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ael/Udvikling/SDS/Stamdataindlæser/kode/importers/proevebestillingsindlaeser/trunk/src/test/resources/data/statistik/"/>
    </mc:Choice>
  </mc:AlternateContent>
  <xr:revisionPtr revIDLastSave="0" documentId="13_ncr:1_{255BB6CD-E650-1B4C-80F6-F6484B616062}" xr6:coauthVersionLast="36" xr6:coauthVersionMax="45" xr10:uidLastSave="{00000000-0000-0000-0000-000000000000}"/>
  <bookViews>
    <workbookView xWindow="0" yWindow="460" windowWidth="29040" windowHeight="15840" activeTab="2" xr2:uid="{6F4AFA72-435E-476D-8506-BD8D84016B18}"/>
  </bookViews>
  <sheets>
    <sheet name="Statistik EPI Spørgeskema" sheetId="15" r:id="rId1"/>
    <sheet name="Statistik Erhvervsrejsende" sheetId="12" r:id="rId2"/>
    <sheet name="Statistik Borgerbatch" sheetId="9" r:id="rId3"/>
    <sheet name="Statistik Batches" sheetId="10" r:id="rId4"/>
    <sheet name="Statistik EPI" sheetId="13" r:id="rId5"/>
    <sheet name="Statistik Prøvetype" sheetId="7" r:id="rId6"/>
    <sheet name="Statistik Afsendte" sheetId="4" r:id="rId7"/>
    <sheet name="Statistik Ugyldige" sheetId="6" r:id="rId8"/>
    <sheet name="Input Data" sheetId="2" r:id="rId9"/>
    <sheet name="Translations" sheetId="1" r:id="rId10"/>
  </sheets>
  <definedNames>
    <definedName name="_xlnm._FilterDatabase" localSheetId="8" hidden="1">'Input Data'!$A$1:$S$2522</definedName>
  </definedNames>
  <calcPr calcId="191029"/>
  <pivotCaches>
    <pivotCache cacheId="4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171" i="2" l="1"/>
  <c r="N7171" i="2"/>
  <c r="O7171" i="2"/>
  <c r="P7171" i="2"/>
  <c r="Q7171" i="2"/>
  <c r="R7171" i="2"/>
  <c r="S7171" i="2"/>
  <c r="M7172" i="2"/>
  <c r="N7172" i="2"/>
  <c r="O7172" i="2"/>
  <c r="P7172" i="2"/>
  <c r="Q7172" i="2"/>
  <c r="R7172" i="2"/>
  <c r="S7172" i="2"/>
  <c r="M7173" i="2"/>
  <c r="N7173" i="2"/>
  <c r="O7173" i="2"/>
  <c r="P7173" i="2"/>
  <c r="Q7173" i="2"/>
  <c r="R7173" i="2"/>
  <c r="S7173" i="2"/>
  <c r="M7174" i="2"/>
  <c r="N7174" i="2"/>
  <c r="O7174" i="2"/>
  <c r="P7174" i="2"/>
  <c r="Q7174" i="2"/>
  <c r="R7174" i="2"/>
  <c r="S7174" i="2"/>
  <c r="M7175" i="2"/>
  <c r="N7175" i="2"/>
  <c r="O7175" i="2"/>
  <c r="P7175" i="2"/>
  <c r="Q7175" i="2"/>
  <c r="R7175" i="2"/>
  <c r="S7175" i="2"/>
  <c r="M7176" i="2"/>
  <c r="N7176" i="2"/>
  <c r="O7176" i="2"/>
  <c r="P7176" i="2"/>
  <c r="Q7176" i="2"/>
  <c r="R7176" i="2"/>
  <c r="S7176" i="2"/>
  <c r="M7177" i="2"/>
  <c r="N7177" i="2"/>
  <c r="O7177" i="2"/>
  <c r="P7177" i="2"/>
  <c r="Q7177" i="2"/>
  <c r="R7177" i="2"/>
  <c r="S7177" i="2"/>
  <c r="M7178" i="2"/>
  <c r="N7178" i="2"/>
  <c r="O7178" i="2"/>
  <c r="P7178" i="2"/>
  <c r="Q7178" i="2"/>
  <c r="R7178" i="2"/>
  <c r="S7178" i="2"/>
  <c r="M7179" i="2"/>
  <c r="N7179" i="2"/>
  <c r="O7179" i="2"/>
  <c r="P7179" i="2"/>
  <c r="Q7179" i="2"/>
  <c r="R7179" i="2"/>
  <c r="S7179" i="2"/>
  <c r="M7180" i="2"/>
  <c r="N7180" i="2"/>
  <c r="O7180" i="2"/>
  <c r="P7180" i="2"/>
  <c r="Q7180" i="2"/>
  <c r="R7180" i="2"/>
  <c r="S7180" i="2"/>
  <c r="M7181" i="2"/>
  <c r="N7181" i="2"/>
  <c r="O7181" i="2"/>
  <c r="P7181" i="2"/>
  <c r="Q7181" i="2"/>
  <c r="R7181" i="2"/>
  <c r="S7181" i="2"/>
  <c r="M7182" i="2"/>
  <c r="N7182" i="2"/>
  <c r="O7182" i="2"/>
  <c r="P7182" i="2"/>
  <c r="Q7182" i="2"/>
  <c r="R7182" i="2"/>
  <c r="S7182" i="2"/>
  <c r="M7183" i="2"/>
  <c r="N7183" i="2"/>
  <c r="O7183" i="2"/>
  <c r="P7183" i="2"/>
  <c r="Q7183" i="2"/>
  <c r="R7183" i="2"/>
  <c r="S7183" i="2"/>
  <c r="M7184" i="2"/>
  <c r="N7184" i="2"/>
  <c r="O7184" i="2"/>
  <c r="P7184" i="2"/>
  <c r="Q7184" i="2"/>
  <c r="R7184" i="2"/>
  <c r="S7184" i="2"/>
  <c r="M7185" i="2"/>
  <c r="N7185" i="2"/>
  <c r="O7185" i="2"/>
  <c r="P7185" i="2"/>
  <c r="Q7185" i="2"/>
  <c r="R7185" i="2"/>
  <c r="S7185" i="2"/>
  <c r="M7186" i="2"/>
  <c r="N7186" i="2"/>
  <c r="O7186" i="2"/>
  <c r="P7186" i="2"/>
  <c r="Q7186" i="2"/>
  <c r="R7186" i="2"/>
  <c r="S7186" i="2"/>
  <c r="M7187" i="2"/>
  <c r="N7187" i="2"/>
  <c r="O7187" i="2"/>
  <c r="P7187" i="2"/>
  <c r="Q7187" i="2"/>
  <c r="R7187" i="2"/>
  <c r="S7187" i="2"/>
  <c r="M7188" i="2"/>
  <c r="N7188" i="2"/>
  <c r="O7188" i="2"/>
  <c r="P7188" i="2"/>
  <c r="Q7188" i="2"/>
  <c r="R7188" i="2"/>
  <c r="S7188" i="2"/>
  <c r="M7189" i="2"/>
  <c r="N7189" i="2"/>
  <c r="O7189" i="2"/>
  <c r="P7189" i="2"/>
  <c r="Q7189" i="2"/>
  <c r="R7189" i="2"/>
  <c r="S7189" i="2"/>
  <c r="M7190" i="2"/>
  <c r="N7190" i="2"/>
  <c r="O7190" i="2"/>
  <c r="P7190" i="2"/>
  <c r="Q7190" i="2"/>
  <c r="R7190" i="2"/>
  <c r="S7190" i="2"/>
  <c r="M7191" i="2"/>
  <c r="N7191" i="2"/>
  <c r="O7191" i="2"/>
  <c r="P7191" i="2"/>
  <c r="Q7191" i="2"/>
  <c r="R7191" i="2"/>
  <c r="S7191" i="2"/>
  <c r="M7192" i="2"/>
  <c r="N7192" i="2"/>
  <c r="O7192" i="2"/>
  <c r="P7192" i="2"/>
  <c r="Q7192" i="2"/>
  <c r="R7192" i="2"/>
  <c r="S7192" i="2"/>
  <c r="M7193" i="2"/>
  <c r="N7193" i="2"/>
  <c r="O7193" i="2"/>
  <c r="P7193" i="2"/>
  <c r="Q7193" i="2"/>
  <c r="R7193" i="2"/>
  <c r="S7193" i="2"/>
  <c r="M7194" i="2"/>
  <c r="N7194" i="2"/>
  <c r="O7194" i="2"/>
  <c r="P7194" i="2"/>
  <c r="Q7194" i="2"/>
  <c r="R7194" i="2"/>
  <c r="S7194" i="2"/>
  <c r="M7195" i="2"/>
  <c r="N7195" i="2"/>
  <c r="O7195" i="2"/>
  <c r="P7195" i="2"/>
  <c r="Q7195" i="2"/>
  <c r="R7195" i="2"/>
  <c r="S7195" i="2"/>
  <c r="M7196" i="2"/>
  <c r="N7196" i="2"/>
  <c r="O7196" i="2"/>
  <c r="P7196" i="2"/>
  <c r="Q7196" i="2"/>
  <c r="R7196" i="2"/>
  <c r="S7196" i="2"/>
  <c r="M7197" i="2"/>
  <c r="N7197" i="2"/>
  <c r="O7197" i="2"/>
  <c r="P7197" i="2"/>
  <c r="Q7197" i="2"/>
  <c r="R7197" i="2"/>
  <c r="S7197" i="2"/>
  <c r="M7198" i="2"/>
  <c r="N7198" i="2"/>
  <c r="O7198" i="2"/>
  <c r="P7198" i="2"/>
  <c r="Q7198" i="2"/>
  <c r="R7198" i="2"/>
  <c r="S7198" i="2"/>
  <c r="M7199" i="2"/>
  <c r="N7199" i="2"/>
  <c r="O7199" i="2"/>
  <c r="P7199" i="2"/>
  <c r="Q7199" i="2"/>
  <c r="R7199" i="2"/>
  <c r="S7199" i="2"/>
  <c r="M7200" i="2"/>
  <c r="N7200" i="2"/>
  <c r="O7200" i="2"/>
  <c r="P7200" i="2"/>
  <c r="Q7200" i="2"/>
  <c r="R7200" i="2"/>
  <c r="S7200" i="2"/>
  <c r="M7201" i="2"/>
  <c r="N7201" i="2"/>
  <c r="O7201" i="2"/>
  <c r="P7201" i="2"/>
  <c r="Q7201" i="2"/>
  <c r="R7201" i="2"/>
  <c r="S7201" i="2"/>
  <c r="M7202" i="2"/>
  <c r="N7202" i="2"/>
  <c r="O7202" i="2"/>
  <c r="P7202" i="2"/>
  <c r="Q7202" i="2"/>
  <c r="R7202" i="2"/>
  <c r="S7202" i="2"/>
  <c r="M7203" i="2"/>
  <c r="N7203" i="2"/>
  <c r="O7203" i="2"/>
  <c r="P7203" i="2"/>
  <c r="Q7203" i="2"/>
  <c r="R7203" i="2"/>
  <c r="S7203" i="2"/>
  <c r="M7204" i="2"/>
  <c r="N7204" i="2"/>
  <c r="O7204" i="2"/>
  <c r="P7204" i="2"/>
  <c r="Q7204" i="2"/>
  <c r="R7204" i="2"/>
  <c r="S7204" i="2"/>
  <c r="M7205" i="2"/>
  <c r="N7205" i="2"/>
  <c r="O7205" i="2"/>
  <c r="P7205" i="2"/>
  <c r="Q7205" i="2"/>
  <c r="R7205" i="2"/>
  <c r="S7205" i="2"/>
  <c r="M7206" i="2"/>
  <c r="N7206" i="2"/>
  <c r="O7206" i="2"/>
  <c r="P7206" i="2"/>
  <c r="Q7206" i="2"/>
  <c r="R7206" i="2"/>
  <c r="S7206" i="2"/>
  <c r="M7207" i="2"/>
  <c r="N7207" i="2"/>
  <c r="O7207" i="2"/>
  <c r="P7207" i="2"/>
  <c r="Q7207" i="2"/>
  <c r="R7207" i="2"/>
  <c r="S7207" i="2"/>
  <c r="M7208" i="2"/>
  <c r="N7208" i="2"/>
  <c r="O7208" i="2"/>
  <c r="P7208" i="2"/>
  <c r="Q7208" i="2"/>
  <c r="R7208" i="2"/>
  <c r="S7208" i="2"/>
  <c r="M7209" i="2"/>
  <c r="N7209" i="2"/>
  <c r="O7209" i="2"/>
  <c r="P7209" i="2"/>
  <c r="Q7209" i="2"/>
  <c r="R7209" i="2"/>
  <c r="S7209" i="2"/>
  <c r="M7210" i="2"/>
  <c r="N7210" i="2"/>
  <c r="O7210" i="2"/>
  <c r="P7210" i="2"/>
  <c r="Q7210" i="2"/>
  <c r="R7210" i="2"/>
  <c r="S7210" i="2"/>
  <c r="M7211" i="2"/>
  <c r="N7211" i="2"/>
  <c r="O7211" i="2"/>
  <c r="P7211" i="2"/>
  <c r="Q7211" i="2"/>
  <c r="R7211" i="2"/>
  <c r="S7211" i="2"/>
  <c r="M7212" i="2"/>
  <c r="N7212" i="2"/>
  <c r="O7212" i="2"/>
  <c r="P7212" i="2"/>
  <c r="Q7212" i="2"/>
  <c r="R7212" i="2"/>
  <c r="S7212" i="2"/>
  <c r="M7213" i="2"/>
  <c r="N7213" i="2"/>
  <c r="O7213" i="2"/>
  <c r="P7213" i="2"/>
  <c r="Q7213" i="2"/>
  <c r="R7213" i="2"/>
  <c r="S7213" i="2"/>
  <c r="M7214" i="2"/>
  <c r="N7214" i="2"/>
  <c r="O7214" i="2"/>
  <c r="P7214" i="2"/>
  <c r="Q7214" i="2"/>
  <c r="R7214" i="2"/>
  <c r="S7214" i="2"/>
  <c r="M7215" i="2"/>
  <c r="N7215" i="2"/>
  <c r="O7215" i="2"/>
  <c r="P7215" i="2"/>
  <c r="Q7215" i="2"/>
  <c r="R7215" i="2"/>
  <c r="S7215" i="2"/>
  <c r="M7216" i="2"/>
  <c r="N7216" i="2"/>
  <c r="O7216" i="2"/>
  <c r="P7216" i="2"/>
  <c r="Q7216" i="2"/>
  <c r="R7216" i="2"/>
  <c r="S7216" i="2"/>
  <c r="M7217" i="2"/>
  <c r="N7217" i="2"/>
  <c r="O7217" i="2"/>
  <c r="P7217" i="2"/>
  <c r="Q7217" i="2"/>
  <c r="R7217" i="2"/>
  <c r="S7217" i="2"/>
  <c r="M7218" i="2"/>
  <c r="N7218" i="2"/>
  <c r="O7218" i="2"/>
  <c r="P7218" i="2"/>
  <c r="Q7218" i="2"/>
  <c r="R7218" i="2"/>
  <c r="S7218" i="2"/>
  <c r="M7219" i="2"/>
  <c r="N7219" i="2"/>
  <c r="O7219" i="2"/>
  <c r="P7219" i="2"/>
  <c r="Q7219" i="2"/>
  <c r="R7219" i="2"/>
  <c r="S7219" i="2"/>
  <c r="M7220" i="2"/>
  <c r="N7220" i="2"/>
  <c r="O7220" i="2"/>
  <c r="P7220" i="2"/>
  <c r="Q7220" i="2"/>
  <c r="R7220" i="2"/>
  <c r="S7220" i="2"/>
  <c r="M7221" i="2"/>
  <c r="N7221" i="2"/>
  <c r="O7221" i="2"/>
  <c r="P7221" i="2"/>
  <c r="Q7221" i="2"/>
  <c r="R7221" i="2"/>
  <c r="S7221" i="2"/>
  <c r="M7222" i="2"/>
  <c r="N7222" i="2"/>
  <c r="O7222" i="2"/>
  <c r="P7222" i="2"/>
  <c r="Q7222" i="2"/>
  <c r="R7222" i="2"/>
  <c r="S7222" i="2"/>
  <c r="M7223" i="2"/>
  <c r="N7223" i="2"/>
  <c r="O7223" i="2"/>
  <c r="P7223" i="2"/>
  <c r="Q7223" i="2"/>
  <c r="R7223" i="2"/>
  <c r="S7223" i="2"/>
  <c r="M7224" i="2"/>
  <c r="N7224" i="2"/>
  <c r="O7224" i="2"/>
  <c r="P7224" i="2"/>
  <c r="Q7224" i="2"/>
  <c r="R7224" i="2"/>
  <c r="S7224" i="2"/>
  <c r="M7225" i="2"/>
  <c r="N7225" i="2"/>
  <c r="O7225" i="2"/>
  <c r="P7225" i="2"/>
  <c r="Q7225" i="2"/>
  <c r="R7225" i="2"/>
  <c r="S7225" i="2"/>
  <c r="M7226" i="2"/>
  <c r="N7226" i="2"/>
  <c r="O7226" i="2"/>
  <c r="P7226" i="2"/>
  <c r="Q7226" i="2"/>
  <c r="R7226" i="2"/>
  <c r="S7226" i="2"/>
  <c r="M7227" i="2"/>
  <c r="N7227" i="2"/>
  <c r="O7227" i="2"/>
  <c r="P7227" i="2"/>
  <c r="Q7227" i="2"/>
  <c r="R7227" i="2"/>
  <c r="S7227" i="2"/>
  <c r="M7228" i="2"/>
  <c r="N7228" i="2"/>
  <c r="O7228" i="2"/>
  <c r="P7228" i="2"/>
  <c r="Q7228" i="2"/>
  <c r="R7228" i="2"/>
  <c r="S7228" i="2"/>
  <c r="M7229" i="2"/>
  <c r="N7229" i="2"/>
  <c r="O7229" i="2"/>
  <c r="P7229" i="2"/>
  <c r="Q7229" i="2"/>
  <c r="R7229" i="2"/>
  <c r="S7229" i="2"/>
  <c r="M7230" i="2"/>
  <c r="N7230" i="2"/>
  <c r="O7230" i="2"/>
  <c r="P7230" i="2"/>
  <c r="Q7230" i="2"/>
  <c r="R7230" i="2"/>
  <c r="S7230" i="2"/>
  <c r="M7231" i="2"/>
  <c r="N7231" i="2"/>
  <c r="O7231" i="2"/>
  <c r="P7231" i="2"/>
  <c r="Q7231" i="2"/>
  <c r="R7231" i="2"/>
  <c r="S7231" i="2"/>
  <c r="M7232" i="2"/>
  <c r="N7232" i="2"/>
  <c r="O7232" i="2"/>
  <c r="P7232" i="2"/>
  <c r="Q7232" i="2"/>
  <c r="R7232" i="2"/>
  <c r="S7232" i="2"/>
  <c r="M7233" i="2"/>
  <c r="N7233" i="2"/>
  <c r="O7233" i="2"/>
  <c r="P7233" i="2"/>
  <c r="Q7233" i="2"/>
  <c r="R7233" i="2"/>
  <c r="S7233" i="2"/>
  <c r="M7234" i="2"/>
  <c r="N7234" i="2"/>
  <c r="O7234" i="2"/>
  <c r="P7234" i="2"/>
  <c r="Q7234" i="2"/>
  <c r="R7234" i="2"/>
  <c r="S7234" i="2"/>
  <c r="M7235" i="2"/>
  <c r="N7235" i="2"/>
  <c r="O7235" i="2"/>
  <c r="P7235" i="2"/>
  <c r="Q7235" i="2"/>
  <c r="R7235" i="2"/>
  <c r="S7235" i="2"/>
  <c r="M7236" i="2"/>
  <c r="N7236" i="2"/>
  <c r="O7236" i="2"/>
  <c r="P7236" i="2"/>
  <c r="Q7236" i="2"/>
  <c r="R7236" i="2"/>
  <c r="S7236" i="2"/>
  <c r="M7237" i="2"/>
  <c r="N7237" i="2"/>
  <c r="O7237" i="2"/>
  <c r="P7237" i="2"/>
  <c r="Q7237" i="2"/>
  <c r="R7237" i="2"/>
  <c r="S7237" i="2"/>
  <c r="M7238" i="2"/>
  <c r="N7238" i="2"/>
  <c r="O7238" i="2"/>
  <c r="P7238" i="2"/>
  <c r="Q7238" i="2"/>
  <c r="R7238" i="2"/>
  <c r="S7238" i="2"/>
  <c r="M7239" i="2"/>
  <c r="N7239" i="2"/>
  <c r="O7239" i="2"/>
  <c r="P7239" i="2"/>
  <c r="Q7239" i="2"/>
  <c r="R7239" i="2"/>
  <c r="S7239" i="2"/>
  <c r="M7240" i="2"/>
  <c r="N7240" i="2"/>
  <c r="O7240" i="2"/>
  <c r="P7240" i="2"/>
  <c r="Q7240" i="2"/>
  <c r="R7240" i="2"/>
  <c r="S7240" i="2"/>
  <c r="M7241" i="2"/>
  <c r="N7241" i="2"/>
  <c r="O7241" i="2"/>
  <c r="P7241" i="2"/>
  <c r="Q7241" i="2"/>
  <c r="R7241" i="2"/>
  <c r="S7241" i="2"/>
  <c r="M7242" i="2"/>
  <c r="N7242" i="2"/>
  <c r="O7242" i="2"/>
  <c r="P7242" i="2"/>
  <c r="Q7242" i="2"/>
  <c r="R7242" i="2"/>
  <c r="S7242" i="2"/>
  <c r="M7243" i="2"/>
  <c r="N7243" i="2"/>
  <c r="O7243" i="2"/>
  <c r="P7243" i="2"/>
  <c r="Q7243" i="2"/>
  <c r="R7243" i="2"/>
  <c r="S7243" i="2"/>
  <c r="M7244" i="2"/>
  <c r="N7244" i="2"/>
  <c r="O7244" i="2"/>
  <c r="P7244" i="2"/>
  <c r="Q7244" i="2"/>
  <c r="R7244" i="2"/>
  <c r="S7244" i="2"/>
  <c r="M7245" i="2"/>
  <c r="N7245" i="2"/>
  <c r="O7245" i="2"/>
  <c r="P7245" i="2"/>
  <c r="Q7245" i="2"/>
  <c r="R7245" i="2"/>
  <c r="S7245" i="2"/>
  <c r="M7246" i="2"/>
  <c r="N7246" i="2"/>
  <c r="O7246" i="2"/>
  <c r="P7246" i="2"/>
  <c r="Q7246" i="2"/>
  <c r="R7246" i="2"/>
  <c r="S7246" i="2"/>
  <c r="M7247" i="2"/>
  <c r="N7247" i="2"/>
  <c r="O7247" i="2"/>
  <c r="P7247" i="2"/>
  <c r="Q7247" i="2"/>
  <c r="R7247" i="2"/>
  <c r="S7247" i="2"/>
  <c r="M7248" i="2"/>
  <c r="N7248" i="2"/>
  <c r="O7248" i="2"/>
  <c r="P7248" i="2"/>
  <c r="Q7248" i="2"/>
  <c r="R7248" i="2"/>
  <c r="S7248" i="2"/>
  <c r="M7249" i="2"/>
  <c r="N7249" i="2"/>
  <c r="O7249" i="2"/>
  <c r="P7249" i="2"/>
  <c r="Q7249" i="2"/>
  <c r="R7249" i="2"/>
  <c r="S7249" i="2"/>
  <c r="M7250" i="2"/>
  <c r="N7250" i="2"/>
  <c r="O7250" i="2"/>
  <c r="P7250" i="2"/>
  <c r="Q7250" i="2"/>
  <c r="R7250" i="2"/>
  <c r="S7250" i="2"/>
  <c r="M7251" i="2"/>
  <c r="N7251" i="2"/>
  <c r="O7251" i="2"/>
  <c r="P7251" i="2"/>
  <c r="Q7251" i="2"/>
  <c r="R7251" i="2"/>
  <c r="S7251" i="2"/>
  <c r="M7252" i="2"/>
  <c r="N7252" i="2"/>
  <c r="O7252" i="2"/>
  <c r="P7252" i="2"/>
  <c r="Q7252" i="2"/>
  <c r="R7252" i="2"/>
  <c r="S7252" i="2"/>
  <c r="M7253" i="2"/>
  <c r="N7253" i="2"/>
  <c r="O7253" i="2"/>
  <c r="P7253" i="2"/>
  <c r="Q7253" i="2"/>
  <c r="R7253" i="2"/>
  <c r="S7253" i="2"/>
  <c r="M7254" i="2"/>
  <c r="N7254" i="2"/>
  <c r="O7254" i="2"/>
  <c r="P7254" i="2"/>
  <c r="Q7254" i="2"/>
  <c r="R7254" i="2"/>
  <c r="S7254" i="2"/>
  <c r="M7255" i="2"/>
  <c r="N7255" i="2"/>
  <c r="O7255" i="2"/>
  <c r="P7255" i="2"/>
  <c r="Q7255" i="2"/>
  <c r="R7255" i="2"/>
  <c r="S7255" i="2"/>
  <c r="M7256" i="2"/>
  <c r="N7256" i="2"/>
  <c r="O7256" i="2"/>
  <c r="P7256" i="2"/>
  <c r="Q7256" i="2"/>
  <c r="R7256" i="2"/>
  <c r="S7256" i="2"/>
  <c r="M7257" i="2"/>
  <c r="N7257" i="2"/>
  <c r="O7257" i="2"/>
  <c r="P7257" i="2"/>
  <c r="Q7257" i="2"/>
  <c r="R7257" i="2"/>
  <c r="S7257" i="2"/>
  <c r="M7258" i="2"/>
  <c r="N7258" i="2"/>
  <c r="O7258" i="2"/>
  <c r="P7258" i="2"/>
  <c r="Q7258" i="2"/>
  <c r="R7258" i="2"/>
  <c r="S7258" i="2"/>
  <c r="M7259" i="2"/>
  <c r="N7259" i="2"/>
  <c r="O7259" i="2"/>
  <c r="P7259" i="2"/>
  <c r="Q7259" i="2"/>
  <c r="R7259" i="2"/>
  <c r="S7259" i="2"/>
  <c r="M7260" i="2"/>
  <c r="N7260" i="2"/>
  <c r="O7260" i="2"/>
  <c r="P7260" i="2"/>
  <c r="Q7260" i="2"/>
  <c r="R7260" i="2"/>
  <c r="S7260" i="2"/>
  <c r="M7261" i="2"/>
  <c r="N7261" i="2"/>
  <c r="O7261" i="2"/>
  <c r="P7261" i="2"/>
  <c r="Q7261" i="2"/>
  <c r="R7261" i="2"/>
  <c r="S7261" i="2"/>
  <c r="M7262" i="2"/>
  <c r="N7262" i="2"/>
  <c r="O7262" i="2"/>
  <c r="P7262" i="2"/>
  <c r="Q7262" i="2"/>
  <c r="R7262" i="2"/>
  <c r="S7262" i="2"/>
  <c r="M7263" i="2"/>
  <c r="N7263" i="2"/>
  <c r="O7263" i="2"/>
  <c r="P7263" i="2"/>
  <c r="Q7263" i="2"/>
  <c r="R7263" i="2"/>
  <c r="S7263" i="2"/>
  <c r="M7264" i="2"/>
  <c r="N7264" i="2"/>
  <c r="O7264" i="2"/>
  <c r="P7264" i="2"/>
  <c r="Q7264" i="2"/>
  <c r="R7264" i="2"/>
  <c r="S7264" i="2"/>
  <c r="M7265" i="2"/>
  <c r="N7265" i="2"/>
  <c r="O7265" i="2"/>
  <c r="P7265" i="2"/>
  <c r="Q7265" i="2"/>
  <c r="R7265" i="2"/>
  <c r="S7265" i="2"/>
  <c r="M7266" i="2"/>
  <c r="N7266" i="2"/>
  <c r="O7266" i="2"/>
  <c r="P7266" i="2"/>
  <c r="Q7266" i="2"/>
  <c r="R7266" i="2"/>
  <c r="S7266" i="2"/>
  <c r="M7267" i="2"/>
  <c r="N7267" i="2"/>
  <c r="O7267" i="2"/>
  <c r="P7267" i="2"/>
  <c r="Q7267" i="2"/>
  <c r="R7267" i="2"/>
  <c r="S7267" i="2"/>
  <c r="M7268" i="2"/>
  <c r="N7268" i="2"/>
  <c r="O7268" i="2"/>
  <c r="P7268" i="2"/>
  <c r="Q7268" i="2"/>
  <c r="R7268" i="2"/>
  <c r="S7268" i="2"/>
  <c r="M7269" i="2"/>
  <c r="N7269" i="2"/>
  <c r="O7269" i="2"/>
  <c r="P7269" i="2"/>
  <c r="Q7269" i="2"/>
  <c r="R7269" i="2"/>
  <c r="S7269" i="2"/>
  <c r="M7270" i="2"/>
  <c r="N7270" i="2"/>
  <c r="O7270" i="2"/>
  <c r="P7270" i="2"/>
  <c r="Q7270" i="2"/>
  <c r="R7270" i="2"/>
  <c r="S7270" i="2"/>
  <c r="M7271" i="2"/>
  <c r="N7271" i="2"/>
  <c r="O7271" i="2"/>
  <c r="P7271" i="2"/>
  <c r="Q7271" i="2"/>
  <c r="R7271" i="2"/>
  <c r="S7271" i="2"/>
  <c r="M7272" i="2"/>
  <c r="N7272" i="2"/>
  <c r="O7272" i="2"/>
  <c r="P7272" i="2"/>
  <c r="Q7272" i="2"/>
  <c r="R7272" i="2"/>
  <c r="S7272" i="2"/>
  <c r="M7273" i="2"/>
  <c r="N7273" i="2"/>
  <c r="O7273" i="2"/>
  <c r="P7273" i="2"/>
  <c r="Q7273" i="2"/>
  <c r="R7273" i="2"/>
  <c r="S7273" i="2"/>
  <c r="M7274" i="2"/>
  <c r="N7274" i="2"/>
  <c r="O7274" i="2"/>
  <c r="P7274" i="2"/>
  <c r="Q7274" i="2"/>
  <c r="R7274" i="2"/>
  <c r="S7274" i="2"/>
  <c r="M7275" i="2"/>
  <c r="N7275" i="2"/>
  <c r="O7275" i="2"/>
  <c r="P7275" i="2"/>
  <c r="Q7275" i="2"/>
  <c r="R7275" i="2"/>
  <c r="S7275" i="2"/>
  <c r="M7276" i="2"/>
  <c r="N7276" i="2"/>
  <c r="O7276" i="2"/>
  <c r="P7276" i="2"/>
  <c r="Q7276" i="2"/>
  <c r="R7276" i="2"/>
  <c r="S7276" i="2"/>
  <c r="M7277" i="2"/>
  <c r="N7277" i="2"/>
  <c r="O7277" i="2"/>
  <c r="P7277" i="2"/>
  <c r="Q7277" i="2"/>
  <c r="R7277" i="2"/>
  <c r="S7277" i="2"/>
  <c r="M7278" i="2"/>
  <c r="N7278" i="2"/>
  <c r="O7278" i="2"/>
  <c r="P7278" i="2"/>
  <c r="Q7278" i="2"/>
  <c r="R7278" i="2"/>
  <c r="S7278" i="2"/>
  <c r="M7279" i="2"/>
  <c r="N7279" i="2"/>
  <c r="O7279" i="2"/>
  <c r="P7279" i="2"/>
  <c r="Q7279" i="2"/>
  <c r="R7279" i="2"/>
  <c r="S7279" i="2"/>
  <c r="M7280" i="2"/>
  <c r="N7280" i="2"/>
  <c r="O7280" i="2"/>
  <c r="P7280" i="2"/>
  <c r="Q7280" i="2"/>
  <c r="R7280" i="2"/>
  <c r="S7280" i="2"/>
  <c r="M7281" i="2"/>
  <c r="N7281" i="2"/>
  <c r="O7281" i="2"/>
  <c r="P7281" i="2"/>
  <c r="Q7281" i="2"/>
  <c r="R7281" i="2"/>
  <c r="S7281" i="2"/>
  <c r="M7282" i="2"/>
  <c r="N7282" i="2"/>
  <c r="O7282" i="2"/>
  <c r="P7282" i="2"/>
  <c r="Q7282" i="2"/>
  <c r="R7282" i="2"/>
  <c r="S7282" i="2"/>
  <c r="M7283" i="2"/>
  <c r="N7283" i="2"/>
  <c r="O7283" i="2"/>
  <c r="P7283" i="2"/>
  <c r="Q7283" i="2"/>
  <c r="R7283" i="2"/>
  <c r="S7283" i="2"/>
  <c r="M7284" i="2"/>
  <c r="N7284" i="2"/>
  <c r="O7284" i="2"/>
  <c r="P7284" i="2"/>
  <c r="Q7284" i="2"/>
  <c r="R7284" i="2"/>
  <c r="S7284" i="2"/>
  <c r="M7285" i="2"/>
  <c r="N7285" i="2"/>
  <c r="O7285" i="2"/>
  <c r="P7285" i="2"/>
  <c r="Q7285" i="2"/>
  <c r="R7285" i="2"/>
  <c r="S7285" i="2"/>
  <c r="M7286" i="2"/>
  <c r="N7286" i="2"/>
  <c r="O7286" i="2"/>
  <c r="P7286" i="2"/>
  <c r="Q7286" i="2"/>
  <c r="R7286" i="2"/>
  <c r="S7286" i="2"/>
  <c r="M7287" i="2"/>
  <c r="N7287" i="2"/>
  <c r="O7287" i="2"/>
  <c r="P7287" i="2"/>
  <c r="Q7287" i="2"/>
  <c r="R7287" i="2"/>
  <c r="S7287" i="2"/>
  <c r="M7288" i="2"/>
  <c r="N7288" i="2"/>
  <c r="O7288" i="2"/>
  <c r="P7288" i="2"/>
  <c r="Q7288" i="2"/>
  <c r="R7288" i="2"/>
  <c r="S7288" i="2"/>
  <c r="M7289" i="2"/>
  <c r="N7289" i="2"/>
  <c r="O7289" i="2"/>
  <c r="P7289" i="2"/>
  <c r="Q7289" i="2"/>
  <c r="R7289" i="2"/>
  <c r="S7289" i="2"/>
  <c r="M7290" i="2"/>
  <c r="N7290" i="2"/>
  <c r="O7290" i="2"/>
  <c r="P7290" i="2"/>
  <c r="Q7290" i="2"/>
  <c r="R7290" i="2"/>
  <c r="S7290" i="2"/>
  <c r="M7291" i="2"/>
  <c r="N7291" i="2"/>
  <c r="O7291" i="2"/>
  <c r="P7291" i="2"/>
  <c r="Q7291" i="2"/>
  <c r="R7291" i="2"/>
  <c r="S7291" i="2"/>
  <c r="M7292" i="2"/>
  <c r="N7292" i="2"/>
  <c r="O7292" i="2"/>
  <c r="P7292" i="2"/>
  <c r="Q7292" i="2"/>
  <c r="R7292" i="2"/>
  <c r="S7292" i="2"/>
  <c r="M7293" i="2"/>
  <c r="N7293" i="2"/>
  <c r="O7293" i="2"/>
  <c r="P7293" i="2"/>
  <c r="Q7293" i="2"/>
  <c r="R7293" i="2"/>
  <c r="S7293" i="2"/>
  <c r="M7294" i="2"/>
  <c r="N7294" i="2"/>
  <c r="O7294" i="2"/>
  <c r="P7294" i="2"/>
  <c r="Q7294" i="2"/>
  <c r="R7294" i="2"/>
  <c r="S7294" i="2"/>
  <c r="M7295" i="2"/>
  <c r="N7295" i="2"/>
  <c r="O7295" i="2"/>
  <c r="P7295" i="2"/>
  <c r="Q7295" i="2"/>
  <c r="R7295" i="2"/>
  <c r="S7295" i="2"/>
  <c r="M7296" i="2"/>
  <c r="N7296" i="2"/>
  <c r="O7296" i="2"/>
  <c r="P7296" i="2"/>
  <c r="Q7296" i="2"/>
  <c r="R7296" i="2"/>
  <c r="S7296" i="2"/>
  <c r="M7297" i="2"/>
  <c r="N7297" i="2"/>
  <c r="O7297" i="2"/>
  <c r="P7297" i="2"/>
  <c r="Q7297" i="2"/>
  <c r="R7297" i="2"/>
  <c r="S7297" i="2"/>
  <c r="M7298" i="2"/>
  <c r="N7298" i="2"/>
  <c r="O7298" i="2"/>
  <c r="P7298" i="2"/>
  <c r="Q7298" i="2"/>
  <c r="R7298" i="2"/>
  <c r="S7298" i="2"/>
  <c r="M7299" i="2"/>
  <c r="N7299" i="2"/>
  <c r="O7299" i="2"/>
  <c r="P7299" i="2"/>
  <c r="Q7299" i="2"/>
  <c r="R7299" i="2"/>
  <c r="S7299" i="2"/>
  <c r="M7300" i="2"/>
  <c r="N7300" i="2"/>
  <c r="O7300" i="2"/>
  <c r="P7300" i="2"/>
  <c r="Q7300" i="2"/>
  <c r="R7300" i="2"/>
  <c r="S7300" i="2"/>
  <c r="M7301" i="2"/>
  <c r="N7301" i="2"/>
  <c r="O7301" i="2"/>
  <c r="P7301" i="2"/>
  <c r="Q7301" i="2"/>
  <c r="R7301" i="2"/>
  <c r="S7301" i="2"/>
  <c r="M7302" i="2"/>
  <c r="N7302" i="2"/>
  <c r="O7302" i="2"/>
  <c r="P7302" i="2"/>
  <c r="Q7302" i="2"/>
  <c r="R7302" i="2"/>
  <c r="S7302" i="2"/>
  <c r="M7303" i="2"/>
  <c r="N7303" i="2"/>
  <c r="O7303" i="2"/>
  <c r="P7303" i="2"/>
  <c r="Q7303" i="2"/>
  <c r="R7303" i="2"/>
  <c r="S7303" i="2"/>
  <c r="M7304" i="2"/>
  <c r="N7304" i="2"/>
  <c r="O7304" i="2"/>
  <c r="P7304" i="2"/>
  <c r="Q7304" i="2"/>
  <c r="R7304" i="2"/>
  <c r="S7304" i="2"/>
  <c r="M7305" i="2"/>
  <c r="N7305" i="2"/>
  <c r="O7305" i="2"/>
  <c r="P7305" i="2"/>
  <c r="Q7305" i="2"/>
  <c r="R7305" i="2"/>
  <c r="S7305" i="2"/>
  <c r="M7306" i="2"/>
  <c r="N7306" i="2"/>
  <c r="O7306" i="2"/>
  <c r="P7306" i="2"/>
  <c r="Q7306" i="2"/>
  <c r="R7306" i="2"/>
  <c r="S7306" i="2"/>
  <c r="M7307" i="2"/>
  <c r="N7307" i="2"/>
  <c r="O7307" i="2"/>
  <c r="P7307" i="2"/>
  <c r="Q7307" i="2"/>
  <c r="R7307" i="2"/>
  <c r="S7307" i="2"/>
  <c r="M7308" i="2"/>
  <c r="N7308" i="2"/>
  <c r="O7308" i="2"/>
  <c r="P7308" i="2"/>
  <c r="Q7308" i="2"/>
  <c r="R7308" i="2"/>
  <c r="S7308" i="2"/>
  <c r="M7309" i="2"/>
  <c r="N7309" i="2"/>
  <c r="O7309" i="2"/>
  <c r="P7309" i="2"/>
  <c r="Q7309" i="2"/>
  <c r="R7309" i="2"/>
  <c r="S7309" i="2"/>
  <c r="M7310" i="2"/>
  <c r="N7310" i="2"/>
  <c r="O7310" i="2"/>
  <c r="P7310" i="2"/>
  <c r="Q7310" i="2"/>
  <c r="R7310" i="2"/>
  <c r="S7310" i="2"/>
  <c r="M7311" i="2"/>
  <c r="N7311" i="2"/>
  <c r="O7311" i="2"/>
  <c r="P7311" i="2"/>
  <c r="Q7311" i="2"/>
  <c r="R7311" i="2"/>
  <c r="S7311" i="2"/>
  <c r="M7312" i="2"/>
  <c r="N7312" i="2"/>
  <c r="O7312" i="2"/>
  <c r="P7312" i="2"/>
  <c r="Q7312" i="2"/>
  <c r="R7312" i="2"/>
  <c r="S7312" i="2"/>
  <c r="M7313" i="2"/>
  <c r="N7313" i="2"/>
  <c r="O7313" i="2"/>
  <c r="P7313" i="2"/>
  <c r="Q7313" i="2"/>
  <c r="R7313" i="2"/>
  <c r="S7313" i="2"/>
  <c r="M7314" i="2"/>
  <c r="N7314" i="2"/>
  <c r="O7314" i="2"/>
  <c r="P7314" i="2"/>
  <c r="Q7314" i="2"/>
  <c r="R7314" i="2"/>
  <c r="S7314" i="2"/>
  <c r="M7315" i="2"/>
  <c r="N7315" i="2"/>
  <c r="O7315" i="2"/>
  <c r="P7315" i="2"/>
  <c r="Q7315" i="2"/>
  <c r="R7315" i="2"/>
  <c r="S7315" i="2"/>
  <c r="M7316" i="2"/>
  <c r="N7316" i="2"/>
  <c r="O7316" i="2"/>
  <c r="P7316" i="2"/>
  <c r="Q7316" i="2"/>
  <c r="R7316" i="2"/>
  <c r="S7316" i="2"/>
  <c r="M7317" i="2"/>
  <c r="N7317" i="2"/>
  <c r="O7317" i="2"/>
  <c r="P7317" i="2"/>
  <c r="Q7317" i="2"/>
  <c r="R7317" i="2"/>
  <c r="S7317" i="2"/>
  <c r="M7318" i="2"/>
  <c r="N7318" i="2"/>
  <c r="O7318" i="2"/>
  <c r="P7318" i="2"/>
  <c r="Q7318" i="2"/>
  <c r="R7318" i="2"/>
  <c r="S7318" i="2"/>
  <c r="M7319" i="2"/>
  <c r="N7319" i="2"/>
  <c r="O7319" i="2"/>
  <c r="P7319" i="2"/>
  <c r="Q7319" i="2"/>
  <c r="R7319" i="2"/>
  <c r="S7319" i="2"/>
  <c r="M7320" i="2"/>
  <c r="N7320" i="2"/>
  <c r="O7320" i="2"/>
  <c r="P7320" i="2"/>
  <c r="Q7320" i="2"/>
  <c r="R7320" i="2"/>
  <c r="S7320" i="2"/>
  <c r="M7321" i="2"/>
  <c r="N7321" i="2"/>
  <c r="O7321" i="2"/>
  <c r="P7321" i="2"/>
  <c r="Q7321" i="2"/>
  <c r="R7321" i="2"/>
  <c r="S7321" i="2"/>
  <c r="M7322" i="2"/>
  <c r="N7322" i="2"/>
  <c r="O7322" i="2"/>
  <c r="P7322" i="2"/>
  <c r="Q7322" i="2"/>
  <c r="R7322" i="2"/>
  <c r="S7322" i="2"/>
  <c r="M7323" i="2"/>
  <c r="N7323" i="2"/>
  <c r="O7323" i="2"/>
  <c r="P7323" i="2"/>
  <c r="Q7323" i="2"/>
  <c r="R7323" i="2"/>
  <c r="S7323" i="2"/>
  <c r="M7324" i="2"/>
  <c r="N7324" i="2"/>
  <c r="O7324" i="2"/>
  <c r="P7324" i="2"/>
  <c r="Q7324" i="2"/>
  <c r="R7324" i="2"/>
  <c r="S7324" i="2"/>
  <c r="M7325" i="2"/>
  <c r="N7325" i="2"/>
  <c r="O7325" i="2"/>
  <c r="P7325" i="2"/>
  <c r="Q7325" i="2"/>
  <c r="R7325" i="2"/>
  <c r="S7325" i="2"/>
  <c r="M7326" i="2"/>
  <c r="N7326" i="2"/>
  <c r="O7326" i="2"/>
  <c r="P7326" i="2"/>
  <c r="Q7326" i="2"/>
  <c r="R7326" i="2"/>
  <c r="S7326" i="2"/>
  <c r="M7327" i="2"/>
  <c r="N7327" i="2"/>
  <c r="O7327" i="2"/>
  <c r="P7327" i="2"/>
  <c r="Q7327" i="2"/>
  <c r="R7327" i="2"/>
  <c r="S7327" i="2"/>
  <c r="M7328" i="2"/>
  <c r="N7328" i="2"/>
  <c r="O7328" i="2"/>
  <c r="P7328" i="2"/>
  <c r="Q7328" i="2"/>
  <c r="R7328" i="2"/>
  <c r="S7328" i="2"/>
  <c r="M7329" i="2"/>
  <c r="N7329" i="2"/>
  <c r="O7329" i="2"/>
  <c r="P7329" i="2"/>
  <c r="Q7329" i="2"/>
  <c r="R7329" i="2"/>
  <c r="S7329" i="2"/>
  <c r="M7330" i="2"/>
  <c r="N7330" i="2"/>
  <c r="O7330" i="2"/>
  <c r="P7330" i="2"/>
  <c r="Q7330" i="2"/>
  <c r="R7330" i="2"/>
  <c r="S7330" i="2"/>
  <c r="M7331" i="2"/>
  <c r="N7331" i="2"/>
  <c r="O7331" i="2"/>
  <c r="P7331" i="2"/>
  <c r="Q7331" i="2"/>
  <c r="R7331" i="2"/>
  <c r="S7331" i="2"/>
  <c r="M7332" i="2"/>
  <c r="N7332" i="2"/>
  <c r="O7332" i="2"/>
  <c r="P7332" i="2"/>
  <c r="Q7332" i="2"/>
  <c r="R7332" i="2"/>
  <c r="S7332" i="2"/>
  <c r="M7333" i="2"/>
  <c r="N7333" i="2"/>
  <c r="O7333" i="2"/>
  <c r="P7333" i="2"/>
  <c r="Q7333" i="2"/>
  <c r="R7333" i="2"/>
  <c r="S7333" i="2"/>
  <c r="M7334" i="2"/>
  <c r="N7334" i="2"/>
  <c r="O7334" i="2"/>
  <c r="P7334" i="2"/>
  <c r="Q7334" i="2"/>
  <c r="R7334" i="2"/>
  <c r="S7334" i="2"/>
  <c r="M7335" i="2"/>
  <c r="N7335" i="2"/>
  <c r="O7335" i="2"/>
  <c r="P7335" i="2"/>
  <c r="Q7335" i="2"/>
  <c r="R7335" i="2"/>
  <c r="S7335" i="2"/>
  <c r="M7336" i="2"/>
  <c r="N7336" i="2"/>
  <c r="O7336" i="2"/>
  <c r="P7336" i="2"/>
  <c r="Q7336" i="2"/>
  <c r="R7336" i="2"/>
  <c r="S7336" i="2"/>
  <c r="M7337" i="2"/>
  <c r="N7337" i="2"/>
  <c r="O7337" i="2"/>
  <c r="P7337" i="2"/>
  <c r="Q7337" i="2"/>
  <c r="R7337" i="2"/>
  <c r="S7337" i="2"/>
  <c r="M7338" i="2"/>
  <c r="N7338" i="2"/>
  <c r="O7338" i="2"/>
  <c r="P7338" i="2"/>
  <c r="Q7338" i="2"/>
  <c r="R7338" i="2"/>
  <c r="S7338" i="2"/>
  <c r="M7339" i="2"/>
  <c r="N7339" i="2"/>
  <c r="O7339" i="2"/>
  <c r="P7339" i="2"/>
  <c r="Q7339" i="2"/>
  <c r="R7339" i="2"/>
  <c r="S7339" i="2"/>
  <c r="M7340" i="2"/>
  <c r="N7340" i="2"/>
  <c r="O7340" i="2"/>
  <c r="P7340" i="2"/>
  <c r="Q7340" i="2"/>
  <c r="R7340" i="2"/>
  <c r="S7340" i="2"/>
  <c r="M7341" i="2"/>
  <c r="N7341" i="2"/>
  <c r="O7341" i="2"/>
  <c r="P7341" i="2"/>
  <c r="Q7341" i="2"/>
  <c r="R7341" i="2"/>
  <c r="S7341" i="2"/>
  <c r="M7342" i="2"/>
  <c r="N7342" i="2"/>
  <c r="O7342" i="2"/>
  <c r="P7342" i="2"/>
  <c r="Q7342" i="2"/>
  <c r="R7342" i="2"/>
  <c r="S7342" i="2"/>
  <c r="M7343" i="2"/>
  <c r="N7343" i="2"/>
  <c r="O7343" i="2"/>
  <c r="P7343" i="2"/>
  <c r="Q7343" i="2"/>
  <c r="R7343" i="2"/>
  <c r="S7343" i="2"/>
  <c r="M7344" i="2"/>
  <c r="N7344" i="2"/>
  <c r="O7344" i="2"/>
  <c r="P7344" i="2"/>
  <c r="Q7344" i="2"/>
  <c r="R7344" i="2"/>
  <c r="S7344" i="2"/>
  <c r="M7345" i="2"/>
  <c r="N7345" i="2"/>
  <c r="O7345" i="2"/>
  <c r="P7345" i="2"/>
  <c r="Q7345" i="2"/>
  <c r="R7345" i="2"/>
  <c r="S7345" i="2"/>
  <c r="M7346" i="2"/>
  <c r="N7346" i="2"/>
  <c r="O7346" i="2"/>
  <c r="P7346" i="2"/>
  <c r="Q7346" i="2"/>
  <c r="R7346" i="2"/>
  <c r="S7346" i="2"/>
  <c r="M7347" i="2"/>
  <c r="N7347" i="2"/>
  <c r="O7347" i="2"/>
  <c r="P7347" i="2"/>
  <c r="Q7347" i="2"/>
  <c r="R7347" i="2"/>
  <c r="S7347" i="2"/>
  <c r="M7348" i="2"/>
  <c r="N7348" i="2"/>
  <c r="O7348" i="2"/>
  <c r="P7348" i="2"/>
  <c r="Q7348" i="2"/>
  <c r="R7348" i="2"/>
  <c r="S7348" i="2"/>
  <c r="M7349" i="2"/>
  <c r="N7349" i="2"/>
  <c r="O7349" i="2"/>
  <c r="P7349" i="2"/>
  <c r="Q7349" i="2"/>
  <c r="R7349" i="2"/>
  <c r="S7349" i="2"/>
  <c r="M7350" i="2"/>
  <c r="N7350" i="2"/>
  <c r="O7350" i="2"/>
  <c r="P7350" i="2"/>
  <c r="Q7350" i="2"/>
  <c r="R7350" i="2"/>
  <c r="S7350" i="2"/>
  <c r="M7351" i="2"/>
  <c r="N7351" i="2"/>
  <c r="O7351" i="2"/>
  <c r="P7351" i="2"/>
  <c r="Q7351" i="2"/>
  <c r="R7351" i="2"/>
  <c r="S7351" i="2"/>
  <c r="M7352" i="2"/>
  <c r="N7352" i="2"/>
  <c r="O7352" i="2"/>
  <c r="P7352" i="2"/>
  <c r="Q7352" i="2"/>
  <c r="R7352" i="2"/>
  <c r="S7352" i="2"/>
  <c r="M7353" i="2"/>
  <c r="N7353" i="2"/>
  <c r="O7353" i="2"/>
  <c r="P7353" i="2"/>
  <c r="Q7353" i="2"/>
  <c r="R7353" i="2"/>
  <c r="S7353" i="2"/>
  <c r="M7354" i="2"/>
  <c r="N7354" i="2"/>
  <c r="O7354" i="2"/>
  <c r="P7354" i="2"/>
  <c r="Q7354" i="2"/>
  <c r="R7354" i="2"/>
  <c r="S7354" i="2"/>
  <c r="M7355" i="2"/>
  <c r="N7355" i="2"/>
  <c r="O7355" i="2"/>
  <c r="P7355" i="2"/>
  <c r="Q7355" i="2"/>
  <c r="R7355" i="2"/>
  <c r="S7355" i="2"/>
  <c r="M7356" i="2"/>
  <c r="N7356" i="2"/>
  <c r="O7356" i="2"/>
  <c r="P7356" i="2"/>
  <c r="Q7356" i="2"/>
  <c r="R7356" i="2"/>
  <c r="S7356" i="2"/>
  <c r="M7357" i="2"/>
  <c r="N7357" i="2"/>
  <c r="O7357" i="2"/>
  <c r="P7357" i="2"/>
  <c r="Q7357" i="2"/>
  <c r="R7357" i="2"/>
  <c r="S7357" i="2"/>
  <c r="M7358" i="2"/>
  <c r="N7358" i="2"/>
  <c r="O7358" i="2"/>
  <c r="P7358" i="2"/>
  <c r="Q7358" i="2"/>
  <c r="R7358" i="2"/>
  <c r="S7358" i="2"/>
  <c r="M7359" i="2"/>
  <c r="N7359" i="2"/>
  <c r="O7359" i="2"/>
  <c r="P7359" i="2"/>
  <c r="Q7359" i="2"/>
  <c r="R7359" i="2"/>
  <c r="S7359" i="2"/>
  <c r="M7360" i="2"/>
  <c r="N7360" i="2"/>
  <c r="O7360" i="2"/>
  <c r="P7360" i="2"/>
  <c r="Q7360" i="2"/>
  <c r="R7360" i="2"/>
  <c r="S7360" i="2"/>
  <c r="M7361" i="2"/>
  <c r="N7361" i="2"/>
  <c r="O7361" i="2"/>
  <c r="P7361" i="2"/>
  <c r="Q7361" i="2"/>
  <c r="R7361" i="2"/>
  <c r="S7361" i="2"/>
  <c r="M7362" i="2"/>
  <c r="N7362" i="2"/>
  <c r="O7362" i="2"/>
  <c r="P7362" i="2"/>
  <c r="Q7362" i="2"/>
  <c r="R7362" i="2"/>
  <c r="S7362" i="2"/>
  <c r="M7363" i="2"/>
  <c r="N7363" i="2"/>
  <c r="O7363" i="2"/>
  <c r="P7363" i="2"/>
  <c r="Q7363" i="2"/>
  <c r="R7363" i="2"/>
  <c r="S7363" i="2"/>
  <c r="M7364" i="2"/>
  <c r="N7364" i="2"/>
  <c r="O7364" i="2"/>
  <c r="P7364" i="2"/>
  <c r="Q7364" i="2"/>
  <c r="R7364" i="2"/>
  <c r="S7364" i="2"/>
  <c r="M7365" i="2"/>
  <c r="N7365" i="2"/>
  <c r="O7365" i="2"/>
  <c r="P7365" i="2"/>
  <c r="Q7365" i="2"/>
  <c r="R7365" i="2"/>
  <c r="S7365" i="2"/>
  <c r="M7366" i="2"/>
  <c r="N7366" i="2"/>
  <c r="O7366" i="2"/>
  <c r="P7366" i="2"/>
  <c r="Q7366" i="2"/>
  <c r="R7366" i="2"/>
  <c r="S7366" i="2"/>
  <c r="M7367" i="2"/>
  <c r="N7367" i="2"/>
  <c r="O7367" i="2"/>
  <c r="P7367" i="2"/>
  <c r="Q7367" i="2"/>
  <c r="R7367" i="2"/>
  <c r="S7367" i="2"/>
  <c r="M7368" i="2"/>
  <c r="N7368" i="2"/>
  <c r="O7368" i="2"/>
  <c r="P7368" i="2"/>
  <c r="Q7368" i="2"/>
  <c r="R7368" i="2"/>
  <c r="S7368" i="2"/>
  <c r="M7369" i="2"/>
  <c r="N7369" i="2"/>
  <c r="O7369" i="2"/>
  <c r="P7369" i="2"/>
  <c r="Q7369" i="2"/>
  <c r="R7369" i="2"/>
  <c r="S7369" i="2"/>
  <c r="M7370" i="2"/>
  <c r="N7370" i="2"/>
  <c r="O7370" i="2"/>
  <c r="P7370" i="2"/>
  <c r="Q7370" i="2"/>
  <c r="R7370" i="2"/>
  <c r="S7370" i="2"/>
  <c r="M7371" i="2"/>
  <c r="N7371" i="2"/>
  <c r="O7371" i="2"/>
  <c r="P7371" i="2"/>
  <c r="Q7371" i="2"/>
  <c r="R7371" i="2"/>
  <c r="S7371" i="2"/>
  <c r="M7372" i="2"/>
  <c r="N7372" i="2"/>
  <c r="O7372" i="2"/>
  <c r="P7372" i="2"/>
  <c r="Q7372" i="2"/>
  <c r="R7372" i="2"/>
  <c r="S7372" i="2"/>
  <c r="M7373" i="2"/>
  <c r="N7373" i="2"/>
  <c r="O7373" i="2"/>
  <c r="P7373" i="2"/>
  <c r="Q7373" i="2"/>
  <c r="R7373" i="2"/>
  <c r="S7373" i="2"/>
  <c r="M7374" i="2"/>
  <c r="N7374" i="2"/>
  <c r="O7374" i="2"/>
  <c r="P7374" i="2"/>
  <c r="Q7374" i="2"/>
  <c r="R7374" i="2"/>
  <c r="S7374" i="2"/>
  <c r="M7375" i="2"/>
  <c r="N7375" i="2"/>
  <c r="O7375" i="2"/>
  <c r="P7375" i="2"/>
  <c r="Q7375" i="2"/>
  <c r="R7375" i="2"/>
  <c r="S7375" i="2"/>
  <c r="M7376" i="2"/>
  <c r="N7376" i="2"/>
  <c r="O7376" i="2"/>
  <c r="P7376" i="2"/>
  <c r="Q7376" i="2"/>
  <c r="R7376" i="2"/>
  <c r="S7376" i="2"/>
  <c r="M7377" i="2"/>
  <c r="N7377" i="2"/>
  <c r="O7377" i="2"/>
  <c r="P7377" i="2"/>
  <c r="Q7377" i="2"/>
  <c r="R7377" i="2"/>
  <c r="S7377" i="2"/>
  <c r="M7378" i="2"/>
  <c r="N7378" i="2"/>
  <c r="O7378" i="2"/>
  <c r="P7378" i="2"/>
  <c r="Q7378" i="2"/>
  <c r="R7378" i="2"/>
  <c r="S7378" i="2"/>
  <c r="M7379" i="2"/>
  <c r="N7379" i="2"/>
  <c r="O7379" i="2"/>
  <c r="P7379" i="2"/>
  <c r="Q7379" i="2"/>
  <c r="R7379" i="2"/>
  <c r="S7379" i="2"/>
  <c r="M7380" i="2"/>
  <c r="N7380" i="2"/>
  <c r="O7380" i="2"/>
  <c r="P7380" i="2"/>
  <c r="Q7380" i="2"/>
  <c r="R7380" i="2"/>
  <c r="S7380" i="2"/>
  <c r="M7381" i="2"/>
  <c r="N7381" i="2"/>
  <c r="O7381" i="2"/>
  <c r="P7381" i="2"/>
  <c r="Q7381" i="2"/>
  <c r="R7381" i="2"/>
  <c r="S7381" i="2"/>
  <c r="M7382" i="2"/>
  <c r="N7382" i="2"/>
  <c r="O7382" i="2"/>
  <c r="P7382" i="2"/>
  <c r="Q7382" i="2"/>
  <c r="R7382" i="2"/>
  <c r="S7382" i="2"/>
  <c r="M7383" i="2"/>
  <c r="N7383" i="2"/>
  <c r="O7383" i="2"/>
  <c r="P7383" i="2"/>
  <c r="Q7383" i="2"/>
  <c r="R7383" i="2"/>
  <c r="S7383" i="2"/>
  <c r="M7384" i="2"/>
  <c r="N7384" i="2"/>
  <c r="O7384" i="2"/>
  <c r="P7384" i="2"/>
  <c r="Q7384" i="2"/>
  <c r="R7384" i="2"/>
  <c r="S7384" i="2"/>
  <c r="M7385" i="2"/>
  <c r="N7385" i="2"/>
  <c r="O7385" i="2"/>
  <c r="P7385" i="2"/>
  <c r="Q7385" i="2"/>
  <c r="R7385" i="2"/>
  <c r="S7385" i="2"/>
  <c r="M7386" i="2"/>
  <c r="N7386" i="2"/>
  <c r="O7386" i="2"/>
  <c r="P7386" i="2"/>
  <c r="Q7386" i="2"/>
  <c r="R7386" i="2"/>
  <c r="S7386" i="2"/>
  <c r="M7387" i="2"/>
  <c r="N7387" i="2"/>
  <c r="O7387" i="2"/>
  <c r="P7387" i="2"/>
  <c r="Q7387" i="2"/>
  <c r="R7387" i="2"/>
  <c r="S7387" i="2"/>
  <c r="M7388" i="2"/>
  <c r="N7388" i="2"/>
  <c r="O7388" i="2"/>
  <c r="P7388" i="2"/>
  <c r="Q7388" i="2"/>
  <c r="R7388" i="2"/>
  <c r="S7388" i="2"/>
  <c r="M7389" i="2"/>
  <c r="N7389" i="2"/>
  <c r="O7389" i="2"/>
  <c r="P7389" i="2"/>
  <c r="Q7389" i="2"/>
  <c r="R7389" i="2"/>
  <c r="S7389" i="2"/>
  <c r="M7390" i="2"/>
  <c r="N7390" i="2"/>
  <c r="O7390" i="2"/>
  <c r="P7390" i="2"/>
  <c r="Q7390" i="2"/>
  <c r="R7390" i="2"/>
  <c r="S7390" i="2"/>
  <c r="M7391" i="2"/>
  <c r="N7391" i="2"/>
  <c r="O7391" i="2"/>
  <c r="P7391" i="2"/>
  <c r="Q7391" i="2"/>
  <c r="R7391" i="2"/>
  <c r="S7391" i="2"/>
  <c r="M7392" i="2"/>
  <c r="N7392" i="2"/>
  <c r="O7392" i="2"/>
  <c r="P7392" i="2"/>
  <c r="Q7392" i="2"/>
  <c r="R7392" i="2"/>
  <c r="S7392" i="2"/>
  <c r="M7393" i="2"/>
  <c r="N7393" i="2"/>
  <c r="O7393" i="2"/>
  <c r="P7393" i="2"/>
  <c r="Q7393" i="2"/>
  <c r="R7393" i="2"/>
  <c r="S7393" i="2"/>
  <c r="M7394" i="2"/>
  <c r="N7394" i="2"/>
  <c r="O7394" i="2"/>
  <c r="P7394" i="2"/>
  <c r="Q7394" i="2"/>
  <c r="R7394" i="2"/>
  <c r="S7394" i="2"/>
  <c r="M7395" i="2"/>
  <c r="N7395" i="2"/>
  <c r="O7395" i="2"/>
  <c r="P7395" i="2"/>
  <c r="Q7395" i="2"/>
  <c r="R7395" i="2"/>
  <c r="S7395" i="2"/>
  <c r="M7396" i="2"/>
  <c r="N7396" i="2"/>
  <c r="O7396" i="2"/>
  <c r="P7396" i="2"/>
  <c r="Q7396" i="2"/>
  <c r="R7396" i="2"/>
  <c r="S7396" i="2"/>
  <c r="M7397" i="2"/>
  <c r="N7397" i="2"/>
  <c r="O7397" i="2"/>
  <c r="P7397" i="2"/>
  <c r="Q7397" i="2"/>
  <c r="R7397" i="2"/>
  <c r="S7397" i="2"/>
  <c r="M7398" i="2"/>
  <c r="N7398" i="2"/>
  <c r="O7398" i="2"/>
  <c r="P7398" i="2"/>
  <c r="Q7398" i="2"/>
  <c r="R7398" i="2"/>
  <c r="S7398" i="2"/>
  <c r="M7399" i="2"/>
  <c r="N7399" i="2"/>
  <c r="O7399" i="2"/>
  <c r="P7399" i="2"/>
  <c r="Q7399" i="2"/>
  <c r="R7399" i="2"/>
  <c r="S7399" i="2"/>
  <c r="M7400" i="2"/>
  <c r="N7400" i="2"/>
  <c r="O7400" i="2"/>
  <c r="P7400" i="2"/>
  <c r="Q7400" i="2"/>
  <c r="R7400" i="2"/>
  <c r="S7400" i="2"/>
  <c r="M7401" i="2"/>
  <c r="N7401" i="2"/>
  <c r="O7401" i="2"/>
  <c r="P7401" i="2"/>
  <c r="Q7401" i="2"/>
  <c r="R7401" i="2"/>
  <c r="S7401" i="2"/>
  <c r="M7402" i="2"/>
  <c r="N7402" i="2"/>
  <c r="O7402" i="2"/>
  <c r="P7402" i="2"/>
  <c r="Q7402" i="2"/>
  <c r="R7402" i="2"/>
  <c r="S7402" i="2"/>
  <c r="M7403" i="2"/>
  <c r="N7403" i="2"/>
  <c r="O7403" i="2"/>
  <c r="P7403" i="2"/>
  <c r="Q7403" i="2"/>
  <c r="R7403" i="2"/>
  <c r="S7403" i="2"/>
  <c r="M7404" i="2"/>
  <c r="N7404" i="2"/>
  <c r="O7404" i="2"/>
  <c r="P7404" i="2"/>
  <c r="Q7404" i="2"/>
  <c r="R7404" i="2"/>
  <c r="S7404" i="2"/>
  <c r="M7405" i="2"/>
  <c r="N7405" i="2"/>
  <c r="O7405" i="2"/>
  <c r="P7405" i="2"/>
  <c r="Q7405" i="2"/>
  <c r="R7405" i="2"/>
  <c r="S7405" i="2"/>
  <c r="M7406" i="2"/>
  <c r="N7406" i="2"/>
  <c r="O7406" i="2"/>
  <c r="P7406" i="2"/>
  <c r="Q7406" i="2"/>
  <c r="R7406" i="2"/>
  <c r="S7406" i="2"/>
  <c r="M7407" i="2"/>
  <c r="N7407" i="2"/>
  <c r="O7407" i="2"/>
  <c r="P7407" i="2"/>
  <c r="Q7407" i="2"/>
  <c r="R7407" i="2"/>
  <c r="S7407" i="2"/>
  <c r="M7408" i="2"/>
  <c r="N7408" i="2"/>
  <c r="O7408" i="2"/>
  <c r="P7408" i="2"/>
  <c r="Q7408" i="2"/>
  <c r="R7408" i="2"/>
  <c r="S7408" i="2"/>
  <c r="M7409" i="2"/>
  <c r="N7409" i="2"/>
  <c r="O7409" i="2"/>
  <c r="P7409" i="2"/>
  <c r="Q7409" i="2"/>
  <c r="R7409" i="2"/>
  <c r="S7409" i="2"/>
  <c r="M7410" i="2"/>
  <c r="N7410" i="2"/>
  <c r="O7410" i="2"/>
  <c r="P7410" i="2"/>
  <c r="Q7410" i="2"/>
  <c r="R7410" i="2"/>
  <c r="S7410" i="2"/>
  <c r="M7411" i="2"/>
  <c r="N7411" i="2"/>
  <c r="O7411" i="2"/>
  <c r="P7411" i="2"/>
  <c r="Q7411" i="2"/>
  <c r="R7411" i="2"/>
  <c r="S7411" i="2"/>
  <c r="M7412" i="2"/>
  <c r="N7412" i="2"/>
  <c r="O7412" i="2"/>
  <c r="P7412" i="2"/>
  <c r="Q7412" i="2"/>
  <c r="R7412" i="2"/>
  <c r="S7412" i="2"/>
  <c r="M7413" i="2"/>
  <c r="N7413" i="2"/>
  <c r="O7413" i="2"/>
  <c r="P7413" i="2"/>
  <c r="Q7413" i="2"/>
  <c r="R7413" i="2"/>
  <c r="S7413" i="2"/>
  <c r="M7414" i="2"/>
  <c r="N7414" i="2"/>
  <c r="O7414" i="2"/>
  <c r="P7414" i="2"/>
  <c r="Q7414" i="2"/>
  <c r="R7414" i="2"/>
  <c r="S7414" i="2"/>
  <c r="M7415" i="2"/>
  <c r="N7415" i="2"/>
  <c r="O7415" i="2"/>
  <c r="P7415" i="2"/>
  <c r="Q7415" i="2"/>
  <c r="R7415" i="2"/>
  <c r="S7415" i="2"/>
  <c r="M7416" i="2"/>
  <c r="N7416" i="2"/>
  <c r="O7416" i="2"/>
  <c r="P7416" i="2"/>
  <c r="Q7416" i="2"/>
  <c r="R7416" i="2"/>
  <c r="S7416" i="2"/>
  <c r="M7417" i="2"/>
  <c r="N7417" i="2"/>
  <c r="O7417" i="2"/>
  <c r="P7417" i="2"/>
  <c r="Q7417" i="2"/>
  <c r="R7417" i="2"/>
  <c r="S7417" i="2"/>
  <c r="M7418" i="2"/>
  <c r="N7418" i="2"/>
  <c r="O7418" i="2"/>
  <c r="P7418" i="2"/>
  <c r="Q7418" i="2"/>
  <c r="R7418" i="2"/>
  <c r="S7418" i="2"/>
  <c r="M7419" i="2"/>
  <c r="N7419" i="2"/>
  <c r="O7419" i="2"/>
  <c r="P7419" i="2"/>
  <c r="Q7419" i="2"/>
  <c r="R7419" i="2"/>
  <c r="S7419" i="2"/>
  <c r="M7420" i="2"/>
  <c r="N7420" i="2"/>
  <c r="O7420" i="2"/>
  <c r="P7420" i="2"/>
  <c r="Q7420" i="2"/>
  <c r="R7420" i="2"/>
  <c r="S7420" i="2"/>
  <c r="M7421" i="2"/>
  <c r="N7421" i="2"/>
  <c r="O7421" i="2"/>
  <c r="P7421" i="2"/>
  <c r="Q7421" i="2"/>
  <c r="R7421" i="2"/>
  <c r="S7421" i="2"/>
  <c r="M7422" i="2"/>
  <c r="N7422" i="2"/>
  <c r="O7422" i="2"/>
  <c r="P7422" i="2"/>
  <c r="Q7422" i="2"/>
  <c r="R7422" i="2"/>
  <c r="S7422" i="2"/>
  <c r="M7423" i="2"/>
  <c r="N7423" i="2"/>
  <c r="O7423" i="2"/>
  <c r="P7423" i="2"/>
  <c r="Q7423" i="2"/>
  <c r="R7423" i="2"/>
  <c r="S7423" i="2"/>
  <c r="M7424" i="2"/>
  <c r="N7424" i="2"/>
  <c r="O7424" i="2"/>
  <c r="P7424" i="2"/>
  <c r="Q7424" i="2"/>
  <c r="R7424" i="2"/>
  <c r="S7424" i="2"/>
  <c r="M7425" i="2"/>
  <c r="N7425" i="2"/>
  <c r="O7425" i="2"/>
  <c r="P7425" i="2"/>
  <c r="Q7425" i="2"/>
  <c r="R7425" i="2"/>
  <c r="S7425" i="2"/>
  <c r="M7426" i="2"/>
  <c r="N7426" i="2"/>
  <c r="O7426" i="2"/>
  <c r="P7426" i="2"/>
  <c r="Q7426" i="2"/>
  <c r="R7426" i="2"/>
  <c r="S7426" i="2"/>
  <c r="M7427" i="2"/>
  <c r="N7427" i="2"/>
  <c r="O7427" i="2"/>
  <c r="P7427" i="2"/>
  <c r="Q7427" i="2"/>
  <c r="R7427" i="2"/>
  <c r="S7427" i="2"/>
  <c r="M7428" i="2"/>
  <c r="N7428" i="2"/>
  <c r="O7428" i="2"/>
  <c r="P7428" i="2"/>
  <c r="Q7428" i="2"/>
  <c r="R7428" i="2"/>
  <c r="S7428" i="2"/>
  <c r="M7429" i="2"/>
  <c r="N7429" i="2"/>
  <c r="O7429" i="2"/>
  <c r="P7429" i="2"/>
  <c r="Q7429" i="2"/>
  <c r="R7429" i="2"/>
  <c r="S7429" i="2"/>
  <c r="M7430" i="2"/>
  <c r="N7430" i="2"/>
  <c r="O7430" i="2"/>
  <c r="P7430" i="2"/>
  <c r="Q7430" i="2"/>
  <c r="R7430" i="2"/>
  <c r="S7430" i="2"/>
  <c r="M7431" i="2"/>
  <c r="N7431" i="2"/>
  <c r="O7431" i="2"/>
  <c r="P7431" i="2"/>
  <c r="Q7431" i="2"/>
  <c r="R7431" i="2"/>
  <c r="S7431" i="2"/>
  <c r="M7432" i="2"/>
  <c r="N7432" i="2"/>
  <c r="O7432" i="2"/>
  <c r="P7432" i="2"/>
  <c r="Q7432" i="2"/>
  <c r="R7432" i="2"/>
  <c r="S7432" i="2"/>
  <c r="M7433" i="2"/>
  <c r="N7433" i="2"/>
  <c r="O7433" i="2"/>
  <c r="P7433" i="2"/>
  <c r="Q7433" i="2"/>
  <c r="R7433" i="2"/>
  <c r="S7433" i="2"/>
  <c r="M7434" i="2"/>
  <c r="N7434" i="2"/>
  <c r="O7434" i="2"/>
  <c r="P7434" i="2"/>
  <c r="Q7434" i="2"/>
  <c r="R7434" i="2"/>
  <c r="S7434" i="2"/>
  <c r="M7435" i="2"/>
  <c r="N7435" i="2"/>
  <c r="O7435" i="2"/>
  <c r="P7435" i="2"/>
  <c r="Q7435" i="2"/>
  <c r="R7435" i="2"/>
  <c r="S7435" i="2"/>
  <c r="M7436" i="2"/>
  <c r="N7436" i="2"/>
  <c r="O7436" i="2"/>
  <c r="P7436" i="2"/>
  <c r="Q7436" i="2"/>
  <c r="R7436" i="2"/>
  <c r="S7436" i="2"/>
  <c r="M7437" i="2"/>
  <c r="N7437" i="2"/>
  <c r="O7437" i="2"/>
  <c r="P7437" i="2"/>
  <c r="Q7437" i="2"/>
  <c r="R7437" i="2"/>
  <c r="S7437" i="2"/>
  <c r="M7438" i="2"/>
  <c r="N7438" i="2"/>
  <c r="O7438" i="2"/>
  <c r="P7438" i="2"/>
  <c r="Q7438" i="2"/>
  <c r="R7438" i="2"/>
  <c r="S7438" i="2"/>
  <c r="M7439" i="2"/>
  <c r="N7439" i="2"/>
  <c r="O7439" i="2"/>
  <c r="P7439" i="2"/>
  <c r="Q7439" i="2"/>
  <c r="R7439" i="2"/>
  <c r="S7439" i="2"/>
  <c r="M7440" i="2"/>
  <c r="N7440" i="2"/>
  <c r="O7440" i="2"/>
  <c r="P7440" i="2"/>
  <c r="Q7440" i="2"/>
  <c r="R7440" i="2"/>
  <c r="S7440" i="2"/>
  <c r="M7441" i="2"/>
  <c r="N7441" i="2"/>
  <c r="O7441" i="2"/>
  <c r="P7441" i="2"/>
  <c r="Q7441" i="2"/>
  <c r="R7441" i="2"/>
  <c r="S7441" i="2"/>
  <c r="M7442" i="2"/>
  <c r="N7442" i="2"/>
  <c r="O7442" i="2"/>
  <c r="P7442" i="2"/>
  <c r="Q7442" i="2"/>
  <c r="R7442" i="2"/>
  <c r="S7442" i="2"/>
  <c r="M7443" i="2"/>
  <c r="N7443" i="2"/>
  <c r="O7443" i="2"/>
  <c r="P7443" i="2"/>
  <c r="Q7443" i="2"/>
  <c r="R7443" i="2"/>
  <c r="S7443" i="2"/>
  <c r="M7444" i="2"/>
  <c r="N7444" i="2"/>
  <c r="O7444" i="2"/>
  <c r="P7444" i="2"/>
  <c r="Q7444" i="2"/>
  <c r="R7444" i="2"/>
  <c r="S7444" i="2"/>
  <c r="M7445" i="2"/>
  <c r="N7445" i="2"/>
  <c r="O7445" i="2"/>
  <c r="P7445" i="2"/>
  <c r="Q7445" i="2"/>
  <c r="R7445" i="2"/>
  <c r="S7445" i="2"/>
  <c r="M7446" i="2"/>
  <c r="N7446" i="2"/>
  <c r="O7446" i="2"/>
  <c r="P7446" i="2"/>
  <c r="Q7446" i="2"/>
  <c r="R7446" i="2"/>
  <c r="S7446" i="2"/>
  <c r="M7447" i="2"/>
  <c r="N7447" i="2"/>
  <c r="O7447" i="2"/>
  <c r="P7447" i="2"/>
  <c r="Q7447" i="2"/>
  <c r="R7447" i="2"/>
  <c r="S7447" i="2"/>
  <c r="M7448" i="2"/>
  <c r="N7448" i="2"/>
  <c r="O7448" i="2"/>
  <c r="P7448" i="2"/>
  <c r="Q7448" i="2"/>
  <c r="R7448" i="2"/>
  <c r="S7448" i="2"/>
  <c r="M7449" i="2"/>
  <c r="N7449" i="2"/>
  <c r="O7449" i="2"/>
  <c r="P7449" i="2"/>
  <c r="Q7449" i="2"/>
  <c r="R7449" i="2"/>
  <c r="S7449" i="2"/>
  <c r="M7450" i="2"/>
  <c r="N7450" i="2"/>
  <c r="O7450" i="2"/>
  <c r="P7450" i="2"/>
  <c r="Q7450" i="2"/>
  <c r="R7450" i="2"/>
  <c r="S7450" i="2"/>
  <c r="M7451" i="2"/>
  <c r="N7451" i="2"/>
  <c r="O7451" i="2"/>
  <c r="P7451" i="2"/>
  <c r="Q7451" i="2"/>
  <c r="R7451" i="2"/>
  <c r="S7451" i="2"/>
  <c r="M7452" i="2"/>
  <c r="N7452" i="2"/>
  <c r="O7452" i="2"/>
  <c r="P7452" i="2"/>
  <c r="Q7452" i="2"/>
  <c r="R7452" i="2"/>
  <c r="S7452" i="2"/>
  <c r="M7453" i="2"/>
  <c r="N7453" i="2"/>
  <c r="O7453" i="2"/>
  <c r="P7453" i="2"/>
  <c r="Q7453" i="2"/>
  <c r="R7453" i="2"/>
  <c r="S7453" i="2"/>
  <c r="M7454" i="2"/>
  <c r="N7454" i="2"/>
  <c r="O7454" i="2"/>
  <c r="P7454" i="2"/>
  <c r="Q7454" i="2"/>
  <c r="R7454" i="2"/>
  <c r="S7454" i="2"/>
  <c r="M7455" i="2"/>
  <c r="N7455" i="2"/>
  <c r="O7455" i="2"/>
  <c r="P7455" i="2"/>
  <c r="Q7455" i="2"/>
  <c r="R7455" i="2"/>
  <c r="S7455" i="2"/>
  <c r="M7456" i="2"/>
  <c r="N7456" i="2"/>
  <c r="O7456" i="2"/>
  <c r="P7456" i="2"/>
  <c r="Q7456" i="2"/>
  <c r="R7456" i="2"/>
  <c r="S7456" i="2"/>
  <c r="M7457" i="2"/>
  <c r="N7457" i="2"/>
  <c r="O7457" i="2"/>
  <c r="P7457" i="2"/>
  <c r="Q7457" i="2"/>
  <c r="R7457" i="2"/>
  <c r="S7457" i="2"/>
  <c r="M7458" i="2"/>
  <c r="N7458" i="2"/>
  <c r="O7458" i="2"/>
  <c r="P7458" i="2"/>
  <c r="Q7458" i="2"/>
  <c r="R7458" i="2"/>
  <c r="S7458" i="2"/>
  <c r="M7459" i="2"/>
  <c r="N7459" i="2"/>
  <c r="O7459" i="2"/>
  <c r="P7459" i="2"/>
  <c r="Q7459" i="2"/>
  <c r="R7459" i="2"/>
  <c r="S7459" i="2"/>
  <c r="M7460" i="2"/>
  <c r="N7460" i="2"/>
  <c r="O7460" i="2"/>
  <c r="P7460" i="2"/>
  <c r="Q7460" i="2"/>
  <c r="R7460" i="2"/>
  <c r="S7460" i="2"/>
  <c r="M7461" i="2"/>
  <c r="N7461" i="2"/>
  <c r="O7461" i="2"/>
  <c r="P7461" i="2"/>
  <c r="Q7461" i="2"/>
  <c r="R7461" i="2"/>
  <c r="S7461" i="2"/>
  <c r="M7462" i="2"/>
  <c r="N7462" i="2"/>
  <c r="O7462" i="2"/>
  <c r="P7462" i="2"/>
  <c r="Q7462" i="2"/>
  <c r="R7462" i="2"/>
  <c r="S7462" i="2"/>
  <c r="M7463" i="2"/>
  <c r="N7463" i="2"/>
  <c r="O7463" i="2"/>
  <c r="P7463" i="2"/>
  <c r="Q7463" i="2"/>
  <c r="R7463" i="2"/>
  <c r="S7463" i="2"/>
  <c r="M7464" i="2"/>
  <c r="N7464" i="2"/>
  <c r="O7464" i="2"/>
  <c r="P7464" i="2"/>
  <c r="Q7464" i="2"/>
  <c r="R7464" i="2"/>
  <c r="S7464" i="2"/>
  <c r="M7465" i="2"/>
  <c r="N7465" i="2"/>
  <c r="O7465" i="2"/>
  <c r="P7465" i="2"/>
  <c r="Q7465" i="2"/>
  <c r="R7465" i="2"/>
  <c r="S7465" i="2"/>
  <c r="M7466" i="2"/>
  <c r="N7466" i="2"/>
  <c r="O7466" i="2"/>
  <c r="P7466" i="2"/>
  <c r="Q7466" i="2"/>
  <c r="R7466" i="2"/>
  <c r="S7466" i="2"/>
  <c r="M7467" i="2"/>
  <c r="N7467" i="2"/>
  <c r="O7467" i="2"/>
  <c r="P7467" i="2"/>
  <c r="Q7467" i="2"/>
  <c r="R7467" i="2"/>
  <c r="S7467" i="2"/>
  <c r="M7468" i="2"/>
  <c r="N7468" i="2"/>
  <c r="O7468" i="2"/>
  <c r="P7468" i="2"/>
  <c r="Q7468" i="2"/>
  <c r="R7468" i="2"/>
  <c r="S7468" i="2"/>
  <c r="M7469" i="2"/>
  <c r="N7469" i="2"/>
  <c r="O7469" i="2"/>
  <c r="P7469" i="2"/>
  <c r="Q7469" i="2"/>
  <c r="R7469" i="2"/>
  <c r="S7469" i="2"/>
  <c r="M7470" i="2"/>
  <c r="N7470" i="2"/>
  <c r="O7470" i="2"/>
  <c r="P7470" i="2"/>
  <c r="Q7470" i="2"/>
  <c r="R7470" i="2"/>
  <c r="S7470" i="2"/>
  <c r="M7471" i="2"/>
  <c r="N7471" i="2"/>
  <c r="O7471" i="2"/>
  <c r="P7471" i="2"/>
  <c r="Q7471" i="2"/>
  <c r="R7471" i="2"/>
  <c r="S7471" i="2"/>
  <c r="M7472" i="2"/>
  <c r="N7472" i="2"/>
  <c r="O7472" i="2"/>
  <c r="P7472" i="2"/>
  <c r="Q7472" i="2"/>
  <c r="R7472" i="2"/>
  <c r="S7472" i="2"/>
  <c r="M7473" i="2"/>
  <c r="N7473" i="2"/>
  <c r="O7473" i="2"/>
  <c r="P7473" i="2"/>
  <c r="Q7473" i="2"/>
  <c r="R7473" i="2"/>
  <c r="S7473" i="2"/>
  <c r="M7474" i="2"/>
  <c r="N7474" i="2"/>
  <c r="O7474" i="2"/>
  <c r="P7474" i="2"/>
  <c r="Q7474" i="2"/>
  <c r="R7474" i="2"/>
  <c r="S7474" i="2"/>
  <c r="M7475" i="2"/>
  <c r="N7475" i="2"/>
  <c r="O7475" i="2"/>
  <c r="P7475" i="2"/>
  <c r="Q7475" i="2"/>
  <c r="R7475" i="2"/>
  <c r="S7475" i="2"/>
  <c r="M7476" i="2"/>
  <c r="N7476" i="2"/>
  <c r="O7476" i="2"/>
  <c r="P7476" i="2"/>
  <c r="Q7476" i="2"/>
  <c r="R7476" i="2"/>
  <c r="S7476" i="2"/>
  <c r="M7477" i="2"/>
  <c r="N7477" i="2"/>
  <c r="O7477" i="2"/>
  <c r="P7477" i="2"/>
  <c r="Q7477" i="2"/>
  <c r="R7477" i="2"/>
  <c r="S7477" i="2"/>
  <c r="M7478" i="2"/>
  <c r="N7478" i="2"/>
  <c r="O7478" i="2"/>
  <c r="P7478" i="2"/>
  <c r="Q7478" i="2"/>
  <c r="R7478" i="2"/>
  <c r="S7478" i="2"/>
  <c r="M7479" i="2"/>
  <c r="N7479" i="2"/>
  <c r="O7479" i="2"/>
  <c r="P7479" i="2"/>
  <c r="Q7479" i="2"/>
  <c r="R7479" i="2"/>
  <c r="S7479" i="2"/>
  <c r="M7480" i="2"/>
  <c r="N7480" i="2"/>
  <c r="O7480" i="2"/>
  <c r="P7480" i="2"/>
  <c r="Q7480" i="2"/>
  <c r="R7480" i="2"/>
  <c r="S7480" i="2"/>
  <c r="M7481" i="2"/>
  <c r="N7481" i="2"/>
  <c r="O7481" i="2"/>
  <c r="P7481" i="2"/>
  <c r="Q7481" i="2"/>
  <c r="R7481" i="2"/>
  <c r="S7481" i="2"/>
  <c r="M7482" i="2"/>
  <c r="N7482" i="2"/>
  <c r="O7482" i="2"/>
  <c r="P7482" i="2"/>
  <c r="Q7482" i="2"/>
  <c r="R7482" i="2"/>
  <c r="S7482" i="2"/>
  <c r="M7483" i="2"/>
  <c r="N7483" i="2"/>
  <c r="O7483" i="2"/>
  <c r="P7483" i="2"/>
  <c r="Q7483" i="2"/>
  <c r="R7483" i="2"/>
  <c r="S7483" i="2"/>
  <c r="M7484" i="2"/>
  <c r="N7484" i="2"/>
  <c r="O7484" i="2"/>
  <c r="P7484" i="2"/>
  <c r="Q7484" i="2"/>
  <c r="R7484" i="2"/>
  <c r="S7484" i="2"/>
  <c r="M7485" i="2"/>
  <c r="N7485" i="2"/>
  <c r="O7485" i="2"/>
  <c r="P7485" i="2"/>
  <c r="Q7485" i="2"/>
  <c r="R7485" i="2"/>
  <c r="S7485" i="2"/>
  <c r="M7486" i="2"/>
  <c r="N7486" i="2"/>
  <c r="O7486" i="2"/>
  <c r="P7486" i="2"/>
  <c r="Q7486" i="2"/>
  <c r="R7486" i="2"/>
  <c r="S7486" i="2"/>
  <c r="M7487" i="2"/>
  <c r="N7487" i="2"/>
  <c r="O7487" i="2"/>
  <c r="P7487" i="2"/>
  <c r="Q7487" i="2"/>
  <c r="R7487" i="2"/>
  <c r="S7487" i="2"/>
  <c r="M7488" i="2"/>
  <c r="N7488" i="2"/>
  <c r="O7488" i="2"/>
  <c r="P7488" i="2"/>
  <c r="Q7488" i="2"/>
  <c r="R7488" i="2"/>
  <c r="S7488" i="2"/>
  <c r="M7489" i="2"/>
  <c r="N7489" i="2"/>
  <c r="O7489" i="2"/>
  <c r="P7489" i="2"/>
  <c r="Q7489" i="2"/>
  <c r="R7489" i="2"/>
  <c r="S7489" i="2"/>
  <c r="M7490" i="2"/>
  <c r="N7490" i="2"/>
  <c r="O7490" i="2"/>
  <c r="P7490" i="2"/>
  <c r="Q7490" i="2"/>
  <c r="R7490" i="2"/>
  <c r="S7490" i="2"/>
  <c r="M7491" i="2"/>
  <c r="N7491" i="2"/>
  <c r="O7491" i="2"/>
  <c r="P7491" i="2"/>
  <c r="Q7491" i="2"/>
  <c r="R7491" i="2"/>
  <c r="S7491" i="2"/>
  <c r="M7492" i="2"/>
  <c r="N7492" i="2"/>
  <c r="O7492" i="2"/>
  <c r="P7492" i="2"/>
  <c r="Q7492" i="2"/>
  <c r="R7492" i="2"/>
  <c r="S7492" i="2"/>
  <c r="M7493" i="2"/>
  <c r="N7493" i="2"/>
  <c r="O7493" i="2"/>
  <c r="P7493" i="2"/>
  <c r="Q7493" i="2"/>
  <c r="R7493" i="2"/>
  <c r="S7493" i="2"/>
  <c r="M7494" i="2"/>
  <c r="N7494" i="2"/>
  <c r="O7494" i="2"/>
  <c r="P7494" i="2"/>
  <c r="Q7494" i="2"/>
  <c r="R7494" i="2"/>
  <c r="S7494" i="2"/>
  <c r="M7495" i="2"/>
  <c r="N7495" i="2"/>
  <c r="O7495" i="2"/>
  <c r="P7495" i="2"/>
  <c r="Q7495" i="2"/>
  <c r="R7495" i="2"/>
  <c r="S7495" i="2"/>
  <c r="M7496" i="2"/>
  <c r="N7496" i="2"/>
  <c r="O7496" i="2"/>
  <c r="P7496" i="2"/>
  <c r="Q7496" i="2"/>
  <c r="R7496" i="2"/>
  <c r="S7496" i="2"/>
  <c r="M7497" i="2"/>
  <c r="N7497" i="2"/>
  <c r="O7497" i="2"/>
  <c r="P7497" i="2"/>
  <c r="Q7497" i="2"/>
  <c r="R7497" i="2"/>
  <c r="S7497" i="2"/>
  <c r="M7498" i="2"/>
  <c r="N7498" i="2"/>
  <c r="O7498" i="2"/>
  <c r="P7498" i="2"/>
  <c r="Q7498" i="2"/>
  <c r="R7498" i="2"/>
  <c r="S7498" i="2"/>
  <c r="M7499" i="2"/>
  <c r="N7499" i="2"/>
  <c r="O7499" i="2"/>
  <c r="P7499" i="2"/>
  <c r="Q7499" i="2"/>
  <c r="R7499" i="2"/>
  <c r="S7499" i="2"/>
  <c r="M7500" i="2"/>
  <c r="N7500" i="2"/>
  <c r="O7500" i="2"/>
  <c r="P7500" i="2"/>
  <c r="Q7500" i="2"/>
  <c r="R7500" i="2"/>
  <c r="S7500" i="2"/>
  <c r="M7501" i="2"/>
  <c r="N7501" i="2"/>
  <c r="O7501" i="2"/>
  <c r="P7501" i="2"/>
  <c r="Q7501" i="2"/>
  <c r="R7501" i="2"/>
  <c r="S7501" i="2"/>
  <c r="M7502" i="2"/>
  <c r="N7502" i="2"/>
  <c r="O7502" i="2"/>
  <c r="P7502" i="2"/>
  <c r="Q7502" i="2"/>
  <c r="R7502" i="2"/>
  <c r="S7502" i="2"/>
  <c r="M7503" i="2"/>
  <c r="N7503" i="2"/>
  <c r="O7503" i="2"/>
  <c r="P7503" i="2"/>
  <c r="Q7503" i="2"/>
  <c r="R7503" i="2"/>
  <c r="S7503" i="2"/>
  <c r="M7504" i="2"/>
  <c r="N7504" i="2"/>
  <c r="O7504" i="2"/>
  <c r="P7504" i="2"/>
  <c r="Q7504" i="2"/>
  <c r="R7504" i="2"/>
  <c r="S7504" i="2"/>
  <c r="M7505" i="2"/>
  <c r="N7505" i="2"/>
  <c r="O7505" i="2"/>
  <c r="P7505" i="2"/>
  <c r="Q7505" i="2"/>
  <c r="R7505" i="2"/>
  <c r="S7505" i="2"/>
  <c r="M7506" i="2"/>
  <c r="N7506" i="2"/>
  <c r="O7506" i="2"/>
  <c r="P7506" i="2"/>
  <c r="Q7506" i="2"/>
  <c r="R7506" i="2"/>
  <c r="S7506" i="2"/>
  <c r="M7507" i="2"/>
  <c r="N7507" i="2"/>
  <c r="O7507" i="2"/>
  <c r="P7507" i="2"/>
  <c r="Q7507" i="2"/>
  <c r="R7507" i="2"/>
  <c r="S7507" i="2"/>
  <c r="M7508" i="2"/>
  <c r="N7508" i="2"/>
  <c r="O7508" i="2"/>
  <c r="P7508" i="2"/>
  <c r="Q7508" i="2"/>
  <c r="R7508" i="2"/>
  <c r="S7508" i="2"/>
  <c r="M7509" i="2"/>
  <c r="N7509" i="2"/>
  <c r="O7509" i="2"/>
  <c r="P7509" i="2"/>
  <c r="Q7509" i="2"/>
  <c r="R7509" i="2"/>
  <c r="S7509" i="2"/>
  <c r="M7510" i="2"/>
  <c r="N7510" i="2"/>
  <c r="O7510" i="2"/>
  <c r="P7510" i="2"/>
  <c r="Q7510" i="2"/>
  <c r="R7510" i="2"/>
  <c r="S7510" i="2"/>
  <c r="M7511" i="2"/>
  <c r="N7511" i="2"/>
  <c r="O7511" i="2"/>
  <c r="P7511" i="2"/>
  <c r="Q7511" i="2"/>
  <c r="R7511" i="2"/>
  <c r="S7511" i="2"/>
  <c r="M7512" i="2"/>
  <c r="N7512" i="2"/>
  <c r="O7512" i="2"/>
  <c r="P7512" i="2"/>
  <c r="Q7512" i="2"/>
  <c r="R7512" i="2"/>
  <c r="S7512" i="2"/>
  <c r="M7513" i="2"/>
  <c r="N7513" i="2"/>
  <c r="O7513" i="2"/>
  <c r="P7513" i="2"/>
  <c r="Q7513" i="2"/>
  <c r="R7513" i="2"/>
  <c r="S7513" i="2"/>
  <c r="M7514" i="2"/>
  <c r="N7514" i="2"/>
  <c r="O7514" i="2"/>
  <c r="P7514" i="2"/>
  <c r="Q7514" i="2"/>
  <c r="R7514" i="2"/>
  <c r="S7514" i="2"/>
  <c r="M7515" i="2"/>
  <c r="N7515" i="2"/>
  <c r="O7515" i="2"/>
  <c r="P7515" i="2"/>
  <c r="Q7515" i="2"/>
  <c r="R7515" i="2"/>
  <c r="S7515" i="2"/>
  <c r="M7516" i="2"/>
  <c r="N7516" i="2"/>
  <c r="O7516" i="2"/>
  <c r="P7516" i="2"/>
  <c r="Q7516" i="2"/>
  <c r="R7516" i="2"/>
  <c r="S7516" i="2"/>
  <c r="M7517" i="2"/>
  <c r="N7517" i="2"/>
  <c r="O7517" i="2"/>
  <c r="P7517" i="2"/>
  <c r="Q7517" i="2"/>
  <c r="R7517" i="2"/>
  <c r="S7517" i="2"/>
  <c r="M7518" i="2"/>
  <c r="N7518" i="2"/>
  <c r="O7518" i="2"/>
  <c r="P7518" i="2"/>
  <c r="Q7518" i="2"/>
  <c r="R7518" i="2"/>
  <c r="S7518" i="2"/>
  <c r="M7519" i="2"/>
  <c r="N7519" i="2"/>
  <c r="O7519" i="2"/>
  <c r="P7519" i="2"/>
  <c r="Q7519" i="2"/>
  <c r="R7519" i="2"/>
  <c r="S7519" i="2"/>
  <c r="M7520" i="2"/>
  <c r="N7520" i="2"/>
  <c r="O7520" i="2"/>
  <c r="P7520" i="2"/>
  <c r="Q7520" i="2"/>
  <c r="R7520" i="2"/>
  <c r="S7520" i="2"/>
  <c r="M7521" i="2"/>
  <c r="N7521" i="2"/>
  <c r="O7521" i="2"/>
  <c r="P7521" i="2"/>
  <c r="Q7521" i="2"/>
  <c r="R7521" i="2"/>
  <c r="S7521" i="2"/>
  <c r="M7522" i="2"/>
  <c r="N7522" i="2"/>
  <c r="O7522" i="2"/>
  <c r="P7522" i="2"/>
  <c r="Q7522" i="2"/>
  <c r="R7522" i="2"/>
  <c r="S7522" i="2"/>
  <c r="M7523" i="2"/>
  <c r="N7523" i="2"/>
  <c r="O7523" i="2"/>
  <c r="P7523" i="2"/>
  <c r="Q7523" i="2"/>
  <c r="R7523" i="2"/>
  <c r="S7523" i="2"/>
  <c r="M7524" i="2"/>
  <c r="N7524" i="2"/>
  <c r="O7524" i="2"/>
  <c r="P7524" i="2"/>
  <c r="Q7524" i="2"/>
  <c r="R7524" i="2"/>
  <c r="S7524" i="2"/>
  <c r="M7525" i="2"/>
  <c r="N7525" i="2"/>
  <c r="O7525" i="2"/>
  <c r="P7525" i="2"/>
  <c r="Q7525" i="2"/>
  <c r="R7525" i="2"/>
  <c r="S7525" i="2"/>
  <c r="M7526" i="2"/>
  <c r="N7526" i="2"/>
  <c r="O7526" i="2"/>
  <c r="P7526" i="2"/>
  <c r="Q7526" i="2"/>
  <c r="R7526" i="2"/>
  <c r="S7526" i="2"/>
  <c r="M7527" i="2"/>
  <c r="N7527" i="2"/>
  <c r="O7527" i="2"/>
  <c r="P7527" i="2"/>
  <c r="Q7527" i="2"/>
  <c r="R7527" i="2"/>
  <c r="S7527" i="2"/>
  <c r="M7528" i="2"/>
  <c r="N7528" i="2"/>
  <c r="O7528" i="2"/>
  <c r="P7528" i="2"/>
  <c r="Q7528" i="2"/>
  <c r="R7528" i="2"/>
  <c r="S7528" i="2"/>
  <c r="M7529" i="2"/>
  <c r="N7529" i="2"/>
  <c r="O7529" i="2"/>
  <c r="P7529" i="2"/>
  <c r="Q7529" i="2"/>
  <c r="R7529" i="2"/>
  <c r="S7529" i="2"/>
  <c r="M7530" i="2"/>
  <c r="N7530" i="2"/>
  <c r="O7530" i="2"/>
  <c r="P7530" i="2"/>
  <c r="Q7530" i="2"/>
  <c r="R7530" i="2"/>
  <c r="S7530" i="2"/>
  <c r="M7531" i="2"/>
  <c r="N7531" i="2"/>
  <c r="O7531" i="2"/>
  <c r="P7531" i="2"/>
  <c r="Q7531" i="2"/>
  <c r="R7531" i="2"/>
  <c r="S7531" i="2"/>
  <c r="M7532" i="2"/>
  <c r="N7532" i="2"/>
  <c r="O7532" i="2"/>
  <c r="P7532" i="2"/>
  <c r="Q7532" i="2"/>
  <c r="R7532" i="2"/>
  <c r="S7532" i="2"/>
  <c r="M7533" i="2"/>
  <c r="N7533" i="2"/>
  <c r="O7533" i="2"/>
  <c r="P7533" i="2"/>
  <c r="Q7533" i="2"/>
  <c r="R7533" i="2"/>
  <c r="S7533" i="2"/>
  <c r="M7534" i="2"/>
  <c r="N7534" i="2"/>
  <c r="O7534" i="2"/>
  <c r="P7534" i="2"/>
  <c r="Q7534" i="2"/>
  <c r="R7534" i="2"/>
  <c r="S7534" i="2"/>
  <c r="M7535" i="2"/>
  <c r="N7535" i="2"/>
  <c r="O7535" i="2"/>
  <c r="P7535" i="2"/>
  <c r="Q7535" i="2"/>
  <c r="R7535" i="2"/>
  <c r="S7535" i="2"/>
  <c r="M7536" i="2"/>
  <c r="N7536" i="2"/>
  <c r="O7536" i="2"/>
  <c r="P7536" i="2"/>
  <c r="Q7536" i="2"/>
  <c r="R7536" i="2"/>
  <c r="S7536" i="2"/>
  <c r="M7537" i="2"/>
  <c r="N7537" i="2"/>
  <c r="O7537" i="2"/>
  <c r="P7537" i="2"/>
  <c r="Q7537" i="2"/>
  <c r="R7537" i="2"/>
  <c r="S7537" i="2"/>
  <c r="M7538" i="2"/>
  <c r="N7538" i="2"/>
  <c r="O7538" i="2"/>
  <c r="P7538" i="2"/>
  <c r="Q7538" i="2"/>
  <c r="R7538" i="2"/>
  <c r="S7538" i="2"/>
  <c r="M7539" i="2"/>
  <c r="N7539" i="2"/>
  <c r="O7539" i="2"/>
  <c r="P7539" i="2"/>
  <c r="Q7539" i="2"/>
  <c r="R7539" i="2"/>
  <c r="S7539" i="2"/>
  <c r="M7540" i="2"/>
  <c r="N7540" i="2"/>
  <c r="O7540" i="2"/>
  <c r="P7540" i="2"/>
  <c r="Q7540" i="2"/>
  <c r="R7540" i="2"/>
  <c r="S7540" i="2"/>
  <c r="M7541" i="2"/>
  <c r="N7541" i="2"/>
  <c r="O7541" i="2"/>
  <c r="P7541" i="2"/>
  <c r="Q7541" i="2"/>
  <c r="R7541" i="2"/>
  <c r="S7541" i="2"/>
  <c r="M7542" i="2"/>
  <c r="N7542" i="2"/>
  <c r="O7542" i="2"/>
  <c r="P7542" i="2"/>
  <c r="Q7542" i="2"/>
  <c r="R7542" i="2"/>
  <c r="S7542" i="2"/>
  <c r="M7543" i="2"/>
  <c r="N7543" i="2"/>
  <c r="O7543" i="2"/>
  <c r="P7543" i="2"/>
  <c r="Q7543" i="2"/>
  <c r="R7543" i="2"/>
  <c r="S7543" i="2"/>
  <c r="M7544" i="2"/>
  <c r="N7544" i="2"/>
  <c r="O7544" i="2"/>
  <c r="P7544" i="2"/>
  <c r="Q7544" i="2"/>
  <c r="R7544" i="2"/>
  <c r="S7544" i="2"/>
  <c r="M7545" i="2"/>
  <c r="N7545" i="2"/>
  <c r="O7545" i="2"/>
  <c r="P7545" i="2"/>
  <c r="Q7545" i="2"/>
  <c r="R7545" i="2"/>
  <c r="S7545" i="2"/>
  <c r="M7546" i="2"/>
  <c r="N7546" i="2"/>
  <c r="O7546" i="2"/>
  <c r="P7546" i="2"/>
  <c r="Q7546" i="2"/>
  <c r="R7546" i="2"/>
  <c r="S7546" i="2"/>
  <c r="M7547" i="2"/>
  <c r="N7547" i="2"/>
  <c r="O7547" i="2"/>
  <c r="P7547" i="2"/>
  <c r="Q7547" i="2"/>
  <c r="R7547" i="2"/>
  <c r="S7547" i="2"/>
  <c r="M7548" i="2"/>
  <c r="N7548" i="2"/>
  <c r="O7548" i="2"/>
  <c r="P7548" i="2"/>
  <c r="Q7548" i="2"/>
  <c r="R7548" i="2"/>
  <c r="S7548" i="2"/>
  <c r="M7549" i="2"/>
  <c r="N7549" i="2"/>
  <c r="O7549" i="2"/>
  <c r="P7549" i="2"/>
  <c r="Q7549" i="2"/>
  <c r="R7549" i="2"/>
  <c r="S7549" i="2"/>
  <c r="M7550" i="2"/>
  <c r="N7550" i="2"/>
  <c r="O7550" i="2"/>
  <c r="P7550" i="2"/>
  <c r="Q7550" i="2"/>
  <c r="R7550" i="2"/>
  <c r="S7550" i="2"/>
  <c r="M7551" i="2"/>
  <c r="N7551" i="2"/>
  <c r="O7551" i="2"/>
  <c r="P7551" i="2"/>
  <c r="Q7551" i="2"/>
  <c r="R7551" i="2"/>
  <c r="S7551" i="2"/>
  <c r="M7552" i="2"/>
  <c r="N7552" i="2"/>
  <c r="O7552" i="2"/>
  <c r="P7552" i="2"/>
  <c r="Q7552" i="2"/>
  <c r="R7552" i="2"/>
  <c r="S7552" i="2"/>
  <c r="M7553" i="2"/>
  <c r="N7553" i="2"/>
  <c r="O7553" i="2"/>
  <c r="P7553" i="2"/>
  <c r="Q7553" i="2"/>
  <c r="R7553" i="2"/>
  <c r="S7553" i="2"/>
  <c r="M7554" i="2"/>
  <c r="N7554" i="2"/>
  <c r="O7554" i="2"/>
  <c r="P7554" i="2"/>
  <c r="Q7554" i="2"/>
  <c r="R7554" i="2"/>
  <c r="S7554" i="2"/>
  <c r="M7555" i="2"/>
  <c r="N7555" i="2"/>
  <c r="O7555" i="2"/>
  <c r="P7555" i="2"/>
  <c r="Q7555" i="2"/>
  <c r="R7555" i="2"/>
  <c r="S7555" i="2"/>
  <c r="M7556" i="2"/>
  <c r="N7556" i="2"/>
  <c r="O7556" i="2"/>
  <c r="P7556" i="2"/>
  <c r="Q7556" i="2"/>
  <c r="R7556" i="2"/>
  <c r="S7556" i="2"/>
  <c r="M7557" i="2"/>
  <c r="N7557" i="2"/>
  <c r="O7557" i="2"/>
  <c r="P7557" i="2"/>
  <c r="Q7557" i="2"/>
  <c r="R7557" i="2"/>
  <c r="S7557" i="2"/>
  <c r="M7558" i="2"/>
  <c r="N7558" i="2"/>
  <c r="O7558" i="2"/>
  <c r="P7558" i="2"/>
  <c r="Q7558" i="2"/>
  <c r="R7558" i="2"/>
  <c r="S7558" i="2"/>
  <c r="M7559" i="2"/>
  <c r="N7559" i="2"/>
  <c r="O7559" i="2"/>
  <c r="P7559" i="2"/>
  <c r="Q7559" i="2"/>
  <c r="R7559" i="2"/>
  <c r="S7559" i="2"/>
  <c r="M7560" i="2"/>
  <c r="N7560" i="2"/>
  <c r="O7560" i="2"/>
  <c r="P7560" i="2"/>
  <c r="Q7560" i="2"/>
  <c r="R7560" i="2"/>
  <c r="S7560" i="2"/>
  <c r="M7561" i="2"/>
  <c r="N7561" i="2"/>
  <c r="O7561" i="2"/>
  <c r="P7561" i="2"/>
  <c r="Q7561" i="2"/>
  <c r="R7561" i="2"/>
  <c r="S7561" i="2"/>
  <c r="M7562" i="2"/>
  <c r="N7562" i="2"/>
  <c r="O7562" i="2"/>
  <c r="P7562" i="2"/>
  <c r="Q7562" i="2"/>
  <c r="R7562" i="2"/>
  <c r="S7562" i="2"/>
  <c r="M7563" i="2"/>
  <c r="N7563" i="2"/>
  <c r="O7563" i="2"/>
  <c r="P7563" i="2"/>
  <c r="Q7563" i="2"/>
  <c r="R7563" i="2"/>
  <c r="S7563" i="2"/>
  <c r="M7564" i="2"/>
  <c r="N7564" i="2"/>
  <c r="O7564" i="2"/>
  <c r="P7564" i="2"/>
  <c r="Q7564" i="2"/>
  <c r="R7564" i="2"/>
  <c r="S7564" i="2"/>
  <c r="M7565" i="2"/>
  <c r="N7565" i="2"/>
  <c r="O7565" i="2"/>
  <c r="P7565" i="2"/>
  <c r="Q7565" i="2"/>
  <c r="R7565" i="2"/>
  <c r="S7565" i="2"/>
  <c r="M7566" i="2"/>
  <c r="N7566" i="2"/>
  <c r="O7566" i="2"/>
  <c r="P7566" i="2"/>
  <c r="Q7566" i="2"/>
  <c r="R7566" i="2"/>
  <c r="S7566" i="2"/>
  <c r="M7567" i="2"/>
  <c r="N7567" i="2"/>
  <c r="O7567" i="2"/>
  <c r="P7567" i="2"/>
  <c r="Q7567" i="2"/>
  <c r="R7567" i="2"/>
  <c r="S7567" i="2"/>
  <c r="M7568" i="2"/>
  <c r="N7568" i="2"/>
  <c r="O7568" i="2"/>
  <c r="P7568" i="2"/>
  <c r="Q7568" i="2"/>
  <c r="R7568" i="2"/>
  <c r="S7568" i="2"/>
  <c r="M7569" i="2"/>
  <c r="N7569" i="2"/>
  <c r="O7569" i="2"/>
  <c r="P7569" i="2"/>
  <c r="Q7569" i="2"/>
  <c r="R7569" i="2"/>
  <c r="S7569" i="2"/>
  <c r="M7570" i="2"/>
  <c r="N7570" i="2"/>
  <c r="O7570" i="2"/>
  <c r="P7570" i="2"/>
  <c r="Q7570" i="2"/>
  <c r="R7570" i="2"/>
  <c r="S7570" i="2"/>
  <c r="M7571" i="2"/>
  <c r="N7571" i="2"/>
  <c r="O7571" i="2"/>
  <c r="P7571" i="2"/>
  <c r="Q7571" i="2"/>
  <c r="R7571" i="2"/>
  <c r="S7571" i="2"/>
  <c r="M7572" i="2"/>
  <c r="N7572" i="2"/>
  <c r="O7572" i="2"/>
  <c r="P7572" i="2"/>
  <c r="Q7572" i="2"/>
  <c r="R7572" i="2"/>
  <c r="S7572" i="2"/>
  <c r="M7573" i="2"/>
  <c r="N7573" i="2"/>
  <c r="O7573" i="2"/>
  <c r="P7573" i="2"/>
  <c r="Q7573" i="2"/>
  <c r="R7573" i="2"/>
  <c r="S7573" i="2"/>
  <c r="M7574" i="2"/>
  <c r="N7574" i="2"/>
  <c r="O7574" i="2"/>
  <c r="P7574" i="2"/>
  <c r="Q7574" i="2"/>
  <c r="R7574" i="2"/>
  <c r="S7574" i="2"/>
  <c r="M7575" i="2"/>
  <c r="N7575" i="2"/>
  <c r="O7575" i="2"/>
  <c r="P7575" i="2"/>
  <c r="Q7575" i="2"/>
  <c r="R7575" i="2"/>
  <c r="S7575" i="2"/>
  <c r="M7576" i="2"/>
  <c r="N7576" i="2"/>
  <c r="O7576" i="2"/>
  <c r="P7576" i="2"/>
  <c r="Q7576" i="2"/>
  <c r="R7576" i="2"/>
  <c r="S7576" i="2"/>
  <c r="M7577" i="2"/>
  <c r="N7577" i="2"/>
  <c r="O7577" i="2"/>
  <c r="P7577" i="2"/>
  <c r="Q7577" i="2"/>
  <c r="R7577" i="2"/>
  <c r="S7577" i="2"/>
  <c r="M7578" i="2"/>
  <c r="N7578" i="2"/>
  <c r="O7578" i="2"/>
  <c r="P7578" i="2"/>
  <c r="Q7578" i="2"/>
  <c r="R7578" i="2"/>
  <c r="S7578" i="2"/>
  <c r="M7579" i="2"/>
  <c r="N7579" i="2"/>
  <c r="O7579" i="2"/>
  <c r="P7579" i="2"/>
  <c r="Q7579" i="2"/>
  <c r="R7579" i="2"/>
  <c r="S7579" i="2"/>
  <c r="M7580" i="2"/>
  <c r="N7580" i="2"/>
  <c r="O7580" i="2"/>
  <c r="P7580" i="2"/>
  <c r="Q7580" i="2"/>
  <c r="R7580" i="2"/>
  <c r="S7580" i="2"/>
  <c r="M7581" i="2"/>
  <c r="N7581" i="2"/>
  <c r="O7581" i="2"/>
  <c r="P7581" i="2"/>
  <c r="Q7581" i="2"/>
  <c r="R7581" i="2"/>
  <c r="S7581" i="2"/>
  <c r="M7582" i="2"/>
  <c r="N7582" i="2"/>
  <c r="O7582" i="2"/>
  <c r="P7582" i="2"/>
  <c r="Q7582" i="2"/>
  <c r="R7582" i="2"/>
  <c r="S7582" i="2"/>
  <c r="M7583" i="2"/>
  <c r="N7583" i="2"/>
  <c r="O7583" i="2"/>
  <c r="P7583" i="2"/>
  <c r="Q7583" i="2"/>
  <c r="R7583" i="2"/>
  <c r="S7583" i="2"/>
  <c r="M7584" i="2"/>
  <c r="N7584" i="2"/>
  <c r="O7584" i="2"/>
  <c r="P7584" i="2"/>
  <c r="Q7584" i="2"/>
  <c r="R7584" i="2"/>
  <c r="S7584" i="2"/>
  <c r="M7585" i="2"/>
  <c r="N7585" i="2"/>
  <c r="O7585" i="2"/>
  <c r="P7585" i="2"/>
  <c r="Q7585" i="2"/>
  <c r="R7585" i="2"/>
  <c r="S7585" i="2"/>
  <c r="M7586" i="2"/>
  <c r="N7586" i="2"/>
  <c r="O7586" i="2"/>
  <c r="P7586" i="2"/>
  <c r="Q7586" i="2"/>
  <c r="R7586" i="2"/>
  <c r="S7586" i="2"/>
  <c r="M7587" i="2"/>
  <c r="N7587" i="2"/>
  <c r="O7587" i="2"/>
  <c r="P7587" i="2"/>
  <c r="Q7587" i="2"/>
  <c r="R7587" i="2"/>
  <c r="S7587" i="2"/>
  <c r="M7588" i="2"/>
  <c r="N7588" i="2"/>
  <c r="O7588" i="2"/>
  <c r="P7588" i="2"/>
  <c r="Q7588" i="2"/>
  <c r="R7588" i="2"/>
  <c r="S7588" i="2"/>
  <c r="M7589" i="2"/>
  <c r="N7589" i="2"/>
  <c r="O7589" i="2"/>
  <c r="P7589" i="2"/>
  <c r="Q7589" i="2"/>
  <c r="R7589" i="2"/>
  <c r="S7589" i="2"/>
  <c r="M7590" i="2"/>
  <c r="N7590" i="2"/>
  <c r="O7590" i="2"/>
  <c r="P7590" i="2"/>
  <c r="Q7590" i="2"/>
  <c r="R7590" i="2"/>
  <c r="S7590" i="2"/>
  <c r="M7591" i="2"/>
  <c r="N7591" i="2"/>
  <c r="O7591" i="2"/>
  <c r="P7591" i="2"/>
  <c r="Q7591" i="2"/>
  <c r="R7591" i="2"/>
  <c r="S7591" i="2"/>
  <c r="M7592" i="2"/>
  <c r="N7592" i="2"/>
  <c r="O7592" i="2"/>
  <c r="P7592" i="2"/>
  <c r="Q7592" i="2"/>
  <c r="R7592" i="2"/>
  <c r="S7592" i="2"/>
  <c r="M7593" i="2"/>
  <c r="N7593" i="2"/>
  <c r="O7593" i="2"/>
  <c r="P7593" i="2"/>
  <c r="Q7593" i="2"/>
  <c r="R7593" i="2"/>
  <c r="S7593" i="2"/>
  <c r="M7594" i="2"/>
  <c r="N7594" i="2"/>
  <c r="O7594" i="2"/>
  <c r="P7594" i="2"/>
  <c r="Q7594" i="2"/>
  <c r="R7594" i="2"/>
  <c r="S7594" i="2"/>
  <c r="M7595" i="2"/>
  <c r="N7595" i="2"/>
  <c r="O7595" i="2"/>
  <c r="P7595" i="2"/>
  <c r="Q7595" i="2"/>
  <c r="R7595" i="2"/>
  <c r="S7595" i="2"/>
  <c r="M7596" i="2"/>
  <c r="N7596" i="2"/>
  <c r="O7596" i="2"/>
  <c r="P7596" i="2"/>
  <c r="Q7596" i="2"/>
  <c r="R7596" i="2"/>
  <c r="S7596" i="2"/>
  <c r="M7597" i="2"/>
  <c r="N7597" i="2"/>
  <c r="O7597" i="2"/>
  <c r="P7597" i="2"/>
  <c r="Q7597" i="2"/>
  <c r="R7597" i="2"/>
  <c r="S7597" i="2"/>
  <c r="M7598" i="2"/>
  <c r="N7598" i="2"/>
  <c r="O7598" i="2"/>
  <c r="P7598" i="2"/>
  <c r="Q7598" i="2"/>
  <c r="R7598" i="2"/>
  <c r="S7598" i="2"/>
  <c r="M7599" i="2"/>
  <c r="N7599" i="2"/>
  <c r="O7599" i="2"/>
  <c r="P7599" i="2"/>
  <c r="Q7599" i="2"/>
  <c r="R7599" i="2"/>
  <c r="S7599" i="2"/>
  <c r="M7600" i="2"/>
  <c r="N7600" i="2"/>
  <c r="O7600" i="2"/>
  <c r="P7600" i="2"/>
  <c r="Q7600" i="2"/>
  <c r="R7600" i="2"/>
  <c r="S7600" i="2"/>
  <c r="M7601" i="2"/>
  <c r="N7601" i="2"/>
  <c r="O7601" i="2"/>
  <c r="P7601" i="2"/>
  <c r="Q7601" i="2"/>
  <c r="R7601" i="2"/>
  <c r="S7601" i="2"/>
  <c r="M7602" i="2"/>
  <c r="N7602" i="2"/>
  <c r="O7602" i="2"/>
  <c r="P7602" i="2"/>
  <c r="Q7602" i="2"/>
  <c r="R7602" i="2"/>
  <c r="S7602" i="2"/>
  <c r="M7603" i="2"/>
  <c r="N7603" i="2"/>
  <c r="O7603" i="2"/>
  <c r="P7603" i="2"/>
  <c r="Q7603" i="2"/>
  <c r="R7603" i="2"/>
  <c r="S7603" i="2"/>
  <c r="M7604" i="2"/>
  <c r="N7604" i="2"/>
  <c r="O7604" i="2"/>
  <c r="P7604" i="2"/>
  <c r="Q7604" i="2"/>
  <c r="R7604" i="2"/>
  <c r="S7604" i="2"/>
  <c r="M7605" i="2"/>
  <c r="N7605" i="2"/>
  <c r="O7605" i="2"/>
  <c r="P7605" i="2"/>
  <c r="Q7605" i="2"/>
  <c r="R7605" i="2"/>
  <c r="S7605" i="2"/>
  <c r="M7606" i="2"/>
  <c r="N7606" i="2"/>
  <c r="O7606" i="2"/>
  <c r="P7606" i="2"/>
  <c r="Q7606" i="2"/>
  <c r="R7606" i="2"/>
  <c r="S7606" i="2"/>
  <c r="M7607" i="2"/>
  <c r="N7607" i="2"/>
  <c r="O7607" i="2"/>
  <c r="P7607" i="2"/>
  <c r="Q7607" i="2"/>
  <c r="R7607" i="2"/>
  <c r="S7607" i="2"/>
  <c r="M7608" i="2"/>
  <c r="N7608" i="2"/>
  <c r="O7608" i="2"/>
  <c r="P7608" i="2"/>
  <c r="Q7608" i="2"/>
  <c r="R7608" i="2"/>
  <c r="S7608" i="2"/>
  <c r="M7609" i="2"/>
  <c r="N7609" i="2"/>
  <c r="O7609" i="2"/>
  <c r="P7609" i="2"/>
  <c r="Q7609" i="2"/>
  <c r="R7609" i="2"/>
  <c r="S7609" i="2"/>
  <c r="M7610" i="2"/>
  <c r="N7610" i="2"/>
  <c r="O7610" i="2"/>
  <c r="P7610" i="2"/>
  <c r="Q7610" i="2"/>
  <c r="R7610" i="2"/>
  <c r="S7610" i="2"/>
  <c r="M7611" i="2"/>
  <c r="N7611" i="2"/>
  <c r="O7611" i="2"/>
  <c r="P7611" i="2"/>
  <c r="Q7611" i="2"/>
  <c r="R7611" i="2"/>
  <c r="S7611" i="2"/>
  <c r="M7612" i="2"/>
  <c r="N7612" i="2"/>
  <c r="O7612" i="2"/>
  <c r="P7612" i="2"/>
  <c r="Q7612" i="2"/>
  <c r="R7612" i="2"/>
  <c r="S7612" i="2"/>
  <c r="M7613" i="2"/>
  <c r="N7613" i="2"/>
  <c r="O7613" i="2"/>
  <c r="P7613" i="2"/>
  <c r="Q7613" i="2"/>
  <c r="R7613" i="2"/>
  <c r="S7613" i="2"/>
  <c r="M7614" i="2"/>
  <c r="N7614" i="2"/>
  <c r="O7614" i="2"/>
  <c r="P7614" i="2"/>
  <c r="Q7614" i="2"/>
  <c r="R7614" i="2"/>
  <c r="S7614" i="2"/>
  <c r="M7615" i="2"/>
  <c r="N7615" i="2"/>
  <c r="O7615" i="2"/>
  <c r="P7615" i="2"/>
  <c r="Q7615" i="2"/>
  <c r="R7615" i="2"/>
  <c r="S7615" i="2"/>
  <c r="M7616" i="2"/>
  <c r="N7616" i="2"/>
  <c r="O7616" i="2"/>
  <c r="P7616" i="2"/>
  <c r="Q7616" i="2"/>
  <c r="R7616" i="2"/>
  <c r="S7616" i="2"/>
  <c r="M7617" i="2"/>
  <c r="N7617" i="2"/>
  <c r="O7617" i="2"/>
  <c r="P7617" i="2"/>
  <c r="Q7617" i="2"/>
  <c r="R7617" i="2"/>
  <c r="S7617" i="2"/>
  <c r="M7618" i="2"/>
  <c r="N7618" i="2"/>
  <c r="O7618" i="2"/>
  <c r="P7618" i="2"/>
  <c r="Q7618" i="2"/>
  <c r="R7618" i="2"/>
  <c r="S7618" i="2"/>
  <c r="M7619" i="2"/>
  <c r="N7619" i="2"/>
  <c r="O7619" i="2"/>
  <c r="P7619" i="2"/>
  <c r="Q7619" i="2"/>
  <c r="R7619" i="2"/>
  <c r="S7619" i="2"/>
  <c r="M7620" i="2"/>
  <c r="N7620" i="2"/>
  <c r="O7620" i="2"/>
  <c r="P7620" i="2"/>
  <c r="Q7620" i="2"/>
  <c r="R7620" i="2"/>
  <c r="S7620" i="2"/>
  <c r="M7621" i="2"/>
  <c r="N7621" i="2"/>
  <c r="O7621" i="2"/>
  <c r="P7621" i="2"/>
  <c r="Q7621" i="2"/>
  <c r="R7621" i="2"/>
  <c r="S7621" i="2"/>
  <c r="M7622" i="2"/>
  <c r="N7622" i="2"/>
  <c r="O7622" i="2"/>
  <c r="P7622" i="2"/>
  <c r="Q7622" i="2"/>
  <c r="R7622" i="2"/>
  <c r="S7622" i="2"/>
  <c r="M7623" i="2"/>
  <c r="N7623" i="2"/>
  <c r="O7623" i="2"/>
  <c r="P7623" i="2"/>
  <c r="Q7623" i="2"/>
  <c r="R7623" i="2"/>
  <c r="S7623" i="2"/>
  <c r="M7624" i="2"/>
  <c r="N7624" i="2"/>
  <c r="O7624" i="2"/>
  <c r="P7624" i="2"/>
  <c r="Q7624" i="2"/>
  <c r="R7624" i="2"/>
  <c r="S7624" i="2"/>
  <c r="M7625" i="2"/>
  <c r="N7625" i="2"/>
  <c r="O7625" i="2"/>
  <c r="P7625" i="2"/>
  <c r="Q7625" i="2"/>
  <c r="R7625" i="2"/>
  <c r="S7625" i="2"/>
  <c r="M7626" i="2"/>
  <c r="N7626" i="2"/>
  <c r="O7626" i="2"/>
  <c r="P7626" i="2"/>
  <c r="Q7626" i="2"/>
  <c r="R7626" i="2"/>
  <c r="S7626" i="2"/>
  <c r="M7627" i="2"/>
  <c r="N7627" i="2"/>
  <c r="O7627" i="2"/>
  <c r="P7627" i="2"/>
  <c r="Q7627" i="2"/>
  <c r="R7627" i="2"/>
  <c r="S7627" i="2"/>
  <c r="M7628" i="2"/>
  <c r="N7628" i="2"/>
  <c r="O7628" i="2"/>
  <c r="P7628" i="2"/>
  <c r="Q7628" i="2"/>
  <c r="R7628" i="2"/>
  <c r="S7628" i="2"/>
  <c r="M7629" i="2"/>
  <c r="N7629" i="2"/>
  <c r="O7629" i="2"/>
  <c r="P7629" i="2"/>
  <c r="Q7629" i="2"/>
  <c r="R7629" i="2"/>
  <c r="S7629" i="2"/>
  <c r="M7630" i="2"/>
  <c r="N7630" i="2"/>
  <c r="O7630" i="2"/>
  <c r="P7630" i="2"/>
  <c r="Q7630" i="2"/>
  <c r="R7630" i="2"/>
  <c r="S7630" i="2"/>
  <c r="M7631" i="2"/>
  <c r="N7631" i="2"/>
  <c r="O7631" i="2"/>
  <c r="P7631" i="2"/>
  <c r="Q7631" i="2"/>
  <c r="R7631" i="2"/>
  <c r="S7631" i="2"/>
  <c r="M7632" i="2"/>
  <c r="N7632" i="2"/>
  <c r="O7632" i="2"/>
  <c r="P7632" i="2"/>
  <c r="Q7632" i="2"/>
  <c r="R7632" i="2"/>
  <c r="S7632" i="2"/>
  <c r="M7633" i="2"/>
  <c r="N7633" i="2"/>
  <c r="O7633" i="2"/>
  <c r="P7633" i="2"/>
  <c r="Q7633" i="2"/>
  <c r="R7633" i="2"/>
  <c r="S7633" i="2"/>
  <c r="M7634" i="2"/>
  <c r="N7634" i="2"/>
  <c r="O7634" i="2"/>
  <c r="P7634" i="2"/>
  <c r="Q7634" i="2"/>
  <c r="R7634" i="2"/>
  <c r="S7634" i="2"/>
  <c r="M7635" i="2"/>
  <c r="N7635" i="2"/>
  <c r="O7635" i="2"/>
  <c r="P7635" i="2"/>
  <c r="Q7635" i="2"/>
  <c r="R7635" i="2"/>
  <c r="S7635" i="2"/>
  <c r="M7636" i="2"/>
  <c r="N7636" i="2"/>
  <c r="O7636" i="2"/>
  <c r="P7636" i="2"/>
  <c r="Q7636" i="2"/>
  <c r="R7636" i="2"/>
  <c r="S7636" i="2"/>
  <c r="M7637" i="2"/>
  <c r="N7637" i="2"/>
  <c r="O7637" i="2"/>
  <c r="P7637" i="2"/>
  <c r="Q7637" i="2"/>
  <c r="R7637" i="2"/>
  <c r="S7637" i="2"/>
  <c r="M7638" i="2"/>
  <c r="N7638" i="2"/>
  <c r="O7638" i="2"/>
  <c r="P7638" i="2"/>
  <c r="Q7638" i="2"/>
  <c r="R7638" i="2"/>
  <c r="S7638" i="2"/>
  <c r="M7639" i="2"/>
  <c r="N7639" i="2"/>
  <c r="O7639" i="2"/>
  <c r="P7639" i="2"/>
  <c r="Q7639" i="2"/>
  <c r="R7639" i="2"/>
  <c r="S7639" i="2"/>
  <c r="M7640" i="2"/>
  <c r="N7640" i="2"/>
  <c r="O7640" i="2"/>
  <c r="P7640" i="2"/>
  <c r="Q7640" i="2"/>
  <c r="R7640" i="2"/>
  <c r="S7640" i="2"/>
  <c r="M7641" i="2"/>
  <c r="N7641" i="2"/>
  <c r="O7641" i="2"/>
  <c r="P7641" i="2"/>
  <c r="Q7641" i="2"/>
  <c r="R7641" i="2"/>
  <c r="S7641" i="2"/>
  <c r="M7642" i="2"/>
  <c r="N7642" i="2"/>
  <c r="O7642" i="2"/>
  <c r="P7642" i="2"/>
  <c r="Q7642" i="2"/>
  <c r="R7642" i="2"/>
  <c r="S7642" i="2"/>
  <c r="M7643" i="2"/>
  <c r="N7643" i="2"/>
  <c r="O7643" i="2"/>
  <c r="P7643" i="2"/>
  <c r="Q7643" i="2"/>
  <c r="R7643" i="2"/>
  <c r="S7643" i="2"/>
  <c r="M7644" i="2"/>
  <c r="N7644" i="2"/>
  <c r="O7644" i="2"/>
  <c r="P7644" i="2"/>
  <c r="Q7644" i="2"/>
  <c r="R7644" i="2"/>
  <c r="S7644" i="2"/>
  <c r="M7645" i="2"/>
  <c r="N7645" i="2"/>
  <c r="O7645" i="2"/>
  <c r="P7645" i="2"/>
  <c r="Q7645" i="2"/>
  <c r="R7645" i="2"/>
  <c r="S7645" i="2"/>
  <c r="M7646" i="2"/>
  <c r="N7646" i="2"/>
  <c r="O7646" i="2"/>
  <c r="P7646" i="2"/>
  <c r="Q7646" i="2"/>
  <c r="R7646" i="2"/>
  <c r="S7646" i="2"/>
  <c r="M7647" i="2"/>
  <c r="N7647" i="2"/>
  <c r="O7647" i="2"/>
  <c r="P7647" i="2"/>
  <c r="Q7647" i="2"/>
  <c r="R7647" i="2"/>
  <c r="S7647" i="2"/>
  <c r="M7648" i="2"/>
  <c r="N7648" i="2"/>
  <c r="O7648" i="2"/>
  <c r="P7648" i="2"/>
  <c r="Q7648" i="2"/>
  <c r="R7648" i="2"/>
  <c r="S7648" i="2"/>
  <c r="M7649" i="2"/>
  <c r="N7649" i="2"/>
  <c r="O7649" i="2"/>
  <c r="P7649" i="2"/>
  <c r="Q7649" i="2"/>
  <c r="R7649" i="2"/>
  <c r="S7649" i="2"/>
  <c r="M7650" i="2"/>
  <c r="N7650" i="2"/>
  <c r="O7650" i="2"/>
  <c r="P7650" i="2"/>
  <c r="Q7650" i="2"/>
  <c r="R7650" i="2"/>
  <c r="S7650" i="2"/>
  <c r="M7651" i="2"/>
  <c r="N7651" i="2"/>
  <c r="O7651" i="2"/>
  <c r="P7651" i="2"/>
  <c r="Q7651" i="2"/>
  <c r="R7651" i="2"/>
  <c r="S7651" i="2"/>
  <c r="M7652" i="2"/>
  <c r="N7652" i="2"/>
  <c r="O7652" i="2"/>
  <c r="P7652" i="2"/>
  <c r="Q7652" i="2"/>
  <c r="R7652" i="2"/>
  <c r="S7652" i="2"/>
  <c r="M7653" i="2"/>
  <c r="N7653" i="2"/>
  <c r="O7653" i="2"/>
  <c r="P7653" i="2"/>
  <c r="Q7653" i="2"/>
  <c r="R7653" i="2"/>
  <c r="S7653" i="2"/>
  <c r="M7654" i="2"/>
  <c r="N7654" i="2"/>
  <c r="O7654" i="2"/>
  <c r="P7654" i="2"/>
  <c r="Q7654" i="2"/>
  <c r="R7654" i="2"/>
  <c r="S7654" i="2"/>
  <c r="M7655" i="2"/>
  <c r="N7655" i="2"/>
  <c r="O7655" i="2"/>
  <c r="P7655" i="2"/>
  <c r="Q7655" i="2"/>
  <c r="R7655" i="2"/>
  <c r="S7655" i="2"/>
  <c r="M7656" i="2"/>
  <c r="N7656" i="2"/>
  <c r="O7656" i="2"/>
  <c r="P7656" i="2"/>
  <c r="Q7656" i="2"/>
  <c r="R7656" i="2"/>
  <c r="S7656" i="2"/>
  <c r="M7657" i="2"/>
  <c r="N7657" i="2"/>
  <c r="O7657" i="2"/>
  <c r="P7657" i="2"/>
  <c r="Q7657" i="2"/>
  <c r="R7657" i="2"/>
  <c r="S7657" i="2"/>
  <c r="M7658" i="2"/>
  <c r="N7658" i="2"/>
  <c r="O7658" i="2"/>
  <c r="P7658" i="2"/>
  <c r="Q7658" i="2"/>
  <c r="R7658" i="2"/>
  <c r="S7658" i="2"/>
  <c r="M7659" i="2"/>
  <c r="N7659" i="2"/>
  <c r="O7659" i="2"/>
  <c r="P7659" i="2"/>
  <c r="Q7659" i="2"/>
  <c r="R7659" i="2"/>
  <c r="S7659" i="2"/>
  <c r="M7660" i="2"/>
  <c r="N7660" i="2"/>
  <c r="O7660" i="2"/>
  <c r="P7660" i="2"/>
  <c r="Q7660" i="2"/>
  <c r="R7660" i="2"/>
  <c r="S7660" i="2"/>
  <c r="M7661" i="2"/>
  <c r="N7661" i="2"/>
  <c r="O7661" i="2"/>
  <c r="P7661" i="2"/>
  <c r="Q7661" i="2"/>
  <c r="R7661" i="2"/>
  <c r="S7661" i="2"/>
  <c r="M7662" i="2"/>
  <c r="N7662" i="2"/>
  <c r="O7662" i="2"/>
  <c r="P7662" i="2"/>
  <c r="Q7662" i="2"/>
  <c r="R7662" i="2"/>
  <c r="S7662" i="2"/>
  <c r="M7663" i="2"/>
  <c r="N7663" i="2"/>
  <c r="O7663" i="2"/>
  <c r="P7663" i="2"/>
  <c r="Q7663" i="2"/>
  <c r="R7663" i="2"/>
  <c r="S7663" i="2"/>
  <c r="M7664" i="2"/>
  <c r="N7664" i="2"/>
  <c r="O7664" i="2"/>
  <c r="P7664" i="2"/>
  <c r="Q7664" i="2"/>
  <c r="R7664" i="2"/>
  <c r="S7664" i="2"/>
  <c r="M7665" i="2"/>
  <c r="N7665" i="2"/>
  <c r="O7665" i="2"/>
  <c r="P7665" i="2"/>
  <c r="Q7665" i="2"/>
  <c r="R7665" i="2"/>
  <c r="S7665" i="2"/>
  <c r="M7666" i="2"/>
  <c r="N7666" i="2"/>
  <c r="O7666" i="2"/>
  <c r="P7666" i="2"/>
  <c r="Q7666" i="2"/>
  <c r="R7666" i="2"/>
  <c r="S7666" i="2"/>
  <c r="M7667" i="2"/>
  <c r="N7667" i="2"/>
  <c r="O7667" i="2"/>
  <c r="P7667" i="2"/>
  <c r="Q7667" i="2"/>
  <c r="R7667" i="2"/>
  <c r="S7667" i="2"/>
  <c r="M7668" i="2"/>
  <c r="N7668" i="2"/>
  <c r="O7668" i="2"/>
  <c r="P7668" i="2"/>
  <c r="Q7668" i="2"/>
  <c r="R7668" i="2"/>
  <c r="S7668" i="2"/>
  <c r="M7669" i="2"/>
  <c r="N7669" i="2"/>
  <c r="O7669" i="2"/>
  <c r="P7669" i="2"/>
  <c r="Q7669" i="2"/>
  <c r="R7669" i="2"/>
  <c r="S7669" i="2"/>
  <c r="M7670" i="2"/>
  <c r="N7670" i="2"/>
  <c r="O7670" i="2"/>
  <c r="P7670" i="2"/>
  <c r="Q7670" i="2"/>
  <c r="R7670" i="2"/>
  <c r="S7670" i="2"/>
  <c r="M7671" i="2"/>
  <c r="N7671" i="2"/>
  <c r="O7671" i="2"/>
  <c r="P7671" i="2"/>
  <c r="Q7671" i="2"/>
  <c r="R7671" i="2"/>
  <c r="S7671" i="2"/>
  <c r="M7672" i="2"/>
  <c r="N7672" i="2"/>
  <c r="O7672" i="2"/>
  <c r="P7672" i="2"/>
  <c r="Q7672" i="2"/>
  <c r="R7672" i="2"/>
  <c r="S7672" i="2"/>
  <c r="M7673" i="2"/>
  <c r="N7673" i="2"/>
  <c r="O7673" i="2"/>
  <c r="P7673" i="2"/>
  <c r="Q7673" i="2"/>
  <c r="R7673" i="2"/>
  <c r="S7673" i="2"/>
  <c r="M7674" i="2"/>
  <c r="N7674" i="2"/>
  <c r="O7674" i="2"/>
  <c r="P7674" i="2"/>
  <c r="Q7674" i="2"/>
  <c r="R7674" i="2"/>
  <c r="S7674" i="2"/>
  <c r="M7675" i="2"/>
  <c r="N7675" i="2"/>
  <c r="O7675" i="2"/>
  <c r="P7675" i="2"/>
  <c r="Q7675" i="2"/>
  <c r="R7675" i="2"/>
  <c r="S7675" i="2"/>
  <c r="M7676" i="2"/>
  <c r="N7676" i="2"/>
  <c r="O7676" i="2"/>
  <c r="P7676" i="2"/>
  <c r="Q7676" i="2"/>
  <c r="R7676" i="2"/>
  <c r="S7676" i="2"/>
  <c r="M7677" i="2"/>
  <c r="N7677" i="2"/>
  <c r="O7677" i="2"/>
  <c r="P7677" i="2"/>
  <c r="Q7677" i="2"/>
  <c r="R7677" i="2"/>
  <c r="S7677" i="2"/>
  <c r="M7678" i="2"/>
  <c r="N7678" i="2"/>
  <c r="O7678" i="2"/>
  <c r="P7678" i="2"/>
  <c r="Q7678" i="2"/>
  <c r="R7678" i="2"/>
  <c r="S7678" i="2"/>
  <c r="M7679" i="2"/>
  <c r="N7679" i="2"/>
  <c r="O7679" i="2"/>
  <c r="P7679" i="2"/>
  <c r="Q7679" i="2"/>
  <c r="R7679" i="2"/>
  <c r="S7679" i="2"/>
  <c r="M7680" i="2"/>
  <c r="N7680" i="2"/>
  <c r="O7680" i="2"/>
  <c r="P7680" i="2"/>
  <c r="Q7680" i="2"/>
  <c r="R7680" i="2"/>
  <c r="S7680" i="2"/>
  <c r="M7681" i="2"/>
  <c r="N7681" i="2"/>
  <c r="O7681" i="2"/>
  <c r="P7681" i="2"/>
  <c r="Q7681" i="2"/>
  <c r="R7681" i="2"/>
  <c r="S7681" i="2"/>
  <c r="M7682" i="2"/>
  <c r="N7682" i="2"/>
  <c r="O7682" i="2"/>
  <c r="P7682" i="2"/>
  <c r="Q7682" i="2"/>
  <c r="R7682" i="2"/>
  <c r="S7682" i="2"/>
  <c r="M7683" i="2"/>
  <c r="N7683" i="2"/>
  <c r="O7683" i="2"/>
  <c r="P7683" i="2"/>
  <c r="Q7683" i="2"/>
  <c r="R7683" i="2"/>
  <c r="S7683" i="2"/>
  <c r="M7684" i="2"/>
  <c r="N7684" i="2"/>
  <c r="O7684" i="2"/>
  <c r="P7684" i="2"/>
  <c r="Q7684" i="2"/>
  <c r="R7684" i="2"/>
  <c r="S7684" i="2"/>
  <c r="M7685" i="2"/>
  <c r="N7685" i="2"/>
  <c r="O7685" i="2"/>
  <c r="P7685" i="2"/>
  <c r="Q7685" i="2"/>
  <c r="R7685" i="2"/>
  <c r="S7685" i="2"/>
  <c r="M7686" i="2"/>
  <c r="N7686" i="2"/>
  <c r="O7686" i="2"/>
  <c r="P7686" i="2"/>
  <c r="Q7686" i="2"/>
  <c r="R7686" i="2"/>
  <c r="S7686" i="2"/>
  <c r="M7687" i="2"/>
  <c r="N7687" i="2"/>
  <c r="O7687" i="2"/>
  <c r="P7687" i="2"/>
  <c r="Q7687" i="2"/>
  <c r="R7687" i="2"/>
  <c r="S7687" i="2"/>
  <c r="M7688" i="2"/>
  <c r="N7688" i="2"/>
  <c r="O7688" i="2"/>
  <c r="P7688" i="2"/>
  <c r="Q7688" i="2"/>
  <c r="R7688" i="2"/>
  <c r="S7688" i="2"/>
  <c r="M7689" i="2"/>
  <c r="N7689" i="2"/>
  <c r="O7689" i="2"/>
  <c r="P7689" i="2"/>
  <c r="Q7689" i="2"/>
  <c r="R7689" i="2"/>
  <c r="S7689" i="2"/>
  <c r="M7690" i="2"/>
  <c r="N7690" i="2"/>
  <c r="O7690" i="2"/>
  <c r="P7690" i="2"/>
  <c r="Q7690" i="2"/>
  <c r="R7690" i="2"/>
  <c r="S7690" i="2"/>
  <c r="M7691" i="2"/>
  <c r="N7691" i="2"/>
  <c r="O7691" i="2"/>
  <c r="P7691" i="2"/>
  <c r="Q7691" i="2"/>
  <c r="R7691" i="2"/>
  <c r="S7691" i="2"/>
  <c r="M7692" i="2"/>
  <c r="N7692" i="2"/>
  <c r="O7692" i="2"/>
  <c r="P7692" i="2"/>
  <c r="Q7692" i="2"/>
  <c r="R7692" i="2"/>
  <c r="S7692" i="2"/>
  <c r="M7693" i="2"/>
  <c r="N7693" i="2"/>
  <c r="O7693" i="2"/>
  <c r="P7693" i="2"/>
  <c r="Q7693" i="2"/>
  <c r="R7693" i="2"/>
  <c r="S7693" i="2"/>
  <c r="M7694" i="2"/>
  <c r="N7694" i="2"/>
  <c r="O7694" i="2"/>
  <c r="P7694" i="2"/>
  <c r="Q7694" i="2"/>
  <c r="R7694" i="2"/>
  <c r="S7694" i="2"/>
  <c r="M7695" i="2"/>
  <c r="N7695" i="2"/>
  <c r="O7695" i="2"/>
  <c r="P7695" i="2"/>
  <c r="Q7695" i="2"/>
  <c r="R7695" i="2"/>
  <c r="S7695" i="2"/>
  <c r="M7696" i="2"/>
  <c r="N7696" i="2"/>
  <c r="O7696" i="2"/>
  <c r="P7696" i="2"/>
  <c r="Q7696" i="2"/>
  <c r="R7696" i="2"/>
  <c r="S7696" i="2"/>
  <c r="M7697" i="2"/>
  <c r="N7697" i="2"/>
  <c r="O7697" i="2"/>
  <c r="P7697" i="2"/>
  <c r="Q7697" i="2"/>
  <c r="R7697" i="2"/>
  <c r="S7697" i="2"/>
  <c r="M7698" i="2"/>
  <c r="N7698" i="2"/>
  <c r="O7698" i="2"/>
  <c r="P7698" i="2"/>
  <c r="Q7698" i="2"/>
  <c r="R7698" i="2"/>
  <c r="S7698" i="2"/>
  <c r="M7699" i="2"/>
  <c r="N7699" i="2"/>
  <c r="O7699" i="2"/>
  <c r="P7699" i="2"/>
  <c r="Q7699" i="2"/>
  <c r="R7699" i="2"/>
  <c r="S7699" i="2"/>
  <c r="M7700" i="2"/>
  <c r="N7700" i="2"/>
  <c r="O7700" i="2"/>
  <c r="P7700" i="2"/>
  <c r="Q7700" i="2"/>
  <c r="R7700" i="2"/>
  <c r="S7700" i="2"/>
  <c r="M7701" i="2"/>
  <c r="N7701" i="2"/>
  <c r="O7701" i="2"/>
  <c r="P7701" i="2"/>
  <c r="Q7701" i="2"/>
  <c r="R7701" i="2"/>
  <c r="S7701" i="2"/>
  <c r="M7702" i="2"/>
  <c r="N7702" i="2"/>
  <c r="O7702" i="2"/>
  <c r="P7702" i="2"/>
  <c r="Q7702" i="2"/>
  <c r="R7702" i="2"/>
  <c r="S7702" i="2"/>
  <c r="M7703" i="2"/>
  <c r="N7703" i="2"/>
  <c r="O7703" i="2"/>
  <c r="P7703" i="2"/>
  <c r="Q7703" i="2"/>
  <c r="R7703" i="2"/>
  <c r="S7703" i="2"/>
  <c r="M7704" i="2"/>
  <c r="N7704" i="2"/>
  <c r="O7704" i="2"/>
  <c r="P7704" i="2"/>
  <c r="Q7704" i="2"/>
  <c r="R7704" i="2"/>
  <c r="S7704" i="2"/>
  <c r="M7705" i="2"/>
  <c r="N7705" i="2"/>
  <c r="O7705" i="2"/>
  <c r="P7705" i="2"/>
  <c r="Q7705" i="2"/>
  <c r="R7705" i="2"/>
  <c r="S7705" i="2"/>
  <c r="M7706" i="2"/>
  <c r="N7706" i="2"/>
  <c r="O7706" i="2"/>
  <c r="P7706" i="2"/>
  <c r="Q7706" i="2"/>
  <c r="R7706" i="2"/>
  <c r="S7706" i="2"/>
  <c r="M7707" i="2"/>
  <c r="N7707" i="2"/>
  <c r="O7707" i="2"/>
  <c r="P7707" i="2"/>
  <c r="Q7707" i="2"/>
  <c r="R7707" i="2"/>
  <c r="S7707" i="2"/>
  <c r="M7708" i="2"/>
  <c r="N7708" i="2"/>
  <c r="O7708" i="2"/>
  <c r="P7708" i="2"/>
  <c r="Q7708" i="2"/>
  <c r="R7708" i="2"/>
  <c r="S7708" i="2"/>
  <c r="M7709" i="2"/>
  <c r="N7709" i="2"/>
  <c r="O7709" i="2"/>
  <c r="P7709" i="2"/>
  <c r="Q7709" i="2"/>
  <c r="R7709" i="2"/>
  <c r="S7709" i="2"/>
  <c r="M7710" i="2"/>
  <c r="N7710" i="2"/>
  <c r="O7710" i="2"/>
  <c r="P7710" i="2"/>
  <c r="Q7710" i="2"/>
  <c r="R7710" i="2"/>
  <c r="S7710" i="2"/>
  <c r="M7711" i="2"/>
  <c r="N7711" i="2"/>
  <c r="O7711" i="2"/>
  <c r="P7711" i="2"/>
  <c r="Q7711" i="2"/>
  <c r="R7711" i="2"/>
  <c r="S7711" i="2"/>
  <c r="M7712" i="2"/>
  <c r="N7712" i="2"/>
  <c r="O7712" i="2"/>
  <c r="P7712" i="2"/>
  <c r="Q7712" i="2"/>
  <c r="R7712" i="2"/>
  <c r="S7712" i="2"/>
  <c r="M7713" i="2"/>
  <c r="N7713" i="2"/>
  <c r="O7713" i="2"/>
  <c r="P7713" i="2"/>
  <c r="Q7713" i="2"/>
  <c r="R7713" i="2"/>
  <c r="S7713" i="2"/>
  <c r="M7714" i="2"/>
  <c r="N7714" i="2"/>
  <c r="O7714" i="2"/>
  <c r="P7714" i="2"/>
  <c r="Q7714" i="2"/>
  <c r="R7714" i="2"/>
  <c r="S7714" i="2"/>
  <c r="M7715" i="2"/>
  <c r="N7715" i="2"/>
  <c r="O7715" i="2"/>
  <c r="P7715" i="2"/>
  <c r="Q7715" i="2"/>
  <c r="R7715" i="2"/>
  <c r="S7715" i="2"/>
  <c r="M7716" i="2"/>
  <c r="N7716" i="2"/>
  <c r="O7716" i="2"/>
  <c r="P7716" i="2"/>
  <c r="Q7716" i="2"/>
  <c r="R7716" i="2"/>
  <c r="S7716" i="2"/>
  <c r="M7717" i="2"/>
  <c r="N7717" i="2"/>
  <c r="O7717" i="2"/>
  <c r="P7717" i="2"/>
  <c r="Q7717" i="2"/>
  <c r="R7717" i="2"/>
  <c r="S7717" i="2"/>
  <c r="M7718" i="2"/>
  <c r="N7718" i="2"/>
  <c r="O7718" i="2"/>
  <c r="P7718" i="2"/>
  <c r="Q7718" i="2"/>
  <c r="R7718" i="2"/>
  <c r="S7718" i="2"/>
  <c r="M7719" i="2"/>
  <c r="N7719" i="2"/>
  <c r="O7719" i="2"/>
  <c r="P7719" i="2"/>
  <c r="Q7719" i="2"/>
  <c r="R7719" i="2"/>
  <c r="S7719" i="2"/>
  <c r="M7720" i="2"/>
  <c r="N7720" i="2"/>
  <c r="O7720" i="2"/>
  <c r="P7720" i="2"/>
  <c r="Q7720" i="2"/>
  <c r="R7720" i="2"/>
  <c r="S7720" i="2"/>
  <c r="M7721" i="2"/>
  <c r="N7721" i="2"/>
  <c r="O7721" i="2"/>
  <c r="P7721" i="2"/>
  <c r="Q7721" i="2"/>
  <c r="R7721" i="2"/>
  <c r="S7721" i="2"/>
  <c r="M7722" i="2"/>
  <c r="N7722" i="2"/>
  <c r="O7722" i="2"/>
  <c r="P7722" i="2"/>
  <c r="Q7722" i="2"/>
  <c r="R7722" i="2"/>
  <c r="S7722" i="2"/>
  <c r="M7723" i="2"/>
  <c r="N7723" i="2"/>
  <c r="O7723" i="2"/>
  <c r="P7723" i="2"/>
  <c r="Q7723" i="2"/>
  <c r="R7723" i="2"/>
  <c r="S7723" i="2"/>
  <c r="M7724" i="2"/>
  <c r="N7724" i="2"/>
  <c r="O7724" i="2"/>
  <c r="P7724" i="2"/>
  <c r="Q7724" i="2"/>
  <c r="R7724" i="2"/>
  <c r="S7724" i="2"/>
  <c r="M7725" i="2"/>
  <c r="N7725" i="2"/>
  <c r="O7725" i="2"/>
  <c r="P7725" i="2"/>
  <c r="Q7725" i="2"/>
  <c r="R7725" i="2"/>
  <c r="S7725" i="2"/>
  <c r="M7726" i="2"/>
  <c r="N7726" i="2"/>
  <c r="O7726" i="2"/>
  <c r="P7726" i="2"/>
  <c r="Q7726" i="2"/>
  <c r="R7726" i="2"/>
  <c r="S7726" i="2"/>
  <c r="M7727" i="2"/>
  <c r="N7727" i="2"/>
  <c r="O7727" i="2"/>
  <c r="P7727" i="2"/>
  <c r="Q7727" i="2"/>
  <c r="R7727" i="2"/>
  <c r="S7727" i="2"/>
  <c r="M7728" i="2"/>
  <c r="N7728" i="2"/>
  <c r="O7728" i="2"/>
  <c r="P7728" i="2"/>
  <c r="Q7728" i="2"/>
  <c r="R7728" i="2"/>
  <c r="S7728" i="2"/>
  <c r="M7729" i="2"/>
  <c r="N7729" i="2"/>
  <c r="O7729" i="2"/>
  <c r="P7729" i="2"/>
  <c r="Q7729" i="2"/>
  <c r="R7729" i="2"/>
  <c r="S7729" i="2"/>
  <c r="M7730" i="2"/>
  <c r="N7730" i="2"/>
  <c r="O7730" i="2"/>
  <c r="P7730" i="2"/>
  <c r="Q7730" i="2"/>
  <c r="R7730" i="2"/>
  <c r="S7730" i="2"/>
  <c r="M7731" i="2"/>
  <c r="N7731" i="2"/>
  <c r="O7731" i="2"/>
  <c r="P7731" i="2"/>
  <c r="Q7731" i="2"/>
  <c r="R7731" i="2"/>
  <c r="S7731" i="2"/>
  <c r="M7732" i="2"/>
  <c r="N7732" i="2"/>
  <c r="O7732" i="2"/>
  <c r="P7732" i="2"/>
  <c r="Q7732" i="2"/>
  <c r="R7732" i="2"/>
  <c r="S7732" i="2"/>
  <c r="M7733" i="2"/>
  <c r="N7733" i="2"/>
  <c r="O7733" i="2"/>
  <c r="P7733" i="2"/>
  <c r="Q7733" i="2"/>
  <c r="R7733" i="2"/>
  <c r="S7733" i="2"/>
  <c r="M7734" i="2"/>
  <c r="N7734" i="2"/>
  <c r="O7734" i="2"/>
  <c r="P7734" i="2"/>
  <c r="Q7734" i="2"/>
  <c r="R7734" i="2"/>
  <c r="S7734" i="2"/>
  <c r="M7735" i="2"/>
  <c r="N7735" i="2"/>
  <c r="O7735" i="2"/>
  <c r="P7735" i="2"/>
  <c r="Q7735" i="2"/>
  <c r="R7735" i="2"/>
  <c r="S7735" i="2"/>
  <c r="M7736" i="2"/>
  <c r="N7736" i="2"/>
  <c r="O7736" i="2"/>
  <c r="P7736" i="2"/>
  <c r="Q7736" i="2"/>
  <c r="R7736" i="2"/>
  <c r="S7736" i="2"/>
  <c r="M7737" i="2"/>
  <c r="N7737" i="2"/>
  <c r="O7737" i="2"/>
  <c r="P7737" i="2"/>
  <c r="Q7737" i="2"/>
  <c r="R7737" i="2"/>
  <c r="S7737" i="2"/>
  <c r="M7738" i="2"/>
  <c r="N7738" i="2"/>
  <c r="O7738" i="2"/>
  <c r="P7738" i="2"/>
  <c r="Q7738" i="2"/>
  <c r="R7738" i="2"/>
  <c r="S7738" i="2"/>
  <c r="M7739" i="2"/>
  <c r="N7739" i="2"/>
  <c r="O7739" i="2"/>
  <c r="P7739" i="2"/>
  <c r="Q7739" i="2"/>
  <c r="R7739" i="2"/>
  <c r="S7739" i="2"/>
  <c r="M7740" i="2"/>
  <c r="N7740" i="2"/>
  <c r="O7740" i="2"/>
  <c r="P7740" i="2"/>
  <c r="Q7740" i="2"/>
  <c r="R7740" i="2"/>
  <c r="S7740" i="2"/>
  <c r="M7741" i="2"/>
  <c r="N7741" i="2"/>
  <c r="O7741" i="2"/>
  <c r="P7741" i="2"/>
  <c r="Q7741" i="2"/>
  <c r="R7741" i="2"/>
  <c r="S7741" i="2"/>
  <c r="M7742" i="2"/>
  <c r="N7742" i="2"/>
  <c r="O7742" i="2"/>
  <c r="P7742" i="2"/>
  <c r="Q7742" i="2"/>
  <c r="R7742" i="2"/>
  <c r="S7742" i="2"/>
  <c r="M7743" i="2"/>
  <c r="N7743" i="2"/>
  <c r="O7743" i="2"/>
  <c r="P7743" i="2"/>
  <c r="Q7743" i="2"/>
  <c r="R7743" i="2"/>
  <c r="S7743" i="2"/>
  <c r="M7744" i="2"/>
  <c r="N7744" i="2"/>
  <c r="O7744" i="2"/>
  <c r="P7744" i="2"/>
  <c r="Q7744" i="2"/>
  <c r="R7744" i="2"/>
  <c r="S7744" i="2"/>
  <c r="M7745" i="2"/>
  <c r="N7745" i="2"/>
  <c r="O7745" i="2"/>
  <c r="P7745" i="2"/>
  <c r="Q7745" i="2"/>
  <c r="R7745" i="2"/>
  <c r="S7745" i="2"/>
  <c r="M7746" i="2"/>
  <c r="N7746" i="2"/>
  <c r="O7746" i="2"/>
  <c r="P7746" i="2"/>
  <c r="Q7746" i="2"/>
  <c r="R7746" i="2"/>
  <c r="S7746" i="2"/>
  <c r="M7747" i="2"/>
  <c r="N7747" i="2"/>
  <c r="O7747" i="2"/>
  <c r="P7747" i="2"/>
  <c r="Q7747" i="2"/>
  <c r="R7747" i="2"/>
  <c r="S7747" i="2"/>
  <c r="M7748" i="2"/>
  <c r="N7748" i="2"/>
  <c r="O7748" i="2"/>
  <c r="P7748" i="2"/>
  <c r="Q7748" i="2"/>
  <c r="R7748" i="2"/>
  <c r="S7748" i="2"/>
  <c r="M7749" i="2"/>
  <c r="N7749" i="2"/>
  <c r="O7749" i="2"/>
  <c r="P7749" i="2"/>
  <c r="Q7749" i="2"/>
  <c r="R7749" i="2"/>
  <c r="S7749" i="2"/>
  <c r="M7750" i="2"/>
  <c r="N7750" i="2"/>
  <c r="O7750" i="2"/>
  <c r="P7750" i="2"/>
  <c r="Q7750" i="2"/>
  <c r="R7750" i="2"/>
  <c r="S7750" i="2"/>
  <c r="M7751" i="2"/>
  <c r="N7751" i="2"/>
  <c r="O7751" i="2"/>
  <c r="P7751" i="2"/>
  <c r="Q7751" i="2"/>
  <c r="R7751" i="2"/>
  <c r="S7751" i="2"/>
  <c r="M7752" i="2"/>
  <c r="N7752" i="2"/>
  <c r="O7752" i="2"/>
  <c r="P7752" i="2"/>
  <c r="Q7752" i="2"/>
  <c r="R7752" i="2"/>
  <c r="S7752" i="2"/>
  <c r="M7753" i="2"/>
  <c r="N7753" i="2"/>
  <c r="O7753" i="2"/>
  <c r="P7753" i="2"/>
  <c r="Q7753" i="2"/>
  <c r="R7753" i="2"/>
  <c r="S7753" i="2"/>
  <c r="M7754" i="2"/>
  <c r="N7754" i="2"/>
  <c r="O7754" i="2"/>
  <c r="P7754" i="2"/>
  <c r="Q7754" i="2"/>
  <c r="R7754" i="2"/>
  <c r="S7754" i="2"/>
  <c r="M7755" i="2"/>
  <c r="N7755" i="2"/>
  <c r="O7755" i="2"/>
  <c r="P7755" i="2"/>
  <c r="Q7755" i="2"/>
  <c r="R7755" i="2"/>
  <c r="S7755" i="2"/>
  <c r="M7756" i="2"/>
  <c r="N7756" i="2"/>
  <c r="O7756" i="2"/>
  <c r="P7756" i="2"/>
  <c r="Q7756" i="2"/>
  <c r="R7756" i="2"/>
  <c r="S7756" i="2"/>
  <c r="M7757" i="2"/>
  <c r="N7757" i="2"/>
  <c r="O7757" i="2"/>
  <c r="P7757" i="2"/>
  <c r="Q7757" i="2"/>
  <c r="R7757" i="2"/>
  <c r="S7757" i="2"/>
  <c r="M7758" i="2"/>
  <c r="N7758" i="2"/>
  <c r="O7758" i="2"/>
  <c r="P7758" i="2"/>
  <c r="Q7758" i="2"/>
  <c r="R7758" i="2"/>
  <c r="S7758" i="2"/>
  <c r="M7759" i="2"/>
  <c r="N7759" i="2"/>
  <c r="O7759" i="2"/>
  <c r="P7759" i="2"/>
  <c r="Q7759" i="2"/>
  <c r="R7759" i="2"/>
  <c r="S7759" i="2"/>
  <c r="M7760" i="2"/>
  <c r="N7760" i="2"/>
  <c r="O7760" i="2"/>
  <c r="P7760" i="2"/>
  <c r="Q7760" i="2"/>
  <c r="R7760" i="2"/>
  <c r="S7760" i="2"/>
  <c r="M7761" i="2"/>
  <c r="N7761" i="2"/>
  <c r="O7761" i="2"/>
  <c r="P7761" i="2"/>
  <c r="Q7761" i="2"/>
  <c r="R7761" i="2"/>
  <c r="S7761" i="2"/>
  <c r="M7762" i="2"/>
  <c r="N7762" i="2"/>
  <c r="O7762" i="2"/>
  <c r="P7762" i="2"/>
  <c r="Q7762" i="2"/>
  <c r="R7762" i="2"/>
  <c r="S7762" i="2"/>
  <c r="M7763" i="2"/>
  <c r="N7763" i="2"/>
  <c r="O7763" i="2"/>
  <c r="P7763" i="2"/>
  <c r="Q7763" i="2"/>
  <c r="R7763" i="2"/>
  <c r="S7763" i="2"/>
  <c r="M7764" i="2"/>
  <c r="N7764" i="2"/>
  <c r="O7764" i="2"/>
  <c r="P7764" i="2"/>
  <c r="Q7764" i="2"/>
  <c r="R7764" i="2"/>
  <c r="S7764" i="2"/>
  <c r="M7765" i="2"/>
  <c r="N7765" i="2"/>
  <c r="O7765" i="2"/>
  <c r="P7765" i="2"/>
  <c r="Q7765" i="2"/>
  <c r="R7765" i="2"/>
  <c r="S7765" i="2"/>
  <c r="M7766" i="2"/>
  <c r="N7766" i="2"/>
  <c r="O7766" i="2"/>
  <c r="P7766" i="2"/>
  <c r="Q7766" i="2"/>
  <c r="R7766" i="2"/>
  <c r="S7766" i="2"/>
  <c r="M7767" i="2"/>
  <c r="N7767" i="2"/>
  <c r="O7767" i="2"/>
  <c r="P7767" i="2"/>
  <c r="Q7767" i="2"/>
  <c r="R7767" i="2"/>
  <c r="S7767" i="2"/>
  <c r="M7768" i="2"/>
  <c r="N7768" i="2"/>
  <c r="O7768" i="2"/>
  <c r="P7768" i="2"/>
  <c r="Q7768" i="2"/>
  <c r="R7768" i="2"/>
  <c r="S7768" i="2"/>
  <c r="M7769" i="2"/>
  <c r="N7769" i="2"/>
  <c r="O7769" i="2"/>
  <c r="P7769" i="2"/>
  <c r="Q7769" i="2"/>
  <c r="R7769" i="2"/>
  <c r="S7769" i="2"/>
  <c r="M7770" i="2"/>
  <c r="N7770" i="2"/>
  <c r="O7770" i="2"/>
  <c r="P7770" i="2"/>
  <c r="Q7770" i="2"/>
  <c r="R7770" i="2"/>
  <c r="S7770" i="2"/>
  <c r="M7771" i="2"/>
  <c r="N7771" i="2"/>
  <c r="O7771" i="2"/>
  <c r="P7771" i="2"/>
  <c r="Q7771" i="2"/>
  <c r="R7771" i="2"/>
  <c r="S7771" i="2"/>
  <c r="M7772" i="2"/>
  <c r="N7772" i="2"/>
  <c r="O7772" i="2"/>
  <c r="P7772" i="2"/>
  <c r="Q7772" i="2"/>
  <c r="R7772" i="2"/>
  <c r="S7772" i="2"/>
  <c r="M7773" i="2"/>
  <c r="N7773" i="2"/>
  <c r="O7773" i="2"/>
  <c r="P7773" i="2"/>
  <c r="Q7773" i="2"/>
  <c r="R7773" i="2"/>
  <c r="S7773" i="2"/>
  <c r="M7774" i="2"/>
  <c r="N7774" i="2"/>
  <c r="O7774" i="2"/>
  <c r="P7774" i="2"/>
  <c r="Q7774" i="2"/>
  <c r="R7774" i="2"/>
  <c r="S7774" i="2"/>
  <c r="M7775" i="2"/>
  <c r="N7775" i="2"/>
  <c r="O7775" i="2"/>
  <c r="P7775" i="2"/>
  <c r="Q7775" i="2"/>
  <c r="R7775" i="2"/>
  <c r="S7775" i="2"/>
  <c r="M7776" i="2"/>
  <c r="N7776" i="2"/>
  <c r="O7776" i="2"/>
  <c r="P7776" i="2"/>
  <c r="Q7776" i="2"/>
  <c r="R7776" i="2"/>
  <c r="S7776" i="2"/>
  <c r="M7777" i="2"/>
  <c r="N7777" i="2"/>
  <c r="O7777" i="2"/>
  <c r="P7777" i="2"/>
  <c r="Q7777" i="2"/>
  <c r="R7777" i="2"/>
  <c r="S7777" i="2"/>
  <c r="M7778" i="2"/>
  <c r="N7778" i="2"/>
  <c r="O7778" i="2"/>
  <c r="P7778" i="2"/>
  <c r="Q7778" i="2"/>
  <c r="R7778" i="2"/>
  <c r="S7778" i="2"/>
  <c r="M7779" i="2"/>
  <c r="N7779" i="2"/>
  <c r="O7779" i="2"/>
  <c r="P7779" i="2"/>
  <c r="Q7779" i="2"/>
  <c r="R7779" i="2"/>
  <c r="S7779" i="2"/>
  <c r="M7780" i="2"/>
  <c r="N7780" i="2"/>
  <c r="O7780" i="2"/>
  <c r="P7780" i="2"/>
  <c r="Q7780" i="2"/>
  <c r="R7780" i="2"/>
  <c r="S7780" i="2"/>
  <c r="M7781" i="2"/>
  <c r="N7781" i="2"/>
  <c r="O7781" i="2"/>
  <c r="P7781" i="2"/>
  <c r="Q7781" i="2"/>
  <c r="R7781" i="2"/>
  <c r="S7781" i="2"/>
  <c r="M7782" i="2"/>
  <c r="N7782" i="2"/>
  <c r="O7782" i="2"/>
  <c r="P7782" i="2"/>
  <c r="Q7782" i="2"/>
  <c r="R7782" i="2"/>
  <c r="S7782" i="2"/>
  <c r="M7783" i="2"/>
  <c r="N7783" i="2"/>
  <c r="O7783" i="2"/>
  <c r="P7783" i="2"/>
  <c r="Q7783" i="2"/>
  <c r="R7783" i="2"/>
  <c r="S7783" i="2"/>
  <c r="M7784" i="2"/>
  <c r="N7784" i="2"/>
  <c r="O7784" i="2"/>
  <c r="P7784" i="2"/>
  <c r="Q7784" i="2"/>
  <c r="R7784" i="2"/>
  <c r="S7784" i="2"/>
  <c r="M7785" i="2"/>
  <c r="N7785" i="2"/>
  <c r="O7785" i="2"/>
  <c r="P7785" i="2"/>
  <c r="Q7785" i="2"/>
  <c r="R7785" i="2"/>
  <c r="S7785" i="2"/>
  <c r="M7786" i="2"/>
  <c r="N7786" i="2"/>
  <c r="O7786" i="2"/>
  <c r="P7786" i="2"/>
  <c r="Q7786" i="2"/>
  <c r="R7786" i="2"/>
  <c r="S7786" i="2"/>
  <c r="M7787" i="2"/>
  <c r="N7787" i="2"/>
  <c r="O7787" i="2"/>
  <c r="P7787" i="2"/>
  <c r="Q7787" i="2"/>
  <c r="R7787" i="2"/>
  <c r="S7787" i="2"/>
  <c r="M7788" i="2"/>
  <c r="N7788" i="2"/>
  <c r="O7788" i="2"/>
  <c r="P7788" i="2"/>
  <c r="Q7788" i="2"/>
  <c r="R7788" i="2"/>
  <c r="S7788" i="2"/>
  <c r="M7789" i="2"/>
  <c r="N7789" i="2"/>
  <c r="O7789" i="2"/>
  <c r="P7789" i="2"/>
  <c r="Q7789" i="2"/>
  <c r="R7789" i="2"/>
  <c r="S7789" i="2"/>
  <c r="M7790" i="2"/>
  <c r="N7790" i="2"/>
  <c r="O7790" i="2"/>
  <c r="P7790" i="2"/>
  <c r="Q7790" i="2"/>
  <c r="R7790" i="2"/>
  <c r="S7790" i="2"/>
  <c r="M7791" i="2"/>
  <c r="N7791" i="2"/>
  <c r="O7791" i="2"/>
  <c r="P7791" i="2"/>
  <c r="Q7791" i="2"/>
  <c r="R7791" i="2"/>
  <c r="S7791" i="2"/>
  <c r="M7792" i="2"/>
  <c r="N7792" i="2"/>
  <c r="O7792" i="2"/>
  <c r="P7792" i="2"/>
  <c r="Q7792" i="2"/>
  <c r="R7792" i="2"/>
  <c r="S7792" i="2"/>
  <c r="M7793" i="2"/>
  <c r="N7793" i="2"/>
  <c r="O7793" i="2"/>
  <c r="P7793" i="2"/>
  <c r="Q7793" i="2"/>
  <c r="R7793" i="2"/>
  <c r="S7793" i="2"/>
  <c r="M7794" i="2"/>
  <c r="N7794" i="2"/>
  <c r="O7794" i="2"/>
  <c r="P7794" i="2"/>
  <c r="Q7794" i="2"/>
  <c r="R7794" i="2"/>
  <c r="S7794" i="2"/>
  <c r="M7795" i="2"/>
  <c r="N7795" i="2"/>
  <c r="O7795" i="2"/>
  <c r="P7795" i="2"/>
  <c r="Q7795" i="2"/>
  <c r="R7795" i="2"/>
  <c r="S7795" i="2"/>
  <c r="M7796" i="2"/>
  <c r="N7796" i="2"/>
  <c r="O7796" i="2"/>
  <c r="P7796" i="2"/>
  <c r="Q7796" i="2"/>
  <c r="R7796" i="2"/>
  <c r="S7796" i="2"/>
  <c r="M7797" i="2"/>
  <c r="N7797" i="2"/>
  <c r="O7797" i="2"/>
  <c r="P7797" i="2"/>
  <c r="Q7797" i="2"/>
  <c r="R7797" i="2"/>
  <c r="S7797" i="2"/>
  <c r="M7798" i="2"/>
  <c r="N7798" i="2"/>
  <c r="O7798" i="2"/>
  <c r="P7798" i="2"/>
  <c r="Q7798" i="2"/>
  <c r="R7798" i="2"/>
  <c r="S7798" i="2"/>
  <c r="M7799" i="2"/>
  <c r="N7799" i="2"/>
  <c r="O7799" i="2"/>
  <c r="P7799" i="2"/>
  <c r="Q7799" i="2"/>
  <c r="R7799" i="2"/>
  <c r="S7799" i="2"/>
  <c r="M7800" i="2"/>
  <c r="N7800" i="2"/>
  <c r="O7800" i="2"/>
  <c r="P7800" i="2"/>
  <c r="Q7800" i="2"/>
  <c r="R7800" i="2"/>
  <c r="S7800" i="2"/>
  <c r="M7801" i="2"/>
  <c r="N7801" i="2"/>
  <c r="O7801" i="2"/>
  <c r="P7801" i="2"/>
  <c r="Q7801" i="2"/>
  <c r="R7801" i="2"/>
  <c r="S7801" i="2"/>
  <c r="M7802" i="2"/>
  <c r="N7802" i="2"/>
  <c r="O7802" i="2"/>
  <c r="P7802" i="2"/>
  <c r="Q7802" i="2"/>
  <c r="R7802" i="2"/>
  <c r="S7802" i="2"/>
  <c r="M7803" i="2"/>
  <c r="N7803" i="2"/>
  <c r="O7803" i="2"/>
  <c r="P7803" i="2"/>
  <c r="Q7803" i="2"/>
  <c r="R7803" i="2"/>
  <c r="S7803" i="2"/>
  <c r="M7804" i="2"/>
  <c r="N7804" i="2"/>
  <c r="O7804" i="2"/>
  <c r="P7804" i="2"/>
  <c r="Q7804" i="2"/>
  <c r="R7804" i="2"/>
  <c r="S7804" i="2"/>
  <c r="M7805" i="2"/>
  <c r="N7805" i="2"/>
  <c r="O7805" i="2"/>
  <c r="P7805" i="2"/>
  <c r="Q7805" i="2"/>
  <c r="R7805" i="2"/>
  <c r="S7805" i="2"/>
  <c r="M7806" i="2"/>
  <c r="N7806" i="2"/>
  <c r="O7806" i="2"/>
  <c r="P7806" i="2"/>
  <c r="Q7806" i="2"/>
  <c r="R7806" i="2"/>
  <c r="S7806" i="2"/>
  <c r="M7807" i="2"/>
  <c r="N7807" i="2"/>
  <c r="O7807" i="2"/>
  <c r="P7807" i="2"/>
  <c r="Q7807" i="2"/>
  <c r="R7807" i="2"/>
  <c r="S7807" i="2"/>
  <c r="M7808" i="2"/>
  <c r="N7808" i="2"/>
  <c r="O7808" i="2"/>
  <c r="P7808" i="2"/>
  <c r="Q7808" i="2"/>
  <c r="R7808" i="2"/>
  <c r="S7808" i="2"/>
  <c r="M7809" i="2"/>
  <c r="N7809" i="2"/>
  <c r="O7809" i="2"/>
  <c r="P7809" i="2"/>
  <c r="Q7809" i="2"/>
  <c r="R7809" i="2"/>
  <c r="S7809" i="2"/>
  <c r="M7810" i="2"/>
  <c r="N7810" i="2"/>
  <c r="O7810" i="2"/>
  <c r="P7810" i="2"/>
  <c r="Q7810" i="2"/>
  <c r="R7810" i="2"/>
  <c r="S7810" i="2"/>
  <c r="M7811" i="2"/>
  <c r="N7811" i="2"/>
  <c r="O7811" i="2"/>
  <c r="P7811" i="2"/>
  <c r="Q7811" i="2"/>
  <c r="R7811" i="2"/>
  <c r="S7811" i="2"/>
  <c r="M7812" i="2"/>
  <c r="N7812" i="2"/>
  <c r="O7812" i="2"/>
  <c r="P7812" i="2"/>
  <c r="Q7812" i="2"/>
  <c r="R7812" i="2"/>
  <c r="S7812" i="2"/>
  <c r="M7813" i="2"/>
  <c r="N7813" i="2"/>
  <c r="O7813" i="2"/>
  <c r="P7813" i="2"/>
  <c r="Q7813" i="2"/>
  <c r="R7813" i="2"/>
  <c r="S7813" i="2"/>
  <c r="M7814" i="2"/>
  <c r="N7814" i="2"/>
  <c r="O7814" i="2"/>
  <c r="P7814" i="2"/>
  <c r="Q7814" i="2"/>
  <c r="R7814" i="2"/>
  <c r="S7814" i="2"/>
  <c r="M7815" i="2"/>
  <c r="N7815" i="2"/>
  <c r="O7815" i="2"/>
  <c r="P7815" i="2"/>
  <c r="Q7815" i="2"/>
  <c r="R7815" i="2"/>
  <c r="S7815" i="2"/>
  <c r="M7816" i="2"/>
  <c r="N7816" i="2"/>
  <c r="O7816" i="2"/>
  <c r="P7816" i="2"/>
  <c r="Q7816" i="2"/>
  <c r="R7816" i="2"/>
  <c r="S7816" i="2"/>
  <c r="M7817" i="2"/>
  <c r="N7817" i="2"/>
  <c r="O7817" i="2"/>
  <c r="P7817" i="2"/>
  <c r="Q7817" i="2"/>
  <c r="R7817" i="2"/>
  <c r="S7817" i="2"/>
  <c r="M7818" i="2"/>
  <c r="N7818" i="2"/>
  <c r="O7818" i="2"/>
  <c r="P7818" i="2"/>
  <c r="Q7818" i="2"/>
  <c r="R7818" i="2"/>
  <c r="S7818" i="2"/>
  <c r="M7819" i="2"/>
  <c r="N7819" i="2"/>
  <c r="O7819" i="2"/>
  <c r="P7819" i="2"/>
  <c r="Q7819" i="2"/>
  <c r="R7819" i="2"/>
  <c r="S7819" i="2"/>
  <c r="M7820" i="2"/>
  <c r="N7820" i="2"/>
  <c r="O7820" i="2"/>
  <c r="P7820" i="2"/>
  <c r="Q7820" i="2"/>
  <c r="R7820" i="2"/>
  <c r="S7820" i="2"/>
  <c r="M7821" i="2"/>
  <c r="N7821" i="2"/>
  <c r="O7821" i="2"/>
  <c r="P7821" i="2"/>
  <c r="Q7821" i="2"/>
  <c r="R7821" i="2"/>
  <c r="S7821" i="2"/>
  <c r="M7822" i="2"/>
  <c r="N7822" i="2"/>
  <c r="O7822" i="2"/>
  <c r="P7822" i="2"/>
  <c r="Q7822" i="2"/>
  <c r="R7822" i="2"/>
  <c r="S7822" i="2"/>
  <c r="M7823" i="2"/>
  <c r="N7823" i="2"/>
  <c r="O7823" i="2"/>
  <c r="P7823" i="2"/>
  <c r="Q7823" i="2"/>
  <c r="R7823" i="2"/>
  <c r="S7823" i="2"/>
  <c r="M7824" i="2"/>
  <c r="N7824" i="2"/>
  <c r="O7824" i="2"/>
  <c r="P7824" i="2"/>
  <c r="Q7824" i="2"/>
  <c r="R7824" i="2"/>
  <c r="S7824" i="2"/>
  <c r="M7825" i="2"/>
  <c r="N7825" i="2"/>
  <c r="O7825" i="2"/>
  <c r="P7825" i="2"/>
  <c r="Q7825" i="2"/>
  <c r="R7825" i="2"/>
  <c r="S7825" i="2"/>
  <c r="M7826" i="2"/>
  <c r="N7826" i="2"/>
  <c r="O7826" i="2"/>
  <c r="P7826" i="2"/>
  <c r="Q7826" i="2"/>
  <c r="R7826" i="2"/>
  <c r="S7826" i="2"/>
  <c r="M7827" i="2"/>
  <c r="N7827" i="2"/>
  <c r="O7827" i="2"/>
  <c r="P7827" i="2"/>
  <c r="Q7827" i="2"/>
  <c r="R7827" i="2"/>
  <c r="S7827" i="2"/>
  <c r="M7828" i="2"/>
  <c r="N7828" i="2"/>
  <c r="O7828" i="2"/>
  <c r="P7828" i="2"/>
  <c r="Q7828" i="2"/>
  <c r="R7828" i="2"/>
  <c r="S7828" i="2"/>
  <c r="M7829" i="2"/>
  <c r="N7829" i="2"/>
  <c r="O7829" i="2"/>
  <c r="P7829" i="2"/>
  <c r="Q7829" i="2"/>
  <c r="R7829" i="2"/>
  <c r="S7829" i="2"/>
  <c r="M7830" i="2"/>
  <c r="N7830" i="2"/>
  <c r="O7830" i="2"/>
  <c r="P7830" i="2"/>
  <c r="Q7830" i="2"/>
  <c r="R7830" i="2"/>
  <c r="S7830" i="2"/>
  <c r="M7831" i="2"/>
  <c r="N7831" i="2"/>
  <c r="O7831" i="2"/>
  <c r="P7831" i="2"/>
  <c r="Q7831" i="2"/>
  <c r="R7831" i="2"/>
  <c r="S7831" i="2"/>
  <c r="M7832" i="2"/>
  <c r="N7832" i="2"/>
  <c r="O7832" i="2"/>
  <c r="P7832" i="2"/>
  <c r="Q7832" i="2"/>
  <c r="R7832" i="2"/>
  <c r="S7832" i="2"/>
  <c r="M7833" i="2"/>
  <c r="N7833" i="2"/>
  <c r="O7833" i="2"/>
  <c r="P7833" i="2"/>
  <c r="Q7833" i="2"/>
  <c r="R7833" i="2"/>
  <c r="S7833" i="2"/>
  <c r="M7834" i="2"/>
  <c r="N7834" i="2"/>
  <c r="O7834" i="2"/>
  <c r="P7834" i="2"/>
  <c r="Q7834" i="2"/>
  <c r="R7834" i="2"/>
  <c r="S7834" i="2"/>
  <c r="M7835" i="2"/>
  <c r="N7835" i="2"/>
  <c r="O7835" i="2"/>
  <c r="P7835" i="2"/>
  <c r="Q7835" i="2"/>
  <c r="R7835" i="2"/>
  <c r="S7835" i="2"/>
  <c r="M7836" i="2"/>
  <c r="N7836" i="2"/>
  <c r="O7836" i="2"/>
  <c r="P7836" i="2"/>
  <c r="Q7836" i="2"/>
  <c r="R7836" i="2"/>
  <c r="S7836" i="2"/>
  <c r="M7837" i="2"/>
  <c r="N7837" i="2"/>
  <c r="O7837" i="2"/>
  <c r="P7837" i="2"/>
  <c r="Q7837" i="2"/>
  <c r="R7837" i="2"/>
  <c r="S7837" i="2"/>
  <c r="M7838" i="2"/>
  <c r="N7838" i="2"/>
  <c r="O7838" i="2"/>
  <c r="P7838" i="2"/>
  <c r="Q7838" i="2"/>
  <c r="R7838" i="2"/>
  <c r="S7838" i="2"/>
  <c r="M7839" i="2"/>
  <c r="N7839" i="2"/>
  <c r="O7839" i="2"/>
  <c r="P7839" i="2"/>
  <c r="Q7839" i="2"/>
  <c r="R7839" i="2"/>
  <c r="S7839" i="2"/>
  <c r="M7840" i="2"/>
  <c r="N7840" i="2"/>
  <c r="O7840" i="2"/>
  <c r="P7840" i="2"/>
  <c r="Q7840" i="2"/>
  <c r="R7840" i="2"/>
  <c r="S7840" i="2"/>
  <c r="M7841" i="2"/>
  <c r="N7841" i="2"/>
  <c r="O7841" i="2"/>
  <c r="P7841" i="2"/>
  <c r="Q7841" i="2"/>
  <c r="R7841" i="2"/>
  <c r="S7841" i="2"/>
  <c r="M7842" i="2"/>
  <c r="N7842" i="2"/>
  <c r="O7842" i="2"/>
  <c r="P7842" i="2"/>
  <c r="Q7842" i="2"/>
  <c r="R7842" i="2"/>
  <c r="S7842" i="2"/>
  <c r="M7843" i="2"/>
  <c r="N7843" i="2"/>
  <c r="O7843" i="2"/>
  <c r="P7843" i="2"/>
  <c r="Q7843" i="2"/>
  <c r="R7843" i="2"/>
  <c r="S7843" i="2"/>
  <c r="M7844" i="2"/>
  <c r="N7844" i="2"/>
  <c r="O7844" i="2"/>
  <c r="P7844" i="2"/>
  <c r="Q7844" i="2"/>
  <c r="R7844" i="2"/>
  <c r="S7844" i="2"/>
  <c r="M7845" i="2"/>
  <c r="N7845" i="2"/>
  <c r="O7845" i="2"/>
  <c r="P7845" i="2"/>
  <c r="Q7845" i="2"/>
  <c r="R7845" i="2"/>
  <c r="S7845" i="2"/>
  <c r="M7846" i="2"/>
  <c r="N7846" i="2"/>
  <c r="O7846" i="2"/>
  <c r="P7846" i="2"/>
  <c r="Q7846" i="2"/>
  <c r="R7846" i="2"/>
  <c r="S7846" i="2"/>
  <c r="M7847" i="2"/>
  <c r="N7847" i="2"/>
  <c r="O7847" i="2"/>
  <c r="P7847" i="2"/>
  <c r="Q7847" i="2"/>
  <c r="R7847" i="2"/>
  <c r="S7847" i="2"/>
  <c r="M7848" i="2"/>
  <c r="N7848" i="2"/>
  <c r="O7848" i="2"/>
  <c r="P7848" i="2"/>
  <c r="Q7848" i="2"/>
  <c r="R7848" i="2"/>
  <c r="S7848" i="2"/>
  <c r="M7849" i="2"/>
  <c r="N7849" i="2"/>
  <c r="O7849" i="2"/>
  <c r="P7849" i="2"/>
  <c r="Q7849" i="2"/>
  <c r="R7849" i="2"/>
  <c r="S7849" i="2"/>
  <c r="M7850" i="2"/>
  <c r="N7850" i="2"/>
  <c r="O7850" i="2"/>
  <c r="P7850" i="2"/>
  <c r="Q7850" i="2"/>
  <c r="R7850" i="2"/>
  <c r="S7850" i="2"/>
  <c r="M7851" i="2"/>
  <c r="N7851" i="2"/>
  <c r="O7851" i="2"/>
  <c r="P7851" i="2"/>
  <c r="Q7851" i="2"/>
  <c r="R7851" i="2"/>
  <c r="S7851" i="2"/>
  <c r="M7852" i="2"/>
  <c r="N7852" i="2"/>
  <c r="O7852" i="2"/>
  <c r="P7852" i="2"/>
  <c r="Q7852" i="2"/>
  <c r="R7852" i="2"/>
  <c r="S7852" i="2"/>
  <c r="M7853" i="2"/>
  <c r="N7853" i="2"/>
  <c r="O7853" i="2"/>
  <c r="P7853" i="2"/>
  <c r="Q7853" i="2"/>
  <c r="R7853" i="2"/>
  <c r="S7853" i="2"/>
  <c r="M7854" i="2"/>
  <c r="N7854" i="2"/>
  <c r="O7854" i="2"/>
  <c r="P7854" i="2"/>
  <c r="Q7854" i="2"/>
  <c r="R7854" i="2"/>
  <c r="S7854" i="2"/>
  <c r="M7855" i="2"/>
  <c r="N7855" i="2"/>
  <c r="O7855" i="2"/>
  <c r="P7855" i="2"/>
  <c r="Q7855" i="2"/>
  <c r="R7855" i="2"/>
  <c r="S7855" i="2"/>
  <c r="M7856" i="2"/>
  <c r="N7856" i="2"/>
  <c r="O7856" i="2"/>
  <c r="P7856" i="2"/>
  <c r="Q7856" i="2"/>
  <c r="R7856" i="2"/>
  <c r="S7856" i="2"/>
  <c r="M7857" i="2"/>
  <c r="N7857" i="2"/>
  <c r="O7857" i="2"/>
  <c r="P7857" i="2"/>
  <c r="Q7857" i="2"/>
  <c r="R7857" i="2"/>
  <c r="S7857" i="2"/>
  <c r="M7858" i="2"/>
  <c r="N7858" i="2"/>
  <c r="O7858" i="2"/>
  <c r="P7858" i="2"/>
  <c r="Q7858" i="2"/>
  <c r="R7858" i="2"/>
  <c r="S7858" i="2"/>
  <c r="M7859" i="2"/>
  <c r="N7859" i="2"/>
  <c r="O7859" i="2"/>
  <c r="P7859" i="2"/>
  <c r="Q7859" i="2"/>
  <c r="R7859" i="2"/>
  <c r="S7859" i="2"/>
  <c r="M7860" i="2"/>
  <c r="N7860" i="2"/>
  <c r="O7860" i="2"/>
  <c r="P7860" i="2"/>
  <c r="Q7860" i="2"/>
  <c r="R7860" i="2"/>
  <c r="S7860" i="2"/>
  <c r="M7861" i="2"/>
  <c r="N7861" i="2"/>
  <c r="O7861" i="2"/>
  <c r="P7861" i="2"/>
  <c r="Q7861" i="2"/>
  <c r="R7861" i="2"/>
  <c r="S7861" i="2"/>
  <c r="M7862" i="2"/>
  <c r="N7862" i="2"/>
  <c r="O7862" i="2"/>
  <c r="P7862" i="2"/>
  <c r="Q7862" i="2"/>
  <c r="R7862" i="2"/>
  <c r="S7862" i="2"/>
  <c r="M7863" i="2"/>
  <c r="N7863" i="2"/>
  <c r="O7863" i="2"/>
  <c r="P7863" i="2"/>
  <c r="Q7863" i="2"/>
  <c r="R7863" i="2"/>
  <c r="S7863" i="2"/>
  <c r="M7864" i="2"/>
  <c r="N7864" i="2"/>
  <c r="O7864" i="2"/>
  <c r="P7864" i="2"/>
  <c r="Q7864" i="2"/>
  <c r="R7864" i="2"/>
  <c r="S7864" i="2"/>
  <c r="M7865" i="2"/>
  <c r="N7865" i="2"/>
  <c r="O7865" i="2"/>
  <c r="P7865" i="2"/>
  <c r="Q7865" i="2"/>
  <c r="R7865" i="2"/>
  <c r="S7865" i="2"/>
  <c r="M7866" i="2"/>
  <c r="N7866" i="2"/>
  <c r="O7866" i="2"/>
  <c r="P7866" i="2"/>
  <c r="Q7866" i="2"/>
  <c r="R7866" i="2"/>
  <c r="S7866" i="2"/>
  <c r="M7867" i="2"/>
  <c r="N7867" i="2"/>
  <c r="O7867" i="2"/>
  <c r="P7867" i="2"/>
  <c r="Q7867" i="2"/>
  <c r="R7867" i="2"/>
  <c r="S7867" i="2"/>
  <c r="M7868" i="2"/>
  <c r="N7868" i="2"/>
  <c r="O7868" i="2"/>
  <c r="P7868" i="2"/>
  <c r="Q7868" i="2"/>
  <c r="R7868" i="2"/>
  <c r="S7868" i="2"/>
  <c r="M7869" i="2"/>
  <c r="N7869" i="2"/>
  <c r="O7869" i="2"/>
  <c r="P7869" i="2"/>
  <c r="Q7869" i="2"/>
  <c r="R7869" i="2"/>
  <c r="S7869" i="2"/>
  <c r="M7870" i="2"/>
  <c r="N7870" i="2"/>
  <c r="O7870" i="2"/>
  <c r="P7870" i="2"/>
  <c r="Q7870" i="2"/>
  <c r="R7870" i="2"/>
  <c r="S7870" i="2"/>
  <c r="M7871" i="2"/>
  <c r="N7871" i="2"/>
  <c r="O7871" i="2"/>
  <c r="P7871" i="2"/>
  <c r="Q7871" i="2"/>
  <c r="R7871" i="2"/>
  <c r="S7871" i="2"/>
  <c r="M7872" i="2"/>
  <c r="N7872" i="2"/>
  <c r="O7872" i="2"/>
  <c r="P7872" i="2"/>
  <c r="Q7872" i="2"/>
  <c r="R7872" i="2"/>
  <c r="S7872" i="2"/>
  <c r="M7873" i="2"/>
  <c r="N7873" i="2"/>
  <c r="O7873" i="2"/>
  <c r="P7873" i="2"/>
  <c r="Q7873" i="2"/>
  <c r="R7873" i="2"/>
  <c r="S7873" i="2"/>
  <c r="M7874" i="2"/>
  <c r="N7874" i="2"/>
  <c r="O7874" i="2"/>
  <c r="P7874" i="2"/>
  <c r="Q7874" i="2"/>
  <c r="R7874" i="2"/>
  <c r="S7874" i="2"/>
  <c r="M7875" i="2"/>
  <c r="N7875" i="2"/>
  <c r="O7875" i="2"/>
  <c r="P7875" i="2"/>
  <c r="Q7875" i="2"/>
  <c r="R7875" i="2"/>
  <c r="S7875" i="2"/>
  <c r="M7876" i="2"/>
  <c r="N7876" i="2"/>
  <c r="O7876" i="2"/>
  <c r="P7876" i="2"/>
  <c r="Q7876" i="2"/>
  <c r="R7876" i="2"/>
  <c r="S7876" i="2"/>
  <c r="M7877" i="2"/>
  <c r="N7877" i="2"/>
  <c r="O7877" i="2"/>
  <c r="P7877" i="2"/>
  <c r="Q7877" i="2"/>
  <c r="R7877" i="2"/>
  <c r="S7877" i="2"/>
  <c r="M7878" i="2"/>
  <c r="N7878" i="2"/>
  <c r="O7878" i="2"/>
  <c r="P7878" i="2"/>
  <c r="Q7878" i="2"/>
  <c r="R7878" i="2"/>
  <c r="S7878" i="2"/>
  <c r="M7879" i="2"/>
  <c r="N7879" i="2"/>
  <c r="O7879" i="2"/>
  <c r="P7879" i="2"/>
  <c r="Q7879" i="2"/>
  <c r="R7879" i="2"/>
  <c r="S7879" i="2"/>
  <c r="M7880" i="2"/>
  <c r="N7880" i="2"/>
  <c r="O7880" i="2"/>
  <c r="P7880" i="2"/>
  <c r="Q7880" i="2"/>
  <c r="R7880" i="2"/>
  <c r="S7880" i="2"/>
  <c r="M7881" i="2"/>
  <c r="N7881" i="2"/>
  <c r="O7881" i="2"/>
  <c r="P7881" i="2"/>
  <c r="Q7881" i="2"/>
  <c r="R7881" i="2"/>
  <c r="S7881" i="2"/>
  <c r="M7882" i="2"/>
  <c r="N7882" i="2"/>
  <c r="O7882" i="2"/>
  <c r="P7882" i="2"/>
  <c r="Q7882" i="2"/>
  <c r="R7882" i="2"/>
  <c r="S7882" i="2"/>
  <c r="M7883" i="2"/>
  <c r="N7883" i="2"/>
  <c r="O7883" i="2"/>
  <c r="P7883" i="2"/>
  <c r="Q7883" i="2"/>
  <c r="R7883" i="2"/>
  <c r="S7883" i="2"/>
  <c r="M7884" i="2"/>
  <c r="N7884" i="2"/>
  <c r="O7884" i="2"/>
  <c r="P7884" i="2"/>
  <c r="Q7884" i="2"/>
  <c r="R7884" i="2"/>
  <c r="S7884" i="2"/>
  <c r="M7885" i="2"/>
  <c r="N7885" i="2"/>
  <c r="O7885" i="2"/>
  <c r="P7885" i="2"/>
  <c r="Q7885" i="2"/>
  <c r="R7885" i="2"/>
  <c r="S7885" i="2"/>
  <c r="M7886" i="2"/>
  <c r="N7886" i="2"/>
  <c r="O7886" i="2"/>
  <c r="P7886" i="2"/>
  <c r="Q7886" i="2"/>
  <c r="R7886" i="2"/>
  <c r="S7886" i="2"/>
  <c r="M7887" i="2"/>
  <c r="N7887" i="2"/>
  <c r="O7887" i="2"/>
  <c r="P7887" i="2"/>
  <c r="Q7887" i="2"/>
  <c r="R7887" i="2"/>
  <c r="S7887" i="2"/>
  <c r="M7888" i="2"/>
  <c r="N7888" i="2"/>
  <c r="O7888" i="2"/>
  <c r="P7888" i="2"/>
  <c r="Q7888" i="2"/>
  <c r="R7888" i="2"/>
  <c r="S7888" i="2"/>
  <c r="M7889" i="2"/>
  <c r="N7889" i="2"/>
  <c r="O7889" i="2"/>
  <c r="P7889" i="2"/>
  <c r="Q7889" i="2"/>
  <c r="R7889" i="2"/>
  <c r="S7889" i="2"/>
  <c r="M7890" i="2"/>
  <c r="N7890" i="2"/>
  <c r="O7890" i="2"/>
  <c r="P7890" i="2"/>
  <c r="Q7890" i="2"/>
  <c r="R7890" i="2"/>
  <c r="S7890" i="2"/>
  <c r="M7891" i="2"/>
  <c r="N7891" i="2"/>
  <c r="O7891" i="2"/>
  <c r="P7891" i="2"/>
  <c r="Q7891" i="2"/>
  <c r="R7891" i="2"/>
  <c r="S7891" i="2"/>
  <c r="M7892" i="2"/>
  <c r="N7892" i="2"/>
  <c r="O7892" i="2"/>
  <c r="P7892" i="2"/>
  <c r="Q7892" i="2"/>
  <c r="R7892" i="2"/>
  <c r="S7892" i="2"/>
  <c r="M7893" i="2"/>
  <c r="N7893" i="2"/>
  <c r="O7893" i="2"/>
  <c r="P7893" i="2"/>
  <c r="Q7893" i="2"/>
  <c r="R7893" i="2"/>
  <c r="S7893" i="2"/>
  <c r="M7894" i="2"/>
  <c r="N7894" i="2"/>
  <c r="O7894" i="2"/>
  <c r="P7894" i="2"/>
  <c r="Q7894" i="2"/>
  <c r="R7894" i="2"/>
  <c r="S7894" i="2"/>
  <c r="M7895" i="2"/>
  <c r="N7895" i="2"/>
  <c r="O7895" i="2"/>
  <c r="P7895" i="2"/>
  <c r="Q7895" i="2"/>
  <c r="R7895" i="2"/>
  <c r="S7895" i="2"/>
  <c r="M7896" i="2"/>
  <c r="N7896" i="2"/>
  <c r="O7896" i="2"/>
  <c r="P7896" i="2"/>
  <c r="Q7896" i="2"/>
  <c r="R7896" i="2"/>
  <c r="S7896" i="2"/>
  <c r="M7897" i="2"/>
  <c r="N7897" i="2"/>
  <c r="O7897" i="2"/>
  <c r="P7897" i="2"/>
  <c r="Q7897" i="2"/>
  <c r="R7897" i="2"/>
  <c r="S7897" i="2"/>
  <c r="M7898" i="2"/>
  <c r="N7898" i="2"/>
  <c r="O7898" i="2"/>
  <c r="P7898" i="2"/>
  <c r="Q7898" i="2"/>
  <c r="R7898" i="2"/>
  <c r="S7898" i="2"/>
  <c r="M7899" i="2"/>
  <c r="N7899" i="2"/>
  <c r="O7899" i="2"/>
  <c r="P7899" i="2"/>
  <c r="Q7899" i="2"/>
  <c r="R7899" i="2"/>
  <c r="S7899" i="2"/>
  <c r="M7900" i="2"/>
  <c r="N7900" i="2"/>
  <c r="O7900" i="2"/>
  <c r="P7900" i="2"/>
  <c r="Q7900" i="2"/>
  <c r="R7900" i="2"/>
  <c r="S7900" i="2"/>
  <c r="M7901" i="2"/>
  <c r="N7901" i="2"/>
  <c r="O7901" i="2"/>
  <c r="P7901" i="2"/>
  <c r="Q7901" i="2"/>
  <c r="R7901" i="2"/>
  <c r="S7901" i="2"/>
  <c r="M7902" i="2"/>
  <c r="N7902" i="2"/>
  <c r="O7902" i="2"/>
  <c r="P7902" i="2"/>
  <c r="Q7902" i="2"/>
  <c r="R7902" i="2"/>
  <c r="S7902" i="2"/>
  <c r="M7903" i="2"/>
  <c r="N7903" i="2"/>
  <c r="O7903" i="2"/>
  <c r="P7903" i="2"/>
  <c r="Q7903" i="2"/>
  <c r="R7903" i="2"/>
  <c r="S7903" i="2"/>
  <c r="M7904" i="2"/>
  <c r="N7904" i="2"/>
  <c r="O7904" i="2"/>
  <c r="P7904" i="2"/>
  <c r="Q7904" i="2"/>
  <c r="R7904" i="2"/>
  <c r="S7904" i="2"/>
  <c r="M7905" i="2"/>
  <c r="N7905" i="2"/>
  <c r="O7905" i="2"/>
  <c r="P7905" i="2"/>
  <c r="Q7905" i="2"/>
  <c r="R7905" i="2"/>
  <c r="S7905" i="2"/>
  <c r="M7906" i="2"/>
  <c r="N7906" i="2"/>
  <c r="O7906" i="2"/>
  <c r="P7906" i="2"/>
  <c r="Q7906" i="2"/>
  <c r="R7906" i="2"/>
  <c r="S7906" i="2"/>
  <c r="M7907" i="2"/>
  <c r="N7907" i="2"/>
  <c r="O7907" i="2"/>
  <c r="P7907" i="2"/>
  <c r="Q7907" i="2"/>
  <c r="R7907" i="2"/>
  <c r="S7907" i="2"/>
  <c r="M7908" i="2"/>
  <c r="N7908" i="2"/>
  <c r="O7908" i="2"/>
  <c r="P7908" i="2"/>
  <c r="Q7908" i="2"/>
  <c r="R7908" i="2"/>
  <c r="S7908" i="2"/>
  <c r="M7909" i="2"/>
  <c r="N7909" i="2"/>
  <c r="O7909" i="2"/>
  <c r="P7909" i="2"/>
  <c r="Q7909" i="2"/>
  <c r="R7909" i="2"/>
  <c r="S7909" i="2"/>
  <c r="M7910" i="2"/>
  <c r="N7910" i="2"/>
  <c r="O7910" i="2"/>
  <c r="P7910" i="2"/>
  <c r="Q7910" i="2"/>
  <c r="R7910" i="2"/>
  <c r="S7910" i="2"/>
  <c r="M7911" i="2"/>
  <c r="N7911" i="2"/>
  <c r="O7911" i="2"/>
  <c r="P7911" i="2"/>
  <c r="Q7911" i="2"/>
  <c r="R7911" i="2"/>
  <c r="S7911" i="2"/>
  <c r="M7912" i="2"/>
  <c r="N7912" i="2"/>
  <c r="O7912" i="2"/>
  <c r="P7912" i="2"/>
  <c r="Q7912" i="2"/>
  <c r="R7912" i="2"/>
  <c r="S7912" i="2"/>
  <c r="M7913" i="2"/>
  <c r="N7913" i="2"/>
  <c r="O7913" i="2"/>
  <c r="P7913" i="2"/>
  <c r="Q7913" i="2"/>
  <c r="R7913" i="2"/>
  <c r="S7913" i="2"/>
  <c r="M7914" i="2"/>
  <c r="N7914" i="2"/>
  <c r="O7914" i="2"/>
  <c r="P7914" i="2"/>
  <c r="Q7914" i="2"/>
  <c r="R7914" i="2"/>
  <c r="S7914" i="2"/>
  <c r="M7915" i="2"/>
  <c r="N7915" i="2"/>
  <c r="O7915" i="2"/>
  <c r="P7915" i="2"/>
  <c r="Q7915" i="2"/>
  <c r="R7915" i="2"/>
  <c r="S7915" i="2"/>
  <c r="M7916" i="2"/>
  <c r="N7916" i="2"/>
  <c r="O7916" i="2"/>
  <c r="P7916" i="2"/>
  <c r="Q7916" i="2"/>
  <c r="R7916" i="2"/>
  <c r="S7916" i="2"/>
  <c r="M7917" i="2"/>
  <c r="N7917" i="2"/>
  <c r="O7917" i="2"/>
  <c r="P7917" i="2"/>
  <c r="Q7917" i="2"/>
  <c r="R7917" i="2"/>
  <c r="S7917" i="2"/>
  <c r="M7918" i="2"/>
  <c r="N7918" i="2"/>
  <c r="O7918" i="2"/>
  <c r="P7918" i="2"/>
  <c r="Q7918" i="2"/>
  <c r="R7918" i="2"/>
  <c r="S7918" i="2"/>
  <c r="M7919" i="2"/>
  <c r="N7919" i="2"/>
  <c r="O7919" i="2"/>
  <c r="P7919" i="2"/>
  <c r="Q7919" i="2"/>
  <c r="R7919" i="2"/>
  <c r="S7919" i="2"/>
  <c r="M7920" i="2"/>
  <c r="N7920" i="2"/>
  <c r="O7920" i="2"/>
  <c r="P7920" i="2"/>
  <c r="Q7920" i="2"/>
  <c r="R7920" i="2"/>
  <c r="S7920" i="2"/>
  <c r="M7921" i="2"/>
  <c r="N7921" i="2"/>
  <c r="O7921" i="2"/>
  <c r="P7921" i="2"/>
  <c r="Q7921" i="2"/>
  <c r="R7921" i="2"/>
  <c r="S7921" i="2"/>
  <c r="M7922" i="2"/>
  <c r="N7922" i="2"/>
  <c r="O7922" i="2"/>
  <c r="P7922" i="2"/>
  <c r="Q7922" i="2"/>
  <c r="R7922" i="2"/>
  <c r="S7922" i="2"/>
  <c r="M7923" i="2"/>
  <c r="N7923" i="2"/>
  <c r="O7923" i="2"/>
  <c r="P7923" i="2"/>
  <c r="Q7923" i="2"/>
  <c r="R7923" i="2"/>
  <c r="S7923" i="2"/>
  <c r="M7924" i="2"/>
  <c r="N7924" i="2"/>
  <c r="O7924" i="2"/>
  <c r="P7924" i="2"/>
  <c r="Q7924" i="2"/>
  <c r="R7924" i="2"/>
  <c r="S7924" i="2"/>
  <c r="M7925" i="2"/>
  <c r="N7925" i="2"/>
  <c r="O7925" i="2"/>
  <c r="P7925" i="2"/>
  <c r="Q7925" i="2"/>
  <c r="R7925" i="2"/>
  <c r="S7925" i="2"/>
  <c r="M7926" i="2"/>
  <c r="N7926" i="2"/>
  <c r="O7926" i="2"/>
  <c r="P7926" i="2"/>
  <c r="Q7926" i="2"/>
  <c r="R7926" i="2"/>
  <c r="S7926" i="2"/>
  <c r="M7927" i="2"/>
  <c r="N7927" i="2"/>
  <c r="O7927" i="2"/>
  <c r="P7927" i="2"/>
  <c r="Q7927" i="2"/>
  <c r="R7927" i="2"/>
  <c r="S7927" i="2"/>
  <c r="M7928" i="2"/>
  <c r="N7928" i="2"/>
  <c r="O7928" i="2"/>
  <c r="P7928" i="2"/>
  <c r="Q7928" i="2"/>
  <c r="R7928" i="2"/>
  <c r="S7928" i="2"/>
  <c r="M7929" i="2"/>
  <c r="N7929" i="2"/>
  <c r="O7929" i="2"/>
  <c r="P7929" i="2"/>
  <c r="Q7929" i="2"/>
  <c r="R7929" i="2"/>
  <c r="S7929" i="2"/>
  <c r="M7930" i="2"/>
  <c r="N7930" i="2"/>
  <c r="O7930" i="2"/>
  <c r="P7930" i="2"/>
  <c r="Q7930" i="2"/>
  <c r="R7930" i="2"/>
  <c r="S7930" i="2"/>
  <c r="M7931" i="2"/>
  <c r="N7931" i="2"/>
  <c r="O7931" i="2"/>
  <c r="P7931" i="2"/>
  <c r="Q7931" i="2"/>
  <c r="R7931" i="2"/>
  <c r="S7931" i="2"/>
  <c r="M7932" i="2"/>
  <c r="N7932" i="2"/>
  <c r="O7932" i="2"/>
  <c r="P7932" i="2"/>
  <c r="Q7932" i="2"/>
  <c r="R7932" i="2"/>
  <c r="S7932" i="2"/>
  <c r="M7933" i="2"/>
  <c r="N7933" i="2"/>
  <c r="O7933" i="2"/>
  <c r="P7933" i="2"/>
  <c r="Q7933" i="2"/>
  <c r="R7933" i="2"/>
  <c r="S7933" i="2"/>
  <c r="M7934" i="2"/>
  <c r="N7934" i="2"/>
  <c r="O7934" i="2"/>
  <c r="P7934" i="2"/>
  <c r="Q7934" i="2"/>
  <c r="R7934" i="2"/>
  <c r="S7934" i="2"/>
  <c r="M7935" i="2"/>
  <c r="N7935" i="2"/>
  <c r="O7935" i="2"/>
  <c r="P7935" i="2"/>
  <c r="Q7935" i="2"/>
  <c r="R7935" i="2"/>
  <c r="S7935" i="2"/>
  <c r="M7936" i="2"/>
  <c r="N7936" i="2"/>
  <c r="O7936" i="2"/>
  <c r="P7936" i="2"/>
  <c r="Q7936" i="2"/>
  <c r="R7936" i="2"/>
  <c r="S7936" i="2"/>
  <c r="M7937" i="2"/>
  <c r="N7937" i="2"/>
  <c r="O7937" i="2"/>
  <c r="P7937" i="2"/>
  <c r="Q7937" i="2"/>
  <c r="R7937" i="2"/>
  <c r="S7937" i="2"/>
  <c r="M7938" i="2"/>
  <c r="N7938" i="2"/>
  <c r="O7938" i="2"/>
  <c r="P7938" i="2"/>
  <c r="Q7938" i="2"/>
  <c r="R7938" i="2"/>
  <c r="S7938" i="2"/>
  <c r="M7939" i="2"/>
  <c r="N7939" i="2"/>
  <c r="O7939" i="2"/>
  <c r="P7939" i="2"/>
  <c r="Q7939" i="2"/>
  <c r="R7939" i="2"/>
  <c r="S7939" i="2"/>
  <c r="M7940" i="2"/>
  <c r="N7940" i="2"/>
  <c r="O7940" i="2"/>
  <c r="P7940" i="2"/>
  <c r="Q7940" i="2"/>
  <c r="R7940" i="2"/>
  <c r="S7940" i="2"/>
  <c r="M7941" i="2"/>
  <c r="N7941" i="2"/>
  <c r="O7941" i="2"/>
  <c r="P7941" i="2"/>
  <c r="Q7941" i="2"/>
  <c r="R7941" i="2"/>
  <c r="S7941" i="2"/>
  <c r="M7942" i="2"/>
  <c r="N7942" i="2"/>
  <c r="O7942" i="2"/>
  <c r="P7942" i="2"/>
  <c r="Q7942" i="2"/>
  <c r="R7942" i="2"/>
  <c r="S7942" i="2"/>
  <c r="M7943" i="2"/>
  <c r="N7943" i="2"/>
  <c r="O7943" i="2"/>
  <c r="P7943" i="2"/>
  <c r="Q7943" i="2"/>
  <c r="R7943" i="2"/>
  <c r="S7943" i="2"/>
  <c r="M7944" i="2"/>
  <c r="N7944" i="2"/>
  <c r="O7944" i="2"/>
  <c r="P7944" i="2"/>
  <c r="Q7944" i="2"/>
  <c r="R7944" i="2"/>
  <c r="S7944" i="2"/>
  <c r="M7945" i="2"/>
  <c r="N7945" i="2"/>
  <c r="O7945" i="2"/>
  <c r="P7945" i="2"/>
  <c r="Q7945" i="2"/>
  <c r="R7945" i="2"/>
  <c r="S7945" i="2"/>
  <c r="M7946" i="2"/>
  <c r="N7946" i="2"/>
  <c r="O7946" i="2"/>
  <c r="P7946" i="2"/>
  <c r="Q7946" i="2"/>
  <c r="R7946" i="2"/>
  <c r="S7946" i="2"/>
  <c r="M7947" i="2"/>
  <c r="N7947" i="2"/>
  <c r="O7947" i="2"/>
  <c r="P7947" i="2"/>
  <c r="Q7947" i="2"/>
  <c r="R7947" i="2"/>
  <c r="S7947" i="2"/>
  <c r="M7948" i="2"/>
  <c r="N7948" i="2"/>
  <c r="O7948" i="2"/>
  <c r="P7948" i="2"/>
  <c r="Q7948" i="2"/>
  <c r="R7948" i="2"/>
  <c r="S7948" i="2"/>
  <c r="M7949" i="2"/>
  <c r="N7949" i="2"/>
  <c r="O7949" i="2"/>
  <c r="P7949" i="2"/>
  <c r="Q7949" i="2"/>
  <c r="R7949" i="2"/>
  <c r="S7949" i="2"/>
  <c r="M7950" i="2"/>
  <c r="N7950" i="2"/>
  <c r="O7950" i="2"/>
  <c r="P7950" i="2"/>
  <c r="Q7950" i="2"/>
  <c r="R7950" i="2"/>
  <c r="S7950" i="2"/>
  <c r="M7951" i="2"/>
  <c r="N7951" i="2"/>
  <c r="O7951" i="2"/>
  <c r="P7951" i="2"/>
  <c r="Q7951" i="2"/>
  <c r="R7951" i="2"/>
  <c r="S7951" i="2"/>
  <c r="M7952" i="2"/>
  <c r="N7952" i="2"/>
  <c r="O7952" i="2"/>
  <c r="P7952" i="2"/>
  <c r="Q7952" i="2"/>
  <c r="R7952" i="2"/>
  <c r="S7952" i="2"/>
  <c r="M7953" i="2"/>
  <c r="N7953" i="2"/>
  <c r="O7953" i="2"/>
  <c r="P7953" i="2"/>
  <c r="Q7953" i="2"/>
  <c r="R7953" i="2"/>
  <c r="S7953" i="2"/>
  <c r="M7954" i="2"/>
  <c r="N7954" i="2"/>
  <c r="O7954" i="2"/>
  <c r="P7954" i="2"/>
  <c r="Q7954" i="2"/>
  <c r="R7954" i="2"/>
  <c r="S7954" i="2"/>
  <c r="M7955" i="2"/>
  <c r="N7955" i="2"/>
  <c r="O7955" i="2"/>
  <c r="P7955" i="2"/>
  <c r="Q7955" i="2"/>
  <c r="R7955" i="2"/>
  <c r="S7955" i="2"/>
  <c r="M7956" i="2"/>
  <c r="N7956" i="2"/>
  <c r="O7956" i="2"/>
  <c r="P7956" i="2"/>
  <c r="Q7956" i="2"/>
  <c r="R7956" i="2"/>
  <c r="S7956" i="2"/>
  <c r="M7957" i="2"/>
  <c r="N7957" i="2"/>
  <c r="O7957" i="2"/>
  <c r="P7957" i="2"/>
  <c r="Q7957" i="2"/>
  <c r="R7957" i="2"/>
  <c r="S7957" i="2"/>
  <c r="M7958" i="2"/>
  <c r="N7958" i="2"/>
  <c r="O7958" i="2"/>
  <c r="P7958" i="2"/>
  <c r="Q7958" i="2"/>
  <c r="R7958" i="2"/>
  <c r="S7958" i="2"/>
  <c r="M7959" i="2"/>
  <c r="N7959" i="2"/>
  <c r="O7959" i="2"/>
  <c r="P7959" i="2"/>
  <c r="Q7959" i="2"/>
  <c r="R7959" i="2"/>
  <c r="S7959" i="2"/>
  <c r="M7960" i="2"/>
  <c r="N7960" i="2"/>
  <c r="O7960" i="2"/>
  <c r="P7960" i="2"/>
  <c r="Q7960" i="2"/>
  <c r="R7960" i="2"/>
  <c r="S7960" i="2"/>
  <c r="M7961" i="2"/>
  <c r="N7961" i="2"/>
  <c r="O7961" i="2"/>
  <c r="P7961" i="2"/>
  <c r="Q7961" i="2"/>
  <c r="R7961" i="2"/>
  <c r="S7961" i="2"/>
  <c r="M7962" i="2"/>
  <c r="N7962" i="2"/>
  <c r="O7962" i="2"/>
  <c r="P7962" i="2"/>
  <c r="Q7962" i="2"/>
  <c r="R7962" i="2"/>
  <c r="S7962" i="2"/>
  <c r="M7963" i="2"/>
  <c r="N7963" i="2"/>
  <c r="O7963" i="2"/>
  <c r="P7963" i="2"/>
  <c r="Q7963" i="2"/>
  <c r="R7963" i="2"/>
  <c r="S7963" i="2"/>
  <c r="M7964" i="2"/>
  <c r="N7964" i="2"/>
  <c r="O7964" i="2"/>
  <c r="P7964" i="2"/>
  <c r="Q7964" i="2"/>
  <c r="R7964" i="2"/>
  <c r="S7964" i="2"/>
  <c r="M7965" i="2"/>
  <c r="N7965" i="2"/>
  <c r="O7965" i="2"/>
  <c r="P7965" i="2"/>
  <c r="Q7965" i="2"/>
  <c r="R7965" i="2"/>
  <c r="S7965" i="2"/>
  <c r="M7966" i="2"/>
  <c r="N7966" i="2"/>
  <c r="O7966" i="2"/>
  <c r="P7966" i="2"/>
  <c r="Q7966" i="2"/>
  <c r="R7966" i="2"/>
  <c r="S7966" i="2"/>
  <c r="M7967" i="2"/>
  <c r="N7967" i="2"/>
  <c r="O7967" i="2"/>
  <c r="P7967" i="2"/>
  <c r="Q7967" i="2"/>
  <c r="R7967" i="2"/>
  <c r="S7967" i="2"/>
  <c r="M7968" i="2"/>
  <c r="N7968" i="2"/>
  <c r="O7968" i="2"/>
  <c r="P7968" i="2"/>
  <c r="Q7968" i="2"/>
  <c r="R7968" i="2"/>
  <c r="S7968" i="2"/>
  <c r="M7969" i="2"/>
  <c r="N7969" i="2"/>
  <c r="O7969" i="2"/>
  <c r="P7969" i="2"/>
  <c r="Q7969" i="2"/>
  <c r="R7969" i="2"/>
  <c r="S7969" i="2"/>
  <c r="M7970" i="2"/>
  <c r="N7970" i="2"/>
  <c r="O7970" i="2"/>
  <c r="P7970" i="2"/>
  <c r="Q7970" i="2"/>
  <c r="R7970" i="2"/>
  <c r="S7970" i="2"/>
  <c r="M7971" i="2"/>
  <c r="N7971" i="2"/>
  <c r="O7971" i="2"/>
  <c r="P7971" i="2"/>
  <c r="Q7971" i="2"/>
  <c r="R7971" i="2"/>
  <c r="S7971" i="2"/>
  <c r="M7972" i="2"/>
  <c r="N7972" i="2"/>
  <c r="O7972" i="2"/>
  <c r="P7972" i="2"/>
  <c r="Q7972" i="2"/>
  <c r="R7972" i="2"/>
  <c r="S7972" i="2"/>
  <c r="M7973" i="2"/>
  <c r="N7973" i="2"/>
  <c r="O7973" i="2"/>
  <c r="P7973" i="2"/>
  <c r="Q7973" i="2"/>
  <c r="R7973" i="2"/>
  <c r="S7973" i="2"/>
  <c r="M7974" i="2"/>
  <c r="N7974" i="2"/>
  <c r="O7974" i="2"/>
  <c r="P7974" i="2"/>
  <c r="Q7974" i="2"/>
  <c r="R7974" i="2"/>
  <c r="S7974" i="2"/>
  <c r="M7975" i="2"/>
  <c r="N7975" i="2"/>
  <c r="O7975" i="2"/>
  <c r="P7975" i="2"/>
  <c r="Q7975" i="2"/>
  <c r="R7975" i="2"/>
  <c r="S7975" i="2"/>
  <c r="M7976" i="2"/>
  <c r="N7976" i="2"/>
  <c r="O7976" i="2"/>
  <c r="P7976" i="2"/>
  <c r="Q7976" i="2"/>
  <c r="R7976" i="2"/>
  <c r="S7976" i="2"/>
  <c r="M7977" i="2"/>
  <c r="N7977" i="2"/>
  <c r="O7977" i="2"/>
  <c r="P7977" i="2"/>
  <c r="Q7977" i="2"/>
  <c r="R7977" i="2"/>
  <c r="S7977" i="2"/>
  <c r="M7978" i="2"/>
  <c r="N7978" i="2"/>
  <c r="O7978" i="2"/>
  <c r="P7978" i="2"/>
  <c r="Q7978" i="2"/>
  <c r="R7978" i="2"/>
  <c r="S7978" i="2"/>
  <c r="M7979" i="2"/>
  <c r="N7979" i="2"/>
  <c r="O7979" i="2"/>
  <c r="P7979" i="2"/>
  <c r="Q7979" i="2"/>
  <c r="R7979" i="2"/>
  <c r="S7979" i="2"/>
  <c r="M7980" i="2"/>
  <c r="N7980" i="2"/>
  <c r="O7980" i="2"/>
  <c r="P7980" i="2"/>
  <c r="Q7980" i="2"/>
  <c r="R7980" i="2"/>
  <c r="S7980" i="2"/>
  <c r="M7981" i="2"/>
  <c r="N7981" i="2"/>
  <c r="O7981" i="2"/>
  <c r="P7981" i="2"/>
  <c r="Q7981" i="2"/>
  <c r="R7981" i="2"/>
  <c r="S7981" i="2"/>
  <c r="M7982" i="2"/>
  <c r="N7982" i="2"/>
  <c r="O7982" i="2"/>
  <c r="P7982" i="2"/>
  <c r="Q7982" i="2"/>
  <c r="R7982" i="2"/>
  <c r="S7982" i="2"/>
  <c r="M7983" i="2"/>
  <c r="N7983" i="2"/>
  <c r="O7983" i="2"/>
  <c r="P7983" i="2"/>
  <c r="Q7983" i="2"/>
  <c r="R7983" i="2"/>
  <c r="S7983" i="2"/>
  <c r="M7984" i="2"/>
  <c r="N7984" i="2"/>
  <c r="O7984" i="2"/>
  <c r="P7984" i="2"/>
  <c r="Q7984" i="2"/>
  <c r="R7984" i="2"/>
  <c r="S7984" i="2"/>
  <c r="M7985" i="2"/>
  <c r="N7985" i="2"/>
  <c r="O7985" i="2"/>
  <c r="P7985" i="2"/>
  <c r="Q7985" i="2"/>
  <c r="R7985" i="2"/>
  <c r="S7985" i="2"/>
  <c r="M7986" i="2"/>
  <c r="N7986" i="2"/>
  <c r="O7986" i="2"/>
  <c r="P7986" i="2"/>
  <c r="Q7986" i="2"/>
  <c r="R7986" i="2"/>
  <c r="S7986" i="2"/>
  <c r="M7987" i="2"/>
  <c r="N7987" i="2"/>
  <c r="O7987" i="2"/>
  <c r="P7987" i="2"/>
  <c r="Q7987" i="2"/>
  <c r="R7987" i="2"/>
  <c r="S7987" i="2"/>
  <c r="M7988" i="2"/>
  <c r="N7988" i="2"/>
  <c r="O7988" i="2"/>
  <c r="P7988" i="2"/>
  <c r="Q7988" i="2"/>
  <c r="R7988" i="2"/>
  <c r="S7988" i="2"/>
  <c r="M7989" i="2"/>
  <c r="N7989" i="2"/>
  <c r="O7989" i="2"/>
  <c r="P7989" i="2"/>
  <c r="Q7989" i="2"/>
  <c r="R7989" i="2"/>
  <c r="S7989" i="2"/>
  <c r="M7990" i="2"/>
  <c r="N7990" i="2"/>
  <c r="O7990" i="2"/>
  <c r="P7990" i="2"/>
  <c r="Q7990" i="2"/>
  <c r="R7990" i="2"/>
  <c r="S7990" i="2"/>
  <c r="M7991" i="2"/>
  <c r="N7991" i="2"/>
  <c r="O7991" i="2"/>
  <c r="P7991" i="2"/>
  <c r="Q7991" i="2"/>
  <c r="R7991" i="2"/>
  <c r="S7991" i="2"/>
  <c r="M7992" i="2"/>
  <c r="N7992" i="2"/>
  <c r="O7992" i="2"/>
  <c r="P7992" i="2"/>
  <c r="Q7992" i="2"/>
  <c r="R7992" i="2"/>
  <c r="S7992" i="2"/>
  <c r="M7993" i="2"/>
  <c r="N7993" i="2"/>
  <c r="O7993" i="2"/>
  <c r="P7993" i="2"/>
  <c r="Q7993" i="2"/>
  <c r="R7993" i="2"/>
  <c r="S7993" i="2"/>
  <c r="M7994" i="2"/>
  <c r="N7994" i="2"/>
  <c r="O7994" i="2"/>
  <c r="P7994" i="2"/>
  <c r="Q7994" i="2"/>
  <c r="R7994" i="2"/>
  <c r="S7994" i="2"/>
  <c r="M7995" i="2"/>
  <c r="N7995" i="2"/>
  <c r="O7995" i="2"/>
  <c r="P7995" i="2"/>
  <c r="Q7995" i="2"/>
  <c r="R7995" i="2"/>
  <c r="S7995" i="2"/>
  <c r="M7996" i="2"/>
  <c r="N7996" i="2"/>
  <c r="O7996" i="2"/>
  <c r="P7996" i="2"/>
  <c r="Q7996" i="2"/>
  <c r="R7996" i="2"/>
  <c r="S7996" i="2"/>
  <c r="M7997" i="2"/>
  <c r="N7997" i="2"/>
  <c r="O7997" i="2"/>
  <c r="P7997" i="2"/>
  <c r="Q7997" i="2"/>
  <c r="R7997" i="2"/>
  <c r="S7997" i="2"/>
  <c r="M7998" i="2"/>
  <c r="N7998" i="2"/>
  <c r="O7998" i="2"/>
  <c r="P7998" i="2"/>
  <c r="Q7998" i="2"/>
  <c r="R7998" i="2"/>
  <c r="S7998" i="2"/>
  <c r="M7999" i="2"/>
  <c r="N7999" i="2"/>
  <c r="O7999" i="2"/>
  <c r="P7999" i="2"/>
  <c r="Q7999" i="2"/>
  <c r="R7999" i="2"/>
  <c r="S7999" i="2"/>
  <c r="M8000" i="2"/>
  <c r="N8000" i="2"/>
  <c r="O8000" i="2"/>
  <c r="P8000" i="2"/>
  <c r="Q8000" i="2"/>
  <c r="R8000" i="2"/>
  <c r="S8000" i="2"/>
  <c r="M8001" i="2"/>
  <c r="N8001" i="2"/>
  <c r="O8001" i="2"/>
  <c r="P8001" i="2"/>
  <c r="Q8001" i="2"/>
  <c r="R8001" i="2"/>
  <c r="S8001" i="2"/>
  <c r="M8002" i="2"/>
  <c r="N8002" i="2"/>
  <c r="O8002" i="2"/>
  <c r="P8002" i="2"/>
  <c r="Q8002" i="2"/>
  <c r="R8002" i="2"/>
  <c r="S8002" i="2"/>
  <c r="M8003" i="2"/>
  <c r="N8003" i="2"/>
  <c r="O8003" i="2"/>
  <c r="P8003" i="2"/>
  <c r="Q8003" i="2"/>
  <c r="R8003" i="2"/>
  <c r="S8003" i="2"/>
  <c r="M8004" i="2"/>
  <c r="N8004" i="2"/>
  <c r="O8004" i="2"/>
  <c r="P8004" i="2"/>
  <c r="Q8004" i="2"/>
  <c r="R8004" i="2"/>
  <c r="S8004" i="2"/>
  <c r="M8005" i="2"/>
  <c r="N8005" i="2"/>
  <c r="O8005" i="2"/>
  <c r="P8005" i="2"/>
  <c r="Q8005" i="2"/>
  <c r="R8005" i="2"/>
  <c r="S8005" i="2"/>
  <c r="M8006" i="2"/>
  <c r="N8006" i="2"/>
  <c r="O8006" i="2"/>
  <c r="P8006" i="2"/>
  <c r="Q8006" i="2"/>
  <c r="R8006" i="2"/>
  <c r="S8006" i="2"/>
  <c r="M8007" i="2"/>
  <c r="N8007" i="2"/>
  <c r="O8007" i="2"/>
  <c r="P8007" i="2"/>
  <c r="Q8007" i="2"/>
  <c r="R8007" i="2"/>
  <c r="S8007" i="2"/>
  <c r="M8008" i="2"/>
  <c r="N8008" i="2"/>
  <c r="O8008" i="2"/>
  <c r="P8008" i="2"/>
  <c r="Q8008" i="2"/>
  <c r="R8008" i="2"/>
  <c r="S8008" i="2"/>
  <c r="M8009" i="2"/>
  <c r="N8009" i="2"/>
  <c r="O8009" i="2"/>
  <c r="P8009" i="2"/>
  <c r="Q8009" i="2"/>
  <c r="R8009" i="2"/>
  <c r="S8009" i="2"/>
  <c r="M8010" i="2"/>
  <c r="N8010" i="2"/>
  <c r="O8010" i="2"/>
  <c r="P8010" i="2"/>
  <c r="Q8010" i="2"/>
  <c r="R8010" i="2"/>
  <c r="S8010" i="2"/>
  <c r="M8011" i="2"/>
  <c r="N8011" i="2"/>
  <c r="O8011" i="2"/>
  <c r="P8011" i="2"/>
  <c r="Q8011" i="2"/>
  <c r="R8011" i="2"/>
  <c r="S8011" i="2"/>
  <c r="M8012" i="2"/>
  <c r="N8012" i="2"/>
  <c r="O8012" i="2"/>
  <c r="P8012" i="2"/>
  <c r="Q8012" i="2"/>
  <c r="R8012" i="2"/>
  <c r="S8012" i="2"/>
  <c r="M8013" i="2"/>
  <c r="N8013" i="2"/>
  <c r="O8013" i="2"/>
  <c r="P8013" i="2"/>
  <c r="Q8013" i="2"/>
  <c r="R8013" i="2"/>
  <c r="S8013" i="2"/>
  <c r="M8014" i="2"/>
  <c r="N8014" i="2"/>
  <c r="O8014" i="2"/>
  <c r="P8014" i="2"/>
  <c r="Q8014" i="2"/>
  <c r="R8014" i="2"/>
  <c r="S8014" i="2"/>
  <c r="M8015" i="2"/>
  <c r="N8015" i="2"/>
  <c r="O8015" i="2"/>
  <c r="P8015" i="2"/>
  <c r="Q8015" i="2"/>
  <c r="R8015" i="2"/>
  <c r="S8015" i="2"/>
  <c r="M8016" i="2"/>
  <c r="N8016" i="2"/>
  <c r="O8016" i="2"/>
  <c r="P8016" i="2"/>
  <c r="Q8016" i="2"/>
  <c r="R8016" i="2"/>
  <c r="S8016" i="2"/>
  <c r="M8017" i="2"/>
  <c r="N8017" i="2"/>
  <c r="O8017" i="2"/>
  <c r="P8017" i="2"/>
  <c r="Q8017" i="2"/>
  <c r="R8017" i="2"/>
  <c r="S8017" i="2"/>
  <c r="M8018" i="2"/>
  <c r="N8018" i="2"/>
  <c r="O8018" i="2"/>
  <c r="P8018" i="2"/>
  <c r="Q8018" i="2"/>
  <c r="R8018" i="2"/>
  <c r="S8018" i="2"/>
  <c r="M8019" i="2"/>
  <c r="N8019" i="2"/>
  <c r="O8019" i="2"/>
  <c r="P8019" i="2"/>
  <c r="Q8019" i="2"/>
  <c r="R8019" i="2"/>
  <c r="S8019" i="2"/>
  <c r="M8020" i="2"/>
  <c r="N8020" i="2"/>
  <c r="O8020" i="2"/>
  <c r="P8020" i="2"/>
  <c r="Q8020" i="2"/>
  <c r="R8020" i="2"/>
  <c r="S8020" i="2"/>
  <c r="M8021" i="2"/>
  <c r="N8021" i="2"/>
  <c r="O8021" i="2"/>
  <c r="P8021" i="2"/>
  <c r="Q8021" i="2"/>
  <c r="R8021" i="2"/>
  <c r="S8021" i="2"/>
  <c r="M8022" i="2"/>
  <c r="N8022" i="2"/>
  <c r="O8022" i="2"/>
  <c r="P8022" i="2"/>
  <c r="Q8022" i="2"/>
  <c r="R8022" i="2"/>
  <c r="S8022" i="2"/>
  <c r="M8023" i="2"/>
  <c r="N8023" i="2"/>
  <c r="O8023" i="2"/>
  <c r="P8023" i="2"/>
  <c r="Q8023" i="2"/>
  <c r="R8023" i="2"/>
  <c r="S8023" i="2"/>
  <c r="M8024" i="2"/>
  <c r="N8024" i="2"/>
  <c r="O8024" i="2"/>
  <c r="P8024" i="2"/>
  <c r="Q8024" i="2"/>
  <c r="R8024" i="2"/>
  <c r="S8024" i="2"/>
  <c r="M8025" i="2"/>
  <c r="N8025" i="2"/>
  <c r="O8025" i="2"/>
  <c r="P8025" i="2"/>
  <c r="Q8025" i="2"/>
  <c r="R8025" i="2"/>
  <c r="S8025" i="2"/>
  <c r="M8026" i="2"/>
  <c r="N8026" i="2"/>
  <c r="O8026" i="2"/>
  <c r="P8026" i="2"/>
  <c r="Q8026" i="2"/>
  <c r="R8026" i="2"/>
  <c r="S8026" i="2"/>
  <c r="M8027" i="2"/>
  <c r="N8027" i="2"/>
  <c r="O8027" i="2"/>
  <c r="P8027" i="2"/>
  <c r="Q8027" i="2"/>
  <c r="R8027" i="2"/>
  <c r="S8027" i="2"/>
  <c r="M8028" i="2"/>
  <c r="N8028" i="2"/>
  <c r="O8028" i="2"/>
  <c r="P8028" i="2"/>
  <c r="Q8028" i="2"/>
  <c r="R8028" i="2"/>
  <c r="S8028" i="2"/>
  <c r="M8029" i="2"/>
  <c r="N8029" i="2"/>
  <c r="O8029" i="2"/>
  <c r="P8029" i="2"/>
  <c r="Q8029" i="2"/>
  <c r="R8029" i="2"/>
  <c r="S8029" i="2"/>
  <c r="M8030" i="2"/>
  <c r="N8030" i="2"/>
  <c r="O8030" i="2"/>
  <c r="P8030" i="2"/>
  <c r="Q8030" i="2"/>
  <c r="R8030" i="2"/>
  <c r="S8030" i="2"/>
  <c r="M8031" i="2"/>
  <c r="N8031" i="2"/>
  <c r="O8031" i="2"/>
  <c r="P8031" i="2"/>
  <c r="Q8031" i="2"/>
  <c r="R8031" i="2"/>
  <c r="S8031" i="2"/>
  <c r="M8032" i="2"/>
  <c r="N8032" i="2"/>
  <c r="O8032" i="2"/>
  <c r="P8032" i="2"/>
  <c r="Q8032" i="2"/>
  <c r="R8032" i="2"/>
  <c r="S8032" i="2"/>
  <c r="M8033" i="2"/>
  <c r="N8033" i="2"/>
  <c r="O8033" i="2"/>
  <c r="P8033" i="2"/>
  <c r="Q8033" i="2"/>
  <c r="R8033" i="2"/>
  <c r="S8033" i="2"/>
  <c r="M8034" i="2"/>
  <c r="N8034" i="2"/>
  <c r="O8034" i="2"/>
  <c r="P8034" i="2"/>
  <c r="Q8034" i="2"/>
  <c r="R8034" i="2"/>
  <c r="S8034" i="2"/>
  <c r="M8035" i="2"/>
  <c r="N8035" i="2"/>
  <c r="O8035" i="2"/>
  <c r="P8035" i="2"/>
  <c r="Q8035" i="2"/>
  <c r="R8035" i="2"/>
  <c r="S8035" i="2"/>
  <c r="M8036" i="2"/>
  <c r="N8036" i="2"/>
  <c r="O8036" i="2"/>
  <c r="P8036" i="2"/>
  <c r="Q8036" i="2"/>
  <c r="R8036" i="2"/>
  <c r="S8036" i="2"/>
  <c r="M8037" i="2"/>
  <c r="N8037" i="2"/>
  <c r="O8037" i="2"/>
  <c r="P8037" i="2"/>
  <c r="Q8037" i="2"/>
  <c r="R8037" i="2"/>
  <c r="S8037" i="2"/>
  <c r="M8038" i="2"/>
  <c r="N8038" i="2"/>
  <c r="O8038" i="2"/>
  <c r="P8038" i="2"/>
  <c r="Q8038" i="2"/>
  <c r="R8038" i="2"/>
  <c r="S8038" i="2"/>
  <c r="M8039" i="2"/>
  <c r="N8039" i="2"/>
  <c r="O8039" i="2"/>
  <c r="P8039" i="2"/>
  <c r="Q8039" i="2"/>
  <c r="R8039" i="2"/>
  <c r="S8039" i="2"/>
  <c r="M8040" i="2"/>
  <c r="N8040" i="2"/>
  <c r="O8040" i="2"/>
  <c r="P8040" i="2"/>
  <c r="Q8040" i="2"/>
  <c r="R8040" i="2"/>
  <c r="S8040" i="2"/>
  <c r="M8041" i="2"/>
  <c r="N8041" i="2"/>
  <c r="O8041" i="2"/>
  <c r="P8041" i="2"/>
  <c r="Q8041" i="2"/>
  <c r="R8041" i="2"/>
  <c r="S8041" i="2"/>
  <c r="M8042" i="2"/>
  <c r="N8042" i="2"/>
  <c r="O8042" i="2"/>
  <c r="P8042" i="2"/>
  <c r="Q8042" i="2"/>
  <c r="R8042" i="2"/>
  <c r="S8042" i="2"/>
  <c r="M8043" i="2"/>
  <c r="N8043" i="2"/>
  <c r="O8043" i="2"/>
  <c r="P8043" i="2"/>
  <c r="Q8043" i="2"/>
  <c r="R8043" i="2"/>
  <c r="S8043" i="2"/>
  <c r="M8044" i="2"/>
  <c r="N8044" i="2"/>
  <c r="O8044" i="2"/>
  <c r="P8044" i="2"/>
  <c r="Q8044" i="2"/>
  <c r="R8044" i="2"/>
  <c r="S8044" i="2"/>
  <c r="M8045" i="2"/>
  <c r="N8045" i="2"/>
  <c r="O8045" i="2"/>
  <c r="P8045" i="2"/>
  <c r="Q8045" i="2"/>
  <c r="R8045" i="2"/>
  <c r="S8045" i="2"/>
  <c r="M8046" i="2"/>
  <c r="N8046" i="2"/>
  <c r="O8046" i="2"/>
  <c r="P8046" i="2"/>
  <c r="Q8046" i="2"/>
  <c r="R8046" i="2"/>
  <c r="S8046" i="2"/>
  <c r="M8047" i="2"/>
  <c r="N8047" i="2"/>
  <c r="O8047" i="2"/>
  <c r="P8047" i="2"/>
  <c r="Q8047" i="2"/>
  <c r="R8047" i="2"/>
  <c r="S8047" i="2"/>
  <c r="M8048" i="2"/>
  <c r="N8048" i="2"/>
  <c r="O8048" i="2"/>
  <c r="P8048" i="2"/>
  <c r="Q8048" i="2"/>
  <c r="R8048" i="2"/>
  <c r="S8048" i="2"/>
  <c r="M8049" i="2"/>
  <c r="N8049" i="2"/>
  <c r="O8049" i="2"/>
  <c r="P8049" i="2"/>
  <c r="Q8049" i="2"/>
  <c r="R8049" i="2"/>
  <c r="S8049" i="2"/>
  <c r="M8050" i="2"/>
  <c r="N8050" i="2"/>
  <c r="O8050" i="2"/>
  <c r="P8050" i="2"/>
  <c r="Q8050" i="2"/>
  <c r="R8050" i="2"/>
  <c r="S8050" i="2"/>
  <c r="M8051" i="2"/>
  <c r="N8051" i="2"/>
  <c r="O8051" i="2"/>
  <c r="P8051" i="2"/>
  <c r="Q8051" i="2"/>
  <c r="R8051" i="2"/>
  <c r="S8051" i="2"/>
  <c r="M8052" i="2"/>
  <c r="N8052" i="2"/>
  <c r="O8052" i="2"/>
  <c r="P8052" i="2"/>
  <c r="Q8052" i="2"/>
  <c r="R8052" i="2"/>
  <c r="S8052" i="2"/>
  <c r="M8053" i="2"/>
  <c r="N8053" i="2"/>
  <c r="O8053" i="2"/>
  <c r="P8053" i="2"/>
  <c r="Q8053" i="2"/>
  <c r="R8053" i="2"/>
  <c r="S8053" i="2"/>
  <c r="M8054" i="2"/>
  <c r="N8054" i="2"/>
  <c r="O8054" i="2"/>
  <c r="P8054" i="2"/>
  <c r="Q8054" i="2"/>
  <c r="R8054" i="2"/>
  <c r="S8054" i="2"/>
  <c r="M8055" i="2"/>
  <c r="N8055" i="2"/>
  <c r="O8055" i="2"/>
  <c r="P8055" i="2"/>
  <c r="Q8055" i="2"/>
  <c r="R8055" i="2"/>
  <c r="S8055" i="2"/>
  <c r="M8056" i="2"/>
  <c r="N8056" i="2"/>
  <c r="O8056" i="2"/>
  <c r="P8056" i="2"/>
  <c r="Q8056" i="2"/>
  <c r="R8056" i="2"/>
  <c r="S8056" i="2"/>
  <c r="M8057" i="2"/>
  <c r="N8057" i="2"/>
  <c r="O8057" i="2"/>
  <c r="P8057" i="2"/>
  <c r="Q8057" i="2"/>
  <c r="R8057" i="2"/>
  <c r="S8057" i="2"/>
  <c r="M8058" i="2"/>
  <c r="N8058" i="2"/>
  <c r="O8058" i="2"/>
  <c r="P8058" i="2"/>
  <c r="Q8058" i="2"/>
  <c r="R8058" i="2"/>
  <c r="S8058" i="2"/>
  <c r="M8059" i="2"/>
  <c r="N8059" i="2"/>
  <c r="O8059" i="2"/>
  <c r="P8059" i="2"/>
  <c r="Q8059" i="2"/>
  <c r="R8059" i="2"/>
  <c r="S8059" i="2"/>
  <c r="M8060" i="2"/>
  <c r="N8060" i="2"/>
  <c r="O8060" i="2"/>
  <c r="P8060" i="2"/>
  <c r="Q8060" i="2"/>
  <c r="R8060" i="2"/>
  <c r="S8060" i="2"/>
  <c r="M8061" i="2"/>
  <c r="N8061" i="2"/>
  <c r="O8061" i="2"/>
  <c r="P8061" i="2"/>
  <c r="Q8061" i="2"/>
  <c r="R8061" i="2"/>
  <c r="S8061" i="2"/>
  <c r="M8062" i="2"/>
  <c r="N8062" i="2"/>
  <c r="O8062" i="2"/>
  <c r="P8062" i="2"/>
  <c r="Q8062" i="2"/>
  <c r="R8062" i="2"/>
  <c r="S8062" i="2"/>
  <c r="M8063" i="2"/>
  <c r="N8063" i="2"/>
  <c r="O8063" i="2"/>
  <c r="P8063" i="2"/>
  <c r="Q8063" i="2"/>
  <c r="R8063" i="2"/>
  <c r="S8063" i="2"/>
  <c r="M8064" i="2"/>
  <c r="N8064" i="2"/>
  <c r="O8064" i="2"/>
  <c r="P8064" i="2"/>
  <c r="Q8064" i="2"/>
  <c r="R8064" i="2"/>
  <c r="S8064" i="2"/>
  <c r="M8065" i="2"/>
  <c r="N8065" i="2"/>
  <c r="O8065" i="2"/>
  <c r="P8065" i="2"/>
  <c r="Q8065" i="2"/>
  <c r="R8065" i="2"/>
  <c r="S8065" i="2"/>
  <c r="M8066" i="2"/>
  <c r="N8066" i="2"/>
  <c r="O8066" i="2"/>
  <c r="P8066" i="2"/>
  <c r="Q8066" i="2"/>
  <c r="R8066" i="2"/>
  <c r="S8066" i="2"/>
  <c r="M8067" i="2"/>
  <c r="N8067" i="2"/>
  <c r="O8067" i="2"/>
  <c r="P8067" i="2"/>
  <c r="Q8067" i="2"/>
  <c r="R8067" i="2"/>
  <c r="S8067" i="2"/>
  <c r="M8068" i="2"/>
  <c r="N8068" i="2"/>
  <c r="O8068" i="2"/>
  <c r="P8068" i="2"/>
  <c r="Q8068" i="2"/>
  <c r="R8068" i="2"/>
  <c r="S8068" i="2"/>
  <c r="M8069" i="2"/>
  <c r="N8069" i="2"/>
  <c r="O8069" i="2"/>
  <c r="P8069" i="2"/>
  <c r="Q8069" i="2"/>
  <c r="R8069" i="2"/>
  <c r="S8069" i="2"/>
  <c r="M8070" i="2"/>
  <c r="N8070" i="2"/>
  <c r="O8070" i="2"/>
  <c r="P8070" i="2"/>
  <c r="Q8070" i="2"/>
  <c r="R8070" i="2"/>
  <c r="S8070" i="2"/>
  <c r="M8071" i="2"/>
  <c r="N8071" i="2"/>
  <c r="O8071" i="2"/>
  <c r="P8071" i="2"/>
  <c r="Q8071" i="2"/>
  <c r="R8071" i="2"/>
  <c r="S8071" i="2"/>
  <c r="M8072" i="2"/>
  <c r="N8072" i="2"/>
  <c r="O8072" i="2"/>
  <c r="P8072" i="2"/>
  <c r="Q8072" i="2"/>
  <c r="R8072" i="2"/>
  <c r="S8072" i="2"/>
  <c r="M8073" i="2"/>
  <c r="N8073" i="2"/>
  <c r="O8073" i="2"/>
  <c r="P8073" i="2"/>
  <c r="Q8073" i="2"/>
  <c r="R8073" i="2"/>
  <c r="S8073" i="2"/>
  <c r="M8074" i="2"/>
  <c r="N8074" i="2"/>
  <c r="O8074" i="2"/>
  <c r="P8074" i="2"/>
  <c r="Q8074" i="2"/>
  <c r="R8074" i="2"/>
  <c r="S8074" i="2"/>
  <c r="M8075" i="2"/>
  <c r="N8075" i="2"/>
  <c r="O8075" i="2"/>
  <c r="P8075" i="2"/>
  <c r="Q8075" i="2"/>
  <c r="R8075" i="2"/>
  <c r="S8075" i="2"/>
  <c r="M8076" i="2"/>
  <c r="N8076" i="2"/>
  <c r="O8076" i="2"/>
  <c r="P8076" i="2"/>
  <c r="Q8076" i="2"/>
  <c r="R8076" i="2"/>
  <c r="S8076" i="2"/>
  <c r="M8077" i="2"/>
  <c r="N8077" i="2"/>
  <c r="O8077" i="2"/>
  <c r="P8077" i="2"/>
  <c r="Q8077" i="2"/>
  <c r="R8077" i="2"/>
  <c r="S8077" i="2"/>
  <c r="M8078" i="2"/>
  <c r="N8078" i="2"/>
  <c r="O8078" i="2"/>
  <c r="P8078" i="2"/>
  <c r="Q8078" i="2"/>
  <c r="R8078" i="2"/>
  <c r="S8078" i="2"/>
  <c r="M8079" i="2"/>
  <c r="N8079" i="2"/>
  <c r="O8079" i="2"/>
  <c r="P8079" i="2"/>
  <c r="Q8079" i="2"/>
  <c r="R8079" i="2"/>
  <c r="S8079" i="2"/>
  <c r="M8080" i="2"/>
  <c r="N8080" i="2"/>
  <c r="O8080" i="2"/>
  <c r="P8080" i="2"/>
  <c r="Q8080" i="2"/>
  <c r="R8080" i="2"/>
  <c r="S8080" i="2"/>
  <c r="M8081" i="2"/>
  <c r="N8081" i="2"/>
  <c r="O8081" i="2"/>
  <c r="P8081" i="2"/>
  <c r="Q8081" i="2"/>
  <c r="R8081" i="2"/>
  <c r="S8081" i="2"/>
  <c r="M8082" i="2"/>
  <c r="N8082" i="2"/>
  <c r="O8082" i="2"/>
  <c r="P8082" i="2"/>
  <c r="Q8082" i="2"/>
  <c r="R8082" i="2"/>
  <c r="S8082" i="2"/>
  <c r="M8083" i="2"/>
  <c r="N8083" i="2"/>
  <c r="O8083" i="2"/>
  <c r="P8083" i="2"/>
  <c r="Q8083" i="2"/>
  <c r="R8083" i="2"/>
  <c r="S8083" i="2"/>
  <c r="M8084" i="2"/>
  <c r="N8084" i="2"/>
  <c r="O8084" i="2"/>
  <c r="P8084" i="2"/>
  <c r="Q8084" i="2"/>
  <c r="R8084" i="2"/>
  <c r="S8084" i="2"/>
  <c r="M8085" i="2"/>
  <c r="N8085" i="2"/>
  <c r="O8085" i="2"/>
  <c r="P8085" i="2"/>
  <c r="Q8085" i="2"/>
  <c r="R8085" i="2"/>
  <c r="S8085" i="2"/>
  <c r="M8086" i="2"/>
  <c r="N8086" i="2"/>
  <c r="O8086" i="2"/>
  <c r="P8086" i="2"/>
  <c r="Q8086" i="2"/>
  <c r="R8086" i="2"/>
  <c r="S8086" i="2"/>
  <c r="M8087" i="2"/>
  <c r="N8087" i="2"/>
  <c r="O8087" i="2"/>
  <c r="P8087" i="2"/>
  <c r="Q8087" i="2"/>
  <c r="R8087" i="2"/>
  <c r="S8087" i="2"/>
  <c r="M8088" i="2"/>
  <c r="N8088" i="2"/>
  <c r="O8088" i="2"/>
  <c r="P8088" i="2"/>
  <c r="Q8088" i="2"/>
  <c r="R8088" i="2"/>
  <c r="S8088" i="2"/>
  <c r="M8089" i="2"/>
  <c r="N8089" i="2"/>
  <c r="O8089" i="2"/>
  <c r="P8089" i="2"/>
  <c r="Q8089" i="2"/>
  <c r="R8089" i="2"/>
  <c r="S8089" i="2"/>
  <c r="M8090" i="2"/>
  <c r="N8090" i="2"/>
  <c r="O8090" i="2"/>
  <c r="P8090" i="2"/>
  <c r="Q8090" i="2"/>
  <c r="R8090" i="2"/>
  <c r="S8090" i="2"/>
  <c r="M8091" i="2"/>
  <c r="N8091" i="2"/>
  <c r="O8091" i="2"/>
  <c r="P8091" i="2"/>
  <c r="Q8091" i="2"/>
  <c r="R8091" i="2"/>
  <c r="S8091" i="2"/>
  <c r="M8092" i="2"/>
  <c r="N8092" i="2"/>
  <c r="O8092" i="2"/>
  <c r="P8092" i="2"/>
  <c r="Q8092" i="2"/>
  <c r="R8092" i="2"/>
  <c r="S8092" i="2"/>
  <c r="M8093" i="2"/>
  <c r="N8093" i="2"/>
  <c r="O8093" i="2"/>
  <c r="P8093" i="2"/>
  <c r="Q8093" i="2"/>
  <c r="R8093" i="2"/>
  <c r="S8093" i="2"/>
  <c r="M8094" i="2"/>
  <c r="N8094" i="2"/>
  <c r="O8094" i="2"/>
  <c r="P8094" i="2"/>
  <c r="Q8094" i="2"/>
  <c r="R8094" i="2"/>
  <c r="S8094" i="2"/>
  <c r="M8095" i="2"/>
  <c r="N8095" i="2"/>
  <c r="O8095" i="2"/>
  <c r="P8095" i="2"/>
  <c r="Q8095" i="2"/>
  <c r="R8095" i="2"/>
  <c r="S8095" i="2"/>
  <c r="M8096" i="2"/>
  <c r="N8096" i="2"/>
  <c r="O8096" i="2"/>
  <c r="P8096" i="2"/>
  <c r="Q8096" i="2"/>
  <c r="R8096" i="2"/>
  <c r="S8096" i="2"/>
  <c r="M8097" i="2"/>
  <c r="N8097" i="2"/>
  <c r="O8097" i="2"/>
  <c r="P8097" i="2"/>
  <c r="Q8097" i="2"/>
  <c r="R8097" i="2"/>
  <c r="S8097" i="2"/>
  <c r="M8098" i="2"/>
  <c r="N8098" i="2"/>
  <c r="O8098" i="2"/>
  <c r="P8098" i="2"/>
  <c r="Q8098" i="2"/>
  <c r="R8098" i="2"/>
  <c r="S8098" i="2"/>
  <c r="M8099" i="2"/>
  <c r="N8099" i="2"/>
  <c r="O8099" i="2"/>
  <c r="P8099" i="2"/>
  <c r="Q8099" i="2"/>
  <c r="R8099" i="2"/>
  <c r="S8099" i="2"/>
  <c r="M8100" i="2"/>
  <c r="N8100" i="2"/>
  <c r="O8100" i="2"/>
  <c r="P8100" i="2"/>
  <c r="Q8100" i="2"/>
  <c r="R8100" i="2"/>
  <c r="S8100" i="2"/>
  <c r="M8101" i="2"/>
  <c r="N8101" i="2"/>
  <c r="O8101" i="2"/>
  <c r="P8101" i="2"/>
  <c r="Q8101" i="2"/>
  <c r="R8101" i="2"/>
  <c r="S8101" i="2"/>
  <c r="M8102" i="2"/>
  <c r="N8102" i="2"/>
  <c r="O8102" i="2"/>
  <c r="P8102" i="2"/>
  <c r="Q8102" i="2"/>
  <c r="R8102" i="2"/>
  <c r="S8102" i="2"/>
  <c r="M8103" i="2"/>
  <c r="N8103" i="2"/>
  <c r="O8103" i="2"/>
  <c r="P8103" i="2"/>
  <c r="Q8103" i="2"/>
  <c r="R8103" i="2"/>
  <c r="S8103" i="2"/>
  <c r="M8104" i="2"/>
  <c r="N8104" i="2"/>
  <c r="O8104" i="2"/>
  <c r="P8104" i="2"/>
  <c r="Q8104" i="2"/>
  <c r="R8104" i="2"/>
  <c r="S8104" i="2"/>
  <c r="M8105" i="2"/>
  <c r="N8105" i="2"/>
  <c r="O8105" i="2"/>
  <c r="P8105" i="2"/>
  <c r="Q8105" i="2"/>
  <c r="R8105" i="2"/>
  <c r="S8105" i="2"/>
  <c r="M8106" i="2"/>
  <c r="N8106" i="2"/>
  <c r="O8106" i="2"/>
  <c r="P8106" i="2"/>
  <c r="Q8106" i="2"/>
  <c r="R8106" i="2"/>
  <c r="S8106" i="2"/>
  <c r="M8107" i="2"/>
  <c r="N8107" i="2"/>
  <c r="O8107" i="2"/>
  <c r="P8107" i="2"/>
  <c r="Q8107" i="2"/>
  <c r="R8107" i="2"/>
  <c r="S8107" i="2"/>
  <c r="M8108" i="2"/>
  <c r="N8108" i="2"/>
  <c r="O8108" i="2"/>
  <c r="P8108" i="2"/>
  <c r="Q8108" i="2"/>
  <c r="R8108" i="2"/>
  <c r="S8108" i="2"/>
  <c r="M8109" i="2"/>
  <c r="N8109" i="2"/>
  <c r="O8109" i="2"/>
  <c r="P8109" i="2"/>
  <c r="Q8109" i="2"/>
  <c r="R8109" i="2"/>
  <c r="S8109" i="2"/>
  <c r="M8110" i="2"/>
  <c r="N8110" i="2"/>
  <c r="O8110" i="2"/>
  <c r="P8110" i="2"/>
  <c r="Q8110" i="2"/>
  <c r="R8110" i="2"/>
  <c r="S8110" i="2"/>
  <c r="M8111" i="2"/>
  <c r="N8111" i="2"/>
  <c r="O8111" i="2"/>
  <c r="P8111" i="2"/>
  <c r="Q8111" i="2"/>
  <c r="R8111" i="2"/>
  <c r="S8111" i="2"/>
  <c r="M8112" i="2"/>
  <c r="N8112" i="2"/>
  <c r="O8112" i="2"/>
  <c r="P8112" i="2"/>
  <c r="Q8112" i="2"/>
  <c r="R8112" i="2"/>
  <c r="S8112" i="2"/>
  <c r="M8113" i="2"/>
  <c r="N8113" i="2"/>
  <c r="O8113" i="2"/>
  <c r="P8113" i="2"/>
  <c r="Q8113" i="2"/>
  <c r="R8113" i="2"/>
  <c r="S8113" i="2"/>
  <c r="M8114" i="2"/>
  <c r="N8114" i="2"/>
  <c r="O8114" i="2"/>
  <c r="P8114" i="2"/>
  <c r="Q8114" i="2"/>
  <c r="R8114" i="2"/>
  <c r="S8114" i="2"/>
  <c r="M8115" i="2"/>
  <c r="N8115" i="2"/>
  <c r="O8115" i="2"/>
  <c r="P8115" i="2"/>
  <c r="Q8115" i="2"/>
  <c r="R8115" i="2"/>
  <c r="S8115" i="2"/>
  <c r="M8116" i="2"/>
  <c r="N8116" i="2"/>
  <c r="O8116" i="2"/>
  <c r="P8116" i="2"/>
  <c r="Q8116" i="2"/>
  <c r="R8116" i="2"/>
  <c r="S8116" i="2"/>
  <c r="M8117" i="2"/>
  <c r="N8117" i="2"/>
  <c r="O8117" i="2"/>
  <c r="P8117" i="2"/>
  <c r="Q8117" i="2"/>
  <c r="R8117" i="2"/>
  <c r="S8117" i="2"/>
  <c r="M8118" i="2"/>
  <c r="N8118" i="2"/>
  <c r="O8118" i="2"/>
  <c r="P8118" i="2"/>
  <c r="Q8118" i="2"/>
  <c r="R8118" i="2"/>
  <c r="S8118" i="2"/>
  <c r="M8119" i="2"/>
  <c r="N8119" i="2"/>
  <c r="O8119" i="2"/>
  <c r="P8119" i="2"/>
  <c r="Q8119" i="2"/>
  <c r="R8119" i="2"/>
  <c r="S8119" i="2"/>
  <c r="M8120" i="2"/>
  <c r="N8120" i="2"/>
  <c r="O8120" i="2"/>
  <c r="P8120" i="2"/>
  <c r="Q8120" i="2"/>
  <c r="R8120" i="2"/>
  <c r="S8120" i="2"/>
  <c r="M8121" i="2"/>
  <c r="N8121" i="2"/>
  <c r="O8121" i="2"/>
  <c r="P8121" i="2"/>
  <c r="Q8121" i="2"/>
  <c r="R8121" i="2"/>
  <c r="S8121" i="2"/>
  <c r="M8122" i="2"/>
  <c r="N8122" i="2"/>
  <c r="O8122" i="2"/>
  <c r="P8122" i="2"/>
  <c r="Q8122" i="2"/>
  <c r="R8122" i="2"/>
  <c r="S8122" i="2"/>
  <c r="M8123" i="2"/>
  <c r="N8123" i="2"/>
  <c r="O8123" i="2"/>
  <c r="P8123" i="2"/>
  <c r="Q8123" i="2"/>
  <c r="R8123" i="2"/>
  <c r="S8123" i="2"/>
  <c r="M8124" i="2"/>
  <c r="N8124" i="2"/>
  <c r="O8124" i="2"/>
  <c r="P8124" i="2"/>
  <c r="Q8124" i="2"/>
  <c r="R8124" i="2"/>
  <c r="S8124" i="2"/>
  <c r="M8125" i="2"/>
  <c r="N8125" i="2"/>
  <c r="O8125" i="2"/>
  <c r="P8125" i="2"/>
  <c r="Q8125" i="2"/>
  <c r="R8125" i="2"/>
  <c r="S8125" i="2"/>
  <c r="M8126" i="2"/>
  <c r="N8126" i="2"/>
  <c r="O8126" i="2"/>
  <c r="P8126" i="2"/>
  <c r="Q8126" i="2"/>
  <c r="R8126" i="2"/>
  <c r="S8126" i="2"/>
  <c r="M8127" i="2"/>
  <c r="N8127" i="2"/>
  <c r="O8127" i="2"/>
  <c r="P8127" i="2"/>
  <c r="Q8127" i="2"/>
  <c r="R8127" i="2"/>
  <c r="S8127" i="2"/>
  <c r="M8128" i="2"/>
  <c r="N8128" i="2"/>
  <c r="O8128" i="2"/>
  <c r="P8128" i="2"/>
  <c r="Q8128" i="2"/>
  <c r="R8128" i="2"/>
  <c r="S8128" i="2"/>
  <c r="M8129" i="2"/>
  <c r="N8129" i="2"/>
  <c r="O8129" i="2"/>
  <c r="P8129" i="2"/>
  <c r="Q8129" i="2"/>
  <c r="R8129" i="2"/>
  <c r="S8129" i="2"/>
  <c r="M8130" i="2"/>
  <c r="N8130" i="2"/>
  <c r="O8130" i="2"/>
  <c r="P8130" i="2"/>
  <c r="Q8130" i="2"/>
  <c r="R8130" i="2"/>
  <c r="S8130" i="2"/>
  <c r="M8131" i="2"/>
  <c r="N8131" i="2"/>
  <c r="O8131" i="2"/>
  <c r="P8131" i="2"/>
  <c r="Q8131" i="2"/>
  <c r="R8131" i="2"/>
  <c r="S8131" i="2"/>
  <c r="M8132" i="2"/>
  <c r="N8132" i="2"/>
  <c r="O8132" i="2"/>
  <c r="P8132" i="2"/>
  <c r="Q8132" i="2"/>
  <c r="R8132" i="2"/>
  <c r="S8132" i="2"/>
  <c r="M8133" i="2"/>
  <c r="N8133" i="2"/>
  <c r="O8133" i="2"/>
  <c r="P8133" i="2"/>
  <c r="Q8133" i="2"/>
  <c r="R8133" i="2"/>
  <c r="S8133" i="2"/>
  <c r="M8134" i="2"/>
  <c r="N8134" i="2"/>
  <c r="O8134" i="2"/>
  <c r="P8134" i="2"/>
  <c r="Q8134" i="2"/>
  <c r="R8134" i="2"/>
  <c r="S8134" i="2"/>
  <c r="M8135" i="2"/>
  <c r="N8135" i="2"/>
  <c r="O8135" i="2"/>
  <c r="P8135" i="2"/>
  <c r="Q8135" i="2"/>
  <c r="R8135" i="2"/>
  <c r="S8135" i="2"/>
  <c r="M8136" i="2"/>
  <c r="N8136" i="2"/>
  <c r="O8136" i="2"/>
  <c r="P8136" i="2"/>
  <c r="Q8136" i="2"/>
  <c r="R8136" i="2"/>
  <c r="S8136" i="2"/>
  <c r="M8137" i="2"/>
  <c r="N8137" i="2"/>
  <c r="O8137" i="2"/>
  <c r="P8137" i="2"/>
  <c r="Q8137" i="2"/>
  <c r="R8137" i="2"/>
  <c r="S8137" i="2"/>
  <c r="M8138" i="2"/>
  <c r="N8138" i="2"/>
  <c r="O8138" i="2"/>
  <c r="P8138" i="2"/>
  <c r="Q8138" i="2"/>
  <c r="R8138" i="2"/>
  <c r="S8138" i="2"/>
  <c r="M8139" i="2"/>
  <c r="N8139" i="2"/>
  <c r="O8139" i="2"/>
  <c r="P8139" i="2"/>
  <c r="Q8139" i="2"/>
  <c r="R8139" i="2"/>
  <c r="S8139" i="2"/>
  <c r="M8140" i="2"/>
  <c r="N8140" i="2"/>
  <c r="O8140" i="2"/>
  <c r="P8140" i="2"/>
  <c r="Q8140" i="2"/>
  <c r="R8140" i="2"/>
  <c r="S8140" i="2"/>
  <c r="M8141" i="2"/>
  <c r="N8141" i="2"/>
  <c r="O8141" i="2"/>
  <c r="P8141" i="2"/>
  <c r="Q8141" i="2"/>
  <c r="R8141" i="2"/>
  <c r="S8141" i="2"/>
  <c r="M8142" i="2"/>
  <c r="N8142" i="2"/>
  <c r="O8142" i="2"/>
  <c r="P8142" i="2"/>
  <c r="Q8142" i="2"/>
  <c r="R8142" i="2"/>
  <c r="S8142" i="2"/>
  <c r="M8143" i="2"/>
  <c r="N8143" i="2"/>
  <c r="O8143" i="2"/>
  <c r="P8143" i="2"/>
  <c r="Q8143" i="2"/>
  <c r="R8143" i="2"/>
  <c r="S8143" i="2"/>
  <c r="M8144" i="2"/>
  <c r="N8144" i="2"/>
  <c r="O8144" i="2"/>
  <c r="P8144" i="2"/>
  <c r="Q8144" i="2"/>
  <c r="R8144" i="2"/>
  <c r="S8144" i="2"/>
  <c r="M8145" i="2"/>
  <c r="N8145" i="2"/>
  <c r="O8145" i="2"/>
  <c r="P8145" i="2"/>
  <c r="Q8145" i="2"/>
  <c r="R8145" i="2"/>
  <c r="S8145" i="2"/>
  <c r="M8146" i="2"/>
  <c r="N8146" i="2"/>
  <c r="O8146" i="2"/>
  <c r="P8146" i="2"/>
  <c r="Q8146" i="2"/>
  <c r="R8146" i="2"/>
  <c r="S8146" i="2"/>
  <c r="M8147" i="2"/>
  <c r="N8147" i="2"/>
  <c r="O8147" i="2"/>
  <c r="P8147" i="2"/>
  <c r="Q8147" i="2"/>
  <c r="R8147" i="2"/>
  <c r="S8147" i="2"/>
  <c r="M8148" i="2"/>
  <c r="N8148" i="2"/>
  <c r="O8148" i="2"/>
  <c r="P8148" i="2"/>
  <c r="Q8148" i="2"/>
  <c r="R8148" i="2"/>
  <c r="S8148" i="2"/>
  <c r="M8149" i="2"/>
  <c r="N8149" i="2"/>
  <c r="O8149" i="2"/>
  <c r="P8149" i="2"/>
  <c r="Q8149" i="2"/>
  <c r="R8149" i="2"/>
  <c r="S8149" i="2"/>
  <c r="M8150" i="2"/>
  <c r="N8150" i="2"/>
  <c r="O8150" i="2"/>
  <c r="P8150" i="2"/>
  <c r="Q8150" i="2"/>
  <c r="R8150" i="2"/>
  <c r="S8150" i="2"/>
  <c r="M8151" i="2"/>
  <c r="N8151" i="2"/>
  <c r="O8151" i="2"/>
  <c r="P8151" i="2"/>
  <c r="Q8151" i="2"/>
  <c r="R8151" i="2"/>
  <c r="S8151" i="2"/>
  <c r="M8152" i="2"/>
  <c r="N8152" i="2"/>
  <c r="O8152" i="2"/>
  <c r="P8152" i="2"/>
  <c r="Q8152" i="2"/>
  <c r="R8152" i="2"/>
  <c r="S8152" i="2"/>
  <c r="M8153" i="2"/>
  <c r="N8153" i="2"/>
  <c r="O8153" i="2"/>
  <c r="P8153" i="2"/>
  <c r="Q8153" i="2"/>
  <c r="R8153" i="2"/>
  <c r="S8153" i="2"/>
  <c r="M8154" i="2"/>
  <c r="N8154" i="2"/>
  <c r="O8154" i="2"/>
  <c r="P8154" i="2"/>
  <c r="Q8154" i="2"/>
  <c r="R8154" i="2"/>
  <c r="S8154" i="2"/>
  <c r="M8155" i="2"/>
  <c r="N8155" i="2"/>
  <c r="O8155" i="2"/>
  <c r="P8155" i="2"/>
  <c r="Q8155" i="2"/>
  <c r="R8155" i="2"/>
  <c r="S8155" i="2"/>
  <c r="M8156" i="2"/>
  <c r="N8156" i="2"/>
  <c r="O8156" i="2"/>
  <c r="P8156" i="2"/>
  <c r="Q8156" i="2"/>
  <c r="R8156" i="2"/>
  <c r="S8156" i="2"/>
  <c r="M8157" i="2"/>
  <c r="N8157" i="2"/>
  <c r="O8157" i="2"/>
  <c r="P8157" i="2"/>
  <c r="Q8157" i="2"/>
  <c r="R8157" i="2"/>
  <c r="S8157" i="2"/>
  <c r="M8158" i="2"/>
  <c r="N8158" i="2"/>
  <c r="O8158" i="2"/>
  <c r="P8158" i="2"/>
  <c r="Q8158" i="2"/>
  <c r="R8158" i="2"/>
  <c r="S8158" i="2"/>
  <c r="M8159" i="2"/>
  <c r="N8159" i="2"/>
  <c r="O8159" i="2"/>
  <c r="P8159" i="2"/>
  <c r="Q8159" i="2"/>
  <c r="R8159" i="2"/>
  <c r="S8159" i="2"/>
  <c r="M8160" i="2"/>
  <c r="N8160" i="2"/>
  <c r="O8160" i="2"/>
  <c r="P8160" i="2"/>
  <c r="Q8160" i="2"/>
  <c r="R8160" i="2"/>
  <c r="S8160" i="2"/>
  <c r="M8161" i="2"/>
  <c r="N8161" i="2"/>
  <c r="O8161" i="2"/>
  <c r="P8161" i="2"/>
  <c r="Q8161" i="2"/>
  <c r="R8161" i="2"/>
  <c r="S8161" i="2"/>
  <c r="M8162" i="2"/>
  <c r="N8162" i="2"/>
  <c r="O8162" i="2"/>
  <c r="P8162" i="2"/>
  <c r="Q8162" i="2"/>
  <c r="R8162" i="2"/>
  <c r="S8162" i="2"/>
  <c r="M8163" i="2"/>
  <c r="N8163" i="2"/>
  <c r="O8163" i="2"/>
  <c r="P8163" i="2"/>
  <c r="Q8163" i="2"/>
  <c r="R8163" i="2"/>
  <c r="S8163" i="2"/>
  <c r="M8164" i="2"/>
  <c r="N8164" i="2"/>
  <c r="O8164" i="2"/>
  <c r="P8164" i="2"/>
  <c r="Q8164" i="2"/>
  <c r="R8164" i="2"/>
  <c r="S8164" i="2"/>
  <c r="M8165" i="2"/>
  <c r="N8165" i="2"/>
  <c r="O8165" i="2"/>
  <c r="P8165" i="2"/>
  <c r="Q8165" i="2"/>
  <c r="R8165" i="2"/>
  <c r="S8165" i="2"/>
  <c r="M8166" i="2"/>
  <c r="N8166" i="2"/>
  <c r="O8166" i="2"/>
  <c r="P8166" i="2"/>
  <c r="Q8166" i="2"/>
  <c r="R8166" i="2"/>
  <c r="S8166" i="2"/>
  <c r="M8167" i="2"/>
  <c r="N8167" i="2"/>
  <c r="O8167" i="2"/>
  <c r="P8167" i="2"/>
  <c r="Q8167" i="2"/>
  <c r="R8167" i="2"/>
  <c r="S8167" i="2"/>
  <c r="M8168" i="2"/>
  <c r="N8168" i="2"/>
  <c r="O8168" i="2"/>
  <c r="P8168" i="2"/>
  <c r="Q8168" i="2"/>
  <c r="R8168" i="2"/>
  <c r="S8168" i="2"/>
  <c r="M8169" i="2"/>
  <c r="N8169" i="2"/>
  <c r="O8169" i="2"/>
  <c r="P8169" i="2"/>
  <c r="Q8169" i="2"/>
  <c r="R8169" i="2"/>
  <c r="S8169" i="2"/>
  <c r="M8170" i="2"/>
  <c r="N8170" i="2"/>
  <c r="O8170" i="2"/>
  <c r="P8170" i="2"/>
  <c r="Q8170" i="2"/>
  <c r="R8170" i="2"/>
  <c r="S8170" i="2"/>
  <c r="M8171" i="2"/>
  <c r="N8171" i="2"/>
  <c r="O8171" i="2"/>
  <c r="P8171" i="2"/>
  <c r="Q8171" i="2"/>
  <c r="R8171" i="2"/>
  <c r="S8171" i="2"/>
  <c r="M8172" i="2"/>
  <c r="N8172" i="2"/>
  <c r="O8172" i="2"/>
  <c r="P8172" i="2"/>
  <c r="Q8172" i="2"/>
  <c r="R8172" i="2"/>
  <c r="S8172" i="2"/>
  <c r="M8173" i="2"/>
  <c r="N8173" i="2"/>
  <c r="O8173" i="2"/>
  <c r="P8173" i="2"/>
  <c r="Q8173" i="2"/>
  <c r="R8173" i="2"/>
  <c r="S8173" i="2"/>
  <c r="M8174" i="2"/>
  <c r="N8174" i="2"/>
  <c r="O8174" i="2"/>
  <c r="P8174" i="2"/>
  <c r="Q8174" i="2"/>
  <c r="R8174" i="2"/>
  <c r="S8174" i="2"/>
  <c r="M8175" i="2"/>
  <c r="N8175" i="2"/>
  <c r="O8175" i="2"/>
  <c r="P8175" i="2"/>
  <c r="Q8175" i="2"/>
  <c r="R8175" i="2"/>
  <c r="S8175" i="2"/>
  <c r="M8176" i="2"/>
  <c r="N8176" i="2"/>
  <c r="O8176" i="2"/>
  <c r="P8176" i="2"/>
  <c r="Q8176" i="2"/>
  <c r="R8176" i="2"/>
  <c r="S8176" i="2"/>
  <c r="M8177" i="2"/>
  <c r="N8177" i="2"/>
  <c r="O8177" i="2"/>
  <c r="P8177" i="2"/>
  <c r="Q8177" i="2"/>
  <c r="R8177" i="2"/>
  <c r="S8177" i="2"/>
  <c r="M8178" i="2"/>
  <c r="N8178" i="2"/>
  <c r="O8178" i="2"/>
  <c r="P8178" i="2"/>
  <c r="Q8178" i="2"/>
  <c r="R8178" i="2"/>
  <c r="S8178" i="2"/>
  <c r="M8179" i="2"/>
  <c r="N8179" i="2"/>
  <c r="O8179" i="2"/>
  <c r="P8179" i="2"/>
  <c r="Q8179" i="2"/>
  <c r="R8179" i="2"/>
  <c r="S8179" i="2"/>
  <c r="M8180" i="2"/>
  <c r="N8180" i="2"/>
  <c r="O8180" i="2"/>
  <c r="P8180" i="2"/>
  <c r="Q8180" i="2"/>
  <c r="R8180" i="2"/>
  <c r="S8180" i="2"/>
  <c r="M8181" i="2"/>
  <c r="N8181" i="2"/>
  <c r="O8181" i="2"/>
  <c r="P8181" i="2"/>
  <c r="Q8181" i="2"/>
  <c r="R8181" i="2"/>
  <c r="S8181" i="2"/>
  <c r="M8182" i="2"/>
  <c r="N8182" i="2"/>
  <c r="O8182" i="2"/>
  <c r="P8182" i="2"/>
  <c r="Q8182" i="2"/>
  <c r="R8182" i="2"/>
  <c r="S8182" i="2"/>
  <c r="M8183" i="2"/>
  <c r="N8183" i="2"/>
  <c r="O8183" i="2"/>
  <c r="P8183" i="2"/>
  <c r="Q8183" i="2"/>
  <c r="R8183" i="2"/>
  <c r="S8183" i="2"/>
  <c r="M8184" i="2"/>
  <c r="N8184" i="2"/>
  <c r="O8184" i="2"/>
  <c r="P8184" i="2"/>
  <c r="Q8184" i="2"/>
  <c r="R8184" i="2"/>
  <c r="S8184" i="2"/>
  <c r="M8185" i="2"/>
  <c r="N8185" i="2"/>
  <c r="O8185" i="2"/>
  <c r="P8185" i="2"/>
  <c r="Q8185" i="2"/>
  <c r="R8185" i="2"/>
  <c r="S8185" i="2"/>
  <c r="M8186" i="2"/>
  <c r="N8186" i="2"/>
  <c r="O8186" i="2"/>
  <c r="P8186" i="2"/>
  <c r="Q8186" i="2"/>
  <c r="R8186" i="2"/>
  <c r="S8186" i="2"/>
  <c r="M8187" i="2"/>
  <c r="N8187" i="2"/>
  <c r="O8187" i="2"/>
  <c r="P8187" i="2"/>
  <c r="Q8187" i="2"/>
  <c r="R8187" i="2"/>
  <c r="S8187" i="2"/>
  <c r="M8188" i="2"/>
  <c r="N8188" i="2"/>
  <c r="O8188" i="2"/>
  <c r="P8188" i="2"/>
  <c r="Q8188" i="2"/>
  <c r="R8188" i="2"/>
  <c r="S8188" i="2"/>
  <c r="M8189" i="2"/>
  <c r="N8189" i="2"/>
  <c r="O8189" i="2"/>
  <c r="P8189" i="2"/>
  <c r="Q8189" i="2"/>
  <c r="R8189" i="2"/>
  <c r="S8189" i="2"/>
  <c r="M8190" i="2"/>
  <c r="N8190" i="2"/>
  <c r="O8190" i="2"/>
  <c r="P8190" i="2"/>
  <c r="Q8190" i="2"/>
  <c r="R8190" i="2"/>
  <c r="S8190" i="2"/>
  <c r="M8191" i="2"/>
  <c r="N8191" i="2"/>
  <c r="O8191" i="2"/>
  <c r="P8191" i="2"/>
  <c r="Q8191" i="2"/>
  <c r="R8191" i="2"/>
  <c r="S8191" i="2"/>
  <c r="M8192" i="2"/>
  <c r="N8192" i="2"/>
  <c r="O8192" i="2"/>
  <c r="P8192" i="2"/>
  <c r="Q8192" i="2"/>
  <c r="R8192" i="2"/>
  <c r="S8192" i="2"/>
  <c r="M8193" i="2"/>
  <c r="N8193" i="2"/>
  <c r="O8193" i="2"/>
  <c r="P8193" i="2"/>
  <c r="Q8193" i="2"/>
  <c r="R8193" i="2"/>
  <c r="S8193" i="2"/>
  <c r="M8194" i="2"/>
  <c r="N8194" i="2"/>
  <c r="O8194" i="2"/>
  <c r="P8194" i="2"/>
  <c r="Q8194" i="2"/>
  <c r="R8194" i="2"/>
  <c r="S8194" i="2"/>
  <c r="M8195" i="2"/>
  <c r="N8195" i="2"/>
  <c r="O8195" i="2"/>
  <c r="P8195" i="2"/>
  <c r="Q8195" i="2"/>
  <c r="R8195" i="2"/>
  <c r="S8195" i="2"/>
  <c r="M8196" i="2"/>
  <c r="N8196" i="2"/>
  <c r="O8196" i="2"/>
  <c r="P8196" i="2"/>
  <c r="Q8196" i="2"/>
  <c r="R8196" i="2"/>
  <c r="S8196" i="2"/>
  <c r="M8197" i="2"/>
  <c r="N8197" i="2"/>
  <c r="O8197" i="2"/>
  <c r="P8197" i="2"/>
  <c r="Q8197" i="2"/>
  <c r="R8197" i="2"/>
  <c r="S8197" i="2"/>
  <c r="M8198" i="2"/>
  <c r="N8198" i="2"/>
  <c r="O8198" i="2"/>
  <c r="P8198" i="2"/>
  <c r="Q8198" i="2"/>
  <c r="R8198" i="2"/>
  <c r="S8198" i="2"/>
  <c r="M8199" i="2"/>
  <c r="N8199" i="2"/>
  <c r="O8199" i="2"/>
  <c r="P8199" i="2"/>
  <c r="Q8199" i="2"/>
  <c r="R8199" i="2"/>
  <c r="S8199" i="2"/>
  <c r="M8200" i="2"/>
  <c r="N8200" i="2"/>
  <c r="O8200" i="2"/>
  <c r="P8200" i="2"/>
  <c r="Q8200" i="2"/>
  <c r="R8200" i="2"/>
  <c r="S8200" i="2"/>
  <c r="M8201" i="2"/>
  <c r="N8201" i="2"/>
  <c r="O8201" i="2"/>
  <c r="P8201" i="2"/>
  <c r="Q8201" i="2"/>
  <c r="R8201" i="2"/>
  <c r="S8201" i="2"/>
  <c r="M8202" i="2"/>
  <c r="N8202" i="2"/>
  <c r="O8202" i="2"/>
  <c r="P8202" i="2"/>
  <c r="Q8202" i="2"/>
  <c r="R8202" i="2"/>
  <c r="S8202" i="2"/>
  <c r="M8203" i="2"/>
  <c r="N8203" i="2"/>
  <c r="O8203" i="2"/>
  <c r="P8203" i="2"/>
  <c r="Q8203" i="2"/>
  <c r="R8203" i="2"/>
  <c r="S8203" i="2"/>
  <c r="M8204" i="2"/>
  <c r="N8204" i="2"/>
  <c r="O8204" i="2"/>
  <c r="P8204" i="2"/>
  <c r="Q8204" i="2"/>
  <c r="R8204" i="2"/>
  <c r="S8204" i="2"/>
  <c r="M8205" i="2"/>
  <c r="N8205" i="2"/>
  <c r="O8205" i="2"/>
  <c r="P8205" i="2"/>
  <c r="Q8205" i="2"/>
  <c r="R8205" i="2"/>
  <c r="S8205" i="2"/>
  <c r="M8206" i="2"/>
  <c r="N8206" i="2"/>
  <c r="O8206" i="2"/>
  <c r="P8206" i="2"/>
  <c r="Q8206" i="2"/>
  <c r="R8206" i="2"/>
  <c r="S8206" i="2"/>
  <c r="M8207" i="2"/>
  <c r="N8207" i="2"/>
  <c r="O8207" i="2"/>
  <c r="P8207" i="2"/>
  <c r="Q8207" i="2"/>
  <c r="R8207" i="2"/>
  <c r="S8207" i="2"/>
  <c r="M8208" i="2"/>
  <c r="N8208" i="2"/>
  <c r="O8208" i="2"/>
  <c r="P8208" i="2"/>
  <c r="Q8208" i="2"/>
  <c r="R8208" i="2"/>
  <c r="S8208" i="2"/>
  <c r="M8209" i="2"/>
  <c r="N8209" i="2"/>
  <c r="O8209" i="2"/>
  <c r="P8209" i="2"/>
  <c r="Q8209" i="2"/>
  <c r="R8209" i="2"/>
  <c r="S8209" i="2"/>
  <c r="M8210" i="2"/>
  <c r="N8210" i="2"/>
  <c r="O8210" i="2"/>
  <c r="P8210" i="2"/>
  <c r="Q8210" i="2"/>
  <c r="R8210" i="2"/>
  <c r="S8210" i="2"/>
  <c r="M8211" i="2"/>
  <c r="N8211" i="2"/>
  <c r="O8211" i="2"/>
  <c r="P8211" i="2"/>
  <c r="Q8211" i="2"/>
  <c r="R8211" i="2"/>
  <c r="S8211" i="2"/>
  <c r="M8212" i="2"/>
  <c r="N8212" i="2"/>
  <c r="O8212" i="2"/>
  <c r="P8212" i="2"/>
  <c r="Q8212" i="2"/>
  <c r="R8212" i="2"/>
  <c r="S8212" i="2"/>
  <c r="M8213" i="2"/>
  <c r="N8213" i="2"/>
  <c r="O8213" i="2"/>
  <c r="P8213" i="2"/>
  <c r="Q8213" i="2"/>
  <c r="R8213" i="2"/>
  <c r="S8213" i="2"/>
  <c r="M8214" i="2"/>
  <c r="N8214" i="2"/>
  <c r="O8214" i="2"/>
  <c r="P8214" i="2"/>
  <c r="Q8214" i="2"/>
  <c r="R8214" i="2"/>
  <c r="S8214" i="2"/>
  <c r="M8215" i="2"/>
  <c r="N8215" i="2"/>
  <c r="O8215" i="2"/>
  <c r="P8215" i="2"/>
  <c r="Q8215" i="2"/>
  <c r="R8215" i="2"/>
  <c r="S8215" i="2"/>
  <c r="M8216" i="2"/>
  <c r="N8216" i="2"/>
  <c r="O8216" i="2"/>
  <c r="P8216" i="2"/>
  <c r="Q8216" i="2"/>
  <c r="R8216" i="2"/>
  <c r="S8216" i="2"/>
  <c r="M8217" i="2"/>
  <c r="N8217" i="2"/>
  <c r="O8217" i="2"/>
  <c r="P8217" i="2"/>
  <c r="Q8217" i="2"/>
  <c r="R8217" i="2"/>
  <c r="S8217" i="2"/>
  <c r="M8218" i="2"/>
  <c r="N8218" i="2"/>
  <c r="O8218" i="2"/>
  <c r="P8218" i="2"/>
  <c r="Q8218" i="2"/>
  <c r="R8218" i="2"/>
  <c r="S8218" i="2"/>
  <c r="M8219" i="2"/>
  <c r="N8219" i="2"/>
  <c r="O8219" i="2"/>
  <c r="P8219" i="2"/>
  <c r="Q8219" i="2"/>
  <c r="R8219" i="2"/>
  <c r="S8219" i="2"/>
  <c r="M8220" i="2"/>
  <c r="N8220" i="2"/>
  <c r="O8220" i="2"/>
  <c r="P8220" i="2"/>
  <c r="Q8220" i="2"/>
  <c r="R8220" i="2"/>
  <c r="S8220" i="2"/>
  <c r="M8221" i="2"/>
  <c r="N8221" i="2"/>
  <c r="O8221" i="2"/>
  <c r="P8221" i="2"/>
  <c r="Q8221" i="2"/>
  <c r="R8221" i="2"/>
  <c r="S8221" i="2"/>
  <c r="M8222" i="2"/>
  <c r="N8222" i="2"/>
  <c r="O8222" i="2"/>
  <c r="P8222" i="2"/>
  <c r="Q8222" i="2"/>
  <c r="R8222" i="2"/>
  <c r="S8222" i="2"/>
  <c r="M8223" i="2"/>
  <c r="N8223" i="2"/>
  <c r="O8223" i="2"/>
  <c r="P8223" i="2"/>
  <c r="Q8223" i="2"/>
  <c r="R8223" i="2"/>
  <c r="S8223" i="2"/>
  <c r="M8224" i="2"/>
  <c r="N8224" i="2"/>
  <c r="O8224" i="2"/>
  <c r="P8224" i="2"/>
  <c r="Q8224" i="2"/>
  <c r="R8224" i="2"/>
  <c r="S8224" i="2"/>
  <c r="M8225" i="2"/>
  <c r="N8225" i="2"/>
  <c r="O8225" i="2"/>
  <c r="P8225" i="2"/>
  <c r="Q8225" i="2"/>
  <c r="R8225" i="2"/>
  <c r="S8225" i="2"/>
  <c r="M8226" i="2"/>
  <c r="N8226" i="2"/>
  <c r="O8226" i="2"/>
  <c r="P8226" i="2"/>
  <c r="Q8226" i="2"/>
  <c r="R8226" i="2"/>
  <c r="S8226" i="2"/>
  <c r="M8227" i="2"/>
  <c r="N8227" i="2"/>
  <c r="O8227" i="2"/>
  <c r="P8227" i="2"/>
  <c r="Q8227" i="2"/>
  <c r="R8227" i="2"/>
  <c r="S8227" i="2"/>
  <c r="M8228" i="2"/>
  <c r="N8228" i="2"/>
  <c r="O8228" i="2"/>
  <c r="P8228" i="2"/>
  <c r="Q8228" i="2"/>
  <c r="R8228" i="2"/>
  <c r="S8228" i="2"/>
  <c r="M8229" i="2"/>
  <c r="N8229" i="2"/>
  <c r="O8229" i="2"/>
  <c r="P8229" i="2"/>
  <c r="Q8229" i="2"/>
  <c r="R8229" i="2"/>
  <c r="S8229" i="2"/>
  <c r="M8230" i="2"/>
  <c r="N8230" i="2"/>
  <c r="O8230" i="2"/>
  <c r="P8230" i="2"/>
  <c r="Q8230" i="2"/>
  <c r="R8230" i="2"/>
  <c r="S8230" i="2"/>
  <c r="M8231" i="2"/>
  <c r="N8231" i="2"/>
  <c r="O8231" i="2"/>
  <c r="P8231" i="2"/>
  <c r="Q8231" i="2"/>
  <c r="R8231" i="2"/>
  <c r="S8231" i="2"/>
  <c r="M8232" i="2"/>
  <c r="N8232" i="2"/>
  <c r="O8232" i="2"/>
  <c r="P8232" i="2"/>
  <c r="Q8232" i="2"/>
  <c r="R8232" i="2"/>
  <c r="S8232" i="2"/>
  <c r="M8233" i="2"/>
  <c r="N8233" i="2"/>
  <c r="O8233" i="2"/>
  <c r="P8233" i="2"/>
  <c r="Q8233" i="2"/>
  <c r="R8233" i="2"/>
  <c r="S8233" i="2"/>
  <c r="M8234" i="2"/>
  <c r="N8234" i="2"/>
  <c r="O8234" i="2"/>
  <c r="P8234" i="2"/>
  <c r="Q8234" i="2"/>
  <c r="R8234" i="2"/>
  <c r="S8234" i="2"/>
  <c r="M8235" i="2"/>
  <c r="N8235" i="2"/>
  <c r="O8235" i="2"/>
  <c r="P8235" i="2"/>
  <c r="Q8235" i="2"/>
  <c r="R8235" i="2"/>
  <c r="S8235" i="2"/>
  <c r="M8236" i="2"/>
  <c r="N8236" i="2"/>
  <c r="O8236" i="2"/>
  <c r="P8236" i="2"/>
  <c r="Q8236" i="2"/>
  <c r="R8236" i="2"/>
  <c r="S8236" i="2"/>
  <c r="M8237" i="2"/>
  <c r="N8237" i="2"/>
  <c r="O8237" i="2"/>
  <c r="P8237" i="2"/>
  <c r="Q8237" i="2"/>
  <c r="R8237" i="2"/>
  <c r="S8237" i="2"/>
  <c r="M8238" i="2"/>
  <c r="N8238" i="2"/>
  <c r="O8238" i="2"/>
  <c r="P8238" i="2"/>
  <c r="Q8238" i="2"/>
  <c r="R8238" i="2"/>
  <c r="S8238" i="2"/>
  <c r="M8239" i="2"/>
  <c r="N8239" i="2"/>
  <c r="O8239" i="2"/>
  <c r="P8239" i="2"/>
  <c r="Q8239" i="2"/>
  <c r="R8239" i="2"/>
  <c r="S8239" i="2"/>
  <c r="M8240" i="2"/>
  <c r="N8240" i="2"/>
  <c r="O8240" i="2"/>
  <c r="P8240" i="2"/>
  <c r="Q8240" i="2"/>
  <c r="R8240" i="2"/>
  <c r="S8240" i="2"/>
  <c r="M8241" i="2"/>
  <c r="N8241" i="2"/>
  <c r="O8241" i="2"/>
  <c r="P8241" i="2"/>
  <c r="Q8241" i="2"/>
  <c r="R8241" i="2"/>
  <c r="S8241" i="2"/>
  <c r="M8242" i="2"/>
  <c r="N8242" i="2"/>
  <c r="O8242" i="2"/>
  <c r="P8242" i="2"/>
  <c r="Q8242" i="2"/>
  <c r="R8242" i="2"/>
  <c r="S8242" i="2"/>
  <c r="M8243" i="2"/>
  <c r="N8243" i="2"/>
  <c r="O8243" i="2"/>
  <c r="P8243" i="2"/>
  <c r="Q8243" i="2"/>
  <c r="R8243" i="2"/>
  <c r="S8243" i="2"/>
  <c r="M8244" i="2"/>
  <c r="N8244" i="2"/>
  <c r="O8244" i="2"/>
  <c r="P8244" i="2"/>
  <c r="Q8244" i="2"/>
  <c r="R8244" i="2"/>
  <c r="S8244" i="2"/>
  <c r="M8245" i="2"/>
  <c r="N8245" i="2"/>
  <c r="O8245" i="2"/>
  <c r="P8245" i="2"/>
  <c r="Q8245" i="2"/>
  <c r="R8245" i="2"/>
  <c r="S8245" i="2"/>
  <c r="M8246" i="2"/>
  <c r="N8246" i="2"/>
  <c r="O8246" i="2"/>
  <c r="P8246" i="2"/>
  <c r="Q8246" i="2"/>
  <c r="R8246" i="2"/>
  <c r="S8246" i="2"/>
  <c r="M8247" i="2"/>
  <c r="N8247" i="2"/>
  <c r="O8247" i="2"/>
  <c r="P8247" i="2"/>
  <c r="Q8247" i="2"/>
  <c r="R8247" i="2"/>
  <c r="S8247" i="2"/>
  <c r="M8248" i="2"/>
  <c r="N8248" i="2"/>
  <c r="O8248" i="2"/>
  <c r="P8248" i="2"/>
  <c r="Q8248" i="2"/>
  <c r="R8248" i="2"/>
  <c r="S8248" i="2"/>
  <c r="M8249" i="2"/>
  <c r="N8249" i="2"/>
  <c r="O8249" i="2"/>
  <c r="P8249" i="2"/>
  <c r="Q8249" i="2"/>
  <c r="R8249" i="2"/>
  <c r="S8249" i="2"/>
  <c r="M8250" i="2"/>
  <c r="N8250" i="2"/>
  <c r="O8250" i="2"/>
  <c r="P8250" i="2"/>
  <c r="Q8250" i="2"/>
  <c r="R8250" i="2"/>
  <c r="S8250" i="2"/>
  <c r="M8251" i="2"/>
  <c r="N8251" i="2"/>
  <c r="O8251" i="2"/>
  <c r="P8251" i="2"/>
  <c r="Q8251" i="2"/>
  <c r="R8251" i="2"/>
  <c r="S8251" i="2"/>
  <c r="M8252" i="2"/>
  <c r="N8252" i="2"/>
  <c r="O8252" i="2"/>
  <c r="P8252" i="2"/>
  <c r="Q8252" i="2"/>
  <c r="R8252" i="2"/>
  <c r="S8252" i="2"/>
  <c r="M8253" i="2"/>
  <c r="N8253" i="2"/>
  <c r="O8253" i="2"/>
  <c r="P8253" i="2"/>
  <c r="Q8253" i="2"/>
  <c r="R8253" i="2"/>
  <c r="S8253" i="2"/>
  <c r="M8254" i="2"/>
  <c r="N8254" i="2"/>
  <c r="O8254" i="2"/>
  <c r="P8254" i="2"/>
  <c r="Q8254" i="2"/>
  <c r="R8254" i="2"/>
  <c r="S8254" i="2"/>
  <c r="M8255" i="2"/>
  <c r="N8255" i="2"/>
  <c r="O8255" i="2"/>
  <c r="P8255" i="2"/>
  <c r="Q8255" i="2"/>
  <c r="R8255" i="2"/>
  <c r="S8255" i="2"/>
  <c r="M8256" i="2"/>
  <c r="N8256" i="2"/>
  <c r="O8256" i="2"/>
  <c r="P8256" i="2"/>
  <c r="Q8256" i="2"/>
  <c r="R8256" i="2"/>
  <c r="S8256" i="2"/>
  <c r="M8257" i="2"/>
  <c r="N8257" i="2"/>
  <c r="O8257" i="2"/>
  <c r="P8257" i="2"/>
  <c r="Q8257" i="2"/>
  <c r="R8257" i="2"/>
  <c r="S8257" i="2"/>
  <c r="M8258" i="2"/>
  <c r="N8258" i="2"/>
  <c r="O8258" i="2"/>
  <c r="P8258" i="2"/>
  <c r="Q8258" i="2"/>
  <c r="R8258" i="2"/>
  <c r="S8258" i="2"/>
  <c r="M8259" i="2"/>
  <c r="N8259" i="2"/>
  <c r="O8259" i="2"/>
  <c r="P8259" i="2"/>
  <c r="Q8259" i="2"/>
  <c r="R8259" i="2"/>
  <c r="S8259" i="2"/>
  <c r="M8260" i="2"/>
  <c r="N8260" i="2"/>
  <c r="O8260" i="2"/>
  <c r="P8260" i="2"/>
  <c r="Q8260" i="2"/>
  <c r="R8260" i="2"/>
  <c r="S8260" i="2"/>
  <c r="M8261" i="2"/>
  <c r="N8261" i="2"/>
  <c r="O8261" i="2"/>
  <c r="P8261" i="2"/>
  <c r="Q8261" i="2"/>
  <c r="R8261" i="2"/>
  <c r="S8261" i="2"/>
  <c r="M8262" i="2"/>
  <c r="N8262" i="2"/>
  <c r="O8262" i="2"/>
  <c r="P8262" i="2"/>
  <c r="Q8262" i="2"/>
  <c r="R8262" i="2"/>
  <c r="S8262" i="2"/>
  <c r="M8263" i="2"/>
  <c r="N8263" i="2"/>
  <c r="O8263" i="2"/>
  <c r="P8263" i="2"/>
  <c r="Q8263" i="2"/>
  <c r="R8263" i="2"/>
  <c r="S8263" i="2"/>
  <c r="M8264" i="2"/>
  <c r="N8264" i="2"/>
  <c r="O8264" i="2"/>
  <c r="P8264" i="2"/>
  <c r="Q8264" i="2"/>
  <c r="R8264" i="2"/>
  <c r="S8264" i="2"/>
  <c r="M8265" i="2"/>
  <c r="N8265" i="2"/>
  <c r="O8265" i="2"/>
  <c r="P8265" i="2"/>
  <c r="Q8265" i="2"/>
  <c r="R8265" i="2"/>
  <c r="S8265" i="2"/>
  <c r="M8266" i="2"/>
  <c r="N8266" i="2"/>
  <c r="O8266" i="2"/>
  <c r="P8266" i="2"/>
  <c r="Q8266" i="2"/>
  <c r="R8266" i="2"/>
  <c r="S8266" i="2"/>
  <c r="M8267" i="2"/>
  <c r="N8267" i="2"/>
  <c r="O8267" i="2"/>
  <c r="P8267" i="2"/>
  <c r="Q8267" i="2"/>
  <c r="R8267" i="2"/>
  <c r="S8267" i="2"/>
  <c r="M8268" i="2"/>
  <c r="N8268" i="2"/>
  <c r="O8268" i="2"/>
  <c r="P8268" i="2"/>
  <c r="Q8268" i="2"/>
  <c r="R8268" i="2"/>
  <c r="S8268" i="2"/>
  <c r="M8269" i="2"/>
  <c r="N8269" i="2"/>
  <c r="O8269" i="2"/>
  <c r="P8269" i="2"/>
  <c r="Q8269" i="2"/>
  <c r="R8269" i="2"/>
  <c r="S8269" i="2"/>
  <c r="M8270" i="2"/>
  <c r="N8270" i="2"/>
  <c r="O8270" i="2"/>
  <c r="P8270" i="2"/>
  <c r="Q8270" i="2"/>
  <c r="R8270" i="2"/>
  <c r="S8270" i="2"/>
  <c r="M8271" i="2"/>
  <c r="N8271" i="2"/>
  <c r="O8271" i="2"/>
  <c r="P8271" i="2"/>
  <c r="Q8271" i="2"/>
  <c r="R8271" i="2"/>
  <c r="S8271" i="2"/>
  <c r="M8272" i="2"/>
  <c r="N8272" i="2"/>
  <c r="O8272" i="2"/>
  <c r="P8272" i="2"/>
  <c r="Q8272" i="2"/>
  <c r="R8272" i="2"/>
  <c r="S8272" i="2"/>
  <c r="M8273" i="2"/>
  <c r="N8273" i="2"/>
  <c r="O8273" i="2"/>
  <c r="P8273" i="2"/>
  <c r="Q8273" i="2"/>
  <c r="R8273" i="2"/>
  <c r="S8273" i="2"/>
  <c r="M8274" i="2"/>
  <c r="N8274" i="2"/>
  <c r="O8274" i="2"/>
  <c r="P8274" i="2"/>
  <c r="Q8274" i="2"/>
  <c r="R8274" i="2"/>
  <c r="S8274" i="2"/>
  <c r="M8275" i="2"/>
  <c r="N8275" i="2"/>
  <c r="O8275" i="2"/>
  <c r="P8275" i="2"/>
  <c r="Q8275" i="2"/>
  <c r="R8275" i="2"/>
  <c r="S8275" i="2"/>
  <c r="M8276" i="2"/>
  <c r="N8276" i="2"/>
  <c r="O8276" i="2"/>
  <c r="P8276" i="2"/>
  <c r="Q8276" i="2"/>
  <c r="R8276" i="2"/>
  <c r="S8276" i="2"/>
  <c r="M8277" i="2"/>
  <c r="N8277" i="2"/>
  <c r="O8277" i="2"/>
  <c r="P8277" i="2"/>
  <c r="Q8277" i="2"/>
  <c r="R8277" i="2"/>
  <c r="S8277" i="2"/>
  <c r="M8278" i="2"/>
  <c r="N8278" i="2"/>
  <c r="O8278" i="2"/>
  <c r="P8278" i="2"/>
  <c r="Q8278" i="2"/>
  <c r="R8278" i="2"/>
  <c r="S8278" i="2"/>
  <c r="M8279" i="2"/>
  <c r="N8279" i="2"/>
  <c r="O8279" i="2"/>
  <c r="P8279" i="2"/>
  <c r="Q8279" i="2"/>
  <c r="R8279" i="2"/>
  <c r="S8279" i="2"/>
  <c r="M8280" i="2"/>
  <c r="N8280" i="2"/>
  <c r="O8280" i="2"/>
  <c r="P8280" i="2"/>
  <c r="Q8280" i="2"/>
  <c r="R8280" i="2"/>
  <c r="S8280" i="2"/>
  <c r="M8281" i="2"/>
  <c r="N8281" i="2"/>
  <c r="O8281" i="2"/>
  <c r="P8281" i="2"/>
  <c r="Q8281" i="2"/>
  <c r="R8281" i="2"/>
  <c r="S8281" i="2"/>
  <c r="M8282" i="2"/>
  <c r="N8282" i="2"/>
  <c r="O8282" i="2"/>
  <c r="P8282" i="2"/>
  <c r="Q8282" i="2"/>
  <c r="R8282" i="2"/>
  <c r="S8282" i="2"/>
  <c r="M8283" i="2"/>
  <c r="N8283" i="2"/>
  <c r="O8283" i="2"/>
  <c r="P8283" i="2"/>
  <c r="Q8283" i="2"/>
  <c r="R8283" i="2"/>
  <c r="S8283" i="2"/>
  <c r="M8284" i="2"/>
  <c r="N8284" i="2"/>
  <c r="O8284" i="2"/>
  <c r="P8284" i="2"/>
  <c r="Q8284" i="2"/>
  <c r="R8284" i="2"/>
  <c r="S8284" i="2"/>
  <c r="M8285" i="2"/>
  <c r="N8285" i="2"/>
  <c r="O8285" i="2"/>
  <c r="P8285" i="2"/>
  <c r="Q8285" i="2"/>
  <c r="R8285" i="2"/>
  <c r="S8285" i="2"/>
  <c r="M8286" i="2"/>
  <c r="N8286" i="2"/>
  <c r="O8286" i="2"/>
  <c r="P8286" i="2"/>
  <c r="Q8286" i="2"/>
  <c r="R8286" i="2"/>
  <c r="S8286" i="2"/>
  <c r="M8287" i="2"/>
  <c r="N8287" i="2"/>
  <c r="O8287" i="2"/>
  <c r="P8287" i="2"/>
  <c r="Q8287" i="2"/>
  <c r="R8287" i="2"/>
  <c r="S8287" i="2"/>
  <c r="M8288" i="2"/>
  <c r="N8288" i="2"/>
  <c r="O8288" i="2"/>
  <c r="P8288" i="2"/>
  <c r="Q8288" i="2"/>
  <c r="R8288" i="2"/>
  <c r="S8288" i="2"/>
  <c r="M8289" i="2"/>
  <c r="N8289" i="2"/>
  <c r="O8289" i="2"/>
  <c r="P8289" i="2"/>
  <c r="Q8289" i="2"/>
  <c r="R8289" i="2"/>
  <c r="S8289" i="2"/>
  <c r="M8290" i="2"/>
  <c r="N8290" i="2"/>
  <c r="O8290" i="2"/>
  <c r="P8290" i="2"/>
  <c r="Q8290" i="2"/>
  <c r="R8290" i="2"/>
  <c r="S8290" i="2"/>
  <c r="M8291" i="2"/>
  <c r="N8291" i="2"/>
  <c r="O8291" i="2"/>
  <c r="P8291" i="2"/>
  <c r="Q8291" i="2"/>
  <c r="R8291" i="2"/>
  <c r="S8291" i="2"/>
  <c r="M8292" i="2"/>
  <c r="N8292" i="2"/>
  <c r="O8292" i="2"/>
  <c r="P8292" i="2"/>
  <c r="Q8292" i="2"/>
  <c r="R8292" i="2"/>
  <c r="S8292" i="2"/>
  <c r="M8293" i="2"/>
  <c r="N8293" i="2"/>
  <c r="O8293" i="2"/>
  <c r="P8293" i="2"/>
  <c r="Q8293" i="2"/>
  <c r="R8293" i="2"/>
  <c r="S8293" i="2"/>
  <c r="M8294" i="2"/>
  <c r="N8294" i="2"/>
  <c r="O8294" i="2"/>
  <c r="P8294" i="2"/>
  <c r="Q8294" i="2"/>
  <c r="R8294" i="2"/>
  <c r="S8294" i="2"/>
  <c r="M8295" i="2"/>
  <c r="N8295" i="2"/>
  <c r="O8295" i="2"/>
  <c r="P8295" i="2"/>
  <c r="Q8295" i="2"/>
  <c r="R8295" i="2"/>
  <c r="S8295" i="2"/>
  <c r="M8296" i="2"/>
  <c r="N8296" i="2"/>
  <c r="O8296" i="2"/>
  <c r="P8296" i="2"/>
  <c r="Q8296" i="2"/>
  <c r="R8296" i="2"/>
  <c r="S8296" i="2"/>
  <c r="M8297" i="2"/>
  <c r="N8297" i="2"/>
  <c r="O8297" i="2"/>
  <c r="P8297" i="2"/>
  <c r="Q8297" i="2"/>
  <c r="R8297" i="2"/>
  <c r="S8297" i="2"/>
  <c r="M8298" i="2"/>
  <c r="N8298" i="2"/>
  <c r="O8298" i="2"/>
  <c r="P8298" i="2"/>
  <c r="Q8298" i="2"/>
  <c r="R8298" i="2"/>
  <c r="S8298" i="2"/>
  <c r="M8299" i="2"/>
  <c r="N8299" i="2"/>
  <c r="O8299" i="2"/>
  <c r="P8299" i="2"/>
  <c r="Q8299" i="2"/>
  <c r="R8299" i="2"/>
  <c r="S8299" i="2"/>
  <c r="M8300" i="2"/>
  <c r="N8300" i="2"/>
  <c r="O8300" i="2"/>
  <c r="P8300" i="2"/>
  <c r="Q8300" i="2"/>
  <c r="R8300" i="2"/>
  <c r="S8300" i="2"/>
  <c r="M8301" i="2"/>
  <c r="N8301" i="2"/>
  <c r="O8301" i="2"/>
  <c r="P8301" i="2"/>
  <c r="Q8301" i="2"/>
  <c r="R8301" i="2"/>
  <c r="S8301" i="2"/>
  <c r="M8302" i="2"/>
  <c r="N8302" i="2"/>
  <c r="O8302" i="2"/>
  <c r="P8302" i="2"/>
  <c r="Q8302" i="2"/>
  <c r="R8302" i="2"/>
  <c r="S8302" i="2"/>
  <c r="M8303" i="2"/>
  <c r="N8303" i="2"/>
  <c r="O8303" i="2"/>
  <c r="P8303" i="2"/>
  <c r="Q8303" i="2"/>
  <c r="R8303" i="2"/>
  <c r="S8303" i="2"/>
  <c r="M8304" i="2"/>
  <c r="N8304" i="2"/>
  <c r="O8304" i="2"/>
  <c r="P8304" i="2"/>
  <c r="Q8304" i="2"/>
  <c r="R8304" i="2"/>
  <c r="S8304" i="2"/>
  <c r="M8305" i="2"/>
  <c r="N8305" i="2"/>
  <c r="O8305" i="2"/>
  <c r="P8305" i="2"/>
  <c r="Q8305" i="2"/>
  <c r="R8305" i="2"/>
  <c r="S8305" i="2"/>
  <c r="M8306" i="2"/>
  <c r="N8306" i="2"/>
  <c r="O8306" i="2"/>
  <c r="P8306" i="2"/>
  <c r="Q8306" i="2"/>
  <c r="R8306" i="2"/>
  <c r="S8306" i="2"/>
  <c r="M8307" i="2"/>
  <c r="N8307" i="2"/>
  <c r="O8307" i="2"/>
  <c r="P8307" i="2"/>
  <c r="Q8307" i="2"/>
  <c r="R8307" i="2"/>
  <c r="S8307" i="2"/>
  <c r="M8308" i="2"/>
  <c r="N8308" i="2"/>
  <c r="O8308" i="2"/>
  <c r="P8308" i="2"/>
  <c r="Q8308" i="2"/>
  <c r="R8308" i="2"/>
  <c r="S8308" i="2"/>
  <c r="M8309" i="2"/>
  <c r="N8309" i="2"/>
  <c r="O8309" i="2"/>
  <c r="P8309" i="2"/>
  <c r="Q8309" i="2"/>
  <c r="R8309" i="2"/>
  <c r="S8309" i="2"/>
  <c r="M8310" i="2"/>
  <c r="N8310" i="2"/>
  <c r="O8310" i="2"/>
  <c r="P8310" i="2"/>
  <c r="Q8310" i="2"/>
  <c r="R8310" i="2"/>
  <c r="S8310" i="2"/>
  <c r="M8311" i="2"/>
  <c r="N8311" i="2"/>
  <c r="O8311" i="2"/>
  <c r="P8311" i="2"/>
  <c r="Q8311" i="2"/>
  <c r="R8311" i="2"/>
  <c r="S8311" i="2"/>
  <c r="M8312" i="2"/>
  <c r="N8312" i="2"/>
  <c r="O8312" i="2"/>
  <c r="P8312" i="2"/>
  <c r="Q8312" i="2"/>
  <c r="R8312" i="2"/>
  <c r="S8312" i="2"/>
  <c r="M8313" i="2"/>
  <c r="N8313" i="2"/>
  <c r="O8313" i="2"/>
  <c r="P8313" i="2"/>
  <c r="Q8313" i="2"/>
  <c r="R8313" i="2"/>
  <c r="S8313" i="2"/>
  <c r="M8314" i="2"/>
  <c r="N8314" i="2"/>
  <c r="O8314" i="2"/>
  <c r="P8314" i="2"/>
  <c r="Q8314" i="2"/>
  <c r="R8314" i="2"/>
  <c r="S8314" i="2"/>
  <c r="M8315" i="2"/>
  <c r="N8315" i="2"/>
  <c r="O8315" i="2"/>
  <c r="P8315" i="2"/>
  <c r="Q8315" i="2"/>
  <c r="R8315" i="2"/>
  <c r="S8315" i="2"/>
  <c r="M8316" i="2"/>
  <c r="N8316" i="2"/>
  <c r="O8316" i="2"/>
  <c r="P8316" i="2"/>
  <c r="Q8316" i="2"/>
  <c r="R8316" i="2"/>
  <c r="S8316" i="2"/>
  <c r="M8317" i="2"/>
  <c r="N8317" i="2"/>
  <c r="O8317" i="2"/>
  <c r="P8317" i="2"/>
  <c r="Q8317" i="2"/>
  <c r="R8317" i="2"/>
  <c r="S8317" i="2"/>
  <c r="M8318" i="2"/>
  <c r="N8318" i="2"/>
  <c r="O8318" i="2"/>
  <c r="P8318" i="2"/>
  <c r="Q8318" i="2"/>
  <c r="R8318" i="2"/>
  <c r="S8318" i="2"/>
  <c r="M8319" i="2"/>
  <c r="N8319" i="2"/>
  <c r="O8319" i="2"/>
  <c r="P8319" i="2"/>
  <c r="Q8319" i="2"/>
  <c r="R8319" i="2"/>
  <c r="S8319" i="2"/>
  <c r="M8320" i="2"/>
  <c r="N8320" i="2"/>
  <c r="O8320" i="2"/>
  <c r="P8320" i="2"/>
  <c r="Q8320" i="2"/>
  <c r="R8320" i="2"/>
  <c r="S8320" i="2"/>
  <c r="M8321" i="2"/>
  <c r="N8321" i="2"/>
  <c r="O8321" i="2"/>
  <c r="P8321" i="2"/>
  <c r="Q8321" i="2"/>
  <c r="R8321" i="2"/>
  <c r="S8321" i="2"/>
  <c r="M8322" i="2"/>
  <c r="N8322" i="2"/>
  <c r="O8322" i="2"/>
  <c r="P8322" i="2"/>
  <c r="Q8322" i="2"/>
  <c r="R8322" i="2"/>
  <c r="S8322" i="2"/>
  <c r="M8323" i="2"/>
  <c r="N8323" i="2"/>
  <c r="O8323" i="2"/>
  <c r="P8323" i="2"/>
  <c r="Q8323" i="2"/>
  <c r="R8323" i="2"/>
  <c r="S8323" i="2"/>
  <c r="M8324" i="2"/>
  <c r="N8324" i="2"/>
  <c r="O8324" i="2"/>
  <c r="P8324" i="2"/>
  <c r="Q8324" i="2"/>
  <c r="R8324" i="2"/>
  <c r="S8324" i="2"/>
  <c r="M8325" i="2"/>
  <c r="N8325" i="2"/>
  <c r="O8325" i="2"/>
  <c r="P8325" i="2"/>
  <c r="Q8325" i="2"/>
  <c r="R8325" i="2"/>
  <c r="S8325" i="2"/>
  <c r="M8326" i="2"/>
  <c r="N8326" i="2"/>
  <c r="O8326" i="2"/>
  <c r="P8326" i="2"/>
  <c r="Q8326" i="2"/>
  <c r="R8326" i="2"/>
  <c r="S8326" i="2"/>
  <c r="M8327" i="2"/>
  <c r="N8327" i="2"/>
  <c r="O8327" i="2"/>
  <c r="P8327" i="2"/>
  <c r="Q8327" i="2"/>
  <c r="R8327" i="2"/>
  <c r="S8327" i="2"/>
  <c r="M8328" i="2"/>
  <c r="N8328" i="2"/>
  <c r="O8328" i="2"/>
  <c r="P8328" i="2"/>
  <c r="Q8328" i="2"/>
  <c r="R8328" i="2"/>
  <c r="S8328" i="2"/>
  <c r="M8329" i="2"/>
  <c r="N8329" i="2"/>
  <c r="O8329" i="2"/>
  <c r="P8329" i="2"/>
  <c r="Q8329" i="2"/>
  <c r="R8329" i="2"/>
  <c r="S8329" i="2"/>
  <c r="M8330" i="2"/>
  <c r="N8330" i="2"/>
  <c r="O8330" i="2"/>
  <c r="P8330" i="2"/>
  <c r="Q8330" i="2"/>
  <c r="R8330" i="2"/>
  <c r="S8330" i="2"/>
  <c r="M8331" i="2"/>
  <c r="N8331" i="2"/>
  <c r="O8331" i="2"/>
  <c r="P8331" i="2"/>
  <c r="Q8331" i="2"/>
  <c r="R8331" i="2"/>
  <c r="S8331" i="2"/>
  <c r="M8332" i="2"/>
  <c r="N8332" i="2"/>
  <c r="O8332" i="2"/>
  <c r="P8332" i="2"/>
  <c r="Q8332" i="2"/>
  <c r="R8332" i="2"/>
  <c r="S8332" i="2"/>
  <c r="M8333" i="2"/>
  <c r="N8333" i="2"/>
  <c r="O8333" i="2"/>
  <c r="P8333" i="2"/>
  <c r="Q8333" i="2"/>
  <c r="R8333" i="2"/>
  <c r="S8333" i="2"/>
  <c r="M8334" i="2"/>
  <c r="N8334" i="2"/>
  <c r="O8334" i="2"/>
  <c r="P8334" i="2"/>
  <c r="Q8334" i="2"/>
  <c r="R8334" i="2"/>
  <c r="S8334" i="2"/>
  <c r="M8335" i="2"/>
  <c r="N8335" i="2"/>
  <c r="O8335" i="2"/>
  <c r="P8335" i="2"/>
  <c r="Q8335" i="2"/>
  <c r="R8335" i="2"/>
  <c r="S8335" i="2"/>
  <c r="M8336" i="2"/>
  <c r="N8336" i="2"/>
  <c r="O8336" i="2"/>
  <c r="P8336" i="2"/>
  <c r="Q8336" i="2"/>
  <c r="R8336" i="2"/>
  <c r="S8336" i="2"/>
  <c r="M8337" i="2"/>
  <c r="N8337" i="2"/>
  <c r="O8337" i="2"/>
  <c r="P8337" i="2"/>
  <c r="Q8337" i="2"/>
  <c r="R8337" i="2"/>
  <c r="S8337" i="2"/>
  <c r="M8338" i="2"/>
  <c r="N8338" i="2"/>
  <c r="O8338" i="2"/>
  <c r="P8338" i="2"/>
  <c r="Q8338" i="2"/>
  <c r="R8338" i="2"/>
  <c r="S8338" i="2"/>
  <c r="M8339" i="2"/>
  <c r="N8339" i="2"/>
  <c r="O8339" i="2"/>
  <c r="P8339" i="2"/>
  <c r="Q8339" i="2"/>
  <c r="R8339" i="2"/>
  <c r="S8339" i="2"/>
  <c r="M8340" i="2"/>
  <c r="N8340" i="2"/>
  <c r="O8340" i="2"/>
  <c r="P8340" i="2"/>
  <c r="Q8340" i="2"/>
  <c r="R8340" i="2"/>
  <c r="S8340" i="2"/>
  <c r="M8341" i="2"/>
  <c r="N8341" i="2"/>
  <c r="O8341" i="2"/>
  <c r="P8341" i="2"/>
  <c r="Q8341" i="2"/>
  <c r="R8341" i="2"/>
  <c r="S8341" i="2"/>
  <c r="M8342" i="2"/>
  <c r="N8342" i="2"/>
  <c r="O8342" i="2"/>
  <c r="P8342" i="2"/>
  <c r="Q8342" i="2"/>
  <c r="R8342" i="2"/>
  <c r="S8342" i="2"/>
  <c r="M8343" i="2"/>
  <c r="N8343" i="2"/>
  <c r="O8343" i="2"/>
  <c r="P8343" i="2"/>
  <c r="Q8343" i="2"/>
  <c r="R8343" i="2"/>
  <c r="S8343" i="2"/>
  <c r="M8344" i="2"/>
  <c r="N8344" i="2"/>
  <c r="O8344" i="2"/>
  <c r="P8344" i="2"/>
  <c r="Q8344" i="2"/>
  <c r="R8344" i="2"/>
  <c r="S8344" i="2"/>
  <c r="M8345" i="2"/>
  <c r="N8345" i="2"/>
  <c r="O8345" i="2"/>
  <c r="P8345" i="2"/>
  <c r="Q8345" i="2"/>
  <c r="R8345" i="2"/>
  <c r="S8345" i="2"/>
  <c r="M8346" i="2"/>
  <c r="N8346" i="2"/>
  <c r="O8346" i="2"/>
  <c r="P8346" i="2"/>
  <c r="Q8346" i="2"/>
  <c r="R8346" i="2"/>
  <c r="S8346" i="2"/>
  <c r="M8347" i="2"/>
  <c r="N8347" i="2"/>
  <c r="O8347" i="2"/>
  <c r="P8347" i="2"/>
  <c r="Q8347" i="2"/>
  <c r="R8347" i="2"/>
  <c r="S8347" i="2"/>
  <c r="M8348" i="2"/>
  <c r="N8348" i="2"/>
  <c r="O8348" i="2"/>
  <c r="P8348" i="2"/>
  <c r="Q8348" i="2"/>
  <c r="R8348" i="2"/>
  <c r="S8348" i="2"/>
  <c r="M8349" i="2"/>
  <c r="N8349" i="2"/>
  <c r="O8349" i="2"/>
  <c r="P8349" i="2"/>
  <c r="Q8349" i="2"/>
  <c r="R8349" i="2"/>
  <c r="S8349" i="2"/>
  <c r="M8350" i="2"/>
  <c r="N8350" i="2"/>
  <c r="O8350" i="2"/>
  <c r="P8350" i="2"/>
  <c r="Q8350" i="2"/>
  <c r="R8350" i="2"/>
  <c r="S8350" i="2"/>
  <c r="M8351" i="2"/>
  <c r="N8351" i="2"/>
  <c r="O8351" i="2"/>
  <c r="P8351" i="2"/>
  <c r="Q8351" i="2"/>
  <c r="R8351" i="2"/>
  <c r="S8351" i="2"/>
  <c r="M8352" i="2"/>
  <c r="N8352" i="2"/>
  <c r="O8352" i="2"/>
  <c r="P8352" i="2"/>
  <c r="Q8352" i="2"/>
  <c r="R8352" i="2"/>
  <c r="S8352" i="2"/>
  <c r="M8353" i="2"/>
  <c r="N8353" i="2"/>
  <c r="O8353" i="2"/>
  <c r="P8353" i="2"/>
  <c r="Q8353" i="2"/>
  <c r="R8353" i="2"/>
  <c r="S8353" i="2"/>
  <c r="M8354" i="2"/>
  <c r="N8354" i="2"/>
  <c r="O8354" i="2"/>
  <c r="P8354" i="2"/>
  <c r="Q8354" i="2"/>
  <c r="R8354" i="2"/>
  <c r="S8354" i="2"/>
  <c r="M8355" i="2"/>
  <c r="N8355" i="2"/>
  <c r="O8355" i="2"/>
  <c r="P8355" i="2"/>
  <c r="Q8355" i="2"/>
  <c r="R8355" i="2"/>
  <c r="S8355" i="2"/>
  <c r="M8356" i="2"/>
  <c r="N8356" i="2"/>
  <c r="O8356" i="2"/>
  <c r="P8356" i="2"/>
  <c r="Q8356" i="2"/>
  <c r="R8356" i="2"/>
  <c r="S8356" i="2"/>
  <c r="M8357" i="2"/>
  <c r="N8357" i="2"/>
  <c r="O8357" i="2"/>
  <c r="P8357" i="2"/>
  <c r="Q8357" i="2"/>
  <c r="R8357" i="2"/>
  <c r="S8357" i="2"/>
  <c r="M8358" i="2"/>
  <c r="N8358" i="2"/>
  <c r="O8358" i="2"/>
  <c r="P8358" i="2"/>
  <c r="Q8358" i="2"/>
  <c r="R8358" i="2"/>
  <c r="S8358" i="2"/>
  <c r="M8359" i="2"/>
  <c r="N8359" i="2"/>
  <c r="O8359" i="2"/>
  <c r="P8359" i="2"/>
  <c r="Q8359" i="2"/>
  <c r="R8359" i="2"/>
  <c r="S8359" i="2"/>
  <c r="M8360" i="2"/>
  <c r="N8360" i="2"/>
  <c r="O8360" i="2"/>
  <c r="P8360" i="2"/>
  <c r="Q8360" i="2"/>
  <c r="R8360" i="2"/>
  <c r="S8360" i="2"/>
  <c r="M8361" i="2"/>
  <c r="N8361" i="2"/>
  <c r="O8361" i="2"/>
  <c r="P8361" i="2"/>
  <c r="Q8361" i="2"/>
  <c r="R8361" i="2"/>
  <c r="S8361" i="2"/>
  <c r="M8362" i="2"/>
  <c r="N8362" i="2"/>
  <c r="O8362" i="2"/>
  <c r="P8362" i="2"/>
  <c r="Q8362" i="2"/>
  <c r="R8362" i="2"/>
  <c r="S8362" i="2"/>
  <c r="M8363" i="2"/>
  <c r="N8363" i="2"/>
  <c r="O8363" i="2"/>
  <c r="P8363" i="2"/>
  <c r="Q8363" i="2"/>
  <c r="R8363" i="2"/>
  <c r="S8363" i="2"/>
  <c r="M8364" i="2"/>
  <c r="N8364" i="2"/>
  <c r="O8364" i="2"/>
  <c r="P8364" i="2"/>
  <c r="Q8364" i="2"/>
  <c r="R8364" i="2"/>
  <c r="S8364" i="2"/>
  <c r="M8365" i="2"/>
  <c r="N8365" i="2"/>
  <c r="O8365" i="2"/>
  <c r="P8365" i="2"/>
  <c r="Q8365" i="2"/>
  <c r="R8365" i="2"/>
  <c r="S8365" i="2"/>
  <c r="M8366" i="2"/>
  <c r="N8366" i="2"/>
  <c r="O8366" i="2"/>
  <c r="P8366" i="2"/>
  <c r="Q8366" i="2"/>
  <c r="R8366" i="2"/>
  <c r="S8366" i="2"/>
  <c r="M8367" i="2"/>
  <c r="N8367" i="2"/>
  <c r="O8367" i="2"/>
  <c r="P8367" i="2"/>
  <c r="Q8367" i="2"/>
  <c r="R8367" i="2"/>
  <c r="S8367" i="2"/>
  <c r="M8368" i="2"/>
  <c r="N8368" i="2"/>
  <c r="O8368" i="2"/>
  <c r="P8368" i="2"/>
  <c r="Q8368" i="2"/>
  <c r="R8368" i="2"/>
  <c r="S8368" i="2"/>
  <c r="M8369" i="2"/>
  <c r="N8369" i="2"/>
  <c r="O8369" i="2"/>
  <c r="P8369" i="2"/>
  <c r="Q8369" i="2"/>
  <c r="R8369" i="2"/>
  <c r="S8369" i="2"/>
  <c r="M8370" i="2"/>
  <c r="N8370" i="2"/>
  <c r="O8370" i="2"/>
  <c r="P8370" i="2"/>
  <c r="Q8370" i="2"/>
  <c r="R8370" i="2"/>
  <c r="S8370" i="2"/>
  <c r="M8371" i="2"/>
  <c r="N8371" i="2"/>
  <c r="O8371" i="2"/>
  <c r="P8371" i="2"/>
  <c r="Q8371" i="2"/>
  <c r="R8371" i="2"/>
  <c r="S8371" i="2"/>
  <c r="M8372" i="2"/>
  <c r="N8372" i="2"/>
  <c r="O8372" i="2"/>
  <c r="P8372" i="2"/>
  <c r="Q8372" i="2"/>
  <c r="R8372" i="2"/>
  <c r="S8372" i="2"/>
  <c r="M8373" i="2"/>
  <c r="N8373" i="2"/>
  <c r="O8373" i="2"/>
  <c r="P8373" i="2"/>
  <c r="Q8373" i="2"/>
  <c r="R8373" i="2"/>
  <c r="S8373" i="2"/>
  <c r="M8374" i="2"/>
  <c r="N8374" i="2"/>
  <c r="O8374" i="2"/>
  <c r="P8374" i="2"/>
  <c r="Q8374" i="2"/>
  <c r="R8374" i="2"/>
  <c r="S8374" i="2"/>
  <c r="M8375" i="2"/>
  <c r="N8375" i="2"/>
  <c r="O8375" i="2"/>
  <c r="P8375" i="2"/>
  <c r="Q8375" i="2"/>
  <c r="R8375" i="2"/>
  <c r="S8375" i="2"/>
  <c r="M8376" i="2"/>
  <c r="N8376" i="2"/>
  <c r="O8376" i="2"/>
  <c r="P8376" i="2"/>
  <c r="Q8376" i="2"/>
  <c r="R8376" i="2"/>
  <c r="S8376" i="2"/>
  <c r="M8377" i="2"/>
  <c r="N8377" i="2"/>
  <c r="O8377" i="2"/>
  <c r="P8377" i="2"/>
  <c r="Q8377" i="2"/>
  <c r="R8377" i="2"/>
  <c r="S8377" i="2"/>
  <c r="M8378" i="2"/>
  <c r="N8378" i="2"/>
  <c r="O8378" i="2"/>
  <c r="P8378" i="2"/>
  <c r="Q8378" i="2"/>
  <c r="R8378" i="2"/>
  <c r="S8378" i="2"/>
  <c r="M8379" i="2"/>
  <c r="N8379" i="2"/>
  <c r="O8379" i="2"/>
  <c r="P8379" i="2"/>
  <c r="Q8379" i="2"/>
  <c r="R8379" i="2"/>
  <c r="S8379" i="2"/>
  <c r="M8380" i="2"/>
  <c r="N8380" i="2"/>
  <c r="O8380" i="2"/>
  <c r="P8380" i="2"/>
  <c r="Q8380" i="2"/>
  <c r="R8380" i="2"/>
  <c r="S8380" i="2"/>
  <c r="M8381" i="2"/>
  <c r="N8381" i="2"/>
  <c r="O8381" i="2"/>
  <c r="P8381" i="2"/>
  <c r="Q8381" i="2"/>
  <c r="R8381" i="2"/>
  <c r="S8381" i="2"/>
  <c r="M8382" i="2"/>
  <c r="N8382" i="2"/>
  <c r="O8382" i="2"/>
  <c r="P8382" i="2"/>
  <c r="Q8382" i="2"/>
  <c r="R8382" i="2"/>
  <c r="S8382" i="2"/>
  <c r="M8383" i="2"/>
  <c r="N8383" i="2"/>
  <c r="O8383" i="2"/>
  <c r="P8383" i="2"/>
  <c r="Q8383" i="2"/>
  <c r="R8383" i="2"/>
  <c r="S8383" i="2"/>
  <c r="M8384" i="2"/>
  <c r="N8384" i="2"/>
  <c r="O8384" i="2"/>
  <c r="P8384" i="2"/>
  <c r="Q8384" i="2"/>
  <c r="R8384" i="2"/>
  <c r="S8384" i="2"/>
  <c r="M8385" i="2"/>
  <c r="N8385" i="2"/>
  <c r="O8385" i="2"/>
  <c r="P8385" i="2"/>
  <c r="Q8385" i="2"/>
  <c r="R8385" i="2"/>
  <c r="S8385" i="2"/>
  <c r="M8386" i="2"/>
  <c r="N8386" i="2"/>
  <c r="O8386" i="2"/>
  <c r="P8386" i="2"/>
  <c r="Q8386" i="2"/>
  <c r="R8386" i="2"/>
  <c r="S8386" i="2"/>
  <c r="M8387" i="2"/>
  <c r="N8387" i="2"/>
  <c r="O8387" i="2"/>
  <c r="P8387" i="2"/>
  <c r="Q8387" i="2"/>
  <c r="R8387" i="2"/>
  <c r="S8387" i="2"/>
  <c r="M8388" i="2"/>
  <c r="N8388" i="2"/>
  <c r="O8388" i="2"/>
  <c r="P8388" i="2"/>
  <c r="Q8388" i="2"/>
  <c r="R8388" i="2"/>
  <c r="S8388" i="2"/>
  <c r="M8389" i="2"/>
  <c r="N8389" i="2"/>
  <c r="O8389" i="2"/>
  <c r="P8389" i="2"/>
  <c r="Q8389" i="2"/>
  <c r="R8389" i="2"/>
  <c r="S8389" i="2"/>
  <c r="M8390" i="2"/>
  <c r="N8390" i="2"/>
  <c r="O8390" i="2"/>
  <c r="P8390" i="2"/>
  <c r="Q8390" i="2"/>
  <c r="R8390" i="2"/>
  <c r="S8390" i="2"/>
  <c r="M8391" i="2"/>
  <c r="N8391" i="2"/>
  <c r="O8391" i="2"/>
  <c r="P8391" i="2"/>
  <c r="Q8391" i="2"/>
  <c r="R8391" i="2"/>
  <c r="S8391" i="2"/>
  <c r="M8392" i="2"/>
  <c r="N8392" i="2"/>
  <c r="O8392" i="2"/>
  <c r="P8392" i="2"/>
  <c r="Q8392" i="2"/>
  <c r="R8392" i="2"/>
  <c r="S8392" i="2"/>
  <c r="M8393" i="2"/>
  <c r="N8393" i="2"/>
  <c r="O8393" i="2"/>
  <c r="P8393" i="2"/>
  <c r="Q8393" i="2"/>
  <c r="R8393" i="2"/>
  <c r="S8393" i="2"/>
  <c r="M8394" i="2"/>
  <c r="N8394" i="2"/>
  <c r="O8394" i="2"/>
  <c r="P8394" i="2"/>
  <c r="Q8394" i="2"/>
  <c r="R8394" i="2"/>
  <c r="S8394" i="2"/>
  <c r="M8395" i="2"/>
  <c r="N8395" i="2"/>
  <c r="O8395" i="2"/>
  <c r="P8395" i="2"/>
  <c r="Q8395" i="2"/>
  <c r="R8395" i="2"/>
  <c r="S8395" i="2"/>
  <c r="M8396" i="2"/>
  <c r="N8396" i="2"/>
  <c r="O8396" i="2"/>
  <c r="P8396" i="2"/>
  <c r="Q8396" i="2"/>
  <c r="R8396" i="2"/>
  <c r="S8396" i="2"/>
  <c r="M8397" i="2"/>
  <c r="N8397" i="2"/>
  <c r="O8397" i="2"/>
  <c r="P8397" i="2"/>
  <c r="Q8397" i="2"/>
  <c r="R8397" i="2"/>
  <c r="S8397" i="2"/>
  <c r="M8398" i="2"/>
  <c r="N8398" i="2"/>
  <c r="O8398" i="2"/>
  <c r="P8398" i="2"/>
  <c r="Q8398" i="2"/>
  <c r="R8398" i="2"/>
  <c r="S8398" i="2"/>
  <c r="M8399" i="2"/>
  <c r="N8399" i="2"/>
  <c r="O8399" i="2"/>
  <c r="P8399" i="2"/>
  <c r="Q8399" i="2"/>
  <c r="R8399" i="2"/>
  <c r="S8399" i="2"/>
  <c r="M8400" i="2"/>
  <c r="N8400" i="2"/>
  <c r="O8400" i="2"/>
  <c r="P8400" i="2"/>
  <c r="Q8400" i="2"/>
  <c r="R8400" i="2"/>
  <c r="S8400" i="2"/>
  <c r="M8401" i="2"/>
  <c r="N8401" i="2"/>
  <c r="O8401" i="2"/>
  <c r="P8401" i="2"/>
  <c r="Q8401" i="2"/>
  <c r="R8401" i="2"/>
  <c r="S8401" i="2"/>
  <c r="M8402" i="2"/>
  <c r="N8402" i="2"/>
  <c r="O8402" i="2"/>
  <c r="P8402" i="2"/>
  <c r="Q8402" i="2"/>
  <c r="R8402" i="2"/>
  <c r="S8402" i="2"/>
  <c r="M8403" i="2"/>
  <c r="N8403" i="2"/>
  <c r="O8403" i="2"/>
  <c r="P8403" i="2"/>
  <c r="Q8403" i="2"/>
  <c r="R8403" i="2"/>
  <c r="S8403" i="2"/>
  <c r="M8404" i="2"/>
  <c r="N8404" i="2"/>
  <c r="O8404" i="2"/>
  <c r="P8404" i="2"/>
  <c r="Q8404" i="2"/>
  <c r="R8404" i="2"/>
  <c r="S8404" i="2"/>
  <c r="M8405" i="2"/>
  <c r="N8405" i="2"/>
  <c r="O8405" i="2"/>
  <c r="P8405" i="2"/>
  <c r="Q8405" i="2"/>
  <c r="R8405" i="2"/>
  <c r="S8405" i="2"/>
  <c r="M8406" i="2"/>
  <c r="N8406" i="2"/>
  <c r="O8406" i="2"/>
  <c r="P8406" i="2"/>
  <c r="Q8406" i="2"/>
  <c r="R8406" i="2"/>
  <c r="S8406" i="2"/>
  <c r="M8407" i="2"/>
  <c r="N8407" i="2"/>
  <c r="O8407" i="2"/>
  <c r="P8407" i="2"/>
  <c r="Q8407" i="2"/>
  <c r="R8407" i="2"/>
  <c r="S8407" i="2"/>
  <c r="M8408" i="2"/>
  <c r="N8408" i="2"/>
  <c r="O8408" i="2"/>
  <c r="P8408" i="2"/>
  <c r="Q8408" i="2"/>
  <c r="R8408" i="2"/>
  <c r="S8408" i="2"/>
  <c r="M8409" i="2"/>
  <c r="N8409" i="2"/>
  <c r="O8409" i="2"/>
  <c r="P8409" i="2"/>
  <c r="Q8409" i="2"/>
  <c r="R8409" i="2"/>
  <c r="S8409" i="2"/>
  <c r="M8410" i="2"/>
  <c r="N8410" i="2"/>
  <c r="O8410" i="2"/>
  <c r="P8410" i="2"/>
  <c r="Q8410" i="2"/>
  <c r="R8410" i="2"/>
  <c r="S8410" i="2"/>
  <c r="M8411" i="2"/>
  <c r="N8411" i="2"/>
  <c r="O8411" i="2"/>
  <c r="P8411" i="2"/>
  <c r="Q8411" i="2"/>
  <c r="R8411" i="2"/>
  <c r="S8411" i="2"/>
  <c r="M8412" i="2"/>
  <c r="N8412" i="2"/>
  <c r="O8412" i="2"/>
  <c r="P8412" i="2"/>
  <c r="Q8412" i="2"/>
  <c r="R8412" i="2"/>
  <c r="S8412" i="2"/>
  <c r="M8413" i="2"/>
  <c r="N8413" i="2"/>
  <c r="O8413" i="2"/>
  <c r="P8413" i="2"/>
  <c r="Q8413" i="2"/>
  <c r="R8413" i="2"/>
  <c r="S8413" i="2"/>
  <c r="M8414" i="2"/>
  <c r="N8414" i="2"/>
  <c r="O8414" i="2"/>
  <c r="P8414" i="2"/>
  <c r="Q8414" i="2"/>
  <c r="R8414" i="2"/>
  <c r="S8414" i="2"/>
  <c r="M8415" i="2"/>
  <c r="N8415" i="2"/>
  <c r="O8415" i="2"/>
  <c r="P8415" i="2"/>
  <c r="Q8415" i="2"/>
  <c r="R8415" i="2"/>
  <c r="S8415" i="2"/>
  <c r="M8416" i="2"/>
  <c r="N8416" i="2"/>
  <c r="O8416" i="2"/>
  <c r="P8416" i="2"/>
  <c r="Q8416" i="2"/>
  <c r="R8416" i="2"/>
  <c r="S8416" i="2"/>
  <c r="M8417" i="2"/>
  <c r="N8417" i="2"/>
  <c r="O8417" i="2"/>
  <c r="P8417" i="2"/>
  <c r="Q8417" i="2"/>
  <c r="R8417" i="2"/>
  <c r="S8417" i="2"/>
  <c r="M8418" i="2"/>
  <c r="N8418" i="2"/>
  <c r="O8418" i="2"/>
  <c r="P8418" i="2"/>
  <c r="Q8418" i="2"/>
  <c r="R8418" i="2"/>
  <c r="S8418" i="2"/>
  <c r="M8419" i="2"/>
  <c r="N8419" i="2"/>
  <c r="O8419" i="2"/>
  <c r="P8419" i="2"/>
  <c r="Q8419" i="2"/>
  <c r="R8419" i="2"/>
  <c r="S8419" i="2"/>
  <c r="M8420" i="2"/>
  <c r="N8420" i="2"/>
  <c r="O8420" i="2"/>
  <c r="P8420" i="2"/>
  <c r="Q8420" i="2"/>
  <c r="R8420" i="2"/>
  <c r="S8420" i="2"/>
  <c r="M8421" i="2"/>
  <c r="N8421" i="2"/>
  <c r="O8421" i="2"/>
  <c r="P8421" i="2"/>
  <c r="Q8421" i="2"/>
  <c r="R8421" i="2"/>
  <c r="S8421" i="2"/>
  <c r="M8422" i="2"/>
  <c r="N8422" i="2"/>
  <c r="O8422" i="2"/>
  <c r="P8422" i="2"/>
  <c r="Q8422" i="2"/>
  <c r="R8422" i="2"/>
  <c r="S8422" i="2"/>
  <c r="M8423" i="2"/>
  <c r="N8423" i="2"/>
  <c r="O8423" i="2"/>
  <c r="P8423" i="2"/>
  <c r="Q8423" i="2"/>
  <c r="R8423" i="2"/>
  <c r="S8423" i="2"/>
  <c r="M8424" i="2"/>
  <c r="N8424" i="2"/>
  <c r="O8424" i="2"/>
  <c r="P8424" i="2"/>
  <c r="Q8424" i="2"/>
  <c r="R8424" i="2"/>
  <c r="S8424" i="2"/>
  <c r="M8425" i="2"/>
  <c r="N8425" i="2"/>
  <c r="O8425" i="2"/>
  <c r="P8425" i="2"/>
  <c r="Q8425" i="2"/>
  <c r="R8425" i="2"/>
  <c r="S8425" i="2"/>
  <c r="M8426" i="2"/>
  <c r="N8426" i="2"/>
  <c r="O8426" i="2"/>
  <c r="P8426" i="2"/>
  <c r="Q8426" i="2"/>
  <c r="R8426" i="2"/>
  <c r="S8426" i="2"/>
  <c r="M8427" i="2"/>
  <c r="N8427" i="2"/>
  <c r="O8427" i="2"/>
  <c r="P8427" i="2"/>
  <c r="Q8427" i="2"/>
  <c r="R8427" i="2"/>
  <c r="S8427" i="2"/>
  <c r="M8428" i="2"/>
  <c r="N8428" i="2"/>
  <c r="O8428" i="2"/>
  <c r="P8428" i="2"/>
  <c r="Q8428" i="2"/>
  <c r="R8428" i="2"/>
  <c r="S8428" i="2"/>
  <c r="M8429" i="2"/>
  <c r="N8429" i="2"/>
  <c r="O8429" i="2"/>
  <c r="P8429" i="2"/>
  <c r="Q8429" i="2"/>
  <c r="R8429" i="2"/>
  <c r="S8429" i="2"/>
  <c r="M8430" i="2"/>
  <c r="N8430" i="2"/>
  <c r="O8430" i="2"/>
  <c r="P8430" i="2"/>
  <c r="Q8430" i="2"/>
  <c r="R8430" i="2"/>
  <c r="S8430" i="2"/>
  <c r="M8431" i="2"/>
  <c r="N8431" i="2"/>
  <c r="O8431" i="2"/>
  <c r="P8431" i="2"/>
  <c r="Q8431" i="2"/>
  <c r="R8431" i="2"/>
  <c r="S8431" i="2"/>
  <c r="M8432" i="2"/>
  <c r="N8432" i="2"/>
  <c r="O8432" i="2"/>
  <c r="P8432" i="2"/>
  <c r="Q8432" i="2"/>
  <c r="R8432" i="2"/>
  <c r="S8432" i="2"/>
  <c r="M8433" i="2"/>
  <c r="N8433" i="2"/>
  <c r="O8433" i="2"/>
  <c r="P8433" i="2"/>
  <c r="Q8433" i="2"/>
  <c r="R8433" i="2"/>
  <c r="S8433" i="2"/>
  <c r="M8434" i="2"/>
  <c r="N8434" i="2"/>
  <c r="O8434" i="2"/>
  <c r="P8434" i="2"/>
  <c r="Q8434" i="2"/>
  <c r="R8434" i="2"/>
  <c r="S8434" i="2"/>
  <c r="M8435" i="2"/>
  <c r="N8435" i="2"/>
  <c r="O8435" i="2"/>
  <c r="P8435" i="2"/>
  <c r="Q8435" i="2"/>
  <c r="R8435" i="2"/>
  <c r="S8435" i="2"/>
  <c r="M8436" i="2"/>
  <c r="N8436" i="2"/>
  <c r="O8436" i="2"/>
  <c r="P8436" i="2"/>
  <c r="Q8436" i="2"/>
  <c r="R8436" i="2"/>
  <c r="S8436" i="2"/>
  <c r="M8437" i="2"/>
  <c r="N8437" i="2"/>
  <c r="O8437" i="2"/>
  <c r="P8437" i="2"/>
  <c r="Q8437" i="2"/>
  <c r="R8437" i="2"/>
  <c r="S8437" i="2"/>
  <c r="M8438" i="2"/>
  <c r="N8438" i="2"/>
  <c r="O8438" i="2"/>
  <c r="P8438" i="2"/>
  <c r="Q8438" i="2"/>
  <c r="R8438" i="2"/>
  <c r="S8438" i="2"/>
  <c r="M8439" i="2"/>
  <c r="N8439" i="2"/>
  <c r="O8439" i="2"/>
  <c r="P8439" i="2"/>
  <c r="Q8439" i="2"/>
  <c r="R8439" i="2"/>
  <c r="S8439" i="2"/>
  <c r="M8440" i="2"/>
  <c r="N8440" i="2"/>
  <c r="O8440" i="2"/>
  <c r="P8440" i="2"/>
  <c r="Q8440" i="2"/>
  <c r="R8440" i="2"/>
  <c r="S8440" i="2"/>
  <c r="M8441" i="2"/>
  <c r="N8441" i="2"/>
  <c r="O8441" i="2"/>
  <c r="P8441" i="2"/>
  <c r="Q8441" i="2"/>
  <c r="R8441" i="2"/>
  <c r="S8441" i="2"/>
  <c r="M8442" i="2"/>
  <c r="N8442" i="2"/>
  <c r="O8442" i="2"/>
  <c r="P8442" i="2"/>
  <c r="Q8442" i="2"/>
  <c r="R8442" i="2"/>
  <c r="S8442" i="2"/>
  <c r="M8443" i="2"/>
  <c r="N8443" i="2"/>
  <c r="O8443" i="2"/>
  <c r="P8443" i="2"/>
  <c r="Q8443" i="2"/>
  <c r="R8443" i="2"/>
  <c r="S8443" i="2"/>
  <c r="M8444" i="2"/>
  <c r="N8444" i="2"/>
  <c r="O8444" i="2"/>
  <c r="P8444" i="2"/>
  <c r="Q8444" i="2"/>
  <c r="R8444" i="2"/>
  <c r="S8444" i="2"/>
  <c r="M8445" i="2"/>
  <c r="N8445" i="2"/>
  <c r="O8445" i="2"/>
  <c r="P8445" i="2"/>
  <c r="Q8445" i="2"/>
  <c r="R8445" i="2"/>
  <c r="S8445" i="2"/>
  <c r="M8446" i="2"/>
  <c r="N8446" i="2"/>
  <c r="O8446" i="2"/>
  <c r="P8446" i="2"/>
  <c r="Q8446" i="2"/>
  <c r="R8446" i="2"/>
  <c r="S8446" i="2"/>
  <c r="M8447" i="2"/>
  <c r="N8447" i="2"/>
  <c r="O8447" i="2"/>
  <c r="P8447" i="2"/>
  <c r="Q8447" i="2"/>
  <c r="R8447" i="2"/>
  <c r="S8447" i="2"/>
  <c r="M8448" i="2"/>
  <c r="N8448" i="2"/>
  <c r="O8448" i="2"/>
  <c r="P8448" i="2"/>
  <c r="Q8448" i="2"/>
  <c r="R8448" i="2"/>
  <c r="S8448" i="2"/>
  <c r="M8449" i="2"/>
  <c r="N8449" i="2"/>
  <c r="O8449" i="2"/>
  <c r="P8449" i="2"/>
  <c r="Q8449" i="2"/>
  <c r="R8449" i="2"/>
  <c r="S8449" i="2"/>
  <c r="M8450" i="2"/>
  <c r="N8450" i="2"/>
  <c r="O8450" i="2"/>
  <c r="P8450" i="2"/>
  <c r="Q8450" i="2"/>
  <c r="R8450" i="2"/>
  <c r="S8450" i="2"/>
  <c r="M8451" i="2"/>
  <c r="N8451" i="2"/>
  <c r="O8451" i="2"/>
  <c r="P8451" i="2"/>
  <c r="Q8451" i="2"/>
  <c r="R8451" i="2"/>
  <c r="S8451" i="2"/>
  <c r="M8452" i="2"/>
  <c r="N8452" i="2"/>
  <c r="O8452" i="2"/>
  <c r="P8452" i="2"/>
  <c r="Q8452" i="2"/>
  <c r="R8452" i="2"/>
  <c r="S8452" i="2"/>
  <c r="M8453" i="2"/>
  <c r="N8453" i="2"/>
  <c r="O8453" i="2"/>
  <c r="P8453" i="2"/>
  <c r="Q8453" i="2"/>
  <c r="R8453" i="2"/>
  <c r="S8453" i="2"/>
  <c r="M8454" i="2"/>
  <c r="N8454" i="2"/>
  <c r="O8454" i="2"/>
  <c r="P8454" i="2"/>
  <c r="Q8454" i="2"/>
  <c r="R8454" i="2"/>
  <c r="S8454" i="2"/>
  <c r="M8455" i="2"/>
  <c r="N8455" i="2"/>
  <c r="O8455" i="2"/>
  <c r="P8455" i="2"/>
  <c r="Q8455" i="2"/>
  <c r="R8455" i="2"/>
  <c r="S8455" i="2"/>
  <c r="M8456" i="2"/>
  <c r="N8456" i="2"/>
  <c r="O8456" i="2"/>
  <c r="P8456" i="2"/>
  <c r="Q8456" i="2"/>
  <c r="R8456" i="2"/>
  <c r="S8456" i="2"/>
  <c r="M8457" i="2"/>
  <c r="N8457" i="2"/>
  <c r="O8457" i="2"/>
  <c r="P8457" i="2"/>
  <c r="Q8457" i="2"/>
  <c r="R8457" i="2"/>
  <c r="S8457" i="2"/>
  <c r="M8458" i="2"/>
  <c r="N8458" i="2"/>
  <c r="O8458" i="2"/>
  <c r="P8458" i="2"/>
  <c r="Q8458" i="2"/>
  <c r="R8458" i="2"/>
  <c r="S8458" i="2"/>
  <c r="M8459" i="2"/>
  <c r="N8459" i="2"/>
  <c r="O8459" i="2"/>
  <c r="P8459" i="2"/>
  <c r="Q8459" i="2"/>
  <c r="R8459" i="2"/>
  <c r="S8459" i="2"/>
  <c r="M8460" i="2"/>
  <c r="N8460" i="2"/>
  <c r="O8460" i="2"/>
  <c r="P8460" i="2"/>
  <c r="Q8460" i="2"/>
  <c r="R8460" i="2"/>
  <c r="S8460" i="2"/>
  <c r="M8461" i="2"/>
  <c r="N8461" i="2"/>
  <c r="O8461" i="2"/>
  <c r="P8461" i="2"/>
  <c r="Q8461" i="2"/>
  <c r="R8461" i="2"/>
  <c r="S8461" i="2"/>
  <c r="M8462" i="2"/>
  <c r="N8462" i="2"/>
  <c r="O8462" i="2"/>
  <c r="P8462" i="2"/>
  <c r="Q8462" i="2"/>
  <c r="R8462" i="2"/>
  <c r="S8462" i="2"/>
  <c r="M8463" i="2"/>
  <c r="N8463" i="2"/>
  <c r="O8463" i="2"/>
  <c r="P8463" i="2"/>
  <c r="Q8463" i="2"/>
  <c r="R8463" i="2"/>
  <c r="S8463" i="2"/>
  <c r="M8464" i="2"/>
  <c r="N8464" i="2"/>
  <c r="O8464" i="2"/>
  <c r="P8464" i="2"/>
  <c r="Q8464" i="2"/>
  <c r="R8464" i="2"/>
  <c r="S8464" i="2"/>
  <c r="M8465" i="2"/>
  <c r="N8465" i="2"/>
  <c r="O8465" i="2"/>
  <c r="P8465" i="2"/>
  <c r="Q8465" i="2"/>
  <c r="R8465" i="2"/>
  <c r="S8465" i="2"/>
  <c r="M8466" i="2"/>
  <c r="N8466" i="2"/>
  <c r="O8466" i="2"/>
  <c r="P8466" i="2"/>
  <c r="Q8466" i="2"/>
  <c r="R8466" i="2"/>
  <c r="S8466" i="2"/>
  <c r="M8467" i="2"/>
  <c r="N8467" i="2"/>
  <c r="O8467" i="2"/>
  <c r="P8467" i="2"/>
  <c r="Q8467" i="2"/>
  <c r="R8467" i="2"/>
  <c r="S8467" i="2"/>
  <c r="M8468" i="2"/>
  <c r="N8468" i="2"/>
  <c r="O8468" i="2"/>
  <c r="P8468" i="2"/>
  <c r="Q8468" i="2"/>
  <c r="R8468" i="2"/>
  <c r="S8468" i="2"/>
  <c r="M8469" i="2"/>
  <c r="N8469" i="2"/>
  <c r="O8469" i="2"/>
  <c r="P8469" i="2"/>
  <c r="Q8469" i="2"/>
  <c r="R8469" i="2"/>
  <c r="S8469" i="2"/>
  <c r="M8470" i="2"/>
  <c r="N8470" i="2"/>
  <c r="O8470" i="2"/>
  <c r="P8470" i="2"/>
  <c r="Q8470" i="2"/>
  <c r="R8470" i="2"/>
  <c r="S8470" i="2"/>
  <c r="M8471" i="2"/>
  <c r="N8471" i="2"/>
  <c r="O8471" i="2"/>
  <c r="P8471" i="2"/>
  <c r="Q8471" i="2"/>
  <c r="R8471" i="2"/>
  <c r="S8471" i="2"/>
  <c r="M8472" i="2"/>
  <c r="N8472" i="2"/>
  <c r="O8472" i="2"/>
  <c r="P8472" i="2"/>
  <c r="Q8472" i="2"/>
  <c r="R8472" i="2"/>
  <c r="S8472" i="2"/>
  <c r="M8473" i="2"/>
  <c r="N8473" i="2"/>
  <c r="O8473" i="2"/>
  <c r="P8473" i="2"/>
  <c r="Q8473" i="2"/>
  <c r="R8473" i="2"/>
  <c r="S8473" i="2"/>
  <c r="M8474" i="2"/>
  <c r="N8474" i="2"/>
  <c r="O8474" i="2"/>
  <c r="P8474" i="2"/>
  <c r="Q8474" i="2"/>
  <c r="R8474" i="2"/>
  <c r="S8474" i="2"/>
  <c r="M8475" i="2"/>
  <c r="N8475" i="2"/>
  <c r="O8475" i="2"/>
  <c r="P8475" i="2"/>
  <c r="Q8475" i="2"/>
  <c r="R8475" i="2"/>
  <c r="S8475" i="2"/>
  <c r="M8476" i="2"/>
  <c r="N8476" i="2"/>
  <c r="O8476" i="2"/>
  <c r="P8476" i="2"/>
  <c r="Q8476" i="2"/>
  <c r="R8476" i="2"/>
  <c r="S8476" i="2"/>
  <c r="M8477" i="2"/>
  <c r="N8477" i="2"/>
  <c r="O8477" i="2"/>
  <c r="P8477" i="2"/>
  <c r="Q8477" i="2"/>
  <c r="R8477" i="2"/>
  <c r="S8477" i="2"/>
  <c r="M8478" i="2"/>
  <c r="N8478" i="2"/>
  <c r="O8478" i="2"/>
  <c r="P8478" i="2"/>
  <c r="Q8478" i="2"/>
  <c r="R8478" i="2"/>
  <c r="S8478" i="2"/>
  <c r="M8479" i="2"/>
  <c r="N8479" i="2"/>
  <c r="O8479" i="2"/>
  <c r="P8479" i="2"/>
  <c r="Q8479" i="2"/>
  <c r="R8479" i="2"/>
  <c r="S8479" i="2"/>
  <c r="M8480" i="2"/>
  <c r="N8480" i="2"/>
  <c r="O8480" i="2"/>
  <c r="P8480" i="2"/>
  <c r="Q8480" i="2"/>
  <c r="R8480" i="2"/>
  <c r="S8480" i="2"/>
  <c r="M8481" i="2"/>
  <c r="N8481" i="2"/>
  <c r="O8481" i="2"/>
  <c r="P8481" i="2"/>
  <c r="Q8481" i="2"/>
  <c r="R8481" i="2"/>
  <c r="S8481" i="2"/>
  <c r="M8482" i="2"/>
  <c r="N8482" i="2"/>
  <c r="O8482" i="2"/>
  <c r="P8482" i="2"/>
  <c r="Q8482" i="2"/>
  <c r="R8482" i="2"/>
  <c r="S8482" i="2"/>
  <c r="M8483" i="2"/>
  <c r="N8483" i="2"/>
  <c r="O8483" i="2"/>
  <c r="P8483" i="2"/>
  <c r="Q8483" i="2"/>
  <c r="R8483" i="2"/>
  <c r="S8483" i="2"/>
  <c r="M8484" i="2"/>
  <c r="N8484" i="2"/>
  <c r="O8484" i="2"/>
  <c r="P8484" i="2"/>
  <c r="Q8484" i="2"/>
  <c r="R8484" i="2"/>
  <c r="S8484" i="2"/>
  <c r="M8485" i="2"/>
  <c r="N8485" i="2"/>
  <c r="O8485" i="2"/>
  <c r="P8485" i="2"/>
  <c r="Q8485" i="2"/>
  <c r="R8485" i="2"/>
  <c r="S8485" i="2"/>
  <c r="M8486" i="2"/>
  <c r="N8486" i="2"/>
  <c r="O8486" i="2"/>
  <c r="P8486" i="2"/>
  <c r="Q8486" i="2"/>
  <c r="R8486" i="2"/>
  <c r="S8486" i="2"/>
  <c r="M8487" i="2"/>
  <c r="N8487" i="2"/>
  <c r="O8487" i="2"/>
  <c r="P8487" i="2"/>
  <c r="Q8487" i="2"/>
  <c r="R8487" i="2"/>
  <c r="S8487" i="2"/>
  <c r="M8488" i="2"/>
  <c r="N8488" i="2"/>
  <c r="O8488" i="2"/>
  <c r="P8488" i="2"/>
  <c r="Q8488" i="2"/>
  <c r="R8488" i="2"/>
  <c r="S8488" i="2"/>
  <c r="M8489" i="2"/>
  <c r="N8489" i="2"/>
  <c r="O8489" i="2"/>
  <c r="P8489" i="2"/>
  <c r="Q8489" i="2"/>
  <c r="R8489" i="2"/>
  <c r="S8489" i="2"/>
  <c r="M8490" i="2"/>
  <c r="N8490" i="2"/>
  <c r="O8490" i="2"/>
  <c r="P8490" i="2"/>
  <c r="Q8490" i="2"/>
  <c r="R8490" i="2"/>
  <c r="S8490" i="2"/>
  <c r="M8491" i="2"/>
  <c r="N8491" i="2"/>
  <c r="O8491" i="2"/>
  <c r="P8491" i="2"/>
  <c r="Q8491" i="2"/>
  <c r="R8491" i="2"/>
  <c r="S8491" i="2"/>
  <c r="M8492" i="2"/>
  <c r="N8492" i="2"/>
  <c r="O8492" i="2"/>
  <c r="P8492" i="2"/>
  <c r="Q8492" i="2"/>
  <c r="R8492" i="2"/>
  <c r="S8492" i="2"/>
  <c r="M8493" i="2"/>
  <c r="N8493" i="2"/>
  <c r="O8493" i="2"/>
  <c r="P8493" i="2"/>
  <c r="Q8493" i="2"/>
  <c r="R8493" i="2"/>
  <c r="S8493" i="2"/>
  <c r="M8494" i="2"/>
  <c r="N8494" i="2"/>
  <c r="O8494" i="2"/>
  <c r="P8494" i="2"/>
  <c r="Q8494" i="2"/>
  <c r="R8494" i="2"/>
  <c r="S8494" i="2"/>
  <c r="M8495" i="2"/>
  <c r="N8495" i="2"/>
  <c r="O8495" i="2"/>
  <c r="P8495" i="2"/>
  <c r="Q8495" i="2"/>
  <c r="R8495" i="2"/>
  <c r="S8495" i="2"/>
  <c r="M8496" i="2"/>
  <c r="N8496" i="2"/>
  <c r="O8496" i="2"/>
  <c r="P8496" i="2"/>
  <c r="Q8496" i="2"/>
  <c r="R8496" i="2"/>
  <c r="S8496" i="2"/>
  <c r="M8497" i="2"/>
  <c r="N8497" i="2"/>
  <c r="O8497" i="2"/>
  <c r="P8497" i="2"/>
  <c r="Q8497" i="2"/>
  <c r="R8497" i="2"/>
  <c r="S8497" i="2"/>
  <c r="M8498" i="2"/>
  <c r="N8498" i="2"/>
  <c r="O8498" i="2"/>
  <c r="P8498" i="2"/>
  <c r="Q8498" i="2"/>
  <c r="R8498" i="2"/>
  <c r="S8498" i="2"/>
  <c r="M8499" i="2"/>
  <c r="N8499" i="2"/>
  <c r="O8499" i="2"/>
  <c r="P8499" i="2"/>
  <c r="Q8499" i="2"/>
  <c r="R8499" i="2"/>
  <c r="S8499" i="2"/>
  <c r="M8500" i="2"/>
  <c r="N8500" i="2"/>
  <c r="O8500" i="2"/>
  <c r="P8500" i="2"/>
  <c r="Q8500" i="2"/>
  <c r="R8500" i="2"/>
  <c r="S8500" i="2"/>
  <c r="M8501" i="2"/>
  <c r="N8501" i="2"/>
  <c r="O8501" i="2"/>
  <c r="P8501" i="2"/>
  <c r="Q8501" i="2"/>
  <c r="R8501" i="2"/>
  <c r="S8501" i="2"/>
  <c r="M8502" i="2"/>
  <c r="N8502" i="2"/>
  <c r="O8502" i="2"/>
  <c r="P8502" i="2"/>
  <c r="Q8502" i="2"/>
  <c r="R8502" i="2"/>
  <c r="S8502" i="2"/>
  <c r="M8503" i="2"/>
  <c r="N8503" i="2"/>
  <c r="O8503" i="2"/>
  <c r="P8503" i="2"/>
  <c r="Q8503" i="2"/>
  <c r="R8503" i="2"/>
  <c r="S8503" i="2"/>
  <c r="M8504" i="2"/>
  <c r="N8504" i="2"/>
  <c r="O8504" i="2"/>
  <c r="P8504" i="2"/>
  <c r="Q8504" i="2"/>
  <c r="R8504" i="2"/>
  <c r="S8504" i="2"/>
  <c r="M8505" i="2"/>
  <c r="N8505" i="2"/>
  <c r="O8505" i="2"/>
  <c r="P8505" i="2"/>
  <c r="Q8505" i="2"/>
  <c r="R8505" i="2"/>
  <c r="S8505" i="2"/>
  <c r="M8506" i="2"/>
  <c r="N8506" i="2"/>
  <c r="O8506" i="2"/>
  <c r="P8506" i="2"/>
  <c r="Q8506" i="2"/>
  <c r="R8506" i="2"/>
  <c r="S8506" i="2"/>
  <c r="M8507" i="2"/>
  <c r="N8507" i="2"/>
  <c r="O8507" i="2"/>
  <c r="P8507" i="2"/>
  <c r="Q8507" i="2"/>
  <c r="R8507" i="2"/>
  <c r="S8507" i="2"/>
  <c r="M8508" i="2"/>
  <c r="N8508" i="2"/>
  <c r="O8508" i="2"/>
  <c r="P8508" i="2"/>
  <c r="Q8508" i="2"/>
  <c r="R8508" i="2"/>
  <c r="S8508" i="2"/>
  <c r="M8509" i="2"/>
  <c r="N8509" i="2"/>
  <c r="O8509" i="2"/>
  <c r="P8509" i="2"/>
  <c r="Q8509" i="2"/>
  <c r="R8509" i="2"/>
  <c r="S8509" i="2"/>
  <c r="M8510" i="2"/>
  <c r="N8510" i="2"/>
  <c r="O8510" i="2"/>
  <c r="P8510" i="2"/>
  <c r="Q8510" i="2"/>
  <c r="R8510" i="2"/>
  <c r="S8510" i="2"/>
  <c r="M8511" i="2"/>
  <c r="N8511" i="2"/>
  <c r="O8511" i="2"/>
  <c r="P8511" i="2"/>
  <c r="Q8511" i="2"/>
  <c r="R8511" i="2"/>
  <c r="S8511" i="2"/>
  <c r="M8512" i="2"/>
  <c r="N8512" i="2"/>
  <c r="O8512" i="2"/>
  <c r="P8512" i="2"/>
  <c r="Q8512" i="2"/>
  <c r="R8512" i="2"/>
  <c r="S8512" i="2"/>
  <c r="M8513" i="2"/>
  <c r="N8513" i="2"/>
  <c r="O8513" i="2"/>
  <c r="P8513" i="2"/>
  <c r="Q8513" i="2"/>
  <c r="R8513" i="2"/>
  <c r="S8513" i="2"/>
  <c r="M8514" i="2"/>
  <c r="N8514" i="2"/>
  <c r="O8514" i="2"/>
  <c r="P8514" i="2"/>
  <c r="Q8514" i="2"/>
  <c r="R8514" i="2"/>
  <c r="S8514" i="2"/>
  <c r="M8515" i="2"/>
  <c r="N8515" i="2"/>
  <c r="O8515" i="2"/>
  <c r="P8515" i="2"/>
  <c r="Q8515" i="2"/>
  <c r="R8515" i="2"/>
  <c r="S8515" i="2"/>
  <c r="M8516" i="2"/>
  <c r="N8516" i="2"/>
  <c r="O8516" i="2"/>
  <c r="P8516" i="2"/>
  <c r="Q8516" i="2"/>
  <c r="R8516" i="2"/>
  <c r="S8516" i="2"/>
  <c r="M8517" i="2"/>
  <c r="N8517" i="2"/>
  <c r="O8517" i="2"/>
  <c r="P8517" i="2"/>
  <c r="Q8517" i="2"/>
  <c r="R8517" i="2"/>
  <c r="S8517" i="2"/>
  <c r="M8518" i="2"/>
  <c r="N8518" i="2"/>
  <c r="O8518" i="2"/>
  <c r="P8518" i="2"/>
  <c r="Q8518" i="2"/>
  <c r="R8518" i="2"/>
  <c r="S8518" i="2"/>
  <c r="M8519" i="2"/>
  <c r="N8519" i="2"/>
  <c r="O8519" i="2"/>
  <c r="P8519" i="2"/>
  <c r="Q8519" i="2"/>
  <c r="R8519" i="2"/>
  <c r="S8519" i="2"/>
  <c r="M8520" i="2"/>
  <c r="N8520" i="2"/>
  <c r="O8520" i="2"/>
  <c r="P8520" i="2"/>
  <c r="Q8520" i="2"/>
  <c r="R8520" i="2"/>
  <c r="S8520" i="2"/>
  <c r="M8521" i="2"/>
  <c r="N8521" i="2"/>
  <c r="O8521" i="2"/>
  <c r="P8521" i="2"/>
  <c r="Q8521" i="2"/>
  <c r="R8521" i="2"/>
  <c r="S8521" i="2"/>
  <c r="M8522" i="2"/>
  <c r="N8522" i="2"/>
  <c r="O8522" i="2"/>
  <c r="P8522" i="2"/>
  <c r="Q8522" i="2"/>
  <c r="R8522" i="2"/>
  <c r="S8522" i="2"/>
  <c r="M8523" i="2"/>
  <c r="N8523" i="2"/>
  <c r="O8523" i="2"/>
  <c r="P8523" i="2"/>
  <c r="Q8523" i="2"/>
  <c r="R8523" i="2"/>
  <c r="S8523" i="2"/>
  <c r="M8524" i="2"/>
  <c r="N8524" i="2"/>
  <c r="O8524" i="2"/>
  <c r="P8524" i="2"/>
  <c r="Q8524" i="2"/>
  <c r="R8524" i="2"/>
  <c r="S8524" i="2"/>
  <c r="M8525" i="2"/>
  <c r="N8525" i="2"/>
  <c r="O8525" i="2"/>
  <c r="P8525" i="2"/>
  <c r="Q8525" i="2"/>
  <c r="R8525" i="2"/>
  <c r="S8525" i="2"/>
  <c r="M8526" i="2"/>
  <c r="N8526" i="2"/>
  <c r="O8526" i="2"/>
  <c r="P8526" i="2"/>
  <c r="Q8526" i="2"/>
  <c r="R8526" i="2"/>
  <c r="S8526" i="2"/>
  <c r="M8527" i="2"/>
  <c r="N8527" i="2"/>
  <c r="O8527" i="2"/>
  <c r="P8527" i="2"/>
  <c r="Q8527" i="2"/>
  <c r="R8527" i="2"/>
  <c r="S8527" i="2"/>
  <c r="M8528" i="2"/>
  <c r="N8528" i="2"/>
  <c r="O8528" i="2"/>
  <c r="P8528" i="2"/>
  <c r="Q8528" i="2"/>
  <c r="R8528" i="2"/>
  <c r="S8528" i="2"/>
  <c r="M8529" i="2"/>
  <c r="N8529" i="2"/>
  <c r="O8529" i="2"/>
  <c r="P8529" i="2"/>
  <c r="Q8529" i="2"/>
  <c r="R8529" i="2"/>
  <c r="S8529" i="2"/>
  <c r="M8530" i="2"/>
  <c r="N8530" i="2"/>
  <c r="O8530" i="2"/>
  <c r="P8530" i="2"/>
  <c r="Q8530" i="2"/>
  <c r="R8530" i="2"/>
  <c r="S8530" i="2"/>
  <c r="M8531" i="2"/>
  <c r="N8531" i="2"/>
  <c r="O8531" i="2"/>
  <c r="P8531" i="2"/>
  <c r="Q8531" i="2"/>
  <c r="R8531" i="2"/>
  <c r="S8531" i="2"/>
  <c r="M8532" i="2"/>
  <c r="N8532" i="2"/>
  <c r="O8532" i="2"/>
  <c r="P8532" i="2"/>
  <c r="Q8532" i="2"/>
  <c r="R8532" i="2"/>
  <c r="S8532" i="2"/>
  <c r="M8533" i="2"/>
  <c r="N8533" i="2"/>
  <c r="O8533" i="2"/>
  <c r="P8533" i="2"/>
  <c r="Q8533" i="2"/>
  <c r="R8533" i="2"/>
  <c r="S8533" i="2"/>
  <c r="M8534" i="2"/>
  <c r="N8534" i="2"/>
  <c r="O8534" i="2"/>
  <c r="P8534" i="2"/>
  <c r="Q8534" i="2"/>
  <c r="R8534" i="2"/>
  <c r="S8534" i="2"/>
  <c r="M8535" i="2"/>
  <c r="N8535" i="2"/>
  <c r="O8535" i="2"/>
  <c r="P8535" i="2"/>
  <c r="Q8535" i="2"/>
  <c r="R8535" i="2"/>
  <c r="S8535" i="2"/>
  <c r="M8536" i="2"/>
  <c r="N8536" i="2"/>
  <c r="O8536" i="2"/>
  <c r="P8536" i="2"/>
  <c r="Q8536" i="2"/>
  <c r="R8536" i="2"/>
  <c r="S8536" i="2"/>
  <c r="M8537" i="2"/>
  <c r="N8537" i="2"/>
  <c r="O8537" i="2"/>
  <c r="P8537" i="2"/>
  <c r="Q8537" i="2"/>
  <c r="R8537" i="2"/>
  <c r="S8537" i="2"/>
  <c r="M8538" i="2"/>
  <c r="N8538" i="2"/>
  <c r="O8538" i="2"/>
  <c r="P8538" i="2"/>
  <c r="Q8538" i="2"/>
  <c r="R8538" i="2"/>
  <c r="S8538" i="2"/>
  <c r="M8539" i="2"/>
  <c r="N8539" i="2"/>
  <c r="O8539" i="2"/>
  <c r="P8539" i="2"/>
  <c r="Q8539" i="2"/>
  <c r="R8539" i="2"/>
  <c r="S8539" i="2"/>
  <c r="M8540" i="2"/>
  <c r="N8540" i="2"/>
  <c r="O8540" i="2"/>
  <c r="P8540" i="2"/>
  <c r="Q8540" i="2"/>
  <c r="R8540" i="2"/>
  <c r="S8540" i="2"/>
  <c r="M8541" i="2"/>
  <c r="N8541" i="2"/>
  <c r="O8541" i="2"/>
  <c r="P8541" i="2"/>
  <c r="Q8541" i="2"/>
  <c r="R8541" i="2"/>
  <c r="S8541" i="2"/>
  <c r="M8542" i="2"/>
  <c r="N8542" i="2"/>
  <c r="O8542" i="2"/>
  <c r="P8542" i="2"/>
  <c r="Q8542" i="2"/>
  <c r="R8542" i="2"/>
  <c r="S8542" i="2"/>
  <c r="M8543" i="2"/>
  <c r="N8543" i="2"/>
  <c r="O8543" i="2"/>
  <c r="P8543" i="2"/>
  <c r="Q8543" i="2"/>
  <c r="R8543" i="2"/>
  <c r="S8543" i="2"/>
  <c r="M8544" i="2"/>
  <c r="N8544" i="2"/>
  <c r="O8544" i="2"/>
  <c r="P8544" i="2"/>
  <c r="Q8544" i="2"/>
  <c r="R8544" i="2"/>
  <c r="S8544" i="2"/>
  <c r="M8545" i="2"/>
  <c r="N8545" i="2"/>
  <c r="O8545" i="2"/>
  <c r="P8545" i="2"/>
  <c r="Q8545" i="2"/>
  <c r="R8545" i="2"/>
  <c r="S8545" i="2"/>
  <c r="M8546" i="2"/>
  <c r="N8546" i="2"/>
  <c r="O8546" i="2"/>
  <c r="P8546" i="2"/>
  <c r="Q8546" i="2"/>
  <c r="R8546" i="2"/>
  <c r="S8546" i="2"/>
  <c r="M8547" i="2"/>
  <c r="N8547" i="2"/>
  <c r="O8547" i="2"/>
  <c r="P8547" i="2"/>
  <c r="Q8547" i="2"/>
  <c r="R8547" i="2"/>
  <c r="S8547" i="2"/>
  <c r="M8548" i="2"/>
  <c r="N8548" i="2"/>
  <c r="O8548" i="2"/>
  <c r="P8548" i="2"/>
  <c r="Q8548" i="2"/>
  <c r="R8548" i="2"/>
  <c r="S8548" i="2"/>
  <c r="M8549" i="2"/>
  <c r="N8549" i="2"/>
  <c r="O8549" i="2"/>
  <c r="P8549" i="2"/>
  <c r="Q8549" i="2"/>
  <c r="R8549" i="2"/>
  <c r="S8549" i="2"/>
  <c r="M8550" i="2"/>
  <c r="N8550" i="2"/>
  <c r="O8550" i="2"/>
  <c r="P8550" i="2"/>
  <c r="Q8550" i="2"/>
  <c r="R8550" i="2"/>
  <c r="S8550" i="2"/>
  <c r="M8551" i="2"/>
  <c r="N8551" i="2"/>
  <c r="O8551" i="2"/>
  <c r="P8551" i="2"/>
  <c r="Q8551" i="2"/>
  <c r="R8551" i="2"/>
  <c r="S8551" i="2"/>
  <c r="M8552" i="2"/>
  <c r="N8552" i="2"/>
  <c r="O8552" i="2"/>
  <c r="P8552" i="2"/>
  <c r="Q8552" i="2"/>
  <c r="R8552" i="2"/>
  <c r="S8552" i="2"/>
  <c r="M8553" i="2"/>
  <c r="N8553" i="2"/>
  <c r="O8553" i="2"/>
  <c r="P8553" i="2"/>
  <c r="Q8553" i="2"/>
  <c r="R8553" i="2"/>
  <c r="S8553" i="2"/>
  <c r="M8554" i="2"/>
  <c r="N8554" i="2"/>
  <c r="O8554" i="2"/>
  <c r="P8554" i="2"/>
  <c r="Q8554" i="2"/>
  <c r="R8554" i="2"/>
  <c r="S8554" i="2"/>
  <c r="M8555" i="2"/>
  <c r="N8555" i="2"/>
  <c r="O8555" i="2"/>
  <c r="P8555" i="2"/>
  <c r="Q8555" i="2"/>
  <c r="R8555" i="2"/>
  <c r="S8555" i="2"/>
  <c r="M8556" i="2"/>
  <c r="N8556" i="2"/>
  <c r="O8556" i="2"/>
  <c r="P8556" i="2"/>
  <c r="Q8556" i="2"/>
  <c r="R8556" i="2"/>
  <c r="S8556" i="2"/>
  <c r="M8557" i="2"/>
  <c r="N8557" i="2"/>
  <c r="O8557" i="2"/>
  <c r="P8557" i="2"/>
  <c r="Q8557" i="2"/>
  <c r="R8557" i="2"/>
  <c r="S8557" i="2"/>
  <c r="M8558" i="2"/>
  <c r="N8558" i="2"/>
  <c r="O8558" i="2"/>
  <c r="P8558" i="2"/>
  <c r="Q8558" i="2"/>
  <c r="R8558" i="2"/>
  <c r="S8558" i="2"/>
  <c r="M8559" i="2"/>
  <c r="N8559" i="2"/>
  <c r="O8559" i="2"/>
  <c r="P8559" i="2"/>
  <c r="Q8559" i="2"/>
  <c r="R8559" i="2"/>
  <c r="S8559" i="2"/>
  <c r="M8560" i="2"/>
  <c r="N8560" i="2"/>
  <c r="O8560" i="2"/>
  <c r="P8560" i="2"/>
  <c r="Q8560" i="2"/>
  <c r="R8560" i="2"/>
  <c r="S8560" i="2"/>
  <c r="M8561" i="2"/>
  <c r="N8561" i="2"/>
  <c r="O8561" i="2"/>
  <c r="P8561" i="2"/>
  <c r="Q8561" i="2"/>
  <c r="R8561" i="2"/>
  <c r="S8561" i="2"/>
  <c r="M8562" i="2"/>
  <c r="N8562" i="2"/>
  <c r="O8562" i="2"/>
  <c r="P8562" i="2"/>
  <c r="Q8562" i="2"/>
  <c r="R8562" i="2"/>
  <c r="S8562" i="2"/>
  <c r="M8563" i="2"/>
  <c r="N8563" i="2"/>
  <c r="O8563" i="2"/>
  <c r="P8563" i="2"/>
  <c r="Q8563" i="2"/>
  <c r="R8563" i="2"/>
  <c r="S8563" i="2"/>
  <c r="M8564" i="2"/>
  <c r="N8564" i="2"/>
  <c r="O8564" i="2"/>
  <c r="P8564" i="2"/>
  <c r="Q8564" i="2"/>
  <c r="R8564" i="2"/>
  <c r="S8564" i="2"/>
  <c r="M8565" i="2"/>
  <c r="N8565" i="2"/>
  <c r="O8565" i="2"/>
  <c r="P8565" i="2"/>
  <c r="Q8565" i="2"/>
  <c r="R8565" i="2"/>
  <c r="S8565" i="2"/>
  <c r="M8566" i="2"/>
  <c r="N8566" i="2"/>
  <c r="O8566" i="2"/>
  <c r="P8566" i="2"/>
  <c r="Q8566" i="2"/>
  <c r="R8566" i="2"/>
  <c r="S8566" i="2"/>
  <c r="M8567" i="2"/>
  <c r="N8567" i="2"/>
  <c r="O8567" i="2"/>
  <c r="P8567" i="2"/>
  <c r="Q8567" i="2"/>
  <c r="R8567" i="2"/>
  <c r="S8567" i="2"/>
  <c r="M8568" i="2"/>
  <c r="N8568" i="2"/>
  <c r="O8568" i="2"/>
  <c r="P8568" i="2"/>
  <c r="Q8568" i="2"/>
  <c r="R8568" i="2"/>
  <c r="S8568" i="2"/>
  <c r="M8569" i="2"/>
  <c r="N8569" i="2"/>
  <c r="O8569" i="2"/>
  <c r="P8569" i="2"/>
  <c r="Q8569" i="2"/>
  <c r="R8569" i="2"/>
  <c r="S8569" i="2"/>
  <c r="M8570" i="2"/>
  <c r="N8570" i="2"/>
  <c r="O8570" i="2"/>
  <c r="P8570" i="2"/>
  <c r="Q8570" i="2"/>
  <c r="R8570" i="2"/>
  <c r="S8570" i="2"/>
  <c r="M8571" i="2"/>
  <c r="N8571" i="2"/>
  <c r="O8571" i="2"/>
  <c r="P8571" i="2"/>
  <c r="Q8571" i="2"/>
  <c r="R8571" i="2"/>
  <c r="S8571" i="2"/>
  <c r="M8572" i="2"/>
  <c r="N8572" i="2"/>
  <c r="O8572" i="2"/>
  <c r="P8572" i="2"/>
  <c r="Q8572" i="2"/>
  <c r="R8572" i="2"/>
  <c r="S8572" i="2"/>
  <c r="M8573" i="2"/>
  <c r="N8573" i="2"/>
  <c r="O8573" i="2"/>
  <c r="P8573" i="2"/>
  <c r="Q8573" i="2"/>
  <c r="R8573" i="2"/>
  <c r="S8573" i="2"/>
  <c r="M8574" i="2"/>
  <c r="N8574" i="2"/>
  <c r="O8574" i="2"/>
  <c r="P8574" i="2"/>
  <c r="Q8574" i="2"/>
  <c r="R8574" i="2"/>
  <c r="S8574" i="2"/>
  <c r="M8575" i="2"/>
  <c r="N8575" i="2"/>
  <c r="O8575" i="2"/>
  <c r="P8575" i="2"/>
  <c r="Q8575" i="2"/>
  <c r="R8575" i="2"/>
  <c r="S8575" i="2"/>
  <c r="M8576" i="2"/>
  <c r="N8576" i="2"/>
  <c r="O8576" i="2"/>
  <c r="P8576" i="2"/>
  <c r="Q8576" i="2"/>
  <c r="R8576" i="2"/>
  <c r="S8576" i="2"/>
  <c r="M8577" i="2"/>
  <c r="N8577" i="2"/>
  <c r="O8577" i="2"/>
  <c r="P8577" i="2"/>
  <c r="Q8577" i="2"/>
  <c r="R8577" i="2"/>
  <c r="S8577" i="2"/>
  <c r="M8578" i="2"/>
  <c r="N8578" i="2"/>
  <c r="O8578" i="2"/>
  <c r="P8578" i="2"/>
  <c r="Q8578" i="2"/>
  <c r="R8578" i="2"/>
  <c r="S8578" i="2"/>
  <c r="M8579" i="2"/>
  <c r="N8579" i="2"/>
  <c r="O8579" i="2"/>
  <c r="P8579" i="2"/>
  <c r="Q8579" i="2"/>
  <c r="R8579" i="2"/>
  <c r="S8579" i="2"/>
  <c r="M8580" i="2"/>
  <c r="N8580" i="2"/>
  <c r="O8580" i="2"/>
  <c r="P8580" i="2"/>
  <c r="Q8580" i="2"/>
  <c r="R8580" i="2"/>
  <c r="S8580" i="2"/>
  <c r="M8581" i="2"/>
  <c r="N8581" i="2"/>
  <c r="O8581" i="2"/>
  <c r="P8581" i="2"/>
  <c r="Q8581" i="2"/>
  <c r="R8581" i="2"/>
  <c r="S8581" i="2"/>
  <c r="M8582" i="2"/>
  <c r="N8582" i="2"/>
  <c r="O8582" i="2"/>
  <c r="P8582" i="2"/>
  <c r="Q8582" i="2"/>
  <c r="R8582" i="2"/>
  <c r="S8582" i="2"/>
  <c r="M8583" i="2"/>
  <c r="N8583" i="2"/>
  <c r="O8583" i="2"/>
  <c r="P8583" i="2"/>
  <c r="Q8583" i="2"/>
  <c r="R8583" i="2"/>
  <c r="S8583" i="2"/>
  <c r="M8584" i="2"/>
  <c r="N8584" i="2"/>
  <c r="O8584" i="2"/>
  <c r="P8584" i="2"/>
  <c r="Q8584" i="2"/>
  <c r="R8584" i="2"/>
  <c r="S8584" i="2"/>
  <c r="M8585" i="2"/>
  <c r="N8585" i="2"/>
  <c r="O8585" i="2"/>
  <c r="P8585" i="2"/>
  <c r="Q8585" i="2"/>
  <c r="R8585" i="2"/>
  <c r="S8585" i="2"/>
  <c r="M8586" i="2"/>
  <c r="N8586" i="2"/>
  <c r="O8586" i="2"/>
  <c r="P8586" i="2"/>
  <c r="Q8586" i="2"/>
  <c r="R8586" i="2"/>
  <c r="S8586" i="2"/>
  <c r="M8587" i="2"/>
  <c r="N8587" i="2"/>
  <c r="O8587" i="2"/>
  <c r="P8587" i="2"/>
  <c r="Q8587" i="2"/>
  <c r="R8587" i="2"/>
  <c r="S8587" i="2"/>
  <c r="M8588" i="2"/>
  <c r="N8588" i="2"/>
  <c r="O8588" i="2"/>
  <c r="P8588" i="2"/>
  <c r="Q8588" i="2"/>
  <c r="R8588" i="2"/>
  <c r="S8588" i="2"/>
  <c r="M8589" i="2"/>
  <c r="N8589" i="2"/>
  <c r="O8589" i="2"/>
  <c r="P8589" i="2"/>
  <c r="Q8589" i="2"/>
  <c r="R8589" i="2"/>
  <c r="S8589" i="2"/>
  <c r="M8590" i="2"/>
  <c r="N8590" i="2"/>
  <c r="O8590" i="2"/>
  <c r="P8590" i="2"/>
  <c r="Q8590" i="2"/>
  <c r="R8590" i="2"/>
  <c r="S8590" i="2"/>
  <c r="M8591" i="2"/>
  <c r="N8591" i="2"/>
  <c r="O8591" i="2"/>
  <c r="P8591" i="2"/>
  <c r="Q8591" i="2"/>
  <c r="R8591" i="2"/>
  <c r="S8591" i="2"/>
  <c r="M8592" i="2"/>
  <c r="N8592" i="2"/>
  <c r="O8592" i="2"/>
  <c r="P8592" i="2"/>
  <c r="Q8592" i="2"/>
  <c r="R8592" i="2"/>
  <c r="S8592" i="2"/>
  <c r="M8593" i="2"/>
  <c r="N8593" i="2"/>
  <c r="O8593" i="2"/>
  <c r="P8593" i="2"/>
  <c r="Q8593" i="2"/>
  <c r="R8593" i="2"/>
  <c r="S8593" i="2"/>
  <c r="M8594" i="2"/>
  <c r="N8594" i="2"/>
  <c r="O8594" i="2"/>
  <c r="P8594" i="2"/>
  <c r="Q8594" i="2"/>
  <c r="R8594" i="2"/>
  <c r="S8594" i="2"/>
  <c r="M8595" i="2"/>
  <c r="N8595" i="2"/>
  <c r="O8595" i="2"/>
  <c r="P8595" i="2"/>
  <c r="Q8595" i="2"/>
  <c r="R8595" i="2"/>
  <c r="S8595" i="2"/>
  <c r="M8596" i="2"/>
  <c r="N8596" i="2"/>
  <c r="O8596" i="2"/>
  <c r="P8596" i="2"/>
  <c r="Q8596" i="2"/>
  <c r="R8596" i="2"/>
  <c r="S8596" i="2"/>
  <c r="M8597" i="2"/>
  <c r="N8597" i="2"/>
  <c r="O8597" i="2"/>
  <c r="P8597" i="2"/>
  <c r="Q8597" i="2"/>
  <c r="R8597" i="2"/>
  <c r="S8597" i="2"/>
  <c r="M8598" i="2"/>
  <c r="N8598" i="2"/>
  <c r="O8598" i="2"/>
  <c r="P8598" i="2"/>
  <c r="Q8598" i="2"/>
  <c r="R8598" i="2"/>
  <c r="S8598" i="2"/>
  <c r="M8599" i="2"/>
  <c r="N8599" i="2"/>
  <c r="O8599" i="2"/>
  <c r="P8599" i="2"/>
  <c r="Q8599" i="2"/>
  <c r="R8599" i="2"/>
  <c r="S8599" i="2"/>
  <c r="M8600" i="2"/>
  <c r="N8600" i="2"/>
  <c r="O8600" i="2"/>
  <c r="P8600" i="2"/>
  <c r="Q8600" i="2"/>
  <c r="R8600" i="2"/>
  <c r="S8600" i="2"/>
  <c r="M8601" i="2"/>
  <c r="N8601" i="2"/>
  <c r="O8601" i="2"/>
  <c r="P8601" i="2"/>
  <c r="Q8601" i="2"/>
  <c r="R8601" i="2"/>
  <c r="S8601" i="2"/>
  <c r="M8602" i="2"/>
  <c r="N8602" i="2"/>
  <c r="O8602" i="2"/>
  <c r="P8602" i="2"/>
  <c r="Q8602" i="2"/>
  <c r="R8602" i="2"/>
  <c r="S8602" i="2"/>
  <c r="M8603" i="2"/>
  <c r="N8603" i="2"/>
  <c r="O8603" i="2"/>
  <c r="P8603" i="2"/>
  <c r="Q8603" i="2"/>
  <c r="R8603" i="2"/>
  <c r="S8603" i="2"/>
  <c r="M8604" i="2"/>
  <c r="N8604" i="2"/>
  <c r="O8604" i="2"/>
  <c r="P8604" i="2"/>
  <c r="Q8604" i="2"/>
  <c r="R8604" i="2"/>
  <c r="S8604" i="2"/>
  <c r="M8605" i="2"/>
  <c r="N8605" i="2"/>
  <c r="O8605" i="2"/>
  <c r="P8605" i="2"/>
  <c r="Q8605" i="2"/>
  <c r="R8605" i="2"/>
  <c r="S8605" i="2"/>
  <c r="M8606" i="2"/>
  <c r="N8606" i="2"/>
  <c r="O8606" i="2"/>
  <c r="P8606" i="2"/>
  <c r="Q8606" i="2"/>
  <c r="R8606" i="2"/>
  <c r="S8606" i="2"/>
  <c r="M8607" i="2"/>
  <c r="N8607" i="2"/>
  <c r="O8607" i="2"/>
  <c r="P8607" i="2"/>
  <c r="Q8607" i="2"/>
  <c r="R8607" i="2"/>
  <c r="S8607" i="2"/>
  <c r="M8608" i="2"/>
  <c r="N8608" i="2"/>
  <c r="O8608" i="2"/>
  <c r="P8608" i="2"/>
  <c r="Q8608" i="2"/>
  <c r="R8608" i="2"/>
  <c r="S8608" i="2"/>
  <c r="M8609" i="2"/>
  <c r="N8609" i="2"/>
  <c r="O8609" i="2"/>
  <c r="P8609" i="2"/>
  <c r="Q8609" i="2"/>
  <c r="R8609" i="2"/>
  <c r="S8609" i="2"/>
  <c r="M8610" i="2"/>
  <c r="N8610" i="2"/>
  <c r="O8610" i="2"/>
  <c r="P8610" i="2"/>
  <c r="Q8610" i="2"/>
  <c r="R8610" i="2"/>
  <c r="S8610" i="2"/>
  <c r="M8611" i="2"/>
  <c r="N8611" i="2"/>
  <c r="O8611" i="2"/>
  <c r="P8611" i="2"/>
  <c r="Q8611" i="2"/>
  <c r="R8611" i="2"/>
  <c r="S8611" i="2"/>
  <c r="M8612" i="2"/>
  <c r="N8612" i="2"/>
  <c r="O8612" i="2"/>
  <c r="P8612" i="2"/>
  <c r="Q8612" i="2"/>
  <c r="R8612" i="2"/>
  <c r="S8612" i="2"/>
  <c r="M8613" i="2"/>
  <c r="N8613" i="2"/>
  <c r="O8613" i="2"/>
  <c r="P8613" i="2"/>
  <c r="Q8613" i="2"/>
  <c r="R8613" i="2"/>
  <c r="S8613" i="2"/>
  <c r="M8614" i="2"/>
  <c r="N8614" i="2"/>
  <c r="O8614" i="2"/>
  <c r="P8614" i="2"/>
  <c r="Q8614" i="2"/>
  <c r="R8614" i="2"/>
  <c r="S8614" i="2"/>
  <c r="M8615" i="2"/>
  <c r="N8615" i="2"/>
  <c r="O8615" i="2"/>
  <c r="P8615" i="2"/>
  <c r="Q8615" i="2"/>
  <c r="R8615" i="2"/>
  <c r="S8615" i="2"/>
  <c r="M8616" i="2"/>
  <c r="N8616" i="2"/>
  <c r="O8616" i="2"/>
  <c r="P8616" i="2"/>
  <c r="Q8616" i="2"/>
  <c r="R8616" i="2"/>
  <c r="S8616" i="2"/>
  <c r="M8617" i="2"/>
  <c r="N8617" i="2"/>
  <c r="O8617" i="2"/>
  <c r="P8617" i="2"/>
  <c r="Q8617" i="2"/>
  <c r="R8617" i="2"/>
  <c r="S8617" i="2"/>
  <c r="M8618" i="2"/>
  <c r="N8618" i="2"/>
  <c r="O8618" i="2"/>
  <c r="P8618" i="2"/>
  <c r="Q8618" i="2"/>
  <c r="R8618" i="2"/>
  <c r="S8618" i="2"/>
  <c r="M8619" i="2"/>
  <c r="N8619" i="2"/>
  <c r="O8619" i="2"/>
  <c r="P8619" i="2"/>
  <c r="Q8619" i="2"/>
  <c r="R8619" i="2"/>
  <c r="S8619" i="2"/>
  <c r="M8620" i="2"/>
  <c r="N8620" i="2"/>
  <c r="O8620" i="2"/>
  <c r="P8620" i="2"/>
  <c r="Q8620" i="2"/>
  <c r="R8620" i="2"/>
  <c r="S8620" i="2"/>
  <c r="M8621" i="2"/>
  <c r="N8621" i="2"/>
  <c r="O8621" i="2"/>
  <c r="P8621" i="2"/>
  <c r="Q8621" i="2"/>
  <c r="R8621" i="2"/>
  <c r="S8621" i="2"/>
  <c r="M8622" i="2"/>
  <c r="N8622" i="2"/>
  <c r="O8622" i="2"/>
  <c r="P8622" i="2"/>
  <c r="Q8622" i="2"/>
  <c r="R8622" i="2"/>
  <c r="S8622" i="2"/>
  <c r="M8623" i="2"/>
  <c r="N8623" i="2"/>
  <c r="O8623" i="2"/>
  <c r="P8623" i="2"/>
  <c r="Q8623" i="2"/>
  <c r="R8623" i="2"/>
  <c r="S8623" i="2"/>
  <c r="M8624" i="2"/>
  <c r="N8624" i="2"/>
  <c r="O8624" i="2"/>
  <c r="P8624" i="2"/>
  <c r="Q8624" i="2"/>
  <c r="R8624" i="2"/>
  <c r="S8624" i="2"/>
  <c r="M8625" i="2"/>
  <c r="N8625" i="2"/>
  <c r="O8625" i="2"/>
  <c r="P8625" i="2"/>
  <c r="Q8625" i="2"/>
  <c r="R8625" i="2"/>
  <c r="S8625" i="2"/>
  <c r="M8626" i="2"/>
  <c r="N8626" i="2"/>
  <c r="O8626" i="2"/>
  <c r="P8626" i="2"/>
  <c r="Q8626" i="2"/>
  <c r="R8626" i="2"/>
  <c r="S8626" i="2"/>
  <c r="M8627" i="2"/>
  <c r="N8627" i="2"/>
  <c r="O8627" i="2"/>
  <c r="P8627" i="2"/>
  <c r="Q8627" i="2"/>
  <c r="R8627" i="2"/>
  <c r="S8627" i="2"/>
  <c r="M8628" i="2"/>
  <c r="N8628" i="2"/>
  <c r="O8628" i="2"/>
  <c r="P8628" i="2"/>
  <c r="Q8628" i="2"/>
  <c r="R8628" i="2"/>
  <c r="S8628" i="2"/>
  <c r="M8629" i="2"/>
  <c r="N8629" i="2"/>
  <c r="O8629" i="2"/>
  <c r="P8629" i="2"/>
  <c r="Q8629" i="2"/>
  <c r="R8629" i="2"/>
  <c r="S8629" i="2"/>
  <c r="M8630" i="2"/>
  <c r="N8630" i="2"/>
  <c r="O8630" i="2"/>
  <c r="P8630" i="2"/>
  <c r="Q8630" i="2"/>
  <c r="R8630" i="2"/>
  <c r="S8630" i="2"/>
  <c r="M8631" i="2"/>
  <c r="N8631" i="2"/>
  <c r="O8631" i="2"/>
  <c r="P8631" i="2"/>
  <c r="Q8631" i="2"/>
  <c r="R8631" i="2"/>
  <c r="S8631" i="2"/>
  <c r="M8632" i="2"/>
  <c r="N8632" i="2"/>
  <c r="O8632" i="2"/>
  <c r="P8632" i="2"/>
  <c r="Q8632" i="2"/>
  <c r="R8632" i="2"/>
  <c r="S8632" i="2"/>
  <c r="M8633" i="2"/>
  <c r="N8633" i="2"/>
  <c r="O8633" i="2"/>
  <c r="P8633" i="2"/>
  <c r="Q8633" i="2"/>
  <c r="R8633" i="2"/>
  <c r="S8633" i="2"/>
  <c r="M8634" i="2"/>
  <c r="N8634" i="2"/>
  <c r="O8634" i="2"/>
  <c r="P8634" i="2"/>
  <c r="Q8634" i="2"/>
  <c r="R8634" i="2"/>
  <c r="S8634" i="2"/>
  <c r="M8635" i="2"/>
  <c r="N8635" i="2"/>
  <c r="O8635" i="2"/>
  <c r="P8635" i="2"/>
  <c r="Q8635" i="2"/>
  <c r="R8635" i="2"/>
  <c r="S8635" i="2"/>
  <c r="M8636" i="2"/>
  <c r="N8636" i="2"/>
  <c r="O8636" i="2"/>
  <c r="P8636" i="2"/>
  <c r="Q8636" i="2"/>
  <c r="R8636" i="2"/>
  <c r="S8636" i="2"/>
  <c r="M8637" i="2"/>
  <c r="N8637" i="2"/>
  <c r="O8637" i="2"/>
  <c r="P8637" i="2"/>
  <c r="Q8637" i="2"/>
  <c r="R8637" i="2"/>
  <c r="S8637" i="2"/>
  <c r="M8638" i="2"/>
  <c r="N8638" i="2"/>
  <c r="O8638" i="2"/>
  <c r="P8638" i="2"/>
  <c r="Q8638" i="2"/>
  <c r="R8638" i="2"/>
  <c r="S8638" i="2"/>
  <c r="M8639" i="2"/>
  <c r="N8639" i="2"/>
  <c r="O8639" i="2"/>
  <c r="P8639" i="2"/>
  <c r="Q8639" i="2"/>
  <c r="R8639" i="2"/>
  <c r="S8639" i="2"/>
  <c r="M8640" i="2"/>
  <c r="N8640" i="2"/>
  <c r="O8640" i="2"/>
  <c r="P8640" i="2"/>
  <c r="Q8640" i="2"/>
  <c r="R8640" i="2"/>
  <c r="S8640" i="2"/>
  <c r="M8641" i="2"/>
  <c r="N8641" i="2"/>
  <c r="O8641" i="2"/>
  <c r="P8641" i="2"/>
  <c r="Q8641" i="2"/>
  <c r="R8641" i="2"/>
  <c r="S8641" i="2"/>
  <c r="M8642" i="2"/>
  <c r="N8642" i="2"/>
  <c r="O8642" i="2"/>
  <c r="P8642" i="2"/>
  <c r="Q8642" i="2"/>
  <c r="R8642" i="2"/>
  <c r="S8642" i="2"/>
  <c r="M8643" i="2"/>
  <c r="N8643" i="2"/>
  <c r="O8643" i="2"/>
  <c r="P8643" i="2"/>
  <c r="Q8643" i="2"/>
  <c r="R8643" i="2"/>
  <c r="S8643" i="2"/>
  <c r="M8644" i="2"/>
  <c r="N8644" i="2"/>
  <c r="O8644" i="2"/>
  <c r="P8644" i="2"/>
  <c r="Q8644" i="2"/>
  <c r="R8644" i="2"/>
  <c r="S8644" i="2"/>
  <c r="M8645" i="2"/>
  <c r="N8645" i="2"/>
  <c r="O8645" i="2"/>
  <c r="P8645" i="2"/>
  <c r="Q8645" i="2"/>
  <c r="R8645" i="2"/>
  <c r="S8645" i="2"/>
  <c r="M8646" i="2"/>
  <c r="N8646" i="2"/>
  <c r="O8646" i="2"/>
  <c r="P8646" i="2"/>
  <c r="Q8646" i="2"/>
  <c r="R8646" i="2"/>
  <c r="S8646" i="2"/>
  <c r="M8647" i="2"/>
  <c r="N8647" i="2"/>
  <c r="O8647" i="2"/>
  <c r="P8647" i="2"/>
  <c r="Q8647" i="2"/>
  <c r="R8647" i="2"/>
  <c r="S8647" i="2"/>
  <c r="M8648" i="2"/>
  <c r="N8648" i="2"/>
  <c r="O8648" i="2"/>
  <c r="P8648" i="2"/>
  <c r="Q8648" i="2"/>
  <c r="R8648" i="2"/>
  <c r="S8648" i="2"/>
  <c r="M8649" i="2"/>
  <c r="N8649" i="2"/>
  <c r="O8649" i="2"/>
  <c r="P8649" i="2"/>
  <c r="Q8649" i="2"/>
  <c r="R8649" i="2"/>
  <c r="S8649" i="2"/>
  <c r="M8650" i="2"/>
  <c r="N8650" i="2"/>
  <c r="O8650" i="2"/>
  <c r="P8650" i="2"/>
  <c r="Q8650" i="2"/>
  <c r="R8650" i="2"/>
  <c r="S8650" i="2"/>
  <c r="M8651" i="2"/>
  <c r="N8651" i="2"/>
  <c r="O8651" i="2"/>
  <c r="P8651" i="2"/>
  <c r="Q8651" i="2"/>
  <c r="R8651" i="2"/>
  <c r="S8651" i="2"/>
  <c r="M8652" i="2"/>
  <c r="N8652" i="2"/>
  <c r="O8652" i="2"/>
  <c r="P8652" i="2"/>
  <c r="Q8652" i="2"/>
  <c r="R8652" i="2"/>
  <c r="S8652" i="2"/>
  <c r="M8653" i="2"/>
  <c r="N8653" i="2"/>
  <c r="O8653" i="2"/>
  <c r="P8653" i="2"/>
  <c r="Q8653" i="2"/>
  <c r="R8653" i="2"/>
  <c r="S8653" i="2"/>
  <c r="M8654" i="2"/>
  <c r="N8654" i="2"/>
  <c r="O8654" i="2"/>
  <c r="P8654" i="2"/>
  <c r="Q8654" i="2"/>
  <c r="R8654" i="2"/>
  <c r="S8654" i="2"/>
  <c r="M8655" i="2"/>
  <c r="N8655" i="2"/>
  <c r="O8655" i="2"/>
  <c r="P8655" i="2"/>
  <c r="Q8655" i="2"/>
  <c r="R8655" i="2"/>
  <c r="S8655" i="2"/>
  <c r="M8656" i="2"/>
  <c r="N8656" i="2"/>
  <c r="O8656" i="2"/>
  <c r="P8656" i="2"/>
  <c r="Q8656" i="2"/>
  <c r="R8656" i="2"/>
  <c r="S8656" i="2"/>
  <c r="M8657" i="2"/>
  <c r="N8657" i="2"/>
  <c r="O8657" i="2"/>
  <c r="P8657" i="2"/>
  <c r="Q8657" i="2"/>
  <c r="R8657" i="2"/>
  <c r="S8657" i="2"/>
  <c r="M8658" i="2"/>
  <c r="N8658" i="2"/>
  <c r="O8658" i="2"/>
  <c r="P8658" i="2"/>
  <c r="Q8658" i="2"/>
  <c r="R8658" i="2"/>
  <c r="S8658" i="2"/>
  <c r="M8659" i="2"/>
  <c r="N8659" i="2"/>
  <c r="O8659" i="2"/>
  <c r="P8659" i="2"/>
  <c r="Q8659" i="2"/>
  <c r="R8659" i="2"/>
  <c r="S8659" i="2"/>
  <c r="M8660" i="2"/>
  <c r="N8660" i="2"/>
  <c r="O8660" i="2"/>
  <c r="P8660" i="2"/>
  <c r="Q8660" i="2"/>
  <c r="R8660" i="2"/>
  <c r="S8660" i="2"/>
  <c r="M8661" i="2"/>
  <c r="N8661" i="2"/>
  <c r="O8661" i="2"/>
  <c r="P8661" i="2"/>
  <c r="Q8661" i="2"/>
  <c r="R8661" i="2"/>
  <c r="S8661" i="2"/>
  <c r="M8662" i="2"/>
  <c r="N8662" i="2"/>
  <c r="O8662" i="2"/>
  <c r="P8662" i="2"/>
  <c r="Q8662" i="2"/>
  <c r="R8662" i="2"/>
  <c r="S8662" i="2"/>
  <c r="M8663" i="2"/>
  <c r="N8663" i="2"/>
  <c r="O8663" i="2"/>
  <c r="P8663" i="2"/>
  <c r="Q8663" i="2"/>
  <c r="R8663" i="2"/>
  <c r="S8663" i="2"/>
  <c r="M8664" i="2"/>
  <c r="N8664" i="2"/>
  <c r="O8664" i="2"/>
  <c r="P8664" i="2"/>
  <c r="Q8664" i="2"/>
  <c r="R8664" i="2"/>
  <c r="S8664" i="2"/>
  <c r="M8665" i="2"/>
  <c r="N8665" i="2"/>
  <c r="O8665" i="2"/>
  <c r="P8665" i="2"/>
  <c r="Q8665" i="2"/>
  <c r="R8665" i="2"/>
  <c r="S8665" i="2"/>
  <c r="M8666" i="2"/>
  <c r="N8666" i="2"/>
  <c r="O8666" i="2"/>
  <c r="P8666" i="2"/>
  <c r="Q8666" i="2"/>
  <c r="R8666" i="2"/>
  <c r="S8666" i="2"/>
  <c r="M8667" i="2"/>
  <c r="N8667" i="2"/>
  <c r="O8667" i="2"/>
  <c r="P8667" i="2"/>
  <c r="Q8667" i="2"/>
  <c r="R8667" i="2"/>
  <c r="S8667" i="2"/>
  <c r="M8668" i="2"/>
  <c r="N8668" i="2"/>
  <c r="O8668" i="2"/>
  <c r="P8668" i="2"/>
  <c r="Q8668" i="2"/>
  <c r="R8668" i="2"/>
  <c r="S8668" i="2"/>
  <c r="M8669" i="2"/>
  <c r="N8669" i="2"/>
  <c r="O8669" i="2"/>
  <c r="P8669" i="2"/>
  <c r="Q8669" i="2"/>
  <c r="R8669" i="2"/>
  <c r="S8669" i="2"/>
  <c r="M8670" i="2"/>
  <c r="N8670" i="2"/>
  <c r="O8670" i="2"/>
  <c r="P8670" i="2"/>
  <c r="Q8670" i="2"/>
  <c r="R8670" i="2"/>
  <c r="S8670" i="2"/>
  <c r="M8671" i="2"/>
  <c r="N8671" i="2"/>
  <c r="O8671" i="2"/>
  <c r="P8671" i="2"/>
  <c r="Q8671" i="2"/>
  <c r="R8671" i="2"/>
  <c r="S8671" i="2"/>
  <c r="M8672" i="2"/>
  <c r="N8672" i="2"/>
  <c r="O8672" i="2"/>
  <c r="P8672" i="2"/>
  <c r="Q8672" i="2"/>
  <c r="R8672" i="2"/>
  <c r="S8672" i="2"/>
  <c r="M8673" i="2"/>
  <c r="N8673" i="2"/>
  <c r="O8673" i="2"/>
  <c r="P8673" i="2"/>
  <c r="Q8673" i="2"/>
  <c r="R8673" i="2"/>
  <c r="S8673" i="2"/>
  <c r="M8674" i="2"/>
  <c r="N8674" i="2"/>
  <c r="O8674" i="2"/>
  <c r="P8674" i="2"/>
  <c r="Q8674" i="2"/>
  <c r="R8674" i="2"/>
  <c r="S8674" i="2"/>
  <c r="M8675" i="2"/>
  <c r="N8675" i="2"/>
  <c r="O8675" i="2"/>
  <c r="P8675" i="2"/>
  <c r="Q8675" i="2"/>
  <c r="R8675" i="2"/>
  <c r="S8675" i="2"/>
  <c r="M8676" i="2"/>
  <c r="N8676" i="2"/>
  <c r="O8676" i="2"/>
  <c r="P8676" i="2"/>
  <c r="Q8676" i="2"/>
  <c r="R8676" i="2"/>
  <c r="S8676" i="2"/>
  <c r="M8677" i="2"/>
  <c r="N8677" i="2"/>
  <c r="O8677" i="2"/>
  <c r="P8677" i="2"/>
  <c r="Q8677" i="2"/>
  <c r="R8677" i="2"/>
  <c r="S8677" i="2"/>
  <c r="M8678" i="2"/>
  <c r="N8678" i="2"/>
  <c r="O8678" i="2"/>
  <c r="P8678" i="2"/>
  <c r="Q8678" i="2"/>
  <c r="R8678" i="2"/>
  <c r="S8678" i="2"/>
  <c r="M8679" i="2"/>
  <c r="N8679" i="2"/>
  <c r="O8679" i="2"/>
  <c r="P8679" i="2"/>
  <c r="Q8679" i="2"/>
  <c r="R8679" i="2"/>
  <c r="S8679" i="2"/>
  <c r="M8680" i="2"/>
  <c r="N8680" i="2"/>
  <c r="O8680" i="2"/>
  <c r="P8680" i="2"/>
  <c r="Q8680" i="2"/>
  <c r="R8680" i="2"/>
  <c r="S8680" i="2"/>
  <c r="M8681" i="2"/>
  <c r="N8681" i="2"/>
  <c r="O8681" i="2"/>
  <c r="P8681" i="2"/>
  <c r="Q8681" i="2"/>
  <c r="R8681" i="2"/>
  <c r="S8681" i="2"/>
  <c r="M8682" i="2"/>
  <c r="N8682" i="2"/>
  <c r="O8682" i="2"/>
  <c r="P8682" i="2"/>
  <c r="Q8682" i="2"/>
  <c r="R8682" i="2"/>
  <c r="S8682" i="2"/>
  <c r="M8683" i="2"/>
  <c r="N8683" i="2"/>
  <c r="O8683" i="2"/>
  <c r="P8683" i="2"/>
  <c r="Q8683" i="2"/>
  <c r="R8683" i="2"/>
  <c r="S8683" i="2"/>
  <c r="M8684" i="2"/>
  <c r="N8684" i="2"/>
  <c r="O8684" i="2"/>
  <c r="P8684" i="2"/>
  <c r="Q8684" i="2"/>
  <c r="R8684" i="2"/>
  <c r="S8684" i="2"/>
  <c r="M8685" i="2"/>
  <c r="N8685" i="2"/>
  <c r="O8685" i="2"/>
  <c r="P8685" i="2"/>
  <c r="Q8685" i="2"/>
  <c r="R8685" i="2"/>
  <c r="S8685" i="2"/>
  <c r="M8686" i="2"/>
  <c r="N8686" i="2"/>
  <c r="O8686" i="2"/>
  <c r="P8686" i="2"/>
  <c r="Q8686" i="2"/>
  <c r="R8686" i="2"/>
  <c r="S8686" i="2"/>
  <c r="M8687" i="2"/>
  <c r="N8687" i="2"/>
  <c r="O8687" i="2"/>
  <c r="P8687" i="2"/>
  <c r="Q8687" i="2"/>
  <c r="R8687" i="2"/>
  <c r="S8687" i="2"/>
  <c r="M8688" i="2"/>
  <c r="N8688" i="2"/>
  <c r="O8688" i="2"/>
  <c r="P8688" i="2"/>
  <c r="Q8688" i="2"/>
  <c r="R8688" i="2"/>
  <c r="S8688" i="2"/>
  <c r="M8689" i="2"/>
  <c r="N8689" i="2"/>
  <c r="O8689" i="2"/>
  <c r="P8689" i="2"/>
  <c r="Q8689" i="2"/>
  <c r="R8689" i="2"/>
  <c r="S8689" i="2"/>
  <c r="M8690" i="2"/>
  <c r="N8690" i="2"/>
  <c r="O8690" i="2"/>
  <c r="P8690" i="2"/>
  <c r="Q8690" i="2"/>
  <c r="R8690" i="2"/>
  <c r="S8690" i="2"/>
  <c r="M8691" i="2"/>
  <c r="N8691" i="2"/>
  <c r="O8691" i="2"/>
  <c r="P8691" i="2"/>
  <c r="Q8691" i="2"/>
  <c r="R8691" i="2"/>
  <c r="S8691" i="2"/>
  <c r="M8692" i="2"/>
  <c r="N8692" i="2"/>
  <c r="O8692" i="2"/>
  <c r="P8692" i="2"/>
  <c r="Q8692" i="2"/>
  <c r="R8692" i="2"/>
  <c r="S8692" i="2"/>
  <c r="M8693" i="2"/>
  <c r="N8693" i="2"/>
  <c r="O8693" i="2"/>
  <c r="P8693" i="2"/>
  <c r="Q8693" i="2"/>
  <c r="R8693" i="2"/>
  <c r="S8693" i="2"/>
  <c r="M8694" i="2"/>
  <c r="N8694" i="2"/>
  <c r="O8694" i="2"/>
  <c r="P8694" i="2"/>
  <c r="Q8694" i="2"/>
  <c r="R8694" i="2"/>
  <c r="S8694" i="2"/>
  <c r="M8695" i="2"/>
  <c r="N8695" i="2"/>
  <c r="O8695" i="2"/>
  <c r="P8695" i="2"/>
  <c r="Q8695" i="2"/>
  <c r="R8695" i="2"/>
  <c r="S8695" i="2"/>
  <c r="M8696" i="2"/>
  <c r="N8696" i="2"/>
  <c r="O8696" i="2"/>
  <c r="P8696" i="2"/>
  <c r="Q8696" i="2"/>
  <c r="R8696" i="2"/>
  <c r="S8696" i="2"/>
  <c r="M8697" i="2"/>
  <c r="N8697" i="2"/>
  <c r="O8697" i="2"/>
  <c r="P8697" i="2"/>
  <c r="Q8697" i="2"/>
  <c r="R8697" i="2"/>
  <c r="S8697" i="2"/>
  <c r="M8698" i="2"/>
  <c r="N8698" i="2"/>
  <c r="O8698" i="2"/>
  <c r="P8698" i="2"/>
  <c r="Q8698" i="2"/>
  <c r="R8698" i="2"/>
  <c r="S8698" i="2"/>
  <c r="M8699" i="2"/>
  <c r="N8699" i="2"/>
  <c r="O8699" i="2"/>
  <c r="P8699" i="2"/>
  <c r="Q8699" i="2"/>
  <c r="R8699" i="2"/>
  <c r="S8699" i="2"/>
  <c r="M8700" i="2"/>
  <c r="N8700" i="2"/>
  <c r="O8700" i="2"/>
  <c r="P8700" i="2"/>
  <c r="Q8700" i="2"/>
  <c r="R8700" i="2"/>
  <c r="S8700" i="2"/>
  <c r="M8701" i="2"/>
  <c r="N8701" i="2"/>
  <c r="O8701" i="2"/>
  <c r="P8701" i="2"/>
  <c r="Q8701" i="2"/>
  <c r="R8701" i="2"/>
  <c r="S8701" i="2"/>
  <c r="M8702" i="2"/>
  <c r="N8702" i="2"/>
  <c r="O8702" i="2"/>
  <c r="P8702" i="2"/>
  <c r="Q8702" i="2"/>
  <c r="R8702" i="2"/>
  <c r="S8702" i="2"/>
  <c r="M8703" i="2"/>
  <c r="N8703" i="2"/>
  <c r="O8703" i="2"/>
  <c r="P8703" i="2"/>
  <c r="Q8703" i="2"/>
  <c r="R8703" i="2"/>
  <c r="S8703" i="2"/>
  <c r="M8704" i="2"/>
  <c r="N8704" i="2"/>
  <c r="O8704" i="2"/>
  <c r="P8704" i="2"/>
  <c r="Q8704" i="2"/>
  <c r="R8704" i="2"/>
  <c r="S8704" i="2"/>
  <c r="M8705" i="2"/>
  <c r="N8705" i="2"/>
  <c r="O8705" i="2"/>
  <c r="P8705" i="2"/>
  <c r="Q8705" i="2"/>
  <c r="R8705" i="2"/>
  <c r="S8705" i="2"/>
  <c r="M8706" i="2"/>
  <c r="N8706" i="2"/>
  <c r="O8706" i="2"/>
  <c r="P8706" i="2"/>
  <c r="Q8706" i="2"/>
  <c r="R8706" i="2"/>
  <c r="S8706" i="2"/>
  <c r="M8707" i="2"/>
  <c r="N8707" i="2"/>
  <c r="O8707" i="2"/>
  <c r="P8707" i="2"/>
  <c r="Q8707" i="2"/>
  <c r="R8707" i="2"/>
  <c r="S8707" i="2"/>
  <c r="M8708" i="2"/>
  <c r="N8708" i="2"/>
  <c r="O8708" i="2"/>
  <c r="P8708" i="2"/>
  <c r="Q8708" i="2"/>
  <c r="R8708" i="2"/>
  <c r="S8708" i="2"/>
  <c r="M8709" i="2"/>
  <c r="N8709" i="2"/>
  <c r="O8709" i="2"/>
  <c r="P8709" i="2"/>
  <c r="Q8709" i="2"/>
  <c r="R8709" i="2"/>
  <c r="S8709" i="2"/>
  <c r="M8710" i="2"/>
  <c r="N8710" i="2"/>
  <c r="O8710" i="2"/>
  <c r="P8710" i="2"/>
  <c r="Q8710" i="2"/>
  <c r="R8710" i="2"/>
  <c r="S8710" i="2"/>
  <c r="M8711" i="2"/>
  <c r="N8711" i="2"/>
  <c r="O8711" i="2"/>
  <c r="P8711" i="2"/>
  <c r="Q8711" i="2"/>
  <c r="R8711" i="2"/>
  <c r="S8711" i="2"/>
  <c r="M8712" i="2"/>
  <c r="N8712" i="2"/>
  <c r="O8712" i="2"/>
  <c r="P8712" i="2"/>
  <c r="Q8712" i="2"/>
  <c r="R8712" i="2"/>
  <c r="S8712" i="2"/>
  <c r="M8713" i="2"/>
  <c r="N8713" i="2"/>
  <c r="O8713" i="2"/>
  <c r="P8713" i="2"/>
  <c r="Q8713" i="2"/>
  <c r="R8713" i="2"/>
  <c r="S8713" i="2"/>
  <c r="M8714" i="2"/>
  <c r="N8714" i="2"/>
  <c r="O8714" i="2"/>
  <c r="P8714" i="2"/>
  <c r="Q8714" i="2"/>
  <c r="R8714" i="2"/>
  <c r="S8714" i="2"/>
  <c r="M8715" i="2"/>
  <c r="N8715" i="2"/>
  <c r="O8715" i="2"/>
  <c r="P8715" i="2"/>
  <c r="Q8715" i="2"/>
  <c r="R8715" i="2"/>
  <c r="S8715" i="2"/>
  <c r="M8716" i="2"/>
  <c r="N8716" i="2"/>
  <c r="O8716" i="2"/>
  <c r="P8716" i="2"/>
  <c r="Q8716" i="2"/>
  <c r="R8716" i="2"/>
  <c r="S8716" i="2"/>
  <c r="M8717" i="2"/>
  <c r="N8717" i="2"/>
  <c r="O8717" i="2"/>
  <c r="P8717" i="2"/>
  <c r="Q8717" i="2"/>
  <c r="R8717" i="2"/>
  <c r="S8717" i="2"/>
  <c r="M8718" i="2"/>
  <c r="N8718" i="2"/>
  <c r="O8718" i="2"/>
  <c r="P8718" i="2"/>
  <c r="Q8718" i="2"/>
  <c r="R8718" i="2"/>
  <c r="S8718" i="2"/>
  <c r="M8719" i="2"/>
  <c r="N8719" i="2"/>
  <c r="O8719" i="2"/>
  <c r="P8719" i="2"/>
  <c r="Q8719" i="2"/>
  <c r="R8719" i="2"/>
  <c r="S8719" i="2"/>
  <c r="M8720" i="2"/>
  <c r="N8720" i="2"/>
  <c r="O8720" i="2"/>
  <c r="P8720" i="2"/>
  <c r="Q8720" i="2"/>
  <c r="R8720" i="2"/>
  <c r="S8720" i="2"/>
  <c r="M8721" i="2"/>
  <c r="N8721" i="2"/>
  <c r="O8721" i="2"/>
  <c r="P8721" i="2"/>
  <c r="Q8721" i="2"/>
  <c r="R8721" i="2"/>
  <c r="S8721" i="2"/>
  <c r="M8722" i="2"/>
  <c r="N8722" i="2"/>
  <c r="O8722" i="2"/>
  <c r="P8722" i="2"/>
  <c r="Q8722" i="2"/>
  <c r="R8722" i="2"/>
  <c r="S8722" i="2"/>
  <c r="M8723" i="2"/>
  <c r="N8723" i="2"/>
  <c r="O8723" i="2"/>
  <c r="P8723" i="2"/>
  <c r="Q8723" i="2"/>
  <c r="R8723" i="2"/>
  <c r="S8723" i="2"/>
  <c r="M8724" i="2"/>
  <c r="N8724" i="2"/>
  <c r="O8724" i="2"/>
  <c r="P8724" i="2"/>
  <c r="Q8724" i="2"/>
  <c r="R8724" i="2"/>
  <c r="S8724" i="2"/>
  <c r="M8725" i="2"/>
  <c r="N8725" i="2"/>
  <c r="O8725" i="2"/>
  <c r="P8725" i="2"/>
  <c r="Q8725" i="2"/>
  <c r="R8725" i="2"/>
  <c r="S8725" i="2"/>
  <c r="M8726" i="2"/>
  <c r="N8726" i="2"/>
  <c r="O8726" i="2"/>
  <c r="P8726" i="2"/>
  <c r="Q8726" i="2"/>
  <c r="R8726" i="2"/>
  <c r="S8726" i="2"/>
  <c r="M8727" i="2"/>
  <c r="N8727" i="2"/>
  <c r="O8727" i="2"/>
  <c r="P8727" i="2"/>
  <c r="Q8727" i="2"/>
  <c r="R8727" i="2"/>
  <c r="S8727" i="2"/>
  <c r="M8728" i="2"/>
  <c r="N8728" i="2"/>
  <c r="O8728" i="2"/>
  <c r="P8728" i="2"/>
  <c r="Q8728" i="2"/>
  <c r="R8728" i="2"/>
  <c r="S8728" i="2"/>
  <c r="M8729" i="2"/>
  <c r="N8729" i="2"/>
  <c r="O8729" i="2"/>
  <c r="P8729" i="2"/>
  <c r="Q8729" i="2"/>
  <c r="R8729" i="2"/>
  <c r="S8729" i="2"/>
  <c r="M8730" i="2"/>
  <c r="N8730" i="2"/>
  <c r="O8730" i="2"/>
  <c r="P8730" i="2"/>
  <c r="Q8730" i="2"/>
  <c r="R8730" i="2"/>
  <c r="S8730" i="2"/>
  <c r="M8731" i="2"/>
  <c r="N8731" i="2"/>
  <c r="O8731" i="2"/>
  <c r="P8731" i="2"/>
  <c r="Q8731" i="2"/>
  <c r="R8731" i="2"/>
  <c r="S8731" i="2"/>
  <c r="M8732" i="2"/>
  <c r="N8732" i="2"/>
  <c r="O8732" i="2"/>
  <c r="P8732" i="2"/>
  <c r="Q8732" i="2"/>
  <c r="R8732" i="2"/>
  <c r="S8732" i="2"/>
  <c r="M8733" i="2"/>
  <c r="N8733" i="2"/>
  <c r="O8733" i="2"/>
  <c r="P8733" i="2"/>
  <c r="Q8733" i="2"/>
  <c r="R8733" i="2"/>
  <c r="S8733" i="2"/>
  <c r="M8734" i="2"/>
  <c r="N8734" i="2"/>
  <c r="O8734" i="2"/>
  <c r="P8734" i="2"/>
  <c r="Q8734" i="2"/>
  <c r="R8734" i="2"/>
  <c r="S8734" i="2"/>
  <c r="M8735" i="2"/>
  <c r="N8735" i="2"/>
  <c r="O8735" i="2"/>
  <c r="P8735" i="2"/>
  <c r="Q8735" i="2"/>
  <c r="R8735" i="2"/>
  <c r="S8735" i="2"/>
  <c r="M8736" i="2"/>
  <c r="N8736" i="2"/>
  <c r="O8736" i="2"/>
  <c r="P8736" i="2"/>
  <c r="Q8736" i="2"/>
  <c r="R8736" i="2"/>
  <c r="S8736" i="2"/>
  <c r="M8737" i="2"/>
  <c r="N8737" i="2"/>
  <c r="O8737" i="2"/>
  <c r="P8737" i="2"/>
  <c r="Q8737" i="2"/>
  <c r="R8737" i="2"/>
  <c r="S8737" i="2"/>
  <c r="M8738" i="2"/>
  <c r="N8738" i="2"/>
  <c r="O8738" i="2"/>
  <c r="P8738" i="2"/>
  <c r="Q8738" i="2"/>
  <c r="R8738" i="2"/>
  <c r="S8738" i="2"/>
  <c r="M8739" i="2"/>
  <c r="N8739" i="2"/>
  <c r="O8739" i="2"/>
  <c r="P8739" i="2"/>
  <c r="Q8739" i="2"/>
  <c r="R8739" i="2"/>
  <c r="S8739" i="2"/>
  <c r="M8740" i="2"/>
  <c r="N8740" i="2"/>
  <c r="O8740" i="2"/>
  <c r="P8740" i="2"/>
  <c r="Q8740" i="2"/>
  <c r="R8740" i="2"/>
  <c r="S8740" i="2"/>
  <c r="M8741" i="2"/>
  <c r="N8741" i="2"/>
  <c r="O8741" i="2"/>
  <c r="P8741" i="2"/>
  <c r="Q8741" i="2"/>
  <c r="R8741" i="2"/>
  <c r="S8741" i="2"/>
  <c r="M8742" i="2"/>
  <c r="N8742" i="2"/>
  <c r="O8742" i="2"/>
  <c r="P8742" i="2"/>
  <c r="Q8742" i="2"/>
  <c r="R8742" i="2"/>
  <c r="S8742" i="2"/>
  <c r="M8743" i="2"/>
  <c r="N8743" i="2"/>
  <c r="O8743" i="2"/>
  <c r="P8743" i="2"/>
  <c r="Q8743" i="2"/>
  <c r="R8743" i="2"/>
  <c r="S8743" i="2"/>
  <c r="M8744" i="2"/>
  <c r="N8744" i="2"/>
  <c r="O8744" i="2"/>
  <c r="P8744" i="2"/>
  <c r="Q8744" i="2"/>
  <c r="R8744" i="2"/>
  <c r="S8744" i="2"/>
  <c r="M8745" i="2"/>
  <c r="N8745" i="2"/>
  <c r="O8745" i="2"/>
  <c r="P8745" i="2"/>
  <c r="Q8745" i="2"/>
  <c r="R8745" i="2"/>
  <c r="S8745" i="2"/>
  <c r="M8746" i="2"/>
  <c r="N8746" i="2"/>
  <c r="O8746" i="2"/>
  <c r="P8746" i="2"/>
  <c r="Q8746" i="2"/>
  <c r="R8746" i="2"/>
  <c r="S8746" i="2"/>
  <c r="M8747" i="2"/>
  <c r="N8747" i="2"/>
  <c r="O8747" i="2"/>
  <c r="P8747" i="2"/>
  <c r="Q8747" i="2"/>
  <c r="R8747" i="2"/>
  <c r="S8747" i="2"/>
  <c r="M8748" i="2"/>
  <c r="N8748" i="2"/>
  <c r="O8748" i="2"/>
  <c r="P8748" i="2"/>
  <c r="Q8748" i="2"/>
  <c r="R8748" i="2"/>
  <c r="S8748" i="2"/>
  <c r="M8749" i="2"/>
  <c r="N8749" i="2"/>
  <c r="O8749" i="2"/>
  <c r="P8749" i="2"/>
  <c r="Q8749" i="2"/>
  <c r="R8749" i="2"/>
  <c r="S8749" i="2"/>
  <c r="M8750" i="2"/>
  <c r="N8750" i="2"/>
  <c r="O8750" i="2"/>
  <c r="P8750" i="2"/>
  <c r="Q8750" i="2"/>
  <c r="R8750" i="2"/>
  <c r="S8750" i="2"/>
  <c r="M8751" i="2"/>
  <c r="N8751" i="2"/>
  <c r="O8751" i="2"/>
  <c r="P8751" i="2"/>
  <c r="Q8751" i="2"/>
  <c r="R8751" i="2"/>
  <c r="S8751" i="2"/>
  <c r="M8752" i="2"/>
  <c r="N8752" i="2"/>
  <c r="O8752" i="2"/>
  <c r="P8752" i="2"/>
  <c r="Q8752" i="2"/>
  <c r="R8752" i="2"/>
  <c r="S8752" i="2"/>
  <c r="M8753" i="2"/>
  <c r="N8753" i="2"/>
  <c r="O8753" i="2"/>
  <c r="P8753" i="2"/>
  <c r="Q8753" i="2"/>
  <c r="R8753" i="2"/>
  <c r="S8753" i="2"/>
  <c r="M8754" i="2"/>
  <c r="N8754" i="2"/>
  <c r="O8754" i="2"/>
  <c r="P8754" i="2"/>
  <c r="Q8754" i="2"/>
  <c r="R8754" i="2"/>
  <c r="S8754" i="2"/>
  <c r="M8755" i="2"/>
  <c r="N8755" i="2"/>
  <c r="O8755" i="2"/>
  <c r="P8755" i="2"/>
  <c r="Q8755" i="2"/>
  <c r="R8755" i="2"/>
  <c r="S8755" i="2"/>
  <c r="M8756" i="2"/>
  <c r="N8756" i="2"/>
  <c r="O8756" i="2"/>
  <c r="P8756" i="2"/>
  <c r="Q8756" i="2"/>
  <c r="R8756" i="2"/>
  <c r="S8756" i="2"/>
  <c r="M8757" i="2"/>
  <c r="N8757" i="2"/>
  <c r="O8757" i="2"/>
  <c r="P8757" i="2"/>
  <c r="Q8757" i="2"/>
  <c r="R8757" i="2"/>
  <c r="S8757" i="2"/>
  <c r="M8758" i="2"/>
  <c r="N8758" i="2"/>
  <c r="O8758" i="2"/>
  <c r="P8758" i="2"/>
  <c r="Q8758" i="2"/>
  <c r="R8758" i="2"/>
  <c r="S8758" i="2"/>
  <c r="M8759" i="2"/>
  <c r="N8759" i="2"/>
  <c r="O8759" i="2"/>
  <c r="P8759" i="2"/>
  <c r="Q8759" i="2"/>
  <c r="R8759" i="2"/>
  <c r="S8759" i="2"/>
  <c r="M8760" i="2"/>
  <c r="N8760" i="2"/>
  <c r="O8760" i="2"/>
  <c r="P8760" i="2"/>
  <c r="Q8760" i="2"/>
  <c r="R8760" i="2"/>
  <c r="S8760" i="2"/>
  <c r="M8761" i="2"/>
  <c r="N8761" i="2"/>
  <c r="O8761" i="2"/>
  <c r="P8761" i="2"/>
  <c r="Q8761" i="2"/>
  <c r="R8761" i="2"/>
  <c r="S8761" i="2"/>
  <c r="M8762" i="2"/>
  <c r="N8762" i="2"/>
  <c r="O8762" i="2"/>
  <c r="P8762" i="2"/>
  <c r="Q8762" i="2"/>
  <c r="R8762" i="2"/>
  <c r="S8762" i="2"/>
  <c r="M8763" i="2"/>
  <c r="N8763" i="2"/>
  <c r="O8763" i="2"/>
  <c r="P8763" i="2"/>
  <c r="Q8763" i="2"/>
  <c r="R8763" i="2"/>
  <c r="S8763" i="2"/>
  <c r="M8764" i="2"/>
  <c r="N8764" i="2"/>
  <c r="O8764" i="2"/>
  <c r="P8764" i="2"/>
  <c r="Q8764" i="2"/>
  <c r="R8764" i="2"/>
  <c r="S8764" i="2"/>
  <c r="M8765" i="2"/>
  <c r="N8765" i="2"/>
  <c r="O8765" i="2"/>
  <c r="P8765" i="2"/>
  <c r="Q8765" i="2"/>
  <c r="R8765" i="2"/>
  <c r="S8765" i="2"/>
  <c r="M8766" i="2"/>
  <c r="N8766" i="2"/>
  <c r="O8766" i="2"/>
  <c r="P8766" i="2"/>
  <c r="Q8766" i="2"/>
  <c r="R8766" i="2"/>
  <c r="S8766" i="2"/>
  <c r="M8767" i="2"/>
  <c r="N8767" i="2"/>
  <c r="O8767" i="2"/>
  <c r="P8767" i="2"/>
  <c r="Q8767" i="2"/>
  <c r="R8767" i="2"/>
  <c r="S8767" i="2"/>
  <c r="M8768" i="2"/>
  <c r="N8768" i="2"/>
  <c r="O8768" i="2"/>
  <c r="P8768" i="2"/>
  <c r="Q8768" i="2"/>
  <c r="R8768" i="2"/>
  <c r="S8768" i="2"/>
  <c r="M8769" i="2"/>
  <c r="N8769" i="2"/>
  <c r="O8769" i="2"/>
  <c r="P8769" i="2"/>
  <c r="Q8769" i="2"/>
  <c r="R8769" i="2"/>
  <c r="S8769" i="2"/>
  <c r="M8770" i="2"/>
  <c r="N8770" i="2"/>
  <c r="O8770" i="2"/>
  <c r="P8770" i="2"/>
  <c r="Q8770" i="2"/>
  <c r="R8770" i="2"/>
  <c r="S8770" i="2"/>
  <c r="M8771" i="2"/>
  <c r="N8771" i="2"/>
  <c r="O8771" i="2"/>
  <c r="P8771" i="2"/>
  <c r="Q8771" i="2"/>
  <c r="R8771" i="2"/>
  <c r="S8771" i="2"/>
  <c r="M8772" i="2"/>
  <c r="N8772" i="2"/>
  <c r="O8772" i="2"/>
  <c r="P8772" i="2"/>
  <c r="Q8772" i="2"/>
  <c r="R8772" i="2"/>
  <c r="S8772" i="2"/>
  <c r="M8773" i="2"/>
  <c r="N8773" i="2"/>
  <c r="O8773" i="2"/>
  <c r="P8773" i="2"/>
  <c r="Q8773" i="2"/>
  <c r="R8773" i="2"/>
  <c r="S8773" i="2"/>
  <c r="M8774" i="2"/>
  <c r="N8774" i="2"/>
  <c r="O8774" i="2"/>
  <c r="P8774" i="2"/>
  <c r="Q8774" i="2"/>
  <c r="R8774" i="2"/>
  <c r="S8774" i="2"/>
  <c r="M8775" i="2"/>
  <c r="N8775" i="2"/>
  <c r="O8775" i="2"/>
  <c r="P8775" i="2"/>
  <c r="Q8775" i="2"/>
  <c r="R8775" i="2"/>
  <c r="S8775" i="2"/>
  <c r="M8776" i="2"/>
  <c r="N8776" i="2"/>
  <c r="O8776" i="2"/>
  <c r="P8776" i="2"/>
  <c r="Q8776" i="2"/>
  <c r="R8776" i="2"/>
  <c r="S8776" i="2"/>
  <c r="M8777" i="2"/>
  <c r="N8777" i="2"/>
  <c r="O8777" i="2"/>
  <c r="P8777" i="2"/>
  <c r="Q8777" i="2"/>
  <c r="R8777" i="2"/>
  <c r="S8777" i="2"/>
  <c r="M8778" i="2"/>
  <c r="N8778" i="2"/>
  <c r="O8778" i="2"/>
  <c r="P8778" i="2"/>
  <c r="Q8778" i="2"/>
  <c r="R8778" i="2"/>
  <c r="S8778" i="2"/>
  <c r="M8779" i="2"/>
  <c r="N8779" i="2"/>
  <c r="O8779" i="2"/>
  <c r="P8779" i="2"/>
  <c r="Q8779" i="2"/>
  <c r="R8779" i="2"/>
  <c r="S8779" i="2"/>
  <c r="M8780" i="2"/>
  <c r="N8780" i="2"/>
  <c r="O8780" i="2"/>
  <c r="P8780" i="2"/>
  <c r="Q8780" i="2"/>
  <c r="R8780" i="2"/>
  <c r="S8780" i="2"/>
  <c r="M8781" i="2"/>
  <c r="N8781" i="2"/>
  <c r="O8781" i="2"/>
  <c r="P8781" i="2"/>
  <c r="Q8781" i="2"/>
  <c r="R8781" i="2"/>
  <c r="S8781" i="2"/>
  <c r="M8782" i="2"/>
  <c r="N8782" i="2"/>
  <c r="O8782" i="2"/>
  <c r="P8782" i="2"/>
  <c r="Q8782" i="2"/>
  <c r="R8782" i="2"/>
  <c r="S8782" i="2"/>
  <c r="M8783" i="2"/>
  <c r="N8783" i="2"/>
  <c r="O8783" i="2"/>
  <c r="P8783" i="2"/>
  <c r="Q8783" i="2"/>
  <c r="R8783" i="2"/>
  <c r="S8783" i="2"/>
  <c r="M8784" i="2"/>
  <c r="N8784" i="2"/>
  <c r="O8784" i="2"/>
  <c r="P8784" i="2"/>
  <c r="Q8784" i="2"/>
  <c r="R8784" i="2"/>
  <c r="S8784" i="2"/>
  <c r="M8785" i="2"/>
  <c r="N8785" i="2"/>
  <c r="O8785" i="2"/>
  <c r="P8785" i="2"/>
  <c r="Q8785" i="2"/>
  <c r="R8785" i="2"/>
  <c r="S8785" i="2"/>
  <c r="M8786" i="2"/>
  <c r="N8786" i="2"/>
  <c r="O8786" i="2"/>
  <c r="P8786" i="2"/>
  <c r="Q8786" i="2"/>
  <c r="R8786" i="2"/>
  <c r="S8786" i="2"/>
  <c r="M8787" i="2"/>
  <c r="N8787" i="2"/>
  <c r="O8787" i="2"/>
  <c r="P8787" i="2"/>
  <c r="Q8787" i="2"/>
  <c r="R8787" i="2"/>
  <c r="S8787" i="2"/>
  <c r="M8788" i="2"/>
  <c r="N8788" i="2"/>
  <c r="O8788" i="2"/>
  <c r="P8788" i="2"/>
  <c r="Q8788" i="2"/>
  <c r="R8788" i="2"/>
  <c r="S8788" i="2"/>
  <c r="M8789" i="2"/>
  <c r="N8789" i="2"/>
  <c r="O8789" i="2"/>
  <c r="P8789" i="2"/>
  <c r="Q8789" i="2"/>
  <c r="R8789" i="2"/>
  <c r="S8789" i="2"/>
  <c r="M8790" i="2"/>
  <c r="N8790" i="2"/>
  <c r="O8790" i="2"/>
  <c r="P8790" i="2"/>
  <c r="Q8790" i="2"/>
  <c r="R8790" i="2"/>
  <c r="S8790" i="2"/>
  <c r="M8791" i="2"/>
  <c r="N8791" i="2"/>
  <c r="O8791" i="2"/>
  <c r="P8791" i="2"/>
  <c r="Q8791" i="2"/>
  <c r="R8791" i="2"/>
  <c r="S8791" i="2"/>
  <c r="M8792" i="2"/>
  <c r="N8792" i="2"/>
  <c r="O8792" i="2"/>
  <c r="P8792" i="2"/>
  <c r="Q8792" i="2"/>
  <c r="R8792" i="2"/>
  <c r="S8792" i="2"/>
  <c r="M8793" i="2"/>
  <c r="N8793" i="2"/>
  <c r="O8793" i="2"/>
  <c r="P8793" i="2"/>
  <c r="Q8793" i="2"/>
  <c r="R8793" i="2"/>
  <c r="S8793" i="2"/>
  <c r="M8794" i="2"/>
  <c r="N8794" i="2"/>
  <c r="O8794" i="2"/>
  <c r="P8794" i="2"/>
  <c r="Q8794" i="2"/>
  <c r="R8794" i="2"/>
  <c r="S8794" i="2"/>
  <c r="M8795" i="2"/>
  <c r="N8795" i="2"/>
  <c r="O8795" i="2"/>
  <c r="P8795" i="2"/>
  <c r="Q8795" i="2"/>
  <c r="R8795" i="2"/>
  <c r="S8795" i="2"/>
  <c r="M8796" i="2"/>
  <c r="N8796" i="2"/>
  <c r="O8796" i="2"/>
  <c r="P8796" i="2"/>
  <c r="Q8796" i="2"/>
  <c r="R8796" i="2"/>
  <c r="S8796" i="2"/>
  <c r="M8797" i="2"/>
  <c r="N8797" i="2"/>
  <c r="O8797" i="2"/>
  <c r="P8797" i="2"/>
  <c r="Q8797" i="2"/>
  <c r="R8797" i="2"/>
  <c r="S8797" i="2"/>
  <c r="M8798" i="2"/>
  <c r="N8798" i="2"/>
  <c r="O8798" i="2"/>
  <c r="P8798" i="2"/>
  <c r="Q8798" i="2"/>
  <c r="R8798" i="2"/>
  <c r="S8798" i="2"/>
  <c r="M8799" i="2"/>
  <c r="N8799" i="2"/>
  <c r="O8799" i="2"/>
  <c r="P8799" i="2"/>
  <c r="Q8799" i="2"/>
  <c r="R8799" i="2"/>
  <c r="S8799" i="2"/>
  <c r="M8800" i="2"/>
  <c r="N8800" i="2"/>
  <c r="O8800" i="2"/>
  <c r="P8800" i="2"/>
  <c r="Q8800" i="2"/>
  <c r="R8800" i="2"/>
  <c r="S8800" i="2"/>
  <c r="M8801" i="2"/>
  <c r="N8801" i="2"/>
  <c r="O8801" i="2"/>
  <c r="P8801" i="2"/>
  <c r="Q8801" i="2"/>
  <c r="R8801" i="2"/>
  <c r="S8801" i="2"/>
  <c r="M8802" i="2"/>
  <c r="N8802" i="2"/>
  <c r="O8802" i="2"/>
  <c r="P8802" i="2"/>
  <c r="Q8802" i="2"/>
  <c r="R8802" i="2"/>
  <c r="S8802" i="2"/>
  <c r="M8803" i="2"/>
  <c r="N8803" i="2"/>
  <c r="O8803" i="2"/>
  <c r="P8803" i="2"/>
  <c r="Q8803" i="2"/>
  <c r="R8803" i="2"/>
  <c r="S8803" i="2"/>
  <c r="M8804" i="2"/>
  <c r="N8804" i="2"/>
  <c r="O8804" i="2"/>
  <c r="P8804" i="2"/>
  <c r="Q8804" i="2"/>
  <c r="R8804" i="2"/>
  <c r="S8804" i="2"/>
  <c r="M8805" i="2"/>
  <c r="N8805" i="2"/>
  <c r="O8805" i="2"/>
  <c r="P8805" i="2"/>
  <c r="Q8805" i="2"/>
  <c r="R8805" i="2"/>
  <c r="S8805" i="2"/>
  <c r="M8806" i="2"/>
  <c r="N8806" i="2"/>
  <c r="O8806" i="2"/>
  <c r="P8806" i="2"/>
  <c r="Q8806" i="2"/>
  <c r="R8806" i="2"/>
  <c r="S8806" i="2"/>
  <c r="M8807" i="2"/>
  <c r="N8807" i="2"/>
  <c r="O8807" i="2"/>
  <c r="P8807" i="2"/>
  <c r="Q8807" i="2"/>
  <c r="R8807" i="2"/>
  <c r="S8807" i="2"/>
  <c r="M8808" i="2"/>
  <c r="N8808" i="2"/>
  <c r="O8808" i="2"/>
  <c r="P8808" i="2"/>
  <c r="Q8808" i="2"/>
  <c r="R8808" i="2"/>
  <c r="S8808" i="2"/>
  <c r="M8809" i="2"/>
  <c r="N8809" i="2"/>
  <c r="O8809" i="2"/>
  <c r="P8809" i="2"/>
  <c r="Q8809" i="2"/>
  <c r="R8809" i="2"/>
  <c r="S8809" i="2"/>
  <c r="M8810" i="2"/>
  <c r="N8810" i="2"/>
  <c r="O8810" i="2"/>
  <c r="P8810" i="2"/>
  <c r="Q8810" i="2"/>
  <c r="R8810" i="2"/>
  <c r="S8810" i="2"/>
  <c r="M8811" i="2"/>
  <c r="N8811" i="2"/>
  <c r="O8811" i="2"/>
  <c r="P8811" i="2"/>
  <c r="Q8811" i="2"/>
  <c r="R8811" i="2"/>
  <c r="S8811" i="2"/>
  <c r="M8812" i="2"/>
  <c r="N8812" i="2"/>
  <c r="O8812" i="2"/>
  <c r="P8812" i="2"/>
  <c r="Q8812" i="2"/>
  <c r="R8812" i="2"/>
  <c r="S8812" i="2"/>
  <c r="M8813" i="2"/>
  <c r="N8813" i="2"/>
  <c r="O8813" i="2"/>
  <c r="P8813" i="2"/>
  <c r="Q8813" i="2"/>
  <c r="R8813" i="2"/>
  <c r="S8813" i="2"/>
  <c r="M8814" i="2"/>
  <c r="N8814" i="2"/>
  <c r="O8814" i="2"/>
  <c r="P8814" i="2"/>
  <c r="Q8814" i="2"/>
  <c r="R8814" i="2"/>
  <c r="S8814" i="2"/>
  <c r="M8815" i="2"/>
  <c r="N8815" i="2"/>
  <c r="O8815" i="2"/>
  <c r="P8815" i="2"/>
  <c r="Q8815" i="2"/>
  <c r="R8815" i="2"/>
  <c r="S8815" i="2"/>
  <c r="M8816" i="2"/>
  <c r="N8816" i="2"/>
  <c r="O8816" i="2"/>
  <c r="P8816" i="2"/>
  <c r="Q8816" i="2"/>
  <c r="R8816" i="2"/>
  <c r="S8816" i="2"/>
  <c r="M8817" i="2"/>
  <c r="N8817" i="2"/>
  <c r="O8817" i="2"/>
  <c r="P8817" i="2"/>
  <c r="Q8817" i="2"/>
  <c r="R8817" i="2"/>
  <c r="S8817" i="2"/>
  <c r="M8818" i="2"/>
  <c r="N8818" i="2"/>
  <c r="O8818" i="2"/>
  <c r="P8818" i="2"/>
  <c r="Q8818" i="2"/>
  <c r="R8818" i="2"/>
  <c r="S8818" i="2"/>
  <c r="M8819" i="2"/>
  <c r="N8819" i="2"/>
  <c r="O8819" i="2"/>
  <c r="P8819" i="2"/>
  <c r="Q8819" i="2"/>
  <c r="R8819" i="2"/>
  <c r="S8819" i="2"/>
  <c r="M8820" i="2"/>
  <c r="N8820" i="2"/>
  <c r="O8820" i="2"/>
  <c r="P8820" i="2"/>
  <c r="Q8820" i="2"/>
  <c r="R8820" i="2"/>
  <c r="S8820" i="2"/>
  <c r="M8821" i="2"/>
  <c r="N8821" i="2"/>
  <c r="O8821" i="2"/>
  <c r="P8821" i="2"/>
  <c r="Q8821" i="2"/>
  <c r="R8821" i="2"/>
  <c r="S8821" i="2"/>
  <c r="M8822" i="2"/>
  <c r="N8822" i="2"/>
  <c r="O8822" i="2"/>
  <c r="P8822" i="2"/>
  <c r="Q8822" i="2"/>
  <c r="R8822" i="2"/>
  <c r="S8822" i="2"/>
  <c r="M8823" i="2"/>
  <c r="N8823" i="2"/>
  <c r="O8823" i="2"/>
  <c r="P8823" i="2"/>
  <c r="Q8823" i="2"/>
  <c r="R8823" i="2"/>
  <c r="S8823" i="2"/>
  <c r="M8824" i="2"/>
  <c r="N8824" i="2"/>
  <c r="O8824" i="2"/>
  <c r="P8824" i="2"/>
  <c r="Q8824" i="2"/>
  <c r="R8824" i="2"/>
  <c r="S8824" i="2"/>
  <c r="M8825" i="2"/>
  <c r="N8825" i="2"/>
  <c r="O8825" i="2"/>
  <c r="P8825" i="2"/>
  <c r="Q8825" i="2"/>
  <c r="R8825" i="2"/>
  <c r="S8825" i="2"/>
  <c r="M8826" i="2"/>
  <c r="N8826" i="2"/>
  <c r="O8826" i="2"/>
  <c r="P8826" i="2"/>
  <c r="Q8826" i="2"/>
  <c r="R8826" i="2"/>
  <c r="S8826" i="2"/>
  <c r="M8827" i="2"/>
  <c r="N8827" i="2"/>
  <c r="O8827" i="2"/>
  <c r="P8827" i="2"/>
  <c r="Q8827" i="2"/>
  <c r="R8827" i="2"/>
  <c r="S8827" i="2"/>
  <c r="M8828" i="2"/>
  <c r="N8828" i="2"/>
  <c r="O8828" i="2"/>
  <c r="P8828" i="2"/>
  <c r="Q8828" i="2"/>
  <c r="R8828" i="2"/>
  <c r="S8828" i="2"/>
  <c r="M8829" i="2"/>
  <c r="N8829" i="2"/>
  <c r="O8829" i="2"/>
  <c r="P8829" i="2"/>
  <c r="Q8829" i="2"/>
  <c r="R8829" i="2"/>
  <c r="S8829" i="2"/>
  <c r="M8830" i="2"/>
  <c r="N8830" i="2"/>
  <c r="O8830" i="2"/>
  <c r="P8830" i="2"/>
  <c r="Q8830" i="2"/>
  <c r="R8830" i="2"/>
  <c r="S8830" i="2"/>
  <c r="M8831" i="2"/>
  <c r="N8831" i="2"/>
  <c r="O8831" i="2"/>
  <c r="P8831" i="2"/>
  <c r="Q8831" i="2"/>
  <c r="R8831" i="2"/>
  <c r="S8831" i="2"/>
  <c r="M8832" i="2"/>
  <c r="N8832" i="2"/>
  <c r="O8832" i="2"/>
  <c r="P8832" i="2"/>
  <c r="Q8832" i="2"/>
  <c r="R8832" i="2"/>
  <c r="S8832" i="2"/>
  <c r="M8833" i="2"/>
  <c r="N8833" i="2"/>
  <c r="O8833" i="2"/>
  <c r="P8833" i="2"/>
  <c r="Q8833" i="2"/>
  <c r="R8833" i="2"/>
  <c r="S8833" i="2"/>
  <c r="M8834" i="2"/>
  <c r="N8834" i="2"/>
  <c r="O8834" i="2"/>
  <c r="P8834" i="2"/>
  <c r="Q8834" i="2"/>
  <c r="R8834" i="2"/>
  <c r="S8834" i="2"/>
  <c r="M8835" i="2"/>
  <c r="N8835" i="2"/>
  <c r="O8835" i="2"/>
  <c r="P8835" i="2"/>
  <c r="Q8835" i="2"/>
  <c r="R8835" i="2"/>
  <c r="S8835" i="2"/>
  <c r="M8836" i="2"/>
  <c r="N8836" i="2"/>
  <c r="O8836" i="2"/>
  <c r="P8836" i="2"/>
  <c r="Q8836" i="2"/>
  <c r="R8836" i="2"/>
  <c r="S8836" i="2"/>
  <c r="M8837" i="2"/>
  <c r="N8837" i="2"/>
  <c r="O8837" i="2"/>
  <c r="P8837" i="2"/>
  <c r="Q8837" i="2"/>
  <c r="R8837" i="2"/>
  <c r="S8837" i="2"/>
  <c r="M8838" i="2"/>
  <c r="N8838" i="2"/>
  <c r="O8838" i="2"/>
  <c r="P8838" i="2"/>
  <c r="Q8838" i="2"/>
  <c r="R8838" i="2"/>
  <c r="S8838" i="2"/>
  <c r="M8839" i="2"/>
  <c r="N8839" i="2"/>
  <c r="O8839" i="2"/>
  <c r="P8839" i="2"/>
  <c r="Q8839" i="2"/>
  <c r="R8839" i="2"/>
  <c r="S8839" i="2"/>
  <c r="M8840" i="2"/>
  <c r="N8840" i="2"/>
  <c r="O8840" i="2"/>
  <c r="P8840" i="2"/>
  <c r="Q8840" i="2"/>
  <c r="R8840" i="2"/>
  <c r="S8840" i="2"/>
  <c r="M8841" i="2"/>
  <c r="N8841" i="2"/>
  <c r="O8841" i="2"/>
  <c r="P8841" i="2"/>
  <c r="Q8841" i="2"/>
  <c r="R8841" i="2"/>
  <c r="S8841" i="2"/>
  <c r="M8842" i="2"/>
  <c r="N8842" i="2"/>
  <c r="O8842" i="2"/>
  <c r="P8842" i="2"/>
  <c r="Q8842" i="2"/>
  <c r="R8842" i="2"/>
  <c r="S8842" i="2"/>
  <c r="M8843" i="2"/>
  <c r="N8843" i="2"/>
  <c r="O8843" i="2"/>
  <c r="P8843" i="2"/>
  <c r="Q8843" i="2"/>
  <c r="R8843" i="2"/>
  <c r="S8843" i="2"/>
  <c r="M8844" i="2"/>
  <c r="N8844" i="2"/>
  <c r="O8844" i="2"/>
  <c r="P8844" i="2"/>
  <c r="Q8844" i="2"/>
  <c r="R8844" i="2"/>
  <c r="S8844" i="2"/>
  <c r="M8845" i="2"/>
  <c r="N8845" i="2"/>
  <c r="O8845" i="2"/>
  <c r="P8845" i="2"/>
  <c r="Q8845" i="2"/>
  <c r="R8845" i="2"/>
  <c r="S8845" i="2"/>
  <c r="M8846" i="2"/>
  <c r="N8846" i="2"/>
  <c r="O8846" i="2"/>
  <c r="P8846" i="2"/>
  <c r="Q8846" i="2"/>
  <c r="R8846" i="2"/>
  <c r="S8846" i="2"/>
  <c r="M8847" i="2"/>
  <c r="N8847" i="2"/>
  <c r="O8847" i="2"/>
  <c r="P8847" i="2"/>
  <c r="Q8847" i="2"/>
  <c r="R8847" i="2"/>
  <c r="S8847" i="2"/>
  <c r="M8848" i="2"/>
  <c r="N8848" i="2"/>
  <c r="O8848" i="2"/>
  <c r="P8848" i="2"/>
  <c r="Q8848" i="2"/>
  <c r="R8848" i="2"/>
  <c r="S8848" i="2"/>
  <c r="M8849" i="2"/>
  <c r="N8849" i="2"/>
  <c r="O8849" i="2"/>
  <c r="P8849" i="2"/>
  <c r="Q8849" i="2"/>
  <c r="R8849" i="2"/>
  <c r="S8849" i="2"/>
  <c r="M8850" i="2"/>
  <c r="N8850" i="2"/>
  <c r="O8850" i="2"/>
  <c r="P8850" i="2"/>
  <c r="Q8850" i="2"/>
  <c r="R8850" i="2"/>
  <c r="S8850" i="2"/>
  <c r="M8851" i="2"/>
  <c r="N8851" i="2"/>
  <c r="O8851" i="2"/>
  <c r="P8851" i="2"/>
  <c r="Q8851" i="2"/>
  <c r="R8851" i="2"/>
  <c r="S8851" i="2"/>
  <c r="M8852" i="2"/>
  <c r="N8852" i="2"/>
  <c r="O8852" i="2"/>
  <c r="P8852" i="2"/>
  <c r="Q8852" i="2"/>
  <c r="R8852" i="2"/>
  <c r="S8852" i="2"/>
  <c r="M8853" i="2"/>
  <c r="N8853" i="2"/>
  <c r="O8853" i="2"/>
  <c r="P8853" i="2"/>
  <c r="Q8853" i="2"/>
  <c r="R8853" i="2"/>
  <c r="S8853" i="2"/>
  <c r="M8854" i="2"/>
  <c r="N8854" i="2"/>
  <c r="O8854" i="2"/>
  <c r="P8854" i="2"/>
  <c r="Q8854" i="2"/>
  <c r="R8854" i="2"/>
  <c r="S8854" i="2"/>
  <c r="M8855" i="2"/>
  <c r="N8855" i="2"/>
  <c r="O8855" i="2"/>
  <c r="P8855" i="2"/>
  <c r="Q8855" i="2"/>
  <c r="R8855" i="2"/>
  <c r="S8855" i="2"/>
  <c r="M8856" i="2"/>
  <c r="N8856" i="2"/>
  <c r="O8856" i="2"/>
  <c r="P8856" i="2"/>
  <c r="Q8856" i="2"/>
  <c r="R8856" i="2"/>
  <c r="S8856" i="2"/>
  <c r="M8857" i="2"/>
  <c r="N8857" i="2"/>
  <c r="O8857" i="2"/>
  <c r="P8857" i="2"/>
  <c r="Q8857" i="2"/>
  <c r="R8857" i="2"/>
  <c r="S8857" i="2"/>
  <c r="M8858" i="2"/>
  <c r="N8858" i="2"/>
  <c r="O8858" i="2"/>
  <c r="P8858" i="2"/>
  <c r="Q8858" i="2"/>
  <c r="R8858" i="2"/>
  <c r="S8858" i="2"/>
  <c r="M8859" i="2"/>
  <c r="N8859" i="2"/>
  <c r="O8859" i="2"/>
  <c r="P8859" i="2"/>
  <c r="Q8859" i="2"/>
  <c r="R8859" i="2"/>
  <c r="S8859" i="2"/>
  <c r="M8860" i="2"/>
  <c r="N8860" i="2"/>
  <c r="O8860" i="2"/>
  <c r="P8860" i="2"/>
  <c r="Q8860" i="2"/>
  <c r="R8860" i="2"/>
  <c r="S8860" i="2"/>
  <c r="M8861" i="2"/>
  <c r="N8861" i="2"/>
  <c r="O8861" i="2"/>
  <c r="P8861" i="2"/>
  <c r="Q8861" i="2"/>
  <c r="R8861" i="2"/>
  <c r="S8861" i="2"/>
  <c r="M8862" i="2"/>
  <c r="N8862" i="2"/>
  <c r="O8862" i="2"/>
  <c r="P8862" i="2"/>
  <c r="Q8862" i="2"/>
  <c r="R8862" i="2"/>
  <c r="S8862" i="2"/>
  <c r="M8863" i="2"/>
  <c r="N8863" i="2"/>
  <c r="O8863" i="2"/>
  <c r="P8863" i="2"/>
  <c r="Q8863" i="2"/>
  <c r="R8863" i="2"/>
  <c r="S8863" i="2"/>
  <c r="M8864" i="2"/>
  <c r="N8864" i="2"/>
  <c r="O8864" i="2"/>
  <c r="P8864" i="2"/>
  <c r="Q8864" i="2"/>
  <c r="R8864" i="2"/>
  <c r="S8864" i="2"/>
  <c r="M8865" i="2"/>
  <c r="N8865" i="2"/>
  <c r="O8865" i="2"/>
  <c r="P8865" i="2"/>
  <c r="Q8865" i="2"/>
  <c r="R8865" i="2"/>
  <c r="S8865" i="2"/>
  <c r="M8866" i="2"/>
  <c r="N8866" i="2"/>
  <c r="O8866" i="2"/>
  <c r="P8866" i="2"/>
  <c r="Q8866" i="2"/>
  <c r="R8866" i="2"/>
  <c r="S8866" i="2"/>
  <c r="M8867" i="2"/>
  <c r="N8867" i="2"/>
  <c r="O8867" i="2"/>
  <c r="P8867" i="2"/>
  <c r="Q8867" i="2"/>
  <c r="R8867" i="2"/>
  <c r="S8867" i="2"/>
  <c r="M8868" i="2"/>
  <c r="N8868" i="2"/>
  <c r="O8868" i="2"/>
  <c r="P8868" i="2"/>
  <c r="Q8868" i="2"/>
  <c r="R8868" i="2"/>
  <c r="S8868" i="2"/>
  <c r="M8869" i="2"/>
  <c r="N8869" i="2"/>
  <c r="O8869" i="2"/>
  <c r="P8869" i="2"/>
  <c r="Q8869" i="2"/>
  <c r="R8869" i="2"/>
  <c r="S8869" i="2"/>
  <c r="M8870" i="2"/>
  <c r="N8870" i="2"/>
  <c r="O8870" i="2"/>
  <c r="P8870" i="2"/>
  <c r="Q8870" i="2"/>
  <c r="R8870" i="2"/>
  <c r="S8870" i="2"/>
  <c r="M8871" i="2"/>
  <c r="N8871" i="2"/>
  <c r="O8871" i="2"/>
  <c r="P8871" i="2"/>
  <c r="Q8871" i="2"/>
  <c r="R8871" i="2"/>
  <c r="S8871" i="2"/>
  <c r="M8872" i="2"/>
  <c r="N8872" i="2"/>
  <c r="O8872" i="2"/>
  <c r="P8872" i="2"/>
  <c r="Q8872" i="2"/>
  <c r="R8872" i="2"/>
  <c r="S8872" i="2"/>
  <c r="M8873" i="2"/>
  <c r="N8873" i="2"/>
  <c r="O8873" i="2"/>
  <c r="P8873" i="2"/>
  <c r="Q8873" i="2"/>
  <c r="R8873" i="2"/>
  <c r="S8873" i="2"/>
  <c r="M8874" i="2"/>
  <c r="N8874" i="2"/>
  <c r="O8874" i="2"/>
  <c r="P8874" i="2"/>
  <c r="Q8874" i="2"/>
  <c r="R8874" i="2"/>
  <c r="S8874" i="2"/>
  <c r="M8875" i="2"/>
  <c r="N8875" i="2"/>
  <c r="O8875" i="2"/>
  <c r="P8875" i="2"/>
  <c r="Q8875" i="2"/>
  <c r="R8875" i="2"/>
  <c r="S8875" i="2"/>
  <c r="M8876" i="2"/>
  <c r="N8876" i="2"/>
  <c r="O8876" i="2"/>
  <c r="P8876" i="2"/>
  <c r="Q8876" i="2"/>
  <c r="R8876" i="2"/>
  <c r="S8876" i="2"/>
  <c r="M8877" i="2"/>
  <c r="N8877" i="2"/>
  <c r="O8877" i="2"/>
  <c r="P8877" i="2"/>
  <c r="Q8877" i="2"/>
  <c r="R8877" i="2"/>
  <c r="S8877" i="2"/>
  <c r="M8878" i="2"/>
  <c r="N8878" i="2"/>
  <c r="O8878" i="2"/>
  <c r="P8878" i="2"/>
  <c r="Q8878" i="2"/>
  <c r="R8878" i="2"/>
  <c r="S8878" i="2"/>
  <c r="M8879" i="2"/>
  <c r="N8879" i="2"/>
  <c r="O8879" i="2"/>
  <c r="P8879" i="2"/>
  <c r="Q8879" i="2"/>
  <c r="R8879" i="2"/>
  <c r="S8879" i="2"/>
  <c r="M8880" i="2"/>
  <c r="N8880" i="2"/>
  <c r="O8880" i="2"/>
  <c r="P8880" i="2"/>
  <c r="Q8880" i="2"/>
  <c r="R8880" i="2"/>
  <c r="S8880" i="2"/>
  <c r="M8881" i="2"/>
  <c r="N8881" i="2"/>
  <c r="O8881" i="2"/>
  <c r="P8881" i="2"/>
  <c r="Q8881" i="2"/>
  <c r="R8881" i="2"/>
  <c r="S8881" i="2"/>
  <c r="M8882" i="2"/>
  <c r="N8882" i="2"/>
  <c r="O8882" i="2"/>
  <c r="P8882" i="2"/>
  <c r="Q8882" i="2"/>
  <c r="R8882" i="2"/>
  <c r="S8882" i="2"/>
  <c r="M8883" i="2"/>
  <c r="N8883" i="2"/>
  <c r="O8883" i="2"/>
  <c r="P8883" i="2"/>
  <c r="Q8883" i="2"/>
  <c r="R8883" i="2"/>
  <c r="S8883" i="2"/>
  <c r="M8884" i="2"/>
  <c r="N8884" i="2"/>
  <c r="O8884" i="2"/>
  <c r="P8884" i="2"/>
  <c r="Q8884" i="2"/>
  <c r="R8884" i="2"/>
  <c r="S8884" i="2"/>
  <c r="M8885" i="2"/>
  <c r="N8885" i="2"/>
  <c r="O8885" i="2"/>
  <c r="P8885" i="2"/>
  <c r="Q8885" i="2"/>
  <c r="R8885" i="2"/>
  <c r="S8885" i="2"/>
  <c r="M8886" i="2"/>
  <c r="N8886" i="2"/>
  <c r="O8886" i="2"/>
  <c r="P8886" i="2"/>
  <c r="Q8886" i="2"/>
  <c r="R8886" i="2"/>
  <c r="S8886" i="2"/>
  <c r="M8887" i="2"/>
  <c r="N8887" i="2"/>
  <c r="O8887" i="2"/>
  <c r="P8887" i="2"/>
  <c r="Q8887" i="2"/>
  <c r="R8887" i="2"/>
  <c r="S8887" i="2"/>
  <c r="M8888" i="2"/>
  <c r="N8888" i="2"/>
  <c r="O8888" i="2"/>
  <c r="P8888" i="2"/>
  <c r="Q8888" i="2"/>
  <c r="R8888" i="2"/>
  <c r="S8888" i="2"/>
  <c r="M8889" i="2"/>
  <c r="N8889" i="2"/>
  <c r="O8889" i="2"/>
  <c r="P8889" i="2"/>
  <c r="Q8889" i="2"/>
  <c r="R8889" i="2"/>
  <c r="S8889" i="2"/>
  <c r="M8890" i="2"/>
  <c r="N8890" i="2"/>
  <c r="O8890" i="2"/>
  <c r="P8890" i="2"/>
  <c r="Q8890" i="2"/>
  <c r="R8890" i="2"/>
  <c r="S8890" i="2"/>
  <c r="M8891" i="2"/>
  <c r="N8891" i="2"/>
  <c r="O8891" i="2"/>
  <c r="P8891" i="2"/>
  <c r="Q8891" i="2"/>
  <c r="R8891" i="2"/>
  <c r="S8891" i="2"/>
  <c r="M8892" i="2"/>
  <c r="N8892" i="2"/>
  <c r="O8892" i="2"/>
  <c r="P8892" i="2"/>
  <c r="Q8892" i="2"/>
  <c r="R8892" i="2"/>
  <c r="S8892" i="2"/>
  <c r="M8893" i="2"/>
  <c r="N8893" i="2"/>
  <c r="O8893" i="2"/>
  <c r="P8893" i="2"/>
  <c r="Q8893" i="2"/>
  <c r="R8893" i="2"/>
  <c r="S8893" i="2"/>
  <c r="M8894" i="2"/>
  <c r="N8894" i="2"/>
  <c r="O8894" i="2"/>
  <c r="P8894" i="2"/>
  <c r="Q8894" i="2"/>
  <c r="R8894" i="2"/>
  <c r="S8894" i="2"/>
  <c r="M8895" i="2"/>
  <c r="N8895" i="2"/>
  <c r="O8895" i="2"/>
  <c r="P8895" i="2"/>
  <c r="Q8895" i="2"/>
  <c r="R8895" i="2"/>
  <c r="S8895" i="2"/>
  <c r="M8896" i="2"/>
  <c r="N8896" i="2"/>
  <c r="O8896" i="2"/>
  <c r="P8896" i="2"/>
  <c r="Q8896" i="2"/>
  <c r="R8896" i="2"/>
  <c r="S8896" i="2"/>
  <c r="M8897" i="2"/>
  <c r="N8897" i="2"/>
  <c r="O8897" i="2"/>
  <c r="P8897" i="2"/>
  <c r="Q8897" i="2"/>
  <c r="R8897" i="2"/>
  <c r="S8897" i="2"/>
  <c r="M8898" i="2"/>
  <c r="N8898" i="2"/>
  <c r="O8898" i="2"/>
  <c r="P8898" i="2"/>
  <c r="Q8898" i="2"/>
  <c r="R8898" i="2"/>
  <c r="S8898" i="2"/>
  <c r="M8899" i="2"/>
  <c r="N8899" i="2"/>
  <c r="O8899" i="2"/>
  <c r="P8899" i="2"/>
  <c r="Q8899" i="2"/>
  <c r="R8899" i="2"/>
  <c r="S8899" i="2"/>
  <c r="M8900" i="2"/>
  <c r="N8900" i="2"/>
  <c r="O8900" i="2"/>
  <c r="P8900" i="2"/>
  <c r="Q8900" i="2"/>
  <c r="R8900" i="2"/>
  <c r="S8900" i="2"/>
  <c r="M8901" i="2"/>
  <c r="N8901" i="2"/>
  <c r="O8901" i="2"/>
  <c r="P8901" i="2"/>
  <c r="Q8901" i="2"/>
  <c r="R8901" i="2"/>
  <c r="S8901" i="2"/>
  <c r="M8902" i="2"/>
  <c r="N8902" i="2"/>
  <c r="O8902" i="2"/>
  <c r="P8902" i="2"/>
  <c r="Q8902" i="2"/>
  <c r="R8902" i="2"/>
  <c r="S8902" i="2"/>
  <c r="M8903" i="2"/>
  <c r="N8903" i="2"/>
  <c r="O8903" i="2"/>
  <c r="P8903" i="2"/>
  <c r="Q8903" i="2"/>
  <c r="R8903" i="2"/>
  <c r="S8903" i="2"/>
  <c r="M8904" i="2"/>
  <c r="N8904" i="2"/>
  <c r="O8904" i="2"/>
  <c r="P8904" i="2"/>
  <c r="Q8904" i="2"/>
  <c r="R8904" i="2"/>
  <c r="S8904" i="2"/>
  <c r="M8905" i="2"/>
  <c r="N8905" i="2"/>
  <c r="O8905" i="2"/>
  <c r="P8905" i="2"/>
  <c r="Q8905" i="2"/>
  <c r="R8905" i="2"/>
  <c r="S8905" i="2"/>
  <c r="M8906" i="2"/>
  <c r="N8906" i="2"/>
  <c r="O8906" i="2"/>
  <c r="P8906" i="2"/>
  <c r="Q8906" i="2"/>
  <c r="R8906" i="2"/>
  <c r="S8906" i="2"/>
  <c r="M8907" i="2"/>
  <c r="N8907" i="2"/>
  <c r="O8907" i="2"/>
  <c r="P8907" i="2"/>
  <c r="Q8907" i="2"/>
  <c r="R8907" i="2"/>
  <c r="S8907" i="2"/>
  <c r="M8908" i="2"/>
  <c r="N8908" i="2"/>
  <c r="O8908" i="2"/>
  <c r="P8908" i="2"/>
  <c r="Q8908" i="2"/>
  <c r="R8908" i="2"/>
  <c r="S8908" i="2"/>
  <c r="M8909" i="2"/>
  <c r="N8909" i="2"/>
  <c r="O8909" i="2"/>
  <c r="P8909" i="2"/>
  <c r="Q8909" i="2"/>
  <c r="R8909" i="2"/>
  <c r="S8909" i="2"/>
  <c r="M8910" i="2"/>
  <c r="N8910" i="2"/>
  <c r="O8910" i="2"/>
  <c r="P8910" i="2"/>
  <c r="Q8910" i="2"/>
  <c r="R8910" i="2"/>
  <c r="S8910" i="2"/>
  <c r="M8911" i="2"/>
  <c r="N8911" i="2"/>
  <c r="O8911" i="2"/>
  <c r="P8911" i="2"/>
  <c r="Q8911" i="2"/>
  <c r="R8911" i="2"/>
  <c r="S8911" i="2"/>
  <c r="M8912" i="2"/>
  <c r="N8912" i="2"/>
  <c r="O8912" i="2"/>
  <c r="P8912" i="2"/>
  <c r="Q8912" i="2"/>
  <c r="R8912" i="2"/>
  <c r="S8912" i="2"/>
  <c r="M8913" i="2"/>
  <c r="N8913" i="2"/>
  <c r="O8913" i="2"/>
  <c r="P8913" i="2"/>
  <c r="Q8913" i="2"/>
  <c r="R8913" i="2"/>
  <c r="S8913" i="2"/>
  <c r="M8914" i="2"/>
  <c r="N8914" i="2"/>
  <c r="O8914" i="2"/>
  <c r="P8914" i="2"/>
  <c r="Q8914" i="2"/>
  <c r="R8914" i="2"/>
  <c r="S8914" i="2"/>
  <c r="M8915" i="2"/>
  <c r="N8915" i="2"/>
  <c r="O8915" i="2"/>
  <c r="P8915" i="2"/>
  <c r="Q8915" i="2"/>
  <c r="R8915" i="2"/>
  <c r="S8915" i="2"/>
  <c r="M8916" i="2"/>
  <c r="N8916" i="2"/>
  <c r="O8916" i="2"/>
  <c r="P8916" i="2"/>
  <c r="Q8916" i="2"/>
  <c r="R8916" i="2"/>
  <c r="S8916" i="2"/>
  <c r="M8917" i="2"/>
  <c r="N8917" i="2"/>
  <c r="O8917" i="2"/>
  <c r="P8917" i="2"/>
  <c r="Q8917" i="2"/>
  <c r="R8917" i="2"/>
  <c r="S8917" i="2"/>
  <c r="M8918" i="2"/>
  <c r="N8918" i="2"/>
  <c r="O8918" i="2"/>
  <c r="P8918" i="2"/>
  <c r="Q8918" i="2"/>
  <c r="R8918" i="2"/>
  <c r="S8918" i="2"/>
  <c r="M8919" i="2"/>
  <c r="N8919" i="2"/>
  <c r="O8919" i="2"/>
  <c r="P8919" i="2"/>
  <c r="Q8919" i="2"/>
  <c r="R8919" i="2"/>
  <c r="S8919" i="2"/>
  <c r="M8920" i="2"/>
  <c r="N8920" i="2"/>
  <c r="O8920" i="2"/>
  <c r="P8920" i="2"/>
  <c r="Q8920" i="2"/>
  <c r="R8920" i="2"/>
  <c r="S8920" i="2"/>
  <c r="M8921" i="2"/>
  <c r="N8921" i="2"/>
  <c r="O8921" i="2"/>
  <c r="P8921" i="2"/>
  <c r="Q8921" i="2"/>
  <c r="R8921" i="2"/>
  <c r="S8921" i="2"/>
  <c r="M8922" i="2"/>
  <c r="N8922" i="2"/>
  <c r="O8922" i="2"/>
  <c r="P8922" i="2"/>
  <c r="Q8922" i="2"/>
  <c r="R8922" i="2"/>
  <c r="S8922" i="2"/>
  <c r="M8923" i="2"/>
  <c r="N8923" i="2"/>
  <c r="O8923" i="2"/>
  <c r="P8923" i="2"/>
  <c r="Q8923" i="2"/>
  <c r="R8923" i="2"/>
  <c r="S8923" i="2"/>
  <c r="M8924" i="2"/>
  <c r="N8924" i="2"/>
  <c r="O8924" i="2"/>
  <c r="P8924" i="2"/>
  <c r="Q8924" i="2"/>
  <c r="R8924" i="2"/>
  <c r="S8924" i="2"/>
  <c r="M8925" i="2"/>
  <c r="N8925" i="2"/>
  <c r="O8925" i="2"/>
  <c r="P8925" i="2"/>
  <c r="Q8925" i="2"/>
  <c r="R8925" i="2"/>
  <c r="S8925" i="2"/>
  <c r="M8926" i="2"/>
  <c r="N8926" i="2"/>
  <c r="O8926" i="2"/>
  <c r="P8926" i="2"/>
  <c r="Q8926" i="2"/>
  <c r="R8926" i="2"/>
  <c r="S8926" i="2"/>
  <c r="M8927" i="2"/>
  <c r="N8927" i="2"/>
  <c r="O8927" i="2"/>
  <c r="P8927" i="2"/>
  <c r="Q8927" i="2"/>
  <c r="R8927" i="2"/>
  <c r="S8927" i="2"/>
  <c r="M8928" i="2"/>
  <c r="N8928" i="2"/>
  <c r="O8928" i="2"/>
  <c r="P8928" i="2"/>
  <c r="Q8928" i="2"/>
  <c r="R8928" i="2"/>
  <c r="S8928" i="2"/>
  <c r="M8929" i="2"/>
  <c r="N8929" i="2"/>
  <c r="O8929" i="2"/>
  <c r="P8929" i="2"/>
  <c r="Q8929" i="2"/>
  <c r="R8929" i="2"/>
  <c r="S8929" i="2"/>
  <c r="M8930" i="2"/>
  <c r="N8930" i="2"/>
  <c r="O8930" i="2"/>
  <c r="P8930" i="2"/>
  <c r="Q8930" i="2"/>
  <c r="R8930" i="2"/>
  <c r="S8930" i="2"/>
  <c r="M8931" i="2"/>
  <c r="N8931" i="2"/>
  <c r="O8931" i="2"/>
  <c r="P8931" i="2"/>
  <c r="Q8931" i="2"/>
  <c r="R8931" i="2"/>
  <c r="S8931" i="2"/>
  <c r="M8932" i="2"/>
  <c r="N8932" i="2"/>
  <c r="O8932" i="2"/>
  <c r="P8932" i="2"/>
  <c r="Q8932" i="2"/>
  <c r="R8932" i="2"/>
  <c r="S8932" i="2"/>
  <c r="M8933" i="2"/>
  <c r="N8933" i="2"/>
  <c r="O8933" i="2"/>
  <c r="P8933" i="2"/>
  <c r="Q8933" i="2"/>
  <c r="R8933" i="2"/>
  <c r="S8933" i="2"/>
  <c r="M8934" i="2"/>
  <c r="N8934" i="2"/>
  <c r="O8934" i="2"/>
  <c r="P8934" i="2"/>
  <c r="Q8934" i="2"/>
  <c r="R8934" i="2"/>
  <c r="S8934" i="2"/>
  <c r="M8935" i="2"/>
  <c r="N8935" i="2"/>
  <c r="O8935" i="2"/>
  <c r="P8935" i="2"/>
  <c r="Q8935" i="2"/>
  <c r="R8935" i="2"/>
  <c r="S8935" i="2"/>
  <c r="M8936" i="2"/>
  <c r="N8936" i="2"/>
  <c r="O8936" i="2"/>
  <c r="P8936" i="2"/>
  <c r="Q8936" i="2"/>
  <c r="R8936" i="2"/>
  <c r="S8936" i="2"/>
  <c r="M8937" i="2"/>
  <c r="N8937" i="2"/>
  <c r="O8937" i="2"/>
  <c r="P8937" i="2"/>
  <c r="Q8937" i="2"/>
  <c r="R8937" i="2"/>
  <c r="S8937" i="2"/>
  <c r="M8938" i="2"/>
  <c r="N8938" i="2"/>
  <c r="O8938" i="2"/>
  <c r="P8938" i="2"/>
  <c r="Q8938" i="2"/>
  <c r="R8938" i="2"/>
  <c r="S8938" i="2"/>
  <c r="M8939" i="2"/>
  <c r="N8939" i="2"/>
  <c r="O8939" i="2"/>
  <c r="P8939" i="2"/>
  <c r="Q8939" i="2"/>
  <c r="R8939" i="2"/>
  <c r="S8939" i="2"/>
  <c r="M8940" i="2"/>
  <c r="N8940" i="2"/>
  <c r="O8940" i="2"/>
  <c r="P8940" i="2"/>
  <c r="Q8940" i="2"/>
  <c r="R8940" i="2"/>
  <c r="S8940" i="2"/>
  <c r="M8941" i="2"/>
  <c r="N8941" i="2"/>
  <c r="O8941" i="2"/>
  <c r="P8941" i="2"/>
  <c r="Q8941" i="2"/>
  <c r="R8941" i="2"/>
  <c r="S8941" i="2"/>
  <c r="M8942" i="2"/>
  <c r="N8942" i="2"/>
  <c r="O8942" i="2"/>
  <c r="P8942" i="2"/>
  <c r="Q8942" i="2"/>
  <c r="R8942" i="2"/>
  <c r="S8942" i="2"/>
  <c r="M8943" i="2"/>
  <c r="N8943" i="2"/>
  <c r="O8943" i="2"/>
  <c r="P8943" i="2"/>
  <c r="Q8943" i="2"/>
  <c r="R8943" i="2"/>
  <c r="S8943" i="2"/>
  <c r="M8944" i="2"/>
  <c r="N8944" i="2"/>
  <c r="O8944" i="2"/>
  <c r="P8944" i="2"/>
  <c r="Q8944" i="2"/>
  <c r="R8944" i="2"/>
  <c r="S8944" i="2"/>
  <c r="M8945" i="2"/>
  <c r="N8945" i="2"/>
  <c r="O8945" i="2"/>
  <c r="P8945" i="2"/>
  <c r="Q8945" i="2"/>
  <c r="R8945" i="2"/>
  <c r="S8945" i="2"/>
  <c r="M8946" i="2"/>
  <c r="N8946" i="2"/>
  <c r="O8946" i="2"/>
  <c r="P8946" i="2"/>
  <c r="Q8946" i="2"/>
  <c r="R8946" i="2"/>
  <c r="S8946" i="2"/>
  <c r="M8947" i="2"/>
  <c r="N8947" i="2"/>
  <c r="O8947" i="2"/>
  <c r="P8947" i="2"/>
  <c r="Q8947" i="2"/>
  <c r="R8947" i="2"/>
  <c r="S8947" i="2"/>
  <c r="M8948" i="2"/>
  <c r="N8948" i="2"/>
  <c r="O8948" i="2"/>
  <c r="P8948" i="2"/>
  <c r="Q8948" i="2"/>
  <c r="R8948" i="2"/>
  <c r="S8948" i="2"/>
  <c r="M8949" i="2"/>
  <c r="N8949" i="2"/>
  <c r="O8949" i="2"/>
  <c r="P8949" i="2"/>
  <c r="Q8949" i="2"/>
  <c r="R8949" i="2"/>
  <c r="S8949" i="2"/>
  <c r="M8950" i="2"/>
  <c r="N8950" i="2"/>
  <c r="O8950" i="2"/>
  <c r="P8950" i="2"/>
  <c r="Q8950" i="2"/>
  <c r="R8950" i="2"/>
  <c r="S8950" i="2"/>
  <c r="M8951" i="2"/>
  <c r="N8951" i="2"/>
  <c r="O8951" i="2"/>
  <c r="P8951" i="2"/>
  <c r="Q8951" i="2"/>
  <c r="R8951" i="2"/>
  <c r="S8951" i="2"/>
  <c r="M8952" i="2"/>
  <c r="N8952" i="2"/>
  <c r="O8952" i="2"/>
  <c r="P8952" i="2"/>
  <c r="Q8952" i="2"/>
  <c r="R8952" i="2"/>
  <c r="S8952" i="2"/>
  <c r="M8953" i="2"/>
  <c r="N8953" i="2"/>
  <c r="O8953" i="2"/>
  <c r="P8953" i="2"/>
  <c r="Q8953" i="2"/>
  <c r="R8953" i="2"/>
  <c r="S8953" i="2"/>
  <c r="M8954" i="2"/>
  <c r="N8954" i="2"/>
  <c r="O8954" i="2"/>
  <c r="P8954" i="2"/>
  <c r="Q8954" i="2"/>
  <c r="R8954" i="2"/>
  <c r="S8954" i="2"/>
  <c r="M8955" i="2"/>
  <c r="N8955" i="2"/>
  <c r="O8955" i="2"/>
  <c r="P8955" i="2"/>
  <c r="Q8955" i="2"/>
  <c r="R8955" i="2"/>
  <c r="S8955" i="2"/>
  <c r="M8956" i="2"/>
  <c r="N8956" i="2"/>
  <c r="O8956" i="2"/>
  <c r="P8956" i="2"/>
  <c r="Q8956" i="2"/>
  <c r="R8956" i="2"/>
  <c r="S8956" i="2"/>
  <c r="M8957" i="2"/>
  <c r="N8957" i="2"/>
  <c r="O8957" i="2"/>
  <c r="P8957" i="2"/>
  <c r="Q8957" i="2"/>
  <c r="R8957" i="2"/>
  <c r="S8957" i="2"/>
  <c r="M8958" i="2"/>
  <c r="N8958" i="2"/>
  <c r="O8958" i="2"/>
  <c r="P8958" i="2"/>
  <c r="Q8958" i="2"/>
  <c r="R8958" i="2"/>
  <c r="S8958" i="2"/>
  <c r="M8959" i="2"/>
  <c r="N8959" i="2"/>
  <c r="O8959" i="2"/>
  <c r="P8959" i="2"/>
  <c r="Q8959" i="2"/>
  <c r="R8959" i="2"/>
  <c r="S8959" i="2"/>
  <c r="M8960" i="2"/>
  <c r="N8960" i="2"/>
  <c r="O8960" i="2"/>
  <c r="P8960" i="2"/>
  <c r="Q8960" i="2"/>
  <c r="R8960" i="2"/>
  <c r="S8960" i="2"/>
  <c r="M8961" i="2"/>
  <c r="N8961" i="2"/>
  <c r="O8961" i="2"/>
  <c r="P8961" i="2"/>
  <c r="Q8961" i="2"/>
  <c r="R8961" i="2"/>
  <c r="S8961" i="2"/>
  <c r="M8962" i="2"/>
  <c r="N8962" i="2"/>
  <c r="O8962" i="2"/>
  <c r="P8962" i="2"/>
  <c r="Q8962" i="2"/>
  <c r="R8962" i="2"/>
  <c r="S8962" i="2"/>
  <c r="M8963" i="2"/>
  <c r="N8963" i="2"/>
  <c r="O8963" i="2"/>
  <c r="P8963" i="2"/>
  <c r="Q8963" i="2"/>
  <c r="R8963" i="2"/>
  <c r="S8963" i="2"/>
  <c r="M8964" i="2"/>
  <c r="N8964" i="2"/>
  <c r="O8964" i="2"/>
  <c r="P8964" i="2"/>
  <c r="Q8964" i="2"/>
  <c r="R8964" i="2"/>
  <c r="S8964" i="2"/>
  <c r="M8965" i="2"/>
  <c r="N8965" i="2"/>
  <c r="O8965" i="2"/>
  <c r="P8965" i="2"/>
  <c r="Q8965" i="2"/>
  <c r="R8965" i="2"/>
  <c r="S8965" i="2"/>
  <c r="M8966" i="2"/>
  <c r="N8966" i="2"/>
  <c r="O8966" i="2"/>
  <c r="P8966" i="2"/>
  <c r="Q8966" i="2"/>
  <c r="R8966" i="2"/>
  <c r="S8966" i="2"/>
  <c r="M8967" i="2"/>
  <c r="N8967" i="2"/>
  <c r="O8967" i="2"/>
  <c r="P8967" i="2"/>
  <c r="Q8967" i="2"/>
  <c r="R8967" i="2"/>
  <c r="S8967" i="2"/>
  <c r="M8968" i="2"/>
  <c r="N8968" i="2"/>
  <c r="O8968" i="2"/>
  <c r="P8968" i="2"/>
  <c r="Q8968" i="2"/>
  <c r="R8968" i="2"/>
  <c r="S8968" i="2"/>
  <c r="M8969" i="2"/>
  <c r="N8969" i="2"/>
  <c r="O8969" i="2"/>
  <c r="P8969" i="2"/>
  <c r="Q8969" i="2"/>
  <c r="R8969" i="2"/>
  <c r="S8969" i="2"/>
  <c r="M8970" i="2"/>
  <c r="N8970" i="2"/>
  <c r="O8970" i="2"/>
  <c r="P8970" i="2"/>
  <c r="Q8970" i="2"/>
  <c r="R8970" i="2"/>
  <c r="S8970" i="2"/>
  <c r="M8971" i="2"/>
  <c r="N8971" i="2"/>
  <c r="O8971" i="2"/>
  <c r="P8971" i="2"/>
  <c r="Q8971" i="2"/>
  <c r="R8971" i="2"/>
  <c r="S8971" i="2"/>
  <c r="M8972" i="2"/>
  <c r="N8972" i="2"/>
  <c r="O8972" i="2"/>
  <c r="P8972" i="2"/>
  <c r="Q8972" i="2"/>
  <c r="R8972" i="2"/>
  <c r="S8972" i="2"/>
  <c r="M8973" i="2"/>
  <c r="N8973" i="2"/>
  <c r="O8973" i="2"/>
  <c r="P8973" i="2"/>
  <c r="Q8973" i="2"/>
  <c r="R8973" i="2"/>
  <c r="S8973" i="2"/>
  <c r="M8974" i="2"/>
  <c r="N8974" i="2"/>
  <c r="O8974" i="2"/>
  <c r="P8974" i="2"/>
  <c r="Q8974" i="2"/>
  <c r="R8974" i="2"/>
  <c r="S8974" i="2"/>
  <c r="M8975" i="2"/>
  <c r="N8975" i="2"/>
  <c r="O8975" i="2"/>
  <c r="P8975" i="2"/>
  <c r="Q8975" i="2"/>
  <c r="R8975" i="2"/>
  <c r="S8975" i="2"/>
  <c r="M8976" i="2"/>
  <c r="N8976" i="2"/>
  <c r="O8976" i="2"/>
  <c r="P8976" i="2"/>
  <c r="Q8976" i="2"/>
  <c r="R8976" i="2"/>
  <c r="S8976" i="2"/>
  <c r="M8977" i="2"/>
  <c r="N8977" i="2"/>
  <c r="O8977" i="2"/>
  <c r="P8977" i="2"/>
  <c r="Q8977" i="2"/>
  <c r="R8977" i="2"/>
  <c r="S8977" i="2"/>
  <c r="M8978" i="2"/>
  <c r="N8978" i="2"/>
  <c r="O8978" i="2"/>
  <c r="P8978" i="2"/>
  <c r="Q8978" i="2"/>
  <c r="R8978" i="2"/>
  <c r="S8978" i="2"/>
  <c r="M8979" i="2"/>
  <c r="N8979" i="2"/>
  <c r="O8979" i="2"/>
  <c r="P8979" i="2"/>
  <c r="Q8979" i="2"/>
  <c r="R8979" i="2"/>
  <c r="S8979" i="2"/>
  <c r="M8980" i="2"/>
  <c r="N8980" i="2"/>
  <c r="O8980" i="2"/>
  <c r="P8980" i="2"/>
  <c r="Q8980" i="2"/>
  <c r="R8980" i="2"/>
  <c r="S8980" i="2"/>
  <c r="M8981" i="2"/>
  <c r="N8981" i="2"/>
  <c r="O8981" i="2"/>
  <c r="P8981" i="2"/>
  <c r="Q8981" i="2"/>
  <c r="R8981" i="2"/>
  <c r="S8981" i="2"/>
  <c r="M8982" i="2"/>
  <c r="N8982" i="2"/>
  <c r="O8982" i="2"/>
  <c r="P8982" i="2"/>
  <c r="Q8982" i="2"/>
  <c r="R8982" i="2"/>
  <c r="S8982" i="2"/>
  <c r="M8983" i="2"/>
  <c r="N8983" i="2"/>
  <c r="O8983" i="2"/>
  <c r="P8983" i="2"/>
  <c r="Q8983" i="2"/>
  <c r="R8983" i="2"/>
  <c r="S8983" i="2"/>
  <c r="M8984" i="2"/>
  <c r="N8984" i="2"/>
  <c r="O8984" i="2"/>
  <c r="P8984" i="2"/>
  <c r="Q8984" i="2"/>
  <c r="R8984" i="2"/>
  <c r="S8984" i="2"/>
  <c r="M8985" i="2"/>
  <c r="N8985" i="2"/>
  <c r="O8985" i="2"/>
  <c r="P8985" i="2"/>
  <c r="Q8985" i="2"/>
  <c r="R8985" i="2"/>
  <c r="S8985" i="2"/>
  <c r="M8986" i="2"/>
  <c r="N8986" i="2"/>
  <c r="O8986" i="2"/>
  <c r="P8986" i="2"/>
  <c r="Q8986" i="2"/>
  <c r="R8986" i="2"/>
  <c r="S8986" i="2"/>
  <c r="M8987" i="2"/>
  <c r="N8987" i="2"/>
  <c r="O8987" i="2"/>
  <c r="P8987" i="2"/>
  <c r="Q8987" i="2"/>
  <c r="R8987" i="2"/>
  <c r="S8987" i="2"/>
  <c r="M8988" i="2"/>
  <c r="N8988" i="2"/>
  <c r="O8988" i="2"/>
  <c r="P8988" i="2"/>
  <c r="Q8988" i="2"/>
  <c r="R8988" i="2"/>
  <c r="S8988" i="2"/>
  <c r="M8989" i="2"/>
  <c r="N8989" i="2"/>
  <c r="O8989" i="2"/>
  <c r="P8989" i="2"/>
  <c r="Q8989" i="2"/>
  <c r="R8989" i="2"/>
  <c r="S8989" i="2"/>
  <c r="M8990" i="2"/>
  <c r="N8990" i="2"/>
  <c r="O8990" i="2"/>
  <c r="P8990" i="2"/>
  <c r="Q8990" i="2"/>
  <c r="R8990" i="2"/>
  <c r="S8990" i="2"/>
  <c r="M8991" i="2"/>
  <c r="N8991" i="2"/>
  <c r="O8991" i="2"/>
  <c r="P8991" i="2"/>
  <c r="Q8991" i="2"/>
  <c r="R8991" i="2"/>
  <c r="S8991" i="2"/>
  <c r="M8992" i="2"/>
  <c r="N8992" i="2"/>
  <c r="O8992" i="2"/>
  <c r="P8992" i="2"/>
  <c r="Q8992" i="2"/>
  <c r="R8992" i="2"/>
  <c r="S8992" i="2"/>
  <c r="M8993" i="2"/>
  <c r="N8993" i="2"/>
  <c r="O8993" i="2"/>
  <c r="P8993" i="2"/>
  <c r="Q8993" i="2"/>
  <c r="R8993" i="2"/>
  <c r="S8993" i="2"/>
  <c r="M8994" i="2"/>
  <c r="N8994" i="2"/>
  <c r="O8994" i="2"/>
  <c r="P8994" i="2"/>
  <c r="Q8994" i="2"/>
  <c r="R8994" i="2"/>
  <c r="S8994" i="2"/>
  <c r="M8995" i="2"/>
  <c r="N8995" i="2"/>
  <c r="O8995" i="2"/>
  <c r="P8995" i="2"/>
  <c r="Q8995" i="2"/>
  <c r="R8995" i="2"/>
  <c r="S8995" i="2"/>
  <c r="M8996" i="2"/>
  <c r="N8996" i="2"/>
  <c r="O8996" i="2"/>
  <c r="P8996" i="2"/>
  <c r="Q8996" i="2"/>
  <c r="R8996" i="2"/>
  <c r="S8996" i="2"/>
  <c r="M8997" i="2"/>
  <c r="N8997" i="2"/>
  <c r="O8997" i="2"/>
  <c r="P8997" i="2"/>
  <c r="Q8997" i="2"/>
  <c r="R8997" i="2"/>
  <c r="S8997" i="2"/>
  <c r="M8998" i="2"/>
  <c r="N8998" i="2"/>
  <c r="O8998" i="2"/>
  <c r="P8998" i="2"/>
  <c r="Q8998" i="2"/>
  <c r="R8998" i="2"/>
  <c r="S8998" i="2"/>
  <c r="M8999" i="2"/>
  <c r="N8999" i="2"/>
  <c r="O8999" i="2"/>
  <c r="P8999" i="2"/>
  <c r="Q8999" i="2"/>
  <c r="R8999" i="2"/>
  <c r="S8999" i="2"/>
  <c r="M9000" i="2"/>
  <c r="N9000" i="2"/>
  <c r="O9000" i="2"/>
  <c r="P9000" i="2"/>
  <c r="Q9000" i="2"/>
  <c r="R9000" i="2"/>
  <c r="S9000" i="2"/>
  <c r="M9001" i="2"/>
  <c r="N9001" i="2"/>
  <c r="O9001" i="2"/>
  <c r="P9001" i="2"/>
  <c r="Q9001" i="2"/>
  <c r="R9001" i="2"/>
  <c r="S9001" i="2"/>
  <c r="M9002" i="2"/>
  <c r="N9002" i="2"/>
  <c r="O9002" i="2"/>
  <c r="P9002" i="2"/>
  <c r="Q9002" i="2"/>
  <c r="R9002" i="2"/>
  <c r="S9002" i="2"/>
  <c r="M9003" i="2"/>
  <c r="N9003" i="2"/>
  <c r="O9003" i="2"/>
  <c r="P9003" i="2"/>
  <c r="Q9003" i="2"/>
  <c r="R9003" i="2"/>
  <c r="S9003" i="2"/>
  <c r="M9004" i="2"/>
  <c r="N9004" i="2"/>
  <c r="O9004" i="2"/>
  <c r="P9004" i="2"/>
  <c r="Q9004" i="2"/>
  <c r="R9004" i="2"/>
  <c r="S9004" i="2"/>
  <c r="M9005" i="2"/>
  <c r="N9005" i="2"/>
  <c r="O9005" i="2"/>
  <c r="P9005" i="2"/>
  <c r="Q9005" i="2"/>
  <c r="R9005" i="2"/>
  <c r="S9005" i="2"/>
  <c r="M9006" i="2"/>
  <c r="N9006" i="2"/>
  <c r="O9006" i="2"/>
  <c r="P9006" i="2"/>
  <c r="Q9006" i="2"/>
  <c r="R9006" i="2"/>
  <c r="S9006" i="2"/>
  <c r="M9007" i="2"/>
  <c r="N9007" i="2"/>
  <c r="O9007" i="2"/>
  <c r="P9007" i="2"/>
  <c r="Q9007" i="2"/>
  <c r="R9007" i="2"/>
  <c r="S9007" i="2"/>
  <c r="M9008" i="2"/>
  <c r="N9008" i="2"/>
  <c r="O9008" i="2"/>
  <c r="P9008" i="2"/>
  <c r="Q9008" i="2"/>
  <c r="R9008" i="2"/>
  <c r="S9008" i="2"/>
  <c r="M9009" i="2"/>
  <c r="N9009" i="2"/>
  <c r="O9009" i="2"/>
  <c r="P9009" i="2"/>
  <c r="Q9009" i="2"/>
  <c r="R9009" i="2"/>
  <c r="S9009" i="2"/>
  <c r="M9010" i="2"/>
  <c r="N9010" i="2"/>
  <c r="O9010" i="2"/>
  <c r="P9010" i="2"/>
  <c r="Q9010" i="2"/>
  <c r="R9010" i="2"/>
  <c r="S9010" i="2"/>
  <c r="M9011" i="2"/>
  <c r="N9011" i="2"/>
  <c r="O9011" i="2"/>
  <c r="P9011" i="2"/>
  <c r="Q9011" i="2"/>
  <c r="R9011" i="2"/>
  <c r="S9011" i="2"/>
  <c r="M9012" i="2"/>
  <c r="N9012" i="2"/>
  <c r="O9012" i="2"/>
  <c r="P9012" i="2"/>
  <c r="Q9012" i="2"/>
  <c r="R9012" i="2"/>
  <c r="S9012" i="2"/>
  <c r="M9013" i="2"/>
  <c r="N9013" i="2"/>
  <c r="O9013" i="2"/>
  <c r="P9013" i="2"/>
  <c r="Q9013" i="2"/>
  <c r="R9013" i="2"/>
  <c r="S9013" i="2"/>
  <c r="M9014" i="2"/>
  <c r="N9014" i="2"/>
  <c r="O9014" i="2"/>
  <c r="P9014" i="2"/>
  <c r="Q9014" i="2"/>
  <c r="R9014" i="2"/>
  <c r="S9014" i="2"/>
  <c r="M9015" i="2"/>
  <c r="N9015" i="2"/>
  <c r="O9015" i="2"/>
  <c r="P9015" i="2"/>
  <c r="Q9015" i="2"/>
  <c r="R9015" i="2"/>
  <c r="S9015" i="2"/>
  <c r="M9016" i="2"/>
  <c r="N9016" i="2"/>
  <c r="O9016" i="2"/>
  <c r="P9016" i="2"/>
  <c r="Q9016" i="2"/>
  <c r="R9016" i="2"/>
  <c r="S9016" i="2"/>
  <c r="M9017" i="2"/>
  <c r="N9017" i="2"/>
  <c r="O9017" i="2"/>
  <c r="P9017" i="2"/>
  <c r="Q9017" i="2"/>
  <c r="R9017" i="2"/>
  <c r="S9017" i="2"/>
  <c r="M9018" i="2"/>
  <c r="N9018" i="2"/>
  <c r="O9018" i="2"/>
  <c r="P9018" i="2"/>
  <c r="Q9018" i="2"/>
  <c r="R9018" i="2"/>
  <c r="S9018" i="2"/>
  <c r="M9019" i="2"/>
  <c r="N9019" i="2"/>
  <c r="O9019" i="2"/>
  <c r="P9019" i="2"/>
  <c r="Q9019" i="2"/>
  <c r="R9019" i="2"/>
  <c r="S9019" i="2"/>
  <c r="M9020" i="2"/>
  <c r="N9020" i="2"/>
  <c r="O9020" i="2"/>
  <c r="P9020" i="2"/>
  <c r="Q9020" i="2"/>
  <c r="R9020" i="2"/>
  <c r="S9020" i="2"/>
  <c r="M9021" i="2"/>
  <c r="N9021" i="2"/>
  <c r="O9021" i="2"/>
  <c r="P9021" i="2"/>
  <c r="Q9021" i="2"/>
  <c r="R9021" i="2"/>
  <c r="S9021" i="2"/>
  <c r="M9022" i="2"/>
  <c r="N9022" i="2"/>
  <c r="O9022" i="2"/>
  <c r="P9022" i="2"/>
  <c r="Q9022" i="2"/>
  <c r="R9022" i="2"/>
  <c r="S9022" i="2"/>
  <c r="M9023" i="2"/>
  <c r="N9023" i="2"/>
  <c r="O9023" i="2"/>
  <c r="P9023" i="2"/>
  <c r="Q9023" i="2"/>
  <c r="R9023" i="2"/>
  <c r="S9023" i="2"/>
  <c r="M9024" i="2"/>
  <c r="N9024" i="2"/>
  <c r="O9024" i="2"/>
  <c r="P9024" i="2"/>
  <c r="Q9024" i="2"/>
  <c r="R9024" i="2"/>
  <c r="S9024" i="2"/>
  <c r="M9025" i="2"/>
  <c r="N9025" i="2"/>
  <c r="O9025" i="2"/>
  <c r="P9025" i="2"/>
  <c r="Q9025" i="2"/>
  <c r="R9025" i="2"/>
  <c r="S9025" i="2"/>
  <c r="M9026" i="2"/>
  <c r="N9026" i="2"/>
  <c r="O9026" i="2"/>
  <c r="P9026" i="2"/>
  <c r="Q9026" i="2"/>
  <c r="R9026" i="2"/>
  <c r="S9026" i="2"/>
  <c r="M9027" i="2"/>
  <c r="N9027" i="2"/>
  <c r="O9027" i="2"/>
  <c r="P9027" i="2"/>
  <c r="Q9027" i="2"/>
  <c r="R9027" i="2"/>
  <c r="S9027" i="2"/>
  <c r="M9028" i="2"/>
  <c r="N9028" i="2"/>
  <c r="O9028" i="2"/>
  <c r="P9028" i="2"/>
  <c r="Q9028" i="2"/>
  <c r="R9028" i="2"/>
  <c r="S9028" i="2"/>
  <c r="M9029" i="2"/>
  <c r="N9029" i="2"/>
  <c r="O9029" i="2"/>
  <c r="P9029" i="2"/>
  <c r="Q9029" i="2"/>
  <c r="R9029" i="2"/>
  <c r="S9029" i="2"/>
  <c r="M9030" i="2"/>
  <c r="N9030" i="2"/>
  <c r="O9030" i="2"/>
  <c r="P9030" i="2"/>
  <c r="Q9030" i="2"/>
  <c r="R9030" i="2"/>
  <c r="S9030" i="2"/>
  <c r="M9031" i="2"/>
  <c r="N9031" i="2"/>
  <c r="O9031" i="2"/>
  <c r="P9031" i="2"/>
  <c r="Q9031" i="2"/>
  <c r="R9031" i="2"/>
  <c r="S9031" i="2"/>
  <c r="M9032" i="2"/>
  <c r="N9032" i="2"/>
  <c r="O9032" i="2"/>
  <c r="P9032" i="2"/>
  <c r="Q9032" i="2"/>
  <c r="R9032" i="2"/>
  <c r="S9032" i="2"/>
  <c r="M9033" i="2"/>
  <c r="N9033" i="2"/>
  <c r="O9033" i="2"/>
  <c r="P9033" i="2"/>
  <c r="Q9033" i="2"/>
  <c r="R9033" i="2"/>
  <c r="S9033" i="2"/>
  <c r="M9034" i="2"/>
  <c r="N9034" i="2"/>
  <c r="O9034" i="2"/>
  <c r="P9034" i="2"/>
  <c r="Q9034" i="2"/>
  <c r="R9034" i="2"/>
  <c r="S9034" i="2"/>
  <c r="M9035" i="2"/>
  <c r="N9035" i="2"/>
  <c r="O9035" i="2"/>
  <c r="P9035" i="2"/>
  <c r="Q9035" i="2"/>
  <c r="R9035" i="2"/>
  <c r="S9035" i="2"/>
  <c r="M9036" i="2"/>
  <c r="N9036" i="2"/>
  <c r="O9036" i="2"/>
  <c r="P9036" i="2"/>
  <c r="Q9036" i="2"/>
  <c r="R9036" i="2"/>
  <c r="S9036" i="2"/>
  <c r="M9037" i="2"/>
  <c r="N9037" i="2"/>
  <c r="O9037" i="2"/>
  <c r="P9037" i="2"/>
  <c r="Q9037" i="2"/>
  <c r="R9037" i="2"/>
  <c r="S9037" i="2"/>
  <c r="M9038" i="2"/>
  <c r="N9038" i="2"/>
  <c r="O9038" i="2"/>
  <c r="P9038" i="2"/>
  <c r="Q9038" i="2"/>
  <c r="R9038" i="2"/>
  <c r="S9038" i="2"/>
  <c r="M9039" i="2"/>
  <c r="N9039" i="2"/>
  <c r="O9039" i="2"/>
  <c r="P9039" i="2"/>
  <c r="Q9039" i="2"/>
  <c r="R9039" i="2"/>
  <c r="S9039" i="2"/>
  <c r="M9040" i="2"/>
  <c r="N9040" i="2"/>
  <c r="O9040" i="2"/>
  <c r="P9040" i="2"/>
  <c r="Q9040" i="2"/>
  <c r="R9040" i="2"/>
  <c r="S9040" i="2"/>
  <c r="M9041" i="2"/>
  <c r="N9041" i="2"/>
  <c r="O9041" i="2"/>
  <c r="P9041" i="2"/>
  <c r="Q9041" i="2"/>
  <c r="R9041" i="2"/>
  <c r="S9041" i="2"/>
  <c r="M9042" i="2"/>
  <c r="N9042" i="2"/>
  <c r="O9042" i="2"/>
  <c r="P9042" i="2"/>
  <c r="Q9042" i="2"/>
  <c r="R9042" i="2"/>
  <c r="S9042" i="2"/>
  <c r="M9043" i="2"/>
  <c r="N9043" i="2"/>
  <c r="O9043" i="2"/>
  <c r="P9043" i="2"/>
  <c r="Q9043" i="2"/>
  <c r="R9043" i="2"/>
  <c r="S9043" i="2"/>
  <c r="M9044" i="2"/>
  <c r="N9044" i="2"/>
  <c r="O9044" i="2"/>
  <c r="P9044" i="2"/>
  <c r="Q9044" i="2"/>
  <c r="R9044" i="2"/>
  <c r="S9044" i="2"/>
  <c r="M9045" i="2"/>
  <c r="N9045" i="2"/>
  <c r="O9045" i="2"/>
  <c r="P9045" i="2"/>
  <c r="Q9045" i="2"/>
  <c r="R9045" i="2"/>
  <c r="S9045" i="2"/>
  <c r="M9046" i="2"/>
  <c r="N9046" i="2"/>
  <c r="O9046" i="2"/>
  <c r="P9046" i="2"/>
  <c r="Q9046" i="2"/>
  <c r="R9046" i="2"/>
  <c r="S9046" i="2"/>
  <c r="M9047" i="2"/>
  <c r="N9047" i="2"/>
  <c r="O9047" i="2"/>
  <c r="P9047" i="2"/>
  <c r="Q9047" i="2"/>
  <c r="R9047" i="2"/>
  <c r="S9047" i="2"/>
  <c r="M9048" i="2"/>
  <c r="N9048" i="2"/>
  <c r="O9048" i="2"/>
  <c r="P9048" i="2"/>
  <c r="Q9048" i="2"/>
  <c r="R9048" i="2"/>
  <c r="S9048" i="2"/>
  <c r="M9049" i="2"/>
  <c r="N9049" i="2"/>
  <c r="O9049" i="2"/>
  <c r="P9049" i="2"/>
  <c r="Q9049" i="2"/>
  <c r="R9049" i="2"/>
  <c r="S9049" i="2"/>
  <c r="M9050" i="2"/>
  <c r="N9050" i="2"/>
  <c r="O9050" i="2"/>
  <c r="P9050" i="2"/>
  <c r="Q9050" i="2"/>
  <c r="R9050" i="2"/>
  <c r="S9050" i="2"/>
  <c r="M9051" i="2"/>
  <c r="N9051" i="2"/>
  <c r="O9051" i="2"/>
  <c r="P9051" i="2"/>
  <c r="Q9051" i="2"/>
  <c r="R9051" i="2"/>
  <c r="S9051" i="2"/>
  <c r="M9052" i="2"/>
  <c r="N9052" i="2"/>
  <c r="O9052" i="2"/>
  <c r="P9052" i="2"/>
  <c r="Q9052" i="2"/>
  <c r="R9052" i="2"/>
  <c r="S9052" i="2"/>
  <c r="M9053" i="2"/>
  <c r="N9053" i="2"/>
  <c r="O9053" i="2"/>
  <c r="P9053" i="2"/>
  <c r="Q9053" i="2"/>
  <c r="R9053" i="2"/>
  <c r="S9053" i="2"/>
  <c r="M9054" i="2"/>
  <c r="N9054" i="2"/>
  <c r="O9054" i="2"/>
  <c r="P9054" i="2"/>
  <c r="Q9054" i="2"/>
  <c r="R9054" i="2"/>
  <c r="S9054" i="2"/>
  <c r="M9055" i="2"/>
  <c r="N9055" i="2"/>
  <c r="O9055" i="2"/>
  <c r="P9055" i="2"/>
  <c r="Q9055" i="2"/>
  <c r="R9055" i="2"/>
  <c r="S9055" i="2"/>
  <c r="M9056" i="2"/>
  <c r="N9056" i="2"/>
  <c r="O9056" i="2"/>
  <c r="P9056" i="2"/>
  <c r="Q9056" i="2"/>
  <c r="R9056" i="2"/>
  <c r="S9056" i="2"/>
  <c r="M9057" i="2"/>
  <c r="N9057" i="2"/>
  <c r="O9057" i="2"/>
  <c r="P9057" i="2"/>
  <c r="Q9057" i="2"/>
  <c r="R9057" i="2"/>
  <c r="S9057" i="2"/>
  <c r="M9058" i="2"/>
  <c r="N9058" i="2"/>
  <c r="O9058" i="2"/>
  <c r="P9058" i="2"/>
  <c r="Q9058" i="2"/>
  <c r="R9058" i="2"/>
  <c r="S9058" i="2"/>
  <c r="M9059" i="2"/>
  <c r="N9059" i="2"/>
  <c r="O9059" i="2"/>
  <c r="P9059" i="2"/>
  <c r="Q9059" i="2"/>
  <c r="R9059" i="2"/>
  <c r="S9059" i="2"/>
  <c r="M9060" i="2"/>
  <c r="N9060" i="2"/>
  <c r="O9060" i="2"/>
  <c r="P9060" i="2"/>
  <c r="Q9060" i="2"/>
  <c r="R9060" i="2"/>
  <c r="S9060" i="2"/>
  <c r="M9061" i="2"/>
  <c r="N9061" i="2"/>
  <c r="O9061" i="2"/>
  <c r="P9061" i="2"/>
  <c r="Q9061" i="2"/>
  <c r="R9061" i="2"/>
  <c r="S9061" i="2"/>
  <c r="M9062" i="2"/>
  <c r="N9062" i="2"/>
  <c r="O9062" i="2"/>
  <c r="P9062" i="2"/>
  <c r="Q9062" i="2"/>
  <c r="R9062" i="2"/>
  <c r="S9062" i="2"/>
  <c r="M9063" i="2"/>
  <c r="N9063" i="2"/>
  <c r="O9063" i="2"/>
  <c r="P9063" i="2"/>
  <c r="Q9063" i="2"/>
  <c r="R9063" i="2"/>
  <c r="S9063" i="2"/>
  <c r="M9064" i="2"/>
  <c r="N9064" i="2"/>
  <c r="O9064" i="2"/>
  <c r="P9064" i="2"/>
  <c r="Q9064" i="2"/>
  <c r="R9064" i="2"/>
  <c r="S9064" i="2"/>
  <c r="M9065" i="2"/>
  <c r="N9065" i="2"/>
  <c r="O9065" i="2"/>
  <c r="P9065" i="2"/>
  <c r="Q9065" i="2"/>
  <c r="R9065" i="2"/>
  <c r="S9065" i="2"/>
  <c r="M9066" i="2"/>
  <c r="N9066" i="2"/>
  <c r="O9066" i="2"/>
  <c r="P9066" i="2"/>
  <c r="Q9066" i="2"/>
  <c r="R9066" i="2"/>
  <c r="S9066" i="2"/>
  <c r="M9067" i="2"/>
  <c r="N9067" i="2"/>
  <c r="O9067" i="2"/>
  <c r="P9067" i="2"/>
  <c r="Q9067" i="2"/>
  <c r="R9067" i="2"/>
  <c r="S9067" i="2"/>
  <c r="M9068" i="2"/>
  <c r="N9068" i="2"/>
  <c r="O9068" i="2"/>
  <c r="P9068" i="2"/>
  <c r="Q9068" i="2"/>
  <c r="R9068" i="2"/>
  <c r="S9068" i="2"/>
  <c r="M9069" i="2"/>
  <c r="N9069" i="2"/>
  <c r="O9069" i="2"/>
  <c r="P9069" i="2"/>
  <c r="Q9069" i="2"/>
  <c r="R9069" i="2"/>
  <c r="S9069" i="2"/>
  <c r="M9070" i="2"/>
  <c r="N9070" i="2"/>
  <c r="O9070" i="2"/>
  <c r="P9070" i="2"/>
  <c r="Q9070" i="2"/>
  <c r="R9070" i="2"/>
  <c r="S9070" i="2"/>
  <c r="M9071" i="2"/>
  <c r="N9071" i="2"/>
  <c r="O9071" i="2"/>
  <c r="P9071" i="2"/>
  <c r="Q9071" i="2"/>
  <c r="R9071" i="2"/>
  <c r="S9071" i="2"/>
  <c r="M9072" i="2"/>
  <c r="N9072" i="2"/>
  <c r="O9072" i="2"/>
  <c r="P9072" i="2"/>
  <c r="Q9072" i="2"/>
  <c r="R9072" i="2"/>
  <c r="S9072" i="2"/>
  <c r="M9073" i="2"/>
  <c r="N9073" i="2"/>
  <c r="O9073" i="2"/>
  <c r="P9073" i="2"/>
  <c r="Q9073" i="2"/>
  <c r="R9073" i="2"/>
  <c r="S9073" i="2"/>
  <c r="M9074" i="2"/>
  <c r="N9074" i="2"/>
  <c r="O9074" i="2"/>
  <c r="P9074" i="2"/>
  <c r="Q9074" i="2"/>
  <c r="R9074" i="2"/>
  <c r="S9074" i="2"/>
  <c r="M9075" i="2"/>
  <c r="N9075" i="2"/>
  <c r="O9075" i="2"/>
  <c r="P9075" i="2"/>
  <c r="Q9075" i="2"/>
  <c r="R9075" i="2"/>
  <c r="S9075" i="2"/>
  <c r="M9076" i="2"/>
  <c r="N9076" i="2"/>
  <c r="O9076" i="2"/>
  <c r="P9076" i="2"/>
  <c r="Q9076" i="2"/>
  <c r="R9076" i="2"/>
  <c r="S9076" i="2"/>
  <c r="M9077" i="2"/>
  <c r="N9077" i="2"/>
  <c r="O9077" i="2"/>
  <c r="P9077" i="2"/>
  <c r="Q9077" i="2"/>
  <c r="R9077" i="2"/>
  <c r="S9077" i="2"/>
  <c r="M9078" i="2"/>
  <c r="N9078" i="2"/>
  <c r="O9078" i="2"/>
  <c r="P9078" i="2"/>
  <c r="Q9078" i="2"/>
  <c r="R9078" i="2"/>
  <c r="S9078" i="2"/>
  <c r="M9079" i="2"/>
  <c r="N9079" i="2"/>
  <c r="O9079" i="2"/>
  <c r="P9079" i="2"/>
  <c r="Q9079" i="2"/>
  <c r="R9079" i="2"/>
  <c r="S9079" i="2"/>
  <c r="M9080" i="2"/>
  <c r="N9080" i="2"/>
  <c r="O9080" i="2"/>
  <c r="P9080" i="2"/>
  <c r="Q9080" i="2"/>
  <c r="R9080" i="2"/>
  <c r="S9080" i="2"/>
  <c r="M9081" i="2"/>
  <c r="N9081" i="2"/>
  <c r="O9081" i="2"/>
  <c r="P9081" i="2"/>
  <c r="Q9081" i="2"/>
  <c r="R9081" i="2"/>
  <c r="S9081" i="2"/>
  <c r="M9082" i="2"/>
  <c r="N9082" i="2"/>
  <c r="O9082" i="2"/>
  <c r="P9082" i="2"/>
  <c r="Q9082" i="2"/>
  <c r="R9082" i="2"/>
  <c r="S9082" i="2"/>
  <c r="M9083" i="2"/>
  <c r="N9083" i="2"/>
  <c r="O9083" i="2"/>
  <c r="P9083" i="2"/>
  <c r="Q9083" i="2"/>
  <c r="R9083" i="2"/>
  <c r="S9083" i="2"/>
  <c r="M9084" i="2"/>
  <c r="N9084" i="2"/>
  <c r="O9084" i="2"/>
  <c r="P9084" i="2"/>
  <c r="Q9084" i="2"/>
  <c r="R9084" i="2"/>
  <c r="S9084" i="2"/>
  <c r="M9085" i="2"/>
  <c r="N9085" i="2"/>
  <c r="O9085" i="2"/>
  <c r="P9085" i="2"/>
  <c r="Q9085" i="2"/>
  <c r="R9085" i="2"/>
  <c r="S9085" i="2"/>
  <c r="M9086" i="2"/>
  <c r="N9086" i="2"/>
  <c r="O9086" i="2"/>
  <c r="P9086" i="2"/>
  <c r="Q9086" i="2"/>
  <c r="R9086" i="2"/>
  <c r="S9086" i="2"/>
  <c r="M9087" i="2"/>
  <c r="N9087" i="2"/>
  <c r="O9087" i="2"/>
  <c r="P9087" i="2"/>
  <c r="Q9087" i="2"/>
  <c r="R9087" i="2"/>
  <c r="S9087" i="2"/>
  <c r="M9088" i="2"/>
  <c r="N9088" i="2"/>
  <c r="O9088" i="2"/>
  <c r="P9088" i="2"/>
  <c r="Q9088" i="2"/>
  <c r="R9088" i="2"/>
  <c r="S9088" i="2"/>
  <c r="M9089" i="2"/>
  <c r="N9089" i="2"/>
  <c r="O9089" i="2"/>
  <c r="P9089" i="2"/>
  <c r="Q9089" i="2"/>
  <c r="R9089" i="2"/>
  <c r="S9089" i="2"/>
  <c r="M9090" i="2"/>
  <c r="N9090" i="2"/>
  <c r="O9090" i="2"/>
  <c r="P9090" i="2"/>
  <c r="Q9090" i="2"/>
  <c r="R9090" i="2"/>
  <c r="S9090" i="2"/>
  <c r="M9091" i="2"/>
  <c r="N9091" i="2"/>
  <c r="O9091" i="2"/>
  <c r="P9091" i="2"/>
  <c r="Q9091" i="2"/>
  <c r="R9091" i="2"/>
  <c r="S9091" i="2"/>
  <c r="M9092" i="2"/>
  <c r="N9092" i="2"/>
  <c r="O9092" i="2"/>
  <c r="P9092" i="2"/>
  <c r="Q9092" i="2"/>
  <c r="R9092" i="2"/>
  <c r="S9092" i="2"/>
  <c r="M9093" i="2"/>
  <c r="N9093" i="2"/>
  <c r="O9093" i="2"/>
  <c r="P9093" i="2"/>
  <c r="Q9093" i="2"/>
  <c r="R9093" i="2"/>
  <c r="S9093" i="2"/>
  <c r="M9094" i="2"/>
  <c r="N9094" i="2"/>
  <c r="O9094" i="2"/>
  <c r="P9094" i="2"/>
  <c r="Q9094" i="2"/>
  <c r="R9094" i="2"/>
  <c r="S9094" i="2"/>
  <c r="M9095" i="2"/>
  <c r="N9095" i="2"/>
  <c r="O9095" i="2"/>
  <c r="P9095" i="2"/>
  <c r="Q9095" i="2"/>
  <c r="R9095" i="2"/>
  <c r="S9095" i="2"/>
  <c r="M9096" i="2"/>
  <c r="N9096" i="2"/>
  <c r="O9096" i="2"/>
  <c r="P9096" i="2"/>
  <c r="Q9096" i="2"/>
  <c r="R9096" i="2"/>
  <c r="S9096" i="2"/>
  <c r="M9097" i="2"/>
  <c r="N9097" i="2"/>
  <c r="O9097" i="2"/>
  <c r="P9097" i="2"/>
  <c r="Q9097" i="2"/>
  <c r="R9097" i="2"/>
  <c r="S9097" i="2"/>
  <c r="M9098" i="2"/>
  <c r="N9098" i="2"/>
  <c r="O9098" i="2"/>
  <c r="P9098" i="2"/>
  <c r="Q9098" i="2"/>
  <c r="R9098" i="2"/>
  <c r="S9098" i="2"/>
  <c r="M9099" i="2"/>
  <c r="N9099" i="2"/>
  <c r="O9099" i="2"/>
  <c r="P9099" i="2"/>
  <c r="Q9099" i="2"/>
  <c r="R9099" i="2"/>
  <c r="S9099" i="2"/>
  <c r="M9100" i="2"/>
  <c r="N9100" i="2"/>
  <c r="O9100" i="2"/>
  <c r="P9100" i="2"/>
  <c r="Q9100" i="2"/>
  <c r="R9100" i="2"/>
  <c r="S9100" i="2"/>
  <c r="M9101" i="2"/>
  <c r="N9101" i="2"/>
  <c r="O9101" i="2"/>
  <c r="P9101" i="2"/>
  <c r="Q9101" i="2"/>
  <c r="R9101" i="2"/>
  <c r="S9101" i="2"/>
  <c r="M9102" i="2"/>
  <c r="N9102" i="2"/>
  <c r="O9102" i="2"/>
  <c r="P9102" i="2"/>
  <c r="Q9102" i="2"/>
  <c r="R9102" i="2"/>
  <c r="S9102" i="2"/>
  <c r="M9103" i="2"/>
  <c r="N9103" i="2"/>
  <c r="O9103" i="2"/>
  <c r="P9103" i="2"/>
  <c r="Q9103" i="2"/>
  <c r="R9103" i="2"/>
  <c r="S9103" i="2"/>
  <c r="M9104" i="2"/>
  <c r="N9104" i="2"/>
  <c r="O9104" i="2"/>
  <c r="P9104" i="2"/>
  <c r="Q9104" i="2"/>
  <c r="R9104" i="2"/>
  <c r="S9104" i="2"/>
  <c r="M9105" i="2"/>
  <c r="N9105" i="2"/>
  <c r="O9105" i="2"/>
  <c r="P9105" i="2"/>
  <c r="Q9105" i="2"/>
  <c r="R9105" i="2"/>
  <c r="S9105" i="2"/>
  <c r="M9106" i="2"/>
  <c r="N9106" i="2"/>
  <c r="O9106" i="2"/>
  <c r="P9106" i="2"/>
  <c r="Q9106" i="2"/>
  <c r="R9106" i="2"/>
  <c r="S9106" i="2"/>
  <c r="M9107" i="2"/>
  <c r="N9107" i="2"/>
  <c r="O9107" i="2"/>
  <c r="P9107" i="2"/>
  <c r="Q9107" i="2"/>
  <c r="R9107" i="2"/>
  <c r="S9107" i="2"/>
  <c r="M9108" i="2"/>
  <c r="N9108" i="2"/>
  <c r="O9108" i="2"/>
  <c r="P9108" i="2"/>
  <c r="Q9108" i="2"/>
  <c r="R9108" i="2"/>
  <c r="S9108" i="2"/>
  <c r="M9109" i="2"/>
  <c r="N9109" i="2"/>
  <c r="O9109" i="2"/>
  <c r="P9109" i="2"/>
  <c r="Q9109" i="2"/>
  <c r="R9109" i="2"/>
  <c r="S9109" i="2"/>
  <c r="M9110" i="2"/>
  <c r="N9110" i="2"/>
  <c r="O9110" i="2"/>
  <c r="P9110" i="2"/>
  <c r="Q9110" i="2"/>
  <c r="R9110" i="2"/>
  <c r="S9110" i="2"/>
  <c r="M9111" i="2"/>
  <c r="N9111" i="2"/>
  <c r="O9111" i="2"/>
  <c r="P9111" i="2"/>
  <c r="Q9111" i="2"/>
  <c r="R9111" i="2"/>
  <c r="S9111" i="2"/>
  <c r="M9112" i="2"/>
  <c r="N9112" i="2"/>
  <c r="O9112" i="2"/>
  <c r="P9112" i="2"/>
  <c r="Q9112" i="2"/>
  <c r="R9112" i="2"/>
  <c r="S9112" i="2"/>
  <c r="M9113" i="2"/>
  <c r="N9113" i="2"/>
  <c r="O9113" i="2"/>
  <c r="P9113" i="2"/>
  <c r="Q9113" i="2"/>
  <c r="R9113" i="2"/>
  <c r="S9113" i="2"/>
  <c r="M9114" i="2"/>
  <c r="N9114" i="2"/>
  <c r="O9114" i="2"/>
  <c r="P9114" i="2"/>
  <c r="Q9114" i="2"/>
  <c r="R9114" i="2"/>
  <c r="S9114" i="2"/>
  <c r="M9115" i="2"/>
  <c r="N9115" i="2"/>
  <c r="O9115" i="2"/>
  <c r="P9115" i="2"/>
  <c r="Q9115" i="2"/>
  <c r="R9115" i="2"/>
  <c r="S9115" i="2"/>
  <c r="M9116" i="2"/>
  <c r="N9116" i="2"/>
  <c r="O9116" i="2"/>
  <c r="P9116" i="2"/>
  <c r="Q9116" i="2"/>
  <c r="R9116" i="2"/>
  <c r="S9116" i="2"/>
  <c r="M9117" i="2"/>
  <c r="N9117" i="2"/>
  <c r="O9117" i="2"/>
  <c r="P9117" i="2"/>
  <c r="Q9117" i="2"/>
  <c r="R9117" i="2"/>
  <c r="S9117" i="2"/>
  <c r="M9118" i="2"/>
  <c r="N9118" i="2"/>
  <c r="O9118" i="2"/>
  <c r="P9118" i="2"/>
  <c r="Q9118" i="2"/>
  <c r="R9118" i="2"/>
  <c r="S9118" i="2"/>
  <c r="M9119" i="2"/>
  <c r="N9119" i="2"/>
  <c r="O9119" i="2"/>
  <c r="P9119" i="2"/>
  <c r="Q9119" i="2"/>
  <c r="R9119" i="2"/>
  <c r="S9119" i="2"/>
  <c r="M9120" i="2"/>
  <c r="N9120" i="2"/>
  <c r="O9120" i="2"/>
  <c r="P9120" i="2"/>
  <c r="Q9120" i="2"/>
  <c r="R9120" i="2"/>
  <c r="S9120" i="2"/>
  <c r="M9121" i="2"/>
  <c r="N9121" i="2"/>
  <c r="O9121" i="2"/>
  <c r="P9121" i="2"/>
  <c r="Q9121" i="2"/>
  <c r="R9121" i="2"/>
  <c r="S9121" i="2"/>
  <c r="M9122" i="2"/>
  <c r="N9122" i="2"/>
  <c r="O9122" i="2"/>
  <c r="P9122" i="2"/>
  <c r="Q9122" i="2"/>
  <c r="R9122" i="2"/>
  <c r="S9122" i="2"/>
  <c r="M9123" i="2"/>
  <c r="N9123" i="2"/>
  <c r="O9123" i="2"/>
  <c r="P9123" i="2"/>
  <c r="Q9123" i="2"/>
  <c r="R9123" i="2"/>
  <c r="S9123" i="2"/>
  <c r="M9124" i="2"/>
  <c r="N9124" i="2"/>
  <c r="O9124" i="2"/>
  <c r="P9124" i="2"/>
  <c r="Q9124" i="2"/>
  <c r="R9124" i="2"/>
  <c r="S9124" i="2"/>
  <c r="M9125" i="2"/>
  <c r="N9125" i="2"/>
  <c r="O9125" i="2"/>
  <c r="P9125" i="2"/>
  <c r="Q9125" i="2"/>
  <c r="R9125" i="2"/>
  <c r="S9125" i="2"/>
  <c r="M9126" i="2"/>
  <c r="N9126" i="2"/>
  <c r="O9126" i="2"/>
  <c r="P9126" i="2"/>
  <c r="Q9126" i="2"/>
  <c r="R9126" i="2"/>
  <c r="S9126" i="2"/>
  <c r="M9127" i="2"/>
  <c r="N9127" i="2"/>
  <c r="O9127" i="2"/>
  <c r="P9127" i="2"/>
  <c r="Q9127" i="2"/>
  <c r="R9127" i="2"/>
  <c r="S9127" i="2"/>
  <c r="M9128" i="2"/>
  <c r="N9128" i="2"/>
  <c r="O9128" i="2"/>
  <c r="P9128" i="2"/>
  <c r="Q9128" i="2"/>
  <c r="R9128" i="2"/>
  <c r="S9128" i="2"/>
  <c r="M9129" i="2"/>
  <c r="N9129" i="2"/>
  <c r="O9129" i="2"/>
  <c r="P9129" i="2"/>
  <c r="Q9129" i="2"/>
  <c r="R9129" i="2"/>
  <c r="S9129" i="2"/>
  <c r="M9130" i="2"/>
  <c r="N9130" i="2"/>
  <c r="O9130" i="2"/>
  <c r="P9130" i="2"/>
  <c r="Q9130" i="2"/>
  <c r="R9130" i="2"/>
  <c r="S9130" i="2"/>
  <c r="M9131" i="2"/>
  <c r="N9131" i="2"/>
  <c r="O9131" i="2"/>
  <c r="P9131" i="2"/>
  <c r="Q9131" i="2"/>
  <c r="R9131" i="2"/>
  <c r="S9131" i="2"/>
  <c r="M9132" i="2"/>
  <c r="N9132" i="2"/>
  <c r="O9132" i="2"/>
  <c r="P9132" i="2"/>
  <c r="Q9132" i="2"/>
  <c r="R9132" i="2"/>
  <c r="S9132" i="2"/>
  <c r="M9133" i="2"/>
  <c r="N9133" i="2"/>
  <c r="O9133" i="2"/>
  <c r="P9133" i="2"/>
  <c r="Q9133" i="2"/>
  <c r="R9133" i="2"/>
  <c r="S9133" i="2"/>
  <c r="M9134" i="2"/>
  <c r="N9134" i="2"/>
  <c r="O9134" i="2"/>
  <c r="P9134" i="2"/>
  <c r="Q9134" i="2"/>
  <c r="R9134" i="2"/>
  <c r="S9134" i="2"/>
  <c r="M9135" i="2"/>
  <c r="N9135" i="2"/>
  <c r="O9135" i="2"/>
  <c r="P9135" i="2"/>
  <c r="Q9135" i="2"/>
  <c r="R9135" i="2"/>
  <c r="S9135" i="2"/>
  <c r="M9136" i="2"/>
  <c r="N9136" i="2"/>
  <c r="O9136" i="2"/>
  <c r="P9136" i="2"/>
  <c r="Q9136" i="2"/>
  <c r="R9136" i="2"/>
  <c r="S9136" i="2"/>
  <c r="M9137" i="2"/>
  <c r="N9137" i="2"/>
  <c r="O9137" i="2"/>
  <c r="P9137" i="2"/>
  <c r="Q9137" i="2"/>
  <c r="R9137" i="2"/>
  <c r="S9137" i="2"/>
  <c r="M9138" i="2"/>
  <c r="N9138" i="2"/>
  <c r="O9138" i="2"/>
  <c r="P9138" i="2"/>
  <c r="Q9138" i="2"/>
  <c r="R9138" i="2"/>
  <c r="S9138" i="2"/>
  <c r="M9139" i="2"/>
  <c r="N9139" i="2"/>
  <c r="O9139" i="2"/>
  <c r="P9139" i="2"/>
  <c r="Q9139" i="2"/>
  <c r="R9139" i="2"/>
  <c r="S9139" i="2"/>
  <c r="M9140" i="2"/>
  <c r="N9140" i="2"/>
  <c r="O9140" i="2"/>
  <c r="P9140" i="2"/>
  <c r="Q9140" i="2"/>
  <c r="R9140" i="2"/>
  <c r="S9140" i="2"/>
  <c r="M9141" i="2"/>
  <c r="N9141" i="2"/>
  <c r="O9141" i="2"/>
  <c r="P9141" i="2"/>
  <c r="Q9141" i="2"/>
  <c r="R9141" i="2"/>
  <c r="S9141" i="2"/>
  <c r="M9142" i="2"/>
  <c r="N9142" i="2"/>
  <c r="O9142" i="2"/>
  <c r="P9142" i="2"/>
  <c r="Q9142" i="2"/>
  <c r="R9142" i="2"/>
  <c r="S9142" i="2"/>
  <c r="M9143" i="2"/>
  <c r="N9143" i="2"/>
  <c r="O9143" i="2"/>
  <c r="P9143" i="2"/>
  <c r="Q9143" i="2"/>
  <c r="R9143" i="2"/>
  <c r="S9143" i="2"/>
  <c r="M9144" i="2"/>
  <c r="N9144" i="2"/>
  <c r="O9144" i="2"/>
  <c r="P9144" i="2"/>
  <c r="Q9144" i="2"/>
  <c r="R9144" i="2"/>
  <c r="S9144" i="2"/>
  <c r="M9145" i="2"/>
  <c r="N9145" i="2"/>
  <c r="O9145" i="2"/>
  <c r="P9145" i="2"/>
  <c r="Q9145" i="2"/>
  <c r="R9145" i="2"/>
  <c r="S9145" i="2"/>
  <c r="M9146" i="2"/>
  <c r="N9146" i="2"/>
  <c r="O9146" i="2"/>
  <c r="P9146" i="2"/>
  <c r="Q9146" i="2"/>
  <c r="R9146" i="2"/>
  <c r="S9146" i="2"/>
  <c r="M9147" i="2"/>
  <c r="N9147" i="2"/>
  <c r="O9147" i="2"/>
  <c r="P9147" i="2"/>
  <c r="Q9147" i="2"/>
  <c r="R9147" i="2"/>
  <c r="S9147" i="2"/>
  <c r="M9148" i="2"/>
  <c r="N9148" i="2"/>
  <c r="O9148" i="2"/>
  <c r="P9148" i="2"/>
  <c r="Q9148" i="2"/>
  <c r="R9148" i="2"/>
  <c r="S9148" i="2"/>
  <c r="M9149" i="2"/>
  <c r="N9149" i="2"/>
  <c r="O9149" i="2"/>
  <c r="P9149" i="2"/>
  <c r="Q9149" i="2"/>
  <c r="R9149" i="2"/>
  <c r="S9149" i="2"/>
  <c r="M9150" i="2"/>
  <c r="N9150" i="2"/>
  <c r="O9150" i="2"/>
  <c r="P9150" i="2"/>
  <c r="Q9150" i="2"/>
  <c r="R9150" i="2"/>
  <c r="S9150" i="2"/>
  <c r="M9151" i="2"/>
  <c r="N9151" i="2"/>
  <c r="O9151" i="2"/>
  <c r="P9151" i="2"/>
  <c r="Q9151" i="2"/>
  <c r="R9151" i="2"/>
  <c r="S9151" i="2"/>
  <c r="M9152" i="2"/>
  <c r="N9152" i="2"/>
  <c r="O9152" i="2"/>
  <c r="P9152" i="2"/>
  <c r="Q9152" i="2"/>
  <c r="R9152" i="2"/>
  <c r="S9152" i="2"/>
  <c r="M9153" i="2"/>
  <c r="N9153" i="2"/>
  <c r="O9153" i="2"/>
  <c r="P9153" i="2"/>
  <c r="Q9153" i="2"/>
  <c r="R9153" i="2"/>
  <c r="S9153" i="2"/>
  <c r="M9154" i="2"/>
  <c r="N9154" i="2"/>
  <c r="O9154" i="2"/>
  <c r="P9154" i="2"/>
  <c r="Q9154" i="2"/>
  <c r="R9154" i="2"/>
  <c r="S9154" i="2"/>
  <c r="M9155" i="2"/>
  <c r="N9155" i="2"/>
  <c r="O9155" i="2"/>
  <c r="P9155" i="2"/>
  <c r="Q9155" i="2"/>
  <c r="R9155" i="2"/>
  <c r="S9155" i="2"/>
  <c r="M9156" i="2"/>
  <c r="N9156" i="2"/>
  <c r="O9156" i="2"/>
  <c r="P9156" i="2"/>
  <c r="Q9156" i="2"/>
  <c r="R9156" i="2"/>
  <c r="S9156" i="2"/>
  <c r="M9157" i="2"/>
  <c r="N9157" i="2"/>
  <c r="O9157" i="2"/>
  <c r="P9157" i="2"/>
  <c r="Q9157" i="2"/>
  <c r="R9157" i="2"/>
  <c r="S9157" i="2"/>
  <c r="M9158" i="2"/>
  <c r="N9158" i="2"/>
  <c r="O9158" i="2"/>
  <c r="P9158" i="2"/>
  <c r="Q9158" i="2"/>
  <c r="R9158" i="2"/>
  <c r="S9158" i="2"/>
  <c r="M9159" i="2"/>
  <c r="N9159" i="2"/>
  <c r="O9159" i="2"/>
  <c r="P9159" i="2"/>
  <c r="Q9159" i="2"/>
  <c r="R9159" i="2"/>
  <c r="S9159" i="2"/>
  <c r="M9160" i="2"/>
  <c r="N9160" i="2"/>
  <c r="O9160" i="2"/>
  <c r="P9160" i="2"/>
  <c r="Q9160" i="2"/>
  <c r="R9160" i="2"/>
  <c r="S9160" i="2"/>
  <c r="M9161" i="2"/>
  <c r="N9161" i="2"/>
  <c r="O9161" i="2"/>
  <c r="P9161" i="2"/>
  <c r="Q9161" i="2"/>
  <c r="R9161" i="2"/>
  <c r="S9161" i="2"/>
  <c r="M9162" i="2"/>
  <c r="N9162" i="2"/>
  <c r="O9162" i="2"/>
  <c r="P9162" i="2"/>
  <c r="Q9162" i="2"/>
  <c r="R9162" i="2"/>
  <c r="S9162" i="2"/>
  <c r="M9163" i="2"/>
  <c r="N9163" i="2"/>
  <c r="O9163" i="2"/>
  <c r="P9163" i="2"/>
  <c r="Q9163" i="2"/>
  <c r="R9163" i="2"/>
  <c r="S9163" i="2"/>
  <c r="M9164" i="2"/>
  <c r="N9164" i="2"/>
  <c r="O9164" i="2"/>
  <c r="P9164" i="2"/>
  <c r="Q9164" i="2"/>
  <c r="R9164" i="2"/>
  <c r="S9164" i="2"/>
  <c r="M9165" i="2"/>
  <c r="N9165" i="2"/>
  <c r="O9165" i="2"/>
  <c r="P9165" i="2"/>
  <c r="Q9165" i="2"/>
  <c r="R9165" i="2"/>
  <c r="S9165" i="2"/>
  <c r="M9166" i="2"/>
  <c r="N9166" i="2"/>
  <c r="O9166" i="2"/>
  <c r="P9166" i="2"/>
  <c r="Q9166" i="2"/>
  <c r="R9166" i="2"/>
  <c r="S9166" i="2"/>
  <c r="M9167" i="2"/>
  <c r="N9167" i="2"/>
  <c r="O9167" i="2"/>
  <c r="P9167" i="2"/>
  <c r="Q9167" i="2"/>
  <c r="R9167" i="2"/>
  <c r="S9167" i="2"/>
  <c r="M9168" i="2"/>
  <c r="N9168" i="2"/>
  <c r="O9168" i="2"/>
  <c r="P9168" i="2"/>
  <c r="Q9168" i="2"/>
  <c r="R9168" i="2"/>
  <c r="S9168" i="2"/>
  <c r="M9169" i="2"/>
  <c r="N9169" i="2"/>
  <c r="O9169" i="2"/>
  <c r="P9169" i="2"/>
  <c r="Q9169" i="2"/>
  <c r="R9169" i="2"/>
  <c r="S9169" i="2"/>
  <c r="M9170" i="2"/>
  <c r="N9170" i="2"/>
  <c r="O9170" i="2"/>
  <c r="P9170" i="2"/>
  <c r="Q9170" i="2"/>
  <c r="R9170" i="2"/>
  <c r="S9170" i="2"/>
  <c r="M9171" i="2"/>
  <c r="N9171" i="2"/>
  <c r="O9171" i="2"/>
  <c r="P9171" i="2"/>
  <c r="Q9171" i="2"/>
  <c r="R9171" i="2"/>
  <c r="S9171" i="2"/>
  <c r="M9172" i="2"/>
  <c r="N9172" i="2"/>
  <c r="O9172" i="2"/>
  <c r="P9172" i="2"/>
  <c r="Q9172" i="2"/>
  <c r="R9172" i="2"/>
  <c r="S9172" i="2"/>
  <c r="M9173" i="2"/>
  <c r="N9173" i="2"/>
  <c r="O9173" i="2"/>
  <c r="P9173" i="2"/>
  <c r="Q9173" i="2"/>
  <c r="R9173" i="2"/>
  <c r="S9173" i="2"/>
  <c r="M9174" i="2"/>
  <c r="N9174" i="2"/>
  <c r="O9174" i="2"/>
  <c r="P9174" i="2"/>
  <c r="Q9174" i="2"/>
  <c r="R9174" i="2"/>
  <c r="S9174" i="2"/>
  <c r="M9175" i="2"/>
  <c r="N9175" i="2"/>
  <c r="O9175" i="2"/>
  <c r="P9175" i="2"/>
  <c r="Q9175" i="2"/>
  <c r="R9175" i="2"/>
  <c r="S9175" i="2"/>
  <c r="M9176" i="2"/>
  <c r="N9176" i="2"/>
  <c r="O9176" i="2"/>
  <c r="P9176" i="2"/>
  <c r="Q9176" i="2"/>
  <c r="R9176" i="2"/>
  <c r="S9176" i="2"/>
  <c r="M9177" i="2"/>
  <c r="N9177" i="2"/>
  <c r="O9177" i="2"/>
  <c r="P9177" i="2"/>
  <c r="Q9177" i="2"/>
  <c r="R9177" i="2"/>
  <c r="S9177" i="2"/>
  <c r="M9178" i="2"/>
  <c r="N9178" i="2"/>
  <c r="O9178" i="2"/>
  <c r="P9178" i="2"/>
  <c r="Q9178" i="2"/>
  <c r="R9178" i="2"/>
  <c r="S9178" i="2"/>
  <c r="M9179" i="2"/>
  <c r="N9179" i="2"/>
  <c r="O9179" i="2"/>
  <c r="P9179" i="2"/>
  <c r="Q9179" i="2"/>
  <c r="R9179" i="2"/>
  <c r="S9179" i="2"/>
  <c r="M9180" i="2"/>
  <c r="N9180" i="2"/>
  <c r="O9180" i="2"/>
  <c r="P9180" i="2"/>
  <c r="Q9180" i="2"/>
  <c r="R9180" i="2"/>
  <c r="S9180" i="2"/>
  <c r="M9181" i="2"/>
  <c r="N9181" i="2"/>
  <c r="O9181" i="2"/>
  <c r="P9181" i="2"/>
  <c r="Q9181" i="2"/>
  <c r="R9181" i="2"/>
  <c r="S9181" i="2"/>
  <c r="M9182" i="2"/>
  <c r="N9182" i="2"/>
  <c r="O9182" i="2"/>
  <c r="P9182" i="2"/>
  <c r="Q9182" i="2"/>
  <c r="R9182" i="2"/>
  <c r="S9182" i="2"/>
  <c r="M9183" i="2"/>
  <c r="N9183" i="2"/>
  <c r="O9183" i="2"/>
  <c r="P9183" i="2"/>
  <c r="Q9183" i="2"/>
  <c r="R9183" i="2"/>
  <c r="S9183" i="2"/>
  <c r="M9184" i="2"/>
  <c r="N9184" i="2"/>
  <c r="O9184" i="2"/>
  <c r="P9184" i="2"/>
  <c r="Q9184" i="2"/>
  <c r="R9184" i="2"/>
  <c r="S9184" i="2"/>
  <c r="M9185" i="2"/>
  <c r="N9185" i="2"/>
  <c r="O9185" i="2"/>
  <c r="P9185" i="2"/>
  <c r="Q9185" i="2"/>
  <c r="R9185" i="2"/>
  <c r="S9185" i="2"/>
  <c r="M9186" i="2"/>
  <c r="N9186" i="2"/>
  <c r="O9186" i="2"/>
  <c r="P9186" i="2"/>
  <c r="Q9186" i="2"/>
  <c r="R9186" i="2"/>
  <c r="S9186" i="2"/>
  <c r="M9187" i="2"/>
  <c r="N9187" i="2"/>
  <c r="O9187" i="2"/>
  <c r="P9187" i="2"/>
  <c r="Q9187" i="2"/>
  <c r="R9187" i="2"/>
  <c r="S9187" i="2"/>
  <c r="M9188" i="2"/>
  <c r="N9188" i="2"/>
  <c r="O9188" i="2"/>
  <c r="P9188" i="2"/>
  <c r="Q9188" i="2"/>
  <c r="R9188" i="2"/>
  <c r="S9188" i="2"/>
  <c r="M9189" i="2"/>
  <c r="N9189" i="2"/>
  <c r="O9189" i="2"/>
  <c r="P9189" i="2"/>
  <c r="Q9189" i="2"/>
  <c r="R9189" i="2"/>
  <c r="S9189" i="2"/>
  <c r="M9190" i="2"/>
  <c r="N9190" i="2"/>
  <c r="O9190" i="2"/>
  <c r="P9190" i="2"/>
  <c r="Q9190" i="2"/>
  <c r="R9190" i="2"/>
  <c r="S9190" i="2"/>
  <c r="M9191" i="2"/>
  <c r="N9191" i="2"/>
  <c r="O9191" i="2"/>
  <c r="P9191" i="2"/>
  <c r="Q9191" i="2"/>
  <c r="R9191" i="2"/>
  <c r="S9191" i="2"/>
  <c r="M9192" i="2"/>
  <c r="N9192" i="2"/>
  <c r="O9192" i="2"/>
  <c r="P9192" i="2"/>
  <c r="Q9192" i="2"/>
  <c r="R9192" i="2"/>
  <c r="S9192" i="2"/>
  <c r="M9193" i="2"/>
  <c r="N9193" i="2"/>
  <c r="O9193" i="2"/>
  <c r="P9193" i="2"/>
  <c r="Q9193" i="2"/>
  <c r="R9193" i="2"/>
  <c r="S9193" i="2"/>
  <c r="M9194" i="2"/>
  <c r="N9194" i="2"/>
  <c r="O9194" i="2"/>
  <c r="P9194" i="2"/>
  <c r="Q9194" i="2"/>
  <c r="R9194" i="2"/>
  <c r="S9194" i="2"/>
  <c r="M9195" i="2"/>
  <c r="N9195" i="2"/>
  <c r="O9195" i="2"/>
  <c r="P9195" i="2"/>
  <c r="Q9195" i="2"/>
  <c r="R9195" i="2"/>
  <c r="S9195" i="2"/>
  <c r="M9196" i="2"/>
  <c r="N9196" i="2"/>
  <c r="O9196" i="2"/>
  <c r="P9196" i="2"/>
  <c r="Q9196" i="2"/>
  <c r="R9196" i="2"/>
  <c r="S9196" i="2"/>
  <c r="M9197" i="2"/>
  <c r="N9197" i="2"/>
  <c r="O9197" i="2"/>
  <c r="P9197" i="2"/>
  <c r="Q9197" i="2"/>
  <c r="R9197" i="2"/>
  <c r="S9197" i="2"/>
  <c r="M9198" i="2"/>
  <c r="N9198" i="2"/>
  <c r="O9198" i="2"/>
  <c r="P9198" i="2"/>
  <c r="Q9198" i="2"/>
  <c r="R9198" i="2"/>
  <c r="S9198" i="2"/>
  <c r="M9199" i="2"/>
  <c r="N9199" i="2"/>
  <c r="O9199" i="2"/>
  <c r="P9199" i="2"/>
  <c r="Q9199" i="2"/>
  <c r="R9199" i="2"/>
  <c r="S9199" i="2"/>
  <c r="M9200" i="2"/>
  <c r="N9200" i="2"/>
  <c r="O9200" i="2"/>
  <c r="P9200" i="2"/>
  <c r="Q9200" i="2"/>
  <c r="R9200" i="2"/>
  <c r="S9200" i="2"/>
  <c r="M9201" i="2"/>
  <c r="N9201" i="2"/>
  <c r="O9201" i="2"/>
  <c r="P9201" i="2"/>
  <c r="Q9201" i="2"/>
  <c r="R9201" i="2"/>
  <c r="S9201" i="2"/>
  <c r="M9202" i="2"/>
  <c r="N9202" i="2"/>
  <c r="O9202" i="2"/>
  <c r="P9202" i="2"/>
  <c r="Q9202" i="2"/>
  <c r="R9202" i="2"/>
  <c r="S9202" i="2"/>
  <c r="M9203" i="2"/>
  <c r="N9203" i="2"/>
  <c r="O9203" i="2"/>
  <c r="P9203" i="2"/>
  <c r="Q9203" i="2"/>
  <c r="R9203" i="2"/>
  <c r="S9203" i="2"/>
  <c r="M9204" i="2"/>
  <c r="N9204" i="2"/>
  <c r="O9204" i="2"/>
  <c r="P9204" i="2"/>
  <c r="Q9204" i="2"/>
  <c r="R9204" i="2"/>
  <c r="S9204" i="2"/>
  <c r="M9205" i="2"/>
  <c r="N9205" i="2"/>
  <c r="O9205" i="2"/>
  <c r="P9205" i="2"/>
  <c r="Q9205" i="2"/>
  <c r="R9205" i="2"/>
  <c r="S9205" i="2"/>
  <c r="M9206" i="2"/>
  <c r="N9206" i="2"/>
  <c r="O9206" i="2"/>
  <c r="P9206" i="2"/>
  <c r="Q9206" i="2"/>
  <c r="R9206" i="2"/>
  <c r="S9206" i="2"/>
  <c r="M9207" i="2"/>
  <c r="N9207" i="2"/>
  <c r="O9207" i="2"/>
  <c r="P9207" i="2"/>
  <c r="Q9207" i="2"/>
  <c r="R9207" i="2"/>
  <c r="S9207" i="2"/>
  <c r="M9208" i="2"/>
  <c r="N9208" i="2"/>
  <c r="O9208" i="2"/>
  <c r="P9208" i="2"/>
  <c r="Q9208" i="2"/>
  <c r="R9208" i="2"/>
  <c r="S9208" i="2"/>
  <c r="M9209" i="2"/>
  <c r="N9209" i="2"/>
  <c r="O9209" i="2"/>
  <c r="P9209" i="2"/>
  <c r="Q9209" i="2"/>
  <c r="R9209" i="2"/>
  <c r="S9209" i="2"/>
  <c r="M9210" i="2"/>
  <c r="N9210" i="2"/>
  <c r="O9210" i="2"/>
  <c r="P9210" i="2"/>
  <c r="Q9210" i="2"/>
  <c r="R9210" i="2"/>
  <c r="S9210" i="2"/>
  <c r="M9211" i="2"/>
  <c r="N9211" i="2"/>
  <c r="O9211" i="2"/>
  <c r="P9211" i="2"/>
  <c r="Q9211" i="2"/>
  <c r="R9211" i="2"/>
  <c r="S9211" i="2"/>
  <c r="M9212" i="2"/>
  <c r="N9212" i="2"/>
  <c r="O9212" i="2"/>
  <c r="P9212" i="2"/>
  <c r="Q9212" i="2"/>
  <c r="R9212" i="2"/>
  <c r="S9212" i="2"/>
  <c r="M9213" i="2"/>
  <c r="N9213" i="2"/>
  <c r="O9213" i="2"/>
  <c r="P9213" i="2"/>
  <c r="Q9213" i="2"/>
  <c r="R9213" i="2"/>
  <c r="S9213" i="2"/>
  <c r="M9214" i="2"/>
  <c r="N9214" i="2"/>
  <c r="O9214" i="2"/>
  <c r="P9214" i="2"/>
  <c r="Q9214" i="2"/>
  <c r="R9214" i="2"/>
  <c r="S9214" i="2"/>
  <c r="M9215" i="2"/>
  <c r="N9215" i="2"/>
  <c r="O9215" i="2"/>
  <c r="P9215" i="2"/>
  <c r="Q9215" i="2"/>
  <c r="R9215" i="2"/>
  <c r="S9215" i="2"/>
  <c r="M9216" i="2"/>
  <c r="N9216" i="2"/>
  <c r="O9216" i="2"/>
  <c r="P9216" i="2"/>
  <c r="Q9216" i="2"/>
  <c r="R9216" i="2"/>
  <c r="S9216" i="2"/>
  <c r="M9217" i="2"/>
  <c r="N9217" i="2"/>
  <c r="O9217" i="2"/>
  <c r="P9217" i="2"/>
  <c r="Q9217" i="2"/>
  <c r="R9217" i="2"/>
  <c r="S9217" i="2"/>
  <c r="M9218" i="2"/>
  <c r="N9218" i="2"/>
  <c r="O9218" i="2"/>
  <c r="P9218" i="2"/>
  <c r="Q9218" i="2"/>
  <c r="R9218" i="2"/>
  <c r="S9218" i="2"/>
  <c r="M9219" i="2"/>
  <c r="N9219" i="2"/>
  <c r="O9219" i="2"/>
  <c r="P9219" i="2"/>
  <c r="Q9219" i="2"/>
  <c r="R9219" i="2"/>
  <c r="S9219" i="2"/>
  <c r="M9220" i="2"/>
  <c r="N9220" i="2"/>
  <c r="O9220" i="2"/>
  <c r="P9220" i="2"/>
  <c r="Q9220" i="2"/>
  <c r="R9220" i="2"/>
  <c r="S9220" i="2"/>
  <c r="M9221" i="2"/>
  <c r="N9221" i="2"/>
  <c r="O9221" i="2"/>
  <c r="P9221" i="2"/>
  <c r="Q9221" i="2"/>
  <c r="R9221" i="2"/>
  <c r="S9221" i="2"/>
  <c r="M9222" i="2"/>
  <c r="N9222" i="2"/>
  <c r="O9222" i="2"/>
  <c r="P9222" i="2"/>
  <c r="Q9222" i="2"/>
  <c r="R9222" i="2"/>
  <c r="S9222" i="2"/>
  <c r="M9223" i="2"/>
  <c r="N9223" i="2"/>
  <c r="O9223" i="2"/>
  <c r="P9223" i="2"/>
  <c r="Q9223" i="2"/>
  <c r="R9223" i="2"/>
  <c r="S9223" i="2"/>
  <c r="M9224" i="2"/>
  <c r="N9224" i="2"/>
  <c r="O9224" i="2"/>
  <c r="P9224" i="2"/>
  <c r="Q9224" i="2"/>
  <c r="R9224" i="2"/>
  <c r="S9224" i="2"/>
  <c r="M9225" i="2"/>
  <c r="N9225" i="2"/>
  <c r="O9225" i="2"/>
  <c r="P9225" i="2"/>
  <c r="Q9225" i="2"/>
  <c r="R9225" i="2"/>
  <c r="S9225" i="2"/>
  <c r="M9226" i="2"/>
  <c r="N9226" i="2"/>
  <c r="O9226" i="2"/>
  <c r="P9226" i="2"/>
  <c r="Q9226" i="2"/>
  <c r="R9226" i="2"/>
  <c r="S9226" i="2"/>
  <c r="M9227" i="2"/>
  <c r="N9227" i="2"/>
  <c r="O9227" i="2"/>
  <c r="P9227" i="2"/>
  <c r="Q9227" i="2"/>
  <c r="R9227" i="2"/>
  <c r="S9227" i="2"/>
  <c r="M9228" i="2"/>
  <c r="N9228" i="2"/>
  <c r="O9228" i="2"/>
  <c r="P9228" i="2"/>
  <c r="Q9228" i="2"/>
  <c r="R9228" i="2"/>
  <c r="S9228" i="2"/>
  <c r="M9229" i="2"/>
  <c r="N9229" i="2"/>
  <c r="O9229" i="2"/>
  <c r="P9229" i="2"/>
  <c r="Q9229" i="2"/>
  <c r="R9229" i="2"/>
  <c r="S9229" i="2"/>
  <c r="M9230" i="2"/>
  <c r="N9230" i="2"/>
  <c r="O9230" i="2"/>
  <c r="P9230" i="2"/>
  <c r="Q9230" i="2"/>
  <c r="R9230" i="2"/>
  <c r="S9230" i="2"/>
  <c r="M9231" i="2"/>
  <c r="N9231" i="2"/>
  <c r="O9231" i="2"/>
  <c r="P9231" i="2"/>
  <c r="Q9231" i="2"/>
  <c r="R9231" i="2"/>
  <c r="S9231" i="2"/>
  <c r="M9232" i="2"/>
  <c r="N9232" i="2"/>
  <c r="O9232" i="2"/>
  <c r="P9232" i="2"/>
  <c r="Q9232" i="2"/>
  <c r="R9232" i="2"/>
  <c r="S9232" i="2"/>
  <c r="M9233" i="2"/>
  <c r="N9233" i="2"/>
  <c r="O9233" i="2"/>
  <c r="P9233" i="2"/>
  <c r="Q9233" i="2"/>
  <c r="R9233" i="2"/>
  <c r="S9233" i="2"/>
  <c r="M9234" i="2"/>
  <c r="N9234" i="2"/>
  <c r="O9234" i="2"/>
  <c r="P9234" i="2"/>
  <c r="Q9234" i="2"/>
  <c r="R9234" i="2"/>
  <c r="S9234" i="2"/>
  <c r="M9235" i="2"/>
  <c r="N9235" i="2"/>
  <c r="O9235" i="2"/>
  <c r="P9235" i="2"/>
  <c r="Q9235" i="2"/>
  <c r="R9235" i="2"/>
  <c r="S9235" i="2"/>
  <c r="M9236" i="2"/>
  <c r="N9236" i="2"/>
  <c r="O9236" i="2"/>
  <c r="P9236" i="2"/>
  <c r="Q9236" i="2"/>
  <c r="R9236" i="2"/>
  <c r="S9236" i="2"/>
  <c r="M9237" i="2"/>
  <c r="N9237" i="2"/>
  <c r="O9237" i="2"/>
  <c r="P9237" i="2"/>
  <c r="Q9237" i="2"/>
  <c r="R9237" i="2"/>
  <c r="S9237" i="2"/>
  <c r="M9238" i="2"/>
  <c r="N9238" i="2"/>
  <c r="O9238" i="2"/>
  <c r="P9238" i="2"/>
  <c r="Q9238" i="2"/>
  <c r="R9238" i="2"/>
  <c r="S9238" i="2"/>
  <c r="M9239" i="2"/>
  <c r="N9239" i="2"/>
  <c r="O9239" i="2"/>
  <c r="P9239" i="2"/>
  <c r="Q9239" i="2"/>
  <c r="R9239" i="2"/>
  <c r="S9239" i="2"/>
  <c r="M9240" i="2"/>
  <c r="N9240" i="2"/>
  <c r="O9240" i="2"/>
  <c r="P9240" i="2"/>
  <c r="Q9240" i="2"/>
  <c r="R9240" i="2"/>
  <c r="S9240" i="2"/>
  <c r="M9241" i="2"/>
  <c r="N9241" i="2"/>
  <c r="O9241" i="2"/>
  <c r="P9241" i="2"/>
  <c r="Q9241" i="2"/>
  <c r="R9241" i="2"/>
  <c r="S9241" i="2"/>
  <c r="M9242" i="2"/>
  <c r="N9242" i="2"/>
  <c r="O9242" i="2"/>
  <c r="P9242" i="2"/>
  <c r="Q9242" i="2"/>
  <c r="R9242" i="2"/>
  <c r="S9242" i="2"/>
  <c r="M9243" i="2"/>
  <c r="N9243" i="2"/>
  <c r="O9243" i="2"/>
  <c r="P9243" i="2"/>
  <c r="Q9243" i="2"/>
  <c r="R9243" i="2"/>
  <c r="S9243" i="2"/>
  <c r="M9244" i="2"/>
  <c r="N9244" i="2"/>
  <c r="O9244" i="2"/>
  <c r="P9244" i="2"/>
  <c r="Q9244" i="2"/>
  <c r="R9244" i="2"/>
  <c r="S9244" i="2"/>
  <c r="M9245" i="2"/>
  <c r="N9245" i="2"/>
  <c r="O9245" i="2"/>
  <c r="P9245" i="2"/>
  <c r="Q9245" i="2"/>
  <c r="R9245" i="2"/>
  <c r="S9245" i="2"/>
  <c r="M9246" i="2"/>
  <c r="N9246" i="2"/>
  <c r="O9246" i="2"/>
  <c r="P9246" i="2"/>
  <c r="Q9246" i="2"/>
  <c r="R9246" i="2"/>
  <c r="S9246" i="2"/>
  <c r="M9247" i="2"/>
  <c r="N9247" i="2"/>
  <c r="O9247" i="2"/>
  <c r="P9247" i="2"/>
  <c r="Q9247" i="2"/>
  <c r="R9247" i="2"/>
  <c r="S9247" i="2"/>
  <c r="M9248" i="2"/>
  <c r="N9248" i="2"/>
  <c r="O9248" i="2"/>
  <c r="P9248" i="2"/>
  <c r="Q9248" i="2"/>
  <c r="R9248" i="2"/>
  <c r="S9248" i="2"/>
  <c r="M9249" i="2"/>
  <c r="N9249" i="2"/>
  <c r="O9249" i="2"/>
  <c r="P9249" i="2"/>
  <c r="Q9249" i="2"/>
  <c r="R9249" i="2"/>
  <c r="S9249" i="2"/>
  <c r="M9250" i="2"/>
  <c r="N9250" i="2"/>
  <c r="O9250" i="2"/>
  <c r="P9250" i="2"/>
  <c r="Q9250" i="2"/>
  <c r="R9250" i="2"/>
  <c r="S9250" i="2"/>
  <c r="M9251" i="2"/>
  <c r="N9251" i="2"/>
  <c r="O9251" i="2"/>
  <c r="P9251" i="2"/>
  <c r="Q9251" i="2"/>
  <c r="R9251" i="2"/>
  <c r="S9251" i="2"/>
  <c r="M9252" i="2"/>
  <c r="N9252" i="2"/>
  <c r="O9252" i="2"/>
  <c r="P9252" i="2"/>
  <c r="Q9252" i="2"/>
  <c r="R9252" i="2"/>
  <c r="S9252" i="2"/>
  <c r="M9253" i="2"/>
  <c r="N9253" i="2"/>
  <c r="O9253" i="2"/>
  <c r="P9253" i="2"/>
  <c r="Q9253" i="2"/>
  <c r="R9253" i="2"/>
  <c r="S9253" i="2"/>
  <c r="M9254" i="2"/>
  <c r="N9254" i="2"/>
  <c r="O9254" i="2"/>
  <c r="P9254" i="2"/>
  <c r="Q9254" i="2"/>
  <c r="R9254" i="2"/>
  <c r="S9254" i="2"/>
  <c r="M9255" i="2"/>
  <c r="N9255" i="2"/>
  <c r="O9255" i="2"/>
  <c r="P9255" i="2"/>
  <c r="Q9255" i="2"/>
  <c r="R9255" i="2"/>
  <c r="S9255" i="2"/>
  <c r="M9256" i="2"/>
  <c r="N9256" i="2"/>
  <c r="O9256" i="2"/>
  <c r="P9256" i="2"/>
  <c r="Q9256" i="2"/>
  <c r="R9256" i="2"/>
  <c r="S9256" i="2"/>
  <c r="M9257" i="2"/>
  <c r="N9257" i="2"/>
  <c r="O9257" i="2"/>
  <c r="P9257" i="2"/>
  <c r="Q9257" i="2"/>
  <c r="R9257" i="2"/>
  <c r="S9257" i="2"/>
  <c r="M9258" i="2"/>
  <c r="N9258" i="2"/>
  <c r="O9258" i="2"/>
  <c r="P9258" i="2"/>
  <c r="Q9258" i="2"/>
  <c r="R9258" i="2"/>
  <c r="S9258" i="2"/>
  <c r="M9259" i="2"/>
  <c r="N9259" i="2"/>
  <c r="O9259" i="2"/>
  <c r="P9259" i="2"/>
  <c r="Q9259" i="2"/>
  <c r="R9259" i="2"/>
  <c r="S9259" i="2"/>
  <c r="M9260" i="2"/>
  <c r="N9260" i="2"/>
  <c r="O9260" i="2"/>
  <c r="P9260" i="2"/>
  <c r="Q9260" i="2"/>
  <c r="R9260" i="2"/>
  <c r="S9260" i="2"/>
  <c r="M9261" i="2"/>
  <c r="N9261" i="2"/>
  <c r="O9261" i="2"/>
  <c r="P9261" i="2"/>
  <c r="Q9261" i="2"/>
  <c r="R9261" i="2"/>
  <c r="S9261" i="2"/>
  <c r="M9262" i="2"/>
  <c r="N9262" i="2"/>
  <c r="O9262" i="2"/>
  <c r="P9262" i="2"/>
  <c r="Q9262" i="2"/>
  <c r="R9262" i="2"/>
  <c r="S9262" i="2"/>
  <c r="M9263" i="2"/>
  <c r="N9263" i="2"/>
  <c r="O9263" i="2"/>
  <c r="P9263" i="2"/>
  <c r="Q9263" i="2"/>
  <c r="R9263" i="2"/>
  <c r="S9263" i="2"/>
  <c r="M9264" i="2"/>
  <c r="N9264" i="2"/>
  <c r="O9264" i="2"/>
  <c r="P9264" i="2"/>
  <c r="Q9264" i="2"/>
  <c r="R9264" i="2"/>
  <c r="S9264" i="2"/>
  <c r="M9265" i="2"/>
  <c r="N9265" i="2"/>
  <c r="O9265" i="2"/>
  <c r="P9265" i="2"/>
  <c r="Q9265" i="2"/>
  <c r="R9265" i="2"/>
  <c r="S9265" i="2"/>
  <c r="M9266" i="2"/>
  <c r="N9266" i="2"/>
  <c r="O9266" i="2"/>
  <c r="P9266" i="2"/>
  <c r="Q9266" i="2"/>
  <c r="R9266" i="2"/>
  <c r="S9266" i="2"/>
  <c r="M9267" i="2"/>
  <c r="N9267" i="2"/>
  <c r="O9267" i="2"/>
  <c r="P9267" i="2"/>
  <c r="Q9267" i="2"/>
  <c r="R9267" i="2"/>
  <c r="S9267" i="2"/>
  <c r="M9268" i="2"/>
  <c r="N9268" i="2"/>
  <c r="O9268" i="2"/>
  <c r="P9268" i="2"/>
  <c r="Q9268" i="2"/>
  <c r="R9268" i="2"/>
  <c r="S9268" i="2"/>
  <c r="M9269" i="2"/>
  <c r="N9269" i="2"/>
  <c r="O9269" i="2"/>
  <c r="P9269" i="2"/>
  <c r="Q9269" i="2"/>
  <c r="R9269" i="2"/>
  <c r="S9269" i="2"/>
  <c r="M9270" i="2"/>
  <c r="N9270" i="2"/>
  <c r="O9270" i="2"/>
  <c r="P9270" i="2"/>
  <c r="Q9270" i="2"/>
  <c r="R9270" i="2"/>
  <c r="S9270" i="2"/>
  <c r="M9271" i="2"/>
  <c r="N9271" i="2"/>
  <c r="O9271" i="2"/>
  <c r="P9271" i="2"/>
  <c r="Q9271" i="2"/>
  <c r="R9271" i="2"/>
  <c r="S9271" i="2"/>
  <c r="M9272" i="2"/>
  <c r="N9272" i="2"/>
  <c r="O9272" i="2"/>
  <c r="P9272" i="2"/>
  <c r="Q9272" i="2"/>
  <c r="R9272" i="2"/>
  <c r="S9272" i="2"/>
  <c r="M9273" i="2"/>
  <c r="N9273" i="2"/>
  <c r="O9273" i="2"/>
  <c r="P9273" i="2"/>
  <c r="Q9273" i="2"/>
  <c r="R9273" i="2"/>
  <c r="S9273" i="2"/>
  <c r="M9274" i="2"/>
  <c r="N9274" i="2"/>
  <c r="O9274" i="2"/>
  <c r="P9274" i="2"/>
  <c r="Q9274" i="2"/>
  <c r="R9274" i="2"/>
  <c r="S9274" i="2"/>
  <c r="M9275" i="2"/>
  <c r="N9275" i="2"/>
  <c r="O9275" i="2"/>
  <c r="P9275" i="2"/>
  <c r="Q9275" i="2"/>
  <c r="R9275" i="2"/>
  <c r="S9275" i="2"/>
  <c r="M9276" i="2"/>
  <c r="N9276" i="2"/>
  <c r="O9276" i="2"/>
  <c r="P9276" i="2"/>
  <c r="Q9276" i="2"/>
  <c r="R9276" i="2"/>
  <c r="S9276" i="2"/>
  <c r="M9277" i="2"/>
  <c r="N9277" i="2"/>
  <c r="O9277" i="2"/>
  <c r="P9277" i="2"/>
  <c r="Q9277" i="2"/>
  <c r="R9277" i="2"/>
  <c r="S9277" i="2"/>
  <c r="M9278" i="2"/>
  <c r="N9278" i="2"/>
  <c r="O9278" i="2"/>
  <c r="P9278" i="2"/>
  <c r="Q9278" i="2"/>
  <c r="R9278" i="2"/>
  <c r="S9278" i="2"/>
  <c r="M9279" i="2"/>
  <c r="N9279" i="2"/>
  <c r="O9279" i="2"/>
  <c r="P9279" i="2"/>
  <c r="Q9279" i="2"/>
  <c r="R9279" i="2"/>
  <c r="S9279" i="2"/>
  <c r="M9280" i="2"/>
  <c r="N9280" i="2"/>
  <c r="O9280" i="2"/>
  <c r="P9280" i="2"/>
  <c r="Q9280" i="2"/>
  <c r="R9280" i="2"/>
  <c r="S9280" i="2"/>
  <c r="M9281" i="2"/>
  <c r="N9281" i="2"/>
  <c r="O9281" i="2"/>
  <c r="P9281" i="2"/>
  <c r="Q9281" i="2"/>
  <c r="R9281" i="2"/>
  <c r="S9281" i="2"/>
  <c r="M9282" i="2"/>
  <c r="N9282" i="2"/>
  <c r="O9282" i="2"/>
  <c r="P9282" i="2"/>
  <c r="Q9282" i="2"/>
  <c r="R9282" i="2"/>
  <c r="S9282" i="2"/>
  <c r="M9283" i="2"/>
  <c r="N9283" i="2"/>
  <c r="O9283" i="2"/>
  <c r="P9283" i="2"/>
  <c r="Q9283" i="2"/>
  <c r="R9283" i="2"/>
  <c r="S9283" i="2"/>
  <c r="M9284" i="2"/>
  <c r="N9284" i="2"/>
  <c r="O9284" i="2"/>
  <c r="P9284" i="2"/>
  <c r="Q9284" i="2"/>
  <c r="R9284" i="2"/>
  <c r="S9284" i="2"/>
  <c r="M9285" i="2"/>
  <c r="N9285" i="2"/>
  <c r="O9285" i="2"/>
  <c r="P9285" i="2"/>
  <c r="Q9285" i="2"/>
  <c r="R9285" i="2"/>
  <c r="S9285" i="2"/>
  <c r="M9286" i="2"/>
  <c r="N9286" i="2"/>
  <c r="O9286" i="2"/>
  <c r="P9286" i="2"/>
  <c r="Q9286" i="2"/>
  <c r="R9286" i="2"/>
  <c r="S9286" i="2"/>
  <c r="M9287" i="2"/>
  <c r="N9287" i="2"/>
  <c r="O9287" i="2"/>
  <c r="P9287" i="2"/>
  <c r="Q9287" i="2"/>
  <c r="R9287" i="2"/>
  <c r="S9287" i="2"/>
  <c r="M9288" i="2"/>
  <c r="N9288" i="2"/>
  <c r="O9288" i="2"/>
  <c r="P9288" i="2"/>
  <c r="Q9288" i="2"/>
  <c r="R9288" i="2"/>
  <c r="S9288" i="2"/>
  <c r="M9289" i="2"/>
  <c r="N9289" i="2"/>
  <c r="O9289" i="2"/>
  <c r="P9289" i="2"/>
  <c r="Q9289" i="2"/>
  <c r="R9289" i="2"/>
  <c r="S9289" i="2"/>
  <c r="M9290" i="2"/>
  <c r="N9290" i="2"/>
  <c r="O9290" i="2"/>
  <c r="P9290" i="2"/>
  <c r="Q9290" i="2"/>
  <c r="R9290" i="2"/>
  <c r="S9290" i="2"/>
  <c r="M9291" i="2"/>
  <c r="N9291" i="2"/>
  <c r="O9291" i="2"/>
  <c r="P9291" i="2"/>
  <c r="Q9291" i="2"/>
  <c r="R9291" i="2"/>
  <c r="S9291" i="2"/>
  <c r="M9292" i="2"/>
  <c r="N9292" i="2"/>
  <c r="O9292" i="2"/>
  <c r="P9292" i="2"/>
  <c r="Q9292" i="2"/>
  <c r="R9292" i="2"/>
  <c r="S9292" i="2"/>
  <c r="M9293" i="2"/>
  <c r="N9293" i="2"/>
  <c r="O9293" i="2"/>
  <c r="P9293" i="2"/>
  <c r="Q9293" i="2"/>
  <c r="R9293" i="2"/>
  <c r="S9293" i="2"/>
  <c r="M9294" i="2"/>
  <c r="N9294" i="2"/>
  <c r="O9294" i="2"/>
  <c r="P9294" i="2"/>
  <c r="Q9294" i="2"/>
  <c r="R9294" i="2"/>
  <c r="S9294" i="2"/>
  <c r="M9295" i="2"/>
  <c r="N9295" i="2"/>
  <c r="O9295" i="2"/>
  <c r="P9295" i="2"/>
  <c r="Q9295" i="2"/>
  <c r="R9295" i="2"/>
  <c r="S9295" i="2"/>
  <c r="M9296" i="2"/>
  <c r="N9296" i="2"/>
  <c r="O9296" i="2"/>
  <c r="P9296" i="2"/>
  <c r="Q9296" i="2"/>
  <c r="R9296" i="2"/>
  <c r="S9296" i="2"/>
  <c r="M9297" i="2"/>
  <c r="N9297" i="2"/>
  <c r="O9297" i="2"/>
  <c r="P9297" i="2"/>
  <c r="Q9297" i="2"/>
  <c r="R9297" i="2"/>
  <c r="S9297" i="2"/>
  <c r="M9298" i="2"/>
  <c r="N9298" i="2"/>
  <c r="O9298" i="2"/>
  <c r="P9298" i="2"/>
  <c r="Q9298" i="2"/>
  <c r="R9298" i="2"/>
  <c r="S9298" i="2"/>
  <c r="M9299" i="2"/>
  <c r="N9299" i="2"/>
  <c r="O9299" i="2"/>
  <c r="P9299" i="2"/>
  <c r="Q9299" i="2"/>
  <c r="R9299" i="2"/>
  <c r="S9299" i="2"/>
  <c r="M9300" i="2"/>
  <c r="N9300" i="2"/>
  <c r="O9300" i="2"/>
  <c r="P9300" i="2"/>
  <c r="Q9300" i="2"/>
  <c r="R9300" i="2"/>
  <c r="S9300" i="2"/>
  <c r="M9301" i="2"/>
  <c r="N9301" i="2"/>
  <c r="O9301" i="2"/>
  <c r="P9301" i="2"/>
  <c r="Q9301" i="2"/>
  <c r="R9301" i="2"/>
  <c r="S9301" i="2"/>
  <c r="M9302" i="2"/>
  <c r="N9302" i="2"/>
  <c r="O9302" i="2"/>
  <c r="P9302" i="2"/>
  <c r="Q9302" i="2"/>
  <c r="R9302" i="2"/>
  <c r="S9302" i="2"/>
  <c r="M9303" i="2"/>
  <c r="N9303" i="2"/>
  <c r="O9303" i="2"/>
  <c r="P9303" i="2"/>
  <c r="Q9303" i="2"/>
  <c r="R9303" i="2"/>
  <c r="S9303" i="2"/>
  <c r="M9304" i="2"/>
  <c r="N9304" i="2"/>
  <c r="O9304" i="2"/>
  <c r="P9304" i="2"/>
  <c r="Q9304" i="2"/>
  <c r="R9304" i="2"/>
  <c r="S9304" i="2"/>
  <c r="M9305" i="2"/>
  <c r="N9305" i="2"/>
  <c r="O9305" i="2"/>
  <c r="P9305" i="2"/>
  <c r="Q9305" i="2"/>
  <c r="R9305" i="2"/>
  <c r="S9305" i="2"/>
  <c r="M9306" i="2"/>
  <c r="N9306" i="2"/>
  <c r="O9306" i="2"/>
  <c r="P9306" i="2"/>
  <c r="Q9306" i="2"/>
  <c r="R9306" i="2"/>
  <c r="S9306" i="2"/>
  <c r="M9307" i="2"/>
  <c r="N9307" i="2"/>
  <c r="O9307" i="2"/>
  <c r="P9307" i="2"/>
  <c r="Q9307" i="2"/>
  <c r="R9307" i="2"/>
  <c r="S9307" i="2"/>
  <c r="M9308" i="2"/>
  <c r="N9308" i="2"/>
  <c r="O9308" i="2"/>
  <c r="P9308" i="2"/>
  <c r="Q9308" i="2"/>
  <c r="R9308" i="2"/>
  <c r="S9308" i="2"/>
  <c r="M9309" i="2"/>
  <c r="N9309" i="2"/>
  <c r="O9309" i="2"/>
  <c r="P9309" i="2"/>
  <c r="Q9309" i="2"/>
  <c r="R9309" i="2"/>
  <c r="S9309" i="2"/>
  <c r="M9310" i="2"/>
  <c r="N9310" i="2"/>
  <c r="O9310" i="2"/>
  <c r="P9310" i="2"/>
  <c r="Q9310" i="2"/>
  <c r="R9310" i="2"/>
  <c r="S9310" i="2"/>
  <c r="M9311" i="2"/>
  <c r="N9311" i="2"/>
  <c r="O9311" i="2"/>
  <c r="P9311" i="2"/>
  <c r="Q9311" i="2"/>
  <c r="R9311" i="2"/>
  <c r="S9311" i="2"/>
  <c r="M9312" i="2"/>
  <c r="N9312" i="2"/>
  <c r="O9312" i="2"/>
  <c r="P9312" i="2"/>
  <c r="Q9312" i="2"/>
  <c r="R9312" i="2"/>
  <c r="S9312" i="2"/>
  <c r="M9313" i="2"/>
  <c r="N9313" i="2"/>
  <c r="O9313" i="2"/>
  <c r="P9313" i="2"/>
  <c r="Q9313" i="2"/>
  <c r="R9313" i="2"/>
  <c r="S9313" i="2"/>
  <c r="M9314" i="2"/>
  <c r="N9314" i="2"/>
  <c r="O9314" i="2"/>
  <c r="P9314" i="2"/>
  <c r="Q9314" i="2"/>
  <c r="R9314" i="2"/>
  <c r="S9314" i="2"/>
  <c r="M9315" i="2"/>
  <c r="N9315" i="2"/>
  <c r="O9315" i="2"/>
  <c r="P9315" i="2"/>
  <c r="Q9315" i="2"/>
  <c r="R9315" i="2"/>
  <c r="S9315" i="2"/>
  <c r="M9316" i="2"/>
  <c r="N9316" i="2"/>
  <c r="O9316" i="2"/>
  <c r="P9316" i="2"/>
  <c r="Q9316" i="2"/>
  <c r="R9316" i="2"/>
  <c r="S9316" i="2"/>
  <c r="M9317" i="2"/>
  <c r="N9317" i="2"/>
  <c r="O9317" i="2"/>
  <c r="P9317" i="2"/>
  <c r="Q9317" i="2"/>
  <c r="R9317" i="2"/>
  <c r="S9317" i="2"/>
  <c r="M9318" i="2"/>
  <c r="N9318" i="2"/>
  <c r="O9318" i="2"/>
  <c r="P9318" i="2"/>
  <c r="Q9318" i="2"/>
  <c r="R9318" i="2"/>
  <c r="S9318" i="2"/>
  <c r="M9319" i="2"/>
  <c r="N9319" i="2"/>
  <c r="O9319" i="2"/>
  <c r="P9319" i="2"/>
  <c r="Q9319" i="2"/>
  <c r="R9319" i="2"/>
  <c r="S9319" i="2"/>
  <c r="M9320" i="2"/>
  <c r="N9320" i="2"/>
  <c r="O9320" i="2"/>
  <c r="P9320" i="2"/>
  <c r="Q9320" i="2"/>
  <c r="R9320" i="2"/>
  <c r="S9320" i="2"/>
  <c r="M9321" i="2"/>
  <c r="N9321" i="2"/>
  <c r="O9321" i="2"/>
  <c r="P9321" i="2"/>
  <c r="Q9321" i="2"/>
  <c r="R9321" i="2"/>
  <c r="S9321" i="2"/>
  <c r="M9322" i="2"/>
  <c r="N9322" i="2"/>
  <c r="O9322" i="2"/>
  <c r="P9322" i="2"/>
  <c r="Q9322" i="2"/>
  <c r="R9322" i="2"/>
  <c r="S9322" i="2"/>
  <c r="M9323" i="2"/>
  <c r="N9323" i="2"/>
  <c r="O9323" i="2"/>
  <c r="P9323" i="2"/>
  <c r="Q9323" i="2"/>
  <c r="R9323" i="2"/>
  <c r="S9323" i="2"/>
  <c r="M9324" i="2"/>
  <c r="N9324" i="2"/>
  <c r="O9324" i="2"/>
  <c r="P9324" i="2"/>
  <c r="Q9324" i="2"/>
  <c r="R9324" i="2"/>
  <c r="S9324" i="2"/>
  <c r="M9325" i="2"/>
  <c r="N9325" i="2"/>
  <c r="O9325" i="2"/>
  <c r="P9325" i="2"/>
  <c r="Q9325" i="2"/>
  <c r="R9325" i="2"/>
  <c r="S9325" i="2"/>
  <c r="M9326" i="2"/>
  <c r="N9326" i="2"/>
  <c r="O9326" i="2"/>
  <c r="P9326" i="2"/>
  <c r="Q9326" i="2"/>
  <c r="R9326" i="2"/>
  <c r="S9326" i="2"/>
  <c r="M9327" i="2"/>
  <c r="N9327" i="2"/>
  <c r="O9327" i="2"/>
  <c r="P9327" i="2"/>
  <c r="Q9327" i="2"/>
  <c r="R9327" i="2"/>
  <c r="S9327" i="2"/>
  <c r="M9328" i="2"/>
  <c r="N9328" i="2"/>
  <c r="O9328" i="2"/>
  <c r="P9328" i="2"/>
  <c r="Q9328" i="2"/>
  <c r="R9328" i="2"/>
  <c r="S9328" i="2"/>
  <c r="M9329" i="2"/>
  <c r="N9329" i="2"/>
  <c r="O9329" i="2"/>
  <c r="P9329" i="2"/>
  <c r="Q9329" i="2"/>
  <c r="R9329" i="2"/>
  <c r="S9329" i="2"/>
  <c r="M9330" i="2"/>
  <c r="N9330" i="2"/>
  <c r="O9330" i="2"/>
  <c r="P9330" i="2"/>
  <c r="Q9330" i="2"/>
  <c r="R9330" i="2"/>
  <c r="S9330" i="2"/>
  <c r="M9331" i="2"/>
  <c r="N9331" i="2"/>
  <c r="O9331" i="2"/>
  <c r="P9331" i="2"/>
  <c r="Q9331" i="2"/>
  <c r="R9331" i="2"/>
  <c r="S9331" i="2"/>
  <c r="M9332" i="2"/>
  <c r="N9332" i="2"/>
  <c r="O9332" i="2"/>
  <c r="P9332" i="2"/>
  <c r="Q9332" i="2"/>
  <c r="R9332" i="2"/>
  <c r="S9332" i="2"/>
  <c r="M9333" i="2"/>
  <c r="N9333" i="2"/>
  <c r="O9333" i="2"/>
  <c r="P9333" i="2"/>
  <c r="Q9333" i="2"/>
  <c r="R9333" i="2"/>
  <c r="S9333" i="2"/>
  <c r="M9334" i="2"/>
  <c r="N9334" i="2"/>
  <c r="O9334" i="2"/>
  <c r="P9334" i="2"/>
  <c r="Q9334" i="2"/>
  <c r="R9334" i="2"/>
  <c r="S9334" i="2"/>
  <c r="M9335" i="2"/>
  <c r="N9335" i="2"/>
  <c r="O9335" i="2"/>
  <c r="P9335" i="2"/>
  <c r="Q9335" i="2"/>
  <c r="R9335" i="2"/>
  <c r="S9335" i="2"/>
  <c r="M9336" i="2"/>
  <c r="N9336" i="2"/>
  <c r="O9336" i="2"/>
  <c r="P9336" i="2"/>
  <c r="Q9336" i="2"/>
  <c r="R9336" i="2"/>
  <c r="S9336" i="2"/>
  <c r="M9337" i="2"/>
  <c r="N9337" i="2"/>
  <c r="O9337" i="2"/>
  <c r="P9337" i="2"/>
  <c r="Q9337" i="2"/>
  <c r="R9337" i="2"/>
  <c r="S9337" i="2"/>
  <c r="M9338" i="2"/>
  <c r="N9338" i="2"/>
  <c r="O9338" i="2"/>
  <c r="P9338" i="2"/>
  <c r="Q9338" i="2"/>
  <c r="R9338" i="2"/>
  <c r="S9338" i="2"/>
  <c r="M9339" i="2"/>
  <c r="N9339" i="2"/>
  <c r="O9339" i="2"/>
  <c r="P9339" i="2"/>
  <c r="Q9339" i="2"/>
  <c r="R9339" i="2"/>
  <c r="S9339" i="2"/>
  <c r="M9340" i="2"/>
  <c r="N9340" i="2"/>
  <c r="O9340" i="2"/>
  <c r="P9340" i="2"/>
  <c r="Q9340" i="2"/>
  <c r="R9340" i="2"/>
  <c r="S9340" i="2"/>
  <c r="M9341" i="2"/>
  <c r="N9341" i="2"/>
  <c r="O9341" i="2"/>
  <c r="P9341" i="2"/>
  <c r="Q9341" i="2"/>
  <c r="R9341" i="2"/>
  <c r="S9341" i="2"/>
  <c r="M9342" i="2"/>
  <c r="N9342" i="2"/>
  <c r="O9342" i="2"/>
  <c r="P9342" i="2"/>
  <c r="Q9342" i="2"/>
  <c r="R9342" i="2"/>
  <c r="S9342" i="2"/>
  <c r="M9343" i="2"/>
  <c r="N9343" i="2"/>
  <c r="O9343" i="2"/>
  <c r="P9343" i="2"/>
  <c r="Q9343" i="2"/>
  <c r="R9343" i="2"/>
  <c r="S9343" i="2"/>
  <c r="M9344" i="2"/>
  <c r="N9344" i="2"/>
  <c r="O9344" i="2"/>
  <c r="P9344" i="2"/>
  <c r="Q9344" i="2"/>
  <c r="R9344" i="2"/>
  <c r="S9344" i="2"/>
  <c r="M9345" i="2"/>
  <c r="N9345" i="2"/>
  <c r="O9345" i="2"/>
  <c r="P9345" i="2"/>
  <c r="Q9345" i="2"/>
  <c r="R9345" i="2"/>
  <c r="S9345" i="2"/>
  <c r="M9346" i="2"/>
  <c r="N9346" i="2"/>
  <c r="O9346" i="2"/>
  <c r="P9346" i="2"/>
  <c r="Q9346" i="2"/>
  <c r="R9346" i="2"/>
  <c r="S9346" i="2"/>
  <c r="M9347" i="2"/>
  <c r="N9347" i="2"/>
  <c r="O9347" i="2"/>
  <c r="P9347" i="2"/>
  <c r="Q9347" i="2"/>
  <c r="R9347" i="2"/>
  <c r="S9347" i="2"/>
  <c r="M9348" i="2"/>
  <c r="N9348" i="2"/>
  <c r="O9348" i="2"/>
  <c r="P9348" i="2"/>
  <c r="Q9348" i="2"/>
  <c r="R9348" i="2"/>
  <c r="S9348" i="2"/>
  <c r="M9349" i="2"/>
  <c r="N9349" i="2"/>
  <c r="O9349" i="2"/>
  <c r="P9349" i="2"/>
  <c r="Q9349" i="2"/>
  <c r="R9349" i="2"/>
  <c r="S9349" i="2"/>
  <c r="M9350" i="2"/>
  <c r="N9350" i="2"/>
  <c r="O9350" i="2"/>
  <c r="P9350" i="2"/>
  <c r="Q9350" i="2"/>
  <c r="R9350" i="2"/>
  <c r="S9350" i="2"/>
  <c r="M9351" i="2"/>
  <c r="N9351" i="2"/>
  <c r="O9351" i="2"/>
  <c r="P9351" i="2"/>
  <c r="Q9351" i="2"/>
  <c r="R9351" i="2"/>
  <c r="S9351" i="2"/>
  <c r="M9352" i="2"/>
  <c r="N9352" i="2"/>
  <c r="O9352" i="2"/>
  <c r="P9352" i="2"/>
  <c r="Q9352" i="2"/>
  <c r="R9352" i="2"/>
  <c r="S9352" i="2"/>
  <c r="M9353" i="2"/>
  <c r="N9353" i="2"/>
  <c r="O9353" i="2"/>
  <c r="P9353" i="2"/>
  <c r="Q9353" i="2"/>
  <c r="R9353" i="2"/>
  <c r="S9353" i="2"/>
  <c r="M9354" i="2"/>
  <c r="N9354" i="2"/>
  <c r="O9354" i="2"/>
  <c r="P9354" i="2"/>
  <c r="Q9354" i="2"/>
  <c r="R9354" i="2"/>
  <c r="S9354" i="2"/>
  <c r="M9355" i="2"/>
  <c r="N9355" i="2"/>
  <c r="O9355" i="2"/>
  <c r="P9355" i="2"/>
  <c r="Q9355" i="2"/>
  <c r="R9355" i="2"/>
  <c r="S9355" i="2"/>
  <c r="M9356" i="2"/>
  <c r="N9356" i="2"/>
  <c r="O9356" i="2"/>
  <c r="P9356" i="2"/>
  <c r="Q9356" i="2"/>
  <c r="R9356" i="2"/>
  <c r="S9356" i="2"/>
  <c r="M9357" i="2"/>
  <c r="N9357" i="2"/>
  <c r="O9357" i="2"/>
  <c r="P9357" i="2"/>
  <c r="Q9357" i="2"/>
  <c r="R9357" i="2"/>
  <c r="S9357" i="2"/>
  <c r="M9358" i="2"/>
  <c r="N9358" i="2"/>
  <c r="O9358" i="2"/>
  <c r="P9358" i="2"/>
  <c r="Q9358" i="2"/>
  <c r="R9358" i="2"/>
  <c r="S9358" i="2"/>
  <c r="M9359" i="2"/>
  <c r="N9359" i="2"/>
  <c r="O9359" i="2"/>
  <c r="P9359" i="2"/>
  <c r="Q9359" i="2"/>
  <c r="R9359" i="2"/>
  <c r="S9359" i="2"/>
  <c r="M9360" i="2"/>
  <c r="N9360" i="2"/>
  <c r="O9360" i="2"/>
  <c r="P9360" i="2"/>
  <c r="Q9360" i="2"/>
  <c r="R9360" i="2"/>
  <c r="S9360" i="2"/>
  <c r="M9361" i="2"/>
  <c r="N9361" i="2"/>
  <c r="O9361" i="2"/>
  <c r="P9361" i="2"/>
  <c r="Q9361" i="2"/>
  <c r="R9361" i="2"/>
  <c r="S9361" i="2"/>
  <c r="M9362" i="2"/>
  <c r="N9362" i="2"/>
  <c r="O9362" i="2"/>
  <c r="P9362" i="2"/>
  <c r="Q9362" i="2"/>
  <c r="R9362" i="2"/>
  <c r="S9362" i="2"/>
  <c r="M9363" i="2"/>
  <c r="N9363" i="2"/>
  <c r="O9363" i="2"/>
  <c r="P9363" i="2"/>
  <c r="Q9363" i="2"/>
  <c r="R9363" i="2"/>
  <c r="S9363" i="2"/>
  <c r="M9364" i="2"/>
  <c r="N9364" i="2"/>
  <c r="O9364" i="2"/>
  <c r="P9364" i="2"/>
  <c r="Q9364" i="2"/>
  <c r="R9364" i="2"/>
  <c r="S9364" i="2"/>
  <c r="M9365" i="2"/>
  <c r="N9365" i="2"/>
  <c r="O9365" i="2"/>
  <c r="P9365" i="2"/>
  <c r="Q9365" i="2"/>
  <c r="R9365" i="2"/>
  <c r="S9365" i="2"/>
  <c r="M9366" i="2"/>
  <c r="N9366" i="2"/>
  <c r="O9366" i="2"/>
  <c r="P9366" i="2"/>
  <c r="Q9366" i="2"/>
  <c r="R9366" i="2"/>
  <c r="S9366" i="2"/>
  <c r="M9367" i="2"/>
  <c r="N9367" i="2"/>
  <c r="O9367" i="2"/>
  <c r="P9367" i="2"/>
  <c r="Q9367" i="2"/>
  <c r="R9367" i="2"/>
  <c r="S9367" i="2"/>
  <c r="M9368" i="2"/>
  <c r="N9368" i="2"/>
  <c r="O9368" i="2"/>
  <c r="P9368" i="2"/>
  <c r="Q9368" i="2"/>
  <c r="R9368" i="2"/>
  <c r="S9368" i="2"/>
  <c r="M9369" i="2"/>
  <c r="N9369" i="2"/>
  <c r="O9369" i="2"/>
  <c r="P9369" i="2"/>
  <c r="Q9369" i="2"/>
  <c r="R9369" i="2"/>
  <c r="S9369" i="2"/>
  <c r="M9370" i="2"/>
  <c r="N9370" i="2"/>
  <c r="O9370" i="2"/>
  <c r="P9370" i="2"/>
  <c r="Q9370" i="2"/>
  <c r="R9370" i="2"/>
  <c r="S9370" i="2"/>
  <c r="M9371" i="2"/>
  <c r="N9371" i="2"/>
  <c r="O9371" i="2"/>
  <c r="P9371" i="2"/>
  <c r="Q9371" i="2"/>
  <c r="R9371" i="2"/>
  <c r="S9371" i="2"/>
  <c r="M9372" i="2"/>
  <c r="N9372" i="2"/>
  <c r="O9372" i="2"/>
  <c r="P9372" i="2"/>
  <c r="Q9372" i="2"/>
  <c r="R9372" i="2"/>
  <c r="S9372" i="2"/>
  <c r="M9373" i="2"/>
  <c r="N9373" i="2"/>
  <c r="O9373" i="2"/>
  <c r="P9373" i="2"/>
  <c r="Q9373" i="2"/>
  <c r="R9373" i="2"/>
  <c r="S9373" i="2"/>
  <c r="M9374" i="2"/>
  <c r="N9374" i="2"/>
  <c r="O9374" i="2"/>
  <c r="P9374" i="2"/>
  <c r="Q9374" i="2"/>
  <c r="R9374" i="2"/>
  <c r="S9374" i="2"/>
  <c r="M9375" i="2"/>
  <c r="N9375" i="2"/>
  <c r="O9375" i="2"/>
  <c r="P9375" i="2"/>
  <c r="Q9375" i="2"/>
  <c r="R9375" i="2"/>
  <c r="S9375" i="2"/>
  <c r="M9376" i="2"/>
  <c r="N9376" i="2"/>
  <c r="O9376" i="2"/>
  <c r="P9376" i="2"/>
  <c r="Q9376" i="2"/>
  <c r="R9376" i="2"/>
  <c r="S9376" i="2"/>
  <c r="M9377" i="2"/>
  <c r="N9377" i="2"/>
  <c r="O9377" i="2"/>
  <c r="P9377" i="2"/>
  <c r="Q9377" i="2"/>
  <c r="R9377" i="2"/>
  <c r="S9377" i="2"/>
  <c r="M9378" i="2"/>
  <c r="N9378" i="2"/>
  <c r="O9378" i="2"/>
  <c r="P9378" i="2"/>
  <c r="Q9378" i="2"/>
  <c r="R9378" i="2"/>
  <c r="S9378" i="2"/>
  <c r="M9379" i="2"/>
  <c r="N9379" i="2"/>
  <c r="O9379" i="2"/>
  <c r="P9379" i="2"/>
  <c r="Q9379" i="2"/>
  <c r="R9379" i="2"/>
  <c r="S9379" i="2"/>
  <c r="M9380" i="2"/>
  <c r="N9380" i="2"/>
  <c r="O9380" i="2"/>
  <c r="P9380" i="2"/>
  <c r="Q9380" i="2"/>
  <c r="R9380" i="2"/>
  <c r="S9380" i="2"/>
  <c r="M9381" i="2"/>
  <c r="N9381" i="2"/>
  <c r="O9381" i="2"/>
  <c r="P9381" i="2"/>
  <c r="Q9381" i="2"/>
  <c r="R9381" i="2"/>
  <c r="S9381" i="2"/>
  <c r="M9382" i="2"/>
  <c r="N9382" i="2"/>
  <c r="O9382" i="2"/>
  <c r="P9382" i="2"/>
  <c r="Q9382" i="2"/>
  <c r="R9382" i="2"/>
  <c r="S9382" i="2"/>
  <c r="M9383" i="2"/>
  <c r="N9383" i="2"/>
  <c r="O9383" i="2"/>
  <c r="P9383" i="2"/>
  <c r="Q9383" i="2"/>
  <c r="R9383" i="2"/>
  <c r="S9383" i="2"/>
  <c r="M9384" i="2"/>
  <c r="N9384" i="2"/>
  <c r="O9384" i="2"/>
  <c r="P9384" i="2"/>
  <c r="Q9384" i="2"/>
  <c r="R9384" i="2"/>
  <c r="S9384" i="2"/>
  <c r="M9385" i="2"/>
  <c r="N9385" i="2"/>
  <c r="O9385" i="2"/>
  <c r="P9385" i="2"/>
  <c r="Q9385" i="2"/>
  <c r="R9385" i="2"/>
  <c r="S9385" i="2"/>
  <c r="M9386" i="2"/>
  <c r="N9386" i="2"/>
  <c r="O9386" i="2"/>
  <c r="P9386" i="2"/>
  <c r="Q9386" i="2"/>
  <c r="R9386" i="2"/>
  <c r="S9386" i="2"/>
  <c r="M9387" i="2"/>
  <c r="N9387" i="2"/>
  <c r="O9387" i="2"/>
  <c r="P9387" i="2"/>
  <c r="Q9387" i="2"/>
  <c r="R9387" i="2"/>
  <c r="S9387" i="2"/>
  <c r="M9388" i="2"/>
  <c r="N9388" i="2"/>
  <c r="O9388" i="2"/>
  <c r="P9388" i="2"/>
  <c r="Q9388" i="2"/>
  <c r="R9388" i="2"/>
  <c r="S9388" i="2"/>
  <c r="M9389" i="2"/>
  <c r="N9389" i="2"/>
  <c r="O9389" i="2"/>
  <c r="P9389" i="2"/>
  <c r="Q9389" i="2"/>
  <c r="R9389" i="2"/>
  <c r="S9389" i="2"/>
  <c r="M9390" i="2"/>
  <c r="N9390" i="2"/>
  <c r="O9390" i="2"/>
  <c r="P9390" i="2"/>
  <c r="Q9390" i="2"/>
  <c r="R9390" i="2"/>
  <c r="S9390" i="2"/>
  <c r="M9391" i="2"/>
  <c r="N9391" i="2"/>
  <c r="O9391" i="2"/>
  <c r="P9391" i="2"/>
  <c r="Q9391" i="2"/>
  <c r="R9391" i="2"/>
  <c r="S9391" i="2"/>
  <c r="M9392" i="2"/>
  <c r="N9392" i="2"/>
  <c r="O9392" i="2"/>
  <c r="P9392" i="2"/>
  <c r="Q9392" i="2"/>
  <c r="R9392" i="2"/>
  <c r="S9392" i="2"/>
  <c r="M9393" i="2"/>
  <c r="N9393" i="2"/>
  <c r="O9393" i="2"/>
  <c r="P9393" i="2"/>
  <c r="Q9393" i="2"/>
  <c r="R9393" i="2"/>
  <c r="S9393" i="2"/>
  <c r="M9394" i="2"/>
  <c r="N9394" i="2"/>
  <c r="O9394" i="2"/>
  <c r="P9394" i="2"/>
  <c r="Q9394" i="2"/>
  <c r="R9394" i="2"/>
  <c r="S9394" i="2"/>
  <c r="M9395" i="2"/>
  <c r="N9395" i="2"/>
  <c r="O9395" i="2"/>
  <c r="P9395" i="2"/>
  <c r="Q9395" i="2"/>
  <c r="R9395" i="2"/>
  <c r="S9395" i="2"/>
  <c r="M9396" i="2"/>
  <c r="N9396" i="2"/>
  <c r="O9396" i="2"/>
  <c r="P9396" i="2"/>
  <c r="Q9396" i="2"/>
  <c r="R9396" i="2"/>
  <c r="S9396" i="2"/>
  <c r="M9397" i="2"/>
  <c r="N9397" i="2"/>
  <c r="O9397" i="2"/>
  <c r="P9397" i="2"/>
  <c r="Q9397" i="2"/>
  <c r="R9397" i="2"/>
  <c r="S9397" i="2"/>
  <c r="M9398" i="2"/>
  <c r="N9398" i="2"/>
  <c r="O9398" i="2"/>
  <c r="P9398" i="2"/>
  <c r="Q9398" i="2"/>
  <c r="R9398" i="2"/>
  <c r="S9398" i="2"/>
  <c r="M9399" i="2"/>
  <c r="N9399" i="2"/>
  <c r="O9399" i="2"/>
  <c r="P9399" i="2"/>
  <c r="Q9399" i="2"/>
  <c r="R9399" i="2"/>
  <c r="S9399" i="2"/>
  <c r="M9400" i="2"/>
  <c r="N9400" i="2"/>
  <c r="O9400" i="2"/>
  <c r="P9400" i="2"/>
  <c r="Q9400" i="2"/>
  <c r="R9400" i="2"/>
  <c r="S9400" i="2"/>
  <c r="M9401" i="2"/>
  <c r="N9401" i="2"/>
  <c r="O9401" i="2"/>
  <c r="P9401" i="2"/>
  <c r="Q9401" i="2"/>
  <c r="R9401" i="2"/>
  <c r="S9401" i="2"/>
  <c r="M9402" i="2"/>
  <c r="N9402" i="2"/>
  <c r="O9402" i="2"/>
  <c r="P9402" i="2"/>
  <c r="Q9402" i="2"/>
  <c r="R9402" i="2"/>
  <c r="S9402" i="2"/>
  <c r="M9403" i="2"/>
  <c r="N9403" i="2"/>
  <c r="O9403" i="2"/>
  <c r="P9403" i="2"/>
  <c r="Q9403" i="2"/>
  <c r="R9403" i="2"/>
  <c r="S9403" i="2"/>
  <c r="M9404" i="2"/>
  <c r="N9404" i="2"/>
  <c r="O9404" i="2"/>
  <c r="P9404" i="2"/>
  <c r="Q9404" i="2"/>
  <c r="R9404" i="2"/>
  <c r="S9404" i="2"/>
  <c r="M9405" i="2"/>
  <c r="N9405" i="2"/>
  <c r="O9405" i="2"/>
  <c r="P9405" i="2"/>
  <c r="Q9405" i="2"/>
  <c r="R9405" i="2"/>
  <c r="S9405" i="2"/>
  <c r="M9406" i="2"/>
  <c r="N9406" i="2"/>
  <c r="O9406" i="2"/>
  <c r="P9406" i="2"/>
  <c r="Q9406" i="2"/>
  <c r="R9406" i="2"/>
  <c r="S9406" i="2"/>
  <c r="M9407" i="2"/>
  <c r="N9407" i="2"/>
  <c r="O9407" i="2"/>
  <c r="P9407" i="2"/>
  <c r="Q9407" i="2"/>
  <c r="R9407" i="2"/>
  <c r="S9407" i="2"/>
  <c r="M9408" i="2"/>
  <c r="N9408" i="2"/>
  <c r="O9408" i="2"/>
  <c r="P9408" i="2"/>
  <c r="Q9408" i="2"/>
  <c r="R9408" i="2"/>
  <c r="S9408" i="2"/>
  <c r="M9409" i="2"/>
  <c r="N9409" i="2"/>
  <c r="O9409" i="2"/>
  <c r="P9409" i="2"/>
  <c r="Q9409" i="2"/>
  <c r="R9409" i="2"/>
  <c r="S9409" i="2"/>
  <c r="M9410" i="2"/>
  <c r="N9410" i="2"/>
  <c r="O9410" i="2"/>
  <c r="P9410" i="2"/>
  <c r="Q9410" i="2"/>
  <c r="R9410" i="2"/>
  <c r="S9410" i="2"/>
  <c r="M9411" i="2"/>
  <c r="N9411" i="2"/>
  <c r="O9411" i="2"/>
  <c r="P9411" i="2"/>
  <c r="Q9411" i="2"/>
  <c r="R9411" i="2"/>
  <c r="S9411" i="2"/>
  <c r="M9412" i="2"/>
  <c r="N9412" i="2"/>
  <c r="O9412" i="2"/>
  <c r="P9412" i="2"/>
  <c r="Q9412" i="2"/>
  <c r="R9412" i="2"/>
  <c r="S9412" i="2"/>
  <c r="M9413" i="2"/>
  <c r="N9413" i="2"/>
  <c r="O9413" i="2"/>
  <c r="P9413" i="2"/>
  <c r="Q9413" i="2"/>
  <c r="R9413" i="2"/>
  <c r="S9413" i="2"/>
  <c r="M9414" i="2"/>
  <c r="N9414" i="2"/>
  <c r="O9414" i="2"/>
  <c r="P9414" i="2"/>
  <c r="Q9414" i="2"/>
  <c r="R9414" i="2"/>
  <c r="S9414" i="2"/>
  <c r="M9415" i="2"/>
  <c r="N9415" i="2"/>
  <c r="O9415" i="2"/>
  <c r="P9415" i="2"/>
  <c r="Q9415" i="2"/>
  <c r="R9415" i="2"/>
  <c r="S9415" i="2"/>
  <c r="M9416" i="2"/>
  <c r="N9416" i="2"/>
  <c r="O9416" i="2"/>
  <c r="P9416" i="2"/>
  <c r="Q9416" i="2"/>
  <c r="R9416" i="2"/>
  <c r="S9416" i="2"/>
  <c r="M9417" i="2"/>
  <c r="N9417" i="2"/>
  <c r="O9417" i="2"/>
  <c r="P9417" i="2"/>
  <c r="Q9417" i="2"/>
  <c r="R9417" i="2"/>
  <c r="S9417" i="2"/>
  <c r="M9418" i="2"/>
  <c r="N9418" i="2"/>
  <c r="O9418" i="2"/>
  <c r="P9418" i="2"/>
  <c r="Q9418" i="2"/>
  <c r="R9418" i="2"/>
  <c r="S9418" i="2"/>
  <c r="M9419" i="2"/>
  <c r="N9419" i="2"/>
  <c r="O9419" i="2"/>
  <c r="P9419" i="2"/>
  <c r="Q9419" i="2"/>
  <c r="R9419" i="2"/>
  <c r="S9419" i="2"/>
  <c r="M9420" i="2"/>
  <c r="N9420" i="2"/>
  <c r="O9420" i="2"/>
  <c r="P9420" i="2"/>
  <c r="Q9420" i="2"/>
  <c r="R9420" i="2"/>
  <c r="S9420" i="2"/>
  <c r="M9421" i="2"/>
  <c r="N9421" i="2"/>
  <c r="O9421" i="2"/>
  <c r="P9421" i="2"/>
  <c r="Q9421" i="2"/>
  <c r="R9421" i="2"/>
  <c r="S9421" i="2"/>
  <c r="M9422" i="2"/>
  <c r="N9422" i="2"/>
  <c r="O9422" i="2"/>
  <c r="P9422" i="2"/>
  <c r="Q9422" i="2"/>
  <c r="R9422" i="2"/>
  <c r="S9422" i="2"/>
  <c r="M9423" i="2"/>
  <c r="N9423" i="2"/>
  <c r="O9423" i="2"/>
  <c r="P9423" i="2"/>
  <c r="Q9423" i="2"/>
  <c r="R9423" i="2"/>
  <c r="S9423" i="2"/>
  <c r="M9424" i="2"/>
  <c r="N9424" i="2"/>
  <c r="O9424" i="2"/>
  <c r="P9424" i="2"/>
  <c r="Q9424" i="2"/>
  <c r="R9424" i="2"/>
  <c r="S9424" i="2"/>
  <c r="M9425" i="2"/>
  <c r="N9425" i="2"/>
  <c r="O9425" i="2"/>
  <c r="P9425" i="2"/>
  <c r="Q9425" i="2"/>
  <c r="R9425" i="2"/>
  <c r="S9425" i="2"/>
  <c r="M9426" i="2"/>
  <c r="N9426" i="2"/>
  <c r="O9426" i="2"/>
  <c r="P9426" i="2"/>
  <c r="Q9426" i="2"/>
  <c r="R9426" i="2"/>
  <c r="S9426" i="2"/>
  <c r="M9427" i="2"/>
  <c r="N9427" i="2"/>
  <c r="O9427" i="2"/>
  <c r="P9427" i="2"/>
  <c r="Q9427" i="2"/>
  <c r="R9427" i="2"/>
  <c r="S9427" i="2"/>
  <c r="M9428" i="2"/>
  <c r="N9428" i="2"/>
  <c r="O9428" i="2"/>
  <c r="P9428" i="2"/>
  <c r="Q9428" i="2"/>
  <c r="R9428" i="2"/>
  <c r="S9428" i="2"/>
  <c r="M9429" i="2"/>
  <c r="N9429" i="2"/>
  <c r="O9429" i="2"/>
  <c r="P9429" i="2"/>
  <c r="Q9429" i="2"/>
  <c r="R9429" i="2"/>
  <c r="S9429" i="2"/>
  <c r="M9430" i="2"/>
  <c r="N9430" i="2"/>
  <c r="O9430" i="2"/>
  <c r="P9430" i="2"/>
  <c r="Q9430" i="2"/>
  <c r="R9430" i="2"/>
  <c r="S9430" i="2"/>
  <c r="M9431" i="2"/>
  <c r="N9431" i="2"/>
  <c r="O9431" i="2"/>
  <c r="P9431" i="2"/>
  <c r="Q9431" i="2"/>
  <c r="R9431" i="2"/>
  <c r="S9431" i="2"/>
  <c r="M9432" i="2"/>
  <c r="N9432" i="2"/>
  <c r="O9432" i="2"/>
  <c r="P9432" i="2"/>
  <c r="Q9432" i="2"/>
  <c r="R9432" i="2"/>
  <c r="S9432" i="2"/>
  <c r="M9433" i="2"/>
  <c r="N9433" i="2"/>
  <c r="O9433" i="2"/>
  <c r="P9433" i="2"/>
  <c r="Q9433" i="2"/>
  <c r="R9433" i="2"/>
  <c r="S9433" i="2"/>
  <c r="M9434" i="2"/>
  <c r="N9434" i="2"/>
  <c r="O9434" i="2"/>
  <c r="P9434" i="2"/>
  <c r="Q9434" i="2"/>
  <c r="R9434" i="2"/>
  <c r="S9434" i="2"/>
  <c r="M9435" i="2"/>
  <c r="N9435" i="2"/>
  <c r="O9435" i="2"/>
  <c r="P9435" i="2"/>
  <c r="Q9435" i="2"/>
  <c r="R9435" i="2"/>
  <c r="S9435" i="2"/>
  <c r="M9436" i="2"/>
  <c r="N9436" i="2"/>
  <c r="O9436" i="2"/>
  <c r="P9436" i="2"/>
  <c r="Q9436" i="2"/>
  <c r="R9436" i="2"/>
  <c r="S9436" i="2"/>
  <c r="M9437" i="2"/>
  <c r="N9437" i="2"/>
  <c r="O9437" i="2"/>
  <c r="P9437" i="2"/>
  <c r="Q9437" i="2"/>
  <c r="R9437" i="2"/>
  <c r="S9437" i="2"/>
  <c r="M9438" i="2"/>
  <c r="N9438" i="2"/>
  <c r="O9438" i="2"/>
  <c r="P9438" i="2"/>
  <c r="Q9438" i="2"/>
  <c r="R9438" i="2"/>
  <c r="S9438" i="2"/>
  <c r="M9439" i="2"/>
  <c r="N9439" i="2"/>
  <c r="O9439" i="2"/>
  <c r="P9439" i="2"/>
  <c r="Q9439" i="2"/>
  <c r="R9439" i="2"/>
  <c r="S9439" i="2"/>
  <c r="M9440" i="2"/>
  <c r="N9440" i="2"/>
  <c r="O9440" i="2"/>
  <c r="P9440" i="2"/>
  <c r="Q9440" i="2"/>
  <c r="R9440" i="2"/>
  <c r="S9440" i="2"/>
  <c r="M9441" i="2"/>
  <c r="N9441" i="2"/>
  <c r="O9441" i="2"/>
  <c r="P9441" i="2"/>
  <c r="Q9441" i="2"/>
  <c r="R9441" i="2"/>
  <c r="S9441" i="2"/>
  <c r="M9442" i="2"/>
  <c r="N9442" i="2"/>
  <c r="O9442" i="2"/>
  <c r="P9442" i="2"/>
  <c r="Q9442" i="2"/>
  <c r="R9442" i="2"/>
  <c r="S9442" i="2"/>
  <c r="M9443" i="2"/>
  <c r="N9443" i="2"/>
  <c r="O9443" i="2"/>
  <c r="P9443" i="2"/>
  <c r="Q9443" i="2"/>
  <c r="R9443" i="2"/>
  <c r="S9443" i="2"/>
  <c r="M9444" i="2"/>
  <c r="N9444" i="2"/>
  <c r="O9444" i="2"/>
  <c r="P9444" i="2"/>
  <c r="Q9444" i="2"/>
  <c r="R9444" i="2"/>
  <c r="S9444" i="2"/>
  <c r="M9445" i="2"/>
  <c r="N9445" i="2"/>
  <c r="O9445" i="2"/>
  <c r="P9445" i="2"/>
  <c r="Q9445" i="2"/>
  <c r="R9445" i="2"/>
  <c r="S9445" i="2"/>
  <c r="M9446" i="2"/>
  <c r="N9446" i="2"/>
  <c r="O9446" i="2"/>
  <c r="P9446" i="2"/>
  <c r="Q9446" i="2"/>
  <c r="R9446" i="2"/>
  <c r="S9446" i="2"/>
  <c r="M9447" i="2"/>
  <c r="N9447" i="2"/>
  <c r="O9447" i="2"/>
  <c r="P9447" i="2"/>
  <c r="Q9447" i="2"/>
  <c r="R9447" i="2"/>
  <c r="S9447" i="2"/>
  <c r="M9448" i="2"/>
  <c r="N9448" i="2"/>
  <c r="O9448" i="2"/>
  <c r="P9448" i="2"/>
  <c r="Q9448" i="2"/>
  <c r="R9448" i="2"/>
  <c r="S9448" i="2"/>
  <c r="M9449" i="2"/>
  <c r="N9449" i="2"/>
  <c r="O9449" i="2"/>
  <c r="P9449" i="2"/>
  <c r="Q9449" i="2"/>
  <c r="R9449" i="2"/>
  <c r="S9449" i="2"/>
  <c r="M9450" i="2"/>
  <c r="N9450" i="2"/>
  <c r="O9450" i="2"/>
  <c r="P9450" i="2"/>
  <c r="Q9450" i="2"/>
  <c r="R9450" i="2"/>
  <c r="S9450" i="2"/>
  <c r="M9451" i="2"/>
  <c r="N9451" i="2"/>
  <c r="O9451" i="2"/>
  <c r="P9451" i="2"/>
  <c r="Q9451" i="2"/>
  <c r="R9451" i="2"/>
  <c r="S9451" i="2"/>
  <c r="M9452" i="2"/>
  <c r="N9452" i="2"/>
  <c r="O9452" i="2"/>
  <c r="P9452" i="2"/>
  <c r="Q9452" i="2"/>
  <c r="R9452" i="2"/>
  <c r="S9452" i="2"/>
  <c r="M9453" i="2"/>
  <c r="N9453" i="2"/>
  <c r="O9453" i="2"/>
  <c r="P9453" i="2"/>
  <c r="Q9453" i="2"/>
  <c r="R9453" i="2"/>
  <c r="S9453" i="2"/>
  <c r="M9454" i="2"/>
  <c r="N9454" i="2"/>
  <c r="O9454" i="2"/>
  <c r="P9454" i="2"/>
  <c r="Q9454" i="2"/>
  <c r="R9454" i="2"/>
  <c r="S9454" i="2"/>
  <c r="M9455" i="2"/>
  <c r="N9455" i="2"/>
  <c r="O9455" i="2"/>
  <c r="P9455" i="2"/>
  <c r="Q9455" i="2"/>
  <c r="R9455" i="2"/>
  <c r="S9455" i="2"/>
  <c r="M9456" i="2"/>
  <c r="N9456" i="2"/>
  <c r="O9456" i="2"/>
  <c r="P9456" i="2"/>
  <c r="Q9456" i="2"/>
  <c r="R9456" i="2"/>
  <c r="S9456" i="2"/>
  <c r="M9457" i="2"/>
  <c r="N9457" i="2"/>
  <c r="O9457" i="2"/>
  <c r="P9457" i="2"/>
  <c r="Q9457" i="2"/>
  <c r="R9457" i="2"/>
  <c r="S9457" i="2"/>
  <c r="M9458" i="2"/>
  <c r="N9458" i="2"/>
  <c r="O9458" i="2"/>
  <c r="P9458" i="2"/>
  <c r="Q9458" i="2"/>
  <c r="R9458" i="2"/>
  <c r="S9458" i="2"/>
  <c r="M9459" i="2"/>
  <c r="N9459" i="2"/>
  <c r="O9459" i="2"/>
  <c r="P9459" i="2"/>
  <c r="Q9459" i="2"/>
  <c r="R9459" i="2"/>
  <c r="S9459" i="2"/>
  <c r="M9460" i="2"/>
  <c r="N9460" i="2"/>
  <c r="O9460" i="2"/>
  <c r="P9460" i="2"/>
  <c r="Q9460" i="2"/>
  <c r="R9460" i="2"/>
  <c r="S9460" i="2"/>
  <c r="M9461" i="2"/>
  <c r="N9461" i="2"/>
  <c r="O9461" i="2"/>
  <c r="P9461" i="2"/>
  <c r="Q9461" i="2"/>
  <c r="R9461" i="2"/>
  <c r="S9461" i="2"/>
  <c r="M9462" i="2"/>
  <c r="N9462" i="2"/>
  <c r="O9462" i="2"/>
  <c r="P9462" i="2"/>
  <c r="Q9462" i="2"/>
  <c r="R9462" i="2"/>
  <c r="S9462" i="2"/>
  <c r="M9463" i="2"/>
  <c r="N9463" i="2"/>
  <c r="O9463" i="2"/>
  <c r="P9463" i="2"/>
  <c r="Q9463" i="2"/>
  <c r="R9463" i="2"/>
  <c r="S9463" i="2"/>
  <c r="M9464" i="2"/>
  <c r="N9464" i="2"/>
  <c r="O9464" i="2"/>
  <c r="P9464" i="2"/>
  <c r="Q9464" i="2"/>
  <c r="R9464" i="2"/>
  <c r="S9464" i="2"/>
  <c r="M9465" i="2"/>
  <c r="N9465" i="2"/>
  <c r="O9465" i="2"/>
  <c r="P9465" i="2"/>
  <c r="Q9465" i="2"/>
  <c r="R9465" i="2"/>
  <c r="S9465" i="2"/>
  <c r="M9466" i="2"/>
  <c r="N9466" i="2"/>
  <c r="O9466" i="2"/>
  <c r="P9466" i="2"/>
  <c r="Q9466" i="2"/>
  <c r="R9466" i="2"/>
  <c r="S9466" i="2"/>
  <c r="M9467" i="2"/>
  <c r="N9467" i="2"/>
  <c r="O9467" i="2"/>
  <c r="P9467" i="2"/>
  <c r="Q9467" i="2"/>
  <c r="R9467" i="2"/>
  <c r="S9467" i="2"/>
  <c r="M9468" i="2"/>
  <c r="N9468" i="2"/>
  <c r="O9468" i="2"/>
  <c r="P9468" i="2"/>
  <c r="Q9468" i="2"/>
  <c r="R9468" i="2"/>
  <c r="S9468" i="2"/>
  <c r="M9469" i="2"/>
  <c r="N9469" i="2"/>
  <c r="O9469" i="2"/>
  <c r="P9469" i="2"/>
  <c r="Q9469" i="2"/>
  <c r="R9469" i="2"/>
  <c r="S9469" i="2"/>
  <c r="M9470" i="2"/>
  <c r="N9470" i="2"/>
  <c r="O9470" i="2"/>
  <c r="P9470" i="2"/>
  <c r="Q9470" i="2"/>
  <c r="R9470" i="2"/>
  <c r="S9470" i="2"/>
  <c r="M9471" i="2"/>
  <c r="N9471" i="2"/>
  <c r="O9471" i="2"/>
  <c r="P9471" i="2"/>
  <c r="Q9471" i="2"/>
  <c r="R9471" i="2"/>
  <c r="S9471" i="2"/>
  <c r="M9472" i="2"/>
  <c r="N9472" i="2"/>
  <c r="O9472" i="2"/>
  <c r="P9472" i="2"/>
  <c r="Q9472" i="2"/>
  <c r="R9472" i="2"/>
  <c r="S9472" i="2"/>
  <c r="M9473" i="2"/>
  <c r="N9473" i="2"/>
  <c r="O9473" i="2"/>
  <c r="P9473" i="2"/>
  <c r="Q9473" i="2"/>
  <c r="R9473" i="2"/>
  <c r="S9473" i="2"/>
  <c r="M9474" i="2"/>
  <c r="N9474" i="2"/>
  <c r="O9474" i="2"/>
  <c r="P9474" i="2"/>
  <c r="Q9474" i="2"/>
  <c r="R9474" i="2"/>
  <c r="S9474" i="2"/>
  <c r="M9475" i="2"/>
  <c r="N9475" i="2"/>
  <c r="O9475" i="2"/>
  <c r="P9475" i="2"/>
  <c r="Q9475" i="2"/>
  <c r="R9475" i="2"/>
  <c r="S9475" i="2"/>
  <c r="M9476" i="2"/>
  <c r="N9476" i="2"/>
  <c r="O9476" i="2"/>
  <c r="P9476" i="2"/>
  <c r="Q9476" i="2"/>
  <c r="R9476" i="2"/>
  <c r="S9476" i="2"/>
  <c r="M9477" i="2"/>
  <c r="N9477" i="2"/>
  <c r="O9477" i="2"/>
  <c r="P9477" i="2"/>
  <c r="Q9477" i="2"/>
  <c r="R9477" i="2"/>
  <c r="S9477" i="2"/>
  <c r="M9478" i="2"/>
  <c r="N9478" i="2"/>
  <c r="O9478" i="2"/>
  <c r="P9478" i="2"/>
  <c r="Q9478" i="2"/>
  <c r="R9478" i="2"/>
  <c r="S9478" i="2"/>
  <c r="M9479" i="2"/>
  <c r="N9479" i="2"/>
  <c r="O9479" i="2"/>
  <c r="P9479" i="2"/>
  <c r="Q9479" i="2"/>
  <c r="R9479" i="2"/>
  <c r="S9479" i="2"/>
  <c r="M9480" i="2"/>
  <c r="N9480" i="2"/>
  <c r="O9480" i="2"/>
  <c r="P9480" i="2"/>
  <c r="Q9480" i="2"/>
  <c r="R9480" i="2"/>
  <c r="S9480" i="2"/>
  <c r="M9481" i="2"/>
  <c r="N9481" i="2"/>
  <c r="O9481" i="2"/>
  <c r="P9481" i="2"/>
  <c r="Q9481" i="2"/>
  <c r="R9481" i="2"/>
  <c r="S9481" i="2"/>
  <c r="M9482" i="2"/>
  <c r="N9482" i="2"/>
  <c r="O9482" i="2"/>
  <c r="P9482" i="2"/>
  <c r="Q9482" i="2"/>
  <c r="R9482" i="2"/>
  <c r="S9482" i="2"/>
  <c r="M9483" i="2"/>
  <c r="N9483" i="2"/>
  <c r="O9483" i="2"/>
  <c r="P9483" i="2"/>
  <c r="Q9483" i="2"/>
  <c r="R9483" i="2"/>
  <c r="S9483" i="2"/>
  <c r="M9484" i="2"/>
  <c r="N9484" i="2"/>
  <c r="O9484" i="2"/>
  <c r="P9484" i="2"/>
  <c r="Q9484" i="2"/>
  <c r="R9484" i="2"/>
  <c r="S9484" i="2"/>
  <c r="M9485" i="2"/>
  <c r="N9485" i="2"/>
  <c r="O9485" i="2"/>
  <c r="P9485" i="2"/>
  <c r="Q9485" i="2"/>
  <c r="R9485" i="2"/>
  <c r="S9485" i="2"/>
  <c r="M9486" i="2"/>
  <c r="N9486" i="2"/>
  <c r="O9486" i="2"/>
  <c r="P9486" i="2"/>
  <c r="Q9486" i="2"/>
  <c r="R9486" i="2"/>
  <c r="S9486" i="2"/>
  <c r="M9487" i="2"/>
  <c r="N9487" i="2"/>
  <c r="O9487" i="2"/>
  <c r="P9487" i="2"/>
  <c r="Q9487" i="2"/>
  <c r="R9487" i="2"/>
  <c r="S9487" i="2"/>
  <c r="M9488" i="2"/>
  <c r="N9488" i="2"/>
  <c r="O9488" i="2"/>
  <c r="P9488" i="2"/>
  <c r="Q9488" i="2"/>
  <c r="R9488" i="2"/>
  <c r="S9488" i="2"/>
  <c r="M9489" i="2"/>
  <c r="N9489" i="2"/>
  <c r="O9489" i="2"/>
  <c r="P9489" i="2"/>
  <c r="Q9489" i="2"/>
  <c r="R9489" i="2"/>
  <c r="S9489" i="2"/>
  <c r="M9490" i="2"/>
  <c r="N9490" i="2"/>
  <c r="O9490" i="2"/>
  <c r="P9490" i="2"/>
  <c r="Q9490" i="2"/>
  <c r="R9490" i="2"/>
  <c r="S9490" i="2"/>
  <c r="M9491" i="2"/>
  <c r="N9491" i="2"/>
  <c r="O9491" i="2"/>
  <c r="P9491" i="2"/>
  <c r="Q9491" i="2"/>
  <c r="R9491" i="2"/>
  <c r="S9491" i="2"/>
  <c r="M9492" i="2"/>
  <c r="N9492" i="2"/>
  <c r="O9492" i="2"/>
  <c r="P9492" i="2"/>
  <c r="Q9492" i="2"/>
  <c r="R9492" i="2"/>
  <c r="S9492" i="2"/>
  <c r="M9493" i="2"/>
  <c r="N9493" i="2"/>
  <c r="O9493" i="2"/>
  <c r="P9493" i="2"/>
  <c r="Q9493" i="2"/>
  <c r="R9493" i="2"/>
  <c r="S9493" i="2"/>
  <c r="M9494" i="2"/>
  <c r="N9494" i="2"/>
  <c r="O9494" i="2"/>
  <c r="P9494" i="2"/>
  <c r="Q9494" i="2"/>
  <c r="R9494" i="2"/>
  <c r="S9494" i="2"/>
  <c r="M9495" i="2"/>
  <c r="N9495" i="2"/>
  <c r="O9495" i="2"/>
  <c r="P9495" i="2"/>
  <c r="Q9495" i="2"/>
  <c r="R9495" i="2"/>
  <c r="S9495" i="2"/>
  <c r="M9496" i="2"/>
  <c r="N9496" i="2"/>
  <c r="O9496" i="2"/>
  <c r="P9496" i="2"/>
  <c r="Q9496" i="2"/>
  <c r="R9496" i="2"/>
  <c r="S9496" i="2"/>
  <c r="M9497" i="2"/>
  <c r="N9497" i="2"/>
  <c r="O9497" i="2"/>
  <c r="P9497" i="2"/>
  <c r="Q9497" i="2"/>
  <c r="R9497" i="2"/>
  <c r="S9497" i="2"/>
  <c r="M9498" i="2"/>
  <c r="N9498" i="2"/>
  <c r="O9498" i="2"/>
  <c r="P9498" i="2"/>
  <c r="Q9498" i="2"/>
  <c r="R9498" i="2"/>
  <c r="S9498" i="2"/>
  <c r="M9499" i="2"/>
  <c r="N9499" i="2"/>
  <c r="O9499" i="2"/>
  <c r="P9499" i="2"/>
  <c r="Q9499" i="2"/>
  <c r="R9499" i="2"/>
  <c r="S9499" i="2"/>
  <c r="M9500" i="2"/>
  <c r="N9500" i="2"/>
  <c r="O9500" i="2"/>
  <c r="P9500" i="2"/>
  <c r="Q9500" i="2"/>
  <c r="R9500" i="2"/>
  <c r="S9500" i="2"/>
  <c r="M9501" i="2"/>
  <c r="N9501" i="2"/>
  <c r="O9501" i="2"/>
  <c r="P9501" i="2"/>
  <c r="Q9501" i="2"/>
  <c r="R9501" i="2"/>
  <c r="S9501" i="2"/>
  <c r="M9502" i="2"/>
  <c r="N9502" i="2"/>
  <c r="O9502" i="2"/>
  <c r="P9502" i="2"/>
  <c r="Q9502" i="2"/>
  <c r="R9502" i="2"/>
  <c r="S9502" i="2"/>
  <c r="M9503" i="2"/>
  <c r="N9503" i="2"/>
  <c r="O9503" i="2"/>
  <c r="P9503" i="2"/>
  <c r="Q9503" i="2"/>
  <c r="R9503" i="2"/>
  <c r="S9503" i="2"/>
  <c r="M9504" i="2"/>
  <c r="N9504" i="2"/>
  <c r="O9504" i="2"/>
  <c r="P9504" i="2"/>
  <c r="Q9504" i="2"/>
  <c r="R9504" i="2"/>
  <c r="S9504" i="2"/>
  <c r="M9505" i="2"/>
  <c r="N9505" i="2"/>
  <c r="O9505" i="2"/>
  <c r="P9505" i="2"/>
  <c r="Q9505" i="2"/>
  <c r="R9505" i="2"/>
  <c r="S9505" i="2"/>
  <c r="M9506" i="2"/>
  <c r="N9506" i="2"/>
  <c r="O9506" i="2"/>
  <c r="P9506" i="2"/>
  <c r="Q9506" i="2"/>
  <c r="R9506" i="2"/>
  <c r="S9506" i="2"/>
  <c r="M9507" i="2"/>
  <c r="N9507" i="2"/>
  <c r="O9507" i="2"/>
  <c r="P9507" i="2"/>
  <c r="Q9507" i="2"/>
  <c r="R9507" i="2"/>
  <c r="S9507" i="2"/>
  <c r="M9508" i="2"/>
  <c r="N9508" i="2"/>
  <c r="O9508" i="2"/>
  <c r="P9508" i="2"/>
  <c r="Q9508" i="2"/>
  <c r="R9508" i="2"/>
  <c r="S9508" i="2"/>
  <c r="M9509" i="2"/>
  <c r="N9509" i="2"/>
  <c r="O9509" i="2"/>
  <c r="P9509" i="2"/>
  <c r="Q9509" i="2"/>
  <c r="R9509" i="2"/>
  <c r="S9509" i="2"/>
  <c r="M9510" i="2"/>
  <c r="N9510" i="2"/>
  <c r="O9510" i="2"/>
  <c r="P9510" i="2"/>
  <c r="Q9510" i="2"/>
  <c r="R9510" i="2"/>
  <c r="S9510" i="2"/>
  <c r="M9511" i="2"/>
  <c r="N9511" i="2"/>
  <c r="O9511" i="2"/>
  <c r="P9511" i="2"/>
  <c r="Q9511" i="2"/>
  <c r="R9511" i="2"/>
  <c r="S9511" i="2"/>
  <c r="M9512" i="2"/>
  <c r="N9512" i="2"/>
  <c r="O9512" i="2"/>
  <c r="P9512" i="2"/>
  <c r="Q9512" i="2"/>
  <c r="R9512" i="2"/>
  <c r="S9512" i="2"/>
  <c r="M9513" i="2"/>
  <c r="N9513" i="2"/>
  <c r="O9513" i="2"/>
  <c r="P9513" i="2"/>
  <c r="Q9513" i="2"/>
  <c r="R9513" i="2"/>
  <c r="S9513" i="2"/>
  <c r="M9514" i="2"/>
  <c r="N9514" i="2"/>
  <c r="O9514" i="2"/>
  <c r="P9514" i="2"/>
  <c r="Q9514" i="2"/>
  <c r="R9514" i="2"/>
  <c r="S9514" i="2"/>
  <c r="M9515" i="2"/>
  <c r="N9515" i="2"/>
  <c r="O9515" i="2"/>
  <c r="P9515" i="2"/>
  <c r="Q9515" i="2"/>
  <c r="R9515" i="2"/>
  <c r="S9515" i="2"/>
  <c r="M9516" i="2"/>
  <c r="N9516" i="2"/>
  <c r="O9516" i="2"/>
  <c r="P9516" i="2"/>
  <c r="Q9516" i="2"/>
  <c r="R9516" i="2"/>
  <c r="S9516" i="2"/>
  <c r="M9517" i="2"/>
  <c r="N9517" i="2"/>
  <c r="O9517" i="2"/>
  <c r="P9517" i="2"/>
  <c r="Q9517" i="2"/>
  <c r="R9517" i="2"/>
  <c r="S9517" i="2"/>
  <c r="M9518" i="2"/>
  <c r="N9518" i="2"/>
  <c r="O9518" i="2"/>
  <c r="P9518" i="2"/>
  <c r="Q9518" i="2"/>
  <c r="R9518" i="2"/>
  <c r="S9518" i="2"/>
  <c r="M9519" i="2"/>
  <c r="N9519" i="2"/>
  <c r="O9519" i="2"/>
  <c r="P9519" i="2"/>
  <c r="Q9519" i="2"/>
  <c r="R9519" i="2"/>
  <c r="S9519" i="2"/>
  <c r="M9520" i="2"/>
  <c r="N9520" i="2"/>
  <c r="O9520" i="2"/>
  <c r="P9520" i="2"/>
  <c r="Q9520" i="2"/>
  <c r="R9520" i="2"/>
  <c r="S9520" i="2"/>
  <c r="M9521" i="2"/>
  <c r="N9521" i="2"/>
  <c r="O9521" i="2"/>
  <c r="P9521" i="2"/>
  <c r="Q9521" i="2"/>
  <c r="R9521" i="2"/>
  <c r="S9521" i="2"/>
  <c r="M9522" i="2"/>
  <c r="N9522" i="2"/>
  <c r="O9522" i="2"/>
  <c r="P9522" i="2"/>
  <c r="Q9522" i="2"/>
  <c r="R9522" i="2"/>
  <c r="S9522" i="2"/>
  <c r="M9523" i="2"/>
  <c r="N9523" i="2"/>
  <c r="O9523" i="2"/>
  <c r="P9523" i="2"/>
  <c r="Q9523" i="2"/>
  <c r="R9523" i="2"/>
  <c r="S9523" i="2"/>
  <c r="M9524" i="2"/>
  <c r="N9524" i="2"/>
  <c r="O9524" i="2"/>
  <c r="P9524" i="2"/>
  <c r="Q9524" i="2"/>
  <c r="R9524" i="2"/>
  <c r="S9524" i="2"/>
  <c r="M9525" i="2"/>
  <c r="N9525" i="2"/>
  <c r="O9525" i="2"/>
  <c r="P9525" i="2"/>
  <c r="Q9525" i="2"/>
  <c r="R9525" i="2"/>
  <c r="S9525" i="2"/>
  <c r="M9526" i="2"/>
  <c r="N9526" i="2"/>
  <c r="O9526" i="2"/>
  <c r="P9526" i="2"/>
  <c r="Q9526" i="2"/>
  <c r="R9526" i="2"/>
  <c r="S9526" i="2"/>
  <c r="M9527" i="2"/>
  <c r="N9527" i="2"/>
  <c r="O9527" i="2"/>
  <c r="P9527" i="2"/>
  <c r="Q9527" i="2"/>
  <c r="R9527" i="2"/>
  <c r="S9527" i="2"/>
  <c r="M9528" i="2"/>
  <c r="N9528" i="2"/>
  <c r="O9528" i="2"/>
  <c r="P9528" i="2"/>
  <c r="Q9528" i="2"/>
  <c r="R9528" i="2"/>
  <c r="S9528" i="2"/>
  <c r="M9529" i="2"/>
  <c r="N9529" i="2"/>
  <c r="O9529" i="2"/>
  <c r="P9529" i="2"/>
  <c r="Q9529" i="2"/>
  <c r="R9529" i="2"/>
  <c r="S9529" i="2"/>
  <c r="M9530" i="2"/>
  <c r="N9530" i="2"/>
  <c r="O9530" i="2"/>
  <c r="P9530" i="2"/>
  <c r="Q9530" i="2"/>
  <c r="R9530" i="2"/>
  <c r="S9530" i="2"/>
  <c r="M9531" i="2"/>
  <c r="N9531" i="2"/>
  <c r="O9531" i="2"/>
  <c r="P9531" i="2"/>
  <c r="Q9531" i="2"/>
  <c r="R9531" i="2"/>
  <c r="S9531" i="2"/>
  <c r="M9532" i="2"/>
  <c r="N9532" i="2"/>
  <c r="O9532" i="2"/>
  <c r="P9532" i="2"/>
  <c r="Q9532" i="2"/>
  <c r="R9532" i="2"/>
  <c r="S9532" i="2"/>
  <c r="M9533" i="2"/>
  <c r="N9533" i="2"/>
  <c r="O9533" i="2"/>
  <c r="P9533" i="2"/>
  <c r="Q9533" i="2"/>
  <c r="R9533" i="2"/>
  <c r="S9533" i="2"/>
  <c r="M9534" i="2"/>
  <c r="N9534" i="2"/>
  <c r="O9534" i="2"/>
  <c r="P9534" i="2"/>
  <c r="Q9534" i="2"/>
  <c r="R9534" i="2"/>
  <c r="S9534" i="2"/>
  <c r="M9535" i="2"/>
  <c r="N9535" i="2"/>
  <c r="O9535" i="2"/>
  <c r="P9535" i="2"/>
  <c r="Q9535" i="2"/>
  <c r="R9535" i="2"/>
  <c r="S9535" i="2"/>
  <c r="M9536" i="2"/>
  <c r="N9536" i="2"/>
  <c r="O9536" i="2"/>
  <c r="P9536" i="2"/>
  <c r="Q9536" i="2"/>
  <c r="R9536" i="2"/>
  <c r="S9536" i="2"/>
  <c r="M9537" i="2"/>
  <c r="N9537" i="2"/>
  <c r="O9537" i="2"/>
  <c r="P9537" i="2"/>
  <c r="Q9537" i="2"/>
  <c r="R9537" i="2"/>
  <c r="S9537" i="2"/>
  <c r="M9538" i="2"/>
  <c r="N9538" i="2"/>
  <c r="O9538" i="2"/>
  <c r="P9538" i="2"/>
  <c r="Q9538" i="2"/>
  <c r="R9538" i="2"/>
  <c r="S9538" i="2"/>
  <c r="M9539" i="2"/>
  <c r="N9539" i="2"/>
  <c r="O9539" i="2"/>
  <c r="P9539" i="2"/>
  <c r="Q9539" i="2"/>
  <c r="R9539" i="2"/>
  <c r="S9539" i="2"/>
  <c r="M9540" i="2"/>
  <c r="N9540" i="2"/>
  <c r="O9540" i="2"/>
  <c r="P9540" i="2"/>
  <c r="Q9540" i="2"/>
  <c r="R9540" i="2"/>
  <c r="S9540" i="2"/>
  <c r="M9541" i="2"/>
  <c r="N9541" i="2"/>
  <c r="O9541" i="2"/>
  <c r="P9541" i="2"/>
  <c r="Q9541" i="2"/>
  <c r="R9541" i="2"/>
  <c r="S9541" i="2"/>
  <c r="M9542" i="2"/>
  <c r="N9542" i="2"/>
  <c r="O9542" i="2"/>
  <c r="P9542" i="2"/>
  <c r="Q9542" i="2"/>
  <c r="R9542" i="2"/>
  <c r="S9542" i="2"/>
  <c r="M9543" i="2"/>
  <c r="N9543" i="2"/>
  <c r="O9543" i="2"/>
  <c r="P9543" i="2"/>
  <c r="Q9543" i="2"/>
  <c r="R9543" i="2"/>
  <c r="S9543" i="2"/>
  <c r="M9544" i="2"/>
  <c r="N9544" i="2"/>
  <c r="O9544" i="2"/>
  <c r="P9544" i="2"/>
  <c r="Q9544" i="2"/>
  <c r="R9544" i="2"/>
  <c r="S9544" i="2"/>
  <c r="M9545" i="2"/>
  <c r="N9545" i="2"/>
  <c r="O9545" i="2"/>
  <c r="P9545" i="2"/>
  <c r="Q9545" i="2"/>
  <c r="R9545" i="2"/>
  <c r="S9545" i="2"/>
  <c r="M9546" i="2"/>
  <c r="N9546" i="2"/>
  <c r="O9546" i="2"/>
  <c r="P9546" i="2"/>
  <c r="Q9546" i="2"/>
  <c r="R9546" i="2"/>
  <c r="S9546" i="2"/>
  <c r="M9547" i="2"/>
  <c r="N9547" i="2"/>
  <c r="O9547" i="2"/>
  <c r="P9547" i="2"/>
  <c r="Q9547" i="2"/>
  <c r="R9547" i="2"/>
  <c r="S9547" i="2"/>
  <c r="M9548" i="2"/>
  <c r="N9548" i="2"/>
  <c r="O9548" i="2"/>
  <c r="P9548" i="2"/>
  <c r="Q9548" i="2"/>
  <c r="R9548" i="2"/>
  <c r="S9548" i="2"/>
  <c r="M9549" i="2"/>
  <c r="N9549" i="2"/>
  <c r="O9549" i="2"/>
  <c r="P9549" i="2"/>
  <c r="Q9549" i="2"/>
  <c r="R9549" i="2"/>
  <c r="S9549" i="2"/>
  <c r="M9550" i="2"/>
  <c r="N9550" i="2"/>
  <c r="O9550" i="2"/>
  <c r="P9550" i="2"/>
  <c r="Q9550" i="2"/>
  <c r="R9550" i="2"/>
  <c r="S9550" i="2"/>
  <c r="M9551" i="2"/>
  <c r="N9551" i="2"/>
  <c r="O9551" i="2"/>
  <c r="P9551" i="2"/>
  <c r="Q9551" i="2"/>
  <c r="R9551" i="2"/>
  <c r="S9551" i="2"/>
  <c r="M9552" i="2"/>
  <c r="N9552" i="2"/>
  <c r="O9552" i="2"/>
  <c r="P9552" i="2"/>
  <c r="Q9552" i="2"/>
  <c r="R9552" i="2"/>
  <c r="S9552" i="2"/>
  <c r="M9553" i="2"/>
  <c r="N9553" i="2"/>
  <c r="O9553" i="2"/>
  <c r="P9553" i="2"/>
  <c r="Q9553" i="2"/>
  <c r="R9553" i="2"/>
  <c r="S9553" i="2"/>
  <c r="M9554" i="2"/>
  <c r="N9554" i="2"/>
  <c r="O9554" i="2"/>
  <c r="P9554" i="2"/>
  <c r="Q9554" i="2"/>
  <c r="R9554" i="2"/>
  <c r="S9554" i="2"/>
  <c r="M9555" i="2"/>
  <c r="N9555" i="2"/>
  <c r="O9555" i="2"/>
  <c r="P9555" i="2"/>
  <c r="Q9555" i="2"/>
  <c r="R9555" i="2"/>
  <c r="S9555" i="2"/>
  <c r="M9556" i="2"/>
  <c r="N9556" i="2"/>
  <c r="O9556" i="2"/>
  <c r="P9556" i="2"/>
  <c r="Q9556" i="2"/>
  <c r="R9556" i="2"/>
  <c r="S9556" i="2"/>
  <c r="M9557" i="2"/>
  <c r="N9557" i="2"/>
  <c r="O9557" i="2"/>
  <c r="P9557" i="2"/>
  <c r="Q9557" i="2"/>
  <c r="R9557" i="2"/>
  <c r="S9557" i="2"/>
  <c r="M9558" i="2"/>
  <c r="N9558" i="2"/>
  <c r="O9558" i="2"/>
  <c r="P9558" i="2"/>
  <c r="Q9558" i="2"/>
  <c r="R9558" i="2"/>
  <c r="S9558" i="2"/>
  <c r="M9559" i="2"/>
  <c r="N9559" i="2"/>
  <c r="O9559" i="2"/>
  <c r="P9559" i="2"/>
  <c r="Q9559" i="2"/>
  <c r="R9559" i="2"/>
  <c r="S9559" i="2"/>
  <c r="M9560" i="2"/>
  <c r="N9560" i="2"/>
  <c r="O9560" i="2"/>
  <c r="P9560" i="2"/>
  <c r="Q9560" i="2"/>
  <c r="R9560" i="2"/>
  <c r="S9560" i="2"/>
  <c r="M9561" i="2"/>
  <c r="N9561" i="2"/>
  <c r="O9561" i="2"/>
  <c r="P9561" i="2"/>
  <c r="Q9561" i="2"/>
  <c r="R9561" i="2"/>
  <c r="S9561" i="2"/>
  <c r="M9562" i="2"/>
  <c r="N9562" i="2"/>
  <c r="O9562" i="2"/>
  <c r="P9562" i="2"/>
  <c r="Q9562" i="2"/>
  <c r="R9562" i="2"/>
  <c r="S9562" i="2"/>
  <c r="M9563" i="2"/>
  <c r="N9563" i="2"/>
  <c r="O9563" i="2"/>
  <c r="P9563" i="2"/>
  <c r="Q9563" i="2"/>
  <c r="R9563" i="2"/>
  <c r="S9563" i="2"/>
  <c r="M9564" i="2"/>
  <c r="N9564" i="2"/>
  <c r="O9564" i="2"/>
  <c r="P9564" i="2"/>
  <c r="Q9564" i="2"/>
  <c r="R9564" i="2"/>
  <c r="S9564" i="2"/>
  <c r="M9565" i="2"/>
  <c r="N9565" i="2"/>
  <c r="O9565" i="2"/>
  <c r="P9565" i="2"/>
  <c r="Q9565" i="2"/>
  <c r="R9565" i="2"/>
  <c r="S9565" i="2"/>
  <c r="M9566" i="2"/>
  <c r="N9566" i="2"/>
  <c r="O9566" i="2"/>
  <c r="P9566" i="2"/>
  <c r="Q9566" i="2"/>
  <c r="R9566" i="2"/>
  <c r="S9566" i="2"/>
  <c r="M9567" i="2"/>
  <c r="N9567" i="2"/>
  <c r="O9567" i="2"/>
  <c r="P9567" i="2"/>
  <c r="Q9567" i="2"/>
  <c r="R9567" i="2"/>
  <c r="S9567" i="2"/>
  <c r="M9568" i="2"/>
  <c r="N9568" i="2"/>
  <c r="O9568" i="2"/>
  <c r="P9568" i="2"/>
  <c r="Q9568" i="2"/>
  <c r="R9568" i="2"/>
  <c r="S9568" i="2"/>
  <c r="M9569" i="2"/>
  <c r="N9569" i="2"/>
  <c r="O9569" i="2"/>
  <c r="P9569" i="2"/>
  <c r="Q9569" i="2"/>
  <c r="R9569" i="2"/>
  <c r="S9569" i="2"/>
  <c r="M9570" i="2"/>
  <c r="N9570" i="2"/>
  <c r="O9570" i="2"/>
  <c r="P9570" i="2"/>
  <c r="Q9570" i="2"/>
  <c r="R9570" i="2"/>
  <c r="S9570" i="2"/>
  <c r="M9571" i="2"/>
  <c r="N9571" i="2"/>
  <c r="O9571" i="2"/>
  <c r="P9571" i="2"/>
  <c r="Q9571" i="2"/>
  <c r="R9571" i="2"/>
  <c r="S9571" i="2"/>
  <c r="M9572" i="2"/>
  <c r="N9572" i="2"/>
  <c r="O9572" i="2"/>
  <c r="P9572" i="2"/>
  <c r="Q9572" i="2"/>
  <c r="R9572" i="2"/>
  <c r="S9572" i="2"/>
  <c r="M9573" i="2"/>
  <c r="N9573" i="2"/>
  <c r="O9573" i="2"/>
  <c r="P9573" i="2"/>
  <c r="Q9573" i="2"/>
  <c r="R9573" i="2"/>
  <c r="S9573" i="2"/>
  <c r="M9574" i="2"/>
  <c r="N9574" i="2"/>
  <c r="O9574" i="2"/>
  <c r="P9574" i="2"/>
  <c r="Q9574" i="2"/>
  <c r="R9574" i="2"/>
  <c r="S9574" i="2"/>
  <c r="M9575" i="2"/>
  <c r="N9575" i="2"/>
  <c r="O9575" i="2"/>
  <c r="P9575" i="2"/>
  <c r="Q9575" i="2"/>
  <c r="R9575" i="2"/>
  <c r="S9575" i="2"/>
  <c r="M9576" i="2"/>
  <c r="N9576" i="2"/>
  <c r="O9576" i="2"/>
  <c r="P9576" i="2"/>
  <c r="Q9576" i="2"/>
  <c r="R9576" i="2"/>
  <c r="S9576" i="2"/>
  <c r="M9577" i="2"/>
  <c r="N9577" i="2"/>
  <c r="O9577" i="2"/>
  <c r="P9577" i="2"/>
  <c r="Q9577" i="2"/>
  <c r="R9577" i="2"/>
  <c r="S9577" i="2"/>
  <c r="M9578" i="2"/>
  <c r="N9578" i="2"/>
  <c r="O9578" i="2"/>
  <c r="P9578" i="2"/>
  <c r="Q9578" i="2"/>
  <c r="R9578" i="2"/>
  <c r="S9578" i="2"/>
  <c r="M9579" i="2"/>
  <c r="N9579" i="2"/>
  <c r="O9579" i="2"/>
  <c r="P9579" i="2"/>
  <c r="Q9579" i="2"/>
  <c r="R9579" i="2"/>
  <c r="S9579" i="2"/>
  <c r="M9580" i="2"/>
  <c r="N9580" i="2"/>
  <c r="O9580" i="2"/>
  <c r="P9580" i="2"/>
  <c r="Q9580" i="2"/>
  <c r="R9580" i="2"/>
  <c r="S9580" i="2"/>
  <c r="M9581" i="2"/>
  <c r="N9581" i="2"/>
  <c r="O9581" i="2"/>
  <c r="P9581" i="2"/>
  <c r="Q9581" i="2"/>
  <c r="R9581" i="2"/>
  <c r="S9581" i="2"/>
  <c r="M9582" i="2"/>
  <c r="N9582" i="2"/>
  <c r="O9582" i="2"/>
  <c r="P9582" i="2"/>
  <c r="Q9582" i="2"/>
  <c r="R9582" i="2"/>
  <c r="S9582" i="2"/>
  <c r="M9583" i="2"/>
  <c r="N9583" i="2"/>
  <c r="O9583" i="2"/>
  <c r="P9583" i="2"/>
  <c r="Q9583" i="2"/>
  <c r="R9583" i="2"/>
  <c r="S9583" i="2"/>
  <c r="M9584" i="2"/>
  <c r="N9584" i="2"/>
  <c r="O9584" i="2"/>
  <c r="P9584" i="2"/>
  <c r="Q9584" i="2"/>
  <c r="R9584" i="2"/>
  <c r="S9584" i="2"/>
  <c r="M9585" i="2"/>
  <c r="N9585" i="2"/>
  <c r="O9585" i="2"/>
  <c r="P9585" i="2"/>
  <c r="Q9585" i="2"/>
  <c r="R9585" i="2"/>
  <c r="S9585" i="2"/>
  <c r="M9586" i="2"/>
  <c r="N9586" i="2"/>
  <c r="O9586" i="2"/>
  <c r="P9586" i="2"/>
  <c r="Q9586" i="2"/>
  <c r="R9586" i="2"/>
  <c r="S9586" i="2"/>
  <c r="M9587" i="2"/>
  <c r="N9587" i="2"/>
  <c r="O9587" i="2"/>
  <c r="P9587" i="2"/>
  <c r="Q9587" i="2"/>
  <c r="R9587" i="2"/>
  <c r="S9587" i="2"/>
  <c r="M9588" i="2"/>
  <c r="N9588" i="2"/>
  <c r="O9588" i="2"/>
  <c r="P9588" i="2"/>
  <c r="Q9588" i="2"/>
  <c r="R9588" i="2"/>
  <c r="S9588" i="2"/>
  <c r="M9589" i="2"/>
  <c r="N9589" i="2"/>
  <c r="O9589" i="2"/>
  <c r="P9589" i="2"/>
  <c r="Q9589" i="2"/>
  <c r="R9589" i="2"/>
  <c r="S9589" i="2"/>
  <c r="M9590" i="2"/>
  <c r="N9590" i="2"/>
  <c r="O9590" i="2"/>
  <c r="P9590" i="2"/>
  <c r="Q9590" i="2"/>
  <c r="R9590" i="2"/>
  <c r="S9590" i="2"/>
  <c r="M9591" i="2"/>
  <c r="N9591" i="2"/>
  <c r="O9591" i="2"/>
  <c r="P9591" i="2"/>
  <c r="Q9591" i="2"/>
  <c r="R9591" i="2"/>
  <c r="S9591" i="2"/>
  <c r="M9592" i="2"/>
  <c r="N9592" i="2"/>
  <c r="O9592" i="2"/>
  <c r="P9592" i="2"/>
  <c r="Q9592" i="2"/>
  <c r="R9592" i="2"/>
  <c r="S9592" i="2"/>
  <c r="M9593" i="2"/>
  <c r="N9593" i="2"/>
  <c r="O9593" i="2"/>
  <c r="P9593" i="2"/>
  <c r="Q9593" i="2"/>
  <c r="R9593" i="2"/>
  <c r="S9593" i="2"/>
  <c r="M9594" i="2"/>
  <c r="N9594" i="2"/>
  <c r="O9594" i="2"/>
  <c r="P9594" i="2"/>
  <c r="Q9594" i="2"/>
  <c r="R9594" i="2"/>
  <c r="S9594" i="2"/>
  <c r="M9595" i="2"/>
  <c r="N9595" i="2"/>
  <c r="O9595" i="2"/>
  <c r="P9595" i="2"/>
  <c r="Q9595" i="2"/>
  <c r="R9595" i="2"/>
  <c r="S9595" i="2"/>
  <c r="M9596" i="2"/>
  <c r="N9596" i="2"/>
  <c r="O9596" i="2"/>
  <c r="P9596" i="2"/>
  <c r="Q9596" i="2"/>
  <c r="R9596" i="2"/>
  <c r="S9596" i="2"/>
  <c r="M9597" i="2"/>
  <c r="N9597" i="2"/>
  <c r="O9597" i="2"/>
  <c r="P9597" i="2"/>
  <c r="Q9597" i="2"/>
  <c r="R9597" i="2"/>
  <c r="S9597" i="2"/>
  <c r="M9598" i="2"/>
  <c r="N9598" i="2"/>
  <c r="O9598" i="2"/>
  <c r="P9598" i="2"/>
  <c r="Q9598" i="2"/>
  <c r="R9598" i="2"/>
  <c r="S9598" i="2"/>
  <c r="M9599" i="2"/>
  <c r="N9599" i="2"/>
  <c r="O9599" i="2"/>
  <c r="P9599" i="2"/>
  <c r="Q9599" i="2"/>
  <c r="R9599" i="2"/>
  <c r="S9599" i="2"/>
  <c r="M9600" i="2"/>
  <c r="N9600" i="2"/>
  <c r="O9600" i="2"/>
  <c r="P9600" i="2"/>
  <c r="Q9600" i="2"/>
  <c r="R9600" i="2"/>
  <c r="S9600" i="2"/>
  <c r="M9601" i="2"/>
  <c r="N9601" i="2"/>
  <c r="O9601" i="2"/>
  <c r="P9601" i="2"/>
  <c r="Q9601" i="2"/>
  <c r="R9601" i="2"/>
  <c r="S9601" i="2"/>
  <c r="M9602" i="2"/>
  <c r="N9602" i="2"/>
  <c r="O9602" i="2"/>
  <c r="P9602" i="2"/>
  <c r="Q9602" i="2"/>
  <c r="R9602" i="2"/>
  <c r="S9602" i="2"/>
  <c r="M9603" i="2"/>
  <c r="N9603" i="2"/>
  <c r="O9603" i="2"/>
  <c r="P9603" i="2"/>
  <c r="Q9603" i="2"/>
  <c r="R9603" i="2"/>
  <c r="S9603" i="2"/>
  <c r="M9604" i="2"/>
  <c r="N9604" i="2"/>
  <c r="O9604" i="2"/>
  <c r="P9604" i="2"/>
  <c r="Q9604" i="2"/>
  <c r="R9604" i="2"/>
  <c r="S9604" i="2"/>
  <c r="M9605" i="2"/>
  <c r="N9605" i="2"/>
  <c r="O9605" i="2"/>
  <c r="P9605" i="2"/>
  <c r="Q9605" i="2"/>
  <c r="R9605" i="2"/>
  <c r="S9605" i="2"/>
  <c r="M9606" i="2"/>
  <c r="N9606" i="2"/>
  <c r="O9606" i="2"/>
  <c r="P9606" i="2"/>
  <c r="Q9606" i="2"/>
  <c r="R9606" i="2"/>
  <c r="S9606" i="2"/>
  <c r="M9607" i="2"/>
  <c r="N9607" i="2"/>
  <c r="O9607" i="2"/>
  <c r="P9607" i="2"/>
  <c r="Q9607" i="2"/>
  <c r="R9607" i="2"/>
  <c r="S9607" i="2"/>
  <c r="M9608" i="2"/>
  <c r="N9608" i="2"/>
  <c r="O9608" i="2"/>
  <c r="P9608" i="2"/>
  <c r="Q9608" i="2"/>
  <c r="R9608" i="2"/>
  <c r="S9608" i="2"/>
  <c r="M9609" i="2"/>
  <c r="N9609" i="2"/>
  <c r="O9609" i="2"/>
  <c r="P9609" i="2"/>
  <c r="Q9609" i="2"/>
  <c r="R9609" i="2"/>
  <c r="S9609" i="2"/>
  <c r="M9610" i="2"/>
  <c r="N9610" i="2"/>
  <c r="O9610" i="2"/>
  <c r="P9610" i="2"/>
  <c r="Q9610" i="2"/>
  <c r="R9610" i="2"/>
  <c r="S9610" i="2"/>
  <c r="M9611" i="2"/>
  <c r="N9611" i="2"/>
  <c r="O9611" i="2"/>
  <c r="P9611" i="2"/>
  <c r="Q9611" i="2"/>
  <c r="R9611" i="2"/>
  <c r="S9611" i="2"/>
  <c r="M9612" i="2"/>
  <c r="N9612" i="2"/>
  <c r="O9612" i="2"/>
  <c r="P9612" i="2"/>
  <c r="Q9612" i="2"/>
  <c r="R9612" i="2"/>
  <c r="S9612" i="2"/>
  <c r="M9613" i="2"/>
  <c r="N9613" i="2"/>
  <c r="O9613" i="2"/>
  <c r="P9613" i="2"/>
  <c r="Q9613" i="2"/>
  <c r="R9613" i="2"/>
  <c r="S9613" i="2"/>
  <c r="M9614" i="2"/>
  <c r="N9614" i="2"/>
  <c r="O9614" i="2"/>
  <c r="P9614" i="2"/>
  <c r="Q9614" i="2"/>
  <c r="R9614" i="2"/>
  <c r="S9614" i="2"/>
  <c r="M9615" i="2"/>
  <c r="N9615" i="2"/>
  <c r="O9615" i="2"/>
  <c r="P9615" i="2"/>
  <c r="Q9615" i="2"/>
  <c r="R9615" i="2"/>
  <c r="S9615" i="2"/>
  <c r="M9616" i="2"/>
  <c r="N9616" i="2"/>
  <c r="O9616" i="2"/>
  <c r="P9616" i="2"/>
  <c r="Q9616" i="2"/>
  <c r="R9616" i="2"/>
  <c r="S9616" i="2"/>
  <c r="M9617" i="2"/>
  <c r="N9617" i="2"/>
  <c r="O9617" i="2"/>
  <c r="P9617" i="2"/>
  <c r="Q9617" i="2"/>
  <c r="R9617" i="2"/>
  <c r="S9617" i="2"/>
  <c r="M9618" i="2"/>
  <c r="N9618" i="2"/>
  <c r="O9618" i="2"/>
  <c r="P9618" i="2"/>
  <c r="Q9618" i="2"/>
  <c r="R9618" i="2"/>
  <c r="S9618" i="2"/>
  <c r="M9619" i="2"/>
  <c r="N9619" i="2"/>
  <c r="O9619" i="2"/>
  <c r="P9619" i="2"/>
  <c r="Q9619" i="2"/>
  <c r="R9619" i="2"/>
  <c r="S9619" i="2"/>
  <c r="M9620" i="2"/>
  <c r="N9620" i="2"/>
  <c r="O9620" i="2"/>
  <c r="P9620" i="2"/>
  <c r="Q9620" i="2"/>
  <c r="R9620" i="2"/>
  <c r="S9620" i="2"/>
  <c r="M9621" i="2"/>
  <c r="N9621" i="2"/>
  <c r="O9621" i="2"/>
  <c r="P9621" i="2"/>
  <c r="Q9621" i="2"/>
  <c r="R9621" i="2"/>
  <c r="S9621" i="2"/>
  <c r="M9622" i="2"/>
  <c r="N9622" i="2"/>
  <c r="O9622" i="2"/>
  <c r="P9622" i="2"/>
  <c r="Q9622" i="2"/>
  <c r="R9622" i="2"/>
  <c r="S9622" i="2"/>
  <c r="M9623" i="2"/>
  <c r="N9623" i="2"/>
  <c r="O9623" i="2"/>
  <c r="P9623" i="2"/>
  <c r="Q9623" i="2"/>
  <c r="R9623" i="2"/>
  <c r="S9623" i="2"/>
  <c r="M9624" i="2"/>
  <c r="N9624" i="2"/>
  <c r="O9624" i="2"/>
  <c r="P9624" i="2"/>
  <c r="Q9624" i="2"/>
  <c r="R9624" i="2"/>
  <c r="S9624" i="2"/>
  <c r="M9625" i="2"/>
  <c r="N9625" i="2"/>
  <c r="O9625" i="2"/>
  <c r="P9625" i="2"/>
  <c r="Q9625" i="2"/>
  <c r="R9625" i="2"/>
  <c r="S9625" i="2"/>
  <c r="M9626" i="2"/>
  <c r="N9626" i="2"/>
  <c r="O9626" i="2"/>
  <c r="P9626" i="2"/>
  <c r="Q9626" i="2"/>
  <c r="R9626" i="2"/>
  <c r="S9626" i="2"/>
  <c r="M9627" i="2"/>
  <c r="N9627" i="2"/>
  <c r="O9627" i="2"/>
  <c r="P9627" i="2"/>
  <c r="Q9627" i="2"/>
  <c r="R9627" i="2"/>
  <c r="S9627" i="2"/>
  <c r="M9628" i="2"/>
  <c r="N9628" i="2"/>
  <c r="O9628" i="2"/>
  <c r="P9628" i="2"/>
  <c r="Q9628" i="2"/>
  <c r="R9628" i="2"/>
  <c r="S9628" i="2"/>
  <c r="M9629" i="2"/>
  <c r="N9629" i="2"/>
  <c r="O9629" i="2"/>
  <c r="P9629" i="2"/>
  <c r="Q9629" i="2"/>
  <c r="R9629" i="2"/>
  <c r="S9629" i="2"/>
  <c r="M9630" i="2"/>
  <c r="N9630" i="2"/>
  <c r="O9630" i="2"/>
  <c r="P9630" i="2"/>
  <c r="Q9630" i="2"/>
  <c r="R9630" i="2"/>
  <c r="S9630" i="2"/>
  <c r="M9631" i="2"/>
  <c r="N9631" i="2"/>
  <c r="O9631" i="2"/>
  <c r="P9631" i="2"/>
  <c r="Q9631" i="2"/>
  <c r="R9631" i="2"/>
  <c r="S9631" i="2"/>
  <c r="M9632" i="2"/>
  <c r="N9632" i="2"/>
  <c r="O9632" i="2"/>
  <c r="P9632" i="2"/>
  <c r="Q9632" i="2"/>
  <c r="R9632" i="2"/>
  <c r="S9632" i="2"/>
  <c r="M9633" i="2"/>
  <c r="N9633" i="2"/>
  <c r="O9633" i="2"/>
  <c r="P9633" i="2"/>
  <c r="Q9633" i="2"/>
  <c r="R9633" i="2"/>
  <c r="S9633" i="2"/>
  <c r="M9634" i="2"/>
  <c r="N9634" i="2"/>
  <c r="O9634" i="2"/>
  <c r="P9634" i="2"/>
  <c r="Q9634" i="2"/>
  <c r="R9634" i="2"/>
  <c r="S9634" i="2"/>
  <c r="M9635" i="2"/>
  <c r="N9635" i="2"/>
  <c r="O9635" i="2"/>
  <c r="P9635" i="2"/>
  <c r="Q9635" i="2"/>
  <c r="R9635" i="2"/>
  <c r="S9635" i="2"/>
  <c r="M9636" i="2"/>
  <c r="N9636" i="2"/>
  <c r="O9636" i="2"/>
  <c r="P9636" i="2"/>
  <c r="Q9636" i="2"/>
  <c r="R9636" i="2"/>
  <c r="S9636" i="2"/>
  <c r="M9637" i="2"/>
  <c r="N9637" i="2"/>
  <c r="O9637" i="2"/>
  <c r="P9637" i="2"/>
  <c r="Q9637" i="2"/>
  <c r="R9637" i="2"/>
  <c r="S9637" i="2"/>
  <c r="M9638" i="2"/>
  <c r="N9638" i="2"/>
  <c r="O9638" i="2"/>
  <c r="P9638" i="2"/>
  <c r="Q9638" i="2"/>
  <c r="R9638" i="2"/>
  <c r="S9638" i="2"/>
  <c r="M9639" i="2"/>
  <c r="N9639" i="2"/>
  <c r="O9639" i="2"/>
  <c r="P9639" i="2"/>
  <c r="Q9639" i="2"/>
  <c r="R9639" i="2"/>
  <c r="S9639" i="2"/>
  <c r="M9640" i="2"/>
  <c r="N9640" i="2"/>
  <c r="O9640" i="2"/>
  <c r="P9640" i="2"/>
  <c r="Q9640" i="2"/>
  <c r="R9640" i="2"/>
  <c r="S9640" i="2"/>
  <c r="M9641" i="2"/>
  <c r="N9641" i="2"/>
  <c r="O9641" i="2"/>
  <c r="P9641" i="2"/>
  <c r="Q9641" i="2"/>
  <c r="R9641" i="2"/>
  <c r="S9641" i="2"/>
  <c r="M9642" i="2"/>
  <c r="N9642" i="2"/>
  <c r="O9642" i="2"/>
  <c r="P9642" i="2"/>
  <c r="Q9642" i="2"/>
  <c r="R9642" i="2"/>
  <c r="S9642" i="2"/>
  <c r="M9643" i="2"/>
  <c r="N9643" i="2"/>
  <c r="O9643" i="2"/>
  <c r="P9643" i="2"/>
  <c r="Q9643" i="2"/>
  <c r="R9643" i="2"/>
  <c r="S9643" i="2"/>
  <c r="M9644" i="2"/>
  <c r="N9644" i="2"/>
  <c r="O9644" i="2"/>
  <c r="P9644" i="2"/>
  <c r="Q9644" i="2"/>
  <c r="R9644" i="2"/>
  <c r="S9644" i="2"/>
  <c r="M9645" i="2"/>
  <c r="N9645" i="2"/>
  <c r="O9645" i="2"/>
  <c r="P9645" i="2"/>
  <c r="Q9645" i="2"/>
  <c r="R9645" i="2"/>
  <c r="S9645" i="2"/>
  <c r="M9646" i="2"/>
  <c r="N9646" i="2"/>
  <c r="O9646" i="2"/>
  <c r="P9646" i="2"/>
  <c r="Q9646" i="2"/>
  <c r="R9646" i="2"/>
  <c r="S9646" i="2"/>
  <c r="M9647" i="2"/>
  <c r="N9647" i="2"/>
  <c r="O9647" i="2"/>
  <c r="P9647" i="2"/>
  <c r="Q9647" i="2"/>
  <c r="R9647" i="2"/>
  <c r="S9647" i="2"/>
  <c r="M9648" i="2"/>
  <c r="N9648" i="2"/>
  <c r="O9648" i="2"/>
  <c r="P9648" i="2"/>
  <c r="Q9648" i="2"/>
  <c r="R9648" i="2"/>
  <c r="S9648" i="2"/>
  <c r="M9649" i="2"/>
  <c r="N9649" i="2"/>
  <c r="O9649" i="2"/>
  <c r="P9649" i="2"/>
  <c r="Q9649" i="2"/>
  <c r="R9649" i="2"/>
  <c r="S9649" i="2"/>
  <c r="M9650" i="2"/>
  <c r="N9650" i="2"/>
  <c r="O9650" i="2"/>
  <c r="P9650" i="2"/>
  <c r="Q9650" i="2"/>
  <c r="R9650" i="2"/>
  <c r="S9650" i="2"/>
  <c r="M9651" i="2"/>
  <c r="N9651" i="2"/>
  <c r="O9651" i="2"/>
  <c r="P9651" i="2"/>
  <c r="Q9651" i="2"/>
  <c r="R9651" i="2"/>
  <c r="S9651" i="2"/>
  <c r="M9652" i="2"/>
  <c r="N9652" i="2"/>
  <c r="O9652" i="2"/>
  <c r="P9652" i="2"/>
  <c r="Q9652" i="2"/>
  <c r="R9652" i="2"/>
  <c r="S9652" i="2"/>
  <c r="M9653" i="2"/>
  <c r="N9653" i="2"/>
  <c r="O9653" i="2"/>
  <c r="P9653" i="2"/>
  <c r="Q9653" i="2"/>
  <c r="R9653" i="2"/>
  <c r="S9653" i="2"/>
  <c r="M9654" i="2"/>
  <c r="N9654" i="2"/>
  <c r="O9654" i="2"/>
  <c r="P9654" i="2"/>
  <c r="Q9654" i="2"/>
  <c r="R9654" i="2"/>
  <c r="S9654" i="2"/>
  <c r="M9655" i="2"/>
  <c r="N9655" i="2"/>
  <c r="O9655" i="2"/>
  <c r="P9655" i="2"/>
  <c r="Q9655" i="2"/>
  <c r="R9655" i="2"/>
  <c r="S9655" i="2"/>
  <c r="M9656" i="2"/>
  <c r="N9656" i="2"/>
  <c r="O9656" i="2"/>
  <c r="P9656" i="2"/>
  <c r="Q9656" i="2"/>
  <c r="R9656" i="2"/>
  <c r="S9656" i="2"/>
  <c r="M9657" i="2"/>
  <c r="N9657" i="2"/>
  <c r="O9657" i="2"/>
  <c r="P9657" i="2"/>
  <c r="Q9657" i="2"/>
  <c r="R9657" i="2"/>
  <c r="S9657" i="2"/>
  <c r="M9658" i="2"/>
  <c r="N9658" i="2"/>
  <c r="O9658" i="2"/>
  <c r="P9658" i="2"/>
  <c r="Q9658" i="2"/>
  <c r="R9658" i="2"/>
  <c r="S9658" i="2"/>
  <c r="M9659" i="2"/>
  <c r="N9659" i="2"/>
  <c r="O9659" i="2"/>
  <c r="P9659" i="2"/>
  <c r="Q9659" i="2"/>
  <c r="R9659" i="2"/>
  <c r="S9659" i="2"/>
  <c r="M9660" i="2"/>
  <c r="N9660" i="2"/>
  <c r="O9660" i="2"/>
  <c r="P9660" i="2"/>
  <c r="Q9660" i="2"/>
  <c r="R9660" i="2"/>
  <c r="S9660" i="2"/>
  <c r="M9661" i="2"/>
  <c r="N9661" i="2"/>
  <c r="O9661" i="2"/>
  <c r="P9661" i="2"/>
  <c r="Q9661" i="2"/>
  <c r="R9661" i="2"/>
  <c r="S9661" i="2"/>
  <c r="M9662" i="2"/>
  <c r="N9662" i="2"/>
  <c r="O9662" i="2"/>
  <c r="P9662" i="2"/>
  <c r="Q9662" i="2"/>
  <c r="R9662" i="2"/>
  <c r="S9662" i="2"/>
  <c r="M9663" i="2"/>
  <c r="N9663" i="2"/>
  <c r="O9663" i="2"/>
  <c r="P9663" i="2"/>
  <c r="Q9663" i="2"/>
  <c r="R9663" i="2"/>
  <c r="S9663" i="2"/>
  <c r="M9664" i="2"/>
  <c r="N9664" i="2"/>
  <c r="O9664" i="2"/>
  <c r="P9664" i="2"/>
  <c r="Q9664" i="2"/>
  <c r="R9664" i="2"/>
  <c r="S9664" i="2"/>
  <c r="M9665" i="2"/>
  <c r="N9665" i="2"/>
  <c r="O9665" i="2"/>
  <c r="P9665" i="2"/>
  <c r="Q9665" i="2"/>
  <c r="R9665" i="2"/>
  <c r="S9665" i="2"/>
  <c r="M9666" i="2"/>
  <c r="N9666" i="2"/>
  <c r="O9666" i="2"/>
  <c r="P9666" i="2"/>
  <c r="Q9666" i="2"/>
  <c r="R9666" i="2"/>
  <c r="S9666" i="2"/>
  <c r="M9667" i="2"/>
  <c r="N9667" i="2"/>
  <c r="O9667" i="2"/>
  <c r="P9667" i="2"/>
  <c r="Q9667" i="2"/>
  <c r="R9667" i="2"/>
  <c r="S9667" i="2"/>
  <c r="M9668" i="2"/>
  <c r="N9668" i="2"/>
  <c r="O9668" i="2"/>
  <c r="P9668" i="2"/>
  <c r="Q9668" i="2"/>
  <c r="R9668" i="2"/>
  <c r="S9668" i="2"/>
  <c r="M9669" i="2"/>
  <c r="N9669" i="2"/>
  <c r="O9669" i="2"/>
  <c r="P9669" i="2"/>
  <c r="Q9669" i="2"/>
  <c r="R9669" i="2"/>
  <c r="S9669" i="2"/>
  <c r="M9670" i="2"/>
  <c r="N9670" i="2"/>
  <c r="O9670" i="2"/>
  <c r="P9670" i="2"/>
  <c r="Q9670" i="2"/>
  <c r="R9670" i="2"/>
  <c r="S9670" i="2"/>
  <c r="M9671" i="2"/>
  <c r="N9671" i="2"/>
  <c r="O9671" i="2"/>
  <c r="P9671" i="2"/>
  <c r="Q9671" i="2"/>
  <c r="R9671" i="2"/>
  <c r="S9671" i="2"/>
  <c r="M9672" i="2"/>
  <c r="N9672" i="2"/>
  <c r="O9672" i="2"/>
  <c r="P9672" i="2"/>
  <c r="Q9672" i="2"/>
  <c r="R9672" i="2"/>
  <c r="S9672" i="2"/>
  <c r="M9673" i="2"/>
  <c r="N9673" i="2"/>
  <c r="O9673" i="2"/>
  <c r="P9673" i="2"/>
  <c r="Q9673" i="2"/>
  <c r="R9673" i="2"/>
  <c r="S9673" i="2"/>
  <c r="M9674" i="2"/>
  <c r="N9674" i="2"/>
  <c r="O9674" i="2"/>
  <c r="P9674" i="2"/>
  <c r="Q9674" i="2"/>
  <c r="R9674" i="2"/>
  <c r="S9674" i="2"/>
  <c r="M9675" i="2"/>
  <c r="N9675" i="2"/>
  <c r="O9675" i="2"/>
  <c r="P9675" i="2"/>
  <c r="Q9675" i="2"/>
  <c r="R9675" i="2"/>
  <c r="S9675" i="2"/>
  <c r="M9676" i="2"/>
  <c r="N9676" i="2"/>
  <c r="O9676" i="2"/>
  <c r="P9676" i="2"/>
  <c r="Q9676" i="2"/>
  <c r="R9676" i="2"/>
  <c r="S9676" i="2"/>
  <c r="M9677" i="2"/>
  <c r="N9677" i="2"/>
  <c r="O9677" i="2"/>
  <c r="P9677" i="2"/>
  <c r="Q9677" i="2"/>
  <c r="R9677" i="2"/>
  <c r="S9677" i="2"/>
  <c r="M9678" i="2"/>
  <c r="N9678" i="2"/>
  <c r="O9678" i="2"/>
  <c r="P9678" i="2"/>
  <c r="Q9678" i="2"/>
  <c r="R9678" i="2"/>
  <c r="S9678" i="2"/>
  <c r="M9679" i="2"/>
  <c r="N9679" i="2"/>
  <c r="O9679" i="2"/>
  <c r="P9679" i="2"/>
  <c r="Q9679" i="2"/>
  <c r="R9679" i="2"/>
  <c r="S9679" i="2"/>
  <c r="M9680" i="2"/>
  <c r="N9680" i="2"/>
  <c r="O9680" i="2"/>
  <c r="P9680" i="2"/>
  <c r="Q9680" i="2"/>
  <c r="R9680" i="2"/>
  <c r="S9680" i="2"/>
  <c r="M9681" i="2"/>
  <c r="N9681" i="2"/>
  <c r="O9681" i="2"/>
  <c r="P9681" i="2"/>
  <c r="Q9681" i="2"/>
  <c r="R9681" i="2"/>
  <c r="S9681" i="2"/>
  <c r="M9682" i="2"/>
  <c r="N9682" i="2"/>
  <c r="O9682" i="2"/>
  <c r="P9682" i="2"/>
  <c r="Q9682" i="2"/>
  <c r="R9682" i="2"/>
  <c r="S9682" i="2"/>
  <c r="M9683" i="2"/>
  <c r="N9683" i="2"/>
  <c r="O9683" i="2"/>
  <c r="P9683" i="2"/>
  <c r="Q9683" i="2"/>
  <c r="R9683" i="2"/>
  <c r="S9683" i="2"/>
  <c r="M9684" i="2"/>
  <c r="N9684" i="2"/>
  <c r="O9684" i="2"/>
  <c r="P9684" i="2"/>
  <c r="Q9684" i="2"/>
  <c r="R9684" i="2"/>
  <c r="S9684" i="2"/>
  <c r="M9685" i="2"/>
  <c r="N9685" i="2"/>
  <c r="O9685" i="2"/>
  <c r="P9685" i="2"/>
  <c r="Q9685" i="2"/>
  <c r="R9685" i="2"/>
  <c r="S9685" i="2"/>
  <c r="M9686" i="2"/>
  <c r="N9686" i="2"/>
  <c r="O9686" i="2"/>
  <c r="P9686" i="2"/>
  <c r="Q9686" i="2"/>
  <c r="R9686" i="2"/>
  <c r="S9686" i="2"/>
  <c r="M9687" i="2"/>
  <c r="N9687" i="2"/>
  <c r="O9687" i="2"/>
  <c r="P9687" i="2"/>
  <c r="Q9687" i="2"/>
  <c r="R9687" i="2"/>
  <c r="S9687" i="2"/>
  <c r="M9688" i="2"/>
  <c r="N9688" i="2"/>
  <c r="O9688" i="2"/>
  <c r="P9688" i="2"/>
  <c r="Q9688" i="2"/>
  <c r="R9688" i="2"/>
  <c r="S9688" i="2"/>
  <c r="M9689" i="2"/>
  <c r="N9689" i="2"/>
  <c r="O9689" i="2"/>
  <c r="P9689" i="2"/>
  <c r="Q9689" i="2"/>
  <c r="R9689" i="2"/>
  <c r="S9689" i="2"/>
  <c r="M9690" i="2"/>
  <c r="N9690" i="2"/>
  <c r="O9690" i="2"/>
  <c r="P9690" i="2"/>
  <c r="Q9690" i="2"/>
  <c r="R9690" i="2"/>
  <c r="S9690" i="2"/>
  <c r="M9691" i="2"/>
  <c r="N9691" i="2"/>
  <c r="O9691" i="2"/>
  <c r="P9691" i="2"/>
  <c r="Q9691" i="2"/>
  <c r="R9691" i="2"/>
  <c r="S9691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M7097" i="2" l="1"/>
  <c r="N7097" i="2"/>
  <c r="O7097" i="2"/>
  <c r="P7097" i="2"/>
  <c r="Q7097" i="2"/>
  <c r="R7097" i="2"/>
  <c r="S7097" i="2"/>
  <c r="M7098" i="2"/>
  <c r="N7098" i="2"/>
  <c r="O7098" i="2"/>
  <c r="P7098" i="2"/>
  <c r="Q7098" i="2"/>
  <c r="R7098" i="2"/>
  <c r="S7098" i="2"/>
  <c r="M7099" i="2"/>
  <c r="N7099" i="2"/>
  <c r="O7099" i="2"/>
  <c r="P7099" i="2"/>
  <c r="Q7099" i="2"/>
  <c r="R7099" i="2"/>
  <c r="S7099" i="2"/>
  <c r="M7100" i="2"/>
  <c r="N7100" i="2"/>
  <c r="O7100" i="2"/>
  <c r="P7100" i="2"/>
  <c r="Q7100" i="2"/>
  <c r="R7100" i="2"/>
  <c r="S7100" i="2"/>
  <c r="M7101" i="2"/>
  <c r="N7101" i="2"/>
  <c r="O7101" i="2"/>
  <c r="P7101" i="2"/>
  <c r="Q7101" i="2"/>
  <c r="R7101" i="2"/>
  <c r="S7101" i="2"/>
  <c r="M7102" i="2"/>
  <c r="N7102" i="2"/>
  <c r="O7102" i="2"/>
  <c r="P7102" i="2"/>
  <c r="Q7102" i="2"/>
  <c r="R7102" i="2"/>
  <c r="S7102" i="2"/>
  <c r="M7103" i="2"/>
  <c r="N7103" i="2"/>
  <c r="O7103" i="2"/>
  <c r="P7103" i="2"/>
  <c r="Q7103" i="2"/>
  <c r="R7103" i="2"/>
  <c r="S7103" i="2"/>
  <c r="M7104" i="2"/>
  <c r="N7104" i="2"/>
  <c r="O7104" i="2"/>
  <c r="P7104" i="2"/>
  <c r="Q7104" i="2"/>
  <c r="R7104" i="2"/>
  <c r="S7104" i="2"/>
  <c r="M7105" i="2"/>
  <c r="N7105" i="2"/>
  <c r="O7105" i="2"/>
  <c r="P7105" i="2"/>
  <c r="Q7105" i="2"/>
  <c r="R7105" i="2"/>
  <c r="S7105" i="2"/>
  <c r="M7106" i="2"/>
  <c r="N7106" i="2"/>
  <c r="O7106" i="2"/>
  <c r="P7106" i="2"/>
  <c r="Q7106" i="2"/>
  <c r="R7106" i="2"/>
  <c r="S7106" i="2"/>
  <c r="M7107" i="2"/>
  <c r="N7107" i="2"/>
  <c r="O7107" i="2"/>
  <c r="P7107" i="2"/>
  <c r="Q7107" i="2"/>
  <c r="R7107" i="2"/>
  <c r="S7107" i="2"/>
  <c r="M7108" i="2"/>
  <c r="N7108" i="2"/>
  <c r="O7108" i="2"/>
  <c r="P7108" i="2"/>
  <c r="Q7108" i="2"/>
  <c r="R7108" i="2"/>
  <c r="S7108" i="2"/>
  <c r="M7109" i="2"/>
  <c r="N7109" i="2"/>
  <c r="O7109" i="2"/>
  <c r="P7109" i="2"/>
  <c r="Q7109" i="2"/>
  <c r="R7109" i="2"/>
  <c r="S7109" i="2"/>
  <c r="M7110" i="2"/>
  <c r="N7110" i="2"/>
  <c r="O7110" i="2"/>
  <c r="P7110" i="2"/>
  <c r="Q7110" i="2"/>
  <c r="R7110" i="2"/>
  <c r="S7110" i="2"/>
  <c r="M7111" i="2"/>
  <c r="N7111" i="2"/>
  <c r="O7111" i="2"/>
  <c r="P7111" i="2"/>
  <c r="Q7111" i="2"/>
  <c r="R7111" i="2"/>
  <c r="S7111" i="2"/>
  <c r="M7112" i="2"/>
  <c r="N7112" i="2"/>
  <c r="O7112" i="2"/>
  <c r="P7112" i="2"/>
  <c r="Q7112" i="2"/>
  <c r="R7112" i="2"/>
  <c r="S7112" i="2"/>
  <c r="M7113" i="2"/>
  <c r="N7113" i="2"/>
  <c r="O7113" i="2"/>
  <c r="P7113" i="2"/>
  <c r="Q7113" i="2"/>
  <c r="R7113" i="2"/>
  <c r="S7113" i="2"/>
  <c r="M7114" i="2"/>
  <c r="N7114" i="2"/>
  <c r="O7114" i="2"/>
  <c r="P7114" i="2"/>
  <c r="Q7114" i="2"/>
  <c r="R7114" i="2"/>
  <c r="S7114" i="2"/>
  <c r="M7115" i="2"/>
  <c r="N7115" i="2"/>
  <c r="O7115" i="2"/>
  <c r="P7115" i="2"/>
  <c r="Q7115" i="2"/>
  <c r="R7115" i="2"/>
  <c r="S7115" i="2"/>
  <c r="M7116" i="2"/>
  <c r="N7116" i="2"/>
  <c r="O7116" i="2"/>
  <c r="P7116" i="2"/>
  <c r="Q7116" i="2"/>
  <c r="R7116" i="2"/>
  <c r="S7116" i="2"/>
  <c r="M7117" i="2"/>
  <c r="N7117" i="2"/>
  <c r="O7117" i="2"/>
  <c r="P7117" i="2"/>
  <c r="Q7117" i="2"/>
  <c r="R7117" i="2"/>
  <c r="S7117" i="2"/>
  <c r="M7118" i="2"/>
  <c r="N7118" i="2"/>
  <c r="O7118" i="2"/>
  <c r="P7118" i="2"/>
  <c r="Q7118" i="2"/>
  <c r="R7118" i="2"/>
  <c r="S7118" i="2"/>
  <c r="M7119" i="2"/>
  <c r="N7119" i="2"/>
  <c r="O7119" i="2"/>
  <c r="P7119" i="2"/>
  <c r="Q7119" i="2"/>
  <c r="R7119" i="2"/>
  <c r="S7119" i="2"/>
  <c r="M7120" i="2"/>
  <c r="N7120" i="2"/>
  <c r="O7120" i="2"/>
  <c r="P7120" i="2"/>
  <c r="Q7120" i="2"/>
  <c r="R7120" i="2"/>
  <c r="S7120" i="2"/>
  <c r="M7121" i="2"/>
  <c r="N7121" i="2"/>
  <c r="O7121" i="2"/>
  <c r="P7121" i="2"/>
  <c r="Q7121" i="2"/>
  <c r="R7121" i="2"/>
  <c r="S7121" i="2"/>
  <c r="M7122" i="2"/>
  <c r="N7122" i="2"/>
  <c r="O7122" i="2"/>
  <c r="P7122" i="2"/>
  <c r="Q7122" i="2"/>
  <c r="R7122" i="2"/>
  <c r="S7122" i="2"/>
  <c r="M7123" i="2"/>
  <c r="N7123" i="2"/>
  <c r="O7123" i="2"/>
  <c r="P7123" i="2"/>
  <c r="Q7123" i="2"/>
  <c r="R7123" i="2"/>
  <c r="S7123" i="2"/>
  <c r="M7124" i="2"/>
  <c r="N7124" i="2"/>
  <c r="O7124" i="2"/>
  <c r="P7124" i="2"/>
  <c r="Q7124" i="2"/>
  <c r="R7124" i="2"/>
  <c r="S7124" i="2"/>
  <c r="M7125" i="2"/>
  <c r="N7125" i="2"/>
  <c r="O7125" i="2"/>
  <c r="P7125" i="2"/>
  <c r="Q7125" i="2"/>
  <c r="R7125" i="2"/>
  <c r="S7125" i="2"/>
  <c r="M7126" i="2"/>
  <c r="N7126" i="2"/>
  <c r="O7126" i="2"/>
  <c r="P7126" i="2"/>
  <c r="Q7126" i="2"/>
  <c r="R7126" i="2"/>
  <c r="S7126" i="2"/>
  <c r="M7127" i="2"/>
  <c r="N7127" i="2"/>
  <c r="O7127" i="2"/>
  <c r="P7127" i="2"/>
  <c r="Q7127" i="2"/>
  <c r="R7127" i="2"/>
  <c r="S7127" i="2"/>
  <c r="M7128" i="2"/>
  <c r="N7128" i="2"/>
  <c r="O7128" i="2"/>
  <c r="P7128" i="2"/>
  <c r="Q7128" i="2"/>
  <c r="R7128" i="2"/>
  <c r="S7128" i="2"/>
  <c r="M7129" i="2"/>
  <c r="N7129" i="2"/>
  <c r="O7129" i="2"/>
  <c r="P7129" i="2"/>
  <c r="Q7129" i="2"/>
  <c r="R7129" i="2"/>
  <c r="S7129" i="2"/>
  <c r="M7130" i="2"/>
  <c r="N7130" i="2"/>
  <c r="O7130" i="2"/>
  <c r="P7130" i="2"/>
  <c r="Q7130" i="2"/>
  <c r="R7130" i="2"/>
  <c r="S7130" i="2"/>
  <c r="M7131" i="2"/>
  <c r="N7131" i="2"/>
  <c r="O7131" i="2"/>
  <c r="P7131" i="2"/>
  <c r="Q7131" i="2"/>
  <c r="R7131" i="2"/>
  <c r="S7131" i="2"/>
  <c r="M7132" i="2"/>
  <c r="N7132" i="2"/>
  <c r="O7132" i="2"/>
  <c r="P7132" i="2"/>
  <c r="Q7132" i="2"/>
  <c r="R7132" i="2"/>
  <c r="S7132" i="2"/>
  <c r="M7133" i="2"/>
  <c r="N7133" i="2"/>
  <c r="O7133" i="2"/>
  <c r="P7133" i="2"/>
  <c r="Q7133" i="2"/>
  <c r="R7133" i="2"/>
  <c r="S7133" i="2"/>
  <c r="M7134" i="2"/>
  <c r="N7134" i="2"/>
  <c r="O7134" i="2"/>
  <c r="P7134" i="2"/>
  <c r="Q7134" i="2"/>
  <c r="R7134" i="2"/>
  <c r="S7134" i="2"/>
  <c r="M7135" i="2"/>
  <c r="N7135" i="2"/>
  <c r="O7135" i="2"/>
  <c r="P7135" i="2"/>
  <c r="Q7135" i="2"/>
  <c r="R7135" i="2"/>
  <c r="S7135" i="2"/>
  <c r="M7136" i="2"/>
  <c r="N7136" i="2"/>
  <c r="O7136" i="2"/>
  <c r="P7136" i="2"/>
  <c r="Q7136" i="2"/>
  <c r="R7136" i="2"/>
  <c r="S7136" i="2"/>
  <c r="M7137" i="2"/>
  <c r="N7137" i="2"/>
  <c r="O7137" i="2"/>
  <c r="P7137" i="2"/>
  <c r="Q7137" i="2"/>
  <c r="R7137" i="2"/>
  <c r="S7137" i="2"/>
  <c r="M7138" i="2"/>
  <c r="N7138" i="2"/>
  <c r="O7138" i="2"/>
  <c r="P7138" i="2"/>
  <c r="Q7138" i="2"/>
  <c r="R7138" i="2"/>
  <c r="S7138" i="2"/>
  <c r="M7139" i="2"/>
  <c r="N7139" i="2"/>
  <c r="O7139" i="2"/>
  <c r="P7139" i="2"/>
  <c r="Q7139" i="2"/>
  <c r="R7139" i="2"/>
  <c r="S7139" i="2"/>
  <c r="M7140" i="2"/>
  <c r="N7140" i="2"/>
  <c r="O7140" i="2"/>
  <c r="P7140" i="2"/>
  <c r="Q7140" i="2"/>
  <c r="R7140" i="2"/>
  <c r="S7140" i="2"/>
  <c r="M7141" i="2"/>
  <c r="N7141" i="2"/>
  <c r="O7141" i="2"/>
  <c r="P7141" i="2"/>
  <c r="Q7141" i="2"/>
  <c r="R7141" i="2"/>
  <c r="S7141" i="2"/>
  <c r="M7142" i="2"/>
  <c r="N7142" i="2"/>
  <c r="O7142" i="2"/>
  <c r="P7142" i="2"/>
  <c r="Q7142" i="2"/>
  <c r="R7142" i="2"/>
  <c r="S7142" i="2"/>
  <c r="M7143" i="2"/>
  <c r="N7143" i="2"/>
  <c r="O7143" i="2"/>
  <c r="P7143" i="2"/>
  <c r="Q7143" i="2"/>
  <c r="R7143" i="2"/>
  <c r="S7143" i="2"/>
  <c r="M7144" i="2"/>
  <c r="N7144" i="2"/>
  <c r="O7144" i="2"/>
  <c r="P7144" i="2"/>
  <c r="Q7144" i="2"/>
  <c r="R7144" i="2"/>
  <c r="S7144" i="2"/>
  <c r="M7145" i="2"/>
  <c r="N7145" i="2"/>
  <c r="O7145" i="2"/>
  <c r="P7145" i="2"/>
  <c r="Q7145" i="2"/>
  <c r="R7145" i="2"/>
  <c r="S7145" i="2"/>
  <c r="M7146" i="2"/>
  <c r="N7146" i="2"/>
  <c r="O7146" i="2"/>
  <c r="P7146" i="2"/>
  <c r="Q7146" i="2"/>
  <c r="R7146" i="2"/>
  <c r="S7146" i="2"/>
  <c r="M7147" i="2"/>
  <c r="N7147" i="2"/>
  <c r="O7147" i="2"/>
  <c r="P7147" i="2"/>
  <c r="Q7147" i="2"/>
  <c r="R7147" i="2"/>
  <c r="S7147" i="2"/>
  <c r="M7148" i="2"/>
  <c r="N7148" i="2"/>
  <c r="O7148" i="2"/>
  <c r="P7148" i="2"/>
  <c r="Q7148" i="2"/>
  <c r="R7148" i="2"/>
  <c r="S7148" i="2"/>
  <c r="M7149" i="2"/>
  <c r="N7149" i="2"/>
  <c r="O7149" i="2"/>
  <c r="P7149" i="2"/>
  <c r="Q7149" i="2"/>
  <c r="R7149" i="2"/>
  <c r="S7149" i="2"/>
  <c r="M7150" i="2"/>
  <c r="N7150" i="2"/>
  <c r="O7150" i="2"/>
  <c r="P7150" i="2"/>
  <c r="Q7150" i="2"/>
  <c r="R7150" i="2"/>
  <c r="S7150" i="2"/>
  <c r="M7151" i="2"/>
  <c r="N7151" i="2"/>
  <c r="O7151" i="2"/>
  <c r="P7151" i="2"/>
  <c r="Q7151" i="2"/>
  <c r="R7151" i="2"/>
  <c r="S7151" i="2"/>
  <c r="M7152" i="2"/>
  <c r="N7152" i="2"/>
  <c r="O7152" i="2"/>
  <c r="P7152" i="2"/>
  <c r="Q7152" i="2"/>
  <c r="R7152" i="2"/>
  <c r="S7152" i="2"/>
  <c r="M7153" i="2"/>
  <c r="N7153" i="2"/>
  <c r="O7153" i="2"/>
  <c r="P7153" i="2"/>
  <c r="Q7153" i="2"/>
  <c r="R7153" i="2"/>
  <c r="S7153" i="2"/>
  <c r="M7154" i="2"/>
  <c r="N7154" i="2"/>
  <c r="O7154" i="2"/>
  <c r="P7154" i="2"/>
  <c r="Q7154" i="2"/>
  <c r="R7154" i="2"/>
  <c r="S7154" i="2"/>
  <c r="M7155" i="2"/>
  <c r="N7155" i="2"/>
  <c r="O7155" i="2"/>
  <c r="P7155" i="2"/>
  <c r="Q7155" i="2"/>
  <c r="R7155" i="2"/>
  <c r="S7155" i="2"/>
  <c r="M7156" i="2"/>
  <c r="N7156" i="2"/>
  <c r="O7156" i="2"/>
  <c r="P7156" i="2"/>
  <c r="Q7156" i="2"/>
  <c r="R7156" i="2"/>
  <c r="S7156" i="2"/>
  <c r="M7157" i="2"/>
  <c r="N7157" i="2"/>
  <c r="O7157" i="2"/>
  <c r="P7157" i="2"/>
  <c r="Q7157" i="2"/>
  <c r="R7157" i="2"/>
  <c r="S7157" i="2"/>
  <c r="M7158" i="2"/>
  <c r="N7158" i="2"/>
  <c r="O7158" i="2"/>
  <c r="P7158" i="2"/>
  <c r="Q7158" i="2"/>
  <c r="R7158" i="2"/>
  <c r="S7158" i="2"/>
  <c r="M7159" i="2"/>
  <c r="N7159" i="2"/>
  <c r="O7159" i="2"/>
  <c r="P7159" i="2"/>
  <c r="Q7159" i="2"/>
  <c r="R7159" i="2"/>
  <c r="S7159" i="2"/>
  <c r="M7160" i="2"/>
  <c r="N7160" i="2"/>
  <c r="O7160" i="2"/>
  <c r="P7160" i="2"/>
  <c r="Q7160" i="2"/>
  <c r="R7160" i="2"/>
  <c r="S7160" i="2"/>
  <c r="M7161" i="2"/>
  <c r="N7161" i="2"/>
  <c r="O7161" i="2"/>
  <c r="P7161" i="2"/>
  <c r="Q7161" i="2"/>
  <c r="R7161" i="2"/>
  <c r="S7161" i="2"/>
  <c r="M7162" i="2"/>
  <c r="N7162" i="2"/>
  <c r="O7162" i="2"/>
  <c r="P7162" i="2"/>
  <c r="Q7162" i="2"/>
  <c r="R7162" i="2"/>
  <c r="S7162" i="2"/>
  <c r="M7163" i="2"/>
  <c r="N7163" i="2"/>
  <c r="O7163" i="2"/>
  <c r="P7163" i="2"/>
  <c r="Q7163" i="2"/>
  <c r="R7163" i="2"/>
  <c r="S7163" i="2"/>
  <c r="M7164" i="2"/>
  <c r="N7164" i="2"/>
  <c r="O7164" i="2"/>
  <c r="P7164" i="2"/>
  <c r="Q7164" i="2"/>
  <c r="R7164" i="2"/>
  <c r="S7164" i="2"/>
  <c r="M7165" i="2"/>
  <c r="N7165" i="2"/>
  <c r="O7165" i="2"/>
  <c r="P7165" i="2"/>
  <c r="Q7165" i="2"/>
  <c r="R7165" i="2"/>
  <c r="S7165" i="2"/>
  <c r="M7166" i="2"/>
  <c r="N7166" i="2"/>
  <c r="O7166" i="2"/>
  <c r="P7166" i="2"/>
  <c r="Q7166" i="2"/>
  <c r="R7166" i="2"/>
  <c r="S7166" i="2"/>
  <c r="M7167" i="2"/>
  <c r="N7167" i="2"/>
  <c r="O7167" i="2"/>
  <c r="P7167" i="2"/>
  <c r="Q7167" i="2"/>
  <c r="R7167" i="2"/>
  <c r="S7167" i="2"/>
  <c r="M7168" i="2"/>
  <c r="N7168" i="2"/>
  <c r="O7168" i="2"/>
  <c r="P7168" i="2"/>
  <c r="Q7168" i="2"/>
  <c r="R7168" i="2"/>
  <c r="S7168" i="2"/>
  <c r="M7169" i="2"/>
  <c r="N7169" i="2"/>
  <c r="O7169" i="2"/>
  <c r="P7169" i="2"/>
  <c r="Q7169" i="2"/>
  <c r="R7169" i="2"/>
  <c r="S7169" i="2"/>
  <c r="M7170" i="2"/>
  <c r="N7170" i="2"/>
  <c r="O7170" i="2"/>
  <c r="P7170" i="2"/>
  <c r="Q7170" i="2"/>
  <c r="R7170" i="2"/>
  <c r="S7170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M7092" i="2" l="1"/>
  <c r="N7092" i="2"/>
  <c r="O7092" i="2"/>
  <c r="P7092" i="2"/>
  <c r="Q7092" i="2"/>
  <c r="R7092" i="2"/>
  <c r="S7092" i="2"/>
  <c r="M7093" i="2"/>
  <c r="N7093" i="2"/>
  <c r="O7093" i="2"/>
  <c r="P7093" i="2"/>
  <c r="Q7093" i="2"/>
  <c r="R7093" i="2"/>
  <c r="S7093" i="2"/>
  <c r="M7094" i="2"/>
  <c r="N7094" i="2"/>
  <c r="O7094" i="2"/>
  <c r="P7094" i="2"/>
  <c r="Q7094" i="2"/>
  <c r="R7094" i="2"/>
  <c r="S7094" i="2"/>
  <c r="M7095" i="2"/>
  <c r="N7095" i="2"/>
  <c r="O7095" i="2"/>
  <c r="P7095" i="2"/>
  <c r="Q7095" i="2"/>
  <c r="R7095" i="2"/>
  <c r="S7095" i="2"/>
  <c r="M7096" i="2"/>
  <c r="N7096" i="2"/>
  <c r="O7096" i="2"/>
  <c r="P7096" i="2"/>
  <c r="Q7096" i="2"/>
  <c r="R7096" i="2"/>
  <c r="S7096" i="2"/>
  <c r="F7092" i="2"/>
  <c r="F7093" i="2"/>
  <c r="F7094" i="2"/>
  <c r="F7095" i="2"/>
  <c r="F7096" i="2"/>
  <c r="M7089" i="2" l="1"/>
  <c r="N7089" i="2"/>
  <c r="O7089" i="2"/>
  <c r="P7089" i="2"/>
  <c r="Q7089" i="2"/>
  <c r="R7089" i="2"/>
  <c r="S7089" i="2"/>
  <c r="M7090" i="2"/>
  <c r="N7090" i="2"/>
  <c r="O7090" i="2"/>
  <c r="P7090" i="2"/>
  <c r="Q7090" i="2"/>
  <c r="R7090" i="2"/>
  <c r="S7090" i="2"/>
  <c r="M7091" i="2"/>
  <c r="N7091" i="2"/>
  <c r="O7091" i="2"/>
  <c r="P7091" i="2"/>
  <c r="Q7091" i="2"/>
  <c r="R7091" i="2"/>
  <c r="S7091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M7037" i="2" l="1"/>
  <c r="N7037" i="2"/>
  <c r="O7037" i="2"/>
  <c r="P7037" i="2"/>
  <c r="Q7037" i="2"/>
  <c r="R7037" i="2"/>
  <c r="S7037" i="2"/>
  <c r="M7038" i="2"/>
  <c r="N7038" i="2"/>
  <c r="O7038" i="2"/>
  <c r="P7038" i="2"/>
  <c r="Q7038" i="2"/>
  <c r="R7038" i="2"/>
  <c r="S7038" i="2"/>
  <c r="M7039" i="2"/>
  <c r="N7039" i="2"/>
  <c r="O7039" i="2"/>
  <c r="P7039" i="2"/>
  <c r="Q7039" i="2"/>
  <c r="R7039" i="2"/>
  <c r="S7039" i="2"/>
  <c r="M7040" i="2"/>
  <c r="N7040" i="2"/>
  <c r="O7040" i="2"/>
  <c r="P7040" i="2"/>
  <c r="Q7040" i="2"/>
  <c r="R7040" i="2"/>
  <c r="S7040" i="2"/>
  <c r="M7041" i="2"/>
  <c r="N7041" i="2"/>
  <c r="O7041" i="2"/>
  <c r="P7041" i="2"/>
  <c r="Q7041" i="2"/>
  <c r="R7041" i="2"/>
  <c r="S7041" i="2"/>
  <c r="M7042" i="2"/>
  <c r="N7042" i="2"/>
  <c r="O7042" i="2"/>
  <c r="P7042" i="2"/>
  <c r="Q7042" i="2"/>
  <c r="R7042" i="2"/>
  <c r="S7042" i="2"/>
  <c r="M7043" i="2"/>
  <c r="N7043" i="2"/>
  <c r="O7043" i="2"/>
  <c r="P7043" i="2"/>
  <c r="Q7043" i="2"/>
  <c r="R7043" i="2"/>
  <c r="S7043" i="2"/>
  <c r="M7044" i="2"/>
  <c r="N7044" i="2"/>
  <c r="O7044" i="2"/>
  <c r="P7044" i="2"/>
  <c r="Q7044" i="2"/>
  <c r="R7044" i="2"/>
  <c r="S7044" i="2"/>
  <c r="M7045" i="2"/>
  <c r="N7045" i="2"/>
  <c r="O7045" i="2"/>
  <c r="P7045" i="2"/>
  <c r="Q7045" i="2"/>
  <c r="R7045" i="2"/>
  <c r="S7045" i="2"/>
  <c r="M7046" i="2"/>
  <c r="N7046" i="2"/>
  <c r="O7046" i="2"/>
  <c r="P7046" i="2"/>
  <c r="Q7046" i="2"/>
  <c r="R7046" i="2"/>
  <c r="S7046" i="2"/>
  <c r="M7047" i="2"/>
  <c r="N7047" i="2"/>
  <c r="O7047" i="2"/>
  <c r="P7047" i="2"/>
  <c r="Q7047" i="2"/>
  <c r="R7047" i="2"/>
  <c r="S7047" i="2"/>
  <c r="M7048" i="2"/>
  <c r="N7048" i="2"/>
  <c r="O7048" i="2"/>
  <c r="P7048" i="2"/>
  <c r="Q7048" i="2"/>
  <c r="R7048" i="2"/>
  <c r="S7048" i="2"/>
  <c r="M7049" i="2"/>
  <c r="N7049" i="2"/>
  <c r="O7049" i="2"/>
  <c r="P7049" i="2"/>
  <c r="Q7049" i="2"/>
  <c r="R7049" i="2"/>
  <c r="S7049" i="2"/>
  <c r="M7050" i="2"/>
  <c r="N7050" i="2"/>
  <c r="O7050" i="2"/>
  <c r="P7050" i="2"/>
  <c r="Q7050" i="2"/>
  <c r="R7050" i="2"/>
  <c r="S7050" i="2"/>
  <c r="M7051" i="2"/>
  <c r="N7051" i="2"/>
  <c r="O7051" i="2"/>
  <c r="P7051" i="2"/>
  <c r="Q7051" i="2"/>
  <c r="R7051" i="2"/>
  <c r="S7051" i="2"/>
  <c r="M7052" i="2"/>
  <c r="N7052" i="2"/>
  <c r="O7052" i="2"/>
  <c r="P7052" i="2"/>
  <c r="Q7052" i="2"/>
  <c r="R7052" i="2"/>
  <c r="S7052" i="2"/>
  <c r="M7053" i="2"/>
  <c r="N7053" i="2"/>
  <c r="O7053" i="2"/>
  <c r="P7053" i="2"/>
  <c r="Q7053" i="2"/>
  <c r="R7053" i="2"/>
  <c r="S7053" i="2"/>
  <c r="M7054" i="2"/>
  <c r="N7054" i="2"/>
  <c r="O7054" i="2"/>
  <c r="P7054" i="2"/>
  <c r="Q7054" i="2"/>
  <c r="R7054" i="2"/>
  <c r="S7054" i="2"/>
  <c r="M7055" i="2"/>
  <c r="N7055" i="2"/>
  <c r="O7055" i="2"/>
  <c r="P7055" i="2"/>
  <c r="Q7055" i="2"/>
  <c r="R7055" i="2"/>
  <c r="S7055" i="2"/>
  <c r="M7056" i="2"/>
  <c r="N7056" i="2"/>
  <c r="O7056" i="2"/>
  <c r="P7056" i="2"/>
  <c r="Q7056" i="2"/>
  <c r="R7056" i="2"/>
  <c r="S7056" i="2"/>
  <c r="M7057" i="2"/>
  <c r="N7057" i="2"/>
  <c r="O7057" i="2"/>
  <c r="P7057" i="2"/>
  <c r="Q7057" i="2"/>
  <c r="R7057" i="2"/>
  <c r="S7057" i="2"/>
  <c r="M7058" i="2"/>
  <c r="N7058" i="2"/>
  <c r="O7058" i="2"/>
  <c r="P7058" i="2"/>
  <c r="Q7058" i="2"/>
  <c r="R7058" i="2"/>
  <c r="S7058" i="2"/>
  <c r="M7059" i="2"/>
  <c r="N7059" i="2"/>
  <c r="O7059" i="2"/>
  <c r="P7059" i="2"/>
  <c r="Q7059" i="2"/>
  <c r="R7059" i="2"/>
  <c r="S7059" i="2"/>
  <c r="M7060" i="2"/>
  <c r="N7060" i="2"/>
  <c r="O7060" i="2"/>
  <c r="P7060" i="2"/>
  <c r="Q7060" i="2"/>
  <c r="R7060" i="2"/>
  <c r="S7060" i="2"/>
  <c r="M7061" i="2"/>
  <c r="N7061" i="2"/>
  <c r="O7061" i="2"/>
  <c r="P7061" i="2"/>
  <c r="Q7061" i="2"/>
  <c r="R7061" i="2"/>
  <c r="S7061" i="2"/>
  <c r="M7062" i="2"/>
  <c r="N7062" i="2"/>
  <c r="O7062" i="2"/>
  <c r="P7062" i="2"/>
  <c r="Q7062" i="2"/>
  <c r="R7062" i="2"/>
  <c r="S7062" i="2"/>
  <c r="M7063" i="2"/>
  <c r="N7063" i="2"/>
  <c r="O7063" i="2"/>
  <c r="P7063" i="2"/>
  <c r="Q7063" i="2"/>
  <c r="R7063" i="2"/>
  <c r="S7063" i="2"/>
  <c r="M7064" i="2"/>
  <c r="N7064" i="2"/>
  <c r="O7064" i="2"/>
  <c r="P7064" i="2"/>
  <c r="Q7064" i="2"/>
  <c r="R7064" i="2"/>
  <c r="S7064" i="2"/>
  <c r="M7065" i="2"/>
  <c r="N7065" i="2"/>
  <c r="O7065" i="2"/>
  <c r="P7065" i="2"/>
  <c r="Q7065" i="2"/>
  <c r="R7065" i="2"/>
  <c r="S7065" i="2"/>
  <c r="M7066" i="2"/>
  <c r="N7066" i="2"/>
  <c r="O7066" i="2"/>
  <c r="P7066" i="2"/>
  <c r="Q7066" i="2"/>
  <c r="R7066" i="2"/>
  <c r="S7066" i="2"/>
  <c r="M7067" i="2"/>
  <c r="N7067" i="2"/>
  <c r="O7067" i="2"/>
  <c r="P7067" i="2"/>
  <c r="Q7067" i="2"/>
  <c r="R7067" i="2"/>
  <c r="S7067" i="2"/>
  <c r="M7068" i="2"/>
  <c r="N7068" i="2"/>
  <c r="O7068" i="2"/>
  <c r="P7068" i="2"/>
  <c r="Q7068" i="2"/>
  <c r="R7068" i="2"/>
  <c r="S7068" i="2"/>
  <c r="M7069" i="2"/>
  <c r="N7069" i="2"/>
  <c r="O7069" i="2"/>
  <c r="P7069" i="2"/>
  <c r="Q7069" i="2"/>
  <c r="R7069" i="2"/>
  <c r="S7069" i="2"/>
  <c r="M7070" i="2"/>
  <c r="N7070" i="2"/>
  <c r="O7070" i="2"/>
  <c r="P7070" i="2"/>
  <c r="Q7070" i="2"/>
  <c r="R7070" i="2"/>
  <c r="S7070" i="2"/>
  <c r="M7071" i="2"/>
  <c r="N7071" i="2"/>
  <c r="O7071" i="2"/>
  <c r="P7071" i="2"/>
  <c r="Q7071" i="2"/>
  <c r="R7071" i="2"/>
  <c r="S7071" i="2"/>
  <c r="M7072" i="2"/>
  <c r="N7072" i="2"/>
  <c r="O7072" i="2"/>
  <c r="P7072" i="2"/>
  <c r="Q7072" i="2"/>
  <c r="R7072" i="2"/>
  <c r="S7072" i="2"/>
  <c r="M7073" i="2"/>
  <c r="N7073" i="2"/>
  <c r="O7073" i="2"/>
  <c r="P7073" i="2"/>
  <c r="Q7073" i="2"/>
  <c r="R7073" i="2"/>
  <c r="S7073" i="2"/>
  <c r="M7074" i="2"/>
  <c r="N7074" i="2"/>
  <c r="O7074" i="2"/>
  <c r="P7074" i="2"/>
  <c r="Q7074" i="2"/>
  <c r="R7074" i="2"/>
  <c r="S7074" i="2"/>
  <c r="M7075" i="2"/>
  <c r="N7075" i="2"/>
  <c r="O7075" i="2"/>
  <c r="P7075" i="2"/>
  <c r="Q7075" i="2"/>
  <c r="R7075" i="2"/>
  <c r="S7075" i="2"/>
  <c r="M7076" i="2"/>
  <c r="N7076" i="2"/>
  <c r="O7076" i="2"/>
  <c r="P7076" i="2"/>
  <c r="Q7076" i="2"/>
  <c r="R7076" i="2"/>
  <c r="S7076" i="2"/>
  <c r="M7077" i="2"/>
  <c r="N7077" i="2"/>
  <c r="O7077" i="2"/>
  <c r="P7077" i="2"/>
  <c r="Q7077" i="2"/>
  <c r="R7077" i="2"/>
  <c r="S7077" i="2"/>
  <c r="M7078" i="2"/>
  <c r="N7078" i="2"/>
  <c r="O7078" i="2"/>
  <c r="P7078" i="2"/>
  <c r="Q7078" i="2"/>
  <c r="R7078" i="2"/>
  <c r="S7078" i="2"/>
  <c r="M7079" i="2"/>
  <c r="N7079" i="2"/>
  <c r="O7079" i="2"/>
  <c r="P7079" i="2"/>
  <c r="Q7079" i="2"/>
  <c r="R7079" i="2"/>
  <c r="S7079" i="2"/>
  <c r="M7080" i="2"/>
  <c r="N7080" i="2"/>
  <c r="O7080" i="2"/>
  <c r="P7080" i="2"/>
  <c r="Q7080" i="2"/>
  <c r="R7080" i="2"/>
  <c r="S7080" i="2"/>
  <c r="M7081" i="2"/>
  <c r="N7081" i="2"/>
  <c r="O7081" i="2"/>
  <c r="P7081" i="2"/>
  <c r="Q7081" i="2"/>
  <c r="R7081" i="2"/>
  <c r="S7081" i="2"/>
  <c r="M7082" i="2"/>
  <c r="N7082" i="2"/>
  <c r="O7082" i="2"/>
  <c r="P7082" i="2"/>
  <c r="Q7082" i="2"/>
  <c r="R7082" i="2"/>
  <c r="S7082" i="2"/>
  <c r="M7083" i="2"/>
  <c r="N7083" i="2"/>
  <c r="O7083" i="2"/>
  <c r="P7083" i="2"/>
  <c r="Q7083" i="2"/>
  <c r="R7083" i="2"/>
  <c r="S7083" i="2"/>
  <c r="M7084" i="2"/>
  <c r="N7084" i="2"/>
  <c r="O7084" i="2"/>
  <c r="P7084" i="2"/>
  <c r="Q7084" i="2"/>
  <c r="R7084" i="2"/>
  <c r="S7084" i="2"/>
  <c r="M7085" i="2"/>
  <c r="N7085" i="2"/>
  <c r="O7085" i="2"/>
  <c r="P7085" i="2"/>
  <c r="Q7085" i="2"/>
  <c r="R7085" i="2"/>
  <c r="S7085" i="2"/>
  <c r="M7086" i="2"/>
  <c r="N7086" i="2"/>
  <c r="O7086" i="2"/>
  <c r="P7086" i="2"/>
  <c r="Q7086" i="2"/>
  <c r="R7086" i="2"/>
  <c r="S7086" i="2"/>
  <c r="M7087" i="2"/>
  <c r="N7087" i="2"/>
  <c r="O7087" i="2"/>
  <c r="P7087" i="2"/>
  <c r="Q7087" i="2"/>
  <c r="R7087" i="2"/>
  <c r="S7087" i="2"/>
  <c r="M7088" i="2"/>
  <c r="N7088" i="2"/>
  <c r="O7088" i="2"/>
  <c r="P7088" i="2"/>
  <c r="Q7088" i="2"/>
  <c r="R7088" i="2"/>
  <c r="S7088" i="2"/>
  <c r="F6867" i="2" l="1"/>
  <c r="F6868" i="2"/>
  <c r="F6869" i="2"/>
  <c r="F6870" i="2"/>
  <c r="F6871" i="2"/>
  <c r="F6872" i="2"/>
  <c r="F6873" i="2"/>
  <c r="F6874" i="2"/>
  <c r="P6874" i="2" s="1"/>
  <c r="F6875" i="2"/>
  <c r="F6876" i="2"/>
  <c r="F6877" i="2"/>
  <c r="F6878" i="2"/>
  <c r="F6879" i="2"/>
  <c r="F6880" i="2"/>
  <c r="F6881" i="2"/>
  <c r="F6882" i="2"/>
  <c r="Q6882" i="2" s="1"/>
  <c r="F6883" i="2"/>
  <c r="F6884" i="2"/>
  <c r="F6885" i="2"/>
  <c r="F6886" i="2"/>
  <c r="Q6886" i="2" s="1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P6898" i="2" s="1"/>
  <c r="F6899" i="2"/>
  <c r="S6899" i="2" s="1"/>
  <c r="F6900" i="2"/>
  <c r="P6900" i="2" s="1"/>
  <c r="F6901" i="2"/>
  <c r="F6902" i="2"/>
  <c r="P6902" i="2" s="1"/>
  <c r="F6903" i="2"/>
  <c r="S6903" i="2" s="1"/>
  <c r="F6904" i="2"/>
  <c r="P6904" i="2" s="1"/>
  <c r="F6905" i="2"/>
  <c r="F6906" i="2"/>
  <c r="P6906" i="2" s="1"/>
  <c r="F6907" i="2"/>
  <c r="F6908" i="2"/>
  <c r="F6909" i="2"/>
  <c r="F6910" i="2"/>
  <c r="P6910" i="2" s="1"/>
  <c r="F6911" i="2"/>
  <c r="F6912" i="2"/>
  <c r="F6913" i="2"/>
  <c r="F6914" i="2"/>
  <c r="P6914" i="2" s="1"/>
  <c r="F6915" i="2"/>
  <c r="F6916" i="2"/>
  <c r="F6917" i="2"/>
  <c r="F6918" i="2"/>
  <c r="P6918" i="2" s="1"/>
  <c r="F6919" i="2"/>
  <c r="F6920" i="2"/>
  <c r="F6921" i="2"/>
  <c r="F6922" i="2"/>
  <c r="P6922" i="2" s="1"/>
  <c r="F6923" i="2"/>
  <c r="F6924" i="2"/>
  <c r="F6925" i="2"/>
  <c r="F6926" i="2"/>
  <c r="P6926" i="2" s="1"/>
  <c r="F6927" i="2"/>
  <c r="F6928" i="2"/>
  <c r="F6929" i="2"/>
  <c r="F6930" i="2"/>
  <c r="P6930" i="2" s="1"/>
  <c r="F6931" i="2"/>
  <c r="F6932" i="2"/>
  <c r="F6933" i="2"/>
  <c r="F6934" i="2"/>
  <c r="P6934" i="2" s="1"/>
  <c r="F6935" i="2"/>
  <c r="F6936" i="2"/>
  <c r="F6937" i="2"/>
  <c r="F6938" i="2"/>
  <c r="P6938" i="2" s="1"/>
  <c r="F6939" i="2"/>
  <c r="F6940" i="2"/>
  <c r="F6941" i="2"/>
  <c r="F6942" i="2"/>
  <c r="P6942" i="2" s="1"/>
  <c r="F6943" i="2"/>
  <c r="F6944" i="2"/>
  <c r="F6945" i="2"/>
  <c r="F6946" i="2"/>
  <c r="P6946" i="2" s="1"/>
  <c r="F6947" i="2"/>
  <c r="F6948" i="2"/>
  <c r="F6949" i="2"/>
  <c r="F6950" i="2"/>
  <c r="P6950" i="2" s="1"/>
  <c r="F6951" i="2"/>
  <c r="F6952" i="2"/>
  <c r="F6953" i="2"/>
  <c r="F6954" i="2"/>
  <c r="P6954" i="2" s="1"/>
  <c r="F6955" i="2"/>
  <c r="F6956" i="2"/>
  <c r="F6957" i="2"/>
  <c r="F6958" i="2"/>
  <c r="P6958" i="2" s="1"/>
  <c r="F6959" i="2"/>
  <c r="F6960" i="2"/>
  <c r="F6961" i="2"/>
  <c r="F6962" i="2"/>
  <c r="P6962" i="2" s="1"/>
  <c r="F6963" i="2"/>
  <c r="F6964" i="2"/>
  <c r="F6965" i="2"/>
  <c r="F6966" i="2"/>
  <c r="P6966" i="2" s="1"/>
  <c r="F6967" i="2"/>
  <c r="F6968" i="2"/>
  <c r="F6969" i="2"/>
  <c r="F6970" i="2"/>
  <c r="P6970" i="2" s="1"/>
  <c r="F6971" i="2"/>
  <c r="F6972" i="2"/>
  <c r="F6973" i="2"/>
  <c r="F6974" i="2"/>
  <c r="P6974" i="2" s="1"/>
  <c r="F6975" i="2"/>
  <c r="F6976" i="2"/>
  <c r="F6977" i="2"/>
  <c r="F6978" i="2"/>
  <c r="P6978" i="2" s="1"/>
  <c r="F6979" i="2"/>
  <c r="F6980" i="2"/>
  <c r="F6981" i="2"/>
  <c r="F6982" i="2"/>
  <c r="P6982" i="2" s="1"/>
  <c r="F6983" i="2"/>
  <c r="F6984" i="2"/>
  <c r="F6985" i="2"/>
  <c r="F6986" i="2"/>
  <c r="P6986" i="2" s="1"/>
  <c r="F6987" i="2"/>
  <c r="F6988" i="2"/>
  <c r="F6989" i="2"/>
  <c r="F6990" i="2"/>
  <c r="P6990" i="2" s="1"/>
  <c r="F6991" i="2"/>
  <c r="F6992" i="2"/>
  <c r="F6993" i="2"/>
  <c r="F6994" i="2"/>
  <c r="P6994" i="2" s="1"/>
  <c r="F6995" i="2"/>
  <c r="F6996" i="2"/>
  <c r="F6997" i="2"/>
  <c r="F6998" i="2"/>
  <c r="P6998" i="2" s="1"/>
  <c r="F6999" i="2"/>
  <c r="F7000" i="2"/>
  <c r="F7001" i="2"/>
  <c r="F7002" i="2"/>
  <c r="P7002" i="2" s="1"/>
  <c r="F7003" i="2"/>
  <c r="F7004" i="2"/>
  <c r="F7005" i="2"/>
  <c r="F7006" i="2"/>
  <c r="P7006" i="2" s="1"/>
  <c r="F7007" i="2"/>
  <c r="F7008" i="2"/>
  <c r="F7009" i="2"/>
  <c r="F7010" i="2"/>
  <c r="P7010" i="2" s="1"/>
  <c r="F7011" i="2"/>
  <c r="F7012" i="2"/>
  <c r="F7013" i="2"/>
  <c r="F7014" i="2"/>
  <c r="P7014" i="2" s="1"/>
  <c r="F7015" i="2"/>
  <c r="F7016" i="2"/>
  <c r="F7017" i="2"/>
  <c r="F7018" i="2"/>
  <c r="P7018" i="2" s="1"/>
  <c r="F7019" i="2"/>
  <c r="F7020" i="2"/>
  <c r="F7021" i="2"/>
  <c r="F7022" i="2"/>
  <c r="P7022" i="2" s="1"/>
  <c r="F7023" i="2"/>
  <c r="F7024" i="2"/>
  <c r="F7025" i="2"/>
  <c r="F7026" i="2"/>
  <c r="P7026" i="2" s="1"/>
  <c r="F7027" i="2"/>
  <c r="F7028" i="2"/>
  <c r="F7029" i="2"/>
  <c r="F7030" i="2"/>
  <c r="P7030" i="2" s="1"/>
  <c r="F7031" i="2"/>
  <c r="F7032" i="2"/>
  <c r="F7033" i="2"/>
  <c r="F7034" i="2"/>
  <c r="P7034" i="2" s="1"/>
  <c r="F7035" i="2"/>
  <c r="F7036" i="2"/>
  <c r="M6897" i="2"/>
  <c r="N6897" i="2"/>
  <c r="O6897" i="2"/>
  <c r="P6897" i="2"/>
  <c r="Q6897" i="2"/>
  <c r="R6897" i="2"/>
  <c r="S6897" i="2"/>
  <c r="M6898" i="2"/>
  <c r="N6898" i="2"/>
  <c r="O6898" i="2"/>
  <c r="R6898" i="2"/>
  <c r="S6898" i="2"/>
  <c r="M6899" i="2"/>
  <c r="N6899" i="2"/>
  <c r="O6899" i="2"/>
  <c r="P6899" i="2"/>
  <c r="Q6899" i="2"/>
  <c r="R6899" i="2"/>
  <c r="M6900" i="2"/>
  <c r="N6900" i="2"/>
  <c r="O6900" i="2"/>
  <c r="Q6900" i="2"/>
  <c r="R6900" i="2"/>
  <c r="S6900" i="2"/>
  <c r="M6901" i="2"/>
  <c r="N6901" i="2"/>
  <c r="O6901" i="2"/>
  <c r="P6901" i="2"/>
  <c r="Q6901" i="2"/>
  <c r="R6901" i="2"/>
  <c r="S6901" i="2"/>
  <c r="M6902" i="2"/>
  <c r="N6902" i="2"/>
  <c r="O6902" i="2"/>
  <c r="R6902" i="2"/>
  <c r="S6902" i="2"/>
  <c r="M6903" i="2"/>
  <c r="N6903" i="2"/>
  <c r="O6903" i="2"/>
  <c r="P6903" i="2"/>
  <c r="Q6903" i="2"/>
  <c r="R6903" i="2"/>
  <c r="M6904" i="2"/>
  <c r="N6904" i="2"/>
  <c r="O6904" i="2"/>
  <c r="Q6904" i="2"/>
  <c r="R6904" i="2"/>
  <c r="S6904" i="2"/>
  <c r="M6905" i="2"/>
  <c r="N6905" i="2"/>
  <c r="O6905" i="2"/>
  <c r="P6905" i="2"/>
  <c r="Q6905" i="2"/>
  <c r="R6905" i="2"/>
  <c r="S6905" i="2"/>
  <c r="M6906" i="2"/>
  <c r="N6906" i="2"/>
  <c r="O6906" i="2"/>
  <c r="R6906" i="2"/>
  <c r="S6906" i="2"/>
  <c r="M6907" i="2"/>
  <c r="N6907" i="2"/>
  <c r="O6907" i="2"/>
  <c r="P6907" i="2"/>
  <c r="Q6907" i="2"/>
  <c r="R6907" i="2"/>
  <c r="S6907" i="2"/>
  <c r="M6908" i="2"/>
  <c r="N6908" i="2"/>
  <c r="O6908" i="2"/>
  <c r="P6908" i="2"/>
  <c r="Q6908" i="2"/>
  <c r="R6908" i="2"/>
  <c r="S6908" i="2"/>
  <c r="M6909" i="2"/>
  <c r="N6909" i="2"/>
  <c r="O6909" i="2"/>
  <c r="P6909" i="2"/>
  <c r="Q6909" i="2"/>
  <c r="R6909" i="2"/>
  <c r="S6909" i="2"/>
  <c r="M6910" i="2"/>
  <c r="N6910" i="2"/>
  <c r="O6910" i="2"/>
  <c r="R6910" i="2"/>
  <c r="S6910" i="2"/>
  <c r="M6911" i="2"/>
  <c r="N6911" i="2"/>
  <c r="O6911" i="2"/>
  <c r="P6911" i="2"/>
  <c r="Q6911" i="2"/>
  <c r="R6911" i="2"/>
  <c r="S6911" i="2"/>
  <c r="M6912" i="2"/>
  <c r="N6912" i="2"/>
  <c r="O6912" i="2"/>
  <c r="P6912" i="2"/>
  <c r="Q6912" i="2"/>
  <c r="R6912" i="2"/>
  <c r="S6912" i="2"/>
  <c r="M6913" i="2"/>
  <c r="N6913" i="2"/>
  <c r="O6913" i="2"/>
  <c r="P6913" i="2"/>
  <c r="Q6913" i="2"/>
  <c r="R6913" i="2"/>
  <c r="S6913" i="2"/>
  <c r="M6914" i="2"/>
  <c r="N6914" i="2"/>
  <c r="O6914" i="2"/>
  <c r="R6914" i="2"/>
  <c r="S6914" i="2"/>
  <c r="M6915" i="2"/>
  <c r="N6915" i="2"/>
  <c r="O6915" i="2"/>
  <c r="P6915" i="2"/>
  <c r="Q6915" i="2"/>
  <c r="R6915" i="2"/>
  <c r="S6915" i="2"/>
  <c r="M6916" i="2"/>
  <c r="N6916" i="2"/>
  <c r="O6916" i="2"/>
  <c r="P6916" i="2"/>
  <c r="Q6916" i="2"/>
  <c r="R6916" i="2"/>
  <c r="S6916" i="2"/>
  <c r="M6917" i="2"/>
  <c r="N6917" i="2"/>
  <c r="O6917" i="2"/>
  <c r="P6917" i="2"/>
  <c r="Q6917" i="2"/>
  <c r="R6917" i="2"/>
  <c r="S6917" i="2"/>
  <c r="M6918" i="2"/>
  <c r="N6918" i="2"/>
  <c r="O6918" i="2"/>
  <c r="R6918" i="2"/>
  <c r="S6918" i="2"/>
  <c r="M6919" i="2"/>
  <c r="N6919" i="2"/>
  <c r="O6919" i="2"/>
  <c r="P6919" i="2"/>
  <c r="Q6919" i="2"/>
  <c r="R6919" i="2"/>
  <c r="S6919" i="2"/>
  <c r="M6920" i="2"/>
  <c r="N6920" i="2"/>
  <c r="O6920" i="2"/>
  <c r="P6920" i="2"/>
  <c r="Q6920" i="2"/>
  <c r="R6920" i="2"/>
  <c r="S6920" i="2"/>
  <c r="M6921" i="2"/>
  <c r="N6921" i="2"/>
  <c r="O6921" i="2"/>
  <c r="P6921" i="2"/>
  <c r="Q6921" i="2"/>
  <c r="R6921" i="2"/>
  <c r="S6921" i="2"/>
  <c r="M6922" i="2"/>
  <c r="N6922" i="2"/>
  <c r="O6922" i="2"/>
  <c r="R6922" i="2"/>
  <c r="S6922" i="2"/>
  <c r="M6923" i="2"/>
  <c r="N6923" i="2"/>
  <c r="O6923" i="2"/>
  <c r="P6923" i="2"/>
  <c r="Q6923" i="2"/>
  <c r="R6923" i="2"/>
  <c r="S6923" i="2"/>
  <c r="M6924" i="2"/>
  <c r="N6924" i="2"/>
  <c r="O6924" i="2"/>
  <c r="P6924" i="2"/>
  <c r="Q6924" i="2"/>
  <c r="R6924" i="2"/>
  <c r="S6924" i="2"/>
  <c r="M6925" i="2"/>
  <c r="N6925" i="2"/>
  <c r="O6925" i="2"/>
  <c r="P6925" i="2"/>
  <c r="Q6925" i="2"/>
  <c r="R6925" i="2"/>
  <c r="S6925" i="2"/>
  <c r="M6926" i="2"/>
  <c r="N6926" i="2"/>
  <c r="O6926" i="2"/>
  <c r="R6926" i="2"/>
  <c r="S6926" i="2"/>
  <c r="M6927" i="2"/>
  <c r="N6927" i="2"/>
  <c r="O6927" i="2"/>
  <c r="P6927" i="2"/>
  <c r="Q6927" i="2"/>
  <c r="R6927" i="2"/>
  <c r="S6927" i="2"/>
  <c r="M6928" i="2"/>
  <c r="N6928" i="2"/>
  <c r="O6928" i="2"/>
  <c r="P6928" i="2"/>
  <c r="Q6928" i="2"/>
  <c r="R6928" i="2"/>
  <c r="S6928" i="2"/>
  <c r="M6929" i="2"/>
  <c r="N6929" i="2"/>
  <c r="O6929" i="2"/>
  <c r="P6929" i="2"/>
  <c r="Q6929" i="2"/>
  <c r="R6929" i="2"/>
  <c r="S6929" i="2"/>
  <c r="M6930" i="2"/>
  <c r="N6930" i="2"/>
  <c r="O6930" i="2"/>
  <c r="R6930" i="2"/>
  <c r="S6930" i="2"/>
  <c r="M6931" i="2"/>
  <c r="N6931" i="2"/>
  <c r="O6931" i="2"/>
  <c r="P6931" i="2"/>
  <c r="Q6931" i="2"/>
  <c r="R6931" i="2"/>
  <c r="S6931" i="2"/>
  <c r="M6932" i="2"/>
  <c r="N6932" i="2"/>
  <c r="O6932" i="2"/>
  <c r="P6932" i="2"/>
  <c r="Q6932" i="2"/>
  <c r="R6932" i="2"/>
  <c r="S6932" i="2"/>
  <c r="M6933" i="2"/>
  <c r="N6933" i="2"/>
  <c r="O6933" i="2"/>
  <c r="P6933" i="2"/>
  <c r="Q6933" i="2"/>
  <c r="R6933" i="2"/>
  <c r="S6933" i="2"/>
  <c r="M6934" i="2"/>
  <c r="N6934" i="2"/>
  <c r="O6934" i="2"/>
  <c r="R6934" i="2"/>
  <c r="S6934" i="2"/>
  <c r="M6935" i="2"/>
  <c r="N6935" i="2"/>
  <c r="O6935" i="2"/>
  <c r="P6935" i="2"/>
  <c r="Q6935" i="2"/>
  <c r="R6935" i="2"/>
  <c r="S6935" i="2"/>
  <c r="M6936" i="2"/>
  <c r="N6936" i="2"/>
  <c r="O6936" i="2"/>
  <c r="P6936" i="2"/>
  <c r="Q6936" i="2"/>
  <c r="R6936" i="2"/>
  <c r="S6936" i="2"/>
  <c r="M6937" i="2"/>
  <c r="N6937" i="2"/>
  <c r="O6937" i="2"/>
  <c r="P6937" i="2"/>
  <c r="Q6937" i="2"/>
  <c r="R6937" i="2"/>
  <c r="S6937" i="2"/>
  <c r="M6938" i="2"/>
  <c r="N6938" i="2"/>
  <c r="O6938" i="2"/>
  <c r="R6938" i="2"/>
  <c r="S6938" i="2"/>
  <c r="M6939" i="2"/>
  <c r="N6939" i="2"/>
  <c r="O6939" i="2"/>
  <c r="P6939" i="2"/>
  <c r="Q6939" i="2"/>
  <c r="R6939" i="2"/>
  <c r="S6939" i="2"/>
  <c r="M6940" i="2"/>
  <c r="N6940" i="2"/>
  <c r="O6940" i="2"/>
  <c r="P6940" i="2"/>
  <c r="Q6940" i="2"/>
  <c r="R6940" i="2"/>
  <c r="S6940" i="2"/>
  <c r="M6941" i="2"/>
  <c r="N6941" i="2"/>
  <c r="O6941" i="2"/>
  <c r="P6941" i="2"/>
  <c r="Q6941" i="2"/>
  <c r="R6941" i="2"/>
  <c r="S6941" i="2"/>
  <c r="M6942" i="2"/>
  <c r="N6942" i="2"/>
  <c r="O6942" i="2"/>
  <c r="R6942" i="2"/>
  <c r="S6942" i="2"/>
  <c r="M6943" i="2"/>
  <c r="N6943" i="2"/>
  <c r="O6943" i="2"/>
  <c r="P6943" i="2"/>
  <c r="Q6943" i="2"/>
  <c r="R6943" i="2"/>
  <c r="S6943" i="2"/>
  <c r="M6944" i="2"/>
  <c r="N6944" i="2"/>
  <c r="O6944" i="2"/>
  <c r="P6944" i="2"/>
  <c r="Q6944" i="2"/>
  <c r="R6944" i="2"/>
  <c r="S6944" i="2"/>
  <c r="M6945" i="2"/>
  <c r="N6945" i="2"/>
  <c r="O6945" i="2"/>
  <c r="P6945" i="2"/>
  <c r="Q6945" i="2"/>
  <c r="R6945" i="2"/>
  <c r="S6945" i="2"/>
  <c r="M6946" i="2"/>
  <c r="N6946" i="2"/>
  <c r="O6946" i="2"/>
  <c r="R6946" i="2"/>
  <c r="S6946" i="2"/>
  <c r="M6947" i="2"/>
  <c r="N6947" i="2"/>
  <c r="O6947" i="2"/>
  <c r="P6947" i="2"/>
  <c r="Q6947" i="2"/>
  <c r="R6947" i="2"/>
  <c r="S6947" i="2"/>
  <c r="M6948" i="2"/>
  <c r="N6948" i="2"/>
  <c r="O6948" i="2"/>
  <c r="P6948" i="2"/>
  <c r="Q6948" i="2"/>
  <c r="R6948" i="2"/>
  <c r="S6948" i="2"/>
  <c r="M6949" i="2"/>
  <c r="N6949" i="2"/>
  <c r="O6949" i="2"/>
  <c r="P6949" i="2"/>
  <c r="Q6949" i="2"/>
  <c r="R6949" i="2"/>
  <c r="S6949" i="2"/>
  <c r="M6950" i="2"/>
  <c r="N6950" i="2"/>
  <c r="O6950" i="2"/>
  <c r="R6950" i="2"/>
  <c r="S6950" i="2"/>
  <c r="M6951" i="2"/>
  <c r="N6951" i="2"/>
  <c r="O6951" i="2"/>
  <c r="P6951" i="2"/>
  <c r="Q6951" i="2"/>
  <c r="R6951" i="2"/>
  <c r="S6951" i="2"/>
  <c r="M6952" i="2"/>
  <c r="N6952" i="2"/>
  <c r="O6952" i="2"/>
  <c r="P6952" i="2"/>
  <c r="Q6952" i="2"/>
  <c r="R6952" i="2"/>
  <c r="S6952" i="2"/>
  <c r="M6953" i="2"/>
  <c r="N6953" i="2"/>
  <c r="O6953" i="2"/>
  <c r="P6953" i="2"/>
  <c r="Q6953" i="2"/>
  <c r="R6953" i="2"/>
  <c r="S6953" i="2"/>
  <c r="M6954" i="2"/>
  <c r="N6954" i="2"/>
  <c r="O6954" i="2"/>
  <c r="R6954" i="2"/>
  <c r="S6954" i="2"/>
  <c r="M6955" i="2"/>
  <c r="N6955" i="2"/>
  <c r="O6955" i="2"/>
  <c r="P6955" i="2"/>
  <c r="Q6955" i="2"/>
  <c r="R6955" i="2"/>
  <c r="S6955" i="2"/>
  <c r="M6956" i="2"/>
  <c r="N6956" i="2"/>
  <c r="O6956" i="2"/>
  <c r="P6956" i="2"/>
  <c r="Q6956" i="2"/>
  <c r="R6956" i="2"/>
  <c r="S6956" i="2"/>
  <c r="M6957" i="2"/>
  <c r="N6957" i="2"/>
  <c r="O6957" i="2"/>
  <c r="P6957" i="2"/>
  <c r="Q6957" i="2"/>
  <c r="R6957" i="2"/>
  <c r="S6957" i="2"/>
  <c r="M6958" i="2"/>
  <c r="N6958" i="2"/>
  <c r="O6958" i="2"/>
  <c r="R6958" i="2"/>
  <c r="S6958" i="2"/>
  <c r="M6959" i="2"/>
  <c r="N6959" i="2"/>
  <c r="O6959" i="2"/>
  <c r="P6959" i="2"/>
  <c r="Q6959" i="2"/>
  <c r="R6959" i="2"/>
  <c r="S6959" i="2"/>
  <c r="M6960" i="2"/>
  <c r="N6960" i="2"/>
  <c r="O6960" i="2"/>
  <c r="P6960" i="2"/>
  <c r="Q6960" i="2"/>
  <c r="R6960" i="2"/>
  <c r="S6960" i="2"/>
  <c r="M6961" i="2"/>
  <c r="N6961" i="2"/>
  <c r="O6961" i="2"/>
  <c r="P6961" i="2"/>
  <c r="Q6961" i="2"/>
  <c r="R6961" i="2"/>
  <c r="S6961" i="2"/>
  <c r="M6962" i="2"/>
  <c r="N6962" i="2"/>
  <c r="O6962" i="2"/>
  <c r="R6962" i="2"/>
  <c r="S6962" i="2"/>
  <c r="M6963" i="2"/>
  <c r="N6963" i="2"/>
  <c r="O6963" i="2"/>
  <c r="P6963" i="2"/>
  <c r="Q6963" i="2"/>
  <c r="R6963" i="2"/>
  <c r="S6963" i="2"/>
  <c r="M6964" i="2"/>
  <c r="N6964" i="2"/>
  <c r="O6964" i="2"/>
  <c r="P6964" i="2"/>
  <c r="Q6964" i="2"/>
  <c r="R6964" i="2"/>
  <c r="S6964" i="2"/>
  <c r="M6965" i="2"/>
  <c r="N6965" i="2"/>
  <c r="O6965" i="2"/>
  <c r="P6965" i="2"/>
  <c r="Q6965" i="2"/>
  <c r="R6965" i="2"/>
  <c r="S6965" i="2"/>
  <c r="M6966" i="2"/>
  <c r="N6966" i="2"/>
  <c r="O6966" i="2"/>
  <c r="R6966" i="2"/>
  <c r="S6966" i="2"/>
  <c r="M6967" i="2"/>
  <c r="N6967" i="2"/>
  <c r="O6967" i="2"/>
  <c r="P6967" i="2"/>
  <c r="Q6967" i="2"/>
  <c r="R6967" i="2"/>
  <c r="S6967" i="2"/>
  <c r="M6968" i="2"/>
  <c r="N6968" i="2"/>
  <c r="O6968" i="2"/>
  <c r="P6968" i="2"/>
  <c r="Q6968" i="2"/>
  <c r="R6968" i="2"/>
  <c r="S6968" i="2"/>
  <c r="M6969" i="2"/>
  <c r="N6969" i="2"/>
  <c r="O6969" i="2"/>
  <c r="P6969" i="2"/>
  <c r="Q6969" i="2"/>
  <c r="R6969" i="2"/>
  <c r="S6969" i="2"/>
  <c r="M6970" i="2"/>
  <c r="N6970" i="2"/>
  <c r="O6970" i="2"/>
  <c r="R6970" i="2"/>
  <c r="S6970" i="2"/>
  <c r="M6971" i="2"/>
  <c r="N6971" i="2"/>
  <c r="O6971" i="2"/>
  <c r="P6971" i="2"/>
  <c r="Q6971" i="2"/>
  <c r="R6971" i="2"/>
  <c r="S6971" i="2"/>
  <c r="M6972" i="2"/>
  <c r="N6972" i="2"/>
  <c r="O6972" i="2"/>
  <c r="P6972" i="2"/>
  <c r="Q6972" i="2"/>
  <c r="R6972" i="2"/>
  <c r="S6972" i="2"/>
  <c r="M6973" i="2"/>
  <c r="N6973" i="2"/>
  <c r="O6973" i="2"/>
  <c r="P6973" i="2"/>
  <c r="Q6973" i="2"/>
  <c r="R6973" i="2"/>
  <c r="S6973" i="2"/>
  <c r="M6974" i="2"/>
  <c r="N6974" i="2"/>
  <c r="O6974" i="2"/>
  <c r="R6974" i="2"/>
  <c r="S6974" i="2"/>
  <c r="M6975" i="2"/>
  <c r="N6975" i="2"/>
  <c r="O6975" i="2"/>
  <c r="P6975" i="2"/>
  <c r="Q6975" i="2"/>
  <c r="R6975" i="2"/>
  <c r="S6975" i="2"/>
  <c r="M6976" i="2"/>
  <c r="N6976" i="2"/>
  <c r="O6976" i="2"/>
  <c r="P6976" i="2"/>
  <c r="Q6976" i="2"/>
  <c r="R6976" i="2"/>
  <c r="S6976" i="2"/>
  <c r="M6977" i="2"/>
  <c r="N6977" i="2"/>
  <c r="O6977" i="2"/>
  <c r="P6977" i="2"/>
  <c r="Q6977" i="2"/>
  <c r="R6977" i="2"/>
  <c r="S6977" i="2"/>
  <c r="M6978" i="2"/>
  <c r="N6978" i="2"/>
  <c r="O6978" i="2"/>
  <c r="R6978" i="2"/>
  <c r="S6978" i="2"/>
  <c r="M6979" i="2"/>
  <c r="N6979" i="2"/>
  <c r="O6979" i="2"/>
  <c r="P6979" i="2"/>
  <c r="Q6979" i="2"/>
  <c r="R6979" i="2"/>
  <c r="S6979" i="2"/>
  <c r="M6980" i="2"/>
  <c r="N6980" i="2"/>
  <c r="O6980" i="2"/>
  <c r="P6980" i="2"/>
  <c r="Q6980" i="2"/>
  <c r="R6980" i="2"/>
  <c r="S6980" i="2"/>
  <c r="M6981" i="2"/>
  <c r="N6981" i="2"/>
  <c r="O6981" i="2"/>
  <c r="P6981" i="2"/>
  <c r="Q6981" i="2"/>
  <c r="R6981" i="2"/>
  <c r="S6981" i="2"/>
  <c r="M6982" i="2"/>
  <c r="N6982" i="2"/>
  <c r="O6982" i="2"/>
  <c r="R6982" i="2"/>
  <c r="S6982" i="2"/>
  <c r="M6983" i="2"/>
  <c r="N6983" i="2"/>
  <c r="O6983" i="2"/>
  <c r="P6983" i="2"/>
  <c r="Q6983" i="2"/>
  <c r="R6983" i="2"/>
  <c r="S6983" i="2"/>
  <c r="M6984" i="2"/>
  <c r="N6984" i="2"/>
  <c r="O6984" i="2"/>
  <c r="P6984" i="2"/>
  <c r="Q6984" i="2"/>
  <c r="R6984" i="2"/>
  <c r="S6984" i="2"/>
  <c r="M6985" i="2"/>
  <c r="N6985" i="2"/>
  <c r="O6985" i="2"/>
  <c r="P6985" i="2"/>
  <c r="Q6985" i="2"/>
  <c r="R6985" i="2"/>
  <c r="S6985" i="2"/>
  <c r="M6986" i="2"/>
  <c r="N6986" i="2"/>
  <c r="O6986" i="2"/>
  <c r="R6986" i="2"/>
  <c r="S6986" i="2"/>
  <c r="M6987" i="2"/>
  <c r="N6987" i="2"/>
  <c r="O6987" i="2"/>
  <c r="P6987" i="2"/>
  <c r="Q6987" i="2"/>
  <c r="R6987" i="2"/>
  <c r="S6987" i="2"/>
  <c r="M6988" i="2"/>
  <c r="N6988" i="2"/>
  <c r="O6988" i="2"/>
  <c r="P6988" i="2"/>
  <c r="Q6988" i="2"/>
  <c r="R6988" i="2"/>
  <c r="S6988" i="2"/>
  <c r="M6989" i="2"/>
  <c r="N6989" i="2"/>
  <c r="O6989" i="2"/>
  <c r="P6989" i="2"/>
  <c r="Q6989" i="2"/>
  <c r="R6989" i="2"/>
  <c r="S6989" i="2"/>
  <c r="M6990" i="2"/>
  <c r="N6990" i="2"/>
  <c r="O6990" i="2"/>
  <c r="R6990" i="2"/>
  <c r="S6990" i="2"/>
  <c r="M6991" i="2"/>
  <c r="N6991" i="2"/>
  <c r="O6991" i="2"/>
  <c r="P6991" i="2"/>
  <c r="Q6991" i="2"/>
  <c r="R6991" i="2"/>
  <c r="S6991" i="2"/>
  <c r="M6992" i="2"/>
  <c r="N6992" i="2"/>
  <c r="O6992" i="2"/>
  <c r="P6992" i="2"/>
  <c r="Q6992" i="2"/>
  <c r="R6992" i="2"/>
  <c r="S6992" i="2"/>
  <c r="M6993" i="2"/>
  <c r="N6993" i="2"/>
  <c r="O6993" i="2"/>
  <c r="P6993" i="2"/>
  <c r="Q6993" i="2"/>
  <c r="R6993" i="2"/>
  <c r="S6993" i="2"/>
  <c r="M6994" i="2"/>
  <c r="N6994" i="2"/>
  <c r="O6994" i="2"/>
  <c r="R6994" i="2"/>
  <c r="S6994" i="2"/>
  <c r="M6995" i="2"/>
  <c r="N6995" i="2"/>
  <c r="O6995" i="2"/>
  <c r="P6995" i="2"/>
  <c r="Q6995" i="2"/>
  <c r="R6995" i="2"/>
  <c r="S6995" i="2"/>
  <c r="M6996" i="2"/>
  <c r="N6996" i="2"/>
  <c r="O6996" i="2"/>
  <c r="P6996" i="2"/>
  <c r="Q6996" i="2"/>
  <c r="R6996" i="2"/>
  <c r="S6996" i="2"/>
  <c r="M6997" i="2"/>
  <c r="N6997" i="2"/>
  <c r="O6997" i="2"/>
  <c r="P6997" i="2"/>
  <c r="Q6997" i="2"/>
  <c r="R6997" i="2"/>
  <c r="S6997" i="2"/>
  <c r="M6998" i="2"/>
  <c r="N6998" i="2"/>
  <c r="O6998" i="2"/>
  <c r="R6998" i="2"/>
  <c r="S6998" i="2"/>
  <c r="M6999" i="2"/>
  <c r="N6999" i="2"/>
  <c r="O6999" i="2"/>
  <c r="P6999" i="2"/>
  <c r="Q6999" i="2"/>
  <c r="R6999" i="2"/>
  <c r="S6999" i="2"/>
  <c r="M7000" i="2"/>
  <c r="N7000" i="2"/>
  <c r="O7000" i="2"/>
  <c r="P7000" i="2"/>
  <c r="Q7000" i="2"/>
  <c r="R7000" i="2"/>
  <c r="S7000" i="2"/>
  <c r="M7001" i="2"/>
  <c r="N7001" i="2"/>
  <c r="O7001" i="2"/>
  <c r="P7001" i="2"/>
  <c r="Q7001" i="2"/>
  <c r="R7001" i="2"/>
  <c r="S7001" i="2"/>
  <c r="M7002" i="2"/>
  <c r="N7002" i="2"/>
  <c r="O7002" i="2"/>
  <c r="R7002" i="2"/>
  <c r="S7002" i="2"/>
  <c r="M7003" i="2"/>
  <c r="N7003" i="2"/>
  <c r="O7003" i="2"/>
  <c r="P7003" i="2"/>
  <c r="Q7003" i="2"/>
  <c r="R7003" i="2"/>
  <c r="S7003" i="2"/>
  <c r="M7004" i="2"/>
  <c r="N7004" i="2"/>
  <c r="O7004" i="2"/>
  <c r="P7004" i="2"/>
  <c r="Q7004" i="2"/>
  <c r="R7004" i="2"/>
  <c r="S7004" i="2"/>
  <c r="M7005" i="2"/>
  <c r="N7005" i="2"/>
  <c r="O7005" i="2"/>
  <c r="P7005" i="2"/>
  <c r="Q7005" i="2"/>
  <c r="R7005" i="2"/>
  <c r="S7005" i="2"/>
  <c r="M7006" i="2"/>
  <c r="N7006" i="2"/>
  <c r="O7006" i="2"/>
  <c r="R7006" i="2"/>
  <c r="S7006" i="2"/>
  <c r="M7007" i="2"/>
  <c r="N7007" i="2"/>
  <c r="O7007" i="2"/>
  <c r="P7007" i="2"/>
  <c r="Q7007" i="2"/>
  <c r="R7007" i="2"/>
  <c r="S7007" i="2"/>
  <c r="M7008" i="2"/>
  <c r="N7008" i="2"/>
  <c r="O7008" i="2"/>
  <c r="P7008" i="2"/>
  <c r="Q7008" i="2"/>
  <c r="R7008" i="2"/>
  <c r="S7008" i="2"/>
  <c r="M7009" i="2"/>
  <c r="N7009" i="2"/>
  <c r="O7009" i="2"/>
  <c r="P7009" i="2"/>
  <c r="Q7009" i="2"/>
  <c r="R7009" i="2"/>
  <c r="S7009" i="2"/>
  <c r="M7010" i="2"/>
  <c r="N7010" i="2"/>
  <c r="O7010" i="2"/>
  <c r="R7010" i="2"/>
  <c r="S7010" i="2"/>
  <c r="M7011" i="2"/>
  <c r="N7011" i="2"/>
  <c r="O7011" i="2"/>
  <c r="P7011" i="2"/>
  <c r="Q7011" i="2"/>
  <c r="R7011" i="2"/>
  <c r="S7011" i="2"/>
  <c r="M7012" i="2"/>
  <c r="N7012" i="2"/>
  <c r="O7012" i="2"/>
  <c r="P7012" i="2"/>
  <c r="Q7012" i="2"/>
  <c r="R7012" i="2"/>
  <c r="S7012" i="2"/>
  <c r="M7013" i="2"/>
  <c r="N7013" i="2"/>
  <c r="O7013" i="2"/>
  <c r="P7013" i="2"/>
  <c r="Q7013" i="2"/>
  <c r="R7013" i="2"/>
  <c r="S7013" i="2"/>
  <c r="M7014" i="2"/>
  <c r="N7014" i="2"/>
  <c r="O7014" i="2"/>
  <c r="R7014" i="2"/>
  <c r="S7014" i="2"/>
  <c r="M7015" i="2"/>
  <c r="N7015" i="2"/>
  <c r="O7015" i="2"/>
  <c r="P7015" i="2"/>
  <c r="Q7015" i="2"/>
  <c r="R7015" i="2"/>
  <c r="S7015" i="2"/>
  <c r="M7016" i="2"/>
  <c r="N7016" i="2"/>
  <c r="O7016" i="2"/>
  <c r="P7016" i="2"/>
  <c r="Q7016" i="2"/>
  <c r="R7016" i="2"/>
  <c r="S7016" i="2"/>
  <c r="M7017" i="2"/>
  <c r="N7017" i="2"/>
  <c r="O7017" i="2"/>
  <c r="P7017" i="2"/>
  <c r="Q7017" i="2"/>
  <c r="R7017" i="2"/>
  <c r="S7017" i="2"/>
  <c r="M7018" i="2"/>
  <c r="N7018" i="2"/>
  <c r="O7018" i="2"/>
  <c r="R7018" i="2"/>
  <c r="S7018" i="2"/>
  <c r="M7019" i="2"/>
  <c r="N7019" i="2"/>
  <c r="O7019" i="2"/>
  <c r="P7019" i="2"/>
  <c r="Q7019" i="2"/>
  <c r="R7019" i="2"/>
  <c r="S7019" i="2"/>
  <c r="M7020" i="2"/>
  <c r="N7020" i="2"/>
  <c r="O7020" i="2"/>
  <c r="P7020" i="2"/>
  <c r="Q7020" i="2"/>
  <c r="R7020" i="2"/>
  <c r="S7020" i="2"/>
  <c r="M7021" i="2"/>
  <c r="N7021" i="2"/>
  <c r="O7021" i="2"/>
  <c r="P7021" i="2"/>
  <c r="Q7021" i="2"/>
  <c r="R7021" i="2"/>
  <c r="S7021" i="2"/>
  <c r="M7022" i="2"/>
  <c r="N7022" i="2"/>
  <c r="O7022" i="2"/>
  <c r="R7022" i="2"/>
  <c r="S7022" i="2"/>
  <c r="M7023" i="2"/>
  <c r="N7023" i="2"/>
  <c r="O7023" i="2"/>
  <c r="P7023" i="2"/>
  <c r="Q7023" i="2"/>
  <c r="R7023" i="2"/>
  <c r="S7023" i="2"/>
  <c r="M7024" i="2"/>
  <c r="N7024" i="2"/>
  <c r="O7024" i="2"/>
  <c r="P7024" i="2"/>
  <c r="Q7024" i="2"/>
  <c r="R7024" i="2"/>
  <c r="S7024" i="2"/>
  <c r="M7025" i="2"/>
  <c r="N7025" i="2"/>
  <c r="O7025" i="2"/>
  <c r="P7025" i="2"/>
  <c r="Q7025" i="2"/>
  <c r="R7025" i="2"/>
  <c r="S7025" i="2"/>
  <c r="M7026" i="2"/>
  <c r="N7026" i="2"/>
  <c r="O7026" i="2"/>
  <c r="R7026" i="2"/>
  <c r="S7026" i="2"/>
  <c r="M7027" i="2"/>
  <c r="N7027" i="2"/>
  <c r="O7027" i="2"/>
  <c r="P7027" i="2"/>
  <c r="Q7027" i="2"/>
  <c r="R7027" i="2"/>
  <c r="S7027" i="2"/>
  <c r="M7028" i="2"/>
  <c r="N7028" i="2"/>
  <c r="O7028" i="2"/>
  <c r="P7028" i="2"/>
  <c r="Q7028" i="2"/>
  <c r="R7028" i="2"/>
  <c r="S7028" i="2"/>
  <c r="M7029" i="2"/>
  <c r="N7029" i="2"/>
  <c r="O7029" i="2"/>
  <c r="P7029" i="2"/>
  <c r="Q7029" i="2"/>
  <c r="R7029" i="2"/>
  <c r="S7029" i="2"/>
  <c r="M7030" i="2"/>
  <c r="N7030" i="2"/>
  <c r="O7030" i="2"/>
  <c r="R7030" i="2"/>
  <c r="S7030" i="2"/>
  <c r="M7031" i="2"/>
  <c r="N7031" i="2"/>
  <c r="O7031" i="2"/>
  <c r="P7031" i="2"/>
  <c r="Q7031" i="2"/>
  <c r="R7031" i="2"/>
  <c r="S7031" i="2"/>
  <c r="M7032" i="2"/>
  <c r="N7032" i="2"/>
  <c r="O7032" i="2"/>
  <c r="P7032" i="2"/>
  <c r="Q7032" i="2"/>
  <c r="R7032" i="2"/>
  <c r="S7032" i="2"/>
  <c r="M7033" i="2"/>
  <c r="N7033" i="2"/>
  <c r="O7033" i="2"/>
  <c r="P7033" i="2"/>
  <c r="Q7033" i="2"/>
  <c r="R7033" i="2"/>
  <c r="S7033" i="2"/>
  <c r="M7034" i="2"/>
  <c r="N7034" i="2"/>
  <c r="O7034" i="2"/>
  <c r="R7034" i="2"/>
  <c r="S7034" i="2"/>
  <c r="M7035" i="2"/>
  <c r="N7035" i="2"/>
  <c r="O7035" i="2"/>
  <c r="P7035" i="2"/>
  <c r="Q7035" i="2"/>
  <c r="R7035" i="2"/>
  <c r="S7035" i="2"/>
  <c r="M7036" i="2"/>
  <c r="N7036" i="2"/>
  <c r="O7036" i="2"/>
  <c r="P7036" i="2"/>
  <c r="Q7036" i="2"/>
  <c r="R7036" i="2"/>
  <c r="S7036" i="2"/>
  <c r="Q6874" i="2"/>
  <c r="Q6878" i="2"/>
  <c r="Q6890" i="2"/>
  <c r="S6894" i="2"/>
  <c r="M6872" i="2"/>
  <c r="N6872" i="2"/>
  <c r="O6872" i="2"/>
  <c r="P6872" i="2"/>
  <c r="Q6872" i="2"/>
  <c r="R6872" i="2"/>
  <c r="S6872" i="2"/>
  <c r="M6873" i="2"/>
  <c r="N6873" i="2"/>
  <c r="O6873" i="2"/>
  <c r="P6873" i="2"/>
  <c r="Q6873" i="2"/>
  <c r="R6873" i="2"/>
  <c r="S6873" i="2"/>
  <c r="M6874" i="2"/>
  <c r="N6874" i="2"/>
  <c r="O6874" i="2"/>
  <c r="R6874" i="2"/>
  <c r="M6875" i="2"/>
  <c r="N6875" i="2"/>
  <c r="O6875" i="2"/>
  <c r="P6875" i="2"/>
  <c r="Q6875" i="2"/>
  <c r="R6875" i="2"/>
  <c r="S6875" i="2"/>
  <c r="M6876" i="2"/>
  <c r="N6876" i="2"/>
  <c r="O6876" i="2"/>
  <c r="P6876" i="2"/>
  <c r="Q6876" i="2"/>
  <c r="R6876" i="2"/>
  <c r="S6876" i="2"/>
  <c r="M6877" i="2"/>
  <c r="N6877" i="2"/>
  <c r="O6877" i="2"/>
  <c r="P6877" i="2"/>
  <c r="Q6877" i="2"/>
  <c r="R6877" i="2"/>
  <c r="S6877" i="2"/>
  <c r="M6878" i="2"/>
  <c r="N6878" i="2"/>
  <c r="O6878" i="2"/>
  <c r="P6878" i="2"/>
  <c r="R6878" i="2"/>
  <c r="M6879" i="2"/>
  <c r="N6879" i="2"/>
  <c r="O6879" i="2"/>
  <c r="P6879" i="2"/>
  <c r="Q6879" i="2"/>
  <c r="R6879" i="2"/>
  <c r="S6879" i="2"/>
  <c r="M6880" i="2"/>
  <c r="N6880" i="2"/>
  <c r="O6880" i="2"/>
  <c r="P6880" i="2"/>
  <c r="Q6880" i="2"/>
  <c r="R6880" i="2"/>
  <c r="S6880" i="2"/>
  <c r="M6881" i="2"/>
  <c r="N6881" i="2"/>
  <c r="O6881" i="2"/>
  <c r="P6881" i="2"/>
  <c r="Q6881" i="2"/>
  <c r="R6881" i="2"/>
  <c r="S6881" i="2"/>
  <c r="M6882" i="2"/>
  <c r="N6882" i="2"/>
  <c r="O6882" i="2"/>
  <c r="P6882" i="2"/>
  <c r="R6882" i="2"/>
  <c r="M6883" i="2"/>
  <c r="N6883" i="2"/>
  <c r="O6883" i="2"/>
  <c r="P6883" i="2"/>
  <c r="Q6883" i="2"/>
  <c r="R6883" i="2"/>
  <c r="S6883" i="2"/>
  <c r="M6884" i="2"/>
  <c r="N6884" i="2"/>
  <c r="O6884" i="2"/>
  <c r="P6884" i="2"/>
  <c r="Q6884" i="2"/>
  <c r="R6884" i="2"/>
  <c r="S6884" i="2"/>
  <c r="M6885" i="2"/>
  <c r="N6885" i="2"/>
  <c r="O6885" i="2"/>
  <c r="P6885" i="2"/>
  <c r="Q6885" i="2"/>
  <c r="R6885" i="2"/>
  <c r="S6885" i="2"/>
  <c r="M6886" i="2"/>
  <c r="N6886" i="2"/>
  <c r="O6886" i="2"/>
  <c r="P6886" i="2"/>
  <c r="R6886" i="2"/>
  <c r="M6887" i="2"/>
  <c r="N6887" i="2"/>
  <c r="O6887" i="2"/>
  <c r="P6887" i="2"/>
  <c r="Q6887" i="2"/>
  <c r="R6887" i="2"/>
  <c r="S6887" i="2"/>
  <c r="M6888" i="2"/>
  <c r="N6888" i="2"/>
  <c r="O6888" i="2"/>
  <c r="P6888" i="2"/>
  <c r="Q6888" i="2"/>
  <c r="R6888" i="2"/>
  <c r="S6888" i="2"/>
  <c r="M6889" i="2"/>
  <c r="N6889" i="2"/>
  <c r="O6889" i="2"/>
  <c r="P6889" i="2"/>
  <c r="Q6889" i="2"/>
  <c r="R6889" i="2"/>
  <c r="S6889" i="2"/>
  <c r="M6890" i="2"/>
  <c r="N6890" i="2"/>
  <c r="O6890" i="2"/>
  <c r="P6890" i="2"/>
  <c r="R6890" i="2"/>
  <c r="M6891" i="2"/>
  <c r="N6891" i="2"/>
  <c r="O6891" i="2"/>
  <c r="P6891" i="2"/>
  <c r="Q6891" i="2"/>
  <c r="R6891" i="2"/>
  <c r="S6891" i="2"/>
  <c r="M6892" i="2"/>
  <c r="N6892" i="2"/>
  <c r="O6892" i="2"/>
  <c r="P6892" i="2"/>
  <c r="Q6892" i="2"/>
  <c r="R6892" i="2"/>
  <c r="S6892" i="2"/>
  <c r="M6893" i="2"/>
  <c r="N6893" i="2"/>
  <c r="O6893" i="2"/>
  <c r="P6893" i="2"/>
  <c r="Q6893" i="2"/>
  <c r="R6893" i="2"/>
  <c r="S6893" i="2"/>
  <c r="M6894" i="2"/>
  <c r="N6894" i="2"/>
  <c r="O6894" i="2"/>
  <c r="P6894" i="2"/>
  <c r="Q6894" i="2"/>
  <c r="R6894" i="2"/>
  <c r="M6895" i="2"/>
  <c r="N6895" i="2"/>
  <c r="O6895" i="2"/>
  <c r="P6895" i="2"/>
  <c r="Q6895" i="2"/>
  <c r="R6895" i="2"/>
  <c r="S6895" i="2"/>
  <c r="M6896" i="2"/>
  <c r="N6896" i="2"/>
  <c r="O6896" i="2"/>
  <c r="P6896" i="2"/>
  <c r="Q6896" i="2"/>
  <c r="R6896" i="2"/>
  <c r="S6896" i="2"/>
  <c r="Q7034" i="2" l="1"/>
  <c r="Q7030" i="2"/>
  <c r="Q7026" i="2"/>
  <c r="Q7022" i="2"/>
  <c r="Q7018" i="2"/>
  <c r="Q7014" i="2"/>
  <c r="Q7010" i="2"/>
  <c r="Q7006" i="2"/>
  <c r="Q7002" i="2"/>
  <c r="Q6998" i="2"/>
  <c r="Q6994" i="2"/>
  <c r="Q6990" i="2"/>
  <c r="Q6986" i="2"/>
  <c r="Q6982" i="2"/>
  <c r="Q6978" i="2"/>
  <c r="Q6974" i="2"/>
  <c r="Q6970" i="2"/>
  <c r="Q6966" i="2"/>
  <c r="Q6962" i="2"/>
  <c r="Q6958" i="2"/>
  <c r="Q6954" i="2"/>
  <c r="Q6950" i="2"/>
  <c r="Q6946" i="2"/>
  <c r="Q6942" i="2"/>
  <c r="Q6938" i="2"/>
  <c r="Q6934" i="2"/>
  <c r="Q6930" i="2"/>
  <c r="Q6926" i="2"/>
  <c r="Q6922" i="2"/>
  <c r="Q6918" i="2"/>
  <c r="Q6914" i="2"/>
  <c r="Q6910" i="2"/>
  <c r="Q6906" i="2"/>
  <c r="Q6902" i="2"/>
  <c r="Q6898" i="2"/>
  <c r="S6890" i="2"/>
  <c r="S6886" i="2"/>
  <c r="S6882" i="2"/>
  <c r="S6878" i="2"/>
  <c r="S6874" i="2"/>
  <c r="F6860" i="2"/>
  <c r="F6861" i="2"/>
  <c r="F6862" i="2"/>
  <c r="F6863" i="2"/>
  <c r="F6864" i="2"/>
  <c r="F6865" i="2"/>
  <c r="F6866" i="2"/>
  <c r="M6860" i="2" l="1"/>
  <c r="N6860" i="2"/>
  <c r="O6860" i="2"/>
  <c r="P6860" i="2"/>
  <c r="Q6860" i="2"/>
  <c r="R6860" i="2"/>
  <c r="S6860" i="2"/>
  <c r="M6861" i="2"/>
  <c r="N6861" i="2"/>
  <c r="O6861" i="2"/>
  <c r="P6861" i="2"/>
  <c r="Q6861" i="2"/>
  <c r="R6861" i="2"/>
  <c r="S6861" i="2"/>
  <c r="M6862" i="2"/>
  <c r="N6862" i="2"/>
  <c r="O6862" i="2"/>
  <c r="P6862" i="2"/>
  <c r="Q6862" i="2"/>
  <c r="R6862" i="2"/>
  <c r="S6862" i="2"/>
  <c r="M6863" i="2"/>
  <c r="N6863" i="2"/>
  <c r="O6863" i="2"/>
  <c r="P6863" i="2"/>
  <c r="Q6863" i="2"/>
  <c r="R6863" i="2"/>
  <c r="S6863" i="2"/>
  <c r="M6864" i="2"/>
  <c r="N6864" i="2"/>
  <c r="O6864" i="2"/>
  <c r="P6864" i="2"/>
  <c r="Q6864" i="2"/>
  <c r="R6864" i="2"/>
  <c r="S6864" i="2"/>
  <c r="M6865" i="2"/>
  <c r="N6865" i="2"/>
  <c r="O6865" i="2"/>
  <c r="P6865" i="2"/>
  <c r="Q6865" i="2"/>
  <c r="R6865" i="2"/>
  <c r="S6865" i="2"/>
  <c r="M6866" i="2"/>
  <c r="N6866" i="2"/>
  <c r="O6866" i="2"/>
  <c r="P6866" i="2"/>
  <c r="Q6866" i="2"/>
  <c r="R6866" i="2"/>
  <c r="S6866" i="2"/>
  <c r="M6867" i="2"/>
  <c r="N6867" i="2"/>
  <c r="O6867" i="2"/>
  <c r="P6867" i="2"/>
  <c r="Q6867" i="2"/>
  <c r="R6867" i="2"/>
  <c r="S6867" i="2"/>
  <c r="M6868" i="2"/>
  <c r="N6868" i="2"/>
  <c r="O6868" i="2"/>
  <c r="P6868" i="2"/>
  <c r="Q6868" i="2"/>
  <c r="R6868" i="2"/>
  <c r="S6868" i="2"/>
  <c r="M6869" i="2"/>
  <c r="N6869" i="2"/>
  <c r="O6869" i="2"/>
  <c r="P6869" i="2"/>
  <c r="Q6869" i="2"/>
  <c r="R6869" i="2"/>
  <c r="S6869" i="2"/>
  <c r="M6870" i="2"/>
  <c r="N6870" i="2"/>
  <c r="O6870" i="2"/>
  <c r="P6870" i="2"/>
  <c r="Q6870" i="2"/>
  <c r="R6870" i="2"/>
  <c r="S6870" i="2"/>
  <c r="M6871" i="2"/>
  <c r="N6871" i="2"/>
  <c r="O6871" i="2"/>
  <c r="P6871" i="2"/>
  <c r="Q6871" i="2"/>
  <c r="R6871" i="2"/>
  <c r="S6871" i="2"/>
  <c r="M6837" i="2" l="1"/>
  <c r="N6837" i="2"/>
  <c r="O6837" i="2"/>
  <c r="P6837" i="2"/>
  <c r="Q6837" i="2"/>
  <c r="R6837" i="2"/>
  <c r="S6837" i="2"/>
  <c r="M6838" i="2"/>
  <c r="N6838" i="2"/>
  <c r="O6838" i="2"/>
  <c r="P6838" i="2"/>
  <c r="Q6838" i="2"/>
  <c r="R6838" i="2"/>
  <c r="S6838" i="2"/>
  <c r="M6839" i="2"/>
  <c r="N6839" i="2"/>
  <c r="O6839" i="2"/>
  <c r="P6839" i="2"/>
  <c r="Q6839" i="2"/>
  <c r="R6839" i="2"/>
  <c r="S6839" i="2"/>
  <c r="M6840" i="2"/>
  <c r="N6840" i="2"/>
  <c r="O6840" i="2"/>
  <c r="P6840" i="2"/>
  <c r="Q6840" i="2"/>
  <c r="R6840" i="2"/>
  <c r="S6840" i="2"/>
  <c r="M6841" i="2"/>
  <c r="N6841" i="2"/>
  <c r="O6841" i="2"/>
  <c r="P6841" i="2"/>
  <c r="Q6841" i="2"/>
  <c r="R6841" i="2"/>
  <c r="S6841" i="2"/>
  <c r="M6842" i="2"/>
  <c r="N6842" i="2"/>
  <c r="O6842" i="2"/>
  <c r="P6842" i="2"/>
  <c r="Q6842" i="2"/>
  <c r="R6842" i="2"/>
  <c r="S6842" i="2"/>
  <c r="M6843" i="2"/>
  <c r="N6843" i="2"/>
  <c r="O6843" i="2"/>
  <c r="P6843" i="2"/>
  <c r="Q6843" i="2"/>
  <c r="R6843" i="2"/>
  <c r="S6843" i="2"/>
  <c r="M6844" i="2"/>
  <c r="N6844" i="2"/>
  <c r="O6844" i="2"/>
  <c r="P6844" i="2"/>
  <c r="Q6844" i="2"/>
  <c r="R6844" i="2"/>
  <c r="S6844" i="2"/>
  <c r="M6845" i="2"/>
  <c r="N6845" i="2"/>
  <c r="O6845" i="2"/>
  <c r="P6845" i="2"/>
  <c r="Q6845" i="2"/>
  <c r="R6845" i="2"/>
  <c r="S6845" i="2"/>
  <c r="M6846" i="2"/>
  <c r="N6846" i="2"/>
  <c r="O6846" i="2"/>
  <c r="P6846" i="2"/>
  <c r="Q6846" i="2"/>
  <c r="R6846" i="2"/>
  <c r="S6846" i="2"/>
  <c r="M6847" i="2"/>
  <c r="N6847" i="2"/>
  <c r="O6847" i="2"/>
  <c r="P6847" i="2"/>
  <c r="Q6847" i="2"/>
  <c r="R6847" i="2"/>
  <c r="S6847" i="2"/>
  <c r="M6848" i="2"/>
  <c r="N6848" i="2"/>
  <c r="O6848" i="2"/>
  <c r="P6848" i="2"/>
  <c r="Q6848" i="2"/>
  <c r="R6848" i="2"/>
  <c r="S6848" i="2"/>
  <c r="M6849" i="2"/>
  <c r="N6849" i="2"/>
  <c r="O6849" i="2"/>
  <c r="P6849" i="2"/>
  <c r="Q6849" i="2"/>
  <c r="R6849" i="2"/>
  <c r="S6849" i="2"/>
  <c r="M6850" i="2"/>
  <c r="N6850" i="2"/>
  <c r="O6850" i="2"/>
  <c r="P6850" i="2"/>
  <c r="Q6850" i="2"/>
  <c r="R6850" i="2"/>
  <c r="S6850" i="2"/>
  <c r="M6851" i="2"/>
  <c r="N6851" i="2"/>
  <c r="O6851" i="2"/>
  <c r="P6851" i="2"/>
  <c r="Q6851" i="2"/>
  <c r="R6851" i="2"/>
  <c r="S6851" i="2"/>
  <c r="M6852" i="2"/>
  <c r="N6852" i="2"/>
  <c r="O6852" i="2"/>
  <c r="P6852" i="2"/>
  <c r="Q6852" i="2"/>
  <c r="R6852" i="2"/>
  <c r="S6852" i="2"/>
  <c r="M6853" i="2"/>
  <c r="N6853" i="2"/>
  <c r="O6853" i="2"/>
  <c r="P6853" i="2"/>
  <c r="Q6853" i="2"/>
  <c r="R6853" i="2"/>
  <c r="S6853" i="2"/>
  <c r="M6854" i="2"/>
  <c r="N6854" i="2"/>
  <c r="O6854" i="2"/>
  <c r="P6854" i="2"/>
  <c r="Q6854" i="2"/>
  <c r="R6854" i="2"/>
  <c r="S6854" i="2"/>
  <c r="M6855" i="2"/>
  <c r="N6855" i="2"/>
  <c r="O6855" i="2"/>
  <c r="P6855" i="2"/>
  <c r="Q6855" i="2"/>
  <c r="R6855" i="2"/>
  <c r="S6855" i="2"/>
  <c r="M6856" i="2"/>
  <c r="N6856" i="2"/>
  <c r="O6856" i="2"/>
  <c r="P6856" i="2"/>
  <c r="Q6856" i="2"/>
  <c r="R6856" i="2"/>
  <c r="S6856" i="2"/>
  <c r="M6857" i="2"/>
  <c r="N6857" i="2"/>
  <c r="O6857" i="2"/>
  <c r="P6857" i="2"/>
  <c r="Q6857" i="2"/>
  <c r="R6857" i="2"/>
  <c r="S6857" i="2"/>
  <c r="M6858" i="2"/>
  <c r="N6858" i="2"/>
  <c r="O6858" i="2"/>
  <c r="P6858" i="2"/>
  <c r="Q6858" i="2"/>
  <c r="R6858" i="2"/>
  <c r="S6858" i="2"/>
  <c r="M6859" i="2"/>
  <c r="N6859" i="2"/>
  <c r="O6859" i="2"/>
  <c r="P6859" i="2"/>
  <c r="Q6859" i="2"/>
  <c r="R6859" i="2"/>
  <c r="S6859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653" i="2" l="1"/>
  <c r="S6653" i="2" s="1"/>
  <c r="F6654" i="2"/>
  <c r="P6654" i="2" s="1"/>
  <c r="F6655" i="2"/>
  <c r="F6656" i="2"/>
  <c r="P6656" i="2" s="1"/>
  <c r="F6657" i="2"/>
  <c r="F6658" i="2"/>
  <c r="F6659" i="2"/>
  <c r="F6660" i="2"/>
  <c r="P6660" i="2" s="1"/>
  <c r="F6661" i="2"/>
  <c r="F6662" i="2"/>
  <c r="F6663" i="2"/>
  <c r="F6664" i="2"/>
  <c r="P6664" i="2" s="1"/>
  <c r="F6665" i="2"/>
  <c r="F6666" i="2"/>
  <c r="F6667" i="2"/>
  <c r="F6668" i="2"/>
  <c r="P6668" i="2" s="1"/>
  <c r="F6669" i="2"/>
  <c r="F6670" i="2"/>
  <c r="F6671" i="2"/>
  <c r="F6672" i="2"/>
  <c r="P6672" i="2" s="1"/>
  <c r="F6673" i="2"/>
  <c r="F6674" i="2"/>
  <c r="F6675" i="2"/>
  <c r="F6676" i="2"/>
  <c r="P6676" i="2" s="1"/>
  <c r="F6677" i="2"/>
  <c r="F6678" i="2"/>
  <c r="F6679" i="2"/>
  <c r="F6680" i="2"/>
  <c r="P6680" i="2" s="1"/>
  <c r="F6681" i="2"/>
  <c r="F6682" i="2"/>
  <c r="F6683" i="2"/>
  <c r="F6684" i="2"/>
  <c r="P6684" i="2" s="1"/>
  <c r="F6685" i="2"/>
  <c r="F6686" i="2"/>
  <c r="F6687" i="2"/>
  <c r="F6688" i="2"/>
  <c r="P6688" i="2" s="1"/>
  <c r="F6689" i="2"/>
  <c r="F6690" i="2"/>
  <c r="F6691" i="2"/>
  <c r="F6692" i="2"/>
  <c r="P6692" i="2" s="1"/>
  <c r="F6693" i="2"/>
  <c r="F6694" i="2"/>
  <c r="F6695" i="2"/>
  <c r="F6696" i="2"/>
  <c r="P6696" i="2" s="1"/>
  <c r="F6697" i="2"/>
  <c r="F6698" i="2"/>
  <c r="F6699" i="2"/>
  <c r="F6700" i="2"/>
  <c r="P6700" i="2" s="1"/>
  <c r="F6701" i="2"/>
  <c r="F6702" i="2"/>
  <c r="F6703" i="2"/>
  <c r="F6704" i="2"/>
  <c r="P6704" i="2" s="1"/>
  <c r="F6705" i="2"/>
  <c r="F6706" i="2"/>
  <c r="F6707" i="2"/>
  <c r="F6708" i="2"/>
  <c r="P6708" i="2" s="1"/>
  <c r="F6709" i="2"/>
  <c r="F6710" i="2"/>
  <c r="F6711" i="2"/>
  <c r="F6712" i="2"/>
  <c r="P6712" i="2" s="1"/>
  <c r="F6713" i="2"/>
  <c r="F6714" i="2"/>
  <c r="F6715" i="2"/>
  <c r="F6716" i="2"/>
  <c r="P6716" i="2" s="1"/>
  <c r="F6717" i="2"/>
  <c r="F6718" i="2"/>
  <c r="F6719" i="2"/>
  <c r="F6720" i="2"/>
  <c r="P6720" i="2" s="1"/>
  <c r="F6721" i="2"/>
  <c r="F6722" i="2"/>
  <c r="F6723" i="2"/>
  <c r="F6724" i="2"/>
  <c r="P6724" i="2" s="1"/>
  <c r="F6725" i="2"/>
  <c r="F6726" i="2"/>
  <c r="F6727" i="2"/>
  <c r="F6728" i="2"/>
  <c r="P6728" i="2" s="1"/>
  <c r="F6729" i="2"/>
  <c r="F6730" i="2"/>
  <c r="F6731" i="2"/>
  <c r="F6732" i="2"/>
  <c r="P6732" i="2" s="1"/>
  <c r="F6733" i="2"/>
  <c r="F6734" i="2"/>
  <c r="F6735" i="2"/>
  <c r="F6736" i="2"/>
  <c r="P6736" i="2" s="1"/>
  <c r="F6737" i="2"/>
  <c r="F6738" i="2"/>
  <c r="F6739" i="2"/>
  <c r="F6740" i="2"/>
  <c r="P6740" i="2" s="1"/>
  <c r="F6741" i="2"/>
  <c r="F6742" i="2"/>
  <c r="F6743" i="2"/>
  <c r="F6744" i="2"/>
  <c r="P6744" i="2" s="1"/>
  <c r="F6745" i="2"/>
  <c r="F6746" i="2"/>
  <c r="F6747" i="2"/>
  <c r="F6748" i="2"/>
  <c r="P6748" i="2" s="1"/>
  <c r="F6749" i="2"/>
  <c r="F6750" i="2"/>
  <c r="F6751" i="2"/>
  <c r="F6752" i="2"/>
  <c r="P6752" i="2" s="1"/>
  <c r="F6753" i="2"/>
  <c r="F6754" i="2"/>
  <c r="F6755" i="2"/>
  <c r="F6756" i="2"/>
  <c r="P6756" i="2" s="1"/>
  <c r="F6757" i="2"/>
  <c r="F6758" i="2"/>
  <c r="F6759" i="2"/>
  <c r="F6760" i="2"/>
  <c r="P6760" i="2" s="1"/>
  <c r="F6761" i="2"/>
  <c r="F6762" i="2"/>
  <c r="F6763" i="2"/>
  <c r="F6764" i="2"/>
  <c r="P6764" i="2" s="1"/>
  <c r="F6765" i="2"/>
  <c r="F6766" i="2"/>
  <c r="F6767" i="2"/>
  <c r="F6768" i="2"/>
  <c r="P6768" i="2" s="1"/>
  <c r="F6769" i="2"/>
  <c r="F6770" i="2"/>
  <c r="F6771" i="2"/>
  <c r="F6772" i="2"/>
  <c r="P6772" i="2" s="1"/>
  <c r="F6773" i="2"/>
  <c r="F6774" i="2"/>
  <c r="F6775" i="2"/>
  <c r="F6776" i="2"/>
  <c r="P6776" i="2" s="1"/>
  <c r="F6777" i="2"/>
  <c r="F6778" i="2"/>
  <c r="F6779" i="2"/>
  <c r="F6780" i="2"/>
  <c r="P6780" i="2" s="1"/>
  <c r="F6781" i="2"/>
  <c r="F6782" i="2"/>
  <c r="F6783" i="2"/>
  <c r="F6784" i="2"/>
  <c r="P6784" i="2" s="1"/>
  <c r="F6785" i="2"/>
  <c r="F6786" i="2"/>
  <c r="F6787" i="2"/>
  <c r="F6788" i="2"/>
  <c r="P6788" i="2" s="1"/>
  <c r="F6789" i="2"/>
  <c r="F6790" i="2"/>
  <c r="F6791" i="2"/>
  <c r="F6792" i="2"/>
  <c r="P6792" i="2" s="1"/>
  <c r="F6793" i="2"/>
  <c r="F6794" i="2"/>
  <c r="F6795" i="2"/>
  <c r="F6796" i="2"/>
  <c r="P6796" i="2" s="1"/>
  <c r="F6797" i="2"/>
  <c r="F6798" i="2"/>
  <c r="F6799" i="2"/>
  <c r="F6800" i="2"/>
  <c r="P6800" i="2" s="1"/>
  <c r="F6801" i="2"/>
  <c r="F6802" i="2"/>
  <c r="F6803" i="2"/>
  <c r="F6804" i="2"/>
  <c r="P6804" i="2" s="1"/>
  <c r="F6805" i="2"/>
  <c r="F6806" i="2"/>
  <c r="F6807" i="2"/>
  <c r="F6808" i="2"/>
  <c r="P6808" i="2" s="1"/>
  <c r="F6809" i="2"/>
  <c r="F6810" i="2"/>
  <c r="F6811" i="2"/>
  <c r="F6812" i="2"/>
  <c r="P6812" i="2" s="1"/>
  <c r="F6813" i="2"/>
  <c r="F6814" i="2"/>
  <c r="F6815" i="2"/>
  <c r="F6816" i="2"/>
  <c r="P6816" i="2" s="1"/>
  <c r="F6817" i="2"/>
  <c r="F6818" i="2"/>
  <c r="F6819" i="2"/>
  <c r="F6820" i="2"/>
  <c r="P6820" i="2" s="1"/>
  <c r="F6821" i="2"/>
  <c r="F6822" i="2"/>
  <c r="F6823" i="2"/>
  <c r="F6824" i="2"/>
  <c r="P6824" i="2" s="1"/>
  <c r="F6825" i="2"/>
  <c r="F6826" i="2"/>
  <c r="F6827" i="2"/>
  <c r="F6828" i="2"/>
  <c r="P6828" i="2" s="1"/>
  <c r="F6829" i="2"/>
  <c r="F6830" i="2"/>
  <c r="F6831" i="2"/>
  <c r="F6832" i="2"/>
  <c r="P6832" i="2" s="1"/>
  <c r="F6833" i="2"/>
  <c r="F6834" i="2"/>
  <c r="F6835" i="2"/>
  <c r="F6836" i="2"/>
  <c r="P6836" i="2" s="1"/>
  <c r="M6653" i="2"/>
  <c r="N6653" i="2"/>
  <c r="O6653" i="2"/>
  <c r="P6653" i="2"/>
  <c r="Q6653" i="2"/>
  <c r="R6653" i="2"/>
  <c r="M6654" i="2"/>
  <c r="N6654" i="2"/>
  <c r="O6654" i="2"/>
  <c r="Q6654" i="2"/>
  <c r="R6654" i="2"/>
  <c r="S6654" i="2"/>
  <c r="M6655" i="2"/>
  <c r="N6655" i="2"/>
  <c r="O6655" i="2"/>
  <c r="P6655" i="2"/>
  <c r="Q6655" i="2"/>
  <c r="R6655" i="2"/>
  <c r="S6655" i="2"/>
  <c r="M6656" i="2"/>
  <c r="N6656" i="2"/>
  <c r="O6656" i="2"/>
  <c r="R6656" i="2"/>
  <c r="S6656" i="2"/>
  <c r="M6657" i="2"/>
  <c r="N6657" i="2"/>
  <c r="O6657" i="2"/>
  <c r="P6657" i="2"/>
  <c r="Q6657" i="2"/>
  <c r="R6657" i="2"/>
  <c r="S6657" i="2"/>
  <c r="M6658" i="2"/>
  <c r="N6658" i="2"/>
  <c r="O6658" i="2"/>
  <c r="P6658" i="2"/>
  <c r="Q6658" i="2"/>
  <c r="R6658" i="2"/>
  <c r="S6658" i="2"/>
  <c r="M6659" i="2"/>
  <c r="N6659" i="2"/>
  <c r="O6659" i="2"/>
  <c r="P6659" i="2"/>
  <c r="Q6659" i="2"/>
  <c r="R6659" i="2"/>
  <c r="S6659" i="2"/>
  <c r="M6660" i="2"/>
  <c r="N6660" i="2"/>
  <c r="O6660" i="2"/>
  <c r="R6660" i="2"/>
  <c r="S6660" i="2"/>
  <c r="M6661" i="2"/>
  <c r="N6661" i="2"/>
  <c r="O6661" i="2"/>
  <c r="P6661" i="2"/>
  <c r="Q6661" i="2"/>
  <c r="R6661" i="2"/>
  <c r="S6661" i="2"/>
  <c r="M6662" i="2"/>
  <c r="N6662" i="2"/>
  <c r="O6662" i="2"/>
  <c r="P6662" i="2"/>
  <c r="Q6662" i="2"/>
  <c r="R6662" i="2"/>
  <c r="S6662" i="2"/>
  <c r="M6663" i="2"/>
  <c r="N6663" i="2"/>
  <c r="O6663" i="2"/>
  <c r="P6663" i="2"/>
  <c r="Q6663" i="2"/>
  <c r="R6663" i="2"/>
  <c r="S6663" i="2"/>
  <c r="M6664" i="2"/>
  <c r="N6664" i="2"/>
  <c r="O6664" i="2"/>
  <c r="R6664" i="2"/>
  <c r="S6664" i="2"/>
  <c r="M6665" i="2"/>
  <c r="N6665" i="2"/>
  <c r="O6665" i="2"/>
  <c r="P6665" i="2"/>
  <c r="Q6665" i="2"/>
  <c r="R6665" i="2"/>
  <c r="S6665" i="2"/>
  <c r="M6666" i="2"/>
  <c r="N6666" i="2"/>
  <c r="O6666" i="2"/>
  <c r="P6666" i="2"/>
  <c r="Q6666" i="2"/>
  <c r="R6666" i="2"/>
  <c r="S6666" i="2"/>
  <c r="M6667" i="2"/>
  <c r="N6667" i="2"/>
  <c r="O6667" i="2"/>
  <c r="P6667" i="2"/>
  <c r="Q6667" i="2"/>
  <c r="R6667" i="2"/>
  <c r="S6667" i="2"/>
  <c r="M6668" i="2"/>
  <c r="N6668" i="2"/>
  <c r="O6668" i="2"/>
  <c r="R6668" i="2"/>
  <c r="S6668" i="2"/>
  <c r="M6669" i="2"/>
  <c r="N6669" i="2"/>
  <c r="O6669" i="2"/>
  <c r="P6669" i="2"/>
  <c r="Q6669" i="2"/>
  <c r="R6669" i="2"/>
  <c r="S6669" i="2"/>
  <c r="M6670" i="2"/>
  <c r="N6670" i="2"/>
  <c r="O6670" i="2"/>
  <c r="P6670" i="2"/>
  <c r="Q6670" i="2"/>
  <c r="R6670" i="2"/>
  <c r="S6670" i="2"/>
  <c r="M6671" i="2"/>
  <c r="N6671" i="2"/>
  <c r="O6671" i="2"/>
  <c r="P6671" i="2"/>
  <c r="Q6671" i="2"/>
  <c r="R6671" i="2"/>
  <c r="S6671" i="2"/>
  <c r="M6672" i="2"/>
  <c r="N6672" i="2"/>
  <c r="O6672" i="2"/>
  <c r="R6672" i="2"/>
  <c r="S6672" i="2"/>
  <c r="M6673" i="2"/>
  <c r="N6673" i="2"/>
  <c r="O6673" i="2"/>
  <c r="P6673" i="2"/>
  <c r="Q6673" i="2"/>
  <c r="R6673" i="2"/>
  <c r="S6673" i="2"/>
  <c r="M6674" i="2"/>
  <c r="N6674" i="2"/>
  <c r="O6674" i="2"/>
  <c r="P6674" i="2"/>
  <c r="Q6674" i="2"/>
  <c r="R6674" i="2"/>
  <c r="S6674" i="2"/>
  <c r="M6675" i="2"/>
  <c r="N6675" i="2"/>
  <c r="O6675" i="2"/>
  <c r="P6675" i="2"/>
  <c r="Q6675" i="2"/>
  <c r="R6675" i="2"/>
  <c r="S6675" i="2"/>
  <c r="M6676" i="2"/>
  <c r="N6676" i="2"/>
  <c r="O6676" i="2"/>
  <c r="R6676" i="2"/>
  <c r="S6676" i="2"/>
  <c r="M6677" i="2"/>
  <c r="N6677" i="2"/>
  <c r="O6677" i="2"/>
  <c r="P6677" i="2"/>
  <c r="Q6677" i="2"/>
  <c r="R6677" i="2"/>
  <c r="S6677" i="2"/>
  <c r="M6678" i="2"/>
  <c r="N6678" i="2"/>
  <c r="O6678" i="2"/>
  <c r="P6678" i="2"/>
  <c r="Q6678" i="2"/>
  <c r="R6678" i="2"/>
  <c r="S6678" i="2"/>
  <c r="M6679" i="2"/>
  <c r="N6679" i="2"/>
  <c r="O6679" i="2"/>
  <c r="P6679" i="2"/>
  <c r="Q6679" i="2"/>
  <c r="R6679" i="2"/>
  <c r="S6679" i="2"/>
  <c r="M6680" i="2"/>
  <c r="N6680" i="2"/>
  <c r="O6680" i="2"/>
  <c r="R6680" i="2"/>
  <c r="S6680" i="2"/>
  <c r="M6681" i="2"/>
  <c r="N6681" i="2"/>
  <c r="O6681" i="2"/>
  <c r="P6681" i="2"/>
  <c r="Q6681" i="2"/>
  <c r="R6681" i="2"/>
  <c r="S6681" i="2"/>
  <c r="M6682" i="2"/>
  <c r="N6682" i="2"/>
  <c r="O6682" i="2"/>
  <c r="P6682" i="2"/>
  <c r="Q6682" i="2"/>
  <c r="R6682" i="2"/>
  <c r="S6682" i="2"/>
  <c r="M6683" i="2"/>
  <c r="N6683" i="2"/>
  <c r="O6683" i="2"/>
  <c r="P6683" i="2"/>
  <c r="Q6683" i="2"/>
  <c r="R6683" i="2"/>
  <c r="S6683" i="2"/>
  <c r="M6684" i="2"/>
  <c r="N6684" i="2"/>
  <c r="O6684" i="2"/>
  <c r="R6684" i="2"/>
  <c r="S6684" i="2"/>
  <c r="M6685" i="2"/>
  <c r="N6685" i="2"/>
  <c r="O6685" i="2"/>
  <c r="P6685" i="2"/>
  <c r="Q6685" i="2"/>
  <c r="R6685" i="2"/>
  <c r="S6685" i="2"/>
  <c r="M6686" i="2"/>
  <c r="N6686" i="2"/>
  <c r="O6686" i="2"/>
  <c r="P6686" i="2"/>
  <c r="Q6686" i="2"/>
  <c r="R6686" i="2"/>
  <c r="S6686" i="2"/>
  <c r="M6687" i="2"/>
  <c r="N6687" i="2"/>
  <c r="O6687" i="2"/>
  <c r="P6687" i="2"/>
  <c r="Q6687" i="2"/>
  <c r="R6687" i="2"/>
  <c r="S6687" i="2"/>
  <c r="M6688" i="2"/>
  <c r="N6688" i="2"/>
  <c r="O6688" i="2"/>
  <c r="R6688" i="2"/>
  <c r="S6688" i="2"/>
  <c r="M6689" i="2"/>
  <c r="N6689" i="2"/>
  <c r="O6689" i="2"/>
  <c r="P6689" i="2"/>
  <c r="Q6689" i="2"/>
  <c r="R6689" i="2"/>
  <c r="S6689" i="2"/>
  <c r="M6690" i="2"/>
  <c r="N6690" i="2"/>
  <c r="O6690" i="2"/>
  <c r="P6690" i="2"/>
  <c r="Q6690" i="2"/>
  <c r="R6690" i="2"/>
  <c r="S6690" i="2"/>
  <c r="M6691" i="2"/>
  <c r="N6691" i="2"/>
  <c r="O6691" i="2"/>
  <c r="P6691" i="2"/>
  <c r="Q6691" i="2"/>
  <c r="R6691" i="2"/>
  <c r="S6691" i="2"/>
  <c r="M6692" i="2"/>
  <c r="N6692" i="2"/>
  <c r="O6692" i="2"/>
  <c r="R6692" i="2"/>
  <c r="S6692" i="2"/>
  <c r="M6693" i="2"/>
  <c r="N6693" i="2"/>
  <c r="O6693" i="2"/>
  <c r="P6693" i="2"/>
  <c r="Q6693" i="2"/>
  <c r="R6693" i="2"/>
  <c r="S6693" i="2"/>
  <c r="M6694" i="2"/>
  <c r="N6694" i="2"/>
  <c r="O6694" i="2"/>
  <c r="P6694" i="2"/>
  <c r="Q6694" i="2"/>
  <c r="R6694" i="2"/>
  <c r="S6694" i="2"/>
  <c r="M6695" i="2"/>
  <c r="N6695" i="2"/>
  <c r="O6695" i="2"/>
  <c r="P6695" i="2"/>
  <c r="Q6695" i="2"/>
  <c r="R6695" i="2"/>
  <c r="S6695" i="2"/>
  <c r="M6696" i="2"/>
  <c r="N6696" i="2"/>
  <c r="O6696" i="2"/>
  <c r="R6696" i="2"/>
  <c r="S6696" i="2"/>
  <c r="M6697" i="2"/>
  <c r="N6697" i="2"/>
  <c r="O6697" i="2"/>
  <c r="P6697" i="2"/>
  <c r="Q6697" i="2"/>
  <c r="R6697" i="2"/>
  <c r="S6697" i="2"/>
  <c r="M6698" i="2"/>
  <c r="N6698" i="2"/>
  <c r="O6698" i="2"/>
  <c r="P6698" i="2"/>
  <c r="Q6698" i="2"/>
  <c r="R6698" i="2"/>
  <c r="S6698" i="2"/>
  <c r="M6699" i="2"/>
  <c r="N6699" i="2"/>
  <c r="O6699" i="2"/>
  <c r="P6699" i="2"/>
  <c r="Q6699" i="2"/>
  <c r="R6699" i="2"/>
  <c r="S6699" i="2"/>
  <c r="M6700" i="2"/>
  <c r="N6700" i="2"/>
  <c r="O6700" i="2"/>
  <c r="R6700" i="2"/>
  <c r="S6700" i="2"/>
  <c r="M6701" i="2"/>
  <c r="N6701" i="2"/>
  <c r="O6701" i="2"/>
  <c r="P6701" i="2"/>
  <c r="Q6701" i="2"/>
  <c r="R6701" i="2"/>
  <c r="S6701" i="2"/>
  <c r="M6702" i="2"/>
  <c r="N6702" i="2"/>
  <c r="O6702" i="2"/>
  <c r="P6702" i="2"/>
  <c r="Q6702" i="2"/>
  <c r="R6702" i="2"/>
  <c r="S6702" i="2"/>
  <c r="M6703" i="2"/>
  <c r="N6703" i="2"/>
  <c r="O6703" i="2"/>
  <c r="P6703" i="2"/>
  <c r="Q6703" i="2"/>
  <c r="R6703" i="2"/>
  <c r="S6703" i="2"/>
  <c r="M6704" i="2"/>
  <c r="N6704" i="2"/>
  <c r="O6704" i="2"/>
  <c r="R6704" i="2"/>
  <c r="S6704" i="2"/>
  <c r="M6705" i="2"/>
  <c r="N6705" i="2"/>
  <c r="O6705" i="2"/>
  <c r="P6705" i="2"/>
  <c r="Q6705" i="2"/>
  <c r="R6705" i="2"/>
  <c r="S6705" i="2"/>
  <c r="M6706" i="2"/>
  <c r="N6706" i="2"/>
  <c r="O6706" i="2"/>
  <c r="P6706" i="2"/>
  <c r="Q6706" i="2"/>
  <c r="R6706" i="2"/>
  <c r="S6706" i="2"/>
  <c r="M6707" i="2"/>
  <c r="N6707" i="2"/>
  <c r="O6707" i="2"/>
  <c r="P6707" i="2"/>
  <c r="Q6707" i="2"/>
  <c r="R6707" i="2"/>
  <c r="S6707" i="2"/>
  <c r="M6708" i="2"/>
  <c r="N6708" i="2"/>
  <c r="O6708" i="2"/>
  <c r="R6708" i="2"/>
  <c r="S6708" i="2"/>
  <c r="M6709" i="2"/>
  <c r="N6709" i="2"/>
  <c r="O6709" i="2"/>
  <c r="P6709" i="2"/>
  <c r="Q6709" i="2"/>
  <c r="R6709" i="2"/>
  <c r="S6709" i="2"/>
  <c r="M6710" i="2"/>
  <c r="N6710" i="2"/>
  <c r="O6710" i="2"/>
  <c r="P6710" i="2"/>
  <c r="Q6710" i="2"/>
  <c r="R6710" i="2"/>
  <c r="S6710" i="2"/>
  <c r="M6711" i="2"/>
  <c r="N6711" i="2"/>
  <c r="O6711" i="2"/>
  <c r="P6711" i="2"/>
  <c r="Q6711" i="2"/>
  <c r="R6711" i="2"/>
  <c r="S6711" i="2"/>
  <c r="M6712" i="2"/>
  <c r="N6712" i="2"/>
  <c r="O6712" i="2"/>
  <c r="R6712" i="2"/>
  <c r="S6712" i="2"/>
  <c r="M6713" i="2"/>
  <c r="N6713" i="2"/>
  <c r="O6713" i="2"/>
  <c r="P6713" i="2"/>
  <c r="Q6713" i="2"/>
  <c r="R6713" i="2"/>
  <c r="S6713" i="2"/>
  <c r="M6714" i="2"/>
  <c r="N6714" i="2"/>
  <c r="O6714" i="2"/>
  <c r="P6714" i="2"/>
  <c r="Q6714" i="2"/>
  <c r="R6714" i="2"/>
  <c r="S6714" i="2"/>
  <c r="M6715" i="2"/>
  <c r="N6715" i="2"/>
  <c r="O6715" i="2"/>
  <c r="P6715" i="2"/>
  <c r="Q6715" i="2"/>
  <c r="R6715" i="2"/>
  <c r="S6715" i="2"/>
  <c r="M6716" i="2"/>
  <c r="N6716" i="2"/>
  <c r="O6716" i="2"/>
  <c r="R6716" i="2"/>
  <c r="S6716" i="2"/>
  <c r="M6717" i="2"/>
  <c r="N6717" i="2"/>
  <c r="O6717" i="2"/>
  <c r="P6717" i="2"/>
  <c r="Q6717" i="2"/>
  <c r="R6717" i="2"/>
  <c r="S6717" i="2"/>
  <c r="M6718" i="2"/>
  <c r="N6718" i="2"/>
  <c r="O6718" i="2"/>
  <c r="P6718" i="2"/>
  <c r="Q6718" i="2"/>
  <c r="R6718" i="2"/>
  <c r="S6718" i="2"/>
  <c r="M6719" i="2"/>
  <c r="N6719" i="2"/>
  <c r="O6719" i="2"/>
  <c r="P6719" i="2"/>
  <c r="Q6719" i="2"/>
  <c r="R6719" i="2"/>
  <c r="S6719" i="2"/>
  <c r="M6720" i="2"/>
  <c r="N6720" i="2"/>
  <c r="O6720" i="2"/>
  <c r="R6720" i="2"/>
  <c r="S6720" i="2"/>
  <c r="M6721" i="2"/>
  <c r="N6721" i="2"/>
  <c r="O6721" i="2"/>
  <c r="P6721" i="2"/>
  <c r="Q6721" i="2"/>
  <c r="R6721" i="2"/>
  <c r="S6721" i="2"/>
  <c r="M6722" i="2"/>
  <c r="N6722" i="2"/>
  <c r="O6722" i="2"/>
  <c r="P6722" i="2"/>
  <c r="Q6722" i="2"/>
  <c r="R6722" i="2"/>
  <c r="S6722" i="2"/>
  <c r="M6723" i="2"/>
  <c r="N6723" i="2"/>
  <c r="O6723" i="2"/>
  <c r="P6723" i="2"/>
  <c r="Q6723" i="2"/>
  <c r="R6723" i="2"/>
  <c r="S6723" i="2"/>
  <c r="M6724" i="2"/>
  <c r="N6724" i="2"/>
  <c r="O6724" i="2"/>
  <c r="R6724" i="2"/>
  <c r="S6724" i="2"/>
  <c r="M6725" i="2"/>
  <c r="N6725" i="2"/>
  <c r="O6725" i="2"/>
  <c r="P6725" i="2"/>
  <c r="Q6725" i="2"/>
  <c r="R6725" i="2"/>
  <c r="S6725" i="2"/>
  <c r="M6726" i="2"/>
  <c r="N6726" i="2"/>
  <c r="O6726" i="2"/>
  <c r="P6726" i="2"/>
  <c r="Q6726" i="2"/>
  <c r="R6726" i="2"/>
  <c r="S6726" i="2"/>
  <c r="M6727" i="2"/>
  <c r="N6727" i="2"/>
  <c r="O6727" i="2"/>
  <c r="P6727" i="2"/>
  <c r="Q6727" i="2"/>
  <c r="R6727" i="2"/>
  <c r="S6727" i="2"/>
  <c r="M6728" i="2"/>
  <c r="N6728" i="2"/>
  <c r="O6728" i="2"/>
  <c r="R6728" i="2"/>
  <c r="S6728" i="2"/>
  <c r="M6729" i="2"/>
  <c r="N6729" i="2"/>
  <c r="O6729" i="2"/>
  <c r="P6729" i="2"/>
  <c r="Q6729" i="2"/>
  <c r="R6729" i="2"/>
  <c r="S6729" i="2"/>
  <c r="M6730" i="2"/>
  <c r="N6730" i="2"/>
  <c r="O6730" i="2"/>
  <c r="P6730" i="2"/>
  <c r="Q6730" i="2"/>
  <c r="R6730" i="2"/>
  <c r="S6730" i="2"/>
  <c r="M6731" i="2"/>
  <c r="N6731" i="2"/>
  <c r="O6731" i="2"/>
  <c r="P6731" i="2"/>
  <c r="Q6731" i="2"/>
  <c r="R6731" i="2"/>
  <c r="S6731" i="2"/>
  <c r="M6732" i="2"/>
  <c r="N6732" i="2"/>
  <c r="O6732" i="2"/>
  <c r="R6732" i="2"/>
  <c r="S6732" i="2"/>
  <c r="M6733" i="2"/>
  <c r="N6733" i="2"/>
  <c r="O6733" i="2"/>
  <c r="P6733" i="2"/>
  <c r="Q6733" i="2"/>
  <c r="R6733" i="2"/>
  <c r="S6733" i="2"/>
  <c r="M6734" i="2"/>
  <c r="N6734" i="2"/>
  <c r="O6734" i="2"/>
  <c r="P6734" i="2"/>
  <c r="Q6734" i="2"/>
  <c r="R6734" i="2"/>
  <c r="S6734" i="2"/>
  <c r="M6735" i="2"/>
  <c r="N6735" i="2"/>
  <c r="O6735" i="2"/>
  <c r="P6735" i="2"/>
  <c r="Q6735" i="2"/>
  <c r="R6735" i="2"/>
  <c r="S6735" i="2"/>
  <c r="M6736" i="2"/>
  <c r="N6736" i="2"/>
  <c r="O6736" i="2"/>
  <c r="R6736" i="2"/>
  <c r="S6736" i="2"/>
  <c r="M6737" i="2"/>
  <c r="N6737" i="2"/>
  <c r="O6737" i="2"/>
  <c r="P6737" i="2"/>
  <c r="Q6737" i="2"/>
  <c r="R6737" i="2"/>
  <c r="S6737" i="2"/>
  <c r="M6738" i="2"/>
  <c r="N6738" i="2"/>
  <c r="O6738" i="2"/>
  <c r="P6738" i="2"/>
  <c r="Q6738" i="2"/>
  <c r="R6738" i="2"/>
  <c r="S6738" i="2"/>
  <c r="M6739" i="2"/>
  <c r="N6739" i="2"/>
  <c r="O6739" i="2"/>
  <c r="P6739" i="2"/>
  <c r="Q6739" i="2"/>
  <c r="R6739" i="2"/>
  <c r="S6739" i="2"/>
  <c r="M6740" i="2"/>
  <c r="N6740" i="2"/>
  <c r="O6740" i="2"/>
  <c r="R6740" i="2"/>
  <c r="S6740" i="2"/>
  <c r="M6741" i="2"/>
  <c r="N6741" i="2"/>
  <c r="O6741" i="2"/>
  <c r="P6741" i="2"/>
  <c r="Q6741" i="2"/>
  <c r="R6741" i="2"/>
  <c r="S6741" i="2"/>
  <c r="M6742" i="2"/>
  <c r="N6742" i="2"/>
  <c r="O6742" i="2"/>
  <c r="P6742" i="2"/>
  <c r="Q6742" i="2"/>
  <c r="R6742" i="2"/>
  <c r="S6742" i="2"/>
  <c r="M6743" i="2"/>
  <c r="N6743" i="2"/>
  <c r="O6743" i="2"/>
  <c r="P6743" i="2"/>
  <c r="Q6743" i="2"/>
  <c r="R6743" i="2"/>
  <c r="S6743" i="2"/>
  <c r="M6744" i="2"/>
  <c r="N6744" i="2"/>
  <c r="O6744" i="2"/>
  <c r="R6744" i="2"/>
  <c r="S6744" i="2"/>
  <c r="M6745" i="2"/>
  <c r="N6745" i="2"/>
  <c r="O6745" i="2"/>
  <c r="P6745" i="2"/>
  <c r="Q6745" i="2"/>
  <c r="R6745" i="2"/>
  <c r="S6745" i="2"/>
  <c r="M6746" i="2"/>
  <c r="N6746" i="2"/>
  <c r="O6746" i="2"/>
  <c r="P6746" i="2"/>
  <c r="Q6746" i="2"/>
  <c r="R6746" i="2"/>
  <c r="S6746" i="2"/>
  <c r="M6747" i="2"/>
  <c r="N6747" i="2"/>
  <c r="O6747" i="2"/>
  <c r="P6747" i="2"/>
  <c r="Q6747" i="2"/>
  <c r="R6747" i="2"/>
  <c r="S6747" i="2"/>
  <c r="M6748" i="2"/>
  <c r="N6748" i="2"/>
  <c r="O6748" i="2"/>
  <c r="R6748" i="2"/>
  <c r="S6748" i="2"/>
  <c r="M6749" i="2"/>
  <c r="N6749" i="2"/>
  <c r="O6749" i="2"/>
  <c r="P6749" i="2"/>
  <c r="Q6749" i="2"/>
  <c r="R6749" i="2"/>
  <c r="S6749" i="2"/>
  <c r="M6750" i="2"/>
  <c r="N6750" i="2"/>
  <c r="O6750" i="2"/>
  <c r="P6750" i="2"/>
  <c r="Q6750" i="2"/>
  <c r="R6750" i="2"/>
  <c r="S6750" i="2"/>
  <c r="M6751" i="2"/>
  <c r="N6751" i="2"/>
  <c r="O6751" i="2"/>
  <c r="P6751" i="2"/>
  <c r="Q6751" i="2"/>
  <c r="R6751" i="2"/>
  <c r="S6751" i="2"/>
  <c r="M6752" i="2"/>
  <c r="N6752" i="2"/>
  <c r="O6752" i="2"/>
  <c r="R6752" i="2"/>
  <c r="S6752" i="2"/>
  <c r="M6753" i="2"/>
  <c r="N6753" i="2"/>
  <c r="O6753" i="2"/>
  <c r="P6753" i="2"/>
  <c r="Q6753" i="2"/>
  <c r="R6753" i="2"/>
  <c r="S6753" i="2"/>
  <c r="M6754" i="2"/>
  <c r="N6754" i="2"/>
  <c r="O6754" i="2"/>
  <c r="P6754" i="2"/>
  <c r="Q6754" i="2"/>
  <c r="R6754" i="2"/>
  <c r="S6754" i="2"/>
  <c r="M6755" i="2"/>
  <c r="N6755" i="2"/>
  <c r="O6755" i="2"/>
  <c r="P6755" i="2"/>
  <c r="Q6755" i="2"/>
  <c r="R6755" i="2"/>
  <c r="S6755" i="2"/>
  <c r="M6756" i="2"/>
  <c r="N6756" i="2"/>
  <c r="O6756" i="2"/>
  <c r="R6756" i="2"/>
  <c r="S6756" i="2"/>
  <c r="M6757" i="2"/>
  <c r="N6757" i="2"/>
  <c r="O6757" i="2"/>
  <c r="P6757" i="2"/>
  <c r="Q6757" i="2"/>
  <c r="R6757" i="2"/>
  <c r="S6757" i="2"/>
  <c r="M6758" i="2"/>
  <c r="N6758" i="2"/>
  <c r="O6758" i="2"/>
  <c r="P6758" i="2"/>
  <c r="Q6758" i="2"/>
  <c r="R6758" i="2"/>
  <c r="S6758" i="2"/>
  <c r="M6759" i="2"/>
  <c r="N6759" i="2"/>
  <c r="O6759" i="2"/>
  <c r="P6759" i="2"/>
  <c r="Q6759" i="2"/>
  <c r="R6759" i="2"/>
  <c r="S6759" i="2"/>
  <c r="M6760" i="2"/>
  <c r="N6760" i="2"/>
  <c r="O6760" i="2"/>
  <c r="R6760" i="2"/>
  <c r="S6760" i="2"/>
  <c r="M6761" i="2"/>
  <c r="N6761" i="2"/>
  <c r="O6761" i="2"/>
  <c r="P6761" i="2"/>
  <c r="Q6761" i="2"/>
  <c r="R6761" i="2"/>
  <c r="S6761" i="2"/>
  <c r="M6762" i="2"/>
  <c r="N6762" i="2"/>
  <c r="O6762" i="2"/>
  <c r="P6762" i="2"/>
  <c r="Q6762" i="2"/>
  <c r="R6762" i="2"/>
  <c r="S6762" i="2"/>
  <c r="M6763" i="2"/>
  <c r="N6763" i="2"/>
  <c r="O6763" i="2"/>
  <c r="P6763" i="2"/>
  <c r="Q6763" i="2"/>
  <c r="R6763" i="2"/>
  <c r="S6763" i="2"/>
  <c r="M6764" i="2"/>
  <c r="N6764" i="2"/>
  <c r="O6764" i="2"/>
  <c r="R6764" i="2"/>
  <c r="S6764" i="2"/>
  <c r="M6765" i="2"/>
  <c r="N6765" i="2"/>
  <c r="O6765" i="2"/>
  <c r="P6765" i="2"/>
  <c r="Q6765" i="2"/>
  <c r="R6765" i="2"/>
  <c r="S6765" i="2"/>
  <c r="M6766" i="2"/>
  <c r="N6766" i="2"/>
  <c r="O6766" i="2"/>
  <c r="P6766" i="2"/>
  <c r="Q6766" i="2"/>
  <c r="R6766" i="2"/>
  <c r="S6766" i="2"/>
  <c r="M6767" i="2"/>
  <c r="N6767" i="2"/>
  <c r="O6767" i="2"/>
  <c r="P6767" i="2"/>
  <c r="Q6767" i="2"/>
  <c r="R6767" i="2"/>
  <c r="S6767" i="2"/>
  <c r="M6768" i="2"/>
  <c r="N6768" i="2"/>
  <c r="O6768" i="2"/>
  <c r="R6768" i="2"/>
  <c r="S6768" i="2"/>
  <c r="M6769" i="2"/>
  <c r="N6769" i="2"/>
  <c r="O6769" i="2"/>
  <c r="P6769" i="2"/>
  <c r="Q6769" i="2"/>
  <c r="R6769" i="2"/>
  <c r="S6769" i="2"/>
  <c r="M6770" i="2"/>
  <c r="N6770" i="2"/>
  <c r="O6770" i="2"/>
  <c r="P6770" i="2"/>
  <c r="Q6770" i="2"/>
  <c r="R6770" i="2"/>
  <c r="S6770" i="2"/>
  <c r="M6771" i="2"/>
  <c r="N6771" i="2"/>
  <c r="O6771" i="2"/>
  <c r="P6771" i="2"/>
  <c r="Q6771" i="2"/>
  <c r="R6771" i="2"/>
  <c r="S6771" i="2"/>
  <c r="M6772" i="2"/>
  <c r="N6772" i="2"/>
  <c r="O6772" i="2"/>
  <c r="R6772" i="2"/>
  <c r="S6772" i="2"/>
  <c r="M6773" i="2"/>
  <c r="N6773" i="2"/>
  <c r="O6773" i="2"/>
  <c r="P6773" i="2"/>
  <c r="Q6773" i="2"/>
  <c r="R6773" i="2"/>
  <c r="S6773" i="2"/>
  <c r="M6774" i="2"/>
  <c r="N6774" i="2"/>
  <c r="O6774" i="2"/>
  <c r="P6774" i="2"/>
  <c r="Q6774" i="2"/>
  <c r="R6774" i="2"/>
  <c r="S6774" i="2"/>
  <c r="M6775" i="2"/>
  <c r="N6775" i="2"/>
  <c r="O6775" i="2"/>
  <c r="P6775" i="2"/>
  <c r="Q6775" i="2"/>
  <c r="R6775" i="2"/>
  <c r="S6775" i="2"/>
  <c r="M6776" i="2"/>
  <c r="N6776" i="2"/>
  <c r="O6776" i="2"/>
  <c r="R6776" i="2"/>
  <c r="S6776" i="2"/>
  <c r="M6777" i="2"/>
  <c r="N6777" i="2"/>
  <c r="O6777" i="2"/>
  <c r="P6777" i="2"/>
  <c r="Q6777" i="2"/>
  <c r="R6777" i="2"/>
  <c r="S6777" i="2"/>
  <c r="M6778" i="2"/>
  <c r="N6778" i="2"/>
  <c r="O6778" i="2"/>
  <c r="P6778" i="2"/>
  <c r="Q6778" i="2"/>
  <c r="R6778" i="2"/>
  <c r="S6778" i="2"/>
  <c r="M6779" i="2"/>
  <c r="N6779" i="2"/>
  <c r="O6779" i="2"/>
  <c r="P6779" i="2"/>
  <c r="Q6779" i="2"/>
  <c r="R6779" i="2"/>
  <c r="S6779" i="2"/>
  <c r="M6780" i="2"/>
  <c r="N6780" i="2"/>
  <c r="O6780" i="2"/>
  <c r="R6780" i="2"/>
  <c r="S6780" i="2"/>
  <c r="M6781" i="2"/>
  <c r="N6781" i="2"/>
  <c r="O6781" i="2"/>
  <c r="P6781" i="2"/>
  <c r="Q6781" i="2"/>
  <c r="R6781" i="2"/>
  <c r="S6781" i="2"/>
  <c r="M6782" i="2"/>
  <c r="N6782" i="2"/>
  <c r="O6782" i="2"/>
  <c r="P6782" i="2"/>
  <c r="Q6782" i="2"/>
  <c r="R6782" i="2"/>
  <c r="S6782" i="2"/>
  <c r="M6783" i="2"/>
  <c r="N6783" i="2"/>
  <c r="O6783" i="2"/>
  <c r="P6783" i="2"/>
  <c r="Q6783" i="2"/>
  <c r="R6783" i="2"/>
  <c r="S6783" i="2"/>
  <c r="M6784" i="2"/>
  <c r="N6784" i="2"/>
  <c r="O6784" i="2"/>
  <c r="R6784" i="2"/>
  <c r="S6784" i="2"/>
  <c r="M6785" i="2"/>
  <c r="N6785" i="2"/>
  <c r="O6785" i="2"/>
  <c r="P6785" i="2"/>
  <c r="Q6785" i="2"/>
  <c r="R6785" i="2"/>
  <c r="S6785" i="2"/>
  <c r="M6786" i="2"/>
  <c r="N6786" i="2"/>
  <c r="O6786" i="2"/>
  <c r="P6786" i="2"/>
  <c r="Q6786" i="2"/>
  <c r="R6786" i="2"/>
  <c r="S6786" i="2"/>
  <c r="M6787" i="2"/>
  <c r="N6787" i="2"/>
  <c r="O6787" i="2"/>
  <c r="P6787" i="2"/>
  <c r="Q6787" i="2"/>
  <c r="R6787" i="2"/>
  <c r="S6787" i="2"/>
  <c r="M6788" i="2"/>
  <c r="N6788" i="2"/>
  <c r="O6788" i="2"/>
  <c r="R6788" i="2"/>
  <c r="S6788" i="2"/>
  <c r="M6789" i="2"/>
  <c r="N6789" i="2"/>
  <c r="O6789" i="2"/>
  <c r="P6789" i="2"/>
  <c r="Q6789" i="2"/>
  <c r="R6789" i="2"/>
  <c r="S6789" i="2"/>
  <c r="M6790" i="2"/>
  <c r="N6790" i="2"/>
  <c r="O6790" i="2"/>
  <c r="P6790" i="2"/>
  <c r="Q6790" i="2"/>
  <c r="R6790" i="2"/>
  <c r="S6790" i="2"/>
  <c r="M6791" i="2"/>
  <c r="N6791" i="2"/>
  <c r="O6791" i="2"/>
  <c r="P6791" i="2"/>
  <c r="Q6791" i="2"/>
  <c r="R6791" i="2"/>
  <c r="S6791" i="2"/>
  <c r="M6792" i="2"/>
  <c r="N6792" i="2"/>
  <c r="O6792" i="2"/>
  <c r="R6792" i="2"/>
  <c r="S6792" i="2"/>
  <c r="M6793" i="2"/>
  <c r="N6793" i="2"/>
  <c r="O6793" i="2"/>
  <c r="P6793" i="2"/>
  <c r="Q6793" i="2"/>
  <c r="R6793" i="2"/>
  <c r="S6793" i="2"/>
  <c r="M6794" i="2"/>
  <c r="N6794" i="2"/>
  <c r="O6794" i="2"/>
  <c r="P6794" i="2"/>
  <c r="Q6794" i="2"/>
  <c r="R6794" i="2"/>
  <c r="S6794" i="2"/>
  <c r="M6795" i="2"/>
  <c r="N6795" i="2"/>
  <c r="O6795" i="2"/>
  <c r="P6795" i="2"/>
  <c r="Q6795" i="2"/>
  <c r="R6795" i="2"/>
  <c r="S6795" i="2"/>
  <c r="M6796" i="2"/>
  <c r="N6796" i="2"/>
  <c r="O6796" i="2"/>
  <c r="R6796" i="2"/>
  <c r="S6796" i="2"/>
  <c r="M6797" i="2"/>
  <c r="N6797" i="2"/>
  <c r="O6797" i="2"/>
  <c r="P6797" i="2"/>
  <c r="Q6797" i="2"/>
  <c r="R6797" i="2"/>
  <c r="S6797" i="2"/>
  <c r="M6798" i="2"/>
  <c r="N6798" i="2"/>
  <c r="O6798" i="2"/>
  <c r="P6798" i="2"/>
  <c r="Q6798" i="2"/>
  <c r="R6798" i="2"/>
  <c r="S6798" i="2"/>
  <c r="M6799" i="2"/>
  <c r="N6799" i="2"/>
  <c r="O6799" i="2"/>
  <c r="P6799" i="2"/>
  <c r="Q6799" i="2"/>
  <c r="R6799" i="2"/>
  <c r="S6799" i="2"/>
  <c r="M6800" i="2"/>
  <c r="N6800" i="2"/>
  <c r="O6800" i="2"/>
  <c r="R6800" i="2"/>
  <c r="S6800" i="2"/>
  <c r="M6801" i="2"/>
  <c r="N6801" i="2"/>
  <c r="O6801" i="2"/>
  <c r="P6801" i="2"/>
  <c r="Q6801" i="2"/>
  <c r="R6801" i="2"/>
  <c r="S6801" i="2"/>
  <c r="M6802" i="2"/>
  <c r="N6802" i="2"/>
  <c r="O6802" i="2"/>
  <c r="P6802" i="2"/>
  <c r="Q6802" i="2"/>
  <c r="R6802" i="2"/>
  <c r="S6802" i="2"/>
  <c r="M6803" i="2"/>
  <c r="N6803" i="2"/>
  <c r="O6803" i="2"/>
  <c r="P6803" i="2"/>
  <c r="Q6803" i="2"/>
  <c r="R6803" i="2"/>
  <c r="S6803" i="2"/>
  <c r="M6804" i="2"/>
  <c r="N6804" i="2"/>
  <c r="O6804" i="2"/>
  <c r="R6804" i="2"/>
  <c r="S6804" i="2"/>
  <c r="M6805" i="2"/>
  <c r="N6805" i="2"/>
  <c r="O6805" i="2"/>
  <c r="P6805" i="2"/>
  <c r="Q6805" i="2"/>
  <c r="R6805" i="2"/>
  <c r="S6805" i="2"/>
  <c r="M6806" i="2"/>
  <c r="N6806" i="2"/>
  <c r="O6806" i="2"/>
  <c r="P6806" i="2"/>
  <c r="Q6806" i="2"/>
  <c r="R6806" i="2"/>
  <c r="S6806" i="2"/>
  <c r="M6807" i="2"/>
  <c r="N6807" i="2"/>
  <c r="O6807" i="2"/>
  <c r="P6807" i="2"/>
  <c r="Q6807" i="2"/>
  <c r="R6807" i="2"/>
  <c r="S6807" i="2"/>
  <c r="M6808" i="2"/>
  <c r="N6808" i="2"/>
  <c r="O6808" i="2"/>
  <c r="R6808" i="2"/>
  <c r="S6808" i="2"/>
  <c r="M6809" i="2"/>
  <c r="N6809" i="2"/>
  <c r="O6809" i="2"/>
  <c r="P6809" i="2"/>
  <c r="Q6809" i="2"/>
  <c r="R6809" i="2"/>
  <c r="S6809" i="2"/>
  <c r="M6810" i="2"/>
  <c r="N6810" i="2"/>
  <c r="O6810" i="2"/>
  <c r="P6810" i="2"/>
  <c r="Q6810" i="2"/>
  <c r="R6810" i="2"/>
  <c r="S6810" i="2"/>
  <c r="M6811" i="2"/>
  <c r="N6811" i="2"/>
  <c r="O6811" i="2"/>
  <c r="P6811" i="2"/>
  <c r="Q6811" i="2"/>
  <c r="R6811" i="2"/>
  <c r="S6811" i="2"/>
  <c r="M6812" i="2"/>
  <c r="N6812" i="2"/>
  <c r="O6812" i="2"/>
  <c r="R6812" i="2"/>
  <c r="S6812" i="2"/>
  <c r="M6813" i="2"/>
  <c r="N6813" i="2"/>
  <c r="O6813" i="2"/>
  <c r="P6813" i="2"/>
  <c r="Q6813" i="2"/>
  <c r="R6813" i="2"/>
  <c r="S6813" i="2"/>
  <c r="M6814" i="2"/>
  <c r="N6814" i="2"/>
  <c r="O6814" i="2"/>
  <c r="P6814" i="2"/>
  <c r="Q6814" i="2"/>
  <c r="R6814" i="2"/>
  <c r="S6814" i="2"/>
  <c r="M6815" i="2"/>
  <c r="N6815" i="2"/>
  <c r="O6815" i="2"/>
  <c r="P6815" i="2"/>
  <c r="Q6815" i="2"/>
  <c r="R6815" i="2"/>
  <c r="S6815" i="2"/>
  <c r="M6816" i="2"/>
  <c r="N6816" i="2"/>
  <c r="O6816" i="2"/>
  <c r="R6816" i="2"/>
  <c r="S6816" i="2"/>
  <c r="M6817" i="2"/>
  <c r="N6817" i="2"/>
  <c r="O6817" i="2"/>
  <c r="P6817" i="2"/>
  <c r="Q6817" i="2"/>
  <c r="R6817" i="2"/>
  <c r="S6817" i="2"/>
  <c r="M6818" i="2"/>
  <c r="N6818" i="2"/>
  <c r="O6818" i="2"/>
  <c r="P6818" i="2"/>
  <c r="Q6818" i="2"/>
  <c r="R6818" i="2"/>
  <c r="S6818" i="2"/>
  <c r="M6819" i="2"/>
  <c r="N6819" i="2"/>
  <c r="O6819" i="2"/>
  <c r="P6819" i="2"/>
  <c r="Q6819" i="2"/>
  <c r="R6819" i="2"/>
  <c r="S6819" i="2"/>
  <c r="M6820" i="2"/>
  <c r="N6820" i="2"/>
  <c r="O6820" i="2"/>
  <c r="R6820" i="2"/>
  <c r="S6820" i="2"/>
  <c r="M6821" i="2"/>
  <c r="N6821" i="2"/>
  <c r="O6821" i="2"/>
  <c r="P6821" i="2"/>
  <c r="Q6821" i="2"/>
  <c r="R6821" i="2"/>
  <c r="S6821" i="2"/>
  <c r="M6822" i="2"/>
  <c r="N6822" i="2"/>
  <c r="O6822" i="2"/>
  <c r="P6822" i="2"/>
  <c r="Q6822" i="2"/>
  <c r="R6822" i="2"/>
  <c r="S6822" i="2"/>
  <c r="M6823" i="2"/>
  <c r="N6823" i="2"/>
  <c r="O6823" i="2"/>
  <c r="P6823" i="2"/>
  <c r="Q6823" i="2"/>
  <c r="R6823" i="2"/>
  <c r="S6823" i="2"/>
  <c r="M6824" i="2"/>
  <c r="N6824" i="2"/>
  <c r="O6824" i="2"/>
  <c r="R6824" i="2"/>
  <c r="S6824" i="2"/>
  <c r="M6825" i="2"/>
  <c r="N6825" i="2"/>
  <c r="O6825" i="2"/>
  <c r="P6825" i="2"/>
  <c r="Q6825" i="2"/>
  <c r="R6825" i="2"/>
  <c r="S6825" i="2"/>
  <c r="M6826" i="2"/>
  <c r="N6826" i="2"/>
  <c r="O6826" i="2"/>
  <c r="P6826" i="2"/>
  <c r="Q6826" i="2"/>
  <c r="R6826" i="2"/>
  <c r="S6826" i="2"/>
  <c r="M6827" i="2"/>
  <c r="N6827" i="2"/>
  <c r="O6827" i="2"/>
  <c r="P6827" i="2"/>
  <c r="Q6827" i="2"/>
  <c r="R6827" i="2"/>
  <c r="S6827" i="2"/>
  <c r="M6828" i="2"/>
  <c r="N6828" i="2"/>
  <c r="O6828" i="2"/>
  <c r="R6828" i="2"/>
  <c r="S6828" i="2"/>
  <c r="M6829" i="2"/>
  <c r="N6829" i="2"/>
  <c r="O6829" i="2"/>
  <c r="P6829" i="2"/>
  <c r="Q6829" i="2"/>
  <c r="R6829" i="2"/>
  <c r="S6829" i="2"/>
  <c r="M6830" i="2"/>
  <c r="N6830" i="2"/>
  <c r="O6830" i="2"/>
  <c r="P6830" i="2"/>
  <c r="Q6830" i="2"/>
  <c r="R6830" i="2"/>
  <c r="S6830" i="2"/>
  <c r="M6831" i="2"/>
  <c r="N6831" i="2"/>
  <c r="O6831" i="2"/>
  <c r="P6831" i="2"/>
  <c r="Q6831" i="2"/>
  <c r="R6831" i="2"/>
  <c r="S6831" i="2"/>
  <c r="M6832" i="2"/>
  <c r="N6832" i="2"/>
  <c r="O6832" i="2"/>
  <c r="R6832" i="2"/>
  <c r="S6832" i="2"/>
  <c r="M6833" i="2"/>
  <c r="N6833" i="2"/>
  <c r="O6833" i="2"/>
  <c r="P6833" i="2"/>
  <c r="Q6833" i="2"/>
  <c r="R6833" i="2"/>
  <c r="S6833" i="2"/>
  <c r="M6834" i="2"/>
  <c r="N6834" i="2"/>
  <c r="O6834" i="2"/>
  <c r="P6834" i="2"/>
  <c r="Q6834" i="2"/>
  <c r="R6834" i="2"/>
  <c r="S6834" i="2"/>
  <c r="M6835" i="2"/>
  <c r="N6835" i="2"/>
  <c r="O6835" i="2"/>
  <c r="P6835" i="2"/>
  <c r="Q6835" i="2"/>
  <c r="R6835" i="2"/>
  <c r="S6835" i="2"/>
  <c r="M6836" i="2"/>
  <c r="N6836" i="2"/>
  <c r="O6836" i="2"/>
  <c r="R6836" i="2"/>
  <c r="S6836" i="2"/>
  <c r="Q6832" i="2" l="1"/>
  <c r="Q6828" i="2"/>
  <c r="Q6824" i="2"/>
  <c r="Q6820" i="2"/>
  <c r="Q6816" i="2"/>
  <c r="Q6812" i="2"/>
  <c r="Q6808" i="2"/>
  <c r="Q6804" i="2"/>
  <c r="Q6800" i="2"/>
  <c r="Q6796" i="2"/>
  <c r="Q6792" i="2"/>
  <c r="Q6788" i="2"/>
  <c r="Q6784" i="2"/>
  <c r="Q6780" i="2"/>
  <c r="Q6776" i="2"/>
  <c r="Q6772" i="2"/>
  <c r="Q6768" i="2"/>
  <c r="Q6764" i="2"/>
  <c r="Q6760" i="2"/>
  <c r="Q6756" i="2"/>
  <c r="Q6752" i="2"/>
  <c r="Q6748" i="2"/>
  <c r="Q6744" i="2"/>
  <c r="Q6740" i="2"/>
  <c r="Q6736" i="2"/>
  <c r="Q6732" i="2"/>
  <c r="Q6728" i="2"/>
  <c r="Q6724" i="2"/>
  <c r="Q6720" i="2"/>
  <c r="Q6716" i="2"/>
  <c r="Q6712" i="2"/>
  <c r="Q6708" i="2"/>
  <c r="Q6704" i="2"/>
  <c r="Q6700" i="2"/>
  <c r="Q6696" i="2"/>
  <c r="Q6692" i="2"/>
  <c r="Q6688" i="2"/>
  <c r="Q6684" i="2"/>
  <c r="Q6680" i="2"/>
  <c r="Q6676" i="2"/>
  <c r="Q6672" i="2"/>
  <c r="Q6668" i="2"/>
  <c r="Q6664" i="2"/>
  <c r="Q6660" i="2"/>
  <c r="Q6656" i="2"/>
  <c r="Q6836" i="2"/>
  <c r="M6635" i="2"/>
  <c r="N6635" i="2"/>
  <c r="O6635" i="2"/>
  <c r="P6635" i="2"/>
  <c r="Q6635" i="2"/>
  <c r="R6635" i="2"/>
  <c r="S6635" i="2"/>
  <c r="M6636" i="2"/>
  <c r="N6636" i="2"/>
  <c r="O6636" i="2"/>
  <c r="P6636" i="2"/>
  <c r="Q6636" i="2"/>
  <c r="R6636" i="2"/>
  <c r="S6636" i="2"/>
  <c r="M6637" i="2"/>
  <c r="N6637" i="2"/>
  <c r="O6637" i="2"/>
  <c r="P6637" i="2"/>
  <c r="Q6637" i="2"/>
  <c r="R6637" i="2"/>
  <c r="S6637" i="2"/>
  <c r="M6638" i="2"/>
  <c r="N6638" i="2"/>
  <c r="O6638" i="2"/>
  <c r="P6638" i="2"/>
  <c r="Q6638" i="2"/>
  <c r="R6638" i="2"/>
  <c r="S6638" i="2"/>
  <c r="M6639" i="2"/>
  <c r="N6639" i="2"/>
  <c r="O6639" i="2"/>
  <c r="P6639" i="2"/>
  <c r="Q6639" i="2"/>
  <c r="R6639" i="2"/>
  <c r="S6639" i="2"/>
  <c r="M6640" i="2"/>
  <c r="N6640" i="2"/>
  <c r="O6640" i="2"/>
  <c r="P6640" i="2"/>
  <c r="Q6640" i="2"/>
  <c r="R6640" i="2"/>
  <c r="S6640" i="2"/>
  <c r="M6641" i="2"/>
  <c r="N6641" i="2"/>
  <c r="O6641" i="2"/>
  <c r="P6641" i="2"/>
  <c r="Q6641" i="2"/>
  <c r="R6641" i="2"/>
  <c r="S6641" i="2"/>
  <c r="M6642" i="2"/>
  <c r="N6642" i="2"/>
  <c r="O6642" i="2"/>
  <c r="P6642" i="2"/>
  <c r="Q6642" i="2"/>
  <c r="R6642" i="2"/>
  <c r="S6642" i="2"/>
  <c r="M6643" i="2"/>
  <c r="N6643" i="2"/>
  <c r="O6643" i="2"/>
  <c r="P6643" i="2"/>
  <c r="Q6643" i="2"/>
  <c r="R6643" i="2"/>
  <c r="S6643" i="2"/>
  <c r="M6644" i="2"/>
  <c r="N6644" i="2"/>
  <c r="O6644" i="2"/>
  <c r="P6644" i="2"/>
  <c r="Q6644" i="2"/>
  <c r="R6644" i="2"/>
  <c r="S6644" i="2"/>
  <c r="M6645" i="2"/>
  <c r="N6645" i="2"/>
  <c r="O6645" i="2"/>
  <c r="P6645" i="2"/>
  <c r="Q6645" i="2"/>
  <c r="R6645" i="2"/>
  <c r="S6645" i="2"/>
  <c r="M6646" i="2"/>
  <c r="N6646" i="2"/>
  <c r="O6646" i="2"/>
  <c r="P6646" i="2"/>
  <c r="Q6646" i="2"/>
  <c r="R6646" i="2"/>
  <c r="S6646" i="2"/>
  <c r="M6647" i="2"/>
  <c r="N6647" i="2"/>
  <c r="O6647" i="2"/>
  <c r="P6647" i="2"/>
  <c r="Q6647" i="2"/>
  <c r="R6647" i="2"/>
  <c r="S6647" i="2"/>
  <c r="M6648" i="2"/>
  <c r="N6648" i="2"/>
  <c r="O6648" i="2"/>
  <c r="P6648" i="2"/>
  <c r="Q6648" i="2"/>
  <c r="R6648" i="2"/>
  <c r="S6648" i="2"/>
  <c r="M6649" i="2"/>
  <c r="N6649" i="2"/>
  <c r="O6649" i="2"/>
  <c r="P6649" i="2"/>
  <c r="Q6649" i="2"/>
  <c r="R6649" i="2"/>
  <c r="S6649" i="2"/>
  <c r="M6650" i="2"/>
  <c r="N6650" i="2"/>
  <c r="O6650" i="2"/>
  <c r="P6650" i="2"/>
  <c r="Q6650" i="2"/>
  <c r="R6650" i="2"/>
  <c r="S6650" i="2"/>
  <c r="M6651" i="2"/>
  <c r="N6651" i="2"/>
  <c r="O6651" i="2"/>
  <c r="P6651" i="2"/>
  <c r="Q6651" i="2"/>
  <c r="R6651" i="2"/>
  <c r="S6651" i="2"/>
  <c r="M6652" i="2"/>
  <c r="N6652" i="2"/>
  <c r="O6652" i="2"/>
  <c r="P6652" i="2"/>
  <c r="Q6652" i="2"/>
  <c r="R6652" i="2"/>
  <c r="S6652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2" i="2"/>
  <c r="M6599" i="2"/>
  <c r="N6599" i="2"/>
  <c r="O6599" i="2"/>
  <c r="M6600" i="2"/>
  <c r="N6600" i="2"/>
  <c r="O6600" i="2"/>
  <c r="Q6600" i="2"/>
  <c r="M6601" i="2"/>
  <c r="N6601" i="2"/>
  <c r="O6601" i="2"/>
  <c r="M6602" i="2"/>
  <c r="N6602" i="2"/>
  <c r="O6602" i="2"/>
  <c r="Q6602" i="2"/>
  <c r="M6603" i="2"/>
  <c r="N6603" i="2"/>
  <c r="O6603" i="2"/>
  <c r="M6604" i="2"/>
  <c r="N6604" i="2"/>
  <c r="O6604" i="2"/>
  <c r="Q6604" i="2"/>
  <c r="M6605" i="2"/>
  <c r="N6605" i="2"/>
  <c r="O6605" i="2"/>
  <c r="M6606" i="2"/>
  <c r="N6606" i="2"/>
  <c r="O6606" i="2"/>
  <c r="Q6606" i="2"/>
  <c r="M6607" i="2"/>
  <c r="N6607" i="2"/>
  <c r="O6607" i="2"/>
  <c r="M6608" i="2"/>
  <c r="N6608" i="2"/>
  <c r="O6608" i="2"/>
  <c r="Q6608" i="2"/>
  <c r="M6609" i="2"/>
  <c r="N6609" i="2"/>
  <c r="O6609" i="2"/>
  <c r="M6610" i="2"/>
  <c r="N6610" i="2"/>
  <c r="O6610" i="2"/>
  <c r="Q6610" i="2"/>
  <c r="M6611" i="2"/>
  <c r="N6611" i="2"/>
  <c r="O6611" i="2"/>
  <c r="M6612" i="2"/>
  <c r="N6612" i="2"/>
  <c r="O6612" i="2"/>
  <c r="Q6612" i="2"/>
  <c r="M6613" i="2"/>
  <c r="N6613" i="2"/>
  <c r="O6613" i="2"/>
  <c r="M6614" i="2"/>
  <c r="N6614" i="2"/>
  <c r="O6614" i="2"/>
  <c r="Q6614" i="2"/>
  <c r="M6615" i="2"/>
  <c r="N6615" i="2"/>
  <c r="O6615" i="2"/>
  <c r="M6616" i="2"/>
  <c r="N6616" i="2"/>
  <c r="O6616" i="2"/>
  <c r="Q6616" i="2"/>
  <c r="M6617" i="2"/>
  <c r="N6617" i="2"/>
  <c r="O6617" i="2"/>
  <c r="M6618" i="2"/>
  <c r="N6618" i="2"/>
  <c r="O6618" i="2"/>
  <c r="Q6618" i="2"/>
  <c r="M6619" i="2"/>
  <c r="N6619" i="2"/>
  <c r="O6619" i="2"/>
  <c r="M6620" i="2"/>
  <c r="N6620" i="2"/>
  <c r="O6620" i="2"/>
  <c r="Q6620" i="2"/>
  <c r="M6621" i="2"/>
  <c r="N6621" i="2"/>
  <c r="O6621" i="2"/>
  <c r="M6622" i="2"/>
  <c r="N6622" i="2"/>
  <c r="O6622" i="2"/>
  <c r="P6622" i="2"/>
  <c r="Q6622" i="2"/>
  <c r="M6623" i="2"/>
  <c r="N6623" i="2"/>
  <c r="O6623" i="2"/>
  <c r="S6623" i="2"/>
  <c r="M6624" i="2"/>
  <c r="N6624" i="2"/>
  <c r="O6624" i="2"/>
  <c r="Q6624" i="2"/>
  <c r="M6625" i="2"/>
  <c r="N6625" i="2"/>
  <c r="O6625" i="2"/>
  <c r="M6626" i="2"/>
  <c r="N6626" i="2"/>
  <c r="O6626" i="2"/>
  <c r="P6626" i="2"/>
  <c r="Q6626" i="2"/>
  <c r="M6627" i="2"/>
  <c r="N6627" i="2"/>
  <c r="O6627" i="2"/>
  <c r="S6627" i="2"/>
  <c r="M6628" i="2"/>
  <c r="N6628" i="2"/>
  <c r="O6628" i="2"/>
  <c r="Q6628" i="2"/>
  <c r="M6629" i="2"/>
  <c r="N6629" i="2"/>
  <c r="O6629" i="2"/>
  <c r="M6630" i="2"/>
  <c r="N6630" i="2"/>
  <c r="O6630" i="2"/>
  <c r="P6630" i="2"/>
  <c r="Q6630" i="2"/>
  <c r="M6631" i="2"/>
  <c r="N6631" i="2"/>
  <c r="O6631" i="2"/>
  <c r="S6631" i="2"/>
  <c r="M6632" i="2"/>
  <c r="N6632" i="2"/>
  <c r="O6632" i="2"/>
  <c r="Q6632" i="2"/>
  <c r="M6633" i="2"/>
  <c r="N6633" i="2"/>
  <c r="O6633" i="2"/>
  <c r="M6634" i="2"/>
  <c r="N6634" i="2"/>
  <c r="O6634" i="2"/>
  <c r="P6634" i="2"/>
  <c r="Q6634" i="2"/>
  <c r="F6599" i="2"/>
  <c r="P6599" i="2" s="1"/>
  <c r="F6600" i="2"/>
  <c r="S6600" i="2" s="1"/>
  <c r="F6601" i="2"/>
  <c r="P6601" i="2" s="1"/>
  <c r="F6602" i="2"/>
  <c r="S6602" i="2" s="1"/>
  <c r="F6603" i="2"/>
  <c r="P6603" i="2" s="1"/>
  <c r="F6604" i="2"/>
  <c r="S6604" i="2" s="1"/>
  <c r="F6605" i="2"/>
  <c r="P6605" i="2" s="1"/>
  <c r="F6606" i="2"/>
  <c r="S6606" i="2" s="1"/>
  <c r="F6607" i="2"/>
  <c r="P6607" i="2" s="1"/>
  <c r="F6608" i="2"/>
  <c r="S6608" i="2" s="1"/>
  <c r="F6609" i="2"/>
  <c r="P6609" i="2" s="1"/>
  <c r="F6610" i="2"/>
  <c r="S6610" i="2" s="1"/>
  <c r="F6611" i="2"/>
  <c r="P6611" i="2" s="1"/>
  <c r="F6612" i="2"/>
  <c r="S6612" i="2" s="1"/>
  <c r="F6613" i="2"/>
  <c r="P6613" i="2" s="1"/>
  <c r="F6614" i="2"/>
  <c r="S6614" i="2" s="1"/>
  <c r="F6615" i="2"/>
  <c r="P6615" i="2" s="1"/>
  <c r="F6616" i="2"/>
  <c r="S6616" i="2" s="1"/>
  <c r="F6617" i="2"/>
  <c r="P6617" i="2" s="1"/>
  <c r="F6618" i="2"/>
  <c r="S6618" i="2" s="1"/>
  <c r="F6619" i="2"/>
  <c r="P6619" i="2" s="1"/>
  <c r="F6620" i="2"/>
  <c r="S6620" i="2" s="1"/>
  <c r="F6621" i="2"/>
  <c r="P6621" i="2" s="1"/>
  <c r="F6622" i="2"/>
  <c r="S6622" i="2" s="1"/>
  <c r="F6623" i="2"/>
  <c r="P6623" i="2" s="1"/>
  <c r="F6624" i="2"/>
  <c r="S6624" i="2" s="1"/>
  <c r="F6625" i="2"/>
  <c r="P6625" i="2" s="1"/>
  <c r="F6626" i="2"/>
  <c r="S6626" i="2" s="1"/>
  <c r="F6627" i="2"/>
  <c r="P6627" i="2" s="1"/>
  <c r="F6628" i="2"/>
  <c r="S6628" i="2" s="1"/>
  <c r="F6629" i="2"/>
  <c r="P6629" i="2" s="1"/>
  <c r="F6630" i="2"/>
  <c r="S6630" i="2" s="1"/>
  <c r="F6631" i="2"/>
  <c r="P6631" i="2" s="1"/>
  <c r="F6632" i="2"/>
  <c r="S6632" i="2" s="1"/>
  <c r="F6633" i="2"/>
  <c r="P6633" i="2" s="1"/>
  <c r="F6634" i="2"/>
  <c r="S6634" i="2" s="1"/>
  <c r="P6632" i="2" l="1"/>
  <c r="S6629" i="2"/>
  <c r="S6625" i="2"/>
  <c r="P6624" i="2"/>
  <c r="S6621" i="2"/>
  <c r="P6620" i="2"/>
  <c r="S6619" i="2"/>
  <c r="P6618" i="2"/>
  <c r="S6617" i="2"/>
  <c r="P6616" i="2"/>
  <c r="S6615" i="2"/>
  <c r="P6614" i="2"/>
  <c r="S6613" i="2"/>
  <c r="P6612" i="2"/>
  <c r="S6611" i="2"/>
  <c r="P6610" i="2"/>
  <c r="S6609" i="2"/>
  <c r="P6608" i="2"/>
  <c r="S6607" i="2"/>
  <c r="P6606" i="2"/>
  <c r="S6605" i="2"/>
  <c r="P6604" i="2"/>
  <c r="S6603" i="2"/>
  <c r="P6602" i="2"/>
  <c r="S6601" i="2"/>
  <c r="P6600" i="2"/>
  <c r="S6599" i="2"/>
  <c r="S6633" i="2"/>
  <c r="Q6633" i="2"/>
  <c r="Q6629" i="2"/>
  <c r="Q6627" i="2"/>
  <c r="Q6625" i="2"/>
  <c r="Q6623" i="2"/>
  <c r="Q6621" i="2"/>
  <c r="Q6619" i="2"/>
  <c r="Q6617" i="2"/>
  <c r="Q6615" i="2"/>
  <c r="Q6613" i="2"/>
  <c r="Q6611" i="2"/>
  <c r="Q6609" i="2"/>
  <c r="Q6607" i="2"/>
  <c r="Q6605" i="2"/>
  <c r="Q6603" i="2"/>
  <c r="Q6601" i="2"/>
  <c r="Q6599" i="2"/>
  <c r="P6628" i="2"/>
  <c r="Q6631" i="2"/>
  <c r="M6574" i="2"/>
  <c r="N6574" i="2"/>
  <c r="O6574" i="2"/>
  <c r="Q6574" i="2"/>
  <c r="M6575" i="2"/>
  <c r="N6575" i="2"/>
  <c r="O6575" i="2"/>
  <c r="M6576" i="2"/>
  <c r="N6576" i="2"/>
  <c r="O6576" i="2"/>
  <c r="M6577" i="2"/>
  <c r="N6577" i="2"/>
  <c r="O6577" i="2"/>
  <c r="M6578" i="2"/>
  <c r="N6578" i="2"/>
  <c r="O6578" i="2"/>
  <c r="Q6578" i="2"/>
  <c r="M6579" i="2"/>
  <c r="N6579" i="2"/>
  <c r="O6579" i="2"/>
  <c r="M6580" i="2"/>
  <c r="N6580" i="2"/>
  <c r="O6580" i="2"/>
  <c r="M6581" i="2"/>
  <c r="N6581" i="2"/>
  <c r="O6581" i="2"/>
  <c r="M6582" i="2"/>
  <c r="N6582" i="2"/>
  <c r="O6582" i="2"/>
  <c r="Q6582" i="2"/>
  <c r="M6583" i="2"/>
  <c r="N6583" i="2"/>
  <c r="O6583" i="2"/>
  <c r="M6584" i="2"/>
  <c r="N6584" i="2"/>
  <c r="O6584" i="2"/>
  <c r="M6585" i="2"/>
  <c r="N6585" i="2"/>
  <c r="O6585" i="2"/>
  <c r="M6586" i="2"/>
  <c r="N6586" i="2"/>
  <c r="O6586" i="2"/>
  <c r="Q6586" i="2"/>
  <c r="M6587" i="2"/>
  <c r="N6587" i="2"/>
  <c r="O6587" i="2"/>
  <c r="M6588" i="2"/>
  <c r="N6588" i="2"/>
  <c r="O6588" i="2"/>
  <c r="M6589" i="2"/>
  <c r="N6589" i="2"/>
  <c r="O6589" i="2"/>
  <c r="Q6589" i="2"/>
  <c r="M6590" i="2"/>
  <c r="N6590" i="2"/>
  <c r="O6590" i="2"/>
  <c r="Q6590" i="2"/>
  <c r="M6591" i="2"/>
  <c r="N6591" i="2"/>
  <c r="O6591" i="2"/>
  <c r="Q6591" i="2"/>
  <c r="M6592" i="2"/>
  <c r="N6592" i="2"/>
  <c r="O6592" i="2"/>
  <c r="M6593" i="2"/>
  <c r="N6593" i="2"/>
  <c r="O6593" i="2"/>
  <c r="Q6593" i="2"/>
  <c r="M6594" i="2"/>
  <c r="N6594" i="2"/>
  <c r="O6594" i="2"/>
  <c r="Q6594" i="2"/>
  <c r="M6595" i="2"/>
  <c r="N6595" i="2"/>
  <c r="O6595" i="2"/>
  <c r="Q6595" i="2"/>
  <c r="M6596" i="2"/>
  <c r="N6596" i="2"/>
  <c r="O6596" i="2"/>
  <c r="M6597" i="2"/>
  <c r="N6597" i="2"/>
  <c r="O6597" i="2"/>
  <c r="Q6597" i="2"/>
  <c r="M6598" i="2"/>
  <c r="N6598" i="2"/>
  <c r="O6598" i="2"/>
  <c r="Q6598" i="2"/>
  <c r="F6574" i="2"/>
  <c r="S6574" i="2" s="1"/>
  <c r="F6575" i="2"/>
  <c r="P6575" i="2" s="1"/>
  <c r="F6576" i="2"/>
  <c r="S6576" i="2" s="1"/>
  <c r="F6577" i="2"/>
  <c r="P6577" i="2" s="1"/>
  <c r="F6578" i="2"/>
  <c r="S6578" i="2" s="1"/>
  <c r="F6579" i="2"/>
  <c r="P6579" i="2" s="1"/>
  <c r="F6580" i="2"/>
  <c r="S6580" i="2" s="1"/>
  <c r="F6581" i="2"/>
  <c r="P6581" i="2" s="1"/>
  <c r="F6582" i="2"/>
  <c r="S6582" i="2" s="1"/>
  <c r="F6583" i="2"/>
  <c r="P6583" i="2" s="1"/>
  <c r="F6584" i="2"/>
  <c r="S6584" i="2" s="1"/>
  <c r="F6585" i="2"/>
  <c r="P6585" i="2" s="1"/>
  <c r="F6586" i="2"/>
  <c r="S6586" i="2" s="1"/>
  <c r="F6587" i="2"/>
  <c r="P6587" i="2" s="1"/>
  <c r="F6588" i="2"/>
  <c r="S6588" i="2" s="1"/>
  <c r="F6589" i="2"/>
  <c r="P6589" i="2" s="1"/>
  <c r="F6590" i="2"/>
  <c r="S6590" i="2" s="1"/>
  <c r="F6591" i="2"/>
  <c r="P6591" i="2" s="1"/>
  <c r="F6592" i="2"/>
  <c r="S6592" i="2" s="1"/>
  <c r="F6593" i="2"/>
  <c r="P6593" i="2" s="1"/>
  <c r="F6594" i="2"/>
  <c r="S6594" i="2" s="1"/>
  <c r="F6595" i="2"/>
  <c r="P6595" i="2" s="1"/>
  <c r="F6596" i="2"/>
  <c r="S6596" i="2" s="1"/>
  <c r="F6597" i="2"/>
  <c r="P6597" i="2" s="1"/>
  <c r="F6598" i="2"/>
  <c r="S6598" i="2" s="1"/>
  <c r="Q6580" i="2" l="1"/>
  <c r="P6598" i="2"/>
  <c r="S6597" i="2"/>
  <c r="P6596" i="2"/>
  <c r="S6595" i="2"/>
  <c r="P6594" i="2"/>
  <c r="S6593" i="2"/>
  <c r="P6592" i="2"/>
  <c r="S6591" i="2"/>
  <c r="P6590" i="2"/>
  <c r="S6589" i="2"/>
  <c r="P6588" i="2"/>
  <c r="S6587" i="2"/>
  <c r="P6586" i="2"/>
  <c r="S6585" i="2"/>
  <c r="P6584" i="2"/>
  <c r="S6583" i="2"/>
  <c r="P6582" i="2"/>
  <c r="S6581" i="2"/>
  <c r="P6580" i="2"/>
  <c r="S6579" i="2"/>
  <c r="P6578" i="2"/>
  <c r="S6577" i="2"/>
  <c r="P6576" i="2"/>
  <c r="S6575" i="2"/>
  <c r="P6574" i="2"/>
  <c r="Q6592" i="2"/>
  <c r="Q6588" i="2"/>
  <c r="Q6576" i="2"/>
  <c r="Q6587" i="2"/>
  <c r="Q6585" i="2"/>
  <c r="Q6583" i="2"/>
  <c r="Q6581" i="2"/>
  <c r="Q6579" i="2"/>
  <c r="Q6577" i="2"/>
  <c r="Q6575" i="2"/>
  <c r="Q6596" i="2"/>
  <c r="Q6584" i="2"/>
  <c r="M6565" i="2"/>
  <c r="N6565" i="2"/>
  <c r="O6565" i="2"/>
  <c r="Q6565" i="2"/>
  <c r="S6565" i="2"/>
  <c r="M6566" i="2"/>
  <c r="N6566" i="2"/>
  <c r="O6566" i="2"/>
  <c r="P6566" i="2"/>
  <c r="M6567" i="2"/>
  <c r="N6567" i="2"/>
  <c r="O6567" i="2"/>
  <c r="S6567" i="2"/>
  <c r="M6568" i="2"/>
  <c r="N6568" i="2"/>
  <c r="O6568" i="2"/>
  <c r="M6569" i="2"/>
  <c r="N6569" i="2"/>
  <c r="O6569" i="2"/>
  <c r="Q6569" i="2"/>
  <c r="S6569" i="2"/>
  <c r="M6570" i="2"/>
  <c r="N6570" i="2"/>
  <c r="O6570" i="2"/>
  <c r="P6570" i="2"/>
  <c r="M6571" i="2"/>
  <c r="N6571" i="2"/>
  <c r="O6571" i="2"/>
  <c r="S6571" i="2"/>
  <c r="M6572" i="2"/>
  <c r="N6572" i="2"/>
  <c r="O6572" i="2"/>
  <c r="M6573" i="2"/>
  <c r="N6573" i="2"/>
  <c r="O6573" i="2"/>
  <c r="Q6573" i="2"/>
  <c r="S6573" i="2"/>
  <c r="F6565" i="2"/>
  <c r="P6565" i="2" s="1"/>
  <c r="F6566" i="2"/>
  <c r="Q6566" i="2" s="1"/>
  <c r="F6567" i="2"/>
  <c r="Q6567" i="2" s="1"/>
  <c r="F6568" i="2"/>
  <c r="Q6568" i="2" s="1"/>
  <c r="F6569" i="2"/>
  <c r="P6569" i="2" s="1"/>
  <c r="F6570" i="2"/>
  <c r="Q6570" i="2" s="1"/>
  <c r="F6571" i="2"/>
  <c r="P6571" i="2" s="1"/>
  <c r="F6572" i="2"/>
  <c r="Q6572" i="2" s="1"/>
  <c r="F6573" i="2"/>
  <c r="P6573" i="2" s="1"/>
  <c r="Q6571" i="2" l="1"/>
  <c r="S6572" i="2"/>
  <c r="S6570" i="2"/>
  <c r="S6568" i="2"/>
  <c r="P6567" i="2"/>
  <c r="S6566" i="2"/>
  <c r="P6572" i="2"/>
  <c r="P6568" i="2"/>
  <c r="M6560" i="2"/>
  <c r="N6560" i="2"/>
  <c r="O6560" i="2"/>
  <c r="M6561" i="2"/>
  <c r="N6561" i="2"/>
  <c r="O6561" i="2"/>
  <c r="P6561" i="2"/>
  <c r="Q6561" i="2"/>
  <c r="S6561" i="2"/>
  <c r="M6562" i="2"/>
  <c r="N6562" i="2"/>
  <c r="O6562" i="2"/>
  <c r="P6562" i="2"/>
  <c r="M6563" i="2"/>
  <c r="N6563" i="2"/>
  <c r="O6563" i="2"/>
  <c r="S6563" i="2"/>
  <c r="M6564" i="2"/>
  <c r="N6564" i="2"/>
  <c r="O656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Q6560" i="2" s="1"/>
  <c r="F6561" i="2"/>
  <c r="F6562" i="2"/>
  <c r="Q6562" i="2" s="1"/>
  <c r="F6563" i="2"/>
  <c r="P6563" i="2" s="1"/>
  <c r="F6564" i="2"/>
  <c r="Q6564" i="2" s="1"/>
  <c r="P6564" i="2" l="1"/>
  <c r="P6560" i="2"/>
  <c r="Q6563" i="2"/>
  <c r="S6564" i="2"/>
  <c r="S6562" i="2"/>
  <c r="S6560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D5" i="1"/>
  <c r="M6395" i="2" l="1"/>
  <c r="N6395" i="2"/>
  <c r="O6395" i="2"/>
  <c r="P6395" i="2"/>
  <c r="S6395" i="2"/>
  <c r="M6396" i="2"/>
  <c r="N6396" i="2"/>
  <c r="O6396" i="2"/>
  <c r="P6396" i="2"/>
  <c r="S6396" i="2"/>
  <c r="M6397" i="2"/>
  <c r="N6397" i="2"/>
  <c r="O6397" i="2"/>
  <c r="P6397" i="2"/>
  <c r="S6397" i="2"/>
  <c r="M6398" i="2"/>
  <c r="N6398" i="2"/>
  <c r="O6398" i="2"/>
  <c r="P6398" i="2"/>
  <c r="S6398" i="2"/>
  <c r="M6399" i="2"/>
  <c r="N6399" i="2"/>
  <c r="O6399" i="2"/>
  <c r="P6399" i="2"/>
  <c r="S6399" i="2"/>
  <c r="M6400" i="2"/>
  <c r="N6400" i="2"/>
  <c r="O6400" i="2"/>
  <c r="P6400" i="2"/>
  <c r="S6400" i="2"/>
  <c r="M6401" i="2"/>
  <c r="N6401" i="2"/>
  <c r="O6401" i="2"/>
  <c r="P6401" i="2"/>
  <c r="S6401" i="2"/>
  <c r="M6402" i="2"/>
  <c r="N6402" i="2"/>
  <c r="O6402" i="2"/>
  <c r="P6402" i="2"/>
  <c r="S6402" i="2"/>
  <c r="M6403" i="2"/>
  <c r="N6403" i="2"/>
  <c r="O6403" i="2"/>
  <c r="P6403" i="2"/>
  <c r="S6403" i="2"/>
  <c r="M6404" i="2"/>
  <c r="N6404" i="2"/>
  <c r="O6404" i="2"/>
  <c r="P6404" i="2"/>
  <c r="S6404" i="2"/>
  <c r="M6405" i="2"/>
  <c r="N6405" i="2"/>
  <c r="O6405" i="2"/>
  <c r="P6405" i="2"/>
  <c r="S6405" i="2"/>
  <c r="M6406" i="2"/>
  <c r="N6406" i="2"/>
  <c r="O6406" i="2"/>
  <c r="P6406" i="2"/>
  <c r="S6406" i="2"/>
  <c r="M6407" i="2"/>
  <c r="N6407" i="2"/>
  <c r="O6407" i="2"/>
  <c r="P6407" i="2"/>
  <c r="S6407" i="2"/>
  <c r="M6408" i="2"/>
  <c r="N6408" i="2"/>
  <c r="O6408" i="2"/>
  <c r="P6408" i="2"/>
  <c r="S6408" i="2"/>
  <c r="M6409" i="2"/>
  <c r="N6409" i="2"/>
  <c r="O6409" i="2"/>
  <c r="P6409" i="2"/>
  <c r="S6409" i="2"/>
  <c r="M6410" i="2"/>
  <c r="N6410" i="2"/>
  <c r="O6410" i="2"/>
  <c r="P6410" i="2"/>
  <c r="S6410" i="2"/>
  <c r="M6411" i="2"/>
  <c r="N6411" i="2"/>
  <c r="O6411" i="2"/>
  <c r="P6411" i="2"/>
  <c r="S6411" i="2"/>
  <c r="M6412" i="2"/>
  <c r="N6412" i="2"/>
  <c r="O6412" i="2"/>
  <c r="P6412" i="2"/>
  <c r="S6412" i="2"/>
  <c r="M6413" i="2"/>
  <c r="N6413" i="2"/>
  <c r="O6413" i="2"/>
  <c r="P6413" i="2"/>
  <c r="S6413" i="2"/>
  <c r="M6414" i="2"/>
  <c r="N6414" i="2"/>
  <c r="O6414" i="2"/>
  <c r="P6414" i="2"/>
  <c r="S6414" i="2"/>
  <c r="M6415" i="2"/>
  <c r="N6415" i="2"/>
  <c r="O6415" i="2"/>
  <c r="P6415" i="2"/>
  <c r="S6415" i="2"/>
  <c r="M6416" i="2"/>
  <c r="N6416" i="2"/>
  <c r="O6416" i="2"/>
  <c r="P6416" i="2"/>
  <c r="S6416" i="2"/>
  <c r="M6417" i="2"/>
  <c r="N6417" i="2"/>
  <c r="O6417" i="2"/>
  <c r="P6417" i="2"/>
  <c r="S6417" i="2"/>
  <c r="M6418" i="2"/>
  <c r="N6418" i="2"/>
  <c r="O6418" i="2"/>
  <c r="P6418" i="2"/>
  <c r="S6418" i="2"/>
  <c r="M6419" i="2"/>
  <c r="N6419" i="2"/>
  <c r="O6419" i="2"/>
  <c r="P6419" i="2"/>
  <c r="S6419" i="2"/>
  <c r="M6420" i="2"/>
  <c r="N6420" i="2"/>
  <c r="O6420" i="2"/>
  <c r="P6420" i="2"/>
  <c r="S6420" i="2"/>
  <c r="M6421" i="2"/>
  <c r="N6421" i="2"/>
  <c r="O6421" i="2"/>
  <c r="P6421" i="2"/>
  <c r="S6421" i="2"/>
  <c r="M6422" i="2"/>
  <c r="N6422" i="2"/>
  <c r="O6422" i="2"/>
  <c r="P6422" i="2"/>
  <c r="S6422" i="2"/>
  <c r="M6423" i="2"/>
  <c r="N6423" i="2"/>
  <c r="O6423" i="2"/>
  <c r="P6423" i="2"/>
  <c r="S6423" i="2"/>
  <c r="M6424" i="2"/>
  <c r="N6424" i="2"/>
  <c r="O6424" i="2"/>
  <c r="P6424" i="2"/>
  <c r="S6424" i="2"/>
  <c r="M6425" i="2"/>
  <c r="N6425" i="2"/>
  <c r="O6425" i="2"/>
  <c r="P6425" i="2"/>
  <c r="S6425" i="2"/>
  <c r="M6426" i="2"/>
  <c r="N6426" i="2"/>
  <c r="O6426" i="2"/>
  <c r="P6426" i="2"/>
  <c r="S6426" i="2"/>
  <c r="M6427" i="2"/>
  <c r="N6427" i="2"/>
  <c r="O6427" i="2"/>
  <c r="P6427" i="2"/>
  <c r="S6427" i="2"/>
  <c r="M6428" i="2"/>
  <c r="N6428" i="2"/>
  <c r="O6428" i="2"/>
  <c r="P6428" i="2"/>
  <c r="S6428" i="2"/>
  <c r="M6429" i="2"/>
  <c r="N6429" i="2"/>
  <c r="O6429" i="2"/>
  <c r="P6429" i="2"/>
  <c r="S6429" i="2"/>
  <c r="M6430" i="2"/>
  <c r="N6430" i="2"/>
  <c r="O6430" i="2"/>
  <c r="P6430" i="2"/>
  <c r="S6430" i="2"/>
  <c r="M6431" i="2"/>
  <c r="N6431" i="2"/>
  <c r="O6431" i="2"/>
  <c r="P6431" i="2"/>
  <c r="S6431" i="2"/>
  <c r="M6432" i="2"/>
  <c r="N6432" i="2"/>
  <c r="O6432" i="2"/>
  <c r="P6432" i="2"/>
  <c r="S6432" i="2"/>
  <c r="M6433" i="2"/>
  <c r="N6433" i="2"/>
  <c r="O6433" i="2"/>
  <c r="P6433" i="2"/>
  <c r="S6433" i="2"/>
  <c r="M6434" i="2"/>
  <c r="N6434" i="2"/>
  <c r="O6434" i="2"/>
  <c r="P6434" i="2"/>
  <c r="S6434" i="2"/>
  <c r="M6435" i="2"/>
  <c r="N6435" i="2"/>
  <c r="O6435" i="2"/>
  <c r="P6435" i="2"/>
  <c r="S6435" i="2"/>
  <c r="M6436" i="2"/>
  <c r="N6436" i="2"/>
  <c r="O6436" i="2"/>
  <c r="P6436" i="2"/>
  <c r="S6436" i="2"/>
  <c r="M6437" i="2"/>
  <c r="N6437" i="2"/>
  <c r="O6437" i="2"/>
  <c r="P6437" i="2"/>
  <c r="S6437" i="2"/>
  <c r="M6438" i="2"/>
  <c r="N6438" i="2"/>
  <c r="O6438" i="2"/>
  <c r="P6438" i="2"/>
  <c r="S6438" i="2"/>
  <c r="M6439" i="2"/>
  <c r="N6439" i="2"/>
  <c r="O6439" i="2"/>
  <c r="P6439" i="2"/>
  <c r="S6439" i="2"/>
  <c r="M6440" i="2"/>
  <c r="N6440" i="2"/>
  <c r="O6440" i="2"/>
  <c r="P6440" i="2"/>
  <c r="S6440" i="2"/>
  <c r="M6441" i="2"/>
  <c r="N6441" i="2"/>
  <c r="O6441" i="2"/>
  <c r="P6441" i="2"/>
  <c r="S6441" i="2"/>
  <c r="M6442" i="2"/>
  <c r="N6442" i="2"/>
  <c r="O6442" i="2"/>
  <c r="P6442" i="2"/>
  <c r="S6442" i="2"/>
  <c r="M6443" i="2"/>
  <c r="N6443" i="2"/>
  <c r="O6443" i="2"/>
  <c r="P6443" i="2"/>
  <c r="S6443" i="2"/>
  <c r="M6444" i="2"/>
  <c r="N6444" i="2"/>
  <c r="O6444" i="2"/>
  <c r="P6444" i="2"/>
  <c r="S6444" i="2"/>
  <c r="M6445" i="2"/>
  <c r="N6445" i="2"/>
  <c r="O6445" i="2"/>
  <c r="P6445" i="2"/>
  <c r="S6445" i="2"/>
  <c r="M6446" i="2"/>
  <c r="N6446" i="2"/>
  <c r="O6446" i="2"/>
  <c r="P6446" i="2"/>
  <c r="S6446" i="2"/>
  <c r="M6447" i="2"/>
  <c r="N6447" i="2"/>
  <c r="O6447" i="2"/>
  <c r="P6447" i="2"/>
  <c r="S6447" i="2"/>
  <c r="M6448" i="2"/>
  <c r="N6448" i="2"/>
  <c r="O6448" i="2"/>
  <c r="P6448" i="2"/>
  <c r="S6448" i="2"/>
  <c r="M6449" i="2"/>
  <c r="N6449" i="2"/>
  <c r="O6449" i="2"/>
  <c r="P6449" i="2"/>
  <c r="S6449" i="2"/>
  <c r="M6450" i="2"/>
  <c r="N6450" i="2"/>
  <c r="O6450" i="2"/>
  <c r="P6450" i="2"/>
  <c r="S6450" i="2"/>
  <c r="M6451" i="2"/>
  <c r="N6451" i="2"/>
  <c r="O6451" i="2"/>
  <c r="P6451" i="2"/>
  <c r="S6451" i="2"/>
  <c r="M6452" i="2"/>
  <c r="N6452" i="2"/>
  <c r="O6452" i="2"/>
  <c r="P6452" i="2"/>
  <c r="S6452" i="2"/>
  <c r="M6453" i="2"/>
  <c r="N6453" i="2"/>
  <c r="O6453" i="2"/>
  <c r="P6453" i="2"/>
  <c r="S6453" i="2"/>
  <c r="M6454" i="2"/>
  <c r="N6454" i="2"/>
  <c r="O6454" i="2"/>
  <c r="P6454" i="2"/>
  <c r="S6454" i="2"/>
  <c r="M6455" i="2"/>
  <c r="N6455" i="2"/>
  <c r="O6455" i="2"/>
  <c r="P6455" i="2"/>
  <c r="S6455" i="2"/>
  <c r="M6456" i="2"/>
  <c r="N6456" i="2"/>
  <c r="O6456" i="2"/>
  <c r="P6456" i="2"/>
  <c r="S6456" i="2"/>
  <c r="M6457" i="2"/>
  <c r="N6457" i="2"/>
  <c r="O6457" i="2"/>
  <c r="P6457" i="2"/>
  <c r="S6457" i="2"/>
  <c r="M6458" i="2"/>
  <c r="N6458" i="2"/>
  <c r="O6458" i="2"/>
  <c r="P6458" i="2"/>
  <c r="S6458" i="2"/>
  <c r="M6459" i="2"/>
  <c r="N6459" i="2"/>
  <c r="O6459" i="2"/>
  <c r="P6459" i="2"/>
  <c r="S6459" i="2"/>
  <c r="M6460" i="2"/>
  <c r="N6460" i="2"/>
  <c r="O6460" i="2"/>
  <c r="P6460" i="2"/>
  <c r="S6460" i="2"/>
  <c r="M6461" i="2"/>
  <c r="N6461" i="2"/>
  <c r="O6461" i="2"/>
  <c r="P6461" i="2"/>
  <c r="S6461" i="2"/>
  <c r="M6462" i="2"/>
  <c r="N6462" i="2"/>
  <c r="O6462" i="2"/>
  <c r="P6462" i="2"/>
  <c r="S6462" i="2"/>
  <c r="M6463" i="2"/>
  <c r="N6463" i="2"/>
  <c r="O6463" i="2"/>
  <c r="P6463" i="2"/>
  <c r="S6463" i="2"/>
  <c r="M6464" i="2"/>
  <c r="N6464" i="2"/>
  <c r="O6464" i="2"/>
  <c r="P6464" i="2"/>
  <c r="S6464" i="2"/>
  <c r="M6465" i="2"/>
  <c r="N6465" i="2"/>
  <c r="O6465" i="2"/>
  <c r="P6465" i="2"/>
  <c r="S6465" i="2"/>
  <c r="M6466" i="2"/>
  <c r="N6466" i="2"/>
  <c r="O6466" i="2"/>
  <c r="P6466" i="2"/>
  <c r="S6466" i="2"/>
  <c r="M6467" i="2"/>
  <c r="N6467" i="2"/>
  <c r="O6467" i="2"/>
  <c r="P6467" i="2"/>
  <c r="S6467" i="2"/>
  <c r="M6468" i="2"/>
  <c r="N6468" i="2"/>
  <c r="O6468" i="2"/>
  <c r="P6468" i="2"/>
  <c r="S6468" i="2"/>
  <c r="M6469" i="2"/>
  <c r="N6469" i="2"/>
  <c r="O6469" i="2"/>
  <c r="P6469" i="2"/>
  <c r="S6469" i="2"/>
  <c r="M6470" i="2"/>
  <c r="N6470" i="2"/>
  <c r="O6470" i="2"/>
  <c r="P6470" i="2"/>
  <c r="S6470" i="2"/>
  <c r="M6471" i="2"/>
  <c r="N6471" i="2"/>
  <c r="O6471" i="2"/>
  <c r="P6471" i="2"/>
  <c r="S6471" i="2"/>
  <c r="M6472" i="2"/>
  <c r="N6472" i="2"/>
  <c r="O6472" i="2"/>
  <c r="P6472" i="2"/>
  <c r="S6472" i="2"/>
  <c r="M6473" i="2"/>
  <c r="N6473" i="2"/>
  <c r="O6473" i="2"/>
  <c r="P6473" i="2"/>
  <c r="S6473" i="2"/>
  <c r="M6474" i="2"/>
  <c r="N6474" i="2"/>
  <c r="O6474" i="2"/>
  <c r="P6474" i="2"/>
  <c r="S6474" i="2"/>
  <c r="M6475" i="2"/>
  <c r="N6475" i="2"/>
  <c r="O6475" i="2"/>
  <c r="P6475" i="2"/>
  <c r="S6475" i="2"/>
  <c r="M6476" i="2"/>
  <c r="N6476" i="2"/>
  <c r="O6476" i="2"/>
  <c r="P6476" i="2"/>
  <c r="S6476" i="2"/>
  <c r="M6477" i="2"/>
  <c r="N6477" i="2"/>
  <c r="O6477" i="2"/>
  <c r="P6477" i="2"/>
  <c r="S6477" i="2"/>
  <c r="M6478" i="2"/>
  <c r="N6478" i="2"/>
  <c r="O6478" i="2"/>
  <c r="P6478" i="2"/>
  <c r="S6478" i="2"/>
  <c r="M6479" i="2"/>
  <c r="N6479" i="2"/>
  <c r="O6479" i="2"/>
  <c r="P6479" i="2"/>
  <c r="S6479" i="2"/>
  <c r="M6480" i="2"/>
  <c r="N6480" i="2"/>
  <c r="O6480" i="2"/>
  <c r="P6480" i="2"/>
  <c r="S6480" i="2"/>
  <c r="M6481" i="2"/>
  <c r="N6481" i="2"/>
  <c r="O6481" i="2"/>
  <c r="P6481" i="2"/>
  <c r="S6481" i="2"/>
  <c r="M6482" i="2"/>
  <c r="N6482" i="2"/>
  <c r="O6482" i="2"/>
  <c r="P6482" i="2"/>
  <c r="S6482" i="2"/>
  <c r="M6483" i="2"/>
  <c r="N6483" i="2"/>
  <c r="O6483" i="2"/>
  <c r="P6483" i="2"/>
  <c r="S6483" i="2"/>
  <c r="M6484" i="2"/>
  <c r="N6484" i="2"/>
  <c r="O6484" i="2"/>
  <c r="P6484" i="2"/>
  <c r="S6484" i="2"/>
  <c r="M6485" i="2"/>
  <c r="N6485" i="2"/>
  <c r="O6485" i="2"/>
  <c r="P6485" i="2"/>
  <c r="S6485" i="2"/>
  <c r="M6486" i="2"/>
  <c r="N6486" i="2"/>
  <c r="O6486" i="2"/>
  <c r="P6486" i="2"/>
  <c r="S6486" i="2"/>
  <c r="M6487" i="2"/>
  <c r="N6487" i="2"/>
  <c r="O6487" i="2"/>
  <c r="P6487" i="2"/>
  <c r="S6487" i="2"/>
  <c r="M6488" i="2"/>
  <c r="N6488" i="2"/>
  <c r="O6488" i="2"/>
  <c r="P6488" i="2"/>
  <c r="S6488" i="2"/>
  <c r="M6489" i="2"/>
  <c r="N6489" i="2"/>
  <c r="O6489" i="2"/>
  <c r="P6489" i="2"/>
  <c r="S6489" i="2"/>
  <c r="M6490" i="2"/>
  <c r="N6490" i="2"/>
  <c r="O6490" i="2"/>
  <c r="P6490" i="2"/>
  <c r="S6490" i="2"/>
  <c r="M6491" i="2"/>
  <c r="N6491" i="2"/>
  <c r="O6491" i="2"/>
  <c r="P6491" i="2"/>
  <c r="S6491" i="2"/>
  <c r="M6492" i="2"/>
  <c r="N6492" i="2"/>
  <c r="O6492" i="2"/>
  <c r="P6492" i="2"/>
  <c r="S6492" i="2"/>
  <c r="M6493" i="2"/>
  <c r="N6493" i="2"/>
  <c r="O6493" i="2"/>
  <c r="P6493" i="2"/>
  <c r="S6493" i="2"/>
  <c r="M6494" i="2"/>
  <c r="N6494" i="2"/>
  <c r="O6494" i="2"/>
  <c r="P6494" i="2"/>
  <c r="S6494" i="2"/>
  <c r="M6495" i="2"/>
  <c r="N6495" i="2"/>
  <c r="O6495" i="2"/>
  <c r="P6495" i="2"/>
  <c r="S6495" i="2"/>
  <c r="M6496" i="2"/>
  <c r="N6496" i="2"/>
  <c r="O6496" i="2"/>
  <c r="P6496" i="2"/>
  <c r="S6496" i="2"/>
  <c r="M6497" i="2"/>
  <c r="N6497" i="2"/>
  <c r="O6497" i="2"/>
  <c r="P6497" i="2"/>
  <c r="S6497" i="2"/>
  <c r="M6498" i="2"/>
  <c r="N6498" i="2"/>
  <c r="O6498" i="2"/>
  <c r="P6498" i="2"/>
  <c r="S6498" i="2"/>
  <c r="M6499" i="2"/>
  <c r="N6499" i="2"/>
  <c r="O6499" i="2"/>
  <c r="P6499" i="2"/>
  <c r="S6499" i="2"/>
  <c r="M6500" i="2"/>
  <c r="N6500" i="2"/>
  <c r="O6500" i="2"/>
  <c r="P6500" i="2"/>
  <c r="S6500" i="2"/>
  <c r="M6501" i="2"/>
  <c r="N6501" i="2"/>
  <c r="O6501" i="2"/>
  <c r="P6501" i="2"/>
  <c r="S6501" i="2"/>
  <c r="M6502" i="2"/>
  <c r="N6502" i="2"/>
  <c r="O6502" i="2"/>
  <c r="P6502" i="2"/>
  <c r="S6502" i="2"/>
  <c r="M6503" i="2"/>
  <c r="N6503" i="2"/>
  <c r="O6503" i="2"/>
  <c r="P6503" i="2"/>
  <c r="S6503" i="2"/>
  <c r="M6504" i="2"/>
  <c r="N6504" i="2"/>
  <c r="O6504" i="2"/>
  <c r="P6504" i="2"/>
  <c r="S6504" i="2"/>
  <c r="M6505" i="2"/>
  <c r="N6505" i="2"/>
  <c r="O6505" i="2"/>
  <c r="P6505" i="2"/>
  <c r="S6505" i="2"/>
  <c r="M6506" i="2"/>
  <c r="N6506" i="2"/>
  <c r="O6506" i="2"/>
  <c r="P6506" i="2"/>
  <c r="S6506" i="2"/>
  <c r="M6507" i="2"/>
  <c r="N6507" i="2"/>
  <c r="O6507" i="2"/>
  <c r="P6507" i="2"/>
  <c r="S6507" i="2"/>
  <c r="M6508" i="2"/>
  <c r="N6508" i="2"/>
  <c r="O6508" i="2"/>
  <c r="P6508" i="2"/>
  <c r="S6508" i="2"/>
  <c r="M6509" i="2"/>
  <c r="N6509" i="2"/>
  <c r="O6509" i="2"/>
  <c r="P6509" i="2"/>
  <c r="S6509" i="2"/>
  <c r="M6510" i="2"/>
  <c r="N6510" i="2"/>
  <c r="O6510" i="2"/>
  <c r="P6510" i="2"/>
  <c r="S6510" i="2"/>
  <c r="M6511" i="2"/>
  <c r="N6511" i="2"/>
  <c r="O6511" i="2"/>
  <c r="P6511" i="2"/>
  <c r="S6511" i="2"/>
  <c r="M6512" i="2"/>
  <c r="N6512" i="2"/>
  <c r="O6512" i="2"/>
  <c r="P6512" i="2"/>
  <c r="S6512" i="2"/>
  <c r="M6513" i="2"/>
  <c r="N6513" i="2"/>
  <c r="O6513" i="2"/>
  <c r="P6513" i="2"/>
  <c r="S6513" i="2"/>
  <c r="M6514" i="2"/>
  <c r="N6514" i="2"/>
  <c r="O6514" i="2"/>
  <c r="P6514" i="2"/>
  <c r="S6514" i="2"/>
  <c r="M6515" i="2"/>
  <c r="N6515" i="2"/>
  <c r="O6515" i="2"/>
  <c r="P6515" i="2"/>
  <c r="S6515" i="2"/>
  <c r="M6516" i="2"/>
  <c r="N6516" i="2"/>
  <c r="O6516" i="2"/>
  <c r="P6516" i="2"/>
  <c r="S6516" i="2"/>
  <c r="M6517" i="2"/>
  <c r="N6517" i="2"/>
  <c r="O6517" i="2"/>
  <c r="P6517" i="2"/>
  <c r="S6517" i="2"/>
  <c r="M6518" i="2"/>
  <c r="N6518" i="2"/>
  <c r="O6518" i="2"/>
  <c r="P6518" i="2"/>
  <c r="S6518" i="2"/>
  <c r="M6519" i="2"/>
  <c r="N6519" i="2"/>
  <c r="O6519" i="2"/>
  <c r="P6519" i="2"/>
  <c r="S6519" i="2"/>
  <c r="M6520" i="2"/>
  <c r="N6520" i="2"/>
  <c r="O6520" i="2"/>
  <c r="P6520" i="2"/>
  <c r="S6520" i="2"/>
  <c r="M6521" i="2"/>
  <c r="N6521" i="2"/>
  <c r="O6521" i="2"/>
  <c r="P6521" i="2"/>
  <c r="S6521" i="2"/>
  <c r="M6522" i="2"/>
  <c r="N6522" i="2"/>
  <c r="O6522" i="2"/>
  <c r="P6522" i="2"/>
  <c r="S6522" i="2"/>
  <c r="M6523" i="2"/>
  <c r="N6523" i="2"/>
  <c r="O6523" i="2"/>
  <c r="P6523" i="2"/>
  <c r="S6523" i="2"/>
  <c r="M6524" i="2"/>
  <c r="N6524" i="2"/>
  <c r="O6524" i="2"/>
  <c r="P6524" i="2"/>
  <c r="S6524" i="2"/>
  <c r="M6525" i="2"/>
  <c r="N6525" i="2"/>
  <c r="O6525" i="2"/>
  <c r="P6525" i="2"/>
  <c r="S6525" i="2"/>
  <c r="M6526" i="2"/>
  <c r="N6526" i="2"/>
  <c r="O6526" i="2"/>
  <c r="P6526" i="2"/>
  <c r="S6526" i="2"/>
  <c r="M6527" i="2"/>
  <c r="N6527" i="2"/>
  <c r="O6527" i="2"/>
  <c r="P6527" i="2"/>
  <c r="S6527" i="2"/>
  <c r="M6528" i="2"/>
  <c r="N6528" i="2"/>
  <c r="O6528" i="2"/>
  <c r="P6528" i="2"/>
  <c r="S6528" i="2"/>
  <c r="M6529" i="2"/>
  <c r="N6529" i="2"/>
  <c r="O6529" i="2"/>
  <c r="P6529" i="2"/>
  <c r="S6529" i="2"/>
  <c r="M6530" i="2"/>
  <c r="N6530" i="2"/>
  <c r="O6530" i="2"/>
  <c r="P6530" i="2"/>
  <c r="S6530" i="2"/>
  <c r="M6531" i="2"/>
  <c r="N6531" i="2"/>
  <c r="O6531" i="2"/>
  <c r="P6531" i="2"/>
  <c r="S6531" i="2"/>
  <c r="M6532" i="2"/>
  <c r="N6532" i="2"/>
  <c r="O6532" i="2"/>
  <c r="P6532" i="2"/>
  <c r="S6532" i="2"/>
  <c r="M6533" i="2"/>
  <c r="N6533" i="2"/>
  <c r="O6533" i="2"/>
  <c r="P6533" i="2"/>
  <c r="S6533" i="2"/>
  <c r="M6534" i="2"/>
  <c r="N6534" i="2"/>
  <c r="O6534" i="2"/>
  <c r="P6534" i="2"/>
  <c r="S6534" i="2"/>
  <c r="M6535" i="2"/>
  <c r="N6535" i="2"/>
  <c r="O6535" i="2"/>
  <c r="P6535" i="2"/>
  <c r="S6535" i="2"/>
  <c r="M6536" i="2"/>
  <c r="N6536" i="2"/>
  <c r="O6536" i="2"/>
  <c r="P6536" i="2"/>
  <c r="S6536" i="2"/>
  <c r="M6537" i="2"/>
  <c r="N6537" i="2"/>
  <c r="O6537" i="2"/>
  <c r="P6537" i="2"/>
  <c r="S6537" i="2"/>
  <c r="M6538" i="2"/>
  <c r="N6538" i="2"/>
  <c r="O6538" i="2"/>
  <c r="P6538" i="2"/>
  <c r="S6538" i="2"/>
  <c r="M6539" i="2"/>
  <c r="N6539" i="2"/>
  <c r="O6539" i="2"/>
  <c r="P6539" i="2"/>
  <c r="S6539" i="2"/>
  <c r="M6540" i="2"/>
  <c r="N6540" i="2"/>
  <c r="O6540" i="2"/>
  <c r="P6540" i="2"/>
  <c r="S6540" i="2"/>
  <c r="M6541" i="2"/>
  <c r="N6541" i="2"/>
  <c r="O6541" i="2"/>
  <c r="P6541" i="2"/>
  <c r="S6541" i="2"/>
  <c r="M6542" i="2"/>
  <c r="N6542" i="2"/>
  <c r="O6542" i="2"/>
  <c r="P6542" i="2"/>
  <c r="S6542" i="2"/>
  <c r="M6543" i="2"/>
  <c r="N6543" i="2"/>
  <c r="O6543" i="2"/>
  <c r="P6543" i="2"/>
  <c r="S6543" i="2"/>
  <c r="M6544" i="2"/>
  <c r="N6544" i="2"/>
  <c r="O6544" i="2"/>
  <c r="P6544" i="2"/>
  <c r="S6544" i="2"/>
  <c r="M6545" i="2"/>
  <c r="N6545" i="2"/>
  <c r="O6545" i="2"/>
  <c r="P6545" i="2"/>
  <c r="S6545" i="2"/>
  <c r="M6546" i="2"/>
  <c r="N6546" i="2"/>
  <c r="O6546" i="2"/>
  <c r="P6546" i="2"/>
  <c r="S6546" i="2"/>
  <c r="M6547" i="2"/>
  <c r="N6547" i="2"/>
  <c r="O6547" i="2"/>
  <c r="P6547" i="2"/>
  <c r="S6547" i="2"/>
  <c r="M6548" i="2"/>
  <c r="N6548" i="2"/>
  <c r="O6548" i="2"/>
  <c r="P6548" i="2"/>
  <c r="S6548" i="2"/>
  <c r="M6549" i="2"/>
  <c r="N6549" i="2"/>
  <c r="O6549" i="2"/>
  <c r="P6549" i="2"/>
  <c r="S6549" i="2"/>
  <c r="M6550" i="2"/>
  <c r="N6550" i="2"/>
  <c r="O6550" i="2"/>
  <c r="P6550" i="2"/>
  <c r="S6550" i="2"/>
  <c r="M6551" i="2"/>
  <c r="N6551" i="2"/>
  <c r="O6551" i="2"/>
  <c r="P6551" i="2"/>
  <c r="S6551" i="2"/>
  <c r="M6552" i="2"/>
  <c r="N6552" i="2"/>
  <c r="O6552" i="2"/>
  <c r="P6552" i="2"/>
  <c r="S6552" i="2"/>
  <c r="M6553" i="2"/>
  <c r="N6553" i="2"/>
  <c r="O6553" i="2"/>
  <c r="P6553" i="2"/>
  <c r="S6553" i="2"/>
  <c r="M6554" i="2"/>
  <c r="N6554" i="2"/>
  <c r="O6554" i="2"/>
  <c r="P6554" i="2"/>
  <c r="S6554" i="2"/>
  <c r="M6555" i="2"/>
  <c r="N6555" i="2"/>
  <c r="O6555" i="2"/>
  <c r="P6555" i="2"/>
  <c r="S6555" i="2"/>
  <c r="M6556" i="2"/>
  <c r="N6556" i="2"/>
  <c r="O6556" i="2"/>
  <c r="P6556" i="2"/>
  <c r="S6556" i="2"/>
  <c r="M6557" i="2"/>
  <c r="N6557" i="2"/>
  <c r="O6557" i="2"/>
  <c r="P6557" i="2"/>
  <c r="S6557" i="2"/>
  <c r="M6558" i="2"/>
  <c r="N6558" i="2"/>
  <c r="O6558" i="2"/>
  <c r="P6558" i="2"/>
  <c r="S6558" i="2"/>
  <c r="M6559" i="2"/>
  <c r="N6559" i="2"/>
  <c r="O6559" i="2"/>
  <c r="P6559" i="2"/>
  <c r="S6559" i="2"/>
  <c r="F6390" i="2"/>
  <c r="Q6390" i="2" s="1"/>
  <c r="F6391" i="2"/>
  <c r="Q6391" i="2" s="1"/>
  <c r="F6392" i="2"/>
  <c r="Q6392" i="2" s="1"/>
  <c r="F6393" i="2"/>
  <c r="Q6393" i="2" s="1"/>
  <c r="F6394" i="2"/>
  <c r="Q6394" i="2" s="1"/>
  <c r="M6380" i="2" l="1"/>
  <c r="N6380" i="2"/>
  <c r="O6380" i="2"/>
  <c r="M6381" i="2"/>
  <c r="N6381" i="2"/>
  <c r="O6381" i="2"/>
  <c r="M6382" i="2"/>
  <c r="N6382" i="2"/>
  <c r="O6382" i="2"/>
  <c r="M6383" i="2"/>
  <c r="N6383" i="2"/>
  <c r="O6383" i="2"/>
  <c r="S6383" i="2"/>
  <c r="M6384" i="2"/>
  <c r="N6384" i="2"/>
  <c r="O6384" i="2"/>
  <c r="M6385" i="2"/>
  <c r="N6385" i="2"/>
  <c r="O6385" i="2"/>
  <c r="M6386" i="2"/>
  <c r="N6386" i="2"/>
  <c r="O6386" i="2"/>
  <c r="M6387" i="2"/>
  <c r="N6387" i="2"/>
  <c r="O6387" i="2"/>
  <c r="S6387" i="2"/>
  <c r="M6388" i="2"/>
  <c r="N6388" i="2"/>
  <c r="O6388" i="2"/>
  <c r="M6389" i="2"/>
  <c r="N6389" i="2"/>
  <c r="O6389" i="2"/>
  <c r="M6390" i="2"/>
  <c r="N6390" i="2"/>
  <c r="O6390" i="2"/>
  <c r="P6390" i="2"/>
  <c r="S6390" i="2"/>
  <c r="M6391" i="2"/>
  <c r="N6391" i="2"/>
  <c r="O6391" i="2"/>
  <c r="P6391" i="2"/>
  <c r="S6391" i="2"/>
  <c r="M6392" i="2"/>
  <c r="N6392" i="2"/>
  <c r="O6392" i="2"/>
  <c r="P6392" i="2"/>
  <c r="S6392" i="2"/>
  <c r="M6393" i="2"/>
  <c r="N6393" i="2"/>
  <c r="O6393" i="2"/>
  <c r="P6393" i="2"/>
  <c r="S6393" i="2"/>
  <c r="M6394" i="2"/>
  <c r="N6394" i="2"/>
  <c r="O6394" i="2"/>
  <c r="P6394" i="2"/>
  <c r="S6394" i="2"/>
  <c r="F6380" i="2"/>
  <c r="Q6380" i="2" s="1"/>
  <c r="F6381" i="2"/>
  <c r="Q6381" i="2" s="1"/>
  <c r="F6382" i="2"/>
  <c r="Q6382" i="2" s="1"/>
  <c r="F6383" i="2"/>
  <c r="Q6383" i="2" s="1"/>
  <c r="F6384" i="2"/>
  <c r="Q6384" i="2" s="1"/>
  <c r="F6385" i="2"/>
  <c r="Q6385" i="2" s="1"/>
  <c r="F6386" i="2"/>
  <c r="Q6386" i="2" s="1"/>
  <c r="F6387" i="2"/>
  <c r="Q6387" i="2" s="1"/>
  <c r="F6388" i="2"/>
  <c r="Q6388" i="2" s="1"/>
  <c r="F6389" i="2"/>
  <c r="Q6389" i="2" s="1"/>
  <c r="P6384" i="2" l="1"/>
  <c r="P6387" i="2"/>
  <c r="S6386" i="2"/>
  <c r="P6383" i="2"/>
  <c r="S6382" i="2"/>
  <c r="P6388" i="2"/>
  <c r="P6380" i="2"/>
  <c r="S6389" i="2"/>
  <c r="P6386" i="2"/>
  <c r="S6385" i="2"/>
  <c r="P6382" i="2"/>
  <c r="S6381" i="2"/>
  <c r="P6389" i="2"/>
  <c r="S6388" i="2"/>
  <c r="P6385" i="2"/>
  <c r="S6384" i="2"/>
  <c r="P6381" i="2"/>
  <c r="S6380" i="2"/>
  <c r="M6376" i="2"/>
  <c r="N6376" i="2"/>
  <c r="O6376" i="2"/>
  <c r="M6377" i="2"/>
  <c r="N6377" i="2"/>
  <c r="O6377" i="2"/>
  <c r="M6378" i="2"/>
  <c r="N6378" i="2"/>
  <c r="O6378" i="2"/>
  <c r="P6378" i="2"/>
  <c r="M6379" i="2"/>
  <c r="N6379" i="2"/>
  <c r="O6379" i="2"/>
  <c r="F6376" i="2"/>
  <c r="Q6376" i="2" s="1"/>
  <c r="F6377" i="2"/>
  <c r="Q6377" i="2" s="1"/>
  <c r="F6378" i="2"/>
  <c r="Q6378" i="2" s="1"/>
  <c r="F6379" i="2"/>
  <c r="Q6379" i="2" s="1"/>
  <c r="P6377" i="2" l="1"/>
  <c r="S6376" i="2"/>
  <c r="S6379" i="2"/>
  <c r="P6376" i="2"/>
  <c r="S6377" i="2"/>
  <c r="P6379" i="2"/>
  <c r="S6378" i="2"/>
  <c r="M6269" i="2"/>
  <c r="N6269" i="2"/>
  <c r="O6269" i="2"/>
  <c r="S6269" i="2"/>
  <c r="M6270" i="2"/>
  <c r="N6270" i="2"/>
  <c r="O6270" i="2"/>
  <c r="M6271" i="2"/>
  <c r="N6271" i="2"/>
  <c r="O6271" i="2"/>
  <c r="M6272" i="2"/>
  <c r="N6272" i="2"/>
  <c r="O6272" i="2"/>
  <c r="M6273" i="2"/>
  <c r="N6273" i="2"/>
  <c r="O6273" i="2"/>
  <c r="S6273" i="2"/>
  <c r="M6274" i="2"/>
  <c r="N6274" i="2"/>
  <c r="O6274" i="2"/>
  <c r="M6275" i="2"/>
  <c r="N6275" i="2"/>
  <c r="O6275" i="2"/>
  <c r="M6276" i="2"/>
  <c r="N6276" i="2"/>
  <c r="O6276" i="2"/>
  <c r="M6277" i="2"/>
  <c r="N6277" i="2"/>
  <c r="O6277" i="2"/>
  <c r="S6277" i="2"/>
  <c r="M6278" i="2"/>
  <c r="N6278" i="2"/>
  <c r="O6278" i="2"/>
  <c r="M6279" i="2"/>
  <c r="N6279" i="2"/>
  <c r="O6279" i="2"/>
  <c r="M6280" i="2"/>
  <c r="N6280" i="2"/>
  <c r="O6280" i="2"/>
  <c r="M6281" i="2"/>
  <c r="N6281" i="2"/>
  <c r="O6281" i="2"/>
  <c r="S6281" i="2"/>
  <c r="M6282" i="2"/>
  <c r="N6282" i="2"/>
  <c r="O6282" i="2"/>
  <c r="M6283" i="2"/>
  <c r="N6283" i="2"/>
  <c r="O6283" i="2"/>
  <c r="M6284" i="2"/>
  <c r="N6284" i="2"/>
  <c r="O6284" i="2"/>
  <c r="M6285" i="2"/>
  <c r="N6285" i="2"/>
  <c r="O6285" i="2"/>
  <c r="S6285" i="2"/>
  <c r="M6286" i="2"/>
  <c r="N6286" i="2"/>
  <c r="O6286" i="2"/>
  <c r="M6287" i="2"/>
  <c r="N6287" i="2"/>
  <c r="O6287" i="2"/>
  <c r="M6288" i="2"/>
  <c r="N6288" i="2"/>
  <c r="O6288" i="2"/>
  <c r="S6288" i="2"/>
  <c r="M6289" i="2"/>
  <c r="N6289" i="2"/>
  <c r="O6289" i="2"/>
  <c r="S6289" i="2"/>
  <c r="M6290" i="2"/>
  <c r="N6290" i="2"/>
  <c r="O6290" i="2"/>
  <c r="M6291" i="2"/>
  <c r="N6291" i="2"/>
  <c r="O6291" i="2"/>
  <c r="M6292" i="2"/>
  <c r="N6292" i="2"/>
  <c r="O6292" i="2"/>
  <c r="S6292" i="2"/>
  <c r="M6293" i="2"/>
  <c r="N6293" i="2"/>
  <c r="O6293" i="2"/>
  <c r="S6293" i="2"/>
  <c r="M6294" i="2"/>
  <c r="N6294" i="2"/>
  <c r="O6294" i="2"/>
  <c r="M6295" i="2"/>
  <c r="N6295" i="2"/>
  <c r="O6295" i="2"/>
  <c r="M6296" i="2"/>
  <c r="N6296" i="2"/>
  <c r="O6296" i="2"/>
  <c r="S6296" i="2"/>
  <c r="M6297" i="2"/>
  <c r="N6297" i="2"/>
  <c r="O6297" i="2"/>
  <c r="S6297" i="2"/>
  <c r="M6298" i="2"/>
  <c r="N6298" i="2"/>
  <c r="O6298" i="2"/>
  <c r="M6299" i="2"/>
  <c r="N6299" i="2"/>
  <c r="O6299" i="2"/>
  <c r="M6300" i="2"/>
  <c r="N6300" i="2"/>
  <c r="O6300" i="2"/>
  <c r="S6300" i="2"/>
  <c r="M6301" i="2"/>
  <c r="N6301" i="2"/>
  <c r="O6301" i="2"/>
  <c r="S6301" i="2"/>
  <c r="M6302" i="2"/>
  <c r="N6302" i="2"/>
  <c r="O6302" i="2"/>
  <c r="M6303" i="2"/>
  <c r="N6303" i="2"/>
  <c r="O6303" i="2"/>
  <c r="M6304" i="2"/>
  <c r="N6304" i="2"/>
  <c r="O6304" i="2"/>
  <c r="S6304" i="2"/>
  <c r="M6305" i="2"/>
  <c r="N6305" i="2"/>
  <c r="O6305" i="2"/>
  <c r="S6305" i="2"/>
  <c r="M6306" i="2"/>
  <c r="N6306" i="2"/>
  <c r="O6306" i="2"/>
  <c r="M6307" i="2"/>
  <c r="N6307" i="2"/>
  <c r="O6307" i="2"/>
  <c r="M6308" i="2"/>
  <c r="N6308" i="2"/>
  <c r="O6308" i="2"/>
  <c r="S6308" i="2"/>
  <c r="M6309" i="2"/>
  <c r="N6309" i="2"/>
  <c r="O6309" i="2"/>
  <c r="S6309" i="2"/>
  <c r="M6310" i="2"/>
  <c r="N6310" i="2"/>
  <c r="O6310" i="2"/>
  <c r="M6311" i="2"/>
  <c r="N6311" i="2"/>
  <c r="O6311" i="2"/>
  <c r="M6312" i="2"/>
  <c r="N6312" i="2"/>
  <c r="O6312" i="2"/>
  <c r="S6312" i="2"/>
  <c r="M6313" i="2"/>
  <c r="N6313" i="2"/>
  <c r="O6313" i="2"/>
  <c r="S6313" i="2"/>
  <c r="M6314" i="2"/>
  <c r="N6314" i="2"/>
  <c r="O6314" i="2"/>
  <c r="M6315" i="2"/>
  <c r="N6315" i="2"/>
  <c r="O6315" i="2"/>
  <c r="M6316" i="2"/>
  <c r="N6316" i="2"/>
  <c r="O6316" i="2"/>
  <c r="S6316" i="2"/>
  <c r="M6317" i="2"/>
  <c r="N6317" i="2"/>
  <c r="O6317" i="2"/>
  <c r="S6317" i="2"/>
  <c r="M6318" i="2"/>
  <c r="N6318" i="2"/>
  <c r="O6318" i="2"/>
  <c r="M6319" i="2"/>
  <c r="N6319" i="2"/>
  <c r="O6319" i="2"/>
  <c r="M6320" i="2"/>
  <c r="N6320" i="2"/>
  <c r="O6320" i="2"/>
  <c r="S6320" i="2"/>
  <c r="M6321" i="2"/>
  <c r="N6321" i="2"/>
  <c r="O6321" i="2"/>
  <c r="S6321" i="2"/>
  <c r="M6322" i="2"/>
  <c r="N6322" i="2"/>
  <c r="O6322" i="2"/>
  <c r="M6323" i="2"/>
  <c r="N6323" i="2"/>
  <c r="O6323" i="2"/>
  <c r="M6324" i="2"/>
  <c r="N6324" i="2"/>
  <c r="O6324" i="2"/>
  <c r="S6324" i="2"/>
  <c r="M6325" i="2"/>
  <c r="N6325" i="2"/>
  <c r="O6325" i="2"/>
  <c r="S6325" i="2"/>
  <c r="M6326" i="2"/>
  <c r="N6326" i="2"/>
  <c r="O6326" i="2"/>
  <c r="M6327" i="2"/>
  <c r="N6327" i="2"/>
  <c r="O6327" i="2"/>
  <c r="M6328" i="2"/>
  <c r="N6328" i="2"/>
  <c r="O6328" i="2"/>
  <c r="S6328" i="2"/>
  <c r="M6329" i="2"/>
  <c r="N6329" i="2"/>
  <c r="O6329" i="2"/>
  <c r="S6329" i="2"/>
  <c r="M6330" i="2"/>
  <c r="N6330" i="2"/>
  <c r="O6330" i="2"/>
  <c r="M6331" i="2"/>
  <c r="N6331" i="2"/>
  <c r="O6331" i="2"/>
  <c r="M6332" i="2"/>
  <c r="N6332" i="2"/>
  <c r="O6332" i="2"/>
  <c r="S6332" i="2"/>
  <c r="M6333" i="2"/>
  <c r="N6333" i="2"/>
  <c r="O6333" i="2"/>
  <c r="S6333" i="2"/>
  <c r="M6334" i="2"/>
  <c r="N6334" i="2"/>
  <c r="O6334" i="2"/>
  <c r="M6335" i="2"/>
  <c r="N6335" i="2"/>
  <c r="O6335" i="2"/>
  <c r="M6336" i="2"/>
  <c r="N6336" i="2"/>
  <c r="O6336" i="2"/>
  <c r="S6336" i="2"/>
  <c r="M6337" i="2"/>
  <c r="N6337" i="2"/>
  <c r="O6337" i="2"/>
  <c r="S6337" i="2"/>
  <c r="M6338" i="2"/>
  <c r="N6338" i="2"/>
  <c r="O6338" i="2"/>
  <c r="M6339" i="2"/>
  <c r="N6339" i="2"/>
  <c r="O6339" i="2"/>
  <c r="M6340" i="2"/>
  <c r="N6340" i="2"/>
  <c r="O6340" i="2"/>
  <c r="S6340" i="2"/>
  <c r="M6341" i="2"/>
  <c r="N6341" i="2"/>
  <c r="O6341" i="2"/>
  <c r="S6341" i="2"/>
  <c r="M6342" i="2"/>
  <c r="N6342" i="2"/>
  <c r="O6342" i="2"/>
  <c r="M6343" i="2"/>
  <c r="N6343" i="2"/>
  <c r="O6343" i="2"/>
  <c r="M6344" i="2"/>
  <c r="N6344" i="2"/>
  <c r="O6344" i="2"/>
  <c r="S6344" i="2"/>
  <c r="M6345" i="2"/>
  <c r="N6345" i="2"/>
  <c r="O6345" i="2"/>
  <c r="S6345" i="2"/>
  <c r="M6346" i="2"/>
  <c r="N6346" i="2"/>
  <c r="O6346" i="2"/>
  <c r="M6347" i="2"/>
  <c r="N6347" i="2"/>
  <c r="O6347" i="2"/>
  <c r="M6348" i="2"/>
  <c r="N6348" i="2"/>
  <c r="O6348" i="2"/>
  <c r="S6348" i="2"/>
  <c r="M6349" i="2"/>
  <c r="N6349" i="2"/>
  <c r="O6349" i="2"/>
  <c r="S6349" i="2"/>
  <c r="M6350" i="2"/>
  <c r="N6350" i="2"/>
  <c r="O6350" i="2"/>
  <c r="M6351" i="2"/>
  <c r="N6351" i="2"/>
  <c r="O6351" i="2"/>
  <c r="M6352" i="2"/>
  <c r="N6352" i="2"/>
  <c r="O6352" i="2"/>
  <c r="S6352" i="2"/>
  <c r="M6353" i="2"/>
  <c r="N6353" i="2"/>
  <c r="O6353" i="2"/>
  <c r="S6353" i="2"/>
  <c r="M6354" i="2"/>
  <c r="N6354" i="2"/>
  <c r="O6354" i="2"/>
  <c r="M6355" i="2"/>
  <c r="N6355" i="2"/>
  <c r="O6355" i="2"/>
  <c r="M6356" i="2"/>
  <c r="N6356" i="2"/>
  <c r="O6356" i="2"/>
  <c r="S6356" i="2"/>
  <c r="M6357" i="2"/>
  <c r="N6357" i="2"/>
  <c r="O6357" i="2"/>
  <c r="S6357" i="2"/>
  <c r="M6358" i="2"/>
  <c r="N6358" i="2"/>
  <c r="O6358" i="2"/>
  <c r="M6359" i="2"/>
  <c r="N6359" i="2"/>
  <c r="O6359" i="2"/>
  <c r="M6360" i="2"/>
  <c r="N6360" i="2"/>
  <c r="O6360" i="2"/>
  <c r="S6360" i="2"/>
  <c r="M6361" i="2"/>
  <c r="N6361" i="2"/>
  <c r="O6361" i="2"/>
  <c r="S6361" i="2"/>
  <c r="M6362" i="2"/>
  <c r="N6362" i="2"/>
  <c r="O6362" i="2"/>
  <c r="M6363" i="2"/>
  <c r="N6363" i="2"/>
  <c r="O6363" i="2"/>
  <c r="M6364" i="2"/>
  <c r="N6364" i="2"/>
  <c r="O6364" i="2"/>
  <c r="S6364" i="2"/>
  <c r="M6365" i="2"/>
  <c r="N6365" i="2"/>
  <c r="O6365" i="2"/>
  <c r="S6365" i="2"/>
  <c r="M6366" i="2"/>
  <c r="N6366" i="2"/>
  <c r="O6366" i="2"/>
  <c r="M6367" i="2"/>
  <c r="N6367" i="2"/>
  <c r="O6367" i="2"/>
  <c r="M6368" i="2"/>
  <c r="N6368" i="2"/>
  <c r="O6368" i="2"/>
  <c r="S6368" i="2"/>
  <c r="M6369" i="2"/>
  <c r="N6369" i="2"/>
  <c r="O6369" i="2"/>
  <c r="S6369" i="2"/>
  <c r="M6370" i="2"/>
  <c r="N6370" i="2"/>
  <c r="O6370" i="2"/>
  <c r="M6371" i="2"/>
  <c r="N6371" i="2"/>
  <c r="O6371" i="2"/>
  <c r="M6372" i="2"/>
  <c r="N6372" i="2"/>
  <c r="O6372" i="2"/>
  <c r="S6372" i="2"/>
  <c r="M6373" i="2"/>
  <c r="N6373" i="2"/>
  <c r="O6373" i="2"/>
  <c r="S6373" i="2"/>
  <c r="M6374" i="2"/>
  <c r="N6374" i="2"/>
  <c r="O6374" i="2"/>
  <c r="M6375" i="2"/>
  <c r="N6375" i="2"/>
  <c r="O6375" i="2"/>
  <c r="F6269" i="2"/>
  <c r="Q6269" i="2" s="1"/>
  <c r="F6270" i="2"/>
  <c r="Q6270" i="2" s="1"/>
  <c r="F6271" i="2"/>
  <c r="Q6271" i="2" s="1"/>
  <c r="F6272" i="2"/>
  <c r="Q6272" i="2" s="1"/>
  <c r="F6273" i="2"/>
  <c r="Q6273" i="2" s="1"/>
  <c r="F6274" i="2"/>
  <c r="Q6274" i="2" s="1"/>
  <c r="F6275" i="2"/>
  <c r="Q6275" i="2" s="1"/>
  <c r="F6276" i="2"/>
  <c r="Q6276" i="2" s="1"/>
  <c r="F6277" i="2"/>
  <c r="Q6277" i="2" s="1"/>
  <c r="F6278" i="2"/>
  <c r="Q6278" i="2" s="1"/>
  <c r="F6279" i="2"/>
  <c r="Q6279" i="2" s="1"/>
  <c r="F6280" i="2"/>
  <c r="Q6280" i="2" s="1"/>
  <c r="F6281" i="2"/>
  <c r="Q6281" i="2" s="1"/>
  <c r="F6282" i="2"/>
  <c r="Q6282" i="2" s="1"/>
  <c r="F6283" i="2"/>
  <c r="Q6283" i="2" s="1"/>
  <c r="F6284" i="2"/>
  <c r="Q6284" i="2" s="1"/>
  <c r="F6285" i="2"/>
  <c r="Q6285" i="2" s="1"/>
  <c r="F6286" i="2"/>
  <c r="Q6286" i="2" s="1"/>
  <c r="F6287" i="2"/>
  <c r="Q6287" i="2" s="1"/>
  <c r="F6288" i="2"/>
  <c r="Q6288" i="2" s="1"/>
  <c r="F6289" i="2"/>
  <c r="Q6289" i="2" s="1"/>
  <c r="F6290" i="2"/>
  <c r="Q6290" i="2" s="1"/>
  <c r="F6291" i="2"/>
  <c r="Q6291" i="2" s="1"/>
  <c r="F6292" i="2"/>
  <c r="Q6292" i="2" s="1"/>
  <c r="F6293" i="2"/>
  <c r="Q6293" i="2" s="1"/>
  <c r="F6294" i="2"/>
  <c r="Q6294" i="2" s="1"/>
  <c r="F6295" i="2"/>
  <c r="Q6295" i="2" s="1"/>
  <c r="F6296" i="2"/>
  <c r="Q6296" i="2" s="1"/>
  <c r="F6297" i="2"/>
  <c r="Q6297" i="2" s="1"/>
  <c r="F6298" i="2"/>
  <c r="Q6298" i="2" s="1"/>
  <c r="F6299" i="2"/>
  <c r="Q6299" i="2" s="1"/>
  <c r="F6300" i="2"/>
  <c r="Q6300" i="2" s="1"/>
  <c r="F6301" i="2"/>
  <c r="Q6301" i="2" s="1"/>
  <c r="F6302" i="2"/>
  <c r="Q6302" i="2" s="1"/>
  <c r="F6303" i="2"/>
  <c r="Q6303" i="2" s="1"/>
  <c r="F6304" i="2"/>
  <c r="Q6304" i="2" s="1"/>
  <c r="F6305" i="2"/>
  <c r="Q6305" i="2" s="1"/>
  <c r="F6306" i="2"/>
  <c r="Q6306" i="2" s="1"/>
  <c r="F6307" i="2"/>
  <c r="Q6307" i="2" s="1"/>
  <c r="F6308" i="2"/>
  <c r="Q6308" i="2" s="1"/>
  <c r="F6309" i="2"/>
  <c r="Q6309" i="2" s="1"/>
  <c r="F6310" i="2"/>
  <c r="Q6310" i="2" s="1"/>
  <c r="F6311" i="2"/>
  <c r="Q6311" i="2" s="1"/>
  <c r="F6312" i="2"/>
  <c r="Q6312" i="2" s="1"/>
  <c r="F6313" i="2"/>
  <c r="Q6313" i="2" s="1"/>
  <c r="F6314" i="2"/>
  <c r="Q6314" i="2" s="1"/>
  <c r="F6315" i="2"/>
  <c r="Q6315" i="2" s="1"/>
  <c r="F6316" i="2"/>
  <c r="Q6316" i="2" s="1"/>
  <c r="F6317" i="2"/>
  <c r="Q6317" i="2" s="1"/>
  <c r="F6318" i="2"/>
  <c r="Q6318" i="2" s="1"/>
  <c r="F6319" i="2"/>
  <c r="Q6319" i="2" s="1"/>
  <c r="F6320" i="2"/>
  <c r="Q6320" i="2" s="1"/>
  <c r="F6321" i="2"/>
  <c r="Q6321" i="2" s="1"/>
  <c r="F6322" i="2"/>
  <c r="Q6322" i="2" s="1"/>
  <c r="F6323" i="2"/>
  <c r="Q6323" i="2" s="1"/>
  <c r="F6324" i="2"/>
  <c r="Q6324" i="2" s="1"/>
  <c r="F6325" i="2"/>
  <c r="Q6325" i="2" s="1"/>
  <c r="F6326" i="2"/>
  <c r="Q6326" i="2" s="1"/>
  <c r="F6327" i="2"/>
  <c r="Q6327" i="2" s="1"/>
  <c r="F6328" i="2"/>
  <c r="Q6328" i="2" s="1"/>
  <c r="F6329" i="2"/>
  <c r="Q6329" i="2" s="1"/>
  <c r="F6330" i="2"/>
  <c r="Q6330" i="2" s="1"/>
  <c r="F6331" i="2"/>
  <c r="Q6331" i="2" s="1"/>
  <c r="F6332" i="2"/>
  <c r="Q6332" i="2" s="1"/>
  <c r="F6333" i="2"/>
  <c r="Q6333" i="2" s="1"/>
  <c r="F6334" i="2"/>
  <c r="Q6334" i="2" s="1"/>
  <c r="F6335" i="2"/>
  <c r="Q6335" i="2" s="1"/>
  <c r="F6336" i="2"/>
  <c r="Q6336" i="2" s="1"/>
  <c r="F6337" i="2"/>
  <c r="Q6337" i="2" s="1"/>
  <c r="F6338" i="2"/>
  <c r="Q6338" i="2" s="1"/>
  <c r="F6339" i="2"/>
  <c r="Q6339" i="2" s="1"/>
  <c r="F6340" i="2"/>
  <c r="Q6340" i="2" s="1"/>
  <c r="F6341" i="2"/>
  <c r="Q6341" i="2" s="1"/>
  <c r="F6342" i="2"/>
  <c r="Q6342" i="2" s="1"/>
  <c r="F6343" i="2"/>
  <c r="Q6343" i="2" s="1"/>
  <c r="F6344" i="2"/>
  <c r="Q6344" i="2" s="1"/>
  <c r="F6345" i="2"/>
  <c r="Q6345" i="2" s="1"/>
  <c r="F6346" i="2"/>
  <c r="Q6346" i="2" s="1"/>
  <c r="F6347" i="2"/>
  <c r="Q6347" i="2" s="1"/>
  <c r="F6348" i="2"/>
  <c r="Q6348" i="2" s="1"/>
  <c r="F6349" i="2"/>
  <c r="Q6349" i="2" s="1"/>
  <c r="F6350" i="2"/>
  <c r="Q6350" i="2" s="1"/>
  <c r="F6351" i="2"/>
  <c r="Q6351" i="2" s="1"/>
  <c r="F6352" i="2"/>
  <c r="Q6352" i="2" s="1"/>
  <c r="F6353" i="2"/>
  <c r="Q6353" i="2" s="1"/>
  <c r="F6354" i="2"/>
  <c r="Q6354" i="2" s="1"/>
  <c r="F6355" i="2"/>
  <c r="Q6355" i="2" s="1"/>
  <c r="F6356" i="2"/>
  <c r="Q6356" i="2" s="1"/>
  <c r="F6357" i="2"/>
  <c r="Q6357" i="2" s="1"/>
  <c r="F6358" i="2"/>
  <c r="Q6358" i="2" s="1"/>
  <c r="F6359" i="2"/>
  <c r="Q6359" i="2" s="1"/>
  <c r="F6360" i="2"/>
  <c r="Q6360" i="2" s="1"/>
  <c r="F6361" i="2"/>
  <c r="Q6361" i="2" s="1"/>
  <c r="F6362" i="2"/>
  <c r="Q6362" i="2" s="1"/>
  <c r="F6363" i="2"/>
  <c r="Q6363" i="2" s="1"/>
  <c r="F6364" i="2"/>
  <c r="Q6364" i="2" s="1"/>
  <c r="F6365" i="2"/>
  <c r="Q6365" i="2" s="1"/>
  <c r="F6366" i="2"/>
  <c r="Q6366" i="2" s="1"/>
  <c r="F6367" i="2"/>
  <c r="Q6367" i="2" s="1"/>
  <c r="F6368" i="2"/>
  <c r="Q6368" i="2" s="1"/>
  <c r="F6369" i="2"/>
  <c r="Q6369" i="2" s="1"/>
  <c r="F6370" i="2"/>
  <c r="Q6370" i="2" s="1"/>
  <c r="F6371" i="2"/>
  <c r="Q6371" i="2" s="1"/>
  <c r="F6372" i="2"/>
  <c r="Q6372" i="2" s="1"/>
  <c r="F6373" i="2"/>
  <c r="Q6373" i="2" s="1"/>
  <c r="F6374" i="2"/>
  <c r="Q6374" i="2" s="1"/>
  <c r="F6375" i="2"/>
  <c r="Q6375" i="2" s="1"/>
  <c r="P6326" i="2" l="1"/>
  <c r="P6318" i="2"/>
  <c r="P6302" i="2"/>
  <c r="P6286" i="2"/>
  <c r="P6274" i="2"/>
  <c r="P6270" i="2"/>
  <c r="P6373" i="2"/>
  <c r="P6357" i="2"/>
  <c r="P6349" i="2"/>
  <c r="P6337" i="2"/>
  <c r="P6329" i="2"/>
  <c r="P6321" i="2"/>
  <c r="P6313" i="2"/>
  <c r="P6309" i="2"/>
  <c r="P6305" i="2"/>
  <c r="P6301" i="2"/>
  <c r="P6297" i="2"/>
  <c r="P6293" i="2"/>
  <c r="P6289" i="2"/>
  <c r="P6285" i="2"/>
  <c r="S6284" i="2"/>
  <c r="P6281" i="2"/>
  <c r="S6280" i="2"/>
  <c r="P6277" i="2"/>
  <c r="S6276" i="2"/>
  <c r="P6273" i="2"/>
  <c r="S6272" i="2"/>
  <c r="P6269" i="2"/>
  <c r="P6374" i="2"/>
  <c r="P6370" i="2"/>
  <c r="P6358" i="2"/>
  <c r="P6354" i="2"/>
  <c r="P6350" i="2"/>
  <c r="P6346" i="2"/>
  <c r="P6334" i="2"/>
  <c r="P6322" i="2"/>
  <c r="P6314" i="2"/>
  <c r="P6278" i="2"/>
  <c r="P6369" i="2"/>
  <c r="P6353" i="2"/>
  <c r="P6341" i="2"/>
  <c r="P6325" i="2"/>
  <c r="P6317" i="2"/>
  <c r="S6375" i="2"/>
  <c r="P6372" i="2"/>
  <c r="S6371" i="2"/>
  <c r="P6368" i="2"/>
  <c r="S6367" i="2"/>
  <c r="P6364" i="2"/>
  <c r="S6363" i="2"/>
  <c r="P6360" i="2"/>
  <c r="S6359" i="2"/>
  <c r="P6356" i="2"/>
  <c r="S6355" i="2"/>
  <c r="P6352" i="2"/>
  <c r="S6351" i="2"/>
  <c r="P6348" i="2"/>
  <c r="S6347" i="2"/>
  <c r="P6344" i="2"/>
  <c r="S6343" i="2"/>
  <c r="P6340" i="2"/>
  <c r="S6339" i="2"/>
  <c r="P6336" i="2"/>
  <c r="S6335" i="2"/>
  <c r="P6332" i="2"/>
  <c r="S6331" i="2"/>
  <c r="P6328" i="2"/>
  <c r="S6327" i="2"/>
  <c r="P6324" i="2"/>
  <c r="S6323" i="2"/>
  <c r="P6320" i="2"/>
  <c r="S6319" i="2"/>
  <c r="P6316" i="2"/>
  <c r="S6315" i="2"/>
  <c r="P6312" i="2"/>
  <c r="S6311" i="2"/>
  <c r="P6308" i="2"/>
  <c r="S6307" i="2"/>
  <c r="P6304" i="2"/>
  <c r="S6303" i="2"/>
  <c r="P6300" i="2"/>
  <c r="S6299" i="2"/>
  <c r="P6296" i="2"/>
  <c r="S6295" i="2"/>
  <c r="P6292" i="2"/>
  <c r="S6291" i="2"/>
  <c r="P6288" i="2"/>
  <c r="S6287" i="2"/>
  <c r="P6284" i="2"/>
  <c r="S6283" i="2"/>
  <c r="P6280" i="2"/>
  <c r="S6279" i="2"/>
  <c r="P6276" i="2"/>
  <c r="S6275" i="2"/>
  <c r="P6272" i="2"/>
  <c r="S6271" i="2"/>
  <c r="P6366" i="2"/>
  <c r="P6362" i="2"/>
  <c r="P6342" i="2"/>
  <c r="P6338" i="2"/>
  <c r="P6330" i="2"/>
  <c r="P6310" i="2"/>
  <c r="P6306" i="2"/>
  <c r="P6298" i="2"/>
  <c r="P6294" i="2"/>
  <c r="P6290" i="2"/>
  <c r="P6282" i="2"/>
  <c r="P6365" i="2"/>
  <c r="P6361" i="2"/>
  <c r="P6345" i="2"/>
  <c r="P6333" i="2"/>
  <c r="P6375" i="2"/>
  <c r="S6374" i="2"/>
  <c r="P6371" i="2"/>
  <c r="S6370" i="2"/>
  <c r="P6367" i="2"/>
  <c r="S6366" i="2"/>
  <c r="P6363" i="2"/>
  <c r="S6362" i="2"/>
  <c r="P6359" i="2"/>
  <c r="S6358" i="2"/>
  <c r="P6355" i="2"/>
  <c r="S6354" i="2"/>
  <c r="P6351" i="2"/>
  <c r="S6350" i="2"/>
  <c r="P6347" i="2"/>
  <c r="S6346" i="2"/>
  <c r="P6343" i="2"/>
  <c r="S6342" i="2"/>
  <c r="P6339" i="2"/>
  <c r="S6338" i="2"/>
  <c r="P6335" i="2"/>
  <c r="S6334" i="2"/>
  <c r="P6331" i="2"/>
  <c r="S6330" i="2"/>
  <c r="P6327" i="2"/>
  <c r="S6326" i="2"/>
  <c r="P6323" i="2"/>
  <c r="S6322" i="2"/>
  <c r="P6319" i="2"/>
  <c r="S6318" i="2"/>
  <c r="P6315" i="2"/>
  <c r="S6314" i="2"/>
  <c r="P6311" i="2"/>
  <c r="S6310" i="2"/>
  <c r="P6307" i="2"/>
  <c r="S6306" i="2"/>
  <c r="P6303" i="2"/>
  <c r="S6302" i="2"/>
  <c r="P6299" i="2"/>
  <c r="S6298" i="2"/>
  <c r="P6295" i="2"/>
  <c r="S6294" i="2"/>
  <c r="P6291" i="2"/>
  <c r="S6290" i="2"/>
  <c r="P6287" i="2"/>
  <c r="S6286" i="2"/>
  <c r="P6283" i="2"/>
  <c r="S6282" i="2"/>
  <c r="P6279" i="2"/>
  <c r="S6278" i="2"/>
  <c r="P6275" i="2"/>
  <c r="S6274" i="2"/>
  <c r="P6271" i="2"/>
  <c r="S6270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2" i="2"/>
  <c r="F5879" i="2" l="1"/>
  <c r="Q5879" i="2" s="1"/>
  <c r="F5880" i="2"/>
  <c r="Q5880" i="2" s="1"/>
  <c r="F5881" i="2"/>
  <c r="Q5881" i="2" s="1"/>
  <c r="F5882" i="2"/>
  <c r="Q5882" i="2" s="1"/>
  <c r="F5883" i="2"/>
  <c r="Q5883" i="2" s="1"/>
  <c r="F5884" i="2"/>
  <c r="Q5884" i="2" s="1"/>
  <c r="F5885" i="2"/>
  <c r="Q5885" i="2" s="1"/>
  <c r="F5886" i="2"/>
  <c r="Q5886" i="2" s="1"/>
  <c r="F5887" i="2"/>
  <c r="Q5887" i="2" s="1"/>
  <c r="F5888" i="2"/>
  <c r="Q5888" i="2" s="1"/>
  <c r="F5889" i="2"/>
  <c r="Q5889" i="2" s="1"/>
  <c r="F5890" i="2"/>
  <c r="Q5890" i="2" s="1"/>
  <c r="F5891" i="2"/>
  <c r="Q5891" i="2" s="1"/>
  <c r="F5892" i="2"/>
  <c r="Q5892" i="2" s="1"/>
  <c r="F5893" i="2"/>
  <c r="Q5893" i="2" s="1"/>
  <c r="F5894" i="2"/>
  <c r="Q5894" i="2" s="1"/>
  <c r="F5895" i="2"/>
  <c r="Q5895" i="2" s="1"/>
  <c r="F5896" i="2"/>
  <c r="Q5896" i="2" s="1"/>
  <c r="F5897" i="2"/>
  <c r="Q5897" i="2" s="1"/>
  <c r="F5898" i="2"/>
  <c r="Q5898" i="2" s="1"/>
  <c r="F5899" i="2"/>
  <c r="Q5899" i="2" s="1"/>
  <c r="F5900" i="2"/>
  <c r="Q5900" i="2" s="1"/>
  <c r="F5901" i="2"/>
  <c r="Q5901" i="2" s="1"/>
  <c r="F5902" i="2"/>
  <c r="Q5902" i="2" s="1"/>
  <c r="F5903" i="2"/>
  <c r="Q5903" i="2" s="1"/>
  <c r="F5904" i="2"/>
  <c r="Q5904" i="2" s="1"/>
  <c r="F5905" i="2"/>
  <c r="Q5905" i="2" s="1"/>
  <c r="F5906" i="2"/>
  <c r="Q5906" i="2" s="1"/>
  <c r="F5907" i="2"/>
  <c r="Q5907" i="2" s="1"/>
  <c r="F5908" i="2"/>
  <c r="Q5908" i="2" s="1"/>
  <c r="F5909" i="2"/>
  <c r="Q5909" i="2" s="1"/>
  <c r="F5910" i="2"/>
  <c r="Q5910" i="2" s="1"/>
  <c r="F5911" i="2"/>
  <c r="Q5911" i="2" s="1"/>
  <c r="F5912" i="2"/>
  <c r="Q5912" i="2" s="1"/>
  <c r="F5913" i="2"/>
  <c r="Q5913" i="2" s="1"/>
  <c r="F5914" i="2"/>
  <c r="Q5914" i="2" s="1"/>
  <c r="F5915" i="2"/>
  <c r="Q5915" i="2" s="1"/>
  <c r="F5916" i="2"/>
  <c r="Q5916" i="2" s="1"/>
  <c r="F5917" i="2"/>
  <c r="Q5917" i="2" s="1"/>
  <c r="F5918" i="2"/>
  <c r="Q5918" i="2" s="1"/>
  <c r="F5919" i="2"/>
  <c r="Q5919" i="2" s="1"/>
  <c r="F5920" i="2"/>
  <c r="Q5920" i="2" s="1"/>
  <c r="F5921" i="2"/>
  <c r="Q5921" i="2" s="1"/>
  <c r="F5922" i="2"/>
  <c r="Q5922" i="2" s="1"/>
  <c r="F5923" i="2"/>
  <c r="Q5923" i="2" s="1"/>
  <c r="F5924" i="2"/>
  <c r="Q5924" i="2" s="1"/>
  <c r="F5925" i="2"/>
  <c r="Q5925" i="2" s="1"/>
  <c r="F5926" i="2"/>
  <c r="Q5926" i="2" s="1"/>
  <c r="F5927" i="2"/>
  <c r="Q5927" i="2" s="1"/>
  <c r="F5928" i="2"/>
  <c r="Q5928" i="2" s="1"/>
  <c r="F5929" i="2"/>
  <c r="Q5929" i="2" s="1"/>
  <c r="F5930" i="2"/>
  <c r="Q5930" i="2" s="1"/>
  <c r="F5931" i="2"/>
  <c r="Q5931" i="2" s="1"/>
  <c r="F5932" i="2"/>
  <c r="Q5932" i="2" s="1"/>
  <c r="F5933" i="2"/>
  <c r="Q5933" i="2" s="1"/>
  <c r="F5934" i="2"/>
  <c r="Q5934" i="2" s="1"/>
  <c r="F5935" i="2"/>
  <c r="Q5935" i="2" s="1"/>
  <c r="F5936" i="2"/>
  <c r="Q5936" i="2" s="1"/>
  <c r="F5937" i="2"/>
  <c r="Q5937" i="2" s="1"/>
  <c r="F5938" i="2"/>
  <c r="Q5938" i="2" s="1"/>
  <c r="F5939" i="2"/>
  <c r="Q5939" i="2" s="1"/>
  <c r="F5940" i="2"/>
  <c r="Q5940" i="2" s="1"/>
  <c r="F5941" i="2"/>
  <c r="Q5941" i="2" s="1"/>
  <c r="F5942" i="2"/>
  <c r="Q5942" i="2" s="1"/>
  <c r="F5943" i="2"/>
  <c r="Q5943" i="2" s="1"/>
  <c r="F5944" i="2"/>
  <c r="Q5944" i="2" s="1"/>
  <c r="F5945" i="2"/>
  <c r="Q5945" i="2" s="1"/>
  <c r="F5946" i="2"/>
  <c r="Q5946" i="2" s="1"/>
  <c r="F5947" i="2"/>
  <c r="Q5947" i="2" s="1"/>
  <c r="F5948" i="2"/>
  <c r="Q5948" i="2" s="1"/>
  <c r="F5949" i="2"/>
  <c r="Q5949" i="2" s="1"/>
  <c r="F5950" i="2"/>
  <c r="Q5950" i="2" s="1"/>
  <c r="F5951" i="2"/>
  <c r="Q5951" i="2" s="1"/>
  <c r="F5952" i="2"/>
  <c r="Q5952" i="2" s="1"/>
  <c r="F5953" i="2"/>
  <c r="Q5953" i="2" s="1"/>
  <c r="F5954" i="2"/>
  <c r="Q5954" i="2" s="1"/>
  <c r="F5955" i="2"/>
  <c r="Q5955" i="2" s="1"/>
  <c r="F5956" i="2"/>
  <c r="Q5956" i="2" s="1"/>
  <c r="F5957" i="2"/>
  <c r="Q5957" i="2" s="1"/>
  <c r="F5958" i="2"/>
  <c r="Q5958" i="2" s="1"/>
  <c r="F5959" i="2"/>
  <c r="Q5959" i="2" s="1"/>
  <c r="F5960" i="2"/>
  <c r="Q5960" i="2" s="1"/>
  <c r="F5961" i="2"/>
  <c r="Q5961" i="2" s="1"/>
  <c r="F5962" i="2"/>
  <c r="Q5962" i="2" s="1"/>
  <c r="F5963" i="2"/>
  <c r="Q5963" i="2" s="1"/>
  <c r="F5964" i="2"/>
  <c r="Q5964" i="2" s="1"/>
  <c r="F5965" i="2"/>
  <c r="Q5965" i="2" s="1"/>
  <c r="F5966" i="2"/>
  <c r="Q5966" i="2" s="1"/>
  <c r="F5967" i="2"/>
  <c r="Q5967" i="2" s="1"/>
  <c r="F5968" i="2"/>
  <c r="Q5968" i="2" s="1"/>
  <c r="F5969" i="2"/>
  <c r="Q5969" i="2" s="1"/>
  <c r="F5970" i="2"/>
  <c r="Q5970" i="2" s="1"/>
  <c r="F5971" i="2"/>
  <c r="Q5971" i="2" s="1"/>
  <c r="F5972" i="2"/>
  <c r="Q5972" i="2" s="1"/>
  <c r="F5973" i="2"/>
  <c r="Q5973" i="2" s="1"/>
  <c r="F5974" i="2"/>
  <c r="Q5974" i="2" s="1"/>
  <c r="F5975" i="2"/>
  <c r="Q5975" i="2" s="1"/>
  <c r="F5976" i="2"/>
  <c r="Q5976" i="2" s="1"/>
  <c r="F5977" i="2"/>
  <c r="Q5977" i="2" s="1"/>
  <c r="F5978" i="2"/>
  <c r="Q5978" i="2" s="1"/>
  <c r="F5979" i="2"/>
  <c r="Q5979" i="2" s="1"/>
  <c r="F5980" i="2"/>
  <c r="Q5980" i="2" s="1"/>
  <c r="F5981" i="2"/>
  <c r="Q5981" i="2" s="1"/>
  <c r="F5982" i="2"/>
  <c r="Q5982" i="2" s="1"/>
  <c r="F5983" i="2"/>
  <c r="Q5983" i="2" s="1"/>
  <c r="F5984" i="2"/>
  <c r="Q5984" i="2" s="1"/>
  <c r="F5985" i="2"/>
  <c r="Q5985" i="2" s="1"/>
  <c r="F5986" i="2"/>
  <c r="Q5986" i="2" s="1"/>
  <c r="F5987" i="2"/>
  <c r="Q5987" i="2" s="1"/>
  <c r="F5988" i="2"/>
  <c r="Q5988" i="2" s="1"/>
  <c r="F5989" i="2"/>
  <c r="Q5989" i="2" s="1"/>
  <c r="F5990" i="2"/>
  <c r="Q5990" i="2" s="1"/>
  <c r="F5991" i="2"/>
  <c r="Q5991" i="2" s="1"/>
  <c r="F5992" i="2"/>
  <c r="Q5992" i="2" s="1"/>
  <c r="F5993" i="2"/>
  <c r="Q5993" i="2" s="1"/>
  <c r="F5994" i="2"/>
  <c r="Q5994" i="2" s="1"/>
  <c r="F5995" i="2"/>
  <c r="Q5995" i="2" s="1"/>
  <c r="F5996" i="2"/>
  <c r="Q5996" i="2" s="1"/>
  <c r="F5997" i="2"/>
  <c r="Q5997" i="2" s="1"/>
  <c r="F5998" i="2"/>
  <c r="Q5998" i="2" s="1"/>
  <c r="F5999" i="2"/>
  <c r="Q5999" i="2" s="1"/>
  <c r="F6000" i="2"/>
  <c r="Q6000" i="2" s="1"/>
  <c r="F6001" i="2"/>
  <c r="Q6001" i="2" s="1"/>
  <c r="F6002" i="2"/>
  <c r="Q6002" i="2" s="1"/>
  <c r="F6003" i="2"/>
  <c r="Q6003" i="2" s="1"/>
  <c r="F6004" i="2"/>
  <c r="Q6004" i="2" s="1"/>
  <c r="F6005" i="2"/>
  <c r="Q6005" i="2" s="1"/>
  <c r="F6006" i="2"/>
  <c r="Q6006" i="2" s="1"/>
  <c r="F6007" i="2"/>
  <c r="Q6007" i="2" s="1"/>
  <c r="F6008" i="2"/>
  <c r="Q6008" i="2" s="1"/>
  <c r="F6009" i="2"/>
  <c r="Q6009" i="2" s="1"/>
  <c r="F6010" i="2"/>
  <c r="Q6010" i="2" s="1"/>
  <c r="F6011" i="2"/>
  <c r="Q6011" i="2" s="1"/>
  <c r="F6012" i="2"/>
  <c r="Q6012" i="2" s="1"/>
  <c r="F6013" i="2"/>
  <c r="Q6013" i="2" s="1"/>
  <c r="F6014" i="2"/>
  <c r="Q6014" i="2" s="1"/>
  <c r="F6015" i="2"/>
  <c r="Q6015" i="2" s="1"/>
  <c r="F6016" i="2"/>
  <c r="Q6016" i="2" s="1"/>
  <c r="F6017" i="2"/>
  <c r="Q6017" i="2" s="1"/>
  <c r="F6018" i="2"/>
  <c r="Q6018" i="2" s="1"/>
  <c r="F6019" i="2"/>
  <c r="Q6019" i="2" s="1"/>
  <c r="F6020" i="2"/>
  <c r="Q6020" i="2" s="1"/>
  <c r="F6021" i="2"/>
  <c r="Q6021" i="2" s="1"/>
  <c r="F6022" i="2"/>
  <c r="Q6022" i="2" s="1"/>
  <c r="F6023" i="2"/>
  <c r="Q6023" i="2" s="1"/>
  <c r="F6024" i="2"/>
  <c r="Q6024" i="2" s="1"/>
  <c r="F6025" i="2"/>
  <c r="Q6025" i="2" s="1"/>
  <c r="F6026" i="2"/>
  <c r="Q6026" i="2" s="1"/>
  <c r="F6027" i="2"/>
  <c r="Q6027" i="2" s="1"/>
  <c r="F6028" i="2"/>
  <c r="Q6028" i="2" s="1"/>
  <c r="F6029" i="2"/>
  <c r="Q6029" i="2" s="1"/>
  <c r="F6030" i="2"/>
  <c r="Q6030" i="2" s="1"/>
  <c r="F6031" i="2"/>
  <c r="Q6031" i="2" s="1"/>
  <c r="F6032" i="2"/>
  <c r="Q6032" i="2" s="1"/>
  <c r="F6033" i="2"/>
  <c r="Q6033" i="2" s="1"/>
  <c r="F6034" i="2"/>
  <c r="Q6034" i="2" s="1"/>
  <c r="F6035" i="2"/>
  <c r="Q6035" i="2" s="1"/>
  <c r="F6036" i="2"/>
  <c r="Q6036" i="2" s="1"/>
  <c r="F6037" i="2"/>
  <c r="Q6037" i="2" s="1"/>
  <c r="F6038" i="2"/>
  <c r="Q6038" i="2" s="1"/>
  <c r="F6039" i="2"/>
  <c r="Q6039" i="2" s="1"/>
  <c r="F6040" i="2"/>
  <c r="Q6040" i="2" s="1"/>
  <c r="F6041" i="2"/>
  <c r="Q6041" i="2" s="1"/>
  <c r="F6042" i="2"/>
  <c r="Q6042" i="2" s="1"/>
  <c r="F6043" i="2"/>
  <c r="Q6043" i="2" s="1"/>
  <c r="F6044" i="2"/>
  <c r="Q6044" i="2" s="1"/>
  <c r="F6045" i="2"/>
  <c r="Q6045" i="2" s="1"/>
  <c r="F6046" i="2"/>
  <c r="Q6046" i="2" s="1"/>
  <c r="F6047" i="2"/>
  <c r="Q6047" i="2" s="1"/>
  <c r="F6048" i="2"/>
  <c r="Q6048" i="2" s="1"/>
  <c r="F6049" i="2"/>
  <c r="Q6049" i="2" s="1"/>
  <c r="F6050" i="2"/>
  <c r="Q6050" i="2" s="1"/>
  <c r="F6051" i="2"/>
  <c r="Q6051" i="2" s="1"/>
  <c r="F6052" i="2"/>
  <c r="Q6052" i="2" s="1"/>
  <c r="F6053" i="2"/>
  <c r="Q6053" i="2" s="1"/>
  <c r="F6054" i="2"/>
  <c r="Q6054" i="2" s="1"/>
  <c r="F6055" i="2"/>
  <c r="Q6055" i="2" s="1"/>
  <c r="F6056" i="2"/>
  <c r="Q6056" i="2" s="1"/>
  <c r="F6057" i="2"/>
  <c r="Q6057" i="2" s="1"/>
  <c r="F6058" i="2"/>
  <c r="Q6058" i="2" s="1"/>
  <c r="F6059" i="2"/>
  <c r="Q6059" i="2" s="1"/>
  <c r="F6060" i="2"/>
  <c r="Q6060" i="2" s="1"/>
  <c r="F6061" i="2"/>
  <c r="Q6061" i="2" s="1"/>
  <c r="F6062" i="2"/>
  <c r="Q6062" i="2" s="1"/>
  <c r="F6063" i="2"/>
  <c r="Q6063" i="2" s="1"/>
  <c r="F6064" i="2"/>
  <c r="Q6064" i="2" s="1"/>
  <c r="F6065" i="2"/>
  <c r="Q6065" i="2" s="1"/>
  <c r="F6066" i="2"/>
  <c r="Q6066" i="2" s="1"/>
  <c r="F6067" i="2"/>
  <c r="Q6067" i="2" s="1"/>
  <c r="F6068" i="2"/>
  <c r="Q6068" i="2" s="1"/>
  <c r="F6069" i="2"/>
  <c r="Q6069" i="2" s="1"/>
  <c r="F6070" i="2"/>
  <c r="Q6070" i="2" s="1"/>
  <c r="F6071" i="2"/>
  <c r="Q6071" i="2" s="1"/>
  <c r="F6072" i="2"/>
  <c r="Q6072" i="2" s="1"/>
  <c r="F6073" i="2"/>
  <c r="Q6073" i="2" s="1"/>
  <c r="F6074" i="2"/>
  <c r="Q6074" i="2" s="1"/>
  <c r="F6075" i="2"/>
  <c r="Q6075" i="2" s="1"/>
  <c r="F6076" i="2"/>
  <c r="Q6076" i="2" s="1"/>
  <c r="F6077" i="2"/>
  <c r="Q6077" i="2" s="1"/>
  <c r="F6078" i="2"/>
  <c r="Q6078" i="2" s="1"/>
  <c r="F6079" i="2"/>
  <c r="Q6079" i="2" s="1"/>
  <c r="F6080" i="2"/>
  <c r="Q6080" i="2" s="1"/>
  <c r="F6081" i="2"/>
  <c r="Q6081" i="2" s="1"/>
  <c r="F6082" i="2"/>
  <c r="Q6082" i="2" s="1"/>
  <c r="F6083" i="2"/>
  <c r="Q6083" i="2" s="1"/>
  <c r="F6084" i="2"/>
  <c r="Q6084" i="2" s="1"/>
  <c r="F6085" i="2"/>
  <c r="Q6085" i="2" s="1"/>
  <c r="F6086" i="2"/>
  <c r="Q6086" i="2" s="1"/>
  <c r="F6087" i="2"/>
  <c r="Q6087" i="2" s="1"/>
  <c r="F6088" i="2"/>
  <c r="Q6088" i="2" s="1"/>
  <c r="F6089" i="2"/>
  <c r="Q6089" i="2" s="1"/>
  <c r="F6090" i="2"/>
  <c r="Q6090" i="2" s="1"/>
  <c r="F6091" i="2"/>
  <c r="Q6091" i="2" s="1"/>
  <c r="F6092" i="2"/>
  <c r="Q6092" i="2" s="1"/>
  <c r="F6093" i="2"/>
  <c r="Q6093" i="2" s="1"/>
  <c r="F6094" i="2"/>
  <c r="Q6094" i="2" s="1"/>
  <c r="F6095" i="2"/>
  <c r="Q6095" i="2" s="1"/>
  <c r="F6096" i="2"/>
  <c r="Q6096" i="2" s="1"/>
  <c r="F6097" i="2"/>
  <c r="Q6097" i="2" s="1"/>
  <c r="F6098" i="2"/>
  <c r="Q6098" i="2" s="1"/>
  <c r="F6099" i="2"/>
  <c r="Q6099" i="2" s="1"/>
  <c r="F6100" i="2"/>
  <c r="Q6100" i="2" s="1"/>
  <c r="F6101" i="2"/>
  <c r="Q6101" i="2" s="1"/>
  <c r="F6102" i="2"/>
  <c r="Q6102" i="2" s="1"/>
  <c r="F6103" i="2"/>
  <c r="Q6103" i="2" s="1"/>
  <c r="F6104" i="2"/>
  <c r="Q6104" i="2" s="1"/>
  <c r="F6105" i="2"/>
  <c r="Q6105" i="2" s="1"/>
  <c r="F6106" i="2"/>
  <c r="Q6106" i="2" s="1"/>
  <c r="F6107" i="2"/>
  <c r="Q6107" i="2" s="1"/>
  <c r="F6108" i="2"/>
  <c r="Q6108" i="2" s="1"/>
  <c r="F6109" i="2"/>
  <c r="Q6109" i="2" s="1"/>
  <c r="F6110" i="2"/>
  <c r="Q6110" i="2" s="1"/>
  <c r="F6111" i="2"/>
  <c r="Q6111" i="2" s="1"/>
  <c r="F6112" i="2"/>
  <c r="Q6112" i="2" s="1"/>
  <c r="F6113" i="2"/>
  <c r="Q6113" i="2" s="1"/>
  <c r="F6114" i="2"/>
  <c r="Q6114" i="2" s="1"/>
  <c r="F6115" i="2"/>
  <c r="Q6115" i="2" s="1"/>
  <c r="F6116" i="2"/>
  <c r="Q6116" i="2" s="1"/>
  <c r="F6117" i="2"/>
  <c r="Q6117" i="2" s="1"/>
  <c r="F6118" i="2"/>
  <c r="Q6118" i="2" s="1"/>
  <c r="F6119" i="2"/>
  <c r="Q6119" i="2" s="1"/>
  <c r="F6120" i="2"/>
  <c r="Q6120" i="2" s="1"/>
  <c r="F6121" i="2"/>
  <c r="Q6121" i="2" s="1"/>
  <c r="F6122" i="2"/>
  <c r="Q6122" i="2" s="1"/>
  <c r="F6123" i="2"/>
  <c r="Q6123" i="2" s="1"/>
  <c r="F6124" i="2"/>
  <c r="Q6124" i="2" s="1"/>
  <c r="F6125" i="2"/>
  <c r="Q6125" i="2" s="1"/>
  <c r="F6126" i="2"/>
  <c r="Q6126" i="2" s="1"/>
  <c r="F6127" i="2"/>
  <c r="Q6127" i="2" s="1"/>
  <c r="F6128" i="2"/>
  <c r="Q6128" i="2" s="1"/>
  <c r="F6129" i="2"/>
  <c r="Q6129" i="2" s="1"/>
  <c r="F6130" i="2"/>
  <c r="Q6130" i="2" s="1"/>
  <c r="F6131" i="2"/>
  <c r="Q6131" i="2" s="1"/>
  <c r="F6132" i="2"/>
  <c r="Q6132" i="2" s="1"/>
  <c r="F6133" i="2"/>
  <c r="Q6133" i="2" s="1"/>
  <c r="F6134" i="2"/>
  <c r="Q6134" i="2" s="1"/>
  <c r="F6135" i="2"/>
  <c r="Q6135" i="2" s="1"/>
  <c r="F6136" i="2"/>
  <c r="Q6136" i="2" s="1"/>
  <c r="F6137" i="2"/>
  <c r="Q6137" i="2" s="1"/>
  <c r="F6138" i="2"/>
  <c r="Q6138" i="2" s="1"/>
  <c r="F6139" i="2"/>
  <c r="Q6139" i="2" s="1"/>
  <c r="F6140" i="2"/>
  <c r="Q6140" i="2" s="1"/>
  <c r="F6141" i="2"/>
  <c r="Q6141" i="2" s="1"/>
  <c r="F6142" i="2"/>
  <c r="Q6142" i="2" s="1"/>
  <c r="F6143" i="2"/>
  <c r="Q6143" i="2" s="1"/>
  <c r="F6144" i="2"/>
  <c r="Q6144" i="2" s="1"/>
  <c r="F6145" i="2"/>
  <c r="Q6145" i="2" s="1"/>
  <c r="F6146" i="2"/>
  <c r="Q6146" i="2" s="1"/>
  <c r="F6147" i="2"/>
  <c r="Q6147" i="2" s="1"/>
  <c r="F6148" i="2"/>
  <c r="Q6148" i="2" s="1"/>
  <c r="F6149" i="2"/>
  <c r="Q6149" i="2" s="1"/>
  <c r="F6150" i="2"/>
  <c r="Q6150" i="2" s="1"/>
  <c r="F6151" i="2"/>
  <c r="Q6151" i="2" s="1"/>
  <c r="F6152" i="2"/>
  <c r="Q6152" i="2" s="1"/>
  <c r="F6153" i="2"/>
  <c r="Q6153" i="2" s="1"/>
  <c r="F6154" i="2"/>
  <c r="Q6154" i="2" s="1"/>
  <c r="F6155" i="2"/>
  <c r="Q6155" i="2" s="1"/>
  <c r="F6156" i="2"/>
  <c r="Q6156" i="2" s="1"/>
  <c r="F6157" i="2"/>
  <c r="Q6157" i="2" s="1"/>
  <c r="F6158" i="2"/>
  <c r="Q6158" i="2" s="1"/>
  <c r="F6159" i="2"/>
  <c r="Q6159" i="2" s="1"/>
  <c r="F6160" i="2"/>
  <c r="Q6160" i="2" s="1"/>
  <c r="F6161" i="2"/>
  <c r="Q6161" i="2" s="1"/>
  <c r="F6162" i="2"/>
  <c r="Q6162" i="2" s="1"/>
  <c r="F6163" i="2"/>
  <c r="Q6163" i="2" s="1"/>
  <c r="F6164" i="2"/>
  <c r="Q6164" i="2" s="1"/>
  <c r="F6165" i="2"/>
  <c r="Q6165" i="2" s="1"/>
  <c r="F6166" i="2"/>
  <c r="Q6166" i="2" s="1"/>
  <c r="F6167" i="2"/>
  <c r="Q6167" i="2" s="1"/>
  <c r="F6168" i="2"/>
  <c r="Q6168" i="2" s="1"/>
  <c r="F6169" i="2"/>
  <c r="Q6169" i="2" s="1"/>
  <c r="F6170" i="2"/>
  <c r="Q6170" i="2" s="1"/>
  <c r="F6171" i="2"/>
  <c r="Q6171" i="2" s="1"/>
  <c r="F6172" i="2"/>
  <c r="Q6172" i="2" s="1"/>
  <c r="F6173" i="2"/>
  <c r="Q6173" i="2" s="1"/>
  <c r="F6174" i="2"/>
  <c r="Q6174" i="2" s="1"/>
  <c r="F6175" i="2"/>
  <c r="Q6175" i="2" s="1"/>
  <c r="F6176" i="2"/>
  <c r="Q6176" i="2" s="1"/>
  <c r="F6177" i="2"/>
  <c r="Q6177" i="2" s="1"/>
  <c r="F6178" i="2"/>
  <c r="Q6178" i="2" s="1"/>
  <c r="F6179" i="2"/>
  <c r="Q6179" i="2" s="1"/>
  <c r="F6180" i="2"/>
  <c r="Q6180" i="2" s="1"/>
  <c r="F6181" i="2"/>
  <c r="Q6181" i="2" s="1"/>
  <c r="F6182" i="2"/>
  <c r="Q6182" i="2" s="1"/>
  <c r="F6183" i="2"/>
  <c r="Q6183" i="2" s="1"/>
  <c r="F6184" i="2"/>
  <c r="Q6184" i="2" s="1"/>
  <c r="F6185" i="2"/>
  <c r="Q6185" i="2" s="1"/>
  <c r="F6186" i="2"/>
  <c r="Q6186" i="2" s="1"/>
  <c r="F6187" i="2"/>
  <c r="Q6187" i="2" s="1"/>
  <c r="F6188" i="2"/>
  <c r="Q6188" i="2" s="1"/>
  <c r="F6189" i="2"/>
  <c r="Q6189" i="2" s="1"/>
  <c r="F6190" i="2"/>
  <c r="Q6190" i="2" s="1"/>
  <c r="F6191" i="2"/>
  <c r="Q6191" i="2" s="1"/>
  <c r="F6192" i="2"/>
  <c r="Q6192" i="2" s="1"/>
  <c r="F6193" i="2"/>
  <c r="Q6193" i="2" s="1"/>
  <c r="F6194" i="2"/>
  <c r="Q6194" i="2" s="1"/>
  <c r="F6195" i="2"/>
  <c r="Q6195" i="2" s="1"/>
  <c r="F6196" i="2"/>
  <c r="Q6196" i="2" s="1"/>
  <c r="F6197" i="2"/>
  <c r="Q6197" i="2" s="1"/>
  <c r="F6198" i="2"/>
  <c r="Q6198" i="2" s="1"/>
  <c r="F6199" i="2"/>
  <c r="Q6199" i="2" s="1"/>
  <c r="F6200" i="2"/>
  <c r="Q6200" i="2" s="1"/>
  <c r="F6201" i="2"/>
  <c r="Q6201" i="2" s="1"/>
  <c r="F6202" i="2"/>
  <c r="Q6202" i="2" s="1"/>
  <c r="F6203" i="2"/>
  <c r="Q6203" i="2" s="1"/>
  <c r="F6204" i="2"/>
  <c r="Q6204" i="2" s="1"/>
  <c r="F6205" i="2"/>
  <c r="Q6205" i="2" s="1"/>
  <c r="F6206" i="2"/>
  <c r="Q6206" i="2" s="1"/>
  <c r="F6207" i="2"/>
  <c r="Q6207" i="2" s="1"/>
  <c r="F6208" i="2"/>
  <c r="Q6208" i="2" s="1"/>
  <c r="F6209" i="2"/>
  <c r="Q6209" i="2" s="1"/>
  <c r="F6210" i="2"/>
  <c r="Q6210" i="2" s="1"/>
  <c r="F6211" i="2"/>
  <c r="Q6211" i="2" s="1"/>
  <c r="F6212" i="2"/>
  <c r="Q6212" i="2" s="1"/>
  <c r="F6213" i="2"/>
  <c r="Q6213" i="2" s="1"/>
  <c r="F6214" i="2"/>
  <c r="Q6214" i="2" s="1"/>
  <c r="F6215" i="2"/>
  <c r="Q6215" i="2" s="1"/>
  <c r="F6216" i="2"/>
  <c r="Q6216" i="2" s="1"/>
  <c r="F6217" i="2"/>
  <c r="Q6217" i="2" s="1"/>
  <c r="F6218" i="2"/>
  <c r="Q6218" i="2" s="1"/>
  <c r="F6219" i="2"/>
  <c r="Q6219" i="2" s="1"/>
  <c r="F6220" i="2"/>
  <c r="Q6220" i="2" s="1"/>
  <c r="F6221" i="2"/>
  <c r="Q6221" i="2" s="1"/>
  <c r="F6222" i="2"/>
  <c r="Q6222" i="2" s="1"/>
  <c r="F6223" i="2"/>
  <c r="Q6223" i="2" s="1"/>
  <c r="F6224" i="2"/>
  <c r="Q6224" i="2" s="1"/>
  <c r="F6225" i="2"/>
  <c r="Q6225" i="2" s="1"/>
  <c r="F6226" i="2"/>
  <c r="Q6226" i="2" s="1"/>
  <c r="F6227" i="2"/>
  <c r="Q6227" i="2" s="1"/>
  <c r="F6228" i="2"/>
  <c r="Q6228" i="2" s="1"/>
  <c r="F6229" i="2"/>
  <c r="Q6229" i="2" s="1"/>
  <c r="F6230" i="2"/>
  <c r="Q6230" i="2" s="1"/>
  <c r="F6231" i="2"/>
  <c r="Q6231" i="2" s="1"/>
  <c r="F6232" i="2"/>
  <c r="Q6232" i="2" s="1"/>
  <c r="F6233" i="2"/>
  <c r="Q6233" i="2" s="1"/>
  <c r="F6234" i="2"/>
  <c r="Q6234" i="2" s="1"/>
  <c r="F6235" i="2"/>
  <c r="Q6235" i="2" s="1"/>
  <c r="F6236" i="2"/>
  <c r="Q6236" i="2" s="1"/>
  <c r="F6237" i="2"/>
  <c r="Q6237" i="2" s="1"/>
  <c r="F6238" i="2"/>
  <c r="Q6238" i="2" s="1"/>
  <c r="F6239" i="2"/>
  <c r="Q6239" i="2" s="1"/>
  <c r="F6240" i="2"/>
  <c r="Q6240" i="2" s="1"/>
  <c r="F6241" i="2"/>
  <c r="Q6241" i="2" s="1"/>
  <c r="F6242" i="2"/>
  <c r="Q6242" i="2" s="1"/>
  <c r="F6243" i="2"/>
  <c r="Q6243" i="2" s="1"/>
  <c r="F6244" i="2"/>
  <c r="Q6244" i="2" s="1"/>
  <c r="F6245" i="2"/>
  <c r="Q6245" i="2" s="1"/>
  <c r="F6246" i="2"/>
  <c r="Q6246" i="2" s="1"/>
  <c r="F6247" i="2"/>
  <c r="Q6247" i="2" s="1"/>
  <c r="F6248" i="2"/>
  <c r="Q6248" i="2" s="1"/>
  <c r="F6249" i="2"/>
  <c r="Q6249" i="2" s="1"/>
  <c r="F6250" i="2"/>
  <c r="Q6250" i="2" s="1"/>
  <c r="F6251" i="2"/>
  <c r="Q6251" i="2" s="1"/>
  <c r="F6252" i="2"/>
  <c r="Q6252" i="2" s="1"/>
  <c r="F6253" i="2"/>
  <c r="Q6253" i="2" s="1"/>
  <c r="F6254" i="2"/>
  <c r="Q6254" i="2" s="1"/>
  <c r="F6255" i="2"/>
  <c r="Q6255" i="2" s="1"/>
  <c r="F6256" i="2"/>
  <c r="Q6256" i="2" s="1"/>
  <c r="F6257" i="2"/>
  <c r="Q6257" i="2" s="1"/>
  <c r="F6258" i="2"/>
  <c r="Q6258" i="2" s="1"/>
  <c r="F6259" i="2"/>
  <c r="Q6259" i="2" s="1"/>
  <c r="F6260" i="2"/>
  <c r="Q6260" i="2" s="1"/>
  <c r="F6261" i="2"/>
  <c r="Q6261" i="2" s="1"/>
  <c r="F6262" i="2"/>
  <c r="Q6262" i="2" s="1"/>
  <c r="F6263" i="2"/>
  <c r="Q6263" i="2" s="1"/>
  <c r="F6264" i="2"/>
  <c r="Q6264" i="2" s="1"/>
  <c r="F6265" i="2"/>
  <c r="Q6265" i="2" s="1"/>
  <c r="F6266" i="2"/>
  <c r="Q6266" i="2" s="1"/>
  <c r="F6267" i="2"/>
  <c r="Q6267" i="2" s="1"/>
  <c r="F6268" i="2"/>
  <c r="Q6268" i="2" s="1"/>
  <c r="M6268" i="2" l="1"/>
  <c r="N6268" i="2"/>
  <c r="M6144" i="2" l="1"/>
  <c r="N6144" i="2"/>
  <c r="M6145" i="2"/>
  <c r="N6145" i="2"/>
  <c r="M6146" i="2"/>
  <c r="N6146" i="2"/>
  <c r="M6147" i="2"/>
  <c r="N6147" i="2"/>
  <c r="M6148" i="2"/>
  <c r="N6148" i="2"/>
  <c r="M6149" i="2"/>
  <c r="N6149" i="2"/>
  <c r="M6150" i="2"/>
  <c r="N6150" i="2"/>
  <c r="M6151" i="2"/>
  <c r="N6151" i="2"/>
  <c r="M6152" i="2"/>
  <c r="N6152" i="2"/>
  <c r="M6153" i="2"/>
  <c r="N6153" i="2"/>
  <c r="M6154" i="2"/>
  <c r="N6154" i="2"/>
  <c r="M6155" i="2"/>
  <c r="N6155" i="2"/>
  <c r="M6156" i="2"/>
  <c r="N6156" i="2"/>
  <c r="M6157" i="2"/>
  <c r="N6157" i="2"/>
  <c r="M6158" i="2"/>
  <c r="N6158" i="2"/>
  <c r="M6159" i="2"/>
  <c r="N6159" i="2"/>
  <c r="M6160" i="2"/>
  <c r="N6160" i="2"/>
  <c r="M6161" i="2"/>
  <c r="N6161" i="2"/>
  <c r="M6162" i="2"/>
  <c r="N6162" i="2"/>
  <c r="M6163" i="2"/>
  <c r="N6163" i="2"/>
  <c r="M6164" i="2"/>
  <c r="N6164" i="2"/>
  <c r="M6165" i="2"/>
  <c r="N6165" i="2"/>
  <c r="M6166" i="2"/>
  <c r="N6166" i="2"/>
  <c r="M6167" i="2"/>
  <c r="N6167" i="2"/>
  <c r="M6168" i="2"/>
  <c r="N6168" i="2"/>
  <c r="M6169" i="2"/>
  <c r="N6169" i="2"/>
  <c r="M6170" i="2"/>
  <c r="N6170" i="2"/>
  <c r="M6171" i="2"/>
  <c r="N6171" i="2"/>
  <c r="M6172" i="2"/>
  <c r="N6172" i="2"/>
  <c r="M6173" i="2"/>
  <c r="N6173" i="2"/>
  <c r="M6174" i="2"/>
  <c r="N6174" i="2"/>
  <c r="M6175" i="2"/>
  <c r="N6175" i="2"/>
  <c r="M6176" i="2"/>
  <c r="N6176" i="2"/>
  <c r="M6177" i="2"/>
  <c r="N6177" i="2"/>
  <c r="M6178" i="2"/>
  <c r="N6178" i="2"/>
  <c r="M6179" i="2"/>
  <c r="N6179" i="2"/>
  <c r="M6180" i="2"/>
  <c r="N6180" i="2"/>
  <c r="M6181" i="2"/>
  <c r="N6181" i="2"/>
  <c r="M6182" i="2"/>
  <c r="N6182" i="2"/>
  <c r="M6183" i="2"/>
  <c r="N6183" i="2"/>
  <c r="M6184" i="2"/>
  <c r="N6184" i="2"/>
  <c r="M6185" i="2"/>
  <c r="N6185" i="2"/>
  <c r="M6186" i="2"/>
  <c r="N6186" i="2"/>
  <c r="M6187" i="2"/>
  <c r="N6187" i="2"/>
  <c r="M6188" i="2"/>
  <c r="N6188" i="2"/>
  <c r="M6189" i="2"/>
  <c r="N6189" i="2"/>
  <c r="M6190" i="2"/>
  <c r="N6190" i="2"/>
  <c r="M6191" i="2"/>
  <c r="N6191" i="2"/>
  <c r="M6192" i="2"/>
  <c r="N6192" i="2"/>
  <c r="M6193" i="2"/>
  <c r="N6193" i="2"/>
  <c r="M6194" i="2"/>
  <c r="N6194" i="2"/>
  <c r="M6195" i="2"/>
  <c r="N6195" i="2"/>
  <c r="M6196" i="2"/>
  <c r="N6196" i="2"/>
  <c r="M6197" i="2"/>
  <c r="N6197" i="2"/>
  <c r="M6198" i="2"/>
  <c r="N6198" i="2"/>
  <c r="M6199" i="2"/>
  <c r="N6199" i="2"/>
  <c r="M6200" i="2"/>
  <c r="N6200" i="2"/>
  <c r="M6201" i="2"/>
  <c r="N6201" i="2"/>
  <c r="M6202" i="2"/>
  <c r="N6202" i="2"/>
  <c r="M6203" i="2"/>
  <c r="N6203" i="2"/>
  <c r="M6204" i="2"/>
  <c r="N6204" i="2"/>
  <c r="M6205" i="2"/>
  <c r="N6205" i="2"/>
  <c r="M6206" i="2"/>
  <c r="N6206" i="2"/>
  <c r="M6207" i="2"/>
  <c r="N6207" i="2"/>
  <c r="M6208" i="2"/>
  <c r="N6208" i="2"/>
  <c r="M6209" i="2"/>
  <c r="N6209" i="2"/>
  <c r="M6210" i="2"/>
  <c r="N6210" i="2"/>
  <c r="M6211" i="2"/>
  <c r="N6211" i="2"/>
  <c r="M6212" i="2"/>
  <c r="N6212" i="2"/>
  <c r="M6213" i="2"/>
  <c r="N6213" i="2"/>
  <c r="M6214" i="2"/>
  <c r="N6214" i="2"/>
  <c r="M6215" i="2"/>
  <c r="N6215" i="2"/>
  <c r="M6216" i="2"/>
  <c r="N6216" i="2"/>
  <c r="M6217" i="2"/>
  <c r="N6217" i="2"/>
  <c r="M6218" i="2"/>
  <c r="N6218" i="2"/>
  <c r="M6219" i="2"/>
  <c r="N6219" i="2"/>
  <c r="M6220" i="2"/>
  <c r="N6220" i="2"/>
  <c r="M6221" i="2"/>
  <c r="N6221" i="2"/>
  <c r="M6222" i="2"/>
  <c r="N6222" i="2"/>
  <c r="M6223" i="2"/>
  <c r="N6223" i="2"/>
  <c r="M6224" i="2"/>
  <c r="N6224" i="2"/>
  <c r="M6225" i="2"/>
  <c r="N6225" i="2"/>
  <c r="M6226" i="2"/>
  <c r="N6226" i="2"/>
  <c r="M6227" i="2"/>
  <c r="N6227" i="2"/>
  <c r="M6228" i="2"/>
  <c r="N6228" i="2"/>
  <c r="M6229" i="2"/>
  <c r="N6229" i="2"/>
  <c r="M6230" i="2"/>
  <c r="N6230" i="2"/>
  <c r="M6231" i="2"/>
  <c r="N6231" i="2"/>
  <c r="M6232" i="2"/>
  <c r="N6232" i="2"/>
  <c r="M6233" i="2"/>
  <c r="N6233" i="2"/>
  <c r="M6234" i="2"/>
  <c r="N6234" i="2"/>
  <c r="M6235" i="2"/>
  <c r="N6235" i="2"/>
  <c r="M6236" i="2"/>
  <c r="N6236" i="2"/>
  <c r="M6237" i="2"/>
  <c r="N6237" i="2"/>
  <c r="M6238" i="2"/>
  <c r="N6238" i="2"/>
  <c r="M6239" i="2"/>
  <c r="N6239" i="2"/>
  <c r="M6240" i="2"/>
  <c r="N6240" i="2"/>
  <c r="M6241" i="2"/>
  <c r="N6241" i="2"/>
  <c r="M6242" i="2"/>
  <c r="N6242" i="2"/>
  <c r="M6243" i="2"/>
  <c r="N6243" i="2"/>
  <c r="M6244" i="2"/>
  <c r="N6244" i="2"/>
  <c r="M6245" i="2"/>
  <c r="N6245" i="2"/>
  <c r="M6246" i="2"/>
  <c r="N6246" i="2"/>
  <c r="M6247" i="2"/>
  <c r="N6247" i="2"/>
  <c r="M6248" i="2"/>
  <c r="N6248" i="2"/>
  <c r="M6249" i="2"/>
  <c r="N6249" i="2"/>
  <c r="M6250" i="2"/>
  <c r="N6250" i="2"/>
  <c r="M6251" i="2"/>
  <c r="N6251" i="2"/>
  <c r="M6252" i="2"/>
  <c r="N6252" i="2"/>
  <c r="M6253" i="2"/>
  <c r="N6253" i="2"/>
  <c r="M6254" i="2"/>
  <c r="N6254" i="2"/>
  <c r="M6255" i="2"/>
  <c r="N6255" i="2"/>
  <c r="M6256" i="2"/>
  <c r="N6256" i="2"/>
  <c r="M6257" i="2"/>
  <c r="N6257" i="2"/>
  <c r="M6258" i="2"/>
  <c r="N6258" i="2"/>
  <c r="M6259" i="2"/>
  <c r="N6259" i="2"/>
  <c r="M6260" i="2"/>
  <c r="N6260" i="2"/>
  <c r="M6261" i="2"/>
  <c r="N6261" i="2"/>
  <c r="M6262" i="2"/>
  <c r="N6262" i="2"/>
  <c r="M6263" i="2"/>
  <c r="N6263" i="2"/>
  <c r="M6264" i="2"/>
  <c r="N6264" i="2"/>
  <c r="M6265" i="2"/>
  <c r="N6265" i="2"/>
  <c r="M6266" i="2"/>
  <c r="N6266" i="2"/>
  <c r="M6267" i="2"/>
  <c r="N6267" i="2"/>
  <c r="M6130" i="2" l="1"/>
  <c r="N6130" i="2"/>
  <c r="M6131" i="2"/>
  <c r="N6131" i="2"/>
  <c r="M6132" i="2"/>
  <c r="N6132" i="2"/>
  <c r="M6133" i="2"/>
  <c r="N6133" i="2"/>
  <c r="M6134" i="2"/>
  <c r="N6134" i="2"/>
  <c r="M6135" i="2"/>
  <c r="N6135" i="2"/>
  <c r="M6136" i="2"/>
  <c r="N6136" i="2"/>
  <c r="M6137" i="2"/>
  <c r="N6137" i="2"/>
  <c r="M6138" i="2"/>
  <c r="N6138" i="2"/>
  <c r="M6139" i="2"/>
  <c r="N6139" i="2"/>
  <c r="M6140" i="2"/>
  <c r="N6140" i="2"/>
  <c r="M6141" i="2"/>
  <c r="N6141" i="2"/>
  <c r="M6142" i="2"/>
  <c r="N6142" i="2"/>
  <c r="M6143" i="2"/>
  <c r="N6143" i="2"/>
  <c r="M6040" i="2" l="1"/>
  <c r="N6040" i="2"/>
  <c r="M6041" i="2"/>
  <c r="N6041" i="2"/>
  <c r="M6042" i="2"/>
  <c r="N6042" i="2"/>
  <c r="M6043" i="2"/>
  <c r="N6043" i="2"/>
  <c r="M6044" i="2"/>
  <c r="N6044" i="2"/>
  <c r="M6045" i="2"/>
  <c r="N6045" i="2"/>
  <c r="M6046" i="2"/>
  <c r="N6046" i="2"/>
  <c r="M6047" i="2"/>
  <c r="N6047" i="2"/>
  <c r="M6048" i="2"/>
  <c r="N6048" i="2"/>
  <c r="M6049" i="2"/>
  <c r="N6049" i="2"/>
  <c r="M6050" i="2"/>
  <c r="N6050" i="2"/>
  <c r="M6051" i="2"/>
  <c r="N6051" i="2"/>
  <c r="M6052" i="2"/>
  <c r="N6052" i="2"/>
  <c r="M6053" i="2"/>
  <c r="N6053" i="2"/>
  <c r="M6054" i="2"/>
  <c r="N6054" i="2"/>
  <c r="M6055" i="2"/>
  <c r="N6055" i="2"/>
  <c r="M6056" i="2"/>
  <c r="N6056" i="2"/>
  <c r="M6057" i="2"/>
  <c r="N6057" i="2"/>
  <c r="M6058" i="2"/>
  <c r="N6058" i="2"/>
  <c r="M6059" i="2"/>
  <c r="N6059" i="2"/>
  <c r="M6060" i="2"/>
  <c r="N6060" i="2"/>
  <c r="M6061" i="2"/>
  <c r="N6061" i="2"/>
  <c r="M6062" i="2"/>
  <c r="N6062" i="2"/>
  <c r="M6063" i="2"/>
  <c r="N6063" i="2"/>
  <c r="M6064" i="2"/>
  <c r="N6064" i="2"/>
  <c r="M6065" i="2"/>
  <c r="N6065" i="2"/>
  <c r="M6066" i="2"/>
  <c r="N6066" i="2"/>
  <c r="M6067" i="2"/>
  <c r="N6067" i="2"/>
  <c r="M6068" i="2"/>
  <c r="N6068" i="2"/>
  <c r="M6069" i="2"/>
  <c r="N6069" i="2"/>
  <c r="M6070" i="2"/>
  <c r="N6070" i="2"/>
  <c r="M6071" i="2"/>
  <c r="N6071" i="2"/>
  <c r="M6072" i="2"/>
  <c r="N6072" i="2"/>
  <c r="M6073" i="2"/>
  <c r="N6073" i="2"/>
  <c r="M6074" i="2"/>
  <c r="N6074" i="2"/>
  <c r="M6075" i="2"/>
  <c r="N6075" i="2"/>
  <c r="M6076" i="2"/>
  <c r="N6076" i="2"/>
  <c r="M6077" i="2"/>
  <c r="N6077" i="2"/>
  <c r="M6078" i="2"/>
  <c r="N6078" i="2"/>
  <c r="M6079" i="2"/>
  <c r="N6079" i="2"/>
  <c r="M6080" i="2"/>
  <c r="N6080" i="2"/>
  <c r="M6081" i="2"/>
  <c r="N6081" i="2"/>
  <c r="M6082" i="2"/>
  <c r="N6082" i="2"/>
  <c r="M6083" i="2"/>
  <c r="N6083" i="2"/>
  <c r="M6084" i="2"/>
  <c r="N6084" i="2"/>
  <c r="M6085" i="2"/>
  <c r="N6085" i="2"/>
  <c r="M6086" i="2"/>
  <c r="N6086" i="2"/>
  <c r="M6087" i="2"/>
  <c r="N6087" i="2"/>
  <c r="M6088" i="2"/>
  <c r="N6088" i="2"/>
  <c r="M6089" i="2"/>
  <c r="N6089" i="2"/>
  <c r="M6090" i="2"/>
  <c r="N6090" i="2"/>
  <c r="M6091" i="2"/>
  <c r="N6091" i="2"/>
  <c r="M6092" i="2"/>
  <c r="N6092" i="2"/>
  <c r="M6093" i="2"/>
  <c r="N6093" i="2"/>
  <c r="M6094" i="2"/>
  <c r="N6094" i="2"/>
  <c r="M6095" i="2"/>
  <c r="N6095" i="2"/>
  <c r="M6096" i="2"/>
  <c r="N6096" i="2"/>
  <c r="M6097" i="2"/>
  <c r="N6097" i="2"/>
  <c r="M6098" i="2"/>
  <c r="N6098" i="2"/>
  <c r="M6099" i="2"/>
  <c r="N6099" i="2"/>
  <c r="M6100" i="2"/>
  <c r="N6100" i="2"/>
  <c r="M6101" i="2"/>
  <c r="N6101" i="2"/>
  <c r="M6102" i="2"/>
  <c r="N6102" i="2"/>
  <c r="M6103" i="2"/>
  <c r="N6103" i="2"/>
  <c r="M6104" i="2"/>
  <c r="N6104" i="2"/>
  <c r="M6105" i="2"/>
  <c r="N6105" i="2"/>
  <c r="M6106" i="2"/>
  <c r="N6106" i="2"/>
  <c r="M6107" i="2"/>
  <c r="N6107" i="2"/>
  <c r="M6108" i="2"/>
  <c r="N6108" i="2"/>
  <c r="M6109" i="2"/>
  <c r="N6109" i="2"/>
  <c r="M6110" i="2"/>
  <c r="N6110" i="2"/>
  <c r="M6111" i="2"/>
  <c r="N6111" i="2"/>
  <c r="M6112" i="2"/>
  <c r="N6112" i="2"/>
  <c r="M6113" i="2"/>
  <c r="N6113" i="2"/>
  <c r="M6114" i="2"/>
  <c r="N6114" i="2"/>
  <c r="M6115" i="2"/>
  <c r="N6115" i="2"/>
  <c r="M6116" i="2"/>
  <c r="N6116" i="2"/>
  <c r="M6117" i="2"/>
  <c r="N6117" i="2"/>
  <c r="M6118" i="2"/>
  <c r="N6118" i="2"/>
  <c r="M6119" i="2"/>
  <c r="N6119" i="2"/>
  <c r="M6120" i="2"/>
  <c r="N6120" i="2"/>
  <c r="M6121" i="2"/>
  <c r="N6121" i="2"/>
  <c r="M6122" i="2"/>
  <c r="N6122" i="2"/>
  <c r="M6123" i="2"/>
  <c r="N6123" i="2"/>
  <c r="M6124" i="2"/>
  <c r="N6124" i="2"/>
  <c r="M6125" i="2"/>
  <c r="N6125" i="2"/>
  <c r="M6126" i="2"/>
  <c r="N6126" i="2"/>
  <c r="M6127" i="2"/>
  <c r="N6127" i="2"/>
  <c r="M6128" i="2"/>
  <c r="N6128" i="2"/>
  <c r="M6129" i="2"/>
  <c r="N6129" i="2"/>
  <c r="M5926" i="2" l="1"/>
  <c r="N5926" i="2"/>
  <c r="M5927" i="2"/>
  <c r="N5927" i="2"/>
  <c r="M5928" i="2"/>
  <c r="N5928" i="2"/>
  <c r="M5929" i="2"/>
  <c r="N5929" i="2"/>
  <c r="M5930" i="2"/>
  <c r="N5930" i="2"/>
  <c r="M5931" i="2"/>
  <c r="N5931" i="2"/>
  <c r="M5932" i="2"/>
  <c r="N5932" i="2"/>
  <c r="M5933" i="2"/>
  <c r="N5933" i="2"/>
  <c r="M5934" i="2"/>
  <c r="N5934" i="2"/>
  <c r="M5935" i="2"/>
  <c r="N5935" i="2"/>
  <c r="M5936" i="2"/>
  <c r="N5936" i="2"/>
  <c r="M5937" i="2"/>
  <c r="N5937" i="2"/>
  <c r="M5938" i="2"/>
  <c r="N5938" i="2"/>
  <c r="M5939" i="2"/>
  <c r="N5939" i="2"/>
  <c r="M5940" i="2"/>
  <c r="N5940" i="2"/>
  <c r="M5941" i="2"/>
  <c r="N5941" i="2"/>
  <c r="M5942" i="2"/>
  <c r="N5942" i="2"/>
  <c r="M5943" i="2"/>
  <c r="N5943" i="2"/>
  <c r="M5944" i="2"/>
  <c r="N5944" i="2"/>
  <c r="M5945" i="2"/>
  <c r="N5945" i="2"/>
  <c r="M5946" i="2"/>
  <c r="N5946" i="2"/>
  <c r="M5947" i="2"/>
  <c r="N5947" i="2"/>
  <c r="M5948" i="2"/>
  <c r="N5948" i="2"/>
  <c r="M5949" i="2"/>
  <c r="N5949" i="2"/>
  <c r="M5950" i="2"/>
  <c r="N5950" i="2"/>
  <c r="M5951" i="2"/>
  <c r="N5951" i="2"/>
  <c r="M5952" i="2"/>
  <c r="N5952" i="2"/>
  <c r="M5953" i="2"/>
  <c r="N5953" i="2"/>
  <c r="M5954" i="2"/>
  <c r="N5954" i="2"/>
  <c r="M5955" i="2"/>
  <c r="N5955" i="2"/>
  <c r="M5956" i="2"/>
  <c r="N5956" i="2"/>
  <c r="M5957" i="2"/>
  <c r="N5957" i="2"/>
  <c r="M5958" i="2"/>
  <c r="N5958" i="2"/>
  <c r="M5959" i="2"/>
  <c r="N5959" i="2"/>
  <c r="M5960" i="2"/>
  <c r="N5960" i="2"/>
  <c r="M5961" i="2"/>
  <c r="N5961" i="2"/>
  <c r="M5962" i="2"/>
  <c r="N5962" i="2"/>
  <c r="M5963" i="2"/>
  <c r="N5963" i="2"/>
  <c r="M5964" i="2"/>
  <c r="N5964" i="2"/>
  <c r="M5965" i="2"/>
  <c r="N5965" i="2"/>
  <c r="M5966" i="2"/>
  <c r="N5966" i="2"/>
  <c r="M5967" i="2"/>
  <c r="N5967" i="2"/>
  <c r="M5968" i="2"/>
  <c r="N5968" i="2"/>
  <c r="M5969" i="2"/>
  <c r="N5969" i="2"/>
  <c r="M5970" i="2"/>
  <c r="N5970" i="2"/>
  <c r="M5971" i="2"/>
  <c r="N5971" i="2"/>
  <c r="M5972" i="2"/>
  <c r="N5972" i="2"/>
  <c r="M5973" i="2"/>
  <c r="N5973" i="2"/>
  <c r="M5974" i="2"/>
  <c r="N5974" i="2"/>
  <c r="M5975" i="2"/>
  <c r="N5975" i="2"/>
  <c r="M5976" i="2"/>
  <c r="N5976" i="2"/>
  <c r="M5977" i="2"/>
  <c r="N5977" i="2"/>
  <c r="M5978" i="2"/>
  <c r="N5978" i="2"/>
  <c r="M5979" i="2"/>
  <c r="N5979" i="2"/>
  <c r="M5980" i="2"/>
  <c r="N5980" i="2"/>
  <c r="M5981" i="2"/>
  <c r="N5981" i="2"/>
  <c r="M5982" i="2"/>
  <c r="N5982" i="2"/>
  <c r="M5983" i="2"/>
  <c r="N5983" i="2"/>
  <c r="M5984" i="2"/>
  <c r="N5984" i="2"/>
  <c r="M5985" i="2"/>
  <c r="N5985" i="2"/>
  <c r="M5986" i="2"/>
  <c r="N5986" i="2"/>
  <c r="M5987" i="2"/>
  <c r="N5987" i="2"/>
  <c r="M5988" i="2"/>
  <c r="N5988" i="2"/>
  <c r="M5989" i="2"/>
  <c r="N5989" i="2"/>
  <c r="M5990" i="2"/>
  <c r="N5990" i="2"/>
  <c r="M5991" i="2"/>
  <c r="N5991" i="2"/>
  <c r="M5992" i="2"/>
  <c r="N5992" i="2"/>
  <c r="M5993" i="2"/>
  <c r="N5993" i="2"/>
  <c r="M5994" i="2"/>
  <c r="N5994" i="2"/>
  <c r="M5995" i="2"/>
  <c r="N5995" i="2"/>
  <c r="M5996" i="2"/>
  <c r="N5996" i="2"/>
  <c r="M5997" i="2"/>
  <c r="N5997" i="2"/>
  <c r="M5998" i="2"/>
  <c r="N5998" i="2"/>
  <c r="M5999" i="2"/>
  <c r="N5999" i="2"/>
  <c r="M6000" i="2"/>
  <c r="N6000" i="2"/>
  <c r="M6001" i="2"/>
  <c r="N6001" i="2"/>
  <c r="M6002" i="2"/>
  <c r="N6002" i="2"/>
  <c r="M6003" i="2"/>
  <c r="N6003" i="2"/>
  <c r="M6004" i="2"/>
  <c r="N6004" i="2"/>
  <c r="M6005" i="2"/>
  <c r="N6005" i="2"/>
  <c r="M6006" i="2"/>
  <c r="N6006" i="2"/>
  <c r="M6007" i="2"/>
  <c r="N6007" i="2"/>
  <c r="M6008" i="2"/>
  <c r="N6008" i="2"/>
  <c r="M6009" i="2"/>
  <c r="N6009" i="2"/>
  <c r="M6010" i="2"/>
  <c r="N6010" i="2"/>
  <c r="M6011" i="2"/>
  <c r="N6011" i="2"/>
  <c r="M6012" i="2"/>
  <c r="N6012" i="2"/>
  <c r="M6013" i="2"/>
  <c r="N6013" i="2"/>
  <c r="M6014" i="2"/>
  <c r="N6014" i="2"/>
  <c r="M6015" i="2"/>
  <c r="N6015" i="2"/>
  <c r="M6016" i="2"/>
  <c r="N6016" i="2"/>
  <c r="M6017" i="2"/>
  <c r="N6017" i="2"/>
  <c r="M6018" i="2"/>
  <c r="N6018" i="2"/>
  <c r="M6019" i="2"/>
  <c r="N6019" i="2"/>
  <c r="M6020" i="2"/>
  <c r="N6020" i="2"/>
  <c r="M6021" i="2"/>
  <c r="N6021" i="2"/>
  <c r="M6022" i="2"/>
  <c r="N6022" i="2"/>
  <c r="M6023" i="2"/>
  <c r="N6023" i="2"/>
  <c r="M6024" i="2"/>
  <c r="N6024" i="2"/>
  <c r="M6025" i="2"/>
  <c r="N6025" i="2"/>
  <c r="M6026" i="2"/>
  <c r="N6026" i="2"/>
  <c r="M6027" i="2"/>
  <c r="N6027" i="2"/>
  <c r="M6028" i="2"/>
  <c r="N6028" i="2"/>
  <c r="M6029" i="2"/>
  <c r="N6029" i="2"/>
  <c r="M6030" i="2"/>
  <c r="N6030" i="2"/>
  <c r="M6031" i="2"/>
  <c r="N6031" i="2"/>
  <c r="M6032" i="2"/>
  <c r="N6032" i="2"/>
  <c r="M6033" i="2"/>
  <c r="N6033" i="2"/>
  <c r="M6034" i="2"/>
  <c r="N6034" i="2"/>
  <c r="M6035" i="2"/>
  <c r="N6035" i="2"/>
  <c r="M6036" i="2"/>
  <c r="N6036" i="2"/>
  <c r="M6037" i="2"/>
  <c r="N6037" i="2"/>
  <c r="M6038" i="2"/>
  <c r="N6038" i="2"/>
  <c r="M6039" i="2"/>
  <c r="N6039" i="2"/>
  <c r="M5879" i="2" l="1"/>
  <c r="N5879" i="2"/>
  <c r="M5880" i="2"/>
  <c r="N5880" i="2"/>
  <c r="M5881" i="2"/>
  <c r="N5881" i="2"/>
  <c r="M5882" i="2"/>
  <c r="N5882" i="2"/>
  <c r="M5883" i="2"/>
  <c r="N5883" i="2"/>
  <c r="M5884" i="2"/>
  <c r="N5884" i="2"/>
  <c r="M5885" i="2"/>
  <c r="N5885" i="2"/>
  <c r="M5886" i="2"/>
  <c r="N5886" i="2"/>
  <c r="M5887" i="2"/>
  <c r="N5887" i="2"/>
  <c r="M5888" i="2"/>
  <c r="N5888" i="2"/>
  <c r="M5889" i="2"/>
  <c r="N5889" i="2"/>
  <c r="M5890" i="2"/>
  <c r="N5890" i="2"/>
  <c r="M5891" i="2"/>
  <c r="N5891" i="2"/>
  <c r="M5892" i="2"/>
  <c r="N5892" i="2"/>
  <c r="M5893" i="2"/>
  <c r="N5893" i="2"/>
  <c r="M5894" i="2"/>
  <c r="N5894" i="2"/>
  <c r="M5895" i="2"/>
  <c r="N5895" i="2"/>
  <c r="M5896" i="2"/>
  <c r="N5896" i="2"/>
  <c r="M5897" i="2"/>
  <c r="N5897" i="2"/>
  <c r="M5898" i="2"/>
  <c r="N5898" i="2"/>
  <c r="M5899" i="2"/>
  <c r="N5899" i="2"/>
  <c r="M5900" i="2"/>
  <c r="N5900" i="2"/>
  <c r="M5901" i="2"/>
  <c r="N5901" i="2"/>
  <c r="M5902" i="2"/>
  <c r="N5902" i="2"/>
  <c r="M5903" i="2"/>
  <c r="N5903" i="2"/>
  <c r="M5904" i="2"/>
  <c r="N5904" i="2"/>
  <c r="M5905" i="2"/>
  <c r="N5905" i="2"/>
  <c r="M5906" i="2"/>
  <c r="N5906" i="2"/>
  <c r="M5907" i="2"/>
  <c r="N5907" i="2"/>
  <c r="M5908" i="2"/>
  <c r="N5908" i="2"/>
  <c r="M5909" i="2"/>
  <c r="N5909" i="2"/>
  <c r="M5910" i="2"/>
  <c r="N5910" i="2"/>
  <c r="M5911" i="2"/>
  <c r="N5911" i="2"/>
  <c r="M5912" i="2"/>
  <c r="N5912" i="2"/>
  <c r="M5913" i="2"/>
  <c r="N5913" i="2"/>
  <c r="M5914" i="2"/>
  <c r="N5914" i="2"/>
  <c r="M5915" i="2"/>
  <c r="N5915" i="2"/>
  <c r="M5916" i="2"/>
  <c r="N5916" i="2"/>
  <c r="M5917" i="2"/>
  <c r="N5917" i="2"/>
  <c r="M5918" i="2"/>
  <c r="N5918" i="2"/>
  <c r="M5919" i="2"/>
  <c r="N5919" i="2"/>
  <c r="M5920" i="2"/>
  <c r="N5920" i="2"/>
  <c r="M5921" i="2"/>
  <c r="N5921" i="2"/>
  <c r="M5922" i="2"/>
  <c r="N5922" i="2"/>
  <c r="M5923" i="2"/>
  <c r="N5923" i="2"/>
  <c r="M5924" i="2"/>
  <c r="N5924" i="2"/>
  <c r="M5925" i="2"/>
  <c r="N5925" i="2"/>
  <c r="M5842" i="2" l="1"/>
  <c r="N5842" i="2"/>
  <c r="M5843" i="2"/>
  <c r="N5843" i="2"/>
  <c r="M5844" i="2"/>
  <c r="N5844" i="2"/>
  <c r="M5845" i="2"/>
  <c r="N5845" i="2"/>
  <c r="M5846" i="2"/>
  <c r="N5846" i="2"/>
  <c r="M5847" i="2"/>
  <c r="N5847" i="2"/>
  <c r="M5848" i="2"/>
  <c r="N5848" i="2"/>
  <c r="M5849" i="2"/>
  <c r="N5849" i="2"/>
  <c r="M5850" i="2"/>
  <c r="N5850" i="2"/>
  <c r="M5851" i="2"/>
  <c r="N5851" i="2"/>
  <c r="M5852" i="2"/>
  <c r="N5852" i="2"/>
  <c r="M5853" i="2"/>
  <c r="N5853" i="2"/>
  <c r="M5854" i="2"/>
  <c r="N5854" i="2"/>
  <c r="M5855" i="2"/>
  <c r="N5855" i="2"/>
  <c r="M5856" i="2"/>
  <c r="N5856" i="2"/>
  <c r="M5857" i="2"/>
  <c r="N5857" i="2"/>
  <c r="M5858" i="2"/>
  <c r="N5858" i="2"/>
  <c r="M5859" i="2"/>
  <c r="N5859" i="2"/>
  <c r="M5860" i="2"/>
  <c r="N5860" i="2"/>
  <c r="M5861" i="2"/>
  <c r="N5861" i="2"/>
  <c r="M5862" i="2"/>
  <c r="N5862" i="2"/>
  <c r="M5863" i="2"/>
  <c r="N5863" i="2"/>
  <c r="M5864" i="2"/>
  <c r="N5864" i="2"/>
  <c r="M5865" i="2"/>
  <c r="N5865" i="2"/>
  <c r="M5866" i="2"/>
  <c r="N5866" i="2"/>
  <c r="M5867" i="2"/>
  <c r="N5867" i="2"/>
  <c r="M5868" i="2"/>
  <c r="N5868" i="2"/>
  <c r="M5869" i="2"/>
  <c r="N5869" i="2"/>
  <c r="M5870" i="2"/>
  <c r="N5870" i="2"/>
  <c r="M5871" i="2"/>
  <c r="N5871" i="2"/>
  <c r="M5872" i="2"/>
  <c r="N5872" i="2"/>
  <c r="M5873" i="2"/>
  <c r="N5873" i="2"/>
  <c r="M5874" i="2"/>
  <c r="N5874" i="2"/>
  <c r="M5875" i="2"/>
  <c r="N5875" i="2"/>
  <c r="M5876" i="2"/>
  <c r="N5876" i="2"/>
  <c r="M5877" i="2"/>
  <c r="N5877" i="2"/>
  <c r="M5878" i="2"/>
  <c r="N5878" i="2"/>
  <c r="F5842" i="2"/>
  <c r="Q5842" i="2" s="1"/>
  <c r="F5843" i="2"/>
  <c r="Q5843" i="2" s="1"/>
  <c r="F5844" i="2"/>
  <c r="Q5844" i="2" s="1"/>
  <c r="F5845" i="2"/>
  <c r="Q5845" i="2" s="1"/>
  <c r="F5846" i="2"/>
  <c r="Q5846" i="2" s="1"/>
  <c r="F5847" i="2"/>
  <c r="Q5847" i="2" s="1"/>
  <c r="F5848" i="2"/>
  <c r="Q5848" i="2" s="1"/>
  <c r="F5849" i="2"/>
  <c r="Q5849" i="2" s="1"/>
  <c r="F5850" i="2"/>
  <c r="Q5850" i="2" s="1"/>
  <c r="F5851" i="2"/>
  <c r="Q5851" i="2" s="1"/>
  <c r="F5852" i="2"/>
  <c r="Q5852" i="2" s="1"/>
  <c r="F5853" i="2"/>
  <c r="Q5853" i="2" s="1"/>
  <c r="F5854" i="2"/>
  <c r="Q5854" i="2" s="1"/>
  <c r="F5855" i="2"/>
  <c r="Q5855" i="2" s="1"/>
  <c r="F5856" i="2"/>
  <c r="Q5856" i="2" s="1"/>
  <c r="F5857" i="2"/>
  <c r="Q5857" i="2" s="1"/>
  <c r="F5858" i="2"/>
  <c r="Q5858" i="2" s="1"/>
  <c r="F5859" i="2"/>
  <c r="Q5859" i="2" s="1"/>
  <c r="F5860" i="2"/>
  <c r="Q5860" i="2" s="1"/>
  <c r="F5861" i="2"/>
  <c r="Q5861" i="2" s="1"/>
  <c r="F5862" i="2"/>
  <c r="Q5862" i="2" s="1"/>
  <c r="F5863" i="2"/>
  <c r="Q5863" i="2" s="1"/>
  <c r="F5864" i="2"/>
  <c r="Q5864" i="2" s="1"/>
  <c r="F5865" i="2"/>
  <c r="Q5865" i="2" s="1"/>
  <c r="F5866" i="2"/>
  <c r="Q5866" i="2" s="1"/>
  <c r="F5867" i="2"/>
  <c r="Q5867" i="2" s="1"/>
  <c r="F5868" i="2"/>
  <c r="Q5868" i="2" s="1"/>
  <c r="F5869" i="2"/>
  <c r="Q5869" i="2" s="1"/>
  <c r="F5870" i="2"/>
  <c r="Q5870" i="2" s="1"/>
  <c r="F5871" i="2"/>
  <c r="Q5871" i="2" s="1"/>
  <c r="F5872" i="2"/>
  <c r="Q5872" i="2" s="1"/>
  <c r="F5873" i="2"/>
  <c r="Q5873" i="2" s="1"/>
  <c r="F5874" i="2"/>
  <c r="Q5874" i="2" s="1"/>
  <c r="F5875" i="2"/>
  <c r="Q5875" i="2" s="1"/>
  <c r="F5876" i="2"/>
  <c r="Q5876" i="2" s="1"/>
  <c r="F5877" i="2"/>
  <c r="Q5877" i="2" s="1"/>
  <c r="F5878" i="2"/>
  <c r="Q5878" i="2" s="1"/>
  <c r="M5800" i="2" l="1"/>
  <c r="N5800" i="2"/>
  <c r="M5801" i="2"/>
  <c r="N5801" i="2"/>
  <c r="M5802" i="2"/>
  <c r="N5802" i="2"/>
  <c r="M5803" i="2"/>
  <c r="N5803" i="2"/>
  <c r="M5804" i="2"/>
  <c r="N5804" i="2"/>
  <c r="M5805" i="2"/>
  <c r="N5805" i="2"/>
  <c r="M5806" i="2"/>
  <c r="N5806" i="2"/>
  <c r="M5807" i="2"/>
  <c r="N5807" i="2"/>
  <c r="M5808" i="2"/>
  <c r="N5808" i="2"/>
  <c r="M5809" i="2"/>
  <c r="N5809" i="2"/>
  <c r="M5810" i="2"/>
  <c r="N5810" i="2"/>
  <c r="M5811" i="2"/>
  <c r="N5811" i="2"/>
  <c r="M5812" i="2"/>
  <c r="N5812" i="2"/>
  <c r="M5813" i="2"/>
  <c r="N5813" i="2"/>
  <c r="M5814" i="2"/>
  <c r="N5814" i="2"/>
  <c r="M5815" i="2"/>
  <c r="N5815" i="2"/>
  <c r="M5816" i="2"/>
  <c r="N5816" i="2"/>
  <c r="M5817" i="2"/>
  <c r="N5817" i="2"/>
  <c r="M5818" i="2"/>
  <c r="N5818" i="2"/>
  <c r="M5819" i="2"/>
  <c r="N5819" i="2"/>
  <c r="M5820" i="2"/>
  <c r="N5820" i="2"/>
  <c r="M5821" i="2"/>
  <c r="N5821" i="2"/>
  <c r="M5822" i="2"/>
  <c r="N5822" i="2"/>
  <c r="M5823" i="2"/>
  <c r="N5823" i="2"/>
  <c r="M5824" i="2"/>
  <c r="N5824" i="2"/>
  <c r="M5825" i="2"/>
  <c r="N5825" i="2"/>
  <c r="M5826" i="2"/>
  <c r="N5826" i="2"/>
  <c r="M5827" i="2"/>
  <c r="N5827" i="2"/>
  <c r="M5828" i="2"/>
  <c r="N5828" i="2"/>
  <c r="M5829" i="2"/>
  <c r="N5829" i="2"/>
  <c r="M5830" i="2"/>
  <c r="N5830" i="2"/>
  <c r="M5831" i="2"/>
  <c r="N5831" i="2"/>
  <c r="M5832" i="2"/>
  <c r="N5832" i="2"/>
  <c r="M5833" i="2"/>
  <c r="N5833" i="2"/>
  <c r="M5834" i="2"/>
  <c r="N5834" i="2"/>
  <c r="M5835" i="2"/>
  <c r="N5835" i="2"/>
  <c r="M5836" i="2"/>
  <c r="N5836" i="2"/>
  <c r="M5837" i="2"/>
  <c r="N5837" i="2"/>
  <c r="M5838" i="2"/>
  <c r="N5838" i="2"/>
  <c r="M5839" i="2"/>
  <c r="N5839" i="2"/>
  <c r="M5840" i="2"/>
  <c r="N5840" i="2"/>
  <c r="M5841" i="2"/>
  <c r="N5841" i="2"/>
  <c r="F5800" i="2"/>
  <c r="Q5800" i="2" s="1"/>
  <c r="F5801" i="2"/>
  <c r="Q5801" i="2" s="1"/>
  <c r="F5802" i="2"/>
  <c r="Q5802" i="2" s="1"/>
  <c r="F5803" i="2"/>
  <c r="Q5803" i="2" s="1"/>
  <c r="F5804" i="2"/>
  <c r="Q5804" i="2" s="1"/>
  <c r="F5805" i="2"/>
  <c r="Q5805" i="2" s="1"/>
  <c r="F5806" i="2"/>
  <c r="Q5806" i="2" s="1"/>
  <c r="F5807" i="2"/>
  <c r="Q5807" i="2" s="1"/>
  <c r="F5808" i="2"/>
  <c r="Q5808" i="2" s="1"/>
  <c r="F5809" i="2"/>
  <c r="Q5809" i="2" s="1"/>
  <c r="F5810" i="2"/>
  <c r="Q5810" i="2" s="1"/>
  <c r="F5811" i="2"/>
  <c r="Q5811" i="2" s="1"/>
  <c r="F5812" i="2"/>
  <c r="Q5812" i="2" s="1"/>
  <c r="F5813" i="2"/>
  <c r="Q5813" i="2" s="1"/>
  <c r="F5814" i="2"/>
  <c r="Q5814" i="2" s="1"/>
  <c r="F5815" i="2"/>
  <c r="Q5815" i="2" s="1"/>
  <c r="F5816" i="2"/>
  <c r="Q5816" i="2" s="1"/>
  <c r="F5817" i="2"/>
  <c r="Q5817" i="2" s="1"/>
  <c r="F5818" i="2"/>
  <c r="Q5818" i="2" s="1"/>
  <c r="F5819" i="2"/>
  <c r="Q5819" i="2" s="1"/>
  <c r="F5820" i="2"/>
  <c r="Q5820" i="2" s="1"/>
  <c r="F5821" i="2"/>
  <c r="Q5821" i="2" s="1"/>
  <c r="F5822" i="2"/>
  <c r="Q5822" i="2" s="1"/>
  <c r="F5823" i="2"/>
  <c r="Q5823" i="2" s="1"/>
  <c r="F5824" i="2"/>
  <c r="Q5824" i="2" s="1"/>
  <c r="F5825" i="2"/>
  <c r="Q5825" i="2" s="1"/>
  <c r="F5826" i="2"/>
  <c r="Q5826" i="2" s="1"/>
  <c r="F5827" i="2"/>
  <c r="Q5827" i="2" s="1"/>
  <c r="F5828" i="2"/>
  <c r="Q5828" i="2" s="1"/>
  <c r="F5829" i="2"/>
  <c r="Q5829" i="2" s="1"/>
  <c r="F5830" i="2"/>
  <c r="Q5830" i="2" s="1"/>
  <c r="F5831" i="2"/>
  <c r="Q5831" i="2" s="1"/>
  <c r="F5832" i="2"/>
  <c r="Q5832" i="2" s="1"/>
  <c r="F5833" i="2"/>
  <c r="Q5833" i="2" s="1"/>
  <c r="F5834" i="2"/>
  <c r="Q5834" i="2" s="1"/>
  <c r="F5835" i="2"/>
  <c r="Q5835" i="2" s="1"/>
  <c r="F5836" i="2"/>
  <c r="Q5836" i="2" s="1"/>
  <c r="F5837" i="2"/>
  <c r="Q5837" i="2" s="1"/>
  <c r="F5838" i="2"/>
  <c r="Q5838" i="2" s="1"/>
  <c r="F5839" i="2"/>
  <c r="Q5839" i="2" s="1"/>
  <c r="F5840" i="2"/>
  <c r="Q5840" i="2" s="1"/>
  <c r="F5841" i="2"/>
  <c r="Q5841" i="2" s="1"/>
  <c r="M5762" i="2" l="1"/>
  <c r="N5762" i="2"/>
  <c r="M5763" i="2"/>
  <c r="N5763" i="2"/>
  <c r="M5764" i="2"/>
  <c r="N5764" i="2"/>
  <c r="M5765" i="2"/>
  <c r="N5765" i="2"/>
  <c r="M5766" i="2"/>
  <c r="N5766" i="2"/>
  <c r="M5767" i="2"/>
  <c r="N5767" i="2"/>
  <c r="M5768" i="2"/>
  <c r="N5768" i="2"/>
  <c r="M5769" i="2"/>
  <c r="N5769" i="2"/>
  <c r="M5770" i="2"/>
  <c r="N5770" i="2"/>
  <c r="M5771" i="2"/>
  <c r="N5771" i="2"/>
  <c r="M5772" i="2"/>
  <c r="N5772" i="2"/>
  <c r="M5773" i="2"/>
  <c r="N5773" i="2"/>
  <c r="M5774" i="2"/>
  <c r="N5774" i="2"/>
  <c r="M5775" i="2"/>
  <c r="N5775" i="2"/>
  <c r="M5776" i="2"/>
  <c r="N5776" i="2"/>
  <c r="M5777" i="2"/>
  <c r="N5777" i="2"/>
  <c r="M5778" i="2"/>
  <c r="N5778" i="2"/>
  <c r="M5779" i="2"/>
  <c r="N5779" i="2"/>
  <c r="M5780" i="2"/>
  <c r="N5780" i="2"/>
  <c r="M5781" i="2"/>
  <c r="N5781" i="2"/>
  <c r="M5782" i="2"/>
  <c r="N5782" i="2"/>
  <c r="M5783" i="2"/>
  <c r="N5783" i="2"/>
  <c r="M5784" i="2"/>
  <c r="N5784" i="2"/>
  <c r="M5785" i="2"/>
  <c r="N5785" i="2"/>
  <c r="M5786" i="2"/>
  <c r="N5786" i="2"/>
  <c r="M5787" i="2"/>
  <c r="N5787" i="2"/>
  <c r="M5788" i="2"/>
  <c r="N5788" i="2"/>
  <c r="M5789" i="2"/>
  <c r="N5789" i="2"/>
  <c r="M5790" i="2"/>
  <c r="N5790" i="2"/>
  <c r="M5791" i="2"/>
  <c r="N5791" i="2"/>
  <c r="M5792" i="2"/>
  <c r="N5792" i="2"/>
  <c r="M5793" i="2"/>
  <c r="N5793" i="2"/>
  <c r="M5794" i="2"/>
  <c r="N5794" i="2"/>
  <c r="M5795" i="2"/>
  <c r="N5795" i="2"/>
  <c r="M5796" i="2"/>
  <c r="N5796" i="2"/>
  <c r="M5797" i="2"/>
  <c r="N5797" i="2"/>
  <c r="M5798" i="2"/>
  <c r="N5798" i="2"/>
  <c r="M5799" i="2"/>
  <c r="N5799" i="2"/>
  <c r="F5762" i="2"/>
  <c r="Q5762" i="2" s="1"/>
  <c r="F5763" i="2"/>
  <c r="Q5763" i="2" s="1"/>
  <c r="F5764" i="2"/>
  <c r="Q5764" i="2" s="1"/>
  <c r="F5765" i="2"/>
  <c r="Q5765" i="2" s="1"/>
  <c r="F5766" i="2"/>
  <c r="Q5766" i="2" s="1"/>
  <c r="F5767" i="2"/>
  <c r="Q5767" i="2" s="1"/>
  <c r="F5768" i="2"/>
  <c r="Q5768" i="2" s="1"/>
  <c r="F5769" i="2"/>
  <c r="Q5769" i="2" s="1"/>
  <c r="F5770" i="2"/>
  <c r="Q5770" i="2" s="1"/>
  <c r="F5771" i="2"/>
  <c r="Q5771" i="2" s="1"/>
  <c r="F5772" i="2"/>
  <c r="Q5772" i="2" s="1"/>
  <c r="F5773" i="2"/>
  <c r="Q5773" i="2" s="1"/>
  <c r="F5774" i="2"/>
  <c r="Q5774" i="2" s="1"/>
  <c r="F5775" i="2"/>
  <c r="Q5775" i="2" s="1"/>
  <c r="F5776" i="2"/>
  <c r="Q5776" i="2" s="1"/>
  <c r="F5777" i="2"/>
  <c r="Q5777" i="2" s="1"/>
  <c r="F5778" i="2"/>
  <c r="Q5778" i="2" s="1"/>
  <c r="F5779" i="2"/>
  <c r="Q5779" i="2" s="1"/>
  <c r="F5780" i="2"/>
  <c r="Q5780" i="2" s="1"/>
  <c r="F5781" i="2"/>
  <c r="Q5781" i="2" s="1"/>
  <c r="F5782" i="2"/>
  <c r="Q5782" i="2" s="1"/>
  <c r="F5783" i="2"/>
  <c r="Q5783" i="2" s="1"/>
  <c r="F5784" i="2"/>
  <c r="Q5784" i="2" s="1"/>
  <c r="F5785" i="2"/>
  <c r="Q5785" i="2" s="1"/>
  <c r="F5786" i="2"/>
  <c r="Q5786" i="2" s="1"/>
  <c r="F5787" i="2"/>
  <c r="Q5787" i="2" s="1"/>
  <c r="F5788" i="2"/>
  <c r="Q5788" i="2" s="1"/>
  <c r="F5789" i="2"/>
  <c r="Q5789" i="2" s="1"/>
  <c r="F5790" i="2"/>
  <c r="Q5790" i="2" s="1"/>
  <c r="F5791" i="2"/>
  <c r="Q5791" i="2" s="1"/>
  <c r="F5792" i="2"/>
  <c r="Q5792" i="2" s="1"/>
  <c r="F5793" i="2"/>
  <c r="Q5793" i="2" s="1"/>
  <c r="F5794" i="2"/>
  <c r="Q5794" i="2" s="1"/>
  <c r="F5795" i="2"/>
  <c r="Q5795" i="2" s="1"/>
  <c r="F5796" i="2"/>
  <c r="Q5796" i="2" s="1"/>
  <c r="F5797" i="2"/>
  <c r="Q5797" i="2" s="1"/>
  <c r="F5798" i="2"/>
  <c r="Q5798" i="2" s="1"/>
  <c r="F5799" i="2"/>
  <c r="Q5799" i="2" s="1"/>
  <c r="M5600" i="2" l="1"/>
  <c r="N5600" i="2"/>
  <c r="M5601" i="2"/>
  <c r="N5601" i="2"/>
  <c r="M5602" i="2"/>
  <c r="N5602" i="2"/>
  <c r="M5603" i="2"/>
  <c r="N5603" i="2"/>
  <c r="M5604" i="2"/>
  <c r="N5604" i="2"/>
  <c r="M5605" i="2"/>
  <c r="N5605" i="2"/>
  <c r="M5606" i="2"/>
  <c r="N5606" i="2"/>
  <c r="M5607" i="2"/>
  <c r="N5607" i="2"/>
  <c r="M5608" i="2"/>
  <c r="N5608" i="2"/>
  <c r="M5609" i="2"/>
  <c r="N5609" i="2"/>
  <c r="M5610" i="2"/>
  <c r="N5610" i="2"/>
  <c r="M5611" i="2"/>
  <c r="N5611" i="2"/>
  <c r="M5612" i="2"/>
  <c r="N5612" i="2"/>
  <c r="M5613" i="2"/>
  <c r="N5613" i="2"/>
  <c r="M5614" i="2"/>
  <c r="N5614" i="2"/>
  <c r="M5615" i="2"/>
  <c r="N5615" i="2"/>
  <c r="M5616" i="2"/>
  <c r="N5616" i="2"/>
  <c r="M5617" i="2"/>
  <c r="N5617" i="2"/>
  <c r="M5618" i="2"/>
  <c r="N5618" i="2"/>
  <c r="M5619" i="2"/>
  <c r="N5619" i="2"/>
  <c r="M5620" i="2"/>
  <c r="N5620" i="2"/>
  <c r="M5621" i="2"/>
  <c r="N5621" i="2"/>
  <c r="M5622" i="2"/>
  <c r="N5622" i="2"/>
  <c r="M5623" i="2"/>
  <c r="N5623" i="2"/>
  <c r="M5624" i="2"/>
  <c r="N5624" i="2"/>
  <c r="M5625" i="2"/>
  <c r="N5625" i="2"/>
  <c r="M5626" i="2"/>
  <c r="N5626" i="2"/>
  <c r="M5627" i="2"/>
  <c r="N5627" i="2"/>
  <c r="M5628" i="2"/>
  <c r="N5628" i="2"/>
  <c r="M5629" i="2"/>
  <c r="N5629" i="2"/>
  <c r="M5630" i="2"/>
  <c r="N5630" i="2"/>
  <c r="M5631" i="2"/>
  <c r="N5631" i="2"/>
  <c r="M5632" i="2"/>
  <c r="N5632" i="2"/>
  <c r="M5633" i="2"/>
  <c r="N5633" i="2"/>
  <c r="M5634" i="2"/>
  <c r="N5634" i="2"/>
  <c r="M5635" i="2"/>
  <c r="N5635" i="2"/>
  <c r="M5636" i="2"/>
  <c r="N5636" i="2"/>
  <c r="M5637" i="2"/>
  <c r="N5637" i="2"/>
  <c r="M5638" i="2"/>
  <c r="N5638" i="2"/>
  <c r="M5639" i="2"/>
  <c r="N5639" i="2"/>
  <c r="M5640" i="2"/>
  <c r="N5640" i="2"/>
  <c r="M5641" i="2"/>
  <c r="N5641" i="2"/>
  <c r="M5642" i="2"/>
  <c r="N5642" i="2"/>
  <c r="M5643" i="2"/>
  <c r="N5643" i="2"/>
  <c r="M5644" i="2"/>
  <c r="N5644" i="2"/>
  <c r="M5645" i="2"/>
  <c r="N5645" i="2"/>
  <c r="M5646" i="2"/>
  <c r="N5646" i="2"/>
  <c r="M5647" i="2"/>
  <c r="N5647" i="2"/>
  <c r="M5648" i="2"/>
  <c r="N5648" i="2"/>
  <c r="M5649" i="2"/>
  <c r="N5649" i="2"/>
  <c r="M5650" i="2"/>
  <c r="N5650" i="2"/>
  <c r="M5651" i="2"/>
  <c r="N5651" i="2"/>
  <c r="M5652" i="2"/>
  <c r="N5652" i="2"/>
  <c r="M5653" i="2"/>
  <c r="N5653" i="2"/>
  <c r="M5654" i="2"/>
  <c r="N5654" i="2"/>
  <c r="M5655" i="2"/>
  <c r="N5655" i="2"/>
  <c r="M5656" i="2"/>
  <c r="N5656" i="2"/>
  <c r="M5657" i="2"/>
  <c r="N5657" i="2"/>
  <c r="M5658" i="2"/>
  <c r="N5658" i="2"/>
  <c r="M5659" i="2"/>
  <c r="N5659" i="2"/>
  <c r="M5660" i="2"/>
  <c r="N5660" i="2"/>
  <c r="M5661" i="2"/>
  <c r="N5661" i="2"/>
  <c r="M5662" i="2"/>
  <c r="N5662" i="2"/>
  <c r="M5663" i="2"/>
  <c r="N5663" i="2"/>
  <c r="M5664" i="2"/>
  <c r="N5664" i="2"/>
  <c r="M5665" i="2"/>
  <c r="N5665" i="2"/>
  <c r="M5666" i="2"/>
  <c r="N5666" i="2"/>
  <c r="M5667" i="2"/>
  <c r="N5667" i="2"/>
  <c r="M5668" i="2"/>
  <c r="N5668" i="2"/>
  <c r="M5669" i="2"/>
  <c r="N5669" i="2"/>
  <c r="M5670" i="2"/>
  <c r="N5670" i="2"/>
  <c r="M5671" i="2"/>
  <c r="N5671" i="2"/>
  <c r="M5672" i="2"/>
  <c r="N5672" i="2"/>
  <c r="M5673" i="2"/>
  <c r="N5673" i="2"/>
  <c r="M5674" i="2"/>
  <c r="N5674" i="2"/>
  <c r="M5675" i="2"/>
  <c r="N5675" i="2"/>
  <c r="M5676" i="2"/>
  <c r="N5676" i="2"/>
  <c r="M5677" i="2"/>
  <c r="N5677" i="2"/>
  <c r="M5678" i="2"/>
  <c r="N5678" i="2"/>
  <c r="M5679" i="2"/>
  <c r="N5679" i="2"/>
  <c r="M5680" i="2"/>
  <c r="N5680" i="2"/>
  <c r="M5681" i="2"/>
  <c r="N5681" i="2"/>
  <c r="M5682" i="2"/>
  <c r="N5682" i="2"/>
  <c r="M5683" i="2"/>
  <c r="N5683" i="2"/>
  <c r="M5684" i="2"/>
  <c r="N5684" i="2"/>
  <c r="M5685" i="2"/>
  <c r="N5685" i="2"/>
  <c r="M5686" i="2"/>
  <c r="N5686" i="2"/>
  <c r="M5687" i="2"/>
  <c r="N5687" i="2"/>
  <c r="M5688" i="2"/>
  <c r="N5688" i="2"/>
  <c r="M5689" i="2"/>
  <c r="N5689" i="2"/>
  <c r="M5690" i="2"/>
  <c r="N5690" i="2"/>
  <c r="M5691" i="2"/>
  <c r="N5691" i="2"/>
  <c r="M5692" i="2"/>
  <c r="N5692" i="2"/>
  <c r="M5693" i="2"/>
  <c r="N5693" i="2"/>
  <c r="M5694" i="2"/>
  <c r="N5694" i="2"/>
  <c r="M5695" i="2"/>
  <c r="N5695" i="2"/>
  <c r="M5696" i="2"/>
  <c r="N5696" i="2"/>
  <c r="M5697" i="2"/>
  <c r="N5697" i="2"/>
  <c r="M5698" i="2"/>
  <c r="N5698" i="2"/>
  <c r="M5699" i="2"/>
  <c r="N5699" i="2"/>
  <c r="M5700" i="2"/>
  <c r="N5700" i="2"/>
  <c r="M5701" i="2"/>
  <c r="N5701" i="2"/>
  <c r="M5702" i="2"/>
  <c r="N5702" i="2"/>
  <c r="M5703" i="2"/>
  <c r="N5703" i="2"/>
  <c r="M5704" i="2"/>
  <c r="N5704" i="2"/>
  <c r="M5705" i="2"/>
  <c r="N5705" i="2"/>
  <c r="M5706" i="2"/>
  <c r="N5706" i="2"/>
  <c r="M5707" i="2"/>
  <c r="N5707" i="2"/>
  <c r="M5708" i="2"/>
  <c r="N5708" i="2"/>
  <c r="M5709" i="2"/>
  <c r="N5709" i="2"/>
  <c r="M5710" i="2"/>
  <c r="N5710" i="2"/>
  <c r="M5711" i="2"/>
  <c r="N5711" i="2"/>
  <c r="M5712" i="2"/>
  <c r="N5712" i="2"/>
  <c r="M5713" i="2"/>
  <c r="N5713" i="2"/>
  <c r="M5714" i="2"/>
  <c r="N5714" i="2"/>
  <c r="M5715" i="2"/>
  <c r="N5715" i="2"/>
  <c r="M5716" i="2"/>
  <c r="N5716" i="2"/>
  <c r="M5717" i="2"/>
  <c r="N5717" i="2"/>
  <c r="M5718" i="2"/>
  <c r="N5718" i="2"/>
  <c r="M5719" i="2"/>
  <c r="N5719" i="2"/>
  <c r="M5720" i="2"/>
  <c r="N5720" i="2"/>
  <c r="M5721" i="2"/>
  <c r="N5721" i="2"/>
  <c r="M5722" i="2"/>
  <c r="N5722" i="2"/>
  <c r="M5723" i="2"/>
  <c r="N5723" i="2"/>
  <c r="M5724" i="2"/>
  <c r="N5724" i="2"/>
  <c r="M5725" i="2"/>
  <c r="N5725" i="2"/>
  <c r="M5726" i="2"/>
  <c r="N5726" i="2"/>
  <c r="M5727" i="2"/>
  <c r="N5727" i="2"/>
  <c r="M5728" i="2"/>
  <c r="N5728" i="2"/>
  <c r="M5729" i="2"/>
  <c r="N5729" i="2"/>
  <c r="M5730" i="2"/>
  <c r="N5730" i="2"/>
  <c r="M5731" i="2"/>
  <c r="N5731" i="2"/>
  <c r="M5732" i="2"/>
  <c r="N5732" i="2"/>
  <c r="M5733" i="2"/>
  <c r="N5733" i="2"/>
  <c r="M5734" i="2"/>
  <c r="N5734" i="2"/>
  <c r="M5735" i="2"/>
  <c r="N5735" i="2"/>
  <c r="M5736" i="2"/>
  <c r="N5736" i="2"/>
  <c r="M5737" i="2"/>
  <c r="N5737" i="2"/>
  <c r="M5738" i="2"/>
  <c r="N5738" i="2"/>
  <c r="M5739" i="2"/>
  <c r="N5739" i="2"/>
  <c r="M5740" i="2"/>
  <c r="N5740" i="2"/>
  <c r="M5741" i="2"/>
  <c r="N5741" i="2"/>
  <c r="M5742" i="2"/>
  <c r="N5742" i="2"/>
  <c r="M5743" i="2"/>
  <c r="N5743" i="2"/>
  <c r="M5744" i="2"/>
  <c r="N5744" i="2"/>
  <c r="M5745" i="2"/>
  <c r="N5745" i="2"/>
  <c r="M5746" i="2"/>
  <c r="N5746" i="2"/>
  <c r="M5747" i="2"/>
  <c r="N5747" i="2"/>
  <c r="M5748" i="2"/>
  <c r="N5748" i="2"/>
  <c r="M5749" i="2"/>
  <c r="N5749" i="2"/>
  <c r="M5750" i="2"/>
  <c r="N5750" i="2"/>
  <c r="M5751" i="2"/>
  <c r="N5751" i="2"/>
  <c r="M5752" i="2"/>
  <c r="N5752" i="2"/>
  <c r="M5753" i="2"/>
  <c r="N5753" i="2"/>
  <c r="M5754" i="2"/>
  <c r="N5754" i="2"/>
  <c r="M5755" i="2"/>
  <c r="N5755" i="2"/>
  <c r="M5756" i="2"/>
  <c r="N5756" i="2"/>
  <c r="M5757" i="2"/>
  <c r="N5757" i="2"/>
  <c r="M5758" i="2"/>
  <c r="N5758" i="2"/>
  <c r="M5759" i="2"/>
  <c r="N5759" i="2"/>
  <c r="M5760" i="2"/>
  <c r="N5760" i="2"/>
  <c r="M5761" i="2"/>
  <c r="N5761" i="2"/>
  <c r="F5600" i="2"/>
  <c r="Q5600" i="2" s="1"/>
  <c r="F5601" i="2"/>
  <c r="Q5601" i="2" s="1"/>
  <c r="F5602" i="2"/>
  <c r="Q5602" i="2" s="1"/>
  <c r="F5603" i="2"/>
  <c r="Q5603" i="2" s="1"/>
  <c r="F5604" i="2"/>
  <c r="Q5604" i="2" s="1"/>
  <c r="F5605" i="2"/>
  <c r="Q5605" i="2" s="1"/>
  <c r="F5606" i="2"/>
  <c r="Q5606" i="2" s="1"/>
  <c r="F5607" i="2"/>
  <c r="Q5607" i="2" s="1"/>
  <c r="F5608" i="2"/>
  <c r="Q5608" i="2" s="1"/>
  <c r="F5609" i="2"/>
  <c r="Q5609" i="2" s="1"/>
  <c r="F5610" i="2"/>
  <c r="Q5610" i="2" s="1"/>
  <c r="F5611" i="2"/>
  <c r="Q5611" i="2" s="1"/>
  <c r="F5612" i="2"/>
  <c r="Q5612" i="2" s="1"/>
  <c r="F5613" i="2"/>
  <c r="Q5613" i="2" s="1"/>
  <c r="F5614" i="2"/>
  <c r="Q5614" i="2" s="1"/>
  <c r="F5615" i="2"/>
  <c r="Q5615" i="2" s="1"/>
  <c r="F5616" i="2"/>
  <c r="Q5616" i="2" s="1"/>
  <c r="F5617" i="2"/>
  <c r="Q5617" i="2" s="1"/>
  <c r="F5618" i="2"/>
  <c r="Q5618" i="2" s="1"/>
  <c r="F5619" i="2"/>
  <c r="Q5619" i="2" s="1"/>
  <c r="F5620" i="2"/>
  <c r="Q5620" i="2" s="1"/>
  <c r="F5621" i="2"/>
  <c r="Q5621" i="2" s="1"/>
  <c r="F5622" i="2"/>
  <c r="Q5622" i="2" s="1"/>
  <c r="F5623" i="2"/>
  <c r="Q5623" i="2" s="1"/>
  <c r="F5624" i="2"/>
  <c r="Q5624" i="2" s="1"/>
  <c r="F5625" i="2"/>
  <c r="Q5625" i="2" s="1"/>
  <c r="F5626" i="2"/>
  <c r="Q5626" i="2" s="1"/>
  <c r="F5627" i="2"/>
  <c r="Q5627" i="2" s="1"/>
  <c r="F5628" i="2"/>
  <c r="Q5628" i="2" s="1"/>
  <c r="F5629" i="2"/>
  <c r="Q5629" i="2" s="1"/>
  <c r="F5630" i="2"/>
  <c r="Q5630" i="2" s="1"/>
  <c r="F5631" i="2"/>
  <c r="Q5631" i="2" s="1"/>
  <c r="F5632" i="2"/>
  <c r="Q5632" i="2" s="1"/>
  <c r="F5633" i="2"/>
  <c r="Q5633" i="2" s="1"/>
  <c r="F5634" i="2"/>
  <c r="Q5634" i="2" s="1"/>
  <c r="F5635" i="2"/>
  <c r="Q5635" i="2" s="1"/>
  <c r="F5636" i="2"/>
  <c r="Q5636" i="2" s="1"/>
  <c r="F5637" i="2"/>
  <c r="Q5637" i="2" s="1"/>
  <c r="F5638" i="2"/>
  <c r="Q5638" i="2" s="1"/>
  <c r="F5639" i="2"/>
  <c r="Q5639" i="2" s="1"/>
  <c r="F5640" i="2"/>
  <c r="Q5640" i="2" s="1"/>
  <c r="F5641" i="2"/>
  <c r="Q5641" i="2" s="1"/>
  <c r="F5642" i="2"/>
  <c r="Q5642" i="2" s="1"/>
  <c r="F5643" i="2"/>
  <c r="Q5643" i="2" s="1"/>
  <c r="F5644" i="2"/>
  <c r="Q5644" i="2" s="1"/>
  <c r="F5645" i="2"/>
  <c r="Q5645" i="2" s="1"/>
  <c r="F5646" i="2"/>
  <c r="Q5646" i="2" s="1"/>
  <c r="F5647" i="2"/>
  <c r="Q5647" i="2" s="1"/>
  <c r="F5648" i="2"/>
  <c r="Q5648" i="2" s="1"/>
  <c r="F5649" i="2"/>
  <c r="Q5649" i="2" s="1"/>
  <c r="F5650" i="2"/>
  <c r="Q5650" i="2" s="1"/>
  <c r="F5651" i="2"/>
  <c r="Q5651" i="2" s="1"/>
  <c r="F5652" i="2"/>
  <c r="Q5652" i="2" s="1"/>
  <c r="F5653" i="2"/>
  <c r="Q5653" i="2" s="1"/>
  <c r="F5654" i="2"/>
  <c r="Q5654" i="2" s="1"/>
  <c r="F5655" i="2"/>
  <c r="Q5655" i="2" s="1"/>
  <c r="F5656" i="2"/>
  <c r="Q5656" i="2" s="1"/>
  <c r="F5657" i="2"/>
  <c r="Q5657" i="2" s="1"/>
  <c r="F5658" i="2"/>
  <c r="Q5658" i="2" s="1"/>
  <c r="F5659" i="2"/>
  <c r="Q5659" i="2" s="1"/>
  <c r="F5660" i="2"/>
  <c r="Q5660" i="2" s="1"/>
  <c r="F5661" i="2"/>
  <c r="Q5661" i="2" s="1"/>
  <c r="F5662" i="2"/>
  <c r="Q5662" i="2" s="1"/>
  <c r="F5663" i="2"/>
  <c r="Q5663" i="2" s="1"/>
  <c r="F5664" i="2"/>
  <c r="Q5664" i="2" s="1"/>
  <c r="F5665" i="2"/>
  <c r="Q5665" i="2" s="1"/>
  <c r="F5666" i="2"/>
  <c r="Q5666" i="2" s="1"/>
  <c r="F5667" i="2"/>
  <c r="Q5667" i="2" s="1"/>
  <c r="F5668" i="2"/>
  <c r="Q5668" i="2" s="1"/>
  <c r="F5669" i="2"/>
  <c r="Q5669" i="2" s="1"/>
  <c r="F5670" i="2"/>
  <c r="Q5670" i="2" s="1"/>
  <c r="F5671" i="2"/>
  <c r="Q5671" i="2" s="1"/>
  <c r="F5672" i="2"/>
  <c r="Q5672" i="2" s="1"/>
  <c r="F5673" i="2"/>
  <c r="Q5673" i="2" s="1"/>
  <c r="F5674" i="2"/>
  <c r="Q5674" i="2" s="1"/>
  <c r="F5675" i="2"/>
  <c r="Q5675" i="2" s="1"/>
  <c r="F5676" i="2"/>
  <c r="Q5676" i="2" s="1"/>
  <c r="F5677" i="2"/>
  <c r="Q5677" i="2" s="1"/>
  <c r="F5678" i="2"/>
  <c r="Q5678" i="2" s="1"/>
  <c r="F5679" i="2"/>
  <c r="Q5679" i="2" s="1"/>
  <c r="F5680" i="2"/>
  <c r="Q5680" i="2" s="1"/>
  <c r="F5681" i="2"/>
  <c r="Q5681" i="2" s="1"/>
  <c r="F5682" i="2"/>
  <c r="Q5682" i="2" s="1"/>
  <c r="F5683" i="2"/>
  <c r="Q5683" i="2" s="1"/>
  <c r="F5684" i="2"/>
  <c r="Q5684" i="2" s="1"/>
  <c r="F5685" i="2"/>
  <c r="Q5685" i="2" s="1"/>
  <c r="F5686" i="2"/>
  <c r="Q5686" i="2" s="1"/>
  <c r="F5687" i="2"/>
  <c r="Q5687" i="2" s="1"/>
  <c r="F5688" i="2"/>
  <c r="Q5688" i="2" s="1"/>
  <c r="F5689" i="2"/>
  <c r="Q5689" i="2" s="1"/>
  <c r="F5690" i="2"/>
  <c r="Q5690" i="2" s="1"/>
  <c r="F5691" i="2"/>
  <c r="Q5691" i="2" s="1"/>
  <c r="F5692" i="2"/>
  <c r="Q5692" i="2" s="1"/>
  <c r="F5693" i="2"/>
  <c r="Q5693" i="2" s="1"/>
  <c r="F5694" i="2"/>
  <c r="Q5694" i="2" s="1"/>
  <c r="F5695" i="2"/>
  <c r="Q5695" i="2" s="1"/>
  <c r="F5696" i="2"/>
  <c r="Q5696" i="2" s="1"/>
  <c r="F5697" i="2"/>
  <c r="Q5697" i="2" s="1"/>
  <c r="F5698" i="2"/>
  <c r="Q5698" i="2" s="1"/>
  <c r="F5699" i="2"/>
  <c r="Q5699" i="2" s="1"/>
  <c r="F5700" i="2"/>
  <c r="Q5700" i="2" s="1"/>
  <c r="F5701" i="2"/>
  <c r="Q5701" i="2" s="1"/>
  <c r="F5702" i="2"/>
  <c r="Q5702" i="2" s="1"/>
  <c r="F5703" i="2"/>
  <c r="Q5703" i="2" s="1"/>
  <c r="F5704" i="2"/>
  <c r="Q5704" i="2" s="1"/>
  <c r="F5705" i="2"/>
  <c r="Q5705" i="2" s="1"/>
  <c r="F5706" i="2"/>
  <c r="Q5706" i="2" s="1"/>
  <c r="F5707" i="2"/>
  <c r="Q5707" i="2" s="1"/>
  <c r="F5708" i="2"/>
  <c r="Q5708" i="2" s="1"/>
  <c r="F5709" i="2"/>
  <c r="Q5709" i="2" s="1"/>
  <c r="F5710" i="2"/>
  <c r="Q5710" i="2" s="1"/>
  <c r="F5711" i="2"/>
  <c r="Q5711" i="2" s="1"/>
  <c r="F5712" i="2"/>
  <c r="Q5712" i="2" s="1"/>
  <c r="F5713" i="2"/>
  <c r="Q5713" i="2" s="1"/>
  <c r="F5714" i="2"/>
  <c r="Q5714" i="2" s="1"/>
  <c r="F5715" i="2"/>
  <c r="Q5715" i="2" s="1"/>
  <c r="F5716" i="2"/>
  <c r="Q5716" i="2" s="1"/>
  <c r="F5717" i="2"/>
  <c r="Q5717" i="2" s="1"/>
  <c r="F5718" i="2"/>
  <c r="Q5718" i="2" s="1"/>
  <c r="F5719" i="2"/>
  <c r="Q5719" i="2" s="1"/>
  <c r="F5720" i="2"/>
  <c r="Q5720" i="2" s="1"/>
  <c r="F5721" i="2"/>
  <c r="Q5721" i="2" s="1"/>
  <c r="F5722" i="2"/>
  <c r="Q5722" i="2" s="1"/>
  <c r="F5723" i="2"/>
  <c r="Q5723" i="2" s="1"/>
  <c r="F5724" i="2"/>
  <c r="Q5724" i="2" s="1"/>
  <c r="F5725" i="2"/>
  <c r="Q5725" i="2" s="1"/>
  <c r="F5726" i="2"/>
  <c r="Q5726" i="2" s="1"/>
  <c r="F5727" i="2"/>
  <c r="Q5727" i="2" s="1"/>
  <c r="F5728" i="2"/>
  <c r="Q5728" i="2" s="1"/>
  <c r="F5729" i="2"/>
  <c r="Q5729" i="2" s="1"/>
  <c r="F5730" i="2"/>
  <c r="Q5730" i="2" s="1"/>
  <c r="F5731" i="2"/>
  <c r="Q5731" i="2" s="1"/>
  <c r="F5732" i="2"/>
  <c r="Q5732" i="2" s="1"/>
  <c r="F5733" i="2"/>
  <c r="Q5733" i="2" s="1"/>
  <c r="F5734" i="2"/>
  <c r="Q5734" i="2" s="1"/>
  <c r="F5735" i="2"/>
  <c r="Q5735" i="2" s="1"/>
  <c r="F5736" i="2"/>
  <c r="Q5736" i="2" s="1"/>
  <c r="F5737" i="2"/>
  <c r="Q5737" i="2" s="1"/>
  <c r="F5738" i="2"/>
  <c r="Q5738" i="2" s="1"/>
  <c r="F5739" i="2"/>
  <c r="Q5739" i="2" s="1"/>
  <c r="F5740" i="2"/>
  <c r="Q5740" i="2" s="1"/>
  <c r="F5741" i="2"/>
  <c r="Q5741" i="2" s="1"/>
  <c r="F5742" i="2"/>
  <c r="Q5742" i="2" s="1"/>
  <c r="F5743" i="2"/>
  <c r="Q5743" i="2" s="1"/>
  <c r="F5744" i="2"/>
  <c r="Q5744" i="2" s="1"/>
  <c r="F5745" i="2"/>
  <c r="Q5745" i="2" s="1"/>
  <c r="F5746" i="2"/>
  <c r="Q5746" i="2" s="1"/>
  <c r="F5747" i="2"/>
  <c r="Q5747" i="2" s="1"/>
  <c r="F5748" i="2"/>
  <c r="Q5748" i="2" s="1"/>
  <c r="F5749" i="2"/>
  <c r="Q5749" i="2" s="1"/>
  <c r="F5750" i="2"/>
  <c r="Q5750" i="2" s="1"/>
  <c r="F5751" i="2"/>
  <c r="Q5751" i="2" s="1"/>
  <c r="F5752" i="2"/>
  <c r="Q5752" i="2" s="1"/>
  <c r="F5753" i="2"/>
  <c r="Q5753" i="2" s="1"/>
  <c r="F5754" i="2"/>
  <c r="Q5754" i="2" s="1"/>
  <c r="F5755" i="2"/>
  <c r="Q5755" i="2" s="1"/>
  <c r="F5756" i="2"/>
  <c r="Q5756" i="2" s="1"/>
  <c r="F5757" i="2"/>
  <c r="Q5757" i="2" s="1"/>
  <c r="F5758" i="2"/>
  <c r="Q5758" i="2" s="1"/>
  <c r="F5759" i="2"/>
  <c r="Q5759" i="2" s="1"/>
  <c r="F5760" i="2"/>
  <c r="Q5760" i="2" s="1"/>
  <c r="F5761" i="2"/>
  <c r="Q5761" i="2" s="1"/>
  <c r="M4522" i="2" l="1"/>
  <c r="N4522" i="2"/>
  <c r="M4523" i="2"/>
  <c r="N4523" i="2"/>
  <c r="M4524" i="2"/>
  <c r="N4524" i="2"/>
  <c r="M4525" i="2"/>
  <c r="N4525" i="2"/>
  <c r="M4526" i="2"/>
  <c r="N4526" i="2"/>
  <c r="M4527" i="2"/>
  <c r="N4527" i="2"/>
  <c r="M4528" i="2"/>
  <c r="N4528" i="2"/>
  <c r="M4529" i="2"/>
  <c r="N4529" i="2"/>
  <c r="M4530" i="2"/>
  <c r="N4530" i="2"/>
  <c r="M4531" i="2"/>
  <c r="N4531" i="2"/>
  <c r="M4532" i="2"/>
  <c r="N4532" i="2"/>
  <c r="M4533" i="2"/>
  <c r="N4533" i="2"/>
  <c r="M4534" i="2"/>
  <c r="N4534" i="2"/>
  <c r="M4535" i="2"/>
  <c r="N4535" i="2"/>
  <c r="M4536" i="2"/>
  <c r="N4536" i="2"/>
  <c r="M4537" i="2"/>
  <c r="N4537" i="2"/>
  <c r="M4538" i="2"/>
  <c r="N4538" i="2"/>
  <c r="M4539" i="2"/>
  <c r="N4539" i="2"/>
  <c r="M4540" i="2"/>
  <c r="N4540" i="2"/>
  <c r="M4541" i="2"/>
  <c r="N4541" i="2"/>
  <c r="M4542" i="2"/>
  <c r="N4542" i="2"/>
  <c r="M4543" i="2"/>
  <c r="N4543" i="2"/>
  <c r="M4544" i="2"/>
  <c r="N4544" i="2"/>
  <c r="M4545" i="2"/>
  <c r="N4545" i="2"/>
  <c r="M4546" i="2"/>
  <c r="N4546" i="2"/>
  <c r="M4547" i="2"/>
  <c r="N4547" i="2"/>
  <c r="M4548" i="2"/>
  <c r="N4548" i="2"/>
  <c r="M4549" i="2"/>
  <c r="N4549" i="2"/>
  <c r="M4550" i="2"/>
  <c r="N4550" i="2"/>
  <c r="M4551" i="2"/>
  <c r="N4551" i="2"/>
  <c r="M4552" i="2"/>
  <c r="N4552" i="2"/>
  <c r="M4553" i="2"/>
  <c r="N4553" i="2"/>
  <c r="M4554" i="2"/>
  <c r="N4554" i="2"/>
  <c r="M4555" i="2"/>
  <c r="N4555" i="2"/>
  <c r="M4556" i="2"/>
  <c r="N4556" i="2"/>
  <c r="M4557" i="2"/>
  <c r="N4557" i="2"/>
  <c r="M4558" i="2"/>
  <c r="N4558" i="2"/>
  <c r="M4559" i="2"/>
  <c r="N4559" i="2"/>
  <c r="M4560" i="2"/>
  <c r="N4560" i="2"/>
  <c r="M4561" i="2"/>
  <c r="N4561" i="2"/>
  <c r="M4562" i="2"/>
  <c r="N4562" i="2"/>
  <c r="M4563" i="2"/>
  <c r="N4563" i="2"/>
  <c r="M4564" i="2"/>
  <c r="N4564" i="2"/>
  <c r="M4565" i="2"/>
  <c r="N4565" i="2"/>
  <c r="M4566" i="2"/>
  <c r="N4566" i="2"/>
  <c r="M4567" i="2"/>
  <c r="N4567" i="2"/>
  <c r="M4568" i="2"/>
  <c r="N4568" i="2"/>
  <c r="M4569" i="2"/>
  <c r="N4569" i="2"/>
  <c r="M4570" i="2"/>
  <c r="N4570" i="2"/>
  <c r="M4571" i="2"/>
  <c r="N4571" i="2"/>
  <c r="M4572" i="2"/>
  <c r="N4572" i="2"/>
  <c r="M4573" i="2"/>
  <c r="N4573" i="2"/>
  <c r="M4574" i="2"/>
  <c r="N4574" i="2"/>
  <c r="M4575" i="2"/>
  <c r="N4575" i="2"/>
  <c r="M4576" i="2"/>
  <c r="N4576" i="2"/>
  <c r="M4577" i="2"/>
  <c r="N4577" i="2"/>
  <c r="M4578" i="2"/>
  <c r="N4578" i="2"/>
  <c r="M4579" i="2"/>
  <c r="N4579" i="2"/>
  <c r="M4580" i="2"/>
  <c r="N4580" i="2"/>
  <c r="M4581" i="2"/>
  <c r="N4581" i="2"/>
  <c r="M4582" i="2"/>
  <c r="N4582" i="2"/>
  <c r="M4583" i="2"/>
  <c r="N4583" i="2"/>
  <c r="M4584" i="2"/>
  <c r="N4584" i="2"/>
  <c r="M4585" i="2"/>
  <c r="N4585" i="2"/>
  <c r="M4586" i="2"/>
  <c r="N4586" i="2"/>
  <c r="M4587" i="2"/>
  <c r="N4587" i="2"/>
  <c r="M4588" i="2"/>
  <c r="N4588" i="2"/>
  <c r="M4589" i="2"/>
  <c r="N4589" i="2"/>
  <c r="M4590" i="2"/>
  <c r="N4590" i="2"/>
  <c r="M4591" i="2"/>
  <c r="N4591" i="2"/>
  <c r="M4592" i="2"/>
  <c r="N4592" i="2"/>
  <c r="M4593" i="2"/>
  <c r="N4593" i="2"/>
  <c r="M4594" i="2"/>
  <c r="N4594" i="2"/>
  <c r="M4595" i="2"/>
  <c r="N4595" i="2"/>
  <c r="M4596" i="2"/>
  <c r="N4596" i="2"/>
  <c r="M4597" i="2"/>
  <c r="N4597" i="2"/>
  <c r="M4598" i="2"/>
  <c r="N4598" i="2"/>
  <c r="M4599" i="2"/>
  <c r="N4599" i="2"/>
  <c r="M4600" i="2"/>
  <c r="N4600" i="2"/>
  <c r="M4601" i="2"/>
  <c r="N4601" i="2"/>
  <c r="M4602" i="2"/>
  <c r="N4602" i="2"/>
  <c r="M4603" i="2"/>
  <c r="N4603" i="2"/>
  <c r="M4604" i="2"/>
  <c r="N4604" i="2"/>
  <c r="M4605" i="2"/>
  <c r="N4605" i="2"/>
  <c r="M4606" i="2"/>
  <c r="N4606" i="2"/>
  <c r="M4607" i="2"/>
  <c r="N4607" i="2"/>
  <c r="M4608" i="2"/>
  <c r="N4608" i="2"/>
  <c r="M4609" i="2"/>
  <c r="N4609" i="2"/>
  <c r="M4610" i="2"/>
  <c r="N4610" i="2"/>
  <c r="M4611" i="2"/>
  <c r="N4611" i="2"/>
  <c r="M4612" i="2"/>
  <c r="N4612" i="2"/>
  <c r="M4613" i="2"/>
  <c r="N4613" i="2"/>
  <c r="M4614" i="2"/>
  <c r="N4614" i="2"/>
  <c r="M4615" i="2"/>
  <c r="N4615" i="2"/>
  <c r="M4616" i="2"/>
  <c r="N4616" i="2"/>
  <c r="M4617" i="2"/>
  <c r="N4617" i="2"/>
  <c r="M4618" i="2"/>
  <c r="N4618" i="2"/>
  <c r="M4619" i="2"/>
  <c r="N4619" i="2"/>
  <c r="M4620" i="2"/>
  <c r="N4620" i="2"/>
  <c r="M4621" i="2"/>
  <c r="N4621" i="2"/>
  <c r="M4622" i="2"/>
  <c r="N4622" i="2"/>
  <c r="M4623" i="2"/>
  <c r="N4623" i="2"/>
  <c r="M4624" i="2"/>
  <c r="N4624" i="2"/>
  <c r="M4625" i="2"/>
  <c r="N4625" i="2"/>
  <c r="M4626" i="2"/>
  <c r="N4626" i="2"/>
  <c r="M4627" i="2"/>
  <c r="N4627" i="2"/>
  <c r="M4628" i="2"/>
  <c r="N4628" i="2"/>
  <c r="M4629" i="2"/>
  <c r="N4629" i="2"/>
  <c r="M4630" i="2"/>
  <c r="N4630" i="2"/>
  <c r="M4631" i="2"/>
  <c r="N4631" i="2"/>
  <c r="M4632" i="2"/>
  <c r="N4632" i="2"/>
  <c r="M4633" i="2"/>
  <c r="N4633" i="2"/>
  <c r="M4634" i="2"/>
  <c r="N4634" i="2"/>
  <c r="M4635" i="2"/>
  <c r="N4635" i="2"/>
  <c r="M4636" i="2"/>
  <c r="N4636" i="2"/>
  <c r="M4637" i="2"/>
  <c r="N4637" i="2"/>
  <c r="M4638" i="2"/>
  <c r="N4638" i="2"/>
  <c r="M4639" i="2"/>
  <c r="N4639" i="2"/>
  <c r="M4640" i="2"/>
  <c r="N4640" i="2"/>
  <c r="M4641" i="2"/>
  <c r="N4641" i="2"/>
  <c r="M4642" i="2"/>
  <c r="N4642" i="2"/>
  <c r="M4643" i="2"/>
  <c r="N4643" i="2"/>
  <c r="M4644" i="2"/>
  <c r="N4644" i="2"/>
  <c r="M4645" i="2"/>
  <c r="N4645" i="2"/>
  <c r="M4646" i="2"/>
  <c r="N4646" i="2"/>
  <c r="M4647" i="2"/>
  <c r="N4647" i="2"/>
  <c r="M4648" i="2"/>
  <c r="N4648" i="2"/>
  <c r="M4649" i="2"/>
  <c r="N4649" i="2"/>
  <c r="M4650" i="2"/>
  <c r="N4650" i="2"/>
  <c r="M4651" i="2"/>
  <c r="N4651" i="2"/>
  <c r="M4652" i="2"/>
  <c r="N4652" i="2"/>
  <c r="M4653" i="2"/>
  <c r="N4653" i="2"/>
  <c r="M4654" i="2"/>
  <c r="N4654" i="2"/>
  <c r="M4655" i="2"/>
  <c r="N4655" i="2"/>
  <c r="M4656" i="2"/>
  <c r="N4656" i="2"/>
  <c r="M4657" i="2"/>
  <c r="N4657" i="2"/>
  <c r="M4658" i="2"/>
  <c r="N4658" i="2"/>
  <c r="M4659" i="2"/>
  <c r="N4659" i="2"/>
  <c r="M4660" i="2"/>
  <c r="N4660" i="2"/>
  <c r="M4661" i="2"/>
  <c r="N4661" i="2"/>
  <c r="M4662" i="2"/>
  <c r="N4662" i="2"/>
  <c r="M4663" i="2"/>
  <c r="N4663" i="2"/>
  <c r="M4664" i="2"/>
  <c r="N4664" i="2"/>
  <c r="M4665" i="2"/>
  <c r="N4665" i="2"/>
  <c r="M4666" i="2"/>
  <c r="N4666" i="2"/>
  <c r="M4667" i="2"/>
  <c r="N4667" i="2"/>
  <c r="M4668" i="2"/>
  <c r="N4668" i="2"/>
  <c r="M4669" i="2"/>
  <c r="N4669" i="2"/>
  <c r="M4670" i="2"/>
  <c r="N4670" i="2"/>
  <c r="M4671" i="2"/>
  <c r="N4671" i="2"/>
  <c r="M4672" i="2"/>
  <c r="N4672" i="2"/>
  <c r="M4673" i="2"/>
  <c r="N4673" i="2"/>
  <c r="M4674" i="2"/>
  <c r="N4674" i="2"/>
  <c r="M4675" i="2"/>
  <c r="N4675" i="2"/>
  <c r="M4676" i="2"/>
  <c r="N4676" i="2"/>
  <c r="M4677" i="2"/>
  <c r="N4677" i="2"/>
  <c r="M4678" i="2"/>
  <c r="N4678" i="2"/>
  <c r="M4679" i="2"/>
  <c r="N4679" i="2"/>
  <c r="M4680" i="2"/>
  <c r="N4680" i="2"/>
  <c r="M4681" i="2"/>
  <c r="N4681" i="2"/>
  <c r="M4682" i="2"/>
  <c r="N4682" i="2"/>
  <c r="M4683" i="2"/>
  <c r="N4683" i="2"/>
  <c r="M4684" i="2"/>
  <c r="N4684" i="2"/>
  <c r="M4685" i="2"/>
  <c r="N4685" i="2"/>
  <c r="M4686" i="2"/>
  <c r="N4686" i="2"/>
  <c r="M4687" i="2"/>
  <c r="N4687" i="2"/>
  <c r="M4688" i="2"/>
  <c r="N4688" i="2"/>
  <c r="M4689" i="2"/>
  <c r="N4689" i="2"/>
  <c r="M4690" i="2"/>
  <c r="N4690" i="2"/>
  <c r="M4691" i="2"/>
  <c r="N4691" i="2"/>
  <c r="M4692" i="2"/>
  <c r="N4692" i="2"/>
  <c r="M4693" i="2"/>
  <c r="N4693" i="2"/>
  <c r="M4694" i="2"/>
  <c r="N4694" i="2"/>
  <c r="M4695" i="2"/>
  <c r="N4695" i="2"/>
  <c r="M4696" i="2"/>
  <c r="N4696" i="2"/>
  <c r="M4697" i="2"/>
  <c r="N4697" i="2"/>
  <c r="M4698" i="2"/>
  <c r="N4698" i="2"/>
  <c r="M4699" i="2"/>
  <c r="N4699" i="2"/>
  <c r="M4700" i="2"/>
  <c r="N4700" i="2"/>
  <c r="M4701" i="2"/>
  <c r="N4701" i="2"/>
  <c r="M4702" i="2"/>
  <c r="N4702" i="2"/>
  <c r="M4703" i="2"/>
  <c r="N4703" i="2"/>
  <c r="M4704" i="2"/>
  <c r="N4704" i="2"/>
  <c r="M4705" i="2"/>
  <c r="N4705" i="2"/>
  <c r="M4706" i="2"/>
  <c r="N4706" i="2"/>
  <c r="M4707" i="2"/>
  <c r="N4707" i="2"/>
  <c r="M4708" i="2"/>
  <c r="N4708" i="2"/>
  <c r="M4709" i="2"/>
  <c r="N4709" i="2"/>
  <c r="M4710" i="2"/>
  <c r="N4710" i="2"/>
  <c r="M4711" i="2"/>
  <c r="N4711" i="2"/>
  <c r="M4712" i="2"/>
  <c r="N4712" i="2"/>
  <c r="M4713" i="2"/>
  <c r="N4713" i="2"/>
  <c r="M4714" i="2"/>
  <c r="N4714" i="2"/>
  <c r="M4715" i="2"/>
  <c r="N4715" i="2"/>
  <c r="M4716" i="2"/>
  <c r="N4716" i="2"/>
  <c r="M4717" i="2"/>
  <c r="N4717" i="2"/>
  <c r="M4718" i="2"/>
  <c r="N4718" i="2"/>
  <c r="M4719" i="2"/>
  <c r="N4719" i="2"/>
  <c r="M4720" i="2"/>
  <c r="N4720" i="2"/>
  <c r="M4721" i="2"/>
  <c r="N4721" i="2"/>
  <c r="M4722" i="2"/>
  <c r="N4722" i="2"/>
  <c r="M4723" i="2"/>
  <c r="N4723" i="2"/>
  <c r="M4724" i="2"/>
  <c r="N4724" i="2"/>
  <c r="M4725" i="2"/>
  <c r="N4725" i="2"/>
  <c r="M4726" i="2"/>
  <c r="N4726" i="2"/>
  <c r="M4727" i="2"/>
  <c r="N4727" i="2"/>
  <c r="M4728" i="2"/>
  <c r="N4728" i="2"/>
  <c r="M4729" i="2"/>
  <c r="N4729" i="2"/>
  <c r="M4730" i="2"/>
  <c r="N4730" i="2"/>
  <c r="M4731" i="2"/>
  <c r="N4731" i="2"/>
  <c r="M4732" i="2"/>
  <c r="N4732" i="2"/>
  <c r="M4733" i="2"/>
  <c r="N4733" i="2"/>
  <c r="M4734" i="2"/>
  <c r="N4734" i="2"/>
  <c r="M4735" i="2"/>
  <c r="N4735" i="2"/>
  <c r="M4736" i="2"/>
  <c r="N4736" i="2"/>
  <c r="M4737" i="2"/>
  <c r="N4737" i="2"/>
  <c r="M4738" i="2"/>
  <c r="N4738" i="2"/>
  <c r="M4739" i="2"/>
  <c r="N4739" i="2"/>
  <c r="M4740" i="2"/>
  <c r="N4740" i="2"/>
  <c r="M4741" i="2"/>
  <c r="N4741" i="2"/>
  <c r="M4742" i="2"/>
  <c r="N4742" i="2"/>
  <c r="M4743" i="2"/>
  <c r="N4743" i="2"/>
  <c r="M4744" i="2"/>
  <c r="N4744" i="2"/>
  <c r="M4745" i="2"/>
  <c r="N4745" i="2"/>
  <c r="M4746" i="2"/>
  <c r="N4746" i="2"/>
  <c r="M4747" i="2"/>
  <c r="N4747" i="2"/>
  <c r="M4748" i="2"/>
  <c r="N4748" i="2"/>
  <c r="M4749" i="2"/>
  <c r="N4749" i="2"/>
  <c r="M4750" i="2"/>
  <c r="N4750" i="2"/>
  <c r="M4751" i="2"/>
  <c r="N4751" i="2"/>
  <c r="M4752" i="2"/>
  <c r="N4752" i="2"/>
  <c r="M4753" i="2"/>
  <c r="N4753" i="2"/>
  <c r="M4754" i="2"/>
  <c r="N4754" i="2"/>
  <c r="M4755" i="2"/>
  <c r="N4755" i="2"/>
  <c r="M4756" i="2"/>
  <c r="N4756" i="2"/>
  <c r="M4757" i="2"/>
  <c r="N4757" i="2"/>
  <c r="M4758" i="2"/>
  <c r="N4758" i="2"/>
  <c r="M4759" i="2"/>
  <c r="N4759" i="2"/>
  <c r="M4760" i="2"/>
  <c r="N4760" i="2"/>
  <c r="M4761" i="2"/>
  <c r="N4761" i="2"/>
  <c r="M4762" i="2"/>
  <c r="N4762" i="2"/>
  <c r="M4763" i="2"/>
  <c r="N4763" i="2"/>
  <c r="M4764" i="2"/>
  <c r="N4764" i="2"/>
  <c r="M4765" i="2"/>
  <c r="N4765" i="2"/>
  <c r="M4766" i="2"/>
  <c r="N4766" i="2"/>
  <c r="M4767" i="2"/>
  <c r="N4767" i="2"/>
  <c r="M4768" i="2"/>
  <c r="N4768" i="2"/>
  <c r="M4769" i="2"/>
  <c r="N4769" i="2"/>
  <c r="M4770" i="2"/>
  <c r="N4770" i="2"/>
  <c r="M4771" i="2"/>
  <c r="N4771" i="2"/>
  <c r="M4772" i="2"/>
  <c r="N4772" i="2"/>
  <c r="M4773" i="2"/>
  <c r="N4773" i="2"/>
  <c r="M4774" i="2"/>
  <c r="N4774" i="2"/>
  <c r="M4775" i="2"/>
  <c r="N4775" i="2"/>
  <c r="M4776" i="2"/>
  <c r="N4776" i="2"/>
  <c r="M4777" i="2"/>
  <c r="N4777" i="2"/>
  <c r="M4778" i="2"/>
  <c r="N4778" i="2"/>
  <c r="M4779" i="2"/>
  <c r="N4779" i="2"/>
  <c r="M4780" i="2"/>
  <c r="N4780" i="2"/>
  <c r="M4781" i="2"/>
  <c r="N4781" i="2"/>
  <c r="M4782" i="2"/>
  <c r="N4782" i="2"/>
  <c r="M4783" i="2"/>
  <c r="N4783" i="2"/>
  <c r="M4784" i="2"/>
  <c r="N4784" i="2"/>
  <c r="M4785" i="2"/>
  <c r="N4785" i="2"/>
  <c r="M4786" i="2"/>
  <c r="N4786" i="2"/>
  <c r="M4787" i="2"/>
  <c r="N4787" i="2"/>
  <c r="M4788" i="2"/>
  <c r="N4788" i="2"/>
  <c r="M4789" i="2"/>
  <c r="N4789" i="2"/>
  <c r="M4790" i="2"/>
  <c r="N4790" i="2"/>
  <c r="M4791" i="2"/>
  <c r="N4791" i="2"/>
  <c r="M4792" i="2"/>
  <c r="N4792" i="2"/>
  <c r="M4793" i="2"/>
  <c r="N4793" i="2"/>
  <c r="M4794" i="2"/>
  <c r="N4794" i="2"/>
  <c r="M4795" i="2"/>
  <c r="N4795" i="2"/>
  <c r="M4796" i="2"/>
  <c r="N4796" i="2"/>
  <c r="M4797" i="2"/>
  <c r="N4797" i="2"/>
  <c r="M4798" i="2"/>
  <c r="N4798" i="2"/>
  <c r="M4799" i="2"/>
  <c r="N4799" i="2"/>
  <c r="M4800" i="2"/>
  <c r="N4800" i="2"/>
  <c r="M4801" i="2"/>
  <c r="N4801" i="2"/>
  <c r="M4802" i="2"/>
  <c r="N4802" i="2"/>
  <c r="M4803" i="2"/>
  <c r="N4803" i="2"/>
  <c r="M4804" i="2"/>
  <c r="N4804" i="2"/>
  <c r="M4805" i="2"/>
  <c r="N4805" i="2"/>
  <c r="M4806" i="2"/>
  <c r="N4806" i="2"/>
  <c r="M4807" i="2"/>
  <c r="N4807" i="2"/>
  <c r="M4808" i="2"/>
  <c r="N4808" i="2"/>
  <c r="M4809" i="2"/>
  <c r="N4809" i="2"/>
  <c r="M4810" i="2"/>
  <c r="N4810" i="2"/>
  <c r="M4811" i="2"/>
  <c r="N4811" i="2"/>
  <c r="M4812" i="2"/>
  <c r="N4812" i="2"/>
  <c r="M4813" i="2"/>
  <c r="N4813" i="2"/>
  <c r="M4814" i="2"/>
  <c r="N4814" i="2"/>
  <c r="M4815" i="2"/>
  <c r="N4815" i="2"/>
  <c r="M4816" i="2"/>
  <c r="N4816" i="2"/>
  <c r="M4817" i="2"/>
  <c r="N4817" i="2"/>
  <c r="M4818" i="2"/>
  <c r="N4818" i="2"/>
  <c r="M4819" i="2"/>
  <c r="N4819" i="2"/>
  <c r="M4820" i="2"/>
  <c r="N4820" i="2"/>
  <c r="M4821" i="2"/>
  <c r="N4821" i="2"/>
  <c r="M4822" i="2"/>
  <c r="N4822" i="2"/>
  <c r="M4823" i="2"/>
  <c r="N4823" i="2"/>
  <c r="M4824" i="2"/>
  <c r="N4824" i="2"/>
  <c r="M4825" i="2"/>
  <c r="N4825" i="2"/>
  <c r="M4826" i="2"/>
  <c r="N4826" i="2"/>
  <c r="M4827" i="2"/>
  <c r="N4827" i="2"/>
  <c r="M4828" i="2"/>
  <c r="N4828" i="2"/>
  <c r="M4829" i="2"/>
  <c r="N4829" i="2"/>
  <c r="M4830" i="2"/>
  <c r="N4830" i="2"/>
  <c r="M4831" i="2"/>
  <c r="N4831" i="2"/>
  <c r="M4832" i="2"/>
  <c r="N4832" i="2"/>
  <c r="M4833" i="2"/>
  <c r="N4833" i="2"/>
  <c r="M4834" i="2"/>
  <c r="N4834" i="2"/>
  <c r="M4835" i="2"/>
  <c r="N4835" i="2"/>
  <c r="M4836" i="2"/>
  <c r="N4836" i="2"/>
  <c r="M4837" i="2"/>
  <c r="N4837" i="2"/>
  <c r="M4838" i="2"/>
  <c r="N4838" i="2"/>
  <c r="M4839" i="2"/>
  <c r="N4839" i="2"/>
  <c r="M4840" i="2"/>
  <c r="N4840" i="2"/>
  <c r="M4841" i="2"/>
  <c r="N4841" i="2"/>
  <c r="M4842" i="2"/>
  <c r="N4842" i="2"/>
  <c r="M4843" i="2"/>
  <c r="N4843" i="2"/>
  <c r="M4844" i="2"/>
  <c r="N4844" i="2"/>
  <c r="M4845" i="2"/>
  <c r="N4845" i="2"/>
  <c r="M4846" i="2"/>
  <c r="N4846" i="2"/>
  <c r="M4847" i="2"/>
  <c r="N4847" i="2"/>
  <c r="M4848" i="2"/>
  <c r="N4848" i="2"/>
  <c r="M4849" i="2"/>
  <c r="N4849" i="2"/>
  <c r="M4850" i="2"/>
  <c r="N4850" i="2"/>
  <c r="M4851" i="2"/>
  <c r="N4851" i="2"/>
  <c r="M4852" i="2"/>
  <c r="N4852" i="2"/>
  <c r="M4853" i="2"/>
  <c r="N4853" i="2"/>
  <c r="M4854" i="2"/>
  <c r="N4854" i="2"/>
  <c r="M4855" i="2"/>
  <c r="N4855" i="2"/>
  <c r="M4856" i="2"/>
  <c r="N4856" i="2"/>
  <c r="M4857" i="2"/>
  <c r="N4857" i="2"/>
  <c r="M4858" i="2"/>
  <c r="N4858" i="2"/>
  <c r="M4859" i="2"/>
  <c r="N4859" i="2"/>
  <c r="M4860" i="2"/>
  <c r="N4860" i="2"/>
  <c r="M4861" i="2"/>
  <c r="N4861" i="2"/>
  <c r="M4862" i="2"/>
  <c r="N4862" i="2"/>
  <c r="M4863" i="2"/>
  <c r="N4863" i="2"/>
  <c r="M4864" i="2"/>
  <c r="N4864" i="2"/>
  <c r="M4865" i="2"/>
  <c r="N4865" i="2"/>
  <c r="M4866" i="2"/>
  <c r="N4866" i="2"/>
  <c r="M4867" i="2"/>
  <c r="N4867" i="2"/>
  <c r="M4868" i="2"/>
  <c r="N4868" i="2"/>
  <c r="M4869" i="2"/>
  <c r="N4869" i="2"/>
  <c r="M4870" i="2"/>
  <c r="N4870" i="2"/>
  <c r="M4871" i="2"/>
  <c r="N4871" i="2"/>
  <c r="M4872" i="2"/>
  <c r="N4872" i="2"/>
  <c r="M4873" i="2"/>
  <c r="N4873" i="2"/>
  <c r="M4874" i="2"/>
  <c r="N4874" i="2"/>
  <c r="M4875" i="2"/>
  <c r="N4875" i="2"/>
  <c r="M4876" i="2"/>
  <c r="N4876" i="2"/>
  <c r="M4877" i="2"/>
  <c r="N4877" i="2"/>
  <c r="M4878" i="2"/>
  <c r="N4878" i="2"/>
  <c r="M4879" i="2"/>
  <c r="N4879" i="2"/>
  <c r="M4880" i="2"/>
  <c r="N4880" i="2"/>
  <c r="M4881" i="2"/>
  <c r="N4881" i="2"/>
  <c r="M4882" i="2"/>
  <c r="N4882" i="2"/>
  <c r="M4883" i="2"/>
  <c r="N4883" i="2"/>
  <c r="M4884" i="2"/>
  <c r="N4884" i="2"/>
  <c r="M4885" i="2"/>
  <c r="N4885" i="2"/>
  <c r="M4886" i="2"/>
  <c r="N4886" i="2"/>
  <c r="M4887" i="2"/>
  <c r="N4887" i="2"/>
  <c r="M4888" i="2"/>
  <c r="N4888" i="2"/>
  <c r="M4889" i="2"/>
  <c r="N4889" i="2"/>
  <c r="M4890" i="2"/>
  <c r="N4890" i="2"/>
  <c r="M4891" i="2"/>
  <c r="N4891" i="2"/>
  <c r="M4892" i="2"/>
  <c r="N4892" i="2"/>
  <c r="M4893" i="2"/>
  <c r="N4893" i="2"/>
  <c r="M4894" i="2"/>
  <c r="N4894" i="2"/>
  <c r="M4895" i="2"/>
  <c r="N4895" i="2"/>
  <c r="M4896" i="2"/>
  <c r="N4896" i="2"/>
  <c r="M4897" i="2"/>
  <c r="N4897" i="2"/>
  <c r="M4898" i="2"/>
  <c r="N4898" i="2"/>
  <c r="M4899" i="2"/>
  <c r="N4899" i="2"/>
  <c r="M4900" i="2"/>
  <c r="N4900" i="2"/>
  <c r="M4901" i="2"/>
  <c r="N4901" i="2"/>
  <c r="M4902" i="2"/>
  <c r="N4902" i="2"/>
  <c r="M4903" i="2"/>
  <c r="N4903" i="2"/>
  <c r="M4904" i="2"/>
  <c r="N4904" i="2"/>
  <c r="M4905" i="2"/>
  <c r="N4905" i="2"/>
  <c r="M4906" i="2"/>
  <c r="N4906" i="2"/>
  <c r="M4907" i="2"/>
  <c r="N4907" i="2"/>
  <c r="M4908" i="2"/>
  <c r="N4908" i="2"/>
  <c r="M4909" i="2"/>
  <c r="N4909" i="2"/>
  <c r="M4910" i="2"/>
  <c r="N4910" i="2"/>
  <c r="M4911" i="2"/>
  <c r="N4911" i="2"/>
  <c r="M4912" i="2"/>
  <c r="N4912" i="2"/>
  <c r="M4913" i="2"/>
  <c r="N4913" i="2"/>
  <c r="M4914" i="2"/>
  <c r="N4914" i="2"/>
  <c r="M4915" i="2"/>
  <c r="N4915" i="2"/>
  <c r="M4916" i="2"/>
  <c r="N4916" i="2"/>
  <c r="M4917" i="2"/>
  <c r="N4917" i="2"/>
  <c r="M4918" i="2"/>
  <c r="N4918" i="2"/>
  <c r="M4919" i="2"/>
  <c r="N4919" i="2"/>
  <c r="M4920" i="2"/>
  <c r="N4920" i="2"/>
  <c r="M4921" i="2"/>
  <c r="N4921" i="2"/>
  <c r="M4922" i="2"/>
  <c r="N4922" i="2"/>
  <c r="M4923" i="2"/>
  <c r="N4923" i="2"/>
  <c r="M4924" i="2"/>
  <c r="N4924" i="2"/>
  <c r="M4925" i="2"/>
  <c r="N4925" i="2"/>
  <c r="M4926" i="2"/>
  <c r="N4926" i="2"/>
  <c r="M4927" i="2"/>
  <c r="N4927" i="2"/>
  <c r="M4928" i="2"/>
  <c r="N4928" i="2"/>
  <c r="M4929" i="2"/>
  <c r="N4929" i="2"/>
  <c r="M4930" i="2"/>
  <c r="N4930" i="2"/>
  <c r="M4931" i="2"/>
  <c r="N4931" i="2"/>
  <c r="M4932" i="2"/>
  <c r="N4932" i="2"/>
  <c r="M4933" i="2"/>
  <c r="N4933" i="2"/>
  <c r="M4934" i="2"/>
  <c r="N4934" i="2"/>
  <c r="M4935" i="2"/>
  <c r="N4935" i="2"/>
  <c r="M4936" i="2"/>
  <c r="N4936" i="2"/>
  <c r="M4937" i="2"/>
  <c r="N4937" i="2"/>
  <c r="M4938" i="2"/>
  <c r="N4938" i="2"/>
  <c r="M4939" i="2"/>
  <c r="N4939" i="2"/>
  <c r="M4940" i="2"/>
  <c r="N4940" i="2"/>
  <c r="M4941" i="2"/>
  <c r="N4941" i="2"/>
  <c r="M4942" i="2"/>
  <c r="N4942" i="2"/>
  <c r="M4943" i="2"/>
  <c r="N4943" i="2"/>
  <c r="M4944" i="2"/>
  <c r="N4944" i="2"/>
  <c r="M4945" i="2"/>
  <c r="N4945" i="2"/>
  <c r="M4946" i="2"/>
  <c r="N4946" i="2"/>
  <c r="M4947" i="2"/>
  <c r="N4947" i="2"/>
  <c r="M4948" i="2"/>
  <c r="N4948" i="2"/>
  <c r="M4949" i="2"/>
  <c r="N4949" i="2"/>
  <c r="M4950" i="2"/>
  <c r="N4950" i="2"/>
  <c r="M4951" i="2"/>
  <c r="N4951" i="2"/>
  <c r="M4952" i="2"/>
  <c r="N4952" i="2"/>
  <c r="M4953" i="2"/>
  <c r="N4953" i="2"/>
  <c r="M4954" i="2"/>
  <c r="N4954" i="2"/>
  <c r="M4955" i="2"/>
  <c r="N4955" i="2"/>
  <c r="M4956" i="2"/>
  <c r="N4956" i="2"/>
  <c r="M4957" i="2"/>
  <c r="N4957" i="2"/>
  <c r="M4958" i="2"/>
  <c r="N4958" i="2"/>
  <c r="M4959" i="2"/>
  <c r="N4959" i="2"/>
  <c r="M4960" i="2"/>
  <c r="N4960" i="2"/>
  <c r="M4961" i="2"/>
  <c r="N4961" i="2"/>
  <c r="M4962" i="2"/>
  <c r="N4962" i="2"/>
  <c r="M4963" i="2"/>
  <c r="N4963" i="2"/>
  <c r="M4964" i="2"/>
  <c r="N4964" i="2"/>
  <c r="M4965" i="2"/>
  <c r="N4965" i="2"/>
  <c r="M4966" i="2"/>
  <c r="N4966" i="2"/>
  <c r="M4967" i="2"/>
  <c r="N4967" i="2"/>
  <c r="M4968" i="2"/>
  <c r="N4968" i="2"/>
  <c r="M4969" i="2"/>
  <c r="N4969" i="2"/>
  <c r="M4970" i="2"/>
  <c r="N4970" i="2"/>
  <c r="M4971" i="2"/>
  <c r="N4971" i="2"/>
  <c r="M4972" i="2"/>
  <c r="N4972" i="2"/>
  <c r="M4973" i="2"/>
  <c r="N4973" i="2"/>
  <c r="M4974" i="2"/>
  <c r="N4974" i="2"/>
  <c r="M4975" i="2"/>
  <c r="N4975" i="2"/>
  <c r="M4976" i="2"/>
  <c r="N4976" i="2"/>
  <c r="M4977" i="2"/>
  <c r="N4977" i="2"/>
  <c r="M4978" i="2"/>
  <c r="N4978" i="2"/>
  <c r="M4979" i="2"/>
  <c r="N4979" i="2"/>
  <c r="M4980" i="2"/>
  <c r="N4980" i="2"/>
  <c r="M4981" i="2"/>
  <c r="N4981" i="2"/>
  <c r="M4982" i="2"/>
  <c r="N4982" i="2"/>
  <c r="M4983" i="2"/>
  <c r="N4983" i="2"/>
  <c r="M4984" i="2"/>
  <c r="N4984" i="2"/>
  <c r="M4985" i="2"/>
  <c r="N4985" i="2"/>
  <c r="M4986" i="2"/>
  <c r="N4986" i="2"/>
  <c r="M4987" i="2"/>
  <c r="N4987" i="2"/>
  <c r="M4988" i="2"/>
  <c r="N4988" i="2"/>
  <c r="M4989" i="2"/>
  <c r="N4989" i="2"/>
  <c r="M4990" i="2"/>
  <c r="N4990" i="2"/>
  <c r="M4991" i="2"/>
  <c r="N4991" i="2"/>
  <c r="M4992" i="2"/>
  <c r="N4992" i="2"/>
  <c r="M4993" i="2"/>
  <c r="N4993" i="2"/>
  <c r="M4994" i="2"/>
  <c r="N4994" i="2"/>
  <c r="M4995" i="2"/>
  <c r="N4995" i="2"/>
  <c r="M4996" i="2"/>
  <c r="N4996" i="2"/>
  <c r="M4997" i="2"/>
  <c r="N4997" i="2"/>
  <c r="M4998" i="2"/>
  <c r="N4998" i="2"/>
  <c r="M4999" i="2"/>
  <c r="N4999" i="2"/>
  <c r="M5000" i="2"/>
  <c r="N5000" i="2"/>
  <c r="M5001" i="2"/>
  <c r="N5001" i="2"/>
  <c r="M5002" i="2"/>
  <c r="N5002" i="2"/>
  <c r="M5003" i="2"/>
  <c r="N5003" i="2"/>
  <c r="M5004" i="2"/>
  <c r="N5004" i="2"/>
  <c r="M5005" i="2"/>
  <c r="N5005" i="2"/>
  <c r="M5006" i="2"/>
  <c r="N5006" i="2"/>
  <c r="M5007" i="2"/>
  <c r="N5007" i="2"/>
  <c r="M5008" i="2"/>
  <c r="N5008" i="2"/>
  <c r="M5009" i="2"/>
  <c r="N5009" i="2"/>
  <c r="M5010" i="2"/>
  <c r="N5010" i="2"/>
  <c r="M5011" i="2"/>
  <c r="N5011" i="2"/>
  <c r="M5012" i="2"/>
  <c r="N5012" i="2"/>
  <c r="M5013" i="2"/>
  <c r="N5013" i="2"/>
  <c r="M5014" i="2"/>
  <c r="N5014" i="2"/>
  <c r="M5015" i="2"/>
  <c r="N5015" i="2"/>
  <c r="M5016" i="2"/>
  <c r="N5016" i="2"/>
  <c r="M5017" i="2"/>
  <c r="N5017" i="2"/>
  <c r="M5018" i="2"/>
  <c r="N5018" i="2"/>
  <c r="M5019" i="2"/>
  <c r="N5019" i="2"/>
  <c r="M5020" i="2"/>
  <c r="N5020" i="2"/>
  <c r="M5021" i="2"/>
  <c r="N5021" i="2"/>
  <c r="M5022" i="2"/>
  <c r="N5022" i="2"/>
  <c r="M5023" i="2"/>
  <c r="N5023" i="2"/>
  <c r="M5024" i="2"/>
  <c r="N5024" i="2"/>
  <c r="M5025" i="2"/>
  <c r="N5025" i="2"/>
  <c r="M5026" i="2"/>
  <c r="N5026" i="2"/>
  <c r="M5027" i="2"/>
  <c r="N5027" i="2"/>
  <c r="M5028" i="2"/>
  <c r="N5028" i="2"/>
  <c r="M5029" i="2"/>
  <c r="N5029" i="2"/>
  <c r="M5030" i="2"/>
  <c r="N5030" i="2"/>
  <c r="M5031" i="2"/>
  <c r="N5031" i="2"/>
  <c r="M5032" i="2"/>
  <c r="N5032" i="2"/>
  <c r="M5033" i="2"/>
  <c r="N5033" i="2"/>
  <c r="M5034" i="2"/>
  <c r="N5034" i="2"/>
  <c r="M5035" i="2"/>
  <c r="N5035" i="2"/>
  <c r="M5036" i="2"/>
  <c r="N5036" i="2"/>
  <c r="M5037" i="2"/>
  <c r="N5037" i="2"/>
  <c r="M5038" i="2"/>
  <c r="N5038" i="2"/>
  <c r="M5039" i="2"/>
  <c r="N5039" i="2"/>
  <c r="M5040" i="2"/>
  <c r="N5040" i="2"/>
  <c r="M5041" i="2"/>
  <c r="N5041" i="2"/>
  <c r="M5042" i="2"/>
  <c r="N5042" i="2"/>
  <c r="M5043" i="2"/>
  <c r="N5043" i="2"/>
  <c r="M5044" i="2"/>
  <c r="N5044" i="2"/>
  <c r="M5045" i="2"/>
  <c r="N5045" i="2"/>
  <c r="M5046" i="2"/>
  <c r="N5046" i="2"/>
  <c r="M5047" i="2"/>
  <c r="N5047" i="2"/>
  <c r="M5048" i="2"/>
  <c r="N5048" i="2"/>
  <c r="M5049" i="2"/>
  <c r="N5049" i="2"/>
  <c r="M5050" i="2"/>
  <c r="N5050" i="2"/>
  <c r="M5051" i="2"/>
  <c r="N5051" i="2"/>
  <c r="M5052" i="2"/>
  <c r="N5052" i="2"/>
  <c r="M5053" i="2"/>
  <c r="N5053" i="2"/>
  <c r="M5054" i="2"/>
  <c r="N5054" i="2"/>
  <c r="M5055" i="2"/>
  <c r="N5055" i="2"/>
  <c r="M5056" i="2"/>
  <c r="N5056" i="2"/>
  <c r="M5057" i="2"/>
  <c r="N5057" i="2"/>
  <c r="M5058" i="2"/>
  <c r="N5058" i="2"/>
  <c r="M5059" i="2"/>
  <c r="N5059" i="2"/>
  <c r="M5060" i="2"/>
  <c r="N5060" i="2"/>
  <c r="M5061" i="2"/>
  <c r="N5061" i="2"/>
  <c r="M5062" i="2"/>
  <c r="N5062" i="2"/>
  <c r="M5063" i="2"/>
  <c r="N5063" i="2"/>
  <c r="M5064" i="2"/>
  <c r="N5064" i="2"/>
  <c r="M5065" i="2"/>
  <c r="N5065" i="2"/>
  <c r="M5066" i="2"/>
  <c r="N5066" i="2"/>
  <c r="M5067" i="2"/>
  <c r="N5067" i="2"/>
  <c r="M5068" i="2"/>
  <c r="N5068" i="2"/>
  <c r="M5069" i="2"/>
  <c r="N5069" i="2"/>
  <c r="M5070" i="2"/>
  <c r="N5070" i="2"/>
  <c r="M5071" i="2"/>
  <c r="N5071" i="2"/>
  <c r="M5072" i="2"/>
  <c r="N5072" i="2"/>
  <c r="M5073" i="2"/>
  <c r="N5073" i="2"/>
  <c r="M5074" i="2"/>
  <c r="N5074" i="2"/>
  <c r="M5075" i="2"/>
  <c r="N5075" i="2"/>
  <c r="M5076" i="2"/>
  <c r="N5076" i="2"/>
  <c r="M5077" i="2"/>
  <c r="N5077" i="2"/>
  <c r="M5078" i="2"/>
  <c r="N5078" i="2"/>
  <c r="M5079" i="2"/>
  <c r="N5079" i="2"/>
  <c r="M5080" i="2"/>
  <c r="N5080" i="2"/>
  <c r="M5081" i="2"/>
  <c r="N5081" i="2"/>
  <c r="M5082" i="2"/>
  <c r="N5082" i="2"/>
  <c r="M5083" i="2"/>
  <c r="N5083" i="2"/>
  <c r="M5084" i="2"/>
  <c r="N5084" i="2"/>
  <c r="M5085" i="2"/>
  <c r="N5085" i="2"/>
  <c r="M5086" i="2"/>
  <c r="N5086" i="2"/>
  <c r="M5087" i="2"/>
  <c r="N5087" i="2"/>
  <c r="M5088" i="2"/>
  <c r="N5088" i="2"/>
  <c r="M5089" i="2"/>
  <c r="N5089" i="2"/>
  <c r="M5090" i="2"/>
  <c r="N5090" i="2"/>
  <c r="M5091" i="2"/>
  <c r="N5091" i="2"/>
  <c r="M5092" i="2"/>
  <c r="N5092" i="2"/>
  <c r="M5093" i="2"/>
  <c r="N5093" i="2"/>
  <c r="M5094" i="2"/>
  <c r="N5094" i="2"/>
  <c r="M5095" i="2"/>
  <c r="N5095" i="2"/>
  <c r="M5096" i="2"/>
  <c r="N5096" i="2"/>
  <c r="M5097" i="2"/>
  <c r="N5097" i="2"/>
  <c r="M5098" i="2"/>
  <c r="N5098" i="2"/>
  <c r="M5099" i="2"/>
  <c r="N5099" i="2"/>
  <c r="M5100" i="2"/>
  <c r="N5100" i="2"/>
  <c r="M5101" i="2"/>
  <c r="N5101" i="2"/>
  <c r="M5102" i="2"/>
  <c r="N5102" i="2"/>
  <c r="M5103" i="2"/>
  <c r="N5103" i="2"/>
  <c r="M5104" i="2"/>
  <c r="N5104" i="2"/>
  <c r="M5105" i="2"/>
  <c r="N5105" i="2"/>
  <c r="M5106" i="2"/>
  <c r="N5106" i="2"/>
  <c r="M5107" i="2"/>
  <c r="N5107" i="2"/>
  <c r="M5108" i="2"/>
  <c r="N5108" i="2"/>
  <c r="M5109" i="2"/>
  <c r="N5109" i="2"/>
  <c r="M5110" i="2"/>
  <c r="N5110" i="2"/>
  <c r="M5111" i="2"/>
  <c r="N5111" i="2"/>
  <c r="M5112" i="2"/>
  <c r="N5112" i="2"/>
  <c r="M5113" i="2"/>
  <c r="N5113" i="2"/>
  <c r="M5114" i="2"/>
  <c r="N5114" i="2"/>
  <c r="M5115" i="2"/>
  <c r="N5115" i="2"/>
  <c r="M5116" i="2"/>
  <c r="N5116" i="2"/>
  <c r="M5117" i="2"/>
  <c r="N5117" i="2"/>
  <c r="M5118" i="2"/>
  <c r="N5118" i="2"/>
  <c r="M5119" i="2"/>
  <c r="N5119" i="2"/>
  <c r="M5120" i="2"/>
  <c r="N5120" i="2"/>
  <c r="M5121" i="2"/>
  <c r="N5121" i="2"/>
  <c r="M5122" i="2"/>
  <c r="N5122" i="2"/>
  <c r="M5123" i="2"/>
  <c r="N5123" i="2"/>
  <c r="M5124" i="2"/>
  <c r="N5124" i="2"/>
  <c r="M5125" i="2"/>
  <c r="N5125" i="2"/>
  <c r="M5126" i="2"/>
  <c r="N5126" i="2"/>
  <c r="M5127" i="2"/>
  <c r="N5127" i="2"/>
  <c r="M5128" i="2"/>
  <c r="N5128" i="2"/>
  <c r="M5129" i="2"/>
  <c r="N5129" i="2"/>
  <c r="M5130" i="2"/>
  <c r="N5130" i="2"/>
  <c r="M5131" i="2"/>
  <c r="N5131" i="2"/>
  <c r="M5132" i="2"/>
  <c r="N5132" i="2"/>
  <c r="M5133" i="2"/>
  <c r="N5133" i="2"/>
  <c r="M5134" i="2"/>
  <c r="N5134" i="2"/>
  <c r="M5135" i="2"/>
  <c r="N5135" i="2"/>
  <c r="M5136" i="2"/>
  <c r="N5136" i="2"/>
  <c r="M5137" i="2"/>
  <c r="N5137" i="2"/>
  <c r="M5138" i="2"/>
  <c r="N5138" i="2"/>
  <c r="M5139" i="2"/>
  <c r="N5139" i="2"/>
  <c r="M5140" i="2"/>
  <c r="N5140" i="2"/>
  <c r="M5141" i="2"/>
  <c r="N5141" i="2"/>
  <c r="M5142" i="2"/>
  <c r="N5142" i="2"/>
  <c r="M5143" i="2"/>
  <c r="N5143" i="2"/>
  <c r="M5144" i="2"/>
  <c r="N5144" i="2"/>
  <c r="M5145" i="2"/>
  <c r="N5145" i="2"/>
  <c r="M5146" i="2"/>
  <c r="N5146" i="2"/>
  <c r="M5147" i="2"/>
  <c r="N5147" i="2"/>
  <c r="M5148" i="2"/>
  <c r="N5148" i="2"/>
  <c r="M5149" i="2"/>
  <c r="N5149" i="2"/>
  <c r="M5150" i="2"/>
  <c r="N5150" i="2"/>
  <c r="M5151" i="2"/>
  <c r="N5151" i="2"/>
  <c r="M5152" i="2"/>
  <c r="N5152" i="2"/>
  <c r="M5153" i="2"/>
  <c r="N5153" i="2"/>
  <c r="M5154" i="2"/>
  <c r="N5154" i="2"/>
  <c r="M5155" i="2"/>
  <c r="N5155" i="2"/>
  <c r="M5156" i="2"/>
  <c r="N5156" i="2"/>
  <c r="M5157" i="2"/>
  <c r="N5157" i="2"/>
  <c r="M5158" i="2"/>
  <c r="N5158" i="2"/>
  <c r="M5159" i="2"/>
  <c r="N5159" i="2"/>
  <c r="M5160" i="2"/>
  <c r="N5160" i="2"/>
  <c r="M5161" i="2"/>
  <c r="N5161" i="2"/>
  <c r="M5162" i="2"/>
  <c r="N5162" i="2"/>
  <c r="M5163" i="2"/>
  <c r="N5163" i="2"/>
  <c r="M5164" i="2"/>
  <c r="N5164" i="2"/>
  <c r="M5165" i="2"/>
  <c r="N5165" i="2"/>
  <c r="M5166" i="2"/>
  <c r="N5166" i="2"/>
  <c r="M5167" i="2"/>
  <c r="N5167" i="2"/>
  <c r="M5168" i="2"/>
  <c r="N5168" i="2"/>
  <c r="M5169" i="2"/>
  <c r="N5169" i="2"/>
  <c r="M5170" i="2"/>
  <c r="N5170" i="2"/>
  <c r="M5171" i="2"/>
  <c r="N5171" i="2"/>
  <c r="M5172" i="2"/>
  <c r="N5172" i="2"/>
  <c r="M5173" i="2"/>
  <c r="N5173" i="2"/>
  <c r="M5174" i="2"/>
  <c r="N5174" i="2"/>
  <c r="M5175" i="2"/>
  <c r="N5175" i="2"/>
  <c r="M5176" i="2"/>
  <c r="N5176" i="2"/>
  <c r="M5177" i="2"/>
  <c r="N5177" i="2"/>
  <c r="M5178" i="2"/>
  <c r="N5178" i="2"/>
  <c r="M5179" i="2"/>
  <c r="N5179" i="2"/>
  <c r="M5180" i="2"/>
  <c r="N5180" i="2"/>
  <c r="M5181" i="2"/>
  <c r="N5181" i="2"/>
  <c r="M5182" i="2"/>
  <c r="N5182" i="2"/>
  <c r="M5183" i="2"/>
  <c r="N5183" i="2"/>
  <c r="M5184" i="2"/>
  <c r="N5184" i="2"/>
  <c r="M5185" i="2"/>
  <c r="N5185" i="2"/>
  <c r="M5186" i="2"/>
  <c r="N5186" i="2"/>
  <c r="M5187" i="2"/>
  <c r="N5187" i="2"/>
  <c r="M5188" i="2"/>
  <c r="N5188" i="2"/>
  <c r="M5189" i="2"/>
  <c r="N5189" i="2"/>
  <c r="M5190" i="2"/>
  <c r="N5190" i="2"/>
  <c r="M5191" i="2"/>
  <c r="N5191" i="2"/>
  <c r="M5192" i="2"/>
  <c r="N5192" i="2"/>
  <c r="M5193" i="2"/>
  <c r="N5193" i="2"/>
  <c r="M5194" i="2"/>
  <c r="N5194" i="2"/>
  <c r="M5195" i="2"/>
  <c r="N5195" i="2"/>
  <c r="M5196" i="2"/>
  <c r="N5196" i="2"/>
  <c r="M5197" i="2"/>
  <c r="N5197" i="2"/>
  <c r="M5198" i="2"/>
  <c r="N5198" i="2"/>
  <c r="M5199" i="2"/>
  <c r="N5199" i="2"/>
  <c r="M5200" i="2"/>
  <c r="N5200" i="2"/>
  <c r="M5201" i="2"/>
  <c r="N5201" i="2"/>
  <c r="M5202" i="2"/>
  <c r="N5202" i="2"/>
  <c r="M5203" i="2"/>
  <c r="N5203" i="2"/>
  <c r="M5204" i="2"/>
  <c r="N5204" i="2"/>
  <c r="M5205" i="2"/>
  <c r="N5205" i="2"/>
  <c r="M5206" i="2"/>
  <c r="N5206" i="2"/>
  <c r="M5207" i="2"/>
  <c r="N5207" i="2"/>
  <c r="M5208" i="2"/>
  <c r="N5208" i="2"/>
  <c r="M5209" i="2"/>
  <c r="N5209" i="2"/>
  <c r="M5210" i="2"/>
  <c r="N5210" i="2"/>
  <c r="M5211" i="2"/>
  <c r="N5211" i="2"/>
  <c r="M5212" i="2"/>
  <c r="N5212" i="2"/>
  <c r="M5213" i="2"/>
  <c r="N5213" i="2"/>
  <c r="M5214" i="2"/>
  <c r="N5214" i="2"/>
  <c r="M5215" i="2"/>
  <c r="N5215" i="2"/>
  <c r="M5216" i="2"/>
  <c r="N5216" i="2"/>
  <c r="M5217" i="2"/>
  <c r="N5217" i="2"/>
  <c r="M5218" i="2"/>
  <c r="N5218" i="2"/>
  <c r="M5219" i="2"/>
  <c r="N5219" i="2"/>
  <c r="M5220" i="2"/>
  <c r="N5220" i="2"/>
  <c r="M5221" i="2"/>
  <c r="N5221" i="2"/>
  <c r="M5222" i="2"/>
  <c r="N5222" i="2"/>
  <c r="M5223" i="2"/>
  <c r="N5223" i="2"/>
  <c r="M5224" i="2"/>
  <c r="N5224" i="2"/>
  <c r="M5225" i="2"/>
  <c r="N5225" i="2"/>
  <c r="M5226" i="2"/>
  <c r="N5226" i="2"/>
  <c r="M5227" i="2"/>
  <c r="N5227" i="2"/>
  <c r="M5228" i="2"/>
  <c r="N5228" i="2"/>
  <c r="M5229" i="2"/>
  <c r="N5229" i="2"/>
  <c r="M5230" i="2"/>
  <c r="N5230" i="2"/>
  <c r="M5231" i="2"/>
  <c r="N5231" i="2"/>
  <c r="M5232" i="2"/>
  <c r="N5232" i="2"/>
  <c r="M5233" i="2"/>
  <c r="N5233" i="2"/>
  <c r="M5234" i="2"/>
  <c r="N5234" i="2"/>
  <c r="M5235" i="2"/>
  <c r="N5235" i="2"/>
  <c r="M5236" i="2"/>
  <c r="N5236" i="2"/>
  <c r="M5237" i="2"/>
  <c r="N5237" i="2"/>
  <c r="M5238" i="2"/>
  <c r="N5238" i="2"/>
  <c r="M5239" i="2"/>
  <c r="N5239" i="2"/>
  <c r="M5240" i="2"/>
  <c r="N5240" i="2"/>
  <c r="M5241" i="2"/>
  <c r="N5241" i="2"/>
  <c r="M5242" i="2"/>
  <c r="N5242" i="2"/>
  <c r="M5243" i="2"/>
  <c r="N5243" i="2"/>
  <c r="M5244" i="2"/>
  <c r="N5244" i="2"/>
  <c r="M5245" i="2"/>
  <c r="N5245" i="2"/>
  <c r="M5246" i="2"/>
  <c r="N5246" i="2"/>
  <c r="M5247" i="2"/>
  <c r="N5247" i="2"/>
  <c r="M5248" i="2"/>
  <c r="N5248" i="2"/>
  <c r="M5249" i="2"/>
  <c r="N5249" i="2"/>
  <c r="M5250" i="2"/>
  <c r="N5250" i="2"/>
  <c r="M5251" i="2"/>
  <c r="N5251" i="2"/>
  <c r="M5252" i="2"/>
  <c r="N5252" i="2"/>
  <c r="M5253" i="2"/>
  <c r="N5253" i="2"/>
  <c r="M5254" i="2"/>
  <c r="N5254" i="2"/>
  <c r="M5255" i="2"/>
  <c r="N5255" i="2"/>
  <c r="M5256" i="2"/>
  <c r="N5256" i="2"/>
  <c r="M5257" i="2"/>
  <c r="N5257" i="2"/>
  <c r="M5258" i="2"/>
  <c r="N5258" i="2"/>
  <c r="M5259" i="2"/>
  <c r="N5259" i="2"/>
  <c r="M5260" i="2"/>
  <c r="N5260" i="2"/>
  <c r="M5261" i="2"/>
  <c r="N5261" i="2"/>
  <c r="M5262" i="2"/>
  <c r="N5262" i="2"/>
  <c r="M5263" i="2"/>
  <c r="N5263" i="2"/>
  <c r="M5264" i="2"/>
  <c r="N5264" i="2"/>
  <c r="M5265" i="2"/>
  <c r="N5265" i="2"/>
  <c r="M5266" i="2"/>
  <c r="N5266" i="2"/>
  <c r="M5267" i="2"/>
  <c r="N5267" i="2"/>
  <c r="M5268" i="2"/>
  <c r="N5268" i="2"/>
  <c r="M5269" i="2"/>
  <c r="N5269" i="2"/>
  <c r="M5270" i="2"/>
  <c r="N5270" i="2"/>
  <c r="M5271" i="2"/>
  <c r="N5271" i="2"/>
  <c r="M5272" i="2"/>
  <c r="N5272" i="2"/>
  <c r="M5273" i="2"/>
  <c r="N5273" i="2"/>
  <c r="M5274" i="2"/>
  <c r="N5274" i="2"/>
  <c r="M5275" i="2"/>
  <c r="N5275" i="2"/>
  <c r="M5276" i="2"/>
  <c r="N5276" i="2"/>
  <c r="M5277" i="2"/>
  <c r="N5277" i="2"/>
  <c r="M5278" i="2"/>
  <c r="N5278" i="2"/>
  <c r="M5279" i="2"/>
  <c r="N5279" i="2"/>
  <c r="M5280" i="2"/>
  <c r="N5280" i="2"/>
  <c r="M5281" i="2"/>
  <c r="N5281" i="2"/>
  <c r="M5282" i="2"/>
  <c r="N5282" i="2"/>
  <c r="M5283" i="2"/>
  <c r="N5283" i="2"/>
  <c r="M5284" i="2"/>
  <c r="N5284" i="2"/>
  <c r="M5285" i="2"/>
  <c r="N5285" i="2"/>
  <c r="M5286" i="2"/>
  <c r="N5286" i="2"/>
  <c r="M5287" i="2"/>
  <c r="N5287" i="2"/>
  <c r="M5288" i="2"/>
  <c r="N5288" i="2"/>
  <c r="M5289" i="2"/>
  <c r="N5289" i="2"/>
  <c r="M5290" i="2"/>
  <c r="N5290" i="2"/>
  <c r="M5291" i="2"/>
  <c r="N5291" i="2"/>
  <c r="M5292" i="2"/>
  <c r="N5292" i="2"/>
  <c r="M5293" i="2"/>
  <c r="N5293" i="2"/>
  <c r="M5294" i="2"/>
  <c r="N5294" i="2"/>
  <c r="M5295" i="2"/>
  <c r="N5295" i="2"/>
  <c r="M5296" i="2"/>
  <c r="N5296" i="2"/>
  <c r="M5297" i="2"/>
  <c r="N5297" i="2"/>
  <c r="M5298" i="2"/>
  <c r="N5298" i="2"/>
  <c r="M5299" i="2"/>
  <c r="N5299" i="2"/>
  <c r="M5300" i="2"/>
  <c r="N5300" i="2"/>
  <c r="M5301" i="2"/>
  <c r="N5301" i="2"/>
  <c r="M5302" i="2"/>
  <c r="N5302" i="2"/>
  <c r="M5303" i="2"/>
  <c r="N5303" i="2"/>
  <c r="M5304" i="2"/>
  <c r="N5304" i="2"/>
  <c r="M5305" i="2"/>
  <c r="N5305" i="2"/>
  <c r="M5306" i="2"/>
  <c r="N5306" i="2"/>
  <c r="M5307" i="2"/>
  <c r="N5307" i="2"/>
  <c r="M5308" i="2"/>
  <c r="N5308" i="2"/>
  <c r="M5309" i="2"/>
  <c r="N5309" i="2"/>
  <c r="M5310" i="2"/>
  <c r="N5310" i="2"/>
  <c r="M5311" i="2"/>
  <c r="N5311" i="2"/>
  <c r="M5312" i="2"/>
  <c r="N5312" i="2"/>
  <c r="M5313" i="2"/>
  <c r="N5313" i="2"/>
  <c r="M5314" i="2"/>
  <c r="N5314" i="2"/>
  <c r="M5315" i="2"/>
  <c r="N5315" i="2"/>
  <c r="M5316" i="2"/>
  <c r="N5316" i="2"/>
  <c r="M5317" i="2"/>
  <c r="N5317" i="2"/>
  <c r="M5318" i="2"/>
  <c r="N5318" i="2"/>
  <c r="M5319" i="2"/>
  <c r="N5319" i="2"/>
  <c r="M5320" i="2"/>
  <c r="N5320" i="2"/>
  <c r="M5321" i="2"/>
  <c r="N5321" i="2"/>
  <c r="M5322" i="2"/>
  <c r="N5322" i="2"/>
  <c r="M5323" i="2"/>
  <c r="N5323" i="2"/>
  <c r="M5324" i="2"/>
  <c r="N5324" i="2"/>
  <c r="M5325" i="2"/>
  <c r="N5325" i="2"/>
  <c r="M5326" i="2"/>
  <c r="N5326" i="2"/>
  <c r="M5327" i="2"/>
  <c r="N5327" i="2"/>
  <c r="M5328" i="2"/>
  <c r="N5328" i="2"/>
  <c r="M5329" i="2"/>
  <c r="N5329" i="2"/>
  <c r="M5330" i="2"/>
  <c r="N5330" i="2"/>
  <c r="M5331" i="2"/>
  <c r="N5331" i="2"/>
  <c r="M5332" i="2"/>
  <c r="N5332" i="2"/>
  <c r="M5333" i="2"/>
  <c r="N5333" i="2"/>
  <c r="M5334" i="2"/>
  <c r="N5334" i="2"/>
  <c r="M5335" i="2"/>
  <c r="N5335" i="2"/>
  <c r="M5336" i="2"/>
  <c r="N5336" i="2"/>
  <c r="M5337" i="2"/>
  <c r="N5337" i="2"/>
  <c r="M5338" i="2"/>
  <c r="N5338" i="2"/>
  <c r="M5339" i="2"/>
  <c r="N5339" i="2"/>
  <c r="M5340" i="2"/>
  <c r="N5340" i="2"/>
  <c r="M5341" i="2"/>
  <c r="N5341" i="2"/>
  <c r="M5342" i="2"/>
  <c r="N5342" i="2"/>
  <c r="M5343" i="2"/>
  <c r="N5343" i="2"/>
  <c r="M5344" i="2"/>
  <c r="N5344" i="2"/>
  <c r="M5345" i="2"/>
  <c r="N5345" i="2"/>
  <c r="M5346" i="2"/>
  <c r="N5346" i="2"/>
  <c r="M5347" i="2"/>
  <c r="N5347" i="2"/>
  <c r="M5348" i="2"/>
  <c r="N5348" i="2"/>
  <c r="M5349" i="2"/>
  <c r="N5349" i="2"/>
  <c r="M5350" i="2"/>
  <c r="N5350" i="2"/>
  <c r="M5351" i="2"/>
  <c r="N5351" i="2"/>
  <c r="M5352" i="2"/>
  <c r="N5352" i="2"/>
  <c r="M5353" i="2"/>
  <c r="N5353" i="2"/>
  <c r="M5354" i="2"/>
  <c r="N5354" i="2"/>
  <c r="M5355" i="2"/>
  <c r="N5355" i="2"/>
  <c r="M5356" i="2"/>
  <c r="N5356" i="2"/>
  <c r="M5357" i="2"/>
  <c r="N5357" i="2"/>
  <c r="M5358" i="2"/>
  <c r="N5358" i="2"/>
  <c r="M5359" i="2"/>
  <c r="N5359" i="2"/>
  <c r="M5360" i="2"/>
  <c r="N5360" i="2"/>
  <c r="M5361" i="2"/>
  <c r="N5361" i="2"/>
  <c r="M5362" i="2"/>
  <c r="N5362" i="2"/>
  <c r="M5363" i="2"/>
  <c r="N5363" i="2"/>
  <c r="M5364" i="2"/>
  <c r="N5364" i="2"/>
  <c r="M5365" i="2"/>
  <c r="N5365" i="2"/>
  <c r="M5366" i="2"/>
  <c r="N5366" i="2"/>
  <c r="M5367" i="2"/>
  <c r="N5367" i="2"/>
  <c r="M5368" i="2"/>
  <c r="N5368" i="2"/>
  <c r="M5369" i="2"/>
  <c r="N5369" i="2"/>
  <c r="M5370" i="2"/>
  <c r="N5370" i="2"/>
  <c r="M5371" i="2"/>
  <c r="N5371" i="2"/>
  <c r="M5372" i="2"/>
  <c r="N5372" i="2"/>
  <c r="M5373" i="2"/>
  <c r="N5373" i="2"/>
  <c r="M5374" i="2"/>
  <c r="N5374" i="2"/>
  <c r="M5375" i="2"/>
  <c r="N5375" i="2"/>
  <c r="M5376" i="2"/>
  <c r="N5376" i="2"/>
  <c r="M5377" i="2"/>
  <c r="N5377" i="2"/>
  <c r="M5378" i="2"/>
  <c r="N5378" i="2"/>
  <c r="M5379" i="2"/>
  <c r="N5379" i="2"/>
  <c r="M5380" i="2"/>
  <c r="N5380" i="2"/>
  <c r="M5381" i="2"/>
  <c r="N5381" i="2"/>
  <c r="M5382" i="2"/>
  <c r="N5382" i="2"/>
  <c r="M5383" i="2"/>
  <c r="N5383" i="2"/>
  <c r="M5384" i="2"/>
  <c r="N5384" i="2"/>
  <c r="M5385" i="2"/>
  <c r="N5385" i="2"/>
  <c r="M5386" i="2"/>
  <c r="N5386" i="2"/>
  <c r="M5387" i="2"/>
  <c r="N5387" i="2"/>
  <c r="M5388" i="2"/>
  <c r="N5388" i="2"/>
  <c r="M5389" i="2"/>
  <c r="N5389" i="2"/>
  <c r="M5390" i="2"/>
  <c r="N5390" i="2"/>
  <c r="M5391" i="2"/>
  <c r="N5391" i="2"/>
  <c r="M5392" i="2"/>
  <c r="N5392" i="2"/>
  <c r="M5393" i="2"/>
  <c r="N5393" i="2"/>
  <c r="M5394" i="2"/>
  <c r="N5394" i="2"/>
  <c r="M5395" i="2"/>
  <c r="N5395" i="2"/>
  <c r="M5396" i="2"/>
  <c r="N5396" i="2"/>
  <c r="M5397" i="2"/>
  <c r="N5397" i="2"/>
  <c r="M5398" i="2"/>
  <c r="N5398" i="2"/>
  <c r="M5399" i="2"/>
  <c r="N5399" i="2"/>
  <c r="M5400" i="2"/>
  <c r="N5400" i="2"/>
  <c r="M5401" i="2"/>
  <c r="N5401" i="2"/>
  <c r="M5402" i="2"/>
  <c r="N5402" i="2"/>
  <c r="M5403" i="2"/>
  <c r="N5403" i="2"/>
  <c r="M5404" i="2"/>
  <c r="N5404" i="2"/>
  <c r="M5405" i="2"/>
  <c r="N5405" i="2"/>
  <c r="M5406" i="2"/>
  <c r="N5406" i="2"/>
  <c r="M5407" i="2"/>
  <c r="N5407" i="2"/>
  <c r="M5408" i="2"/>
  <c r="N5408" i="2"/>
  <c r="M5409" i="2"/>
  <c r="N5409" i="2"/>
  <c r="M5410" i="2"/>
  <c r="N5410" i="2"/>
  <c r="M5411" i="2"/>
  <c r="N5411" i="2"/>
  <c r="M5412" i="2"/>
  <c r="N5412" i="2"/>
  <c r="M5413" i="2"/>
  <c r="N5413" i="2"/>
  <c r="M5414" i="2"/>
  <c r="N5414" i="2"/>
  <c r="M5415" i="2"/>
  <c r="N5415" i="2"/>
  <c r="M5416" i="2"/>
  <c r="N5416" i="2"/>
  <c r="M5417" i="2"/>
  <c r="N5417" i="2"/>
  <c r="M5418" i="2"/>
  <c r="N5418" i="2"/>
  <c r="M5419" i="2"/>
  <c r="N5419" i="2"/>
  <c r="M5420" i="2"/>
  <c r="N5420" i="2"/>
  <c r="M5421" i="2"/>
  <c r="N5421" i="2"/>
  <c r="M5422" i="2"/>
  <c r="N5422" i="2"/>
  <c r="M5423" i="2"/>
  <c r="N5423" i="2"/>
  <c r="M5424" i="2"/>
  <c r="N5424" i="2"/>
  <c r="M5425" i="2"/>
  <c r="N5425" i="2"/>
  <c r="M5426" i="2"/>
  <c r="N5426" i="2"/>
  <c r="M5427" i="2"/>
  <c r="N5427" i="2"/>
  <c r="M5428" i="2"/>
  <c r="N5428" i="2"/>
  <c r="M5429" i="2"/>
  <c r="N5429" i="2"/>
  <c r="M5430" i="2"/>
  <c r="N5430" i="2"/>
  <c r="M5431" i="2"/>
  <c r="N5431" i="2"/>
  <c r="M5432" i="2"/>
  <c r="N5432" i="2"/>
  <c r="M5433" i="2"/>
  <c r="N5433" i="2"/>
  <c r="M5434" i="2"/>
  <c r="N5434" i="2"/>
  <c r="M5435" i="2"/>
  <c r="N5435" i="2"/>
  <c r="M5436" i="2"/>
  <c r="N5436" i="2"/>
  <c r="M5437" i="2"/>
  <c r="N5437" i="2"/>
  <c r="M5438" i="2"/>
  <c r="N5438" i="2"/>
  <c r="M5439" i="2"/>
  <c r="N5439" i="2"/>
  <c r="M5440" i="2"/>
  <c r="N5440" i="2"/>
  <c r="M5441" i="2"/>
  <c r="N5441" i="2"/>
  <c r="M5442" i="2"/>
  <c r="N5442" i="2"/>
  <c r="M5443" i="2"/>
  <c r="N5443" i="2"/>
  <c r="M5444" i="2"/>
  <c r="N5444" i="2"/>
  <c r="M5445" i="2"/>
  <c r="N5445" i="2"/>
  <c r="M5446" i="2"/>
  <c r="N5446" i="2"/>
  <c r="M5447" i="2"/>
  <c r="N5447" i="2"/>
  <c r="M5448" i="2"/>
  <c r="N5448" i="2"/>
  <c r="M5449" i="2"/>
  <c r="N5449" i="2"/>
  <c r="M5450" i="2"/>
  <c r="N5450" i="2"/>
  <c r="M5451" i="2"/>
  <c r="N5451" i="2"/>
  <c r="M5452" i="2"/>
  <c r="N5452" i="2"/>
  <c r="M5453" i="2"/>
  <c r="N5453" i="2"/>
  <c r="M5454" i="2"/>
  <c r="N5454" i="2"/>
  <c r="M5455" i="2"/>
  <c r="N5455" i="2"/>
  <c r="M5456" i="2"/>
  <c r="N5456" i="2"/>
  <c r="M5457" i="2"/>
  <c r="N5457" i="2"/>
  <c r="M5458" i="2"/>
  <c r="N5458" i="2"/>
  <c r="M5459" i="2"/>
  <c r="N5459" i="2"/>
  <c r="M5460" i="2"/>
  <c r="N5460" i="2"/>
  <c r="M5461" i="2"/>
  <c r="N5461" i="2"/>
  <c r="M5462" i="2"/>
  <c r="N5462" i="2"/>
  <c r="M5463" i="2"/>
  <c r="N5463" i="2"/>
  <c r="M5464" i="2"/>
  <c r="N5464" i="2"/>
  <c r="M5465" i="2"/>
  <c r="N5465" i="2"/>
  <c r="M5466" i="2"/>
  <c r="N5466" i="2"/>
  <c r="M5467" i="2"/>
  <c r="N5467" i="2"/>
  <c r="M5468" i="2"/>
  <c r="N5468" i="2"/>
  <c r="M5469" i="2"/>
  <c r="N5469" i="2"/>
  <c r="M5470" i="2"/>
  <c r="N5470" i="2"/>
  <c r="M5471" i="2"/>
  <c r="N5471" i="2"/>
  <c r="M5472" i="2"/>
  <c r="N5472" i="2"/>
  <c r="M5473" i="2"/>
  <c r="N5473" i="2"/>
  <c r="M5474" i="2"/>
  <c r="N5474" i="2"/>
  <c r="M5475" i="2"/>
  <c r="N5475" i="2"/>
  <c r="M5476" i="2"/>
  <c r="N5476" i="2"/>
  <c r="M5477" i="2"/>
  <c r="N5477" i="2"/>
  <c r="M5478" i="2"/>
  <c r="N5478" i="2"/>
  <c r="M5479" i="2"/>
  <c r="N5479" i="2"/>
  <c r="M5480" i="2"/>
  <c r="N5480" i="2"/>
  <c r="M5481" i="2"/>
  <c r="N5481" i="2"/>
  <c r="M5482" i="2"/>
  <c r="N5482" i="2"/>
  <c r="M5483" i="2"/>
  <c r="N5483" i="2"/>
  <c r="M5484" i="2"/>
  <c r="N5484" i="2"/>
  <c r="M5485" i="2"/>
  <c r="N5485" i="2"/>
  <c r="M5486" i="2"/>
  <c r="N5486" i="2"/>
  <c r="M5487" i="2"/>
  <c r="N5487" i="2"/>
  <c r="M5488" i="2"/>
  <c r="N5488" i="2"/>
  <c r="M5489" i="2"/>
  <c r="N5489" i="2"/>
  <c r="M5490" i="2"/>
  <c r="N5490" i="2"/>
  <c r="M5491" i="2"/>
  <c r="N5491" i="2"/>
  <c r="M5492" i="2"/>
  <c r="N5492" i="2"/>
  <c r="M5493" i="2"/>
  <c r="N5493" i="2"/>
  <c r="M5494" i="2"/>
  <c r="N5494" i="2"/>
  <c r="M5495" i="2"/>
  <c r="N5495" i="2"/>
  <c r="M5496" i="2"/>
  <c r="N5496" i="2"/>
  <c r="M5497" i="2"/>
  <c r="N5497" i="2"/>
  <c r="M5498" i="2"/>
  <c r="N5498" i="2"/>
  <c r="M5499" i="2"/>
  <c r="N5499" i="2"/>
  <c r="M5500" i="2"/>
  <c r="N5500" i="2"/>
  <c r="M5501" i="2"/>
  <c r="N5501" i="2"/>
  <c r="M5502" i="2"/>
  <c r="N5502" i="2"/>
  <c r="M5503" i="2"/>
  <c r="N5503" i="2"/>
  <c r="M5504" i="2"/>
  <c r="N5504" i="2"/>
  <c r="M5505" i="2"/>
  <c r="N5505" i="2"/>
  <c r="M5506" i="2"/>
  <c r="N5506" i="2"/>
  <c r="M5507" i="2"/>
  <c r="N5507" i="2"/>
  <c r="M5508" i="2"/>
  <c r="N5508" i="2"/>
  <c r="M5509" i="2"/>
  <c r="N5509" i="2"/>
  <c r="M5510" i="2"/>
  <c r="N5510" i="2"/>
  <c r="M5511" i="2"/>
  <c r="N5511" i="2"/>
  <c r="M5512" i="2"/>
  <c r="N5512" i="2"/>
  <c r="M5513" i="2"/>
  <c r="N5513" i="2"/>
  <c r="M5514" i="2"/>
  <c r="N5514" i="2"/>
  <c r="M5515" i="2"/>
  <c r="N5515" i="2"/>
  <c r="M5516" i="2"/>
  <c r="N5516" i="2"/>
  <c r="M5517" i="2"/>
  <c r="N5517" i="2"/>
  <c r="M5518" i="2"/>
  <c r="N5518" i="2"/>
  <c r="M5519" i="2"/>
  <c r="N5519" i="2"/>
  <c r="M5520" i="2"/>
  <c r="N5520" i="2"/>
  <c r="M5521" i="2"/>
  <c r="N5521" i="2"/>
  <c r="M5522" i="2"/>
  <c r="N5522" i="2"/>
  <c r="M5523" i="2"/>
  <c r="N5523" i="2"/>
  <c r="M5524" i="2"/>
  <c r="N5524" i="2"/>
  <c r="M5525" i="2"/>
  <c r="N5525" i="2"/>
  <c r="M5526" i="2"/>
  <c r="N5526" i="2"/>
  <c r="M5527" i="2"/>
  <c r="N5527" i="2"/>
  <c r="M5528" i="2"/>
  <c r="N5528" i="2"/>
  <c r="M5529" i="2"/>
  <c r="N5529" i="2"/>
  <c r="M5530" i="2"/>
  <c r="N5530" i="2"/>
  <c r="M5531" i="2"/>
  <c r="N5531" i="2"/>
  <c r="M5532" i="2"/>
  <c r="N5532" i="2"/>
  <c r="M5533" i="2"/>
  <c r="N5533" i="2"/>
  <c r="M5534" i="2"/>
  <c r="N5534" i="2"/>
  <c r="M5535" i="2"/>
  <c r="N5535" i="2"/>
  <c r="M5536" i="2"/>
  <c r="N5536" i="2"/>
  <c r="M5537" i="2"/>
  <c r="N5537" i="2"/>
  <c r="M5538" i="2"/>
  <c r="N5538" i="2"/>
  <c r="M5539" i="2"/>
  <c r="N5539" i="2"/>
  <c r="M5540" i="2"/>
  <c r="N5540" i="2"/>
  <c r="M5541" i="2"/>
  <c r="N5541" i="2"/>
  <c r="M5542" i="2"/>
  <c r="N5542" i="2"/>
  <c r="M5543" i="2"/>
  <c r="N5543" i="2"/>
  <c r="M5544" i="2"/>
  <c r="N5544" i="2"/>
  <c r="M5545" i="2"/>
  <c r="N5545" i="2"/>
  <c r="M5546" i="2"/>
  <c r="N5546" i="2"/>
  <c r="M5547" i="2"/>
  <c r="N5547" i="2"/>
  <c r="M5548" i="2"/>
  <c r="N5548" i="2"/>
  <c r="M5549" i="2"/>
  <c r="N5549" i="2"/>
  <c r="M5550" i="2"/>
  <c r="N5550" i="2"/>
  <c r="M5551" i="2"/>
  <c r="N5551" i="2"/>
  <c r="M5552" i="2"/>
  <c r="N5552" i="2"/>
  <c r="M5553" i="2"/>
  <c r="N5553" i="2"/>
  <c r="M5554" i="2"/>
  <c r="N5554" i="2"/>
  <c r="M5555" i="2"/>
  <c r="N5555" i="2"/>
  <c r="M5556" i="2"/>
  <c r="N5556" i="2"/>
  <c r="M5557" i="2"/>
  <c r="N5557" i="2"/>
  <c r="M5558" i="2"/>
  <c r="N5558" i="2"/>
  <c r="M5559" i="2"/>
  <c r="N5559" i="2"/>
  <c r="M5560" i="2"/>
  <c r="N5560" i="2"/>
  <c r="M5561" i="2"/>
  <c r="N5561" i="2"/>
  <c r="M5562" i="2"/>
  <c r="N5562" i="2"/>
  <c r="M5563" i="2"/>
  <c r="N5563" i="2"/>
  <c r="M5564" i="2"/>
  <c r="N5564" i="2"/>
  <c r="M5565" i="2"/>
  <c r="N5565" i="2"/>
  <c r="M5566" i="2"/>
  <c r="N5566" i="2"/>
  <c r="M5567" i="2"/>
  <c r="N5567" i="2"/>
  <c r="M5568" i="2"/>
  <c r="N5568" i="2"/>
  <c r="M5569" i="2"/>
  <c r="N5569" i="2"/>
  <c r="M5570" i="2"/>
  <c r="N5570" i="2"/>
  <c r="M5571" i="2"/>
  <c r="N5571" i="2"/>
  <c r="M5572" i="2"/>
  <c r="N5572" i="2"/>
  <c r="M5573" i="2"/>
  <c r="N5573" i="2"/>
  <c r="M5574" i="2"/>
  <c r="N5574" i="2"/>
  <c r="M5575" i="2"/>
  <c r="N5575" i="2"/>
  <c r="M5576" i="2"/>
  <c r="N5576" i="2"/>
  <c r="M5577" i="2"/>
  <c r="N5577" i="2"/>
  <c r="M5578" i="2"/>
  <c r="N5578" i="2"/>
  <c r="M5579" i="2"/>
  <c r="N5579" i="2"/>
  <c r="M5580" i="2"/>
  <c r="N5580" i="2"/>
  <c r="M5581" i="2"/>
  <c r="N5581" i="2"/>
  <c r="M5582" i="2"/>
  <c r="N5582" i="2"/>
  <c r="M5583" i="2"/>
  <c r="N5583" i="2"/>
  <c r="M5584" i="2"/>
  <c r="N5584" i="2"/>
  <c r="M5585" i="2"/>
  <c r="N5585" i="2"/>
  <c r="M5586" i="2"/>
  <c r="N5586" i="2"/>
  <c r="M5587" i="2"/>
  <c r="N5587" i="2"/>
  <c r="M5588" i="2"/>
  <c r="N5588" i="2"/>
  <c r="M5589" i="2"/>
  <c r="N5589" i="2"/>
  <c r="M5590" i="2"/>
  <c r="N5590" i="2"/>
  <c r="M5591" i="2"/>
  <c r="N5591" i="2"/>
  <c r="M5592" i="2"/>
  <c r="N5592" i="2"/>
  <c r="M5593" i="2"/>
  <c r="N5593" i="2"/>
  <c r="M5594" i="2"/>
  <c r="N5594" i="2"/>
  <c r="M5595" i="2"/>
  <c r="N5595" i="2"/>
  <c r="M5596" i="2"/>
  <c r="N5596" i="2"/>
  <c r="M5597" i="2"/>
  <c r="N5597" i="2"/>
  <c r="M5598" i="2"/>
  <c r="N5598" i="2"/>
  <c r="M5599" i="2"/>
  <c r="N5599" i="2"/>
  <c r="F2" i="2"/>
  <c r="Q2" i="2" s="1"/>
  <c r="F3" i="2"/>
  <c r="Q3" i="2" s="1"/>
  <c r="F4" i="2"/>
  <c r="Q4" i="2" s="1"/>
  <c r="F5" i="2"/>
  <c r="Q5" i="2" s="1"/>
  <c r="F6" i="2"/>
  <c r="Q6" i="2" s="1"/>
  <c r="F7" i="2"/>
  <c r="Q7" i="2" s="1"/>
  <c r="F8" i="2"/>
  <c r="Q8" i="2" s="1"/>
  <c r="F9" i="2"/>
  <c r="Q9" i="2" s="1"/>
  <c r="F10" i="2"/>
  <c r="Q10" i="2" s="1"/>
  <c r="F11" i="2"/>
  <c r="Q11" i="2" s="1"/>
  <c r="F12" i="2"/>
  <c r="Q12" i="2" s="1"/>
  <c r="F13" i="2"/>
  <c r="Q13" i="2" s="1"/>
  <c r="F14" i="2"/>
  <c r="Q14" i="2" s="1"/>
  <c r="F15" i="2"/>
  <c r="Q15" i="2" s="1"/>
  <c r="F16" i="2"/>
  <c r="Q16" i="2" s="1"/>
  <c r="F17" i="2"/>
  <c r="Q17" i="2" s="1"/>
  <c r="F18" i="2"/>
  <c r="Q18" i="2" s="1"/>
  <c r="F19" i="2"/>
  <c r="Q19" i="2" s="1"/>
  <c r="F20" i="2"/>
  <c r="Q20" i="2" s="1"/>
  <c r="F21" i="2"/>
  <c r="Q21" i="2" s="1"/>
  <c r="F22" i="2"/>
  <c r="Q22" i="2" s="1"/>
  <c r="F23" i="2"/>
  <c r="Q23" i="2" s="1"/>
  <c r="F24" i="2"/>
  <c r="Q24" i="2" s="1"/>
  <c r="F25" i="2"/>
  <c r="Q25" i="2" s="1"/>
  <c r="F26" i="2"/>
  <c r="Q26" i="2" s="1"/>
  <c r="F27" i="2"/>
  <c r="Q27" i="2" s="1"/>
  <c r="F28" i="2"/>
  <c r="Q28" i="2" s="1"/>
  <c r="F29" i="2"/>
  <c r="Q29" i="2" s="1"/>
  <c r="F30" i="2"/>
  <c r="Q30" i="2" s="1"/>
  <c r="F31" i="2"/>
  <c r="Q31" i="2" s="1"/>
  <c r="F32" i="2"/>
  <c r="Q32" i="2" s="1"/>
  <c r="F33" i="2"/>
  <c r="Q33" i="2" s="1"/>
  <c r="F34" i="2"/>
  <c r="Q34" i="2" s="1"/>
  <c r="F35" i="2"/>
  <c r="Q35" i="2" s="1"/>
  <c r="F36" i="2"/>
  <c r="Q36" i="2" s="1"/>
  <c r="F37" i="2"/>
  <c r="Q37" i="2" s="1"/>
  <c r="F38" i="2"/>
  <c r="Q38" i="2" s="1"/>
  <c r="F39" i="2"/>
  <c r="Q39" i="2" s="1"/>
  <c r="F40" i="2"/>
  <c r="Q40" i="2" s="1"/>
  <c r="F41" i="2"/>
  <c r="Q41" i="2" s="1"/>
  <c r="F42" i="2"/>
  <c r="Q42" i="2" s="1"/>
  <c r="F43" i="2"/>
  <c r="Q43" i="2" s="1"/>
  <c r="F44" i="2"/>
  <c r="Q44" i="2" s="1"/>
  <c r="F45" i="2"/>
  <c r="Q45" i="2" s="1"/>
  <c r="F46" i="2"/>
  <c r="Q46" i="2" s="1"/>
  <c r="F47" i="2"/>
  <c r="Q47" i="2" s="1"/>
  <c r="F48" i="2"/>
  <c r="Q48" i="2" s="1"/>
  <c r="F49" i="2"/>
  <c r="Q49" i="2" s="1"/>
  <c r="F50" i="2"/>
  <c r="Q50" i="2" s="1"/>
  <c r="F51" i="2"/>
  <c r="Q51" i="2" s="1"/>
  <c r="F52" i="2"/>
  <c r="Q52" i="2" s="1"/>
  <c r="F53" i="2"/>
  <c r="Q53" i="2" s="1"/>
  <c r="F54" i="2"/>
  <c r="Q54" i="2" s="1"/>
  <c r="F55" i="2"/>
  <c r="Q55" i="2" s="1"/>
  <c r="F56" i="2"/>
  <c r="Q56" i="2" s="1"/>
  <c r="F57" i="2"/>
  <c r="Q57" i="2" s="1"/>
  <c r="F58" i="2"/>
  <c r="Q58" i="2" s="1"/>
  <c r="F59" i="2"/>
  <c r="Q59" i="2" s="1"/>
  <c r="F60" i="2"/>
  <c r="Q60" i="2" s="1"/>
  <c r="F61" i="2"/>
  <c r="Q61" i="2" s="1"/>
  <c r="F62" i="2"/>
  <c r="Q62" i="2" s="1"/>
  <c r="F63" i="2"/>
  <c r="Q63" i="2" s="1"/>
  <c r="F64" i="2"/>
  <c r="Q64" i="2" s="1"/>
  <c r="F65" i="2"/>
  <c r="Q65" i="2" s="1"/>
  <c r="F66" i="2"/>
  <c r="Q66" i="2" s="1"/>
  <c r="F67" i="2"/>
  <c r="Q67" i="2" s="1"/>
  <c r="F68" i="2"/>
  <c r="Q68" i="2" s="1"/>
  <c r="F69" i="2"/>
  <c r="Q69" i="2" s="1"/>
  <c r="F70" i="2"/>
  <c r="Q70" i="2" s="1"/>
  <c r="F71" i="2"/>
  <c r="Q71" i="2" s="1"/>
  <c r="F72" i="2"/>
  <c r="Q72" i="2" s="1"/>
  <c r="F73" i="2"/>
  <c r="Q73" i="2" s="1"/>
  <c r="F74" i="2"/>
  <c r="Q74" i="2" s="1"/>
  <c r="F75" i="2"/>
  <c r="Q75" i="2" s="1"/>
  <c r="F76" i="2"/>
  <c r="Q76" i="2" s="1"/>
  <c r="F77" i="2"/>
  <c r="Q77" i="2" s="1"/>
  <c r="F78" i="2"/>
  <c r="Q78" i="2" s="1"/>
  <c r="F79" i="2"/>
  <c r="Q79" i="2" s="1"/>
  <c r="F80" i="2"/>
  <c r="Q80" i="2" s="1"/>
  <c r="F81" i="2"/>
  <c r="Q81" i="2" s="1"/>
  <c r="F82" i="2"/>
  <c r="Q82" i="2" s="1"/>
  <c r="F83" i="2"/>
  <c r="Q83" i="2" s="1"/>
  <c r="F84" i="2"/>
  <c r="Q84" i="2" s="1"/>
  <c r="F85" i="2"/>
  <c r="Q85" i="2" s="1"/>
  <c r="F86" i="2"/>
  <c r="Q86" i="2" s="1"/>
  <c r="F87" i="2"/>
  <c r="Q87" i="2" s="1"/>
  <c r="F88" i="2"/>
  <c r="Q88" i="2" s="1"/>
  <c r="F89" i="2"/>
  <c r="Q89" i="2" s="1"/>
  <c r="F90" i="2"/>
  <c r="Q90" i="2" s="1"/>
  <c r="F91" i="2"/>
  <c r="Q91" i="2" s="1"/>
  <c r="F92" i="2"/>
  <c r="Q92" i="2" s="1"/>
  <c r="F93" i="2"/>
  <c r="Q93" i="2" s="1"/>
  <c r="F94" i="2"/>
  <c r="Q94" i="2" s="1"/>
  <c r="F95" i="2"/>
  <c r="Q95" i="2" s="1"/>
  <c r="F96" i="2"/>
  <c r="Q96" i="2" s="1"/>
  <c r="F97" i="2"/>
  <c r="Q97" i="2" s="1"/>
  <c r="F98" i="2"/>
  <c r="Q98" i="2" s="1"/>
  <c r="F99" i="2"/>
  <c r="Q99" i="2" s="1"/>
  <c r="F100" i="2"/>
  <c r="Q100" i="2" s="1"/>
  <c r="F101" i="2"/>
  <c r="Q101" i="2" s="1"/>
  <c r="F102" i="2"/>
  <c r="Q102" i="2" s="1"/>
  <c r="F103" i="2"/>
  <c r="Q103" i="2" s="1"/>
  <c r="F104" i="2"/>
  <c r="Q104" i="2" s="1"/>
  <c r="F105" i="2"/>
  <c r="Q105" i="2" s="1"/>
  <c r="F106" i="2"/>
  <c r="Q106" i="2" s="1"/>
  <c r="F107" i="2"/>
  <c r="Q107" i="2" s="1"/>
  <c r="F108" i="2"/>
  <c r="Q108" i="2" s="1"/>
  <c r="F109" i="2"/>
  <c r="Q109" i="2" s="1"/>
  <c r="F110" i="2"/>
  <c r="Q110" i="2" s="1"/>
  <c r="F111" i="2"/>
  <c r="Q111" i="2" s="1"/>
  <c r="F112" i="2"/>
  <c r="Q112" i="2" s="1"/>
  <c r="F113" i="2"/>
  <c r="Q113" i="2" s="1"/>
  <c r="F114" i="2"/>
  <c r="Q114" i="2" s="1"/>
  <c r="F115" i="2"/>
  <c r="Q115" i="2" s="1"/>
  <c r="F116" i="2"/>
  <c r="Q116" i="2" s="1"/>
  <c r="F117" i="2"/>
  <c r="Q117" i="2" s="1"/>
  <c r="F118" i="2"/>
  <c r="Q118" i="2" s="1"/>
  <c r="F119" i="2"/>
  <c r="Q119" i="2" s="1"/>
  <c r="F120" i="2"/>
  <c r="Q120" i="2" s="1"/>
  <c r="F121" i="2"/>
  <c r="Q121" i="2" s="1"/>
  <c r="F122" i="2"/>
  <c r="Q122" i="2" s="1"/>
  <c r="F123" i="2"/>
  <c r="Q123" i="2" s="1"/>
  <c r="F124" i="2"/>
  <c r="Q124" i="2" s="1"/>
  <c r="F125" i="2"/>
  <c r="Q125" i="2" s="1"/>
  <c r="F126" i="2"/>
  <c r="Q126" i="2" s="1"/>
  <c r="F127" i="2"/>
  <c r="Q127" i="2" s="1"/>
  <c r="F128" i="2"/>
  <c r="Q128" i="2" s="1"/>
  <c r="F129" i="2"/>
  <c r="Q129" i="2" s="1"/>
  <c r="F130" i="2"/>
  <c r="Q130" i="2" s="1"/>
  <c r="F131" i="2"/>
  <c r="Q131" i="2" s="1"/>
  <c r="F132" i="2"/>
  <c r="Q132" i="2" s="1"/>
  <c r="F133" i="2"/>
  <c r="Q133" i="2" s="1"/>
  <c r="F134" i="2"/>
  <c r="Q134" i="2" s="1"/>
  <c r="F135" i="2"/>
  <c r="Q135" i="2" s="1"/>
  <c r="F136" i="2"/>
  <c r="Q136" i="2" s="1"/>
  <c r="F137" i="2"/>
  <c r="Q137" i="2" s="1"/>
  <c r="F138" i="2"/>
  <c r="Q138" i="2" s="1"/>
  <c r="F139" i="2"/>
  <c r="Q139" i="2" s="1"/>
  <c r="F140" i="2"/>
  <c r="Q140" i="2" s="1"/>
  <c r="F141" i="2"/>
  <c r="Q141" i="2" s="1"/>
  <c r="F142" i="2"/>
  <c r="Q142" i="2" s="1"/>
  <c r="F143" i="2"/>
  <c r="Q143" i="2" s="1"/>
  <c r="F144" i="2"/>
  <c r="Q144" i="2" s="1"/>
  <c r="F145" i="2"/>
  <c r="Q145" i="2" s="1"/>
  <c r="F146" i="2"/>
  <c r="Q146" i="2" s="1"/>
  <c r="F147" i="2"/>
  <c r="Q147" i="2" s="1"/>
  <c r="F148" i="2"/>
  <c r="Q148" i="2" s="1"/>
  <c r="F149" i="2"/>
  <c r="Q149" i="2" s="1"/>
  <c r="F150" i="2"/>
  <c r="Q150" i="2" s="1"/>
  <c r="F151" i="2"/>
  <c r="Q151" i="2" s="1"/>
  <c r="F152" i="2"/>
  <c r="Q152" i="2" s="1"/>
  <c r="F153" i="2"/>
  <c r="Q153" i="2" s="1"/>
  <c r="F154" i="2"/>
  <c r="Q154" i="2" s="1"/>
  <c r="F155" i="2"/>
  <c r="Q155" i="2" s="1"/>
  <c r="F156" i="2"/>
  <c r="Q156" i="2" s="1"/>
  <c r="F157" i="2"/>
  <c r="Q157" i="2" s="1"/>
  <c r="F158" i="2"/>
  <c r="Q158" i="2" s="1"/>
  <c r="F159" i="2"/>
  <c r="Q159" i="2" s="1"/>
  <c r="F160" i="2"/>
  <c r="Q160" i="2" s="1"/>
  <c r="F161" i="2"/>
  <c r="Q161" i="2" s="1"/>
  <c r="F162" i="2"/>
  <c r="Q162" i="2" s="1"/>
  <c r="F163" i="2"/>
  <c r="Q163" i="2" s="1"/>
  <c r="F164" i="2"/>
  <c r="Q164" i="2" s="1"/>
  <c r="F165" i="2"/>
  <c r="Q165" i="2" s="1"/>
  <c r="F166" i="2"/>
  <c r="Q166" i="2" s="1"/>
  <c r="F167" i="2"/>
  <c r="Q167" i="2" s="1"/>
  <c r="F168" i="2"/>
  <c r="Q168" i="2" s="1"/>
  <c r="F169" i="2"/>
  <c r="Q169" i="2" s="1"/>
  <c r="F170" i="2"/>
  <c r="Q170" i="2" s="1"/>
  <c r="F171" i="2"/>
  <c r="Q171" i="2" s="1"/>
  <c r="F172" i="2"/>
  <c r="Q172" i="2" s="1"/>
  <c r="F173" i="2"/>
  <c r="Q173" i="2" s="1"/>
  <c r="F174" i="2"/>
  <c r="Q174" i="2" s="1"/>
  <c r="F175" i="2"/>
  <c r="Q175" i="2" s="1"/>
  <c r="F176" i="2"/>
  <c r="Q176" i="2" s="1"/>
  <c r="F177" i="2"/>
  <c r="Q177" i="2" s="1"/>
  <c r="F178" i="2"/>
  <c r="Q178" i="2" s="1"/>
  <c r="F179" i="2"/>
  <c r="Q179" i="2" s="1"/>
  <c r="F180" i="2"/>
  <c r="Q180" i="2" s="1"/>
  <c r="F181" i="2"/>
  <c r="Q181" i="2" s="1"/>
  <c r="F182" i="2"/>
  <c r="Q182" i="2" s="1"/>
  <c r="F183" i="2"/>
  <c r="Q183" i="2" s="1"/>
  <c r="F184" i="2"/>
  <c r="Q184" i="2" s="1"/>
  <c r="F185" i="2"/>
  <c r="Q185" i="2" s="1"/>
  <c r="F186" i="2"/>
  <c r="Q186" i="2" s="1"/>
  <c r="F187" i="2"/>
  <c r="Q187" i="2" s="1"/>
  <c r="F188" i="2"/>
  <c r="Q188" i="2" s="1"/>
  <c r="F189" i="2"/>
  <c r="Q189" i="2" s="1"/>
  <c r="F190" i="2"/>
  <c r="Q190" i="2" s="1"/>
  <c r="F191" i="2"/>
  <c r="Q191" i="2" s="1"/>
  <c r="F192" i="2"/>
  <c r="Q192" i="2" s="1"/>
  <c r="F193" i="2"/>
  <c r="Q193" i="2" s="1"/>
  <c r="F194" i="2"/>
  <c r="Q194" i="2" s="1"/>
  <c r="F195" i="2"/>
  <c r="Q195" i="2" s="1"/>
  <c r="F196" i="2"/>
  <c r="Q196" i="2" s="1"/>
  <c r="F197" i="2"/>
  <c r="Q197" i="2" s="1"/>
  <c r="F198" i="2"/>
  <c r="Q198" i="2" s="1"/>
  <c r="F199" i="2"/>
  <c r="Q199" i="2" s="1"/>
  <c r="F200" i="2"/>
  <c r="Q200" i="2" s="1"/>
  <c r="F201" i="2"/>
  <c r="Q201" i="2" s="1"/>
  <c r="F202" i="2"/>
  <c r="Q202" i="2" s="1"/>
  <c r="F203" i="2"/>
  <c r="Q203" i="2" s="1"/>
  <c r="F204" i="2"/>
  <c r="Q204" i="2" s="1"/>
  <c r="F205" i="2"/>
  <c r="Q205" i="2" s="1"/>
  <c r="F206" i="2"/>
  <c r="Q206" i="2" s="1"/>
  <c r="F207" i="2"/>
  <c r="Q207" i="2" s="1"/>
  <c r="F208" i="2"/>
  <c r="Q208" i="2" s="1"/>
  <c r="F209" i="2"/>
  <c r="Q209" i="2" s="1"/>
  <c r="F210" i="2"/>
  <c r="Q210" i="2" s="1"/>
  <c r="F211" i="2"/>
  <c r="Q211" i="2" s="1"/>
  <c r="F212" i="2"/>
  <c r="Q212" i="2" s="1"/>
  <c r="F213" i="2"/>
  <c r="Q213" i="2" s="1"/>
  <c r="F214" i="2"/>
  <c r="Q214" i="2" s="1"/>
  <c r="F215" i="2"/>
  <c r="Q215" i="2" s="1"/>
  <c r="F216" i="2"/>
  <c r="Q216" i="2" s="1"/>
  <c r="F217" i="2"/>
  <c r="Q217" i="2" s="1"/>
  <c r="F218" i="2"/>
  <c r="Q218" i="2" s="1"/>
  <c r="F219" i="2"/>
  <c r="Q219" i="2" s="1"/>
  <c r="F220" i="2"/>
  <c r="Q220" i="2" s="1"/>
  <c r="F221" i="2"/>
  <c r="Q221" i="2" s="1"/>
  <c r="F222" i="2"/>
  <c r="Q222" i="2" s="1"/>
  <c r="F223" i="2"/>
  <c r="Q223" i="2" s="1"/>
  <c r="F224" i="2"/>
  <c r="Q224" i="2" s="1"/>
  <c r="F225" i="2"/>
  <c r="Q225" i="2" s="1"/>
  <c r="F226" i="2"/>
  <c r="Q226" i="2" s="1"/>
  <c r="F227" i="2"/>
  <c r="Q227" i="2" s="1"/>
  <c r="F228" i="2"/>
  <c r="Q228" i="2" s="1"/>
  <c r="F229" i="2"/>
  <c r="Q229" i="2" s="1"/>
  <c r="F230" i="2"/>
  <c r="Q230" i="2" s="1"/>
  <c r="F231" i="2"/>
  <c r="Q231" i="2" s="1"/>
  <c r="F232" i="2"/>
  <c r="Q232" i="2" s="1"/>
  <c r="F233" i="2"/>
  <c r="Q233" i="2" s="1"/>
  <c r="F234" i="2"/>
  <c r="Q234" i="2" s="1"/>
  <c r="F235" i="2"/>
  <c r="Q235" i="2" s="1"/>
  <c r="F236" i="2"/>
  <c r="Q236" i="2" s="1"/>
  <c r="F237" i="2"/>
  <c r="Q237" i="2" s="1"/>
  <c r="F238" i="2"/>
  <c r="Q238" i="2" s="1"/>
  <c r="F239" i="2"/>
  <c r="Q239" i="2" s="1"/>
  <c r="F240" i="2"/>
  <c r="Q240" i="2" s="1"/>
  <c r="F241" i="2"/>
  <c r="Q241" i="2" s="1"/>
  <c r="F242" i="2"/>
  <c r="Q242" i="2" s="1"/>
  <c r="F243" i="2"/>
  <c r="Q243" i="2" s="1"/>
  <c r="F244" i="2"/>
  <c r="Q244" i="2" s="1"/>
  <c r="F245" i="2"/>
  <c r="Q245" i="2" s="1"/>
  <c r="F246" i="2"/>
  <c r="Q246" i="2" s="1"/>
  <c r="F247" i="2"/>
  <c r="Q247" i="2" s="1"/>
  <c r="F248" i="2"/>
  <c r="Q248" i="2" s="1"/>
  <c r="F249" i="2"/>
  <c r="Q249" i="2" s="1"/>
  <c r="F250" i="2"/>
  <c r="Q250" i="2" s="1"/>
  <c r="F251" i="2"/>
  <c r="Q251" i="2" s="1"/>
  <c r="F252" i="2"/>
  <c r="Q252" i="2" s="1"/>
  <c r="F253" i="2"/>
  <c r="Q253" i="2" s="1"/>
  <c r="F254" i="2"/>
  <c r="Q254" i="2" s="1"/>
  <c r="F255" i="2"/>
  <c r="Q255" i="2" s="1"/>
  <c r="F256" i="2"/>
  <c r="Q256" i="2" s="1"/>
  <c r="F257" i="2"/>
  <c r="Q257" i="2" s="1"/>
  <c r="F258" i="2"/>
  <c r="Q258" i="2" s="1"/>
  <c r="F259" i="2"/>
  <c r="Q259" i="2" s="1"/>
  <c r="F260" i="2"/>
  <c r="Q260" i="2" s="1"/>
  <c r="F261" i="2"/>
  <c r="Q261" i="2" s="1"/>
  <c r="F262" i="2"/>
  <c r="Q262" i="2" s="1"/>
  <c r="F263" i="2"/>
  <c r="Q263" i="2" s="1"/>
  <c r="F264" i="2"/>
  <c r="Q264" i="2" s="1"/>
  <c r="F265" i="2"/>
  <c r="Q265" i="2" s="1"/>
  <c r="F266" i="2"/>
  <c r="Q266" i="2" s="1"/>
  <c r="F267" i="2"/>
  <c r="Q267" i="2" s="1"/>
  <c r="F268" i="2"/>
  <c r="Q268" i="2" s="1"/>
  <c r="F269" i="2"/>
  <c r="Q269" i="2" s="1"/>
  <c r="F270" i="2"/>
  <c r="Q270" i="2" s="1"/>
  <c r="F271" i="2"/>
  <c r="Q271" i="2" s="1"/>
  <c r="F272" i="2"/>
  <c r="Q272" i="2" s="1"/>
  <c r="F273" i="2"/>
  <c r="Q273" i="2" s="1"/>
  <c r="F274" i="2"/>
  <c r="Q274" i="2" s="1"/>
  <c r="F275" i="2"/>
  <c r="Q275" i="2" s="1"/>
  <c r="F276" i="2"/>
  <c r="Q276" i="2" s="1"/>
  <c r="F277" i="2"/>
  <c r="Q277" i="2" s="1"/>
  <c r="F278" i="2"/>
  <c r="Q278" i="2" s="1"/>
  <c r="F279" i="2"/>
  <c r="Q279" i="2" s="1"/>
  <c r="F280" i="2"/>
  <c r="Q280" i="2" s="1"/>
  <c r="F281" i="2"/>
  <c r="Q281" i="2" s="1"/>
  <c r="F282" i="2"/>
  <c r="Q282" i="2" s="1"/>
  <c r="F283" i="2"/>
  <c r="Q283" i="2" s="1"/>
  <c r="F284" i="2"/>
  <c r="Q284" i="2" s="1"/>
  <c r="F285" i="2"/>
  <c r="Q285" i="2" s="1"/>
  <c r="F286" i="2"/>
  <c r="Q286" i="2" s="1"/>
  <c r="F287" i="2"/>
  <c r="Q287" i="2" s="1"/>
  <c r="F288" i="2"/>
  <c r="Q288" i="2" s="1"/>
  <c r="F289" i="2"/>
  <c r="Q289" i="2" s="1"/>
  <c r="F290" i="2"/>
  <c r="Q290" i="2" s="1"/>
  <c r="F291" i="2"/>
  <c r="Q291" i="2" s="1"/>
  <c r="F292" i="2"/>
  <c r="Q292" i="2" s="1"/>
  <c r="F293" i="2"/>
  <c r="Q293" i="2" s="1"/>
  <c r="F294" i="2"/>
  <c r="Q294" i="2" s="1"/>
  <c r="F295" i="2"/>
  <c r="Q295" i="2" s="1"/>
  <c r="F296" i="2"/>
  <c r="Q296" i="2" s="1"/>
  <c r="F297" i="2"/>
  <c r="Q297" i="2" s="1"/>
  <c r="F298" i="2"/>
  <c r="Q298" i="2" s="1"/>
  <c r="F299" i="2"/>
  <c r="Q299" i="2" s="1"/>
  <c r="F300" i="2"/>
  <c r="Q300" i="2" s="1"/>
  <c r="F301" i="2"/>
  <c r="Q301" i="2" s="1"/>
  <c r="F302" i="2"/>
  <c r="Q302" i="2" s="1"/>
  <c r="F303" i="2"/>
  <c r="Q303" i="2" s="1"/>
  <c r="F304" i="2"/>
  <c r="Q304" i="2" s="1"/>
  <c r="F305" i="2"/>
  <c r="Q305" i="2" s="1"/>
  <c r="F306" i="2"/>
  <c r="Q306" i="2" s="1"/>
  <c r="F307" i="2"/>
  <c r="Q307" i="2" s="1"/>
  <c r="F308" i="2"/>
  <c r="Q308" i="2" s="1"/>
  <c r="F309" i="2"/>
  <c r="Q309" i="2" s="1"/>
  <c r="F310" i="2"/>
  <c r="Q310" i="2" s="1"/>
  <c r="F311" i="2"/>
  <c r="Q311" i="2" s="1"/>
  <c r="F312" i="2"/>
  <c r="Q312" i="2" s="1"/>
  <c r="F313" i="2"/>
  <c r="Q313" i="2" s="1"/>
  <c r="F314" i="2"/>
  <c r="Q314" i="2" s="1"/>
  <c r="F315" i="2"/>
  <c r="Q315" i="2" s="1"/>
  <c r="F316" i="2"/>
  <c r="Q316" i="2" s="1"/>
  <c r="F317" i="2"/>
  <c r="Q317" i="2" s="1"/>
  <c r="F318" i="2"/>
  <c r="Q318" i="2" s="1"/>
  <c r="F319" i="2"/>
  <c r="Q319" i="2" s="1"/>
  <c r="F320" i="2"/>
  <c r="Q320" i="2" s="1"/>
  <c r="F321" i="2"/>
  <c r="Q321" i="2" s="1"/>
  <c r="F322" i="2"/>
  <c r="Q322" i="2" s="1"/>
  <c r="F323" i="2"/>
  <c r="Q323" i="2" s="1"/>
  <c r="F324" i="2"/>
  <c r="Q324" i="2" s="1"/>
  <c r="F325" i="2"/>
  <c r="Q325" i="2" s="1"/>
  <c r="F326" i="2"/>
  <c r="Q326" i="2" s="1"/>
  <c r="F327" i="2"/>
  <c r="Q327" i="2" s="1"/>
  <c r="F328" i="2"/>
  <c r="Q328" i="2" s="1"/>
  <c r="F329" i="2"/>
  <c r="Q329" i="2" s="1"/>
  <c r="F330" i="2"/>
  <c r="Q330" i="2" s="1"/>
  <c r="F331" i="2"/>
  <c r="Q331" i="2" s="1"/>
  <c r="F332" i="2"/>
  <c r="Q332" i="2" s="1"/>
  <c r="F333" i="2"/>
  <c r="Q333" i="2" s="1"/>
  <c r="F334" i="2"/>
  <c r="Q334" i="2" s="1"/>
  <c r="F335" i="2"/>
  <c r="Q335" i="2" s="1"/>
  <c r="F336" i="2"/>
  <c r="Q336" i="2" s="1"/>
  <c r="F337" i="2"/>
  <c r="Q337" i="2" s="1"/>
  <c r="F338" i="2"/>
  <c r="Q338" i="2" s="1"/>
  <c r="F339" i="2"/>
  <c r="Q339" i="2" s="1"/>
  <c r="F340" i="2"/>
  <c r="Q340" i="2" s="1"/>
  <c r="F341" i="2"/>
  <c r="Q341" i="2" s="1"/>
  <c r="F342" i="2"/>
  <c r="Q342" i="2" s="1"/>
  <c r="F343" i="2"/>
  <c r="Q343" i="2" s="1"/>
  <c r="F344" i="2"/>
  <c r="Q344" i="2" s="1"/>
  <c r="F345" i="2"/>
  <c r="Q345" i="2" s="1"/>
  <c r="F346" i="2"/>
  <c r="Q346" i="2" s="1"/>
  <c r="F347" i="2"/>
  <c r="Q347" i="2" s="1"/>
  <c r="F348" i="2"/>
  <c r="Q348" i="2" s="1"/>
  <c r="F349" i="2"/>
  <c r="Q349" i="2" s="1"/>
  <c r="F350" i="2"/>
  <c r="Q350" i="2" s="1"/>
  <c r="F351" i="2"/>
  <c r="Q351" i="2" s="1"/>
  <c r="F352" i="2"/>
  <c r="Q352" i="2" s="1"/>
  <c r="F353" i="2"/>
  <c r="Q353" i="2" s="1"/>
  <c r="F354" i="2"/>
  <c r="Q354" i="2" s="1"/>
  <c r="F355" i="2"/>
  <c r="Q355" i="2" s="1"/>
  <c r="F356" i="2"/>
  <c r="Q356" i="2" s="1"/>
  <c r="F357" i="2"/>
  <c r="Q357" i="2" s="1"/>
  <c r="F358" i="2"/>
  <c r="Q358" i="2" s="1"/>
  <c r="F359" i="2"/>
  <c r="Q359" i="2" s="1"/>
  <c r="F360" i="2"/>
  <c r="Q360" i="2" s="1"/>
  <c r="F361" i="2"/>
  <c r="Q361" i="2" s="1"/>
  <c r="F362" i="2"/>
  <c r="Q362" i="2" s="1"/>
  <c r="F363" i="2"/>
  <c r="Q363" i="2" s="1"/>
  <c r="F364" i="2"/>
  <c r="Q364" i="2" s="1"/>
  <c r="F365" i="2"/>
  <c r="Q365" i="2" s="1"/>
  <c r="F366" i="2"/>
  <c r="Q366" i="2" s="1"/>
  <c r="F367" i="2"/>
  <c r="Q367" i="2" s="1"/>
  <c r="F368" i="2"/>
  <c r="Q368" i="2" s="1"/>
  <c r="F369" i="2"/>
  <c r="Q369" i="2" s="1"/>
  <c r="F370" i="2"/>
  <c r="Q370" i="2" s="1"/>
  <c r="F371" i="2"/>
  <c r="Q371" i="2" s="1"/>
  <c r="F372" i="2"/>
  <c r="Q372" i="2" s="1"/>
  <c r="F373" i="2"/>
  <c r="Q373" i="2" s="1"/>
  <c r="F374" i="2"/>
  <c r="Q374" i="2" s="1"/>
  <c r="F375" i="2"/>
  <c r="Q375" i="2" s="1"/>
  <c r="F376" i="2"/>
  <c r="Q376" i="2" s="1"/>
  <c r="F377" i="2"/>
  <c r="Q377" i="2" s="1"/>
  <c r="F378" i="2"/>
  <c r="Q378" i="2" s="1"/>
  <c r="F379" i="2"/>
  <c r="Q379" i="2" s="1"/>
  <c r="F380" i="2"/>
  <c r="Q380" i="2" s="1"/>
  <c r="F381" i="2"/>
  <c r="Q381" i="2" s="1"/>
  <c r="F382" i="2"/>
  <c r="Q382" i="2" s="1"/>
  <c r="F383" i="2"/>
  <c r="Q383" i="2" s="1"/>
  <c r="F384" i="2"/>
  <c r="Q384" i="2" s="1"/>
  <c r="F385" i="2"/>
  <c r="Q385" i="2" s="1"/>
  <c r="F386" i="2"/>
  <c r="Q386" i="2" s="1"/>
  <c r="F387" i="2"/>
  <c r="Q387" i="2" s="1"/>
  <c r="F388" i="2"/>
  <c r="Q388" i="2" s="1"/>
  <c r="F389" i="2"/>
  <c r="Q389" i="2" s="1"/>
  <c r="F390" i="2"/>
  <c r="Q390" i="2" s="1"/>
  <c r="F391" i="2"/>
  <c r="Q391" i="2" s="1"/>
  <c r="F392" i="2"/>
  <c r="Q392" i="2" s="1"/>
  <c r="F393" i="2"/>
  <c r="Q393" i="2" s="1"/>
  <c r="F394" i="2"/>
  <c r="Q394" i="2" s="1"/>
  <c r="F395" i="2"/>
  <c r="Q395" i="2" s="1"/>
  <c r="F396" i="2"/>
  <c r="Q396" i="2" s="1"/>
  <c r="F397" i="2"/>
  <c r="Q397" i="2" s="1"/>
  <c r="F398" i="2"/>
  <c r="Q398" i="2" s="1"/>
  <c r="F399" i="2"/>
  <c r="Q399" i="2" s="1"/>
  <c r="F400" i="2"/>
  <c r="Q400" i="2" s="1"/>
  <c r="F401" i="2"/>
  <c r="Q401" i="2" s="1"/>
  <c r="F402" i="2"/>
  <c r="Q402" i="2" s="1"/>
  <c r="F403" i="2"/>
  <c r="Q403" i="2" s="1"/>
  <c r="F404" i="2"/>
  <c r="Q404" i="2" s="1"/>
  <c r="F405" i="2"/>
  <c r="Q405" i="2" s="1"/>
  <c r="F406" i="2"/>
  <c r="Q406" i="2" s="1"/>
  <c r="F407" i="2"/>
  <c r="Q407" i="2" s="1"/>
  <c r="F408" i="2"/>
  <c r="Q408" i="2" s="1"/>
  <c r="F409" i="2"/>
  <c r="Q409" i="2" s="1"/>
  <c r="F410" i="2"/>
  <c r="Q410" i="2" s="1"/>
  <c r="F411" i="2"/>
  <c r="Q411" i="2" s="1"/>
  <c r="F412" i="2"/>
  <c r="Q412" i="2" s="1"/>
  <c r="F413" i="2"/>
  <c r="Q413" i="2" s="1"/>
  <c r="F414" i="2"/>
  <c r="Q414" i="2" s="1"/>
  <c r="F415" i="2"/>
  <c r="Q415" i="2" s="1"/>
  <c r="F416" i="2"/>
  <c r="Q416" i="2" s="1"/>
  <c r="F417" i="2"/>
  <c r="Q417" i="2" s="1"/>
  <c r="F418" i="2"/>
  <c r="Q418" i="2" s="1"/>
  <c r="F419" i="2"/>
  <c r="Q419" i="2" s="1"/>
  <c r="F420" i="2"/>
  <c r="Q420" i="2" s="1"/>
  <c r="F421" i="2"/>
  <c r="Q421" i="2" s="1"/>
  <c r="F422" i="2"/>
  <c r="Q422" i="2" s="1"/>
  <c r="F423" i="2"/>
  <c r="Q423" i="2" s="1"/>
  <c r="F424" i="2"/>
  <c r="Q424" i="2" s="1"/>
  <c r="F425" i="2"/>
  <c r="Q425" i="2" s="1"/>
  <c r="F426" i="2"/>
  <c r="Q426" i="2" s="1"/>
  <c r="F427" i="2"/>
  <c r="Q427" i="2" s="1"/>
  <c r="F428" i="2"/>
  <c r="Q428" i="2" s="1"/>
  <c r="F429" i="2"/>
  <c r="Q429" i="2" s="1"/>
  <c r="F430" i="2"/>
  <c r="Q430" i="2" s="1"/>
  <c r="F431" i="2"/>
  <c r="Q431" i="2" s="1"/>
  <c r="F432" i="2"/>
  <c r="Q432" i="2" s="1"/>
  <c r="F433" i="2"/>
  <c r="Q433" i="2" s="1"/>
  <c r="F434" i="2"/>
  <c r="Q434" i="2" s="1"/>
  <c r="F435" i="2"/>
  <c r="Q435" i="2" s="1"/>
  <c r="F436" i="2"/>
  <c r="Q436" i="2" s="1"/>
  <c r="F437" i="2"/>
  <c r="Q437" i="2" s="1"/>
  <c r="F438" i="2"/>
  <c r="Q438" i="2" s="1"/>
  <c r="F439" i="2"/>
  <c r="Q439" i="2" s="1"/>
  <c r="F440" i="2"/>
  <c r="Q440" i="2" s="1"/>
  <c r="F441" i="2"/>
  <c r="Q441" i="2" s="1"/>
  <c r="F442" i="2"/>
  <c r="Q442" i="2" s="1"/>
  <c r="F443" i="2"/>
  <c r="Q443" i="2" s="1"/>
  <c r="F444" i="2"/>
  <c r="Q444" i="2" s="1"/>
  <c r="F445" i="2"/>
  <c r="Q445" i="2" s="1"/>
  <c r="F446" i="2"/>
  <c r="Q446" i="2" s="1"/>
  <c r="F447" i="2"/>
  <c r="Q447" i="2" s="1"/>
  <c r="F448" i="2"/>
  <c r="Q448" i="2" s="1"/>
  <c r="F449" i="2"/>
  <c r="Q449" i="2" s="1"/>
  <c r="F450" i="2"/>
  <c r="Q450" i="2" s="1"/>
  <c r="F451" i="2"/>
  <c r="Q451" i="2" s="1"/>
  <c r="F452" i="2"/>
  <c r="Q452" i="2" s="1"/>
  <c r="F453" i="2"/>
  <c r="Q453" i="2" s="1"/>
  <c r="F454" i="2"/>
  <c r="Q454" i="2" s="1"/>
  <c r="F455" i="2"/>
  <c r="Q455" i="2" s="1"/>
  <c r="F456" i="2"/>
  <c r="Q456" i="2" s="1"/>
  <c r="F457" i="2"/>
  <c r="Q457" i="2" s="1"/>
  <c r="F458" i="2"/>
  <c r="Q458" i="2" s="1"/>
  <c r="F459" i="2"/>
  <c r="Q459" i="2" s="1"/>
  <c r="F460" i="2"/>
  <c r="Q460" i="2" s="1"/>
  <c r="F461" i="2"/>
  <c r="Q461" i="2" s="1"/>
  <c r="F462" i="2"/>
  <c r="Q462" i="2" s="1"/>
  <c r="F463" i="2"/>
  <c r="Q463" i="2" s="1"/>
  <c r="F464" i="2"/>
  <c r="Q464" i="2" s="1"/>
  <c r="F465" i="2"/>
  <c r="Q465" i="2" s="1"/>
  <c r="F466" i="2"/>
  <c r="Q466" i="2" s="1"/>
  <c r="F467" i="2"/>
  <c r="Q467" i="2" s="1"/>
  <c r="F468" i="2"/>
  <c r="Q468" i="2" s="1"/>
  <c r="F469" i="2"/>
  <c r="Q469" i="2" s="1"/>
  <c r="F470" i="2"/>
  <c r="Q470" i="2" s="1"/>
  <c r="F471" i="2"/>
  <c r="Q471" i="2" s="1"/>
  <c r="F472" i="2"/>
  <c r="Q472" i="2" s="1"/>
  <c r="F473" i="2"/>
  <c r="Q473" i="2" s="1"/>
  <c r="F474" i="2"/>
  <c r="Q474" i="2" s="1"/>
  <c r="F475" i="2"/>
  <c r="Q475" i="2" s="1"/>
  <c r="F476" i="2"/>
  <c r="Q476" i="2" s="1"/>
  <c r="F477" i="2"/>
  <c r="Q477" i="2" s="1"/>
  <c r="F478" i="2"/>
  <c r="Q478" i="2" s="1"/>
  <c r="F479" i="2"/>
  <c r="Q479" i="2" s="1"/>
  <c r="F480" i="2"/>
  <c r="Q480" i="2" s="1"/>
  <c r="F481" i="2"/>
  <c r="Q481" i="2" s="1"/>
  <c r="F482" i="2"/>
  <c r="Q482" i="2" s="1"/>
  <c r="F483" i="2"/>
  <c r="Q483" i="2" s="1"/>
  <c r="F484" i="2"/>
  <c r="Q484" i="2" s="1"/>
  <c r="F485" i="2"/>
  <c r="Q485" i="2" s="1"/>
  <c r="F486" i="2"/>
  <c r="Q486" i="2" s="1"/>
  <c r="F487" i="2"/>
  <c r="Q487" i="2" s="1"/>
  <c r="F488" i="2"/>
  <c r="Q488" i="2" s="1"/>
  <c r="F489" i="2"/>
  <c r="Q489" i="2" s="1"/>
  <c r="F490" i="2"/>
  <c r="Q490" i="2" s="1"/>
  <c r="F491" i="2"/>
  <c r="Q491" i="2" s="1"/>
  <c r="F492" i="2"/>
  <c r="Q492" i="2" s="1"/>
  <c r="F493" i="2"/>
  <c r="Q493" i="2" s="1"/>
  <c r="F494" i="2"/>
  <c r="Q494" i="2" s="1"/>
  <c r="F495" i="2"/>
  <c r="Q495" i="2" s="1"/>
  <c r="F496" i="2"/>
  <c r="Q496" i="2" s="1"/>
  <c r="F497" i="2"/>
  <c r="Q497" i="2" s="1"/>
  <c r="F498" i="2"/>
  <c r="Q498" i="2" s="1"/>
  <c r="F499" i="2"/>
  <c r="Q499" i="2" s="1"/>
  <c r="F500" i="2"/>
  <c r="Q500" i="2" s="1"/>
  <c r="F501" i="2"/>
  <c r="Q501" i="2" s="1"/>
  <c r="F502" i="2"/>
  <c r="Q502" i="2" s="1"/>
  <c r="F503" i="2"/>
  <c r="Q503" i="2" s="1"/>
  <c r="F504" i="2"/>
  <c r="Q504" i="2" s="1"/>
  <c r="F505" i="2"/>
  <c r="Q505" i="2" s="1"/>
  <c r="F506" i="2"/>
  <c r="Q506" i="2" s="1"/>
  <c r="F507" i="2"/>
  <c r="Q507" i="2" s="1"/>
  <c r="F508" i="2"/>
  <c r="Q508" i="2" s="1"/>
  <c r="F509" i="2"/>
  <c r="Q509" i="2" s="1"/>
  <c r="F510" i="2"/>
  <c r="Q510" i="2" s="1"/>
  <c r="F511" i="2"/>
  <c r="Q511" i="2" s="1"/>
  <c r="F512" i="2"/>
  <c r="Q512" i="2" s="1"/>
  <c r="F513" i="2"/>
  <c r="Q513" i="2" s="1"/>
  <c r="F514" i="2"/>
  <c r="Q514" i="2" s="1"/>
  <c r="F515" i="2"/>
  <c r="Q515" i="2" s="1"/>
  <c r="F516" i="2"/>
  <c r="Q516" i="2" s="1"/>
  <c r="F517" i="2"/>
  <c r="Q517" i="2" s="1"/>
  <c r="F518" i="2"/>
  <c r="Q518" i="2" s="1"/>
  <c r="F519" i="2"/>
  <c r="Q519" i="2" s="1"/>
  <c r="F520" i="2"/>
  <c r="Q520" i="2" s="1"/>
  <c r="F521" i="2"/>
  <c r="Q521" i="2" s="1"/>
  <c r="F522" i="2"/>
  <c r="Q522" i="2" s="1"/>
  <c r="F523" i="2"/>
  <c r="Q523" i="2" s="1"/>
  <c r="F524" i="2"/>
  <c r="Q524" i="2" s="1"/>
  <c r="F525" i="2"/>
  <c r="Q525" i="2" s="1"/>
  <c r="F526" i="2"/>
  <c r="Q526" i="2" s="1"/>
  <c r="F527" i="2"/>
  <c r="Q527" i="2" s="1"/>
  <c r="F528" i="2"/>
  <c r="Q528" i="2" s="1"/>
  <c r="F529" i="2"/>
  <c r="Q529" i="2" s="1"/>
  <c r="F530" i="2"/>
  <c r="Q530" i="2" s="1"/>
  <c r="F531" i="2"/>
  <c r="Q531" i="2" s="1"/>
  <c r="F532" i="2"/>
  <c r="Q532" i="2" s="1"/>
  <c r="F533" i="2"/>
  <c r="Q533" i="2" s="1"/>
  <c r="F534" i="2"/>
  <c r="Q534" i="2" s="1"/>
  <c r="F535" i="2"/>
  <c r="Q535" i="2" s="1"/>
  <c r="F536" i="2"/>
  <c r="Q536" i="2" s="1"/>
  <c r="F537" i="2"/>
  <c r="Q537" i="2" s="1"/>
  <c r="F538" i="2"/>
  <c r="Q538" i="2" s="1"/>
  <c r="F539" i="2"/>
  <c r="Q539" i="2" s="1"/>
  <c r="F540" i="2"/>
  <c r="Q540" i="2" s="1"/>
  <c r="F541" i="2"/>
  <c r="Q541" i="2" s="1"/>
  <c r="F542" i="2"/>
  <c r="Q542" i="2" s="1"/>
  <c r="F543" i="2"/>
  <c r="Q543" i="2" s="1"/>
  <c r="F544" i="2"/>
  <c r="Q544" i="2" s="1"/>
  <c r="F545" i="2"/>
  <c r="Q545" i="2" s="1"/>
  <c r="F546" i="2"/>
  <c r="Q546" i="2" s="1"/>
  <c r="F547" i="2"/>
  <c r="Q547" i="2" s="1"/>
  <c r="F548" i="2"/>
  <c r="Q548" i="2" s="1"/>
  <c r="F549" i="2"/>
  <c r="Q549" i="2" s="1"/>
  <c r="F550" i="2"/>
  <c r="Q550" i="2" s="1"/>
  <c r="F551" i="2"/>
  <c r="Q551" i="2" s="1"/>
  <c r="F552" i="2"/>
  <c r="Q552" i="2" s="1"/>
  <c r="F553" i="2"/>
  <c r="Q553" i="2" s="1"/>
  <c r="F554" i="2"/>
  <c r="Q554" i="2" s="1"/>
  <c r="F555" i="2"/>
  <c r="Q555" i="2" s="1"/>
  <c r="F556" i="2"/>
  <c r="Q556" i="2" s="1"/>
  <c r="F557" i="2"/>
  <c r="Q557" i="2" s="1"/>
  <c r="F558" i="2"/>
  <c r="Q558" i="2" s="1"/>
  <c r="F559" i="2"/>
  <c r="Q559" i="2" s="1"/>
  <c r="F560" i="2"/>
  <c r="Q560" i="2" s="1"/>
  <c r="F561" i="2"/>
  <c r="Q561" i="2" s="1"/>
  <c r="F562" i="2"/>
  <c r="Q562" i="2" s="1"/>
  <c r="F563" i="2"/>
  <c r="Q563" i="2" s="1"/>
  <c r="F564" i="2"/>
  <c r="Q564" i="2" s="1"/>
  <c r="F565" i="2"/>
  <c r="Q565" i="2" s="1"/>
  <c r="F566" i="2"/>
  <c r="Q566" i="2" s="1"/>
  <c r="F567" i="2"/>
  <c r="Q567" i="2" s="1"/>
  <c r="F568" i="2"/>
  <c r="Q568" i="2" s="1"/>
  <c r="F569" i="2"/>
  <c r="Q569" i="2" s="1"/>
  <c r="F570" i="2"/>
  <c r="Q570" i="2" s="1"/>
  <c r="F571" i="2"/>
  <c r="Q571" i="2" s="1"/>
  <c r="F572" i="2"/>
  <c r="Q572" i="2" s="1"/>
  <c r="F573" i="2"/>
  <c r="Q573" i="2" s="1"/>
  <c r="F574" i="2"/>
  <c r="Q574" i="2" s="1"/>
  <c r="F575" i="2"/>
  <c r="Q575" i="2" s="1"/>
  <c r="F576" i="2"/>
  <c r="Q576" i="2" s="1"/>
  <c r="F577" i="2"/>
  <c r="Q577" i="2" s="1"/>
  <c r="F578" i="2"/>
  <c r="Q578" i="2" s="1"/>
  <c r="F579" i="2"/>
  <c r="Q579" i="2" s="1"/>
  <c r="F580" i="2"/>
  <c r="Q580" i="2" s="1"/>
  <c r="F581" i="2"/>
  <c r="Q581" i="2" s="1"/>
  <c r="F582" i="2"/>
  <c r="Q582" i="2" s="1"/>
  <c r="F583" i="2"/>
  <c r="Q583" i="2" s="1"/>
  <c r="F584" i="2"/>
  <c r="Q584" i="2" s="1"/>
  <c r="F585" i="2"/>
  <c r="Q585" i="2" s="1"/>
  <c r="F586" i="2"/>
  <c r="Q586" i="2" s="1"/>
  <c r="F587" i="2"/>
  <c r="Q587" i="2" s="1"/>
  <c r="F588" i="2"/>
  <c r="Q588" i="2" s="1"/>
  <c r="F589" i="2"/>
  <c r="Q589" i="2" s="1"/>
  <c r="F590" i="2"/>
  <c r="Q590" i="2" s="1"/>
  <c r="F591" i="2"/>
  <c r="Q591" i="2" s="1"/>
  <c r="F592" i="2"/>
  <c r="Q592" i="2" s="1"/>
  <c r="F593" i="2"/>
  <c r="Q593" i="2" s="1"/>
  <c r="F594" i="2"/>
  <c r="Q594" i="2" s="1"/>
  <c r="F595" i="2"/>
  <c r="Q595" i="2" s="1"/>
  <c r="F596" i="2"/>
  <c r="Q596" i="2" s="1"/>
  <c r="F597" i="2"/>
  <c r="Q597" i="2" s="1"/>
  <c r="F598" i="2"/>
  <c r="Q598" i="2" s="1"/>
  <c r="F599" i="2"/>
  <c r="Q599" i="2" s="1"/>
  <c r="F600" i="2"/>
  <c r="Q600" i="2" s="1"/>
  <c r="F601" i="2"/>
  <c r="Q601" i="2" s="1"/>
  <c r="F602" i="2"/>
  <c r="Q602" i="2" s="1"/>
  <c r="F603" i="2"/>
  <c r="Q603" i="2" s="1"/>
  <c r="F604" i="2"/>
  <c r="Q604" i="2" s="1"/>
  <c r="F605" i="2"/>
  <c r="Q605" i="2" s="1"/>
  <c r="F606" i="2"/>
  <c r="Q606" i="2" s="1"/>
  <c r="F607" i="2"/>
  <c r="Q607" i="2" s="1"/>
  <c r="F608" i="2"/>
  <c r="Q608" i="2" s="1"/>
  <c r="F609" i="2"/>
  <c r="Q609" i="2" s="1"/>
  <c r="F610" i="2"/>
  <c r="Q610" i="2" s="1"/>
  <c r="F611" i="2"/>
  <c r="Q611" i="2" s="1"/>
  <c r="F612" i="2"/>
  <c r="Q612" i="2" s="1"/>
  <c r="F613" i="2"/>
  <c r="Q613" i="2" s="1"/>
  <c r="F614" i="2"/>
  <c r="Q614" i="2" s="1"/>
  <c r="F615" i="2"/>
  <c r="Q615" i="2" s="1"/>
  <c r="F616" i="2"/>
  <c r="Q616" i="2" s="1"/>
  <c r="F617" i="2"/>
  <c r="Q617" i="2" s="1"/>
  <c r="F618" i="2"/>
  <c r="Q618" i="2" s="1"/>
  <c r="F619" i="2"/>
  <c r="Q619" i="2" s="1"/>
  <c r="F620" i="2"/>
  <c r="Q620" i="2" s="1"/>
  <c r="F621" i="2"/>
  <c r="Q621" i="2" s="1"/>
  <c r="F622" i="2"/>
  <c r="Q622" i="2" s="1"/>
  <c r="F623" i="2"/>
  <c r="Q623" i="2" s="1"/>
  <c r="F624" i="2"/>
  <c r="Q624" i="2" s="1"/>
  <c r="F625" i="2"/>
  <c r="Q625" i="2" s="1"/>
  <c r="F626" i="2"/>
  <c r="Q626" i="2" s="1"/>
  <c r="F627" i="2"/>
  <c r="Q627" i="2" s="1"/>
  <c r="F628" i="2"/>
  <c r="Q628" i="2" s="1"/>
  <c r="F629" i="2"/>
  <c r="Q629" i="2" s="1"/>
  <c r="F630" i="2"/>
  <c r="Q630" i="2" s="1"/>
  <c r="F631" i="2"/>
  <c r="Q631" i="2" s="1"/>
  <c r="F632" i="2"/>
  <c r="Q632" i="2" s="1"/>
  <c r="F633" i="2"/>
  <c r="Q633" i="2" s="1"/>
  <c r="F634" i="2"/>
  <c r="Q634" i="2" s="1"/>
  <c r="F635" i="2"/>
  <c r="Q635" i="2" s="1"/>
  <c r="F636" i="2"/>
  <c r="Q636" i="2" s="1"/>
  <c r="F637" i="2"/>
  <c r="Q637" i="2" s="1"/>
  <c r="F638" i="2"/>
  <c r="Q638" i="2" s="1"/>
  <c r="F639" i="2"/>
  <c r="Q639" i="2" s="1"/>
  <c r="F640" i="2"/>
  <c r="Q640" i="2" s="1"/>
  <c r="F641" i="2"/>
  <c r="Q641" i="2" s="1"/>
  <c r="F642" i="2"/>
  <c r="Q642" i="2" s="1"/>
  <c r="F643" i="2"/>
  <c r="Q643" i="2" s="1"/>
  <c r="F644" i="2"/>
  <c r="Q644" i="2" s="1"/>
  <c r="F645" i="2"/>
  <c r="Q645" i="2" s="1"/>
  <c r="F646" i="2"/>
  <c r="Q646" i="2" s="1"/>
  <c r="F647" i="2"/>
  <c r="Q647" i="2" s="1"/>
  <c r="F648" i="2"/>
  <c r="Q648" i="2" s="1"/>
  <c r="F649" i="2"/>
  <c r="Q649" i="2" s="1"/>
  <c r="F650" i="2"/>
  <c r="Q650" i="2" s="1"/>
  <c r="F651" i="2"/>
  <c r="Q651" i="2" s="1"/>
  <c r="F652" i="2"/>
  <c r="Q652" i="2" s="1"/>
  <c r="F653" i="2"/>
  <c r="Q653" i="2" s="1"/>
  <c r="F654" i="2"/>
  <c r="Q654" i="2" s="1"/>
  <c r="F655" i="2"/>
  <c r="Q655" i="2" s="1"/>
  <c r="F656" i="2"/>
  <c r="Q656" i="2" s="1"/>
  <c r="F657" i="2"/>
  <c r="Q657" i="2" s="1"/>
  <c r="F658" i="2"/>
  <c r="Q658" i="2" s="1"/>
  <c r="F659" i="2"/>
  <c r="Q659" i="2" s="1"/>
  <c r="F660" i="2"/>
  <c r="Q660" i="2" s="1"/>
  <c r="F661" i="2"/>
  <c r="Q661" i="2" s="1"/>
  <c r="F662" i="2"/>
  <c r="Q662" i="2" s="1"/>
  <c r="F663" i="2"/>
  <c r="Q663" i="2" s="1"/>
  <c r="F664" i="2"/>
  <c r="Q664" i="2" s="1"/>
  <c r="F665" i="2"/>
  <c r="Q665" i="2" s="1"/>
  <c r="F666" i="2"/>
  <c r="Q666" i="2" s="1"/>
  <c r="F667" i="2"/>
  <c r="Q667" i="2" s="1"/>
  <c r="F668" i="2"/>
  <c r="Q668" i="2" s="1"/>
  <c r="F669" i="2"/>
  <c r="Q669" i="2" s="1"/>
  <c r="F670" i="2"/>
  <c r="Q670" i="2" s="1"/>
  <c r="F671" i="2"/>
  <c r="Q671" i="2" s="1"/>
  <c r="F672" i="2"/>
  <c r="Q672" i="2" s="1"/>
  <c r="F673" i="2"/>
  <c r="Q673" i="2" s="1"/>
  <c r="F674" i="2"/>
  <c r="Q674" i="2" s="1"/>
  <c r="F675" i="2"/>
  <c r="Q675" i="2" s="1"/>
  <c r="F676" i="2"/>
  <c r="Q676" i="2" s="1"/>
  <c r="F677" i="2"/>
  <c r="Q677" i="2" s="1"/>
  <c r="F678" i="2"/>
  <c r="Q678" i="2" s="1"/>
  <c r="F679" i="2"/>
  <c r="Q679" i="2" s="1"/>
  <c r="F680" i="2"/>
  <c r="Q680" i="2" s="1"/>
  <c r="F681" i="2"/>
  <c r="Q681" i="2" s="1"/>
  <c r="F682" i="2"/>
  <c r="Q682" i="2" s="1"/>
  <c r="F683" i="2"/>
  <c r="Q683" i="2" s="1"/>
  <c r="F684" i="2"/>
  <c r="Q684" i="2" s="1"/>
  <c r="F685" i="2"/>
  <c r="Q685" i="2" s="1"/>
  <c r="F686" i="2"/>
  <c r="Q686" i="2" s="1"/>
  <c r="F687" i="2"/>
  <c r="Q687" i="2" s="1"/>
  <c r="F688" i="2"/>
  <c r="Q688" i="2" s="1"/>
  <c r="F689" i="2"/>
  <c r="Q689" i="2" s="1"/>
  <c r="F690" i="2"/>
  <c r="Q690" i="2" s="1"/>
  <c r="F691" i="2"/>
  <c r="Q691" i="2" s="1"/>
  <c r="F692" i="2"/>
  <c r="Q692" i="2" s="1"/>
  <c r="F693" i="2"/>
  <c r="Q693" i="2" s="1"/>
  <c r="F694" i="2"/>
  <c r="Q694" i="2" s="1"/>
  <c r="F695" i="2"/>
  <c r="Q695" i="2" s="1"/>
  <c r="F696" i="2"/>
  <c r="Q696" i="2" s="1"/>
  <c r="F697" i="2"/>
  <c r="Q697" i="2" s="1"/>
  <c r="F698" i="2"/>
  <c r="Q698" i="2" s="1"/>
  <c r="F699" i="2"/>
  <c r="Q699" i="2" s="1"/>
  <c r="F700" i="2"/>
  <c r="Q700" i="2" s="1"/>
  <c r="F701" i="2"/>
  <c r="Q701" i="2" s="1"/>
  <c r="F702" i="2"/>
  <c r="Q702" i="2" s="1"/>
  <c r="F703" i="2"/>
  <c r="Q703" i="2" s="1"/>
  <c r="F704" i="2"/>
  <c r="Q704" i="2" s="1"/>
  <c r="F705" i="2"/>
  <c r="Q705" i="2" s="1"/>
  <c r="F706" i="2"/>
  <c r="Q706" i="2" s="1"/>
  <c r="F707" i="2"/>
  <c r="Q707" i="2" s="1"/>
  <c r="F708" i="2"/>
  <c r="Q708" i="2" s="1"/>
  <c r="F709" i="2"/>
  <c r="Q709" i="2" s="1"/>
  <c r="F710" i="2"/>
  <c r="Q710" i="2" s="1"/>
  <c r="F711" i="2"/>
  <c r="Q711" i="2" s="1"/>
  <c r="F712" i="2"/>
  <c r="Q712" i="2" s="1"/>
  <c r="F713" i="2"/>
  <c r="Q713" i="2" s="1"/>
  <c r="F714" i="2"/>
  <c r="Q714" i="2" s="1"/>
  <c r="F715" i="2"/>
  <c r="Q715" i="2" s="1"/>
  <c r="F716" i="2"/>
  <c r="Q716" i="2" s="1"/>
  <c r="F717" i="2"/>
  <c r="Q717" i="2" s="1"/>
  <c r="F718" i="2"/>
  <c r="Q718" i="2" s="1"/>
  <c r="F719" i="2"/>
  <c r="Q719" i="2" s="1"/>
  <c r="F720" i="2"/>
  <c r="Q720" i="2" s="1"/>
  <c r="F721" i="2"/>
  <c r="Q721" i="2" s="1"/>
  <c r="F722" i="2"/>
  <c r="Q722" i="2" s="1"/>
  <c r="F723" i="2"/>
  <c r="Q723" i="2" s="1"/>
  <c r="F724" i="2"/>
  <c r="Q724" i="2" s="1"/>
  <c r="F725" i="2"/>
  <c r="Q725" i="2" s="1"/>
  <c r="F726" i="2"/>
  <c r="Q726" i="2" s="1"/>
  <c r="F727" i="2"/>
  <c r="Q727" i="2" s="1"/>
  <c r="F728" i="2"/>
  <c r="Q728" i="2" s="1"/>
  <c r="F729" i="2"/>
  <c r="Q729" i="2" s="1"/>
  <c r="F730" i="2"/>
  <c r="Q730" i="2" s="1"/>
  <c r="F731" i="2"/>
  <c r="Q731" i="2" s="1"/>
  <c r="F732" i="2"/>
  <c r="Q732" i="2" s="1"/>
  <c r="F733" i="2"/>
  <c r="Q733" i="2" s="1"/>
  <c r="F734" i="2"/>
  <c r="Q734" i="2" s="1"/>
  <c r="F735" i="2"/>
  <c r="Q735" i="2" s="1"/>
  <c r="F736" i="2"/>
  <c r="Q736" i="2" s="1"/>
  <c r="F737" i="2"/>
  <c r="Q737" i="2" s="1"/>
  <c r="F738" i="2"/>
  <c r="Q738" i="2" s="1"/>
  <c r="F739" i="2"/>
  <c r="Q739" i="2" s="1"/>
  <c r="F740" i="2"/>
  <c r="Q740" i="2" s="1"/>
  <c r="F741" i="2"/>
  <c r="Q741" i="2" s="1"/>
  <c r="F742" i="2"/>
  <c r="Q742" i="2" s="1"/>
  <c r="F743" i="2"/>
  <c r="Q743" i="2" s="1"/>
  <c r="F744" i="2"/>
  <c r="Q744" i="2" s="1"/>
  <c r="F745" i="2"/>
  <c r="Q745" i="2" s="1"/>
  <c r="F746" i="2"/>
  <c r="Q746" i="2" s="1"/>
  <c r="F747" i="2"/>
  <c r="Q747" i="2" s="1"/>
  <c r="F748" i="2"/>
  <c r="Q748" i="2" s="1"/>
  <c r="F749" i="2"/>
  <c r="Q749" i="2" s="1"/>
  <c r="F750" i="2"/>
  <c r="Q750" i="2" s="1"/>
  <c r="F751" i="2"/>
  <c r="Q751" i="2" s="1"/>
  <c r="F752" i="2"/>
  <c r="Q752" i="2" s="1"/>
  <c r="F753" i="2"/>
  <c r="Q753" i="2" s="1"/>
  <c r="F754" i="2"/>
  <c r="Q754" i="2" s="1"/>
  <c r="F755" i="2"/>
  <c r="Q755" i="2" s="1"/>
  <c r="F756" i="2"/>
  <c r="Q756" i="2" s="1"/>
  <c r="F757" i="2"/>
  <c r="Q757" i="2" s="1"/>
  <c r="F758" i="2"/>
  <c r="Q758" i="2" s="1"/>
  <c r="F759" i="2"/>
  <c r="Q759" i="2" s="1"/>
  <c r="F760" i="2"/>
  <c r="Q760" i="2" s="1"/>
  <c r="F761" i="2"/>
  <c r="Q761" i="2" s="1"/>
  <c r="F762" i="2"/>
  <c r="Q762" i="2" s="1"/>
  <c r="F763" i="2"/>
  <c r="Q763" i="2" s="1"/>
  <c r="F764" i="2"/>
  <c r="Q764" i="2" s="1"/>
  <c r="F765" i="2"/>
  <c r="Q765" i="2" s="1"/>
  <c r="F766" i="2"/>
  <c r="Q766" i="2" s="1"/>
  <c r="F767" i="2"/>
  <c r="Q767" i="2" s="1"/>
  <c r="F768" i="2"/>
  <c r="Q768" i="2" s="1"/>
  <c r="F769" i="2"/>
  <c r="Q769" i="2" s="1"/>
  <c r="F770" i="2"/>
  <c r="Q770" i="2" s="1"/>
  <c r="F771" i="2"/>
  <c r="Q771" i="2" s="1"/>
  <c r="F772" i="2"/>
  <c r="Q772" i="2" s="1"/>
  <c r="F773" i="2"/>
  <c r="Q773" i="2" s="1"/>
  <c r="F774" i="2"/>
  <c r="Q774" i="2" s="1"/>
  <c r="F775" i="2"/>
  <c r="Q775" i="2" s="1"/>
  <c r="F776" i="2"/>
  <c r="Q776" i="2" s="1"/>
  <c r="F777" i="2"/>
  <c r="Q777" i="2" s="1"/>
  <c r="F778" i="2"/>
  <c r="Q778" i="2" s="1"/>
  <c r="F779" i="2"/>
  <c r="Q779" i="2" s="1"/>
  <c r="F780" i="2"/>
  <c r="Q780" i="2" s="1"/>
  <c r="F781" i="2"/>
  <c r="Q781" i="2" s="1"/>
  <c r="F782" i="2"/>
  <c r="Q782" i="2" s="1"/>
  <c r="F783" i="2"/>
  <c r="Q783" i="2" s="1"/>
  <c r="F784" i="2"/>
  <c r="Q784" i="2" s="1"/>
  <c r="F785" i="2"/>
  <c r="Q785" i="2" s="1"/>
  <c r="F786" i="2"/>
  <c r="Q786" i="2" s="1"/>
  <c r="F787" i="2"/>
  <c r="Q787" i="2" s="1"/>
  <c r="F788" i="2"/>
  <c r="Q788" i="2" s="1"/>
  <c r="F789" i="2"/>
  <c r="Q789" i="2" s="1"/>
  <c r="F790" i="2"/>
  <c r="Q790" i="2" s="1"/>
  <c r="F791" i="2"/>
  <c r="Q791" i="2" s="1"/>
  <c r="F792" i="2"/>
  <c r="Q792" i="2" s="1"/>
  <c r="F793" i="2"/>
  <c r="Q793" i="2" s="1"/>
  <c r="F794" i="2"/>
  <c r="Q794" i="2" s="1"/>
  <c r="F795" i="2"/>
  <c r="Q795" i="2" s="1"/>
  <c r="F796" i="2"/>
  <c r="Q796" i="2" s="1"/>
  <c r="F797" i="2"/>
  <c r="Q797" i="2" s="1"/>
  <c r="F798" i="2"/>
  <c r="Q798" i="2" s="1"/>
  <c r="F799" i="2"/>
  <c r="Q799" i="2" s="1"/>
  <c r="F800" i="2"/>
  <c r="Q800" i="2" s="1"/>
  <c r="F801" i="2"/>
  <c r="Q801" i="2" s="1"/>
  <c r="F802" i="2"/>
  <c r="Q802" i="2" s="1"/>
  <c r="F803" i="2"/>
  <c r="Q803" i="2" s="1"/>
  <c r="F804" i="2"/>
  <c r="Q804" i="2" s="1"/>
  <c r="F805" i="2"/>
  <c r="Q805" i="2" s="1"/>
  <c r="F806" i="2"/>
  <c r="Q806" i="2" s="1"/>
  <c r="F807" i="2"/>
  <c r="Q807" i="2" s="1"/>
  <c r="F808" i="2"/>
  <c r="Q808" i="2" s="1"/>
  <c r="F809" i="2"/>
  <c r="Q809" i="2" s="1"/>
  <c r="F810" i="2"/>
  <c r="Q810" i="2" s="1"/>
  <c r="F811" i="2"/>
  <c r="Q811" i="2" s="1"/>
  <c r="F812" i="2"/>
  <c r="Q812" i="2" s="1"/>
  <c r="F813" i="2"/>
  <c r="Q813" i="2" s="1"/>
  <c r="F814" i="2"/>
  <c r="Q814" i="2" s="1"/>
  <c r="F815" i="2"/>
  <c r="Q815" i="2" s="1"/>
  <c r="F816" i="2"/>
  <c r="Q816" i="2" s="1"/>
  <c r="F817" i="2"/>
  <c r="Q817" i="2" s="1"/>
  <c r="F818" i="2"/>
  <c r="Q818" i="2" s="1"/>
  <c r="F819" i="2"/>
  <c r="Q819" i="2" s="1"/>
  <c r="F820" i="2"/>
  <c r="Q820" i="2" s="1"/>
  <c r="F821" i="2"/>
  <c r="Q821" i="2" s="1"/>
  <c r="F822" i="2"/>
  <c r="Q822" i="2" s="1"/>
  <c r="F823" i="2"/>
  <c r="Q823" i="2" s="1"/>
  <c r="F824" i="2"/>
  <c r="Q824" i="2" s="1"/>
  <c r="F825" i="2"/>
  <c r="Q825" i="2" s="1"/>
  <c r="F826" i="2"/>
  <c r="Q826" i="2" s="1"/>
  <c r="F827" i="2"/>
  <c r="Q827" i="2" s="1"/>
  <c r="F828" i="2"/>
  <c r="Q828" i="2" s="1"/>
  <c r="F829" i="2"/>
  <c r="Q829" i="2" s="1"/>
  <c r="F830" i="2"/>
  <c r="Q830" i="2" s="1"/>
  <c r="F831" i="2"/>
  <c r="Q831" i="2" s="1"/>
  <c r="F832" i="2"/>
  <c r="Q832" i="2" s="1"/>
  <c r="F833" i="2"/>
  <c r="Q833" i="2" s="1"/>
  <c r="F834" i="2"/>
  <c r="Q834" i="2" s="1"/>
  <c r="F835" i="2"/>
  <c r="Q835" i="2" s="1"/>
  <c r="F836" i="2"/>
  <c r="Q836" i="2" s="1"/>
  <c r="F837" i="2"/>
  <c r="Q837" i="2" s="1"/>
  <c r="F838" i="2"/>
  <c r="Q838" i="2" s="1"/>
  <c r="F839" i="2"/>
  <c r="Q839" i="2" s="1"/>
  <c r="F840" i="2"/>
  <c r="Q840" i="2" s="1"/>
  <c r="F841" i="2"/>
  <c r="Q841" i="2" s="1"/>
  <c r="F842" i="2"/>
  <c r="Q842" i="2" s="1"/>
  <c r="F843" i="2"/>
  <c r="Q843" i="2" s="1"/>
  <c r="F844" i="2"/>
  <c r="Q844" i="2" s="1"/>
  <c r="F845" i="2"/>
  <c r="Q845" i="2" s="1"/>
  <c r="F846" i="2"/>
  <c r="Q846" i="2" s="1"/>
  <c r="F847" i="2"/>
  <c r="Q847" i="2" s="1"/>
  <c r="F848" i="2"/>
  <c r="Q848" i="2" s="1"/>
  <c r="F849" i="2"/>
  <c r="Q849" i="2" s="1"/>
  <c r="F850" i="2"/>
  <c r="Q850" i="2" s="1"/>
  <c r="F851" i="2"/>
  <c r="Q851" i="2" s="1"/>
  <c r="F852" i="2"/>
  <c r="Q852" i="2" s="1"/>
  <c r="F853" i="2"/>
  <c r="Q853" i="2" s="1"/>
  <c r="F854" i="2"/>
  <c r="Q854" i="2" s="1"/>
  <c r="F855" i="2"/>
  <c r="Q855" i="2" s="1"/>
  <c r="F856" i="2"/>
  <c r="Q856" i="2" s="1"/>
  <c r="F857" i="2"/>
  <c r="Q857" i="2" s="1"/>
  <c r="F858" i="2"/>
  <c r="Q858" i="2" s="1"/>
  <c r="F859" i="2"/>
  <c r="Q859" i="2" s="1"/>
  <c r="F860" i="2"/>
  <c r="Q860" i="2" s="1"/>
  <c r="F861" i="2"/>
  <c r="Q861" i="2" s="1"/>
  <c r="F862" i="2"/>
  <c r="Q862" i="2" s="1"/>
  <c r="F863" i="2"/>
  <c r="Q863" i="2" s="1"/>
  <c r="F864" i="2"/>
  <c r="Q864" i="2" s="1"/>
  <c r="F865" i="2"/>
  <c r="Q865" i="2" s="1"/>
  <c r="F866" i="2"/>
  <c r="Q866" i="2" s="1"/>
  <c r="F867" i="2"/>
  <c r="Q867" i="2" s="1"/>
  <c r="F868" i="2"/>
  <c r="Q868" i="2" s="1"/>
  <c r="F869" i="2"/>
  <c r="Q869" i="2" s="1"/>
  <c r="F870" i="2"/>
  <c r="Q870" i="2" s="1"/>
  <c r="F871" i="2"/>
  <c r="Q871" i="2" s="1"/>
  <c r="F872" i="2"/>
  <c r="Q872" i="2" s="1"/>
  <c r="F873" i="2"/>
  <c r="Q873" i="2" s="1"/>
  <c r="F874" i="2"/>
  <c r="Q874" i="2" s="1"/>
  <c r="F875" i="2"/>
  <c r="Q875" i="2" s="1"/>
  <c r="F876" i="2"/>
  <c r="Q876" i="2" s="1"/>
  <c r="F877" i="2"/>
  <c r="Q877" i="2" s="1"/>
  <c r="F878" i="2"/>
  <c r="Q878" i="2" s="1"/>
  <c r="F879" i="2"/>
  <c r="Q879" i="2" s="1"/>
  <c r="F880" i="2"/>
  <c r="Q880" i="2" s="1"/>
  <c r="F881" i="2"/>
  <c r="Q881" i="2" s="1"/>
  <c r="F882" i="2"/>
  <c r="Q882" i="2" s="1"/>
  <c r="F883" i="2"/>
  <c r="Q883" i="2" s="1"/>
  <c r="F884" i="2"/>
  <c r="Q884" i="2" s="1"/>
  <c r="F885" i="2"/>
  <c r="Q885" i="2" s="1"/>
  <c r="F886" i="2"/>
  <c r="Q886" i="2" s="1"/>
  <c r="F887" i="2"/>
  <c r="Q887" i="2" s="1"/>
  <c r="F888" i="2"/>
  <c r="Q888" i="2" s="1"/>
  <c r="F889" i="2"/>
  <c r="Q889" i="2" s="1"/>
  <c r="F890" i="2"/>
  <c r="Q890" i="2" s="1"/>
  <c r="F891" i="2"/>
  <c r="Q891" i="2" s="1"/>
  <c r="F892" i="2"/>
  <c r="Q892" i="2" s="1"/>
  <c r="F893" i="2"/>
  <c r="Q893" i="2" s="1"/>
  <c r="F894" i="2"/>
  <c r="Q894" i="2" s="1"/>
  <c r="F895" i="2"/>
  <c r="Q895" i="2" s="1"/>
  <c r="F896" i="2"/>
  <c r="Q896" i="2" s="1"/>
  <c r="F897" i="2"/>
  <c r="Q897" i="2" s="1"/>
  <c r="F898" i="2"/>
  <c r="Q898" i="2" s="1"/>
  <c r="F899" i="2"/>
  <c r="Q899" i="2" s="1"/>
  <c r="F900" i="2"/>
  <c r="Q900" i="2" s="1"/>
  <c r="F901" i="2"/>
  <c r="Q901" i="2" s="1"/>
  <c r="F902" i="2"/>
  <c r="Q902" i="2" s="1"/>
  <c r="F903" i="2"/>
  <c r="Q903" i="2" s="1"/>
  <c r="F904" i="2"/>
  <c r="Q904" i="2" s="1"/>
  <c r="F905" i="2"/>
  <c r="Q905" i="2" s="1"/>
  <c r="F906" i="2"/>
  <c r="Q906" i="2" s="1"/>
  <c r="F907" i="2"/>
  <c r="Q907" i="2" s="1"/>
  <c r="F908" i="2"/>
  <c r="Q908" i="2" s="1"/>
  <c r="F909" i="2"/>
  <c r="Q909" i="2" s="1"/>
  <c r="F910" i="2"/>
  <c r="Q910" i="2" s="1"/>
  <c r="F911" i="2"/>
  <c r="Q911" i="2" s="1"/>
  <c r="F912" i="2"/>
  <c r="Q912" i="2" s="1"/>
  <c r="F913" i="2"/>
  <c r="Q913" i="2" s="1"/>
  <c r="F914" i="2"/>
  <c r="Q914" i="2" s="1"/>
  <c r="F915" i="2"/>
  <c r="Q915" i="2" s="1"/>
  <c r="F916" i="2"/>
  <c r="Q916" i="2" s="1"/>
  <c r="F917" i="2"/>
  <c r="Q917" i="2" s="1"/>
  <c r="F918" i="2"/>
  <c r="Q918" i="2" s="1"/>
  <c r="F919" i="2"/>
  <c r="Q919" i="2" s="1"/>
  <c r="F920" i="2"/>
  <c r="Q920" i="2" s="1"/>
  <c r="F921" i="2"/>
  <c r="Q921" i="2" s="1"/>
  <c r="F922" i="2"/>
  <c r="Q922" i="2" s="1"/>
  <c r="F923" i="2"/>
  <c r="Q923" i="2" s="1"/>
  <c r="F924" i="2"/>
  <c r="Q924" i="2" s="1"/>
  <c r="F925" i="2"/>
  <c r="Q925" i="2" s="1"/>
  <c r="F926" i="2"/>
  <c r="Q926" i="2" s="1"/>
  <c r="F927" i="2"/>
  <c r="Q927" i="2" s="1"/>
  <c r="F928" i="2"/>
  <c r="Q928" i="2" s="1"/>
  <c r="F929" i="2"/>
  <c r="Q929" i="2" s="1"/>
  <c r="F930" i="2"/>
  <c r="Q930" i="2" s="1"/>
  <c r="F931" i="2"/>
  <c r="Q931" i="2" s="1"/>
  <c r="F932" i="2"/>
  <c r="Q932" i="2" s="1"/>
  <c r="F933" i="2"/>
  <c r="Q933" i="2" s="1"/>
  <c r="F934" i="2"/>
  <c r="Q934" i="2" s="1"/>
  <c r="F935" i="2"/>
  <c r="Q935" i="2" s="1"/>
  <c r="F936" i="2"/>
  <c r="Q936" i="2" s="1"/>
  <c r="F937" i="2"/>
  <c r="Q937" i="2" s="1"/>
  <c r="F938" i="2"/>
  <c r="Q938" i="2" s="1"/>
  <c r="F939" i="2"/>
  <c r="Q939" i="2" s="1"/>
  <c r="F940" i="2"/>
  <c r="Q940" i="2" s="1"/>
  <c r="F941" i="2"/>
  <c r="Q941" i="2" s="1"/>
  <c r="F942" i="2"/>
  <c r="Q942" i="2" s="1"/>
  <c r="F943" i="2"/>
  <c r="Q943" i="2" s="1"/>
  <c r="F944" i="2"/>
  <c r="Q944" i="2" s="1"/>
  <c r="F945" i="2"/>
  <c r="Q945" i="2" s="1"/>
  <c r="F946" i="2"/>
  <c r="Q946" i="2" s="1"/>
  <c r="F947" i="2"/>
  <c r="Q947" i="2" s="1"/>
  <c r="F948" i="2"/>
  <c r="Q948" i="2" s="1"/>
  <c r="F949" i="2"/>
  <c r="Q949" i="2" s="1"/>
  <c r="F950" i="2"/>
  <c r="Q950" i="2" s="1"/>
  <c r="F951" i="2"/>
  <c r="Q951" i="2" s="1"/>
  <c r="F952" i="2"/>
  <c r="Q952" i="2" s="1"/>
  <c r="F953" i="2"/>
  <c r="Q953" i="2" s="1"/>
  <c r="F954" i="2"/>
  <c r="Q954" i="2" s="1"/>
  <c r="F955" i="2"/>
  <c r="Q955" i="2" s="1"/>
  <c r="F956" i="2"/>
  <c r="Q956" i="2" s="1"/>
  <c r="F957" i="2"/>
  <c r="Q957" i="2" s="1"/>
  <c r="F958" i="2"/>
  <c r="Q958" i="2" s="1"/>
  <c r="F959" i="2"/>
  <c r="Q959" i="2" s="1"/>
  <c r="F960" i="2"/>
  <c r="Q960" i="2" s="1"/>
  <c r="F961" i="2"/>
  <c r="Q961" i="2" s="1"/>
  <c r="F962" i="2"/>
  <c r="Q962" i="2" s="1"/>
  <c r="F963" i="2"/>
  <c r="Q963" i="2" s="1"/>
  <c r="F964" i="2"/>
  <c r="Q964" i="2" s="1"/>
  <c r="F965" i="2"/>
  <c r="Q965" i="2" s="1"/>
  <c r="F966" i="2"/>
  <c r="Q966" i="2" s="1"/>
  <c r="F967" i="2"/>
  <c r="Q967" i="2" s="1"/>
  <c r="F968" i="2"/>
  <c r="Q968" i="2" s="1"/>
  <c r="F969" i="2"/>
  <c r="Q969" i="2" s="1"/>
  <c r="F970" i="2"/>
  <c r="Q970" i="2" s="1"/>
  <c r="F971" i="2"/>
  <c r="Q971" i="2" s="1"/>
  <c r="F972" i="2"/>
  <c r="Q972" i="2" s="1"/>
  <c r="F973" i="2"/>
  <c r="Q973" i="2" s="1"/>
  <c r="F974" i="2"/>
  <c r="Q974" i="2" s="1"/>
  <c r="F975" i="2"/>
  <c r="Q975" i="2" s="1"/>
  <c r="F976" i="2"/>
  <c r="Q976" i="2" s="1"/>
  <c r="F977" i="2"/>
  <c r="Q977" i="2" s="1"/>
  <c r="F978" i="2"/>
  <c r="Q978" i="2" s="1"/>
  <c r="F979" i="2"/>
  <c r="Q979" i="2" s="1"/>
  <c r="F980" i="2"/>
  <c r="Q980" i="2" s="1"/>
  <c r="F981" i="2"/>
  <c r="Q981" i="2" s="1"/>
  <c r="F982" i="2"/>
  <c r="Q982" i="2" s="1"/>
  <c r="F983" i="2"/>
  <c r="Q983" i="2" s="1"/>
  <c r="F984" i="2"/>
  <c r="Q984" i="2" s="1"/>
  <c r="F985" i="2"/>
  <c r="Q985" i="2" s="1"/>
  <c r="F986" i="2"/>
  <c r="Q986" i="2" s="1"/>
  <c r="F987" i="2"/>
  <c r="Q987" i="2" s="1"/>
  <c r="F988" i="2"/>
  <c r="Q988" i="2" s="1"/>
  <c r="F989" i="2"/>
  <c r="Q989" i="2" s="1"/>
  <c r="F990" i="2"/>
  <c r="Q990" i="2" s="1"/>
  <c r="F991" i="2"/>
  <c r="Q991" i="2" s="1"/>
  <c r="F992" i="2"/>
  <c r="Q992" i="2" s="1"/>
  <c r="F993" i="2"/>
  <c r="Q993" i="2" s="1"/>
  <c r="F994" i="2"/>
  <c r="Q994" i="2" s="1"/>
  <c r="F995" i="2"/>
  <c r="Q995" i="2" s="1"/>
  <c r="F996" i="2"/>
  <c r="Q996" i="2" s="1"/>
  <c r="F997" i="2"/>
  <c r="Q997" i="2" s="1"/>
  <c r="F998" i="2"/>
  <c r="Q998" i="2" s="1"/>
  <c r="F999" i="2"/>
  <c r="Q999" i="2" s="1"/>
  <c r="F1000" i="2"/>
  <c r="Q1000" i="2" s="1"/>
  <c r="F1001" i="2"/>
  <c r="Q1001" i="2" s="1"/>
  <c r="F1002" i="2"/>
  <c r="Q1002" i="2" s="1"/>
  <c r="F1003" i="2"/>
  <c r="Q1003" i="2" s="1"/>
  <c r="F1004" i="2"/>
  <c r="Q1004" i="2" s="1"/>
  <c r="F1005" i="2"/>
  <c r="Q1005" i="2" s="1"/>
  <c r="F1006" i="2"/>
  <c r="Q1006" i="2" s="1"/>
  <c r="F1007" i="2"/>
  <c r="Q1007" i="2" s="1"/>
  <c r="F1008" i="2"/>
  <c r="Q1008" i="2" s="1"/>
  <c r="F1009" i="2"/>
  <c r="Q1009" i="2" s="1"/>
  <c r="F1010" i="2"/>
  <c r="Q1010" i="2" s="1"/>
  <c r="F1011" i="2"/>
  <c r="Q1011" i="2" s="1"/>
  <c r="F1012" i="2"/>
  <c r="Q1012" i="2" s="1"/>
  <c r="F1013" i="2"/>
  <c r="Q1013" i="2" s="1"/>
  <c r="F1014" i="2"/>
  <c r="Q1014" i="2" s="1"/>
  <c r="F1015" i="2"/>
  <c r="Q1015" i="2" s="1"/>
  <c r="F1016" i="2"/>
  <c r="Q1016" i="2" s="1"/>
  <c r="F1017" i="2"/>
  <c r="Q1017" i="2" s="1"/>
  <c r="F1018" i="2"/>
  <c r="Q1018" i="2" s="1"/>
  <c r="F1019" i="2"/>
  <c r="Q1019" i="2" s="1"/>
  <c r="F1020" i="2"/>
  <c r="Q1020" i="2" s="1"/>
  <c r="F1021" i="2"/>
  <c r="Q1021" i="2" s="1"/>
  <c r="F1022" i="2"/>
  <c r="Q1022" i="2" s="1"/>
  <c r="F1023" i="2"/>
  <c r="Q1023" i="2" s="1"/>
  <c r="F1024" i="2"/>
  <c r="Q1024" i="2" s="1"/>
  <c r="F1025" i="2"/>
  <c r="Q1025" i="2" s="1"/>
  <c r="F1026" i="2"/>
  <c r="Q1026" i="2" s="1"/>
  <c r="F1027" i="2"/>
  <c r="Q1027" i="2" s="1"/>
  <c r="F1028" i="2"/>
  <c r="Q1028" i="2" s="1"/>
  <c r="F1029" i="2"/>
  <c r="Q1029" i="2" s="1"/>
  <c r="F1030" i="2"/>
  <c r="Q1030" i="2" s="1"/>
  <c r="F1031" i="2"/>
  <c r="Q1031" i="2" s="1"/>
  <c r="F1032" i="2"/>
  <c r="Q1032" i="2" s="1"/>
  <c r="F1033" i="2"/>
  <c r="Q1033" i="2" s="1"/>
  <c r="F1034" i="2"/>
  <c r="Q1034" i="2" s="1"/>
  <c r="F1035" i="2"/>
  <c r="Q1035" i="2" s="1"/>
  <c r="F1036" i="2"/>
  <c r="Q1036" i="2" s="1"/>
  <c r="F1037" i="2"/>
  <c r="Q1037" i="2" s="1"/>
  <c r="F1038" i="2"/>
  <c r="Q1038" i="2" s="1"/>
  <c r="F1039" i="2"/>
  <c r="Q1039" i="2" s="1"/>
  <c r="F1040" i="2"/>
  <c r="Q1040" i="2" s="1"/>
  <c r="F1041" i="2"/>
  <c r="Q1041" i="2" s="1"/>
  <c r="F1042" i="2"/>
  <c r="Q1042" i="2" s="1"/>
  <c r="F1043" i="2"/>
  <c r="Q1043" i="2" s="1"/>
  <c r="F1044" i="2"/>
  <c r="Q1044" i="2" s="1"/>
  <c r="F1045" i="2"/>
  <c r="Q1045" i="2" s="1"/>
  <c r="F1046" i="2"/>
  <c r="Q1046" i="2" s="1"/>
  <c r="F1047" i="2"/>
  <c r="Q1047" i="2" s="1"/>
  <c r="F1048" i="2"/>
  <c r="Q1048" i="2" s="1"/>
  <c r="F1049" i="2"/>
  <c r="Q1049" i="2" s="1"/>
  <c r="F1050" i="2"/>
  <c r="Q1050" i="2" s="1"/>
  <c r="F1051" i="2"/>
  <c r="Q1051" i="2" s="1"/>
  <c r="F1052" i="2"/>
  <c r="Q1052" i="2" s="1"/>
  <c r="F1053" i="2"/>
  <c r="Q1053" i="2" s="1"/>
  <c r="F1054" i="2"/>
  <c r="Q1054" i="2" s="1"/>
  <c r="F1055" i="2"/>
  <c r="Q1055" i="2" s="1"/>
  <c r="F1056" i="2"/>
  <c r="Q1056" i="2" s="1"/>
  <c r="F1057" i="2"/>
  <c r="Q1057" i="2" s="1"/>
  <c r="F1058" i="2"/>
  <c r="Q1058" i="2" s="1"/>
  <c r="F1059" i="2"/>
  <c r="Q1059" i="2" s="1"/>
  <c r="F1060" i="2"/>
  <c r="Q1060" i="2" s="1"/>
  <c r="F1061" i="2"/>
  <c r="Q1061" i="2" s="1"/>
  <c r="F1062" i="2"/>
  <c r="Q1062" i="2" s="1"/>
  <c r="F1063" i="2"/>
  <c r="Q1063" i="2" s="1"/>
  <c r="F1064" i="2"/>
  <c r="Q1064" i="2" s="1"/>
  <c r="F1065" i="2"/>
  <c r="Q1065" i="2" s="1"/>
  <c r="F1066" i="2"/>
  <c r="Q1066" i="2" s="1"/>
  <c r="F1067" i="2"/>
  <c r="Q1067" i="2" s="1"/>
  <c r="F1068" i="2"/>
  <c r="Q1068" i="2" s="1"/>
  <c r="F1069" i="2"/>
  <c r="Q1069" i="2" s="1"/>
  <c r="F1070" i="2"/>
  <c r="Q1070" i="2" s="1"/>
  <c r="F1071" i="2"/>
  <c r="Q1071" i="2" s="1"/>
  <c r="F1072" i="2"/>
  <c r="Q1072" i="2" s="1"/>
  <c r="F1073" i="2"/>
  <c r="Q1073" i="2" s="1"/>
  <c r="F1074" i="2"/>
  <c r="Q1074" i="2" s="1"/>
  <c r="F1075" i="2"/>
  <c r="Q1075" i="2" s="1"/>
  <c r="F1076" i="2"/>
  <c r="Q1076" i="2" s="1"/>
  <c r="F1077" i="2"/>
  <c r="Q1077" i="2" s="1"/>
  <c r="F1078" i="2"/>
  <c r="Q1078" i="2" s="1"/>
  <c r="F1079" i="2"/>
  <c r="Q1079" i="2" s="1"/>
  <c r="F1080" i="2"/>
  <c r="Q1080" i="2" s="1"/>
  <c r="F1081" i="2"/>
  <c r="Q1081" i="2" s="1"/>
  <c r="F1082" i="2"/>
  <c r="Q1082" i="2" s="1"/>
  <c r="F1083" i="2"/>
  <c r="Q1083" i="2" s="1"/>
  <c r="F1084" i="2"/>
  <c r="Q1084" i="2" s="1"/>
  <c r="F1085" i="2"/>
  <c r="Q1085" i="2" s="1"/>
  <c r="F1086" i="2"/>
  <c r="Q1086" i="2" s="1"/>
  <c r="F1087" i="2"/>
  <c r="Q1087" i="2" s="1"/>
  <c r="F1088" i="2"/>
  <c r="Q1088" i="2" s="1"/>
  <c r="F1089" i="2"/>
  <c r="Q1089" i="2" s="1"/>
  <c r="F1090" i="2"/>
  <c r="Q1090" i="2" s="1"/>
  <c r="F1091" i="2"/>
  <c r="Q1091" i="2" s="1"/>
  <c r="F1092" i="2"/>
  <c r="Q1092" i="2" s="1"/>
  <c r="F1093" i="2"/>
  <c r="Q1093" i="2" s="1"/>
  <c r="F1094" i="2"/>
  <c r="Q1094" i="2" s="1"/>
  <c r="F1095" i="2"/>
  <c r="Q1095" i="2" s="1"/>
  <c r="F1096" i="2"/>
  <c r="Q1096" i="2" s="1"/>
  <c r="F1097" i="2"/>
  <c r="Q1097" i="2" s="1"/>
  <c r="F1098" i="2"/>
  <c r="Q1098" i="2" s="1"/>
  <c r="F1099" i="2"/>
  <c r="Q1099" i="2" s="1"/>
  <c r="F1100" i="2"/>
  <c r="Q1100" i="2" s="1"/>
  <c r="F1101" i="2"/>
  <c r="Q1101" i="2" s="1"/>
  <c r="F1102" i="2"/>
  <c r="Q1102" i="2" s="1"/>
  <c r="F1103" i="2"/>
  <c r="Q1103" i="2" s="1"/>
  <c r="F1104" i="2"/>
  <c r="Q1104" i="2" s="1"/>
  <c r="F1105" i="2"/>
  <c r="Q1105" i="2" s="1"/>
  <c r="F1106" i="2"/>
  <c r="Q1106" i="2" s="1"/>
  <c r="F1107" i="2"/>
  <c r="Q1107" i="2" s="1"/>
  <c r="F1108" i="2"/>
  <c r="Q1108" i="2" s="1"/>
  <c r="F1109" i="2"/>
  <c r="Q1109" i="2" s="1"/>
  <c r="F1110" i="2"/>
  <c r="Q1110" i="2" s="1"/>
  <c r="F1111" i="2"/>
  <c r="Q1111" i="2" s="1"/>
  <c r="F1112" i="2"/>
  <c r="Q1112" i="2" s="1"/>
  <c r="F1113" i="2"/>
  <c r="Q1113" i="2" s="1"/>
  <c r="F1114" i="2"/>
  <c r="Q1114" i="2" s="1"/>
  <c r="F1115" i="2"/>
  <c r="Q1115" i="2" s="1"/>
  <c r="F1116" i="2"/>
  <c r="Q1116" i="2" s="1"/>
  <c r="F1117" i="2"/>
  <c r="Q1117" i="2" s="1"/>
  <c r="F1118" i="2"/>
  <c r="Q1118" i="2" s="1"/>
  <c r="F1119" i="2"/>
  <c r="Q1119" i="2" s="1"/>
  <c r="F1120" i="2"/>
  <c r="Q1120" i="2" s="1"/>
  <c r="F1121" i="2"/>
  <c r="Q1121" i="2" s="1"/>
  <c r="F1122" i="2"/>
  <c r="Q1122" i="2" s="1"/>
  <c r="F1123" i="2"/>
  <c r="Q1123" i="2" s="1"/>
  <c r="F1124" i="2"/>
  <c r="Q1124" i="2" s="1"/>
  <c r="F1125" i="2"/>
  <c r="Q1125" i="2" s="1"/>
  <c r="F1126" i="2"/>
  <c r="Q1126" i="2" s="1"/>
  <c r="F1127" i="2"/>
  <c r="Q1127" i="2" s="1"/>
  <c r="F1128" i="2"/>
  <c r="Q1128" i="2" s="1"/>
  <c r="F1129" i="2"/>
  <c r="Q1129" i="2" s="1"/>
  <c r="F1130" i="2"/>
  <c r="Q1130" i="2" s="1"/>
  <c r="F1131" i="2"/>
  <c r="Q1131" i="2" s="1"/>
  <c r="F1132" i="2"/>
  <c r="Q1132" i="2" s="1"/>
  <c r="F1133" i="2"/>
  <c r="Q1133" i="2" s="1"/>
  <c r="F1134" i="2"/>
  <c r="Q1134" i="2" s="1"/>
  <c r="F1135" i="2"/>
  <c r="Q1135" i="2" s="1"/>
  <c r="F1136" i="2"/>
  <c r="Q1136" i="2" s="1"/>
  <c r="F1137" i="2"/>
  <c r="Q1137" i="2" s="1"/>
  <c r="F1138" i="2"/>
  <c r="Q1138" i="2" s="1"/>
  <c r="F1139" i="2"/>
  <c r="Q1139" i="2" s="1"/>
  <c r="F1140" i="2"/>
  <c r="Q1140" i="2" s="1"/>
  <c r="F1141" i="2"/>
  <c r="Q1141" i="2" s="1"/>
  <c r="F1142" i="2"/>
  <c r="Q1142" i="2" s="1"/>
  <c r="F1143" i="2"/>
  <c r="Q1143" i="2" s="1"/>
  <c r="F1144" i="2"/>
  <c r="Q1144" i="2" s="1"/>
  <c r="F1145" i="2"/>
  <c r="Q1145" i="2" s="1"/>
  <c r="F1146" i="2"/>
  <c r="Q1146" i="2" s="1"/>
  <c r="F1147" i="2"/>
  <c r="Q1147" i="2" s="1"/>
  <c r="F1148" i="2"/>
  <c r="Q1148" i="2" s="1"/>
  <c r="F1149" i="2"/>
  <c r="Q1149" i="2" s="1"/>
  <c r="F1150" i="2"/>
  <c r="Q1150" i="2" s="1"/>
  <c r="F1151" i="2"/>
  <c r="Q1151" i="2" s="1"/>
  <c r="F1152" i="2"/>
  <c r="Q1152" i="2" s="1"/>
  <c r="F1153" i="2"/>
  <c r="Q1153" i="2" s="1"/>
  <c r="F1154" i="2"/>
  <c r="Q1154" i="2" s="1"/>
  <c r="F1155" i="2"/>
  <c r="Q1155" i="2" s="1"/>
  <c r="F1156" i="2"/>
  <c r="Q1156" i="2" s="1"/>
  <c r="F1157" i="2"/>
  <c r="Q1157" i="2" s="1"/>
  <c r="F1158" i="2"/>
  <c r="Q1158" i="2" s="1"/>
  <c r="F1159" i="2"/>
  <c r="Q1159" i="2" s="1"/>
  <c r="F1160" i="2"/>
  <c r="Q1160" i="2" s="1"/>
  <c r="F1161" i="2"/>
  <c r="Q1161" i="2" s="1"/>
  <c r="F1162" i="2"/>
  <c r="Q1162" i="2" s="1"/>
  <c r="F1163" i="2"/>
  <c r="Q1163" i="2" s="1"/>
  <c r="F1164" i="2"/>
  <c r="Q1164" i="2" s="1"/>
  <c r="F1165" i="2"/>
  <c r="Q1165" i="2" s="1"/>
  <c r="F1166" i="2"/>
  <c r="Q1166" i="2" s="1"/>
  <c r="F1167" i="2"/>
  <c r="Q1167" i="2" s="1"/>
  <c r="F1168" i="2"/>
  <c r="Q1168" i="2" s="1"/>
  <c r="F1169" i="2"/>
  <c r="Q1169" i="2" s="1"/>
  <c r="F1170" i="2"/>
  <c r="Q1170" i="2" s="1"/>
  <c r="F1171" i="2"/>
  <c r="Q1171" i="2" s="1"/>
  <c r="F1172" i="2"/>
  <c r="Q1172" i="2" s="1"/>
  <c r="F1173" i="2"/>
  <c r="Q1173" i="2" s="1"/>
  <c r="F1174" i="2"/>
  <c r="Q1174" i="2" s="1"/>
  <c r="F1175" i="2"/>
  <c r="Q1175" i="2" s="1"/>
  <c r="F1176" i="2"/>
  <c r="Q1176" i="2" s="1"/>
  <c r="F1177" i="2"/>
  <c r="Q1177" i="2" s="1"/>
  <c r="F1178" i="2"/>
  <c r="Q1178" i="2" s="1"/>
  <c r="F1179" i="2"/>
  <c r="Q1179" i="2" s="1"/>
  <c r="F1180" i="2"/>
  <c r="Q1180" i="2" s="1"/>
  <c r="F1181" i="2"/>
  <c r="Q1181" i="2" s="1"/>
  <c r="F1182" i="2"/>
  <c r="Q1182" i="2" s="1"/>
  <c r="F1183" i="2"/>
  <c r="Q1183" i="2" s="1"/>
  <c r="F1184" i="2"/>
  <c r="Q1184" i="2" s="1"/>
  <c r="F1185" i="2"/>
  <c r="Q1185" i="2" s="1"/>
  <c r="F1186" i="2"/>
  <c r="Q1186" i="2" s="1"/>
  <c r="F1187" i="2"/>
  <c r="Q1187" i="2" s="1"/>
  <c r="F1188" i="2"/>
  <c r="Q1188" i="2" s="1"/>
  <c r="F1189" i="2"/>
  <c r="Q1189" i="2" s="1"/>
  <c r="F1190" i="2"/>
  <c r="Q1190" i="2" s="1"/>
  <c r="F1191" i="2"/>
  <c r="Q1191" i="2" s="1"/>
  <c r="F1192" i="2"/>
  <c r="Q1192" i="2" s="1"/>
  <c r="F1193" i="2"/>
  <c r="Q1193" i="2" s="1"/>
  <c r="F1194" i="2"/>
  <c r="Q1194" i="2" s="1"/>
  <c r="F1195" i="2"/>
  <c r="Q1195" i="2" s="1"/>
  <c r="F1196" i="2"/>
  <c r="Q1196" i="2" s="1"/>
  <c r="F1197" i="2"/>
  <c r="Q1197" i="2" s="1"/>
  <c r="F1198" i="2"/>
  <c r="Q1198" i="2" s="1"/>
  <c r="F1199" i="2"/>
  <c r="Q1199" i="2" s="1"/>
  <c r="F1200" i="2"/>
  <c r="Q1200" i="2" s="1"/>
  <c r="F1201" i="2"/>
  <c r="Q1201" i="2" s="1"/>
  <c r="F1202" i="2"/>
  <c r="Q1202" i="2" s="1"/>
  <c r="F1203" i="2"/>
  <c r="Q1203" i="2" s="1"/>
  <c r="F1204" i="2"/>
  <c r="Q1204" i="2" s="1"/>
  <c r="F1205" i="2"/>
  <c r="Q1205" i="2" s="1"/>
  <c r="F1206" i="2"/>
  <c r="Q1206" i="2" s="1"/>
  <c r="F1207" i="2"/>
  <c r="Q1207" i="2" s="1"/>
  <c r="F1208" i="2"/>
  <c r="Q1208" i="2" s="1"/>
  <c r="F1209" i="2"/>
  <c r="Q1209" i="2" s="1"/>
  <c r="F1210" i="2"/>
  <c r="Q1210" i="2" s="1"/>
  <c r="F1211" i="2"/>
  <c r="Q1211" i="2" s="1"/>
  <c r="F1212" i="2"/>
  <c r="Q1212" i="2" s="1"/>
  <c r="F1213" i="2"/>
  <c r="Q1213" i="2" s="1"/>
  <c r="F1214" i="2"/>
  <c r="Q1214" i="2" s="1"/>
  <c r="F1215" i="2"/>
  <c r="Q1215" i="2" s="1"/>
  <c r="F1216" i="2"/>
  <c r="Q1216" i="2" s="1"/>
  <c r="F1217" i="2"/>
  <c r="Q1217" i="2" s="1"/>
  <c r="F1218" i="2"/>
  <c r="Q1218" i="2" s="1"/>
  <c r="F1219" i="2"/>
  <c r="Q1219" i="2" s="1"/>
  <c r="F1220" i="2"/>
  <c r="Q1220" i="2" s="1"/>
  <c r="F1221" i="2"/>
  <c r="Q1221" i="2" s="1"/>
  <c r="F1222" i="2"/>
  <c r="Q1222" i="2" s="1"/>
  <c r="F1223" i="2"/>
  <c r="Q1223" i="2" s="1"/>
  <c r="F1224" i="2"/>
  <c r="Q1224" i="2" s="1"/>
  <c r="F1225" i="2"/>
  <c r="Q1225" i="2" s="1"/>
  <c r="F1226" i="2"/>
  <c r="Q1226" i="2" s="1"/>
  <c r="F1227" i="2"/>
  <c r="Q1227" i="2" s="1"/>
  <c r="F1228" i="2"/>
  <c r="Q1228" i="2" s="1"/>
  <c r="F1229" i="2"/>
  <c r="Q1229" i="2" s="1"/>
  <c r="F1230" i="2"/>
  <c r="Q1230" i="2" s="1"/>
  <c r="F1231" i="2"/>
  <c r="Q1231" i="2" s="1"/>
  <c r="F1232" i="2"/>
  <c r="Q1232" i="2" s="1"/>
  <c r="F1233" i="2"/>
  <c r="Q1233" i="2" s="1"/>
  <c r="F1234" i="2"/>
  <c r="Q1234" i="2" s="1"/>
  <c r="F1235" i="2"/>
  <c r="Q1235" i="2" s="1"/>
  <c r="F1236" i="2"/>
  <c r="Q1236" i="2" s="1"/>
  <c r="F1237" i="2"/>
  <c r="Q1237" i="2" s="1"/>
  <c r="F1238" i="2"/>
  <c r="Q1238" i="2" s="1"/>
  <c r="F1239" i="2"/>
  <c r="Q1239" i="2" s="1"/>
  <c r="F1240" i="2"/>
  <c r="Q1240" i="2" s="1"/>
  <c r="F1241" i="2"/>
  <c r="Q1241" i="2" s="1"/>
  <c r="F1242" i="2"/>
  <c r="Q1242" i="2" s="1"/>
  <c r="F1243" i="2"/>
  <c r="Q1243" i="2" s="1"/>
  <c r="F1244" i="2"/>
  <c r="Q1244" i="2" s="1"/>
  <c r="F1245" i="2"/>
  <c r="Q1245" i="2" s="1"/>
  <c r="F1246" i="2"/>
  <c r="Q1246" i="2" s="1"/>
  <c r="F1247" i="2"/>
  <c r="Q1247" i="2" s="1"/>
  <c r="F1248" i="2"/>
  <c r="Q1248" i="2" s="1"/>
  <c r="F1249" i="2"/>
  <c r="Q1249" i="2" s="1"/>
  <c r="F1250" i="2"/>
  <c r="Q1250" i="2" s="1"/>
  <c r="F1251" i="2"/>
  <c r="Q1251" i="2" s="1"/>
  <c r="F1252" i="2"/>
  <c r="Q1252" i="2" s="1"/>
  <c r="F1253" i="2"/>
  <c r="Q1253" i="2" s="1"/>
  <c r="F1254" i="2"/>
  <c r="Q1254" i="2" s="1"/>
  <c r="F1255" i="2"/>
  <c r="Q1255" i="2" s="1"/>
  <c r="F1256" i="2"/>
  <c r="Q1256" i="2" s="1"/>
  <c r="F1257" i="2"/>
  <c r="Q1257" i="2" s="1"/>
  <c r="F1258" i="2"/>
  <c r="Q1258" i="2" s="1"/>
  <c r="F1259" i="2"/>
  <c r="Q1259" i="2" s="1"/>
  <c r="F1260" i="2"/>
  <c r="Q1260" i="2" s="1"/>
  <c r="F1261" i="2"/>
  <c r="Q1261" i="2" s="1"/>
  <c r="F1262" i="2"/>
  <c r="Q1262" i="2" s="1"/>
  <c r="F1263" i="2"/>
  <c r="Q1263" i="2" s="1"/>
  <c r="F1264" i="2"/>
  <c r="Q1264" i="2" s="1"/>
  <c r="F1265" i="2"/>
  <c r="Q1265" i="2" s="1"/>
  <c r="F1266" i="2"/>
  <c r="Q1266" i="2" s="1"/>
  <c r="F1267" i="2"/>
  <c r="Q1267" i="2" s="1"/>
  <c r="F1268" i="2"/>
  <c r="Q1268" i="2" s="1"/>
  <c r="F1269" i="2"/>
  <c r="Q1269" i="2" s="1"/>
  <c r="F1270" i="2"/>
  <c r="Q1270" i="2" s="1"/>
  <c r="F1271" i="2"/>
  <c r="Q1271" i="2" s="1"/>
  <c r="F1272" i="2"/>
  <c r="Q1272" i="2" s="1"/>
  <c r="F1273" i="2"/>
  <c r="Q1273" i="2" s="1"/>
  <c r="F1274" i="2"/>
  <c r="Q1274" i="2" s="1"/>
  <c r="F1275" i="2"/>
  <c r="Q1275" i="2" s="1"/>
  <c r="F1276" i="2"/>
  <c r="Q1276" i="2" s="1"/>
  <c r="F1277" i="2"/>
  <c r="Q1277" i="2" s="1"/>
  <c r="F1278" i="2"/>
  <c r="Q1278" i="2" s="1"/>
  <c r="F1279" i="2"/>
  <c r="Q1279" i="2" s="1"/>
  <c r="F1280" i="2"/>
  <c r="Q1280" i="2" s="1"/>
  <c r="F1281" i="2"/>
  <c r="Q1281" i="2" s="1"/>
  <c r="F1282" i="2"/>
  <c r="Q1282" i="2" s="1"/>
  <c r="F1283" i="2"/>
  <c r="Q1283" i="2" s="1"/>
  <c r="F1284" i="2"/>
  <c r="Q1284" i="2" s="1"/>
  <c r="F1285" i="2"/>
  <c r="Q1285" i="2" s="1"/>
  <c r="F1286" i="2"/>
  <c r="Q1286" i="2" s="1"/>
  <c r="F1287" i="2"/>
  <c r="Q1287" i="2" s="1"/>
  <c r="F1288" i="2"/>
  <c r="Q1288" i="2" s="1"/>
  <c r="F1289" i="2"/>
  <c r="Q1289" i="2" s="1"/>
  <c r="F1290" i="2"/>
  <c r="Q1290" i="2" s="1"/>
  <c r="F1291" i="2"/>
  <c r="Q1291" i="2" s="1"/>
  <c r="F1292" i="2"/>
  <c r="Q1292" i="2" s="1"/>
  <c r="F1293" i="2"/>
  <c r="Q1293" i="2" s="1"/>
  <c r="F1294" i="2"/>
  <c r="Q1294" i="2" s="1"/>
  <c r="F1295" i="2"/>
  <c r="Q1295" i="2" s="1"/>
  <c r="F1296" i="2"/>
  <c r="Q1296" i="2" s="1"/>
  <c r="F1297" i="2"/>
  <c r="Q1297" i="2" s="1"/>
  <c r="F1298" i="2"/>
  <c r="Q1298" i="2" s="1"/>
  <c r="F1299" i="2"/>
  <c r="Q1299" i="2" s="1"/>
  <c r="F1300" i="2"/>
  <c r="Q1300" i="2" s="1"/>
  <c r="F1301" i="2"/>
  <c r="Q1301" i="2" s="1"/>
  <c r="F1302" i="2"/>
  <c r="Q1302" i="2" s="1"/>
  <c r="F1303" i="2"/>
  <c r="Q1303" i="2" s="1"/>
  <c r="F1304" i="2"/>
  <c r="Q1304" i="2" s="1"/>
  <c r="F1305" i="2"/>
  <c r="Q1305" i="2" s="1"/>
  <c r="F1306" i="2"/>
  <c r="Q1306" i="2" s="1"/>
  <c r="F1307" i="2"/>
  <c r="Q1307" i="2" s="1"/>
  <c r="F1308" i="2"/>
  <c r="Q1308" i="2" s="1"/>
  <c r="F1309" i="2"/>
  <c r="Q1309" i="2" s="1"/>
  <c r="F1310" i="2"/>
  <c r="Q1310" i="2" s="1"/>
  <c r="F1311" i="2"/>
  <c r="Q1311" i="2" s="1"/>
  <c r="F1312" i="2"/>
  <c r="Q1312" i="2" s="1"/>
  <c r="F1313" i="2"/>
  <c r="Q1313" i="2" s="1"/>
  <c r="F1314" i="2"/>
  <c r="Q1314" i="2" s="1"/>
  <c r="F1315" i="2"/>
  <c r="Q1315" i="2" s="1"/>
  <c r="F1316" i="2"/>
  <c r="Q1316" i="2" s="1"/>
  <c r="F1317" i="2"/>
  <c r="Q1317" i="2" s="1"/>
  <c r="F1318" i="2"/>
  <c r="Q1318" i="2" s="1"/>
  <c r="F1319" i="2"/>
  <c r="Q1319" i="2" s="1"/>
  <c r="F1320" i="2"/>
  <c r="Q1320" i="2" s="1"/>
  <c r="F1321" i="2"/>
  <c r="Q1321" i="2" s="1"/>
  <c r="F1322" i="2"/>
  <c r="Q1322" i="2" s="1"/>
  <c r="F1323" i="2"/>
  <c r="Q1323" i="2" s="1"/>
  <c r="F1324" i="2"/>
  <c r="Q1324" i="2" s="1"/>
  <c r="F1325" i="2"/>
  <c r="Q1325" i="2" s="1"/>
  <c r="F1326" i="2"/>
  <c r="Q1326" i="2" s="1"/>
  <c r="F1327" i="2"/>
  <c r="Q1327" i="2" s="1"/>
  <c r="F1328" i="2"/>
  <c r="Q1328" i="2" s="1"/>
  <c r="F1329" i="2"/>
  <c r="Q1329" i="2" s="1"/>
  <c r="F1330" i="2"/>
  <c r="Q1330" i="2" s="1"/>
  <c r="F1331" i="2"/>
  <c r="Q1331" i="2" s="1"/>
  <c r="F1332" i="2"/>
  <c r="Q1332" i="2" s="1"/>
  <c r="F1333" i="2"/>
  <c r="Q1333" i="2" s="1"/>
  <c r="F1334" i="2"/>
  <c r="Q1334" i="2" s="1"/>
  <c r="F1335" i="2"/>
  <c r="Q1335" i="2" s="1"/>
  <c r="F1336" i="2"/>
  <c r="Q1336" i="2" s="1"/>
  <c r="F1337" i="2"/>
  <c r="Q1337" i="2" s="1"/>
  <c r="F1338" i="2"/>
  <c r="Q1338" i="2" s="1"/>
  <c r="F1339" i="2"/>
  <c r="Q1339" i="2" s="1"/>
  <c r="F1340" i="2"/>
  <c r="Q1340" i="2" s="1"/>
  <c r="F1341" i="2"/>
  <c r="Q1341" i="2" s="1"/>
  <c r="F1342" i="2"/>
  <c r="Q1342" i="2" s="1"/>
  <c r="F1343" i="2"/>
  <c r="Q1343" i="2" s="1"/>
  <c r="F1344" i="2"/>
  <c r="Q1344" i="2" s="1"/>
  <c r="F1345" i="2"/>
  <c r="Q1345" i="2" s="1"/>
  <c r="F1346" i="2"/>
  <c r="Q1346" i="2" s="1"/>
  <c r="F1347" i="2"/>
  <c r="Q1347" i="2" s="1"/>
  <c r="F1348" i="2"/>
  <c r="Q1348" i="2" s="1"/>
  <c r="F1349" i="2"/>
  <c r="Q1349" i="2" s="1"/>
  <c r="F1350" i="2"/>
  <c r="Q1350" i="2" s="1"/>
  <c r="F1351" i="2"/>
  <c r="Q1351" i="2" s="1"/>
  <c r="F1352" i="2"/>
  <c r="Q1352" i="2" s="1"/>
  <c r="F1353" i="2"/>
  <c r="Q1353" i="2" s="1"/>
  <c r="F1354" i="2"/>
  <c r="Q1354" i="2" s="1"/>
  <c r="F1355" i="2"/>
  <c r="Q1355" i="2" s="1"/>
  <c r="F1356" i="2"/>
  <c r="Q1356" i="2" s="1"/>
  <c r="F1357" i="2"/>
  <c r="Q1357" i="2" s="1"/>
  <c r="F1358" i="2"/>
  <c r="Q1358" i="2" s="1"/>
  <c r="F1359" i="2"/>
  <c r="Q1359" i="2" s="1"/>
  <c r="F1360" i="2"/>
  <c r="Q1360" i="2" s="1"/>
  <c r="F1361" i="2"/>
  <c r="Q1361" i="2" s="1"/>
  <c r="F1362" i="2"/>
  <c r="Q1362" i="2" s="1"/>
  <c r="F1363" i="2"/>
  <c r="Q1363" i="2" s="1"/>
  <c r="F1364" i="2"/>
  <c r="Q1364" i="2" s="1"/>
  <c r="F1365" i="2"/>
  <c r="Q1365" i="2" s="1"/>
  <c r="F1366" i="2"/>
  <c r="Q1366" i="2" s="1"/>
  <c r="F1367" i="2"/>
  <c r="Q1367" i="2" s="1"/>
  <c r="F1368" i="2"/>
  <c r="Q1368" i="2" s="1"/>
  <c r="F1369" i="2"/>
  <c r="Q1369" i="2" s="1"/>
  <c r="F1370" i="2"/>
  <c r="Q1370" i="2" s="1"/>
  <c r="F1371" i="2"/>
  <c r="Q1371" i="2" s="1"/>
  <c r="F1372" i="2"/>
  <c r="Q1372" i="2" s="1"/>
  <c r="F1373" i="2"/>
  <c r="Q1373" i="2" s="1"/>
  <c r="F1374" i="2"/>
  <c r="Q1374" i="2" s="1"/>
  <c r="F1375" i="2"/>
  <c r="Q1375" i="2" s="1"/>
  <c r="F1376" i="2"/>
  <c r="Q1376" i="2" s="1"/>
  <c r="F1377" i="2"/>
  <c r="Q1377" i="2" s="1"/>
  <c r="F1378" i="2"/>
  <c r="Q1378" i="2" s="1"/>
  <c r="F1379" i="2"/>
  <c r="Q1379" i="2" s="1"/>
  <c r="F1380" i="2"/>
  <c r="Q1380" i="2" s="1"/>
  <c r="F1381" i="2"/>
  <c r="Q1381" i="2" s="1"/>
  <c r="F1382" i="2"/>
  <c r="Q1382" i="2" s="1"/>
  <c r="F1383" i="2"/>
  <c r="Q1383" i="2" s="1"/>
  <c r="F1384" i="2"/>
  <c r="Q1384" i="2" s="1"/>
  <c r="F1385" i="2"/>
  <c r="Q1385" i="2" s="1"/>
  <c r="F1386" i="2"/>
  <c r="Q1386" i="2" s="1"/>
  <c r="F1387" i="2"/>
  <c r="Q1387" i="2" s="1"/>
  <c r="F1388" i="2"/>
  <c r="Q1388" i="2" s="1"/>
  <c r="F1389" i="2"/>
  <c r="Q1389" i="2" s="1"/>
  <c r="F1390" i="2"/>
  <c r="Q1390" i="2" s="1"/>
  <c r="F1391" i="2"/>
  <c r="Q1391" i="2" s="1"/>
  <c r="F1392" i="2"/>
  <c r="Q1392" i="2" s="1"/>
  <c r="F1393" i="2"/>
  <c r="Q1393" i="2" s="1"/>
  <c r="F1394" i="2"/>
  <c r="Q1394" i="2" s="1"/>
  <c r="F1395" i="2"/>
  <c r="Q1395" i="2" s="1"/>
  <c r="F1396" i="2"/>
  <c r="Q1396" i="2" s="1"/>
  <c r="F1397" i="2"/>
  <c r="Q1397" i="2" s="1"/>
  <c r="F1398" i="2"/>
  <c r="Q1398" i="2" s="1"/>
  <c r="F1399" i="2"/>
  <c r="Q1399" i="2" s="1"/>
  <c r="F1400" i="2"/>
  <c r="Q1400" i="2" s="1"/>
  <c r="F1401" i="2"/>
  <c r="Q1401" i="2" s="1"/>
  <c r="F1402" i="2"/>
  <c r="Q1402" i="2" s="1"/>
  <c r="F1403" i="2"/>
  <c r="Q1403" i="2" s="1"/>
  <c r="F1404" i="2"/>
  <c r="Q1404" i="2" s="1"/>
  <c r="F1405" i="2"/>
  <c r="Q1405" i="2" s="1"/>
  <c r="F1406" i="2"/>
  <c r="Q1406" i="2" s="1"/>
  <c r="F1407" i="2"/>
  <c r="Q1407" i="2" s="1"/>
  <c r="F1408" i="2"/>
  <c r="Q1408" i="2" s="1"/>
  <c r="F1409" i="2"/>
  <c r="Q1409" i="2" s="1"/>
  <c r="F1410" i="2"/>
  <c r="Q1410" i="2" s="1"/>
  <c r="F1411" i="2"/>
  <c r="Q1411" i="2" s="1"/>
  <c r="F1412" i="2"/>
  <c r="Q1412" i="2" s="1"/>
  <c r="F1413" i="2"/>
  <c r="Q1413" i="2" s="1"/>
  <c r="F1414" i="2"/>
  <c r="Q1414" i="2" s="1"/>
  <c r="F1415" i="2"/>
  <c r="Q1415" i="2" s="1"/>
  <c r="F1416" i="2"/>
  <c r="Q1416" i="2" s="1"/>
  <c r="F1417" i="2"/>
  <c r="Q1417" i="2" s="1"/>
  <c r="F1418" i="2"/>
  <c r="Q1418" i="2" s="1"/>
  <c r="F1419" i="2"/>
  <c r="Q1419" i="2" s="1"/>
  <c r="F1420" i="2"/>
  <c r="Q1420" i="2" s="1"/>
  <c r="F1421" i="2"/>
  <c r="Q1421" i="2" s="1"/>
  <c r="F1422" i="2"/>
  <c r="Q1422" i="2" s="1"/>
  <c r="F1423" i="2"/>
  <c r="Q1423" i="2" s="1"/>
  <c r="F1424" i="2"/>
  <c r="Q1424" i="2" s="1"/>
  <c r="F1425" i="2"/>
  <c r="Q1425" i="2" s="1"/>
  <c r="F1426" i="2"/>
  <c r="Q1426" i="2" s="1"/>
  <c r="F1427" i="2"/>
  <c r="Q1427" i="2" s="1"/>
  <c r="F1428" i="2"/>
  <c r="Q1428" i="2" s="1"/>
  <c r="F1429" i="2"/>
  <c r="Q1429" i="2" s="1"/>
  <c r="F1430" i="2"/>
  <c r="Q1430" i="2" s="1"/>
  <c r="F1431" i="2"/>
  <c r="Q1431" i="2" s="1"/>
  <c r="F1432" i="2"/>
  <c r="Q1432" i="2" s="1"/>
  <c r="F1433" i="2"/>
  <c r="Q1433" i="2" s="1"/>
  <c r="F1434" i="2"/>
  <c r="Q1434" i="2" s="1"/>
  <c r="F1435" i="2"/>
  <c r="Q1435" i="2" s="1"/>
  <c r="F1436" i="2"/>
  <c r="Q1436" i="2" s="1"/>
  <c r="F1437" i="2"/>
  <c r="Q1437" i="2" s="1"/>
  <c r="F1438" i="2"/>
  <c r="Q1438" i="2" s="1"/>
  <c r="F1439" i="2"/>
  <c r="Q1439" i="2" s="1"/>
  <c r="F1440" i="2"/>
  <c r="Q1440" i="2" s="1"/>
  <c r="F1441" i="2"/>
  <c r="Q1441" i="2" s="1"/>
  <c r="F1442" i="2"/>
  <c r="Q1442" i="2" s="1"/>
  <c r="F1443" i="2"/>
  <c r="Q1443" i="2" s="1"/>
  <c r="F1444" i="2"/>
  <c r="Q1444" i="2" s="1"/>
  <c r="F1445" i="2"/>
  <c r="Q1445" i="2" s="1"/>
  <c r="F1446" i="2"/>
  <c r="Q1446" i="2" s="1"/>
  <c r="F1447" i="2"/>
  <c r="Q1447" i="2" s="1"/>
  <c r="F1448" i="2"/>
  <c r="Q1448" i="2" s="1"/>
  <c r="F1449" i="2"/>
  <c r="Q1449" i="2" s="1"/>
  <c r="F1450" i="2"/>
  <c r="Q1450" i="2" s="1"/>
  <c r="F1451" i="2"/>
  <c r="Q1451" i="2" s="1"/>
  <c r="F1452" i="2"/>
  <c r="Q1452" i="2" s="1"/>
  <c r="F1453" i="2"/>
  <c r="Q1453" i="2" s="1"/>
  <c r="F1454" i="2"/>
  <c r="Q1454" i="2" s="1"/>
  <c r="F1455" i="2"/>
  <c r="Q1455" i="2" s="1"/>
  <c r="F1456" i="2"/>
  <c r="Q1456" i="2" s="1"/>
  <c r="F1457" i="2"/>
  <c r="Q1457" i="2" s="1"/>
  <c r="F1458" i="2"/>
  <c r="Q1458" i="2" s="1"/>
  <c r="F1459" i="2"/>
  <c r="Q1459" i="2" s="1"/>
  <c r="F1460" i="2"/>
  <c r="Q1460" i="2" s="1"/>
  <c r="F1461" i="2"/>
  <c r="Q1461" i="2" s="1"/>
  <c r="F1462" i="2"/>
  <c r="Q1462" i="2" s="1"/>
  <c r="F1463" i="2"/>
  <c r="Q1463" i="2" s="1"/>
  <c r="F1464" i="2"/>
  <c r="Q1464" i="2" s="1"/>
  <c r="F1465" i="2"/>
  <c r="Q1465" i="2" s="1"/>
  <c r="F1466" i="2"/>
  <c r="Q1466" i="2" s="1"/>
  <c r="F1467" i="2"/>
  <c r="Q1467" i="2" s="1"/>
  <c r="F1468" i="2"/>
  <c r="Q1468" i="2" s="1"/>
  <c r="F1469" i="2"/>
  <c r="Q1469" i="2" s="1"/>
  <c r="F1470" i="2"/>
  <c r="Q1470" i="2" s="1"/>
  <c r="F1471" i="2"/>
  <c r="Q1471" i="2" s="1"/>
  <c r="F1472" i="2"/>
  <c r="Q1472" i="2" s="1"/>
  <c r="F1473" i="2"/>
  <c r="Q1473" i="2" s="1"/>
  <c r="F1474" i="2"/>
  <c r="Q1474" i="2" s="1"/>
  <c r="F1475" i="2"/>
  <c r="Q1475" i="2" s="1"/>
  <c r="F1476" i="2"/>
  <c r="Q1476" i="2" s="1"/>
  <c r="F1477" i="2"/>
  <c r="Q1477" i="2" s="1"/>
  <c r="F1478" i="2"/>
  <c r="Q1478" i="2" s="1"/>
  <c r="F1479" i="2"/>
  <c r="Q1479" i="2" s="1"/>
  <c r="F1480" i="2"/>
  <c r="Q1480" i="2" s="1"/>
  <c r="F1481" i="2"/>
  <c r="Q1481" i="2" s="1"/>
  <c r="F1482" i="2"/>
  <c r="Q1482" i="2" s="1"/>
  <c r="F1483" i="2"/>
  <c r="Q1483" i="2" s="1"/>
  <c r="F1484" i="2"/>
  <c r="Q1484" i="2" s="1"/>
  <c r="F1485" i="2"/>
  <c r="Q1485" i="2" s="1"/>
  <c r="F1486" i="2"/>
  <c r="Q1486" i="2" s="1"/>
  <c r="F1487" i="2"/>
  <c r="Q1487" i="2" s="1"/>
  <c r="F1488" i="2"/>
  <c r="Q1488" i="2" s="1"/>
  <c r="F1489" i="2"/>
  <c r="Q1489" i="2" s="1"/>
  <c r="F1490" i="2"/>
  <c r="Q1490" i="2" s="1"/>
  <c r="F1491" i="2"/>
  <c r="Q1491" i="2" s="1"/>
  <c r="F1492" i="2"/>
  <c r="Q1492" i="2" s="1"/>
  <c r="F1493" i="2"/>
  <c r="Q1493" i="2" s="1"/>
  <c r="F1494" i="2"/>
  <c r="Q1494" i="2" s="1"/>
  <c r="F1495" i="2"/>
  <c r="Q1495" i="2" s="1"/>
  <c r="F1496" i="2"/>
  <c r="Q1496" i="2" s="1"/>
  <c r="F1497" i="2"/>
  <c r="Q1497" i="2" s="1"/>
  <c r="F1498" i="2"/>
  <c r="Q1498" i="2" s="1"/>
  <c r="F1499" i="2"/>
  <c r="Q1499" i="2" s="1"/>
  <c r="F1500" i="2"/>
  <c r="Q1500" i="2" s="1"/>
  <c r="F1501" i="2"/>
  <c r="Q1501" i="2" s="1"/>
  <c r="F1502" i="2"/>
  <c r="Q1502" i="2" s="1"/>
  <c r="F1503" i="2"/>
  <c r="Q1503" i="2" s="1"/>
  <c r="F1504" i="2"/>
  <c r="Q1504" i="2" s="1"/>
  <c r="F1505" i="2"/>
  <c r="Q1505" i="2" s="1"/>
  <c r="F1506" i="2"/>
  <c r="Q1506" i="2" s="1"/>
  <c r="F1507" i="2"/>
  <c r="Q1507" i="2" s="1"/>
  <c r="F1508" i="2"/>
  <c r="Q1508" i="2" s="1"/>
  <c r="F1509" i="2"/>
  <c r="Q1509" i="2" s="1"/>
  <c r="F1510" i="2"/>
  <c r="Q1510" i="2" s="1"/>
  <c r="F1511" i="2"/>
  <c r="Q1511" i="2" s="1"/>
  <c r="F1512" i="2"/>
  <c r="Q1512" i="2" s="1"/>
  <c r="F1513" i="2"/>
  <c r="Q1513" i="2" s="1"/>
  <c r="F1514" i="2"/>
  <c r="Q1514" i="2" s="1"/>
  <c r="F1515" i="2"/>
  <c r="Q1515" i="2" s="1"/>
  <c r="F1516" i="2"/>
  <c r="Q1516" i="2" s="1"/>
  <c r="F1517" i="2"/>
  <c r="Q1517" i="2" s="1"/>
  <c r="F1518" i="2"/>
  <c r="Q1518" i="2" s="1"/>
  <c r="F1519" i="2"/>
  <c r="Q1519" i="2" s="1"/>
  <c r="F1520" i="2"/>
  <c r="Q1520" i="2" s="1"/>
  <c r="F1521" i="2"/>
  <c r="Q1521" i="2" s="1"/>
  <c r="F1522" i="2"/>
  <c r="Q1522" i="2" s="1"/>
  <c r="F1523" i="2"/>
  <c r="Q1523" i="2" s="1"/>
  <c r="F1524" i="2"/>
  <c r="Q1524" i="2" s="1"/>
  <c r="F1525" i="2"/>
  <c r="Q1525" i="2" s="1"/>
  <c r="F1526" i="2"/>
  <c r="Q1526" i="2" s="1"/>
  <c r="F1527" i="2"/>
  <c r="Q1527" i="2" s="1"/>
  <c r="F1528" i="2"/>
  <c r="Q1528" i="2" s="1"/>
  <c r="F1529" i="2"/>
  <c r="Q1529" i="2" s="1"/>
  <c r="F1530" i="2"/>
  <c r="Q1530" i="2" s="1"/>
  <c r="F1531" i="2"/>
  <c r="Q1531" i="2" s="1"/>
  <c r="F1532" i="2"/>
  <c r="Q1532" i="2" s="1"/>
  <c r="F1533" i="2"/>
  <c r="Q1533" i="2" s="1"/>
  <c r="F1534" i="2"/>
  <c r="Q1534" i="2" s="1"/>
  <c r="F1535" i="2"/>
  <c r="Q1535" i="2" s="1"/>
  <c r="F1536" i="2"/>
  <c r="Q1536" i="2" s="1"/>
  <c r="F1537" i="2"/>
  <c r="Q1537" i="2" s="1"/>
  <c r="F1538" i="2"/>
  <c r="Q1538" i="2" s="1"/>
  <c r="F1539" i="2"/>
  <c r="Q1539" i="2" s="1"/>
  <c r="F1540" i="2"/>
  <c r="Q1540" i="2" s="1"/>
  <c r="F1541" i="2"/>
  <c r="Q1541" i="2" s="1"/>
  <c r="F1542" i="2"/>
  <c r="Q1542" i="2" s="1"/>
  <c r="F1543" i="2"/>
  <c r="Q1543" i="2" s="1"/>
  <c r="F1544" i="2"/>
  <c r="Q1544" i="2" s="1"/>
  <c r="F1545" i="2"/>
  <c r="Q1545" i="2" s="1"/>
  <c r="F1546" i="2"/>
  <c r="Q1546" i="2" s="1"/>
  <c r="F1547" i="2"/>
  <c r="Q1547" i="2" s="1"/>
  <c r="F1548" i="2"/>
  <c r="Q1548" i="2" s="1"/>
  <c r="F1549" i="2"/>
  <c r="Q1549" i="2" s="1"/>
  <c r="F1550" i="2"/>
  <c r="Q1550" i="2" s="1"/>
  <c r="F1551" i="2"/>
  <c r="Q1551" i="2" s="1"/>
  <c r="F1552" i="2"/>
  <c r="Q1552" i="2" s="1"/>
  <c r="F1553" i="2"/>
  <c r="Q1553" i="2" s="1"/>
  <c r="F1554" i="2"/>
  <c r="Q1554" i="2" s="1"/>
  <c r="F1555" i="2"/>
  <c r="Q1555" i="2" s="1"/>
  <c r="F1556" i="2"/>
  <c r="Q1556" i="2" s="1"/>
  <c r="F1557" i="2"/>
  <c r="Q1557" i="2" s="1"/>
  <c r="F1558" i="2"/>
  <c r="Q1558" i="2" s="1"/>
  <c r="F1559" i="2"/>
  <c r="Q1559" i="2" s="1"/>
  <c r="F1560" i="2"/>
  <c r="Q1560" i="2" s="1"/>
  <c r="F1561" i="2"/>
  <c r="Q1561" i="2" s="1"/>
  <c r="F1562" i="2"/>
  <c r="Q1562" i="2" s="1"/>
  <c r="F1563" i="2"/>
  <c r="Q1563" i="2" s="1"/>
  <c r="F1564" i="2"/>
  <c r="Q1564" i="2" s="1"/>
  <c r="F1565" i="2"/>
  <c r="Q1565" i="2" s="1"/>
  <c r="F1566" i="2"/>
  <c r="Q1566" i="2" s="1"/>
  <c r="F1567" i="2"/>
  <c r="Q1567" i="2" s="1"/>
  <c r="F1568" i="2"/>
  <c r="Q1568" i="2" s="1"/>
  <c r="F1569" i="2"/>
  <c r="Q1569" i="2" s="1"/>
  <c r="F1570" i="2"/>
  <c r="Q1570" i="2" s="1"/>
  <c r="F1571" i="2"/>
  <c r="Q1571" i="2" s="1"/>
  <c r="F1572" i="2"/>
  <c r="Q1572" i="2" s="1"/>
  <c r="F1573" i="2"/>
  <c r="Q1573" i="2" s="1"/>
  <c r="F1574" i="2"/>
  <c r="Q1574" i="2" s="1"/>
  <c r="F1575" i="2"/>
  <c r="Q1575" i="2" s="1"/>
  <c r="F1576" i="2"/>
  <c r="Q1576" i="2" s="1"/>
  <c r="F1577" i="2"/>
  <c r="Q1577" i="2" s="1"/>
  <c r="F1578" i="2"/>
  <c r="Q1578" i="2" s="1"/>
  <c r="F1579" i="2"/>
  <c r="Q1579" i="2" s="1"/>
  <c r="F1580" i="2"/>
  <c r="Q1580" i="2" s="1"/>
  <c r="F1581" i="2"/>
  <c r="Q1581" i="2" s="1"/>
  <c r="F1582" i="2"/>
  <c r="Q1582" i="2" s="1"/>
  <c r="F1583" i="2"/>
  <c r="Q1583" i="2" s="1"/>
  <c r="F1584" i="2"/>
  <c r="Q1584" i="2" s="1"/>
  <c r="F1585" i="2"/>
  <c r="Q1585" i="2" s="1"/>
  <c r="F1586" i="2"/>
  <c r="Q1586" i="2" s="1"/>
  <c r="F1587" i="2"/>
  <c r="Q1587" i="2" s="1"/>
  <c r="F1588" i="2"/>
  <c r="Q1588" i="2" s="1"/>
  <c r="F1589" i="2"/>
  <c r="Q1589" i="2" s="1"/>
  <c r="F1590" i="2"/>
  <c r="Q1590" i="2" s="1"/>
  <c r="F1591" i="2"/>
  <c r="Q1591" i="2" s="1"/>
  <c r="F1592" i="2"/>
  <c r="Q1592" i="2" s="1"/>
  <c r="F1593" i="2"/>
  <c r="Q1593" i="2" s="1"/>
  <c r="F1594" i="2"/>
  <c r="Q1594" i="2" s="1"/>
  <c r="F1595" i="2"/>
  <c r="Q1595" i="2" s="1"/>
  <c r="F1596" i="2"/>
  <c r="Q1596" i="2" s="1"/>
  <c r="F1597" i="2"/>
  <c r="Q1597" i="2" s="1"/>
  <c r="F1598" i="2"/>
  <c r="Q1598" i="2" s="1"/>
  <c r="F1599" i="2"/>
  <c r="Q1599" i="2" s="1"/>
  <c r="F1600" i="2"/>
  <c r="Q1600" i="2" s="1"/>
  <c r="F1601" i="2"/>
  <c r="Q1601" i="2" s="1"/>
  <c r="F1602" i="2"/>
  <c r="Q1602" i="2" s="1"/>
  <c r="F1603" i="2"/>
  <c r="Q1603" i="2" s="1"/>
  <c r="F1604" i="2"/>
  <c r="Q1604" i="2" s="1"/>
  <c r="F1605" i="2"/>
  <c r="Q1605" i="2" s="1"/>
  <c r="F1606" i="2"/>
  <c r="Q1606" i="2" s="1"/>
  <c r="F1607" i="2"/>
  <c r="Q1607" i="2" s="1"/>
  <c r="F1608" i="2"/>
  <c r="Q1608" i="2" s="1"/>
  <c r="F1609" i="2"/>
  <c r="Q1609" i="2" s="1"/>
  <c r="F1610" i="2"/>
  <c r="Q1610" i="2" s="1"/>
  <c r="F1611" i="2"/>
  <c r="Q1611" i="2" s="1"/>
  <c r="F1612" i="2"/>
  <c r="Q1612" i="2" s="1"/>
  <c r="F1613" i="2"/>
  <c r="Q1613" i="2" s="1"/>
  <c r="F1614" i="2"/>
  <c r="Q1614" i="2" s="1"/>
  <c r="F1615" i="2"/>
  <c r="Q1615" i="2" s="1"/>
  <c r="F1616" i="2"/>
  <c r="Q1616" i="2" s="1"/>
  <c r="F1617" i="2"/>
  <c r="Q1617" i="2" s="1"/>
  <c r="F1618" i="2"/>
  <c r="Q1618" i="2" s="1"/>
  <c r="F1619" i="2"/>
  <c r="Q1619" i="2" s="1"/>
  <c r="F1620" i="2"/>
  <c r="Q1620" i="2" s="1"/>
  <c r="F1621" i="2"/>
  <c r="Q1621" i="2" s="1"/>
  <c r="F1622" i="2"/>
  <c r="Q1622" i="2" s="1"/>
  <c r="F1623" i="2"/>
  <c r="Q1623" i="2" s="1"/>
  <c r="F1624" i="2"/>
  <c r="Q1624" i="2" s="1"/>
  <c r="F1625" i="2"/>
  <c r="Q1625" i="2" s="1"/>
  <c r="F1626" i="2"/>
  <c r="Q1626" i="2" s="1"/>
  <c r="F1627" i="2"/>
  <c r="Q1627" i="2" s="1"/>
  <c r="F1628" i="2"/>
  <c r="Q1628" i="2" s="1"/>
  <c r="F1629" i="2"/>
  <c r="Q1629" i="2" s="1"/>
  <c r="F1630" i="2"/>
  <c r="Q1630" i="2" s="1"/>
  <c r="F1631" i="2"/>
  <c r="Q1631" i="2" s="1"/>
  <c r="F1632" i="2"/>
  <c r="Q1632" i="2" s="1"/>
  <c r="F1633" i="2"/>
  <c r="Q1633" i="2" s="1"/>
  <c r="F1634" i="2"/>
  <c r="Q1634" i="2" s="1"/>
  <c r="F1635" i="2"/>
  <c r="Q1635" i="2" s="1"/>
  <c r="F1636" i="2"/>
  <c r="Q1636" i="2" s="1"/>
  <c r="F1637" i="2"/>
  <c r="Q1637" i="2" s="1"/>
  <c r="F1638" i="2"/>
  <c r="Q1638" i="2" s="1"/>
  <c r="F1639" i="2"/>
  <c r="Q1639" i="2" s="1"/>
  <c r="F1640" i="2"/>
  <c r="Q1640" i="2" s="1"/>
  <c r="F1641" i="2"/>
  <c r="Q1641" i="2" s="1"/>
  <c r="F1642" i="2"/>
  <c r="Q1642" i="2" s="1"/>
  <c r="F1643" i="2"/>
  <c r="Q1643" i="2" s="1"/>
  <c r="F1644" i="2"/>
  <c r="Q1644" i="2" s="1"/>
  <c r="F1645" i="2"/>
  <c r="Q1645" i="2" s="1"/>
  <c r="F1646" i="2"/>
  <c r="Q1646" i="2" s="1"/>
  <c r="F1647" i="2"/>
  <c r="Q1647" i="2" s="1"/>
  <c r="F1648" i="2"/>
  <c r="Q1648" i="2" s="1"/>
  <c r="F1649" i="2"/>
  <c r="Q1649" i="2" s="1"/>
  <c r="F1650" i="2"/>
  <c r="Q1650" i="2" s="1"/>
  <c r="F1651" i="2"/>
  <c r="Q1651" i="2" s="1"/>
  <c r="F1652" i="2"/>
  <c r="Q1652" i="2" s="1"/>
  <c r="F1653" i="2"/>
  <c r="Q1653" i="2" s="1"/>
  <c r="F1654" i="2"/>
  <c r="Q1654" i="2" s="1"/>
  <c r="F1655" i="2"/>
  <c r="Q1655" i="2" s="1"/>
  <c r="F1656" i="2"/>
  <c r="Q1656" i="2" s="1"/>
  <c r="F1657" i="2"/>
  <c r="Q1657" i="2" s="1"/>
  <c r="F1658" i="2"/>
  <c r="Q1658" i="2" s="1"/>
  <c r="F1659" i="2"/>
  <c r="Q1659" i="2" s="1"/>
  <c r="F1660" i="2"/>
  <c r="Q1660" i="2" s="1"/>
  <c r="F1661" i="2"/>
  <c r="Q1661" i="2" s="1"/>
  <c r="F1662" i="2"/>
  <c r="Q1662" i="2" s="1"/>
  <c r="F1663" i="2"/>
  <c r="Q1663" i="2" s="1"/>
  <c r="F1664" i="2"/>
  <c r="Q1664" i="2" s="1"/>
  <c r="F1665" i="2"/>
  <c r="Q1665" i="2" s="1"/>
  <c r="F1666" i="2"/>
  <c r="Q1666" i="2" s="1"/>
  <c r="F1667" i="2"/>
  <c r="Q1667" i="2" s="1"/>
  <c r="F1668" i="2"/>
  <c r="Q1668" i="2" s="1"/>
  <c r="F1669" i="2"/>
  <c r="Q1669" i="2" s="1"/>
  <c r="F1670" i="2"/>
  <c r="Q1670" i="2" s="1"/>
  <c r="F1671" i="2"/>
  <c r="Q1671" i="2" s="1"/>
  <c r="F1672" i="2"/>
  <c r="Q1672" i="2" s="1"/>
  <c r="F1673" i="2"/>
  <c r="Q1673" i="2" s="1"/>
  <c r="F1674" i="2"/>
  <c r="Q1674" i="2" s="1"/>
  <c r="F1675" i="2"/>
  <c r="Q1675" i="2" s="1"/>
  <c r="F1676" i="2"/>
  <c r="Q1676" i="2" s="1"/>
  <c r="F1677" i="2"/>
  <c r="Q1677" i="2" s="1"/>
  <c r="F1678" i="2"/>
  <c r="Q1678" i="2" s="1"/>
  <c r="F1679" i="2"/>
  <c r="Q1679" i="2" s="1"/>
  <c r="F1680" i="2"/>
  <c r="Q1680" i="2" s="1"/>
  <c r="F1681" i="2"/>
  <c r="Q1681" i="2" s="1"/>
  <c r="F1682" i="2"/>
  <c r="Q1682" i="2" s="1"/>
  <c r="F1683" i="2"/>
  <c r="Q1683" i="2" s="1"/>
  <c r="F1684" i="2"/>
  <c r="Q1684" i="2" s="1"/>
  <c r="F1685" i="2"/>
  <c r="Q1685" i="2" s="1"/>
  <c r="F1686" i="2"/>
  <c r="Q1686" i="2" s="1"/>
  <c r="F1687" i="2"/>
  <c r="Q1687" i="2" s="1"/>
  <c r="F1688" i="2"/>
  <c r="Q1688" i="2" s="1"/>
  <c r="F1689" i="2"/>
  <c r="Q1689" i="2" s="1"/>
  <c r="F1690" i="2"/>
  <c r="Q1690" i="2" s="1"/>
  <c r="F1691" i="2"/>
  <c r="Q1691" i="2" s="1"/>
  <c r="F1692" i="2"/>
  <c r="Q1692" i="2" s="1"/>
  <c r="F1693" i="2"/>
  <c r="Q1693" i="2" s="1"/>
  <c r="F1694" i="2"/>
  <c r="Q1694" i="2" s="1"/>
  <c r="F1695" i="2"/>
  <c r="Q1695" i="2" s="1"/>
  <c r="F1696" i="2"/>
  <c r="Q1696" i="2" s="1"/>
  <c r="F1697" i="2"/>
  <c r="Q1697" i="2" s="1"/>
  <c r="F1698" i="2"/>
  <c r="Q1698" i="2" s="1"/>
  <c r="F1699" i="2"/>
  <c r="Q1699" i="2" s="1"/>
  <c r="F1700" i="2"/>
  <c r="Q1700" i="2" s="1"/>
  <c r="F1701" i="2"/>
  <c r="Q1701" i="2" s="1"/>
  <c r="F1702" i="2"/>
  <c r="Q1702" i="2" s="1"/>
  <c r="F1703" i="2"/>
  <c r="Q1703" i="2" s="1"/>
  <c r="F1704" i="2"/>
  <c r="Q1704" i="2" s="1"/>
  <c r="F1705" i="2"/>
  <c r="Q1705" i="2" s="1"/>
  <c r="F1706" i="2"/>
  <c r="Q1706" i="2" s="1"/>
  <c r="F1707" i="2"/>
  <c r="Q1707" i="2" s="1"/>
  <c r="F1708" i="2"/>
  <c r="Q1708" i="2" s="1"/>
  <c r="F1709" i="2"/>
  <c r="Q1709" i="2" s="1"/>
  <c r="F1710" i="2"/>
  <c r="Q1710" i="2" s="1"/>
  <c r="F1711" i="2"/>
  <c r="Q1711" i="2" s="1"/>
  <c r="F1712" i="2"/>
  <c r="Q1712" i="2" s="1"/>
  <c r="F1713" i="2"/>
  <c r="Q1713" i="2" s="1"/>
  <c r="F1714" i="2"/>
  <c r="Q1714" i="2" s="1"/>
  <c r="F1715" i="2"/>
  <c r="Q1715" i="2" s="1"/>
  <c r="F1716" i="2"/>
  <c r="Q1716" i="2" s="1"/>
  <c r="F1717" i="2"/>
  <c r="Q1717" i="2" s="1"/>
  <c r="F1718" i="2"/>
  <c r="Q1718" i="2" s="1"/>
  <c r="F1719" i="2"/>
  <c r="Q1719" i="2" s="1"/>
  <c r="F1720" i="2"/>
  <c r="Q1720" i="2" s="1"/>
  <c r="F1721" i="2"/>
  <c r="Q1721" i="2" s="1"/>
  <c r="F1722" i="2"/>
  <c r="Q1722" i="2" s="1"/>
  <c r="F1723" i="2"/>
  <c r="Q1723" i="2" s="1"/>
  <c r="F1724" i="2"/>
  <c r="Q1724" i="2" s="1"/>
  <c r="F1725" i="2"/>
  <c r="Q1725" i="2" s="1"/>
  <c r="F1726" i="2"/>
  <c r="Q1726" i="2" s="1"/>
  <c r="F1727" i="2"/>
  <c r="Q1727" i="2" s="1"/>
  <c r="F1728" i="2"/>
  <c r="Q1728" i="2" s="1"/>
  <c r="F1729" i="2"/>
  <c r="Q1729" i="2" s="1"/>
  <c r="F1730" i="2"/>
  <c r="Q1730" i="2" s="1"/>
  <c r="F1731" i="2"/>
  <c r="Q1731" i="2" s="1"/>
  <c r="F1732" i="2"/>
  <c r="Q1732" i="2" s="1"/>
  <c r="F1733" i="2"/>
  <c r="Q1733" i="2" s="1"/>
  <c r="F1734" i="2"/>
  <c r="Q1734" i="2" s="1"/>
  <c r="F1735" i="2"/>
  <c r="Q1735" i="2" s="1"/>
  <c r="F1736" i="2"/>
  <c r="Q1736" i="2" s="1"/>
  <c r="F1737" i="2"/>
  <c r="Q1737" i="2" s="1"/>
  <c r="F1738" i="2"/>
  <c r="Q1738" i="2" s="1"/>
  <c r="F1739" i="2"/>
  <c r="Q1739" i="2" s="1"/>
  <c r="F1740" i="2"/>
  <c r="Q1740" i="2" s="1"/>
  <c r="F1741" i="2"/>
  <c r="Q1741" i="2" s="1"/>
  <c r="F1742" i="2"/>
  <c r="Q1742" i="2" s="1"/>
  <c r="F1743" i="2"/>
  <c r="Q1743" i="2" s="1"/>
  <c r="F1744" i="2"/>
  <c r="Q1744" i="2" s="1"/>
  <c r="F1745" i="2"/>
  <c r="Q1745" i="2" s="1"/>
  <c r="F1746" i="2"/>
  <c r="Q1746" i="2" s="1"/>
  <c r="F1747" i="2"/>
  <c r="Q1747" i="2" s="1"/>
  <c r="F1748" i="2"/>
  <c r="Q1748" i="2" s="1"/>
  <c r="F1749" i="2"/>
  <c r="Q1749" i="2" s="1"/>
  <c r="F1750" i="2"/>
  <c r="Q1750" i="2" s="1"/>
  <c r="F1751" i="2"/>
  <c r="Q1751" i="2" s="1"/>
  <c r="F1752" i="2"/>
  <c r="Q1752" i="2" s="1"/>
  <c r="F1753" i="2"/>
  <c r="Q1753" i="2" s="1"/>
  <c r="F1754" i="2"/>
  <c r="Q1754" i="2" s="1"/>
  <c r="F1755" i="2"/>
  <c r="Q1755" i="2" s="1"/>
  <c r="F1756" i="2"/>
  <c r="Q1756" i="2" s="1"/>
  <c r="F1757" i="2"/>
  <c r="Q1757" i="2" s="1"/>
  <c r="F1758" i="2"/>
  <c r="Q1758" i="2" s="1"/>
  <c r="F1759" i="2"/>
  <c r="Q1759" i="2" s="1"/>
  <c r="F1760" i="2"/>
  <c r="Q1760" i="2" s="1"/>
  <c r="F1761" i="2"/>
  <c r="Q1761" i="2" s="1"/>
  <c r="F1762" i="2"/>
  <c r="Q1762" i="2" s="1"/>
  <c r="F1763" i="2"/>
  <c r="Q1763" i="2" s="1"/>
  <c r="F1764" i="2"/>
  <c r="Q1764" i="2" s="1"/>
  <c r="F1765" i="2"/>
  <c r="Q1765" i="2" s="1"/>
  <c r="F1766" i="2"/>
  <c r="Q1766" i="2" s="1"/>
  <c r="F1767" i="2"/>
  <c r="Q1767" i="2" s="1"/>
  <c r="F1768" i="2"/>
  <c r="Q1768" i="2" s="1"/>
  <c r="F1769" i="2"/>
  <c r="Q1769" i="2" s="1"/>
  <c r="F1770" i="2"/>
  <c r="Q1770" i="2" s="1"/>
  <c r="F1771" i="2"/>
  <c r="Q1771" i="2" s="1"/>
  <c r="F1772" i="2"/>
  <c r="Q1772" i="2" s="1"/>
  <c r="F1773" i="2"/>
  <c r="Q1773" i="2" s="1"/>
  <c r="F1774" i="2"/>
  <c r="Q1774" i="2" s="1"/>
  <c r="F1775" i="2"/>
  <c r="Q1775" i="2" s="1"/>
  <c r="F1776" i="2"/>
  <c r="Q1776" i="2" s="1"/>
  <c r="F1777" i="2"/>
  <c r="Q1777" i="2" s="1"/>
  <c r="F1778" i="2"/>
  <c r="Q1778" i="2" s="1"/>
  <c r="F1779" i="2"/>
  <c r="Q1779" i="2" s="1"/>
  <c r="F1780" i="2"/>
  <c r="Q1780" i="2" s="1"/>
  <c r="F1781" i="2"/>
  <c r="Q1781" i="2" s="1"/>
  <c r="F1782" i="2"/>
  <c r="Q1782" i="2" s="1"/>
  <c r="F1783" i="2"/>
  <c r="Q1783" i="2" s="1"/>
  <c r="F1784" i="2"/>
  <c r="Q1784" i="2" s="1"/>
  <c r="F1785" i="2"/>
  <c r="Q1785" i="2" s="1"/>
  <c r="F1786" i="2"/>
  <c r="Q1786" i="2" s="1"/>
  <c r="F1787" i="2"/>
  <c r="Q1787" i="2" s="1"/>
  <c r="F1788" i="2"/>
  <c r="Q1788" i="2" s="1"/>
  <c r="F1789" i="2"/>
  <c r="Q1789" i="2" s="1"/>
  <c r="F1790" i="2"/>
  <c r="Q1790" i="2" s="1"/>
  <c r="F1791" i="2"/>
  <c r="Q1791" i="2" s="1"/>
  <c r="F1792" i="2"/>
  <c r="Q1792" i="2" s="1"/>
  <c r="F1793" i="2"/>
  <c r="Q1793" i="2" s="1"/>
  <c r="F1794" i="2"/>
  <c r="Q1794" i="2" s="1"/>
  <c r="F1795" i="2"/>
  <c r="Q1795" i="2" s="1"/>
  <c r="F1796" i="2"/>
  <c r="Q1796" i="2" s="1"/>
  <c r="F1797" i="2"/>
  <c r="Q1797" i="2" s="1"/>
  <c r="F1798" i="2"/>
  <c r="Q1798" i="2" s="1"/>
  <c r="F1799" i="2"/>
  <c r="Q1799" i="2" s="1"/>
  <c r="F1800" i="2"/>
  <c r="Q1800" i="2" s="1"/>
  <c r="F1801" i="2"/>
  <c r="Q1801" i="2" s="1"/>
  <c r="F1802" i="2"/>
  <c r="Q1802" i="2" s="1"/>
  <c r="F1803" i="2"/>
  <c r="Q1803" i="2" s="1"/>
  <c r="F1804" i="2"/>
  <c r="Q1804" i="2" s="1"/>
  <c r="F1805" i="2"/>
  <c r="Q1805" i="2" s="1"/>
  <c r="F1806" i="2"/>
  <c r="Q1806" i="2" s="1"/>
  <c r="F1807" i="2"/>
  <c r="Q1807" i="2" s="1"/>
  <c r="F1808" i="2"/>
  <c r="Q1808" i="2" s="1"/>
  <c r="F1809" i="2"/>
  <c r="Q1809" i="2" s="1"/>
  <c r="F1810" i="2"/>
  <c r="Q1810" i="2" s="1"/>
  <c r="F1811" i="2"/>
  <c r="Q1811" i="2" s="1"/>
  <c r="F1812" i="2"/>
  <c r="Q1812" i="2" s="1"/>
  <c r="F1813" i="2"/>
  <c r="Q1813" i="2" s="1"/>
  <c r="F1814" i="2"/>
  <c r="Q1814" i="2" s="1"/>
  <c r="F1815" i="2"/>
  <c r="Q1815" i="2" s="1"/>
  <c r="F1816" i="2"/>
  <c r="Q1816" i="2" s="1"/>
  <c r="F1817" i="2"/>
  <c r="Q1817" i="2" s="1"/>
  <c r="F1818" i="2"/>
  <c r="Q1818" i="2" s="1"/>
  <c r="F1819" i="2"/>
  <c r="Q1819" i="2" s="1"/>
  <c r="F1820" i="2"/>
  <c r="Q1820" i="2" s="1"/>
  <c r="F1821" i="2"/>
  <c r="Q1821" i="2" s="1"/>
  <c r="F1822" i="2"/>
  <c r="Q1822" i="2" s="1"/>
  <c r="F1823" i="2"/>
  <c r="Q1823" i="2" s="1"/>
  <c r="F1824" i="2"/>
  <c r="Q1824" i="2" s="1"/>
  <c r="F1825" i="2"/>
  <c r="Q1825" i="2" s="1"/>
  <c r="F1826" i="2"/>
  <c r="Q1826" i="2" s="1"/>
  <c r="F1827" i="2"/>
  <c r="Q1827" i="2" s="1"/>
  <c r="F1828" i="2"/>
  <c r="Q1828" i="2" s="1"/>
  <c r="F1829" i="2"/>
  <c r="Q1829" i="2" s="1"/>
  <c r="F1830" i="2"/>
  <c r="Q1830" i="2" s="1"/>
  <c r="F1831" i="2"/>
  <c r="Q1831" i="2" s="1"/>
  <c r="F1832" i="2"/>
  <c r="Q1832" i="2" s="1"/>
  <c r="F1833" i="2"/>
  <c r="Q1833" i="2" s="1"/>
  <c r="F1834" i="2"/>
  <c r="Q1834" i="2" s="1"/>
  <c r="F1835" i="2"/>
  <c r="Q1835" i="2" s="1"/>
  <c r="F1836" i="2"/>
  <c r="Q1836" i="2" s="1"/>
  <c r="F1837" i="2"/>
  <c r="Q1837" i="2" s="1"/>
  <c r="F1838" i="2"/>
  <c r="Q1838" i="2" s="1"/>
  <c r="F1839" i="2"/>
  <c r="Q1839" i="2" s="1"/>
  <c r="F1840" i="2"/>
  <c r="Q1840" i="2" s="1"/>
  <c r="F1841" i="2"/>
  <c r="Q1841" i="2" s="1"/>
  <c r="F1842" i="2"/>
  <c r="Q1842" i="2" s="1"/>
  <c r="F1843" i="2"/>
  <c r="Q1843" i="2" s="1"/>
  <c r="F1844" i="2"/>
  <c r="Q1844" i="2" s="1"/>
  <c r="F1845" i="2"/>
  <c r="Q1845" i="2" s="1"/>
  <c r="F1846" i="2"/>
  <c r="Q1846" i="2" s="1"/>
  <c r="F1847" i="2"/>
  <c r="Q1847" i="2" s="1"/>
  <c r="F1848" i="2"/>
  <c r="Q1848" i="2" s="1"/>
  <c r="F1849" i="2"/>
  <c r="Q1849" i="2" s="1"/>
  <c r="F1850" i="2"/>
  <c r="Q1850" i="2" s="1"/>
  <c r="F1851" i="2"/>
  <c r="Q1851" i="2" s="1"/>
  <c r="F1852" i="2"/>
  <c r="Q1852" i="2" s="1"/>
  <c r="F1853" i="2"/>
  <c r="Q1853" i="2" s="1"/>
  <c r="F1854" i="2"/>
  <c r="Q1854" i="2" s="1"/>
  <c r="F1855" i="2"/>
  <c r="Q1855" i="2" s="1"/>
  <c r="F1856" i="2"/>
  <c r="Q1856" i="2" s="1"/>
  <c r="F1857" i="2"/>
  <c r="Q1857" i="2" s="1"/>
  <c r="F1858" i="2"/>
  <c r="Q1858" i="2" s="1"/>
  <c r="F1859" i="2"/>
  <c r="Q1859" i="2" s="1"/>
  <c r="F1860" i="2"/>
  <c r="Q1860" i="2" s="1"/>
  <c r="F1861" i="2"/>
  <c r="Q1861" i="2" s="1"/>
  <c r="F1862" i="2"/>
  <c r="Q1862" i="2" s="1"/>
  <c r="F1863" i="2"/>
  <c r="Q1863" i="2" s="1"/>
  <c r="F1864" i="2"/>
  <c r="Q1864" i="2" s="1"/>
  <c r="F1865" i="2"/>
  <c r="Q1865" i="2" s="1"/>
  <c r="F1866" i="2"/>
  <c r="Q1866" i="2" s="1"/>
  <c r="F1867" i="2"/>
  <c r="Q1867" i="2" s="1"/>
  <c r="F1868" i="2"/>
  <c r="Q1868" i="2" s="1"/>
  <c r="F1869" i="2"/>
  <c r="Q1869" i="2" s="1"/>
  <c r="F1870" i="2"/>
  <c r="Q1870" i="2" s="1"/>
  <c r="F1871" i="2"/>
  <c r="Q1871" i="2" s="1"/>
  <c r="F1872" i="2"/>
  <c r="Q1872" i="2" s="1"/>
  <c r="F1873" i="2"/>
  <c r="Q1873" i="2" s="1"/>
  <c r="F1874" i="2"/>
  <c r="Q1874" i="2" s="1"/>
  <c r="F1875" i="2"/>
  <c r="Q1875" i="2" s="1"/>
  <c r="F1876" i="2"/>
  <c r="Q1876" i="2" s="1"/>
  <c r="F1877" i="2"/>
  <c r="Q1877" i="2" s="1"/>
  <c r="F1878" i="2"/>
  <c r="Q1878" i="2" s="1"/>
  <c r="F1879" i="2"/>
  <c r="Q1879" i="2" s="1"/>
  <c r="F1880" i="2"/>
  <c r="Q1880" i="2" s="1"/>
  <c r="F1881" i="2"/>
  <c r="Q1881" i="2" s="1"/>
  <c r="F1882" i="2"/>
  <c r="Q1882" i="2" s="1"/>
  <c r="F1883" i="2"/>
  <c r="Q1883" i="2" s="1"/>
  <c r="F1884" i="2"/>
  <c r="Q1884" i="2" s="1"/>
  <c r="F1885" i="2"/>
  <c r="Q1885" i="2" s="1"/>
  <c r="F1886" i="2"/>
  <c r="Q1886" i="2" s="1"/>
  <c r="F1887" i="2"/>
  <c r="Q1887" i="2" s="1"/>
  <c r="F1888" i="2"/>
  <c r="Q1888" i="2" s="1"/>
  <c r="F1889" i="2"/>
  <c r="Q1889" i="2" s="1"/>
  <c r="F1890" i="2"/>
  <c r="Q1890" i="2" s="1"/>
  <c r="F1891" i="2"/>
  <c r="Q1891" i="2" s="1"/>
  <c r="F1892" i="2"/>
  <c r="Q1892" i="2" s="1"/>
  <c r="F1893" i="2"/>
  <c r="Q1893" i="2" s="1"/>
  <c r="F1894" i="2"/>
  <c r="Q1894" i="2" s="1"/>
  <c r="F1895" i="2"/>
  <c r="Q1895" i="2" s="1"/>
  <c r="F1896" i="2"/>
  <c r="Q1896" i="2" s="1"/>
  <c r="F1897" i="2"/>
  <c r="Q1897" i="2" s="1"/>
  <c r="F1898" i="2"/>
  <c r="Q1898" i="2" s="1"/>
  <c r="F1899" i="2"/>
  <c r="Q1899" i="2" s="1"/>
  <c r="F1900" i="2"/>
  <c r="Q1900" i="2" s="1"/>
  <c r="F1901" i="2"/>
  <c r="Q1901" i="2" s="1"/>
  <c r="F1902" i="2"/>
  <c r="Q1902" i="2" s="1"/>
  <c r="F1903" i="2"/>
  <c r="Q1903" i="2" s="1"/>
  <c r="F1904" i="2"/>
  <c r="Q1904" i="2" s="1"/>
  <c r="F1905" i="2"/>
  <c r="Q1905" i="2" s="1"/>
  <c r="F1906" i="2"/>
  <c r="Q1906" i="2" s="1"/>
  <c r="F1907" i="2"/>
  <c r="Q1907" i="2" s="1"/>
  <c r="F1908" i="2"/>
  <c r="Q1908" i="2" s="1"/>
  <c r="F1909" i="2"/>
  <c r="Q1909" i="2" s="1"/>
  <c r="F1910" i="2"/>
  <c r="Q1910" i="2" s="1"/>
  <c r="F1911" i="2"/>
  <c r="Q1911" i="2" s="1"/>
  <c r="F1912" i="2"/>
  <c r="Q1912" i="2" s="1"/>
  <c r="F1913" i="2"/>
  <c r="Q1913" i="2" s="1"/>
  <c r="F1914" i="2"/>
  <c r="Q1914" i="2" s="1"/>
  <c r="F1915" i="2"/>
  <c r="Q1915" i="2" s="1"/>
  <c r="F1916" i="2"/>
  <c r="Q1916" i="2" s="1"/>
  <c r="F1917" i="2"/>
  <c r="Q1917" i="2" s="1"/>
  <c r="F1918" i="2"/>
  <c r="Q1918" i="2" s="1"/>
  <c r="F1919" i="2"/>
  <c r="Q1919" i="2" s="1"/>
  <c r="F1920" i="2"/>
  <c r="Q1920" i="2" s="1"/>
  <c r="F1921" i="2"/>
  <c r="Q1921" i="2" s="1"/>
  <c r="F1922" i="2"/>
  <c r="Q1922" i="2" s="1"/>
  <c r="F1923" i="2"/>
  <c r="Q1923" i="2" s="1"/>
  <c r="F1924" i="2"/>
  <c r="Q1924" i="2" s="1"/>
  <c r="F1925" i="2"/>
  <c r="Q1925" i="2" s="1"/>
  <c r="F1926" i="2"/>
  <c r="Q1926" i="2" s="1"/>
  <c r="F1927" i="2"/>
  <c r="Q1927" i="2" s="1"/>
  <c r="F1928" i="2"/>
  <c r="Q1928" i="2" s="1"/>
  <c r="F1929" i="2"/>
  <c r="Q1929" i="2" s="1"/>
  <c r="F1930" i="2"/>
  <c r="Q1930" i="2" s="1"/>
  <c r="F1931" i="2"/>
  <c r="Q1931" i="2" s="1"/>
  <c r="F1932" i="2"/>
  <c r="Q1932" i="2" s="1"/>
  <c r="F1933" i="2"/>
  <c r="Q1933" i="2" s="1"/>
  <c r="F1934" i="2"/>
  <c r="Q1934" i="2" s="1"/>
  <c r="F1935" i="2"/>
  <c r="Q1935" i="2" s="1"/>
  <c r="F1936" i="2"/>
  <c r="Q1936" i="2" s="1"/>
  <c r="F1937" i="2"/>
  <c r="Q1937" i="2" s="1"/>
  <c r="F1938" i="2"/>
  <c r="Q1938" i="2" s="1"/>
  <c r="F1939" i="2"/>
  <c r="Q1939" i="2" s="1"/>
  <c r="F1940" i="2"/>
  <c r="Q1940" i="2" s="1"/>
  <c r="F1941" i="2"/>
  <c r="Q1941" i="2" s="1"/>
  <c r="F1942" i="2"/>
  <c r="Q1942" i="2" s="1"/>
  <c r="F1943" i="2"/>
  <c r="Q1943" i="2" s="1"/>
  <c r="F1944" i="2"/>
  <c r="Q1944" i="2" s="1"/>
  <c r="F1945" i="2"/>
  <c r="Q1945" i="2" s="1"/>
  <c r="F1946" i="2"/>
  <c r="Q1946" i="2" s="1"/>
  <c r="F1947" i="2"/>
  <c r="Q1947" i="2" s="1"/>
  <c r="F1948" i="2"/>
  <c r="Q1948" i="2" s="1"/>
  <c r="F1949" i="2"/>
  <c r="Q1949" i="2" s="1"/>
  <c r="F1950" i="2"/>
  <c r="Q1950" i="2" s="1"/>
  <c r="F1951" i="2"/>
  <c r="Q1951" i="2" s="1"/>
  <c r="F1952" i="2"/>
  <c r="Q1952" i="2" s="1"/>
  <c r="F1953" i="2"/>
  <c r="Q1953" i="2" s="1"/>
  <c r="F1954" i="2"/>
  <c r="Q1954" i="2" s="1"/>
  <c r="F1955" i="2"/>
  <c r="Q1955" i="2" s="1"/>
  <c r="F1956" i="2"/>
  <c r="Q1956" i="2" s="1"/>
  <c r="F1957" i="2"/>
  <c r="Q1957" i="2" s="1"/>
  <c r="F1958" i="2"/>
  <c r="Q1958" i="2" s="1"/>
  <c r="F1959" i="2"/>
  <c r="Q1959" i="2" s="1"/>
  <c r="F1960" i="2"/>
  <c r="Q1960" i="2" s="1"/>
  <c r="F1961" i="2"/>
  <c r="Q1961" i="2" s="1"/>
  <c r="F1962" i="2"/>
  <c r="Q1962" i="2" s="1"/>
  <c r="F1963" i="2"/>
  <c r="Q1963" i="2" s="1"/>
  <c r="F1964" i="2"/>
  <c r="Q1964" i="2" s="1"/>
  <c r="F1965" i="2"/>
  <c r="Q1965" i="2" s="1"/>
  <c r="F1966" i="2"/>
  <c r="Q1966" i="2" s="1"/>
  <c r="F1967" i="2"/>
  <c r="Q1967" i="2" s="1"/>
  <c r="F1968" i="2"/>
  <c r="Q1968" i="2" s="1"/>
  <c r="F1969" i="2"/>
  <c r="Q1969" i="2" s="1"/>
  <c r="F1970" i="2"/>
  <c r="Q1970" i="2" s="1"/>
  <c r="F1971" i="2"/>
  <c r="Q1971" i="2" s="1"/>
  <c r="F1972" i="2"/>
  <c r="Q1972" i="2" s="1"/>
  <c r="F1973" i="2"/>
  <c r="Q1973" i="2" s="1"/>
  <c r="F1974" i="2"/>
  <c r="Q1974" i="2" s="1"/>
  <c r="F1975" i="2"/>
  <c r="Q1975" i="2" s="1"/>
  <c r="F1976" i="2"/>
  <c r="Q1976" i="2" s="1"/>
  <c r="F1977" i="2"/>
  <c r="Q1977" i="2" s="1"/>
  <c r="F1978" i="2"/>
  <c r="Q1978" i="2" s="1"/>
  <c r="F1979" i="2"/>
  <c r="Q1979" i="2" s="1"/>
  <c r="F1980" i="2"/>
  <c r="Q1980" i="2" s="1"/>
  <c r="F1981" i="2"/>
  <c r="Q1981" i="2" s="1"/>
  <c r="F1982" i="2"/>
  <c r="Q1982" i="2" s="1"/>
  <c r="F1983" i="2"/>
  <c r="Q1983" i="2" s="1"/>
  <c r="F1984" i="2"/>
  <c r="Q1984" i="2" s="1"/>
  <c r="F1985" i="2"/>
  <c r="Q1985" i="2" s="1"/>
  <c r="F1986" i="2"/>
  <c r="Q1986" i="2" s="1"/>
  <c r="F1987" i="2"/>
  <c r="Q1987" i="2" s="1"/>
  <c r="F1988" i="2"/>
  <c r="Q1988" i="2" s="1"/>
  <c r="F1989" i="2"/>
  <c r="Q1989" i="2" s="1"/>
  <c r="F1990" i="2"/>
  <c r="Q1990" i="2" s="1"/>
  <c r="F1991" i="2"/>
  <c r="Q1991" i="2" s="1"/>
  <c r="F1992" i="2"/>
  <c r="Q1992" i="2" s="1"/>
  <c r="F1993" i="2"/>
  <c r="Q1993" i="2" s="1"/>
  <c r="F1994" i="2"/>
  <c r="Q1994" i="2" s="1"/>
  <c r="F1995" i="2"/>
  <c r="Q1995" i="2" s="1"/>
  <c r="F1996" i="2"/>
  <c r="Q1996" i="2" s="1"/>
  <c r="F1997" i="2"/>
  <c r="Q1997" i="2" s="1"/>
  <c r="F1998" i="2"/>
  <c r="Q1998" i="2" s="1"/>
  <c r="F1999" i="2"/>
  <c r="Q1999" i="2" s="1"/>
  <c r="F2000" i="2"/>
  <c r="Q2000" i="2" s="1"/>
  <c r="F2001" i="2"/>
  <c r="Q2001" i="2" s="1"/>
  <c r="F2002" i="2"/>
  <c r="Q2002" i="2" s="1"/>
  <c r="F2003" i="2"/>
  <c r="Q2003" i="2" s="1"/>
  <c r="F2004" i="2"/>
  <c r="Q2004" i="2" s="1"/>
  <c r="F2005" i="2"/>
  <c r="Q2005" i="2" s="1"/>
  <c r="F2006" i="2"/>
  <c r="Q2006" i="2" s="1"/>
  <c r="F2007" i="2"/>
  <c r="Q2007" i="2" s="1"/>
  <c r="F2008" i="2"/>
  <c r="Q2008" i="2" s="1"/>
  <c r="F2009" i="2"/>
  <c r="Q2009" i="2" s="1"/>
  <c r="F2010" i="2"/>
  <c r="Q2010" i="2" s="1"/>
  <c r="F2011" i="2"/>
  <c r="Q2011" i="2" s="1"/>
  <c r="F2012" i="2"/>
  <c r="Q2012" i="2" s="1"/>
  <c r="F2013" i="2"/>
  <c r="Q2013" i="2" s="1"/>
  <c r="F2014" i="2"/>
  <c r="Q2014" i="2" s="1"/>
  <c r="F2015" i="2"/>
  <c r="Q2015" i="2" s="1"/>
  <c r="F2016" i="2"/>
  <c r="Q2016" i="2" s="1"/>
  <c r="F2017" i="2"/>
  <c r="Q2017" i="2" s="1"/>
  <c r="F2018" i="2"/>
  <c r="Q2018" i="2" s="1"/>
  <c r="F2019" i="2"/>
  <c r="Q2019" i="2" s="1"/>
  <c r="F2020" i="2"/>
  <c r="Q2020" i="2" s="1"/>
  <c r="F2021" i="2"/>
  <c r="Q2021" i="2" s="1"/>
  <c r="F2022" i="2"/>
  <c r="Q2022" i="2" s="1"/>
  <c r="F2023" i="2"/>
  <c r="Q2023" i="2" s="1"/>
  <c r="F2024" i="2"/>
  <c r="Q2024" i="2" s="1"/>
  <c r="F2025" i="2"/>
  <c r="Q2025" i="2" s="1"/>
  <c r="F2026" i="2"/>
  <c r="Q2026" i="2" s="1"/>
  <c r="F2027" i="2"/>
  <c r="Q2027" i="2" s="1"/>
  <c r="F2028" i="2"/>
  <c r="Q2028" i="2" s="1"/>
  <c r="F2029" i="2"/>
  <c r="Q2029" i="2" s="1"/>
  <c r="F2030" i="2"/>
  <c r="Q2030" i="2" s="1"/>
  <c r="F2031" i="2"/>
  <c r="Q2031" i="2" s="1"/>
  <c r="F2032" i="2"/>
  <c r="Q2032" i="2" s="1"/>
  <c r="F2033" i="2"/>
  <c r="Q2033" i="2" s="1"/>
  <c r="F2034" i="2"/>
  <c r="Q2034" i="2" s="1"/>
  <c r="F2035" i="2"/>
  <c r="Q2035" i="2" s="1"/>
  <c r="F2036" i="2"/>
  <c r="Q2036" i="2" s="1"/>
  <c r="F2037" i="2"/>
  <c r="Q2037" i="2" s="1"/>
  <c r="F2038" i="2"/>
  <c r="Q2038" i="2" s="1"/>
  <c r="F2039" i="2"/>
  <c r="Q2039" i="2" s="1"/>
  <c r="F2040" i="2"/>
  <c r="Q2040" i="2" s="1"/>
  <c r="F2041" i="2"/>
  <c r="Q2041" i="2" s="1"/>
  <c r="F2042" i="2"/>
  <c r="Q2042" i="2" s="1"/>
  <c r="F2043" i="2"/>
  <c r="Q2043" i="2" s="1"/>
  <c r="F2044" i="2"/>
  <c r="Q2044" i="2" s="1"/>
  <c r="F2045" i="2"/>
  <c r="Q2045" i="2" s="1"/>
  <c r="F2046" i="2"/>
  <c r="Q2046" i="2" s="1"/>
  <c r="F2047" i="2"/>
  <c r="Q2047" i="2" s="1"/>
  <c r="F2048" i="2"/>
  <c r="Q2048" i="2" s="1"/>
  <c r="F2049" i="2"/>
  <c r="Q2049" i="2" s="1"/>
  <c r="F2050" i="2"/>
  <c r="Q2050" i="2" s="1"/>
  <c r="F2051" i="2"/>
  <c r="Q2051" i="2" s="1"/>
  <c r="F2052" i="2"/>
  <c r="Q2052" i="2" s="1"/>
  <c r="F2053" i="2"/>
  <c r="Q2053" i="2" s="1"/>
  <c r="F2054" i="2"/>
  <c r="Q2054" i="2" s="1"/>
  <c r="F2055" i="2"/>
  <c r="Q2055" i="2" s="1"/>
  <c r="F2056" i="2"/>
  <c r="Q2056" i="2" s="1"/>
  <c r="F2057" i="2"/>
  <c r="Q2057" i="2" s="1"/>
  <c r="F2058" i="2"/>
  <c r="Q2058" i="2" s="1"/>
  <c r="F2059" i="2"/>
  <c r="Q2059" i="2" s="1"/>
  <c r="F2060" i="2"/>
  <c r="Q2060" i="2" s="1"/>
  <c r="F2061" i="2"/>
  <c r="Q2061" i="2" s="1"/>
  <c r="F2062" i="2"/>
  <c r="Q2062" i="2" s="1"/>
  <c r="F2063" i="2"/>
  <c r="Q2063" i="2" s="1"/>
  <c r="F2064" i="2"/>
  <c r="Q2064" i="2" s="1"/>
  <c r="F2065" i="2"/>
  <c r="Q2065" i="2" s="1"/>
  <c r="F2066" i="2"/>
  <c r="Q2066" i="2" s="1"/>
  <c r="F2067" i="2"/>
  <c r="Q2067" i="2" s="1"/>
  <c r="F2068" i="2"/>
  <c r="Q2068" i="2" s="1"/>
  <c r="F2069" i="2"/>
  <c r="Q2069" i="2" s="1"/>
  <c r="F2070" i="2"/>
  <c r="Q2070" i="2" s="1"/>
  <c r="F2071" i="2"/>
  <c r="Q2071" i="2" s="1"/>
  <c r="F2072" i="2"/>
  <c r="Q2072" i="2" s="1"/>
  <c r="F2073" i="2"/>
  <c r="Q2073" i="2" s="1"/>
  <c r="F2074" i="2"/>
  <c r="Q2074" i="2" s="1"/>
  <c r="F2075" i="2"/>
  <c r="Q2075" i="2" s="1"/>
  <c r="F2076" i="2"/>
  <c r="Q2076" i="2" s="1"/>
  <c r="F2077" i="2"/>
  <c r="Q2077" i="2" s="1"/>
  <c r="F2078" i="2"/>
  <c r="Q2078" i="2" s="1"/>
  <c r="F2079" i="2"/>
  <c r="Q2079" i="2" s="1"/>
  <c r="F2080" i="2"/>
  <c r="Q2080" i="2" s="1"/>
  <c r="F2081" i="2"/>
  <c r="Q2081" i="2" s="1"/>
  <c r="F2082" i="2"/>
  <c r="Q2082" i="2" s="1"/>
  <c r="F2083" i="2"/>
  <c r="Q2083" i="2" s="1"/>
  <c r="F2084" i="2"/>
  <c r="Q2084" i="2" s="1"/>
  <c r="F2085" i="2"/>
  <c r="Q2085" i="2" s="1"/>
  <c r="F2086" i="2"/>
  <c r="Q2086" i="2" s="1"/>
  <c r="F2087" i="2"/>
  <c r="Q2087" i="2" s="1"/>
  <c r="F2088" i="2"/>
  <c r="Q2088" i="2" s="1"/>
  <c r="F2089" i="2"/>
  <c r="Q2089" i="2" s="1"/>
  <c r="F2090" i="2"/>
  <c r="Q2090" i="2" s="1"/>
  <c r="F2091" i="2"/>
  <c r="Q2091" i="2" s="1"/>
  <c r="F2092" i="2"/>
  <c r="Q2092" i="2" s="1"/>
  <c r="F2093" i="2"/>
  <c r="Q2093" i="2" s="1"/>
  <c r="F2094" i="2"/>
  <c r="Q2094" i="2" s="1"/>
  <c r="F2095" i="2"/>
  <c r="Q2095" i="2" s="1"/>
  <c r="F2096" i="2"/>
  <c r="Q2096" i="2" s="1"/>
  <c r="F2097" i="2"/>
  <c r="Q2097" i="2" s="1"/>
  <c r="F2098" i="2"/>
  <c r="Q2098" i="2" s="1"/>
  <c r="F2099" i="2"/>
  <c r="Q2099" i="2" s="1"/>
  <c r="F2100" i="2"/>
  <c r="Q2100" i="2" s="1"/>
  <c r="F2101" i="2"/>
  <c r="Q2101" i="2" s="1"/>
  <c r="F2102" i="2"/>
  <c r="Q2102" i="2" s="1"/>
  <c r="F2103" i="2"/>
  <c r="Q2103" i="2" s="1"/>
  <c r="F2104" i="2"/>
  <c r="Q2104" i="2" s="1"/>
  <c r="F2105" i="2"/>
  <c r="Q2105" i="2" s="1"/>
  <c r="F2106" i="2"/>
  <c r="Q2106" i="2" s="1"/>
  <c r="F2107" i="2"/>
  <c r="Q2107" i="2" s="1"/>
  <c r="F2108" i="2"/>
  <c r="Q2108" i="2" s="1"/>
  <c r="F2109" i="2"/>
  <c r="Q2109" i="2" s="1"/>
  <c r="F2110" i="2"/>
  <c r="Q2110" i="2" s="1"/>
  <c r="F2111" i="2"/>
  <c r="Q2111" i="2" s="1"/>
  <c r="F2112" i="2"/>
  <c r="Q2112" i="2" s="1"/>
  <c r="F2113" i="2"/>
  <c r="Q2113" i="2" s="1"/>
  <c r="F2114" i="2"/>
  <c r="Q2114" i="2" s="1"/>
  <c r="F2115" i="2"/>
  <c r="Q2115" i="2" s="1"/>
  <c r="F2116" i="2"/>
  <c r="Q2116" i="2" s="1"/>
  <c r="F2117" i="2"/>
  <c r="Q2117" i="2" s="1"/>
  <c r="F2118" i="2"/>
  <c r="Q2118" i="2" s="1"/>
  <c r="F2119" i="2"/>
  <c r="Q2119" i="2" s="1"/>
  <c r="F2120" i="2"/>
  <c r="Q2120" i="2" s="1"/>
  <c r="F2121" i="2"/>
  <c r="Q2121" i="2" s="1"/>
  <c r="F2122" i="2"/>
  <c r="Q2122" i="2" s="1"/>
  <c r="F2123" i="2"/>
  <c r="Q2123" i="2" s="1"/>
  <c r="F2124" i="2"/>
  <c r="Q2124" i="2" s="1"/>
  <c r="F2125" i="2"/>
  <c r="Q2125" i="2" s="1"/>
  <c r="F2126" i="2"/>
  <c r="Q2126" i="2" s="1"/>
  <c r="F2127" i="2"/>
  <c r="Q2127" i="2" s="1"/>
  <c r="F2128" i="2"/>
  <c r="Q2128" i="2" s="1"/>
  <c r="F2129" i="2"/>
  <c r="Q2129" i="2" s="1"/>
  <c r="F2130" i="2"/>
  <c r="Q2130" i="2" s="1"/>
  <c r="F2131" i="2"/>
  <c r="Q2131" i="2" s="1"/>
  <c r="F2132" i="2"/>
  <c r="Q2132" i="2" s="1"/>
  <c r="F2133" i="2"/>
  <c r="Q2133" i="2" s="1"/>
  <c r="F2134" i="2"/>
  <c r="Q2134" i="2" s="1"/>
  <c r="F2135" i="2"/>
  <c r="Q2135" i="2" s="1"/>
  <c r="F2136" i="2"/>
  <c r="Q2136" i="2" s="1"/>
  <c r="F2137" i="2"/>
  <c r="Q2137" i="2" s="1"/>
  <c r="F2138" i="2"/>
  <c r="Q2138" i="2" s="1"/>
  <c r="F2139" i="2"/>
  <c r="Q2139" i="2" s="1"/>
  <c r="F2140" i="2"/>
  <c r="Q2140" i="2" s="1"/>
  <c r="F2141" i="2"/>
  <c r="Q2141" i="2" s="1"/>
  <c r="F2142" i="2"/>
  <c r="Q2142" i="2" s="1"/>
  <c r="F2143" i="2"/>
  <c r="Q2143" i="2" s="1"/>
  <c r="F2144" i="2"/>
  <c r="Q2144" i="2" s="1"/>
  <c r="F2145" i="2"/>
  <c r="Q2145" i="2" s="1"/>
  <c r="F2146" i="2"/>
  <c r="Q2146" i="2" s="1"/>
  <c r="F2147" i="2"/>
  <c r="Q2147" i="2" s="1"/>
  <c r="F2148" i="2"/>
  <c r="Q2148" i="2" s="1"/>
  <c r="F2149" i="2"/>
  <c r="Q2149" i="2" s="1"/>
  <c r="F2150" i="2"/>
  <c r="Q2150" i="2" s="1"/>
  <c r="F2151" i="2"/>
  <c r="Q2151" i="2" s="1"/>
  <c r="F2152" i="2"/>
  <c r="Q2152" i="2" s="1"/>
  <c r="F2153" i="2"/>
  <c r="Q2153" i="2" s="1"/>
  <c r="F2154" i="2"/>
  <c r="Q2154" i="2" s="1"/>
  <c r="F2155" i="2"/>
  <c r="Q2155" i="2" s="1"/>
  <c r="F2156" i="2"/>
  <c r="Q2156" i="2" s="1"/>
  <c r="F2157" i="2"/>
  <c r="Q2157" i="2" s="1"/>
  <c r="F2158" i="2"/>
  <c r="Q2158" i="2" s="1"/>
  <c r="F2159" i="2"/>
  <c r="Q2159" i="2" s="1"/>
  <c r="F2160" i="2"/>
  <c r="Q2160" i="2" s="1"/>
  <c r="F2161" i="2"/>
  <c r="Q2161" i="2" s="1"/>
  <c r="F2162" i="2"/>
  <c r="Q2162" i="2" s="1"/>
  <c r="F2163" i="2"/>
  <c r="Q2163" i="2" s="1"/>
  <c r="F2164" i="2"/>
  <c r="Q2164" i="2" s="1"/>
  <c r="F2165" i="2"/>
  <c r="Q2165" i="2" s="1"/>
  <c r="F2166" i="2"/>
  <c r="Q2166" i="2" s="1"/>
  <c r="F2167" i="2"/>
  <c r="Q2167" i="2" s="1"/>
  <c r="F2168" i="2"/>
  <c r="Q2168" i="2" s="1"/>
  <c r="F2169" i="2"/>
  <c r="Q2169" i="2" s="1"/>
  <c r="F2170" i="2"/>
  <c r="Q2170" i="2" s="1"/>
  <c r="F2171" i="2"/>
  <c r="Q2171" i="2" s="1"/>
  <c r="F2172" i="2"/>
  <c r="Q2172" i="2" s="1"/>
  <c r="F2173" i="2"/>
  <c r="Q2173" i="2" s="1"/>
  <c r="F2174" i="2"/>
  <c r="Q2174" i="2" s="1"/>
  <c r="F2175" i="2"/>
  <c r="Q2175" i="2" s="1"/>
  <c r="F2176" i="2"/>
  <c r="Q2176" i="2" s="1"/>
  <c r="F2177" i="2"/>
  <c r="Q2177" i="2" s="1"/>
  <c r="F2178" i="2"/>
  <c r="Q2178" i="2" s="1"/>
  <c r="F2179" i="2"/>
  <c r="Q2179" i="2" s="1"/>
  <c r="F2180" i="2"/>
  <c r="Q2180" i="2" s="1"/>
  <c r="F2181" i="2"/>
  <c r="Q2181" i="2" s="1"/>
  <c r="F2182" i="2"/>
  <c r="Q2182" i="2" s="1"/>
  <c r="F2183" i="2"/>
  <c r="Q2183" i="2" s="1"/>
  <c r="F2184" i="2"/>
  <c r="Q2184" i="2" s="1"/>
  <c r="F2185" i="2"/>
  <c r="Q2185" i="2" s="1"/>
  <c r="F2186" i="2"/>
  <c r="Q2186" i="2" s="1"/>
  <c r="F2187" i="2"/>
  <c r="Q2187" i="2" s="1"/>
  <c r="F2188" i="2"/>
  <c r="Q2188" i="2" s="1"/>
  <c r="F2189" i="2"/>
  <c r="Q2189" i="2" s="1"/>
  <c r="F2190" i="2"/>
  <c r="Q2190" i="2" s="1"/>
  <c r="F2191" i="2"/>
  <c r="Q2191" i="2" s="1"/>
  <c r="F2192" i="2"/>
  <c r="Q2192" i="2" s="1"/>
  <c r="F2193" i="2"/>
  <c r="Q2193" i="2" s="1"/>
  <c r="F2194" i="2"/>
  <c r="Q2194" i="2" s="1"/>
  <c r="F2195" i="2"/>
  <c r="Q2195" i="2" s="1"/>
  <c r="F2196" i="2"/>
  <c r="Q2196" i="2" s="1"/>
  <c r="F2197" i="2"/>
  <c r="Q2197" i="2" s="1"/>
  <c r="F2198" i="2"/>
  <c r="Q2198" i="2" s="1"/>
  <c r="F2199" i="2"/>
  <c r="Q2199" i="2" s="1"/>
  <c r="F2200" i="2"/>
  <c r="Q2200" i="2" s="1"/>
  <c r="F2201" i="2"/>
  <c r="Q2201" i="2" s="1"/>
  <c r="F2202" i="2"/>
  <c r="Q2202" i="2" s="1"/>
  <c r="F2203" i="2"/>
  <c r="Q2203" i="2" s="1"/>
  <c r="F2204" i="2"/>
  <c r="Q2204" i="2" s="1"/>
  <c r="F2205" i="2"/>
  <c r="Q2205" i="2" s="1"/>
  <c r="F2206" i="2"/>
  <c r="Q2206" i="2" s="1"/>
  <c r="F2207" i="2"/>
  <c r="Q2207" i="2" s="1"/>
  <c r="F2208" i="2"/>
  <c r="Q2208" i="2" s="1"/>
  <c r="F2209" i="2"/>
  <c r="Q2209" i="2" s="1"/>
  <c r="F2210" i="2"/>
  <c r="Q2210" i="2" s="1"/>
  <c r="F2211" i="2"/>
  <c r="Q2211" i="2" s="1"/>
  <c r="F2212" i="2"/>
  <c r="Q2212" i="2" s="1"/>
  <c r="F2213" i="2"/>
  <c r="Q2213" i="2" s="1"/>
  <c r="F2214" i="2"/>
  <c r="Q2214" i="2" s="1"/>
  <c r="F2215" i="2"/>
  <c r="Q2215" i="2" s="1"/>
  <c r="F2216" i="2"/>
  <c r="Q2216" i="2" s="1"/>
  <c r="F2217" i="2"/>
  <c r="Q2217" i="2" s="1"/>
  <c r="F2218" i="2"/>
  <c r="Q2218" i="2" s="1"/>
  <c r="F2219" i="2"/>
  <c r="Q2219" i="2" s="1"/>
  <c r="F2220" i="2"/>
  <c r="Q2220" i="2" s="1"/>
  <c r="F2221" i="2"/>
  <c r="Q2221" i="2" s="1"/>
  <c r="F2222" i="2"/>
  <c r="Q2222" i="2" s="1"/>
  <c r="F2223" i="2"/>
  <c r="Q2223" i="2" s="1"/>
  <c r="F2224" i="2"/>
  <c r="Q2224" i="2" s="1"/>
  <c r="F2225" i="2"/>
  <c r="Q2225" i="2" s="1"/>
  <c r="F2226" i="2"/>
  <c r="Q2226" i="2" s="1"/>
  <c r="F2227" i="2"/>
  <c r="Q2227" i="2" s="1"/>
  <c r="F2228" i="2"/>
  <c r="Q2228" i="2" s="1"/>
  <c r="F2229" i="2"/>
  <c r="Q2229" i="2" s="1"/>
  <c r="F2230" i="2"/>
  <c r="Q2230" i="2" s="1"/>
  <c r="F2231" i="2"/>
  <c r="Q2231" i="2" s="1"/>
  <c r="F2232" i="2"/>
  <c r="Q2232" i="2" s="1"/>
  <c r="F2233" i="2"/>
  <c r="Q2233" i="2" s="1"/>
  <c r="F2234" i="2"/>
  <c r="Q2234" i="2" s="1"/>
  <c r="F2235" i="2"/>
  <c r="Q2235" i="2" s="1"/>
  <c r="F2236" i="2"/>
  <c r="Q2236" i="2" s="1"/>
  <c r="F2237" i="2"/>
  <c r="Q2237" i="2" s="1"/>
  <c r="F2238" i="2"/>
  <c r="Q2238" i="2" s="1"/>
  <c r="F2239" i="2"/>
  <c r="Q2239" i="2" s="1"/>
  <c r="F2240" i="2"/>
  <c r="Q2240" i="2" s="1"/>
  <c r="F2241" i="2"/>
  <c r="Q2241" i="2" s="1"/>
  <c r="F2242" i="2"/>
  <c r="Q2242" i="2" s="1"/>
  <c r="F2243" i="2"/>
  <c r="Q2243" i="2" s="1"/>
  <c r="F2244" i="2"/>
  <c r="Q2244" i="2" s="1"/>
  <c r="F2245" i="2"/>
  <c r="Q2245" i="2" s="1"/>
  <c r="F2246" i="2"/>
  <c r="Q2246" i="2" s="1"/>
  <c r="F2247" i="2"/>
  <c r="Q2247" i="2" s="1"/>
  <c r="F2248" i="2"/>
  <c r="Q2248" i="2" s="1"/>
  <c r="F2249" i="2"/>
  <c r="Q2249" i="2" s="1"/>
  <c r="F2250" i="2"/>
  <c r="Q2250" i="2" s="1"/>
  <c r="F2251" i="2"/>
  <c r="Q2251" i="2" s="1"/>
  <c r="F2252" i="2"/>
  <c r="Q2252" i="2" s="1"/>
  <c r="F2253" i="2"/>
  <c r="Q2253" i="2" s="1"/>
  <c r="F2254" i="2"/>
  <c r="Q2254" i="2" s="1"/>
  <c r="F2255" i="2"/>
  <c r="Q2255" i="2" s="1"/>
  <c r="F2256" i="2"/>
  <c r="Q2256" i="2" s="1"/>
  <c r="F2257" i="2"/>
  <c r="Q2257" i="2" s="1"/>
  <c r="F2258" i="2"/>
  <c r="Q2258" i="2" s="1"/>
  <c r="F2259" i="2"/>
  <c r="Q2259" i="2" s="1"/>
  <c r="F2260" i="2"/>
  <c r="Q2260" i="2" s="1"/>
  <c r="F2261" i="2"/>
  <c r="Q2261" i="2" s="1"/>
  <c r="F2262" i="2"/>
  <c r="Q2262" i="2" s="1"/>
  <c r="F2263" i="2"/>
  <c r="Q2263" i="2" s="1"/>
  <c r="F2264" i="2"/>
  <c r="Q2264" i="2" s="1"/>
  <c r="F2265" i="2"/>
  <c r="Q2265" i="2" s="1"/>
  <c r="F2266" i="2"/>
  <c r="Q2266" i="2" s="1"/>
  <c r="F2267" i="2"/>
  <c r="Q2267" i="2" s="1"/>
  <c r="F2268" i="2"/>
  <c r="Q2268" i="2" s="1"/>
  <c r="F2269" i="2"/>
  <c r="Q2269" i="2" s="1"/>
  <c r="F2270" i="2"/>
  <c r="Q2270" i="2" s="1"/>
  <c r="F2271" i="2"/>
  <c r="Q2271" i="2" s="1"/>
  <c r="F2272" i="2"/>
  <c r="Q2272" i="2" s="1"/>
  <c r="F2273" i="2"/>
  <c r="Q2273" i="2" s="1"/>
  <c r="F2274" i="2"/>
  <c r="Q2274" i="2" s="1"/>
  <c r="F2275" i="2"/>
  <c r="Q2275" i="2" s="1"/>
  <c r="F2276" i="2"/>
  <c r="Q2276" i="2" s="1"/>
  <c r="F2277" i="2"/>
  <c r="Q2277" i="2" s="1"/>
  <c r="F2278" i="2"/>
  <c r="Q2278" i="2" s="1"/>
  <c r="F2279" i="2"/>
  <c r="Q2279" i="2" s="1"/>
  <c r="F2280" i="2"/>
  <c r="Q2280" i="2" s="1"/>
  <c r="F2281" i="2"/>
  <c r="Q2281" i="2" s="1"/>
  <c r="F2282" i="2"/>
  <c r="Q2282" i="2" s="1"/>
  <c r="F2283" i="2"/>
  <c r="Q2283" i="2" s="1"/>
  <c r="F2284" i="2"/>
  <c r="Q2284" i="2" s="1"/>
  <c r="F2285" i="2"/>
  <c r="Q2285" i="2" s="1"/>
  <c r="F2286" i="2"/>
  <c r="Q2286" i="2" s="1"/>
  <c r="F2287" i="2"/>
  <c r="Q2287" i="2" s="1"/>
  <c r="F2288" i="2"/>
  <c r="Q2288" i="2" s="1"/>
  <c r="F2289" i="2"/>
  <c r="Q2289" i="2" s="1"/>
  <c r="F2290" i="2"/>
  <c r="Q2290" i="2" s="1"/>
  <c r="F2291" i="2"/>
  <c r="Q2291" i="2" s="1"/>
  <c r="F2292" i="2"/>
  <c r="Q2292" i="2" s="1"/>
  <c r="F2293" i="2"/>
  <c r="Q2293" i="2" s="1"/>
  <c r="F2294" i="2"/>
  <c r="Q2294" i="2" s="1"/>
  <c r="F2295" i="2"/>
  <c r="Q2295" i="2" s="1"/>
  <c r="F2296" i="2"/>
  <c r="Q2296" i="2" s="1"/>
  <c r="F2297" i="2"/>
  <c r="Q2297" i="2" s="1"/>
  <c r="F2298" i="2"/>
  <c r="Q2298" i="2" s="1"/>
  <c r="F2299" i="2"/>
  <c r="Q2299" i="2" s="1"/>
  <c r="F2300" i="2"/>
  <c r="Q2300" i="2" s="1"/>
  <c r="F2301" i="2"/>
  <c r="Q2301" i="2" s="1"/>
  <c r="F2302" i="2"/>
  <c r="Q2302" i="2" s="1"/>
  <c r="F2303" i="2"/>
  <c r="Q2303" i="2" s="1"/>
  <c r="F2304" i="2"/>
  <c r="Q2304" i="2" s="1"/>
  <c r="F2305" i="2"/>
  <c r="Q2305" i="2" s="1"/>
  <c r="F2306" i="2"/>
  <c r="Q2306" i="2" s="1"/>
  <c r="F2307" i="2"/>
  <c r="Q2307" i="2" s="1"/>
  <c r="F2308" i="2"/>
  <c r="Q2308" i="2" s="1"/>
  <c r="F2309" i="2"/>
  <c r="Q2309" i="2" s="1"/>
  <c r="F2310" i="2"/>
  <c r="Q2310" i="2" s="1"/>
  <c r="F2311" i="2"/>
  <c r="Q2311" i="2" s="1"/>
  <c r="F2312" i="2"/>
  <c r="Q2312" i="2" s="1"/>
  <c r="F2313" i="2"/>
  <c r="Q2313" i="2" s="1"/>
  <c r="F2314" i="2"/>
  <c r="Q2314" i="2" s="1"/>
  <c r="F2315" i="2"/>
  <c r="Q2315" i="2" s="1"/>
  <c r="F2316" i="2"/>
  <c r="Q2316" i="2" s="1"/>
  <c r="F2317" i="2"/>
  <c r="Q2317" i="2" s="1"/>
  <c r="F2318" i="2"/>
  <c r="Q2318" i="2" s="1"/>
  <c r="F2319" i="2"/>
  <c r="Q2319" i="2" s="1"/>
  <c r="F2320" i="2"/>
  <c r="Q2320" i="2" s="1"/>
  <c r="F2321" i="2"/>
  <c r="Q2321" i="2" s="1"/>
  <c r="F2322" i="2"/>
  <c r="Q2322" i="2" s="1"/>
  <c r="F2323" i="2"/>
  <c r="Q2323" i="2" s="1"/>
  <c r="F2324" i="2"/>
  <c r="Q2324" i="2" s="1"/>
  <c r="F2325" i="2"/>
  <c r="Q2325" i="2" s="1"/>
  <c r="F2326" i="2"/>
  <c r="Q2326" i="2" s="1"/>
  <c r="F2327" i="2"/>
  <c r="Q2327" i="2" s="1"/>
  <c r="F2328" i="2"/>
  <c r="Q2328" i="2" s="1"/>
  <c r="F2329" i="2"/>
  <c r="Q2329" i="2" s="1"/>
  <c r="F2330" i="2"/>
  <c r="Q2330" i="2" s="1"/>
  <c r="F2331" i="2"/>
  <c r="Q2331" i="2" s="1"/>
  <c r="F2332" i="2"/>
  <c r="Q2332" i="2" s="1"/>
  <c r="F2333" i="2"/>
  <c r="Q2333" i="2" s="1"/>
  <c r="F2334" i="2"/>
  <c r="Q2334" i="2" s="1"/>
  <c r="F2335" i="2"/>
  <c r="Q2335" i="2" s="1"/>
  <c r="F2336" i="2"/>
  <c r="Q2336" i="2" s="1"/>
  <c r="F2337" i="2"/>
  <c r="Q2337" i="2" s="1"/>
  <c r="F2338" i="2"/>
  <c r="Q2338" i="2" s="1"/>
  <c r="F2339" i="2"/>
  <c r="Q2339" i="2" s="1"/>
  <c r="F2340" i="2"/>
  <c r="Q2340" i="2" s="1"/>
  <c r="F2341" i="2"/>
  <c r="Q2341" i="2" s="1"/>
  <c r="F2342" i="2"/>
  <c r="Q2342" i="2" s="1"/>
  <c r="F2343" i="2"/>
  <c r="Q2343" i="2" s="1"/>
  <c r="F2344" i="2"/>
  <c r="Q2344" i="2" s="1"/>
  <c r="F2345" i="2"/>
  <c r="Q2345" i="2" s="1"/>
  <c r="F2346" i="2"/>
  <c r="Q2346" i="2" s="1"/>
  <c r="F2347" i="2"/>
  <c r="Q2347" i="2" s="1"/>
  <c r="F2348" i="2"/>
  <c r="Q2348" i="2" s="1"/>
  <c r="F2349" i="2"/>
  <c r="Q2349" i="2" s="1"/>
  <c r="F2350" i="2"/>
  <c r="Q2350" i="2" s="1"/>
  <c r="F2351" i="2"/>
  <c r="Q2351" i="2" s="1"/>
  <c r="F2352" i="2"/>
  <c r="Q2352" i="2" s="1"/>
  <c r="F2353" i="2"/>
  <c r="Q2353" i="2" s="1"/>
  <c r="F2354" i="2"/>
  <c r="Q2354" i="2" s="1"/>
  <c r="F2355" i="2"/>
  <c r="Q2355" i="2" s="1"/>
  <c r="F2356" i="2"/>
  <c r="Q2356" i="2" s="1"/>
  <c r="F2357" i="2"/>
  <c r="Q2357" i="2" s="1"/>
  <c r="F2358" i="2"/>
  <c r="Q2358" i="2" s="1"/>
  <c r="F2359" i="2"/>
  <c r="Q2359" i="2" s="1"/>
  <c r="F2360" i="2"/>
  <c r="Q2360" i="2" s="1"/>
  <c r="F2361" i="2"/>
  <c r="Q2361" i="2" s="1"/>
  <c r="F2362" i="2"/>
  <c r="Q2362" i="2" s="1"/>
  <c r="F2363" i="2"/>
  <c r="Q2363" i="2" s="1"/>
  <c r="F2364" i="2"/>
  <c r="Q2364" i="2" s="1"/>
  <c r="F2365" i="2"/>
  <c r="Q2365" i="2" s="1"/>
  <c r="F2366" i="2"/>
  <c r="Q2366" i="2" s="1"/>
  <c r="F2367" i="2"/>
  <c r="Q2367" i="2" s="1"/>
  <c r="F2368" i="2"/>
  <c r="Q2368" i="2" s="1"/>
  <c r="F2369" i="2"/>
  <c r="Q2369" i="2" s="1"/>
  <c r="F2370" i="2"/>
  <c r="Q2370" i="2" s="1"/>
  <c r="F2371" i="2"/>
  <c r="Q2371" i="2" s="1"/>
  <c r="F2372" i="2"/>
  <c r="Q2372" i="2" s="1"/>
  <c r="F2373" i="2"/>
  <c r="Q2373" i="2" s="1"/>
  <c r="F2374" i="2"/>
  <c r="Q2374" i="2" s="1"/>
  <c r="F2375" i="2"/>
  <c r="Q2375" i="2" s="1"/>
  <c r="F2376" i="2"/>
  <c r="Q2376" i="2" s="1"/>
  <c r="F2377" i="2"/>
  <c r="Q2377" i="2" s="1"/>
  <c r="F2378" i="2"/>
  <c r="Q2378" i="2" s="1"/>
  <c r="F2379" i="2"/>
  <c r="Q2379" i="2" s="1"/>
  <c r="F2380" i="2"/>
  <c r="Q2380" i="2" s="1"/>
  <c r="F2381" i="2"/>
  <c r="Q2381" i="2" s="1"/>
  <c r="F2382" i="2"/>
  <c r="Q2382" i="2" s="1"/>
  <c r="F2383" i="2"/>
  <c r="Q2383" i="2" s="1"/>
  <c r="F2384" i="2"/>
  <c r="Q2384" i="2" s="1"/>
  <c r="F2385" i="2"/>
  <c r="Q2385" i="2" s="1"/>
  <c r="F2386" i="2"/>
  <c r="Q2386" i="2" s="1"/>
  <c r="F2387" i="2"/>
  <c r="Q2387" i="2" s="1"/>
  <c r="F2388" i="2"/>
  <c r="Q2388" i="2" s="1"/>
  <c r="F2389" i="2"/>
  <c r="Q2389" i="2" s="1"/>
  <c r="F2390" i="2"/>
  <c r="Q2390" i="2" s="1"/>
  <c r="F2391" i="2"/>
  <c r="Q2391" i="2" s="1"/>
  <c r="F2392" i="2"/>
  <c r="Q2392" i="2" s="1"/>
  <c r="F2393" i="2"/>
  <c r="Q2393" i="2" s="1"/>
  <c r="F2394" i="2"/>
  <c r="Q2394" i="2" s="1"/>
  <c r="F2395" i="2"/>
  <c r="Q2395" i="2" s="1"/>
  <c r="F2396" i="2"/>
  <c r="Q2396" i="2" s="1"/>
  <c r="F2397" i="2"/>
  <c r="Q2397" i="2" s="1"/>
  <c r="F2398" i="2"/>
  <c r="Q2398" i="2" s="1"/>
  <c r="F2399" i="2"/>
  <c r="Q2399" i="2" s="1"/>
  <c r="F2400" i="2"/>
  <c r="Q2400" i="2" s="1"/>
  <c r="F2401" i="2"/>
  <c r="Q2401" i="2" s="1"/>
  <c r="F2402" i="2"/>
  <c r="Q2402" i="2" s="1"/>
  <c r="F2403" i="2"/>
  <c r="Q2403" i="2" s="1"/>
  <c r="F2404" i="2"/>
  <c r="Q2404" i="2" s="1"/>
  <c r="F2405" i="2"/>
  <c r="Q2405" i="2" s="1"/>
  <c r="F2406" i="2"/>
  <c r="Q2406" i="2" s="1"/>
  <c r="F2407" i="2"/>
  <c r="Q2407" i="2" s="1"/>
  <c r="F2408" i="2"/>
  <c r="Q2408" i="2" s="1"/>
  <c r="F2409" i="2"/>
  <c r="Q2409" i="2" s="1"/>
  <c r="F2410" i="2"/>
  <c r="Q2410" i="2" s="1"/>
  <c r="F2411" i="2"/>
  <c r="Q2411" i="2" s="1"/>
  <c r="F2412" i="2"/>
  <c r="Q2412" i="2" s="1"/>
  <c r="F2413" i="2"/>
  <c r="Q2413" i="2" s="1"/>
  <c r="F2414" i="2"/>
  <c r="Q2414" i="2" s="1"/>
  <c r="F2415" i="2"/>
  <c r="Q2415" i="2" s="1"/>
  <c r="F2416" i="2"/>
  <c r="Q2416" i="2" s="1"/>
  <c r="F2417" i="2"/>
  <c r="Q2417" i="2" s="1"/>
  <c r="F2418" i="2"/>
  <c r="Q2418" i="2" s="1"/>
  <c r="F2419" i="2"/>
  <c r="Q2419" i="2" s="1"/>
  <c r="F2420" i="2"/>
  <c r="Q2420" i="2" s="1"/>
  <c r="F2421" i="2"/>
  <c r="Q2421" i="2" s="1"/>
  <c r="F2422" i="2"/>
  <c r="Q2422" i="2" s="1"/>
  <c r="F2423" i="2"/>
  <c r="Q2423" i="2" s="1"/>
  <c r="F2424" i="2"/>
  <c r="Q2424" i="2" s="1"/>
  <c r="F2425" i="2"/>
  <c r="Q2425" i="2" s="1"/>
  <c r="F2426" i="2"/>
  <c r="Q2426" i="2" s="1"/>
  <c r="F2427" i="2"/>
  <c r="Q2427" i="2" s="1"/>
  <c r="F2428" i="2"/>
  <c r="Q2428" i="2" s="1"/>
  <c r="F2429" i="2"/>
  <c r="Q2429" i="2" s="1"/>
  <c r="F2430" i="2"/>
  <c r="Q2430" i="2" s="1"/>
  <c r="F2431" i="2"/>
  <c r="Q2431" i="2" s="1"/>
  <c r="F2432" i="2"/>
  <c r="Q2432" i="2" s="1"/>
  <c r="F2433" i="2"/>
  <c r="Q2433" i="2" s="1"/>
  <c r="F2434" i="2"/>
  <c r="Q2434" i="2" s="1"/>
  <c r="F2435" i="2"/>
  <c r="Q2435" i="2" s="1"/>
  <c r="F2436" i="2"/>
  <c r="Q2436" i="2" s="1"/>
  <c r="F2437" i="2"/>
  <c r="Q2437" i="2" s="1"/>
  <c r="F2438" i="2"/>
  <c r="Q2438" i="2" s="1"/>
  <c r="F2439" i="2"/>
  <c r="Q2439" i="2" s="1"/>
  <c r="F2440" i="2"/>
  <c r="Q2440" i="2" s="1"/>
  <c r="F2441" i="2"/>
  <c r="Q2441" i="2" s="1"/>
  <c r="F2442" i="2"/>
  <c r="Q2442" i="2" s="1"/>
  <c r="F2443" i="2"/>
  <c r="Q2443" i="2" s="1"/>
  <c r="F2444" i="2"/>
  <c r="Q2444" i="2" s="1"/>
  <c r="F2445" i="2"/>
  <c r="Q2445" i="2" s="1"/>
  <c r="F2446" i="2"/>
  <c r="Q2446" i="2" s="1"/>
  <c r="F2447" i="2"/>
  <c r="Q2447" i="2" s="1"/>
  <c r="F2448" i="2"/>
  <c r="Q2448" i="2" s="1"/>
  <c r="F2449" i="2"/>
  <c r="Q2449" i="2" s="1"/>
  <c r="F2450" i="2"/>
  <c r="Q2450" i="2" s="1"/>
  <c r="F2451" i="2"/>
  <c r="Q2451" i="2" s="1"/>
  <c r="F2452" i="2"/>
  <c r="Q2452" i="2" s="1"/>
  <c r="F2453" i="2"/>
  <c r="Q2453" i="2" s="1"/>
  <c r="F2454" i="2"/>
  <c r="Q2454" i="2" s="1"/>
  <c r="F2455" i="2"/>
  <c r="Q2455" i="2" s="1"/>
  <c r="F2456" i="2"/>
  <c r="Q2456" i="2" s="1"/>
  <c r="F2457" i="2"/>
  <c r="Q2457" i="2" s="1"/>
  <c r="F2458" i="2"/>
  <c r="Q2458" i="2" s="1"/>
  <c r="F2459" i="2"/>
  <c r="Q2459" i="2" s="1"/>
  <c r="F2460" i="2"/>
  <c r="Q2460" i="2" s="1"/>
  <c r="F2461" i="2"/>
  <c r="Q2461" i="2" s="1"/>
  <c r="F2462" i="2"/>
  <c r="Q2462" i="2" s="1"/>
  <c r="F2463" i="2"/>
  <c r="Q2463" i="2" s="1"/>
  <c r="F2464" i="2"/>
  <c r="Q2464" i="2" s="1"/>
  <c r="F2465" i="2"/>
  <c r="Q2465" i="2" s="1"/>
  <c r="F2466" i="2"/>
  <c r="Q2466" i="2" s="1"/>
  <c r="F2467" i="2"/>
  <c r="Q2467" i="2" s="1"/>
  <c r="F2468" i="2"/>
  <c r="Q2468" i="2" s="1"/>
  <c r="F2469" i="2"/>
  <c r="Q2469" i="2" s="1"/>
  <c r="F2470" i="2"/>
  <c r="Q2470" i="2" s="1"/>
  <c r="F2471" i="2"/>
  <c r="Q2471" i="2" s="1"/>
  <c r="F2472" i="2"/>
  <c r="Q2472" i="2" s="1"/>
  <c r="F2473" i="2"/>
  <c r="Q2473" i="2" s="1"/>
  <c r="F2474" i="2"/>
  <c r="Q2474" i="2" s="1"/>
  <c r="F2475" i="2"/>
  <c r="Q2475" i="2" s="1"/>
  <c r="F2476" i="2"/>
  <c r="Q2476" i="2" s="1"/>
  <c r="F2477" i="2"/>
  <c r="Q2477" i="2" s="1"/>
  <c r="F2478" i="2"/>
  <c r="Q2478" i="2" s="1"/>
  <c r="F2479" i="2"/>
  <c r="Q2479" i="2" s="1"/>
  <c r="F2480" i="2"/>
  <c r="Q2480" i="2" s="1"/>
  <c r="F2481" i="2"/>
  <c r="Q2481" i="2" s="1"/>
  <c r="F2482" i="2"/>
  <c r="Q2482" i="2" s="1"/>
  <c r="F2483" i="2"/>
  <c r="Q2483" i="2" s="1"/>
  <c r="F2484" i="2"/>
  <c r="Q2484" i="2" s="1"/>
  <c r="F2485" i="2"/>
  <c r="Q2485" i="2" s="1"/>
  <c r="F2486" i="2"/>
  <c r="Q2486" i="2" s="1"/>
  <c r="F2487" i="2"/>
  <c r="Q2487" i="2" s="1"/>
  <c r="F2488" i="2"/>
  <c r="Q2488" i="2" s="1"/>
  <c r="F2489" i="2"/>
  <c r="Q2489" i="2" s="1"/>
  <c r="F2490" i="2"/>
  <c r="Q2490" i="2" s="1"/>
  <c r="F2491" i="2"/>
  <c r="Q2491" i="2" s="1"/>
  <c r="F2492" i="2"/>
  <c r="Q2492" i="2" s="1"/>
  <c r="F2493" i="2"/>
  <c r="Q2493" i="2" s="1"/>
  <c r="F2494" i="2"/>
  <c r="Q2494" i="2" s="1"/>
  <c r="F2495" i="2"/>
  <c r="Q2495" i="2" s="1"/>
  <c r="F2496" i="2"/>
  <c r="Q2496" i="2" s="1"/>
  <c r="F2497" i="2"/>
  <c r="Q2497" i="2" s="1"/>
  <c r="F2498" i="2"/>
  <c r="Q2498" i="2" s="1"/>
  <c r="F2499" i="2"/>
  <c r="Q2499" i="2" s="1"/>
  <c r="F2500" i="2"/>
  <c r="Q2500" i="2" s="1"/>
  <c r="F2501" i="2"/>
  <c r="Q2501" i="2" s="1"/>
  <c r="F2502" i="2"/>
  <c r="Q2502" i="2" s="1"/>
  <c r="F2503" i="2"/>
  <c r="Q2503" i="2" s="1"/>
  <c r="F2504" i="2"/>
  <c r="Q2504" i="2" s="1"/>
  <c r="F2505" i="2"/>
  <c r="Q2505" i="2" s="1"/>
  <c r="F2506" i="2"/>
  <c r="Q2506" i="2" s="1"/>
  <c r="F2507" i="2"/>
  <c r="Q2507" i="2" s="1"/>
  <c r="F2508" i="2"/>
  <c r="Q2508" i="2" s="1"/>
  <c r="F2509" i="2"/>
  <c r="Q2509" i="2" s="1"/>
  <c r="F2510" i="2"/>
  <c r="Q2510" i="2" s="1"/>
  <c r="F2511" i="2"/>
  <c r="Q2511" i="2" s="1"/>
  <c r="F2512" i="2"/>
  <c r="Q2512" i="2" s="1"/>
  <c r="F2513" i="2"/>
  <c r="Q2513" i="2" s="1"/>
  <c r="F2514" i="2"/>
  <c r="Q2514" i="2" s="1"/>
  <c r="F2515" i="2"/>
  <c r="Q2515" i="2" s="1"/>
  <c r="F2516" i="2"/>
  <c r="Q2516" i="2" s="1"/>
  <c r="F2517" i="2"/>
  <c r="Q2517" i="2" s="1"/>
  <c r="F2518" i="2"/>
  <c r="Q2518" i="2" s="1"/>
  <c r="F2519" i="2"/>
  <c r="Q2519" i="2" s="1"/>
  <c r="F2520" i="2"/>
  <c r="Q2520" i="2" s="1"/>
  <c r="F2521" i="2"/>
  <c r="Q2521" i="2" s="1"/>
  <c r="F2522" i="2"/>
  <c r="Q2522" i="2" s="1"/>
  <c r="F2523" i="2"/>
  <c r="Q2523" i="2" s="1"/>
  <c r="F2524" i="2"/>
  <c r="Q2524" i="2" s="1"/>
  <c r="F2525" i="2"/>
  <c r="Q2525" i="2" s="1"/>
  <c r="F2526" i="2"/>
  <c r="Q2526" i="2" s="1"/>
  <c r="F2527" i="2"/>
  <c r="Q2527" i="2" s="1"/>
  <c r="F2528" i="2"/>
  <c r="Q2528" i="2" s="1"/>
  <c r="F2529" i="2"/>
  <c r="Q2529" i="2" s="1"/>
  <c r="F2530" i="2"/>
  <c r="Q2530" i="2" s="1"/>
  <c r="F2531" i="2"/>
  <c r="Q2531" i="2" s="1"/>
  <c r="F2532" i="2"/>
  <c r="Q2532" i="2" s="1"/>
  <c r="F2533" i="2"/>
  <c r="Q2533" i="2" s="1"/>
  <c r="F2534" i="2"/>
  <c r="Q2534" i="2" s="1"/>
  <c r="F2535" i="2"/>
  <c r="Q2535" i="2" s="1"/>
  <c r="F2536" i="2"/>
  <c r="Q2536" i="2" s="1"/>
  <c r="F2537" i="2"/>
  <c r="Q2537" i="2" s="1"/>
  <c r="F2538" i="2"/>
  <c r="Q2538" i="2" s="1"/>
  <c r="F2539" i="2"/>
  <c r="Q2539" i="2" s="1"/>
  <c r="F2540" i="2"/>
  <c r="Q2540" i="2" s="1"/>
  <c r="F2541" i="2"/>
  <c r="Q2541" i="2" s="1"/>
  <c r="F2542" i="2"/>
  <c r="Q2542" i="2" s="1"/>
  <c r="F2543" i="2"/>
  <c r="Q2543" i="2" s="1"/>
  <c r="F2544" i="2"/>
  <c r="Q2544" i="2" s="1"/>
  <c r="F2545" i="2"/>
  <c r="Q2545" i="2" s="1"/>
  <c r="F2546" i="2"/>
  <c r="Q2546" i="2" s="1"/>
  <c r="F2547" i="2"/>
  <c r="Q2547" i="2" s="1"/>
  <c r="F2548" i="2"/>
  <c r="Q2548" i="2" s="1"/>
  <c r="F2549" i="2"/>
  <c r="Q2549" i="2" s="1"/>
  <c r="F2550" i="2"/>
  <c r="Q2550" i="2" s="1"/>
  <c r="F2551" i="2"/>
  <c r="Q2551" i="2" s="1"/>
  <c r="F2552" i="2"/>
  <c r="Q2552" i="2" s="1"/>
  <c r="F2553" i="2"/>
  <c r="Q2553" i="2" s="1"/>
  <c r="F2554" i="2"/>
  <c r="Q2554" i="2" s="1"/>
  <c r="F2555" i="2"/>
  <c r="Q2555" i="2" s="1"/>
  <c r="F2556" i="2"/>
  <c r="Q2556" i="2" s="1"/>
  <c r="F2557" i="2"/>
  <c r="Q2557" i="2" s="1"/>
  <c r="F2558" i="2"/>
  <c r="Q2558" i="2" s="1"/>
  <c r="F2559" i="2"/>
  <c r="Q2559" i="2" s="1"/>
  <c r="F2560" i="2"/>
  <c r="Q2560" i="2" s="1"/>
  <c r="F2561" i="2"/>
  <c r="Q2561" i="2" s="1"/>
  <c r="F2562" i="2"/>
  <c r="Q2562" i="2" s="1"/>
  <c r="F2563" i="2"/>
  <c r="Q2563" i="2" s="1"/>
  <c r="F2564" i="2"/>
  <c r="Q2564" i="2" s="1"/>
  <c r="F2565" i="2"/>
  <c r="Q2565" i="2" s="1"/>
  <c r="F2566" i="2"/>
  <c r="Q2566" i="2" s="1"/>
  <c r="F2567" i="2"/>
  <c r="Q2567" i="2" s="1"/>
  <c r="F2568" i="2"/>
  <c r="Q2568" i="2" s="1"/>
  <c r="F2569" i="2"/>
  <c r="Q2569" i="2" s="1"/>
  <c r="F2570" i="2"/>
  <c r="Q2570" i="2" s="1"/>
  <c r="F2571" i="2"/>
  <c r="Q2571" i="2" s="1"/>
  <c r="F2572" i="2"/>
  <c r="Q2572" i="2" s="1"/>
  <c r="F2573" i="2"/>
  <c r="Q2573" i="2" s="1"/>
  <c r="F2574" i="2"/>
  <c r="Q2574" i="2" s="1"/>
  <c r="F2575" i="2"/>
  <c r="Q2575" i="2" s="1"/>
  <c r="F2576" i="2"/>
  <c r="Q2576" i="2" s="1"/>
  <c r="F2577" i="2"/>
  <c r="Q2577" i="2" s="1"/>
  <c r="F2578" i="2"/>
  <c r="Q2578" i="2" s="1"/>
  <c r="F2579" i="2"/>
  <c r="Q2579" i="2" s="1"/>
  <c r="F2580" i="2"/>
  <c r="Q2580" i="2" s="1"/>
  <c r="F2581" i="2"/>
  <c r="Q2581" i="2" s="1"/>
  <c r="F2582" i="2"/>
  <c r="Q2582" i="2" s="1"/>
  <c r="F2583" i="2"/>
  <c r="Q2583" i="2" s="1"/>
  <c r="F2584" i="2"/>
  <c r="Q2584" i="2" s="1"/>
  <c r="F2585" i="2"/>
  <c r="Q2585" i="2" s="1"/>
  <c r="F2586" i="2"/>
  <c r="Q2586" i="2" s="1"/>
  <c r="F2587" i="2"/>
  <c r="Q2587" i="2" s="1"/>
  <c r="F2588" i="2"/>
  <c r="Q2588" i="2" s="1"/>
  <c r="F2589" i="2"/>
  <c r="Q2589" i="2" s="1"/>
  <c r="F2590" i="2"/>
  <c r="Q2590" i="2" s="1"/>
  <c r="F2591" i="2"/>
  <c r="Q2591" i="2" s="1"/>
  <c r="F2592" i="2"/>
  <c r="Q2592" i="2" s="1"/>
  <c r="F2593" i="2"/>
  <c r="Q2593" i="2" s="1"/>
  <c r="F2594" i="2"/>
  <c r="Q2594" i="2" s="1"/>
  <c r="F2595" i="2"/>
  <c r="Q2595" i="2" s="1"/>
  <c r="F2596" i="2"/>
  <c r="Q2596" i="2" s="1"/>
  <c r="F2597" i="2"/>
  <c r="Q2597" i="2" s="1"/>
  <c r="F2598" i="2"/>
  <c r="Q2598" i="2" s="1"/>
  <c r="F2599" i="2"/>
  <c r="Q2599" i="2" s="1"/>
  <c r="F2600" i="2"/>
  <c r="Q2600" i="2" s="1"/>
  <c r="F2601" i="2"/>
  <c r="Q2601" i="2" s="1"/>
  <c r="F2602" i="2"/>
  <c r="Q2602" i="2" s="1"/>
  <c r="F2603" i="2"/>
  <c r="Q2603" i="2" s="1"/>
  <c r="F2604" i="2"/>
  <c r="Q2604" i="2" s="1"/>
  <c r="F2605" i="2"/>
  <c r="Q2605" i="2" s="1"/>
  <c r="F2606" i="2"/>
  <c r="Q2606" i="2" s="1"/>
  <c r="F2607" i="2"/>
  <c r="Q2607" i="2" s="1"/>
  <c r="F2608" i="2"/>
  <c r="Q2608" i="2" s="1"/>
  <c r="F2609" i="2"/>
  <c r="Q2609" i="2" s="1"/>
  <c r="F2610" i="2"/>
  <c r="Q2610" i="2" s="1"/>
  <c r="F2611" i="2"/>
  <c r="Q2611" i="2" s="1"/>
  <c r="F2612" i="2"/>
  <c r="Q2612" i="2" s="1"/>
  <c r="F2613" i="2"/>
  <c r="Q2613" i="2" s="1"/>
  <c r="F2614" i="2"/>
  <c r="Q2614" i="2" s="1"/>
  <c r="F2615" i="2"/>
  <c r="Q2615" i="2" s="1"/>
  <c r="F2616" i="2"/>
  <c r="Q2616" i="2" s="1"/>
  <c r="F2617" i="2"/>
  <c r="Q2617" i="2" s="1"/>
  <c r="F2618" i="2"/>
  <c r="Q2618" i="2" s="1"/>
  <c r="F2619" i="2"/>
  <c r="Q2619" i="2" s="1"/>
  <c r="F2620" i="2"/>
  <c r="Q2620" i="2" s="1"/>
  <c r="F2621" i="2"/>
  <c r="Q2621" i="2" s="1"/>
  <c r="F2622" i="2"/>
  <c r="Q2622" i="2" s="1"/>
  <c r="F2623" i="2"/>
  <c r="Q2623" i="2" s="1"/>
  <c r="F2624" i="2"/>
  <c r="Q2624" i="2" s="1"/>
  <c r="F2625" i="2"/>
  <c r="Q2625" i="2" s="1"/>
  <c r="F2626" i="2"/>
  <c r="Q2626" i="2" s="1"/>
  <c r="F2627" i="2"/>
  <c r="Q2627" i="2" s="1"/>
  <c r="F2628" i="2"/>
  <c r="Q2628" i="2" s="1"/>
  <c r="F2629" i="2"/>
  <c r="Q2629" i="2" s="1"/>
  <c r="F2630" i="2"/>
  <c r="Q2630" i="2" s="1"/>
  <c r="F2631" i="2"/>
  <c r="Q2631" i="2" s="1"/>
  <c r="F2632" i="2"/>
  <c r="Q2632" i="2" s="1"/>
  <c r="F2633" i="2"/>
  <c r="Q2633" i="2" s="1"/>
  <c r="F2634" i="2"/>
  <c r="Q2634" i="2" s="1"/>
  <c r="F2635" i="2"/>
  <c r="Q2635" i="2" s="1"/>
  <c r="F2636" i="2"/>
  <c r="Q2636" i="2" s="1"/>
  <c r="F2637" i="2"/>
  <c r="Q2637" i="2" s="1"/>
  <c r="F2638" i="2"/>
  <c r="Q2638" i="2" s="1"/>
  <c r="F2639" i="2"/>
  <c r="Q2639" i="2" s="1"/>
  <c r="F2640" i="2"/>
  <c r="Q2640" i="2" s="1"/>
  <c r="F2641" i="2"/>
  <c r="Q2641" i="2" s="1"/>
  <c r="F2642" i="2"/>
  <c r="Q2642" i="2" s="1"/>
  <c r="F2643" i="2"/>
  <c r="Q2643" i="2" s="1"/>
  <c r="F2644" i="2"/>
  <c r="Q2644" i="2" s="1"/>
  <c r="F2645" i="2"/>
  <c r="Q2645" i="2" s="1"/>
  <c r="F2646" i="2"/>
  <c r="Q2646" i="2" s="1"/>
  <c r="F2647" i="2"/>
  <c r="Q2647" i="2" s="1"/>
  <c r="F2648" i="2"/>
  <c r="Q2648" i="2" s="1"/>
  <c r="F2649" i="2"/>
  <c r="Q2649" i="2" s="1"/>
  <c r="F2650" i="2"/>
  <c r="Q2650" i="2" s="1"/>
  <c r="F2651" i="2"/>
  <c r="Q2651" i="2" s="1"/>
  <c r="F2652" i="2"/>
  <c r="Q2652" i="2" s="1"/>
  <c r="F2653" i="2"/>
  <c r="Q2653" i="2" s="1"/>
  <c r="F2654" i="2"/>
  <c r="Q2654" i="2" s="1"/>
  <c r="F2655" i="2"/>
  <c r="Q2655" i="2" s="1"/>
  <c r="F2656" i="2"/>
  <c r="Q2656" i="2" s="1"/>
  <c r="F2657" i="2"/>
  <c r="Q2657" i="2" s="1"/>
  <c r="F2658" i="2"/>
  <c r="Q2658" i="2" s="1"/>
  <c r="F2659" i="2"/>
  <c r="Q2659" i="2" s="1"/>
  <c r="F2660" i="2"/>
  <c r="Q2660" i="2" s="1"/>
  <c r="F2661" i="2"/>
  <c r="Q2661" i="2" s="1"/>
  <c r="F2662" i="2"/>
  <c r="Q2662" i="2" s="1"/>
  <c r="F2663" i="2"/>
  <c r="Q2663" i="2" s="1"/>
  <c r="F2664" i="2"/>
  <c r="Q2664" i="2" s="1"/>
  <c r="F2665" i="2"/>
  <c r="Q2665" i="2" s="1"/>
  <c r="F2666" i="2"/>
  <c r="Q2666" i="2" s="1"/>
  <c r="F2667" i="2"/>
  <c r="Q2667" i="2" s="1"/>
  <c r="F2668" i="2"/>
  <c r="Q2668" i="2" s="1"/>
  <c r="F2669" i="2"/>
  <c r="Q2669" i="2" s="1"/>
  <c r="F2670" i="2"/>
  <c r="Q2670" i="2" s="1"/>
  <c r="F2671" i="2"/>
  <c r="Q2671" i="2" s="1"/>
  <c r="F2672" i="2"/>
  <c r="Q2672" i="2" s="1"/>
  <c r="F2673" i="2"/>
  <c r="Q2673" i="2" s="1"/>
  <c r="F2674" i="2"/>
  <c r="Q2674" i="2" s="1"/>
  <c r="F2675" i="2"/>
  <c r="Q2675" i="2" s="1"/>
  <c r="F2676" i="2"/>
  <c r="Q2676" i="2" s="1"/>
  <c r="F2677" i="2"/>
  <c r="Q2677" i="2" s="1"/>
  <c r="F2678" i="2"/>
  <c r="Q2678" i="2" s="1"/>
  <c r="F2679" i="2"/>
  <c r="Q2679" i="2" s="1"/>
  <c r="F2680" i="2"/>
  <c r="Q2680" i="2" s="1"/>
  <c r="F2681" i="2"/>
  <c r="Q2681" i="2" s="1"/>
  <c r="F2682" i="2"/>
  <c r="Q2682" i="2" s="1"/>
  <c r="F2683" i="2"/>
  <c r="Q2683" i="2" s="1"/>
  <c r="F2684" i="2"/>
  <c r="Q2684" i="2" s="1"/>
  <c r="F2685" i="2"/>
  <c r="Q2685" i="2" s="1"/>
  <c r="F2686" i="2"/>
  <c r="Q2686" i="2" s="1"/>
  <c r="F2687" i="2"/>
  <c r="Q2687" i="2" s="1"/>
  <c r="F2688" i="2"/>
  <c r="Q2688" i="2" s="1"/>
  <c r="F2689" i="2"/>
  <c r="Q2689" i="2" s="1"/>
  <c r="F2690" i="2"/>
  <c r="Q2690" i="2" s="1"/>
  <c r="F2691" i="2"/>
  <c r="Q2691" i="2" s="1"/>
  <c r="F2692" i="2"/>
  <c r="Q2692" i="2" s="1"/>
  <c r="F2693" i="2"/>
  <c r="Q2693" i="2" s="1"/>
  <c r="F2694" i="2"/>
  <c r="Q2694" i="2" s="1"/>
  <c r="F2695" i="2"/>
  <c r="Q2695" i="2" s="1"/>
  <c r="F2696" i="2"/>
  <c r="Q2696" i="2" s="1"/>
  <c r="F2697" i="2"/>
  <c r="Q2697" i="2" s="1"/>
  <c r="F2698" i="2"/>
  <c r="Q2698" i="2" s="1"/>
  <c r="F2699" i="2"/>
  <c r="Q2699" i="2" s="1"/>
  <c r="F2700" i="2"/>
  <c r="Q2700" i="2" s="1"/>
  <c r="F2701" i="2"/>
  <c r="Q2701" i="2" s="1"/>
  <c r="F2702" i="2"/>
  <c r="Q2702" i="2" s="1"/>
  <c r="F2703" i="2"/>
  <c r="Q2703" i="2" s="1"/>
  <c r="F2704" i="2"/>
  <c r="Q2704" i="2" s="1"/>
  <c r="F2705" i="2"/>
  <c r="Q2705" i="2" s="1"/>
  <c r="F2706" i="2"/>
  <c r="Q2706" i="2" s="1"/>
  <c r="F2707" i="2"/>
  <c r="Q2707" i="2" s="1"/>
  <c r="F2708" i="2"/>
  <c r="Q2708" i="2" s="1"/>
  <c r="F2709" i="2"/>
  <c r="Q2709" i="2" s="1"/>
  <c r="F2710" i="2"/>
  <c r="Q2710" i="2" s="1"/>
  <c r="F2711" i="2"/>
  <c r="Q2711" i="2" s="1"/>
  <c r="F2712" i="2"/>
  <c r="Q2712" i="2" s="1"/>
  <c r="F2713" i="2"/>
  <c r="Q2713" i="2" s="1"/>
  <c r="F2714" i="2"/>
  <c r="Q2714" i="2" s="1"/>
  <c r="F2715" i="2"/>
  <c r="Q2715" i="2" s="1"/>
  <c r="F2716" i="2"/>
  <c r="Q2716" i="2" s="1"/>
  <c r="F2717" i="2"/>
  <c r="Q2717" i="2" s="1"/>
  <c r="F2718" i="2"/>
  <c r="Q2718" i="2" s="1"/>
  <c r="F2719" i="2"/>
  <c r="Q2719" i="2" s="1"/>
  <c r="F2720" i="2"/>
  <c r="Q2720" i="2" s="1"/>
  <c r="F2721" i="2"/>
  <c r="Q2721" i="2" s="1"/>
  <c r="F2722" i="2"/>
  <c r="Q2722" i="2" s="1"/>
  <c r="F2723" i="2"/>
  <c r="Q2723" i="2" s="1"/>
  <c r="F2724" i="2"/>
  <c r="Q2724" i="2" s="1"/>
  <c r="F2725" i="2"/>
  <c r="Q2725" i="2" s="1"/>
  <c r="F2726" i="2"/>
  <c r="Q2726" i="2" s="1"/>
  <c r="F2727" i="2"/>
  <c r="Q2727" i="2" s="1"/>
  <c r="F2728" i="2"/>
  <c r="Q2728" i="2" s="1"/>
  <c r="F2729" i="2"/>
  <c r="Q2729" i="2" s="1"/>
  <c r="F2730" i="2"/>
  <c r="Q2730" i="2" s="1"/>
  <c r="F2731" i="2"/>
  <c r="Q2731" i="2" s="1"/>
  <c r="F2732" i="2"/>
  <c r="Q2732" i="2" s="1"/>
  <c r="F2733" i="2"/>
  <c r="Q2733" i="2" s="1"/>
  <c r="F2734" i="2"/>
  <c r="Q2734" i="2" s="1"/>
  <c r="F2735" i="2"/>
  <c r="Q2735" i="2" s="1"/>
  <c r="F2736" i="2"/>
  <c r="Q2736" i="2" s="1"/>
  <c r="F2737" i="2"/>
  <c r="Q2737" i="2" s="1"/>
  <c r="F2738" i="2"/>
  <c r="Q2738" i="2" s="1"/>
  <c r="F2739" i="2"/>
  <c r="Q2739" i="2" s="1"/>
  <c r="F2740" i="2"/>
  <c r="Q2740" i="2" s="1"/>
  <c r="F2741" i="2"/>
  <c r="Q2741" i="2" s="1"/>
  <c r="F2742" i="2"/>
  <c r="Q2742" i="2" s="1"/>
  <c r="F2743" i="2"/>
  <c r="Q2743" i="2" s="1"/>
  <c r="F2744" i="2"/>
  <c r="Q2744" i="2" s="1"/>
  <c r="F2745" i="2"/>
  <c r="Q2745" i="2" s="1"/>
  <c r="F2746" i="2"/>
  <c r="Q2746" i="2" s="1"/>
  <c r="F2747" i="2"/>
  <c r="Q2747" i="2" s="1"/>
  <c r="F2748" i="2"/>
  <c r="Q2748" i="2" s="1"/>
  <c r="F2749" i="2"/>
  <c r="Q2749" i="2" s="1"/>
  <c r="F2750" i="2"/>
  <c r="Q2750" i="2" s="1"/>
  <c r="F2751" i="2"/>
  <c r="Q2751" i="2" s="1"/>
  <c r="F2752" i="2"/>
  <c r="Q2752" i="2" s="1"/>
  <c r="F2753" i="2"/>
  <c r="Q2753" i="2" s="1"/>
  <c r="F2754" i="2"/>
  <c r="Q2754" i="2" s="1"/>
  <c r="F2755" i="2"/>
  <c r="Q2755" i="2" s="1"/>
  <c r="F2756" i="2"/>
  <c r="Q2756" i="2" s="1"/>
  <c r="F2757" i="2"/>
  <c r="Q2757" i="2" s="1"/>
  <c r="F2758" i="2"/>
  <c r="Q2758" i="2" s="1"/>
  <c r="F2759" i="2"/>
  <c r="Q2759" i="2" s="1"/>
  <c r="F2760" i="2"/>
  <c r="Q2760" i="2" s="1"/>
  <c r="F2761" i="2"/>
  <c r="Q2761" i="2" s="1"/>
  <c r="F2762" i="2"/>
  <c r="Q2762" i="2" s="1"/>
  <c r="F2763" i="2"/>
  <c r="Q2763" i="2" s="1"/>
  <c r="F2764" i="2"/>
  <c r="Q2764" i="2" s="1"/>
  <c r="F2765" i="2"/>
  <c r="Q2765" i="2" s="1"/>
  <c r="F2766" i="2"/>
  <c r="Q2766" i="2" s="1"/>
  <c r="F2767" i="2"/>
  <c r="Q2767" i="2" s="1"/>
  <c r="F2768" i="2"/>
  <c r="Q2768" i="2" s="1"/>
  <c r="F2769" i="2"/>
  <c r="Q2769" i="2" s="1"/>
  <c r="F2770" i="2"/>
  <c r="Q2770" i="2" s="1"/>
  <c r="F2771" i="2"/>
  <c r="Q2771" i="2" s="1"/>
  <c r="F2772" i="2"/>
  <c r="Q2772" i="2" s="1"/>
  <c r="F2773" i="2"/>
  <c r="Q2773" i="2" s="1"/>
  <c r="F2774" i="2"/>
  <c r="Q2774" i="2" s="1"/>
  <c r="F2775" i="2"/>
  <c r="Q2775" i="2" s="1"/>
  <c r="F2776" i="2"/>
  <c r="Q2776" i="2" s="1"/>
  <c r="F2777" i="2"/>
  <c r="Q2777" i="2" s="1"/>
  <c r="F2778" i="2"/>
  <c r="Q2778" i="2" s="1"/>
  <c r="F2779" i="2"/>
  <c r="Q2779" i="2" s="1"/>
  <c r="F2780" i="2"/>
  <c r="Q2780" i="2" s="1"/>
  <c r="F2781" i="2"/>
  <c r="Q2781" i="2" s="1"/>
  <c r="F2782" i="2"/>
  <c r="Q2782" i="2" s="1"/>
  <c r="F2783" i="2"/>
  <c r="Q2783" i="2" s="1"/>
  <c r="F2784" i="2"/>
  <c r="Q2784" i="2" s="1"/>
  <c r="F2785" i="2"/>
  <c r="Q2785" i="2" s="1"/>
  <c r="F2786" i="2"/>
  <c r="Q2786" i="2" s="1"/>
  <c r="F2787" i="2"/>
  <c r="Q2787" i="2" s="1"/>
  <c r="F2788" i="2"/>
  <c r="Q2788" i="2" s="1"/>
  <c r="F2789" i="2"/>
  <c r="Q2789" i="2" s="1"/>
  <c r="F2790" i="2"/>
  <c r="Q2790" i="2" s="1"/>
  <c r="F2791" i="2"/>
  <c r="Q2791" i="2" s="1"/>
  <c r="F2792" i="2"/>
  <c r="Q2792" i="2" s="1"/>
  <c r="F2793" i="2"/>
  <c r="Q2793" i="2" s="1"/>
  <c r="F2794" i="2"/>
  <c r="Q2794" i="2" s="1"/>
  <c r="F2795" i="2"/>
  <c r="Q2795" i="2" s="1"/>
  <c r="F2796" i="2"/>
  <c r="Q2796" i="2" s="1"/>
  <c r="F2797" i="2"/>
  <c r="Q2797" i="2" s="1"/>
  <c r="F2798" i="2"/>
  <c r="Q2798" i="2" s="1"/>
  <c r="F2799" i="2"/>
  <c r="Q2799" i="2" s="1"/>
  <c r="F2800" i="2"/>
  <c r="Q2800" i="2" s="1"/>
  <c r="F2801" i="2"/>
  <c r="Q2801" i="2" s="1"/>
  <c r="F2802" i="2"/>
  <c r="Q2802" i="2" s="1"/>
  <c r="F2803" i="2"/>
  <c r="Q2803" i="2" s="1"/>
  <c r="F2804" i="2"/>
  <c r="Q2804" i="2" s="1"/>
  <c r="F2805" i="2"/>
  <c r="Q2805" i="2" s="1"/>
  <c r="F2806" i="2"/>
  <c r="Q2806" i="2" s="1"/>
  <c r="F2807" i="2"/>
  <c r="Q2807" i="2" s="1"/>
  <c r="F2808" i="2"/>
  <c r="Q2808" i="2" s="1"/>
  <c r="F2809" i="2"/>
  <c r="Q2809" i="2" s="1"/>
  <c r="F2810" i="2"/>
  <c r="Q2810" i="2" s="1"/>
  <c r="F2811" i="2"/>
  <c r="Q2811" i="2" s="1"/>
  <c r="F2812" i="2"/>
  <c r="Q2812" i="2" s="1"/>
  <c r="F2813" i="2"/>
  <c r="Q2813" i="2" s="1"/>
  <c r="F2814" i="2"/>
  <c r="Q2814" i="2" s="1"/>
  <c r="F2815" i="2"/>
  <c r="Q2815" i="2" s="1"/>
  <c r="F2816" i="2"/>
  <c r="Q2816" i="2" s="1"/>
  <c r="F2817" i="2"/>
  <c r="Q2817" i="2" s="1"/>
  <c r="F2818" i="2"/>
  <c r="Q2818" i="2" s="1"/>
  <c r="F2819" i="2"/>
  <c r="Q2819" i="2" s="1"/>
  <c r="F2820" i="2"/>
  <c r="Q2820" i="2" s="1"/>
  <c r="F2821" i="2"/>
  <c r="Q2821" i="2" s="1"/>
  <c r="F2822" i="2"/>
  <c r="Q2822" i="2" s="1"/>
  <c r="F2823" i="2"/>
  <c r="Q2823" i="2" s="1"/>
  <c r="F2824" i="2"/>
  <c r="Q2824" i="2" s="1"/>
  <c r="F2825" i="2"/>
  <c r="Q2825" i="2" s="1"/>
  <c r="F2826" i="2"/>
  <c r="Q2826" i="2" s="1"/>
  <c r="F2827" i="2"/>
  <c r="Q2827" i="2" s="1"/>
  <c r="F2828" i="2"/>
  <c r="Q2828" i="2" s="1"/>
  <c r="F2829" i="2"/>
  <c r="Q2829" i="2" s="1"/>
  <c r="F2830" i="2"/>
  <c r="Q2830" i="2" s="1"/>
  <c r="F2831" i="2"/>
  <c r="Q2831" i="2" s="1"/>
  <c r="F2832" i="2"/>
  <c r="Q2832" i="2" s="1"/>
  <c r="F2833" i="2"/>
  <c r="Q2833" i="2" s="1"/>
  <c r="F2834" i="2"/>
  <c r="Q2834" i="2" s="1"/>
  <c r="F2835" i="2"/>
  <c r="Q2835" i="2" s="1"/>
  <c r="F2836" i="2"/>
  <c r="Q2836" i="2" s="1"/>
  <c r="F2837" i="2"/>
  <c r="Q2837" i="2" s="1"/>
  <c r="F2838" i="2"/>
  <c r="Q2838" i="2" s="1"/>
  <c r="F2839" i="2"/>
  <c r="Q2839" i="2" s="1"/>
  <c r="F2840" i="2"/>
  <c r="Q2840" i="2" s="1"/>
  <c r="F2841" i="2"/>
  <c r="Q2841" i="2" s="1"/>
  <c r="F2842" i="2"/>
  <c r="Q2842" i="2" s="1"/>
  <c r="F2843" i="2"/>
  <c r="Q2843" i="2" s="1"/>
  <c r="F2844" i="2"/>
  <c r="Q2844" i="2" s="1"/>
  <c r="F2845" i="2"/>
  <c r="Q2845" i="2" s="1"/>
  <c r="F2846" i="2"/>
  <c r="Q2846" i="2" s="1"/>
  <c r="F2847" i="2"/>
  <c r="Q2847" i="2" s="1"/>
  <c r="F2848" i="2"/>
  <c r="Q2848" i="2" s="1"/>
  <c r="F2849" i="2"/>
  <c r="Q2849" i="2" s="1"/>
  <c r="F2850" i="2"/>
  <c r="Q2850" i="2" s="1"/>
  <c r="F2851" i="2"/>
  <c r="Q2851" i="2" s="1"/>
  <c r="F2852" i="2"/>
  <c r="Q2852" i="2" s="1"/>
  <c r="F2853" i="2"/>
  <c r="Q2853" i="2" s="1"/>
  <c r="F2854" i="2"/>
  <c r="Q2854" i="2" s="1"/>
  <c r="F2855" i="2"/>
  <c r="Q2855" i="2" s="1"/>
  <c r="F2856" i="2"/>
  <c r="Q2856" i="2" s="1"/>
  <c r="F2857" i="2"/>
  <c r="Q2857" i="2" s="1"/>
  <c r="F2858" i="2"/>
  <c r="Q2858" i="2" s="1"/>
  <c r="F2859" i="2"/>
  <c r="Q2859" i="2" s="1"/>
  <c r="F2860" i="2"/>
  <c r="Q2860" i="2" s="1"/>
  <c r="F2861" i="2"/>
  <c r="Q2861" i="2" s="1"/>
  <c r="F2862" i="2"/>
  <c r="Q2862" i="2" s="1"/>
  <c r="F2863" i="2"/>
  <c r="Q2863" i="2" s="1"/>
  <c r="F2864" i="2"/>
  <c r="Q2864" i="2" s="1"/>
  <c r="F2865" i="2"/>
  <c r="Q2865" i="2" s="1"/>
  <c r="F2866" i="2"/>
  <c r="Q2866" i="2" s="1"/>
  <c r="F2867" i="2"/>
  <c r="Q2867" i="2" s="1"/>
  <c r="F2868" i="2"/>
  <c r="Q2868" i="2" s="1"/>
  <c r="F2869" i="2"/>
  <c r="Q2869" i="2" s="1"/>
  <c r="F2870" i="2"/>
  <c r="Q2870" i="2" s="1"/>
  <c r="F2871" i="2"/>
  <c r="Q2871" i="2" s="1"/>
  <c r="F2872" i="2"/>
  <c r="Q2872" i="2" s="1"/>
  <c r="F2873" i="2"/>
  <c r="Q2873" i="2" s="1"/>
  <c r="F2874" i="2"/>
  <c r="Q2874" i="2" s="1"/>
  <c r="F2875" i="2"/>
  <c r="Q2875" i="2" s="1"/>
  <c r="F2876" i="2"/>
  <c r="Q2876" i="2" s="1"/>
  <c r="F2877" i="2"/>
  <c r="Q2877" i="2" s="1"/>
  <c r="F2878" i="2"/>
  <c r="Q2878" i="2" s="1"/>
  <c r="F2879" i="2"/>
  <c r="Q2879" i="2" s="1"/>
  <c r="F2880" i="2"/>
  <c r="Q2880" i="2" s="1"/>
  <c r="F2881" i="2"/>
  <c r="Q2881" i="2" s="1"/>
  <c r="F2882" i="2"/>
  <c r="Q2882" i="2" s="1"/>
  <c r="F2883" i="2"/>
  <c r="Q2883" i="2" s="1"/>
  <c r="F2884" i="2"/>
  <c r="Q2884" i="2" s="1"/>
  <c r="F2885" i="2"/>
  <c r="Q2885" i="2" s="1"/>
  <c r="F2886" i="2"/>
  <c r="Q2886" i="2" s="1"/>
  <c r="F2887" i="2"/>
  <c r="Q2887" i="2" s="1"/>
  <c r="F2888" i="2"/>
  <c r="Q2888" i="2" s="1"/>
  <c r="F2889" i="2"/>
  <c r="Q2889" i="2" s="1"/>
  <c r="F2890" i="2"/>
  <c r="Q2890" i="2" s="1"/>
  <c r="F2891" i="2"/>
  <c r="Q2891" i="2" s="1"/>
  <c r="F2892" i="2"/>
  <c r="Q2892" i="2" s="1"/>
  <c r="F2893" i="2"/>
  <c r="Q2893" i="2" s="1"/>
  <c r="F2894" i="2"/>
  <c r="Q2894" i="2" s="1"/>
  <c r="F2895" i="2"/>
  <c r="Q2895" i="2" s="1"/>
  <c r="F2896" i="2"/>
  <c r="Q2896" i="2" s="1"/>
  <c r="F2897" i="2"/>
  <c r="Q2897" i="2" s="1"/>
  <c r="F2898" i="2"/>
  <c r="Q2898" i="2" s="1"/>
  <c r="F2899" i="2"/>
  <c r="Q2899" i="2" s="1"/>
  <c r="F2900" i="2"/>
  <c r="Q2900" i="2" s="1"/>
  <c r="F2901" i="2"/>
  <c r="Q2901" i="2" s="1"/>
  <c r="F2902" i="2"/>
  <c r="Q2902" i="2" s="1"/>
  <c r="F2903" i="2"/>
  <c r="Q2903" i="2" s="1"/>
  <c r="F2904" i="2"/>
  <c r="Q2904" i="2" s="1"/>
  <c r="F2905" i="2"/>
  <c r="Q2905" i="2" s="1"/>
  <c r="F2906" i="2"/>
  <c r="Q2906" i="2" s="1"/>
  <c r="F2907" i="2"/>
  <c r="Q2907" i="2" s="1"/>
  <c r="F2908" i="2"/>
  <c r="Q2908" i="2" s="1"/>
  <c r="F2909" i="2"/>
  <c r="Q2909" i="2" s="1"/>
  <c r="F2910" i="2"/>
  <c r="Q2910" i="2" s="1"/>
  <c r="F2911" i="2"/>
  <c r="Q2911" i="2" s="1"/>
  <c r="F2912" i="2"/>
  <c r="Q2912" i="2" s="1"/>
  <c r="F2913" i="2"/>
  <c r="Q2913" i="2" s="1"/>
  <c r="F2914" i="2"/>
  <c r="Q2914" i="2" s="1"/>
  <c r="F2915" i="2"/>
  <c r="Q2915" i="2" s="1"/>
  <c r="F2916" i="2"/>
  <c r="Q2916" i="2" s="1"/>
  <c r="F2917" i="2"/>
  <c r="Q2917" i="2" s="1"/>
  <c r="F2918" i="2"/>
  <c r="Q2918" i="2" s="1"/>
  <c r="F2919" i="2"/>
  <c r="Q2919" i="2" s="1"/>
  <c r="F2920" i="2"/>
  <c r="Q2920" i="2" s="1"/>
  <c r="F2921" i="2"/>
  <c r="Q2921" i="2" s="1"/>
  <c r="F2922" i="2"/>
  <c r="Q2922" i="2" s="1"/>
  <c r="F2923" i="2"/>
  <c r="Q2923" i="2" s="1"/>
  <c r="F2924" i="2"/>
  <c r="Q2924" i="2" s="1"/>
  <c r="F2925" i="2"/>
  <c r="Q2925" i="2" s="1"/>
  <c r="F2926" i="2"/>
  <c r="Q2926" i="2" s="1"/>
  <c r="F2927" i="2"/>
  <c r="Q2927" i="2" s="1"/>
  <c r="F2928" i="2"/>
  <c r="Q2928" i="2" s="1"/>
  <c r="F2929" i="2"/>
  <c r="Q2929" i="2" s="1"/>
  <c r="F2930" i="2"/>
  <c r="Q2930" i="2" s="1"/>
  <c r="F2931" i="2"/>
  <c r="Q2931" i="2" s="1"/>
  <c r="F2932" i="2"/>
  <c r="Q2932" i="2" s="1"/>
  <c r="F2933" i="2"/>
  <c r="Q2933" i="2" s="1"/>
  <c r="F2934" i="2"/>
  <c r="Q2934" i="2" s="1"/>
  <c r="F2935" i="2"/>
  <c r="Q2935" i="2" s="1"/>
  <c r="F2936" i="2"/>
  <c r="Q2936" i="2" s="1"/>
  <c r="F2937" i="2"/>
  <c r="Q2937" i="2" s="1"/>
  <c r="F2938" i="2"/>
  <c r="Q2938" i="2" s="1"/>
  <c r="F2939" i="2"/>
  <c r="Q2939" i="2" s="1"/>
  <c r="F2940" i="2"/>
  <c r="Q2940" i="2" s="1"/>
  <c r="F2941" i="2"/>
  <c r="Q2941" i="2" s="1"/>
  <c r="F2942" i="2"/>
  <c r="Q2942" i="2" s="1"/>
  <c r="F2943" i="2"/>
  <c r="Q2943" i="2" s="1"/>
  <c r="F2944" i="2"/>
  <c r="Q2944" i="2" s="1"/>
  <c r="F2945" i="2"/>
  <c r="Q2945" i="2" s="1"/>
  <c r="F2946" i="2"/>
  <c r="Q2946" i="2" s="1"/>
  <c r="F2947" i="2"/>
  <c r="Q2947" i="2" s="1"/>
  <c r="F2948" i="2"/>
  <c r="Q2948" i="2" s="1"/>
  <c r="F2949" i="2"/>
  <c r="Q2949" i="2" s="1"/>
  <c r="F2950" i="2"/>
  <c r="Q2950" i="2" s="1"/>
  <c r="F2951" i="2"/>
  <c r="Q2951" i="2" s="1"/>
  <c r="F2952" i="2"/>
  <c r="Q2952" i="2" s="1"/>
  <c r="F2953" i="2"/>
  <c r="Q2953" i="2" s="1"/>
  <c r="F2954" i="2"/>
  <c r="Q2954" i="2" s="1"/>
  <c r="F2955" i="2"/>
  <c r="Q2955" i="2" s="1"/>
  <c r="F2956" i="2"/>
  <c r="Q2956" i="2" s="1"/>
  <c r="F2957" i="2"/>
  <c r="Q2957" i="2" s="1"/>
  <c r="F2958" i="2"/>
  <c r="Q2958" i="2" s="1"/>
  <c r="F2959" i="2"/>
  <c r="Q2959" i="2" s="1"/>
  <c r="F2960" i="2"/>
  <c r="Q2960" i="2" s="1"/>
  <c r="F2961" i="2"/>
  <c r="Q2961" i="2" s="1"/>
  <c r="F2962" i="2"/>
  <c r="Q2962" i="2" s="1"/>
  <c r="F2963" i="2"/>
  <c r="Q2963" i="2" s="1"/>
  <c r="F2964" i="2"/>
  <c r="Q2964" i="2" s="1"/>
  <c r="F2965" i="2"/>
  <c r="Q2965" i="2" s="1"/>
  <c r="F2966" i="2"/>
  <c r="Q2966" i="2" s="1"/>
  <c r="F2967" i="2"/>
  <c r="Q2967" i="2" s="1"/>
  <c r="F2968" i="2"/>
  <c r="Q2968" i="2" s="1"/>
  <c r="F2969" i="2"/>
  <c r="Q2969" i="2" s="1"/>
  <c r="F2970" i="2"/>
  <c r="Q2970" i="2" s="1"/>
  <c r="F2971" i="2"/>
  <c r="Q2971" i="2" s="1"/>
  <c r="F2972" i="2"/>
  <c r="Q2972" i="2" s="1"/>
  <c r="F2973" i="2"/>
  <c r="Q2973" i="2" s="1"/>
  <c r="F2974" i="2"/>
  <c r="Q2974" i="2" s="1"/>
  <c r="F2975" i="2"/>
  <c r="Q2975" i="2" s="1"/>
  <c r="F2976" i="2"/>
  <c r="Q2976" i="2" s="1"/>
  <c r="F2977" i="2"/>
  <c r="Q2977" i="2" s="1"/>
  <c r="F2978" i="2"/>
  <c r="Q2978" i="2" s="1"/>
  <c r="F2979" i="2"/>
  <c r="Q2979" i="2" s="1"/>
  <c r="F2980" i="2"/>
  <c r="Q2980" i="2" s="1"/>
  <c r="F2981" i="2"/>
  <c r="Q2981" i="2" s="1"/>
  <c r="F2982" i="2"/>
  <c r="Q2982" i="2" s="1"/>
  <c r="F2983" i="2"/>
  <c r="Q2983" i="2" s="1"/>
  <c r="F2984" i="2"/>
  <c r="Q2984" i="2" s="1"/>
  <c r="F2985" i="2"/>
  <c r="Q2985" i="2" s="1"/>
  <c r="F2986" i="2"/>
  <c r="Q2986" i="2" s="1"/>
  <c r="F2987" i="2"/>
  <c r="Q2987" i="2" s="1"/>
  <c r="F2988" i="2"/>
  <c r="Q2988" i="2" s="1"/>
  <c r="F2989" i="2"/>
  <c r="Q2989" i="2" s="1"/>
  <c r="F2990" i="2"/>
  <c r="Q2990" i="2" s="1"/>
  <c r="F2991" i="2"/>
  <c r="Q2991" i="2" s="1"/>
  <c r="F2992" i="2"/>
  <c r="Q2992" i="2" s="1"/>
  <c r="F2993" i="2"/>
  <c r="Q2993" i="2" s="1"/>
  <c r="F2994" i="2"/>
  <c r="Q2994" i="2" s="1"/>
  <c r="F2995" i="2"/>
  <c r="Q2995" i="2" s="1"/>
  <c r="F2996" i="2"/>
  <c r="Q2996" i="2" s="1"/>
  <c r="F2997" i="2"/>
  <c r="Q2997" i="2" s="1"/>
  <c r="F2998" i="2"/>
  <c r="Q2998" i="2" s="1"/>
  <c r="F2999" i="2"/>
  <c r="Q2999" i="2" s="1"/>
  <c r="F3000" i="2"/>
  <c r="Q3000" i="2" s="1"/>
  <c r="F3001" i="2"/>
  <c r="Q3001" i="2" s="1"/>
  <c r="F3002" i="2"/>
  <c r="Q3002" i="2" s="1"/>
  <c r="F3003" i="2"/>
  <c r="Q3003" i="2" s="1"/>
  <c r="F3004" i="2"/>
  <c r="Q3004" i="2" s="1"/>
  <c r="F3005" i="2"/>
  <c r="Q3005" i="2" s="1"/>
  <c r="F3006" i="2"/>
  <c r="Q3006" i="2" s="1"/>
  <c r="F3007" i="2"/>
  <c r="Q3007" i="2" s="1"/>
  <c r="F3008" i="2"/>
  <c r="Q3008" i="2" s="1"/>
  <c r="F3009" i="2"/>
  <c r="Q3009" i="2" s="1"/>
  <c r="F3010" i="2"/>
  <c r="Q3010" i="2" s="1"/>
  <c r="F3011" i="2"/>
  <c r="Q3011" i="2" s="1"/>
  <c r="F3012" i="2"/>
  <c r="Q3012" i="2" s="1"/>
  <c r="F3013" i="2"/>
  <c r="Q3013" i="2" s="1"/>
  <c r="F3014" i="2"/>
  <c r="Q3014" i="2" s="1"/>
  <c r="F3015" i="2"/>
  <c r="Q3015" i="2" s="1"/>
  <c r="F3016" i="2"/>
  <c r="Q3016" i="2" s="1"/>
  <c r="F3017" i="2"/>
  <c r="Q3017" i="2" s="1"/>
  <c r="F3018" i="2"/>
  <c r="Q3018" i="2" s="1"/>
  <c r="F3019" i="2"/>
  <c r="Q3019" i="2" s="1"/>
  <c r="F3020" i="2"/>
  <c r="Q3020" i="2" s="1"/>
  <c r="F3021" i="2"/>
  <c r="Q3021" i="2" s="1"/>
  <c r="F3022" i="2"/>
  <c r="Q3022" i="2" s="1"/>
  <c r="F3023" i="2"/>
  <c r="Q3023" i="2" s="1"/>
  <c r="F3024" i="2"/>
  <c r="Q3024" i="2" s="1"/>
  <c r="F3025" i="2"/>
  <c r="Q3025" i="2" s="1"/>
  <c r="F3026" i="2"/>
  <c r="Q3026" i="2" s="1"/>
  <c r="F3027" i="2"/>
  <c r="Q3027" i="2" s="1"/>
  <c r="F3028" i="2"/>
  <c r="Q3028" i="2" s="1"/>
  <c r="F3029" i="2"/>
  <c r="Q3029" i="2" s="1"/>
  <c r="F3030" i="2"/>
  <c r="Q3030" i="2" s="1"/>
  <c r="F3031" i="2"/>
  <c r="Q3031" i="2" s="1"/>
  <c r="F3032" i="2"/>
  <c r="Q3032" i="2" s="1"/>
  <c r="F3033" i="2"/>
  <c r="Q3033" i="2" s="1"/>
  <c r="F3034" i="2"/>
  <c r="Q3034" i="2" s="1"/>
  <c r="F3035" i="2"/>
  <c r="Q3035" i="2" s="1"/>
  <c r="F3036" i="2"/>
  <c r="Q3036" i="2" s="1"/>
  <c r="F3037" i="2"/>
  <c r="Q3037" i="2" s="1"/>
  <c r="F3038" i="2"/>
  <c r="Q3038" i="2" s="1"/>
  <c r="F3039" i="2"/>
  <c r="Q3039" i="2" s="1"/>
  <c r="F3040" i="2"/>
  <c r="Q3040" i="2" s="1"/>
  <c r="F3041" i="2"/>
  <c r="Q3041" i="2" s="1"/>
  <c r="F3042" i="2"/>
  <c r="Q3042" i="2" s="1"/>
  <c r="F3043" i="2"/>
  <c r="Q3043" i="2" s="1"/>
  <c r="F3044" i="2"/>
  <c r="Q3044" i="2" s="1"/>
  <c r="F3045" i="2"/>
  <c r="Q3045" i="2" s="1"/>
  <c r="F3046" i="2"/>
  <c r="Q3046" i="2" s="1"/>
  <c r="F3047" i="2"/>
  <c r="Q3047" i="2" s="1"/>
  <c r="F3048" i="2"/>
  <c r="Q3048" i="2" s="1"/>
  <c r="F3049" i="2"/>
  <c r="Q3049" i="2" s="1"/>
  <c r="F3050" i="2"/>
  <c r="Q3050" i="2" s="1"/>
  <c r="F3051" i="2"/>
  <c r="Q3051" i="2" s="1"/>
  <c r="F3052" i="2"/>
  <c r="Q3052" i="2" s="1"/>
  <c r="F3053" i="2"/>
  <c r="Q3053" i="2" s="1"/>
  <c r="F3054" i="2"/>
  <c r="Q3054" i="2" s="1"/>
  <c r="F3055" i="2"/>
  <c r="Q3055" i="2" s="1"/>
  <c r="F3056" i="2"/>
  <c r="Q3056" i="2" s="1"/>
  <c r="F3057" i="2"/>
  <c r="Q3057" i="2" s="1"/>
  <c r="F3058" i="2"/>
  <c r="Q3058" i="2" s="1"/>
  <c r="F3059" i="2"/>
  <c r="Q3059" i="2" s="1"/>
  <c r="F3060" i="2"/>
  <c r="Q3060" i="2" s="1"/>
  <c r="F3061" i="2"/>
  <c r="Q3061" i="2" s="1"/>
  <c r="F3062" i="2"/>
  <c r="Q3062" i="2" s="1"/>
  <c r="F3063" i="2"/>
  <c r="Q3063" i="2" s="1"/>
  <c r="F3064" i="2"/>
  <c r="Q3064" i="2" s="1"/>
  <c r="F3065" i="2"/>
  <c r="Q3065" i="2" s="1"/>
  <c r="F3066" i="2"/>
  <c r="Q3066" i="2" s="1"/>
  <c r="F3067" i="2"/>
  <c r="Q3067" i="2" s="1"/>
  <c r="F3068" i="2"/>
  <c r="Q3068" i="2" s="1"/>
  <c r="F3069" i="2"/>
  <c r="Q3069" i="2" s="1"/>
  <c r="F3070" i="2"/>
  <c r="Q3070" i="2" s="1"/>
  <c r="F3071" i="2"/>
  <c r="Q3071" i="2" s="1"/>
  <c r="F3072" i="2"/>
  <c r="Q3072" i="2" s="1"/>
  <c r="F3073" i="2"/>
  <c r="Q3073" i="2" s="1"/>
  <c r="F3074" i="2"/>
  <c r="Q3074" i="2" s="1"/>
  <c r="F3075" i="2"/>
  <c r="Q3075" i="2" s="1"/>
  <c r="F3076" i="2"/>
  <c r="Q3076" i="2" s="1"/>
  <c r="F3077" i="2"/>
  <c r="Q3077" i="2" s="1"/>
  <c r="F3078" i="2"/>
  <c r="Q3078" i="2" s="1"/>
  <c r="F3079" i="2"/>
  <c r="Q3079" i="2" s="1"/>
  <c r="F3080" i="2"/>
  <c r="Q3080" i="2" s="1"/>
  <c r="F3081" i="2"/>
  <c r="Q3081" i="2" s="1"/>
  <c r="F3082" i="2"/>
  <c r="Q3082" i="2" s="1"/>
  <c r="F3083" i="2"/>
  <c r="Q3083" i="2" s="1"/>
  <c r="F3084" i="2"/>
  <c r="Q3084" i="2" s="1"/>
  <c r="F3085" i="2"/>
  <c r="Q3085" i="2" s="1"/>
  <c r="F3086" i="2"/>
  <c r="Q3086" i="2" s="1"/>
  <c r="F3087" i="2"/>
  <c r="Q3087" i="2" s="1"/>
  <c r="F3088" i="2"/>
  <c r="Q3088" i="2" s="1"/>
  <c r="F3089" i="2"/>
  <c r="Q3089" i="2" s="1"/>
  <c r="F3090" i="2"/>
  <c r="Q3090" i="2" s="1"/>
  <c r="F3091" i="2"/>
  <c r="Q3091" i="2" s="1"/>
  <c r="F3092" i="2"/>
  <c r="Q3092" i="2" s="1"/>
  <c r="F3093" i="2"/>
  <c r="Q3093" i="2" s="1"/>
  <c r="F3094" i="2"/>
  <c r="Q3094" i="2" s="1"/>
  <c r="F3095" i="2"/>
  <c r="Q3095" i="2" s="1"/>
  <c r="F3096" i="2"/>
  <c r="Q3096" i="2" s="1"/>
  <c r="F3097" i="2"/>
  <c r="Q3097" i="2" s="1"/>
  <c r="F3098" i="2"/>
  <c r="Q3098" i="2" s="1"/>
  <c r="F3099" i="2"/>
  <c r="Q3099" i="2" s="1"/>
  <c r="F3100" i="2"/>
  <c r="Q3100" i="2" s="1"/>
  <c r="F3101" i="2"/>
  <c r="Q3101" i="2" s="1"/>
  <c r="F3102" i="2"/>
  <c r="Q3102" i="2" s="1"/>
  <c r="F3103" i="2"/>
  <c r="Q3103" i="2" s="1"/>
  <c r="F3104" i="2"/>
  <c r="Q3104" i="2" s="1"/>
  <c r="F3105" i="2"/>
  <c r="Q3105" i="2" s="1"/>
  <c r="F3106" i="2"/>
  <c r="Q3106" i="2" s="1"/>
  <c r="F3107" i="2"/>
  <c r="Q3107" i="2" s="1"/>
  <c r="F3108" i="2"/>
  <c r="Q3108" i="2" s="1"/>
  <c r="F3109" i="2"/>
  <c r="Q3109" i="2" s="1"/>
  <c r="F3110" i="2"/>
  <c r="Q3110" i="2" s="1"/>
  <c r="F3111" i="2"/>
  <c r="Q3111" i="2" s="1"/>
  <c r="F3112" i="2"/>
  <c r="Q3112" i="2" s="1"/>
  <c r="F3113" i="2"/>
  <c r="Q3113" i="2" s="1"/>
  <c r="F3114" i="2"/>
  <c r="Q3114" i="2" s="1"/>
  <c r="F3115" i="2"/>
  <c r="Q3115" i="2" s="1"/>
  <c r="F3116" i="2"/>
  <c r="Q3116" i="2" s="1"/>
  <c r="F3117" i="2"/>
  <c r="Q3117" i="2" s="1"/>
  <c r="F3118" i="2"/>
  <c r="Q3118" i="2" s="1"/>
  <c r="F3119" i="2"/>
  <c r="Q3119" i="2" s="1"/>
  <c r="F3120" i="2"/>
  <c r="Q3120" i="2" s="1"/>
  <c r="F3121" i="2"/>
  <c r="Q3121" i="2" s="1"/>
  <c r="F3122" i="2"/>
  <c r="Q3122" i="2" s="1"/>
  <c r="F3123" i="2"/>
  <c r="Q3123" i="2" s="1"/>
  <c r="F3124" i="2"/>
  <c r="Q3124" i="2" s="1"/>
  <c r="F3125" i="2"/>
  <c r="Q3125" i="2" s="1"/>
  <c r="F3126" i="2"/>
  <c r="Q3126" i="2" s="1"/>
  <c r="F3127" i="2"/>
  <c r="Q3127" i="2" s="1"/>
  <c r="F3128" i="2"/>
  <c r="Q3128" i="2" s="1"/>
  <c r="F3129" i="2"/>
  <c r="Q3129" i="2" s="1"/>
  <c r="F3130" i="2"/>
  <c r="Q3130" i="2" s="1"/>
  <c r="F3131" i="2"/>
  <c r="Q3131" i="2" s="1"/>
  <c r="F3132" i="2"/>
  <c r="Q3132" i="2" s="1"/>
  <c r="F3133" i="2"/>
  <c r="Q3133" i="2" s="1"/>
  <c r="F3134" i="2"/>
  <c r="Q3134" i="2" s="1"/>
  <c r="F3135" i="2"/>
  <c r="Q3135" i="2" s="1"/>
  <c r="F3136" i="2"/>
  <c r="Q3136" i="2" s="1"/>
  <c r="F3137" i="2"/>
  <c r="Q3137" i="2" s="1"/>
  <c r="F3138" i="2"/>
  <c r="Q3138" i="2" s="1"/>
  <c r="F3139" i="2"/>
  <c r="Q3139" i="2" s="1"/>
  <c r="F3140" i="2"/>
  <c r="Q3140" i="2" s="1"/>
  <c r="F3141" i="2"/>
  <c r="Q3141" i="2" s="1"/>
  <c r="F3142" i="2"/>
  <c r="Q3142" i="2" s="1"/>
  <c r="F3143" i="2"/>
  <c r="Q3143" i="2" s="1"/>
  <c r="F3144" i="2"/>
  <c r="Q3144" i="2" s="1"/>
  <c r="F3145" i="2"/>
  <c r="Q3145" i="2" s="1"/>
  <c r="F3146" i="2"/>
  <c r="Q3146" i="2" s="1"/>
  <c r="F3147" i="2"/>
  <c r="Q3147" i="2" s="1"/>
  <c r="F3148" i="2"/>
  <c r="Q3148" i="2" s="1"/>
  <c r="F3149" i="2"/>
  <c r="Q3149" i="2" s="1"/>
  <c r="F3150" i="2"/>
  <c r="Q3150" i="2" s="1"/>
  <c r="F3151" i="2"/>
  <c r="Q3151" i="2" s="1"/>
  <c r="F3152" i="2"/>
  <c r="Q3152" i="2" s="1"/>
  <c r="F3153" i="2"/>
  <c r="Q3153" i="2" s="1"/>
  <c r="F3154" i="2"/>
  <c r="Q3154" i="2" s="1"/>
  <c r="F3155" i="2"/>
  <c r="Q3155" i="2" s="1"/>
  <c r="F3156" i="2"/>
  <c r="Q3156" i="2" s="1"/>
  <c r="F3157" i="2"/>
  <c r="Q3157" i="2" s="1"/>
  <c r="F3158" i="2"/>
  <c r="Q3158" i="2" s="1"/>
  <c r="F3159" i="2"/>
  <c r="Q3159" i="2" s="1"/>
  <c r="F3160" i="2"/>
  <c r="Q3160" i="2" s="1"/>
  <c r="F3161" i="2"/>
  <c r="Q3161" i="2" s="1"/>
  <c r="F3162" i="2"/>
  <c r="Q3162" i="2" s="1"/>
  <c r="F3163" i="2"/>
  <c r="Q3163" i="2" s="1"/>
  <c r="F3164" i="2"/>
  <c r="Q3164" i="2" s="1"/>
  <c r="F3165" i="2"/>
  <c r="Q3165" i="2" s="1"/>
  <c r="F3166" i="2"/>
  <c r="Q3166" i="2" s="1"/>
  <c r="F3167" i="2"/>
  <c r="Q3167" i="2" s="1"/>
  <c r="F3168" i="2"/>
  <c r="Q3168" i="2" s="1"/>
  <c r="F3169" i="2"/>
  <c r="Q3169" i="2" s="1"/>
  <c r="F3170" i="2"/>
  <c r="Q3170" i="2" s="1"/>
  <c r="F3171" i="2"/>
  <c r="Q3171" i="2" s="1"/>
  <c r="F3172" i="2"/>
  <c r="Q3172" i="2" s="1"/>
  <c r="F3173" i="2"/>
  <c r="Q3173" i="2" s="1"/>
  <c r="F3174" i="2"/>
  <c r="Q3174" i="2" s="1"/>
  <c r="F3175" i="2"/>
  <c r="Q3175" i="2" s="1"/>
  <c r="F3176" i="2"/>
  <c r="Q3176" i="2" s="1"/>
  <c r="F3177" i="2"/>
  <c r="Q3177" i="2" s="1"/>
  <c r="F3178" i="2"/>
  <c r="Q3178" i="2" s="1"/>
  <c r="F3179" i="2"/>
  <c r="Q3179" i="2" s="1"/>
  <c r="F3180" i="2"/>
  <c r="Q3180" i="2" s="1"/>
  <c r="F3181" i="2"/>
  <c r="Q3181" i="2" s="1"/>
  <c r="F3182" i="2"/>
  <c r="Q3182" i="2" s="1"/>
  <c r="F3183" i="2"/>
  <c r="Q3183" i="2" s="1"/>
  <c r="F3184" i="2"/>
  <c r="Q3184" i="2" s="1"/>
  <c r="F3185" i="2"/>
  <c r="Q3185" i="2" s="1"/>
  <c r="F3186" i="2"/>
  <c r="Q3186" i="2" s="1"/>
  <c r="F3187" i="2"/>
  <c r="Q3187" i="2" s="1"/>
  <c r="F3188" i="2"/>
  <c r="Q3188" i="2" s="1"/>
  <c r="F3189" i="2"/>
  <c r="Q3189" i="2" s="1"/>
  <c r="F3190" i="2"/>
  <c r="Q3190" i="2" s="1"/>
  <c r="F3191" i="2"/>
  <c r="Q3191" i="2" s="1"/>
  <c r="F3192" i="2"/>
  <c r="Q3192" i="2" s="1"/>
  <c r="F3193" i="2"/>
  <c r="Q3193" i="2" s="1"/>
  <c r="F3194" i="2"/>
  <c r="Q3194" i="2" s="1"/>
  <c r="F3195" i="2"/>
  <c r="Q3195" i="2" s="1"/>
  <c r="F3196" i="2"/>
  <c r="Q3196" i="2" s="1"/>
  <c r="F3197" i="2"/>
  <c r="Q3197" i="2" s="1"/>
  <c r="F3198" i="2"/>
  <c r="Q3198" i="2" s="1"/>
  <c r="F3199" i="2"/>
  <c r="Q3199" i="2" s="1"/>
  <c r="F3200" i="2"/>
  <c r="Q3200" i="2" s="1"/>
  <c r="F3201" i="2"/>
  <c r="Q3201" i="2" s="1"/>
  <c r="F3202" i="2"/>
  <c r="Q3202" i="2" s="1"/>
  <c r="F3203" i="2"/>
  <c r="Q3203" i="2" s="1"/>
  <c r="F3204" i="2"/>
  <c r="Q3204" i="2" s="1"/>
  <c r="F3205" i="2"/>
  <c r="Q3205" i="2" s="1"/>
  <c r="F3206" i="2"/>
  <c r="Q3206" i="2" s="1"/>
  <c r="F3207" i="2"/>
  <c r="Q3207" i="2" s="1"/>
  <c r="F3208" i="2"/>
  <c r="Q3208" i="2" s="1"/>
  <c r="F3209" i="2"/>
  <c r="Q3209" i="2" s="1"/>
  <c r="F3210" i="2"/>
  <c r="Q3210" i="2" s="1"/>
  <c r="F3211" i="2"/>
  <c r="Q3211" i="2" s="1"/>
  <c r="F3212" i="2"/>
  <c r="Q3212" i="2" s="1"/>
  <c r="F3213" i="2"/>
  <c r="Q3213" i="2" s="1"/>
  <c r="F3214" i="2"/>
  <c r="Q3214" i="2" s="1"/>
  <c r="F3215" i="2"/>
  <c r="Q3215" i="2" s="1"/>
  <c r="F3216" i="2"/>
  <c r="Q3216" i="2" s="1"/>
  <c r="F3217" i="2"/>
  <c r="Q3217" i="2" s="1"/>
  <c r="F3218" i="2"/>
  <c r="Q3218" i="2" s="1"/>
  <c r="F3219" i="2"/>
  <c r="Q3219" i="2" s="1"/>
  <c r="F3220" i="2"/>
  <c r="Q3220" i="2" s="1"/>
  <c r="F3221" i="2"/>
  <c r="Q3221" i="2" s="1"/>
  <c r="F3222" i="2"/>
  <c r="Q3222" i="2" s="1"/>
  <c r="F3223" i="2"/>
  <c r="Q3223" i="2" s="1"/>
  <c r="F3224" i="2"/>
  <c r="Q3224" i="2" s="1"/>
  <c r="F3225" i="2"/>
  <c r="Q3225" i="2" s="1"/>
  <c r="F3226" i="2"/>
  <c r="Q3226" i="2" s="1"/>
  <c r="F3227" i="2"/>
  <c r="Q3227" i="2" s="1"/>
  <c r="F3228" i="2"/>
  <c r="Q3228" i="2" s="1"/>
  <c r="F3229" i="2"/>
  <c r="Q3229" i="2" s="1"/>
  <c r="F3230" i="2"/>
  <c r="Q3230" i="2" s="1"/>
  <c r="F3231" i="2"/>
  <c r="Q3231" i="2" s="1"/>
  <c r="F3232" i="2"/>
  <c r="Q3232" i="2" s="1"/>
  <c r="F3233" i="2"/>
  <c r="Q3233" i="2" s="1"/>
  <c r="F3234" i="2"/>
  <c r="Q3234" i="2" s="1"/>
  <c r="F3235" i="2"/>
  <c r="Q3235" i="2" s="1"/>
  <c r="F3236" i="2"/>
  <c r="Q3236" i="2" s="1"/>
  <c r="F3237" i="2"/>
  <c r="Q3237" i="2" s="1"/>
  <c r="F3238" i="2"/>
  <c r="Q3238" i="2" s="1"/>
  <c r="F3239" i="2"/>
  <c r="Q3239" i="2" s="1"/>
  <c r="F3240" i="2"/>
  <c r="Q3240" i="2" s="1"/>
  <c r="F3241" i="2"/>
  <c r="Q3241" i="2" s="1"/>
  <c r="F3242" i="2"/>
  <c r="Q3242" i="2" s="1"/>
  <c r="F3243" i="2"/>
  <c r="Q3243" i="2" s="1"/>
  <c r="F3244" i="2"/>
  <c r="Q3244" i="2" s="1"/>
  <c r="F3245" i="2"/>
  <c r="Q3245" i="2" s="1"/>
  <c r="F3246" i="2"/>
  <c r="Q3246" i="2" s="1"/>
  <c r="F3247" i="2"/>
  <c r="Q3247" i="2" s="1"/>
  <c r="F3248" i="2"/>
  <c r="Q3248" i="2" s="1"/>
  <c r="F3249" i="2"/>
  <c r="Q3249" i="2" s="1"/>
  <c r="F3250" i="2"/>
  <c r="Q3250" i="2" s="1"/>
  <c r="F3251" i="2"/>
  <c r="Q3251" i="2" s="1"/>
  <c r="F3252" i="2"/>
  <c r="Q3252" i="2" s="1"/>
  <c r="F3253" i="2"/>
  <c r="Q3253" i="2" s="1"/>
  <c r="F3254" i="2"/>
  <c r="Q3254" i="2" s="1"/>
  <c r="F3255" i="2"/>
  <c r="Q3255" i="2" s="1"/>
  <c r="F3256" i="2"/>
  <c r="Q3256" i="2" s="1"/>
  <c r="F3257" i="2"/>
  <c r="Q3257" i="2" s="1"/>
  <c r="F3258" i="2"/>
  <c r="Q3258" i="2" s="1"/>
  <c r="F3259" i="2"/>
  <c r="Q3259" i="2" s="1"/>
  <c r="F3260" i="2"/>
  <c r="Q3260" i="2" s="1"/>
  <c r="F3261" i="2"/>
  <c r="Q3261" i="2" s="1"/>
  <c r="F3262" i="2"/>
  <c r="Q3262" i="2" s="1"/>
  <c r="F3263" i="2"/>
  <c r="Q3263" i="2" s="1"/>
  <c r="F3264" i="2"/>
  <c r="Q3264" i="2" s="1"/>
  <c r="F3265" i="2"/>
  <c r="Q3265" i="2" s="1"/>
  <c r="F3266" i="2"/>
  <c r="Q3266" i="2" s="1"/>
  <c r="F3267" i="2"/>
  <c r="Q3267" i="2" s="1"/>
  <c r="F3268" i="2"/>
  <c r="Q3268" i="2" s="1"/>
  <c r="F3269" i="2"/>
  <c r="Q3269" i="2" s="1"/>
  <c r="F3270" i="2"/>
  <c r="Q3270" i="2" s="1"/>
  <c r="F3271" i="2"/>
  <c r="Q3271" i="2" s="1"/>
  <c r="F3272" i="2"/>
  <c r="Q3272" i="2" s="1"/>
  <c r="F3273" i="2"/>
  <c r="Q3273" i="2" s="1"/>
  <c r="F3274" i="2"/>
  <c r="Q3274" i="2" s="1"/>
  <c r="F3275" i="2"/>
  <c r="Q3275" i="2" s="1"/>
  <c r="F3276" i="2"/>
  <c r="Q3276" i="2" s="1"/>
  <c r="F3277" i="2"/>
  <c r="Q3277" i="2" s="1"/>
  <c r="F3278" i="2"/>
  <c r="Q3278" i="2" s="1"/>
  <c r="F3279" i="2"/>
  <c r="Q3279" i="2" s="1"/>
  <c r="F3280" i="2"/>
  <c r="Q3280" i="2" s="1"/>
  <c r="F3281" i="2"/>
  <c r="Q3281" i="2" s="1"/>
  <c r="F3282" i="2"/>
  <c r="Q3282" i="2" s="1"/>
  <c r="F3283" i="2"/>
  <c r="Q3283" i="2" s="1"/>
  <c r="F3284" i="2"/>
  <c r="Q3284" i="2" s="1"/>
  <c r="F3285" i="2"/>
  <c r="Q3285" i="2" s="1"/>
  <c r="F3286" i="2"/>
  <c r="Q3286" i="2" s="1"/>
  <c r="F3287" i="2"/>
  <c r="Q3287" i="2" s="1"/>
  <c r="F3288" i="2"/>
  <c r="Q3288" i="2" s="1"/>
  <c r="F3289" i="2"/>
  <c r="Q3289" i="2" s="1"/>
  <c r="F3290" i="2"/>
  <c r="Q3290" i="2" s="1"/>
  <c r="F3291" i="2"/>
  <c r="Q3291" i="2" s="1"/>
  <c r="F3292" i="2"/>
  <c r="Q3292" i="2" s="1"/>
  <c r="F3293" i="2"/>
  <c r="Q3293" i="2" s="1"/>
  <c r="F3294" i="2"/>
  <c r="Q3294" i="2" s="1"/>
  <c r="F3295" i="2"/>
  <c r="Q3295" i="2" s="1"/>
  <c r="F3296" i="2"/>
  <c r="Q3296" i="2" s="1"/>
  <c r="F3297" i="2"/>
  <c r="Q3297" i="2" s="1"/>
  <c r="F3298" i="2"/>
  <c r="Q3298" i="2" s="1"/>
  <c r="F3299" i="2"/>
  <c r="Q3299" i="2" s="1"/>
  <c r="F3300" i="2"/>
  <c r="Q3300" i="2" s="1"/>
  <c r="F3301" i="2"/>
  <c r="Q3301" i="2" s="1"/>
  <c r="F3302" i="2"/>
  <c r="Q3302" i="2" s="1"/>
  <c r="F3303" i="2"/>
  <c r="Q3303" i="2" s="1"/>
  <c r="F3304" i="2"/>
  <c r="Q3304" i="2" s="1"/>
  <c r="F3305" i="2"/>
  <c r="Q3305" i="2" s="1"/>
  <c r="F3306" i="2"/>
  <c r="Q3306" i="2" s="1"/>
  <c r="F3307" i="2"/>
  <c r="Q3307" i="2" s="1"/>
  <c r="F3308" i="2"/>
  <c r="Q3308" i="2" s="1"/>
  <c r="F3309" i="2"/>
  <c r="Q3309" i="2" s="1"/>
  <c r="F3310" i="2"/>
  <c r="Q3310" i="2" s="1"/>
  <c r="F3311" i="2"/>
  <c r="Q3311" i="2" s="1"/>
  <c r="F3312" i="2"/>
  <c r="Q3312" i="2" s="1"/>
  <c r="F3313" i="2"/>
  <c r="Q3313" i="2" s="1"/>
  <c r="F3314" i="2"/>
  <c r="Q3314" i="2" s="1"/>
  <c r="F3315" i="2"/>
  <c r="Q3315" i="2" s="1"/>
  <c r="F3316" i="2"/>
  <c r="Q3316" i="2" s="1"/>
  <c r="F3317" i="2"/>
  <c r="Q3317" i="2" s="1"/>
  <c r="F3318" i="2"/>
  <c r="Q3318" i="2" s="1"/>
  <c r="F3319" i="2"/>
  <c r="Q3319" i="2" s="1"/>
  <c r="F3320" i="2"/>
  <c r="Q3320" i="2" s="1"/>
  <c r="F3321" i="2"/>
  <c r="Q3321" i="2" s="1"/>
  <c r="F3322" i="2"/>
  <c r="Q3322" i="2" s="1"/>
  <c r="F3323" i="2"/>
  <c r="Q3323" i="2" s="1"/>
  <c r="F3324" i="2"/>
  <c r="Q3324" i="2" s="1"/>
  <c r="F3325" i="2"/>
  <c r="Q3325" i="2" s="1"/>
  <c r="F3326" i="2"/>
  <c r="Q3326" i="2" s="1"/>
  <c r="F3327" i="2"/>
  <c r="Q3327" i="2" s="1"/>
  <c r="F3328" i="2"/>
  <c r="Q3328" i="2" s="1"/>
  <c r="F3329" i="2"/>
  <c r="Q3329" i="2" s="1"/>
  <c r="F3330" i="2"/>
  <c r="Q3330" i="2" s="1"/>
  <c r="F3331" i="2"/>
  <c r="Q3331" i="2" s="1"/>
  <c r="F3332" i="2"/>
  <c r="Q3332" i="2" s="1"/>
  <c r="F3333" i="2"/>
  <c r="Q3333" i="2" s="1"/>
  <c r="F3334" i="2"/>
  <c r="Q3334" i="2" s="1"/>
  <c r="F3335" i="2"/>
  <c r="Q3335" i="2" s="1"/>
  <c r="F3336" i="2"/>
  <c r="Q3336" i="2" s="1"/>
  <c r="F3337" i="2"/>
  <c r="Q3337" i="2" s="1"/>
  <c r="F3338" i="2"/>
  <c r="Q3338" i="2" s="1"/>
  <c r="F3339" i="2"/>
  <c r="Q3339" i="2" s="1"/>
  <c r="F3340" i="2"/>
  <c r="Q3340" i="2" s="1"/>
  <c r="F3341" i="2"/>
  <c r="Q3341" i="2" s="1"/>
  <c r="F3342" i="2"/>
  <c r="Q3342" i="2" s="1"/>
  <c r="F3343" i="2"/>
  <c r="Q3343" i="2" s="1"/>
  <c r="F3344" i="2"/>
  <c r="Q3344" i="2" s="1"/>
  <c r="F3345" i="2"/>
  <c r="Q3345" i="2" s="1"/>
  <c r="F3346" i="2"/>
  <c r="Q3346" i="2" s="1"/>
  <c r="F3347" i="2"/>
  <c r="Q3347" i="2" s="1"/>
  <c r="F3348" i="2"/>
  <c r="Q3348" i="2" s="1"/>
  <c r="F3349" i="2"/>
  <c r="Q3349" i="2" s="1"/>
  <c r="F3350" i="2"/>
  <c r="Q3350" i="2" s="1"/>
  <c r="F3351" i="2"/>
  <c r="Q3351" i="2" s="1"/>
  <c r="F3352" i="2"/>
  <c r="Q3352" i="2" s="1"/>
  <c r="F3353" i="2"/>
  <c r="Q3353" i="2" s="1"/>
  <c r="F3354" i="2"/>
  <c r="Q3354" i="2" s="1"/>
  <c r="F3355" i="2"/>
  <c r="Q3355" i="2" s="1"/>
  <c r="F3356" i="2"/>
  <c r="Q3356" i="2" s="1"/>
  <c r="F3357" i="2"/>
  <c r="Q3357" i="2" s="1"/>
  <c r="F3358" i="2"/>
  <c r="Q3358" i="2" s="1"/>
  <c r="F3359" i="2"/>
  <c r="Q3359" i="2" s="1"/>
  <c r="F3360" i="2"/>
  <c r="Q3360" i="2" s="1"/>
  <c r="F3361" i="2"/>
  <c r="Q3361" i="2" s="1"/>
  <c r="F3362" i="2"/>
  <c r="Q3362" i="2" s="1"/>
  <c r="F3363" i="2"/>
  <c r="Q3363" i="2" s="1"/>
  <c r="F3364" i="2"/>
  <c r="Q3364" i="2" s="1"/>
  <c r="F3365" i="2"/>
  <c r="Q3365" i="2" s="1"/>
  <c r="F3366" i="2"/>
  <c r="Q3366" i="2" s="1"/>
  <c r="F3367" i="2"/>
  <c r="Q3367" i="2" s="1"/>
  <c r="F3368" i="2"/>
  <c r="Q3368" i="2" s="1"/>
  <c r="F3369" i="2"/>
  <c r="Q3369" i="2" s="1"/>
  <c r="F3370" i="2"/>
  <c r="Q3370" i="2" s="1"/>
  <c r="F3371" i="2"/>
  <c r="Q3371" i="2" s="1"/>
  <c r="F3372" i="2"/>
  <c r="Q3372" i="2" s="1"/>
  <c r="F3373" i="2"/>
  <c r="Q3373" i="2" s="1"/>
  <c r="F3374" i="2"/>
  <c r="Q3374" i="2" s="1"/>
  <c r="F3375" i="2"/>
  <c r="Q3375" i="2" s="1"/>
  <c r="F3376" i="2"/>
  <c r="Q3376" i="2" s="1"/>
  <c r="F3377" i="2"/>
  <c r="Q3377" i="2" s="1"/>
  <c r="F3378" i="2"/>
  <c r="Q3378" i="2" s="1"/>
  <c r="F3379" i="2"/>
  <c r="Q3379" i="2" s="1"/>
  <c r="F3380" i="2"/>
  <c r="Q3380" i="2" s="1"/>
  <c r="F3381" i="2"/>
  <c r="Q3381" i="2" s="1"/>
  <c r="F3382" i="2"/>
  <c r="Q3382" i="2" s="1"/>
  <c r="F3383" i="2"/>
  <c r="Q3383" i="2" s="1"/>
  <c r="F3384" i="2"/>
  <c r="Q3384" i="2" s="1"/>
  <c r="F3385" i="2"/>
  <c r="Q3385" i="2" s="1"/>
  <c r="F3386" i="2"/>
  <c r="Q3386" i="2" s="1"/>
  <c r="F3387" i="2"/>
  <c r="Q3387" i="2" s="1"/>
  <c r="F3388" i="2"/>
  <c r="Q3388" i="2" s="1"/>
  <c r="F3389" i="2"/>
  <c r="Q3389" i="2" s="1"/>
  <c r="F3390" i="2"/>
  <c r="Q3390" i="2" s="1"/>
  <c r="F3391" i="2"/>
  <c r="Q3391" i="2" s="1"/>
  <c r="F3392" i="2"/>
  <c r="Q3392" i="2" s="1"/>
  <c r="F3393" i="2"/>
  <c r="Q3393" i="2" s="1"/>
  <c r="F3394" i="2"/>
  <c r="Q3394" i="2" s="1"/>
  <c r="F3395" i="2"/>
  <c r="Q3395" i="2" s="1"/>
  <c r="F3396" i="2"/>
  <c r="Q3396" i="2" s="1"/>
  <c r="F3397" i="2"/>
  <c r="Q3397" i="2" s="1"/>
  <c r="F3398" i="2"/>
  <c r="Q3398" i="2" s="1"/>
  <c r="F3399" i="2"/>
  <c r="Q3399" i="2" s="1"/>
  <c r="F3400" i="2"/>
  <c r="Q3400" i="2" s="1"/>
  <c r="F3401" i="2"/>
  <c r="Q3401" i="2" s="1"/>
  <c r="F3402" i="2"/>
  <c r="Q3402" i="2" s="1"/>
  <c r="F3403" i="2"/>
  <c r="Q3403" i="2" s="1"/>
  <c r="F3404" i="2"/>
  <c r="Q3404" i="2" s="1"/>
  <c r="F3405" i="2"/>
  <c r="Q3405" i="2" s="1"/>
  <c r="F3406" i="2"/>
  <c r="Q3406" i="2" s="1"/>
  <c r="F3407" i="2"/>
  <c r="Q3407" i="2" s="1"/>
  <c r="F3408" i="2"/>
  <c r="Q3408" i="2" s="1"/>
  <c r="F3409" i="2"/>
  <c r="Q3409" i="2" s="1"/>
  <c r="F3410" i="2"/>
  <c r="Q3410" i="2" s="1"/>
  <c r="F3411" i="2"/>
  <c r="Q3411" i="2" s="1"/>
  <c r="F3412" i="2"/>
  <c r="Q3412" i="2" s="1"/>
  <c r="F3413" i="2"/>
  <c r="Q3413" i="2" s="1"/>
  <c r="F3414" i="2"/>
  <c r="Q3414" i="2" s="1"/>
  <c r="F3415" i="2"/>
  <c r="Q3415" i="2" s="1"/>
  <c r="F3416" i="2"/>
  <c r="Q3416" i="2" s="1"/>
  <c r="F3417" i="2"/>
  <c r="Q3417" i="2" s="1"/>
  <c r="F3418" i="2"/>
  <c r="Q3418" i="2" s="1"/>
  <c r="F3419" i="2"/>
  <c r="Q3419" i="2" s="1"/>
  <c r="F3420" i="2"/>
  <c r="Q3420" i="2" s="1"/>
  <c r="F3421" i="2"/>
  <c r="Q3421" i="2" s="1"/>
  <c r="F3422" i="2"/>
  <c r="Q3422" i="2" s="1"/>
  <c r="F3423" i="2"/>
  <c r="Q3423" i="2" s="1"/>
  <c r="F3424" i="2"/>
  <c r="Q3424" i="2" s="1"/>
  <c r="F3425" i="2"/>
  <c r="Q3425" i="2" s="1"/>
  <c r="F3426" i="2"/>
  <c r="Q3426" i="2" s="1"/>
  <c r="F3427" i="2"/>
  <c r="Q3427" i="2" s="1"/>
  <c r="F3428" i="2"/>
  <c r="Q3428" i="2" s="1"/>
  <c r="F3429" i="2"/>
  <c r="Q3429" i="2" s="1"/>
  <c r="F3430" i="2"/>
  <c r="Q3430" i="2" s="1"/>
  <c r="F3431" i="2"/>
  <c r="Q3431" i="2" s="1"/>
  <c r="F3432" i="2"/>
  <c r="Q3432" i="2" s="1"/>
  <c r="F3433" i="2"/>
  <c r="Q3433" i="2" s="1"/>
  <c r="F3434" i="2"/>
  <c r="Q3434" i="2" s="1"/>
  <c r="F3435" i="2"/>
  <c r="Q3435" i="2" s="1"/>
  <c r="F3436" i="2"/>
  <c r="Q3436" i="2" s="1"/>
  <c r="F3437" i="2"/>
  <c r="Q3437" i="2" s="1"/>
  <c r="F3438" i="2"/>
  <c r="Q3438" i="2" s="1"/>
  <c r="F3439" i="2"/>
  <c r="Q3439" i="2" s="1"/>
  <c r="F3440" i="2"/>
  <c r="Q3440" i="2" s="1"/>
  <c r="F3441" i="2"/>
  <c r="Q3441" i="2" s="1"/>
  <c r="F3442" i="2"/>
  <c r="Q3442" i="2" s="1"/>
  <c r="F3443" i="2"/>
  <c r="Q3443" i="2" s="1"/>
  <c r="F3444" i="2"/>
  <c r="Q3444" i="2" s="1"/>
  <c r="F3445" i="2"/>
  <c r="Q3445" i="2" s="1"/>
  <c r="F3446" i="2"/>
  <c r="Q3446" i="2" s="1"/>
  <c r="F3447" i="2"/>
  <c r="Q3447" i="2" s="1"/>
  <c r="F3448" i="2"/>
  <c r="Q3448" i="2" s="1"/>
  <c r="F3449" i="2"/>
  <c r="Q3449" i="2" s="1"/>
  <c r="F3450" i="2"/>
  <c r="Q3450" i="2" s="1"/>
  <c r="F3451" i="2"/>
  <c r="Q3451" i="2" s="1"/>
  <c r="F3452" i="2"/>
  <c r="Q3452" i="2" s="1"/>
  <c r="F3453" i="2"/>
  <c r="Q3453" i="2" s="1"/>
  <c r="F3454" i="2"/>
  <c r="Q3454" i="2" s="1"/>
  <c r="F3455" i="2"/>
  <c r="Q3455" i="2" s="1"/>
  <c r="F3456" i="2"/>
  <c r="Q3456" i="2" s="1"/>
  <c r="F3457" i="2"/>
  <c r="Q3457" i="2" s="1"/>
  <c r="F3458" i="2"/>
  <c r="Q3458" i="2" s="1"/>
  <c r="F3459" i="2"/>
  <c r="Q3459" i="2" s="1"/>
  <c r="F3460" i="2"/>
  <c r="Q3460" i="2" s="1"/>
  <c r="F3461" i="2"/>
  <c r="Q3461" i="2" s="1"/>
  <c r="F3462" i="2"/>
  <c r="Q3462" i="2" s="1"/>
  <c r="F3463" i="2"/>
  <c r="Q3463" i="2" s="1"/>
  <c r="F3464" i="2"/>
  <c r="Q3464" i="2" s="1"/>
  <c r="F3465" i="2"/>
  <c r="Q3465" i="2" s="1"/>
  <c r="F3466" i="2"/>
  <c r="Q3466" i="2" s="1"/>
  <c r="F3467" i="2"/>
  <c r="Q3467" i="2" s="1"/>
  <c r="F3468" i="2"/>
  <c r="Q3468" i="2" s="1"/>
  <c r="F3469" i="2"/>
  <c r="Q3469" i="2" s="1"/>
  <c r="F3470" i="2"/>
  <c r="Q3470" i="2" s="1"/>
  <c r="F3471" i="2"/>
  <c r="Q3471" i="2" s="1"/>
  <c r="F3472" i="2"/>
  <c r="Q3472" i="2" s="1"/>
  <c r="F3473" i="2"/>
  <c r="Q3473" i="2" s="1"/>
  <c r="F3474" i="2"/>
  <c r="Q3474" i="2" s="1"/>
  <c r="F3475" i="2"/>
  <c r="Q3475" i="2" s="1"/>
  <c r="F3476" i="2"/>
  <c r="Q3476" i="2" s="1"/>
  <c r="F3477" i="2"/>
  <c r="Q3477" i="2" s="1"/>
  <c r="F3478" i="2"/>
  <c r="Q3478" i="2" s="1"/>
  <c r="F3479" i="2"/>
  <c r="Q3479" i="2" s="1"/>
  <c r="F3480" i="2"/>
  <c r="Q3480" i="2" s="1"/>
  <c r="F3481" i="2"/>
  <c r="Q3481" i="2" s="1"/>
  <c r="F3482" i="2"/>
  <c r="Q3482" i="2" s="1"/>
  <c r="F3483" i="2"/>
  <c r="Q3483" i="2" s="1"/>
  <c r="F3484" i="2"/>
  <c r="Q3484" i="2" s="1"/>
  <c r="F3485" i="2"/>
  <c r="Q3485" i="2" s="1"/>
  <c r="F3486" i="2"/>
  <c r="Q3486" i="2" s="1"/>
  <c r="F3487" i="2"/>
  <c r="Q3487" i="2" s="1"/>
  <c r="F3488" i="2"/>
  <c r="Q3488" i="2" s="1"/>
  <c r="F3489" i="2"/>
  <c r="Q3489" i="2" s="1"/>
  <c r="F3490" i="2"/>
  <c r="Q3490" i="2" s="1"/>
  <c r="F3491" i="2"/>
  <c r="Q3491" i="2" s="1"/>
  <c r="F3492" i="2"/>
  <c r="Q3492" i="2" s="1"/>
  <c r="F3493" i="2"/>
  <c r="Q3493" i="2" s="1"/>
  <c r="F3494" i="2"/>
  <c r="Q3494" i="2" s="1"/>
  <c r="F3495" i="2"/>
  <c r="Q3495" i="2" s="1"/>
  <c r="F3496" i="2"/>
  <c r="Q3496" i="2" s="1"/>
  <c r="F3497" i="2"/>
  <c r="Q3497" i="2" s="1"/>
  <c r="F3498" i="2"/>
  <c r="Q3498" i="2" s="1"/>
  <c r="F3499" i="2"/>
  <c r="Q3499" i="2" s="1"/>
  <c r="F3500" i="2"/>
  <c r="Q3500" i="2" s="1"/>
  <c r="F3501" i="2"/>
  <c r="Q3501" i="2" s="1"/>
  <c r="F3502" i="2"/>
  <c r="Q3502" i="2" s="1"/>
  <c r="F3503" i="2"/>
  <c r="Q3503" i="2" s="1"/>
  <c r="F3504" i="2"/>
  <c r="Q3504" i="2" s="1"/>
  <c r="F3505" i="2"/>
  <c r="Q3505" i="2" s="1"/>
  <c r="F3506" i="2"/>
  <c r="Q3506" i="2" s="1"/>
  <c r="F3507" i="2"/>
  <c r="Q3507" i="2" s="1"/>
  <c r="F3508" i="2"/>
  <c r="Q3508" i="2" s="1"/>
  <c r="F3509" i="2"/>
  <c r="Q3509" i="2" s="1"/>
  <c r="F3510" i="2"/>
  <c r="Q3510" i="2" s="1"/>
  <c r="F3511" i="2"/>
  <c r="Q3511" i="2" s="1"/>
  <c r="F3512" i="2"/>
  <c r="Q3512" i="2" s="1"/>
  <c r="F3513" i="2"/>
  <c r="Q3513" i="2" s="1"/>
  <c r="F3514" i="2"/>
  <c r="Q3514" i="2" s="1"/>
  <c r="F3515" i="2"/>
  <c r="Q3515" i="2" s="1"/>
  <c r="F3516" i="2"/>
  <c r="Q3516" i="2" s="1"/>
  <c r="F3517" i="2"/>
  <c r="Q3517" i="2" s="1"/>
  <c r="F3518" i="2"/>
  <c r="Q3518" i="2" s="1"/>
  <c r="F3519" i="2"/>
  <c r="Q3519" i="2" s="1"/>
  <c r="F3520" i="2"/>
  <c r="Q3520" i="2" s="1"/>
  <c r="F3521" i="2"/>
  <c r="Q3521" i="2" s="1"/>
  <c r="F3522" i="2"/>
  <c r="Q3522" i="2" s="1"/>
  <c r="F3523" i="2"/>
  <c r="Q3523" i="2" s="1"/>
  <c r="F3524" i="2"/>
  <c r="Q3524" i="2" s="1"/>
  <c r="F3525" i="2"/>
  <c r="Q3525" i="2" s="1"/>
  <c r="F3526" i="2"/>
  <c r="Q3526" i="2" s="1"/>
  <c r="F3527" i="2"/>
  <c r="Q3527" i="2" s="1"/>
  <c r="F3528" i="2"/>
  <c r="Q3528" i="2" s="1"/>
  <c r="F3529" i="2"/>
  <c r="Q3529" i="2" s="1"/>
  <c r="F3530" i="2"/>
  <c r="Q3530" i="2" s="1"/>
  <c r="F3531" i="2"/>
  <c r="Q3531" i="2" s="1"/>
  <c r="F3532" i="2"/>
  <c r="Q3532" i="2" s="1"/>
  <c r="F3533" i="2"/>
  <c r="Q3533" i="2" s="1"/>
  <c r="F3534" i="2"/>
  <c r="Q3534" i="2" s="1"/>
  <c r="F3535" i="2"/>
  <c r="Q3535" i="2" s="1"/>
  <c r="F3536" i="2"/>
  <c r="Q3536" i="2" s="1"/>
  <c r="F3537" i="2"/>
  <c r="Q3537" i="2" s="1"/>
  <c r="F3538" i="2"/>
  <c r="Q3538" i="2" s="1"/>
  <c r="F3539" i="2"/>
  <c r="Q3539" i="2" s="1"/>
  <c r="F3540" i="2"/>
  <c r="Q3540" i="2" s="1"/>
  <c r="F3541" i="2"/>
  <c r="Q3541" i="2" s="1"/>
  <c r="F3542" i="2"/>
  <c r="Q3542" i="2" s="1"/>
  <c r="F3543" i="2"/>
  <c r="Q3543" i="2" s="1"/>
  <c r="F3544" i="2"/>
  <c r="Q3544" i="2" s="1"/>
  <c r="F3545" i="2"/>
  <c r="Q3545" i="2" s="1"/>
  <c r="F3546" i="2"/>
  <c r="Q3546" i="2" s="1"/>
  <c r="F3547" i="2"/>
  <c r="Q3547" i="2" s="1"/>
  <c r="F3548" i="2"/>
  <c r="Q3548" i="2" s="1"/>
  <c r="F3549" i="2"/>
  <c r="Q3549" i="2" s="1"/>
  <c r="F3550" i="2"/>
  <c r="Q3550" i="2" s="1"/>
  <c r="F3551" i="2"/>
  <c r="Q3551" i="2" s="1"/>
  <c r="F3552" i="2"/>
  <c r="Q3552" i="2" s="1"/>
  <c r="F3553" i="2"/>
  <c r="Q3553" i="2" s="1"/>
  <c r="F3554" i="2"/>
  <c r="Q3554" i="2" s="1"/>
  <c r="F3555" i="2"/>
  <c r="Q3555" i="2" s="1"/>
  <c r="F3556" i="2"/>
  <c r="Q3556" i="2" s="1"/>
  <c r="F3557" i="2"/>
  <c r="Q3557" i="2" s="1"/>
  <c r="F3558" i="2"/>
  <c r="Q3558" i="2" s="1"/>
  <c r="F3559" i="2"/>
  <c r="Q3559" i="2" s="1"/>
  <c r="F3560" i="2"/>
  <c r="Q3560" i="2" s="1"/>
  <c r="F3561" i="2"/>
  <c r="Q3561" i="2" s="1"/>
  <c r="F3562" i="2"/>
  <c r="Q3562" i="2" s="1"/>
  <c r="F3563" i="2"/>
  <c r="Q3563" i="2" s="1"/>
  <c r="F3564" i="2"/>
  <c r="Q3564" i="2" s="1"/>
  <c r="F3565" i="2"/>
  <c r="Q3565" i="2" s="1"/>
  <c r="F3566" i="2"/>
  <c r="Q3566" i="2" s="1"/>
  <c r="F3567" i="2"/>
  <c r="Q3567" i="2" s="1"/>
  <c r="F3568" i="2"/>
  <c r="Q3568" i="2" s="1"/>
  <c r="F3569" i="2"/>
  <c r="Q3569" i="2" s="1"/>
  <c r="F3570" i="2"/>
  <c r="Q3570" i="2" s="1"/>
  <c r="F3571" i="2"/>
  <c r="Q3571" i="2" s="1"/>
  <c r="F3572" i="2"/>
  <c r="Q3572" i="2" s="1"/>
  <c r="F3573" i="2"/>
  <c r="Q3573" i="2" s="1"/>
  <c r="F3574" i="2"/>
  <c r="Q3574" i="2" s="1"/>
  <c r="F3575" i="2"/>
  <c r="Q3575" i="2" s="1"/>
  <c r="F3576" i="2"/>
  <c r="Q3576" i="2" s="1"/>
  <c r="F3577" i="2"/>
  <c r="Q3577" i="2" s="1"/>
  <c r="F3578" i="2"/>
  <c r="Q3578" i="2" s="1"/>
  <c r="F3579" i="2"/>
  <c r="Q3579" i="2" s="1"/>
  <c r="F3580" i="2"/>
  <c r="Q3580" i="2" s="1"/>
  <c r="F3581" i="2"/>
  <c r="Q3581" i="2" s="1"/>
  <c r="F3582" i="2"/>
  <c r="Q3582" i="2" s="1"/>
  <c r="F3583" i="2"/>
  <c r="Q3583" i="2" s="1"/>
  <c r="F3584" i="2"/>
  <c r="Q3584" i="2" s="1"/>
  <c r="F3585" i="2"/>
  <c r="Q3585" i="2" s="1"/>
  <c r="F3586" i="2"/>
  <c r="Q3586" i="2" s="1"/>
  <c r="F3587" i="2"/>
  <c r="Q3587" i="2" s="1"/>
  <c r="F3588" i="2"/>
  <c r="Q3588" i="2" s="1"/>
  <c r="F3589" i="2"/>
  <c r="Q3589" i="2" s="1"/>
  <c r="F3590" i="2"/>
  <c r="Q3590" i="2" s="1"/>
  <c r="F3591" i="2"/>
  <c r="Q3591" i="2" s="1"/>
  <c r="F3592" i="2"/>
  <c r="Q3592" i="2" s="1"/>
  <c r="F3593" i="2"/>
  <c r="Q3593" i="2" s="1"/>
  <c r="F3594" i="2"/>
  <c r="Q3594" i="2" s="1"/>
  <c r="F3595" i="2"/>
  <c r="Q3595" i="2" s="1"/>
  <c r="F3596" i="2"/>
  <c r="Q3596" i="2" s="1"/>
  <c r="F3597" i="2"/>
  <c r="Q3597" i="2" s="1"/>
  <c r="F3598" i="2"/>
  <c r="Q3598" i="2" s="1"/>
  <c r="F3599" i="2"/>
  <c r="Q3599" i="2" s="1"/>
  <c r="F3600" i="2"/>
  <c r="Q3600" i="2" s="1"/>
  <c r="F3601" i="2"/>
  <c r="Q3601" i="2" s="1"/>
  <c r="F3602" i="2"/>
  <c r="Q3602" i="2" s="1"/>
  <c r="F3603" i="2"/>
  <c r="Q3603" i="2" s="1"/>
  <c r="F3604" i="2"/>
  <c r="Q3604" i="2" s="1"/>
  <c r="F3605" i="2"/>
  <c r="Q3605" i="2" s="1"/>
  <c r="F3606" i="2"/>
  <c r="Q3606" i="2" s="1"/>
  <c r="F3607" i="2"/>
  <c r="Q3607" i="2" s="1"/>
  <c r="F3608" i="2"/>
  <c r="Q3608" i="2" s="1"/>
  <c r="F3609" i="2"/>
  <c r="Q3609" i="2" s="1"/>
  <c r="F3610" i="2"/>
  <c r="Q3610" i="2" s="1"/>
  <c r="F3611" i="2"/>
  <c r="Q3611" i="2" s="1"/>
  <c r="F3612" i="2"/>
  <c r="Q3612" i="2" s="1"/>
  <c r="F3613" i="2"/>
  <c r="Q3613" i="2" s="1"/>
  <c r="F3614" i="2"/>
  <c r="Q3614" i="2" s="1"/>
  <c r="F3615" i="2"/>
  <c r="Q3615" i="2" s="1"/>
  <c r="F3616" i="2"/>
  <c r="Q3616" i="2" s="1"/>
  <c r="F3617" i="2"/>
  <c r="Q3617" i="2" s="1"/>
  <c r="F3618" i="2"/>
  <c r="Q3618" i="2" s="1"/>
  <c r="F3619" i="2"/>
  <c r="Q3619" i="2" s="1"/>
  <c r="F3620" i="2"/>
  <c r="Q3620" i="2" s="1"/>
  <c r="F3621" i="2"/>
  <c r="Q3621" i="2" s="1"/>
  <c r="F3622" i="2"/>
  <c r="Q3622" i="2" s="1"/>
  <c r="F3623" i="2"/>
  <c r="Q3623" i="2" s="1"/>
  <c r="F3624" i="2"/>
  <c r="Q3624" i="2" s="1"/>
  <c r="F3625" i="2"/>
  <c r="Q3625" i="2" s="1"/>
  <c r="F3626" i="2"/>
  <c r="Q3626" i="2" s="1"/>
  <c r="F3627" i="2"/>
  <c r="Q3627" i="2" s="1"/>
  <c r="F3628" i="2"/>
  <c r="Q3628" i="2" s="1"/>
  <c r="F3629" i="2"/>
  <c r="Q3629" i="2" s="1"/>
  <c r="F3630" i="2"/>
  <c r="Q3630" i="2" s="1"/>
  <c r="F3631" i="2"/>
  <c r="Q3631" i="2" s="1"/>
  <c r="F3632" i="2"/>
  <c r="Q3632" i="2" s="1"/>
  <c r="F3633" i="2"/>
  <c r="Q3633" i="2" s="1"/>
  <c r="F3634" i="2"/>
  <c r="Q3634" i="2" s="1"/>
  <c r="F3635" i="2"/>
  <c r="Q3635" i="2" s="1"/>
  <c r="F3636" i="2"/>
  <c r="Q3636" i="2" s="1"/>
  <c r="F3637" i="2"/>
  <c r="Q3637" i="2" s="1"/>
  <c r="F3638" i="2"/>
  <c r="Q3638" i="2" s="1"/>
  <c r="F3639" i="2"/>
  <c r="Q3639" i="2" s="1"/>
  <c r="F3640" i="2"/>
  <c r="Q3640" i="2" s="1"/>
  <c r="F3641" i="2"/>
  <c r="Q3641" i="2" s="1"/>
  <c r="F3642" i="2"/>
  <c r="Q3642" i="2" s="1"/>
  <c r="F3643" i="2"/>
  <c r="Q3643" i="2" s="1"/>
  <c r="F3644" i="2"/>
  <c r="Q3644" i="2" s="1"/>
  <c r="F3645" i="2"/>
  <c r="Q3645" i="2" s="1"/>
  <c r="F3646" i="2"/>
  <c r="Q3646" i="2" s="1"/>
  <c r="F3647" i="2"/>
  <c r="Q3647" i="2" s="1"/>
  <c r="F3648" i="2"/>
  <c r="Q3648" i="2" s="1"/>
  <c r="F3649" i="2"/>
  <c r="Q3649" i="2" s="1"/>
  <c r="F3650" i="2"/>
  <c r="Q3650" i="2" s="1"/>
  <c r="F3651" i="2"/>
  <c r="Q3651" i="2" s="1"/>
  <c r="F3652" i="2"/>
  <c r="Q3652" i="2" s="1"/>
  <c r="F3653" i="2"/>
  <c r="Q3653" i="2" s="1"/>
  <c r="F3654" i="2"/>
  <c r="Q3654" i="2" s="1"/>
  <c r="F3655" i="2"/>
  <c r="Q3655" i="2" s="1"/>
  <c r="F3656" i="2"/>
  <c r="Q3656" i="2" s="1"/>
  <c r="F3657" i="2"/>
  <c r="Q3657" i="2" s="1"/>
  <c r="F3658" i="2"/>
  <c r="Q3658" i="2" s="1"/>
  <c r="F3659" i="2"/>
  <c r="Q3659" i="2" s="1"/>
  <c r="F3660" i="2"/>
  <c r="Q3660" i="2" s="1"/>
  <c r="F3661" i="2"/>
  <c r="Q3661" i="2" s="1"/>
  <c r="F3662" i="2"/>
  <c r="Q3662" i="2" s="1"/>
  <c r="F3663" i="2"/>
  <c r="Q3663" i="2" s="1"/>
  <c r="F3664" i="2"/>
  <c r="Q3664" i="2" s="1"/>
  <c r="F3665" i="2"/>
  <c r="Q3665" i="2" s="1"/>
  <c r="F3666" i="2"/>
  <c r="Q3666" i="2" s="1"/>
  <c r="F3667" i="2"/>
  <c r="Q3667" i="2" s="1"/>
  <c r="F3668" i="2"/>
  <c r="Q3668" i="2" s="1"/>
  <c r="F3669" i="2"/>
  <c r="Q3669" i="2" s="1"/>
  <c r="F3670" i="2"/>
  <c r="Q3670" i="2" s="1"/>
  <c r="F3671" i="2"/>
  <c r="Q3671" i="2" s="1"/>
  <c r="F3672" i="2"/>
  <c r="Q3672" i="2" s="1"/>
  <c r="F3673" i="2"/>
  <c r="Q3673" i="2" s="1"/>
  <c r="F3674" i="2"/>
  <c r="Q3674" i="2" s="1"/>
  <c r="F3675" i="2"/>
  <c r="Q3675" i="2" s="1"/>
  <c r="F3676" i="2"/>
  <c r="Q3676" i="2" s="1"/>
  <c r="F3677" i="2"/>
  <c r="Q3677" i="2" s="1"/>
  <c r="F3678" i="2"/>
  <c r="Q3678" i="2" s="1"/>
  <c r="F3679" i="2"/>
  <c r="Q3679" i="2" s="1"/>
  <c r="F3680" i="2"/>
  <c r="Q3680" i="2" s="1"/>
  <c r="F3681" i="2"/>
  <c r="Q3681" i="2" s="1"/>
  <c r="F3682" i="2"/>
  <c r="Q3682" i="2" s="1"/>
  <c r="F3683" i="2"/>
  <c r="Q3683" i="2" s="1"/>
  <c r="F3684" i="2"/>
  <c r="Q3684" i="2" s="1"/>
  <c r="F3685" i="2"/>
  <c r="Q3685" i="2" s="1"/>
  <c r="F3686" i="2"/>
  <c r="Q3686" i="2" s="1"/>
  <c r="F3687" i="2"/>
  <c r="Q3687" i="2" s="1"/>
  <c r="F3688" i="2"/>
  <c r="Q3688" i="2" s="1"/>
  <c r="F3689" i="2"/>
  <c r="Q3689" i="2" s="1"/>
  <c r="F3690" i="2"/>
  <c r="Q3690" i="2" s="1"/>
  <c r="F3691" i="2"/>
  <c r="Q3691" i="2" s="1"/>
  <c r="F3692" i="2"/>
  <c r="Q3692" i="2" s="1"/>
  <c r="F3693" i="2"/>
  <c r="Q3693" i="2" s="1"/>
  <c r="F3694" i="2"/>
  <c r="Q3694" i="2" s="1"/>
  <c r="F3695" i="2"/>
  <c r="Q3695" i="2" s="1"/>
  <c r="F3696" i="2"/>
  <c r="Q3696" i="2" s="1"/>
  <c r="F3697" i="2"/>
  <c r="Q3697" i="2" s="1"/>
  <c r="F3698" i="2"/>
  <c r="Q3698" i="2" s="1"/>
  <c r="F3699" i="2"/>
  <c r="Q3699" i="2" s="1"/>
  <c r="F3700" i="2"/>
  <c r="Q3700" i="2" s="1"/>
  <c r="F3701" i="2"/>
  <c r="Q3701" i="2" s="1"/>
  <c r="F3702" i="2"/>
  <c r="Q3702" i="2" s="1"/>
  <c r="F3703" i="2"/>
  <c r="Q3703" i="2" s="1"/>
  <c r="F3704" i="2"/>
  <c r="Q3704" i="2" s="1"/>
  <c r="F3705" i="2"/>
  <c r="Q3705" i="2" s="1"/>
  <c r="F3706" i="2"/>
  <c r="Q3706" i="2" s="1"/>
  <c r="F3707" i="2"/>
  <c r="Q3707" i="2" s="1"/>
  <c r="F3708" i="2"/>
  <c r="Q3708" i="2" s="1"/>
  <c r="F3709" i="2"/>
  <c r="Q3709" i="2" s="1"/>
  <c r="F3710" i="2"/>
  <c r="Q3710" i="2" s="1"/>
  <c r="F3711" i="2"/>
  <c r="Q3711" i="2" s="1"/>
  <c r="F3712" i="2"/>
  <c r="Q3712" i="2" s="1"/>
  <c r="F3713" i="2"/>
  <c r="Q3713" i="2" s="1"/>
  <c r="F3714" i="2"/>
  <c r="Q3714" i="2" s="1"/>
  <c r="F3715" i="2"/>
  <c r="Q3715" i="2" s="1"/>
  <c r="F3716" i="2"/>
  <c r="Q3716" i="2" s="1"/>
  <c r="F3717" i="2"/>
  <c r="Q3717" i="2" s="1"/>
  <c r="F3718" i="2"/>
  <c r="Q3718" i="2" s="1"/>
  <c r="F3719" i="2"/>
  <c r="Q3719" i="2" s="1"/>
  <c r="F3720" i="2"/>
  <c r="Q3720" i="2" s="1"/>
  <c r="F3721" i="2"/>
  <c r="Q3721" i="2" s="1"/>
  <c r="F3722" i="2"/>
  <c r="Q3722" i="2" s="1"/>
  <c r="F3723" i="2"/>
  <c r="Q3723" i="2" s="1"/>
  <c r="F3724" i="2"/>
  <c r="Q3724" i="2" s="1"/>
  <c r="F3725" i="2"/>
  <c r="Q3725" i="2" s="1"/>
  <c r="F3726" i="2"/>
  <c r="Q3726" i="2" s="1"/>
  <c r="F3727" i="2"/>
  <c r="Q3727" i="2" s="1"/>
  <c r="F3728" i="2"/>
  <c r="Q3728" i="2" s="1"/>
  <c r="F3729" i="2"/>
  <c r="Q3729" i="2" s="1"/>
  <c r="F3730" i="2"/>
  <c r="Q3730" i="2" s="1"/>
  <c r="F3731" i="2"/>
  <c r="Q3731" i="2" s="1"/>
  <c r="F3732" i="2"/>
  <c r="Q3732" i="2" s="1"/>
  <c r="F3733" i="2"/>
  <c r="Q3733" i="2" s="1"/>
  <c r="F3734" i="2"/>
  <c r="Q3734" i="2" s="1"/>
  <c r="F3735" i="2"/>
  <c r="Q3735" i="2" s="1"/>
  <c r="F3736" i="2"/>
  <c r="Q3736" i="2" s="1"/>
  <c r="F3737" i="2"/>
  <c r="Q3737" i="2" s="1"/>
  <c r="F3738" i="2"/>
  <c r="Q3738" i="2" s="1"/>
  <c r="F3739" i="2"/>
  <c r="Q3739" i="2" s="1"/>
  <c r="F3740" i="2"/>
  <c r="Q3740" i="2" s="1"/>
  <c r="F3741" i="2"/>
  <c r="Q3741" i="2" s="1"/>
  <c r="F3742" i="2"/>
  <c r="Q3742" i="2" s="1"/>
  <c r="F3743" i="2"/>
  <c r="Q3743" i="2" s="1"/>
  <c r="F3744" i="2"/>
  <c r="Q3744" i="2" s="1"/>
  <c r="F3745" i="2"/>
  <c r="Q3745" i="2" s="1"/>
  <c r="F3746" i="2"/>
  <c r="Q3746" i="2" s="1"/>
  <c r="F3747" i="2"/>
  <c r="Q3747" i="2" s="1"/>
  <c r="F3748" i="2"/>
  <c r="Q3748" i="2" s="1"/>
  <c r="F3749" i="2"/>
  <c r="Q3749" i="2" s="1"/>
  <c r="F3750" i="2"/>
  <c r="Q3750" i="2" s="1"/>
  <c r="F3751" i="2"/>
  <c r="Q3751" i="2" s="1"/>
  <c r="F3752" i="2"/>
  <c r="Q3752" i="2" s="1"/>
  <c r="F3753" i="2"/>
  <c r="Q3753" i="2" s="1"/>
  <c r="F3754" i="2"/>
  <c r="Q3754" i="2" s="1"/>
  <c r="F3755" i="2"/>
  <c r="Q3755" i="2" s="1"/>
  <c r="F3756" i="2"/>
  <c r="Q3756" i="2" s="1"/>
  <c r="F3757" i="2"/>
  <c r="Q3757" i="2" s="1"/>
  <c r="F3758" i="2"/>
  <c r="Q3758" i="2" s="1"/>
  <c r="F3759" i="2"/>
  <c r="Q3759" i="2" s="1"/>
  <c r="F3760" i="2"/>
  <c r="Q3760" i="2" s="1"/>
  <c r="F3761" i="2"/>
  <c r="Q3761" i="2" s="1"/>
  <c r="F3762" i="2"/>
  <c r="Q3762" i="2" s="1"/>
  <c r="F3763" i="2"/>
  <c r="Q3763" i="2" s="1"/>
  <c r="F3764" i="2"/>
  <c r="Q3764" i="2" s="1"/>
  <c r="F3765" i="2"/>
  <c r="Q3765" i="2" s="1"/>
  <c r="F3766" i="2"/>
  <c r="Q3766" i="2" s="1"/>
  <c r="F3767" i="2"/>
  <c r="Q3767" i="2" s="1"/>
  <c r="F3768" i="2"/>
  <c r="Q3768" i="2" s="1"/>
  <c r="F3769" i="2"/>
  <c r="Q3769" i="2" s="1"/>
  <c r="F3770" i="2"/>
  <c r="Q3770" i="2" s="1"/>
  <c r="F3771" i="2"/>
  <c r="Q3771" i="2" s="1"/>
  <c r="F3772" i="2"/>
  <c r="Q3772" i="2" s="1"/>
  <c r="F3773" i="2"/>
  <c r="Q3773" i="2" s="1"/>
  <c r="F3774" i="2"/>
  <c r="Q3774" i="2" s="1"/>
  <c r="F3775" i="2"/>
  <c r="Q3775" i="2" s="1"/>
  <c r="F3776" i="2"/>
  <c r="Q3776" i="2" s="1"/>
  <c r="F3777" i="2"/>
  <c r="Q3777" i="2" s="1"/>
  <c r="F3778" i="2"/>
  <c r="Q3778" i="2" s="1"/>
  <c r="F3779" i="2"/>
  <c r="Q3779" i="2" s="1"/>
  <c r="F3780" i="2"/>
  <c r="Q3780" i="2" s="1"/>
  <c r="F3781" i="2"/>
  <c r="Q3781" i="2" s="1"/>
  <c r="F3782" i="2"/>
  <c r="Q3782" i="2" s="1"/>
  <c r="F3783" i="2"/>
  <c r="Q3783" i="2" s="1"/>
  <c r="F3784" i="2"/>
  <c r="Q3784" i="2" s="1"/>
  <c r="F3785" i="2"/>
  <c r="Q3785" i="2" s="1"/>
  <c r="F3786" i="2"/>
  <c r="Q3786" i="2" s="1"/>
  <c r="F3787" i="2"/>
  <c r="Q3787" i="2" s="1"/>
  <c r="F3788" i="2"/>
  <c r="Q3788" i="2" s="1"/>
  <c r="F3789" i="2"/>
  <c r="Q3789" i="2" s="1"/>
  <c r="F3790" i="2"/>
  <c r="Q3790" i="2" s="1"/>
  <c r="F3791" i="2"/>
  <c r="Q3791" i="2" s="1"/>
  <c r="F3792" i="2"/>
  <c r="Q3792" i="2" s="1"/>
  <c r="F3793" i="2"/>
  <c r="Q3793" i="2" s="1"/>
  <c r="F3794" i="2"/>
  <c r="Q3794" i="2" s="1"/>
  <c r="F3795" i="2"/>
  <c r="Q3795" i="2" s="1"/>
  <c r="F3796" i="2"/>
  <c r="Q3796" i="2" s="1"/>
  <c r="F3797" i="2"/>
  <c r="Q3797" i="2" s="1"/>
  <c r="F3798" i="2"/>
  <c r="Q3798" i="2" s="1"/>
  <c r="F3799" i="2"/>
  <c r="Q3799" i="2" s="1"/>
  <c r="F3800" i="2"/>
  <c r="Q3800" i="2" s="1"/>
  <c r="F3801" i="2"/>
  <c r="Q3801" i="2" s="1"/>
  <c r="F3802" i="2"/>
  <c r="Q3802" i="2" s="1"/>
  <c r="F3803" i="2"/>
  <c r="Q3803" i="2" s="1"/>
  <c r="F3804" i="2"/>
  <c r="Q3804" i="2" s="1"/>
  <c r="F3805" i="2"/>
  <c r="Q3805" i="2" s="1"/>
  <c r="F3806" i="2"/>
  <c r="Q3806" i="2" s="1"/>
  <c r="F3807" i="2"/>
  <c r="Q3807" i="2" s="1"/>
  <c r="F3808" i="2"/>
  <c r="Q3808" i="2" s="1"/>
  <c r="F3809" i="2"/>
  <c r="Q3809" i="2" s="1"/>
  <c r="F3810" i="2"/>
  <c r="Q3810" i="2" s="1"/>
  <c r="F3811" i="2"/>
  <c r="Q3811" i="2" s="1"/>
  <c r="F3812" i="2"/>
  <c r="Q3812" i="2" s="1"/>
  <c r="F3813" i="2"/>
  <c r="Q3813" i="2" s="1"/>
  <c r="F3814" i="2"/>
  <c r="Q3814" i="2" s="1"/>
  <c r="F3815" i="2"/>
  <c r="Q3815" i="2" s="1"/>
  <c r="F3816" i="2"/>
  <c r="Q3816" i="2" s="1"/>
  <c r="F3817" i="2"/>
  <c r="Q3817" i="2" s="1"/>
  <c r="F3818" i="2"/>
  <c r="Q3818" i="2" s="1"/>
  <c r="F3819" i="2"/>
  <c r="Q3819" i="2" s="1"/>
  <c r="F3820" i="2"/>
  <c r="Q3820" i="2" s="1"/>
  <c r="F3821" i="2"/>
  <c r="Q3821" i="2" s="1"/>
  <c r="F3822" i="2"/>
  <c r="Q3822" i="2" s="1"/>
  <c r="F3823" i="2"/>
  <c r="Q3823" i="2" s="1"/>
  <c r="F3824" i="2"/>
  <c r="Q3824" i="2" s="1"/>
  <c r="F3825" i="2"/>
  <c r="Q3825" i="2" s="1"/>
  <c r="F3826" i="2"/>
  <c r="Q3826" i="2" s="1"/>
  <c r="F3827" i="2"/>
  <c r="Q3827" i="2" s="1"/>
  <c r="F3828" i="2"/>
  <c r="Q3828" i="2" s="1"/>
  <c r="F3829" i="2"/>
  <c r="Q3829" i="2" s="1"/>
  <c r="F3830" i="2"/>
  <c r="Q3830" i="2" s="1"/>
  <c r="F3831" i="2"/>
  <c r="Q3831" i="2" s="1"/>
  <c r="F3832" i="2"/>
  <c r="Q3832" i="2" s="1"/>
  <c r="F3833" i="2"/>
  <c r="Q3833" i="2" s="1"/>
  <c r="F3834" i="2"/>
  <c r="Q3834" i="2" s="1"/>
  <c r="F3835" i="2"/>
  <c r="Q3835" i="2" s="1"/>
  <c r="F3836" i="2"/>
  <c r="Q3836" i="2" s="1"/>
  <c r="F3837" i="2"/>
  <c r="Q3837" i="2" s="1"/>
  <c r="F3838" i="2"/>
  <c r="Q3838" i="2" s="1"/>
  <c r="F3839" i="2"/>
  <c r="Q3839" i="2" s="1"/>
  <c r="F3840" i="2"/>
  <c r="Q3840" i="2" s="1"/>
  <c r="F3841" i="2"/>
  <c r="Q3841" i="2" s="1"/>
  <c r="F3842" i="2"/>
  <c r="Q3842" i="2" s="1"/>
  <c r="F3843" i="2"/>
  <c r="Q3843" i="2" s="1"/>
  <c r="F3844" i="2"/>
  <c r="Q3844" i="2" s="1"/>
  <c r="F3845" i="2"/>
  <c r="Q3845" i="2" s="1"/>
  <c r="F3846" i="2"/>
  <c r="Q3846" i="2" s="1"/>
  <c r="F3847" i="2"/>
  <c r="Q3847" i="2" s="1"/>
  <c r="F3848" i="2"/>
  <c r="Q3848" i="2" s="1"/>
  <c r="F3849" i="2"/>
  <c r="Q3849" i="2" s="1"/>
  <c r="F3850" i="2"/>
  <c r="Q3850" i="2" s="1"/>
  <c r="F3851" i="2"/>
  <c r="Q3851" i="2" s="1"/>
  <c r="F3852" i="2"/>
  <c r="Q3852" i="2" s="1"/>
  <c r="F3853" i="2"/>
  <c r="Q3853" i="2" s="1"/>
  <c r="F3854" i="2"/>
  <c r="Q3854" i="2" s="1"/>
  <c r="F3855" i="2"/>
  <c r="Q3855" i="2" s="1"/>
  <c r="F3856" i="2"/>
  <c r="Q3856" i="2" s="1"/>
  <c r="F3857" i="2"/>
  <c r="Q3857" i="2" s="1"/>
  <c r="F3858" i="2"/>
  <c r="Q3858" i="2" s="1"/>
  <c r="F3859" i="2"/>
  <c r="Q3859" i="2" s="1"/>
  <c r="F3860" i="2"/>
  <c r="Q3860" i="2" s="1"/>
  <c r="F3861" i="2"/>
  <c r="Q3861" i="2" s="1"/>
  <c r="F3862" i="2"/>
  <c r="Q3862" i="2" s="1"/>
  <c r="F3863" i="2"/>
  <c r="Q3863" i="2" s="1"/>
  <c r="F3864" i="2"/>
  <c r="Q3864" i="2" s="1"/>
  <c r="F3865" i="2"/>
  <c r="Q3865" i="2" s="1"/>
  <c r="F3866" i="2"/>
  <c r="Q3866" i="2" s="1"/>
  <c r="F3867" i="2"/>
  <c r="Q3867" i="2" s="1"/>
  <c r="F3868" i="2"/>
  <c r="Q3868" i="2" s="1"/>
  <c r="F3869" i="2"/>
  <c r="Q3869" i="2" s="1"/>
  <c r="F3870" i="2"/>
  <c r="Q3870" i="2" s="1"/>
  <c r="F3871" i="2"/>
  <c r="Q3871" i="2" s="1"/>
  <c r="F3872" i="2"/>
  <c r="Q3872" i="2" s="1"/>
  <c r="F3873" i="2"/>
  <c r="Q3873" i="2" s="1"/>
  <c r="F3874" i="2"/>
  <c r="Q3874" i="2" s="1"/>
  <c r="F3875" i="2"/>
  <c r="Q3875" i="2" s="1"/>
  <c r="F3876" i="2"/>
  <c r="Q3876" i="2" s="1"/>
  <c r="F3877" i="2"/>
  <c r="Q3877" i="2" s="1"/>
  <c r="F3878" i="2"/>
  <c r="Q3878" i="2" s="1"/>
  <c r="F3879" i="2"/>
  <c r="Q3879" i="2" s="1"/>
  <c r="F3880" i="2"/>
  <c r="Q3880" i="2" s="1"/>
  <c r="F3881" i="2"/>
  <c r="Q3881" i="2" s="1"/>
  <c r="F3882" i="2"/>
  <c r="Q3882" i="2" s="1"/>
  <c r="F3883" i="2"/>
  <c r="Q3883" i="2" s="1"/>
  <c r="F3884" i="2"/>
  <c r="Q3884" i="2" s="1"/>
  <c r="F3885" i="2"/>
  <c r="Q3885" i="2" s="1"/>
  <c r="F3886" i="2"/>
  <c r="Q3886" i="2" s="1"/>
  <c r="F3887" i="2"/>
  <c r="Q3887" i="2" s="1"/>
  <c r="F3888" i="2"/>
  <c r="Q3888" i="2" s="1"/>
  <c r="F3889" i="2"/>
  <c r="Q3889" i="2" s="1"/>
  <c r="F3890" i="2"/>
  <c r="Q3890" i="2" s="1"/>
  <c r="F3891" i="2"/>
  <c r="Q3891" i="2" s="1"/>
  <c r="F3892" i="2"/>
  <c r="Q3892" i="2" s="1"/>
  <c r="F3893" i="2"/>
  <c r="Q3893" i="2" s="1"/>
  <c r="F3894" i="2"/>
  <c r="Q3894" i="2" s="1"/>
  <c r="F3895" i="2"/>
  <c r="Q3895" i="2" s="1"/>
  <c r="F3896" i="2"/>
  <c r="Q3896" i="2" s="1"/>
  <c r="F3897" i="2"/>
  <c r="Q3897" i="2" s="1"/>
  <c r="F3898" i="2"/>
  <c r="Q3898" i="2" s="1"/>
  <c r="F3899" i="2"/>
  <c r="Q3899" i="2" s="1"/>
  <c r="F3900" i="2"/>
  <c r="Q3900" i="2" s="1"/>
  <c r="F3901" i="2"/>
  <c r="Q3901" i="2" s="1"/>
  <c r="F3902" i="2"/>
  <c r="Q3902" i="2" s="1"/>
  <c r="F3903" i="2"/>
  <c r="Q3903" i="2" s="1"/>
  <c r="F3904" i="2"/>
  <c r="Q3904" i="2" s="1"/>
  <c r="F3905" i="2"/>
  <c r="Q3905" i="2" s="1"/>
  <c r="F3906" i="2"/>
  <c r="Q3906" i="2" s="1"/>
  <c r="F3907" i="2"/>
  <c r="Q3907" i="2" s="1"/>
  <c r="F3908" i="2"/>
  <c r="Q3908" i="2" s="1"/>
  <c r="F3909" i="2"/>
  <c r="Q3909" i="2" s="1"/>
  <c r="F3910" i="2"/>
  <c r="Q3910" i="2" s="1"/>
  <c r="F3911" i="2"/>
  <c r="Q3911" i="2" s="1"/>
  <c r="F3912" i="2"/>
  <c r="Q3912" i="2" s="1"/>
  <c r="F3913" i="2"/>
  <c r="Q3913" i="2" s="1"/>
  <c r="F3914" i="2"/>
  <c r="Q3914" i="2" s="1"/>
  <c r="F3915" i="2"/>
  <c r="Q3915" i="2" s="1"/>
  <c r="F3916" i="2"/>
  <c r="Q3916" i="2" s="1"/>
  <c r="F3917" i="2"/>
  <c r="Q3917" i="2" s="1"/>
  <c r="F3918" i="2"/>
  <c r="Q3918" i="2" s="1"/>
  <c r="F3919" i="2"/>
  <c r="Q3919" i="2" s="1"/>
  <c r="F3920" i="2"/>
  <c r="Q3920" i="2" s="1"/>
  <c r="F3921" i="2"/>
  <c r="Q3921" i="2" s="1"/>
  <c r="F3922" i="2"/>
  <c r="Q3922" i="2" s="1"/>
  <c r="F3923" i="2"/>
  <c r="Q3923" i="2" s="1"/>
  <c r="F3924" i="2"/>
  <c r="Q3924" i="2" s="1"/>
  <c r="F3925" i="2"/>
  <c r="Q3925" i="2" s="1"/>
  <c r="F3926" i="2"/>
  <c r="Q3926" i="2" s="1"/>
  <c r="F3927" i="2"/>
  <c r="Q3927" i="2" s="1"/>
  <c r="F3928" i="2"/>
  <c r="Q3928" i="2" s="1"/>
  <c r="F3929" i="2"/>
  <c r="Q3929" i="2" s="1"/>
  <c r="F3930" i="2"/>
  <c r="Q3930" i="2" s="1"/>
  <c r="F3931" i="2"/>
  <c r="Q3931" i="2" s="1"/>
  <c r="F3932" i="2"/>
  <c r="Q3932" i="2" s="1"/>
  <c r="F3933" i="2"/>
  <c r="Q3933" i="2" s="1"/>
  <c r="F3934" i="2"/>
  <c r="Q3934" i="2" s="1"/>
  <c r="F3935" i="2"/>
  <c r="Q3935" i="2" s="1"/>
  <c r="F3936" i="2"/>
  <c r="Q3936" i="2" s="1"/>
  <c r="F3937" i="2"/>
  <c r="Q3937" i="2" s="1"/>
  <c r="F3938" i="2"/>
  <c r="Q3938" i="2" s="1"/>
  <c r="F3939" i="2"/>
  <c r="Q3939" i="2" s="1"/>
  <c r="F3940" i="2"/>
  <c r="Q3940" i="2" s="1"/>
  <c r="F3941" i="2"/>
  <c r="Q3941" i="2" s="1"/>
  <c r="F3942" i="2"/>
  <c r="Q3942" i="2" s="1"/>
  <c r="F3943" i="2"/>
  <c r="Q3943" i="2" s="1"/>
  <c r="F3944" i="2"/>
  <c r="Q3944" i="2" s="1"/>
  <c r="F3945" i="2"/>
  <c r="Q3945" i="2" s="1"/>
  <c r="F3946" i="2"/>
  <c r="Q3946" i="2" s="1"/>
  <c r="F3947" i="2"/>
  <c r="Q3947" i="2" s="1"/>
  <c r="F3948" i="2"/>
  <c r="Q3948" i="2" s="1"/>
  <c r="F3949" i="2"/>
  <c r="Q3949" i="2" s="1"/>
  <c r="F3950" i="2"/>
  <c r="Q3950" i="2" s="1"/>
  <c r="F3951" i="2"/>
  <c r="Q3951" i="2" s="1"/>
  <c r="F3952" i="2"/>
  <c r="Q3952" i="2" s="1"/>
  <c r="F3953" i="2"/>
  <c r="Q3953" i="2" s="1"/>
  <c r="F3954" i="2"/>
  <c r="Q3954" i="2" s="1"/>
  <c r="F3955" i="2"/>
  <c r="Q3955" i="2" s="1"/>
  <c r="F3956" i="2"/>
  <c r="Q3956" i="2" s="1"/>
  <c r="F3957" i="2"/>
  <c r="Q3957" i="2" s="1"/>
  <c r="F3958" i="2"/>
  <c r="Q3958" i="2" s="1"/>
  <c r="F3959" i="2"/>
  <c r="Q3959" i="2" s="1"/>
  <c r="F3960" i="2"/>
  <c r="Q3960" i="2" s="1"/>
  <c r="F3961" i="2"/>
  <c r="Q3961" i="2" s="1"/>
  <c r="F3962" i="2"/>
  <c r="Q3962" i="2" s="1"/>
  <c r="F3963" i="2"/>
  <c r="Q3963" i="2" s="1"/>
  <c r="F3964" i="2"/>
  <c r="Q3964" i="2" s="1"/>
  <c r="F3965" i="2"/>
  <c r="Q3965" i="2" s="1"/>
  <c r="F3966" i="2"/>
  <c r="Q3966" i="2" s="1"/>
  <c r="F3967" i="2"/>
  <c r="Q3967" i="2" s="1"/>
  <c r="F3968" i="2"/>
  <c r="Q3968" i="2" s="1"/>
  <c r="F3969" i="2"/>
  <c r="Q3969" i="2" s="1"/>
  <c r="F3970" i="2"/>
  <c r="Q3970" i="2" s="1"/>
  <c r="F3971" i="2"/>
  <c r="Q3971" i="2" s="1"/>
  <c r="F3972" i="2"/>
  <c r="Q3972" i="2" s="1"/>
  <c r="F3973" i="2"/>
  <c r="Q3973" i="2" s="1"/>
  <c r="F3974" i="2"/>
  <c r="Q3974" i="2" s="1"/>
  <c r="F3975" i="2"/>
  <c r="Q3975" i="2" s="1"/>
  <c r="F3976" i="2"/>
  <c r="Q3976" i="2" s="1"/>
  <c r="F3977" i="2"/>
  <c r="Q3977" i="2" s="1"/>
  <c r="F3978" i="2"/>
  <c r="Q3978" i="2" s="1"/>
  <c r="F3979" i="2"/>
  <c r="Q3979" i="2" s="1"/>
  <c r="F3980" i="2"/>
  <c r="Q3980" i="2" s="1"/>
  <c r="F3981" i="2"/>
  <c r="Q3981" i="2" s="1"/>
  <c r="F3982" i="2"/>
  <c r="Q3982" i="2" s="1"/>
  <c r="F3983" i="2"/>
  <c r="Q3983" i="2" s="1"/>
  <c r="F3984" i="2"/>
  <c r="Q3984" i="2" s="1"/>
  <c r="F3985" i="2"/>
  <c r="Q3985" i="2" s="1"/>
  <c r="F3986" i="2"/>
  <c r="Q3986" i="2" s="1"/>
  <c r="F3987" i="2"/>
  <c r="Q3987" i="2" s="1"/>
  <c r="F3988" i="2"/>
  <c r="Q3988" i="2" s="1"/>
  <c r="F3989" i="2"/>
  <c r="Q3989" i="2" s="1"/>
  <c r="F3990" i="2"/>
  <c r="Q3990" i="2" s="1"/>
  <c r="F3991" i="2"/>
  <c r="Q3991" i="2" s="1"/>
  <c r="F3992" i="2"/>
  <c r="Q3992" i="2" s="1"/>
  <c r="F3993" i="2"/>
  <c r="Q3993" i="2" s="1"/>
  <c r="F3994" i="2"/>
  <c r="Q3994" i="2" s="1"/>
  <c r="F3995" i="2"/>
  <c r="Q3995" i="2" s="1"/>
  <c r="F3996" i="2"/>
  <c r="Q3996" i="2" s="1"/>
  <c r="F3997" i="2"/>
  <c r="Q3997" i="2" s="1"/>
  <c r="F3998" i="2"/>
  <c r="Q3998" i="2" s="1"/>
  <c r="F3999" i="2"/>
  <c r="Q3999" i="2" s="1"/>
  <c r="F4000" i="2"/>
  <c r="Q4000" i="2" s="1"/>
  <c r="F4001" i="2"/>
  <c r="Q4001" i="2" s="1"/>
  <c r="F4002" i="2"/>
  <c r="Q4002" i="2" s="1"/>
  <c r="F4003" i="2"/>
  <c r="Q4003" i="2" s="1"/>
  <c r="F4004" i="2"/>
  <c r="Q4004" i="2" s="1"/>
  <c r="F4005" i="2"/>
  <c r="Q4005" i="2" s="1"/>
  <c r="F4006" i="2"/>
  <c r="Q4006" i="2" s="1"/>
  <c r="F4007" i="2"/>
  <c r="Q4007" i="2" s="1"/>
  <c r="F4008" i="2"/>
  <c r="Q4008" i="2" s="1"/>
  <c r="F4009" i="2"/>
  <c r="Q4009" i="2" s="1"/>
  <c r="F4010" i="2"/>
  <c r="Q4010" i="2" s="1"/>
  <c r="F4011" i="2"/>
  <c r="Q4011" i="2" s="1"/>
  <c r="F4012" i="2"/>
  <c r="Q4012" i="2" s="1"/>
  <c r="F4013" i="2"/>
  <c r="Q4013" i="2" s="1"/>
  <c r="F4014" i="2"/>
  <c r="Q4014" i="2" s="1"/>
  <c r="F4015" i="2"/>
  <c r="Q4015" i="2" s="1"/>
  <c r="F4016" i="2"/>
  <c r="Q4016" i="2" s="1"/>
  <c r="F4017" i="2"/>
  <c r="Q4017" i="2" s="1"/>
  <c r="F4018" i="2"/>
  <c r="Q4018" i="2" s="1"/>
  <c r="F4019" i="2"/>
  <c r="Q4019" i="2" s="1"/>
  <c r="F4020" i="2"/>
  <c r="Q4020" i="2" s="1"/>
  <c r="F4021" i="2"/>
  <c r="Q4021" i="2" s="1"/>
  <c r="F4022" i="2"/>
  <c r="Q4022" i="2" s="1"/>
  <c r="F4023" i="2"/>
  <c r="Q4023" i="2" s="1"/>
  <c r="F4024" i="2"/>
  <c r="Q4024" i="2" s="1"/>
  <c r="F4025" i="2"/>
  <c r="Q4025" i="2" s="1"/>
  <c r="F4026" i="2"/>
  <c r="Q4026" i="2" s="1"/>
  <c r="F4027" i="2"/>
  <c r="Q4027" i="2" s="1"/>
  <c r="F4028" i="2"/>
  <c r="Q4028" i="2" s="1"/>
  <c r="F4029" i="2"/>
  <c r="Q4029" i="2" s="1"/>
  <c r="F4030" i="2"/>
  <c r="Q4030" i="2" s="1"/>
  <c r="F4031" i="2"/>
  <c r="Q4031" i="2" s="1"/>
  <c r="F4032" i="2"/>
  <c r="Q4032" i="2" s="1"/>
  <c r="F4033" i="2"/>
  <c r="Q4033" i="2" s="1"/>
  <c r="F4034" i="2"/>
  <c r="Q4034" i="2" s="1"/>
  <c r="F4035" i="2"/>
  <c r="Q4035" i="2" s="1"/>
  <c r="F4036" i="2"/>
  <c r="Q4036" i="2" s="1"/>
  <c r="F4037" i="2"/>
  <c r="Q4037" i="2" s="1"/>
  <c r="F4038" i="2"/>
  <c r="Q4038" i="2" s="1"/>
  <c r="F4039" i="2"/>
  <c r="Q4039" i="2" s="1"/>
  <c r="F4040" i="2"/>
  <c r="Q4040" i="2" s="1"/>
  <c r="F4041" i="2"/>
  <c r="Q4041" i="2" s="1"/>
  <c r="F4042" i="2"/>
  <c r="Q4042" i="2" s="1"/>
  <c r="F4043" i="2"/>
  <c r="Q4043" i="2" s="1"/>
  <c r="F4044" i="2"/>
  <c r="Q4044" i="2" s="1"/>
  <c r="F4045" i="2"/>
  <c r="Q4045" i="2" s="1"/>
  <c r="F4046" i="2"/>
  <c r="Q4046" i="2" s="1"/>
  <c r="F4047" i="2"/>
  <c r="Q4047" i="2" s="1"/>
  <c r="F4048" i="2"/>
  <c r="Q4048" i="2" s="1"/>
  <c r="F4049" i="2"/>
  <c r="Q4049" i="2" s="1"/>
  <c r="F4050" i="2"/>
  <c r="Q4050" i="2" s="1"/>
  <c r="F4051" i="2"/>
  <c r="Q4051" i="2" s="1"/>
  <c r="F4052" i="2"/>
  <c r="Q4052" i="2" s="1"/>
  <c r="F4053" i="2"/>
  <c r="Q4053" i="2" s="1"/>
  <c r="F4054" i="2"/>
  <c r="Q4054" i="2" s="1"/>
  <c r="F4055" i="2"/>
  <c r="Q4055" i="2" s="1"/>
  <c r="F4056" i="2"/>
  <c r="Q4056" i="2" s="1"/>
  <c r="F4057" i="2"/>
  <c r="Q4057" i="2" s="1"/>
  <c r="F4058" i="2"/>
  <c r="Q4058" i="2" s="1"/>
  <c r="F4059" i="2"/>
  <c r="Q4059" i="2" s="1"/>
  <c r="F4060" i="2"/>
  <c r="Q4060" i="2" s="1"/>
  <c r="F4061" i="2"/>
  <c r="Q4061" i="2" s="1"/>
  <c r="F4062" i="2"/>
  <c r="Q4062" i="2" s="1"/>
  <c r="F4063" i="2"/>
  <c r="Q4063" i="2" s="1"/>
  <c r="F4064" i="2"/>
  <c r="Q4064" i="2" s="1"/>
  <c r="F4065" i="2"/>
  <c r="Q4065" i="2" s="1"/>
  <c r="F4066" i="2"/>
  <c r="Q4066" i="2" s="1"/>
  <c r="F4067" i="2"/>
  <c r="Q4067" i="2" s="1"/>
  <c r="F4068" i="2"/>
  <c r="Q4068" i="2" s="1"/>
  <c r="F4069" i="2"/>
  <c r="Q4069" i="2" s="1"/>
  <c r="F4070" i="2"/>
  <c r="Q4070" i="2" s="1"/>
  <c r="F4071" i="2"/>
  <c r="Q4071" i="2" s="1"/>
  <c r="F4072" i="2"/>
  <c r="Q4072" i="2" s="1"/>
  <c r="F4073" i="2"/>
  <c r="Q4073" i="2" s="1"/>
  <c r="F4074" i="2"/>
  <c r="Q4074" i="2" s="1"/>
  <c r="F4075" i="2"/>
  <c r="Q4075" i="2" s="1"/>
  <c r="F4076" i="2"/>
  <c r="Q4076" i="2" s="1"/>
  <c r="F4077" i="2"/>
  <c r="Q4077" i="2" s="1"/>
  <c r="F4078" i="2"/>
  <c r="Q4078" i="2" s="1"/>
  <c r="F4079" i="2"/>
  <c r="Q4079" i="2" s="1"/>
  <c r="F4080" i="2"/>
  <c r="Q4080" i="2" s="1"/>
  <c r="F4081" i="2"/>
  <c r="Q4081" i="2" s="1"/>
  <c r="F4082" i="2"/>
  <c r="Q4082" i="2" s="1"/>
  <c r="F4083" i="2"/>
  <c r="Q4083" i="2" s="1"/>
  <c r="F4084" i="2"/>
  <c r="Q4084" i="2" s="1"/>
  <c r="F4085" i="2"/>
  <c r="Q4085" i="2" s="1"/>
  <c r="F4086" i="2"/>
  <c r="Q4086" i="2" s="1"/>
  <c r="F4087" i="2"/>
  <c r="Q4087" i="2" s="1"/>
  <c r="F4088" i="2"/>
  <c r="Q4088" i="2" s="1"/>
  <c r="F4089" i="2"/>
  <c r="Q4089" i="2" s="1"/>
  <c r="F4090" i="2"/>
  <c r="Q4090" i="2" s="1"/>
  <c r="F4091" i="2"/>
  <c r="Q4091" i="2" s="1"/>
  <c r="F4092" i="2"/>
  <c r="Q4092" i="2" s="1"/>
  <c r="F4093" i="2"/>
  <c r="Q4093" i="2" s="1"/>
  <c r="F4094" i="2"/>
  <c r="Q4094" i="2" s="1"/>
  <c r="F4095" i="2"/>
  <c r="Q4095" i="2" s="1"/>
  <c r="F4096" i="2"/>
  <c r="Q4096" i="2" s="1"/>
  <c r="F4097" i="2"/>
  <c r="Q4097" i="2" s="1"/>
  <c r="F4098" i="2"/>
  <c r="Q4098" i="2" s="1"/>
  <c r="F4099" i="2"/>
  <c r="Q4099" i="2" s="1"/>
  <c r="F4100" i="2"/>
  <c r="Q4100" i="2" s="1"/>
  <c r="F4101" i="2"/>
  <c r="Q4101" i="2" s="1"/>
  <c r="F4102" i="2"/>
  <c r="Q4102" i="2" s="1"/>
  <c r="F4103" i="2"/>
  <c r="Q4103" i="2" s="1"/>
  <c r="F4104" i="2"/>
  <c r="Q4104" i="2" s="1"/>
  <c r="F4105" i="2"/>
  <c r="Q4105" i="2" s="1"/>
  <c r="F4106" i="2"/>
  <c r="Q4106" i="2" s="1"/>
  <c r="F4107" i="2"/>
  <c r="Q4107" i="2" s="1"/>
  <c r="F4108" i="2"/>
  <c r="Q4108" i="2" s="1"/>
  <c r="F4109" i="2"/>
  <c r="Q4109" i="2" s="1"/>
  <c r="F4110" i="2"/>
  <c r="Q4110" i="2" s="1"/>
  <c r="F4111" i="2"/>
  <c r="Q4111" i="2" s="1"/>
  <c r="F4112" i="2"/>
  <c r="Q4112" i="2" s="1"/>
  <c r="F4113" i="2"/>
  <c r="Q4113" i="2" s="1"/>
  <c r="F4114" i="2"/>
  <c r="Q4114" i="2" s="1"/>
  <c r="F4115" i="2"/>
  <c r="Q4115" i="2" s="1"/>
  <c r="F4116" i="2"/>
  <c r="Q4116" i="2" s="1"/>
  <c r="F4117" i="2"/>
  <c r="Q4117" i="2" s="1"/>
  <c r="F4118" i="2"/>
  <c r="Q4118" i="2" s="1"/>
  <c r="F4119" i="2"/>
  <c r="Q4119" i="2" s="1"/>
  <c r="F4120" i="2"/>
  <c r="Q4120" i="2" s="1"/>
  <c r="F4121" i="2"/>
  <c r="Q4121" i="2" s="1"/>
  <c r="F4122" i="2"/>
  <c r="Q4122" i="2" s="1"/>
  <c r="F4123" i="2"/>
  <c r="Q4123" i="2" s="1"/>
  <c r="F4124" i="2"/>
  <c r="Q4124" i="2" s="1"/>
  <c r="F4125" i="2"/>
  <c r="Q4125" i="2" s="1"/>
  <c r="F4126" i="2"/>
  <c r="Q4126" i="2" s="1"/>
  <c r="F4127" i="2"/>
  <c r="Q4127" i="2" s="1"/>
  <c r="F4128" i="2"/>
  <c r="Q4128" i="2" s="1"/>
  <c r="F4129" i="2"/>
  <c r="Q4129" i="2" s="1"/>
  <c r="F4130" i="2"/>
  <c r="Q4130" i="2" s="1"/>
  <c r="F4131" i="2"/>
  <c r="Q4131" i="2" s="1"/>
  <c r="F4132" i="2"/>
  <c r="Q4132" i="2" s="1"/>
  <c r="F4133" i="2"/>
  <c r="Q4133" i="2" s="1"/>
  <c r="F4134" i="2"/>
  <c r="Q4134" i="2" s="1"/>
  <c r="F4135" i="2"/>
  <c r="Q4135" i="2" s="1"/>
  <c r="F4136" i="2"/>
  <c r="Q4136" i="2" s="1"/>
  <c r="F4137" i="2"/>
  <c r="Q4137" i="2" s="1"/>
  <c r="F4138" i="2"/>
  <c r="Q4138" i="2" s="1"/>
  <c r="F4139" i="2"/>
  <c r="Q4139" i="2" s="1"/>
  <c r="F4140" i="2"/>
  <c r="Q4140" i="2" s="1"/>
  <c r="F4141" i="2"/>
  <c r="Q4141" i="2" s="1"/>
  <c r="F4142" i="2"/>
  <c r="Q4142" i="2" s="1"/>
  <c r="F4143" i="2"/>
  <c r="Q4143" i="2" s="1"/>
  <c r="F4144" i="2"/>
  <c r="Q4144" i="2" s="1"/>
  <c r="F4145" i="2"/>
  <c r="Q4145" i="2" s="1"/>
  <c r="F4146" i="2"/>
  <c r="Q4146" i="2" s="1"/>
  <c r="F4147" i="2"/>
  <c r="Q4147" i="2" s="1"/>
  <c r="F4148" i="2"/>
  <c r="Q4148" i="2" s="1"/>
  <c r="F4149" i="2"/>
  <c r="Q4149" i="2" s="1"/>
  <c r="F4150" i="2"/>
  <c r="Q4150" i="2" s="1"/>
  <c r="F4151" i="2"/>
  <c r="Q4151" i="2" s="1"/>
  <c r="F4152" i="2"/>
  <c r="Q4152" i="2" s="1"/>
  <c r="F4153" i="2"/>
  <c r="Q4153" i="2" s="1"/>
  <c r="F4154" i="2"/>
  <c r="Q4154" i="2" s="1"/>
  <c r="F4155" i="2"/>
  <c r="Q4155" i="2" s="1"/>
  <c r="F4156" i="2"/>
  <c r="Q4156" i="2" s="1"/>
  <c r="F4157" i="2"/>
  <c r="Q4157" i="2" s="1"/>
  <c r="F4158" i="2"/>
  <c r="Q4158" i="2" s="1"/>
  <c r="F4159" i="2"/>
  <c r="Q4159" i="2" s="1"/>
  <c r="F4160" i="2"/>
  <c r="Q4160" i="2" s="1"/>
  <c r="F4161" i="2"/>
  <c r="Q4161" i="2" s="1"/>
  <c r="F4162" i="2"/>
  <c r="Q4162" i="2" s="1"/>
  <c r="F4163" i="2"/>
  <c r="Q4163" i="2" s="1"/>
  <c r="F4164" i="2"/>
  <c r="Q4164" i="2" s="1"/>
  <c r="F4165" i="2"/>
  <c r="Q4165" i="2" s="1"/>
  <c r="F4166" i="2"/>
  <c r="Q4166" i="2" s="1"/>
  <c r="F4167" i="2"/>
  <c r="Q4167" i="2" s="1"/>
  <c r="F4168" i="2"/>
  <c r="Q4168" i="2" s="1"/>
  <c r="F4169" i="2"/>
  <c r="Q4169" i="2" s="1"/>
  <c r="F4170" i="2"/>
  <c r="Q4170" i="2" s="1"/>
  <c r="F4171" i="2"/>
  <c r="Q4171" i="2" s="1"/>
  <c r="F4172" i="2"/>
  <c r="Q4172" i="2" s="1"/>
  <c r="F4173" i="2"/>
  <c r="Q4173" i="2" s="1"/>
  <c r="F4174" i="2"/>
  <c r="Q4174" i="2" s="1"/>
  <c r="F4175" i="2"/>
  <c r="Q4175" i="2" s="1"/>
  <c r="F4176" i="2"/>
  <c r="Q4176" i="2" s="1"/>
  <c r="F4177" i="2"/>
  <c r="Q4177" i="2" s="1"/>
  <c r="F4178" i="2"/>
  <c r="Q4178" i="2" s="1"/>
  <c r="F4179" i="2"/>
  <c r="Q4179" i="2" s="1"/>
  <c r="F4180" i="2"/>
  <c r="Q4180" i="2" s="1"/>
  <c r="F4181" i="2"/>
  <c r="Q4181" i="2" s="1"/>
  <c r="F4182" i="2"/>
  <c r="Q4182" i="2" s="1"/>
  <c r="F4183" i="2"/>
  <c r="Q4183" i="2" s="1"/>
  <c r="F4184" i="2"/>
  <c r="Q4184" i="2" s="1"/>
  <c r="F4185" i="2"/>
  <c r="Q4185" i="2" s="1"/>
  <c r="F4186" i="2"/>
  <c r="Q4186" i="2" s="1"/>
  <c r="F4187" i="2"/>
  <c r="Q4187" i="2" s="1"/>
  <c r="F4188" i="2"/>
  <c r="Q4188" i="2" s="1"/>
  <c r="F4189" i="2"/>
  <c r="Q4189" i="2" s="1"/>
  <c r="F4190" i="2"/>
  <c r="Q4190" i="2" s="1"/>
  <c r="F4191" i="2"/>
  <c r="Q4191" i="2" s="1"/>
  <c r="F4192" i="2"/>
  <c r="Q4192" i="2" s="1"/>
  <c r="F4193" i="2"/>
  <c r="Q4193" i="2" s="1"/>
  <c r="F4194" i="2"/>
  <c r="Q4194" i="2" s="1"/>
  <c r="F4195" i="2"/>
  <c r="Q4195" i="2" s="1"/>
  <c r="F4196" i="2"/>
  <c r="Q4196" i="2" s="1"/>
  <c r="F4197" i="2"/>
  <c r="Q4197" i="2" s="1"/>
  <c r="F4198" i="2"/>
  <c r="Q4198" i="2" s="1"/>
  <c r="F4199" i="2"/>
  <c r="Q4199" i="2" s="1"/>
  <c r="F4200" i="2"/>
  <c r="Q4200" i="2" s="1"/>
  <c r="F4201" i="2"/>
  <c r="Q4201" i="2" s="1"/>
  <c r="F4202" i="2"/>
  <c r="Q4202" i="2" s="1"/>
  <c r="F4203" i="2"/>
  <c r="Q4203" i="2" s="1"/>
  <c r="F4204" i="2"/>
  <c r="Q4204" i="2" s="1"/>
  <c r="F4205" i="2"/>
  <c r="Q4205" i="2" s="1"/>
  <c r="F4206" i="2"/>
  <c r="Q4206" i="2" s="1"/>
  <c r="F4207" i="2"/>
  <c r="Q4207" i="2" s="1"/>
  <c r="F4208" i="2"/>
  <c r="Q4208" i="2" s="1"/>
  <c r="F4209" i="2"/>
  <c r="Q4209" i="2" s="1"/>
  <c r="F4210" i="2"/>
  <c r="Q4210" i="2" s="1"/>
  <c r="F4211" i="2"/>
  <c r="Q4211" i="2" s="1"/>
  <c r="F4212" i="2"/>
  <c r="Q4212" i="2" s="1"/>
  <c r="F4213" i="2"/>
  <c r="Q4213" i="2" s="1"/>
  <c r="F4214" i="2"/>
  <c r="Q4214" i="2" s="1"/>
  <c r="F4215" i="2"/>
  <c r="Q4215" i="2" s="1"/>
  <c r="F4216" i="2"/>
  <c r="Q4216" i="2" s="1"/>
  <c r="F4217" i="2"/>
  <c r="Q4217" i="2" s="1"/>
  <c r="F4218" i="2"/>
  <c r="Q4218" i="2" s="1"/>
  <c r="F4219" i="2"/>
  <c r="Q4219" i="2" s="1"/>
  <c r="F4220" i="2"/>
  <c r="Q4220" i="2" s="1"/>
  <c r="F4221" i="2"/>
  <c r="Q4221" i="2" s="1"/>
  <c r="F4222" i="2"/>
  <c r="Q4222" i="2" s="1"/>
  <c r="F4223" i="2"/>
  <c r="Q4223" i="2" s="1"/>
  <c r="F4224" i="2"/>
  <c r="Q4224" i="2" s="1"/>
  <c r="F4225" i="2"/>
  <c r="Q4225" i="2" s="1"/>
  <c r="F4226" i="2"/>
  <c r="Q4226" i="2" s="1"/>
  <c r="F4227" i="2"/>
  <c r="Q4227" i="2" s="1"/>
  <c r="F4228" i="2"/>
  <c r="Q4228" i="2" s="1"/>
  <c r="F4229" i="2"/>
  <c r="Q4229" i="2" s="1"/>
  <c r="F4230" i="2"/>
  <c r="Q4230" i="2" s="1"/>
  <c r="F4231" i="2"/>
  <c r="Q4231" i="2" s="1"/>
  <c r="F4232" i="2"/>
  <c r="Q4232" i="2" s="1"/>
  <c r="F4233" i="2"/>
  <c r="Q4233" i="2" s="1"/>
  <c r="F4234" i="2"/>
  <c r="Q4234" i="2" s="1"/>
  <c r="F4235" i="2"/>
  <c r="Q4235" i="2" s="1"/>
  <c r="F4236" i="2"/>
  <c r="Q4236" i="2" s="1"/>
  <c r="F4237" i="2"/>
  <c r="Q4237" i="2" s="1"/>
  <c r="F4238" i="2"/>
  <c r="Q4238" i="2" s="1"/>
  <c r="F4239" i="2"/>
  <c r="Q4239" i="2" s="1"/>
  <c r="F4240" i="2"/>
  <c r="Q4240" i="2" s="1"/>
  <c r="F4241" i="2"/>
  <c r="Q4241" i="2" s="1"/>
  <c r="F4242" i="2"/>
  <c r="Q4242" i="2" s="1"/>
  <c r="F4243" i="2"/>
  <c r="Q4243" i="2" s="1"/>
  <c r="F4244" i="2"/>
  <c r="Q4244" i="2" s="1"/>
  <c r="F4245" i="2"/>
  <c r="Q4245" i="2" s="1"/>
  <c r="F4246" i="2"/>
  <c r="Q4246" i="2" s="1"/>
  <c r="F4247" i="2"/>
  <c r="Q4247" i="2" s="1"/>
  <c r="F4248" i="2"/>
  <c r="Q4248" i="2" s="1"/>
  <c r="F4249" i="2"/>
  <c r="Q4249" i="2" s="1"/>
  <c r="F4250" i="2"/>
  <c r="Q4250" i="2" s="1"/>
  <c r="F4251" i="2"/>
  <c r="Q4251" i="2" s="1"/>
  <c r="F4252" i="2"/>
  <c r="Q4252" i="2" s="1"/>
  <c r="F4253" i="2"/>
  <c r="Q4253" i="2" s="1"/>
  <c r="F4254" i="2"/>
  <c r="Q4254" i="2" s="1"/>
  <c r="F4255" i="2"/>
  <c r="Q4255" i="2" s="1"/>
  <c r="F4256" i="2"/>
  <c r="Q4256" i="2" s="1"/>
  <c r="F4257" i="2"/>
  <c r="Q4257" i="2" s="1"/>
  <c r="F4258" i="2"/>
  <c r="Q4258" i="2" s="1"/>
  <c r="F4259" i="2"/>
  <c r="Q4259" i="2" s="1"/>
  <c r="F4260" i="2"/>
  <c r="Q4260" i="2" s="1"/>
  <c r="F4261" i="2"/>
  <c r="Q4261" i="2" s="1"/>
  <c r="F4262" i="2"/>
  <c r="Q4262" i="2" s="1"/>
  <c r="F4263" i="2"/>
  <c r="Q4263" i="2" s="1"/>
  <c r="F4264" i="2"/>
  <c r="Q4264" i="2" s="1"/>
  <c r="F4265" i="2"/>
  <c r="Q4265" i="2" s="1"/>
  <c r="F4266" i="2"/>
  <c r="Q4266" i="2" s="1"/>
  <c r="F4267" i="2"/>
  <c r="Q4267" i="2" s="1"/>
  <c r="F4268" i="2"/>
  <c r="Q4268" i="2" s="1"/>
  <c r="F4269" i="2"/>
  <c r="Q4269" i="2" s="1"/>
  <c r="F4270" i="2"/>
  <c r="Q4270" i="2" s="1"/>
  <c r="F4271" i="2"/>
  <c r="Q4271" i="2" s="1"/>
  <c r="F4272" i="2"/>
  <c r="Q4272" i="2" s="1"/>
  <c r="F4273" i="2"/>
  <c r="Q4273" i="2" s="1"/>
  <c r="F4274" i="2"/>
  <c r="Q4274" i="2" s="1"/>
  <c r="F4275" i="2"/>
  <c r="Q4275" i="2" s="1"/>
  <c r="F4276" i="2"/>
  <c r="Q4276" i="2" s="1"/>
  <c r="F4277" i="2"/>
  <c r="Q4277" i="2" s="1"/>
  <c r="F4278" i="2"/>
  <c r="Q4278" i="2" s="1"/>
  <c r="F4279" i="2"/>
  <c r="Q4279" i="2" s="1"/>
  <c r="F4280" i="2"/>
  <c r="Q4280" i="2" s="1"/>
  <c r="F4281" i="2"/>
  <c r="Q4281" i="2" s="1"/>
  <c r="F4282" i="2"/>
  <c r="Q4282" i="2" s="1"/>
  <c r="F4283" i="2"/>
  <c r="Q4283" i="2" s="1"/>
  <c r="F4284" i="2"/>
  <c r="Q4284" i="2" s="1"/>
  <c r="F4285" i="2"/>
  <c r="Q4285" i="2" s="1"/>
  <c r="F4286" i="2"/>
  <c r="Q4286" i="2" s="1"/>
  <c r="F4287" i="2"/>
  <c r="Q4287" i="2" s="1"/>
  <c r="F4288" i="2"/>
  <c r="Q4288" i="2" s="1"/>
  <c r="F4289" i="2"/>
  <c r="Q4289" i="2" s="1"/>
  <c r="F4290" i="2"/>
  <c r="Q4290" i="2" s="1"/>
  <c r="F4291" i="2"/>
  <c r="Q4291" i="2" s="1"/>
  <c r="F4292" i="2"/>
  <c r="Q4292" i="2" s="1"/>
  <c r="F4293" i="2"/>
  <c r="Q4293" i="2" s="1"/>
  <c r="F4294" i="2"/>
  <c r="Q4294" i="2" s="1"/>
  <c r="F4295" i="2"/>
  <c r="Q4295" i="2" s="1"/>
  <c r="F4296" i="2"/>
  <c r="Q4296" i="2" s="1"/>
  <c r="F4297" i="2"/>
  <c r="Q4297" i="2" s="1"/>
  <c r="F4298" i="2"/>
  <c r="Q4298" i="2" s="1"/>
  <c r="F4299" i="2"/>
  <c r="Q4299" i="2" s="1"/>
  <c r="F4300" i="2"/>
  <c r="Q4300" i="2" s="1"/>
  <c r="F4301" i="2"/>
  <c r="Q4301" i="2" s="1"/>
  <c r="F4302" i="2"/>
  <c r="Q4302" i="2" s="1"/>
  <c r="F4303" i="2"/>
  <c r="Q4303" i="2" s="1"/>
  <c r="F4304" i="2"/>
  <c r="Q4304" i="2" s="1"/>
  <c r="F4305" i="2"/>
  <c r="Q4305" i="2" s="1"/>
  <c r="F4306" i="2"/>
  <c r="Q4306" i="2" s="1"/>
  <c r="F4307" i="2"/>
  <c r="Q4307" i="2" s="1"/>
  <c r="F4308" i="2"/>
  <c r="Q4308" i="2" s="1"/>
  <c r="F4309" i="2"/>
  <c r="Q4309" i="2" s="1"/>
  <c r="F4310" i="2"/>
  <c r="Q4310" i="2" s="1"/>
  <c r="F4311" i="2"/>
  <c r="Q4311" i="2" s="1"/>
  <c r="F4312" i="2"/>
  <c r="Q4312" i="2" s="1"/>
  <c r="F4313" i="2"/>
  <c r="Q4313" i="2" s="1"/>
  <c r="F4314" i="2"/>
  <c r="Q4314" i="2" s="1"/>
  <c r="F4315" i="2"/>
  <c r="Q4315" i="2" s="1"/>
  <c r="F4316" i="2"/>
  <c r="Q4316" i="2" s="1"/>
  <c r="F4317" i="2"/>
  <c r="Q4317" i="2" s="1"/>
  <c r="F4318" i="2"/>
  <c r="Q4318" i="2" s="1"/>
  <c r="F4319" i="2"/>
  <c r="Q4319" i="2" s="1"/>
  <c r="F4320" i="2"/>
  <c r="Q4320" i="2" s="1"/>
  <c r="F4321" i="2"/>
  <c r="Q4321" i="2" s="1"/>
  <c r="F4322" i="2"/>
  <c r="Q4322" i="2" s="1"/>
  <c r="F4323" i="2"/>
  <c r="Q4323" i="2" s="1"/>
  <c r="F4324" i="2"/>
  <c r="Q4324" i="2" s="1"/>
  <c r="F4325" i="2"/>
  <c r="Q4325" i="2" s="1"/>
  <c r="F4326" i="2"/>
  <c r="Q4326" i="2" s="1"/>
  <c r="F4327" i="2"/>
  <c r="Q4327" i="2" s="1"/>
  <c r="F4328" i="2"/>
  <c r="Q4328" i="2" s="1"/>
  <c r="F4329" i="2"/>
  <c r="Q4329" i="2" s="1"/>
  <c r="F4330" i="2"/>
  <c r="Q4330" i="2" s="1"/>
  <c r="F4331" i="2"/>
  <c r="Q4331" i="2" s="1"/>
  <c r="F4332" i="2"/>
  <c r="Q4332" i="2" s="1"/>
  <c r="F4333" i="2"/>
  <c r="Q4333" i="2" s="1"/>
  <c r="F4334" i="2"/>
  <c r="Q4334" i="2" s="1"/>
  <c r="F4335" i="2"/>
  <c r="Q4335" i="2" s="1"/>
  <c r="F4336" i="2"/>
  <c r="Q4336" i="2" s="1"/>
  <c r="F4337" i="2"/>
  <c r="Q4337" i="2" s="1"/>
  <c r="F4338" i="2"/>
  <c r="Q4338" i="2" s="1"/>
  <c r="F4339" i="2"/>
  <c r="Q4339" i="2" s="1"/>
  <c r="F4340" i="2"/>
  <c r="Q4340" i="2" s="1"/>
  <c r="F4341" i="2"/>
  <c r="Q4341" i="2" s="1"/>
  <c r="F4342" i="2"/>
  <c r="Q4342" i="2" s="1"/>
  <c r="F4343" i="2"/>
  <c r="Q4343" i="2" s="1"/>
  <c r="F4344" i="2"/>
  <c r="Q4344" i="2" s="1"/>
  <c r="F4345" i="2"/>
  <c r="Q4345" i="2" s="1"/>
  <c r="F4346" i="2"/>
  <c r="Q4346" i="2" s="1"/>
  <c r="F4347" i="2"/>
  <c r="Q4347" i="2" s="1"/>
  <c r="F4348" i="2"/>
  <c r="Q4348" i="2" s="1"/>
  <c r="F4349" i="2"/>
  <c r="Q4349" i="2" s="1"/>
  <c r="F4350" i="2"/>
  <c r="Q4350" i="2" s="1"/>
  <c r="F4351" i="2"/>
  <c r="Q4351" i="2" s="1"/>
  <c r="F4352" i="2"/>
  <c r="Q4352" i="2" s="1"/>
  <c r="F4353" i="2"/>
  <c r="Q4353" i="2" s="1"/>
  <c r="F4354" i="2"/>
  <c r="Q4354" i="2" s="1"/>
  <c r="F4355" i="2"/>
  <c r="Q4355" i="2" s="1"/>
  <c r="F4356" i="2"/>
  <c r="Q4356" i="2" s="1"/>
  <c r="F4357" i="2"/>
  <c r="Q4357" i="2" s="1"/>
  <c r="F4358" i="2"/>
  <c r="Q4358" i="2" s="1"/>
  <c r="F4359" i="2"/>
  <c r="Q4359" i="2" s="1"/>
  <c r="F4360" i="2"/>
  <c r="Q4360" i="2" s="1"/>
  <c r="F4361" i="2"/>
  <c r="Q4361" i="2" s="1"/>
  <c r="F4362" i="2"/>
  <c r="Q4362" i="2" s="1"/>
  <c r="F4363" i="2"/>
  <c r="Q4363" i="2" s="1"/>
  <c r="F4364" i="2"/>
  <c r="Q4364" i="2" s="1"/>
  <c r="F4365" i="2"/>
  <c r="Q4365" i="2" s="1"/>
  <c r="F4366" i="2"/>
  <c r="Q4366" i="2" s="1"/>
  <c r="F4367" i="2"/>
  <c r="Q4367" i="2" s="1"/>
  <c r="F4368" i="2"/>
  <c r="Q4368" i="2" s="1"/>
  <c r="F4369" i="2"/>
  <c r="Q4369" i="2" s="1"/>
  <c r="F4370" i="2"/>
  <c r="Q4370" i="2" s="1"/>
  <c r="F4371" i="2"/>
  <c r="Q4371" i="2" s="1"/>
  <c r="F4372" i="2"/>
  <c r="Q4372" i="2" s="1"/>
  <c r="F4373" i="2"/>
  <c r="Q4373" i="2" s="1"/>
  <c r="F4374" i="2"/>
  <c r="Q4374" i="2" s="1"/>
  <c r="F4375" i="2"/>
  <c r="Q4375" i="2" s="1"/>
  <c r="F4376" i="2"/>
  <c r="Q4376" i="2" s="1"/>
  <c r="F4377" i="2"/>
  <c r="Q4377" i="2" s="1"/>
  <c r="F4378" i="2"/>
  <c r="Q4378" i="2" s="1"/>
  <c r="F4379" i="2"/>
  <c r="Q4379" i="2" s="1"/>
  <c r="F4380" i="2"/>
  <c r="Q4380" i="2" s="1"/>
  <c r="F4381" i="2"/>
  <c r="Q4381" i="2" s="1"/>
  <c r="F4382" i="2"/>
  <c r="Q4382" i="2" s="1"/>
  <c r="F4383" i="2"/>
  <c r="Q4383" i="2" s="1"/>
  <c r="F4384" i="2"/>
  <c r="Q4384" i="2" s="1"/>
  <c r="F4385" i="2"/>
  <c r="Q4385" i="2" s="1"/>
  <c r="F4386" i="2"/>
  <c r="Q4386" i="2" s="1"/>
  <c r="F4387" i="2"/>
  <c r="Q4387" i="2" s="1"/>
  <c r="F4388" i="2"/>
  <c r="Q4388" i="2" s="1"/>
  <c r="F4389" i="2"/>
  <c r="Q4389" i="2" s="1"/>
  <c r="F4390" i="2"/>
  <c r="Q4390" i="2" s="1"/>
  <c r="F4391" i="2"/>
  <c r="Q4391" i="2" s="1"/>
  <c r="F4392" i="2"/>
  <c r="Q4392" i="2" s="1"/>
  <c r="F4393" i="2"/>
  <c r="Q4393" i="2" s="1"/>
  <c r="F4394" i="2"/>
  <c r="Q4394" i="2" s="1"/>
  <c r="F4395" i="2"/>
  <c r="Q4395" i="2" s="1"/>
  <c r="F4396" i="2"/>
  <c r="Q4396" i="2" s="1"/>
  <c r="F4397" i="2"/>
  <c r="Q4397" i="2" s="1"/>
  <c r="F4398" i="2"/>
  <c r="Q4398" i="2" s="1"/>
  <c r="F4399" i="2"/>
  <c r="Q4399" i="2" s="1"/>
  <c r="F4400" i="2"/>
  <c r="Q4400" i="2" s="1"/>
  <c r="F4401" i="2"/>
  <c r="Q4401" i="2" s="1"/>
  <c r="F4402" i="2"/>
  <c r="Q4402" i="2" s="1"/>
  <c r="F4403" i="2"/>
  <c r="Q4403" i="2" s="1"/>
  <c r="F4404" i="2"/>
  <c r="Q4404" i="2" s="1"/>
  <c r="F4405" i="2"/>
  <c r="Q4405" i="2" s="1"/>
  <c r="F4406" i="2"/>
  <c r="Q4406" i="2" s="1"/>
  <c r="F4407" i="2"/>
  <c r="Q4407" i="2" s="1"/>
  <c r="F4408" i="2"/>
  <c r="Q4408" i="2" s="1"/>
  <c r="F4409" i="2"/>
  <c r="Q4409" i="2" s="1"/>
  <c r="F4410" i="2"/>
  <c r="Q4410" i="2" s="1"/>
  <c r="F4411" i="2"/>
  <c r="Q4411" i="2" s="1"/>
  <c r="F4412" i="2"/>
  <c r="Q4412" i="2" s="1"/>
  <c r="F4413" i="2"/>
  <c r="Q4413" i="2" s="1"/>
  <c r="F4414" i="2"/>
  <c r="Q4414" i="2" s="1"/>
  <c r="F4415" i="2"/>
  <c r="Q4415" i="2" s="1"/>
  <c r="F4416" i="2"/>
  <c r="Q4416" i="2" s="1"/>
  <c r="F4417" i="2"/>
  <c r="Q4417" i="2" s="1"/>
  <c r="F4418" i="2"/>
  <c r="Q4418" i="2" s="1"/>
  <c r="F4419" i="2"/>
  <c r="Q4419" i="2" s="1"/>
  <c r="F4420" i="2"/>
  <c r="Q4420" i="2" s="1"/>
  <c r="F4421" i="2"/>
  <c r="Q4421" i="2" s="1"/>
  <c r="F4422" i="2"/>
  <c r="Q4422" i="2" s="1"/>
  <c r="F4423" i="2"/>
  <c r="Q4423" i="2" s="1"/>
  <c r="F4424" i="2"/>
  <c r="Q4424" i="2" s="1"/>
  <c r="F4425" i="2"/>
  <c r="Q4425" i="2" s="1"/>
  <c r="F4426" i="2"/>
  <c r="Q4426" i="2" s="1"/>
  <c r="F4427" i="2"/>
  <c r="Q4427" i="2" s="1"/>
  <c r="F4428" i="2"/>
  <c r="Q4428" i="2" s="1"/>
  <c r="F4429" i="2"/>
  <c r="Q4429" i="2" s="1"/>
  <c r="F4430" i="2"/>
  <c r="Q4430" i="2" s="1"/>
  <c r="F4431" i="2"/>
  <c r="Q4431" i="2" s="1"/>
  <c r="F4432" i="2"/>
  <c r="Q4432" i="2" s="1"/>
  <c r="F4433" i="2"/>
  <c r="Q4433" i="2" s="1"/>
  <c r="F4434" i="2"/>
  <c r="Q4434" i="2" s="1"/>
  <c r="F4435" i="2"/>
  <c r="Q4435" i="2" s="1"/>
  <c r="F4436" i="2"/>
  <c r="Q4436" i="2" s="1"/>
  <c r="F4437" i="2"/>
  <c r="Q4437" i="2" s="1"/>
  <c r="F4438" i="2"/>
  <c r="Q4438" i="2" s="1"/>
  <c r="F4439" i="2"/>
  <c r="Q4439" i="2" s="1"/>
  <c r="F4440" i="2"/>
  <c r="Q4440" i="2" s="1"/>
  <c r="F4441" i="2"/>
  <c r="Q4441" i="2" s="1"/>
  <c r="F4442" i="2"/>
  <c r="Q4442" i="2" s="1"/>
  <c r="F4443" i="2"/>
  <c r="Q4443" i="2" s="1"/>
  <c r="F4444" i="2"/>
  <c r="Q4444" i="2" s="1"/>
  <c r="F4445" i="2"/>
  <c r="Q4445" i="2" s="1"/>
  <c r="F4446" i="2"/>
  <c r="Q4446" i="2" s="1"/>
  <c r="F4447" i="2"/>
  <c r="Q4447" i="2" s="1"/>
  <c r="F4448" i="2"/>
  <c r="Q4448" i="2" s="1"/>
  <c r="F4449" i="2"/>
  <c r="Q4449" i="2" s="1"/>
  <c r="F4450" i="2"/>
  <c r="Q4450" i="2" s="1"/>
  <c r="F4451" i="2"/>
  <c r="Q4451" i="2" s="1"/>
  <c r="F4452" i="2"/>
  <c r="Q4452" i="2" s="1"/>
  <c r="F4453" i="2"/>
  <c r="Q4453" i="2" s="1"/>
  <c r="F4454" i="2"/>
  <c r="Q4454" i="2" s="1"/>
  <c r="F4455" i="2"/>
  <c r="Q4455" i="2" s="1"/>
  <c r="F4456" i="2"/>
  <c r="Q4456" i="2" s="1"/>
  <c r="F4457" i="2"/>
  <c r="Q4457" i="2" s="1"/>
  <c r="F4458" i="2"/>
  <c r="Q4458" i="2" s="1"/>
  <c r="F4459" i="2"/>
  <c r="Q4459" i="2" s="1"/>
  <c r="F4460" i="2"/>
  <c r="Q4460" i="2" s="1"/>
  <c r="F4461" i="2"/>
  <c r="Q4461" i="2" s="1"/>
  <c r="F4462" i="2"/>
  <c r="Q4462" i="2" s="1"/>
  <c r="F4463" i="2"/>
  <c r="Q4463" i="2" s="1"/>
  <c r="F4464" i="2"/>
  <c r="Q4464" i="2" s="1"/>
  <c r="F4465" i="2"/>
  <c r="Q4465" i="2" s="1"/>
  <c r="F4466" i="2"/>
  <c r="Q4466" i="2" s="1"/>
  <c r="F4467" i="2"/>
  <c r="Q4467" i="2" s="1"/>
  <c r="F4468" i="2"/>
  <c r="Q4468" i="2" s="1"/>
  <c r="F4469" i="2"/>
  <c r="Q4469" i="2" s="1"/>
  <c r="F4470" i="2"/>
  <c r="Q4470" i="2" s="1"/>
  <c r="F4471" i="2"/>
  <c r="Q4471" i="2" s="1"/>
  <c r="F4472" i="2"/>
  <c r="Q4472" i="2" s="1"/>
  <c r="F4473" i="2"/>
  <c r="Q4473" i="2" s="1"/>
  <c r="F4474" i="2"/>
  <c r="Q4474" i="2" s="1"/>
  <c r="F4475" i="2"/>
  <c r="Q4475" i="2" s="1"/>
  <c r="F4476" i="2"/>
  <c r="Q4476" i="2" s="1"/>
  <c r="F4477" i="2"/>
  <c r="Q4477" i="2" s="1"/>
  <c r="F4478" i="2"/>
  <c r="Q4478" i="2" s="1"/>
  <c r="F4479" i="2"/>
  <c r="Q4479" i="2" s="1"/>
  <c r="F4480" i="2"/>
  <c r="Q4480" i="2" s="1"/>
  <c r="F4481" i="2"/>
  <c r="Q4481" i="2" s="1"/>
  <c r="F4482" i="2"/>
  <c r="Q4482" i="2" s="1"/>
  <c r="F4483" i="2"/>
  <c r="Q4483" i="2" s="1"/>
  <c r="F4484" i="2"/>
  <c r="Q4484" i="2" s="1"/>
  <c r="F4485" i="2"/>
  <c r="Q4485" i="2" s="1"/>
  <c r="F4486" i="2"/>
  <c r="Q4486" i="2" s="1"/>
  <c r="F4487" i="2"/>
  <c r="Q4487" i="2" s="1"/>
  <c r="F4488" i="2"/>
  <c r="Q4488" i="2" s="1"/>
  <c r="F4489" i="2"/>
  <c r="Q4489" i="2" s="1"/>
  <c r="F4490" i="2"/>
  <c r="Q4490" i="2" s="1"/>
  <c r="F4491" i="2"/>
  <c r="Q4491" i="2" s="1"/>
  <c r="F4492" i="2"/>
  <c r="Q4492" i="2" s="1"/>
  <c r="F4493" i="2"/>
  <c r="Q4493" i="2" s="1"/>
  <c r="F4494" i="2"/>
  <c r="Q4494" i="2" s="1"/>
  <c r="F4495" i="2"/>
  <c r="Q4495" i="2" s="1"/>
  <c r="F4496" i="2"/>
  <c r="Q4496" i="2" s="1"/>
  <c r="F4497" i="2"/>
  <c r="Q4497" i="2" s="1"/>
  <c r="F4498" i="2"/>
  <c r="Q4498" i="2" s="1"/>
  <c r="F4499" i="2"/>
  <c r="Q4499" i="2" s="1"/>
  <c r="F4500" i="2"/>
  <c r="Q4500" i="2" s="1"/>
  <c r="F4501" i="2"/>
  <c r="Q4501" i="2" s="1"/>
  <c r="F4502" i="2"/>
  <c r="Q4502" i="2" s="1"/>
  <c r="F4503" i="2"/>
  <c r="Q4503" i="2" s="1"/>
  <c r="F4504" i="2"/>
  <c r="Q4504" i="2" s="1"/>
  <c r="F4505" i="2"/>
  <c r="Q4505" i="2" s="1"/>
  <c r="F4506" i="2"/>
  <c r="Q4506" i="2" s="1"/>
  <c r="F4507" i="2"/>
  <c r="Q4507" i="2" s="1"/>
  <c r="F4508" i="2"/>
  <c r="Q4508" i="2" s="1"/>
  <c r="F4509" i="2"/>
  <c r="Q4509" i="2" s="1"/>
  <c r="F4510" i="2"/>
  <c r="Q4510" i="2" s="1"/>
  <c r="F4511" i="2"/>
  <c r="Q4511" i="2" s="1"/>
  <c r="F4512" i="2"/>
  <c r="Q4512" i="2" s="1"/>
  <c r="F4513" i="2"/>
  <c r="Q4513" i="2" s="1"/>
  <c r="F4514" i="2"/>
  <c r="Q4514" i="2" s="1"/>
  <c r="F4515" i="2"/>
  <c r="Q4515" i="2" s="1"/>
  <c r="F4516" i="2"/>
  <c r="Q4516" i="2" s="1"/>
  <c r="F4517" i="2"/>
  <c r="Q4517" i="2" s="1"/>
  <c r="F4518" i="2"/>
  <c r="Q4518" i="2" s="1"/>
  <c r="F4519" i="2"/>
  <c r="Q4519" i="2" s="1"/>
  <c r="F4520" i="2"/>
  <c r="Q4520" i="2" s="1"/>
  <c r="F4521" i="2"/>
  <c r="Q4521" i="2" s="1"/>
  <c r="F4522" i="2"/>
  <c r="Q4522" i="2" s="1"/>
  <c r="F4523" i="2"/>
  <c r="Q4523" i="2" s="1"/>
  <c r="F4524" i="2"/>
  <c r="Q4524" i="2" s="1"/>
  <c r="F4525" i="2"/>
  <c r="Q4525" i="2" s="1"/>
  <c r="F4526" i="2"/>
  <c r="Q4526" i="2" s="1"/>
  <c r="F4527" i="2"/>
  <c r="Q4527" i="2" s="1"/>
  <c r="F4528" i="2"/>
  <c r="Q4528" i="2" s="1"/>
  <c r="F4529" i="2"/>
  <c r="Q4529" i="2" s="1"/>
  <c r="F4530" i="2"/>
  <c r="Q4530" i="2" s="1"/>
  <c r="F4531" i="2"/>
  <c r="Q4531" i="2" s="1"/>
  <c r="F4532" i="2"/>
  <c r="Q4532" i="2" s="1"/>
  <c r="F4533" i="2"/>
  <c r="Q4533" i="2" s="1"/>
  <c r="F4534" i="2"/>
  <c r="Q4534" i="2" s="1"/>
  <c r="F4535" i="2"/>
  <c r="Q4535" i="2" s="1"/>
  <c r="F4536" i="2"/>
  <c r="Q4536" i="2" s="1"/>
  <c r="F4537" i="2"/>
  <c r="Q4537" i="2" s="1"/>
  <c r="F4538" i="2"/>
  <c r="Q4538" i="2" s="1"/>
  <c r="F4539" i="2"/>
  <c r="Q4539" i="2" s="1"/>
  <c r="F4540" i="2"/>
  <c r="Q4540" i="2" s="1"/>
  <c r="F4541" i="2"/>
  <c r="Q4541" i="2" s="1"/>
  <c r="F4542" i="2"/>
  <c r="Q4542" i="2" s="1"/>
  <c r="F4543" i="2"/>
  <c r="Q4543" i="2" s="1"/>
  <c r="F4544" i="2"/>
  <c r="Q4544" i="2" s="1"/>
  <c r="F4545" i="2"/>
  <c r="Q4545" i="2" s="1"/>
  <c r="F4546" i="2"/>
  <c r="Q4546" i="2" s="1"/>
  <c r="F4547" i="2"/>
  <c r="Q4547" i="2" s="1"/>
  <c r="F4548" i="2"/>
  <c r="Q4548" i="2" s="1"/>
  <c r="F4549" i="2"/>
  <c r="Q4549" i="2" s="1"/>
  <c r="F4550" i="2"/>
  <c r="Q4550" i="2" s="1"/>
  <c r="F4551" i="2"/>
  <c r="Q4551" i="2" s="1"/>
  <c r="F4552" i="2"/>
  <c r="Q4552" i="2" s="1"/>
  <c r="F4553" i="2"/>
  <c r="Q4553" i="2" s="1"/>
  <c r="F4554" i="2"/>
  <c r="Q4554" i="2" s="1"/>
  <c r="F4555" i="2"/>
  <c r="Q4555" i="2" s="1"/>
  <c r="F4556" i="2"/>
  <c r="Q4556" i="2" s="1"/>
  <c r="F4557" i="2"/>
  <c r="Q4557" i="2" s="1"/>
  <c r="F4558" i="2"/>
  <c r="Q4558" i="2" s="1"/>
  <c r="F4559" i="2"/>
  <c r="Q4559" i="2" s="1"/>
  <c r="F4560" i="2"/>
  <c r="Q4560" i="2" s="1"/>
  <c r="F4561" i="2"/>
  <c r="Q4561" i="2" s="1"/>
  <c r="F4562" i="2"/>
  <c r="Q4562" i="2" s="1"/>
  <c r="F4563" i="2"/>
  <c r="Q4563" i="2" s="1"/>
  <c r="F4564" i="2"/>
  <c r="Q4564" i="2" s="1"/>
  <c r="F4565" i="2"/>
  <c r="Q4565" i="2" s="1"/>
  <c r="F4566" i="2"/>
  <c r="Q4566" i="2" s="1"/>
  <c r="F4567" i="2"/>
  <c r="Q4567" i="2" s="1"/>
  <c r="F4568" i="2"/>
  <c r="Q4568" i="2" s="1"/>
  <c r="F4569" i="2"/>
  <c r="Q4569" i="2" s="1"/>
  <c r="F4570" i="2"/>
  <c r="Q4570" i="2" s="1"/>
  <c r="F4571" i="2"/>
  <c r="Q4571" i="2" s="1"/>
  <c r="F4572" i="2"/>
  <c r="Q4572" i="2" s="1"/>
  <c r="F4573" i="2"/>
  <c r="Q4573" i="2" s="1"/>
  <c r="F4574" i="2"/>
  <c r="Q4574" i="2" s="1"/>
  <c r="F4575" i="2"/>
  <c r="Q4575" i="2" s="1"/>
  <c r="F4576" i="2"/>
  <c r="Q4576" i="2" s="1"/>
  <c r="F4577" i="2"/>
  <c r="Q4577" i="2" s="1"/>
  <c r="F4578" i="2"/>
  <c r="Q4578" i="2" s="1"/>
  <c r="F4579" i="2"/>
  <c r="Q4579" i="2" s="1"/>
  <c r="F4580" i="2"/>
  <c r="Q4580" i="2" s="1"/>
  <c r="F4581" i="2"/>
  <c r="Q4581" i="2" s="1"/>
  <c r="F4582" i="2"/>
  <c r="Q4582" i="2" s="1"/>
  <c r="F4583" i="2"/>
  <c r="Q4583" i="2" s="1"/>
  <c r="F4584" i="2"/>
  <c r="Q4584" i="2" s="1"/>
  <c r="F4585" i="2"/>
  <c r="Q4585" i="2" s="1"/>
  <c r="F4586" i="2"/>
  <c r="Q4586" i="2" s="1"/>
  <c r="F4587" i="2"/>
  <c r="Q4587" i="2" s="1"/>
  <c r="F4588" i="2"/>
  <c r="Q4588" i="2" s="1"/>
  <c r="F4589" i="2"/>
  <c r="Q4589" i="2" s="1"/>
  <c r="F4590" i="2"/>
  <c r="Q4590" i="2" s="1"/>
  <c r="F4591" i="2"/>
  <c r="Q4591" i="2" s="1"/>
  <c r="F4592" i="2"/>
  <c r="Q4592" i="2" s="1"/>
  <c r="F4593" i="2"/>
  <c r="Q4593" i="2" s="1"/>
  <c r="F4594" i="2"/>
  <c r="Q4594" i="2" s="1"/>
  <c r="F4595" i="2"/>
  <c r="Q4595" i="2" s="1"/>
  <c r="F4596" i="2"/>
  <c r="Q4596" i="2" s="1"/>
  <c r="F4597" i="2"/>
  <c r="Q4597" i="2" s="1"/>
  <c r="F4598" i="2"/>
  <c r="Q4598" i="2" s="1"/>
  <c r="F4599" i="2"/>
  <c r="Q4599" i="2" s="1"/>
  <c r="F4600" i="2"/>
  <c r="Q4600" i="2" s="1"/>
  <c r="F4601" i="2"/>
  <c r="Q4601" i="2" s="1"/>
  <c r="F4602" i="2"/>
  <c r="Q4602" i="2" s="1"/>
  <c r="F4603" i="2"/>
  <c r="Q4603" i="2" s="1"/>
  <c r="F4604" i="2"/>
  <c r="Q4604" i="2" s="1"/>
  <c r="F4605" i="2"/>
  <c r="Q4605" i="2" s="1"/>
  <c r="F4606" i="2"/>
  <c r="Q4606" i="2" s="1"/>
  <c r="F4607" i="2"/>
  <c r="Q4607" i="2" s="1"/>
  <c r="F4608" i="2"/>
  <c r="Q4608" i="2" s="1"/>
  <c r="F4609" i="2"/>
  <c r="Q4609" i="2" s="1"/>
  <c r="F4610" i="2"/>
  <c r="Q4610" i="2" s="1"/>
  <c r="F4611" i="2"/>
  <c r="Q4611" i="2" s="1"/>
  <c r="F4612" i="2"/>
  <c r="Q4612" i="2" s="1"/>
  <c r="F4613" i="2"/>
  <c r="Q4613" i="2" s="1"/>
  <c r="F4614" i="2"/>
  <c r="Q4614" i="2" s="1"/>
  <c r="F4615" i="2"/>
  <c r="Q4615" i="2" s="1"/>
  <c r="F4616" i="2"/>
  <c r="Q4616" i="2" s="1"/>
  <c r="F4617" i="2"/>
  <c r="Q4617" i="2" s="1"/>
  <c r="F4618" i="2"/>
  <c r="Q4618" i="2" s="1"/>
  <c r="F4619" i="2"/>
  <c r="Q4619" i="2" s="1"/>
  <c r="F4620" i="2"/>
  <c r="Q4620" i="2" s="1"/>
  <c r="F4621" i="2"/>
  <c r="Q4621" i="2" s="1"/>
  <c r="F4622" i="2"/>
  <c r="Q4622" i="2" s="1"/>
  <c r="F4623" i="2"/>
  <c r="Q4623" i="2" s="1"/>
  <c r="F4624" i="2"/>
  <c r="Q4624" i="2" s="1"/>
  <c r="F4625" i="2"/>
  <c r="Q4625" i="2" s="1"/>
  <c r="F4626" i="2"/>
  <c r="Q4626" i="2" s="1"/>
  <c r="F4627" i="2"/>
  <c r="Q4627" i="2" s="1"/>
  <c r="F4628" i="2"/>
  <c r="Q4628" i="2" s="1"/>
  <c r="F4629" i="2"/>
  <c r="Q4629" i="2" s="1"/>
  <c r="F4630" i="2"/>
  <c r="Q4630" i="2" s="1"/>
  <c r="F4631" i="2"/>
  <c r="Q4631" i="2" s="1"/>
  <c r="F4632" i="2"/>
  <c r="Q4632" i="2" s="1"/>
  <c r="F4633" i="2"/>
  <c r="Q4633" i="2" s="1"/>
  <c r="F4634" i="2"/>
  <c r="Q4634" i="2" s="1"/>
  <c r="F4635" i="2"/>
  <c r="Q4635" i="2" s="1"/>
  <c r="F4636" i="2"/>
  <c r="Q4636" i="2" s="1"/>
  <c r="F4637" i="2"/>
  <c r="Q4637" i="2" s="1"/>
  <c r="F4638" i="2"/>
  <c r="Q4638" i="2" s="1"/>
  <c r="F4639" i="2"/>
  <c r="Q4639" i="2" s="1"/>
  <c r="F4640" i="2"/>
  <c r="Q4640" i="2" s="1"/>
  <c r="F4641" i="2"/>
  <c r="Q4641" i="2" s="1"/>
  <c r="F4642" i="2"/>
  <c r="Q4642" i="2" s="1"/>
  <c r="F4643" i="2"/>
  <c r="Q4643" i="2" s="1"/>
  <c r="F4644" i="2"/>
  <c r="Q4644" i="2" s="1"/>
  <c r="F4645" i="2"/>
  <c r="Q4645" i="2" s="1"/>
  <c r="F4646" i="2"/>
  <c r="Q4646" i="2" s="1"/>
  <c r="F4647" i="2"/>
  <c r="Q4647" i="2" s="1"/>
  <c r="F4648" i="2"/>
  <c r="Q4648" i="2" s="1"/>
  <c r="F4649" i="2"/>
  <c r="Q4649" i="2" s="1"/>
  <c r="F4650" i="2"/>
  <c r="Q4650" i="2" s="1"/>
  <c r="F4651" i="2"/>
  <c r="Q4651" i="2" s="1"/>
  <c r="F4652" i="2"/>
  <c r="Q4652" i="2" s="1"/>
  <c r="F4653" i="2"/>
  <c r="Q4653" i="2" s="1"/>
  <c r="F4654" i="2"/>
  <c r="Q4654" i="2" s="1"/>
  <c r="F4655" i="2"/>
  <c r="Q4655" i="2" s="1"/>
  <c r="F4656" i="2"/>
  <c r="Q4656" i="2" s="1"/>
  <c r="F4657" i="2"/>
  <c r="Q4657" i="2" s="1"/>
  <c r="F4658" i="2"/>
  <c r="Q4658" i="2" s="1"/>
  <c r="F4659" i="2"/>
  <c r="Q4659" i="2" s="1"/>
  <c r="F4660" i="2"/>
  <c r="Q4660" i="2" s="1"/>
  <c r="F4661" i="2"/>
  <c r="Q4661" i="2" s="1"/>
  <c r="F4662" i="2"/>
  <c r="Q4662" i="2" s="1"/>
  <c r="F4663" i="2"/>
  <c r="Q4663" i="2" s="1"/>
  <c r="F4664" i="2"/>
  <c r="Q4664" i="2" s="1"/>
  <c r="F4665" i="2"/>
  <c r="Q4665" i="2" s="1"/>
  <c r="F4666" i="2"/>
  <c r="Q4666" i="2" s="1"/>
  <c r="F4667" i="2"/>
  <c r="Q4667" i="2" s="1"/>
  <c r="F4668" i="2"/>
  <c r="Q4668" i="2" s="1"/>
  <c r="F4669" i="2"/>
  <c r="Q4669" i="2" s="1"/>
  <c r="F4670" i="2"/>
  <c r="Q4670" i="2" s="1"/>
  <c r="F4671" i="2"/>
  <c r="Q4671" i="2" s="1"/>
  <c r="F4672" i="2"/>
  <c r="Q4672" i="2" s="1"/>
  <c r="F4673" i="2"/>
  <c r="Q4673" i="2" s="1"/>
  <c r="F4674" i="2"/>
  <c r="Q4674" i="2" s="1"/>
  <c r="F4675" i="2"/>
  <c r="Q4675" i="2" s="1"/>
  <c r="F4676" i="2"/>
  <c r="Q4676" i="2" s="1"/>
  <c r="F4677" i="2"/>
  <c r="Q4677" i="2" s="1"/>
  <c r="F4678" i="2"/>
  <c r="Q4678" i="2" s="1"/>
  <c r="F4679" i="2"/>
  <c r="Q4679" i="2" s="1"/>
  <c r="F4680" i="2"/>
  <c r="Q4680" i="2" s="1"/>
  <c r="F4681" i="2"/>
  <c r="Q4681" i="2" s="1"/>
  <c r="F4682" i="2"/>
  <c r="Q4682" i="2" s="1"/>
  <c r="F4683" i="2"/>
  <c r="Q4683" i="2" s="1"/>
  <c r="F4684" i="2"/>
  <c r="Q4684" i="2" s="1"/>
  <c r="F4685" i="2"/>
  <c r="Q4685" i="2" s="1"/>
  <c r="F4686" i="2"/>
  <c r="Q4686" i="2" s="1"/>
  <c r="F4687" i="2"/>
  <c r="Q4687" i="2" s="1"/>
  <c r="F4688" i="2"/>
  <c r="Q4688" i="2" s="1"/>
  <c r="F4689" i="2"/>
  <c r="Q4689" i="2" s="1"/>
  <c r="F4690" i="2"/>
  <c r="Q4690" i="2" s="1"/>
  <c r="F4691" i="2"/>
  <c r="Q4691" i="2" s="1"/>
  <c r="F4692" i="2"/>
  <c r="Q4692" i="2" s="1"/>
  <c r="F4693" i="2"/>
  <c r="Q4693" i="2" s="1"/>
  <c r="F4694" i="2"/>
  <c r="Q4694" i="2" s="1"/>
  <c r="F4695" i="2"/>
  <c r="Q4695" i="2" s="1"/>
  <c r="F4696" i="2"/>
  <c r="Q4696" i="2" s="1"/>
  <c r="F4697" i="2"/>
  <c r="Q4697" i="2" s="1"/>
  <c r="F4698" i="2"/>
  <c r="Q4698" i="2" s="1"/>
  <c r="F4699" i="2"/>
  <c r="Q4699" i="2" s="1"/>
  <c r="F4700" i="2"/>
  <c r="Q4700" i="2" s="1"/>
  <c r="F4701" i="2"/>
  <c r="Q4701" i="2" s="1"/>
  <c r="F4702" i="2"/>
  <c r="Q4702" i="2" s="1"/>
  <c r="F4703" i="2"/>
  <c r="Q4703" i="2" s="1"/>
  <c r="F4704" i="2"/>
  <c r="Q4704" i="2" s="1"/>
  <c r="F4705" i="2"/>
  <c r="Q4705" i="2" s="1"/>
  <c r="F4706" i="2"/>
  <c r="Q4706" i="2" s="1"/>
  <c r="F4707" i="2"/>
  <c r="Q4707" i="2" s="1"/>
  <c r="F4708" i="2"/>
  <c r="Q4708" i="2" s="1"/>
  <c r="F4709" i="2"/>
  <c r="Q4709" i="2" s="1"/>
  <c r="F4710" i="2"/>
  <c r="Q4710" i="2" s="1"/>
  <c r="F4711" i="2"/>
  <c r="Q4711" i="2" s="1"/>
  <c r="F4712" i="2"/>
  <c r="Q4712" i="2" s="1"/>
  <c r="F4713" i="2"/>
  <c r="Q4713" i="2" s="1"/>
  <c r="F4714" i="2"/>
  <c r="Q4714" i="2" s="1"/>
  <c r="F4715" i="2"/>
  <c r="Q4715" i="2" s="1"/>
  <c r="F4716" i="2"/>
  <c r="Q4716" i="2" s="1"/>
  <c r="F4717" i="2"/>
  <c r="Q4717" i="2" s="1"/>
  <c r="F4718" i="2"/>
  <c r="Q4718" i="2" s="1"/>
  <c r="F4719" i="2"/>
  <c r="Q4719" i="2" s="1"/>
  <c r="F4720" i="2"/>
  <c r="Q4720" i="2" s="1"/>
  <c r="F4721" i="2"/>
  <c r="Q4721" i="2" s="1"/>
  <c r="F4722" i="2"/>
  <c r="Q4722" i="2" s="1"/>
  <c r="F4723" i="2"/>
  <c r="Q4723" i="2" s="1"/>
  <c r="F4724" i="2"/>
  <c r="Q4724" i="2" s="1"/>
  <c r="F4725" i="2"/>
  <c r="Q4725" i="2" s="1"/>
  <c r="F4726" i="2"/>
  <c r="Q4726" i="2" s="1"/>
  <c r="F4727" i="2"/>
  <c r="Q4727" i="2" s="1"/>
  <c r="F4728" i="2"/>
  <c r="Q4728" i="2" s="1"/>
  <c r="F4729" i="2"/>
  <c r="Q4729" i="2" s="1"/>
  <c r="F4730" i="2"/>
  <c r="Q4730" i="2" s="1"/>
  <c r="F4731" i="2"/>
  <c r="Q4731" i="2" s="1"/>
  <c r="F4732" i="2"/>
  <c r="Q4732" i="2" s="1"/>
  <c r="F4733" i="2"/>
  <c r="Q4733" i="2" s="1"/>
  <c r="F4734" i="2"/>
  <c r="Q4734" i="2" s="1"/>
  <c r="F4735" i="2"/>
  <c r="Q4735" i="2" s="1"/>
  <c r="F4736" i="2"/>
  <c r="Q4736" i="2" s="1"/>
  <c r="F4737" i="2"/>
  <c r="Q4737" i="2" s="1"/>
  <c r="F4738" i="2"/>
  <c r="Q4738" i="2" s="1"/>
  <c r="F4739" i="2"/>
  <c r="Q4739" i="2" s="1"/>
  <c r="F4740" i="2"/>
  <c r="Q4740" i="2" s="1"/>
  <c r="F4741" i="2"/>
  <c r="Q4741" i="2" s="1"/>
  <c r="F4742" i="2"/>
  <c r="Q4742" i="2" s="1"/>
  <c r="F4743" i="2"/>
  <c r="Q4743" i="2" s="1"/>
  <c r="F4744" i="2"/>
  <c r="Q4744" i="2" s="1"/>
  <c r="F4745" i="2"/>
  <c r="Q4745" i="2" s="1"/>
  <c r="F4746" i="2"/>
  <c r="Q4746" i="2" s="1"/>
  <c r="F4747" i="2"/>
  <c r="Q4747" i="2" s="1"/>
  <c r="F4748" i="2"/>
  <c r="Q4748" i="2" s="1"/>
  <c r="F4749" i="2"/>
  <c r="Q4749" i="2" s="1"/>
  <c r="F4750" i="2"/>
  <c r="Q4750" i="2" s="1"/>
  <c r="F4751" i="2"/>
  <c r="Q4751" i="2" s="1"/>
  <c r="F4752" i="2"/>
  <c r="Q4752" i="2" s="1"/>
  <c r="F4753" i="2"/>
  <c r="Q4753" i="2" s="1"/>
  <c r="F4754" i="2"/>
  <c r="Q4754" i="2" s="1"/>
  <c r="F4755" i="2"/>
  <c r="Q4755" i="2" s="1"/>
  <c r="F4756" i="2"/>
  <c r="Q4756" i="2" s="1"/>
  <c r="F4757" i="2"/>
  <c r="Q4757" i="2" s="1"/>
  <c r="F4758" i="2"/>
  <c r="Q4758" i="2" s="1"/>
  <c r="F4759" i="2"/>
  <c r="Q4759" i="2" s="1"/>
  <c r="F4760" i="2"/>
  <c r="Q4760" i="2" s="1"/>
  <c r="F4761" i="2"/>
  <c r="Q4761" i="2" s="1"/>
  <c r="F4762" i="2"/>
  <c r="Q4762" i="2" s="1"/>
  <c r="F4763" i="2"/>
  <c r="Q4763" i="2" s="1"/>
  <c r="F4764" i="2"/>
  <c r="Q4764" i="2" s="1"/>
  <c r="F4765" i="2"/>
  <c r="Q4765" i="2" s="1"/>
  <c r="F4766" i="2"/>
  <c r="Q4766" i="2" s="1"/>
  <c r="F4767" i="2"/>
  <c r="Q4767" i="2" s="1"/>
  <c r="F4768" i="2"/>
  <c r="Q4768" i="2" s="1"/>
  <c r="F4769" i="2"/>
  <c r="Q4769" i="2" s="1"/>
  <c r="F4770" i="2"/>
  <c r="Q4770" i="2" s="1"/>
  <c r="F4771" i="2"/>
  <c r="Q4771" i="2" s="1"/>
  <c r="F4772" i="2"/>
  <c r="Q4772" i="2" s="1"/>
  <c r="F4773" i="2"/>
  <c r="Q4773" i="2" s="1"/>
  <c r="F4774" i="2"/>
  <c r="Q4774" i="2" s="1"/>
  <c r="F4775" i="2"/>
  <c r="Q4775" i="2" s="1"/>
  <c r="F4776" i="2"/>
  <c r="Q4776" i="2" s="1"/>
  <c r="F4777" i="2"/>
  <c r="Q4777" i="2" s="1"/>
  <c r="F4778" i="2"/>
  <c r="Q4778" i="2" s="1"/>
  <c r="F4779" i="2"/>
  <c r="Q4779" i="2" s="1"/>
  <c r="F4780" i="2"/>
  <c r="Q4780" i="2" s="1"/>
  <c r="F4781" i="2"/>
  <c r="Q4781" i="2" s="1"/>
  <c r="F4782" i="2"/>
  <c r="Q4782" i="2" s="1"/>
  <c r="F4783" i="2"/>
  <c r="Q4783" i="2" s="1"/>
  <c r="F4784" i="2"/>
  <c r="Q4784" i="2" s="1"/>
  <c r="F4785" i="2"/>
  <c r="Q4785" i="2" s="1"/>
  <c r="F4786" i="2"/>
  <c r="Q4786" i="2" s="1"/>
  <c r="F4787" i="2"/>
  <c r="Q4787" i="2" s="1"/>
  <c r="F4788" i="2"/>
  <c r="Q4788" i="2" s="1"/>
  <c r="F4789" i="2"/>
  <c r="Q4789" i="2" s="1"/>
  <c r="F4790" i="2"/>
  <c r="Q4790" i="2" s="1"/>
  <c r="F4791" i="2"/>
  <c r="Q4791" i="2" s="1"/>
  <c r="F4792" i="2"/>
  <c r="Q4792" i="2" s="1"/>
  <c r="F4793" i="2"/>
  <c r="Q4793" i="2" s="1"/>
  <c r="F4794" i="2"/>
  <c r="Q4794" i="2" s="1"/>
  <c r="F4795" i="2"/>
  <c r="Q4795" i="2" s="1"/>
  <c r="F4796" i="2"/>
  <c r="Q4796" i="2" s="1"/>
  <c r="F4797" i="2"/>
  <c r="Q4797" i="2" s="1"/>
  <c r="F4798" i="2"/>
  <c r="Q4798" i="2" s="1"/>
  <c r="F4799" i="2"/>
  <c r="Q4799" i="2" s="1"/>
  <c r="F4800" i="2"/>
  <c r="Q4800" i="2" s="1"/>
  <c r="F4801" i="2"/>
  <c r="Q4801" i="2" s="1"/>
  <c r="F4802" i="2"/>
  <c r="Q4802" i="2" s="1"/>
  <c r="F4803" i="2"/>
  <c r="Q4803" i="2" s="1"/>
  <c r="F4804" i="2"/>
  <c r="Q4804" i="2" s="1"/>
  <c r="F4805" i="2"/>
  <c r="Q4805" i="2" s="1"/>
  <c r="F4806" i="2"/>
  <c r="Q4806" i="2" s="1"/>
  <c r="F4807" i="2"/>
  <c r="Q4807" i="2" s="1"/>
  <c r="F4808" i="2"/>
  <c r="Q4808" i="2" s="1"/>
  <c r="F4809" i="2"/>
  <c r="Q4809" i="2" s="1"/>
  <c r="F4810" i="2"/>
  <c r="Q4810" i="2" s="1"/>
  <c r="F4811" i="2"/>
  <c r="Q4811" i="2" s="1"/>
  <c r="F4812" i="2"/>
  <c r="Q4812" i="2" s="1"/>
  <c r="F4813" i="2"/>
  <c r="Q4813" i="2" s="1"/>
  <c r="F4814" i="2"/>
  <c r="Q4814" i="2" s="1"/>
  <c r="F4815" i="2"/>
  <c r="Q4815" i="2" s="1"/>
  <c r="F4816" i="2"/>
  <c r="Q4816" i="2" s="1"/>
  <c r="F4817" i="2"/>
  <c r="Q4817" i="2" s="1"/>
  <c r="F4818" i="2"/>
  <c r="Q4818" i="2" s="1"/>
  <c r="F4819" i="2"/>
  <c r="Q4819" i="2" s="1"/>
  <c r="F4820" i="2"/>
  <c r="Q4820" i="2" s="1"/>
  <c r="F4821" i="2"/>
  <c r="Q4821" i="2" s="1"/>
  <c r="F4822" i="2"/>
  <c r="Q4822" i="2" s="1"/>
  <c r="F4823" i="2"/>
  <c r="Q4823" i="2" s="1"/>
  <c r="F4824" i="2"/>
  <c r="Q4824" i="2" s="1"/>
  <c r="F4825" i="2"/>
  <c r="Q4825" i="2" s="1"/>
  <c r="F4826" i="2"/>
  <c r="Q4826" i="2" s="1"/>
  <c r="F4827" i="2"/>
  <c r="Q4827" i="2" s="1"/>
  <c r="F4828" i="2"/>
  <c r="Q4828" i="2" s="1"/>
  <c r="F4829" i="2"/>
  <c r="Q4829" i="2" s="1"/>
  <c r="F4830" i="2"/>
  <c r="Q4830" i="2" s="1"/>
  <c r="F4831" i="2"/>
  <c r="Q4831" i="2" s="1"/>
  <c r="F4832" i="2"/>
  <c r="Q4832" i="2" s="1"/>
  <c r="F4833" i="2"/>
  <c r="Q4833" i="2" s="1"/>
  <c r="F4834" i="2"/>
  <c r="Q4834" i="2" s="1"/>
  <c r="F4835" i="2"/>
  <c r="Q4835" i="2" s="1"/>
  <c r="F4836" i="2"/>
  <c r="Q4836" i="2" s="1"/>
  <c r="F4837" i="2"/>
  <c r="Q4837" i="2" s="1"/>
  <c r="F4838" i="2"/>
  <c r="Q4838" i="2" s="1"/>
  <c r="F4839" i="2"/>
  <c r="Q4839" i="2" s="1"/>
  <c r="F4840" i="2"/>
  <c r="Q4840" i="2" s="1"/>
  <c r="F4841" i="2"/>
  <c r="Q4841" i="2" s="1"/>
  <c r="F4842" i="2"/>
  <c r="Q4842" i="2" s="1"/>
  <c r="F4843" i="2"/>
  <c r="Q4843" i="2" s="1"/>
  <c r="F4844" i="2"/>
  <c r="Q4844" i="2" s="1"/>
  <c r="F4845" i="2"/>
  <c r="Q4845" i="2" s="1"/>
  <c r="F4846" i="2"/>
  <c r="Q4846" i="2" s="1"/>
  <c r="F4847" i="2"/>
  <c r="Q4847" i="2" s="1"/>
  <c r="F4848" i="2"/>
  <c r="Q4848" i="2" s="1"/>
  <c r="F4849" i="2"/>
  <c r="Q4849" i="2" s="1"/>
  <c r="F4850" i="2"/>
  <c r="Q4850" i="2" s="1"/>
  <c r="F4851" i="2"/>
  <c r="Q4851" i="2" s="1"/>
  <c r="F4852" i="2"/>
  <c r="Q4852" i="2" s="1"/>
  <c r="F4853" i="2"/>
  <c r="Q4853" i="2" s="1"/>
  <c r="F4854" i="2"/>
  <c r="Q4854" i="2" s="1"/>
  <c r="F4855" i="2"/>
  <c r="Q4855" i="2" s="1"/>
  <c r="F4856" i="2"/>
  <c r="Q4856" i="2" s="1"/>
  <c r="F4857" i="2"/>
  <c r="Q4857" i="2" s="1"/>
  <c r="F4858" i="2"/>
  <c r="Q4858" i="2" s="1"/>
  <c r="F4859" i="2"/>
  <c r="Q4859" i="2" s="1"/>
  <c r="F4860" i="2"/>
  <c r="Q4860" i="2" s="1"/>
  <c r="F4861" i="2"/>
  <c r="Q4861" i="2" s="1"/>
  <c r="F4862" i="2"/>
  <c r="Q4862" i="2" s="1"/>
  <c r="F4863" i="2"/>
  <c r="Q4863" i="2" s="1"/>
  <c r="F4864" i="2"/>
  <c r="Q4864" i="2" s="1"/>
  <c r="F4865" i="2"/>
  <c r="Q4865" i="2" s="1"/>
  <c r="F4866" i="2"/>
  <c r="Q4866" i="2" s="1"/>
  <c r="F4867" i="2"/>
  <c r="Q4867" i="2" s="1"/>
  <c r="F4868" i="2"/>
  <c r="Q4868" i="2" s="1"/>
  <c r="F4869" i="2"/>
  <c r="Q4869" i="2" s="1"/>
  <c r="F4870" i="2"/>
  <c r="Q4870" i="2" s="1"/>
  <c r="F4871" i="2"/>
  <c r="Q4871" i="2" s="1"/>
  <c r="F4872" i="2"/>
  <c r="Q4872" i="2" s="1"/>
  <c r="F4873" i="2"/>
  <c r="Q4873" i="2" s="1"/>
  <c r="F4874" i="2"/>
  <c r="Q4874" i="2" s="1"/>
  <c r="F4875" i="2"/>
  <c r="Q4875" i="2" s="1"/>
  <c r="F4876" i="2"/>
  <c r="Q4876" i="2" s="1"/>
  <c r="F4877" i="2"/>
  <c r="Q4877" i="2" s="1"/>
  <c r="F4878" i="2"/>
  <c r="Q4878" i="2" s="1"/>
  <c r="F4879" i="2"/>
  <c r="Q4879" i="2" s="1"/>
  <c r="F4880" i="2"/>
  <c r="Q4880" i="2" s="1"/>
  <c r="F4881" i="2"/>
  <c r="Q4881" i="2" s="1"/>
  <c r="F4882" i="2"/>
  <c r="Q4882" i="2" s="1"/>
  <c r="F4883" i="2"/>
  <c r="Q4883" i="2" s="1"/>
  <c r="F4884" i="2"/>
  <c r="Q4884" i="2" s="1"/>
  <c r="F4885" i="2"/>
  <c r="Q4885" i="2" s="1"/>
  <c r="F4886" i="2"/>
  <c r="Q4886" i="2" s="1"/>
  <c r="F4887" i="2"/>
  <c r="Q4887" i="2" s="1"/>
  <c r="F4888" i="2"/>
  <c r="Q4888" i="2" s="1"/>
  <c r="F4889" i="2"/>
  <c r="Q4889" i="2" s="1"/>
  <c r="F4890" i="2"/>
  <c r="Q4890" i="2" s="1"/>
  <c r="F4891" i="2"/>
  <c r="Q4891" i="2" s="1"/>
  <c r="F4892" i="2"/>
  <c r="Q4892" i="2" s="1"/>
  <c r="F4893" i="2"/>
  <c r="Q4893" i="2" s="1"/>
  <c r="F4894" i="2"/>
  <c r="Q4894" i="2" s="1"/>
  <c r="F4895" i="2"/>
  <c r="Q4895" i="2" s="1"/>
  <c r="F4896" i="2"/>
  <c r="Q4896" i="2" s="1"/>
  <c r="F4897" i="2"/>
  <c r="Q4897" i="2" s="1"/>
  <c r="F4898" i="2"/>
  <c r="Q4898" i="2" s="1"/>
  <c r="F4899" i="2"/>
  <c r="Q4899" i="2" s="1"/>
  <c r="F4900" i="2"/>
  <c r="Q4900" i="2" s="1"/>
  <c r="F4901" i="2"/>
  <c r="Q4901" i="2" s="1"/>
  <c r="F4902" i="2"/>
  <c r="Q4902" i="2" s="1"/>
  <c r="F4903" i="2"/>
  <c r="Q4903" i="2" s="1"/>
  <c r="F4904" i="2"/>
  <c r="Q4904" i="2" s="1"/>
  <c r="F4905" i="2"/>
  <c r="Q4905" i="2" s="1"/>
  <c r="F4906" i="2"/>
  <c r="Q4906" i="2" s="1"/>
  <c r="F4907" i="2"/>
  <c r="Q4907" i="2" s="1"/>
  <c r="F4908" i="2"/>
  <c r="Q4908" i="2" s="1"/>
  <c r="F4909" i="2"/>
  <c r="Q4909" i="2" s="1"/>
  <c r="F4910" i="2"/>
  <c r="Q4910" i="2" s="1"/>
  <c r="F4911" i="2"/>
  <c r="Q4911" i="2" s="1"/>
  <c r="F4912" i="2"/>
  <c r="Q4912" i="2" s="1"/>
  <c r="F4913" i="2"/>
  <c r="Q4913" i="2" s="1"/>
  <c r="F4914" i="2"/>
  <c r="Q4914" i="2" s="1"/>
  <c r="F4915" i="2"/>
  <c r="Q4915" i="2" s="1"/>
  <c r="F4916" i="2"/>
  <c r="Q4916" i="2" s="1"/>
  <c r="F4917" i="2"/>
  <c r="Q4917" i="2" s="1"/>
  <c r="F4918" i="2"/>
  <c r="Q4918" i="2" s="1"/>
  <c r="F4919" i="2"/>
  <c r="Q4919" i="2" s="1"/>
  <c r="F4920" i="2"/>
  <c r="Q4920" i="2" s="1"/>
  <c r="F4921" i="2"/>
  <c r="Q4921" i="2" s="1"/>
  <c r="F4922" i="2"/>
  <c r="Q4922" i="2" s="1"/>
  <c r="F4923" i="2"/>
  <c r="Q4923" i="2" s="1"/>
  <c r="F4924" i="2"/>
  <c r="Q4924" i="2" s="1"/>
  <c r="F4925" i="2"/>
  <c r="Q4925" i="2" s="1"/>
  <c r="F4926" i="2"/>
  <c r="Q4926" i="2" s="1"/>
  <c r="F4927" i="2"/>
  <c r="Q4927" i="2" s="1"/>
  <c r="F4928" i="2"/>
  <c r="Q4928" i="2" s="1"/>
  <c r="F4929" i="2"/>
  <c r="Q4929" i="2" s="1"/>
  <c r="F4930" i="2"/>
  <c r="Q4930" i="2" s="1"/>
  <c r="F4931" i="2"/>
  <c r="Q4931" i="2" s="1"/>
  <c r="F4932" i="2"/>
  <c r="Q4932" i="2" s="1"/>
  <c r="F4933" i="2"/>
  <c r="Q4933" i="2" s="1"/>
  <c r="F4934" i="2"/>
  <c r="Q4934" i="2" s="1"/>
  <c r="F4935" i="2"/>
  <c r="Q4935" i="2" s="1"/>
  <c r="F4936" i="2"/>
  <c r="Q4936" i="2" s="1"/>
  <c r="F4937" i="2"/>
  <c r="Q4937" i="2" s="1"/>
  <c r="F4938" i="2"/>
  <c r="Q4938" i="2" s="1"/>
  <c r="F4939" i="2"/>
  <c r="Q4939" i="2" s="1"/>
  <c r="F4940" i="2"/>
  <c r="Q4940" i="2" s="1"/>
  <c r="F4941" i="2"/>
  <c r="Q4941" i="2" s="1"/>
  <c r="F4942" i="2"/>
  <c r="Q4942" i="2" s="1"/>
  <c r="F4943" i="2"/>
  <c r="Q4943" i="2" s="1"/>
  <c r="F4944" i="2"/>
  <c r="Q4944" i="2" s="1"/>
  <c r="F4945" i="2"/>
  <c r="Q4945" i="2" s="1"/>
  <c r="F4946" i="2"/>
  <c r="Q4946" i="2" s="1"/>
  <c r="F4947" i="2"/>
  <c r="Q4947" i="2" s="1"/>
  <c r="F4948" i="2"/>
  <c r="Q4948" i="2" s="1"/>
  <c r="F4949" i="2"/>
  <c r="Q4949" i="2" s="1"/>
  <c r="F4950" i="2"/>
  <c r="Q4950" i="2" s="1"/>
  <c r="F4951" i="2"/>
  <c r="Q4951" i="2" s="1"/>
  <c r="F4952" i="2"/>
  <c r="Q4952" i="2" s="1"/>
  <c r="F4953" i="2"/>
  <c r="Q4953" i="2" s="1"/>
  <c r="F4954" i="2"/>
  <c r="Q4954" i="2" s="1"/>
  <c r="F4955" i="2"/>
  <c r="Q4955" i="2" s="1"/>
  <c r="F4956" i="2"/>
  <c r="Q4956" i="2" s="1"/>
  <c r="F4957" i="2"/>
  <c r="Q4957" i="2" s="1"/>
  <c r="F4958" i="2"/>
  <c r="Q4958" i="2" s="1"/>
  <c r="F4959" i="2"/>
  <c r="Q4959" i="2" s="1"/>
  <c r="F4960" i="2"/>
  <c r="Q4960" i="2" s="1"/>
  <c r="F4961" i="2"/>
  <c r="Q4961" i="2" s="1"/>
  <c r="F4962" i="2"/>
  <c r="Q4962" i="2" s="1"/>
  <c r="F4963" i="2"/>
  <c r="Q4963" i="2" s="1"/>
  <c r="F4964" i="2"/>
  <c r="Q4964" i="2" s="1"/>
  <c r="F4965" i="2"/>
  <c r="Q4965" i="2" s="1"/>
  <c r="F4966" i="2"/>
  <c r="Q4966" i="2" s="1"/>
  <c r="F4967" i="2"/>
  <c r="Q4967" i="2" s="1"/>
  <c r="F4968" i="2"/>
  <c r="Q4968" i="2" s="1"/>
  <c r="F4969" i="2"/>
  <c r="Q4969" i="2" s="1"/>
  <c r="F4970" i="2"/>
  <c r="Q4970" i="2" s="1"/>
  <c r="F4971" i="2"/>
  <c r="Q4971" i="2" s="1"/>
  <c r="F4972" i="2"/>
  <c r="Q4972" i="2" s="1"/>
  <c r="F4973" i="2"/>
  <c r="Q4973" i="2" s="1"/>
  <c r="F4974" i="2"/>
  <c r="Q4974" i="2" s="1"/>
  <c r="F4975" i="2"/>
  <c r="Q4975" i="2" s="1"/>
  <c r="F4976" i="2"/>
  <c r="Q4976" i="2" s="1"/>
  <c r="F4977" i="2"/>
  <c r="Q4977" i="2" s="1"/>
  <c r="F4978" i="2"/>
  <c r="Q4978" i="2" s="1"/>
  <c r="F4979" i="2"/>
  <c r="Q4979" i="2" s="1"/>
  <c r="F4980" i="2"/>
  <c r="Q4980" i="2" s="1"/>
  <c r="F4981" i="2"/>
  <c r="Q4981" i="2" s="1"/>
  <c r="F4982" i="2"/>
  <c r="Q4982" i="2" s="1"/>
  <c r="F4983" i="2"/>
  <c r="Q4983" i="2" s="1"/>
  <c r="F4984" i="2"/>
  <c r="Q4984" i="2" s="1"/>
  <c r="F4985" i="2"/>
  <c r="Q4985" i="2" s="1"/>
  <c r="F4986" i="2"/>
  <c r="Q4986" i="2" s="1"/>
  <c r="F4987" i="2"/>
  <c r="Q4987" i="2" s="1"/>
  <c r="F4988" i="2"/>
  <c r="Q4988" i="2" s="1"/>
  <c r="F4989" i="2"/>
  <c r="Q4989" i="2" s="1"/>
  <c r="F4990" i="2"/>
  <c r="Q4990" i="2" s="1"/>
  <c r="F4991" i="2"/>
  <c r="Q4991" i="2" s="1"/>
  <c r="F4992" i="2"/>
  <c r="Q4992" i="2" s="1"/>
  <c r="F4993" i="2"/>
  <c r="Q4993" i="2" s="1"/>
  <c r="F4994" i="2"/>
  <c r="Q4994" i="2" s="1"/>
  <c r="F4995" i="2"/>
  <c r="Q4995" i="2" s="1"/>
  <c r="F4996" i="2"/>
  <c r="Q4996" i="2" s="1"/>
  <c r="F4997" i="2"/>
  <c r="Q4997" i="2" s="1"/>
  <c r="F4998" i="2"/>
  <c r="Q4998" i="2" s="1"/>
  <c r="F4999" i="2"/>
  <c r="Q4999" i="2" s="1"/>
  <c r="F5000" i="2"/>
  <c r="Q5000" i="2" s="1"/>
  <c r="F5001" i="2"/>
  <c r="Q5001" i="2" s="1"/>
  <c r="F5002" i="2"/>
  <c r="Q5002" i="2" s="1"/>
  <c r="F5003" i="2"/>
  <c r="Q5003" i="2" s="1"/>
  <c r="F5004" i="2"/>
  <c r="Q5004" i="2" s="1"/>
  <c r="F5005" i="2"/>
  <c r="Q5005" i="2" s="1"/>
  <c r="F5006" i="2"/>
  <c r="Q5006" i="2" s="1"/>
  <c r="F5007" i="2"/>
  <c r="Q5007" i="2" s="1"/>
  <c r="F5008" i="2"/>
  <c r="Q5008" i="2" s="1"/>
  <c r="F5009" i="2"/>
  <c r="Q5009" i="2" s="1"/>
  <c r="F5010" i="2"/>
  <c r="Q5010" i="2" s="1"/>
  <c r="F5011" i="2"/>
  <c r="Q5011" i="2" s="1"/>
  <c r="F5012" i="2"/>
  <c r="Q5012" i="2" s="1"/>
  <c r="F5013" i="2"/>
  <c r="Q5013" i="2" s="1"/>
  <c r="F5014" i="2"/>
  <c r="Q5014" i="2" s="1"/>
  <c r="F5015" i="2"/>
  <c r="Q5015" i="2" s="1"/>
  <c r="F5016" i="2"/>
  <c r="Q5016" i="2" s="1"/>
  <c r="F5017" i="2"/>
  <c r="Q5017" i="2" s="1"/>
  <c r="F5018" i="2"/>
  <c r="Q5018" i="2" s="1"/>
  <c r="F5019" i="2"/>
  <c r="Q5019" i="2" s="1"/>
  <c r="F5020" i="2"/>
  <c r="Q5020" i="2" s="1"/>
  <c r="F5021" i="2"/>
  <c r="Q5021" i="2" s="1"/>
  <c r="F5022" i="2"/>
  <c r="Q5022" i="2" s="1"/>
  <c r="F5023" i="2"/>
  <c r="Q5023" i="2" s="1"/>
  <c r="F5024" i="2"/>
  <c r="Q5024" i="2" s="1"/>
  <c r="F5025" i="2"/>
  <c r="Q5025" i="2" s="1"/>
  <c r="F5026" i="2"/>
  <c r="Q5026" i="2" s="1"/>
  <c r="F5027" i="2"/>
  <c r="Q5027" i="2" s="1"/>
  <c r="F5028" i="2"/>
  <c r="Q5028" i="2" s="1"/>
  <c r="F5029" i="2"/>
  <c r="Q5029" i="2" s="1"/>
  <c r="F5030" i="2"/>
  <c r="Q5030" i="2" s="1"/>
  <c r="F5031" i="2"/>
  <c r="Q5031" i="2" s="1"/>
  <c r="F5032" i="2"/>
  <c r="Q5032" i="2" s="1"/>
  <c r="F5033" i="2"/>
  <c r="Q5033" i="2" s="1"/>
  <c r="F5034" i="2"/>
  <c r="Q5034" i="2" s="1"/>
  <c r="F5035" i="2"/>
  <c r="Q5035" i="2" s="1"/>
  <c r="F5036" i="2"/>
  <c r="Q5036" i="2" s="1"/>
  <c r="F5037" i="2"/>
  <c r="Q5037" i="2" s="1"/>
  <c r="F5038" i="2"/>
  <c r="Q5038" i="2" s="1"/>
  <c r="F5039" i="2"/>
  <c r="Q5039" i="2" s="1"/>
  <c r="F5040" i="2"/>
  <c r="Q5040" i="2" s="1"/>
  <c r="F5041" i="2"/>
  <c r="Q5041" i="2" s="1"/>
  <c r="F5042" i="2"/>
  <c r="Q5042" i="2" s="1"/>
  <c r="F5043" i="2"/>
  <c r="Q5043" i="2" s="1"/>
  <c r="F5044" i="2"/>
  <c r="Q5044" i="2" s="1"/>
  <c r="F5045" i="2"/>
  <c r="Q5045" i="2" s="1"/>
  <c r="F5046" i="2"/>
  <c r="Q5046" i="2" s="1"/>
  <c r="F5047" i="2"/>
  <c r="Q5047" i="2" s="1"/>
  <c r="F5048" i="2"/>
  <c r="Q5048" i="2" s="1"/>
  <c r="F5049" i="2"/>
  <c r="Q5049" i="2" s="1"/>
  <c r="F5050" i="2"/>
  <c r="Q5050" i="2" s="1"/>
  <c r="F5051" i="2"/>
  <c r="Q5051" i="2" s="1"/>
  <c r="F5052" i="2"/>
  <c r="Q5052" i="2" s="1"/>
  <c r="F5053" i="2"/>
  <c r="Q5053" i="2" s="1"/>
  <c r="F5054" i="2"/>
  <c r="Q5054" i="2" s="1"/>
  <c r="F5055" i="2"/>
  <c r="Q5055" i="2" s="1"/>
  <c r="F5056" i="2"/>
  <c r="Q5056" i="2" s="1"/>
  <c r="F5057" i="2"/>
  <c r="Q5057" i="2" s="1"/>
  <c r="F5058" i="2"/>
  <c r="Q5058" i="2" s="1"/>
  <c r="F5059" i="2"/>
  <c r="Q5059" i="2" s="1"/>
  <c r="F5060" i="2"/>
  <c r="Q5060" i="2" s="1"/>
  <c r="F5061" i="2"/>
  <c r="Q5061" i="2" s="1"/>
  <c r="F5062" i="2"/>
  <c r="Q5062" i="2" s="1"/>
  <c r="F5063" i="2"/>
  <c r="Q5063" i="2" s="1"/>
  <c r="F5064" i="2"/>
  <c r="Q5064" i="2" s="1"/>
  <c r="F5065" i="2"/>
  <c r="Q5065" i="2" s="1"/>
  <c r="F5066" i="2"/>
  <c r="Q5066" i="2" s="1"/>
  <c r="F5067" i="2"/>
  <c r="Q5067" i="2" s="1"/>
  <c r="F5068" i="2"/>
  <c r="Q5068" i="2" s="1"/>
  <c r="F5069" i="2"/>
  <c r="Q5069" i="2" s="1"/>
  <c r="F5070" i="2"/>
  <c r="Q5070" i="2" s="1"/>
  <c r="F5071" i="2"/>
  <c r="Q5071" i="2" s="1"/>
  <c r="F5072" i="2"/>
  <c r="Q5072" i="2" s="1"/>
  <c r="F5073" i="2"/>
  <c r="Q5073" i="2" s="1"/>
  <c r="F5074" i="2"/>
  <c r="Q5074" i="2" s="1"/>
  <c r="F5075" i="2"/>
  <c r="Q5075" i="2" s="1"/>
  <c r="F5076" i="2"/>
  <c r="Q5076" i="2" s="1"/>
  <c r="F5077" i="2"/>
  <c r="Q5077" i="2" s="1"/>
  <c r="F5078" i="2"/>
  <c r="Q5078" i="2" s="1"/>
  <c r="F5079" i="2"/>
  <c r="Q5079" i="2" s="1"/>
  <c r="F5080" i="2"/>
  <c r="Q5080" i="2" s="1"/>
  <c r="F5081" i="2"/>
  <c r="Q5081" i="2" s="1"/>
  <c r="F5082" i="2"/>
  <c r="Q5082" i="2" s="1"/>
  <c r="F5083" i="2"/>
  <c r="Q5083" i="2" s="1"/>
  <c r="F5084" i="2"/>
  <c r="Q5084" i="2" s="1"/>
  <c r="F5085" i="2"/>
  <c r="Q5085" i="2" s="1"/>
  <c r="F5086" i="2"/>
  <c r="Q5086" i="2" s="1"/>
  <c r="F5087" i="2"/>
  <c r="Q5087" i="2" s="1"/>
  <c r="F5088" i="2"/>
  <c r="Q5088" i="2" s="1"/>
  <c r="F5089" i="2"/>
  <c r="Q5089" i="2" s="1"/>
  <c r="F5090" i="2"/>
  <c r="Q5090" i="2" s="1"/>
  <c r="F5091" i="2"/>
  <c r="Q5091" i="2" s="1"/>
  <c r="F5092" i="2"/>
  <c r="Q5092" i="2" s="1"/>
  <c r="F5093" i="2"/>
  <c r="Q5093" i="2" s="1"/>
  <c r="F5094" i="2"/>
  <c r="Q5094" i="2" s="1"/>
  <c r="F5095" i="2"/>
  <c r="Q5095" i="2" s="1"/>
  <c r="F5096" i="2"/>
  <c r="Q5096" i="2" s="1"/>
  <c r="F5097" i="2"/>
  <c r="Q5097" i="2" s="1"/>
  <c r="F5098" i="2"/>
  <c r="Q5098" i="2" s="1"/>
  <c r="F5099" i="2"/>
  <c r="Q5099" i="2" s="1"/>
  <c r="F5100" i="2"/>
  <c r="Q5100" i="2" s="1"/>
  <c r="F5101" i="2"/>
  <c r="Q5101" i="2" s="1"/>
  <c r="F5102" i="2"/>
  <c r="Q5102" i="2" s="1"/>
  <c r="F5103" i="2"/>
  <c r="Q5103" i="2" s="1"/>
  <c r="F5104" i="2"/>
  <c r="Q5104" i="2" s="1"/>
  <c r="F5105" i="2"/>
  <c r="Q5105" i="2" s="1"/>
  <c r="F5106" i="2"/>
  <c r="Q5106" i="2" s="1"/>
  <c r="F5107" i="2"/>
  <c r="Q5107" i="2" s="1"/>
  <c r="F5108" i="2"/>
  <c r="Q5108" i="2" s="1"/>
  <c r="F5109" i="2"/>
  <c r="Q5109" i="2" s="1"/>
  <c r="F5110" i="2"/>
  <c r="Q5110" i="2" s="1"/>
  <c r="F5111" i="2"/>
  <c r="Q5111" i="2" s="1"/>
  <c r="F5112" i="2"/>
  <c r="Q5112" i="2" s="1"/>
  <c r="F5113" i="2"/>
  <c r="Q5113" i="2" s="1"/>
  <c r="F5114" i="2"/>
  <c r="Q5114" i="2" s="1"/>
  <c r="F5115" i="2"/>
  <c r="Q5115" i="2" s="1"/>
  <c r="F5116" i="2"/>
  <c r="Q5116" i="2" s="1"/>
  <c r="F5117" i="2"/>
  <c r="Q5117" i="2" s="1"/>
  <c r="F5118" i="2"/>
  <c r="Q5118" i="2" s="1"/>
  <c r="F5119" i="2"/>
  <c r="Q5119" i="2" s="1"/>
  <c r="F5120" i="2"/>
  <c r="Q5120" i="2" s="1"/>
  <c r="F5121" i="2"/>
  <c r="Q5121" i="2" s="1"/>
  <c r="F5122" i="2"/>
  <c r="Q5122" i="2" s="1"/>
  <c r="F5123" i="2"/>
  <c r="Q5123" i="2" s="1"/>
  <c r="F5124" i="2"/>
  <c r="Q5124" i="2" s="1"/>
  <c r="F5125" i="2"/>
  <c r="Q5125" i="2" s="1"/>
  <c r="F5126" i="2"/>
  <c r="Q5126" i="2" s="1"/>
  <c r="F5127" i="2"/>
  <c r="Q5127" i="2" s="1"/>
  <c r="F5128" i="2"/>
  <c r="Q5128" i="2" s="1"/>
  <c r="F5129" i="2"/>
  <c r="Q5129" i="2" s="1"/>
  <c r="F5130" i="2"/>
  <c r="Q5130" i="2" s="1"/>
  <c r="F5131" i="2"/>
  <c r="Q5131" i="2" s="1"/>
  <c r="F5132" i="2"/>
  <c r="Q5132" i="2" s="1"/>
  <c r="F5133" i="2"/>
  <c r="Q5133" i="2" s="1"/>
  <c r="F5134" i="2"/>
  <c r="Q5134" i="2" s="1"/>
  <c r="F5135" i="2"/>
  <c r="Q5135" i="2" s="1"/>
  <c r="F5136" i="2"/>
  <c r="Q5136" i="2" s="1"/>
  <c r="F5137" i="2"/>
  <c r="Q5137" i="2" s="1"/>
  <c r="F5138" i="2"/>
  <c r="Q5138" i="2" s="1"/>
  <c r="F5139" i="2"/>
  <c r="Q5139" i="2" s="1"/>
  <c r="F5140" i="2"/>
  <c r="Q5140" i="2" s="1"/>
  <c r="F5141" i="2"/>
  <c r="Q5141" i="2" s="1"/>
  <c r="F5142" i="2"/>
  <c r="Q5142" i="2" s="1"/>
  <c r="F5143" i="2"/>
  <c r="Q5143" i="2" s="1"/>
  <c r="F5144" i="2"/>
  <c r="Q5144" i="2" s="1"/>
  <c r="F5145" i="2"/>
  <c r="Q5145" i="2" s="1"/>
  <c r="F5146" i="2"/>
  <c r="Q5146" i="2" s="1"/>
  <c r="F5147" i="2"/>
  <c r="Q5147" i="2" s="1"/>
  <c r="F5148" i="2"/>
  <c r="Q5148" i="2" s="1"/>
  <c r="F5149" i="2"/>
  <c r="Q5149" i="2" s="1"/>
  <c r="F5150" i="2"/>
  <c r="Q5150" i="2" s="1"/>
  <c r="F5151" i="2"/>
  <c r="Q5151" i="2" s="1"/>
  <c r="F5152" i="2"/>
  <c r="Q5152" i="2" s="1"/>
  <c r="F5153" i="2"/>
  <c r="Q5153" i="2" s="1"/>
  <c r="F5154" i="2"/>
  <c r="Q5154" i="2" s="1"/>
  <c r="F5155" i="2"/>
  <c r="Q5155" i="2" s="1"/>
  <c r="F5156" i="2"/>
  <c r="Q5156" i="2" s="1"/>
  <c r="F5157" i="2"/>
  <c r="Q5157" i="2" s="1"/>
  <c r="F5158" i="2"/>
  <c r="Q5158" i="2" s="1"/>
  <c r="F5159" i="2"/>
  <c r="Q5159" i="2" s="1"/>
  <c r="F5160" i="2"/>
  <c r="Q5160" i="2" s="1"/>
  <c r="F5161" i="2"/>
  <c r="Q5161" i="2" s="1"/>
  <c r="F5162" i="2"/>
  <c r="Q5162" i="2" s="1"/>
  <c r="F5163" i="2"/>
  <c r="Q5163" i="2" s="1"/>
  <c r="F5164" i="2"/>
  <c r="Q5164" i="2" s="1"/>
  <c r="F5165" i="2"/>
  <c r="Q5165" i="2" s="1"/>
  <c r="F5166" i="2"/>
  <c r="Q5166" i="2" s="1"/>
  <c r="F5167" i="2"/>
  <c r="Q5167" i="2" s="1"/>
  <c r="F5168" i="2"/>
  <c r="Q5168" i="2" s="1"/>
  <c r="F5169" i="2"/>
  <c r="Q5169" i="2" s="1"/>
  <c r="F5170" i="2"/>
  <c r="Q5170" i="2" s="1"/>
  <c r="F5171" i="2"/>
  <c r="Q5171" i="2" s="1"/>
  <c r="F5172" i="2"/>
  <c r="Q5172" i="2" s="1"/>
  <c r="F5173" i="2"/>
  <c r="Q5173" i="2" s="1"/>
  <c r="F5174" i="2"/>
  <c r="Q5174" i="2" s="1"/>
  <c r="F5175" i="2"/>
  <c r="Q5175" i="2" s="1"/>
  <c r="F5176" i="2"/>
  <c r="Q5176" i="2" s="1"/>
  <c r="F5177" i="2"/>
  <c r="Q5177" i="2" s="1"/>
  <c r="F5178" i="2"/>
  <c r="Q5178" i="2" s="1"/>
  <c r="F5179" i="2"/>
  <c r="Q5179" i="2" s="1"/>
  <c r="F5180" i="2"/>
  <c r="Q5180" i="2" s="1"/>
  <c r="F5181" i="2"/>
  <c r="Q5181" i="2" s="1"/>
  <c r="F5182" i="2"/>
  <c r="Q5182" i="2" s="1"/>
  <c r="F5183" i="2"/>
  <c r="Q5183" i="2" s="1"/>
  <c r="F5184" i="2"/>
  <c r="Q5184" i="2" s="1"/>
  <c r="F5185" i="2"/>
  <c r="Q5185" i="2" s="1"/>
  <c r="F5186" i="2"/>
  <c r="Q5186" i="2" s="1"/>
  <c r="F5187" i="2"/>
  <c r="Q5187" i="2" s="1"/>
  <c r="F5188" i="2"/>
  <c r="Q5188" i="2" s="1"/>
  <c r="F5189" i="2"/>
  <c r="Q5189" i="2" s="1"/>
  <c r="F5190" i="2"/>
  <c r="Q5190" i="2" s="1"/>
  <c r="F5191" i="2"/>
  <c r="Q5191" i="2" s="1"/>
  <c r="F5192" i="2"/>
  <c r="Q5192" i="2" s="1"/>
  <c r="F5193" i="2"/>
  <c r="Q5193" i="2" s="1"/>
  <c r="F5194" i="2"/>
  <c r="Q5194" i="2" s="1"/>
  <c r="F5195" i="2"/>
  <c r="Q5195" i="2" s="1"/>
  <c r="F5196" i="2"/>
  <c r="Q5196" i="2" s="1"/>
  <c r="F5197" i="2"/>
  <c r="Q5197" i="2" s="1"/>
  <c r="F5198" i="2"/>
  <c r="Q5198" i="2" s="1"/>
  <c r="F5199" i="2"/>
  <c r="Q5199" i="2" s="1"/>
  <c r="F5200" i="2"/>
  <c r="Q5200" i="2" s="1"/>
  <c r="F5201" i="2"/>
  <c r="Q5201" i="2" s="1"/>
  <c r="F5202" i="2"/>
  <c r="Q5202" i="2" s="1"/>
  <c r="F5203" i="2"/>
  <c r="Q5203" i="2" s="1"/>
  <c r="F5204" i="2"/>
  <c r="Q5204" i="2" s="1"/>
  <c r="F5205" i="2"/>
  <c r="Q5205" i="2" s="1"/>
  <c r="F5206" i="2"/>
  <c r="Q5206" i="2" s="1"/>
  <c r="F5207" i="2"/>
  <c r="Q5207" i="2" s="1"/>
  <c r="F5208" i="2"/>
  <c r="Q5208" i="2" s="1"/>
  <c r="F5209" i="2"/>
  <c r="Q5209" i="2" s="1"/>
  <c r="F5210" i="2"/>
  <c r="Q5210" i="2" s="1"/>
  <c r="F5211" i="2"/>
  <c r="Q5211" i="2" s="1"/>
  <c r="F5212" i="2"/>
  <c r="Q5212" i="2" s="1"/>
  <c r="F5213" i="2"/>
  <c r="Q5213" i="2" s="1"/>
  <c r="F5214" i="2"/>
  <c r="Q5214" i="2" s="1"/>
  <c r="F5215" i="2"/>
  <c r="Q5215" i="2" s="1"/>
  <c r="F5216" i="2"/>
  <c r="Q5216" i="2" s="1"/>
  <c r="F5217" i="2"/>
  <c r="Q5217" i="2" s="1"/>
  <c r="F5218" i="2"/>
  <c r="Q5218" i="2" s="1"/>
  <c r="F5219" i="2"/>
  <c r="Q5219" i="2" s="1"/>
  <c r="F5220" i="2"/>
  <c r="Q5220" i="2" s="1"/>
  <c r="F5221" i="2"/>
  <c r="Q5221" i="2" s="1"/>
  <c r="F5222" i="2"/>
  <c r="Q5222" i="2" s="1"/>
  <c r="F5223" i="2"/>
  <c r="Q5223" i="2" s="1"/>
  <c r="F5224" i="2"/>
  <c r="Q5224" i="2" s="1"/>
  <c r="F5225" i="2"/>
  <c r="Q5225" i="2" s="1"/>
  <c r="F5226" i="2"/>
  <c r="Q5226" i="2" s="1"/>
  <c r="F5227" i="2"/>
  <c r="Q5227" i="2" s="1"/>
  <c r="F5228" i="2"/>
  <c r="Q5228" i="2" s="1"/>
  <c r="F5229" i="2"/>
  <c r="Q5229" i="2" s="1"/>
  <c r="F5230" i="2"/>
  <c r="Q5230" i="2" s="1"/>
  <c r="F5231" i="2"/>
  <c r="Q5231" i="2" s="1"/>
  <c r="F5232" i="2"/>
  <c r="Q5232" i="2" s="1"/>
  <c r="F5233" i="2"/>
  <c r="Q5233" i="2" s="1"/>
  <c r="F5234" i="2"/>
  <c r="Q5234" i="2" s="1"/>
  <c r="F5235" i="2"/>
  <c r="Q5235" i="2" s="1"/>
  <c r="F5236" i="2"/>
  <c r="Q5236" i="2" s="1"/>
  <c r="F5237" i="2"/>
  <c r="Q5237" i="2" s="1"/>
  <c r="F5238" i="2"/>
  <c r="Q5238" i="2" s="1"/>
  <c r="F5239" i="2"/>
  <c r="Q5239" i="2" s="1"/>
  <c r="F5240" i="2"/>
  <c r="Q5240" i="2" s="1"/>
  <c r="F5241" i="2"/>
  <c r="Q5241" i="2" s="1"/>
  <c r="F5242" i="2"/>
  <c r="Q5242" i="2" s="1"/>
  <c r="F5243" i="2"/>
  <c r="Q5243" i="2" s="1"/>
  <c r="F5244" i="2"/>
  <c r="Q5244" i="2" s="1"/>
  <c r="F5245" i="2"/>
  <c r="Q5245" i="2" s="1"/>
  <c r="F5246" i="2"/>
  <c r="Q5246" i="2" s="1"/>
  <c r="F5247" i="2"/>
  <c r="Q5247" i="2" s="1"/>
  <c r="F5248" i="2"/>
  <c r="Q5248" i="2" s="1"/>
  <c r="F5249" i="2"/>
  <c r="Q5249" i="2" s="1"/>
  <c r="F5250" i="2"/>
  <c r="Q5250" i="2" s="1"/>
  <c r="F5251" i="2"/>
  <c r="Q5251" i="2" s="1"/>
  <c r="F5252" i="2"/>
  <c r="Q5252" i="2" s="1"/>
  <c r="F5253" i="2"/>
  <c r="Q5253" i="2" s="1"/>
  <c r="F5254" i="2"/>
  <c r="Q5254" i="2" s="1"/>
  <c r="F5255" i="2"/>
  <c r="Q5255" i="2" s="1"/>
  <c r="F5256" i="2"/>
  <c r="Q5256" i="2" s="1"/>
  <c r="F5257" i="2"/>
  <c r="Q5257" i="2" s="1"/>
  <c r="F5258" i="2"/>
  <c r="Q5258" i="2" s="1"/>
  <c r="F5259" i="2"/>
  <c r="Q5259" i="2" s="1"/>
  <c r="F5260" i="2"/>
  <c r="Q5260" i="2" s="1"/>
  <c r="F5261" i="2"/>
  <c r="Q5261" i="2" s="1"/>
  <c r="F5262" i="2"/>
  <c r="Q5262" i="2" s="1"/>
  <c r="F5263" i="2"/>
  <c r="Q5263" i="2" s="1"/>
  <c r="F5264" i="2"/>
  <c r="Q5264" i="2" s="1"/>
  <c r="F5265" i="2"/>
  <c r="Q5265" i="2" s="1"/>
  <c r="F5266" i="2"/>
  <c r="Q5266" i="2" s="1"/>
  <c r="F5267" i="2"/>
  <c r="Q5267" i="2" s="1"/>
  <c r="F5268" i="2"/>
  <c r="Q5268" i="2" s="1"/>
  <c r="F5269" i="2"/>
  <c r="Q5269" i="2" s="1"/>
  <c r="F5270" i="2"/>
  <c r="Q5270" i="2" s="1"/>
  <c r="F5271" i="2"/>
  <c r="Q5271" i="2" s="1"/>
  <c r="F5272" i="2"/>
  <c r="Q5272" i="2" s="1"/>
  <c r="F5273" i="2"/>
  <c r="Q5273" i="2" s="1"/>
  <c r="F5274" i="2"/>
  <c r="Q5274" i="2" s="1"/>
  <c r="F5275" i="2"/>
  <c r="Q5275" i="2" s="1"/>
  <c r="F5276" i="2"/>
  <c r="Q5276" i="2" s="1"/>
  <c r="F5277" i="2"/>
  <c r="Q5277" i="2" s="1"/>
  <c r="F5278" i="2"/>
  <c r="Q5278" i="2" s="1"/>
  <c r="F5279" i="2"/>
  <c r="Q5279" i="2" s="1"/>
  <c r="F5280" i="2"/>
  <c r="Q5280" i="2" s="1"/>
  <c r="F5281" i="2"/>
  <c r="Q5281" i="2" s="1"/>
  <c r="F5282" i="2"/>
  <c r="Q5282" i="2" s="1"/>
  <c r="F5283" i="2"/>
  <c r="Q5283" i="2" s="1"/>
  <c r="F5284" i="2"/>
  <c r="Q5284" i="2" s="1"/>
  <c r="F5285" i="2"/>
  <c r="Q5285" i="2" s="1"/>
  <c r="F5286" i="2"/>
  <c r="Q5286" i="2" s="1"/>
  <c r="F5287" i="2"/>
  <c r="Q5287" i="2" s="1"/>
  <c r="F5288" i="2"/>
  <c r="Q5288" i="2" s="1"/>
  <c r="F5289" i="2"/>
  <c r="Q5289" i="2" s="1"/>
  <c r="F5290" i="2"/>
  <c r="Q5290" i="2" s="1"/>
  <c r="F5291" i="2"/>
  <c r="Q5291" i="2" s="1"/>
  <c r="F5292" i="2"/>
  <c r="Q5292" i="2" s="1"/>
  <c r="F5293" i="2"/>
  <c r="Q5293" i="2" s="1"/>
  <c r="F5294" i="2"/>
  <c r="Q5294" i="2" s="1"/>
  <c r="F5295" i="2"/>
  <c r="Q5295" i="2" s="1"/>
  <c r="F5296" i="2"/>
  <c r="Q5296" i="2" s="1"/>
  <c r="F5297" i="2"/>
  <c r="Q5297" i="2" s="1"/>
  <c r="F5298" i="2"/>
  <c r="Q5298" i="2" s="1"/>
  <c r="F5299" i="2"/>
  <c r="Q5299" i="2" s="1"/>
  <c r="F5300" i="2"/>
  <c r="Q5300" i="2" s="1"/>
  <c r="F5301" i="2"/>
  <c r="Q5301" i="2" s="1"/>
  <c r="F5302" i="2"/>
  <c r="Q5302" i="2" s="1"/>
  <c r="F5303" i="2"/>
  <c r="Q5303" i="2" s="1"/>
  <c r="F5304" i="2"/>
  <c r="Q5304" i="2" s="1"/>
  <c r="F5305" i="2"/>
  <c r="Q5305" i="2" s="1"/>
  <c r="F5306" i="2"/>
  <c r="Q5306" i="2" s="1"/>
  <c r="F5307" i="2"/>
  <c r="Q5307" i="2" s="1"/>
  <c r="F5308" i="2"/>
  <c r="Q5308" i="2" s="1"/>
  <c r="F5309" i="2"/>
  <c r="Q5309" i="2" s="1"/>
  <c r="F5310" i="2"/>
  <c r="Q5310" i="2" s="1"/>
  <c r="F5311" i="2"/>
  <c r="Q5311" i="2" s="1"/>
  <c r="F5312" i="2"/>
  <c r="Q5312" i="2" s="1"/>
  <c r="F5313" i="2"/>
  <c r="Q5313" i="2" s="1"/>
  <c r="F5314" i="2"/>
  <c r="Q5314" i="2" s="1"/>
  <c r="F5315" i="2"/>
  <c r="Q5315" i="2" s="1"/>
  <c r="F5316" i="2"/>
  <c r="Q5316" i="2" s="1"/>
  <c r="F5317" i="2"/>
  <c r="Q5317" i="2" s="1"/>
  <c r="F5318" i="2"/>
  <c r="Q5318" i="2" s="1"/>
  <c r="F5319" i="2"/>
  <c r="Q5319" i="2" s="1"/>
  <c r="F5320" i="2"/>
  <c r="Q5320" i="2" s="1"/>
  <c r="F5321" i="2"/>
  <c r="Q5321" i="2" s="1"/>
  <c r="F5322" i="2"/>
  <c r="Q5322" i="2" s="1"/>
  <c r="F5323" i="2"/>
  <c r="Q5323" i="2" s="1"/>
  <c r="F5324" i="2"/>
  <c r="Q5324" i="2" s="1"/>
  <c r="F5325" i="2"/>
  <c r="Q5325" i="2" s="1"/>
  <c r="F5326" i="2"/>
  <c r="Q5326" i="2" s="1"/>
  <c r="F5327" i="2"/>
  <c r="Q5327" i="2" s="1"/>
  <c r="F5328" i="2"/>
  <c r="Q5328" i="2" s="1"/>
  <c r="F5329" i="2"/>
  <c r="Q5329" i="2" s="1"/>
  <c r="F5330" i="2"/>
  <c r="Q5330" i="2" s="1"/>
  <c r="F5331" i="2"/>
  <c r="Q5331" i="2" s="1"/>
  <c r="F5332" i="2"/>
  <c r="Q5332" i="2" s="1"/>
  <c r="F5333" i="2"/>
  <c r="Q5333" i="2" s="1"/>
  <c r="F5334" i="2"/>
  <c r="Q5334" i="2" s="1"/>
  <c r="F5335" i="2"/>
  <c r="Q5335" i="2" s="1"/>
  <c r="F5336" i="2"/>
  <c r="Q5336" i="2" s="1"/>
  <c r="F5337" i="2"/>
  <c r="Q5337" i="2" s="1"/>
  <c r="F5338" i="2"/>
  <c r="Q5338" i="2" s="1"/>
  <c r="F5339" i="2"/>
  <c r="Q5339" i="2" s="1"/>
  <c r="F5340" i="2"/>
  <c r="Q5340" i="2" s="1"/>
  <c r="F5341" i="2"/>
  <c r="Q5341" i="2" s="1"/>
  <c r="F5342" i="2"/>
  <c r="Q5342" i="2" s="1"/>
  <c r="F5343" i="2"/>
  <c r="Q5343" i="2" s="1"/>
  <c r="F5344" i="2"/>
  <c r="Q5344" i="2" s="1"/>
  <c r="F5345" i="2"/>
  <c r="Q5345" i="2" s="1"/>
  <c r="F5346" i="2"/>
  <c r="Q5346" i="2" s="1"/>
  <c r="F5347" i="2"/>
  <c r="Q5347" i="2" s="1"/>
  <c r="F5348" i="2"/>
  <c r="Q5348" i="2" s="1"/>
  <c r="F5349" i="2"/>
  <c r="Q5349" i="2" s="1"/>
  <c r="F5350" i="2"/>
  <c r="Q5350" i="2" s="1"/>
  <c r="F5351" i="2"/>
  <c r="Q5351" i="2" s="1"/>
  <c r="F5352" i="2"/>
  <c r="Q5352" i="2" s="1"/>
  <c r="F5353" i="2"/>
  <c r="Q5353" i="2" s="1"/>
  <c r="F5354" i="2"/>
  <c r="Q5354" i="2" s="1"/>
  <c r="F5355" i="2"/>
  <c r="Q5355" i="2" s="1"/>
  <c r="F5356" i="2"/>
  <c r="Q5356" i="2" s="1"/>
  <c r="F5357" i="2"/>
  <c r="Q5357" i="2" s="1"/>
  <c r="F5358" i="2"/>
  <c r="Q5358" i="2" s="1"/>
  <c r="F5359" i="2"/>
  <c r="Q5359" i="2" s="1"/>
  <c r="F5360" i="2"/>
  <c r="Q5360" i="2" s="1"/>
  <c r="F5361" i="2"/>
  <c r="Q5361" i="2" s="1"/>
  <c r="F5362" i="2"/>
  <c r="Q5362" i="2" s="1"/>
  <c r="F5363" i="2"/>
  <c r="Q5363" i="2" s="1"/>
  <c r="F5364" i="2"/>
  <c r="Q5364" i="2" s="1"/>
  <c r="F5365" i="2"/>
  <c r="Q5365" i="2" s="1"/>
  <c r="F5366" i="2"/>
  <c r="Q5366" i="2" s="1"/>
  <c r="F5367" i="2"/>
  <c r="Q5367" i="2" s="1"/>
  <c r="F5368" i="2"/>
  <c r="Q5368" i="2" s="1"/>
  <c r="F5369" i="2"/>
  <c r="Q5369" i="2" s="1"/>
  <c r="F5370" i="2"/>
  <c r="Q5370" i="2" s="1"/>
  <c r="F5371" i="2"/>
  <c r="Q5371" i="2" s="1"/>
  <c r="F5372" i="2"/>
  <c r="Q5372" i="2" s="1"/>
  <c r="F5373" i="2"/>
  <c r="Q5373" i="2" s="1"/>
  <c r="F5374" i="2"/>
  <c r="Q5374" i="2" s="1"/>
  <c r="F5375" i="2"/>
  <c r="Q5375" i="2" s="1"/>
  <c r="F5376" i="2"/>
  <c r="Q5376" i="2" s="1"/>
  <c r="F5377" i="2"/>
  <c r="Q5377" i="2" s="1"/>
  <c r="F5378" i="2"/>
  <c r="Q5378" i="2" s="1"/>
  <c r="F5379" i="2"/>
  <c r="Q5379" i="2" s="1"/>
  <c r="F5380" i="2"/>
  <c r="Q5380" i="2" s="1"/>
  <c r="F5381" i="2"/>
  <c r="Q5381" i="2" s="1"/>
  <c r="F5382" i="2"/>
  <c r="Q5382" i="2" s="1"/>
  <c r="F5383" i="2"/>
  <c r="Q5383" i="2" s="1"/>
  <c r="F5384" i="2"/>
  <c r="Q5384" i="2" s="1"/>
  <c r="F5385" i="2"/>
  <c r="Q5385" i="2" s="1"/>
  <c r="F5386" i="2"/>
  <c r="Q5386" i="2" s="1"/>
  <c r="F5387" i="2"/>
  <c r="Q5387" i="2" s="1"/>
  <c r="F5388" i="2"/>
  <c r="Q5388" i="2" s="1"/>
  <c r="F5389" i="2"/>
  <c r="Q5389" i="2" s="1"/>
  <c r="F5390" i="2"/>
  <c r="Q5390" i="2" s="1"/>
  <c r="F5391" i="2"/>
  <c r="Q5391" i="2" s="1"/>
  <c r="F5392" i="2"/>
  <c r="Q5392" i="2" s="1"/>
  <c r="F5393" i="2"/>
  <c r="Q5393" i="2" s="1"/>
  <c r="F5394" i="2"/>
  <c r="Q5394" i="2" s="1"/>
  <c r="F5395" i="2"/>
  <c r="Q5395" i="2" s="1"/>
  <c r="F5396" i="2"/>
  <c r="Q5396" i="2" s="1"/>
  <c r="F5397" i="2"/>
  <c r="Q5397" i="2" s="1"/>
  <c r="F5398" i="2"/>
  <c r="Q5398" i="2" s="1"/>
  <c r="F5399" i="2"/>
  <c r="Q5399" i="2" s="1"/>
  <c r="F5400" i="2"/>
  <c r="Q5400" i="2" s="1"/>
  <c r="F5401" i="2"/>
  <c r="Q5401" i="2" s="1"/>
  <c r="F5402" i="2"/>
  <c r="Q5402" i="2" s="1"/>
  <c r="F5403" i="2"/>
  <c r="Q5403" i="2" s="1"/>
  <c r="F5404" i="2"/>
  <c r="Q5404" i="2" s="1"/>
  <c r="F5405" i="2"/>
  <c r="Q5405" i="2" s="1"/>
  <c r="F5406" i="2"/>
  <c r="Q5406" i="2" s="1"/>
  <c r="F5407" i="2"/>
  <c r="Q5407" i="2" s="1"/>
  <c r="F5408" i="2"/>
  <c r="Q5408" i="2" s="1"/>
  <c r="F5409" i="2"/>
  <c r="Q5409" i="2" s="1"/>
  <c r="F5410" i="2"/>
  <c r="Q5410" i="2" s="1"/>
  <c r="F5411" i="2"/>
  <c r="Q5411" i="2" s="1"/>
  <c r="F5412" i="2"/>
  <c r="Q5412" i="2" s="1"/>
  <c r="F5413" i="2"/>
  <c r="Q5413" i="2" s="1"/>
  <c r="F5414" i="2"/>
  <c r="Q5414" i="2" s="1"/>
  <c r="F5415" i="2"/>
  <c r="Q5415" i="2" s="1"/>
  <c r="F5416" i="2"/>
  <c r="Q5416" i="2" s="1"/>
  <c r="F5417" i="2"/>
  <c r="Q5417" i="2" s="1"/>
  <c r="F5418" i="2"/>
  <c r="Q5418" i="2" s="1"/>
  <c r="F5419" i="2"/>
  <c r="Q5419" i="2" s="1"/>
  <c r="F5420" i="2"/>
  <c r="Q5420" i="2" s="1"/>
  <c r="F5421" i="2"/>
  <c r="Q5421" i="2" s="1"/>
  <c r="F5422" i="2"/>
  <c r="Q5422" i="2" s="1"/>
  <c r="F5423" i="2"/>
  <c r="Q5423" i="2" s="1"/>
  <c r="F5424" i="2"/>
  <c r="Q5424" i="2" s="1"/>
  <c r="F5425" i="2"/>
  <c r="Q5425" i="2" s="1"/>
  <c r="F5426" i="2"/>
  <c r="Q5426" i="2" s="1"/>
  <c r="F5427" i="2"/>
  <c r="Q5427" i="2" s="1"/>
  <c r="F5428" i="2"/>
  <c r="Q5428" i="2" s="1"/>
  <c r="F5429" i="2"/>
  <c r="Q5429" i="2" s="1"/>
  <c r="F5430" i="2"/>
  <c r="Q5430" i="2" s="1"/>
  <c r="F5431" i="2"/>
  <c r="Q5431" i="2" s="1"/>
  <c r="F5432" i="2"/>
  <c r="Q5432" i="2" s="1"/>
  <c r="F5433" i="2"/>
  <c r="Q5433" i="2" s="1"/>
  <c r="F5434" i="2"/>
  <c r="Q5434" i="2" s="1"/>
  <c r="F5435" i="2"/>
  <c r="Q5435" i="2" s="1"/>
  <c r="F5436" i="2"/>
  <c r="Q5436" i="2" s="1"/>
  <c r="F5437" i="2"/>
  <c r="Q5437" i="2" s="1"/>
  <c r="F5438" i="2"/>
  <c r="Q5438" i="2" s="1"/>
  <c r="F5439" i="2"/>
  <c r="Q5439" i="2" s="1"/>
  <c r="F5440" i="2"/>
  <c r="Q5440" i="2" s="1"/>
  <c r="F5441" i="2"/>
  <c r="Q5441" i="2" s="1"/>
  <c r="F5442" i="2"/>
  <c r="Q5442" i="2" s="1"/>
  <c r="F5443" i="2"/>
  <c r="Q5443" i="2" s="1"/>
  <c r="F5444" i="2"/>
  <c r="Q5444" i="2" s="1"/>
  <c r="F5445" i="2"/>
  <c r="Q5445" i="2" s="1"/>
  <c r="F5446" i="2"/>
  <c r="Q5446" i="2" s="1"/>
  <c r="F5447" i="2"/>
  <c r="Q5447" i="2" s="1"/>
  <c r="F5448" i="2"/>
  <c r="Q5448" i="2" s="1"/>
  <c r="F5449" i="2"/>
  <c r="Q5449" i="2" s="1"/>
  <c r="F5450" i="2"/>
  <c r="Q5450" i="2" s="1"/>
  <c r="F5451" i="2"/>
  <c r="Q5451" i="2" s="1"/>
  <c r="F5452" i="2"/>
  <c r="Q5452" i="2" s="1"/>
  <c r="F5453" i="2"/>
  <c r="Q5453" i="2" s="1"/>
  <c r="F5454" i="2"/>
  <c r="Q5454" i="2" s="1"/>
  <c r="F5455" i="2"/>
  <c r="Q5455" i="2" s="1"/>
  <c r="F5456" i="2"/>
  <c r="Q5456" i="2" s="1"/>
  <c r="F5457" i="2"/>
  <c r="Q5457" i="2" s="1"/>
  <c r="F5458" i="2"/>
  <c r="Q5458" i="2" s="1"/>
  <c r="F5459" i="2"/>
  <c r="Q5459" i="2" s="1"/>
  <c r="F5460" i="2"/>
  <c r="Q5460" i="2" s="1"/>
  <c r="F5461" i="2"/>
  <c r="Q5461" i="2" s="1"/>
  <c r="F5462" i="2"/>
  <c r="Q5462" i="2" s="1"/>
  <c r="F5463" i="2"/>
  <c r="Q5463" i="2" s="1"/>
  <c r="F5464" i="2"/>
  <c r="Q5464" i="2" s="1"/>
  <c r="F5465" i="2"/>
  <c r="Q5465" i="2" s="1"/>
  <c r="F5466" i="2"/>
  <c r="Q5466" i="2" s="1"/>
  <c r="F5467" i="2"/>
  <c r="Q5467" i="2" s="1"/>
  <c r="F5468" i="2"/>
  <c r="Q5468" i="2" s="1"/>
  <c r="F5469" i="2"/>
  <c r="Q5469" i="2" s="1"/>
  <c r="F5470" i="2"/>
  <c r="Q5470" i="2" s="1"/>
  <c r="F5471" i="2"/>
  <c r="Q5471" i="2" s="1"/>
  <c r="F5472" i="2"/>
  <c r="Q5472" i="2" s="1"/>
  <c r="F5473" i="2"/>
  <c r="Q5473" i="2" s="1"/>
  <c r="F5474" i="2"/>
  <c r="Q5474" i="2" s="1"/>
  <c r="F5475" i="2"/>
  <c r="Q5475" i="2" s="1"/>
  <c r="F5476" i="2"/>
  <c r="Q5476" i="2" s="1"/>
  <c r="F5477" i="2"/>
  <c r="Q5477" i="2" s="1"/>
  <c r="F5478" i="2"/>
  <c r="Q5478" i="2" s="1"/>
  <c r="F5479" i="2"/>
  <c r="Q5479" i="2" s="1"/>
  <c r="F5480" i="2"/>
  <c r="Q5480" i="2" s="1"/>
  <c r="F5481" i="2"/>
  <c r="Q5481" i="2" s="1"/>
  <c r="F5482" i="2"/>
  <c r="Q5482" i="2" s="1"/>
  <c r="F5483" i="2"/>
  <c r="Q5483" i="2" s="1"/>
  <c r="F5484" i="2"/>
  <c r="Q5484" i="2" s="1"/>
  <c r="F5485" i="2"/>
  <c r="Q5485" i="2" s="1"/>
  <c r="F5486" i="2"/>
  <c r="Q5486" i="2" s="1"/>
  <c r="F5487" i="2"/>
  <c r="Q5487" i="2" s="1"/>
  <c r="F5488" i="2"/>
  <c r="Q5488" i="2" s="1"/>
  <c r="F5489" i="2"/>
  <c r="Q5489" i="2" s="1"/>
  <c r="F5490" i="2"/>
  <c r="Q5490" i="2" s="1"/>
  <c r="F5491" i="2"/>
  <c r="Q5491" i="2" s="1"/>
  <c r="F5492" i="2"/>
  <c r="Q5492" i="2" s="1"/>
  <c r="F5493" i="2"/>
  <c r="Q5493" i="2" s="1"/>
  <c r="F5494" i="2"/>
  <c r="Q5494" i="2" s="1"/>
  <c r="F5495" i="2"/>
  <c r="Q5495" i="2" s="1"/>
  <c r="F5496" i="2"/>
  <c r="Q5496" i="2" s="1"/>
  <c r="F5497" i="2"/>
  <c r="Q5497" i="2" s="1"/>
  <c r="F5498" i="2"/>
  <c r="Q5498" i="2" s="1"/>
  <c r="F5499" i="2"/>
  <c r="Q5499" i="2" s="1"/>
  <c r="F5500" i="2"/>
  <c r="Q5500" i="2" s="1"/>
  <c r="F5501" i="2"/>
  <c r="Q5501" i="2" s="1"/>
  <c r="F5502" i="2"/>
  <c r="Q5502" i="2" s="1"/>
  <c r="F5503" i="2"/>
  <c r="Q5503" i="2" s="1"/>
  <c r="F5504" i="2"/>
  <c r="Q5504" i="2" s="1"/>
  <c r="F5505" i="2"/>
  <c r="Q5505" i="2" s="1"/>
  <c r="F5506" i="2"/>
  <c r="Q5506" i="2" s="1"/>
  <c r="F5507" i="2"/>
  <c r="Q5507" i="2" s="1"/>
  <c r="F5508" i="2"/>
  <c r="Q5508" i="2" s="1"/>
  <c r="F5509" i="2"/>
  <c r="Q5509" i="2" s="1"/>
  <c r="F5510" i="2"/>
  <c r="Q5510" i="2" s="1"/>
  <c r="F5511" i="2"/>
  <c r="Q5511" i="2" s="1"/>
  <c r="F5512" i="2"/>
  <c r="Q5512" i="2" s="1"/>
  <c r="F5513" i="2"/>
  <c r="Q5513" i="2" s="1"/>
  <c r="F5514" i="2"/>
  <c r="Q5514" i="2" s="1"/>
  <c r="F5515" i="2"/>
  <c r="Q5515" i="2" s="1"/>
  <c r="F5516" i="2"/>
  <c r="Q5516" i="2" s="1"/>
  <c r="F5517" i="2"/>
  <c r="Q5517" i="2" s="1"/>
  <c r="F5518" i="2"/>
  <c r="Q5518" i="2" s="1"/>
  <c r="F5519" i="2"/>
  <c r="Q5519" i="2" s="1"/>
  <c r="F5520" i="2"/>
  <c r="Q5520" i="2" s="1"/>
  <c r="F5521" i="2"/>
  <c r="Q5521" i="2" s="1"/>
  <c r="F5522" i="2"/>
  <c r="Q5522" i="2" s="1"/>
  <c r="F5523" i="2"/>
  <c r="Q5523" i="2" s="1"/>
  <c r="F5524" i="2"/>
  <c r="Q5524" i="2" s="1"/>
  <c r="F5525" i="2"/>
  <c r="Q5525" i="2" s="1"/>
  <c r="F5526" i="2"/>
  <c r="Q5526" i="2" s="1"/>
  <c r="F5527" i="2"/>
  <c r="Q5527" i="2" s="1"/>
  <c r="F5528" i="2"/>
  <c r="Q5528" i="2" s="1"/>
  <c r="F5529" i="2"/>
  <c r="Q5529" i="2" s="1"/>
  <c r="F5530" i="2"/>
  <c r="Q5530" i="2" s="1"/>
  <c r="F5531" i="2"/>
  <c r="Q5531" i="2" s="1"/>
  <c r="F5532" i="2"/>
  <c r="Q5532" i="2" s="1"/>
  <c r="F5533" i="2"/>
  <c r="Q5533" i="2" s="1"/>
  <c r="F5534" i="2"/>
  <c r="Q5534" i="2" s="1"/>
  <c r="F5535" i="2"/>
  <c r="Q5535" i="2" s="1"/>
  <c r="F5536" i="2"/>
  <c r="Q5536" i="2" s="1"/>
  <c r="F5537" i="2"/>
  <c r="Q5537" i="2" s="1"/>
  <c r="F5538" i="2"/>
  <c r="Q5538" i="2" s="1"/>
  <c r="F5539" i="2"/>
  <c r="Q5539" i="2" s="1"/>
  <c r="F5540" i="2"/>
  <c r="Q5540" i="2" s="1"/>
  <c r="F5541" i="2"/>
  <c r="Q5541" i="2" s="1"/>
  <c r="F5542" i="2"/>
  <c r="Q5542" i="2" s="1"/>
  <c r="F5543" i="2"/>
  <c r="Q5543" i="2" s="1"/>
  <c r="F5544" i="2"/>
  <c r="Q5544" i="2" s="1"/>
  <c r="F5545" i="2"/>
  <c r="Q5545" i="2" s="1"/>
  <c r="F5546" i="2"/>
  <c r="Q5546" i="2" s="1"/>
  <c r="F5547" i="2"/>
  <c r="Q5547" i="2" s="1"/>
  <c r="F5548" i="2"/>
  <c r="Q5548" i="2" s="1"/>
  <c r="F5549" i="2"/>
  <c r="Q5549" i="2" s="1"/>
  <c r="F5550" i="2"/>
  <c r="Q5550" i="2" s="1"/>
  <c r="F5551" i="2"/>
  <c r="Q5551" i="2" s="1"/>
  <c r="F5552" i="2"/>
  <c r="Q5552" i="2" s="1"/>
  <c r="F5553" i="2"/>
  <c r="Q5553" i="2" s="1"/>
  <c r="F5554" i="2"/>
  <c r="Q5554" i="2" s="1"/>
  <c r="F5555" i="2"/>
  <c r="Q5555" i="2" s="1"/>
  <c r="F5556" i="2"/>
  <c r="Q5556" i="2" s="1"/>
  <c r="F5557" i="2"/>
  <c r="Q5557" i="2" s="1"/>
  <c r="F5558" i="2"/>
  <c r="Q5558" i="2" s="1"/>
  <c r="F5559" i="2"/>
  <c r="Q5559" i="2" s="1"/>
  <c r="F5560" i="2"/>
  <c r="Q5560" i="2" s="1"/>
  <c r="F5561" i="2"/>
  <c r="Q5561" i="2" s="1"/>
  <c r="F5562" i="2"/>
  <c r="Q5562" i="2" s="1"/>
  <c r="F5563" i="2"/>
  <c r="Q5563" i="2" s="1"/>
  <c r="F5564" i="2"/>
  <c r="Q5564" i="2" s="1"/>
  <c r="F5565" i="2"/>
  <c r="Q5565" i="2" s="1"/>
  <c r="F5566" i="2"/>
  <c r="Q5566" i="2" s="1"/>
  <c r="F5567" i="2"/>
  <c r="Q5567" i="2" s="1"/>
  <c r="F5568" i="2"/>
  <c r="Q5568" i="2" s="1"/>
  <c r="F5569" i="2"/>
  <c r="Q5569" i="2" s="1"/>
  <c r="F5570" i="2"/>
  <c r="Q5570" i="2" s="1"/>
  <c r="F5571" i="2"/>
  <c r="Q5571" i="2" s="1"/>
  <c r="F5572" i="2"/>
  <c r="Q5572" i="2" s="1"/>
  <c r="F5573" i="2"/>
  <c r="Q5573" i="2" s="1"/>
  <c r="F5574" i="2"/>
  <c r="Q5574" i="2" s="1"/>
  <c r="F5575" i="2"/>
  <c r="Q5575" i="2" s="1"/>
  <c r="F5576" i="2"/>
  <c r="Q5576" i="2" s="1"/>
  <c r="F5577" i="2"/>
  <c r="Q5577" i="2" s="1"/>
  <c r="F5578" i="2"/>
  <c r="Q5578" i="2" s="1"/>
  <c r="F5579" i="2"/>
  <c r="Q5579" i="2" s="1"/>
  <c r="F5580" i="2"/>
  <c r="Q5580" i="2" s="1"/>
  <c r="F5581" i="2"/>
  <c r="Q5581" i="2" s="1"/>
  <c r="F5582" i="2"/>
  <c r="Q5582" i="2" s="1"/>
  <c r="F5583" i="2"/>
  <c r="Q5583" i="2" s="1"/>
  <c r="F5584" i="2"/>
  <c r="Q5584" i="2" s="1"/>
  <c r="F5585" i="2"/>
  <c r="Q5585" i="2" s="1"/>
  <c r="F5586" i="2"/>
  <c r="Q5586" i="2" s="1"/>
  <c r="F5587" i="2"/>
  <c r="Q5587" i="2" s="1"/>
  <c r="F5588" i="2"/>
  <c r="Q5588" i="2" s="1"/>
  <c r="F5589" i="2"/>
  <c r="Q5589" i="2" s="1"/>
  <c r="F5590" i="2"/>
  <c r="Q5590" i="2" s="1"/>
  <c r="F5591" i="2"/>
  <c r="Q5591" i="2" s="1"/>
  <c r="F5592" i="2"/>
  <c r="Q5592" i="2" s="1"/>
  <c r="F5593" i="2"/>
  <c r="Q5593" i="2" s="1"/>
  <c r="F5594" i="2"/>
  <c r="Q5594" i="2" s="1"/>
  <c r="F5595" i="2"/>
  <c r="Q5595" i="2" s="1"/>
  <c r="F5596" i="2"/>
  <c r="Q5596" i="2" s="1"/>
  <c r="F5597" i="2"/>
  <c r="Q5597" i="2" s="1"/>
  <c r="F5598" i="2"/>
  <c r="Q5598" i="2" s="1"/>
  <c r="F5599" i="2"/>
  <c r="Q5599" i="2" s="1"/>
  <c r="D8" i="1"/>
  <c r="D10" i="1"/>
  <c r="D9" i="1"/>
  <c r="D7" i="1"/>
  <c r="M2523" i="2"/>
  <c r="N2523" i="2"/>
  <c r="M2524" i="2"/>
  <c r="N2524" i="2"/>
  <c r="M2525" i="2"/>
  <c r="N2525" i="2"/>
  <c r="M2526" i="2"/>
  <c r="N2526" i="2"/>
  <c r="M2527" i="2"/>
  <c r="N2527" i="2"/>
  <c r="M2528" i="2"/>
  <c r="N2528" i="2"/>
  <c r="M2529" i="2"/>
  <c r="N2529" i="2"/>
  <c r="M2530" i="2"/>
  <c r="N2530" i="2"/>
  <c r="M2531" i="2"/>
  <c r="N2531" i="2"/>
  <c r="M2532" i="2"/>
  <c r="N2532" i="2"/>
  <c r="M2533" i="2"/>
  <c r="N2533" i="2"/>
  <c r="M2534" i="2"/>
  <c r="N2534" i="2"/>
  <c r="M2535" i="2"/>
  <c r="N2535" i="2"/>
  <c r="M2536" i="2"/>
  <c r="N2536" i="2"/>
  <c r="M2537" i="2"/>
  <c r="N2537" i="2"/>
  <c r="M2538" i="2"/>
  <c r="N2538" i="2"/>
  <c r="M2539" i="2"/>
  <c r="N2539" i="2"/>
  <c r="M2540" i="2"/>
  <c r="N2540" i="2"/>
  <c r="M2541" i="2"/>
  <c r="N2541" i="2"/>
  <c r="M2542" i="2"/>
  <c r="N2542" i="2"/>
  <c r="M2543" i="2"/>
  <c r="N2543" i="2"/>
  <c r="M2544" i="2"/>
  <c r="N2544" i="2"/>
  <c r="M2545" i="2"/>
  <c r="N2545" i="2"/>
  <c r="M2546" i="2"/>
  <c r="N2546" i="2"/>
  <c r="M2547" i="2"/>
  <c r="N2547" i="2"/>
  <c r="M2548" i="2"/>
  <c r="N2548" i="2"/>
  <c r="M2549" i="2"/>
  <c r="N2549" i="2"/>
  <c r="M2550" i="2"/>
  <c r="N2550" i="2"/>
  <c r="M2551" i="2"/>
  <c r="N2551" i="2"/>
  <c r="M2552" i="2"/>
  <c r="N2552" i="2"/>
  <c r="M2553" i="2"/>
  <c r="N2553" i="2"/>
  <c r="M2554" i="2"/>
  <c r="N2554" i="2"/>
  <c r="M2555" i="2"/>
  <c r="N2555" i="2"/>
  <c r="M2556" i="2"/>
  <c r="N2556" i="2"/>
  <c r="M2557" i="2"/>
  <c r="N2557" i="2"/>
  <c r="M2558" i="2"/>
  <c r="N2558" i="2"/>
  <c r="M2559" i="2"/>
  <c r="N2559" i="2"/>
  <c r="M2560" i="2"/>
  <c r="N2560" i="2"/>
  <c r="M2561" i="2"/>
  <c r="N2561" i="2"/>
  <c r="M2562" i="2"/>
  <c r="N2562" i="2"/>
  <c r="M2563" i="2"/>
  <c r="N2563" i="2"/>
  <c r="M2564" i="2"/>
  <c r="N2564" i="2"/>
  <c r="M2565" i="2"/>
  <c r="N2565" i="2"/>
  <c r="M2566" i="2"/>
  <c r="N2566" i="2"/>
  <c r="M2567" i="2"/>
  <c r="N2567" i="2"/>
  <c r="M2568" i="2"/>
  <c r="N2568" i="2"/>
  <c r="M2569" i="2"/>
  <c r="N2569" i="2"/>
  <c r="M2570" i="2"/>
  <c r="N2570" i="2"/>
  <c r="M2571" i="2"/>
  <c r="N2571" i="2"/>
  <c r="M2572" i="2"/>
  <c r="N2572" i="2"/>
  <c r="M2573" i="2"/>
  <c r="N2573" i="2"/>
  <c r="M2574" i="2"/>
  <c r="N2574" i="2"/>
  <c r="M2575" i="2"/>
  <c r="N2575" i="2"/>
  <c r="M2576" i="2"/>
  <c r="N2576" i="2"/>
  <c r="M2577" i="2"/>
  <c r="N2577" i="2"/>
  <c r="M2578" i="2"/>
  <c r="N2578" i="2"/>
  <c r="M2579" i="2"/>
  <c r="N2579" i="2"/>
  <c r="M2580" i="2"/>
  <c r="N2580" i="2"/>
  <c r="M2581" i="2"/>
  <c r="N2581" i="2"/>
  <c r="M2582" i="2"/>
  <c r="N2582" i="2"/>
  <c r="M2583" i="2"/>
  <c r="N2583" i="2"/>
  <c r="M2584" i="2"/>
  <c r="N2584" i="2"/>
  <c r="M2585" i="2"/>
  <c r="N2585" i="2"/>
  <c r="M2586" i="2"/>
  <c r="N2586" i="2"/>
  <c r="M2587" i="2"/>
  <c r="N2587" i="2"/>
  <c r="M2588" i="2"/>
  <c r="N2588" i="2"/>
  <c r="M2589" i="2"/>
  <c r="N2589" i="2"/>
  <c r="M2590" i="2"/>
  <c r="N2590" i="2"/>
  <c r="M2591" i="2"/>
  <c r="N2591" i="2"/>
  <c r="M2592" i="2"/>
  <c r="N2592" i="2"/>
  <c r="M2593" i="2"/>
  <c r="N2593" i="2"/>
  <c r="M2594" i="2"/>
  <c r="N2594" i="2"/>
  <c r="M2595" i="2"/>
  <c r="N2595" i="2"/>
  <c r="M2596" i="2"/>
  <c r="N2596" i="2"/>
  <c r="M2597" i="2"/>
  <c r="N2597" i="2"/>
  <c r="M2598" i="2"/>
  <c r="N2598" i="2"/>
  <c r="M2599" i="2"/>
  <c r="N2599" i="2"/>
  <c r="M2600" i="2"/>
  <c r="N2600" i="2"/>
  <c r="M2601" i="2"/>
  <c r="N2601" i="2"/>
  <c r="M2602" i="2"/>
  <c r="N2602" i="2"/>
  <c r="M2603" i="2"/>
  <c r="N2603" i="2"/>
  <c r="M2604" i="2"/>
  <c r="N2604" i="2"/>
  <c r="M2605" i="2"/>
  <c r="N2605" i="2"/>
  <c r="M2606" i="2"/>
  <c r="N2606" i="2"/>
  <c r="M2607" i="2"/>
  <c r="N2607" i="2"/>
  <c r="M2608" i="2"/>
  <c r="N2608" i="2"/>
  <c r="M2609" i="2"/>
  <c r="N2609" i="2"/>
  <c r="M2610" i="2"/>
  <c r="N2610" i="2"/>
  <c r="M2611" i="2"/>
  <c r="N2611" i="2"/>
  <c r="M2612" i="2"/>
  <c r="N2612" i="2"/>
  <c r="M2613" i="2"/>
  <c r="N2613" i="2"/>
  <c r="M2614" i="2"/>
  <c r="N2614" i="2"/>
  <c r="M2615" i="2"/>
  <c r="N2615" i="2"/>
  <c r="M2616" i="2"/>
  <c r="N2616" i="2"/>
  <c r="M2617" i="2"/>
  <c r="N2617" i="2"/>
  <c r="M2618" i="2"/>
  <c r="N2618" i="2"/>
  <c r="M2619" i="2"/>
  <c r="N2619" i="2"/>
  <c r="M2620" i="2"/>
  <c r="N2620" i="2"/>
  <c r="M2621" i="2"/>
  <c r="N2621" i="2"/>
  <c r="M2622" i="2"/>
  <c r="N2622" i="2"/>
  <c r="M2623" i="2"/>
  <c r="N2623" i="2"/>
  <c r="M2624" i="2"/>
  <c r="N2624" i="2"/>
  <c r="M2625" i="2"/>
  <c r="N2625" i="2"/>
  <c r="M2626" i="2"/>
  <c r="N2626" i="2"/>
  <c r="M2627" i="2"/>
  <c r="N2627" i="2"/>
  <c r="M2628" i="2"/>
  <c r="N2628" i="2"/>
  <c r="M2629" i="2"/>
  <c r="N2629" i="2"/>
  <c r="M2630" i="2"/>
  <c r="N2630" i="2"/>
  <c r="M2631" i="2"/>
  <c r="N2631" i="2"/>
  <c r="M2632" i="2"/>
  <c r="N2632" i="2"/>
  <c r="M2633" i="2"/>
  <c r="N2633" i="2"/>
  <c r="M2634" i="2"/>
  <c r="N2634" i="2"/>
  <c r="M2635" i="2"/>
  <c r="N2635" i="2"/>
  <c r="M2636" i="2"/>
  <c r="N2636" i="2"/>
  <c r="M2637" i="2"/>
  <c r="N2637" i="2"/>
  <c r="M2638" i="2"/>
  <c r="N2638" i="2"/>
  <c r="M2639" i="2"/>
  <c r="N2639" i="2"/>
  <c r="M2640" i="2"/>
  <c r="N2640" i="2"/>
  <c r="M2641" i="2"/>
  <c r="N2641" i="2"/>
  <c r="M2642" i="2"/>
  <c r="N2642" i="2"/>
  <c r="M2643" i="2"/>
  <c r="N2643" i="2"/>
  <c r="M2644" i="2"/>
  <c r="N2644" i="2"/>
  <c r="M2645" i="2"/>
  <c r="N2645" i="2"/>
  <c r="M2646" i="2"/>
  <c r="N2646" i="2"/>
  <c r="M2647" i="2"/>
  <c r="N2647" i="2"/>
  <c r="M2648" i="2"/>
  <c r="N2648" i="2"/>
  <c r="M2649" i="2"/>
  <c r="N2649" i="2"/>
  <c r="M2650" i="2"/>
  <c r="N2650" i="2"/>
  <c r="M2651" i="2"/>
  <c r="N2651" i="2"/>
  <c r="M2652" i="2"/>
  <c r="N2652" i="2"/>
  <c r="M2653" i="2"/>
  <c r="N2653" i="2"/>
  <c r="M2654" i="2"/>
  <c r="N2654" i="2"/>
  <c r="M2655" i="2"/>
  <c r="N2655" i="2"/>
  <c r="M2656" i="2"/>
  <c r="N2656" i="2"/>
  <c r="M2657" i="2"/>
  <c r="N2657" i="2"/>
  <c r="M2658" i="2"/>
  <c r="N2658" i="2"/>
  <c r="M2659" i="2"/>
  <c r="N2659" i="2"/>
  <c r="M2660" i="2"/>
  <c r="N2660" i="2"/>
  <c r="M2661" i="2"/>
  <c r="N2661" i="2"/>
  <c r="M2662" i="2"/>
  <c r="N2662" i="2"/>
  <c r="M2663" i="2"/>
  <c r="N2663" i="2"/>
  <c r="M2664" i="2"/>
  <c r="N2664" i="2"/>
  <c r="M2665" i="2"/>
  <c r="N2665" i="2"/>
  <c r="M2666" i="2"/>
  <c r="N2666" i="2"/>
  <c r="M2667" i="2"/>
  <c r="N2667" i="2"/>
  <c r="M2668" i="2"/>
  <c r="N2668" i="2"/>
  <c r="M2669" i="2"/>
  <c r="N2669" i="2"/>
  <c r="M2670" i="2"/>
  <c r="N2670" i="2"/>
  <c r="M2671" i="2"/>
  <c r="N2671" i="2"/>
  <c r="M2672" i="2"/>
  <c r="N2672" i="2"/>
  <c r="M2673" i="2"/>
  <c r="N2673" i="2"/>
  <c r="M2674" i="2"/>
  <c r="N2674" i="2"/>
  <c r="M2675" i="2"/>
  <c r="N2675" i="2"/>
  <c r="M2676" i="2"/>
  <c r="N2676" i="2"/>
  <c r="M2677" i="2"/>
  <c r="N2677" i="2"/>
  <c r="M2678" i="2"/>
  <c r="N2678" i="2"/>
  <c r="M2679" i="2"/>
  <c r="N2679" i="2"/>
  <c r="M2680" i="2"/>
  <c r="N2680" i="2"/>
  <c r="M2681" i="2"/>
  <c r="N2681" i="2"/>
  <c r="M2682" i="2"/>
  <c r="N2682" i="2"/>
  <c r="M2683" i="2"/>
  <c r="N2683" i="2"/>
  <c r="M2684" i="2"/>
  <c r="N2684" i="2"/>
  <c r="M2685" i="2"/>
  <c r="N2685" i="2"/>
  <c r="M2686" i="2"/>
  <c r="N2686" i="2"/>
  <c r="M2687" i="2"/>
  <c r="N2687" i="2"/>
  <c r="M2688" i="2"/>
  <c r="N2688" i="2"/>
  <c r="M2689" i="2"/>
  <c r="N2689" i="2"/>
  <c r="M2690" i="2"/>
  <c r="N2690" i="2"/>
  <c r="M2691" i="2"/>
  <c r="N2691" i="2"/>
  <c r="M2692" i="2"/>
  <c r="N2692" i="2"/>
  <c r="M2693" i="2"/>
  <c r="N2693" i="2"/>
  <c r="M2694" i="2"/>
  <c r="N2694" i="2"/>
  <c r="M2695" i="2"/>
  <c r="N2695" i="2"/>
  <c r="M2696" i="2"/>
  <c r="N2696" i="2"/>
  <c r="M2697" i="2"/>
  <c r="N2697" i="2"/>
  <c r="M2698" i="2"/>
  <c r="N2698" i="2"/>
  <c r="M2699" i="2"/>
  <c r="N2699" i="2"/>
  <c r="M2700" i="2"/>
  <c r="N2700" i="2"/>
  <c r="M2701" i="2"/>
  <c r="N2701" i="2"/>
  <c r="M2702" i="2"/>
  <c r="N2702" i="2"/>
  <c r="M2703" i="2"/>
  <c r="N2703" i="2"/>
  <c r="M2704" i="2"/>
  <c r="N2704" i="2"/>
  <c r="M2705" i="2"/>
  <c r="N2705" i="2"/>
  <c r="M2706" i="2"/>
  <c r="N2706" i="2"/>
  <c r="M2707" i="2"/>
  <c r="N2707" i="2"/>
  <c r="M2708" i="2"/>
  <c r="N2708" i="2"/>
  <c r="M2709" i="2"/>
  <c r="N2709" i="2"/>
  <c r="M2710" i="2"/>
  <c r="N2710" i="2"/>
  <c r="M2711" i="2"/>
  <c r="N2711" i="2"/>
  <c r="M2712" i="2"/>
  <c r="N2712" i="2"/>
  <c r="M2713" i="2"/>
  <c r="N2713" i="2"/>
  <c r="M2714" i="2"/>
  <c r="N2714" i="2"/>
  <c r="M2715" i="2"/>
  <c r="N2715" i="2"/>
  <c r="M2716" i="2"/>
  <c r="N2716" i="2"/>
  <c r="M2717" i="2"/>
  <c r="N2717" i="2"/>
  <c r="M2718" i="2"/>
  <c r="N2718" i="2"/>
  <c r="M2719" i="2"/>
  <c r="N2719" i="2"/>
  <c r="M2720" i="2"/>
  <c r="N2720" i="2"/>
  <c r="M2721" i="2"/>
  <c r="N2721" i="2"/>
  <c r="M2722" i="2"/>
  <c r="N2722" i="2"/>
  <c r="M2723" i="2"/>
  <c r="N2723" i="2"/>
  <c r="M2724" i="2"/>
  <c r="N2724" i="2"/>
  <c r="M2725" i="2"/>
  <c r="N2725" i="2"/>
  <c r="M2726" i="2"/>
  <c r="N2726" i="2"/>
  <c r="M2727" i="2"/>
  <c r="N2727" i="2"/>
  <c r="M2728" i="2"/>
  <c r="N2728" i="2"/>
  <c r="M2729" i="2"/>
  <c r="N2729" i="2"/>
  <c r="M2730" i="2"/>
  <c r="N2730" i="2"/>
  <c r="M2731" i="2"/>
  <c r="N2731" i="2"/>
  <c r="M2732" i="2"/>
  <c r="N2732" i="2"/>
  <c r="M2733" i="2"/>
  <c r="N2733" i="2"/>
  <c r="M2734" i="2"/>
  <c r="N2734" i="2"/>
  <c r="M2735" i="2"/>
  <c r="N2735" i="2"/>
  <c r="M2736" i="2"/>
  <c r="N2736" i="2"/>
  <c r="M2737" i="2"/>
  <c r="N2737" i="2"/>
  <c r="M2738" i="2"/>
  <c r="N2738" i="2"/>
  <c r="M2739" i="2"/>
  <c r="N2739" i="2"/>
  <c r="M2740" i="2"/>
  <c r="N2740" i="2"/>
  <c r="M2741" i="2"/>
  <c r="N2741" i="2"/>
  <c r="M2742" i="2"/>
  <c r="N2742" i="2"/>
  <c r="M2743" i="2"/>
  <c r="N2743" i="2"/>
  <c r="M2744" i="2"/>
  <c r="N2744" i="2"/>
  <c r="M2745" i="2"/>
  <c r="N2745" i="2"/>
  <c r="M2746" i="2"/>
  <c r="N2746" i="2"/>
  <c r="M2747" i="2"/>
  <c r="N2747" i="2"/>
  <c r="M2748" i="2"/>
  <c r="N2748" i="2"/>
  <c r="M2749" i="2"/>
  <c r="N2749" i="2"/>
  <c r="M2750" i="2"/>
  <c r="N2750" i="2"/>
  <c r="M2751" i="2"/>
  <c r="N2751" i="2"/>
  <c r="M2752" i="2"/>
  <c r="N2752" i="2"/>
  <c r="M2753" i="2"/>
  <c r="N2753" i="2"/>
  <c r="M2754" i="2"/>
  <c r="N2754" i="2"/>
  <c r="M2755" i="2"/>
  <c r="N2755" i="2"/>
  <c r="M2756" i="2"/>
  <c r="N2756" i="2"/>
  <c r="M2757" i="2"/>
  <c r="N2757" i="2"/>
  <c r="M2758" i="2"/>
  <c r="N2758" i="2"/>
  <c r="M2759" i="2"/>
  <c r="N2759" i="2"/>
  <c r="M2760" i="2"/>
  <c r="N2760" i="2"/>
  <c r="M2761" i="2"/>
  <c r="N2761" i="2"/>
  <c r="M2762" i="2"/>
  <c r="N2762" i="2"/>
  <c r="M2763" i="2"/>
  <c r="N2763" i="2"/>
  <c r="M2764" i="2"/>
  <c r="N2764" i="2"/>
  <c r="M2765" i="2"/>
  <c r="N2765" i="2"/>
  <c r="M2766" i="2"/>
  <c r="N2766" i="2"/>
  <c r="M2767" i="2"/>
  <c r="N2767" i="2"/>
  <c r="M2768" i="2"/>
  <c r="N2768" i="2"/>
  <c r="M2769" i="2"/>
  <c r="N2769" i="2"/>
  <c r="M2770" i="2"/>
  <c r="N2770" i="2"/>
  <c r="M2771" i="2"/>
  <c r="N2771" i="2"/>
  <c r="M2772" i="2"/>
  <c r="N2772" i="2"/>
  <c r="M2773" i="2"/>
  <c r="N2773" i="2"/>
  <c r="M2774" i="2"/>
  <c r="N2774" i="2"/>
  <c r="M2775" i="2"/>
  <c r="N2775" i="2"/>
  <c r="M2776" i="2"/>
  <c r="N2776" i="2"/>
  <c r="M2777" i="2"/>
  <c r="N2777" i="2"/>
  <c r="M2778" i="2"/>
  <c r="N2778" i="2"/>
  <c r="M2779" i="2"/>
  <c r="N2779" i="2"/>
  <c r="M2780" i="2"/>
  <c r="N2780" i="2"/>
  <c r="M2781" i="2"/>
  <c r="N2781" i="2"/>
  <c r="M2782" i="2"/>
  <c r="N2782" i="2"/>
  <c r="M2783" i="2"/>
  <c r="N2783" i="2"/>
  <c r="M2784" i="2"/>
  <c r="N2784" i="2"/>
  <c r="M2785" i="2"/>
  <c r="N2785" i="2"/>
  <c r="M2786" i="2"/>
  <c r="N2786" i="2"/>
  <c r="M2787" i="2"/>
  <c r="N2787" i="2"/>
  <c r="M2788" i="2"/>
  <c r="N2788" i="2"/>
  <c r="M2789" i="2"/>
  <c r="N2789" i="2"/>
  <c r="M2790" i="2"/>
  <c r="N2790" i="2"/>
  <c r="M2791" i="2"/>
  <c r="N2791" i="2"/>
  <c r="M2792" i="2"/>
  <c r="N2792" i="2"/>
  <c r="M2793" i="2"/>
  <c r="N2793" i="2"/>
  <c r="M2794" i="2"/>
  <c r="N2794" i="2"/>
  <c r="M2795" i="2"/>
  <c r="N2795" i="2"/>
  <c r="M2796" i="2"/>
  <c r="N2796" i="2"/>
  <c r="M2797" i="2"/>
  <c r="N2797" i="2"/>
  <c r="M2798" i="2"/>
  <c r="N2798" i="2"/>
  <c r="M2799" i="2"/>
  <c r="N2799" i="2"/>
  <c r="M2800" i="2"/>
  <c r="N2800" i="2"/>
  <c r="M2801" i="2"/>
  <c r="N2801" i="2"/>
  <c r="M2802" i="2"/>
  <c r="N2802" i="2"/>
  <c r="M2803" i="2"/>
  <c r="N2803" i="2"/>
  <c r="M2804" i="2"/>
  <c r="N2804" i="2"/>
  <c r="M2805" i="2"/>
  <c r="N2805" i="2"/>
  <c r="M2806" i="2"/>
  <c r="N2806" i="2"/>
  <c r="M2807" i="2"/>
  <c r="N2807" i="2"/>
  <c r="M2808" i="2"/>
  <c r="N2808" i="2"/>
  <c r="M2809" i="2"/>
  <c r="N2809" i="2"/>
  <c r="M2810" i="2"/>
  <c r="N2810" i="2"/>
  <c r="M2811" i="2"/>
  <c r="N2811" i="2"/>
  <c r="M2812" i="2"/>
  <c r="N2812" i="2"/>
  <c r="M2813" i="2"/>
  <c r="N2813" i="2"/>
  <c r="M2814" i="2"/>
  <c r="N2814" i="2"/>
  <c r="M2815" i="2"/>
  <c r="N2815" i="2"/>
  <c r="M2816" i="2"/>
  <c r="N2816" i="2"/>
  <c r="M2817" i="2"/>
  <c r="N2817" i="2"/>
  <c r="M2818" i="2"/>
  <c r="N2818" i="2"/>
  <c r="M2819" i="2"/>
  <c r="N2819" i="2"/>
  <c r="M2820" i="2"/>
  <c r="N2820" i="2"/>
  <c r="M2821" i="2"/>
  <c r="N2821" i="2"/>
  <c r="M2822" i="2"/>
  <c r="N2822" i="2"/>
  <c r="M2823" i="2"/>
  <c r="N2823" i="2"/>
  <c r="M2824" i="2"/>
  <c r="N2824" i="2"/>
  <c r="M2825" i="2"/>
  <c r="N2825" i="2"/>
  <c r="M2826" i="2"/>
  <c r="N2826" i="2"/>
  <c r="M2827" i="2"/>
  <c r="N2827" i="2"/>
  <c r="M2828" i="2"/>
  <c r="N2828" i="2"/>
  <c r="M2829" i="2"/>
  <c r="N2829" i="2"/>
  <c r="M2830" i="2"/>
  <c r="N2830" i="2"/>
  <c r="M2831" i="2"/>
  <c r="N2831" i="2"/>
  <c r="M2832" i="2"/>
  <c r="N2832" i="2"/>
  <c r="M2833" i="2"/>
  <c r="N2833" i="2"/>
  <c r="M2834" i="2"/>
  <c r="N2834" i="2"/>
  <c r="M2835" i="2"/>
  <c r="N2835" i="2"/>
  <c r="M2836" i="2"/>
  <c r="N2836" i="2"/>
  <c r="M2837" i="2"/>
  <c r="N2837" i="2"/>
  <c r="M2838" i="2"/>
  <c r="N2838" i="2"/>
  <c r="M2839" i="2"/>
  <c r="N2839" i="2"/>
  <c r="M2840" i="2"/>
  <c r="N2840" i="2"/>
  <c r="M2841" i="2"/>
  <c r="N2841" i="2"/>
  <c r="M2842" i="2"/>
  <c r="N2842" i="2"/>
  <c r="M2843" i="2"/>
  <c r="N2843" i="2"/>
  <c r="M2844" i="2"/>
  <c r="N2844" i="2"/>
  <c r="M2845" i="2"/>
  <c r="N2845" i="2"/>
  <c r="M2846" i="2"/>
  <c r="N2846" i="2"/>
  <c r="M2847" i="2"/>
  <c r="N2847" i="2"/>
  <c r="M2848" i="2"/>
  <c r="N2848" i="2"/>
  <c r="M2849" i="2"/>
  <c r="N2849" i="2"/>
  <c r="M2850" i="2"/>
  <c r="N2850" i="2"/>
  <c r="M2851" i="2"/>
  <c r="N2851" i="2"/>
  <c r="M2852" i="2"/>
  <c r="N2852" i="2"/>
  <c r="M2853" i="2"/>
  <c r="N2853" i="2"/>
  <c r="M2854" i="2"/>
  <c r="N2854" i="2"/>
  <c r="M2855" i="2"/>
  <c r="N2855" i="2"/>
  <c r="M2856" i="2"/>
  <c r="N2856" i="2"/>
  <c r="M2857" i="2"/>
  <c r="N2857" i="2"/>
  <c r="M2858" i="2"/>
  <c r="N2858" i="2"/>
  <c r="M2859" i="2"/>
  <c r="N2859" i="2"/>
  <c r="M2860" i="2"/>
  <c r="N2860" i="2"/>
  <c r="M2861" i="2"/>
  <c r="N2861" i="2"/>
  <c r="M2862" i="2"/>
  <c r="N2862" i="2"/>
  <c r="M2863" i="2"/>
  <c r="N2863" i="2"/>
  <c r="M2864" i="2"/>
  <c r="N2864" i="2"/>
  <c r="M2865" i="2"/>
  <c r="N2865" i="2"/>
  <c r="M2866" i="2"/>
  <c r="N2866" i="2"/>
  <c r="M2867" i="2"/>
  <c r="N2867" i="2"/>
  <c r="M2868" i="2"/>
  <c r="N2868" i="2"/>
  <c r="M2869" i="2"/>
  <c r="N2869" i="2"/>
  <c r="M2870" i="2"/>
  <c r="N2870" i="2"/>
  <c r="M2871" i="2"/>
  <c r="N2871" i="2"/>
  <c r="M2872" i="2"/>
  <c r="N2872" i="2"/>
  <c r="M2873" i="2"/>
  <c r="N2873" i="2"/>
  <c r="M2874" i="2"/>
  <c r="N2874" i="2"/>
  <c r="M2875" i="2"/>
  <c r="N2875" i="2"/>
  <c r="M2876" i="2"/>
  <c r="N2876" i="2"/>
  <c r="M2877" i="2"/>
  <c r="N2877" i="2"/>
  <c r="M2878" i="2"/>
  <c r="N2878" i="2"/>
  <c r="M2879" i="2"/>
  <c r="N2879" i="2"/>
  <c r="M2880" i="2"/>
  <c r="N2880" i="2"/>
  <c r="M2881" i="2"/>
  <c r="N2881" i="2"/>
  <c r="M2882" i="2"/>
  <c r="N2882" i="2"/>
  <c r="M2883" i="2"/>
  <c r="N2883" i="2"/>
  <c r="M2884" i="2"/>
  <c r="N2884" i="2"/>
  <c r="M2885" i="2"/>
  <c r="N2885" i="2"/>
  <c r="M2886" i="2"/>
  <c r="N2886" i="2"/>
  <c r="M2887" i="2"/>
  <c r="N2887" i="2"/>
  <c r="M2888" i="2"/>
  <c r="N2888" i="2"/>
  <c r="M2889" i="2"/>
  <c r="N2889" i="2"/>
  <c r="M2890" i="2"/>
  <c r="N2890" i="2"/>
  <c r="M2891" i="2"/>
  <c r="N2891" i="2"/>
  <c r="M2892" i="2"/>
  <c r="N2892" i="2"/>
  <c r="M2893" i="2"/>
  <c r="N2893" i="2"/>
  <c r="M2894" i="2"/>
  <c r="N2894" i="2"/>
  <c r="M2895" i="2"/>
  <c r="N2895" i="2"/>
  <c r="M2896" i="2"/>
  <c r="N2896" i="2"/>
  <c r="M2897" i="2"/>
  <c r="N2897" i="2"/>
  <c r="M2898" i="2"/>
  <c r="N2898" i="2"/>
  <c r="M2899" i="2"/>
  <c r="N2899" i="2"/>
  <c r="M2900" i="2"/>
  <c r="N2900" i="2"/>
  <c r="M2901" i="2"/>
  <c r="N2901" i="2"/>
  <c r="M2902" i="2"/>
  <c r="N2902" i="2"/>
  <c r="M2903" i="2"/>
  <c r="N2903" i="2"/>
  <c r="M2904" i="2"/>
  <c r="N2904" i="2"/>
  <c r="M2905" i="2"/>
  <c r="N2905" i="2"/>
  <c r="M2906" i="2"/>
  <c r="N2906" i="2"/>
  <c r="M2907" i="2"/>
  <c r="N2907" i="2"/>
  <c r="M2908" i="2"/>
  <c r="N2908" i="2"/>
  <c r="M2909" i="2"/>
  <c r="N2909" i="2"/>
  <c r="M2910" i="2"/>
  <c r="N2910" i="2"/>
  <c r="M2911" i="2"/>
  <c r="N2911" i="2"/>
  <c r="M2912" i="2"/>
  <c r="N2912" i="2"/>
  <c r="M2913" i="2"/>
  <c r="N2913" i="2"/>
  <c r="M2914" i="2"/>
  <c r="N2914" i="2"/>
  <c r="M2915" i="2"/>
  <c r="N2915" i="2"/>
  <c r="M2916" i="2"/>
  <c r="N2916" i="2"/>
  <c r="M2917" i="2"/>
  <c r="N2917" i="2"/>
  <c r="M2918" i="2"/>
  <c r="N2918" i="2"/>
  <c r="M2919" i="2"/>
  <c r="N2919" i="2"/>
  <c r="M2920" i="2"/>
  <c r="N2920" i="2"/>
  <c r="M2921" i="2"/>
  <c r="N2921" i="2"/>
  <c r="M2922" i="2"/>
  <c r="N2922" i="2"/>
  <c r="M2923" i="2"/>
  <c r="N2923" i="2"/>
  <c r="M2924" i="2"/>
  <c r="N2924" i="2"/>
  <c r="M2925" i="2"/>
  <c r="N2925" i="2"/>
  <c r="M2926" i="2"/>
  <c r="N2926" i="2"/>
  <c r="M2927" i="2"/>
  <c r="N2927" i="2"/>
  <c r="M2928" i="2"/>
  <c r="N2928" i="2"/>
  <c r="M2929" i="2"/>
  <c r="N2929" i="2"/>
  <c r="M2930" i="2"/>
  <c r="N2930" i="2"/>
  <c r="M2931" i="2"/>
  <c r="N2931" i="2"/>
  <c r="M2932" i="2"/>
  <c r="N2932" i="2"/>
  <c r="M2933" i="2"/>
  <c r="N2933" i="2"/>
  <c r="M2934" i="2"/>
  <c r="N2934" i="2"/>
  <c r="M2935" i="2"/>
  <c r="N2935" i="2"/>
  <c r="M2936" i="2"/>
  <c r="N2936" i="2"/>
  <c r="M2937" i="2"/>
  <c r="N2937" i="2"/>
  <c r="M2938" i="2"/>
  <c r="N2938" i="2"/>
  <c r="M2939" i="2"/>
  <c r="N2939" i="2"/>
  <c r="M2940" i="2"/>
  <c r="N2940" i="2"/>
  <c r="M2941" i="2"/>
  <c r="N2941" i="2"/>
  <c r="M2942" i="2"/>
  <c r="N2942" i="2"/>
  <c r="M2943" i="2"/>
  <c r="N2943" i="2"/>
  <c r="M2944" i="2"/>
  <c r="N2944" i="2"/>
  <c r="M2945" i="2"/>
  <c r="N2945" i="2"/>
  <c r="M2946" i="2"/>
  <c r="N2946" i="2"/>
  <c r="M2947" i="2"/>
  <c r="N2947" i="2"/>
  <c r="M2948" i="2"/>
  <c r="N2948" i="2"/>
  <c r="M2949" i="2"/>
  <c r="N2949" i="2"/>
  <c r="M2950" i="2"/>
  <c r="N2950" i="2"/>
  <c r="M2951" i="2"/>
  <c r="N2951" i="2"/>
  <c r="M2952" i="2"/>
  <c r="N2952" i="2"/>
  <c r="M2953" i="2"/>
  <c r="N2953" i="2"/>
  <c r="M2954" i="2"/>
  <c r="N2954" i="2"/>
  <c r="M2955" i="2"/>
  <c r="N2955" i="2"/>
  <c r="M2956" i="2"/>
  <c r="N2956" i="2"/>
  <c r="M2957" i="2"/>
  <c r="N2957" i="2"/>
  <c r="M2958" i="2"/>
  <c r="N2958" i="2"/>
  <c r="M2959" i="2"/>
  <c r="N2959" i="2"/>
  <c r="M2960" i="2"/>
  <c r="N2960" i="2"/>
  <c r="M2961" i="2"/>
  <c r="N2961" i="2"/>
  <c r="M2962" i="2"/>
  <c r="N2962" i="2"/>
  <c r="M2963" i="2"/>
  <c r="N2963" i="2"/>
  <c r="M2964" i="2"/>
  <c r="N2964" i="2"/>
  <c r="M2965" i="2"/>
  <c r="N2965" i="2"/>
  <c r="M2966" i="2"/>
  <c r="N2966" i="2"/>
  <c r="M2967" i="2"/>
  <c r="N2967" i="2"/>
  <c r="M2968" i="2"/>
  <c r="N2968" i="2"/>
  <c r="M2969" i="2"/>
  <c r="N2969" i="2"/>
  <c r="M2970" i="2"/>
  <c r="N2970" i="2"/>
  <c r="M2971" i="2"/>
  <c r="N2971" i="2"/>
  <c r="M2972" i="2"/>
  <c r="N2972" i="2"/>
  <c r="M2973" i="2"/>
  <c r="N2973" i="2"/>
  <c r="M2974" i="2"/>
  <c r="N2974" i="2"/>
  <c r="M2975" i="2"/>
  <c r="N2975" i="2"/>
  <c r="M2976" i="2"/>
  <c r="N2976" i="2"/>
  <c r="M2977" i="2"/>
  <c r="N2977" i="2"/>
  <c r="M2978" i="2"/>
  <c r="N2978" i="2"/>
  <c r="M2979" i="2"/>
  <c r="N2979" i="2"/>
  <c r="M2980" i="2"/>
  <c r="N2980" i="2"/>
  <c r="M2981" i="2"/>
  <c r="N2981" i="2"/>
  <c r="M2982" i="2"/>
  <c r="N2982" i="2"/>
  <c r="M2983" i="2"/>
  <c r="N2983" i="2"/>
  <c r="M2984" i="2"/>
  <c r="N2984" i="2"/>
  <c r="M2985" i="2"/>
  <c r="N2985" i="2"/>
  <c r="M2986" i="2"/>
  <c r="N2986" i="2"/>
  <c r="M2987" i="2"/>
  <c r="N2987" i="2"/>
  <c r="M2988" i="2"/>
  <c r="N2988" i="2"/>
  <c r="M2989" i="2"/>
  <c r="N2989" i="2"/>
  <c r="M2990" i="2"/>
  <c r="N2990" i="2"/>
  <c r="M2991" i="2"/>
  <c r="N2991" i="2"/>
  <c r="M2992" i="2"/>
  <c r="N2992" i="2"/>
  <c r="M2993" i="2"/>
  <c r="N2993" i="2"/>
  <c r="M2994" i="2"/>
  <c r="N2994" i="2"/>
  <c r="M2995" i="2"/>
  <c r="N2995" i="2"/>
  <c r="M2996" i="2"/>
  <c r="N2996" i="2"/>
  <c r="M2997" i="2"/>
  <c r="N2997" i="2"/>
  <c r="M2998" i="2"/>
  <c r="N2998" i="2"/>
  <c r="M2999" i="2"/>
  <c r="N2999" i="2"/>
  <c r="M3000" i="2"/>
  <c r="N3000" i="2"/>
  <c r="M3001" i="2"/>
  <c r="N3001" i="2"/>
  <c r="M3002" i="2"/>
  <c r="N3002" i="2"/>
  <c r="M3003" i="2"/>
  <c r="N3003" i="2"/>
  <c r="M3004" i="2"/>
  <c r="N3004" i="2"/>
  <c r="M3005" i="2"/>
  <c r="N3005" i="2"/>
  <c r="M3006" i="2"/>
  <c r="N3006" i="2"/>
  <c r="M3007" i="2"/>
  <c r="N3007" i="2"/>
  <c r="M3008" i="2"/>
  <c r="N3008" i="2"/>
  <c r="M3009" i="2"/>
  <c r="N3009" i="2"/>
  <c r="M3010" i="2"/>
  <c r="N3010" i="2"/>
  <c r="M3011" i="2"/>
  <c r="N3011" i="2"/>
  <c r="M3012" i="2"/>
  <c r="N3012" i="2"/>
  <c r="M3013" i="2"/>
  <c r="N3013" i="2"/>
  <c r="M3014" i="2"/>
  <c r="N3014" i="2"/>
  <c r="M3015" i="2"/>
  <c r="N3015" i="2"/>
  <c r="M3016" i="2"/>
  <c r="N3016" i="2"/>
  <c r="M3017" i="2"/>
  <c r="N3017" i="2"/>
  <c r="M3018" i="2"/>
  <c r="N3018" i="2"/>
  <c r="M3019" i="2"/>
  <c r="N3019" i="2"/>
  <c r="M3020" i="2"/>
  <c r="N3020" i="2"/>
  <c r="M3021" i="2"/>
  <c r="N3021" i="2"/>
  <c r="M3022" i="2"/>
  <c r="N3022" i="2"/>
  <c r="M3023" i="2"/>
  <c r="N3023" i="2"/>
  <c r="M3024" i="2"/>
  <c r="N3024" i="2"/>
  <c r="M3025" i="2"/>
  <c r="N3025" i="2"/>
  <c r="M3026" i="2"/>
  <c r="N3026" i="2"/>
  <c r="M3027" i="2"/>
  <c r="N3027" i="2"/>
  <c r="M3028" i="2"/>
  <c r="N3028" i="2"/>
  <c r="M3029" i="2"/>
  <c r="N3029" i="2"/>
  <c r="M3030" i="2"/>
  <c r="N3030" i="2"/>
  <c r="M3031" i="2"/>
  <c r="N3031" i="2"/>
  <c r="M3032" i="2"/>
  <c r="N3032" i="2"/>
  <c r="M3033" i="2"/>
  <c r="N3033" i="2"/>
  <c r="M3034" i="2"/>
  <c r="N3034" i="2"/>
  <c r="M3035" i="2"/>
  <c r="N3035" i="2"/>
  <c r="M3036" i="2"/>
  <c r="N3036" i="2"/>
  <c r="M3037" i="2"/>
  <c r="N3037" i="2"/>
  <c r="M3038" i="2"/>
  <c r="N3038" i="2"/>
  <c r="M3039" i="2"/>
  <c r="N3039" i="2"/>
  <c r="M3040" i="2"/>
  <c r="N3040" i="2"/>
  <c r="M3041" i="2"/>
  <c r="N3041" i="2"/>
  <c r="M3042" i="2"/>
  <c r="N3042" i="2"/>
  <c r="M3043" i="2"/>
  <c r="N3043" i="2"/>
  <c r="M3044" i="2"/>
  <c r="N3044" i="2"/>
  <c r="M3045" i="2"/>
  <c r="N3045" i="2"/>
  <c r="M3046" i="2"/>
  <c r="N3046" i="2"/>
  <c r="M3047" i="2"/>
  <c r="N3047" i="2"/>
  <c r="M3048" i="2"/>
  <c r="N3048" i="2"/>
  <c r="M3049" i="2"/>
  <c r="N3049" i="2"/>
  <c r="M3050" i="2"/>
  <c r="N3050" i="2"/>
  <c r="M3051" i="2"/>
  <c r="N3051" i="2"/>
  <c r="M3052" i="2"/>
  <c r="N3052" i="2"/>
  <c r="M3053" i="2"/>
  <c r="N3053" i="2"/>
  <c r="M3054" i="2"/>
  <c r="N3054" i="2"/>
  <c r="M3055" i="2"/>
  <c r="N3055" i="2"/>
  <c r="M3056" i="2"/>
  <c r="N3056" i="2"/>
  <c r="M3057" i="2"/>
  <c r="N3057" i="2"/>
  <c r="M3058" i="2"/>
  <c r="N3058" i="2"/>
  <c r="M3059" i="2"/>
  <c r="N3059" i="2"/>
  <c r="M3060" i="2"/>
  <c r="N3060" i="2"/>
  <c r="M3061" i="2"/>
  <c r="N3061" i="2"/>
  <c r="M3062" i="2"/>
  <c r="N3062" i="2"/>
  <c r="M3063" i="2"/>
  <c r="N3063" i="2"/>
  <c r="M3064" i="2"/>
  <c r="N3064" i="2"/>
  <c r="M3065" i="2"/>
  <c r="N3065" i="2"/>
  <c r="M3066" i="2"/>
  <c r="N3066" i="2"/>
  <c r="M3067" i="2"/>
  <c r="N3067" i="2"/>
  <c r="M3068" i="2"/>
  <c r="N3068" i="2"/>
  <c r="M3069" i="2"/>
  <c r="N3069" i="2"/>
  <c r="M3070" i="2"/>
  <c r="N3070" i="2"/>
  <c r="M3071" i="2"/>
  <c r="N3071" i="2"/>
  <c r="M3072" i="2"/>
  <c r="N3072" i="2"/>
  <c r="M3073" i="2"/>
  <c r="N3073" i="2"/>
  <c r="M3074" i="2"/>
  <c r="N3074" i="2"/>
  <c r="M3075" i="2"/>
  <c r="N3075" i="2"/>
  <c r="M3076" i="2"/>
  <c r="N3076" i="2"/>
  <c r="M3077" i="2"/>
  <c r="N3077" i="2"/>
  <c r="M3078" i="2"/>
  <c r="N3078" i="2"/>
  <c r="M3079" i="2"/>
  <c r="N3079" i="2"/>
  <c r="M3080" i="2"/>
  <c r="N3080" i="2"/>
  <c r="M3081" i="2"/>
  <c r="N3081" i="2"/>
  <c r="M3082" i="2"/>
  <c r="N3082" i="2"/>
  <c r="M3083" i="2"/>
  <c r="N3083" i="2"/>
  <c r="M3084" i="2"/>
  <c r="N3084" i="2"/>
  <c r="M3085" i="2"/>
  <c r="N3085" i="2"/>
  <c r="M3086" i="2"/>
  <c r="N3086" i="2"/>
  <c r="M3087" i="2"/>
  <c r="N3087" i="2"/>
  <c r="M3088" i="2"/>
  <c r="N3088" i="2"/>
  <c r="M3089" i="2"/>
  <c r="N3089" i="2"/>
  <c r="M3090" i="2"/>
  <c r="N3090" i="2"/>
  <c r="M3091" i="2"/>
  <c r="N3091" i="2"/>
  <c r="M3092" i="2"/>
  <c r="N3092" i="2"/>
  <c r="M3093" i="2"/>
  <c r="N3093" i="2"/>
  <c r="M3094" i="2"/>
  <c r="N3094" i="2"/>
  <c r="M3095" i="2"/>
  <c r="N3095" i="2"/>
  <c r="M3096" i="2"/>
  <c r="N3096" i="2"/>
  <c r="M3097" i="2"/>
  <c r="N3097" i="2"/>
  <c r="M3098" i="2"/>
  <c r="N3098" i="2"/>
  <c r="M3099" i="2"/>
  <c r="N3099" i="2"/>
  <c r="M3100" i="2"/>
  <c r="N3100" i="2"/>
  <c r="M3101" i="2"/>
  <c r="N3101" i="2"/>
  <c r="M3102" i="2"/>
  <c r="N3102" i="2"/>
  <c r="M3103" i="2"/>
  <c r="N3103" i="2"/>
  <c r="M3104" i="2"/>
  <c r="N3104" i="2"/>
  <c r="M3105" i="2"/>
  <c r="N3105" i="2"/>
  <c r="M3106" i="2"/>
  <c r="N3106" i="2"/>
  <c r="M3107" i="2"/>
  <c r="N3107" i="2"/>
  <c r="M3108" i="2"/>
  <c r="N3108" i="2"/>
  <c r="M3109" i="2"/>
  <c r="N3109" i="2"/>
  <c r="M3110" i="2"/>
  <c r="N3110" i="2"/>
  <c r="M3111" i="2"/>
  <c r="N3111" i="2"/>
  <c r="M3112" i="2"/>
  <c r="N3112" i="2"/>
  <c r="M3113" i="2"/>
  <c r="N3113" i="2"/>
  <c r="M3114" i="2"/>
  <c r="N3114" i="2"/>
  <c r="M3115" i="2"/>
  <c r="N3115" i="2"/>
  <c r="M3116" i="2"/>
  <c r="N3116" i="2"/>
  <c r="M3117" i="2"/>
  <c r="N3117" i="2"/>
  <c r="M3118" i="2"/>
  <c r="N3118" i="2"/>
  <c r="M3119" i="2"/>
  <c r="N3119" i="2"/>
  <c r="M3120" i="2"/>
  <c r="N3120" i="2"/>
  <c r="M3121" i="2"/>
  <c r="N3121" i="2"/>
  <c r="M3122" i="2"/>
  <c r="N3122" i="2"/>
  <c r="M3123" i="2"/>
  <c r="N3123" i="2"/>
  <c r="M3124" i="2"/>
  <c r="N3124" i="2"/>
  <c r="M3125" i="2"/>
  <c r="N3125" i="2"/>
  <c r="M3126" i="2"/>
  <c r="N3126" i="2"/>
  <c r="M3127" i="2"/>
  <c r="N3127" i="2"/>
  <c r="M3128" i="2"/>
  <c r="N3128" i="2"/>
  <c r="M3129" i="2"/>
  <c r="N3129" i="2"/>
  <c r="M3130" i="2"/>
  <c r="N3130" i="2"/>
  <c r="M3131" i="2"/>
  <c r="N3131" i="2"/>
  <c r="M3132" i="2"/>
  <c r="N3132" i="2"/>
  <c r="M3133" i="2"/>
  <c r="N3133" i="2"/>
  <c r="M3134" i="2"/>
  <c r="N3134" i="2"/>
  <c r="M3135" i="2"/>
  <c r="N3135" i="2"/>
  <c r="M3136" i="2"/>
  <c r="N3136" i="2"/>
  <c r="M3137" i="2"/>
  <c r="N3137" i="2"/>
  <c r="M3138" i="2"/>
  <c r="N3138" i="2"/>
  <c r="M3139" i="2"/>
  <c r="N3139" i="2"/>
  <c r="M3140" i="2"/>
  <c r="N3140" i="2"/>
  <c r="M3141" i="2"/>
  <c r="N3141" i="2"/>
  <c r="M3142" i="2"/>
  <c r="N3142" i="2"/>
  <c r="M3143" i="2"/>
  <c r="N3143" i="2"/>
  <c r="M3144" i="2"/>
  <c r="N3144" i="2"/>
  <c r="M3145" i="2"/>
  <c r="N3145" i="2"/>
  <c r="M3146" i="2"/>
  <c r="N3146" i="2"/>
  <c r="M3147" i="2"/>
  <c r="N3147" i="2"/>
  <c r="M3148" i="2"/>
  <c r="N3148" i="2"/>
  <c r="M3149" i="2"/>
  <c r="N3149" i="2"/>
  <c r="M3150" i="2"/>
  <c r="N3150" i="2"/>
  <c r="M3151" i="2"/>
  <c r="N3151" i="2"/>
  <c r="M3152" i="2"/>
  <c r="N3152" i="2"/>
  <c r="M3153" i="2"/>
  <c r="N3153" i="2"/>
  <c r="M3154" i="2"/>
  <c r="N3154" i="2"/>
  <c r="M3155" i="2"/>
  <c r="N3155" i="2"/>
  <c r="M3156" i="2"/>
  <c r="N3156" i="2"/>
  <c r="M3157" i="2"/>
  <c r="N3157" i="2"/>
  <c r="M3158" i="2"/>
  <c r="N3158" i="2"/>
  <c r="M3159" i="2"/>
  <c r="N3159" i="2"/>
  <c r="M3160" i="2"/>
  <c r="N3160" i="2"/>
  <c r="M3161" i="2"/>
  <c r="N3161" i="2"/>
  <c r="M3162" i="2"/>
  <c r="N3162" i="2"/>
  <c r="M3163" i="2"/>
  <c r="N3163" i="2"/>
  <c r="M3164" i="2"/>
  <c r="N3164" i="2"/>
  <c r="M3165" i="2"/>
  <c r="N3165" i="2"/>
  <c r="M3166" i="2"/>
  <c r="N3166" i="2"/>
  <c r="M3167" i="2"/>
  <c r="N3167" i="2"/>
  <c r="M3168" i="2"/>
  <c r="N3168" i="2"/>
  <c r="M3169" i="2"/>
  <c r="N3169" i="2"/>
  <c r="M3170" i="2"/>
  <c r="N3170" i="2"/>
  <c r="M3171" i="2"/>
  <c r="N3171" i="2"/>
  <c r="M3172" i="2"/>
  <c r="N3172" i="2"/>
  <c r="M3173" i="2"/>
  <c r="N3173" i="2"/>
  <c r="M3174" i="2"/>
  <c r="N3174" i="2"/>
  <c r="M3175" i="2"/>
  <c r="N3175" i="2"/>
  <c r="M3176" i="2"/>
  <c r="N3176" i="2"/>
  <c r="M3177" i="2"/>
  <c r="N3177" i="2"/>
  <c r="M3178" i="2"/>
  <c r="N3178" i="2"/>
  <c r="M3179" i="2"/>
  <c r="N3179" i="2"/>
  <c r="M3180" i="2"/>
  <c r="N3180" i="2"/>
  <c r="M3181" i="2"/>
  <c r="N3181" i="2"/>
  <c r="M3182" i="2"/>
  <c r="N3182" i="2"/>
  <c r="M3183" i="2"/>
  <c r="N3183" i="2"/>
  <c r="M3184" i="2"/>
  <c r="N3184" i="2"/>
  <c r="M3185" i="2"/>
  <c r="N3185" i="2"/>
  <c r="M3186" i="2"/>
  <c r="N3186" i="2"/>
  <c r="M3187" i="2"/>
  <c r="N3187" i="2"/>
  <c r="M3188" i="2"/>
  <c r="N3188" i="2"/>
  <c r="M3189" i="2"/>
  <c r="N3189" i="2"/>
  <c r="M3190" i="2"/>
  <c r="N3190" i="2"/>
  <c r="M3191" i="2"/>
  <c r="N3191" i="2"/>
  <c r="M3192" i="2"/>
  <c r="N3192" i="2"/>
  <c r="M3193" i="2"/>
  <c r="N3193" i="2"/>
  <c r="M3194" i="2"/>
  <c r="N3194" i="2"/>
  <c r="M3195" i="2"/>
  <c r="N3195" i="2"/>
  <c r="M3196" i="2"/>
  <c r="N3196" i="2"/>
  <c r="M3197" i="2"/>
  <c r="N3197" i="2"/>
  <c r="M3198" i="2"/>
  <c r="N3198" i="2"/>
  <c r="M3199" i="2"/>
  <c r="N3199" i="2"/>
  <c r="M3200" i="2"/>
  <c r="N3200" i="2"/>
  <c r="M3201" i="2"/>
  <c r="N3201" i="2"/>
  <c r="M3202" i="2"/>
  <c r="N3202" i="2"/>
  <c r="M3203" i="2"/>
  <c r="N3203" i="2"/>
  <c r="M3204" i="2"/>
  <c r="N3204" i="2"/>
  <c r="M3205" i="2"/>
  <c r="N3205" i="2"/>
  <c r="M3206" i="2"/>
  <c r="N3206" i="2"/>
  <c r="M3207" i="2"/>
  <c r="N3207" i="2"/>
  <c r="M3208" i="2"/>
  <c r="N3208" i="2"/>
  <c r="M3209" i="2"/>
  <c r="N3209" i="2"/>
  <c r="M3210" i="2"/>
  <c r="N3210" i="2"/>
  <c r="M3211" i="2"/>
  <c r="N3211" i="2"/>
  <c r="M3212" i="2"/>
  <c r="N3212" i="2"/>
  <c r="M3213" i="2"/>
  <c r="N3213" i="2"/>
  <c r="M3214" i="2"/>
  <c r="N3214" i="2"/>
  <c r="M3215" i="2"/>
  <c r="N3215" i="2"/>
  <c r="M3216" i="2"/>
  <c r="N3216" i="2"/>
  <c r="M3217" i="2"/>
  <c r="N3217" i="2"/>
  <c r="M3218" i="2"/>
  <c r="N3218" i="2"/>
  <c r="M3219" i="2"/>
  <c r="N3219" i="2"/>
  <c r="M3220" i="2"/>
  <c r="N3220" i="2"/>
  <c r="M3221" i="2"/>
  <c r="N3221" i="2"/>
  <c r="M3222" i="2"/>
  <c r="N3222" i="2"/>
  <c r="M3223" i="2"/>
  <c r="N3223" i="2"/>
  <c r="M3224" i="2"/>
  <c r="N3224" i="2"/>
  <c r="M3225" i="2"/>
  <c r="N3225" i="2"/>
  <c r="M3226" i="2"/>
  <c r="N3226" i="2"/>
  <c r="M3227" i="2"/>
  <c r="N3227" i="2"/>
  <c r="M3228" i="2"/>
  <c r="N3228" i="2"/>
  <c r="M3229" i="2"/>
  <c r="N3229" i="2"/>
  <c r="M3230" i="2"/>
  <c r="N3230" i="2"/>
  <c r="M3231" i="2"/>
  <c r="N3231" i="2"/>
  <c r="M3232" i="2"/>
  <c r="N3232" i="2"/>
  <c r="M3233" i="2"/>
  <c r="N3233" i="2"/>
  <c r="M3234" i="2"/>
  <c r="N3234" i="2"/>
  <c r="M3235" i="2"/>
  <c r="N3235" i="2"/>
  <c r="M3236" i="2"/>
  <c r="N3236" i="2"/>
  <c r="M3237" i="2"/>
  <c r="N3237" i="2"/>
  <c r="M3238" i="2"/>
  <c r="N3238" i="2"/>
  <c r="M3239" i="2"/>
  <c r="N3239" i="2"/>
  <c r="M3240" i="2"/>
  <c r="N3240" i="2"/>
  <c r="M3241" i="2"/>
  <c r="N3241" i="2"/>
  <c r="M3242" i="2"/>
  <c r="N3242" i="2"/>
  <c r="M3243" i="2"/>
  <c r="N3243" i="2"/>
  <c r="M3244" i="2"/>
  <c r="N3244" i="2"/>
  <c r="M3245" i="2"/>
  <c r="N3245" i="2"/>
  <c r="M3246" i="2"/>
  <c r="N3246" i="2"/>
  <c r="M3247" i="2"/>
  <c r="N3247" i="2"/>
  <c r="M3248" i="2"/>
  <c r="N3248" i="2"/>
  <c r="M3249" i="2"/>
  <c r="N3249" i="2"/>
  <c r="M3250" i="2"/>
  <c r="N3250" i="2"/>
  <c r="M3251" i="2"/>
  <c r="N3251" i="2"/>
  <c r="M3252" i="2"/>
  <c r="N3252" i="2"/>
  <c r="M3253" i="2"/>
  <c r="N3253" i="2"/>
  <c r="M3254" i="2"/>
  <c r="N3254" i="2"/>
  <c r="M3255" i="2"/>
  <c r="N3255" i="2"/>
  <c r="M3256" i="2"/>
  <c r="N3256" i="2"/>
  <c r="M3257" i="2"/>
  <c r="N3257" i="2"/>
  <c r="M3258" i="2"/>
  <c r="N3258" i="2"/>
  <c r="M3259" i="2"/>
  <c r="N3259" i="2"/>
  <c r="M3260" i="2"/>
  <c r="N3260" i="2"/>
  <c r="M3261" i="2"/>
  <c r="N3261" i="2"/>
  <c r="M3262" i="2"/>
  <c r="N3262" i="2"/>
  <c r="M3263" i="2"/>
  <c r="N3263" i="2"/>
  <c r="M3264" i="2"/>
  <c r="N3264" i="2"/>
  <c r="M3265" i="2"/>
  <c r="N3265" i="2"/>
  <c r="M3266" i="2"/>
  <c r="N3266" i="2"/>
  <c r="M3267" i="2"/>
  <c r="N3267" i="2"/>
  <c r="M3268" i="2"/>
  <c r="N3268" i="2"/>
  <c r="M3269" i="2"/>
  <c r="N3269" i="2"/>
  <c r="M3270" i="2"/>
  <c r="N3270" i="2"/>
  <c r="M3271" i="2"/>
  <c r="N3271" i="2"/>
  <c r="M3272" i="2"/>
  <c r="N3272" i="2"/>
  <c r="M3273" i="2"/>
  <c r="N3273" i="2"/>
  <c r="M3274" i="2"/>
  <c r="N3274" i="2"/>
  <c r="M3275" i="2"/>
  <c r="N3275" i="2"/>
  <c r="M3276" i="2"/>
  <c r="N3276" i="2"/>
  <c r="M3277" i="2"/>
  <c r="N3277" i="2"/>
  <c r="M3278" i="2"/>
  <c r="N3278" i="2"/>
  <c r="M3279" i="2"/>
  <c r="N3279" i="2"/>
  <c r="M3280" i="2"/>
  <c r="N3280" i="2"/>
  <c r="M3281" i="2"/>
  <c r="N3281" i="2"/>
  <c r="M3282" i="2"/>
  <c r="N3282" i="2"/>
  <c r="M3283" i="2"/>
  <c r="N3283" i="2"/>
  <c r="M3284" i="2"/>
  <c r="N3284" i="2"/>
  <c r="M3285" i="2"/>
  <c r="N3285" i="2"/>
  <c r="M3286" i="2"/>
  <c r="N3286" i="2"/>
  <c r="M3287" i="2"/>
  <c r="N3287" i="2"/>
  <c r="M3288" i="2"/>
  <c r="N3288" i="2"/>
  <c r="M3289" i="2"/>
  <c r="N3289" i="2"/>
  <c r="M3290" i="2"/>
  <c r="N3290" i="2"/>
  <c r="M3291" i="2"/>
  <c r="N3291" i="2"/>
  <c r="M3292" i="2"/>
  <c r="N3292" i="2"/>
  <c r="M3293" i="2"/>
  <c r="N3293" i="2"/>
  <c r="M3294" i="2"/>
  <c r="N3294" i="2"/>
  <c r="M3295" i="2"/>
  <c r="N3295" i="2"/>
  <c r="M3296" i="2"/>
  <c r="N3296" i="2"/>
  <c r="M3297" i="2"/>
  <c r="N3297" i="2"/>
  <c r="M3298" i="2"/>
  <c r="N3298" i="2"/>
  <c r="M3299" i="2"/>
  <c r="N3299" i="2"/>
  <c r="M3300" i="2"/>
  <c r="N3300" i="2"/>
  <c r="M3301" i="2"/>
  <c r="N3301" i="2"/>
  <c r="M3302" i="2"/>
  <c r="N3302" i="2"/>
  <c r="M3303" i="2"/>
  <c r="N3303" i="2"/>
  <c r="M3304" i="2"/>
  <c r="N3304" i="2"/>
  <c r="M3305" i="2"/>
  <c r="N3305" i="2"/>
  <c r="M3306" i="2"/>
  <c r="N3306" i="2"/>
  <c r="M3307" i="2"/>
  <c r="N3307" i="2"/>
  <c r="M3308" i="2"/>
  <c r="N3308" i="2"/>
  <c r="M3309" i="2"/>
  <c r="N3309" i="2"/>
  <c r="M3310" i="2"/>
  <c r="N3310" i="2"/>
  <c r="M3311" i="2"/>
  <c r="N3311" i="2"/>
  <c r="M3312" i="2"/>
  <c r="N3312" i="2"/>
  <c r="M3313" i="2"/>
  <c r="N3313" i="2"/>
  <c r="M3314" i="2"/>
  <c r="N3314" i="2"/>
  <c r="M3315" i="2"/>
  <c r="N3315" i="2"/>
  <c r="M3316" i="2"/>
  <c r="N3316" i="2"/>
  <c r="M3317" i="2"/>
  <c r="N3317" i="2"/>
  <c r="M3318" i="2"/>
  <c r="N3318" i="2"/>
  <c r="M3319" i="2"/>
  <c r="N3319" i="2"/>
  <c r="M3320" i="2"/>
  <c r="N3320" i="2"/>
  <c r="M3321" i="2"/>
  <c r="N3321" i="2"/>
  <c r="M3322" i="2"/>
  <c r="N3322" i="2"/>
  <c r="M3323" i="2"/>
  <c r="N3323" i="2"/>
  <c r="M3324" i="2"/>
  <c r="N3324" i="2"/>
  <c r="M3325" i="2"/>
  <c r="N3325" i="2"/>
  <c r="M3326" i="2"/>
  <c r="N3326" i="2"/>
  <c r="M3327" i="2"/>
  <c r="N3327" i="2"/>
  <c r="M3328" i="2"/>
  <c r="N3328" i="2"/>
  <c r="M3329" i="2"/>
  <c r="N3329" i="2"/>
  <c r="M3330" i="2"/>
  <c r="N3330" i="2"/>
  <c r="M3331" i="2"/>
  <c r="N3331" i="2"/>
  <c r="M3332" i="2"/>
  <c r="N3332" i="2"/>
  <c r="M3333" i="2"/>
  <c r="N3333" i="2"/>
  <c r="M3334" i="2"/>
  <c r="N3334" i="2"/>
  <c r="M3335" i="2"/>
  <c r="N3335" i="2"/>
  <c r="M3336" i="2"/>
  <c r="N3336" i="2"/>
  <c r="M3337" i="2"/>
  <c r="N3337" i="2"/>
  <c r="M3338" i="2"/>
  <c r="N3338" i="2"/>
  <c r="M3339" i="2"/>
  <c r="N3339" i="2"/>
  <c r="M3340" i="2"/>
  <c r="N3340" i="2"/>
  <c r="M3341" i="2"/>
  <c r="N3341" i="2"/>
  <c r="M3342" i="2"/>
  <c r="N3342" i="2"/>
  <c r="M3343" i="2"/>
  <c r="N3343" i="2"/>
  <c r="M3344" i="2"/>
  <c r="N3344" i="2"/>
  <c r="M3345" i="2"/>
  <c r="N3345" i="2"/>
  <c r="M3346" i="2"/>
  <c r="N3346" i="2"/>
  <c r="M3347" i="2"/>
  <c r="N3347" i="2"/>
  <c r="M3348" i="2"/>
  <c r="N3348" i="2"/>
  <c r="M3349" i="2"/>
  <c r="N3349" i="2"/>
  <c r="M3350" i="2"/>
  <c r="N3350" i="2"/>
  <c r="M3351" i="2"/>
  <c r="N3351" i="2"/>
  <c r="M3352" i="2"/>
  <c r="N3352" i="2"/>
  <c r="M3353" i="2"/>
  <c r="N3353" i="2"/>
  <c r="M3354" i="2"/>
  <c r="N3354" i="2"/>
  <c r="M3355" i="2"/>
  <c r="N3355" i="2"/>
  <c r="M3356" i="2"/>
  <c r="N3356" i="2"/>
  <c r="M3357" i="2"/>
  <c r="N3357" i="2"/>
  <c r="M3358" i="2"/>
  <c r="N3358" i="2"/>
  <c r="M3359" i="2"/>
  <c r="N3359" i="2"/>
  <c r="M3360" i="2"/>
  <c r="N3360" i="2"/>
  <c r="M3361" i="2"/>
  <c r="N3361" i="2"/>
  <c r="M3362" i="2"/>
  <c r="N3362" i="2"/>
  <c r="M3363" i="2"/>
  <c r="N3363" i="2"/>
  <c r="M3364" i="2"/>
  <c r="N3364" i="2"/>
  <c r="M3365" i="2"/>
  <c r="N3365" i="2"/>
  <c r="M3366" i="2"/>
  <c r="N3366" i="2"/>
  <c r="M3367" i="2"/>
  <c r="N3367" i="2"/>
  <c r="M3368" i="2"/>
  <c r="N3368" i="2"/>
  <c r="M3369" i="2"/>
  <c r="N3369" i="2"/>
  <c r="M3370" i="2"/>
  <c r="N3370" i="2"/>
  <c r="M3371" i="2"/>
  <c r="N3371" i="2"/>
  <c r="M3372" i="2"/>
  <c r="N3372" i="2"/>
  <c r="M3373" i="2"/>
  <c r="N3373" i="2"/>
  <c r="M3374" i="2"/>
  <c r="N3374" i="2"/>
  <c r="M3375" i="2"/>
  <c r="N3375" i="2"/>
  <c r="M3376" i="2"/>
  <c r="N3376" i="2"/>
  <c r="M3377" i="2"/>
  <c r="N3377" i="2"/>
  <c r="M3378" i="2"/>
  <c r="N3378" i="2"/>
  <c r="M3379" i="2"/>
  <c r="N3379" i="2"/>
  <c r="M3380" i="2"/>
  <c r="N3380" i="2"/>
  <c r="M3381" i="2"/>
  <c r="N3381" i="2"/>
  <c r="M3382" i="2"/>
  <c r="N3382" i="2"/>
  <c r="M3383" i="2"/>
  <c r="N3383" i="2"/>
  <c r="M3384" i="2"/>
  <c r="N3384" i="2"/>
  <c r="M3385" i="2"/>
  <c r="N3385" i="2"/>
  <c r="M3386" i="2"/>
  <c r="N3386" i="2"/>
  <c r="M3387" i="2"/>
  <c r="N3387" i="2"/>
  <c r="M3388" i="2"/>
  <c r="N3388" i="2"/>
  <c r="M3389" i="2"/>
  <c r="N3389" i="2"/>
  <c r="M3390" i="2"/>
  <c r="N3390" i="2"/>
  <c r="M3391" i="2"/>
  <c r="N3391" i="2"/>
  <c r="M3392" i="2"/>
  <c r="N3392" i="2"/>
  <c r="M3393" i="2"/>
  <c r="N3393" i="2"/>
  <c r="M3394" i="2"/>
  <c r="N3394" i="2"/>
  <c r="M3395" i="2"/>
  <c r="N3395" i="2"/>
  <c r="M3396" i="2"/>
  <c r="N3396" i="2"/>
  <c r="M3397" i="2"/>
  <c r="N3397" i="2"/>
  <c r="M3398" i="2"/>
  <c r="N3398" i="2"/>
  <c r="M3399" i="2"/>
  <c r="N3399" i="2"/>
  <c r="M3400" i="2"/>
  <c r="N3400" i="2"/>
  <c r="M3401" i="2"/>
  <c r="N3401" i="2"/>
  <c r="M3402" i="2"/>
  <c r="N3402" i="2"/>
  <c r="M3403" i="2"/>
  <c r="N3403" i="2"/>
  <c r="M3404" i="2"/>
  <c r="N3404" i="2"/>
  <c r="M3405" i="2"/>
  <c r="N3405" i="2"/>
  <c r="M3406" i="2"/>
  <c r="N3406" i="2"/>
  <c r="M3407" i="2"/>
  <c r="N3407" i="2"/>
  <c r="M3408" i="2"/>
  <c r="N3408" i="2"/>
  <c r="M3409" i="2"/>
  <c r="N3409" i="2"/>
  <c r="M3410" i="2"/>
  <c r="N3410" i="2"/>
  <c r="M3411" i="2"/>
  <c r="N3411" i="2"/>
  <c r="M3412" i="2"/>
  <c r="N3412" i="2"/>
  <c r="M3413" i="2"/>
  <c r="N3413" i="2"/>
  <c r="M3414" i="2"/>
  <c r="N3414" i="2"/>
  <c r="M3415" i="2"/>
  <c r="N3415" i="2"/>
  <c r="M3416" i="2"/>
  <c r="N3416" i="2"/>
  <c r="M3417" i="2"/>
  <c r="N3417" i="2"/>
  <c r="M3418" i="2"/>
  <c r="N3418" i="2"/>
  <c r="M3419" i="2"/>
  <c r="N3419" i="2"/>
  <c r="M3420" i="2"/>
  <c r="N3420" i="2"/>
  <c r="M3421" i="2"/>
  <c r="N3421" i="2"/>
  <c r="M3422" i="2"/>
  <c r="N3422" i="2"/>
  <c r="M3423" i="2"/>
  <c r="N3423" i="2"/>
  <c r="M3424" i="2"/>
  <c r="N3424" i="2"/>
  <c r="M3425" i="2"/>
  <c r="N3425" i="2"/>
  <c r="M3426" i="2"/>
  <c r="N3426" i="2"/>
  <c r="M3427" i="2"/>
  <c r="N3427" i="2"/>
  <c r="M3428" i="2"/>
  <c r="N3428" i="2"/>
  <c r="M3429" i="2"/>
  <c r="N3429" i="2"/>
  <c r="M3430" i="2"/>
  <c r="N3430" i="2"/>
  <c r="M3431" i="2"/>
  <c r="N3431" i="2"/>
  <c r="M3432" i="2"/>
  <c r="N3432" i="2"/>
  <c r="M3433" i="2"/>
  <c r="N3433" i="2"/>
  <c r="M3434" i="2"/>
  <c r="N3434" i="2"/>
  <c r="M3435" i="2"/>
  <c r="N3435" i="2"/>
  <c r="M3436" i="2"/>
  <c r="N3436" i="2"/>
  <c r="M3437" i="2"/>
  <c r="N3437" i="2"/>
  <c r="M3438" i="2"/>
  <c r="N3438" i="2"/>
  <c r="M3439" i="2"/>
  <c r="N3439" i="2"/>
  <c r="M3440" i="2"/>
  <c r="N3440" i="2"/>
  <c r="M3441" i="2"/>
  <c r="N3441" i="2"/>
  <c r="M3442" i="2"/>
  <c r="N3442" i="2"/>
  <c r="M3443" i="2"/>
  <c r="N3443" i="2"/>
  <c r="M3444" i="2"/>
  <c r="N3444" i="2"/>
  <c r="M3445" i="2"/>
  <c r="N3445" i="2"/>
  <c r="M3446" i="2"/>
  <c r="N3446" i="2"/>
  <c r="M3447" i="2"/>
  <c r="N3447" i="2"/>
  <c r="M3448" i="2"/>
  <c r="N3448" i="2"/>
  <c r="M3449" i="2"/>
  <c r="N3449" i="2"/>
  <c r="M3450" i="2"/>
  <c r="N3450" i="2"/>
  <c r="M3451" i="2"/>
  <c r="N3451" i="2"/>
  <c r="M3452" i="2"/>
  <c r="N3452" i="2"/>
  <c r="M3453" i="2"/>
  <c r="N3453" i="2"/>
  <c r="M3454" i="2"/>
  <c r="N3454" i="2"/>
  <c r="M3455" i="2"/>
  <c r="N3455" i="2"/>
  <c r="M3456" i="2"/>
  <c r="N3456" i="2"/>
  <c r="M3457" i="2"/>
  <c r="N3457" i="2"/>
  <c r="M3458" i="2"/>
  <c r="N3458" i="2"/>
  <c r="M3459" i="2"/>
  <c r="N3459" i="2"/>
  <c r="M3460" i="2"/>
  <c r="N3460" i="2"/>
  <c r="M3461" i="2"/>
  <c r="N3461" i="2"/>
  <c r="M3462" i="2"/>
  <c r="N3462" i="2"/>
  <c r="M3463" i="2"/>
  <c r="N3463" i="2"/>
  <c r="M3464" i="2"/>
  <c r="N3464" i="2"/>
  <c r="M3465" i="2"/>
  <c r="N3465" i="2"/>
  <c r="M3466" i="2"/>
  <c r="N3466" i="2"/>
  <c r="M3467" i="2"/>
  <c r="N3467" i="2"/>
  <c r="M3468" i="2"/>
  <c r="N3468" i="2"/>
  <c r="M3469" i="2"/>
  <c r="N3469" i="2"/>
  <c r="M3470" i="2"/>
  <c r="N3470" i="2"/>
  <c r="M3471" i="2"/>
  <c r="N3471" i="2"/>
  <c r="M3472" i="2"/>
  <c r="N3472" i="2"/>
  <c r="M3473" i="2"/>
  <c r="N3473" i="2"/>
  <c r="M3474" i="2"/>
  <c r="N3474" i="2"/>
  <c r="M3475" i="2"/>
  <c r="N3475" i="2"/>
  <c r="M3476" i="2"/>
  <c r="N3476" i="2"/>
  <c r="M3477" i="2"/>
  <c r="N3477" i="2"/>
  <c r="M3478" i="2"/>
  <c r="N3478" i="2"/>
  <c r="M3479" i="2"/>
  <c r="N3479" i="2"/>
  <c r="M3480" i="2"/>
  <c r="N3480" i="2"/>
  <c r="M3481" i="2"/>
  <c r="N3481" i="2"/>
  <c r="M3482" i="2"/>
  <c r="N3482" i="2"/>
  <c r="M3483" i="2"/>
  <c r="N3483" i="2"/>
  <c r="M3484" i="2"/>
  <c r="N3484" i="2"/>
  <c r="M3485" i="2"/>
  <c r="N3485" i="2"/>
  <c r="M3486" i="2"/>
  <c r="N3486" i="2"/>
  <c r="M3487" i="2"/>
  <c r="N3487" i="2"/>
  <c r="M3488" i="2"/>
  <c r="N3488" i="2"/>
  <c r="M3489" i="2"/>
  <c r="N3489" i="2"/>
  <c r="M3490" i="2"/>
  <c r="N3490" i="2"/>
  <c r="M3491" i="2"/>
  <c r="N3491" i="2"/>
  <c r="M3492" i="2"/>
  <c r="N3492" i="2"/>
  <c r="M3493" i="2"/>
  <c r="N3493" i="2"/>
  <c r="M3494" i="2"/>
  <c r="N3494" i="2"/>
  <c r="M3495" i="2"/>
  <c r="N3495" i="2"/>
  <c r="M3496" i="2"/>
  <c r="N3496" i="2"/>
  <c r="M3497" i="2"/>
  <c r="N3497" i="2"/>
  <c r="M3498" i="2"/>
  <c r="N3498" i="2"/>
  <c r="M3499" i="2"/>
  <c r="N3499" i="2"/>
  <c r="M3500" i="2"/>
  <c r="N3500" i="2"/>
  <c r="M3501" i="2"/>
  <c r="N3501" i="2"/>
  <c r="M3502" i="2"/>
  <c r="N3502" i="2"/>
  <c r="M3503" i="2"/>
  <c r="N3503" i="2"/>
  <c r="M3504" i="2"/>
  <c r="N3504" i="2"/>
  <c r="M3505" i="2"/>
  <c r="N3505" i="2"/>
  <c r="M3506" i="2"/>
  <c r="N3506" i="2"/>
  <c r="M3507" i="2"/>
  <c r="N3507" i="2"/>
  <c r="M3508" i="2"/>
  <c r="N3508" i="2"/>
  <c r="M3509" i="2"/>
  <c r="N3509" i="2"/>
  <c r="M3510" i="2"/>
  <c r="N3510" i="2"/>
  <c r="M3511" i="2"/>
  <c r="N3511" i="2"/>
  <c r="M3512" i="2"/>
  <c r="N3512" i="2"/>
  <c r="M3513" i="2"/>
  <c r="N3513" i="2"/>
  <c r="M3514" i="2"/>
  <c r="N3514" i="2"/>
  <c r="M3515" i="2"/>
  <c r="N3515" i="2"/>
  <c r="M3516" i="2"/>
  <c r="N3516" i="2"/>
  <c r="M3517" i="2"/>
  <c r="N3517" i="2"/>
  <c r="M3518" i="2"/>
  <c r="N3518" i="2"/>
  <c r="M3519" i="2"/>
  <c r="N3519" i="2"/>
  <c r="M3520" i="2"/>
  <c r="N3520" i="2"/>
  <c r="M3521" i="2"/>
  <c r="N3521" i="2"/>
  <c r="M3522" i="2"/>
  <c r="N3522" i="2"/>
  <c r="M3523" i="2"/>
  <c r="N3523" i="2"/>
  <c r="M3524" i="2"/>
  <c r="N3524" i="2"/>
  <c r="M3525" i="2"/>
  <c r="N3525" i="2"/>
  <c r="M3526" i="2"/>
  <c r="N3526" i="2"/>
  <c r="M3527" i="2"/>
  <c r="N3527" i="2"/>
  <c r="M3528" i="2"/>
  <c r="N3528" i="2"/>
  <c r="M3529" i="2"/>
  <c r="N3529" i="2"/>
  <c r="M3530" i="2"/>
  <c r="N3530" i="2"/>
  <c r="M3531" i="2"/>
  <c r="N3531" i="2"/>
  <c r="M3532" i="2"/>
  <c r="N3532" i="2"/>
  <c r="M3533" i="2"/>
  <c r="N3533" i="2"/>
  <c r="M3534" i="2"/>
  <c r="N3534" i="2"/>
  <c r="M3535" i="2"/>
  <c r="N3535" i="2"/>
  <c r="M3536" i="2"/>
  <c r="N3536" i="2"/>
  <c r="M3537" i="2"/>
  <c r="N3537" i="2"/>
  <c r="M3538" i="2"/>
  <c r="N3538" i="2"/>
  <c r="M3539" i="2"/>
  <c r="N3539" i="2"/>
  <c r="M3540" i="2"/>
  <c r="N3540" i="2"/>
  <c r="M3541" i="2"/>
  <c r="N3541" i="2"/>
  <c r="M3542" i="2"/>
  <c r="N3542" i="2"/>
  <c r="M3543" i="2"/>
  <c r="N3543" i="2"/>
  <c r="M3544" i="2"/>
  <c r="N3544" i="2"/>
  <c r="M3545" i="2"/>
  <c r="N3545" i="2"/>
  <c r="M3546" i="2"/>
  <c r="N3546" i="2"/>
  <c r="M3547" i="2"/>
  <c r="N3547" i="2"/>
  <c r="M3548" i="2"/>
  <c r="N3548" i="2"/>
  <c r="M3549" i="2"/>
  <c r="N3549" i="2"/>
  <c r="M3550" i="2"/>
  <c r="N3550" i="2"/>
  <c r="M3551" i="2"/>
  <c r="N3551" i="2"/>
  <c r="M3552" i="2"/>
  <c r="N3552" i="2"/>
  <c r="M3553" i="2"/>
  <c r="N3553" i="2"/>
  <c r="M3554" i="2"/>
  <c r="N3554" i="2"/>
  <c r="M3555" i="2"/>
  <c r="N3555" i="2"/>
  <c r="M3556" i="2"/>
  <c r="N3556" i="2"/>
  <c r="M3557" i="2"/>
  <c r="N3557" i="2"/>
  <c r="M3558" i="2"/>
  <c r="N3558" i="2"/>
  <c r="M3559" i="2"/>
  <c r="N3559" i="2"/>
  <c r="M3560" i="2"/>
  <c r="N3560" i="2"/>
  <c r="M3561" i="2"/>
  <c r="N3561" i="2"/>
  <c r="M3562" i="2"/>
  <c r="N3562" i="2"/>
  <c r="M3563" i="2"/>
  <c r="N3563" i="2"/>
  <c r="M3564" i="2"/>
  <c r="N3564" i="2"/>
  <c r="M3565" i="2"/>
  <c r="N3565" i="2"/>
  <c r="M3566" i="2"/>
  <c r="N3566" i="2"/>
  <c r="M3567" i="2"/>
  <c r="N3567" i="2"/>
  <c r="M3568" i="2"/>
  <c r="N3568" i="2"/>
  <c r="M3569" i="2"/>
  <c r="N3569" i="2"/>
  <c r="M3570" i="2"/>
  <c r="N3570" i="2"/>
  <c r="M3571" i="2"/>
  <c r="N3571" i="2"/>
  <c r="M3572" i="2"/>
  <c r="N3572" i="2"/>
  <c r="M3573" i="2"/>
  <c r="N3573" i="2"/>
  <c r="M3574" i="2"/>
  <c r="N3574" i="2"/>
  <c r="M3575" i="2"/>
  <c r="N3575" i="2"/>
  <c r="M3576" i="2"/>
  <c r="N3576" i="2"/>
  <c r="M3577" i="2"/>
  <c r="N3577" i="2"/>
  <c r="M3578" i="2"/>
  <c r="N3578" i="2"/>
  <c r="M3579" i="2"/>
  <c r="N3579" i="2"/>
  <c r="M3580" i="2"/>
  <c r="N3580" i="2"/>
  <c r="M3581" i="2"/>
  <c r="N3581" i="2"/>
  <c r="M3582" i="2"/>
  <c r="N3582" i="2"/>
  <c r="M3583" i="2"/>
  <c r="N3583" i="2"/>
  <c r="M3584" i="2"/>
  <c r="N3584" i="2"/>
  <c r="M3585" i="2"/>
  <c r="N3585" i="2"/>
  <c r="M3586" i="2"/>
  <c r="N3586" i="2"/>
  <c r="M3587" i="2"/>
  <c r="N3587" i="2"/>
  <c r="M3588" i="2"/>
  <c r="N3588" i="2"/>
  <c r="M3589" i="2"/>
  <c r="N3589" i="2"/>
  <c r="M3590" i="2"/>
  <c r="N3590" i="2"/>
  <c r="M3591" i="2"/>
  <c r="N3591" i="2"/>
  <c r="M3592" i="2"/>
  <c r="N3592" i="2"/>
  <c r="M3593" i="2"/>
  <c r="N3593" i="2"/>
  <c r="M3594" i="2"/>
  <c r="N3594" i="2"/>
  <c r="M3595" i="2"/>
  <c r="N3595" i="2"/>
  <c r="M3596" i="2"/>
  <c r="N3596" i="2"/>
  <c r="M3597" i="2"/>
  <c r="N3597" i="2"/>
  <c r="M3598" i="2"/>
  <c r="N3598" i="2"/>
  <c r="M3599" i="2"/>
  <c r="N3599" i="2"/>
  <c r="M3600" i="2"/>
  <c r="N3600" i="2"/>
  <c r="M3601" i="2"/>
  <c r="N3601" i="2"/>
  <c r="M3602" i="2"/>
  <c r="N3602" i="2"/>
  <c r="M3603" i="2"/>
  <c r="N3603" i="2"/>
  <c r="M3604" i="2"/>
  <c r="N3604" i="2"/>
  <c r="M3605" i="2"/>
  <c r="N3605" i="2"/>
  <c r="M3606" i="2"/>
  <c r="N3606" i="2"/>
  <c r="M3607" i="2"/>
  <c r="N3607" i="2"/>
  <c r="M3608" i="2"/>
  <c r="N3608" i="2"/>
  <c r="M3609" i="2"/>
  <c r="N3609" i="2"/>
  <c r="M3610" i="2"/>
  <c r="N3610" i="2"/>
  <c r="M3611" i="2"/>
  <c r="N3611" i="2"/>
  <c r="M3612" i="2"/>
  <c r="N3612" i="2"/>
  <c r="M3613" i="2"/>
  <c r="N3613" i="2"/>
  <c r="M3614" i="2"/>
  <c r="N3614" i="2"/>
  <c r="M3615" i="2"/>
  <c r="N3615" i="2"/>
  <c r="M3616" i="2"/>
  <c r="N3616" i="2"/>
  <c r="M3617" i="2"/>
  <c r="N3617" i="2"/>
  <c r="M3618" i="2"/>
  <c r="N3618" i="2"/>
  <c r="M3619" i="2"/>
  <c r="N3619" i="2"/>
  <c r="M3620" i="2"/>
  <c r="N3620" i="2"/>
  <c r="M3621" i="2"/>
  <c r="N3621" i="2"/>
  <c r="M3622" i="2"/>
  <c r="N3622" i="2"/>
  <c r="M3623" i="2"/>
  <c r="N3623" i="2"/>
  <c r="M3624" i="2"/>
  <c r="N3624" i="2"/>
  <c r="M3625" i="2"/>
  <c r="N3625" i="2"/>
  <c r="M3626" i="2"/>
  <c r="N3626" i="2"/>
  <c r="M3627" i="2"/>
  <c r="N3627" i="2"/>
  <c r="M3628" i="2"/>
  <c r="N3628" i="2"/>
  <c r="M3629" i="2"/>
  <c r="N3629" i="2"/>
  <c r="M3630" i="2"/>
  <c r="N3630" i="2"/>
  <c r="M3631" i="2"/>
  <c r="N3631" i="2"/>
  <c r="M3632" i="2"/>
  <c r="N3632" i="2"/>
  <c r="M3633" i="2"/>
  <c r="N3633" i="2"/>
  <c r="M3634" i="2"/>
  <c r="N3634" i="2"/>
  <c r="M3635" i="2"/>
  <c r="N3635" i="2"/>
  <c r="M3636" i="2"/>
  <c r="N3636" i="2"/>
  <c r="M3637" i="2"/>
  <c r="N3637" i="2"/>
  <c r="M3638" i="2"/>
  <c r="N3638" i="2"/>
  <c r="M3639" i="2"/>
  <c r="N3639" i="2"/>
  <c r="M3640" i="2"/>
  <c r="N3640" i="2"/>
  <c r="M3641" i="2"/>
  <c r="N3641" i="2"/>
  <c r="M3642" i="2"/>
  <c r="N3642" i="2"/>
  <c r="M3643" i="2"/>
  <c r="N3643" i="2"/>
  <c r="M3644" i="2"/>
  <c r="N3644" i="2"/>
  <c r="M3645" i="2"/>
  <c r="N3645" i="2"/>
  <c r="M3646" i="2"/>
  <c r="N3646" i="2"/>
  <c r="M3647" i="2"/>
  <c r="N3647" i="2"/>
  <c r="M3648" i="2"/>
  <c r="N3648" i="2"/>
  <c r="M3649" i="2"/>
  <c r="N3649" i="2"/>
  <c r="M3650" i="2"/>
  <c r="N3650" i="2"/>
  <c r="M3651" i="2"/>
  <c r="N3651" i="2"/>
  <c r="M3652" i="2"/>
  <c r="N3652" i="2"/>
  <c r="M3653" i="2"/>
  <c r="N3653" i="2"/>
  <c r="M3654" i="2"/>
  <c r="N3654" i="2"/>
  <c r="M3655" i="2"/>
  <c r="N3655" i="2"/>
  <c r="M3656" i="2"/>
  <c r="N3656" i="2"/>
  <c r="M3657" i="2"/>
  <c r="N3657" i="2"/>
  <c r="M3658" i="2"/>
  <c r="N3658" i="2"/>
  <c r="M3659" i="2"/>
  <c r="N3659" i="2"/>
  <c r="M3660" i="2"/>
  <c r="N3660" i="2"/>
  <c r="M3661" i="2"/>
  <c r="N3661" i="2"/>
  <c r="M3662" i="2"/>
  <c r="N3662" i="2"/>
  <c r="M3663" i="2"/>
  <c r="N3663" i="2"/>
  <c r="M3664" i="2"/>
  <c r="N3664" i="2"/>
  <c r="M3665" i="2"/>
  <c r="N3665" i="2"/>
  <c r="M3666" i="2"/>
  <c r="N3666" i="2"/>
  <c r="M3667" i="2"/>
  <c r="N3667" i="2"/>
  <c r="M3668" i="2"/>
  <c r="N3668" i="2"/>
  <c r="M3669" i="2"/>
  <c r="N3669" i="2"/>
  <c r="M3670" i="2"/>
  <c r="N3670" i="2"/>
  <c r="M3671" i="2"/>
  <c r="N3671" i="2"/>
  <c r="M3672" i="2"/>
  <c r="N3672" i="2"/>
  <c r="M3673" i="2"/>
  <c r="N3673" i="2"/>
  <c r="M3674" i="2"/>
  <c r="N3674" i="2"/>
  <c r="M3675" i="2"/>
  <c r="N3675" i="2"/>
  <c r="M3676" i="2"/>
  <c r="N3676" i="2"/>
  <c r="M3677" i="2"/>
  <c r="N3677" i="2"/>
  <c r="M3678" i="2"/>
  <c r="N3678" i="2"/>
  <c r="M3679" i="2"/>
  <c r="N3679" i="2"/>
  <c r="M3680" i="2"/>
  <c r="N3680" i="2"/>
  <c r="M3681" i="2"/>
  <c r="N3681" i="2"/>
  <c r="M3682" i="2"/>
  <c r="N3682" i="2"/>
  <c r="M3683" i="2"/>
  <c r="N3683" i="2"/>
  <c r="M3684" i="2"/>
  <c r="N3684" i="2"/>
  <c r="M3685" i="2"/>
  <c r="N3685" i="2"/>
  <c r="M3686" i="2"/>
  <c r="N3686" i="2"/>
  <c r="M3687" i="2"/>
  <c r="N3687" i="2"/>
  <c r="M3688" i="2"/>
  <c r="N3688" i="2"/>
  <c r="M3689" i="2"/>
  <c r="N3689" i="2"/>
  <c r="M3690" i="2"/>
  <c r="N3690" i="2"/>
  <c r="M3691" i="2"/>
  <c r="N3691" i="2"/>
  <c r="M3692" i="2"/>
  <c r="N3692" i="2"/>
  <c r="M3693" i="2"/>
  <c r="N3693" i="2"/>
  <c r="M3694" i="2"/>
  <c r="N3694" i="2"/>
  <c r="M3695" i="2"/>
  <c r="N3695" i="2"/>
  <c r="M3696" i="2"/>
  <c r="N3696" i="2"/>
  <c r="M3697" i="2"/>
  <c r="N3697" i="2"/>
  <c r="M3698" i="2"/>
  <c r="N3698" i="2"/>
  <c r="M3699" i="2"/>
  <c r="N3699" i="2"/>
  <c r="M3700" i="2"/>
  <c r="N3700" i="2"/>
  <c r="M3701" i="2"/>
  <c r="N3701" i="2"/>
  <c r="M3702" i="2"/>
  <c r="N3702" i="2"/>
  <c r="M3703" i="2"/>
  <c r="N3703" i="2"/>
  <c r="M3704" i="2"/>
  <c r="N3704" i="2"/>
  <c r="M3705" i="2"/>
  <c r="N3705" i="2"/>
  <c r="M3706" i="2"/>
  <c r="N3706" i="2"/>
  <c r="M3707" i="2"/>
  <c r="N3707" i="2"/>
  <c r="M3708" i="2"/>
  <c r="N3708" i="2"/>
  <c r="M3709" i="2"/>
  <c r="N3709" i="2"/>
  <c r="M3710" i="2"/>
  <c r="N3710" i="2"/>
  <c r="M3711" i="2"/>
  <c r="N3711" i="2"/>
  <c r="M3712" i="2"/>
  <c r="N3712" i="2"/>
  <c r="M3713" i="2"/>
  <c r="N3713" i="2"/>
  <c r="M3714" i="2"/>
  <c r="N3714" i="2"/>
  <c r="M3715" i="2"/>
  <c r="N3715" i="2"/>
  <c r="M3716" i="2"/>
  <c r="N3716" i="2"/>
  <c r="M3717" i="2"/>
  <c r="N3717" i="2"/>
  <c r="M3718" i="2"/>
  <c r="N3718" i="2"/>
  <c r="M3719" i="2"/>
  <c r="N3719" i="2"/>
  <c r="M3720" i="2"/>
  <c r="N3720" i="2"/>
  <c r="M3721" i="2"/>
  <c r="N3721" i="2"/>
  <c r="M3722" i="2"/>
  <c r="N3722" i="2"/>
  <c r="M3723" i="2"/>
  <c r="N3723" i="2"/>
  <c r="M3724" i="2"/>
  <c r="N3724" i="2"/>
  <c r="M3725" i="2"/>
  <c r="N3725" i="2"/>
  <c r="M3726" i="2"/>
  <c r="N3726" i="2"/>
  <c r="M3727" i="2"/>
  <c r="N3727" i="2"/>
  <c r="M3728" i="2"/>
  <c r="N3728" i="2"/>
  <c r="M3729" i="2"/>
  <c r="N3729" i="2"/>
  <c r="M3730" i="2"/>
  <c r="N3730" i="2"/>
  <c r="M3731" i="2"/>
  <c r="N3731" i="2"/>
  <c r="M3732" i="2"/>
  <c r="N3732" i="2"/>
  <c r="M3733" i="2"/>
  <c r="N3733" i="2"/>
  <c r="M3734" i="2"/>
  <c r="N3734" i="2"/>
  <c r="M3735" i="2"/>
  <c r="N3735" i="2"/>
  <c r="M3736" i="2"/>
  <c r="N3736" i="2"/>
  <c r="M3737" i="2"/>
  <c r="N3737" i="2"/>
  <c r="M3738" i="2"/>
  <c r="N3738" i="2"/>
  <c r="M3739" i="2"/>
  <c r="N3739" i="2"/>
  <c r="M3740" i="2"/>
  <c r="N3740" i="2"/>
  <c r="M3741" i="2"/>
  <c r="N3741" i="2"/>
  <c r="M3742" i="2"/>
  <c r="N3742" i="2"/>
  <c r="M3743" i="2"/>
  <c r="N3743" i="2"/>
  <c r="M3744" i="2"/>
  <c r="N3744" i="2"/>
  <c r="M3745" i="2"/>
  <c r="N3745" i="2"/>
  <c r="M3746" i="2"/>
  <c r="N3746" i="2"/>
  <c r="M3747" i="2"/>
  <c r="N3747" i="2"/>
  <c r="M3748" i="2"/>
  <c r="N3748" i="2"/>
  <c r="M3749" i="2"/>
  <c r="N3749" i="2"/>
  <c r="M3750" i="2"/>
  <c r="N3750" i="2"/>
  <c r="M3751" i="2"/>
  <c r="N3751" i="2"/>
  <c r="M3752" i="2"/>
  <c r="N3752" i="2"/>
  <c r="M3753" i="2"/>
  <c r="N3753" i="2"/>
  <c r="M3754" i="2"/>
  <c r="N3754" i="2"/>
  <c r="M3755" i="2"/>
  <c r="N3755" i="2"/>
  <c r="M3756" i="2"/>
  <c r="N3756" i="2"/>
  <c r="M3757" i="2"/>
  <c r="N3757" i="2"/>
  <c r="M3758" i="2"/>
  <c r="N3758" i="2"/>
  <c r="M3759" i="2"/>
  <c r="N3759" i="2"/>
  <c r="M3760" i="2"/>
  <c r="N3760" i="2"/>
  <c r="M3761" i="2"/>
  <c r="N3761" i="2"/>
  <c r="M3762" i="2"/>
  <c r="N3762" i="2"/>
  <c r="M3763" i="2"/>
  <c r="N3763" i="2"/>
  <c r="M3764" i="2"/>
  <c r="N3764" i="2"/>
  <c r="M3765" i="2"/>
  <c r="N3765" i="2"/>
  <c r="M3766" i="2"/>
  <c r="N3766" i="2"/>
  <c r="M3767" i="2"/>
  <c r="N3767" i="2"/>
  <c r="M3768" i="2"/>
  <c r="N3768" i="2"/>
  <c r="M3769" i="2"/>
  <c r="N3769" i="2"/>
  <c r="M3770" i="2"/>
  <c r="N3770" i="2"/>
  <c r="M3771" i="2"/>
  <c r="N3771" i="2"/>
  <c r="M3772" i="2"/>
  <c r="N3772" i="2"/>
  <c r="M3773" i="2"/>
  <c r="N3773" i="2"/>
  <c r="M3774" i="2"/>
  <c r="N3774" i="2"/>
  <c r="M3775" i="2"/>
  <c r="N3775" i="2"/>
  <c r="M3776" i="2"/>
  <c r="N3776" i="2"/>
  <c r="M3777" i="2"/>
  <c r="N3777" i="2"/>
  <c r="M3778" i="2"/>
  <c r="N3778" i="2"/>
  <c r="M3779" i="2"/>
  <c r="N3779" i="2"/>
  <c r="M3780" i="2"/>
  <c r="N3780" i="2"/>
  <c r="M3781" i="2"/>
  <c r="N3781" i="2"/>
  <c r="M3782" i="2"/>
  <c r="N3782" i="2"/>
  <c r="M3783" i="2"/>
  <c r="N3783" i="2"/>
  <c r="M3784" i="2"/>
  <c r="N3784" i="2"/>
  <c r="M3785" i="2"/>
  <c r="N3785" i="2"/>
  <c r="M3786" i="2"/>
  <c r="N3786" i="2"/>
  <c r="M3787" i="2"/>
  <c r="N3787" i="2"/>
  <c r="M3788" i="2"/>
  <c r="N3788" i="2"/>
  <c r="M3789" i="2"/>
  <c r="N3789" i="2"/>
  <c r="M3790" i="2"/>
  <c r="N3790" i="2"/>
  <c r="M3791" i="2"/>
  <c r="N3791" i="2"/>
  <c r="M3792" i="2"/>
  <c r="N3792" i="2"/>
  <c r="M3793" i="2"/>
  <c r="N3793" i="2"/>
  <c r="M3794" i="2"/>
  <c r="N3794" i="2"/>
  <c r="M3795" i="2"/>
  <c r="N3795" i="2"/>
  <c r="M3796" i="2"/>
  <c r="N3796" i="2"/>
  <c r="M3797" i="2"/>
  <c r="N3797" i="2"/>
  <c r="M3798" i="2"/>
  <c r="N3798" i="2"/>
  <c r="M3799" i="2"/>
  <c r="N3799" i="2"/>
  <c r="M3800" i="2"/>
  <c r="N3800" i="2"/>
  <c r="M3801" i="2"/>
  <c r="N3801" i="2"/>
  <c r="M3802" i="2"/>
  <c r="N3802" i="2"/>
  <c r="M3803" i="2"/>
  <c r="N3803" i="2"/>
  <c r="M3804" i="2"/>
  <c r="N3804" i="2"/>
  <c r="M3805" i="2"/>
  <c r="N3805" i="2"/>
  <c r="M3806" i="2"/>
  <c r="N3806" i="2"/>
  <c r="M3807" i="2"/>
  <c r="N3807" i="2"/>
  <c r="M3808" i="2"/>
  <c r="N3808" i="2"/>
  <c r="M3809" i="2"/>
  <c r="N3809" i="2"/>
  <c r="M3810" i="2"/>
  <c r="N3810" i="2"/>
  <c r="M3811" i="2"/>
  <c r="N3811" i="2"/>
  <c r="M3812" i="2"/>
  <c r="N3812" i="2"/>
  <c r="M3813" i="2"/>
  <c r="N3813" i="2"/>
  <c r="M3814" i="2"/>
  <c r="N3814" i="2"/>
  <c r="M3815" i="2"/>
  <c r="N3815" i="2"/>
  <c r="M3816" i="2"/>
  <c r="N3816" i="2"/>
  <c r="M3817" i="2"/>
  <c r="N3817" i="2"/>
  <c r="M3818" i="2"/>
  <c r="N3818" i="2"/>
  <c r="M3819" i="2"/>
  <c r="N3819" i="2"/>
  <c r="M3820" i="2"/>
  <c r="N3820" i="2"/>
  <c r="M3821" i="2"/>
  <c r="N3821" i="2"/>
  <c r="M3822" i="2"/>
  <c r="N3822" i="2"/>
  <c r="M3823" i="2"/>
  <c r="N3823" i="2"/>
  <c r="M3824" i="2"/>
  <c r="N3824" i="2"/>
  <c r="M3825" i="2"/>
  <c r="N3825" i="2"/>
  <c r="M3826" i="2"/>
  <c r="N3826" i="2"/>
  <c r="M3827" i="2"/>
  <c r="N3827" i="2"/>
  <c r="M3828" i="2"/>
  <c r="N3828" i="2"/>
  <c r="M3829" i="2"/>
  <c r="N3829" i="2"/>
  <c r="M3830" i="2"/>
  <c r="N3830" i="2"/>
  <c r="M3831" i="2"/>
  <c r="N3831" i="2"/>
  <c r="M3832" i="2"/>
  <c r="N3832" i="2"/>
  <c r="M3833" i="2"/>
  <c r="N3833" i="2"/>
  <c r="M3834" i="2"/>
  <c r="N3834" i="2"/>
  <c r="M3835" i="2"/>
  <c r="N3835" i="2"/>
  <c r="M3836" i="2"/>
  <c r="N3836" i="2"/>
  <c r="M3837" i="2"/>
  <c r="N3837" i="2"/>
  <c r="M3838" i="2"/>
  <c r="N3838" i="2"/>
  <c r="M3839" i="2"/>
  <c r="N3839" i="2"/>
  <c r="M3840" i="2"/>
  <c r="N3840" i="2"/>
  <c r="M3841" i="2"/>
  <c r="N3841" i="2"/>
  <c r="M3842" i="2"/>
  <c r="N3842" i="2"/>
  <c r="M3843" i="2"/>
  <c r="N3843" i="2"/>
  <c r="M3844" i="2"/>
  <c r="N3844" i="2"/>
  <c r="M3845" i="2"/>
  <c r="N3845" i="2"/>
  <c r="M3846" i="2"/>
  <c r="N3846" i="2"/>
  <c r="M3847" i="2"/>
  <c r="N3847" i="2"/>
  <c r="M3848" i="2"/>
  <c r="N3848" i="2"/>
  <c r="M3849" i="2"/>
  <c r="N3849" i="2"/>
  <c r="M3850" i="2"/>
  <c r="N3850" i="2"/>
  <c r="M3851" i="2"/>
  <c r="N3851" i="2"/>
  <c r="M3852" i="2"/>
  <c r="N3852" i="2"/>
  <c r="M3853" i="2"/>
  <c r="N3853" i="2"/>
  <c r="M3854" i="2"/>
  <c r="N3854" i="2"/>
  <c r="M3855" i="2"/>
  <c r="N3855" i="2"/>
  <c r="M3856" i="2"/>
  <c r="N3856" i="2"/>
  <c r="M3857" i="2"/>
  <c r="N3857" i="2"/>
  <c r="M3858" i="2"/>
  <c r="N3858" i="2"/>
  <c r="M3859" i="2"/>
  <c r="N3859" i="2"/>
  <c r="M3860" i="2"/>
  <c r="N3860" i="2"/>
  <c r="M3861" i="2"/>
  <c r="N3861" i="2"/>
  <c r="M3862" i="2"/>
  <c r="N3862" i="2"/>
  <c r="M3863" i="2"/>
  <c r="N3863" i="2"/>
  <c r="M3864" i="2"/>
  <c r="N3864" i="2"/>
  <c r="M3865" i="2"/>
  <c r="N3865" i="2"/>
  <c r="M3866" i="2"/>
  <c r="N3866" i="2"/>
  <c r="M3867" i="2"/>
  <c r="N3867" i="2"/>
  <c r="M3868" i="2"/>
  <c r="N3868" i="2"/>
  <c r="M3869" i="2"/>
  <c r="N3869" i="2"/>
  <c r="M3870" i="2"/>
  <c r="N3870" i="2"/>
  <c r="M3871" i="2"/>
  <c r="N3871" i="2"/>
  <c r="M3872" i="2"/>
  <c r="N3872" i="2"/>
  <c r="M3873" i="2"/>
  <c r="N3873" i="2"/>
  <c r="M3874" i="2"/>
  <c r="N3874" i="2"/>
  <c r="M3875" i="2"/>
  <c r="N3875" i="2"/>
  <c r="M3876" i="2"/>
  <c r="N3876" i="2"/>
  <c r="M3877" i="2"/>
  <c r="N3877" i="2"/>
  <c r="M3878" i="2"/>
  <c r="N3878" i="2"/>
  <c r="M3879" i="2"/>
  <c r="N3879" i="2"/>
  <c r="M3880" i="2"/>
  <c r="N3880" i="2"/>
  <c r="M3881" i="2"/>
  <c r="N3881" i="2"/>
  <c r="M3882" i="2"/>
  <c r="N3882" i="2"/>
  <c r="M3883" i="2"/>
  <c r="N3883" i="2"/>
  <c r="M3884" i="2"/>
  <c r="N3884" i="2"/>
  <c r="M3885" i="2"/>
  <c r="N3885" i="2"/>
  <c r="M3886" i="2"/>
  <c r="N3886" i="2"/>
  <c r="M3887" i="2"/>
  <c r="N3887" i="2"/>
  <c r="M3888" i="2"/>
  <c r="N3888" i="2"/>
  <c r="M3889" i="2"/>
  <c r="N3889" i="2"/>
  <c r="M3890" i="2"/>
  <c r="N3890" i="2"/>
  <c r="M3891" i="2"/>
  <c r="N3891" i="2"/>
  <c r="M3892" i="2"/>
  <c r="N3892" i="2"/>
  <c r="M3893" i="2"/>
  <c r="N3893" i="2"/>
  <c r="M3894" i="2"/>
  <c r="N3894" i="2"/>
  <c r="M3895" i="2"/>
  <c r="N3895" i="2"/>
  <c r="M3896" i="2"/>
  <c r="N3896" i="2"/>
  <c r="M3897" i="2"/>
  <c r="N3897" i="2"/>
  <c r="M3898" i="2"/>
  <c r="N3898" i="2"/>
  <c r="M3899" i="2"/>
  <c r="N3899" i="2"/>
  <c r="M3900" i="2"/>
  <c r="N3900" i="2"/>
  <c r="M3901" i="2"/>
  <c r="N3901" i="2"/>
  <c r="M3902" i="2"/>
  <c r="N3902" i="2"/>
  <c r="M3903" i="2"/>
  <c r="N3903" i="2"/>
  <c r="M3904" i="2"/>
  <c r="N3904" i="2"/>
  <c r="M3905" i="2"/>
  <c r="N3905" i="2"/>
  <c r="M3906" i="2"/>
  <c r="N3906" i="2"/>
  <c r="M3907" i="2"/>
  <c r="N3907" i="2"/>
  <c r="M3908" i="2"/>
  <c r="N3908" i="2"/>
  <c r="M3909" i="2"/>
  <c r="N3909" i="2"/>
  <c r="M3910" i="2"/>
  <c r="N3910" i="2"/>
  <c r="M3911" i="2"/>
  <c r="N3911" i="2"/>
  <c r="M3912" i="2"/>
  <c r="N3912" i="2"/>
  <c r="M3913" i="2"/>
  <c r="N3913" i="2"/>
  <c r="M3914" i="2"/>
  <c r="N3914" i="2"/>
  <c r="M3915" i="2"/>
  <c r="N3915" i="2"/>
  <c r="M3916" i="2"/>
  <c r="N3916" i="2"/>
  <c r="M3917" i="2"/>
  <c r="N3917" i="2"/>
  <c r="M3918" i="2"/>
  <c r="N3918" i="2"/>
  <c r="M3919" i="2"/>
  <c r="N3919" i="2"/>
  <c r="M3920" i="2"/>
  <c r="N3920" i="2"/>
  <c r="M3921" i="2"/>
  <c r="N3921" i="2"/>
  <c r="M3922" i="2"/>
  <c r="N3922" i="2"/>
  <c r="M3923" i="2"/>
  <c r="N3923" i="2"/>
  <c r="M3924" i="2"/>
  <c r="N3924" i="2"/>
  <c r="M3925" i="2"/>
  <c r="N3925" i="2"/>
  <c r="M3926" i="2"/>
  <c r="N3926" i="2"/>
  <c r="M3927" i="2"/>
  <c r="N3927" i="2"/>
  <c r="M3928" i="2"/>
  <c r="N3928" i="2"/>
  <c r="M3929" i="2"/>
  <c r="N3929" i="2"/>
  <c r="M3930" i="2"/>
  <c r="N3930" i="2"/>
  <c r="M3931" i="2"/>
  <c r="N3931" i="2"/>
  <c r="M3932" i="2"/>
  <c r="N3932" i="2"/>
  <c r="M3933" i="2"/>
  <c r="N3933" i="2"/>
  <c r="M3934" i="2"/>
  <c r="N3934" i="2"/>
  <c r="M3935" i="2"/>
  <c r="N3935" i="2"/>
  <c r="M3936" i="2"/>
  <c r="N3936" i="2"/>
  <c r="M3937" i="2"/>
  <c r="N3937" i="2"/>
  <c r="M3938" i="2"/>
  <c r="N3938" i="2"/>
  <c r="M3939" i="2"/>
  <c r="N3939" i="2"/>
  <c r="M3940" i="2"/>
  <c r="N3940" i="2"/>
  <c r="M3941" i="2"/>
  <c r="N3941" i="2"/>
  <c r="M3942" i="2"/>
  <c r="N3942" i="2"/>
  <c r="M3943" i="2"/>
  <c r="N3943" i="2"/>
  <c r="M3944" i="2"/>
  <c r="N3944" i="2"/>
  <c r="M3945" i="2"/>
  <c r="N3945" i="2"/>
  <c r="M3946" i="2"/>
  <c r="N3946" i="2"/>
  <c r="M3947" i="2"/>
  <c r="N3947" i="2"/>
  <c r="M3948" i="2"/>
  <c r="N3948" i="2"/>
  <c r="M3949" i="2"/>
  <c r="N3949" i="2"/>
  <c r="M3950" i="2"/>
  <c r="N3950" i="2"/>
  <c r="M3951" i="2"/>
  <c r="N3951" i="2"/>
  <c r="M3952" i="2"/>
  <c r="N3952" i="2"/>
  <c r="M3953" i="2"/>
  <c r="N3953" i="2"/>
  <c r="M3954" i="2"/>
  <c r="N3954" i="2"/>
  <c r="M3955" i="2"/>
  <c r="N3955" i="2"/>
  <c r="M3956" i="2"/>
  <c r="N3956" i="2"/>
  <c r="M3957" i="2"/>
  <c r="N3957" i="2"/>
  <c r="M3958" i="2"/>
  <c r="N3958" i="2"/>
  <c r="M3959" i="2"/>
  <c r="N3959" i="2"/>
  <c r="M3960" i="2"/>
  <c r="N3960" i="2"/>
  <c r="M3961" i="2"/>
  <c r="N3961" i="2"/>
  <c r="M3962" i="2"/>
  <c r="N3962" i="2"/>
  <c r="M3963" i="2"/>
  <c r="N3963" i="2"/>
  <c r="M3964" i="2"/>
  <c r="N3964" i="2"/>
  <c r="M3965" i="2"/>
  <c r="N3965" i="2"/>
  <c r="M3966" i="2"/>
  <c r="N3966" i="2"/>
  <c r="M3967" i="2"/>
  <c r="N3967" i="2"/>
  <c r="M3968" i="2"/>
  <c r="N3968" i="2"/>
  <c r="M3969" i="2"/>
  <c r="N3969" i="2"/>
  <c r="M3970" i="2"/>
  <c r="N3970" i="2"/>
  <c r="M3971" i="2"/>
  <c r="N3971" i="2"/>
  <c r="M3972" i="2"/>
  <c r="N3972" i="2"/>
  <c r="M3973" i="2"/>
  <c r="N3973" i="2"/>
  <c r="M3974" i="2"/>
  <c r="N3974" i="2"/>
  <c r="M3975" i="2"/>
  <c r="N3975" i="2"/>
  <c r="M3976" i="2"/>
  <c r="N3976" i="2"/>
  <c r="M3977" i="2"/>
  <c r="N3977" i="2"/>
  <c r="M3978" i="2"/>
  <c r="N3978" i="2"/>
  <c r="M3979" i="2"/>
  <c r="N3979" i="2"/>
  <c r="M3980" i="2"/>
  <c r="N3980" i="2"/>
  <c r="M3981" i="2"/>
  <c r="N3981" i="2"/>
  <c r="M3982" i="2"/>
  <c r="N3982" i="2"/>
  <c r="M3983" i="2"/>
  <c r="N3983" i="2"/>
  <c r="M3984" i="2"/>
  <c r="N3984" i="2"/>
  <c r="M3985" i="2"/>
  <c r="N3985" i="2"/>
  <c r="M3986" i="2"/>
  <c r="N3986" i="2"/>
  <c r="M3987" i="2"/>
  <c r="N3987" i="2"/>
  <c r="M3988" i="2"/>
  <c r="N3988" i="2"/>
  <c r="M3989" i="2"/>
  <c r="N3989" i="2"/>
  <c r="M3990" i="2"/>
  <c r="N3990" i="2"/>
  <c r="M3991" i="2"/>
  <c r="N3991" i="2"/>
  <c r="M3992" i="2"/>
  <c r="N3992" i="2"/>
  <c r="M3993" i="2"/>
  <c r="N3993" i="2"/>
  <c r="M3994" i="2"/>
  <c r="N3994" i="2"/>
  <c r="M3995" i="2"/>
  <c r="N3995" i="2"/>
  <c r="M3996" i="2"/>
  <c r="N3996" i="2"/>
  <c r="M3997" i="2"/>
  <c r="N3997" i="2"/>
  <c r="M3998" i="2"/>
  <c r="N3998" i="2"/>
  <c r="M3999" i="2"/>
  <c r="N3999" i="2"/>
  <c r="M4000" i="2"/>
  <c r="N4000" i="2"/>
  <c r="M4001" i="2"/>
  <c r="N4001" i="2"/>
  <c r="M4002" i="2"/>
  <c r="N4002" i="2"/>
  <c r="M4003" i="2"/>
  <c r="N4003" i="2"/>
  <c r="M4004" i="2"/>
  <c r="N4004" i="2"/>
  <c r="M4005" i="2"/>
  <c r="N4005" i="2"/>
  <c r="M4006" i="2"/>
  <c r="N4006" i="2"/>
  <c r="M4007" i="2"/>
  <c r="N4007" i="2"/>
  <c r="M4008" i="2"/>
  <c r="N4008" i="2"/>
  <c r="M4009" i="2"/>
  <c r="N4009" i="2"/>
  <c r="M4010" i="2"/>
  <c r="N4010" i="2"/>
  <c r="M4011" i="2"/>
  <c r="N4011" i="2"/>
  <c r="M4012" i="2"/>
  <c r="N4012" i="2"/>
  <c r="M4013" i="2"/>
  <c r="N4013" i="2"/>
  <c r="M4014" i="2"/>
  <c r="N4014" i="2"/>
  <c r="M4015" i="2"/>
  <c r="N4015" i="2"/>
  <c r="M4016" i="2"/>
  <c r="N4016" i="2"/>
  <c r="M4017" i="2"/>
  <c r="N4017" i="2"/>
  <c r="M4018" i="2"/>
  <c r="N4018" i="2"/>
  <c r="M4019" i="2"/>
  <c r="N4019" i="2"/>
  <c r="M4020" i="2"/>
  <c r="N4020" i="2"/>
  <c r="M4021" i="2"/>
  <c r="N4021" i="2"/>
  <c r="M4022" i="2"/>
  <c r="N4022" i="2"/>
  <c r="M4023" i="2"/>
  <c r="N4023" i="2"/>
  <c r="M4024" i="2"/>
  <c r="N4024" i="2"/>
  <c r="M4025" i="2"/>
  <c r="N4025" i="2"/>
  <c r="M4026" i="2"/>
  <c r="N4026" i="2"/>
  <c r="M4027" i="2"/>
  <c r="N4027" i="2"/>
  <c r="M4028" i="2"/>
  <c r="N4028" i="2"/>
  <c r="M4029" i="2"/>
  <c r="N4029" i="2"/>
  <c r="M4030" i="2"/>
  <c r="N4030" i="2"/>
  <c r="M4031" i="2"/>
  <c r="N4031" i="2"/>
  <c r="M4032" i="2"/>
  <c r="N4032" i="2"/>
  <c r="M4033" i="2"/>
  <c r="N4033" i="2"/>
  <c r="M4034" i="2"/>
  <c r="N4034" i="2"/>
  <c r="M4035" i="2"/>
  <c r="N4035" i="2"/>
  <c r="M4036" i="2"/>
  <c r="N4036" i="2"/>
  <c r="M4037" i="2"/>
  <c r="N4037" i="2"/>
  <c r="M4038" i="2"/>
  <c r="N4038" i="2"/>
  <c r="M4039" i="2"/>
  <c r="N4039" i="2"/>
  <c r="M4040" i="2"/>
  <c r="N4040" i="2"/>
  <c r="M4041" i="2"/>
  <c r="N4041" i="2"/>
  <c r="M4042" i="2"/>
  <c r="N4042" i="2"/>
  <c r="M4043" i="2"/>
  <c r="N4043" i="2"/>
  <c r="M4044" i="2"/>
  <c r="N4044" i="2"/>
  <c r="M4045" i="2"/>
  <c r="N4045" i="2"/>
  <c r="M4046" i="2"/>
  <c r="N4046" i="2"/>
  <c r="M4047" i="2"/>
  <c r="N4047" i="2"/>
  <c r="M4048" i="2"/>
  <c r="N4048" i="2"/>
  <c r="M4049" i="2"/>
  <c r="N4049" i="2"/>
  <c r="M4050" i="2"/>
  <c r="N4050" i="2"/>
  <c r="M4051" i="2"/>
  <c r="N4051" i="2"/>
  <c r="M4052" i="2"/>
  <c r="N4052" i="2"/>
  <c r="M4053" i="2"/>
  <c r="N4053" i="2"/>
  <c r="M4054" i="2"/>
  <c r="N4054" i="2"/>
  <c r="M4055" i="2"/>
  <c r="N4055" i="2"/>
  <c r="M4056" i="2"/>
  <c r="N4056" i="2"/>
  <c r="M4057" i="2"/>
  <c r="N4057" i="2"/>
  <c r="M4058" i="2"/>
  <c r="N4058" i="2"/>
  <c r="M4059" i="2"/>
  <c r="N4059" i="2"/>
  <c r="M4060" i="2"/>
  <c r="N4060" i="2"/>
  <c r="M4061" i="2"/>
  <c r="N4061" i="2"/>
  <c r="M4062" i="2"/>
  <c r="N4062" i="2"/>
  <c r="M4063" i="2"/>
  <c r="N4063" i="2"/>
  <c r="M4064" i="2"/>
  <c r="N4064" i="2"/>
  <c r="M4065" i="2"/>
  <c r="N4065" i="2"/>
  <c r="M4066" i="2"/>
  <c r="N4066" i="2"/>
  <c r="M4067" i="2"/>
  <c r="N4067" i="2"/>
  <c r="M4068" i="2"/>
  <c r="N4068" i="2"/>
  <c r="M4069" i="2"/>
  <c r="N4069" i="2"/>
  <c r="M4070" i="2"/>
  <c r="N4070" i="2"/>
  <c r="M4071" i="2"/>
  <c r="N4071" i="2"/>
  <c r="M4072" i="2"/>
  <c r="N4072" i="2"/>
  <c r="M4073" i="2"/>
  <c r="N4073" i="2"/>
  <c r="M4074" i="2"/>
  <c r="N4074" i="2"/>
  <c r="M4075" i="2"/>
  <c r="N4075" i="2"/>
  <c r="M4076" i="2"/>
  <c r="N4076" i="2"/>
  <c r="M4077" i="2"/>
  <c r="N4077" i="2"/>
  <c r="M4078" i="2"/>
  <c r="N4078" i="2"/>
  <c r="M4079" i="2"/>
  <c r="N4079" i="2"/>
  <c r="M4080" i="2"/>
  <c r="N4080" i="2"/>
  <c r="M4081" i="2"/>
  <c r="N4081" i="2"/>
  <c r="M4082" i="2"/>
  <c r="N4082" i="2"/>
  <c r="M4083" i="2"/>
  <c r="N4083" i="2"/>
  <c r="M4084" i="2"/>
  <c r="N4084" i="2"/>
  <c r="M4085" i="2"/>
  <c r="N4085" i="2"/>
  <c r="M4086" i="2"/>
  <c r="N4086" i="2"/>
  <c r="M4087" i="2"/>
  <c r="N4087" i="2"/>
  <c r="M4088" i="2"/>
  <c r="N4088" i="2"/>
  <c r="M4089" i="2"/>
  <c r="N4089" i="2"/>
  <c r="M4090" i="2"/>
  <c r="N4090" i="2"/>
  <c r="M4091" i="2"/>
  <c r="N4091" i="2"/>
  <c r="M4092" i="2"/>
  <c r="N4092" i="2"/>
  <c r="M4093" i="2"/>
  <c r="N4093" i="2"/>
  <c r="M4094" i="2"/>
  <c r="N4094" i="2"/>
  <c r="M4095" i="2"/>
  <c r="N4095" i="2"/>
  <c r="M4096" i="2"/>
  <c r="N4096" i="2"/>
  <c r="M4097" i="2"/>
  <c r="N4097" i="2"/>
  <c r="M4098" i="2"/>
  <c r="N4098" i="2"/>
  <c r="M4099" i="2"/>
  <c r="N4099" i="2"/>
  <c r="M4100" i="2"/>
  <c r="N4100" i="2"/>
  <c r="M4101" i="2"/>
  <c r="N4101" i="2"/>
  <c r="M4102" i="2"/>
  <c r="N4102" i="2"/>
  <c r="M4103" i="2"/>
  <c r="N4103" i="2"/>
  <c r="M4104" i="2"/>
  <c r="N4104" i="2"/>
  <c r="M4105" i="2"/>
  <c r="N4105" i="2"/>
  <c r="M4106" i="2"/>
  <c r="N4106" i="2"/>
  <c r="M4107" i="2"/>
  <c r="N4107" i="2"/>
  <c r="M4108" i="2"/>
  <c r="N4108" i="2"/>
  <c r="M4109" i="2"/>
  <c r="N4109" i="2"/>
  <c r="M4110" i="2"/>
  <c r="N4110" i="2"/>
  <c r="M4111" i="2"/>
  <c r="N4111" i="2"/>
  <c r="M4112" i="2"/>
  <c r="N4112" i="2"/>
  <c r="M4113" i="2"/>
  <c r="N4113" i="2"/>
  <c r="M4114" i="2"/>
  <c r="N4114" i="2"/>
  <c r="M4115" i="2"/>
  <c r="N4115" i="2"/>
  <c r="M4116" i="2"/>
  <c r="N4116" i="2"/>
  <c r="M4117" i="2"/>
  <c r="N4117" i="2"/>
  <c r="M4118" i="2"/>
  <c r="N4118" i="2"/>
  <c r="M4119" i="2"/>
  <c r="N4119" i="2"/>
  <c r="M4120" i="2"/>
  <c r="N4120" i="2"/>
  <c r="M4121" i="2"/>
  <c r="N4121" i="2"/>
  <c r="M4122" i="2"/>
  <c r="N4122" i="2"/>
  <c r="M4123" i="2"/>
  <c r="N4123" i="2"/>
  <c r="M4124" i="2"/>
  <c r="N4124" i="2"/>
  <c r="M4125" i="2"/>
  <c r="N4125" i="2"/>
  <c r="M4126" i="2"/>
  <c r="N4126" i="2"/>
  <c r="M4127" i="2"/>
  <c r="N4127" i="2"/>
  <c r="M4128" i="2"/>
  <c r="N4128" i="2"/>
  <c r="M4129" i="2"/>
  <c r="N4129" i="2"/>
  <c r="M4130" i="2"/>
  <c r="N4130" i="2"/>
  <c r="M4131" i="2"/>
  <c r="N4131" i="2"/>
  <c r="M4132" i="2"/>
  <c r="N4132" i="2"/>
  <c r="M4133" i="2"/>
  <c r="N4133" i="2"/>
  <c r="M4134" i="2"/>
  <c r="N4134" i="2"/>
  <c r="M4135" i="2"/>
  <c r="N4135" i="2"/>
  <c r="M4136" i="2"/>
  <c r="N4136" i="2"/>
  <c r="M4137" i="2"/>
  <c r="N4137" i="2"/>
  <c r="M4138" i="2"/>
  <c r="N4138" i="2"/>
  <c r="M4139" i="2"/>
  <c r="N4139" i="2"/>
  <c r="M4140" i="2"/>
  <c r="N4140" i="2"/>
  <c r="M4141" i="2"/>
  <c r="N4141" i="2"/>
  <c r="M4142" i="2"/>
  <c r="N4142" i="2"/>
  <c r="M4143" i="2"/>
  <c r="N4143" i="2"/>
  <c r="M4144" i="2"/>
  <c r="N4144" i="2"/>
  <c r="M4145" i="2"/>
  <c r="N4145" i="2"/>
  <c r="M4146" i="2"/>
  <c r="N4146" i="2"/>
  <c r="M4147" i="2"/>
  <c r="N4147" i="2"/>
  <c r="M4148" i="2"/>
  <c r="N4148" i="2"/>
  <c r="M4149" i="2"/>
  <c r="N4149" i="2"/>
  <c r="M4150" i="2"/>
  <c r="N4150" i="2"/>
  <c r="M4151" i="2"/>
  <c r="N4151" i="2"/>
  <c r="M4152" i="2"/>
  <c r="N4152" i="2"/>
  <c r="M4153" i="2"/>
  <c r="N4153" i="2"/>
  <c r="M4154" i="2"/>
  <c r="N4154" i="2"/>
  <c r="M4155" i="2"/>
  <c r="N4155" i="2"/>
  <c r="M4156" i="2"/>
  <c r="N4156" i="2"/>
  <c r="M4157" i="2"/>
  <c r="N4157" i="2"/>
  <c r="M4158" i="2"/>
  <c r="N4158" i="2"/>
  <c r="M4159" i="2"/>
  <c r="N4159" i="2"/>
  <c r="M4160" i="2"/>
  <c r="N4160" i="2"/>
  <c r="M4161" i="2"/>
  <c r="N4161" i="2"/>
  <c r="M4162" i="2"/>
  <c r="N4162" i="2"/>
  <c r="M4163" i="2"/>
  <c r="N4163" i="2"/>
  <c r="M4164" i="2"/>
  <c r="N4164" i="2"/>
  <c r="M4165" i="2"/>
  <c r="N4165" i="2"/>
  <c r="M4166" i="2"/>
  <c r="N4166" i="2"/>
  <c r="M4167" i="2"/>
  <c r="N4167" i="2"/>
  <c r="M4168" i="2"/>
  <c r="N4168" i="2"/>
  <c r="M4169" i="2"/>
  <c r="N4169" i="2"/>
  <c r="M4170" i="2"/>
  <c r="N4170" i="2"/>
  <c r="M4171" i="2"/>
  <c r="N4171" i="2"/>
  <c r="M4172" i="2"/>
  <c r="N4172" i="2"/>
  <c r="M4173" i="2"/>
  <c r="N4173" i="2"/>
  <c r="M4174" i="2"/>
  <c r="N4174" i="2"/>
  <c r="M4175" i="2"/>
  <c r="N4175" i="2"/>
  <c r="M4176" i="2"/>
  <c r="N4176" i="2"/>
  <c r="M4177" i="2"/>
  <c r="N4177" i="2"/>
  <c r="M4178" i="2"/>
  <c r="N4178" i="2"/>
  <c r="M4179" i="2"/>
  <c r="N4179" i="2"/>
  <c r="M4180" i="2"/>
  <c r="N4180" i="2"/>
  <c r="M4181" i="2"/>
  <c r="N4181" i="2"/>
  <c r="M4182" i="2"/>
  <c r="N4182" i="2"/>
  <c r="M4183" i="2"/>
  <c r="N4183" i="2"/>
  <c r="M4184" i="2"/>
  <c r="N4184" i="2"/>
  <c r="M4185" i="2"/>
  <c r="N4185" i="2"/>
  <c r="M4186" i="2"/>
  <c r="N4186" i="2"/>
  <c r="M4187" i="2"/>
  <c r="N4187" i="2"/>
  <c r="M4188" i="2"/>
  <c r="N4188" i="2"/>
  <c r="M4189" i="2"/>
  <c r="N4189" i="2"/>
  <c r="M4190" i="2"/>
  <c r="N4190" i="2"/>
  <c r="M4191" i="2"/>
  <c r="N4191" i="2"/>
  <c r="M4192" i="2"/>
  <c r="N4192" i="2"/>
  <c r="M4193" i="2"/>
  <c r="N4193" i="2"/>
  <c r="M4194" i="2"/>
  <c r="N4194" i="2"/>
  <c r="M4195" i="2"/>
  <c r="N4195" i="2"/>
  <c r="M4196" i="2"/>
  <c r="N4196" i="2"/>
  <c r="M4197" i="2"/>
  <c r="N4197" i="2"/>
  <c r="M4198" i="2"/>
  <c r="N4198" i="2"/>
  <c r="M4199" i="2"/>
  <c r="N4199" i="2"/>
  <c r="M4200" i="2"/>
  <c r="N4200" i="2"/>
  <c r="M4201" i="2"/>
  <c r="N4201" i="2"/>
  <c r="M4202" i="2"/>
  <c r="N4202" i="2"/>
  <c r="M4203" i="2"/>
  <c r="N4203" i="2"/>
  <c r="M4204" i="2"/>
  <c r="N4204" i="2"/>
  <c r="M4205" i="2"/>
  <c r="N4205" i="2"/>
  <c r="M4206" i="2"/>
  <c r="N4206" i="2"/>
  <c r="M4207" i="2"/>
  <c r="N4207" i="2"/>
  <c r="M4208" i="2"/>
  <c r="N4208" i="2"/>
  <c r="M4209" i="2"/>
  <c r="N4209" i="2"/>
  <c r="M4210" i="2"/>
  <c r="N4210" i="2"/>
  <c r="M4211" i="2"/>
  <c r="N4211" i="2"/>
  <c r="M4212" i="2"/>
  <c r="N4212" i="2"/>
  <c r="M4213" i="2"/>
  <c r="N4213" i="2"/>
  <c r="M4214" i="2"/>
  <c r="N4214" i="2"/>
  <c r="M4215" i="2"/>
  <c r="N4215" i="2"/>
  <c r="M4216" i="2"/>
  <c r="N4216" i="2"/>
  <c r="M4217" i="2"/>
  <c r="N4217" i="2"/>
  <c r="M4218" i="2"/>
  <c r="N4218" i="2"/>
  <c r="M4219" i="2"/>
  <c r="N4219" i="2"/>
  <c r="M4220" i="2"/>
  <c r="N4220" i="2"/>
  <c r="M4221" i="2"/>
  <c r="N4221" i="2"/>
  <c r="M4222" i="2"/>
  <c r="N4222" i="2"/>
  <c r="M4223" i="2"/>
  <c r="N4223" i="2"/>
  <c r="M4224" i="2"/>
  <c r="N4224" i="2"/>
  <c r="M4225" i="2"/>
  <c r="N4225" i="2"/>
  <c r="M4226" i="2"/>
  <c r="N4226" i="2"/>
  <c r="M4227" i="2"/>
  <c r="N4227" i="2"/>
  <c r="M4228" i="2"/>
  <c r="N4228" i="2"/>
  <c r="M4229" i="2"/>
  <c r="N4229" i="2"/>
  <c r="M4230" i="2"/>
  <c r="N4230" i="2"/>
  <c r="M4231" i="2"/>
  <c r="N4231" i="2"/>
  <c r="M4232" i="2"/>
  <c r="N4232" i="2"/>
  <c r="M4233" i="2"/>
  <c r="N4233" i="2"/>
  <c r="M4234" i="2"/>
  <c r="N4234" i="2"/>
  <c r="M4235" i="2"/>
  <c r="N4235" i="2"/>
  <c r="M4236" i="2"/>
  <c r="N4236" i="2"/>
  <c r="M4237" i="2"/>
  <c r="N4237" i="2"/>
  <c r="M4238" i="2"/>
  <c r="N4238" i="2"/>
  <c r="M4239" i="2"/>
  <c r="N4239" i="2"/>
  <c r="M4240" i="2"/>
  <c r="N4240" i="2"/>
  <c r="M4241" i="2"/>
  <c r="N4241" i="2"/>
  <c r="M4242" i="2"/>
  <c r="N4242" i="2"/>
  <c r="M4243" i="2"/>
  <c r="N4243" i="2"/>
  <c r="M4244" i="2"/>
  <c r="N4244" i="2"/>
  <c r="M4245" i="2"/>
  <c r="N4245" i="2"/>
  <c r="M4246" i="2"/>
  <c r="N4246" i="2"/>
  <c r="M4247" i="2"/>
  <c r="N4247" i="2"/>
  <c r="M4248" i="2"/>
  <c r="N4248" i="2"/>
  <c r="M4249" i="2"/>
  <c r="N4249" i="2"/>
  <c r="M4250" i="2"/>
  <c r="N4250" i="2"/>
  <c r="M4251" i="2"/>
  <c r="N4251" i="2"/>
  <c r="M4252" i="2"/>
  <c r="N4252" i="2"/>
  <c r="M4253" i="2"/>
  <c r="N4253" i="2"/>
  <c r="M4254" i="2"/>
  <c r="N4254" i="2"/>
  <c r="M4255" i="2"/>
  <c r="N4255" i="2"/>
  <c r="M4256" i="2"/>
  <c r="N4256" i="2"/>
  <c r="M4257" i="2"/>
  <c r="N4257" i="2"/>
  <c r="M4258" i="2"/>
  <c r="N4258" i="2"/>
  <c r="M4259" i="2"/>
  <c r="N4259" i="2"/>
  <c r="M4260" i="2"/>
  <c r="N4260" i="2"/>
  <c r="M4261" i="2"/>
  <c r="N4261" i="2"/>
  <c r="M4262" i="2"/>
  <c r="N4262" i="2"/>
  <c r="M4263" i="2"/>
  <c r="N4263" i="2"/>
  <c r="M4264" i="2"/>
  <c r="N4264" i="2"/>
  <c r="M4265" i="2"/>
  <c r="N4265" i="2"/>
  <c r="M4266" i="2"/>
  <c r="N4266" i="2"/>
  <c r="M4267" i="2"/>
  <c r="N4267" i="2"/>
  <c r="M4268" i="2"/>
  <c r="N4268" i="2"/>
  <c r="M4269" i="2"/>
  <c r="N4269" i="2"/>
  <c r="M4270" i="2"/>
  <c r="N4270" i="2"/>
  <c r="M4271" i="2"/>
  <c r="N4271" i="2"/>
  <c r="M4272" i="2"/>
  <c r="N4272" i="2"/>
  <c r="M4273" i="2"/>
  <c r="N4273" i="2"/>
  <c r="M4274" i="2"/>
  <c r="N4274" i="2"/>
  <c r="M4275" i="2"/>
  <c r="N4275" i="2"/>
  <c r="M4276" i="2"/>
  <c r="N4276" i="2"/>
  <c r="M4277" i="2"/>
  <c r="N4277" i="2"/>
  <c r="M4278" i="2"/>
  <c r="N4278" i="2"/>
  <c r="M4279" i="2"/>
  <c r="N4279" i="2"/>
  <c r="M4280" i="2"/>
  <c r="N4280" i="2"/>
  <c r="M4281" i="2"/>
  <c r="N4281" i="2"/>
  <c r="M4282" i="2"/>
  <c r="N4282" i="2"/>
  <c r="M4283" i="2"/>
  <c r="N4283" i="2"/>
  <c r="M4284" i="2"/>
  <c r="N4284" i="2"/>
  <c r="M4285" i="2"/>
  <c r="N4285" i="2"/>
  <c r="M4286" i="2"/>
  <c r="N4286" i="2"/>
  <c r="M4287" i="2"/>
  <c r="N4287" i="2"/>
  <c r="M4288" i="2"/>
  <c r="N4288" i="2"/>
  <c r="M4289" i="2"/>
  <c r="N4289" i="2"/>
  <c r="M4290" i="2"/>
  <c r="N4290" i="2"/>
  <c r="M4291" i="2"/>
  <c r="N4291" i="2"/>
  <c r="M4292" i="2"/>
  <c r="N4292" i="2"/>
  <c r="M4293" i="2"/>
  <c r="N4293" i="2"/>
  <c r="M4294" i="2"/>
  <c r="N4294" i="2"/>
  <c r="M4295" i="2"/>
  <c r="N4295" i="2"/>
  <c r="M4296" i="2"/>
  <c r="N4296" i="2"/>
  <c r="M4297" i="2"/>
  <c r="N4297" i="2"/>
  <c r="M4298" i="2"/>
  <c r="N4298" i="2"/>
  <c r="M4299" i="2"/>
  <c r="N4299" i="2"/>
  <c r="M4300" i="2"/>
  <c r="N4300" i="2"/>
  <c r="M4301" i="2"/>
  <c r="N4301" i="2"/>
  <c r="M4302" i="2"/>
  <c r="N4302" i="2"/>
  <c r="M4303" i="2"/>
  <c r="N4303" i="2"/>
  <c r="M4304" i="2"/>
  <c r="N4304" i="2"/>
  <c r="M4305" i="2"/>
  <c r="N4305" i="2"/>
  <c r="M4306" i="2"/>
  <c r="N4306" i="2"/>
  <c r="M4307" i="2"/>
  <c r="N4307" i="2"/>
  <c r="M4308" i="2"/>
  <c r="N4308" i="2"/>
  <c r="M4309" i="2"/>
  <c r="N4309" i="2"/>
  <c r="M4310" i="2"/>
  <c r="N4310" i="2"/>
  <c r="M4311" i="2"/>
  <c r="N4311" i="2"/>
  <c r="M4312" i="2"/>
  <c r="N4312" i="2"/>
  <c r="M4313" i="2"/>
  <c r="N4313" i="2"/>
  <c r="M4314" i="2"/>
  <c r="N4314" i="2"/>
  <c r="M4315" i="2"/>
  <c r="N4315" i="2"/>
  <c r="M4316" i="2"/>
  <c r="N4316" i="2"/>
  <c r="M4317" i="2"/>
  <c r="N4317" i="2"/>
  <c r="M4318" i="2"/>
  <c r="N4318" i="2"/>
  <c r="M4319" i="2"/>
  <c r="N4319" i="2"/>
  <c r="M4320" i="2"/>
  <c r="N4320" i="2"/>
  <c r="M4321" i="2"/>
  <c r="N4321" i="2"/>
  <c r="M4322" i="2"/>
  <c r="N4322" i="2"/>
  <c r="M4323" i="2"/>
  <c r="N4323" i="2"/>
  <c r="M4324" i="2"/>
  <c r="N4324" i="2"/>
  <c r="M4325" i="2"/>
  <c r="N4325" i="2"/>
  <c r="M4326" i="2"/>
  <c r="N4326" i="2"/>
  <c r="M4327" i="2"/>
  <c r="N4327" i="2"/>
  <c r="M4328" i="2"/>
  <c r="N4328" i="2"/>
  <c r="M4329" i="2"/>
  <c r="N4329" i="2"/>
  <c r="M4330" i="2"/>
  <c r="N4330" i="2"/>
  <c r="M4331" i="2"/>
  <c r="N4331" i="2"/>
  <c r="M4332" i="2"/>
  <c r="N4332" i="2"/>
  <c r="M4333" i="2"/>
  <c r="N4333" i="2"/>
  <c r="M4334" i="2"/>
  <c r="N4334" i="2"/>
  <c r="M4335" i="2"/>
  <c r="N4335" i="2"/>
  <c r="M4336" i="2"/>
  <c r="N4336" i="2"/>
  <c r="M4337" i="2"/>
  <c r="N4337" i="2"/>
  <c r="M4338" i="2"/>
  <c r="N4338" i="2"/>
  <c r="M4339" i="2"/>
  <c r="N4339" i="2"/>
  <c r="M4340" i="2"/>
  <c r="N4340" i="2"/>
  <c r="M4341" i="2"/>
  <c r="N4341" i="2"/>
  <c r="M4342" i="2"/>
  <c r="N4342" i="2"/>
  <c r="M4343" i="2"/>
  <c r="N4343" i="2"/>
  <c r="M4344" i="2"/>
  <c r="N4344" i="2"/>
  <c r="M4345" i="2"/>
  <c r="N4345" i="2"/>
  <c r="M4346" i="2"/>
  <c r="N4346" i="2"/>
  <c r="M4347" i="2"/>
  <c r="N4347" i="2"/>
  <c r="M4348" i="2"/>
  <c r="N4348" i="2"/>
  <c r="M4349" i="2"/>
  <c r="N4349" i="2"/>
  <c r="M4350" i="2"/>
  <c r="N4350" i="2"/>
  <c r="M4351" i="2"/>
  <c r="N4351" i="2"/>
  <c r="M4352" i="2"/>
  <c r="N4352" i="2"/>
  <c r="M4353" i="2"/>
  <c r="N4353" i="2"/>
  <c r="M4354" i="2"/>
  <c r="N4354" i="2"/>
  <c r="M4355" i="2"/>
  <c r="N4355" i="2"/>
  <c r="M4356" i="2"/>
  <c r="N4356" i="2"/>
  <c r="M4357" i="2"/>
  <c r="N4357" i="2"/>
  <c r="M4358" i="2"/>
  <c r="N4358" i="2"/>
  <c r="M4359" i="2"/>
  <c r="N4359" i="2"/>
  <c r="M4360" i="2"/>
  <c r="N4360" i="2"/>
  <c r="M4361" i="2"/>
  <c r="N4361" i="2"/>
  <c r="M4362" i="2"/>
  <c r="N4362" i="2"/>
  <c r="M4363" i="2"/>
  <c r="N4363" i="2"/>
  <c r="M4364" i="2"/>
  <c r="N4364" i="2"/>
  <c r="M4365" i="2"/>
  <c r="N4365" i="2"/>
  <c r="M4366" i="2"/>
  <c r="N4366" i="2"/>
  <c r="M4367" i="2"/>
  <c r="N4367" i="2"/>
  <c r="M4368" i="2"/>
  <c r="N4368" i="2"/>
  <c r="M4369" i="2"/>
  <c r="N4369" i="2"/>
  <c r="M4370" i="2"/>
  <c r="N4370" i="2"/>
  <c r="M4371" i="2"/>
  <c r="N4371" i="2"/>
  <c r="M4372" i="2"/>
  <c r="N4372" i="2"/>
  <c r="M4373" i="2"/>
  <c r="N4373" i="2"/>
  <c r="M4374" i="2"/>
  <c r="N4374" i="2"/>
  <c r="M4375" i="2"/>
  <c r="N4375" i="2"/>
  <c r="M4376" i="2"/>
  <c r="N4376" i="2"/>
  <c r="M4377" i="2"/>
  <c r="N4377" i="2"/>
  <c r="M4378" i="2"/>
  <c r="N4378" i="2"/>
  <c r="M4379" i="2"/>
  <c r="N4379" i="2"/>
  <c r="M4380" i="2"/>
  <c r="N4380" i="2"/>
  <c r="M4381" i="2"/>
  <c r="N4381" i="2"/>
  <c r="M4382" i="2"/>
  <c r="N4382" i="2"/>
  <c r="M4383" i="2"/>
  <c r="N4383" i="2"/>
  <c r="M4384" i="2"/>
  <c r="N4384" i="2"/>
  <c r="M4385" i="2"/>
  <c r="N4385" i="2"/>
  <c r="M4386" i="2"/>
  <c r="N4386" i="2"/>
  <c r="M4387" i="2"/>
  <c r="N4387" i="2"/>
  <c r="M4388" i="2"/>
  <c r="N4388" i="2"/>
  <c r="M4389" i="2"/>
  <c r="N4389" i="2"/>
  <c r="M4390" i="2"/>
  <c r="N4390" i="2"/>
  <c r="M4391" i="2"/>
  <c r="N4391" i="2"/>
  <c r="M4392" i="2"/>
  <c r="N4392" i="2"/>
  <c r="M4393" i="2"/>
  <c r="N4393" i="2"/>
  <c r="M4394" i="2"/>
  <c r="N4394" i="2"/>
  <c r="M4395" i="2"/>
  <c r="N4395" i="2"/>
  <c r="M4396" i="2"/>
  <c r="N4396" i="2"/>
  <c r="M4397" i="2"/>
  <c r="N4397" i="2"/>
  <c r="M4398" i="2"/>
  <c r="N4398" i="2"/>
  <c r="M4399" i="2"/>
  <c r="N4399" i="2"/>
  <c r="M4400" i="2"/>
  <c r="N4400" i="2"/>
  <c r="M4401" i="2"/>
  <c r="N4401" i="2"/>
  <c r="M4402" i="2"/>
  <c r="N4402" i="2"/>
  <c r="M4403" i="2"/>
  <c r="N4403" i="2"/>
  <c r="M4404" i="2"/>
  <c r="N4404" i="2"/>
  <c r="M4405" i="2"/>
  <c r="N4405" i="2"/>
  <c r="M4406" i="2"/>
  <c r="N4406" i="2"/>
  <c r="M4407" i="2"/>
  <c r="N4407" i="2"/>
  <c r="M4408" i="2"/>
  <c r="N4408" i="2"/>
  <c r="M4409" i="2"/>
  <c r="N4409" i="2"/>
  <c r="M4410" i="2"/>
  <c r="N4410" i="2"/>
  <c r="M4411" i="2"/>
  <c r="N4411" i="2"/>
  <c r="M4412" i="2"/>
  <c r="N4412" i="2"/>
  <c r="M4413" i="2"/>
  <c r="N4413" i="2"/>
  <c r="M4414" i="2"/>
  <c r="N4414" i="2"/>
  <c r="M4415" i="2"/>
  <c r="N4415" i="2"/>
  <c r="M4416" i="2"/>
  <c r="N4416" i="2"/>
  <c r="M4417" i="2"/>
  <c r="N4417" i="2"/>
  <c r="M4418" i="2"/>
  <c r="N4418" i="2"/>
  <c r="M4419" i="2"/>
  <c r="N4419" i="2"/>
  <c r="M4420" i="2"/>
  <c r="N4420" i="2"/>
  <c r="M4421" i="2"/>
  <c r="N4421" i="2"/>
  <c r="M4422" i="2"/>
  <c r="N4422" i="2"/>
  <c r="M4423" i="2"/>
  <c r="N4423" i="2"/>
  <c r="M4424" i="2"/>
  <c r="N4424" i="2"/>
  <c r="M4425" i="2"/>
  <c r="N4425" i="2"/>
  <c r="M4426" i="2"/>
  <c r="N4426" i="2"/>
  <c r="M4427" i="2"/>
  <c r="N4427" i="2"/>
  <c r="M4428" i="2"/>
  <c r="N4428" i="2"/>
  <c r="M4429" i="2"/>
  <c r="N4429" i="2"/>
  <c r="M4430" i="2"/>
  <c r="N4430" i="2"/>
  <c r="M4431" i="2"/>
  <c r="N4431" i="2"/>
  <c r="M4432" i="2"/>
  <c r="N4432" i="2"/>
  <c r="M4433" i="2"/>
  <c r="N4433" i="2"/>
  <c r="M4434" i="2"/>
  <c r="N4434" i="2"/>
  <c r="M4435" i="2"/>
  <c r="N4435" i="2"/>
  <c r="M4436" i="2"/>
  <c r="N4436" i="2"/>
  <c r="M4437" i="2"/>
  <c r="N4437" i="2"/>
  <c r="M4438" i="2"/>
  <c r="N4438" i="2"/>
  <c r="M4439" i="2"/>
  <c r="N4439" i="2"/>
  <c r="M4440" i="2"/>
  <c r="N4440" i="2"/>
  <c r="M4441" i="2"/>
  <c r="N4441" i="2"/>
  <c r="M4442" i="2"/>
  <c r="N4442" i="2"/>
  <c r="M4443" i="2"/>
  <c r="N4443" i="2"/>
  <c r="M4444" i="2"/>
  <c r="N4444" i="2"/>
  <c r="M4445" i="2"/>
  <c r="N4445" i="2"/>
  <c r="M4446" i="2"/>
  <c r="N4446" i="2"/>
  <c r="M4447" i="2"/>
  <c r="N4447" i="2"/>
  <c r="M4448" i="2"/>
  <c r="N4448" i="2"/>
  <c r="M4449" i="2"/>
  <c r="N4449" i="2"/>
  <c r="M4450" i="2"/>
  <c r="N4450" i="2"/>
  <c r="M4451" i="2"/>
  <c r="N4451" i="2"/>
  <c r="M4452" i="2"/>
  <c r="N4452" i="2"/>
  <c r="M4453" i="2"/>
  <c r="N4453" i="2"/>
  <c r="M4454" i="2"/>
  <c r="N4454" i="2"/>
  <c r="M4455" i="2"/>
  <c r="N4455" i="2"/>
  <c r="M4456" i="2"/>
  <c r="N4456" i="2"/>
  <c r="M4457" i="2"/>
  <c r="N4457" i="2"/>
  <c r="M4458" i="2"/>
  <c r="N4458" i="2"/>
  <c r="M4459" i="2"/>
  <c r="N4459" i="2"/>
  <c r="M4460" i="2"/>
  <c r="N4460" i="2"/>
  <c r="M4461" i="2"/>
  <c r="N4461" i="2"/>
  <c r="M4462" i="2"/>
  <c r="N4462" i="2"/>
  <c r="M4463" i="2"/>
  <c r="N4463" i="2"/>
  <c r="M4464" i="2"/>
  <c r="N4464" i="2"/>
  <c r="M4465" i="2"/>
  <c r="N4465" i="2"/>
  <c r="M4466" i="2"/>
  <c r="N4466" i="2"/>
  <c r="M4467" i="2"/>
  <c r="N4467" i="2"/>
  <c r="M4468" i="2"/>
  <c r="N4468" i="2"/>
  <c r="M4469" i="2"/>
  <c r="N4469" i="2"/>
  <c r="M4470" i="2"/>
  <c r="N4470" i="2"/>
  <c r="M4471" i="2"/>
  <c r="N4471" i="2"/>
  <c r="M4472" i="2"/>
  <c r="N4472" i="2"/>
  <c r="M4473" i="2"/>
  <c r="N4473" i="2"/>
  <c r="M4474" i="2"/>
  <c r="N4474" i="2"/>
  <c r="M4475" i="2"/>
  <c r="N4475" i="2"/>
  <c r="M4476" i="2"/>
  <c r="N4476" i="2"/>
  <c r="M4477" i="2"/>
  <c r="N4477" i="2"/>
  <c r="M4478" i="2"/>
  <c r="N4478" i="2"/>
  <c r="M4479" i="2"/>
  <c r="N4479" i="2"/>
  <c r="M4480" i="2"/>
  <c r="N4480" i="2"/>
  <c r="M4481" i="2"/>
  <c r="N4481" i="2"/>
  <c r="M4482" i="2"/>
  <c r="N4482" i="2"/>
  <c r="M4483" i="2"/>
  <c r="N4483" i="2"/>
  <c r="M4484" i="2"/>
  <c r="N4484" i="2"/>
  <c r="M4485" i="2"/>
  <c r="N4485" i="2"/>
  <c r="M4486" i="2"/>
  <c r="N4486" i="2"/>
  <c r="M4487" i="2"/>
  <c r="N4487" i="2"/>
  <c r="M4488" i="2"/>
  <c r="N4488" i="2"/>
  <c r="M4489" i="2"/>
  <c r="N4489" i="2"/>
  <c r="M4490" i="2"/>
  <c r="N4490" i="2"/>
  <c r="M4491" i="2"/>
  <c r="N4491" i="2"/>
  <c r="M4492" i="2"/>
  <c r="N4492" i="2"/>
  <c r="M4493" i="2"/>
  <c r="N4493" i="2"/>
  <c r="M4494" i="2"/>
  <c r="N4494" i="2"/>
  <c r="M4495" i="2"/>
  <c r="N4495" i="2"/>
  <c r="M4496" i="2"/>
  <c r="N4496" i="2"/>
  <c r="M4497" i="2"/>
  <c r="N4497" i="2"/>
  <c r="M4498" i="2"/>
  <c r="N4498" i="2"/>
  <c r="M4499" i="2"/>
  <c r="N4499" i="2"/>
  <c r="M4500" i="2"/>
  <c r="N4500" i="2"/>
  <c r="M4501" i="2"/>
  <c r="N4501" i="2"/>
  <c r="M4502" i="2"/>
  <c r="N4502" i="2"/>
  <c r="M4503" i="2"/>
  <c r="N4503" i="2"/>
  <c r="M4504" i="2"/>
  <c r="N4504" i="2"/>
  <c r="M4505" i="2"/>
  <c r="N4505" i="2"/>
  <c r="M4506" i="2"/>
  <c r="N4506" i="2"/>
  <c r="M4507" i="2"/>
  <c r="N4507" i="2"/>
  <c r="M4508" i="2"/>
  <c r="N4508" i="2"/>
  <c r="M4509" i="2"/>
  <c r="N4509" i="2"/>
  <c r="M4510" i="2"/>
  <c r="N4510" i="2"/>
  <c r="M4511" i="2"/>
  <c r="N4511" i="2"/>
  <c r="M4512" i="2"/>
  <c r="N4512" i="2"/>
  <c r="M4513" i="2"/>
  <c r="N4513" i="2"/>
  <c r="M4514" i="2"/>
  <c r="N4514" i="2"/>
  <c r="M4515" i="2"/>
  <c r="N4515" i="2"/>
  <c r="M4516" i="2"/>
  <c r="N4516" i="2"/>
  <c r="M4517" i="2"/>
  <c r="N4517" i="2"/>
  <c r="M4518" i="2"/>
  <c r="N4518" i="2"/>
  <c r="M4519" i="2"/>
  <c r="N4519" i="2"/>
  <c r="M4520" i="2"/>
  <c r="N4520" i="2"/>
  <c r="M4521" i="2"/>
  <c r="N4521" i="2"/>
  <c r="M1937" i="2" l="1"/>
  <c r="N1937" i="2"/>
  <c r="M1938" i="2"/>
  <c r="N1938" i="2"/>
  <c r="M1939" i="2"/>
  <c r="N1939" i="2"/>
  <c r="M1940" i="2"/>
  <c r="N1940" i="2"/>
  <c r="M1941" i="2"/>
  <c r="N1941" i="2"/>
  <c r="M1942" i="2"/>
  <c r="N1942" i="2"/>
  <c r="M1943" i="2"/>
  <c r="N1943" i="2"/>
  <c r="M1944" i="2"/>
  <c r="N1944" i="2"/>
  <c r="M1945" i="2"/>
  <c r="N1945" i="2"/>
  <c r="M1946" i="2"/>
  <c r="N1946" i="2"/>
  <c r="M1947" i="2"/>
  <c r="N1947" i="2"/>
  <c r="M1948" i="2"/>
  <c r="N1948" i="2"/>
  <c r="M1949" i="2"/>
  <c r="N1949" i="2"/>
  <c r="M1950" i="2"/>
  <c r="N1950" i="2"/>
  <c r="M1951" i="2"/>
  <c r="N1951" i="2"/>
  <c r="M1952" i="2"/>
  <c r="N1952" i="2"/>
  <c r="M1953" i="2"/>
  <c r="N1953" i="2"/>
  <c r="M1954" i="2"/>
  <c r="N1954" i="2"/>
  <c r="M1955" i="2"/>
  <c r="N1955" i="2"/>
  <c r="M1956" i="2"/>
  <c r="N1956" i="2"/>
  <c r="M1957" i="2"/>
  <c r="N1957" i="2"/>
  <c r="M1958" i="2"/>
  <c r="N1958" i="2"/>
  <c r="M1959" i="2"/>
  <c r="N1959" i="2"/>
  <c r="M1960" i="2"/>
  <c r="N1960" i="2"/>
  <c r="M1961" i="2"/>
  <c r="N1961" i="2"/>
  <c r="M1962" i="2"/>
  <c r="N1962" i="2"/>
  <c r="M1963" i="2"/>
  <c r="N1963" i="2"/>
  <c r="M1964" i="2"/>
  <c r="N1964" i="2"/>
  <c r="M1965" i="2"/>
  <c r="N1965" i="2"/>
  <c r="M1966" i="2"/>
  <c r="N1966" i="2"/>
  <c r="M1967" i="2"/>
  <c r="N1967" i="2"/>
  <c r="M1968" i="2"/>
  <c r="N1968" i="2"/>
  <c r="M1969" i="2"/>
  <c r="N1969" i="2"/>
  <c r="M1970" i="2"/>
  <c r="N1970" i="2"/>
  <c r="M1971" i="2"/>
  <c r="N1971" i="2"/>
  <c r="M1972" i="2"/>
  <c r="N1972" i="2"/>
  <c r="M1973" i="2"/>
  <c r="N1973" i="2"/>
  <c r="M1974" i="2"/>
  <c r="N1974" i="2"/>
  <c r="M1975" i="2"/>
  <c r="N1975" i="2"/>
  <c r="M1976" i="2"/>
  <c r="N1976" i="2"/>
  <c r="M1977" i="2"/>
  <c r="N1977" i="2"/>
  <c r="M1978" i="2"/>
  <c r="N1978" i="2"/>
  <c r="M1979" i="2"/>
  <c r="N1979" i="2"/>
  <c r="M1980" i="2"/>
  <c r="N1980" i="2"/>
  <c r="M1981" i="2"/>
  <c r="N1981" i="2"/>
  <c r="M1982" i="2"/>
  <c r="N1982" i="2"/>
  <c r="M1983" i="2"/>
  <c r="N1983" i="2"/>
  <c r="M1984" i="2"/>
  <c r="N1984" i="2"/>
  <c r="M1985" i="2"/>
  <c r="N1985" i="2"/>
  <c r="M1986" i="2"/>
  <c r="N1986" i="2"/>
  <c r="M1987" i="2"/>
  <c r="N1987" i="2"/>
  <c r="M1988" i="2"/>
  <c r="N1988" i="2"/>
  <c r="M1989" i="2"/>
  <c r="N1989" i="2"/>
  <c r="M1990" i="2"/>
  <c r="N1990" i="2"/>
  <c r="M1991" i="2"/>
  <c r="N1991" i="2"/>
  <c r="M1992" i="2"/>
  <c r="N1992" i="2"/>
  <c r="M1993" i="2"/>
  <c r="N1993" i="2"/>
  <c r="M1994" i="2"/>
  <c r="N1994" i="2"/>
  <c r="M1995" i="2"/>
  <c r="N1995" i="2"/>
  <c r="M1996" i="2"/>
  <c r="N1996" i="2"/>
  <c r="M1997" i="2"/>
  <c r="N1997" i="2"/>
  <c r="M1998" i="2"/>
  <c r="N1998" i="2"/>
  <c r="M1999" i="2"/>
  <c r="N1999" i="2"/>
  <c r="M2000" i="2"/>
  <c r="N2000" i="2"/>
  <c r="M2001" i="2"/>
  <c r="N2001" i="2"/>
  <c r="M2002" i="2"/>
  <c r="N2002" i="2"/>
  <c r="M2003" i="2"/>
  <c r="N2003" i="2"/>
  <c r="M2004" i="2"/>
  <c r="N2004" i="2"/>
  <c r="M2005" i="2"/>
  <c r="N2005" i="2"/>
  <c r="M2006" i="2"/>
  <c r="N2006" i="2"/>
  <c r="M2007" i="2"/>
  <c r="N2007" i="2"/>
  <c r="M2008" i="2"/>
  <c r="N2008" i="2"/>
  <c r="M2009" i="2"/>
  <c r="N2009" i="2"/>
  <c r="M2010" i="2"/>
  <c r="N2010" i="2"/>
  <c r="M2011" i="2"/>
  <c r="N2011" i="2"/>
  <c r="M2012" i="2"/>
  <c r="N2012" i="2"/>
  <c r="M2013" i="2"/>
  <c r="N2013" i="2"/>
  <c r="M2014" i="2"/>
  <c r="N2014" i="2"/>
  <c r="M2015" i="2"/>
  <c r="N2015" i="2"/>
  <c r="M2016" i="2"/>
  <c r="N2016" i="2"/>
  <c r="M2017" i="2"/>
  <c r="N2017" i="2"/>
  <c r="M2018" i="2"/>
  <c r="N2018" i="2"/>
  <c r="M2019" i="2"/>
  <c r="N2019" i="2"/>
  <c r="M2020" i="2"/>
  <c r="N2020" i="2"/>
  <c r="M2021" i="2"/>
  <c r="N2021" i="2"/>
  <c r="M2022" i="2"/>
  <c r="N2022" i="2"/>
  <c r="M2023" i="2"/>
  <c r="N2023" i="2"/>
  <c r="M2024" i="2"/>
  <c r="N2024" i="2"/>
  <c r="M2025" i="2"/>
  <c r="N2025" i="2"/>
  <c r="M2026" i="2"/>
  <c r="N2026" i="2"/>
  <c r="M2027" i="2"/>
  <c r="N2027" i="2"/>
  <c r="M2028" i="2"/>
  <c r="N2028" i="2"/>
  <c r="M2029" i="2"/>
  <c r="N2029" i="2"/>
  <c r="M2030" i="2"/>
  <c r="N2030" i="2"/>
  <c r="M2031" i="2"/>
  <c r="N2031" i="2"/>
  <c r="M2032" i="2"/>
  <c r="N2032" i="2"/>
  <c r="M2033" i="2"/>
  <c r="N2033" i="2"/>
  <c r="M2034" i="2"/>
  <c r="N2034" i="2"/>
  <c r="M2035" i="2"/>
  <c r="N2035" i="2"/>
  <c r="M2036" i="2"/>
  <c r="N2036" i="2"/>
  <c r="M2037" i="2"/>
  <c r="N2037" i="2"/>
  <c r="M2038" i="2"/>
  <c r="N2038" i="2"/>
  <c r="M2039" i="2"/>
  <c r="N2039" i="2"/>
  <c r="M2040" i="2"/>
  <c r="N2040" i="2"/>
  <c r="M2041" i="2"/>
  <c r="N2041" i="2"/>
  <c r="M2042" i="2"/>
  <c r="N2042" i="2"/>
  <c r="M2043" i="2"/>
  <c r="N2043" i="2"/>
  <c r="M2044" i="2"/>
  <c r="N2044" i="2"/>
  <c r="M2045" i="2"/>
  <c r="N2045" i="2"/>
  <c r="M2046" i="2"/>
  <c r="N2046" i="2"/>
  <c r="M2047" i="2"/>
  <c r="N2047" i="2"/>
  <c r="M2048" i="2"/>
  <c r="N2048" i="2"/>
  <c r="M2049" i="2"/>
  <c r="N2049" i="2"/>
  <c r="M2050" i="2"/>
  <c r="N2050" i="2"/>
  <c r="M2051" i="2"/>
  <c r="N2051" i="2"/>
  <c r="M2052" i="2"/>
  <c r="N2052" i="2"/>
  <c r="M2053" i="2"/>
  <c r="N2053" i="2"/>
  <c r="M2054" i="2"/>
  <c r="N2054" i="2"/>
  <c r="M2055" i="2"/>
  <c r="N2055" i="2"/>
  <c r="M2056" i="2"/>
  <c r="N2056" i="2"/>
  <c r="M2057" i="2"/>
  <c r="N2057" i="2"/>
  <c r="M2058" i="2"/>
  <c r="N2058" i="2"/>
  <c r="M2059" i="2"/>
  <c r="N2059" i="2"/>
  <c r="M2060" i="2"/>
  <c r="N2060" i="2"/>
  <c r="M2061" i="2"/>
  <c r="N2061" i="2"/>
  <c r="M2062" i="2"/>
  <c r="N2062" i="2"/>
  <c r="M2063" i="2"/>
  <c r="N2063" i="2"/>
  <c r="M2064" i="2"/>
  <c r="N2064" i="2"/>
  <c r="M2065" i="2"/>
  <c r="N2065" i="2"/>
  <c r="M2066" i="2"/>
  <c r="N2066" i="2"/>
  <c r="M2067" i="2"/>
  <c r="N2067" i="2"/>
  <c r="M2068" i="2"/>
  <c r="N2068" i="2"/>
  <c r="M2069" i="2"/>
  <c r="N2069" i="2"/>
  <c r="M2070" i="2"/>
  <c r="N2070" i="2"/>
  <c r="M2071" i="2"/>
  <c r="N2071" i="2"/>
  <c r="M2072" i="2"/>
  <c r="N2072" i="2"/>
  <c r="M2073" i="2"/>
  <c r="N2073" i="2"/>
  <c r="M2074" i="2"/>
  <c r="N2074" i="2"/>
  <c r="M2075" i="2"/>
  <c r="N2075" i="2"/>
  <c r="M2076" i="2"/>
  <c r="N2076" i="2"/>
  <c r="M2077" i="2"/>
  <c r="N2077" i="2"/>
  <c r="M2078" i="2"/>
  <c r="N2078" i="2"/>
  <c r="M2079" i="2"/>
  <c r="N2079" i="2"/>
  <c r="M2080" i="2"/>
  <c r="N2080" i="2"/>
  <c r="M2081" i="2"/>
  <c r="N2081" i="2"/>
  <c r="M2082" i="2"/>
  <c r="N2082" i="2"/>
  <c r="M2083" i="2"/>
  <c r="N2083" i="2"/>
  <c r="M2084" i="2"/>
  <c r="N2084" i="2"/>
  <c r="M2085" i="2"/>
  <c r="N2085" i="2"/>
  <c r="M2086" i="2"/>
  <c r="N2086" i="2"/>
  <c r="M2087" i="2"/>
  <c r="N2087" i="2"/>
  <c r="M2088" i="2"/>
  <c r="N2088" i="2"/>
  <c r="M2089" i="2"/>
  <c r="N2089" i="2"/>
  <c r="M2090" i="2"/>
  <c r="N2090" i="2"/>
  <c r="M2091" i="2"/>
  <c r="N2091" i="2"/>
  <c r="M2092" i="2"/>
  <c r="N2092" i="2"/>
  <c r="M2093" i="2"/>
  <c r="N2093" i="2"/>
  <c r="M2094" i="2"/>
  <c r="N2094" i="2"/>
  <c r="M2095" i="2"/>
  <c r="N2095" i="2"/>
  <c r="M2096" i="2"/>
  <c r="N2096" i="2"/>
  <c r="M2097" i="2"/>
  <c r="N2097" i="2"/>
  <c r="M2098" i="2"/>
  <c r="N2098" i="2"/>
  <c r="M2099" i="2"/>
  <c r="N2099" i="2"/>
  <c r="M2100" i="2"/>
  <c r="N2100" i="2"/>
  <c r="M2101" i="2"/>
  <c r="N2101" i="2"/>
  <c r="M2102" i="2"/>
  <c r="N2102" i="2"/>
  <c r="M2103" i="2"/>
  <c r="N2103" i="2"/>
  <c r="M2104" i="2"/>
  <c r="N2104" i="2"/>
  <c r="M2105" i="2"/>
  <c r="N2105" i="2"/>
  <c r="M2106" i="2"/>
  <c r="N2106" i="2"/>
  <c r="M2107" i="2"/>
  <c r="N2107" i="2"/>
  <c r="M2108" i="2"/>
  <c r="N2108" i="2"/>
  <c r="M2109" i="2"/>
  <c r="N2109" i="2"/>
  <c r="M2110" i="2"/>
  <c r="N2110" i="2"/>
  <c r="M2111" i="2"/>
  <c r="N2111" i="2"/>
  <c r="M2112" i="2"/>
  <c r="N2112" i="2"/>
  <c r="M2113" i="2"/>
  <c r="N2113" i="2"/>
  <c r="M2114" i="2"/>
  <c r="N2114" i="2"/>
  <c r="M2115" i="2"/>
  <c r="N2115" i="2"/>
  <c r="M2116" i="2"/>
  <c r="N2116" i="2"/>
  <c r="M2117" i="2"/>
  <c r="N2117" i="2"/>
  <c r="M2118" i="2"/>
  <c r="N2118" i="2"/>
  <c r="M2119" i="2"/>
  <c r="N2119" i="2"/>
  <c r="M2120" i="2"/>
  <c r="N2120" i="2"/>
  <c r="M2121" i="2"/>
  <c r="N2121" i="2"/>
  <c r="M2122" i="2"/>
  <c r="N2122" i="2"/>
  <c r="M2123" i="2"/>
  <c r="N2123" i="2"/>
  <c r="M2124" i="2"/>
  <c r="N2124" i="2"/>
  <c r="M2125" i="2"/>
  <c r="N2125" i="2"/>
  <c r="M2126" i="2"/>
  <c r="N2126" i="2"/>
  <c r="M2127" i="2"/>
  <c r="N2127" i="2"/>
  <c r="M2128" i="2"/>
  <c r="N2128" i="2"/>
  <c r="M2129" i="2"/>
  <c r="N2129" i="2"/>
  <c r="M2130" i="2"/>
  <c r="N2130" i="2"/>
  <c r="M2131" i="2"/>
  <c r="N2131" i="2"/>
  <c r="M2132" i="2"/>
  <c r="N2132" i="2"/>
  <c r="M2133" i="2"/>
  <c r="N2133" i="2"/>
  <c r="M2134" i="2"/>
  <c r="N2134" i="2"/>
  <c r="M2135" i="2"/>
  <c r="N2135" i="2"/>
  <c r="M2136" i="2"/>
  <c r="N2136" i="2"/>
  <c r="M2137" i="2"/>
  <c r="N2137" i="2"/>
  <c r="M2138" i="2"/>
  <c r="N2138" i="2"/>
  <c r="M2139" i="2"/>
  <c r="N2139" i="2"/>
  <c r="M2140" i="2"/>
  <c r="N2140" i="2"/>
  <c r="M2141" i="2"/>
  <c r="N2141" i="2"/>
  <c r="M2142" i="2"/>
  <c r="N2142" i="2"/>
  <c r="M2143" i="2"/>
  <c r="N2143" i="2"/>
  <c r="M2144" i="2"/>
  <c r="N2144" i="2"/>
  <c r="M2145" i="2"/>
  <c r="N2145" i="2"/>
  <c r="M2146" i="2"/>
  <c r="N2146" i="2"/>
  <c r="M2147" i="2"/>
  <c r="N2147" i="2"/>
  <c r="M2148" i="2"/>
  <c r="N2148" i="2"/>
  <c r="M2149" i="2"/>
  <c r="N2149" i="2"/>
  <c r="M2150" i="2"/>
  <c r="N2150" i="2"/>
  <c r="M2151" i="2"/>
  <c r="N2151" i="2"/>
  <c r="M2152" i="2"/>
  <c r="N2152" i="2"/>
  <c r="M2153" i="2"/>
  <c r="N2153" i="2"/>
  <c r="M2154" i="2"/>
  <c r="N2154" i="2"/>
  <c r="M2155" i="2"/>
  <c r="N2155" i="2"/>
  <c r="M2156" i="2"/>
  <c r="N2156" i="2"/>
  <c r="M2157" i="2"/>
  <c r="N2157" i="2"/>
  <c r="M2158" i="2"/>
  <c r="N2158" i="2"/>
  <c r="M2159" i="2"/>
  <c r="N2159" i="2"/>
  <c r="M2160" i="2"/>
  <c r="N2160" i="2"/>
  <c r="M2161" i="2"/>
  <c r="N2161" i="2"/>
  <c r="M2162" i="2"/>
  <c r="N2162" i="2"/>
  <c r="M2163" i="2"/>
  <c r="N2163" i="2"/>
  <c r="M2164" i="2"/>
  <c r="N2164" i="2"/>
  <c r="M2165" i="2"/>
  <c r="N2165" i="2"/>
  <c r="M2166" i="2"/>
  <c r="N2166" i="2"/>
  <c r="M2167" i="2"/>
  <c r="N2167" i="2"/>
  <c r="M2168" i="2"/>
  <c r="N2168" i="2"/>
  <c r="M2169" i="2"/>
  <c r="N2169" i="2"/>
  <c r="M2170" i="2"/>
  <c r="N2170" i="2"/>
  <c r="M2171" i="2"/>
  <c r="N2171" i="2"/>
  <c r="M2172" i="2"/>
  <c r="N2172" i="2"/>
  <c r="M2173" i="2"/>
  <c r="N2173" i="2"/>
  <c r="M2174" i="2"/>
  <c r="N2174" i="2"/>
  <c r="M2175" i="2"/>
  <c r="N2175" i="2"/>
  <c r="M2176" i="2"/>
  <c r="N2176" i="2"/>
  <c r="M2177" i="2"/>
  <c r="N2177" i="2"/>
  <c r="M2178" i="2"/>
  <c r="N2178" i="2"/>
  <c r="M2179" i="2"/>
  <c r="N2179" i="2"/>
  <c r="M2180" i="2"/>
  <c r="N2180" i="2"/>
  <c r="M2181" i="2"/>
  <c r="N2181" i="2"/>
  <c r="M2182" i="2"/>
  <c r="N2182" i="2"/>
  <c r="M2183" i="2"/>
  <c r="N2183" i="2"/>
  <c r="M2184" i="2"/>
  <c r="N2184" i="2"/>
  <c r="M2185" i="2"/>
  <c r="N2185" i="2"/>
  <c r="M2186" i="2"/>
  <c r="N2186" i="2"/>
  <c r="M2187" i="2"/>
  <c r="N2187" i="2"/>
  <c r="M2188" i="2"/>
  <c r="N2188" i="2"/>
  <c r="M2189" i="2"/>
  <c r="N2189" i="2"/>
  <c r="M2190" i="2"/>
  <c r="N2190" i="2"/>
  <c r="M2191" i="2"/>
  <c r="N2191" i="2"/>
  <c r="M2192" i="2"/>
  <c r="N2192" i="2"/>
  <c r="M2193" i="2"/>
  <c r="N2193" i="2"/>
  <c r="M2194" i="2"/>
  <c r="N2194" i="2"/>
  <c r="M2195" i="2"/>
  <c r="N2195" i="2"/>
  <c r="M2196" i="2"/>
  <c r="N2196" i="2"/>
  <c r="M2197" i="2"/>
  <c r="N2197" i="2"/>
  <c r="M2198" i="2"/>
  <c r="N2198" i="2"/>
  <c r="M2199" i="2"/>
  <c r="N2199" i="2"/>
  <c r="M2200" i="2"/>
  <c r="N2200" i="2"/>
  <c r="M2201" i="2"/>
  <c r="N2201" i="2"/>
  <c r="M2202" i="2"/>
  <c r="N2202" i="2"/>
  <c r="M2203" i="2"/>
  <c r="N2203" i="2"/>
  <c r="M2204" i="2"/>
  <c r="N2204" i="2"/>
  <c r="M2205" i="2"/>
  <c r="N2205" i="2"/>
  <c r="M2206" i="2"/>
  <c r="N2206" i="2"/>
  <c r="M2207" i="2"/>
  <c r="N2207" i="2"/>
  <c r="M2208" i="2"/>
  <c r="N2208" i="2"/>
  <c r="M2209" i="2"/>
  <c r="N2209" i="2"/>
  <c r="M2210" i="2"/>
  <c r="N2210" i="2"/>
  <c r="M2211" i="2"/>
  <c r="N2211" i="2"/>
  <c r="M2212" i="2"/>
  <c r="N2212" i="2"/>
  <c r="M2213" i="2"/>
  <c r="N2213" i="2"/>
  <c r="M2214" i="2"/>
  <c r="N2214" i="2"/>
  <c r="M2215" i="2"/>
  <c r="N2215" i="2"/>
  <c r="M2216" i="2"/>
  <c r="N2216" i="2"/>
  <c r="M2217" i="2"/>
  <c r="N2217" i="2"/>
  <c r="M2218" i="2"/>
  <c r="N2218" i="2"/>
  <c r="M2219" i="2"/>
  <c r="N2219" i="2"/>
  <c r="M2220" i="2"/>
  <c r="N2220" i="2"/>
  <c r="M2221" i="2"/>
  <c r="N2221" i="2"/>
  <c r="M2222" i="2"/>
  <c r="N2222" i="2"/>
  <c r="M2223" i="2"/>
  <c r="N2223" i="2"/>
  <c r="M2224" i="2"/>
  <c r="N2224" i="2"/>
  <c r="M2225" i="2"/>
  <c r="N2225" i="2"/>
  <c r="M2226" i="2"/>
  <c r="N2226" i="2"/>
  <c r="M2227" i="2"/>
  <c r="N2227" i="2"/>
  <c r="M2228" i="2"/>
  <c r="N2228" i="2"/>
  <c r="M2229" i="2"/>
  <c r="N2229" i="2"/>
  <c r="M2230" i="2"/>
  <c r="N2230" i="2"/>
  <c r="M2231" i="2"/>
  <c r="N2231" i="2"/>
  <c r="M2232" i="2"/>
  <c r="N2232" i="2"/>
  <c r="M2233" i="2"/>
  <c r="N2233" i="2"/>
  <c r="M2234" i="2"/>
  <c r="N2234" i="2"/>
  <c r="M2235" i="2"/>
  <c r="N2235" i="2"/>
  <c r="M2236" i="2"/>
  <c r="N2236" i="2"/>
  <c r="M2237" i="2"/>
  <c r="N2237" i="2"/>
  <c r="M2238" i="2"/>
  <c r="N2238" i="2"/>
  <c r="M2239" i="2"/>
  <c r="N2239" i="2"/>
  <c r="M2240" i="2"/>
  <c r="N2240" i="2"/>
  <c r="M2241" i="2"/>
  <c r="N2241" i="2"/>
  <c r="M2242" i="2"/>
  <c r="N2242" i="2"/>
  <c r="M2243" i="2"/>
  <c r="N2243" i="2"/>
  <c r="M2244" i="2"/>
  <c r="N2244" i="2"/>
  <c r="M2245" i="2"/>
  <c r="N2245" i="2"/>
  <c r="M2246" i="2"/>
  <c r="N2246" i="2"/>
  <c r="M2247" i="2"/>
  <c r="N2247" i="2"/>
  <c r="M2248" i="2"/>
  <c r="N2248" i="2"/>
  <c r="M2249" i="2"/>
  <c r="N2249" i="2"/>
  <c r="M2250" i="2"/>
  <c r="N2250" i="2"/>
  <c r="M2251" i="2"/>
  <c r="N2251" i="2"/>
  <c r="M2252" i="2"/>
  <c r="N2252" i="2"/>
  <c r="M2253" i="2"/>
  <c r="N2253" i="2"/>
  <c r="M2254" i="2"/>
  <c r="N2254" i="2"/>
  <c r="M2255" i="2"/>
  <c r="N2255" i="2"/>
  <c r="M2256" i="2"/>
  <c r="N2256" i="2"/>
  <c r="M2257" i="2"/>
  <c r="N2257" i="2"/>
  <c r="M2258" i="2"/>
  <c r="N2258" i="2"/>
  <c r="M2259" i="2"/>
  <c r="N2259" i="2"/>
  <c r="M2260" i="2"/>
  <c r="N2260" i="2"/>
  <c r="M2261" i="2"/>
  <c r="N2261" i="2"/>
  <c r="M2262" i="2"/>
  <c r="N2262" i="2"/>
  <c r="M2263" i="2"/>
  <c r="N2263" i="2"/>
  <c r="M2264" i="2"/>
  <c r="N2264" i="2"/>
  <c r="M2265" i="2"/>
  <c r="N2265" i="2"/>
  <c r="M2266" i="2"/>
  <c r="N2266" i="2"/>
  <c r="M2267" i="2"/>
  <c r="N2267" i="2"/>
  <c r="M2268" i="2"/>
  <c r="N2268" i="2"/>
  <c r="M2269" i="2"/>
  <c r="N2269" i="2"/>
  <c r="M2270" i="2"/>
  <c r="N2270" i="2"/>
  <c r="M2271" i="2"/>
  <c r="N2271" i="2"/>
  <c r="M2272" i="2"/>
  <c r="N2272" i="2"/>
  <c r="M2273" i="2"/>
  <c r="N2273" i="2"/>
  <c r="M2274" i="2"/>
  <c r="N2274" i="2"/>
  <c r="M2275" i="2"/>
  <c r="N2275" i="2"/>
  <c r="M2276" i="2"/>
  <c r="N2276" i="2"/>
  <c r="M2277" i="2"/>
  <c r="N2277" i="2"/>
  <c r="M2278" i="2"/>
  <c r="N2278" i="2"/>
  <c r="M2279" i="2"/>
  <c r="N2279" i="2"/>
  <c r="M2280" i="2"/>
  <c r="N2280" i="2"/>
  <c r="M2281" i="2"/>
  <c r="N2281" i="2"/>
  <c r="M2282" i="2"/>
  <c r="N2282" i="2"/>
  <c r="M2283" i="2"/>
  <c r="N2283" i="2"/>
  <c r="M2284" i="2"/>
  <c r="N2284" i="2"/>
  <c r="M2285" i="2"/>
  <c r="N2285" i="2"/>
  <c r="M2286" i="2"/>
  <c r="N2286" i="2"/>
  <c r="M2287" i="2"/>
  <c r="N2287" i="2"/>
  <c r="M2288" i="2"/>
  <c r="N2288" i="2"/>
  <c r="M2289" i="2"/>
  <c r="N2289" i="2"/>
  <c r="M2290" i="2"/>
  <c r="N2290" i="2"/>
  <c r="M2291" i="2"/>
  <c r="N2291" i="2"/>
  <c r="M2292" i="2"/>
  <c r="N2292" i="2"/>
  <c r="M2293" i="2"/>
  <c r="N2293" i="2"/>
  <c r="M2294" i="2"/>
  <c r="N2294" i="2"/>
  <c r="M2295" i="2"/>
  <c r="N2295" i="2"/>
  <c r="M2296" i="2"/>
  <c r="N2296" i="2"/>
  <c r="M2297" i="2"/>
  <c r="N2297" i="2"/>
  <c r="M2298" i="2"/>
  <c r="N2298" i="2"/>
  <c r="M2299" i="2"/>
  <c r="N2299" i="2"/>
  <c r="M2300" i="2"/>
  <c r="N2300" i="2"/>
  <c r="M2301" i="2"/>
  <c r="N2301" i="2"/>
  <c r="M2302" i="2"/>
  <c r="N2302" i="2"/>
  <c r="M2303" i="2"/>
  <c r="N2303" i="2"/>
  <c r="M2304" i="2"/>
  <c r="N2304" i="2"/>
  <c r="M2305" i="2"/>
  <c r="N2305" i="2"/>
  <c r="M2306" i="2"/>
  <c r="N2306" i="2"/>
  <c r="M2307" i="2"/>
  <c r="N2307" i="2"/>
  <c r="M2308" i="2"/>
  <c r="N2308" i="2"/>
  <c r="M2309" i="2"/>
  <c r="N2309" i="2"/>
  <c r="M2310" i="2"/>
  <c r="N2310" i="2"/>
  <c r="M2311" i="2"/>
  <c r="N2311" i="2"/>
  <c r="M2312" i="2"/>
  <c r="N2312" i="2"/>
  <c r="M2313" i="2"/>
  <c r="N2313" i="2"/>
  <c r="M2314" i="2"/>
  <c r="N2314" i="2"/>
  <c r="M2315" i="2"/>
  <c r="N2315" i="2"/>
  <c r="M2316" i="2"/>
  <c r="N2316" i="2"/>
  <c r="M2317" i="2"/>
  <c r="N2317" i="2"/>
  <c r="M2318" i="2"/>
  <c r="N2318" i="2"/>
  <c r="M2319" i="2"/>
  <c r="N2319" i="2"/>
  <c r="M2320" i="2"/>
  <c r="N2320" i="2"/>
  <c r="M2321" i="2"/>
  <c r="N2321" i="2"/>
  <c r="M2322" i="2"/>
  <c r="N2322" i="2"/>
  <c r="M2323" i="2"/>
  <c r="N2323" i="2"/>
  <c r="M2324" i="2"/>
  <c r="N2324" i="2"/>
  <c r="M2325" i="2"/>
  <c r="N2325" i="2"/>
  <c r="M2326" i="2"/>
  <c r="N2326" i="2"/>
  <c r="M2327" i="2"/>
  <c r="N2327" i="2"/>
  <c r="M2328" i="2"/>
  <c r="N2328" i="2"/>
  <c r="M2329" i="2"/>
  <c r="N2329" i="2"/>
  <c r="M2330" i="2"/>
  <c r="N2330" i="2"/>
  <c r="M2331" i="2"/>
  <c r="N2331" i="2"/>
  <c r="M2332" i="2"/>
  <c r="N2332" i="2"/>
  <c r="M2333" i="2"/>
  <c r="N2333" i="2"/>
  <c r="M2334" i="2"/>
  <c r="N2334" i="2"/>
  <c r="M2335" i="2"/>
  <c r="N2335" i="2"/>
  <c r="M2336" i="2"/>
  <c r="N2336" i="2"/>
  <c r="M2337" i="2"/>
  <c r="N2337" i="2"/>
  <c r="M2338" i="2"/>
  <c r="N2338" i="2"/>
  <c r="M2339" i="2"/>
  <c r="N2339" i="2"/>
  <c r="M2340" i="2"/>
  <c r="N2340" i="2"/>
  <c r="M2341" i="2"/>
  <c r="N2341" i="2"/>
  <c r="M2342" i="2"/>
  <c r="N2342" i="2"/>
  <c r="M2343" i="2"/>
  <c r="N2343" i="2"/>
  <c r="M2344" i="2"/>
  <c r="N2344" i="2"/>
  <c r="M2345" i="2"/>
  <c r="N2345" i="2"/>
  <c r="M2346" i="2"/>
  <c r="N2346" i="2"/>
  <c r="M2347" i="2"/>
  <c r="N2347" i="2"/>
  <c r="M2348" i="2"/>
  <c r="N2348" i="2"/>
  <c r="M2349" i="2"/>
  <c r="N2349" i="2"/>
  <c r="M2350" i="2"/>
  <c r="N2350" i="2"/>
  <c r="M2351" i="2"/>
  <c r="N2351" i="2"/>
  <c r="M2352" i="2"/>
  <c r="N2352" i="2"/>
  <c r="M2353" i="2"/>
  <c r="N2353" i="2"/>
  <c r="M2354" i="2"/>
  <c r="N2354" i="2"/>
  <c r="M2355" i="2"/>
  <c r="N2355" i="2"/>
  <c r="M2356" i="2"/>
  <c r="N2356" i="2"/>
  <c r="M2357" i="2"/>
  <c r="N2357" i="2"/>
  <c r="M2358" i="2"/>
  <c r="N2358" i="2"/>
  <c r="M2359" i="2"/>
  <c r="N2359" i="2"/>
  <c r="M2360" i="2"/>
  <c r="N2360" i="2"/>
  <c r="M2361" i="2"/>
  <c r="N2361" i="2"/>
  <c r="M2362" i="2"/>
  <c r="N2362" i="2"/>
  <c r="M2363" i="2"/>
  <c r="N2363" i="2"/>
  <c r="M2364" i="2"/>
  <c r="N2364" i="2"/>
  <c r="M2365" i="2"/>
  <c r="N2365" i="2"/>
  <c r="M2366" i="2"/>
  <c r="N2366" i="2"/>
  <c r="M2367" i="2"/>
  <c r="N2367" i="2"/>
  <c r="M2368" i="2"/>
  <c r="N2368" i="2"/>
  <c r="M2369" i="2"/>
  <c r="N2369" i="2"/>
  <c r="M2370" i="2"/>
  <c r="N2370" i="2"/>
  <c r="M2371" i="2"/>
  <c r="N2371" i="2"/>
  <c r="M2372" i="2"/>
  <c r="N2372" i="2"/>
  <c r="M2373" i="2"/>
  <c r="N2373" i="2"/>
  <c r="M2374" i="2"/>
  <c r="N2374" i="2"/>
  <c r="M2375" i="2"/>
  <c r="N2375" i="2"/>
  <c r="M2376" i="2"/>
  <c r="N2376" i="2"/>
  <c r="M2377" i="2"/>
  <c r="N2377" i="2"/>
  <c r="M2378" i="2"/>
  <c r="N2378" i="2"/>
  <c r="M2379" i="2"/>
  <c r="N2379" i="2"/>
  <c r="M2380" i="2"/>
  <c r="N2380" i="2"/>
  <c r="M2381" i="2"/>
  <c r="N2381" i="2"/>
  <c r="M2382" i="2"/>
  <c r="N2382" i="2"/>
  <c r="M2383" i="2"/>
  <c r="N2383" i="2"/>
  <c r="M2384" i="2"/>
  <c r="N2384" i="2"/>
  <c r="M2385" i="2"/>
  <c r="N2385" i="2"/>
  <c r="M2386" i="2"/>
  <c r="N2386" i="2"/>
  <c r="M2387" i="2"/>
  <c r="N2387" i="2"/>
  <c r="M2388" i="2"/>
  <c r="N2388" i="2"/>
  <c r="M2389" i="2"/>
  <c r="N2389" i="2"/>
  <c r="M2390" i="2"/>
  <c r="N2390" i="2"/>
  <c r="M2391" i="2"/>
  <c r="N2391" i="2"/>
  <c r="M2392" i="2"/>
  <c r="N2392" i="2"/>
  <c r="M2393" i="2"/>
  <c r="N2393" i="2"/>
  <c r="M2394" i="2"/>
  <c r="N2394" i="2"/>
  <c r="M2395" i="2"/>
  <c r="N2395" i="2"/>
  <c r="M2396" i="2"/>
  <c r="N2396" i="2"/>
  <c r="M2397" i="2"/>
  <c r="N2397" i="2"/>
  <c r="M2398" i="2"/>
  <c r="N2398" i="2"/>
  <c r="M2399" i="2"/>
  <c r="N2399" i="2"/>
  <c r="M2400" i="2"/>
  <c r="N2400" i="2"/>
  <c r="M2401" i="2"/>
  <c r="N2401" i="2"/>
  <c r="M2402" i="2"/>
  <c r="N2402" i="2"/>
  <c r="M2403" i="2"/>
  <c r="N2403" i="2"/>
  <c r="M2404" i="2"/>
  <c r="N2404" i="2"/>
  <c r="M2405" i="2"/>
  <c r="N2405" i="2"/>
  <c r="M2406" i="2"/>
  <c r="N2406" i="2"/>
  <c r="M2407" i="2"/>
  <c r="N2407" i="2"/>
  <c r="M2408" i="2"/>
  <c r="N2408" i="2"/>
  <c r="M2409" i="2"/>
  <c r="N2409" i="2"/>
  <c r="M2410" i="2"/>
  <c r="N2410" i="2"/>
  <c r="M2411" i="2"/>
  <c r="N2411" i="2"/>
  <c r="M2412" i="2"/>
  <c r="N2412" i="2"/>
  <c r="M2413" i="2"/>
  <c r="N2413" i="2"/>
  <c r="M2414" i="2"/>
  <c r="N2414" i="2"/>
  <c r="M2415" i="2"/>
  <c r="N2415" i="2"/>
  <c r="M2416" i="2"/>
  <c r="N2416" i="2"/>
  <c r="M2417" i="2"/>
  <c r="N2417" i="2"/>
  <c r="M2418" i="2"/>
  <c r="N2418" i="2"/>
  <c r="M2419" i="2"/>
  <c r="N2419" i="2"/>
  <c r="M2420" i="2"/>
  <c r="N2420" i="2"/>
  <c r="M2421" i="2"/>
  <c r="N2421" i="2"/>
  <c r="M2422" i="2"/>
  <c r="N2422" i="2"/>
  <c r="M2423" i="2"/>
  <c r="N2423" i="2"/>
  <c r="M2424" i="2"/>
  <c r="N2424" i="2"/>
  <c r="M2425" i="2"/>
  <c r="N2425" i="2"/>
  <c r="M2426" i="2"/>
  <c r="N2426" i="2"/>
  <c r="M2427" i="2"/>
  <c r="N2427" i="2"/>
  <c r="M2428" i="2"/>
  <c r="N2428" i="2"/>
  <c r="M2429" i="2"/>
  <c r="N2429" i="2"/>
  <c r="M2430" i="2"/>
  <c r="N2430" i="2"/>
  <c r="M2431" i="2"/>
  <c r="N2431" i="2"/>
  <c r="M2432" i="2"/>
  <c r="N2432" i="2"/>
  <c r="M2433" i="2"/>
  <c r="N2433" i="2"/>
  <c r="M2434" i="2"/>
  <c r="N2434" i="2"/>
  <c r="M2435" i="2"/>
  <c r="N2435" i="2"/>
  <c r="M2436" i="2"/>
  <c r="N2436" i="2"/>
  <c r="M2437" i="2"/>
  <c r="N2437" i="2"/>
  <c r="M2438" i="2"/>
  <c r="N2438" i="2"/>
  <c r="M2439" i="2"/>
  <c r="N2439" i="2"/>
  <c r="M2440" i="2"/>
  <c r="N2440" i="2"/>
  <c r="M2441" i="2"/>
  <c r="N2441" i="2"/>
  <c r="M2442" i="2"/>
  <c r="N2442" i="2"/>
  <c r="M2443" i="2"/>
  <c r="N2443" i="2"/>
  <c r="M2444" i="2"/>
  <c r="N2444" i="2"/>
  <c r="M2445" i="2"/>
  <c r="N2445" i="2"/>
  <c r="M2446" i="2"/>
  <c r="N2446" i="2"/>
  <c r="M2447" i="2"/>
  <c r="N2447" i="2"/>
  <c r="M2448" i="2"/>
  <c r="N2448" i="2"/>
  <c r="M2449" i="2"/>
  <c r="N2449" i="2"/>
  <c r="M2450" i="2"/>
  <c r="N2450" i="2"/>
  <c r="M2451" i="2"/>
  <c r="N2451" i="2"/>
  <c r="M2452" i="2"/>
  <c r="N2452" i="2"/>
  <c r="M2453" i="2"/>
  <c r="N2453" i="2"/>
  <c r="M2454" i="2"/>
  <c r="N2454" i="2"/>
  <c r="M2455" i="2"/>
  <c r="N2455" i="2"/>
  <c r="M2456" i="2"/>
  <c r="N2456" i="2"/>
  <c r="M2457" i="2"/>
  <c r="N2457" i="2"/>
  <c r="M2458" i="2"/>
  <c r="N2458" i="2"/>
  <c r="M2459" i="2"/>
  <c r="N2459" i="2"/>
  <c r="M2460" i="2"/>
  <c r="N2460" i="2"/>
  <c r="M2461" i="2"/>
  <c r="N2461" i="2"/>
  <c r="M2462" i="2"/>
  <c r="N2462" i="2"/>
  <c r="M2463" i="2"/>
  <c r="N2463" i="2"/>
  <c r="M2464" i="2"/>
  <c r="N2464" i="2"/>
  <c r="M2465" i="2"/>
  <c r="N2465" i="2"/>
  <c r="M2466" i="2"/>
  <c r="N2466" i="2"/>
  <c r="M2467" i="2"/>
  <c r="N2467" i="2"/>
  <c r="M2468" i="2"/>
  <c r="N2468" i="2"/>
  <c r="M2469" i="2"/>
  <c r="N2469" i="2"/>
  <c r="M2470" i="2"/>
  <c r="N2470" i="2"/>
  <c r="M2471" i="2"/>
  <c r="N2471" i="2"/>
  <c r="M2472" i="2"/>
  <c r="N2472" i="2"/>
  <c r="M2473" i="2"/>
  <c r="N2473" i="2"/>
  <c r="M2474" i="2"/>
  <c r="N2474" i="2"/>
  <c r="M2475" i="2"/>
  <c r="N2475" i="2"/>
  <c r="M2476" i="2"/>
  <c r="N2476" i="2"/>
  <c r="M2477" i="2"/>
  <c r="N2477" i="2"/>
  <c r="M2478" i="2"/>
  <c r="N2478" i="2"/>
  <c r="M2479" i="2"/>
  <c r="N2479" i="2"/>
  <c r="M2480" i="2"/>
  <c r="N2480" i="2"/>
  <c r="M2481" i="2"/>
  <c r="N2481" i="2"/>
  <c r="M2482" i="2"/>
  <c r="N2482" i="2"/>
  <c r="M2483" i="2"/>
  <c r="N2483" i="2"/>
  <c r="M2484" i="2"/>
  <c r="N2484" i="2"/>
  <c r="M2485" i="2"/>
  <c r="N2485" i="2"/>
  <c r="M2486" i="2"/>
  <c r="N2486" i="2"/>
  <c r="M2487" i="2"/>
  <c r="N2487" i="2"/>
  <c r="M2488" i="2"/>
  <c r="N2488" i="2"/>
  <c r="M2489" i="2"/>
  <c r="N2489" i="2"/>
  <c r="M2490" i="2"/>
  <c r="N2490" i="2"/>
  <c r="M2491" i="2"/>
  <c r="N2491" i="2"/>
  <c r="M2492" i="2"/>
  <c r="N2492" i="2"/>
  <c r="M2493" i="2"/>
  <c r="N2493" i="2"/>
  <c r="M2494" i="2"/>
  <c r="N2494" i="2"/>
  <c r="M2495" i="2"/>
  <c r="N2495" i="2"/>
  <c r="M2496" i="2"/>
  <c r="N2496" i="2"/>
  <c r="M2497" i="2"/>
  <c r="N2497" i="2"/>
  <c r="M2498" i="2"/>
  <c r="N2498" i="2"/>
  <c r="M2499" i="2"/>
  <c r="N2499" i="2"/>
  <c r="M2500" i="2"/>
  <c r="N2500" i="2"/>
  <c r="M2501" i="2"/>
  <c r="N2501" i="2"/>
  <c r="M2502" i="2"/>
  <c r="N2502" i="2"/>
  <c r="M2503" i="2"/>
  <c r="N2503" i="2"/>
  <c r="M2504" i="2"/>
  <c r="N2504" i="2"/>
  <c r="M2505" i="2"/>
  <c r="N2505" i="2"/>
  <c r="M2506" i="2"/>
  <c r="N2506" i="2"/>
  <c r="M2507" i="2"/>
  <c r="N2507" i="2"/>
  <c r="M2508" i="2"/>
  <c r="N2508" i="2"/>
  <c r="M2509" i="2"/>
  <c r="N2509" i="2"/>
  <c r="M2510" i="2"/>
  <c r="N2510" i="2"/>
  <c r="M2511" i="2"/>
  <c r="N2511" i="2"/>
  <c r="M2512" i="2"/>
  <c r="N2512" i="2"/>
  <c r="M2513" i="2"/>
  <c r="N2513" i="2"/>
  <c r="M2514" i="2"/>
  <c r="N2514" i="2"/>
  <c r="M2515" i="2"/>
  <c r="N2515" i="2"/>
  <c r="M2516" i="2"/>
  <c r="N2516" i="2"/>
  <c r="M2517" i="2"/>
  <c r="N2517" i="2"/>
  <c r="M2518" i="2"/>
  <c r="N2518" i="2"/>
  <c r="M2519" i="2"/>
  <c r="N2519" i="2"/>
  <c r="M2520" i="2"/>
  <c r="N2520" i="2"/>
  <c r="M2521" i="2"/>
  <c r="N2521" i="2"/>
  <c r="M2522" i="2"/>
  <c r="N2522" i="2"/>
  <c r="S2401" i="2" l="1"/>
  <c r="S2456" i="2"/>
  <c r="S2420" i="2"/>
  <c r="S2392" i="2"/>
  <c r="S2356" i="2"/>
  <c r="S2328" i="2"/>
  <c r="S2292" i="2"/>
  <c r="S2321" i="2"/>
  <c r="P2320" i="2"/>
  <c r="S2232" i="2"/>
  <c r="S2168" i="2"/>
  <c r="S2104" i="2"/>
  <c r="S2040" i="2"/>
  <c r="S1976" i="2"/>
  <c r="S2337" i="2"/>
  <c r="P2348" i="2"/>
  <c r="P2260" i="2"/>
  <c r="P2196" i="2"/>
  <c r="P2132" i="2"/>
  <c r="P2068" i="2"/>
  <c r="P2004" i="2"/>
  <c r="P1940" i="2"/>
  <c r="S2261" i="2"/>
  <c r="S2237" i="2"/>
  <c r="S2213" i="2"/>
  <c r="S2469" i="2"/>
  <c r="S2405" i="2"/>
  <c r="S2341" i="2"/>
  <c r="S2277" i="2"/>
  <c r="S2253" i="2"/>
  <c r="S2229" i="2"/>
  <c r="S2505" i="2"/>
  <c r="S2441" i="2"/>
  <c r="S2377" i="2"/>
  <c r="S2313" i="2"/>
  <c r="S2269" i="2"/>
  <c r="S2245" i="2"/>
  <c r="S2221" i="2"/>
  <c r="S2493" i="2"/>
  <c r="S2429" i="2"/>
  <c r="S2365" i="2"/>
  <c r="S2301" i="2"/>
  <c r="P2201" i="2"/>
  <c r="P2193" i="2"/>
  <c r="P2185" i="2"/>
  <c r="P2177" i="2"/>
  <c r="P2169" i="2"/>
  <c r="P2161" i="2"/>
  <c r="P2153" i="2"/>
  <c r="P2145" i="2"/>
  <c r="P2137" i="2"/>
  <c r="P2129" i="2"/>
  <c r="P2121" i="2"/>
  <c r="P2113" i="2"/>
  <c r="P2105" i="2"/>
  <c r="P2097" i="2"/>
  <c r="P2089" i="2"/>
  <c r="P2081" i="2"/>
  <c r="P2073" i="2"/>
  <c r="P2065" i="2"/>
  <c r="P2057" i="2"/>
  <c r="P2041" i="2"/>
  <c r="P2033" i="2"/>
  <c r="P2017" i="2"/>
  <c r="P2009" i="2"/>
  <c r="P2001" i="2"/>
  <c r="P1993" i="2"/>
  <c r="P1985" i="2"/>
  <c r="P1977" i="2"/>
  <c r="P1969" i="2"/>
  <c r="P1961" i="2"/>
  <c r="P1953" i="2"/>
  <c r="P1945" i="2"/>
  <c r="P1937" i="2"/>
  <c r="S1629" i="2"/>
  <c r="S1645" i="2"/>
  <c r="S1661" i="2"/>
  <c r="S1677" i="2"/>
  <c r="P1689" i="2"/>
  <c r="S1701" i="2"/>
  <c r="P1712" i="2"/>
  <c r="P1721" i="2"/>
  <c r="S1733" i="2"/>
  <c r="P1744" i="2"/>
  <c r="P1753" i="2"/>
  <c r="S1765" i="2"/>
  <c r="P1776" i="2"/>
  <c r="P1785" i="2"/>
  <c r="S1797" i="2"/>
  <c r="P1808" i="2"/>
  <c r="P1817" i="2"/>
  <c r="S1829" i="2"/>
  <c r="P1840" i="2"/>
  <c r="P1849" i="2"/>
  <c r="S1861" i="2"/>
  <c r="P1872" i="2"/>
  <c r="P1881" i="2"/>
  <c r="S1893" i="2"/>
  <c r="P1904" i="2"/>
  <c r="S1925" i="2"/>
  <c r="P1936" i="2"/>
  <c r="D13" i="1"/>
  <c r="D12" i="1"/>
  <c r="D11" i="1"/>
  <c r="D6" i="1"/>
  <c r="P1885" i="2" s="1"/>
  <c r="D4" i="1"/>
  <c r="D3" i="1"/>
  <c r="D2" i="1"/>
  <c r="M1620" i="2"/>
  <c r="N1620" i="2"/>
  <c r="P1620" i="2"/>
  <c r="S1620" i="2"/>
  <c r="M1621" i="2"/>
  <c r="N1621" i="2"/>
  <c r="P1621" i="2"/>
  <c r="M1622" i="2"/>
  <c r="N1622" i="2"/>
  <c r="P1622" i="2"/>
  <c r="S1622" i="2"/>
  <c r="M1623" i="2"/>
  <c r="N1623" i="2"/>
  <c r="M1624" i="2"/>
  <c r="N1624" i="2"/>
  <c r="M1625" i="2"/>
  <c r="N1625" i="2"/>
  <c r="M1626" i="2"/>
  <c r="N1626" i="2"/>
  <c r="P1626" i="2"/>
  <c r="S1626" i="2"/>
  <c r="M1627" i="2"/>
  <c r="N1627" i="2"/>
  <c r="M1628" i="2"/>
  <c r="N1628" i="2"/>
  <c r="P1628" i="2"/>
  <c r="S1628" i="2"/>
  <c r="M1629" i="2"/>
  <c r="N1629" i="2"/>
  <c r="M1630" i="2"/>
  <c r="N1630" i="2"/>
  <c r="P1630" i="2"/>
  <c r="S1630" i="2"/>
  <c r="M1631" i="2"/>
  <c r="N1631" i="2"/>
  <c r="M1632" i="2"/>
  <c r="N1632" i="2"/>
  <c r="M1633" i="2"/>
  <c r="N1633" i="2"/>
  <c r="M1634" i="2"/>
  <c r="N1634" i="2"/>
  <c r="P1634" i="2"/>
  <c r="S1634" i="2"/>
  <c r="M1635" i="2"/>
  <c r="N1635" i="2"/>
  <c r="M1636" i="2"/>
  <c r="N1636" i="2"/>
  <c r="P1636" i="2"/>
  <c r="S1636" i="2"/>
  <c r="M1637" i="2"/>
  <c r="N1637" i="2"/>
  <c r="M1638" i="2"/>
  <c r="N1638" i="2"/>
  <c r="P1638" i="2"/>
  <c r="S1638" i="2"/>
  <c r="M1639" i="2"/>
  <c r="N1639" i="2"/>
  <c r="M1640" i="2"/>
  <c r="N1640" i="2"/>
  <c r="M1641" i="2"/>
  <c r="N1641" i="2"/>
  <c r="M1642" i="2"/>
  <c r="N1642" i="2"/>
  <c r="P1642" i="2"/>
  <c r="S1642" i="2"/>
  <c r="M1643" i="2"/>
  <c r="N1643" i="2"/>
  <c r="M1644" i="2"/>
  <c r="N1644" i="2"/>
  <c r="P1644" i="2"/>
  <c r="S1644" i="2"/>
  <c r="M1645" i="2"/>
  <c r="N1645" i="2"/>
  <c r="M1646" i="2"/>
  <c r="N1646" i="2"/>
  <c r="P1646" i="2"/>
  <c r="S1646" i="2"/>
  <c r="M1647" i="2"/>
  <c r="N1647" i="2"/>
  <c r="M1648" i="2"/>
  <c r="N1648" i="2"/>
  <c r="M1649" i="2"/>
  <c r="N1649" i="2"/>
  <c r="M1650" i="2"/>
  <c r="N1650" i="2"/>
  <c r="P1650" i="2"/>
  <c r="S1650" i="2"/>
  <c r="M1651" i="2"/>
  <c r="N1651" i="2"/>
  <c r="M1652" i="2"/>
  <c r="N1652" i="2"/>
  <c r="P1652" i="2"/>
  <c r="S1652" i="2"/>
  <c r="M1653" i="2"/>
  <c r="N1653" i="2"/>
  <c r="P1653" i="2"/>
  <c r="M1654" i="2"/>
  <c r="N1654" i="2"/>
  <c r="P1654" i="2"/>
  <c r="S1654" i="2"/>
  <c r="M1655" i="2"/>
  <c r="N1655" i="2"/>
  <c r="M1656" i="2"/>
  <c r="N1656" i="2"/>
  <c r="M1657" i="2"/>
  <c r="N1657" i="2"/>
  <c r="M1658" i="2"/>
  <c r="N1658" i="2"/>
  <c r="P1658" i="2"/>
  <c r="S1658" i="2"/>
  <c r="M1659" i="2"/>
  <c r="N1659" i="2"/>
  <c r="M1660" i="2"/>
  <c r="N1660" i="2"/>
  <c r="S1660" i="2"/>
  <c r="M1661" i="2"/>
  <c r="N1661" i="2"/>
  <c r="M1662" i="2"/>
  <c r="N1662" i="2"/>
  <c r="P1662" i="2"/>
  <c r="S1662" i="2"/>
  <c r="M1663" i="2"/>
  <c r="N1663" i="2"/>
  <c r="M1664" i="2"/>
  <c r="N1664" i="2"/>
  <c r="M1665" i="2"/>
  <c r="N1665" i="2"/>
  <c r="M1666" i="2"/>
  <c r="N1666" i="2"/>
  <c r="P1666" i="2"/>
  <c r="S1666" i="2"/>
  <c r="M1667" i="2"/>
  <c r="N1667" i="2"/>
  <c r="M1668" i="2"/>
  <c r="N1668" i="2"/>
  <c r="P1668" i="2"/>
  <c r="S1668" i="2"/>
  <c r="M1669" i="2"/>
  <c r="N1669" i="2"/>
  <c r="M1670" i="2"/>
  <c r="N1670" i="2"/>
  <c r="P1670" i="2"/>
  <c r="S1670" i="2"/>
  <c r="M1671" i="2"/>
  <c r="N1671" i="2"/>
  <c r="M1672" i="2"/>
  <c r="N1672" i="2"/>
  <c r="M1673" i="2"/>
  <c r="N1673" i="2"/>
  <c r="M1674" i="2"/>
  <c r="N1674" i="2"/>
  <c r="P1674" i="2"/>
  <c r="S1674" i="2"/>
  <c r="M1675" i="2"/>
  <c r="N1675" i="2"/>
  <c r="M1676" i="2"/>
  <c r="N1676" i="2"/>
  <c r="P1676" i="2"/>
  <c r="S1676" i="2"/>
  <c r="M1677" i="2"/>
  <c r="N1677" i="2"/>
  <c r="M1678" i="2"/>
  <c r="N1678" i="2"/>
  <c r="P1678" i="2"/>
  <c r="S1678" i="2"/>
  <c r="M1679" i="2"/>
  <c r="N1679" i="2"/>
  <c r="M1680" i="2"/>
  <c r="N1680" i="2"/>
  <c r="M1681" i="2"/>
  <c r="N1681" i="2"/>
  <c r="M1682" i="2"/>
  <c r="N1682" i="2"/>
  <c r="P1682" i="2"/>
  <c r="S1682" i="2"/>
  <c r="M1683" i="2"/>
  <c r="N1683" i="2"/>
  <c r="M1684" i="2"/>
  <c r="N1684" i="2"/>
  <c r="P1684" i="2"/>
  <c r="S1684" i="2"/>
  <c r="M1685" i="2"/>
  <c r="N1685" i="2"/>
  <c r="P1685" i="2"/>
  <c r="M1686" i="2"/>
  <c r="N1686" i="2"/>
  <c r="P1686" i="2"/>
  <c r="S1686" i="2"/>
  <c r="M1687" i="2"/>
  <c r="N1687" i="2"/>
  <c r="M1688" i="2"/>
  <c r="N1688" i="2"/>
  <c r="M1689" i="2"/>
  <c r="N1689" i="2"/>
  <c r="M1690" i="2"/>
  <c r="N1690" i="2"/>
  <c r="P1690" i="2"/>
  <c r="S1690" i="2"/>
  <c r="M1691" i="2"/>
  <c r="N1691" i="2"/>
  <c r="M1692" i="2"/>
  <c r="N1692" i="2"/>
  <c r="P1692" i="2"/>
  <c r="S1692" i="2"/>
  <c r="M1693" i="2"/>
  <c r="N1693" i="2"/>
  <c r="P1693" i="2"/>
  <c r="M1694" i="2"/>
  <c r="N1694" i="2"/>
  <c r="P1694" i="2"/>
  <c r="S1694" i="2"/>
  <c r="M1695" i="2"/>
  <c r="N1695" i="2"/>
  <c r="M1696" i="2"/>
  <c r="N1696" i="2"/>
  <c r="M1697" i="2"/>
  <c r="N1697" i="2"/>
  <c r="M1698" i="2"/>
  <c r="N1698" i="2"/>
  <c r="P1698" i="2"/>
  <c r="S1698" i="2"/>
  <c r="M1699" i="2"/>
  <c r="N1699" i="2"/>
  <c r="M1700" i="2"/>
  <c r="N1700" i="2"/>
  <c r="P1700" i="2"/>
  <c r="S1700" i="2"/>
  <c r="M1701" i="2"/>
  <c r="N1701" i="2"/>
  <c r="P1701" i="2"/>
  <c r="M1702" i="2"/>
  <c r="N1702" i="2"/>
  <c r="P1702" i="2"/>
  <c r="S1702" i="2"/>
  <c r="M1703" i="2"/>
  <c r="N1703" i="2"/>
  <c r="M1704" i="2"/>
  <c r="N1704" i="2"/>
  <c r="M1705" i="2"/>
  <c r="N1705" i="2"/>
  <c r="M1706" i="2"/>
  <c r="N1706" i="2"/>
  <c r="P1706" i="2"/>
  <c r="S1706" i="2"/>
  <c r="M1707" i="2"/>
  <c r="N1707" i="2"/>
  <c r="M1708" i="2"/>
  <c r="N1708" i="2"/>
  <c r="P1708" i="2"/>
  <c r="S1708" i="2"/>
  <c r="M1709" i="2"/>
  <c r="N1709" i="2"/>
  <c r="P1709" i="2"/>
  <c r="M1710" i="2"/>
  <c r="N1710" i="2"/>
  <c r="P1710" i="2"/>
  <c r="S1710" i="2"/>
  <c r="M1711" i="2"/>
  <c r="N1711" i="2"/>
  <c r="M1712" i="2"/>
  <c r="N1712" i="2"/>
  <c r="M1713" i="2"/>
  <c r="N1713" i="2"/>
  <c r="M1714" i="2"/>
  <c r="N1714" i="2"/>
  <c r="P1714" i="2"/>
  <c r="S1714" i="2"/>
  <c r="M1715" i="2"/>
  <c r="N1715" i="2"/>
  <c r="M1716" i="2"/>
  <c r="N1716" i="2"/>
  <c r="P1716" i="2"/>
  <c r="S1716" i="2"/>
  <c r="M1717" i="2"/>
  <c r="N1717" i="2"/>
  <c r="P1717" i="2"/>
  <c r="M1718" i="2"/>
  <c r="N1718" i="2"/>
  <c r="P1718" i="2"/>
  <c r="S1718" i="2"/>
  <c r="M1719" i="2"/>
  <c r="N1719" i="2"/>
  <c r="M1720" i="2"/>
  <c r="N1720" i="2"/>
  <c r="M1721" i="2"/>
  <c r="N1721" i="2"/>
  <c r="M1722" i="2"/>
  <c r="N1722" i="2"/>
  <c r="P1722" i="2"/>
  <c r="S1722" i="2"/>
  <c r="M1723" i="2"/>
  <c r="N1723" i="2"/>
  <c r="M1724" i="2"/>
  <c r="N1724" i="2"/>
  <c r="P1724" i="2"/>
  <c r="S1724" i="2"/>
  <c r="M1725" i="2"/>
  <c r="N1725" i="2"/>
  <c r="P1725" i="2"/>
  <c r="M1726" i="2"/>
  <c r="N1726" i="2"/>
  <c r="P1726" i="2"/>
  <c r="S1726" i="2"/>
  <c r="M1727" i="2"/>
  <c r="N1727" i="2"/>
  <c r="M1728" i="2"/>
  <c r="N1728" i="2"/>
  <c r="M1729" i="2"/>
  <c r="N1729" i="2"/>
  <c r="M1730" i="2"/>
  <c r="N1730" i="2"/>
  <c r="P1730" i="2"/>
  <c r="S1730" i="2"/>
  <c r="M1731" i="2"/>
  <c r="N1731" i="2"/>
  <c r="M1732" i="2"/>
  <c r="N1732" i="2"/>
  <c r="P1732" i="2"/>
  <c r="S1732" i="2"/>
  <c r="M1733" i="2"/>
  <c r="N1733" i="2"/>
  <c r="P1733" i="2"/>
  <c r="M1734" i="2"/>
  <c r="N1734" i="2"/>
  <c r="P1734" i="2"/>
  <c r="S1734" i="2"/>
  <c r="M1735" i="2"/>
  <c r="N1735" i="2"/>
  <c r="M1736" i="2"/>
  <c r="N1736" i="2"/>
  <c r="M1737" i="2"/>
  <c r="N1737" i="2"/>
  <c r="M1738" i="2"/>
  <c r="N1738" i="2"/>
  <c r="P1738" i="2"/>
  <c r="S1738" i="2"/>
  <c r="M1739" i="2"/>
  <c r="N1739" i="2"/>
  <c r="M1740" i="2"/>
  <c r="N1740" i="2"/>
  <c r="P1740" i="2"/>
  <c r="S1740" i="2"/>
  <c r="M1741" i="2"/>
  <c r="N1741" i="2"/>
  <c r="P1741" i="2"/>
  <c r="M1742" i="2"/>
  <c r="N1742" i="2"/>
  <c r="P1742" i="2"/>
  <c r="S1742" i="2"/>
  <c r="M1743" i="2"/>
  <c r="N1743" i="2"/>
  <c r="M1744" i="2"/>
  <c r="N1744" i="2"/>
  <c r="M1745" i="2"/>
  <c r="N1745" i="2"/>
  <c r="M1746" i="2"/>
  <c r="N1746" i="2"/>
  <c r="P1746" i="2"/>
  <c r="S1746" i="2"/>
  <c r="M1747" i="2"/>
  <c r="N1747" i="2"/>
  <c r="M1748" i="2"/>
  <c r="N1748" i="2"/>
  <c r="P1748" i="2"/>
  <c r="S1748" i="2"/>
  <c r="M1749" i="2"/>
  <c r="N1749" i="2"/>
  <c r="P1749" i="2"/>
  <c r="M1750" i="2"/>
  <c r="N1750" i="2"/>
  <c r="P1750" i="2"/>
  <c r="S1750" i="2"/>
  <c r="M1751" i="2"/>
  <c r="N1751" i="2"/>
  <c r="M1752" i="2"/>
  <c r="N1752" i="2"/>
  <c r="M1753" i="2"/>
  <c r="N1753" i="2"/>
  <c r="M1754" i="2"/>
  <c r="N1754" i="2"/>
  <c r="P1754" i="2"/>
  <c r="S1754" i="2"/>
  <c r="M1755" i="2"/>
  <c r="N1755" i="2"/>
  <c r="M1756" i="2"/>
  <c r="N1756" i="2"/>
  <c r="P1756" i="2"/>
  <c r="S1756" i="2"/>
  <c r="M1757" i="2"/>
  <c r="N1757" i="2"/>
  <c r="P1757" i="2"/>
  <c r="M1758" i="2"/>
  <c r="N1758" i="2"/>
  <c r="P1758" i="2"/>
  <c r="S1758" i="2"/>
  <c r="M1759" i="2"/>
  <c r="N1759" i="2"/>
  <c r="M1760" i="2"/>
  <c r="N1760" i="2"/>
  <c r="M1761" i="2"/>
  <c r="N1761" i="2"/>
  <c r="M1762" i="2"/>
  <c r="N1762" i="2"/>
  <c r="P1762" i="2"/>
  <c r="S1762" i="2"/>
  <c r="M1763" i="2"/>
  <c r="N1763" i="2"/>
  <c r="M1764" i="2"/>
  <c r="N1764" i="2"/>
  <c r="P1764" i="2"/>
  <c r="S1764" i="2"/>
  <c r="M1765" i="2"/>
  <c r="N1765" i="2"/>
  <c r="P1765" i="2"/>
  <c r="M1766" i="2"/>
  <c r="N1766" i="2"/>
  <c r="P1766" i="2"/>
  <c r="S1766" i="2"/>
  <c r="M1767" i="2"/>
  <c r="N1767" i="2"/>
  <c r="M1768" i="2"/>
  <c r="N1768" i="2"/>
  <c r="M1769" i="2"/>
  <c r="N1769" i="2"/>
  <c r="M1770" i="2"/>
  <c r="N1770" i="2"/>
  <c r="P1770" i="2"/>
  <c r="S1770" i="2"/>
  <c r="M1771" i="2"/>
  <c r="N1771" i="2"/>
  <c r="M1772" i="2"/>
  <c r="N1772" i="2"/>
  <c r="P1772" i="2"/>
  <c r="S1772" i="2"/>
  <c r="M1773" i="2"/>
  <c r="N1773" i="2"/>
  <c r="P1773" i="2"/>
  <c r="M1774" i="2"/>
  <c r="N1774" i="2"/>
  <c r="P1774" i="2"/>
  <c r="S1774" i="2"/>
  <c r="M1775" i="2"/>
  <c r="N1775" i="2"/>
  <c r="M1776" i="2"/>
  <c r="N1776" i="2"/>
  <c r="M1777" i="2"/>
  <c r="N1777" i="2"/>
  <c r="M1778" i="2"/>
  <c r="N1778" i="2"/>
  <c r="P1778" i="2"/>
  <c r="S1778" i="2"/>
  <c r="M1779" i="2"/>
  <c r="N1779" i="2"/>
  <c r="M1780" i="2"/>
  <c r="N1780" i="2"/>
  <c r="P1780" i="2"/>
  <c r="S1780" i="2"/>
  <c r="M1781" i="2"/>
  <c r="N1781" i="2"/>
  <c r="P1781" i="2"/>
  <c r="M1782" i="2"/>
  <c r="N1782" i="2"/>
  <c r="P1782" i="2"/>
  <c r="S1782" i="2"/>
  <c r="M1783" i="2"/>
  <c r="N1783" i="2"/>
  <c r="M1784" i="2"/>
  <c r="N1784" i="2"/>
  <c r="M1785" i="2"/>
  <c r="N1785" i="2"/>
  <c r="M1786" i="2"/>
  <c r="N1786" i="2"/>
  <c r="P1786" i="2"/>
  <c r="S1786" i="2"/>
  <c r="M1787" i="2"/>
  <c r="N1787" i="2"/>
  <c r="M1788" i="2"/>
  <c r="N1788" i="2"/>
  <c r="P1788" i="2"/>
  <c r="S1788" i="2"/>
  <c r="M1789" i="2"/>
  <c r="N1789" i="2"/>
  <c r="P1789" i="2"/>
  <c r="M1790" i="2"/>
  <c r="N1790" i="2"/>
  <c r="P1790" i="2"/>
  <c r="S1790" i="2"/>
  <c r="M1791" i="2"/>
  <c r="N1791" i="2"/>
  <c r="M1792" i="2"/>
  <c r="N1792" i="2"/>
  <c r="M1793" i="2"/>
  <c r="N1793" i="2"/>
  <c r="M1794" i="2"/>
  <c r="N1794" i="2"/>
  <c r="P1794" i="2"/>
  <c r="S1794" i="2"/>
  <c r="M1795" i="2"/>
  <c r="N1795" i="2"/>
  <c r="M1796" i="2"/>
  <c r="N1796" i="2"/>
  <c r="P1796" i="2"/>
  <c r="S1796" i="2"/>
  <c r="M1797" i="2"/>
  <c r="N1797" i="2"/>
  <c r="P1797" i="2"/>
  <c r="M1798" i="2"/>
  <c r="N1798" i="2"/>
  <c r="P1798" i="2"/>
  <c r="S1798" i="2"/>
  <c r="M1799" i="2"/>
  <c r="N1799" i="2"/>
  <c r="M1800" i="2"/>
  <c r="N1800" i="2"/>
  <c r="M1801" i="2"/>
  <c r="N1801" i="2"/>
  <c r="M1802" i="2"/>
  <c r="N1802" i="2"/>
  <c r="P1802" i="2"/>
  <c r="S1802" i="2"/>
  <c r="M1803" i="2"/>
  <c r="N1803" i="2"/>
  <c r="M1804" i="2"/>
  <c r="N1804" i="2"/>
  <c r="P1804" i="2"/>
  <c r="S1804" i="2"/>
  <c r="M1805" i="2"/>
  <c r="N1805" i="2"/>
  <c r="P1805" i="2"/>
  <c r="M1806" i="2"/>
  <c r="N1806" i="2"/>
  <c r="P1806" i="2"/>
  <c r="S1806" i="2"/>
  <c r="M1807" i="2"/>
  <c r="N1807" i="2"/>
  <c r="M1808" i="2"/>
  <c r="N1808" i="2"/>
  <c r="M1809" i="2"/>
  <c r="N1809" i="2"/>
  <c r="M1810" i="2"/>
  <c r="N1810" i="2"/>
  <c r="P1810" i="2"/>
  <c r="S1810" i="2"/>
  <c r="M1811" i="2"/>
  <c r="N1811" i="2"/>
  <c r="M1812" i="2"/>
  <c r="N1812" i="2"/>
  <c r="P1812" i="2"/>
  <c r="S1812" i="2"/>
  <c r="M1813" i="2"/>
  <c r="N1813" i="2"/>
  <c r="P1813" i="2"/>
  <c r="M1814" i="2"/>
  <c r="N1814" i="2"/>
  <c r="P1814" i="2"/>
  <c r="S1814" i="2"/>
  <c r="M1815" i="2"/>
  <c r="N1815" i="2"/>
  <c r="M1816" i="2"/>
  <c r="N1816" i="2"/>
  <c r="M1817" i="2"/>
  <c r="N1817" i="2"/>
  <c r="M1818" i="2"/>
  <c r="N1818" i="2"/>
  <c r="P1818" i="2"/>
  <c r="S1818" i="2"/>
  <c r="M1819" i="2"/>
  <c r="N1819" i="2"/>
  <c r="M1820" i="2"/>
  <c r="N1820" i="2"/>
  <c r="P1820" i="2"/>
  <c r="S1820" i="2"/>
  <c r="M1821" i="2"/>
  <c r="N1821" i="2"/>
  <c r="P1821" i="2"/>
  <c r="M1822" i="2"/>
  <c r="N1822" i="2"/>
  <c r="P1822" i="2"/>
  <c r="S1822" i="2"/>
  <c r="M1823" i="2"/>
  <c r="N1823" i="2"/>
  <c r="M1824" i="2"/>
  <c r="N1824" i="2"/>
  <c r="M1825" i="2"/>
  <c r="N1825" i="2"/>
  <c r="M1826" i="2"/>
  <c r="N1826" i="2"/>
  <c r="P1826" i="2"/>
  <c r="S1826" i="2"/>
  <c r="M1827" i="2"/>
  <c r="N1827" i="2"/>
  <c r="M1828" i="2"/>
  <c r="N1828" i="2"/>
  <c r="P1828" i="2"/>
  <c r="S1828" i="2"/>
  <c r="M1829" i="2"/>
  <c r="N1829" i="2"/>
  <c r="P1829" i="2"/>
  <c r="M1830" i="2"/>
  <c r="N1830" i="2"/>
  <c r="P1830" i="2"/>
  <c r="S1830" i="2"/>
  <c r="M1831" i="2"/>
  <c r="N1831" i="2"/>
  <c r="M1832" i="2"/>
  <c r="N1832" i="2"/>
  <c r="M1833" i="2"/>
  <c r="N1833" i="2"/>
  <c r="M1834" i="2"/>
  <c r="N1834" i="2"/>
  <c r="P1834" i="2"/>
  <c r="S1834" i="2"/>
  <c r="M1835" i="2"/>
  <c r="N1835" i="2"/>
  <c r="M1836" i="2"/>
  <c r="N1836" i="2"/>
  <c r="P1836" i="2"/>
  <c r="S1836" i="2"/>
  <c r="M1837" i="2"/>
  <c r="N1837" i="2"/>
  <c r="P1837" i="2"/>
  <c r="M1838" i="2"/>
  <c r="N1838" i="2"/>
  <c r="P1838" i="2"/>
  <c r="S1838" i="2"/>
  <c r="M1839" i="2"/>
  <c r="N1839" i="2"/>
  <c r="M1840" i="2"/>
  <c r="N1840" i="2"/>
  <c r="M1841" i="2"/>
  <c r="N1841" i="2"/>
  <c r="M1842" i="2"/>
  <c r="N1842" i="2"/>
  <c r="P1842" i="2"/>
  <c r="S1842" i="2"/>
  <c r="M1843" i="2"/>
  <c r="N1843" i="2"/>
  <c r="M1844" i="2"/>
  <c r="N1844" i="2"/>
  <c r="P1844" i="2"/>
  <c r="S1844" i="2"/>
  <c r="M1845" i="2"/>
  <c r="N1845" i="2"/>
  <c r="P1845" i="2"/>
  <c r="M1846" i="2"/>
  <c r="N1846" i="2"/>
  <c r="P1846" i="2"/>
  <c r="S1846" i="2"/>
  <c r="M1847" i="2"/>
  <c r="N1847" i="2"/>
  <c r="M1848" i="2"/>
  <c r="N1848" i="2"/>
  <c r="M1849" i="2"/>
  <c r="N1849" i="2"/>
  <c r="M1850" i="2"/>
  <c r="N1850" i="2"/>
  <c r="P1850" i="2"/>
  <c r="S1850" i="2"/>
  <c r="M1851" i="2"/>
  <c r="N1851" i="2"/>
  <c r="M1852" i="2"/>
  <c r="N1852" i="2"/>
  <c r="P1852" i="2"/>
  <c r="S1852" i="2"/>
  <c r="M1853" i="2"/>
  <c r="N1853" i="2"/>
  <c r="P1853" i="2"/>
  <c r="M1854" i="2"/>
  <c r="N1854" i="2"/>
  <c r="P1854" i="2"/>
  <c r="S1854" i="2"/>
  <c r="M1855" i="2"/>
  <c r="N1855" i="2"/>
  <c r="M1856" i="2"/>
  <c r="N1856" i="2"/>
  <c r="M1857" i="2"/>
  <c r="N1857" i="2"/>
  <c r="M1858" i="2"/>
  <c r="N1858" i="2"/>
  <c r="P1858" i="2"/>
  <c r="S1858" i="2"/>
  <c r="M1859" i="2"/>
  <c r="N1859" i="2"/>
  <c r="M1860" i="2"/>
  <c r="N1860" i="2"/>
  <c r="P1860" i="2"/>
  <c r="S1860" i="2"/>
  <c r="M1861" i="2"/>
  <c r="N1861" i="2"/>
  <c r="P1861" i="2"/>
  <c r="M1862" i="2"/>
  <c r="N1862" i="2"/>
  <c r="P1862" i="2"/>
  <c r="S1862" i="2"/>
  <c r="M1863" i="2"/>
  <c r="N1863" i="2"/>
  <c r="M1864" i="2"/>
  <c r="N1864" i="2"/>
  <c r="M1865" i="2"/>
  <c r="N1865" i="2"/>
  <c r="M1866" i="2"/>
  <c r="N1866" i="2"/>
  <c r="P1866" i="2"/>
  <c r="S1866" i="2"/>
  <c r="M1867" i="2"/>
  <c r="N1867" i="2"/>
  <c r="M1868" i="2"/>
  <c r="N1868" i="2"/>
  <c r="P1868" i="2"/>
  <c r="S1868" i="2"/>
  <c r="M1869" i="2"/>
  <c r="N1869" i="2"/>
  <c r="P1869" i="2"/>
  <c r="M1870" i="2"/>
  <c r="N1870" i="2"/>
  <c r="P1870" i="2"/>
  <c r="S1870" i="2"/>
  <c r="M1871" i="2"/>
  <c r="N1871" i="2"/>
  <c r="M1872" i="2"/>
  <c r="N1872" i="2"/>
  <c r="M1873" i="2"/>
  <c r="N1873" i="2"/>
  <c r="M1874" i="2"/>
  <c r="N1874" i="2"/>
  <c r="P1874" i="2"/>
  <c r="S1874" i="2"/>
  <c r="M1875" i="2"/>
  <c r="N1875" i="2"/>
  <c r="M1876" i="2"/>
  <c r="N1876" i="2"/>
  <c r="P1876" i="2"/>
  <c r="S1876" i="2"/>
  <c r="M1877" i="2"/>
  <c r="N1877" i="2"/>
  <c r="P1877" i="2"/>
  <c r="M1878" i="2"/>
  <c r="N1878" i="2"/>
  <c r="P1878" i="2"/>
  <c r="S1878" i="2"/>
  <c r="M1879" i="2"/>
  <c r="N1879" i="2"/>
  <c r="M1880" i="2"/>
  <c r="N1880" i="2"/>
  <c r="M1881" i="2"/>
  <c r="N1881" i="2"/>
  <c r="M1882" i="2"/>
  <c r="N1882" i="2"/>
  <c r="P1882" i="2"/>
  <c r="S1882" i="2"/>
  <c r="M1883" i="2"/>
  <c r="N1883" i="2"/>
  <c r="M1884" i="2"/>
  <c r="N1884" i="2"/>
  <c r="P1884" i="2"/>
  <c r="S1884" i="2"/>
  <c r="M1885" i="2"/>
  <c r="N1885" i="2"/>
  <c r="M1886" i="2"/>
  <c r="N1886" i="2"/>
  <c r="P1886" i="2"/>
  <c r="S1886" i="2"/>
  <c r="M1887" i="2"/>
  <c r="N1887" i="2"/>
  <c r="M1888" i="2"/>
  <c r="N1888" i="2"/>
  <c r="M1889" i="2"/>
  <c r="N1889" i="2"/>
  <c r="M1890" i="2"/>
  <c r="N1890" i="2"/>
  <c r="P1890" i="2"/>
  <c r="S1890" i="2"/>
  <c r="M1891" i="2"/>
  <c r="N1891" i="2"/>
  <c r="M1892" i="2"/>
  <c r="N1892" i="2"/>
  <c r="P1892" i="2"/>
  <c r="S1892" i="2"/>
  <c r="M1893" i="2"/>
  <c r="N1893" i="2"/>
  <c r="P1893" i="2"/>
  <c r="M1894" i="2"/>
  <c r="N1894" i="2"/>
  <c r="P1894" i="2"/>
  <c r="S1894" i="2"/>
  <c r="M1895" i="2"/>
  <c r="N1895" i="2"/>
  <c r="M1896" i="2"/>
  <c r="N1896" i="2"/>
  <c r="M1897" i="2"/>
  <c r="N1897" i="2"/>
  <c r="M1898" i="2"/>
  <c r="N1898" i="2"/>
  <c r="P1898" i="2"/>
  <c r="S1898" i="2"/>
  <c r="M1899" i="2"/>
  <c r="N1899" i="2"/>
  <c r="M1900" i="2"/>
  <c r="N1900" i="2"/>
  <c r="P1900" i="2"/>
  <c r="S1900" i="2"/>
  <c r="M1901" i="2"/>
  <c r="N1901" i="2"/>
  <c r="P1901" i="2"/>
  <c r="M1902" i="2"/>
  <c r="N1902" i="2"/>
  <c r="P1902" i="2"/>
  <c r="S1902" i="2"/>
  <c r="M1903" i="2"/>
  <c r="N1903" i="2"/>
  <c r="M1904" i="2"/>
  <c r="N1904" i="2"/>
  <c r="M1905" i="2"/>
  <c r="N1905" i="2"/>
  <c r="M1906" i="2"/>
  <c r="N1906" i="2"/>
  <c r="P1906" i="2"/>
  <c r="S1906" i="2"/>
  <c r="M1907" i="2"/>
  <c r="N1907" i="2"/>
  <c r="M1908" i="2"/>
  <c r="N1908" i="2"/>
  <c r="P1908" i="2"/>
  <c r="S1908" i="2"/>
  <c r="M1909" i="2"/>
  <c r="N1909" i="2"/>
  <c r="P1909" i="2"/>
  <c r="M1910" i="2"/>
  <c r="N1910" i="2"/>
  <c r="P1910" i="2"/>
  <c r="S1910" i="2"/>
  <c r="M1911" i="2"/>
  <c r="N1911" i="2"/>
  <c r="M1912" i="2"/>
  <c r="N1912" i="2"/>
  <c r="M1913" i="2"/>
  <c r="N1913" i="2"/>
  <c r="M1914" i="2"/>
  <c r="N1914" i="2"/>
  <c r="P1914" i="2"/>
  <c r="S1914" i="2"/>
  <c r="M1915" i="2"/>
  <c r="N1915" i="2"/>
  <c r="M1916" i="2"/>
  <c r="N1916" i="2"/>
  <c r="P1916" i="2"/>
  <c r="S1916" i="2"/>
  <c r="M1917" i="2"/>
  <c r="N1917" i="2"/>
  <c r="P1917" i="2"/>
  <c r="M1918" i="2"/>
  <c r="N1918" i="2"/>
  <c r="P1918" i="2"/>
  <c r="S1918" i="2"/>
  <c r="M1919" i="2"/>
  <c r="N1919" i="2"/>
  <c r="M1920" i="2"/>
  <c r="N1920" i="2"/>
  <c r="M1921" i="2"/>
  <c r="N1921" i="2"/>
  <c r="M1922" i="2"/>
  <c r="N1922" i="2"/>
  <c r="P1922" i="2"/>
  <c r="S1922" i="2"/>
  <c r="M1923" i="2"/>
  <c r="N1923" i="2"/>
  <c r="M1924" i="2"/>
  <c r="N1924" i="2"/>
  <c r="P1924" i="2"/>
  <c r="S1924" i="2"/>
  <c r="M1925" i="2"/>
  <c r="N1925" i="2"/>
  <c r="P1925" i="2"/>
  <c r="M1926" i="2"/>
  <c r="N1926" i="2"/>
  <c r="P1926" i="2"/>
  <c r="S1926" i="2"/>
  <c r="M1927" i="2"/>
  <c r="N1927" i="2"/>
  <c r="M1928" i="2"/>
  <c r="N1928" i="2"/>
  <c r="M1929" i="2"/>
  <c r="N1929" i="2"/>
  <c r="M1930" i="2"/>
  <c r="N1930" i="2"/>
  <c r="P1930" i="2"/>
  <c r="S1930" i="2"/>
  <c r="M1931" i="2"/>
  <c r="N1931" i="2"/>
  <c r="M1932" i="2"/>
  <c r="N1932" i="2"/>
  <c r="P1932" i="2"/>
  <c r="S1932" i="2"/>
  <c r="M1933" i="2"/>
  <c r="N1933" i="2"/>
  <c r="P1933" i="2"/>
  <c r="M1934" i="2"/>
  <c r="N1934" i="2"/>
  <c r="P1934" i="2"/>
  <c r="S1934" i="2"/>
  <c r="M1935" i="2"/>
  <c r="N1935" i="2"/>
  <c r="M1936" i="2"/>
  <c r="N1936" i="2"/>
  <c r="P1913" i="2" l="1"/>
  <c r="P2025" i="2"/>
  <c r="P2049" i="2"/>
  <c r="P1660" i="2"/>
  <c r="S6268" i="2"/>
  <c r="P6268" i="2"/>
  <c r="S6144" i="2"/>
  <c r="P6145" i="2"/>
  <c r="S6148" i="2"/>
  <c r="P6149" i="2"/>
  <c r="S6152" i="2"/>
  <c r="P6153" i="2"/>
  <c r="S6156" i="2"/>
  <c r="P6157" i="2"/>
  <c r="S6160" i="2"/>
  <c r="P6161" i="2"/>
  <c r="S6164" i="2"/>
  <c r="P6165" i="2"/>
  <c r="S6168" i="2"/>
  <c r="P6169" i="2"/>
  <c r="S6172" i="2"/>
  <c r="P6173" i="2"/>
  <c r="S6176" i="2"/>
  <c r="P6177" i="2"/>
  <c r="S6180" i="2"/>
  <c r="P6181" i="2"/>
  <c r="S6184" i="2"/>
  <c r="P6185" i="2"/>
  <c r="S6188" i="2"/>
  <c r="P6189" i="2"/>
  <c r="S6192" i="2"/>
  <c r="P6193" i="2"/>
  <c r="S6196" i="2"/>
  <c r="P6197" i="2"/>
  <c r="S6200" i="2"/>
  <c r="P6201" i="2"/>
  <c r="S6204" i="2"/>
  <c r="P6205" i="2"/>
  <c r="S6208" i="2"/>
  <c r="P6209" i="2"/>
  <c r="S6212" i="2"/>
  <c r="P6213" i="2"/>
  <c r="S6216" i="2"/>
  <c r="P6217" i="2"/>
  <c r="S6220" i="2"/>
  <c r="P6221" i="2"/>
  <c r="S6224" i="2"/>
  <c r="P6225" i="2"/>
  <c r="S6228" i="2"/>
  <c r="P6229" i="2"/>
  <c r="S6232" i="2"/>
  <c r="P6233" i="2"/>
  <c r="S6236" i="2"/>
  <c r="P6237" i="2"/>
  <c r="S6240" i="2"/>
  <c r="P6241" i="2"/>
  <c r="S6244" i="2"/>
  <c r="P6245" i="2"/>
  <c r="S6248" i="2"/>
  <c r="P6249" i="2"/>
  <c r="S6252" i="2"/>
  <c r="P6253" i="2"/>
  <c r="S6256" i="2"/>
  <c r="P6257" i="2"/>
  <c r="S6260" i="2"/>
  <c r="P6261" i="2"/>
  <c r="S6264" i="2"/>
  <c r="P6265" i="2"/>
  <c r="S6265" i="2"/>
  <c r="P6266" i="2"/>
  <c r="P6267" i="2"/>
  <c r="S6145" i="2"/>
  <c r="P6146" i="2"/>
  <c r="S6149" i="2"/>
  <c r="P6150" i="2"/>
  <c r="S6153" i="2"/>
  <c r="P6154" i="2"/>
  <c r="S6157" i="2"/>
  <c r="P6158" i="2"/>
  <c r="S6161" i="2"/>
  <c r="P6162" i="2"/>
  <c r="S6165" i="2"/>
  <c r="P6166" i="2"/>
  <c r="S6169" i="2"/>
  <c r="P6170" i="2"/>
  <c r="S6173" i="2"/>
  <c r="P6174" i="2"/>
  <c r="S6177" i="2"/>
  <c r="P6178" i="2"/>
  <c r="S6181" i="2"/>
  <c r="P6182" i="2"/>
  <c r="S6185" i="2"/>
  <c r="P6186" i="2"/>
  <c r="S6189" i="2"/>
  <c r="P6190" i="2"/>
  <c r="S6193" i="2"/>
  <c r="P6194" i="2"/>
  <c r="S6197" i="2"/>
  <c r="P6198" i="2"/>
  <c r="S6201" i="2"/>
  <c r="P6202" i="2"/>
  <c r="S6205" i="2"/>
  <c r="P6206" i="2"/>
  <c r="S6209" i="2"/>
  <c r="P6210" i="2"/>
  <c r="S6213" i="2"/>
  <c r="P6214" i="2"/>
  <c r="S6217" i="2"/>
  <c r="P6218" i="2"/>
  <c r="S6221" i="2"/>
  <c r="P6222" i="2"/>
  <c r="S6225" i="2"/>
  <c r="P6226" i="2"/>
  <c r="S6229" i="2"/>
  <c r="P6230" i="2"/>
  <c r="S6233" i="2"/>
  <c r="P6234" i="2"/>
  <c r="S6237" i="2"/>
  <c r="P6238" i="2"/>
  <c r="S6241" i="2"/>
  <c r="P6242" i="2"/>
  <c r="S6245" i="2"/>
  <c r="P6246" i="2"/>
  <c r="S6249" i="2"/>
  <c r="P6250" i="2"/>
  <c r="S6253" i="2"/>
  <c r="P6254" i="2"/>
  <c r="S6257" i="2"/>
  <c r="P6258" i="2"/>
  <c r="S6261" i="2"/>
  <c r="P6262" i="2"/>
  <c r="S6267" i="2"/>
  <c r="S6146" i="2"/>
  <c r="P6147" i="2"/>
  <c r="S6150" i="2"/>
  <c r="P6151" i="2"/>
  <c r="S6154" i="2"/>
  <c r="P6155" i="2"/>
  <c r="S6158" i="2"/>
  <c r="P6159" i="2"/>
  <c r="S6162" i="2"/>
  <c r="P6163" i="2"/>
  <c r="S6166" i="2"/>
  <c r="P6167" i="2"/>
  <c r="S6170" i="2"/>
  <c r="P6171" i="2"/>
  <c r="S6174" i="2"/>
  <c r="P6175" i="2"/>
  <c r="S6178" i="2"/>
  <c r="P6179" i="2"/>
  <c r="S6182" i="2"/>
  <c r="P6183" i="2"/>
  <c r="S6186" i="2"/>
  <c r="P6187" i="2"/>
  <c r="S6190" i="2"/>
  <c r="P6191" i="2"/>
  <c r="S6194" i="2"/>
  <c r="P6195" i="2"/>
  <c r="S6198" i="2"/>
  <c r="P6199" i="2"/>
  <c r="S6202" i="2"/>
  <c r="P6203" i="2"/>
  <c r="S6206" i="2"/>
  <c r="P6207" i="2"/>
  <c r="S6210" i="2"/>
  <c r="P6211" i="2"/>
  <c r="S6214" i="2"/>
  <c r="P6215" i="2"/>
  <c r="S6218" i="2"/>
  <c r="P6219" i="2"/>
  <c r="S6222" i="2"/>
  <c r="P6223" i="2"/>
  <c r="S6226" i="2"/>
  <c r="P6227" i="2"/>
  <c r="S6230" i="2"/>
  <c r="P6231" i="2"/>
  <c r="S6234" i="2"/>
  <c r="P6235" i="2"/>
  <c r="S6238" i="2"/>
  <c r="P6239" i="2"/>
  <c r="S6242" i="2"/>
  <c r="P6243" i="2"/>
  <c r="S6246" i="2"/>
  <c r="P6247" i="2"/>
  <c r="S6250" i="2"/>
  <c r="P6251" i="2"/>
  <c r="S6254" i="2"/>
  <c r="P6255" i="2"/>
  <c r="S6258" i="2"/>
  <c r="P6259" i="2"/>
  <c r="S6262" i="2"/>
  <c r="P6263" i="2"/>
  <c r="S6266" i="2"/>
  <c r="P6144" i="2"/>
  <c r="S6147" i="2"/>
  <c r="P6148" i="2"/>
  <c r="S6151" i="2"/>
  <c r="P6152" i="2"/>
  <c r="S6155" i="2"/>
  <c r="P6156" i="2"/>
  <c r="S6159" i="2"/>
  <c r="P6160" i="2"/>
  <c r="S6163" i="2"/>
  <c r="P6164" i="2"/>
  <c r="S6167" i="2"/>
  <c r="P6168" i="2"/>
  <c r="S6171" i="2"/>
  <c r="P6172" i="2"/>
  <c r="S6175" i="2"/>
  <c r="P6176" i="2"/>
  <c r="S6179" i="2"/>
  <c r="P6180" i="2"/>
  <c r="S6183" i="2"/>
  <c r="P6184" i="2"/>
  <c r="S6187" i="2"/>
  <c r="P6188" i="2"/>
  <c r="S6191" i="2"/>
  <c r="P6192" i="2"/>
  <c r="S6195" i="2"/>
  <c r="P6196" i="2"/>
  <c r="S6199" i="2"/>
  <c r="P6200" i="2"/>
  <c r="S6203" i="2"/>
  <c r="P6204" i="2"/>
  <c r="S6207" i="2"/>
  <c r="P6208" i="2"/>
  <c r="S6211" i="2"/>
  <c r="P6212" i="2"/>
  <c r="S6215" i="2"/>
  <c r="P6216" i="2"/>
  <c r="S6219" i="2"/>
  <c r="P6220" i="2"/>
  <c r="S6223" i="2"/>
  <c r="P6224" i="2"/>
  <c r="S6227" i="2"/>
  <c r="P6228" i="2"/>
  <c r="S6231" i="2"/>
  <c r="P6232" i="2"/>
  <c r="S6235" i="2"/>
  <c r="P6236" i="2"/>
  <c r="S6239" i="2"/>
  <c r="P6240" i="2"/>
  <c r="S6243" i="2"/>
  <c r="P6244" i="2"/>
  <c r="S6247" i="2"/>
  <c r="P6248" i="2"/>
  <c r="S6251" i="2"/>
  <c r="P6252" i="2"/>
  <c r="S6255" i="2"/>
  <c r="P6256" i="2"/>
  <c r="S6259" i="2"/>
  <c r="P6260" i="2"/>
  <c r="S6263" i="2"/>
  <c r="P6264" i="2"/>
  <c r="S6130" i="2"/>
  <c r="P6131" i="2"/>
  <c r="S6134" i="2"/>
  <c r="P6135" i="2"/>
  <c r="S6138" i="2"/>
  <c r="P6139" i="2"/>
  <c r="S6142" i="2"/>
  <c r="P6143" i="2"/>
  <c r="S6143" i="2"/>
  <c r="S6131" i="2"/>
  <c r="P6132" i="2"/>
  <c r="S6135" i="2"/>
  <c r="P6136" i="2"/>
  <c r="S6139" i="2"/>
  <c r="P6140" i="2"/>
  <c r="S6132" i="2"/>
  <c r="P6133" i="2"/>
  <c r="S6136" i="2"/>
  <c r="P6137" i="2"/>
  <c r="S6140" i="2"/>
  <c r="P6141" i="2"/>
  <c r="S6141" i="2"/>
  <c r="P6130" i="2"/>
  <c r="S6133" i="2"/>
  <c r="P6134" i="2"/>
  <c r="S6137" i="2"/>
  <c r="P6138" i="2"/>
  <c r="P6142" i="2"/>
  <c r="S6040" i="2"/>
  <c r="P6041" i="2"/>
  <c r="S6044" i="2"/>
  <c r="P6045" i="2"/>
  <c r="S6048" i="2"/>
  <c r="P6049" i="2"/>
  <c r="S6052" i="2"/>
  <c r="P6053" i="2"/>
  <c r="S6056" i="2"/>
  <c r="P6057" i="2"/>
  <c r="S6060" i="2"/>
  <c r="P6061" i="2"/>
  <c r="S6064" i="2"/>
  <c r="P6065" i="2"/>
  <c r="S6068" i="2"/>
  <c r="P6069" i="2"/>
  <c r="S6072" i="2"/>
  <c r="P6073" i="2"/>
  <c r="S6076" i="2"/>
  <c r="P6077" i="2"/>
  <c r="S6080" i="2"/>
  <c r="P6081" i="2"/>
  <c r="S6084" i="2"/>
  <c r="P6085" i="2"/>
  <c r="S6088" i="2"/>
  <c r="P6089" i="2"/>
  <c r="S6092" i="2"/>
  <c r="P6093" i="2"/>
  <c r="S6096" i="2"/>
  <c r="P6097" i="2"/>
  <c r="S6100" i="2"/>
  <c r="P6101" i="2"/>
  <c r="S6104" i="2"/>
  <c r="P6105" i="2"/>
  <c r="P6109" i="2"/>
  <c r="P6113" i="2"/>
  <c r="S6124" i="2"/>
  <c r="P6125" i="2"/>
  <c r="P6129" i="2"/>
  <c r="S6041" i="2"/>
  <c r="P6042" i="2"/>
  <c r="S6045" i="2"/>
  <c r="P6046" i="2"/>
  <c r="S6049" i="2"/>
  <c r="P6050" i="2"/>
  <c r="S6053" i="2"/>
  <c r="P6054" i="2"/>
  <c r="S6057" i="2"/>
  <c r="P6058" i="2"/>
  <c r="S6061" i="2"/>
  <c r="P6062" i="2"/>
  <c r="S6065" i="2"/>
  <c r="P6066" i="2"/>
  <c r="S6069" i="2"/>
  <c r="P6070" i="2"/>
  <c r="S6073" i="2"/>
  <c r="P6074" i="2"/>
  <c r="S6077" i="2"/>
  <c r="P6078" i="2"/>
  <c r="S6081" i="2"/>
  <c r="P6082" i="2"/>
  <c r="S6085" i="2"/>
  <c r="P6086" i="2"/>
  <c r="S6089" i="2"/>
  <c r="P6090" i="2"/>
  <c r="S6093" i="2"/>
  <c r="P6094" i="2"/>
  <c r="S6097" i="2"/>
  <c r="P6098" i="2"/>
  <c r="S6101" i="2"/>
  <c r="P6102" i="2"/>
  <c r="S6105" i="2"/>
  <c r="P6106" i="2"/>
  <c r="S6109" i="2"/>
  <c r="P6110" i="2"/>
  <c r="S6113" i="2"/>
  <c r="P6114" i="2"/>
  <c r="S6117" i="2"/>
  <c r="P6118" i="2"/>
  <c r="S6121" i="2"/>
  <c r="P6122" i="2"/>
  <c r="S6125" i="2"/>
  <c r="P6126" i="2"/>
  <c r="S6129" i="2"/>
  <c r="P6103" i="2"/>
  <c r="P6107" i="2"/>
  <c r="S6110" i="2"/>
  <c r="S6114" i="2"/>
  <c r="S6118" i="2"/>
  <c r="P6119" i="2"/>
  <c r="S6122" i="2"/>
  <c r="P6123" i="2"/>
  <c r="P6127" i="2"/>
  <c r="S6042" i="2"/>
  <c r="P6043" i="2"/>
  <c r="S6046" i="2"/>
  <c r="P6047" i="2"/>
  <c r="S6050" i="2"/>
  <c r="P6051" i="2"/>
  <c r="S6054" i="2"/>
  <c r="P6055" i="2"/>
  <c r="S6058" i="2"/>
  <c r="P6059" i="2"/>
  <c r="S6062" i="2"/>
  <c r="P6063" i="2"/>
  <c r="S6066" i="2"/>
  <c r="P6067" i="2"/>
  <c r="S6070" i="2"/>
  <c r="P6071" i="2"/>
  <c r="S6074" i="2"/>
  <c r="P6075" i="2"/>
  <c r="S6078" i="2"/>
  <c r="P6079" i="2"/>
  <c r="S6082" i="2"/>
  <c r="P6083" i="2"/>
  <c r="S6086" i="2"/>
  <c r="P6087" i="2"/>
  <c r="S6090" i="2"/>
  <c r="P6091" i="2"/>
  <c r="S6094" i="2"/>
  <c r="P6095" i="2"/>
  <c r="S6098" i="2"/>
  <c r="P6099" i="2"/>
  <c r="S6102" i="2"/>
  <c r="S6106" i="2"/>
  <c r="P6111" i="2"/>
  <c r="P6115" i="2"/>
  <c r="S6126" i="2"/>
  <c r="P6040" i="2"/>
  <c r="S6043" i="2"/>
  <c r="P6044" i="2"/>
  <c r="S6047" i="2"/>
  <c r="P6048" i="2"/>
  <c r="S6051" i="2"/>
  <c r="P6052" i="2"/>
  <c r="S6055" i="2"/>
  <c r="P6056" i="2"/>
  <c r="S6059" i="2"/>
  <c r="P6060" i="2"/>
  <c r="S6063" i="2"/>
  <c r="P6064" i="2"/>
  <c r="S6067" i="2"/>
  <c r="P6068" i="2"/>
  <c r="S6071" i="2"/>
  <c r="P6072" i="2"/>
  <c r="S6075" i="2"/>
  <c r="P6076" i="2"/>
  <c r="S6079" i="2"/>
  <c r="P6080" i="2"/>
  <c r="S6083" i="2"/>
  <c r="P6084" i="2"/>
  <c r="S6087" i="2"/>
  <c r="P6088" i="2"/>
  <c r="S6091" i="2"/>
  <c r="P6092" i="2"/>
  <c r="S6095" i="2"/>
  <c r="P6096" i="2"/>
  <c r="S6099" i="2"/>
  <c r="P6100" i="2"/>
  <c r="S6103" i="2"/>
  <c r="P6104" i="2"/>
  <c r="S6107" i="2"/>
  <c r="P6108" i="2"/>
  <c r="S6111" i="2"/>
  <c r="P6112" i="2"/>
  <c r="S6115" i="2"/>
  <c r="P6116" i="2"/>
  <c r="S6119" i="2"/>
  <c r="P6120" i="2"/>
  <c r="S6123" i="2"/>
  <c r="P6124" i="2"/>
  <c r="S6127" i="2"/>
  <c r="P6128" i="2"/>
  <c r="S6108" i="2"/>
  <c r="S6112" i="2"/>
  <c r="S6116" i="2"/>
  <c r="P6117" i="2"/>
  <c r="S6120" i="2"/>
  <c r="P6121" i="2"/>
  <c r="S6128" i="2"/>
  <c r="S5926" i="2"/>
  <c r="P5927" i="2"/>
  <c r="S5930" i="2"/>
  <c r="P5931" i="2"/>
  <c r="S5934" i="2"/>
  <c r="P5935" i="2"/>
  <c r="S5938" i="2"/>
  <c r="P5939" i="2"/>
  <c r="S5942" i="2"/>
  <c r="P5943" i="2"/>
  <c r="S5946" i="2"/>
  <c r="P5947" i="2"/>
  <c r="S5950" i="2"/>
  <c r="P5951" i="2"/>
  <c r="S5954" i="2"/>
  <c r="P5955" i="2"/>
  <c r="S5958" i="2"/>
  <c r="P5959" i="2"/>
  <c r="S5962" i="2"/>
  <c r="P5963" i="2"/>
  <c r="S5966" i="2"/>
  <c r="P5967" i="2"/>
  <c r="S5970" i="2"/>
  <c r="P5971" i="2"/>
  <c r="S5974" i="2"/>
  <c r="P5975" i="2"/>
  <c r="S5978" i="2"/>
  <c r="P5979" i="2"/>
  <c r="S5982" i="2"/>
  <c r="P5983" i="2"/>
  <c r="S5986" i="2"/>
  <c r="P5987" i="2"/>
  <c r="S5990" i="2"/>
  <c r="P5991" i="2"/>
  <c r="S5994" i="2"/>
  <c r="P5995" i="2"/>
  <c r="S5998" i="2"/>
  <c r="P5999" i="2"/>
  <c r="S6002" i="2"/>
  <c r="P6003" i="2"/>
  <c r="S6006" i="2"/>
  <c r="P6007" i="2"/>
  <c r="S6010" i="2"/>
  <c r="P6011" i="2"/>
  <c r="S6014" i="2"/>
  <c r="P6015" i="2"/>
  <c r="S6018" i="2"/>
  <c r="P6019" i="2"/>
  <c r="S6022" i="2"/>
  <c r="P6023" i="2"/>
  <c r="S6026" i="2"/>
  <c r="P6027" i="2"/>
  <c r="S6030" i="2"/>
  <c r="P6031" i="2"/>
  <c r="S6034" i="2"/>
  <c r="P6035" i="2"/>
  <c r="S6038" i="2"/>
  <c r="S5927" i="2"/>
  <c r="P5928" i="2"/>
  <c r="S5931" i="2"/>
  <c r="P5932" i="2"/>
  <c r="S5935" i="2"/>
  <c r="P5936" i="2"/>
  <c r="S5939" i="2"/>
  <c r="P5940" i="2"/>
  <c r="S5943" i="2"/>
  <c r="P5944" i="2"/>
  <c r="S5947" i="2"/>
  <c r="P5948" i="2"/>
  <c r="S5951" i="2"/>
  <c r="P5952" i="2"/>
  <c r="S5955" i="2"/>
  <c r="P5956" i="2"/>
  <c r="S5959" i="2"/>
  <c r="P5960" i="2"/>
  <c r="S5963" i="2"/>
  <c r="P5964" i="2"/>
  <c r="S5967" i="2"/>
  <c r="P5968" i="2"/>
  <c r="S5971" i="2"/>
  <c r="P5972" i="2"/>
  <c r="S5975" i="2"/>
  <c r="P5976" i="2"/>
  <c r="S5979" i="2"/>
  <c r="P5980" i="2"/>
  <c r="S5983" i="2"/>
  <c r="P5984" i="2"/>
  <c r="S5987" i="2"/>
  <c r="P5988" i="2"/>
  <c r="S5991" i="2"/>
  <c r="P5992" i="2"/>
  <c r="S5995" i="2"/>
  <c r="P5996" i="2"/>
  <c r="S5999" i="2"/>
  <c r="P6000" i="2"/>
  <c r="S6003" i="2"/>
  <c r="P6004" i="2"/>
  <c r="S6007" i="2"/>
  <c r="P6008" i="2"/>
  <c r="S6011" i="2"/>
  <c r="P6012" i="2"/>
  <c r="S6015" i="2"/>
  <c r="P6016" i="2"/>
  <c r="S6019" i="2"/>
  <c r="P6020" i="2"/>
  <c r="S6023" i="2"/>
  <c r="P6024" i="2"/>
  <c r="S6027" i="2"/>
  <c r="P6028" i="2"/>
  <c r="S6031" i="2"/>
  <c r="P6032" i="2"/>
  <c r="S6035" i="2"/>
  <c r="P6036" i="2"/>
  <c r="S6039" i="2"/>
  <c r="S6036" i="2"/>
  <c r="P6037" i="2"/>
  <c r="S5928" i="2"/>
  <c r="P5929" i="2"/>
  <c r="S5932" i="2"/>
  <c r="P5933" i="2"/>
  <c r="S5936" i="2"/>
  <c r="P5937" i="2"/>
  <c r="S5940" i="2"/>
  <c r="P5941" i="2"/>
  <c r="S5944" i="2"/>
  <c r="P5945" i="2"/>
  <c r="S5948" i="2"/>
  <c r="P5949" i="2"/>
  <c r="S5952" i="2"/>
  <c r="P5953" i="2"/>
  <c r="S5956" i="2"/>
  <c r="P5957" i="2"/>
  <c r="S5960" i="2"/>
  <c r="P5961" i="2"/>
  <c r="S5964" i="2"/>
  <c r="P5965" i="2"/>
  <c r="S5968" i="2"/>
  <c r="P5969" i="2"/>
  <c r="S5972" i="2"/>
  <c r="P5973" i="2"/>
  <c r="S5976" i="2"/>
  <c r="P5977" i="2"/>
  <c r="S5980" i="2"/>
  <c r="P5981" i="2"/>
  <c r="S5984" i="2"/>
  <c r="P5985" i="2"/>
  <c r="S5988" i="2"/>
  <c r="P5989" i="2"/>
  <c r="S5992" i="2"/>
  <c r="P5993" i="2"/>
  <c r="S5996" i="2"/>
  <c r="P5997" i="2"/>
  <c r="S6000" i="2"/>
  <c r="P6001" i="2"/>
  <c r="S6004" i="2"/>
  <c r="P6005" i="2"/>
  <c r="S6008" i="2"/>
  <c r="P6009" i="2"/>
  <c r="S6012" i="2"/>
  <c r="P6013" i="2"/>
  <c r="S6016" i="2"/>
  <c r="P6017" i="2"/>
  <c r="S6020" i="2"/>
  <c r="P6021" i="2"/>
  <c r="S6024" i="2"/>
  <c r="P6025" i="2"/>
  <c r="S6028" i="2"/>
  <c r="P6029" i="2"/>
  <c r="S6032" i="2"/>
  <c r="P6033" i="2"/>
  <c r="P5926" i="2"/>
  <c r="S5929" i="2"/>
  <c r="P5930" i="2"/>
  <c r="S5933" i="2"/>
  <c r="P5934" i="2"/>
  <c r="S5937" i="2"/>
  <c r="P5938" i="2"/>
  <c r="S5941" i="2"/>
  <c r="P5942" i="2"/>
  <c r="S5945" i="2"/>
  <c r="P5946" i="2"/>
  <c r="S5949" i="2"/>
  <c r="P5950" i="2"/>
  <c r="S5953" i="2"/>
  <c r="P5954" i="2"/>
  <c r="S5957" i="2"/>
  <c r="P5958" i="2"/>
  <c r="S5961" i="2"/>
  <c r="P5962" i="2"/>
  <c r="S5965" i="2"/>
  <c r="P5966" i="2"/>
  <c r="S5969" i="2"/>
  <c r="P5970" i="2"/>
  <c r="S5973" i="2"/>
  <c r="P5974" i="2"/>
  <c r="S5977" i="2"/>
  <c r="P5978" i="2"/>
  <c r="S5981" i="2"/>
  <c r="P5982" i="2"/>
  <c r="S5985" i="2"/>
  <c r="P5986" i="2"/>
  <c r="S5989" i="2"/>
  <c r="P5990" i="2"/>
  <c r="S5993" i="2"/>
  <c r="P5994" i="2"/>
  <c r="S5997" i="2"/>
  <c r="P5998" i="2"/>
  <c r="S6001" i="2"/>
  <c r="P6002" i="2"/>
  <c r="S6005" i="2"/>
  <c r="P6006" i="2"/>
  <c r="S6009" i="2"/>
  <c r="P6010" i="2"/>
  <c r="S6013" i="2"/>
  <c r="P6014" i="2"/>
  <c r="S6017" i="2"/>
  <c r="P6018" i="2"/>
  <c r="S6021" i="2"/>
  <c r="P6022" i="2"/>
  <c r="S6025" i="2"/>
  <c r="P6026" i="2"/>
  <c r="S6029" i="2"/>
  <c r="P6030" i="2"/>
  <c r="S6033" i="2"/>
  <c r="P6034" i="2"/>
  <c r="S6037" i="2"/>
  <c r="P6038" i="2"/>
  <c r="P6039" i="2"/>
  <c r="S5879" i="2"/>
  <c r="P5880" i="2"/>
  <c r="S5883" i="2"/>
  <c r="P5884" i="2"/>
  <c r="S5887" i="2"/>
  <c r="P5888" i="2"/>
  <c r="S5891" i="2"/>
  <c r="P5892" i="2"/>
  <c r="S5895" i="2"/>
  <c r="P5896" i="2"/>
  <c r="S5899" i="2"/>
  <c r="P5900" i="2"/>
  <c r="S5903" i="2"/>
  <c r="P5904" i="2"/>
  <c r="S5907" i="2"/>
  <c r="P5908" i="2"/>
  <c r="S5911" i="2"/>
  <c r="P5912" i="2"/>
  <c r="S5915" i="2"/>
  <c r="P5916" i="2"/>
  <c r="S5919" i="2"/>
  <c r="P5920" i="2"/>
  <c r="S5923" i="2"/>
  <c r="P5924" i="2"/>
  <c r="S5924" i="2"/>
  <c r="S5880" i="2"/>
  <c r="P5881" i="2"/>
  <c r="S5884" i="2"/>
  <c r="P5885" i="2"/>
  <c r="S5888" i="2"/>
  <c r="P5889" i="2"/>
  <c r="S5892" i="2"/>
  <c r="P5893" i="2"/>
  <c r="S5896" i="2"/>
  <c r="P5897" i="2"/>
  <c r="S5900" i="2"/>
  <c r="P5901" i="2"/>
  <c r="S5904" i="2"/>
  <c r="P5905" i="2"/>
  <c r="S5908" i="2"/>
  <c r="P5909" i="2"/>
  <c r="S5912" i="2"/>
  <c r="P5913" i="2"/>
  <c r="S5916" i="2"/>
  <c r="P5917" i="2"/>
  <c r="S5920" i="2"/>
  <c r="P5921" i="2"/>
  <c r="P5925" i="2"/>
  <c r="S5881" i="2"/>
  <c r="P5882" i="2"/>
  <c r="S5885" i="2"/>
  <c r="P5886" i="2"/>
  <c r="S5889" i="2"/>
  <c r="P5890" i="2"/>
  <c r="S5893" i="2"/>
  <c r="P5894" i="2"/>
  <c r="S5897" i="2"/>
  <c r="P5898" i="2"/>
  <c r="S5901" i="2"/>
  <c r="P5902" i="2"/>
  <c r="S5905" i="2"/>
  <c r="P5906" i="2"/>
  <c r="S5909" i="2"/>
  <c r="P5910" i="2"/>
  <c r="S5913" i="2"/>
  <c r="P5914" i="2"/>
  <c r="S5917" i="2"/>
  <c r="P5918" i="2"/>
  <c r="S5921" i="2"/>
  <c r="P5922" i="2"/>
  <c r="S5925" i="2"/>
  <c r="P5879" i="2"/>
  <c r="S5882" i="2"/>
  <c r="P5883" i="2"/>
  <c r="S5886" i="2"/>
  <c r="P5887" i="2"/>
  <c r="S5890" i="2"/>
  <c r="P5891" i="2"/>
  <c r="S5894" i="2"/>
  <c r="P5895" i="2"/>
  <c r="S5898" i="2"/>
  <c r="P5899" i="2"/>
  <c r="S5902" i="2"/>
  <c r="P5903" i="2"/>
  <c r="S5906" i="2"/>
  <c r="P5907" i="2"/>
  <c r="S5910" i="2"/>
  <c r="P5911" i="2"/>
  <c r="S5914" i="2"/>
  <c r="P5915" i="2"/>
  <c r="S5918" i="2"/>
  <c r="P5919" i="2"/>
  <c r="S5922" i="2"/>
  <c r="P5923" i="2"/>
  <c r="S5842" i="2"/>
  <c r="P5843" i="2"/>
  <c r="S5846" i="2"/>
  <c r="P5847" i="2"/>
  <c r="S5850" i="2"/>
  <c r="P5851" i="2"/>
  <c r="S5854" i="2"/>
  <c r="P5855" i="2"/>
  <c r="S5858" i="2"/>
  <c r="P5859" i="2"/>
  <c r="S5862" i="2"/>
  <c r="P5863" i="2"/>
  <c r="S5866" i="2"/>
  <c r="P5867" i="2"/>
  <c r="S5870" i="2"/>
  <c r="P5871" i="2"/>
  <c r="S5874" i="2"/>
  <c r="P5875" i="2"/>
  <c r="S5878" i="2"/>
  <c r="S5843" i="2"/>
  <c r="P5844" i="2"/>
  <c r="S5847" i="2"/>
  <c r="P5848" i="2"/>
  <c r="S5851" i="2"/>
  <c r="P5852" i="2"/>
  <c r="S5855" i="2"/>
  <c r="P5856" i="2"/>
  <c r="S5859" i="2"/>
  <c r="P5860" i="2"/>
  <c r="S5863" i="2"/>
  <c r="P5864" i="2"/>
  <c r="S5867" i="2"/>
  <c r="P5868" i="2"/>
  <c r="S5871" i="2"/>
  <c r="P5872" i="2"/>
  <c r="S5875" i="2"/>
  <c r="P5876" i="2"/>
  <c r="S5844" i="2"/>
  <c r="P5845" i="2"/>
  <c r="S5848" i="2"/>
  <c r="P5849" i="2"/>
  <c r="S5852" i="2"/>
  <c r="P5853" i="2"/>
  <c r="S5856" i="2"/>
  <c r="P5857" i="2"/>
  <c r="S5860" i="2"/>
  <c r="P5861" i="2"/>
  <c r="S5864" i="2"/>
  <c r="P5865" i="2"/>
  <c r="S5868" i="2"/>
  <c r="P5869" i="2"/>
  <c r="S5872" i="2"/>
  <c r="P5873" i="2"/>
  <c r="S5876" i="2"/>
  <c r="P5842" i="2"/>
  <c r="S5845" i="2"/>
  <c r="P5846" i="2"/>
  <c r="S5849" i="2"/>
  <c r="P5850" i="2"/>
  <c r="S5853" i="2"/>
  <c r="P5854" i="2"/>
  <c r="S5857" i="2"/>
  <c r="P5858" i="2"/>
  <c r="S5861" i="2"/>
  <c r="P5862" i="2"/>
  <c r="S5865" i="2"/>
  <c r="P5866" i="2"/>
  <c r="S5869" i="2"/>
  <c r="P5870" i="2"/>
  <c r="S5873" i="2"/>
  <c r="P5874" i="2"/>
  <c r="S5877" i="2"/>
  <c r="P5878" i="2"/>
  <c r="P5877" i="2"/>
  <c r="S5800" i="2"/>
  <c r="P5801" i="2"/>
  <c r="S5804" i="2"/>
  <c r="P5805" i="2"/>
  <c r="S5808" i="2"/>
  <c r="P5809" i="2"/>
  <c r="S5812" i="2"/>
  <c r="P5813" i="2"/>
  <c r="S5816" i="2"/>
  <c r="P5817" i="2"/>
  <c r="S5820" i="2"/>
  <c r="P5821" i="2"/>
  <c r="P5825" i="2"/>
  <c r="S5828" i="2"/>
  <c r="P5833" i="2"/>
  <c r="S5836" i="2"/>
  <c r="P5837" i="2"/>
  <c r="S5801" i="2"/>
  <c r="P5802" i="2"/>
  <c r="S5805" i="2"/>
  <c r="P5806" i="2"/>
  <c r="S5809" i="2"/>
  <c r="P5810" i="2"/>
  <c r="S5813" i="2"/>
  <c r="P5814" i="2"/>
  <c r="S5817" i="2"/>
  <c r="P5818" i="2"/>
  <c r="S5821" i="2"/>
  <c r="P5822" i="2"/>
  <c r="S5825" i="2"/>
  <c r="P5826" i="2"/>
  <c r="S5829" i="2"/>
  <c r="P5830" i="2"/>
  <c r="S5833" i="2"/>
  <c r="P5834" i="2"/>
  <c r="S5837" i="2"/>
  <c r="P5838" i="2"/>
  <c r="S5841" i="2"/>
  <c r="P5831" i="2"/>
  <c r="P5835" i="2"/>
  <c r="P5839" i="2"/>
  <c r="S5802" i="2"/>
  <c r="P5803" i="2"/>
  <c r="S5806" i="2"/>
  <c r="P5807" i="2"/>
  <c r="S5810" i="2"/>
  <c r="P5811" i="2"/>
  <c r="S5814" i="2"/>
  <c r="P5815" i="2"/>
  <c r="S5818" i="2"/>
  <c r="P5819" i="2"/>
  <c r="S5822" i="2"/>
  <c r="P5823" i="2"/>
  <c r="S5826" i="2"/>
  <c r="P5827" i="2"/>
  <c r="S5830" i="2"/>
  <c r="S5834" i="2"/>
  <c r="S5838" i="2"/>
  <c r="P5800" i="2"/>
  <c r="S5803" i="2"/>
  <c r="P5804" i="2"/>
  <c r="S5807" i="2"/>
  <c r="P5808" i="2"/>
  <c r="S5811" i="2"/>
  <c r="P5812" i="2"/>
  <c r="S5815" i="2"/>
  <c r="P5816" i="2"/>
  <c r="S5819" i="2"/>
  <c r="P5820" i="2"/>
  <c r="S5823" i="2"/>
  <c r="P5824" i="2"/>
  <c r="S5827" i="2"/>
  <c r="P5828" i="2"/>
  <c r="S5831" i="2"/>
  <c r="P5832" i="2"/>
  <c r="S5835" i="2"/>
  <c r="P5836" i="2"/>
  <c r="S5839" i="2"/>
  <c r="P5840" i="2"/>
  <c r="S5824" i="2"/>
  <c r="P5829" i="2"/>
  <c r="S5832" i="2"/>
  <c r="S5840" i="2"/>
  <c r="P5841" i="2"/>
  <c r="S5762" i="2"/>
  <c r="P5763" i="2"/>
  <c r="S5766" i="2"/>
  <c r="P5767" i="2"/>
  <c r="S5770" i="2"/>
  <c r="P5771" i="2"/>
  <c r="S5774" i="2"/>
  <c r="P5775" i="2"/>
  <c r="S5778" i="2"/>
  <c r="P5779" i="2"/>
  <c r="S5782" i="2"/>
  <c r="P5783" i="2"/>
  <c r="S5786" i="2"/>
  <c r="P5787" i="2"/>
  <c r="S5790" i="2"/>
  <c r="P5791" i="2"/>
  <c r="S5794" i="2"/>
  <c r="P5795" i="2"/>
  <c r="S5798" i="2"/>
  <c r="P5799" i="2"/>
  <c r="S5763" i="2"/>
  <c r="P5764" i="2"/>
  <c r="S5767" i="2"/>
  <c r="P5768" i="2"/>
  <c r="S5771" i="2"/>
  <c r="P5772" i="2"/>
  <c r="S5775" i="2"/>
  <c r="P5776" i="2"/>
  <c r="S5779" i="2"/>
  <c r="P5780" i="2"/>
  <c r="S5783" i="2"/>
  <c r="P5784" i="2"/>
  <c r="S5787" i="2"/>
  <c r="P5788" i="2"/>
  <c r="S5791" i="2"/>
  <c r="P5792" i="2"/>
  <c r="S5795" i="2"/>
  <c r="P5796" i="2"/>
  <c r="S5799" i="2"/>
  <c r="S5796" i="2"/>
  <c r="P5797" i="2"/>
  <c r="S5764" i="2"/>
  <c r="P5765" i="2"/>
  <c r="S5768" i="2"/>
  <c r="P5769" i="2"/>
  <c r="S5772" i="2"/>
  <c r="P5773" i="2"/>
  <c r="S5776" i="2"/>
  <c r="P5777" i="2"/>
  <c r="S5780" i="2"/>
  <c r="P5781" i="2"/>
  <c r="S5784" i="2"/>
  <c r="P5785" i="2"/>
  <c r="S5788" i="2"/>
  <c r="P5789" i="2"/>
  <c r="S5792" i="2"/>
  <c r="P5793" i="2"/>
  <c r="P5762" i="2"/>
  <c r="S5765" i="2"/>
  <c r="P5766" i="2"/>
  <c r="S5769" i="2"/>
  <c r="P5770" i="2"/>
  <c r="S5773" i="2"/>
  <c r="P5774" i="2"/>
  <c r="S5777" i="2"/>
  <c r="P5778" i="2"/>
  <c r="S5781" i="2"/>
  <c r="P5782" i="2"/>
  <c r="S5785" i="2"/>
  <c r="P5786" i="2"/>
  <c r="S5789" i="2"/>
  <c r="P5790" i="2"/>
  <c r="S5793" i="2"/>
  <c r="P5794" i="2"/>
  <c r="S5797" i="2"/>
  <c r="P5798" i="2"/>
  <c r="S5600" i="2"/>
  <c r="P5601" i="2"/>
  <c r="S5604" i="2"/>
  <c r="P5605" i="2"/>
  <c r="S5608" i="2"/>
  <c r="P5609" i="2"/>
  <c r="S5612" i="2"/>
  <c r="P5613" i="2"/>
  <c r="S5616" i="2"/>
  <c r="P5617" i="2"/>
  <c r="S5620" i="2"/>
  <c r="P5621" i="2"/>
  <c r="S5624" i="2"/>
  <c r="P5625" i="2"/>
  <c r="S5628" i="2"/>
  <c r="P5629" i="2"/>
  <c r="S5632" i="2"/>
  <c r="P5633" i="2"/>
  <c r="S5636" i="2"/>
  <c r="P5637" i="2"/>
  <c r="S5640" i="2"/>
  <c r="P5641" i="2"/>
  <c r="S5644" i="2"/>
  <c r="P5645" i="2"/>
  <c r="S5648" i="2"/>
  <c r="P5649" i="2"/>
  <c r="S5652" i="2"/>
  <c r="P5653" i="2"/>
  <c r="S5656" i="2"/>
  <c r="P5657" i="2"/>
  <c r="S5660" i="2"/>
  <c r="P5661" i="2"/>
  <c r="S5664" i="2"/>
  <c r="P5665" i="2"/>
  <c r="S5668" i="2"/>
  <c r="P5669" i="2"/>
  <c r="S5672" i="2"/>
  <c r="P5673" i="2"/>
  <c r="S5676" i="2"/>
  <c r="P5677" i="2"/>
  <c r="S5680" i="2"/>
  <c r="P5681" i="2"/>
  <c r="S5684" i="2"/>
  <c r="P5685" i="2"/>
  <c r="S5688" i="2"/>
  <c r="P5689" i="2"/>
  <c r="S5692" i="2"/>
  <c r="P5693" i="2"/>
  <c r="S5696" i="2"/>
  <c r="P5697" i="2"/>
  <c r="S5700" i="2"/>
  <c r="P5701" i="2"/>
  <c r="S5704" i="2"/>
  <c r="P5705" i="2"/>
  <c r="S5708" i="2"/>
  <c r="P5709" i="2"/>
  <c r="S5712" i="2"/>
  <c r="P5713" i="2"/>
  <c r="S5716" i="2"/>
  <c r="P5717" i="2"/>
  <c r="S5720" i="2"/>
  <c r="P5721" i="2"/>
  <c r="S5724" i="2"/>
  <c r="P5725" i="2"/>
  <c r="S5728" i="2"/>
  <c r="P5729" i="2"/>
  <c r="S5732" i="2"/>
  <c r="P5733" i="2"/>
  <c r="S5736" i="2"/>
  <c r="P5737" i="2"/>
  <c r="S5740" i="2"/>
  <c r="P5741" i="2"/>
  <c r="S5744" i="2"/>
  <c r="P5745" i="2"/>
  <c r="S5748" i="2"/>
  <c r="P5749" i="2"/>
  <c r="S5752" i="2"/>
  <c r="P5753" i="2"/>
  <c r="S5756" i="2"/>
  <c r="P5757" i="2"/>
  <c r="S5760" i="2"/>
  <c r="S5601" i="2"/>
  <c r="P5602" i="2"/>
  <c r="S5605" i="2"/>
  <c r="P5606" i="2"/>
  <c r="S5609" i="2"/>
  <c r="P5610" i="2"/>
  <c r="S5613" i="2"/>
  <c r="P5614" i="2"/>
  <c r="S5617" i="2"/>
  <c r="P5618" i="2"/>
  <c r="S5621" i="2"/>
  <c r="P5622" i="2"/>
  <c r="S5625" i="2"/>
  <c r="P5626" i="2"/>
  <c r="S5629" i="2"/>
  <c r="P5630" i="2"/>
  <c r="S5633" i="2"/>
  <c r="P5634" i="2"/>
  <c r="S5637" i="2"/>
  <c r="P5638" i="2"/>
  <c r="S5641" i="2"/>
  <c r="P5642" i="2"/>
  <c r="S5645" i="2"/>
  <c r="P5646" i="2"/>
  <c r="S5649" i="2"/>
  <c r="P5650" i="2"/>
  <c r="S5653" i="2"/>
  <c r="P5654" i="2"/>
  <c r="S5657" i="2"/>
  <c r="P5658" i="2"/>
  <c r="S5661" i="2"/>
  <c r="P5662" i="2"/>
  <c r="S5665" i="2"/>
  <c r="P5666" i="2"/>
  <c r="S5669" i="2"/>
  <c r="P5670" i="2"/>
  <c r="S5673" i="2"/>
  <c r="P5674" i="2"/>
  <c r="S5677" i="2"/>
  <c r="P5678" i="2"/>
  <c r="S5681" i="2"/>
  <c r="P5682" i="2"/>
  <c r="S5685" i="2"/>
  <c r="P5686" i="2"/>
  <c r="S5689" i="2"/>
  <c r="P5690" i="2"/>
  <c r="S5693" i="2"/>
  <c r="P5694" i="2"/>
  <c r="S5697" i="2"/>
  <c r="P5698" i="2"/>
  <c r="S5701" i="2"/>
  <c r="P5702" i="2"/>
  <c r="S5705" i="2"/>
  <c r="P5706" i="2"/>
  <c r="S5709" i="2"/>
  <c r="P5710" i="2"/>
  <c r="S5713" i="2"/>
  <c r="P5714" i="2"/>
  <c r="S5717" i="2"/>
  <c r="P5718" i="2"/>
  <c r="S5721" i="2"/>
  <c r="P5722" i="2"/>
  <c r="S5725" i="2"/>
  <c r="P5726" i="2"/>
  <c r="S5729" i="2"/>
  <c r="P5730" i="2"/>
  <c r="S5733" i="2"/>
  <c r="P5734" i="2"/>
  <c r="S5737" i="2"/>
  <c r="P5738" i="2"/>
  <c r="S5741" i="2"/>
  <c r="P5742" i="2"/>
  <c r="S5745" i="2"/>
  <c r="P5746" i="2"/>
  <c r="S5749" i="2"/>
  <c r="P5750" i="2"/>
  <c r="S5753" i="2"/>
  <c r="P5754" i="2"/>
  <c r="S5757" i="2"/>
  <c r="P5758" i="2"/>
  <c r="S5761" i="2"/>
  <c r="S5602" i="2"/>
  <c r="P5603" i="2"/>
  <c r="S5606" i="2"/>
  <c r="P5607" i="2"/>
  <c r="S5610" i="2"/>
  <c r="P5611" i="2"/>
  <c r="S5614" i="2"/>
  <c r="P5615" i="2"/>
  <c r="S5618" i="2"/>
  <c r="P5619" i="2"/>
  <c r="S5622" i="2"/>
  <c r="P5623" i="2"/>
  <c r="S5626" i="2"/>
  <c r="P5627" i="2"/>
  <c r="S5630" i="2"/>
  <c r="P5631" i="2"/>
  <c r="S5634" i="2"/>
  <c r="P5635" i="2"/>
  <c r="S5638" i="2"/>
  <c r="P5639" i="2"/>
  <c r="S5642" i="2"/>
  <c r="P5643" i="2"/>
  <c r="S5646" i="2"/>
  <c r="P5647" i="2"/>
  <c r="S5650" i="2"/>
  <c r="P5651" i="2"/>
  <c r="S5654" i="2"/>
  <c r="P5655" i="2"/>
  <c r="S5658" i="2"/>
  <c r="P5659" i="2"/>
  <c r="S5662" i="2"/>
  <c r="P5663" i="2"/>
  <c r="S5666" i="2"/>
  <c r="P5667" i="2"/>
  <c r="S5670" i="2"/>
  <c r="P5671" i="2"/>
  <c r="S5674" i="2"/>
  <c r="P5675" i="2"/>
  <c r="S5678" i="2"/>
  <c r="P5679" i="2"/>
  <c r="S5682" i="2"/>
  <c r="P5683" i="2"/>
  <c r="S5686" i="2"/>
  <c r="P5687" i="2"/>
  <c r="S5690" i="2"/>
  <c r="P5691" i="2"/>
  <c r="S5694" i="2"/>
  <c r="P5695" i="2"/>
  <c r="S5698" i="2"/>
  <c r="P5699" i="2"/>
  <c r="S5702" i="2"/>
  <c r="P5703" i="2"/>
  <c r="S5706" i="2"/>
  <c r="P5707" i="2"/>
  <c r="S5710" i="2"/>
  <c r="P5711" i="2"/>
  <c r="S5714" i="2"/>
  <c r="P5715" i="2"/>
  <c r="S5718" i="2"/>
  <c r="P5719" i="2"/>
  <c r="S5722" i="2"/>
  <c r="P5723" i="2"/>
  <c r="S5726" i="2"/>
  <c r="P5727" i="2"/>
  <c r="S5730" i="2"/>
  <c r="P5731" i="2"/>
  <c r="S5734" i="2"/>
  <c r="P5735" i="2"/>
  <c r="S5738" i="2"/>
  <c r="P5739" i="2"/>
  <c r="S5742" i="2"/>
  <c r="P5743" i="2"/>
  <c r="S5746" i="2"/>
  <c r="P5747" i="2"/>
  <c r="S5750" i="2"/>
  <c r="P5751" i="2"/>
  <c r="S5754" i="2"/>
  <c r="P5755" i="2"/>
  <c r="S5758" i="2"/>
  <c r="P5759" i="2"/>
  <c r="P5600" i="2"/>
  <c r="S5603" i="2"/>
  <c r="P5604" i="2"/>
  <c r="S5607" i="2"/>
  <c r="P5608" i="2"/>
  <c r="S5611" i="2"/>
  <c r="P5612" i="2"/>
  <c r="S5615" i="2"/>
  <c r="P5616" i="2"/>
  <c r="S5619" i="2"/>
  <c r="P5620" i="2"/>
  <c r="S5623" i="2"/>
  <c r="P5624" i="2"/>
  <c r="S5627" i="2"/>
  <c r="P5628" i="2"/>
  <c r="S5631" i="2"/>
  <c r="P5632" i="2"/>
  <c r="S5635" i="2"/>
  <c r="P5636" i="2"/>
  <c r="S5639" i="2"/>
  <c r="P5640" i="2"/>
  <c r="S5643" i="2"/>
  <c r="P5644" i="2"/>
  <c r="S5647" i="2"/>
  <c r="P5648" i="2"/>
  <c r="S5651" i="2"/>
  <c r="P5652" i="2"/>
  <c r="S5655" i="2"/>
  <c r="P5656" i="2"/>
  <c r="S5659" i="2"/>
  <c r="P5660" i="2"/>
  <c r="S5663" i="2"/>
  <c r="P5664" i="2"/>
  <c r="S5667" i="2"/>
  <c r="P5668" i="2"/>
  <c r="S5671" i="2"/>
  <c r="P5672" i="2"/>
  <c r="S5675" i="2"/>
  <c r="P5676" i="2"/>
  <c r="S5679" i="2"/>
  <c r="P5680" i="2"/>
  <c r="S5683" i="2"/>
  <c r="P5684" i="2"/>
  <c r="S5687" i="2"/>
  <c r="P5688" i="2"/>
  <c r="S5691" i="2"/>
  <c r="P5692" i="2"/>
  <c r="S5695" i="2"/>
  <c r="P5696" i="2"/>
  <c r="S5699" i="2"/>
  <c r="P5700" i="2"/>
  <c r="S5703" i="2"/>
  <c r="P5704" i="2"/>
  <c r="S5707" i="2"/>
  <c r="P5708" i="2"/>
  <c r="S5711" i="2"/>
  <c r="P5712" i="2"/>
  <c r="S5715" i="2"/>
  <c r="P5716" i="2"/>
  <c r="S5719" i="2"/>
  <c r="P5720" i="2"/>
  <c r="S5723" i="2"/>
  <c r="P5724" i="2"/>
  <c r="S5727" i="2"/>
  <c r="P5728" i="2"/>
  <c r="S5731" i="2"/>
  <c r="P5732" i="2"/>
  <c r="S5735" i="2"/>
  <c r="P5736" i="2"/>
  <c r="S5739" i="2"/>
  <c r="P5740" i="2"/>
  <c r="S5743" i="2"/>
  <c r="P5744" i="2"/>
  <c r="S5747" i="2"/>
  <c r="P5748" i="2"/>
  <c r="S5751" i="2"/>
  <c r="P5752" i="2"/>
  <c r="S5755" i="2"/>
  <c r="P5756" i="2"/>
  <c r="S5759" i="2"/>
  <c r="P5760" i="2"/>
  <c r="P5761" i="2"/>
  <c r="S4522" i="2"/>
  <c r="P4523" i="2"/>
  <c r="S4526" i="2"/>
  <c r="P4527" i="2"/>
  <c r="S4530" i="2"/>
  <c r="P4531" i="2"/>
  <c r="S4534" i="2"/>
  <c r="P4535" i="2"/>
  <c r="S4538" i="2"/>
  <c r="P4539" i="2"/>
  <c r="S4542" i="2"/>
  <c r="P4543" i="2"/>
  <c r="S4546" i="2"/>
  <c r="P4547" i="2"/>
  <c r="S4550" i="2"/>
  <c r="P4551" i="2"/>
  <c r="S4554" i="2"/>
  <c r="P4555" i="2"/>
  <c r="S4558" i="2"/>
  <c r="P4559" i="2"/>
  <c r="S4562" i="2"/>
  <c r="P4563" i="2"/>
  <c r="S4566" i="2"/>
  <c r="P4567" i="2"/>
  <c r="S4570" i="2"/>
  <c r="P4571" i="2"/>
  <c r="S4574" i="2"/>
  <c r="P4575" i="2"/>
  <c r="S4578" i="2"/>
  <c r="P4579" i="2"/>
  <c r="S4582" i="2"/>
  <c r="P4583" i="2"/>
  <c r="S4586" i="2"/>
  <c r="P4587" i="2"/>
  <c r="S4590" i="2"/>
  <c r="P4591" i="2"/>
  <c r="S4594" i="2"/>
  <c r="P4595" i="2"/>
  <c r="S4598" i="2"/>
  <c r="P4599" i="2"/>
  <c r="S4602" i="2"/>
  <c r="P4603" i="2"/>
  <c r="S4606" i="2"/>
  <c r="P4607" i="2"/>
  <c r="S4610" i="2"/>
  <c r="P4611" i="2"/>
  <c r="S4614" i="2"/>
  <c r="P4615" i="2"/>
  <c r="S4618" i="2"/>
  <c r="P4619" i="2"/>
  <c r="S4622" i="2"/>
  <c r="P4623" i="2"/>
  <c r="S4626" i="2"/>
  <c r="P4627" i="2"/>
  <c r="S4630" i="2"/>
  <c r="P4631" i="2"/>
  <c r="S4634" i="2"/>
  <c r="P4635" i="2"/>
  <c r="S4638" i="2"/>
  <c r="P4639" i="2"/>
  <c r="S4642" i="2"/>
  <c r="P4643" i="2"/>
  <c r="S4646" i="2"/>
  <c r="P4647" i="2"/>
  <c r="S4650" i="2"/>
  <c r="P4651" i="2"/>
  <c r="S4654" i="2"/>
  <c r="P4655" i="2"/>
  <c r="S4658" i="2"/>
  <c r="P4659" i="2"/>
  <c r="S4662" i="2"/>
  <c r="P4663" i="2"/>
  <c r="S4666" i="2"/>
  <c r="P4667" i="2"/>
  <c r="S4670" i="2"/>
  <c r="P4671" i="2"/>
  <c r="S4674" i="2"/>
  <c r="P4675" i="2"/>
  <c r="S4678" i="2"/>
  <c r="P4679" i="2"/>
  <c r="S4682" i="2"/>
  <c r="P4683" i="2"/>
  <c r="S4686" i="2"/>
  <c r="P4687" i="2"/>
  <c r="S4523" i="2"/>
  <c r="P4524" i="2"/>
  <c r="S4527" i="2"/>
  <c r="P4528" i="2"/>
  <c r="S4531" i="2"/>
  <c r="P4532" i="2"/>
  <c r="S4535" i="2"/>
  <c r="P4536" i="2"/>
  <c r="S4539" i="2"/>
  <c r="P4540" i="2"/>
  <c r="S4543" i="2"/>
  <c r="P4544" i="2"/>
  <c r="S4547" i="2"/>
  <c r="P4548" i="2"/>
  <c r="S4551" i="2"/>
  <c r="P4552" i="2"/>
  <c r="S4555" i="2"/>
  <c r="P4556" i="2"/>
  <c r="S4559" i="2"/>
  <c r="P4560" i="2"/>
  <c r="S4563" i="2"/>
  <c r="P4564" i="2"/>
  <c r="S4567" i="2"/>
  <c r="P4568" i="2"/>
  <c r="S4571" i="2"/>
  <c r="P4572" i="2"/>
  <c r="S4575" i="2"/>
  <c r="P4576" i="2"/>
  <c r="S4579" i="2"/>
  <c r="P4580" i="2"/>
  <c r="S4583" i="2"/>
  <c r="P4584" i="2"/>
  <c r="S4587" i="2"/>
  <c r="P4588" i="2"/>
  <c r="S4591" i="2"/>
  <c r="P4592" i="2"/>
  <c r="S4595" i="2"/>
  <c r="P4596" i="2"/>
  <c r="S4599" i="2"/>
  <c r="P4600" i="2"/>
  <c r="S4603" i="2"/>
  <c r="P4604" i="2"/>
  <c r="S4607" i="2"/>
  <c r="P4608" i="2"/>
  <c r="S4611" i="2"/>
  <c r="P4612" i="2"/>
  <c r="S4615" i="2"/>
  <c r="P4616" i="2"/>
  <c r="S4619" i="2"/>
  <c r="P4620" i="2"/>
  <c r="S4623" i="2"/>
  <c r="P4624" i="2"/>
  <c r="S4627" i="2"/>
  <c r="P4628" i="2"/>
  <c r="S4631" i="2"/>
  <c r="P4632" i="2"/>
  <c r="S4635" i="2"/>
  <c r="P4636" i="2"/>
  <c r="S4639" i="2"/>
  <c r="P4640" i="2"/>
  <c r="S4643" i="2"/>
  <c r="P4644" i="2"/>
  <c r="S4647" i="2"/>
  <c r="P4648" i="2"/>
  <c r="S4651" i="2"/>
  <c r="P4652" i="2"/>
  <c r="S4655" i="2"/>
  <c r="P4656" i="2"/>
  <c r="S4659" i="2"/>
  <c r="P4660" i="2"/>
  <c r="S4663" i="2"/>
  <c r="P4664" i="2"/>
  <c r="S4667" i="2"/>
  <c r="P4668" i="2"/>
  <c r="S4671" i="2"/>
  <c r="P4672" i="2"/>
  <c r="S4675" i="2"/>
  <c r="P4676" i="2"/>
  <c r="S4679" i="2"/>
  <c r="P4680" i="2"/>
  <c r="S4683" i="2"/>
  <c r="P4684" i="2"/>
  <c r="S4524" i="2"/>
  <c r="P4525" i="2"/>
  <c r="S4528" i="2"/>
  <c r="P4529" i="2"/>
  <c r="S4532" i="2"/>
  <c r="P4533" i="2"/>
  <c r="S4536" i="2"/>
  <c r="P4537" i="2"/>
  <c r="S4540" i="2"/>
  <c r="P4541" i="2"/>
  <c r="S4544" i="2"/>
  <c r="P4545" i="2"/>
  <c r="S4548" i="2"/>
  <c r="P4549" i="2"/>
  <c r="S4552" i="2"/>
  <c r="P4553" i="2"/>
  <c r="S4556" i="2"/>
  <c r="P4557" i="2"/>
  <c r="S4560" i="2"/>
  <c r="P4561" i="2"/>
  <c r="S4564" i="2"/>
  <c r="P4565" i="2"/>
  <c r="S4568" i="2"/>
  <c r="P4569" i="2"/>
  <c r="S4572" i="2"/>
  <c r="P4573" i="2"/>
  <c r="S4576" i="2"/>
  <c r="P4577" i="2"/>
  <c r="S4580" i="2"/>
  <c r="P4581" i="2"/>
  <c r="S4584" i="2"/>
  <c r="P4585" i="2"/>
  <c r="S4588" i="2"/>
  <c r="P4589" i="2"/>
  <c r="S4592" i="2"/>
  <c r="P4593" i="2"/>
  <c r="S4596" i="2"/>
  <c r="P4597" i="2"/>
  <c r="S4600" i="2"/>
  <c r="P4601" i="2"/>
  <c r="S4604" i="2"/>
  <c r="P4605" i="2"/>
  <c r="S4608" i="2"/>
  <c r="P4609" i="2"/>
  <c r="S4612" i="2"/>
  <c r="P4613" i="2"/>
  <c r="S4616" i="2"/>
  <c r="P4617" i="2"/>
  <c r="S4620" i="2"/>
  <c r="P4621" i="2"/>
  <c r="S4624" i="2"/>
  <c r="P4625" i="2"/>
  <c r="S4628" i="2"/>
  <c r="P4629" i="2"/>
  <c r="S4632" i="2"/>
  <c r="P4633" i="2"/>
  <c r="S4636" i="2"/>
  <c r="P4637" i="2"/>
  <c r="S4640" i="2"/>
  <c r="P4641" i="2"/>
  <c r="S4644" i="2"/>
  <c r="P4645" i="2"/>
  <c r="S4648" i="2"/>
  <c r="P4649" i="2"/>
  <c r="S4652" i="2"/>
  <c r="P4653" i="2"/>
  <c r="S4656" i="2"/>
  <c r="P4657" i="2"/>
  <c r="S4660" i="2"/>
  <c r="P4661" i="2"/>
  <c r="S4664" i="2"/>
  <c r="P4665" i="2"/>
  <c r="S4668" i="2"/>
  <c r="P4669" i="2"/>
  <c r="S4672" i="2"/>
  <c r="P4673" i="2"/>
  <c r="S4676" i="2"/>
  <c r="P4677" i="2"/>
  <c r="S4680" i="2"/>
  <c r="P4681" i="2"/>
  <c r="S4684" i="2"/>
  <c r="P4685" i="2"/>
  <c r="P4522" i="2"/>
  <c r="S4525" i="2"/>
  <c r="P4526" i="2"/>
  <c r="S4529" i="2"/>
  <c r="P4530" i="2"/>
  <c r="S4533" i="2"/>
  <c r="P4534" i="2"/>
  <c r="S4537" i="2"/>
  <c r="P4538" i="2"/>
  <c r="S4541" i="2"/>
  <c r="P4542" i="2"/>
  <c r="S4545" i="2"/>
  <c r="P4546" i="2"/>
  <c r="S4549" i="2"/>
  <c r="P4550" i="2"/>
  <c r="S4553" i="2"/>
  <c r="P4554" i="2"/>
  <c r="S4557" i="2"/>
  <c r="P4558" i="2"/>
  <c r="S4561" i="2"/>
  <c r="P4562" i="2"/>
  <c r="S4565" i="2"/>
  <c r="P4566" i="2"/>
  <c r="S4569" i="2"/>
  <c r="P4570" i="2"/>
  <c r="S4573" i="2"/>
  <c r="P4574" i="2"/>
  <c r="S4577" i="2"/>
  <c r="P4578" i="2"/>
  <c r="S4581" i="2"/>
  <c r="P4582" i="2"/>
  <c r="S4585" i="2"/>
  <c r="P4586" i="2"/>
  <c r="S4589" i="2"/>
  <c r="P4590" i="2"/>
  <c r="S4593" i="2"/>
  <c r="P4594" i="2"/>
  <c r="S4597" i="2"/>
  <c r="P4598" i="2"/>
  <c r="S4601" i="2"/>
  <c r="P4602" i="2"/>
  <c r="S4605" i="2"/>
  <c r="P4606" i="2"/>
  <c r="S4609" i="2"/>
  <c r="P4610" i="2"/>
  <c r="S4613" i="2"/>
  <c r="P4614" i="2"/>
  <c r="S4617" i="2"/>
  <c r="P4618" i="2"/>
  <c r="S4621" i="2"/>
  <c r="P4622" i="2"/>
  <c r="S4625" i="2"/>
  <c r="P4626" i="2"/>
  <c r="S4629" i="2"/>
  <c r="P4630" i="2"/>
  <c r="S4633" i="2"/>
  <c r="P4634" i="2"/>
  <c r="S4637" i="2"/>
  <c r="P4638" i="2"/>
  <c r="S4641" i="2"/>
  <c r="P4642" i="2"/>
  <c r="S4645" i="2"/>
  <c r="P4646" i="2"/>
  <c r="S4649" i="2"/>
  <c r="P4650" i="2"/>
  <c r="S4653" i="2"/>
  <c r="P4654" i="2"/>
  <c r="S4657" i="2"/>
  <c r="P4658" i="2"/>
  <c r="S4661" i="2"/>
  <c r="P4662" i="2"/>
  <c r="S4665" i="2"/>
  <c r="P4666" i="2"/>
  <c r="S4669" i="2"/>
  <c r="P4670" i="2"/>
  <c r="S4673" i="2"/>
  <c r="P4674" i="2"/>
  <c r="S4677" i="2"/>
  <c r="P4678" i="2"/>
  <c r="S4681" i="2"/>
  <c r="P4682" i="2"/>
  <c r="S4685" i="2"/>
  <c r="P4686" i="2"/>
  <c r="S4689" i="2"/>
  <c r="P4690" i="2"/>
  <c r="S4691" i="2"/>
  <c r="P4692" i="2"/>
  <c r="S4695" i="2"/>
  <c r="P4696" i="2"/>
  <c r="S4699" i="2"/>
  <c r="P4700" i="2"/>
  <c r="S4703" i="2"/>
  <c r="P4704" i="2"/>
  <c r="S4707" i="2"/>
  <c r="P4708" i="2"/>
  <c r="S4711" i="2"/>
  <c r="P4712" i="2"/>
  <c r="S4715" i="2"/>
  <c r="P4716" i="2"/>
  <c r="S4719" i="2"/>
  <c r="P4720" i="2"/>
  <c r="S4723" i="2"/>
  <c r="P4724" i="2"/>
  <c r="S4727" i="2"/>
  <c r="P4728" i="2"/>
  <c r="S4731" i="2"/>
  <c r="P4732" i="2"/>
  <c r="S4735" i="2"/>
  <c r="P4736" i="2"/>
  <c r="S4739" i="2"/>
  <c r="P4740" i="2"/>
  <c r="S4743" i="2"/>
  <c r="P4744" i="2"/>
  <c r="S4747" i="2"/>
  <c r="P4748" i="2"/>
  <c r="S4751" i="2"/>
  <c r="P4752" i="2"/>
  <c r="S4755" i="2"/>
  <c r="P4756" i="2"/>
  <c r="S4759" i="2"/>
  <c r="P4760" i="2"/>
  <c r="S4763" i="2"/>
  <c r="P4764" i="2"/>
  <c r="S4767" i="2"/>
  <c r="P4768" i="2"/>
  <c r="S4771" i="2"/>
  <c r="P4772" i="2"/>
  <c r="S4775" i="2"/>
  <c r="P4776" i="2"/>
  <c r="S4779" i="2"/>
  <c r="P4780" i="2"/>
  <c r="S4783" i="2"/>
  <c r="P4784" i="2"/>
  <c r="S4787" i="2"/>
  <c r="P4788" i="2"/>
  <c r="S4791" i="2"/>
  <c r="P4792" i="2"/>
  <c r="S4795" i="2"/>
  <c r="P4796" i="2"/>
  <c r="S4799" i="2"/>
  <c r="P4800" i="2"/>
  <c r="S4803" i="2"/>
  <c r="P4804" i="2"/>
  <c r="S4807" i="2"/>
  <c r="P4808" i="2"/>
  <c r="S4811" i="2"/>
  <c r="P4812" i="2"/>
  <c r="S4815" i="2"/>
  <c r="P4816" i="2"/>
  <c r="S4819" i="2"/>
  <c r="P4820" i="2"/>
  <c r="S4823" i="2"/>
  <c r="P4824" i="2"/>
  <c r="S4827" i="2"/>
  <c r="P4828" i="2"/>
  <c r="S4831" i="2"/>
  <c r="P4832" i="2"/>
  <c r="S4835" i="2"/>
  <c r="P4836" i="2"/>
  <c r="S4839" i="2"/>
  <c r="P4840" i="2"/>
  <c r="S4843" i="2"/>
  <c r="P4844" i="2"/>
  <c r="S4847" i="2"/>
  <c r="P4848" i="2"/>
  <c r="S4851" i="2"/>
  <c r="P4852" i="2"/>
  <c r="S4692" i="2"/>
  <c r="P4693" i="2"/>
  <c r="S4696" i="2"/>
  <c r="P4697" i="2"/>
  <c r="S4700" i="2"/>
  <c r="P4701" i="2"/>
  <c r="S4704" i="2"/>
  <c r="P4705" i="2"/>
  <c r="S4708" i="2"/>
  <c r="P4709" i="2"/>
  <c r="S4712" i="2"/>
  <c r="P4713" i="2"/>
  <c r="S4716" i="2"/>
  <c r="P4717" i="2"/>
  <c r="S4720" i="2"/>
  <c r="P4721" i="2"/>
  <c r="S4724" i="2"/>
  <c r="P4725" i="2"/>
  <c r="S4728" i="2"/>
  <c r="P4729" i="2"/>
  <c r="S4732" i="2"/>
  <c r="P4733" i="2"/>
  <c r="S4736" i="2"/>
  <c r="P4737" i="2"/>
  <c r="S4740" i="2"/>
  <c r="P4741" i="2"/>
  <c r="S4744" i="2"/>
  <c r="P4745" i="2"/>
  <c r="S4748" i="2"/>
  <c r="P4749" i="2"/>
  <c r="S4752" i="2"/>
  <c r="P4753" i="2"/>
  <c r="S4756" i="2"/>
  <c r="P4757" i="2"/>
  <c r="S4760" i="2"/>
  <c r="P4761" i="2"/>
  <c r="S4764" i="2"/>
  <c r="P4765" i="2"/>
  <c r="S4768" i="2"/>
  <c r="P4769" i="2"/>
  <c r="S4772" i="2"/>
  <c r="P4773" i="2"/>
  <c r="S4776" i="2"/>
  <c r="P4777" i="2"/>
  <c r="S4780" i="2"/>
  <c r="P4781" i="2"/>
  <c r="S4784" i="2"/>
  <c r="P4785" i="2"/>
  <c r="S4788" i="2"/>
  <c r="P4789" i="2"/>
  <c r="S4792" i="2"/>
  <c r="P4793" i="2"/>
  <c r="S4796" i="2"/>
  <c r="P4797" i="2"/>
  <c r="S4800" i="2"/>
  <c r="P4801" i="2"/>
  <c r="S4804" i="2"/>
  <c r="P4805" i="2"/>
  <c r="S4808" i="2"/>
  <c r="P4809" i="2"/>
  <c r="S4812" i="2"/>
  <c r="P4813" i="2"/>
  <c r="S4816" i="2"/>
  <c r="P4817" i="2"/>
  <c r="S4820" i="2"/>
  <c r="P4821" i="2"/>
  <c r="S4824" i="2"/>
  <c r="P4825" i="2"/>
  <c r="S4828" i="2"/>
  <c r="P4829" i="2"/>
  <c r="S4832" i="2"/>
  <c r="P4833" i="2"/>
  <c r="S4836" i="2"/>
  <c r="P4837" i="2"/>
  <c r="S4840" i="2"/>
  <c r="P4841" i="2"/>
  <c r="S4844" i="2"/>
  <c r="P4845" i="2"/>
  <c r="S4848" i="2"/>
  <c r="P4849" i="2"/>
  <c r="S4852" i="2"/>
  <c r="P4853" i="2"/>
  <c r="S4856" i="2"/>
  <c r="P4857" i="2"/>
  <c r="S4860" i="2"/>
  <c r="S4687" i="2"/>
  <c r="P4688" i="2"/>
  <c r="S4693" i="2"/>
  <c r="P4694" i="2"/>
  <c r="S4697" i="2"/>
  <c r="P4698" i="2"/>
  <c r="S4701" i="2"/>
  <c r="P4702" i="2"/>
  <c r="S4705" i="2"/>
  <c r="P4706" i="2"/>
  <c r="S4709" i="2"/>
  <c r="P4710" i="2"/>
  <c r="S4713" i="2"/>
  <c r="P4714" i="2"/>
  <c r="S4717" i="2"/>
  <c r="P4718" i="2"/>
  <c r="S4721" i="2"/>
  <c r="P4722" i="2"/>
  <c r="S4725" i="2"/>
  <c r="P4726" i="2"/>
  <c r="S4729" i="2"/>
  <c r="P4730" i="2"/>
  <c r="S4733" i="2"/>
  <c r="P4734" i="2"/>
  <c r="S4737" i="2"/>
  <c r="P4738" i="2"/>
  <c r="S4741" i="2"/>
  <c r="P4742" i="2"/>
  <c r="S4745" i="2"/>
  <c r="P4746" i="2"/>
  <c r="S4749" i="2"/>
  <c r="P4750" i="2"/>
  <c r="S4753" i="2"/>
  <c r="P4754" i="2"/>
  <c r="S4757" i="2"/>
  <c r="P4758" i="2"/>
  <c r="S4761" i="2"/>
  <c r="P4762" i="2"/>
  <c r="S4765" i="2"/>
  <c r="P4766" i="2"/>
  <c r="S4769" i="2"/>
  <c r="P4770" i="2"/>
  <c r="S4773" i="2"/>
  <c r="P4774" i="2"/>
  <c r="S4777" i="2"/>
  <c r="P4778" i="2"/>
  <c r="S4781" i="2"/>
  <c r="P4782" i="2"/>
  <c r="S4785" i="2"/>
  <c r="P4786" i="2"/>
  <c r="S4789" i="2"/>
  <c r="P4790" i="2"/>
  <c r="S4793" i="2"/>
  <c r="P4794" i="2"/>
  <c r="S4797" i="2"/>
  <c r="P4798" i="2"/>
  <c r="S4801" i="2"/>
  <c r="P4802" i="2"/>
  <c r="S4805" i="2"/>
  <c r="P4806" i="2"/>
  <c r="S4809" i="2"/>
  <c r="P4810" i="2"/>
  <c r="S4813" i="2"/>
  <c r="P4814" i="2"/>
  <c r="S4817" i="2"/>
  <c r="P4818" i="2"/>
  <c r="S4821" i="2"/>
  <c r="P4822" i="2"/>
  <c r="S4825" i="2"/>
  <c r="P4826" i="2"/>
  <c r="S4829" i="2"/>
  <c r="P4830" i="2"/>
  <c r="S4833" i="2"/>
  <c r="P4834" i="2"/>
  <c r="S4837" i="2"/>
  <c r="P4838" i="2"/>
  <c r="S4841" i="2"/>
  <c r="P4842" i="2"/>
  <c r="S4845" i="2"/>
  <c r="P4846" i="2"/>
  <c r="S4849" i="2"/>
  <c r="P4850" i="2"/>
  <c r="S4688" i="2"/>
  <c r="P4689" i="2"/>
  <c r="S4690" i="2"/>
  <c r="P4691" i="2"/>
  <c r="S4694" i="2"/>
  <c r="P4695" i="2"/>
  <c r="S4698" i="2"/>
  <c r="P4699" i="2"/>
  <c r="S4702" i="2"/>
  <c r="P4703" i="2"/>
  <c r="S4706" i="2"/>
  <c r="P4707" i="2"/>
  <c r="S4710" i="2"/>
  <c r="P4711" i="2"/>
  <c r="S4714" i="2"/>
  <c r="P4715" i="2"/>
  <c r="S4718" i="2"/>
  <c r="P4719" i="2"/>
  <c r="S4722" i="2"/>
  <c r="P4723" i="2"/>
  <c r="S4726" i="2"/>
  <c r="P4727" i="2"/>
  <c r="S4730" i="2"/>
  <c r="P4731" i="2"/>
  <c r="S4734" i="2"/>
  <c r="P4735" i="2"/>
  <c r="S4738" i="2"/>
  <c r="P4739" i="2"/>
  <c r="S4742" i="2"/>
  <c r="P4743" i="2"/>
  <c r="S4746" i="2"/>
  <c r="P4747" i="2"/>
  <c r="S4750" i="2"/>
  <c r="P4751" i="2"/>
  <c r="S4754" i="2"/>
  <c r="P4755" i="2"/>
  <c r="S4758" i="2"/>
  <c r="P4759" i="2"/>
  <c r="S4762" i="2"/>
  <c r="P4763" i="2"/>
  <c r="S4766" i="2"/>
  <c r="P4767" i="2"/>
  <c r="S4770" i="2"/>
  <c r="P4771" i="2"/>
  <c r="S4774" i="2"/>
  <c r="P4775" i="2"/>
  <c r="S4778" i="2"/>
  <c r="P4779" i="2"/>
  <c r="S4782" i="2"/>
  <c r="P4783" i="2"/>
  <c r="S4786" i="2"/>
  <c r="P4787" i="2"/>
  <c r="S4790" i="2"/>
  <c r="P4791" i="2"/>
  <c r="S4794" i="2"/>
  <c r="P4795" i="2"/>
  <c r="S4798" i="2"/>
  <c r="P4799" i="2"/>
  <c r="S4802" i="2"/>
  <c r="P4803" i="2"/>
  <c r="S4806" i="2"/>
  <c r="P4807" i="2"/>
  <c r="S4810" i="2"/>
  <c r="P4811" i="2"/>
  <c r="S4814" i="2"/>
  <c r="P4815" i="2"/>
  <c r="S4818" i="2"/>
  <c r="P4819" i="2"/>
  <c r="S4822" i="2"/>
  <c r="P4823" i="2"/>
  <c r="S4826" i="2"/>
  <c r="P4827" i="2"/>
  <c r="S4830" i="2"/>
  <c r="P4831" i="2"/>
  <c r="S4834" i="2"/>
  <c r="P4835" i="2"/>
  <c r="S4838" i="2"/>
  <c r="P4839" i="2"/>
  <c r="S4842" i="2"/>
  <c r="P4843" i="2"/>
  <c r="S4853" i="2"/>
  <c r="P4854" i="2"/>
  <c r="S4859" i="2"/>
  <c r="P4860" i="2"/>
  <c r="P4861" i="2"/>
  <c r="S4864" i="2"/>
  <c r="P4865" i="2"/>
  <c r="S4868" i="2"/>
  <c r="P4869" i="2"/>
  <c r="S4872" i="2"/>
  <c r="P4873" i="2"/>
  <c r="S4876" i="2"/>
  <c r="P4877" i="2"/>
  <c r="S4880" i="2"/>
  <c r="P4881" i="2"/>
  <c r="S4884" i="2"/>
  <c r="P4885" i="2"/>
  <c r="S4888" i="2"/>
  <c r="P4889" i="2"/>
  <c r="S4892" i="2"/>
  <c r="P4893" i="2"/>
  <c r="S4896" i="2"/>
  <c r="P4897" i="2"/>
  <c r="S4900" i="2"/>
  <c r="P4901" i="2"/>
  <c r="S4904" i="2"/>
  <c r="P4905" i="2"/>
  <c r="S4908" i="2"/>
  <c r="P4909" i="2"/>
  <c r="S4912" i="2"/>
  <c r="P4913" i="2"/>
  <c r="S4916" i="2"/>
  <c r="P4917" i="2"/>
  <c r="S4920" i="2"/>
  <c r="P4921" i="2"/>
  <c r="S4924" i="2"/>
  <c r="P4925" i="2"/>
  <c r="S4928" i="2"/>
  <c r="P4929" i="2"/>
  <c r="S4932" i="2"/>
  <c r="P4933" i="2"/>
  <c r="S4936" i="2"/>
  <c r="P4937" i="2"/>
  <c r="S4940" i="2"/>
  <c r="P4941" i="2"/>
  <c r="S4944" i="2"/>
  <c r="P4945" i="2"/>
  <c r="S4948" i="2"/>
  <c r="P4949" i="2"/>
  <c r="S4952" i="2"/>
  <c r="P4953" i="2"/>
  <c r="S4956" i="2"/>
  <c r="P4957" i="2"/>
  <c r="S4960" i="2"/>
  <c r="P4961" i="2"/>
  <c r="S4964" i="2"/>
  <c r="P4965" i="2"/>
  <c r="S4968" i="2"/>
  <c r="P4969" i="2"/>
  <c r="S4972" i="2"/>
  <c r="P4973" i="2"/>
  <c r="S4976" i="2"/>
  <c r="P4977" i="2"/>
  <c r="S4980" i="2"/>
  <c r="P4981" i="2"/>
  <c r="S4984" i="2"/>
  <c r="P4985" i="2"/>
  <c r="S4988" i="2"/>
  <c r="P4989" i="2"/>
  <c r="S4992" i="2"/>
  <c r="P4993" i="2"/>
  <c r="S4996" i="2"/>
  <c r="P4997" i="2"/>
  <c r="S5000" i="2"/>
  <c r="P5001" i="2"/>
  <c r="S5004" i="2"/>
  <c r="P5005" i="2"/>
  <c r="S5008" i="2"/>
  <c r="P5009" i="2"/>
  <c r="S4850" i="2"/>
  <c r="P4851" i="2"/>
  <c r="S4854" i="2"/>
  <c r="P4855" i="2"/>
  <c r="S4861" i="2"/>
  <c r="P4862" i="2"/>
  <c r="S4865" i="2"/>
  <c r="P4866" i="2"/>
  <c r="S4869" i="2"/>
  <c r="P4870" i="2"/>
  <c r="S4873" i="2"/>
  <c r="P4874" i="2"/>
  <c r="S4877" i="2"/>
  <c r="P4878" i="2"/>
  <c r="S4881" i="2"/>
  <c r="P4882" i="2"/>
  <c r="S4885" i="2"/>
  <c r="P4886" i="2"/>
  <c r="S4889" i="2"/>
  <c r="P4890" i="2"/>
  <c r="S4893" i="2"/>
  <c r="P4894" i="2"/>
  <c r="S4897" i="2"/>
  <c r="P4898" i="2"/>
  <c r="S4901" i="2"/>
  <c r="P4902" i="2"/>
  <c r="S4905" i="2"/>
  <c r="P4906" i="2"/>
  <c r="S4909" i="2"/>
  <c r="P4910" i="2"/>
  <c r="S4913" i="2"/>
  <c r="P4914" i="2"/>
  <c r="S4917" i="2"/>
  <c r="P4918" i="2"/>
  <c r="S4921" i="2"/>
  <c r="P4922" i="2"/>
  <c r="S4925" i="2"/>
  <c r="P4926" i="2"/>
  <c r="S4929" i="2"/>
  <c r="P4930" i="2"/>
  <c r="S4933" i="2"/>
  <c r="P4934" i="2"/>
  <c r="S4937" i="2"/>
  <c r="P4938" i="2"/>
  <c r="S4941" i="2"/>
  <c r="P4942" i="2"/>
  <c r="S4945" i="2"/>
  <c r="P4946" i="2"/>
  <c r="S4949" i="2"/>
  <c r="P4950" i="2"/>
  <c r="S4953" i="2"/>
  <c r="P4954" i="2"/>
  <c r="S4957" i="2"/>
  <c r="P4958" i="2"/>
  <c r="S4961" i="2"/>
  <c r="P4962" i="2"/>
  <c r="S4965" i="2"/>
  <c r="P4966" i="2"/>
  <c r="S4969" i="2"/>
  <c r="P4970" i="2"/>
  <c r="S4973" i="2"/>
  <c r="P4974" i="2"/>
  <c r="S4977" i="2"/>
  <c r="P4978" i="2"/>
  <c r="S4981" i="2"/>
  <c r="P4982" i="2"/>
  <c r="S4985" i="2"/>
  <c r="P4986" i="2"/>
  <c r="S4989" i="2"/>
  <c r="P4990" i="2"/>
  <c r="S4993" i="2"/>
  <c r="P4994" i="2"/>
  <c r="S4997" i="2"/>
  <c r="P4998" i="2"/>
  <c r="S5001" i="2"/>
  <c r="P5002" i="2"/>
  <c r="S5005" i="2"/>
  <c r="P5006" i="2"/>
  <c r="S5009" i="2"/>
  <c r="P5010" i="2"/>
  <c r="S4855" i="2"/>
  <c r="P4856" i="2"/>
  <c r="S4857" i="2"/>
  <c r="P4858" i="2"/>
  <c r="S4862" i="2"/>
  <c r="P4863" i="2"/>
  <c r="S4866" i="2"/>
  <c r="P4867" i="2"/>
  <c r="S4870" i="2"/>
  <c r="P4871" i="2"/>
  <c r="S4874" i="2"/>
  <c r="P4875" i="2"/>
  <c r="S4878" i="2"/>
  <c r="P4879" i="2"/>
  <c r="S4882" i="2"/>
  <c r="P4883" i="2"/>
  <c r="S4886" i="2"/>
  <c r="P4887" i="2"/>
  <c r="S4890" i="2"/>
  <c r="P4891" i="2"/>
  <c r="S4894" i="2"/>
  <c r="P4895" i="2"/>
  <c r="S4898" i="2"/>
  <c r="P4899" i="2"/>
  <c r="S4902" i="2"/>
  <c r="P4903" i="2"/>
  <c r="S4906" i="2"/>
  <c r="P4907" i="2"/>
  <c r="S4910" i="2"/>
  <c r="P4911" i="2"/>
  <c r="S4914" i="2"/>
  <c r="P4915" i="2"/>
  <c r="S4918" i="2"/>
  <c r="P4919" i="2"/>
  <c r="S4922" i="2"/>
  <c r="P4923" i="2"/>
  <c r="S4926" i="2"/>
  <c r="P4927" i="2"/>
  <c r="S4930" i="2"/>
  <c r="P4931" i="2"/>
  <c r="S4934" i="2"/>
  <c r="P4935" i="2"/>
  <c r="S4938" i="2"/>
  <c r="P4939" i="2"/>
  <c r="S4942" i="2"/>
  <c r="P4943" i="2"/>
  <c r="S4946" i="2"/>
  <c r="P4947" i="2"/>
  <c r="S4950" i="2"/>
  <c r="P4951" i="2"/>
  <c r="S4954" i="2"/>
  <c r="P4955" i="2"/>
  <c r="S4958" i="2"/>
  <c r="P4959" i="2"/>
  <c r="S4962" i="2"/>
  <c r="P4963" i="2"/>
  <c r="S4966" i="2"/>
  <c r="P4967" i="2"/>
  <c r="S4970" i="2"/>
  <c r="P4971" i="2"/>
  <c r="S4974" i="2"/>
  <c r="P4975" i="2"/>
  <c r="S4978" i="2"/>
  <c r="P4979" i="2"/>
  <c r="S4982" i="2"/>
  <c r="P4983" i="2"/>
  <c r="S4986" i="2"/>
  <c r="P4987" i="2"/>
  <c r="S4990" i="2"/>
  <c r="P4991" i="2"/>
  <c r="S4994" i="2"/>
  <c r="P4995" i="2"/>
  <c r="S4998" i="2"/>
  <c r="P4999" i="2"/>
  <c r="S5002" i="2"/>
  <c r="P5003" i="2"/>
  <c r="S5006" i="2"/>
  <c r="P5007" i="2"/>
  <c r="S5010" i="2"/>
  <c r="P5011" i="2"/>
  <c r="S5014" i="2"/>
  <c r="P5015" i="2"/>
  <c r="S5018" i="2"/>
  <c r="P5019" i="2"/>
  <c r="S5022" i="2"/>
  <c r="S4867" i="2"/>
  <c r="P4868" i="2"/>
  <c r="S4875" i="2"/>
  <c r="P4876" i="2"/>
  <c r="S4883" i="2"/>
  <c r="P4884" i="2"/>
  <c r="S4891" i="2"/>
  <c r="P4892" i="2"/>
  <c r="S4899" i="2"/>
  <c r="P4900" i="2"/>
  <c r="S4907" i="2"/>
  <c r="P4908" i="2"/>
  <c r="S4915" i="2"/>
  <c r="P4916" i="2"/>
  <c r="S4923" i="2"/>
  <c r="P4924" i="2"/>
  <c r="S4931" i="2"/>
  <c r="P4932" i="2"/>
  <c r="S4939" i="2"/>
  <c r="P4940" i="2"/>
  <c r="S4947" i="2"/>
  <c r="P4948" i="2"/>
  <c r="S4955" i="2"/>
  <c r="P4956" i="2"/>
  <c r="S4963" i="2"/>
  <c r="P4964" i="2"/>
  <c r="S4971" i="2"/>
  <c r="P4972" i="2"/>
  <c r="S4979" i="2"/>
  <c r="P4980" i="2"/>
  <c r="S4987" i="2"/>
  <c r="P4988" i="2"/>
  <c r="S4995" i="2"/>
  <c r="P4996" i="2"/>
  <c r="S5003" i="2"/>
  <c r="P5004" i="2"/>
  <c r="S5011" i="2"/>
  <c r="P5012" i="2"/>
  <c r="S5017" i="2"/>
  <c r="P5018" i="2"/>
  <c r="S5019" i="2"/>
  <c r="P5020" i="2"/>
  <c r="S5024" i="2"/>
  <c r="P5025" i="2"/>
  <c r="S5028" i="2"/>
  <c r="P5029" i="2"/>
  <c r="S5032" i="2"/>
  <c r="P5033" i="2"/>
  <c r="S5036" i="2"/>
  <c r="P5037" i="2"/>
  <c r="S5040" i="2"/>
  <c r="P5041" i="2"/>
  <c r="S5044" i="2"/>
  <c r="P5045" i="2"/>
  <c r="S5048" i="2"/>
  <c r="P5049" i="2"/>
  <c r="S5052" i="2"/>
  <c r="P5053" i="2"/>
  <c r="S5056" i="2"/>
  <c r="P5057" i="2"/>
  <c r="S5060" i="2"/>
  <c r="P5061" i="2"/>
  <c r="S5064" i="2"/>
  <c r="P5065" i="2"/>
  <c r="S5068" i="2"/>
  <c r="P5069" i="2"/>
  <c r="S5072" i="2"/>
  <c r="P5073" i="2"/>
  <c r="S5076" i="2"/>
  <c r="P5077" i="2"/>
  <c r="S5080" i="2"/>
  <c r="P5081" i="2"/>
  <c r="S5084" i="2"/>
  <c r="P5085" i="2"/>
  <c r="S5088" i="2"/>
  <c r="P5089" i="2"/>
  <c r="S5092" i="2"/>
  <c r="P5093" i="2"/>
  <c r="S5096" i="2"/>
  <c r="P5097" i="2"/>
  <c r="S5100" i="2"/>
  <c r="P5101" i="2"/>
  <c r="S5104" i="2"/>
  <c r="P5105" i="2"/>
  <c r="S5108" i="2"/>
  <c r="S4858" i="2"/>
  <c r="P4859" i="2"/>
  <c r="S5012" i="2"/>
  <c r="P5013" i="2"/>
  <c r="S5020" i="2"/>
  <c r="P5021" i="2"/>
  <c r="S5025" i="2"/>
  <c r="P5026" i="2"/>
  <c r="S5029" i="2"/>
  <c r="P5030" i="2"/>
  <c r="S5033" i="2"/>
  <c r="P5034" i="2"/>
  <c r="S5037" i="2"/>
  <c r="P5038" i="2"/>
  <c r="S5041" i="2"/>
  <c r="P5042" i="2"/>
  <c r="S5045" i="2"/>
  <c r="P5046" i="2"/>
  <c r="S5049" i="2"/>
  <c r="P5050" i="2"/>
  <c r="S5053" i="2"/>
  <c r="P5054" i="2"/>
  <c r="S5057" i="2"/>
  <c r="P5058" i="2"/>
  <c r="S5061" i="2"/>
  <c r="P5062" i="2"/>
  <c r="S5065" i="2"/>
  <c r="P5066" i="2"/>
  <c r="S5069" i="2"/>
  <c r="P5070" i="2"/>
  <c r="S5073" i="2"/>
  <c r="P5074" i="2"/>
  <c r="S5077" i="2"/>
  <c r="P5078" i="2"/>
  <c r="S5081" i="2"/>
  <c r="P5082" i="2"/>
  <c r="S5085" i="2"/>
  <c r="P5086" i="2"/>
  <c r="S5089" i="2"/>
  <c r="P5090" i="2"/>
  <c r="S5093" i="2"/>
  <c r="P5094" i="2"/>
  <c r="S5097" i="2"/>
  <c r="P5098" i="2"/>
  <c r="S4863" i="2"/>
  <c r="P4864" i="2"/>
  <c r="S4871" i="2"/>
  <c r="P4872" i="2"/>
  <c r="S4879" i="2"/>
  <c r="P4880" i="2"/>
  <c r="S4887" i="2"/>
  <c r="P4888" i="2"/>
  <c r="S4895" i="2"/>
  <c r="P4896" i="2"/>
  <c r="S4903" i="2"/>
  <c r="P4904" i="2"/>
  <c r="S4911" i="2"/>
  <c r="P4912" i="2"/>
  <c r="S4919" i="2"/>
  <c r="P4920" i="2"/>
  <c r="S4927" i="2"/>
  <c r="P4928" i="2"/>
  <c r="S4935" i="2"/>
  <c r="P4936" i="2"/>
  <c r="S4943" i="2"/>
  <c r="P4944" i="2"/>
  <c r="S4951" i="2"/>
  <c r="P4952" i="2"/>
  <c r="S4959" i="2"/>
  <c r="P4960" i="2"/>
  <c r="S4967" i="2"/>
  <c r="P4968" i="2"/>
  <c r="S4975" i="2"/>
  <c r="P4976" i="2"/>
  <c r="S4983" i="2"/>
  <c r="P4984" i="2"/>
  <c r="S4991" i="2"/>
  <c r="P4992" i="2"/>
  <c r="S4999" i="2"/>
  <c r="P5000" i="2"/>
  <c r="S5007" i="2"/>
  <c r="P5008" i="2"/>
  <c r="S5013" i="2"/>
  <c r="P5014" i="2"/>
  <c r="S5015" i="2"/>
  <c r="P5016" i="2"/>
  <c r="S5021" i="2"/>
  <c r="P5022" i="2"/>
  <c r="P5023" i="2"/>
  <c r="S5026" i="2"/>
  <c r="P5027" i="2"/>
  <c r="S5030" i="2"/>
  <c r="P5031" i="2"/>
  <c r="S5034" i="2"/>
  <c r="P5035" i="2"/>
  <c r="S5038" i="2"/>
  <c r="P5039" i="2"/>
  <c r="S5042" i="2"/>
  <c r="P5043" i="2"/>
  <c r="S5046" i="2"/>
  <c r="P5047" i="2"/>
  <c r="S5050" i="2"/>
  <c r="P5051" i="2"/>
  <c r="S5054" i="2"/>
  <c r="P5055" i="2"/>
  <c r="S5058" i="2"/>
  <c r="P5059" i="2"/>
  <c r="S5062" i="2"/>
  <c r="P5063" i="2"/>
  <c r="S5066" i="2"/>
  <c r="P5067" i="2"/>
  <c r="S5070" i="2"/>
  <c r="P5071" i="2"/>
  <c r="S5074" i="2"/>
  <c r="P5075" i="2"/>
  <c r="S5078" i="2"/>
  <c r="P5079" i="2"/>
  <c r="S5082" i="2"/>
  <c r="P5083" i="2"/>
  <c r="S5086" i="2"/>
  <c r="P5087" i="2"/>
  <c r="S5090" i="2"/>
  <c r="P5091" i="2"/>
  <c r="S5094" i="2"/>
  <c r="P5095" i="2"/>
  <c r="S5098" i="2"/>
  <c r="P5099" i="2"/>
  <c r="S5102" i="2"/>
  <c r="P5103" i="2"/>
  <c r="S5106" i="2"/>
  <c r="P5107" i="2"/>
  <c r="S5110" i="2"/>
  <c r="P5111" i="2"/>
  <c r="S5114" i="2"/>
  <c r="P5115" i="2"/>
  <c r="S5118" i="2"/>
  <c r="P5119" i="2"/>
  <c r="S5122" i="2"/>
  <c r="P5123" i="2"/>
  <c r="S5126" i="2"/>
  <c r="P5127" i="2"/>
  <c r="S5130" i="2"/>
  <c r="P5131" i="2"/>
  <c r="S5134" i="2"/>
  <c r="P5135" i="2"/>
  <c r="S5138" i="2"/>
  <c r="P5139" i="2"/>
  <c r="S5142" i="2"/>
  <c r="P5143" i="2"/>
  <c r="S5146" i="2"/>
  <c r="P5147" i="2"/>
  <c r="S5150" i="2"/>
  <c r="P5151" i="2"/>
  <c r="S5027" i="2"/>
  <c r="P5028" i="2"/>
  <c r="S5035" i="2"/>
  <c r="P5036" i="2"/>
  <c r="S5043" i="2"/>
  <c r="P5044" i="2"/>
  <c r="S5051" i="2"/>
  <c r="P5052" i="2"/>
  <c r="S5059" i="2"/>
  <c r="P5060" i="2"/>
  <c r="S5067" i="2"/>
  <c r="P5068" i="2"/>
  <c r="S5075" i="2"/>
  <c r="P5076" i="2"/>
  <c r="S5083" i="2"/>
  <c r="P5084" i="2"/>
  <c r="S5091" i="2"/>
  <c r="P5092" i="2"/>
  <c r="S5099" i="2"/>
  <c r="P5100" i="2"/>
  <c r="S5101" i="2"/>
  <c r="P5102" i="2"/>
  <c r="S5103" i="2"/>
  <c r="P5104" i="2"/>
  <c r="S5105" i="2"/>
  <c r="P5106" i="2"/>
  <c r="S5107" i="2"/>
  <c r="P5108" i="2"/>
  <c r="P5109" i="2"/>
  <c r="S5116" i="2"/>
  <c r="P5117" i="2"/>
  <c r="S5124" i="2"/>
  <c r="P5125" i="2"/>
  <c r="S5132" i="2"/>
  <c r="P5133" i="2"/>
  <c r="S5140" i="2"/>
  <c r="P5141" i="2"/>
  <c r="S5148" i="2"/>
  <c r="P5149" i="2"/>
  <c r="S5154" i="2"/>
  <c r="P5155" i="2"/>
  <c r="S5158" i="2"/>
  <c r="P5159" i="2"/>
  <c r="S5162" i="2"/>
  <c r="P5163" i="2"/>
  <c r="S5166" i="2"/>
  <c r="P5167" i="2"/>
  <c r="S5170" i="2"/>
  <c r="P5171" i="2"/>
  <c r="S5174" i="2"/>
  <c r="P5175" i="2"/>
  <c r="S5178" i="2"/>
  <c r="P5179" i="2"/>
  <c r="S5182" i="2"/>
  <c r="P5183" i="2"/>
  <c r="S5186" i="2"/>
  <c r="P5187" i="2"/>
  <c r="S5190" i="2"/>
  <c r="P5191" i="2"/>
  <c r="S5194" i="2"/>
  <c r="P5195" i="2"/>
  <c r="S5198" i="2"/>
  <c r="P5199" i="2"/>
  <c r="S5202" i="2"/>
  <c r="P5203" i="2"/>
  <c r="S5206" i="2"/>
  <c r="P5207" i="2"/>
  <c r="S5210" i="2"/>
  <c r="P5211" i="2"/>
  <c r="S5214" i="2"/>
  <c r="P5215" i="2"/>
  <c r="S5218" i="2"/>
  <c r="P5219" i="2"/>
  <c r="S5222" i="2"/>
  <c r="P5223" i="2"/>
  <c r="S5226" i="2"/>
  <c r="P5227" i="2"/>
  <c r="S5230" i="2"/>
  <c r="P5231" i="2"/>
  <c r="S5234" i="2"/>
  <c r="P5235" i="2"/>
  <c r="S5238" i="2"/>
  <c r="P5239" i="2"/>
  <c r="S5242" i="2"/>
  <c r="P5243" i="2"/>
  <c r="S5246" i="2"/>
  <c r="P5247" i="2"/>
  <c r="S5250" i="2"/>
  <c r="P5251" i="2"/>
  <c r="S5254" i="2"/>
  <c r="P5255" i="2"/>
  <c r="S5258" i="2"/>
  <c r="P5259" i="2"/>
  <c r="S5262" i="2"/>
  <c r="P5263" i="2"/>
  <c r="S5266" i="2"/>
  <c r="P5267" i="2"/>
  <c r="S5270" i="2"/>
  <c r="P5271" i="2"/>
  <c r="S5274" i="2"/>
  <c r="P5275" i="2"/>
  <c r="S5278" i="2"/>
  <c r="P5279" i="2"/>
  <c r="S5282" i="2"/>
  <c r="P5283" i="2"/>
  <c r="S5286" i="2"/>
  <c r="P5287" i="2"/>
  <c r="S5290" i="2"/>
  <c r="P5291" i="2"/>
  <c r="S5294" i="2"/>
  <c r="P5295" i="2"/>
  <c r="S5298" i="2"/>
  <c r="P5299" i="2"/>
  <c r="S5302" i="2"/>
  <c r="P5303" i="2"/>
  <c r="S5306" i="2"/>
  <c r="P5307" i="2"/>
  <c r="S5310" i="2"/>
  <c r="P5311" i="2"/>
  <c r="S5314" i="2"/>
  <c r="P5315" i="2"/>
  <c r="S5318" i="2"/>
  <c r="P5319" i="2"/>
  <c r="S5322" i="2"/>
  <c r="P5323" i="2"/>
  <c r="S5326" i="2"/>
  <c r="P5327" i="2"/>
  <c r="S5330" i="2"/>
  <c r="P5331" i="2"/>
  <c r="S5334" i="2"/>
  <c r="P5335" i="2"/>
  <c r="S5338" i="2"/>
  <c r="P5339" i="2"/>
  <c r="S5342" i="2"/>
  <c r="P5343" i="2"/>
  <c r="S5346" i="2"/>
  <c r="P5347" i="2"/>
  <c r="S5350" i="2"/>
  <c r="P5351" i="2"/>
  <c r="S5354" i="2"/>
  <c r="S5109" i="2"/>
  <c r="P5110" i="2"/>
  <c r="S5111" i="2"/>
  <c r="P5112" i="2"/>
  <c r="S5117" i="2"/>
  <c r="P5118" i="2"/>
  <c r="S5119" i="2"/>
  <c r="P5120" i="2"/>
  <c r="S5125" i="2"/>
  <c r="P5126" i="2"/>
  <c r="S5127" i="2"/>
  <c r="P5128" i="2"/>
  <c r="S5133" i="2"/>
  <c r="P5134" i="2"/>
  <c r="S5135" i="2"/>
  <c r="P5136" i="2"/>
  <c r="S5141" i="2"/>
  <c r="P5142" i="2"/>
  <c r="S5143" i="2"/>
  <c r="P5144" i="2"/>
  <c r="S5149" i="2"/>
  <c r="P5150" i="2"/>
  <c r="S5151" i="2"/>
  <c r="P5152" i="2"/>
  <c r="S5155" i="2"/>
  <c r="P5156" i="2"/>
  <c r="S5159" i="2"/>
  <c r="P5160" i="2"/>
  <c r="S5163" i="2"/>
  <c r="P5164" i="2"/>
  <c r="S5167" i="2"/>
  <c r="P5168" i="2"/>
  <c r="S5171" i="2"/>
  <c r="P5172" i="2"/>
  <c r="S5175" i="2"/>
  <c r="P5176" i="2"/>
  <c r="S5179" i="2"/>
  <c r="P5180" i="2"/>
  <c r="S5183" i="2"/>
  <c r="P5184" i="2"/>
  <c r="S5187" i="2"/>
  <c r="P5188" i="2"/>
  <c r="S5191" i="2"/>
  <c r="P5192" i="2"/>
  <c r="S5195" i="2"/>
  <c r="P5196" i="2"/>
  <c r="S5199" i="2"/>
  <c r="P5200" i="2"/>
  <c r="S5203" i="2"/>
  <c r="P5204" i="2"/>
  <c r="S5207" i="2"/>
  <c r="P5208" i="2"/>
  <c r="S5211" i="2"/>
  <c r="P5212" i="2"/>
  <c r="S5215" i="2"/>
  <c r="P5216" i="2"/>
  <c r="S5219" i="2"/>
  <c r="P5220" i="2"/>
  <c r="S5223" i="2"/>
  <c r="P5224" i="2"/>
  <c r="S5227" i="2"/>
  <c r="P5228" i="2"/>
  <c r="S5231" i="2"/>
  <c r="P5232" i="2"/>
  <c r="S5235" i="2"/>
  <c r="P5236" i="2"/>
  <c r="S5239" i="2"/>
  <c r="P5240" i="2"/>
  <c r="S5243" i="2"/>
  <c r="P5244" i="2"/>
  <c r="S5247" i="2"/>
  <c r="P5248" i="2"/>
  <c r="S5251" i="2"/>
  <c r="P5252" i="2"/>
  <c r="S5023" i="2"/>
  <c r="P5024" i="2"/>
  <c r="S5031" i="2"/>
  <c r="P5032" i="2"/>
  <c r="S5039" i="2"/>
  <c r="P5040" i="2"/>
  <c r="S5047" i="2"/>
  <c r="P5048" i="2"/>
  <c r="S5055" i="2"/>
  <c r="P5056" i="2"/>
  <c r="S5063" i="2"/>
  <c r="P5064" i="2"/>
  <c r="S5071" i="2"/>
  <c r="P5072" i="2"/>
  <c r="S5079" i="2"/>
  <c r="P5080" i="2"/>
  <c r="S5087" i="2"/>
  <c r="P5088" i="2"/>
  <c r="S5095" i="2"/>
  <c r="P5096" i="2"/>
  <c r="S5112" i="2"/>
  <c r="P5113" i="2"/>
  <c r="S5120" i="2"/>
  <c r="P5121" i="2"/>
  <c r="S5128" i="2"/>
  <c r="P5129" i="2"/>
  <c r="S5136" i="2"/>
  <c r="P5137" i="2"/>
  <c r="S5144" i="2"/>
  <c r="P5145" i="2"/>
  <c r="S5152" i="2"/>
  <c r="P5153" i="2"/>
  <c r="S5156" i="2"/>
  <c r="P5157" i="2"/>
  <c r="S5160" i="2"/>
  <c r="P5161" i="2"/>
  <c r="S5164" i="2"/>
  <c r="P5165" i="2"/>
  <c r="S5168" i="2"/>
  <c r="P5169" i="2"/>
  <c r="S5172" i="2"/>
  <c r="P5173" i="2"/>
  <c r="S5176" i="2"/>
  <c r="P5177" i="2"/>
  <c r="S5180" i="2"/>
  <c r="P5181" i="2"/>
  <c r="S5184" i="2"/>
  <c r="P5185" i="2"/>
  <c r="S5188" i="2"/>
  <c r="P5189" i="2"/>
  <c r="S5192" i="2"/>
  <c r="P5193" i="2"/>
  <c r="S5196" i="2"/>
  <c r="P5197" i="2"/>
  <c r="S5200" i="2"/>
  <c r="P5201" i="2"/>
  <c r="S5204" i="2"/>
  <c r="P5205" i="2"/>
  <c r="S5208" i="2"/>
  <c r="P5209" i="2"/>
  <c r="S5212" i="2"/>
  <c r="P5213" i="2"/>
  <c r="S5216" i="2"/>
  <c r="P5217" i="2"/>
  <c r="S5220" i="2"/>
  <c r="P5221" i="2"/>
  <c r="S5224" i="2"/>
  <c r="P5225" i="2"/>
  <c r="S5228" i="2"/>
  <c r="P5229" i="2"/>
  <c r="S5232" i="2"/>
  <c r="P5233" i="2"/>
  <c r="S5236" i="2"/>
  <c r="P5237" i="2"/>
  <c r="S5240" i="2"/>
  <c r="P5241" i="2"/>
  <c r="S5244" i="2"/>
  <c r="P5245" i="2"/>
  <c r="S5248" i="2"/>
  <c r="P5249" i="2"/>
  <c r="S5252" i="2"/>
  <c r="P5253" i="2"/>
  <c r="S5256" i="2"/>
  <c r="P5257" i="2"/>
  <c r="S5260" i="2"/>
  <c r="P5261" i="2"/>
  <c r="S5264" i="2"/>
  <c r="P5265" i="2"/>
  <c r="S5268" i="2"/>
  <c r="P5269" i="2"/>
  <c r="S5272" i="2"/>
  <c r="P5273" i="2"/>
  <c r="S5276" i="2"/>
  <c r="P5277" i="2"/>
  <c r="S5280" i="2"/>
  <c r="P5281" i="2"/>
  <c r="S5284" i="2"/>
  <c r="P5285" i="2"/>
  <c r="S5288" i="2"/>
  <c r="P5289" i="2"/>
  <c r="S5292" i="2"/>
  <c r="P5293" i="2"/>
  <c r="S5296" i="2"/>
  <c r="P5297" i="2"/>
  <c r="S5300" i="2"/>
  <c r="P5301" i="2"/>
  <c r="S5304" i="2"/>
  <c r="P5305" i="2"/>
  <c r="S5308" i="2"/>
  <c r="P5309" i="2"/>
  <c r="S5312" i="2"/>
  <c r="P5313" i="2"/>
  <c r="S5316" i="2"/>
  <c r="P5317" i="2"/>
  <c r="S5320" i="2"/>
  <c r="P5321" i="2"/>
  <c r="S5324" i="2"/>
  <c r="P5325" i="2"/>
  <c r="S5328" i="2"/>
  <c r="P5329" i="2"/>
  <c r="S5332" i="2"/>
  <c r="P5333" i="2"/>
  <c r="S5336" i="2"/>
  <c r="P5337" i="2"/>
  <c r="S5340" i="2"/>
  <c r="P5341" i="2"/>
  <c r="S5344" i="2"/>
  <c r="P5345" i="2"/>
  <c r="S5348" i="2"/>
  <c r="P5349" i="2"/>
  <c r="S5352" i="2"/>
  <c r="P5353" i="2"/>
  <c r="S5356" i="2"/>
  <c r="P5357" i="2"/>
  <c r="S5360" i="2"/>
  <c r="P5361" i="2"/>
  <c r="S5364" i="2"/>
  <c r="P5365" i="2"/>
  <c r="S5368" i="2"/>
  <c r="P5369" i="2"/>
  <c r="S5372" i="2"/>
  <c r="P5373" i="2"/>
  <c r="S5376" i="2"/>
  <c r="P5377" i="2"/>
  <c r="S5380" i="2"/>
  <c r="P5381" i="2"/>
  <c r="S5384" i="2"/>
  <c r="P5385" i="2"/>
  <c r="S5388" i="2"/>
  <c r="P5389" i="2"/>
  <c r="S5392" i="2"/>
  <c r="P5393" i="2"/>
  <c r="S5396" i="2"/>
  <c r="P5397" i="2"/>
  <c r="S5400" i="2"/>
  <c r="P5401" i="2"/>
  <c r="S5404" i="2"/>
  <c r="P5405" i="2"/>
  <c r="S5408" i="2"/>
  <c r="P5409" i="2"/>
  <c r="S5412" i="2"/>
  <c r="P5413" i="2"/>
  <c r="S5416" i="2"/>
  <c r="P5417" i="2"/>
  <c r="S5420" i="2"/>
  <c r="P5421" i="2"/>
  <c r="S5424" i="2"/>
  <c r="P5425" i="2"/>
  <c r="S5428" i="2"/>
  <c r="P5429" i="2"/>
  <c r="S4846" i="2"/>
  <c r="P4847" i="2"/>
  <c r="S5016" i="2"/>
  <c r="P5017" i="2"/>
  <c r="S5113" i="2"/>
  <c r="P5114" i="2"/>
  <c r="S5115" i="2"/>
  <c r="P5116" i="2"/>
  <c r="S5121" i="2"/>
  <c r="P5122" i="2"/>
  <c r="S5123" i="2"/>
  <c r="P5124" i="2"/>
  <c r="S5129" i="2"/>
  <c r="P5130" i="2"/>
  <c r="S5131" i="2"/>
  <c r="P5132" i="2"/>
  <c r="S5137" i="2"/>
  <c r="P5138" i="2"/>
  <c r="S5139" i="2"/>
  <c r="P5140" i="2"/>
  <c r="S5145" i="2"/>
  <c r="P5146" i="2"/>
  <c r="S5147" i="2"/>
  <c r="P5148" i="2"/>
  <c r="S5153" i="2"/>
  <c r="P5154" i="2"/>
  <c r="S5157" i="2"/>
  <c r="P5158" i="2"/>
  <c r="S5161" i="2"/>
  <c r="P5162" i="2"/>
  <c r="S5165" i="2"/>
  <c r="P5166" i="2"/>
  <c r="S5169" i="2"/>
  <c r="P5170" i="2"/>
  <c r="S5173" i="2"/>
  <c r="P5174" i="2"/>
  <c r="S5177" i="2"/>
  <c r="P5178" i="2"/>
  <c r="S5185" i="2"/>
  <c r="P5186" i="2"/>
  <c r="S5193" i="2"/>
  <c r="P5194" i="2"/>
  <c r="S5201" i="2"/>
  <c r="P5202" i="2"/>
  <c r="S5209" i="2"/>
  <c r="P5210" i="2"/>
  <c r="S5217" i="2"/>
  <c r="P5218" i="2"/>
  <c r="S5225" i="2"/>
  <c r="P5226" i="2"/>
  <c r="S5233" i="2"/>
  <c r="P5234" i="2"/>
  <c r="S5241" i="2"/>
  <c r="P5242" i="2"/>
  <c r="S5249" i="2"/>
  <c r="P5250" i="2"/>
  <c r="S5358" i="2"/>
  <c r="P5359" i="2"/>
  <c r="S5366" i="2"/>
  <c r="P5367" i="2"/>
  <c r="S5374" i="2"/>
  <c r="P5375" i="2"/>
  <c r="S5382" i="2"/>
  <c r="P5383" i="2"/>
  <c r="S5390" i="2"/>
  <c r="P5391" i="2"/>
  <c r="S5398" i="2"/>
  <c r="P5399" i="2"/>
  <c r="S5406" i="2"/>
  <c r="P5407" i="2"/>
  <c r="S5414" i="2"/>
  <c r="P5415" i="2"/>
  <c r="S5422" i="2"/>
  <c r="P5423" i="2"/>
  <c r="S5430" i="2"/>
  <c r="P5431" i="2"/>
  <c r="S5434" i="2"/>
  <c r="P5435" i="2"/>
  <c r="S5438" i="2"/>
  <c r="P5439" i="2"/>
  <c r="S5442" i="2"/>
  <c r="P5443" i="2"/>
  <c r="S5446" i="2"/>
  <c r="P5447" i="2"/>
  <c r="S5450" i="2"/>
  <c r="P5451" i="2"/>
  <c r="S5454" i="2"/>
  <c r="P5455" i="2"/>
  <c r="S5458" i="2"/>
  <c r="P5459" i="2"/>
  <c r="S5462" i="2"/>
  <c r="P5463" i="2"/>
  <c r="S5466" i="2"/>
  <c r="P5467" i="2"/>
  <c r="S5470" i="2"/>
  <c r="P5471" i="2"/>
  <c r="S5474" i="2"/>
  <c r="P5475" i="2"/>
  <c r="S5478" i="2"/>
  <c r="P5479" i="2"/>
  <c r="S5482" i="2"/>
  <c r="P5483" i="2"/>
  <c r="S5486" i="2"/>
  <c r="P5487" i="2"/>
  <c r="S5490" i="2"/>
  <c r="P5491" i="2"/>
  <c r="S5494" i="2"/>
  <c r="P5495" i="2"/>
  <c r="S5498" i="2"/>
  <c r="P5499" i="2"/>
  <c r="S5502" i="2"/>
  <c r="P5503" i="2"/>
  <c r="S5506" i="2"/>
  <c r="P5507" i="2"/>
  <c r="S5510" i="2"/>
  <c r="P5511" i="2"/>
  <c r="S5514" i="2"/>
  <c r="P5515" i="2"/>
  <c r="S5518" i="2"/>
  <c r="P5519" i="2"/>
  <c r="S5522" i="2"/>
  <c r="P5523" i="2"/>
  <c r="S5526" i="2"/>
  <c r="P5527" i="2"/>
  <c r="S5530" i="2"/>
  <c r="P5531" i="2"/>
  <c r="S5534" i="2"/>
  <c r="P5535" i="2"/>
  <c r="S5538" i="2"/>
  <c r="P5539" i="2"/>
  <c r="S5542" i="2"/>
  <c r="P5543" i="2"/>
  <c r="S5546" i="2"/>
  <c r="P5547" i="2"/>
  <c r="S5550" i="2"/>
  <c r="P5551" i="2"/>
  <c r="S5554" i="2"/>
  <c r="P5555" i="2"/>
  <c r="S5558" i="2"/>
  <c r="P5559" i="2"/>
  <c r="S5562" i="2"/>
  <c r="P5563" i="2"/>
  <c r="S5566" i="2"/>
  <c r="P5567" i="2"/>
  <c r="S5570" i="2"/>
  <c r="P5571" i="2"/>
  <c r="S5574" i="2"/>
  <c r="P5575" i="2"/>
  <c r="S5578" i="2"/>
  <c r="P5579" i="2"/>
  <c r="S5582" i="2"/>
  <c r="P5583" i="2"/>
  <c r="S5586" i="2"/>
  <c r="P5587" i="2"/>
  <c r="S5590" i="2"/>
  <c r="P5591" i="2"/>
  <c r="S5594" i="2"/>
  <c r="P5595" i="2"/>
  <c r="S5598" i="2"/>
  <c r="P5599" i="2"/>
  <c r="P4422" i="2"/>
  <c r="P4438" i="2"/>
  <c r="P4454" i="2"/>
  <c r="P4470" i="2"/>
  <c r="P4486" i="2"/>
  <c r="P4502" i="2"/>
  <c r="P4518" i="2"/>
  <c r="S5535" i="2"/>
  <c r="S5543" i="2"/>
  <c r="S5563" i="2"/>
  <c r="P5576" i="2"/>
  <c r="S5359" i="2"/>
  <c r="P5360" i="2"/>
  <c r="S5361" i="2"/>
  <c r="P5362" i="2"/>
  <c r="S5367" i="2"/>
  <c r="P5368" i="2"/>
  <c r="S5369" i="2"/>
  <c r="P5370" i="2"/>
  <c r="S5375" i="2"/>
  <c r="P5376" i="2"/>
  <c r="S5377" i="2"/>
  <c r="P5378" i="2"/>
  <c r="S5383" i="2"/>
  <c r="P5384" i="2"/>
  <c r="S5385" i="2"/>
  <c r="P5386" i="2"/>
  <c r="S5391" i="2"/>
  <c r="P5392" i="2"/>
  <c r="S5393" i="2"/>
  <c r="P5394" i="2"/>
  <c r="S5399" i="2"/>
  <c r="P5400" i="2"/>
  <c r="S5401" i="2"/>
  <c r="P5402" i="2"/>
  <c r="S5407" i="2"/>
  <c r="P5408" i="2"/>
  <c r="S5409" i="2"/>
  <c r="P5410" i="2"/>
  <c r="S5415" i="2"/>
  <c r="P5416" i="2"/>
  <c r="S5417" i="2"/>
  <c r="P5418" i="2"/>
  <c r="S5423" i="2"/>
  <c r="P5424" i="2"/>
  <c r="S5425" i="2"/>
  <c r="P5426" i="2"/>
  <c r="S5431" i="2"/>
  <c r="P5432" i="2"/>
  <c r="S5435" i="2"/>
  <c r="P5436" i="2"/>
  <c r="S5439" i="2"/>
  <c r="P5440" i="2"/>
  <c r="S5443" i="2"/>
  <c r="P5444" i="2"/>
  <c r="S5447" i="2"/>
  <c r="P5448" i="2"/>
  <c r="S5451" i="2"/>
  <c r="P5452" i="2"/>
  <c r="S5455" i="2"/>
  <c r="P5456" i="2"/>
  <c r="S5459" i="2"/>
  <c r="P5460" i="2"/>
  <c r="S5463" i="2"/>
  <c r="P5464" i="2"/>
  <c r="S5467" i="2"/>
  <c r="P5468" i="2"/>
  <c r="S5471" i="2"/>
  <c r="P5472" i="2"/>
  <c r="S5475" i="2"/>
  <c r="P5476" i="2"/>
  <c r="S5479" i="2"/>
  <c r="P5480" i="2"/>
  <c r="S5483" i="2"/>
  <c r="P5484" i="2"/>
  <c r="S5487" i="2"/>
  <c r="P5488" i="2"/>
  <c r="S5491" i="2"/>
  <c r="P5492" i="2"/>
  <c r="S5495" i="2"/>
  <c r="P5496" i="2"/>
  <c r="S5499" i="2"/>
  <c r="P5500" i="2"/>
  <c r="S5503" i="2"/>
  <c r="S5181" i="2"/>
  <c r="P5182" i="2"/>
  <c r="S5189" i="2"/>
  <c r="P5190" i="2"/>
  <c r="S5197" i="2"/>
  <c r="P5198" i="2"/>
  <c r="S5205" i="2"/>
  <c r="P5206" i="2"/>
  <c r="S5213" i="2"/>
  <c r="P5214" i="2"/>
  <c r="S5221" i="2"/>
  <c r="P5222" i="2"/>
  <c r="S5229" i="2"/>
  <c r="P5230" i="2"/>
  <c r="S5237" i="2"/>
  <c r="P5238" i="2"/>
  <c r="S5245" i="2"/>
  <c r="P5246" i="2"/>
  <c r="S5253" i="2"/>
  <c r="P5254" i="2"/>
  <c r="S5255" i="2"/>
  <c r="P5256" i="2"/>
  <c r="S5257" i="2"/>
  <c r="P5258" i="2"/>
  <c r="S5259" i="2"/>
  <c r="P5260" i="2"/>
  <c r="S5261" i="2"/>
  <c r="P5262" i="2"/>
  <c r="S5263" i="2"/>
  <c r="P5264" i="2"/>
  <c r="S5265" i="2"/>
  <c r="P5266" i="2"/>
  <c r="S5267" i="2"/>
  <c r="P5268" i="2"/>
  <c r="S5269" i="2"/>
  <c r="P5270" i="2"/>
  <c r="S5271" i="2"/>
  <c r="P5272" i="2"/>
  <c r="S5273" i="2"/>
  <c r="P5274" i="2"/>
  <c r="S5275" i="2"/>
  <c r="P5276" i="2"/>
  <c r="S5277" i="2"/>
  <c r="P5278" i="2"/>
  <c r="S5279" i="2"/>
  <c r="P5280" i="2"/>
  <c r="S5281" i="2"/>
  <c r="P5282" i="2"/>
  <c r="S5283" i="2"/>
  <c r="P5284" i="2"/>
  <c r="S5285" i="2"/>
  <c r="P5286" i="2"/>
  <c r="S5287" i="2"/>
  <c r="P5288" i="2"/>
  <c r="S5289" i="2"/>
  <c r="P5290" i="2"/>
  <c r="S5291" i="2"/>
  <c r="P5292" i="2"/>
  <c r="S5293" i="2"/>
  <c r="P5294" i="2"/>
  <c r="S5295" i="2"/>
  <c r="P5296" i="2"/>
  <c r="S5297" i="2"/>
  <c r="P5298" i="2"/>
  <c r="S5299" i="2"/>
  <c r="P5300" i="2"/>
  <c r="S5301" i="2"/>
  <c r="P5302" i="2"/>
  <c r="S5303" i="2"/>
  <c r="P5304" i="2"/>
  <c r="S5305" i="2"/>
  <c r="P5306" i="2"/>
  <c r="S5307" i="2"/>
  <c r="P5308" i="2"/>
  <c r="S5309" i="2"/>
  <c r="P5310" i="2"/>
  <c r="S5311" i="2"/>
  <c r="P5312" i="2"/>
  <c r="S5313" i="2"/>
  <c r="P5314" i="2"/>
  <c r="S5315" i="2"/>
  <c r="P5316" i="2"/>
  <c r="S5317" i="2"/>
  <c r="P5318" i="2"/>
  <c r="S5319" i="2"/>
  <c r="P5320" i="2"/>
  <c r="S5321" i="2"/>
  <c r="P5322" i="2"/>
  <c r="S5323" i="2"/>
  <c r="P5324" i="2"/>
  <c r="S5325" i="2"/>
  <c r="P5326" i="2"/>
  <c r="S5327" i="2"/>
  <c r="P5328" i="2"/>
  <c r="S5329" i="2"/>
  <c r="P5330" i="2"/>
  <c r="S5331" i="2"/>
  <c r="P5332" i="2"/>
  <c r="S5333" i="2"/>
  <c r="P5334" i="2"/>
  <c r="S5335" i="2"/>
  <c r="P5336" i="2"/>
  <c r="S5337" i="2"/>
  <c r="P5338" i="2"/>
  <c r="S5339" i="2"/>
  <c r="P5340" i="2"/>
  <c r="S5341" i="2"/>
  <c r="P5342" i="2"/>
  <c r="S5343" i="2"/>
  <c r="P5344" i="2"/>
  <c r="S5345" i="2"/>
  <c r="P5346" i="2"/>
  <c r="S5347" i="2"/>
  <c r="P5348" i="2"/>
  <c r="S5349" i="2"/>
  <c r="P5350" i="2"/>
  <c r="S5351" i="2"/>
  <c r="P5352" i="2"/>
  <c r="S5353" i="2"/>
  <c r="P5354" i="2"/>
  <c r="P5355" i="2"/>
  <c r="S5362" i="2"/>
  <c r="P5363" i="2"/>
  <c r="S5370" i="2"/>
  <c r="P5371" i="2"/>
  <c r="S5378" i="2"/>
  <c r="P5379" i="2"/>
  <c r="S5386" i="2"/>
  <c r="P5387" i="2"/>
  <c r="S5394" i="2"/>
  <c r="P5395" i="2"/>
  <c r="S5402" i="2"/>
  <c r="P5403" i="2"/>
  <c r="S5410" i="2"/>
  <c r="P5411" i="2"/>
  <c r="S5418" i="2"/>
  <c r="P5419" i="2"/>
  <c r="S5426" i="2"/>
  <c r="P5427" i="2"/>
  <c r="S5432" i="2"/>
  <c r="P5433" i="2"/>
  <c r="S5436" i="2"/>
  <c r="P5437" i="2"/>
  <c r="S5440" i="2"/>
  <c r="P5441" i="2"/>
  <c r="S5444" i="2"/>
  <c r="P5445" i="2"/>
  <c r="S5448" i="2"/>
  <c r="P5449" i="2"/>
  <c r="S5452" i="2"/>
  <c r="P5453" i="2"/>
  <c r="S5456" i="2"/>
  <c r="P5457" i="2"/>
  <c r="S5460" i="2"/>
  <c r="P5461" i="2"/>
  <c r="S5464" i="2"/>
  <c r="P5465" i="2"/>
  <c r="S5468" i="2"/>
  <c r="P5469" i="2"/>
  <c r="S5472" i="2"/>
  <c r="P5473" i="2"/>
  <c r="S5476" i="2"/>
  <c r="P5477" i="2"/>
  <c r="S5480" i="2"/>
  <c r="P5481" i="2"/>
  <c r="S5484" i="2"/>
  <c r="P5485" i="2"/>
  <c r="S5488" i="2"/>
  <c r="P5489" i="2"/>
  <c r="S5492" i="2"/>
  <c r="P5493" i="2"/>
  <c r="S5496" i="2"/>
  <c r="P5497" i="2"/>
  <c r="S5500" i="2"/>
  <c r="P5501" i="2"/>
  <c r="S5504" i="2"/>
  <c r="P5505" i="2"/>
  <c r="S5508" i="2"/>
  <c r="P5509" i="2"/>
  <c r="S5512" i="2"/>
  <c r="P5513" i="2"/>
  <c r="S5516" i="2"/>
  <c r="P5517" i="2"/>
  <c r="S5520" i="2"/>
  <c r="P5521" i="2"/>
  <c r="S5524" i="2"/>
  <c r="P5525" i="2"/>
  <c r="S5528" i="2"/>
  <c r="P5529" i="2"/>
  <c r="S5532" i="2"/>
  <c r="P5533" i="2"/>
  <c r="S5536" i="2"/>
  <c r="P5537" i="2"/>
  <c r="S5540" i="2"/>
  <c r="P5541" i="2"/>
  <c r="S5544" i="2"/>
  <c r="P5545" i="2"/>
  <c r="S5548" i="2"/>
  <c r="P5549" i="2"/>
  <c r="S5552" i="2"/>
  <c r="P5553" i="2"/>
  <c r="S5556" i="2"/>
  <c r="P5557" i="2"/>
  <c r="S5560" i="2"/>
  <c r="P5561" i="2"/>
  <c r="S5564" i="2"/>
  <c r="P5565" i="2"/>
  <c r="S5568" i="2"/>
  <c r="P5569" i="2"/>
  <c r="S5572" i="2"/>
  <c r="P5573" i="2"/>
  <c r="S5576" i="2"/>
  <c r="P5577" i="2"/>
  <c r="S5580" i="2"/>
  <c r="P5581" i="2"/>
  <c r="S5584" i="2"/>
  <c r="P5585" i="2"/>
  <c r="S5588" i="2"/>
  <c r="P5589" i="2"/>
  <c r="S5592" i="2"/>
  <c r="P5593" i="2"/>
  <c r="S5596" i="2"/>
  <c r="P5597" i="2"/>
  <c r="S4399" i="2"/>
  <c r="S4407" i="2"/>
  <c r="P4414" i="2"/>
  <c r="P4419" i="2"/>
  <c r="S4424" i="2"/>
  <c r="P4430" i="2"/>
  <c r="S4435" i="2"/>
  <c r="S4440" i="2"/>
  <c r="P4446" i="2"/>
  <c r="P4451" i="2"/>
  <c r="S4456" i="2"/>
  <c r="P4462" i="2"/>
  <c r="P4467" i="2"/>
  <c r="S4472" i="2"/>
  <c r="P4478" i="2"/>
  <c r="P4483" i="2"/>
  <c r="S4488" i="2"/>
  <c r="P4494" i="2"/>
  <c r="P4499" i="2"/>
  <c r="S4504" i="2"/>
  <c r="P4510" i="2"/>
  <c r="P4515" i="2"/>
  <c r="S4520" i="2"/>
  <c r="S4403" i="2"/>
  <c r="S4416" i="2"/>
  <c r="S4427" i="2"/>
  <c r="P4443" i="2"/>
  <c r="S4464" i="2"/>
  <c r="S4480" i="2"/>
  <c r="S4496" i="2"/>
  <c r="S4512" i="2"/>
  <c r="P5504" i="2"/>
  <c r="S5507" i="2"/>
  <c r="S5511" i="2"/>
  <c r="S5515" i="2"/>
  <c r="P5516" i="2"/>
  <c r="S5519" i="2"/>
  <c r="P5520" i="2"/>
  <c r="P5524" i="2"/>
  <c r="P5528" i="2"/>
  <c r="S5531" i="2"/>
  <c r="P5536" i="2"/>
  <c r="S5539" i="2"/>
  <c r="P5540" i="2"/>
  <c r="P5544" i="2"/>
  <c r="S5547" i="2"/>
  <c r="P5548" i="2"/>
  <c r="S5551" i="2"/>
  <c r="P5560" i="2"/>
  <c r="P5564" i="2"/>
  <c r="P5568" i="2"/>
  <c r="S5571" i="2"/>
  <c r="S5355" i="2"/>
  <c r="P5356" i="2"/>
  <c r="S5357" i="2"/>
  <c r="P5358" i="2"/>
  <c r="S5363" i="2"/>
  <c r="P5364" i="2"/>
  <c r="S5365" i="2"/>
  <c r="P5366" i="2"/>
  <c r="S5371" i="2"/>
  <c r="P5372" i="2"/>
  <c r="S5373" i="2"/>
  <c r="P5374" i="2"/>
  <c r="S5379" i="2"/>
  <c r="P5380" i="2"/>
  <c r="S5381" i="2"/>
  <c r="P5382" i="2"/>
  <c r="S5387" i="2"/>
  <c r="P5388" i="2"/>
  <c r="S5389" i="2"/>
  <c r="P5390" i="2"/>
  <c r="S5395" i="2"/>
  <c r="P5396" i="2"/>
  <c r="S5397" i="2"/>
  <c r="P5398" i="2"/>
  <c r="S5403" i="2"/>
  <c r="P5404" i="2"/>
  <c r="S5405" i="2"/>
  <c r="P5406" i="2"/>
  <c r="S5411" i="2"/>
  <c r="P5412" i="2"/>
  <c r="S5413" i="2"/>
  <c r="P5414" i="2"/>
  <c r="S5419" i="2"/>
  <c r="P5420" i="2"/>
  <c r="S5421" i="2"/>
  <c r="P5422" i="2"/>
  <c r="S5427" i="2"/>
  <c r="P5428" i="2"/>
  <c r="S5429" i="2"/>
  <c r="P5430" i="2"/>
  <c r="S5433" i="2"/>
  <c r="P5434" i="2"/>
  <c r="S5437" i="2"/>
  <c r="P5438" i="2"/>
  <c r="S5441" i="2"/>
  <c r="P5442" i="2"/>
  <c r="S5445" i="2"/>
  <c r="P5446" i="2"/>
  <c r="S5449" i="2"/>
  <c r="P5450" i="2"/>
  <c r="S5453" i="2"/>
  <c r="P5454" i="2"/>
  <c r="S5457" i="2"/>
  <c r="P5458" i="2"/>
  <c r="S5461" i="2"/>
  <c r="P5462" i="2"/>
  <c r="S5465" i="2"/>
  <c r="P5466" i="2"/>
  <c r="S5469" i="2"/>
  <c r="P5470" i="2"/>
  <c r="S5473" i="2"/>
  <c r="P5474" i="2"/>
  <c r="S5477" i="2"/>
  <c r="P5478" i="2"/>
  <c r="S5481" i="2"/>
  <c r="P5482" i="2"/>
  <c r="S5485" i="2"/>
  <c r="P5486" i="2"/>
  <c r="S5489" i="2"/>
  <c r="P5490" i="2"/>
  <c r="S5493" i="2"/>
  <c r="P5494" i="2"/>
  <c r="S5497" i="2"/>
  <c r="P5498" i="2"/>
  <c r="S5501" i="2"/>
  <c r="P5502" i="2"/>
  <c r="S5505" i="2"/>
  <c r="P5506" i="2"/>
  <c r="S5509" i="2"/>
  <c r="P5510" i="2"/>
  <c r="S5513" i="2"/>
  <c r="P5514" i="2"/>
  <c r="S5517" i="2"/>
  <c r="P5518" i="2"/>
  <c r="S5521" i="2"/>
  <c r="P5522" i="2"/>
  <c r="S5525" i="2"/>
  <c r="P5526" i="2"/>
  <c r="S5529" i="2"/>
  <c r="P5530" i="2"/>
  <c r="S5533" i="2"/>
  <c r="P5534" i="2"/>
  <c r="S5537" i="2"/>
  <c r="P5538" i="2"/>
  <c r="S5541" i="2"/>
  <c r="P5542" i="2"/>
  <c r="S5545" i="2"/>
  <c r="P5546" i="2"/>
  <c r="S5549" i="2"/>
  <c r="P5550" i="2"/>
  <c r="S5553" i="2"/>
  <c r="P5554" i="2"/>
  <c r="S5557" i="2"/>
  <c r="P5558" i="2"/>
  <c r="S5561" i="2"/>
  <c r="P5562" i="2"/>
  <c r="S5565" i="2"/>
  <c r="P5566" i="2"/>
  <c r="S5569" i="2"/>
  <c r="P5570" i="2"/>
  <c r="S5573" i="2"/>
  <c r="P5574" i="2"/>
  <c r="S5577" i="2"/>
  <c r="P5578" i="2"/>
  <c r="S5581" i="2"/>
  <c r="P5582" i="2"/>
  <c r="S5585" i="2"/>
  <c r="P5586" i="2"/>
  <c r="S5589" i="2"/>
  <c r="P5590" i="2"/>
  <c r="S5593" i="2"/>
  <c r="P5594" i="2"/>
  <c r="S5597" i="2"/>
  <c r="P5598" i="2"/>
  <c r="P4402" i="2"/>
  <c r="P4410" i="2"/>
  <c r="S4415" i="2"/>
  <c r="S4420" i="2"/>
  <c r="P4426" i="2"/>
  <c r="P4431" i="2"/>
  <c r="S4436" i="2"/>
  <c r="P4442" i="2"/>
  <c r="S4447" i="2"/>
  <c r="S4452" i="2"/>
  <c r="P4458" i="2"/>
  <c r="P4463" i="2"/>
  <c r="S4468" i="2"/>
  <c r="P4474" i="2"/>
  <c r="P4479" i="2"/>
  <c r="S4484" i="2"/>
  <c r="P4490" i="2"/>
  <c r="P4495" i="2"/>
  <c r="S4500" i="2"/>
  <c r="P4506" i="2"/>
  <c r="P4511" i="2"/>
  <c r="S4516" i="2"/>
  <c r="P4411" i="2"/>
  <c r="S4432" i="2"/>
  <c r="S4448" i="2"/>
  <c r="P4459" i="2"/>
  <c r="P4475" i="2"/>
  <c r="P4491" i="2"/>
  <c r="P4507" i="2"/>
  <c r="P5508" i="2"/>
  <c r="P5512" i="2"/>
  <c r="S5523" i="2"/>
  <c r="S5527" i="2"/>
  <c r="P5532" i="2"/>
  <c r="P5552" i="2"/>
  <c r="S5555" i="2"/>
  <c r="P5556" i="2"/>
  <c r="S5559" i="2"/>
  <c r="S5567" i="2"/>
  <c r="P5572" i="2"/>
  <c r="S5575" i="2"/>
  <c r="S5579" i="2"/>
  <c r="P5580" i="2"/>
  <c r="S5583" i="2"/>
  <c r="P5584" i="2"/>
  <c r="S5587" i="2"/>
  <c r="P4406" i="2"/>
  <c r="S4428" i="2"/>
  <c r="P4450" i="2"/>
  <c r="S4471" i="2"/>
  <c r="S4492" i="2"/>
  <c r="P4514" i="2"/>
  <c r="S4423" i="2"/>
  <c r="S4508" i="2"/>
  <c r="P5588" i="2"/>
  <c r="S5595" i="2"/>
  <c r="P5596" i="2"/>
  <c r="S4412" i="2"/>
  <c r="P4434" i="2"/>
  <c r="S4455" i="2"/>
  <c r="S4476" i="2"/>
  <c r="P4498" i="2"/>
  <c r="S4519" i="2"/>
  <c r="P4398" i="2"/>
  <c r="P4487" i="2"/>
  <c r="P4418" i="2"/>
  <c r="S4439" i="2"/>
  <c r="S4460" i="2"/>
  <c r="P4482" i="2"/>
  <c r="P4503" i="2"/>
  <c r="S5591" i="2"/>
  <c r="P5592" i="2"/>
  <c r="S5599" i="2"/>
  <c r="P4466" i="2"/>
  <c r="S4444" i="2"/>
  <c r="P4512" i="2"/>
  <c r="P4448" i="2"/>
  <c r="P4460" i="2"/>
  <c r="P4476" i="2"/>
  <c r="P4488" i="2"/>
  <c r="P4424" i="2"/>
  <c r="P4468" i="2"/>
  <c r="P4370" i="2"/>
  <c r="P4330" i="2"/>
  <c r="P4286" i="2"/>
  <c r="P4258" i="2"/>
  <c r="P4218" i="2"/>
  <c r="P4186" i="2"/>
  <c r="P4162" i="2"/>
  <c r="P4134" i="2"/>
  <c r="S4106" i="2"/>
  <c r="P4078" i="2"/>
  <c r="P4050" i="2"/>
  <c r="P4014" i="2"/>
  <c r="P3978" i="2"/>
  <c r="P3946" i="2"/>
  <c r="P3918" i="2"/>
  <c r="P3886" i="2"/>
  <c r="P3854" i="2"/>
  <c r="P3830" i="2"/>
  <c r="P3798" i="2"/>
  <c r="P3762" i="2"/>
  <c r="P3718" i="2"/>
  <c r="P3682" i="2"/>
  <c r="P3630" i="2"/>
  <c r="P3618" i="2"/>
  <c r="P3586" i="2"/>
  <c r="P3558" i="2"/>
  <c r="P3530" i="2"/>
  <c r="P3506" i="2"/>
  <c r="P3482" i="2"/>
  <c r="P3454" i="2"/>
  <c r="P3430" i="2"/>
  <c r="P3394" i="2"/>
  <c r="P3366" i="2"/>
  <c r="P3330" i="2"/>
  <c r="P3306" i="2"/>
  <c r="P3274" i="2"/>
  <c r="P3242" i="2"/>
  <c r="P3210" i="2"/>
  <c r="P3178" i="2"/>
  <c r="P3146" i="2"/>
  <c r="P3110" i="2"/>
  <c r="P3078" i="2"/>
  <c r="S3042" i="2"/>
  <c r="S3018" i="2"/>
  <c r="S2986" i="2"/>
  <c r="S2954" i="2"/>
  <c r="S2922" i="2"/>
  <c r="P2890" i="2"/>
  <c r="P2854" i="2"/>
  <c r="P2822" i="2"/>
  <c r="P2786" i="2"/>
  <c r="P2750" i="2"/>
  <c r="P2726" i="2"/>
  <c r="P2698" i="2"/>
  <c r="P2666" i="2"/>
  <c r="P2642" i="2"/>
  <c r="P2614" i="2"/>
  <c r="P2590" i="2"/>
  <c r="P2562" i="2"/>
  <c r="P2538" i="2"/>
  <c r="P4390" i="2"/>
  <c r="P4362" i="2"/>
  <c r="P4338" i="2"/>
  <c r="P4302" i="2"/>
  <c r="P4278" i="2"/>
  <c r="P4250" i="2"/>
  <c r="P4222" i="2"/>
  <c r="P4190" i="2"/>
  <c r="P4154" i="2"/>
  <c r="S4126" i="2"/>
  <c r="P4074" i="2"/>
  <c r="P4046" i="2"/>
  <c r="P4022" i="2"/>
  <c r="P3990" i="2"/>
  <c r="P3954" i="2"/>
  <c r="S3922" i="2"/>
  <c r="P3894" i="2"/>
  <c r="P3862" i="2"/>
  <c r="P3838" i="2"/>
  <c r="P3806" i="2"/>
  <c r="P3774" i="2"/>
  <c r="P3738" i="2"/>
  <c r="P3714" i="2"/>
  <c r="P3674" i="2"/>
  <c r="P3654" i="2"/>
  <c r="P3610" i="2"/>
  <c r="P3570" i="2"/>
  <c r="P3538" i="2"/>
  <c r="P3502" i="2"/>
  <c r="P3478" i="2"/>
  <c r="P3446" i="2"/>
  <c r="P3406" i="2"/>
  <c r="P3374" i="2"/>
  <c r="P3342" i="2"/>
  <c r="P3310" i="2"/>
  <c r="P3298" i="2"/>
  <c r="P3266" i="2"/>
  <c r="P3230" i="2"/>
  <c r="P3198" i="2"/>
  <c r="P3170" i="2"/>
  <c r="P3138" i="2"/>
  <c r="P3106" i="2"/>
  <c r="S3074" i="2"/>
  <c r="S3046" i="2"/>
  <c r="S3026" i="2"/>
  <c r="S2990" i="2"/>
  <c r="S2958" i="2"/>
  <c r="S2926" i="2"/>
  <c r="P2894" i="2"/>
  <c r="P2866" i="2"/>
  <c r="P2842" i="2"/>
  <c r="P2814" i="2"/>
  <c r="P2782" i="2"/>
  <c r="P2758" i="2"/>
  <c r="P2730" i="2"/>
  <c r="P2702" i="2"/>
  <c r="P2682" i="2"/>
  <c r="P2662" i="2"/>
  <c r="P2634" i="2"/>
  <c r="P2606" i="2"/>
  <c r="P2582" i="2"/>
  <c r="P2558" i="2"/>
  <c r="P2534" i="2"/>
  <c r="S4499" i="2"/>
  <c r="S4467" i="2"/>
  <c r="S4431" i="2"/>
  <c r="S4521" i="2"/>
  <c r="S4505" i="2"/>
  <c r="S4489" i="2"/>
  <c r="S4473" i="2"/>
  <c r="S4457" i="2"/>
  <c r="S4441" i="2"/>
  <c r="S4425" i="2"/>
  <c r="S4409" i="2"/>
  <c r="S4393" i="2"/>
  <c r="S4377" i="2"/>
  <c r="S4365" i="2"/>
  <c r="S4349" i="2"/>
  <c r="S4333" i="2"/>
  <c r="S4317" i="2"/>
  <c r="S4301" i="2"/>
  <c r="S4285" i="2"/>
  <c r="S4269" i="2"/>
  <c r="S4253" i="2"/>
  <c r="S4237" i="2"/>
  <c r="S4225" i="2"/>
  <c r="P4496" i="2"/>
  <c r="P4432" i="2"/>
  <c r="P4444" i="2"/>
  <c r="P4428" i="2"/>
  <c r="P4472" i="2"/>
  <c r="P4516" i="2"/>
  <c r="P4452" i="2"/>
  <c r="S4370" i="2"/>
  <c r="S4330" i="2"/>
  <c r="S4286" i="2"/>
  <c r="S4258" i="2"/>
  <c r="S4218" i="2"/>
  <c r="S4186" i="2"/>
  <c r="S4162" i="2"/>
  <c r="S4134" i="2"/>
  <c r="P4106" i="2"/>
  <c r="S4078" i="2"/>
  <c r="S4050" i="2"/>
  <c r="S4014" i="2"/>
  <c r="S3978" i="2"/>
  <c r="S3946" i="2"/>
  <c r="S3918" i="2"/>
  <c r="S3886" i="2"/>
  <c r="S3854" i="2"/>
  <c r="S3830" i="2"/>
  <c r="S3798" i="2"/>
  <c r="S3762" i="2"/>
  <c r="S3718" i="2"/>
  <c r="S3682" i="2"/>
  <c r="S3630" i="2"/>
  <c r="S3618" i="2"/>
  <c r="S3586" i="2"/>
  <c r="S3558" i="2"/>
  <c r="S3530" i="2"/>
  <c r="S3506" i="2"/>
  <c r="S3482" i="2"/>
  <c r="S3454" i="2"/>
  <c r="S3430" i="2"/>
  <c r="S3394" i="2"/>
  <c r="S3366" i="2"/>
  <c r="S3330" i="2"/>
  <c r="S3306" i="2"/>
  <c r="S3274" i="2"/>
  <c r="S3242" i="2"/>
  <c r="S3210" i="2"/>
  <c r="S3178" i="2"/>
  <c r="S3146" i="2"/>
  <c r="S3110" i="2"/>
  <c r="S3078" i="2"/>
  <c r="P3042" i="2"/>
  <c r="P3018" i="2"/>
  <c r="P2986" i="2"/>
  <c r="P2954" i="2"/>
  <c r="P2922" i="2"/>
  <c r="S2890" i="2"/>
  <c r="S2854" i="2"/>
  <c r="S2822" i="2"/>
  <c r="S2786" i="2"/>
  <c r="S2750" i="2"/>
  <c r="S2726" i="2"/>
  <c r="S2698" i="2"/>
  <c r="S2666" i="2"/>
  <c r="S2642" i="2"/>
  <c r="S2614" i="2"/>
  <c r="S2590" i="2"/>
  <c r="S2562" i="2"/>
  <c r="S2538" i="2"/>
  <c r="S4390" i="2"/>
  <c r="S4362" i="2"/>
  <c r="S4338" i="2"/>
  <c r="S4302" i="2"/>
  <c r="S4278" i="2"/>
  <c r="S4250" i="2"/>
  <c r="S4222" i="2"/>
  <c r="S4190" i="2"/>
  <c r="S4154" i="2"/>
  <c r="P4126" i="2"/>
  <c r="S4074" i="2"/>
  <c r="S4046" i="2"/>
  <c r="S4022" i="2"/>
  <c r="S3990" i="2"/>
  <c r="S3954" i="2"/>
  <c r="P3922" i="2"/>
  <c r="S3894" i="2"/>
  <c r="S3862" i="2"/>
  <c r="S3838" i="2"/>
  <c r="S3806" i="2"/>
  <c r="S3774" i="2"/>
  <c r="S3738" i="2"/>
  <c r="S3714" i="2"/>
  <c r="S3674" i="2"/>
  <c r="S3654" i="2"/>
  <c r="S3610" i="2"/>
  <c r="S3570" i="2"/>
  <c r="S3538" i="2"/>
  <c r="S3502" i="2"/>
  <c r="S3478" i="2"/>
  <c r="S3446" i="2"/>
  <c r="S3406" i="2"/>
  <c r="S3374" i="2"/>
  <c r="S3342" i="2"/>
  <c r="S3310" i="2"/>
  <c r="S3298" i="2"/>
  <c r="S3266" i="2"/>
  <c r="S3230" i="2"/>
  <c r="S3198" i="2"/>
  <c r="S3170" i="2"/>
  <c r="S3138" i="2"/>
  <c r="S3106" i="2"/>
  <c r="P3074" i="2"/>
  <c r="P3046" i="2"/>
  <c r="P3026" i="2"/>
  <c r="P2990" i="2"/>
  <c r="P2958" i="2"/>
  <c r="P2926" i="2"/>
  <c r="S2894" i="2"/>
  <c r="S2866" i="2"/>
  <c r="S2842" i="2"/>
  <c r="S2814" i="2"/>
  <c r="S2782" i="2"/>
  <c r="S2758" i="2"/>
  <c r="S2730" i="2"/>
  <c r="S2702" i="2"/>
  <c r="S2682" i="2"/>
  <c r="S2662" i="2"/>
  <c r="S2634" i="2"/>
  <c r="S2606" i="2"/>
  <c r="S2582" i="2"/>
  <c r="S2558" i="2"/>
  <c r="S2534" i="2"/>
  <c r="S4491" i="2"/>
  <c r="S4459" i="2"/>
  <c r="S4419" i="2"/>
  <c r="P4513" i="2"/>
  <c r="P4497" i="2"/>
  <c r="P4481" i="2"/>
  <c r="P4465" i="2"/>
  <c r="P4449" i="2"/>
  <c r="P4433" i="2"/>
  <c r="P4417" i="2"/>
  <c r="P4401" i="2"/>
  <c r="P4385" i="2"/>
  <c r="P4373" i="2"/>
  <c r="P4357" i="2"/>
  <c r="P4341" i="2"/>
  <c r="P4325" i="2"/>
  <c r="P4309" i="2"/>
  <c r="P4293" i="2"/>
  <c r="P4277" i="2"/>
  <c r="P4261" i="2"/>
  <c r="P4245" i="2"/>
  <c r="P4233" i="2"/>
  <c r="P4217" i="2"/>
  <c r="P4201" i="2"/>
  <c r="P4185" i="2"/>
  <c r="P4169" i="2"/>
  <c r="P4153" i="2"/>
  <c r="P4133" i="2"/>
  <c r="P4117" i="2"/>
  <c r="P4101" i="2"/>
  <c r="P4085" i="2"/>
  <c r="P4065" i="2"/>
  <c r="P4049" i="2"/>
  <c r="P4029" i="2"/>
  <c r="P4519" i="2"/>
  <c r="S4506" i="2"/>
  <c r="P4471" i="2"/>
  <c r="P4447" i="2"/>
  <c r="S4438" i="2"/>
  <c r="P4427" i="2"/>
  <c r="P4480" i="2"/>
  <c r="P4416" i="2"/>
  <c r="P4412" i="2"/>
  <c r="P4520" i="2"/>
  <c r="P4456" i="2"/>
  <c r="P4500" i="2"/>
  <c r="P4436" i="2"/>
  <c r="P4346" i="2"/>
  <c r="P4310" i="2"/>
  <c r="P4270" i="2"/>
  <c r="P4234" i="2"/>
  <c r="P4202" i="2"/>
  <c r="P4174" i="2"/>
  <c r="P4150" i="2"/>
  <c r="S4118" i="2"/>
  <c r="P4090" i="2"/>
  <c r="P4062" i="2"/>
  <c r="P4030" i="2"/>
  <c r="P3998" i="2"/>
  <c r="P3962" i="2"/>
  <c r="P3934" i="2"/>
  <c r="P3902" i="2"/>
  <c r="P3870" i="2"/>
  <c r="P3842" i="2"/>
  <c r="P3814" i="2"/>
  <c r="P3782" i="2"/>
  <c r="P3750" i="2"/>
  <c r="P3702" i="2"/>
  <c r="P3646" i="2"/>
  <c r="P3626" i="2"/>
  <c r="P3598" i="2"/>
  <c r="P3574" i="2"/>
  <c r="P3542" i="2"/>
  <c r="P3522" i="2"/>
  <c r="P3494" i="2"/>
  <c r="P3466" i="2"/>
  <c r="P3438" i="2"/>
  <c r="P3414" i="2"/>
  <c r="P3378" i="2"/>
  <c r="P3346" i="2"/>
  <c r="P3314" i="2"/>
  <c r="P3290" i="2"/>
  <c r="P3258" i="2"/>
  <c r="P3226" i="2"/>
  <c r="P3190" i="2"/>
  <c r="P3162" i="2"/>
  <c r="P3126" i="2"/>
  <c r="P3094" i="2"/>
  <c r="S3062" i="2"/>
  <c r="S3030" i="2"/>
  <c r="S2998" i="2"/>
  <c r="S2970" i="2"/>
  <c r="S2938" i="2"/>
  <c r="S2906" i="2"/>
  <c r="P2870" i="2"/>
  <c r="P2838" i="2"/>
  <c r="P2802" i="2"/>
  <c r="P2766" i="2"/>
  <c r="P2738" i="2"/>
  <c r="P2718" i="2"/>
  <c r="P2686" i="2"/>
  <c r="P2654" i="2"/>
  <c r="P2630" i="2"/>
  <c r="P2602" i="2"/>
  <c r="P2578" i="2"/>
  <c r="P2550" i="2"/>
  <c r="P2526" i="2"/>
  <c r="P4378" i="2"/>
  <c r="P4354" i="2"/>
  <c r="P4322" i="2"/>
  <c r="P4294" i="2"/>
  <c r="P4262" i="2"/>
  <c r="P4238" i="2"/>
  <c r="P4206" i="2"/>
  <c r="P4170" i="2"/>
  <c r="P4138" i="2"/>
  <c r="S4102" i="2"/>
  <c r="P4058" i="2"/>
  <c r="P4034" i="2"/>
  <c r="P4006" i="2"/>
  <c r="P3974" i="2"/>
  <c r="P3938" i="2"/>
  <c r="P3906" i="2"/>
  <c r="P3878" i="2"/>
  <c r="P3850" i="2"/>
  <c r="P3822" i="2"/>
  <c r="P3790" i="2"/>
  <c r="P3754" i="2"/>
  <c r="P3730" i="2"/>
  <c r="P3690" i="2"/>
  <c r="P3662" i="2"/>
  <c r="P3638" i="2"/>
  <c r="P3594" i="2"/>
  <c r="P3554" i="2"/>
  <c r="P3518" i="2"/>
  <c r="P3490" i="2"/>
  <c r="P3462" i="2"/>
  <c r="P3422" i="2"/>
  <c r="P3386" i="2"/>
  <c r="P3354" i="2"/>
  <c r="P3326" i="2"/>
  <c r="P3302" i="2"/>
  <c r="P3282" i="2"/>
  <c r="P3246" i="2"/>
  <c r="P3214" i="2"/>
  <c r="P3182" i="2"/>
  <c r="P3154" i="2"/>
  <c r="P3122" i="2"/>
  <c r="P3090" i="2"/>
  <c r="S3066" i="2"/>
  <c r="S3034" i="2"/>
  <c r="S3010" i="2"/>
  <c r="S2974" i="2"/>
  <c r="S2942" i="2"/>
  <c r="S2910" i="2"/>
  <c r="P2882" i="2"/>
  <c r="P2858" i="2"/>
  <c r="P2826" i="2"/>
  <c r="P2798" i="2"/>
  <c r="P2774" i="2"/>
  <c r="P2742" i="2"/>
  <c r="P2710" i="2"/>
  <c r="P2694" i="2"/>
  <c r="P2674" i="2"/>
  <c r="P2646" i="2"/>
  <c r="P2622" i="2"/>
  <c r="P2594" i="2"/>
  <c r="P2570" i="2"/>
  <c r="P2546" i="2"/>
  <c r="S4511" i="2"/>
  <c r="S4487" i="2"/>
  <c r="S4451" i="2"/>
  <c r="S4411" i="2"/>
  <c r="S4513" i="2"/>
  <c r="S4497" i="2"/>
  <c r="S4481" i="2"/>
  <c r="S4465" i="2"/>
  <c r="S4449" i="2"/>
  <c r="S4433" i="2"/>
  <c r="S4417" i="2"/>
  <c r="S4401" i="2"/>
  <c r="S4385" i="2"/>
  <c r="S4373" i="2"/>
  <c r="S4357" i="2"/>
  <c r="S4341" i="2"/>
  <c r="S4325" i="2"/>
  <c r="S4309" i="2"/>
  <c r="S4293" i="2"/>
  <c r="S4277" i="2"/>
  <c r="S4261" i="2"/>
  <c r="S4245" i="2"/>
  <c r="S4233" i="2"/>
  <c r="P4464" i="2"/>
  <c r="P4492" i="2"/>
  <c r="P4508" i="2"/>
  <c r="P4504" i="2"/>
  <c r="P4440" i="2"/>
  <c r="P4484" i="2"/>
  <c r="P4420" i="2"/>
  <c r="S4346" i="2"/>
  <c r="S4310" i="2"/>
  <c r="S4270" i="2"/>
  <c r="S4234" i="2"/>
  <c r="S4202" i="2"/>
  <c r="S4174" i="2"/>
  <c r="S4150" i="2"/>
  <c r="P4118" i="2"/>
  <c r="S4090" i="2"/>
  <c r="S4062" i="2"/>
  <c r="S4030" i="2"/>
  <c r="S3998" i="2"/>
  <c r="S3962" i="2"/>
  <c r="S3934" i="2"/>
  <c r="S3902" i="2"/>
  <c r="S3870" i="2"/>
  <c r="S3842" i="2"/>
  <c r="S3814" i="2"/>
  <c r="S3782" i="2"/>
  <c r="S3750" i="2"/>
  <c r="S3702" i="2"/>
  <c r="S3646" i="2"/>
  <c r="S3626" i="2"/>
  <c r="S3598" i="2"/>
  <c r="S3574" i="2"/>
  <c r="S3542" i="2"/>
  <c r="S3522" i="2"/>
  <c r="S3494" i="2"/>
  <c r="S3466" i="2"/>
  <c r="S3438" i="2"/>
  <c r="S3414" i="2"/>
  <c r="S3378" i="2"/>
  <c r="S3346" i="2"/>
  <c r="S3314" i="2"/>
  <c r="S3290" i="2"/>
  <c r="S3258" i="2"/>
  <c r="S3226" i="2"/>
  <c r="S3190" i="2"/>
  <c r="S3162" i="2"/>
  <c r="S3126" i="2"/>
  <c r="S3094" i="2"/>
  <c r="P3062" i="2"/>
  <c r="P3030" i="2"/>
  <c r="P2998" i="2"/>
  <c r="P2970" i="2"/>
  <c r="P2938" i="2"/>
  <c r="P2906" i="2"/>
  <c r="S2870" i="2"/>
  <c r="S2838" i="2"/>
  <c r="S2802" i="2"/>
  <c r="S2766" i="2"/>
  <c r="S2738" i="2"/>
  <c r="S2718" i="2"/>
  <c r="S2686" i="2"/>
  <c r="S2654" i="2"/>
  <c r="S2630" i="2"/>
  <c r="S2602" i="2"/>
  <c r="S2578" i="2"/>
  <c r="S2550" i="2"/>
  <c r="S2526" i="2"/>
  <c r="S4378" i="2"/>
  <c r="S4354" i="2"/>
  <c r="S4322" i="2"/>
  <c r="S4294" i="2"/>
  <c r="S4262" i="2"/>
  <c r="S4238" i="2"/>
  <c r="S4206" i="2"/>
  <c r="S4170" i="2"/>
  <c r="S4138" i="2"/>
  <c r="P4102" i="2"/>
  <c r="S4058" i="2"/>
  <c r="S4034" i="2"/>
  <c r="S4006" i="2"/>
  <c r="S3974" i="2"/>
  <c r="S3938" i="2"/>
  <c r="S3906" i="2"/>
  <c r="S3878" i="2"/>
  <c r="S3850" i="2"/>
  <c r="S3822" i="2"/>
  <c r="S3790" i="2"/>
  <c r="S3754" i="2"/>
  <c r="S3730" i="2"/>
  <c r="S3690" i="2"/>
  <c r="S3662" i="2"/>
  <c r="S3638" i="2"/>
  <c r="S3594" i="2"/>
  <c r="S3554" i="2"/>
  <c r="S3518" i="2"/>
  <c r="S3490" i="2"/>
  <c r="S3462" i="2"/>
  <c r="S3422" i="2"/>
  <c r="S3386" i="2"/>
  <c r="S3354" i="2"/>
  <c r="S3326" i="2"/>
  <c r="S3302" i="2"/>
  <c r="S3282" i="2"/>
  <c r="S3246" i="2"/>
  <c r="S3214" i="2"/>
  <c r="S3182" i="2"/>
  <c r="S3154" i="2"/>
  <c r="S3122" i="2"/>
  <c r="S3090" i="2"/>
  <c r="P3066" i="2"/>
  <c r="P3034" i="2"/>
  <c r="P3010" i="2"/>
  <c r="P2974" i="2"/>
  <c r="P2942" i="2"/>
  <c r="P2910" i="2"/>
  <c r="S2882" i="2"/>
  <c r="S2858" i="2"/>
  <c r="S2826" i="2"/>
  <c r="S2798" i="2"/>
  <c r="S2774" i="2"/>
  <c r="S2742" i="2"/>
  <c r="S2710" i="2"/>
  <c r="S2694" i="2"/>
  <c r="S2674" i="2"/>
  <c r="S2646" i="2"/>
  <c r="S2622" i="2"/>
  <c r="S2594" i="2"/>
  <c r="S2570" i="2"/>
  <c r="S2546" i="2"/>
  <c r="S4507" i="2"/>
  <c r="S4479" i="2"/>
  <c r="S4443" i="2"/>
  <c r="P4521" i="2"/>
  <c r="P4505" i="2"/>
  <c r="P4489" i="2"/>
  <c r="P4473" i="2"/>
  <c r="P4457" i="2"/>
  <c r="P4441" i="2"/>
  <c r="P4425" i="2"/>
  <c r="P4409" i="2"/>
  <c r="P4393" i="2"/>
  <c r="P4377" i="2"/>
  <c r="P4365" i="2"/>
  <c r="P4349" i="2"/>
  <c r="P4333" i="2"/>
  <c r="P4317" i="2"/>
  <c r="P4301" i="2"/>
  <c r="P4285" i="2"/>
  <c r="P4269" i="2"/>
  <c r="P4253" i="2"/>
  <c r="P4237" i="2"/>
  <c r="P4225" i="2"/>
  <c r="P4209" i="2"/>
  <c r="P4193" i="2"/>
  <c r="P4177" i="2"/>
  <c r="P4161" i="2"/>
  <c r="P4141" i="2"/>
  <c r="P4125" i="2"/>
  <c r="P4109" i="2"/>
  <c r="P4097" i="2"/>
  <c r="P4077" i="2"/>
  <c r="P4057" i="2"/>
  <c r="P4037" i="2"/>
  <c r="P4013" i="2"/>
  <c r="S4514" i="2"/>
  <c r="S4498" i="2"/>
  <c r="P4455" i="2"/>
  <c r="S4442" i="2"/>
  <c r="S4434" i="2"/>
  <c r="P4423" i="2"/>
  <c r="S4217" i="2"/>
  <c r="S4185" i="2"/>
  <c r="S4153" i="2"/>
  <c r="S4117" i="2"/>
  <c r="S4085" i="2"/>
  <c r="S4049" i="2"/>
  <c r="S4518" i="2"/>
  <c r="S4458" i="2"/>
  <c r="P4435" i="2"/>
  <c r="S4418" i="2"/>
  <c r="P4403" i="2"/>
  <c r="P4382" i="2"/>
  <c r="P4350" i="2"/>
  <c r="P4318" i="2"/>
  <c r="P4290" i="2"/>
  <c r="P4246" i="2"/>
  <c r="P4214" i="2"/>
  <c r="P4182" i="2"/>
  <c r="P4158" i="2"/>
  <c r="P4122" i="2"/>
  <c r="P4094" i="2"/>
  <c r="P4066" i="2"/>
  <c r="P4042" i="2"/>
  <c r="P4010" i="2"/>
  <c r="P3982" i="2"/>
  <c r="P3950" i="2"/>
  <c r="P3910" i="2"/>
  <c r="P3882" i="2"/>
  <c r="P3834" i="2"/>
  <c r="P3794" i="2"/>
  <c r="P3758" i="2"/>
  <c r="P3734" i="2"/>
  <c r="P3706" i="2"/>
  <c r="P3678" i="2"/>
  <c r="P3658" i="2"/>
  <c r="P3634" i="2"/>
  <c r="P3582" i="2"/>
  <c r="P3550" i="2"/>
  <c r="P3526" i="2"/>
  <c r="P3486" i="2"/>
  <c r="P3458" i="2"/>
  <c r="P3418" i="2"/>
  <c r="P3390" i="2"/>
  <c r="P3358" i="2"/>
  <c r="P3322" i="2"/>
  <c r="P3278" i="2"/>
  <c r="P3250" i="2"/>
  <c r="P3218" i="2"/>
  <c r="P3186" i="2"/>
  <c r="P3150" i="2"/>
  <c r="P3118" i="2"/>
  <c r="P3086" i="2"/>
  <c r="S3054" i="2"/>
  <c r="S3038" i="2"/>
  <c r="S3006" i="2"/>
  <c r="S2978" i="2"/>
  <c r="S2946" i="2"/>
  <c r="S2914" i="2"/>
  <c r="P2878" i="2"/>
  <c r="P2846" i="2"/>
  <c r="P2810" i="2"/>
  <c r="P2778" i="2"/>
  <c r="P2754" i="2"/>
  <c r="P2734" i="2"/>
  <c r="P2714" i="2"/>
  <c r="P2690" i="2"/>
  <c r="P2670" i="2"/>
  <c r="P2650" i="2"/>
  <c r="P2626" i="2"/>
  <c r="P2598" i="2"/>
  <c r="P2574" i="2"/>
  <c r="P2554" i="2"/>
  <c r="P2530" i="2"/>
  <c r="S4495" i="2"/>
  <c r="P4517" i="2"/>
  <c r="P4501" i="2"/>
  <c r="P4485" i="2"/>
  <c r="P4469" i="2"/>
  <c r="P4453" i="2"/>
  <c r="P4437" i="2"/>
  <c r="P4421" i="2"/>
  <c r="P4405" i="2"/>
  <c r="P4389" i="2"/>
  <c r="P4369" i="2"/>
  <c r="P4353" i="2"/>
  <c r="P4337" i="2"/>
  <c r="P4321" i="2"/>
  <c r="P4305" i="2"/>
  <c r="P4289" i="2"/>
  <c r="P4273" i="2"/>
  <c r="P4257" i="2"/>
  <c r="P4241" i="2"/>
  <c r="P4221" i="2"/>
  <c r="P4205" i="2"/>
  <c r="P4189" i="2"/>
  <c r="P4173" i="2"/>
  <c r="P4157" i="2"/>
  <c r="P4145" i="2"/>
  <c r="P4129" i="2"/>
  <c r="P4113" i="2"/>
  <c r="P4093" i="2"/>
  <c r="P4081" i="2"/>
  <c r="P4069" i="2"/>
  <c r="P4053" i="2"/>
  <c r="P4041" i="2"/>
  <c r="P4025" i="2"/>
  <c r="P4017" i="2"/>
  <c r="S4490" i="2"/>
  <c r="S4474" i="2"/>
  <c r="S4450" i="2"/>
  <c r="P4404" i="2"/>
  <c r="P4396" i="2"/>
  <c r="P4388" i="2"/>
  <c r="P4380" i="2"/>
  <c r="P4372" i="2"/>
  <c r="P4364" i="2"/>
  <c r="P4356" i="2"/>
  <c r="P4348" i="2"/>
  <c r="P4340" i="2"/>
  <c r="P4332" i="2"/>
  <c r="P4324" i="2"/>
  <c r="P4316" i="2"/>
  <c r="P4308" i="2"/>
  <c r="P4300" i="2"/>
  <c r="P4292" i="2"/>
  <c r="P4284" i="2"/>
  <c r="P4276" i="2"/>
  <c r="P4268" i="2"/>
  <c r="P4260" i="2"/>
  <c r="P4252" i="2"/>
  <c r="P4244" i="2"/>
  <c r="P4236" i="2"/>
  <c r="P4228" i="2"/>
  <c r="P4220" i="2"/>
  <c r="P4212" i="2"/>
  <c r="P4204" i="2"/>
  <c r="P4196" i="2"/>
  <c r="P4188" i="2"/>
  <c r="P4180" i="2"/>
  <c r="P4172" i="2"/>
  <c r="P4164" i="2"/>
  <c r="P4156" i="2"/>
  <c r="P4148" i="2"/>
  <c r="P4140" i="2"/>
  <c r="P4132" i="2"/>
  <c r="P4124" i="2"/>
  <c r="P4116" i="2"/>
  <c r="P4108" i="2"/>
  <c r="P4100" i="2"/>
  <c r="P4092" i="2"/>
  <c r="P4084" i="2"/>
  <c r="P4076" i="2"/>
  <c r="P4068" i="2"/>
  <c r="P4060" i="2"/>
  <c r="P4052" i="2"/>
  <c r="P4044" i="2"/>
  <c r="P4036" i="2"/>
  <c r="P4028" i="2"/>
  <c r="P4020" i="2"/>
  <c r="S4386" i="2"/>
  <c r="S4358" i="2"/>
  <c r="S4326" i="2"/>
  <c r="S4298" i="2"/>
  <c r="S4266" i="2"/>
  <c r="S4242" i="2"/>
  <c r="S4210" i="2"/>
  <c r="S4178" i="2"/>
  <c r="S4130" i="2"/>
  <c r="S4098" i="2"/>
  <c r="S4070" i="2"/>
  <c r="S4209" i="2"/>
  <c r="S4177" i="2"/>
  <c r="S4141" i="2"/>
  <c r="S4109" i="2"/>
  <c r="S4077" i="2"/>
  <c r="S4037" i="2"/>
  <c r="S4510" i="2"/>
  <c r="S4454" i="2"/>
  <c r="S4430" i="2"/>
  <c r="P4415" i="2"/>
  <c r="S4402" i="2"/>
  <c r="S4382" i="2"/>
  <c r="S4350" i="2"/>
  <c r="S4318" i="2"/>
  <c r="S4290" i="2"/>
  <c r="S4246" i="2"/>
  <c r="S4214" i="2"/>
  <c r="S4182" i="2"/>
  <c r="S4158" i="2"/>
  <c r="S4122" i="2"/>
  <c r="S4094" i="2"/>
  <c r="S4066" i="2"/>
  <c r="S4042" i="2"/>
  <c r="S4010" i="2"/>
  <c r="S3982" i="2"/>
  <c r="S3950" i="2"/>
  <c r="S3910" i="2"/>
  <c r="S3882" i="2"/>
  <c r="S3834" i="2"/>
  <c r="S3794" i="2"/>
  <c r="S3758" i="2"/>
  <c r="S3734" i="2"/>
  <c r="S3706" i="2"/>
  <c r="S3678" i="2"/>
  <c r="S3658" i="2"/>
  <c r="S3634" i="2"/>
  <c r="S3582" i="2"/>
  <c r="S3550" i="2"/>
  <c r="S3526" i="2"/>
  <c r="S3486" i="2"/>
  <c r="S3458" i="2"/>
  <c r="S3418" i="2"/>
  <c r="S3390" i="2"/>
  <c r="S3358" i="2"/>
  <c r="S3322" i="2"/>
  <c r="S3278" i="2"/>
  <c r="S3250" i="2"/>
  <c r="S3218" i="2"/>
  <c r="S3186" i="2"/>
  <c r="S3150" i="2"/>
  <c r="S3118" i="2"/>
  <c r="S3086" i="2"/>
  <c r="P3054" i="2"/>
  <c r="P3038" i="2"/>
  <c r="P3006" i="2"/>
  <c r="P2978" i="2"/>
  <c r="P2946" i="2"/>
  <c r="P2914" i="2"/>
  <c r="S2878" i="2"/>
  <c r="S2846" i="2"/>
  <c r="S2810" i="2"/>
  <c r="S2778" i="2"/>
  <c r="S2754" i="2"/>
  <c r="S2734" i="2"/>
  <c r="S2714" i="2"/>
  <c r="S2690" i="2"/>
  <c r="S2670" i="2"/>
  <c r="S2650" i="2"/>
  <c r="S2626" i="2"/>
  <c r="S2598" i="2"/>
  <c r="S2574" i="2"/>
  <c r="S2554" i="2"/>
  <c r="S2530" i="2"/>
  <c r="S4483" i="2"/>
  <c r="S4517" i="2"/>
  <c r="S4501" i="2"/>
  <c r="S4485" i="2"/>
  <c r="S4469" i="2"/>
  <c r="S4453" i="2"/>
  <c r="S4437" i="2"/>
  <c r="S4421" i="2"/>
  <c r="S4405" i="2"/>
  <c r="S4389" i="2"/>
  <c r="S4369" i="2"/>
  <c r="S4353" i="2"/>
  <c r="S4337" i="2"/>
  <c r="S4321" i="2"/>
  <c r="S4305" i="2"/>
  <c r="S4289" i="2"/>
  <c r="S4273" i="2"/>
  <c r="S4257" i="2"/>
  <c r="S4241" i="2"/>
  <c r="S4221" i="2"/>
  <c r="S4205" i="2"/>
  <c r="S4189" i="2"/>
  <c r="S4173" i="2"/>
  <c r="S4157" i="2"/>
  <c r="S4145" i="2"/>
  <c r="S4129" i="2"/>
  <c r="S4113" i="2"/>
  <c r="S4093" i="2"/>
  <c r="S4081" i="2"/>
  <c r="S4069" i="2"/>
  <c r="S4053" i="2"/>
  <c r="S4041" i="2"/>
  <c r="S4025" i="2"/>
  <c r="S4017" i="2"/>
  <c r="S4486" i="2"/>
  <c r="S4470" i="2"/>
  <c r="S4408" i="2"/>
  <c r="S4400" i="2"/>
  <c r="S4392" i="2"/>
  <c r="S4384" i="2"/>
  <c r="S4376" i="2"/>
  <c r="S4368" i="2"/>
  <c r="S4360" i="2"/>
  <c r="S4352" i="2"/>
  <c r="S4344" i="2"/>
  <c r="S4336" i="2"/>
  <c r="S4328" i="2"/>
  <c r="S4320" i="2"/>
  <c r="S4312" i="2"/>
  <c r="S4304" i="2"/>
  <c r="S4296" i="2"/>
  <c r="S4288" i="2"/>
  <c r="S4280" i="2"/>
  <c r="S4272" i="2"/>
  <c r="S4264" i="2"/>
  <c r="S4256" i="2"/>
  <c r="S4248" i="2"/>
  <c r="S4240" i="2"/>
  <c r="S4232" i="2"/>
  <c r="S4224" i="2"/>
  <c r="S4216" i="2"/>
  <c r="S4208" i="2"/>
  <c r="S4200" i="2"/>
  <c r="S4192" i="2"/>
  <c r="S4184" i="2"/>
  <c r="S4176" i="2"/>
  <c r="S4168" i="2"/>
  <c r="S4160" i="2"/>
  <c r="S4152" i="2"/>
  <c r="S4144" i="2"/>
  <c r="S4136" i="2"/>
  <c r="S4128" i="2"/>
  <c r="S4120" i="2"/>
  <c r="S4112" i="2"/>
  <c r="S4104" i="2"/>
  <c r="S4096" i="2"/>
  <c r="S4088" i="2"/>
  <c r="S4080" i="2"/>
  <c r="S4072" i="2"/>
  <c r="S4064" i="2"/>
  <c r="S4056" i="2"/>
  <c r="S4048" i="2"/>
  <c r="S4040" i="2"/>
  <c r="S4032" i="2"/>
  <c r="S4024" i="2"/>
  <c r="S4016" i="2"/>
  <c r="P4374" i="2"/>
  <c r="P4342" i="2"/>
  <c r="P4314" i="2"/>
  <c r="P4282" i="2"/>
  <c r="P4254" i="2"/>
  <c r="P4226" i="2"/>
  <c r="P4194" i="2"/>
  <c r="P4146" i="2"/>
  <c r="P4114" i="2"/>
  <c r="P4086" i="2"/>
  <c r="P4038" i="2"/>
  <c r="P4002" i="2"/>
  <c r="P3970" i="2"/>
  <c r="P3942" i="2"/>
  <c r="S3914" i="2"/>
  <c r="P3874" i="2"/>
  <c r="P3846" i="2"/>
  <c r="P3818" i="2"/>
  <c r="P3786" i="2"/>
  <c r="P3766" i="2"/>
  <c r="P3722" i="2"/>
  <c r="P3698" i="2"/>
  <c r="P3666" i="2"/>
  <c r="P3622" i="2"/>
  <c r="P3602" i="2"/>
  <c r="P3578" i="2"/>
  <c r="P3546" i="2"/>
  <c r="P3498" i="2"/>
  <c r="P3450" i="2"/>
  <c r="P3426" i="2"/>
  <c r="P3398" i="2"/>
  <c r="P3362" i="2"/>
  <c r="P3334" i="2"/>
  <c r="P3286" i="2"/>
  <c r="P3254" i="2"/>
  <c r="P3222" i="2"/>
  <c r="P3194" i="2"/>
  <c r="P3158" i="2"/>
  <c r="S4201" i="2"/>
  <c r="S4169" i="2"/>
  <c r="S4133" i="2"/>
  <c r="S4101" i="2"/>
  <c r="S4065" i="2"/>
  <c r="S4029" i="2"/>
  <c r="S4502" i="2"/>
  <c r="S4446" i="2"/>
  <c r="S4426" i="2"/>
  <c r="S4414" i="2"/>
  <c r="P4394" i="2"/>
  <c r="P4366" i="2"/>
  <c r="P4334" i="2"/>
  <c r="P4306" i="2"/>
  <c r="P4274" i="2"/>
  <c r="P4230" i="2"/>
  <c r="P4198" i="2"/>
  <c r="P4166" i="2"/>
  <c r="P4142" i="2"/>
  <c r="S4110" i="2"/>
  <c r="P4082" i="2"/>
  <c r="P4054" i="2"/>
  <c r="P4026" i="2"/>
  <c r="P3994" i="2"/>
  <c r="P3966" i="2"/>
  <c r="P3930" i="2"/>
  <c r="P3890" i="2"/>
  <c r="P3866" i="2"/>
  <c r="P3810" i="2"/>
  <c r="P3770" i="2"/>
  <c r="P3746" i="2"/>
  <c r="P3726" i="2"/>
  <c r="P3694" i="2"/>
  <c r="P3670" i="2"/>
  <c r="P3650" i="2"/>
  <c r="P3606" i="2"/>
  <c r="P3566" i="2"/>
  <c r="P3534" i="2"/>
  <c r="P3514" i="2"/>
  <c r="P3474" i="2"/>
  <c r="P3442" i="2"/>
  <c r="P3402" i="2"/>
  <c r="P3370" i="2"/>
  <c r="P3338" i="2"/>
  <c r="P3294" i="2"/>
  <c r="P3262" i="2"/>
  <c r="P3234" i="2"/>
  <c r="P3202" i="2"/>
  <c r="P3166" i="2"/>
  <c r="P3134" i="2"/>
  <c r="P3102" i="2"/>
  <c r="S3070" i="2"/>
  <c r="S3050" i="2"/>
  <c r="S3022" i="2"/>
  <c r="S2994" i="2"/>
  <c r="S2962" i="2"/>
  <c r="S2930" i="2"/>
  <c r="P2898" i="2"/>
  <c r="P2862" i="2"/>
  <c r="P2830" i="2"/>
  <c r="P2794" i="2"/>
  <c r="P2770" i="2"/>
  <c r="P2746" i="2"/>
  <c r="P2722" i="2"/>
  <c r="P2706" i="2"/>
  <c r="P2678" i="2"/>
  <c r="P2658" i="2"/>
  <c r="P2638" i="2"/>
  <c r="P2610" i="2"/>
  <c r="P2586" i="2"/>
  <c r="P2566" i="2"/>
  <c r="P2542" i="2"/>
  <c r="S4515" i="2"/>
  <c r="S4475" i="2"/>
  <c r="P4509" i="2"/>
  <c r="P4493" i="2"/>
  <c r="P4477" i="2"/>
  <c r="P4461" i="2"/>
  <c r="P4445" i="2"/>
  <c r="P4429" i="2"/>
  <c r="P4413" i="2"/>
  <c r="P4397" i="2"/>
  <c r="P4381" i="2"/>
  <c r="P4361" i="2"/>
  <c r="P4345" i="2"/>
  <c r="P4329" i="2"/>
  <c r="P4313" i="2"/>
  <c r="P4297" i="2"/>
  <c r="P4281" i="2"/>
  <c r="P4265" i="2"/>
  <c r="P4249" i="2"/>
  <c r="P4229" i="2"/>
  <c r="P4213" i="2"/>
  <c r="P4197" i="2"/>
  <c r="P4181" i="2"/>
  <c r="P4165" i="2"/>
  <c r="P4149" i="2"/>
  <c r="P4137" i="2"/>
  <c r="P4121" i="2"/>
  <c r="P4105" i="2"/>
  <c r="P4089" i="2"/>
  <c r="P4073" i="2"/>
  <c r="P4061" i="2"/>
  <c r="P4045" i="2"/>
  <c r="P4033" i="2"/>
  <c r="P4021" i="2"/>
  <c r="P4009" i="2"/>
  <c r="S4482" i="2"/>
  <c r="S4466" i="2"/>
  <c r="P4408" i="2"/>
  <c r="P4400" i="2"/>
  <c r="P4392" i="2"/>
  <c r="P4384" i="2"/>
  <c r="P4376" i="2"/>
  <c r="P4368" i="2"/>
  <c r="P4360" i="2"/>
  <c r="P4352" i="2"/>
  <c r="P4344" i="2"/>
  <c r="P4336" i="2"/>
  <c r="P4328" i="2"/>
  <c r="P4320" i="2"/>
  <c r="P4312" i="2"/>
  <c r="P4304" i="2"/>
  <c r="P4296" i="2"/>
  <c r="P4288" i="2"/>
  <c r="P4280" i="2"/>
  <c r="P4272" i="2"/>
  <c r="P4264" i="2"/>
  <c r="P4256" i="2"/>
  <c r="P4248" i="2"/>
  <c r="P4240" i="2"/>
  <c r="P4232" i="2"/>
  <c r="P4224" i="2"/>
  <c r="P4216" i="2"/>
  <c r="P4208" i="2"/>
  <c r="P4200" i="2"/>
  <c r="P4192" i="2"/>
  <c r="P4184" i="2"/>
  <c r="P4176" i="2"/>
  <c r="P4168" i="2"/>
  <c r="P4160" i="2"/>
  <c r="P4152" i="2"/>
  <c r="P4144" i="2"/>
  <c r="P4136" i="2"/>
  <c r="P4128" i="2"/>
  <c r="P4120" i="2"/>
  <c r="P4112" i="2"/>
  <c r="P4104" i="2"/>
  <c r="P4096" i="2"/>
  <c r="P4088" i="2"/>
  <c r="P4080" i="2"/>
  <c r="P4072" i="2"/>
  <c r="P4064" i="2"/>
  <c r="P4056" i="2"/>
  <c r="P4048" i="2"/>
  <c r="P4040" i="2"/>
  <c r="P4032" i="2"/>
  <c r="P4024" i="2"/>
  <c r="P4016" i="2"/>
  <c r="S4374" i="2"/>
  <c r="S4342" i="2"/>
  <c r="S4314" i="2"/>
  <c r="S4282" i="2"/>
  <c r="S4254" i="2"/>
  <c r="S4226" i="2"/>
  <c r="S4194" i="2"/>
  <c r="S4146" i="2"/>
  <c r="S4114" i="2"/>
  <c r="S4086" i="2"/>
  <c r="S4038" i="2"/>
  <c r="S4193" i="2"/>
  <c r="S4161" i="2"/>
  <c r="S4125" i="2"/>
  <c r="S4097" i="2"/>
  <c r="S4057" i="2"/>
  <c r="S4013" i="2"/>
  <c r="S4494" i="2"/>
  <c r="P4439" i="2"/>
  <c r="S4422" i="2"/>
  <c r="S4410" i="2"/>
  <c r="S4394" i="2"/>
  <c r="S4366" i="2"/>
  <c r="S4334" i="2"/>
  <c r="S4306" i="2"/>
  <c r="S4274" i="2"/>
  <c r="S4230" i="2"/>
  <c r="S4198" i="2"/>
  <c r="S4166" i="2"/>
  <c r="S4142" i="2"/>
  <c r="P4110" i="2"/>
  <c r="S4082" i="2"/>
  <c r="S4054" i="2"/>
  <c r="S4026" i="2"/>
  <c r="S3994" i="2"/>
  <c r="S3966" i="2"/>
  <c r="S3930" i="2"/>
  <c r="S3890" i="2"/>
  <c r="S3866" i="2"/>
  <c r="S3810" i="2"/>
  <c r="S3770" i="2"/>
  <c r="S3746" i="2"/>
  <c r="S3726" i="2"/>
  <c r="S3694" i="2"/>
  <c r="S3670" i="2"/>
  <c r="S3650" i="2"/>
  <c r="S3606" i="2"/>
  <c r="S3566" i="2"/>
  <c r="S3534" i="2"/>
  <c r="S3514" i="2"/>
  <c r="S3474" i="2"/>
  <c r="S3442" i="2"/>
  <c r="S3402" i="2"/>
  <c r="S3370" i="2"/>
  <c r="S3338" i="2"/>
  <c r="S3294" i="2"/>
  <c r="S3262" i="2"/>
  <c r="S3234" i="2"/>
  <c r="S3202" i="2"/>
  <c r="S3166" i="2"/>
  <c r="S3134" i="2"/>
  <c r="S3102" i="2"/>
  <c r="P3070" i="2"/>
  <c r="P3050" i="2"/>
  <c r="P3022" i="2"/>
  <c r="P2994" i="2"/>
  <c r="P2962" i="2"/>
  <c r="P2930" i="2"/>
  <c r="S2898" i="2"/>
  <c r="S2862" i="2"/>
  <c r="S2830" i="2"/>
  <c r="S2794" i="2"/>
  <c r="S2770" i="2"/>
  <c r="S2746" i="2"/>
  <c r="S2722" i="2"/>
  <c r="S2706" i="2"/>
  <c r="S2678" i="2"/>
  <c r="S2658" i="2"/>
  <c r="S2638" i="2"/>
  <c r="S2610" i="2"/>
  <c r="S2586" i="2"/>
  <c r="S2566" i="2"/>
  <c r="S2542" i="2"/>
  <c r="S4503" i="2"/>
  <c r="S4463" i="2"/>
  <c r="S4509" i="2"/>
  <c r="S4493" i="2"/>
  <c r="S4477" i="2"/>
  <c r="S4461" i="2"/>
  <c r="S4445" i="2"/>
  <c r="S4429" i="2"/>
  <c r="S4413" i="2"/>
  <c r="S4397" i="2"/>
  <c r="S4381" i="2"/>
  <c r="S4361" i="2"/>
  <c r="S4345" i="2"/>
  <c r="S4329" i="2"/>
  <c r="S4313" i="2"/>
  <c r="S4297" i="2"/>
  <c r="S4281" i="2"/>
  <c r="S4265" i="2"/>
  <c r="S4249" i="2"/>
  <c r="S4229" i="2"/>
  <c r="S4213" i="2"/>
  <c r="S4197" i="2"/>
  <c r="S4181" i="2"/>
  <c r="S4165" i="2"/>
  <c r="S4149" i="2"/>
  <c r="S4137" i="2"/>
  <c r="S4121" i="2"/>
  <c r="S4105" i="2"/>
  <c r="S4089" i="2"/>
  <c r="S4073" i="2"/>
  <c r="S4061" i="2"/>
  <c r="S4045" i="2"/>
  <c r="S4033" i="2"/>
  <c r="S4021" i="2"/>
  <c r="S4009" i="2"/>
  <c r="S4478" i="2"/>
  <c r="S4462" i="2"/>
  <c r="S4404" i="2"/>
  <c r="S4396" i="2"/>
  <c r="S4388" i="2"/>
  <c r="S4380" i="2"/>
  <c r="S4372" i="2"/>
  <c r="S4364" i="2"/>
  <c r="S4356" i="2"/>
  <c r="S4348" i="2"/>
  <c r="S4340" i="2"/>
  <c r="S4332" i="2"/>
  <c r="S4324" i="2"/>
  <c r="S4316" i="2"/>
  <c r="S4308" i="2"/>
  <c r="S4300" i="2"/>
  <c r="S4292" i="2"/>
  <c r="S4284" i="2"/>
  <c r="S4276" i="2"/>
  <c r="S4268" i="2"/>
  <c r="S4260" i="2"/>
  <c r="S4252" i="2"/>
  <c r="S4244" i="2"/>
  <c r="S4236" i="2"/>
  <c r="S4228" i="2"/>
  <c r="S4220" i="2"/>
  <c r="S4212" i="2"/>
  <c r="S4204" i="2"/>
  <c r="S4196" i="2"/>
  <c r="S4188" i="2"/>
  <c r="S4180" i="2"/>
  <c r="S4172" i="2"/>
  <c r="S4164" i="2"/>
  <c r="S4156" i="2"/>
  <c r="S4148" i="2"/>
  <c r="S4140" i="2"/>
  <c r="S4132" i="2"/>
  <c r="S4124" i="2"/>
  <c r="S4116" i="2"/>
  <c r="S4108" i="2"/>
  <c r="S4100" i="2"/>
  <c r="S4092" i="2"/>
  <c r="S4084" i="2"/>
  <c r="S4076" i="2"/>
  <c r="S4068" i="2"/>
  <c r="S4060" i="2"/>
  <c r="S4052" i="2"/>
  <c r="S4044" i="2"/>
  <c r="S4036" i="2"/>
  <c r="S4028" i="2"/>
  <c r="S4020" i="2"/>
  <c r="P4386" i="2"/>
  <c r="P4358" i="2"/>
  <c r="P4326" i="2"/>
  <c r="P4298" i="2"/>
  <c r="P4266" i="2"/>
  <c r="P4242" i="2"/>
  <c r="P4210" i="2"/>
  <c r="P4178" i="2"/>
  <c r="P4130" i="2"/>
  <c r="P4098" i="2"/>
  <c r="P4070" i="2"/>
  <c r="P4018" i="2"/>
  <c r="P3986" i="2"/>
  <c r="P3958" i="2"/>
  <c r="P3926" i="2"/>
  <c r="P3898" i="2"/>
  <c r="P3858" i="2"/>
  <c r="P3826" i="2"/>
  <c r="P3802" i="2"/>
  <c r="P3778" i="2"/>
  <c r="P3742" i="2"/>
  <c r="P3710" i="2"/>
  <c r="P3686" i="2"/>
  <c r="P3642" i="2"/>
  <c r="P3614" i="2"/>
  <c r="P3590" i="2"/>
  <c r="P3562" i="2"/>
  <c r="P3510" i="2"/>
  <c r="P3470" i="2"/>
  <c r="P3434" i="2"/>
  <c r="P3410" i="2"/>
  <c r="P3382" i="2"/>
  <c r="P3350" i="2"/>
  <c r="S4018" i="2"/>
  <c r="S3958" i="2"/>
  <c r="S3898" i="2"/>
  <c r="S3826" i="2"/>
  <c r="S3778" i="2"/>
  <c r="S3710" i="2"/>
  <c r="S3642" i="2"/>
  <c r="S3590" i="2"/>
  <c r="S3510" i="2"/>
  <c r="S3434" i="2"/>
  <c r="S3382" i="2"/>
  <c r="P3318" i="2"/>
  <c r="S3270" i="2"/>
  <c r="S3222" i="2"/>
  <c r="P3174" i="2"/>
  <c r="S3142" i="2"/>
  <c r="S3114" i="2"/>
  <c r="S3082" i="2"/>
  <c r="P3014" i="2"/>
  <c r="P2982" i="2"/>
  <c r="P2950" i="2"/>
  <c r="P2918" i="2"/>
  <c r="S2886" i="2"/>
  <c r="S2850" i="2"/>
  <c r="S2818" i="2"/>
  <c r="S2790" i="2"/>
  <c r="S2618" i="2"/>
  <c r="S4391" i="2"/>
  <c r="S4383" i="2"/>
  <c r="S4375" i="2"/>
  <c r="S4367" i="2"/>
  <c r="S4359" i="2"/>
  <c r="S4351" i="2"/>
  <c r="S4343" i="2"/>
  <c r="S4335" i="2"/>
  <c r="S4327" i="2"/>
  <c r="S4319" i="2"/>
  <c r="S4311" i="2"/>
  <c r="S4303" i="2"/>
  <c r="S4295" i="2"/>
  <c r="S4287" i="2"/>
  <c r="S4279" i="2"/>
  <c r="S4271" i="2"/>
  <c r="S4263" i="2"/>
  <c r="S4255" i="2"/>
  <c r="S4247" i="2"/>
  <c r="S4239" i="2"/>
  <c r="S4231" i="2"/>
  <c r="S4223" i="2"/>
  <c r="S4215" i="2"/>
  <c r="S4207" i="2"/>
  <c r="S4199" i="2"/>
  <c r="S4191" i="2"/>
  <c r="S4183" i="2"/>
  <c r="S4175" i="2"/>
  <c r="S4167" i="2"/>
  <c r="S4159" i="2"/>
  <c r="S4151" i="2"/>
  <c r="S4143" i="2"/>
  <c r="S4135" i="2"/>
  <c r="S4127" i="2"/>
  <c r="S4119" i="2"/>
  <c r="S4111" i="2"/>
  <c r="S4103" i="2"/>
  <c r="S4095" i="2"/>
  <c r="S4087" i="2"/>
  <c r="S4079" i="2"/>
  <c r="S4071" i="2"/>
  <c r="S4063" i="2"/>
  <c r="S4055" i="2"/>
  <c r="S4047" i="2"/>
  <c r="S4039" i="2"/>
  <c r="S4031" i="2"/>
  <c r="S4023" i="2"/>
  <c r="S4015" i="2"/>
  <c r="S4007" i="2"/>
  <c r="S3999" i="2"/>
  <c r="S3991" i="2"/>
  <c r="S3983" i="2"/>
  <c r="S3975" i="2"/>
  <c r="S3967" i="2"/>
  <c r="S3959" i="2"/>
  <c r="S3951" i="2"/>
  <c r="S3943" i="2"/>
  <c r="S3935" i="2"/>
  <c r="S3927" i="2"/>
  <c r="P3919" i="2"/>
  <c r="P3911" i="2"/>
  <c r="P3903" i="2"/>
  <c r="P3895" i="2"/>
  <c r="P3887" i="2"/>
  <c r="P3879" i="2"/>
  <c r="P3871" i="2"/>
  <c r="S3863" i="2"/>
  <c r="S3855" i="2"/>
  <c r="S3847" i="2"/>
  <c r="S3839" i="2"/>
  <c r="S3831" i="2"/>
  <c r="S3823" i="2"/>
  <c r="S3815" i="2"/>
  <c r="S3807" i="2"/>
  <c r="S3799" i="2"/>
  <c r="S3791" i="2"/>
  <c r="S3783" i="2"/>
  <c r="S3775" i="2"/>
  <c r="S3767" i="2"/>
  <c r="S3759" i="2"/>
  <c r="S3751" i="2"/>
  <c r="S3743" i="2"/>
  <c r="S3735" i="2"/>
  <c r="S3727" i="2"/>
  <c r="S3719" i="2"/>
  <c r="S3711" i="2"/>
  <c r="S3703" i="2"/>
  <c r="S3695" i="2"/>
  <c r="S3687" i="2"/>
  <c r="S3679" i="2"/>
  <c r="S3671" i="2"/>
  <c r="S3663" i="2"/>
  <c r="S3655" i="2"/>
  <c r="S3647" i="2"/>
  <c r="S3639" i="2"/>
  <c r="S3631" i="2"/>
  <c r="S3623" i="2"/>
  <c r="S3615" i="2"/>
  <c r="S3607" i="2"/>
  <c r="S3599" i="2"/>
  <c r="S3591" i="2"/>
  <c r="S3583" i="2"/>
  <c r="S3575" i="2"/>
  <c r="S3567" i="2"/>
  <c r="S3559" i="2"/>
  <c r="S3551" i="2"/>
  <c r="S3543" i="2"/>
  <c r="S3535" i="2"/>
  <c r="S3527" i="2"/>
  <c r="S3519" i="2"/>
  <c r="S3511" i="2"/>
  <c r="S3503" i="2"/>
  <c r="S3495" i="2"/>
  <c r="S3487" i="2"/>
  <c r="S3479" i="2"/>
  <c r="S3471" i="2"/>
  <c r="S3463" i="2"/>
  <c r="S3455" i="2"/>
  <c r="S3447" i="2"/>
  <c r="S3439" i="2"/>
  <c r="S3431" i="2"/>
  <c r="S3423" i="2"/>
  <c r="S3415" i="2"/>
  <c r="S3407" i="2"/>
  <c r="S3399" i="2"/>
  <c r="S3391" i="2"/>
  <c r="S3383" i="2"/>
  <c r="S3375" i="2"/>
  <c r="P3367" i="2"/>
  <c r="P3359" i="2"/>
  <c r="P3351" i="2"/>
  <c r="P3343" i="2"/>
  <c r="P3335" i="2"/>
  <c r="P3327" i="2"/>
  <c r="P3319" i="2"/>
  <c r="P3311" i="2"/>
  <c r="P3303" i="2"/>
  <c r="P3295" i="2"/>
  <c r="S3287" i="2"/>
  <c r="S3279" i="2"/>
  <c r="S3271" i="2"/>
  <c r="S3263" i="2"/>
  <c r="S3255" i="2"/>
  <c r="S3247" i="2"/>
  <c r="S3239" i="2"/>
  <c r="S3231" i="2"/>
  <c r="S3223" i="2"/>
  <c r="S3215" i="2"/>
  <c r="S3207" i="2"/>
  <c r="S3199" i="2"/>
  <c r="S3191" i="2"/>
  <c r="P3183" i="2"/>
  <c r="P3175" i="2"/>
  <c r="P3167" i="2"/>
  <c r="P3159" i="2"/>
  <c r="P3151" i="2"/>
  <c r="P3143" i="2"/>
  <c r="P3135" i="2"/>
  <c r="P3127" i="2"/>
  <c r="P3119" i="2"/>
  <c r="P3111" i="2"/>
  <c r="P3103" i="2"/>
  <c r="P3095" i="2"/>
  <c r="P3087" i="2"/>
  <c r="P3079" i="2"/>
  <c r="S3071" i="2"/>
  <c r="S3063" i="2"/>
  <c r="S3055" i="2"/>
  <c r="S3047" i="2"/>
  <c r="S3039" i="2"/>
  <c r="S3031" i="2"/>
  <c r="S3023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19" i="2"/>
  <c r="S2911" i="2"/>
  <c r="S2903" i="2"/>
  <c r="S2895" i="2"/>
  <c r="S2887" i="2"/>
  <c r="S2879" i="2"/>
  <c r="S2871" i="2"/>
  <c r="S2863" i="2"/>
  <c r="S2855" i="2"/>
  <c r="S2847" i="2"/>
  <c r="S2839" i="2"/>
  <c r="S2831" i="2"/>
  <c r="S2823" i="2"/>
  <c r="S2815" i="2"/>
  <c r="S2807" i="2"/>
  <c r="S2799" i="2"/>
  <c r="S2791" i="2"/>
  <c r="S2783" i="2"/>
  <c r="S2775" i="2"/>
  <c r="S2767" i="2"/>
  <c r="S2759" i="2"/>
  <c r="S2751" i="2"/>
  <c r="S2743" i="2"/>
  <c r="S2735" i="2"/>
  <c r="S2727" i="2"/>
  <c r="S2719" i="2"/>
  <c r="S2711" i="2"/>
  <c r="S2703" i="2"/>
  <c r="S2695" i="2"/>
  <c r="S2687" i="2"/>
  <c r="S2679" i="2"/>
  <c r="S2671" i="2"/>
  <c r="S2663" i="2"/>
  <c r="S2655" i="2"/>
  <c r="P2647" i="2"/>
  <c r="P2639" i="2"/>
  <c r="P2631" i="2"/>
  <c r="P2623" i="2"/>
  <c r="P2615" i="2"/>
  <c r="P2607" i="2"/>
  <c r="P2599" i="2"/>
  <c r="P2591" i="2"/>
  <c r="P2583" i="2"/>
  <c r="P2575" i="2"/>
  <c r="P2567" i="2"/>
  <c r="P2559" i="2"/>
  <c r="P2551" i="2"/>
  <c r="P2543" i="2"/>
  <c r="P2535" i="2"/>
  <c r="P2527" i="2"/>
  <c r="S4406" i="2"/>
  <c r="S4005" i="2"/>
  <c r="S3997" i="2"/>
  <c r="S3989" i="2"/>
  <c r="S3981" i="2"/>
  <c r="S3973" i="2"/>
  <c r="S3965" i="2"/>
  <c r="S3957" i="2"/>
  <c r="S3949" i="2"/>
  <c r="S3941" i="2"/>
  <c r="S3933" i="2"/>
  <c r="S3925" i="2"/>
  <c r="S3917" i="2"/>
  <c r="S3909" i="2"/>
  <c r="P3901" i="2"/>
  <c r="P3893" i="2"/>
  <c r="P3885" i="2"/>
  <c r="P3877" i="2"/>
  <c r="P3869" i="2"/>
  <c r="P3861" i="2"/>
  <c r="P3853" i="2"/>
  <c r="P3845" i="2"/>
  <c r="P3837" i="2"/>
  <c r="P3829" i="2"/>
  <c r="P3821" i="2"/>
  <c r="P3813" i="2"/>
  <c r="P3805" i="2"/>
  <c r="P3797" i="2"/>
  <c r="P3789" i="2"/>
  <c r="P3781" i="2"/>
  <c r="P3773" i="2"/>
  <c r="P3765" i="2"/>
  <c r="P3757" i="2"/>
  <c r="P3749" i="2"/>
  <c r="P3741" i="2"/>
  <c r="P3733" i="2"/>
  <c r="P3725" i="2"/>
  <c r="P3717" i="2"/>
  <c r="P3709" i="2"/>
  <c r="P3701" i="2"/>
  <c r="P3693" i="2"/>
  <c r="P3685" i="2"/>
  <c r="P3677" i="2"/>
  <c r="P3669" i="2"/>
  <c r="P3661" i="2"/>
  <c r="P3653" i="2"/>
  <c r="P3645" i="2"/>
  <c r="P3637" i="2"/>
  <c r="P3629" i="2"/>
  <c r="P3621" i="2"/>
  <c r="P3613" i="2"/>
  <c r="P3605" i="2"/>
  <c r="P3597" i="2"/>
  <c r="P3589" i="2"/>
  <c r="P3581" i="2"/>
  <c r="P3573" i="2"/>
  <c r="P3565" i="2"/>
  <c r="P3557" i="2"/>
  <c r="P3549" i="2"/>
  <c r="P3541" i="2"/>
  <c r="P3533" i="2"/>
  <c r="P3525" i="2"/>
  <c r="P3517" i="2"/>
  <c r="P3509" i="2"/>
  <c r="P3501" i="2"/>
  <c r="P3493" i="2"/>
  <c r="P3485" i="2"/>
  <c r="P3477" i="2"/>
  <c r="P3469" i="2"/>
  <c r="P3461" i="2"/>
  <c r="P3453" i="2"/>
  <c r="P3445" i="2"/>
  <c r="P3437" i="2"/>
  <c r="P3429" i="2"/>
  <c r="P3421" i="2"/>
  <c r="P3413" i="2"/>
  <c r="P3405" i="2"/>
  <c r="P3397" i="2"/>
  <c r="P3389" i="2"/>
  <c r="P3381" i="2"/>
  <c r="S4002" i="2"/>
  <c r="S3942" i="2"/>
  <c r="S3874" i="2"/>
  <c r="S3818" i="2"/>
  <c r="S3766" i="2"/>
  <c r="S3698" i="2"/>
  <c r="S3622" i="2"/>
  <c r="S3578" i="2"/>
  <c r="S3498" i="2"/>
  <c r="S3426" i="2"/>
  <c r="S3362" i="2"/>
  <c r="S3318" i="2"/>
  <c r="S3254" i="2"/>
  <c r="P3206" i="2"/>
  <c r="S3174" i="2"/>
  <c r="P3130" i="2"/>
  <c r="P3098" i="2"/>
  <c r="S3058" i="2"/>
  <c r="S3002" i="2"/>
  <c r="S2966" i="2"/>
  <c r="S2934" i="2"/>
  <c r="P2902" i="2"/>
  <c r="P2874" i="2"/>
  <c r="P2834" i="2"/>
  <c r="P2806" i="2"/>
  <c r="P2762" i="2"/>
  <c r="P4395" i="2"/>
  <c r="P4387" i="2"/>
  <c r="P4379" i="2"/>
  <c r="P4371" i="2"/>
  <c r="P4363" i="2"/>
  <c r="P4355" i="2"/>
  <c r="P4347" i="2"/>
  <c r="P4339" i="2"/>
  <c r="P4331" i="2"/>
  <c r="P4323" i="2"/>
  <c r="P4315" i="2"/>
  <c r="P4307" i="2"/>
  <c r="P4299" i="2"/>
  <c r="P4291" i="2"/>
  <c r="P4283" i="2"/>
  <c r="P4275" i="2"/>
  <c r="P4267" i="2"/>
  <c r="P4259" i="2"/>
  <c r="P4251" i="2"/>
  <c r="P4243" i="2"/>
  <c r="P4235" i="2"/>
  <c r="P4227" i="2"/>
  <c r="P4219" i="2"/>
  <c r="P4211" i="2"/>
  <c r="P4203" i="2"/>
  <c r="P4195" i="2"/>
  <c r="P4187" i="2"/>
  <c r="P4179" i="2"/>
  <c r="P4171" i="2"/>
  <c r="P4163" i="2"/>
  <c r="P4155" i="2"/>
  <c r="P4147" i="2"/>
  <c r="P4139" i="2"/>
  <c r="P4131" i="2"/>
  <c r="P4123" i="2"/>
  <c r="P4115" i="2"/>
  <c r="P4107" i="2"/>
  <c r="P4099" i="2"/>
  <c r="P4091" i="2"/>
  <c r="P4083" i="2"/>
  <c r="P4075" i="2"/>
  <c r="P4067" i="2"/>
  <c r="P4059" i="2"/>
  <c r="P4051" i="2"/>
  <c r="P4043" i="2"/>
  <c r="P4035" i="2"/>
  <c r="P4027" i="2"/>
  <c r="P4019" i="2"/>
  <c r="P4011" i="2"/>
  <c r="P4003" i="2"/>
  <c r="P3995" i="2"/>
  <c r="P3987" i="2"/>
  <c r="P3979" i="2"/>
  <c r="P3971" i="2"/>
  <c r="P3963" i="2"/>
  <c r="P3955" i="2"/>
  <c r="P3947" i="2"/>
  <c r="P3939" i="2"/>
  <c r="P3931" i="2"/>
  <c r="S3923" i="2"/>
  <c r="S3915" i="2"/>
  <c r="S3907" i="2"/>
  <c r="S3899" i="2"/>
  <c r="S3891" i="2"/>
  <c r="S3883" i="2"/>
  <c r="S3875" i="2"/>
  <c r="S3867" i="2"/>
  <c r="P3859" i="2"/>
  <c r="P3851" i="2"/>
  <c r="P3843" i="2"/>
  <c r="P3835" i="2"/>
  <c r="P3827" i="2"/>
  <c r="P3819" i="2"/>
  <c r="P3811" i="2"/>
  <c r="P3803" i="2"/>
  <c r="P3795" i="2"/>
  <c r="P3787" i="2"/>
  <c r="P3779" i="2"/>
  <c r="P3771" i="2"/>
  <c r="P3763" i="2"/>
  <c r="P3755" i="2"/>
  <c r="P3747" i="2"/>
  <c r="P3739" i="2"/>
  <c r="P3731" i="2"/>
  <c r="P3723" i="2"/>
  <c r="P3715" i="2"/>
  <c r="P3707" i="2"/>
  <c r="P3699" i="2"/>
  <c r="P3691" i="2"/>
  <c r="P3683" i="2"/>
  <c r="P3675" i="2"/>
  <c r="P3667" i="2"/>
  <c r="P3659" i="2"/>
  <c r="P3651" i="2"/>
  <c r="P3643" i="2"/>
  <c r="P3635" i="2"/>
  <c r="P3627" i="2"/>
  <c r="P3619" i="2"/>
  <c r="P3611" i="2"/>
  <c r="P3603" i="2"/>
  <c r="P3595" i="2"/>
  <c r="P3587" i="2"/>
  <c r="P3579" i="2"/>
  <c r="P3571" i="2"/>
  <c r="P3563" i="2"/>
  <c r="P3555" i="2"/>
  <c r="P3547" i="2"/>
  <c r="P3539" i="2"/>
  <c r="P3531" i="2"/>
  <c r="P3523" i="2"/>
  <c r="P3515" i="2"/>
  <c r="P3507" i="2"/>
  <c r="P3499" i="2"/>
  <c r="P3491" i="2"/>
  <c r="P3483" i="2"/>
  <c r="P3475" i="2"/>
  <c r="P3467" i="2"/>
  <c r="P3459" i="2"/>
  <c r="P3451" i="2"/>
  <c r="P3443" i="2"/>
  <c r="P3435" i="2"/>
  <c r="P3427" i="2"/>
  <c r="P3419" i="2"/>
  <c r="P3411" i="2"/>
  <c r="P3403" i="2"/>
  <c r="P3395" i="2"/>
  <c r="P3387" i="2"/>
  <c r="P3379" i="2"/>
  <c r="P3371" i="2"/>
  <c r="S3363" i="2"/>
  <c r="S3355" i="2"/>
  <c r="S3347" i="2"/>
  <c r="S3339" i="2"/>
  <c r="S3331" i="2"/>
  <c r="S3323" i="2"/>
  <c r="S3315" i="2"/>
  <c r="S3307" i="2"/>
  <c r="S3299" i="2"/>
  <c r="S3291" i="2"/>
  <c r="P3283" i="2"/>
  <c r="P3275" i="2"/>
  <c r="P3267" i="2"/>
  <c r="P3259" i="2"/>
  <c r="P3251" i="2"/>
  <c r="P3243" i="2"/>
  <c r="P3235" i="2"/>
  <c r="P3227" i="2"/>
  <c r="P3219" i="2"/>
  <c r="P3211" i="2"/>
  <c r="P3203" i="2"/>
  <c r="P3195" i="2"/>
  <c r="P3187" i="2"/>
  <c r="S3179" i="2"/>
  <c r="S3171" i="2"/>
  <c r="S3163" i="2"/>
  <c r="S3155" i="2"/>
  <c r="S3147" i="2"/>
  <c r="S3139" i="2"/>
  <c r="S3131" i="2"/>
  <c r="S3123" i="2"/>
  <c r="S3115" i="2"/>
  <c r="S3107" i="2"/>
  <c r="S3099" i="2"/>
  <c r="S3091" i="2"/>
  <c r="S3083" i="2"/>
  <c r="S3075" i="2"/>
  <c r="P3067" i="2"/>
  <c r="P3059" i="2"/>
  <c r="P3051" i="2"/>
  <c r="P3043" i="2"/>
  <c r="P3035" i="2"/>
  <c r="P3027" i="2"/>
  <c r="P3019" i="2"/>
  <c r="P3011" i="2"/>
  <c r="P3003" i="2"/>
  <c r="P2995" i="2"/>
  <c r="P2987" i="2"/>
  <c r="P2979" i="2"/>
  <c r="P2971" i="2"/>
  <c r="P2963" i="2"/>
  <c r="P2955" i="2"/>
  <c r="P2947" i="2"/>
  <c r="P2939" i="2"/>
  <c r="P2931" i="2"/>
  <c r="P2923" i="2"/>
  <c r="P2915" i="2"/>
  <c r="P2907" i="2"/>
  <c r="P2899" i="2"/>
  <c r="P2891" i="2"/>
  <c r="P2883" i="2"/>
  <c r="P2875" i="2"/>
  <c r="P2867" i="2"/>
  <c r="P2859" i="2"/>
  <c r="P2851" i="2"/>
  <c r="P2843" i="2"/>
  <c r="P2835" i="2"/>
  <c r="P2827" i="2"/>
  <c r="P2819" i="2"/>
  <c r="P2811" i="2"/>
  <c r="P2803" i="2"/>
  <c r="P2795" i="2"/>
  <c r="P2787" i="2"/>
  <c r="P2779" i="2"/>
  <c r="P2771" i="2"/>
  <c r="P2763" i="2"/>
  <c r="P2755" i="2"/>
  <c r="P2747" i="2"/>
  <c r="P2739" i="2"/>
  <c r="P2731" i="2"/>
  <c r="P2723" i="2"/>
  <c r="P2715" i="2"/>
  <c r="P2707" i="2"/>
  <c r="P2699" i="2"/>
  <c r="S2691" i="2"/>
  <c r="S2683" i="2"/>
  <c r="S2675" i="2"/>
  <c r="S2667" i="2"/>
  <c r="S2659" i="2"/>
  <c r="S2651" i="2"/>
  <c r="S2643" i="2"/>
  <c r="S2635" i="2"/>
  <c r="S2627" i="2"/>
  <c r="S2619" i="2"/>
  <c r="S2611" i="2"/>
  <c r="S2603" i="2"/>
  <c r="S2595" i="2"/>
  <c r="S2587" i="2"/>
  <c r="S2579" i="2"/>
  <c r="S2571" i="2"/>
  <c r="S2563" i="2"/>
  <c r="S2555" i="2"/>
  <c r="S2547" i="2"/>
  <c r="S2539" i="2"/>
  <c r="S2531" i="2"/>
  <c r="S2523" i="2"/>
  <c r="P4399" i="2"/>
  <c r="P4001" i="2"/>
  <c r="P3993" i="2"/>
  <c r="P3985" i="2"/>
  <c r="P3977" i="2"/>
  <c r="P3969" i="2"/>
  <c r="P3961" i="2"/>
  <c r="P3953" i="2"/>
  <c r="P3945" i="2"/>
  <c r="P3937" i="2"/>
  <c r="P3929" i="2"/>
  <c r="P3921" i="2"/>
  <c r="P3913" i="2"/>
  <c r="S3905" i="2"/>
  <c r="S3897" i="2"/>
  <c r="S3889" i="2"/>
  <c r="S3881" i="2"/>
  <c r="S3873" i="2"/>
  <c r="S3865" i="2"/>
  <c r="S3857" i="2"/>
  <c r="S3849" i="2"/>
  <c r="S3841" i="2"/>
  <c r="S3833" i="2"/>
  <c r="S3825" i="2"/>
  <c r="S3817" i="2"/>
  <c r="S3809" i="2"/>
  <c r="S3801" i="2"/>
  <c r="S3793" i="2"/>
  <c r="S3785" i="2"/>
  <c r="S3777" i="2"/>
  <c r="S3769" i="2"/>
  <c r="S3761" i="2"/>
  <c r="S3753" i="2"/>
  <c r="S3745" i="2"/>
  <c r="S3737" i="2"/>
  <c r="S3729" i="2"/>
  <c r="S3721" i="2"/>
  <c r="S3713" i="2"/>
  <c r="S3705" i="2"/>
  <c r="S3697" i="2"/>
  <c r="S3689" i="2"/>
  <c r="S3681" i="2"/>
  <c r="S3673" i="2"/>
  <c r="S3665" i="2"/>
  <c r="S3657" i="2"/>
  <c r="S3649" i="2"/>
  <c r="S3641" i="2"/>
  <c r="S3633" i="2"/>
  <c r="S3625" i="2"/>
  <c r="S3617" i="2"/>
  <c r="S3609" i="2"/>
  <c r="S3601" i="2"/>
  <c r="S3593" i="2"/>
  <c r="S3585" i="2"/>
  <c r="S3577" i="2"/>
  <c r="S3569" i="2"/>
  <c r="S3561" i="2"/>
  <c r="S3553" i="2"/>
  <c r="S3545" i="2"/>
  <c r="S3537" i="2"/>
  <c r="S3529" i="2"/>
  <c r="S3521" i="2"/>
  <c r="S3513" i="2"/>
  <c r="S3986" i="2"/>
  <c r="S3926" i="2"/>
  <c r="S3858" i="2"/>
  <c r="S3802" i="2"/>
  <c r="S3742" i="2"/>
  <c r="S3686" i="2"/>
  <c r="S3614" i="2"/>
  <c r="S3562" i="2"/>
  <c r="S3470" i="2"/>
  <c r="S3410" i="2"/>
  <c r="S3350" i="2"/>
  <c r="S3286" i="2"/>
  <c r="P3238" i="2"/>
  <c r="S3206" i="2"/>
  <c r="S3158" i="2"/>
  <c r="S3130" i="2"/>
  <c r="S3098" i="2"/>
  <c r="P3058" i="2"/>
  <c r="P3002" i="2"/>
  <c r="P2966" i="2"/>
  <c r="P2934" i="2"/>
  <c r="S2902" i="2"/>
  <c r="S2874" i="2"/>
  <c r="S2834" i="2"/>
  <c r="S2806" i="2"/>
  <c r="S2762" i="2"/>
  <c r="S4395" i="2"/>
  <c r="S4387" i="2"/>
  <c r="S4379" i="2"/>
  <c r="S4371" i="2"/>
  <c r="S4363" i="2"/>
  <c r="S4355" i="2"/>
  <c r="S4347" i="2"/>
  <c r="S4339" i="2"/>
  <c r="S4331" i="2"/>
  <c r="S4323" i="2"/>
  <c r="S4315" i="2"/>
  <c r="S4307" i="2"/>
  <c r="S4299" i="2"/>
  <c r="S4291" i="2"/>
  <c r="S4283" i="2"/>
  <c r="S4275" i="2"/>
  <c r="S4267" i="2"/>
  <c r="S4259" i="2"/>
  <c r="S4251" i="2"/>
  <c r="S4243" i="2"/>
  <c r="S4235" i="2"/>
  <c r="S4227" i="2"/>
  <c r="S4219" i="2"/>
  <c r="S4211" i="2"/>
  <c r="S4203" i="2"/>
  <c r="S4195" i="2"/>
  <c r="S4187" i="2"/>
  <c r="S4179" i="2"/>
  <c r="S4171" i="2"/>
  <c r="S4163" i="2"/>
  <c r="S4155" i="2"/>
  <c r="S4147" i="2"/>
  <c r="S4139" i="2"/>
  <c r="S4131" i="2"/>
  <c r="S4123" i="2"/>
  <c r="S4115" i="2"/>
  <c r="S4107" i="2"/>
  <c r="S4099" i="2"/>
  <c r="S4091" i="2"/>
  <c r="S4083" i="2"/>
  <c r="S4075" i="2"/>
  <c r="S4067" i="2"/>
  <c r="S4059" i="2"/>
  <c r="S4051" i="2"/>
  <c r="S4043" i="2"/>
  <c r="S4035" i="2"/>
  <c r="S4027" i="2"/>
  <c r="S4019" i="2"/>
  <c r="S4011" i="2"/>
  <c r="S4003" i="2"/>
  <c r="S3995" i="2"/>
  <c r="S3987" i="2"/>
  <c r="S3979" i="2"/>
  <c r="S3971" i="2"/>
  <c r="S3963" i="2"/>
  <c r="S3955" i="2"/>
  <c r="S3947" i="2"/>
  <c r="S3939" i="2"/>
  <c r="S3931" i="2"/>
  <c r="P3923" i="2"/>
  <c r="P3915" i="2"/>
  <c r="P3907" i="2"/>
  <c r="P3899" i="2"/>
  <c r="P3891" i="2"/>
  <c r="P3883" i="2"/>
  <c r="P3875" i="2"/>
  <c r="P3867" i="2"/>
  <c r="S3859" i="2"/>
  <c r="S3851" i="2"/>
  <c r="S3843" i="2"/>
  <c r="S3835" i="2"/>
  <c r="S3827" i="2"/>
  <c r="S3819" i="2"/>
  <c r="S3811" i="2"/>
  <c r="S3803" i="2"/>
  <c r="S3795" i="2"/>
  <c r="S3787" i="2"/>
  <c r="S3779" i="2"/>
  <c r="S3771" i="2"/>
  <c r="S3763" i="2"/>
  <c r="S3755" i="2"/>
  <c r="S3747" i="2"/>
  <c r="S3739" i="2"/>
  <c r="S3731" i="2"/>
  <c r="S3723" i="2"/>
  <c r="S3715" i="2"/>
  <c r="S3707" i="2"/>
  <c r="S3699" i="2"/>
  <c r="S3691" i="2"/>
  <c r="S3683" i="2"/>
  <c r="S3675" i="2"/>
  <c r="S3667" i="2"/>
  <c r="S3659" i="2"/>
  <c r="S3651" i="2"/>
  <c r="S3643" i="2"/>
  <c r="S3635" i="2"/>
  <c r="S3627" i="2"/>
  <c r="S3619" i="2"/>
  <c r="S3611" i="2"/>
  <c r="S3603" i="2"/>
  <c r="S3595" i="2"/>
  <c r="S3587" i="2"/>
  <c r="S3579" i="2"/>
  <c r="S3571" i="2"/>
  <c r="S3563" i="2"/>
  <c r="S3555" i="2"/>
  <c r="S3547" i="2"/>
  <c r="S3539" i="2"/>
  <c r="S3531" i="2"/>
  <c r="S3523" i="2"/>
  <c r="S3515" i="2"/>
  <c r="S3507" i="2"/>
  <c r="S3499" i="2"/>
  <c r="S3491" i="2"/>
  <c r="S3483" i="2"/>
  <c r="S3475" i="2"/>
  <c r="S3467" i="2"/>
  <c r="S3459" i="2"/>
  <c r="S3451" i="2"/>
  <c r="S3443" i="2"/>
  <c r="S3435" i="2"/>
  <c r="S3427" i="2"/>
  <c r="S3419" i="2"/>
  <c r="S3411" i="2"/>
  <c r="S3403" i="2"/>
  <c r="S3395" i="2"/>
  <c r="S3387" i="2"/>
  <c r="S3379" i="2"/>
  <c r="S3371" i="2"/>
  <c r="P3363" i="2"/>
  <c r="P3355" i="2"/>
  <c r="P3347" i="2"/>
  <c r="P3339" i="2"/>
  <c r="P3331" i="2"/>
  <c r="P3323" i="2"/>
  <c r="P3315" i="2"/>
  <c r="P3307" i="2"/>
  <c r="P3299" i="2"/>
  <c r="P3291" i="2"/>
  <c r="S3283" i="2"/>
  <c r="S3275" i="2"/>
  <c r="S3267" i="2"/>
  <c r="S3259" i="2"/>
  <c r="S3251" i="2"/>
  <c r="S3243" i="2"/>
  <c r="S3235" i="2"/>
  <c r="S3227" i="2"/>
  <c r="S3219" i="2"/>
  <c r="S3211" i="2"/>
  <c r="S3203" i="2"/>
  <c r="S3195" i="2"/>
  <c r="S3187" i="2"/>
  <c r="P3179" i="2"/>
  <c r="P3171" i="2"/>
  <c r="P3163" i="2"/>
  <c r="P3155" i="2"/>
  <c r="P3147" i="2"/>
  <c r="P3139" i="2"/>
  <c r="P3131" i="2"/>
  <c r="P3123" i="2"/>
  <c r="P3115" i="2"/>
  <c r="P3107" i="2"/>
  <c r="P3099" i="2"/>
  <c r="P3091" i="2"/>
  <c r="P3083" i="2"/>
  <c r="P3075" i="2"/>
  <c r="S3067" i="2"/>
  <c r="S3059" i="2"/>
  <c r="S3051" i="2"/>
  <c r="S3043" i="2"/>
  <c r="S3035" i="2"/>
  <c r="S3027" i="2"/>
  <c r="S3019" i="2"/>
  <c r="S3011" i="2"/>
  <c r="S3003" i="2"/>
  <c r="S2995" i="2"/>
  <c r="S2987" i="2"/>
  <c r="S2979" i="2"/>
  <c r="S2971" i="2"/>
  <c r="S2963" i="2"/>
  <c r="S2955" i="2"/>
  <c r="S2947" i="2"/>
  <c r="S2939" i="2"/>
  <c r="S2931" i="2"/>
  <c r="S2923" i="2"/>
  <c r="S2915" i="2"/>
  <c r="S2907" i="2"/>
  <c r="S2899" i="2"/>
  <c r="S2891" i="2"/>
  <c r="S2883" i="2"/>
  <c r="S2875" i="2"/>
  <c r="S2867" i="2"/>
  <c r="S2859" i="2"/>
  <c r="S2851" i="2"/>
  <c r="S2843" i="2"/>
  <c r="S2835" i="2"/>
  <c r="S2827" i="2"/>
  <c r="S2819" i="2"/>
  <c r="S2811" i="2"/>
  <c r="S2803" i="2"/>
  <c r="S2795" i="2"/>
  <c r="S2787" i="2"/>
  <c r="S2779" i="2"/>
  <c r="S2771" i="2"/>
  <c r="S2763" i="2"/>
  <c r="S2755" i="2"/>
  <c r="S2747" i="2"/>
  <c r="S2739" i="2"/>
  <c r="S2731" i="2"/>
  <c r="S2723" i="2"/>
  <c r="S2715" i="2"/>
  <c r="S2707" i="2"/>
  <c r="S2699" i="2"/>
  <c r="P2691" i="2"/>
  <c r="P2683" i="2"/>
  <c r="P2675" i="2"/>
  <c r="P2667" i="2"/>
  <c r="P2659" i="2"/>
  <c r="P2651" i="2"/>
  <c r="P2643" i="2"/>
  <c r="P2635" i="2"/>
  <c r="P2627" i="2"/>
  <c r="P2619" i="2"/>
  <c r="P2611" i="2"/>
  <c r="P2603" i="2"/>
  <c r="P2595" i="2"/>
  <c r="P2587" i="2"/>
  <c r="P2579" i="2"/>
  <c r="P2571" i="2"/>
  <c r="P2563" i="2"/>
  <c r="P2555" i="2"/>
  <c r="P2547" i="2"/>
  <c r="P2539" i="2"/>
  <c r="P2531" i="2"/>
  <c r="P2523" i="2"/>
  <c r="S4398" i="2"/>
  <c r="S4001" i="2"/>
  <c r="S3993" i="2"/>
  <c r="S3985" i="2"/>
  <c r="S3977" i="2"/>
  <c r="S3969" i="2"/>
  <c r="S3961" i="2"/>
  <c r="S3953" i="2"/>
  <c r="S3945" i="2"/>
  <c r="S3937" i="2"/>
  <c r="S3929" i="2"/>
  <c r="S3921" i="2"/>
  <c r="S3913" i="2"/>
  <c r="P3905" i="2"/>
  <c r="P3897" i="2"/>
  <c r="P3889" i="2"/>
  <c r="P3881" i="2"/>
  <c r="P3873" i="2"/>
  <c r="P3865" i="2"/>
  <c r="P3857" i="2"/>
  <c r="P3849" i="2"/>
  <c r="P3841" i="2"/>
  <c r="P3833" i="2"/>
  <c r="P3825" i="2"/>
  <c r="P3817" i="2"/>
  <c r="P3809" i="2"/>
  <c r="P3801" i="2"/>
  <c r="P3793" i="2"/>
  <c r="P3785" i="2"/>
  <c r="P3777" i="2"/>
  <c r="P3769" i="2"/>
  <c r="P3761" i="2"/>
  <c r="P3753" i="2"/>
  <c r="P3745" i="2"/>
  <c r="P3737" i="2"/>
  <c r="P3729" i="2"/>
  <c r="P3721" i="2"/>
  <c r="P3713" i="2"/>
  <c r="P3705" i="2"/>
  <c r="P3697" i="2"/>
  <c r="P3689" i="2"/>
  <c r="P3681" i="2"/>
  <c r="P3673" i="2"/>
  <c r="P3665" i="2"/>
  <c r="P3657" i="2"/>
  <c r="P3649" i="2"/>
  <c r="P3641" i="2"/>
  <c r="P3633" i="2"/>
  <c r="P3625" i="2"/>
  <c r="P3617" i="2"/>
  <c r="P3609" i="2"/>
  <c r="P3601" i="2"/>
  <c r="P3593" i="2"/>
  <c r="P3585" i="2"/>
  <c r="P3577" i="2"/>
  <c r="P3569" i="2"/>
  <c r="P3561" i="2"/>
  <c r="P3553" i="2"/>
  <c r="P3545" i="2"/>
  <c r="P3537" i="2"/>
  <c r="P3529" i="2"/>
  <c r="P3521" i="2"/>
  <c r="P3513" i="2"/>
  <c r="P3505" i="2"/>
  <c r="S3970" i="2"/>
  <c r="P3914" i="2"/>
  <c r="S3846" i="2"/>
  <c r="S3786" i="2"/>
  <c r="S3722" i="2"/>
  <c r="S3666" i="2"/>
  <c r="S3602" i="2"/>
  <c r="S3546" i="2"/>
  <c r="S3450" i="2"/>
  <c r="S3398" i="2"/>
  <c r="S3334" i="2"/>
  <c r="P3270" i="2"/>
  <c r="S3238" i="2"/>
  <c r="S3194" i="2"/>
  <c r="P3142" i="2"/>
  <c r="P3114" i="2"/>
  <c r="P3082" i="2"/>
  <c r="S3014" i="2"/>
  <c r="S2982" i="2"/>
  <c r="S2950" i="2"/>
  <c r="S2918" i="2"/>
  <c r="P2886" i="2"/>
  <c r="P2850" i="2"/>
  <c r="P2818" i="2"/>
  <c r="P2790" i="2"/>
  <c r="P2618" i="2"/>
  <c r="P4391" i="2"/>
  <c r="P4383" i="2"/>
  <c r="P4375" i="2"/>
  <c r="P4367" i="2"/>
  <c r="P4359" i="2"/>
  <c r="P4351" i="2"/>
  <c r="P4343" i="2"/>
  <c r="P4335" i="2"/>
  <c r="P4327" i="2"/>
  <c r="P4319" i="2"/>
  <c r="P4311" i="2"/>
  <c r="P4303" i="2"/>
  <c r="P4295" i="2"/>
  <c r="P4287" i="2"/>
  <c r="P4279" i="2"/>
  <c r="P4271" i="2"/>
  <c r="P4263" i="2"/>
  <c r="P4255" i="2"/>
  <c r="P4247" i="2"/>
  <c r="P4239" i="2"/>
  <c r="P4231" i="2"/>
  <c r="P4223" i="2"/>
  <c r="P4215" i="2"/>
  <c r="P4207" i="2"/>
  <c r="P4199" i="2"/>
  <c r="P4191" i="2"/>
  <c r="P4183" i="2"/>
  <c r="P4175" i="2"/>
  <c r="P4167" i="2"/>
  <c r="P4159" i="2"/>
  <c r="P4151" i="2"/>
  <c r="P4143" i="2"/>
  <c r="P4135" i="2"/>
  <c r="P4127" i="2"/>
  <c r="P4119" i="2"/>
  <c r="P4111" i="2"/>
  <c r="P4103" i="2"/>
  <c r="P4095" i="2"/>
  <c r="P4087" i="2"/>
  <c r="P4079" i="2"/>
  <c r="P4071" i="2"/>
  <c r="P4063" i="2"/>
  <c r="P4055" i="2"/>
  <c r="P4047" i="2"/>
  <c r="P4039" i="2"/>
  <c r="P4031" i="2"/>
  <c r="P4023" i="2"/>
  <c r="P4015" i="2"/>
  <c r="P4007" i="2"/>
  <c r="P3999" i="2"/>
  <c r="P3991" i="2"/>
  <c r="P3983" i="2"/>
  <c r="P3975" i="2"/>
  <c r="P3967" i="2"/>
  <c r="P3959" i="2"/>
  <c r="P3951" i="2"/>
  <c r="P3943" i="2"/>
  <c r="P3935" i="2"/>
  <c r="P3927" i="2"/>
  <c r="S3919" i="2"/>
  <c r="S3911" i="2"/>
  <c r="S3903" i="2"/>
  <c r="S3895" i="2"/>
  <c r="S3887" i="2"/>
  <c r="S3879" i="2"/>
  <c r="S3871" i="2"/>
  <c r="P3863" i="2"/>
  <c r="P3855" i="2"/>
  <c r="P3847" i="2"/>
  <c r="P3839" i="2"/>
  <c r="P3831" i="2"/>
  <c r="P3823" i="2"/>
  <c r="P3815" i="2"/>
  <c r="P3807" i="2"/>
  <c r="P3799" i="2"/>
  <c r="P3791" i="2"/>
  <c r="P3783" i="2"/>
  <c r="P3775" i="2"/>
  <c r="P3767" i="2"/>
  <c r="P3759" i="2"/>
  <c r="P3751" i="2"/>
  <c r="P3743" i="2"/>
  <c r="P3735" i="2"/>
  <c r="P3727" i="2"/>
  <c r="P3719" i="2"/>
  <c r="P3711" i="2"/>
  <c r="P3703" i="2"/>
  <c r="P3695" i="2"/>
  <c r="P3687" i="2"/>
  <c r="P3679" i="2"/>
  <c r="P3671" i="2"/>
  <c r="P3663" i="2"/>
  <c r="P3655" i="2"/>
  <c r="P3647" i="2"/>
  <c r="P3639" i="2"/>
  <c r="P3631" i="2"/>
  <c r="P3623" i="2"/>
  <c r="P3615" i="2"/>
  <c r="P3607" i="2"/>
  <c r="P3599" i="2"/>
  <c r="P3591" i="2"/>
  <c r="P3583" i="2"/>
  <c r="P3575" i="2"/>
  <c r="P3567" i="2"/>
  <c r="P3559" i="2"/>
  <c r="P3551" i="2"/>
  <c r="P3543" i="2"/>
  <c r="P3535" i="2"/>
  <c r="P3527" i="2"/>
  <c r="P3519" i="2"/>
  <c r="P3511" i="2"/>
  <c r="P3503" i="2"/>
  <c r="P3495" i="2"/>
  <c r="P3487" i="2"/>
  <c r="P3479" i="2"/>
  <c r="P3471" i="2"/>
  <c r="P3463" i="2"/>
  <c r="P3455" i="2"/>
  <c r="P3447" i="2"/>
  <c r="P3439" i="2"/>
  <c r="P3431" i="2"/>
  <c r="P3423" i="2"/>
  <c r="P3415" i="2"/>
  <c r="P3407" i="2"/>
  <c r="P3399" i="2"/>
  <c r="P3391" i="2"/>
  <c r="P3383" i="2"/>
  <c r="P3375" i="2"/>
  <c r="S3367" i="2"/>
  <c r="S3359" i="2"/>
  <c r="S3351" i="2"/>
  <c r="S3343" i="2"/>
  <c r="S3335" i="2"/>
  <c r="S3327" i="2"/>
  <c r="S3319" i="2"/>
  <c r="S3311" i="2"/>
  <c r="S3303" i="2"/>
  <c r="S3295" i="2"/>
  <c r="P3287" i="2"/>
  <c r="P3279" i="2"/>
  <c r="P3271" i="2"/>
  <c r="P3263" i="2"/>
  <c r="P3255" i="2"/>
  <c r="P3247" i="2"/>
  <c r="P3239" i="2"/>
  <c r="P3231" i="2"/>
  <c r="P3223" i="2"/>
  <c r="P3215" i="2"/>
  <c r="P3207" i="2"/>
  <c r="P3199" i="2"/>
  <c r="P3191" i="2"/>
  <c r="S3183" i="2"/>
  <c r="S3175" i="2"/>
  <c r="S3167" i="2"/>
  <c r="S3159" i="2"/>
  <c r="S3151" i="2"/>
  <c r="S3143" i="2"/>
  <c r="S3135" i="2"/>
  <c r="S3127" i="2"/>
  <c r="S3119" i="2"/>
  <c r="S3111" i="2"/>
  <c r="S3103" i="2"/>
  <c r="S3095" i="2"/>
  <c r="S3087" i="2"/>
  <c r="S3079" i="2"/>
  <c r="P3071" i="2"/>
  <c r="P3063" i="2"/>
  <c r="P3055" i="2"/>
  <c r="P3047" i="2"/>
  <c r="P3039" i="2"/>
  <c r="P3031" i="2"/>
  <c r="P3023" i="2"/>
  <c r="P3015" i="2"/>
  <c r="P3007" i="2"/>
  <c r="P2999" i="2"/>
  <c r="P2991" i="2"/>
  <c r="P2983" i="2"/>
  <c r="P2975" i="2"/>
  <c r="P2967" i="2"/>
  <c r="P2959" i="2"/>
  <c r="P2951" i="2"/>
  <c r="P2943" i="2"/>
  <c r="P2935" i="2"/>
  <c r="P2927" i="2"/>
  <c r="P2919" i="2"/>
  <c r="P2911" i="2"/>
  <c r="P2903" i="2"/>
  <c r="P2895" i="2"/>
  <c r="P2887" i="2"/>
  <c r="P2879" i="2"/>
  <c r="P2871" i="2"/>
  <c r="P2863" i="2"/>
  <c r="P2855" i="2"/>
  <c r="P2847" i="2"/>
  <c r="P2839" i="2"/>
  <c r="P2831" i="2"/>
  <c r="P2823" i="2"/>
  <c r="P2815" i="2"/>
  <c r="P2807" i="2"/>
  <c r="P2799" i="2"/>
  <c r="P2791" i="2"/>
  <c r="P2783" i="2"/>
  <c r="P2775" i="2"/>
  <c r="P2767" i="2"/>
  <c r="P2759" i="2"/>
  <c r="P2751" i="2"/>
  <c r="P2743" i="2"/>
  <c r="P2735" i="2"/>
  <c r="P2727" i="2"/>
  <c r="P2719" i="2"/>
  <c r="P2711" i="2"/>
  <c r="P2703" i="2"/>
  <c r="P2695" i="2"/>
  <c r="P2687" i="2"/>
  <c r="P2679" i="2"/>
  <c r="P2671" i="2"/>
  <c r="P2663" i="2"/>
  <c r="P2655" i="2"/>
  <c r="S2647" i="2"/>
  <c r="S2639" i="2"/>
  <c r="S2631" i="2"/>
  <c r="S2623" i="2"/>
  <c r="S2615" i="2"/>
  <c r="S2607" i="2"/>
  <c r="S2599" i="2"/>
  <c r="S2591" i="2"/>
  <c r="S2583" i="2"/>
  <c r="S2575" i="2"/>
  <c r="S2567" i="2"/>
  <c r="S2559" i="2"/>
  <c r="S2551" i="2"/>
  <c r="S2543" i="2"/>
  <c r="S2535" i="2"/>
  <c r="S2527" i="2"/>
  <c r="P4407" i="2"/>
  <c r="P4005" i="2"/>
  <c r="P3997" i="2"/>
  <c r="P3989" i="2"/>
  <c r="P3981" i="2"/>
  <c r="P3973" i="2"/>
  <c r="P3965" i="2"/>
  <c r="P3957" i="2"/>
  <c r="P3949" i="2"/>
  <c r="P3941" i="2"/>
  <c r="P3933" i="2"/>
  <c r="P3925" i="2"/>
  <c r="P3917" i="2"/>
  <c r="P3909" i="2"/>
  <c r="S3901" i="2"/>
  <c r="S3893" i="2"/>
  <c r="S3885" i="2"/>
  <c r="S3877" i="2"/>
  <c r="S3869" i="2"/>
  <c r="S3861" i="2"/>
  <c r="S3853" i="2"/>
  <c r="S3845" i="2"/>
  <c r="S3837" i="2"/>
  <c r="S3829" i="2"/>
  <c r="S3821" i="2"/>
  <c r="S3813" i="2"/>
  <c r="S3805" i="2"/>
  <c r="S3797" i="2"/>
  <c r="S3789" i="2"/>
  <c r="S3781" i="2"/>
  <c r="S3773" i="2"/>
  <c r="S3765" i="2"/>
  <c r="S3757" i="2"/>
  <c r="S3749" i="2"/>
  <c r="S3741" i="2"/>
  <c r="S3733" i="2"/>
  <c r="S3725" i="2"/>
  <c r="S3717" i="2"/>
  <c r="S3709" i="2"/>
  <c r="S3701" i="2"/>
  <c r="S3693" i="2"/>
  <c r="S3685" i="2"/>
  <c r="S3677" i="2"/>
  <c r="S3669" i="2"/>
  <c r="S3661" i="2"/>
  <c r="S3653" i="2"/>
  <c r="S3645" i="2"/>
  <c r="S3637" i="2"/>
  <c r="S3629" i="2"/>
  <c r="S3621" i="2"/>
  <c r="S3613" i="2"/>
  <c r="S3605" i="2"/>
  <c r="S3597" i="2"/>
  <c r="S3589" i="2"/>
  <c r="S3581" i="2"/>
  <c r="S3573" i="2"/>
  <c r="S3565" i="2"/>
  <c r="S3557" i="2"/>
  <c r="S3549" i="2"/>
  <c r="S3541" i="2"/>
  <c r="S3533" i="2"/>
  <c r="S3525" i="2"/>
  <c r="S3517" i="2"/>
  <c r="S3509" i="2"/>
  <c r="P3497" i="2"/>
  <c r="S3485" i="2"/>
  <c r="S3473" i="2"/>
  <c r="P3465" i="2"/>
  <c r="S3453" i="2"/>
  <c r="S3441" i="2"/>
  <c r="P3433" i="2"/>
  <c r="S3421" i="2"/>
  <c r="S3409" i="2"/>
  <c r="P3401" i="2"/>
  <c r="S3389" i="2"/>
  <c r="S3377" i="2"/>
  <c r="S3369" i="2"/>
  <c r="S3361" i="2"/>
  <c r="S3353" i="2"/>
  <c r="S3345" i="2"/>
  <c r="S3337" i="2"/>
  <c r="S3329" i="2"/>
  <c r="S3321" i="2"/>
  <c r="S3313" i="2"/>
  <c r="S3305" i="2"/>
  <c r="S3297" i="2"/>
  <c r="S3289" i="2"/>
  <c r="S3281" i="2"/>
  <c r="S3273" i="2"/>
  <c r="S3265" i="2"/>
  <c r="S3257" i="2"/>
  <c r="P3249" i="2"/>
  <c r="P3241" i="2"/>
  <c r="P3233" i="2"/>
  <c r="P3225" i="2"/>
  <c r="P3217" i="2"/>
  <c r="P3209" i="2"/>
  <c r="P3201" i="2"/>
  <c r="P3193" i="2"/>
  <c r="P3185" i="2"/>
  <c r="S3177" i="2"/>
  <c r="S3169" i="2"/>
  <c r="S3161" i="2"/>
  <c r="S3153" i="2"/>
  <c r="S3145" i="2"/>
  <c r="P3137" i="2"/>
  <c r="P3129" i="2"/>
  <c r="P3121" i="2"/>
  <c r="P3113" i="2"/>
  <c r="P3105" i="2"/>
  <c r="P3097" i="2"/>
  <c r="P3089" i="2"/>
  <c r="P3081" i="2"/>
  <c r="P3073" i="2"/>
  <c r="P3065" i="2"/>
  <c r="P3057" i="2"/>
  <c r="P3049" i="2"/>
  <c r="P3041" i="2"/>
  <c r="P3033" i="2"/>
  <c r="P3025" i="2"/>
  <c r="P3017" i="2"/>
  <c r="P3009" i="2"/>
  <c r="P3001" i="2"/>
  <c r="P2993" i="2"/>
  <c r="P2985" i="2"/>
  <c r="P2977" i="2"/>
  <c r="P2969" i="2"/>
  <c r="P2961" i="2"/>
  <c r="P2953" i="2"/>
  <c r="P2945" i="2"/>
  <c r="P2937" i="2"/>
  <c r="P2929" i="2"/>
  <c r="P2921" i="2"/>
  <c r="P2913" i="2"/>
  <c r="P2905" i="2"/>
  <c r="P2897" i="2"/>
  <c r="P2889" i="2"/>
  <c r="P2881" i="2"/>
  <c r="P2873" i="2"/>
  <c r="P2865" i="2"/>
  <c r="P2857" i="2"/>
  <c r="P2849" i="2"/>
  <c r="P2841" i="2"/>
  <c r="P2833" i="2"/>
  <c r="P2825" i="2"/>
  <c r="P2817" i="2"/>
  <c r="P2809" i="2"/>
  <c r="P2801" i="2"/>
  <c r="P2793" i="2"/>
  <c r="P2785" i="2"/>
  <c r="P2777" i="2"/>
  <c r="P2769" i="2"/>
  <c r="P2761" i="2"/>
  <c r="P2753" i="2"/>
  <c r="P2745" i="2"/>
  <c r="P2737" i="2"/>
  <c r="P2729" i="2"/>
  <c r="P2721" i="2"/>
  <c r="P2713" i="2"/>
  <c r="P2705" i="2"/>
  <c r="P2697" i="2"/>
  <c r="P2689" i="2"/>
  <c r="P2681" i="2"/>
  <c r="P2673" i="2"/>
  <c r="P2665" i="2"/>
  <c r="P2657" i="2"/>
  <c r="P2649" i="2"/>
  <c r="P2641" i="2"/>
  <c r="P2633" i="2"/>
  <c r="P2625" i="2"/>
  <c r="P2617" i="2"/>
  <c r="P2609" i="2"/>
  <c r="P2601" i="2"/>
  <c r="P2593" i="2"/>
  <c r="P2585" i="2"/>
  <c r="P2577" i="2"/>
  <c r="P2569" i="2"/>
  <c r="P2561" i="2"/>
  <c r="P2553" i="2"/>
  <c r="P2545" i="2"/>
  <c r="P2537" i="2"/>
  <c r="P2529" i="2"/>
  <c r="S4012" i="2"/>
  <c r="S4004" i="2"/>
  <c r="S3996" i="2"/>
  <c r="S3988" i="2"/>
  <c r="S3980" i="2"/>
  <c r="S3972" i="2"/>
  <c r="S3964" i="2"/>
  <c r="S3956" i="2"/>
  <c r="S3948" i="2"/>
  <c r="S3940" i="2"/>
  <c r="S3932" i="2"/>
  <c r="P3924" i="2"/>
  <c r="P3916" i="2"/>
  <c r="P3908" i="2"/>
  <c r="P3900" i="2"/>
  <c r="P3892" i="2"/>
  <c r="P3884" i="2"/>
  <c r="P3876" i="2"/>
  <c r="P3868" i="2"/>
  <c r="P3860" i="2"/>
  <c r="P3852" i="2"/>
  <c r="P3844" i="2"/>
  <c r="P3836" i="2"/>
  <c r="P3828" i="2"/>
  <c r="P3820" i="2"/>
  <c r="P3812" i="2"/>
  <c r="P3804" i="2"/>
  <c r="P3796" i="2"/>
  <c r="P3788" i="2"/>
  <c r="P3780" i="2"/>
  <c r="P3772" i="2"/>
  <c r="P3764" i="2"/>
  <c r="P3756" i="2"/>
  <c r="P3748" i="2"/>
  <c r="P3740" i="2"/>
  <c r="P3732" i="2"/>
  <c r="P3724" i="2"/>
  <c r="P3716" i="2"/>
  <c r="P3708" i="2"/>
  <c r="P3700" i="2"/>
  <c r="P3692" i="2"/>
  <c r="P3684" i="2"/>
  <c r="P3676" i="2"/>
  <c r="P3668" i="2"/>
  <c r="P3660" i="2"/>
  <c r="P3652" i="2"/>
  <c r="P3644" i="2"/>
  <c r="P3636" i="2"/>
  <c r="P3628" i="2"/>
  <c r="P3620" i="2"/>
  <c r="P3612" i="2"/>
  <c r="P3604" i="2"/>
  <c r="P3596" i="2"/>
  <c r="P3588" i="2"/>
  <c r="P3580" i="2"/>
  <c r="P3572" i="2"/>
  <c r="P3564" i="2"/>
  <c r="P3556" i="2"/>
  <c r="P3548" i="2"/>
  <c r="P3540" i="2"/>
  <c r="P3532" i="2"/>
  <c r="P3524" i="2"/>
  <c r="P3516" i="2"/>
  <c r="P3508" i="2"/>
  <c r="P3500" i="2"/>
  <c r="P3492" i="2"/>
  <c r="P3484" i="2"/>
  <c r="P3476" i="2"/>
  <c r="P3468" i="2"/>
  <c r="P3460" i="2"/>
  <c r="P3452" i="2"/>
  <c r="P3444" i="2"/>
  <c r="P3436" i="2"/>
  <c r="P3428" i="2"/>
  <c r="P3420" i="2"/>
  <c r="P3412" i="2"/>
  <c r="P3404" i="2"/>
  <c r="P3396" i="2"/>
  <c r="P3388" i="2"/>
  <c r="P3380" i="2"/>
  <c r="P3372" i="2"/>
  <c r="P3364" i="2"/>
  <c r="P3356" i="2"/>
  <c r="P3348" i="2"/>
  <c r="P3340" i="2"/>
  <c r="P3332" i="2"/>
  <c r="P3324" i="2"/>
  <c r="P3316" i="2"/>
  <c r="P3308" i="2"/>
  <c r="P3300" i="2"/>
  <c r="P3292" i="2"/>
  <c r="P3284" i="2"/>
  <c r="P3276" i="2"/>
  <c r="P3268" i="2"/>
  <c r="P3260" i="2"/>
  <c r="S3252" i="2"/>
  <c r="S3244" i="2"/>
  <c r="S3236" i="2"/>
  <c r="S3228" i="2"/>
  <c r="S3220" i="2"/>
  <c r="S3212" i="2"/>
  <c r="S3204" i="2"/>
  <c r="S3196" i="2"/>
  <c r="S3188" i="2"/>
  <c r="P3180" i="2"/>
  <c r="P3172" i="2"/>
  <c r="P3164" i="2"/>
  <c r="P3156" i="2"/>
  <c r="P3148" i="2"/>
  <c r="P3140" i="2"/>
  <c r="P3132" i="2"/>
  <c r="P3124" i="2"/>
  <c r="P3116" i="2"/>
  <c r="P3108" i="2"/>
  <c r="P3100" i="2"/>
  <c r="P3092" i="2"/>
  <c r="P3084" i="2"/>
  <c r="P3076" i="2"/>
  <c r="P3068" i="2"/>
  <c r="P3060" i="2"/>
  <c r="P3052" i="2"/>
  <c r="P3044" i="2"/>
  <c r="P3036" i="2"/>
  <c r="P3028" i="2"/>
  <c r="P3020" i="2"/>
  <c r="P3012" i="2"/>
  <c r="P3004" i="2"/>
  <c r="P2996" i="2"/>
  <c r="P2988" i="2"/>
  <c r="P2980" i="2"/>
  <c r="P2972" i="2"/>
  <c r="P2964" i="2"/>
  <c r="P2956" i="2"/>
  <c r="P2948" i="2"/>
  <c r="P2940" i="2"/>
  <c r="P2932" i="2"/>
  <c r="P2924" i="2"/>
  <c r="P2916" i="2"/>
  <c r="P2908" i="2"/>
  <c r="S2900" i="2"/>
  <c r="S2892" i="2"/>
  <c r="S2884" i="2"/>
  <c r="S2876" i="2"/>
  <c r="S2868" i="2"/>
  <c r="S2860" i="2"/>
  <c r="S2852" i="2"/>
  <c r="S2844" i="2"/>
  <c r="S2836" i="2"/>
  <c r="S2828" i="2"/>
  <c r="S2820" i="2"/>
  <c r="S2812" i="2"/>
  <c r="S2804" i="2"/>
  <c r="S2796" i="2"/>
  <c r="S2788" i="2"/>
  <c r="S2780" i="2"/>
  <c r="S2772" i="2"/>
  <c r="S2764" i="2"/>
  <c r="S2756" i="2"/>
  <c r="S2748" i="2"/>
  <c r="S2740" i="2"/>
  <c r="S2732" i="2"/>
  <c r="S2724" i="2"/>
  <c r="S2716" i="2"/>
  <c r="S2708" i="2"/>
  <c r="S2700" i="2"/>
  <c r="S2692" i="2"/>
  <c r="S2684" i="2"/>
  <c r="S2676" i="2"/>
  <c r="S2668" i="2"/>
  <c r="S2660" i="2"/>
  <c r="S2652" i="2"/>
  <c r="P2644" i="2"/>
  <c r="P2636" i="2"/>
  <c r="P2628" i="2"/>
  <c r="P2620" i="2"/>
  <c r="P2612" i="2"/>
  <c r="P2604" i="2"/>
  <c r="P2596" i="2"/>
  <c r="P2588" i="2"/>
  <c r="P2580" i="2"/>
  <c r="P2572" i="2"/>
  <c r="P2564" i="2"/>
  <c r="P2556" i="2"/>
  <c r="P2548" i="2"/>
  <c r="P2540" i="2"/>
  <c r="P2532" i="2"/>
  <c r="P2524" i="2"/>
  <c r="S1948" i="2"/>
  <c r="S1964" i="2"/>
  <c r="S1980" i="2"/>
  <c r="S1996" i="2"/>
  <c r="S2012" i="2"/>
  <c r="S2028" i="2"/>
  <c r="S2044" i="2"/>
  <c r="S2060" i="2"/>
  <c r="S2076" i="2"/>
  <c r="S2092" i="2"/>
  <c r="S2108" i="2"/>
  <c r="S2124" i="2"/>
  <c r="S2140" i="2"/>
  <c r="S2156" i="2"/>
  <c r="S2172" i="2"/>
  <c r="S2188" i="2"/>
  <c r="S2204" i="2"/>
  <c r="S2220" i="2"/>
  <c r="S2236" i="2"/>
  <c r="S2252" i="2"/>
  <c r="S2268" i="2"/>
  <c r="P2280" i="2"/>
  <c r="P2288" i="2"/>
  <c r="P2301" i="2"/>
  <c r="P2309" i="2"/>
  <c r="P2317" i="2"/>
  <c r="S3505" i="2"/>
  <c r="S3493" i="2"/>
  <c r="S3481" i="2"/>
  <c r="P3473" i="2"/>
  <c r="S3461" i="2"/>
  <c r="S3449" i="2"/>
  <c r="P3441" i="2"/>
  <c r="S3429" i="2"/>
  <c r="S3417" i="2"/>
  <c r="P3409" i="2"/>
  <c r="S3397" i="2"/>
  <c r="S3385" i="2"/>
  <c r="P3377" i="2"/>
  <c r="P3369" i="2"/>
  <c r="P3361" i="2"/>
  <c r="P3353" i="2"/>
  <c r="P3345" i="2"/>
  <c r="P3337" i="2"/>
  <c r="P3329" i="2"/>
  <c r="P3321" i="2"/>
  <c r="P3313" i="2"/>
  <c r="P3305" i="2"/>
  <c r="P3297" i="2"/>
  <c r="P3289" i="2"/>
  <c r="P3281" i="2"/>
  <c r="P3273" i="2"/>
  <c r="P3265" i="2"/>
  <c r="P3257" i="2"/>
  <c r="S3249" i="2"/>
  <c r="S3241" i="2"/>
  <c r="S3233" i="2"/>
  <c r="S3225" i="2"/>
  <c r="S3217" i="2"/>
  <c r="S3209" i="2"/>
  <c r="S3201" i="2"/>
  <c r="S3193" i="2"/>
  <c r="S3185" i="2"/>
  <c r="P3177" i="2"/>
  <c r="P3169" i="2"/>
  <c r="P3161" i="2"/>
  <c r="P3153" i="2"/>
  <c r="P3145" i="2"/>
  <c r="S3137" i="2"/>
  <c r="S3129" i="2"/>
  <c r="S3121" i="2"/>
  <c r="S3113" i="2"/>
  <c r="S3105" i="2"/>
  <c r="S3097" i="2"/>
  <c r="S3089" i="2"/>
  <c r="S3081" i="2"/>
  <c r="S3073" i="2"/>
  <c r="S3065" i="2"/>
  <c r="S3057" i="2"/>
  <c r="S3049" i="2"/>
  <c r="S3041" i="2"/>
  <c r="S3033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1" i="2"/>
  <c r="S2913" i="2"/>
  <c r="S2905" i="2"/>
  <c r="S2897" i="2"/>
  <c r="S2889" i="2"/>
  <c r="S2881" i="2"/>
  <c r="S2873" i="2"/>
  <c r="S2865" i="2"/>
  <c r="S2857" i="2"/>
  <c r="S2849" i="2"/>
  <c r="S2841" i="2"/>
  <c r="S2833" i="2"/>
  <c r="S2825" i="2"/>
  <c r="S2817" i="2"/>
  <c r="S2809" i="2"/>
  <c r="S2801" i="2"/>
  <c r="S2793" i="2"/>
  <c r="S2785" i="2"/>
  <c r="S2777" i="2"/>
  <c r="S2769" i="2"/>
  <c r="S2761" i="2"/>
  <c r="S2753" i="2"/>
  <c r="S2745" i="2"/>
  <c r="S2737" i="2"/>
  <c r="S2729" i="2"/>
  <c r="S2721" i="2"/>
  <c r="S2713" i="2"/>
  <c r="S2705" i="2"/>
  <c r="S2697" i="2"/>
  <c r="S2689" i="2"/>
  <c r="S2681" i="2"/>
  <c r="S2673" i="2"/>
  <c r="S2665" i="2"/>
  <c r="S2657" i="2"/>
  <c r="S2649" i="2"/>
  <c r="S2641" i="2"/>
  <c r="S2633" i="2"/>
  <c r="S2625" i="2"/>
  <c r="S2617" i="2"/>
  <c r="S2609" i="2"/>
  <c r="S2601" i="2"/>
  <c r="S2593" i="2"/>
  <c r="S2585" i="2"/>
  <c r="S2577" i="2"/>
  <c r="S2569" i="2"/>
  <c r="S2561" i="2"/>
  <c r="S2553" i="2"/>
  <c r="S2545" i="2"/>
  <c r="S2537" i="2"/>
  <c r="S2529" i="2"/>
  <c r="P4012" i="2"/>
  <c r="P4004" i="2"/>
  <c r="P3996" i="2"/>
  <c r="P3988" i="2"/>
  <c r="P3980" i="2"/>
  <c r="P3972" i="2"/>
  <c r="P3964" i="2"/>
  <c r="P3956" i="2"/>
  <c r="P3948" i="2"/>
  <c r="P3940" i="2"/>
  <c r="P3932" i="2"/>
  <c r="S3924" i="2"/>
  <c r="S3916" i="2"/>
  <c r="S3908" i="2"/>
  <c r="S3900" i="2"/>
  <c r="S3892" i="2"/>
  <c r="S3884" i="2"/>
  <c r="S3876" i="2"/>
  <c r="S3868" i="2"/>
  <c r="S3860" i="2"/>
  <c r="S3852" i="2"/>
  <c r="S3844" i="2"/>
  <c r="S3836" i="2"/>
  <c r="S3828" i="2"/>
  <c r="S3820" i="2"/>
  <c r="S3812" i="2"/>
  <c r="S3804" i="2"/>
  <c r="S3796" i="2"/>
  <c r="S3788" i="2"/>
  <c r="S3780" i="2"/>
  <c r="S3772" i="2"/>
  <c r="S3764" i="2"/>
  <c r="S3756" i="2"/>
  <c r="S3748" i="2"/>
  <c r="S3740" i="2"/>
  <c r="S3732" i="2"/>
  <c r="S3724" i="2"/>
  <c r="S3716" i="2"/>
  <c r="S3708" i="2"/>
  <c r="S3700" i="2"/>
  <c r="S3692" i="2"/>
  <c r="S3684" i="2"/>
  <c r="S3676" i="2"/>
  <c r="S3668" i="2"/>
  <c r="S3660" i="2"/>
  <c r="S3652" i="2"/>
  <c r="S3644" i="2"/>
  <c r="S3636" i="2"/>
  <c r="S3628" i="2"/>
  <c r="S3620" i="2"/>
  <c r="S3612" i="2"/>
  <c r="S3604" i="2"/>
  <c r="S3596" i="2"/>
  <c r="S3588" i="2"/>
  <c r="S3580" i="2"/>
  <c r="S3572" i="2"/>
  <c r="S3564" i="2"/>
  <c r="S3556" i="2"/>
  <c r="S3548" i="2"/>
  <c r="S3540" i="2"/>
  <c r="S3532" i="2"/>
  <c r="S3524" i="2"/>
  <c r="S3516" i="2"/>
  <c r="S3508" i="2"/>
  <c r="S3500" i="2"/>
  <c r="S3492" i="2"/>
  <c r="S3484" i="2"/>
  <c r="S3476" i="2"/>
  <c r="S3468" i="2"/>
  <c r="S3460" i="2"/>
  <c r="S3452" i="2"/>
  <c r="S3444" i="2"/>
  <c r="S3436" i="2"/>
  <c r="S3428" i="2"/>
  <c r="S3420" i="2"/>
  <c r="S3412" i="2"/>
  <c r="S3404" i="2"/>
  <c r="S3396" i="2"/>
  <c r="S3388" i="2"/>
  <c r="S3380" i="2"/>
  <c r="S3372" i="2"/>
  <c r="S3364" i="2"/>
  <c r="S3356" i="2"/>
  <c r="S3348" i="2"/>
  <c r="S3340" i="2"/>
  <c r="S3332" i="2"/>
  <c r="S3324" i="2"/>
  <c r="S3316" i="2"/>
  <c r="S3308" i="2"/>
  <c r="S3300" i="2"/>
  <c r="S3292" i="2"/>
  <c r="S3284" i="2"/>
  <c r="S3276" i="2"/>
  <c r="S3268" i="2"/>
  <c r="S3260" i="2"/>
  <c r="P3252" i="2"/>
  <c r="P3244" i="2"/>
  <c r="P3236" i="2"/>
  <c r="P3228" i="2"/>
  <c r="P3220" i="2"/>
  <c r="P3212" i="2"/>
  <c r="P3204" i="2"/>
  <c r="P3196" i="2"/>
  <c r="P3188" i="2"/>
  <c r="S3180" i="2"/>
  <c r="S3172" i="2"/>
  <c r="S3164" i="2"/>
  <c r="S3156" i="2"/>
  <c r="S3148" i="2"/>
  <c r="S3140" i="2"/>
  <c r="S3132" i="2"/>
  <c r="S3124" i="2"/>
  <c r="S3116" i="2"/>
  <c r="S3108" i="2"/>
  <c r="S3100" i="2"/>
  <c r="S3092" i="2"/>
  <c r="S3084" i="2"/>
  <c r="S3076" i="2"/>
  <c r="S3068" i="2"/>
  <c r="S3060" i="2"/>
  <c r="S3052" i="2"/>
  <c r="S3044" i="2"/>
  <c r="S3036" i="2"/>
  <c r="S3028" i="2"/>
  <c r="S3020" i="2"/>
  <c r="S3012" i="2"/>
  <c r="S3004" i="2"/>
  <c r="S2996" i="2"/>
  <c r="S2988" i="2"/>
  <c r="S2980" i="2"/>
  <c r="S2972" i="2"/>
  <c r="S2964" i="2"/>
  <c r="S2956" i="2"/>
  <c r="S2948" i="2"/>
  <c r="S2940" i="2"/>
  <c r="S2932" i="2"/>
  <c r="S2924" i="2"/>
  <c r="S2916" i="2"/>
  <c r="S2908" i="2"/>
  <c r="P2900" i="2"/>
  <c r="P2892" i="2"/>
  <c r="P2884" i="2"/>
  <c r="P2876" i="2"/>
  <c r="P2868" i="2"/>
  <c r="P2860" i="2"/>
  <c r="P2852" i="2"/>
  <c r="P2844" i="2"/>
  <c r="P2836" i="2"/>
  <c r="P2828" i="2"/>
  <c r="P2820" i="2"/>
  <c r="P2812" i="2"/>
  <c r="P2804" i="2"/>
  <c r="P2796" i="2"/>
  <c r="P2788" i="2"/>
  <c r="P2780" i="2"/>
  <c r="P2772" i="2"/>
  <c r="P2764" i="2"/>
  <c r="P2756" i="2"/>
  <c r="P2748" i="2"/>
  <c r="P2740" i="2"/>
  <c r="P2732" i="2"/>
  <c r="P2724" i="2"/>
  <c r="P2716" i="2"/>
  <c r="P2708" i="2"/>
  <c r="P2700" i="2"/>
  <c r="P2692" i="2"/>
  <c r="P2684" i="2"/>
  <c r="P2676" i="2"/>
  <c r="P2668" i="2"/>
  <c r="P2660" i="2"/>
  <c r="P2652" i="2"/>
  <c r="S2644" i="2"/>
  <c r="S2636" i="2"/>
  <c r="S2628" i="2"/>
  <c r="S2620" i="2"/>
  <c r="S2612" i="2"/>
  <c r="S2604" i="2"/>
  <c r="S2596" i="2"/>
  <c r="S2588" i="2"/>
  <c r="S2580" i="2"/>
  <c r="S2572" i="2"/>
  <c r="S2564" i="2"/>
  <c r="S2556" i="2"/>
  <c r="S2548" i="2"/>
  <c r="S2540" i="2"/>
  <c r="S2532" i="2"/>
  <c r="S2524" i="2"/>
  <c r="P1952" i="2"/>
  <c r="P1968" i="2"/>
  <c r="P1984" i="2"/>
  <c r="P2000" i="2"/>
  <c r="P2016" i="2"/>
  <c r="P2032" i="2"/>
  <c r="P2048" i="2"/>
  <c r="P2064" i="2"/>
  <c r="P2080" i="2"/>
  <c r="P2096" i="2"/>
  <c r="P2112" i="2"/>
  <c r="P2128" i="2"/>
  <c r="P2144" i="2"/>
  <c r="P2160" i="2"/>
  <c r="P2176" i="2"/>
  <c r="P2192" i="2"/>
  <c r="P2208" i="2"/>
  <c r="P2224" i="2"/>
  <c r="P2240" i="2"/>
  <c r="P2256" i="2"/>
  <c r="P2272" i="2"/>
  <c r="P2281" i="2"/>
  <c r="P2289" i="2"/>
  <c r="S2304" i="2"/>
  <c r="S2312" i="2"/>
  <c r="S2320" i="2"/>
  <c r="S2340" i="2"/>
  <c r="S2348" i="2"/>
  <c r="P2357" i="2"/>
  <c r="P2373" i="2"/>
  <c r="P2381" i="2"/>
  <c r="S2404" i="2"/>
  <c r="S2412" i="2"/>
  <c r="P2421" i="2"/>
  <c r="P2437" i="2"/>
  <c r="S3501" i="2"/>
  <c r="S3489" i="2"/>
  <c r="P3481" i="2"/>
  <c r="S3469" i="2"/>
  <c r="S3457" i="2"/>
  <c r="P3449" i="2"/>
  <c r="S3437" i="2"/>
  <c r="S3425" i="2"/>
  <c r="P3417" i="2"/>
  <c r="S3405" i="2"/>
  <c r="S3393" i="2"/>
  <c r="P3385" i="2"/>
  <c r="S3373" i="2"/>
  <c r="S3365" i="2"/>
  <c r="S3357" i="2"/>
  <c r="S3349" i="2"/>
  <c r="S3341" i="2"/>
  <c r="S3333" i="2"/>
  <c r="S3325" i="2"/>
  <c r="S3317" i="2"/>
  <c r="S3309" i="2"/>
  <c r="S3301" i="2"/>
  <c r="S3293" i="2"/>
  <c r="S3285" i="2"/>
  <c r="S3277" i="2"/>
  <c r="S3269" i="2"/>
  <c r="S3261" i="2"/>
  <c r="S3253" i="2"/>
  <c r="P3245" i="2"/>
  <c r="P3237" i="2"/>
  <c r="P3229" i="2"/>
  <c r="P3221" i="2"/>
  <c r="P3213" i="2"/>
  <c r="P3205" i="2"/>
  <c r="P3197" i="2"/>
  <c r="P3189" i="2"/>
  <c r="P3181" i="2"/>
  <c r="P3173" i="2"/>
  <c r="P3165" i="2"/>
  <c r="P3157" i="2"/>
  <c r="P3149" i="2"/>
  <c r="P3141" i="2"/>
  <c r="P3133" i="2"/>
  <c r="P3125" i="2"/>
  <c r="P3117" i="2"/>
  <c r="P3109" i="2"/>
  <c r="P3101" i="2"/>
  <c r="P3093" i="2"/>
  <c r="P3085" i="2"/>
  <c r="P3077" i="2"/>
  <c r="P3069" i="2"/>
  <c r="P3061" i="2"/>
  <c r="P3053" i="2"/>
  <c r="P3045" i="2"/>
  <c r="P3037" i="2"/>
  <c r="P3029" i="2"/>
  <c r="P3021" i="2"/>
  <c r="P3013" i="2"/>
  <c r="P3005" i="2"/>
  <c r="P2997" i="2"/>
  <c r="P2989" i="2"/>
  <c r="P2981" i="2"/>
  <c r="P2973" i="2"/>
  <c r="P2965" i="2"/>
  <c r="P2957" i="2"/>
  <c r="P2949" i="2"/>
  <c r="P2941" i="2"/>
  <c r="P2933" i="2"/>
  <c r="P2925" i="2"/>
  <c r="P2917" i="2"/>
  <c r="P2909" i="2"/>
  <c r="P2901" i="2"/>
  <c r="P2893" i="2"/>
  <c r="P2885" i="2"/>
  <c r="P2877" i="2"/>
  <c r="P2869" i="2"/>
  <c r="P2861" i="2"/>
  <c r="P2853" i="2"/>
  <c r="P2845" i="2"/>
  <c r="P2837" i="2"/>
  <c r="P2829" i="2"/>
  <c r="P2821" i="2"/>
  <c r="P2813" i="2"/>
  <c r="P2805" i="2"/>
  <c r="P2797" i="2"/>
  <c r="P2789" i="2"/>
  <c r="P2781" i="2"/>
  <c r="P2773" i="2"/>
  <c r="P2765" i="2"/>
  <c r="P2757" i="2"/>
  <c r="P2749" i="2"/>
  <c r="P2741" i="2"/>
  <c r="P2733" i="2"/>
  <c r="P2725" i="2"/>
  <c r="P2717" i="2"/>
  <c r="P2709" i="2"/>
  <c r="P2701" i="2"/>
  <c r="P2693" i="2"/>
  <c r="P2685" i="2"/>
  <c r="P2677" i="2"/>
  <c r="P2669" i="2"/>
  <c r="P2661" i="2"/>
  <c r="P2653" i="2"/>
  <c r="P2645" i="2"/>
  <c r="P2637" i="2"/>
  <c r="P2629" i="2"/>
  <c r="P2621" i="2"/>
  <c r="P2613" i="2"/>
  <c r="P2605" i="2"/>
  <c r="P2597" i="2"/>
  <c r="P2589" i="2"/>
  <c r="P2581" i="2"/>
  <c r="P2573" i="2"/>
  <c r="P2565" i="2"/>
  <c r="P2557" i="2"/>
  <c r="P2549" i="2"/>
  <c r="P2541" i="2"/>
  <c r="P2533" i="2"/>
  <c r="P2525" i="2"/>
  <c r="S4008" i="2"/>
  <c r="S4000" i="2"/>
  <c r="S3992" i="2"/>
  <c r="S3984" i="2"/>
  <c r="S3976" i="2"/>
  <c r="S3968" i="2"/>
  <c r="S3960" i="2"/>
  <c r="S3952" i="2"/>
  <c r="S3944" i="2"/>
  <c r="S3936" i="2"/>
  <c r="S3928" i="2"/>
  <c r="P3920" i="2"/>
  <c r="P3912" i="2"/>
  <c r="P3904" i="2"/>
  <c r="P3896" i="2"/>
  <c r="P3888" i="2"/>
  <c r="P3880" i="2"/>
  <c r="P3872" i="2"/>
  <c r="P3864" i="2"/>
  <c r="P3856" i="2"/>
  <c r="P3848" i="2"/>
  <c r="P3840" i="2"/>
  <c r="P3832" i="2"/>
  <c r="P3824" i="2"/>
  <c r="P3816" i="2"/>
  <c r="P3808" i="2"/>
  <c r="P3800" i="2"/>
  <c r="P3792" i="2"/>
  <c r="P3784" i="2"/>
  <c r="P3776" i="2"/>
  <c r="P3768" i="2"/>
  <c r="P3760" i="2"/>
  <c r="P3752" i="2"/>
  <c r="P3744" i="2"/>
  <c r="P3736" i="2"/>
  <c r="P3728" i="2"/>
  <c r="P3720" i="2"/>
  <c r="P3712" i="2"/>
  <c r="P3704" i="2"/>
  <c r="P3696" i="2"/>
  <c r="P3688" i="2"/>
  <c r="P3680" i="2"/>
  <c r="P3672" i="2"/>
  <c r="P3664" i="2"/>
  <c r="P3656" i="2"/>
  <c r="P3648" i="2"/>
  <c r="P3640" i="2"/>
  <c r="P3632" i="2"/>
  <c r="P3624" i="2"/>
  <c r="P3616" i="2"/>
  <c r="P3608" i="2"/>
  <c r="P3600" i="2"/>
  <c r="P3592" i="2"/>
  <c r="P3584" i="2"/>
  <c r="P3576" i="2"/>
  <c r="P3568" i="2"/>
  <c r="P3560" i="2"/>
  <c r="P3552" i="2"/>
  <c r="P3544" i="2"/>
  <c r="P3536" i="2"/>
  <c r="P3528" i="2"/>
  <c r="P3520" i="2"/>
  <c r="P3512" i="2"/>
  <c r="P3504" i="2"/>
  <c r="P3496" i="2"/>
  <c r="P3488" i="2"/>
  <c r="P3480" i="2"/>
  <c r="P3472" i="2"/>
  <c r="P3464" i="2"/>
  <c r="P3456" i="2"/>
  <c r="P3448" i="2"/>
  <c r="P3440" i="2"/>
  <c r="P3432" i="2"/>
  <c r="P3424" i="2"/>
  <c r="P3416" i="2"/>
  <c r="P3408" i="2"/>
  <c r="P3400" i="2"/>
  <c r="P3392" i="2"/>
  <c r="P3384" i="2"/>
  <c r="P3376" i="2"/>
  <c r="P3368" i="2"/>
  <c r="P3360" i="2"/>
  <c r="P3352" i="2"/>
  <c r="P3344" i="2"/>
  <c r="P3336" i="2"/>
  <c r="P3328" i="2"/>
  <c r="P3320" i="2"/>
  <c r="P3312" i="2"/>
  <c r="P3304" i="2"/>
  <c r="P3296" i="2"/>
  <c r="P3288" i="2"/>
  <c r="P3280" i="2"/>
  <c r="P3272" i="2"/>
  <c r="P3264" i="2"/>
  <c r="P3256" i="2"/>
  <c r="S3248" i="2"/>
  <c r="S3240" i="2"/>
  <c r="S3232" i="2"/>
  <c r="S3224" i="2"/>
  <c r="S3216" i="2"/>
  <c r="S3208" i="2"/>
  <c r="S3200" i="2"/>
  <c r="S3192" i="2"/>
  <c r="S3184" i="2"/>
  <c r="P3176" i="2"/>
  <c r="P3168" i="2"/>
  <c r="P3160" i="2"/>
  <c r="P3152" i="2"/>
  <c r="P3144" i="2"/>
  <c r="P3136" i="2"/>
  <c r="P3128" i="2"/>
  <c r="P3120" i="2"/>
  <c r="P3112" i="2"/>
  <c r="P3104" i="2"/>
  <c r="P3096" i="2"/>
  <c r="P3088" i="2"/>
  <c r="P3080" i="2"/>
  <c r="P3072" i="2"/>
  <c r="P3064" i="2"/>
  <c r="P3056" i="2"/>
  <c r="P3048" i="2"/>
  <c r="P3040" i="2"/>
  <c r="P3032" i="2"/>
  <c r="P3024" i="2"/>
  <c r="P3016" i="2"/>
  <c r="P3008" i="2"/>
  <c r="P3000" i="2"/>
  <c r="P2992" i="2"/>
  <c r="P2984" i="2"/>
  <c r="P2976" i="2"/>
  <c r="P2968" i="2"/>
  <c r="P2960" i="2"/>
  <c r="P2952" i="2"/>
  <c r="P2944" i="2"/>
  <c r="P2936" i="2"/>
  <c r="P2928" i="2"/>
  <c r="P2920" i="2"/>
  <c r="P2912" i="2"/>
  <c r="S2904" i="2"/>
  <c r="S2896" i="2"/>
  <c r="S2888" i="2"/>
  <c r="S2880" i="2"/>
  <c r="S2872" i="2"/>
  <c r="S2864" i="2"/>
  <c r="S2856" i="2"/>
  <c r="S2848" i="2"/>
  <c r="S2840" i="2"/>
  <c r="S2832" i="2"/>
  <c r="S2824" i="2"/>
  <c r="S2816" i="2"/>
  <c r="S2808" i="2"/>
  <c r="S2800" i="2"/>
  <c r="S2792" i="2"/>
  <c r="S2784" i="2"/>
  <c r="S2776" i="2"/>
  <c r="S2768" i="2"/>
  <c r="S2760" i="2"/>
  <c r="S2752" i="2"/>
  <c r="S2744" i="2"/>
  <c r="S2736" i="2"/>
  <c r="S2728" i="2"/>
  <c r="S2720" i="2"/>
  <c r="S2712" i="2"/>
  <c r="S2704" i="2"/>
  <c r="S2696" i="2"/>
  <c r="S2688" i="2"/>
  <c r="S2680" i="2"/>
  <c r="S2672" i="2"/>
  <c r="S2664" i="2"/>
  <c r="S2656" i="2"/>
  <c r="P2648" i="2"/>
  <c r="P2640" i="2"/>
  <c r="P2632" i="2"/>
  <c r="P2624" i="2"/>
  <c r="P2616" i="2"/>
  <c r="P2608" i="2"/>
  <c r="P2600" i="2"/>
  <c r="P2592" i="2"/>
  <c r="P2584" i="2"/>
  <c r="P2576" i="2"/>
  <c r="P2568" i="2"/>
  <c r="P2560" i="2"/>
  <c r="P2552" i="2"/>
  <c r="P2544" i="2"/>
  <c r="P2536" i="2"/>
  <c r="P2528" i="2"/>
  <c r="S1940" i="2"/>
  <c r="S1956" i="2"/>
  <c r="S1972" i="2"/>
  <c r="S1988" i="2"/>
  <c r="S2004" i="2"/>
  <c r="S2020" i="2"/>
  <c r="S2036" i="2"/>
  <c r="S2052" i="2"/>
  <c r="S2068" i="2"/>
  <c r="S2084" i="2"/>
  <c r="S2100" i="2"/>
  <c r="S2116" i="2"/>
  <c r="S2132" i="2"/>
  <c r="S2148" i="2"/>
  <c r="S2164" i="2"/>
  <c r="S2180" i="2"/>
  <c r="S2196" i="2"/>
  <c r="S2212" i="2"/>
  <c r="S2228" i="2"/>
  <c r="S2244" i="2"/>
  <c r="S2260" i="2"/>
  <c r="S3497" i="2"/>
  <c r="P3489" i="2"/>
  <c r="S3477" i="2"/>
  <c r="S3465" i="2"/>
  <c r="P3457" i="2"/>
  <c r="S3445" i="2"/>
  <c r="S3433" i="2"/>
  <c r="P3425" i="2"/>
  <c r="S3413" i="2"/>
  <c r="S3401" i="2"/>
  <c r="P3393" i="2"/>
  <c r="S3381" i="2"/>
  <c r="P3373" i="2"/>
  <c r="P3365" i="2"/>
  <c r="P3357" i="2"/>
  <c r="P3349" i="2"/>
  <c r="P3341" i="2"/>
  <c r="P3333" i="2"/>
  <c r="P3325" i="2"/>
  <c r="P3317" i="2"/>
  <c r="P3309" i="2"/>
  <c r="P3301" i="2"/>
  <c r="P3293" i="2"/>
  <c r="P3285" i="2"/>
  <c r="P3277" i="2"/>
  <c r="P3269" i="2"/>
  <c r="P3261" i="2"/>
  <c r="P3253" i="2"/>
  <c r="S3245" i="2"/>
  <c r="S3237" i="2"/>
  <c r="S3229" i="2"/>
  <c r="S3221" i="2"/>
  <c r="S3213" i="2"/>
  <c r="S3205" i="2"/>
  <c r="S3197" i="2"/>
  <c r="S3189" i="2"/>
  <c r="S3181" i="2"/>
  <c r="S3173" i="2"/>
  <c r="S3165" i="2"/>
  <c r="S3157" i="2"/>
  <c r="S3149" i="2"/>
  <c r="S3141" i="2"/>
  <c r="S3133" i="2"/>
  <c r="S3125" i="2"/>
  <c r="S3117" i="2"/>
  <c r="S3109" i="2"/>
  <c r="S3101" i="2"/>
  <c r="S3093" i="2"/>
  <c r="S3085" i="2"/>
  <c r="S3077" i="2"/>
  <c r="S3069" i="2"/>
  <c r="S3061" i="2"/>
  <c r="S3053" i="2"/>
  <c r="S3045" i="2"/>
  <c r="S3037" i="2"/>
  <c r="S3029" i="2"/>
  <c r="S3021" i="2"/>
  <c r="S3013" i="2"/>
  <c r="S3005" i="2"/>
  <c r="S2997" i="2"/>
  <c r="S2989" i="2"/>
  <c r="S2981" i="2"/>
  <c r="S2973" i="2"/>
  <c r="S2965" i="2"/>
  <c r="S2957" i="2"/>
  <c r="S2949" i="2"/>
  <c r="S2941" i="2"/>
  <c r="S2933" i="2"/>
  <c r="S2925" i="2"/>
  <c r="S2917" i="2"/>
  <c r="S2909" i="2"/>
  <c r="S2901" i="2"/>
  <c r="S2893" i="2"/>
  <c r="S2885" i="2"/>
  <c r="S2877" i="2"/>
  <c r="S2869" i="2"/>
  <c r="S2861" i="2"/>
  <c r="S2853" i="2"/>
  <c r="S2845" i="2"/>
  <c r="S2837" i="2"/>
  <c r="S2829" i="2"/>
  <c r="S2821" i="2"/>
  <c r="S2813" i="2"/>
  <c r="S2805" i="2"/>
  <c r="S2797" i="2"/>
  <c r="S2789" i="2"/>
  <c r="S2781" i="2"/>
  <c r="S2773" i="2"/>
  <c r="S2765" i="2"/>
  <c r="S2757" i="2"/>
  <c r="S2749" i="2"/>
  <c r="S2741" i="2"/>
  <c r="S2733" i="2"/>
  <c r="S2725" i="2"/>
  <c r="S2717" i="2"/>
  <c r="S2709" i="2"/>
  <c r="S2701" i="2"/>
  <c r="S2693" i="2"/>
  <c r="S2685" i="2"/>
  <c r="S2677" i="2"/>
  <c r="S2669" i="2"/>
  <c r="S2661" i="2"/>
  <c r="S2653" i="2"/>
  <c r="S2645" i="2"/>
  <c r="S2637" i="2"/>
  <c r="S2629" i="2"/>
  <c r="S2621" i="2"/>
  <c r="S2613" i="2"/>
  <c r="S2605" i="2"/>
  <c r="S2597" i="2"/>
  <c r="S2589" i="2"/>
  <c r="S2581" i="2"/>
  <c r="S2573" i="2"/>
  <c r="S2565" i="2"/>
  <c r="S2557" i="2"/>
  <c r="S2549" i="2"/>
  <c r="S2541" i="2"/>
  <c r="S2533" i="2"/>
  <c r="S2525" i="2"/>
  <c r="P4008" i="2"/>
  <c r="P4000" i="2"/>
  <c r="P3992" i="2"/>
  <c r="P3984" i="2"/>
  <c r="P3976" i="2"/>
  <c r="P3968" i="2"/>
  <c r="P3960" i="2"/>
  <c r="P3952" i="2"/>
  <c r="P3944" i="2"/>
  <c r="P3936" i="2"/>
  <c r="P3928" i="2"/>
  <c r="S3920" i="2"/>
  <c r="S3912" i="2"/>
  <c r="S3904" i="2"/>
  <c r="S3896" i="2"/>
  <c r="S3888" i="2"/>
  <c r="S3880" i="2"/>
  <c r="S3872" i="2"/>
  <c r="S3864" i="2"/>
  <c r="S3856" i="2"/>
  <c r="S3848" i="2"/>
  <c r="S3840" i="2"/>
  <c r="S3832" i="2"/>
  <c r="S3824" i="2"/>
  <c r="S3816" i="2"/>
  <c r="S3808" i="2"/>
  <c r="S3800" i="2"/>
  <c r="S3792" i="2"/>
  <c r="S3784" i="2"/>
  <c r="S3776" i="2"/>
  <c r="S3768" i="2"/>
  <c r="S3760" i="2"/>
  <c r="S3752" i="2"/>
  <c r="S3744" i="2"/>
  <c r="S3736" i="2"/>
  <c r="S3728" i="2"/>
  <c r="S3720" i="2"/>
  <c r="S3712" i="2"/>
  <c r="S3704" i="2"/>
  <c r="S3696" i="2"/>
  <c r="S3688" i="2"/>
  <c r="S3680" i="2"/>
  <c r="S3672" i="2"/>
  <c r="S3664" i="2"/>
  <c r="S3656" i="2"/>
  <c r="S3648" i="2"/>
  <c r="S3640" i="2"/>
  <c r="S3632" i="2"/>
  <c r="S3624" i="2"/>
  <c r="S3616" i="2"/>
  <c r="S3608" i="2"/>
  <c r="S3600" i="2"/>
  <c r="S3592" i="2"/>
  <c r="S3584" i="2"/>
  <c r="S3576" i="2"/>
  <c r="S3568" i="2"/>
  <c r="S3560" i="2"/>
  <c r="S3552" i="2"/>
  <c r="S3544" i="2"/>
  <c r="S3536" i="2"/>
  <c r="S3528" i="2"/>
  <c r="S3520" i="2"/>
  <c r="S3512" i="2"/>
  <c r="S3504" i="2"/>
  <c r="S3496" i="2"/>
  <c r="S3488" i="2"/>
  <c r="S3480" i="2"/>
  <c r="S3472" i="2"/>
  <c r="S3464" i="2"/>
  <c r="S3456" i="2"/>
  <c r="S3448" i="2"/>
  <c r="S3440" i="2"/>
  <c r="S3432" i="2"/>
  <c r="S3424" i="2"/>
  <c r="S3416" i="2"/>
  <c r="S3408" i="2"/>
  <c r="S3400" i="2"/>
  <c r="S3392" i="2"/>
  <c r="S3384" i="2"/>
  <c r="S3376" i="2"/>
  <c r="S3368" i="2"/>
  <c r="S3360" i="2"/>
  <c r="S3352" i="2"/>
  <c r="S3344" i="2"/>
  <c r="S3336" i="2"/>
  <c r="S3328" i="2"/>
  <c r="S3320" i="2"/>
  <c r="S3312" i="2"/>
  <c r="S3304" i="2"/>
  <c r="S3296" i="2"/>
  <c r="S3288" i="2"/>
  <c r="S3280" i="2"/>
  <c r="S3272" i="2"/>
  <c r="S3264" i="2"/>
  <c r="S3256" i="2"/>
  <c r="P3248" i="2"/>
  <c r="P3240" i="2"/>
  <c r="P3232" i="2"/>
  <c r="P3224" i="2"/>
  <c r="P3216" i="2"/>
  <c r="P3208" i="2"/>
  <c r="P3200" i="2"/>
  <c r="P3192" i="2"/>
  <c r="P3184" i="2"/>
  <c r="S3176" i="2"/>
  <c r="S3168" i="2"/>
  <c r="S3160" i="2"/>
  <c r="S3152" i="2"/>
  <c r="S3144" i="2"/>
  <c r="S3136" i="2"/>
  <c r="S3128" i="2"/>
  <c r="S3120" i="2"/>
  <c r="S3112" i="2"/>
  <c r="S3104" i="2"/>
  <c r="S3096" i="2"/>
  <c r="S3088" i="2"/>
  <c r="S3080" i="2"/>
  <c r="S3072" i="2"/>
  <c r="S3064" i="2"/>
  <c r="S3056" i="2"/>
  <c r="S3048" i="2"/>
  <c r="S3040" i="2"/>
  <c r="S3032" i="2"/>
  <c r="S3024" i="2"/>
  <c r="S3016" i="2"/>
  <c r="S3008" i="2"/>
  <c r="S3000" i="2"/>
  <c r="S2992" i="2"/>
  <c r="S2984" i="2"/>
  <c r="S2976" i="2"/>
  <c r="S2968" i="2"/>
  <c r="S2960" i="2"/>
  <c r="S2952" i="2"/>
  <c r="S2944" i="2"/>
  <c r="S2936" i="2"/>
  <c r="S2928" i="2"/>
  <c r="S2920" i="2"/>
  <c r="S2912" i="2"/>
  <c r="P2904" i="2"/>
  <c r="P2896" i="2"/>
  <c r="P2888" i="2"/>
  <c r="P2880" i="2"/>
  <c r="P2872" i="2"/>
  <c r="P2864" i="2"/>
  <c r="P2856" i="2"/>
  <c r="P2848" i="2"/>
  <c r="P2840" i="2"/>
  <c r="P2832" i="2"/>
  <c r="P2824" i="2"/>
  <c r="P2816" i="2"/>
  <c r="P2808" i="2"/>
  <c r="P2800" i="2"/>
  <c r="P2792" i="2"/>
  <c r="P2784" i="2"/>
  <c r="P2776" i="2"/>
  <c r="P2768" i="2"/>
  <c r="P2760" i="2"/>
  <c r="P2752" i="2"/>
  <c r="P2744" i="2"/>
  <c r="P2736" i="2"/>
  <c r="P2728" i="2"/>
  <c r="P2720" i="2"/>
  <c r="P2712" i="2"/>
  <c r="P2704" i="2"/>
  <c r="P2696" i="2"/>
  <c r="P2688" i="2"/>
  <c r="P2680" i="2"/>
  <c r="P2672" i="2"/>
  <c r="P2664" i="2"/>
  <c r="P2656" i="2"/>
  <c r="S2648" i="2"/>
  <c r="S2640" i="2"/>
  <c r="S2632" i="2"/>
  <c r="S2624" i="2"/>
  <c r="S2616" i="2"/>
  <c r="S2608" i="2"/>
  <c r="S2600" i="2"/>
  <c r="S2592" i="2"/>
  <c r="S2584" i="2"/>
  <c r="S2576" i="2"/>
  <c r="S2568" i="2"/>
  <c r="S2560" i="2"/>
  <c r="S2552" i="2"/>
  <c r="S2544" i="2"/>
  <c r="S2536" i="2"/>
  <c r="S2528" i="2"/>
  <c r="P1944" i="2"/>
  <c r="P1960" i="2"/>
  <c r="P1976" i="2"/>
  <c r="P1992" i="2"/>
  <c r="P2008" i="2"/>
  <c r="P2024" i="2"/>
  <c r="P2040" i="2"/>
  <c r="P2056" i="2"/>
  <c r="P2072" i="2"/>
  <c r="P2088" i="2"/>
  <c r="P2104" i="2"/>
  <c r="P2120" i="2"/>
  <c r="P2136" i="2"/>
  <c r="P2152" i="2"/>
  <c r="P2168" i="2"/>
  <c r="P2184" i="2"/>
  <c r="P2200" i="2"/>
  <c r="P2216" i="2"/>
  <c r="P2232" i="2"/>
  <c r="P2248" i="2"/>
  <c r="P2264" i="2"/>
  <c r="P2277" i="2"/>
  <c r="P2285" i="2"/>
  <c r="P2296" i="2"/>
  <c r="P2308" i="2"/>
  <c r="P2316" i="2"/>
  <c r="P2332" i="2"/>
  <c r="P2344" i="2"/>
  <c r="P2352" i="2"/>
  <c r="P2369" i="2"/>
  <c r="P2377" i="2"/>
  <c r="P2389" i="2"/>
  <c r="S2276" i="2"/>
  <c r="P2313" i="2"/>
  <c r="P2345" i="2"/>
  <c r="P2372" i="2"/>
  <c r="P2397" i="2"/>
  <c r="P2413" i="2"/>
  <c r="P2433" i="2"/>
  <c r="P2444" i="2"/>
  <c r="P2461" i="2"/>
  <c r="P2469" i="2"/>
  <c r="P2485" i="2"/>
  <c r="P2505" i="2"/>
  <c r="P2297" i="2"/>
  <c r="P2425" i="2"/>
  <c r="S1939" i="2"/>
  <c r="S1943" i="2"/>
  <c r="S1947" i="2"/>
  <c r="P1948" i="2"/>
  <c r="S1950" i="2"/>
  <c r="P1951" i="2"/>
  <c r="P1954" i="2"/>
  <c r="P1958" i="2"/>
  <c r="P1962" i="2"/>
  <c r="S1971" i="2"/>
  <c r="S1975" i="2"/>
  <c r="S1979" i="2"/>
  <c r="P1980" i="2"/>
  <c r="S1982" i="2"/>
  <c r="P1983" i="2"/>
  <c r="P1986" i="2"/>
  <c r="P1990" i="2"/>
  <c r="P1994" i="2"/>
  <c r="S2003" i="2"/>
  <c r="S2007" i="2"/>
  <c r="S2011" i="2"/>
  <c r="P2012" i="2"/>
  <c r="S2014" i="2"/>
  <c r="P2015" i="2"/>
  <c r="P2018" i="2"/>
  <c r="P2022" i="2"/>
  <c r="P2026" i="2"/>
  <c r="S2035" i="2"/>
  <c r="S2039" i="2"/>
  <c r="S2043" i="2"/>
  <c r="P2044" i="2"/>
  <c r="S2046" i="2"/>
  <c r="P2047" i="2"/>
  <c r="P2050" i="2"/>
  <c r="P2054" i="2"/>
  <c r="P2058" i="2"/>
  <c r="S2067" i="2"/>
  <c r="S2071" i="2"/>
  <c r="S2075" i="2"/>
  <c r="P2076" i="2"/>
  <c r="S2078" i="2"/>
  <c r="P2079" i="2"/>
  <c r="P2082" i="2"/>
  <c r="P2086" i="2"/>
  <c r="P2090" i="2"/>
  <c r="S2099" i="2"/>
  <c r="S2103" i="2"/>
  <c r="S2107" i="2"/>
  <c r="P2108" i="2"/>
  <c r="S2110" i="2"/>
  <c r="P2111" i="2"/>
  <c r="P2114" i="2"/>
  <c r="P2118" i="2"/>
  <c r="P2122" i="2"/>
  <c r="S2131" i="2"/>
  <c r="S2135" i="2"/>
  <c r="S2139" i="2"/>
  <c r="P2140" i="2"/>
  <c r="S2142" i="2"/>
  <c r="P2143" i="2"/>
  <c r="P2146" i="2"/>
  <c r="P2150" i="2"/>
  <c r="P2154" i="2"/>
  <c r="S2163" i="2"/>
  <c r="S2167" i="2"/>
  <c r="S2171" i="2"/>
  <c r="P2172" i="2"/>
  <c r="S2174" i="2"/>
  <c r="P2175" i="2"/>
  <c r="P2178" i="2"/>
  <c r="P2182" i="2"/>
  <c r="P2186" i="2"/>
  <c r="S2195" i="2"/>
  <c r="S2199" i="2"/>
  <c r="S2203" i="2"/>
  <c r="P2204" i="2"/>
  <c r="S2206" i="2"/>
  <c r="P2207" i="2"/>
  <c r="P2210" i="2"/>
  <c r="P2214" i="2"/>
  <c r="P2218" i="2"/>
  <c r="S2227" i="2"/>
  <c r="S2231" i="2"/>
  <c r="S2235" i="2"/>
  <c r="P2236" i="2"/>
  <c r="S2238" i="2"/>
  <c r="P2239" i="2"/>
  <c r="P2242" i="2"/>
  <c r="P2246" i="2"/>
  <c r="P2250" i="2"/>
  <c r="S2259" i="2"/>
  <c r="S2263" i="2"/>
  <c r="S2267" i="2"/>
  <c r="P2268" i="2"/>
  <c r="S2270" i="2"/>
  <c r="P2271" i="2"/>
  <c r="P2274" i="2"/>
  <c r="P2278" i="2"/>
  <c r="P2282" i="2"/>
  <c r="S2290" i="2"/>
  <c r="P2291" i="2"/>
  <c r="S2294" i="2"/>
  <c r="P2295" i="2"/>
  <c r="P2298" i="2"/>
  <c r="P2302" i="2"/>
  <c r="S2311" i="2"/>
  <c r="P2312" i="2"/>
  <c r="S2314" i="2"/>
  <c r="P2315" i="2"/>
  <c r="S2318" i="2"/>
  <c r="P2319" i="2"/>
  <c r="S2322" i="2"/>
  <c r="P2323" i="2"/>
  <c r="S2343" i="2"/>
  <c r="S2344" i="2"/>
  <c r="S2346" i="2"/>
  <c r="P2347" i="2"/>
  <c r="S2350" i="2"/>
  <c r="P2351" i="2"/>
  <c r="S2354" i="2"/>
  <c r="P2355" i="2"/>
  <c r="S2358" i="2"/>
  <c r="P2359" i="2"/>
  <c r="S2368" i="2"/>
  <c r="S2370" i="2"/>
  <c r="P2371" i="2"/>
  <c r="P2374" i="2"/>
  <c r="S2383" i="2"/>
  <c r="P2384" i="2"/>
  <c r="S2386" i="2"/>
  <c r="P2387" i="2"/>
  <c r="S2396" i="2"/>
  <c r="S2398" i="2"/>
  <c r="P2399" i="2"/>
  <c r="S2402" i="2"/>
  <c r="P2403" i="2"/>
  <c r="P2406" i="2"/>
  <c r="S2415" i="2"/>
  <c r="S2416" i="2"/>
  <c r="S2417" i="2"/>
  <c r="P2418" i="2"/>
  <c r="P2422" i="2"/>
  <c r="S2427" i="2"/>
  <c r="S2431" i="2"/>
  <c r="P2432" i="2"/>
  <c r="P2434" i="2"/>
  <c r="S2443" i="2"/>
  <c r="S2444" i="2"/>
  <c r="S2446" i="2"/>
  <c r="P2447" i="2"/>
  <c r="P2450" i="2"/>
  <c r="S2455" i="2"/>
  <c r="S2459" i="2"/>
  <c r="P2460" i="2"/>
  <c r="P2462" i="2"/>
  <c r="S2471" i="2"/>
  <c r="P2472" i="2"/>
  <c r="P2474" i="2"/>
  <c r="S2479" i="2"/>
  <c r="P2480" i="2"/>
  <c r="P2482" i="2"/>
  <c r="S2487" i="2"/>
  <c r="P2488" i="2"/>
  <c r="P2490" i="2"/>
  <c r="S2495" i="2"/>
  <c r="S2508" i="2"/>
  <c r="S2510" i="2"/>
  <c r="P2511" i="2"/>
  <c r="P2519" i="2"/>
  <c r="S2284" i="2"/>
  <c r="P2325" i="2"/>
  <c r="P2349" i="2"/>
  <c r="S2376" i="2"/>
  <c r="P2405" i="2"/>
  <c r="P2416" i="2"/>
  <c r="P2436" i="2"/>
  <c r="P2445" i="2"/>
  <c r="P2464" i="2"/>
  <c r="P2473" i="2"/>
  <c r="P2493" i="2"/>
  <c r="P2509" i="2"/>
  <c r="P2329" i="2"/>
  <c r="P2457" i="2"/>
  <c r="S1951" i="2"/>
  <c r="S1952" i="2"/>
  <c r="S1954" i="2"/>
  <c r="P1955" i="2"/>
  <c r="S1958" i="2"/>
  <c r="P1959" i="2"/>
  <c r="S1962" i="2"/>
  <c r="P1963" i="2"/>
  <c r="P1966" i="2"/>
  <c r="S1983" i="2"/>
  <c r="S1984" i="2"/>
  <c r="S1986" i="2"/>
  <c r="P1987" i="2"/>
  <c r="S1990" i="2"/>
  <c r="P1991" i="2"/>
  <c r="S1994" i="2"/>
  <c r="P1995" i="2"/>
  <c r="P1998" i="2"/>
  <c r="S2015" i="2"/>
  <c r="S2016" i="2"/>
  <c r="S2018" i="2"/>
  <c r="P2019" i="2"/>
  <c r="S2022" i="2"/>
  <c r="P2023" i="2"/>
  <c r="S2026" i="2"/>
  <c r="P2027" i="2"/>
  <c r="P2030" i="2"/>
  <c r="S2047" i="2"/>
  <c r="S2048" i="2"/>
  <c r="S2050" i="2"/>
  <c r="P2051" i="2"/>
  <c r="S2054" i="2"/>
  <c r="P2055" i="2"/>
  <c r="S2058" i="2"/>
  <c r="P2059" i="2"/>
  <c r="P2062" i="2"/>
  <c r="S2079" i="2"/>
  <c r="S2080" i="2"/>
  <c r="S2082" i="2"/>
  <c r="P2083" i="2"/>
  <c r="S2086" i="2"/>
  <c r="P2087" i="2"/>
  <c r="S2090" i="2"/>
  <c r="P2091" i="2"/>
  <c r="P2094" i="2"/>
  <c r="S2111" i="2"/>
  <c r="S2112" i="2"/>
  <c r="S2114" i="2"/>
  <c r="P2115" i="2"/>
  <c r="S2118" i="2"/>
  <c r="P2119" i="2"/>
  <c r="S2122" i="2"/>
  <c r="P2123" i="2"/>
  <c r="P2126" i="2"/>
  <c r="S2143" i="2"/>
  <c r="S2144" i="2"/>
  <c r="S2146" i="2"/>
  <c r="P2147" i="2"/>
  <c r="S2150" i="2"/>
  <c r="P2151" i="2"/>
  <c r="S2154" i="2"/>
  <c r="P2155" i="2"/>
  <c r="P2158" i="2"/>
  <c r="S2175" i="2"/>
  <c r="S2176" i="2"/>
  <c r="S2178" i="2"/>
  <c r="P2179" i="2"/>
  <c r="S2182" i="2"/>
  <c r="P2183" i="2"/>
  <c r="S2186" i="2"/>
  <c r="P2187" i="2"/>
  <c r="P2190" i="2"/>
  <c r="S2207" i="2"/>
  <c r="S2208" i="2"/>
  <c r="S2210" i="2"/>
  <c r="P2211" i="2"/>
  <c r="S2214" i="2"/>
  <c r="P2215" i="2"/>
  <c r="S2218" i="2"/>
  <c r="P2219" i="2"/>
  <c r="P2222" i="2"/>
  <c r="S2239" i="2"/>
  <c r="S2240" i="2"/>
  <c r="S2242" i="2"/>
  <c r="P2243" i="2"/>
  <c r="S2246" i="2"/>
  <c r="P2247" i="2"/>
  <c r="S2250" i="2"/>
  <c r="P2251" i="2"/>
  <c r="P2254" i="2"/>
  <c r="S2271" i="2"/>
  <c r="S2272" i="2"/>
  <c r="S2274" i="2"/>
  <c r="P2275" i="2"/>
  <c r="S2278" i="2"/>
  <c r="P2279" i="2"/>
  <c r="S2282" i="2"/>
  <c r="P2283" i="2"/>
  <c r="P2286" i="2"/>
  <c r="S2291" i="2"/>
  <c r="S2295" i="2"/>
  <c r="S2296" i="2"/>
  <c r="S2298" i="2"/>
  <c r="P2299" i="2"/>
  <c r="S2302" i="2"/>
  <c r="P2303" i="2"/>
  <c r="P2306" i="2"/>
  <c r="S2315" i="2"/>
  <c r="S2319" i="2"/>
  <c r="S2323" i="2"/>
  <c r="P2324" i="2"/>
  <c r="P2326" i="2"/>
  <c r="P2330" i="2"/>
  <c r="P2334" i="2"/>
  <c r="P2338" i="2"/>
  <c r="S2347" i="2"/>
  <c r="S2351" i="2"/>
  <c r="S2355" i="2"/>
  <c r="S2359" i="2"/>
  <c r="P2360" i="2"/>
  <c r="P2362" i="2"/>
  <c r="P2366" i="2"/>
  <c r="S2371" i="2"/>
  <c r="S2372" i="2"/>
  <c r="S2374" i="2"/>
  <c r="P2375" i="2"/>
  <c r="P2378" i="2"/>
  <c r="S2387" i="2"/>
  <c r="P2388" i="2"/>
  <c r="P2390" i="2"/>
  <c r="P2394" i="2"/>
  <c r="S2399" i="2"/>
  <c r="S2403" i="2"/>
  <c r="P2404" i="2"/>
  <c r="S2406" i="2"/>
  <c r="P2407" i="2"/>
  <c r="P2410" i="2"/>
  <c r="S2418" i="2"/>
  <c r="P2419" i="2"/>
  <c r="S2422" i="2"/>
  <c r="P2423" i="2"/>
  <c r="S2432" i="2"/>
  <c r="S2434" i="2"/>
  <c r="P2435" i="2"/>
  <c r="P2438" i="2"/>
  <c r="S2447" i="2"/>
  <c r="P2448" i="2"/>
  <c r="S2450" i="2"/>
  <c r="P2451" i="2"/>
  <c r="S2460" i="2"/>
  <c r="S2462" i="2"/>
  <c r="P2463" i="2"/>
  <c r="P2466" i="2"/>
  <c r="S2472" i="2"/>
  <c r="S2474" i="2"/>
  <c r="P2475" i="2"/>
  <c r="S2480" i="2"/>
  <c r="S2482" i="2"/>
  <c r="P2483" i="2"/>
  <c r="S2488" i="2"/>
  <c r="S2490" i="2"/>
  <c r="P2491" i="2"/>
  <c r="S2496" i="2"/>
  <c r="S2497" i="2"/>
  <c r="P2498" i="2"/>
  <c r="S2503" i="2"/>
  <c r="P2504" i="2"/>
  <c r="P2506" i="2"/>
  <c r="S2511" i="2"/>
  <c r="P2512" i="2"/>
  <c r="P2514" i="2"/>
  <c r="S2519" i="2"/>
  <c r="P2520" i="2"/>
  <c r="P2522" i="2"/>
  <c r="S2504" i="2"/>
  <c r="P2507" i="2"/>
  <c r="S2514" i="2"/>
  <c r="S2522" i="2"/>
  <c r="P2293" i="2"/>
  <c r="P2333" i="2"/>
  <c r="P2353" i="2"/>
  <c r="P2380" i="2"/>
  <c r="P2408" i="2"/>
  <c r="P2417" i="2"/>
  <c r="S2440" i="2"/>
  <c r="S2448" i="2"/>
  <c r="P2465" i="2"/>
  <c r="P2477" i="2"/>
  <c r="P2497" i="2"/>
  <c r="P2513" i="2"/>
  <c r="P2361" i="2"/>
  <c r="P2489" i="2"/>
  <c r="P1938" i="2"/>
  <c r="P1942" i="2"/>
  <c r="P1946" i="2"/>
  <c r="S1955" i="2"/>
  <c r="S1959" i="2"/>
  <c r="S1963" i="2"/>
  <c r="P1964" i="2"/>
  <c r="S1966" i="2"/>
  <c r="P1967" i="2"/>
  <c r="P1970" i="2"/>
  <c r="P1974" i="2"/>
  <c r="P1978" i="2"/>
  <c r="S1987" i="2"/>
  <c r="S1991" i="2"/>
  <c r="S1995" i="2"/>
  <c r="P1996" i="2"/>
  <c r="S1998" i="2"/>
  <c r="P1999" i="2"/>
  <c r="P2002" i="2"/>
  <c r="P2006" i="2"/>
  <c r="P2010" i="2"/>
  <c r="S2019" i="2"/>
  <c r="S2023" i="2"/>
  <c r="S2027" i="2"/>
  <c r="P2028" i="2"/>
  <c r="S2030" i="2"/>
  <c r="P2031" i="2"/>
  <c r="P2034" i="2"/>
  <c r="P2038" i="2"/>
  <c r="P2042" i="2"/>
  <c r="S2051" i="2"/>
  <c r="S2055" i="2"/>
  <c r="S2059" i="2"/>
  <c r="P2060" i="2"/>
  <c r="S2062" i="2"/>
  <c r="P2063" i="2"/>
  <c r="P2066" i="2"/>
  <c r="P2070" i="2"/>
  <c r="P2074" i="2"/>
  <c r="S2083" i="2"/>
  <c r="S2087" i="2"/>
  <c r="S2091" i="2"/>
  <c r="P2092" i="2"/>
  <c r="S2094" i="2"/>
  <c r="P2095" i="2"/>
  <c r="P2098" i="2"/>
  <c r="P2102" i="2"/>
  <c r="P2106" i="2"/>
  <c r="S2115" i="2"/>
  <c r="S2119" i="2"/>
  <c r="S2123" i="2"/>
  <c r="P2124" i="2"/>
  <c r="S2126" i="2"/>
  <c r="P2127" i="2"/>
  <c r="P2130" i="2"/>
  <c r="P2134" i="2"/>
  <c r="P2138" i="2"/>
  <c r="S2147" i="2"/>
  <c r="S2151" i="2"/>
  <c r="S2155" i="2"/>
  <c r="P2156" i="2"/>
  <c r="S2158" i="2"/>
  <c r="P2159" i="2"/>
  <c r="P2162" i="2"/>
  <c r="P2166" i="2"/>
  <c r="P2170" i="2"/>
  <c r="S2179" i="2"/>
  <c r="S2183" i="2"/>
  <c r="S2187" i="2"/>
  <c r="P2188" i="2"/>
  <c r="S2190" i="2"/>
  <c r="P2191" i="2"/>
  <c r="P2194" i="2"/>
  <c r="P2198" i="2"/>
  <c r="P2202" i="2"/>
  <c r="S2211" i="2"/>
  <c r="S2215" i="2"/>
  <c r="S2219" i="2"/>
  <c r="P2220" i="2"/>
  <c r="S2222" i="2"/>
  <c r="P2223" i="2"/>
  <c r="P2226" i="2"/>
  <c r="P2230" i="2"/>
  <c r="P2234" i="2"/>
  <c r="S2243" i="2"/>
  <c r="S2247" i="2"/>
  <c r="S2251" i="2"/>
  <c r="P2252" i="2"/>
  <c r="S2254" i="2"/>
  <c r="P2255" i="2"/>
  <c r="P2258" i="2"/>
  <c r="P2262" i="2"/>
  <c r="P2266" i="2"/>
  <c r="S2275" i="2"/>
  <c r="S2279" i="2"/>
  <c r="S2283" i="2"/>
  <c r="P2284" i="2"/>
  <c r="S2286" i="2"/>
  <c r="P2287" i="2"/>
  <c r="S2299" i="2"/>
  <c r="S2303" i="2"/>
  <c r="P2304" i="2"/>
  <c r="S2306" i="2"/>
  <c r="P2307" i="2"/>
  <c r="P2310" i="2"/>
  <c r="S2324" i="2"/>
  <c r="S2326" i="2"/>
  <c r="P2327" i="2"/>
  <c r="S2330" i="2"/>
  <c r="P2331" i="2"/>
  <c r="S2334" i="2"/>
  <c r="P2335" i="2"/>
  <c r="S2338" i="2"/>
  <c r="P2339" i="2"/>
  <c r="P2342" i="2"/>
  <c r="S2360" i="2"/>
  <c r="S2362" i="2"/>
  <c r="P2363" i="2"/>
  <c r="S2366" i="2"/>
  <c r="P2367" i="2"/>
  <c r="S2375" i="2"/>
  <c r="P2376" i="2"/>
  <c r="S2378" i="2"/>
  <c r="P2379" i="2"/>
  <c r="P2382" i="2"/>
  <c r="S2388" i="2"/>
  <c r="S2390" i="2"/>
  <c r="P2391" i="2"/>
  <c r="S2394" i="2"/>
  <c r="P2395" i="2"/>
  <c r="S2407" i="2"/>
  <c r="S2408" i="2"/>
  <c r="S2410" i="2"/>
  <c r="P2411" i="2"/>
  <c r="P2414" i="2"/>
  <c r="S2419" i="2"/>
  <c r="S2423" i="2"/>
  <c r="P2424" i="2"/>
  <c r="P2426" i="2"/>
  <c r="P2430" i="2"/>
  <c r="S2435" i="2"/>
  <c r="S2436" i="2"/>
  <c r="S2438" i="2"/>
  <c r="P2439" i="2"/>
  <c r="P2442" i="2"/>
  <c r="S2451" i="2"/>
  <c r="P2452" i="2"/>
  <c r="P2454" i="2"/>
  <c r="P2458" i="2"/>
  <c r="S2463" i="2"/>
  <c r="S2464" i="2"/>
  <c r="S2466" i="2"/>
  <c r="P2467" i="2"/>
  <c r="P2470" i="2"/>
  <c r="S2475" i="2"/>
  <c r="P2476" i="2"/>
  <c r="P2478" i="2"/>
  <c r="S2483" i="2"/>
  <c r="P2484" i="2"/>
  <c r="P2486" i="2"/>
  <c r="S2491" i="2"/>
  <c r="P2492" i="2"/>
  <c r="P2494" i="2"/>
  <c r="S2498" i="2"/>
  <c r="P2499" i="2"/>
  <c r="S2520" i="2"/>
  <c r="P2305" i="2"/>
  <c r="P2341" i="2"/>
  <c r="P2365" i="2"/>
  <c r="S2384" i="2"/>
  <c r="P2409" i="2"/>
  <c r="P2429" i="2"/>
  <c r="P2441" i="2"/>
  <c r="P2453" i="2"/>
  <c r="S2468" i="2"/>
  <c r="P2481" i="2"/>
  <c r="P2501" i="2"/>
  <c r="P2517" i="2"/>
  <c r="P2393" i="2"/>
  <c r="P2521" i="2"/>
  <c r="S1938" i="2"/>
  <c r="P1939" i="2"/>
  <c r="S1942" i="2"/>
  <c r="P1943" i="2"/>
  <c r="S1946" i="2"/>
  <c r="P1947" i="2"/>
  <c r="P1950" i="2"/>
  <c r="S1967" i="2"/>
  <c r="S1968" i="2"/>
  <c r="S1970" i="2"/>
  <c r="P1971" i="2"/>
  <c r="S1974" i="2"/>
  <c r="P1975" i="2"/>
  <c r="S1978" i="2"/>
  <c r="P1979" i="2"/>
  <c r="P1982" i="2"/>
  <c r="S1999" i="2"/>
  <c r="S2000" i="2"/>
  <c r="S2002" i="2"/>
  <c r="P2003" i="2"/>
  <c r="S2006" i="2"/>
  <c r="P2007" i="2"/>
  <c r="S2010" i="2"/>
  <c r="P2011" i="2"/>
  <c r="P2014" i="2"/>
  <c r="S2031" i="2"/>
  <c r="S2032" i="2"/>
  <c r="S2034" i="2"/>
  <c r="P2035" i="2"/>
  <c r="S2038" i="2"/>
  <c r="P2039" i="2"/>
  <c r="S2042" i="2"/>
  <c r="P2043" i="2"/>
  <c r="P2046" i="2"/>
  <c r="S2063" i="2"/>
  <c r="S2064" i="2"/>
  <c r="S2066" i="2"/>
  <c r="P2067" i="2"/>
  <c r="S2070" i="2"/>
  <c r="P2071" i="2"/>
  <c r="S2074" i="2"/>
  <c r="P2075" i="2"/>
  <c r="P2078" i="2"/>
  <c r="S2095" i="2"/>
  <c r="S2096" i="2"/>
  <c r="S2098" i="2"/>
  <c r="P2099" i="2"/>
  <c r="S2102" i="2"/>
  <c r="P2103" i="2"/>
  <c r="S2106" i="2"/>
  <c r="P2107" i="2"/>
  <c r="P2110" i="2"/>
  <c r="S2127" i="2"/>
  <c r="S2128" i="2"/>
  <c r="S2130" i="2"/>
  <c r="P2131" i="2"/>
  <c r="S2134" i="2"/>
  <c r="P2135" i="2"/>
  <c r="S2138" i="2"/>
  <c r="P2139" i="2"/>
  <c r="P2142" i="2"/>
  <c r="S2159" i="2"/>
  <c r="S2160" i="2"/>
  <c r="S2162" i="2"/>
  <c r="P2163" i="2"/>
  <c r="S2166" i="2"/>
  <c r="P2167" i="2"/>
  <c r="S2170" i="2"/>
  <c r="P2171" i="2"/>
  <c r="P2174" i="2"/>
  <c r="S2191" i="2"/>
  <c r="S2192" i="2"/>
  <c r="S2194" i="2"/>
  <c r="P2195" i="2"/>
  <c r="S2198" i="2"/>
  <c r="P2199" i="2"/>
  <c r="S2202" i="2"/>
  <c r="P2203" i="2"/>
  <c r="P2206" i="2"/>
  <c r="S2223" i="2"/>
  <c r="S2224" i="2"/>
  <c r="S2226" i="2"/>
  <c r="P2227" i="2"/>
  <c r="S2230" i="2"/>
  <c r="P2231" i="2"/>
  <c r="S2234" i="2"/>
  <c r="P2235" i="2"/>
  <c r="P2238" i="2"/>
  <c r="S2255" i="2"/>
  <c r="S2256" i="2"/>
  <c r="S2258" i="2"/>
  <c r="P2259" i="2"/>
  <c r="S2262" i="2"/>
  <c r="P2263" i="2"/>
  <c r="S2266" i="2"/>
  <c r="P2267" i="2"/>
  <c r="P2270" i="2"/>
  <c r="S2287" i="2"/>
  <c r="S2288" i="2"/>
  <c r="S2289" i="2"/>
  <c r="P2290" i="2"/>
  <c r="P2294" i="2"/>
  <c r="S2307" i="2"/>
  <c r="S2308" i="2"/>
  <c r="S2310" i="2"/>
  <c r="P2311" i="2"/>
  <c r="P2314" i="2"/>
  <c r="P2318" i="2"/>
  <c r="P2322" i="2"/>
  <c r="S2327" i="2"/>
  <c r="S2331" i="2"/>
  <c r="S2335" i="2"/>
  <c r="S2339" i="2"/>
  <c r="P2340" i="2"/>
  <c r="S2342" i="2"/>
  <c r="P2343" i="2"/>
  <c r="P2346" i="2"/>
  <c r="P2350" i="2"/>
  <c r="P2354" i="2"/>
  <c r="P2358" i="2"/>
  <c r="S2363" i="2"/>
  <c r="S2367" i="2"/>
  <c r="P2368" i="2"/>
  <c r="P2370" i="2"/>
  <c r="S2379" i="2"/>
  <c r="S2380" i="2"/>
  <c r="S2382" i="2"/>
  <c r="P2383" i="2"/>
  <c r="P2386" i="2"/>
  <c r="S2391" i="2"/>
  <c r="S2395" i="2"/>
  <c r="P2396" i="2"/>
  <c r="P2398" i="2"/>
  <c r="P2402" i="2"/>
  <c r="S2411" i="2"/>
  <c r="P2412" i="2"/>
  <c r="S2414" i="2"/>
  <c r="P2415" i="2"/>
  <c r="S2424" i="2"/>
  <c r="S2426" i="2"/>
  <c r="P2427" i="2"/>
  <c r="S2430" i="2"/>
  <c r="P2431" i="2"/>
  <c r="S2439" i="2"/>
  <c r="P2440" i="2"/>
  <c r="S2442" i="2"/>
  <c r="P2443" i="2"/>
  <c r="P2446" i="2"/>
  <c r="S2452" i="2"/>
  <c r="S2454" i="2"/>
  <c r="P2455" i="2"/>
  <c r="S2458" i="2"/>
  <c r="P2459" i="2"/>
  <c r="S2467" i="2"/>
  <c r="P2468" i="2"/>
  <c r="S2470" i="2"/>
  <c r="P2471" i="2"/>
  <c r="S2476" i="2"/>
  <c r="S2478" i="2"/>
  <c r="P2479" i="2"/>
  <c r="S2484" i="2"/>
  <c r="S2486" i="2"/>
  <c r="P2487" i="2"/>
  <c r="S2492" i="2"/>
  <c r="S2494" i="2"/>
  <c r="P2495" i="2"/>
  <c r="S2499" i="2"/>
  <c r="P2500" i="2"/>
  <c r="P2502" i="2"/>
  <c r="S2507" i="2"/>
  <c r="P2508" i="2"/>
  <c r="P2510" i="2"/>
  <c r="S2515" i="2"/>
  <c r="P2516" i="2"/>
  <c r="P2518" i="2"/>
  <c r="P2496" i="2"/>
  <c r="S2500" i="2"/>
  <c r="S2502" i="2"/>
  <c r="P2503" i="2"/>
  <c r="S2516" i="2"/>
  <c r="S2518" i="2"/>
  <c r="S2506" i="2"/>
  <c r="S2512" i="2"/>
  <c r="P2515" i="2"/>
  <c r="S1933" i="2"/>
  <c r="P1921" i="2"/>
  <c r="P1912" i="2"/>
  <c r="S1901" i="2"/>
  <c r="P1889" i="2"/>
  <c r="P1880" i="2"/>
  <c r="S1869" i="2"/>
  <c r="P1857" i="2"/>
  <c r="P1848" i="2"/>
  <c r="S1837" i="2"/>
  <c r="P1825" i="2"/>
  <c r="P1816" i="2"/>
  <c r="S1805" i="2"/>
  <c r="P1793" i="2"/>
  <c r="P1784" i="2"/>
  <c r="S1773" i="2"/>
  <c r="P1761" i="2"/>
  <c r="P1752" i="2"/>
  <c r="S1741" i="2"/>
  <c r="P1729" i="2"/>
  <c r="P1720" i="2"/>
  <c r="S1709" i="2"/>
  <c r="P1697" i="2"/>
  <c r="P1688" i="2"/>
  <c r="P1672" i="2"/>
  <c r="P1656" i="2"/>
  <c r="P1640" i="2"/>
  <c r="P1624" i="2"/>
  <c r="S1941" i="2"/>
  <c r="S1949" i="2"/>
  <c r="S1957" i="2"/>
  <c r="S1965" i="2"/>
  <c r="S1973" i="2"/>
  <c r="S1981" i="2"/>
  <c r="S1989" i="2"/>
  <c r="S1997" i="2"/>
  <c r="S2005" i="2"/>
  <c r="S2013" i="2"/>
  <c r="S2021" i="2"/>
  <c r="S2029" i="2"/>
  <c r="S2037" i="2"/>
  <c r="S2045" i="2"/>
  <c r="S2053" i="2"/>
  <c r="S2061" i="2"/>
  <c r="S2069" i="2"/>
  <c r="S2077" i="2"/>
  <c r="S2085" i="2"/>
  <c r="S2093" i="2"/>
  <c r="S2101" i="2"/>
  <c r="S2109" i="2"/>
  <c r="S2117" i="2"/>
  <c r="S2125" i="2"/>
  <c r="S2133" i="2"/>
  <c r="S2141" i="2"/>
  <c r="S2149" i="2"/>
  <c r="S2157" i="2"/>
  <c r="S2165" i="2"/>
  <c r="S2173" i="2"/>
  <c r="S2181" i="2"/>
  <c r="S2189" i="2"/>
  <c r="S2197" i="2"/>
  <c r="S2205" i="2"/>
  <c r="S2317" i="2"/>
  <c r="S2381" i="2"/>
  <c r="S2445" i="2"/>
  <c r="S2509" i="2"/>
  <c r="P2221" i="2"/>
  <c r="P2245" i="2"/>
  <c r="P2269" i="2"/>
  <c r="S2329" i="2"/>
  <c r="S2393" i="2"/>
  <c r="S2457" i="2"/>
  <c r="S2521" i="2"/>
  <c r="P2229" i="2"/>
  <c r="P2253" i="2"/>
  <c r="S2293" i="2"/>
  <c r="S2357" i="2"/>
  <c r="S2421" i="2"/>
  <c r="S2485" i="2"/>
  <c r="P2213" i="2"/>
  <c r="P2237" i="2"/>
  <c r="P2261" i="2"/>
  <c r="P1956" i="2"/>
  <c r="P2020" i="2"/>
  <c r="P2084" i="2"/>
  <c r="P2148" i="2"/>
  <c r="P2212" i="2"/>
  <c r="P2276" i="2"/>
  <c r="S2433" i="2"/>
  <c r="P2337" i="2"/>
  <c r="S1992" i="2"/>
  <c r="S2056" i="2"/>
  <c r="S2120" i="2"/>
  <c r="S2184" i="2"/>
  <c r="S2248" i="2"/>
  <c r="S2332" i="2"/>
  <c r="P2321" i="2"/>
  <c r="P2292" i="2"/>
  <c r="P2328" i="2"/>
  <c r="P2356" i="2"/>
  <c r="P2392" i="2"/>
  <c r="P2420" i="2"/>
  <c r="P2456" i="2"/>
  <c r="P2401" i="2"/>
  <c r="P1929" i="2"/>
  <c r="P1920" i="2"/>
  <c r="S1909" i="2"/>
  <c r="P1897" i="2"/>
  <c r="P1888" i="2"/>
  <c r="S1877" i="2"/>
  <c r="P1865" i="2"/>
  <c r="P1856" i="2"/>
  <c r="S1845" i="2"/>
  <c r="P1833" i="2"/>
  <c r="P1824" i="2"/>
  <c r="S1813" i="2"/>
  <c r="P1801" i="2"/>
  <c r="P1792" i="2"/>
  <c r="S1781" i="2"/>
  <c r="P1769" i="2"/>
  <c r="P1760" i="2"/>
  <c r="S1749" i="2"/>
  <c r="P1737" i="2"/>
  <c r="P1728" i="2"/>
  <c r="S1717" i="2"/>
  <c r="P1705" i="2"/>
  <c r="P1696" i="2"/>
  <c r="S1685" i="2"/>
  <c r="S1669" i="2"/>
  <c r="S1653" i="2"/>
  <c r="S1637" i="2"/>
  <c r="S1621" i="2"/>
  <c r="P1941" i="2"/>
  <c r="P1949" i="2"/>
  <c r="P1957" i="2"/>
  <c r="P1965" i="2"/>
  <c r="P1973" i="2"/>
  <c r="P1981" i="2"/>
  <c r="P1989" i="2"/>
  <c r="P1997" i="2"/>
  <c r="P2005" i="2"/>
  <c r="P2013" i="2"/>
  <c r="P2021" i="2"/>
  <c r="P2029" i="2"/>
  <c r="P2037" i="2"/>
  <c r="P2045" i="2"/>
  <c r="P2053" i="2"/>
  <c r="P2061" i="2"/>
  <c r="P2069" i="2"/>
  <c r="P2077" i="2"/>
  <c r="P2085" i="2"/>
  <c r="P2093" i="2"/>
  <c r="P2101" i="2"/>
  <c r="P2109" i="2"/>
  <c r="P2117" i="2"/>
  <c r="P2125" i="2"/>
  <c r="P2133" i="2"/>
  <c r="P2141" i="2"/>
  <c r="P2149" i="2"/>
  <c r="P2157" i="2"/>
  <c r="P2165" i="2"/>
  <c r="P2173" i="2"/>
  <c r="P2181" i="2"/>
  <c r="P2189" i="2"/>
  <c r="P2197" i="2"/>
  <c r="P2205" i="2"/>
  <c r="S2333" i="2"/>
  <c r="S2397" i="2"/>
  <c r="S2461" i="2"/>
  <c r="S2217" i="2"/>
  <c r="S2233" i="2"/>
  <c r="S2257" i="2"/>
  <c r="S2281" i="2"/>
  <c r="S2345" i="2"/>
  <c r="S2409" i="2"/>
  <c r="S2473" i="2"/>
  <c r="S2209" i="2"/>
  <c r="S2241" i="2"/>
  <c r="S2265" i="2"/>
  <c r="S2309" i="2"/>
  <c r="S2373" i="2"/>
  <c r="S2437" i="2"/>
  <c r="S2501" i="2"/>
  <c r="S2225" i="2"/>
  <c r="S2249" i="2"/>
  <c r="S2273" i="2"/>
  <c r="P1972" i="2"/>
  <c r="P2036" i="2"/>
  <c r="P2100" i="2"/>
  <c r="P2164" i="2"/>
  <c r="P2228" i="2"/>
  <c r="S2305" i="2"/>
  <c r="S2513" i="2"/>
  <c r="S1944" i="2"/>
  <c r="S2008" i="2"/>
  <c r="S2072" i="2"/>
  <c r="S2136" i="2"/>
  <c r="S2200" i="2"/>
  <c r="S2264" i="2"/>
  <c r="S2352" i="2"/>
  <c r="S2385" i="2"/>
  <c r="S2300" i="2"/>
  <c r="S2336" i="2"/>
  <c r="S2364" i="2"/>
  <c r="S2400" i="2"/>
  <c r="S2428" i="2"/>
  <c r="S2369" i="2"/>
  <c r="S2449" i="2"/>
  <c r="P1928" i="2"/>
  <c r="S1917" i="2"/>
  <c r="P1905" i="2"/>
  <c r="P1896" i="2"/>
  <c r="S1885" i="2"/>
  <c r="P1873" i="2"/>
  <c r="P1864" i="2"/>
  <c r="S1853" i="2"/>
  <c r="P1841" i="2"/>
  <c r="P1832" i="2"/>
  <c r="S1821" i="2"/>
  <c r="P1809" i="2"/>
  <c r="P1800" i="2"/>
  <c r="S1789" i="2"/>
  <c r="P1777" i="2"/>
  <c r="P1768" i="2"/>
  <c r="S1757" i="2"/>
  <c r="P1745" i="2"/>
  <c r="P1736" i="2"/>
  <c r="S1725" i="2"/>
  <c r="P1713" i="2"/>
  <c r="P1704" i="2"/>
  <c r="S1693" i="2"/>
  <c r="P1680" i="2"/>
  <c r="P1664" i="2"/>
  <c r="P1648" i="2"/>
  <c r="P1632" i="2"/>
  <c r="S1937" i="2"/>
  <c r="S1945" i="2"/>
  <c r="S1953" i="2"/>
  <c r="S1961" i="2"/>
  <c r="S1969" i="2"/>
  <c r="S1977" i="2"/>
  <c r="S1985" i="2"/>
  <c r="S1993" i="2"/>
  <c r="S2001" i="2"/>
  <c r="S2009" i="2"/>
  <c r="S2017" i="2"/>
  <c r="S2025" i="2"/>
  <c r="S2033" i="2"/>
  <c r="S2041" i="2"/>
  <c r="S2049" i="2"/>
  <c r="S2057" i="2"/>
  <c r="S2065" i="2"/>
  <c r="S2073" i="2"/>
  <c r="S2081" i="2"/>
  <c r="S2089" i="2"/>
  <c r="S2097" i="2"/>
  <c r="S2105" i="2"/>
  <c r="S2113" i="2"/>
  <c r="S2121" i="2"/>
  <c r="S2129" i="2"/>
  <c r="S2137" i="2"/>
  <c r="S2145" i="2"/>
  <c r="S2153" i="2"/>
  <c r="S2161" i="2"/>
  <c r="S2169" i="2"/>
  <c r="S2177" i="2"/>
  <c r="S2185" i="2"/>
  <c r="S2193" i="2"/>
  <c r="S2201" i="2"/>
  <c r="S2285" i="2"/>
  <c r="S2349" i="2"/>
  <c r="S2413" i="2"/>
  <c r="S2477" i="2"/>
  <c r="P2217" i="2"/>
  <c r="P2233" i="2"/>
  <c r="P2257" i="2"/>
  <c r="S2297" i="2"/>
  <c r="S2361" i="2"/>
  <c r="S2425" i="2"/>
  <c r="S2489" i="2"/>
  <c r="P2209" i="2"/>
  <c r="P2241" i="2"/>
  <c r="P2265" i="2"/>
  <c r="S2325" i="2"/>
  <c r="S2389" i="2"/>
  <c r="S2453" i="2"/>
  <c r="S2517" i="2"/>
  <c r="P2225" i="2"/>
  <c r="P2249" i="2"/>
  <c r="P2273" i="2"/>
  <c r="P1988" i="2"/>
  <c r="P2052" i="2"/>
  <c r="P2116" i="2"/>
  <c r="P2180" i="2"/>
  <c r="P2244" i="2"/>
  <c r="S2316" i="2"/>
  <c r="S2481" i="2"/>
  <c r="S1960" i="2"/>
  <c r="S2024" i="2"/>
  <c r="S2088" i="2"/>
  <c r="S2152" i="2"/>
  <c r="S2216" i="2"/>
  <c r="S2280" i="2"/>
  <c r="S2353" i="2"/>
  <c r="P2385" i="2"/>
  <c r="P2300" i="2"/>
  <c r="P2336" i="2"/>
  <c r="P2364" i="2"/>
  <c r="P2400" i="2"/>
  <c r="P2428" i="2"/>
  <c r="S2465" i="2"/>
  <c r="P2449" i="2"/>
  <c r="P1681" i="2"/>
  <c r="S1681" i="2"/>
  <c r="S1657" i="2"/>
  <c r="P1657" i="2"/>
  <c r="S1881" i="2"/>
  <c r="S1841" i="2"/>
  <c r="S1825" i="2"/>
  <c r="S1817" i="2"/>
  <c r="S1793" i="2"/>
  <c r="S1777" i="2"/>
  <c r="S1753" i="2"/>
  <c r="S1737" i="2"/>
  <c r="S1713" i="2"/>
  <c r="S1697" i="2"/>
  <c r="S1689" i="2"/>
  <c r="P1661" i="2"/>
  <c r="P1629" i="2"/>
  <c r="P1673" i="2"/>
  <c r="S1673" i="2"/>
  <c r="P1649" i="2"/>
  <c r="S1649" i="2"/>
  <c r="P1641" i="2"/>
  <c r="S1641" i="2"/>
  <c r="S1929" i="2"/>
  <c r="S1897" i="2"/>
  <c r="S1889" i="2"/>
  <c r="S1865" i="2"/>
  <c r="S1849" i="2"/>
  <c r="S1801" i="2"/>
  <c r="S1769" i="2"/>
  <c r="S1729" i="2"/>
  <c r="P1669" i="2"/>
  <c r="P1637" i="2"/>
  <c r="P1665" i="2"/>
  <c r="S1665" i="2"/>
  <c r="P1633" i="2"/>
  <c r="S1633" i="2"/>
  <c r="S1625" i="2"/>
  <c r="P1625" i="2"/>
  <c r="S1921" i="2"/>
  <c r="S1913" i="2"/>
  <c r="S1905" i="2"/>
  <c r="S1873" i="2"/>
  <c r="S1857" i="2"/>
  <c r="S1833" i="2"/>
  <c r="S1809" i="2"/>
  <c r="S1785" i="2"/>
  <c r="S1761" i="2"/>
  <c r="S1745" i="2"/>
  <c r="S1721" i="2"/>
  <c r="S1705" i="2"/>
  <c r="P1677" i="2"/>
  <c r="P1645" i="2"/>
  <c r="S1936" i="2"/>
  <c r="S1928" i="2"/>
  <c r="S1920" i="2"/>
  <c r="S1912" i="2"/>
  <c r="S1904" i="2"/>
  <c r="S1896" i="2"/>
  <c r="S1888" i="2"/>
  <c r="S1880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6" i="2"/>
  <c r="S1768" i="2"/>
  <c r="S1760" i="2"/>
  <c r="S1752" i="2"/>
  <c r="S1744" i="2"/>
  <c r="S1736" i="2"/>
  <c r="S1728" i="2"/>
  <c r="S1720" i="2"/>
  <c r="S1712" i="2"/>
  <c r="S1704" i="2"/>
  <c r="S1696" i="2"/>
  <c r="S1688" i="2"/>
  <c r="S1680" i="2"/>
  <c r="S1672" i="2"/>
  <c r="S1664" i="2"/>
  <c r="S1656" i="2"/>
  <c r="S1648" i="2"/>
  <c r="S1640" i="2"/>
  <c r="S1632" i="2"/>
  <c r="S1624" i="2"/>
  <c r="P1935" i="2"/>
  <c r="S1935" i="2"/>
  <c r="P1931" i="2"/>
  <c r="S1931" i="2"/>
  <c r="P1927" i="2"/>
  <c r="S1927" i="2"/>
  <c r="P1923" i="2"/>
  <c r="S1923" i="2"/>
  <c r="P1919" i="2"/>
  <c r="S1919" i="2"/>
  <c r="P1915" i="2"/>
  <c r="S1915" i="2"/>
  <c r="P1911" i="2"/>
  <c r="S1911" i="2"/>
  <c r="P1907" i="2"/>
  <c r="S1907" i="2"/>
  <c r="P1903" i="2"/>
  <c r="S1903" i="2"/>
  <c r="P1899" i="2"/>
  <c r="S1899" i="2"/>
  <c r="P1895" i="2"/>
  <c r="S1895" i="2"/>
  <c r="P1891" i="2"/>
  <c r="S1891" i="2"/>
  <c r="P1887" i="2"/>
  <c r="S1887" i="2"/>
  <c r="P1883" i="2"/>
  <c r="S1883" i="2"/>
  <c r="P1879" i="2"/>
  <c r="S1879" i="2"/>
  <c r="P1875" i="2"/>
  <c r="S1875" i="2"/>
  <c r="P1871" i="2"/>
  <c r="S1871" i="2"/>
  <c r="P1867" i="2"/>
  <c r="S1867" i="2"/>
  <c r="P1863" i="2"/>
  <c r="S1863" i="2"/>
  <c r="P1859" i="2"/>
  <c r="S1859" i="2"/>
  <c r="P1855" i="2"/>
  <c r="S1855" i="2"/>
  <c r="P1851" i="2"/>
  <c r="S1851" i="2"/>
  <c r="P1847" i="2"/>
  <c r="S1847" i="2"/>
  <c r="P1843" i="2"/>
  <c r="S1843" i="2"/>
  <c r="P1839" i="2"/>
  <c r="S1839" i="2"/>
  <c r="P1835" i="2"/>
  <c r="S1835" i="2"/>
  <c r="P1831" i="2"/>
  <c r="S1831" i="2"/>
  <c r="P1827" i="2"/>
  <c r="S1827" i="2"/>
  <c r="P1823" i="2"/>
  <c r="S1823" i="2"/>
  <c r="P1819" i="2"/>
  <c r="S1819" i="2"/>
  <c r="P1815" i="2"/>
  <c r="S1815" i="2"/>
  <c r="P1811" i="2"/>
  <c r="S1811" i="2"/>
  <c r="P1807" i="2"/>
  <c r="S1807" i="2"/>
  <c r="P1803" i="2"/>
  <c r="S1803" i="2"/>
  <c r="P1799" i="2"/>
  <c r="S1799" i="2"/>
  <c r="P1795" i="2"/>
  <c r="S1795" i="2"/>
  <c r="P1791" i="2"/>
  <c r="S1791" i="2"/>
  <c r="P1787" i="2"/>
  <c r="S1787" i="2"/>
  <c r="P1783" i="2"/>
  <c r="S1783" i="2"/>
  <c r="P1779" i="2"/>
  <c r="S1779" i="2"/>
  <c r="P1775" i="2"/>
  <c r="S1775" i="2"/>
  <c r="P1771" i="2"/>
  <c r="S1771" i="2"/>
  <c r="P1767" i="2"/>
  <c r="S1767" i="2"/>
  <c r="P1763" i="2"/>
  <c r="S1763" i="2"/>
  <c r="P1759" i="2"/>
  <c r="S1759" i="2"/>
  <c r="P1755" i="2"/>
  <c r="S1755" i="2"/>
  <c r="P1751" i="2"/>
  <c r="S1751" i="2"/>
  <c r="P1747" i="2"/>
  <c r="S1747" i="2"/>
  <c r="P1743" i="2"/>
  <c r="S1743" i="2"/>
  <c r="P1739" i="2"/>
  <c r="S1739" i="2"/>
  <c r="P1735" i="2"/>
  <c r="S1735" i="2"/>
  <c r="P1731" i="2"/>
  <c r="S1731" i="2"/>
  <c r="P1727" i="2"/>
  <c r="S1727" i="2"/>
  <c r="P1723" i="2"/>
  <c r="S1723" i="2"/>
  <c r="P1719" i="2"/>
  <c r="S1719" i="2"/>
  <c r="P1715" i="2"/>
  <c r="S1715" i="2"/>
  <c r="P1711" i="2"/>
  <c r="S1711" i="2"/>
  <c r="P1707" i="2"/>
  <c r="S1707" i="2"/>
  <c r="P1703" i="2"/>
  <c r="S1703" i="2"/>
  <c r="P1699" i="2"/>
  <c r="S1699" i="2"/>
  <c r="P1695" i="2"/>
  <c r="S1695" i="2"/>
  <c r="P1691" i="2"/>
  <c r="S1691" i="2"/>
  <c r="P1687" i="2"/>
  <c r="S1687" i="2"/>
  <c r="P1683" i="2"/>
  <c r="S1683" i="2"/>
  <c r="P1679" i="2"/>
  <c r="S1679" i="2"/>
  <c r="P1675" i="2"/>
  <c r="S1675" i="2"/>
  <c r="P1671" i="2"/>
  <c r="S1671" i="2"/>
  <c r="P1667" i="2"/>
  <c r="S1667" i="2"/>
  <c r="P1663" i="2"/>
  <c r="S1663" i="2"/>
  <c r="P1659" i="2"/>
  <c r="S1659" i="2"/>
  <c r="P1655" i="2"/>
  <c r="S1655" i="2"/>
  <c r="P1651" i="2"/>
  <c r="S1651" i="2"/>
  <c r="P1647" i="2"/>
  <c r="S1647" i="2"/>
  <c r="P1643" i="2"/>
  <c r="S1643" i="2"/>
  <c r="P1639" i="2"/>
  <c r="S1639" i="2"/>
  <c r="P1635" i="2"/>
  <c r="S1635" i="2"/>
  <c r="P1631" i="2"/>
  <c r="S1631" i="2"/>
  <c r="P1627" i="2"/>
  <c r="S1627" i="2"/>
  <c r="P1623" i="2"/>
  <c r="S1623" i="2"/>
  <c r="M1238" i="2"/>
  <c r="N1238" i="2"/>
  <c r="P1238" i="2"/>
  <c r="S1238" i="2"/>
  <c r="M1239" i="2"/>
  <c r="N1239" i="2"/>
  <c r="P1239" i="2"/>
  <c r="S1239" i="2"/>
  <c r="M1240" i="2"/>
  <c r="N1240" i="2"/>
  <c r="P1240" i="2"/>
  <c r="S1240" i="2"/>
  <c r="M1241" i="2"/>
  <c r="N1241" i="2"/>
  <c r="P1241" i="2"/>
  <c r="S1241" i="2"/>
  <c r="M1242" i="2"/>
  <c r="N1242" i="2"/>
  <c r="P1242" i="2"/>
  <c r="S1242" i="2"/>
  <c r="M1243" i="2"/>
  <c r="N1243" i="2"/>
  <c r="P1243" i="2"/>
  <c r="S1243" i="2"/>
  <c r="M1244" i="2"/>
  <c r="N1244" i="2"/>
  <c r="P1244" i="2"/>
  <c r="S1244" i="2"/>
  <c r="M1245" i="2"/>
  <c r="N1245" i="2"/>
  <c r="P1245" i="2"/>
  <c r="S1245" i="2"/>
  <c r="M1246" i="2"/>
  <c r="N1246" i="2"/>
  <c r="P1246" i="2"/>
  <c r="S1246" i="2"/>
  <c r="M1247" i="2"/>
  <c r="N1247" i="2"/>
  <c r="P1247" i="2"/>
  <c r="S1247" i="2"/>
  <c r="M1248" i="2"/>
  <c r="N1248" i="2"/>
  <c r="P1248" i="2"/>
  <c r="S1248" i="2"/>
  <c r="M1249" i="2"/>
  <c r="N1249" i="2"/>
  <c r="P1249" i="2"/>
  <c r="S1249" i="2"/>
  <c r="M1250" i="2"/>
  <c r="N1250" i="2"/>
  <c r="P1250" i="2"/>
  <c r="S1250" i="2"/>
  <c r="M1251" i="2"/>
  <c r="N1251" i="2"/>
  <c r="P1251" i="2"/>
  <c r="S1251" i="2"/>
  <c r="M1252" i="2"/>
  <c r="N1252" i="2"/>
  <c r="P1252" i="2"/>
  <c r="S1252" i="2"/>
  <c r="M1253" i="2"/>
  <c r="N1253" i="2"/>
  <c r="P1253" i="2"/>
  <c r="S1253" i="2"/>
  <c r="M1254" i="2"/>
  <c r="N1254" i="2"/>
  <c r="P1254" i="2"/>
  <c r="S1254" i="2"/>
  <c r="M1255" i="2"/>
  <c r="N1255" i="2"/>
  <c r="P1255" i="2"/>
  <c r="S1255" i="2"/>
  <c r="M1256" i="2"/>
  <c r="N1256" i="2"/>
  <c r="P1256" i="2"/>
  <c r="S1256" i="2"/>
  <c r="M1257" i="2"/>
  <c r="N1257" i="2"/>
  <c r="P1257" i="2"/>
  <c r="S1257" i="2"/>
  <c r="M1258" i="2"/>
  <c r="N1258" i="2"/>
  <c r="P1258" i="2"/>
  <c r="S1258" i="2"/>
  <c r="M1259" i="2"/>
  <c r="N1259" i="2"/>
  <c r="P1259" i="2"/>
  <c r="S1259" i="2"/>
  <c r="M1260" i="2"/>
  <c r="N1260" i="2"/>
  <c r="P1260" i="2"/>
  <c r="S1260" i="2"/>
  <c r="M1261" i="2"/>
  <c r="N1261" i="2"/>
  <c r="P1261" i="2"/>
  <c r="S1261" i="2"/>
  <c r="M1262" i="2"/>
  <c r="N1262" i="2"/>
  <c r="P1262" i="2"/>
  <c r="S1262" i="2"/>
  <c r="M1263" i="2"/>
  <c r="N1263" i="2"/>
  <c r="P1263" i="2"/>
  <c r="S1263" i="2"/>
  <c r="M1264" i="2"/>
  <c r="N1264" i="2"/>
  <c r="P1264" i="2"/>
  <c r="S1264" i="2"/>
  <c r="M1265" i="2"/>
  <c r="N1265" i="2"/>
  <c r="P1265" i="2"/>
  <c r="S1265" i="2"/>
  <c r="M1266" i="2"/>
  <c r="N1266" i="2"/>
  <c r="P1266" i="2"/>
  <c r="S1266" i="2"/>
  <c r="M1267" i="2"/>
  <c r="N1267" i="2"/>
  <c r="P1267" i="2"/>
  <c r="S1267" i="2"/>
  <c r="M1268" i="2"/>
  <c r="N1268" i="2"/>
  <c r="P1268" i="2"/>
  <c r="S1268" i="2"/>
  <c r="M1269" i="2"/>
  <c r="N1269" i="2"/>
  <c r="P1269" i="2"/>
  <c r="S1269" i="2"/>
  <c r="M1270" i="2"/>
  <c r="N1270" i="2"/>
  <c r="P1270" i="2"/>
  <c r="S1270" i="2"/>
  <c r="M1271" i="2"/>
  <c r="N1271" i="2"/>
  <c r="P1271" i="2"/>
  <c r="S1271" i="2"/>
  <c r="M1272" i="2"/>
  <c r="N1272" i="2"/>
  <c r="P1272" i="2"/>
  <c r="S1272" i="2"/>
  <c r="M1273" i="2"/>
  <c r="N1273" i="2"/>
  <c r="P1273" i="2"/>
  <c r="S1273" i="2"/>
  <c r="M1274" i="2"/>
  <c r="N1274" i="2"/>
  <c r="P1274" i="2"/>
  <c r="S1274" i="2"/>
  <c r="M1275" i="2"/>
  <c r="N1275" i="2"/>
  <c r="P1275" i="2"/>
  <c r="S1275" i="2"/>
  <c r="M1276" i="2"/>
  <c r="N1276" i="2"/>
  <c r="P1276" i="2"/>
  <c r="S1276" i="2"/>
  <c r="M1277" i="2"/>
  <c r="N1277" i="2"/>
  <c r="P1277" i="2"/>
  <c r="S1277" i="2"/>
  <c r="M1278" i="2"/>
  <c r="N1278" i="2"/>
  <c r="P1278" i="2"/>
  <c r="S1278" i="2"/>
  <c r="M1279" i="2"/>
  <c r="N1279" i="2"/>
  <c r="P1279" i="2"/>
  <c r="S1279" i="2"/>
  <c r="M1280" i="2"/>
  <c r="N1280" i="2"/>
  <c r="P1280" i="2"/>
  <c r="S1280" i="2"/>
  <c r="M1281" i="2"/>
  <c r="N1281" i="2"/>
  <c r="P1281" i="2"/>
  <c r="S1281" i="2"/>
  <c r="M1282" i="2"/>
  <c r="N1282" i="2"/>
  <c r="P1282" i="2"/>
  <c r="S1282" i="2"/>
  <c r="M1283" i="2"/>
  <c r="N1283" i="2"/>
  <c r="P1283" i="2"/>
  <c r="S1283" i="2"/>
  <c r="M1284" i="2"/>
  <c r="N1284" i="2"/>
  <c r="P1284" i="2"/>
  <c r="S1284" i="2"/>
  <c r="M1285" i="2"/>
  <c r="N1285" i="2"/>
  <c r="P1285" i="2"/>
  <c r="S1285" i="2"/>
  <c r="M1286" i="2"/>
  <c r="N1286" i="2"/>
  <c r="P1286" i="2"/>
  <c r="S1286" i="2"/>
  <c r="M1287" i="2"/>
  <c r="N1287" i="2"/>
  <c r="P1287" i="2"/>
  <c r="S1287" i="2"/>
  <c r="M1288" i="2"/>
  <c r="N1288" i="2"/>
  <c r="P1288" i="2"/>
  <c r="S1288" i="2"/>
  <c r="M1289" i="2"/>
  <c r="N1289" i="2"/>
  <c r="P1289" i="2"/>
  <c r="S1289" i="2"/>
  <c r="M1290" i="2"/>
  <c r="N1290" i="2"/>
  <c r="P1290" i="2"/>
  <c r="S1290" i="2"/>
  <c r="M1291" i="2"/>
  <c r="N1291" i="2"/>
  <c r="P1291" i="2"/>
  <c r="S1291" i="2"/>
  <c r="M1292" i="2"/>
  <c r="N1292" i="2"/>
  <c r="P1292" i="2"/>
  <c r="S1292" i="2"/>
  <c r="M1293" i="2"/>
  <c r="N1293" i="2"/>
  <c r="P1293" i="2"/>
  <c r="S1293" i="2"/>
  <c r="M1294" i="2"/>
  <c r="N1294" i="2"/>
  <c r="P1294" i="2"/>
  <c r="S1294" i="2"/>
  <c r="M1295" i="2"/>
  <c r="N1295" i="2"/>
  <c r="P1295" i="2"/>
  <c r="S1295" i="2"/>
  <c r="M1296" i="2"/>
  <c r="N1296" i="2"/>
  <c r="P1296" i="2"/>
  <c r="S1296" i="2"/>
  <c r="M1297" i="2"/>
  <c r="N1297" i="2"/>
  <c r="P1297" i="2"/>
  <c r="S1297" i="2"/>
  <c r="M1298" i="2"/>
  <c r="N1298" i="2"/>
  <c r="P1298" i="2"/>
  <c r="S1298" i="2"/>
  <c r="M1299" i="2"/>
  <c r="N1299" i="2"/>
  <c r="P1299" i="2"/>
  <c r="S1299" i="2"/>
  <c r="M1300" i="2"/>
  <c r="N1300" i="2"/>
  <c r="P1300" i="2"/>
  <c r="S1300" i="2"/>
  <c r="M1301" i="2"/>
  <c r="N1301" i="2"/>
  <c r="P1301" i="2"/>
  <c r="S1301" i="2"/>
  <c r="M1302" i="2"/>
  <c r="N1302" i="2"/>
  <c r="P1302" i="2"/>
  <c r="S1302" i="2"/>
  <c r="M1303" i="2"/>
  <c r="N1303" i="2"/>
  <c r="P1303" i="2"/>
  <c r="S1303" i="2"/>
  <c r="M1304" i="2"/>
  <c r="N1304" i="2"/>
  <c r="P1304" i="2"/>
  <c r="S1304" i="2"/>
  <c r="M1305" i="2"/>
  <c r="N1305" i="2"/>
  <c r="P1305" i="2"/>
  <c r="S1305" i="2"/>
  <c r="M1306" i="2"/>
  <c r="N1306" i="2"/>
  <c r="P1306" i="2"/>
  <c r="S1306" i="2"/>
  <c r="M1307" i="2"/>
  <c r="N1307" i="2"/>
  <c r="P1307" i="2"/>
  <c r="S1307" i="2"/>
  <c r="M1308" i="2"/>
  <c r="N1308" i="2"/>
  <c r="P1308" i="2"/>
  <c r="S1308" i="2"/>
  <c r="M1309" i="2"/>
  <c r="N1309" i="2"/>
  <c r="P1309" i="2"/>
  <c r="S1309" i="2"/>
  <c r="M1310" i="2"/>
  <c r="N1310" i="2"/>
  <c r="P1310" i="2"/>
  <c r="S1310" i="2"/>
  <c r="M1311" i="2"/>
  <c r="N1311" i="2"/>
  <c r="P1311" i="2"/>
  <c r="S1311" i="2"/>
  <c r="M1312" i="2"/>
  <c r="N1312" i="2"/>
  <c r="P1312" i="2"/>
  <c r="S1312" i="2"/>
  <c r="M1313" i="2"/>
  <c r="N1313" i="2"/>
  <c r="P1313" i="2"/>
  <c r="S1313" i="2"/>
  <c r="M1314" i="2"/>
  <c r="N1314" i="2"/>
  <c r="P1314" i="2"/>
  <c r="S1314" i="2"/>
  <c r="M1315" i="2"/>
  <c r="N1315" i="2"/>
  <c r="P1315" i="2"/>
  <c r="S1315" i="2"/>
  <c r="M1316" i="2"/>
  <c r="N1316" i="2"/>
  <c r="P1316" i="2"/>
  <c r="S1316" i="2"/>
  <c r="M1317" i="2"/>
  <c r="N1317" i="2"/>
  <c r="P1317" i="2"/>
  <c r="S1317" i="2"/>
  <c r="M1318" i="2"/>
  <c r="N1318" i="2"/>
  <c r="P1318" i="2"/>
  <c r="S1318" i="2"/>
  <c r="M1319" i="2"/>
  <c r="N1319" i="2"/>
  <c r="P1319" i="2"/>
  <c r="S1319" i="2"/>
  <c r="M1320" i="2"/>
  <c r="N1320" i="2"/>
  <c r="P1320" i="2"/>
  <c r="S1320" i="2"/>
  <c r="M1321" i="2"/>
  <c r="N1321" i="2"/>
  <c r="P1321" i="2"/>
  <c r="S1321" i="2"/>
  <c r="M1322" i="2"/>
  <c r="N1322" i="2"/>
  <c r="P1322" i="2"/>
  <c r="S1322" i="2"/>
  <c r="M1323" i="2"/>
  <c r="N1323" i="2"/>
  <c r="P1323" i="2"/>
  <c r="S1323" i="2"/>
  <c r="M1324" i="2"/>
  <c r="N1324" i="2"/>
  <c r="P1324" i="2"/>
  <c r="S1324" i="2"/>
  <c r="M1325" i="2"/>
  <c r="N1325" i="2"/>
  <c r="P1325" i="2"/>
  <c r="S1325" i="2"/>
  <c r="M1326" i="2"/>
  <c r="N1326" i="2"/>
  <c r="P1326" i="2"/>
  <c r="S1326" i="2"/>
  <c r="M1327" i="2"/>
  <c r="N1327" i="2"/>
  <c r="P1327" i="2"/>
  <c r="S1327" i="2"/>
  <c r="M1328" i="2"/>
  <c r="N1328" i="2"/>
  <c r="P1328" i="2"/>
  <c r="S1328" i="2"/>
  <c r="M1329" i="2"/>
  <c r="N1329" i="2"/>
  <c r="P1329" i="2"/>
  <c r="S1329" i="2"/>
  <c r="M1330" i="2"/>
  <c r="N1330" i="2"/>
  <c r="P1330" i="2"/>
  <c r="S1330" i="2"/>
  <c r="M1331" i="2"/>
  <c r="N1331" i="2"/>
  <c r="P1331" i="2"/>
  <c r="S1331" i="2"/>
  <c r="M1332" i="2"/>
  <c r="N1332" i="2"/>
  <c r="P1332" i="2"/>
  <c r="S1332" i="2"/>
  <c r="M1333" i="2"/>
  <c r="N1333" i="2"/>
  <c r="P1333" i="2"/>
  <c r="S1333" i="2"/>
  <c r="M1334" i="2"/>
  <c r="N1334" i="2"/>
  <c r="P1334" i="2"/>
  <c r="S1334" i="2"/>
  <c r="M1335" i="2"/>
  <c r="N1335" i="2"/>
  <c r="P1335" i="2"/>
  <c r="S1335" i="2"/>
  <c r="M1336" i="2"/>
  <c r="N1336" i="2"/>
  <c r="P1336" i="2"/>
  <c r="S1336" i="2"/>
  <c r="M1337" i="2"/>
  <c r="N1337" i="2"/>
  <c r="P1337" i="2"/>
  <c r="S1337" i="2"/>
  <c r="M1338" i="2"/>
  <c r="N1338" i="2"/>
  <c r="P1338" i="2"/>
  <c r="S1338" i="2"/>
  <c r="M1339" i="2"/>
  <c r="N1339" i="2"/>
  <c r="P1339" i="2"/>
  <c r="S1339" i="2"/>
  <c r="M1340" i="2"/>
  <c r="N1340" i="2"/>
  <c r="P1340" i="2"/>
  <c r="S1340" i="2"/>
  <c r="M1341" i="2"/>
  <c r="N1341" i="2"/>
  <c r="P1341" i="2"/>
  <c r="S1341" i="2"/>
  <c r="M1342" i="2"/>
  <c r="N1342" i="2"/>
  <c r="P1342" i="2"/>
  <c r="S1342" i="2"/>
  <c r="M1343" i="2"/>
  <c r="N1343" i="2"/>
  <c r="P1343" i="2"/>
  <c r="S1343" i="2"/>
  <c r="M1344" i="2"/>
  <c r="N1344" i="2"/>
  <c r="P1344" i="2"/>
  <c r="S1344" i="2"/>
  <c r="M1345" i="2"/>
  <c r="N1345" i="2"/>
  <c r="P1345" i="2"/>
  <c r="S1345" i="2"/>
  <c r="M1346" i="2"/>
  <c r="N1346" i="2"/>
  <c r="P1346" i="2"/>
  <c r="S1346" i="2"/>
  <c r="M1347" i="2"/>
  <c r="N1347" i="2"/>
  <c r="P1347" i="2"/>
  <c r="S1347" i="2"/>
  <c r="M1348" i="2"/>
  <c r="N1348" i="2"/>
  <c r="P1348" i="2"/>
  <c r="S1348" i="2"/>
  <c r="M1349" i="2"/>
  <c r="N1349" i="2"/>
  <c r="P1349" i="2"/>
  <c r="S1349" i="2"/>
  <c r="M1350" i="2"/>
  <c r="N1350" i="2"/>
  <c r="P1350" i="2"/>
  <c r="S1350" i="2"/>
  <c r="M1351" i="2"/>
  <c r="N1351" i="2"/>
  <c r="P1351" i="2"/>
  <c r="S1351" i="2"/>
  <c r="M1352" i="2"/>
  <c r="N1352" i="2"/>
  <c r="P1352" i="2"/>
  <c r="S1352" i="2"/>
  <c r="M1353" i="2"/>
  <c r="N1353" i="2"/>
  <c r="P1353" i="2"/>
  <c r="S1353" i="2"/>
  <c r="M1354" i="2"/>
  <c r="N1354" i="2"/>
  <c r="P1354" i="2"/>
  <c r="S1354" i="2"/>
  <c r="M1355" i="2"/>
  <c r="N1355" i="2"/>
  <c r="P1355" i="2"/>
  <c r="S1355" i="2"/>
  <c r="M1356" i="2"/>
  <c r="N1356" i="2"/>
  <c r="P1356" i="2"/>
  <c r="S1356" i="2"/>
  <c r="M1357" i="2"/>
  <c r="N1357" i="2"/>
  <c r="P1357" i="2"/>
  <c r="S1357" i="2"/>
  <c r="M1358" i="2"/>
  <c r="N1358" i="2"/>
  <c r="P1358" i="2"/>
  <c r="S1358" i="2"/>
  <c r="M1359" i="2"/>
  <c r="N1359" i="2"/>
  <c r="P1359" i="2"/>
  <c r="S1359" i="2"/>
  <c r="M1360" i="2"/>
  <c r="N1360" i="2"/>
  <c r="P1360" i="2"/>
  <c r="S1360" i="2"/>
  <c r="M1361" i="2"/>
  <c r="N1361" i="2"/>
  <c r="P1361" i="2"/>
  <c r="S1361" i="2"/>
  <c r="M1362" i="2"/>
  <c r="N1362" i="2"/>
  <c r="P1362" i="2"/>
  <c r="S1362" i="2"/>
  <c r="M1363" i="2"/>
  <c r="N1363" i="2"/>
  <c r="P1363" i="2"/>
  <c r="S1363" i="2"/>
  <c r="M1364" i="2"/>
  <c r="N1364" i="2"/>
  <c r="P1364" i="2"/>
  <c r="S1364" i="2"/>
  <c r="M1365" i="2"/>
  <c r="N1365" i="2"/>
  <c r="P1365" i="2"/>
  <c r="S1365" i="2"/>
  <c r="M1366" i="2"/>
  <c r="N1366" i="2"/>
  <c r="P1366" i="2"/>
  <c r="S1366" i="2"/>
  <c r="M1367" i="2"/>
  <c r="N1367" i="2"/>
  <c r="P1367" i="2"/>
  <c r="S1367" i="2"/>
  <c r="M1368" i="2"/>
  <c r="N1368" i="2"/>
  <c r="P1368" i="2"/>
  <c r="S1368" i="2"/>
  <c r="M1369" i="2"/>
  <c r="N1369" i="2"/>
  <c r="P1369" i="2"/>
  <c r="S1369" i="2"/>
  <c r="M1370" i="2"/>
  <c r="N1370" i="2"/>
  <c r="P1370" i="2"/>
  <c r="S1370" i="2"/>
  <c r="M1371" i="2"/>
  <c r="N1371" i="2"/>
  <c r="P1371" i="2"/>
  <c r="S1371" i="2"/>
  <c r="M1372" i="2"/>
  <c r="N1372" i="2"/>
  <c r="P1372" i="2"/>
  <c r="S1372" i="2"/>
  <c r="M1373" i="2"/>
  <c r="N1373" i="2"/>
  <c r="P1373" i="2"/>
  <c r="S1373" i="2"/>
  <c r="M1374" i="2"/>
  <c r="N1374" i="2"/>
  <c r="P1374" i="2"/>
  <c r="S1374" i="2"/>
  <c r="M1375" i="2"/>
  <c r="N1375" i="2"/>
  <c r="P1375" i="2"/>
  <c r="S1375" i="2"/>
  <c r="M1376" i="2"/>
  <c r="N1376" i="2"/>
  <c r="P1376" i="2"/>
  <c r="S1376" i="2"/>
  <c r="M1377" i="2"/>
  <c r="N1377" i="2"/>
  <c r="P1377" i="2"/>
  <c r="S1377" i="2"/>
  <c r="M1378" i="2"/>
  <c r="N1378" i="2"/>
  <c r="P1378" i="2"/>
  <c r="S1378" i="2"/>
  <c r="M1379" i="2"/>
  <c r="N1379" i="2"/>
  <c r="P1379" i="2"/>
  <c r="S1379" i="2"/>
  <c r="M1380" i="2"/>
  <c r="N1380" i="2"/>
  <c r="P1380" i="2"/>
  <c r="S1380" i="2"/>
  <c r="M1381" i="2"/>
  <c r="N1381" i="2"/>
  <c r="P1381" i="2"/>
  <c r="S1381" i="2"/>
  <c r="M1382" i="2"/>
  <c r="N1382" i="2"/>
  <c r="P1382" i="2"/>
  <c r="S1382" i="2"/>
  <c r="M1383" i="2"/>
  <c r="N1383" i="2"/>
  <c r="P1383" i="2"/>
  <c r="S1383" i="2"/>
  <c r="M1384" i="2"/>
  <c r="N1384" i="2"/>
  <c r="P1384" i="2"/>
  <c r="S1384" i="2"/>
  <c r="M1385" i="2"/>
  <c r="N1385" i="2"/>
  <c r="P1385" i="2"/>
  <c r="S1385" i="2"/>
  <c r="M1386" i="2"/>
  <c r="N1386" i="2"/>
  <c r="P1386" i="2"/>
  <c r="S1386" i="2"/>
  <c r="M1387" i="2"/>
  <c r="N1387" i="2"/>
  <c r="P1387" i="2"/>
  <c r="S1387" i="2"/>
  <c r="M1388" i="2"/>
  <c r="N1388" i="2"/>
  <c r="P1388" i="2"/>
  <c r="S1388" i="2"/>
  <c r="M1389" i="2"/>
  <c r="N1389" i="2"/>
  <c r="P1389" i="2"/>
  <c r="S1389" i="2"/>
  <c r="M1390" i="2"/>
  <c r="N1390" i="2"/>
  <c r="P1390" i="2"/>
  <c r="S1390" i="2"/>
  <c r="M1391" i="2"/>
  <c r="N1391" i="2"/>
  <c r="P1391" i="2"/>
  <c r="S1391" i="2"/>
  <c r="M1392" i="2"/>
  <c r="N1392" i="2"/>
  <c r="P1392" i="2"/>
  <c r="S1392" i="2"/>
  <c r="M1393" i="2"/>
  <c r="N1393" i="2"/>
  <c r="P1393" i="2"/>
  <c r="S1393" i="2"/>
  <c r="M1394" i="2"/>
  <c r="N1394" i="2"/>
  <c r="P1394" i="2"/>
  <c r="S1394" i="2"/>
  <c r="M1395" i="2"/>
  <c r="N1395" i="2"/>
  <c r="P1395" i="2"/>
  <c r="S1395" i="2"/>
  <c r="M1396" i="2"/>
  <c r="N1396" i="2"/>
  <c r="P1396" i="2"/>
  <c r="S1396" i="2"/>
  <c r="M1397" i="2"/>
  <c r="N1397" i="2"/>
  <c r="P1397" i="2"/>
  <c r="S1397" i="2"/>
  <c r="M1398" i="2"/>
  <c r="N1398" i="2"/>
  <c r="P1398" i="2"/>
  <c r="S1398" i="2"/>
  <c r="M1399" i="2"/>
  <c r="N1399" i="2"/>
  <c r="P1399" i="2"/>
  <c r="S1399" i="2"/>
  <c r="M1400" i="2"/>
  <c r="N1400" i="2"/>
  <c r="P1400" i="2"/>
  <c r="S1400" i="2"/>
  <c r="M1401" i="2"/>
  <c r="N1401" i="2"/>
  <c r="P1401" i="2"/>
  <c r="S1401" i="2"/>
  <c r="M1402" i="2"/>
  <c r="N1402" i="2"/>
  <c r="P1402" i="2"/>
  <c r="S1402" i="2"/>
  <c r="M1403" i="2"/>
  <c r="N1403" i="2"/>
  <c r="P1403" i="2"/>
  <c r="S1403" i="2"/>
  <c r="M1404" i="2"/>
  <c r="N1404" i="2"/>
  <c r="P1404" i="2"/>
  <c r="S1404" i="2"/>
  <c r="M1405" i="2"/>
  <c r="N1405" i="2"/>
  <c r="P1405" i="2"/>
  <c r="S1405" i="2"/>
  <c r="M1406" i="2"/>
  <c r="N1406" i="2"/>
  <c r="P1406" i="2"/>
  <c r="S1406" i="2"/>
  <c r="M1407" i="2"/>
  <c r="N1407" i="2"/>
  <c r="P1407" i="2"/>
  <c r="S1407" i="2"/>
  <c r="M1408" i="2"/>
  <c r="N1408" i="2"/>
  <c r="P1408" i="2"/>
  <c r="S1408" i="2"/>
  <c r="M1409" i="2"/>
  <c r="N1409" i="2"/>
  <c r="P1409" i="2"/>
  <c r="S1409" i="2"/>
  <c r="M1410" i="2"/>
  <c r="N1410" i="2"/>
  <c r="P1410" i="2"/>
  <c r="S1410" i="2"/>
  <c r="M1411" i="2"/>
  <c r="N1411" i="2"/>
  <c r="P1411" i="2"/>
  <c r="S1411" i="2"/>
  <c r="M1412" i="2"/>
  <c r="N1412" i="2"/>
  <c r="P1412" i="2"/>
  <c r="S1412" i="2"/>
  <c r="M1413" i="2"/>
  <c r="N1413" i="2"/>
  <c r="P1413" i="2"/>
  <c r="S1413" i="2"/>
  <c r="M1414" i="2"/>
  <c r="N1414" i="2"/>
  <c r="P1414" i="2"/>
  <c r="S1414" i="2"/>
  <c r="M1415" i="2"/>
  <c r="N1415" i="2"/>
  <c r="P1415" i="2"/>
  <c r="S1415" i="2"/>
  <c r="M1416" i="2"/>
  <c r="N1416" i="2"/>
  <c r="P1416" i="2"/>
  <c r="S1416" i="2"/>
  <c r="M1417" i="2"/>
  <c r="N1417" i="2"/>
  <c r="P1417" i="2"/>
  <c r="S1417" i="2"/>
  <c r="M1418" i="2"/>
  <c r="N1418" i="2"/>
  <c r="P1418" i="2"/>
  <c r="S1418" i="2"/>
  <c r="M1419" i="2"/>
  <c r="N1419" i="2"/>
  <c r="P1419" i="2"/>
  <c r="S1419" i="2"/>
  <c r="M1420" i="2"/>
  <c r="N1420" i="2"/>
  <c r="P1420" i="2"/>
  <c r="S1420" i="2"/>
  <c r="M1421" i="2"/>
  <c r="N1421" i="2"/>
  <c r="P1421" i="2"/>
  <c r="S1421" i="2"/>
  <c r="M1422" i="2"/>
  <c r="N1422" i="2"/>
  <c r="P1422" i="2"/>
  <c r="S1422" i="2"/>
  <c r="M1423" i="2"/>
  <c r="N1423" i="2"/>
  <c r="P1423" i="2"/>
  <c r="S1423" i="2"/>
  <c r="M1424" i="2"/>
  <c r="N1424" i="2"/>
  <c r="P1424" i="2"/>
  <c r="S1424" i="2"/>
  <c r="M1425" i="2"/>
  <c r="N1425" i="2"/>
  <c r="P1425" i="2"/>
  <c r="S1425" i="2"/>
  <c r="M1426" i="2"/>
  <c r="N1426" i="2"/>
  <c r="P1426" i="2"/>
  <c r="S1426" i="2"/>
  <c r="M1427" i="2"/>
  <c r="N1427" i="2"/>
  <c r="P1427" i="2"/>
  <c r="S1427" i="2"/>
  <c r="M1428" i="2"/>
  <c r="N1428" i="2"/>
  <c r="P1428" i="2"/>
  <c r="S1428" i="2"/>
  <c r="M1429" i="2"/>
  <c r="N1429" i="2"/>
  <c r="P1429" i="2"/>
  <c r="S1429" i="2"/>
  <c r="M1430" i="2"/>
  <c r="N1430" i="2"/>
  <c r="P1430" i="2"/>
  <c r="S1430" i="2"/>
  <c r="M1431" i="2"/>
  <c r="N1431" i="2"/>
  <c r="P1431" i="2"/>
  <c r="S1431" i="2"/>
  <c r="M1432" i="2"/>
  <c r="N1432" i="2"/>
  <c r="P1432" i="2"/>
  <c r="S1432" i="2"/>
  <c r="M1433" i="2"/>
  <c r="N1433" i="2"/>
  <c r="P1433" i="2"/>
  <c r="S1433" i="2"/>
  <c r="M1434" i="2"/>
  <c r="N1434" i="2"/>
  <c r="P1434" i="2"/>
  <c r="S1434" i="2"/>
  <c r="M1435" i="2"/>
  <c r="N1435" i="2"/>
  <c r="P1435" i="2"/>
  <c r="S1435" i="2"/>
  <c r="M1436" i="2"/>
  <c r="N1436" i="2"/>
  <c r="P1436" i="2"/>
  <c r="S1436" i="2"/>
  <c r="M1437" i="2"/>
  <c r="N1437" i="2"/>
  <c r="P1437" i="2"/>
  <c r="S1437" i="2"/>
  <c r="M1438" i="2"/>
  <c r="N1438" i="2"/>
  <c r="P1438" i="2"/>
  <c r="S1438" i="2"/>
  <c r="M1439" i="2"/>
  <c r="N1439" i="2"/>
  <c r="P1439" i="2"/>
  <c r="S1439" i="2"/>
  <c r="M1440" i="2"/>
  <c r="N1440" i="2"/>
  <c r="P1440" i="2"/>
  <c r="S1440" i="2"/>
  <c r="M1441" i="2"/>
  <c r="N1441" i="2"/>
  <c r="P1441" i="2"/>
  <c r="S1441" i="2"/>
  <c r="M1442" i="2"/>
  <c r="N1442" i="2"/>
  <c r="P1442" i="2"/>
  <c r="S1442" i="2"/>
  <c r="M1443" i="2"/>
  <c r="N1443" i="2"/>
  <c r="P1443" i="2"/>
  <c r="S1443" i="2"/>
  <c r="M1444" i="2"/>
  <c r="N1444" i="2"/>
  <c r="P1444" i="2"/>
  <c r="S1444" i="2"/>
  <c r="M1445" i="2"/>
  <c r="N1445" i="2"/>
  <c r="P1445" i="2"/>
  <c r="S1445" i="2"/>
  <c r="M1446" i="2"/>
  <c r="N1446" i="2"/>
  <c r="P1446" i="2"/>
  <c r="S1446" i="2"/>
  <c r="M1447" i="2"/>
  <c r="N1447" i="2"/>
  <c r="P1447" i="2"/>
  <c r="S1447" i="2"/>
  <c r="M1448" i="2"/>
  <c r="N1448" i="2"/>
  <c r="P1448" i="2"/>
  <c r="S1448" i="2"/>
  <c r="M1449" i="2"/>
  <c r="N1449" i="2"/>
  <c r="P1449" i="2"/>
  <c r="S1449" i="2"/>
  <c r="M1450" i="2"/>
  <c r="N1450" i="2"/>
  <c r="P1450" i="2"/>
  <c r="S1450" i="2"/>
  <c r="M1451" i="2"/>
  <c r="N1451" i="2"/>
  <c r="P1451" i="2"/>
  <c r="S1451" i="2"/>
  <c r="M1452" i="2"/>
  <c r="N1452" i="2"/>
  <c r="P1452" i="2"/>
  <c r="S1452" i="2"/>
  <c r="M1453" i="2"/>
  <c r="N1453" i="2"/>
  <c r="P1453" i="2"/>
  <c r="S1453" i="2"/>
  <c r="M1454" i="2"/>
  <c r="N1454" i="2"/>
  <c r="P1454" i="2"/>
  <c r="S1454" i="2"/>
  <c r="M1455" i="2"/>
  <c r="N1455" i="2"/>
  <c r="P1455" i="2"/>
  <c r="S1455" i="2"/>
  <c r="M1456" i="2"/>
  <c r="N1456" i="2"/>
  <c r="P1456" i="2"/>
  <c r="S1456" i="2"/>
  <c r="M1457" i="2"/>
  <c r="N1457" i="2"/>
  <c r="P1457" i="2"/>
  <c r="S1457" i="2"/>
  <c r="M1458" i="2"/>
  <c r="N1458" i="2"/>
  <c r="P1458" i="2"/>
  <c r="S1458" i="2"/>
  <c r="M1459" i="2"/>
  <c r="N1459" i="2"/>
  <c r="P1459" i="2"/>
  <c r="S1459" i="2"/>
  <c r="M1460" i="2"/>
  <c r="N1460" i="2"/>
  <c r="P1460" i="2"/>
  <c r="S1460" i="2"/>
  <c r="M1461" i="2"/>
  <c r="N1461" i="2"/>
  <c r="P1461" i="2"/>
  <c r="S1461" i="2"/>
  <c r="M1462" i="2"/>
  <c r="N1462" i="2"/>
  <c r="P1462" i="2"/>
  <c r="S1462" i="2"/>
  <c r="M1463" i="2"/>
  <c r="N1463" i="2"/>
  <c r="P1463" i="2"/>
  <c r="S1463" i="2"/>
  <c r="M1464" i="2"/>
  <c r="N1464" i="2"/>
  <c r="P1464" i="2"/>
  <c r="S1464" i="2"/>
  <c r="M1465" i="2"/>
  <c r="N1465" i="2"/>
  <c r="P1465" i="2"/>
  <c r="S1465" i="2"/>
  <c r="M1466" i="2"/>
  <c r="N1466" i="2"/>
  <c r="P1466" i="2"/>
  <c r="S1466" i="2"/>
  <c r="M1467" i="2"/>
  <c r="N1467" i="2"/>
  <c r="P1467" i="2"/>
  <c r="S1467" i="2"/>
  <c r="M1468" i="2"/>
  <c r="N1468" i="2"/>
  <c r="P1468" i="2"/>
  <c r="S1468" i="2"/>
  <c r="M1469" i="2"/>
  <c r="N1469" i="2"/>
  <c r="P1469" i="2"/>
  <c r="S1469" i="2"/>
  <c r="M1470" i="2"/>
  <c r="N1470" i="2"/>
  <c r="P1470" i="2"/>
  <c r="S1470" i="2"/>
  <c r="M1471" i="2"/>
  <c r="N1471" i="2"/>
  <c r="P1471" i="2"/>
  <c r="S1471" i="2"/>
  <c r="M1472" i="2"/>
  <c r="N1472" i="2"/>
  <c r="P1472" i="2"/>
  <c r="S1472" i="2"/>
  <c r="M1473" i="2"/>
  <c r="N1473" i="2"/>
  <c r="P1473" i="2"/>
  <c r="S1473" i="2"/>
  <c r="M1474" i="2"/>
  <c r="N1474" i="2"/>
  <c r="P1474" i="2"/>
  <c r="S1474" i="2"/>
  <c r="M1475" i="2"/>
  <c r="N1475" i="2"/>
  <c r="P1475" i="2"/>
  <c r="S1475" i="2"/>
  <c r="M1476" i="2"/>
  <c r="N1476" i="2"/>
  <c r="P1476" i="2"/>
  <c r="S1476" i="2"/>
  <c r="M1477" i="2"/>
  <c r="N1477" i="2"/>
  <c r="P1477" i="2"/>
  <c r="S1477" i="2"/>
  <c r="M1478" i="2"/>
  <c r="N1478" i="2"/>
  <c r="P1478" i="2"/>
  <c r="S1478" i="2"/>
  <c r="M1479" i="2"/>
  <c r="N1479" i="2"/>
  <c r="P1479" i="2"/>
  <c r="S1479" i="2"/>
  <c r="M1480" i="2"/>
  <c r="N1480" i="2"/>
  <c r="P1480" i="2"/>
  <c r="S1480" i="2"/>
  <c r="M1481" i="2"/>
  <c r="N1481" i="2"/>
  <c r="P1481" i="2"/>
  <c r="S1481" i="2"/>
  <c r="M1482" i="2"/>
  <c r="N1482" i="2"/>
  <c r="P1482" i="2"/>
  <c r="S1482" i="2"/>
  <c r="M1483" i="2"/>
  <c r="N1483" i="2"/>
  <c r="P1483" i="2"/>
  <c r="S1483" i="2"/>
  <c r="M1484" i="2"/>
  <c r="N1484" i="2"/>
  <c r="P1484" i="2"/>
  <c r="S1484" i="2"/>
  <c r="M1485" i="2"/>
  <c r="N1485" i="2"/>
  <c r="P1485" i="2"/>
  <c r="S1485" i="2"/>
  <c r="M1486" i="2"/>
  <c r="N1486" i="2"/>
  <c r="P1486" i="2"/>
  <c r="S1486" i="2"/>
  <c r="M1487" i="2"/>
  <c r="N1487" i="2"/>
  <c r="P1487" i="2"/>
  <c r="S1487" i="2"/>
  <c r="M1488" i="2"/>
  <c r="N1488" i="2"/>
  <c r="P1488" i="2"/>
  <c r="S1488" i="2"/>
  <c r="M1489" i="2"/>
  <c r="N1489" i="2"/>
  <c r="P1489" i="2"/>
  <c r="S1489" i="2"/>
  <c r="M1490" i="2"/>
  <c r="N1490" i="2"/>
  <c r="P1490" i="2"/>
  <c r="S1490" i="2"/>
  <c r="M1491" i="2"/>
  <c r="N1491" i="2"/>
  <c r="P1491" i="2"/>
  <c r="S1491" i="2"/>
  <c r="M1492" i="2"/>
  <c r="N1492" i="2"/>
  <c r="P1492" i="2"/>
  <c r="S1492" i="2"/>
  <c r="M1493" i="2"/>
  <c r="N1493" i="2"/>
  <c r="P1493" i="2"/>
  <c r="S1493" i="2"/>
  <c r="M1494" i="2"/>
  <c r="N1494" i="2"/>
  <c r="P1494" i="2"/>
  <c r="S1494" i="2"/>
  <c r="M1495" i="2"/>
  <c r="N1495" i="2"/>
  <c r="P1495" i="2"/>
  <c r="S1495" i="2"/>
  <c r="M1496" i="2"/>
  <c r="N1496" i="2"/>
  <c r="P1496" i="2"/>
  <c r="S1496" i="2"/>
  <c r="M1497" i="2"/>
  <c r="N1497" i="2"/>
  <c r="P1497" i="2"/>
  <c r="S1497" i="2"/>
  <c r="M1498" i="2"/>
  <c r="N1498" i="2"/>
  <c r="P1498" i="2"/>
  <c r="S1498" i="2"/>
  <c r="M1499" i="2"/>
  <c r="N1499" i="2"/>
  <c r="P1499" i="2"/>
  <c r="S1499" i="2"/>
  <c r="M1500" i="2"/>
  <c r="N1500" i="2"/>
  <c r="P1500" i="2"/>
  <c r="S1500" i="2"/>
  <c r="M1501" i="2"/>
  <c r="N1501" i="2"/>
  <c r="P1501" i="2"/>
  <c r="S1501" i="2"/>
  <c r="M1502" i="2"/>
  <c r="N1502" i="2"/>
  <c r="P1502" i="2"/>
  <c r="S1502" i="2"/>
  <c r="M1503" i="2"/>
  <c r="N1503" i="2"/>
  <c r="P1503" i="2"/>
  <c r="S1503" i="2"/>
  <c r="M1504" i="2"/>
  <c r="N1504" i="2"/>
  <c r="P1504" i="2"/>
  <c r="S1504" i="2"/>
  <c r="M1505" i="2"/>
  <c r="N1505" i="2"/>
  <c r="P1505" i="2"/>
  <c r="S1505" i="2"/>
  <c r="M1506" i="2"/>
  <c r="N1506" i="2"/>
  <c r="P1506" i="2"/>
  <c r="S1506" i="2"/>
  <c r="M1507" i="2"/>
  <c r="N1507" i="2"/>
  <c r="P1507" i="2"/>
  <c r="S1507" i="2"/>
  <c r="M1508" i="2"/>
  <c r="N1508" i="2"/>
  <c r="P1508" i="2"/>
  <c r="S1508" i="2"/>
  <c r="M1509" i="2"/>
  <c r="N1509" i="2"/>
  <c r="P1509" i="2"/>
  <c r="S1509" i="2"/>
  <c r="M1510" i="2"/>
  <c r="N1510" i="2"/>
  <c r="P1510" i="2"/>
  <c r="S1510" i="2"/>
  <c r="M1511" i="2"/>
  <c r="N1511" i="2"/>
  <c r="P1511" i="2"/>
  <c r="S1511" i="2"/>
  <c r="M1512" i="2"/>
  <c r="N1512" i="2"/>
  <c r="P1512" i="2"/>
  <c r="S1512" i="2"/>
  <c r="M1513" i="2"/>
  <c r="N1513" i="2"/>
  <c r="P1513" i="2"/>
  <c r="S1513" i="2"/>
  <c r="M1514" i="2"/>
  <c r="N1514" i="2"/>
  <c r="P1514" i="2"/>
  <c r="S1514" i="2"/>
  <c r="M1515" i="2"/>
  <c r="N1515" i="2"/>
  <c r="P1515" i="2"/>
  <c r="S1515" i="2"/>
  <c r="M1516" i="2"/>
  <c r="N1516" i="2"/>
  <c r="P1516" i="2"/>
  <c r="S1516" i="2"/>
  <c r="M1517" i="2"/>
  <c r="N1517" i="2"/>
  <c r="P1517" i="2"/>
  <c r="S1517" i="2"/>
  <c r="M1518" i="2"/>
  <c r="N1518" i="2"/>
  <c r="P1518" i="2"/>
  <c r="S1518" i="2"/>
  <c r="M1519" i="2"/>
  <c r="N1519" i="2"/>
  <c r="P1519" i="2"/>
  <c r="S1519" i="2"/>
  <c r="M1520" i="2"/>
  <c r="N1520" i="2"/>
  <c r="P1520" i="2"/>
  <c r="S1520" i="2"/>
  <c r="M1521" i="2"/>
  <c r="N1521" i="2"/>
  <c r="P1521" i="2"/>
  <c r="S1521" i="2"/>
  <c r="M1522" i="2"/>
  <c r="N1522" i="2"/>
  <c r="P1522" i="2"/>
  <c r="S1522" i="2"/>
  <c r="M1523" i="2"/>
  <c r="N1523" i="2"/>
  <c r="P1523" i="2"/>
  <c r="S1523" i="2"/>
  <c r="M1524" i="2"/>
  <c r="N1524" i="2"/>
  <c r="P1524" i="2"/>
  <c r="S1524" i="2"/>
  <c r="M1525" i="2"/>
  <c r="N1525" i="2"/>
  <c r="P1525" i="2"/>
  <c r="S1525" i="2"/>
  <c r="M1526" i="2"/>
  <c r="N1526" i="2"/>
  <c r="P1526" i="2"/>
  <c r="S1526" i="2"/>
  <c r="M1527" i="2"/>
  <c r="N1527" i="2"/>
  <c r="P1527" i="2"/>
  <c r="S1527" i="2"/>
  <c r="M1528" i="2"/>
  <c r="N1528" i="2"/>
  <c r="P1528" i="2"/>
  <c r="S1528" i="2"/>
  <c r="M1529" i="2"/>
  <c r="N1529" i="2"/>
  <c r="P1529" i="2"/>
  <c r="S1529" i="2"/>
  <c r="M1530" i="2"/>
  <c r="N1530" i="2"/>
  <c r="P1530" i="2"/>
  <c r="S1530" i="2"/>
  <c r="M1531" i="2"/>
  <c r="N1531" i="2"/>
  <c r="P1531" i="2"/>
  <c r="S1531" i="2"/>
  <c r="M1532" i="2"/>
  <c r="N1532" i="2"/>
  <c r="P1532" i="2"/>
  <c r="S1532" i="2"/>
  <c r="M1533" i="2"/>
  <c r="N1533" i="2"/>
  <c r="P1533" i="2"/>
  <c r="S1533" i="2"/>
  <c r="M1534" i="2"/>
  <c r="N1534" i="2"/>
  <c r="P1534" i="2"/>
  <c r="S1534" i="2"/>
  <c r="M1535" i="2"/>
  <c r="N1535" i="2"/>
  <c r="P1535" i="2"/>
  <c r="S1535" i="2"/>
  <c r="M1536" i="2"/>
  <c r="N1536" i="2"/>
  <c r="P1536" i="2"/>
  <c r="S1536" i="2"/>
  <c r="M1537" i="2"/>
  <c r="N1537" i="2"/>
  <c r="P1537" i="2"/>
  <c r="S1537" i="2"/>
  <c r="M1538" i="2"/>
  <c r="N1538" i="2"/>
  <c r="P1538" i="2"/>
  <c r="S1538" i="2"/>
  <c r="M1539" i="2"/>
  <c r="N1539" i="2"/>
  <c r="P1539" i="2"/>
  <c r="S1539" i="2"/>
  <c r="M1540" i="2"/>
  <c r="N1540" i="2"/>
  <c r="P1540" i="2"/>
  <c r="S1540" i="2"/>
  <c r="M1541" i="2"/>
  <c r="N1541" i="2"/>
  <c r="P1541" i="2"/>
  <c r="S1541" i="2"/>
  <c r="M1542" i="2"/>
  <c r="N1542" i="2"/>
  <c r="P1542" i="2"/>
  <c r="S1542" i="2"/>
  <c r="M1543" i="2"/>
  <c r="N1543" i="2"/>
  <c r="P1543" i="2"/>
  <c r="S1543" i="2"/>
  <c r="M1544" i="2"/>
  <c r="N1544" i="2"/>
  <c r="P1544" i="2"/>
  <c r="S1544" i="2"/>
  <c r="M1545" i="2"/>
  <c r="N1545" i="2"/>
  <c r="P1545" i="2"/>
  <c r="S1545" i="2"/>
  <c r="M1546" i="2"/>
  <c r="N1546" i="2"/>
  <c r="P1546" i="2"/>
  <c r="S1546" i="2"/>
  <c r="M1547" i="2"/>
  <c r="N1547" i="2"/>
  <c r="P1547" i="2"/>
  <c r="S1547" i="2"/>
  <c r="M1548" i="2"/>
  <c r="N1548" i="2"/>
  <c r="P1548" i="2"/>
  <c r="S1548" i="2"/>
  <c r="M1549" i="2"/>
  <c r="N1549" i="2"/>
  <c r="P1549" i="2"/>
  <c r="S1549" i="2"/>
  <c r="M1550" i="2"/>
  <c r="N1550" i="2"/>
  <c r="P1550" i="2"/>
  <c r="S1550" i="2"/>
  <c r="M1551" i="2"/>
  <c r="N1551" i="2"/>
  <c r="P1551" i="2"/>
  <c r="S1551" i="2"/>
  <c r="M1552" i="2"/>
  <c r="N1552" i="2"/>
  <c r="P1552" i="2"/>
  <c r="S1552" i="2"/>
  <c r="M1553" i="2"/>
  <c r="N1553" i="2"/>
  <c r="P1553" i="2"/>
  <c r="S1553" i="2"/>
  <c r="M1554" i="2"/>
  <c r="N1554" i="2"/>
  <c r="P1554" i="2"/>
  <c r="S1554" i="2"/>
  <c r="M1555" i="2"/>
  <c r="N1555" i="2"/>
  <c r="P1555" i="2"/>
  <c r="S1555" i="2"/>
  <c r="M1556" i="2"/>
  <c r="N1556" i="2"/>
  <c r="P1556" i="2"/>
  <c r="S1556" i="2"/>
  <c r="M1557" i="2"/>
  <c r="N1557" i="2"/>
  <c r="P1557" i="2"/>
  <c r="S1557" i="2"/>
  <c r="M1558" i="2"/>
  <c r="N1558" i="2"/>
  <c r="P1558" i="2"/>
  <c r="S1558" i="2"/>
  <c r="M1559" i="2"/>
  <c r="N1559" i="2"/>
  <c r="P1559" i="2"/>
  <c r="S1559" i="2"/>
  <c r="M1560" i="2"/>
  <c r="N1560" i="2"/>
  <c r="P1560" i="2"/>
  <c r="S1560" i="2"/>
  <c r="M1561" i="2"/>
  <c r="N1561" i="2"/>
  <c r="P1561" i="2"/>
  <c r="S1561" i="2"/>
  <c r="M1562" i="2"/>
  <c r="N1562" i="2"/>
  <c r="P1562" i="2"/>
  <c r="S1562" i="2"/>
  <c r="M1563" i="2"/>
  <c r="N1563" i="2"/>
  <c r="P1563" i="2"/>
  <c r="S1563" i="2"/>
  <c r="M1564" i="2"/>
  <c r="N1564" i="2"/>
  <c r="P1564" i="2"/>
  <c r="S1564" i="2"/>
  <c r="M1565" i="2"/>
  <c r="N1565" i="2"/>
  <c r="P1565" i="2"/>
  <c r="S1565" i="2"/>
  <c r="M1566" i="2"/>
  <c r="N1566" i="2"/>
  <c r="P1566" i="2"/>
  <c r="S1566" i="2"/>
  <c r="M1567" i="2"/>
  <c r="N1567" i="2"/>
  <c r="P1567" i="2"/>
  <c r="S1567" i="2"/>
  <c r="M1568" i="2"/>
  <c r="N1568" i="2"/>
  <c r="P1568" i="2"/>
  <c r="S1568" i="2"/>
  <c r="M1569" i="2"/>
  <c r="N1569" i="2"/>
  <c r="P1569" i="2"/>
  <c r="S1569" i="2"/>
  <c r="M1570" i="2"/>
  <c r="N1570" i="2"/>
  <c r="P1570" i="2"/>
  <c r="S1570" i="2"/>
  <c r="M1571" i="2"/>
  <c r="N1571" i="2"/>
  <c r="P1571" i="2"/>
  <c r="S1571" i="2"/>
  <c r="M1572" i="2"/>
  <c r="N1572" i="2"/>
  <c r="P1572" i="2"/>
  <c r="S1572" i="2"/>
  <c r="M1573" i="2"/>
  <c r="N1573" i="2"/>
  <c r="P1573" i="2"/>
  <c r="S1573" i="2"/>
  <c r="M1574" i="2"/>
  <c r="N1574" i="2"/>
  <c r="P1574" i="2"/>
  <c r="S1574" i="2"/>
  <c r="M1575" i="2"/>
  <c r="N1575" i="2"/>
  <c r="P1575" i="2"/>
  <c r="S1575" i="2"/>
  <c r="M1576" i="2"/>
  <c r="N1576" i="2"/>
  <c r="P1576" i="2"/>
  <c r="S1576" i="2"/>
  <c r="M1577" i="2"/>
  <c r="N1577" i="2"/>
  <c r="P1577" i="2"/>
  <c r="S1577" i="2"/>
  <c r="M1578" i="2"/>
  <c r="N1578" i="2"/>
  <c r="P1578" i="2"/>
  <c r="S1578" i="2"/>
  <c r="M1579" i="2"/>
  <c r="N1579" i="2"/>
  <c r="P1579" i="2"/>
  <c r="S1579" i="2"/>
  <c r="M1580" i="2"/>
  <c r="N1580" i="2"/>
  <c r="P1580" i="2"/>
  <c r="S1580" i="2"/>
  <c r="M1581" i="2"/>
  <c r="N1581" i="2"/>
  <c r="P1581" i="2"/>
  <c r="S1581" i="2"/>
  <c r="M1582" i="2"/>
  <c r="N1582" i="2"/>
  <c r="P1582" i="2"/>
  <c r="S1582" i="2"/>
  <c r="M1583" i="2"/>
  <c r="N1583" i="2"/>
  <c r="P1583" i="2"/>
  <c r="S1583" i="2"/>
  <c r="M1584" i="2"/>
  <c r="N1584" i="2"/>
  <c r="P1584" i="2"/>
  <c r="S1584" i="2"/>
  <c r="M1585" i="2"/>
  <c r="N1585" i="2"/>
  <c r="P1585" i="2"/>
  <c r="S1585" i="2"/>
  <c r="M1586" i="2"/>
  <c r="N1586" i="2"/>
  <c r="P1586" i="2"/>
  <c r="S1586" i="2"/>
  <c r="M1587" i="2"/>
  <c r="N1587" i="2"/>
  <c r="P1587" i="2"/>
  <c r="S1587" i="2"/>
  <c r="M1588" i="2"/>
  <c r="N1588" i="2"/>
  <c r="P1588" i="2"/>
  <c r="S1588" i="2"/>
  <c r="M1589" i="2"/>
  <c r="N1589" i="2"/>
  <c r="P1589" i="2"/>
  <c r="S1589" i="2"/>
  <c r="M1590" i="2"/>
  <c r="N1590" i="2"/>
  <c r="P1590" i="2"/>
  <c r="S1590" i="2"/>
  <c r="M1591" i="2"/>
  <c r="N1591" i="2"/>
  <c r="P1591" i="2"/>
  <c r="S1591" i="2"/>
  <c r="M1592" i="2"/>
  <c r="N1592" i="2"/>
  <c r="P1592" i="2"/>
  <c r="S1592" i="2"/>
  <c r="M1593" i="2"/>
  <c r="N1593" i="2"/>
  <c r="P1593" i="2"/>
  <c r="S1593" i="2"/>
  <c r="M1594" i="2"/>
  <c r="N1594" i="2"/>
  <c r="P1594" i="2"/>
  <c r="S1594" i="2"/>
  <c r="M1595" i="2"/>
  <c r="N1595" i="2"/>
  <c r="P1595" i="2"/>
  <c r="S1595" i="2"/>
  <c r="M1596" i="2"/>
  <c r="N1596" i="2"/>
  <c r="P1596" i="2"/>
  <c r="S1596" i="2"/>
  <c r="M1597" i="2"/>
  <c r="N1597" i="2"/>
  <c r="P1597" i="2"/>
  <c r="S1597" i="2"/>
  <c r="M1598" i="2"/>
  <c r="N1598" i="2"/>
  <c r="P1598" i="2"/>
  <c r="S1598" i="2"/>
  <c r="M1599" i="2"/>
  <c r="N1599" i="2"/>
  <c r="P1599" i="2"/>
  <c r="S1599" i="2"/>
  <c r="M1600" i="2"/>
  <c r="N1600" i="2"/>
  <c r="P1600" i="2"/>
  <c r="S1600" i="2"/>
  <c r="M1601" i="2"/>
  <c r="N1601" i="2"/>
  <c r="P1601" i="2"/>
  <c r="S1601" i="2"/>
  <c r="M1602" i="2"/>
  <c r="N1602" i="2"/>
  <c r="P1602" i="2"/>
  <c r="S1602" i="2"/>
  <c r="M1603" i="2"/>
  <c r="N1603" i="2"/>
  <c r="P1603" i="2"/>
  <c r="S1603" i="2"/>
  <c r="M1604" i="2"/>
  <c r="N1604" i="2"/>
  <c r="P1604" i="2"/>
  <c r="S1604" i="2"/>
  <c r="M1605" i="2"/>
  <c r="N1605" i="2"/>
  <c r="P1605" i="2"/>
  <c r="S1605" i="2"/>
  <c r="M1606" i="2"/>
  <c r="N1606" i="2"/>
  <c r="P1606" i="2"/>
  <c r="S1606" i="2"/>
  <c r="M1607" i="2"/>
  <c r="N1607" i="2"/>
  <c r="P1607" i="2"/>
  <c r="S1607" i="2"/>
  <c r="M1608" i="2"/>
  <c r="N1608" i="2"/>
  <c r="P1608" i="2"/>
  <c r="S1608" i="2"/>
  <c r="M1609" i="2"/>
  <c r="N1609" i="2"/>
  <c r="P1609" i="2"/>
  <c r="S1609" i="2"/>
  <c r="M1610" i="2"/>
  <c r="N1610" i="2"/>
  <c r="P1610" i="2"/>
  <c r="S1610" i="2"/>
  <c r="M1611" i="2"/>
  <c r="N1611" i="2"/>
  <c r="P1611" i="2"/>
  <c r="S1611" i="2"/>
  <c r="M1612" i="2"/>
  <c r="N1612" i="2"/>
  <c r="P1612" i="2"/>
  <c r="S1612" i="2"/>
  <c r="M1613" i="2"/>
  <c r="N1613" i="2"/>
  <c r="P1613" i="2"/>
  <c r="S1613" i="2"/>
  <c r="M1614" i="2"/>
  <c r="N1614" i="2"/>
  <c r="P1614" i="2"/>
  <c r="S1614" i="2"/>
  <c r="M1615" i="2"/>
  <c r="N1615" i="2"/>
  <c r="P1615" i="2"/>
  <c r="S1615" i="2"/>
  <c r="M1616" i="2"/>
  <c r="N1616" i="2"/>
  <c r="P1616" i="2"/>
  <c r="S1616" i="2"/>
  <c r="M1617" i="2"/>
  <c r="N1617" i="2"/>
  <c r="P1617" i="2"/>
  <c r="S1617" i="2"/>
  <c r="M1618" i="2"/>
  <c r="N1618" i="2"/>
  <c r="P1618" i="2"/>
  <c r="S1618" i="2"/>
  <c r="M1619" i="2"/>
  <c r="N1619" i="2"/>
  <c r="P1619" i="2"/>
  <c r="S1619" i="2"/>
  <c r="M1061" i="2" l="1"/>
  <c r="N1061" i="2"/>
  <c r="P1061" i="2"/>
  <c r="S1061" i="2"/>
  <c r="M1062" i="2"/>
  <c r="N1062" i="2"/>
  <c r="P1062" i="2"/>
  <c r="S1062" i="2"/>
  <c r="M1063" i="2"/>
  <c r="N1063" i="2"/>
  <c r="P1063" i="2"/>
  <c r="S1063" i="2"/>
  <c r="M1064" i="2"/>
  <c r="N1064" i="2"/>
  <c r="P1064" i="2"/>
  <c r="S1064" i="2"/>
  <c r="M1065" i="2"/>
  <c r="N1065" i="2"/>
  <c r="P1065" i="2"/>
  <c r="S1065" i="2"/>
  <c r="M1066" i="2"/>
  <c r="N1066" i="2"/>
  <c r="P1066" i="2"/>
  <c r="S1066" i="2"/>
  <c r="M1067" i="2"/>
  <c r="N1067" i="2"/>
  <c r="P1067" i="2"/>
  <c r="S1067" i="2"/>
  <c r="M1068" i="2"/>
  <c r="N1068" i="2"/>
  <c r="P1068" i="2"/>
  <c r="S1068" i="2"/>
  <c r="M1069" i="2"/>
  <c r="N1069" i="2"/>
  <c r="P1069" i="2"/>
  <c r="S1069" i="2"/>
  <c r="M1070" i="2"/>
  <c r="N1070" i="2"/>
  <c r="P1070" i="2"/>
  <c r="S1070" i="2"/>
  <c r="M1071" i="2"/>
  <c r="N1071" i="2"/>
  <c r="P1071" i="2"/>
  <c r="S1071" i="2"/>
  <c r="M1072" i="2"/>
  <c r="N1072" i="2"/>
  <c r="P1072" i="2"/>
  <c r="S1072" i="2"/>
  <c r="M1073" i="2"/>
  <c r="N1073" i="2"/>
  <c r="P1073" i="2"/>
  <c r="S1073" i="2"/>
  <c r="M1074" i="2"/>
  <c r="N1074" i="2"/>
  <c r="P1074" i="2"/>
  <c r="S1074" i="2"/>
  <c r="M1075" i="2"/>
  <c r="N1075" i="2"/>
  <c r="P1075" i="2"/>
  <c r="S1075" i="2"/>
  <c r="M1076" i="2"/>
  <c r="N1076" i="2"/>
  <c r="P1076" i="2"/>
  <c r="S1076" i="2"/>
  <c r="M1077" i="2"/>
  <c r="N1077" i="2"/>
  <c r="P1077" i="2"/>
  <c r="S1077" i="2"/>
  <c r="M1078" i="2"/>
  <c r="N1078" i="2"/>
  <c r="P1078" i="2"/>
  <c r="S1078" i="2"/>
  <c r="M1079" i="2"/>
  <c r="N1079" i="2"/>
  <c r="P1079" i="2"/>
  <c r="S1079" i="2"/>
  <c r="M1080" i="2"/>
  <c r="N1080" i="2"/>
  <c r="P1080" i="2"/>
  <c r="S1080" i="2"/>
  <c r="M1081" i="2"/>
  <c r="N1081" i="2"/>
  <c r="P1081" i="2"/>
  <c r="S1081" i="2"/>
  <c r="M1082" i="2"/>
  <c r="N1082" i="2"/>
  <c r="P1082" i="2"/>
  <c r="S1082" i="2"/>
  <c r="M1083" i="2"/>
  <c r="N1083" i="2"/>
  <c r="P1083" i="2"/>
  <c r="S1083" i="2"/>
  <c r="M1084" i="2"/>
  <c r="N1084" i="2"/>
  <c r="P1084" i="2"/>
  <c r="S1084" i="2"/>
  <c r="M1085" i="2"/>
  <c r="N1085" i="2"/>
  <c r="P1085" i="2"/>
  <c r="S1085" i="2"/>
  <c r="M1086" i="2"/>
  <c r="N1086" i="2"/>
  <c r="P1086" i="2"/>
  <c r="S1086" i="2"/>
  <c r="M1087" i="2"/>
  <c r="N1087" i="2"/>
  <c r="P1087" i="2"/>
  <c r="S1087" i="2"/>
  <c r="M1088" i="2"/>
  <c r="N1088" i="2"/>
  <c r="P1088" i="2"/>
  <c r="S1088" i="2"/>
  <c r="M1089" i="2"/>
  <c r="N1089" i="2"/>
  <c r="P1089" i="2"/>
  <c r="S1089" i="2"/>
  <c r="M1090" i="2"/>
  <c r="N1090" i="2"/>
  <c r="P1090" i="2"/>
  <c r="S1090" i="2"/>
  <c r="M1091" i="2"/>
  <c r="N1091" i="2"/>
  <c r="P1091" i="2"/>
  <c r="S1091" i="2"/>
  <c r="M1092" i="2"/>
  <c r="N1092" i="2"/>
  <c r="P1092" i="2"/>
  <c r="S1092" i="2"/>
  <c r="M1093" i="2"/>
  <c r="N1093" i="2"/>
  <c r="P1093" i="2"/>
  <c r="S1093" i="2"/>
  <c r="M1094" i="2"/>
  <c r="N1094" i="2"/>
  <c r="P1094" i="2"/>
  <c r="S1094" i="2"/>
  <c r="M1095" i="2"/>
  <c r="N1095" i="2"/>
  <c r="P1095" i="2"/>
  <c r="S1095" i="2"/>
  <c r="M1096" i="2"/>
  <c r="N1096" i="2"/>
  <c r="P1096" i="2"/>
  <c r="S1096" i="2"/>
  <c r="M1097" i="2"/>
  <c r="N1097" i="2"/>
  <c r="P1097" i="2"/>
  <c r="S1097" i="2"/>
  <c r="M1098" i="2"/>
  <c r="N1098" i="2"/>
  <c r="P1098" i="2"/>
  <c r="S1098" i="2"/>
  <c r="M1099" i="2"/>
  <c r="N1099" i="2"/>
  <c r="P1099" i="2"/>
  <c r="S1099" i="2"/>
  <c r="M1100" i="2"/>
  <c r="N1100" i="2"/>
  <c r="P1100" i="2"/>
  <c r="S1100" i="2"/>
  <c r="M1101" i="2"/>
  <c r="N1101" i="2"/>
  <c r="P1101" i="2"/>
  <c r="S1101" i="2"/>
  <c r="M1102" i="2"/>
  <c r="N1102" i="2"/>
  <c r="P1102" i="2"/>
  <c r="S1102" i="2"/>
  <c r="M1103" i="2"/>
  <c r="N1103" i="2"/>
  <c r="P1103" i="2"/>
  <c r="S1103" i="2"/>
  <c r="M1104" i="2"/>
  <c r="N1104" i="2"/>
  <c r="P1104" i="2"/>
  <c r="S1104" i="2"/>
  <c r="M1105" i="2"/>
  <c r="N1105" i="2"/>
  <c r="P1105" i="2"/>
  <c r="S1105" i="2"/>
  <c r="M1106" i="2"/>
  <c r="N1106" i="2"/>
  <c r="P1106" i="2"/>
  <c r="S1106" i="2"/>
  <c r="M1107" i="2"/>
  <c r="N1107" i="2"/>
  <c r="P1107" i="2"/>
  <c r="S1107" i="2"/>
  <c r="M1108" i="2"/>
  <c r="N1108" i="2"/>
  <c r="P1108" i="2"/>
  <c r="S1108" i="2"/>
  <c r="M1109" i="2"/>
  <c r="N1109" i="2"/>
  <c r="P1109" i="2"/>
  <c r="S1109" i="2"/>
  <c r="M1110" i="2"/>
  <c r="N1110" i="2"/>
  <c r="P1110" i="2"/>
  <c r="S1110" i="2"/>
  <c r="M1111" i="2"/>
  <c r="N1111" i="2"/>
  <c r="P1111" i="2"/>
  <c r="S1111" i="2"/>
  <c r="M1112" i="2"/>
  <c r="N1112" i="2"/>
  <c r="P1112" i="2"/>
  <c r="S1112" i="2"/>
  <c r="M1113" i="2"/>
  <c r="N1113" i="2"/>
  <c r="P1113" i="2"/>
  <c r="S1113" i="2"/>
  <c r="M1114" i="2"/>
  <c r="N1114" i="2"/>
  <c r="P1114" i="2"/>
  <c r="S1114" i="2"/>
  <c r="M1115" i="2"/>
  <c r="N1115" i="2"/>
  <c r="P1115" i="2"/>
  <c r="S1115" i="2"/>
  <c r="M1116" i="2"/>
  <c r="N1116" i="2"/>
  <c r="P1116" i="2"/>
  <c r="S1116" i="2"/>
  <c r="M1117" i="2"/>
  <c r="N1117" i="2"/>
  <c r="P1117" i="2"/>
  <c r="S1117" i="2"/>
  <c r="M1118" i="2"/>
  <c r="N1118" i="2"/>
  <c r="P1118" i="2"/>
  <c r="S1118" i="2"/>
  <c r="M1119" i="2"/>
  <c r="N1119" i="2"/>
  <c r="P1119" i="2"/>
  <c r="S1119" i="2"/>
  <c r="M1120" i="2"/>
  <c r="N1120" i="2"/>
  <c r="P1120" i="2"/>
  <c r="S1120" i="2"/>
  <c r="M1121" i="2"/>
  <c r="N1121" i="2"/>
  <c r="P1121" i="2"/>
  <c r="S1121" i="2"/>
  <c r="M1122" i="2"/>
  <c r="N1122" i="2"/>
  <c r="P1122" i="2"/>
  <c r="S1122" i="2"/>
  <c r="M1123" i="2"/>
  <c r="N1123" i="2"/>
  <c r="P1123" i="2"/>
  <c r="S1123" i="2"/>
  <c r="M1124" i="2"/>
  <c r="N1124" i="2"/>
  <c r="P1124" i="2"/>
  <c r="S1124" i="2"/>
  <c r="M1125" i="2"/>
  <c r="N1125" i="2"/>
  <c r="P1125" i="2"/>
  <c r="S1125" i="2"/>
  <c r="M1126" i="2"/>
  <c r="N1126" i="2"/>
  <c r="P1126" i="2"/>
  <c r="S1126" i="2"/>
  <c r="M1127" i="2"/>
  <c r="N1127" i="2"/>
  <c r="P1127" i="2"/>
  <c r="S1127" i="2"/>
  <c r="M1128" i="2"/>
  <c r="N1128" i="2"/>
  <c r="P1128" i="2"/>
  <c r="S1128" i="2"/>
  <c r="M1129" i="2"/>
  <c r="N1129" i="2"/>
  <c r="P1129" i="2"/>
  <c r="S1129" i="2"/>
  <c r="M1130" i="2"/>
  <c r="N1130" i="2"/>
  <c r="P1130" i="2"/>
  <c r="S1130" i="2"/>
  <c r="M1131" i="2"/>
  <c r="N1131" i="2"/>
  <c r="P1131" i="2"/>
  <c r="S1131" i="2"/>
  <c r="M1132" i="2"/>
  <c r="N1132" i="2"/>
  <c r="P1132" i="2"/>
  <c r="S1132" i="2"/>
  <c r="M1133" i="2"/>
  <c r="N1133" i="2"/>
  <c r="P1133" i="2"/>
  <c r="S1133" i="2"/>
  <c r="M1134" i="2"/>
  <c r="N1134" i="2"/>
  <c r="P1134" i="2"/>
  <c r="S1134" i="2"/>
  <c r="M1135" i="2"/>
  <c r="N1135" i="2"/>
  <c r="P1135" i="2"/>
  <c r="S1135" i="2"/>
  <c r="M1136" i="2"/>
  <c r="N1136" i="2"/>
  <c r="P1136" i="2"/>
  <c r="S1136" i="2"/>
  <c r="M1137" i="2"/>
  <c r="N1137" i="2"/>
  <c r="P1137" i="2"/>
  <c r="S1137" i="2"/>
  <c r="M1138" i="2"/>
  <c r="N1138" i="2"/>
  <c r="P1138" i="2"/>
  <c r="S1138" i="2"/>
  <c r="M1139" i="2"/>
  <c r="N1139" i="2"/>
  <c r="P1139" i="2"/>
  <c r="S1139" i="2"/>
  <c r="M1140" i="2"/>
  <c r="N1140" i="2"/>
  <c r="P1140" i="2"/>
  <c r="S1140" i="2"/>
  <c r="M1141" i="2"/>
  <c r="N1141" i="2"/>
  <c r="P1141" i="2"/>
  <c r="S1141" i="2"/>
  <c r="M1142" i="2"/>
  <c r="N1142" i="2"/>
  <c r="P1142" i="2"/>
  <c r="S1142" i="2"/>
  <c r="M1143" i="2"/>
  <c r="N1143" i="2"/>
  <c r="P1143" i="2"/>
  <c r="S1143" i="2"/>
  <c r="M1144" i="2"/>
  <c r="N1144" i="2"/>
  <c r="P1144" i="2"/>
  <c r="S1144" i="2"/>
  <c r="M1145" i="2"/>
  <c r="N1145" i="2"/>
  <c r="P1145" i="2"/>
  <c r="S1145" i="2"/>
  <c r="M1146" i="2"/>
  <c r="N1146" i="2"/>
  <c r="P1146" i="2"/>
  <c r="S1146" i="2"/>
  <c r="M1147" i="2"/>
  <c r="N1147" i="2"/>
  <c r="P1147" i="2"/>
  <c r="S1147" i="2"/>
  <c r="M1148" i="2"/>
  <c r="N1148" i="2"/>
  <c r="P1148" i="2"/>
  <c r="S1148" i="2"/>
  <c r="M1149" i="2"/>
  <c r="N1149" i="2"/>
  <c r="P1149" i="2"/>
  <c r="S1149" i="2"/>
  <c r="M1150" i="2"/>
  <c r="N1150" i="2"/>
  <c r="P1150" i="2"/>
  <c r="S1150" i="2"/>
  <c r="M1151" i="2"/>
  <c r="N1151" i="2"/>
  <c r="P1151" i="2"/>
  <c r="S1151" i="2"/>
  <c r="M1152" i="2"/>
  <c r="N1152" i="2"/>
  <c r="P1152" i="2"/>
  <c r="S1152" i="2"/>
  <c r="M1153" i="2"/>
  <c r="N1153" i="2"/>
  <c r="P1153" i="2"/>
  <c r="S1153" i="2"/>
  <c r="M1154" i="2"/>
  <c r="N1154" i="2"/>
  <c r="P1154" i="2"/>
  <c r="S1154" i="2"/>
  <c r="M1155" i="2"/>
  <c r="N1155" i="2"/>
  <c r="P1155" i="2"/>
  <c r="S1155" i="2"/>
  <c r="M1156" i="2"/>
  <c r="N1156" i="2"/>
  <c r="P1156" i="2"/>
  <c r="S1156" i="2"/>
  <c r="M1157" i="2"/>
  <c r="N1157" i="2"/>
  <c r="P1157" i="2"/>
  <c r="S1157" i="2"/>
  <c r="M1158" i="2"/>
  <c r="N1158" i="2"/>
  <c r="P1158" i="2"/>
  <c r="S1158" i="2"/>
  <c r="M1159" i="2"/>
  <c r="N1159" i="2"/>
  <c r="P1159" i="2"/>
  <c r="S1159" i="2"/>
  <c r="M1160" i="2"/>
  <c r="N1160" i="2"/>
  <c r="P1160" i="2"/>
  <c r="S1160" i="2"/>
  <c r="M1161" i="2"/>
  <c r="N1161" i="2"/>
  <c r="P1161" i="2"/>
  <c r="S1161" i="2"/>
  <c r="M1162" i="2"/>
  <c r="N1162" i="2"/>
  <c r="P1162" i="2"/>
  <c r="S1162" i="2"/>
  <c r="M1163" i="2"/>
  <c r="N1163" i="2"/>
  <c r="P1163" i="2"/>
  <c r="S1163" i="2"/>
  <c r="M1164" i="2"/>
  <c r="N1164" i="2"/>
  <c r="P1164" i="2"/>
  <c r="S1164" i="2"/>
  <c r="M1165" i="2"/>
  <c r="N1165" i="2"/>
  <c r="P1165" i="2"/>
  <c r="S1165" i="2"/>
  <c r="M1166" i="2"/>
  <c r="N1166" i="2"/>
  <c r="P1166" i="2"/>
  <c r="S1166" i="2"/>
  <c r="M1167" i="2"/>
  <c r="N1167" i="2"/>
  <c r="P1167" i="2"/>
  <c r="S1167" i="2"/>
  <c r="M1168" i="2"/>
  <c r="N1168" i="2"/>
  <c r="P1168" i="2"/>
  <c r="S1168" i="2"/>
  <c r="M1169" i="2"/>
  <c r="N1169" i="2"/>
  <c r="P1169" i="2"/>
  <c r="S1169" i="2"/>
  <c r="M1170" i="2"/>
  <c r="N1170" i="2"/>
  <c r="P1170" i="2"/>
  <c r="S1170" i="2"/>
  <c r="M1171" i="2"/>
  <c r="N1171" i="2"/>
  <c r="P1171" i="2"/>
  <c r="S1171" i="2"/>
  <c r="M1172" i="2"/>
  <c r="N1172" i="2"/>
  <c r="P1172" i="2"/>
  <c r="S1172" i="2"/>
  <c r="M1173" i="2"/>
  <c r="N1173" i="2"/>
  <c r="P1173" i="2"/>
  <c r="S1173" i="2"/>
  <c r="M1174" i="2"/>
  <c r="N1174" i="2"/>
  <c r="P1174" i="2"/>
  <c r="S1174" i="2"/>
  <c r="M1175" i="2"/>
  <c r="N1175" i="2"/>
  <c r="P1175" i="2"/>
  <c r="S1175" i="2"/>
  <c r="M1176" i="2"/>
  <c r="N1176" i="2"/>
  <c r="P1176" i="2"/>
  <c r="S1176" i="2"/>
  <c r="M1177" i="2"/>
  <c r="N1177" i="2"/>
  <c r="P1177" i="2"/>
  <c r="S1177" i="2"/>
  <c r="M1178" i="2"/>
  <c r="N1178" i="2"/>
  <c r="P1178" i="2"/>
  <c r="S1178" i="2"/>
  <c r="M1179" i="2"/>
  <c r="N1179" i="2"/>
  <c r="P1179" i="2"/>
  <c r="S1179" i="2"/>
  <c r="M1180" i="2"/>
  <c r="N1180" i="2"/>
  <c r="P1180" i="2"/>
  <c r="S1180" i="2"/>
  <c r="M1181" i="2"/>
  <c r="N1181" i="2"/>
  <c r="P1181" i="2"/>
  <c r="S1181" i="2"/>
  <c r="M1182" i="2"/>
  <c r="N1182" i="2"/>
  <c r="P1182" i="2"/>
  <c r="S1182" i="2"/>
  <c r="M1183" i="2"/>
  <c r="N1183" i="2"/>
  <c r="P1183" i="2"/>
  <c r="S1183" i="2"/>
  <c r="M1184" i="2"/>
  <c r="N1184" i="2"/>
  <c r="P1184" i="2"/>
  <c r="S1184" i="2"/>
  <c r="M1185" i="2"/>
  <c r="N1185" i="2"/>
  <c r="P1185" i="2"/>
  <c r="S1185" i="2"/>
  <c r="M1186" i="2"/>
  <c r="N1186" i="2"/>
  <c r="P1186" i="2"/>
  <c r="S1186" i="2"/>
  <c r="M1187" i="2"/>
  <c r="N1187" i="2"/>
  <c r="P1187" i="2"/>
  <c r="S1187" i="2"/>
  <c r="M1188" i="2"/>
  <c r="N1188" i="2"/>
  <c r="P1188" i="2"/>
  <c r="S1188" i="2"/>
  <c r="M1189" i="2"/>
  <c r="N1189" i="2"/>
  <c r="P1189" i="2"/>
  <c r="S1189" i="2"/>
  <c r="M1190" i="2"/>
  <c r="N1190" i="2"/>
  <c r="P1190" i="2"/>
  <c r="S1190" i="2"/>
  <c r="M1191" i="2"/>
  <c r="N1191" i="2"/>
  <c r="P1191" i="2"/>
  <c r="S1191" i="2"/>
  <c r="M1192" i="2"/>
  <c r="N1192" i="2"/>
  <c r="P1192" i="2"/>
  <c r="S1192" i="2"/>
  <c r="M1193" i="2"/>
  <c r="N1193" i="2"/>
  <c r="P1193" i="2"/>
  <c r="S1193" i="2"/>
  <c r="M1194" i="2"/>
  <c r="N1194" i="2"/>
  <c r="P1194" i="2"/>
  <c r="S1194" i="2"/>
  <c r="M1195" i="2"/>
  <c r="N1195" i="2"/>
  <c r="P1195" i="2"/>
  <c r="S1195" i="2"/>
  <c r="M1196" i="2"/>
  <c r="N1196" i="2"/>
  <c r="P1196" i="2"/>
  <c r="S1196" i="2"/>
  <c r="M1197" i="2"/>
  <c r="N1197" i="2"/>
  <c r="P1197" i="2"/>
  <c r="S1197" i="2"/>
  <c r="M1198" i="2"/>
  <c r="N1198" i="2"/>
  <c r="P1198" i="2"/>
  <c r="S1198" i="2"/>
  <c r="M1199" i="2"/>
  <c r="N1199" i="2"/>
  <c r="P1199" i="2"/>
  <c r="S1199" i="2"/>
  <c r="M1200" i="2"/>
  <c r="N1200" i="2"/>
  <c r="P1200" i="2"/>
  <c r="S1200" i="2"/>
  <c r="M1201" i="2"/>
  <c r="N1201" i="2"/>
  <c r="P1201" i="2"/>
  <c r="S1201" i="2"/>
  <c r="M1202" i="2"/>
  <c r="N1202" i="2"/>
  <c r="P1202" i="2"/>
  <c r="S1202" i="2"/>
  <c r="M1203" i="2"/>
  <c r="N1203" i="2"/>
  <c r="P1203" i="2"/>
  <c r="S1203" i="2"/>
  <c r="M1204" i="2"/>
  <c r="N1204" i="2"/>
  <c r="P1204" i="2"/>
  <c r="S1204" i="2"/>
  <c r="M1205" i="2"/>
  <c r="N1205" i="2"/>
  <c r="P1205" i="2"/>
  <c r="S1205" i="2"/>
  <c r="M1206" i="2"/>
  <c r="N1206" i="2"/>
  <c r="P1206" i="2"/>
  <c r="S1206" i="2"/>
  <c r="M1207" i="2"/>
  <c r="N1207" i="2"/>
  <c r="P1207" i="2"/>
  <c r="S1207" i="2"/>
  <c r="M1208" i="2"/>
  <c r="N1208" i="2"/>
  <c r="P1208" i="2"/>
  <c r="S1208" i="2"/>
  <c r="M1209" i="2"/>
  <c r="N1209" i="2"/>
  <c r="P1209" i="2"/>
  <c r="S1209" i="2"/>
  <c r="M1210" i="2"/>
  <c r="N1210" i="2"/>
  <c r="P1210" i="2"/>
  <c r="S1210" i="2"/>
  <c r="M1211" i="2"/>
  <c r="N1211" i="2"/>
  <c r="P1211" i="2"/>
  <c r="S1211" i="2"/>
  <c r="M1212" i="2"/>
  <c r="N1212" i="2"/>
  <c r="P1212" i="2"/>
  <c r="S1212" i="2"/>
  <c r="M1213" i="2"/>
  <c r="N1213" i="2"/>
  <c r="P1213" i="2"/>
  <c r="S1213" i="2"/>
  <c r="M1214" i="2"/>
  <c r="N1214" i="2"/>
  <c r="P1214" i="2"/>
  <c r="S1214" i="2"/>
  <c r="M1215" i="2"/>
  <c r="N1215" i="2"/>
  <c r="P1215" i="2"/>
  <c r="S1215" i="2"/>
  <c r="M1216" i="2"/>
  <c r="N1216" i="2"/>
  <c r="P1216" i="2"/>
  <c r="S1216" i="2"/>
  <c r="M1217" i="2"/>
  <c r="N1217" i="2"/>
  <c r="P1217" i="2"/>
  <c r="S1217" i="2"/>
  <c r="M1218" i="2"/>
  <c r="N1218" i="2"/>
  <c r="P1218" i="2"/>
  <c r="S1218" i="2"/>
  <c r="M1219" i="2"/>
  <c r="N1219" i="2"/>
  <c r="P1219" i="2"/>
  <c r="S1219" i="2"/>
  <c r="M1220" i="2"/>
  <c r="N1220" i="2"/>
  <c r="P1220" i="2"/>
  <c r="S1220" i="2"/>
  <c r="M1221" i="2"/>
  <c r="N1221" i="2"/>
  <c r="P1221" i="2"/>
  <c r="S1221" i="2"/>
  <c r="M1222" i="2"/>
  <c r="N1222" i="2"/>
  <c r="P1222" i="2"/>
  <c r="S1222" i="2"/>
  <c r="M1223" i="2"/>
  <c r="N1223" i="2"/>
  <c r="P1223" i="2"/>
  <c r="S1223" i="2"/>
  <c r="M1224" i="2"/>
  <c r="N1224" i="2"/>
  <c r="P1224" i="2"/>
  <c r="S1224" i="2"/>
  <c r="M1225" i="2"/>
  <c r="N1225" i="2"/>
  <c r="P1225" i="2"/>
  <c r="S1225" i="2"/>
  <c r="M1226" i="2"/>
  <c r="N1226" i="2"/>
  <c r="P1226" i="2"/>
  <c r="S1226" i="2"/>
  <c r="M1227" i="2"/>
  <c r="N1227" i="2"/>
  <c r="P1227" i="2"/>
  <c r="S1227" i="2"/>
  <c r="M1228" i="2"/>
  <c r="N1228" i="2"/>
  <c r="P1228" i="2"/>
  <c r="S1228" i="2"/>
  <c r="M1229" i="2"/>
  <c r="N1229" i="2"/>
  <c r="P1229" i="2"/>
  <c r="S1229" i="2"/>
  <c r="M1230" i="2"/>
  <c r="N1230" i="2"/>
  <c r="P1230" i="2"/>
  <c r="S1230" i="2"/>
  <c r="M1231" i="2"/>
  <c r="N1231" i="2"/>
  <c r="P1231" i="2"/>
  <c r="S1231" i="2"/>
  <c r="M1232" i="2"/>
  <c r="N1232" i="2"/>
  <c r="P1232" i="2"/>
  <c r="S1232" i="2"/>
  <c r="M1233" i="2"/>
  <c r="N1233" i="2"/>
  <c r="P1233" i="2"/>
  <c r="S1233" i="2"/>
  <c r="M1234" i="2"/>
  <c r="N1234" i="2"/>
  <c r="P1234" i="2"/>
  <c r="S1234" i="2"/>
  <c r="M1235" i="2"/>
  <c r="N1235" i="2"/>
  <c r="P1235" i="2"/>
  <c r="S1235" i="2"/>
  <c r="M1236" i="2"/>
  <c r="N1236" i="2"/>
  <c r="P1236" i="2"/>
  <c r="S1236" i="2"/>
  <c r="M1237" i="2"/>
  <c r="N1237" i="2"/>
  <c r="P1237" i="2"/>
  <c r="S1237" i="2"/>
  <c r="M1050" i="2" l="1"/>
  <c r="N1050" i="2"/>
  <c r="P1050" i="2"/>
  <c r="S1050" i="2"/>
  <c r="M1051" i="2"/>
  <c r="N1051" i="2"/>
  <c r="P1051" i="2"/>
  <c r="S1051" i="2"/>
  <c r="M1052" i="2"/>
  <c r="N1052" i="2"/>
  <c r="P1052" i="2"/>
  <c r="S1052" i="2"/>
  <c r="M1053" i="2"/>
  <c r="N1053" i="2"/>
  <c r="P1053" i="2"/>
  <c r="S1053" i="2"/>
  <c r="M1054" i="2"/>
  <c r="N1054" i="2"/>
  <c r="P1054" i="2"/>
  <c r="S1054" i="2"/>
  <c r="M1055" i="2"/>
  <c r="N1055" i="2"/>
  <c r="P1055" i="2"/>
  <c r="S1055" i="2"/>
  <c r="M1056" i="2"/>
  <c r="N1056" i="2"/>
  <c r="P1056" i="2"/>
  <c r="S1056" i="2"/>
  <c r="M1057" i="2"/>
  <c r="N1057" i="2"/>
  <c r="P1057" i="2"/>
  <c r="S1057" i="2"/>
  <c r="M1058" i="2"/>
  <c r="N1058" i="2"/>
  <c r="P1058" i="2"/>
  <c r="S1058" i="2"/>
  <c r="M1059" i="2"/>
  <c r="N1059" i="2"/>
  <c r="P1059" i="2"/>
  <c r="S1059" i="2"/>
  <c r="M1060" i="2"/>
  <c r="N1060" i="2"/>
  <c r="P1060" i="2"/>
  <c r="S1060" i="2"/>
  <c r="P916" i="2"/>
  <c r="S916" i="2"/>
  <c r="P917" i="2"/>
  <c r="S917" i="2"/>
  <c r="P918" i="2"/>
  <c r="S918" i="2"/>
  <c r="P919" i="2"/>
  <c r="S919" i="2"/>
  <c r="P920" i="2"/>
  <c r="S920" i="2"/>
  <c r="P921" i="2"/>
  <c r="S921" i="2"/>
  <c r="P922" i="2"/>
  <c r="S922" i="2"/>
  <c r="P923" i="2"/>
  <c r="S923" i="2"/>
  <c r="P924" i="2"/>
  <c r="S924" i="2"/>
  <c r="P925" i="2"/>
  <c r="S925" i="2"/>
  <c r="P926" i="2"/>
  <c r="S926" i="2"/>
  <c r="P927" i="2"/>
  <c r="S927" i="2"/>
  <c r="P928" i="2"/>
  <c r="S928" i="2"/>
  <c r="P929" i="2"/>
  <c r="S929" i="2"/>
  <c r="P930" i="2"/>
  <c r="S930" i="2"/>
  <c r="P931" i="2"/>
  <c r="S931" i="2"/>
  <c r="P932" i="2"/>
  <c r="S932" i="2"/>
  <c r="P933" i="2"/>
  <c r="S933" i="2"/>
  <c r="P934" i="2"/>
  <c r="S934" i="2"/>
  <c r="P935" i="2"/>
  <c r="S935" i="2"/>
  <c r="P936" i="2"/>
  <c r="S936" i="2"/>
  <c r="P937" i="2"/>
  <c r="S937" i="2"/>
  <c r="P938" i="2"/>
  <c r="S938" i="2"/>
  <c r="P939" i="2"/>
  <c r="S939" i="2"/>
  <c r="P940" i="2"/>
  <c r="S940" i="2"/>
  <c r="P941" i="2"/>
  <c r="S941" i="2"/>
  <c r="P942" i="2"/>
  <c r="S942" i="2"/>
  <c r="P943" i="2"/>
  <c r="S943" i="2"/>
  <c r="P944" i="2"/>
  <c r="S944" i="2"/>
  <c r="P945" i="2"/>
  <c r="S945" i="2"/>
  <c r="P946" i="2"/>
  <c r="S946" i="2"/>
  <c r="P947" i="2"/>
  <c r="S947" i="2"/>
  <c r="P948" i="2"/>
  <c r="S948" i="2"/>
  <c r="P949" i="2"/>
  <c r="S949" i="2"/>
  <c r="P950" i="2"/>
  <c r="S950" i="2"/>
  <c r="P951" i="2"/>
  <c r="S951" i="2"/>
  <c r="P952" i="2"/>
  <c r="S952" i="2"/>
  <c r="P953" i="2"/>
  <c r="S953" i="2"/>
  <c r="P954" i="2"/>
  <c r="S954" i="2"/>
  <c r="P955" i="2"/>
  <c r="S955" i="2"/>
  <c r="P956" i="2"/>
  <c r="S956" i="2"/>
  <c r="P957" i="2"/>
  <c r="S957" i="2"/>
  <c r="P958" i="2"/>
  <c r="S958" i="2"/>
  <c r="P959" i="2"/>
  <c r="S959" i="2"/>
  <c r="P960" i="2"/>
  <c r="S960" i="2"/>
  <c r="P961" i="2"/>
  <c r="S961" i="2"/>
  <c r="P962" i="2"/>
  <c r="S962" i="2"/>
  <c r="P963" i="2"/>
  <c r="S963" i="2"/>
  <c r="P964" i="2"/>
  <c r="S964" i="2"/>
  <c r="P965" i="2"/>
  <c r="S965" i="2"/>
  <c r="P966" i="2"/>
  <c r="S966" i="2"/>
  <c r="P967" i="2"/>
  <c r="S967" i="2"/>
  <c r="P968" i="2"/>
  <c r="S968" i="2"/>
  <c r="P969" i="2"/>
  <c r="S969" i="2"/>
  <c r="P970" i="2"/>
  <c r="S970" i="2"/>
  <c r="P971" i="2"/>
  <c r="S971" i="2"/>
  <c r="P972" i="2"/>
  <c r="S972" i="2"/>
  <c r="P973" i="2"/>
  <c r="S973" i="2"/>
  <c r="P974" i="2"/>
  <c r="S974" i="2"/>
  <c r="P975" i="2"/>
  <c r="S975" i="2"/>
  <c r="P976" i="2"/>
  <c r="S976" i="2"/>
  <c r="P977" i="2"/>
  <c r="S977" i="2"/>
  <c r="P978" i="2"/>
  <c r="S978" i="2"/>
  <c r="P979" i="2"/>
  <c r="S979" i="2"/>
  <c r="P980" i="2"/>
  <c r="S980" i="2"/>
  <c r="P981" i="2"/>
  <c r="S981" i="2"/>
  <c r="P982" i="2"/>
  <c r="S982" i="2"/>
  <c r="P983" i="2"/>
  <c r="S983" i="2"/>
  <c r="P984" i="2"/>
  <c r="S984" i="2"/>
  <c r="P985" i="2"/>
  <c r="S985" i="2"/>
  <c r="P986" i="2"/>
  <c r="S986" i="2"/>
  <c r="P987" i="2"/>
  <c r="S987" i="2"/>
  <c r="P988" i="2"/>
  <c r="S988" i="2"/>
  <c r="P989" i="2"/>
  <c r="S989" i="2"/>
  <c r="P990" i="2"/>
  <c r="S990" i="2"/>
  <c r="P991" i="2"/>
  <c r="S991" i="2"/>
  <c r="P992" i="2"/>
  <c r="S992" i="2"/>
  <c r="P993" i="2"/>
  <c r="S993" i="2"/>
  <c r="P994" i="2"/>
  <c r="S994" i="2"/>
  <c r="P995" i="2"/>
  <c r="S995" i="2"/>
  <c r="P996" i="2"/>
  <c r="S996" i="2"/>
  <c r="P997" i="2"/>
  <c r="S997" i="2"/>
  <c r="P998" i="2"/>
  <c r="S998" i="2"/>
  <c r="P999" i="2"/>
  <c r="S999" i="2"/>
  <c r="P1000" i="2"/>
  <c r="S1000" i="2"/>
  <c r="P1001" i="2"/>
  <c r="S1001" i="2"/>
  <c r="P1002" i="2"/>
  <c r="S1002" i="2"/>
  <c r="P1003" i="2"/>
  <c r="S1003" i="2"/>
  <c r="P1004" i="2"/>
  <c r="S1004" i="2"/>
  <c r="P1005" i="2"/>
  <c r="S1005" i="2"/>
  <c r="P1006" i="2"/>
  <c r="S1006" i="2"/>
  <c r="P1007" i="2"/>
  <c r="S1007" i="2"/>
  <c r="P1008" i="2"/>
  <c r="S1008" i="2"/>
  <c r="P1009" i="2"/>
  <c r="S1009" i="2"/>
  <c r="P1010" i="2"/>
  <c r="S1010" i="2"/>
  <c r="P1011" i="2"/>
  <c r="S1011" i="2"/>
  <c r="P1012" i="2"/>
  <c r="S1012" i="2"/>
  <c r="P1013" i="2"/>
  <c r="S1013" i="2"/>
  <c r="P1014" i="2"/>
  <c r="S1014" i="2"/>
  <c r="P1015" i="2"/>
  <c r="S1015" i="2"/>
  <c r="P1016" i="2"/>
  <c r="S1016" i="2"/>
  <c r="P1017" i="2"/>
  <c r="S1017" i="2"/>
  <c r="P1018" i="2"/>
  <c r="S1018" i="2"/>
  <c r="P1019" i="2"/>
  <c r="S1019" i="2"/>
  <c r="P1020" i="2"/>
  <c r="S1020" i="2"/>
  <c r="P1021" i="2"/>
  <c r="S1021" i="2"/>
  <c r="P1022" i="2"/>
  <c r="S1022" i="2"/>
  <c r="P1023" i="2"/>
  <c r="S1023" i="2"/>
  <c r="P1024" i="2"/>
  <c r="S1024" i="2"/>
  <c r="P1025" i="2"/>
  <c r="S1025" i="2"/>
  <c r="P1026" i="2"/>
  <c r="S1026" i="2"/>
  <c r="P1027" i="2"/>
  <c r="S1027" i="2"/>
  <c r="P1028" i="2"/>
  <c r="S1028" i="2"/>
  <c r="P1029" i="2"/>
  <c r="S1029" i="2"/>
  <c r="P1030" i="2"/>
  <c r="S1030" i="2"/>
  <c r="P1031" i="2"/>
  <c r="S1031" i="2"/>
  <c r="P1032" i="2"/>
  <c r="S1032" i="2"/>
  <c r="P1033" i="2"/>
  <c r="S1033" i="2"/>
  <c r="P1034" i="2"/>
  <c r="S1034" i="2"/>
  <c r="P1035" i="2"/>
  <c r="S1035" i="2"/>
  <c r="P1036" i="2"/>
  <c r="S1036" i="2"/>
  <c r="P1037" i="2"/>
  <c r="S1037" i="2"/>
  <c r="P1038" i="2"/>
  <c r="S1038" i="2"/>
  <c r="P1039" i="2"/>
  <c r="S1039" i="2"/>
  <c r="P1040" i="2"/>
  <c r="S1040" i="2"/>
  <c r="P1041" i="2"/>
  <c r="S1041" i="2"/>
  <c r="P1042" i="2"/>
  <c r="S1042" i="2"/>
  <c r="P1043" i="2"/>
  <c r="S1043" i="2"/>
  <c r="P1044" i="2"/>
  <c r="S1044" i="2"/>
  <c r="P1045" i="2"/>
  <c r="S1045" i="2"/>
  <c r="P1046" i="2"/>
  <c r="S1046" i="2"/>
  <c r="P1047" i="2"/>
  <c r="S1047" i="2"/>
  <c r="P1048" i="2"/>
  <c r="S1048" i="2"/>
  <c r="P1049" i="2"/>
  <c r="S1049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S798" i="2" l="1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S678" i="2" l="1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S512" i="2" l="1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S501" i="2" l="1"/>
  <c r="S502" i="2"/>
  <c r="S503" i="2"/>
  <c r="S504" i="2"/>
  <c r="S505" i="2"/>
  <c r="S506" i="2"/>
  <c r="S507" i="2"/>
  <c r="S508" i="2"/>
  <c r="S509" i="2"/>
  <c r="S510" i="2"/>
  <c r="S511" i="2"/>
  <c r="P501" i="2"/>
  <c r="P502" i="2"/>
  <c r="P503" i="2"/>
  <c r="P504" i="2"/>
  <c r="P505" i="2"/>
  <c r="P506" i="2"/>
  <c r="P507" i="2"/>
  <c r="P508" i="2"/>
  <c r="P509" i="2"/>
  <c r="P510" i="2"/>
  <c r="P511" i="2"/>
  <c r="N501" i="2"/>
  <c r="N502" i="2"/>
  <c r="N503" i="2"/>
  <c r="N504" i="2"/>
  <c r="N505" i="2"/>
  <c r="N506" i="2"/>
  <c r="N507" i="2"/>
  <c r="N508" i="2"/>
  <c r="N509" i="2"/>
  <c r="N510" i="2"/>
  <c r="N511" i="2"/>
  <c r="M501" i="2"/>
  <c r="M502" i="2"/>
  <c r="M503" i="2"/>
  <c r="M504" i="2"/>
  <c r="M505" i="2"/>
  <c r="M506" i="2"/>
  <c r="M507" i="2"/>
  <c r="M508" i="2"/>
  <c r="M509" i="2"/>
  <c r="M510" i="2"/>
  <c r="M511" i="2"/>
  <c r="S438" i="2" l="1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S372" i="2" l="1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S313" i="2" l="1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S216" i="2" l="1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S157" i="2" l="1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S69" i="2" l="1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2" i="2"/>
  <c r="S3" i="2" l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2" i="2"/>
</calcChain>
</file>

<file path=xl/sharedStrings.xml><?xml version="1.0" encoding="utf-8"?>
<sst xmlns="http://schemas.openxmlformats.org/spreadsheetml/2006/main" count="58852" uniqueCount="748">
  <si>
    <t>Regionskode</t>
  </si>
  <si>
    <t>Region</t>
  </si>
  <si>
    <t>CPR-Status</t>
  </si>
  <si>
    <t>Afsendt</t>
  </si>
  <si>
    <t>Ukendt</t>
  </si>
  <si>
    <t>Ja</t>
  </si>
  <si>
    <t>Nej</t>
  </si>
  <si>
    <t>Nordjylland</t>
  </si>
  <si>
    <t>Midtjylland</t>
  </si>
  <si>
    <t>Syddanmark</t>
  </si>
  <si>
    <t>Hovedstaden</t>
  </si>
  <si>
    <t>Sjælland</t>
  </si>
  <si>
    <t>Kommunekode</t>
  </si>
  <si>
    <t>Betegnelse</t>
  </si>
  <si>
    <t>Morsø</t>
  </si>
  <si>
    <t>Thisted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</si>
  <si>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</si>
  <si>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</si>
  <si>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</si>
  <si>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</si>
  <si>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</si>
  <si>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</si>
  <si>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</si>
  <si>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</si>
  <si>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</si>
  <si>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Horsens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</si>
  <si>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</si>
  <si>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</si>
  <si>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</si>
  <si>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</si>
  <si>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</si>
  <si>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</si>
  <si>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</si>
  <si>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</si>
  <si>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</si>
  <si>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</si>
  <si>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</si>
  <si>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</si>
  <si>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</si>
  <si>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</si>
  <si>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</si>
  <si>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</si>
  <si>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Skive</t>
  </si>
  <si>
    <t>Viborg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</si>
  <si>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</si>
  <si>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</si>
  <si>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</si>
  <si>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</si>
  <si>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</si>
  <si>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</si>
  <si>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</si>
  <si>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</si>
  <si>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</si>
  <si>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</si>
  <si>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</si>
  <si>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</si>
  <si>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</si>
  <si>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</si>
  <si>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</si>
  <si>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</si>
  <si>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</si>
  <si>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</si>
  <si>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</si>
  <si>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</si>
  <si>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Kolding</t>
  </si>
  <si>
    <t>Vejle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</si>
  <si>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</si>
  <si>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</si>
  <si>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</si>
  <si>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</si>
  <si>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</si>
  <si>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</si>
  <si>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</si>
  <si>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</si>
  <si>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</si>
  <si>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</si>
  <si>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</si>
  <si>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Høje-Taastrup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</si>
  <si>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</si>
  <si>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</si>
  <si>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</si>
  <si>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</si>
  <si>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</si>
  <si>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</si>
  <si>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</si>
  <si>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</si>
  <si>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</si>
  <si>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</si>
  <si>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</si>
  <si>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</si>
  <si>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</si>
  <si>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</si>
  <si>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Halsnæs</t>
  </si>
  <si>
    <t>Gribskov</t>
  </si>
  <si>
    <t>Bornholm</t>
  </si>
  <si>
    <t>Greve</t>
  </si>
  <si>
    <t>Køge</t>
  </si>
  <si>
    <t>Roskilde</t>
  </si>
  <si>
    <t>Solrød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</si>
  <si>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</si>
  <si>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</si>
  <si>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</si>
  <si>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</si>
  <si>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</si>
  <si>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</si>
  <si>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</si>
  <si>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</si>
  <si>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</si>
  <si>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</si>
  <si>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</si>
  <si>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</si>
  <si>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</si>
  <si>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Dato</t>
  </si>
  <si>
    <t>CPR-status</t>
  </si>
  <si>
    <t>Antal</t>
  </si>
  <si>
    <t>Kommune</t>
  </si>
  <si>
    <t>Ugyldigt CPR</t>
  </si>
  <si>
    <t>Død</t>
  </si>
  <si>
    <t>Row Labels</t>
  </si>
  <si>
    <t>Grand Total</t>
  </si>
  <si>
    <t>Sum of Antal</t>
  </si>
  <si>
    <t>Column Labels</t>
  </si>
  <si>
    <t>Status</t>
  </si>
  <si>
    <t>Ok</t>
  </si>
  <si>
    <t>Forsvundet</t>
  </si>
  <si>
    <t>Prøvetype</t>
  </si>
  <si>
    <t>Beskrivelse</t>
  </si>
  <si>
    <t>Prøvenavn</t>
  </si>
  <si>
    <t>Sikringsgruppe</t>
  </si>
  <si>
    <t>Brevbestilling</t>
  </si>
  <si>
    <t>Batch ID</t>
  </si>
  <si>
    <t>COVID19_BALLERUP_KOLDING_20200517</t>
  </si>
  <si>
    <t>COVID19_UNGE_18_25_AARIGE_DEL_10_AF_13_20200517</t>
  </si>
  <si>
    <t>COVID19_UNGE_18_25_AARIGE_DEL_11_AF_13_20200517</t>
  </si>
  <si>
    <t>COVID19_UNGE_18_25_AARIGE_DEL_12_AF_13_20200517</t>
  </si>
  <si>
    <t>COVID19_UNGE_18_25_AARIGE_DEL_13_AF_13_20200517</t>
  </si>
  <si>
    <t>COVID19_UNGE_18_25_AARIGE_DEL_1_AF_13_20200517</t>
  </si>
  <si>
    <t>COVID19_UNGE_18_25_AARIGE_DEL_2_AF_13_20200517</t>
  </si>
  <si>
    <t>COVID19_UNGE_18_25_AARIGE_DEL_3_AF_13_20200517</t>
  </si>
  <si>
    <t>COVID19_UNGE_18_25_AARIGE_DEL_4_AF_13_20200517</t>
  </si>
  <si>
    <t>COVID19_UNGE_18_25_AARIGE_DEL_5_AF_13_20200517</t>
  </si>
  <si>
    <t>COVID19_UNGE_18_25_AARIGE_DEL_6_AF_13_20200517</t>
  </si>
  <si>
    <t>COVID19_UNGE_18_25_AARIGE_DEL_7_AF_13_20200517</t>
  </si>
  <si>
    <t>COVID19_UNGE_18_25_AARIGE_DEL_8_AF_13_20200517</t>
  </si>
  <si>
    <t>COVID19_UNGE_18_25_AARIGE_DEL_9_AF_13_20200517</t>
  </si>
  <si>
    <t>(Multiple Items)</t>
  </si>
  <si>
    <t>Christiansø</t>
  </si>
  <si>
    <t>COVID19_BAL_BORN_BROEN_HOLST_KOL_ODNSE_AAL_20200518</t>
  </si>
  <si>
    <t>COVID19_UNGE_26_27_AARIGE_PLUS_MANGLENDE_DEL_1_AF_4_20200518</t>
  </si>
  <si>
    <t>COVID19_UNGE_26_27_AARIGE_PLUS_MANGLENDE_DEL_2_AF_4_20200518</t>
  </si>
  <si>
    <t>COVID19_UNGE_26_27_AARIGE_PLUS_MANGLENDE_DEL_3_AF_4_20200518</t>
  </si>
  <si>
    <t>COVID19_UNGE_26_27_AARIGE_PLUS_MANGLENDE_DEL_4_AF_4_20200518</t>
  </si>
  <si>
    <t>maj</t>
  </si>
  <si>
    <t>17-maj</t>
  </si>
  <si>
    <t>18-maj</t>
  </si>
  <si>
    <t>apr</t>
  </si>
  <si>
    <t>apr Total</t>
  </si>
  <si>
    <t>maj Total</t>
  </si>
  <si>
    <t>28-apr</t>
  </si>
  <si>
    <t>29-apr</t>
  </si>
  <si>
    <t>30-apr</t>
  </si>
  <si>
    <t>01-maj</t>
  </si>
  <si>
    <t>03-maj</t>
  </si>
  <si>
    <t>04-maj</t>
  </si>
  <si>
    <t>05-maj</t>
  </si>
  <si>
    <t>06-maj</t>
  </si>
  <si>
    <t>07-maj</t>
  </si>
  <si>
    <t>10-maj</t>
  </si>
  <si>
    <t>11-maj</t>
  </si>
  <si>
    <t>12-maj</t>
  </si>
  <si>
    <t>13-maj</t>
  </si>
  <si>
    <t>14-maj</t>
  </si>
  <si>
    <t>15-maj</t>
  </si>
  <si>
    <t>Filnavn</t>
  </si>
  <si>
    <t>Ballerup Kommune-HALSPODNINGERPCR-160520-20200517.xlsx</t>
  </si>
  <si>
    <t>Kolding_Kommune-PCR-20200517.xlsx</t>
  </si>
  <si>
    <t>STATENSSERUMINSTITUT-Unge18_25_per_20200515-HALSPODNING(PCR)-20200517.xlsx</t>
  </si>
  <si>
    <t>Aalborg Kommune-HALSPODNINGPCR-20200518.xlsx</t>
  </si>
  <si>
    <t>Ballerup Kommune-HALSPODNINGERPCR-20200518.xlsx</t>
  </si>
  <si>
    <t>Bornholm-HALSPODNINGERPCR-20200518.xlsx</t>
  </si>
  <si>
    <t>Broenderslev_Fysioterapi-ekstern_leverandoer-HalspodningPCR-20200518.xlsx</t>
  </si>
  <si>
    <t>Brønderslev-Bostedet_Tonnismarken-ekstern_leverandør-halspodningPCR-20200517.xlsx</t>
  </si>
  <si>
    <t>HOLSTEBRO_KOMMUNE-HALSPODNINGCPR-20200518.xlsx</t>
  </si>
  <si>
    <t>Odense-HALSPODNINGERPCR-20200518.xlsx</t>
  </si>
  <si>
    <t>kolding-kommune- hjemmeplejen-bramdrupdamgruppen-20200518.xlsx</t>
  </si>
  <si>
    <t>SSI-AllDanes26_27aar pr 150520-halspodning_PCR-180520.xlsx</t>
  </si>
  <si>
    <t>SSI-UNGE_18_25_AARIGE_MANGLENDE.xlsx</t>
  </si>
  <si>
    <t>COVID19_ALLE_DANSKERE_DEL_10_AF_40_20200519</t>
  </si>
  <si>
    <t>AllDanes40_64_15maj2020.csv</t>
  </si>
  <si>
    <t>COVID19_ALLE_DANSKERE_DEL_11_AF_40_20200519</t>
  </si>
  <si>
    <t>COVID19_ALLE_DANSKERE_DEL_12_AF_40_20200519</t>
  </si>
  <si>
    <t>COVID19_ALLE_DANSKERE_DEL_13_AF_40_20200519</t>
  </si>
  <si>
    <t>COVID19_ALLE_DANSKERE_DEL_14_AF_40_20200519</t>
  </si>
  <si>
    <t>COVID19_ALLE_DANSKERE_DEL_15_AF_40_20200519</t>
  </si>
  <si>
    <t>COVID19_ALLE_DANSKERE_DEL_16_AF_40_20200519</t>
  </si>
  <si>
    <t>COVID19_ALLE_DANSKERE_DEL_17_AF_40_20200519</t>
  </si>
  <si>
    <t>COVID19_ALLE_DANSKERE_DEL_18_AF_40_20200519</t>
  </si>
  <si>
    <t>COVID19_ALLE_DANSKERE_DEL_19_AF_40_20200519</t>
  </si>
  <si>
    <t>COVID19_ALLE_DANSKERE_DEL_1_AF_40_20200519</t>
  </si>
  <si>
    <t>AllDanes28_39_15maj2020.csv</t>
  </si>
  <si>
    <t>COVID19_ALLE_DANSKERE_DEL_20_AF_40_20200519</t>
  </si>
  <si>
    <t>COVID19_ALLE_DANSKERE_DEL_21_AF_40_20200519</t>
  </si>
  <si>
    <t>COVID19_ALLE_DANSKERE_DEL_22_AF_40_20200519</t>
  </si>
  <si>
    <t>COVID19_ALLE_DANSKERE_DEL_23_AF_40_20200519</t>
  </si>
  <si>
    <t>COVID19_ALLE_DANSKERE_DEL_24_AF_40_20200519</t>
  </si>
  <si>
    <t>COVID19_ALLE_DANSKERE_DEL_25_AF_40_20200519</t>
  </si>
  <si>
    <t>COVID19_ALLE_DANSKERE_DEL_26_AF_40_20200519</t>
  </si>
  <si>
    <t>COVID19_ALLE_DANSKERE_DEL_27_AF_40_20200519</t>
  </si>
  <si>
    <t>COVID19_ALLE_DANSKERE_DEL_28_AF_40_20200519</t>
  </si>
  <si>
    <t>AllDanes65_15maj2020.csv</t>
  </si>
  <si>
    <t>COVID19_ALLE_DANSKERE_DEL_29_AF_40_20200519</t>
  </si>
  <si>
    <t>COVID19_ALLE_DANSKERE_DEL_2_AF_40_20200519</t>
  </si>
  <si>
    <t>COVID19_ALLE_DANSKERE_DEL_30_AF_40_20200519</t>
  </si>
  <si>
    <t>COVID19_ALLE_DANSKERE_DEL_31_AF_40_20200519</t>
  </si>
  <si>
    <t>COVID19_ALLE_DANSKERE_DEL_32_AF_40_20200519</t>
  </si>
  <si>
    <t>COVID19_ALLE_DANSKERE_DEL_33_AF_40_20200519</t>
  </si>
  <si>
    <t>COVID19_ALLE_DANSKERE_DEL_34_AF_40_20200519</t>
  </si>
  <si>
    <t>COVID19_ALLE_DANSKERE_DEL_35_AF_40_20200519</t>
  </si>
  <si>
    <t>COVID19_ALLE_DANSKERE_DEL_36_AF_40_20200519</t>
  </si>
  <si>
    <t>COVID19_ALLE_DANSKERE_DEL_37_AF_40_20200519</t>
  </si>
  <si>
    <t>COVID19_ALLE_DANSKERE_DEL_38_AF_40_20200519</t>
  </si>
  <si>
    <t>COVID19_ALLE_DANSKERE_DEL_39_AF_40_20200519</t>
  </si>
  <si>
    <t>COVID19_ALLE_DANSKERE_DEL_3_AF_40_20200519</t>
  </si>
  <si>
    <t>COVID19_ALLE_DANSKERE_DEL_40_AF_40_20200519</t>
  </si>
  <si>
    <t>COVID19_ALLE_DANSKERE_DEL_4_AF_40_20200519</t>
  </si>
  <si>
    <t>COVID19_ALLE_DANSKERE_DEL_5_AF_40_20200519</t>
  </si>
  <si>
    <t>COVID19_ALLE_DANSKERE_DEL_6_AF_40_20200519</t>
  </si>
  <si>
    <t>COVID19_ALLE_DANSKERE_DEL_7_AF_40_20200519</t>
  </si>
  <si>
    <t>COVID19_ALLE_DANSKERE_DEL_8_AF_40_20200519</t>
  </si>
  <si>
    <t>COVID19_ALLE_DANSKERE_DEL_9_AF_40_20200519</t>
  </si>
  <si>
    <t>COVID19_BROEND_GLOSTRUP_LOLLAND_VALLENSBAEK_20200519</t>
  </si>
  <si>
    <t>BrønderslevKommune-Blaeksprutten-ekstern_leverandoer-HalspodningPCR-20200519_1420.xlsx</t>
  </si>
  <si>
    <t>Brønderslev_Moellegaarden-ekstern_leverandoer-HalspodningPCR-20200519_1454.xlsx</t>
  </si>
  <si>
    <t>GLOSTRUP_KOMMUNE-AELDRESOCIAL-HALSPODNINGPCR-20200518_1411.xlsx</t>
  </si>
  <si>
    <t>LOLLAND_KOMMUNE-LOLLAND_BØRNUNGEFAMILIE-HALSPODNINGPCR-180520_1416.xlsx</t>
  </si>
  <si>
    <t>LOLLAND_KOMMUNE-LOLLAND_SOCOGARBMARKED-HALSPODNINGPCR-180520_1414.xlsx</t>
  </si>
  <si>
    <t>Vallensbaek_kommune - VKaeldrepleje - halspodningcr - 20200518_1422.xlsx</t>
  </si>
  <si>
    <t>COVID19_HOVEDSTADEN_ANTISTOF_20200519</t>
  </si>
  <si>
    <t>RegionHovedstaden-Antistof-20200518.xlsx</t>
  </si>
  <si>
    <t>COVID19_SSI_INKONKLUSIVE_20200519</t>
  </si>
  <si>
    <t>SSI_INK-BLODPROEVE_ELISA-20200519.xlsx</t>
  </si>
  <si>
    <t>SSI_INK-HALSPODNINGPCR-20200519.xlsx</t>
  </si>
  <si>
    <t>19-maj</t>
  </si>
  <si>
    <t>Slettet</t>
  </si>
  <si>
    <t>Annulleret</t>
  </si>
  <si>
    <t>Ændret CPR</t>
  </si>
  <si>
    <t>COVID19_ESBJERG_HVIDOVRE_KBH_AARHUS_28042020</t>
  </si>
  <si>
    <t>Aarhus 280420.xlsx</t>
  </si>
  <si>
    <t>Esbjerg Kommune 280420_del 1 sendt 280420.xlsx</t>
  </si>
  <si>
    <t>Kommune Hvidovre dato 28-04-20.xlsx</t>
  </si>
  <si>
    <t>Kommune København 23 04 20 Liste 2 del 2 sendt 280420.xlsx</t>
  </si>
  <si>
    <t>Kommune København 27 04 20 til sundhedsspor.xlsx</t>
  </si>
  <si>
    <t>BALLERUP_HERNING_HILLEROED_HJOERRING_BORNHOLM_KBH_29042020</t>
  </si>
  <si>
    <t>Ballerup kommune 2404020_del 2 sendt 290420.xlsx</t>
  </si>
  <si>
    <t>Herning Kommune 24042020_del 2 sendt 290420.xlsx</t>
  </si>
  <si>
    <t>Herning kommune 270420.xlsx</t>
  </si>
  <si>
    <t>Herning kommune 280420.xlsx</t>
  </si>
  <si>
    <t>Herning kommune 290420.xlsx</t>
  </si>
  <si>
    <t>Hillerød Kommune 240420 del 2 sendt 290420.xlsx</t>
  </si>
  <si>
    <t>Hjørring Kommune 240420 del 2 sendt 290420.xlsx</t>
  </si>
  <si>
    <t>Kommune Ballerup Dato 280420.xlsx</t>
  </si>
  <si>
    <t>Kommune Bornholm 400 Dato 29-04-20 2_.xlsx</t>
  </si>
  <si>
    <t>Kommune Bornholm 400 Dato 29-04-20_1.xlsx</t>
  </si>
  <si>
    <t>Kommune København 24 04 20 Liste 1 (version 2) prioriteret.xlsx</t>
  </si>
  <si>
    <t>Kommune København 24 04 20 Liste 2 prioriteret.xlsx</t>
  </si>
  <si>
    <t>COVID19_KBH_AARHUS_30042020</t>
  </si>
  <si>
    <t>Aarhus Kommune Akuttilbud og Rehabilitering Dato  29-04-2020.xlsx</t>
  </si>
  <si>
    <t>Kommune Aarhus - Dato 290420.xlsx</t>
  </si>
  <si>
    <t>Kommune Aarhus 250420 ver 2.xlsx</t>
  </si>
  <si>
    <t>Kommune Aarhus Dato 27-04-20.xlsx</t>
  </si>
  <si>
    <t>Kommune Aarhus Dato 28-04-20.xlsx</t>
  </si>
  <si>
    <t>Kommune Aarhus Dato 29-04-20.xlsx</t>
  </si>
  <si>
    <t>Kommune København 23 04 20 Liste 3 prioriteret.xlsx</t>
  </si>
  <si>
    <t>COVID19_KOL_ESB_BRNHLM_AAL_ROS_SLKBRG_VIB_ODNS_HRNG_20200501</t>
  </si>
  <si>
    <t>Esbjerg Kommune 280420_0105 1000.xlsx</t>
  </si>
  <si>
    <t>Kommune 621 Dato 25-04-20.xlsx</t>
  </si>
  <si>
    <t>Kommune Aalborg Dato 240420_1000 af 2877_0105.xlsx</t>
  </si>
  <si>
    <t>Kommune Bornholm 400 Dato 29-04-20 3_489.xlsx</t>
  </si>
  <si>
    <t>Kommune Bornholm 400 Dato 29-04-20 4_462.xlsx</t>
  </si>
  <si>
    <t>Kommune Bornholm 400 Dato 29-04-20 5_26.xlsx</t>
  </si>
  <si>
    <t>Kommune Herning 30.04.20.xlsx</t>
  </si>
  <si>
    <t>Odense 230420_2 del sendt 0105 1000 af 4689.xlsx</t>
  </si>
  <si>
    <t>Odense 270420_138 - skal inviteres hurtigst muligt.xlsx</t>
  </si>
  <si>
    <t>Roskilde Kommune 270420.xlsx</t>
  </si>
  <si>
    <t>Silkeborg Kommune Socialafdeling 010520.xlsx</t>
  </si>
  <si>
    <t>Viborg 240420-0105 2 del.xlsx</t>
  </si>
  <si>
    <t>silkeborg_kommune_sundhedogomsorg_01052020.xlsx</t>
  </si>
  <si>
    <t>COVID19_KOEBENHAVN_KOMMUNE_03052020</t>
  </si>
  <si>
    <t>Kommune København 25 04 20 Liste 1 prioriteret.xlsx</t>
  </si>
  <si>
    <t>Kommune København 27 04 20 Liste 1 prioriteret.xlsx</t>
  </si>
  <si>
    <t>Kommune København 27 04 20 Liste 2 prioriteret.xlsx</t>
  </si>
  <si>
    <t>Kommune København 27 04 20 liste 3 enhed med udbrud.xlsx</t>
  </si>
  <si>
    <t>Kommune København 28 04 20  medarbejdere til test 1. prioritet.xlsx</t>
  </si>
  <si>
    <t>Kommune København 28 04 20 medarbejdere til test 3. prioritet.xlsx</t>
  </si>
  <si>
    <t>COVID19_ESB_ODNS_ROS_SLKBRG_VIB_AAL_20200504</t>
  </si>
  <si>
    <t>Aalborg Kommune Dato 040520.xlsx</t>
  </si>
  <si>
    <t>Esbjerg Kommune 280420_del 3 sendt 040520.xlsx</t>
  </si>
  <si>
    <t>Odense Kommune 040520.xlsx</t>
  </si>
  <si>
    <t>PlejehjemmetHimmelev gl Præstegård 270420.xlsx</t>
  </si>
  <si>
    <t>Roskidle Kommune Egedal Hjemmeservice 28-04-2020.xlsx</t>
  </si>
  <si>
    <t>Roskilde Kommune 280420.xlsx</t>
  </si>
  <si>
    <t>Roskilde kommune Margrethe hjemmet 29.04.20.xlsx</t>
  </si>
  <si>
    <t>Viborg Kommune _Friplejehjemmet Sct. Kjeldsgården_.040520.xlsx</t>
  </si>
  <si>
    <t>Viborg kommune_Hobro 653 cpr nr (ID 64140).xlsx</t>
  </si>
  <si>
    <t>silkeborg_kommune_sundoms_supplerende_04052020.xlsx</t>
  </si>
  <si>
    <t>COVID19_HRNG_HJRNG_KBH_ODNSE_SLKBRG_THIST_VIB_AAL_AARH_20200505</t>
  </si>
  <si>
    <t>AARHUS_KOMMUNE-HALSPODNINGPCR-20200505.xlsx</t>
  </si>
  <si>
    <t>HERNING_KOMMUNE-HALSPODNINGPCR-20200504.xlsx</t>
  </si>
  <si>
    <t>HJOERRING_KOMMUNE-HALSPODNINGPCR-20200424.xlsx</t>
  </si>
  <si>
    <t>KOEBENHAVN_KOMMUNE-1-HALSPODNINGPCR-20200428.xlsx</t>
  </si>
  <si>
    <t>KOEBENHAVN_KOMMUNE-1-HALSPODNINGPCR-20200429.xlsx</t>
  </si>
  <si>
    <t>KOEBENHAVN_KOMMUNE-2-HALSPODNINGPCR-20200428.xlsx</t>
  </si>
  <si>
    <t>KOEBENHAVN_KOMMUNE-2-HALSPODNINGPCR-20200429.xlsx</t>
  </si>
  <si>
    <t>SILKEBORG_KOMMUNE-2-HALSPODNINGPCR-20200504.xlsx</t>
  </si>
  <si>
    <t>THISTED_KOMMUNE-HALSPODNINGPCR-20200425.xlsx</t>
  </si>
  <si>
    <t>THISTED_KOMMUNE-HALSPODNINGPCR-20200428.xlsx</t>
  </si>
  <si>
    <t>UKENDT-HALSPODNINGPCR-20200505.xlsx</t>
  </si>
  <si>
    <t>COVID19_HJOERRING_AALBORG_VIBORG_AARHUS_20200506</t>
  </si>
  <si>
    <t>Aarhus Kommune, Akuttilbud og Rehabilitering, Dato  22-04-2020_0605.xlsx</t>
  </si>
  <si>
    <t>Kommune Aalborg Dato 240420_2877_0605_ 2 del.xlsx</t>
  </si>
  <si>
    <t>Kommune Hjørring dato 240420_2 del_0605.xlsx</t>
  </si>
  <si>
    <t>Kopi af 653 cpr nr (ID 64140) (002)_0605_56.xlsx</t>
  </si>
  <si>
    <t>Kopi af Kommune Viborg - 06.05.2020_0605_40.xlsx</t>
  </si>
  <si>
    <t>Kopi af Kommune Viborg 050520_0605_10.xlsx</t>
  </si>
  <si>
    <t>Kopi af Viborg Kommune 05_05_20_0605_19.xlsx</t>
  </si>
  <si>
    <t>Viborg 300420_0605_505.xlsx</t>
  </si>
  <si>
    <t>COVID19_SSI_ANTISTOF_TEST_20200506</t>
  </si>
  <si>
    <t>STATENSSERUMINSTITUT-EPIANTISTOF_20200506-ANTISTOF_ELISA-20200505.xlsx</t>
  </si>
  <si>
    <t>COVID19_KBH_BORNHOLM_HVIDOVRE_ODENSE_20200507</t>
  </si>
  <si>
    <t>112611-20_v1_Kommune Hvidovre dato 07-05-20.xlsx</t>
  </si>
  <si>
    <t>Kommune Bornholm 400 Dato 06-05-20_0705_22.xlsx</t>
  </si>
  <si>
    <t>Kommune København 29 04 20, 3. prioritet_0705_295.xlsx</t>
  </si>
  <si>
    <t>Kommune København 29 04 20, Prioritet 1_0705_5.xlsx</t>
  </si>
  <si>
    <t>Kommune København 30 04 20, prioritet 1_0705_2.xlsx</t>
  </si>
  <si>
    <t>Kommune København 30 04 20, prioritet 3_0705_63.xlsx</t>
  </si>
  <si>
    <t>Odense 040520_0705_191.xlsx</t>
  </si>
  <si>
    <t>Odense 230420_3 del send 823 af 4689.xlsx</t>
  </si>
  <si>
    <t>Odense 280420_0705_214.xlsx</t>
  </si>
  <si>
    <t>Odense 290420_0705_67.xlsx</t>
  </si>
  <si>
    <t>COVID19_POLITIET_20200507</t>
  </si>
  <si>
    <t>Politi Dato 07 05 20.xlsx</t>
  </si>
  <si>
    <t>COVID19_SSI_REKRUTTER_20200507</t>
  </si>
  <si>
    <t>STATENSSERUMINSTITUT-EPIPCR_REKRUTTER- HALSPODNING_PCR-20200705.xlsx</t>
  </si>
  <si>
    <t>COVID19_POLITI_STUD_20200510</t>
  </si>
  <si>
    <t>Politi Studerende Dato 09.05.20.xlsx</t>
  </si>
  <si>
    <t>COVID19_SILKEBORG_VIBORG_20200510</t>
  </si>
  <si>
    <t>Viborg 070520.xlsx</t>
  </si>
  <si>
    <t>silkeborg_kommune_sundoms_supplerende#3_10052020.xlsx</t>
  </si>
  <si>
    <t>COVID19_NAESTVED_HVIDOVRE_20200511</t>
  </si>
  <si>
    <t>114179-20_v1_Kommune Hvidovre dato 11-05-20_15.xlsx</t>
  </si>
  <si>
    <t>Næstved 230420_1105-101.xlsx</t>
  </si>
  <si>
    <t>COVID19_VIBORG_SSI_INKONKLUSIV_20200512</t>
  </si>
  <si>
    <t>Kommune VIBORG Dato 11052020_1205_6.xlsx</t>
  </si>
  <si>
    <t>SSI_inkonklusiv-HalspodningPCR-20200512.xlsx</t>
  </si>
  <si>
    <t>COVID19_HVIDOVRE_BROENDERSLEV_HERNING_ODENSE_20200513</t>
  </si>
  <si>
    <t>116704-20_v1_Kommune Hvidovre dato 13-05-20_1305-2.xlsx</t>
  </si>
  <si>
    <t>Brønderslev 130520_1305_3.xlsx</t>
  </si>
  <si>
    <t>Kommune Herning 13.05.2020_1305_1.xlsx</t>
  </si>
  <si>
    <t>Odense 230420 - med bemærkninger_1305-258 gensend.xlsx</t>
  </si>
  <si>
    <t>COVID19_POLITIET_20200513</t>
  </si>
  <si>
    <t>Politi Dato 13.05.2020_1305-3264.xlsx</t>
  </si>
  <si>
    <t>COVID19_SSI_INKONKLUSIVE_20200513</t>
  </si>
  <si>
    <t>SSI_Inkonklusiv-Antistof_ELISA-20200513.xlsx</t>
  </si>
  <si>
    <t>SSI_Inkonklusiv-HALSPODNINGPCR-20200513.xlsx</t>
  </si>
  <si>
    <t>COVID19_BROENDERSLEV_FREDENSBORG_20200514</t>
  </si>
  <si>
    <t>Brønderslev_Boformen_Gaia-HalspodningPCR-20200514-23.xlsx</t>
  </si>
  <si>
    <t>FREDENSBORG-HALSPODNINGPCR-20200514_112.xlsx</t>
  </si>
  <si>
    <t>COVID19_SSI_INKONKLUSIVE_20200514</t>
  </si>
  <si>
    <t>SSI_Inkonklusiv-Antistof_ELISA-20200514.xlsx</t>
  </si>
  <si>
    <t>SSI_Inkonklusiv-HALSPODNINGPCR-20200514.xlsx</t>
  </si>
  <si>
    <t>COVID19_HRLV_ISHJ_STRUER_ODNSE_SLKBRG_VIBORG_AARHUS_20200515</t>
  </si>
  <si>
    <t>Aarhus_Kommune-Akuttilbud og Rehabilitering-HALSPODNINGERPCR_20200515.xlsx</t>
  </si>
  <si>
    <t>HERLEV-HALSPODNINGPCR-20200515.xlsx</t>
  </si>
  <si>
    <t>ISHØJ_KOMMUNE-CENTER FOR VOKSNE OG VELFAERD-HALSPODNINGER-20200515.xlsx</t>
  </si>
  <si>
    <t>KOMMUNE_STRUER-BØRNEOGFAMILIECENTRET-HALSPODNINGPCR-20200515.xlsx</t>
  </si>
  <si>
    <t>KOMMUNE_STRUER-HANDICAP,SOCIAL,PSYKIATRI-HALSPODNINGPCR-20200515.xlsx</t>
  </si>
  <si>
    <t>KOMMUNE_STRUER-SUNDHEDOGOMSORG-HALSPODNINGPCR-20200515.xlsx</t>
  </si>
  <si>
    <t>Odense 230420-manglende.xlsx</t>
  </si>
  <si>
    <t>Silkeborg Kommune-Socialafdelingen-HALSPODNINGERPCR-20200515.xlsx</t>
  </si>
  <si>
    <t>Viborg_Kommune-HALSPODNINGERPCR-20200515.xlsx</t>
  </si>
  <si>
    <t>Viborg_Kommune-HALSPODNINGERPCR-20200515_del2.xlsx</t>
  </si>
  <si>
    <t>COVID19_SSI_ANTISTOF_HALSPODNING_20200515</t>
  </si>
  <si>
    <t>STATENSSERUMINSTITUT-EPIANTISTOF_20200515-ANTISTOF_ELISA-20200515.xlsx</t>
  </si>
  <si>
    <t>STATENSSERUMINSTITUT-EPIPCR_20200515-HALSPODNING_PCR-20200515.xlsx</t>
  </si>
  <si>
    <t>COVID19_SSI_INKONKLUSIVE_20200515</t>
  </si>
  <si>
    <t>SSI_INK-ANTISTOF_ELISA-20200515.xlsx</t>
  </si>
  <si>
    <t>SSI_INK-HALSPODNINGPCR-20200515.xlsx</t>
  </si>
  <si>
    <t>Bostedet_Tonnismarken-ekstern_leverandør</t>
  </si>
  <si>
    <t>BRØNDERSLEV_KOMMUNE-Bostedet_Tonnismarken-ekstern_leverandør-halspodningPCR-20200520_1424.xlsx</t>
  </si>
  <si>
    <t>FREDENSBORG_KOMMUNE_ÆLDRE_OG_OMSORG20200519</t>
  </si>
  <si>
    <t>FREDENSBORG_KOMMUNE_ÆLDRE_OG_OMSORG20200519-HALSPODNINGPCR-20200519_1418.xlsx</t>
  </si>
  <si>
    <t>SSI_INKONKLUSIVE-ANTISTOF_ELISA-20200520</t>
  </si>
  <si>
    <t>SSI_INKONKLUSIVE-ANTISTOF_ELISA-20200520.xlsx</t>
  </si>
  <si>
    <t>SSI_INKONKLUSIVE-HALSPODNINGPCR-20200520</t>
  </si>
  <si>
    <t>SSI_INKONKLUSIVE-HALSPODNINGPCR-20200520.xlsx</t>
  </si>
  <si>
    <t>ÆLDREOGOMSORG20200519v2</t>
  </si>
  <si>
    <t>FREDENSBORG_KOMMUNE-ÆLDREOGOMSORG20200519v2-HALSPODNINGPDR-20200519_1442.xlsx</t>
  </si>
  <si>
    <t>ÆLDREOGOMSORG20200520</t>
  </si>
  <si>
    <t>FREDENSBORG_KOMMUNE-ÆLDREOGOMSORG20200520-HALSPODNINGPCR-20200520_1422.xlsx</t>
  </si>
  <si>
    <t>EPIPCR_20200521</t>
  </si>
  <si>
    <t>STATENSSERUMINSTITUT-EPIPCR_20200521-HALSPODNING(PCR)-20200521.xlsx</t>
  </si>
  <si>
    <t>HERLEV_KOMMUNE-HALSPODNINGSPCR-20200520-kat5-kat8-1338</t>
  </si>
  <si>
    <t>HERLEV_KOMMUNE-HALSPODNINGSPCR-20200520-kat5-kat8-1338.xlsx</t>
  </si>
  <si>
    <t>IKASTBRANDESUNDHEDOMSORGPSYKIATRI20200520</t>
  </si>
  <si>
    <t>IKASTBRANDE_KOMMUNE-IKASTBRANDESUNDHEDOMSORGPSYKIATRI20200520-HALSPODNINGSPCR-20200520-1335.xlsx</t>
  </si>
  <si>
    <t>SSI_INKONKLUSIVE-ANTISTOF_ELISA-20200521</t>
  </si>
  <si>
    <t>SSI_INKONKLUSIVE-ANTISTOF_ELISA-20200521.xlsx</t>
  </si>
  <si>
    <t>SSI_INKONKLUSIVE-HALSPODNINGPCR-20200521</t>
  </si>
  <si>
    <t>SSI_INKONKLUSIVE-HALSPODNINGPCR-20200521.xlsx</t>
  </si>
  <si>
    <t>SSI_INKONKLUSIVE-HALSPODNINGPCR-20205022</t>
  </si>
  <si>
    <t>SSI_INKONKLUSIVE-HALSPODNINGPCR-20205022.xlsx</t>
  </si>
  <si>
    <t>20-maj</t>
  </si>
  <si>
    <t>22-maj</t>
  </si>
  <si>
    <t>Bornholm Kommune-HALSPODNINGERPCR-20200525</t>
  </si>
  <si>
    <t>Bornholm Kommune-HALSPODNINGERPCR-20200525.xlsx</t>
  </si>
  <si>
    <t>SSI_INKONKLUSIVE-ANTISTOF_ELISA-20205024</t>
  </si>
  <si>
    <t>SSI_INKONKLUSIVE-ANTISTOF_ELISA-20205024.xlsx</t>
  </si>
  <si>
    <t>SSI_INKONKLUSIVE-HALSPODNINGPCR-20200524</t>
  </si>
  <si>
    <t>SSI_INKONKLUSIVE-HALSPODNINGPCR-20200524.xlsx</t>
  </si>
  <si>
    <t>25-maj</t>
  </si>
  <si>
    <t>Aarhus_Kommune_AkuttilbudogRehabilitering-HALSPODNINGSPCR_2505-20200525-1655</t>
  </si>
  <si>
    <t>Aarhus_Kommune_AkuttilbudogRehabilitering-HALSPODNINGSPCR_2505-20200525-1655.xlsx</t>
  </si>
  <si>
    <t>Hotline_Erhvervsrejsende-HALSPODNINGSPCR-20200526-1606</t>
  </si>
  <si>
    <t>Hotline_Erhvervsrejsende-HALSPODNINGSPCR-20200526-1606.xlsx</t>
  </si>
  <si>
    <t>Hotline_Erhvervsrejsende-HALSPODNINGSPCR-20200526-1643</t>
  </si>
  <si>
    <t>Hotline_Erhvervsrejsende-HALSPODNINGSPCR-20200526-1643.xlsx</t>
  </si>
  <si>
    <t>Hotline_Erhvervsrejsende-HALSPODNINGSPCR-20200526-1650</t>
  </si>
  <si>
    <t>Hotline_Erhvervsrejsende-HALSPODNINGSPCR-20200526-1650.xlsx</t>
  </si>
  <si>
    <t>Hotline_Erhvervsrejsende-HALSPODNINGSPCR-20200526-1651</t>
  </si>
  <si>
    <t>Hotline_Erhvervsrejsende-HALSPODNINGSPCR-20200526-1651.xlsx</t>
  </si>
  <si>
    <t>SSI_INKONKLUSIVE-BLODPROVE_ELISA-20200526-1456</t>
  </si>
  <si>
    <t>SSI_INKONKLUSIVE-BLODPROVE_ELISA-20200526-1456.xlsx</t>
  </si>
  <si>
    <t>SSI_INKONKLUSIVE-HALSPODNINGPCR-20200526-1457</t>
  </si>
  <si>
    <t>SSI_INKONKLUSIVE-HALSPODNINGPCR-20200526-1457.xlsx</t>
  </si>
  <si>
    <t>26-maj</t>
  </si>
  <si>
    <t>Lolland_Kommune-HALSPODNINGERPCR-2020-05-27</t>
  </si>
  <si>
    <t>Lolland_Kommune-HALSPODNINGERPCR-2020-05-27.xlsx</t>
  </si>
  <si>
    <t>Erhvervsrejsende</t>
  </si>
  <si>
    <t>Hotlinie-Erhvervsrejsende-HALSPODNINGER-PCR-20200528_1028.xlsx</t>
  </si>
  <si>
    <t>INKONKLUSIVE</t>
  </si>
  <si>
    <t>SSI-INKONKLUSIVE-ANTISTOF_ELISA-20200528.xlsx</t>
  </si>
  <si>
    <t>SSI_INKONKLUSIVE-ANTISTOF_ELISA-20200527</t>
  </si>
  <si>
    <t>SSI_INKONKLUSIVE-ANTISTOF_ELISA-20200527.xlsx</t>
  </si>
  <si>
    <t>SSI_INKONKLUSIVE-HALSPODNINGPCR-20200527</t>
  </si>
  <si>
    <t>SSI_INKONKLUSIVE-HALSPODNINGPCR-20200527.xlsx</t>
  </si>
  <si>
    <t>SSI_INKONKLUSIVE-HALSPODNINGPCR-20200528</t>
  </si>
  <si>
    <t>SSI_INKONKLUSIVE-HALSPODNINGPCR-20200528.xlsx</t>
  </si>
  <si>
    <t>erhvervsrejsende</t>
  </si>
  <si>
    <t>Hotlinie-erhvervsrejsende-HALSPODNINGER-PCR-20200528_1026.xlsx</t>
  </si>
  <si>
    <t>Hotlinie-erhvervsrejsende-HALSPODNINGER-PCR-20200528_1027.xlsx</t>
  </si>
  <si>
    <t>27-maj</t>
  </si>
  <si>
    <t>28-maj</t>
  </si>
  <si>
    <t>Rekvisition</t>
  </si>
  <si>
    <t>COVID19_SSI_RYKKERBREV_ANTISTOF_TEST_20200529</t>
  </si>
  <si>
    <t>SSI-SSI_Paamindelse_Antistof_Test_20200529-ANTISTOF_ELISA-20200529.xlsx</t>
  </si>
  <si>
    <t>ERHVERVSREJSENDE</t>
  </si>
  <si>
    <t>HOTLINIE-ERHVERVSREJSENDE-HALSPODNINGER_PCR-200529_1047.xlsx</t>
  </si>
  <si>
    <t>HOTLINIE-ERHVERVSREJSENDE-HALSPODNINGER_PCR-200529_1406.xlsx</t>
  </si>
  <si>
    <t>SSI_INKONKLUSIVE-HALSPODNING_PCR-20200529</t>
  </si>
  <si>
    <t>SSI_INKONKLUSIVE-HALSPODNING_PCR-20200529.xlsx</t>
  </si>
  <si>
    <t>29-maj</t>
  </si>
  <si>
    <t>ERHVERV</t>
  </si>
  <si>
    <t>POL_CALLCENTER-ERHVERV-HALSPODNING_PCR-290520.xlsx</t>
  </si>
  <si>
    <t>EPI</t>
  </si>
  <si>
    <t>SSI-EPI-HALSPODNING_PCR-20200531.xlsx</t>
  </si>
  <si>
    <t>POL_CALLCENTER-ERHVERV-HALSPODNING_PCR-20200530.xlsx</t>
  </si>
  <si>
    <t>SSI_INKONKLUSIVE-ANTISTOF_ELISA-20200530</t>
  </si>
  <si>
    <t>SSI_INKONKLUSIVE-ANTISTOF_ELISA-20200530.xlsx</t>
  </si>
  <si>
    <t>SSI_INKONKLUSIVE-HALSPODNING_PCR-20200530</t>
  </si>
  <si>
    <t>SSI_INKONKLUSIVE-HALSPODNING_PCR-20200530.xlsx</t>
  </si>
  <si>
    <t>30-maj</t>
  </si>
  <si>
    <t>31-maj</t>
  </si>
  <si>
    <t>CallCenter-Erhvervsrejsende 020620 1-1559-1727.xlsx</t>
  </si>
  <si>
    <t>CallCenter-Erhvervsrejsende 020620 2-1652-1721.xlsx</t>
  </si>
  <si>
    <t>HOTLINIE-ERHVERVSREJSENDE-200602_1115-1451.xlsx</t>
  </si>
  <si>
    <t>HOTLINIE-ERHVERVSREJSENDE-200602_1211-1453.xlsx</t>
  </si>
  <si>
    <t>HOTLINIE-ERHVERVSREJSENDE-200602_1428-1431-1724.xlsx</t>
  </si>
  <si>
    <t>POL_CALLCENTER-ERHVERV-HALSPODNING_PCR-20200601_KL. 1631.xlsx</t>
  </si>
  <si>
    <t>POL_CALLCENTER-ERHVERV-HALSPODNING_PCR-20200601_kl. 1622.xlsx</t>
  </si>
  <si>
    <t>HERLEV-KOMMUNE</t>
  </si>
  <si>
    <t>HERLEV_KOMMUNE-HALSPODNINGSPCR-20200520-kat6-kat7-20200602-1308-1450.xlsx</t>
  </si>
  <si>
    <t>SSI_INKONKLUSIVE-HALSPODNING_PCR-20200531</t>
  </si>
  <si>
    <t>SSI_INKONKLUSIVE-HALSPODNING_PCR-20200531.xlsx</t>
  </si>
  <si>
    <t>jun</t>
  </si>
  <si>
    <t>02-jun</t>
  </si>
  <si>
    <t>jun Total</t>
  </si>
  <si>
    <t>POL_CALLCENTER-ERHVERV-HALSPODNING_PCR-02-06-2020_2102.xlsx</t>
  </si>
  <si>
    <t>POL_CALLCENTER-ERHVERV-HALSPODNING_PCR-03-06-2020_0942.xlsx</t>
  </si>
  <si>
    <t>POL_CALLCENTER-ERHVERV-HALSPODNING_PCR-03-06-2020_1209.xlsx</t>
  </si>
  <si>
    <t>POL_CALLCENTER-ERHVERV-HALSPODNING_PCR-03-06-2020_1212.xlsx</t>
  </si>
  <si>
    <t>Erhversrejsende</t>
  </si>
  <si>
    <t>POL_CALLCENTER-ERHVERV-HALSPODNING_PCR-03-06-2020_kl.1644.xlsx</t>
  </si>
  <si>
    <t>POL_CALLCENTER-ERHVERV-HALSPODNING_PCR-04-06-2020_kl.0740.xlsx</t>
  </si>
  <si>
    <t>POL_CALLCENTER-ERHVERV-HALSPODNING_PCR-04-06-2020_kl.0741.xlsx</t>
  </si>
  <si>
    <t>POL_CALLCENTER-ERHVERV-HALSPODNING_PCR-04-06-2020_kl.0742.xlsx</t>
  </si>
  <si>
    <t>POL_CALLCENTER-ERHVERV-HALSPODNING_PCR-04-06-2020_kl.0743.xlsx</t>
  </si>
  <si>
    <t>POL_CALLCENTER-ERHVERV-HALSPODNING_PCR-04-06-2020_kl.0744.xlsx</t>
  </si>
  <si>
    <t>03-jun</t>
  </si>
  <si>
    <t>04-jun</t>
  </si>
  <si>
    <t>POL_CALLCENTER-ERHVERV-HALSPODNING_PCR-04-06-2020_kl.1500.xlsx</t>
  </si>
  <si>
    <t>POL_CALLCENTER-ERHVERV-HALSPODNING_PCR-05-06-2020_kl.0800.xlsx</t>
  </si>
  <si>
    <t>SSI_INKONKLUSIVE-ANTISTOF_ELISA-05-06-2020_kl.1030.xlsx</t>
  </si>
  <si>
    <t>SSI_INKONKLUSIVE-HALSPODNING_PCR-05-06-2020_kl.1030.xlsx</t>
  </si>
  <si>
    <t>POL_CALLCENTER-ERHVERV-HALSPODNING_PCR-06062020_Kl.08.xlsx</t>
  </si>
  <si>
    <t>SSI-INKONKLUSIVE-HALSPODNING_PCR-06062020_Kl.08.xlsx</t>
  </si>
  <si>
    <t>POL_CALLCENTER-ERHVERV-HALSPODNING_PCR-07062020_kl08.xlsx</t>
  </si>
  <si>
    <t>SSI-INKONKLUSIVE-HALSPODNING_PCR-07062020_kl08.xlsx</t>
  </si>
  <si>
    <t>05-jun</t>
  </si>
  <si>
    <t>06-jun</t>
  </si>
  <si>
    <t>07-jun</t>
  </si>
  <si>
    <t>POL_CALLCENTER-ERHVERV-HALSPODNING_PCR-08062020_08.xlsx</t>
  </si>
  <si>
    <t>08-jun</t>
  </si>
  <si>
    <t>X2074</t>
  </si>
  <si>
    <t>X2079</t>
  </si>
  <si>
    <t>R2075</t>
  </si>
  <si>
    <t>Analysekode</t>
  </si>
  <si>
    <t>R2081</t>
  </si>
  <si>
    <t>X2076</t>
  </si>
  <si>
    <t>X2077</t>
  </si>
  <si>
    <t>X2080</t>
  </si>
  <si>
    <t>EXTPOC</t>
  </si>
  <si>
    <t>[R2075] SARS-CoV-2-Ab, Epidemiologisk</t>
  </si>
  <si>
    <t>[R2081] SARS-CoV-2-Ab, Testcenter</t>
  </si>
  <si>
    <t>[X2074] SARS-CoV-2 (RNA), Testcenter</t>
  </si>
  <si>
    <t>[X2076] SARS-CoV-2 (RNA), Nære kontakter 1</t>
  </si>
  <si>
    <t>[X2077] SARS-CoV-2 (RNA), Nære kontakter 2</t>
  </si>
  <si>
    <t>[X2079] SARS-CoV-2 (RNA), Borger</t>
  </si>
  <si>
    <t>[X2080] SARS-CoV-2 (RNA), Epidemiologisk</t>
  </si>
  <si>
    <t xml:space="preserve">[EXTPOC] SARS-CoV-2 (POC) Ab, 1813 Pilot </t>
  </si>
  <si>
    <t>SSI-EPI-HALSPODNING_PCR-20200608.xlsx</t>
  </si>
  <si>
    <t>POL_CALLCENTER-ERHVERV-HALSPODNING_PCR-09062020_1830.xlsx</t>
  </si>
  <si>
    <t>09-jun</t>
  </si>
  <si>
    <t>POL_CALLCENTER-ERHVERV-HALSPODNING_PCR-10062020_1500.xlsx</t>
  </si>
  <si>
    <t>10-jun</t>
  </si>
  <si>
    <t>POL_CALLCENTER-ERHVERV-HALSPODNING_PCR-11062020_0800.xlsx</t>
  </si>
  <si>
    <t>POL_CALLCENTER-ERHVERV-HALSPODNING_PCR-11062020_1500.xlsx</t>
  </si>
  <si>
    <t>POL_CALLCENTER-ERHVERV-HALSPODNING_PCR-12062020_0800.xlsx</t>
  </si>
  <si>
    <t>POL_CALLCENTER-ERHVERV-HALSPODNING_PCR-12062020_1500.xlsx</t>
  </si>
  <si>
    <t>11-jun</t>
  </si>
  <si>
    <t>12-jun</t>
  </si>
  <si>
    <t>POL_CALLCENTER-ERHVERV-HALSPODNING_PCR-13062020_0800.xlsx</t>
  </si>
  <si>
    <t>SSI_EPI</t>
  </si>
  <si>
    <t>SSI-EPI-HALSPODNING_PCR-12062020_1500.xlsx</t>
  </si>
  <si>
    <t>SSI_EPI_v2</t>
  </si>
  <si>
    <t>SSI-EPI-HALSPODNING_PCR-13062020_1500_ver2.xlsx</t>
  </si>
  <si>
    <t>13-jun</t>
  </si>
  <si>
    <t>01 - Aktiv, bopæl i DK</t>
  </si>
  <si>
    <t>03 - Aktiv, speciel vejkode i DK</t>
  </si>
  <si>
    <t>05 - Aktiv, bopæl i GL</t>
  </si>
  <si>
    <t>07 - Aktiv, speciel vejkode i GL</t>
  </si>
  <si>
    <t>20 - Inaktiv, uden bopæl i DK/GL, tildelt CPR af skattehensyn</t>
  </si>
  <si>
    <t>30 - Inaktiv, annulleret CPR</t>
  </si>
  <si>
    <t>50 - Inaktiv, slettet CPR</t>
  </si>
  <si>
    <t>60 - Inaktiv, ændret CPR ved kønsskifte eller fødselsdato</t>
  </si>
  <si>
    <t>70 - Inaktiv, forsvundet</t>
  </si>
  <si>
    <t>80 - Inaktiv, udrejst</t>
  </si>
  <si>
    <t>90 - Inaktiv, død</t>
  </si>
  <si>
    <t>XX - Ugyldigt CPR</t>
  </si>
  <si>
    <t>CPR-status - Beskrivelse</t>
  </si>
  <si>
    <t>SSI-INKONKLUSIVE-ANTISTOF_ELISA-13062020_0800.xlsx</t>
  </si>
  <si>
    <t>14-jun</t>
  </si>
  <si>
    <t>POL_CALLCENTER-ERHVERV-HALSPODNING_PCR-15062020_1500.xlsx</t>
  </si>
  <si>
    <t>15-jun</t>
  </si>
  <si>
    <t>HJØRRING_KOMMUNE-PLEJECENTER</t>
  </si>
  <si>
    <t>HJØRRING_KOMMUNE-PLEJESEKTOR-HALSPODNING_PCR-15062020_1725.xlsx</t>
  </si>
  <si>
    <t>POL_CALLCENTER-ERHVERV-HALSPODNING_PCR-16062020_0800.xlsx</t>
  </si>
  <si>
    <t>HELSINGØR_KOMMUNE-PLEJECENTER</t>
  </si>
  <si>
    <t>HELSINGØR_KOMMUNE-PLEJECENTER-HALSPODNING_PCR-16062020_0800.xlsx</t>
  </si>
  <si>
    <t>1 - Selvstændigt sikret - med lægevalg</t>
  </si>
  <si>
    <t>2 - Selvstændigt sikret - uden lægevalg</t>
  </si>
  <si>
    <t>4 - Optaget i fængselsvæsenet efter dom (+3 mdr.)</t>
  </si>
  <si>
    <t>5 - Værnepligtig (+3 mdr.)</t>
  </si>
  <si>
    <t>6 - Institutionsanbragt (§ 112)</t>
  </si>
  <si>
    <t>9 - Død</t>
  </si>
  <si>
    <t>8 - Afgangsført (fraflyttet, ihjelslagen, dobbelt CPR, forsvundet eller omnummereret)</t>
  </si>
  <si>
    <t>7 - Bopæl i udlandet</t>
  </si>
  <si>
    <t>0 - Ukendt / Ej fundet</t>
  </si>
  <si>
    <t>Sikringsgruppe - Beskrivelse</t>
  </si>
  <si>
    <t>16-jun</t>
  </si>
  <si>
    <t>POL_CALLCENTER-ERHVERV-HALSPODNING_PCR-16062020_1540.xlsx</t>
  </si>
  <si>
    <t>HJØRRING_KOMMUNE-SKOLE_BAGTERP</t>
  </si>
  <si>
    <t>HJØRRING_KOMMUNE-SKOLE_BAGTERP-HALSPODNING_PCR-16062020_1540.xlsx</t>
  </si>
  <si>
    <t>HJØRRING_KOMMUNE-SKOLE_BAGTERP_ADHD</t>
  </si>
  <si>
    <t>HJØRRING_KOMMUNE-SKOLE_BAGTERP_ADHD-HALSPODNING_PCR-16062020_1540.xlsx</t>
  </si>
  <si>
    <t>HJØRRING_KOMMUNE-SKOLE_HØJENE</t>
  </si>
  <si>
    <t>HJØRRING_KOMMUNE-SKOLE_HØJENE-HALSPODNING_PCR-16062020_1540.xlsx</t>
  </si>
  <si>
    <t>HJØRRING_KOMMUNE-SKOLE_HØJENE_KKLAS</t>
  </si>
  <si>
    <t>HJØRRING_KOMMUNE-SKOLE_HØJENE_KKLAS-HALSPODNING_PCR-16062020_1540.xlsx</t>
  </si>
  <si>
    <t>JM-vandrende_m_CPR_20200617_del_10_af_22</t>
  </si>
  <si>
    <t>COVID19_VANDRENDE_ARBEJDSTAGERE_10.xlsx</t>
  </si>
  <si>
    <t>JM-vandrende_m_CPR_20200617_del_11_af_22</t>
  </si>
  <si>
    <t>COVID19_VANDRENDE_ARBEJDSTAGERE_11.xlsx</t>
  </si>
  <si>
    <t>JM-vandrende_m_CPR_20200617_del_12_af_22</t>
  </si>
  <si>
    <t>COVID19_VANDRENDE_ARBEJDSTAGERE_12.xlsx</t>
  </si>
  <si>
    <t>JM-vandrende_m_CPR_20200617_del_13_af_22</t>
  </si>
  <si>
    <t>COVID19_VANDRENDE_ARBEJDSTAGERE_13.xlsx</t>
  </si>
  <si>
    <t>JM-vandrende_m_CPR_20200617_del_14_af_22</t>
  </si>
  <si>
    <t>COVID19_VANDRENDE_ARBEJDSTAGERE_14.xlsx</t>
  </si>
  <si>
    <t>JM-vandrende_m_CPR_20200617_del_15_af_22</t>
  </si>
  <si>
    <t>COVID19_VANDRENDE_ARBEJDSTAGERE_15.xlsx</t>
  </si>
  <si>
    <t>JM-vandrende_m_CPR_20200617_del_16_af_22</t>
  </si>
  <si>
    <t>COVID19_VANDRENDE_ARBEJDSTAGERE_16.xlsx</t>
  </si>
  <si>
    <t>JM-vandrende_m_CPR_20200617_del_17_af_22</t>
  </si>
  <si>
    <t>COVID19_VANDRENDE_ARBEJDSTAGERE_17.xlsx</t>
  </si>
  <si>
    <t>JM-vandrende_m_CPR_20200617_del_18_af_22</t>
  </si>
  <si>
    <t>COVID19_VANDRENDE_ARBEJDSTAGERE_18.xlsx</t>
  </si>
  <si>
    <t>JM-vandrende_m_CPR_20200617_del_19_af_22</t>
  </si>
  <si>
    <t>COVID19_VANDRENDE_ARBEJDSTAGERE_19.xlsx</t>
  </si>
  <si>
    <t>JM-vandrende_m_CPR_20200617_del_1_af_22</t>
  </si>
  <si>
    <t>COVID19_VANDRENDE_ARBEJDSTAGERE_1.xlsx</t>
  </si>
  <si>
    <t>JM-vandrende_m_CPR_20200617_del_20_af_22</t>
  </si>
  <si>
    <t>COVID19_VANDRENDE_ARBEJDSTAGERE_20.xlsx</t>
  </si>
  <si>
    <t>JM-vandrende_m_CPR_20200617_del_21_af_22</t>
  </si>
  <si>
    <t>COVID19_VANDRENDE_ARBEJDSTAGERE_21.xlsx</t>
  </si>
  <si>
    <t>JM-vandrende_m_CPR_20200617_del_22_af_22</t>
  </si>
  <si>
    <t>COVID19_VANDRENDE_ARBEJDSTAGERE_22.xlsx</t>
  </si>
  <si>
    <t>JM-vandrende_m_CPR_20200617_del_2_af_22</t>
  </si>
  <si>
    <t>COVID19_VANDRENDE_ARBEJDSTAGERE_2.xlsx</t>
  </si>
  <si>
    <t>JM-vandrende_m_CPR_20200617_del_3_af_22</t>
  </si>
  <si>
    <t>COVID19_VANDRENDE_ARBEJDSTAGERE_3.xlsx</t>
  </si>
  <si>
    <t>JM-vandrende_m_CPR_20200617_del_4_af_22</t>
  </si>
  <si>
    <t>COVID19_VANDRENDE_ARBEJDSTAGERE_4.xlsx</t>
  </si>
  <si>
    <t>JM-vandrende_m_CPR_20200617_del_5_af_22</t>
  </si>
  <si>
    <t>COVID19_VANDRENDE_ARBEJDSTAGERE_5.xlsx</t>
  </si>
  <si>
    <t>JM-vandrende_m_CPR_20200617_del_6_af_22</t>
  </si>
  <si>
    <t>COVID19_VANDRENDE_ARBEJDSTAGERE_6.xlsx</t>
  </si>
  <si>
    <t>JM-vandrende_m_CPR_20200617_del_7_af_22</t>
  </si>
  <si>
    <t>COVID19_VANDRENDE_ARBEJDSTAGERE_7.xlsx</t>
  </si>
  <si>
    <t>JM-vandrende_m_CPR_20200617_del_8_af_22</t>
  </si>
  <si>
    <t>COVID19_VANDRENDE_ARBEJDSTAGERE_8.xlsx</t>
  </si>
  <si>
    <t>JM-vandrende_m_CPR_20200617_del_9_af_22</t>
  </si>
  <si>
    <t>COVID19_VANDRENDE_ARBEJDSTAGERE_9.xlsx</t>
  </si>
  <si>
    <t>17-jun</t>
  </si>
  <si>
    <t>POL_CALLCENTER-ERHVERV-HALSPODNING_PCR-17062020_1740.xlsx</t>
  </si>
  <si>
    <t>FREDENSBORG_KOMMUNE-ÆLDREogOMSORG</t>
  </si>
  <si>
    <t>FREDENSBORG_KOMMUNE-ÆLDREogOMSORG-HALSPODNING_PCR-17062020_1740.xlsx</t>
  </si>
  <si>
    <t>HJØRRING_KOMMUNE-SKOLER</t>
  </si>
  <si>
    <t>HJØRRING_KOMMUNE-SKOLER-HALSPODNING_PCR-16062020_1740.xlsx</t>
  </si>
  <si>
    <t>HJØRRING_KOMMUNE-ÆLDREOMRÅDE_PRIV_LEVERAND</t>
  </si>
  <si>
    <t>HJØRRING_KOMMUNE-ÆLDREOMRÅDE_PRIV_LEVERAND-HALSPODNING_PCR-17062020_1740.xlsx</t>
  </si>
  <si>
    <t>INKONKLUSIVE_ANTISTOF</t>
  </si>
  <si>
    <t>SSI-INKONKLUSIVE-ANTISTOF_ELISA-17062020_1740.xlsx</t>
  </si>
  <si>
    <t>Spørgeskema</t>
  </si>
  <si>
    <t>POL_CALLCENTER-ERHVERV-HALSPODNING_PCR-18062020_0800.xlsx</t>
  </si>
  <si>
    <t>POL_CALLCENTER-ERHVERV-HALSPODNING_PCR-18062020_15.xlsx</t>
  </si>
  <si>
    <t>POL_CALLCENTER-ERHVERV-HALSPODNING_PCR-20062020_1500.xlsx</t>
  </si>
  <si>
    <t>PRÆVALENS_TEST_20200620_ANTISTOF</t>
  </si>
  <si>
    <t>Test batch COVID19_Prævalensundersøgelsen_Antistof.xlsx</t>
  </si>
  <si>
    <t>Test batch COVID19_Prævalensundersøgelsen_PCR.xlsx</t>
  </si>
  <si>
    <t>PRÆVALENS_TEST_20200620_PCR</t>
  </si>
  <si>
    <t>POL_CALLCENTER-ERHVERV-HALSPODNING_PCR-22062020_08.xlsx</t>
  </si>
  <si>
    <t>18-jun</t>
  </si>
  <si>
    <t>20-jun</t>
  </si>
  <si>
    <t>22-jun</t>
  </si>
  <si>
    <t>21-jun</t>
  </si>
  <si>
    <t>HJØRRING_KOMMUNE-ÆLDREOMR</t>
  </si>
  <si>
    <t>HJØRRING_KOMMUNE-ÆLDREOMR-HALSPODNING_PCR-22062020_1500.xlsx</t>
  </si>
  <si>
    <t>HJØRRING_KOMMUNE-ÆLDREOMR_PRIV_LEVERAND</t>
  </si>
  <si>
    <t>HJØRRING_KOMMUNE-ÆLDREOMR_PRIV_LEVERAND-HALSPODNING_PCR-22062020_1500.xlsx</t>
  </si>
  <si>
    <t>UM-MEDARB_BOSAT_I_UDLANDET</t>
  </si>
  <si>
    <t>UM-MEDARB_BOSAT_I_UDLANDET-HALSPODNING_PCR-22062020_1500.xlsx</t>
  </si>
  <si>
    <t>POL_CALLCENTER-ERHVERV-HALSPODNING_PCR-23062020_1500.xlsx</t>
  </si>
  <si>
    <t>HJØRRING_KOMMUNE-SKOLER-HALSPODNING_PCR-16062020_1740U26.xlsx</t>
  </si>
  <si>
    <t>HJØRRING_KOMMUNE-SKOLE_BAGTERP_ADHD-HALSPODNING_PCR-16062020_1540U26.xlsx</t>
  </si>
  <si>
    <t>HJØRRING_KOMMUNE-SKOLE_HØJENE-HALSPODNING_PCR-16062020_1540U26.xlsx</t>
  </si>
  <si>
    <t>HJØRRING_KOMMUNE-SKOLE_LUNDERGÅRDSKOLEN</t>
  </si>
  <si>
    <t>HJØRRING_KOMMUNE-SKOLE_LUNDERGÅRDSKOLEN-HALSPODNING_PCR-23062020_1500.xlsx</t>
  </si>
  <si>
    <t>SSI-EPI-HALSPODNING_PCR-M_SPORGE</t>
  </si>
  <si>
    <t>SSI-EPI-HALSPODNING_PCR-M_SPORGE-23062020_1500.xlsx</t>
  </si>
  <si>
    <t>23-jun</t>
  </si>
  <si>
    <t>HJØRRING_KOMMUNE-SKOLE_BAGTERP-HALSPODNING_PCR-16062020_1540U26.xlsx</t>
  </si>
  <si>
    <t>HJØRRING_KOMMUNE-SKOLE_HØJENE_KKLAS-HALSPODNING_PCR-16062020_1540U26.xlsx</t>
  </si>
  <si>
    <t>POL_CALLCENTER-ERHVERV-HALSPODNING_PCR-24062020_0800.xlsx</t>
  </si>
  <si>
    <t>POL_CALLCENTER-ERHVERV-HALSPODNING_PCR-24062020_1500.xlsx</t>
  </si>
  <si>
    <t>FREDENSBORG_KOMMUNE_ÆLDREOGOMSORG_SUNDHED</t>
  </si>
  <si>
    <t>FREDENSBORG_KOMMUNE_ÆLDREOGOMSORG_SUNDHED-HALSPODNING_PCR-24062020_1500.xlsx</t>
  </si>
  <si>
    <t>HJØRRING_KOMMUNE-HOEJENE UNDERVISNINGER</t>
  </si>
  <si>
    <t>HJØRRING_KOMMUNE-HOEJENE UNDERVISNINGER-HALSPODNING_PCR-24062020_1500.xlsx</t>
  </si>
  <si>
    <t>KOEBENHAVN_KOMMUNE-KBHKOMMUNALEAELDREPLEJE</t>
  </si>
  <si>
    <t>KOEBENHAVN_KOMMUNE-KBHKOMMUNALEAELDREPLEJE-HALSPODNING_PCR-24062020_0800.xlsx</t>
  </si>
  <si>
    <t>24-jun</t>
  </si>
  <si>
    <t>POL_CALLCENTER-ERHVERV-HALSPODNING_PCR-25062020_1500.xlsx</t>
  </si>
  <si>
    <t>POL_CALLCENTER-ERHVERV-HALSPODNING_PCR-28062020_0800.xlsx</t>
  </si>
  <si>
    <t>POL_CALLCENTER-ERHVERV-HALSPODNING_PCR-29062020_1500.xlsx</t>
  </si>
  <si>
    <t>25-jun</t>
  </si>
  <si>
    <t>28-jun</t>
  </si>
  <si>
    <t>29-jun</t>
  </si>
  <si>
    <t>HJØRRING_KOMMUNE-HOEJENE UNDERVISNINGER-HALSPODNING_PCR-24062020_1500U27.xlsx</t>
  </si>
  <si>
    <t>HJØRRING_KOMMUNE-PLEJESEKTOR-HALSPODNING_PCR-15062020_1725_U27.xlsx</t>
  </si>
  <si>
    <t>HJØRRING_KOMMUNE-SKOLE_LUNDERGÅRDSKOLEN-HALSPODNING_PCR-23062020_1500U27.xlsx</t>
  </si>
  <si>
    <t>HJØRRING_KOMMUNE-SUNDHEDSPLEJEN</t>
  </si>
  <si>
    <t>HJØRRING_KOMMUNE-SUNDHEDSPLEJEN-HALSPODNING_PCR-30062020_1500.xlsx</t>
  </si>
  <si>
    <t>HJØRRING_KOMMUNE-ÆLDREOMRÅDE_PRIV_LEVERAND-HALSPODNING_PCR-17062020_1740U27.xlsx</t>
  </si>
  <si>
    <t>KØBENHAVN_KOMMUNE-ÆLDREPLEJE</t>
  </si>
  <si>
    <t>KØBENHAVN_KOMMUNE-ÆLDREPLEJE-HALSPODNING_PCR-30062020_0800.xlsx</t>
  </si>
  <si>
    <t>30-jun</t>
  </si>
  <si>
    <t>POL_CALLCENTER-ERHVERV-HALSPODNING_PCR-01072020_0800.xlsx</t>
  </si>
  <si>
    <t>SUM-CPR01_1217_20200630-HALSPODNING-DEL_10_AF_21</t>
  </si>
  <si>
    <t>COVID19_ALLE_DANSKERE_12_TIL_17_AARIGE_CPR01_10.xlsx</t>
  </si>
  <si>
    <t>SUM-CPR01_1217_20200630-HALSPODNING-DEL_11_AF_21</t>
  </si>
  <si>
    <t>COVID19_ALLE_DANSKERE_12_TIL_17_AARIGE_CPR01_11.xlsx</t>
  </si>
  <si>
    <t>SUM-CPR01_1217_20200630-HALSPODNING-DEL_12_AF_21</t>
  </si>
  <si>
    <t>COVID19_ALLE_DANSKERE_12_TIL_17_AARIGE_CPR01_12.xlsx</t>
  </si>
  <si>
    <t>SUM-CPR01_1217_20200630-HALSPODNING-DEL_13_AF_21</t>
  </si>
  <si>
    <t>COVID19_ALLE_DANSKERE_12_TIL_17_AARIGE_CPR01_13.xlsx</t>
  </si>
  <si>
    <t>SUM-CPR01_1217_20200630-HALSPODNING-DEL_14_AF_21</t>
  </si>
  <si>
    <t>COVID19_ALLE_DANSKERE_12_TIL_17_AARIGE_CPR01_14.xlsx</t>
  </si>
  <si>
    <t>SUM-CPR01_1217_20200630-HALSPODNING-DEL_15_AF_21</t>
  </si>
  <si>
    <t>COVID19_ALLE_DANSKERE_12_TIL_17_AARIGE_CPR01_15.xlsx</t>
  </si>
  <si>
    <t>SUM-CPR01_1217_20200630-HALSPODNING-DEL_16_AF_21</t>
  </si>
  <si>
    <t>COVID19_ALLE_DANSKERE_12_TIL_17_AARIGE_CPR01_16.xlsx</t>
  </si>
  <si>
    <t>SUM-CPR01_1217_20200630-HALSPODNING-DEL_17_AF_21</t>
  </si>
  <si>
    <t>COVID19_ALLE_DANSKERE_12_TIL_17_AARIGE_CPR01_17.xlsx</t>
  </si>
  <si>
    <t>SUM-CPR01_1217_20200630-HALSPODNING-DEL_18_AF_21</t>
  </si>
  <si>
    <t>COVID19_ALLE_DANSKERE_12_TIL_17_AARIGE_CPR01_18.xlsx</t>
  </si>
  <si>
    <t>SUM-CPR01_1217_20200630-HALSPODNING-DEL_19_AF_21</t>
  </si>
  <si>
    <t>COVID19_ALLE_DANSKERE_12_TIL_17_AARIGE_CPR01_19.xlsx</t>
  </si>
  <si>
    <t>SUM-CPR01_1217_20200630-HALSPODNING-DEL_1_AF_21</t>
  </si>
  <si>
    <t>COVID19_ALLE_DANSKERE_12_TIL_17_AARIGE_CPR01_1.xlsx</t>
  </si>
  <si>
    <t>SUM-CPR01_1217_20200630-HALSPODNING-DEL_20_AF_21</t>
  </si>
  <si>
    <t>COVID19_ALLE_DANSKERE_12_TIL_17_AARIGE_CPR01_20.xlsx</t>
  </si>
  <si>
    <t>SUM-CPR01_1217_20200630-HALSPODNING-DEL_21_AF_21</t>
  </si>
  <si>
    <t>COVID19_ALLE_DANSKERE_12_TIL_17_AARIGE_CPR01_21.xlsx</t>
  </si>
  <si>
    <t>SUM-CPR01_1217_20200630-HALSPODNING-DEL_2_AF_21</t>
  </si>
  <si>
    <t>COVID19_ALLE_DANSKERE_12_TIL_17_AARIGE_CPR01_2.xlsx</t>
  </si>
  <si>
    <t>SUM-CPR01_1217_20200630-HALSPODNING-DEL_3_AF_21</t>
  </si>
  <si>
    <t>COVID19_ALLE_DANSKERE_12_TIL_17_AARIGE_CPR01_3.xlsx</t>
  </si>
  <si>
    <t>SUM-CPR01_1217_20200630-HALSPODNING-DEL_4_AF_21</t>
  </si>
  <si>
    <t>COVID19_ALLE_DANSKERE_12_TIL_17_AARIGE_CPR01_4.xlsx</t>
  </si>
  <si>
    <t>SUM-CPR01_1217_20200630-HALSPODNING-DEL_5_AF_21</t>
  </si>
  <si>
    <t>COVID19_ALLE_DANSKERE_12_TIL_17_AARIGE_CPR01_5.xlsx</t>
  </si>
  <si>
    <t>SUM-CPR01_1217_20200630-HALSPODNING-DEL_6_AF_21</t>
  </si>
  <si>
    <t>COVID19_ALLE_DANSKERE_12_TIL_17_AARIGE_CPR01_6.xlsx</t>
  </si>
  <si>
    <t>SUM-CPR01_1217_20200630-HALSPODNING-DEL_7_AF_21</t>
  </si>
  <si>
    <t>COVID19_ALLE_DANSKERE_12_TIL_17_AARIGE_CPR01_7.xlsx</t>
  </si>
  <si>
    <t>SUM-CPR01_1217_20200630-HALSPODNING-DEL_8_AF_21</t>
  </si>
  <si>
    <t>COVID19_ALLE_DANSKERE_12_TIL_17_AARIGE_CPR01_8.xlsx</t>
  </si>
  <si>
    <t>SUM-CPR01_1217_20200630-HALSPODNING-DEL_9_AF_21</t>
  </si>
  <si>
    <t>COVID19_ALLE_DANSKERE_12_TIL_17_AARIGE_CPR01_9.xlsx</t>
  </si>
  <si>
    <t>SUM-CPR03_1217_20200630-HALSPODNING-DEL_1_AF_1</t>
  </si>
  <si>
    <t>COVID19_ALLE_DANSKERE_12_TIL_17_AARIGE_CPR03_1.xlsx</t>
  </si>
  <si>
    <t>01-jul</t>
  </si>
  <si>
    <t>jul</t>
  </si>
  <si>
    <t>jul Total</t>
  </si>
  <si>
    <t>Kolonnenavne</t>
  </si>
  <si>
    <t>Rækkenavne</t>
  </si>
  <si>
    <t>Hovedtotal</t>
  </si>
  <si>
    <t>(Alle)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</si>
</sst>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1" xfId="0" applyFill="1" applyBorder="1"/>
    <xf numFmtId="0" fontId="0" fillId="0" borderId="1" xfId="0" applyBorder="1"/>
    <xf numFmtId="14" fontId="0" fillId="0" borderId="0" xfId="0" applyNumberFormat="1"/>
    <xf numFmtId="3" fontId="0" fillId="0" borderId="0" xfId="0" applyNumberFormat="1"/>
    <xf numFmtId="0" fontId="1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Fill="1" applyBorder="1"/>
    <xf numFmtId="0" fontId="0" fillId="0" borderId="0" xfId="0" applyAlignment="1">
      <alignment horizontal="left" indent="1"/>
    </xf>
    <xf numFmtId="0" fontId="0" fillId="0" borderId="1" xfId="0" quotePrefix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right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</cellXfs>
  <cellStyles count="1">
    <cellStyle name="Normal" xfId="0" builtinId="0"/>
  </cellStyles>
  <dxfs count="4"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Kenneth Østergaard Raunkilde" refreshedDate="44013.983302893517" createdVersion="6" refreshedVersion="6" minRefreshableVersion="3" recordCount="9691" xr:uid="{5E96E96A-E6EA-4326-8979-F0DDA024A5EE}">
  <cacheSource type="worksheet">
    <worksheetSource ref="A1:S49519" sheet="Input Data"/>
  </cacheSource>
  <cacheFields count="20">
    <cacheField name="Dato" numFmtId="14">
      <sharedItems containsNonDate="0" containsDate="1" containsString="0" containsBlank="1" minDate="2020-04-28T00:00:00" maxDate="2020-07-02T00:00:00" count="55">
        <d v="2020-04-28T00:00:00"/>
        <d v="2020-04-29T00:00:00"/>
        <d v="2020-04-30T00:00:00"/>
        <d v="2020-05-01T00:00:00"/>
        <d v="2020-05-03T00:00:00"/>
        <d v="2020-05-04T00:00:00"/>
        <d v="2020-05-05T00:00:00"/>
        <d v="2020-05-06T00:00:00"/>
        <d v="2020-05-07T00:00:00"/>
        <d v="2020-05-10T00:00:00"/>
        <d v="2020-05-11T00:00:00"/>
        <d v="2020-05-12T00:00:00"/>
        <d v="2020-05-13T00:00:00"/>
        <d v="2020-05-14T00:00:00"/>
        <d v="2020-05-15T00:00:00"/>
        <d v="2020-05-17T00:00:00"/>
        <d v="2020-05-18T00:00:00"/>
        <d v="2020-05-19T00:00:00"/>
        <d v="2020-05-20T00:00:00"/>
        <d v="2020-05-22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20T00:00:00"/>
        <d v="2020-06-21T00:00:00"/>
        <d v="2020-06-22T00:00:00"/>
        <d v="2020-06-23T00:00:00"/>
        <d v="2020-06-24T00:00:00"/>
        <d v="2020-06-25T00:00:00"/>
        <d v="2020-06-28T00:00:00"/>
        <d v="2020-06-29T00:00:00"/>
        <d v="2020-06-30T00:00:00"/>
        <d v="2020-07-01T00:00:00"/>
        <m/>
      </sharedItems>
      <fieldGroup par="19" base="0">
        <rangePr groupBy="days" startDate="2020-04-28T00:00:00" endDate="2020-07-02T00:00:00"/>
        <groupItems count="368">
          <s v="(blank)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j"/>
          <s v="02-maj"/>
          <s v="03-maj"/>
          <s v="04-maj"/>
          <s v="05-maj"/>
          <s v="06-maj"/>
          <s v="07-maj"/>
          <s v="08-maj"/>
          <s v="09-maj"/>
          <s v="10-maj"/>
          <s v="11-maj"/>
          <s v="12-maj"/>
          <s v="13-maj"/>
          <s v="14-maj"/>
          <s v="15-maj"/>
          <s v="16-maj"/>
          <s v="17-maj"/>
          <s v="18-maj"/>
          <s v="19-maj"/>
          <s v="20-maj"/>
          <s v="21-maj"/>
          <s v="22-maj"/>
          <s v="23-maj"/>
          <s v="24-maj"/>
          <s v="25-maj"/>
          <s v="26-maj"/>
          <s v="27-maj"/>
          <s v="28-maj"/>
          <s v="29-maj"/>
          <s v="30-maj"/>
          <s v="31-maj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kt"/>
          <s v="02-okt"/>
          <s v="03-okt"/>
          <s v="04-okt"/>
          <s v="05-okt"/>
          <s v="06-okt"/>
          <s v="07-okt"/>
          <s v="08-okt"/>
          <s v="09-okt"/>
          <s v="10-okt"/>
          <s v="11-okt"/>
          <s v="12-okt"/>
          <s v="13-okt"/>
          <s v="14-okt"/>
          <s v="15-okt"/>
          <s v="16-okt"/>
          <s v="17-okt"/>
          <s v="18-okt"/>
          <s v="19-okt"/>
          <s v="20-okt"/>
          <s v="21-okt"/>
          <s v="22-okt"/>
          <s v="23-okt"/>
          <s v="24-okt"/>
          <s v="25-okt"/>
          <s v="26-okt"/>
          <s v="27-okt"/>
          <s v="28-okt"/>
          <s v="29-okt"/>
          <s v="30-okt"/>
          <s v="31-ok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02-07-2020"/>
        </groupItems>
      </fieldGroup>
    </cacheField>
    <cacheField name="Batch ID" numFmtId="0">
      <sharedItems containsBlank="1" count="193">
        <s v="COVID19_ESBJERG_HVIDOVRE_KBH_AARHUS_28042020"/>
        <s v="BALLERUP_HERNING_HILLEROED_HJOERRING_BORNHOLM_KBH_29042020"/>
        <s v="COVID19_KBH_AARHUS_30042020"/>
        <s v="COVID19_KOL_ESB_BRNHLM_AAL_ROS_SLKBRG_VIB_ODNS_HRNG_20200501"/>
        <s v="COVID19_KOEBENHAVN_KOMMUNE_03052020"/>
        <s v="COVID19_ESB_ODNS_ROS_SLKBRG_VIB_AAL_20200504"/>
        <s v="COVID19_HRNG_HJRNG_KBH_ODNSE_SLKBRG_THIST_VIB_AAL_AARH_20200505"/>
        <s v="COVID19_HJOERRING_AALBORG_VIBORG_AARHUS_20200506"/>
        <s v="COVID19_SSI_ANTISTOF_TEST_20200506"/>
        <s v="COVID19_KBH_BORNHOLM_HVIDOVRE_ODENSE_20200507"/>
        <s v="COVID19_POLITIET_20200507"/>
        <s v="COVID19_SSI_REKRUTTER_20200507"/>
        <s v="COVID19_POLITI_STUD_20200510"/>
        <s v="COVID19_SILKEBORG_VIBORG_20200510"/>
        <s v="COVID19_NAESTVED_HVIDOVRE_20200511"/>
        <s v="COVID19_VIBORG_SSI_INKONKLUSIV_20200512"/>
        <s v="COVID19_HVIDOVRE_BROENDERSLEV_HERNING_ODENSE_20200513"/>
        <s v="COVID19_POLITIET_20200513"/>
        <s v="COVID19_SSI_INKONKLUSIVE_20200513"/>
        <s v="COVID19_BROENDERSLEV_FREDENSBORG_20200514"/>
        <s v="COVID19_SSI_INKONKLUSIVE_20200514"/>
        <s v="COVID19_HRLV_ISHJ_STRUER_ODNSE_SLKBRG_VIBORG_AARHUS_20200515"/>
        <s v="COVID19_SSI_ANTISTOF_HALSPODNING_20200515"/>
        <s v="COVID19_SSI_INKONKLUSIVE_20200515"/>
        <s v="COVID19_BALLERUP_KOLDING_20200517"/>
        <s v="COVID19_UNGE_18_25_AARIGE_DEL_10_AF_13_20200517"/>
        <s v="COVID19_UNGE_18_25_AARIGE_DEL_11_AF_13_20200517"/>
        <s v="COVID19_UNGE_18_25_AARIGE_DEL_12_AF_13_20200517"/>
        <s v="COVID19_UNGE_18_25_AARIGE_DEL_13_AF_13_20200517"/>
        <s v="COVID19_UNGE_18_25_AARIGE_DEL_1_AF_13_20200517"/>
        <s v="COVID19_UNGE_18_25_AARIGE_DEL_2_AF_13_20200517"/>
        <s v="COVID19_UNGE_18_25_AARIGE_DEL_3_AF_13_20200517"/>
        <s v="COVID19_UNGE_18_25_AARIGE_DEL_4_AF_13_20200517"/>
        <s v="COVID19_UNGE_18_25_AARIGE_DEL_5_AF_13_20200517"/>
        <s v="COVID19_UNGE_18_25_AARIGE_DEL_6_AF_13_20200517"/>
        <s v="COVID19_UNGE_18_25_AARIGE_DEL_7_AF_13_20200517"/>
        <s v="COVID19_UNGE_18_25_AARIGE_DEL_8_AF_13_20200517"/>
        <s v="COVID19_UNGE_18_25_AARIGE_DEL_9_AF_13_20200517"/>
        <s v="COVID19_BAL_BORN_BROEN_HOLST_KOL_ODNSE_AAL_20200518"/>
        <s v="COVID19_UNGE_26_27_AARIGE_PLUS_MANGLENDE_DEL_1_AF_4_20200518"/>
        <s v="COVID19_UNGE_26_27_AARIGE_PLUS_MANGLENDE_DEL_2_AF_4_20200518"/>
        <s v="COVID19_UNGE_26_27_AARIGE_PLUS_MANGLENDE_DEL_3_AF_4_20200518"/>
        <s v="COVID19_UNGE_26_27_AARIGE_PLUS_MANGLENDE_DEL_4_AF_4_20200518"/>
        <s v="COVID19_ALLE_DANSKERE_DEL_10_AF_40_20200519"/>
        <s v="COVID19_ALLE_DANSKERE_DEL_11_AF_40_20200519"/>
        <s v="COVID19_ALLE_DANSKERE_DEL_12_AF_40_20200519"/>
        <s v="COVID19_ALLE_DANSKERE_DEL_13_AF_40_20200519"/>
        <s v="COVID19_ALLE_DANSKERE_DEL_14_AF_40_20200519"/>
        <s v="COVID19_ALLE_DANSKERE_DEL_15_AF_40_20200519"/>
        <s v="COVID19_ALLE_DANSKERE_DEL_16_AF_40_20200519"/>
        <s v="COVID19_ALLE_DANSKERE_DEL_17_AF_40_20200519"/>
        <s v="COVID19_ALLE_DANSKERE_DEL_18_AF_40_20200519"/>
        <s v="COVID19_ALLE_DANSKERE_DEL_19_AF_40_20200519"/>
        <s v="COVID19_ALLE_DANSKERE_DEL_1_AF_40_20200519"/>
        <s v="COVID19_ALLE_DANSKERE_DEL_20_AF_40_20200519"/>
        <s v="COVID19_ALLE_DANSKERE_DEL_21_AF_40_20200519"/>
        <s v="COVID19_ALLE_DANSKERE_DEL_22_AF_40_20200519"/>
        <s v="COVID19_ALLE_DANSKERE_DEL_23_AF_40_20200519"/>
        <s v="COVID19_ALLE_DANSKERE_DEL_24_AF_40_20200519"/>
        <s v="COVID19_ALLE_DANSKERE_DEL_25_AF_40_20200519"/>
        <s v="COVID19_ALLE_DANSKERE_DEL_26_AF_40_20200519"/>
        <s v="COVID19_ALLE_DANSKERE_DEL_27_AF_40_20200519"/>
        <s v="COVID19_ALLE_DANSKERE_DEL_28_AF_40_20200519"/>
        <s v="COVID19_ALLE_DANSKERE_DEL_29_AF_40_20200519"/>
        <s v="COVID19_ALLE_DANSKERE_DEL_2_AF_40_20200519"/>
        <s v="COVID19_ALLE_DANSKERE_DEL_30_AF_40_20200519"/>
        <s v="COVID19_ALLE_DANSKERE_DEL_31_AF_40_20200519"/>
        <s v="COVID19_ALLE_DANSKERE_DEL_32_AF_40_20200519"/>
        <s v="COVID19_ALLE_DANSKERE_DEL_33_AF_40_20200519"/>
        <s v="COVID19_ALLE_DANSKERE_DEL_34_AF_40_20200519"/>
        <s v="COVID19_ALLE_DANSKERE_DEL_35_AF_40_20200519"/>
        <s v="COVID19_ALLE_DANSKERE_DEL_36_AF_40_20200519"/>
        <s v="COVID19_ALLE_DANSKERE_DEL_37_AF_40_20200519"/>
        <s v="COVID19_ALLE_DANSKERE_DEL_38_AF_40_20200519"/>
        <s v="COVID19_ALLE_DANSKERE_DEL_39_AF_40_20200519"/>
        <s v="COVID19_ALLE_DANSKERE_DEL_3_AF_40_20200519"/>
        <s v="COVID19_ALLE_DANSKERE_DEL_40_AF_40_20200519"/>
        <s v="COVID19_ALLE_DANSKERE_DEL_4_AF_40_20200519"/>
        <s v="COVID19_ALLE_DANSKERE_DEL_5_AF_40_20200519"/>
        <s v="COVID19_ALLE_DANSKERE_DEL_6_AF_40_20200519"/>
        <s v="COVID19_ALLE_DANSKERE_DEL_7_AF_40_20200519"/>
        <s v="COVID19_ALLE_DANSKERE_DEL_8_AF_40_20200519"/>
        <s v="COVID19_ALLE_DANSKERE_DEL_9_AF_40_20200519"/>
        <s v="COVID19_BROEND_GLOSTRUP_LOLLAND_VALLENSBAEK_20200519"/>
        <s v="COVID19_HOVEDSTADEN_ANTISTOF_20200519"/>
        <s v="COVID19_SSI_INKONKLUSIVE_20200519"/>
        <s v="Bostedet_Tonnismarken-ekstern_leverandør"/>
        <s v="FREDENSBORG_KOMMUNE_ÆLDRE_OG_OMSORG20200519"/>
        <s v="SSI_INKONKLUSIVE-ANTISTOF_ELISA-20200520"/>
        <s v="SSI_INKONKLUSIVE-HALSPODNINGPCR-20200520"/>
        <s v="ÆLDREOGOMSORG20200519v2"/>
        <s v="ÆLDREOGOMSORG20200520"/>
        <s v="EPIPCR_20200521"/>
        <s v="HERLEV_KOMMUNE-HALSPODNINGSPCR-20200520-kat5-kat8-1338"/>
        <s v="IKASTBRANDESUNDHEDOMSORGPSYKIATRI20200520"/>
        <s v="SSI_INKONKLUSIVE-ANTISTOF_ELISA-20200521"/>
        <s v="SSI_INKONKLUSIVE-HALSPODNINGPCR-20200521"/>
        <s v="SSI_INKONKLUSIVE-HALSPODNINGPCR-20205022"/>
        <s v="Bornholm Kommune-HALSPODNINGERPCR-20200525"/>
        <s v="SSI_INKONKLUSIVE-ANTISTOF_ELISA-20205024"/>
        <s v="SSI_INKONKLUSIVE-HALSPODNINGPCR-20200524"/>
        <s v="Aarhus_Kommune_AkuttilbudogRehabilitering-HALSPODNINGSPCR_2505-20200525-1655"/>
        <s v="Hotline_Erhvervsrejsende-HALSPODNINGSPCR-20200526-1606"/>
        <s v="Hotline_Erhvervsrejsende-HALSPODNINGSPCR-20200526-1643"/>
        <s v="Hotline_Erhvervsrejsende-HALSPODNINGSPCR-20200526-1650"/>
        <s v="Hotline_Erhvervsrejsende-HALSPODNINGSPCR-20200526-1651"/>
        <s v="SSI_INKONKLUSIVE-BLODPROVE_ELISA-20200526-1456"/>
        <s v="SSI_INKONKLUSIVE-HALSPODNINGPCR-20200526-1457"/>
        <s v="Lolland_Kommune-HALSPODNINGERPCR-2020-05-27"/>
        <s v="Erhvervsrejsende"/>
        <s v="INKONKLUSIVE"/>
        <s v="SSI_INKONKLUSIVE-ANTISTOF_ELISA-20200527"/>
        <s v="SSI_INKONKLUSIVE-HALSPODNINGPCR-20200527"/>
        <s v="SSI_INKONKLUSIVE-HALSPODNINGPCR-20200528"/>
        <s v="COVID19_SSI_RYKKERBREV_ANTISTOF_TEST_20200529"/>
        <s v="SSI_INKONKLUSIVE-HALSPODNING_PCR-20200529"/>
        <s v="ERHVERV"/>
        <s v="EPI"/>
        <s v="SSI_INKONKLUSIVE-ANTISTOF_ELISA-20200530"/>
        <s v="SSI_INKONKLUSIVE-HALSPODNING_PCR-20200530"/>
        <s v="HERLEV-KOMMUNE"/>
        <s v="SSI_INKONKLUSIVE-HALSPODNING_PCR-20200531"/>
        <s v="Erhversrejsende"/>
        <s v="SSI_EPI"/>
        <s v="SSI_EPI_v2"/>
        <s v="HJØRRING_KOMMUNE-PLEJECENTER"/>
        <s v="HELSINGØR_KOMMUNE-PLEJECENTER"/>
        <s v="HJØRRING_KOMMUNE-SKOLE_BAGTERP"/>
        <s v="HJØRRING_KOMMUNE-SKOLE_BAGTERP_ADHD"/>
        <s v="HJØRRING_KOMMUNE-SKOLE_HØJENE"/>
        <s v="HJØRRING_KOMMUNE-SKOLE_HØJENE_KKLAS"/>
        <s v="JM-vandrende_m_CPR_20200617_del_10_af_22"/>
        <s v="JM-vandrende_m_CPR_20200617_del_11_af_22"/>
        <s v="JM-vandrende_m_CPR_20200617_del_12_af_22"/>
        <s v="JM-vandrende_m_CPR_20200617_del_13_af_22"/>
        <s v="JM-vandrende_m_CPR_20200617_del_14_af_22"/>
        <s v="JM-vandrende_m_CPR_20200617_del_15_af_22"/>
        <s v="JM-vandrende_m_CPR_20200617_del_16_af_22"/>
        <s v="JM-vandrende_m_CPR_20200617_del_17_af_22"/>
        <s v="JM-vandrende_m_CPR_20200617_del_18_af_22"/>
        <s v="JM-vandrende_m_CPR_20200617_del_19_af_22"/>
        <s v="JM-vandrende_m_CPR_20200617_del_1_af_22"/>
        <s v="JM-vandrende_m_CPR_20200617_del_20_af_22"/>
        <s v="JM-vandrende_m_CPR_20200617_del_21_af_22"/>
        <s v="JM-vandrende_m_CPR_20200617_del_22_af_22"/>
        <s v="JM-vandrende_m_CPR_20200617_del_2_af_22"/>
        <s v="JM-vandrende_m_CPR_20200617_del_3_af_22"/>
        <s v="JM-vandrende_m_CPR_20200617_del_4_af_22"/>
        <s v="JM-vandrende_m_CPR_20200617_del_5_af_22"/>
        <s v="JM-vandrende_m_CPR_20200617_del_6_af_22"/>
        <s v="JM-vandrende_m_CPR_20200617_del_7_af_22"/>
        <s v="JM-vandrende_m_CPR_20200617_del_8_af_22"/>
        <s v="JM-vandrende_m_CPR_20200617_del_9_af_22"/>
        <s v="FREDENSBORG_KOMMUNE-ÆLDREogOMSORG"/>
        <s v="HJØRRING_KOMMUNE-SKOLER"/>
        <s v="HJØRRING_KOMMUNE-ÆLDREOMRÅDE_PRIV_LEVERAND"/>
        <s v="INKONKLUSIVE_ANTISTOF"/>
        <s v="PRÆVALENS_TEST_20200620_ANTISTOF"/>
        <s v="PRÆVALENS_TEST_20200620_PCR"/>
        <s v="HJØRRING_KOMMUNE-ÆLDREOMR"/>
        <s v="HJØRRING_KOMMUNE-ÆLDREOMR_PRIV_LEVERAND"/>
        <s v="UM-MEDARB_BOSAT_I_UDLANDET"/>
        <s v="HJØRRING_KOMMUNE-SKOLE_LUNDERGÅRDSKOLEN"/>
        <s v="SSI-EPI-HALSPODNING_PCR-M_SPORGE"/>
        <s v="FREDENSBORG_KOMMUNE_ÆLDREOGOMSORG_SUNDHED"/>
        <s v="HJØRRING_KOMMUNE-HOEJENE UNDERVISNINGER"/>
        <s v="KOEBENHAVN_KOMMUNE-KBHKOMMUNALEAELDREPLEJE"/>
        <s v="HJØRRING_KOMMUNE-SUNDHEDSPLEJEN"/>
        <s v="KØBENHAVN_KOMMUNE-ÆLDREPLEJE"/>
        <s v="SUM-CPR01_1217_20200630-HALSPODNING-DEL_10_AF_21"/>
        <s v="SUM-CPR01_1217_20200630-HALSPODNING-DEL_11_AF_21"/>
        <s v="SUM-CPR01_1217_20200630-HALSPODNING-DEL_12_AF_21"/>
        <s v="SUM-CPR01_1217_20200630-HALSPODNING-DEL_13_AF_21"/>
        <s v="SUM-CPR01_1217_20200630-HALSPODNING-DEL_14_AF_21"/>
        <s v="SUM-CPR01_1217_20200630-HALSPODNING-DEL_15_AF_21"/>
        <s v="SUM-CPR01_1217_20200630-HALSPODNING-DEL_16_AF_21"/>
        <s v="SUM-CPR01_1217_20200630-HALSPODNING-DEL_17_AF_21"/>
        <s v="SUM-CPR01_1217_20200630-HALSPODNING-DEL_18_AF_21"/>
        <s v="SUM-CPR01_1217_20200630-HALSPODNING-DEL_19_AF_21"/>
        <s v="SUM-CPR01_1217_20200630-HALSPODNING-DEL_1_AF_21"/>
        <s v="SUM-CPR01_1217_20200630-HALSPODNING-DEL_20_AF_21"/>
        <s v="SUM-CPR01_1217_20200630-HALSPODNING-DEL_21_AF_21"/>
        <s v="SUM-CPR01_1217_20200630-HALSPODNING-DEL_2_AF_21"/>
        <s v="SUM-CPR01_1217_20200630-HALSPODNING-DEL_3_AF_21"/>
        <s v="SUM-CPR01_1217_20200630-HALSPODNING-DEL_4_AF_21"/>
        <s v="SUM-CPR01_1217_20200630-HALSPODNING-DEL_5_AF_21"/>
        <s v="SUM-CPR01_1217_20200630-HALSPODNING-DEL_6_AF_21"/>
        <s v="SUM-CPR01_1217_20200630-HALSPODNING-DEL_7_AF_21"/>
        <s v="SUM-CPR01_1217_20200630-HALSPODNING-DEL_8_AF_21"/>
        <s v="SUM-CPR01_1217_20200630-HALSPODNING-DEL_9_AF_21"/>
        <s v="SUM-CPR03_1217_20200630-HALSPODNING-DEL_1_AF_1"/>
        <m/>
        <s v="ANDET_BATCH_ID" u="1"/>
      </sharedItems>
    </cacheField>
    <cacheField name="Filnavn" numFmtId="0">
      <sharedItems containsBlank="1" count="311">
        <s v="Aarhus 280420.xlsx"/>
        <s v="Esbjerg Kommune 280420_del 1 sendt 280420.xlsx"/>
        <s v="Kommune Hvidovre dato 28-04-20.xlsx"/>
        <s v="Kommune København 23 04 20 Liste 2 del 2 sendt 280420.xlsx"/>
        <s v="Kommune København 27 04 20 til sundhedsspor.xlsx"/>
        <s v="Ballerup kommune 2404020_del 2 sendt 290420.xlsx"/>
        <s v="Herning Kommune 24042020_del 2 sendt 290420.xlsx"/>
        <s v="Herning kommune 270420.xlsx"/>
        <s v="Herning kommune 280420.xlsx"/>
        <s v="Herning kommune 290420.xlsx"/>
        <s v="Hillerød Kommune 240420 del 2 sendt 290420.xlsx"/>
        <s v="Hjørring Kommune 240420 del 2 sendt 290420.xlsx"/>
        <s v="Kommune Ballerup Dato 280420.xlsx"/>
        <s v="Kommune Bornholm 400 Dato 29-04-20 2_.xlsx"/>
        <s v="Kommune Bornholm 400 Dato 29-04-20_1.xlsx"/>
        <s v="Kommune København 24 04 20 Liste 1 (version 2) prioriteret.xlsx"/>
        <s v="Kommune København 24 04 20 Liste 2 prioriteret.xlsx"/>
        <s v="Aarhus Kommune Akuttilbud og Rehabilitering Dato  29-04-2020.xlsx"/>
        <s v="Kommune Aarhus - Dato 290420.xlsx"/>
        <s v="Kommune Aarhus 250420 ver 2.xlsx"/>
        <s v="Kommune Aarhus Dato 27-04-20.xlsx"/>
        <s v="Kommune Aarhus Dato 28-04-20.xlsx"/>
        <s v="Kommune Aarhus Dato 29-04-20.xlsx"/>
        <s v="Kommune København 23 04 20 Liste 3 prioriteret.xlsx"/>
        <s v="Esbjerg Kommune 280420_0105 1000.xlsx"/>
        <s v="Kommune 621 Dato 25-04-20.xlsx"/>
        <s v="Kommune Aalborg Dato 240420_1000 af 2877_0105.xlsx"/>
        <s v="Kommune Bornholm 400 Dato 29-04-20 3_489.xlsx"/>
        <s v="Kommune Bornholm 400 Dato 29-04-20 4_462.xlsx"/>
        <s v="Kommune Bornholm 400 Dato 29-04-20 5_26.xlsx"/>
        <s v="Kommune Herning 30.04.20.xlsx"/>
        <s v="Odense 230420_2 del sendt 0105 1000 af 4689.xlsx"/>
        <s v="Odense 270420_138 - skal inviteres hurtigst muligt.xlsx"/>
        <s v="Roskilde Kommune 270420.xlsx"/>
        <s v="Silkeborg Kommune Socialafdeling 010520.xlsx"/>
        <s v="Viborg 240420-0105 2 del.xlsx"/>
        <s v="silkeborg_kommune_sundhedogomsorg_01052020.xlsx"/>
        <s v="Kommune København 25 04 20 Liste 1 prioriteret.xlsx"/>
        <s v="Kommune København 27 04 20 Liste 1 prioriteret.xlsx"/>
        <s v="Kommune København 27 04 20 Liste 2 prioriteret.xlsx"/>
        <s v="Kommune København 27 04 20 liste 3 enhed med udbrud.xlsx"/>
        <s v="Kommune København 28 04 20  medarbejdere til test 1. prioritet.xlsx"/>
        <s v="Kommune København 28 04 20 medarbejdere til test 3. prioritet.xlsx"/>
        <s v="Aalborg Kommune Dato 040520.xlsx"/>
        <s v="Esbjerg Kommune 280420_del 3 sendt 040520.xlsx"/>
        <s v="Odense Kommune 040520.xlsx"/>
        <s v="PlejehjemmetHimmelev gl Præstegård 270420.xlsx"/>
        <s v="Roskidle Kommune Egedal Hjemmeservice 28-04-2020.xlsx"/>
        <s v="Roskilde Kommune 280420.xlsx"/>
        <s v="Roskilde kommune Margrethe hjemmet 29.04.20.xlsx"/>
        <s v="Viborg Kommune _Friplejehjemmet Sct. Kjeldsgården_.040520.xlsx"/>
        <s v="Viborg kommune_Hobro 653 cpr nr (ID 64140).xlsx"/>
        <s v="silkeborg_kommune_sundoms_supplerende_04052020.xlsx"/>
        <s v="AARHUS_KOMMUNE-HALSPODNINGPCR-20200505.xlsx"/>
        <s v="HERNING_KOMMUNE-HALSPODNINGPCR-20200504.xlsx"/>
        <s v="HJOERRING_KOMMUNE-HALSPODNINGPCR-20200424.xlsx"/>
        <s v="KOEBENHAVN_KOMMUNE-1-HALSPODNINGPCR-20200428.xlsx"/>
        <s v="KOEBENHAVN_KOMMUNE-1-HALSPODNINGPCR-20200429.xlsx"/>
        <s v="KOEBENHAVN_KOMMUNE-2-HALSPODNINGPCR-20200428.xlsx"/>
        <s v="KOEBENHAVN_KOMMUNE-2-HALSPODNINGPCR-20200429.xlsx"/>
        <s v="SILKEBORG_KOMMUNE-2-HALSPODNINGPCR-20200504.xlsx"/>
        <s v="THISTED_KOMMUNE-HALSPODNINGPCR-20200425.xlsx"/>
        <s v="THISTED_KOMMUNE-HALSPODNINGPCR-20200428.xlsx"/>
        <s v="UKENDT-HALSPODNINGPCR-20200505.xlsx"/>
        <s v="Aarhus Kommune, Akuttilbud og Rehabilitering, Dato  22-04-2020_0605.xlsx"/>
        <s v="Kommune Aalborg Dato 240420_2877_0605_ 2 del.xlsx"/>
        <s v="Kommune Hjørring dato 240420_2 del_0605.xlsx"/>
        <s v="Kopi af 653 cpr nr (ID 64140) (002)_0605_56.xlsx"/>
        <s v="Kopi af Kommune Viborg - 06.05.2020_0605_40.xlsx"/>
        <s v="Kopi af Kommune Viborg 050520_0605_10.xlsx"/>
        <s v="Kopi af Viborg Kommune 05_05_20_0605_19.xlsx"/>
        <s v="Viborg 300420_0605_505.xlsx"/>
        <s v="STATENSSERUMINSTITUT-EPIANTISTOF_20200506-ANTISTOF_ELISA-20200505.xlsx"/>
        <s v="112611-20_v1_Kommune Hvidovre dato 07-05-20.xlsx"/>
        <s v="Kommune Bornholm 400 Dato 06-05-20_0705_22.xlsx"/>
        <s v="Kommune København 29 04 20, 3. prioritet_0705_295.xlsx"/>
        <s v="Kommune København 29 04 20, Prioritet 1_0705_5.xlsx"/>
        <s v="Kommune København 30 04 20, prioritet 1_0705_2.xlsx"/>
        <s v="Kommune København 30 04 20, prioritet 3_0705_63.xlsx"/>
        <s v="Odense 040520_0705_191.xlsx"/>
        <s v="Odense 230420_3 del send 823 af 4689.xlsx"/>
        <s v="Odense 280420_0705_214.xlsx"/>
        <s v="Odense 290420_0705_67.xlsx"/>
        <s v="Politi Dato 07 05 20.xlsx"/>
        <s v="STATENSSERUMINSTITUT-EPIPCR_REKRUTTER- HALSPODNING_PCR-20200705.xlsx"/>
        <s v="Politi Studerende Dato 09.05.20.xlsx"/>
        <s v="Viborg 070520.xlsx"/>
        <s v="silkeborg_kommune_sundoms_supplerende#3_10052020.xlsx"/>
        <s v="114179-20_v1_Kommune Hvidovre dato 11-05-20_15.xlsx"/>
        <s v="Næstved 230420_1105-101.xlsx"/>
        <s v="Kommune VIBORG Dato 11052020_1205_6.xlsx"/>
        <s v="SSI_inkonklusiv-HalspodningPCR-20200512.xlsx"/>
        <s v="116704-20_v1_Kommune Hvidovre dato 13-05-20_1305-2.xlsx"/>
        <s v="Brønderslev 130520_1305_3.xlsx"/>
        <s v="Kommune Herning 13.05.2020_1305_1.xlsx"/>
        <s v="Odense 230420 - med bemærkninger_1305-258 gensend.xlsx"/>
        <s v="Politi Dato 13.05.2020_1305-3264.xlsx"/>
        <s v="SSI_Inkonklusiv-Antistof_ELISA-20200513.xlsx"/>
        <s v="SSI_Inkonklusiv-HALSPODNINGPCR-20200513.xlsx"/>
        <s v="Brønderslev_Boformen_Gaia-HalspodningPCR-20200514-23.xlsx"/>
        <s v="FREDENSBORG-HALSPODNINGPCR-20200514_112.xlsx"/>
        <s v="SSI_Inkonklusiv-Antistof_ELISA-20200514.xlsx"/>
        <s v="SSI_Inkonklusiv-HALSPODNINGPCR-20200514.xlsx"/>
        <s v="Aarhus_Kommune-Akuttilbud og Rehabilitering-HALSPODNINGERPCR_20200515.xlsx"/>
        <s v="HERLEV-HALSPODNINGPCR-20200515.xlsx"/>
        <s v="ISHØJ_KOMMUNE-CENTER FOR VOKSNE OG VELFAERD-HALSPODNINGER-20200515.xlsx"/>
        <s v="KOMMUNE_STRUER-BØRNEOGFAMILIECENTRET-HALSPODNINGPCR-20200515.xlsx"/>
        <s v="KOMMUNE_STRUER-HANDICAP,SOCIAL,PSYKIATRI-HALSPODNINGPCR-20200515.xlsx"/>
        <s v="KOMMUNE_STRUER-SUNDHEDOGOMSORG-HALSPODNINGPCR-20200515.xlsx"/>
        <s v="Odense 230420-manglende.xlsx"/>
        <s v="Silkeborg Kommune-Socialafdelingen-HALSPODNINGERPCR-20200515.xlsx"/>
        <s v="Viborg_Kommune-HALSPODNINGERPCR-20200515.xlsx"/>
        <s v="Viborg_Kommune-HALSPODNINGERPCR-20200515_del2.xlsx"/>
        <s v="STATENSSERUMINSTITUT-EPIANTISTOF_20200515-ANTISTOF_ELISA-20200515.xlsx"/>
        <s v="STATENSSERUMINSTITUT-EPIPCR_20200515-HALSPODNING_PCR-20200515.xlsx"/>
        <s v="SSI_INK-ANTISTOF_ELISA-20200515.xlsx"/>
        <s v="SSI_INK-HALSPODNINGPCR-20200515.xlsx"/>
        <s v="Ballerup Kommune-HALSPODNINGERPCR-160520-20200517.xlsx"/>
        <s v="Kolding_Kommune-PCR-20200517.xlsx"/>
        <s v="STATENSSERUMINSTITUT-Unge18_25_per_20200515-HALSPODNING(PCR)-20200517.xlsx"/>
        <s v="Aalborg Kommune-HALSPODNINGPCR-20200518.xlsx"/>
        <s v="Ballerup Kommune-HALSPODNINGERPCR-20200518.xlsx"/>
        <s v="Bornholm-HALSPODNINGERPCR-20200518.xlsx"/>
        <s v="Broenderslev_Fysioterapi-ekstern_leverandoer-HalspodningPCR-20200518.xlsx"/>
        <s v="Brønderslev-Bostedet_Tonnismarken-ekstern_leverandør-halspodningPCR-20200517.xlsx"/>
        <s v="HOLSTEBRO_KOMMUNE-HALSPODNINGCPR-20200518.xlsx"/>
        <s v="Odense-HALSPODNINGERPCR-20200518.xlsx"/>
        <s v="kolding-kommune- hjemmeplejen-bramdrupdamgruppen-20200518.xlsx"/>
        <s v="SSI-AllDanes26_27aar pr 150520-halspodning_PCR-180520.xlsx"/>
        <s v="SSI-UNGE_18_25_AARIGE_MANGLENDE.xlsx"/>
        <s v="AllDanes40_64_15maj2020.csv"/>
        <s v="AllDanes28_39_15maj2020.csv"/>
        <s v="AllDanes65_15maj2020.csv"/>
        <s v="BrønderslevKommune-Blaeksprutten-ekstern_leverandoer-HalspodningPCR-20200519_1420.xlsx"/>
        <s v="Brønderslev_Moellegaarden-ekstern_leverandoer-HalspodningPCR-20200519_1454.xlsx"/>
        <s v="GLOSTRUP_KOMMUNE-AELDRESOCIAL-HALSPODNINGPCR-20200518_1411.xlsx"/>
        <s v="LOLLAND_KOMMUNE-LOLLAND_BØRNUNGEFAMILIE-HALSPODNINGPCR-180520_1416.xlsx"/>
        <s v="LOLLAND_KOMMUNE-LOLLAND_SOCOGARBMARKED-HALSPODNINGPCR-180520_1414.xlsx"/>
        <s v="Vallensbaek_kommune - VKaeldrepleje - halspodningcr - 20200518_1422.xlsx"/>
        <s v="RegionHovedstaden-Antistof-20200518.xlsx"/>
        <s v="SSI_INK-BLODPROEVE_ELISA-20200519.xlsx"/>
        <s v="SSI_INK-HALSPODNINGPCR-20200519.xlsx"/>
        <s v="BRØNDERSLEV_KOMMUNE-Bostedet_Tonnismarken-ekstern_leverandør-halspodningPCR-20200520_1424.xlsx"/>
        <s v="FREDENSBORG_KOMMUNE_ÆLDRE_OG_OMSORG20200519-HALSPODNINGPCR-20200519_1418.xlsx"/>
        <s v="SSI_INKONKLUSIVE-ANTISTOF_ELISA-20200520.xlsx"/>
        <s v="SSI_INKONKLUSIVE-HALSPODNINGPCR-20200520.xlsx"/>
        <s v="FREDENSBORG_KOMMUNE-ÆLDREOGOMSORG20200519v2-HALSPODNINGPDR-20200519_1442.xlsx"/>
        <s v="FREDENSBORG_KOMMUNE-ÆLDREOGOMSORG20200520-HALSPODNINGPCR-20200520_1422.xlsx"/>
        <s v="STATENSSERUMINSTITUT-EPIPCR_20200521-HALSPODNING(PCR)-20200521.xlsx"/>
        <s v="HERLEV_KOMMUNE-HALSPODNINGSPCR-20200520-kat5-kat8-1338.xlsx"/>
        <s v="IKASTBRANDE_KOMMUNE-IKASTBRANDESUNDHEDOMSORGPSYKIATRI20200520-HALSPODNINGSPCR-20200520-1335.xlsx"/>
        <s v="SSI_INKONKLUSIVE-ANTISTOF_ELISA-20200521.xlsx"/>
        <s v="SSI_INKONKLUSIVE-HALSPODNINGPCR-20200521.xlsx"/>
        <s v="SSI_INKONKLUSIVE-HALSPODNINGPCR-20205022.xlsx"/>
        <s v="Bornholm Kommune-HALSPODNINGERPCR-20200525.xlsx"/>
        <s v="SSI_INKONKLUSIVE-ANTISTOF_ELISA-20205024.xlsx"/>
        <s v="SSI_INKONKLUSIVE-HALSPODNINGPCR-20200524.xlsx"/>
        <s v="Aarhus_Kommune_AkuttilbudogRehabilitering-HALSPODNINGSPCR_2505-20200525-1655.xlsx"/>
        <s v="Hotline_Erhvervsrejsende-HALSPODNINGSPCR-20200526-1606.xlsx"/>
        <s v="Hotline_Erhvervsrejsende-HALSPODNINGSPCR-20200526-1643.xlsx"/>
        <s v="Hotline_Erhvervsrejsende-HALSPODNINGSPCR-20200526-1650.xlsx"/>
        <s v="Hotline_Erhvervsrejsende-HALSPODNINGSPCR-20200526-1651.xlsx"/>
        <s v="SSI_INKONKLUSIVE-BLODPROVE_ELISA-20200526-1456.xlsx"/>
        <s v="SSI_INKONKLUSIVE-HALSPODNINGPCR-20200526-1457.xlsx"/>
        <s v="Lolland_Kommune-HALSPODNINGERPCR-2020-05-27.xlsx"/>
        <s v="Hotlinie-Erhvervsrejsende-HALSPODNINGER-PCR-20200528_1028.xlsx"/>
        <s v="SSI-INKONKLUSIVE-ANTISTOF_ELISA-20200528.xlsx"/>
        <s v="SSI_INKONKLUSIVE-ANTISTOF_ELISA-20200527.xlsx"/>
        <s v="SSI_INKONKLUSIVE-HALSPODNINGPCR-20200527.xlsx"/>
        <s v="SSI_INKONKLUSIVE-HALSPODNINGPCR-20200528.xlsx"/>
        <s v="Hotlinie-erhvervsrejsende-HALSPODNINGER-PCR-20200528_1026.xlsx"/>
        <s v="Hotlinie-erhvervsrejsende-HALSPODNINGER-PCR-20200528_1027.xlsx"/>
        <s v="SSI-SSI_Paamindelse_Antistof_Test_20200529-ANTISTOF_ELISA-20200529.xlsx"/>
        <s v="HOTLINIE-ERHVERVSREJSENDE-HALSPODNINGER_PCR-200529_1047.xlsx"/>
        <s v="HOTLINIE-ERHVERVSREJSENDE-HALSPODNINGER_PCR-200529_1406.xlsx"/>
        <s v="SSI_INKONKLUSIVE-HALSPODNING_PCR-20200529.xlsx"/>
        <s v="POL_CALLCENTER-ERHVERV-HALSPODNING_PCR-290520.xlsx"/>
        <s v="SSI-EPI-HALSPODNING_PCR-20200531.xlsx"/>
        <s v="POL_CALLCENTER-ERHVERV-HALSPODNING_PCR-20200530.xlsx"/>
        <s v="SSI_INKONKLUSIVE-ANTISTOF_ELISA-20200530.xlsx"/>
        <s v="SSI_INKONKLUSIVE-HALSPODNING_PCR-20200530.xlsx"/>
        <s v="CallCenter-Erhvervsrejsende 020620 1-1559-1727.xlsx"/>
        <s v="CallCenter-Erhvervsrejsende 020620 2-1652-1721.xlsx"/>
        <s v="HOTLINIE-ERHVERVSREJSENDE-200602_1115-1451.xlsx"/>
        <s v="HOTLINIE-ERHVERVSREJSENDE-200602_1211-1453.xlsx"/>
        <s v="HOTLINIE-ERHVERVSREJSENDE-200602_1428-1431-1724.xlsx"/>
        <s v="POL_CALLCENTER-ERHVERV-HALSPODNING_PCR-20200601_KL. 1631.xlsx"/>
        <s v="POL_CALLCENTER-ERHVERV-HALSPODNING_PCR-20200601_kl. 1622.xlsx"/>
        <s v="HERLEV_KOMMUNE-HALSPODNINGSPCR-20200520-kat6-kat7-20200602-1308-1450.xlsx"/>
        <s v="SSI_INKONKLUSIVE-HALSPODNING_PCR-20200531.xlsx"/>
        <s v="POL_CALLCENTER-ERHVERV-HALSPODNING_PCR-02-06-2020_2102.xlsx"/>
        <s v="POL_CALLCENTER-ERHVERV-HALSPODNING_PCR-03-06-2020_0942.xlsx"/>
        <s v="POL_CALLCENTER-ERHVERV-HALSPODNING_PCR-03-06-2020_1209.xlsx"/>
        <s v="POL_CALLCENTER-ERHVERV-HALSPODNING_PCR-03-06-2020_1212.xlsx"/>
        <s v="POL_CALLCENTER-ERHVERV-HALSPODNING_PCR-03-06-2020_kl.1644.xlsx"/>
        <s v="POL_CALLCENTER-ERHVERV-HALSPODNING_PCR-04-06-2020_kl.0740.xlsx"/>
        <s v="POL_CALLCENTER-ERHVERV-HALSPODNING_PCR-04-06-2020_kl.0741.xlsx"/>
        <s v="POL_CALLCENTER-ERHVERV-HALSPODNING_PCR-04-06-2020_kl.0742.xlsx"/>
        <s v="POL_CALLCENTER-ERHVERV-HALSPODNING_PCR-04-06-2020_kl.0743.xlsx"/>
        <s v="POL_CALLCENTER-ERHVERV-HALSPODNING_PCR-04-06-2020_kl.0744.xlsx"/>
        <s v="POL_CALLCENTER-ERHVERV-HALSPODNING_PCR-04-06-2020_kl.1500.xlsx"/>
        <s v="POL_CALLCENTER-ERHVERV-HALSPODNING_PCR-05-06-2020_kl.0800.xlsx"/>
        <s v="SSI_INKONKLUSIVE-ANTISTOF_ELISA-05-06-2020_kl.1030.xlsx"/>
        <s v="SSI_INKONKLUSIVE-HALSPODNING_PCR-05-06-2020_kl.1030.xlsx"/>
        <s v="POL_CALLCENTER-ERHVERV-HALSPODNING_PCR-06062020_Kl.08.xlsx"/>
        <s v="SSI-INKONKLUSIVE-HALSPODNING_PCR-06062020_Kl.08.xlsx"/>
        <s v="POL_CALLCENTER-ERHVERV-HALSPODNING_PCR-07062020_kl08.xlsx"/>
        <s v="SSI-INKONKLUSIVE-HALSPODNING_PCR-07062020_kl08.xlsx"/>
        <s v="POL_CALLCENTER-ERHVERV-HALSPODNING_PCR-08062020_08.xlsx"/>
        <s v="SSI-EPI-HALSPODNING_PCR-20200608.xlsx"/>
        <s v="POL_CALLCENTER-ERHVERV-HALSPODNING_PCR-09062020_1830.xlsx"/>
        <s v="POL_CALLCENTER-ERHVERV-HALSPODNING_PCR-10062020_1500.xlsx"/>
        <s v="POL_CALLCENTER-ERHVERV-HALSPODNING_PCR-11062020_0800.xlsx"/>
        <s v="POL_CALLCENTER-ERHVERV-HALSPODNING_PCR-11062020_1500.xlsx"/>
        <s v="POL_CALLCENTER-ERHVERV-HALSPODNING_PCR-12062020_0800.xlsx"/>
        <s v="POL_CALLCENTER-ERHVERV-HALSPODNING_PCR-12062020_1500.xlsx"/>
        <s v="POL_CALLCENTER-ERHVERV-HALSPODNING_PCR-13062020_0800.xlsx"/>
        <s v="SSI-EPI-HALSPODNING_PCR-12062020_1500.xlsx"/>
        <s v="SSI-EPI-HALSPODNING_PCR-13062020_1500_ver2.xlsx"/>
        <s v="SSI-INKONKLUSIVE-ANTISTOF_ELISA-13062020_0800.xlsx"/>
        <s v="POL_CALLCENTER-ERHVERV-HALSPODNING_PCR-15062020_1500.xlsx"/>
        <s v="HJØRRING_KOMMUNE-PLEJESEKTOR-HALSPODNING_PCR-15062020_1725.xlsx"/>
        <s v="POL_CALLCENTER-ERHVERV-HALSPODNING_PCR-16062020_0800.xlsx"/>
        <s v="HELSINGØR_KOMMUNE-PLEJECENTER-HALSPODNING_PCR-16062020_0800.xlsx"/>
        <s v="POL_CALLCENTER-ERHVERV-HALSPODNING_PCR-16062020_1540.xlsx"/>
        <s v="HJØRRING_KOMMUNE-SKOLE_BAGTERP-HALSPODNING_PCR-16062020_1540.xlsx"/>
        <s v="HJØRRING_KOMMUNE-SKOLE_BAGTERP_ADHD-HALSPODNING_PCR-16062020_1540.xlsx"/>
        <s v="HJØRRING_KOMMUNE-SKOLE_HØJENE-HALSPODNING_PCR-16062020_1540.xlsx"/>
        <s v="HJØRRING_KOMMUNE-SKOLE_HØJENE_KKLAS-HALSPODNING_PCR-16062020_1540.xlsx"/>
        <s v="COVID19_VANDRENDE_ARBEJDSTAGERE_10.xlsx"/>
        <s v="COVID19_VANDRENDE_ARBEJDSTAGERE_11.xlsx"/>
        <s v="COVID19_VANDRENDE_ARBEJDSTAGERE_12.xlsx"/>
        <s v="COVID19_VANDRENDE_ARBEJDSTAGERE_13.xlsx"/>
        <s v="COVID19_VANDRENDE_ARBEJDSTAGERE_14.xlsx"/>
        <s v="COVID19_VANDRENDE_ARBEJDSTAGERE_15.xlsx"/>
        <s v="COVID19_VANDRENDE_ARBEJDSTAGERE_16.xlsx"/>
        <s v="COVID19_VANDRENDE_ARBEJDSTAGERE_17.xlsx"/>
        <s v="COVID19_VANDRENDE_ARBEJDSTAGERE_18.xlsx"/>
        <s v="COVID19_VANDRENDE_ARBEJDSTAGERE_19.xlsx"/>
        <s v="COVID19_VANDRENDE_ARBEJDSTAGERE_1.xlsx"/>
        <s v="COVID19_VANDRENDE_ARBEJDSTAGERE_20.xlsx"/>
        <s v="COVID19_VANDRENDE_ARBEJDSTAGERE_21.xlsx"/>
        <s v="COVID19_VANDRENDE_ARBEJDSTAGERE_22.xlsx"/>
        <s v="COVID19_VANDRENDE_ARBEJDSTAGERE_2.xlsx"/>
        <s v="COVID19_VANDRENDE_ARBEJDSTAGERE_3.xlsx"/>
        <s v="COVID19_VANDRENDE_ARBEJDSTAGERE_4.xlsx"/>
        <s v="COVID19_VANDRENDE_ARBEJDSTAGERE_5.xlsx"/>
        <s v="COVID19_VANDRENDE_ARBEJDSTAGERE_6.xlsx"/>
        <s v="COVID19_VANDRENDE_ARBEJDSTAGERE_7.xlsx"/>
        <s v="COVID19_VANDRENDE_ARBEJDSTAGERE_8.xlsx"/>
        <s v="COVID19_VANDRENDE_ARBEJDSTAGERE_9.xlsx"/>
        <s v="POL_CALLCENTER-ERHVERV-HALSPODNING_PCR-17062020_1740.xlsx"/>
        <s v="FREDENSBORG_KOMMUNE-ÆLDREogOMSORG-HALSPODNING_PCR-17062020_1740.xlsx"/>
        <s v="HJØRRING_KOMMUNE-SKOLER-HALSPODNING_PCR-16062020_1740.xlsx"/>
        <s v="HJØRRING_KOMMUNE-ÆLDREOMRÅDE_PRIV_LEVERAND-HALSPODNING_PCR-17062020_1740.xlsx"/>
        <s v="SSI-INKONKLUSIVE-ANTISTOF_ELISA-17062020_1740.xlsx"/>
        <s v="POL_CALLCENTER-ERHVERV-HALSPODNING_PCR-18062020_0800.xlsx"/>
        <s v="POL_CALLCENTER-ERHVERV-HALSPODNING_PCR-18062020_15.xlsx"/>
        <s v="POL_CALLCENTER-ERHVERV-HALSPODNING_PCR-20062020_1500.xlsx"/>
        <s v="Test batch COVID19_Prævalensundersøgelsen_Antistof.xlsx"/>
        <s v="Test batch COVID19_Prævalensundersøgelsen_PCR.xlsx"/>
        <s v="POL_CALLCENTER-ERHVERV-HALSPODNING_PCR-22062020_08.xlsx"/>
        <s v="HJØRRING_KOMMUNE-ÆLDREOMR-HALSPODNING_PCR-22062020_1500.xlsx"/>
        <s v="HJØRRING_KOMMUNE-ÆLDREOMR_PRIV_LEVERAND-HALSPODNING_PCR-22062020_1500.xlsx"/>
        <s v="UM-MEDARB_BOSAT_I_UDLANDET-HALSPODNING_PCR-22062020_1500.xlsx"/>
        <s v="POL_CALLCENTER-ERHVERV-HALSPODNING_PCR-23062020_1500.xlsx"/>
        <s v="HJØRRING_KOMMUNE-SKOLER-HALSPODNING_PCR-16062020_1740U26.xlsx"/>
        <s v="HJØRRING_KOMMUNE-SKOLE_BAGTERP-HALSPODNING_PCR-16062020_1540U26.xlsx"/>
        <s v="HJØRRING_KOMMUNE-SKOLE_BAGTERP_ADHD-HALSPODNING_PCR-16062020_1540U26.xlsx"/>
        <s v="HJØRRING_KOMMUNE-SKOLE_HØJENE-HALSPODNING_PCR-16062020_1540U26.xlsx"/>
        <s v="HJØRRING_KOMMUNE-SKOLE_HØJENE_KKLAS-HALSPODNING_PCR-16062020_1540U26.xlsx"/>
        <s v="HJØRRING_KOMMUNE-SKOLE_LUNDERGÅRDSKOLEN-HALSPODNING_PCR-23062020_1500.xlsx"/>
        <s v="SSI-EPI-HALSPODNING_PCR-M_SPORGE-23062020_1500.xlsx"/>
        <s v="POL_CALLCENTER-ERHVERV-HALSPODNING_PCR-24062020_0800.xlsx"/>
        <s v="POL_CALLCENTER-ERHVERV-HALSPODNING_PCR-24062020_1500.xlsx"/>
        <s v="FREDENSBORG_KOMMUNE_ÆLDREOGOMSORG_SUNDHED-HALSPODNING_PCR-24062020_1500.xlsx"/>
        <s v="HJØRRING_KOMMUNE-HOEJENE UNDERVISNINGER-HALSPODNING_PCR-24062020_1500.xlsx"/>
        <s v="KOEBENHAVN_KOMMUNE-KBHKOMMUNALEAELDREPLEJE-HALSPODNING_PCR-24062020_0800.xlsx"/>
        <s v="POL_CALLCENTER-ERHVERV-HALSPODNING_PCR-25062020_1500.xlsx"/>
        <s v="POL_CALLCENTER-ERHVERV-HALSPODNING_PCR-28062020_0800.xlsx"/>
        <s v="POL_CALLCENTER-ERHVERV-HALSPODNING_PCR-29062020_1500.xlsx"/>
        <s v="HJØRRING_KOMMUNE-HOEJENE UNDERVISNINGER-HALSPODNING_PCR-24062020_1500U27.xlsx"/>
        <s v="HJØRRING_KOMMUNE-PLEJESEKTOR-HALSPODNING_PCR-15062020_1725_U27.xlsx"/>
        <s v="HJØRRING_KOMMUNE-SKOLE_LUNDERGÅRDSKOLEN-HALSPODNING_PCR-23062020_1500U27.xlsx"/>
        <s v="HJØRRING_KOMMUNE-SUNDHEDSPLEJEN-HALSPODNING_PCR-30062020_1500.xlsx"/>
        <s v="HJØRRING_KOMMUNE-ÆLDREOMRÅDE_PRIV_LEVERAND-HALSPODNING_PCR-17062020_1740U27.xlsx"/>
        <s v="KØBENHAVN_KOMMUNE-ÆLDREPLEJE-HALSPODNING_PCR-30062020_0800.xlsx"/>
        <s v="POL_CALLCENTER-ERHVERV-HALSPODNING_PCR-01072020_0800.xlsx"/>
        <s v="COVID19_ALLE_DANSKERE_12_TIL_17_AARIGE_CPR01_10.xlsx"/>
        <s v="COVID19_ALLE_DANSKERE_12_TIL_17_AARIGE_CPR01_11.xlsx"/>
        <s v="COVID19_ALLE_DANSKERE_12_TIL_17_AARIGE_CPR01_12.xlsx"/>
        <s v="COVID19_ALLE_DANSKERE_12_TIL_17_AARIGE_CPR01_13.xlsx"/>
        <s v="COVID19_ALLE_DANSKERE_12_TIL_17_AARIGE_CPR01_14.xlsx"/>
        <s v="COVID19_ALLE_DANSKERE_12_TIL_17_AARIGE_CPR01_15.xlsx"/>
        <s v="COVID19_ALLE_DANSKERE_12_TIL_17_AARIGE_CPR01_16.xlsx"/>
        <s v="COVID19_ALLE_DANSKERE_12_TIL_17_AARIGE_CPR01_17.xlsx"/>
        <s v="COVID19_ALLE_DANSKERE_12_TIL_17_AARIGE_CPR01_18.xlsx"/>
        <s v="COVID19_ALLE_DANSKERE_12_TIL_17_AARIGE_CPR01_19.xlsx"/>
        <s v="COVID19_ALLE_DANSKERE_12_TIL_17_AARIGE_CPR01_1.xlsx"/>
        <s v="COVID19_ALLE_DANSKERE_12_TIL_17_AARIGE_CPR01_20.xlsx"/>
        <s v="COVID19_ALLE_DANSKERE_12_TIL_17_AARIGE_CPR01_21.xlsx"/>
        <s v="COVID19_ALLE_DANSKERE_12_TIL_17_AARIGE_CPR01_2.xlsx"/>
        <s v="COVID19_ALLE_DANSKERE_12_TIL_17_AARIGE_CPR01_3.xlsx"/>
        <s v="COVID19_ALLE_DANSKERE_12_TIL_17_AARIGE_CPR01_4.xlsx"/>
        <s v="COVID19_ALLE_DANSKERE_12_TIL_17_AARIGE_CPR01_5.xlsx"/>
        <s v="COVID19_ALLE_DANSKERE_12_TIL_17_AARIGE_CPR01_6.xlsx"/>
        <s v="COVID19_ALLE_DANSKERE_12_TIL_17_AARIGE_CPR01_7.xlsx"/>
        <s v="COVID19_ALLE_DANSKERE_12_TIL_17_AARIGE_CPR01_8.xlsx"/>
        <s v="COVID19_ALLE_DANSKERE_12_TIL_17_AARIGE_CPR01_9.xlsx"/>
        <s v="COVID19_ALLE_DANSKERE_12_TIL_17_AARIGE_CPR03_1.xlsx"/>
        <m/>
      </sharedItems>
    </cacheField>
    <cacheField name="Kommunekode" numFmtId="0">
      <sharedItems containsString="0" containsBlank="1" containsNumber="1" containsInteger="1" minValue="0" maxValue="860"/>
    </cacheField>
    <cacheField name="Regionskode" numFmtId="0">
      <sharedItems containsString="0" containsBlank="1" containsNumber="1" containsInteger="1" minValue="0" maxValue="1085"/>
    </cacheField>
    <cacheField name="CPR-status" numFmtId="0">
      <sharedItems containsBlank="1" count="11">
        <s v="01"/>
        <s v="03"/>
        <s v="20"/>
        <s v="80"/>
        <s v="XX"/>
        <s v="70"/>
        <s v="90"/>
        <s v="05"/>
        <s v="30"/>
        <s v="60"/>
        <m/>
      </sharedItems>
    </cacheField>
    <cacheField name="Prøvetype" numFmtId="0">
      <sharedItems containsBlank="1" count="9">
        <s v="X2074"/>
        <s v="R2075"/>
        <s v="X2079"/>
        <s v="X2080"/>
        <m/>
        <s v="IMMUN_BLODPROEVE" u="1"/>
        <s v="SMITTETEST_BORGER" u="1"/>
        <s v="INGEN" u="1"/>
        <s v="SMITTETEST" u="1"/>
      </sharedItems>
    </cacheField>
    <cacheField name="Sikringsgruppe" numFmtId="0">
      <sharedItems containsString="0" containsBlank="1" containsNumber="1" containsInteger="1" minValue="0" maxValue="9" count="10">
        <n v="1"/>
        <n v="0"/>
        <n v="7"/>
        <n v="2"/>
        <n v="5"/>
        <n v="8"/>
        <n v="9"/>
        <n v="4"/>
        <n v="6"/>
        <m/>
      </sharedItems>
    </cacheField>
    <cacheField name="Brevbestilling" numFmtId="0">
      <sharedItems containsBlank="1" count="3">
        <s v="Ja"/>
        <s v="Nej"/>
        <m/>
      </sharedItems>
    </cacheField>
    <cacheField name="Rekvisition" numFmtId="0">
      <sharedItems containsBlank="1"/>
    </cacheField>
    <cacheField name="Spørgeskema" numFmtId="0">
      <sharedItems containsBlank="1" count="3">
        <s v="Nej"/>
        <s v="Ja"/>
        <m/>
      </sharedItems>
    </cacheField>
    <cacheField name="Antal" numFmtId="0">
      <sharedItems containsString="0" containsBlank="1" containsNumber="1" containsInteger="1" minValue="1" maxValue="98974"/>
    </cacheField>
    <cacheField name="Region" numFmtId="0">
      <sharedItems containsBlank="1" count="7">
        <s v="Midtjylland"/>
        <s v="Hovedstaden"/>
        <s v="Syddanmark"/>
        <s v="Ukendt"/>
        <s v="Sjælland"/>
        <s v="Nordjylland"/>
        <m/>
      </sharedItems>
    </cacheField>
    <cacheField name="Kommune" numFmtId="0">
      <sharedItems containsBlank="1" count="102">
        <s v="Skanderborg"/>
        <s v="Aarhus"/>
        <s v="København"/>
        <s v="Middelfart"/>
        <s v="Svendborg"/>
        <s v="Haderslev"/>
        <s v="Billund"/>
        <s v="Tønder"/>
        <s v="Esbjerg"/>
        <s v="Fanø"/>
        <s v="Varde"/>
        <s v="Vejen"/>
        <s v="Kolding"/>
        <s v="Vejle"/>
        <s v="Ringkøbing-Skjern"/>
        <s v="Ukendt"/>
        <s v="Frederiksberg"/>
        <s v="Ballerup"/>
        <s v="Brøndby"/>
        <s v="Dragør"/>
        <s v="Gentofte"/>
        <s v="Gladsaxe"/>
        <s v="Glostrup"/>
        <s v="Herlev"/>
        <s v="Albertslund"/>
        <s v="Hvidovre"/>
        <s v="Høje-Taastrup"/>
        <s v="Lyngby-Taarbæk"/>
        <s v="Rødovre"/>
        <s v="Ishøj"/>
        <s v="Tårnby"/>
        <s v="Vallensbæk"/>
        <s v="Furesø"/>
        <s v="Allerød"/>
        <s v="Fredensborg"/>
        <s v="Rudersdal"/>
        <s v="Egedal"/>
        <s v="Frederikssund"/>
        <s v="Greve"/>
        <s v="Køge"/>
        <s v="Roskilde"/>
        <s v="Solrød"/>
        <s v="Gribskov"/>
        <s v="Odsherred"/>
        <s v="Holbæk"/>
        <s v="Faxe"/>
        <s v="Ringsted"/>
        <s v="Slagelse"/>
        <s v="Stevns"/>
        <s v="Lejre"/>
        <s v="Lolland"/>
        <s v="Næstved"/>
        <s v="Guldborgsund"/>
        <s v="Vordingborg"/>
        <s v="Nyborg"/>
        <s v="Odense"/>
        <s v="Nordfyns"/>
        <s v="Aabenraa"/>
        <s v="Frederikshavn"/>
        <s v="Helsingør"/>
        <s v="Hillerød"/>
        <s v="Sorø"/>
        <s v="Hørsholm"/>
        <s v="Bornholm"/>
        <s v="Halsnæs"/>
        <s v="Kalundborg"/>
        <s v="Horsens"/>
        <s v="Herning"/>
        <s v="Holstebro"/>
        <s v="Lemvig"/>
        <s v="Struer"/>
        <s v="Randers"/>
        <s v="Silkeborg"/>
        <s v="Ikast-Brande"/>
        <s v="Hedensted"/>
        <s v="Skive"/>
        <s v="Viborg"/>
        <s v="Aalborg"/>
        <s v="Syddjurs"/>
        <s v="Thisted"/>
        <s v="Brønderslev"/>
        <s v="Rebild"/>
        <s v="Mariagerfjord"/>
        <s v="Jammerbugt"/>
        <s v="Hjørring"/>
        <s v="Fredericia"/>
        <s v="Norddjurs"/>
        <s v="Favrskov"/>
        <s v="Samsø"/>
        <s v="Odder"/>
        <s v="Assens"/>
        <s v="Faaborg-Midtfyn"/>
        <s v="Kerteminde"/>
        <s v="Sønderborg"/>
        <s v="Vesthimmerlands"/>
        <s v="Christiansø"/>
        <s v="Morsø"/>
        <s v="Langeland"/>
        <s v="Ærø"/>
        <s v="Læsø"/>
        <m/>
        <e v="#N/A" u="1"/>
      </sharedItems>
    </cacheField>
    <cacheField name="Prøvenavn" numFmtId="0">
      <sharedItems containsBlank="1" count="12">
        <s v="[X2074] SARS-CoV-2 (RNA), Testcenter"/>
        <s v="[R2075] SARS-CoV-2-Ab, Epidemiologisk"/>
        <s v="[X2079] SARS-CoV-2 (RNA), Borger"/>
        <s v="[X2080] SARS-CoV-2 (RNA), Epidemiologisk"/>
        <m/>
        <s v="Antistof (Elisa)" u="1"/>
        <s v="Halspodning (PCR)" u="1"/>
        <s v="Halspodning (PCR) - Borger" u="1"/>
        <s v="SARS-CoV-2-Ab, Epidemiologisk" u="1"/>
        <s v="SARS-CoV-2 (RNA), Testcenter" u="1"/>
        <s v="Ingen" u="1"/>
        <s v="SARS-CoV-2 (RNA), Borger" u="1"/>
      </sharedItems>
    </cacheField>
    <cacheField name="Status" numFmtId="0">
      <sharedItems containsBlank="1" count="8">
        <s v="Ok"/>
        <s v="Ugyldigt CPR"/>
        <s v="Forsvundet"/>
        <s v="Død"/>
        <s v="Annulleret"/>
        <s v="Ændret CPR"/>
        <m/>
        <e v="#N/A" u="1"/>
      </sharedItems>
    </cacheField>
    <cacheField name="CPR-status - Beskrivelse" numFmtId="0">
      <sharedItems containsBlank="1" count="11">
        <s v="01 - Aktiv, bopæl i DK"/>
        <s v="03 - Aktiv, speciel vejkode i DK"/>
        <s v="20 - Inaktiv, uden bopæl i DK/GL, tildelt CPR af skattehensyn"/>
        <s v="80 - Inaktiv, udrejst"/>
        <s v="XX - Ugyldigt CPR"/>
        <s v="70 - Inaktiv, forsvundet"/>
        <s v="90 - Inaktiv, død"/>
        <s v="05 - Aktiv, bopæl i GL"/>
        <s v="30 - Inaktiv, annulleret CPR"/>
        <s v="60 - Inaktiv, ændret CPR ved kønsskifte eller fødselsdato"/>
        <m/>
      </sharedItems>
    </cacheField>
    <cacheField name="Sikringsgruppe - Beskrivelse" numFmtId="0">
      <sharedItems containsBlank="1" count="10">
        <s v="1 - Selvstændigt sikret - med lægevalg"/>
        <s v="0 - Ukendt / Ej fundet"/>
        <s v="7 - Bopæl i udlandet"/>
        <s v="2 - Selvstændigt sikret - uden lægevalg"/>
        <s v="5 - Værnepligtig (+3 mdr.)"/>
        <s v="8 - Afgangsført (fraflyttet, ihjelslagen, dobbelt CPR, forsvundet eller omnummereret)"/>
        <s v="9 - Død"/>
        <s v="4 - Optaget i fængselsvæsenet efter dom (+3 mdr.)"/>
        <s v="6 - Institutionsanbragt (§ 112)"/>
        <m/>
      </sharedItems>
    </cacheField>
    <cacheField name="Afsendt" numFmtId="0">
      <sharedItems containsBlank="1" count="4">
        <s v="Ja"/>
        <s v="Nej"/>
        <m/>
        <e v="#N/A" u="1"/>
      </sharedItems>
    </cacheField>
    <cacheField name="Months" numFmtId="0" databaseField="0">
      <fieldGroup base="0">
        <rangePr groupBy="months" startDate="2020-04-28T00:00:00" endDate="2020-07-02T00:00:00"/>
        <groupItems count="14">
          <s v="&lt;28-04-2020"/>
          <s v="jan"/>
          <s v="feb"/>
          <s v="mar"/>
          <s v="apr"/>
          <s v="maj"/>
          <s v="jun"/>
          <s v="jul"/>
          <s v="aug"/>
          <s v="sep"/>
          <s v="okt"/>
          <s v="nov"/>
          <s v="dec"/>
          <s v="&gt;02-07-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91">
  <r>
    <x v="0"/>
    <x v="0"/>
    <x v="0"/>
    <n v="746"/>
    <n v="1082"/>
    <x v="0"/>
    <x v="0"/>
    <x v="0"/>
    <x v="0"/>
    <s v="Ja"/>
    <x v="0"/>
    <n v="1"/>
    <x v="0"/>
    <x v="0"/>
    <x v="0"/>
    <x v="0"/>
    <x v="0"/>
    <x v="0"/>
    <x v="0"/>
  </r>
  <r>
    <x v="0"/>
    <x v="0"/>
    <x v="0"/>
    <n v="751"/>
    <n v="1082"/>
    <x v="0"/>
    <x v="0"/>
    <x v="0"/>
    <x v="0"/>
    <s v="Ja"/>
    <x v="0"/>
    <n v="1"/>
    <x v="0"/>
    <x v="1"/>
    <x v="0"/>
    <x v="0"/>
    <x v="0"/>
    <x v="0"/>
    <x v="0"/>
  </r>
  <r>
    <x v="0"/>
    <x v="0"/>
    <x v="1"/>
    <n v="101"/>
    <n v="1084"/>
    <x v="0"/>
    <x v="0"/>
    <x v="0"/>
    <x v="0"/>
    <s v="Ja"/>
    <x v="0"/>
    <n v="1"/>
    <x v="1"/>
    <x v="2"/>
    <x v="0"/>
    <x v="0"/>
    <x v="0"/>
    <x v="0"/>
    <x v="0"/>
  </r>
  <r>
    <x v="0"/>
    <x v="0"/>
    <x v="1"/>
    <n v="410"/>
    <n v="1083"/>
    <x v="0"/>
    <x v="0"/>
    <x v="0"/>
    <x v="0"/>
    <s v="Ja"/>
    <x v="0"/>
    <n v="1"/>
    <x v="2"/>
    <x v="3"/>
    <x v="0"/>
    <x v="0"/>
    <x v="0"/>
    <x v="0"/>
    <x v="0"/>
  </r>
  <r>
    <x v="0"/>
    <x v="0"/>
    <x v="1"/>
    <n v="479"/>
    <n v="1083"/>
    <x v="0"/>
    <x v="0"/>
    <x v="0"/>
    <x v="0"/>
    <s v="Ja"/>
    <x v="0"/>
    <n v="1"/>
    <x v="2"/>
    <x v="4"/>
    <x v="0"/>
    <x v="0"/>
    <x v="0"/>
    <x v="0"/>
    <x v="0"/>
  </r>
  <r>
    <x v="0"/>
    <x v="0"/>
    <x v="1"/>
    <n v="510"/>
    <n v="1083"/>
    <x v="0"/>
    <x v="0"/>
    <x v="0"/>
    <x v="0"/>
    <s v="Ja"/>
    <x v="0"/>
    <n v="9"/>
    <x v="2"/>
    <x v="5"/>
    <x v="0"/>
    <x v="0"/>
    <x v="0"/>
    <x v="0"/>
    <x v="0"/>
  </r>
  <r>
    <x v="0"/>
    <x v="0"/>
    <x v="1"/>
    <n v="530"/>
    <n v="1083"/>
    <x v="0"/>
    <x v="0"/>
    <x v="0"/>
    <x v="0"/>
    <s v="Ja"/>
    <x v="0"/>
    <n v="1"/>
    <x v="2"/>
    <x v="6"/>
    <x v="0"/>
    <x v="0"/>
    <x v="0"/>
    <x v="0"/>
    <x v="0"/>
  </r>
  <r>
    <x v="0"/>
    <x v="0"/>
    <x v="1"/>
    <n v="550"/>
    <n v="1083"/>
    <x v="0"/>
    <x v="0"/>
    <x v="0"/>
    <x v="0"/>
    <s v="Ja"/>
    <x v="0"/>
    <n v="19"/>
    <x v="2"/>
    <x v="7"/>
    <x v="0"/>
    <x v="0"/>
    <x v="0"/>
    <x v="0"/>
    <x v="0"/>
  </r>
  <r>
    <x v="0"/>
    <x v="0"/>
    <x v="1"/>
    <n v="561"/>
    <n v="1083"/>
    <x v="0"/>
    <x v="0"/>
    <x v="0"/>
    <x v="0"/>
    <s v="Ja"/>
    <x v="0"/>
    <n v="846"/>
    <x v="2"/>
    <x v="8"/>
    <x v="0"/>
    <x v="0"/>
    <x v="0"/>
    <x v="0"/>
    <x v="0"/>
  </r>
  <r>
    <x v="0"/>
    <x v="0"/>
    <x v="1"/>
    <n v="563"/>
    <n v="1083"/>
    <x v="0"/>
    <x v="0"/>
    <x v="0"/>
    <x v="0"/>
    <s v="Ja"/>
    <x v="0"/>
    <n v="11"/>
    <x v="2"/>
    <x v="9"/>
    <x v="0"/>
    <x v="0"/>
    <x v="0"/>
    <x v="0"/>
    <x v="0"/>
  </r>
  <r>
    <x v="0"/>
    <x v="0"/>
    <x v="1"/>
    <n v="573"/>
    <n v="1083"/>
    <x v="0"/>
    <x v="0"/>
    <x v="0"/>
    <x v="0"/>
    <s v="Ja"/>
    <x v="0"/>
    <n v="74"/>
    <x v="2"/>
    <x v="10"/>
    <x v="0"/>
    <x v="0"/>
    <x v="0"/>
    <x v="0"/>
    <x v="0"/>
  </r>
  <r>
    <x v="0"/>
    <x v="0"/>
    <x v="1"/>
    <n v="575"/>
    <n v="1083"/>
    <x v="0"/>
    <x v="0"/>
    <x v="0"/>
    <x v="0"/>
    <s v="Ja"/>
    <x v="0"/>
    <n v="26"/>
    <x v="2"/>
    <x v="11"/>
    <x v="0"/>
    <x v="0"/>
    <x v="0"/>
    <x v="0"/>
    <x v="0"/>
  </r>
  <r>
    <x v="0"/>
    <x v="0"/>
    <x v="1"/>
    <n v="621"/>
    <n v="1083"/>
    <x v="0"/>
    <x v="0"/>
    <x v="0"/>
    <x v="0"/>
    <s v="Ja"/>
    <x v="0"/>
    <n v="7"/>
    <x v="2"/>
    <x v="12"/>
    <x v="0"/>
    <x v="0"/>
    <x v="0"/>
    <x v="0"/>
    <x v="0"/>
  </r>
  <r>
    <x v="0"/>
    <x v="0"/>
    <x v="1"/>
    <n v="630"/>
    <n v="1083"/>
    <x v="0"/>
    <x v="0"/>
    <x v="0"/>
    <x v="0"/>
    <s v="Ja"/>
    <x v="0"/>
    <n v="1"/>
    <x v="2"/>
    <x v="13"/>
    <x v="0"/>
    <x v="0"/>
    <x v="0"/>
    <x v="0"/>
    <x v="0"/>
  </r>
  <r>
    <x v="0"/>
    <x v="0"/>
    <x v="1"/>
    <n v="751"/>
    <n v="1082"/>
    <x v="0"/>
    <x v="0"/>
    <x v="0"/>
    <x v="0"/>
    <s v="Ja"/>
    <x v="0"/>
    <n v="1"/>
    <x v="0"/>
    <x v="1"/>
    <x v="0"/>
    <x v="0"/>
    <x v="0"/>
    <x v="0"/>
    <x v="0"/>
  </r>
  <r>
    <x v="0"/>
    <x v="0"/>
    <x v="1"/>
    <n v="760"/>
    <n v="1082"/>
    <x v="0"/>
    <x v="0"/>
    <x v="0"/>
    <x v="0"/>
    <s v="Ja"/>
    <x v="0"/>
    <n v="1"/>
    <x v="0"/>
    <x v="14"/>
    <x v="0"/>
    <x v="0"/>
    <x v="0"/>
    <x v="0"/>
    <x v="0"/>
  </r>
  <r>
    <x v="0"/>
    <x v="0"/>
    <x v="2"/>
    <n v="0"/>
    <n v="0"/>
    <x v="1"/>
    <x v="0"/>
    <x v="0"/>
    <x v="0"/>
    <s v="Ja"/>
    <x v="0"/>
    <n v="2"/>
    <x v="3"/>
    <x v="15"/>
    <x v="0"/>
    <x v="0"/>
    <x v="1"/>
    <x v="0"/>
    <x v="0"/>
  </r>
  <r>
    <x v="0"/>
    <x v="0"/>
    <x v="2"/>
    <n v="0"/>
    <n v="0"/>
    <x v="2"/>
    <x v="0"/>
    <x v="1"/>
    <x v="0"/>
    <s v="Ja"/>
    <x v="0"/>
    <n v="2"/>
    <x v="3"/>
    <x v="15"/>
    <x v="0"/>
    <x v="0"/>
    <x v="2"/>
    <x v="1"/>
    <x v="0"/>
  </r>
  <r>
    <x v="0"/>
    <x v="0"/>
    <x v="2"/>
    <n v="0"/>
    <n v="0"/>
    <x v="2"/>
    <x v="0"/>
    <x v="2"/>
    <x v="0"/>
    <s v="Ja"/>
    <x v="0"/>
    <n v="1"/>
    <x v="3"/>
    <x v="15"/>
    <x v="0"/>
    <x v="0"/>
    <x v="2"/>
    <x v="2"/>
    <x v="0"/>
  </r>
  <r>
    <x v="0"/>
    <x v="0"/>
    <x v="2"/>
    <n v="0"/>
    <n v="0"/>
    <x v="3"/>
    <x v="0"/>
    <x v="2"/>
    <x v="0"/>
    <s v="Ja"/>
    <x v="0"/>
    <n v="12"/>
    <x v="3"/>
    <x v="15"/>
    <x v="0"/>
    <x v="0"/>
    <x v="3"/>
    <x v="2"/>
    <x v="0"/>
  </r>
  <r>
    <x v="0"/>
    <x v="0"/>
    <x v="2"/>
    <n v="101"/>
    <n v="1084"/>
    <x v="0"/>
    <x v="0"/>
    <x v="0"/>
    <x v="0"/>
    <s v="Ja"/>
    <x v="0"/>
    <n v="231"/>
    <x v="1"/>
    <x v="2"/>
    <x v="0"/>
    <x v="0"/>
    <x v="0"/>
    <x v="0"/>
    <x v="0"/>
  </r>
  <r>
    <x v="0"/>
    <x v="0"/>
    <x v="2"/>
    <n v="147"/>
    <n v="1084"/>
    <x v="0"/>
    <x v="0"/>
    <x v="0"/>
    <x v="0"/>
    <s v="Ja"/>
    <x v="0"/>
    <n v="33"/>
    <x v="1"/>
    <x v="16"/>
    <x v="0"/>
    <x v="0"/>
    <x v="0"/>
    <x v="0"/>
    <x v="0"/>
  </r>
  <r>
    <x v="0"/>
    <x v="0"/>
    <x v="2"/>
    <n v="151"/>
    <n v="1084"/>
    <x v="0"/>
    <x v="0"/>
    <x v="0"/>
    <x v="0"/>
    <s v="Ja"/>
    <x v="0"/>
    <n v="7"/>
    <x v="1"/>
    <x v="17"/>
    <x v="0"/>
    <x v="0"/>
    <x v="0"/>
    <x v="0"/>
    <x v="0"/>
  </r>
  <r>
    <x v="0"/>
    <x v="0"/>
    <x v="2"/>
    <n v="153"/>
    <n v="1084"/>
    <x v="0"/>
    <x v="0"/>
    <x v="0"/>
    <x v="0"/>
    <s v="Ja"/>
    <x v="0"/>
    <n v="68"/>
    <x v="1"/>
    <x v="18"/>
    <x v="0"/>
    <x v="0"/>
    <x v="0"/>
    <x v="0"/>
    <x v="0"/>
  </r>
  <r>
    <x v="0"/>
    <x v="0"/>
    <x v="2"/>
    <n v="155"/>
    <n v="1084"/>
    <x v="0"/>
    <x v="0"/>
    <x v="0"/>
    <x v="0"/>
    <s v="Ja"/>
    <x v="0"/>
    <n v="1"/>
    <x v="1"/>
    <x v="19"/>
    <x v="0"/>
    <x v="0"/>
    <x v="0"/>
    <x v="0"/>
    <x v="0"/>
  </r>
  <r>
    <x v="0"/>
    <x v="0"/>
    <x v="2"/>
    <n v="157"/>
    <n v="1084"/>
    <x v="0"/>
    <x v="0"/>
    <x v="0"/>
    <x v="0"/>
    <s v="Ja"/>
    <x v="0"/>
    <n v="8"/>
    <x v="1"/>
    <x v="20"/>
    <x v="0"/>
    <x v="0"/>
    <x v="0"/>
    <x v="0"/>
    <x v="0"/>
  </r>
  <r>
    <x v="0"/>
    <x v="0"/>
    <x v="2"/>
    <n v="159"/>
    <n v="1084"/>
    <x v="0"/>
    <x v="0"/>
    <x v="0"/>
    <x v="0"/>
    <s v="Ja"/>
    <x v="0"/>
    <n v="15"/>
    <x v="1"/>
    <x v="21"/>
    <x v="0"/>
    <x v="0"/>
    <x v="0"/>
    <x v="0"/>
    <x v="0"/>
  </r>
  <r>
    <x v="0"/>
    <x v="0"/>
    <x v="2"/>
    <n v="161"/>
    <n v="1084"/>
    <x v="0"/>
    <x v="0"/>
    <x v="0"/>
    <x v="0"/>
    <s v="Ja"/>
    <x v="0"/>
    <n v="17"/>
    <x v="1"/>
    <x v="22"/>
    <x v="0"/>
    <x v="0"/>
    <x v="0"/>
    <x v="0"/>
    <x v="0"/>
  </r>
  <r>
    <x v="0"/>
    <x v="0"/>
    <x v="2"/>
    <n v="163"/>
    <n v="1084"/>
    <x v="0"/>
    <x v="0"/>
    <x v="0"/>
    <x v="0"/>
    <s v="Ja"/>
    <x v="0"/>
    <n v="10"/>
    <x v="1"/>
    <x v="23"/>
    <x v="0"/>
    <x v="0"/>
    <x v="0"/>
    <x v="0"/>
    <x v="0"/>
  </r>
  <r>
    <x v="0"/>
    <x v="0"/>
    <x v="2"/>
    <n v="165"/>
    <n v="1084"/>
    <x v="0"/>
    <x v="0"/>
    <x v="0"/>
    <x v="0"/>
    <s v="Ja"/>
    <x v="0"/>
    <n v="24"/>
    <x v="1"/>
    <x v="24"/>
    <x v="0"/>
    <x v="0"/>
    <x v="0"/>
    <x v="0"/>
    <x v="0"/>
  </r>
  <r>
    <x v="0"/>
    <x v="0"/>
    <x v="2"/>
    <n v="167"/>
    <n v="1084"/>
    <x v="0"/>
    <x v="0"/>
    <x v="0"/>
    <x v="0"/>
    <s v="Ja"/>
    <x v="0"/>
    <n v="526"/>
    <x v="1"/>
    <x v="25"/>
    <x v="0"/>
    <x v="0"/>
    <x v="0"/>
    <x v="0"/>
    <x v="0"/>
  </r>
  <r>
    <x v="0"/>
    <x v="0"/>
    <x v="2"/>
    <n v="169"/>
    <n v="1084"/>
    <x v="0"/>
    <x v="0"/>
    <x v="0"/>
    <x v="0"/>
    <s v="Ja"/>
    <x v="0"/>
    <n v="23"/>
    <x v="1"/>
    <x v="26"/>
    <x v="0"/>
    <x v="0"/>
    <x v="0"/>
    <x v="0"/>
    <x v="0"/>
  </r>
  <r>
    <x v="0"/>
    <x v="0"/>
    <x v="2"/>
    <n v="173"/>
    <n v="1084"/>
    <x v="0"/>
    <x v="0"/>
    <x v="0"/>
    <x v="0"/>
    <s v="Ja"/>
    <x v="0"/>
    <n v="7"/>
    <x v="1"/>
    <x v="27"/>
    <x v="0"/>
    <x v="0"/>
    <x v="0"/>
    <x v="0"/>
    <x v="0"/>
  </r>
  <r>
    <x v="0"/>
    <x v="0"/>
    <x v="2"/>
    <n v="175"/>
    <n v="1084"/>
    <x v="0"/>
    <x v="0"/>
    <x v="0"/>
    <x v="0"/>
    <s v="Ja"/>
    <x v="0"/>
    <n v="55"/>
    <x v="1"/>
    <x v="28"/>
    <x v="0"/>
    <x v="0"/>
    <x v="0"/>
    <x v="0"/>
    <x v="0"/>
  </r>
  <r>
    <x v="0"/>
    <x v="0"/>
    <x v="2"/>
    <n v="183"/>
    <n v="1084"/>
    <x v="0"/>
    <x v="0"/>
    <x v="0"/>
    <x v="0"/>
    <s v="Ja"/>
    <x v="0"/>
    <n v="40"/>
    <x v="1"/>
    <x v="29"/>
    <x v="0"/>
    <x v="0"/>
    <x v="0"/>
    <x v="0"/>
    <x v="0"/>
  </r>
  <r>
    <x v="0"/>
    <x v="0"/>
    <x v="2"/>
    <n v="185"/>
    <n v="1084"/>
    <x v="0"/>
    <x v="0"/>
    <x v="0"/>
    <x v="0"/>
    <s v="Ja"/>
    <x v="0"/>
    <n v="18"/>
    <x v="1"/>
    <x v="30"/>
    <x v="0"/>
    <x v="0"/>
    <x v="0"/>
    <x v="0"/>
    <x v="0"/>
  </r>
  <r>
    <x v="0"/>
    <x v="0"/>
    <x v="2"/>
    <n v="187"/>
    <n v="1084"/>
    <x v="0"/>
    <x v="0"/>
    <x v="0"/>
    <x v="0"/>
    <s v="Ja"/>
    <x v="0"/>
    <n v="21"/>
    <x v="1"/>
    <x v="31"/>
    <x v="0"/>
    <x v="0"/>
    <x v="0"/>
    <x v="0"/>
    <x v="0"/>
  </r>
  <r>
    <x v="0"/>
    <x v="0"/>
    <x v="2"/>
    <n v="190"/>
    <n v="1084"/>
    <x v="0"/>
    <x v="0"/>
    <x v="0"/>
    <x v="0"/>
    <s v="Ja"/>
    <x v="0"/>
    <n v="4"/>
    <x v="1"/>
    <x v="32"/>
    <x v="0"/>
    <x v="0"/>
    <x v="0"/>
    <x v="0"/>
    <x v="0"/>
  </r>
  <r>
    <x v="0"/>
    <x v="0"/>
    <x v="2"/>
    <n v="201"/>
    <n v="1084"/>
    <x v="0"/>
    <x v="0"/>
    <x v="0"/>
    <x v="0"/>
    <s v="Ja"/>
    <x v="0"/>
    <n v="1"/>
    <x v="1"/>
    <x v="33"/>
    <x v="0"/>
    <x v="0"/>
    <x v="0"/>
    <x v="0"/>
    <x v="0"/>
  </r>
  <r>
    <x v="0"/>
    <x v="0"/>
    <x v="2"/>
    <n v="210"/>
    <n v="1084"/>
    <x v="0"/>
    <x v="0"/>
    <x v="0"/>
    <x v="0"/>
    <s v="Ja"/>
    <x v="0"/>
    <n v="3"/>
    <x v="1"/>
    <x v="34"/>
    <x v="0"/>
    <x v="0"/>
    <x v="0"/>
    <x v="0"/>
    <x v="0"/>
  </r>
  <r>
    <x v="0"/>
    <x v="0"/>
    <x v="2"/>
    <n v="230"/>
    <n v="1084"/>
    <x v="0"/>
    <x v="0"/>
    <x v="0"/>
    <x v="0"/>
    <s v="Ja"/>
    <x v="0"/>
    <n v="1"/>
    <x v="1"/>
    <x v="35"/>
    <x v="0"/>
    <x v="0"/>
    <x v="0"/>
    <x v="0"/>
    <x v="0"/>
  </r>
  <r>
    <x v="0"/>
    <x v="0"/>
    <x v="2"/>
    <n v="240"/>
    <n v="1084"/>
    <x v="0"/>
    <x v="0"/>
    <x v="0"/>
    <x v="0"/>
    <s v="Ja"/>
    <x v="0"/>
    <n v="13"/>
    <x v="1"/>
    <x v="36"/>
    <x v="0"/>
    <x v="0"/>
    <x v="0"/>
    <x v="0"/>
    <x v="0"/>
  </r>
  <r>
    <x v="0"/>
    <x v="0"/>
    <x v="2"/>
    <n v="250"/>
    <n v="1084"/>
    <x v="0"/>
    <x v="0"/>
    <x v="0"/>
    <x v="0"/>
    <s v="Ja"/>
    <x v="0"/>
    <n v="4"/>
    <x v="1"/>
    <x v="37"/>
    <x v="0"/>
    <x v="0"/>
    <x v="0"/>
    <x v="0"/>
    <x v="0"/>
  </r>
  <r>
    <x v="0"/>
    <x v="0"/>
    <x v="2"/>
    <n v="253"/>
    <n v="1085"/>
    <x v="0"/>
    <x v="0"/>
    <x v="0"/>
    <x v="0"/>
    <s v="Ja"/>
    <x v="0"/>
    <n v="38"/>
    <x v="4"/>
    <x v="38"/>
    <x v="0"/>
    <x v="0"/>
    <x v="0"/>
    <x v="0"/>
    <x v="0"/>
  </r>
  <r>
    <x v="0"/>
    <x v="0"/>
    <x v="2"/>
    <n v="259"/>
    <n v="1085"/>
    <x v="0"/>
    <x v="0"/>
    <x v="0"/>
    <x v="0"/>
    <s v="Ja"/>
    <x v="0"/>
    <n v="12"/>
    <x v="4"/>
    <x v="39"/>
    <x v="0"/>
    <x v="0"/>
    <x v="0"/>
    <x v="0"/>
    <x v="0"/>
  </r>
  <r>
    <x v="0"/>
    <x v="0"/>
    <x v="2"/>
    <n v="265"/>
    <n v="1085"/>
    <x v="0"/>
    <x v="0"/>
    <x v="0"/>
    <x v="0"/>
    <s v="Ja"/>
    <x v="0"/>
    <n v="7"/>
    <x v="4"/>
    <x v="40"/>
    <x v="0"/>
    <x v="0"/>
    <x v="0"/>
    <x v="0"/>
    <x v="0"/>
  </r>
  <r>
    <x v="0"/>
    <x v="0"/>
    <x v="2"/>
    <n v="269"/>
    <n v="1085"/>
    <x v="0"/>
    <x v="0"/>
    <x v="0"/>
    <x v="0"/>
    <s v="Ja"/>
    <x v="0"/>
    <n v="14"/>
    <x v="4"/>
    <x v="41"/>
    <x v="0"/>
    <x v="0"/>
    <x v="0"/>
    <x v="0"/>
    <x v="0"/>
  </r>
  <r>
    <x v="0"/>
    <x v="0"/>
    <x v="2"/>
    <n v="270"/>
    <n v="1084"/>
    <x v="0"/>
    <x v="0"/>
    <x v="0"/>
    <x v="0"/>
    <s v="Ja"/>
    <x v="0"/>
    <n v="1"/>
    <x v="1"/>
    <x v="42"/>
    <x v="0"/>
    <x v="0"/>
    <x v="0"/>
    <x v="0"/>
    <x v="0"/>
  </r>
  <r>
    <x v="0"/>
    <x v="0"/>
    <x v="2"/>
    <n v="306"/>
    <n v="1085"/>
    <x v="0"/>
    <x v="0"/>
    <x v="0"/>
    <x v="0"/>
    <s v="Ja"/>
    <x v="0"/>
    <n v="1"/>
    <x v="4"/>
    <x v="43"/>
    <x v="0"/>
    <x v="0"/>
    <x v="0"/>
    <x v="0"/>
    <x v="0"/>
  </r>
  <r>
    <x v="0"/>
    <x v="0"/>
    <x v="2"/>
    <n v="316"/>
    <n v="1085"/>
    <x v="0"/>
    <x v="0"/>
    <x v="0"/>
    <x v="0"/>
    <s v="Ja"/>
    <x v="0"/>
    <n v="8"/>
    <x v="4"/>
    <x v="44"/>
    <x v="0"/>
    <x v="0"/>
    <x v="0"/>
    <x v="0"/>
    <x v="0"/>
  </r>
  <r>
    <x v="0"/>
    <x v="0"/>
    <x v="2"/>
    <n v="320"/>
    <n v="1085"/>
    <x v="0"/>
    <x v="0"/>
    <x v="0"/>
    <x v="0"/>
    <s v="Ja"/>
    <x v="0"/>
    <n v="11"/>
    <x v="4"/>
    <x v="45"/>
    <x v="0"/>
    <x v="0"/>
    <x v="0"/>
    <x v="0"/>
    <x v="0"/>
  </r>
  <r>
    <x v="0"/>
    <x v="0"/>
    <x v="2"/>
    <n v="329"/>
    <n v="1085"/>
    <x v="0"/>
    <x v="0"/>
    <x v="0"/>
    <x v="0"/>
    <s v="Ja"/>
    <x v="0"/>
    <n v="1"/>
    <x v="4"/>
    <x v="46"/>
    <x v="0"/>
    <x v="0"/>
    <x v="0"/>
    <x v="0"/>
    <x v="0"/>
  </r>
  <r>
    <x v="0"/>
    <x v="0"/>
    <x v="2"/>
    <n v="330"/>
    <n v="1085"/>
    <x v="0"/>
    <x v="0"/>
    <x v="0"/>
    <x v="0"/>
    <s v="Ja"/>
    <x v="0"/>
    <n v="1"/>
    <x v="4"/>
    <x v="47"/>
    <x v="0"/>
    <x v="0"/>
    <x v="0"/>
    <x v="0"/>
    <x v="0"/>
  </r>
  <r>
    <x v="0"/>
    <x v="0"/>
    <x v="2"/>
    <n v="336"/>
    <n v="1085"/>
    <x v="0"/>
    <x v="0"/>
    <x v="0"/>
    <x v="0"/>
    <s v="Ja"/>
    <x v="0"/>
    <n v="4"/>
    <x v="4"/>
    <x v="48"/>
    <x v="0"/>
    <x v="0"/>
    <x v="0"/>
    <x v="0"/>
    <x v="0"/>
  </r>
  <r>
    <x v="0"/>
    <x v="0"/>
    <x v="2"/>
    <n v="350"/>
    <n v="1085"/>
    <x v="0"/>
    <x v="0"/>
    <x v="0"/>
    <x v="0"/>
    <s v="Ja"/>
    <x v="0"/>
    <n v="4"/>
    <x v="4"/>
    <x v="49"/>
    <x v="0"/>
    <x v="0"/>
    <x v="0"/>
    <x v="0"/>
    <x v="0"/>
  </r>
  <r>
    <x v="0"/>
    <x v="0"/>
    <x v="2"/>
    <n v="360"/>
    <n v="1085"/>
    <x v="0"/>
    <x v="0"/>
    <x v="0"/>
    <x v="0"/>
    <s v="Ja"/>
    <x v="0"/>
    <n v="1"/>
    <x v="4"/>
    <x v="50"/>
    <x v="0"/>
    <x v="0"/>
    <x v="0"/>
    <x v="0"/>
    <x v="0"/>
  </r>
  <r>
    <x v="0"/>
    <x v="0"/>
    <x v="2"/>
    <n v="370"/>
    <n v="1085"/>
    <x v="0"/>
    <x v="0"/>
    <x v="0"/>
    <x v="0"/>
    <s v="Ja"/>
    <x v="0"/>
    <n v="3"/>
    <x v="4"/>
    <x v="51"/>
    <x v="0"/>
    <x v="0"/>
    <x v="0"/>
    <x v="0"/>
    <x v="0"/>
  </r>
  <r>
    <x v="0"/>
    <x v="0"/>
    <x v="2"/>
    <n v="376"/>
    <n v="1085"/>
    <x v="0"/>
    <x v="0"/>
    <x v="0"/>
    <x v="0"/>
    <s v="Ja"/>
    <x v="0"/>
    <n v="2"/>
    <x v="4"/>
    <x v="52"/>
    <x v="0"/>
    <x v="0"/>
    <x v="0"/>
    <x v="0"/>
    <x v="0"/>
  </r>
  <r>
    <x v="0"/>
    <x v="0"/>
    <x v="2"/>
    <n v="390"/>
    <n v="1085"/>
    <x v="0"/>
    <x v="0"/>
    <x v="0"/>
    <x v="0"/>
    <s v="Ja"/>
    <x v="0"/>
    <n v="1"/>
    <x v="4"/>
    <x v="53"/>
    <x v="0"/>
    <x v="0"/>
    <x v="0"/>
    <x v="0"/>
    <x v="0"/>
  </r>
  <r>
    <x v="0"/>
    <x v="0"/>
    <x v="2"/>
    <n v="450"/>
    <n v="1083"/>
    <x v="0"/>
    <x v="0"/>
    <x v="0"/>
    <x v="0"/>
    <s v="Ja"/>
    <x v="0"/>
    <n v="1"/>
    <x v="2"/>
    <x v="54"/>
    <x v="0"/>
    <x v="0"/>
    <x v="0"/>
    <x v="0"/>
    <x v="0"/>
  </r>
  <r>
    <x v="0"/>
    <x v="0"/>
    <x v="2"/>
    <n v="461"/>
    <n v="1083"/>
    <x v="0"/>
    <x v="0"/>
    <x v="0"/>
    <x v="0"/>
    <s v="Ja"/>
    <x v="0"/>
    <n v="1"/>
    <x v="2"/>
    <x v="55"/>
    <x v="0"/>
    <x v="0"/>
    <x v="0"/>
    <x v="0"/>
    <x v="0"/>
  </r>
  <r>
    <x v="0"/>
    <x v="0"/>
    <x v="2"/>
    <n v="480"/>
    <n v="1083"/>
    <x v="0"/>
    <x v="0"/>
    <x v="0"/>
    <x v="0"/>
    <s v="Ja"/>
    <x v="0"/>
    <n v="1"/>
    <x v="2"/>
    <x v="56"/>
    <x v="0"/>
    <x v="0"/>
    <x v="0"/>
    <x v="0"/>
    <x v="0"/>
  </r>
  <r>
    <x v="0"/>
    <x v="0"/>
    <x v="2"/>
    <n v="580"/>
    <n v="1083"/>
    <x v="0"/>
    <x v="0"/>
    <x v="0"/>
    <x v="0"/>
    <s v="Ja"/>
    <x v="0"/>
    <n v="1"/>
    <x v="2"/>
    <x v="57"/>
    <x v="0"/>
    <x v="0"/>
    <x v="0"/>
    <x v="0"/>
    <x v="0"/>
  </r>
  <r>
    <x v="0"/>
    <x v="0"/>
    <x v="2"/>
    <n v="751"/>
    <n v="1082"/>
    <x v="0"/>
    <x v="0"/>
    <x v="0"/>
    <x v="0"/>
    <s v="Ja"/>
    <x v="0"/>
    <n v="2"/>
    <x v="0"/>
    <x v="1"/>
    <x v="0"/>
    <x v="0"/>
    <x v="0"/>
    <x v="0"/>
    <x v="0"/>
  </r>
  <r>
    <x v="0"/>
    <x v="0"/>
    <x v="2"/>
    <n v="813"/>
    <n v="1081"/>
    <x v="0"/>
    <x v="0"/>
    <x v="0"/>
    <x v="0"/>
    <s v="Ja"/>
    <x v="0"/>
    <n v="1"/>
    <x v="5"/>
    <x v="58"/>
    <x v="0"/>
    <x v="0"/>
    <x v="0"/>
    <x v="0"/>
    <x v="0"/>
  </r>
  <r>
    <x v="0"/>
    <x v="0"/>
    <x v="3"/>
    <n v="0"/>
    <n v="0"/>
    <x v="1"/>
    <x v="0"/>
    <x v="0"/>
    <x v="0"/>
    <s v="Ja"/>
    <x v="0"/>
    <n v="2"/>
    <x v="3"/>
    <x v="15"/>
    <x v="0"/>
    <x v="0"/>
    <x v="1"/>
    <x v="0"/>
    <x v="0"/>
  </r>
  <r>
    <x v="0"/>
    <x v="0"/>
    <x v="3"/>
    <n v="0"/>
    <n v="0"/>
    <x v="2"/>
    <x v="0"/>
    <x v="1"/>
    <x v="0"/>
    <s v="Ja"/>
    <x v="0"/>
    <n v="2"/>
    <x v="3"/>
    <x v="15"/>
    <x v="0"/>
    <x v="0"/>
    <x v="2"/>
    <x v="1"/>
    <x v="0"/>
  </r>
  <r>
    <x v="0"/>
    <x v="0"/>
    <x v="3"/>
    <n v="0"/>
    <n v="0"/>
    <x v="2"/>
    <x v="0"/>
    <x v="2"/>
    <x v="0"/>
    <s v="Ja"/>
    <x v="0"/>
    <n v="3"/>
    <x v="3"/>
    <x v="15"/>
    <x v="0"/>
    <x v="0"/>
    <x v="2"/>
    <x v="2"/>
    <x v="0"/>
  </r>
  <r>
    <x v="0"/>
    <x v="0"/>
    <x v="3"/>
    <n v="0"/>
    <n v="0"/>
    <x v="3"/>
    <x v="0"/>
    <x v="2"/>
    <x v="0"/>
    <s v="Ja"/>
    <x v="0"/>
    <n v="9"/>
    <x v="3"/>
    <x v="15"/>
    <x v="0"/>
    <x v="0"/>
    <x v="3"/>
    <x v="2"/>
    <x v="0"/>
  </r>
  <r>
    <x v="0"/>
    <x v="0"/>
    <x v="3"/>
    <n v="0"/>
    <n v="0"/>
    <x v="4"/>
    <x v="0"/>
    <x v="1"/>
    <x v="0"/>
    <s v="Ja"/>
    <x v="0"/>
    <n v="5"/>
    <x v="3"/>
    <x v="15"/>
    <x v="0"/>
    <x v="1"/>
    <x v="4"/>
    <x v="1"/>
    <x v="1"/>
  </r>
  <r>
    <x v="0"/>
    <x v="0"/>
    <x v="3"/>
    <n v="101"/>
    <n v="1084"/>
    <x v="0"/>
    <x v="0"/>
    <x v="0"/>
    <x v="0"/>
    <s v="Ja"/>
    <x v="0"/>
    <n v="615"/>
    <x v="1"/>
    <x v="2"/>
    <x v="0"/>
    <x v="0"/>
    <x v="0"/>
    <x v="0"/>
    <x v="0"/>
  </r>
  <r>
    <x v="0"/>
    <x v="0"/>
    <x v="3"/>
    <n v="147"/>
    <n v="1084"/>
    <x v="0"/>
    <x v="0"/>
    <x v="0"/>
    <x v="0"/>
    <s v="Ja"/>
    <x v="0"/>
    <n v="48"/>
    <x v="1"/>
    <x v="16"/>
    <x v="0"/>
    <x v="0"/>
    <x v="0"/>
    <x v="0"/>
    <x v="0"/>
  </r>
  <r>
    <x v="0"/>
    <x v="0"/>
    <x v="3"/>
    <n v="151"/>
    <n v="1084"/>
    <x v="0"/>
    <x v="0"/>
    <x v="0"/>
    <x v="0"/>
    <s v="Ja"/>
    <x v="0"/>
    <n v="8"/>
    <x v="1"/>
    <x v="17"/>
    <x v="0"/>
    <x v="0"/>
    <x v="0"/>
    <x v="0"/>
    <x v="0"/>
  </r>
  <r>
    <x v="0"/>
    <x v="0"/>
    <x v="3"/>
    <n v="153"/>
    <n v="1084"/>
    <x v="0"/>
    <x v="0"/>
    <x v="0"/>
    <x v="0"/>
    <s v="Ja"/>
    <x v="0"/>
    <n v="11"/>
    <x v="1"/>
    <x v="18"/>
    <x v="0"/>
    <x v="0"/>
    <x v="0"/>
    <x v="0"/>
    <x v="0"/>
  </r>
  <r>
    <x v="0"/>
    <x v="0"/>
    <x v="3"/>
    <n v="157"/>
    <n v="1084"/>
    <x v="0"/>
    <x v="0"/>
    <x v="0"/>
    <x v="0"/>
    <s v="Ja"/>
    <x v="0"/>
    <n v="6"/>
    <x v="1"/>
    <x v="20"/>
    <x v="0"/>
    <x v="0"/>
    <x v="0"/>
    <x v="0"/>
    <x v="0"/>
  </r>
  <r>
    <x v="0"/>
    <x v="0"/>
    <x v="3"/>
    <n v="159"/>
    <n v="1084"/>
    <x v="0"/>
    <x v="0"/>
    <x v="0"/>
    <x v="0"/>
    <s v="Ja"/>
    <x v="0"/>
    <n v="6"/>
    <x v="1"/>
    <x v="21"/>
    <x v="0"/>
    <x v="0"/>
    <x v="0"/>
    <x v="0"/>
    <x v="0"/>
  </r>
  <r>
    <x v="0"/>
    <x v="0"/>
    <x v="3"/>
    <n v="161"/>
    <n v="1084"/>
    <x v="0"/>
    <x v="0"/>
    <x v="0"/>
    <x v="0"/>
    <s v="Ja"/>
    <x v="0"/>
    <n v="9"/>
    <x v="1"/>
    <x v="22"/>
    <x v="0"/>
    <x v="0"/>
    <x v="0"/>
    <x v="0"/>
    <x v="0"/>
  </r>
  <r>
    <x v="0"/>
    <x v="0"/>
    <x v="3"/>
    <n v="163"/>
    <n v="1084"/>
    <x v="0"/>
    <x v="0"/>
    <x v="0"/>
    <x v="0"/>
    <s v="Ja"/>
    <x v="0"/>
    <n v="9"/>
    <x v="1"/>
    <x v="23"/>
    <x v="0"/>
    <x v="0"/>
    <x v="0"/>
    <x v="0"/>
    <x v="0"/>
  </r>
  <r>
    <x v="0"/>
    <x v="0"/>
    <x v="3"/>
    <n v="165"/>
    <n v="1084"/>
    <x v="0"/>
    <x v="0"/>
    <x v="0"/>
    <x v="0"/>
    <s v="Ja"/>
    <x v="0"/>
    <n v="6"/>
    <x v="1"/>
    <x v="24"/>
    <x v="0"/>
    <x v="0"/>
    <x v="0"/>
    <x v="0"/>
    <x v="0"/>
  </r>
  <r>
    <x v="0"/>
    <x v="0"/>
    <x v="3"/>
    <n v="167"/>
    <n v="1084"/>
    <x v="0"/>
    <x v="0"/>
    <x v="0"/>
    <x v="0"/>
    <s v="Ja"/>
    <x v="0"/>
    <n v="31"/>
    <x v="1"/>
    <x v="25"/>
    <x v="0"/>
    <x v="0"/>
    <x v="0"/>
    <x v="0"/>
    <x v="0"/>
  </r>
  <r>
    <x v="0"/>
    <x v="0"/>
    <x v="3"/>
    <n v="169"/>
    <n v="1084"/>
    <x v="0"/>
    <x v="0"/>
    <x v="0"/>
    <x v="0"/>
    <s v="Ja"/>
    <x v="0"/>
    <n v="16"/>
    <x v="1"/>
    <x v="26"/>
    <x v="0"/>
    <x v="0"/>
    <x v="0"/>
    <x v="0"/>
    <x v="0"/>
  </r>
  <r>
    <x v="0"/>
    <x v="0"/>
    <x v="3"/>
    <n v="173"/>
    <n v="1084"/>
    <x v="0"/>
    <x v="0"/>
    <x v="0"/>
    <x v="0"/>
    <s v="Ja"/>
    <x v="0"/>
    <n v="10"/>
    <x v="1"/>
    <x v="27"/>
    <x v="0"/>
    <x v="0"/>
    <x v="0"/>
    <x v="0"/>
    <x v="0"/>
  </r>
  <r>
    <x v="0"/>
    <x v="0"/>
    <x v="3"/>
    <n v="175"/>
    <n v="1084"/>
    <x v="0"/>
    <x v="0"/>
    <x v="0"/>
    <x v="0"/>
    <s v="Ja"/>
    <x v="0"/>
    <n v="17"/>
    <x v="1"/>
    <x v="28"/>
    <x v="0"/>
    <x v="0"/>
    <x v="0"/>
    <x v="0"/>
    <x v="0"/>
  </r>
  <r>
    <x v="0"/>
    <x v="0"/>
    <x v="3"/>
    <n v="183"/>
    <n v="1084"/>
    <x v="0"/>
    <x v="0"/>
    <x v="0"/>
    <x v="0"/>
    <s v="Ja"/>
    <x v="0"/>
    <n v="9"/>
    <x v="1"/>
    <x v="29"/>
    <x v="0"/>
    <x v="0"/>
    <x v="0"/>
    <x v="0"/>
    <x v="0"/>
  </r>
  <r>
    <x v="0"/>
    <x v="0"/>
    <x v="3"/>
    <n v="185"/>
    <n v="1084"/>
    <x v="0"/>
    <x v="0"/>
    <x v="0"/>
    <x v="0"/>
    <s v="Ja"/>
    <x v="0"/>
    <n v="18"/>
    <x v="1"/>
    <x v="30"/>
    <x v="0"/>
    <x v="0"/>
    <x v="0"/>
    <x v="0"/>
    <x v="0"/>
  </r>
  <r>
    <x v="0"/>
    <x v="0"/>
    <x v="3"/>
    <n v="187"/>
    <n v="1084"/>
    <x v="0"/>
    <x v="0"/>
    <x v="0"/>
    <x v="0"/>
    <s v="Ja"/>
    <x v="0"/>
    <n v="1"/>
    <x v="1"/>
    <x v="31"/>
    <x v="0"/>
    <x v="0"/>
    <x v="0"/>
    <x v="0"/>
    <x v="0"/>
  </r>
  <r>
    <x v="0"/>
    <x v="0"/>
    <x v="3"/>
    <n v="190"/>
    <n v="1084"/>
    <x v="0"/>
    <x v="0"/>
    <x v="0"/>
    <x v="0"/>
    <s v="Ja"/>
    <x v="0"/>
    <n v="1"/>
    <x v="1"/>
    <x v="32"/>
    <x v="0"/>
    <x v="0"/>
    <x v="0"/>
    <x v="0"/>
    <x v="0"/>
  </r>
  <r>
    <x v="0"/>
    <x v="0"/>
    <x v="3"/>
    <n v="210"/>
    <n v="1084"/>
    <x v="0"/>
    <x v="0"/>
    <x v="0"/>
    <x v="0"/>
    <s v="Ja"/>
    <x v="0"/>
    <n v="3"/>
    <x v="1"/>
    <x v="34"/>
    <x v="0"/>
    <x v="0"/>
    <x v="0"/>
    <x v="0"/>
    <x v="0"/>
  </r>
  <r>
    <x v="0"/>
    <x v="0"/>
    <x v="3"/>
    <n v="217"/>
    <n v="1084"/>
    <x v="0"/>
    <x v="0"/>
    <x v="0"/>
    <x v="0"/>
    <s v="Ja"/>
    <x v="0"/>
    <n v="5"/>
    <x v="1"/>
    <x v="59"/>
    <x v="0"/>
    <x v="0"/>
    <x v="0"/>
    <x v="0"/>
    <x v="0"/>
  </r>
  <r>
    <x v="0"/>
    <x v="0"/>
    <x v="3"/>
    <n v="219"/>
    <n v="1084"/>
    <x v="0"/>
    <x v="0"/>
    <x v="0"/>
    <x v="0"/>
    <s v="Ja"/>
    <x v="0"/>
    <n v="3"/>
    <x v="1"/>
    <x v="60"/>
    <x v="0"/>
    <x v="0"/>
    <x v="0"/>
    <x v="0"/>
    <x v="0"/>
  </r>
  <r>
    <x v="0"/>
    <x v="0"/>
    <x v="3"/>
    <n v="230"/>
    <n v="1084"/>
    <x v="0"/>
    <x v="0"/>
    <x v="0"/>
    <x v="0"/>
    <s v="Ja"/>
    <x v="0"/>
    <n v="3"/>
    <x v="1"/>
    <x v="35"/>
    <x v="0"/>
    <x v="0"/>
    <x v="0"/>
    <x v="0"/>
    <x v="0"/>
  </r>
  <r>
    <x v="0"/>
    <x v="0"/>
    <x v="3"/>
    <n v="240"/>
    <n v="1084"/>
    <x v="0"/>
    <x v="0"/>
    <x v="0"/>
    <x v="0"/>
    <s v="Ja"/>
    <x v="0"/>
    <n v="2"/>
    <x v="1"/>
    <x v="36"/>
    <x v="0"/>
    <x v="0"/>
    <x v="0"/>
    <x v="0"/>
    <x v="0"/>
  </r>
  <r>
    <x v="0"/>
    <x v="0"/>
    <x v="3"/>
    <n v="250"/>
    <n v="1084"/>
    <x v="0"/>
    <x v="0"/>
    <x v="0"/>
    <x v="0"/>
    <s v="Ja"/>
    <x v="0"/>
    <n v="5"/>
    <x v="1"/>
    <x v="37"/>
    <x v="0"/>
    <x v="0"/>
    <x v="0"/>
    <x v="0"/>
    <x v="0"/>
  </r>
  <r>
    <x v="0"/>
    <x v="0"/>
    <x v="3"/>
    <n v="253"/>
    <n v="1085"/>
    <x v="0"/>
    <x v="0"/>
    <x v="0"/>
    <x v="0"/>
    <s v="Ja"/>
    <x v="0"/>
    <n v="8"/>
    <x v="4"/>
    <x v="38"/>
    <x v="0"/>
    <x v="0"/>
    <x v="0"/>
    <x v="0"/>
    <x v="0"/>
  </r>
  <r>
    <x v="0"/>
    <x v="0"/>
    <x v="3"/>
    <n v="259"/>
    <n v="1085"/>
    <x v="0"/>
    <x v="0"/>
    <x v="0"/>
    <x v="0"/>
    <s v="Ja"/>
    <x v="0"/>
    <n v="4"/>
    <x v="4"/>
    <x v="39"/>
    <x v="0"/>
    <x v="0"/>
    <x v="0"/>
    <x v="0"/>
    <x v="0"/>
  </r>
  <r>
    <x v="0"/>
    <x v="0"/>
    <x v="3"/>
    <n v="265"/>
    <n v="1085"/>
    <x v="0"/>
    <x v="0"/>
    <x v="0"/>
    <x v="0"/>
    <s v="Ja"/>
    <x v="0"/>
    <n v="6"/>
    <x v="4"/>
    <x v="40"/>
    <x v="0"/>
    <x v="0"/>
    <x v="0"/>
    <x v="0"/>
    <x v="0"/>
  </r>
  <r>
    <x v="0"/>
    <x v="0"/>
    <x v="3"/>
    <n v="269"/>
    <n v="1085"/>
    <x v="0"/>
    <x v="0"/>
    <x v="0"/>
    <x v="0"/>
    <s v="Ja"/>
    <x v="0"/>
    <n v="6"/>
    <x v="4"/>
    <x v="41"/>
    <x v="0"/>
    <x v="0"/>
    <x v="0"/>
    <x v="0"/>
    <x v="0"/>
  </r>
  <r>
    <x v="0"/>
    <x v="0"/>
    <x v="3"/>
    <n v="270"/>
    <n v="1084"/>
    <x v="0"/>
    <x v="0"/>
    <x v="0"/>
    <x v="0"/>
    <s v="Ja"/>
    <x v="0"/>
    <n v="3"/>
    <x v="1"/>
    <x v="42"/>
    <x v="0"/>
    <x v="0"/>
    <x v="0"/>
    <x v="0"/>
    <x v="0"/>
  </r>
  <r>
    <x v="0"/>
    <x v="0"/>
    <x v="3"/>
    <n v="306"/>
    <n v="1085"/>
    <x v="0"/>
    <x v="0"/>
    <x v="0"/>
    <x v="0"/>
    <s v="Ja"/>
    <x v="0"/>
    <n v="3"/>
    <x v="4"/>
    <x v="43"/>
    <x v="0"/>
    <x v="0"/>
    <x v="0"/>
    <x v="0"/>
    <x v="0"/>
  </r>
  <r>
    <x v="0"/>
    <x v="0"/>
    <x v="3"/>
    <n v="316"/>
    <n v="1085"/>
    <x v="0"/>
    <x v="0"/>
    <x v="0"/>
    <x v="0"/>
    <s v="Ja"/>
    <x v="0"/>
    <n v="3"/>
    <x v="4"/>
    <x v="44"/>
    <x v="0"/>
    <x v="0"/>
    <x v="0"/>
    <x v="0"/>
    <x v="0"/>
  </r>
  <r>
    <x v="0"/>
    <x v="0"/>
    <x v="3"/>
    <n v="330"/>
    <n v="1085"/>
    <x v="0"/>
    <x v="0"/>
    <x v="0"/>
    <x v="0"/>
    <s v="Ja"/>
    <x v="0"/>
    <n v="1"/>
    <x v="4"/>
    <x v="47"/>
    <x v="0"/>
    <x v="0"/>
    <x v="0"/>
    <x v="0"/>
    <x v="0"/>
  </r>
  <r>
    <x v="0"/>
    <x v="0"/>
    <x v="3"/>
    <n v="340"/>
    <n v="1085"/>
    <x v="0"/>
    <x v="0"/>
    <x v="0"/>
    <x v="0"/>
    <s v="Ja"/>
    <x v="0"/>
    <n v="1"/>
    <x v="4"/>
    <x v="61"/>
    <x v="0"/>
    <x v="0"/>
    <x v="0"/>
    <x v="0"/>
    <x v="0"/>
  </r>
  <r>
    <x v="0"/>
    <x v="0"/>
    <x v="3"/>
    <n v="350"/>
    <n v="1085"/>
    <x v="0"/>
    <x v="0"/>
    <x v="0"/>
    <x v="0"/>
    <s v="Ja"/>
    <x v="0"/>
    <n v="1"/>
    <x v="4"/>
    <x v="49"/>
    <x v="0"/>
    <x v="0"/>
    <x v="0"/>
    <x v="0"/>
    <x v="0"/>
  </r>
  <r>
    <x v="0"/>
    <x v="0"/>
    <x v="3"/>
    <n v="376"/>
    <n v="1085"/>
    <x v="0"/>
    <x v="0"/>
    <x v="0"/>
    <x v="0"/>
    <s v="Ja"/>
    <x v="0"/>
    <n v="1"/>
    <x v="4"/>
    <x v="52"/>
    <x v="0"/>
    <x v="0"/>
    <x v="0"/>
    <x v="0"/>
    <x v="0"/>
  </r>
  <r>
    <x v="0"/>
    <x v="0"/>
    <x v="3"/>
    <n v="390"/>
    <n v="1085"/>
    <x v="0"/>
    <x v="0"/>
    <x v="0"/>
    <x v="0"/>
    <s v="Ja"/>
    <x v="0"/>
    <n v="3"/>
    <x v="4"/>
    <x v="53"/>
    <x v="0"/>
    <x v="0"/>
    <x v="0"/>
    <x v="0"/>
    <x v="0"/>
  </r>
  <r>
    <x v="0"/>
    <x v="0"/>
    <x v="3"/>
    <n v="461"/>
    <n v="1083"/>
    <x v="0"/>
    <x v="0"/>
    <x v="0"/>
    <x v="0"/>
    <s v="Ja"/>
    <x v="0"/>
    <n v="3"/>
    <x v="2"/>
    <x v="55"/>
    <x v="0"/>
    <x v="0"/>
    <x v="0"/>
    <x v="0"/>
    <x v="0"/>
  </r>
  <r>
    <x v="0"/>
    <x v="0"/>
    <x v="3"/>
    <n v="746"/>
    <n v="1082"/>
    <x v="0"/>
    <x v="0"/>
    <x v="0"/>
    <x v="0"/>
    <s v="Ja"/>
    <x v="0"/>
    <n v="1"/>
    <x v="0"/>
    <x v="0"/>
    <x v="0"/>
    <x v="0"/>
    <x v="0"/>
    <x v="0"/>
    <x v="0"/>
  </r>
  <r>
    <x v="0"/>
    <x v="0"/>
    <x v="3"/>
    <n v="751"/>
    <n v="1082"/>
    <x v="0"/>
    <x v="0"/>
    <x v="0"/>
    <x v="0"/>
    <s v="Ja"/>
    <x v="0"/>
    <n v="1"/>
    <x v="0"/>
    <x v="1"/>
    <x v="0"/>
    <x v="0"/>
    <x v="0"/>
    <x v="0"/>
    <x v="0"/>
  </r>
  <r>
    <x v="0"/>
    <x v="0"/>
    <x v="4"/>
    <n v="0"/>
    <n v="0"/>
    <x v="1"/>
    <x v="0"/>
    <x v="0"/>
    <x v="0"/>
    <s v="Ja"/>
    <x v="0"/>
    <n v="1"/>
    <x v="3"/>
    <x v="15"/>
    <x v="0"/>
    <x v="0"/>
    <x v="1"/>
    <x v="0"/>
    <x v="0"/>
  </r>
  <r>
    <x v="0"/>
    <x v="0"/>
    <x v="4"/>
    <n v="0"/>
    <n v="0"/>
    <x v="2"/>
    <x v="0"/>
    <x v="2"/>
    <x v="0"/>
    <s v="Ja"/>
    <x v="0"/>
    <n v="1"/>
    <x v="3"/>
    <x v="15"/>
    <x v="0"/>
    <x v="0"/>
    <x v="2"/>
    <x v="2"/>
    <x v="0"/>
  </r>
  <r>
    <x v="0"/>
    <x v="0"/>
    <x v="4"/>
    <n v="0"/>
    <n v="0"/>
    <x v="3"/>
    <x v="0"/>
    <x v="1"/>
    <x v="0"/>
    <s v="Ja"/>
    <x v="0"/>
    <n v="1"/>
    <x v="3"/>
    <x v="15"/>
    <x v="0"/>
    <x v="0"/>
    <x v="3"/>
    <x v="1"/>
    <x v="0"/>
  </r>
  <r>
    <x v="0"/>
    <x v="0"/>
    <x v="4"/>
    <n v="0"/>
    <n v="0"/>
    <x v="3"/>
    <x v="0"/>
    <x v="2"/>
    <x v="0"/>
    <s v="Ja"/>
    <x v="0"/>
    <n v="8"/>
    <x v="3"/>
    <x v="15"/>
    <x v="0"/>
    <x v="0"/>
    <x v="3"/>
    <x v="2"/>
    <x v="0"/>
  </r>
  <r>
    <x v="0"/>
    <x v="0"/>
    <x v="4"/>
    <n v="0"/>
    <n v="0"/>
    <x v="4"/>
    <x v="0"/>
    <x v="1"/>
    <x v="0"/>
    <s v="Ja"/>
    <x v="0"/>
    <n v="1"/>
    <x v="3"/>
    <x v="15"/>
    <x v="0"/>
    <x v="1"/>
    <x v="4"/>
    <x v="1"/>
    <x v="1"/>
  </r>
  <r>
    <x v="0"/>
    <x v="0"/>
    <x v="4"/>
    <n v="101"/>
    <n v="1084"/>
    <x v="0"/>
    <x v="0"/>
    <x v="0"/>
    <x v="0"/>
    <s v="Ja"/>
    <x v="0"/>
    <n v="102"/>
    <x v="1"/>
    <x v="2"/>
    <x v="0"/>
    <x v="0"/>
    <x v="0"/>
    <x v="0"/>
    <x v="0"/>
  </r>
  <r>
    <x v="0"/>
    <x v="0"/>
    <x v="4"/>
    <n v="147"/>
    <n v="1084"/>
    <x v="0"/>
    <x v="0"/>
    <x v="0"/>
    <x v="0"/>
    <s v="Ja"/>
    <x v="0"/>
    <n v="3"/>
    <x v="1"/>
    <x v="16"/>
    <x v="0"/>
    <x v="0"/>
    <x v="0"/>
    <x v="0"/>
    <x v="0"/>
  </r>
  <r>
    <x v="0"/>
    <x v="0"/>
    <x v="4"/>
    <n v="151"/>
    <n v="1084"/>
    <x v="0"/>
    <x v="0"/>
    <x v="0"/>
    <x v="0"/>
    <s v="Ja"/>
    <x v="0"/>
    <n v="1"/>
    <x v="1"/>
    <x v="17"/>
    <x v="0"/>
    <x v="0"/>
    <x v="0"/>
    <x v="0"/>
    <x v="0"/>
  </r>
  <r>
    <x v="0"/>
    <x v="0"/>
    <x v="4"/>
    <n v="153"/>
    <n v="1084"/>
    <x v="0"/>
    <x v="0"/>
    <x v="0"/>
    <x v="0"/>
    <s v="Ja"/>
    <x v="0"/>
    <n v="2"/>
    <x v="1"/>
    <x v="18"/>
    <x v="0"/>
    <x v="0"/>
    <x v="0"/>
    <x v="0"/>
    <x v="0"/>
  </r>
  <r>
    <x v="0"/>
    <x v="0"/>
    <x v="4"/>
    <n v="155"/>
    <n v="1084"/>
    <x v="0"/>
    <x v="0"/>
    <x v="0"/>
    <x v="0"/>
    <s v="Ja"/>
    <x v="0"/>
    <n v="4"/>
    <x v="1"/>
    <x v="19"/>
    <x v="0"/>
    <x v="0"/>
    <x v="0"/>
    <x v="0"/>
    <x v="0"/>
  </r>
  <r>
    <x v="0"/>
    <x v="0"/>
    <x v="4"/>
    <n v="157"/>
    <n v="1084"/>
    <x v="0"/>
    <x v="0"/>
    <x v="0"/>
    <x v="0"/>
    <s v="Ja"/>
    <x v="0"/>
    <n v="1"/>
    <x v="1"/>
    <x v="20"/>
    <x v="0"/>
    <x v="0"/>
    <x v="0"/>
    <x v="0"/>
    <x v="0"/>
  </r>
  <r>
    <x v="0"/>
    <x v="0"/>
    <x v="4"/>
    <n v="159"/>
    <n v="1084"/>
    <x v="0"/>
    <x v="0"/>
    <x v="0"/>
    <x v="0"/>
    <s v="Ja"/>
    <x v="0"/>
    <n v="2"/>
    <x v="1"/>
    <x v="21"/>
    <x v="0"/>
    <x v="0"/>
    <x v="0"/>
    <x v="0"/>
    <x v="0"/>
  </r>
  <r>
    <x v="0"/>
    <x v="0"/>
    <x v="4"/>
    <n v="167"/>
    <n v="1084"/>
    <x v="0"/>
    <x v="0"/>
    <x v="0"/>
    <x v="0"/>
    <s v="Ja"/>
    <x v="0"/>
    <n v="2"/>
    <x v="1"/>
    <x v="25"/>
    <x v="0"/>
    <x v="0"/>
    <x v="0"/>
    <x v="0"/>
    <x v="0"/>
  </r>
  <r>
    <x v="0"/>
    <x v="0"/>
    <x v="4"/>
    <n v="169"/>
    <n v="1084"/>
    <x v="0"/>
    <x v="0"/>
    <x v="0"/>
    <x v="0"/>
    <s v="Ja"/>
    <x v="0"/>
    <n v="1"/>
    <x v="1"/>
    <x v="26"/>
    <x v="0"/>
    <x v="0"/>
    <x v="0"/>
    <x v="0"/>
    <x v="0"/>
  </r>
  <r>
    <x v="0"/>
    <x v="0"/>
    <x v="4"/>
    <n v="175"/>
    <n v="1084"/>
    <x v="0"/>
    <x v="0"/>
    <x v="0"/>
    <x v="0"/>
    <s v="Ja"/>
    <x v="0"/>
    <n v="2"/>
    <x v="1"/>
    <x v="28"/>
    <x v="0"/>
    <x v="0"/>
    <x v="0"/>
    <x v="0"/>
    <x v="0"/>
  </r>
  <r>
    <x v="0"/>
    <x v="0"/>
    <x v="4"/>
    <n v="183"/>
    <n v="1084"/>
    <x v="0"/>
    <x v="0"/>
    <x v="0"/>
    <x v="0"/>
    <s v="Ja"/>
    <x v="0"/>
    <n v="1"/>
    <x v="1"/>
    <x v="29"/>
    <x v="0"/>
    <x v="0"/>
    <x v="0"/>
    <x v="0"/>
    <x v="0"/>
  </r>
  <r>
    <x v="0"/>
    <x v="0"/>
    <x v="4"/>
    <n v="185"/>
    <n v="1084"/>
    <x v="0"/>
    <x v="0"/>
    <x v="0"/>
    <x v="0"/>
    <s v="Ja"/>
    <x v="0"/>
    <n v="30"/>
    <x v="1"/>
    <x v="30"/>
    <x v="0"/>
    <x v="0"/>
    <x v="0"/>
    <x v="0"/>
    <x v="0"/>
  </r>
  <r>
    <x v="0"/>
    <x v="0"/>
    <x v="4"/>
    <n v="190"/>
    <n v="1084"/>
    <x v="0"/>
    <x v="0"/>
    <x v="0"/>
    <x v="0"/>
    <s v="Ja"/>
    <x v="0"/>
    <n v="1"/>
    <x v="1"/>
    <x v="32"/>
    <x v="0"/>
    <x v="0"/>
    <x v="0"/>
    <x v="0"/>
    <x v="0"/>
  </r>
  <r>
    <x v="0"/>
    <x v="0"/>
    <x v="4"/>
    <n v="223"/>
    <n v="1084"/>
    <x v="0"/>
    <x v="0"/>
    <x v="0"/>
    <x v="0"/>
    <s v="Ja"/>
    <x v="0"/>
    <n v="1"/>
    <x v="1"/>
    <x v="62"/>
    <x v="0"/>
    <x v="0"/>
    <x v="0"/>
    <x v="0"/>
    <x v="0"/>
  </r>
  <r>
    <x v="0"/>
    <x v="0"/>
    <x v="4"/>
    <n v="240"/>
    <n v="1084"/>
    <x v="0"/>
    <x v="0"/>
    <x v="0"/>
    <x v="0"/>
    <s v="Ja"/>
    <x v="0"/>
    <n v="1"/>
    <x v="1"/>
    <x v="36"/>
    <x v="0"/>
    <x v="0"/>
    <x v="0"/>
    <x v="0"/>
    <x v="0"/>
  </r>
  <r>
    <x v="0"/>
    <x v="0"/>
    <x v="4"/>
    <n v="250"/>
    <n v="1084"/>
    <x v="0"/>
    <x v="0"/>
    <x v="0"/>
    <x v="0"/>
    <s v="Ja"/>
    <x v="0"/>
    <n v="1"/>
    <x v="1"/>
    <x v="37"/>
    <x v="0"/>
    <x v="0"/>
    <x v="0"/>
    <x v="0"/>
    <x v="0"/>
  </r>
  <r>
    <x v="0"/>
    <x v="0"/>
    <x v="4"/>
    <n v="253"/>
    <n v="1085"/>
    <x v="0"/>
    <x v="0"/>
    <x v="0"/>
    <x v="0"/>
    <s v="Ja"/>
    <x v="0"/>
    <n v="1"/>
    <x v="4"/>
    <x v="38"/>
    <x v="0"/>
    <x v="0"/>
    <x v="0"/>
    <x v="0"/>
    <x v="0"/>
  </r>
  <r>
    <x v="0"/>
    <x v="0"/>
    <x v="4"/>
    <n v="259"/>
    <n v="1085"/>
    <x v="0"/>
    <x v="0"/>
    <x v="0"/>
    <x v="0"/>
    <s v="Ja"/>
    <x v="0"/>
    <n v="1"/>
    <x v="4"/>
    <x v="39"/>
    <x v="0"/>
    <x v="0"/>
    <x v="0"/>
    <x v="0"/>
    <x v="0"/>
  </r>
  <r>
    <x v="0"/>
    <x v="0"/>
    <x v="4"/>
    <n v="265"/>
    <n v="1085"/>
    <x v="0"/>
    <x v="0"/>
    <x v="0"/>
    <x v="0"/>
    <s v="Ja"/>
    <x v="0"/>
    <n v="1"/>
    <x v="4"/>
    <x v="40"/>
    <x v="0"/>
    <x v="0"/>
    <x v="0"/>
    <x v="0"/>
    <x v="0"/>
  </r>
  <r>
    <x v="0"/>
    <x v="0"/>
    <x v="4"/>
    <n v="390"/>
    <n v="1085"/>
    <x v="0"/>
    <x v="0"/>
    <x v="0"/>
    <x v="0"/>
    <s v="Ja"/>
    <x v="0"/>
    <n v="1"/>
    <x v="4"/>
    <x v="53"/>
    <x v="0"/>
    <x v="0"/>
    <x v="0"/>
    <x v="0"/>
    <x v="0"/>
  </r>
  <r>
    <x v="0"/>
    <x v="0"/>
    <x v="4"/>
    <n v="400"/>
    <n v="1084"/>
    <x v="0"/>
    <x v="0"/>
    <x v="0"/>
    <x v="0"/>
    <s v="Ja"/>
    <x v="0"/>
    <n v="1"/>
    <x v="1"/>
    <x v="63"/>
    <x v="0"/>
    <x v="0"/>
    <x v="0"/>
    <x v="0"/>
    <x v="0"/>
  </r>
  <r>
    <x v="1"/>
    <x v="1"/>
    <x v="5"/>
    <n v="0"/>
    <n v="0"/>
    <x v="3"/>
    <x v="0"/>
    <x v="2"/>
    <x v="0"/>
    <s v="Ja"/>
    <x v="0"/>
    <n v="1"/>
    <x v="3"/>
    <x v="15"/>
    <x v="0"/>
    <x v="0"/>
    <x v="3"/>
    <x v="2"/>
    <x v="0"/>
  </r>
  <r>
    <x v="1"/>
    <x v="1"/>
    <x v="5"/>
    <n v="101"/>
    <n v="1084"/>
    <x v="0"/>
    <x v="0"/>
    <x v="0"/>
    <x v="0"/>
    <s v="Ja"/>
    <x v="0"/>
    <n v="51"/>
    <x v="1"/>
    <x v="2"/>
    <x v="0"/>
    <x v="0"/>
    <x v="0"/>
    <x v="0"/>
    <x v="0"/>
  </r>
  <r>
    <x v="1"/>
    <x v="1"/>
    <x v="5"/>
    <n v="147"/>
    <n v="1084"/>
    <x v="0"/>
    <x v="0"/>
    <x v="0"/>
    <x v="0"/>
    <s v="Ja"/>
    <x v="0"/>
    <n v="3"/>
    <x v="1"/>
    <x v="16"/>
    <x v="0"/>
    <x v="0"/>
    <x v="0"/>
    <x v="0"/>
    <x v="0"/>
  </r>
  <r>
    <x v="1"/>
    <x v="1"/>
    <x v="5"/>
    <n v="151"/>
    <n v="1084"/>
    <x v="0"/>
    <x v="0"/>
    <x v="0"/>
    <x v="0"/>
    <s v="Ja"/>
    <x v="0"/>
    <n v="168"/>
    <x v="1"/>
    <x v="17"/>
    <x v="0"/>
    <x v="0"/>
    <x v="0"/>
    <x v="0"/>
    <x v="0"/>
  </r>
  <r>
    <x v="1"/>
    <x v="1"/>
    <x v="5"/>
    <n v="153"/>
    <n v="1084"/>
    <x v="0"/>
    <x v="0"/>
    <x v="0"/>
    <x v="0"/>
    <s v="Ja"/>
    <x v="0"/>
    <n v="8"/>
    <x v="1"/>
    <x v="18"/>
    <x v="0"/>
    <x v="0"/>
    <x v="0"/>
    <x v="0"/>
    <x v="0"/>
  </r>
  <r>
    <x v="1"/>
    <x v="1"/>
    <x v="5"/>
    <n v="157"/>
    <n v="1084"/>
    <x v="0"/>
    <x v="0"/>
    <x v="0"/>
    <x v="0"/>
    <s v="Ja"/>
    <x v="0"/>
    <n v="3"/>
    <x v="1"/>
    <x v="20"/>
    <x v="0"/>
    <x v="0"/>
    <x v="0"/>
    <x v="0"/>
    <x v="0"/>
  </r>
  <r>
    <x v="1"/>
    <x v="1"/>
    <x v="5"/>
    <n v="159"/>
    <n v="1084"/>
    <x v="0"/>
    <x v="0"/>
    <x v="0"/>
    <x v="0"/>
    <s v="Ja"/>
    <x v="0"/>
    <n v="13"/>
    <x v="1"/>
    <x v="21"/>
    <x v="0"/>
    <x v="0"/>
    <x v="0"/>
    <x v="0"/>
    <x v="0"/>
  </r>
  <r>
    <x v="1"/>
    <x v="1"/>
    <x v="5"/>
    <n v="161"/>
    <n v="1084"/>
    <x v="0"/>
    <x v="0"/>
    <x v="0"/>
    <x v="0"/>
    <s v="Ja"/>
    <x v="0"/>
    <n v="4"/>
    <x v="1"/>
    <x v="22"/>
    <x v="0"/>
    <x v="0"/>
    <x v="0"/>
    <x v="0"/>
    <x v="0"/>
  </r>
  <r>
    <x v="1"/>
    <x v="1"/>
    <x v="5"/>
    <n v="163"/>
    <n v="1084"/>
    <x v="0"/>
    <x v="0"/>
    <x v="0"/>
    <x v="0"/>
    <s v="Ja"/>
    <x v="0"/>
    <n v="27"/>
    <x v="1"/>
    <x v="23"/>
    <x v="0"/>
    <x v="0"/>
    <x v="0"/>
    <x v="0"/>
    <x v="0"/>
  </r>
  <r>
    <x v="1"/>
    <x v="1"/>
    <x v="5"/>
    <n v="165"/>
    <n v="1084"/>
    <x v="0"/>
    <x v="0"/>
    <x v="0"/>
    <x v="0"/>
    <s v="Ja"/>
    <x v="0"/>
    <n v="6"/>
    <x v="1"/>
    <x v="24"/>
    <x v="0"/>
    <x v="0"/>
    <x v="0"/>
    <x v="0"/>
    <x v="0"/>
  </r>
  <r>
    <x v="1"/>
    <x v="1"/>
    <x v="5"/>
    <n v="167"/>
    <n v="1084"/>
    <x v="0"/>
    <x v="0"/>
    <x v="0"/>
    <x v="0"/>
    <s v="Ja"/>
    <x v="0"/>
    <n v="5"/>
    <x v="1"/>
    <x v="25"/>
    <x v="0"/>
    <x v="0"/>
    <x v="0"/>
    <x v="0"/>
    <x v="0"/>
  </r>
  <r>
    <x v="1"/>
    <x v="1"/>
    <x v="5"/>
    <n v="169"/>
    <n v="1084"/>
    <x v="0"/>
    <x v="0"/>
    <x v="0"/>
    <x v="0"/>
    <s v="Ja"/>
    <x v="0"/>
    <n v="14"/>
    <x v="1"/>
    <x v="26"/>
    <x v="0"/>
    <x v="0"/>
    <x v="0"/>
    <x v="0"/>
    <x v="0"/>
  </r>
  <r>
    <x v="1"/>
    <x v="1"/>
    <x v="5"/>
    <n v="173"/>
    <n v="1084"/>
    <x v="0"/>
    <x v="0"/>
    <x v="0"/>
    <x v="0"/>
    <s v="Ja"/>
    <x v="0"/>
    <n v="3"/>
    <x v="1"/>
    <x v="27"/>
    <x v="0"/>
    <x v="0"/>
    <x v="0"/>
    <x v="0"/>
    <x v="0"/>
  </r>
  <r>
    <x v="1"/>
    <x v="1"/>
    <x v="5"/>
    <n v="175"/>
    <n v="1084"/>
    <x v="0"/>
    <x v="0"/>
    <x v="0"/>
    <x v="0"/>
    <s v="Ja"/>
    <x v="0"/>
    <n v="12"/>
    <x v="1"/>
    <x v="28"/>
    <x v="0"/>
    <x v="0"/>
    <x v="0"/>
    <x v="0"/>
    <x v="0"/>
  </r>
  <r>
    <x v="1"/>
    <x v="1"/>
    <x v="5"/>
    <n v="183"/>
    <n v="1084"/>
    <x v="0"/>
    <x v="0"/>
    <x v="0"/>
    <x v="0"/>
    <s v="Ja"/>
    <x v="0"/>
    <n v="1"/>
    <x v="1"/>
    <x v="29"/>
    <x v="0"/>
    <x v="0"/>
    <x v="0"/>
    <x v="0"/>
    <x v="0"/>
  </r>
  <r>
    <x v="1"/>
    <x v="1"/>
    <x v="5"/>
    <n v="185"/>
    <n v="1084"/>
    <x v="0"/>
    <x v="0"/>
    <x v="0"/>
    <x v="0"/>
    <s v="Ja"/>
    <x v="0"/>
    <n v="2"/>
    <x v="1"/>
    <x v="30"/>
    <x v="0"/>
    <x v="0"/>
    <x v="0"/>
    <x v="0"/>
    <x v="0"/>
  </r>
  <r>
    <x v="1"/>
    <x v="1"/>
    <x v="5"/>
    <n v="187"/>
    <n v="1084"/>
    <x v="0"/>
    <x v="0"/>
    <x v="0"/>
    <x v="0"/>
    <s v="Ja"/>
    <x v="0"/>
    <n v="2"/>
    <x v="1"/>
    <x v="31"/>
    <x v="0"/>
    <x v="0"/>
    <x v="0"/>
    <x v="0"/>
    <x v="0"/>
  </r>
  <r>
    <x v="1"/>
    <x v="1"/>
    <x v="5"/>
    <n v="190"/>
    <n v="1084"/>
    <x v="0"/>
    <x v="0"/>
    <x v="0"/>
    <x v="0"/>
    <s v="Ja"/>
    <x v="0"/>
    <n v="15"/>
    <x v="1"/>
    <x v="32"/>
    <x v="0"/>
    <x v="0"/>
    <x v="0"/>
    <x v="0"/>
    <x v="0"/>
  </r>
  <r>
    <x v="1"/>
    <x v="1"/>
    <x v="5"/>
    <n v="201"/>
    <n v="1084"/>
    <x v="0"/>
    <x v="0"/>
    <x v="0"/>
    <x v="0"/>
    <s v="Ja"/>
    <x v="0"/>
    <n v="2"/>
    <x v="1"/>
    <x v="33"/>
    <x v="0"/>
    <x v="0"/>
    <x v="0"/>
    <x v="0"/>
    <x v="0"/>
  </r>
  <r>
    <x v="1"/>
    <x v="1"/>
    <x v="5"/>
    <n v="217"/>
    <n v="1084"/>
    <x v="0"/>
    <x v="0"/>
    <x v="0"/>
    <x v="0"/>
    <s v="Ja"/>
    <x v="0"/>
    <n v="2"/>
    <x v="1"/>
    <x v="59"/>
    <x v="0"/>
    <x v="0"/>
    <x v="0"/>
    <x v="0"/>
    <x v="0"/>
  </r>
  <r>
    <x v="1"/>
    <x v="1"/>
    <x v="5"/>
    <n v="219"/>
    <n v="1084"/>
    <x v="0"/>
    <x v="0"/>
    <x v="0"/>
    <x v="0"/>
    <s v="Ja"/>
    <x v="0"/>
    <n v="2"/>
    <x v="1"/>
    <x v="60"/>
    <x v="0"/>
    <x v="0"/>
    <x v="0"/>
    <x v="0"/>
    <x v="0"/>
  </r>
  <r>
    <x v="1"/>
    <x v="1"/>
    <x v="5"/>
    <n v="240"/>
    <n v="1084"/>
    <x v="0"/>
    <x v="0"/>
    <x v="0"/>
    <x v="0"/>
    <s v="Ja"/>
    <x v="0"/>
    <n v="35"/>
    <x v="1"/>
    <x v="36"/>
    <x v="0"/>
    <x v="0"/>
    <x v="0"/>
    <x v="0"/>
    <x v="0"/>
  </r>
  <r>
    <x v="1"/>
    <x v="1"/>
    <x v="5"/>
    <n v="250"/>
    <n v="1084"/>
    <x v="0"/>
    <x v="0"/>
    <x v="0"/>
    <x v="0"/>
    <s v="Ja"/>
    <x v="0"/>
    <n v="10"/>
    <x v="1"/>
    <x v="37"/>
    <x v="0"/>
    <x v="0"/>
    <x v="0"/>
    <x v="0"/>
    <x v="0"/>
  </r>
  <r>
    <x v="1"/>
    <x v="1"/>
    <x v="5"/>
    <n v="253"/>
    <n v="1085"/>
    <x v="0"/>
    <x v="0"/>
    <x v="0"/>
    <x v="0"/>
    <s v="Ja"/>
    <x v="0"/>
    <n v="4"/>
    <x v="4"/>
    <x v="38"/>
    <x v="0"/>
    <x v="0"/>
    <x v="0"/>
    <x v="0"/>
    <x v="0"/>
  </r>
  <r>
    <x v="1"/>
    <x v="1"/>
    <x v="5"/>
    <n v="259"/>
    <n v="1085"/>
    <x v="0"/>
    <x v="0"/>
    <x v="0"/>
    <x v="0"/>
    <s v="Ja"/>
    <x v="0"/>
    <n v="4"/>
    <x v="4"/>
    <x v="39"/>
    <x v="0"/>
    <x v="0"/>
    <x v="0"/>
    <x v="0"/>
    <x v="0"/>
  </r>
  <r>
    <x v="1"/>
    <x v="1"/>
    <x v="5"/>
    <n v="260"/>
    <n v="1084"/>
    <x v="0"/>
    <x v="0"/>
    <x v="0"/>
    <x v="0"/>
    <s v="Ja"/>
    <x v="0"/>
    <n v="2"/>
    <x v="1"/>
    <x v="64"/>
    <x v="0"/>
    <x v="0"/>
    <x v="0"/>
    <x v="0"/>
    <x v="0"/>
  </r>
  <r>
    <x v="1"/>
    <x v="1"/>
    <x v="5"/>
    <n v="265"/>
    <n v="1085"/>
    <x v="0"/>
    <x v="0"/>
    <x v="0"/>
    <x v="0"/>
    <s v="Ja"/>
    <x v="0"/>
    <n v="13"/>
    <x v="4"/>
    <x v="40"/>
    <x v="0"/>
    <x v="0"/>
    <x v="0"/>
    <x v="0"/>
    <x v="0"/>
  </r>
  <r>
    <x v="1"/>
    <x v="1"/>
    <x v="5"/>
    <n v="270"/>
    <n v="1084"/>
    <x v="0"/>
    <x v="0"/>
    <x v="0"/>
    <x v="0"/>
    <s v="Ja"/>
    <x v="0"/>
    <n v="1"/>
    <x v="1"/>
    <x v="42"/>
    <x v="0"/>
    <x v="0"/>
    <x v="0"/>
    <x v="0"/>
    <x v="0"/>
  </r>
  <r>
    <x v="1"/>
    <x v="1"/>
    <x v="5"/>
    <n v="306"/>
    <n v="1085"/>
    <x v="0"/>
    <x v="0"/>
    <x v="0"/>
    <x v="0"/>
    <s v="Ja"/>
    <x v="0"/>
    <n v="1"/>
    <x v="4"/>
    <x v="43"/>
    <x v="0"/>
    <x v="0"/>
    <x v="0"/>
    <x v="0"/>
    <x v="0"/>
  </r>
  <r>
    <x v="1"/>
    <x v="1"/>
    <x v="5"/>
    <n v="316"/>
    <n v="1085"/>
    <x v="0"/>
    <x v="0"/>
    <x v="0"/>
    <x v="0"/>
    <s v="Ja"/>
    <x v="0"/>
    <n v="2"/>
    <x v="4"/>
    <x v="44"/>
    <x v="0"/>
    <x v="0"/>
    <x v="0"/>
    <x v="0"/>
    <x v="0"/>
  </r>
  <r>
    <x v="1"/>
    <x v="1"/>
    <x v="5"/>
    <n v="320"/>
    <n v="1085"/>
    <x v="0"/>
    <x v="0"/>
    <x v="0"/>
    <x v="0"/>
    <s v="Ja"/>
    <x v="0"/>
    <n v="1"/>
    <x v="4"/>
    <x v="45"/>
    <x v="0"/>
    <x v="0"/>
    <x v="0"/>
    <x v="0"/>
    <x v="0"/>
  </r>
  <r>
    <x v="1"/>
    <x v="1"/>
    <x v="5"/>
    <n v="326"/>
    <n v="1085"/>
    <x v="0"/>
    <x v="0"/>
    <x v="0"/>
    <x v="0"/>
    <s v="Ja"/>
    <x v="0"/>
    <n v="1"/>
    <x v="4"/>
    <x v="65"/>
    <x v="0"/>
    <x v="0"/>
    <x v="0"/>
    <x v="0"/>
    <x v="0"/>
  </r>
  <r>
    <x v="1"/>
    <x v="1"/>
    <x v="5"/>
    <n v="329"/>
    <n v="1085"/>
    <x v="0"/>
    <x v="0"/>
    <x v="0"/>
    <x v="0"/>
    <s v="Ja"/>
    <x v="0"/>
    <n v="1"/>
    <x v="4"/>
    <x v="46"/>
    <x v="0"/>
    <x v="0"/>
    <x v="0"/>
    <x v="0"/>
    <x v="0"/>
  </r>
  <r>
    <x v="1"/>
    <x v="1"/>
    <x v="5"/>
    <n v="330"/>
    <n v="1085"/>
    <x v="0"/>
    <x v="0"/>
    <x v="0"/>
    <x v="0"/>
    <s v="Ja"/>
    <x v="0"/>
    <n v="1"/>
    <x v="4"/>
    <x v="47"/>
    <x v="0"/>
    <x v="0"/>
    <x v="0"/>
    <x v="0"/>
    <x v="0"/>
  </r>
  <r>
    <x v="1"/>
    <x v="1"/>
    <x v="5"/>
    <n v="340"/>
    <n v="1085"/>
    <x v="0"/>
    <x v="0"/>
    <x v="0"/>
    <x v="0"/>
    <s v="Ja"/>
    <x v="0"/>
    <n v="1"/>
    <x v="4"/>
    <x v="61"/>
    <x v="0"/>
    <x v="0"/>
    <x v="0"/>
    <x v="0"/>
    <x v="0"/>
  </r>
  <r>
    <x v="1"/>
    <x v="1"/>
    <x v="5"/>
    <n v="350"/>
    <n v="1085"/>
    <x v="0"/>
    <x v="0"/>
    <x v="0"/>
    <x v="0"/>
    <s v="Ja"/>
    <x v="0"/>
    <n v="2"/>
    <x v="4"/>
    <x v="49"/>
    <x v="0"/>
    <x v="0"/>
    <x v="0"/>
    <x v="0"/>
    <x v="0"/>
  </r>
  <r>
    <x v="1"/>
    <x v="1"/>
    <x v="5"/>
    <n v="370"/>
    <n v="1085"/>
    <x v="0"/>
    <x v="0"/>
    <x v="0"/>
    <x v="0"/>
    <s v="Ja"/>
    <x v="0"/>
    <n v="2"/>
    <x v="4"/>
    <x v="51"/>
    <x v="0"/>
    <x v="0"/>
    <x v="0"/>
    <x v="0"/>
    <x v="0"/>
  </r>
  <r>
    <x v="1"/>
    <x v="1"/>
    <x v="5"/>
    <n v="461"/>
    <n v="1083"/>
    <x v="0"/>
    <x v="0"/>
    <x v="0"/>
    <x v="0"/>
    <s v="Ja"/>
    <x v="0"/>
    <n v="1"/>
    <x v="2"/>
    <x v="55"/>
    <x v="0"/>
    <x v="0"/>
    <x v="0"/>
    <x v="0"/>
    <x v="0"/>
  </r>
  <r>
    <x v="1"/>
    <x v="1"/>
    <x v="5"/>
    <n v="615"/>
    <n v="1082"/>
    <x v="0"/>
    <x v="0"/>
    <x v="0"/>
    <x v="0"/>
    <s v="Ja"/>
    <x v="0"/>
    <n v="1"/>
    <x v="0"/>
    <x v="66"/>
    <x v="0"/>
    <x v="0"/>
    <x v="0"/>
    <x v="0"/>
    <x v="0"/>
  </r>
  <r>
    <x v="1"/>
    <x v="1"/>
    <x v="6"/>
    <n v="410"/>
    <n v="1083"/>
    <x v="0"/>
    <x v="0"/>
    <x v="0"/>
    <x v="0"/>
    <s v="Ja"/>
    <x v="0"/>
    <n v="2"/>
    <x v="2"/>
    <x v="3"/>
    <x v="0"/>
    <x v="0"/>
    <x v="0"/>
    <x v="0"/>
    <x v="0"/>
  </r>
  <r>
    <x v="1"/>
    <x v="1"/>
    <x v="6"/>
    <n v="530"/>
    <n v="1083"/>
    <x v="0"/>
    <x v="0"/>
    <x v="0"/>
    <x v="0"/>
    <s v="Ja"/>
    <x v="0"/>
    <n v="6"/>
    <x v="2"/>
    <x v="6"/>
    <x v="0"/>
    <x v="0"/>
    <x v="0"/>
    <x v="0"/>
    <x v="0"/>
  </r>
  <r>
    <x v="1"/>
    <x v="1"/>
    <x v="6"/>
    <n v="573"/>
    <n v="1083"/>
    <x v="0"/>
    <x v="0"/>
    <x v="0"/>
    <x v="0"/>
    <s v="Ja"/>
    <x v="0"/>
    <n v="2"/>
    <x v="2"/>
    <x v="10"/>
    <x v="0"/>
    <x v="0"/>
    <x v="0"/>
    <x v="0"/>
    <x v="0"/>
  </r>
  <r>
    <x v="1"/>
    <x v="1"/>
    <x v="6"/>
    <n v="615"/>
    <n v="1082"/>
    <x v="0"/>
    <x v="0"/>
    <x v="0"/>
    <x v="0"/>
    <s v="Ja"/>
    <x v="0"/>
    <n v="2"/>
    <x v="0"/>
    <x v="66"/>
    <x v="0"/>
    <x v="0"/>
    <x v="0"/>
    <x v="0"/>
    <x v="0"/>
  </r>
  <r>
    <x v="1"/>
    <x v="1"/>
    <x v="6"/>
    <n v="630"/>
    <n v="1083"/>
    <x v="0"/>
    <x v="0"/>
    <x v="0"/>
    <x v="0"/>
    <s v="Ja"/>
    <x v="0"/>
    <n v="11"/>
    <x v="2"/>
    <x v="13"/>
    <x v="0"/>
    <x v="0"/>
    <x v="0"/>
    <x v="0"/>
    <x v="0"/>
  </r>
  <r>
    <x v="1"/>
    <x v="1"/>
    <x v="6"/>
    <n v="657"/>
    <n v="1082"/>
    <x v="0"/>
    <x v="0"/>
    <x v="0"/>
    <x v="0"/>
    <s v="Ja"/>
    <x v="0"/>
    <n v="903"/>
    <x v="0"/>
    <x v="67"/>
    <x v="0"/>
    <x v="0"/>
    <x v="0"/>
    <x v="0"/>
    <x v="0"/>
  </r>
  <r>
    <x v="1"/>
    <x v="1"/>
    <x v="6"/>
    <n v="661"/>
    <n v="1082"/>
    <x v="0"/>
    <x v="0"/>
    <x v="0"/>
    <x v="0"/>
    <s v="Ja"/>
    <x v="0"/>
    <n v="71"/>
    <x v="0"/>
    <x v="68"/>
    <x v="0"/>
    <x v="0"/>
    <x v="0"/>
    <x v="0"/>
    <x v="0"/>
  </r>
  <r>
    <x v="1"/>
    <x v="1"/>
    <x v="6"/>
    <n v="665"/>
    <n v="1082"/>
    <x v="0"/>
    <x v="0"/>
    <x v="0"/>
    <x v="0"/>
    <s v="Ja"/>
    <x v="0"/>
    <n v="2"/>
    <x v="0"/>
    <x v="69"/>
    <x v="0"/>
    <x v="0"/>
    <x v="0"/>
    <x v="0"/>
    <x v="0"/>
  </r>
  <r>
    <x v="1"/>
    <x v="1"/>
    <x v="6"/>
    <n v="671"/>
    <n v="1082"/>
    <x v="0"/>
    <x v="0"/>
    <x v="0"/>
    <x v="0"/>
    <s v="Ja"/>
    <x v="0"/>
    <n v="6"/>
    <x v="0"/>
    <x v="70"/>
    <x v="0"/>
    <x v="0"/>
    <x v="0"/>
    <x v="0"/>
    <x v="0"/>
  </r>
  <r>
    <x v="1"/>
    <x v="1"/>
    <x v="6"/>
    <n v="730"/>
    <n v="1082"/>
    <x v="0"/>
    <x v="0"/>
    <x v="0"/>
    <x v="0"/>
    <s v="Ja"/>
    <x v="0"/>
    <n v="1"/>
    <x v="0"/>
    <x v="71"/>
    <x v="0"/>
    <x v="0"/>
    <x v="0"/>
    <x v="0"/>
    <x v="0"/>
  </r>
  <r>
    <x v="1"/>
    <x v="1"/>
    <x v="6"/>
    <n v="740"/>
    <n v="1082"/>
    <x v="0"/>
    <x v="0"/>
    <x v="0"/>
    <x v="0"/>
    <s v="Ja"/>
    <x v="0"/>
    <n v="32"/>
    <x v="0"/>
    <x v="72"/>
    <x v="0"/>
    <x v="0"/>
    <x v="0"/>
    <x v="0"/>
    <x v="0"/>
  </r>
  <r>
    <x v="1"/>
    <x v="1"/>
    <x v="6"/>
    <n v="746"/>
    <n v="1082"/>
    <x v="0"/>
    <x v="0"/>
    <x v="0"/>
    <x v="0"/>
    <s v="Ja"/>
    <x v="0"/>
    <n v="5"/>
    <x v="0"/>
    <x v="0"/>
    <x v="0"/>
    <x v="0"/>
    <x v="0"/>
    <x v="0"/>
    <x v="0"/>
  </r>
  <r>
    <x v="1"/>
    <x v="1"/>
    <x v="6"/>
    <n v="751"/>
    <n v="1082"/>
    <x v="0"/>
    <x v="0"/>
    <x v="0"/>
    <x v="0"/>
    <s v="Ja"/>
    <x v="0"/>
    <n v="14"/>
    <x v="0"/>
    <x v="1"/>
    <x v="0"/>
    <x v="0"/>
    <x v="0"/>
    <x v="0"/>
    <x v="0"/>
  </r>
  <r>
    <x v="1"/>
    <x v="1"/>
    <x v="6"/>
    <n v="756"/>
    <n v="1082"/>
    <x v="0"/>
    <x v="0"/>
    <x v="0"/>
    <x v="0"/>
    <s v="Ja"/>
    <x v="0"/>
    <n v="115"/>
    <x v="0"/>
    <x v="73"/>
    <x v="0"/>
    <x v="0"/>
    <x v="0"/>
    <x v="0"/>
    <x v="0"/>
  </r>
  <r>
    <x v="1"/>
    <x v="1"/>
    <x v="6"/>
    <n v="760"/>
    <n v="1082"/>
    <x v="0"/>
    <x v="0"/>
    <x v="0"/>
    <x v="0"/>
    <s v="Ja"/>
    <x v="0"/>
    <n v="73"/>
    <x v="0"/>
    <x v="14"/>
    <x v="0"/>
    <x v="0"/>
    <x v="0"/>
    <x v="0"/>
    <x v="0"/>
  </r>
  <r>
    <x v="1"/>
    <x v="1"/>
    <x v="6"/>
    <n v="766"/>
    <n v="1082"/>
    <x v="0"/>
    <x v="0"/>
    <x v="0"/>
    <x v="0"/>
    <s v="Ja"/>
    <x v="0"/>
    <n v="2"/>
    <x v="0"/>
    <x v="74"/>
    <x v="0"/>
    <x v="0"/>
    <x v="0"/>
    <x v="0"/>
    <x v="0"/>
  </r>
  <r>
    <x v="1"/>
    <x v="1"/>
    <x v="6"/>
    <n v="779"/>
    <n v="1082"/>
    <x v="0"/>
    <x v="0"/>
    <x v="0"/>
    <x v="0"/>
    <s v="Ja"/>
    <x v="0"/>
    <n v="2"/>
    <x v="0"/>
    <x v="75"/>
    <x v="0"/>
    <x v="0"/>
    <x v="0"/>
    <x v="0"/>
    <x v="0"/>
  </r>
  <r>
    <x v="1"/>
    <x v="1"/>
    <x v="6"/>
    <n v="791"/>
    <n v="1082"/>
    <x v="0"/>
    <x v="0"/>
    <x v="0"/>
    <x v="0"/>
    <s v="Ja"/>
    <x v="0"/>
    <n v="30"/>
    <x v="0"/>
    <x v="76"/>
    <x v="0"/>
    <x v="0"/>
    <x v="0"/>
    <x v="0"/>
    <x v="0"/>
  </r>
  <r>
    <x v="1"/>
    <x v="1"/>
    <x v="7"/>
    <n v="657"/>
    <n v="1082"/>
    <x v="0"/>
    <x v="0"/>
    <x v="0"/>
    <x v="0"/>
    <s v="Ja"/>
    <x v="0"/>
    <n v="38"/>
    <x v="0"/>
    <x v="67"/>
    <x v="0"/>
    <x v="0"/>
    <x v="0"/>
    <x v="0"/>
    <x v="0"/>
  </r>
  <r>
    <x v="1"/>
    <x v="1"/>
    <x v="7"/>
    <n v="661"/>
    <n v="1082"/>
    <x v="0"/>
    <x v="0"/>
    <x v="0"/>
    <x v="0"/>
    <s v="Ja"/>
    <x v="0"/>
    <n v="14"/>
    <x v="0"/>
    <x v="68"/>
    <x v="0"/>
    <x v="0"/>
    <x v="0"/>
    <x v="0"/>
    <x v="0"/>
  </r>
  <r>
    <x v="1"/>
    <x v="1"/>
    <x v="7"/>
    <n v="671"/>
    <n v="1082"/>
    <x v="0"/>
    <x v="0"/>
    <x v="0"/>
    <x v="0"/>
    <s v="Ja"/>
    <x v="0"/>
    <n v="2"/>
    <x v="0"/>
    <x v="70"/>
    <x v="0"/>
    <x v="0"/>
    <x v="0"/>
    <x v="0"/>
    <x v="0"/>
  </r>
  <r>
    <x v="1"/>
    <x v="1"/>
    <x v="7"/>
    <n v="751"/>
    <n v="1082"/>
    <x v="0"/>
    <x v="0"/>
    <x v="0"/>
    <x v="0"/>
    <s v="Ja"/>
    <x v="0"/>
    <n v="3"/>
    <x v="0"/>
    <x v="1"/>
    <x v="0"/>
    <x v="0"/>
    <x v="0"/>
    <x v="0"/>
    <x v="0"/>
  </r>
  <r>
    <x v="1"/>
    <x v="1"/>
    <x v="7"/>
    <n v="760"/>
    <n v="1082"/>
    <x v="0"/>
    <x v="0"/>
    <x v="0"/>
    <x v="0"/>
    <s v="Ja"/>
    <x v="0"/>
    <n v="3"/>
    <x v="0"/>
    <x v="14"/>
    <x v="0"/>
    <x v="0"/>
    <x v="0"/>
    <x v="0"/>
    <x v="0"/>
  </r>
  <r>
    <x v="1"/>
    <x v="1"/>
    <x v="8"/>
    <n v="461"/>
    <n v="1083"/>
    <x v="0"/>
    <x v="0"/>
    <x v="0"/>
    <x v="0"/>
    <s v="Ja"/>
    <x v="0"/>
    <n v="1"/>
    <x v="2"/>
    <x v="55"/>
    <x v="0"/>
    <x v="0"/>
    <x v="0"/>
    <x v="0"/>
    <x v="0"/>
  </r>
  <r>
    <x v="1"/>
    <x v="1"/>
    <x v="8"/>
    <n v="657"/>
    <n v="1082"/>
    <x v="0"/>
    <x v="0"/>
    <x v="0"/>
    <x v="0"/>
    <s v="Ja"/>
    <x v="0"/>
    <n v="36"/>
    <x v="0"/>
    <x v="67"/>
    <x v="0"/>
    <x v="0"/>
    <x v="0"/>
    <x v="0"/>
    <x v="0"/>
  </r>
  <r>
    <x v="1"/>
    <x v="1"/>
    <x v="8"/>
    <n v="661"/>
    <n v="1082"/>
    <x v="0"/>
    <x v="0"/>
    <x v="0"/>
    <x v="0"/>
    <s v="Ja"/>
    <x v="0"/>
    <n v="2"/>
    <x v="0"/>
    <x v="68"/>
    <x v="0"/>
    <x v="0"/>
    <x v="0"/>
    <x v="0"/>
    <x v="0"/>
  </r>
  <r>
    <x v="1"/>
    <x v="1"/>
    <x v="8"/>
    <n v="671"/>
    <n v="1082"/>
    <x v="0"/>
    <x v="0"/>
    <x v="0"/>
    <x v="0"/>
    <s v="Ja"/>
    <x v="0"/>
    <n v="2"/>
    <x v="0"/>
    <x v="70"/>
    <x v="0"/>
    <x v="0"/>
    <x v="0"/>
    <x v="0"/>
    <x v="0"/>
  </r>
  <r>
    <x v="1"/>
    <x v="1"/>
    <x v="8"/>
    <n v="740"/>
    <n v="1082"/>
    <x v="0"/>
    <x v="0"/>
    <x v="0"/>
    <x v="0"/>
    <s v="Ja"/>
    <x v="0"/>
    <n v="1"/>
    <x v="0"/>
    <x v="72"/>
    <x v="0"/>
    <x v="0"/>
    <x v="0"/>
    <x v="0"/>
    <x v="0"/>
  </r>
  <r>
    <x v="1"/>
    <x v="1"/>
    <x v="8"/>
    <n v="756"/>
    <n v="1082"/>
    <x v="0"/>
    <x v="0"/>
    <x v="0"/>
    <x v="0"/>
    <s v="Ja"/>
    <x v="0"/>
    <n v="1"/>
    <x v="0"/>
    <x v="73"/>
    <x v="0"/>
    <x v="0"/>
    <x v="0"/>
    <x v="0"/>
    <x v="0"/>
  </r>
  <r>
    <x v="1"/>
    <x v="1"/>
    <x v="8"/>
    <n v="760"/>
    <n v="1082"/>
    <x v="0"/>
    <x v="0"/>
    <x v="0"/>
    <x v="0"/>
    <s v="Ja"/>
    <x v="0"/>
    <n v="3"/>
    <x v="0"/>
    <x v="14"/>
    <x v="0"/>
    <x v="0"/>
    <x v="0"/>
    <x v="0"/>
    <x v="0"/>
  </r>
  <r>
    <x v="1"/>
    <x v="1"/>
    <x v="8"/>
    <n v="779"/>
    <n v="1082"/>
    <x v="0"/>
    <x v="0"/>
    <x v="0"/>
    <x v="0"/>
    <s v="Ja"/>
    <x v="0"/>
    <n v="1"/>
    <x v="0"/>
    <x v="75"/>
    <x v="0"/>
    <x v="0"/>
    <x v="0"/>
    <x v="0"/>
    <x v="0"/>
  </r>
  <r>
    <x v="1"/>
    <x v="1"/>
    <x v="9"/>
    <n v="530"/>
    <n v="1083"/>
    <x v="0"/>
    <x v="0"/>
    <x v="0"/>
    <x v="0"/>
    <s v="Ja"/>
    <x v="0"/>
    <n v="1"/>
    <x v="2"/>
    <x v="6"/>
    <x v="0"/>
    <x v="0"/>
    <x v="0"/>
    <x v="0"/>
    <x v="0"/>
  </r>
  <r>
    <x v="1"/>
    <x v="1"/>
    <x v="9"/>
    <n v="630"/>
    <n v="1083"/>
    <x v="0"/>
    <x v="0"/>
    <x v="0"/>
    <x v="0"/>
    <s v="Ja"/>
    <x v="0"/>
    <n v="2"/>
    <x v="2"/>
    <x v="13"/>
    <x v="0"/>
    <x v="0"/>
    <x v="0"/>
    <x v="0"/>
    <x v="0"/>
  </r>
  <r>
    <x v="1"/>
    <x v="1"/>
    <x v="9"/>
    <n v="657"/>
    <n v="1082"/>
    <x v="0"/>
    <x v="0"/>
    <x v="0"/>
    <x v="0"/>
    <s v="Ja"/>
    <x v="0"/>
    <n v="37"/>
    <x v="0"/>
    <x v="67"/>
    <x v="0"/>
    <x v="0"/>
    <x v="0"/>
    <x v="0"/>
    <x v="0"/>
  </r>
  <r>
    <x v="1"/>
    <x v="1"/>
    <x v="9"/>
    <n v="751"/>
    <n v="1082"/>
    <x v="0"/>
    <x v="0"/>
    <x v="0"/>
    <x v="0"/>
    <s v="Ja"/>
    <x v="0"/>
    <n v="1"/>
    <x v="0"/>
    <x v="1"/>
    <x v="0"/>
    <x v="0"/>
    <x v="0"/>
    <x v="0"/>
    <x v="0"/>
  </r>
  <r>
    <x v="1"/>
    <x v="1"/>
    <x v="9"/>
    <n v="756"/>
    <n v="1082"/>
    <x v="0"/>
    <x v="0"/>
    <x v="0"/>
    <x v="0"/>
    <s v="Ja"/>
    <x v="0"/>
    <n v="6"/>
    <x v="0"/>
    <x v="73"/>
    <x v="0"/>
    <x v="0"/>
    <x v="0"/>
    <x v="0"/>
    <x v="0"/>
  </r>
  <r>
    <x v="1"/>
    <x v="1"/>
    <x v="9"/>
    <n v="760"/>
    <n v="1082"/>
    <x v="0"/>
    <x v="0"/>
    <x v="0"/>
    <x v="0"/>
    <s v="Ja"/>
    <x v="0"/>
    <n v="1"/>
    <x v="0"/>
    <x v="14"/>
    <x v="0"/>
    <x v="0"/>
    <x v="0"/>
    <x v="0"/>
    <x v="0"/>
  </r>
  <r>
    <x v="1"/>
    <x v="1"/>
    <x v="10"/>
    <n v="0"/>
    <n v="0"/>
    <x v="2"/>
    <x v="0"/>
    <x v="1"/>
    <x v="0"/>
    <s v="Ja"/>
    <x v="0"/>
    <n v="1"/>
    <x v="3"/>
    <x v="15"/>
    <x v="0"/>
    <x v="0"/>
    <x v="2"/>
    <x v="1"/>
    <x v="0"/>
  </r>
  <r>
    <x v="1"/>
    <x v="1"/>
    <x v="10"/>
    <n v="0"/>
    <n v="0"/>
    <x v="3"/>
    <x v="0"/>
    <x v="2"/>
    <x v="0"/>
    <s v="Ja"/>
    <x v="0"/>
    <n v="1"/>
    <x v="3"/>
    <x v="15"/>
    <x v="0"/>
    <x v="0"/>
    <x v="3"/>
    <x v="2"/>
    <x v="0"/>
  </r>
  <r>
    <x v="1"/>
    <x v="1"/>
    <x v="10"/>
    <n v="101"/>
    <n v="1084"/>
    <x v="0"/>
    <x v="0"/>
    <x v="0"/>
    <x v="0"/>
    <s v="Ja"/>
    <x v="0"/>
    <n v="31"/>
    <x v="1"/>
    <x v="2"/>
    <x v="0"/>
    <x v="0"/>
    <x v="0"/>
    <x v="0"/>
    <x v="0"/>
  </r>
  <r>
    <x v="1"/>
    <x v="1"/>
    <x v="10"/>
    <n v="147"/>
    <n v="1084"/>
    <x v="0"/>
    <x v="0"/>
    <x v="0"/>
    <x v="0"/>
    <s v="Ja"/>
    <x v="0"/>
    <n v="7"/>
    <x v="1"/>
    <x v="16"/>
    <x v="0"/>
    <x v="0"/>
    <x v="0"/>
    <x v="0"/>
    <x v="0"/>
  </r>
  <r>
    <x v="1"/>
    <x v="1"/>
    <x v="10"/>
    <n v="151"/>
    <n v="1084"/>
    <x v="0"/>
    <x v="0"/>
    <x v="0"/>
    <x v="0"/>
    <s v="Ja"/>
    <x v="0"/>
    <n v="2"/>
    <x v="1"/>
    <x v="17"/>
    <x v="0"/>
    <x v="0"/>
    <x v="0"/>
    <x v="0"/>
    <x v="0"/>
  </r>
  <r>
    <x v="1"/>
    <x v="1"/>
    <x v="10"/>
    <n v="157"/>
    <n v="1084"/>
    <x v="0"/>
    <x v="0"/>
    <x v="0"/>
    <x v="0"/>
    <s v="Ja"/>
    <x v="0"/>
    <n v="3"/>
    <x v="1"/>
    <x v="20"/>
    <x v="0"/>
    <x v="0"/>
    <x v="0"/>
    <x v="0"/>
    <x v="0"/>
  </r>
  <r>
    <x v="1"/>
    <x v="1"/>
    <x v="10"/>
    <n v="159"/>
    <n v="1084"/>
    <x v="0"/>
    <x v="0"/>
    <x v="0"/>
    <x v="0"/>
    <s v="Ja"/>
    <x v="0"/>
    <n v="4"/>
    <x v="1"/>
    <x v="21"/>
    <x v="0"/>
    <x v="0"/>
    <x v="0"/>
    <x v="0"/>
    <x v="0"/>
  </r>
  <r>
    <x v="1"/>
    <x v="1"/>
    <x v="10"/>
    <n v="161"/>
    <n v="1084"/>
    <x v="0"/>
    <x v="0"/>
    <x v="0"/>
    <x v="0"/>
    <s v="Ja"/>
    <x v="0"/>
    <n v="1"/>
    <x v="1"/>
    <x v="22"/>
    <x v="0"/>
    <x v="0"/>
    <x v="0"/>
    <x v="0"/>
    <x v="0"/>
  </r>
  <r>
    <x v="1"/>
    <x v="1"/>
    <x v="10"/>
    <n v="163"/>
    <n v="1084"/>
    <x v="0"/>
    <x v="0"/>
    <x v="0"/>
    <x v="0"/>
    <s v="Ja"/>
    <x v="0"/>
    <n v="1"/>
    <x v="1"/>
    <x v="23"/>
    <x v="0"/>
    <x v="0"/>
    <x v="0"/>
    <x v="0"/>
    <x v="0"/>
  </r>
  <r>
    <x v="1"/>
    <x v="1"/>
    <x v="10"/>
    <n v="165"/>
    <n v="1084"/>
    <x v="0"/>
    <x v="0"/>
    <x v="0"/>
    <x v="0"/>
    <s v="Ja"/>
    <x v="0"/>
    <n v="2"/>
    <x v="1"/>
    <x v="24"/>
    <x v="0"/>
    <x v="0"/>
    <x v="0"/>
    <x v="0"/>
    <x v="0"/>
  </r>
  <r>
    <x v="1"/>
    <x v="1"/>
    <x v="10"/>
    <n v="167"/>
    <n v="1084"/>
    <x v="0"/>
    <x v="0"/>
    <x v="0"/>
    <x v="0"/>
    <s v="Ja"/>
    <x v="0"/>
    <n v="1"/>
    <x v="1"/>
    <x v="25"/>
    <x v="0"/>
    <x v="0"/>
    <x v="0"/>
    <x v="0"/>
    <x v="0"/>
  </r>
  <r>
    <x v="1"/>
    <x v="1"/>
    <x v="10"/>
    <n v="169"/>
    <n v="1084"/>
    <x v="0"/>
    <x v="0"/>
    <x v="0"/>
    <x v="0"/>
    <s v="Ja"/>
    <x v="0"/>
    <n v="2"/>
    <x v="1"/>
    <x v="26"/>
    <x v="0"/>
    <x v="0"/>
    <x v="0"/>
    <x v="0"/>
    <x v="0"/>
  </r>
  <r>
    <x v="1"/>
    <x v="1"/>
    <x v="10"/>
    <n v="173"/>
    <n v="1084"/>
    <x v="0"/>
    <x v="0"/>
    <x v="0"/>
    <x v="0"/>
    <s v="Ja"/>
    <x v="0"/>
    <n v="11"/>
    <x v="1"/>
    <x v="27"/>
    <x v="0"/>
    <x v="0"/>
    <x v="0"/>
    <x v="0"/>
    <x v="0"/>
  </r>
  <r>
    <x v="1"/>
    <x v="1"/>
    <x v="10"/>
    <n v="175"/>
    <n v="1084"/>
    <x v="0"/>
    <x v="0"/>
    <x v="0"/>
    <x v="0"/>
    <s v="Ja"/>
    <x v="0"/>
    <n v="1"/>
    <x v="1"/>
    <x v="28"/>
    <x v="0"/>
    <x v="0"/>
    <x v="0"/>
    <x v="0"/>
    <x v="0"/>
  </r>
  <r>
    <x v="1"/>
    <x v="1"/>
    <x v="10"/>
    <n v="175"/>
    <n v="1084"/>
    <x v="0"/>
    <x v="0"/>
    <x v="3"/>
    <x v="0"/>
    <s v="Ja"/>
    <x v="0"/>
    <n v="1"/>
    <x v="1"/>
    <x v="28"/>
    <x v="0"/>
    <x v="0"/>
    <x v="0"/>
    <x v="3"/>
    <x v="0"/>
  </r>
  <r>
    <x v="1"/>
    <x v="1"/>
    <x v="10"/>
    <n v="183"/>
    <n v="1084"/>
    <x v="0"/>
    <x v="0"/>
    <x v="0"/>
    <x v="0"/>
    <s v="Ja"/>
    <x v="0"/>
    <n v="4"/>
    <x v="1"/>
    <x v="29"/>
    <x v="0"/>
    <x v="0"/>
    <x v="0"/>
    <x v="0"/>
    <x v="0"/>
  </r>
  <r>
    <x v="1"/>
    <x v="1"/>
    <x v="10"/>
    <n v="185"/>
    <n v="1084"/>
    <x v="0"/>
    <x v="0"/>
    <x v="0"/>
    <x v="0"/>
    <s v="Ja"/>
    <x v="0"/>
    <n v="2"/>
    <x v="1"/>
    <x v="30"/>
    <x v="0"/>
    <x v="0"/>
    <x v="0"/>
    <x v="0"/>
    <x v="0"/>
  </r>
  <r>
    <x v="1"/>
    <x v="1"/>
    <x v="10"/>
    <n v="190"/>
    <n v="1084"/>
    <x v="0"/>
    <x v="0"/>
    <x v="0"/>
    <x v="0"/>
    <s v="Ja"/>
    <x v="0"/>
    <n v="13"/>
    <x v="1"/>
    <x v="32"/>
    <x v="0"/>
    <x v="0"/>
    <x v="0"/>
    <x v="0"/>
    <x v="0"/>
  </r>
  <r>
    <x v="1"/>
    <x v="1"/>
    <x v="10"/>
    <n v="201"/>
    <n v="1084"/>
    <x v="0"/>
    <x v="0"/>
    <x v="0"/>
    <x v="0"/>
    <s v="Ja"/>
    <x v="0"/>
    <n v="17"/>
    <x v="1"/>
    <x v="33"/>
    <x v="0"/>
    <x v="0"/>
    <x v="0"/>
    <x v="0"/>
    <x v="0"/>
  </r>
  <r>
    <x v="1"/>
    <x v="1"/>
    <x v="10"/>
    <n v="210"/>
    <n v="1084"/>
    <x v="0"/>
    <x v="0"/>
    <x v="0"/>
    <x v="0"/>
    <s v="Ja"/>
    <x v="0"/>
    <n v="37"/>
    <x v="1"/>
    <x v="34"/>
    <x v="0"/>
    <x v="0"/>
    <x v="0"/>
    <x v="0"/>
    <x v="0"/>
  </r>
  <r>
    <x v="1"/>
    <x v="1"/>
    <x v="10"/>
    <n v="217"/>
    <n v="1084"/>
    <x v="0"/>
    <x v="0"/>
    <x v="0"/>
    <x v="0"/>
    <s v="Ja"/>
    <x v="0"/>
    <n v="36"/>
    <x v="1"/>
    <x v="59"/>
    <x v="0"/>
    <x v="0"/>
    <x v="0"/>
    <x v="0"/>
    <x v="0"/>
  </r>
  <r>
    <x v="1"/>
    <x v="1"/>
    <x v="10"/>
    <n v="219"/>
    <n v="1084"/>
    <x v="0"/>
    <x v="0"/>
    <x v="0"/>
    <x v="0"/>
    <s v="Ja"/>
    <x v="0"/>
    <n v="356"/>
    <x v="1"/>
    <x v="60"/>
    <x v="0"/>
    <x v="0"/>
    <x v="0"/>
    <x v="0"/>
    <x v="0"/>
  </r>
  <r>
    <x v="1"/>
    <x v="1"/>
    <x v="10"/>
    <n v="219"/>
    <n v="1084"/>
    <x v="0"/>
    <x v="0"/>
    <x v="4"/>
    <x v="0"/>
    <s v="Ja"/>
    <x v="0"/>
    <n v="1"/>
    <x v="1"/>
    <x v="60"/>
    <x v="0"/>
    <x v="0"/>
    <x v="0"/>
    <x v="4"/>
    <x v="0"/>
  </r>
  <r>
    <x v="1"/>
    <x v="1"/>
    <x v="10"/>
    <n v="223"/>
    <n v="1084"/>
    <x v="0"/>
    <x v="0"/>
    <x v="0"/>
    <x v="0"/>
    <s v="Ja"/>
    <x v="0"/>
    <n v="1"/>
    <x v="1"/>
    <x v="62"/>
    <x v="0"/>
    <x v="0"/>
    <x v="0"/>
    <x v="0"/>
    <x v="0"/>
  </r>
  <r>
    <x v="1"/>
    <x v="1"/>
    <x v="10"/>
    <n v="230"/>
    <n v="1084"/>
    <x v="0"/>
    <x v="0"/>
    <x v="0"/>
    <x v="0"/>
    <s v="Ja"/>
    <x v="0"/>
    <n v="9"/>
    <x v="1"/>
    <x v="35"/>
    <x v="0"/>
    <x v="0"/>
    <x v="0"/>
    <x v="0"/>
    <x v="0"/>
  </r>
  <r>
    <x v="1"/>
    <x v="1"/>
    <x v="10"/>
    <n v="240"/>
    <n v="1084"/>
    <x v="0"/>
    <x v="0"/>
    <x v="0"/>
    <x v="0"/>
    <s v="Ja"/>
    <x v="0"/>
    <n v="18"/>
    <x v="1"/>
    <x v="36"/>
    <x v="0"/>
    <x v="0"/>
    <x v="0"/>
    <x v="0"/>
    <x v="0"/>
  </r>
  <r>
    <x v="1"/>
    <x v="1"/>
    <x v="10"/>
    <n v="250"/>
    <n v="1084"/>
    <x v="0"/>
    <x v="0"/>
    <x v="0"/>
    <x v="0"/>
    <s v="Ja"/>
    <x v="0"/>
    <n v="20"/>
    <x v="1"/>
    <x v="37"/>
    <x v="0"/>
    <x v="0"/>
    <x v="0"/>
    <x v="0"/>
    <x v="0"/>
  </r>
  <r>
    <x v="1"/>
    <x v="1"/>
    <x v="10"/>
    <n v="253"/>
    <n v="1085"/>
    <x v="0"/>
    <x v="0"/>
    <x v="0"/>
    <x v="0"/>
    <s v="Ja"/>
    <x v="0"/>
    <n v="1"/>
    <x v="4"/>
    <x v="38"/>
    <x v="0"/>
    <x v="0"/>
    <x v="0"/>
    <x v="0"/>
    <x v="0"/>
  </r>
  <r>
    <x v="1"/>
    <x v="1"/>
    <x v="10"/>
    <n v="259"/>
    <n v="1085"/>
    <x v="0"/>
    <x v="0"/>
    <x v="0"/>
    <x v="0"/>
    <s v="Ja"/>
    <x v="0"/>
    <n v="3"/>
    <x v="4"/>
    <x v="39"/>
    <x v="0"/>
    <x v="0"/>
    <x v="0"/>
    <x v="0"/>
    <x v="0"/>
  </r>
  <r>
    <x v="1"/>
    <x v="1"/>
    <x v="10"/>
    <n v="260"/>
    <n v="1084"/>
    <x v="0"/>
    <x v="0"/>
    <x v="0"/>
    <x v="0"/>
    <s v="Ja"/>
    <x v="0"/>
    <n v="67"/>
    <x v="1"/>
    <x v="64"/>
    <x v="0"/>
    <x v="0"/>
    <x v="0"/>
    <x v="0"/>
    <x v="0"/>
  </r>
  <r>
    <x v="1"/>
    <x v="1"/>
    <x v="10"/>
    <n v="265"/>
    <n v="1085"/>
    <x v="0"/>
    <x v="0"/>
    <x v="0"/>
    <x v="0"/>
    <s v="Ja"/>
    <x v="0"/>
    <n v="5"/>
    <x v="4"/>
    <x v="40"/>
    <x v="0"/>
    <x v="0"/>
    <x v="0"/>
    <x v="0"/>
    <x v="0"/>
  </r>
  <r>
    <x v="1"/>
    <x v="1"/>
    <x v="10"/>
    <n v="269"/>
    <n v="1085"/>
    <x v="0"/>
    <x v="0"/>
    <x v="0"/>
    <x v="0"/>
    <s v="Ja"/>
    <x v="0"/>
    <n v="1"/>
    <x v="4"/>
    <x v="41"/>
    <x v="0"/>
    <x v="0"/>
    <x v="0"/>
    <x v="0"/>
    <x v="0"/>
  </r>
  <r>
    <x v="1"/>
    <x v="1"/>
    <x v="10"/>
    <n v="270"/>
    <n v="1084"/>
    <x v="0"/>
    <x v="0"/>
    <x v="0"/>
    <x v="0"/>
    <s v="Ja"/>
    <x v="0"/>
    <n v="92"/>
    <x v="1"/>
    <x v="42"/>
    <x v="0"/>
    <x v="0"/>
    <x v="0"/>
    <x v="0"/>
    <x v="0"/>
  </r>
  <r>
    <x v="1"/>
    <x v="1"/>
    <x v="10"/>
    <n v="316"/>
    <n v="1085"/>
    <x v="0"/>
    <x v="0"/>
    <x v="0"/>
    <x v="0"/>
    <s v="Ja"/>
    <x v="0"/>
    <n v="3"/>
    <x v="4"/>
    <x v="44"/>
    <x v="0"/>
    <x v="0"/>
    <x v="0"/>
    <x v="0"/>
    <x v="0"/>
  </r>
  <r>
    <x v="1"/>
    <x v="1"/>
    <x v="10"/>
    <n v="329"/>
    <n v="1085"/>
    <x v="0"/>
    <x v="0"/>
    <x v="0"/>
    <x v="0"/>
    <s v="Ja"/>
    <x v="0"/>
    <n v="2"/>
    <x v="4"/>
    <x v="46"/>
    <x v="0"/>
    <x v="0"/>
    <x v="0"/>
    <x v="0"/>
    <x v="0"/>
  </r>
  <r>
    <x v="1"/>
    <x v="1"/>
    <x v="10"/>
    <n v="340"/>
    <n v="1085"/>
    <x v="0"/>
    <x v="0"/>
    <x v="0"/>
    <x v="0"/>
    <s v="Ja"/>
    <x v="0"/>
    <n v="1"/>
    <x v="4"/>
    <x v="61"/>
    <x v="0"/>
    <x v="0"/>
    <x v="0"/>
    <x v="0"/>
    <x v="0"/>
  </r>
  <r>
    <x v="1"/>
    <x v="1"/>
    <x v="10"/>
    <n v="390"/>
    <n v="1085"/>
    <x v="0"/>
    <x v="0"/>
    <x v="0"/>
    <x v="0"/>
    <s v="Ja"/>
    <x v="0"/>
    <n v="1"/>
    <x v="4"/>
    <x v="53"/>
    <x v="0"/>
    <x v="0"/>
    <x v="0"/>
    <x v="0"/>
    <x v="0"/>
  </r>
  <r>
    <x v="1"/>
    <x v="1"/>
    <x v="10"/>
    <n v="400"/>
    <n v="1084"/>
    <x v="0"/>
    <x v="0"/>
    <x v="0"/>
    <x v="0"/>
    <s v="Ja"/>
    <x v="0"/>
    <n v="1"/>
    <x v="1"/>
    <x v="63"/>
    <x v="0"/>
    <x v="0"/>
    <x v="0"/>
    <x v="0"/>
    <x v="0"/>
  </r>
  <r>
    <x v="1"/>
    <x v="1"/>
    <x v="10"/>
    <n v="450"/>
    <n v="1083"/>
    <x v="0"/>
    <x v="0"/>
    <x v="0"/>
    <x v="0"/>
    <s v="Ja"/>
    <x v="0"/>
    <n v="1"/>
    <x v="2"/>
    <x v="54"/>
    <x v="0"/>
    <x v="0"/>
    <x v="0"/>
    <x v="0"/>
    <x v="0"/>
  </r>
  <r>
    <x v="1"/>
    <x v="1"/>
    <x v="10"/>
    <n v="461"/>
    <n v="1083"/>
    <x v="0"/>
    <x v="0"/>
    <x v="0"/>
    <x v="0"/>
    <s v="Ja"/>
    <x v="0"/>
    <n v="1"/>
    <x v="2"/>
    <x v="55"/>
    <x v="0"/>
    <x v="0"/>
    <x v="0"/>
    <x v="0"/>
    <x v="0"/>
  </r>
  <r>
    <x v="1"/>
    <x v="1"/>
    <x v="10"/>
    <n v="621"/>
    <n v="1083"/>
    <x v="0"/>
    <x v="0"/>
    <x v="0"/>
    <x v="0"/>
    <s v="Ja"/>
    <x v="0"/>
    <n v="1"/>
    <x v="2"/>
    <x v="12"/>
    <x v="0"/>
    <x v="0"/>
    <x v="0"/>
    <x v="0"/>
    <x v="0"/>
  </r>
  <r>
    <x v="1"/>
    <x v="1"/>
    <x v="10"/>
    <n v="760"/>
    <n v="1082"/>
    <x v="0"/>
    <x v="0"/>
    <x v="0"/>
    <x v="0"/>
    <s v="Ja"/>
    <x v="0"/>
    <n v="1"/>
    <x v="0"/>
    <x v="14"/>
    <x v="0"/>
    <x v="0"/>
    <x v="0"/>
    <x v="0"/>
    <x v="0"/>
  </r>
  <r>
    <x v="1"/>
    <x v="1"/>
    <x v="10"/>
    <n v="791"/>
    <n v="1082"/>
    <x v="0"/>
    <x v="0"/>
    <x v="0"/>
    <x v="0"/>
    <s v="Ja"/>
    <x v="0"/>
    <n v="1"/>
    <x v="0"/>
    <x v="76"/>
    <x v="0"/>
    <x v="0"/>
    <x v="0"/>
    <x v="0"/>
    <x v="0"/>
  </r>
  <r>
    <x v="1"/>
    <x v="1"/>
    <x v="10"/>
    <n v="851"/>
    <n v="1081"/>
    <x v="0"/>
    <x v="0"/>
    <x v="0"/>
    <x v="0"/>
    <s v="Ja"/>
    <x v="0"/>
    <n v="1"/>
    <x v="5"/>
    <x v="77"/>
    <x v="0"/>
    <x v="0"/>
    <x v="0"/>
    <x v="0"/>
    <x v="0"/>
  </r>
  <r>
    <x v="1"/>
    <x v="1"/>
    <x v="11"/>
    <n v="0"/>
    <n v="0"/>
    <x v="1"/>
    <x v="0"/>
    <x v="0"/>
    <x v="0"/>
    <s v="Ja"/>
    <x v="0"/>
    <n v="2"/>
    <x v="3"/>
    <x v="15"/>
    <x v="0"/>
    <x v="0"/>
    <x v="1"/>
    <x v="0"/>
    <x v="0"/>
  </r>
  <r>
    <x v="1"/>
    <x v="1"/>
    <x v="11"/>
    <n v="0"/>
    <n v="0"/>
    <x v="3"/>
    <x v="0"/>
    <x v="2"/>
    <x v="0"/>
    <s v="Ja"/>
    <x v="0"/>
    <n v="1"/>
    <x v="3"/>
    <x v="15"/>
    <x v="0"/>
    <x v="0"/>
    <x v="3"/>
    <x v="2"/>
    <x v="0"/>
  </r>
  <r>
    <x v="1"/>
    <x v="1"/>
    <x v="11"/>
    <n v="101"/>
    <n v="1084"/>
    <x v="0"/>
    <x v="0"/>
    <x v="0"/>
    <x v="0"/>
    <s v="Ja"/>
    <x v="0"/>
    <n v="1"/>
    <x v="1"/>
    <x v="2"/>
    <x v="0"/>
    <x v="0"/>
    <x v="0"/>
    <x v="0"/>
    <x v="0"/>
  </r>
  <r>
    <x v="1"/>
    <x v="1"/>
    <x v="11"/>
    <n v="159"/>
    <n v="1084"/>
    <x v="0"/>
    <x v="0"/>
    <x v="0"/>
    <x v="0"/>
    <s v="Ja"/>
    <x v="0"/>
    <n v="1"/>
    <x v="1"/>
    <x v="21"/>
    <x v="0"/>
    <x v="0"/>
    <x v="0"/>
    <x v="0"/>
    <x v="0"/>
  </r>
  <r>
    <x v="1"/>
    <x v="1"/>
    <x v="11"/>
    <n v="615"/>
    <n v="1082"/>
    <x v="0"/>
    <x v="0"/>
    <x v="0"/>
    <x v="0"/>
    <s v="Ja"/>
    <x v="0"/>
    <n v="1"/>
    <x v="0"/>
    <x v="66"/>
    <x v="0"/>
    <x v="0"/>
    <x v="0"/>
    <x v="0"/>
    <x v="0"/>
  </r>
  <r>
    <x v="1"/>
    <x v="1"/>
    <x v="11"/>
    <n v="621"/>
    <n v="1083"/>
    <x v="0"/>
    <x v="0"/>
    <x v="0"/>
    <x v="0"/>
    <s v="Ja"/>
    <x v="0"/>
    <n v="1"/>
    <x v="2"/>
    <x v="12"/>
    <x v="0"/>
    <x v="0"/>
    <x v="0"/>
    <x v="0"/>
    <x v="0"/>
  </r>
  <r>
    <x v="1"/>
    <x v="1"/>
    <x v="11"/>
    <n v="630"/>
    <n v="1083"/>
    <x v="0"/>
    <x v="0"/>
    <x v="0"/>
    <x v="0"/>
    <s v="Ja"/>
    <x v="0"/>
    <n v="2"/>
    <x v="2"/>
    <x v="13"/>
    <x v="0"/>
    <x v="0"/>
    <x v="0"/>
    <x v="0"/>
    <x v="0"/>
  </r>
  <r>
    <x v="1"/>
    <x v="1"/>
    <x v="11"/>
    <n v="657"/>
    <n v="1082"/>
    <x v="0"/>
    <x v="0"/>
    <x v="0"/>
    <x v="0"/>
    <s v="Ja"/>
    <x v="0"/>
    <n v="2"/>
    <x v="0"/>
    <x v="67"/>
    <x v="0"/>
    <x v="0"/>
    <x v="0"/>
    <x v="0"/>
    <x v="0"/>
  </r>
  <r>
    <x v="1"/>
    <x v="1"/>
    <x v="11"/>
    <n v="671"/>
    <n v="1082"/>
    <x v="0"/>
    <x v="0"/>
    <x v="0"/>
    <x v="0"/>
    <s v="Ja"/>
    <x v="0"/>
    <n v="2"/>
    <x v="0"/>
    <x v="70"/>
    <x v="0"/>
    <x v="0"/>
    <x v="0"/>
    <x v="0"/>
    <x v="0"/>
  </r>
  <r>
    <x v="1"/>
    <x v="1"/>
    <x v="11"/>
    <n v="706"/>
    <n v="1082"/>
    <x v="0"/>
    <x v="0"/>
    <x v="0"/>
    <x v="0"/>
    <s v="Ja"/>
    <x v="0"/>
    <n v="1"/>
    <x v="0"/>
    <x v="78"/>
    <x v="0"/>
    <x v="0"/>
    <x v="0"/>
    <x v="0"/>
    <x v="0"/>
  </r>
  <r>
    <x v="1"/>
    <x v="1"/>
    <x v="11"/>
    <n v="751"/>
    <n v="1082"/>
    <x v="0"/>
    <x v="0"/>
    <x v="0"/>
    <x v="0"/>
    <s v="Ja"/>
    <x v="0"/>
    <n v="9"/>
    <x v="0"/>
    <x v="1"/>
    <x v="0"/>
    <x v="0"/>
    <x v="0"/>
    <x v="0"/>
    <x v="0"/>
  </r>
  <r>
    <x v="1"/>
    <x v="1"/>
    <x v="11"/>
    <n v="787"/>
    <n v="1081"/>
    <x v="0"/>
    <x v="0"/>
    <x v="0"/>
    <x v="0"/>
    <s v="Ja"/>
    <x v="0"/>
    <n v="1"/>
    <x v="5"/>
    <x v="79"/>
    <x v="0"/>
    <x v="0"/>
    <x v="0"/>
    <x v="0"/>
    <x v="0"/>
  </r>
  <r>
    <x v="1"/>
    <x v="1"/>
    <x v="11"/>
    <n v="791"/>
    <n v="1082"/>
    <x v="0"/>
    <x v="0"/>
    <x v="0"/>
    <x v="0"/>
    <s v="Ja"/>
    <x v="0"/>
    <n v="1"/>
    <x v="0"/>
    <x v="76"/>
    <x v="0"/>
    <x v="0"/>
    <x v="0"/>
    <x v="0"/>
    <x v="0"/>
  </r>
  <r>
    <x v="1"/>
    <x v="1"/>
    <x v="11"/>
    <n v="810"/>
    <n v="1081"/>
    <x v="0"/>
    <x v="0"/>
    <x v="0"/>
    <x v="0"/>
    <s v="Ja"/>
    <x v="0"/>
    <n v="73"/>
    <x v="5"/>
    <x v="80"/>
    <x v="0"/>
    <x v="0"/>
    <x v="0"/>
    <x v="0"/>
    <x v="0"/>
  </r>
  <r>
    <x v="1"/>
    <x v="1"/>
    <x v="11"/>
    <n v="813"/>
    <n v="1081"/>
    <x v="0"/>
    <x v="0"/>
    <x v="0"/>
    <x v="0"/>
    <s v="Ja"/>
    <x v="0"/>
    <n v="95"/>
    <x v="5"/>
    <x v="58"/>
    <x v="0"/>
    <x v="0"/>
    <x v="0"/>
    <x v="0"/>
    <x v="0"/>
  </r>
  <r>
    <x v="1"/>
    <x v="1"/>
    <x v="11"/>
    <n v="840"/>
    <n v="1081"/>
    <x v="0"/>
    <x v="0"/>
    <x v="0"/>
    <x v="0"/>
    <s v="Ja"/>
    <x v="0"/>
    <n v="5"/>
    <x v="5"/>
    <x v="81"/>
    <x v="0"/>
    <x v="0"/>
    <x v="0"/>
    <x v="0"/>
    <x v="0"/>
  </r>
  <r>
    <x v="1"/>
    <x v="1"/>
    <x v="11"/>
    <n v="846"/>
    <n v="1081"/>
    <x v="0"/>
    <x v="0"/>
    <x v="0"/>
    <x v="0"/>
    <s v="Ja"/>
    <x v="0"/>
    <n v="5"/>
    <x v="5"/>
    <x v="82"/>
    <x v="0"/>
    <x v="0"/>
    <x v="0"/>
    <x v="0"/>
    <x v="0"/>
  </r>
  <r>
    <x v="1"/>
    <x v="1"/>
    <x v="11"/>
    <n v="849"/>
    <n v="1081"/>
    <x v="0"/>
    <x v="0"/>
    <x v="0"/>
    <x v="0"/>
    <s v="Ja"/>
    <x v="0"/>
    <n v="25"/>
    <x v="5"/>
    <x v="83"/>
    <x v="0"/>
    <x v="0"/>
    <x v="0"/>
    <x v="0"/>
    <x v="0"/>
  </r>
  <r>
    <x v="1"/>
    <x v="1"/>
    <x v="11"/>
    <n v="851"/>
    <n v="1081"/>
    <x v="0"/>
    <x v="0"/>
    <x v="0"/>
    <x v="0"/>
    <s v="Ja"/>
    <x v="0"/>
    <n v="104"/>
    <x v="5"/>
    <x v="77"/>
    <x v="0"/>
    <x v="0"/>
    <x v="0"/>
    <x v="0"/>
    <x v="0"/>
  </r>
  <r>
    <x v="1"/>
    <x v="1"/>
    <x v="11"/>
    <n v="860"/>
    <n v="1081"/>
    <x v="0"/>
    <x v="0"/>
    <x v="0"/>
    <x v="0"/>
    <s v="Ja"/>
    <x v="0"/>
    <n v="1376"/>
    <x v="5"/>
    <x v="84"/>
    <x v="0"/>
    <x v="0"/>
    <x v="0"/>
    <x v="0"/>
    <x v="0"/>
  </r>
  <r>
    <x v="1"/>
    <x v="1"/>
    <x v="11"/>
    <n v="860"/>
    <n v="1081"/>
    <x v="0"/>
    <x v="0"/>
    <x v="3"/>
    <x v="0"/>
    <s v="Ja"/>
    <x v="0"/>
    <n v="2"/>
    <x v="5"/>
    <x v="84"/>
    <x v="0"/>
    <x v="0"/>
    <x v="0"/>
    <x v="3"/>
    <x v="0"/>
  </r>
  <r>
    <x v="1"/>
    <x v="1"/>
    <x v="12"/>
    <n v="0"/>
    <n v="0"/>
    <x v="5"/>
    <x v="0"/>
    <x v="5"/>
    <x v="0"/>
    <s v="Ja"/>
    <x v="0"/>
    <n v="1"/>
    <x v="3"/>
    <x v="15"/>
    <x v="0"/>
    <x v="2"/>
    <x v="5"/>
    <x v="5"/>
    <x v="1"/>
  </r>
  <r>
    <x v="1"/>
    <x v="1"/>
    <x v="12"/>
    <n v="101"/>
    <n v="1084"/>
    <x v="0"/>
    <x v="0"/>
    <x v="0"/>
    <x v="0"/>
    <s v="Ja"/>
    <x v="0"/>
    <n v="13"/>
    <x v="1"/>
    <x v="2"/>
    <x v="0"/>
    <x v="0"/>
    <x v="0"/>
    <x v="0"/>
    <x v="0"/>
  </r>
  <r>
    <x v="1"/>
    <x v="1"/>
    <x v="12"/>
    <n v="147"/>
    <n v="1084"/>
    <x v="0"/>
    <x v="0"/>
    <x v="0"/>
    <x v="0"/>
    <s v="Ja"/>
    <x v="0"/>
    <n v="3"/>
    <x v="1"/>
    <x v="16"/>
    <x v="0"/>
    <x v="0"/>
    <x v="0"/>
    <x v="0"/>
    <x v="0"/>
  </r>
  <r>
    <x v="1"/>
    <x v="1"/>
    <x v="12"/>
    <n v="151"/>
    <n v="1084"/>
    <x v="0"/>
    <x v="0"/>
    <x v="0"/>
    <x v="0"/>
    <s v="Ja"/>
    <x v="0"/>
    <n v="10"/>
    <x v="1"/>
    <x v="17"/>
    <x v="0"/>
    <x v="0"/>
    <x v="0"/>
    <x v="0"/>
    <x v="0"/>
  </r>
  <r>
    <x v="1"/>
    <x v="1"/>
    <x v="12"/>
    <n v="153"/>
    <n v="1084"/>
    <x v="0"/>
    <x v="0"/>
    <x v="0"/>
    <x v="0"/>
    <s v="Ja"/>
    <x v="0"/>
    <n v="1"/>
    <x v="1"/>
    <x v="18"/>
    <x v="0"/>
    <x v="0"/>
    <x v="0"/>
    <x v="0"/>
    <x v="0"/>
  </r>
  <r>
    <x v="1"/>
    <x v="1"/>
    <x v="12"/>
    <n v="155"/>
    <n v="1084"/>
    <x v="0"/>
    <x v="0"/>
    <x v="0"/>
    <x v="0"/>
    <s v="Ja"/>
    <x v="0"/>
    <n v="1"/>
    <x v="1"/>
    <x v="19"/>
    <x v="0"/>
    <x v="0"/>
    <x v="0"/>
    <x v="0"/>
    <x v="0"/>
  </r>
  <r>
    <x v="1"/>
    <x v="1"/>
    <x v="12"/>
    <n v="157"/>
    <n v="1084"/>
    <x v="0"/>
    <x v="0"/>
    <x v="0"/>
    <x v="0"/>
    <s v="Ja"/>
    <x v="0"/>
    <n v="2"/>
    <x v="1"/>
    <x v="20"/>
    <x v="0"/>
    <x v="0"/>
    <x v="0"/>
    <x v="0"/>
    <x v="0"/>
  </r>
  <r>
    <x v="1"/>
    <x v="1"/>
    <x v="12"/>
    <n v="159"/>
    <n v="1084"/>
    <x v="0"/>
    <x v="0"/>
    <x v="0"/>
    <x v="0"/>
    <s v="Ja"/>
    <x v="0"/>
    <n v="5"/>
    <x v="1"/>
    <x v="21"/>
    <x v="0"/>
    <x v="0"/>
    <x v="0"/>
    <x v="0"/>
    <x v="0"/>
  </r>
  <r>
    <x v="1"/>
    <x v="1"/>
    <x v="12"/>
    <n v="163"/>
    <n v="1084"/>
    <x v="0"/>
    <x v="0"/>
    <x v="0"/>
    <x v="0"/>
    <s v="Ja"/>
    <x v="0"/>
    <n v="4"/>
    <x v="1"/>
    <x v="23"/>
    <x v="0"/>
    <x v="0"/>
    <x v="0"/>
    <x v="0"/>
    <x v="0"/>
  </r>
  <r>
    <x v="1"/>
    <x v="1"/>
    <x v="12"/>
    <n v="165"/>
    <n v="1084"/>
    <x v="0"/>
    <x v="0"/>
    <x v="0"/>
    <x v="0"/>
    <s v="Ja"/>
    <x v="0"/>
    <n v="1"/>
    <x v="1"/>
    <x v="24"/>
    <x v="0"/>
    <x v="0"/>
    <x v="0"/>
    <x v="0"/>
    <x v="0"/>
  </r>
  <r>
    <x v="1"/>
    <x v="1"/>
    <x v="12"/>
    <n v="169"/>
    <n v="1084"/>
    <x v="0"/>
    <x v="0"/>
    <x v="0"/>
    <x v="0"/>
    <s v="Ja"/>
    <x v="0"/>
    <n v="2"/>
    <x v="1"/>
    <x v="26"/>
    <x v="0"/>
    <x v="0"/>
    <x v="0"/>
    <x v="0"/>
    <x v="0"/>
  </r>
  <r>
    <x v="1"/>
    <x v="1"/>
    <x v="12"/>
    <n v="175"/>
    <n v="1084"/>
    <x v="0"/>
    <x v="0"/>
    <x v="0"/>
    <x v="0"/>
    <s v="Ja"/>
    <x v="0"/>
    <n v="3"/>
    <x v="1"/>
    <x v="28"/>
    <x v="0"/>
    <x v="0"/>
    <x v="0"/>
    <x v="0"/>
    <x v="0"/>
  </r>
  <r>
    <x v="1"/>
    <x v="1"/>
    <x v="12"/>
    <n v="183"/>
    <n v="1084"/>
    <x v="0"/>
    <x v="0"/>
    <x v="0"/>
    <x v="0"/>
    <s v="Ja"/>
    <x v="0"/>
    <n v="2"/>
    <x v="1"/>
    <x v="29"/>
    <x v="0"/>
    <x v="0"/>
    <x v="0"/>
    <x v="0"/>
    <x v="0"/>
  </r>
  <r>
    <x v="1"/>
    <x v="1"/>
    <x v="12"/>
    <n v="190"/>
    <n v="1084"/>
    <x v="0"/>
    <x v="0"/>
    <x v="0"/>
    <x v="0"/>
    <s v="Ja"/>
    <x v="0"/>
    <n v="1"/>
    <x v="1"/>
    <x v="32"/>
    <x v="0"/>
    <x v="0"/>
    <x v="0"/>
    <x v="0"/>
    <x v="0"/>
  </r>
  <r>
    <x v="1"/>
    <x v="1"/>
    <x v="12"/>
    <n v="223"/>
    <n v="1084"/>
    <x v="0"/>
    <x v="0"/>
    <x v="0"/>
    <x v="0"/>
    <s v="Ja"/>
    <x v="0"/>
    <n v="1"/>
    <x v="1"/>
    <x v="62"/>
    <x v="0"/>
    <x v="0"/>
    <x v="0"/>
    <x v="0"/>
    <x v="0"/>
  </r>
  <r>
    <x v="1"/>
    <x v="1"/>
    <x v="12"/>
    <n v="240"/>
    <n v="1084"/>
    <x v="0"/>
    <x v="0"/>
    <x v="0"/>
    <x v="0"/>
    <s v="Ja"/>
    <x v="0"/>
    <n v="7"/>
    <x v="1"/>
    <x v="36"/>
    <x v="0"/>
    <x v="0"/>
    <x v="0"/>
    <x v="0"/>
    <x v="0"/>
  </r>
  <r>
    <x v="1"/>
    <x v="1"/>
    <x v="12"/>
    <n v="250"/>
    <n v="1084"/>
    <x v="0"/>
    <x v="0"/>
    <x v="0"/>
    <x v="0"/>
    <s v="Ja"/>
    <x v="0"/>
    <n v="1"/>
    <x v="1"/>
    <x v="37"/>
    <x v="0"/>
    <x v="0"/>
    <x v="0"/>
    <x v="0"/>
    <x v="0"/>
  </r>
  <r>
    <x v="1"/>
    <x v="1"/>
    <x v="12"/>
    <n v="253"/>
    <n v="1085"/>
    <x v="0"/>
    <x v="0"/>
    <x v="0"/>
    <x v="0"/>
    <s v="Ja"/>
    <x v="0"/>
    <n v="1"/>
    <x v="4"/>
    <x v="38"/>
    <x v="0"/>
    <x v="0"/>
    <x v="0"/>
    <x v="0"/>
    <x v="0"/>
  </r>
  <r>
    <x v="1"/>
    <x v="1"/>
    <x v="12"/>
    <n v="259"/>
    <n v="1085"/>
    <x v="0"/>
    <x v="0"/>
    <x v="0"/>
    <x v="0"/>
    <s v="Ja"/>
    <x v="0"/>
    <n v="1"/>
    <x v="4"/>
    <x v="39"/>
    <x v="0"/>
    <x v="0"/>
    <x v="0"/>
    <x v="0"/>
    <x v="0"/>
  </r>
  <r>
    <x v="1"/>
    <x v="1"/>
    <x v="12"/>
    <n v="270"/>
    <n v="1084"/>
    <x v="0"/>
    <x v="0"/>
    <x v="0"/>
    <x v="0"/>
    <s v="Ja"/>
    <x v="0"/>
    <n v="1"/>
    <x v="1"/>
    <x v="42"/>
    <x v="0"/>
    <x v="0"/>
    <x v="0"/>
    <x v="0"/>
    <x v="0"/>
  </r>
  <r>
    <x v="1"/>
    <x v="1"/>
    <x v="12"/>
    <n v="340"/>
    <n v="1085"/>
    <x v="0"/>
    <x v="0"/>
    <x v="0"/>
    <x v="0"/>
    <s v="Ja"/>
    <x v="0"/>
    <n v="1"/>
    <x v="4"/>
    <x v="61"/>
    <x v="0"/>
    <x v="0"/>
    <x v="0"/>
    <x v="0"/>
    <x v="0"/>
  </r>
  <r>
    <x v="1"/>
    <x v="1"/>
    <x v="12"/>
    <n v="751"/>
    <n v="1082"/>
    <x v="0"/>
    <x v="0"/>
    <x v="0"/>
    <x v="0"/>
    <s v="Ja"/>
    <x v="0"/>
    <n v="1"/>
    <x v="0"/>
    <x v="1"/>
    <x v="0"/>
    <x v="0"/>
    <x v="0"/>
    <x v="0"/>
    <x v="0"/>
  </r>
  <r>
    <x v="1"/>
    <x v="1"/>
    <x v="13"/>
    <n v="101"/>
    <n v="1084"/>
    <x v="0"/>
    <x v="0"/>
    <x v="0"/>
    <x v="0"/>
    <s v="Ja"/>
    <x v="0"/>
    <n v="5"/>
    <x v="1"/>
    <x v="2"/>
    <x v="0"/>
    <x v="0"/>
    <x v="0"/>
    <x v="0"/>
    <x v="0"/>
  </r>
  <r>
    <x v="1"/>
    <x v="1"/>
    <x v="13"/>
    <n v="217"/>
    <n v="1084"/>
    <x v="0"/>
    <x v="0"/>
    <x v="0"/>
    <x v="0"/>
    <s v="Ja"/>
    <x v="0"/>
    <n v="1"/>
    <x v="1"/>
    <x v="59"/>
    <x v="0"/>
    <x v="0"/>
    <x v="0"/>
    <x v="0"/>
    <x v="0"/>
  </r>
  <r>
    <x v="1"/>
    <x v="1"/>
    <x v="13"/>
    <n v="400"/>
    <n v="1084"/>
    <x v="0"/>
    <x v="0"/>
    <x v="0"/>
    <x v="0"/>
    <s v="Ja"/>
    <x v="0"/>
    <n v="487"/>
    <x v="1"/>
    <x v="63"/>
    <x v="0"/>
    <x v="0"/>
    <x v="0"/>
    <x v="0"/>
    <x v="0"/>
  </r>
  <r>
    <x v="1"/>
    <x v="1"/>
    <x v="13"/>
    <n v="760"/>
    <n v="1082"/>
    <x v="0"/>
    <x v="0"/>
    <x v="0"/>
    <x v="0"/>
    <s v="Ja"/>
    <x v="0"/>
    <n v="1"/>
    <x v="0"/>
    <x v="14"/>
    <x v="0"/>
    <x v="0"/>
    <x v="0"/>
    <x v="0"/>
    <x v="0"/>
  </r>
  <r>
    <x v="1"/>
    <x v="1"/>
    <x v="14"/>
    <n v="101"/>
    <n v="1084"/>
    <x v="0"/>
    <x v="0"/>
    <x v="0"/>
    <x v="0"/>
    <s v="Ja"/>
    <x v="0"/>
    <n v="1"/>
    <x v="1"/>
    <x v="2"/>
    <x v="0"/>
    <x v="0"/>
    <x v="0"/>
    <x v="0"/>
    <x v="0"/>
  </r>
  <r>
    <x v="1"/>
    <x v="1"/>
    <x v="14"/>
    <n v="147"/>
    <n v="1084"/>
    <x v="0"/>
    <x v="0"/>
    <x v="0"/>
    <x v="0"/>
    <s v="Ja"/>
    <x v="0"/>
    <n v="1"/>
    <x v="1"/>
    <x v="16"/>
    <x v="0"/>
    <x v="0"/>
    <x v="0"/>
    <x v="0"/>
    <x v="0"/>
  </r>
  <r>
    <x v="1"/>
    <x v="1"/>
    <x v="14"/>
    <n v="400"/>
    <n v="1084"/>
    <x v="0"/>
    <x v="0"/>
    <x v="0"/>
    <x v="0"/>
    <s v="Ja"/>
    <x v="0"/>
    <n v="496"/>
    <x v="1"/>
    <x v="63"/>
    <x v="0"/>
    <x v="0"/>
    <x v="0"/>
    <x v="0"/>
    <x v="0"/>
  </r>
  <r>
    <x v="1"/>
    <x v="1"/>
    <x v="15"/>
    <n v="0"/>
    <n v="0"/>
    <x v="1"/>
    <x v="0"/>
    <x v="0"/>
    <x v="0"/>
    <s v="Ja"/>
    <x v="0"/>
    <n v="1"/>
    <x v="3"/>
    <x v="15"/>
    <x v="0"/>
    <x v="0"/>
    <x v="1"/>
    <x v="0"/>
    <x v="0"/>
  </r>
  <r>
    <x v="1"/>
    <x v="1"/>
    <x v="15"/>
    <n v="0"/>
    <n v="0"/>
    <x v="2"/>
    <x v="0"/>
    <x v="1"/>
    <x v="0"/>
    <s v="Ja"/>
    <x v="0"/>
    <n v="1"/>
    <x v="3"/>
    <x v="15"/>
    <x v="0"/>
    <x v="0"/>
    <x v="2"/>
    <x v="1"/>
    <x v="0"/>
  </r>
  <r>
    <x v="1"/>
    <x v="1"/>
    <x v="15"/>
    <n v="0"/>
    <n v="0"/>
    <x v="2"/>
    <x v="0"/>
    <x v="2"/>
    <x v="0"/>
    <s v="Ja"/>
    <x v="0"/>
    <n v="1"/>
    <x v="3"/>
    <x v="15"/>
    <x v="0"/>
    <x v="0"/>
    <x v="2"/>
    <x v="2"/>
    <x v="0"/>
  </r>
  <r>
    <x v="1"/>
    <x v="1"/>
    <x v="15"/>
    <n v="0"/>
    <n v="0"/>
    <x v="3"/>
    <x v="0"/>
    <x v="0"/>
    <x v="0"/>
    <s v="Ja"/>
    <x v="0"/>
    <n v="1"/>
    <x v="3"/>
    <x v="15"/>
    <x v="0"/>
    <x v="0"/>
    <x v="3"/>
    <x v="0"/>
    <x v="0"/>
  </r>
  <r>
    <x v="1"/>
    <x v="1"/>
    <x v="15"/>
    <n v="0"/>
    <n v="0"/>
    <x v="3"/>
    <x v="0"/>
    <x v="2"/>
    <x v="0"/>
    <s v="Ja"/>
    <x v="0"/>
    <n v="20"/>
    <x v="3"/>
    <x v="15"/>
    <x v="0"/>
    <x v="0"/>
    <x v="3"/>
    <x v="2"/>
    <x v="0"/>
  </r>
  <r>
    <x v="1"/>
    <x v="1"/>
    <x v="15"/>
    <n v="0"/>
    <n v="0"/>
    <x v="6"/>
    <x v="0"/>
    <x v="6"/>
    <x v="0"/>
    <s v="Ja"/>
    <x v="0"/>
    <n v="1"/>
    <x v="3"/>
    <x v="15"/>
    <x v="0"/>
    <x v="3"/>
    <x v="6"/>
    <x v="6"/>
    <x v="1"/>
  </r>
  <r>
    <x v="1"/>
    <x v="1"/>
    <x v="15"/>
    <n v="0"/>
    <n v="0"/>
    <x v="4"/>
    <x v="0"/>
    <x v="1"/>
    <x v="0"/>
    <s v="Ja"/>
    <x v="0"/>
    <n v="1"/>
    <x v="3"/>
    <x v="15"/>
    <x v="0"/>
    <x v="1"/>
    <x v="4"/>
    <x v="1"/>
    <x v="1"/>
  </r>
  <r>
    <x v="1"/>
    <x v="1"/>
    <x v="15"/>
    <n v="101"/>
    <n v="1084"/>
    <x v="0"/>
    <x v="0"/>
    <x v="0"/>
    <x v="0"/>
    <s v="Ja"/>
    <x v="0"/>
    <n v="878"/>
    <x v="1"/>
    <x v="2"/>
    <x v="0"/>
    <x v="0"/>
    <x v="0"/>
    <x v="0"/>
    <x v="0"/>
  </r>
  <r>
    <x v="1"/>
    <x v="1"/>
    <x v="15"/>
    <n v="101"/>
    <n v="1084"/>
    <x v="0"/>
    <x v="0"/>
    <x v="3"/>
    <x v="0"/>
    <s v="Ja"/>
    <x v="0"/>
    <n v="1"/>
    <x v="1"/>
    <x v="2"/>
    <x v="0"/>
    <x v="0"/>
    <x v="0"/>
    <x v="3"/>
    <x v="0"/>
  </r>
  <r>
    <x v="1"/>
    <x v="1"/>
    <x v="15"/>
    <n v="147"/>
    <n v="1084"/>
    <x v="0"/>
    <x v="0"/>
    <x v="0"/>
    <x v="0"/>
    <s v="Ja"/>
    <x v="0"/>
    <n v="55"/>
    <x v="1"/>
    <x v="16"/>
    <x v="0"/>
    <x v="0"/>
    <x v="0"/>
    <x v="0"/>
    <x v="0"/>
  </r>
  <r>
    <x v="1"/>
    <x v="1"/>
    <x v="15"/>
    <n v="151"/>
    <n v="1084"/>
    <x v="0"/>
    <x v="0"/>
    <x v="0"/>
    <x v="0"/>
    <s v="Ja"/>
    <x v="0"/>
    <n v="27"/>
    <x v="1"/>
    <x v="17"/>
    <x v="0"/>
    <x v="0"/>
    <x v="0"/>
    <x v="0"/>
    <x v="0"/>
  </r>
  <r>
    <x v="1"/>
    <x v="1"/>
    <x v="15"/>
    <n v="153"/>
    <n v="1084"/>
    <x v="0"/>
    <x v="0"/>
    <x v="0"/>
    <x v="0"/>
    <s v="Ja"/>
    <x v="0"/>
    <n v="16"/>
    <x v="1"/>
    <x v="18"/>
    <x v="0"/>
    <x v="0"/>
    <x v="0"/>
    <x v="0"/>
    <x v="0"/>
  </r>
  <r>
    <x v="1"/>
    <x v="1"/>
    <x v="15"/>
    <n v="155"/>
    <n v="1084"/>
    <x v="0"/>
    <x v="0"/>
    <x v="0"/>
    <x v="0"/>
    <s v="Ja"/>
    <x v="0"/>
    <n v="3"/>
    <x v="1"/>
    <x v="19"/>
    <x v="0"/>
    <x v="0"/>
    <x v="0"/>
    <x v="0"/>
    <x v="0"/>
  </r>
  <r>
    <x v="1"/>
    <x v="1"/>
    <x v="15"/>
    <n v="157"/>
    <n v="1084"/>
    <x v="0"/>
    <x v="0"/>
    <x v="0"/>
    <x v="0"/>
    <s v="Ja"/>
    <x v="0"/>
    <n v="31"/>
    <x v="1"/>
    <x v="20"/>
    <x v="0"/>
    <x v="0"/>
    <x v="0"/>
    <x v="0"/>
    <x v="0"/>
  </r>
  <r>
    <x v="1"/>
    <x v="1"/>
    <x v="15"/>
    <n v="159"/>
    <n v="1084"/>
    <x v="0"/>
    <x v="0"/>
    <x v="0"/>
    <x v="0"/>
    <s v="Ja"/>
    <x v="0"/>
    <n v="56"/>
    <x v="1"/>
    <x v="21"/>
    <x v="0"/>
    <x v="0"/>
    <x v="0"/>
    <x v="0"/>
    <x v="0"/>
  </r>
  <r>
    <x v="1"/>
    <x v="1"/>
    <x v="15"/>
    <n v="161"/>
    <n v="1084"/>
    <x v="0"/>
    <x v="0"/>
    <x v="0"/>
    <x v="0"/>
    <s v="Ja"/>
    <x v="0"/>
    <n v="16"/>
    <x v="1"/>
    <x v="22"/>
    <x v="0"/>
    <x v="0"/>
    <x v="0"/>
    <x v="0"/>
    <x v="0"/>
  </r>
  <r>
    <x v="1"/>
    <x v="1"/>
    <x v="15"/>
    <n v="163"/>
    <n v="1084"/>
    <x v="0"/>
    <x v="0"/>
    <x v="0"/>
    <x v="0"/>
    <s v="Ja"/>
    <x v="0"/>
    <n v="96"/>
    <x v="1"/>
    <x v="23"/>
    <x v="0"/>
    <x v="0"/>
    <x v="0"/>
    <x v="0"/>
    <x v="0"/>
  </r>
  <r>
    <x v="1"/>
    <x v="1"/>
    <x v="15"/>
    <n v="165"/>
    <n v="1084"/>
    <x v="0"/>
    <x v="0"/>
    <x v="0"/>
    <x v="0"/>
    <s v="Ja"/>
    <x v="0"/>
    <n v="11"/>
    <x v="1"/>
    <x v="24"/>
    <x v="0"/>
    <x v="0"/>
    <x v="0"/>
    <x v="0"/>
    <x v="0"/>
  </r>
  <r>
    <x v="1"/>
    <x v="1"/>
    <x v="15"/>
    <n v="167"/>
    <n v="1084"/>
    <x v="0"/>
    <x v="0"/>
    <x v="0"/>
    <x v="0"/>
    <s v="Ja"/>
    <x v="0"/>
    <n v="23"/>
    <x v="1"/>
    <x v="25"/>
    <x v="0"/>
    <x v="0"/>
    <x v="0"/>
    <x v="0"/>
    <x v="0"/>
  </r>
  <r>
    <x v="1"/>
    <x v="1"/>
    <x v="15"/>
    <n v="169"/>
    <n v="1084"/>
    <x v="0"/>
    <x v="0"/>
    <x v="0"/>
    <x v="0"/>
    <s v="Ja"/>
    <x v="0"/>
    <n v="10"/>
    <x v="1"/>
    <x v="26"/>
    <x v="0"/>
    <x v="0"/>
    <x v="0"/>
    <x v="0"/>
    <x v="0"/>
  </r>
  <r>
    <x v="1"/>
    <x v="1"/>
    <x v="15"/>
    <n v="173"/>
    <n v="1084"/>
    <x v="0"/>
    <x v="0"/>
    <x v="0"/>
    <x v="0"/>
    <s v="Ja"/>
    <x v="0"/>
    <n v="19"/>
    <x v="1"/>
    <x v="27"/>
    <x v="0"/>
    <x v="0"/>
    <x v="0"/>
    <x v="0"/>
    <x v="0"/>
  </r>
  <r>
    <x v="1"/>
    <x v="1"/>
    <x v="15"/>
    <n v="175"/>
    <n v="1084"/>
    <x v="0"/>
    <x v="0"/>
    <x v="0"/>
    <x v="0"/>
    <s v="Ja"/>
    <x v="0"/>
    <n v="20"/>
    <x v="1"/>
    <x v="28"/>
    <x v="0"/>
    <x v="0"/>
    <x v="0"/>
    <x v="0"/>
    <x v="0"/>
  </r>
  <r>
    <x v="1"/>
    <x v="1"/>
    <x v="15"/>
    <n v="183"/>
    <n v="1084"/>
    <x v="0"/>
    <x v="0"/>
    <x v="0"/>
    <x v="0"/>
    <s v="Ja"/>
    <x v="0"/>
    <n v="12"/>
    <x v="1"/>
    <x v="29"/>
    <x v="0"/>
    <x v="0"/>
    <x v="0"/>
    <x v="0"/>
    <x v="0"/>
  </r>
  <r>
    <x v="1"/>
    <x v="1"/>
    <x v="15"/>
    <n v="185"/>
    <n v="1084"/>
    <x v="0"/>
    <x v="0"/>
    <x v="0"/>
    <x v="0"/>
    <s v="Ja"/>
    <x v="0"/>
    <n v="21"/>
    <x v="1"/>
    <x v="30"/>
    <x v="0"/>
    <x v="0"/>
    <x v="0"/>
    <x v="0"/>
    <x v="0"/>
  </r>
  <r>
    <x v="1"/>
    <x v="1"/>
    <x v="15"/>
    <n v="187"/>
    <n v="1084"/>
    <x v="0"/>
    <x v="0"/>
    <x v="0"/>
    <x v="0"/>
    <s v="Ja"/>
    <x v="0"/>
    <n v="8"/>
    <x v="1"/>
    <x v="31"/>
    <x v="0"/>
    <x v="0"/>
    <x v="0"/>
    <x v="0"/>
    <x v="0"/>
  </r>
  <r>
    <x v="1"/>
    <x v="1"/>
    <x v="15"/>
    <n v="190"/>
    <n v="1084"/>
    <x v="0"/>
    <x v="0"/>
    <x v="0"/>
    <x v="0"/>
    <s v="Ja"/>
    <x v="0"/>
    <n v="7"/>
    <x v="1"/>
    <x v="32"/>
    <x v="0"/>
    <x v="0"/>
    <x v="0"/>
    <x v="0"/>
    <x v="0"/>
  </r>
  <r>
    <x v="1"/>
    <x v="1"/>
    <x v="15"/>
    <n v="201"/>
    <n v="1084"/>
    <x v="0"/>
    <x v="0"/>
    <x v="0"/>
    <x v="0"/>
    <s v="Ja"/>
    <x v="0"/>
    <n v="2"/>
    <x v="1"/>
    <x v="33"/>
    <x v="0"/>
    <x v="0"/>
    <x v="0"/>
    <x v="0"/>
    <x v="0"/>
  </r>
  <r>
    <x v="1"/>
    <x v="1"/>
    <x v="15"/>
    <n v="210"/>
    <n v="1084"/>
    <x v="0"/>
    <x v="0"/>
    <x v="0"/>
    <x v="0"/>
    <s v="Ja"/>
    <x v="0"/>
    <n v="6"/>
    <x v="1"/>
    <x v="34"/>
    <x v="0"/>
    <x v="0"/>
    <x v="0"/>
    <x v="0"/>
    <x v="0"/>
  </r>
  <r>
    <x v="1"/>
    <x v="1"/>
    <x v="15"/>
    <n v="217"/>
    <n v="1084"/>
    <x v="0"/>
    <x v="0"/>
    <x v="0"/>
    <x v="0"/>
    <s v="Ja"/>
    <x v="0"/>
    <n v="9"/>
    <x v="1"/>
    <x v="59"/>
    <x v="0"/>
    <x v="0"/>
    <x v="0"/>
    <x v="0"/>
    <x v="0"/>
  </r>
  <r>
    <x v="1"/>
    <x v="1"/>
    <x v="15"/>
    <n v="219"/>
    <n v="1084"/>
    <x v="0"/>
    <x v="0"/>
    <x v="0"/>
    <x v="0"/>
    <s v="Ja"/>
    <x v="0"/>
    <n v="6"/>
    <x v="1"/>
    <x v="60"/>
    <x v="0"/>
    <x v="0"/>
    <x v="0"/>
    <x v="0"/>
    <x v="0"/>
  </r>
  <r>
    <x v="1"/>
    <x v="1"/>
    <x v="15"/>
    <n v="223"/>
    <n v="1084"/>
    <x v="0"/>
    <x v="0"/>
    <x v="0"/>
    <x v="0"/>
    <s v="Ja"/>
    <x v="0"/>
    <n v="1"/>
    <x v="1"/>
    <x v="62"/>
    <x v="0"/>
    <x v="0"/>
    <x v="0"/>
    <x v="0"/>
    <x v="0"/>
  </r>
  <r>
    <x v="1"/>
    <x v="1"/>
    <x v="15"/>
    <n v="230"/>
    <n v="1084"/>
    <x v="0"/>
    <x v="0"/>
    <x v="0"/>
    <x v="0"/>
    <s v="Ja"/>
    <x v="0"/>
    <n v="6"/>
    <x v="1"/>
    <x v="35"/>
    <x v="0"/>
    <x v="0"/>
    <x v="0"/>
    <x v="0"/>
    <x v="0"/>
  </r>
  <r>
    <x v="1"/>
    <x v="1"/>
    <x v="15"/>
    <n v="240"/>
    <n v="1084"/>
    <x v="0"/>
    <x v="0"/>
    <x v="0"/>
    <x v="0"/>
    <s v="Ja"/>
    <x v="0"/>
    <n v="6"/>
    <x v="1"/>
    <x v="36"/>
    <x v="0"/>
    <x v="0"/>
    <x v="0"/>
    <x v="0"/>
    <x v="0"/>
  </r>
  <r>
    <x v="1"/>
    <x v="1"/>
    <x v="15"/>
    <n v="250"/>
    <n v="1084"/>
    <x v="0"/>
    <x v="0"/>
    <x v="0"/>
    <x v="0"/>
    <s v="Ja"/>
    <x v="0"/>
    <n v="7"/>
    <x v="1"/>
    <x v="37"/>
    <x v="0"/>
    <x v="0"/>
    <x v="0"/>
    <x v="0"/>
    <x v="0"/>
  </r>
  <r>
    <x v="1"/>
    <x v="1"/>
    <x v="15"/>
    <n v="253"/>
    <n v="1085"/>
    <x v="0"/>
    <x v="0"/>
    <x v="0"/>
    <x v="0"/>
    <s v="Ja"/>
    <x v="0"/>
    <n v="9"/>
    <x v="4"/>
    <x v="38"/>
    <x v="0"/>
    <x v="0"/>
    <x v="0"/>
    <x v="0"/>
    <x v="0"/>
  </r>
  <r>
    <x v="1"/>
    <x v="1"/>
    <x v="15"/>
    <n v="259"/>
    <n v="1085"/>
    <x v="0"/>
    <x v="0"/>
    <x v="0"/>
    <x v="0"/>
    <s v="Ja"/>
    <x v="0"/>
    <n v="7"/>
    <x v="4"/>
    <x v="39"/>
    <x v="0"/>
    <x v="0"/>
    <x v="0"/>
    <x v="0"/>
    <x v="0"/>
  </r>
  <r>
    <x v="1"/>
    <x v="1"/>
    <x v="15"/>
    <n v="260"/>
    <n v="1084"/>
    <x v="0"/>
    <x v="0"/>
    <x v="0"/>
    <x v="0"/>
    <s v="Ja"/>
    <x v="0"/>
    <n v="3"/>
    <x v="1"/>
    <x v="64"/>
    <x v="0"/>
    <x v="0"/>
    <x v="0"/>
    <x v="0"/>
    <x v="0"/>
  </r>
  <r>
    <x v="1"/>
    <x v="1"/>
    <x v="15"/>
    <n v="265"/>
    <n v="1085"/>
    <x v="0"/>
    <x v="0"/>
    <x v="0"/>
    <x v="0"/>
    <s v="Ja"/>
    <x v="0"/>
    <n v="3"/>
    <x v="4"/>
    <x v="40"/>
    <x v="0"/>
    <x v="0"/>
    <x v="0"/>
    <x v="0"/>
    <x v="0"/>
  </r>
  <r>
    <x v="1"/>
    <x v="1"/>
    <x v="15"/>
    <n v="269"/>
    <n v="1085"/>
    <x v="0"/>
    <x v="0"/>
    <x v="0"/>
    <x v="0"/>
    <s v="Ja"/>
    <x v="0"/>
    <n v="3"/>
    <x v="4"/>
    <x v="41"/>
    <x v="0"/>
    <x v="0"/>
    <x v="0"/>
    <x v="0"/>
    <x v="0"/>
  </r>
  <r>
    <x v="1"/>
    <x v="1"/>
    <x v="15"/>
    <n v="270"/>
    <n v="1084"/>
    <x v="0"/>
    <x v="0"/>
    <x v="0"/>
    <x v="0"/>
    <s v="Ja"/>
    <x v="0"/>
    <n v="3"/>
    <x v="1"/>
    <x v="42"/>
    <x v="0"/>
    <x v="0"/>
    <x v="0"/>
    <x v="0"/>
    <x v="0"/>
  </r>
  <r>
    <x v="1"/>
    <x v="1"/>
    <x v="15"/>
    <n v="306"/>
    <n v="1085"/>
    <x v="0"/>
    <x v="0"/>
    <x v="0"/>
    <x v="0"/>
    <s v="Ja"/>
    <x v="0"/>
    <n v="1"/>
    <x v="4"/>
    <x v="43"/>
    <x v="0"/>
    <x v="0"/>
    <x v="0"/>
    <x v="0"/>
    <x v="0"/>
  </r>
  <r>
    <x v="1"/>
    <x v="1"/>
    <x v="15"/>
    <n v="316"/>
    <n v="1085"/>
    <x v="0"/>
    <x v="0"/>
    <x v="0"/>
    <x v="0"/>
    <s v="Ja"/>
    <x v="0"/>
    <n v="6"/>
    <x v="4"/>
    <x v="44"/>
    <x v="0"/>
    <x v="0"/>
    <x v="0"/>
    <x v="0"/>
    <x v="0"/>
  </r>
  <r>
    <x v="1"/>
    <x v="1"/>
    <x v="15"/>
    <n v="320"/>
    <n v="1085"/>
    <x v="0"/>
    <x v="0"/>
    <x v="0"/>
    <x v="0"/>
    <s v="Ja"/>
    <x v="0"/>
    <n v="2"/>
    <x v="4"/>
    <x v="45"/>
    <x v="0"/>
    <x v="0"/>
    <x v="0"/>
    <x v="0"/>
    <x v="0"/>
  </r>
  <r>
    <x v="1"/>
    <x v="1"/>
    <x v="15"/>
    <n v="326"/>
    <n v="1085"/>
    <x v="0"/>
    <x v="0"/>
    <x v="0"/>
    <x v="0"/>
    <s v="Ja"/>
    <x v="0"/>
    <n v="2"/>
    <x v="4"/>
    <x v="65"/>
    <x v="0"/>
    <x v="0"/>
    <x v="0"/>
    <x v="0"/>
    <x v="0"/>
  </r>
  <r>
    <x v="1"/>
    <x v="1"/>
    <x v="15"/>
    <n v="329"/>
    <n v="1085"/>
    <x v="0"/>
    <x v="0"/>
    <x v="0"/>
    <x v="0"/>
    <s v="Ja"/>
    <x v="0"/>
    <n v="2"/>
    <x v="4"/>
    <x v="46"/>
    <x v="0"/>
    <x v="0"/>
    <x v="0"/>
    <x v="0"/>
    <x v="0"/>
  </r>
  <r>
    <x v="1"/>
    <x v="1"/>
    <x v="15"/>
    <n v="336"/>
    <n v="1085"/>
    <x v="0"/>
    <x v="0"/>
    <x v="0"/>
    <x v="0"/>
    <s v="Ja"/>
    <x v="0"/>
    <n v="2"/>
    <x v="4"/>
    <x v="48"/>
    <x v="0"/>
    <x v="0"/>
    <x v="0"/>
    <x v="0"/>
    <x v="0"/>
  </r>
  <r>
    <x v="1"/>
    <x v="1"/>
    <x v="15"/>
    <n v="340"/>
    <n v="1085"/>
    <x v="0"/>
    <x v="0"/>
    <x v="0"/>
    <x v="0"/>
    <s v="Ja"/>
    <x v="0"/>
    <n v="3"/>
    <x v="4"/>
    <x v="61"/>
    <x v="0"/>
    <x v="0"/>
    <x v="0"/>
    <x v="0"/>
    <x v="0"/>
  </r>
  <r>
    <x v="1"/>
    <x v="1"/>
    <x v="15"/>
    <n v="350"/>
    <n v="1085"/>
    <x v="0"/>
    <x v="0"/>
    <x v="0"/>
    <x v="0"/>
    <s v="Ja"/>
    <x v="0"/>
    <n v="3"/>
    <x v="4"/>
    <x v="49"/>
    <x v="0"/>
    <x v="0"/>
    <x v="0"/>
    <x v="0"/>
    <x v="0"/>
  </r>
  <r>
    <x v="1"/>
    <x v="1"/>
    <x v="15"/>
    <n v="370"/>
    <n v="1085"/>
    <x v="0"/>
    <x v="0"/>
    <x v="0"/>
    <x v="0"/>
    <s v="Ja"/>
    <x v="0"/>
    <n v="2"/>
    <x v="4"/>
    <x v="51"/>
    <x v="0"/>
    <x v="0"/>
    <x v="0"/>
    <x v="0"/>
    <x v="0"/>
  </r>
  <r>
    <x v="1"/>
    <x v="1"/>
    <x v="15"/>
    <n v="376"/>
    <n v="1085"/>
    <x v="0"/>
    <x v="0"/>
    <x v="0"/>
    <x v="0"/>
    <s v="Ja"/>
    <x v="0"/>
    <n v="1"/>
    <x v="4"/>
    <x v="52"/>
    <x v="0"/>
    <x v="0"/>
    <x v="0"/>
    <x v="0"/>
    <x v="0"/>
  </r>
  <r>
    <x v="1"/>
    <x v="1"/>
    <x v="15"/>
    <n v="461"/>
    <n v="1083"/>
    <x v="0"/>
    <x v="0"/>
    <x v="0"/>
    <x v="0"/>
    <s v="Ja"/>
    <x v="0"/>
    <n v="5"/>
    <x v="2"/>
    <x v="55"/>
    <x v="0"/>
    <x v="0"/>
    <x v="0"/>
    <x v="0"/>
    <x v="0"/>
  </r>
  <r>
    <x v="1"/>
    <x v="1"/>
    <x v="15"/>
    <n v="480"/>
    <n v="1083"/>
    <x v="0"/>
    <x v="0"/>
    <x v="0"/>
    <x v="0"/>
    <s v="Ja"/>
    <x v="0"/>
    <n v="2"/>
    <x v="2"/>
    <x v="56"/>
    <x v="0"/>
    <x v="0"/>
    <x v="0"/>
    <x v="0"/>
    <x v="0"/>
  </r>
  <r>
    <x v="1"/>
    <x v="1"/>
    <x v="15"/>
    <n v="561"/>
    <n v="1083"/>
    <x v="0"/>
    <x v="0"/>
    <x v="0"/>
    <x v="0"/>
    <s v="Ja"/>
    <x v="0"/>
    <n v="1"/>
    <x v="2"/>
    <x v="8"/>
    <x v="0"/>
    <x v="0"/>
    <x v="0"/>
    <x v="0"/>
    <x v="0"/>
  </r>
  <r>
    <x v="1"/>
    <x v="1"/>
    <x v="15"/>
    <n v="607"/>
    <n v="1083"/>
    <x v="0"/>
    <x v="0"/>
    <x v="0"/>
    <x v="0"/>
    <s v="Ja"/>
    <x v="0"/>
    <n v="1"/>
    <x v="2"/>
    <x v="85"/>
    <x v="0"/>
    <x v="0"/>
    <x v="0"/>
    <x v="0"/>
    <x v="0"/>
  </r>
  <r>
    <x v="1"/>
    <x v="1"/>
    <x v="15"/>
    <n v="621"/>
    <n v="1083"/>
    <x v="0"/>
    <x v="0"/>
    <x v="0"/>
    <x v="0"/>
    <s v="Ja"/>
    <x v="0"/>
    <n v="1"/>
    <x v="2"/>
    <x v="12"/>
    <x v="0"/>
    <x v="0"/>
    <x v="0"/>
    <x v="0"/>
    <x v="0"/>
  </r>
  <r>
    <x v="1"/>
    <x v="1"/>
    <x v="15"/>
    <n v="706"/>
    <n v="1082"/>
    <x v="0"/>
    <x v="0"/>
    <x v="0"/>
    <x v="0"/>
    <s v="Ja"/>
    <x v="0"/>
    <n v="1"/>
    <x v="0"/>
    <x v="78"/>
    <x v="0"/>
    <x v="0"/>
    <x v="0"/>
    <x v="0"/>
    <x v="0"/>
  </r>
  <r>
    <x v="1"/>
    <x v="1"/>
    <x v="15"/>
    <n v="851"/>
    <n v="1081"/>
    <x v="0"/>
    <x v="0"/>
    <x v="0"/>
    <x v="0"/>
    <s v="Ja"/>
    <x v="0"/>
    <n v="1"/>
    <x v="5"/>
    <x v="77"/>
    <x v="0"/>
    <x v="0"/>
    <x v="0"/>
    <x v="0"/>
    <x v="0"/>
  </r>
  <r>
    <x v="1"/>
    <x v="1"/>
    <x v="16"/>
    <n v="0"/>
    <n v="0"/>
    <x v="1"/>
    <x v="0"/>
    <x v="0"/>
    <x v="0"/>
    <s v="Ja"/>
    <x v="0"/>
    <n v="4"/>
    <x v="3"/>
    <x v="15"/>
    <x v="0"/>
    <x v="0"/>
    <x v="1"/>
    <x v="0"/>
    <x v="0"/>
  </r>
  <r>
    <x v="1"/>
    <x v="1"/>
    <x v="16"/>
    <n v="0"/>
    <n v="0"/>
    <x v="2"/>
    <x v="0"/>
    <x v="1"/>
    <x v="0"/>
    <s v="Ja"/>
    <x v="0"/>
    <n v="1"/>
    <x v="3"/>
    <x v="15"/>
    <x v="0"/>
    <x v="0"/>
    <x v="2"/>
    <x v="1"/>
    <x v="0"/>
  </r>
  <r>
    <x v="1"/>
    <x v="1"/>
    <x v="16"/>
    <n v="0"/>
    <n v="0"/>
    <x v="2"/>
    <x v="0"/>
    <x v="2"/>
    <x v="0"/>
    <s v="Ja"/>
    <x v="0"/>
    <n v="1"/>
    <x v="3"/>
    <x v="15"/>
    <x v="0"/>
    <x v="0"/>
    <x v="2"/>
    <x v="2"/>
    <x v="0"/>
  </r>
  <r>
    <x v="1"/>
    <x v="1"/>
    <x v="16"/>
    <n v="0"/>
    <n v="0"/>
    <x v="3"/>
    <x v="0"/>
    <x v="2"/>
    <x v="0"/>
    <s v="Ja"/>
    <x v="0"/>
    <n v="33"/>
    <x v="3"/>
    <x v="15"/>
    <x v="0"/>
    <x v="0"/>
    <x v="3"/>
    <x v="2"/>
    <x v="0"/>
  </r>
  <r>
    <x v="1"/>
    <x v="1"/>
    <x v="16"/>
    <n v="0"/>
    <n v="0"/>
    <x v="6"/>
    <x v="0"/>
    <x v="6"/>
    <x v="0"/>
    <s v="Ja"/>
    <x v="0"/>
    <n v="3"/>
    <x v="3"/>
    <x v="15"/>
    <x v="0"/>
    <x v="3"/>
    <x v="6"/>
    <x v="6"/>
    <x v="1"/>
  </r>
  <r>
    <x v="1"/>
    <x v="1"/>
    <x v="16"/>
    <n v="0"/>
    <n v="0"/>
    <x v="4"/>
    <x v="0"/>
    <x v="1"/>
    <x v="0"/>
    <s v="Ja"/>
    <x v="0"/>
    <n v="3"/>
    <x v="3"/>
    <x v="15"/>
    <x v="0"/>
    <x v="1"/>
    <x v="4"/>
    <x v="1"/>
    <x v="1"/>
  </r>
  <r>
    <x v="1"/>
    <x v="1"/>
    <x v="16"/>
    <n v="101"/>
    <n v="1084"/>
    <x v="0"/>
    <x v="0"/>
    <x v="0"/>
    <x v="0"/>
    <s v="Ja"/>
    <x v="0"/>
    <n v="1853"/>
    <x v="1"/>
    <x v="2"/>
    <x v="0"/>
    <x v="0"/>
    <x v="0"/>
    <x v="0"/>
    <x v="0"/>
  </r>
  <r>
    <x v="1"/>
    <x v="1"/>
    <x v="16"/>
    <n v="101"/>
    <n v="1084"/>
    <x v="0"/>
    <x v="0"/>
    <x v="3"/>
    <x v="0"/>
    <s v="Ja"/>
    <x v="0"/>
    <n v="2"/>
    <x v="1"/>
    <x v="2"/>
    <x v="0"/>
    <x v="0"/>
    <x v="0"/>
    <x v="3"/>
    <x v="0"/>
  </r>
  <r>
    <x v="1"/>
    <x v="1"/>
    <x v="16"/>
    <n v="147"/>
    <n v="1084"/>
    <x v="0"/>
    <x v="0"/>
    <x v="0"/>
    <x v="0"/>
    <s v="Ja"/>
    <x v="0"/>
    <n v="211"/>
    <x v="1"/>
    <x v="16"/>
    <x v="0"/>
    <x v="0"/>
    <x v="0"/>
    <x v="0"/>
    <x v="0"/>
  </r>
  <r>
    <x v="1"/>
    <x v="1"/>
    <x v="16"/>
    <n v="151"/>
    <n v="1084"/>
    <x v="0"/>
    <x v="0"/>
    <x v="0"/>
    <x v="0"/>
    <s v="Ja"/>
    <x v="0"/>
    <n v="32"/>
    <x v="1"/>
    <x v="17"/>
    <x v="0"/>
    <x v="0"/>
    <x v="0"/>
    <x v="0"/>
    <x v="0"/>
  </r>
  <r>
    <x v="1"/>
    <x v="1"/>
    <x v="16"/>
    <n v="153"/>
    <n v="1084"/>
    <x v="0"/>
    <x v="0"/>
    <x v="0"/>
    <x v="0"/>
    <s v="Ja"/>
    <x v="0"/>
    <n v="36"/>
    <x v="1"/>
    <x v="18"/>
    <x v="0"/>
    <x v="0"/>
    <x v="0"/>
    <x v="0"/>
    <x v="0"/>
  </r>
  <r>
    <x v="1"/>
    <x v="1"/>
    <x v="16"/>
    <n v="155"/>
    <n v="1084"/>
    <x v="0"/>
    <x v="0"/>
    <x v="0"/>
    <x v="0"/>
    <s v="Ja"/>
    <x v="0"/>
    <n v="15"/>
    <x v="1"/>
    <x v="19"/>
    <x v="0"/>
    <x v="0"/>
    <x v="0"/>
    <x v="0"/>
    <x v="0"/>
  </r>
  <r>
    <x v="1"/>
    <x v="1"/>
    <x v="16"/>
    <n v="157"/>
    <n v="1084"/>
    <x v="0"/>
    <x v="0"/>
    <x v="0"/>
    <x v="0"/>
    <s v="Ja"/>
    <x v="0"/>
    <n v="49"/>
    <x v="1"/>
    <x v="20"/>
    <x v="0"/>
    <x v="0"/>
    <x v="0"/>
    <x v="0"/>
    <x v="0"/>
  </r>
  <r>
    <x v="1"/>
    <x v="1"/>
    <x v="16"/>
    <n v="159"/>
    <n v="1084"/>
    <x v="0"/>
    <x v="0"/>
    <x v="0"/>
    <x v="0"/>
    <s v="Ja"/>
    <x v="0"/>
    <n v="72"/>
    <x v="1"/>
    <x v="21"/>
    <x v="0"/>
    <x v="0"/>
    <x v="0"/>
    <x v="0"/>
    <x v="0"/>
  </r>
  <r>
    <x v="1"/>
    <x v="1"/>
    <x v="16"/>
    <n v="161"/>
    <n v="1084"/>
    <x v="0"/>
    <x v="0"/>
    <x v="0"/>
    <x v="0"/>
    <s v="Ja"/>
    <x v="0"/>
    <n v="21"/>
    <x v="1"/>
    <x v="22"/>
    <x v="0"/>
    <x v="0"/>
    <x v="0"/>
    <x v="0"/>
    <x v="0"/>
  </r>
  <r>
    <x v="1"/>
    <x v="1"/>
    <x v="16"/>
    <n v="163"/>
    <n v="1084"/>
    <x v="0"/>
    <x v="0"/>
    <x v="0"/>
    <x v="0"/>
    <s v="Ja"/>
    <x v="0"/>
    <n v="24"/>
    <x v="1"/>
    <x v="23"/>
    <x v="0"/>
    <x v="0"/>
    <x v="0"/>
    <x v="0"/>
    <x v="0"/>
  </r>
  <r>
    <x v="1"/>
    <x v="1"/>
    <x v="16"/>
    <n v="165"/>
    <n v="1084"/>
    <x v="0"/>
    <x v="0"/>
    <x v="0"/>
    <x v="0"/>
    <s v="Ja"/>
    <x v="0"/>
    <n v="15"/>
    <x v="1"/>
    <x v="24"/>
    <x v="0"/>
    <x v="0"/>
    <x v="0"/>
    <x v="0"/>
    <x v="0"/>
  </r>
  <r>
    <x v="1"/>
    <x v="1"/>
    <x v="16"/>
    <n v="167"/>
    <n v="1084"/>
    <x v="0"/>
    <x v="0"/>
    <x v="0"/>
    <x v="0"/>
    <s v="Ja"/>
    <x v="0"/>
    <n v="59"/>
    <x v="1"/>
    <x v="25"/>
    <x v="0"/>
    <x v="0"/>
    <x v="0"/>
    <x v="0"/>
    <x v="0"/>
  </r>
  <r>
    <x v="1"/>
    <x v="1"/>
    <x v="16"/>
    <n v="169"/>
    <n v="1084"/>
    <x v="0"/>
    <x v="0"/>
    <x v="0"/>
    <x v="0"/>
    <s v="Ja"/>
    <x v="0"/>
    <n v="30"/>
    <x v="1"/>
    <x v="26"/>
    <x v="0"/>
    <x v="0"/>
    <x v="0"/>
    <x v="0"/>
    <x v="0"/>
  </r>
  <r>
    <x v="1"/>
    <x v="1"/>
    <x v="16"/>
    <n v="173"/>
    <n v="1084"/>
    <x v="0"/>
    <x v="0"/>
    <x v="0"/>
    <x v="0"/>
    <s v="Ja"/>
    <x v="0"/>
    <n v="28"/>
    <x v="1"/>
    <x v="27"/>
    <x v="0"/>
    <x v="0"/>
    <x v="0"/>
    <x v="0"/>
    <x v="0"/>
  </r>
  <r>
    <x v="1"/>
    <x v="1"/>
    <x v="16"/>
    <n v="175"/>
    <n v="1084"/>
    <x v="0"/>
    <x v="0"/>
    <x v="0"/>
    <x v="0"/>
    <s v="Ja"/>
    <x v="0"/>
    <n v="47"/>
    <x v="1"/>
    <x v="28"/>
    <x v="0"/>
    <x v="0"/>
    <x v="0"/>
    <x v="0"/>
    <x v="0"/>
  </r>
  <r>
    <x v="1"/>
    <x v="1"/>
    <x v="16"/>
    <n v="183"/>
    <n v="1084"/>
    <x v="0"/>
    <x v="0"/>
    <x v="0"/>
    <x v="0"/>
    <s v="Ja"/>
    <x v="0"/>
    <n v="19"/>
    <x v="1"/>
    <x v="29"/>
    <x v="0"/>
    <x v="0"/>
    <x v="0"/>
    <x v="0"/>
    <x v="0"/>
  </r>
  <r>
    <x v="1"/>
    <x v="1"/>
    <x v="16"/>
    <n v="185"/>
    <n v="1084"/>
    <x v="0"/>
    <x v="0"/>
    <x v="0"/>
    <x v="0"/>
    <s v="Ja"/>
    <x v="0"/>
    <n v="72"/>
    <x v="1"/>
    <x v="30"/>
    <x v="0"/>
    <x v="0"/>
    <x v="0"/>
    <x v="0"/>
    <x v="0"/>
  </r>
  <r>
    <x v="1"/>
    <x v="1"/>
    <x v="16"/>
    <n v="187"/>
    <n v="1084"/>
    <x v="0"/>
    <x v="0"/>
    <x v="0"/>
    <x v="0"/>
    <s v="Ja"/>
    <x v="0"/>
    <n v="10"/>
    <x v="1"/>
    <x v="31"/>
    <x v="0"/>
    <x v="0"/>
    <x v="0"/>
    <x v="0"/>
    <x v="0"/>
  </r>
  <r>
    <x v="1"/>
    <x v="1"/>
    <x v="16"/>
    <n v="190"/>
    <n v="1084"/>
    <x v="0"/>
    <x v="0"/>
    <x v="0"/>
    <x v="0"/>
    <s v="Ja"/>
    <x v="0"/>
    <n v="23"/>
    <x v="1"/>
    <x v="32"/>
    <x v="0"/>
    <x v="0"/>
    <x v="0"/>
    <x v="0"/>
    <x v="0"/>
  </r>
  <r>
    <x v="1"/>
    <x v="1"/>
    <x v="16"/>
    <n v="201"/>
    <n v="1084"/>
    <x v="0"/>
    <x v="0"/>
    <x v="0"/>
    <x v="0"/>
    <s v="Ja"/>
    <x v="0"/>
    <n v="13"/>
    <x v="1"/>
    <x v="33"/>
    <x v="0"/>
    <x v="0"/>
    <x v="0"/>
    <x v="0"/>
    <x v="0"/>
  </r>
  <r>
    <x v="1"/>
    <x v="1"/>
    <x v="16"/>
    <n v="210"/>
    <n v="1084"/>
    <x v="0"/>
    <x v="0"/>
    <x v="0"/>
    <x v="0"/>
    <s v="Ja"/>
    <x v="0"/>
    <n v="28"/>
    <x v="1"/>
    <x v="34"/>
    <x v="0"/>
    <x v="0"/>
    <x v="0"/>
    <x v="0"/>
    <x v="0"/>
  </r>
  <r>
    <x v="1"/>
    <x v="1"/>
    <x v="16"/>
    <n v="217"/>
    <n v="1084"/>
    <x v="0"/>
    <x v="0"/>
    <x v="0"/>
    <x v="0"/>
    <s v="Ja"/>
    <x v="0"/>
    <n v="34"/>
    <x v="1"/>
    <x v="59"/>
    <x v="0"/>
    <x v="0"/>
    <x v="0"/>
    <x v="0"/>
    <x v="0"/>
  </r>
  <r>
    <x v="1"/>
    <x v="1"/>
    <x v="16"/>
    <n v="219"/>
    <n v="1084"/>
    <x v="0"/>
    <x v="0"/>
    <x v="0"/>
    <x v="0"/>
    <s v="Ja"/>
    <x v="0"/>
    <n v="22"/>
    <x v="1"/>
    <x v="60"/>
    <x v="0"/>
    <x v="0"/>
    <x v="0"/>
    <x v="0"/>
    <x v="0"/>
  </r>
  <r>
    <x v="1"/>
    <x v="1"/>
    <x v="16"/>
    <n v="223"/>
    <n v="1084"/>
    <x v="0"/>
    <x v="0"/>
    <x v="0"/>
    <x v="0"/>
    <s v="Ja"/>
    <x v="0"/>
    <n v="15"/>
    <x v="1"/>
    <x v="62"/>
    <x v="0"/>
    <x v="0"/>
    <x v="0"/>
    <x v="0"/>
    <x v="0"/>
  </r>
  <r>
    <x v="1"/>
    <x v="1"/>
    <x v="16"/>
    <n v="230"/>
    <n v="1084"/>
    <x v="0"/>
    <x v="0"/>
    <x v="0"/>
    <x v="0"/>
    <s v="Ja"/>
    <x v="0"/>
    <n v="29"/>
    <x v="1"/>
    <x v="35"/>
    <x v="0"/>
    <x v="0"/>
    <x v="0"/>
    <x v="0"/>
    <x v="0"/>
  </r>
  <r>
    <x v="1"/>
    <x v="1"/>
    <x v="16"/>
    <n v="240"/>
    <n v="1084"/>
    <x v="0"/>
    <x v="0"/>
    <x v="0"/>
    <x v="0"/>
    <s v="Ja"/>
    <x v="0"/>
    <n v="36"/>
    <x v="1"/>
    <x v="36"/>
    <x v="0"/>
    <x v="0"/>
    <x v="0"/>
    <x v="0"/>
    <x v="0"/>
  </r>
  <r>
    <x v="1"/>
    <x v="1"/>
    <x v="16"/>
    <n v="250"/>
    <n v="1084"/>
    <x v="0"/>
    <x v="0"/>
    <x v="0"/>
    <x v="0"/>
    <s v="Ja"/>
    <x v="0"/>
    <n v="18"/>
    <x v="1"/>
    <x v="37"/>
    <x v="0"/>
    <x v="0"/>
    <x v="0"/>
    <x v="0"/>
    <x v="0"/>
  </r>
  <r>
    <x v="1"/>
    <x v="1"/>
    <x v="16"/>
    <n v="253"/>
    <n v="1085"/>
    <x v="0"/>
    <x v="0"/>
    <x v="0"/>
    <x v="0"/>
    <s v="Ja"/>
    <x v="0"/>
    <n v="30"/>
    <x v="4"/>
    <x v="38"/>
    <x v="0"/>
    <x v="0"/>
    <x v="0"/>
    <x v="0"/>
    <x v="0"/>
  </r>
  <r>
    <x v="1"/>
    <x v="1"/>
    <x v="16"/>
    <n v="259"/>
    <n v="1085"/>
    <x v="0"/>
    <x v="0"/>
    <x v="0"/>
    <x v="0"/>
    <s v="Ja"/>
    <x v="0"/>
    <n v="23"/>
    <x v="4"/>
    <x v="39"/>
    <x v="0"/>
    <x v="0"/>
    <x v="0"/>
    <x v="0"/>
    <x v="0"/>
  </r>
  <r>
    <x v="1"/>
    <x v="1"/>
    <x v="16"/>
    <n v="260"/>
    <n v="1084"/>
    <x v="0"/>
    <x v="0"/>
    <x v="0"/>
    <x v="0"/>
    <s v="Ja"/>
    <x v="0"/>
    <n v="10"/>
    <x v="1"/>
    <x v="64"/>
    <x v="0"/>
    <x v="0"/>
    <x v="0"/>
    <x v="0"/>
    <x v="0"/>
  </r>
  <r>
    <x v="1"/>
    <x v="1"/>
    <x v="16"/>
    <n v="265"/>
    <n v="1085"/>
    <x v="0"/>
    <x v="0"/>
    <x v="0"/>
    <x v="0"/>
    <s v="Ja"/>
    <x v="0"/>
    <n v="23"/>
    <x v="4"/>
    <x v="40"/>
    <x v="0"/>
    <x v="0"/>
    <x v="0"/>
    <x v="0"/>
    <x v="0"/>
  </r>
  <r>
    <x v="1"/>
    <x v="1"/>
    <x v="16"/>
    <n v="269"/>
    <n v="1085"/>
    <x v="0"/>
    <x v="0"/>
    <x v="0"/>
    <x v="0"/>
    <s v="Ja"/>
    <x v="0"/>
    <n v="16"/>
    <x v="4"/>
    <x v="41"/>
    <x v="0"/>
    <x v="0"/>
    <x v="0"/>
    <x v="0"/>
    <x v="0"/>
  </r>
  <r>
    <x v="1"/>
    <x v="1"/>
    <x v="16"/>
    <n v="270"/>
    <n v="1084"/>
    <x v="0"/>
    <x v="0"/>
    <x v="0"/>
    <x v="0"/>
    <s v="Ja"/>
    <x v="0"/>
    <n v="18"/>
    <x v="1"/>
    <x v="42"/>
    <x v="0"/>
    <x v="0"/>
    <x v="0"/>
    <x v="0"/>
    <x v="0"/>
  </r>
  <r>
    <x v="1"/>
    <x v="1"/>
    <x v="16"/>
    <n v="306"/>
    <n v="1085"/>
    <x v="0"/>
    <x v="0"/>
    <x v="0"/>
    <x v="0"/>
    <s v="Ja"/>
    <x v="0"/>
    <n v="3"/>
    <x v="4"/>
    <x v="43"/>
    <x v="0"/>
    <x v="0"/>
    <x v="0"/>
    <x v="0"/>
    <x v="0"/>
  </r>
  <r>
    <x v="1"/>
    <x v="1"/>
    <x v="16"/>
    <n v="316"/>
    <n v="1085"/>
    <x v="0"/>
    <x v="0"/>
    <x v="0"/>
    <x v="0"/>
    <s v="Ja"/>
    <x v="0"/>
    <n v="16"/>
    <x v="4"/>
    <x v="44"/>
    <x v="0"/>
    <x v="0"/>
    <x v="0"/>
    <x v="0"/>
    <x v="0"/>
  </r>
  <r>
    <x v="1"/>
    <x v="1"/>
    <x v="16"/>
    <n v="320"/>
    <n v="1085"/>
    <x v="0"/>
    <x v="0"/>
    <x v="0"/>
    <x v="0"/>
    <s v="Ja"/>
    <x v="0"/>
    <n v="5"/>
    <x v="4"/>
    <x v="45"/>
    <x v="0"/>
    <x v="0"/>
    <x v="0"/>
    <x v="0"/>
    <x v="0"/>
  </r>
  <r>
    <x v="1"/>
    <x v="1"/>
    <x v="16"/>
    <n v="326"/>
    <n v="1085"/>
    <x v="0"/>
    <x v="0"/>
    <x v="0"/>
    <x v="0"/>
    <s v="Ja"/>
    <x v="0"/>
    <n v="10"/>
    <x v="4"/>
    <x v="65"/>
    <x v="0"/>
    <x v="0"/>
    <x v="0"/>
    <x v="0"/>
    <x v="0"/>
  </r>
  <r>
    <x v="1"/>
    <x v="1"/>
    <x v="16"/>
    <n v="329"/>
    <n v="1085"/>
    <x v="0"/>
    <x v="0"/>
    <x v="0"/>
    <x v="0"/>
    <s v="Ja"/>
    <x v="0"/>
    <n v="11"/>
    <x v="4"/>
    <x v="46"/>
    <x v="0"/>
    <x v="0"/>
    <x v="0"/>
    <x v="0"/>
    <x v="0"/>
  </r>
  <r>
    <x v="1"/>
    <x v="1"/>
    <x v="16"/>
    <n v="330"/>
    <n v="1085"/>
    <x v="0"/>
    <x v="0"/>
    <x v="0"/>
    <x v="0"/>
    <s v="Ja"/>
    <x v="0"/>
    <n v="12"/>
    <x v="4"/>
    <x v="47"/>
    <x v="0"/>
    <x v="0"/>
    <x v="0"/>
    <x v="0"/>
    <x v="0"/>
  </r>
  <r>
    <x v="1"/>
    <x v="1"/>
    <x v="16"/>
    <n v="336"/>
    <n v="1085"/>
    <x v="0"/>
    <x v="0"/>
    <x v="0"/>
    <x v="0"/>
    <s v="Ja"/>
    <x v="0"/>
    <n v="5"/>
    <x v="4"/>
    <x v="48"/>
    <x v="0"/>
    <x v="0"/>
    <x v="0"/>
    <x v="0"/>
    <x v="0"/>
  </r>
  <r>
    <x v="1"/>
    <x v="1"/>
    <x v="16"/>
    <n v="340"/>
    <n v="1085"/>
    <x v="0"/>
    <x v="0"/>
    <x v="0"/>
    <x v="0"/>
    <s v="Ja"/>
    <x v="0"/>
    <n v="14"/>
    <x v="4"/>
    <x v="61"/>
    <x v="0"/>
    <x v="0"/>
    <x v="0"/>
    <x v="0"/>
    <x v="0"/>
  </r>
  <r>
    <x v="1"/>
    <x v="1"/>
    <x v="16"/>
    <n v="350"/>
    <n v="1085"/>
    <x v="0"/>
    <x v="0"/>
    <x v="0"/>
    <x v="0"/>
    <s v="Ja"/>
    <x v="0"/>
    <n v="6"/>
    <x v="4"/>
    <x v="49"/>
    <x v="0"/>
    <x v="0"/>
    <x v="0"/>
    <x v="0"/>
    <x v="0"/>
  </r>
  <r>
    <x v="1"/>
    <x v="1"/>
    <x v="16"/>
    <n v="360"/>
    <n v="1085"/>
    <x v="0"/>
    <x v="0"/>
    <x v="0"/>
    <x v="0"/>
    <s v="Ja"/>
    <x v="0"/>
    <n v="10"/>
    <x v="4"/>
    <x v="50"/>
    <x v="0"/>
    <x v="0"/>
    <x v="0"/>
    <x v="0"/>
    <x v="0"/>
  </r>
  <r>
    <x v="1"/>
    <x v="1"/>
    <x v="16"/>
    <n v="370"/>
    <n v="1085"/>
    <x v="0"/>
    <x v="0"/>
    <x v="0"/>
    <x v="0"/>
    <s v="Ja"/>
    <x v="0"/>
    <n v="12"/>
    <x v="4"/>
    <x v="51"/>
    <x v="0"/>
    <x v="0"/>
    <x v="0"/>
    <x v="0"/>
    <x v="0"/>
  </r>
  <r>
    <x v="1"/>
    <x v="1"/>
    <x v="16"/>
    <n v="376"/>
    <n v="1085"/>
    <x v="0"/>
    <x v="0"/>
    <x v="0"/>
    <x v="0"/>
    <s v="Ja"/>
    <x v="0"/>
    <n v="38"/>
    <x v="4"/>
    <x v="52"/>
    <x v="0"/>
    <x v="0"/>
    <x v="0"/>
    <x v="0"/>
    <x v="0"/>
  </r>
  <r>
    <x v="1"/>
    <x v="1"/>
    <x v="16"/>
    <n v="390"/>
    <n v="1085"/>
    <x v="0"/>
    <x v="0"/>
    <x v="0"/>
    <x v="0"/>
    <s v="Ja"/>
    <x v="0"/>
    <n v="8"/>
    <x v="4"/>
    <x v="53"/>
    <x v="0"/>
    <x v="0"/>
    <x v="0"/>
    <x v="0"/>
    <x v="0"/>
  </r>
  <r>
    <x v="1"/>
    <x v="1"/>
    <x v="16"/>
    <n v="400"/>
    <n v="1084"/>
    <x v="0"/>
    <x v="0"/>
    <x v="0"/>
    <x v="0"/>
    <s v="Ja"/>
    <x v="0"/>
    <n v="1"/>
    <x v="1"/>
    <x v="63"/>
    <x v="0"/>
    <x v="0"/>
    <x v="0"/>
    <x v="0"/>
    <x v="0"/>
  </r>
  <r>
    <x v="1"/>
    <x v="1"/>
    <x v="16"/>
    <n v="450"/>
    <n v="1083"/>
    <x v="0"/>
    <x v="0"/>
    <x v="0"/>
    <x v="0"/>
    <s v="Ja"/>
    <x v="0"/>
    <n v="2"/>
    <x v="2"/>
    <x v="54"/>
    <x v="0"/>
    <x v="0"/>
    <x v="0"/>
    <x v="0"/>
    <x v="0"/>
  </r>
  <r>
    <x v="1"/>
    <x v="1"/>
    <x v="16"/>
    <n v="461"/>
    <n v="1083"/>
    <x v="0"/>
    <x v="0"/>
    <x v="0"/>
    <x v="0"/>
    <s v="Ja"/>
    <x v="0"/>
    <n v="3"/>
    <x v="2"/>
    <x v="55"/>
    <x v="0"/>
    <x v="0"/>
    <x v="0"/>
    <x v="0"/>
    <x v="0"/>
  </r>
  <r>
    <x v="1"/>
    <x v="1"/>
    <x v="16"/>
    <n v="479"/>
    <n v="1083"/>
    <x v="0"/>
    <x v="0"/>
    <x v="0"/>
    <x v="0"/>
    <s v="Ja"/>
    <x v="0"/>
    <n v="1"/>
    <x v="2"/>
    <x v="4"/>
    <x v="0"/>
    <x v="0"/>
    <x v="0"/>
    <x v="0"/>
    <x v="0"/>
  </r>
  <r>
    <x v="1"/>
    <x v="1"/>
    <x v="16"/>
    <n v="580"/>
    <n v="1083"/>
    <x v="0"/>
    <x v="0"/>
    <x v="0"/>
    <x v="0"/>
    <s v="Ja"/>
    <x v="0"/>
    <n v="1"/>
    <x v="2"/>
    <x v="57"/>
    <x v="0"/>
    <x v="0"/>
    <x v="0"/>
    <x v="0"/>
    <x v="0"/>
  </r>
  <r>
    <x v="1"/>
    <x v="1"/>
    <x v="16"/>
    <n v="607"/>
    <n v="1083"/>
    <x v="0"/>
    <x v="0"/>
    <x v="0"/>
    <x v="0"/>
    <s v="Ja"/>
    <x v="0"/>
    <n v="1"/>
    <x v="2"/>
    <x v="85"/>
    <x v="0"/>
    <x v="0"/>
    <x v="0"/>
    <x v="0"/>
    <x v="0"/>
  </r>
  <r>
    <x v="1"/>
    <x v="1"/>
    <x v="16"/>
    <n v="630"/>
    <n v="1083"/>
    <x v="0"/>
    <x v="0"/>
    <x v="0"/>
    <x v="0"/>
    <s v="Ja"/>
    <x v="0"/>
    <n v="1"/>
    <x v="2"/>
    <x v="13"/>
    <x v="0"/>
    <x v="0"/>
    <x v="0"/>
    <x v="0"/>
    <x v="0"/>
  </r>
  <r>
    <x v="1"/>
    <x v="1"/>
    <x v="16"/>
    <n v="706"/>
    <n v="1082"/>
    <x v="0"/>
    <x v="0"/>
    <x v="0"/>
    <x v="0"/>
    <s v="Ja"/>
    <x v="0"/>
    <n v="1"/>
    <x v="0"/>
    <x v="78"/>
    <x v="0"/>
    <x v="0"/>
    <x v="0"/>
    <x v="0"/>
    <x v="0"/>
  </r>
  <r>
    <x v="1"/>
    <x v="1"/>
    <x v="16"/>
    <n v="707"/>
    <n v="1082"/>
    <x v="0"/>
    <x v="0"/>
    <x v="0"/>
    <x v="0"/>
    <s v="Ja"/>
    <x v="0"/>
    <n v="1"/>
    <x v="0"/>
    <x v="86"/>
    <x v="0"/>
    <x v="0"/>
    <x v="0"/>
    <x v="0"/>
    <x v="0"/>
  </r>
  <r>
    <x v="1"/>
    <x v="1"/>
    <x v="16"/>
    <n v="751"/>
    <n v="1082"/>
    <x v="0"/>
    <x v="0"/>
    <x v="0"/>
    <x v="0"/>
    <s v="Ja"/>
    <x v="0"/>
    <n v="3"/>
    <x v="0"/>
    <x v="1"/>
    <x v="0"/>
    <x v="0"/>
    <x v="0"/>
    <x v="0"/>
    <x v="0"/>
  </r>
  <r>
    <x v="1"/>
    <x v="1"/>
    <x v="16"/>
    <n v="756"/>
    <n v="1082"/>
    <x v="0"/>
    <x v="0"/>
    <x v="0"/>
    <x v="0"/>
    <s v="Ja"/>
    <x v="0"/>
    <n v="1"/>
    <x v="0"/>
    <x v="73"/>
    <x v="0"/>
    <x v="0"/>
    <x v="0"/>
    <x v="0"/>
    <x v="0"/>
  </r>
  <r>
    <x v="1"/>
    <x v="1"/>
    <x v="16"/>
    <n v="791"/>
    <n v="1082"/>
    <x v="0"/>
    <x v="0"/>
    <x v="0"/>
    <x v="0"/>
    <s v="Ja"/>
    <x v="0"/>
    <n v="1"/>
    <x v="0"/>
    <x v="76"/>
    <x v="0"/>
    <x v="0"/>
    <x v="0"/>
    <x v="0"/>
    <x v="0"/>
  </r>
  <r>
    <x v="1"/>
    <x v="1"/>
    <x v="16"/>
    <n v="851"/>
    <n v="1081"/>
    <x v="0"/>
    <x v="0"/>
    <x v="0"/>
    <x v="0"/>
    <s v="Ja"/>
    <x v="0"/>
    <n v="3"/>
    <x v="5"/>
    <x v="77"/>
    <x v="0"/>
    <x v="0"/>
    <x v="0"/>
    <x v="0"/>
    <x v="0"/>
  </r>
  <r>
    <x v="2"/>
    <x v="2"/>
    <x v="17"/>
    <n v="615"/>
    <n v="1082"/>
    <x v="0"/>
    <x v="0"/>
    <x v="0"/>
    <x v="0"/>
    <s v="Ja"/>
    <x v="0"/>
    <n v="1"/>
    <x v="0"/>
    <x v="66"/>
    <x v="0"/>
    <x v="0"/>
    <x v="0"/>
    <x v="0"/>
    <x v="0"/>
  </r>
  <r>
    <x v="2"/>
    <x v="2"/>
    <x v="17"/>
    <n v="706"/>
    <n v="1082"/>
    <x v="0"/>
    <x v="0"/>
    <x v="0"/>
    <x v="0"/>
    <s v="Ja"/>
    <x v="0"/>
    <n v="1"/>
    <x v="0"/>
    <x v="78"/>
    <x v="0"/>
    <x v="0"/>
    <x v="0"/>
    <x v="0"/>
    <x v="0"/>
  </r>
  <r>
    <x v="2"/>
    <x v="2"/>
    <x v="17"/>
    <n v="710"/>
    <n v="1082"/>
    <x v="0"/>
    <x v="0"/>
    <x v="0"/>
    <x v="0"/>
    <s v="Ja"/>
    <x v="0"/>
    <n v="1"/>
    <x v="0"/>
    <x v="87"/>
    <x v="0"/>
    <x v="0"/>
    <x v="0"/>
    <x v="0"/>
    <x v="0"/>
  </r>
  <r>
    <x v="2"/>
    <x v="2"/>
    <x v="17"/>
    <n v="741"/>
    <n v="1082"/>
    <x v="0"/>
    <x v="0"/>
    <x v="0"/>
    <x v="0"/>
    <s v="Ja"/>
    <x v="0"/>
    <n v="1"/>
    <x v="0"/>
    <x v="88"/>
    <x v="0"/>
    <x v="0"/>
    <x v="0"/>
    <x v="0"/>
    <x v="0"/>
  </r>
  <r>
    <x v="2"/>
    <x v="2"/>
    <x v="17"/>
    <n v="746"/>
    <n v="1082"/>
    <x v="0"/>
    <x v="0"/>
    <x v="0"/>
    <x v="0"/>
    <s v="Ja"/>
    <x v="0"/>
    <n v="1"/>
    <x v="0"/>
    <x v="0"/>
    <x v="0"/>
    <x v="0"/>
    <x v="0"/>
    <x v="0"/>
    <x v="0"/>
  </r>
  <r>
    <x v="2"/>
    <x v="2"/>
    <x v="17"/>
    <n v="751"/>
    <n v="1082"/>
    <x v="0"/>
    <x v="0"/>
    <x v="0"/>
    <x v="0"/>
    <s v="Ja"/>
    <x v="0"/>
    <n v="22"/>
    <x v="0"/>
    <x v="1"/>
    <x v="0"/>
    <x v="0"/>
    <x v="0"/>
    <x v="0"/>
    <x v="0"/>
  </r>
  <r>
    <x v="2"/>
    <x v="2"/>
    <x v="17"/>
    <n v="766"/>
    <n v="1082"/>
    <x v="0"/>
    <x v="0"/>
    <x v="0"/>
    <x v="0"/>
    <s v="Ja"/>
    <x v="0"/>
    <n v="1"/>
    <x v="0"/>
    <x v="74"/>
    <x v="0"/>
    <x v="0"/>
    <x v="0"/>
    <x v="0"/>
    <x v="0"/>
  </r>
  <r>
    <x v="2"/>
    <x v="2"/>
    <x v="18"/>
    <n v="710"/>
    <n v="1082"/>
    <x v="0"/>
    <x v="0"/>
    <x v="0"/>
    <x v="0"/>
    <s v="Ja"/>
    <x v="0"/>
    <n v="2"/>
    <x v="0"/>
    <x v="87"/>
    <x v="0"/>
    <x v="0"/>
    <x v="0"/>
    <x v="0"/>
    <x v="0"/>
  </r>
  <r>
    <x v="2"/>
    <x v="2"/>
    <x v="18"/>
    <n v="727"/>
    <n v="1082"/>
    <x v="0"/>
    <x v="0"/>
    <x v="0"/>
    <x v="0"/>
    <s v="Ja"/>
    <x v="0"/>
    <n v="1"/>
    <x v="0"/>
    <x v="89"/>
    <x v="0"/>
    <x v="0"/>
    <x v="0"/>
    <x v="0"/>
    <x v="0"/>
  </r>
  <r>
    <x v="2"/>
    <x v="2"/>
    <x v="18"/>
    <n v="751"/>
    <n v="1082"/>
    <x v="0"/>
    <x v="0"/>
    <x v="0"/>
    <x v="0"/>
    <s v="Ja"/>
    <x v="0"/>
    <n v="4"/>
    <x v="0"/>
    <x v="1"/>
    <x v="0"/>
    <x v="0"/>
    <x v="0"/>
    <x v="0"/>
    <x v="0"/>
  </r>
  <r>
    <x v="2"/>
    <x v="2"/>
    <x v="19"/>
    <n v="710"/>
    <n v="1082"/>
    <x v="0"/>
    <x v="0"/>
    <x v="0"/>
    <x v="0"/>
    <s v="Ja"/>
    <x v="0"/>
    <n v="3"/>
    <x v="0"/>
    <x v="87"/>
    <x v="0"/>
    <x v="0"/>
    <x v="0"/>
    <x v="0"/>
    <x v="0"/>
  </r>
  <r>
    <x v="2"/>
    <x v="2"/>
    <x v="19"/>
    <n v="730"/>
    <n v="1082"/>
    <x v="0"/>
    <x v="0"/>
    <x v="0"/>
    <x v="0"/>
    <s v="Ja"/>
    <x v="0"/>
    <n v="1"/>
    <x v="0"/>
    <x v="71"/>
    <x v="0"/>
    <x v="0"/>
    <x v="0"/>
    <x v="0"/>
    <x v="0"/>
  </r>
  <r>
    <x v="2"/>
    <x v="2"/>
    <x v="19"/>
    <n v="740"/>
    <n v="1082"/>
    <x v="0"/>
    <x v="0"/>
    <x v="0"/>
    <x v="0"/>
    <s v="Ja"/>
    <x v="0"/>
    <n v="1"/>
    <x v="0"/>
    <x v="72"/>
    <x v="0"/>
    <x v="0"/>
    <x v="0"/>
    <x v="0"/>
    <x v="0"/>
  </r>
  <r>
    <x v="2"/>
    <x v="2"/>
    <x v="19"/>
    <n v="746"/>
    <n v="1082"/>
    <x v="0"/>
    <x v="0"/>
    <x v="0"/>
    <x v="0"/>
    <s v="Ja"/>
    <x v="0"/>
    <n v="3"/>
    <x v="0"/>
    <x v="0"/>
    <x v="0"/>
    <x v="0"/>
    <x v="0"/>
    <x v="0"/>
    <x v="0"/>
  </r>
  <r>
    <x v="2"/>
    <x v="2"/>
    <x v="19"/>
    <n v="751"/>
    <n v="1082"/>
    <x v="0"/>
    <x v="0"/>
    <x v="0"/>
    <x v="0"/>
    <s v="Ja"/>
    <x v="0"/>
    <n v="18"/>
    <x v="0"/>
    <x v="1"/>
    <x v="0"/>
    <x v="0"/>
    <x v="0"/>
    <x v="0"/>
    <x v="0"/>
  </r>
  <r>
    <x v="2"/>
    <x v="2"/>
    <x v="20"/>
    <n v="0"/>
    <n v="0"/>
    <x v="4"/>
    <x v="0"/>
    <x v="1"/>
    <x v="0"/>
    <s v="Ja"/>
    <x v="0"/>
    <n v="2"/>
    <x v="3"/>
    <x v="15"/>
    <x v="0"/>
    <x v="1"/>
    <x v="4"/>
    <x v="1"/>
    <x v="1"/>
  </r>
  <r>
    <x v="2"/>
    <x v="2"/>
    <x v="20"/>
    <n v="615"/>
    <n v="1082"/>
    <x v="0"/>
    <x v="0"/>
    <x v="0"/>
    <x v="0"/>
    <s v="Ja"/>
    <x v="0"/>
    <n v="1"/>
    <x v="0"/>
    <x v="66"/>
    <x v="0"/>
    <x v="0"/>
    <x v="0"/>
    <x v="0"/>
    <x v="0"/>
  </r>
  <r>
    <x v="2"/>
    <x v="2"/>
    <x v="20"/>
    <n v="706"/>
    <n v="1082"/>
    <x v="0"/>
    <x v="0"/>
    <x v="0"/>
    <x v="0"/>
    <s v="Ja"/>
    <x v="0"/>
    <n v="6"/>
    <x v="0"/>
    <x v="78"/>
    <x v="0"/>
    <x v="0"/>
    <x v="0"/>
    <x v="0"/>
    <x v="0"/>
  </r>
  <r>
    <x v="2"/>
    <x v="2"/>
    <x v="20"/>
    <n v="710"/>
    <n v="1082"/>
    <x v="0"/>
    <x v="0"/>
    <x v="0"/>
    <x v="0"/>
    <s v="Ja"/>
    <x v="0"/>
    <n v="4"/>
    <x v="0"/>
    <x v="87"/>
    <x v="0"/>
    <x v="0"/>
    <x v="0"/>
    <x v="0"/>
    <x v="0"/>
  </r>
  <r>
    <x v="2"/>
    <x v="2"/>
    <x v="20"/>
    <n v="727"/>
    <n v="1082"/>
    <x v="0"/>
    <x v="0"/>
    <x v="0"/>
    <x v="0"/>
    <s v="Ja"/>
    <x v="0"/>
    <n v="1"/>
    <x v="0"/>
    <x v="89"/>
    <x v="0"/>
    <x v="0"/>
    <x v="0"/>
    <x v="0"/>
    <x v="0"/>
  </r>
  <r>
    <x v="2"/>
    <x v="2"/>
    <x v="20"/>
    <n v="730"/>
    <n v="1082"/>
    <x v="0"/>
    <x v="0"/>
    <x v="0"/>
    <x v="0"/>
    <s v="Ja"/>
    <x v="0"/>
    <n v="4"/>
    <x v="0"/>
    <x v="71"/>
    <x v="0"/>
    <x v="0"/>
    <x v="0"/>
    <x v="0"/>
    <x v="0"/>
  </r>
  <r>
    <x v="2"/>
    <x v="2"/>
    <x v="20"/>
    <n v="746"/>
    <n v="1082"/>
    <x v="0"/>
    <x v="0"/>
    <x v="0"/>
    <x v="0"/>
    <s v="Ja"/>
    <x v="0"/>
    <n v="10"/>
    <x v="0"/>
    <x v="0"/>
    <x v="0"/>
    <x v="0"/>
    <x v="0"/>
    <x v="0"/>
    <x v="0"/>
  </r>
  <r>
    <x v="2"/>
    <x v="2"/>
    <x v="20"/>
    <n v="751"/>
    <n v="1082"/>
    <x v="0"/>
    <x v="0"/>
    <x v="0"/>
    <x v="0"/>
    <s v="Ja"/>
    <x v="0"/>
    <n v="91"/>
    <x v="0"/>
    <x v="1"/>
    <x v="0"/>
    <x v="0"/>
    <x v="0"/>
    <x v="0"/>
    <x v="0"/>
  </r>
  <r>
    <x v="2"/>
    <x v="2"/>
    <x v="21"/>
    <n v="707"/>
    <n v="1082"/>
    <x v="0"/>
    <x v="0"/>
    <x v="0"/>
    <x v="0"/>
    <s v="Ja"/>
    <x v="0"/>
    <n v="1"/>
    <x v="0"/>
    <x v="86"/>
    <x v="0"/>
    <x v="0"/>
    <x v="0"/>
    <x v="0"/>
    <x v="0"/>
  </r>
  <r>
    <x v="2"/>
    <x v="2"/>
    <x v="21"/>
    <n v="727"/>
    <n v="1082"/>
    <x v="0"/>
    <x v="0"/>
    <x v="0"/>
    <x v="0"/>
    <s v="Ja"/>
    <x v="0"/>
    <n v="1"/>
    <x v="0"/>
    <x v="89"/>
    <x v="0"/>
    <x v="0"/>
    <x v="0"/>
    <x v="0"/>
    <x v="0"/>
  </r>
  <r>
    <x v="2"/>
    <x v="2"/>
    <x v="21"/>
    <n v="751"/>
    <n v="1082"/>
    <x v="0"/>
    <x v="0"/>
    <x v="0"/>
    <x v="0"/>
    <s v="Ja"/>
    <x v="0"/>
    <n v="11"/>
    <x v="0"/>
    <x v="1"/>
    <x v="0"/>
    <x v="0"/>
    <x v="0"/>
    <x v="0"/>
    <x v="0"/>
  </r>
  <r>
    <x v="2"/>
    <x v="2"/>
    <x v="22"/>
    <n v="730"/>
    <n v="1082"/>
    <x v="0"/>
    <x v="0"/>
    <x v="0"/>
    <x v="0"/>
    <s v="Ja"/>
    <x v="0"/>
    <n v="1"/>
    <x v="0"/>
    <x v="71"/>
    <x v="0"/>
    <x v="0"/>
    <x v="0"/>
    <x v="0"/>
    <x v="0"/>
  </r>
  <r>
    <x v="2"/>
    <x v="2"/>
    <x v="22"/>
    <n v="751"/>
    <n v="1082"/>
    <x v="0"/>
    <x v="0"/>
    <x v="0"/>
    <x v="0"/>
    <s v="Ja"/>
    <x v="0"/>
    <n v="3"/>
    <x v="0"/>
    <x v="1"/>
    <x v="0"/>
    <x v="0"/>
    <x v="0"/>
    <x v="0"/>
    <x v="0"/>
  </r>
  <r>
    <x v="2"/>
    <x v="2"/>
    <x v="23"/>
    <n v="0"/>
    <n v="0"/>
    <x v="1"/>
    <x v="0"/>
    <x v="0"/>
    <x v="0"/>
    <s v="Ja"/>
    <x v="0"/>
    <n v="1"/>
    <x v="3"/>
    <x v="15"/>
    <x v="0"/>
    <x v="0"/>
    <x v="1"/>
    <x v="0"/>
    <x v="0"/>
  </r>
  <r>
    <x v="2"/>
    <x v="2"/>
    <x v="23"/>
    <n v="0"/>
    <n v="0"/>
    <x v="2"/>
    <x v="0"/>
    <x v="1"/>
    <x v="0"/>
    <s v="Ja"/>
    <x v="0"/>
    <n v="2"/>
    <x v="3"/>
    <x v="15"/>
    <x v="0"/>
    <x v="0"/>
    <x v="2"/>
    <x v="1"/>
    <x v="0"/>
  </r>
  <r>
    <x v="2"/>
    <x v="2"/>
    <x v="23"/>
    <n v="0"/>
    <n v="0"/>
    <x v="2"/>
    <x v="0"/>
    <x v="2"/>
    <x v="0"/>
    <s v="Ja"/>
    <x v="0"/>
    <n v="4"/>
    <x v="3"/>
    <x v="15"/>
    <x v="0"/>
    <x v="0"/>
    <x v="2"/>
    <x v="2"/>
    <x v="0"/>
  </r>
  <r>
    <x v="2"/>
    <x v="2"/>
    <x v="23"/>
    <n v="0"/>
    <n v="0"/>
    <x v="5"/>
    <x v="0"/>
    <x v="5"/>
    <x v="0"/>
    <s v="Ja"/>
    <x v="0"/>
    <n v="1"/>
    <x v="3"/>
    <x v="15"/>
    <x v="0"/>
    <x v="2"/>
    <x v="5"/>
    <x v="5"/>
    <x v="1"/>
  </r>
  <r>
    <x v="2"/>
    <x v="2"/>
    <x v="23"/>
    <n v="0"/>
    <n v="0"/>
    <x v="3"/>
    <x v="0"/>
    <x v="1"/>
    <x v="0"/>
    <s v="Ja"/>
    <x v="0"/>
    <n v="2"/>
    <x v="3"/>
    <x v="15"/>
    <x v="0"/>
    <x v="0"/>
    <x v="3"/>
    <x v="1"/>
    <x v="0"/>
  </r>
  <r>
    <x v="2"/>
    <x v="2"/>
    <x v="23"/>
    <n v="0"/>
    <n v="0"/>
    <x v="3"/>
    <x v="0"/>
    <x v="0"/>
    <x v="0"/>
    <s v="Ja"/>
    <x v="0"/>
    <n v="1"/>
    <x v="3"/>
    <x v="15"/>
    <x v="0"/>
    <x v="0"/>
    <x v="3"/>
    <x v="0"/>
    <x v="0"/>
  </r>
  <r>
    <x v="2"/>
    <x v="2"/>
    <x v="23"/>
    <n v="0"/>
    <n v="0"/>
    <x v="3"/>
    <x v="0"/>
    <x v="2"/>
    <x v="0"/>
    <s v="Ja"/>
    <x v="0"/>
    <n v="19"/>
    <x v="3"/>
    <x v="15"/>
    <x v="0"/>
    <x v="0"/>
    <x v="3"/>
    <x v="2"/>
    <x v="0"/>
  </r>
  <r>
    <x v="2"/>
    <x v="2"/>
    <x v="23"/>
    <n v="0"/>
    <n v="0"/>
    <x v="4"/>
    <x v="0"/>
    <x v="1"/>
    <x v="0"/>
    <s v="Ja"/>
    <x v="0"/>
    <n v="7"/>
    <x v="3"/>
    <x v="15"/>
    <x v="0"/>
    <x v="1"/>
    <x v="4"/>
    <x v="1"/>
    <x v="1"/>
  </r>
  <r>
    <x v="2"/>
    <x v="2"/>
    <x v="23"/>
    <n v="101"/>
    <n v="1084"/>
    <x v="0"/>
    <x v="0"/>
    <x v="0"/>
    <x v="0"/>
    <s v="Ja"/>
    <x v="0"/>
    <n v="586"/>
    <x v="1"/>
    <x v="2"/>
    <x v="0"/>
    <x v="0"/>
    <x v="0"/>
    <x v="0"/>
    <x v="0"/>
  </r>
  <r>
    <x v="2"/>
    <x v="2"/>
    <x v="23"/>
    <n v="147"/>
    <n v="1084"/>
    <x v="0"/>
    <x v="0"/>
    <x v="0"/>
    <x v="0"/>
    <s v="Ja"/>
    <x v="0"/>
    <n v="36"/>
    <x v="1"/>
    <x v="16"/>
    <x v="0"/>
    <x v="0"/>
    <x v="0"/>
    <x v="0"/>
    <x v="0"/>
  </r>
  <r>
    <x v="2"/>
    <x v="2"/>
    <x v="23"/>
    <n v="151"/>
    <n v="1084"/>
    <x v="0"/>
    <x v="0"/>
    <x v="0"/>
    <x v="0"/>
    <s v="Ja"/>
    <x v="0"/>
    <n v="8"/>
    <x v="1"/>
    <x v="17"/>
    <x v="0"/>
    <x v="0"/>
    <x v="0"/>
    <x v="0"/>
    <x v="0"/>
  </r>
  <r>
    <x v="2"/>
    <x v="2"/>
    <x v="23"/>
    <n v="153"/>
    <n v="1084"/>
    <x v="0"/>
    <x v="0"/>
    <x v="0"/>
    <x v="0"/>
    <s v="Ja"/>
    <x v="0"/>
    <n v="15"/>
    <x v="1"/>
    <x v="18"/>
    <x v="0"/>
    <x v="0"/>
    <x v="0"/>
    <x v="0"/>
    <x v="0"/>
  </r>
  <r>
    <x v="2"/>
    <x v="2"/>
    <x v="23"/>
    <n v="155"/>
    <n v="1084"/>
    <x v="0"/>
    <x v="0"/>
    <x v="0"/>
    <x v="0"/>
    <s v="Ja"/>
    <x v="0"/>
    <n v="7"/>
    <x v="1"/>
    <x v="19"/>
    <x v="0"/>
    <x v="0"/>
    <x v="0"/>
    <x v="0"/>
    <x v="0"/>
  </r>
  <r>
    <x v="2"/>
    <x v="2"/>
    <x v="23"/>
    <n v="157"/>
    <n v="1084"/>
    <x v="0"/>
    <x v="0"/>
    <x v="0"/>
    <x v="0"/>
    <s v="Ja"/>
    <x v="0"/>
    <n v="13"/>
    <x v="1"/>
    <x v="20"/>
    <x v="0"/>
    <x v="0"/>
    <x v="0"/>
    <x v="0"/>
    <x v="0"/>
  </r>
  <r>
    <x v="2"/>
    <x v="2"/>
    <x v="23"/>
    <n v="159"/>
    <n v="1084"/>
    <x v="0"/>
    <x v="0"/>
    <x v="0"/>
    <x v="0"/>
    <s v="Ja"/>
    <x v="0"/>
    <n v="21"/>
    <x v="1"/>
    <x v="21"/>
    <x v="0"/>
    <x v="0"/>
    <x v="0"/>
    <x v="0"/>
    <x v="0"/>
  </r>
  <r>
    <x v="2"/>
    <x v="2"/>
    <x v="23"/>
    <n v="161"/>
    <n v="1084"/>
    <x v="0"/>
    <x v="0"/>
    <x v="0"/>
    <x v="0"/>
    <s v="Ja"/>
    <x v="0"/>
    <n v="7"/>
    <x v="1"/>
    <x v="22"/>
    <x v="0"/>
    <x v="0"/>
    <x v="0"/>
    <x v="0"/>
    <x v="0"/>
  </r>
  <r>
    <x v="2"/>
    <x v="2"/>
    <x v="23"/>
    <n v="163"/>
    <n v="1084"/>
    <x v="0"/>
    <x v="0"/>
    <x v="0"/>
    <x v="0"/>
    <s v="Ja"/>
    <x v="0"/>
    <n v="9"/>
    <x v="1"/>
    <x v="23"/>
    <x v="0"/>
    <x v="0"/>
    <x v="0"/>
    <x v="0"/>
    <x v="0"/>
  </r>
  <r>
    <x v="2"/>
    <x v="2"/>
    <x v="23"/>
    <n v="165"/>
    <n v="1084"/>
    <x v="0"/>
    <x v="0"/>
    <x v="0"/>
    <x v="0"/>
    <s v="Ja"/>
    <x v="0"/>
    <n v="7"/>
    <x v="1"/>
    <x v="24"/>
    <x v="0"/>
    <x v="0"/>
    <x v="0"/>
    <x v="0"/>
    <x v="0"/>
  </r>
  <r>
    <x v="2"/>
    <x v="2"/>
    <x v="23"/>
    <n v="167"/>
    <n v="1084"/>
    <x v="0"/>
    <x v="0"/>
    <x v="0"/>
    <x v="0"/>
    <s v="Ja"/>
    <x v="0"/>
    <n v="32"/>
    <x v="1"/>
    <x v="25"/>
    <x v="0"/>
    <x v="0"/>
    <x v="0"/>
    <x v="0"/>
    <x v="0"/>
  </r>
  <r>
    <x v="2"/>
    <x v="2"/>
    <x v="23"/>
    <n v="169"/>
    <n v="1084"/>
    <x v="0"/>
    <x v="0"/>
    <x v="0"/>
    <x v="0"/>
    <s v="Ja"/>
    <x v="0"/>
    <n v="11"/>
    <x v="1"/>
    <x v="26"/>
    <x v="0"/>
    <x v="0"/>
    <x v="0"/>
    <x v="0"/>
    <x v="0"/>
  </r>
  <r>
    <x v="2"/>
    <x v="2"/>
    <x v="23"/>
    <n v="173"/>
    <n v="1084"/>
    <x v="0"/>
    <x v="0"/>
    <x v="0"/>
    <x v="0"/>
    <s v="Ja"/>
    <x v="0"/>
    <n v="6"/>
    <x v="1"/>
    <x v="27"/>
    <x v="0"/>
    <x v="0"/>
    <x v="0"/>
    <x v="0"/>
    <x v="0"/>
  </r>
  <r>
    <x v="2"/>
    <x v="2"/>
    <x v="23"/>
    <n v="175"/>
    <n v="1084"/>
    <x v="0"/>
    <x v="0"/>
    <x v="0"/>
    <x v="0"/>
    <s v="Ja"/>
    <x v="0"/>
    <n v="21"/>
    <x v="1"/>
    <x v="28"/>
    <x v="0"/>
    <x v="0"/>
    <x v="0"/>
    <x v="0"/>
    <x v="0"/>
  </r>
  <r>
    <x v="2"/>
    <x v="2"/>
    <x v="23"/>
    <n v="183"/>
    <n v="1084"/>
    <x v="0"/>
    <x v="0"/>
    <x v="0"/>
    <x v="0"/>
    <s v="Ja"/>
    <x v="0"/>
    <n v="4"/>
    <x v="1"/>
    <x v="29"/>
    <x v="0"/>
    <x v="0"/>
    <x v="0"/>
    <x v="0"/>
    <x v="0"/>
  </r>
  <r>
    <x v="2"/>
    <x v="2"/>
    <x v="23"/>
    <n v="185"/>
    <n v="1084"/>
    <x v="0"/>
    <x v="0"/>
    <x v="0"/>
    <x v="0"/>
    <s v="Ja"/>
    <x v="0"/>
    <n v="43"/>
    <x v="1"/>
    <x v="30"/>
    <x v="0"/>
    <x v="0"/>
    <x v="0"/>
    <x v="0"/>
    <x v="0"/>
  </r>
  <r>
    <x v="2"/>
    <x v="2"/>
    <x v="23"/>
    <n v="190"/>
    <n v="1084"/>
    <x v="0"/>
    <x v="0"/>
    <x v="0"/>
    <x v="0"/>
    <s v="Ja"/>
    <x v="0"/>
    <n v="5"/>
    <x v="1"/>
    <x v="32"/>
    <x v="0"/>
    <x v="0"/>
    <x v="0"/>
    <x v="0"/>
    <x v="0"/>
  </r>
  <r>
    <x v="2"/>
    <x v="2"/>
    <x v="23"/>
    <n v="201"/>
    <n v="1084"/>
    <x v="0"/>
    <x v="0"/>
    <x v="0"/>
    <x v="0"/>
    <s v="Ja"/>
    <x v="0"/>
    <n v="4"/>
    <x v="1"/>
    <x v="33"/>
    <x v="0"/>
    <x v="0"/>
    <x v="0"/>
    <x v="0"/>
    <x v="0"/>
  </r>
  <r>
    <x v="2"/>
    <x v="2"/>
    <x v="23"/>
    <n v="210"/>
    <n v="1084"/>
    <x v="0"/>
    <x v="0"/>
    <x v="0"/>
    <x v="0"/>
    <s v="Ja"/>
    <x v="0"/>
    <n v="1"/>
    <x v="1"/>
    <x v="34"/>
    <x v="0"/>
    <x v="0"/>
    <x v="0"/>
    <x v="0"/>
    <x v="0"/>
  </r>
  <r>
    <x v="2"/>
    <x v="2"/>
    <x v="23"/>
    <n v="217"/>
    <n v="1084"/>
    <x v="0"/>
    <x v="0"/>
    <x v="0"/>
    <x v="0"/>
    <s v="Ja"/>
    <x v="0"/>
    <n v="3"/>
    <x v="1"/>
    <x v="59"/>
    <x v="0"/>
    <x v="0"/>
    <x v="0"/>
    <x v="0"/>
    <x v="0"/>
  </r>
  <r>
    <x v="2"/>
    <x v="2"/>
    <x v="23"/>
    <n v="219"/>
    <n v="1084"/>
    <x v="0"/>
    <x v="0"/>
    <x v="0"/>
    <x v="0"/>
    <s v="Ja"/>
    <x v="0"/>
    <n v="1"/>
    <x v="1"/>
    <x v="60"/>
    <x v="0"/>
    <x v="0"/>
    <x v="0"/>
    <x v="0"/>
    <x v="0"/>
  </r>
  <r>
    <x v="2"/>
    <x v="2"/>
    <x v="23"/>
    <n v="223"/>
    <n v="1084"/>
    <x v="0"/>
    <x v="0"/>
    <x v="0"/>
    <x v="0"/>
    <s v="Ja"/>
    <x v="0"/>
    <n v="3"/>
    <x v="1"/>
    <x v="62"/>
    <x v="0"/>
    <x v="0"/>
    <x v="0"/>
    <x v="0"/>
    <x v="0"/>
  </r>
  <r>
    <x v="2"/>
    <x v="2"/>
    <x v="23"/>
    <n v="230"/>
    <n v="1084"/>
    <x v="0"/>
    <x v="0"/>
    <x v="0"/>
    <x v="0"/>
    <s v="Ja"/>
    <x v="0"/>
    <n v="4"/>
    <x v="1"/>
    <x v="35"/>
    <x v="0"/>
    <x v="0"/>
    <x v="0"/>
    <x v="0"/>
    <x v="0"/>
  </r>
  <r>
    <x v="2"/>
    <x v="2"/>
    <x v="23"/>
    <n v="240"/>
    <n v="1084"/>
    <x v="0"/>
    <x v="0"/>
    <x v="0"/>
    <x v="0"/>
    <s v="Ja"/>
    <x v="0"/>
    <n v="3"/>
    <x v="1"/>
    <x v="36"/>
    <x v="0"/>
    <x v="0"/>
    <x v="0"/>
    <x v="0"/>
    <x v="0"/>
  </r>
  <r>
    <x v="2"/>
    <x v="2"/>
    <x v="23"/>
    <n v="250"/>
    <n v="1084"/>
    <x v="0"/>
    <x v="0"/>
    <x v="0"/>
    <x v="0"/>
    <s v="Ja"/>
    <x v="0"/>
    <n v="3"/>
    <x v="1"/>
    <x v="37"/>
    <x v="0"/>
    <x v="0"/>
    <x v="0"/>
    <x v="0"/>
    <x v="0"/>
  </r>
  <r>
    <x v="2"/>
    <x v="2"/>
    <x v="23"/>
    <n v="253"/>
    <n v="1085"/>
    <x v="0"/>
    <x v="0"/>
    <x v="0"/>
    <x v="0"/>
    <s v="Ja"/>
    <x v="0"/>
    <n v="7"/>
    <x v="4"/>
    <x v="38"/>
    <x v="0"/>
    <x v="0"/>
    <x v="0"/>
    <x v="0"/>
    <x v="0"/>
  </r>
  <r>
    <x v="2"/>
    <x v="2"/>
    <x v="23"/>
    <n v="259"/>
    <n v="1085"/>
    <x v="0"/>
    <x v="0"/>
    <x v="0"/>
    <x v="0"/>
    <s v="Ja"/>
    <x v="0"/>
    <n v="6"/>
    <x v="4"/>
    <x v="39"/>
    <x v="0"/>
    <x v="0"/>
    <x v="0"/>
    <x v="0"/>
    <x v="0"/>
  </r>
  <r>
    <x v="2"/>
    <x v="2"/>
    <x v="23"/>
    <n v="260"/>
    <n v="1084"/>
    <x v="0"/>
    <x v="0"/>
    <x v="0"/>
    <x v="0"/>
    <s v="Ja"/>
    <x v="0"/>
    <n v="2"/>
    <x v="1"/>
    <x v="64"/>
    <x v="0"/>
    <x v="0"/>
    <x v="0"/>
    <x v="0"/>
    <x v="0"/>
  </r>
  <r>
    <x v="2"/>
    <x v="2"/>
    <x v="23"/>
    <n v="265"/>
    <n v="1085"/>
    <x v="0"/>
    <x v="0"/>
    <x v="0"/>
    <x v="0"/>
    <s v="Ja"/>
    <x v="0"/>
    <n v="4"/>
    <x v="4"/>
    <x v="40"/>
    <x v="0"/>
    <x v="0"/>
    <x v="0"/>
    <x v="0"/>
    <x v="0"/>
  </r>
  <r>
    <x v="2"/>
    <x v="2"/>
    <x v="23"/>
    <n v="269"/>
    <n v="1085"/>
    <x v="0"/>
    <x v="0"/>
    <x v="0"/>
    <x v="0"/>
    <s v="Ja"/>
    <x v="0"/>
    <n v="1"/>
    <x v="4"/>
    <x v="41"/>
    <x v="0"/>
    <x v="0"/>
    <x v="0"/>
    <x v="0"/>
    <x v="0"/>
  </r>
  <r>
    <x v="2"/>
    <x v="2"/>
    <x v="23"/>
    <n v="270"/>
    <n v="1084"/>
    <x v="0"/>
    <x v="0"/>
    <x v="0"/>
    <x v="0"/>
    <s v="Ja"/>
    <x v="0"/>
    <n v="2"/>
    <x v="1"/>
    <x v="42"/>
    <x v="0"/>
    <x v="0"/>
    <x v="0"/>
    <x v="0"/>
    <x v="0"/>
  </r>
  <r>
    <x v="2"/>
    <x v="2"/>
    <x v="23"/>
    <n v="306"/>
    <n v="1085"/>
    <x v="0"/>
    <x v="0"/>
    <x v="0"/>
    <x v="0"/>
    <s v="Ja"/>
    <x v="0"/>
    <n v="1"/>
    <x v="4"/>
    <x v="43"/>
    <x v="0"/>
    <x v="0"/>
    <x v="0"/>
    <x v="0"/>
    <x v="0"/>
  </r>
  <r>
    <x v="2"/>
    <x v="2"/>
    <x v="23"/>
    <n v="316"/>
    <n v="1085"/>
    <x v="0"/>
    <x v="0"/>
    <x v="0"/>
    <x v="0"/>
    <s v="Ja"/>
    <x v="0"/>
    <n v="4"/>
    <x v="4"/>
    <x v="44"/>
    <x v="0"/>
    <x v="0"/>
    <x v="0"/>
    <x v="0"/>
    <x v="0"/>
  </r>
  <r>
    <x v="2"/>
    <x v="2"/>
    <x v="23"/>
    <n v="320"/>
    <n v="1085"/>
    <x v="0"/>
    <x v="0"/>
    <x v="0"/>
    <x v="0"/>
    <s v="Ja"/>
    <x v="0"/>
    <n v="1"/>
    <x v="4"/>
    <x v="45"/>
    <x v="0"/>
    <x v="0"/>
    <x v="0"/>
    <x v="0"/>
    <x v="0"/>
  </r>
  <r>
    <x v="2"/>
    <x v="2"/>
    <x v="23"/>
    <n v="330"/>
    <n v="1085"/>
    <x v="0"/>
    <x v="0"/>
    <x v="0"/>
    <x v="0"/>
    <s v="Ja"/>
    <x v="0"/>
    <n v="2"/>
    <x v="4"/>
    <x v="47"/>
    <x v="0"/>
    <x v="0"/>
    <x v="0"/>
    <x v="0"/>
    <x v="0"/>
  </r>
  <r>
    <x v="2"/>
    <x v="2"/>
    <x v="23"/>
    <n v="336"/>
    <n v="1085"/>
    <x v="0"/>
    <x v="0"/>
    <x v="0"/>
    <x v="0"/>
    <s v="Ja"/>
    <x v="0"/>
    <n v="2"/>
    <x v="4"/>
    <x v="48"/>
    <x v="0"/>
    <x v="0"/>
    <x v="0"/>
    <x v="0"/>
    <x v="0"/>
  </r>
  <r>
    <x v="2"/>
    <x v="2"/>
    <x v="23"/>
    <n v="340"/>
    <n v="1085"/>
    <x v="0"/>
    <x v="0"/>
    <x v="0"/>
    <x v="0"/>
    <s v="Ja"/>
    <x v="0"/>
    <n v="1"/>
    <x v="4"/>
    <x v="61"/>
    <x v="0"/>
    <x v="0"/>
    <x v="0"/>
    <x v="0"/>
    <x v="0"/>
  </r>
  <r>
    <x v="2"/>
    <x v="2"/>
    <x v="23"/>
    <n v="350"/>
    <n v="1085"/>
    <x v="0"/>
    <x v="0"/>
    <x v="0"/>
    <x v="0"/>
    <s v="Ja"/>
    <x v="0"/>
    <n v="1"/>
    <x v="4"/>
    <x v="49"/>
    <x v="0"/>
    <x v="0"/>
    <x v="0"/>
    <x v="0"/>
    <x v="0"/>
  </r>
  <r>
    <x v="2"/>
    <x v="2"/>
    <x v="23"/>
    <n v="360"/>
    <n v="1085"/>
    <x v="0"/>
    <x v="0"/>
    <x v="0"/>
    <x v="0"/>
    <s v="Ja"/>
    <x v="0"/>
    <n v="1"/>
    <x v="4"/>
    <x v="50"/>
    <x v="0"/>
    <x v="0"/>
    <x v="0"/>
    <x v="0"/>
    <x v="0"/>
  </r>
  <r>
    <x v="2"/>
    <x v="2"/>
    <x v="23"/>
    <n v="370"/>
    <n v="1085"/>
    <x v="0"/>
    <x v="0"/>
    <x v="0"/>
    <x v="0"/>
    <s v="Ja"/>
    <x v="0"/>
    <n v="1"/>
    <x v="4"/>
    <x v="51"/>
    <x v="0"/>
    <x v="0"/>
    <x v="0"/>
    <x v="0"/>
    <x v="0"/>
  </r>
  <r>
    <x v="2"/>
    <x v="2"/>
    <x v="23"/>
    <n v="376"/>
    <n v="1085"/>
    <x v="0"/>
    <x v="0"/>
    <x v="0"/>
    <x v="0"/>
    <s v="Ja"/>
    <x v="0"/>
    <n v="1"/>
    <x v="4"/>
    <x v="52"/>
    <x v="0"/>
    <x v="0"/>
    <x v="0"/>
    <x v="0"/>
    <x v="0"/>
  </r>
  <r>
    <x v="2"/>
    <x v="2"/>
    <x v="23"/>
    <n v="390"/>
    <n v="1085"/>
    <x v="0"/>
    <x v="0"/>
    <x v="0"/>
    <x v="0"/>
    <s v="Ja"/>
    <x v="0"/>
    <n v="2"/>
    <x v="4"/>
    <x v="53"/>
    <x v="0"/>
    <x v="0"/>
    <x v="0"/>
    <x v="0"/>
    <x v="0"/>
  </r>
  <r>
    <x v="2"/>
    <x v="2"/>
    <x v="23"/>
    <n v="400"/>
    <n v="1084"/>
    <x v="0"/>
    <x v="0"/>
    <x v="0"/>
    <x v="0"/>
    <s v="Ja"/>
    <x v="0"/>
    <n v="4"/>
    <x v="1"/>
    <x v="63"/>
    <x v="0"/>
    <x v="0"/>
    <x v="0"/>
    <x v="0"/>
    <x v="0"/>
  </r>
  <r>
    <x v="3"/>
    <x v="3"/>
    <x v="24"/>
    <n v="0"/>
    <n v="0"/>
    <x v="1"/>
    <x v="0"/>
    <x v="0"/>
    <x v="0"/>
    <s v="Ja"/>
    <x v="0"/>
    <n v="1"/>
    <x v="3"/>
    <x v="15"/>
    <x v="0"/>
    <x v="0"/>
    <x v="1"/>
    <x v="0"/>
    <x v="0"/>
  </r>
  <r>
    <x v="3"/>
    <x v="3"/>
    <x v="24"/>
    <n v="461"/>
    <n v="1083"/>
    <x v="0"/>
    <x v="0"/>
    <x v="0"/>
    <x v="0"/>
    <s v="Ja"/>
    <x v="0"/>
    <n v="2"/>
    <x v="2"/>
    <x v="55"/>
    <x v="0"/>
    <x v="0"/>
    <x v="0"/>
    <x v="0"/>
    <x v="0"/>
  </r>
  <r>
    <x v="3"/>
    <x v="3"/>
    <x v="24"/>
    <n v="510"/>
    <n v="1083"/>
    <x v="0"/>
    <x v="0"/>
    <x v="0"/>
    <x v="0"/>
    <s v="Ja"/>
    <x v="0"/>
    <n v="4"/>
    <x v="2"/>
    <x v="5"/>
    <x v="0"/>
    <x v="0"/>
    <x v="0"/>
    <x v="0"/>
    <x v="0"/>
  </r>
  <r>
    <x v="3"/>
    <x v="3"/>
    <x v="24"/>
    <n v="530"/>
    <n v="1083"/>
    <x v="0"/>
    <x v="0"/>
    <x v="0"/>
    <x v="0"/>
    <s v="Ja"/>
    <x v="0"/>
    <n v="3"/>
    <x v="2"/>
    <x v="6"/>
    <x v="0"/>
    <x v="0"/>
    <x v="0"/>
    <x v="0"/>
    <x v="0"/>
  </r>
  <r>
    <x v="3"/>
    <x v="3"/>
    <x v="24"/>
    <n v="550"/>
    <n v="1083"/>
    <x v="0"/>
    <x v="0"/>
    <x v="0"/>
    <x v="0"/>
    <s v="Ja"/>
    <x v="0"/>
    <n v="19"/>
    <x v="2"/>
    <x v="7"/>
    <x v="0"/>
    <x v="0"/>
    <x v="0"/>
    <x v="0"/>
    <x v="0"/>
  </r>
  <r>
    <x v="3"/>
    <x v="3"/>
    <x v="24"/>
    <n v="561"/>
    <n v="1083"/>
    <x v="0"/>
    <x v="0"/>
    <x v="0"/>
    <x v="0"/>
    <s v="Ja"/>
    <x v="0"/>
    <n v="831"/>
    <x v="2"/>
    <x v="8"/>
    <x v="0"/>
    <x v="0"/>
    <x v="0"/>
    <x v="0"/>
    <x v="0"/>
  </r>
  <r>
    <x v="3"/>
    <x v="3"/>
    <x v="24"/>
    <n v="561"/>
    <n v="1083"/>
    <x v="0"/>
    <x v="0"/>
    <x v="3"/>
    <x v="0"/>
    <s v="Ja"/>
    <x v="0"/>
    <n v="1"/>
    <x v="2"/>
    <x v="8"/>
    <x v="0"/>
    <x v="0"/>
    <x v="0"/>
    <x v="3"/>
    <x v="0"/>
  </r>
  <r>
    <x v="3"/>
    <x v="3"/>
    <x v="24"/>
    <n v="563"/>
    <n v="1083"/>
    <x v="0"/>
    <x v="0"/>
    <x v="0"/>
    <x v="0"/>
    <s v="Ja"/>
    <x v="0"/>
    <n v="15"/>
    <x v="2"/>
    <x v="9"/>
    <x v="0"/>
    <x v="0"/>
    <x v="0"/>
    <x v="0"/>
    <x v="0"/>
  </r>
  <r>
    <x v="3"/>
    <x v="3"/>
    <x v="24"/>
    <n v="573"/>
    <n v="1083"/>
    <x v="0"/>
    <x v="0"/>
    <x v="0"/>
    <x v="0"/>
    <s v="Ja"/>
    <x v="0"/>
    <n v="82"/>
    <x v="2"/>
    <x v="10"/>
    <x v="0"/>
    <x v="0"/>
    <x v="0"/>
    <x v="0"/>
    <x v="0"/>
  </r>
  <r>
    <x v="3"/>
    <x v="3"/>
    <x v="24"/>
    <n v="575"/>
    <n v="1083"/>
    <x v="0"/>
    <x v="0"/>
    <x v="0"/>
    <x v="0"/>
    <s v="Ja"/>
    <x v="0"/>
    <n v="33"/>
    <x v="2"/>
    <x v="11"/>
    <x v="0"/>
    <x v="0"/>
    <x v="0"/>
    <x v="0"/>
    <x v="0"/>
  </r>
  <r>
    <x v="3"/>
    <x v="3"/>
    <x v="24"/>
    <n v="621"/>
    <n v="1083"/>
    <x v="0"/>
    <x v="0"/>
    <x v="0"/>
    <x v="0"/>
    <s v="Ja"/>
    <x v="0"/>
    <n v="4"/>
    <x v="2"/>
    <x v="12"/>
    <x v="0"/>
    <x v="0"/>
    <x v="0"/>
    <x v="0"/>
    <x v="0"/>
  </r>
  <r>
    <x v="3"/>
    <x v="3"/>
    <x v="24"/>
    <n v="630"/>
    <n v="1083"/>
    <x v="0"/>
    <x v="0"/>
    <x v="0"/>
    <x v="0"/>
    <s v="Ja"/>
    <x v="0"/>
    <n v="2"/>
    <x v="2"/>
    <x v="13"/>
    <x v="0"/>
    <x v="0"/>
    <x v="0"/>
    <x v="0"/>
    <x v="0"/>
  </r>
  <r>
    <x v="3"/>
    <x v="3"/>
    <x v="24"/>
    <n v="760"/>
    <n v="1082"/>
    <x v="0"/>
    <x v="0"/>
    <x v="0"/>
    <x v="0"/>
    <s v="Ja"/>
    <x v="0"/>
    <n v="3"/>
    <x v="0"/>
    <x v="14"/>
    <x v="0"/>
    <x v="0"/>
    <x v="0"/>
    <x v="0"/>
    <x v="0"/>
  </r>
  <r>
    <x v="3"/>
    <x v="3"/>
    <x v="25"/>
    <n v="0"/>
    <n v="0"/>
    <x v="1"/>
    <x v="0"/>
    <x v="0"/>
    <x v="0"/>
    <s v="Ja"/>
    <x v="0"/>
    <n v="1"/>
    <x v="3"/>
    <x v="15"/>
    <x v="0"/>
    <x v="0"/>
    <x v="1"/>
    <x v="0"/>
    <x v="0"/>
  </r>
  <r>
    <x v="3"/>
    <x v="3"/>
    <x v="25"/>
    <n v="0"/>
    <n v="0"/>
    <x v="3"/>
    <x v="0"/>
    <x v="2"/>
    <x v="0"/>
    <s v="Ja"/>
    <x v="0"/>
    <n v="1"/>
    <x v="3"/>
    <x v="15"/>
    <x v="0"/>
    <x v="0"/>
    <x v="3"/>
    <x v="2"/>
    <x v="0"/>
  </r>
  <r>
    <x v="3"/>
    <x v="3"/>
    <x v="25"/>
    <n v="0"/>
    <n v="0"/>
    <x v="6"/>
    <x v="0"/>
    <x v="6"/>
    <x v="0"/>
    <s v="Ja"/>
    <x v="0"/>
    <n v="1"/>
    <x v="3"/>
    <x v="15"/>
    <x v="0"/>
    <x v="3"/>
    <x v="6"/>
    <x v="6"/>
    <x v="1"/>
  </r>
  <r>
    <x v="3"/>
    <x v="3"/>
    <x v="25"/>
    <n v="101"/>
    <n v="1084"/>
    <x v="0"/>
    <x v="0"/>
    <x v="0"/>
    <x v="0"/>
    <s v="Ja"/>
    <x v="0"/>
    <n v="1"/>
    <x v="1"/>
    <x v="2"/>
    <x v="0"/>
    <x v="0"/>
    <x v="0"/>
    <x v="0"/>
    <x v="0"/>
  </r>
  <r>
    <x v="3"/>
    <x v="3"/>
    <x v="25"/>
    <n v="161"/>
    <n v="1084"/>
    <x v="0"/>
    <x v="0"/>
    <x v="0"/>
    <x v="0"/>
    <s v="Ja"/>
    <x v="0"/>
    <n v="1"/>
    <x v="1"/>
    <x v="22"/>
    <x v="0"/>
    <x v="0"/>
    <x v="0"/>
    <x v="0"/>
    <x v="0"/>
  </r>
  <r>
    <x v="3"/>
    <x v="3"/>
    <x v="25"/>
    <n v="316"/>
    <n v="1085"/>
    <x v="0"/>
    <x v="0"/>
    <x v="0"/>
    <x v="0"/>
    <s v="Ja"/>
    <x v="0"/>
    <n v="1"/>
    <x v="4"/>
    <x v="44"/>
    <x v="0"/>
    <x v="0"/>
    <x v="0"/>
    <x v="0"/>
    <x v="0"/>
  </r>
  <r>
    <x v="3"/>
    <x v="3"/>
    <x v="25"/>
    <n v="410"/>
    <n v="1083"/>
    <x v="0"/>
    <x v="0"/>
    <x v="0"/>
    <x v="0"/>
    <s v="Ja"/>
    <x v="0"/>
    <n v="49"/>
    <x v="2"/>
    <x v="3"/>
    <x v="0"/>
    <x v="0"/>
    <x v="0"/>
    <x v="0"/>
    <x v="0"/>
  </r>
  <r>
    <x v="3"/>
    <x v="3"/>
    <x v="25"/>
    <n v="420"/>
    <n v="1083"/>
    <x v="0"/>
    <x v="0"/>
    <x v="0"/>
    <x v="0"/>
    <s v="Ja"/>
    <x v="0"/>
    <n v="12"/>
    <x v="2"/>
    <x v="90"/>
    <x v="0"/>
    <x v="0"/>
    <x v="0"/>
    <x v="0"/>
    <x v="0"/>
  </r>
  <r>
    <x v="3"/>
    <x v="3"/>
    <x v="25"/>
    <n v="430"/>
    <n v="1083"/>
    <x v="0"/>
    <x v="0"/>
    <x v="0"/>
    <x v="0"/>
    <s v="Ja"/>
    <x v="0"/>
    <n v="4"/>
    <x v="2"/>
    <x v="91"/>
    <x v="0"/>
    <x v="0"/>
    <x v="0"/>
    <x v="0"/>
    <x v="0"/>
  </r>
  <r>
    <x v="3"/>
    <x v="3"/>
    <x v="25"/>
    <n v="440"/>
    <n v="1083"/>
    <x v="0"/>
    <x v="0"/>
    <x v="0"/>
    <x v="0"/>
    <s v="Ja"/>
    <x v="0"/>
    <n v="1"/>
    <x v="2"/>
    <x v="92"/>
    <x v="0"/>
    <x v="0"/>
    <x v="0"/>
    <x v="0"/>
    <x v="0"/>
  </r>
  <r>
    <x v="3"/>
    <x v="3"/>
    <x v="25"/>
    <n v="450"/>
    <n v="1083"/>
    <x v="0"/>
    <x v="0"/>
    <x v="0"/>
    <x v="0"/>
    <s v="Ja"/>
    <x v="0"/>
    <n v="1"/>
    <x v="2"/>
    <x v="54"/>
    <x v="0"/>
    <x v="0"/>
    <x v="0"/>
    <x v="0"/>
    <x v="0"/>
  </r>
  <r>
    <x v="3"/>
    <x v="3"/>
    <x v="25"/>
    <n v="461"/>
    <n v="1083"/>
    <x v="0"/>
    <x v="0"/>
    <x v="0"/>
    <x v="0"/>
    <s v="Ja"/>
    <x v="0"/>
    <n v="32"/>
    <x v="2"/>
    <x v="55"/>
    <x v="0"/>
    <x v="0"/>
    <x v="0"/>
    <x v="0"/>
    <x v="0"/>
  </r>
  <r>
    <x v="3"/>
    <x v="3"/>
    <x v="25"/>
    <n v="480"/>
    <n v="1083"/>
    <x v="0"/>
    <x v="0"/>
    <x v="0"/>
    <x v="0"/>
    <s v="Ja"/>
    <x v="0"/>
    <n v="3"/>
    <x v="2"/>
    <x v="56"/>
    <x v="0"/>
    <x v="0"/>
    <x v="0"/>
    <x v="0"/>
    <x v="0"/>
  </r>
  <r>
    <x v="3"/>
    <x v="3"/>
    <x v="25"/>
    <n v="510"/>
    <n v="1083"/>
    <x v="0"/>
    <x v="0"/>
    <x v="0"/>
    <x v="0"/>
    <s v="Ja"/>
    <x v="0"/>
    <n v="135"/>
    <x v="2"/>
    <x v="5"/>
    <x v="0"/>
    <x v="0"/>
    <x v="0"/>
    <x v="0"/>
    <x v="0"/>
  </r>
  <r>
    <x v="3"/>
    <x v="3"/>
    <x v="25"/>
    <n v="530"/>
    <n v="1083"/>
    <x v="0"/>
    <x v="0"/>
    <x v="0"/>
    <x v="0"/>
    <s v="Ja"/>
    <x v="0"/>
    <n v="15"/>
    <x v="2"/>
    <x v="6"/>
    <x v="0"/>
    <x v="0"/>
    <x v="0"/>
    <x v="0"/>
    <x v="0"/>
  </r>
  <r>
    <x v="3"/>
    <x v="3"/>
    <x v="25"/>
    <n v="540"/>
    <n v="1083"/>
    <x v="0"/>
    <x v="0"/>
    <x v="0"/>
    <x v="0"/>
    <s v="Ja"/>
    <x v="0"/>
    <n v="6"/>
    <x v="2"/>
    <x v="93"/>
    <x v="0"/>
    <x v="0"/>
    <x v="0"/>
    <x v="0"/>
    <x v="0"/>
  </r>
  <r>
    <x v="3"/>
    <x v="3"/>
    <x v="25"/>
    <n v="550"/>
    <n v="1083"/>
    <x v="0"/>
    <x v="0"/>
    <x v="0"/>
    <x v="0"/>
    <s v="Ja"/>
    <x v="0"/>
    <n v="6"/>
    <x v="2"/>
    <x v="7"/>
    <x v="0"/>
    <x v="0"/>
    <x v="0"/>
    <x v="0"/>
    <x v="0"/>
  </r>
  <r>
    <x v="3"/>
    <x v="3"/>
    <x v="25"/>
    <n v="561"/>
    <n v="1083"/>
    <x v="0"/>
    <x v="0"/>
    <x v="0"/>
    <x v="0"/>
    <s v="Ja"/>
    <x v="0"/>
    <n v="47"/>
    <x v="2"/>
    <x v="8"/>
    <x v="0"/>
    <x v="0"/>
    <x v="0"/>
    <x v="0"/>
    <x v="0"/>
  </r>
  <r>
    <x v="3"/>
    <x v="3"/>
    <x v="25"/>
    <n v="563"/>
    <n v="1083"/>
    <x v="0"/>
    <x v="0"/>
    <x v="0"/>
    <x v="0"/>
    <s v="Ja"/>
    <x v="0"/>
    <n v="1"/>
    <x v="2"/>
    <x v="9"/>
    <x v="0"/>
    <x v="0"/>
    <x v="0"/>
    <x v="0"/>
    <x v="0"/>
  </r>
  <r>
    <x v="3"/>
    <x v="3"/>
    <x v="25"/>
    <n v="573"/>
    <n v="1083"/>
    <x v="0"/>
    <x v="0"/>
    <x v="0"/>
    <x v="0"/>
    <s v="Ja"/>
    <x v="0"/>
    <n v="7"/>
    <x v="2"/>
    <x v="10"/>
    <x v="0"/>
    <x v="0"/>
    <x v="0"/>
    <x v="0"/>
    <x v="0"/>
  </r>
  <r>
    <x v="3"/>
    <x v="3"/>
    <x v="25"/>
    <n v="575"/>
    <n v="1083"/>
    <x v="0"/>
    <x v="0"/>
    <x v="0"/>
    <x v="0"/>
    <s v="Ja"/>
    <x v="0"/>
    <n v="154"/>
    <x v="2"/>
    <x v="11"/>
    <x v="0"/>
    <x v="0"/>
    <x v="0"/>
    <x v="0"/>
    <x v="0"/>
  </r>
  <r>
    <x v="3"/>
    <x v="3"/>
    <x v="25"/>
    <n v="580"/>
    <n v="1083"/>
    <x v="0"/>
    <x v="0"/>
    <x v="0"/>
    <x v="0"/>
    <s v="Ja"/>
    <x v="0"/>
    <n v="17"/>
    <x v="2"/>
    <x v="57"/>
    <x v="0"/>
    <x v="0"/>
    <x v="0"/>
    <x v="0"/>
    <x v="0"/>
  </r>
  <r>
    <x v="3"/>
    <x v="3"/>
    <x v="25"/>
    <n v="607"/>
    <n v="1083"/>
    <x v="0"/>
    <x v="0"/>
    <x v="0"/>
    <x v="0"/>
    <s v="Ja"/>
    <x v="0"/>
    <n v="110"/>
    <x v="2"/>
    <x v="85"/>
    <x v="0"/>
    <x v="0"/>
    <x v="0"/>
    <x v="0"/>
    <x v="0"/>
  </r>
  <r>
    <x v="3"/>
    <x v="3"/>
    <x v="25"/>
    <n v="615"/>
    <n v="1082"/>
    <x v="0"/>
    <x v="0"/>
    <x v="0"/>
    <x v="0"/>
    <s v="Ja"/>
    <x v="0"/>
    <n v="10"/>
    <x v="0"/>
    <x v="66"/>
    <x v="0"/>
    <x v="0"/>
    <x v="0"/>
    <x v="0"/>
    <x v="0"/>
  </r>
  <r>
    <x v="3"/>
    <x v="3"/>
    <x v="25"/>
    <n v="621"/>
    <n v="1083"/>
    <x v="0"/>
    <x v="0"/>
    <x v="0"/>
    <x v="0"/>
    <s v="Ja"/>
    <x v="0"/>
    <n v="1864"/>
    <x v="2"/>
    <x v="12"/>
    <x v="0"/>
    <x v="0"/>
    <x v="0"/>
    <x v="0"/>
    <x v="0"/>
  </r>
  <r>
    <x v="3"/>
    <x v="3"/>
    <x v="25"/>
    <n v="621"/>
    <n v="1083"/>
    <x v="0"/>
    <x v="0"/>
    <x v="3"/>
    <x v="0"/>
    <s v="Ja"/>
    <x v="0"/>
    <n v="1"/>
    <x v="2"/>
    <x v="12"/>
    <x v="0"/>
    <x v="0"/>
    <x v="0"/>
    <x v="3"/>
    <x v="0"/>
  </r>
  <r>
    <x v="3"/>
    <x v="3"/>
    <x v="25"/>
    <n v="630"/>
    <n v="1083"/>
    <x v="0"/>
    <x v="0"/>
    <x v="0"/>
    <x v="0"/>
    <s v="Ja"/>
    <x v="0"/>
    <n v="141"/>
    <x v="2"/>
    <x v="13"/>
    <x v="0"/>
    <x v="0"/>
    <x v="0"/>
    <x v="0"/>
    <x v="0"/>
  </r>
  <r>
    <x v="3"/>
    <x v="3"/>
    <x v="25"/>
    <n v="657"/>
    <n v="1082"/>
    <x v="0"/>
    <x v="0"/>
    <x v="0"/>
    <x v="0"/>
    <s v="Ja"/>
    <x v="0"/>
    <n v="3"/>
    <x v="0"/>
    <x v="67"/>
    <x v="0"/>
    <x v="0"/>
    <x v="0"/>
    <x v="0"/>
    <x v="0"/>
  </r>
  <r>
    <x v="3"/>
    <x v="3"/>
    <x v="25"/>
    <n v="665"/>
    <n v="1082"/>
    <x v="0"/>
    <x v="0"/>
    <x v="0"/>
    <x v="0"/>
    <s v="Ja"/>
    <x v="0"/>
    <n v="1"/>
    <x v="0"/>
    <x v="69"/>
    <x v="0"/>
    <x v="0"/>
    <x v="0"/>
    <x v="0"/>
    <x v="0"/>
  </r>
  <r>
    <x v="3"/>
    <x v="3"/>
    <x v="25"/>
    <n v="710"/>
    <n v="1082"/>
    <x v="0"/>
    <x v="0"/>
    <x v="0"/>
    <x v="0"/>
    <s v="Ja"/>
    <x v="0"/>
    <n v="2"/>
    <x v="0"/>
    <x v="87"/>
    <x v="0"/>
    <x v="0"/>
    <x v="0"/>
    <x v="0"/>
    <x v="0"/>
  </r>
  <r>
    <x v="3"/>
    <x v="3"/>
    <x v="25"/>
    <n v="740"/>
    <n v="1082"/>
    <x v="0"/>
    <x v="0"/>
    <x v="0"/>
    <x v="0"/>
    <s v="Ja"/>
    <x v="0"/>
    <n v="1"/>
    <x v="0"/>
    <x v="72"/>
    <x v="0"/>
    <x v="0"/>
    <x v="0"/>
    <x v="0"/>
    <x v="0"/>
  </r>
  <r>
    <x v="3"/>
    <x v="3"/>
    <x v="25"/>
    <n v="746"/>
    <n v="1082"/>
    <x v="0"/>
    <x v="0"/>
    <x v="0"/>
    <x v="0"/>
    <s v="Ja"/>
    <x v="0"/>
    <n v="1"/>
    <x v="0"/>
    <x v="0"/>
    <x v="0"/>
    <x v="0"/>
    <x v="0"/>
    <x v="0"/>
    <x v="0"/>
  </r>
  <r>
    <x v="3"/>
    <x v="3"/>
    <x v="25"/>
    <n v="751"/>
    <n v="1082"/>
    <x v="0"/>
    <x v="0"/>
    <x v="0"/>
    <x v="0"/>
    <s v="Ja"/>
    <x v="0"/>
    <n v="23"/>
    <x v="0"/>
    <x v="1"/>
    <x v="0"/>
    <x v="0"/>
    <x v="0"/>
    <x v="0"/>
    <x v="0"/>
  </r>
  <r>
    <x v="3"/>
    <x v="3"/>
    <x v="25"/>
    <n v="756"/>
    <n v="1082"/>
    <x v="0"/>
    <x v="0"/>
    <x v="0"/>
    <x v="0"/>
    <s v="Ja"/>
    <x v="0"/>
    <n v="1"/>
    <x v="0"/>
    <x v="73"/>
    <x v="0"/>
    <x v="0"/>
    <x v="0"/>
    <x v="0"/>
    <x v="0"/>
  </r>
  <r>
    <x v="3"/>
    <x v="3"/>
    <x v="25"/>
    <n v="766"/>
    <n v="1082"/>
    <x v="0"/>
    <x v="0"/>
    <x v="0"/>
    <x v="0"/>
    <s v="Ja"/>
    <x v="0"/>
    <n v="12"/>
    <x v="0"/>
    <x v="74"/>
    <x v="0"/>
    <x v="0"/>
    <x v="0"/>
    <x v="0"/>
    <x v="0"/>
  </r>
  <r>
    <x v="3"/>
    <x v="3"/>
    <x v="25"/>
    <n v="791"/>
    <n v="1082"/>
    <x v="0"/>
    <x v="0"/>
    <x v="0"/>
    <x v="0"/>
    <s v="Ja"/>
    <x v="0"/>
    <n v="1"/>
    <x v="0"/>
    <x v="76"/>
    <x v="0"/>
    <x v="0"/>
    <x v="0"/>
    <x v="0"/>
    <x v="0"/>
  </r>
  <r>
    <x v="3"/>
    <x v="3"/>
    <x v="25"/>
    <n v="851"/>
    <n v="1081"/>
    <x v="0"/>
    <x v="0"/>
    <x v="0"/>
    <x v="0"/>
    <s v="Ja"/>
    <x v="0"/>
    <n v="2"/>
    <x v="5"/>
    <x v="77"/>
    <x v="0"/>
    <x v="0"/>
    <x v="0"/>
    <x v="0"/>
    <x v="0"/>
  </r>
  <r>
    <x v="3"/>
    <x v="3"/>
    <x v="26"/>
    <n v="101"/>
    <n v="1084"/>
    <x v="0"/>
    <x v="0"/>
    <x v="0"/>
    <x v="0"/>
    <s v="Ja"/>
    <x v="0"/>
    <n v="2"/>
    <x v="1"/>
    <x v="2"/>
    <x v="0"/>
    <x v="0"/>
    <x v="0"/>
    <x v="0"/>
    <x v="0"/>
  </r>
  <r>
    <x v="3"/>
    <x v="3"/>
    <x v="26"/>
    <n v="147"/>
    <n v="1084"/>
    <x v="0"/>
    <x v="0"/>
    <x v="0"/>
    <x v="0"/>
    <s v="Ja"/>
    <x v="0"/>
    <n v="1"/>
    <x v="1"/>
    <x v="16"/>
    <x v="0"/>
    <x v="0"/>
    <x v="0"/>
    <x v="0"/>
    <x v="0"/>
  </r>
  <r>
    <x v="3"/>
    <x v="3"/>
    <x v="26"/>
    <n v="316"/>
    <n v="1085"/>
    <x v="0"/>
    <x v="0"/>
    <x v="0"/>
    <x v="0"/>
    <s v="Ja"/>
    <x v="0"/>
    <n v="1"/>
    <x v="4"/>
    <x v="44"/>
    <x v="0"/>
    <x v="0"/>
    <x v="0"/>
    <x v="0"/>
    <x v="0"/>
  </r>
  <r>
    <x v="3"/>
    <x v="3"/>
    <x v="26"/>
    <n v="370"/>
    <n v="1085"/>
    <x v="0"/>
    <x v="0"/>
    <x v="0"/>
    <x v="0"/>
    <s v="Ja"/>
    <x v="0"/>
    <n v="1"/>
    <x v="4"/>
    <x v="51"/>
    <x v="0"/>
    <x v="0"/>
    <x v="0"/>
    <x v="0"/>
    <x v="0"/>
  </r>
  <r>
    <x v="3"/>
    <x v="3"/>
    <x v="26"/>
    <n v="730"/>
    <n v="1082"/>
    <x v="0"/>
    <x v="0"/>
    <x v="0"/>
    <x v="0"/>
    <s v="Ja"/>
    <x v="0"/>
    <n v="2"/>
    <x v="0"/>
    <x v="71"/>
    <x v="0"/>
    <x v="0"/>
    <x v="0"/>
    <x v="0"/>
    <x v="0"/>
  </r>
  <r>
    <x v="3"/>
    <x v="3"/>
    <x v="26"/>
    <n v="751"/>
    <n v="1082"/>
    <x v="0"/>
    <x v="0"/>
    <x v="0"/>
    <x v="0"/>
    <s v="Ja"/>
    <x v="0"/>
    <n v="2"/>
    <x v="0"/>
    <x v="1"/>
    <x v="0"/>
    <x v="0"/>
    <x v="0"/>
    <x v="0"/>
    <x v="0"/>
  </r>
  <r>
    <x v="3"/>
    <x v="3"/>
    <x v="26"/>
    <n v="760"/>
    <n v="1082"/>
    <x v="0"/>
    <x v="0"/>
    <x v="0"/>
    <x v="0"/>
    <s v="Ja"/>
    <x v="0"/>
    <n v="1"/>
    <x v="0"/>
    <x v="14"/>
    <x v="0"/>
    <x v="0"/>
    <x v="0"/>
    <x v="0"/>
    <x v="0"/>
  </r>
  <r>
    <x v="3"/>
    <x v="3"/>
    <x v="26"/>
    <n v="766"/>
    <n v="1082"/>
    <x v="0"/>
    <x v="0"/>
    <x v="0"/>
    <x v="0"/>
    <s v="Ja"/>
    <x v="0"/>
    <n v="1"/>
    <x v="0"/>
    <x v="74"/>
    <x v="0"/>
    <x v="0"/>
    <x v="0"/>
    <x v="0"/>
    <x v="0"/>
  </r>
  <r>
    <x v="3"/>
    <x v="3"/>
    <x v="26"/>
    <n v="787"/>
    <n v="1081"/>
    <x v="0"/>
    <x v="0"/>
    <x v="0"/>
    <x v="0"/>
    <s v="Ja"/>
    <x v="0"/>
    <n v="1"/>
    <x v="5"/>
    <x v="79"/>
    <x v="0"/>
    <x v="0"/>
    <x v="0"/>
    <x v="0"/>
    <x v="0"/>
  </r>
  <r>
    <x v="3"/>
    <x v="3"/>
    <x v="26"/>
    <n v="791"/>
    <n v="1082"/>
    <x v="0"/>
    <x v="0"/>
    <x v="0"/>
    <x v="0"/>
    <s v="Ja"/>
    <x v="0"/>
    <n v="1"/>
    <x v="0"/>
    <x v="76"/>
    <x v="0"/>
    <x v="0"/>
    <x v="0"/>
    <x v="0"/>
    <x v="0"/>
  </r>
  <r>
    <x v="3"/>
    <x v="3"/>
    <x v="26"/>
    <n v="810"/>
    <n v="1081"/>
    <x v="0"/>
    <x v="0"/>
    <x v="0"/>
    <x v="0"/>
    <s v="Ja"/>
    <x v="0"/>
    <n v="49"/>
    <x v="5"/>
    <x v="80"/>
    <x v="0"/>
    <x v="0"/>
    <x v="0"/>
    <x v="0"/>
    <x v="0"/>
  </r>
  <r>
    <x v="3"/>
    <x v="3"/>
    <x v="26"/>
    <n v="813"/>
    <n v="1081"/>
    <x v="0"/>
    <x v="0"/>
    <x v="0"/>
    <x v="0"/>
    <s v="Ja"/>
    <x v="0"/>
    <n v="24"/>
    <x v="5"/>
    <x v="58"/>
    <x v="0"/>
    <x v="0"/>
    <x v="0"/>
    <x v="0"/>
    <x v="0"/>
  </r>
  <r>
    <x v="3"/>
    <x v="3"/>
    <x v="26"/>
    <n v="813"/>
    <n v="1081"/>
    <x v="0"/>
    <x v="0"/>
    <x v="3"/>
    <x v="0"/>
    <s v="Ja"/>
    <x v="0"/>
    <n v="1"/>
    <x v="5"/>
    <x v="58"/>
    <x v="0"/>
    <x v="0"/>
    <x v="0"/>
    <x v="3"/>
    <x v="0"/>
  </r>
  <r>
    <x v="3"/>
    <x v="3"/>
    <x v="26"/>
    <n v="820"/>
    <n v="1081"/>
    <x v="0"/>
    <x v="0"/>
    <x v="0"/>
    <x v="0"/>
    <s v="Ja"/>
    <x v="0"/>
    <n v="17"/>
    <x v="5"/>
    <x v="94"/>
    <x v="0"/>
    <x v="0"/>
    <x v="0"/>
    <x v="0"/>
    <x v="0"/>
  </r>
  <r>
    <x v="3"/>
    <x v="3"/>
    <x v="26"/>
    <n v="840"/>
    <n v="1081"/>
    <x v="0"/>
    <x v="0"/>
    <x v="0"/>
    <x v="0"/>
    <s v="Ja"/>
    <x v="0"/>
    <n v="49"/>
    <x v="5"/>
    <x v="81"/>
    <x v="0"/>
    <x v="0"/>
    <x v="0"/>
    <x v="0"/>
    <x v="0"/>
  </r>
  <r>
    <x v="3"/>
    <x v="3"/>
    <x v="26"/>
    <n v="846"/>
    <n v="1081"/>
    <x v="0"/>
    <x v="0"/>
    <x v="0"/>
    <x v="0"/>
    <s v="Ja"/>
    <x v="0"/>
    <n v="10"/>
    <x v="5"/>
    <x v="82"/>
    <x v="0"/>
    <x v="0"/>
    <x v="0"/>
    <x v="0"/>
    <x v="0"/>
  </r>
  <r>
    <x v="3"/>
    <x v="3"/>
    <x v="26"/>
    <n v="849"/>
    <n v="1081"/>
    <x v="0"/>
    <x v="0"/>
    <x v="0"/>
    <x v="0"/>
    <s v="Ja"/>
    <x v="0"/>
    <n v="44"/>
    <x v="5"/>
    <x v="83"/>
    <x v="0"/>
    <x v="0"/>
    <x v="0"/>
    <x v="0"/>
    <x v="0"/>
  </r>
  <r>
    <x v="3"/>
    <x v="3"/>
    <x v="26"/>
    <n v="851"/>
    <n v="1081"/>
    <x v="0"/>
    <x v="0"/>
    <x v="0"/>
    <x v="0"/>
    <s v="Ja"/>
    <x v="0"/>
    <n v="756"/>
    <x v="5"/>
    <x v="77"/>
    <x v="0"/>
    <x v="0"/>
    <x v="0"/>
    <x v="0"/>
    <x v="0"/>
  </r>
  <r>
    <x v="3"/>
    <x v="3"/>
    <x v="26"/>
    <n v="860"/>
    <n v="1081"/>
    <x v="0"/>
    <x v="0"/>
    <x v="0"/>
    <x v="0"/>
    <s v="Ja"/>
    <x v="0"/>
    <n v="24"/>
    <x v="5"/>
    <x v="84"/>
    <x v="0"/>
    <x v="0"/>
    <x v="0"/>
    <x v="0"/>
    <x v="0"/>
  </r>
  <r>
    <x v="3"/>
    <x v="3"/>
    <x v="27"/>
    <n v="0"/>
    <n v="0"/>
    <x v="1"/>
    <x v="0"/>
    <x v="0"/>
    <x v="0"/>
    <s v="Ja"/>
    <x v="0"/>
    <n v="1"/>
    <x v="3"/>
    <x v="15"/>
    <x v="0"/>
    <x v="0"/>
    <x v="1"/>
    <x v="0"/>
    <x v="0"/>
  </r>
  <r>
    <x v="3"/>
    <x v="3"/>
    <x v="27"/>
    <n v="101"/>
    <n v="1084"/>
    <x v="0"/>
    <x v="0"/>
    <x v="0"/>
    <x v="0"/>
    <s v="Ja"/>
    <x v="0"/>
    <n v="4"/>
    <x v="1"/>
    <x v="2"/>
    <x v="0"/>
    <x v="0"/>
    <x v="0"/>
    <x v="0"/>
    <x v="0"/>
  </r>
  <r>
    <x v="3"/>
    <x v="3"/>
    <x v="27"/>
    <n v="147"/>
    <n v="1084"/>
    <x v="0"/>
    <x v="0"/>
    <x v="0"/>
    <x v="0"/>
    <s v="Ja"/>
    <x v="0"/>
    <n v="2"/>
    <x v="1"/>
    <x v="16"/>
    <x v="0"/>
    <x v="0"/>
    <x v="0"/>
    <x v="0"/>
    <x v="0"/>
  </r>
  <r>
    <x v="3"/>
    <x v="3"/>
    <x v="27"/>
    <n v="163"/>
    <n v="1084"/>
    <x v="0"/>
    <x v="0"/>
    <x v="0"/>
    <x v="0"/>
    <s v="Ja"/>
    <x v="0"/>
    <n v="1"/>
    <x v="1"/>
    <x v="23"/>
    <x v="0"/>
    <x v="0"/>
    <x v="0"/>
    <x v="0"/>
    <x v="0"/>
  </r>
  <r>
    <x v="3"/>
    <x v="3"/>
    <x v="27"/>
    <n v="167"/>
    <n v="1084"/>
    <x v="0"/>
    <x v="0"/>
    <x v="0"/>
    <x v="0"/>
    <s v="Ja"/>
    <x v="0"/>
    <n v="1"/>
    <x v="1"/>
    <x v="25"/>
    <x v="0"/>
    <x v="0"/>
    <x v="0"/>
    <x v="0"/>
    <x v="0"/>
  </r>
  <r>
    <x v="3"/>
    <x v="3"/>
    <x v="27"/>
    <n v="169"/>
    <n v="1084"/>
    <x v="0"/>
    <x v="0"/>
    <x v="0"/>
    <x v="0"/>
    <s v="Ja"/>
    <x v="0"/>
    <n v="1"/>
    <x v="1"/>
    <x v="26"/>
    <x v="0"/>
    <x v="0"/>
    <x v="0"/>
    <x v="0"/>
    <x v="0"/>
  </r>
  <r>
    <x v="3"/>
    <x v="3"/>
    <x v="27"/>
    <n v="219"/>
    <n v="1084"/>
    <x v="0"/>
    <x v="0"/>
    <x v="0"/>
    <x v="0"/>
    <s v="Ja"/>
    <x v="0"/>
    <n v="1"/>
    <x v="1"/>
    <x v="60"/>
    <x v="0"/>
    <x v="0"/>
    <x v="0"/>
    <x v="0"/>
    <x v="0"/>
  </r>
  <r>
    <x v="3"/>
    <x v="3"/>
    <x v="27"/>
    <n v="316"/>
    <n v="1085"/>
    <x v="0"/>
    <x v="0"/>
    <x v="0"/>
    <x v="0"/>
    <s v="Ja"/>
    <x v="0"/>
    <n v="1"/>
    <x v="4"/>
    <x v="44"/>
    <x v="0"/>
    <x v="0"/>
    <x v="0"/>
    <x v="0"/>
    <x v="0"/>
  </r>
  <r>
    <x v="3"/>
    <x v="3"/>
    <x v="27"/>
    <n v="400"/>
    <n v="1084"/>
    <x v="0"/>
    <x v="0"/>
    <x v="0"/>
    <x v="0"/>
    <s v="Ja"/>
    <x v="0"/>
    <n v="472"/>
    <x v="1"/>
    <x v="63"/>
    <x v="0"/>
    <x v="0"/>
    <x v="0"/>
    <x v="0"/>
    <x v="0"/>
  </r>
  <r>
    <x v="3"/>
    <x v="3"/>
    <x v="27"/>
    <n v="480"/>
    <n v="1083"/>
    <x v="0"/>
    <x v="0"/>
    <x v="0"/>
    <x v="0"/>
    <s v="Ja"/>
    <x v="0"/>
    <n v="2"/>
    <x v="2"/>
    <x v="56"/>
    <x v="0"/>
    <x v="0"/>
    <x v="0"/>
    <x v="0"/>
    <x v="0"/>
  </r>
  <r>
    <x v="3"/>
    <x v="3"/>
    <x v="27"/>
    <n v="550"/>
    <n v="1083"/>
    <x v="0"/>
    <x v="0"/>
    <x v="0"/>
    <x v="0"/>
    <s v="Ja"/>
    <x v="0"/>
    <n v="1"/>
    <x v="2"/>
    <x v="7"/>
    <x v="0"/>
    <x v="0"/>
    <x v="0"/>
    <x v="0"/>
    <x v="0"/>
  </r>
  <r>
    <x v="3"/>
    <x v="3"/>
    <x v="27"/>
    <n v="760"/>
    <n v="1082"/>
    <x v="0"/>
    <x v="0"/>
    <x v="0"/>
    <x v="0"/>
    <s v="Ja"/>
    <x v="0"/>
    <n v="1"/>
    <x v="0"/>
    <x v="14"/>
    <x v="0"/>
    <x v="0"/>
    <x v="0"/>
    <x v="0"/>
    <x v="0"/>
  </r>
  <r>
    <x v="3"/>
    <x v="3"/>
    <x v="27"/>
    <n v="779"/>
    <n v="1082"/>
    <x v="0"/>
    <x v="0"/>
    <x v="0"/>
    <x v="0"/>
    <s v="Ja"/>
    <x v="0"/>
    <n v="1"/>
    <x v="0"/>
    <x v="75"/>
    <x v="0"/>
    <x v="0"/>
    <x v="0"/>
    <x v="0"/>
    <x v="0"/>
  </r>
  <r>
    <x v="3"/>
    <x v="3"/>
    <x v="28"/>
    <n v="101"/>
    <n v="1084"/>
    <x v="0"/>
    <x v="0"/>
    <x v="0"/>
    <x v="0"/>
    <s v="Ja"/>
    <x v="0"/>
    <n v="3"/>
    <x v="1"/>
    <x v="2"/>
    <x v="0"/>
    <x v="0"/>
    <x v="0"/>
    <x v="0"/>
    <x v="0"/>
  </r>
  <r>
    <x v="3"/>
    <x v="3"/>
    <x v="28"/>
    <n v="147"/>
    <n v="1084"/>
    <x v="0"/>
    <x v="0"/>
    <x v="0"/>
    <x v="0"/>
    <s v="Ja"/>
    <x v="0"/>
    <n v="1"/>
    <x v="1"/>
    <x v="16"/>
    <x v="0"/>
    <x v="0"/>
    <x v="0"/>
    <x v="0"/>
    <x v="0"/>
  </r>
  <r>
    <x v="3"/>
    <x v="3"/>
    <x v="28"/>
    <n v="260"/>
    <n v="1084"/>
    <x v="0"/>
    <x v="0"/>
    <x v="0"/>
    <x v="0"/>
    <s v="Ja"/>
    <x v="0"/>
    <n v="1"/>
    <x v="1"/>
    <x v="64"/>
    <x v="0"/>
    <x v="0"/>
    <x v="0"/>
    <x v="0"/>
    <x v="0"/>
  </r>
  <r>
    <x v="3"/>
    <x v="3"/>
    <x v="28"/>
    <n v="400"/>
    <n v="1084"/>
    <x v="0"/>
    <x v="0"/>
    <x v="0"/>
    <x v="0"/>
    <s v="Ja"/>
    <x v="0"/>
    <n v="438"/>
    <x v="1"/>
    <x v="63"/>
    <x v="0"/>
    <x v="0"/>
    <x v="0"/>
    <x v="0"/>
    <x v="0"/>
  </r>
  <r>
    <x v="3"/>
    <x v="3"/>
    <x v="28"/>
    <n v="411"/>
    <n v="0"/>
    <x v="0"/>
    <x v="0"/>
    <x v="0"/>
    <x v="0"/>
    <s v="Ja"/>
    <x v="0"/>
    <n v="1"/>
    <x v="3"/>
    <x v="95"/>
    <x v="0"/>
    <x v="0"/>
    <x v="0"/>
    <x v="0"/>
    <x v="0"/>
  </r>
  <r>
    <x v="3"/>
    <x v="3"/>
    <x v="29"/>
    <n v="101"/>
    <n v="1084"/>
    <x v="0"/>
    <x v="0"/>
    <x v="0"/>
    <x v="0"/>
    <s v="Ja"/>
    <x v="0"/>
    <n v="1"/>
    <x v="1"/>
    <x v="2"/>
    <x v="0"/>
    <x v="0"/>
    <x v="0"/>
    <x v="0"/>
    <x v="0"/>
  </r>
  <r>
    <x v="3"/>
    <x v="3"/>
    <x v="29"/>
    <n v="400"/>
    <n v="1084"/>
    <x v="0"/>
    <x v="0"/>
    <x v="0"/>
    <x v="0"/>
    <s v="Ja"/>
    <x v="0"/>
    <n v="25"/>
    <x v="1"/>
    <x v="63"/>
    <x v="0"/>
    <x v="0"/>
    <x v="0"/>
    <x v="0"/>
    <x v="0"/>
  </r>
  <r>
    <x v="3"/>
    <x v="3"/>
    <x v="30"/>
    <n v="657"/>
    <n v="1082"/>
    <x v="0"/>
    <x v="0"/>
    <x v="0"/>
    <x v="0"/>
    <s v="Ja"/>
    <x v="0"/>
    <n v="13"/>
    <x v="0"/>
    <x v="67"/>
    <x v="0"/>
    <x v="0"/>
    <x v="0"/>
    <x v="0"/>
    <x v="0"/>
  </r>
  <r>
    <x v="3"/>
    <x v="3"/>
    <x v="30"/>
    <n v="661"/>
    <n v="1082"/>
    <x v="0"/>
    <x v="0"/>
    <x v="0"/>
    <x v="0"/>
    <s v="Ja"/>
    <x v="0"/>
    <n v="4"/>
    <x v="0"/>
    <x v="68"/>
    <x v="0"/>
    <x v="0"/>
    <x v="0"/>
    <x v="0"/>
    <x v="0"/>
  </r>
  <r>
    <x v="3"/>
    <x v="3"/>
    <x v="30"/>
    <n v="760"/>
    <n v="1082"/>
    <x v="0"/>
    <x v="0"/>
    <x v="0"/>
    <x v="0"/>
    <s v="Ja"/>
    <x v="0"/>
    <n v="6"/>
    <x v="0"/>
    <x v="14"/>
    <x v="0"/>
    <x v="0"/>
    <x v="0"/>
    <x v="0"/>
    <x v="0"/>
  </r>
  <r>
    <x v="3"/>
    <x v="3"/>
    <x v="31"/>
    <n v="0"/>
    <n v="0"/>
    <x v="7"/>
    <x v="0"/>
    <x v="2"/>
    <x v="0"/>
    <s v="Ja"/>
    <x v="0"/>
    <n v="1"/>
    <x v="3"/>
    <x v="15"/>
    <x v="0"/>
    <x v="0"/>
    <x v="7"/>
    <x v="2"/>
    <x v="0"/>
  </r>
  <r>
    <x v="3"/>
    <x v="3"/>
    <x v="31"/>
    <n v="0"/>
    <n v="0"/>
    <x v="3"/>
    <x v="0"/>
    <x v="2"/>
    <x v="0"/>
    <s v="Ja"/>
    <x v="0"/>
    <n v="1"/>
    <x v="3"/>
    <x v="15"/>
    <x v="0"/>
    <x v="0"/>
    <x v="3"/>
    <x v="2"/>
    <x v="0"/>
  </r>
  <r>
    <x v="3"/>
    <x v="3"/>
    <x v="31"/>
    <n v="101"/>
    <n v="1084"/>
    <x v="0"/>
    <x v="0"/>
    <x v="0"/>
    <x v="0"/>
    <s v="Ja"/>
    <x v="0"/>
    <n v="2"/>
    <x v="1"/>
    <x v="2"/>
    <x v="0"/>
    <x v="0"/>
    <x v="0"/>
    <x v="0"/>
    <x v="0"/>
  </r>
  <r>
    <x v="3"/>
    <x v="3"/>
    <x v="31"/>
    <n v="210"/>
    <n v="1084"/>
    <x v="0"/>
    <x v="0"/>
    <x v="0"/>
    <x v="0"/>
    <s v="Ja"/>
    <x v="0"/>
    <n v="1"/>
    <x v="1"/>
    <x v="34"/>
    <x v="0"/>
    <x v="0"/>
    <x v="0"/>
    <x v="0"/>
    <x v="0"/>
  </r>
  <r>
    <x v="3"/>
    <x v="3"/>
    <x v="31"/>
    <n v="330"/>
    <n v="1085"/>
    <x v="0"/>
    <x v="0"/>
    <x v="0"/>
    <x v="0"/>
    <s v="Ja"/>
    <x v="0"/>
    <n v="1"/>
    <x v="4"/>
    <x v="47"/>
    <x v="0"/>
    <x v="0"/>
    <x v="0"/>
    <x v="0"/>
    <x v="0"/>
  </r>
  <r>
    <x v="3"/>
    <x v="3"/>
    <x v="31"/>
    <n v="410"/>
    <n v="1083"/>
    <x v="0"/>
    <x v="0"/>
    <x v="0"/>
    <x v="0"/>
    <s v="Ja"/>
    <x v="0"/>
    <n v="13"/>
    <x v="2"/>
    <x v="3"/>
    <x v="0"/>
    <x v="0"/>
    <x v="0"/>
    <x v="0"/>
    <x v="0"/>
  </r>
  <r>
    <x v="3"/>
    <x v="3"/>
    <x v="31"/>
    <n v="420"/>
    <n v="1083"/>
    <x v="0"/>
    <x v="0"/>
    <x v="0"/>
    <x v="0"/>
    <s v="Ja"/>
    <x v="0"/>
    <n v="45"/>
    <x v="2"/>
    <x v="90"/>
    <x v="0"/>
    <x v="0"/>
    <x v="0"/>
    <x v="0"/>
    <x v="0"/>
  </r>
  <r>
    <x v="3"/>
    <x v="3"/>
    <x v="31"/>
    <n v="430"/>
    <n v="1083"/>
    <x v="0"/>
    <x v="0"/>
    <x v="0"/>
    <x v="0"/>
    <s v="Ja"/>
    <x v="0"/>
    <n v="48"/>
    <x v="2"/>
    <x v="91"/>
    <x v="0"/>
    <x v="0"/>
    <x v="0"/>
    <x v="0"/>
    <x v="0"/>
  </r>
  <r>
    <x v="3"/>
    <x v="3"/>
    <x v="31"/>
    <n v="440"/>
    <n v="1083"/>
    <x v="0"/>
    <x v="0"/>
    <x v="0"/>
    <x v="0"/>
    <s v="Ja"/>
    <x v="0"/>
    <n v="25"/>
    <x v="2"/>
    <x v="92"/>
    <x v="0"/>
    <x v="0"/>
    <x v="0"/>
    <x v="0"/>
    <x v="0"/>
  </r>
  <r>
    <x v="3"/>
    <x v="3"/>
    <x v="31"/>
    <n v="450"/>
    <n v="1083"/>
    <x v="0"/>
    <x v="0"/>
    <x v="0"/>
    <x v="0"/>
    <s v="Ja"/>
    <x v="0"/>
    <n v="28"/>
    <x v="2"/>
    <x v="54"/>
    <x v="0"/>
    <x v="0"/>
    <x v="0"/>
    <x v="0"/>
    <x v="0"/>
  </r>
  <r>
    <x v="3"/>
    <x v="3"/>
    <x v="31"/>
    <n v="461"/>
    <n v="1083"/>
    <x v="0"/>
    <x v="0"/>
    <x v="0"/>
    <x v="0"/>
    <s v="Ja"/>
    <x v="0"/>
    <n v="786"/>
    <x v="2"/>
    <x v="55"/>
    <x v="0"/>
    <x v="0"/>
    <x v="0"/>
    <x v="0"/>
    <x v="0"/>
  </r>
  <r>
    <x v="3"/>
    <x v="3"/>
    <x v="31"/>
    <n v="479"/>
    <n v="1083"/>
    <x v="0"/>
    <x v="0"/>
    <x v="0"/>
    <x v="0"/>
    <s v="Ja"/>
    <x v="0"/>
    <n v="9"/>
    <x v="2"/>
    <x v="4"/>
    <x v="0"/>
    <x v="0"/>
    <x v="0"/>
    <x v="0"/>
    <x v="0"/>
  </r>
  <r>
    <x v="3"/>
    <x v="3"/>
    <x v="31"/>
    <n v="480"/>
    <n v="1083"/>
    <x v="0"/>
    <x v="0"/>
    <x v="0"/>
    <x v="0"/>
    <s v="Ja"/>
    <x v="0"/>
    <n v="33"/>
    <x v="2"/>
    <x v="56"/>
    <x v="0"/>
    <x v="0"/>
    <x v="0"/>
    <x v="0"/>
    <x v="0"/>
  </r>
  <r>
    <x v="3"/>
    <x v="3"/>
    <x v="31"/>
    <n v="540"/>
    <n v="1083"/>
    <x v="0"/>
    <x v="0"/>
    <x v="0"/>
    <x v="0"/>
    <s v="Ja"/>
    <x v="0"/>
    <n v="1"/>
    <x v="2"/>
    <x v="93"/>
    <x v="0"/>
    <x v="0"/>
    <x v="0"/>
    <x v="0"/>
    <x v="0"/>
  </r>
  <r>
    <x v="3"/>
    <x v="3"/>
    <x v="31"/>
    <n v="630"/>
    <n v="1083"/>
    <x v="0"/>
    <x v="0"/>
    <x v="0"/>
    <x v="0"/>
    <s v="Ja"/>
    <x v="0"/>
    <n v="3"/>
    <x v="2"/>
    <x v="13"/>
    <x v="0"/>
    <x v="0"/>
    <x v="0"/>
    <x v="0"/>
    <x v="0"/>
  </r>
  <r>
    <x v="3"/>
    <x v="3"/>
    <x v="31"/>
    <n v="751"/>
    <n v="1082"/>
    <x v="0"/>
    <x v="0"/>
    <x v="0"/>
    <x v="0"/>
    <s v="Ja"/>
    <x v="0"/>
    <n v="1"/>
    <x v="0"/>
    <x v="1"/>
    <x v="0"/>
    <x v="0"/>
    <x v="0"/>
    <x v="0"/>
    <x v="0"/>
  </r>
  <r>
    <x v="3"/>
    <x v="3"/>
    <x v="31"/>
    <n v="791"/>
    <n v="1082"/>
    <x v="0"/>
    <x v="0"/>
    <x v="0"/>
    <x v="0"/>
    <s v="Ja"/>
    <x v="0"/>
    <n v="1"/>
    <x v="0"/>
    <x v="76"/>
    <x v="0"/>
    <x v="0"/>
    <x v="0"/>
    <x v="0"/>
    <x v="0"/>
  </r>
  <r>
    <x v="3"/>
    <x v="3"/>
    <x v="31"/>
    <n v="810"/>
    <n v="1081"/>
    <x v="0"/>
    <x v="0"/>
    <x v="0"/>
    <x v="0"/>
    <s v="Ja"/>
    <x v="0"/>
    <n v="1"/>
    <x v="5"/>
    <x v="80"/>
    <x v="0"/>
    <x v="0"/>
    <x v="0"/>
    <x v="0"/>
    <x v="0"/>
  </r>
  <r>
    <x v="3"/>
    <x v="3"/>
    <x v="32"/>
    <n v="101"/>
    <n v="1084"/>
    <x v="0"/>
    <x v="0"/>
    <x v="0"/>
    <x v="0"/>
    <s v="Ja"/>
    <x v="0"/>
    <n v="1"/>
    <x v="1"/>
    <x v="2"/>
    <x v="0"/>
    <x v="0"/>
    <x v="0"/>
    <x v="0"/>
    <x v="0"/>
  </r>
  <r>
    <x v="3"/>
    <x v="3"/>
    <x v="32"/>
    <n v="410"/>
    <n v="1083"/>
    <x v="0"/>
    <x v="0"/>
    <x v="0"/>
    <x v="0"/>
    <s v="Ja"/>
    <x v="0"/>
    <n v="3"/>
    <x v="2"/>
    <x v="3"/>
    <x v="0"/>
    <x v="0"/>
    <x v="0"/>
    <x v="0"/>
    <x v="0"/>
  </r>
  <r>
    <x v="3"/>
    <x v="3"/>
    <x v="32"/>
    <n v="420"/>
    <n v="1083"/>
    <x v="0"/>
    <x v="0"/>
    <x v="0"/>
    <x v="0"/>
    <s v="Ja"/>
    <x v="0"/>
    <n v="9"/>
    <x v="2"/>
    <x v="90"/>
    <x v="0"/>
    <x v="0"/>
    <x v="0"/>
    <x v="0"/>
    <x v="0"/>
  </r>
  <r>
    <x v="3"/>
    <x v="3"/>
    <x v="32"/>
    <n v="420"/>
    <n v="1083"/>
    <x v="0"/>
    <x v="0"/>
    <x v="5"/>
    <x v="0"/>
    <s v="Ja"/>
    <x v="0"/>
    <n v="1"/>
    <x v="2"/>
    <x v="90"/>
    <x v="0"/>
    <x v="0"/>
    <x v="0"/>
    <x v="5"/>
    <x v="0"/>
  </r>
  <r>
    <x v="3"/>
    <x v="3"/>
    <x v="32"/>
    <n v="430"/>
    <n v="1083"/>
    <x v="0"/>
    <x v="0"/>
    <x v="0"/>
    <x v="0"/>
    <s v="Ja"/>
    <x v="0"/>
    <n v="9"/>
    <x v="2"/>
    <x v="91"/>
    <x v="0"/>
    <x v="0"/>
    <x v="0"/>
    <x v="0"/>
    <x v="0"/>
  </r>
  <r>
    <x v="3"/>
    <x v="3"/>
    <x v="32"/>
    <n v="440"/>
    <n v="1083"/>
    <x v="0"/>
    <x v="0"/>
    <x v="0"/>
    <x v="0"/>
    <s v="Ja"/>
    <x v="0"/>
    <n v="8"/>
    <x v="2"/>
    <x v="92"/>
    <x v="0"/>
    <x v="0"/>
    <x v="0"/>
    <x v="0"/>
    <x v="0"/>
  </r>
  <r>
    <x v="3"/>
    <x v="3"/>
    <x v="32"/>
    <n v="461"/>
    <n v="1083"/>
    <x v="0"/>
    <x v="0"/>
    <x v="0"/>
    <x v="0"/>
    <s v="Ja"/>
    <x v="0"/>
    <n v="97"/>
    <x v="2"/>
    <x v="55"/>
    <x v="0"/>
    <x v="0"/>
    <x v="0"/>
    <x v="0"/>
    <x v="0"/>
  </r>
  <r>
    <x v="3"/>
    <x v="3"/>
    <x v="32"/>
    <n v="479"/>
    <n v="1083"/>
    <x v="0"/>
    <x v="0"/>
    <x v="0"/>
    <x v="0"/>
    <s v="Ja"/>
    <x v="0"/>
    <n v="1"/>
    <x v="2"/>
    <x v="4"/>
    <x v="0"/>
    <x v="0"/>
    <x v="0"/>
    <x v="0"/>
    <x v="0"/>
  </r>
  <r>
    <x v="3"/>
    <x v="3"/>
    <x v="32"/>
    <n v="480"/>
    <n v="1083"/>
    <x v="0"/>
    <x v="0"/>
    <x v="0"/>
    <x v="0"/>
    <s v="Ja"/>
    <x v="0"/>
    <n v="3"/>
    <x v="2"/>
    <x v="56"/>
    <x v="0"/>
    <x v="0"/>
    <x v="0"/>
    <x v="0"/>
    <x v="0"/>
  </r>
  <r>
    <x v="3"/>
    <x v="3"/>
    <x v="32"/>
    <n v="540"/>
    <n v="1083"/>
    <x v="0"/>
    <x v="0"/>
    <x v="0"/>
    <x v="0"/>
    <s v="Ja"/>
    <x v="0"/>
    <n v="1"/>
    <x v="2"/>
    <x v="93"/>
    <x v="0"/>
    <x v="0"/>
    <x v="0"/>
    <x v="0"/>
    <x v="0"/>
  </r>
  <r>
    <x v="3"/>
    <x v="3"/>
    <x v="32"/>
    <n v="630"/>
    <n v="1083"/>
    <x v="0"/>
    <x v="0"/>
    <x v="0"/>
    <x v="0"/>
    <s v="Ja"/>
    <x v="0"/>
    <n v="1"/>
    <x v="2"/>
    <x v="13"/>
    <x v="0"/>
    <x v="0"/>
    <x v="0"/>
    <x v="0"/>
    <x v="0"/>
  </r>
  <r>
    <x v="3"/>
    <x v="3"/>
    <x v="33"/>
    <n v="0"/>
    <n v="0"/>
    <x v="1"/>
    <x v="0"/>
    <x v="0"/>
    <x v="0"/>
    <s v="Ja"/>
    <x v="0"/>
    <n v="1"/>
    <x v="3"/>
    <x v="15"/>
    <x v="0"/>
    <x v="0"/>
    <x v="1"/>
    <x v="0"/>
    <x v="0"/>
  </r>
  <r>
    <x v="3"/>
    <x v="3"/>
    <x v="33"/>
    <n v="0"/>
    <n v="0"/>
    <x v="2"/>
    <x v="0"/>
    <x v="1"/>
    <x v="0"/>
    <s v="Ja"/>
    <x v="0"/>
    <n v="1"/>
    <x v="3"/>
    <x v="15"/>
    <x v="0"/>
    <x v="0"/>
    <x v="2"/>
    <x v="1"/>
    <x v="0"/>
  </r>
  <r>
    <x v="3"/>
    <x v="3"/>
    <x v="33"/>
    <n v="0"/>
    <n v="0"/>
    <x v="2"/>
    <x v="0"/>
    <x v="2"/>
    <x v="0"/>
    <s v="Ja"/>
    <x v="0"/>
    <n v="1"/>
    <x v="3"/>
    <x v="15"/>
    <x v="0"/>
    <x v="0"/>
    <x v="2"/>
    <x v="2"/>
    <x v="0"/>
  </r>
  <r>
    <x v="3"/>
    <x v="3"/>
    <x v="33"/>
    <n v="0"/>
    <n v="0"/>
    <x v="3"/>
    <x v="0"/>
    <x v="1"/>
    <x v="0"/>
    <s v="Ja"/>
    <x v="0"/>
    <n v="1"/>
    <x v="3"/>
    <x v="15"/>
    <x v="0"/>
    <x v="0"/>
    <x v="3"/>
    <x v="1"/>
    <x v="0"/>
  </r>
  <r>
    <x v="3"/>
    <x v="3"/>
    <x v="33"/>
    <n v="0"/>
    <n v="0"/>
    <x v="3"/>
    <x v="0"/>
    <x v="2"/>
    <x v="0"/>
    <s v="Ja"/>
    <x v="0"/>
    <n v="2"/>
    <x v="3"/>
    <x v="15"/>
    <x v="0"/>
    <x v="0"/>
    <x v="3"/>
    <x v="2"/>
    <x v="0"/>
  </r>
  <r>
    <x v="3"/>
    <x v="3"/>
    <x v="33"/>
    <n v="101"/>
    <n v="1084"/>
    <x v="0"/>
    <x v="0"/>
    <x v="0"/>
    <x v="0"/>
    <s v="Ja"/>
    <x v="0"/>
    <n v="57"/>
    <x v="1"/>
    <x v="2"/>
    <x v="0"/>
    <x v="0"/>
    <x v="0"/>
    <x v="0"/>
    <x v="0"/>
  </r>
  <r>
    <x v="3"/>
    <x v="3"/>
    <x v="33"/>
    <n v="101"/>
    <n v="1084"/>
    <x v="0"/>
    <x v="0"/>
    <x v="3"/>
    <x v="0"/>
    <s v="Ja"/>
    <x v="0"/>
    <n v="1"/>
    <x v="1"/>
    <x v="2"/>
    <x v="0"/>
    <x v="0"/>
    <x v="0"/>
    <x v="3"/>
    <x v="0"/>
  </r>
  <r>
    <x v="3"/>
    <x v="3"/>
    <x v="33"/>
    <n v="147"/>
    <n v="1084"/>
    <x v="0"/>
    <x v="0"/>
    <x v="0"/>
    <x v="0"/>
    <s v="Ja"/>
    <x v="0"/>
    <n v="13"/>
    <x v="1"/>
    <x v="16"/>
    <x v="0"/>
    <x v="0"/>
    <x v="0"/>
    <x v="0"/>
    <x v="0"/>
  </r>
  <r>
    <x v="3"/>
    <x v="3"/>
    <x v="33"/>
    <n v="151"/>
    <n v="1084"/>
    <x v="0"/>
    <x v="0"/>
    <x v="0"/>
    <x v="0"/>
    <s v="Ja"/>
    <x v="0"/>
    <n v="7"/>
    <x v="1"/>
    <x v="17"/>
    <x v="0"/>
    <x v="0"/>
    <x v="0"/>
    <x v="0"/>
    <x v="0"/>
  </r>
  <r>
    <x v="3"/>
    <x v="3"/>
    <x v="33"/>
    <n v="153"/>
    <n v="1084"/>
    <x v="0"/>
    <x v="0"/>
    <x v="0"/>
    <x v="0"/>
    <s v="Ja"/>
    <x v="0"/>
    <n v="9"/>
    <x v="1"/>
    <x v="18"/>
    <x v="0"/>
    <x v="0"/>
    <x v="0"/>
    <x v="0"/>
    <x v="0"/>
  </r>
  <r>
    <x v="3"/>
    <x v="3"/>
    <x v="33"/>
    <n v="155"/>
    <n v="1084"/>
    <x v="0"/>
    <x v="0"/>
    <x v="0"/>
    <x v="0"/>
    <s v="Ja"/>
    <x v="0"/>
    <n v="2"/>
    <x v="1"/>
    <x v="19"/>
    <x v="0"/>
    <x v="0"/>
    <x v="0"/>
    <x v="0"/>
    <x v="0"/>
  </r>
  <r>
    <x v="3"/>
    <x v="3"/>
    <x v="33"/>
    <n v="157"/>
    <n v="1084"/>
    <x v="0"/>
    <x v="0"/>
    <x v="0"/>
    <x v="0"/>
    <s v="Ja"/>
    <x v="0"/>
    <n v="1"/>
    <x v="1"/>
    <x v="20"/>
    <x v="0"/>
    <x v="0"/>
    <x v="0"/>
    <x v="0"/>
    <x v="0"/>
  </r>
  <r>
    <x v="3"/>
    <x v="3"/>
    <x v="33"/>
    <n v="159"/>
    <n v="1084"/>
    <x v="0"/>
    <x v="0"/>
    <x v="0"/>
    <x v="0"/>
    <s v="Ja"/>
    <x v="0"/>
    <n v="4"/>
    <x v="1"/>
    <x v="21"/>
    <x v="0"/>
    <x v="0"/>
    <x v="0"/>
    <x v="0"/>
    <x v="0"/>
  </r>
  <r>
    <x v="3"/>
    <x v="3"/>
    <x v="33"/>
    <n v="161"/>
    <n v="1084"/>
    <x v="0"/>
    <x v="0"/>
    <x v="0"/>
    <x v="0"/>
    <s v="Ja"/>
    <x v="0"/>
    <n v="2"/>
    <x v="1"/>
    <x v="22"/>
    <x v="0"/>
    <x v="0"/>
    <x v="0"/>
    <x v="0"/>
    <x v="0"/>
  </r>
  <r>
    <x v="3"/>
    <x v="3"/>
    <x v="33"/>
    <n v="163"/>
    <n v="1084"/>
    <x v="0"/>
    <x v="0"/>
    <x v="0"/>
    <x v="0"/>
    <s v="Ja"/>
    <x v="0"/>
    <n v="1"/>
    <x v="1"/>
    <x v="23"/>
    <x v="0"/>
    <x v="0"/>
    <x v="0"/>
    <x v="0"/>
    <x v="0"/>
  </r>
  <r>
    <x v="3"/>
    <x v="3"/>
    <x v="33"/>
    <n v="165"/>
    <n v="1084"/>
    <x v="0"/>
    <x v="0"/>
    <x v="0"/>
    <x v="0"/>
    <s v="Ja"/>
    <x v="0"/>
    <n v="10"/>
    <x v="1"/>
    <x v="24"/>
    <x v="0"/>
    <x v="0"/>
    <x v="0"/>
    <x v="0"/>
    <x v="0"/>
  </r>
  <r>
    <x v="3"/>
    <x v="3"/>
    <x v="33"/>
    <n v="167"/>
    <n v="1084"/>
    <x v="0"/>
    <x v="0"/>
    <x v="0"/>
    <x v="0"/>
    <s v="Ja"/>
    <x v="0"/>
    <n v="8"/>
    <x v="1"/>
    <x v="25"/>
    <x v="0"/>
    <x v="0"/>
    <x v="0"/>
    <x v="0"/>
    <x v="0"/>
  </r>
  <r>
    <x v="3"/>
    <x v="3"/>
    <x v="33"/>
    <n v="169"/>
    <n v="1084"/>
    <x v="0"/>
    <x v="0"/>
    <x v="0"/>
    <x v="0"/>
    <s v="Ja"/>
    <x v="0"/>
    <n v="79"/>
    <x v="1"/>
    <x v="26"/>
    <x v="0"/>
    <x v="0"/>
    <x v="0"/>
    <x v="0"/>
    <x v="0"/>
  </r>
  <r>
    <x v="3"/>
    <x v="3"/>
    <x v="33"/>
    <n v="175"/>
    <n v="1084"/>
    <x v="0"/>
    <x v="0"/>
    <x v="0"/>
    <x v="0"/>
    <s v="Ja"/>
    <x v="0"/>
    <n v="4"/>
    <x v="1"/>
    <x v="28"/>
    <x v="0"/>
    <x v="0"/>
    <x v="0"/>
    <x v="0"/>
    <x v="0"/>
  </r>
  <r>
    <x v="3"/>
    <x v="3"/>
    <x v="33"/>
    <n v="183"/>
    <n v="1084"/>
    <x v="0"/>
    <x v="0"/>
    <x v="0"/>
    <x v="0"/>
    <s v="Ja"/>
    <x v="0"/>
    <n v="7"/>
    <x v="1"/>
    <x v="29"/>
    <x v="0"/>
    <x v="0"/>
    <x v="0"/>
    <x v="0"/>
    <x v="0"/>
  </r>
  <r>
    <x v="3"/>
    <x v="3"/>
    <x v="33"/>
    <n v="185"/>
    <n v="1084"/>
    <x v="0"/>
    <x v="0"/>
    <x v="0"/>
    <x v="0"/>
    <s v="Ja"/>
    <x v="0"/>
    <n v="1"/>
    <x v="1"/>
    <x v="30"/>
    <x v="0"/>
    <x v="0"/>
    <x v="0"/>
    <x v="0"/>
    <x v="0"/>
  </r>
  <r>
    <x v="3"/>
    <x v="3"/>
    <x v="33"/>
    <n v="187"/>
    <n v="1084"/>
    <x v="0"/>
    <x v="0"/>
    <x v="0"/>
    <x v="0"/>
    <s v="Ja"/>
    <x v="0"/>
    <n v="7"/>
    <x v="1"/>
    <x v="31"/>
    <x v="0"/>
    <x v="0"/>
    <x v="0"/>
    <x v="0"/>
    <x v="0"/>
  </r>
  <r>
    <x v="3"/>
    <x v="3"/>
    <x v="33"/>
    <n v="190"/>
    <n v="1084"/>
    <x v="0"/>
    <x v="0"/>
    <x v="0"/>
    <x v="0"/>
    <s v="Ja"/>
    <x v="0"/>
    <n v="5"/>
    <x v="1"/>
    <x v="32"/>
    <x v="0"/>
    <x v="0"/>
    <x v="0"/>
    <x v="0"/>
    <x v="0"/>
  </r>
  <r>
    <x v="3"/>
    <x v="3"/>
    <x v="33"/>
    <n v="201"/>
    <n v="1084"/>
    <x v="0"/>
    <x v="0"/>
    <x v="0"/>
    <x v="0"/>
    <s v="Ja"/>
    <x v="0"/>
    <n v="2"/>
    <x v="1"/>
    <x v="33"/>
    <x v="0"/>
    <x v="0"/>
    <x v="0"/>
    <x v="0"/>
    <x v="0"/>
  </r>
  <r>
    <x v="3"/>
    <x v="3"/>
    <x v="33"/>
    <n v="210"/>
    <n v="1084"/>
    <x v="0"/>
    <x v="0"/>
    <x v="0"/>
    <x v="0"/>
    <s v="Ja"/>
    <x v="0"/>
    <n v="1"/>
    <x v="1"/>
    <x v="34"/>
    <x v="0"/>
    <x v="0"/>
    <x v="0"/>
    <x v="0"/>
    <x v="0"/>
  </r>
  <r>
    <x v="3"/>
    <x v="3"/>
    <x v="33"/>
    <n v="217"/>
    <n v="1084"/>
    <x v="0"/>
    <x v="0"/>
    <x v="0"/>
    <x v="0"/>
    <s v="Ja"/>
    <x v="0"/>
    <n v="1"/>
    <x v="1"/>
    <x v="59"/>
    <x v="0"/>
    <x v="0"/>
    <x v="0"/>
    <x v="0"/>
    <x v="0"/>
  </r>
  <r>
    <x v="3"/>
    <x v="3"/>
    <x v="33"/>
    <n v="219"/>
    <n v="1084"/>
    <x v="0"/>
    <x v="0"/>
    <x v="0"/>
    <x v="0"/>
    <s v="Ja"/>
    <x v="0"/>
    <n v="2"/>
    <x v="1"/>
    <x v="60"/>
    <x v="0"/>
    <x v="0"/>
    <x v="0"/>
    <x v="0"/>
    <x v="0"/>
  </r>
  <r>
    <x v="3"/>
    <x v="3"/>
    <x v="33"/>
    <n v="230"/>
    <n v="1084"/>
    <x v="0"/>
    <x v="0"/>
    <x v="0"/>
    <x v="0"/>
    <s v="Ja"/>
    <x v="0"/>
    <n v="3"/>
    <x v="1"/>
    <x v="35"/>
    <x v="0"/>
    <x v="0"/>
    <x v="0"/>
    <x v="0"/>
    <x v="0"/>
  </r>
  <r>
    <x v="3"/>
    <x v="3"/>
    <x v="33"/>
    <n v="240"/>
    <n v="1084"/>
    <x v="0"/>
    <x v="0"/>
    <x v="0"/>
    <x v="0"/>
    <s v="Ja"/>
    <x v="0"/>
    <n v="29"/>
    <x v="1"/>
    <x v="36"/>
    <x v="0"/>
    <x v="0"/>
    <x v="0"/>
    <x v="0"/>
    <x v="0"/>
  </r>
  <r>
    <x v="3"/>
    <x v="3"/>
    <x v="33"/>
    <n v="250"/>
    <n v="1084"/>
    <x v="0"/>
    <x v="0"/>
    <x v="0"/>
    <x v="0"/>
    <s v="Ja"/>
    <x v="0"/>
    <n v="25"/>
    <x v="1"/>
    <x v="37"/>
    <x v="0"/>
    <x v="0"/>
    <x v="0"/>
    <x v="0"/>
    <x v="0"/>
  </r>
  <r>
    <x v="3"/>
    <x v="3"/>
    <x v="33"/>
    <n v="253"/>
    <n v="1085"/>
    <x v="0"/>
    <x v="0"/>
    <x v="0"/>
    <x v="0"/>
    <s v="Ja"/>
    <x v="0"/>
    <n v="42"/>
    <x v="4"/>
    <x v="38"/>
    <x v="0"/>
    <x v="0"/>
    <x v="0"/>
    <x v="0"/>
    <x v="0"/>
  </r>
  <r>
    <x v="3"/>
    <x v="3"/>
    <x v="33"/>
    <n v="259"/>
    <n v="1085"/>
    <x v="0"/>
    <x v="0"/>
    <x v="0"/>
    <x v="0"/>
    <s v="Ja"/>
    <x v="0"/>
    <n v="95"/>
    <x v="4"/>
    <x v="39"/>
    <x v="0"/>
    <x v="0"/>
    <x v="0"/>
    <x v="0"/>
    <x v="0"/>
  </r>
  <r>
    <x v="3"/>
    <x v="3"/>
    <x v="33"/>
    <n v="260"/>
    <n v="1084"/>
    <x v="0"/>
    <x v="0"/>
    <x v="0"/>
    <x v="0"/>
    <s v="Ja"/>
    <x v="0"/>
    <n v="3"/>
    <x v="1"/>
    <x v="64"/>
    <x v="0"/>
    <x v="0"/>
    <x v="0"/>
    <x v="0"/>
    <x v="0"/>
  </r>
  <r>
    <x v="3"/>
    <x v="3"/>
    <x v="33"/>
    <n v="265"/>
    <n v="1085"/>
    <x v="0"/>
    <x v="0"/>
    <x v="0"/>
    <x v="0"/>
    <s v="Ja"/>
    <x v="0"/>
    <n v="843"/>
    <x v="4"/>
    <x v="40"/>
    <x v="0"/>
    <x v="0"/>
    <x v="0"/>
    <x v="0"/>
    <x v="0"/>
  </r>
  <r>
    <x v="3"/>
    <x v="3"/>
    <x v="33"/>
    <n v="269"/>
    <n v="1085"/>
    <x v="0"/>
    <x v="0"/>
    <x v="0"/>
    <x v="0"/>
    <s v="Ja"/>
    <x v="0"/>
    <n v="37"/>
    <x v="4"/>
    <x v="41"/>
    <x v="0"/>
    <x v="0"/>
    <x v="0"/>
    <x v="0"/>
    <x v="0"/>
  </r>
  <r>
    <x v="3"/>
    <x v="3"/>
    <x v="33"/>
    <n v="270"/>
    <n v="1084"/>
    <x v="0"/>
    <x v="0"/>
    <x v="0"/>
    <x v="0"/>
    <s v="Ja"/>
    <x v="0"/>
    <n v="3"/>
    <x v="1"/>
    <x v="42"/>
    <x v="0"/>
    <x v="0"/>
    <x v="0"/>
    <x v="0"/>
    <x v="0"/>
  </r>
  <r>
    <x v="3"/>
    <x v="3"/>
    <x v="33"/>
    <n v="306"/>
    <n v="1085"/>
    <x v="0"/>
    <x v="0"/>
    <x v="0"/>
    <x v="0"/>
    <s v="Ja"/>
    <x v="0"/>
    <n v="20"/>
    <x v="4"/>
    <x v="43"/>
    <x v="0"/>
    <x v="0"/>
    <x v="0"/>
    <x v="0"/>
    <x v="0"/>
  </r>
  <r>
    <x v="3"/>
    <x v="3"/>
    <x v="33"/>
    <n v="316"/>
    <n v="1085"/>
    <x v="0"/>
    <x v="0"/>
    <x v="0"/>
    <x v="0"/>
    <s v="Ja"/>
    <x v="0"/>
    <n v="137"/>
    <x v="4"/>
    <x v="44"/>
    <x v="0"/>
    <x v="0"/>
    <x v="0"/>
    <x v="0"/>
    <x v="0"/>
  </r>
  <r>
    <x v="3"/>
    <x v="3"/>
    <x v="33"/>
    <n v="320"/>
    <n v="1085"/>
    <x v="0"/>
    <x v="0"/>
    <x v="0"/>
    <x v="0"/>
    <s v="Ja"/>
    <x v="0"/>
    <n v="18"/>
    <x v="4"/>
    <x v="45"/>
    <x v="0"/>
    <x v="0"/>
    <x v="0"/>
    <x v="0"/>
    <x v="0"/>
  </r>
  <r>
    <x v="3"/>
    <x v="3"/>
    <x v="33"/>
    <n v="326"/>
    <n v="1085"/>
    <x v="0"/>
    <x v="0"/>
    <x v="0"/>
    <x v="0"/>
    <s v="Ja"/>
    <x v="0"/>
    <n v="17"/>
    <x v="4"/>
    <x v="65"/>
    <x v="0"/>
    <x v="0"/>
    <x v="0"/>
    <x v="0"/>
    <x v="0"/>
  </r>
  <r>
    <x v="3"/>
    <x v="3"/>
    <x v="33"/>
    <n v="329"/>
    <n v="1085"/>
    <x v="0"/>
    <x v="0"/>
    <x v="0"/>
    <x v="0"/>
    <s v="Ja"/>
    <x v="0"/>
    <n v="59"/>
    <x v="4"/>
    <x v="46"/>
    <x v="0"/>
    <x v="0"/>
    <x v="0"/>
    <x v="0"/>
    <x v="0"/>
  </r>
  <r>
    <x v="3"/>
    <x v="3"/>
    <x v="33"/>
    <n v="330"/>
    <n v="1085"/>
    <x v="0"/>
    <x v="0"/>
    <x v="0"/>
    <x v="0"/>
    <s v="Ja"/>
    <x v="0"/>
    <n v="21"/>
    <x v="4"/>
    <x v="47"/>
    <x v="0"/>
    <x v="0"/>
    <x v="0"/>
    <x v="0"/>
    <x v="0"/>
  </r>
  <r>
    <x v="3"/>
    <x v="3"/>
    <x v="33"/>
    <n v="336"/>
    <n v="1085"/>
    <x v="0"/>
    <x v="0"/>
    <x v="0"/>
    <x v="0"/>
    <s v="Ja"/>
    <x v="0"/>
    <n v="9"/>
    <x v="4"/>
    <x v="48"/>
    <x v="0"/>
    <x v="0"/>
    <x v="0"/>
    <x v="0"/>
    <x v="0"/>
  </r>
  <r>
    <x v="3"/>
    <x v="3"/>
    <x v="33"/>
    <n v="340"/>
    <n v="1085"/>
    <x v="0"/>
    <x v="0"/>
    <x v="0"/>
    <x v="0"/>
    <s v="Ja"/>
    <x v="0"/>
    <n v="26"/>
    <x v="4"/>
    <x v="61"/>
    <x v="0"/>
    <x v="0"/>
    <x v="0"/>
    <x v="0"/>
    <x v="0"/>
  </r>
  <r>
    <x v="3"/>
    <x v="3"/>
    <x v="33"/>
    <n v="350"/>
    <n v="1085"/>
    <x v="0"/>
    <x v="0"/>
    <x v="0"/>
    <x v="0"/>
    <s v="Ja"/>
    <x v="0"/>
    <n v="139"/>
    <x v="4"/>
    <x v="49"/>
    <x v="0"/>
    <x v="0"/>
    <x v="0"/>
    <x v="0"/>
    <x v="0"/>
  </r>
  <r>
    <x v="3"/>
    <x v="3"/>
    <x v="33"/>
    <n v="370"/>
    <n v="1085"/>
    <x v="0"/>
    <x v="0"/>
    <x v="0"/>
    <x v="0"/>
    <s v="Ja"/>
    <x v="0"/>
    <n v="26"/>
    <x v="4"/>
    <x v="51"/>
    <x v="0"/>
    <x v="0"/>
    <x v="0"/>
    <x v="0"/>
    <x v="0"/>
  </r>
  <r>
    <x v="3"/>
    <x v="3"/>
    <x v="33"/>
    <n v="376"/>
    <n v="1085"/>
    <x v="0"/>
    <x v="0"/>
    <x v="0"/>
    <x v="0"/>
    <s v="Ja"/>
    <x v="0"/>
    <n v="1"/>
    <x v="4"/>
    <x v="52"/>
    <x v="0"/>
    <x v="0"/>
    <x v="0"/>
    <x v="0"/>
    <x v="0"/>
  </r>
  <r>
    <x v="3"/>
    <x v="3"/>
    <x v="33"/>
    <n v="390"/>
    <n v="1085"/>
    <x v="0"/>
    <x v="0"/>
    <x v="0"/>
    <x v="0"/>
    <s v="Ja"/>
    <x v="0"/>
    <n v="7"/>
    <x v="4"/>
    <x v="53"/>
    <x v="0"/>
    <x v="0"/>
    <x v="0"/>
    <x v="0"/>
    <x v="0"/>
  </r>
  <r>
    <x v="3"/>
    <x v="3"/>
    <x v="33"/>
    <n v="450"/>
    <n v="1083"/>
    <x v="0"/>
    <x v="0"/>
    <x v="0"/>
    <x v="0"/>
    <s v="Ja"/>
    <x v="0"/>
    <n v="2"/>
    <x v="2"/>
    <x v="54"/>
    <x v="0"/>
    <x v="0"/>
    <x v="0"/>
    <x v="0"/>
    <x v="0"/>
  </r>
  <r>
    <x v="3"/>
    <x v="3"/>
    <x v="33"/>
    <n v="461"/>
    <n v="1083"/>
    <x v="0"/>
    <x v="0"/>
    <x v="0"/>
    <x v="0"/>
    <s v="Ja"/>
    <x v="0"/>
    <n v="6"/>
    <x v="2"/>
    <x v="55"/>
    <x v="0"/>
    <x v="0"/>
    <x v="0"/>
    <x v="0"/>
    <x v="0"/>
  </r>
  <r>
    <x v="3"/>
    <x v="3"/>
    <x v="33"/>
    <n v="479"/>
    <n v="1083"/>
    <x v="0"/>
    <x v="0"/>
    <x v="0"/>
    <x v="0"/>
    <s v="Ja"/>
    <x v="0"/>
    <n v="1"/>
    <x v="2"/>
    <x v="4"/>
    <x v="0"/>
    <x v="0"/>
    <x v="0"/>
    <x v="0"/>
    <x v="0"/>
  </r>
  <r>
    <x v="3"/>
    <x v="3"/>
    <x v="33"/>
    <n v="630"/>
    <n v="1083"/>
    <x v="0"/>
    <x v="0"/>
    <x v="0"/>
    <x v="0"/>
    <s v="Ja"/>
    <x v="0"/>
    <n v="1"/>
    <x v="2"/>
    <x v="13"/>
    <x v="0"/>
    <x v="0"/>
    <x v="0"/>
    <x v="0"/>
    <x v="0"/>
  </r>
  <r>
    <x v="3"/>
    <x v="3"/>
    <x v="33"/>
    <n v="730"/>
    <n v="1082"/>
    <x v="0"/>
    <x v="0"/>
    <x v="0"/>
    <x v="0"/>
    <s v="Ja"/>
    <x v="0"/>
    <n v="1"/>
    <x v="0"/>
    <x v="71"/>
    <x v="0"/>
    <x v="0"/>
    <x v="0"/>
    <x v="0"/>
    <x v="0"/>
  </r>
  <r>
    <x v="3"/>
    <x v="3"/>
    <x v="33"/>
    <n v="751"/>
    <n v="1082"/>
    <x v="0"/>
    <x v="0"/>
    <x v="0"/>
    <x v="0"/>
    <s v="Ja"/>
    <x v="0"/>
    <n v="2"/>
    <x v="0"/>
    <x v="1"/>
    <x v="0"/>
    <x v="0"/>
    <x v="0"/>
    <x v="0"/>
    <x v="0"/>
  </r>
  <r>
    <x v="3"/>
    <x v="3"/>
    <x v="33"/>
    <n v="851"/>
    <n v="1081"/>
    <x v="0"/>
    <x v="0"/>
    <x v="0"/>
    <x v="0"/>
    <s v="Ja"/>
    <x v="0"/>
    <n v="1"/>
    <x v="5"/>
    <x v="77"/>
    <x v="0"/>
    <x v="0"/>
    <x v="0"/>
    <x v="0"/>
    <x v="0"/>
  </r>
  <r>
    <x v="3"/>
    <x v="3"/>
    <x v="34"/>
    <n v="0"/>
    <n v="0"/>
    <x v="1"/>
    <x v="0"/>
    <x v="0"/>
    <x v="0"/>
    <s v="Ja"/>
    <x v="0"/>
    <n v="1"/>
    <x v="3"/>
    <x v="15"/>
    <x v="0"/>
    <x v="0"/>
    <x v="1"/>
    <x v="0"/>
    <x v="0"/>
  </r>
  <r>
    <x v="3"/>
    <x v="3"/>
    <x v="34"/>
    <n v="615"/>
    <n v="1082"/>
    <x v="0"/>
    <x v="0"/>
    <x v="0"/>
    <x v="0"/>
    <s v="Ja"/>
    <x v="0"/>
    <n v="13"/>
    <x v="0"/>
    <x v="66"/>
    <x v="0"/>
    <x v="0"/>
    <x v="0"/>
    <x v="0"/>
    <x v="0"/>
  </r>
  <r>
    <x v="3"/>
    <x v="3"/>
    <x v="34"/>
    <n v="621"/>
    <n v="1083"/>
    <x v="0"/>
    <x v="0"/>
    <x v="0"/>
    <x v="0"/>
    <s v="Ja"/>
    <x v="0"/>
    <n v="1"/>
    <x v="2"/>
    <x v="12"/>
    <x v="0"/>
    <x v="0"/>
    <x v="0"/>
    <x v="0"/>
    <x v="0"/>
  </r>
  <r>
    <x v="3"/>
    <x v="3"/>
    <x v="34"/>
    <n v="630"/>
    <n v="1083"/>
    <x v="0"/>
    <x v="0"/>
    <x v="0"/>
    <x v="0"/>
    <s v="Ja"/>
    <x v="0"/>
    <n v="2"/>
    <x v="2"/>
    <x v="13"/>
    <x v="0"/>
    <x v="0"/>
    <x v="0"/>
    <x v="0"/>
    <x v="0"/>
  </r>
  <r>
    <x v="3"/>
    <x v="3"/>
    <x v="34"/>
    <n v="657"/>
    <n v="1082"/>
    <x v="0"/>
    <x v="0"/>
    <x v="0"/>
    <x v="0"/>
    <s v="Ja"/>
    <x v="0"/>
    <n v="21"/>
    <x v="0"/>
    <x v="67"/>
    <x v="0"/>
    <x v="0"/>
    <x v="0"/>
    <x v="0"/>
    <x v="0"/>
  </r>
  <r>
    <x v="3"/>
    <x v="3"/>
    <x v="34"/>
    <n v="661"/>
    <n v="1082"/>
    <x v="0"/>
    <x v="0"/>
    <x v="0"/>
    <x v="0"/>
    <s v="Ja"/>
    <x v="0"/>
    <n v="4"/>
    <x v="0"/>
    <x v="68"/>
    <x v="0"/>
    <x v="0"/>
    <x v="0"/>
    <x v="0"/>
    <x v="0"/>
  </r>
  <r>
    <x v="3"/>
    <x v="3"/>
    <x v="34"/>
    <n v="706"/>
    <n v="1082"/>
    <x v="0"/>
    <x v="0"/>
    <x v="0"/>
    <x v="0"/>
    <s v="Ja"/>
    <x v="0"/>
    <n v="1"/>
    <x v="0"/>
    <x v="78"/>
    <x v="0"/>
    <x v="0"/>
    <x v="0"/>
    <x v="0"/>
    <x v="0"/>
  </r>
  <r>
    <x v="3"/>
    <x v="3"/>
    <x v="34"/>
    <n v="707"/>
    <n v="1082"/>
    <x v="0"/>
    <x v="0"/>
    <x v="0"/>
    <x v="0"/>
    <s v="Ja"/>
    <x v="0"/>
    <n v="1"/>
    <x v="0"/>
    <x v="86"/>
    <x v="0"/>
    <x v="0"/>
    <x v="0"/>
    <x v="0"/>
    <x v="0"/>
  </r>
  <r>
    <x v="3"/>
    <x v="3"/>
    <x v="34"/>
    <n v="710"/>
    <n v="1082"/>
    <x v="0"/>
    <x v="0"/>
    <x v="0"/>
    <x v="0"/>
    <s v="Ja"/>
    <x v="0"/>
    <n v="10"/>
    <x v="0"/>
    <x v="87"/>
    <x v="0"/>
    <x v="0"/>
    <x v="0"/>
    <x v="0"/>
    <x v="0"/>
  </r>
  <r>
    <x v="3"/>
    <x v="3"/>
    <x v="34"/>
    <n v="727"/>
    <n v="1082"/>
    <x v="0"/>
    <x v="0"/>
    <x v="0"/>
    <x v="0"/>
    <s v="Ja"/>
    <x v="0"/>
    <n v="1"/>
    <x v="0"/>
    <x v="89"/>
    <x v="0"/>
    <x v="0"/>
    <x v="0"/>
    <x v="0"/>
    <x v="0"/>
  </r>
  <r>
    <x v="3"/>
    <x v="3"/>
    <x v="34"/>
    <n v="730"/>
    <n v="1082"/>
    <x v="0"/>
    <x v="0"/>
    <x v="0"/>
    <x v="0"/>
    <s v="Ja"/>
    <x v="0"/>
    <n v="1"/>
    <x v="0"/>
    <x v="71"/>
    <x v="0"/>
    <x v="0"/>
    <x v="0"/>
    <x v="0"/>
    <x v="0"/>
  </r>
  <r>
    <x v="3"/>
    <x v="3"/>
    <x v="34"/>
    <n v="740"/>
    <n v="1082"/>
    <x v="0"/>
    <x v="0"/>
    <x v="0"/>
    <x v="0"/>
    <s v="Ja"/>
    <x v="0"/>
    <n v="536"/>
    <x v="0"/>
    <x v="72"/>
    <x v="0"/>
    <x v="0"/>
    <x v="0"/>
    <x v="0"/>
    <x v="0"/>
  </r>
  <r>
    <x v="3"/>
    <x v="3"/>
    <x v="34"/>
    <n v="746"/>
    <n v="1082"/>
    <x v="0"/>
    <x v="0"/>
    <x v="0"/>
    <x v="0"/>
    <s v="Ja"/>
    <x v="0"/>
    <n v="19"/>
    <x v="0"/>
    <x v="0"/>
    <x v="0"/>
    <x v="0"/>
    <x v="0"/>
    <x v="0"/>
    <x v="0"/>
  </r>
  <r>
    <x v="3"/>
    <x v="3"/>
    <x v="34"/>
    <n v="751"/>
    <n v="1082"/>
    <x v="0"/>
    <x v="0"/>
    <x v="0"/>
    <x v="0"/>
    <s v="Ja"/>
    <x v="0"/>
    <n v="43"/>
    <x v="0"/>
    <x v="1"/>
    <x v="0"/>
    <x v="0"/>
    <x v="0"/>
    <x v="0"/>
    <x v="0"/>
  </r>
  <r>
    <x v="3"/>
    <x v="3"/>
    <x v="34"/>
    <n v="756"/>
    <n v="1082"/>
    <x v="0"/>
    <x v="0"/>
    <x v="0"/>
    <x v="0"/>
    <s v="Ja"/>
    <x v="0"/>
    <n v="21"/>
    <x v="0"/>
    <x v="73"/>
    <x v="0"/>
    <x v="0"/>
    <x v="0"/>
    <x v="0"/>
    <x v="0"/>
  </r>
  <r>
    <x v="3"/>
    <x v="3"/>
    <x v="34"/>
    <n v="766"/>
    <n v="1082"/>
    <x v="0"/>
    <x v="0"/>
    <x v="0"/>
    <x v="0"/>
    <s v="Ja"/>
    <x v="0"/>
    <n v="1"/>
    <x v="0"/>
    <x v="74"/>
    <x v="0"/>
    <x v="0"/>
    <x v="0"/>
    <x v="0"/>
    <x v="0"/>
  </r>
  <r>
    <x v="3"/>
    <x v="3"/>
    <x v="34"/>
    <n v="779"/>
    <n v="1082"/>
    <x v="0"/>
    <x v="0"/>
    <x v="0"/>
    <x v="0"/>
    <s v="Ja"/>
    <x v="0"/>
    <n v="4"/>
    <x v="0"/>
    <x v="75"/>
    <x v="0"/>
    <x v="0"/>
    <x v="0"/>
    <x v="0"/>
    <x v="0"/>
  </r>
  <r>
    <x v="3"/>
    <x v="3"/>
    <x v="34"/>
    <n v="791"/>
    <n v="1082"/>
    <x v="0"/>
    <x v="0"/>
    <x v="0"/>
    <x v="0"/>
    <s v="Ja"/>
    <x v="0"/>
    <n v="87"/>
    <x v="0"/>
    <x v="76"/>
    <x v="0"/>
    <x v="0"/>
    <x v="0"/>
    <x v="0"/>
    <x v="0"/>
  </r>
  <r>
    <x v="3"/>
    <x v="3"/>
    <x v="34"/>
    <n v="846"/>
    <n v="1081"/>
    <x v="0"/>
    <x v="0"/>
    <x v="0"/>
    <x v="0"/>
    <s v="Ja"/>
    <x v="0"/>
    <n v="1"/>
    <x v="5"/>
    <x v="82"/>
    <x v="0"/>
    <x v="0"/>
    <x v="0"/>
    <x v="0"/>
    <x v="0"/>
  </r>
  <r>
    <x v="3"/>
    <x v="3"/>
    <x v="34"/>
    <n v="851"/>
    <n v="1081"/>
    <x v="0"/>
    <x v="0"/>
    <x v="0"/>
    <x v="0"/>
    <s v="Ja"/>
    <x v="0"/>
    <n v="2"/>
    <x v="5"/>
    <x v="77"/>
    <x v="0"/>
    <x v="0"/>
    <x v="0"/>
    <x v="0"/>
    <x v="0"/>
  </r>
  <r>
    <x v="3"/>
    <x v="3"/>
    <x v="35"/>
    <n v="0"/>
    <n v="0"/>
    <x v="3"/>
    <x v="0"/>
    <x v="2"/>
    <x v="0"/>
    <s v="Ja"/>
    <x v="0"/>
    <n v="1"/>
    <x v="3"/>
    <x v="15"/>
    <x v="0"/>
    <x v="0"/>
    <x v="3"/>
    <x v="2"/>
    <x v="0"/>
  </r>
  <r>
    <x v="3"/>
    <x v="3"/>
    <x v="35"/>
    <n v="101"/>
    <n v="1084"/>
    <x v="0"/>
    <x v="0"/>
    <x v="0"/>
    <x v="0"/>
    <s v="Ja"/>
    <x v="0"/>
    <n v="1"/>
    <x v="1"/>
    <x v="2"/>
    <x v="0"/>
    <x v="0"/>
    <x v="0"/>
    <x v="0"/>
    <x v="0"/>
  </r>
  <r>
    <x v="3"/>
    <x v="3"/>
    <x v="35"/>
    <n v="461"/>
    <n v="1083"/>
    <x v="0"/>
    <x v="0"/>
    <x v="0"/>
    <x v="0"/>
    <s v="Ja"/>
    <x v="0"/>
    <n v="2"/>
    <x v="2"/>
    <x v="55"/>
    <x v="0"/>
    <x v="0"/>
    <x v="0"/>
    <x v="0"/>
    <x v="0"/>
  </r>
  <r>
    <x v="3"/>
    <x v="3"/>
    <x v="35"/>
    <n v="607"/>
    <n v="1083"/>
    <x v="0"/>
    <x v="0"/>
    <x v="0"/>
    <x v="0"/>
    <s v="Ja"/>
    <x v="0"/>
    <n v="1"/>
    <x v="2"/>
    <x v="85"/>
    <x v="0"/>
    <x v="0"/>
    <x v="0"/>
    <x v="0"/>
    <x v="0"/>
  </r>
  <r>
    <x v="3"/>
    <x v="3"/>
    <x v="35"/>
    <n v="615"/>
    <n v="1082"/>
    <x v="0"/>
    <x v="0"/>
    <x v="0"/>
    <x v="0"/>
    <s v="Ja"/>
    <x v="0"/>
    <n v="2"/>
    <x v="0"/>
    <x v="66"/>
    <x v="0"/>
    <x v="0"/>
    <x v="0"/>
    <x v="0"/>
    <x v="0"/>
  </r>
  <r>
    <x v="3"/>
    <x v="3"/>
    <x v="35"/>
    <n v="630"/>
    <n v="1083"/>
    <x v="0"/>
    <x v="0"/>
    <x v="0"/>
    <x v="0"/>
    <s v="Ja"/>
    <x v="0"/>
    <n v="1"/>
    <x v="2"/>
    <x v="13"/>
    <x v="0"/>
    <x v="0"/>
    <x v="0"/>
    <x v="0"/>
    <x v="0"/>
  </r>
  <r>
    <x v="3"/>
    <x v="3"/>
    <x v="35"/>
    <n v="657"/>
    <n v="1082"/>
    <x v="0"/>
    <x v="0"/>
    <x v="0"/>
    <x v="0"/>
    <s v="Ja"/>
    <x v="0"/>
    <n v="16"/>
    <x v="0"/>
    <x v="67"/>
    <x v="0"/>
    <x v="0"/>
    <x v="0"/>
    <x v="0"/>
    <x v="0"/>
  </r>
  <r>
    <x v="3"/>
    <x v="3"/>
    <x v="35"/>
    <n v="661"/>
    <n v="1082"/>
    <x v="0"/>
    <x v="0"/>
    <x v="0"/>
    <x v="0"/>
    <s v="Ja"/>
    <x v="0"/>
    <n v="18"/>
    <x v="0"/>
    <x v="68"/>
    <x v="0"/>
    <x v="0"/>
    <x v="0"/>
    <x v="0"/>
    <x v="0"/>
  </r>
  <r>
    <x v="3"/>
    <x v="3"/>
    <x v="35"/>
    <n v="665"/>
    <n v="1082"/>
    <x v="0"/>
    <x v="0"/>
    <x v="0"/>
    <x v="0"/>
    <s v="Ja"/>
    <x v="0"/>
    <n v="1"/>
    <x v="0"/>
    <x v="69"/>
    <x v="0"/>
    <x v="0"/>
    <x v="0"/>
    <x v="0"/>
    <x v="0"/>
  </r>
  <r>
    <x v="3"/>
    <x v="3"/>
    <x v="35"/>
    <n v="671"/>
    <n v="1082"/>
    <x v="0"/>
    <x v="0"/>
    <x v="0"/>
    <x v="0"/>
    <s v="Ja"/>
    <x v="0"/>
    <n v="4"/>
    <x v="0"/>
    <x v="70"/>
    <x v="0"/>
    <x v="0"/>
    <x v="0"/>
    <x v="0"/>
    <x v="0"/>
  </r>
  <r>
    <x v="3"/>
    <x v="3"/>
    <x v="35"/>
    <n v="707"/>
    <n v="1082"/>
    <x v="0"/>
    <x v="0"/>
    <x v="0"/>
    <x v="0"/>
    <s v="Ja"/>
    <x v="0"/>
    <n v="3"/>
    <x v="0"/>
    <x v="86"/>
    <x v="0"/>
    <x v="0"/>
    <x v="0"/>
    <x v="0"/>
    <x v="0"/>
  </r>
  <r>
    <x v="3"/>
    <x v="3"/>
    <x v="35"/>
    <n v="710"/>
    <n v="1082"/>
    <x v="0"/>
    <x v="0"/>
    <x v="0"/>
    <x v="0"/>
    <s v="Ja"/>
    <x v="0"/>
    <n v="30"/>
    <x v="0"/>
    <x v="87"/>
    <x v="0"/>
    <x v="0"/>
    <x v="0"/>
    <x v="0"/>
    <x v="0"/>
  </r>
  <r>
    <x v="3"/>
    <x v="3"/>
    <x v="35"/>
    <n v="730"/>
    <n v="1082"/>
    <x v="0"/>
    <x v="0"/>
    <x v="0"/>
    <x v="0"/>
    <s v="Ja"/>
    <x v="0"/>
    <n v="20"/>
    <x v="0"/>
    <x v="71"/>
    <x v="0"/>
    <x v="0"/>
    <x v="0"/>
    <x v="0"/>
    <x v="0"/>
  </r>
  <r>
    <x v="3"/>
    <x v="3"/>
    <x v="35"/>
    <n v="740"/>
    <n v="1082"/>
    <x v="0"/>
    <x v="0"/>
    <x v="0"/>
    <x v="0"/>
    <s v="Ja"/>
    <x v="0"/>
    <n v="67"/>
    <x v="0"/>
    <x v="72"/>
    <x v="0"/>
    <x v="0"/>
    <x v="0"/>
    <x v="0"/>
    <x v="0"/>
  </r>
  <r>
    <x v="3"/>
    <x v="3"/>
    <x v="35"/>
    <n v="751"/>
    <n v="1082"/>
    <x v="0"/>
    <x v="0"/>
    <x v="0"/>
    <x v="0"/>
    <s v="Ja"/>
    <x v="0"/>
    <n v="26"/>
    <x v="0"/>
    <x v="1"/>
    <x v="0"/>
    <x v="0"/>
    <x v="0"/>
    <x v="0"/>
    <x v="0"/>
  </r>
  <r>
    <x v="3"/>
    <x v="3"/>
    <x v="35"/>
    <n v="756"/>
    <n v="1082"/>
    <x v="0"/>
    <x v="0"/>
    <x v="0"/>
    <x v="0"/>
    <s v="Ja"/>
    <x v="0"/>
    <n v="4"/>
    <x v="0"/>
    <x v="73"/>
    <x v="0"/>
    <x v="0"/>
    <x v="0"/>
    <x v="0"/>
    <x v="0"/>
  </r>
  <r>
    <x v="3"/>
    <x v="3"/>
    <x v="35"/>
    <n v="760"/>
    <n v="1082"/>
    <x v="0"/>
    <x v="0"/>
    <x v="0"/>
    <x v="0"/>
    <s v="Ja"/>
    <x v="0"/>
    <n v="1"/>
    <x v="0"/>
    <x v="14"/>
    <x v="0"/>
    <x v="0"/>
    <x v="0"/>
    <x v="0"/>
    <x v="0"/>
  </r>
  <r>
    <x v="3"/>
    <x v="3"/>
    <x v="35"/>
    <n v="766"/>
    <n v="1082"/>
    <x v="0"/>
    <x v="0"/>
    <x v="0"/>
    <x v="0"/>
    <s v="Ja"/>
    <x v="0"/>
    <n v="1"/>
    <x v="0"/>
    <x v="74"/>
    <x v="0"/>
    <x v="0"/>
    <x v="0"/>
    <x v="0"/>
    <x v="0"/>
  </r>
  <r>
    <x v="3"/>
    <x v="3"/>
    <x v="35"/>
    <n v="773"/>
    <n v="1081"/>
    <x v="0"/>
    <x v="0"/>
    <x v="0"/>
    <x v="0"/>
    <s v="Ja"/>
    <x v="0"/>
    <n v="1"/>
    <x v="5"/>
    <x v="96"/>
    <x v="0"/>
    <x v="0"/>
    <x v="0"/>
    <x v="0"/>
    <x v="0"/>
  </r>
  <r>
    <x v="3"/>
    <x v="3"/>
    <x v="35"/>
    <n v="779"/>
    <n v="1082"/>
    <x v="0"/>
    <x v="0"/>
    <x v="0"/>
    <x v="0"/>
    <s v="Ja"/>
    <x v="0"/>
    <n v="66"/>
    <x v="0"/>
    <x v="75"/>
    <x v="0"/>
    <x v="0"/>
    <x v="0"/>
    <x v="0"/>
    <x v="0"/>
  </r>
  <r>
    <x v="3"/>
    <x v="3"/>
    <x v="35"/>
    <n v="787"/>
    <n v="1081"/>
    <x v="0"/>
    <x v="0"/>
    <x v="0"/>
    <x v="0"/>
    <s v="Ja"/>
    <x v="0"/>
    <n v="1"/>
    <x v="5"/>
    <x v="79"/>
    <x v="0"/>
    <x v="0"/>
    <x v="0"/>
    <x v="0"/>
    <x v="0"/>
  </r>
  <r>
    <x v="3"/>
    <x v="3"/>
    <x v="35"/>
    <n v="791"/>
    <n v="1082"/>
    <x v="0"/>
    <x v="0"/>
    <x v="0"/>
    <x v="0"/>
    <s v="Ja"/>
    <x v="0"/>
    <n v="1345"/>
    <x v="0"/>
    <x v="76"/>
    <x v="0"/>
    <x v="0"/>
    <x v="0"/>
    <x v="0"/>
    <x v="0"/>
  </r>
  <r>
    <x v="3"/>
    <x v="3"/>
    <x v="35"/>
    <n v="791"/>
    <n v="1082"/>
    <x v="0"/>
    <x v="0"/>
    <x v="3"/>
    <x v="0"/>
    <s v="Ja"/>
    <x v="0"/>
    <n v="2"/>
    <x v="0"/>
    <x v="76"/>
    <x v="0"/>
    <x v="0"/>
    <x v="0"/>
    <x v="3"/>
    <x v="0"/>
  </r>
  <r>
    <x v="3"/>
    <x v="3"/>
    <x v="35"/>
    <n v="813"/>
    <n v="1081"/>
    <x v="0"/>
    <x v="0"/>
    <x v="0"/>
    <x v="0"/>
    <s v="Ja"/>
    <x v="0"/>
    <n v="1"/>
    <x v="5"/>
    <x v="58"/>
    <x v="0"/>
    <x v="0"/>
    <x v="0"/>
    <x v="0"/>
    <x v="0"/>
  </r>
  <r>
    <x v="3"/>
    <x v="3"/>
    <x v="35"/>
    <n v="820"/>
    <n v="1081"/>
    <x v="0"/>
    <x v="0"/>
    <x v="0"/>
    <x v="0"/>
    <s v="Ja"/>
    <x v="0"/>
    <n v="38"/>
    <x v="5"/>
    <x v="94"/>
    <x v="0"/>
    <x v="0"/>
    <x v="0"/>
    <x v="0"/>
    <x v="0"/>
  </r>
  <r>
    <x v="3"/>
    <x v="3"/>
    <x v="35"/>
    <n v="840"/>
    <n v="1081"/>
    <x v="0"/>
    <x v="0"/>
    <x v="0"/>
    <x v="0"/>
    <s v="Ja"/>
    <x v="0"/>
    <n v="6"/>
    <x v="5"/>
    <x v="81"/>
    <x v="0"/>
    <x v="0"/>
    <x v="0"/>
    <x v="0"/>
    <x v="0"/>
  </r>
  <r>
    <x v="3"/>
    <x v="3"/>
    <x v="35"/>
    <n v="846"/>
    <n v="1081"/>
    <x v="0"/>
    <x v="0"/>
    <x v="0"/>
    <x v="0"/>
    <s v="Ja"/>
    <x v="0"/>
    <n v="19"/>
    <x v="5"/>
    <x v="82"/>
    <x v="0"/>
    <x v="0"/>
    <x v="0"/>
    <x v="0"/>
    <x v="0"/>
  </r>
  <r>
    <x v="3"/>
    <x v="3"/>
    <x v="35"/>
    <n v="849"/>
    <n v="1081"/>
    <x v="0"/>
    <x v="0"/>
    <x v="0"/>
    <x v="0"/>
    <s v="Ja"/>
    <x v="0"/>
    <n v="2"/>
    <x v="5"/>
    <x v="83"/>
    <x v="0"/>
    <x v="0"/>
    <x v="0"/>
    <x v="0"/>
    <x v="0"/>
  </r>
  <r>
    <x v="3"/>
    <x v="3"/>
    <x v="35"/>
    <n v="851"/>
    <n v="1081"/>
    <x v="0"/>
    <x v="0"/>
    <x v="0"/>
    <x v="0"/>
    <s v="Ja"/>
    <x v="0"/>
    <n v="10"/>
    <x v="5"/>
    <x v="77"/>
    <x v="0"/>
    <x v="0"/>
    <x v="0"/>
    <x v="0"/>
    <x v="0"/>
  </r>
  <r>
    <x v="3"/>
    <x v="3"/>
    <x v="36"/>
    <n v="0"/>
    <n v="0"/>
    <x v="1"/>
    <x v="0"/>
    <x v="0"/>
    <x v="0"/>
    <s v="Ja"/>
    <x v="0"/>
    <n v="3"/>
    <x v="3"/>
    <x v="15"/>
    <x v="0"/>
    <x v="0"/>
    <x v="1"/>
    <x v="0"/>
    <x v="0"/>
  </r>
  <r>
    <x v="3"/>
    <x v="3"/>
    <x v="36"/>
    <n v="0"/>
    <n v="0"/>
    <x v="7"/>
    <x v="0"/>
    <x v="0"/>
    <x v="0"/>
    <s v="Ja"/>
    <x v="0"/>
    <n v="1"/>
    <x v="3"/>
    <x v="15"/>
    <x v="0"/>
    <x v="0"/>
    <x v="7"/>
    <x v="0"/>
    <x v="0"/>
  </r>
  <r>
    <x v="3"/>
    <x v="3"/>
    <x v="36"/>
    <n v="101"/>
    <n v="1084"/>
    <x v="0"/>
    <x v="0"/>
    <x v="0"/>
    <x v="0"/>
    <s v="Ja"/>
    <x v="0"/>
    <n v="1"/>
    <x v="1"/>
    <x v="2"/>
    <x v="0"/>
    <x v="0"/>
    <x v="0"/>
    <x v="0"/>
    <x v="0"/>
  </r>
  <r>
    <x v="3"/>
    <x v="3"/>
    <x v="36"/>
    <n v="461"/>
    <n v="1083"/>
    <x v="0"/>
    <x v="0"/>
    <x v="0"/>
    <x v="0"/>
    <s v="Ja"/>
    <x v="0"/>
    <n v="1"/>
    <x v="2"/>
    <x v="55"/>
    <x v="0"/>
    <x v="0"/>
    <x v="0"/>
    <x v="0"/>
    <x v="0"/>
  </r>
  <r>
    <x v="3"/>
    <x v="3"/>
    <x v="36"/>
    <n v="479"/>
    <n v="1083"/>
    <x v="0"/>
    <x v="0"/>
    <x v="0"/>
    <x v="0"/>
    <s v="Ja"/>
    <x v="0"/>
    <n v="1"/>
    <x v="2"/>
    <x v="4"/>
    <x v="0"/>
    <x v="0"/>
    <x v="0"/>
    <x v="0"/>
    <x v="0"/>
  </r>
  <r>
    <x v="3"/>
    <x v="3"/>
    <x v="36"/>
    <n v="510"/>
    <n v="1083"/>
    <x v="0"/>
    <x v="0"/>
    <x v="0"/>
    <x v="0"/>
    <s v="Ja"/>
    <x v="0"/>
    <n v="1"/>
    <x v="2"/>
    <x v="5"/>
    <x v="0"/>
    <x v="0"/>
    <x v="0"/>
    <x v="0"/>
    <x v="0"/>
  </r>
  <r>
    <x v="3"/>
    <x v="3"/>
    <x v="36"/>
    <n v="530"/>
    <n v="1083"/>
    <x v="0"/>
    <x v="0"/>
    <x v="0"/>
    <x v="0"/>
    <s v="Ja"/>
    <x v="0"/>
    <n v="1"/>
    <x v="2"/>
    <x v="6"/>
    <x v="0"/>
    <x v="0"/>
    <x v="0"/>
    <x v="0"/>
    <x v="0"/>
  </r>
  <r>
    <x v="3"/>
    <x v="3"/>
    <x v="36"/>
    <n v="561"/>
    <n v="1083"/>
    <x v="0"/>
    <x v="0"/>
    <x v="0"/>
    <x v="0"/>
    <s v="Ja"/>
    <x v="0"/>
    <n v="2"/>
    <x v="2"/>
    <x v="8"/>
    <x v="0"/>
    <x v="0"/>
    <x v="0"/>
    <x v="0"/>
    <x v="0"/>
  </r>
  <r>
    <x v="3"/>
    <x v="3"/>
    <x v="36"/>
    <n v="573"/>
    <n v="1083"/>
    <x v="0"/>
    <x v="0"/>
    <x v="0"/>
    <x v="0"/>
    <s v="Ja"/>
    <x v="0"/>
    <n v="1"/>
    <x v="2"/>
    <x v="10"/>
    <x v="0"/>
    <x v="0"/>
    <x v="0"/>
    <x v="0"/>
    <x v="0"/>
  </r>
  <r>
    <x v="3"/>
    <x v="3"/>
    <x v="36"/>
    <n v="615"/>
    <n v="1082"/>
    <x v="0"/>
    <x v="0"/>
    <x v="0"/>
    <x v="0"/>
    <s v="Ja"/>
    <x v="0"/>
    <n v="24"/>
    <x v="0"/>
    <x v="66"/>
    <x v="0"/>
    <x v="0"/>
    <x v="0"/>
    <x v="0"/>
    <x v="0"/>
  </r>
  <r>
    <x v="3"/>
    <x v="3"/>
    <x v="36"/>
    <n v="630"/>
    <n v="1083"/>
    <x v="0"/>
    <x v="0"/>
    <x v="0"/>
    <x v="0"/>
    <s v="Ja"/>
    <x v="0"/>
    <n v="5"/>
    <x v="2"/>
    <x v="13"/>
    <x v="0"/>
    <x v="0"/>
    <x v="0"/>
    <x v="0"/>
    <x v="0"/>
  </r>
  <r>
    <x v="3"/>
    <x v="3"/>
    <x v="36"/>
    <n v="657"/>
    <n v="1082"/>
    <x v="0"/>
    <x v="0"/>
    <x v="0"/>
    <x v="0"/>
    <s v="Ja"/>
    <x v="0"/>
    <n v="37"/>
    <x v="0"/>
    <x v="67"/>
    <x v="0"/>
    <x v="0"/>
    <x v="0"/>
    <x v="0"/>
    <x v="0"/>
  </r>
  <r>
    <x v="3"/>
    <x v="3"/>
    <x v="36"/>
    <n v="661"/>
    <n v="1082"/>
    <x v="0"/>
    <x v="0"/>
    <x v="0"/>
    <x v="0"/>
    <s v="Ja"/>
    <x v="0"/>
    <n v="4"/>
    <x v="0"/>
    <x v="68"/>
    <x v="0"/>
    <x v="0"/>
    <x v="0"/>
    <x v="0"/>
    <x v="0"/>
  </r>
  <r>
    <x v="3"/>
    <x v="3"/>
    <x v="36"/>
    <n v="665"/>
    <n v="1082"/>
    <x v="0"/>
    <x v="0"/>
    <x v="0"/>
    <x v="0"/>
    <s v="Ja"/>
    <x v="0"/>
    <n v="1"/>
    <x v="0"/>
    <x v="69"/>
    <x v="0"/>
    <x v="0"/>
    <x v="0"/>
    <x v="0"/>
    <x v="0"/>
  </r>
  <r>
    <x v="3"/>
    <x v="3"/>
    <x v="36"/>
    <n v="706"/>
    <n v="1082"/>
    <x v="0"/>
    <x v="0"/>
    <x v="0"/>
    <x v="0"/>
    <s v="Ja"/>
    <x v="0"/>
    <n v="1"/>
    <x v="0"/>
    <x v="78"/>
    <x v="0"/>
    <x v="0"/>
    <x v="0"/>
    <x v="0"/>
    <x v="0"/>
  </r>
  <r>
    <x v="3"/>
    <x v="3"/>
    <x v="36"/>
    <n v="707"/>
    <n v="1082"/>
    <x v="0"/>
    <x v="0"/>
    <x v="0"/>
    <x v="0"/>
    <s v="Ja"/>
    <x v="0"/>
    <n v="1"/>
    <x v="0"/>
    <x v="86"/>
    <x v="0"/>
    <x v="0"/>
    <x v="0"/>
    <x v="0"/>
    <x v="0"/>
  </r>
  <r>
    <x v="3"/>
    <x v="3"/>
    <x v="36"/>
    <n v="710"/>
    <n v="1082"/>
    <x v="0"/>
    <x v="0"/>
    <x v="0"/>
    <x v="0"/>
    <s v="Ja"/>
    <x v="0"/>
    <n v="41"/>
    <x v="0"/>
    <x v="87"/>
    <x v="0"/>
    <x v="0"/>
    <x v="0"/>
    <x v="0"/>
    <x v="0"/>
  </r>
  <r>
    <x v="3"/>
    <x v="3"/>
    <x v="36"/>
    <n v="710"/>
    <n v="1082"/>
    <x v="0"/>
    <x v="0"/>
    <x v="3"/>
    <x v="0"/>
    <s v="Ja"/>
    <x v="0"/>
    <n v="1"/>
    <x v="0"/>
    <x v="87"/>
    <x v="0"/>
    <x v="0"/>
    <x v="0"/>
    <x v="3"/>
    <x v="0"/>
  </r>
  <r>
    <x v="3"/>
    <x v="3"/>
    <x v="36"/>
    <n v="727"/>
    <n v="1082"/>
    <x v="0"/>
    <x v="0"/>
    <x v="0"/>
    <x v="0"/>
    <s v="Ja"/>
    <x v="0"/>
    <n v="1"/>
    <x v="0"/>
    <x v="89"/>
    <x v="0"/>
    <x v="0"/>
    <x v="0"/>
    <x v="0"/>
    <x v="0"/>
  </r>
  <r>
    <x v="3"/>
    <x v="3"/>
    <x v="36"/>
    <n v="730"/>
    <n v="1082"/>
    <x v="0"/>
    <x v="0"/>
    <x v="0"/>
    <x v="0"/>
    <s v="Ja"/>
    <x v="0"/>
    <n v="9"/>
    <x v="0"/>
    <x v="71"/>
    <x v="0"/>
    <x v="0"/>
    <x v="0"/>
    <x v="0"/>
    <x v="0"/>
  </r>
  <r>
    <x v="3"/>
    <x v="3"/>
    <x v="36"/>
    <n v="740"/>
    <n v="1082"/>
    <x v="0"/>
    <x v="0"/>
    <x v="0"/>
    <x v="0"/>
    <s v="Ja"/>
    <x v="0"/>
    <n v="1872"/>
    <x v="0"/>
    <x v="72"/>
    <x v="0"/>
    <x v="0"/>
    <x v="0"/>
    <x v="0"/>
    <x v="0"/>
  </r>
  <r>
    <x v="3"/>
    <x v="3"/>
    <x v="36"/>
    <n v="740"/>
    <n v="1082"/>
    <x v="0"/>
    <x v="0"/>
    <x v="4"/>
    <x v="0"/>
    <s v="Ja"/>
    <x v="0"/>
    <n v="1"/>
    <x v="0"/>
    <x v="72"/>
    <x v="0"/>
    <x v="0"/>
    <x v="0"/>
    <x v="4"/>
    <x v="0"/>
  </r>
  <r>
    <x v="3"/>
    <x v="3"/>
    <x v="36"/>
    <n v="740"/>
    <n v="1082"/>
    <x v="0"/>
    <x v="0"/>
    <x v="2"/>
    <x v="0"/>
    <s v="Ja"/>
    <x v="0"/>
    <n v="1"/>
    <x v="0"/>
    <x v="72"/>
    <x v="0"/>
    <x v="0"/>
    <x v="0"/>
    <x v="2"/>
    <x v="0"/>
  </r>
  <r>
    <x v="3"/>
    <x v="3"/>
    <x v="36"/>
    <n v="746"/>
    <n v="1082"/>
    <x v="0"/>
    <x v="0"/>
    <x v="0"/>
    <x v="0"/>
    <s v="Ja"/>
    <x v="0"/>
    <n v="46"/>
    <x v="0"/>
    <x v="0"/>
    <x v="0"/>
    <x v="0"/>
    <x v="0"/>
    <x v="0"/>
    <x v="0"/>
  </r>
  <r>
    <x v="3"/>
    <x v="3"/>
    <x v="36"/>
    <n v="751"/>
    <n v="1082"/>
    <x v="0"/>
    <x v="0"/>
    <x v="0"/>
    <x v="0"/>
    <s v="Ja"/>
    <x v="0"/>
    <n v="63"/>
    <x v="0"/>
    <x v="1"/>
    <x v="0"/>
    <x v="0"/>
    <x v="0"/>
    <x v="0"/>
    <x v="0"/>
  </r>
  <r>
    <x v="3"/>
    <x v="3"/>
    <x v="36"/>
    <n v="756"/>
    <n v="1082"/>
    <x v="0"/>
    <x v="0"/>
    <x v="0"/>
    <x v="0"/>
    <s v="Ja"/>
    <x v="0"/>
    <n v="93"/>
    <x v="0"/>
    <x v="73"/>
    <x v="0"/>
    <x v="0"/>
    <x v="0"/>
    <x v="0"/>
    <x v="0"/>
  </r>
  <r>
    <x v="3"/>
    <x v="3"/>
    <x v="36"/>
    <n v="760"/>
    <n v="1082"/>
    <x v="0"/>
    <x v="0"/>
    <x v="0"/>
    <x v="0"/>
    <s v="Ja"/>
    <x v="0"/>
    <n v="2"/>
    <x v="0"/>
    <x v="14"/>
    <x v="0"/>
    <x v="0"/>
    <x v="0"/>
    <x v="0"/>
    <x v="0"/>
  </r>
  <r>
    <x v="3"/>
    <x v="3"/>
    <x v="36"/>
    <n v="766"/>
    <n v="1082"/>
    <x v="0"/>
    <x v="0"/>
    <x v="0"/>
    <x v="0"/>
    <s v="Ja"/>
    <x v="0"/>
    <n v="7"/>
    <x v="0"/>
    <x v="74"/>
    <x v="0"/>
    <x v="0"/>
    <x v="0"/>
    <x v="0"/>
    <x v="0"/>
  </r>
  <r>
    <x v="3"/>
    <x v="3"/>
    <x v="36"/>
    <n v="779"/>
    <n v="1082"/>
    <x v="0"/>
    <x v="0"/>
    <x v="0"/>
    <x v="0"/>
    <s v="Ja"/>
    <x v="0"/>
    <n v="1"/>
    <x v="0"/>
    <x v="75"/>
    <x v="0"/>
    <x v="0"/>
    <x v="0"/>
    <x v="0"/>
    <x v="0"/>
  </r>
  <r>
    <x v="3"/>
    <x v="3"/>
    <x v="36"/>
    <n v="787"/>
    <n v="1081"/>
    <x v="0"/>
    <x v="0"/>
    <x v="0"/>
    <x v="0"/>
    <s v="Ja"/>
    <x v="0"/>
    <n v="1"/>
    <x v="5"/>
    <x v="79"/>
    <x v="0"/>
    <x v="0"/>
    <x v="0"/>
    <x v="0"/>
    <x v="0"/>
  </r>
  <r>
    <x v="3"/>
    <x v="3"/>
    <x v="36"/>
    <n v="791"/>
    <n v="1082"/>
    <x v="0"/>
    <x v="0"/>
    <x v="0"/>
    <x v="0"/>
    <s v="Ja"/>
    <x v="0"/>
    <n v="131"/>
    <x v="0"/>
    <x v="76"/>
    <x v="0"/>
    <x v="0"/>
    <x v="0"/>
    <x v="0"/>
    <x v="0"/>
  </r>
  <r>
    <x v="3"/>
    <x v="3"/>
    <x v="36"/>
    <n v="846"/>
    <n v="1081"/>
    <x v="0"/>
    <x v="0"/>
    <x v="0"/>
    <x v="0"/>
    <s v="Ja"/>
    <x v="0"/>
    <n v="1"/>
    <x v="5"/>
    <x v="82"/>
    <x v="0"/>
    <x v="0"/>
    <x v="0"/>
    <x v="0"/>
    <x v="0"/>
  </r>
  <r>
    <x v="3"/>
    <x v="3"/>
    <x v="36"/>
    <n v="851"/>
    <n v="1081"/>
    <x v="0"/>
    <x v="0"/>
    <x v="0"/>
    <x v="0"/>
    <s v="Ja"/>
    <x v="0"/>
    <n v="8"/>
    <x v="5"/>
    <x v="77"/>
    <x v="0"/>
    <x v="0"/>
    <x v="0"/>
    <x v="0"/>
    <x v="0"/>
  </r>
  <r>
    <x v="4"/>
    <x v="4"/>
    <x v="37"/>
    <n v="0"/>
    <n v="0"/>
    <x v="1"/>
    <x v="0"/>
    <x v="0"/>
    <x v="0"/>
    <s v="Ja"/>
    <x v="0"/>
    <n v="2"/>
    <x v="3"/>
    <x v="15"/>
    <x v="0"/>
    <x v="0"/>
    <x v="1"/>
    <x v="0"/>
    <x v="0"/>
  </r>
  <r>
    <x v="4"/>
    <x v="4"/>
    <x v="37"/>
    <n v="0"/>
    <n v="0"/>
    <x v="2"/>
    <x v="0"/>
    <x v="2"/>
    <x v="0"/>
    <s v="Ja"/>
    <x v="0"/>
    <n v="2"/>
    <x v="3"/>
    <x v="15"/>
    <x v="0"/>
    <x v="0"/>
    <x v="2"/>
    <x v="2"/>
    <x v="0"/>
  </r>
  <r>
    <x v="4"/>
    <x v="4"/>
    <x v="37"/>
    <n v="0"/>
    <n v="0"/>
    <x v="3"/>
    <x v="0"/>
    <x v="2"/>
    <x v="0"/>
    <s v="Ja"/>
    <x v="0"/>
    <n v="16"/>
    <x v="3"/>
    <x v="15"/>
    <x v="0"/>
    <x v="0"/>
    <x v="3"/>
    <x v="2"/>
    <x v="0"/>
  </r>
  <r>
    <x v="4"/>
    <x v="4"/>
    <x v="37"/>
    <n v="0"/>
    <n v="0"/>
    <x v="4"/>
    <x v="0"/>
    <x v="1"/>
    <x v="0"/>
    <s v="Ja"/>
    <x v="0"/>
    <n v="1"/>
    <x v="3"/>
    <x v="15"/>
    <x v="0"/>
    <x v="1"/>
    <x v="4"/>
    <x v="1"/>
    <x v="1"/>
  </r>
  <r>
    <x v="4"/>
    <x v="4"/>
    <x v="37"/>
    <n v="101"/>
    <n v="1084"/>
    <x v="0"/>
    <x v="0"/>
    <x v="0"/>
    <x v="0"/>
    <s v="Ja"/>
    <x v="0"/>
    <n v="837"/>
    <x v="1"/>
    <x v="2"/>
    <x v="0"/>
    <x v="0"/>
    <x v="0"/>
    <x v="0"/>
    <x v="0"/>
  </r>
  <r>
    <x v="4"/>
    <x v="4"/>
    <x v="37"/>
    <n v="147"/>
    <n v="1084"/>
    <x v="0"/>
    <x v="0"/>
    <x v="0"/>
    <x v="0"/>
    <s v="Ja"/>
    <x v="0"/>
    <n v="53"/>
    <x v="1"/>
    <x v="16"/>
    <x v="0"/>
    <x v="0"/>
    <x v="0"/>
    <x v="0"/>
    <x v="0"/>
  </r>
  <r>
    <x v="4"/>
    <x v="4"/>
    <x v="37"/>
    <n v="151"/>
    <n v="1084"/>
    <x v="0"/>
    <x v="0"/>
    <x v="0"/>
    <x v="0"/>
    <s v="Ja"/>
    <x v="0"/>
    <n v="17"/>
    <x v="1"/>
    <x v="17"/>
    <x v="0"/>
    <x v="0"/>
    <x v="0"/>
    <x v="0"/>
    <x v="0"/>
  </r>
  <r>
    <x v="4"/>
    <x v="4"/>
    <x v="37"/>
    <n v="153"/>
    <n v="1084"/>
    <x v="0"/>
    <x v="0"/>
    <x v="0"/>
    <x v="0"/>
    <s v="Ja"/>
    <x v="0"/>
    <n v="17"/>
    <x v="1"/>
    <x v="18"/>
    <x v="0"/>
    <x v="0"/>
    <x v="0"/>
    <x v="0"/>
    <x v="0"/>
  </r>
  <r>
    <x v="4"/>
    <x v="4"/>
    <x v="37"/>
    <n v="155"/>
    <n v="1084"/>
    <x v="0"/>
    <x v="0"/>
    <x v="0"/>
    <x v="0"/>
    <s v="Ja"/>
    <x v="0"/>
    <n v="4"/>
    <x v="1"/>
    <x v="19"/>
    <x v="0"/>
    <x v="0"/>
    <x v="0"/>
    <x v="0"/>
    <x v="0"/>
  </r>
  <r>
    <x v="4"/>
    <x v="4"/>
    <x v="37"/>
    <n v="157"/>
    <n v="1084"/>
    <x v="0"/>
    <x v="0"/>
    <x v="0"/>
    <x v="0"/>
    <s v="Ja"/>
    <x v="0"/>
    <n v="17"/>
    <x v="1"/>
    <x v="20"/>
    <x v="0"/>
    <x v="0"/>
    <x v="0"/>
    <x v="0"/>
    <x v="0"/>
  </r>
  <r>
    <x v="4"/>
    <x v="4"/>
    <x v="37"/>
    <n v="159"/>
    <n v="1084"/>
    <x v="0"/>
    <x v="0"/>
    <x v="0"/>
    <x v="0"/>
    <s v="Ja"/>
    <x v="0"/>
    <n v="29"/>
    <x v="1"/>
    <x v="21"/>
    <x v="0"/>
    <x v="0"/>
    <x v="0"/>
    <x v="0"/>
    <x v="0"/>
  </r>
  <r>
    <x v="4"/>
    <x v="4"/>
    <x v="37"/>
    <n v="161"/>
    <n v="1084"/>
    <x v="0"/>
    <x v="0"/>
    <x v="0"/>
    <x v="0"/>
    <s v="Ja"/>
    <x v="0"/>
    <n v="10"/>
    <x v="1"/>
    <x v="22"/>
    <x v="0"/>
    <x v="0"/>
    <x v="0"/>
    <x v="0"/>
    <x v="0"/>
  </r>
  <r>
    <x v="4"/>
    <x v="4"/>
    <x v="37"/>
    <n v="163"/>
    <n v="1084"/>
    <x v="0"/>
    <x v="0"/>
    <x v="0"/>
    <x v="0"/>
    <s v="Ja"/>
    <x v="0"/>
    <n v="15"/>
    <x v="1"/>
    <x v="23"/>
    <x v="0"/>
    <x v="0"/>
    <x v="0"/>
    <x v="0"/>
    <x v="0"/>
  </r>
  <r>
    <x v="4"/>
    <x v="4"/>
    <x v="37"/>
    <n v="165"/>
    <n v="1084"/>
    <x v="0"/>
    <x v="0"/>
    <x v="0"/>
    <x v="0"/>
    <s v="Ja"/>
    <x v="0"/>
    <n v="9"/>
    <x v="1"/>
    <x v="24"/>
    <x v="0"/>
    <x v="0"/>
    <x v="0"/>
    <x v="0"/>
    <x v="0"/>
  </r>
  <r>
    <x v="4"/>
    <x v="4"/>
    <x v="37"/>
    <n v="167"/>
    <n v="1084"/>
    <x v="0"/>
    <x v="0"/>
    <x v="0"/>
    <x v="0"/>
    <s v="Ja"/>
    <x v="0"/>
    <n v="39"/>
    <x v="1"/>
    <x v="25"/>
    <x v="0"/>
    <x v="0"/>
    <x v="0"/>
    <x v="0"/>
    <x v="0"/>
  </r>
  <r>
    <x v="4"/>
    <x v="4"/>
    <x v="37"/>
    <n v="169"/>
    <n v="1084"/>
    <x v="0"/>
    <x v="0"/>
    <x v="0"/>
    <x v="0"/>
    <s v="Ja"/>
    <x v="0"/>
    <n v="11"/>
    <x v="1"/>
    <x v="26"/>
    <x v="0"/>
    <x v="0"/>
    <x v="0"/>
    <x v="0"/>
    <x v="0"/>
  </r>
  <r>
    <x v="4"/>
    <x v="4"/>
    <x v="37"/>
    <n v="173"/>
    <n v="1084"/>
    <x v="0"/>
    <x v="0"/>
    <x v="0"/>
    <x v="0"/>
    <s v="Ja"/>
    <x v="0"/>
    <n v="11"/>
    <x v="1"/>
    <x v="27"/>
    <x v="0"/>
    <x v="0"/>
    <x v="0"/>
    <x v="0"/>
    <x v="0"/>
  </r>
  <r>
    <x v="4"/>
    <x v="4"/>
    <x v="37"/>
    <n v="175"/>
    <n v="1084"/>
    <x v="0"/>
    <x v="0"/>
    <x v="0"/>
    <x v="0"/>
    <s v="Ja"/>
    <x v="0"/>
    <n v="29"/>
    <x v="1"/>
    <x v="28"/>
    <x v="0"/>
    <x v="0"/>
    <x v="0"/>
    <x v="0"/>
    <x v="0"/>
  </r>
  <r>
    <x v="4"/>
    <x v="4"/>
    <x v="37"/>
    <n v="183"/>
    <n v="1084"/>
    <x v="0"/>
    <x v="0"/>
    <x v="0"/>
    <x v="0"/>
    <s v="Ja"/>
    <x v="0"/>
    <n v="10"/>
    <x v="1"/>
    <x v="29"/>
    <x v="0"/>
    <x v="0"/>
    <x v="0"/>
    <x v="0"/>
    <x v="0"/>
  </r>
  <r>
    <x v="4"/>
    <x v="4"/>
    <x v="37"/>
    <n v="185"/>
    <n v="1084"/>
    <x v="0"/>
    <x v="0"/>
    <x v="0"/>
    <x v="0"/>
    <s v="Ja"/>
    <x v="0"/>
    <n v="47"/>
    <x v="1"/>
    <x v="30"/>
    <x v="0"/>
    <x v="0"/>
    <x v="0"/>
    <x v="0"/>
    <x v="0"/>
  </r>
  <r>
    <x v="4"/>
    <x v="4"/>
    <x v="37"/>
    <n v="187"/>
    <n v="1084"/>
    <x v="0"/>
    <x v="0"/>
    <x v="0"/>
    <x v="0"/>
    <s v="Ja"/>
    <x v="0"/>
    <n v="6"/>
    <x v="1"/>
    <x v="31"/>
    <x v="0"/>
    <x v="0"/>
    <x v="0"/>
    <x v="0"/>
    <x v="0"/>
  </r>
  <r>
    <x v="4"/>
    <x v="4"/>
    <x v="37"/>
    <n v="190"/>
    <n v="1084"/>
    <x v="0"/>
    <x v="0"/>
    <x v="0"/>
    <x v="0"/>
    <s v="Ja"/>
    <x v="0"/>
    <n v="9"/>
    <x v="1"/>
    <x v="32"/>
    <x v="0"/>
    <x v="0"/>
    <x v="0"/>
    <x v="0"/>
    <x v="0"/>
  </r>
  <r>
    <x v="4"/>
    <x v="4"/>
    <x v="37"/>
    <n v="201"/>
    <n v="1084"/>
    <x v="0"/>
    <x v="0"/>
    <x v="0"/>
    <x v="0"/>
    <s v="Ja"/>
    <x v="0"/>
    <n v="1"/>
    <x v="1"/>
    <x v="33"/>
    <x v="0"/>
    <x v="0"/>
    <x v="0"/>
    <x v="0"/>
    <x v="0"/>
  </r>
  <r>
    <x v="4"/>
    <x v="4"/>
    <x v="37"/>
    <n v="210"/>
    <n v="1084"/>
    <x v="0"/>
    <x v="0"/>
    <x v="0"/>
    <x v="0"/>
    <s v="Ja"/>
    <x v="0"/>
    <n v="9"/>
    <x v="1"/>
    <x v="34"/>
    <x v="0"/>
    <x v="0"/>
    <x v="0"/>
    <x v="0"/>
    <x v="0"/>
  </r>
  <r>
    <x v="4"/>
    <x v="4"/>
    <x v="37"/>
    <n v="217"/>
    <n v="1084"/>
    <x v="0"/>
    <x v="0"/>
    <x v="0"/>
    <x v="0"/>
    <s v="Ja"/>
    <x v="0"/>
    <n v="9"/>
    <x v="1"/>
    <x v="59"/>
    <x v="0"/>
    <x v="0"/>
    <x v="0"/>
    <x v="0"/>
    <x v="0"/>
  </r>
  <r>
    <x v="4"/>
    <x v="4"/>
    <x v="37"/>
    <n v="219"/>
    <n v="1084"/>
    <x v="0"/>
    <x v="0"/>
    <x v="0"/>
    <x v="0"/>
    <s v="Ja"/>
    <x v="0"/>
    <n v="3"/>
    <x v="1"/>
    <x v="60"/>
    <x v="0"/>
    <x v="0"/>
    <x v="0"/>
    <x v="0"/>
    <x v="0"/>
  </r>
  <r>
    <x v="4"/>
    <x v="4"/>
    <x v="37"/>
    <n v="223"/>
    <n v="1084"/>
    <x v="0"/>
    <x v="0"/>
    <x v="0"/>
    <x v="0"/>
    <s v="Ja"/>
    <x v="0"/>
    <n v="3"/>
    <x v="1"/>
    <x v="62"/>
    <x v="0"/>
    <x v="0"/>
    <x v="0"/>
    <x v="0"/>
    <x v="0"/>
  </r>
  <r>
    <x v="4"/>
    <x v="4"/>
    <x v="37"/>
    <n v="230"/>
    <n v="1084"/>
    <x v="0"/>
    <x v="0"/>
    <x v="0"/>
    <x v="0"/>
    <s v="Ja"/>
    <x v="0"/>
    <n v="4"/>
    <x v="1"/>
    <x v="35"/>
    <x v="0"/>
    <x v="0"/>
    <x v="0"/>
    <x v="0"/>
    <x v="0"/>
  </r>
  <r>
    <x v="4"/>
    <x v="4"/>
    <x v="37"/>
    <n v="240"/>
    <n v="1084"/>
    <x v="0"/>
    <x v="0"/>
    <x v="0"/>
    <x v="0"/>
    <s v="Ja"/>
    <x v="0"/>
    <n v="8"/>
    <x v="1"/>
    <x v="36"/>
    <x v="0"/>
    <x v="0"/>
    <x v="0"/>
    <x v="0"/>
    <x v="0"/>
  </r>
  <r>
    <x v="4"/>
    <x v="4"/>
    <x v="37"/>
    <n v="253"/>
    <n v="1085"/>
    <x v="0"/>
    <x v="0"/>
    <x v="0"/>
    <x v="0"/>
    <s v="Ja"/>
    <x v="0"/>
    <n v="9"/>
    <x v="4"/>
    <x v="38"/>
    <x v="0"/>
    <x v="0"/>
    <x v="0"/>
    <x v="0"/>
    <x v="0"/>
  </r>
  <r>
    <x v="4"/>
    <x v="4"/>
    <x v="37"/>
    <n v="259"/>
    <n v="1085"/>
    <x v="0"/>
    <x v="0"/>
    <x v="0"/>
    <x v="0"/>
    <s v="Ja"/>
    <x v="0"/>
    <n v="4"/>
    <x v="4"/>
    <x v="39"/>
    <x v="0"/>
    <x v="0"/>
    <x v="0"/>
    <x v="0"/>
    <x v="0"/>
  </r>
  <r>
    <x v="4"/>
    <x v="4"/>
    <x v="37"/>
    <n v="265"/>
    <n v="1085"/>
    <x v="0"/>
    <x v="0"/>
    <x v="0"/>
    <x v="0"/>
    <s v="Ja"/>
    <x v="0"/>
    <n v="7"/>
    <x v="4"/>
    <x v="40"/>
    <x v="0"/>
    <x v="0"/>
    <x v="0"/>
    <x v="0"/>
    <x v="0"/>
  </r>
  <r>
    <x v="4"/>
    <x v="4"/>
    <x v="37"/>
    <n v="270"/>
    <n v="1084"/>
    <x v="0"/>
    <x v="0"/>
    <x v="0"/>
    <x v="0"/>
    <s v="Ja"/>
    <x v="0"/>
    <n v="1"/>
    <x v="1"/>
    <x v="42"/>
    <x v="0"/>
    <x v="0"/>
    <x v="0"/>
    <x v="0"/>
    <x v="0"/>
  </r>
  <r>
    <x v="4"/>
    <x v="4"/>
    <x v="37"/>
    <n v="316"/>
    <n v="1085"/>
    <x v="0"/>
    <x v="0"/>
    <x v="0"/>
    <x v="0"/>
    <s v="Ja"/>
    <x v="0"/>
    <n v="1"/>
    <x v="4"/>
    <x v="44"/>
    <x v="0"/>
    <x v="0"/>
    <x v="0"/>
    <x v="0"/>
    <x v="0"/>
  </r>
  <r>
    <x v="4"/>
    <x v="4"/>
    <x v="37"/>
    <n v="320"/>
    <n v="1085"/>
    <x v="0"/>
    <x v="0"/>
    <x v="0"/>
    <x v="0"/>
    <s v="Ja"/>
    <x v="0"/>
    <n v="5"/>
    <x v="4"/>
    <x v="45"/>
    <x v="0"/>
    <x v="0"/>
    <x v="0"/>
    <x v="0"/>
    <x v="0"/>
  </r>
  <r>
    <x v="4"/>
    <x v="4"/>
    <x v="37"/>
    <n v="326"/>
    <n v="1085"/>
    <x v="0"/>
    <x v="0"/>
    <x v="0"/>
    <x v="0"/>
    <s v="Ja"/>
    <x v="0"/>
    <n v="2"/>
    <x v="4"/>
    <x v="65"/>
    <x v="0"/>
    <x v="0"/>
    <x v="0"/>
    <x v="0"/>
    <x v="0"/>
  </r>
  <r>
    <x v="4"/>
    <x v="4"/>
    <x v="37"/>
    <n v="329"/>
    <n v="1085"/>
    <x v="0"/>
    <x v="0"/>
    <x v="0"/>
    <x v="0"/>
    <s v="Ja"/>
    <x v="0"/>
    <n v="3"/>
    <x v="4"/>
    <x v="46"/>
    <x v="0"/>
    <x v="0"/>
    <x v="0"/>
    <x v="0"/>
    <x v="0"/>
  </r>
  <r>
    <x v="4"/>
    <x v="4"/>
    <x v="37"/>
    <n v="330"/>
    <n v="1085"/>
    <x v="0"/>
    <x v="0"/>
    <x v="0"/>
    <x v="0"/>
    <s v="Ja"/>
    <x v="0"/>
    <n v="3"/>
    <x v="4"/>
    <x v="47"/>
    <x v="0"/>
    <x v="0"/>
    <x v="0"/>
    <x v="0"/>
    <x v="0"/>
  </r>
  <r>
    <x v="4"/>
    <x v="4"/>
    <x v="37"/>
    <n v="336"/>
    <n v="1085"/>
    <x v="0"/>
    <x v="0"/>
    <x v="0"/>
    <x v="0"/>
    <s v="Ja"/>
    <x v="0"/>
    <n v="1"/>
    <x v="4"/>
    <x v="48"/>
    <x v="0"/>
    <x v="0"/>
    <x v="0"/>
    <x v="0"/>
    <x v="0"/>
  </r>
  <r>
    <x v="4"/>
    <x v="4"/>
    <x v="37"/>
    <n v="350"/>
    <n v="1085"/>
    <x v="0"/>
    <x v="0"/>
    <x v="0"/>
    <x v="0"/>
    <s v="Ja"/>
    <x v="0"/>
    <n v="2"/>
    <x v="4"/>
    <x v="49"/>
    <x v="0"/>
    <x v="0"/>
    <x v="0"/>
    <x v="0"/>
    <x v="0"/>
  </r>
  <r>
    <x v="4"/>
    <x v="4"/>
    <x v="37"/>
    <n v="360"/>
    <n v="1085"/>
    <x v="0"/>
    <x v="0"/>
    <x v="0"/>
    <x v="0"/>
    <s v="Ja"/>
    <x v="0"/>
    <n v="1"/>
    <x v="4"/>
    <x v="50"/>
    <x v="0"/>
    <x v="0"/>
    <x v="0"/>
    <x v="0"/>
    <x v="0"/>
  </r>
  <r>
    <x v="4"/>
    <x v="4"/>
    <x v="37"/>
    <n v="370"/>
    <n v="1085"/>
    <x v="0"/>
    <x v="0"/>
    <x v="0"/>
    <x v="0"/>
    <s v="Ja"/>
    <x v="0"/>
    <n v="4"/>
    <x v="4"/>
    <x v="51"/>
    <x v="0"/>
    <x v="0"/>
    <x v="0"/>
    <x v="0"/>
    <x v="0"/>
  </r>
  <r>
    <x v="4"/>
    <x v="4"/>
    <x v="37"/>
    <n v="390"/>
    <n v="1085"/>
    <x v="0"/>
    <x v="0"/>
    <x v="0"/>
    <x v="0"/>
    <s v="Ja"/>
    <x v="0"/>
    <n v="3"/>
    <x v="4"/>
    <x v="53"/>
    <x v="0"/>
    <x v="0"/>
    <x v="0"/>
    <x v="0"/>
    <x v="0"/>
  </r>
  <r>
    <x v="4"/>
    <x v="4"/>
    <x v="37"/>
    <n v="461"/>
    <n v="1083"/>
    <x v="0"/>
    <x v="0"/>
    <x v="0"/>
    <x v="0"/>
    <s v="Ja"/>
    <x v="0"/>
    <n v="2"/>
    <x v="2"/>
    <x v="55"/>
    <x v="0"/>
    <x v="0"/>
    <x v="0"/>
    <x v="0"/>
    <x v="0"/>
  </r>
  <r>
    <x v="4"/>
    <x v="4"/>
    <x v="37"/>
    <n v="479"/>
    <n v="1083"/>
    <x v="0"/>
    <x v="0"/>
    <x v="0"/>
    <x v="0"/>
    <s v="Ja"/>
    <x v="0"/>
    <n v="1"/>
    <x v="2"/>
    <x v="4"/>
    <x v="0"/>
    <x v="0"/>
    <x v="0"/>
    <x v="0"/>
    <x v="0"/>
  </r>
  <r>
    <x v="4"/>
    <x v="4"/>
    <x v="37"/>
    <n v="730"/>
    <n v="1082"/>
    <x v="0"/>
    <x v="0"/>
    <x v="0"/>
    <x v="0"/>
    <s v="Ja"/>
    <x v="0"/>
    <n v="1"/>
    <x v="0"/>
    <x v="71"/>
    <x v="0"/>
    <x v="0"/>
    <x v="0"/>
    <x v="0"/>
    <x v="0"/>
  </r>
  <r>
    <x v="4"/>
    <x v="4"/>
    <x v="37"/>
    <n v="740"/>
    <n v="1082"/>
    <x v="0"/>
    <x v="0"/>
    <x v="0"/>
    <x v="0"/>
    <s v="Ja"/>
    <x v="0"/>
    <n v="1"/>
    <x v="0"/>
    <x v="72"/>
    <x v="0"/>
    <x v="0"/>
    <x v="0"/>
    <x v="0"/>
    <x v="0"/>
  </r>
  <r>
    <x v="4"/>
    <x v="4"/>
    <x v="37"/>
    <n v="751"/>
    <n v="1082"/>
    <x v="0"/>
    <x v="0"/>
    <x v="0"/>
    <x v="0"/>
    <s v="Ja"/>
    <x v="0"/>
    <n v="1"/>
    <x v="0"/>
    <x v="1"/>
    <x v="0"/>
    <x v="0"/>
    <x v="0"/>
    <x v="0"/>
    <x v="0"/>
  </r>
  <r>
    <x v="4"/>
    <x v="4"/>
    <x v="37"/>
    <n v="813"/>
    <n v="1081"/>
    <x v="0"/>
    <x v="0"/>
    <x v="0"/>
    <x v="0"/>
    <s v="Ja"/>
    <x v="0"/>
    <n v="1"/>
    <x v="5"/>
    <x v="58"/>
    <x v="0"/>
    <x v="0"/>
    <x v="0"/>
    <x v="0"/>
    <x v="0"/>
  </r>
  <r>
    <x v="4"/>
    <x v="4"/>
    <x v="38"/>
    <n v="0"/>
    <n v="0"/>
    <x v="2"/>
    <x v="0"/>
    <x v="1"/>
    <x v="0"/>
    <s v="Ja"/>
    <x v="0"/>
    <n v="1"/>
    <x v="3"/>
    <x v="15"/>
    <x v="0"/>
    <x v="0"/>
    <x v="2"/>
    <x v="1"/>
    <x v="0"/>
  </r>
  <r>
    <x v="4"/>
    <x v="4"/>
    <x v="38"/>
    <n v="0"/>
    <n v="0"/>
    <x v="2"/>
    <x v="0"/>
    <x v="2"/>
    <x v="0"/>
    <s v="Ja"/>
    <x v="0"/>
    <n v="1"/>
    <x v="3"/>
    <x v="15"/>
    <x v="0"/>
    <x v="0"/>
    <x v="2"/>
    <x v="2"/>
    <x v="0"/>
  </r>
  <r>
    <x v="4"/>
    <x v="4"/>
    <x v="38"/>
    <n v="0"/>
    <n v="0"/>
    <x v="3"/>
    <x v="0"/>
    <x v="2"/>
    <x v="0"/>
    <s v="Ja"/>
    <x v="0"/>
    <n v="15"/>
    <x v="3"/>
    <x v="15"/>
    <x v="0"/>
    <x v="0"/>
    <x v="3"/>
    <x v="2"/>
    <x v="0"/>
  </r>
  <r>
    <x v="4"/>
    <x v="4"/>
    <x v="38"/>
    <n v="101"/>
    <n v="1084"/>
    <x v="0"/>
    <x v="0"/>
    <x v="0"/>
    <x v="0"/>
    <s v="Ja"/>
    <x v="0"/>
    <n v="1038"/>
    <x v="1"/>
    <x v="2"/>
    <x v="0"/>
    <x v="0"/>
    <x v="0"/>
    <x v="0"/>
    <x v="0"/>
  </r>
  <r>
    <x v="4"/>
    <x v="4"/>
    <x v="38"/>
    <n v="101"/>
    <n v="1084"/>
    <x v="0"/>
    <x v="0"/>
    <x v="3"/>
    <x v="0"/>
    <s v="Ja"/>
    <x v="0"/>
    <n v="2"/>
    <x v="1"/>
    <x v="2"/>
    <x v="0"/>
    <x v="0"/>
    <x v="0"/>
    <x v="3"/>
    <x v="0"/>
  </r>
  <r>
    <x v="4"/>
    <x v="4"/>
    <x v="38"/>
    <n v="147"/>
    <n v="1084"/>
    <x v="0"/>
    <x v="0"/>
    <x v="0"/>
    <x v="0"/>
    <s v="Ja"/>
    <x v="0"/>
    <n v="133"/>
    <x v="1"/>
    <x v="16"/>
    <x v="0"/>
    <x v="0"/>
    <x v="0"/>
    <x v="0"/>
    <x v="0"/>
  </r>
  <r>
    <x v="4"/>
    <x v="4"/>
    <x v="38"/>
    <n v="147"/>
    <n v="1084"/>
    <x v="0"/>
    <x v="0"/>
    <x v="3"/>
    <x v="0"/>
    <s v="Ja"/>
    <x v="0"/>
    <n v="1"/>
    <x v="1"/>
    <x v="16"/>
    <x v="0"/>
    <x v="0"/>
    <x v="0"/>
    <x v="3"/>
    <x v="0"/>
  </r>
  <r>
    <x v="4"/>
    <x v="4"/>
    <x v="38"/>
    <n v="151"/>
    <n v="1084"/>
    <x v="0"/>
    <x v="0"/>
    <x v="0"/>
    <x v="0"/>
    <s v="Ja"/>
    <x v="0"/>
    <n v="24"/>
    <x v="1"/>
    <x v="17"/>
    <x v="0"/>
    <x v="0"/>
    <x v="0"/>
    <x v="0"/>
    <x v="0"/>
  </r>
  <r>
    <x v="4"/>
    <x v="4"/>
    <x v="38"/>
    <n v="153"/>
    <n v="1084"/>
    <x v="0"/>
    <x v="0"/>
    <x v="0"/>
    <x v="0"/>
    <s v="Ja"/>
    <x v="0"/>
    <n v="17"/>
    <x v="1"/>
    <x v="18"/>
    <x v="0"/>
    <x v="0"/>
    <x v="0"/>
    <x v="0"/>
    <x v="0"/>
  </r>
  <r>
    <x v="4"/>
    <x v="4"/>
    <x v="38"/>
    <n v="155"/>
    <n v="1084"/>
    <x v="0"/>
    <x v="0"/>
    <x v="0"/>
    <x v="0"/>
    <s v="Ja"/>
    <x v="0"/>
    <n v="17"/>
    <x v="1"/>
    <x v="19"/>
    <x v="0"/>
    <x v="0"/>
    <x v="0"/>
    <x v="0"/>
    <x v="0"/>
  </r>
  <r>
    <x v="4"/>
    <x v="4"/>
    <x v="38"/>
    <n v="157"/>
    <n v="1084"/>
    <x v="0"/>
    <x v="0"/>
    <x v="0"/>
    <x v="0"/>
    <s v="Ja"/>
    <x v="0"/>
    <n v="21"/>
    <x v="1"/>
    <x v="20"/>
    <x v="0"/>
    <x v="0"/>
    <x v="0"/>
    <x v="0"/>
    <x v="0"/>
  </r>
  <r>
    <x v="4"/>
    <x v="4"/>
    <x v="38"/>
    <n v="159"/>
    <n v="1084"/>
    <x v="0"/>
    <x v="0"/>
    <x v="0"/>
    <x v="0"/>
    <s v="Ja"/>
    <x v="0"/>
    <n v="54"/>
    <x v="1"/>
    <x v="21"/>
    <x v="0"/>
    <x v="0"/>
    <x v="0"/>
    <x v="0"/>
    <x v="0"/>
  </r>
  <r>
    <x v="4"/>
    <x v="4"/>
    <x v="38"/>
    <n v="161"/>
    <n v="1084"/>
    <x v="0"/>
    <x v="0"/>
    <x v="0"/>
    <x v="0"/>
    <s v="Ja"/>
    <x v="0"/>
    <n v="8"/>
    <x v="1"/>
    <x v="22"/>
    <x v="0"/>
    <x v="0"/>
    <x v="0"/>
    <x v="0"/>
    <x v="0"/>
  </r>
  <r>
    <x v="4"/>
    <x v="4"/>
    <x v="38"/>
    <n v="163"/>
    <n v="1084"/>
    <x v="0"/>
    <x v="0"/>
    <x v="0"/>
    <x v="0"/>
    <s v="Ja"/>
    <x v="0"/>
    <n v="27"/>
    <x v="1"/>
    <x v="23"/>
    <x v="0"/>
    <x v="0"/>
    <x v="0"/>
    <x v="0"/>
    <x v="0"/>
  </r>
  <r>
    <x v="4"/>
    <x v="4"/>
    <x v="38"/>
    <n v="165"/>
    <n v="1084"/>
    <x v="0"/>
    <x v="0"/>
    <x v="0"/>
    <x v="0"/>
    <s v="Ja"/>
    <x v="0"/>
    <n v="10"/>
    <x v="1"/>
    <x v="24"/>
    <x v="0"/>
    <x v="0"/>
    <x v="0"/>
    <x v="0"/>
    <x v="0"/>
  </r>
  <r>
    <x v="4"/>
    <x v="4"/>
    <x v="38"/>
    <n v="167"/>
    <n v="1084"/>
    <x v="0"/>
    <x v="0"/>
    <x v="0"/>
    <x v="0"/>
    <s v="Ja"/>
    <x v="0"/>
    <n v="49"/>
    <x v="1"/>
    <x v="25"/>
    <x v="0"/>
    <x v="0"/>
    <x v="0"/>
    <x v="0"/>
    <x v="0"/>
  </r>
  <r>
    <x v="4"/>
    <x v="4"/>
    <x v="38"/>
    <n v="169"/>
    <n v="1084"/>
    <x v="0"/>
    <x v="0"/>
    <x v="0"/>
    <x v="0"/>
    <s v="Ja"/>
    <x v="0"/>
    <n v="16"/>
    <x v="1"/>
    <x v="26"/>
    <x v="0"/>
    <x v="0"/>
    <x v="0"/>
    <x v="0"/>
    <x v="0"/>
  </r>
  <r>
    <x v="4"/>
    <x v="4"/>
    <x v="38"/>
    <n v="173"/>
    <n v="1084"/>
    <x v="0"/>
    <x v="0"/>
    <x v="0"/>
    <x v="0"/>
    <s v="Ja"/>
    <x v="0"/>
    <n v="11"/>
    <x v="1"/>
    <x v="27"/>
    <x v="0"/>
    <x v="0"/>
    <x v="0"/>
    <x v="0"/>
    <x v="0"/>
  </r>
  <r>
    <x v="4"/>
    <x v="4"/>
    <x v="38"/>
    <n v="175"/>
    <n v="1084"/>
    <x v="0"/>
    <x v="0"/>
    <x v="0"/>
    <x v="0"/>
    <s v="Ja"/>
    <x v="0"/>
    <n v="44"/>
    <x v="1"/>
    <x v="28"/>
    <x v="0"/>
    <x v="0"/>
    <x v="0"/>
    <x v="0"/>
    <x v="0"/>
  </r>
  <r>
    <x v="4"/>
    <x v="4"/>
    <x v="38"/>
    <n v="183"/>
    <n v="1084"/>
    <x v="0"/>
    <x v="0"/>
    <x v="0"/>
    <x v="0"/>
    <s v="Ja"/>
    <x v="0"/>
    <n v="15"/>
    <x v="1"/>
    <x v="29"/>
    <x v="0"/>
    <x v="0"/>
    <x v="0"/>
    <x v="0"/>
    <x v="0"/>
  </r>
  <r>
    <x v="4"/>
    <x v="4"/>
    <x v="38"/>
    <n v="185"/>
    <n v="1084"/>
    <x v="0"/>
    <x v="0"/>
    <x v="0"/>
    <x v="0"/>
    <s v="Ja"/>
    <x v="0"/>
    <n v="52"/>
    <x v="1"/>
    <x v="30"/>
    <x v="0"/>
    <x v="0"/>
    <x v="0"/>
    <x v="0"/>
    <x v="0"/>
  </r>
  <r>
    <x v="4"/>
    <x v="4"/>
    <x v="38"/>
    <n v="187"/>
    <n v="1084"/>
    <x v="0"/>
    <x v="0"/>
    <x v="0"/>
    <x v="0"/>
    <s v="Ja"/>
    <x v="0"/>
    <n v="7"/>
    <x v="1"/>
    <x v="31"/>
    <x v="0"/>
    <x v="0"/>
    <x v="0"/>
    <x v="0"/>
    <x v="0"/>
  </r>
  <r>
    <x v="4"/>
    <x v="4"/>
    <x v="38"/>
    <n v="190"/>
    <n v="1084"/>
    <x v="0"/>
    <x v="0"/>
    <x v="0"/>
    <x v="0"/>
    <s v="Ja"/>
    <x v="0"/>
    <n v="13"/>
    <x v="1"/>
    <x v="32"/>
    <x v="0"/>
    <x v="0"/>
    <x v="0"/>
    <x v="0"/>
    <x v="0"/>
  </r>
  <r>
    <x v="4"/>
    <x v="4"/>
    <x v="38"/>
    <n v="201"/>
    <n v="1084"/>
    <x v="0"/>
    <x v="0"/>
    <x v="0"/>
    <x v="0"/>
    <s v="Ja"/>
    <x v="0"/>
    <n v="1"/>
    <x v="1"/>
    <x v="33"/>
    <x v="0"/>
    <x v="0"/>
    <x v="0"/>
    <x v="0"/>
    <x v="0"/>
  </r>
  <r>
    <x v="4"/>
    <x v="4"/>
    <x v="38"/>
    <n v="210"/>
    <n v="1084"/>
    <x v="0"/>
    <x v="0"/>
    <x v="0"/>
    <x v="0"/>
    <s v="Ja"/>
    <x v="0"/>
    <n v="9"/>
    <x v="1"/>
    <x v="34"/>
    <x v="0"/>
    <x v="0"/>
    <x v="0"/>
    <x v="0"/>
    <x v="0"/>
  </r>
  <r>
    <x v="4"/>
    <x v="4"/>
    <x v="38"/>
    <n v="217"/>
    <n v="1084"/>
    <x v="0"/>
    <x v="0"/>
    <x v="0"/>
    <x v="0"/>
    <s v="Ja"/>
    <x v="0"/>
    <n v="23"/>
    <x v="1"/>
    <x v="59"/>
    <x v="0"/>
    <x v="0"/>
    <x v="0"/>
    <x v="0"/>
    <x v="0"/>
  </r>
  <r>
    <x v="4"/>
    <x v="4"/>
    <x v="38"/>
    <n v="219"/>
    <n v="1084"/>
    <x v="0"/>
    <x v="0"/>
    <x v="0"/>
    <x v="0"/>
    <s v="Ja"/>
    <x v="0"/>
    <n v="6"/>
    <x v="1"/>
    <x v="60"/>
    <x v="0"/>
    <x v="0"/>
    <x v="0"/>
    <x v="0"/>
    <x v="0"/>
  </r>
  <r>
    <x v="4"/>
    <x v="4"/>
    <x v="38"/>
    <n v="223"/>
    <n v="1084"/>
    <x v="0"/>
    <x v="0"/>
    <x v="0"/>
    <x v="0"/>
    <s v="Ja"/>
    <x v="0"/>
    <n v="4"/>
    <x v="1"/>
    <x v="62"/>
    <x v="0"/>
    <x v="0"/>
    <x v="0"/>
    <x v="0"/>
    <x v="0"/>
  </r>
  <r>
    <x v="4"/>
    <x v="4"/>
    <x v="38"/>
    <n v="230"/>
    <n v="1084"/>
    <x v="0"/>
    <x v="0"/>
    <x v="0"/>
    <x v="0"/>
    <s v="Ja"/>
    <x v="0"/>
    <n v="15"/>
    <x v="1"/>
    <x v="35"/>
    <x v="0"/>
    <x v="0"/>
    <x v="0"/>
    <x v="0"/>
    <x v="0"/>
  </r>
  <r>
    <x v="4"/>
    <x v="4"/>
    <x v="38"/>
    <n v="240"/>
    <n v="1084"/>
    <x v="0"/>
    <x v="0"/>
    <x v="0"/>
    <x v="0"/>
    <s v="Ja"/>
    <x v="0"/>
    <n v="17"/>
    <x v="1"/>
    <x v="36"/>
    <x v="0"/>
    <x v="0"/>
    <x v="0"/>
    <x v="0"/>
    <x v="0"/>
  </r>
  <r>
    <x v="4"/>
    <x v="4"/>
    <x v="38"/>
    <n v="250"/>
    <n v="1084"/>
    <x v="0"/>
    <x v="0"/>
    <x v="0"/>
    <x v="0"/>
    <s v="Ja"/>
    <x v="0"/>
    <n v="7"/>
    <x v="1"/>
    <x v="37"/>
    <x v="0"/>
    <x v="0"/>
    <x v="0"/>
    <x v="0"/>
    <x v="0"/>
  </r>
  <r>
    <x v="4"/>
    <x v="4"/>
    <x v="38"/>
    <n v="253"/>
    <n v="1085"/>
    <x v="0"/>
    <x v="0"/>
    <x v="0"/>
    <x v="0"/>
    <s v="Ja"/>
    <x v="0"/>
    <n v="24"/>
    <x v="4"/>
    <x v="38"/>
    <x v="0"/>
    <x v="0"/>
    <x v="0"/>
    <x v="0"/>
    <x v="0"/>
  </r>
  <r>
    <x v="4"/>
    <x v="4"/>
    <x v="38"/>
    <n v="259"/>
    <n v="1085"/>
    <x v="0"/>
    <x v="0"/>
    <x v="0"/>
    <x v="0"/>
    <s v="Ja"/>
    <x v="0"/>
    <n v="38"/>
    <x v="4"/>
    <x v="39"/>
    <x v="0"/>
    <x v="0"/>
    <x v="0"/>
    <x v="0"/>
    <x v="0"/>
  </r>
  <r>
    <x v="4"/>
    <x v="4"/>
    <x v="38"/>
    <n v="260"/>
    <n v="1084"/>
    <x v="0"/>
    <x v="0"/>
    <x v="0"/>
    <x v="0"/>
    <s v="Ja"/>
    <x v="0"/>
    <n v="3"/>
    <x v="1"/>
    <x v="64"/>
    <x v="0"/>
    <x v="0"/>
    <x v="0"/>
    <x v="0"/>
    <x v="0"/>
  </r>
  <r>
    <x v="4"/>
    <x v="4"/>
    <x v="38"/>
    <n v="265"/>
    <n v="1085"/>
    <x v="0"/>
    <x v="0"/>
    <x v="0"/>
    <x v="0"/>
    <s v="Ja"/>
    <x v="0"/>
    <n v="56"/>
    <x v="4"/>
    <x v="40"/>
    <x v="0"/>
    <x v="0"/>
    <x v="0"/>
    <x v="0"/>
    <x v="0"/>
  </r>
  <r>
    <x v="4"/>
    <x v="4"/>
    <x v="38"/>
    <n v="269"/>
    <n v="1085"/>
    <x v="0"/>
    <x v="0"/>
    <x v="0"/>
    <x v="0"/>
    <s v="Ja"/>
    <x v="0"/>
    <n v="5"/>
    <x v="4"/>
    <x v="41"/>
    <x v="0"/>
    <x v="0"/>
    <x v="0"/>
    <x v="0"/>
    <x v="0"/>
  </r>
  <r>
    <x v="4"/>
    <x v="4"/>
    <x v="38"/>
    <n v="270"/>
    <n v="1084"/>
    <x v="0"/>
    <x v="0"/>
    <x v="0"/>
    <x v="0"/>
    <s v="Ja"/>
    <x v="0"/>
    <n v="9"/>
    <x v="1"/>
    <x v="42"/>
    <x v="0"/>
    <x v="0"/>
    <x v="0"/>
    <x v="0"/>
    <x v="0"/>
  </r>
  <r>
    <x v="4"/>
    <x v="4"/>
    <x v="38"/>
    <n v="306"/>
    <n v="1085"/>
    <x v="0"/>
    <x v="0"/>
    <x v="0"/>
    <x v="0"/>
    <s v="Ja"/>
    <x v="0"/>
    <n v="3"/>
    <x v="4"/>
    <x v="43"/>
    <x v="0"/>
    <x v="0"/>
    <x v="0"/>
    <x v="0"/>
    <x v="0"/>
  </r>
  <r>
    <x v="4"/>
    <x v="4"/>
    <x v="38"/>
    <n v="316"/>
    <n v="1085"/>
    <x v="0"/>
    <x v="0"/>
    <x v="0"/>
    <x v="0"/>
    <s v="Ja"/>
    <x v="0"/>
    <n v="16"/>
    <x v="4"/>
    <x v="44"/>
    <x v="0"/>
    <x v="0"/>
    <x v="0"/>
    <x v="0"/>
    <x v="0"/>
  </r>
  <r>
    <x v="4"/>
    <x v="4"/>
    <x v="38"/>
    <n v="320"/>
    <n v="1085"/>
    <x v="0"/>
    <x v="0"/>
    <x v="0"/>
    <x v="0"/>
    <s v="Ja"/>
    <x v="0"/>
    <n v="7"/>
    <x v="4"/>
    <x v="45"/>
    <x v="0"/>
    <x v="0"/>
    <x v="0"/>
    <x v="0"/>
    <x v="0"/>
  </r>
  <r>
    <x v="4"/>
    <x v="4"/>
    <x v="38"/>
    <n v="326"/>
    <n v="1085"/>
    <x v="0"/>
    <x v="0"/>
    <x v="0"/>
    <x v="0"/>
    <s v="Ja"/>
    <x v="0"/>
    <n v="3"/>
    <x v="4"/>
    <x v="65"/>
    <x v="0"/>
    <x v="0"/>
    <x v="0"/>
    <x v="0"/>
    <x v="0"/>
  </r>
  <r>
    <x v="4"/>
    <x v="4"/>
    <x v="38"/>
    <n v="329"/>
    <n v="1085"/>
    <x v="0"/>
    <x v="0"/>
    <x v="0"/>
    <x v="0"/>
    <s v="Ja"/>
    <x v="0"/>
    <n v="12"/>
    <x v="4"/>
    <x v="46"/>
    <x v="0"/>
    <x v="0"/>
    <x v="0"/>
    <x v="0"/>
    <x v="0"/>
  </r>
  <r>
    <x v="4"/>
    <x v="4"/>
    <x v="38"/>
    <n v="330"/>
    <n v="1085"/>
    <x v="0"/>
    <x v="0"/>
    <x v="0"/>
    <x v="0"/>
    <s v="Ja"/>
    <x v="0"/>
    <n v="8"/>
    <x v="4"/>
    <x v="47"/>
    <x v="0"/>
    <x v="0"/>
    <x v="0"/>
    <x v="0"/>
    <x v="0"/>
  </r>
  <r>
    <x v="4"/>
    <x v="4"/>
    <x v="38"/>
    <n v="336"/>
    <n v="1085"/>
    <x v="0"/>
    <x v="0"/>
    <x v="0"/>
    <x v="0"/>
    <s v="Ja"/>
    <x v="0"/>
    <n v="4"/>
    <x v="4"/>
    <x v="48"/>
    <x v="0"/>
    <x v="0"/>
    <x v="0"/>
    <x v="0"/>
    <x v="0"/>
  </r>
  <r>
    <x v="4"/>
    <x v="4"/>
    <x v="38"/>
    <n v="340"/>
    <n v="1085"/>
    <x v="0"/>
    <x v="0"/>
    <x v="0"/>
    <x v="0"/>
    <s v="Ja"/>
    <x v="0"/>
    <n v="5"/>
    <x v="4"/>
    <x v="61"/>
    <x v="0"/>
    <x v="0"/>
    <x v="0"/>
    <x v="0"/>
    <x v="0"/>
  </r>
  <r>
    <x v="4"/>
    <x v="4"/>
    <x v="38"/>
    <n v="350"/>
    <n v="1085"/>
    <x v="0"/>
    <x v="0"/>
    <x v="0"/>
    <x v="0"/>
    <s v="Ja"/>
    <x v="0"/>
    <n v="8"/>
    <x v="4"/>
    <x v="49"/>
    <x v="0"/>
    <x v="0"/>
    <x v="0"/>
    <x v="0"/>
    <x v="0"/>
  </r>
  <r>
    <x v="4"/>
    <x v="4"/>
    <x v="38"/>
    <n v="360"/>
    <n v="1085"/>
    <x v="0"/>
    <x v="0"/>
    <x v="0"/>
    <x v="0"/>
    <s v="Ja"/>
    <x v="0"/>
    <n v="2"/>
    <x v="4"/>
    <x v="50"/>
    <x v="0"/>
    <x v="0"/>
    <x v="0"/>
    <x v="0"/>
    <x v="0"/>
  </r>
  <r>
    <x v="4"/>
    <x v="4"/>
    <x v="38"/>
    <n v="370"/>
    <n v="1085"/>
    <x v="0"/>
    <x v="0"/>
    <x v="0"/>
    <x v="0"/>
    <s v="Ja"/>
    <x v="0"/>
    <n v="6"/>
    <x v="4"/>
    <x v="51"/>
    <x v="0"/>
    <x v="0"/>
    <x v="0"/>
    <x v="0"/>
    <x v="0"/>
  </r>
  <r>
    <x v="4"/>
    <x v="4"/>
    <x v="38"/>
    <n v="376"/>
    <n v="1085"/>
    <x v="0"/>
    <x v="0"/>
    <x v="0"/>
    <x v="0"/>
    <s v="Ja"/>
    <x v="0"/>
    <n v="8"/>
    <x v="4"/>
    <x v="52"/>
    <x v="0"/>
    <x v="0"/>
    <x v="0"/>
    <x v="0"/>
    <x v="0"/>
  </r>
  <r>
    <x v="4"/>
    <x v="4"/>
    <x v="38"/>
    <n v="390"/>
    <n v="1085"/>
    <x v="0"/>
    <x v="0"/>
    <x v="0"/>
    <x v="0"/>
    <s v="Ja"/>
    <x v="0"/>
    <n v="4"/>
    <x v="4"/>
    <x v="53"/>
    <x v="0"/>
    <x v="0"/>
    <x v="0"/>
    <x v="0"/>
    <x v="0"/>
  </r>
  <r>
    <x v="4"/>
    <x v="4"/>
    <x v="38"/>
    <n v="400"/>
    <n v="1084"/>
    <x v="0"/>
    <x v="0"/>
    <x v="0"/>
    <x v="0"/>
    <s v="Ja"/>
    <x v="0"/>
    <n v="2"/>
    <x v="1"/>
    <x v="63"/>
    <x v="0"/>
    <x v="0"/>
    <x v="0"/>
    <x v="0"/>
    <x v="0"/>
  </r>
  <r>
    <x v="4"/>
    <x v="4"/>
    <x v="38"/>
    <n v="461"/>
    <n v="1083"/>
    <x v="0"/>
    <x v="0"/>
    <x v="0"/>
    <x v="0"/>
    <s v="Ja"/>
    <x v="0"/>
    <n v="2"/>
    <x v="2"/>
    <x v="55"/>
    <x v="0"/>
    <x v="0"/>
    <x v="0"/>
    <x v="0"/>
    <x v="0"/>
  </r>
  <r>
    <x v="4"/>
    <x v="4"/>
    <x v="38"/>
    <n v="563"/>
    <n v="1083"/>
    <x v="0"/>
    <x v="0"/>
    <x v="0"/>
    <x v="0"/>
    <s v="Ja"/>
    <x v="0"/>
    <n v="1"/>
    <x v="2"/>
    <x v="9"/>
    <x v="0"/>
    <x v="0"/>
    <x v="0"/>
    <x v="0"/>
    <x v="0"/>
  </r>
  <r>
    <x v="4"/>
    <x v="4"/>
    <x v="39"/>
    <n v="0"/>
    <n v="0"/>
    <x v="3"/>
    <x v="0"/>
    <x v="2"/>
    <x v="0"/>
    <s v="Ja"/>
    <x v="0"/>
    <n v="2"/>
    <x v="3"/>
    <x v="15"/>
    <x v="0"/>
    <x v="0"/>
    <x v="3"/>
    <x v="2"/>
    <x v="0"/>
  </r>
  <r>
    <x v="4"/>
    <x v="4"/>
    <x v="39"/>
    <n v="0"/>
    <n v="0"/>
    <x v="4"/>
    <x v="0"/>
    <x v="1"/>
    <x v="0"/>
    <s v="Ja"/>
    <x v="0"/>
    <n v="1"/>
    <x v="3"/>
    <x v="15"/>
    <x v="0"/>
    <x v="1"/>
    <x v="4"/>
    <x v="1"/>
    <x v="1"/>
  </r>
  <r>
    <x v="4"/>
    <x v="4"/>
    <x v="39"/>
    <n v="101"/>
    <n v="1084"/>
    <x v="0"/>
    <x v="0"/>
    <x v="0"/>
    <x v="0"/>
    <s v="Ja"/>
    <x v="0"/>
    <n v="71"/>
    <x v="1"/>
    <x v="2"/>
    <x v="0"/>
    <x v="0"/>
    <x v="0"/>
    <x v="0"/>
    <x v="0"/>
  </r>
  <r>
    <x v="4"/>
    <x v="4"/>
    <x v="39"/>
    <n v="147"/>
    <n v="1084"/>
    <x v="0"/>
    <x v="0"/>
    <x v="0"/>
    <x v="0"/>
    <s v="Ja"/>
    <x v="0"/>
    <n v="11"/>
    <x v="1"/>
    <x v="16"/>
    <x v="0"/>
    <x v="0"/>
    <x v="0"/>
    <x v="0"/>
    <x v="0"/>
  </r>
  <r>
    <x v="4"/>
    <x v="4"/>
    <x v="39"/>
    <n v="151"/>
    <n v="1084"/>
    <x v="0"/>
    <x v="0"/>
    <x v="0"/>
    <x v="0"/>
    <s v="Ja"/>
    <x v="0"/>
    <n v="3"/>
    <x v="1"/>
    <x v="17"/>
    <x v="0"/>
    <x v="0"/>
    <x v="0"/>
    <x v="0"/>
    <x v="0"/>
  </r>
  <r>
    <x v="4"/>
    <x v="4"/>
    <x v="39"/>
    <n v="153"/>
    <n v="1084"/>
    <x v="0"/>
    <x v="0"/>
    <x v="0"/>
    <x v="0"/>
    <s v="Ja"/>
    <x v="0"/>
    <n v="1"/>
    <x v="1"/>
    <x v="18"/>
    <x v="0"/>
    <x v="0"/>
    <x v="0"/>
    <x v="0"/>
    <x v="0"/>
  </r>
  <r>
    <x v="4"/>
    <x v="4"/>
    <x v="39"/>
    <n v="157"/>
    <n v="1084"/>
    <x v="0"/>
    <x v="0"/>
    <x v="0"/>
    <x v="0"/>
    <s v="Ja"/>
    <x v="0"/>
    <n v="5"/>
    <x v="1"/>
    <x v="20"/>
    <x v="0"/>
    <x v="0"/>
    <x v="0"/>
    <x v="0"/>
    <x v="0"/>
  </r>
  <r>
    <x v="4"/>
    <x v="4"/>
    <x v="39"/>
    <n v="159"/>
    <n v="1084"/>
    <x v="0"/>
    <x v="0"/>
    <x v="0"/>
    <x v="0"/>
    <s v="Ja"/>
    <x v="0"/>
    <n v="5"/>
    <x v="1"/>
    <x v="21"/>
    <x v="0"/>
    <x v="0"/>
    <x v="0"/>
    <x v="0"/>
    <x v="0"/>
  </r>
  <r>
    <x v="4"/>
    <x v="4"/>
    <x v="39"/>
    <n v="161"/>
    <n v="1084"/>
    <x v="0"/>
    <x v="0"/>
    <x v="0"/>
    <x v="0"/>
    <s v="Ja"/>
    <x v="0"/>
    <n v="1"/>
    <x v="1"/>
    <x v="22"/>
    <x v="0"/>
    <x v="0"/>
    <x v="0"/>
    <x v="0"/>
    <x v="0"/>
  </r>
  <r>
    <x v="4"/>
    <x v="4"/>
    <x v="39"/>
    <n v="163"/>
    <n v="1084"/>
    <x v="0"/>
    <x v="0"/>
    <x v="0"/>
    <x v="0"/>
    <s v="Ja"/>
    <x v="0"/>
    <n v="1"/>
    <x v="1"/>
    <x v="23"/>
    <x v="0"/>
    <x v="0"/>
    <x v="0"/>
    <x v="0"/>
    <x v="0"/>
  </r>
  <r>
    <x v="4"/>
    <x v="4"/>
    <x v="39"/>
    <n v="167"/>
    <n v="1084"/>
    <x v="0"/>
    <x v="0"/>
    <x v="0"/>
    <x v="0"/>
    <s v="Ja"/>
    <x v="0"/>
    <n v="3"/>
    <x v="1"/>
    <x v="25"/>
    <x v="0"/>
    <x v="0"/>
    <x v="0"/>
    <x v="0"/>
    <x v="0"/>
  </r>
  <r>
    <x v="4"/>
    <x v="4"/>
    <x v="39"/>
    <n v="169"/>
    <n v="1084"/>
    <x v="0"/>
    <x v="0"/>
    <x v="0"/>
    <x v="0"/>
    <s v="Ja"/>
    <x v="0"/>
    <n v="2"/>
    <x v="1"/>
    <x v="26"/>
    <x v="0"/>
    <x v="0"/>
    <x v="0"/>
    <x v="0"/>
    <x v="0"/>
  </r>
  <r>
    <x v="4"/>
    <x v="4"/>
    <x v="39"/>
    <n v="173"/>
    <n v="1084"/>
    <x v="0"/>
    <x v="0"/>
    <x v="0"/>
    <x v="0"/>
    <s v="Ja"/>
    <x v="0"/>
    <n v="1"/>
    <x v="1"/>
    <x v="27"/>
    <x v="0"/>
    <x v="0"/>
    <x v="0"/>
    <x v="0"/>
    <x v="0"/>
  </r>
  <r>
    <x v="4"/>
    <x v="4"/>
    <x v="39"/>
    <n v="175"/>
    <n v="1084"/>
    <x v="0"/>
    <x v="0"/>
    <x v="0"/>
    <x v="0"/>
    <s v="Ja"/>
    <x v="0"/>
    <n v="5"/>
    <x v="1"/>
    <x v="28"/>
    <x v="0"/>
    <x v="0"/>
    <x v="0"/>
    <x v="0"/>
    <x v="0"/>
  </r>
  <r>
    <x v="4"/>
    <x v="4"/>
    <x v="39"/>
    <n v="183"/>
    <n v="1084"/>
    <x v="0"/>
    <x v="0"/>
    <x v="0"/>
    <x v="0"/>
    <s v="Ja"/>
    <x v="0"/>
    <n v="1"/>
    <x v="1"/>
    <x v="29"/>
    <x v="0"/>
    <x v="0"/>
    <x v="0"/>
    <x v="0"/>
    <x v="0"/>
  </r>
  <r>
    <x v="4"/>
    <x v="4"/>
    <x v="39"/>
    <n v="185"/>
    <n v="1084"/>
    <x v="0"/>
    <x v="0"/>
    <x v="0"/>
    <x v="0"/>
    <s v="Ja"/>
    <x v="0"/>
    <n v="3"/>
    <x v="1"/>
    <x v="30"/>
    <x v="0"/>
    <x v="0"/>
    <x v="0"/>
    <x v="0"/>
    <x v="0"/>
  </r>
  <r>
    <x v="4"/>
    <x v="4"/>
    <x v="39"/>
    <n v="187"/>
    <n v="1084"/>
    <x v="0"/>
    <x v="0"/>
    <x v="0"/>
    <x v="0"/>
    <s v="Ja"/>
    <x v="0"/>
    <n v="1"/>
    <x v="1"/>
    <x v="31"/>
    <x v="0"/>
    <x v="0"/>
    <x v="0"/>
    <x v="0"/>
    <x v="0"/>
  </r>
  <r>
    <x v="4"/>
    <x v="4"/>
    <x v="39"/>
    <n v="190"/>
    <n v="1084"/>
    <x v="0"/>
    <x v="0"/>
    <x v="0"/>
    <x v="0"/>
    <s v="Ja"/>
    <x v="0"/>
    <n v="4"/>
    <x v="1"/>
    <x v="32"/>
    <x v="0"/>
    <x v="0"/>
    <x v="0"/>
    <x v="0"/>
    <x v="0"/>
  </r>
  <r>
    <x v="4"/>
    <x v="4"/>
    <x v="39"/>
    <n v="201"/>
    <n v="1084"/>
    <x v="0"/>
    <x v="0"/>
    <x v="0"/>
    <x v="0"/>
    <s v="Ja"/>
    <x v="0"/>
    <n v="4"/>
    <x v="1"/>
    <x v="33"/>
    <x v="0"/>
    <x v="0"/>
    <x v="0"/>
    <x v="0"/>
    <x v="0"/>
  </r>
  <r>
    <x v="4"/>
    <x v="4"/>
    <x v="39"/>
    <n v="210"/>
    <n v="1084"/>
    <x v="0"/>
    <x v="0"/>
    <x v="0"/>
    <x v="0"/>
    <s v="Ja"/>
    <x v="0"/>
    <n v="1"/>
    <x v="1"/>
    <x v="34"/>
    <x v="0"/>
    <x v="0"/>
    <x v="0"/>
    <x v="0"/>
    <x v="0"/>
  </r>
  <r>
    <x v="4"/>
    <x v="4"/>
    <x v="39"/>
    <n v="219"/>
    <n v="1084"/>
    <x v="0"/>
    <x v="0"/>
    <x v="0"/>
    <x v="0"/>
    <s v="Ja"/>
    <x v="0"/>
    <n v="1"/>
    <x v="1"/>
    <x v="60"/>
    <x v="0"/>
    <x v="0"/>
    <x v="0"/>
    <x v="0"/>
    <x v="0"/>
  </r>
  <r>
    <x v="4"/>
    <x v="4"/>
    <x v="39"/>
    <n v="223"/>
    <n v="1084"/>
    <x v="0"/>
    <x v="0"/>
    <x v="0"/>
    <x v="0"/>
    <s v="Ja"/>
    <x v="0"/>
    <n v="2"/>
    <x v="1"/>
    <x v="62"/>
    <x v="0"/>
    <x v="0"/>
    <x v="0"/>
    <x v="0"/>
    <x v="0"/>
  </r>
  <r>
    <x v="4"/>
    <x v="4"/>
    <x v="39"/>
    <n v="230"/>
    <n v="1084"/>
    <x v="0"/>
    <x v="0"/>
    <x v="0"/>
    <x v="0"/>
    <s v="Ja"/>
    <x v="0"/>
    <n v="1"/>
    <x v="1"/>
    <x v="35"/>
    <x v="0"/>
    <x v="0"/>
    <x v="0"/>
    <x v="0"/>
    <x v="0"/>
  </r>
  <r>
    <x v="4"/>
    <x v="4"/>
    <x v="39"/>
    <n v="240"/>
    <n v="1084"/>
    <x v="0"/>
    <x v="0"/>
    <x v="0"/>
    <x v="0"/>
    <s v="Ja"/>
    <x v="0"/>
    <n v="1"/>
    <x v="1"/>
    <x v="36"/>
    <x v="0"/>
    <x v="0"/>
    <x v="0"/>
    <x v="0"/>
    <x v="0"/>
  </r>
  <r>
    <x v="4"/>
    <x v="4"/>
    <x v="39"/>
    <n v="250"/>
    <n v="1084"/>
    <x v="0"/>
    <x v="0"/>
    <x v="0"/>
    <x v="0"/>
    <s v="Ja"/>
    <x v="0"/>
    <n v="1"/>
    <x v="1"/>
    <x v="37"/>
    <x v="0"/>
    <x v="0"/>
    <x v="0"/>
    <x v="0"/>
    <x v="0"/>
  </r>
  <r>
    <x v="4"/>
    <x v="4"/>
    <x v="39"/>
    <n v="253"/>
    <n v="1085"/>
    <x v="0"/>
    <x v="0"/>
    <x v="0"/>
    <x v="0"/>
    <s v="Ja"/>
    <x v="0"/>
    <n v="2"/>
    <x v="4"/>
    <x v="38"/>
    <x v="0"/>
    <x v="0"/>
    <x v="0"/>
    <x v="0"/>
    <x v="0"/>
  </r>
  <r>
    <x v="4"/>
    <x v="4"/>
    <x v="39"/>
    <n v="259"/>
    <n v="1085"/>
    <x v="0"/>
    <x v="0"/>
    <x v="0"/>
    <x v="0"/>
    <s v="Ja"/>
    <x v="0"/>
    <n v="1"/>
    <x v="4"/>
    <x v="39"/>
    <x v="0"/>
    <x v="0"/>
    <x v="0"/>
    <x v="0"/>
    <x v="0"/>
  </r>
  <r>
    <x v="4"/>
    <x v="4"/>
    <x v="39"/>
    <n v="265"/>
    <n v="1085"/>
    <x v="0"/>
    <x v="0"/>
    <x v="0"/>
    <x v="0"/>
    <s v="Ja"/>
    <x v="0"/>
    <n v="2"/>
    <x v="4"/>
    <x v="40"/>
    <x v="0"/>
    <x v="0"/>
    <x v="0"/>
    <x v="0"/>
    <x v="0"/>
  </r>
  <r>
    <x v="4"/>
    <x v="4"/>
    <x v="39"/>
    <n v="269"/>
    <n v="1085"/>
    <x v="0"/>
    <x v="0"/>
    <x v="0"/>
    <x v="0"/>
    <s v="Ja"/>
    <x v="0"/>
    <n v="1"/>
    <x v="4"/>
    <x v="41"/>
    <x v="0"/>
    <x v="0"/>
    <x v="0"/>
    <x v="0"/>
    <x v="0"/>
  </r>
  <r>
    <x v="4"/>
    <x v="4"/>
    <x v="39"/>
    <n v="316"/>
    <n v="1085"/>
    <x v="0"/>
    <x v="0"/>
    <x v="0"/>
    <x v="0"/>
    <s v="Ja"/>
    <x v="0"/>
    <n v="1"/>
    <x v="4"/>
    <x v="44"/>
    <x v="0"/>
    <x v="0"/>
    <x v="0"/>
    <x v="0"/>
    <x v="0"/>
  </r>
  <r>
    <x v="4"/>
    <x v="4"/>
    <x v="40"/>
    <n v="101"/>
    <n v="1084"/>
    <x v="0"/>
    <x v="0"/>
    <x v="0"/>
    <x v="0"/>
    <s v="Ja"/>
    <x v="0"/>
    <n v="4"/>
    <x v="1"/>
    <x v="2"/>
    <x v="0"/>
    <x v="0"/>
    <x v="0"/>
    <x v="0"/>
    <x v="0"/>
  </r>
  <r>
    <x v="4"/>
    <x v="4"/>
    <x v="40"/>
    <n v="147"/>
    <n v="1084"/>
    <x v="0"/>
    <x v="0"/>
    <x v="0"/>
    <x v="0"/>
    <s v="Ja"/>
    <x v="0"/>
    <n v="1"/>
    <x v="1"/>
    <x v="16"/>
    <x v="0"/>
    <x v="0"/>
    <x v="0"/>
    <x v="0"/>
    <x v="0"/>
  </r>
  <r>
    <x v="4"/>
    <x v="4"/>
    <x v="40"/>
    <n v="165"/>
    <n v="1084"/>
    <x v="0"/>
    <x v="0"/>
    <x v="0"/>
    <x v="0"/>
    <s v="Ja"/>
    <x v="0"/>
    <n v="1"/>
    <x v="1"/>
    <x v="24"/>
    <x v="0"/>
    <x v="0"/>
    <x v="0"/>
    <x v="0"/>
    <x v="0"/>
  </r>
  <r>
    <x v="4"/>
    <x v="4"/>
    <x v="41"/>
    <n v="0"/>
    <n v="0"/>
    <x v="1"/>
    <x v="0"/>
    <x v="0"/>
    <x v="0"/>
    <s v="Ja"/>
    <x v="0"/>
    <n v="1"/>
    <x v="3"/>
    <x v="15"/>
    <x v="0"/>
    <x v="0"/>
    <x v="1"/>
    <x v="0"/>
    <x v="0"/>
  </r>
  <r>
    <x v="4"/>
    <x v="4"/>
    <x v="41"/>
    <n v="0"/>
    <n v="0"/>
    <x v="2"/>
    <x v="0"/>
    <x v="1"/>
    <x v="0"/>
    <s v="Ja"/>
    <x v="0"/>
    <n v="2"/>
    <x v="3"/>
    <x v="15"/>
    <x v="0"/>
    <x v="0"/>
    <x v="2"/>
    <x v="1"/>
    <x v="0"/>
  </r>
  <r>
    <x v="4"/>
    <x v="4"/>
    <x v="41"/>
    <n v="0"/>
    <n v="0"/>
    <x v="2"/>
    <x v="0"/>
    <x v="2"/>
    <x v="0"/>
    <s v="Ja"/>
    <x v="0"/>
    <n v="1"/>
    <x v="3"/>
    <x v="15"/>
    <x v="0"/>
    <x v="0"/>
    <x v="2"/>
    <x v="2"/>
    <x v="0"/>
  </r>
  <r>
    <x v="4"/>
    <x v="4"/>
    <x v="41"/>
    <n v="0"/>
    <n v="0"/>
    <x v="3"/>
    <x v="0"/>
    <x v="2"/>
    <x v="0"/>
    <s v="Ja"/>
    <x v="0"/>
    <n v="3"/>
    <x v="3"/>
    <x v="15"/>
    <x v="0"/>
    <x v="0"/>
    <x v="3"/>
    <x v="2"/>
    <x v="0"/>
  </r>
  <r>
    <x v="4"/>
    <x v="4"/>
    <x v="41"/>
    <n v="0"/>
    <n v="0"/>
    <x v="4"/>
    <x v="0"/>
    <x v="1"/>
    <x v="0"/>
    <s v="Ja"/>
    <x v="0"/>
    <n v="1"/>
    <x v="3"/>
    <x v="15"/>
    <x v="0"/>
    <x v="1"/>
    <x v="4"/>
    <x v="1"/>
    <x v="1"/>
  </r>
  <r>
    <x v="4"/>
    <x v="4"/>
    <x v="41"/>
    <n v="101"/>
    <n v="1084"/>
    <x v="0"/>
    <x v="0"/>
    <x v="0"/>
    <x v="0"/>
    <s v="Ja"/>
    <x v="0"/>
    <n v="217"/>
    <x v="1"/>
    <x v="2"/>
    <x v="0"/>
    <x v="0"/>
    <x v="0"/>
    <x v="0"/>
    <x v="0"/>
  </r>
  <r>
    <x v="4"/>
    <x v="4"/>
    <x v="41"/>
    <n v="147"/>
    <n v="1084"/>
    <x v="0"/>
    <x v="0"/>
    <x v="0"/>
    <x v="0"/>
    <s v="Ja"/>
    <x v="0"/>
    <n v="30"/>
    <x v="1"/>
    <x v="16"/>
    <x v="0"/>
    <x v="0"/>
    <x v="0"/>
    <x v="0"/>
    <x v="0"/>
  </r>
  <r>
    <x v="4"/>
    <x v="4"/>
    <x v="41"/>
    <n v="151"/>
    <n v="1084"/>
    <x v="0"/>
    <x v="0"/>
    <x v="0"/>
    <x v="0"/>
    <s v="Ja"/>
    <x v="0"/>
    <n v="7"/>
    <x v="1"/>
    <x v="17"/>
    <x v="0"/>
    <x v="0"/>
    <x v="0"/>
    <x v="0"/>
    <x v="0"/>
  </r>
  <r>
    <x v="4"/>
    <x v="4"/>
    <x v="41"/>
    <n v="153"/>
    <n v="1084"/>
    <x v="0"/>
    <x v="0"/>
    <x v="0"/>
    <x v="0"/>
    <s v="Ja"/>
    <x v="0"/>
    <n v="2"/>
    <x v="1"/>
    <x v="18"/>
    <x v="0"/>
    <x v="0"/>
    <x v="0"/>
    <x v="0"/>
    <x v="0"/>
  </r>
  <r>
    <x v="4"/>
    <x v="4"/>
    <x v="41"/>
    <n v="155"/>
    <n v="1084"/>
    <x v="0"/>
    <x v="0"/>
    <x v="0"/>
    <x v="0"/>
    <s v="Ja"/>
    <x v="0"/>
    <n v="1"/>
    <x v="1"/>
    <x v="19"/>
    <x v="0"/>
    <x v="0"/>
    <x v="0"/>
    <x v="0"/>
    <x v="0"/>
  </r>
  <r>
    <x v="4"/>
    <x v="4"/>
    <x v="41"/>
    <n v="157"/>
    <n v="1084"/>
    <x v="0"/>
    <x v="0"/>
    <x v="0"/>
    <x v="0"/>
    <s v="Ja"/>
    <x v="0"/>
    <n v="7"/>
    <x v="1"/>
    <x v="20"/>
    <x v="0"/>
    <x v="0"/>
    <x v="0"/>
    <x v="0"/>
    <x v="0"/>
  </r>
  <r>
    <x v="4"/>
    <x v="4"/>
    <x v="41"/>
    <n v="159"/>
    <n v="1084"/>
    <x v="0"/>
    <x v="0"/>
    <x v="0"/>
    <x v="0"/>
    <s v="Ja"/>
    <x v="0"/>
    <n v="16"/>
    <x v="1"/>
    <x v="21"/>
    <x v="0"/>
    <x v="0"/>
    <x v="0"/>
    <x v="0"/>
    <x v="0"/>
  </r>
  <r>
    <x v="4"/>
    <x v="4"/>
    <x v="41"/>
    <n v="161"/>
    <n v="1084"/>
    <x v="0"/>
    <x v="0"/>
    <x v="0"/>
    <x v="0"/>
    <s v="Ja"/>
    <x v="0"/>
    <n v="4"/>
    <x v="1"/>
    <x v="22"/>
    <x v="0"/>
    <x v="0"/>
    <x v="0"/>
    <x v="0"/>
    <x v="0"/>
  </r>
  <r>
    <x v="4"/>
    <x v="4"/>
    <x v="41"/>
    <n v="163"/>
    <n v="1084"/>
    <x v="0"/>
    <x v="0"/>
    <x v="0"/>
    <x v="0"/>
    <s v="Ja"/>
    <x v="0"/>
    <n v="3"/>
    <x v="1"/>
    <x v="23"/>
    <x v="0"/>
    <x v="0"/>
    <x v="0"/>
    <x v="0"/>
    <x v="0"/>
  </r>
  <r>
    <x v="4"/>
    <x v="4"/>
    <x v="41"/>
    <n v="165"/>
    <n v="1084"/>
    <x v="0"/>
    <x v="0"/>
    <x v="0"/>
    <x v="0"/>
    <s v="Ja"/>
    <x v="0"/>
    <n v="2"/>
    <x v="1"/>
    <x v="24"/>
    <x v="0"/>
    <x v="0"/>
    <x v="0"/>
    <x v="0"/>
    <x v="0"/>
  </r>
  <r>
    <x v="4"/>
    <x v="4"/>
    <x v="41"/>
    <n v="167"/>
    <n v="1084"/>
    <x v="0"/>
    <x v="0"/>
    <x v="0"/>
    <x v="0"/>
    <s v="Ja"/>
    <x v="0"/>
    <n v="10"/>
    <x v="1"/>
    <x v="25"/>
    <x v="0"/>
    <x v="0"/>
    <x v="0"/>
    <x v="0"/>
    <x v="0"/>
  </r>
  <r>
    <x v="4"/>
    <x v="4"/>
    <x v="41"/>
    <n v="169"/>
    <n v="1084"/>
    <x v="0"/>
    <x v="0"/>
    <x v="0"/>
    <x v="0"/>
    <s v="Ja"/>
    <x v="0"/>
    <n v="6"/>
    <x v="1"/>
    <x v="26"/>
    <x v="0"/>
    <x v="0"/>
    <x v="0"/>
    <x v="0"/>
    <x v="0"/>
  </r>
  <r>
    <x v="4"/>
    <x v="4"/>
    <x v="41"/>
    <n v="173"/>
    <n v="1084"/>
    <x v="0"/>
    <x v="0"/>
    <x v="0"/>
    <x v="0"/>
    <s v="Ja"/>
    <x v="0"/>
    <n v="4"/>
    <x v="1"/>
    <x v="27"/>
    <x v="0"/>
    <x v="0"/>
    <x v="0"/>
    <x v="0"/>
    <x v="0"/>
  </r>
  <r>
    <x v="4"/>
    <x v="4"/>
    <x v="41"/>
    <n v="175"/>
    <n v="1084"/>
    <x v="0"/>
    <x v="0"/>
    <x v="0"/>
    <x v="0"/>
    <s v="Ja"/>
    <x v="0"/>
    <n v="13"/>
    <x v="1"/>
    <x v="28"/>
    <x v="0"/>
    <x v="0"/>
    <x v="0"/>
    <x v="0"/>
    <x v="0"/>
  </r>
  <r>
    <x v="4"/>
    <x v="4"/>
    <x v="41"/>
    <n v="183"/>
    <n v="1084"/>
    <x v="0"/>
    <x v="0"/>
    <x v="0"/>
    <x v="0"/>
    <s v="Ja"/>
    <x v="0"/>
    <n v="3"/>
    <x v="1"/>
    <x v="29"/>
    <x v="0"/>
    <x v="0"/>
    <x v="0"/>
    <x v="0"/>
    <x v="0"/>
  </r>
  <r>
    <x v="4"/>
    <x v="4"/>
    <x v="41"/>
    <n v="185"/>
    <n v="1084"/>
    <x v="0"/>
    <x v="0"/>
    <x v="0"/>
    <x v="0"/>
    <s v="Ja"/>
    <x v="0"/>
    <n v="7"/>
    <x v="1"/>
    <x v="30"/>
    <x v="0"/>
    <x v="0"/>
    <x v="0"/>
    <x v="0"/>
    <x v="0"/>
  </r>
  <r>
    <x v="4"/>
    <x v="4"/>
    <x v="41"/>
    <n v="187"/>
    <n v="1084"/>
    <x v="0"/>
    <x v="0"/>
    <x v="0"/>
    <x v="0"/>
    <s v="Ja"/>
    <x v="0"/>
    <n v="2"/>
    <x v="1"/>
    <x v="31"/>
    <x v="0"/>
    <x v="0"/>
    <x v="0"/>
    <x v="0"/>
    <x v="0"/>
  </r>
  <r>
    <x v="4"/>
    <x v="4"/>
    <x v="41"/>
    <n v="190"/>
    <n v="1084"/>
    <x v="0"/>
    <x v="0"/>
    <x v="0"/>
    <x v="0"/>
    <s v="Ja"/>
    <x v="0"/>
    <n v="5"/>
    <x v="1"/>
    <x v="32"/>
    <x v="0"/>
    <x v="0"/>
    <x v="0"/>
    <x v="0"/>
    <x v="0"/>
  </r>
  <r>
    <x v="4"/>
    <x v="4"/>
    <x v="41"/>
    <n v="201"/>
    <n v="1084"/>
    <x v="0"/>
    <x v="0"/>
    <x v="0"/>
    <x v="0"/>
    <s v="Ja"/>
    <x v="0"/>
    <n v="1"/>
    <x v="1"/>
    <x v="33"/>
    <x v="0"/>
    <x v="0"/>
    <x v="0"/>
    <x v="0"/>
    <x v="0"/>
  </r>
  <r>
    <x v="4"/>
    <x v="4"/>
    <x v="41"/>
    <n v="210"/>
    <n v="1084"/>
    <x v="0"/>
    <x v="0"/>
    <x v="0"/>
    <x v="0"/>
    <s v="Ja"/>
    <x v="0"/>
    <n v="1"/>
    <x v="1"/>
    <x v="34"/>
    <x v="0"/>
    <x v="0"/>
    <x v="0"/>
    <x v="0"/>
    <x v="0"/>
  </r>
  <r>
    <x v="4"/>
    <x v="4"/>
    <x v="41"/>
    <n v="217"/>
    <n v="1084"/>
    <x v="0"/>
    <x v="0"/>
    <x v="0"/>
    <x v="0"/>
    <s v="Ja"/>
    <x v="0"/>
    <n v="1"/>
    <x v="1"/>
    <x v="59"/>
    <x v="0"/>
    <x v="0"/>
    <x v="0"/>
    <x v="0"/>
    <x v="0"/>
  </r>
  <r>
    <x v="4"/>
    <x v="4"/>
    <x v="41"/>
    <n v="219"/>
    <n v="1084"/>
    <x v="0"/>
    <x v="0"/>
    <x v="0"/>
    <x v="0"/>
    <s v="Ja"/>
    <x v="0"/>
    <n v="1"/>
    <x v="1"/>
    <x v="60"/>
    <x v="0"/>
    <x v="0"/>
    <x v="0"/>
    <x v="0"/>
    <x v="0"/>
  </r>
  <r>
    <x v="4"/>
    <x v="4"/>
    <x v="41"/>
    <n v="240"/>
    <n v="1084"/>
    <x v="0"/>
    <x v="0"/>
    <x v="0"/>
    <x v="0"/>
    <s v="Ja"/>
    <x v="0"/>
    <n v="1"/>
    <x v="1"/>
    <x v="36"/>
    <x v="0"/>
    <x v="0"/>
    <x v="0"/>
    <x v="0"/>
    <x v="0"/>
  </r>
  <r>
    <x v="4"/>
    <x v="4"/>
    <x v="41"/>
    <n v="253"/>
    <n v="1085"/>
    <x v="0"/>
    <x v="0"/>
    <x v="0"/>
    <x v="0"/>
    <s v="Ja"/>
    <x v="0"/>
    <n v="6"/>
    <x v="4"/>
    <x v="38"/>
    <x v="0"/>
    <x v="0"/>
    <x v="0"/>
    <x v="0"/>
    <x v="0"/>
  </r>
  <r>
    <x v="4"/>
    <x v="4"/>
    <x v="41"/>
    <n v="259"/>
    <n v="1085"/>
    <x v="0"/>
    <x v="0"/>
    <x v="0"/>
    <x v="0"/>
    <s v="Ja"/>
    <x v="0"/>
    <n v="3"/>
    <x v="4"/>
    <x v="39"/>
    <x v="0"/>
    <x v="0"/>
    <x v="0"/>
    <x v="0"/>
    <x v="0"/>
  </r>
  <r>
    <x v="4"/>
    <x v="4"/>
    <x v="41"/>
    <n v="265"/>
    <n v="1085"/>
    <x v="0"/>
    <x v="0"/>
    <x v="0"/>
    <x v="0"/>
    <s v="Ja"/>
    <x v="0"/>
    <n v="4"/>
    <x v="4"/>
    <x v="40"/>
    <x v="0"/>
    <x v="0"/>
    <x v="0"/>
    <x v="0"/>
    <x v="0"/>
  </r>
  <r>
    <x v="4"/>
    <x v="4"/>
    <x v="41"/>
    <n v="269"/>
    <n v="1085"/>
    <x v="0"/>
    <x v="0"/>
    <x v="0"/>
    <x v="0"/>
    <s v="Ja"/>
    <x v="0"/>
    <n v="3"/>
    <x v="4"/>
    <x v="41"/>
    <x v="0"/>
    <x v="0"/>
    <x v="0"/>
    <x v="0"/>
    <x v="0"/>
  </r>
  <r>
    <x v="4"/>
    <x v="4"/>
    <x v="41"/>
    <n v="270"/>
    <n v="1084"/>
    <x v="0"/>
    <x v="0"/>
    <x v="0"/>
    <x v="0"/>
    <s v="Ja"/>
    <x v="0"/>
    <n v="1"/>
    <x v="1"/>
    <x v="42"/>
    <x v="0"/>
    <x v="0"/>
    <x v="0"/>
    <x v="0"/>
    <x v="0"/>
  </r>
  <r>
    <x v="4"/>
    <x v="4"/>
    <x v="41"/>
    <n v="316"/>
    <n v="1085"/>
    <x v="0"/>
    <x v="0"/>
    <x v="0"/>
    <x v="0"/>
    <s v="Ja"/>
    <x v="0"/>
    <n v="1"/>
    <x v="4"/>
    <x v="44"/>
    <x v="0"/>
    <x v="0"/>
    <x v="0"/>
    <x v="0"/>
    <x v="0"/>
  </r>
  <r>
    <x v="4"/>
    <x v="4"/>
    <x v="41"/>
    <n v="320"/>
    <n v="1085"/>
    <x v="0"/>
    <x v="0"/>
    <x v="0"/>
    <x v="0"/>
    <s v="Ja"/>
    <x v="0"/>
    <n v="1"/>
    <x v="4"/>
    <x v="45"/>
    <x v="0"/>
    <x v="0"/>
    <x v="0"/>
    <x v="0"/>
    <x v="0"/>
  </r>
  <r>
    <x v="4"/>
    <x v="4"/>
    <x v="41"/>
    <n v="326"/>
    <n v="1085"/>
    <x v="0"/>
    <x v="0"/>
    <x v="0"/>
    <x v="0"/>
    <s v="Ja"/>
    <x v="0"/>
    <n v="1"/>
    <x v="4"/>
    <x v="65"/>
    <x v="0"/>
    <x v="0"/>
    <x v="0"/>
    <x v="0"/>
    <x v="0"/>
  </r>
  <r>
    <x v="4"/>
    <x v="4"/>
    <x v="41"/>
    <n v="329"/>
    <n v="1085"/>
    <x v="0"/>
    <x v="0"/>
    <x v="0"/>
    <x v="0"/>
    <s v="Ja"/>
    <x v="0"/>
    <n v="2"/>
    <x v="4"/>
    <x v="46"/>
    <x v="0"/>
    <x v="0"/>
    <x v="0"/>
    <x v="0"/>
    <x v="0"/>
  </r>
  <r>
    <x v="4"/>
    <x v="4"/>
    <x v="41"/>
    <n v="330"/>
    <n v="1085"/>
    <x v="0"/>
    <x v="0"/>
    <x v="0"/>
    <x v="0"/>
    <s v="Ja"/>
    <x v="0"/>
    <n v="1"/>
    <x v="4"/>
    <x v="47"/>
    <x v="0"/>
    <x v="0"/>
    <x v="0"/>
    <x v="0"/>
    <x v="0"/>
  </r>
  <r>
    <x v="4"/>
    <x v="4"/>
    <x v="41"/>
    <n v="336"/>
    <n v="1085"/>
    <x v="0"/>
    <x v="0"/>
    <x v="0"/>
    <x v="0"/>
    <s v="Ja"/>
    <x v="0"/>
    <n v="1"/>
    <x v="4"/>
    <x v="48"/>
    <x v="0"/>
    <x v="0"/>
    <x v="0"/>
    <x v="0"/>
    <x v="0"/>
  </r>
  <r>
    <x v="4"/>
    <x v="4"/>
    <x v="41"/>
    <n v="350"/>
    <n v="1085"/>
    <x v="0"/>
    <x v="0"/>
    <x v="0"/>
    <x v="0"/>
    <s v="Ja"/>
    <x v="0"/>
    <n v="2"/>
    <x v="4"/>
    <x v="49"/>
    <x v="0"/>
    <x v="0"/>
    <x v="0"/>
    <x v="0"/>
    <x v="0"/>
  </r>
  <r>
    <x v="4"/>
    <x v="4"/>
    <x v="41"/>
    <n v="360"/>
    <n v="1085"/>
    <x v="0"/>
    <x v="0"/>
    <x v="0"/>
    <x v="0"/>
    <s v="Ja"/>
    <x v="0"/>
    <n v="1"/>
    <x v="4"/>
    <x v="50"/>
    <x v="0"/>
    <x v="0"/>
    <x v="0"/>
    <x v="0"/>
    <x v="0"/>
  </r>
  <r>
    <x v="4"/>
    <x v="4"/>
    <x v="41"/>
    <n v="370"/>
    <n v="1085"/>
    <x v="0"/>
    <x v="0"/>
    <x v="0"/>
    <x v="0"/>
    <s v="Ja"/>
    <x v="0"/>
    <n v="2"/>
    <x v="4"/>
    <x v="51"/>
    <x v="0"/>
    <x v="0"/>
    <x v="0"/>
    <x v="0"/>
    <x v="0"/>
  </r>
  <r>
    <x v="4"/>
    <x v="4"/>
    <x v="41"/>
    <n v="630"/>
    <n v="1083"/>
    <x v="0"/>
    <x v="0"/>
    <x v="0"/>
    <x v="0"/>
    <s v="Ja"/>
    <x v="0"/>
    <n v="1"/>
    <x v="2"/>
    <x v="13"/>
    <x v="0"/>
    <x v="0"/>
    <x v="0"/>
    <x v="0"/>
    <x v="0"/>
  </r>
  <r>
    <x v="4"/>
    <x v="4"/>
    <x v="42"/>
    <n v="0"/>
    <n v="0"/>
    <x v="2"/>
    <x v="0"/>
    <x v="2"/>
    <x v="0"/>
    <s v="Ja"/>
    <x v="0"/>
    <n v="1"/>
    <x v="3"/>
    <x v="15"/>
    <x v="0"/>
    <x v="0"/>
    <x v="2"/>
    <x v="2"/>
    <x v="0"/>
  </r>
  <r>
    <x v="4"/>
    <x v="4"/>
    <x v="42"/>
    <n v="0"/>
    <n v="0"/>
    <x v="3"/>
    <x v="0"/>
    <x v="2"/>
    <x v="0"/>
    <s v="Ja"/>
    <x v="0"/>
    <n v="2"/>
    <x v="3"/>
    <x v="15"/>
    <x v="0"/>
    <x v="0"/>
    <x v="3"/>
    <x v="2"/>
    <x v="0"/>
  </r>
  <r>
    <x v="4"/>
    <x v="4"/>
    <x v="42"/>
    <n v="0"/>
    <n v="0"/>
    <x v="4"/>
    <x v="0"/>
    <x v="1"/>
    <x v="0"/>
    <s v="Ja"/>
    <x v="0"/>
    <n v="4"/>
    <x v="3"/>
    <x v="15"/>
    <x v="0"/>
    <x v="1"/>
    <x v="4"/>
    <x v="1"/>
    <x v="1"/>
  </r>
  <r>
    <x v="4"/>
    <x v="4"/>
    <x v="42"/>
    <n v="101"/>
    <n v="1084"/>
    <x v="0"/>
    <x v="0"/>
    <x v="0"/>
    <x v="0"/>
    <s v="Ja"/>
    <x v="0"/>
    <n v="143"/>
    <x v="1"/>
    <x v="2"/>
    <x v="0"/>
    <x v="0"/>
    <x v="0"/>
    <x v="0"/>
    <x v="0"/>
  </r>
  <r>
    <x v="4"/>
    <x v="4"/>
    <x v="42"/>
    <n v="147"/>
    <n v="1084"/>
    <x v="0"/>
    <x v="0"/>
    <x v="0"/>
    <x v="0"/>
    <s v="Ja"/>
    <x v="0"/>
    <n v="14"/>
    <x v="1"/>
    <x v="16"/>
    <x v="0"/>
    <x v="0"/>
    <x v="0"/>
    <x v="0"/>
    <x v="0"/>
  </r>
  <r>
    <x v="4"/>
    <x v="4"/>
    <x v="42"/>
    <n v="151"/>
    <n v="1084"/>
    <x v="0"/>
    <x v="0"/>
    <x v="0"/>
    <x v="0"/>
    <s v="Ja"/>
    <x v="0"/>
    <n v="4"/>
    <x v="1"/>
    <x v="17"/>
    <x v="0"/>
    <x v="0"/>
    <x v="0"/>
    <x v="0"/>
    <x v="0"/>
  </r>
  <r>
    <x v="4"/>
    <x v="4"/>
    <x v="42"/>
    <n v="153"/>
    <n v="1084"/>
    <x v="0"/>
    <x v="0"/>
    <x v="0"/>
    <x v="0"/>
    <s v="Ja"/>
    <x v="0"/>
    <n v="1"/>
    <x v="1"/>
    <x v="18"/>
    <x v="0"/>
    <x v="0"/>
    <x v="0"/>
    <x v="0"/>
    <x v="0"/>
  </r>
  <r>
    <x v="4"/>
    <x v="4"/>
    <x v="42"/>
    <n v="155"/>
    <n v="1084"/>
    <x v="0"/>
    <x v="0"/>
    <x v="0"/>
    <x v="0"/>
    <s v="Ja"/>
    <x v="0"/>
    <n v="1"/>
    <x v="1"/>
    <x v="19"/>
    <x v="0"/>
    <x v="0"/>
    <x v="0"/>
    <x v="0"/>
    <x v="0"/>
  </r>
  <r>
    <x v="4"/>
    <x v="4"/>
    <x v="42"/>
    <n v="157"/>
    <n v="1084"/>
    <x v="0"/>
    <x v="0"/>
    <x v="0"/>
    <x v="0"/>
    <s v="Ja"/>
    <x v="0"/>
    <n v="4"/>
    <x v="1"/>
    <x v="20"/>
    <x v="0"/>
    <x v="0"/>
    <x v="0"/>
    <x v="0"/>
    <x v="0"/>
  </r>
  <r>
    <x v="4"/>
    <x v="4"/>
    <x v="42"/>
    <n v="159"/>
    <n v="1084"/>
    <x v="0"/>
    <x v="0"/>
    <x v="0"/>
    <x v="0"/>
    <s v="Ja"/>
    <x v="0"/>
    <n v="10"/>
    <x v="1"/>
    <x v="21"/>
    <x v="0"/>
    <x v="0"/>
    <x v="0"/>
    <x v="0"/>
    <x v="0"/>
  </r>
  <r>
    <x v="4"/>
    <x v="4"/>
    <x v="42"/>
    <n v="161"/>
    <n v="1084"/>
    <x v="0"/>
    <x v="0"/>
    <x v="0"/>
    <x v="0"/>
    <s v="Ja"/>
    <x v="0"/>
    <n v="2"/>
    <x v="1"/>
    <x v="22"/>
    <x v="0"/>
    <x v="0"/>
    <x v="0"/>
    <x v="0"/>
    <x v="0"/>
  </r>
  <r>
    <x v="4"/>
    <x v="4"/>
    <x v="42"/>
    <n v="163"/>
    <n v="1084"/>
    <x v="0"/>
    <x v="0"/>
    <x v="0"/>
    <x v="0"/>
    <s v="Ja"/>
    <x v="0"/>
    <n v="3"/>
    <x v="1"/>
    <x v="23"/>
    <x v="0"/>
    <x v="0"/>
    <x v="0"/>
    <x v="0"/>
    <x v="0"/>
  </r>
  <r>
    <x v="4"/>
    <x v="4"/>
    <x v="42"/>
    <n v="165"/>
    <n v="1084"/>
    <x v="0"/>
    <x v="0"/>
    <x v="0"/>
    <x v="0"/>
    <s v="Ja"/>
    <x v="0"/>
    <n v="2"/>
    <x v="1"/>
    <x v="24"/>
    <x v="0"/>
    <x v="0"/>
    <x v="0"/>
    <x v="0"/>
    <x v="0"/>
  </r>
  <r>
    <x v="4"/>
    <x v="4"/>
    <x v="42"/>
    <n v="167"/>
    <n v="1084"/>
    <x v="0"/>
    <x v="0"/>
    <x v="0"/>
    <x v="0"/>
    <s v="Ja"/>
    <x v="0"/>
    <n v="8"/>
    <x v="1"/>
    <x v="25"/>
    <x v="0"/>
    <x v="0"/>
    <x v="0"/>
    <x v="0"/>
    <x v="0"/>
  </r>
  <r>
    <x v="4"/>
    <x v="4"/>
    <x v="42"/>
    <n v="169"/>
    <n v="1084"/>
    <x v="0"/>
    <x v="0"/>
    <x v="0"/>
    <x v="0"/>
    <s v="Ja"/>
    <x v="0"/>
    <n v="2"/>
    <x v="1"/>
    <x v="26"/>
    <x v="0"/>
    <x v="0"/>
    <x v="0"/>
    <x v="0"/>
    <x v="0"/>
  </r>
  <r>
    <x v="4"/>
    <x v="4"/>
    <x v="42"/>
    <n v="173"/>
    <n v="1084"/>
    <x v="0"/>
    <x v="0"/>
    <x v="0"/>
    <x v="0"/>
    <s v="Ja"/>
    <x v="0"/>
    <n v="7"/>
    <x v="1"/>
    <x v="27"/>
    <x v="0"/>
    <x v="0"/>
    <x v="0"/>
    <x v="0"/>
    <x v="0"/>
  </r>
  <r>
    <x v="4"/>
    <x v="4"/>
    <x v="42"/>
    <n v="175"/>
    <n v="1084"/>
    <x v="0"/>
    <x v="0"/>
    <x v="0"/>
    <x v="0"/>
    <s v="Ja"/>
    <x v="0"/>
    <n v="3"/>
    <x v="1"/>
    <x v="28"/>
    <x v="0"/>
    <x v="0"/>
    <x v="0"/>
    <x v="0"/>
    <x v="0"/>
  </r>
  <r>
    <x v="4"/>
    <x v="4"/>
    <x v="42"/>
    <n v="183"/>
    <n v="1084"/>
    <x v="0"/>
    <x v="0"/>
    <x v="0"/>
    <x v="0"/>
    <s v="Ja"/>
    <x v="0"/>
    <n v="3"/>
    <x v="1"/>
    <x v="29"/>
    <x v="0"/>
    <x v="0"/>
    <x v="0"/>
    <x v="0"/>
    <x v="0"/>
  </r>
  <r>
    <x v="4"/>
    <x v="4"/>
    <x v="42"/>
    <n v="185"/>
    <n v="1084"/>
    <x v="0"/>
    <x v="0"/>
    <x v="0"/>
    <x v="0"/>
    <s v="Ja"/>
    <x v="0"/>
    <n v="5"/>
    <x v="1"/>
    <x v="30"/>
    <x v="0"/>
    <x v="0"/>
    <x v="0"/>
    <x v="0"/>
    <x v="0"/>
  </r>
  <r>
    <x v="4"/>
    <x v="4"/>
    <x v="42"/>
    <n v="190"/>
    <n v="1084"/>
    <x v="0"/>
    <x v="0"/>
    <x v="0"/>
    <x v="0"/>
    <s v="Ja"/>
    <x v="0"/>
    <n v="3"/>
    <x v="1"/>
    <x v="32"/>
    <x v="0"/>
    <x v="0"/>
    <x v="0"/>
    <x v="0"/>
    <x v="0"/>
  </r>
  <r>
    <x v="4"/>
    <x v="4"/>
    <x v="42"/>
    <n v="201"/>
    <n v="1084"/>
    <x v="0"/>
    <x v="0"/>
    <x v="0"/>
    <x v="0"/>
    <s v="Ja"/>
    <x v="0"/>
    <n v="1"/>
    <x v="1"/>
    <x v="33"/>
    <x v="0"/>
    <x v="0"/>
    <x v="0"/>
    <x v="0"/>
    <x v="0"/>
  </r>
  <r>
    <x v="4"/>
    <x v="4"/>
    <x v="42"/>
    <n v="210"/>
    <n v="1084"/>
    <x v="0"/>
    <x v="0"/>
    <x v="0"/>
    <x v="0"/>
    <s v="Ja"/>
    <x v="0"/>
    <n v="1"/>
    <x v="1"/>
    <x v="34"/>
    <x v="0"/>
    <x v="0"/>
    <x v="0"/>
    <x v="0"/>
    <x v="0"/>
  </r>
  <r>
    <x v="4"/>
    <x v="4"/>
    <x v="42"/>
    <n v="217"/>
    <n v="1084"/>
    <x v="0"/>
    <x v="0"/>
    <x v="0"/>
    <x v="0"/>
    <s v="Ja"/>
    <x v="0"/>
    <n v="2"/>
    <x v="1"/>
    <x v="59"/>
    <x v="0"/>
    <x v="0"/>
    <x v="0"/>
    <x v="0"/>
    <x v="0"/>
  </r>
  <r>
    <x v="4"/>
    <x v="4"/>
    <x v="42"/>
    <n v="219"/>
    <n v="1084"/>
    <x v="0"/>
    <x v="0"/>
    <x v="0"/>
    <x v="0"/>
    <s v="Ja"/>
    <x v="0"/>
    <n v="1"/>
    <x v="1"/>
    <x v="60"/>
    <x v="0"/>
    <x v="0"/>
    <x v="0"/>
    <x v="0"/>
    <x v="0"/>
  </r>
  <r>
    <x v="4"/>
    <x v="4"/>
    <x v="42"/>
    <n v="223"/>
    <n v="1084"/>
    <x v="0"/>
    <x v="0"/>
    <x v="0"/>
    <x v="0"/>
    <s v="Ja"/>
    <x v="0"/>
    <n v="3"/>
    <x v="1"/>
    <x v="62"/>
    <x v="0"/>
    <x v="0"/>
    <x v="0"/>
    <x v="0"/>
    <x v="0"/>
  </r>
  <r>
    <x v="4"/>
    <x v="4"/>
    <x v="42"/>
    <n v="230"/>
    <n v="1084"/>
    <x v="0"/>
    <x v="0"/>
    <x v="0"/>
    <x v="0"/>
    <s v="Ja"/>
    <x v="0"/>
    <n v="4"/>
    <x v="1"/>
    <x v="35"/>
    <x v="0"/>
    <x v="0"/>
    <x v="0"/>
    <x v="0"/>
    <x v="0"/>
  </r>
  <r>
    <x v="4"/>
    <x v="4"/>
    <x v="42"/>
    <n v="240"/>
    <n v="1084"/>
    <x v="0"/>
    <x v="0"/>
    <x v="0"/>
    <x v="0"/>
    <s v="Ja"/>
    <x v="0"/>
    <n v="3"/>
    <x v="1"/>
    <x v="36"/>
    <x v="0"/>
    <x v="0"/>
    <x v="0"/>
    <x v="0"/>
    <x v="0"/>
  </r>
  <r>
    <x v="4"/>
    <x v="4"/>
    <x v="42"/>
    <n v="250"/>
    <n v="1084"/>
    <x v="0"/>
    <x v="0"/>
    <x v="0"/>
    <x v="0"/>
    <s v="Ja"/>
    <x v="0"/>
    <n v="1"/>
    <x v="1"/>
    <x v="37"/>
    <x v="0"/>
    <x v="0"/>
    <x v="0"/>
    <x v="0"/>
    <x v="0"/>
  </r>
  <r>
    <x v="4"/>
    <x v="4"/>
    <x v="42"/>
    <n v="253"/>
    <n v="1085"/>
    <x v="0"/>
    <x v="0"/>
    <x v="0"/>
    <x v="0"/>
    <s v="Ja"/>
    <x v="0"/>
    <n v="1"/>
    <x v="4"/>
    <x v="38"/>
    <x v="0"/>
    <x v="0"/>
    <x v="0"/>
    <x v="0"/>
    <x v="0"/>
  </r>
  <r>
    <x v="4"/>
    <x v="4"/>
    <x v="42"/>
    <n v="265"/>
    <n v="1085"/>
    <x v="0"/>
    <x v="0"/>
    <x v="0"/>
    <x v="0"/>
    <s v="Ja"/>
    <x v="0"/>
    <n v="4"/>
    <x v="4"/>
    <x v="40"/>
    <x v="0"/>
    <x v="0"/>
    <x v="0"/>
    <x v="0"/>
    <x v="0"/>
  </r>
  <r>
    <x v="4"/>
    <x v="4"/>
    <x v="42"/>
    <n v="316"/>
    <n v="1085"/>
    <x v="0"/>
    <x v="0"/>
    <x v="0"/>
    <x v="0"/>
    <s v="Ja"/>
    <x v="0"/>
    <n v="1"/>
    <x v="4"/>
    <x v="44"/>
    <x v="0"/>
    <x v="0"/>
    <x v="0"/>
    <x v="0"/>
    <x v="0"/>
  </r>
  <r>
    <x v="4"/>
    <x v="4"/>
    <x v="42"/>
    <n v="329"/>
    <n v="1085"/>
    <x v="0"/>
    <x v="0"/>
    <x v="0"/>
    <x v="0"/>
    <s v="Ja"/>
    <x v="0"/>
    <n v="1"/>
    <x v="4"/>
    <x v="46"/>
    <x v="0"/>
    <x v="0"/>
    <x v="0"/>
    <x v="0"/>
    <x v="0"/>
  </r>
  <r>
    <x v="4"/>
    <x v="4"/>
    <x v="42"/>
    <n v="330"/>
    <n v="1085"/>
    <x v="0"/>
    <x v="0"/>
    <x v="0"/>
    <x v="0"/>
    <s v="Ja"/>
    <x v="0"/>
    <n v="1"/>
    <x v="4"/>
    <x v="47"/>
    <x v="0"/>
    <x v="0"/>
    <x v="0"/>
    <x v="0"/>
    <x v="0"/>
  </r>
  <r>
    <x v="4"/>
    <x v="4"/>
    <x v="42"/>
    <n v="336"/>
    <n v="1085"/>
    <x v="0"/>
    <x v="0"/>
    <x v="0"/>
    <x v="0"/>
    <s v="Ja"/>
    <x v="0"/>
    <n v="1"/>
    <x v="4"/>
    <x v="48"/>
    <x v="0"/>
    <x v="0"/>
    <x v="0"/>
    <x v="0"/>
    <x v="0"/>
  </r>
  <r>
    <x v="4"/>
    <x v="4"/>
    <x v="42"/>
    <n v="791"/>
    <n v="1082"/>
    <x v="0"/>
    <x v="0"/>
    <x v="0"/>
    <x v="0"/>
    <s v="Ja"/>
    <x v="0"/>
    <n v="1"/>
    <x v="0"/>
    <x v="76"/>
    <x v="0"/>
    <x v="0"/>
    <x v="0"/>
    <x v="0"/>
    <x v="0"/>
  </r>
  <r>
    <x v="5"/>
    <x v="5"/>
    <x v="43"/>
    <n v="161"/>
    <n v="1084"/>
    <x v="0"/>
    <x v="0"/>
    <x v="0"/>
    <x v="0"/>
    <s v="Ja"/>
    <x v="0"/>
    <n v="1"/>
    <x v="1"/>
    <x v="22"/>
    <x v="0"/>
    <x v="0"/>
    <x v="0"/>
    <x v="0"/>
    <x v="0"/>
  </r>
  <r>
    <x v="5"/>
    <x v="5"/>
    <x v="43"/>
    <n v="730"/>
    <n v="1082"/>
    <x v="0"/>
    <x v="0"/>
    <x v="0"/>
    <x v="0"/>
    <s v="Ja"/>
    <x v="0"/>
    <n v="1"/>
    <x v="0"/>
    <x v="71"/>
    <x v="0"/>
    <x v="0"/>
    <x v="0"/>
    <x v="0"/>
    <x v="0"/>
  </r>
  <r>
    <x v="5"/>
    <x v="5"/>
    <x v="43"/>
    <n v="751"/>
    <n v="1082"/>
    <x v="0"/>
    <x v="0"/>
    <x v="0"/>
    <x v="0"/>
    <s v="Ja"/>
    <x v="0"/>
    <n v="1"/>
    <x v="0"/>
    <x v="1"/>
    <x v="0"/>
    <x v="0"/>
    <x v="0"/>
    <x v="0"/>
    <x v="0"/>
  </r>
  <r>
    <x v="5"/>
    <x v="5"/>
    <x v="43"/>
    <n v="787"/>
    <n v="1081"/>
    <x v="0"/>
    <x v="0"/>
    <x v="0"/>
    <x v="0"/>
    <s v="Ja"/>
    <x v="0"/>
    <n v="2"/>
    <x v="5"/>
    <x v="79"/>
    <x v="0"/>
    <x v="0"/>
    <x v="0"/>
    <x v="0"/>
    <x v="0"/>
  </r>
  <r>
    <x v="5"/>
    <x v="5"/>
    <x v="43"/>
    <n v="791"/>
    <n v="1082"/>
    <x v="0"/>
    <x v="0"/>
    <x v="0"/>
    <x v="0"/>
    <s v="Ja"/>
    <x v="0"/>
    <n v="1"/>
    <x v="0"/>
    <x v="76"/>
    <x v="0"/>
    <x v="0"/>
    <x v="0"/>
    <x v="0"/>
    <x v="0"/>
  </r>
  <r>
    <x v="5"/>
    <x v="5"/>
    <x v="43"/>
    <n v="810"/>
    <n v="1081"/>
    <x v="0"/>
    <x v="0"/>
    <x v="0"/>
    <x v="0"/>
    <s v="Ja"/>
    <x v="0"/>
    <n v="25"/>
    <x v="5"/>
    <x v="80"/>
    <x v="0"/>
    <x v="0"/>
    <x v="0"/>
    <x v="0"/>
    <x v="0"/>
  </r>
  <r>
    <x v="5"/>
    <x v="5"/>
    <x v="43"/>
    <n v="813"/>
    <n v="1081"/>
    <x v="0"/>
    <x v="0"/>
    <x v="0"/>
    <x v="0"/>
    <s v="Ja"/>
    <x v="0"/>
    <n v="11"/>
    <x v="5"/>
    <x v="58"/>
    <x v="0"/>
    <x v="0"/>
    <x v="0"/>
    <x v="0"/>
    <x v="0"/>
  </r>
  <r>
    <x v="5"/>
    <x v="5"/>
    <x v="43"/>
    <n v="820"/>
    <n v="1081"/>
    <x v="0"/>
    <x v="0"/>
    <x v="0"/>
    <x v="0"/>
    <s v="Ja"/>
    <x v="0"/>
    <n v="11"/>
    <x v="5"/>
    <x v="94"/>
    <x v="0"/>
    <x v="0"/>
    <x v="0"/>
    <x v="0"/>
    <x v="0"/>
  </r>
  <r>
    <x v="5"/>
    <x v="5"/>
    <x v="43"/>
    <n v="840"/>
    <n v="1081"/>
    <x v="0"/>
    <x v="0"/>
    <x v="0"/>
    <x v="0"/>
    <s v="Ja"/>
    <x v="0"/>
    <n v="16"/>
    <x v="5"/>
    <x v="81"/>
    <x v="0"/>
    <x v="0"/>
    <x v="0"/>
    <x v="0"/>
    <x v="0"/>
  </r>
  <r>
    <x v="5"/>
    <x v="5"/>
    <x v="43"/>
    <n v="846"/>
    <n v="1081"/>
    <x v="0"/>
    <x v="0"/>
    <x v="0"/>
    <x v="0"/>
    <s v="Ja"/>
    <x v="0"/>
    <n v="10"/>
    <x v="5"/>
    <x v="82"/>
    <x v="0"/>
    <x v="0"/>
    <x v="0"/>
    <x v="0"/>
    <x v="0"/>
  </r>
  <r>
    <x v="5"/>
    <x v="5"/>
    <x v="43"/>
    <n v="849"/>
    <n v="1081"/>
    <x v="0"/>
    <x v="0"/>
    <x v="0"/>
    <x v="0"/>
    <s v="Ja"/>
    <x v="0"/>
    <n v="15"/>
    <x v="5"/>
    <x v="83"/>
    <x v="0"/>
    <x v="0"/>
    <x v="0"/>
    <x v="0"/>
    <x v="0"/>
  </r>
  <r>
    <x v="5"/>
    <x v="5"/>
    <x v="43"/>
    <n v="851"/>
    <n v="1081"/>
    <x v="0"/>
    <x v="0"/>
    <x v="0"/>
    <x v="0"/>
    <s v="Ja"/>
    <x v="0"/>
    <n v="313"/>
    <x v="5"/>
    <x v="77"/>
    <x v="0"/>
    <x v="0"/>
    <x v="0"/>
    <x v="0"/>
    <x v="0"/>
  </r>
  <r>
    <x v="5"/>
    <x v="5"/>
    <x v="43"/>
    <n v="860"/>
    <n v="1081"/>
    <x v="0"/>
    <x v="0"/>
    <x v="0"/>
    <x v="0"/>
    <s v="Ja"/>
    <x v="0"/>
    <n v="14"/>
    <x v="5"/>
    <x v="84"/>
    <x v="0"/>
    <x v="0"/>
    <x v="0"/>
    <x v="0"/>
    <x v="0"/>
  </r>
  <r>
    <x v="5"/>
    <x v="5"/>
    <x v="44"/>
    <n v="0"/>
    <n v="0"/>
    <x v="3"/>
    <x v="0"/>
    <x v="2"/>
    <x v="0"/>
    <s v="Ja"/>
    <x v="0"/>
    <n v="1"/>
    <x v="3"/>
    <x v="15"/>
    <x v="0"/>
    <x v="0"/>
    <x v="3"/>
    <x v="2"/>
    <x v="0"/>
  </r>
  <r>
    <x v="5"/>
    <x v="5"/>
    <x v="44"/>
    <n v="410"/>
    <n v="1083"/>
    <x v="0"/>
    <x v="0"/>
    <x v="0"/>
    <x v="0"/>
    <s v="Ja"/>
    <x v="0"/>
    <n v="2"/>
    <x v="2"/>
    <x v="3"/>
    <x v="0"/>
    <x v="0"/>
    <x v="0"/>
    <x v="0"/>
    <x v="0"/>
  </r>
  <r>
    <x v="5"/>
    <x v="5"/>
    <x v="44"/>
    <n v="461"/>
    <n v="1083"/>
    <x v="0"/>
    <x v="0"/>
    <x v="0"/>
    <x v="0"/>
    <s v="Ja"/>
    <x v="0"/>
    <n v="5"/>
    <x v="2"/>
    <x v="55"/>
    <x v="0"/>
    <x v="0"/>
    <x v="0"/>
    <x v="0"/>
    <x v="0"/>
  </r>
  <r>
    <x v="5"/>
    <x v="5"/>
    <x v="44"/>
    <n v="479"/>
    <n v="1083"/>
    <x v="0"/>
    <x v="0"/>
    <x v="0"/>
    <x v="0"/>
    <s v="Ja"/>
    <x v="0"/>
    <n v="1"/>
    <x v="2"/>
    <x v="4"/>
    <x v="0"/>
    <x v="0"/>
    <x v="0"/>
    <x v="0"/>
    <x v="0"/>
  </r>
  <r>
    <x v="5"/>
    <x v="5"/>
    <x v="44"/>
    <n v="510"/>
    <n v="1083"/>
    <x v="0"/>
    <x v="0"/>
    <x v="0"/>
    <x v="0"/>
    <s v="Ja"/>
    <x v="0"/>
    <n v="14"/>
    <x v="2"/>
    <x v="5"/>
    <x v="0"/>
    <x v="0"/>
    <x v="0"/>
    <x v="0"/>
    <x v="0"/>
  </r>
  <r>
    <x v="5"/>
    <x v="5"/>
    <x v="44"/>
    <n v="530"/>
    <n v="1083"/>
    <x v="0"/>
    <x v="0"/>
    <x v="0"/>
    <x v="0"/>
    <s v="Ja"/>
    <x v="0"/>
    <n v="13"/>
    <x v="2"/>
    <x v="6"/>
    <x v="0"/>
    <x v="0"/>
    <x v="0"/>
    <x v="0"/>
    <x v="0"/>
  </r>
  <r>
    <x v="5"/>
    <x v="5"/>
    <x v="44"/>
    <n v="550"/>
    <n v="1083"/>
    <x v="0"/>
    <x v="0"/>
    <x v="0"/>
    <x v="0"/>
    <s v="Ja"/>
    <x v="0"/>
    <n v="53"/>
    <x v="2"/>
    <x v="7"/>
    <x v="0"/>
    <x v="0"/>
    <x v="0"/>
    <x v="0"/>
    <x v="0"/>
  </r>
  <r>
    <x v="5"/>
    <x v="5"/>
    <x v="44"/>
    <n v="561"/>
    <n v="1083"/>
    <x v="0"/>
    <x v="0"/>
    <x v="0"/>
    <x v="0"/>
    <s v="Ja"/>
    <x v="0"/>
    <n v="2522"/>
    <x v="2"/>
    <x v="8"/>
    <x v="0"/>
    <x v="0"/>
    <x v="0"/>
    <x v="0"/>
    <x v="0"/>
  </r>
  <r>
    <x v="5"/>
    <x v="5"/>
    <x v="44"/>
    <n v="563"/>
    <n v="1083"/>
    <x v="0"/>
    <x v="0"/>
    <x v="0"/>
    <x v="0"/>
    <s v="Ja"/>
    <x v="0"/>
    <n v="30"/>
    <x v="2"/>
    <x v="9"/>
    <x v="0"/>
    <x v="0"/>
    <x v="0"/>
    <x v="0"/>
    <x v="0"/>
  </r>
  <r>
    <x v="5"/>
    <x v="5"/>
    <x v="44"/>
    <n v="573"/>
    <n v="1083"/>
    <x v="0"/>
    <x v="0"/>
    <x v="0"/>
    <x v="0"/>
    <s v="Ja"/>
    <x v="0"/>
    <n v="197"/>
    <x v="2"/>
    <x v="10"/>
    <x v="0"/>
    <x v="0"/>
    <x v="0"/>
    <x v="0"/>
    <x v="0"/>
  </r>
  <r>
    <x v="5"/>
    <x v="5"/>
    <x v="44"/>
    <n v="575"/>
    <n v="1083"/>
    <x v="0"/>
    <x v="0"/>
    <x v="0"/>
    <x v="0"/>
    <s v="Ja"/>
    <x v="0"/>
    <n v="94"/>
    <x v="2"/>
    <x v="11"/>
    <x v="0"/>
    <x v="0"/>
    <x v="0"/>
    <x v="0"/>
    <x v="0"/>
  </r>
  <r>
    <x v="5"/>
    <x v="5"/>
    <x v="44"/>
    <n v="580"/>
    <n v="1083"/>
    <x v="0"/>
    <x v="0"/>
    <x v="0"/>
    <x v="0"/>
    <s v="Ja"/>
    <x v="0"/>
    <n v="3"/>
    <x v="2"/>
    <x v="57"/>
    <x v="0"/>
    <x v="0"/>
    <x v="0"/>
    <x v="0"/>
    <x v="0"/>
  </r>
  <r>
    <x v="5"/>
    <x v="5"/>
    <x v="44"/>
    <n v="607"/>
    <n v="1083"/>
    <x v="0"/>
    <x v="0"/>
    <x v="0"/>
    <x v="0"/>
    <s v="Ja"/>
    <x v="0"/>
    <n v="2"/>
    <x v="2"/>
    <x v="85"/>
    <x v="0"/>
    <x v="0"/>
    <x v="0"/>
    <x v="0"/>
    <x v="0"/>
  </r>
  <r>
    <x v="5"/>
    <x v="5"/>
    <x v="44"/>
    <n v="621"/>
    <n v="1083"/>
    <x v="0"/>
    <x v="0"/>
    <x v="0"/>
    <x v="0"/>
    <s v="Ja"/>
    <x v="0"/>
    <n v="10"/>
    <x v="2"/>
    <x v="12"/>
    <x v="0"/>
    <x v="0"/>
    <x v="0"/>
    <x v="0"/>
    <x v="0"/>
  </r>
  <r>
    <x v="5"/>
    <x v="5"/>
    <x v="44"/>
    <n v="630"/>
    <n v="1083"/>
    <x v="0"/>
    <x v="0"/>
    <x v="0"/>
    <x v="0"/>
    <s v="Ja"/>
    <x v="0"/>
    <n v="7"/>
    <x v="2"/>
    <x v="13"/>
    <x v="0"/>
    <x v="0"/>
    <x v="0"/>
    <x v="0"/>
    <x v="0"/>
  </r>
  <r>
    <x v="5"/>
    <x v="5"/>
    <x v="44"/>
    <n v="657"/>
    <n v="1082"/>
    <x v="0"/>
    <x v="0"/>
    <x v="0"/>
    <x v="0"/>
    <s v="Ja"/>
    <x v="0"/>
    <n v="1"/>
    <x v="0"/>
    <x v="67"/>
    <x v="0"/>
    <x v="0"/>
    <x v="0"/>
    <x v="0"/>
    <x v="0"/>
  </r>
  <r>
    <x v="5"/>
    <x v="5"/>
    <x v="44"/>
    <n v="740"/>
    <n v="1082"/>
    <x v="0"/>
    <x v="0"/>
    <x v="0"/>
    <x v="0"/>
    <s v="Ja"/>
    <x v="0"/>
    <n v="1"/>
    <x v="0"/>
    <x v="72"/>
    <x v="0"/>
    <x v="0"/>
    <x v="0"/>
    <x v="0"/>
    <x v="0"/>
  </r>
  <r>
    <x v="5"/>
    <x v="5"/>
    <x v="44"/>
    <n v="751"/>
    <n v="1082"/>
    <x v="0"/>
    <x v="0"/>
    <x v="0"/>
    <x v="0"/>
    <s v="Ja"/>
    <x v="0"/>
    <n v="3"/>
    <x v="0"/>
    <x v="1"/>
    <x v="0"/>
    <x v="0"/>
    <x v="0"/>
    <x v="0"/>
    <x v="0"/>
  </r>
  <r>
    <x v="5"/>
    <x v="5"/>
    <x v="44"/>
    <n v="760"/>
    <n v="1082"/>
    <x v="0"/>
    <x v="0"/>
    <x v="0"/>
    <x v="0"/>
    <s v="Ja"/>
    <x v="0"/>
    <n v="14"/>
    <x v="0"/>
    <x v="14"/>
    <x v="0"/>
    <x v="0"/>
    <x v="0"/>
    <x v="0"/>
    <x v="0"/>
  </r>
  <r>
    <x v="5"/>
    <x v="5"/>
    <x v="44"/>
    <n v="766"/>
    <n v="1082"/>
    <x v="0"/>
    <x v="0"/>
    <x v="0"/>
    <x v="0"/>
    <s v="Ja"/>
    <x v="0"/>
    <n v="2"/>
    <x v="0"/>
    <x v="74"/>
    <x v="0"/>
    <x v="0"/>
    <x v="0"/>
    <x v="0"/>
    <x v="0"/>
  </r>
  <r>
    <x v="5"/>
    <x v="5"/>
    <x v="45"/>
    <n v="0"/>
    <n v="0"/>
    <x v="4"/>
    <x v="0"/>
    <x v="1"/>
    <x v="0"/>
    <s v="Ja"/>
    <x v="0"/>
    <n v="1"/>
    <x v="3"/>
    <x v="15"/>
    <x v="0"/>
    <x v="1"/>
    <x v="4"/>
    <x v="1"/>
    <x v="1"/>
  </r>
  <r>
    <x v="5"/>
    <x v="5"/>
    <x v="45"/>
    <n v="410"/>
    <n v="1083"/>
    <x v="0"/>
    <x v="0"/>
    <x v="0"/>
    <x v="0"/>
    <s v="Ja"/>
    <x v="0"/>
    <n v="1"/>
    <x v="2"/>
    <x v="3"/>
    <x v="0"/>
    <x v="0"/>
    <x v="0"/>
    <x v="0"/>
    <x v="0"/>
  </r>
  <r>
    <x v="5"/>
    <x v="5"/>
    <x v="45"/>
    <n v="420"/>
    <n v="1083"/>
    <x v="0"/>
    <x v="0"/>
    <x v="0"/>
    <x v="0"/>
    <s v="Ja"/>
    <x v="0"/>
    <n v="9"/>
    <x v="2"/>
    <x v="90"/>
    <x v="0"/>
    <x v="0"/>
    <x v="0"/>
    <x v="0"/>
    <x v="0"/>
  </r>
  <r>
    <x v="5"/>
    <x v="5"/>
    <x v="45"/>
    <n v="430"/>
    <n v="1083"/>
    <x v="0"/>
    <x v="0"/>
    <x v="0"/>
    <x v="0"/>
    <s v="Ja"/>
    <x v="0"/>
    <n v="9"/>
    <x v="2"/>
    <x v="91"/>
    <x v="0"/>
    <x v="0"/>
    <x v="0"/>
    <x v="0"/>
    <x v="0"/>
  </r>
  <r>
    <x v="5"/>
    <x v="5"/>
    <x v="45"/>
    <n v="440"/>
    <n v="1083"/>
    <x v="0"/>
    <x v="0"/>
    <x v="0"/>
    <x v="0"/>
    <s v="Ja"/>
    <x v="0"/>
    <n v="8"/>
    <x v="2"/>
    <x v="92"/>
    <x v="0"/>
    <x v="0"/>
    <x v="0"/>
    <x v="0"/>
    <x v="0"/>
  </r>
  <r>
    <x v="5"/>
    <x v="5"/>
    <x v="45"/>
    <n v="450"/>
    <n v="1083"/>
    <x v="0"/>
    <x v="0"/>
    <x v="0"/>
    <x v="0"/>
    <s v="Ja"/>
    <x v="0"/>
    <n v="1"/>
    <x v="2"/>
    <x v="54"/>
    <x v="0"/>
    <x v="0"/>
    <x v="0"/>
    <x v="0"/>
    <x v="0"/>
  </r>
  <r>
    <x v="5"/>
    <x v="5"/>
    <x v="45"/>
    <n v="461"/>
    <n v="1083"/>
    <x v="0"/>
    <x v="0"/>
    <x v="0"/>
    <x v="0"/>
    <s v="Ja"/>
    <x v="0"/>
    <n v="149"/>
    <x v="2"/>
    <x v="55"/>
    <x v="0"/>
    <x v="0"/>
    <x v="0"/>
    <x v="0"/>
    <x v="0"/>
  </r>
  <r>
    <x v="5"/>
    <x v="5"/>
    <x v="45"/>
    <n v="480"/>
    <n v="1083"/>
    <x v="0"/>
    <x v="0"/>
    <x v="0"/>
    <x v="0"/>
    <s v="Ja"/>
    <x v="0"/>
    <n v="11"/>
    <x v="2"/>
    <x v="56"/>
    <x v="0"/>
    <x v="0"/>
    <x v="0"/>
    <x v="0"/>
    <x v="0"/>
  </r>
  <r>
    <x v="5"/>
    <x v="5"/>
    <x v="45"/>
    <n v="510"/>
    <n v="1083"/>
    <x v="0"/>
    <x v="0"/>
    <x v="0"/>
    <x v="0"/>
    <s v="Ja"/>
    <x v="0"/>
    <n v="1"/>
    <x v="2"/>
    <x v="5"/>
    <x v="0"/>
    <x v="0"/>
    <x v="0"/>
    <x v="0"/>
    <x v="0"/>
  </r>
  <r>
    <x v="5"/>
    <x v="5"/>
    <x v="45"/>
    <n v="561"/>
    <n v="1083"/>
    <x v="0"/>
    <x v="0"/>
    <x v="0"/>
    <x v="0"/>
    <s v="Ja"/>
    <x v="0"/>
    <n v="1"/>
    <x v="2"/>
    <x v="8"/>
    <x v="0"/>
    <x v="0"/>
    <x v="0"/>
    <x v="0"/>
    <x v="0"/>
  </r>
  <r>
    <x v="5"/>
    <x v="5"/>
    <x v="46"/>
    <n v="101"/>
    <n v="1084"/>
    <x v="0"/>
    <x v="0"/>
    <x v="0"/>
    <x v="0"/>
    <s v="Ja"/>
    <x v="0"/>
    <n v="1"/>
    <x v="1"/>
    <x v="2"/>
    <x v="0"/>
    <x v="0"/>
    <x v="0"/>
    <x v="0"/>
    <x v="0"/>
  </r>
  <r>
    <x v="5"/>
    <x v="5"/>
    <x v="46"/>
    <n v="151"/>
    <n v="1084"/>
    <x v="0"/>
    <x v="0"/>
    <x v="0"/>
    <x v="0"/>
    <s v="Ja"/>
    <x v="0"/>
    <n v="3"/>
    <x v="1"/>
    <x v="17"/>
    <x v="0"/>
    <x v="0"/>
    <x v="0"/>
    <x v="0"/>
    <x v="0"/>
  </r>
  <r>
    <x v="5"/>
    <x v="5"/>
    <x v="46"/>
    <n v="169"/>
    <n v="1084"/>
    <x v="0"/>
    <x v="0"/>
    <x v="0"/>
    <x v="0"/>
    <s v="Ja"/>
    <x v="0"/>
    <n v="3"/>
    <x v="1"/>
    <x v="26"/>
    <x v="0"/>
    <x v="0"/>
    <x v="0"/>
    <x v="0"/>
    <x v="0"/>
  </r>
  <r>
    <x v="5"/>
    <x v="5"/>
    <x v="46"/>
    <n v="240"/>
    <n v="1084"/>
    <x v="0"/>
    <x v="0"/>
    <x v="0"/>
    <x v="0"/>
    <s v="Ja"/>
    <x v="0"/>
    <n v="2"/>
    <x v="1"/>
    <x v="36"/>
    <x v="0"/>
    <x v="0"/>
    <x v="0"/>
    <x v="0"/>
    <x v="0"/>
  </r>
  <r>
    <x v="5"/>
    <x v="5"/>
    <x v="46"/>
    <n v="250"/>
    <n v="1084"/>
    <x v="0"/>
    <x v="0"/>
    <x v="0"/>
    <x v="0"/>
    <s v="Ja"/>
    <x v="0"/>
    <n v="1"/>
    <x v="1"/>
    <x v="37"/>
    <x v="0"/>
    <x v="0"/>
    <x v="0"/>
    <x v="0"/>
    <x v="0"/>
  </r>
  <r>
    <x v="5"/>
    <x v="5"/>
    <x v="46"/>
    <n v="253"/>
    <n v="1085"/>
    <x v="0"/>
    <x v="0"/>
    <x v="0"/>
    <x v="0"/>
    <s v="Ja"/>
    <x v="0"/>
    <n v="2"/>
    <x v="4"/>
    <x v="38"/>
    <x v="0"/>
    <x v="0"/>
    <x v="0"/>
    <x v="0"/>
    <x v="0"/>
  </r>
  <r>
    <x v="5"/>
    <x v="5"/>
    <x v="46"/>
    <n v="259"/>
    <n v="1085"/>
    <x v="0"/>
    <x v="0"/>
    <x v="0"/>
    <x v="0"/>
    <s v="Ja"/>
    <x v="0"/>
    <n v="3"/>
    <x v="4"/>
    <x v="39"/>
    <x v="0"/>
    <x v="0"/>
    <x v="0"/>
    <x v="0"/>
    <x v="0"/>
  </r>
  <r>
    <x v="5"/>
    <x v="5"/>
    <x v="46"/>
    <n v="265"/>
    <n v="1085"/>
    <x v="0"/>
    <x v="0"/>
    <x v="0"/>
    <x v="0"/>
    <s v="Ja"/>
    <x v="0"/>
    <n v="77"/>
    <x v="4"/>
    <x v="40"/>
    <x v="0"/>
    <x v="0"/>
    <x v="0"/>
    <x v="0"/>
    <x v="0"/>
  </r>
  <r>
    <x v="5"/>
    <x v="5"/>
    <x v="46"/>
    <n v="269"/>
    <n v="1085"/>
    <x v="0"/>
    <x v="0"/>
    <x v="0"/>
    <x v="0"/>
    <s v="Ja"/>
    <x v="0"/>
    <n v="4"/>
    <x v="4"/>
    <x v="41"/>
    <x v="0"/>
    <x v="0"/>
    <x v="0"/>
    <x v="0"/>
    <x v="0"/>
  </r>
  <r>
    <x v="5"/>
    <x v="5"/>
    <x v="46"/>
    <n v="306"/>
    <n v="1085"/>
    <x v="0"/>
    <x v="0"/>
    <x v="0"/>
    <x v="0"/>
    <s v="Ja"/>
    <x v="0"/>
    <n v="2"/>
    <x v="4"/>
    <x v="43"/>
    <x v="0"/>
    <x v="0"/>
    <x v="0"/>
    <x v="0"/>
    <x v="0"/>
  </r>
  <r>
    <x v="5"/>
    <x v="5"/>
    <x v="46"/>
    <n v="316"/>
    <n v="1085"/>
    <x v="0"/>
    <x v="0"/>
    <x v="0"/>
    <x v="0"/>
    <s v="Ja"/>
    <x v="0"/>
    <n v="5"/>
    <x v="4"/>
    <x v="44"/>
    <x v="0"/>
    <x v="0"/>
    <x v="0"/>
    <x v="0"/>
    <x v="0"/>
  </r>
  <r>
    <x v="5"/>
    <x v="5"/>
    <x v="46"/>
    <n v="326"/>
    <n v="1085"/>
    <x v="0"/>
    <x v="0"/>
    <x v="0"/>
    <x v="0"/>
    <s v="Ja"/>
    <x v="0"/>
    <n v="1"/>
    <x v="4"/>
    <x v="65"/>
    <x v="0"/>
    <x v="0"/>
    <x v="0"/>
    <x v="0"/>
    <x v="0"/>
  </r>
  <r>
    <x v="5"/>
    <x v="5"/>
    <x v="46"/>
    <n v="329"/>
    <n v="1085"/>
    <x v="0"/>
    <x v="0"/>
    <x v="0"/>
    <x v="0"/>
    <s v="Ja"/>
    <x v="0"/>
    <n v="2"/>
    <x v="4"/>
    <x v="46"/>
    <x v="0"/>
    <x v="0"/>
    <x v="0"/>
    <x v="0"/>
    <x v="0"/>
  </r>
  <r>
    <x v="5"/>
    <x v="5"/>
    <x v="46"/>
    <n v="330"/>
    <n v="1085"/>
    <x v="0"/>
    <x v="0"/>
    <x v="0"/>
    <x v="0"/>
    <s v="Ja"/>
    <x v="0"/>
    <n v="1"/>
    <x v="4"/>
    <x v="47"/>
    <x v="0"/>
    <x v="0"/>
    <x v="0"/>
    <x v="0"/>
    <x v="0"/>
  </r>
  <r>
    <x v="5"/>
    <x v="5"/>
    <x v="46"/>
    <n v="340"/>
    <n v="1085"/>
    <x v="0"/>
    <x v="0"/>
    <x v="0"/>
    <x v="0"/>
    <s v="Ja"/>
    <x v="0"/>
    <n v="2"/>
    <x v="4"/>
    <x v="61"/>
    <x v="0"/>
    <x v="0"/>
    <x v="0"/>
    <x v="0"/>
    <x v="0"/>
  </r>
  <r>
    <x v="5"/>
    <x v="5"/>
    <x v="46"/>
    <n v="350"/>
    <n v="1085"/>
    <x v="0"/>
    <x v="0"/>
    <x v="0"/>
    <x v="0"/>
    <s v="Ja"/>
    <x v="0"/>
    <n v="5"/>
    <x v="4"/>
    <x v="49"/>
    <x v="0"/>
    <x v="0"/>
    <x v="0"/>
    <x v="0"/>
    <x v="0"/>
  </r>
  <r>
    <x v="5"/>
    <x v="5"/>
    <x v="46"/>
    <n v="751"/>
    <n v="1082"/>
    <x v="0"/>
    <x v="0"/>
    <x v="0"/>
    <x v="0"/>
    <s v="Ja"/>
    <x v="0"/>
    <n v="1"/>
    <x v="0"/>
    <x v="1"/>
    <x v="0"/>
    <x v="0"/>
    <x v="0"/>
    <x v="0"/>
    <x v="0"/>
  </r>
  <r>
    <x v="5"/>
    <x v="5"/>
    <x v="47"/>
    <n v="0"/>
    <n v="0"/>
    <x v="3"/>
    <x v="0"/>
    <x v="2"/>
    <x v="0"/>
    <s v="Ja"/>
    <x v="0"/>
    <n v="2"/>
    <x v="3"/>
    <x v="15"/>
    <x v="0"/>
    <x v="0"/>
    <x v="3"/>
    <x v="2"/>
    <x v="0"/>
  </r>
  <r>
    <x v="5"/>
    <x v="5"/>
    <x v="47"/>
    <n v="101"/>
    <n v="1084"/>
    <x v="0"/>
    <x v="0"/>
    <x v="0"/>
    <x v="0"/>
    <s v="Ja"/>
    <x v="0"/>
    <n v="1"/>
    <x v="1"/>
    <x v="2"/>
    <x v="0"/>
    <x v="0"/>
    <x v="0"/>
    <x v="0"/>
    <x v="0"/>
  </r>
  <r>
    <x v="5"/>
    <x v="5"/>
    <x v="47"/>
    <n v="151"/>
    <n v="1084"/>
    <x v="0"/>
    <x v="0"/>
    <x v="0"/>
    <x v="0"/>
    <s v="Ja"/>
    <x v="0"/>
    <n v="2"/>
    <x v="1"/>
    <x v="17"/>
    <x v="0"/>
    <x v="0"/>
    <x v="0"/>
    <x v="0"/>
    <x v="0"/>
  </r>
  <r>
    <x v="5"/>
    <x v="5"/>
    <x v="47"/>
    <n v="161"/>
    <n v="1084"/>
    <x v="0"/>
    <x v="0"/>
    <x v="0"/>
    <x v="0"/>
    <s v="Ja"/>
    <x v="0"/>
    <n v="1"/>
    <x v="1"/>
    <x v="22"/>
    <x v="0"/>
    <x v="0"/>
    <x v="0"/>
    <x v="0"/>
    <x v="0"/>
  </r>
  <r>
    <x v="5"/>
    <x v="5"/>
    <x v="47"/>
    <n v="169"/>
    <n v="1084"/>
    <x v="0"/>
    <x v="0"/>
    <x v="0"/>
    <x v="0"/>
    <s v="Ja"/>
    <x v="0"/>
    <n v="2"/>
    <x v="1"/>
    <x v="26"/>
    <x v="0"/>
    <x v="0"/>
    <x v="0"/>
    <x v="0"/>
    <x v="0"/>
  </r>
  <r>
    <x v="5"/>
    <x v="5"/>
    <x v="47"/>
    <n v="240"/>
    <n v="1084"/>
    <x v="0"/>
    <x v="0"/>
    <x v="0"/>
    <x v="0"/>
    <s v="Ja"/>
    <x v="0"/>
    <n v="7"/>
    <x v="1"/>
    <x v="36"/>
    <x v="0"/>
    <x v="0"/>
    <x v="0"/>
    <x v="0"/>
    <x v="0"/>
  </r>
  <r>
    <x v="5"/>
    <x v="5"/>
    <x v="47"/>
    <n v="250"/>
    <n v="1084"/>
    <x v="0"/>
    <x v="0"/>
    <x v="0"/>
    <x v="0"/>
    <s v="Ja"/>
    <x v="0"/>
    <n v="1"/>
    <x v="1"/>
    <x v="37"/>
    <x v="0"/>
    <x v="0"/>
    <x v="0"/>
    <x v="0"/>
    <x v="0"/>
  </r>
  <r>
    <x v="5"/>
    <x v="5"/>
    <x v="47"/>
    <n v="260"/>
    <n v="1084"/>
    <x v="0"/>
    <x v="0"/>
    <x v="0"/>
    <x v="0"/>
    <s v="Ja"/>
    <x v="0"/>
    <n v="1"/>
    <x v="1"/>
    <x v="64"/>
    <x v="0"/>
    <x v="0"/>
    <x v="0"/>
    <x v="0"/>
    <x v="0"/>
  </r>
  <r>
    <x v="5"/>
    <x v="5"/>
    <x v="47"/>
    <n v="265"/>
    <n v="1085"/>
    <x v="0"/>
    <x v="0"/>
    <x v="0"/>
    <x v="0"/>
    <s v="Ja"/>
    <x v="0"/>
    <n v="8"/>
    <x v="4"/>
    <x v="40"/>
    <x v="0"/>
    <x v="0"/>
    <x v="0"/>
    <x v="0"/>
    <x v="0"/>
  </r>
  <r>
    <x v="5"/>
    <x v="5"/>
    <x v="47"/>
    <n v="306"/>
    <n v="1085"/>
    <x v="0"/>
    <x v="0"/>
    <x v="0"/>
    <x v="0"/>
    <s v="Ja"/>
    <x v="0"/>
    <n v="1"/>
    <x v="4"/>
    <x v="43"/>
    <x v="0"/>
    <x v="0"/>
    <x v="0"/>
    <x v="0"/>
    <x v="0"/>
  </r>
  <r>
    <x v="5"/>
    <x v="5"/>
    <x v="47"/>
    <n v="316"/>
    <n v="1085"/>
    <x v="0"/>
    <x v="0"/>
    <x v="0"/>
    <x v="0"/>
    <s v="Ja"/>
    <x v="0"/>
    <n v="1"/>
    <x v="4"/>
    <x v="44"/>
    <x v="0"/>
    <x v="0"/>
    <x v="0"/>
    <x v="0"/>
    <x v="0"/>
  </r>
  <r>
    <x v="5"/>
    <x v="5"/>
    <x v="47"/>
    <n v="329"/>
    <n v="1085"/>
    <x v="0"/>
    <x v="0"/>
    <x v="0"/>
    <x v="0"/>
    <s v="Ja"/>
    <x v="0"/>
    <n v="2"/>
    <x v="4"/>
    <x v="46"/>
    <x v="0"/>
    <x v="0"/>
    <x v="0"/>
    <x v="0"/>
    <x v="0"/>
  </r>
  <r>
    <x v="5"/>
    <x v="5"/>
    <x v="48"/>
    <n v="101"/>
    <n v="1084"/>
    <x v="0"/>
    <x v="0"/>
    <x v="0"/>
    <x v="0"/>
    <s v="Ja"/>
    <x v="0"/>
    <n v="2"/>
    <x v="1"/>
    <x v="2"/>
    <x v="0"/>
    <x v="0"/>
    <x v="0"/>
    <x v="0"/>
    <x v="0"/>
  </r>
  <r>
    <x v="5"/>
    <x v="5"/>
    <x v="48"/>
    <n v="167"/>
    <n v="1084"/>
    <x v="0"/>
    <x v="0"/>
    <x v="0"/>
    <x v="0"/>
    <s v="Ja"/>
    <x v="0"/>
    <n v="1"/>
    <x v="1"/>
    <x v="25"/>
    <x v="0"/>
    <x v="0"/>
    <x v="0"/>
    <x v="0"/>
    <x v="0"/>
  </r>
  <r>
    <x v="5"/>
    <x v="5"/>
    <x v="48"/>
    <n v="169"/>
    <n v="1084"/>
    <x v="0"/>
    <x v="0"/>
    <x v="0"/>
    <x v="0"/>
    <s v="Ja"/>
    <x v="0"/>
    <n v="1"/>
    <x v="1"/>
    <x v="26"/>
    <x v="0"/>
    <x v="0"/>
    <x v="0"/>
    <x v="0"/>
    <x v="0"/>
  </r>
  <r>
    <x v="5"/>
    <x v="5"/>
    <x v="48"/>
    <n v="240"/>
    <n v="1084"/>
    <x v="0"/>
    <x v="0"/>
    <x v="0"/>
    <x v="0"/>
    <s v="Ja"/>
    <x v="0"/>
    <n v="2"/>
    <x v="1"/>
    <x v="36"/>
    <x v="0"/>
    <x v="0"/>
    <x v="0"/>
    <x v="0"/>
    <x v="0"/>
  </r>
  <r>
    <x v="5"/>
    <x v="5"/>
    <x v="48"/>
    <n v="250"/>
    <n v="1084"/>
    <x v="0"/>
    <x v="0"/>
    <x v="0"/>
    <x v="0"/>
    <s v="Ja"/>
    <x v="0"/>
    <n v="2"/>
    <x v="1"/>
    <x v="37"/>
    <x v="0"/>
    <x v="0"/>
    <x v="0"/>
    <x v="0"/>
    <x v="0"/>
  </r>
  <r>
    <x v="5"/>
    <x v="5"/>
    <x v="48"/>
    <n v="253"/>
    <n v="1085"/>
    <x v="0"/>
    <x v="0"/>
    <x v="0"/>
    <x v="0"/>
    <s v="Ja"/>
    <x v="0"/>
    <n v="1"/>
    <x v="4"/>
    <x v="38"/>
    <x v="0"/>
    <x v="0"/>
    <x v="0"/>
    <x v="0"/>
    <x v="0"/>
  </r>
  <r>
    <x v="5"/>
    <x v="5"/>
    <x v="48"/>
    <n v="265"/>
    <n v="1085"/>
    <x v="0"/>
    <x v="0"/>
    <x v="0"/>
    <x v="0"/>
    <s v="Ja"/>
    <x v="0"/>
    <n v="62"/>
    <x v="4"/>
    <x v="40"/>
    <x v="0"/>
    <x v="0"/>
    <x v="0"/>
    <x v="0"/>
    <x v="0"/>
  </r>
  <r>
    <x v="5"/>
    <x v="5"/>
    <x v="48"/>
    <n v="269"/>
    <n v="1085"/>
    <x v="0"/>
    <x v="0"/>
    <x v="0"/>
    <x v="0"/>
    <s v="Ja"/>
    <x v="0"/>
    <n v="1"/>
    <x v="4"/>
    <x v="41"/>
    <x v="0"/>
    <x v="0"/>
    <x v="0"/>
    <x v="0"/>
    <x v="0"/>
  </r>
  <r>
    <x v="5"/>
    <x v="5"/>
    <x v="48"/>
    <n v="306"/>
    <n v="1085"/>
    <x v="0"/>
    <x v="0"/>
    <x v="0"/>
    <x v="0"/>
    <s v="Ja"/>
    <x v="0"/>
    <n v="1"/>
    <x v="4"/>
    <x v="43"/>
    <x v="0"/>
    <x v="0"/>
    <x v="0"/>
    <x v="0"/>
    <x v="0"/>
  </r>
  <r>
    <x v="5"/>
    <x v="5"/>
    <x v="48"/>
    <n v="316"/>
    <n v="1085"/>
    <x v="0"/>
    <x v="0"/>
    <x v="0"/>
    <x v="0"/>
    <s v="Ja"/>
    <x v="0"/>
    <n v="5"/>
    <x v="4"/>
    <x v="44"/>
    <x v="0"/>
    <x v="0"/>
    <x v="0"/>
    <x v="0"/>
    <x v="0"/>
  </r>
  <r>
    <x v="5"/>
    <x v="5"/>
    <x v="48"/>
    <n v="326"/>
    <n v="1085"/>
    <x v="0"/>
    <x v="0"/>
    <x v="0"/>
    <x v="0"/>
    <s v="Ja"/>
    <x v="0"/>
    <n v="1"/>
    <x v="4"/>
    <x v="65"/>
    <x v="0"/>
    <x v="0"/>
    <x v="0"/>
    <x v="0"/>
    <x v="0"/>
  </r>
  <r>
    <x v="5"/>
    <x v="5"/>
    <x v="48"/>
    <n v="329"/>
    <n v="1085"/>
    <x v="0"/>
    <x v="0"/>
    <x v="0"/>
    <x v="0"/>
    <s v="Ja"/>
    <x v="0"/>
    <n v="2"/>
    <x v="4"/>
    <x v="46"/>
    <x v="0"/>
    <x v="0"/>
    <x v="0"/>
    <x v="0"/>
    <x v="0"/>
  </r>
  <r>
    <x v="5"/>
    <x v="5"/>
    <x v="48"/>
    <n v="340"/>
    <n v="1085"/>
    <x v="0"/>
    <x v="0"/>
    <x v="0"/>
    <x v="0"/>
    <s v="Ja"/>
    <x v="0"/>
    <n v="1"/>
    <x v="4"/>
    <x v="61"/>
    <x v="0"/>
    <x v="0"/>
    <x v="0"/>
    <x v="0"/>
    <x v="0"/>
  </r>
  <r>
    <x v="5"/>
    <x v="5"/>
    <x v="48"/>
    <n v="350"/>
    <n v="1085"/>
    <x v="0"/>
    <x v="0"/>
    <x v="0"/>
    <x v="0"/>
    <s v="Ja"/>
    <x v="0"/>
    <n v="6"/>
    <x v="4"/>
    <x v="49"/>
    <x v="0"/>
    <x v="0"/>
    <x v="0"/>
    <x v="0"/>
    <x v="0"/>
  </r>
  <r>
    <x v="5"/>
    <x v="5"/>
    <x v="49"/>
    <n v="0"/>
    <n v="0"/>
    <x v="4"/>
    <x v="0"/>
    <x v="1"/>
    <x v="0"/>
    <s v="Ja"/>
    <x v="0"/>
    <n v="1"/>
    <x v="3"/>
    <x v="15"/>
    <x v="0"/>
    <x v="1"/>
    <x v="4"/>
    <x v="1"/>
    <x v="1"/>
  </r>
  <r>
    <x v="5"/>
    <x v="5"/>
    <x v="49"/>
    <n v="165"/>
    <n v="1084"/>
    <x v="0"/>
    <x v="0"/>
    <x v="0"/>
    <x v="0"/>
    <s v="Ja"/>
    <x v="0"/>
    <n v="1"/>
    <x v="1"/>
    <x v="24"/>
    <x v="0"/>
    <x v="0"/>
    <x v="0"/>
    <x v="0"/>
    <x v="0"/>
  </r>
  <r>
    <x v="5"/>
    <x v="5"/>
    <x v="49"/>
    <n v="169"/>
    <n v="1084"/>
    <x v="0"/>
    <x v="0"/>
    <x v="0"/>
    <x v="0"/>
    <s v="Ja"/>
    <x v="0"/>
    <n v="1"/>
    <x v="1"/>
    <x v="26"/>
    <x v="0"/>
    <x v="0"/>
    <x v="0"/>
    <x v="0"/>
    <x v="0"/>
  </r>
  <r>
    <x v="5"/>
    <x v="5"/>
    <x v="49"/>
    <n v="175"/>
    <n v="1084"/>
    <x v="0"/>
    <x v="0"/>
    <x v="0"/>
    <x v="0"/>
    <s v="Ja"/>
    <x v="0"/>
    <n v="1"/>
    <x v="1"/>
    <x v="28"/>
    <x v="0"/>
    <x v="0"/>
    <x v="0"/>
    <x v="0"/>
    <x v="0"/>
  </r>
  <r>
    <x v="5"/>
    <x v="5"/>
    <x v="49"/>
    <n v="240"/>
    <n v="1084"/>
    <x v="0"/>
    <x v="0"/>
    <x v="0"/>
    <x v="0"/>
    <s v="Ja"/>
    <x v="0"/>
    <n v="1"/>
    <x v="1"/>
    <x v="36"/>
    <x v="0"/>
    <x v="0"/>
    <x v="0"/>
    <x v="0"/>
    <x v="0"/>
  </r>
  <r>
    <x v="5"/>
    <x v="5"/>
    <x v="49"/>
    <n v="259"/>
    <n v="1085"/>
    <x v="0"/>
    <x v="0"/>
    <x v="0"/>
    <x v="0"/>
    <s v="Ja"/>
    <x v="0"/>
    <n v="3"/>
    <x v="4"/>
    <x v="39"/>
    <x v="0"/>
    <x v="0"/>
    <x v="0"/>
    <x v="0"/>
    <x v="0"/>
  </r>
  <r>
    <x v="5"/>
    <x v="5"/>
    <x v="49"/>
    <n v="265"/>
    <n v="1085"/>
    <x v="0"/>
    <x v="0"/>
    <x v="0"/>
    <x v="0"/>
    <s v="Ja"/>
    <x v="0"/>
    <n v="30"/>
    <x v="4"/>
    <x v="40"/>
    <x v="0"/>
    <x v="0"/>
    <x v="0"/>
    <x v="0"/>
    <x v="0"/>
  </r>
  <r>
    <x v="5"/>
    <x v="5"/>
    <x v="49"/>
    <n v="306"/>
    <n v="1085"/>
    <x v="0"/>
    <x v="0"/>
    <x v="0"/>
    <x v="0"/>
    <s v="Ja"/>
    <x v="0"/>
    <n v="1"/>
    <x v="4"/>
    <x v="43"/>
    <x v="0"/>
    <x v="0"/>
    <x v="0"/>
    <x v="0"/>
    <x v="0"/>
  </r>
  <r>
    <x v="5"/>
    <x v="5"/>
    <x v="49"/>
    <n v="316"/>
    <n v="1085"/>
    <x v="0"/>
    <x v="0"/>
    <x v="0"/>
    <x v="0"/>
    <s v="Ja"/>
    <x v="0"/>
    <n v="7"/>
    <x v="4"/>
    <x v="44"/>
    <x v="0"/>
    <x v="0"/>
    <x v="0"/>
    <x v="0"/>
    <x v="0"/>
  </r>
  <r>
    <x v="5"/>
    <x v="5"/>
    <x v="49"/>
    <n v="320"/>
    <n v="1085"/>
    <x v="0"/>
    <x v="0"/>
    <x v="0"/>
    <x v="0"/>
    <s v="Ja"/>
    <x v="0"/>
    <n v="1"/>
    <x v="4"/>
    <x v="45"/>
    <x v="0"/>
    <x v="0"/>
    <x v="0"/>
    <x v="0"/>
    <x v="0"/>
  </r>
  <r>
    <x v="5"/>
    <x v="5"/>
    <x v="49"/>
    <n v="326"/>
    <n v="1085"/>
    <x v="0"/>
    <x v="0"/>
    <x v="0"/>
    <x v="0"/>
    <s v="Ja"/>
    <x v="0"/>
    <n v="2"/>
    <x v="4"/>
    <x v="65"/>
    <x v="0"/>
    <x v="0"/>
    <x v="0"/>
    <x v="0"/>
    <x v="0"/>
  </r>
  <r>
    <x v="5"/>
    <x v="5"/>
    <x v="49"/>
    <n v="329"/>
    <n v="1085"/>
    <x v="0"/>
    <x v="0"/>
    <x v="0"/>
    <x v="0"/>
    <s v="Ja"/>
    <x v="0"/>
    <n v="4"/>
    <x v="4"/>
    <x v="46"/>
    <x v="0"/>
    <x v="0"/>
    <x v="0"/>
    <x v="0"/>
    <x v="0"/>
  </r>
  <r>
    <x v="5"/>
    <x v="5"/>
    <x v="49"/>
    <n v="336"/>
    <n v="1085"/>
    <x v="0"/>
    <x v="0"/>
    <x v="0"/>
    <x v="0"/>
    <s v="Ja"/>
    <x v="0"/>
    <n v="1"/>
    <x v="4"/>
    <x v="48"/>
    <x v="0"/>
    <x v="0"/>
    <x v="0"/>
    <x v="0"/>
    <x v="0"/>
  </r>
  <r>
    <x v="5"/>
    <x v="5"/>
    <x v="49"/>
    <n v="340"/>
    <n v="1085"/>
    <x v="0"/>
    <x v="0"/>
    <x v="0"/>
    <x v="0"/>
    <s v="Ja"/>
    <x v="0"/>
    <n v="1"/>
    <x v="4"/>
    <x v="61"/>
    <x v="0"/>
    <x v="0"/>
    <x v="0"/>
    <x v="0"/>
    <x v="0"/>
  </r>
  <r>
    <x v="5"/>
    <x v="5"/>
    <x v="49"/>
    <n v="350"/>
    <n v="1085"/>
    <x v="0"/>
    <x v="0"/>
    <x v="0"/>
    <x v="0"/>
    <s v="Ja"/>
    <x v="0"/>
    <n v="6"/>
    <x v="4"/>
    <x v="49"/>
    <x v="0"/>
    <x v="0"/>
    <x v="0"/>
    <x v="0"/>
    <x v="0"/>
  </r>
  <r>
    <x v="5"/>
    <x v="5"/>
    <x v="49"/>
    <n v="370"/>
    <n v="1085"/>
    <x v="0"/>
    <x v="0"/>
    <x v="0"/>
    <x v="0"/>
    <s v="Ja"/>
    <x v="0"/>
    <n v="2"/>
    <x v="4"/>
    <x v="51"/>
    <x v="0"/>
    <x v="0"/>
    <x v="0"/>
    <x v="0"/>
    <x v="0"/>
  </r>
  <r>
    <x v="5"/>
    <x v="5"/>
    <x v="50"/>
    <n v="101"/>
    <n v="1084"/>
    <x v="0"/>
    <x v="0"/>
    <x v="0"/>
    <x v="0"/>
    <s v="Ja"/>
    <x v="0"/>
    <n v="1"/>
    <x v="1"/>
    <x v="2"/>
    <x v="0"/>
    <x v="0"/>
    <x v="0"/>
    <x v="0"/>
    <x v="0"/>
  </r>
  <r>
    <x v="5"/>
    <x v="5"/>
    <x v="50"/>
    <n v="661"/>
    <n v="1082"/>
    <x v="0"/>
    <x v="0"/>
    <x v="0"/>
    <x v="0"/>
    <s v="Ja"/>
    <x v="0"/>
    <n v="1"/>
    <x v="0"/>
    <x v="68"/>
    <x v="0"/>
    <x v="0"/>
    <x v="0"/>
    <x v="0"/>
    <x v="0"/>
  </r>
  <r>
    <x v="5"/>
    <x v="5"/>
    <x v="50"/>
    <n v="730"/>
    <n v="1082"/>
    <x v="0"/>
    <x v="0"/>
    <x v="0"/>
    <x v="0"/>
    <s v="Ja"/>
    <x v="0"/>
    <n v="1"/>
    <x v="0"/>
    <x v="71"/>
    <x v="0"/>
    <x v="0"/>
    <x v="0"/>
    <x v="0"/>
    <x v="0"/>
  </r>
  <r>
    <x v="5"/>
    <x v="5"/>
    <x v="50"/>
    <n v="751"/>
    <n v="1082"/>
    <x v="0"/>
    <x v="0"/>
    <x v="0"/>
    <x v="0"/>
    <s v="Ja"/>
    <x v="0"/>
    <n v="5"/>
    <x v="0"/>
    <x v="1"/>
    <x v="0"/>
    <x v="0"/>
    <x v="0"/>
    <x v="0"/>
    <x v="0"/>
  </r>
  <r>
    <x v="5"/>
    <x v="5"/>
    <x v="50"/>
    <n v="779"/>
    <n v="1082"/>
    <x v="0"/>
    <x v="0"/>
    <x v="0"/>
    <x v="0"/>
    <s v="Ja"/>
    <x v="0"/>
    <n v="3"/>
    <x v="0"/>
    <x v="75"/>
    <x v="0"/>
    <x v="0"/>
    <x v="0"/>
    <x v="0"/>
    <x v="0"/>
  </r>
  <r>
    <x v="5"/>
    <x v="5"/>
    <x v="50"/>
    <n v="791"/>
    <n v="1082"/>
    <x v="0"/>
    <x v="0"/>
    <x v="0"/>
    <x v="0"/>
    <s v="Ja"/>
    <x v="0"/>
    <n v="76"/>
    <x v="0"/>
    <x v="76"/>
    <x v="0"/>
    <x v="0"/>
    <x v="0"/>
    <x v="0"/>
    <x v="0"/>
  </r>
  <r>
    <x v="5"/>
    <x v="5"/>
    <x v="50"/>
    <n v="791"/>
    <n v="1082"/>
    <x v="0"/>
    <x v="0"/>
    <x v="4"/>
    <x v="0"/>
    <s v="Ja"/>
    <x v="0"/>
    <n v="1"/>
    <x v="0"/>
    <x v="76"/>
    <x v="0"/>
    <x v="0"/>
    <x v="0"/>
    <x v="4"/>
    <x v="0"/>
  </r>
  <r>
    <x v="5"/>
    <x v="5"/>
    <x v="50"/>
    <n v="820"/>
    <n v="1081"/>
    <x v="0"/>
    <x v="0"/>
    <x v="0"/>
    <x v="0"/>
    <s v="Ja"/>
    <x v="0"/>
    <n v="1"/>
    <x v="5"/>
    <x v="94"/>
    <x v="0"/>
    <x v="0"/>
    <x v="0"/>
    <x v="0"/>
    <x v="0"/>
  </r>
  <r>
    <x v="5"/>
    <x v="5"/>
    <x v="50"/>
    <n v="840"/>
    <n v="1081"/>
    <x v="0"/>
    <x v="0"/>
    <x v="0"/>
    <x v="0"/>
    <s v="Ja"/>
    <x v="0"/>
    <n v="1"/>
    <x v="5"/>
    <x v="81"/>
    <x v="0"/>
    <x v="0"/>
    <x v="0"/>
    <x v="0"/>
    <x v="0"/>
  </r>
  <r>
    <x v="5"/>
    <x v="5"/>
    <x v="51"/>
    <n v="710"/>
    <n v="1082"/>
    <x v="0"/>
    <x v="0"/>
    <x v="0"/>
    <x v="0"/>
    <s v="Ja"/>
    <x v="0"/>
    <n v="2"/>
    <x v="0"/>
    <x v="87"/>
    <x v="0"/>
    <x v="0"/>
    <x v="0"/>
    <x v="0"/>
    <x v="0"/>
  </r>
  <r>
    <x v="5"/>
    <x v="5"/>
    <x v="51"/>
    <n v="751"/>
    <n v="1082"/>
    <x v="0"/>
    <x v="0"/>
    <x v="0"/>
    <x v="0"/>
    <s v="Ja"/>
    <x v="0"/>
    <n v="1"/>
    <x v="0"/>
    <x v="1"/>
    <x v="0"/>
    <x v="0"/>
    <x v="0"/>
    <x v="0"/>
    <x v="0"/>
  </r>
  <r>
    <x v="5"/>
    <x v="5"/>
    <x v="51"/>
    <n v="791"/>
    <n v="1082"/>
    <x v="0"/>
    <x v="0"/>
    <x v="0"/>
    <x v="0"/>
    <s v="Ja"/>
    <x v="0"/>
    <n v="37"/>
    <x v="0"/>
    <x v="76"/>
    <x v="0"/>
    <x v="0"/>
    <x v="0"/>
    <x v="0"/>
    <x v="0"/>
  </r>
  <r>
    <x v="5"/>
    <x v="5"/>
    <x v="51"/>
    <n v="820"/>
    <n v="1081"/>
    <x v="0"/>
    <x v="0"/>
    <x v="0"/>
    <x v="0"/>
    <s v="Ja"/>
    <x v="0"/>
    <n v="10"/>
    <x v="5"/>
    <x v="94"/>
    <x v="0"/>
    <x v="0"/>
    <x v="0"/>
    <x v="0"/>
    <x v="0"/>
  </r>
  <r>
    <x v="5"/>
    <x v="5"/>
    <x v="51"/>
    <n v="846"/>
    <n v="1081"/>
    <x v="0"/>
    <x v="0"/>
    <x v="0"/>
    <x v="0"/>
    <s v="Ja"/>
    <x v="0"/>
    <n v="5"/>
    <x v="5"/>
    <x v="82"/>
    <x v="0"/>
    <x v="0"/>
    <x v="0"/>
    <x v="0"/>
    <x v="0"/>
  </r>
  <r>
    <x v="5"/>
    <x v="5"/>
    <x v="51"/>
    <n v="851"/>
    <n v="1081"/>
    <x v="0"/>
    <x v="0"/>
    <x v="0"/>
    <x v="0"/>
    <s v="Ja"/>
    <x v="0"/>
    <n v="1"/>
    <x v="5"/>
    <x v="77"/>
    <x v="0"/>
    <x v="0"/>
    <x v="0"/>
    <x v="0"/>
    <x v="0"/>
  </r>
  <r>
    <x v="5"/>
    <x v="5"/>
    <x v="52"/>
    <n v="710"/>
    <n v="1082"/>
    <x v="0"/>
    <x v="0"/>
    <x v="0"/>
    <x v="0"/>
    <s v="Ja"/>
    <x v="0"/>
    <n v="1"/>
    <x v="0"/>
    <x v="87"/>
    <x v="0"/>
    <x v="0"/>
    <x v="0"/>
    <x v="0"/>
    <x v="0"/>
  </r>
  <r>
    <x v="5"/>
    <x v="5"/>
    <x v="52"/>
    <n v="740"/>
    <n v="1082"/>
    <x v="0"/>
    <x v="0"/>
    <x v="0"/>
    <x v="0"/>
    <s v="Ja"/>
    <x v="0"/>
    <n v="24"/>
    <x v="0"/>
    <x v="72"/>
    <x v="0"/>
    <x v="0"/>
    <x v="0"/>
    <x v="0"/>
    <x v="0"/>
  </r>
  <r>
    <x v="5"/>
    <x v="5"/>
    <x v="52"/>
    <n v="746"/>
    <n v="1082"/>
    <x v="0"/>
    <x v="0"/>
    <x v="0"/>
    <x v="0"/>
    <s v="Ja"/>
    <x v="0"/>
    <n v="3"/>
    <x v="0"/>
    <x v="0"/>
    <x v="0"/>
    <x v="0"/>
    <x v="0"/>
    <x v="0"/>
    <x v="0"/>
  </r>
  <r>
    <x v="5"/>
    <x v="5"/>
    <x v="52"/>
    <n v="756"/>
    <n v="1082"/>
    <x v="0"/>
    <x v="0"/>
    <x v="0"/>
    <x v="0"/>
    <s v="Ja"/>
    <x v="0"/>
    <n v="5"/>
    <x v="0"/>
    <x v="73"/>
    <x v="0"/>
    <x v="0"/>
    <x v="0"/>
    <x v="0"/>
    <x v="0"/>
  </r>
  <r>
    <x v="5"/>
    <x v="5"/>
    <x v="52"/>
    <n v="791"/>
    <n v="1082"/>
    <x v="0"/>
    <x v="0"/>
    <x v="0"/>
    <x v="0"/>
    <s v="Ja"/>
    <x v="0"/>
    <n v="2"/>
    <x v="0"/>
    <x v="76"/>
    <x v="0"/>
    <x v="0"/>
    <x v="0"/>
    <x v="0"/>
    <x v="0"/>
  </r>
  <r>
    <x v="6"/>
    <x v="6"/>
    <x v="53"/>
    <n v="706"/>
    <n v="1082"/>
    <x v="0"/>
    <x v="0"/>
    <x v="0"/>
    <x v="0"/>
    <s v="Ja"/>
    <x v="0"/>
    <n v="1"/>
    <x v="0"/>
    <x v="78"/>
    <x v="0"/>
    <x v="0"/>
    <x v="0"/>
    <x v="0"/>
    <x v="0"/>
  </r>
  <r>
    <x v="6"/>
    <x v="6"/>
    <x v="53"/>
    <n v="707"/>
    <n v="1082"/>
    <x v="0"/>
    <x v="0"/>
    <x v="0"/>
    <x v="0"/>
    <s v="Ja"/>
    <x v="0"/>
    <n v="2"/>
    <x v="0"/>
    <x v="86"/>
    <x v="0"/>
    <x v="0"/>
    <x v="0"/>
    <x v="0"/>
    <x v="0"/>
  </r>
  <r>
    <x v="6"/>
    <x v="6"/>
    <x v="53"/>
    <n v="751"/>
    <n v="1082"/>
    <x v="0"/>
    <x v="0"/>
    <x v="0"/>
    <x v="0"/>
    <s v="Ja"/>
    <x v="0"/>
    <n v="3"/>
    <x v="0"/>
    <x v="1"/>
    <x v="0"/>
    <x v="0"/>
    <x v="0"/>
    <x v="0"/>
    <x v="0"/>
  </r>
  <r>
    <x v="6"/>
    <x v="6"/>
    <x v="54"/>
    <n v="530"/>
    <n v="1083"/>
    <x v="0"/>
    <x v="0"/>
    <x v="0"/>
    <x v="0"/>
    <s v="Ja"/>
    <x v="0"/>
    <n v="1"/>
    <x v="2"/>
    <x v="6"/>
    <x v="0"/>
    <x v="0"/>
    <x v="0"/>
    <x v="0"/>
    <x v="0"/>
  </r>
  <r>
    <x v="6"/>
    <x v="6"/>
    <x v="54"/>
    <n v="657"/>
    <n v="1082"/>
    <x v="0"/>
    <x v="0"/>
    <x v="0"/>
    <x v="0"/>
    <s v="Ja"/>
    <x v="0"/>
    <n v="52"/>
    <x v="0"/>
    <x v="67"/>
    <x v="0"/>
    <x v="0"/>
    <x v="0"/>
    <x v="0"/>
    <x v="0"/>
  </r>
  <r>
    <x v="6"/>
    <x v="6"/>
    <x v="54"/>
    <n v="661"/>
    <n v="1082"/>
    <x v="0"/>
    <x v="0"/>
    <x v="0"/>
    <x v="0"/>
    <s v="Ja"/>
    <x v="0"/>
    <n v="3"/>
    <x v="0"/>
    <x v="68"/>
    <x v="0"/>
    <x v="0"/>
    <x v="0"/>
    <x v="0"/>
    <x v="0"/>
  </r>
  <r>
    <x v="6"/>
    <x v="6"/>
    <x v="54"/>
    <n v="740"/>
    <n v="1082"/>
    <x v="0"/>
    <x v="0"/>
    <x v="0"/>
    <x v="0"/>
    <s v="Ja"/>
    <x v="0"/>
    <n v="1"/>
    <x v="0"/>
    <x v="72"/>
    <x v="0"/>
    <x v="0"/>
    <x v="0"/>
    <x v="0"/>
    <x v="0"/>
  </r>
  <r>
    <x v="6"/>
    <x v="6"/>
    <x v="54"/>
    <n v="756"/>
    <n v="1082"/>
    <x v="0"/>
    <x v="0"/>
    <x v="0"/>
    <x v="0"/>
    <s v="Ja"/>
    <x v="0"/>
    <n v="5"/>
    <x v="0"/>
    <x v="73"/>
    <x v="0"/>
    <x v="0"/>
    <x v="0"/>
    <x v="0"/>
    <x v="0"/>
  </r>
  <r>
    <x v="6"/>
    <x v="6"/>
    <x v="54"/>
    <n v="760"/>
    <n v="1082"/>
    <x v="0"/>
    <x v="0"/>
    <x v="0"/>
    <x v="0"/>
    <s v="Ja"/>
    <x v="0"/>
    <n v="3"/>
    <x v="0"/>
    <x v="14"/>
    <x v="0"/>
    <x v="0"/>
    <x v="0"/>
    <x v="0"/>
    <x v="0"/>
  </r>
  <r>
    <x v="6"/>
    <x v="6"/>
    <x v="55"/>
    <n v="0"/>
    <n v="0"/>
    <x v="1"/>
    <x v="0"/>
    <x v="0"/>
    <x v="0"/>
    <s v="Ja"/>
    <x v="0"/>
    <n v="2"/>
    <x v="3"/>
    <x v="15"/>
    <x v="0"/>
    <x v="0"/>
    <x v="1"/>
    <x v="0"/>
    <x v="0"/>
  </r>
  <r>
    <x v="6"/>
    <x v="6"/>
    <x v="55"/>
    <n v="0"/>
    <n v="0"/>
    <x v="3"/>
    <x v="0"/>
    <x v="2"/>
    <x v="0"/>
    <s v="Ja"/>
    <x v="0"/>
    <n v="1"/>
    <x v="3"/>
    <x v="15"/>
    <x v="0"/>
    <x v="0"/>
    <x v="3"/>
    <x v="2"/>
    <x v="0"/>
  </r>
  <r>
    <x v="6"/>
    <x v="6"/>
    <x v="55"/>
    <n v="159"/>
    <n v="1084"/>
    <x v="0"/>
    <x v="0"/>
    <x v="0"/>
    <x v="0"/>
    <s v="Ja"/>
    <x v="0"/>
    <n v="1"/>
    <x v="1"/>
    <x v="21"/>
    <x v="0"/>
    <x v="0"/>
    <x v="0"/>
    <x v="0"/>
    <x v="0"/>
  </r>
  <r>
    <x v="6"/>
    <x v="6"/>
    <x v="55"/>
    <n v="161"/>
    <n v="1084"/>
    <x v="0"/>
    <x v="0"/>
    <x v="0"/>
    <x v="0"/>
    <s v="Ja"/>
    <x v="0"/>
    <n v="1"/>
    <x v="1"/>
    <x v="22"/>
    <x v="0"/>
    <x v="0"/>
    <x v="0"/>
    <x v="0"/>
    <x v="0"/>
  </r>
  <r>
    <x v="6"/>
    <x v="6"/>
    <x v="55"/>
    <n v="615"/>
    <n v="1082"/>
    <x v="0"/>
    <x v="0"/>
    <x v="0"/>
    <x v="0"/>
    <s v="Ja"/>
    <x v="0"/>
    <n v="1"/>
    <x v="0"/>
    <x v="66"/>
    <x v="0"/>
    <x v="0"/>
    <x v="0"/>
    <x v="0"/>
    <x v="0"/>
  </r>
  <r>
    <x v="6"/>
    <x v="6"/>
    <x v="55"/>
    <n v="621"/>
    <n v="1083"/>
    <x v="0"/>
    <x v="0"/>
    <x v="0"/>
    <x v="0"/>
    <s v="Ja"/>
    <x v="0"/>
    <n v="1"/>
    <x v="2"/>
    <x v="12"/>
    <x v="0"/>
    <x v="0"/>
    <x v="0"/>
    <x v="0"/>
    <x v="0"/>
  </r>
  <r>
    <x v="6"/>
    <x v="6"/>
    <x v="55"/>
    <n v="630"/>
    <n v="1083"/>
    <x v="0"/>
    <x v="0"/>
    <x v="0"/>
    <x v="0"/>
    <s v="Ja"/>
    <x v="0"/>
    <n v="2"/>
    <x v="2"/>
    <x v="13"/>
    <x v="0"/>
    <x v="0"/>
    <x v="0"/>
    <x v="0"/>
    <x v="0"/>
  </r>
  <r>
    <x v="6"/>
    <x v="6"/>
    <x v="55"/>
    <n v="657"/>
    <n v="1082"/>
    <x v="0"/>
    <x v="0"/>
    <x v="0"/>
    <x v="0"/>
    <s v="Ja"/>
    <x v="0"/>
    <n v="2"/>
    <x v="0"/>
    <x v="67"/>
    <x v="0"/>
    <x v="0"/>
    <x v="0"/>
    <x v="0"/>
    <x v="0"/>
  </r>
  <r>
    <x v="6"/>
    <x v="6"/>
    <x v="55"/>
    <n v="671"/>
    <n v="1082"/>
    <x v="0"/>
    <x v="0"/>
    <x v="0"/>
    <x v="0"/>
    <s v="Ja"/>
    <x v="0"/>
    <n v="2"/>
    <x v="0"/>
    <x v="70"/>
    <x v="0"/>
    <x v="0"/>
    <x v="0"/>
    <x v="0"/>
    <x v="0"/>
  </r>
  <r>
    <x v="6"/>
    <x v="6"/>
    <x v="55"/>
    <n v="706"/>
    <n v="1082"/>
    <x v="0"/>
    <x v="0"/>
    <x v="0"/>
    <x v="0"/>
    <s v="Ja"/>
    <x v="0"/>
    <n v="1"/>
    <x v="0"/>
    <x v="78"/>
    <x v="0"/>
    <x v="0"/>
    <x v="0"/>
    <x v="0"/>
    <x v="0"/>
  </r>
  <r>
    <x v="6"/>
    <x v="6"/>
    <x v="55"/>
    <n v="751"/>
    <n v="1082"/>
    <x v="0"/>
    <x v="0"/>
    <x v="0"/>
    <x v="0"/>
    <s v="Ja"/>
    <x v="0"/>
    <n v="9"/>
    <x v="0"/>
    <x v="1"/>
    <x v="0"/>
    <x v="0"/>
    <x v="0"/>
    <x v="0"/>
    <x v="0"/>
  </r>
  <r>
    <x v="6"/>
    <x v="6"/>
    <x v="55"/>
    <n v="787"/>
    <n v="1081"/>
    <x v="0"/>
    <x v="0"/>
    <x v="0"/>
    <x v="0"/>
    <s v="Ja"/>
    <x v="0"/>
    <n v="1"/>
    <x v="5"/>
    <x v="79"/>
    <x v="0"/>
    <x v="0"/>
    <x v="0"/>
    <x v="0"/>
    <x v="0"/>
  </r>
  <r>
    <x v="6"/>
    <x v="6"/>
    <x v="55"/>
    <n v="791"/>
    <n v="1082"/>
    <x v="0"/>
    <x v="0"/>
    <x v="0"/>
    <x v="0"/>
    <s v="Ja"/>
    <x v="0"/>
    <n v="1"/>
    <x v="0"/>
    <x v="76"/>
    <x v="0"/>
    <x v="0"/>
    <x v="0"/>
    <x v="0"/>
    <x v="0"/>
  </r>
  <r>
    <x v="6"/>
    <x v="6"/>
    <x v="55"/>
    <n v="810"/>
    <n v="1081"/>
    <x v="0"/>
    <x v="0"/>
    <x v="0"/>
    <x v="0"/>
    <s v="Ja"/>
    <x v="0"/>
    <n v="78"/>
    <x v="5"/>
    <x v="80"/>
    <x v="0"/>
    <x v="0"/>
    <x v="0"/>
    <x v="0"/>
    <x v="0"/>
  </r>
  <r>
    <x v="6"/>
    <x v="6"/>
    <x v="55"/>
    <n v="813"/>
    <n v="1081"/>
    <x v="0"/>
    <x v="0"/>
    <x v="0"/>
    <x v="0"/>
    <s v="Ja"/>
    <x v="0"/>
    <n v="97"/>
    <x v="5"/>
    <x v="58"/>
    <x v="0"/>
    <x v="0"/>
    <x v="0"/>
    <x v="0"/>
    <x v="0"/>
  </r>
  <r>
    <x v="6"/>
    <x v="6"/>
    <x v="55"/>
    <n v="840"/>
    <n v="1081"/>
    <x v="0"/>
    <x v="0"/>
    <x v="0"/>
    <x v="0"/>
    <s v="Ja"/>
    <x v="0"/>
    <n v="5"/>
    <x v="5"/>
    <x v="81"/>
    <x v="0"/>
    <x v="0"/>
    <x v="0"/>
    <x v="0"/>
    <x v="0"/>
  </r>
  <r>
    <x v="6"/>
    <x v="6"/>
    <x v="55"/>
    <n v="846"/>
    <n v="1081"/>
    <x v="0"/>
    <x v="0"/>
    <x v="0"/>
    <x v="0"/>
    <s v="Ja"/>
    <x v="0"/>
    <n v="5"/>
    <x v="5"/>
    <x v="82"/>
    <x v="0"/>
    <x v="0"/>
    <x v="0"/>
    <x v="0"/>
    <x v="0"/>
  </r>
  <r>
    <x v="6"/>
    <x v="6"/>
    <x v="55"/>
    <n v="849"/>
    <n v="1081"/>
    <x v="0"/>
    <x v="0"/>
    <x v="0"/>
    <x v="0"/>
    <s v="Ja"/>
    <x v="0"/>
    <n v="28"/>
    <x v="5"/>
    <x v="83"/>
    <x v="0"/>
    <x v="0"/>
    <x v="0"/>
    <x v="0"/>
    <x v="0"/>
  </r>
  <r>
    <x v="6"/>
    <x v="6"/>
    <x v="55"/>
    <n v="851"/>
    <n v="1081"/>
    <x v="0"/>
    <x v="0"/>
    <x v="0"/>
    <x v="0"/>
    <s v="Ja"/>
    <x v="0"/>
    <n v="113"/>
    <x v="5"/>
    <x v="77"/>
    <x v="0"/>
    <x v="0"/>
    <x v="0"/>
    <x v="0"/>
    <x v="0"/>
  </r>
  <r>
    <x v="6"/>
    <x v="6"/>
    <x v="55"/>
    <n v="860"/>
    <n v="1081"/>
    <x v="0"/>
    <x v="0"/>
    <x v="0"/>
    <x v="0"/>
    <s v="Ja"/>
    <x v="0"/>
    <n v="1408"/>
    <x v="5"/>
    <x v="84"/>
    <x v="0"/>
    <x v="0"/>
    <x v="0"/>
    <x v="0"/>
    <x v="0"/>
  </r>
  <r>
    <x v="6"/>
    <x v="6"/>
    <x v="55"/>
    <n v="860"/>
    <n v="1081"/>
    <x v="0"/>
    <x v="0"/>
    <x v="3"/>
    <x v="0"/>
    <s v="Ja"/>
    <x v="0"/>
    <n v="2"/>
    <x v="5"/>
    <x v="84"/>
    <x v="0"/>
    <x v="0"/>
    <x v="0"/>
    <x v="3"/>
    <x v="0"/>
  </r>
  <r>
    <x v="6"/>
    <x v="6"/>
    <x v="55"/>
    <n v="860"/>
    <n v="1081"/>
    <x v="0"/>
    <x v="0"/>
    <x v="6"/>
    <x v="0"/>
    <s v="Ja"/>
    <x v="0"/>
    <n v="1"/>
    <x v="5"/>
    <x v="84"/>
    <x v="0"/>
    <x v="0"/>
    <x v="0"/>
    <x v="6"/>
    <x v="0"/>
  </r>
  <r>
    <x v="6"/>
    <x v="6"/>
    <x v="56"/>
    <n v="0"/>
    <n v="0"/>
    <x v="1"/>
    <x v="0"/>
    <x v="0"/>
    <x v="0"/>
    <s v="Ja"/>
    <x v="0"/>
    <n v="1"/>
    <x v="3"/>
    <x v="15"/>
    <x v="0"/>
    <x v="0"/>
    <x v="1"/>
    <x v="0"/>
    <x v="0"/>
  </r>
  <r>
    <x v="6"/>
    <x v="6"/>
    <x v="56"/>
    <n v="0"/>
    <n v="0"/>
    <x v="2"/>
    <x v="0"/>
    <x v="1"/>
    <x v="0"/>
    <s v="Ja"/>
    <x v="0"/>
    <n v="2"/>
    <x v="3"/>
    <x v="15"/>
    <x v="0"/>
    <x v="0"/>
    <x v="2"/>
    <x v="1"/>
    <x v="0"/>
  </r>
  <r>
    <x v="6"/>
    <x v="6"/>
    <x v="56"/>
    <n v="0"/>
    <n v="0"/>
    <x v="2"/>
    <x v="0"/>
    <x v="2"/>
    <x v="0"/>
    <s v="Ja"/>
    <x v="0"/>
    <n v="1"/>
    <x v="3"/>
    <x v="15"/>
    <x v="0"/>
    <x v="0"/>
    <x v="2"/>
    <x v="2"/>
    <x v="0"/>
  </r>
  <r>
    <x v="6"/>
    <x v="6"/>
    <x v="56"/>
    <n v="0"/>
    <n v="0"/>
    <x v="3"/>
    <x v="0"/>
    <x v="2"/>
    <x v="0"/>
    <s v="Ja"/>
    <x v="0"/>
    <n v="3"/>
    <x v="3"/>
    <x v="15"/>
    <x v="0"/>
    <x v="0"/>
    <x v="3"/>
    <x v="2"/>
    <x v="0"/>
  </r>
  <r>
    <x v="6"/>
    <x v="6"/>
    <x v="56"/>
    <n v="0"/>
    <n v="0"/>
    <x v="4"/>
    <x v="0"/>
    <x v="1"/>
    <x v="0"/>
    <s v="Ja"/>
    <x v="0"/>
    <n v="1"/>
    <x v="3"/>
    <x v="15"/>
    <x v="0"/>
    <x v="1"/>
    <x v="4"/>
    <x v="1"/>
    <x v="1"/>
  </r>
  <r>
    <x v="6"/>
    <x v="6"/>
    <x v="56"/>
    <n v="101"/>
    <n v="1084"/>
    <x v="0"/>
    <x v="0"/>
    <x v="0"/>
    <x v="0"/>
    <s v="Ja"/>
    <x v="0"/>
    <n v="234"/>
    <x v="1"/>
    <x v="2"/>
    <x v="0"/>
    <x v="0"/>
    <x v="0"/>
    <x v="0"/>
    <x v="0"/>
  </r>
  <r>
    <x v="6"/>
    <x v="6"/>
    <x v="56"/>
    <n v="147"/>
    <n v="1084"/>
    <x v="0"/>
    <x v="0"/>
    <x v="0"/>
    <x v="0"/>
    <s v="Ja"/>
    <x v="0"/>
    <n v="30"/>
    <x v="1"/>
    <x v="16"/>
    <x v="0"/>
    <x v="0"/>
    <x v="0"/>
    <x v="0"/>
    <x v="0"/>
  </r>
  <r>
    <x v="6"/>
    <x v="6"/>
    <x v="56"/>
    <n v="151"/>
    <n v="1084"/>
    <x v="0"/>
    <x v="0"/>
    <x v="0"/>
    <x v="0"/>
    <s v="Ja"/>
    <x v="0"/>
    <n v="7"/>
    <x v="1"/>
    <x v="17"/>
    <x v="0"/>
    <x v="0"/>
    <x v="0"/>
    <x v="0"/>
    <x v="0"/>
  </r>
  <r>
    <x v="6"/>
    <x v="6"/>
    <x v="56"/>
    <n v="153"/>
    <n v="1084"/>
    <x v="0"/>
    <x v="0"/>
    <x v="0"/>
    <x v="0"/>
    <s v="Ja"/>
    <x v="0"/>
    <n v="2"/>
    <x v="1"/>
    <x v="18"/>
    <x v="0"/>
    <x v="0"/>
    <x v="0"/>
    <x v="0"/>
    <x v="0"/>
  </r>
  <r>
    <x v="6"/>
    <x v="6"/>
    <x v="56"/>
    <n v="155"/>
    <n v="1084"/>
    <x v="0"/>
    <x v="0"/>
    <x v="0"/>
    <x v="0"/>
    <s v="Ja"/>
    <x v="0"/>
    <n v="2"/>
    <x v="1"/>
    <x v="19"/>
    <x v="0"/>
    <x v="0"/>
    <x v="0"/>
    <x v="0"/>
    <x v="0"/>
  </r>
  <r>
    <x v="6"/>
    <x v="6"/>
    <x v="56"/>
    <n v="157"/>
    <n v="1084"/>
    <x v="0"/>
    <x v="0"/>
    <x v="0"/>
    <x v="0"/>
    <s v="Ja"/>
    <x v="0"/>
    <n v="7"/>
    <x v="1"/>
    <x v="20"/>
    <x v="0"/>
    <x v="0"/>
    <x v="0"/>
    <x v="0"/>
    <x v="0"/>
  </r>
  <r>
    <x v="6"/>
    <x v="6"/>
    <x v="56"/>
    <n v="159"/>
    <n v="1084"/>
    <x v="0"/>
    <x v="0"/>
    <x v="0"/>
    <x v="0"/>
    <s v="Ja"/>
    <x v="0"/>
    <n v="16"/>
    <x v="1"/>
    <x v="21"/>
    <x v="0"/>
    <x v="0"/>
    <x v="0"/>
    <x v="0"/>
    <x v="0"/>
  </r>
  <r>
    <x v="6"/>
    <x v="6"/>
    <x v="56"/>
    <n v="161"/>
    <n v="1084"/>
    <x v="0"/>
    <x v="0"/>
    <x v="0"/>
    <x v="0"/>
    <s v="Ja"/>
    <x v="0"/>
    <n v="4"/>
    <x v="1"/>
    <x v="22"/>
    <x v="0"/>
    <x v="0"/>
    <x v="0"/>
    <x v="0"/>
    <x v="0"/>
  </r>
  <r>
    <x v="6"/>
    <x v="6"/>
    <x v="56"/>
    <n v="163"/>
    <n v="1084"/>
    <x v="0"/>
    <x v="0"/>
    <x v="0"/>
    <x v="0"/>
    <s v="Ja"/>
    <x v="0"/>
    <n v="4"/>
    <x v="1"/>
    <x v="23"/>
    <x v="0"/>
    <x v="0"/>
    <x v="0"/>
    <x v="0"/>
    <x v="0"/>
  </r>
  <r>
    <x v="6"/>
    <x v="6"/>
    <x v="56"/>
    <n v="165"/>
    <n v="1084"/>
    <x v="0"/>
    <x v="0"/>
    <x v="0"/>
    <x v="0"/>
    <s v="Ja"/>
    <x v="0"/>
    <n v="3"/>
    <x v="1"/>
    <x v="24"/>
    <x v="0"/>
    <x v="0"/>
    <x v="0"/>
    <x v="0"/>
    <x v="0"/>
  </r>
  <r>
    <x v="6"/>
    <x v="6"/>
    <x v="56"/>
    <n v="167"/>
    <n v="1084"/>
    <x v="0"/>
    <x v="0"/>
    <x v="0"/>
    <x v="0"/>
    <s v="Ja"/>
    <x v="0"/>
    <n v="10"/>
    <x v="1"/>
    <x v="25"/>
    <x v="0"/>
    <x v="0"/>
    <x v="0"/>
    <x v="0"/>
    <x v="0"/>
  </r>
  <r>
    <x v="6"/>
    <x v="6"/>
    <x v="56"/>
    <n v="169"/>
    <n v="1084"/>
    <x v="0"/>
    <x v="0"/>
    <x v="0"/>
    <x v="0"/>
    <s v="Ja"/>
    <x v="0"/>
    <n v="6"/>
    <x v="1"/>
    <x v="26"/>
    <x v="0"/>
    <x v="0"/>
    <x v="0"/>
    <x v="0"/>
    <x v="0"/>
  </r>
  <r>
    <x v="6"/>
    <x v="6"/>
    <x v="56"/>
    <n v="173"/>
    <n v="1084"/>
    <x v="0"/>
    <x v="0"/>
    <x v="0"/>
    <x v="0"/>
    <s v="Ja"/>
    <x v="0"/>
    <n v="4"/>
    <x v="1"/>
    <x v="27"/>
    <x v="0"/>
    <x v="0"/>
    <x v="0"/>
    <x v="0"/>
    <x v="0"/>
  </r>
  <r>
    <x v="6"/>
    <x v="6"/>
    <x v="56"/>
    <n v="175"/>
    <n v="1084"/>
    <x v="0"/>
    <x v="0"/>
    <x v="0"/>
    <x v="0"/>
    <s v="Ja"/>
    <x v="0"/>
    <n v="13"/>
    <x v="1"/>
    <x v="28"/>
    <x v="0"/>
    <x v="0"/>
    <x v="0"/>
    <x v="0"/>
    <x v="0"/>
  </r>
  <r>
    <x v="6"/>
    <x v="6"/>
    <x v="56"/>
    <n v="183"/>
    <n v="1084"/>
    <x v="0"/>
    <x v="0"/>
    <x v="0"/>
    <x v="0"/>
    <s v="Ja"/>
    <x v="0"/>
    <n v="3"/>
    <x v="1"/>
    <x v="29"/>
    <x v="0"/>
    <x v="0"/>
    <x v="0"/>
    <x v="0"/>
    <x v="0"/>
  </r>
  <r>
    <x v="6"/>
    <x v="6"/>
    <x v="56"/>
    <n v="185"/>
    <n v="1084"/>
    <x v="0"/>
    <x v="0"/>
    <x v="0"/>
    <x v="0"/>
    <s v="Ja"/>
    <x v="0"/>
    <n v="10"/>
    <x v="1"/>
    <x v="30"/>
    <x v="0"/>
    <x v="0"/>
    <x v="0"/>
    <x v="0"/>
    <x v="0"/>
  </r>
  <r>
    <x v="6"/>
    <x v="6"/>
    <x v="56"/>
    <n v="187"/>
    <n v="1084"/>
    <x v="0"/>
    <x v="0"/>
    <x v="0"/>
    <x v="0"/>
    <s v="Ja"/>
    <x v="0"/>
    <n v="2"/>
    <x v="1"/>
    <x v="31"/>
    <x v="0"/>
    <x v="0"/>
    <x v="0"/>
    <x v="0"/>
    <x v="0"/>
  </r>
  <r>
    <x v="6"/>
    <x v="6"/>
    <x v="56"/>
    <n v="190"/>
    <n v="1084"/>
    <x v="0"/>
    <x v="0"/>
    <x v="0"/>
    <x v="0"/>
    <s v="Ja"/>
    <x v="0"/>
    <n v="5"/>
    <x v="1"/>
    <x v="32"/>
    <x v="0"/>
    <x v="0"/>
    <x v="0"/>
    <x v="0"/>
    <x v="0"/>
  </r>
  <r>
    <x v="6"/>
    <x v="6"/>
    <x v="56"/>
    <n v="201"/>
    <n v="1084"/>
    <x v="0"/>
    <x v="0"/>
    <x v="0"/>
    <x v="0"/>
    <s v="Ja"/>
    <x v="0"/>
    <n v="1"/>
    <x v="1"/>
    <x v="33"/>
    <x v="0"/>
    <x v="0"/>
    <x v="0"/>
    <x v="0"/>
    <x v="0"/>
  </r>
  <r>
    <x v="6"/>
    <x v="6"/>
    <x v="56"/>
    <n v="210"/>
    <n v="1084"/>
    <x v="0"/>
    <x v="0"/>
    <x v="0"/>
    <x v="0"/>
    <s v="Ja"/>
    <x v="0"/>
    <n v="1"/>
    <x v="1"/>
    <x v="34"/>
    <x v="0"/>
    <x v="0"/>
    <x v="0"/>
    <x v="0"/>
    <x v="0"/>
  </r>
  <r>
    <x v="6"/>
    <x v="6"/>
    <x v="56"/>
    <n v="217"/>
    <n v="1084"/>
    <x v="0"/>
    <x v="0"/>
    <x v="0"/>
    <x v="0"/>
    <s v="Ja"/>
    <x v="0"/>
    <n v="1"/>
    <x v="1"/>
    <x v="59"/>
    <x v="0"/>
    <x v="0"/>
    <x v="0"/>
    <x v="0"/>
    <x v="0"/>
  </r>
  <r>
    <x v="6"/>
    <x v="6"/>
    <x v="56"/>
    <n v="219"/>
    <n v="1084"/>
    <x v="0"/>
    <x v="0"/>
    <x v="0"/>
    <x v="0"/>
    <s v="Ja"/>
    <x v="0"/>
    <n v="1"/>
    <x v="1"/>
    <x v="60"/>
    <x v="0"/>
    <x v="0"/>
    <x v="0"/>
    <x v="0"/>
    <x v="0"/>
  </r>
  <r>
    <x v="6"/>
    <x v="6"/>
    <x v="56"/>
    <n v="240"/>
    <n v="1084"/>
    <x v="0"/>
    <x v="0"/>
    <x v="0"/>
    <x v="0"/>
    <s v="Ja"/>
    <x v="0"/>
    <n v="1"/>
    <x v="1"/>
    <x v="36"/>
    <x v="0"/>
    <x v="0"/>
    <x v="0"/>
    <x v="0"/>
    <x v="0"/>
  </r>
  <r>
    <x v="6"/>
    <x v="6"/>
    <x v="56"/>
    <n v="250"/>
    <n v="1084"/>
    <x v="0"/>
    <x v="0"/>
    <x v="0"/>
    <x v="0"/>
    <s v="Ja"/>
    <x v="0"/>
    <n v="1"/>
    <x v="1"/>
    <x v="37"/>
    <x v="0"/>
    <x v="0"/>
    <x v="0"/>
    <x v="0"/>
    <x v="0"/>
  </r>
  <r>
    <x v="6"/>
    <x v="6"/>
    <x v="56"/>
    <n v="253"/>
    <n v="1085"/>
    <x v="0"/>
    <x v="0"/>
    <x v="0"/>
    <x v="0"/>
    <s v="Ja"/>
    <x v="0"/>
    <n v="6"/>
    <x v="4"/>
    <x v="38"/>
    <x v="0"/>
    <x v="0"/>
    <x v="0"/>
    <x v="0"/>
    <x v="0"/>
  </r>
  <r>
    <x v="6"/>
    <x v="6"/>
    <x v="56"/>
    <n v="259"/>
    <n v="1085"/>
    <x v="0"/>
    <x v="0"/>
    <x v="0"/>
    <x v="0"/>
    <s v="Ja"/>
    <x v="0"/>
    <n v="3"/>
    <x v="4"/>
    <x v="39"/>
    <x v="0"/>
    <x v="0"/>
    <x v="0"/>
    <x v="0"/>
    <x v="0"/>
  </r>
  <r>
    <x v="6"/>
    <x v="6"/>
    <x v="56"/>
    <n v="265"/>
    <n v="1085"/>
    <x v="0"/>
    <x v="0"/>
    <x v="0"/>
    <x v="0"/>
    <s v="Ja"/>
    <x v="0"/>
    <n v="4"/>
    <x v="4"/>
    <x v="40"/>
    <x v="0"/>
    <x v="0"/>
    <x v="0"/>
    <x v="0"/>
    <x v="0"/>
  </r>
  <r>
    <x v="6"/>
    <x v="6"/>
    <x v="56"/>
    <n v="269"/>
    <n v="1085"/>
    <x v="0"/>
    <x v="0"/>
    <x v="0"/>
    <x v="0"/>
    <s v="Ja"/>
    <x v="0"/>
    <n v="3"/>
    <x v="4"/>
    <x v="41"/>
    <x v="0"/>
    <x v="0"/>
    <x v="0"/>
    <x v="0"/>
    <x v="0"/>
  </r>
  <r>
    <x v="6"/>
    <x v="6"/>
    <x v="56"/>
    <n v="270"/>
    <n v="1084"/>
    <x v="0"/>
    <x v="0"/>
    <x v="0"/>
    <x v="0"/>
    <s v="Ja"/>
    <x v="0"/>
    <n v="1"/>
    <x v="1"/>
    <x v="42"/>
    <x v="0"/>
    <x v="0"/>
    <x v="0"/>
    <x v="0"/>
    <x v="0"/>
  </r>
  <r>
    <x v="6"/>
    <x v="6"/>
    <x v="56"/>
    <n v="316"/>
    <n v="1085"/>
    <x v="0"/>
    <x v="0"/>
    <x v="0"/>
    <x v="0"/>
    <s v="Ja"/>
    <x v="0"/>
    <n v="1"/>
    <x v="4"/>
    <x v="44"/>
    <x v="0"/>
    <x v="0"/>
    <x v="0"/>
    <x v="0"/>
    <x v="0"/>
  </r>
  <r>
    <x v="6"/>
    <x v="6"/>
    <x v="56"/>
    <n v="320"/>
    <n v="1085"/>
    <x v="0"/>
    <x v="0"/>
    <x v="0"/>
    <x v="0"/>
    <s v="Ja"/>
    <x v="0"/>
    <n v="1"/>
    <x v="4"/>
    <x v="45"/>
    <x v="0"/>
    <x v="0"/>
    <x v="0"/>
    <x v="0"/>
    <x v="0"/>
  </r>
  <r>
    <x v="6"/>
    <x v="6"/>
    <x v="56"/>
    <n v="326"/>
    <n v="1085"/>
    <x v="0"/>
    <x v="0"/>
    <x v="0"/>
    <x v="0"/>
    <s v="Ja"/>
    <x v="0"/>
    <n v="1"/>
    <x v="4"/>
    <x v="65"/>
    <x v="0"/>
    <x v="0"/>
    <x v="0"/>
    <x v="0"/>
    <x v="0"/>
  </r>
  <r>
    <x v="6"/>
    <x v="6"/>
    <x v="56"/>
    <n v="329"/>
    <n v="1085"/>
    <x v="0"/>
    <x v="0"/>
    <x v="0"/>
    <x v="0"/>
    <s v="Ja"/>
    <x v="0"/>
    <n v="2"/>
    <x v="4"/>
    <x v="46"/>
    <x v="0"/>
    <x v="0"/>
    <x v="0"/>
    <x v="0"/>
    <x v="0"/>
  </r>
  <r>
    <x v="6"/>
    <x v="6"/>
    <x v="56"/>
    <n v="330"/>
    <n v="1085"/>
    <x v="0"/>
    <x v="0"/>
    <x v="0"/>
    <x v="0"/>
    <s v="Ja"/>
    <x v="0"/>
    <n v="1"/>
    <x v="4"/>
    <x v="47"/>
    <x v="0"/>
    <x v="0"/>
    <x v="0"/>
    <x v="0"/>
    <x v="0"/>
  </r>
  <r>
    <x v="6"/>
    <x v="6"/>
    <x v="56"/>
    <n v="336"/>
    <n v="1085"/>
    <x v="0"/>
    <x v="0"/>
    <x v="0"/>
    <x v="0"/>
    <s v="Ja"/>
    <x v="0"/>
    <n v="1"/>
    <x v="4"/>
    <x v="48"/>
    <x v="0"/>
    <x v="0"/>
    <x v="0"/>
    <x v="0"/>
    <x v="0"/>
  </r>
  <r>
    <x v="6"/>
    <x v="6"/>
    <x v="56"/>
    <n v="350"/>
    <n v="1085"/>
    <x v="0"/>
    <x v="0"/>
    <x v="0"/>
    <x v="0"/>
    <s v="Ja"/>
    <x v="0"/>
    <n v="2"/>
    <x v="4"/>
    <x v="49"/>
    <x v="0"/>
    <x v="0"/>
    <x v="0"/>
    <x v="0"/>
    <x v="0"/>
  </r>
  <r>
    <x v="6"/>
    <x v="6"/>
    <x v="56"/>
    <n v="360"/>
    <n v="1085"/>
    <x v="0"/>
    <x v="0"/>
    <x v="0"/>
    <x v="0"/>
    <s v="Ja"/>
    <x v="0"/>
    <n v="1"/>
    <x v="4"/>
    <x v="50"/>
    <x v="0"/>
    <x v="0"/>
    <x v="0"/>
    <x v="0"/>
    <x v="0"/>
  </r>
  <r>
    <x v="6"/>
    <x v="6"/>
    <x v="56"/>
    <n v="370"/>
    <n v="1085"/>
    <x v="0"/>
    <x v="0"/>
    <x v="0"/>
    <x v="0"/>
    <s v="Ja"/>
    <x v="0"/>
    <n v="2"/>
    <x v="4"/>
    <x v="51"/>
    <x v="0"/>
    <x v="0"/>
    <x v="0"/>
    <x v="0"/>
    <x v="0"/>
  </r>
  <r>
    <x v="6"/>
    <x v="6"/>
    <x v="56"/>
    <n v="630"/>
    <n v="1083"/>
    <x v="0"/>
    <x v="0"/>
    <x v="0"/>
    <x v="0"/>
    <s v="Ja"/>
    <x v="0"/>
    <n v="1"/>
    <x v="2"/>
    <x v="13"/>
    <x v="0"/>
    <x v="0"/>
    <x v="0"/>
    <x v="0"/>
    <x v="0"/>
  </r>
  <r>
    <x v="6"/>
    <x v="6"/>
    <x v="56"/>
    <n v="751"/>
    <n v="1082"/>
    <x v="0"/>
    <x v="0"/>
    <x v="0"/>
    <x v="0"/>
    <s v="Ja"/>
    <x v="0"/>
    <n v="1"/>
    <x v="0"/>
    <x v="1"/>
    <x v="0"/>
    <x v="0"/>
    <x v="0"/>
    <x v="0"/>
    <x v="0"/>
  </r>
  <r>
    <x v="6"/>
    <x v="6"/>
    <x v="57"/>
    <n v="101"/>
    <n v="1084"/>
    <x v="0"/>
    <x v="0"/>
    <x v="0"/>
    <x v="0"/>
    <s v="Ja"/>
    <x v="0"/>
    <n v="3"/>
    <x v="1"/>
    <x v="2"/>
    <x v="0"/>
    <x v="0"/>
    <x v="0"/>
    <x v="0"/>
    <x v="0"/>
  </r>
  <r>
    <x v="6"/>
    <x v="6"/>
    <x v="57"/>
    <n v="159"/>
    <n v="1084"/>
    <x v="0"/>
    <x v="0"/>
    <x v="0"/>
    <x v="0"/>
    <s v="Ja"/>
    <x v="0"/>
    <n v="1"/>
    <x v="1"/>
    <x v="21"/>
    <x v="0"/>
    <x v="0"/>
    <x v="0"/>
    <x v="0"/>
    <x v="0"/>
  </r>
  <r>
    <x v="6"/>
    <x v="6"/>
    <x v="57"/>
    <n v="217"/>
    <n v="1084"/>
    <x v="0"/>
    <x v="0"/>
    <x v="0"/>
    <x v="0"/>
    <s v="Ja"/>
    <x v="0"/>
    <n v="1"/>
    <x v="1"/>
    <x v="59"/>
    <x v="0"/>
    <x v="0"/>
    <x v="0"/>
    <x v="0"/>
    <x v="0"/>
  </r>
  <r>
    <x v="6"/>
    <x v="6"/>
    <x v="58"/>
    <n v="0"/>
    <n v="0"/>
    <x v="2"/>
    <x v="0"/>
    <x v="2"/>
    <x v="0"/>
    <s v="Ja"/>
    <x v="0"/>
    <n v="1"/>
    <x v="3"/>
    <x v="15"/>
    <x v="0"/>
    <x v="0"/>
    <x v="2"/>
    <x v="2"/>
    <x v="0"/>
  </r>
  <r>
    <x v="6"/>
    <x v="6"/>
    <x v="58"/>
    <n v="0"/>
    <n v="0"/>
    <x v="3"/>
    <x v="0"/>
    <x v="2"/>
    <x v="0"/>
    <s v="Ja"/>
    <x v="0"/>
    <n v="2"/>
    <x v="3"/>
    <x v="15"/>
    <x v="0"/>
    <x v="0"/>
    <x v="3"/>
    <x v="2"/>
    <x v="0"/>
  </r>
  <r>
    <x v="6"/>
    <x v="6"/>
    <x v="58"/>
    <n v="0"/>
    <n v="0"/>
    <x v="4"/>
    <x v="0"/>
    <x v="1"/>
    <x v="0"/>
    <s v="Ja"/>
    <x v="0"/>
    <n v="4"/>
    <x v="3"/>
    <x v="15"/>
    <x v="0"/>
    <x v="1"/>
    <x v="4"/>
    <x v="1"/>
    <x v="1"/>
  </r>
  <r>
    <x v="6"/>
    <x v="6"/>
    <x v="58"/>
    <n v="101"/>
    <n v="1084"/>
    <x v="0"/>
    <x v="0"/>
    <x v="0"/>
    <x v="0"/>
    <s v="Ja"/>
    <x v="0"/>
    <n v="144"/>
    <x v="1"/>
    <x v="2"/>
    <x v="0"/>
    <x v="0"/>
    <x v="0"/>
    <x v="0"/>
    <x v="0"/>
  </r>
  <r>
    <x v="6"/>
    <x v="6"/>
    <x v="58"/>
    <n v="147"/>
    <n v="1084"/>
    <x v="0"/>
    <x v="0"/>
    <x v="0"/>
    <x v="0"/>
    <s v="Ja"/>
    <x v="0"/>
    <n v="14"/>
    <x v="1"/>
    <x v="16"/>
    <x v="0"/>
    <x v="0"/>
    <x v="0"/>
    <x v="0"/>
    <x v="0"/>
  </r>
  <r>
    <x v="6"/>
    <x v="6"/>
    <x v="58"/>
    <n v="151"/>
    <n v="1084"/>
    <x v="0"/>
    <x v="0"/>
    <x v="0"/>
    <x v="0"/>
    <s v="Ja"/>
    <x v="0"/>
    <n v="4"/>
    <x v="1"/>
    <x v="17"/>
    <x v="0"/>
    <x v="0"/>
    <x v="0"/>
    <x v="0"/>
    <x v="0"/>
  </r>
  <r>
    <x v="6"/>
    <x v="6"/>
    <x v="58"/>
    <n v="153"/>
    <n v="1084"/>
    <x v="0"/>
    <x v="0"/>
    <x v="0"/>
    <x v="0"/>
    <s v="Ja"/>
    <x v="0"/>
    <n v="1"/>
    <x v="1"/>
    <x v="18"/>
    <x v="0"/>
    <x v="0"/>
    <x v="0"/>
    <x v="0"/>
    <x v="0"/>
  </r>
  <r>
    <x v="6"/>
    <x v="6"/>
    <x v="58"/>
    <n v="155"/>
    <n v="1084"/>
    <x v="0"/>
    <x v="0"/>
    <x v="0"/>
    <x v="0"/>
    <s v="Ja"/>
    <x v="0"/>
    <n v="1"/>
    <x v="1"/>
    <x v="19"/>
    <x v="0"/>
    <x v="0"/>
    <x v="0"/>
    <x v="0"/>
    <x v="0"/>
  </r>
  <r>
    <x v="6"/>
    <x v="6"/>
    <x v="58"/>
    <n v="157"/>
    <n v="1084"/>
    <x v="0"/>
    <x v="0"/>
    <x v="0"/>
    <x v="0"/>
    <s v="Ja"/>
    <x v="0"/>
    <n v="4"/>
    <x v="1"/>
    <x v="20"/>
    <x v="0"/>
    <x v="0"/>
    <x v="0"/>
    <x v="0"/>
    <x v="0"/>
  </r>
  <r>
    <x v="6"/>
    <x v="6"/>
    <x v="58"/>
    <n v="159"/>
    <n v="1084"/>
    <x v="0"/>
    <x v="0"/>
    <x v="0"/>
    <x v="0"/>
    <s v="Ja"/>
    <x v="0"/>
    <n v="10"/>
    <x v="1"/>
    <x v="21"/>
    <x v="0"/>
    <x v="0"/>
    <x v="0"/>
    <x v="0"/>
    <x v="0"/>
  </r>
  <r>
    <x v="6"/>
    <x v="6"/>
    <x v="58"/>
    <n v="161"/>
    <n v="1084"/>
    <x v="0"/>
    <x v="0"/>
    <x v="0"/>
    <x v="0"/>
    <s v="Ja"/>
    <x v="0"/>
    <n v="2"/>
    <x v="1"/>
    <x v="22"/>
    <x v="0"/>
    <x v="0"/>
    <x v="0"/>
    <x v="0"/>
    <x v="0"/>
  </r>
  <r>
    <x v="6"/>
    <x v="6"/>
    <x v="58"/>
    <n v="163"/>
    <n v="1084"/>
    <x v="0"/>
    <x v="0"/>
    <x v="0"/>
    <x v="0"/>
    <s v="Ja"/>
    <x v="0"/>
    <n v="3"/>
    <x v="1"/>
    <x v="23"/>
    <x v="0"/>
    <x v="0"/>
    <x v="0"/>
    <x v="0"/>
    <x v="0"/>
  </r>
  <r>
    <x v="6"/>
    <x v="6"/>
    <x v="58"/>
    <n v="165"/>
    <n v="1084"/>
    <x v="0"/>
    <x v="0"/>
    <x v="0"/>
    <x v="0"/>
    <s v="Ja"/>
    <x v="0"/>
    <n v="2"/>
    <x v="1"/>
    <x v="24"/>
    <x v="0"/>
    <x v="0"/>
    <x v="0"/>
    <x v="0"/>
    <x v="0"/>
  </r>
  <r>
    <x v="6"/>
    <x v="6"/>
    <x v="58"/>
    <n v="167"/>
    <n v="1084"/>
    <x v="0"/>
    <x v="0"/>
    <x v="0"/>
    <x v="0"/>
    <s v="Ja"/>
    <x v="0"/>
    <n v="8"/>
    <x v="1"/>
    <x v="25"/>
    <x v="0"/>
    <x v="0"/>
    <x v="0"/>
    <x v="0"/>
    <x v="0"/>
  </r>
  <r>
    <x v="6"/>
    <x v="6"/>
    <x v="58"/>
    <n v="169"/>
    <n v="1084"/>
    <x v="0"/>
    <x v="0"/>
    <x v="0"/>
    <x v="0"/>
    <s v="Ja"/>
    <x v="0"/>
    <n v="2"/>
    <x v="1"/>
    <x v="26"/>
    <x v="0"/>
    <x v="0"/>
    <x v="0"/>
    <x v="0"/>
    <x v="0"/>
  </r>
  <r>
    <x v="6"/>
    <x v="6"/>
    <x v="58"/>
    <n v="173"/>
    <n v="1084"/>
    <x v="0"/>
    <x v="0"/>
    <x v="0"/>
    <x v="0"/>
    <s v="Ja"/>
    <x v="0"/>
    <n v="7"/>
    <x v="1"/>
    <x v="27"/>
    <x v="0"/>
    <x v="0"/>
    <x v="0"/>
    <x v="0"/>
    <x v="0"/>
  </r>
  <r>
    <x v="6"/>
    <x v="6"/>
    <x v="58"/>
    <n v="175"/>
    <n v="1084"/>
    <x v="0"/>
    <x v="0"/>
    <x v="0"/>
    <x v="0"/>
    <s v="Ja"/>
    <x v="0"/>
    <n v="3"/>
    <x v="1"/>
    <x v="28"/>
    <x v="0"/>
    <x v="0"/>
    <x v="0"/>
    <x v="0"/>
    <x v="0"/>
  </r>
  <r>
    <x v="6"/>
    <x v="6"/>
    <x v="58"/>
    <n v="183"/>
    <n v="1084"/>
    <x v="0"/>
    <x v="0"/>
    <x v="0"/>
    <x v="0"/>
    <s v="Ja"/>
    <x v="0"/>
    <n v="3"/>
    <x v="1"/>
    <x v="29"/>
    <x v="0"/>
    <x v="0"/>
    <x v="0"/>
    <x v="0"/>
    <x v="0"/>
  </r>
  <r>
    <x v="6"/>
    <x v="6"/>
    <x v="58"/>
    <n v="185"/>
    <n v="1084"/>
    <x v="0"/>
    <x v="0"/>
    <x v="0"/>
    <x v="0"/>
    <s v="Ja"/>
    <x v="0"/>
    <n v="5"/>
    <x v="1"/>
    <x v="30"/>
    <x v="0"/>
    <x v="0"/>
    <x v="0"/>
    <x v="0"/>
    <x v="0"/>
  </r>
  <r>
    <x v="6"/>
    <x v="6"/>
    <x v="58"/>
    <n v="190"/>
    <n v="1084"/>
    <x v="0"/>
    <x v="0"/>
    <x v="0"/>
    <x v="0"/>
    <s v="Ja"/>
    <x v="0"/>
    <n v="4"/>
    <x v="1"/>
    <x v="32"/>
    <x v="0"/>
    <x v="0"/>
    <x v="0"/>
    <x v="0"/>
    <x v="0"/>
  </r>
  <r>
    <x v="6"/>
    <x v="6"/>
    <x v="58"/>
    <n v="201"/>
    <n v="1084"/>
    <x v="0"/>
    <x v="0"/>
    <x v="0"/>
    <x v="0"/>
    <s v="Ja"/>
    <x v="0"/>
    <n v="1"/>
    <x v="1"/>
    <x v="33"/>
    <x v="0"/>
    <x v="0"/>
    <x v="0"/>
    <x v="0"/>
    <x v="0"/>
  </r>
  <r>
    <x v="6"/>
    <x v="6"/>
    <x v="58"/>
    <n v="210"/>
    <n v="1084"/>
    <x v="0"/>
    <x v="0"/>
    <x v="0"/>
    <x v="0"/>
    <s v="Ja"/>
    <x v="0"/>
    <n v="1"/>
    <x v="1"/>
    <x v="34"/>
    <x v="0"/>
    <x v="0"/>
    <x v="0"/>
    <x v="0"/>
    <x v="0"/>
  </r>
  <r>
    <x v="6"/>
    <x v="6"/>
    <x v="58"/>
    <n v="217"/>
    <n v="1084"/>
    <x v="0"/>
    <x v="0"/>
    <x v="0"/>
    <x v="0"/>
    <s v="Ja"/>
    <x v="0"/>
    <n v="2"/>
    <x v="1"/>
    <x v="59"/>
    <x v="0"/>
    <x v="0"/>
    <x v="0"/>
    <x v="0"/>
    <x v="0"/>
  </r>
  <r>
    <x v="6"/>
    <x v="6"/>
    <x v="58"/>
    <n v="219"/>
    <n v="1084"/>
    <x v="0"/>
    <x v="0"/>
    <x v="0"/>
    <x v="0"/>
    <s v="Ja"/>
    <x v="0"/>
    <n v="1"/>
    <x v="1"/>
    <x v="60"/>
    <x v="0"/>
    <x v="0"/>
    <x v="0"/>
    <x v="0"/>
    <x v="0"/>
  </r>
  <r>
    <x v="6"/>
    <x v="6"/>
    <x v="58"/>
    <n v="223"/>
    <n v="1084"/>
    <x v="0"/>
    <x v="0"/>
    <x v="0"/>
    <x v="0"/>
    <s v="Ja"/>
    <x v="0"/>
    <n v="3"/>
    <x v="1"/>
    <x v="62"/>
    <x v="0"/>
    <x v="0"/>
    <x v="0"/>
    <x v="0"/>
    <x v="0"/>
  </r>
  <r>
    <x v="6"/>
    <x v="6"/>
    <x v="58"/>
    <n v="230"/>
    <n v="1084"/>
    <x v="0"/>
    <x v="0"/>
    <x v="0"/>
    <x v="0"/>
    <s v="Ja"/>
    <x v="0"/>
    <n v="4"/>
    <x v="1"/>
    <x v="35"/>
    <x v="0"/>
    <x v="0"/>
    <x v="0"/>
    <x v="0"/>
    <x v="0"/>
  </r>
  <r>
    <x v="6"/>
    <x v="6"/>
    <x v="58"/>
    <n v="240"/>
    <n v="1084"/>
    <x v="0"/>
    <x v="0"/>
    <x v="0"/>
    <x v="0"/>
    <s v="Ja"/>
    <x v="0"/>
    <n v="3"/>
    <x v="1"/>
    <x v="36"/>
    <x v="0"/>
    <x v="0"/>
    <x v="0"/>
    <x v="0"/>
    <x v="0"/>
  </r>
  <r>
    <x v="6"/>
    <x v="6"/>
    <x v="58"/>
    <n v="250"/>
    <n v="1084"/>
    <x v="0"/>
    <x v="0"/>
    <x v="0"/>
    <x v="0"/>
    <s v="Ja"/>
    <x v="0"/>
    <n v="1"/>
    <x v="1"/>
    <x v="37"/>
    <x v="0"/>
    <x v="0"/>
    <x v="0"/>
    <x v="0"/>
    <x v="0"/>
  </r>
  <r>
    <x v="6"/>
    <x v="6"/>
    <x v="58"/>
    <n v="253"/>
    <n v="1085"/>
    <x v="0"/>
    <x v="0"/>
    <x v="0"/>
    <x v="0"/>
    <s v="Ja"/>
    <x v="0"/>
    <n v="1"/>
    <x v="4"/>
    <x v="38"/>
    <x v="0"/>
    <x v="0"/>
    <x v="0"/>
    <x v="0"/>
    <x v="0"/>
  </r>
  <r>
    <x v="6"/>
    <x v="6"/>
    <x v="58"/>
    <n v="265"/>
    <n v="1085"/>
    <x v="0"/>
    <x v="0"/>
    <x v="0"/>
    <x v="0"/>
    <s v="Ja"/>
    <x v="0"/>
    <n v="4"/>
    <x v="4"/>
    <x v="40"/>
    <x v="0"/>
    <x v="0"/>
    <x v="0"/>
    <x v="0"/>
    <x v="0"/>
  </r>
  <r>
    <x v="6"/>
    <x v="6"/>
    <x v="58"/>
    <n v="316"/>
    <n v="1085"/>
    <x v="0"/>
    <x v="0"/>
    <x v="0"/>
    <x v="0"/>
    <s v="Ja"/>
    <x v="0"/>
    <n v="1"/>
    <x v="4"/>
    <x v="44"/>
    <x v="0"/>
    <x v="0"/>
    <x v="0"/>
    <x v="0"/>
    <x v="0"/>
  </r>
  <r>
    <x v="6"/>
    <x v="6"/>
    <x v="58"/>
    <n v="329"/>
    <n v="1085"/>
    <x v="0"/>
    <x v="0"/>
    <x v="0"/>
    <x v="0"/>
    <s v="Ja"/>
    <x v="0"/>
    <n v="1"/>
    <x v="4"/>
    <x v="46"/>
    <x v="0"/>
    <x v="0"/>
    <x v="0"/>
    <x v="0"/>
    <x v="0"/>
  </r>
  <r>
    <x v="6"/>
    <x v="6"/>
    <x v="58"/>
    <n v="330"/>
    <n v="1085"/>
    <x v="0"/>
    <x v="0"/>
    <x v="0"/>
    <x v="0"/>
    <s v="Ja"/>
    <x v="0"/>
    <n v="1"/>
    <x v="4"/>
    <x v="47"/>
    <x v="0"/>
    <x v="0"/>
    <x v="0"/>
    <x v="0"/>
    <x v="0"/>
  </r>
  <r>
    <x v="6"/>
    <x v="6"/>
    <x v="58"/>
    <n v="336"/>
    <n v="1085"/>
    <x v="0"/>
    <x v="0"/>
    <x v="0"/>
    <x v="0"/>
    <s v="Ja"/>
    <x v="0"/>
    <n v="1"/>
    <x v="4"/>
    <x v="48"/>
    <x v="0"/>
    <x v="0"/>
    <x v="0"/>
    <x v="0"/>
    <x v="0"/>
  </r>
  <r>
    <x v="6"/>
    <x v="6"/>
    <x v="58"/>
    <n v="791"/>
    <n v="1082"/>
    <x v="0"/>
    <x v="0"/>
    <x v="0"/>
    <x v="0"/>
    <s v="Ja"/>
    <x v="0"/>
    <n v="1"/>
    <x v="0"/>
    <x v="76"/>
    <x v="0"/>
    <x v="0"/>
    <x v="0"/>
    <x v="0"/>
    <x v="0"/>
  </r>
  <r>
    <x v="6"/>
    <x v="6"/>
    <x v="59"/>
    <n v="0"/>
    <n v="0"/>
    <x v="3"/>
    <x v="0"/>
    <x v="2"/>
    <x v="0"/>
    <s v="Ja"/>
    <x v="0"/>
    <n v="2"/>
    <x v="3"/>
    <x v="15"/>
    <x v="0"/>
    <x v="0"/>
    <x v="3"/>
    <x v="2"/>
    <x v="0"/>
  </r>
  <r>
    <x v="6"/>
    <x v="6"/>
    <x v="59"/>
    <n v="0"/>
    <n v="0"/>
    <x v="4"/>
    <x v="0"/>
    <x v="1"/>
    <x v="0"/>
    <s v="Ja"/>
    <x v="0"/>
    <n v="1"/>
    <x v="3"/>
    <x v="15"/>
    <x v="0"/>
    <x v="1"/>
    <x v="4"/>
    <x v="1"/>
    <x v="1"/>
  </r>
  <r>
    <x v="6"/>
    <x v="6"/>
    <x v="59"/>
    <n v="101"/>
    <n v="1084"/>
    <x v="0"/>
    <x v="0"/>
    <x v="0"/>
    <x v="0"/>
    <s v="Ja"/>
    <x v="0"/>
    <n v="172"/>
    <x v="1"/>
    <x v="2"/>
    <x v="0"/>
    <x v="0"/>
    <x v="0"/>
    <x v="0"/>
    <x v="0"/>
  </r>
  <r>
    <x v="6"/>
    <x v="6"/>
    <x v="59"/>
    <n v="147"/>
    <n v="1084"/>
    <x v="0"/>
    <x v="0"/>
    <x v="0"/>
    <x v="0"/>
    <s v="Ja"/>
    <x v="0"/>
    <n v="29"/>
    <x v="1"/>
    <x v="16"/>
    <x v="0"/>
    <x v="0"/>
    <x v="0"/>
    <x v="0"/>
    <x v="0"/>
  </r>
  <r>
    <x v="6"/>
    <x v="6"/>
    <x v="59"/>
    <n v="151"/>
    <n v="1084"/>
    <x v="0"/>
    <x v="0"/>
    <x v="0"/>
    <x v="0"/>
    <s v="Ja"/>
    <x v="0"/>
    <n v="4"/>
    <x v="1"/>
    <x v="17"/>
    <x v="0"/>
    <x v="0"/>
    <x v="0"/>
    <x v="0"/>
    <x v="0"/>
  </r>
  <r>
    <x v="6"/>
    <x v="6"/>
    <x v="59"/>
    <n v="153"/>
    <n v="1084"/>
    <x v="0"/>
    <x v="0"/>
    <x v="0"/>
    <x v="0"/>
    <s v="Ja"/>
    <x v="0"/>
    <n v="3"/>
    <x v="1"/>
    <x v="18"/>
    <x v="0"/>
    <x v="0"/>
    <x v="0"/>
    <x v="0"/>
    <x v="0"/>
  </r>
  <r>
    <x v="6"/>
    <x v="6"/>
    <x v="59"/>
    <n v="155"/>
    <n v="1084"/>
    <x v="0"/>
    <x v="0"/>
    <x v="0"/>
    <x v="0"/>
    <s v="Ja"/>
    <x v="0"/>
    <n v="2"/>
    <x v="1"/>
    <x v="19"/>
    <x v="0"/>
    <x v="0"/>
    <x v="0"/>
    <x v="0"/>
    <x v="0"/>
  </r>
  <r>
    <x v="6"/>
    <x v="6"/>
    <x v="59"/>
    <n v="157"/>
    <n v="1084"/>
    <x v="0"/>
    <x v="0"/>
    <x v="0"/>
    <x v="0"/>
    <s v="Ja"/>
    <x v="0"/>
    <n v="8"/>
    <x v="1"/>
    <x v="20"/>
    <x v="0"/>
    <x v="0"/>
    <x v="0"/>
    <x v="0"/>
    <x v="0"/>
  </r>
  <r>
    <x v="6"/>
    <x v="6"/>
    <x v="59"/>
    <n v="159"/>
    <n v="1084"/>
    <x v="0"/>
    <x v="0"/>
    <x v="0"/>
    <x v="0"/>
    <s v="Ja"/>
    <x v="0"/>
    <n v="8"/>
    <x v="1"/>
    <x v="21"/>
    <x v="0"/>
    <x v="0"/>
    <x v="0"/>
    <x v="0"/>
    <x v="0"/>
  </r>
  <r>
    <x v="6"/>
    <x v="6"/>
    <x v="59"/>
    <n v="161"/>
    <n v="1084"/>
    <x v="0"/>
    <x v="0"/>
    <x v="0"/>
    <x v="0"/>
    <s v="Ja"/>
    <x v="0"/>
    <n v="4"/>
    <x v="1"/>
    <x v="22"/>
    <x v="0"/>
    <x v="0"/>
    <x v="0"/>
    <x v="0"/>
    <x v="0"/>
  </r>
  <r>
    <x v="6"/>
    <x v="6"/>
    <x v="59"/>
    <n v="163"/>
    <n v="1084"/>
    <x v="0"/>
    <x v="0"/>
    <x v="0"/>
    <x v="0"/>
    <s v="Ja"/>
    <x v="0"/>
    <n v="2"/>
    <x v="1"/>
    <x v="23"/>
    <x v="0"/>
    <x v="0"/>
    <x v="0"/>
    <x v="0"/>
    <x v="0"/>
  </r>
  <r>
    <x v="6"/>
    <x v="6"/>
    <x v="59"/>
    <n v="167"/>
    <n v="1084"/>
    <x v="0"/>
    <x v="0"/>
    <x v="0"/>
    <x v="0"/>
    <s v="Ja"/>
    <x v="0"/>
    <n v="8"/>
    <x v="1"/>
    <x v="25"/>
    <x v="0"/>
    <x v="0"/>
    <x v="0"/>
    <x v="0"/>
    <x v="0"/>
  </r>
  <r>
    <x v="6"/>
    <x v="6"/>
    <x v="59"/>
    <n v="169"/>
    <n v="1084"/>
    <x v="0"/>
    <x v="0"/>
    <x v="0"/>
    <x v="0"/>
    <s v="Ja"/>
    <x v="0"/>
    <n v="3"/>
    <x v="1"/>
    <x v="26"/>
    <x v="0"/>
    <x v="0"/>
    <x v="0"/>
    <x v="0"/>
    <x v="0"/>
  </r>
  <r>
    <x v="6"/>
    <x v="6"/>
    <x v="59"/>
    <n v="173"/>
    <n v="1084"/>
    <x v="0"/>
    <x v="0"/>
    <x v="0"/>
    <x v="0"/>
    <s v="Ja"/>
    <x v="0"/>
    <n v="7"/>
    <x v="1"/>
    <x v="27"/>
    <x v="0"/>
    <x v="0"/>
    <x v="0"/>
    <x v="0"/>
    <x v="0"/>
  </r>
  <r>
    <x v="6"/>
    <x v="6"/>
    <x v="59"/>
    <n v="175"/>
    <n v="1084"/>
    <x v="0"/>
    <x v="0"/>
    <x v="0"/>
    <x v="0"/>
    <s v="Ja"/>
    <x v="0"/>
    <n v="7"/>
    <x v="1"/>
    <x v="28"/>
    <x v="0"/>
    <x v="0"/>
    <x v="0"/>
    <x v="0"/>
    <x v="0"/>
  </r>
  <r>
    <x v="6"/>
    <x v="6"/>
    <x v="59"/>
    <n v="185"/>
    <n v="1084"/>
    <x v="0"/>
    <x v="0"/>
    <x v="0"/>
    <x v="0"/>
    <s v="Ja"/>
    <x v="0"/>
    <n v="7"/>
    <x v="1"/>
    <x v="30"/>
    <x v="0"/>
    <x v="0"/>
    <x v="0"/>
    <x v="0"/>
    <x v="0"/>
  </r>
  <r>
    <x v="6"/>
    <x v="6"/>
    <x v="59"/>
    <n v="187"/>
    <n v="1084"/>
    <x v="0"/>
    <x v="0"/>
    <x v="0"/>
    <x v="0"/>
    <s v="Ja"/>
    <x v="0"/>
    <n v="1"/>
    <x v="1"/>
    <x v="31"/>
    <x v="0"/>
    <x v="0"/>
    <x v="0"/>
    <x v="0"/>
    <x v="0"/>
  </r>
  <r>
    <x v="6"/>
    <x v="6"/>
    <x v="59"/>
    <n v="190"/>
    <n v="1084"/>
    <x v="0"/>
    <x v="0"/>
    <x v="0"/>
    <x v="0"/>
    <s v="Ja"/>
    <x v="0"/>
    <n v="2"/>
    <x v="1"/>
    <x v="32"/>
    <x v="0"/>
    <x v="0"/>
    <x v="0"/>
    <x v="0"/>
    <x v="0"/>
  </r>
  <r>
    <x v="6"/>
    <x v="6"/>
    <x v="59"/>
    <n v="201"/>
    <n v="1084"/>
    <x v="0"/>
    <x v="0"/>
    <x v="0"/>
    <x v="0"/>
    <s v="Ja"/>
    <x v="0"/>
    <n v="1"/>
    <x v="1"/>
    <x v="33"/>
    <x v="0"/>
    <x v="0"/>
    <x v="0"/>
    <x v="0"/>
    <x v="0"/>
  </r>
  <r>
    <x v="6"/>
    <x v="6"/>
    <x v="59"/>
    <n v="210"/>
    <n v="1084"/>
    <x v="0"/>
    <x v="0"/>
    <x v="0"/>
    <x v="0"/>
    <s v="Ja"/>
    <x v="0"/>
    <n v="1"/>
    <x v="1"/>
    <x v="34"/>
    <x v="0"/>
    <x v="0"/>
    <x v="0"/>
    <x v="0"/>
    <x v="0"/>
  </r>
  <r>
    <x v="6"/>
    <x v="6"/>
    <x v="59"/>
    <n v="217"/>
    <n v="1084"/>
    <x v="0"/>
    <x v="0"/>
    <x v="0"/>
    <x v="0"/>
    <s v="Ja"/>
    <x v="0"/>
    <n v="3"/>
    <x v="1"/>
    <x v="59"/>
    <x v="0"/>
    <x v="0"/>
    <x v="0"/>
    <x v="0"/>
    <x v="0"/>
  </r>
  <r>
    <x v="6"/>
    <x v="6"/>
    <x v="59"/>
    <n v="219"/>
    <n v="1084"/>
    <x v="0"/>
    <x v="0"/>
    <x v="0"/>
    <x v="0"/>
    <s v="Ja"/>
    <x v="0"/>
    <n v="4"/>
    <x v="1"/>
    <x v="60"/>
    <x v="0"/>
    <x v="0"/>
    <x v="0"/>
    <x v="0"/>
    <x v="0"/>
  </r>
  <r>
    <x v="6"/>
    <x v="6"/>
    <x v="59"/>
    <n v="230"/>
    <n v="1084"/>
    <x v="0"/>
    <x v="0"/>
    <x v="0"/>
    <x v="0"/>
    <s v="Ja"/>
    <x v="0"/>
    <n v="3"/>
    <x v="1"/>
    <x v="35"/>
    <x v="0"/>
    <x v="0"/>
    <x v="0"/>
    <x v="0"/>
    <x v="0"/>
  </r>
  <r>
    <x v="6"/>
    <x v="6"/>
    <x v="59"/>
    <n v="259"/>
    <n v="1085"/>
    <x v="0"/>
    <x v="0"/>
    <x v="0"/>
    <x v="0"/>
    <s v="Ja"/>
    <x v="0"/>
    <n v="1"/>
    <x v="4"/>
    <x v="39"/>
    <x v="0"/>
    <x v="0"/>
    <x v="0"/>
    <x v="0"/>
    <x v="0"/>
  </r>
  <r>
    <x v="6"/>
    <x v="6"/>
    <x v="59"/>
    <n v="260"/>
    <n v="1084"/>
    <x v="0"/>
    <x v="0"/>
    <x v="0"/>
    <x v="0"/>
    <s v="Ja"/>
    <x v="0"/>
    <n v="1"/>
    <x v="1"/>
    <x v="64"/>
    <x v="0"/>
    <x v="0"/>
    <x v="0"/>
    <x v="0"/>
    <x v="0"/>
  </r>
  <r>
    <x v="6"/>
    <x v="6"/>
    <x v="59"/>
    <n v="265"/>
    <n v="1085"/>
    <x v="0"/>
    <x v="0"/>
    <x v="0"/>
    <x v="0"/>
    <s v="Ja"/>
    <x v="0"/>
    <n v="3"/>
    <x v="4"/>
    <x v="40"/>
    <x v="0"/>
    <x v="0"/>
    <x v="0"/>
    <x v="0"/>
    <x v="0"/>
  </r>
  <r>
    <x v="6"/>
    <x v="6"/>
    <x v="59"/>
    <n v="270"/>
    <n v="1084"/>
    <x v="0"/>
    <x v="0"/>
    <x v="0"/>
    <x v="0"/>
    <s v="Ja"/>
    <x v="0"/>
    <n v="3"/>
    <x v="1"/>
    <x v="42"/>
    <x v="0"/>
    <x v="0"/>
    <x v="0"/>
    <x v="0"/>
    <x v="0"/>
  </r>
  <r>
    <x v="6"/>
    <x v="6"/>
    <x v="59"/>
    <n v="316"/>
    <n v="1085"/>
    <x v="0"/>
    <x v="0"/>
    <x v="0"/>
    <x v="0"/>
    <s v="Ja"/>
    <x v="0"/>
    <n v="1"/>
    <x v="4"/>
    <x v="44"/>
    <x v="0"/>
    <x v="0"/>
    <x v="0"/>
    <x v="0"/>
    <x v="0"/>
  </r>
  <r>
    <x v="6"/>
    <x v="6"/>
    <x v="59"/>
    <n v="329"/>
    <n v="1085"/>
    <x v="0"/>
    <x v="0"/>
    <x v="0"/>
    <x v="0"/>
    <s v="Ja"/>
    <x v="0"/>
    <n v="1"/>
    <x v="4"/>
    <x v="46"/>
    <x v="0"/>
    <x v="0"/>
    <x v="0"/>
    <x v="0"/>
    <x v="0"/>
  </r>
  <r>
    <x v="6"/>
    <x v="6"/>
    <x v="59"/>
    <n v="330"/>
    <n v="1085"/>
    <x v="0"/>
    <x v="0"/>
    <x v="0"/>
    <x v="0"/>
    <s v="Ja"/>
    <x v="0"/>
    <n v="1"/>
    <x v="4"/>
    <x v="47"/>
    <x v="0"/>
    <x v="0"/>
    <x v="0"/>
    <x v="0"/>
    <x v="0"/>
  </r>
  <r>
    <x v="6"/>
    <x v="6"/>
    <x v="59"/>
    <n v="360"/>
    <n v="1085"/>
    <x v="0"/>
    <x v="0"/>
    <x v="0"/>
    <x v="0"/>
    <s v="Ja"/>
    <x v="0"/>
    <n v="1"/>
    <x v="4"/>
    <x v="50"/>
    <x v="0"/>
    <x v="0"/>
    <x v="0"/>
    <x v="0"/>
    <x v="0"/>
  </r>
  <r>
    <x v="6"/>
    <x v="6"/>
    <x v="59"/>
    <n v="461"/>
    <n v="1083"/>
    <x v="0"/>
    <x v="0"/>
    <x v="0"/>
    <x v="0"/>
    <s v="Ja"/>
    <x v="0"/>
    <n v="1"/>
    <x v="2"/>
    <x v="55"/>
    <x v="0"/>
    <x v="0"/>
    <x v="0"/>
    <x v="0"/>
    <x v="0"/>
  </r>
  <r>
    <x v="6"/>
    <x v="6"/>
    <x v="60"/>
    <n v="657"/>
    <n v="1082"/>
    <x v="0"/>
    <x v="0"/>
    <x v="0"/>
    <x v="0"/>
    <s v="Ja"/>
    <x v="0"/>
    <n v="1"/>
    <x v="0"/>
    <x v="67"/>
    <x v="0"/>
    <x v="0"/>
    <x v="0"/>
    <x v="0"/>
    <x v="0"/>
  </r>
  <r>
    <x v="6"/>
    <x v="6"/>
    <x v="60"/>
    <n v="661"/>
    <n v="1082"/>
    <x v="0"/>
    <x v="0"/>
    <x v="0"/>
    <x v="0"/>
    <s v="Ja"/>
    <x v="0"/>
    <n v="1"/>
    <x v="0"/>
    <x v="68"/>
    <x v="0"/>
    <x v="0"/>
    <x v="0"/>
    <x v="0"/>
    <x v="0"/>
  </r>
  <r>
    <x v="6"/>
    <x v="6"/>
    <x v="60"/>
    <n v="710"/>
    <n v="1082"/>
    <x v="0"/>
    <x v="0"/>
    <x v="0"/>
    <x v="0"/>
    <s v="Ja"/>
    <x v="0"/>
    <n v="1"/>
    <x v="0"/>
    <x v="87"/>
    <x v="0"/>
    <x v="0"/>
    <x v="0"/>
    <x v="0"/>
    <x v="0"/>
  </r>
  <r>
    <x v="6"/>
    <x v="6"/>
    <x v="60"/>
    <n v="740"/>
    <n v="1082"/>
    <x v="0"/>
    <x v="0"/>
    <x v="0"/>
    <x v="0"/>
    <s v="Ja"/>
    <x v="0"/>
    <n v="37"/>
    <x v="0"/>
    <x v="72"/>
    <x v="0"/>
    <x v="0"/>
    <x v="0"/>
    <x v="0"/>
    <x v="0"/>
  </r>
  <r>
    <x v="6"/>
    <x v="6"/>
    <x v="60"/>
    <n v="746"/>
    <n v="1082"/>
    <x v="0"/>
    <x v="0"/>
    <x v="0"/>
    <x v="0"/>
    <s v="Ja"/>
    <x v="0"/>
    <n v="3"/>
    <x v="0"/>
    <x v="0"/>
    <x v="0"/>
    <x v="0"/>
    <x v="0"/>
    <x v="0"/>
    <x v="0"/>
  </r>
  <r>
    <x v="6"/>
    <x v="6"/>
    <x v="60"/>
    <n v="756"/>
    <n v="1082"/>
    <x v="0"/>
    <x v="0"/>
    <x v="0"/>
    <x v="0"/>
    <s v="Ja"/>
    <x v="0"/>
    <n v="3"/>
    <x v="0"/>
    <x v="73"/>
    <x v="0"/>
    <x v="0"/>
    <x v="0"/>
    <x v="0"/>
    <x v="0"/>
  </r>
  <r>
    <x v="6"/>
    <x v="6"/>
    <x v="60"/>
    <n v="791"/>
    <n v="1082"/>
    <x v="0"/>
    <x v="0"/>
    <x v="0"/>
    <x v="0"/>
    <s v="Ja"/>
    <x v="0"/>
    <n v="1"/>
    <x v="0"/>
    <x v="76"/>
    <x v="0"/>
    <x v="0"/>
    <x v="0"/>
    <x v="0"/>
    <x v="0"/>
  </r>
  <r>
    <x v="6"/>
    <x v="6"/>
    <x v="61"/>
    <n v="101"/>
    <n v="1084"/>
    <x v="0"/>
    <x v="0"/>
    <x v="0"/>
    <x v="0"/>
    <s v="Ja"/>
    <x v="0"/>
    <n v="4"/>
    <x v="1"/>
    <x v="2"/>
    <x v="0"/>
    <x v="0"/>
    <x v="0"/>
    <x v="0"/>
    <x v="0"/>
  </r>
  <r>
    <x v="6"/>
    <x v="6"/>
    <x v="61"/>
    <n v="316"/>
    <n v="1085"/>
    <x v="0"/>
    <x v="0"/>
    <x v="0"/>
    <x v="0"/>
    <s v="Ja"/>
    <x v="0"/>
    <n v="1"/>
    <x v="4"/>
    <x v="44"/>
    <x v="0"/>
    <x v="0"/>
    <x v="0"/>
    <x v="0"/>
    <x v="0"/>
  </r>
  <r>
    <x v="6"/>
    <x v="6"/>
    <x v="61"/>
    <n v="461"/>
    <n v="1083"/>
    <x v="0"/>
    <x v="0"/>
    <x v="0"/>
    <x v="0"/>
    <s v="Ja"/>
    <x v="0"/>
    <n v="1"/>
    <x v="2"/>
    <x v="55"/>
    <x v="0"/>
    <x v="0"/>
    <x v="0"/>
    <x v="0"/>
    <x v="0"/>
  </r>
  <r>
    <x v="6"/>
    <x v="6"/>
    <x v="61"/>
    <n v="561"/>
    <n v="1083"/>
    <x v="0"/>
    <x v="0"/>
    <x v="0"/>
    <x v="0"/>
    <s v="Ja"/>
    <x v="0"/>
    <n v="2"/>
    <x v="2"/>
    <x v="8"/>
    <x v="0"/>
    <x v="0"/>
    <x v="0"/>
    <x v="0"/>
    <x v="0"/>
  </r>
  <r>
    <x v="6"/>
    <x v="6"/>
    <x v="61"/>
    <n v="615"/>
    <n v="1082"/>
    <x v="0"/>
    <x v="0"/>
    <x v="0"/>
    <x v="0"/>
    <s v="Ja"/>
    <x v="0"/>
    <n v="1"/>
    <x v="0"/>
    <x v="66"/>
    <x v="0"/>
    <x v="0"/>
    <x v="0"/>
    <x v="0"/>
    <x v="0"/>
  </r>
  <r>
    <x v="6"/>
    <x v="6"/>
    <x v="61"/>
    <n v="657"/>
    <n v="1082"/>
    <x v="0"/>
    <x v="0"/>
    <x v="0"/>
    <x v="0"/>
    <s v="Ja"/>
    <x v="0"/>
    <n v="2"/>
    <x v="0"/>
    <x v="67"/>
    <x v="0"/>
    <x v="0"/>
    <x v="0"/>
    <x v="0"/>
    <x v="0"/>
  </r>
  <r>
    <x v="6"/>
    <x v="6"/>
    <x v="61"/>
    <n v="661"/>
    <n v="1082"/>
    <x v="0"/>
    <x v="0"/>
    <x v="0"/>
    <x v="0"/>
    <s v="Ja"/>
    <x v="0"/>
    <n v="7"/>
    <x v="0"/>
    <x v="68"/>
    <x v="0"/>
    <x v="0"/>
    <x v="0"/>
    <x v="0"/>
    <x v="0"/>
  </r>
  <r>
    <x v="6"/>
    <x v="6"/>
    <x v="61"/>
    <n v="671"/>
    <n v="1082"/>
    <x v="0"/>
    <x v="0"/>
    <x v="0"/>
    <x v="0"/>
    <s v="Ja"/>
    <x v="0"/>
    <n v="23"/>
    <x v="0"/>
    <x v="70"/>
    <x v="0"/>
    <x v="0"/>
    <x v="0"/>
    <x v="0"/>
    <x v="0"/>
  </r>
  <r>
    <x v="6"/>
    <x v="6"/>
    <x v="61"/>
    <n v="710"/>
    <n v="1082"/>
    <x v="0"/>
    <x v="0"/>
    <x v="0"/>
    <x v="0"/>
    <s v="Ja"/>
    <x v="0"/>
    <n v="1"/>
    <x v="0"/>
    <x v="87"/>
    <x v="0"/>
    <x v="0"/>
    <x v="0"/>
    <x v="0"/>
    <x v="0"/>
  </r>
  <r>
    <x v="6"/>
    <x v="6"/>
    <x v="61"/>
    <n v="740"/>
    <n v="1082"/>
    <x v="0"/>
    <x v="0"/>
    <x v="0"/>
    <x v="0"/>
    <s v="Ja"/>
    <x v="0"/>
    <n v="1"/>
    <x v="0"/>
    <x v="72"/>
    <x v="0"/>
    <x v="0"/>
    <x v="0"/>
    <x v="0"/>
    <x v="0"/>
  </r>
  <r>
    <x v="6"/>
    <x v="6"/>
    <x v="61"/>
    <n v="751"/>
    <n v="1082"/>
    <x v="0"/>
    <x v="0"/>
    <x v="0"/>
    <x v="0"/>
    <s v="Ja"/>
    <x v="0"/>
    <n v="25"/>
    <x v="0"/>
    <x v="1"/>
    <x v="0"/>
    <x v="0"/>
    <x v="0"/>
    <x v="0"/>
    <x v="0"/>
  </r>
  <r>
    <x v="6"/>
    <x v="6"/>
    <x v="61"/>
    <n v="756"/>
    <n v="1082"/>
    <x v="0"/>
    <x v="0"/>
    <x v="0"/>
    <x v="0"/>
    <s v="Ja"/>
    <x v="0"/>
    <n v="1"/>
    <x v="0"/>
    <x v="73"/>
    <x v="0"/>
    <x v="0"/>
    <x v="0"/>
    <x v="0"/>
    <x v="0"/>
  </r>
  <r>
    <x v="6"/>
    <x v="6"/>
    <x v="61"/>
    <n v="773"/>
    <n v="1081"/>
    <x v="0"/>
    <x v="0"/>
    <x v="0"/>
    <x v="0"/>
    <s v="Ja"/>
    <x v="0"/>
    <n v="73"/>
    <x v="5"/>
    <x v="96"/>
    <x v="0"/>
    <x v="0"/>
    <x v="0"/>
    <x v="0"/>
    <x v="0"/>
  </r>
  <r>
    <x v="6"/>
    <x v="6"/>
    <x v="61"/>
    <n v="779"/>
    <n v="1082"/>
    <x v="0"/>
    <x v="0"/>
    <x v="0"/>
    <x v="0"/>
    <s v="Ja"/>
    <x v="0"/>
    <n v="14"/>
    <x v="0"/>
    <x v="75"/>
    <x v="0"/>
    <x v="0"/>
    <x v="0"/>
    <x v="0"/>
    <x v="0"/>
  </r>
  <r>
    <x v="6"/>
    <x v="6"/>
    <x v="61"/>
    <n v="787"/>
    <n v="1081"/>
    <x v="0"/>
    <x v="0"/>
    <x v="0"/>
    <x v="0"/>
    <s v="Ja"/>
    <x v="0"/>
    <n v="1228"/>
    <x v="5"/>
    <x v="79"/>
    <x v="0"/>
    <x v="0"/>
    <x v="0"/>
    <x v="0"/>
    <x v="0"/>
  </r>
  <r>
    <x v="6"/>
    <x v="6"/>
    <x v="61"/>
    <n v="791"/>
    <n v="1082"/>
    <x v="0"/>
    <x v="0"/>
    <x v="0"/>
    <x v="0"/>
    <s v="Ja"/>
    <x v="0"/>
    <n v="5"/>
    <x v="0"/>
    <x v="76"/>
    <x v="0"/>
    <x v="0"/>
    <x v="0"/>
    <x v="0"/>
    <x v="0"/>
  </r>
  <r>
    <x v="6"/>
    <x v="6"/>
    <x v="61"/>
    <n v="820"/>
    <n v="1081"/>
    <x v="0"/>
    <x v="0"/>
    <x v="0"/>
    <x v="0"/>
    <s v="Ja"/>
    <x v="0"/>
    <n v="4"/>
    <x v="5"/>
    <x v="94"/>
    <x v="0"/>
    <x v="0"/>
    <x v="0"/>
    <x v="0"/>
    <x v="0"/>
  </r>
  <r>
    <x v="6"/>
    <x v="6"/>
    <x v="61"/>
    <n v="849"/>
    <n v="1081"/>
    <x v="0"/>
    <x v="0"/>
    <x v="0"/>
    <x v="0"/>
    <s v="Ja"/>
    <x v="0"/>
    <n v="42"/>
    <x v="5"/>
    <x v="83"/>
    <x v="0"/>
    <x v="0"/>
    <x v="0"/>
    <x v="0"/>
    <x v="0"/>
  </r>
  <r>
    <x v="6"/>
    <x v="6"/>
    <x v="61"/>
    <n v="851"/>
    <n v="1081"/>
    <x v="0"/>
    <x v="0"/>
    <x v="0"/>
    <x v="0"/>
    <s v="Ja"/>
    <x v="0"/>
    <n v="27"/>
    <x v="5"/>
    <x v="77"/>
    <x v="0"/>
    <x v="0"/>
    <x v="0"/>
    <x v="0"/>
    <x v="0"/>
  </r>
  <r>
    <x v="6"/>
    <x v="6"/>
    <x v="61"/>
    <n v="860"/>
    <n v="1081"/>
    <x v="0"/>
    <x v="0"/>
    <x v="0"/>
    <x v="0"/>
    <s v="Ja"/>
    <x v="0"/>
    <n v="1"/>
    <x v="5"/>
    <x v="84"/>
    <x v="0"/>
    <x v="0"/>
    <x v="0"/>
    <x v="0"/>
    <x v="0"/>
  </r>
  <r>
    <x v="6"/>
    <x v="6"/>
    <x v="62"/>
    <n v="773"/>
    <n v="1081"/>
    <x v="0"/>
    <x v="0"/>
    <x v="0"/>
    <x v="0"/>
    <s v="Ja"/>
    <x v="0"/>
    <n v="1"/>
    <x v="5"/>
    <x v="96"/>
    <x v="0"/>
    <x v="0"/>
    <x v="0"/>
    <x v="0"/>
    <x v="0"/>
  </r>
  <r>
    <x v="6"/>
    <x v="6"/>
    <x v="62"/>
    <n v="787"/>
    <n v="1081"/>
    <x v="0"/>
    <x v="0"/>
    <x v="0"/>
    <x v="0"/>
    <s v="Ja"/>
    <x v="0"/>
    <n v="1"/>
    <x v="5"/>
    <x v="79"/>
    <x v="0"/>
    <x v="0"/>
    <x v="0"/>
    <x v="0"/>
    <x v="0"/>
  </r>
  <r>
    <x v="6"/>
    <x v="6"/>
    <x v="62"/>
    <n v="849"/>
    <n v="1081"/>
    <x v="0"/>
    <x v="0"/>
    <x v="0"/>
    <x v="0"/>
    <s v="Ja"/>
    <x v="0"/>
    <n v="1"/>
    <x v="5"/>
    <x v="83"/>
    <x v="0"/>
    <x v="0"/>
    <x v="0"/>
    <x v="0"/>
    <x v="0"/>
  </r>
  <r>
    <x v="6"/>
    <x v="6"/>
    <x v="62"/>
    <n v="851"/>
    <n v="1081"/>
    <x v="0"/>
    <x v="0"/>
    <x v="0"/>
    <x v="0"/>
    <s v="Ja"/>
    <x v="0"/>
    <n v="1"/>
    <x v="5"/>
    <x v="77"/>
    <x v="0"/>
    <x v="0"/>
    <x v="0"/>
    <x v="0"/>
    <x v="0"/>
  </r>
  <r>
    <x v="6"/>
    <x v="6"/>
    <x v="63"/>
    <n v="661"/>
    <n v="1082"/>
    <x v="0"/>
    <x v="0"/>
    <x v="0"/>
    <x v="0"/>
    <s v="Ja"/>
    <x v="0"/>
    <n v="1"/>
    <x v="0"/>
    <x v="68"/>
    <x v="0"/>
    <x v="0"/>
    <x v="0"/>
    <x v="0"/>
    <x v="0"/>
  </r>
  <r>
    <x v="6"/>
    <x v="6"/>
    <x v="63"/>
    <n v="740"/>
    <n v="1082"/>
    <x v="0"/>
    <x v="0"/>
    <x v="0"/>
    <x v="0"/>
    <s v="Ja"/>
    <x v="0"/>
    <n v="1"/>
    <x v="0"/>
    <x v="72"/>
    <x v="0"/>
    <x v="0"/>
    <x v="0"/>
    <x v="0"/>
    <x v="0"/>
  </r>
  <r>
    <x v="6"/>
    <x v="6"/>
    <x v="63"/>
    <n v="746"/>
    <n v="1082"/>
    <x v="0"/>
    <x v="0"/>
    <x v="0"/>
    <x v="0"/>
    <s v="Ja"/>
    <x v="0"/>
    <n v="1"/>
    <x v="0"/>
    <x v="0"/>
    <x v="0"/>
    <x v="0"/>
    <x v="0"/>
    <x v="0"/>
    <x v="0"/>
  </r>
  <r>
    <x v="6"/>
    <x v="6"/>
    <x v="63"/>
    <n v="791"/>
    <n v="1082"/>
    <x v="0"/>
    <x v="0"/>
    <x v="0"/>
    <x v="0"/>
    <s v="Ja"/>
    <x v="0"/>
    <n v="2"/>
    <x v="0"/>
    <x v="76"/>
    <x v="0"/>
    <x v="0"/>
    <x v="0"/>
    <x v="0"/>
    <x v="0"/>
  </r>
  <r>
    <x v="7"/>
    <x v="7"/>
    <x v="64"/>
    <n v="615"/>
    <n v="1082"/>
    <x v="0"/>
    <x v="0"/>
    <x v="0"/>
    <x v="0"/>
    <s v="Ja"/>
    <x v="0"/>
    <n v="2"/>
    <x v="0"/>
    <x v="66"/>
    <x v="0"/>
    <x v="0"/>
    <x v="0"/>
    <x v="0"/>
    <x v="0"/>
  </r>
  <r>
    <x v="7"/>
    <x v="7"/>
    <x v="64"/>
    <n v="621"/>
    <n v="1083"/>
    <x v="0"/>
    <x v="0"/>
    <x v="0"/>
    <x v="0"/>
    <s v="Ja"/>
    <x v="0"/>
    <n v="1"/>
    <x v="2"/>
    <x v="12"/>
    <x v="0"/>
    <x v="0"/>
    <x v="0"/>
    <x v="0"/>
    <x v="0"/>
  </r>
  <r>
    <x v="7"/>
    <x v="7"/>
    <x v="64"/>
    <n v="706"/>
    <n v="1082"/>
    <x v="0"/>
    <x v="0"/>
    <x v="0"/>
    <x v="0"/>
    <s v="Ja"/>
    <x v="0"/>
    <n v="6"/>
    <x v="0"/>
    <x v="78"/>
    <x v="0"/>
    <x v="0"/>
    <x v="0"/>
    <x v="0"/>
    <x v="0"/>
  </r>
  <r>
    <x v="7"/>
    <x v="7"/>
    <x v="64"/>
    <n v="707"/>
    <n v="1082"/>
    <x v="0"/>
    <x v="0"/>
    <x v="0"/>
    <x v="0"/>
    <s v="Ja"/>
    <x v="0"/>
    <n v="1"/>
    <x v="0"/>
    <x v="86"/>
    <x v="0"/>
    <x v="0"/>
    <x v="0"/>
    <x v="0"/>
    <x v="0"/>
  </r>
  <r>
    <x v="7"/>
    <x v="7"/>
    <x v="64"/>
    <n v="710"/>
    <n v="1082"/>
    <x v="0"/>
    <x v="0"/>
    <x v="0"/>
    <x v="0"/>
    <s v="Ja"/>
    <x v="0"/>
    <n v="10"/>
    <x v="0"/>
    <x v="87"/>
    <x v="0"/>
    <x v="0"/>
    <x v="0"/>
    <x v="0"/>
    <x v="0"/>
  </r>
  <r>
    <x v="7"/>
    <x v="7"/>
    <x v="64"/>
    <n v="727"/>
    <n v="1082"/>
    <x v="0"/>
    <x v="0"/>
    <x v="0"/>
    <x v="0"/>
    <s v="Ja"/>
    <x v="0"/>
    <n v="1"/>
    <x v="0"/>
    <x v="89"/>
    <x v="0"/>
    <x v="0"/>
    <x v="0"/>
    <x v="0"/>
    <x v="0"/>
  </r>
  <r>
    <x v="7"/>
    <x v="7"/>
    <x v="64"/>
    <n v="730"/>
    <n v="1082"/>
    <x v="0"/>
    <x v="0"/>
    <x v="0"/>
    <x v="0"/>
    <s v="Ja"/>
    <x v="0"/>
    <n v="8"/>
    <x v="0"/>
    <x v="71"/>
    <x v="0"/>
    <x v="0"/>
    <x v="0"/>
    <x v="0"/>
    <x v="0"/>
  </r>
  <r>
    <x v="7"/>
    <x v="7"/>
    <x v="64"/>
    <n v="740"/>
    <n v="1082"/>
    <x v="0"/>
    <x v="0"/>
    <x v="0"/>
    <x v="0"/>
    <s v="Ja"/>
    <x v="0"/>
    <n v="2"/>
    <x v="0"/>
    <x v="72"/>
    <x v="0"/>
    <x v="0"/>
    <x v="0"/>
    <x v="0"/>
    <x v="0"/>
  </r>
  <r>
    <x v="7"/>
    <x v="7"/>
    <x v="64"/>
    <n v="746"/>
    <n v="1082"/>
    <x v="0"/>
    <x v="0"/>
    <x v="0"/>
    <x v="0"/>
    <s v="Ja"/>
    <x v="0"/>
    <n v="4"/>
    <x v="0"/>
    <x v="0"/>
    <x v="0"/>
    <x v="0"/>
    <x v="0"/>
    <x v="0"/>
    <x v="0"/>
  </r>
  <r>
    <x v="7"/>
    <x v="7"/>
    <x v="64"/>
    <n v="751"/>
    <n v="1082"/>
    <x v="0"/>
    <x v="0"/>
    <x v="0"/>
    <x v="0"/>
    <s v="Ja"/>
    <x v="0"/>
    <n v="90"/>
    <x v="0"/>
    <x v="1"/>
    <x v="0"/>
    <x v="0"/>
    <x v="0"/>
    <x v="0"/>
    <x v="0"/>
  </r>
  <r>
    <x v="7"/>
    <x v="7"/>
    <x v="65"/>
    <n v="0"/>
    <n v="0"/>
    <x v="1"/>
    <x v="0"/>
    <x v="0"/>
    <x v="0"/>
    <s v="Ja"/>
    <x v="0"/>
    <n v="2"/>
    <x v="3"/>
    <x v="15"/>
    <x v="0"/>
    <x v="0"/>
    <x v="1"/>
    <x v="0"/>
    <x v="0"/>
  </r>
  <r>
    <x v="7"/>
    <x v="7"/>
    <x v="65"/>
    <n v="0"/>
    <n v="0"/>
    <x v="3"/>
    <x v="0"/>
    <x v="2"/>
    <x v="0"/>
    <s v="Ja"/>
    <x v="0"/>
    <n v="2"/>
    <x v="3"/>
    <x v="15"/>
    <x v="0"/>
    <x v="0"/>
    <x v="3"/>
    <x v="2"/>
    <x v="0"/>
  </r>
  <r>
    <x v="7"/>
    <x v="7"/>
    <x v="65"/>
    <n v="0"/>
    <n v="0"/>
    <x v="6"/>
    <x v="0"/>
    <x v="6"/>
    <x v="0"/>
    <s v="Ja"/>
    <x v="0"/>
    <n v="1"/>
    <x v="3"/>
    <x v="15"/>
    <x v="0"/>
    <x v="3"/>
    <x v="6"/>
    <x v="6"/>
    <x v="1"/>
  </r>
  <r>
    <x v="7"/>
    <x v="7"/>
    <x v="65"/>
    <n v="101"/>
    <n v="1084"/>
    <x v="0"/>
    <x v="0"/>
    <x v="0"/>
    <x v="0"/>
    <s v="Ja"/>
    <x v="0"/>
    <n v="6"/>
    <x v="1"/>
    <x v="2"/>
    <x v="0"/>
    <x v="0"/>
    <x v="0"/>
    <x v="0"/>
    <x v="0"/>
  </r>
  <r>
    <x v="7"/>
    <x v="7"/>
    <x v="65"/>
    <n v="147"/>
    <n v="1084"/>
    <x v="0"/>
    <x v="0"/>
    <x v="0"/>
    <x v="0"/>
    <s v="Ja"/>
    <x v="0"/>
    <n v="1"/>
    <x v="1"/>
    <x v="16"/>
    <x v="0"/>
    <x v="0"/>
    <x v="0"/>
    <x v="0"/>
    <x v="0"/>
  </r>
  <r>
    <x v="7"/>
    <x v="7"/>
    <x v="65"/>
    <n v="151"/>
    <n v="1084"/>
    <x v="0"/>
    <x v="0"/>
    <x v="0"/>
    <x v="0"/>
    <s v="Ja"/>
    <x v="0"/>
    <n v="1"/>
    <x v="1"/>
    <x v="17"/>
    <x v="0"/>
    <x v="0"/>
    <x v="0"/>
    <x v="0"/>
    <x v="0"/>
  </r>
  <r>
    <x v="7"/>
    <x v="7"/>
    <x v="65"/>
    <n v="159"/>
    <n v="1084"/>
    <x v="0"/>
    <x v="0"/>
    <x v="0"/>
    <x v="0"/>
    <s v="Ja"/>
    <x v="0"/>
    <n v="1"/>
    <x v="1"/>
    <x v="21"/>
    <x v="0"/>
    <x v="0"/>
    <x v="0"/>
    <x v="0"/>
    <x v="0"/>
  </r>
  <r>
    <x v="7"/>
    <x v="7"/>
    <x v="65"/>
    <n v="259"/>
    <n v="1085"/>
    <x v="0"/>
    <x v="0"/>
    <x v="0"/>
    <x v="0"/>
    <s v="Ja"/>
    <x v="0"/>
    <n v="1"/>
    <x v="4"/>
    <x v="39"/>
    <x v="0"/>
    <x v="0"/>
    <x v="0"/>
    <x v="0"/>
    <x v="0"/>
  </r>
  <r>
    <x v="7"/>
    <x v="7"/>
    <x v="65"/>
    <n v="316"/>
    <n v="1085"/>
    <x v="0"/>
    <x v="0"/>
    <x v="0"/>
    <x v="0"/>
    <s v="Ja"/>
    <x v="0"/>
    <n v="1"/>
    <x v="4"/>
    <x v="44"/>
    <x v="0"/>
    <x v="0"/>
    <x v="0"/>
    <x v="0"/>
    <x v="0"/>
  </r>
  <r>
    <x v="7"/>
    <x v="7"/>
    <x v="65"/>
    <n v="336"/>
    <n v="1085"/>
    <x v="0"/>
    <x v="0"/>
    <x v="0"/>
    <x v="0"/>
    <s v="Ja"/>
    <x v="0"/>
    <n v="1"/>
    <x v="4"/>
    <x v="48"/>
    <x v="0"/>
    <x v="0"/>
    <x v="0"/>
    <x v="0"/>
    <x v="0"/>
  </r>
  <r>
    <x v="7"/>
    <x v="7"/>
    <x v="65"/>
    <n v="360"/>
    <n v="1085"/>
    <x v="0"/>
    <x v="0"/>
    <x v="0"/>
    <x v="0"/>
    <s v="Ja"/>
    <x v="0"/>
    <n v="2"/>
    <x v="4"/>
    <x v="50"/>
    <x v="0"/>
    <x v="0"/>
    <x v="0"/>
    <x v="0"/>
    <x v="0"/>
  </r>
  <r>
    <x v="7"/>
    <x v="7"/>
    <x v="65"/>
    <n v="370"/>
    <n v="1085"/>
    <x v="0"/>
    <x v="0"/>
    <x v="0"/>
    <x v="0"/>
    <s v="Ja"/>
    <x v="0"/>
    <n v="1"/>
    <x v="4"/>
    <x v="51"/>
    <x v="0"/>
    <x v="0"/>
    <x v="0"/>
    <x v="0"/>
    <x v="0"/>
  </r>
  <r>
    <x v="7"/>
    <x v="7"/>
    <x v="65"/>
    <n v="410"/>
    <n v="1083"/>
    <x v="0"/>
    <x v="0"/>
    <x v="0"/>
    <x v="0"/>
    <s v="Ja"/>
    <x v="0"/>
    <n v="1"/>
    <x v="2"/>
    <x v="3"/>
    <x v="0"/>
    <x v="0"/>
    <x v="0"/>
    <x v="0"/>
    <x v="0"/>
  </r>
  <r>
    <x v="7"/>
    <x v="7"/>
    <x v="65"/>
    <n v="510"/>
    <n v="1083"/>
    <x v="0"/>
    <x v="0"/>
    <x v="0"/>
    <x v="0"/>
    <s v="Ja"/>
    <x v="0"/>
    <n v="2"/>
    <x v="2"/>
    <x v="5"/>
    <x v="0"/>
    <x v="0"/>
    <x v="0"/>
    <x v="0"/>
    <x v="0"/>
  </r>
  <r>
    <x v="7"/>
    <x v="7"/>
    <x v="65"/>
    <n v="561"/>
    <n v="1083"/>
    <x v="0"/>
    <x v="0"/>
    <x v="0"/>
    <x v="0"/>
    <s v="Ja"/>
    <x v="0"/>
    <n v="1"/>
    <x v="2"/>
    <x v="8"/>
    <x v="0"/>
    <x v="0"/>
    <x v="0"/>
    <x v="0"/>
    <x v="0"/>
  </r>
  <r>
    <x v="7"/>
    <x v="7"/>
    <x v="65"/>
    <n v="580"/>
    <n v="1083"/>
    <x v="0"/>
    <x v="0"/>
    <x v="0"/>
    <x v="0"/>
    <s v="Ja"/>
    <x v="0"/>
    <n v="1"/>
    <x v="2"/>
    <x v="57"/>
    <x v="0"/>
    <x v="0"/>
    <x v="0"/>
    <x v="0"/>
    <x v="0"/>
  </r>
  <r>
    <x v="7"/>
    <x v="7"/>
    <x v="65"/>
    <n v="615"/>
    <n v="1082"/>
    <x v="0"/>
    <x v="0"/>
    <x v="0"/>
    <x v="0"/>
    <s v="Ja"/>
    <x v="0"/>
    <n v="1"/>
    <x v="0"/>
    <x v="66"/>
    <x v="0"/>
    <x v="0"/>
    <x v="0"/>
    <x v="0"/>
    <x v="0"/>
  </r>
  <r>
    <x v="7"/>
    <x v="7"/>
    <x v="65"/>
    <n v="621"/>
    <n v="1083"/>
    <x v="0"/>
    <x v="0"/>
    <x v="0"/>
    <x v="0"/>
    <s v="Ja"/>
    <x v="0"/>
    <n v="1"/>
    <x v="2"/>
    <x v="12"/>
    <x v="0"/>
    <x v="0"/>
    <x v="0"/>
    <x v="0"/>
    <x v="0"/>
  </r>
  <r>
    <x v="7"/>
    <x v="7"/>
    <x v="65"/>
    <n v="630"/>
    <n v="1083"/>
    <x v="0"/>
    <x v="0"/>
    <x v="0"/>
    <x v="0"/>
    <s v="Ja"/>
    <x v="0"/>
    <n v="1"/>
    <x v="2"/>
    <x v="13"/>
    <x v="0"/>
    <x v="0"/>
    <x v="0"/>
    <x v="0"/>
    <x v="0"/>
  </r>
  <r>
    <x v="7"/>
    <x v="7"/>
    <x v="65"/>
    <n v="657"/>
    <n v="1082"/>
    <x v="0"/>
    <x v="0"/>
    <x v="0"/>
    <x v="0"/>
    <s v="Ja"/>
    <x v="0"/>
    <n v="1"/>
    <x v="0"/>
    <x v="67"/>
    <x v="0"/>
    <x v="0"/>
    <x v="0"/>
    <x v="0"/>
    <x v="0"/>
  </r>
  <r>
    <x v="7"/>
    <x v="7"/>
    <x v="65"/>
    <n v="665"/>
    <n v="1082"/>
    <x v="0"/>
    <x v="0"/>
    <x v="0"/>
    <x v="0"/>
    <s v="Ja"/>
    <x v="0"/>
    <n v="1"/>
    <x v="0"/>
    <x v="69"/>
    <x v="0"/>
    <x v="0"/>
    <x v="0"/>
    <x v="0"/>
    <x v="0"/>
  </r>
  <r>
    <x v="7"/>
    <x v="7"/>
    <x v="65"/>
    <n v="710"/>
    <n v="1082"/>
    <x v="0"/>
    <x v="0"/>
    <x v="0"/>
    <x v="0"/>
    <s v="Ja"/>
    <x v="0"/>
    <n v="2"/>
    <x v="0"/>
    <x v="87"/>
    <x v="0"/>
    <x v="0"/>
    <x v="0"/>
    <x v="0"/>
    <x v="0"/>
  </r>
  <r>
    <x v="7"/>
    <x v="7"/>
    <x v="65"/>
    <n v="730"/>
    <n v="1082"/>
    <x v="0"/>
    <x v="0"/>
    <x v="0"/>
    <x v="0"/>
    <s v="Ja"/>
    <x v="0"/>
    <n v="4"/>
    <x v="0"/>
    <x v="71"/>
    <x v="0"/>
    <x v="0"/>
    <x v="0"/>
    <x v="0"/>
    <x v="0"/>
  </r>
  <r>
    <x v="7"/>
    <x v="7"/>
    <x v="65"/>
    <n v="740"/>
    <n v="1082"/>
    <x v="0"/>
    <x v="0"/>
    <x v="0"/>
    <x v="0"/>
    <s v="Ja"/>
    <x v="0"/>
    <n v="1"/>
    <x v="0"/>
    <x v="72"/>
    <x v="0"/>
    <x v="0"/>
    <x v="0"/>
    <x v="0"/>
    <x v="0"/>
  </r>
  <r>
    <x v="7"/>
    <x v="7"/>
    <x v="65"/>
    <n v="751"/>
    <n v="1082"/>
    <x v="0"/>
    <x v="0"/>
    <x v="0"/>
    <x v="0"/>
    <s v="Ja"/>
    <x v="0"/>
    <n v="6"/>
    <x v="0"/>
    <x v="1"/>
    <x v="0"/>
    <x v="0"/>
    <x v="0"/>
    <x v="0"/>
    <x v="0"/>
  </r>
  <r>
    <x v="7"/>
    <x v="7"/>
    <x v="65"/>
    <n v="760"/>
    <n v="1082"/>
    <x v="0"/>
    <x v="0"/>
    <x v="0"/>
    <x v="0"/>
    <s v="Ja"/>
    <x v="0"/>
    <n v="1"/>
    <x v="0"/>
    <x v="14"/>
    <x v="0"/>
    <x v="0"/>
    <x v="0"/>
    <x v="0"/>
    <x v="0"/>
  </r>
  <r>
    <x v="7"/>
    <x v="7"/>
    <x v="65"/>
    <n v="766"/>
    <n v="1082"/>
    <x v="0"/>
    <x v="0"/>
    <x v="0"/>
    <x v="0"/>
    <s v="Ja"/>
    <x v="0"/>
    <n v="1"/>
    <x v="0"/>
    <x v="74"/>
    <x v="0"/>
    <x v="0"/>
    <x v="0"/>
    <x v="0"/>
    <x v="0"/>
  </r>
  <r>
    <x v="7"/>
    <x v="7"/>
    <x v="65"/>
    <n v="787"/>
    <n v="1081"/>
    <x v="0"/>
    <x v="0"/>
    <x v="0"/>
    <x v="0"/>
    <s v="Ja"/>
    <x v="0"/>
    <n v="4"/>
    <x v="5"/>
    <x v="79"/>
    <x v="0"/>
    <x v="0"/>
    <x v="0"/>
    <x v="0"/>
    <x v="0"/>
  </r>
  <r>
    <x v="7"/>
    <x v="7"/>
    <x v="65"/>
    <n v="791"/>
    <n v="1082"/>
    <x v="0"/>
    <x v="0"/>
    <x v="0"/>
    <x v="0"/>
    <s v="Ja"/>
    <x v="0"/>
    <n v="6"/>
    <x v="0"/>
    <x v="76"/>
    <x v="0"/>
    <x v="0"/>
    <x v="0"/>
    <x v="0"/>
    <x v="0"/>
  </r>
  <r>
    <x v="7"/>
    <x v="7"/>
    <x v="65"/>
    <n v="810"/>
    <n v="1081"/>
    <x v="0"/>
    <x v="0"/>
    <x v="0"/>
    <x v="0"/>
    <s v="Ja"/>
    <x v="0"/>
    <n v="172"/>
    <x v="5"/>
    <x v="80"/>
    <x v="0"/>
    <x v="0"/>
    <x v="0"/>
    <x v="0"/>
    <x v="0"/>
  </r>
  <r>
    <x v="7"/>
    <x v="7"/>
    <x v="65"/>
    <n v="813"/>
    <n v="1081"/>
    <x v="0"/>
    <x v="0"/>
    <x v="0"/>
    <x v="0"/>
    <s v="Ja"/>
    <x v="0"/>
    <n v="68"/>
    <x v="5"/>
    <x v="58"/>
    <x v="0"/>
    <x v="0"/>
    <x v="0"/>
    <x v="0"/>
    <x v="0"/>
  </r>
  <r>
    <x v="7"/>
    <x v="7"/>
    <x v="65"/>
    <n v="813"/>
    <n v="1081"/>
    <x v="0"/>
    <x v="0"/>
    <x v="3"/>
    <x v="0"/>
    <s v="Ja"/>
    <x v="0"/>
    <n v="1"/>
    <x v="5"/>
    <x v="58"/>
    <x v="0"/>
    <x v="0"/>
    <x v="0"/>
    <x v="3"/>
    <x v="0"/>
  </r>
  <r>
    <x v="7"/>
    <x v="7"/>
    <x v="65"/>
    <n v="820"/>
    <n v="1081"/>
    <x v="0"/>
    <x v="0"/>
    <x v="0"/>
    <x v="0"/>
    <s v="Ja"/>
    <x v="0"/>
    <n v="37"/>
    <x v="5"/>
    <x v="94"/>
    <x v="0"/>
    <x v="0"/>
    <x v="0"/>
    <x v="0"/>
    <x v="0"/>
  </r>
  <r>
    <x v="7"/>
    <x v="7"/>
    <x v="65"/>
    <n v="840"/>
    <n v="1081"/>
    <x v="0"/>
    <x v="0"/>
    <x v="0"/>
    <x v="0"/>
    <s v="Ja"/>
    <x v="0"/>
    <n v="122"/>
    <x v="5"/>
    <x v="81"/>
    <x v="0"/>
    <x v="0"/>
    <x v="0"/>
    <x v="0"/>
    <x v="0"/>
  </r>
  <r>
    <x v="7"/>
    <x v="7"/>
    <x v="65"/>
    <n v="846"/>
    <n v="1081"/>
    <x v="0"/>
    <x v="0"/>
    <x v="0"/>
    <x v="0"/>
    <s v="Ja"/>
    <x v="0"/>
    <n v="23"/>
    <x v="5"/>
    <x v="82"/>
    <x v="0"/>
    <x v="0"/>
    <x v="0"/>
    <x v="0"/>
    <x v="0"/>
  </r>
  <r>
    <x v="7"/>
    <x v="7"/>
    <x v="65"/>
    <n v="849"/>
    <n v="1081"/>
    <x v="0"/>
    <x v="0"/>
    <x v="0"/>
    <x v="0"/>
    <s v="Ja"/>
    <x v="0"/>
    <n v="125"/>
    <x v="5"/>
    <x v="83"/>
    <x v="0"/>
    <x v="0"/>
    <x v="0"/>
    <x v="0"/>
    <x v="0"/>
  </r>
  <r>
    <x v="7"/>
    <x v="7"/>
    <x v="65"/>
    <n v="851"/>
    <n v="1081"/>
    <x v="0"/>
    <x v="0"/>
    <x v="0"/>
    <x v="0"/>
    <s v="Ja"/>
    <x v="0"/>
    <n v="2180"/>
    <x v="5"/>
    <x v="77"/>
    <x v="0"/>
    <x v="0"/>
    <x v="0"/>
    <x v="0"/>
    <x v="0"/>
  </r>
  <r>
    <x v="7"/>
    <x v="7"/>
    <x v="65"/>
    <n v="860"/>
    <n v="1081"/>
    <x v="0"/>
    <x v="0"/>
    <x v="0"/>
    <x v="0"/>
    <s v="Ja"/>
    <x v="0"/>
    <n v="63"/>
    <x v="5"/>
    <x v="84"/>
    <x v="0"/>
    <x v="0"/>
    <x v="0"/>
    <x v="0"/>
    <x v="0"/>
  </r>
  <r>
    <x v="7"/>
    <x v="7"/>
    <x v="66"/>
    <n v="657"/>
    <n v="1082"/>
    <x v="0"/>
    <x v="0"/>
    <x v="0"/>
    <x v="0"/>
    <s v="Ja"/>
    <x v="0"/>
    <n v="1"/>
    <x v="0"/>
    <x v="67"/>
    <x v="0"/>
    <x v="0"/>
    <x v="0"/>
    <x v="0"/>
    <x v="0"/>
  </r>
  <r>
    <x v="7"/>
    <x v="7"/>
    <x v="66"/>
    <n v="751"/>
    <n v="1082"/>
    <x v="0"/>
    <x v="0"/>
    <x v="0"/>
    <x v="0"/>
    <s v="Ja"/>
    <x v="0"/>
    <n v="1"/>
    <x v="0"/>
    <x v="1"/>
    <x v="0"/>
    <x v="0"/>
    <x v="0"/>
    <x v="0"/>
    <x v="0"/>
  </r>
  <r>
    <x v="7"/>
    <x v="7"/>
    <x v="66"/>
    <n v="787"/>
    <n v="1081"/>
    <x v="0"/>
    <x v="0"/>
    <x v="0"/>
    <x v="0"/>
    <s v="Ja"/>
    <x v="0"/>
    <n v="1"/>
    <x v="5"/>
    <x v="79"/>
    <x v="0"/>
    <x v="0"/>
    <x v="0"/>
    <x v="0"/>
    <x v="0"/>
  </r>
  <r>
    <x v="7"/>
    <x v="7"/>
    <x v="66"/>
    <n v="810"/>
    <n v="1081"/>
    <x v="0"/>
    <x v="0"/>
    <x v="0"/>
    <x v="0"/>
    <s v="Ja"/>
    <x v="0"/>
    <n v="17"/>
    <x v="5"/>
    <x v="80"/>
    <x v="0"/>
    <x v="0"/>
    <x v="0"/>
    <x v="0"/>
    <x v="0"/>
  </r>
  <r>
    <x v="7"/>
    <x v="7"/>
    <x v="66"/>
    <n v="813"/>
    <n v="1081"/>
    <x v="0"/>
    <x v="0"/>
    <x v="0"/>
    <x v="0"/>
    <s v="Ja"/>
    <x v="0"/>
    <n v="19"/>
    <x v="5"/>
    <x v="58"/>
    <x v="0"/>
    <x v="0"/>
    <x v="0"/>
    <x v="0"/>
    <x v="0"/>
  </r>
  <r>
    <x v="7"/>
    <x v="7"/>
    <x v="66"/>
    <n v="840"/>
    <n v="1081"/>
    <x v="0"/>
    <x v="0"/>
    <x v="0"/>
    <x v="0"/>
    <s v="Ja"/>
    <x v="0"/>
    <n v="1"/>
    <x v="5"/>
    <x v="81"/>
    <x v="0"/>
    <x v="0"/>
    <x v="0"/>
    <x v="0"/>
    <x v="0"/>
  </r>
  <r>
    <x v="7"/>
    <x v="7"/>
    <x v="66"/>
    <n v="849"/>
    <n v="1081"/>
    <x v="0"/>
    <x v="0"/>
    <x v="0"/>
    <x v="0"/>
    <s v="Ja"/>
    <x v="0"/>
    <n v="4"/>
    <x v="5"/>
    <x v="83"/>
    <x v="0"/>
    <x v="0"/>
    <x v="0"/>
    <x v="0"/>
    <x v="0"/>
  </r>
  <r>
    <x v="7"/>
    <x v="7"/>
    <x v="66"/>
    <n v="851"/>
    <n v="1081"/>
    <x v="0"/>
    <x v="0"/>
    <x v="0"/>
    <x v="0"/>
    <s v="Ja"/>
    <x v="0"/>
    <n v="23"/>
    <x v="5"/>
    <x v="77"/>
    <x v="0"/>
    <x v="0"/>
    <x v="0"/>
    <x v="0"/>
    <x v="0"/>
  </r>
  <r>
    <x v="7"/>
    <x v="7"/>
    <x v="66"/>
    <n v="860"/>
    <n v="1081"/>
    <x v="0"/>
    <x v="0"/>
    <x v="0"/>
    <x v="0"/>
    <s v="Ja"/>
    <x v="0"/>
    <n v="301"/>
    <x v="5"/>
    <x v="84"/>
    <x v="0"/>
    <x v="0"/>
    <x v="0"/>
    <x v="0"/>
    <x v="0"/>
  </r>
  <r>
    <x v="7"/>
    <x v="7"/>
    <x v="66"/>
    <n v="860"/>
    <n v="1081"/>
    <x v="0"/>
    <x v="0"/>
    <x v="3"/>
    <x v="0"/>
    <s v="Ja"/>
    <x v="0"/>
    <n v="1"/>
    <x v="5"/>
    <x v="84"/>
    <x v="0"/>
    <x v="0"/>
    <x v="0"/>
    <x v="3"/>
    <x v="0"/>
  </r>
  <r>
    <x v="7"/>
    <x v="7"/>
    <x v="67"/>
    <n v="710"/>
    <n v="1082"/>
    <x v="0"/>
    <x v="0"/>
    <x v="0"/>
    <x v="0"/>
    <s v="Ja"/>
    <x v="0"/>
    <n v="2"/>
    <x v="0"/>
    <x v="87"/>
    <x v="0"/>
    <x v="0"/>
    <x v="0"/>
    <x v="0"/>
    <x v="0"/>
  </r>
  <r>
    <x v="7"/>
    <x v="7"/>
    <x v="67"/>
    <n v="751"/>
    <n v="1082"/>
    <x v="0"/>
    <x v="0"/>
    <x v="0"/>
    <x v="0"/>
    <s v="Ja"/>
    <x v="0"/>
    <n v="1"/>
    <x v="0"/>
    <x v="1"/>
    <x v="0"/>
    <x v="0"/>
    <x v="0"/>
    <x v="0"/>
    <x v="0"/>
  </r>
  <r>
    <x v="7"/>
    <x v="7"/>
    <x v="67"/>
    <n v="791"/>
    <n v="1082"/>
    <x v="0"/>
    <x v="0"/>
    <x v="0"/>
    <x v="0"/>
    <s v="Ja"/>
    <x v="0"/>
    <n v="37"/>
    <x v="0"/>
    <x v="76"/>
    <x v="0"/>
    <x v="0"/>
    <x v="0"/>
    <x v="0"/>
    <x v="0"/>
  </r>
  <r>
    <x v="7"/>
    <x v="7"/>
    <x v="67"/>
    <n v="820"/>
    <n v="1081"/>
    <x v="0"/>
    <x v="0"/>
    <x v="0"/>
    <x v="0"/>
    <s v="Ja"/>
    <x v="0"/>
    <n v="10"/>
    <x v="5"/>
    <x v="94"/>
    <x v="0"/>
    <x v="0"/>
    <x v="0"/>
    <x v="0"/>
    <x v="0"/>
  </r>
  <r>
    <x v="7"/>
    <x v="7"/>
    <x v="67"/>
    <n v="846"/>
    <n v="1081"/>
    <x v="0"/>
    <x v="0"/>
    <x v="0"/>
    <x v="0"/>
    <s v="Ja"/>
    <x v="0"/>
    <n v="5"/>
    <x v="5"/>
    <x v="82"/>
    <x v="0"/>
    <x v="0"/>
    <x v="0"/>
    <x v="0"/>
    <x v="0"/>
  </r>
  <r>
    <x v="7"/>
    <x v="7"/>
    <x v="67"/>
    <n v="851"/>
    <n v="1081"/>
    <x v="0"/>
    <x v="0"/>
    <x v="0"/>
    <x v="0"/>
    <s v="Ja"/>
    <x v="0"/>
    <n v="1"/>
    <x v="5"/>
    <x v="77"/>
    <x v="0"/>
    <x v="0"/>
    <x v="0"/>
    <x v="0"/>
    <x v="0"/>
  </r>
  <r>
    <x v="7"/>
    <x v="7"/>
    <x v="68"/>
    <n v="0"/>
    <n v="0"/>
    <x v="4"/>
    <x v="0"/>
    <x v="1"/>
    <x v="0"/>
    <s v="Ja"/>
    <x v="0"/>
    <n v="2"/>
    <x v="3"/>
    <x v="15"/>
    <x v="0"/>
    <x v="1"/>
    <x v="4"/>
    <x v="1"/>
    <x v="1"/>
  </r>
  <r>
    <x v="7"/>
    <x v="7"/>
    <x v="68"/>
    <n v="661"/>
    <n v="1082"/>
    <x v="0"/>
    <x v="0"/>
    <x v="0"/>
    <x v="0"/>
    <s v="Ja"/>
    <x v="0"/>
    <n v="1"/>
    <x v="0"/>
    <x v="68"/>
    <x v="0"/>
    <x v="0"/>
    <x v="0"/>
    <x v="0"/>
    <x v="0"/>
  </r>
  <r>
    <x v="7"/>
    <x v="7"/>
    <x v="68"/>
    <n v="773"/>
    <n v="1081"/>
    <x v="0"/>
    <x v="0"/>
    <x v="0"/>
    <x v="0"/>
    <s v="Ja"/>
    <x v="0"/>
    <n v="1"/>
    <x v="5"/>
    <x v="96"/>
    <x v="0"/>
    <x v="0"/>
    <x v="0"/>
    <x v="0"/>
    <x v="0"/>
  </r>
  <r>
    <x v="7"/>
    <x v="7"/>
    <x v="68"/>
    <n v="779"/>
    <n v="1082"/>
    <x v="0"/>
    <x v="0"/>
    <x v="0"/>
    <x v="0"/>
    <s v="Ja"/>
    <x v="0"/>
    <n v="7"/>
    <x v="0"/>
    <x v="75"/>
    <x v="0"/>
    <x v="0"/>
    <x v="0"/>
    <x v="0"/>
    <x v="0"/>
  </r>
  <r>
    <x v="7"/>
    <x v="7"/>
    <x v="68"/>
    <n v="791"/>
    <n v="1082"/>
    <x v="0"/>
    <x v="0"/>
    <x v="0"/>
    <x v="0"/>
    <s v="Ja"/>
    <x v="0"/>
    <n v="27"/>
    <x v="0"/>
    <x v="76"/>
    <x v="0"/>
    <x v="0"/>
    <x v="0"/>
    <x v="0"/>
    <x v="0"/>
  </r>
  <r>
    <x v="7"/>
    <x v="7"/>
    <x v="68"/>
    <n v="813"/>
    <n v="1081"/>
    <x v="0"/>
    <x v="0"/>
    <x v="0"/>
    <x v="0"/>
    <s v="Ja"/>
    <x v="0"/>
    <n v="1"/>
    <x v="5"/>
    <x v="58"/>
    <x v="0"/>
    <x v="0"/>
    <x v="0"/>
    <x v="0"/>
    <x v="0"/>
  </r>
  <r>
    <x v="7"/>
    <x v="7"/>
    <x v="68"/>
    <n v="820"/>
    <n v="1081"/>
    <x v="0"/>
    <x v="0"/>
    <x v="0"/>
    <x v="0"/>
    <s v="Ja"/>
    <x v="0"/>
    <n v="1"/>
    <x v="5"/>
    <x v="94"/>
    <x v="0"/>
    <x v="0"/>
    <x v="0"/>
    <x v="0"/>
    <x v="0"/>
  </r>
  <r>
    <x v="7"/>
    <x v="7"/>
    <x v="69"/>
    <n v="661"/>
    <n v="1082"/>
    <x v="0"/>
    <x v="0"/>
    <x v="0"/>
    <x v="0"/>
    <s v="Ja"/>
    <x v="0"/>
    <n v="1"/>
    <x v="0"/>
    <x v="68"/>
    <x v="0"/>
    <x v="0"/>
    <x v="0"/>
    <x v="0"/>
    <x v="0"/>
  </r>
  <r>
    <x v="7"/>
    <x v="7"/>
    <x v="69"/>
    <n v="740"/>
    <n v="1082"/>
    <x v="0"/>
    <x v="0"/>
    <x v="0"/>
    <x v="0"/>
    <s v="Ja"/>
    <x v="0"/>
    <n v="1"/>
    <x v="0"/>
    <x v="72"/>
    <x v="0"/>
    <x v="0"/>
    <x v="0"/>
    <x v="0"/>
    <x v="0"/>
  </r>
  <r>
    <x v="7"/>
    <x v="7"/>
    <x v="69"/>
    <n v="791"/>
    <n v="1082"/>
    <x v="0"/>
    <x v="0"/>
    <x v="0"/>
    <x v="0"/>
    <s v="Ja"/>
    <x v="0"/>
    <n v="6"/>
    <x v="0"/>
    <x v="76"/>
    <x v="0"/>
    <x v="0"/>
    <x v="0"/>
    <x v="0"/>
    <x v="0"/>
  </r>
  <r>
    <x v="7"/>
    <x v="7"/>
    <x v="69"/>
    <n v="820"/>
    <n v="1081"/>
    <x v="0"/>
    <x v="0"/>
    <x v="0"/>
    <x v="0"/>
    <s v="Ja"/>
    <x v="0"/>
    <n v="2"/>
    <x v="5"/>
    <x v="94"/>
    <x v="0"/>
    <x v="0"/>
    <x v="0"/>
    <x v="0"/>
    <x v="0"/>
  </r>
  <r>
    <x v="7"/>
    <x v="7"/>
    <x v="70"/>
    <n v="740"/>
    <n v="1082"/>
    <x v="0"/>
    <x v="0"/>
    <x v="0"/>
    <x v="0"/>
    <s v="Ja"/>
    <x v="0"/>
    <n v="4"/>
    <x v="0"/>
    <x v="72"/>
    <x v="0"/>
    <x v="0"/>
    <x v="0"/>
    <x v="0"/>
    <x v="0"/>
  </r>
  <r>
    <x v="7"/>
    <x v="7"/>
    <x v="70"/>
    <n v="756"/>
    <n v="1082"/>
    <x v="0"/>
    <x v="0"/>
    <x v="0"/>
    <x v="0"/>
    <s v="Ja"/>
    <x v="0"/>
    <n v="1"/>
    <x v="0"/>
    <x v="73"/>
    <x v="0"/>
    <x v="0"/>
    <x v="0"/>
    <x v="0"/>
    <x v="0"/>
  </r>
  <r>
    <x v="7"/>
    <x v="7"/>
    <x v="70"/>
    <n v="779"/>
    <n v="1082"/>
    <x v="0"/>
    <x v="0"/>
    <x v="0"/>
    <x v="0"/>
    <s v="Ja"/>
    <x v="0"/>
    <n v="1"/>
    <x v="0"/>
    <x v="75"/>
    <x v="0"/>
    <x v="0"/>
    <x v="0"/>
    <x v="0"/>
    <x v="0"/>
  </r>
  <r>
    <x v="7"/>
    <x v="7"/>
    <x v="70"/>
    <n v="791"/>
    <n v="1082"/>
    <x v="0"/>
    <x v="0"/>
    <x v="0"/>
    <x v="0"/>
    <s v="Ja"/>
    <x v="0"/>
    <n v="13"/>
    <x v="0"/>
    <x v="76"/>
    <x v="0"/>
    <x v="0"/>
    <x v="0"/>
    <x v="0"/>
    <x v="0"/>
  </r>
  <r>
    <x v="7"/>
    <x v="7"/>
    <x v="71"/>
    <n v="461"/>
    <n v="1083"/>
    <x v="0"/>
    <x v="0"/>
    <x v="0"/>
    <x v="0"/>
    <s v="Ja"/>
    <x v="0"/>
    <n v="1"/>
    <x v="2"/>
    <x v="55"/>
    <x v="0"/>
    <x v="0"/>
    <x v="0"/>
    <x v="0"/>
    <x v="0"/>
  </r>
  <r>
    <x v="7"/>
    <x v="7"/>
    <x v="71"/>
    <n v="657"/>
    <n v="1082"/>
    <x v="0"/>
    <x v="0"/>
    <x v="0"/>
    <x v="0"/>
    <s v="Ja"/>
    <x v="0"/>
    <n v="7"/>
    <x v="0"/>
    <x v="67"/>
    <x v="0"/>
    <x v="0"/>
    <x v="0"/>
    <x v="0"/>
    <x v="0"/>
  </r>
  <r>
    <x v="7"/>
    <x v="7"/>
    <x v="71"/>
    <n v="661"/>
    <n v="1082"/>
    <x v="0"/>
    <x v="0"/>
    <x v="0"/>
    <x v="0"/>
    <s v="Ja"/>
    <x v="0"/>
    <n v="6"/>
    <x v="0"/>
    <x v="68"/>
    <x v="0"/>
    <x v="0"/>
    <x v="0"/>
    <x v="0"/>
    <x v="0"/>
  </r>
  <r>
    <x v="7"/>
    <x v="7"/>
    <x v="71"/>
    <n v="671"/>
    <n v="1082"/>
    <x v="0"/>
    <x v="0"/>
    <x v="0"/>
    <x v="0"/>
    <s v="Ja"/>
    <x v="0"/>
    <n v="1"/>
    <x v="0"/>
    <x v="70"/>
    <x v="0"/>
    <x v="0"/>
    <x v="0"/>
    <x v="0"/>
    <x v="0"/>
  </r>
  <r>
    <x v="7"/>
    <x v="7"/>
    <x v="71"/>
    <n v="706"/>
    <n v="1082"/>
    <x v="0"/>
    <x v="0"/>
    <x v="0"/>
    <x v="0"/>
    <s v="Ja"/>
    <x v="0"/>
    <n v="1"/>
    <x v="0"/>
    <x v="78"/>
    <x v="0"/>
    <x v="0"/>
    <x v="0"/>
    <x v="0"/>
    <x v="0"/>
  </r>
  <r>
    <x v="7"/>
    <x v="7"/>
    <x v="71"/>
    <n v="710"/>
    <n v="1082"/>
    <x v="0"/>
    <x v="0"/>
    <x v="0"/>
    <x v="0"/>
    <s v="Ja"/>
    <x v="0"/>
    <n v="9"/>
    <x v="0"/>
    <x v="87"/>
    <x v="0"/>
    <x v="0"/>
    <x v="0"/>
    <x v="0"/>
    <x v="0"/>
  </r>
  <r>
    <x v="7"/>
    <x v="7"/>
    <x v="71"/>
    <n v="730"/>
    <n v="1082"/>
    <x v="0"/>
    <x v="0"/>
    <x v="0"/>
    <x v="0"/>
    <s v="Ja"/>
    <x v="0"/>
    <n v="16"/>
    <x v="0"/>
    <x v="71"/>
    <x v="0"/>
    <x v="0"/>
    <x v="0"/>
    <x v="0"/>
    <x v="0"/>
  </r>
  <r>
    <x v="7"/>
    <x v="7"/>
    <x v="71"/>
    <n v="740"/>
    <n v="1082"/>
    <x v="0"/>
    <x v="0"/>
    <x v="0"/>
    <x v="0"/>
    <s v="Ja"/>
    <x v="0"/>
    <n v="24"/>
    <x v="0"/>
    <x v="72"/>
    <x v="0"/>
    <x v="0"/>
    <x v="0"/>
    <x v="0"/>
    <x v="0"/>
  </r>
  <r>
    <x v="7"/>
    <x v="7"/>
    <x v="71"/>
    <n v="746"/>
    <n v="1082"/>
    <x v="0"/>
    <x v="0"/>
    <x v="0"/>
    <x v="0"/>
    <s v="Ja"/>
    <x v="0"/>
    <n v="1"/>
    <x v="0"/>
    <x v="0"/>
    <x v="0"/>
    <x v="0"/>
    <x v="0"/>
    <x v="0"/>
    <x v="0"/>
  </r>
  <r>
    <x v="7"/>
    <x v="7"/>
    <x v="71"/>
    <n v="751"/>
    <n v="1082"/>
    <x v="0"/>
    <x v="0"/>
    <x v="0"/>
    <x v="0"/>
    <s v="Ja"/>
    <x v="0"/>
    <n v="14"/>
    <x v="0"/>
    <x v="1"/>
    <x v="0"/>
    <x v="0"/>
    <x v="0"/>
    <x v="0"/>
    <x v="0"/>
  </r>
  <r>
    <x v="7"/>
    <x v="7"/>
    <x v="71"/>
    <n v="756"/>
    <n v="1082"/>
    <x v="0"/>
    <x v="0"/>
    <x v="0"/>
    <x v="0"/>
    <s v="Ja"/>
    <x v="0"/>
    <n v="2"/>
    <x v="0"/>
    <x v="73"/>
    <x v="0"/>
    <x v="0"/>
    <x v="0"/>
    <x v="0"/>
    <x v="0"/>
  </r>
  <r>
    <x v="7"/>
    <x v="7"/>
    <x v="71"/>
    <n v="773"/>
    <n v="1081"/>
    <x v="0"/>
    <x v="0"/>
    <x v="0"/>
    <x v="0"/>
    <s v="Ja"/>
    <x v="0"/>
    <n v="2"/>
    <x v="5"/>
    <x v="96"/>
    <x v="0"/>
    <x v="0"/>
    <x v="0"/>
    <x v="0"/>
    <x v="0"/>
  </r>
  <r>
    <x v="7"/>
    <x v="7"/>
    <x v="71"/>
    <n v="779"/>
    <n v="1082"/>
    <x v="0"/>
    <x v="0"/>
    <x v="0"/>
    <x v="0"/>
    <s v="Ja"/>
    <x v="0"/>
    <n v="23"/>
    <x v="0"/>
    <x v="75"/>
    <x v="0"/>
    <x v="0"/>
    <x v="0"/>
    <x v="0"/>
    <x v="0"/>
  </r>
  <r>
    <x v="7"/>
    <x v="7"/>
    <x v="71"/>
    <n v="791"/>
    <n v="1082"/>
    <x v="0"/>
    <x v="0"/>
    <x v="0"/>
    <x v="0"/>
    <s v="Ja"/>
    <x v="0"/>
    <n v="370"/>
    <x v="0"/>
    <x v="76"/>
    <x v="0"/>
    <x v="0"/>
    <x v="0"/>
    <x v="0"/>
    <x v="0"/>
  </r>
  <r>
    <x v="7"/>
    <x v="7"/>
    <x v="71"/>
    <n v="820"/>
    <n v="1081"/>
    <x v="0"/>
    <x v="0"/>
    <x v="0"/>
    <x v="0"/>
    <s v="Ja"/>
    <x v="0"/>
    <n v="15"/>
    <x v="5"/>
    <x v="94"/>
    <x v="0"/>
    <x v="0"/>
    <x v="0"/>
    <x v="0"/>
    <x v="0"/>
  </r>
  <r>
    <x v="7"/>
    <x v="7"/>
    <x v="71"/>
    <n v="846"/>
    <n v="1081"/>
    <x v="0"/>
    <x v="0"/>
    <x v="0"/>
    <x v="0"/>
    <s v="Ja"/>
    <x v="0"/>
    <n v="5"/>
    <x v="5"/>
    <x v="82"/>
    <x v="0"/>
    <x v="0"/>
    <x v="0"/>
    <x v="0"/>
    <x v="0"/>
  </r>
  <r>
    <x v="7"/>
    <x v="7"/>
    <x v="71"/>
    <n v="849"/>
    <n v="1081"/>
    <x v="0"/>
    <x v="0"/>
    <x v="0"/>
    <x v="0"/>
    <s v="Ja"/>
    <x v="0"/>
    <n v="1"/>
    <x v="5"/>
    <x v="83"/>
    <x v="0"/>
    <x v="0"/>
    <x v="0"/>
    <x v="0"/>
    <x v="0"/>
  </r>
  <r>
    <x v="7"/>
    <x v="7"/>
    <x v="71"/>
    <n v="851"/>
    <n v="1081"/>
    <x v="0"/>
    <x v="0"/>
    <x v="0"/>
    <x v="0"/>
    <s v="Ja"/>
    <x v="0"/>
    <n v="7"/>
    <x v="5"/>
    <x v="77"/>
    <x v="0"/>
    <x v="0"/>
    <x v="0"/>
    <x v="0"/>
    <x v="0"/>
  </r>
  <r>
    <x v="7"/>
    <x v="8"/>
    <x v="72"/>
    <n v="0"/>
    <n v="0"/>
    <x v="1"/>
    <x v="1"/>
    <x v="0"/>
    <x v="0"/>
    <s v="Ja"/>
    <x v="0"/>
    <n v="10"/>
    <x v="3"/>
    <x v="15"/>
    <x v="1"/>
    <x v="0"/>
    <x v="1"/>
    <x v="0"/>
    <x v="0"/>
  </r>
  <r>
    <x v="7"/>
    <x v="8"/>
    <x v="72"/>
    <n v="0"/>
    <n v="0"/>
    <x v="1"/>
    <x v="1"/>
    <x v="7"/>
    <x v="0"/>
    <s v="Ja"/>
    <x v="0"/>
    <n v="2"/>
    <x v="3"/>
    <x v="15"/>
    <x v="1"/>
    <x v="0"/>
    <x v="1"/>
    <x v="7"/>
    <x v="0"/>
  </r>
  <r>
    <x v="7"/>
    <x v="8"/>
    <x v="72"/>
    <n v="0"/>
    <n v="0"/>
    <x v="1"/>
    <x v="1"/>
    <x v="2"/>
    <x v="0"/>
    <s v="Ja"/>
    <x v="0"/>
    <n v="1"/>
    <x v="3"/>
    <x v="15"/>
    <x v="1"/>
    <x v="0"/>
    <x v="1"/>
    <x v="2"/>
    <x v="0"/>
  </r>
  <r>
    <x v="7"/>
    <x v="8"/>
    <x v="72"/>
    <n v="101"/>
    <n v="1084"/>
    <x v="0"/>
    <x v="1"/>
    <x v="0"/>
    <x v="0"/>
    <s v="Ja"/>
    <x v="0"/>
    <n v="604"/>
    <x v="1"/>
    <x v="2"/>
    <x v="1"/>
    <x v="0"/>
    <x v="0"/>
    <x v="0"/>
    <x v="0"/>
  </r>
  <r>
    <x v="7"/>
    <x v="8"/>
    <x v="72"/>
    <n v="101"/>
    <n v="1084"/>
    <x v="0"/>
    <x v="1"/>
    <x v="3"/>
    <x v="0"/>
    <s v="Ja"/>
    <x v="0"/>
    <n v="3"/>
    <x v="1"/>
    <x v="2"/>
    <x v="1"/>
    <x v="0"/>
    <x v="0"/>
    <x v="3"/>
    <x v="0"/>
  </r>
  <r>
    <x v="7"/>
    <x v="8"/>
    <x v="72"/>
    <n v="101"/>
    <n v="1084"/>
    <x v="0"/>
    <x v="1"/>
    <x v="4"/>
    <x v="0"/>
    <s v="Ja"/>
    <x v="0"/>
    <n v="1"/>
    <x v="1"/>
    <x v="2"/>
    <x v="1"/>
    <x v="0"/>
    <x v="0"/>
    <x v="4"/>
    <x v="0"/>
  </r>
  <r>
    <x v="7"/>
    <x v="8"/>
    <x v="72"/>
    <n v="147"/>
    <n v="1084"/>
    <x v="0"/>
    <x v="1"/>
    <x v="0"/>
    <x v="0"/>
    <s v="Ja"/>
    <x v="0"/>
    <n v="101"/>
    <x v="1"/>
    <x v="16"/>
    <x v="1"/>
    <x v="0"/>
    <x v="0"/>
    <x v="0"/>
    <x v="0"/>
  </r>
  <r>
    <x v="7"/>
    <x v="8"/>
    <x v="72"/>
    <n v="147"/>
    <n v="1084"/>
    <x v="0"/>
    <x v="1"/>
    <x v="3"/>
    <x v="0"/>
    <s v="Ja"/>
    <x v="0"/>
    <n v="2"/>
    <x v="1"/>
    <x v="16"/>
    <x v="1"/>
    <x v="0"/>
    <x v="0"/>
    <x v="3"/>
    <x v="0"/>
  </r>
  <r>
    <x v="7"/>
    <x v="8"/>
    <x v="72"/>
    <n v="157"/>
    <n v="1084"/>
    <x v="0"/>
    <x v="1"/>
    <x v="0"/>
    <x v="0"/>
    <s v="Ja"/>
    <x v="0"/>
    <n v="71"/>
    <x v="1"/>
    <x v="20"/>
    <x v="1"/>
    <x v="0"/>
    <x v="0"/>
    <x v="0"/>
    <x v="0"/>
  </r>
  <r>
    <x v="7"/>
    <x v="8"/>
    <x v="72"/>
    <n v="159"/>
    <n v="1084"/>
    <x v="0"/>
    <x v="1"/>
    <x v="0"/>
    <x v="0"/>
    <s v="Ja"/>
    <x v="0"/>
    <n v="62"/>
    <x v="1"/>
    <x v="21"/>
    <x v="1"/>
    <x v="0"/>
    <x v="0"/>
    <x v="0"/>
    <x v="0"/>
  </r>
  <r>
    <x v="7"/>
    <x v="8"/>
    <x v="72"/>
    <n v="163"/>
    <n v="1084"/>
    <x v="0"/>
    <x v="1"/>
    <x v="0"/>
    <x v="0"/>
    <s v="Ja"/>
    <x v="0"/>
    <n v="26"/>
    <x v="1"/>
    <x v="23"/>
    <x v="1"/>
    <x v="0"/>
    <x v="0"/>
    <x v="0"/>
    <x v="0"/>
  </r>
  <r>
    <x v="7"/>
    <x v="8"/>
    <x v="72"/>
    <n v="167"/>
    <n v="1084"/>
    <x v="0"/>
    <x v="1"/>
    <x v="0"/>
    <x v="0"/>
    <s v="Ja"/>
    <x v="0"/>
    <n v="53"/>
    <x v="1"/>
    <x v="25"/>
    <x v="1"/>
    <x v="0"/>
    <x v="0"/>
    <x v="0"/>
    <x v="0"/>
  </r>
  <r>
    <x v="7"/>
    <x v="8"/>
    <x v="72"/>
    <n v="173"/>
    <n v="1084"/>
    <x v="0"/>
    <x v="1"/>
    <x v="0"/>
    <x v="0"/>
    <s v="Ja"/>
    <x v="0"/>
    <n v="48"/>
    <x v="1"/>
    <x v="27"/>
    <x v="1"/>
    <x v="0"/>
    <x v="0"/>
    <x v="0"/>
    <x v="0"/>
  </r>
  <r>
    <x v="7"/>
    <x v="8"/>
    <x v="72"/>
    <n v="173"/>
    <n v="1084"/>
    <x v="0"/>
    <x v="1"/>
    <x v="3"/>
    <x v="0"/>
    <s v="Ja"/>
    <x v="0"/>
    <n v="1"/>
    <x v="1"/>
    <x v="27"/>
    <x v="1"/>
    <x v="0"/>
    <x v="0"/>
    <x v="3"/>
    <x v="0"/>
  </r>
  <r>
    <x v="7"/>
    <x v="8"/>
    <x v="72"/>
    <n v="175"/>
    <n v="1084"/>
    <x v="0"/>
    <x v="1"/>
    <x v="0"/>
    <x v="0"/>
    <s v="Ja"/>
    <x v="0"/>
    <n v="35"/>
    <x v="1"/>
    <x v="28"/>
    <x v="1"/>
    <x v="0"/>
    <x v="0"/>
    <x v="0"/>
    <x v="0"/>
  </r>
  <r>
    <x v="7"/>
    <x v="8"/>
    <x v="72"/>
    <n v="175"/>
    <n v="1084"/>
    <x v="0"/>
    <x v="1"/>
    <x v="3"/>
    <x v="0"/>
    <s v="Ja"/>
    <x v="0"/>
    <n v="1"/>
    <x v="1"/>
    <x v="28"/>
    <x v="1"/>
    <x v="0"/>
    <x v="0"/>
    <x v="3"/>
    <x v="0"/>
  </r>
  <r>
    <x v="7"/>
    <x v="8"/>
    <x v="72"/>
    <n v="185"/>
    <n v="1084"/>
    <x v="0"/>
    <x v="1"/>
    <x v="0"/>
    <x v="0"/>
    <s v="Ja"/>
    <x v="0"/>
    <n v="40"/>
    <x v="1"/>
    <x v="30"/>
    <x v="1"/>
    <x v="0"/>
    <x v="0"/>
    <x v="0"/>
    <x v="0"/>
  </r>
  <r>
    <x v="7"/>
    <x v="8"/>
    <x v="72"/>
    <n v="185"/>
    <n v="1084"/>
    <x v="0"/>
    <x v="1"/>
    <x v="3"/>
    <x v="0"/>
    <s v="Ja"/>
    <x v="0"/>
    <n v="1"/>
    <x v="1"/>
    <x v="30"/>
    <x v="1"/>
    <x v="0"/>
    <x v="0"/>
    <x v="3"/>
    <x v="0"/>
  </r>
  <r>
    <x v="7"/>
    <x v="8"/>
    <x v="72"/>
    <n v="320"/>
    <n v="1085"/>
    <x v="0"/>
    <x v="1"/>
    <x v="0"/>
    <x v="0"/>
    <s v="Ja"/>
    <x v="0"/>
    <n v="39"/>
    <x v="4"/>
    <x v="45"/>
    <x v="1"/>
    <x v="0"/>
    <x v="0"/>
    <x v="0"/>
    <x v="0"/>
  </r>
  <r>
    <x v="7"/>
    <x v="8"/>
    <x v="72"/>
    <n v="329"/>
    <n v="1085"/>
    <x v="0"/>
    <x v="1"/>
    <x v="0"/>
    <x v="0"/>
    <s v="Ja"/>
    <x v="0"/>
    <n v="25"/>
    <x v="4"/>
    <x v="46"/>
    <x v="1"/>
    <x v="0"/>
    <x v="0"/>
    <x v="0"/>
    <x v="0"/>
  </r>
  <r>
    <x v="7"/>
    <x v="8"/>
    <x v="72"/>
    <n v="330"/>
    <n v="1085"/>
    <x v="0"/>
    <x v="1"/>
    <x v="0"/>
    <x v="0"/>
    <s v="Ja"/>
    <x v="0"/>
    <n v="82"/>
    <x v="4"/>
    <x v="47"/>
    <x v="1"/>
    <x v="0"/>
    <x v="0"/>
    <x v="0"/>
    <x v="0"/>
  </r>
  <r>
    <x v="7"/>
    <x v="8"/>
    <x v="72"/>
    <n v="340"/>
    <n v="1085"/>
    <x v="0"/>
    <x v="1"/>
    <x v="0"/>
    <x v="0"/>
    <s v="Ja"/>
    <x v="0"/>
    <n v="28"/>
    <x v="4"/>
    <x v="61"/>
    <x v="1"/>
    <x v="0"/>
    <x v="0"/>
    <x v="0"/>
    <x v="0"/>
  </r>
  <r>
    <x v="7"/>
    <x v="8"/>
    <x v="72"/>
    <n v="370"/>
    <n v="1085"/>
    <x v="0"/>
    <x v="1"/>
    <x v="0"/>
    <x v="0"/>
    <s v="Ja"/>
    <x v="0"/>
    <n v="96"/>
    <x v="4"/>
    <x v="51"/>
    <x v="1"/>
    <x v="0"/>
    <x v="0"/>
    <x v="0"/>
    <x v="0"/>
  </r>
  <r>
    <x v="7"/>
    <x v="8"/>
    <x v="72"/>
    <n v="370"/>
    <n v="1085"/>
    <x v="0"/>
    <x v="1"/>
    <x v="3"/>
    <x v="0"/>
    <s v="Ja"/>
    <x v="0"/>
    <n v="1"/>
    <x v="4"/>
    <x v="51"/>
    <x v="1"/>
    <x v="0"/>
    <x v="0"/>
    <x v="3"/>
    <x v="0"/>
  </r>
  <r>
    <x v="7"/>
    <x v="8"/>
    <x v="72"/>
    <n v="390"/>
    <n v="1085"/>
    <x v="0"/>
    <x v="1"/>
    <x v="0"/>
    <x v="0"/>
    <s v="Ja"/>
    <x v="0"/>
    <n v="61"/>
    <x v="4"/>
    <x v="53"/>
    <x v="1"/>
    <x v="0"/>
    <x v="0"/>
    <x v="0"/>
    <x v="0"/>
  </r>
  <r>
    <x v="7"/>
    <x v="8"/>
    <x v="72"/>
    <n v="420"/>
    <n v="1083"/>
    <x v="0"/>
    <x v="1"/>
    <x v="0"/>
    <x v="0"/>
    <s v="Ja"/>
    <x v="0"/>
    <n v="47"/>
    <x v="2"/>
    <x v="90"/>
    <x v="1"/>
    <x v="0"/>
    <x v="0"/>
    <x v="0"/>
    <x v="0"/>
  </r>
  <r>
    <x v="7"/>
    <x v="8"/>
    <x v="72"/>
    <n v="420"/>
    <n v="1083"/>
    <x v="0"/>
    <x v="1"/>
    <x v="3"/>
    <x v="0"/>
    <s v="Ja"/>
    <x v="0"/>
    <n v="1"/>
    <x v="2"/>
    <x v="90"/>
    <x v="1"/>
    <x v="0"/>
    <x v="0"/>
    <x v="3"/>
    <x v="0"/>
  </r>
  <r>
    <x v="7"/>
    <x v="8"/>
    <x v="72"/>
    <n v="430"/>
    <n v="1083"/>
    <x v="0"/>
    <x v="1"/>
    <x v="0"/>
    <x v="0"/>
    <s v="Ja"/>
    <x v="0"/>
    <n v="62"/>
    <x v="2"/>
    <x v="91"/>
    <x v="1"/>
    <x v="0"/>
    <x v="0"/>
    <x v="0"/>
    <x v="0"/>
  </r>
  <r>
    <x v="7"/>
    <x v="8"/>
    <x v="72"/>
    <n v="430"/>
    <n v="1083"/>
    <x v="0"/>
    <x v="1"/>
    <x v="3"/>
    <x v="0"/>
    <s v="Ja"/>
    <x v="0"/>
    <n v="1"/>
    <x v="2"/>
    <x v="91"/>
    <x v="1"/>
    <x v="0"/>
    <x v="0"/>
    <x v="3"/>
    <x v="0"/>
  </r>
  <r>
    <x v="7"/>
    <x v="8"/>
    <x v="72"/>
    <n v="440"/>
    <n v="1083"/>
    <x v="0"/>
    <x v="1"/>
    <x v="0"/>
    <x v="0"/>
    <s v="Ja"/>
    <x v="0"/>
    <n v="17"/>
    <x v="2"/>
    <x v="92"/>
    <x v="1"/>
    <x v="0"/>
    <x v="0"/>
    <x v="0"/>
    <x v="0"/>
  </r>
  <r>
    <x v="7"/>
    <x v="8"/>
    <x v="72"/>
    <n v="450"/>
    <n v="1083"/>
    <x v="0"/>
    <x v="1"/>
    <x v="0"/>
    <x v="0"/>
    <s v="Ja"/>
    <x v="0"/>
    <n v="28"/>
    <x v="2"/>
    <x v="54"/>
    <x v="1"/>
    <x v="0"/>
    <x v="0"/>
    <x v="0"/>
    <x v="0"/>
  </r>
  <r>
    <x v="7"/>
    <x v="8"/>
    <x v="72"/>
    <n v="461"/>
    <n v="1083"/>
    <x v="0"/>
    <x v="1"/>
    <x v="0"/>
    <x v="0"/>
    <s v="Ja"/>
    <x v="0"/>
    <n v="209"/>
    <x v="2"/>
    <x v="55"/>
    <x v="1"/>
    <x v="0"/>
    <x v="0"/>
    <x v="0"/>
    <x v="0"/>
  </r>
  <r>
    <x v="7"/>
    <x v="8"/>
    <x v="72"/>
    <n v="480"/>
    <n v="1083"/>
    <x v="0"/>
    <x v="1"/>
    <x v="0"/>
    <x v="0"/>
    <s v="Ja"/>
    <x v="0"/>
    <n v="25"/>
    <x v="2"/>
    <x v="56"/>
    <x v="1"/>
    <x v="0"/>
    <x v="0"/>
    <x v="0"/>
    <x v="0"/>
  </r>
  <r>
    <x v="7"/>
    <x v="8"/>
    <x v="72"/>
    <n v="706"/>
    <n v="1082"/>
    <x v="0"/>
    <x v="1"/>
    <x v="0"/>
    <x v="0"/>
    <s v="Ja"/>
    <x v="0"/>
    <n v="39"/>
    <x v="0"/>
    <x v="78"/>
    <x v="1"/>
    <x v="0"/>
    <x v="0"/>
    <x v="0"/>
    <x v="0"/>
  </r>
  <r>
    <x v="7"/>
    <x v="8"/>
    <x v="72"/>
    <n v="710"/>
    <n v="1082"/>
    <x v="0"/>
    <x v="1"/>
    <x v="0"/>
    <x v="0"/>
    <s v="Ja"/>
    <x v="0"/>
    <n v="44"/>
    <x v="0"/>
    <x v="87"/>
    <x v="1"/>
    <x v="0"/>
    <x v="0"/>
    <x v="0"/>
    <x v="0"/>
  </r>
  <r>
    <x v="7"/>
    <x v="8"/>
    <x v="72"/>
    <n v="727"/>
    <n v="1082"/>
    <x v="0"/>
    <x v="1"/>
    <x v="0"/>
    <x v="0"/>
    <s v="Ja"/>
    <x v="0"/>
    <n v="29"/>
    <x v="0"/>
    <x v="89"/>
    <x v="1"/>
    <x v="0"/>
    <x v="0"/>
    <x v="0"/>
    <x v="0"/>
  </r>
  <r>
    <x v="7"/>
    <x v="8"/>
    <x v="72"/>
    <n v="746"/>
    <n v="1082"/>
    <x v="0"/>
    <x v="1"/>
    <x v="0"/>
    <x v="0"/>
    <s v="Ja"/>
    <x v="0"/>
    <n v="66"/>
    <x v="0"/>
    <x v="0"/>
    <x v="1"/>
    <x v="0"/>
    <x v="0"/>
    <x v="0"/>
    <x v="0"/>
  </r>
  <r>
    <x v="7"/>
    <x v="8"/>
    <x v="72"/>
    <n v="751"/>
    <n v="1082"/>
    <x v="0"/>
    <x v="1"/>
    <x v="0"/>
    <x v="0"/>
    <s v="Ja"/>
    <x v="0"/>
    <n v="332"/>
    <x v="0"/>
    <x v="1"/>
    <x v="1"/>
    <x v="0"/>
    <x v="0"/>
    <x v="0"/>
    <x v="0"/>
  </r>
  <r>
    <x v="7"/>
    <x v="8"/>
    <x v="72"/>
    <n v="751"/>
    <n v="1082"/>
    <x v="0"/>
    <x v="1"/>
    <x v="3"/>
    <x v="0"/>
    <s v="Ja"/>
    <x v="0"/>
    <n v="1"/>
    <x v="0"/>
    <x v="1"/>
    <x v="1"/>
    <x v="0"/>
    <x v="0"/>
    <x v="3"/>
    <x v="0"/>
  </r>
  <r>
    <x v="7"/>
    <x v="8"/>
    <x v="72"/>
    <n v="810"/>
    <n v="1081"/>
    <x v="0"/>
    <x v="1"/>
    <x v="0"/>
    <x v="0"/>
    <s v="Ja"/>
    <x v="0"/>
    <n v="36"/>
    <x v="5"/>
    <x v="80"/>
    <x v="1"/>
    <x v="0"/>
    <x v="0"/>
    <x v="0"/>
    <x v="0"/>
  </r>
  <r>
    <x v="7"/>
    <x v="8"/>
    <x v="72"/>
    <n v="820"/>
    <n v="1081"/>
    <x v="0"/>
    <x v="1"/>
    <x v="0"/>
    <x v="0"/>
    <s v="Ja"/>
    <x v="0"/>
    <n v="37"/>
    <x v="5"/>
    <x v="94"/>
    <x v="1"/>
    <x v="0"/>
    <x v="0"/>
    <x v="0"/>
    <x v="0"/>
  </r>
  <r>
    <x v="7"/>
    <x v="8"/>
    <x v="72"/>
    <n v="840"/>
    <n v="1081"/>
    <x v="0"/>
    <x v="1"/>
    <x v="0"/>
    <x v="0"/>
    <s v="Ja"/>
    <x v="0"/>
    <n v="24"/>
    <x v="5"/>
    <x v="81"/>
    <x v="1"/>
    <x v="0"/>
    <x v="0"/>
    <x v="0"/>
    <x v="0"/>
  </r>
  <r>
    <x v="7"/>
    <x v="8"/>
    <x v="72"/>
    <n v="851"/>
    <n v="1081"/>
    <x v="0"/>
    <x v="1"/>
    <x v="0"/>
    <x v="0"/>
    <s v="Ja"/>
    <x v="0"/>
    <n v="207"/>
    <x v="5"/>
    <x v="77"/>
    <x v="1"/>
    <x v="0"/>
    <x v="0"/>
    <x v="0"/>
    <x v="0"/>
  </r>
  <r>
    <x v="7"/>
    <x v="8"/>
    <x v="72"/>
    <n v="851"/>
    <n v="1081"/>
    <x v="0"/>
    <x v="1"/>
    <x v="4"/>
    <x v="0"/>
    <s v="Ja"/>
    <x v="0"/>
    <n v="1"/>
    <x v="5"/>
    <x v="77"/>
    <x v="1"/>
    <x v="0"/>
    <x v="0"/>
    <x v="4"/>
    <x v="0"/>
  </r>
  <r>
    <x v="8"/>
    <x v="9"/>
    <x v="73"/>
    <n v="0"/>
    <n v="0"/>
    <x v="1"/>
    <x v="0"/>
    <x v="0"/>
    <x v="0"/>
    <s v="Ja"/>
    <x v="0"/>
    <n v="1"/>
    <x v="3"/>
    <x v="15"/>
    <x v="0"/>
    <x v="0"/>
    <x v="1"/>
    <x v="0"/>
    <x v="0"/>
  </r>
  <r>
    <x v="8"/>
    <x v="9"/>
    <x v="73"/>
    <n v="0"/>
    <n v="0"/>
    <x v="4"/>
    <x v="0"/>
    <x v="1"/>
    <x v="0"/>
    <s v="Ja"/>
    <x v="0"/>
    <n v="1"/>
    <x v="3"/>
    <x v="15"/>
    <x v="0"/>
    <x v="1"/>
    <x v="4"/>
    <x v="1"/>
    <x v="1"/>
  </r>
  <r>
    <x v="8"/>
    <x v="9"/>
    <x v="73"/>
    <n v="101"/>
    <n v="1084"/>
    <x v="0"/>
    <x v="0"/>
    <x v="0"/>
    <x v="0"/>
    <s v="Ja"/>
    <x v="0"/>
    <n v="3"/>
    <x v="1"/>
    <x v="2"/>
    <x v="0"/>
    <x v="0"/>
    <x v="0"/>
    <x v="0"/>
    <x v="0"/>
  </r>
  <r>
    <x v="8"/>
    <x v="9"/>
    <x v="73"/>
    <n v="147"/>
    <n v="1084"/>
    <x v="0"/>
    <x v="0"/>
    <x v="0"/>
    <x v="0"/>
    <s v="Ja"/>
    <x v="0"/>
    <n v="1"/>
    <x v="1"/>
    <x v="16"/>
    <x v="0"/>
    <x v="0"/>
    <x v="0"/>
    <x v="0"/>
    <x v="0"/>
  </r>
  <r>
    <x v="8"/>
    <x v="9"/>
    <x v="73"/>
    <n v="159"/>
    <n v="1084"/>
    <x v="0"/>
    <x v="0"/>
    <x v="0"/>
    <x v="0"/>
    <s v="Ja"/>
    <x v="0"/>
    <n v="2"/>
    <x v="1"/>
    <x v="21"/>
    <x v="0"/>
    <x v="0"/>
    <x v="0"/>
    <x v="0"/>
    <x v="0"/>
  </r>
  <r>
    <x v="8"/>
    <x v="9"/>
    <x v="73"/>
    <n v="161"/>
    <n v="1084"/>
    <x v="0"/>
    <x v="0"/>
    <x v="0"/>
    <x v="0"/>
    <s v="Ja"/>
    <x v="0"/>
    <n v="1"/>
    <x v="1"/>
    <x v="22"/>
    <x v="0"/>
    <x v="0"/>
    <x v="0"/>
    <x v="0"/>
    <x v="0"/>
  </r>
  <r>
    <x v="8"/>
    <x v="9"/>
    <x v="73"/>
    <n v="165"/>
    <n v="1084"/>
    <x v="0"/>
    <x v="0"/>
    <x v="0"/>
    <x v="0"/>
    <s v="Ja"/>
    <x v="0"/>
    <n v="1"/>
    <x v="1"/>
    <x v="24"/>
    <x v="0"/>
    <x v="0"/>
    <x v="0"/>
    <x v="0"/>
    <x v="0"/>
  </r>
  <r>
    <x v="8"/>
    <x v="9"/>
    <x v="73"/>
    <n v="167"/>
    <n v="1084"/>
    <x v="0"/>
    <x v="0"/>
    <x v="0"/>
    <x v="0"/>
    <s v="Ja"/>
    <x v="0"/>
    <n v="10"/>
    <x v="1"/>
    <x v="25"/>
    <x v="0"/>
    <x v="0"/>
    <x v="0"/>
    <x v="0"/>
    <x v="0"/>
  </r>
  <r>
    <x v="8"/>
    <x v="9"/>
    <x v="73"/>
    <n v="169"/>
    <n v="1084"/>
    <x v="0"/>
    <x v="0"/>
    <x v="0"/>
    <x v="0"/>
    <s v="Ja"/>
    <x v="0"/>
    <n v="1"/>
    <x v="1"/>
    <x v="26"/>
    <x v="0"/>
    <x v="0"/>
    <x v="0"/>
    <x v="0"/>
    <x v="0"/>
  </r>
  <r>
    <x v="8"/>
    <x v="9"/>
    <x v="73"/>
    <n v="175"/>
    <n v="1084"/>
    <x v="0"/>
    <x v="0"/>
    <x v="0"/>
    <x v="0"/>
    <s v="Ja"/>
    <x v="0"/>
    <n v="1"/>
    <x v="1"/>
    <x v="28"/>
    <x v="0"/>
    <x v="0"/>
    <x v="0"/>
    <x v="0"/>
    <x v="0"/>
  </r>
  <r>
    <x v="8"/>
    <x v="9"/>
    <x v="73"/>
    <n v="253"/>
    <n v="1085"/>
    <x v="0"/>
    <x v="0"/>
    <x v="0"/>
    <x v="0"/>
    <s v="Ja"/>
    <x v="0"/>
    <n v="1"/>
    <x v="4"/>
    <x v="38"/>
    <x v="0"/>
    <x v="0"/>
    <x v="0"/>
    <x v="0"/>
    <x v="0"/>
  </r>
  <r>
    <x v="8"/>
    <x v="9"/>
    <x v="73"/>
    <n v="269"/>
    <n v="1085"/>
    <x v="0"/>
    <x v="0"/>
    <x v="0"/>
    <x v="0"/>
    <s v="Ja"/>
    <x v="0"/>
    <n v="1"/>
    <x v="4"/>
    <x v="41"/>
    <x v="0"/>
    <x v="0"/>
    <x v="0"/>
    <x v="0"/>
    <x v="0"/>
  </r>
  <r>
    <x v="8"/>
    <x v="9"/>
    <x v="73"/>
    <n v="306"/>
    <n v="1085"/>
    <x v="0"/>
    <x v="0"/>
    <x v="0"/>
    <x v="0"/>
    <s v="Ja"/>
    <x v="0"/>
    <n v="1"/>
    <x v="4"/>
    <x v="43"/>
    <x v="0"/>
    <x v="0"/>
    <x v="0"/>
    <x v="0"/>
    <x v="0"/>
  </r>
  <r>
    <x v="8"/>
    <x v="9"/>
    <x v="74"/>
    <n v="175"/>
    <n v="1084"/>
    <x v="0"/>
    <x v="0"/>
    <x v="0"/>
    <x v="0"/>
    <s v="Ja"/>
    <x v="0"/>
    <n v="1"/>
    <x v="1"/>
    <x v="28"/>
    <x v="0"/>
    <x v="0"/>
    <x v="0"/>
    <x v="0"/>
    <x v="0"/>
  </r>
  <r>
    <x v="8"/>
    <x v="9"/>
    <x v="74"/>
    <n v="400"/>
    <n v="1084"/>
    <x v="0"/>
    <x v="0"/>
    <x v="0"/>
    <x v="0"/>
    <s v="Ja"/>
    <x v="0"/>
    <n v="21"/>
    <x v="1"/>
    <x v="63"/>
    <x v="0"/>
    <x v="0"/>
    <x v="0"/>
    <x v="0"/>
    <x v="0"/>
  </r>
  <r>
    <x v="8"/>
    <x v="9"/>
    <x v="75"/>
    <n v="0"/>
    <n v="0"/>
    <x v="3"/>
    <x v="0"/>
    <x v="2"/>
    <x v="0"/>
    <s v="Ja"/>
    <x v="0"/>
    <n v="2"/>
    <x v="3"/>
    <x v="15"/>
    <x v="0"/>
    <x v="0"/>
    <x v="3"/>
    <x v="2"/>
    <x v="0"/>
  </r>
  <r>
    <x v="8"/>
    <x v="9"/>
    <x v="75"/>
    <n v="0"/>
    <n v="0"/>
    <x v="4"/>
    <x v="0"/>
    <x v="1"/>
    <x v="0"/>
    <s v="Ja"/>
    <x v="0"/>
    <n v="1"/>
    <x v="3"/>
    <x v="15"/>
    <x v="0"/>
    <x v="1"/>
    <x v="4"/>
    <x v="1"/>
    <x v="1"/>
  </r>
  <r>
    <x v="8"/>
    <x v="9"/>
    <x v="75"/>
    <n v="101"/>
    <n v="1084"/>
    <x v="0"/>
    <x v="0"/>
    <x v="0"/>
    <x v="0"/>
    <s v="Ja"/>
    <x v="0"/>
    <n v="171"/>
    <x v="1"/>
    <x v="2"/>
    <x v="0"/>
    <x v="0"/>
    <x v="0"/>
    <x v="0"/>
    <x v="0"/>
  </r>
  <r>
    <x v="8"/>
    <x v="9"/>
    <x v="75"/>
    <n v="147"/>
    <n v="1084"/>
    <x v="0"/>
    <x v="0"/>
    <x v="0"/>
    <x v="0"/>
    <s v="Ja"/>
    <x v="0"/>
    <n v="29"/>
    <x v="1"/>
    <x v="16"/>
    <x v="0"/>
    <x v="0"/>
    <x v="0"/>
    <x v="0"/>
    <x v="0"/>
  </r>
  <r>
    <x v="8"/>
    <x v="9"/>
    <x v="75"/>
    <n v="151"/>
    <n v="1084"/>
    <x v="0"/>
    <x v="0"/>
    <x v="0"/>
    <x v="0"/>
    <s v="Ja"/>
    <x v="0"/>
    <n v="4"/>
    <x v="1"/>
    <x v="17"/>
    <x v="0"/>
    <x v="0"/>
    <x v="0"/>
    <x v="0"/>
    <x v="0"/>
  </r>
  <r>
    <x v="8"/>
    <x v="9"/>
    <x v="75"/>
    <n v="153"/>
    <n v="1084"/>
    <x v="0"/>
    <x v="0"/>
    <x v="0"/>
    <x v="0"/>
    <s v="Ja"/>
    <x v="0"/>
    <n v="3"/>
    <x v="1"/>
    <x v="18"/>
    <x v="0"/>
    <x v="0"/>
    <x v="0"/>
    <x v="0"/>
    <x v="0"/>
  </r>
  <r>
    <x v="8"/>
    <x v="9"/>
    <x v="75"/>
    <n v="155"/>
    <n v="1084"/>
    <x v="0"/>
    <x v="0"/>
    <x v="0"/>
    <x v="0"/>
    <s v="Ja"/>
    <x v="0"/>
    <n v="2"/>
    <x v="1"/>
    <x v="19"/>
    <x v="0"/>
    <x v="0"/>
    <x v="0"/>
    <x v="0"/>
    <x v="0"/>
  </r>
  <r>
    <x v="8"/>
    <x v="9"/>
    <x v="75"/>
    <n v="157"/>
    <n v="1084"/>
    <x v="0"/>
    <x v="0"/>
    <x v="0"/>
    <x v="0"/>
    <s v="Ja"/>
    <x v="0"/>
    <n v="8"/>
    <x v="1"/>
    <x v="20"/>
    <x v="0"/>
    <x v="0"/>
    <x v="0"/>
    <x v="0"/>
    <x v="0"/>
  </r>
  <r>
    <x v="8"/>
    <x v="9"/>
    <x v="75"/>
    <n v="159"/>
    <n v="1084"/>
    <x v="0"/>
    <x v="0"/>
    <x v="0"/>
    <x v="0"/>
    <s v="Ja"/>
    <x v="0"/>
    <n v="8"/>
    <x v="1"/>
    <x v="21"/>
    <x v="0"/>
    <x v="0"/>
    <x v="0"/>
    <x v="0"/>
    <x v="0"/>
  </r>
  <r>
    <x v="8"/>
    <x v="9"/>
    <x v="75"/>
    <n v="161"/>
    <n v="1084"/>
    <x v="0"/>
    <x v="0"/>
    <x v="0"/>
    <x v="0"/>
    <s v="Ja"/>
    <x v="0"/>
    <n v="4"/>
    <x v="1"/>
    <x v="22"/>
    <x v="0"/>
    <x v="0"/>
    <x v="0"/>
    <x v="0"/>
    <x v="0"/>
  </r>
  <r>
    <x v="8"/>
    <x v="9"/>
    <x v="75"/>
    <n v="163"/>
    <n v="1084"/>
    <x v="0"/>
    <x v="0"/>
    <x v="0"/>
    <x v="0"/>
    <s v="Ja"/>
    <x v="0"/>
    <n v="2"/>
    <x v="1"/>
    <x v="23"/>
    <x v="0"/>
    <x v="0"/>
    <x v="0"/>
    <x v="0"/>
    <x v="0"/>
  </r>
  <r>
    <x v="8"/>
    <x v="9"/>
    <x v="75"/>
    <n v="167"/>
    <n v="1084"/>
    <x v="0"/>
    <x v="0"/>
    <x v="0"/>
    <x v="0"/>
    <s v="Ja"/>
    <x v="0"/>
    <n v="9"/>
    <x v="1"/>
    <x v="25"/>
    <x v="0"/>
    <x v="0"/>
    <x v="0"/>
    <x v="0"/>
    <x v="0"/>
  </r>
  <r>
    <x v="8"/>
    <x v="9"/>
    <x v="75"/>
    <n v="169"/>
    <n v="1084"/>
    <x v="0"/>
    <x v="0"/>
    <x v="0"/>
    <x v="0"/>
    <s v="Ja"/>
    <x v="0"/>
    <n v="3"/>
    <x v="1"/>
    <x v="26"/>
    <x v="0"/>
    <x v="0"/>
    <x v="0"/>
    <x v="0"/>
    <x v="0"/>
  </r>
  <r>
    <x v="8"/>
    <x v="9"/>
    <x v="75"/>
    <n v="173"/>
    <n v="1084"/>
    <x v="0"/>
    <x v="0"/>
    <x v="0"/>
    <x v="0"/>
    <s v="Ja"/>
    <x v="0"/>
    <n v="7"/>
    <x v="1"/>
    <x v="27"/>
    <x v="0"/>
    <x v="0"/>
    <x v="0"/>
    <x v="0"/>
    <x v="0"/>
  </r>
  <r>
    <x v="8"/>
    <x v="9"/>
    <x v="75"/>
    <n v="175"/>
    <n v="1084"/>
    <x v="0"/>
    <x v="0"/>
    <x v="0"/>
    <x v="0"/>
    <s v="Ja"/>
    <x v="0"/>
    <n v="7"/>
    <x v="1"/>
    <x v="28"/>
    <x v="0"/>
    <x v="0"/>
    <x v="0"/>
    <x v="0"/>
    <x v="0"/>
  </r>
  <r>
    <x v="8"/>
    <x v="9"/>
    <x v="75"/>
    <n v="185"/>
    <n v="1084"/>
    <x v="0"/>
    <x v="0"/>
    <x v="0"/>
    <x v="0"/>
    <s v="Ja"/>
    <x v="0"/>
    <n v="7"/>
    <x v="1"/>
    <x v="30"/>
    <x v="0"/>
    <x v="0"/>
    <x v="0"/>
    <x v="0"/>
    <x v="0"/>
  </r>
  <r>
    <x v="8"/>
    <x v="9"/>
    <x v="75"/>
    <n v="187"/>
    <n v="1084"/>
    <x v="0"/>
    <x v="0"/>
    <x v="0"/>
    <x v="0"/>
    <s v="Ja"/>
    <x v="0"/>
    <n v="1"/>
    <x v="1"/>
    <x v="31"/>
    <x v="0"/>
    <x v="0"/>
    <x v="0"/>
    <x v="0"/>
    <x v="0"/>
  </r>
  <r>
    <x v="8"/>
    <x v="9"/>
    <x v="75"/>
    <n v="190"/>
    <n v="1084"/>
    <x v="0"/>
    <x v="0"/>
    <x v="0"/>
    <x v="0"/>
    <s v="Ja"/>
    <x v="0"/>
    <n v="2"/>
    <x v="1"/>
    <x v="32"/>
    <x v="0"/>
    <x v="0"/>
    <x v="0"/>
    <x v="0"/>
    <x v="0"/>
  </r>
  <r>
    <x v="8"/>
    <x v="9"/>
    <x v="75"/>
    <n v="201"/>
    <n v="1084"/>
    <x v="0"/>
    <x v="0"/>
    <x v="0"/>
    <x v="0"/>
    <s v="Ja"/>
    <x v="0"/>
    <n v="1"/>
    <x v="1"/>
    <x v="33"/>
    <x v="0"/>
    <x v="0"/>
    <x v="0"/>
    <x v="0"/>
    <x v="0"/>
  </r>
  <r>
    <x v="8"/>
    <x v="9"/>
    <x v="75"/>
    <n v="210"/>
    <n v="1084"/>
    <x v="0"/>
    <x v="0"/>
    <x v="0"/>
    <x v="0"/>
    <s v="Ja"/>
    <x v="0"/>
    <n v="1"/>
    <x v="1"/>
    <x v="34"/>
    <x v="0"/>
    <x v="0"/>
    <x v="0"/>
    <x v="0"/>
    <x v="0"/>
  </r>
  <r>
    <x v="8"/>
    <x v="9"/>
    <x v="75"/>
    <n v="217"/>
    <n v="1084"/>
    <x v="0"/>
    <x v="0"/>
    <x v="0"/>
    <x v="0"/>
    <s v="Ja"/>
    <x v="0"/>
    <n v="3"/>
    <x v="1"/>
    <x v="59"/>
    <x v="0"/>
    <x v="0"/>
    <x v="0"/>
    <x v="0"/>
    <x v="0"/>
  </r>
  <r>
    <x v="8"/>
    <x v="9"/>
    <x v="75"/>
    <n v="219"/>
    <n v="1084"/>
    <x v="0"/>
    <x v="0"/>
    <x v="0"/>
    <x v="0"/>
    <s v="Ja"/>
    <x v="0"/>
    <n v="4"/>
    <x v="1"/>
    <x v="60"/>
    <x v="0"/>
    <x v="0"/>
    <x v="0"/>
    <x v="0"/>
    <x v="0"/>
  </r>
  <r>
    <x v="8"/>
    <x v="9"/>
    <x v="75"/>
    <n v="230"/>
    <n v="1084"/>
    <x v="0"/>
    <x v="0"/>
    <x v="0"/>
    <x v="0"/>
    <s v="Ja"/>
    <x v="0"/>
    <n v="3"/>
    <x v="1"/>
    <x v="35"/>
    <x v="0"/>
    <x v="0"/>
    <x v="0"/>
    <x v="0"/>
    <x v="0"/>
  </r>
  <r>
    <x v="8"/>
    <x v="9"/>
    <x v="75"/>
    <n v="259"/>
    <n v="1085"/>
    <x v="0"/>
    <x v="0"/>
    <x v="0"/>
    <x v="0"/>
    <s v="Ja"/>
    <x v="0"/>
    <n v="1"/>
    <x v="4"/>
    <x v="39"/>
    <x v="0"/>
    <x v="0"/>
    <x v="0"/>
    <x v="0"/>
    <x v="0"/>
  </r>
  <r>
    <x v="8"/>
    <x v="9"/>
    <x v="75"/>
    <n v="260"/>
    <n v="1084"/>
    <x v="0"/>
    <x v="0"/>
    <x v="0"/>
    <x v="0"/>
    <s v="Ja"/>
    <x v="0"/>
    <n v="1"/>
    <x v="1"/>
    <x v="64"/>
    <x v="0"/>
    <x v="0"/>
    <x v="0"/>
    <x v="0"/>
    <x v="0"/>
  </r>
  <r>
    <x v="8"/>
    <x v="9"/>
    <x v="75"/>
    <n v="265"/>
    <n v="1085"/>
    <x v="0"/>
    <x v="0"/>
    <x v="0"/>
    <x v="0"/>
    <s v="Ja"/>
    <x v="0"/>
    <n v="3"/>
    <x v="4"/>
    <x v="40"/>
    <x v="0"/>
    <x v="0"/>
    <x v="0"/>
    <x v="0"/>
    <x v="0"/>
  </r>
  <r>
    <x v="8"/>
    <x v="9"/>
    <x v="75"/>
    <n v="270"/>
    <n v="1084"/>
    <x v="0"/>
    <x v="0"/>
    <x v="0"/>
    <x v="0"/>
    <s v="Ja"/>
    <x v="0"/>
    <n v="3"/>
    <x v="1"/>
    <x v="42"/>
    <x v="0"/>
    <x v="0"/>
    <x v="0"/>
    <x v="0"/>
    <x v="0"/>
  </r>
  <r>
    <x v="8"/>
    <x v="9"/>
    <x v="75"/>
    <n v="316"/>
    <n v="1085"/>
    <x v="0"/>
    <x v="0"/>
    <x v="0"/>
    <x v="0"/>
    <s v="Ja"/>
    <x v="0"/>
    <n v="1"/>
    <x v="4"/>
    <x v="44"/>
    <x v="0"/>
    <x v="0"/>
    <x v="0"/>
    <x v="0"/>
    <x v="0"/>
  </r>
  <r>
    <x v="8"/>
    <x v="9"/>
    <x v="75"/>
    <n v="329"/>
    <n v="1085"/>
    <x v="0"/>
    <x v="0"/>
    <x v="0"/>
    <x v="0"/>
    <s v="Ja"/>
    <x v="0"/>
    <n v="1"/>
    <x v="4"/>
    <x v="46"/>
    <x v="0"/>
    <x v="0"/>
    <x v="0"/>
    <x v="0"/>
    <x v="0"/>
  </r>
  <r>
    <x v="8"/>
    <x v="9"/>
    <x v="75"/>
    <n v="330"/>
    <n v="1085"/>
    <x v="0"/>
    <x v="0"/>
    <x v="0"/>
    <x v="0"/>
    <s v="Ja"/>
    <x v="0"/>
    <n v="1"/>
    <x v="4"/>
    <x v="47"/>
    <x v="0"/>
    <x v="0"/>
    <x v="0"/>
    <x v="0"/>
    <x v="0"/>
  </r>
  <r>
    <x v="8"/>
    <x v="9"/>
    <x v="75"/>
    <n v="360"/>
    <n v="1085"/>
    <x v="0"/>
    <x v="0"/>
    <x v="0"/>
    <x v="0"/>
    <s v="Ja"/>
    <x v="0"/>
    <n v="1"/>
    <x v="4"/>
    <x v="50"/>
    <x v="0"/>
    <x v="0"/>
    <x v="0"/>
    <x v="0"/>
    <x v="0"/>
  </r>
  <r>
    <x v="8"/>
    <x v="9"/>
    <x v="75"/>
    <n v="461"/>
    <n v="1083"/>
    <x v="0"/>
    <x v="0"/>
    <x v="0"/>
    <x v="0"/>
    <s v="Ja"/>
    <x v="0"/>
    <n v="1"/>
    <x v="2"/>
    <x v="55"/>
    <x v="0"/>
    <x v="0"/>
    <x v="0"/>
    <x v="0"/>
    <x v="0"/>
  </r>
  <r>
    <x v="8"/>
    <x v="9"/>
    <x v="76"/>
    <n v="101"/>
    <n v="1084"/>
    <x v="0"/>
    <x v="0"/>
    <x v="0"/>
    <x v="0"/>
    <s v="Ja"/>
    <x v="0"/>
    <n v="3"/>
    <x v="1"/>
    <x v="2"/>
    <x v="0"/>
    <x v="0"/>
    <x v="0"/>
    <x v="0"/>
    <x v="0"/>
  </r>
  <r>
    <x v="8"/>
    <x v="9"/>
    <x v="76"/>
    <n v="159"/>
    <n v="1084"/>
    <x v="0"/>
    <x v="0"/>
    <x v="0"/>
    <x v="0"/>
    <s v="Ja"/>
    <x v="0"/>
    <n v="1"/>
    <x v="1"/>
    <x v="21"/>
    <x v="0"/>
    <x v="0"/>
    <x v="0"/>
    <x v="0"/>
    <x v="0"/>
  </r>
  <r>
    <x v="8"/>
    <x v="9"/>
    <x v="76"/>
    <n v="217"/>
    <n v="1084"/>
    <x v="0"/>
    <x v="0"/>
    <x v="0"/>
    <x v="0"/>
    <s v="Ja"/>
    <x v="0"/>
    <n v="1"/>
    <x v="1"/>
    <x v="59"/>
    <x v="0"/>
    <x v="0"/>
    <x v="0"/>
    <x v="0"/>
    <x v="0"/>
  </r>
  <r>
    <x v="8"/>
    <x v="9"/>
    <x v="77"/>
    <n v="101"/>
    <n v="1084"/>
    <x v="0"/>
    <x v="0"/>
    <x v="0"/>
    <x v="0"/>
    <s v="Ja"/>
    <x v="0"/>
    <n v="1"/>
    <x v="1"/>
    <x v="2"/>
    <x v="0"/>
    <x v="0"/>
    <x v="0"/>
    <x v="0"/>
    <x v="0"/>
  </r>
  <r>
    <x v="8"/>
    <x v="9"/>
    <x v="77"/>
    <n v="147"/>
    <n v="1084"/>
    <x v="0"/>
    <x v="0"/>
    <x v="0"/>
    <x v="0"/>
    <s v="Ja"/>
    <x v="0"/>
    <n v="1"/>
    <x v="1"/>
    <x v="16"/>
    <x v="0"/>
    <x v="0"/>
    <x v="0"/>
    <x v="0"/>
    <x v="0"/>
  </r>
  <r>
    <x v="8"/>
    <x v="9"/>
    <x v="78"/>
    <n v="0"/>
    <n v="0"/>
    <x v="3"/>
    <x v="0"/>
    <x v="2"/>
    <x v="0"/>
    <s v="Ja"/>
    <x v="0"/>
    <n v="1"/>
    <x v="3"/>
    <x v="15"/>
    <x v="0"/>
    <x v="0"/>
    <x v="3"/>
    <x v="2"/>
    <x v="0"/>
  </r>
  <r>
    <x v="8"/>
    <x v="9"/>
    <x v="78"/>
    <n v="0"/>
    <n v="0"/>
    <x v="4"/>
    <x v="0"/>
    <x v="1"/>
    <x v="0"/>
    <s v="Ja"/>
    <x v="0"/>
    <n v="1"/>
    <x v="3"/>
    <x v="15"/>
    <x v="0"/>
    <x v="1"/>
    <x v="4"/>
    <x v="1"/>
    <x v="1"/>
  </r>
  <r>
    <x v="8"/>
    <x v="9"/>
    <x v="78"/>
    <n v="101"/>
    <n v="1084"/>
    <x v="0"/>
    <x v="0"/>
    <x v="0"/>
    <x v="0"/>
    <s v="Ja"/>
    <x v="0"/>
    <n v="28"/>
    <x v="1"/>
    <x v="2"/>
    <x v="0"/>
    <x v="0"/>
    <x v="0"/>
    <x v="0"/>
    <x v="0"/>
  </r>
  <r>
    <x v="8"/>
    <x v="9"/>
    <x v="78"/>
    <n v="147"/>
    <n v="1084"/>
    <x v="0"/>
    <x v="0"/>
    <x v="0"/>
    <x v="0"/>
    <s v="Ja"/>
    <x v="0"/>
    <n v="4"/>
    <x v="1"/>
    <x v="16"/>
    <x v="0"/>
    <x v="0"/>
    <x v="0"/>
    <x v="0"/>
    <x v="0"/>
  </r>
  <r>
    <x v="8"/>
    <x v="9"/>
    <x v="78"/>
    <n v="151"/>
    <n v="1084"/>
    <x v="0"/>
    <x v="0"/>
    <x v="0"/>
    <x v="0"/>
    <s v="Ja"/>
    <x v="0"/>
    <n v="1"/>
    <x v="1"/>
    <x v="17"/>
    <x v="0"/>
    <x v="0"/>
    <x v="0"/>
    <x v="0"/>
    <x v="0"/>
  </r>
  <r>
    <x v="8"/>
    <x v="9"/>
    <x v="78"/>
    <n v="155"/>
    <n v="1084"/>
    <x v="0"/>
    <x v="0"/>
    <x v="0"/>
    <x v="0"/>
    <s v="Ja"/>
    <x v="0"/>
    <n v="1"/>
    <x v="1"/>
    <x v="19"/>
    <x v="0"/>
    <x v="0"/>
    <x v="0"/>
    <x v="0"/>
    <x v="0"/>
  </r>
  <r>
    <x v="8"/>
    <x v="9"/>
    <x v="78"/>
    <n v="157"/>
    <n v="1084"/>
    <x v="0"/>
    <x v="0"/>
    <x v="0"/>
    <x v="0"/>
    <s v="Ja"/>
    <x v="0"/>
    <n v="4"/>
    <x v="1"/>
    <x v="20"/>
    <x v="0"/>
    <x v="0"/>
    <x v="0"/>
    <x v="0"/>
    <x v="0"/>
  </r>
  <r>
    <x v="8"/>
    <x v="9"/>
    <x v="78"/>
    <n v="159"/>
    <n v="1084"/>
    <x v="0"/>
    <x v="0"/>
    <x v="0"/>
    <x v="0"/>
    <s v="Ja"/>
    <x v="0"/>
    <n v="1"/>
    <x v="1"/>
    <x v="21"/>
    <x v="0"/>
    <x v="0"/>
    <x v="0"/>
    <x v="0"/>
    <x v="0"/>
  </r>
  <r>
    <x v="8"/>
    <x v="9"/>
    <x v="78"/>
    <n v="165"/>
    <n v="1084"/>
    <x v="0"/>
    <x v="0"/>
    <x v="0"/>
    <x v="0"/>
    <s v="Ja"/>
    <x v="0"/>
    <n v="1"/>
    <x v="1"/>
    <x v="24"/>
    <x v="0"/>
    <x v="0"/>
    <x v="0"/>
    <x v="0"/>
    <x v="0"/>
  </r>
  <r>
    <x v="8"/>
    <x v="9"/>
    <x v="78"/>
    <n v="167"/>
    <n v="1084"/>
    <x v="0"/>
    <x v="0"/>
    <x v="0"/>
    <x v="0"/>
    <s v="Ja"/>
    <x v="0"/>
    <n v="3"/>
    <x v="1"/>
    <x v="25"/>
    <x v="0"/>
    <x v="0"/>
    <x v="0"/>
    <x v="0"/>
    <x v="0"/>
  </r>
  <r>
    <x v="8"/>
    <x v="9"/>
    <x v="78"/>
    <n v="175"/>
    <n v="1084"/>
    <x v="0"/>
    <x v="0"/>
    <x v="0"/>
    <x v="0"/>
    <s v="Ja"/>
    <x v="0"/>
    <n v="1"/>
    <x v="1"/>
    <x v="28"/>
    <x v="0"/>
    <x v="0"/>
    <x v="0"/>
    <x v="0"/>
    <x v="0"/>
  </r>
  <r>
    <x v="8"/>
    <x v="9"/>
    <x v="78"/>
    <n v="185"/>
    <n v="1084"/>
    <x v="0"/>
    <x v="0"/>
    <x v="0"/>
    <x v="0"/>
    <s v="Ja"/>
    <x v="0"/>
    <n v="3"/>
    <x v="1"/>
    <x v="30"/>
    <x v="0"/>
    <x v="0"/>
    <x v="0"/>
    <x v="0"/>
    <x v="0"/>
  </r>
  <r>
    <x v="8"/>
    <x v="9"/>
    <x v="78"/>
    <n v="190"/>
    <n v="1084"/>
    <x v="0"/>
    <x v="0"/>
    <x v="0"/>
    <x v="0"/>
    <s v="Ja"/>
    <x v="0"/>
    <n v="3"/>
    <x v="1"/>
    <x v="32"/>
    <x v="0"/>
    <x v="0"/>
    <x v="0"/>
    <x v="0"/>
    <x v="0"/>
  </r>
  <r>
    <x v="8"/>
    <x v="9"/>
    <x v="78"/>
    <n v="217"/>
    <n v="1084"/>
    <x v="0"/>
    <x v="0"/>
    <x v="0"/>
    <x v="0"/>
    <s v="Ja"/>
    <x v="0"/>
    <n v="2"/>
    <x v="1"/>
    <x v="59"/>
    <x v="0"/>
    <x v="0"/>
    <x v="0"/>
    <x v="0"/>
    <x v="0"/>
  </r>
  <r>
    <x v="8"/>
    <x v="9"/>
    <x v="78"/>
    <n v="230"/>
    <n v="1084"/>
    <x v="0"/>
    <x v="0"/>
    <x v="0"/>
    <x v="0"/>
    <s v="Ja"/>
    <x v="0"/>
    <n v="2"/>
    <x v="1"/>
    <x v="35"/>
    <x v="0"/>
    <x v="0"/>
    <x v="0"/>
    <x v="0"/>
    <x v="0"/>
  </r>
  <r>
    <x v="8"/>
    <x v="9"/>
    <x v="78"/>
    <n v="253"/>
    <n v="1085"/>
    <x v="0"/>
    <x v="0"/>
    <x v="0"/>
    <x v="0"/>
    <s v="Ja"/>
    <x v="0"/>
    <n v="2"/>
    <x v="4"/>
    <x v="38"/>
    <x v="0"/>
    <x v="0"/>
    <x v="0"/>
    <x v="0"/>
    <x v="0"/>
  </r>
  <r>
    <x v="8"/>
    <x v="9"/>
    <x v="78"/>
    <n v="259"/>
    <n v="1085"/>
    <x v="0"/>
    <x v="0"/>
    <x v="0"/>
    <x v="0"/>
    <s v="Ja"/>
    <x v="0"/>
    <n v="1"/>
    <x v="4"/>
    <x v="39"/>
    <x v="0"/>
    <x v="0"/>
    <x v="0"/>
    <x v="0"/>
    <x v="0"/>
  </r>
  <r>
    <x v="8"/>
    <x v="9"/>
    <x v="78"/>
    <n v="265"/>
    <n v="1085"/>
    <x v="0"/>
    <x v="0"/>
    <x v="0"/>
    <x v="0"/>
    <s v="Ja"/>
    <x v="0"/>
    <n v="1"/>
    <x v="4"/>
    <x v="40"/>
    <x v="0"/>
    <x v="0"/>
    <x v="0"/>
    <x v="0"/>
    <x v="0"/>
  </r>
  <r>
    <x v="8"/>
    <x v="9"/>
    <x v="78"/>
    <n v="320"/>
    <n v="1085"/>
    <x v="0"/>
    <x v="0"/>
    <x v="0"/>
    <x v="0"/>
    <s v="Ja"/>
    <x v="0"/>
    <n v="1"/>
    <x v="4"/>
    <x v="45"/>
    <x v="0"/>
    <x v="0"/>
    <x v="0"/>
    <x v="0"/>
    <x v="0"/>
  </r>
  <r>
    <x v="8"/>
    <x v="9"/>
    <x v="78"/>
    <n v="340"/>
    <n v="1085"/>
    <x v="0"/>
    <x v="0"/>
    <x v="0"/>
    <x v="0"/>
    <s v="Ja"/>
    <x v="0"/>
    <n v="2"/>
    <x v="4"/>
    <x v="61"/>
    <x v="0"/>
    <x v="0"/>
    <x v="0"/>
    <x v="0"/>
    <x v="0"/>
  </r>
  <r>
    <x v="8"/>
    <x v="9"/>
    <x v="79"/>
    <n v="0"/>
    <n v="0"/>
    <x v="4"/>
    <x v="0"/>
    <x v="1"/>
    <x v="0"/>
    <s v="Ja"/>
    <x v="0"/>
    <n v="1"/>
    <x v="3"/>
    <x v="15"/>
    <x v="0"/>
    <x v="1"/>
    <x v="4"/>
    <x v="1"/>
    <x v="1"/>
  </r>
  <r>
    <x v="8"/>
    <x v="9"/>
    <x v="79"/>
    <n v="410"/>
    <n v="1083"/>
    <x v="0"/>
    <x v="0"/>
    <x v="0"/>
    <x v="0"/>
    <s v="Ja"/>
    <x v="0"/>
    <n v="1"/>
    <x v="2"/>
    <x v="3"/>
    <x v="0"/>
    <x v="0"/>
    <x v="0"/>
    <x v="0"/>
    <x v="0"/>
  </r>
  <r>
    <x v="8"/>
    <x v="9"/>
    <x v="79"/>
    <n v="420"/>
    <n v="1083"/>
    <x v="0"/>
    <x v="0"/>
    <x v="0"/>
    <x v="0"/>
    <s v="Ja"/>
    <x v="0"/>
    <n v="9"/>
    <x v="2"/>
    <x v="90"/>
    <x v="0"/>
    <x v="0"/>
    <x v="0"/>
    <x v="0"/>
    <x v="0"/>
  </r>
  <r>
    <x v="8"/>
    <x v="9"/>
    <x v="79"/>
    <n v="430"/>
    <n v="1083"/>
    <x v="0"/>
    <x v="0"/>
    <x v="0"/>
    <x v="0"/>
    <s v="Ja"/>
    <x v="0"/>
    <n v="9"/>
    <x v="2"/>
    <x v="91"/>
    <x v="0"/>
    <x v="0"/>
    <x v="0"/>
    <x v="0"/>
    <x v="0"/>
  </r>
  <r>
    <x v="8"/>
    <x v="9"/>
    <x v="79"/>
    <n v="440"/>
    <n v="1083"/>
    <x v="0"/>
    <x v="0"/>
    <x v="0"/>
    <x v="0"/>
    <s v="Ja"/>
    <x v="0"/>
    <n v="8"/>
    <x v="2"/>
    <x v="92"/>
    <x v="0"/>
    <x v="0"/>
    <x v="0"/>
    <x v="0"/>
    <x v="0"/>
  </r>
  <r>
    <x v="8"/>
    <x v="9"/>
    <x v="79"/>
    <n v="450"/>
    <n v="1083"/>
    <x v="0"/>
    <x v="0"/>
    <x v="0"/>
    <x v="0"/>
    <s v="Ja"/>
    <x v="0"/>
    <n v="1"/>
    <x v="2"/>
    <x v="54"/>
    <x v="0"/>
    <x v="0"/>
    <x v="0"/>
    <x v="0"/>
    <x v="0"/>
  </r>
  <r>
    <x v="8"/>
    <x v="9"/>
    <x v="79"/>
    <n v="461"/>
    <n v="1083"/>
    <x v="0"/>
    <x v="0"/>
    <x v="0"/>
    <x v="0"/>
    <s v="Ja"/>
    <x v="0"/>
    <n v="149"/>
    <x v="2"/>
    <x v="55"/>
    <x v="0"/>
    <x v="0"/>
    <x v="0"/>
    <x v="0"/>
    <x v="0"/>
  </r>
  <r>
    <x v="8"/>
    <x v="9"/>
    <x v="79"/>
    <n v="480"/>
    <n v="1083"/>
    <x v="0"/>
    <x v="0"/>
    <x v="0"/>
    <x v="0"/>
    <s v="Ja"/>
    <x v="0"/>
    <n v="11"/>
    <x v="2"/>
    <x v="56"/>
    <x v="0"/>
    <x v="0"/>
    <x v="0"/>
    <x v="0"/>
    <x v="0"/>
  </r>
  <r>
    <x v="8"/>
    <x v="9"/>
    <x v="79"/>
    <n v="510"/>
    <n v="1083"/>
    <x v="0"/>
    <x v="0"/>
    <x v="0"/>
    <x v="0"/>
    <s v="Ja"/>
    <x v="0"/>
    <n v="1"/>
    <x v="2"/>
    <x v="5"/>
    <x v="0"/>
    <x v="0"/>
    <x v="0"/>
    <x v="0"/>
    <x v="0"/>
  </r>
  <r>
    <x v="8"/>
    <x v="9"/>
    <x v="79"/>
    <n v="561"/>
    <n v="1083"/>
    <x v="0"/>
    <x v="0"/>
    <x v="0"/>
    <x v="0"/>
    <s v="Ja"/>
    <x v="0"/>
    <n v="1"/>
    <x v="2"/>
    <x v="8"/>
    <x v="0"/>
    <x v="0"/>
    <x v="0"/>
    <x v="0"/>
    <x v="0"/>
  </r>
  <r>
    <x v="8"/>
    <x v="9"/>
    <x v="80"/>
    <n v="0"/>
    <n v="0"/>
    <x v="3"/>
    <x v="0"/>
    <x v="1"/>
    <x v="0"/>
    <s v="Ja"/>
    <x v="0"/>
    <n v="1"/>
    <x v="3"/>
    <x v="15"/>
    <x v="0"/>
    <x v="0"/>
    <x v="3"/>
    <x v="1"/>
    <x v="0"/>
  </r>
  <r>
    <x v="8"/>
    <x v="9"/>
    <x v="80"/>
    <n v="0"/>
    <n v="0"/>
    <x v="3"/>
    <x v="0"/>
    <x v="2"/>
    <x v="0"/>
    <s v="Ja"/>
    <x v="0"/>
    <n v="2"/>
    <x v="3"/>
    <x v="15"/>
    <x v="0"/>
    <x v="0"/>
    <x v="3"/>
    <x v="2"/>
    <x v="0"/>
  </r>
  <r>
    <x v="8"/>
    <x v="9"/>
    <x v="80"/>
    <n v="0"/>
    <n v="0"/>
    <x v="6"/>
    <x v="0"/>
    <x v="6"/>
    <x v="0"/>
    <s v="Ja"/>
    <x v="0"/>
    <n v="1"/>
    <x v="3"/>
    <x v="15"/>
    <x v="0"/>
    <x v="3"/>
    <x v="6"/>
    <x v="6"/>
    <x v="1"/>
  </r>
  <r>
    <x v="8"/>
    <x v="9"/>
    <x v="80"/>
    <n v="101"/>
    <n v="1084"/>
    <x v="0"/>
    <x v="0"/>
    <x v="0"/>
    <x v="0"/>
    <s v="Ja"/>
    <x v="0"/>
    <n v="3"/>
    <x v="1"/>
    <x v="2"/>
    <x v="0"/>
    <x v="0"/>
    <x v="0"/>
    <x v="0"/>
    <x v="0"/>
  </r>
  <r>
    <x v="8"/>
    <x v="9"/>
    <x v="80"/>
    <n v="147"/>
    <n v="1084"/>
    <x v="0"/>
    <x v="0"/>
    <x v="0"/>
    <x v="0"/>
    <s v="Ja"/>
    <x v="0"/>
    <n v="1"/>
    <x v="1"/>
    <x v="16"/>
    <x v="0"/>
    <x v="0"/>
    <x v="0"/>
    <x v="0"/>
    <x v="0"/>
  </r>
  <r>
    <x v="8"/>
    <x v="9"/>
    <x v="80"/>
    <n v="159"/>
    <n v="1084"/>
    <x v="0"/>
    <x v="0"/>
    <x v="0"/>
    <x v="0"/>
    <s v="Ja"/>
    <x v="0"/>
    <n v="1"/>
    <x v="1"/>
    <x v="21"/>
    <x v="0"/>
    <x v="0"/>
    <x v="0"/>
    <x v="0"/>
    <x v="0"/>
  </r>
  <r>
    <x v="8"/>
    <x v="9"/>
    <x v="80"/>
    <n v="316"/>
    <n v="1085"/>
    <x v="0"/>
    <x v="0"/>
    <x v="0"/>
    <x v="0"/>
    <s v="Ja"/>
    <x v="0"/>
    <n v="1"/>
    <x v="4"/>
    <x v="44"/>
    <x v="0"/>
    <x v="0"/>
    <x v="0"/>
    <x v="0"/>
    <x v="0"/>
  </r>
  <r>
    <x v="8"/>
    <x v="9"/>
    <x v="80"/>
    <n v="410"/>
    <n v="1083"/>
    <x v="0"/>
    <x v="0"/>
    <x v="0"/>
    <x v="0"/>
    <s v="Ja"/>
    <x v="0"/>
    <n v="9"/>
    <x v="2"/>
    <x v="3"/>
    <x v="0"/>
    <x v="0"/>
    <x v="0"/>
    <x v="0"/>
    <x v="0"/>
  </r>
  <r>
    <x v="8"/>
    <x v="9"/>
    <x v="80"/>
    <n v="420"/>
    <n v="1083"/>
    <x v="0"/>
    <x v="0"/>
    <x v="0"/>
    <x v="0"/>
    <s v="Ja"/>
    <x v="0"/>
    <n v="33"/>
    <x v="2"/>
    <x v="90"/>
    <x v="0"/>
    <x v="0"/>
    <x v="0"/>
    <x v="0"/>
    <x v="0"/>
  </r>
  <r>
    <x v="8"/>
    <x v="9"/>
    <x v="80"/>
    <n v="430"/>
    <n v="1083"/>
    <x v="0"/>
    <x v="0"/>
    <x v="0"/>
    <x v="0"/>
    <s v="Ja"/>
    <x v="0"/>
    <n v="29"/>
    <x v="2"/>
    <x v="91"/>
    <x v="0"/>
    <x v="0"/>
    <x v="0"/>
    <x v="0"/>
    <x v="0"/>
  </r>
  <r>
    <x v="8"/>
    <x v="9"/>
    <x v="80"/>
    <n v="440"/>
    <n v="1083"/>
    <x v="0"/>
    <x v="0"/>
    <x v="0"/>
    <x v="0"/>
    <s v="Ja"/>
    <x v="0"/>
    <n v="22"/>
    <x v="2"/>
    <x v="92"/>
    <x v="0"/>
    <x v="0"/>
    <x v="0"/>
    <x v="0"/>
    <x v="0"/>
  </r>
  <r>
    <x v="8"/>
    <x v="9"/>
    <x v="80"/>
    <n v="450"/>
    <n v="1083"/>
    <x v="0"/>
    <x v="0"/>
    <x v="0"/>
    <x v="0"/>
    <s v="Ja"/>
    <x v="0"/>
    <n v="8"/>
    <x v="2"/>
    <x v="54"/>
    <x v="0"/>
    <x v="0"/>
    <x v="0"/>
    <x v="0"/>
    <x v="0"/>
  </r>
  <r>
    <x v="8"/>
    <x v="9"/>
    <x v="80"/>
    <n v="461"/>
    <n v="1083"/>
    <x v="0"/>
    <x v="0"/>
    <x v="0"/>
    <x v="0"/>
    <s v="Ja"/>
    <x v="0"/>
    <n v="650"/>
    <x v="2"/>
    <x v="55"/>
    <x v="0"/>
    <x v="0"/>
    <x v="0"/>
    <x v="0"/>
    <x v="0"/>
  </r>
  <r>
    <x v="8"/>
    <x v="9"/>
    <x v="80"/>
    <n v="479"/>
    <n v="1083"/>
    <x v="0"/>
    <x v="0"/>
    <x v="0"/>
    <x v="0"/>
    <s v="Ja"/>
    <x v="0"/>
    <n v="17"/>
    <x v="2"/>
    <x v="4"/>
    <x v="0"/>
    <x v="0"/>
    <x v="0"/>
    <x v="0"/>
    <x v="0"/>
  </r>
  <r>
    <x v="8"/>
    <x v="9"/>
    <x v="80"/>
    <n v="480"/>
    <n v="1083"/>
    <x v="0"/>
    <x v="0"/>
    <x v="0"/>
    <x v="0"/>
    <s v="Ja"/>
    <x v="0"/>
    <n v="17"/>
    <x v="2"/>
    <x v="56"/>
    <x v="0"/>
    <x v="0"/>
    <x v="0"/>
    <x v="0"/>
    <x v="0"/>
  </r>
  <r>
    <x v="8"/>
    <x v="9"/>
    <x v="80"/>
    <n v="482"/>
    <n v="1083"/>
    <x v="0"/>
    <x v="0"/>
    <x v="0"/>
    <x v="0"/>
    <s v="Ja"/>
    <x v="0"/>
    <n v="1"/>
    <x v="2"/>
    <x v="97"/>
    <x v="0"/>
    <x v="0"/>
    <x v="0"/>
    <x v="0"/>
    <x v="0"/>
  </r>
  <r>
    <x v="8"/>
    <x v="9"/>
    <x v="80"/>
    <n v="550"/>
    <n v="1083"/>
    <x v="0"/>
    <x v="0"/>
    <x v="0"/>
    <x v="0"/>
    <s v="Ja"/>
    <x v="0"/>
    <n v="1"/>
    <x v="2"/>
    <x v="7"/>
    <x v="0"/>
    <x v="0"/>
    <x v="0"/>
    <x v="0"/>
    <x v="0"/>
  </r>
  <r>
    <x v="8"/>
    <x v="9"/>
    <x v="80"/>
    <n v="561"/>
    <n v="1083"/>
    <x v="0"/>
    <x v="0"/>
    <x v="0"/>
    <x v="0"/>
    <s v="Ja"/>
    <x v="0"/>
    <n v="1"/>
    <x v="2"/>
    <x v="8"/>
    <x v="0"/>
    <x v="0"/>
    <x v="0"/>
    <x v="0"/>
    <x v="0"/>
  </r>
  <r>
    <x v="8"/>
    <x v="9"/>
    <x v="80"/>
    <n v="575"/>
    <n v="1083"/>
    <x v="0"/>
    <x v="0"/>
    <x v="0"/>
    <x v="0"/>
    <s v="Ja"/>
    <x v="0"/>
    <n v="1"/>
    <x v="2"/>
    <x v="11"/>
    <x v="0"/>
    <x v="0"/>
    <x v="0"/>
    <x v="0"/>
    <x v="0"/>
  </r>
  <r>
    <x v="8"/>
    <x v="9"/>
    <x v="80"/>
    <n v="607"/>
    <n v="1083"/>
    <x v="0"/>
    <x v="0"/>
    <x v="0"/>
    <x v="0"/>
    <s v="Ja"/>
    <x v="0"/>
    <n v="1"/>
    <x v="2"/>
    <x v="85"/>
    <x v="0"/>
    <x v="0"/>
    <x v="0"/>
    <x v="0"/>
    <x v="0"/>
  </r>
  <r>
    <x v="8"/>
    <x v="9"/>
    <x v="80"/>
    <n v="615"/>
    <n v="1082"/>
    <x v="0"/>
    <x v="0"/>
    <x v="0"/>
    <x v="0"/>
    <s v="Ja"/>
    <x v="0"/>
    <n v="1"/>
    <x v="0"/>
    <x v="66"/>
    <x v="0"/>
    <x v="0"/>
    <x v="0"/>
    <x v="0"/>
    <x v="0"/>
  </r>
  <r>
    <x v="8"/>
    <x v="9"/>
    <x v="80"/>
    <n v="621"/>
    <n v="1083"/>
    <x v="0"/>
    <x v="0"/>
    <x v="0"/>
    <x v="0"/>
    <s v="Ja"/>
    <x v="0"/>
    <n v="2"/>
    <x v="2"/>
    <x v="12"/>
    <x v="0"/>
    <x v="0"/>
    <x v="0"/>
    <x v="0"/>
    <x v="0"/>
  </r>
  <r>
    <x v="8"/>
    <x v="9"/>
    <x v="80"/>
    <n v="706"/>
    <n v="1082"/>
    <x v="0"/>
    <x v="0"/>
    <x v="0"/>
    <x v="0"/>
    <s v="Ja"/>
    <x v="0"/>
    <n v="1"/>
    <x v="0"/>
    <x v="78"/>
    <x v="0"/>
    <x v="0"/>
    <x v="0"/>
    <x v="0"/>
    <x v="0"/>
  </r>
  <r>
    <x v="8"/>
    <x v="9"/>
    <x v="80"/>
    <n v="710"/>
    <n v="1082"/>
    <x v="0"/>
    <x v="0"/>
    <x v="0"/>
    <x v="0"/>
    <s v="Ja"/>
    <x v="0"/>
    <n v="2"/>
    <x v="0"/>
    <x v="87"/>
    <x v="0"/>
    <x v="0"/>
    <x v="0"/>
    <x v="0"/>
    <x v="0"/>
  </r>
  <r>
    <x v="8"/>
    <x v="9"/>
    <x v="80"/>
    <n v="751"/>
    <n v="1082"/>
    <x v="0"/>
    <x v="0"/>
    <x v="0"/>
    <x v="0"/>
    <s v="Ja"/>
    <x v="0"/>
    <n v="3"/>
    <x v="0"/>
    <x v="1"/>
    <x v="0"/>
    <x v="0"/>
    <x v="0"/>
    <x v="0"/>
    <x v="0"/>
  </r>
  <r>
    <x v="8"/>
    <x v="9"/>
    <x v="80"/>
    <n v="773"/>
    <n v="1081"/>
    <x v="0"/>
    <x v="0"/>
    <x v="0"/>
    <x v="0"/>
    <s v="Ja"/>
    <x v="0"/>
    <n v="1"/>
    <x v="5"/>
    <x v="96"/>
    <x v="0"/>
    <x v="0"/>
    <x v="0"/>
    <x v="0"/>
    <x v="0"/>
  </r>
  <r>
    <x v="8"/>
    <x v="9"/>
    <x v="80"/>
    <n v="851"/>
    <n v="1081"/>
    <x v="0"/>
    <x v="0"/>
    <x v="0"/>
    <x v="0"/>
    <s v="Ja"/>
    <x v="0"/>
    <n v="1"/>
    <x v="5"/>
    <x v="77"/>
    <x v="0"/>
    <x v="0"/>
    <x v="0"/>
    <x v="0"/>
    <x v="0"/>
  </r>
  <r>
    <x v="8"/>
    <x v="9"/>
    <x v="81"/>
    <n v="0"/>
    <n v="0"/>
    <x v="4"/>
    <x v="0"/>
    <x v="1"/>
    <x v="0"/>
    <s v="Ja"/>
    <x v="0"/>
    <n v="2"/>
    <x v="3"/>
    <x v="15"/>
    <x v="0"/>
    <x v="1"/>
    <x v="4"/>
    <x v="1"/>
    <x v="1"/>
  </r>
  <r>
    <x v="8"/>
    <x v="9"/>
    <x v="81"/>
    <n v="410"/>
    <n v="1083"/>
    <x v="0"/>
    <x v="0"/>
    <x v="0"/>
    <x v="0"/>
    <s v="Ja"/>
    <x v="0"/>
    <n v="1"/>
    <x v="2"/>
    <x v="3"/>
    <x v="0"/>
    <x v="0"/>
    <x v="0"/>
    <x v="0"/>
    <x v="0"/>
  </r>
  <r>
    <x v="8"/>
    <x v="9"/>
    <x v="81"/>
    <n v="420"/>
    <n v="1083"/>
    <x v="0"/>
    <x v="0"/>
    <x v="0"/>
    <x v="0"/>
    <s v="Ja"/>
    <x v="0"/>
    <n v="14"/>
    <x v="2"/>
    <x v="90"/>
    <x v="0"/>
    <x v="0"/>
    <x v="0"/>
    <x v="0"/>
    <x v="0"/>
  </r>
  <r>
    <x v="8"/>
    <x v="9"/>
    <x v="81"/>
    <n v="430"/>
    <n v="1083"/>
    <x v="0"/>
    <x v="0"/>
    <x v="0"/>
    <x v="0"/>
    <s v="Ja"/>
    <x v="0"/>
    <n v="25"/>
    <x v="2"/>
    <x v="91"/>
    <x v="0"/>
    <x v="0"/>
    <x v="0"/>
    <x v="0"/>
    <x v="0"/>
  </r>
  <r>
    <x v="8"/>
    <x v="9"/>
    <x v="81"/>
    <n v="440"/>
    <n v="1083"/>
    <x v="0"/>
    <x v="0"/>
    <x v="0"/>
    <x v="0"/>
    <s v="Ja"/>
    <x v="0"/>
    <n v="8"/>
    <x v="2"/>
    <x v="92"/>
    <x v="0"/>
    <x v="0"/>
    <x v="0"/>
    <x v="0"/>
    <x v="0"/>
  </r>
  <r>
    <x v="8"/>
    <x v="9"/>
    <x v="81"/>
    <n v="450"/>
    <n v="1083"/>
    <x v="0"/>
    <x v="0"/>
    <x v="0"/>
    <x v="0"/>
    <s v="Ja"/>
    <x v="0"/>
    <n v="1"/>
    <x v="2"/>
    <x v="54"/>
    <x v="0"/>
    <x v="0"/>
    <x v="0"/>
    <x v="0"/>
    <x v="0"/>
  </r>
  <r>
    <x v="8"/>
    <x v="9"/>
    <x v="81"/>
    <n v="461"/>
    <n v="1083"/>
    <x v="0"/>
    <x v="0"/>
    <x v="0"/>
    <x v="0"/>
    <s v="Ja"/>
    <x v="0"/>
    <n v="142"/>
    <x v="2"/>
    <x v="55"/>
    <x v="0"/>
    <x v="0"/>
    <x v="0"/>
    <x v="0"/>
    <x v="0"/>
  </r>
  <r>
    <x v="8"/>
    <x v="9"/>
    <x v="81"/>
    <n v="479"/>
    <n v="1083"/>
    <x v="0"/>
    <x v="0"/>
    <x v="0"/>
    <x v="0"/>
    <s v="Ja"/>
    <x v="0"/>
    <n v="3"/>
    <x v="2"/>
    <x v="4"/>
    <x v="0"/>
    <x v="0"/>
    <x v="0"/>
    <x v="0"/>
    <x v="0"/>
  </r>
  <r>
    <x v="8"/>
    <x v="9"/>
    <x v="81"/>
    <n v="480"/>
    <n v="1083"/>
    <x v="0"/>
    <x v="0"/>
    <x v="0"/>
    <x v="0"/>
    <s v="Ja"/>
    <x v="0"/>
    <n v="12"/>
    <x v="2"/>
    <x v="56"/>
    <x v="0"/>
    <x v="0"/>
    <x v="0"/>
    <x v="0"/>
    <x v="0"/>
  </r>
  <r>
    <x v="8"/>
    <x v="9"/>
    <x v="81"/>
    <n v="607"/>
    <n v="1083"/>
    <x v="0"/>
    <x v="0"/>
    <x v="0"/>
    <x v="0"/>
    <s v="Ja"/>
    <x v="0"/>
    <n v="1"/>
    <x v="2"/>
    <x v="85"/>
    <x v="0"/>
    <x v="0"/>
    <x v="0"/>
    <x v="0"/>
    <x v="0"/>
  </r>
  <r>
    <x v="8"/>
    <x v="9"/>
    <x v="82"/>
    <n v="0"/>
    <n v="0"/>
    <x v="4"/>
    <x v="0"/>
    <x v="1"/>
    <x v="0"/>
    <s v="Ja"/>
    <x v="0"/>
    <n v="1"/>
    <x v="3"/>
    <x v="15"/>
    <x v="0"/>
    <x v="1"/>
    <x v="4"/>
    <x v="1"/>
    <x v="1"/>
  </r>
  <r>
    <x v="8"/>
    <x v="9"/>
    <x v="82"/>
    <n v="410"/>
    <n v="1083"/>
    <x v="0"/>
    <x v="0"/>
    <x v="0"/>
    <x v="0"/>
    <s v="Ja"/>
    <x v="0"/>
    <n v="1"/>
    <x v="2"/>
    <x v="3"/>
    <x v="0"/>
    <x v="0"/>
    <x v="0"/>
    <x v="0"/>
    <x v="0"/>
  </r>
  <r>
    <x v="8"/>
    <x v="9"/>
    <x v="82"/>
    <n v="420"/>
    <n v="1083"/>
    <x v="0"/>
    <x v="0"/>
    <x v="0"/>
    <x v="0"/>
    <s v="Ja"/>
    <x v="0"/>
    <n v="4"/>
    <x v="2"/>
    <x v="90"/>
    <x v="0"/>
    <x v="0"/>
    <x v="0"/>
    <x v="0"/>
    <x v="0"/>
  </r>
  <r>
    <x v="8"/>
    <x v="9"/>
    <x v="82"/>
    <n v="430"/>
    <n v="1083"/>
    <x v="0"/>
    <x v="0"/>
    <x v="0"/>
    <x v="0"/>
    <s v="Ja"/>
    <x v="0"/>
    <n v="6"/>
    <x v="2"/>
    <x v="91"/>
    <x v="0"/>
    <x v="0"/>
    <x v="0"/>
    <x v="0"/>
    <x v="0"/>
  </r>
  <r>
    <x v="8"/>
    <x v="9"/>
    <x v="82"/>
    <n v="440"/>
    <n v="1083"/>
    <x v="0"/>
    <x v="0"/>
    <x v="0"/>
    <x v="0"/>
    <s v="Ja"/>
    <x v="0"/>
    <n v="1"/>
    <x v="2"/>
    <x v="92"/>
    <x v="0"/>
    <x v="0"/>
    <x v="0"/>
    <x v="0"/>
    <x v="0"/>
  </r>
  <r>
    <x v="8"/>
    <x v="9"/>
    <x v="82"/>
    <n v="450"/>
    <n v="1083"/>
    <x v="0"/>
    <x v="0"/>
    <x v="0"/>
    <x v="0"/>
    <s v="Ja"/>
    <x v="0"/>
    <n v="2"/>
    <x v="2"/>
    <x v="54"/>
    <x v="0"/>
    <x v="0"/>
    <x v="0"/>
    <x v="0"/>
    <x v="0"/>
  </r>
  <r>
    <x v="8"/>
    <x v="9"/>
    <x v="82"/>
    <n v="461"/>
    <n v="1083"/>
    <x v="0"/>
    <x v="0"/>
    <x v="0"/>
    <x v="0"/>
    <s v="Ja"/>
    <x v="0"/>
    <n v="44"/>
    <x v="2"/>
    <x v="55"/>
    <x v="0"/>
    <x v="0"/>
    <x v="0"/>
    <x v="0"/>
    <x v="0"/>
  </r>
  <r>
    <x v="8"/>
    <x v="9"/>
    <x v="82"/>
    <n v="479"/>
    <n v="1083"/>
    <x v="0"/>
    <x v="0"/>
    <x v="0"/>
    <x v="0"/>
    <s v="Ja"/>
    <x v="0"/>
    <n v="3"/>
    <x v="2"/>
    <x v="4"/>
    <x v="0"/>
    <x v="0"/>
    <x v="0"/>
    <x v="0"/>
    <x v="0"/>
  </r>
  <r>
    <x v="8"/>
    <x v="9"/>
    <x v="82"/>
    <n v="480"/>
    <n v="1083"/>
    <x v="0"/>
    <x v="0"/>
    <x v="0"/>
    <x v="0"/>
    <s v="Ja"/>
    <x v="0"/>
    <n v="2"/>
    <x v="2"/>
    <x v="56"/>
    <x v="0"/>
    <x v="0"/>
    <x v="0"/>
    <x v="0"/>
    <x v="0"/>
  </r>
  <r>
    <x v="8"/>
    <x v="9"/>
    <x v="82"/>
    <n v="540"/>
    <n v="1083"/>
    <x v="0"/>
    <x v="0"/>
    <x v="0"/>
    <x v="0"/>
    <s v="Ja"/>
    <x v="0"/>
    <n v="1"/>
    <x v="2"/>
    <x v="93"/>
    <x v="0"/>
    <x v="0"/>
    <x v="0"/>
    <x v="0"/>
    <x v="0"/>
  </r>
  <r>
    <x v="8"/>
    <x v="9"/>
    <x v="82"/>
    <n v="607"/>
    <n v="1083"/>
    <x v="0"/>
    <x v="0"/>
    <x v="0"/>
    <x v="0"/>
    <s v="Ja"/>
    <x v="0"/>
    <n v="2"/>
    <x v="2"/>
    <x v="85"/>
    <x v="0"/>
    <x v="0"/>
    <x v="0"/>
    <x v="0"/>
    <x v="0"/>
  </r>
  <r>
    <x v="8"/>
    <x v="10"/>
    <x v="83"/>
    <n v="0"/>
    <n v="0"/>
    <x v="1"/>
    <x v="0"/>
    <x v="0"/>
    <x v="0"/>
    <s v="Ja"/>
    <x v="0"/>
    <n v="1"/>
    <x v="3"/>
    <x v="15"/>
    <x v="0"/>
    <x v="0"/>
    <x v="1"/>
    <x v="0"/>
    <x v="0"/>
  </r>
  <r>
    <x v="8"/>
    <x v="10"/>
    <x v="83"/>
    <n v="0"/>
    <n v="0"/>
    <x v="3"/>
    <x v="0"/>
    <x v="1"/>
    <x v="0"/>
    <s v="Ja"/>
    <x v="0"/>
    <n v="1"/>
    <x v="3"/>
    <x v="15"/>
    <x v="0"/>
    <x v="0"/>
    <x v="3"/>
    <x v="1"/>
    <x v="0"/>
  </r>
  <r>
    <x v="8"/>
    <x v="10"/>
    <x v="83"/>
    <n v="0"/>
    <n v="0"/>
    <x v="3"/>
    <x v="0"/>
    <x v="2"/>
    <x v="0"/>
    <s v="Ja"/>
    <x v="0"/>
    <n v="38"/>
    <x v="3"/>
    <x v="15"/>
    <x v="0"/>
    <x v="0"/>
    <x v="3"/>
    <x v="2"/>
    <x v="0"/>
  </r>
  <r>
    <x v="8"/>
    <x v="10"/>
    <x v="83"/>
    <n v="101"/>
    <n v="1084"/>
    <x v="0"/>
    <x v="0"/>
    <x v="0"/>
    <x v="0"/>
    <s v="Ja"/>
    <x v="0"/>
    <n v="1755"/>
    <x v="1"/>
    <x v="2"/>
    <x v="0"/>
    <x v="0"/>
    <x v="0"/>
    <x v="0"/>
    <x v="0"/>
  </r>
  <r>
    <x v="8"/>
    <x v="10"/>
    <x v="83"/>
    <n v="147"/>
    <n v="1084"/>
    <x v="0"/>
    <x v="0"/>
    <x v="0"/>
    <x v="0"/>
    <s v="Ja"/>
    <x v="0"/>
    <n v="283"/>
    <x v="1"/>
    <x v="16"/>
    <x v="0"/>
    <x v="0"/>
    <x v="0"/>
    <x v="0"/>
    <x v="0"/>
  </r>
  <r>
    <x v="8"/>
    <x v="10"/>
    <x v="83"/>
    <n v="151"/>
    <n v="1084"/>
    <x v="0"/>
    <x v="0"/>
    <x v="0"/>
    <x v="0"/>
    <s v="Ja"/>
    <x v="0"/>
    <n v="110"/>
    <x v="1"/>
    <x v="17"/>
    <x v="0"/>
    <x v="0"/>
    <x v="0"/>
    <x v="0"/>
    <x v="0"/>
  </r>
  <r>
    <x v="8"/>
    <x v="10"/>
    <x v="83"/>
    <n v="153"/>
    <n v="1084"/>
    <x v="0"/>
    <x v="0"/>
    <x v="0"/>
    <x v="0"/>
    <s v="Ja"/>
    <x v="0"/>
    <n v="110"/>
    <x v="1"/>
    <x v="18"/>
    <x v="0"/>
    <x v="0"/>
    <x v="0"/>
    <x v="0"/>
    <x v="0"/>
  </r>
  <r>
    <x v="8"/>
    <x v="10"/>
    <x v="83"/>
    <n v="155"/>
    <n v="1084"/>
    <x v="0"/>
    <x v="0"/>
    <x v="0"/>
    <x v="0"/>
    <s v="Ja"/>
    <x v="0"/>
    <n v="54"/>
    <x v="1"/>
    <x v="19"/>
    <x v="0"/>
    <x v="0"/>
    <x v="0"/>
    <x v="0"/>
    <x v="0"/>
  </r>
  <r>
    <x v="8"/>
    <x v="10"/>
    <x v="83"/>
    <n v="157"/>
    <n v="1084"/>
    <x v="0"/>
    <x v="0"/>
    <x v="0"/>
    <x v="0"/>
    <s v="Ja"/>
    <x v="0"/>
    <n v="117"/>
    <x v="1"/>
    <x v="20"/>
    <x v="0"/>
    <x v="0"/>
    <x v="0"/>
    <x v="0"/>
    <x v="0"/>
  </r>
  <r>
    <x v="8"/>
    <x v="10"/>
    <x v="83"/>
    <n v="159"/>
    <n v="1084"/>
    <x v="0"/>
    <x v="0"/>
    <x v="0"/>
    <x v="0"/>
    <s v="Ja"/>
    <x v="0"/>
    <n v="162"/>
    <x v="1"/>
    <x v="21"/>
    <x v="0"/>
    <x v="0"/>
    <x v="0"/>
    <x v="0"/>
    <x v="0"/>
  </r>
  <r>
    <x v="8"/>
    <x v="10"/>
    <x v="83"/>
    <n v="161"/>
    <n v="1084"/>
    <x v="0"/>
    <x v="0"/>
    <x v="0"/>
    <x v="0"/>
    <s v="Ja"/>
    <x v="0"/>
    <n v="79"/>
    <x v="1"/>
    <x v="22"/>
    <x v="0"/>
    <x v="0"/>
    <x v="0"/>
    <x v="0"/>
    <x v="0"/>
  </r>
  <r>
    <x v="8"/>
    <x v="10"/>
    <x v="83"/>
    <n v="163"/>
    <n v="1084"/>
    <x v="0"/>
    <x v="0"/>
    <x v="0"/>
    <x v="0"/>
    <s v="Ja"/>
    <x v="0"/>
    <n v="70"/>
    <x v="1"/>
    <x v="23"/>
    <x v="0"/>
    <x v="0"/>
    <x v="0"/>
    <x v="0"/>
    <x v="0"/>
  </r>
  <r>
    <x v="8"/>
    <x v="10"/>
    <x v="83"/>
    <n v="165"/>
    <n v="1084"/>
    <x v="0"/>
    <x v="0"/>
    <x v="0"/>
    <x v="0"/>
    <s v="Ja"/>
    <x v="0"/>
    <n v="59"/>
    <x v="1"/>
    <x v="24"/>
    <x v="0"/>
    <x v="0"/>
    <x v="0"/>
    <x v="0"/>
    <x v="0"/>
  </r>
  <r>
    <x v="8"/>
    <x v="10"/>
    <x v="83"/>
    <n v="167"/>
    <n v="1084"/>
    <x v="0"/>
    <x v="0"/>
    <x v="0"/>
    <x v="0"/>
    <s v="Ja"/>
    <x v="0"/>
    <n v="172"/>
    <x v="1"/>
    <x v="25"/>
    <x v="0"/>
    <x v="0"/>
    <x v="0"/>
    <x v="0"/>
    <x v="0"/>
  </r>
  <r>
    <x v="8"/>
    <x v="10"/>
    <x v="83"/>
    <n v="169"/>
    <n v="1084"/>
    <x v="0"/>
    <x v="0"/>
    <x v="0"/>
    <x v="0"/>
    <s v="Ja"/>
    <x v="0"/>
    <n v="103"/>
    <x v="1"/>
    <x v="26"/>
    <x v="0"/>
    <x v="0"/>
    <x v="0"/>
    <x v="0"/>
    <x v="0"/>
  </r>
  <r>
    <x v="8"/>
    <x v="10"/>
    <x v="83"/>
    <n v="173"/>
    <n v="1084"/>
    <x v="0"/>
    <x v="0"/>
    <x v="0"/>
    <x v="0"/>
    <s v="Ja"/>
    <x v="0"/>
    <n v="117"/>
    <x v="1"/>
    <x v="27"/>
    <x v="0"/>
    <x v="0"/>
    <x v="0"/>
    <x v="0"/>
    <x v="0"/>
  </r>
  <r>
    <x v="8"/>
    <x v="10"/>
    <x v="83"/>
    <n v="173"/>
    <n v="1084"/>
    <x v="0"/>
    <x v="0"/>
    <x v="3"/>
    <x v="0"/>
    <s v="Ja"/>
    <x v="0"/>
    <n v="1"/>
    <x v="1"/>
    <x v="27"/>
    <x v="0"/>
    <x v="0"/>
    <x v="0"/>
    <x v="3"/>
    <x v="0"/>
  </r>
  <r>
    <x v="8"/>
    <x v="10"/>
    <x v="83"/>
    <n v="175"/>
    <n v="1084"/>
    <x v="0"/>
    <x v="0"/>
    <x v="0"/>
    <x v="0"/>
    <s v="Ja"/>
    <x v="0"/>
    <n v="133"/>
    <x v="1"/>
    <x v="28"/>
    <x v="0"/>
    <x v="0"/>
    <x v="0"/>
    <x v="0"/>
    <x v="0"/>
  </r>
  <r>
    <x v="8"/>
    <x v="10"/>
    <x v="83"/>
    <n v="183"/>
    <n v="1084"/>
    <x v="0"/>
    <x v="0"/>
    <x v="0"/>
    <x v="0"/>
    <s v="Ja"/>
    <x v="0"/>
    <n v="30"/>
    <x v="1"/>
    <x v="29"/>
    <x v="0"/>
    <x v="0"/>
    <x v="0"/>
    <x v="0"/>
    <x v="0"/>
  </r>
  <r>
    <x v="8"/>
    <x v="10"/>
    <x v="83"/>
    <n v="185"/>
    <n v="1084"/>
    <x v="0"/>
    <x v="0"/>
    <x v="0"/>
    <x v="0"/>
    <s v="Ja"/>
    <x v="0"/>
    <n v="176"/>
    <x v="1"/>
    <x v="30"/>
    <x v="0"/>
    <x v="0"/>
    <x v="0"/>
    <x v="0"/>
    <x v="0"/>
  </r>
  <r>
    <x v="8"/>
    <x v="10"/>
    <x v="83"/>
    <n v="187"/>
    <n v="1084"/>
    <x v="0"/>
    <x v="0"/>
    <x v="0"/>
    <x v="0"/>
    <s v="Ja"/>
    <x v="0"/>
    <n v="61"/>
    <x v="1"/>
    <x v="31"/>
    <x v="0"/>
    <x v="0"/>
    <x v="0"/>
    <x v="0"/>
    <x v="0"/>
  </r>
  <r>
    <x v="8"/>
    <x v="10"/>
    <x v="83"/>
    <n v="190"/>
    <n v="1084"/>
    <x v="0"/>
    <x v="0"/>
    <x v="0"/>
    <x v="0"/>
    <s v="Ja"/>
    <x v="0"/>
    <n v="97"/>
    <x v="1"/>
    <x v="32"/>
    <x v="0"/>
    <x v="0"/>
    <x v="0"/>
    <x v="0"/>
    <x v="0"/>
  </r>
  <r>
    <x v="8"/>
    <x v="10"/>
    <x v="83"/>
    <n v="201"/>
    <n v="1084"/>
    <x v="0"/>
    <x v="0"/>
    <x v="0"/>
    <x v="0"/>
    <s v="Ja"/>
    <x v="0"/>
    <n v="85"/>
    <x v="1"/>
    <x v="33"/>
    <x v="0"/>
    <x v="0"/>
    <x v="0"/>
    <x v="0"/>
    <x v="0"/>
  </r>
  <r>
    <x v="8"/>
    <x v="10"/>
    <x v="83"/>
    <n v="201"/>
    <n v="1084"/>
    <x v="0"/>
    <x v="0"/>
    <x v="3"/>
    <x v="0"/>
    <s v="Ja"/>
    <x v="0"/>
    <n v="1"/>
    <x v="1"/>
    <x v="33"/>
    <x v="0"/>
    <x v="0"/>
    <x v="0"/>
    <x v="3"/>
    <x v="0"/>
  </r>
  <r>
    <x v="8"/>
    <x v="10"/>
    <x v="83"/>
    <n v="210"/>
    <n v="1084"/>
    <x v="0"/>
    <x v="0"/>
    <x v="0"/>
    <x v="0"/>
    <s v="Ja"/>
    <x v="0"/>
    <n v="100"/>
    <x v="1"/>
    <x v="34"/>
    <x v="0"/>
    <x v="0"/>
    <x v="0"/>
    <x v="0"/>
    <x v="0"/>
  </r>
  <r>
    <x v="8"/>
    <x v="10"/>
    <x v="83"/>
    <n v="217"/>
    <n v="1084"/>
    <x v="0"/>
    <x v="0"/>
    <x v="0"/>
    <x v="0"/>
    <s v="Ja"/>
    <x v="0"/>
    <n v="198"/>
    <x v="1"/>
    <x v="59"/>
    <x v="0"/>
    <x v="0"/>
    <x v="0"/>
    <x v="0"/>
    <x v="0"/>
  </r>
  <r>
    <x v="8"/>
    <x v="10"/>
    <x v="83"/>
    <n v="219"/>
    <n v="1084"/>
    <x v="0"/>
    <x v="0"/>
    <x v="0"/>
    <x v="0"/>
    <s v="Ja"/>
    <x v="0"/>
    <n v="184"/>
    <x v="1"/>
    <x v="60"/>
    <x v="0"/>
    <x v="0"/>
    <x v="0"/>
    <x v="0"/>
    <x v="0"/>
  </r>
  <r>
    <x v="8"/>
    <x v="10"/>
    <x v="83"/>
    <n v="219"/>
    <n v="1084"/>
    <x v="0"/>
    <x v="0"/>
    <x v="3"/>
    <x v="0"/>
    <s v="Ja"/>
    <x v="0"/>
    <n v="1"/>
    <x v="1"/>
    <x v="60"/>
    <x v="0"/>
    <x v="0"/>
    <x v="0"/>
    <x v="3"/>
    <x v="0"/>
  </r>
  <r>
    <x v="8"/>
    <x v="10"/>
    <x v="83"/>
    <n v="223"/>
    <n v="1084"/>
    <x v="0"/>
    <x v="0"/>
    <x v="0"/>
    <x v="0"/>
    <s v="Ja"/>
    <x v="0"/>
    <n v="42"/>
    <x v="1"/>
    <x v="62"/>
    <x v="0"/>
    <x v="0"/>
    <x v="0"/>
    <x v="0"/>
    <x v="0"/>
  </r>
  <r>
    <x v="8"/>
    <x v="10"/>
    <x v="83"/>
    <n v="230"/>
    <n v="1084"/>
    <x v="0"/>
    <x v="0"/>
    <x v="0"/>
    <x v="0"/>
    <s v="Ja"/>
    <x v="0"/>
    <n v="65"/>
    <x v="1"/>
    <x v="35"/>
    <x v="0"/>
    <x v="0"/>
    <x v="0"/>
    <x v="0"/>
    <x v="0"/>
  </r>
  <r>
    <x v="8"/>
    <x v="10"/>
    <x v="83"/>
    <n v="240"/>
    <n v="1084"/>
    <x v="0"/>
    <x v="0"/>
    <x v="0"/>
    <x v="0"/>
    <s v="Ja"/>
    <x v="0"/>
    <n v="136"/>
    <x v="1"/>
    <x v="36"/>
    <x v="0"/>
    <x v="0"/>
    <x v="0"/>
    <x v="0"/>
    <x v="0"/>
  </r>
  <r>
    <x v="8"/>
    <x v="10"/>
    <x v="83"/>
    <n v="250"/>
    <n v="1084"/>
    <x v="0"/>
    <x v="0"/>
    <x v="0"/>
    <x v="0"/>
    <s v="Ja"/>
    <x v="0"/>
    <n v="115"/>
    <x v="1"/>
    <x v="37"/>
    <x v="0"/>
    <x v="0"/>
    <x v="0"/>
    <x v="0"/>
    <x v="0"/>
  </r>
  <r>
    <x v="8"/>
    <x v="10"/>
    <x v="83"/>
    <n v="253"/>
    <n v="1085"/>
    <x v="0"/>
    <x v="0"/>
    <x v="0"/>
    <x v="0"/>
    <s v="Ja"/>
    <x v="0"/>
    <n v="168"/>
    <x v="4"/>
    <x v="38"/>
    <x v="0"/>
    <x v="0"/>
    <x v="0"/>
    <x v="0"/>
    <x v="0"/>
  </r>
  <r>
    <x v="8"/>
    <x v="10"/>
    <x v="83"/>
    <n v="259"/>
    <n v="1085"/>
    <x v="0"/>
    <x v="0"/>
    <x v="0"/>
    <x v="0"/>
    <s v="Ja"/>
    <x v="0"/>
    <n v="218"/>
    <x v="4"/>
    <x v="39"/>
    <x v="0"/>
    <x v="0"/>
    <x v="0"/>
    <x v="0"/>
    <x v="0"/>
  </r>
  <r>
    <x v="8"/>
    <x v="10"/>
    <x v="83"/>
    <n v="260"/>
    <n v="1084"/>
    <x v="0"/>
    <x v="0"/>
    <x v="0"/>
    <x v="0"/>
    <s v="Ja"/>
    <x v="0"/>
    <n v="53"/>
    <x v="1"/>
    <x v="64"/>
    <x v="0"/>
    <x v="0"/>
    <x v="0"/>
    <x v="0"/>
    <x v="0"/>
  </r>
  <r>
    <x v="8"/>
    <x v="10"/>
    <x v="83"/>
    <n v="265"/>
    <n v="1085"/>
    <x v="0"/>
    <x v="0"/>
    <x v="0"/>
    <x v="0"/>
    <s v="Ja"/>
    <x v="0"/>
    <n v="321"/>
    <x v="4"/>
    <x v="40"/>
    <x v="0"/>
    <x v="0"/>
    <x v="0"/>
    <x v="0"/>
    <x v="0"/>
  </r>
  <r>
    <x v="8"/>
    <x v="10"/>
    <x v="83"/>
    <n v="269"/>
    <n v="1085"/>
    <x v="0"/>
    <x v="0"/>
    <x v="0"/>
    <x v="0"/>
    <s v="Ja"/>
    <x v="0"/>
    <n v="99"/>
    <x v="4"/>
    <x v="41"/>
    <x v="0"/>
    <x v="0"/>
    <x v="0"/>
    <x v="0"/>
    <x v="0"/>
  </r>
  <r>
    <x v="8"/>
    <x v="10"/>
    <x v="83"/>
    <n v="270"/>
    <n v="1084"/>
    <x v="0"/>
    <x v="0"/>
    <x v="0"/>
    <x v="0"/>
    <s v="Ja"/>
    <x v="0"/>
    <n v="82"/>
    <x v="1"/>
    <x v="42"/>
    <x v="0"/>
    <x v="0"/>
    <x v="0"/>
    <x v="0"/>
    <x v="0"/>
  </r>
  <r>
    <x v="8"/>
    <x v="10"/>
    <x v="83"/>
    <n v="306"/>
    <n v="1085"/>
    <x v="0"/>
    <x v="0"/>
    <x v="0"/>
    <x v="0"/>
    <s v="Ja"/>
    <x v="0"/>
    <n v="33"/>
    <x v="4"/>
    <x v="43"/>
    <x v="0"/>
    <x v="0"/>
    <x v="0"/>
    <x v="0"/>
    <x v="0"/>
  </r>
  <r>
    <x v="8"/>
    <x v="10"/>
    <x v="83"/>
    <n v="316"/>
    <n v="1085"/>
    <x v="0"/>
    <x v="0"/>
    <x v="0"/>
    <x v="0"/>
    <s v="Ja"/>
    <x v="0"/>
    <n v="192"/>
    <x v="4"/>
    <x v="44"/>
    <x v="0"/>
    <x v="0"/>
    <x v="0"/>
    <x v="0"/>
    <x v="0"/>
  </r>
  <r>
    <x v="8"/>
    <x v="10"/>
    <x v="83"/>
    <n v="320"/>
    <n v="1085"/>
    <x v="0"/>
    <x v="0"/>
    <x v="0"/>
    <x v="0"/>
    <s v="Ja"/>
    <x v="0"/>
    <n v="59"/>
    <x v="4"/>
    <x v="45"/>
    <x v="0"/>
    <x v="0"/>
    <x v="0"/>
    <x v="0"/>
    <x v="0"/>
  </r>
  <r>
    <x v="8"/>
    <x v="10"/>
    <x v="83"/>
    <n v="326"/>
    <n v="1085"/>
    <x v="0"/>
    <x v="0"/>
    <x v="0"/>
    <x v="0"/>
    <s v="Ja"/>
    <x v="0"/>
    <n v="54"/>
    <x v="4"/>
    <x v="65"/>
    <x v="0"/>
    <x v="0"/>
    <x v="0"/>
    <x v="0"/>
    <x v="0"/>
  </r>
  <r>
    <x v="8"/>
    <x v="10"/>
    <x v="83"/>
    <n v="329"/>
    <n v="1085"/>
    <x v="0"/>
    <x v="0"/>
    <x v="0"/>
    <x v="0"/>
    <s v="Ja"/>
    <x v="0"/>
    <n v="85"/>
    <x v="4"/>
    <x v="46"/>
    <x v="0"/>
    <x v="0"/>
    <x v="0"/>
    <x v="0"/>
    <x v="0"/>
  </r>
  <r>
    <x v="8"/>
    <x v="10"/>
    <x v="83"/>
    <n v="330"/>
    <n v="1085"/>
    <x v="0"/>
    <x v="0"/>
    <x v="0"/>
    <x v="0"/>
    <s v="Ja"/>
    <x v="0"/>
    <n v="153"/>
    <x v="4"/>
    <x v="47"/>
    <x v="0"/>
    <x v="0"/>
    <x v="0"/>
    <x v="0"/>
    <x v="0"/>
  </r>
  <r>
    <x v="8"/>
    <x v="10"/>
    <x v="83"/>
    <n v="336"/>
    <n v="1085"/>
    <x v="0"/>
    <x v="0"/>
    <x v="0"/>
    <x v="0"/>
    <s v="Ja"/>
    <x v="0"/>
    <n v="58"/>
    <x v="4"/>
    <x v="48"/>
    <x v="0"/>
    <x v="0"/>
    <x v="0"/>
    <x v="0"/>
    <x v="0"/>
  </r>
  <r>
    <x v="8"/>
    <x v="10"/>
    <x v="83"/>
    <n v="340"/>
    <n v="1085"/>
    <x v="0"/>
    <x v="0"/>
    <x v="0"/>
    <x v="0"/>
    <s v="Ja"/>
    <x v="0"/>
    <n v="80"/>
    <x v="4"/>
    <x v="61"/>
    <x v="0"/>
    <x v="0"/>
    <x v="0"/>
    <x v="0"/>
    <x v="0"/>
  </r>
  <r>
    <x v="8"/>
    <x v="10"/>
    <x v="83"/>
    <n v="350"/>
    <n v="1085"/>
    <x v="0"/>
    <x v="0"/>
    <x v="0"/>
    <x v="0"/>
    <s v="Ja"/>
    <x v="0"/>
    <n v="91"/>
    <x v="4"/>
    <x v="49"/>
    <x v="0"/>
    <x v="0"/>
    <x v="0"/>
    <x v="0"/>
    <x v="0"/>
  </r>
  <r>
    <x v="8"/>
    <x v="10"/>
    <x v="83"/>
    <n v="360"/>
    <n v="1085"/>
    <x v="0"/>
    <x v="0"/>
    <x v="0"/>
    <x v="0"/>
    <s v="Ja"/>
    <x v="0"/>
    <n v="49"/>
    <x v="4"/>
    <x v="50"/>
    <x v="0"/>
    <x v="0"/>
    <x v="0"/>
    <x v="0"/>
    <x v="0"/>
  </r>
  <r>
    <x v="8"/>
    <x v="10"/>
    <x v="83"/>
    <n v="370"/>
    <n v="1085"/>
    <x v="0"/>
    <x v="0"/>
    <x v="0"/>
    <x v="0"/>
    <s v="Ja"/>
    <x v="0"/>
    <n v="267"/>
    <x v="4"/>
    <x v="51"/>
    <x v="0"/>
    <x v="0"/>
    <x v="0"/>
    <x v="0"/>
    <x v="0"/>
  </r>
  <r>
    <x v="8"/>
    <x v="10"/>
    <x v="83"/>
    <n v="376"/>
    <n v="1085"/>
    <x v="0"/>
    <x v="0"/>
    <x v="0"/>
    <x v="0"/>
    <s v="Ja"/>
    <x v="0"/>
    <n v="146"/>
    <x v="4"/>
    <x v="52"/>
    <x v="0"/>
    <x v="0"/>
    <x v="0"/>
    <x v="0"/>
    <x v="0"/>
  </r>
  <r>
    <x v="8"/>
    <x v="10"/>
    <x v="83"/>
    <n v="390"/>
    <n v="1085"/>
    <x v="0"/>
    <x v="0"/>
    <x v="0"/>
    <x v="0"/>
    <s v="Ja"/>
    <x v="0"/>
    <n v="109"/>
    <x v="4"/>
    <x v="53"/>
    <x v="0"/>
    <x v="0"/>
    <x v="0"/>
    <x v="0"/>
    <x v="0"/>
  </r>
  <r>
    <x v="8"/>
    <x v="10"/>
    <x v="83"/>
    <n v="400"/>
    <n v="1084"/>
    <x v="0"/>
    <x v="0"/>
    <x v="0"/>
    <x v="0"/>
    <s v="Ja"/>
    <x v="0"/>
    <n v="81"/>
    <x v="1"/>
    <x v="63"/>
    <x v="0"/>
    <x v="0"/>
    <x v="0"/>
    <x v="0"/>
    <x v="0"/>
  </r>
  <r>
    <x v="8"/>
    <x v="10"/>
    <x v="83"/>
    <n v="400"/>
    <n v="1084"/>
    <x v="0"/>
    <x v="0"/>
    <x v="3"/>
    <x v="0"/>
    <s v="Ja"/>
    <x v="0"/>
    <n v="1"/>
    <x v="1"/>
    <x v="63"/>
    <x v="0"/>
    <x v="0"/>
    <x v="0"/>
    <x v="3"/>
    <x v="0"/>
  </r>
  <r>
    <x v="8"/>
    <x v="10"/>
    <x v="83"/>
    <n v="410"/>
    <n v="1083"/>
    <x v="0"/>
    <x v="0"/>
    <x v="0"/>
    <x v="0"/>
    <s v="Ja"/>
    <x v="0"/>
    <n v="68"/>
    <x v="2"/>
    <x v="3"/>
    <x v="0"/>
    <x v="0"/>
    <x v="0"/>
    <x v="0"/>
    <x v="0"/>
  </r>
  <r>
    <x v="8"/>
    <x v="10"/>
    <x v="83"/>
    <n v="420"/>
    <n v="1083"/>
    <x v="0"/>
    <x v="0"/>
    <x v="0"/>
    <x v="0"/>
    <s v="Ja"/>
    <x v="0"/>
    <n v="88"/>
    <x v="2"/>
    <x v="90"/>
    <x v="0"/>
    <x v="0"/>
    <x v="0"/>
    <x v="0"/>
    <x v="0"/>
  </r>
  <r>
    <x v="8"/>
    <x v="10"/>
    <x v="83"/>
    <n v="430"/>
    <n v="1083"/>
    <x v="0"/>
    <x v="0"/>
    <x v="0"/>
    <x v="0"/>
    <s v="Ja"/>
    <x v="0"/>
    <n v="64"/>
    <x v="2"/>
    <x v="91"/>
    <x v="0"/>
    <x v="0"/>
    <x v="0"/>
    <x v="0"/>
    <x v="0"/>
  </r>
  <r>
    <x v="8"/>
    <x v="10"/>
    <x v="83"/>
    <n v="440"/>
    <n v="1083"/>
    <x v="0"/>
    <x v="0"/>
    <x v="0"/>
    <x v="0"/>
    <s v="Ja"/>
    <x v="0"/>
    <n v="41"/>
    <x v="2"/>
    <x v="92"/>
    <x v="0"/>
    <x v="0"/>
    <x v="0"/>
    <x v="0"/>
    <x v="0"/>
  </r>
  <r>
    <x v="8"/>
    <x v="10"/>
    <x v="83"/>
    <n v="450"/>
    <n v="1083"/>
    <x v="0"/>
    <x v="0"/>
    <x v="0"/>
    <x v="0"/>
    <s v="Ja"/>
    <x v="0"/>
    <n v="71"/>
    <x v="2"/>
    <x v="54"/>
    <x v="0"/>
    <x v="0"/>
    <x v="0"/>
    <x v="0"/>
    <x v="0"/>
  </r>
  <r>
    <x v="8"/>
    <x v="10"/>
    <x v="83"/>
    <n v="461"/>
    <n v="1083"/>
    <x v="0"/>
    <x v="0"/>
    <x v="0"/>
    <x v="0"/>
    <s v="Ja"/>
    <x v="0"/>
    <n v="442"/>
    <x v="2"/>
    <x v="55"/>
    <x v="0"/>
    <x v="0"/>
    <x v="0"/>
    <x v="0"/>
    <x v="0"/>
  </r>
  <r>
    <x v="8"/>
    <x v="10"/>
    <x v="83"/>
    <n v="479"/>
    <n v="1083"/>
    <x v="0"/>
    <x v="0"/>
    <x v="0"/>
    <x v="0"/>
    <s v="Ja"/>
    <x v="0"/>
    <n v="87"/>
    <x v="2"/>
    <x v="4"/>
    <x v="0"/>
    <x v="0"/>
    <x v="0"/>
    <x v="0"/>
    <x v="0"/>
  </r>
  <r>
    <x v="8"/>
    <x v="10"/>
    <x v="83"/>
    <n v="480"/>
    <n v="1083"/>
    <x v="0"/>
    <x v="0"/>
    <x v="0"/>
    <x v="0"/>
    <s v="Ja"/>
    <x v="0"/>
    <n v="45"/>
    <x v="2"/>
    <x v="56"/>
    <x v="0"/>
    <x v="0"/>
    <x v="0"/>
    <x v="0"/>
    <x v="0"/>
  </r>
  <r>
    <x v="8"/>
    <x v="10"/>
    <x v="83"/>
    <n v="482"/>
    <n v="1083"/>
    <x v="0"/>
    <x v="0"/>
    <x v="0"/>
    <x v="0"/>
    <s v="Ja"/>
    <x v="0"/>
    <n v="7"/>
    <x v="2"/>
    <x v="97"/>
    <x v="0"/>
    <x v="0"/>
    <x v="0"/>
    <x v="0"/>
    <x v="0"/>
  </r>
  <r>
    <x v="8"/>
    <x v="10"/>
    <x v="83"/>
    <n v="482"/>
    <n v="1083"/>
    <x v="0"/>
    <x v="0"/>
    <x v="8"/>
    <x v="0"/>
    <s v="Ja"/>
    <x v="0"/>
    <n v="1"/>
    <x v="2"/>
    <x v="97"/>
    <x v="0"/>
    <x v="0"/>
    <x v="0"/>
    <x v="8"/>
    <x v="0"/>
  </r>
  <r>
    <x v="8"/>
    <x v="10"/>
    <x v="83"/>
    <n v="492"/>
    <n v="1083"/>
    <x v="0"/>
    <x v="0"/>
    <x v="0"/>
    <x v="0"/>
    <s v="Ja"/>
    <x v="0"/>
    <n v="4"/>
    <x v="2"/>
    <x v="98"/>
    <x v="0"/>
    <x v="0"/>
    <x v="0"/>
    <x v="0"/>
    <x v="0"/>
  </r>
  <r>
    <x v="8"/>
    <x v="10"/>
    <x v="83"/>
    <n v="510"/>
    <n v="1083"/>
    <x v="0"/>
    <x v="0"/>
    <x v="0"/>
    <x v="0"/>
    <s v="Ja"/>
    <x v="0"/>
    <n v="90"/>
    <x v="2"/>
    <x v="5"/>
    <x v="0"/>
    <x v="0"/>
    <x v="0"/>
    <x v="0"/>
    <x v="0"/>
  </r>
  <r>
    <x v="8"/>
    <x v="10"/>
    <x v="83"/>
    <n v="530"/>
    <n v="1083"/>
    <x v="0"/>
    <x v="0"/>
    <x v="0"/>
    <x v="0"/>
    <s v="Ja"/>
    <x v="0"/>
    <n v="23"/>
    <x v="2"/>
    <x v="6"/>
    <x v="0"/>
    <x v="0"/>
    <x v="0"/>
    <x v="0"/>
    <x v="0"/>
  </r>
  <r>
    <x v="8"/>
    <x v="10"/>
    <x v="83"/>
    <n v="540"/>
    <n v="1083"/>
    <x v="0"/>
    <x v="0"/>
    <x v="0"/>
    <x v="0"/>
    <s v="Ja"/>
    <x v="0"/>
    <n v="123"/>
    <x v="2"/>
    <x v="93"/>
    <x v="0"/>
    <x v="0"/>
    <x v="0"/>
    <x v="0"/>
    <x v="0"/>
  </r>
  <r>
    <x v="8"/>
    <x v="10"/>
    <x v="83"/>
    <n v="550"/>
    <n v="1083"/>
    <x v="0"/>
    <x v="0"/>
    <x v="0"/>
    <x v="0"/>
    <s v="Ja"/>
    <x v="0"/>
    <n v="38"/>
    <x v="2"/>
    <x v="7"/>
    <x v="0"/>
    <x v="0"/>
    <x v="0"/>
    <x v="0"/>
    <x v="0"/>
  </r>
  <r>
    <x v="8"/>
    <x v="10"/>
    <x v="83"/>
    <n v="561"/>
    <n v="1083"/>
    <x v="0"/>
    <x v="0"/>
    <x v="0"/>
    <x v="0"/>
    <s v="Ja"/>
    <x v="0"/>
    <n v="291"/>
    <x v="2"/>
    <x v="8"/>
    <x v="0"/>
    <x v="0"/>
    <x v="0"/>
    <x v="0"/>
    <x v="0"/>
  </r>
  <r>
    <x v="8"/>
    <x v="10"/>
    <x v="83"/>
    <n v="563"/>
    <n v="1083"/>
    <x v="0"/>
    <x v="0"/>
    <x v="0"/>
    <x v="0"/>
    <s v="Ja"/>
    <x v="0"/>
    <n v="7"/>
    <x v="2"/>
    <x v="9"/>
    <x v="0"/>
    <x v="0"/>
    <x v="0"/>
    <x v="0"/>
    <x v="0"/>
  </r>
  <r>
    <x v="8"/>
    <x v="10"/>
    <x v="83"/>
    <n v="573"/>
    <n v="1083"/>
    <x v="0"/>
    <x v="0"/>
    <x v="0"/>
    <x v="0"/>
    <s v="Ja"/>
    <x v="0"/>
    <n v="98"/>
    <x v="2"/>
    <x v="10"/>
    <x v="0"/>
    <x v="0"/>
    <x v="0"/>
    <x v="0"/>
    <x v="0"/>
  </r>
  <r>
    <x v="8"/>
    <x v="10"/>
    <x v="83"/>
    <n v="575"/>
    <n v="1083"/>
    <x v="0"/>
    <x v="0"/>
    <x v="0"/>
    <x v="0"/>
    <s v="Ja"/>
    <x v="0"/>
    <n v="38"/>
    <x v="2"/>
    <x v="11"/>
    <x v="0"/>
    <x v="0"/>
    <x v="0"/>
    <x v="0"/>
    <x v="0"/>
  </r>
  <r>
    <x v="8"/>
    <x v="10"/>
    <x v="83"/>
    <n v="580"/>
    <n v="1083"/>
    <x v="0"/>
    <x v="0"/>
    <x v="0"/>
    <x v="0"/>
    <s v="Ja"/>
    <x v="0"/>
    <n v="95"/>
    <x v="2"/>
    <x v="57"/>
    <x v="0"/>
    <x v="0"/>
    <x v="0"/>
    <x v="0"/>
    <x v="0"/>
  </r>
  <r>
    <x v="8"/>
    <x v="10"/>
    <x v="83"/>
    <n v="607"/>
    <n v="1083"/>
    <x v="0"/>
    <x v="0"/>
    <x v="0"/>
    <x v="0"/>
    <s v="Ja"/>
    <x v="0"/>
    <n v="68"/>
    <x v="2"/>
    <x v="85"/>
    <x v="0"/>
    <x v="0"/>
    <x v="0"/>
    <x v="0"/>
    <x v="0"/>
  </r>
  <r>
    <x v="8"/>
    <x v="10"/>
    <x v="83"/>
    <n v="615"/>
    <n v="1082"/>
    <x v="0"/>
    <x v="0"/>
    <x v="0"/>
    <x v="0"/>
    <s v="Ja"/>
    <x v="0"/>
    <n v="214"/>
    <x v="0"/>
    <x v="66"/>
    <x v="0"/>
    <x v="0"/>
    <x v="0"/>
    <x v="0"/>
    <x v="0"/>
  </r>
  <r>
    <x v="8"/>
    <x v="10"/>
    <x v="83"/>
    <n v="621"/>
    <n v="1083"/>
    <x v="0"/>
    <x v="0"/>
    <x v="0"/>
    <x v="0"/>
    <s v="Ja"/>
    <x v="0"/>
    <n v="169"/>
    <x v="2"/>
    <x v="12"/>
    <x v="0"/>
    <x v="0"/>
    <x v="0"/>
    <x v="0"/>
    <x v="0"/>
  </r>
  <r>
    <x v="8"/>
    <x v="10"/>
    <x v="83"/>
    <n v="630"/>
    <n v="1083"/>
    <x v="0"/>
    <x v="0"/>
    <x v="0"/>
    <x v="0"/>
    <s v="Ja"/>
    <x v="0"/>
    <n v="236"/>
    <x v="2"/>
    <x v="13"/>
    <x v="0"/>
    <x v="0"/>
    <x v="0"/>
    <x v="0"/>
    <x v="0"/>
  </r>
  <r>
    <x v="8"/>
    <x v="10"/>
    <x v="83"/>
    <n v="657"/>
    <n v="1082"/>
    <x v="0"/>
    <x v="0"/>
    <x v="0"/>
    <x v="0"/>
    <s v="Ja"/>
    <x v="0"/>
    <n v="193"/>
    <x v="0"/>
    <x v="67"/>
    <x v="0"/>
    <x v="0"/>
    <x v="0"/>
    <x v="0"/>
    <x v="0"/>
  </r>
  <r>
    <x v="8"/>
    <x v="10"/>
    <x v="83"/>
    <n v="661"/>
    <n v="1082"/>
    <x v="0"/>
    <x v="0"/>
    <x v="0"/>
    <x v="0"/>
    <s v="Ja"/>
    <x v="0"/>
    <n v="378"/>
    <x v="0"/>
    <x v="68"/>
    <x v="0"/>
    <x v="0"/>
    <x v="0"/>
    <x v="0"/>
    <x v="0"/>
  </r>
  <r>
    <x v="8"/>
    <x v="10"/>
    <x v="83"/>
    <n v="665"/>
    <n v="1082"/>
    <x v="0"/>
    <x v="0"/>
    <x v="0"/>
    <x v="0"/>
    <s v="Ja"/>
    <x v="0"/>
    <n v="43"/>
    <x v="0"/>
    <x v="69"/>
    <x v="0"/>
    <x v="0"/>
    <x v="0"/>
    <x v="0"/>
    <x v="0"/>
  </r>
  <r>
    <x v="8"/>
    <x v="10"/>
    <x v="83"/>
    <n v="671"/>
    <n v="1082"/>
    <x v="0"/>
    <x v="0"/>
    <x v="0"/>
    <x v="0"/>
    <s v="Ja"/>
    <x v="0"/>
    <n v="48"/>
    <x v="0"/>
    <x v="70"/>
    <x v="0"/>
    <x v="0"/>
    <x v="0"/>
    <x v="0"/>
    <x v="0"/>
  </r>
  <r>
    <x v="8"/>
    <x v="10"/>
    <x v="83"/>
    <n v="706"/>
    <n v="1082"/>
    <x v="0"/>
    <x v="0"/>
    <x v="0"/>
    <x v="0"/>
    <s v="Ja"/>
    <x v="0"/>
    <n v="50"/>
    <x v="0"/>
    <x v="78"/>
    <x v="0"/>
    <x v="0"/>
    <x v="0"/>
    <x v="0"/>
    <x v="0"/>
  </r>
  <r>
    <x v="8"/>
    <x v="10"/>
    <x v="83"/>
    <n v="706"/>
    <n v="1082"/>
    <x v="0"/>
    <x v="0"/>
    <x v="3"/>
    <x v="0"/>
    <s v="Ja"/>
    <x v="0"/>
    <n v="1"/>
    <x v="0"/>
    <x v="78"/>
    <x v="0"/>
    <x v="0"/>
    <x v="0"/>
    <x v="3"/>
    <x v="0"/>
  </r>
  <r>
    <x v="8"/>
    <x v="10"/>
    <x v="83"/>
    <n v="707"/>
    <n v="1082"/>
    <x v="0"/>
    <x v="0"/>
    <x v="0"/>
    <x v="0"/>
    <s v="Ja"/>
    <x v="0"/>
    <n v="45"/>
    <x v="0"/>
    <x v="86"/>
    <x v="0"/>
    <x v="0"/>
    <x v="0"/>
    <x v="0"/>
    <x v="0"/>
  </r>
  <r>
    <x v="8"/>
    <x v="10"/>
    <x v="83"/>
    <n v="710"/>
    <n v="1082"/>
    <x v="0"/>
    <x v="0"/>
    <x v="0"/>
    <x v="0"/>
    <s v="Ja"/>
    <x v="0"/>
    <n v="76"/>
    <x v="0"/>
    <x v="87"/>
    <x v="0"/>
    <x v="0"/>
    <x v="0"/>
    <x v="0"/>
    <x v="0"/>
  </r>
  <r>
    <x v="8"/>
    <x v="10"/>
    <x v="83"/>
    <n v="727"/>
    <n v="1082"/>
    <x v="0"/>
    <x v="0"/>
    <x v="0"/>
    <x v="0"/>
    <s v="Ja"/>
    <x v="0"/>
    <n v="39"/>
    <x v="0"/>
    <x v="89"/>
    <x v="0"/>
    <x v="0"/>
    <x v="0"/>
    <x v="0"/>
    <x v="0"/>
  </r>
  <r>
    <x v="8"/>
    <x v="10"/>
    <x v="83"/>
    <n v="730"/>
    <n v="1082"/>
    <x v="0"/>
    <x v="0"/>
    <x v="0"/>
    <x v="0"/>
    <s v="Ja"/>
    <x v="0"/>
    <n v="159"/>
    <x v="0"/>
    <x v="71"/>
    <x v="0"/>
    <x v="0"/>
    <x v="0"/>
    <x v="0"/>
    <x v="0"/>
  </r>
  <r>
    <x v="8"/>
    <x v="10"/>
    <x v="83"/>
    <n v="740"/>
    <n v="1082"/>
    <x v="0"/>
    <x v="0"/>
    <x v="0"/>
    <x v="0"/>
    <s v="Ja"/>
    <x v="0"/>
    <n v="173"/>
    <x v="0"/>
    <x v="72"/>
    <x v="0"/>
    <x v="0"/>
    <x v="0"/>
    <x v="0"/>
    <x v="0"/>
  </r>
  <r>
    <x v="8"/>
    <x v="10"/>
    <x v="83"/>
    <n v="741"/>
    <n v="1082"/>
    <x v="0"/>
    <x v="0"/>
    <x v="0"/>
    <x v="0"/>
    <s v="Ja"/>
    <x v="0"/>
    <n v="2"/>
    <x v="0"/>
    <x v="88"/>
    <x v="0"/>
    <x v="0"/>
    <x v="0"/>
    <x v="0"/>
    <x v="0"/>
  </r>
  <r>
    <x v="8"/>
    <x v="10"/>
    <x v="83"/>
    <n v="746"/>
    <n v="1082"/>
    <x v="0"/>
    <x v="0"/>
    <x v="0"/>
    <x v="0"/>
    <s v="Ja"/>
    <x v="0"/>
    <n v="170"/>
    <x v="0"/>
    <x v="0"/>
    <x v="0"/>
    <x v="0"/>
    <x v="0"/>
    <x v="0"/>
    <x v="0"/>
  </r>
  <r>
    <x v="8"/>
    <x v="10"/>
    <x v="83"/>
    <n v="751"/>
    <n v="1082"/>
    <x v="0"/>
    <x v="0"/>
    <x v="0"/>
    <x v="0"/>
    <s v="Ja"/>
    <x v="0"/>
    <n v="618"/>
    <x v="0"/>
    <x v="1"/>
    <x v="0"/>
    <x v="0"/>
    <x v="0"/>
    <x v="0"/>
    <x v="0"/>
  </r>
  <r>
    <x v="8"/>
    <x v="10"/>
    <x v="83"/>
    <n v="756"/>
    <n v="1082"/>
    <x v="0"/>
    <x v="0"/>
    <x v="0"/>
    <x v="0"/>
    <s v="Ja"/>
    <x v="0"/>
    <n v="41"/>
    <x v="0"/>
    <x v="73"/>
    <x v="0"/>
    <x v="0"/>
    <x v="0"/>
    <x v="0"/>
    <x v="0"/>
  </r>
  <r>
    <x v="8"/>
    <x v="10"/>
    <x v="83"/>
    <n v="760"/>
    <n v="1082"/>
    <x v="0"/>
    <x v="0"/>
    <x v="0"/>
    <x v="0"/>
    <s v="Ja"/>
    <x v="0"/>
    <n v="83"/>
    <x v="0"/>
    <x v="14"/>
    <x v="0"/>
    <x v="0"/>
    <x v="0"/>
    <x v="0"/>
    <x v="0"/>
  </r>
  <r>
    <x v="8"/>
    <x v="10"/>
    <x v="83"/>
    <n v="766"/>
    <n v="1082"/>
    <x v="0"/>
    <x v="0"/>
    <x v="0"/>
    <x v="0"/>
    <s v="Ja"/>
    <x v="0"/>
    <n v="69"/>
    <x v="0"/>
    <x v="74"/>
    <x v="0"/>
    <x v="0"/>
    <x v="0"/>
    <x v="0"/>
    <x v="0"/>
  </r>
  <r>
    <x v="8"/>
    <x v="10"/>
    <x v="83"/>
    <n v="773"/>
    <n v="1081"/>
    <x v="0"/>
    <x v="0"/>
    <x v="0"/>
    <x v="0"/>
    <s v="Ja"/>
    <x v="0"/>
    <n v="6"/>
    <x v="5"/>
    <x v="96"/>
    <x v="0"/>
    <x v="0"/>
    <x v="0"/>
    <x v="0"/>
    <x v="0"/>
  </r>
  <r>
    <x v="8"/>
    <x v="10"/>
    <x v="83"/>
    <n v="779"/>
    <n v="1082"/>
    <x v="0"/>
    <x v="0"/>
    <x v="0"/>
    <x v="0"/>
    <s v="Ja"/>
    <x v="0"/>
    <n v="82"/>
    <x v="0"/>
    <x v="75"/>
    <x v="0"/>
    <x v="0"/>
    <x v="0"/>
    <x v="0"/>
    <x v="0"/>
  </r>
  <r>
    <x v="8"/>
    <x v="10"/>
    <x v="83"/>
    <n v="787"/>
    <n v="1081"/>
    <x v="0"/>
    <x v="0"/>
    <x v="0"/>
    <x v="0"/>
    <s v="Ja"/>
    <x v="0"/>
    <n v="56"/>
    <x v="5"/>
    <x v="79"/>
    <x v="0"/>
    <x v="0"/>
    <x v="0"/>
    <x v="0"/>
    <x v="0"/>
  </r>
  <r>
    <x v="8"/>
    <x v="10"/>
    <x v="83"/>
    <n v="791"/>
    <n v="1082"/>
    <x v="0"/>
    <x v="0"/>
    <x v="0"/>
    <x v="0"/>
    <s v="Ja"/>
    <x v="0"/>
    <n v="196"/>
    <x v="0"/>
    <x v="76"/>
    <x v="0"/>
    <x v="0"/>
    <x v="0"/>
    <x v="0"/>
    <x v="0"/>
  </r>
  <r>
    <x v="8"/>
    <x v="10"/>
    <x v="83"/>
    <n v="810"/>
    <n v="1081"/>
    <x v="0"/>
    <x v="0"/>
    <x v="0"/>
    <x v="0"/>
    <s v="Ja"/>
    <x v="0"/>
    <n v="47"/>
    <x v="5"/>
    <x v="80"/>
    <x v="0"/>
    <x v="0"/>
    <x v="0"/>
    <x v="0"/>
    <x v="0"/>
  </r>
  <r>
    <x v="8"/>
    <x v="10"/>
    <x v="83"/>
    <n v="813"/>
    <n v="1081"/>
    <x v="0"/>
    <x v="0"/>
    <x v="0"/>
    <x v="0"/>
    <s v="Ja"/>
    <x v="0"/>
    <n v="77"/>
    <x v="5"/>
    <x v="58"/>
    <x v="0"/>
    <x v="0"/>
    <x v="0"/>
    <x v="0"/>
    <x v="0"/>
  </r>
  <r>
    <x v="8"/>
    <x v="10"/>
    <x v="83"/>
    <n v="820"/>
    <n v="1081"/>
    <x v="0"/>
    <x v="0"/>
    <x v="0"/>
    <x v="0"/>
    <s v="Ja"/>
    <x v="0"/>
    <n v="36"/>
    <x v="5"/>
    <x v="94"/>
    <x v="0"/>
    <x v="0"/>
    <x v="0"/>
    <x v="0"/>
    <x v="0"/>
  </r>
  <r>
    <x v="8"/>
    <x v="10"/>
    <x v="83"/>
    <n v="825"/>
    <n v="1081"/>
    <x v="0"/>
    <x v="0"/>
    <x v="0"/>
    <x v="0"/>
    <s v="Ja"/>
    <x v="0"/>
    <n v="4"/>
    <x v="5"/>
    <x v="99"/>
    <x v="0"/>
    <x v="0"/>
    <x v="0"/>
    <x v="0"/>
    <x v="0"/>
  </r>
  <r>
    <x v="8"/>
    <x v="10"/>
    <x v="83"/>
    <n v="840"/>
    <n v="1081"/>
    <x v="0"/>
    <x v="0"/>
    <x v="0"/>
    <x v="0"/>
    <s v="Ja"/>
    <x v="0"/>
    <n v="50"/>
    <x v="5"/>
    <x v="81"/>
    <x v="0"/>
    <x v="0"/>
    <x v="0"/>
    <x v="0"/>
    <x v="0"/>
  </r>
  <r>
    <x v="8"/>
    <x v="10"/>
    <x v="83"/>
    <n v="846"/>
    <n v="1081"/>
    <x v="0"/>
    <x v="0"/>
    <x v="0"/>
    <x v="0"/>
    <s v="Ja"/>
    <x v="0"/>
    <n v="54"/>
    <x v="5"/>
    <x v="82"/>
    <x v="0"/>
    <x v="0"/>
    <x v="0"/>
    <x v="0"/>
    <x v="0"/>
  </r>
  <r>
    <x v="8"/>
    <x v="10"/>
    <x v="83"/>
    <n v="849"/>
    <n v="1081"/>
    <x v="0"/>
    <x v="0"/>
    <x v="0"/>
    <x v="0"/>
    <s v="Ja"/>
    <x v="0"/>
    <n v="48"/>
    <x v="5"/>
    <x v="83"/>
    <x v="0"/>
    <x v="0"/>
    <x v="0"/>
    <x v="0"/>
    <x v="0"/>
  </r>
  <r>
    <x v="8"/>
    <x v="10"/>
    <x v="83"/>
    <n v="851"/>
    <n v="1081"/>
    <x v="0"/>
    <x v="0"/>
    <x v="0"/>
    <x v="0"/>
    <s v="Ja"/>
    <x v="0"/>
    <n v="488"/>
    <x v="5"/>
    <x v="77"/>
    <x v="0"/>
    <x v="0"/>
    <x v="0"/>
    <x v="0"/>
    <x v="0"/>
  </r>
  <r>
    <x v="8"/>
    <x v="10"/>
    <x v="83"/>
    <n v="860"/>
    <n v="1081"/>
    <x v="0"/>
    <x v="0"/>
    <x v="0"/>
    <x v="0"/>
    <s v="Ja"/>
    <x v="0"/>
    <n v="78"/>
    <x v="5"/>
    <x v="84"/>
    <x v="0"/>
    <x v="0"/>
    <x v="0"/>
    <x v="0"/>
    <x v="0"/>
  </r>
  <r>
    <x v="8"/>
    <x v="11"/>
    <x v="84"/>
    <n v="0"/>
    <n v="0"/>
    <x v="1"/>
    <x v="0"/>
    <x v="4"/>
    <x v="0"/>
    <s v="Ja"/>
    <x v="0"/>
    <n v="1"/>
    <x v="3"/>
    <x v="15"/>
    <x v="0"/>
    <x v="0"/>
    <x v="1"/>
    <x v="4"/>
    <x v="0"/>
  </r>
  <r>
    <x v="8"/>
    <x v="11"/>
    <x v="84"/>
    <n v="0"/>
    <n v="0"/>
    <x v="3"/>
    <x v="0"/>
    <x v="2"/>
    <x v="0"/>
    <s v="Ja"/>
    <x v="0"/>
    <n v="1"/>
    <x v="3"/>
    <x v="15"/>
    <x v="0"/>
    <x v="0"/>
    <x v="3"/>
    <x v="2"/>
    <x v="0"/>
  </r>
  <r>
    <x v="8"/>
    <x v="11"/>
    <x v="84"/>
    <n v="101"/>
    <n v="1084"/>
    <x v="0"/>
    <x v="0"/>
    <x v="0"/>
    <x v="0"/>
    <s v="Ja"/>
    <x v="0"/>
    <n v="2"/>
    <x v="1"/>
    <x v="2"/>
    <x v="0"/>
    <x v="0"/>
    <x v="0"/>
    <x v="0"/>
    <x v="0"/>
  </r>
  <r>
    <x v="8"/>
    <x v="11"/>
    <x v="84"/>
    <n v="101"/>
    <n v="1084"/>
    <x v="0"/>
    <x v="0"/>
    <x v="4"/>
    <x v="0"/>
    <s v="Ja"/>
    <x v="0"/>
    <n v="28"/>
    <x v="1"/>
    <x v="2"/>
    <x v="0"/>
    <x v="0"/>
    <x v="0"/>
    <x v="4"/>
    <x v="0"/>
  </r>
  <r>
    <x v="8"/>
    <x v="11"/>
    <x v="84"/>
    <n v="147"/>
    <n v="1084"/>
    <x v="0"/>
    <x v="0"/>
    <x v="4"/>
    <x v="0"/>
    <s v="Ja"/>
    <x v="0"/>
    <n v="2"/>
    <x v="1"/>
    <x v="16"/>
    <x v="0"/>
    <x v="0"/>
    <x v="0"/>
    <x v="4"/>
    <x v="0"/>
  </r>
  <r>
    <x v="8"/>
    <x v="11"/>
    <x v="84"/>
    <n v="151"/>
    <n v="1084"/>
    <x v="0"/>
    <x v="0"/>
    <x v="4"/>
    <x v="0"/>
    <s v="Ja"/>
    <x v="0"/>
    <n v="4"/>
    <x v="1"/>
    <x v="17"/>
    <x v="0"/>
    <x v="0"/>
    <x v="0"/>
    <x v="4"/>
    <x v="0"/>
  </r>
  <r>
    <x v="8"/>
    <x v="11"/>
    <x v="84"/>
    <n v="153"/>
    <n v="1084"/>
    <x v="0"/>
    <x v="0"/>
    <x v="4"/>
    <x v="0"/>
    <s v="Ja"/>
    <x v="0"/>
    <n v="2"/>
    <x v="1"/>
    <x v="18"/>
    <x v="0"/>
    <x v="0"/>
    <x v="0"/>
    <x v="4"/>
    <x v="0"/>
  </r>
  <r>
    <x v="8"/>
    <x v="11"/>
    <x v="84"/>
    <n v="155"/>
    <n v="1084"/>
    <x v="0"/>
    <x v="0"/>
    <x v="4"/>
    <x v="0"/>
    <s v="Ja"/>
    <x v="0"/>
    <n v="1"/>
    <x v="1"/>
    <x v="19"/>
    <x v="0"/>
    <x v="0"/>
    <x v="0"/>
    <x v="4"/>
    <x v="0"/>
  </r>
  <r>
    <x v="8"/>
    <x v="11"/>
    <x v="84"/>
    <n v="157"/>
    <n v="1084"/>
    <x v="0"/>
    <x v="0"/>
    <x v="4"/>
    <x v="0"/>
    <s v="Ja"/>
    <x v="0"/>
    <n v="8"/>
    <x v="1"/>
    <x v="20"/>
    <x v="0"/>
    <x v="0"/>
    <x v="0"/>
    <x v="4"/>
    <x v="0"/>
  </r>
  <r>
    <x v="8"/>
    <x v="11"/>
    <x v="84"/>
    <n v="159"/>
    <n v="1084"/>
    <x v="0"/>
    <x v="0"/>
    <x v="0"/>
    <x v="0"/>
    <s v="Ja"/>
    <x v="0"/>
    <n v="1"/>
    <x v="1"/>
    <x v="21"/>
    <x v="0"/>
    <x v="0"/>
    <x v="0"/>
    <x v="0"/>
    <x v="0"/>
  </r>
  <r>
    <x v="8"/>
    <x v="11"/>
    <x v="84"/>
    <n v="159"/>
    <n v="1084"/>
    <x v="0"/>
    <x v="0"/>
    <x v="4"/>
    <x v="0"/>
    <s v="Ja"/>
    <x v="0"/>
    <n v="4"/>
    <x v="1"/>
    <x v="21"/>
    <x v="0"/>
    <x v="0"/>
    <x v="0"/>
    <x v="4"/>
    <x v="0"/>
  </r>
  <r>
    <x v="8"/>
    <x v="11"/>
    <x v="84"/>
    <n v="161"/>
    <n v="1084"/>
    <x v="0"/>
    <x v="0"/>
    <x v="4"/>
    <x v="0"/>
    <s v="Ja"/>
    <x v="0"/>
    <n v="2"/>
    <x v="1"/>
    <x v="22"/>
    <x v="0"/>
    <x v="0"/>
    <x v="0"/>
    <x v="4"/>
    <x v="0"/>
  </r>
  <r>
    <x v="8"/>
    <x v="11"/>
    <x v="84"/>
    <n v="163"/>
    <n v="1084"/>
    <x v="0"/>
    <x v="0"/>
    <x v="4"/>
    <x v="0"/>
    <s v="Ja"/>
    <x v="0"/>
    <n v="1"/>
    <x v="1"/>
    <x v="23"/>
    <x v="0"/>
    <x v="0"/>
    <x v="0"/>
    <x v="4"/>
    <x v="0"/>
  </r>
  <r>
    <x v="8"/>
    <x v="11"/>
    <x v="84"/>
    <n v="165"/>
    <n v="1084"/>
    <x v="0"/>
    <x v="0"/>
    <x v="4"/>
    <x v="0"/>
    <s v="Ja"/>
    <x v="0"/>
    <n v="1"/>
    <x v="1"/>
    <x v="24"/>
    <x v="0"/>
    <x v="0"/>
    <x v="0"/>
    <x v="4"/>
    <x v="0"/>
  </r>
  <r>
    <x v="8"/>
    <x v="11"/>
    <x v="84"/>
    <n v="169"/>
    <n v="1084"/>
    <x v="0"/>
    <x v="0"/>
    <x v="4"/>
    <x v="0"/>
    <s v="Ja"/>
    <x v="0"/>
    <n v="1"/>
    <x v="1"/>
    <x v="26"/>
    <x v="0"/>
    <x v="0"/>
    <x v="0"/>
    <x v="4"/>
    <x v="0"/>
  </r>
  <r>
    <x v="8"/>
    <x v="11"/>
    <x v="84"/>
    <n v="173"/>
    <n v="1084"/>
    <x v="0"/>
    <x v="0"/>
    <x v="4"/>
    <x v="0"/>
    <s v="Ja"/>
    <x v="0"/>
    <n v="8"/>
    <x v="1"/>
    <x v="27"/>
    <x v="0"/>
    <x v="0"/>
    <x v="0"/>
    <x v="4"/>
    <x v="0"/>
  </r>
  <r>
    <x v="8"/>
    <x v="11"/>
    <x v="84"/>
    <n v="175"/>
    <n v="1084"/>
    <x v="0"/>
    <x v="0"/>
    <x v="4"/>
    <x v="0"/>
    <s v="Ja"/>
    <x v="0"/>
    <n v="1"/>
    <x v="1"/>
    <x v="28"/>
    <x v="0"/>
    <x v="0"/>
    <x v="0"/>
    <x v="4"/>
    <x v="0"/>
  </r>
  <r>
    <x v="8"/>
    <x v="11"/>
    <x v="84"/>
    <n v="183"/>
    <n v="1084"/>
    <x v="0"/>
    <x v="0"/>
    <x v="4"/>
    <x v="0"/>
    <s v="Ja"/>
    <x v="0"/>
    <n v="3"/>
    <x v="1"/>
    <x v="29"/>
    <x v="0"/>
    <x v="0"/>
    <x v="0"/>
    <x v="4"/>
    <x v="0"/>
  </r>
  <r>
    <x v="8"/>
    <x v="11"/>
    <x v="84"/>
    <n v="185"/>
    <n v="1084"/>
    <x v="0"/>
    <x v="0"/>
    <x v="4"/>
    <x v="0"/>
    <s v="Ja"/>
    <x v="0"/>
    <n v="5"/>
    <x v="1"/>
    <x v="30"/>
    <x v="0"/>
    <x v="0"/>
    <x v="0"/>
    <x v="4"/>
    <x v="0"/>
  </r>
  <r>
    <x v="8"/>
    <x v="11"/>
    <x v="84"/>
    <n v="187"/>
    <n v="1084"/>
    <x v="0"/>
    <x v="0"/>
    <x v="4"/>
    <x v="0"/>
    <s v="Ja"/>
    <x v="0"/>
    <n v="1"/>
    <x v="1"/>
    <x v="31"/>
    <x v="0"/>
    <x v="0"/>
    <x v="0"/>
    <x v="4"/>
    <x v="0"/>
  </r>
  <r>
    <x v="8"/>
    <x v="11"/>
    <x v="84"/>
    <n v="190"/>
    <n v="1084"/>
    <x v="0"/>
    <x v="0"/>
    <x v="4"/>
    <x v="0"/>
    <s v="Ja"/>
    <x v="0"/>
    <n v="2"/>
    <x v="1"/>
    <x v="32"/>
    <x v="0"/>
    <x v="0"/>
    <x v="0"/>
    <x v="4"/>
    <x v="0"/>
  </r>
  <r>
    <x v="8"/>
    <x v="11"/>
    <x v="84"/>
    <n v="201"/>
    <n v="1084"/>
    <x v="0"/>
    <x v="0"/>
    <x v="0"/>
    <x v="0"/>
    <s v="Ja"/>
    <x v="0"/>
    <n v="1"/>
    <x v="1"/>
    <x v="33"/>
    <x v="0"/>
    <x v="0"/>
    <x v="0"/>
    <x v="0"/>
    <x v="0"/>
  </r>
  <r>
    <x v="8"/>
    <x v="11"/>
    <x v="84"/>
    <n v="201"/>
    <n v="1084"/>
    <x v="0"/>
    <x v="0"/>
    <x v="4"/>
    <x v="0"/>
    <s v="Ja"/>
    <x v="0"/>
    <n v="3"/>
    <x v="1"/>
    <x v="33"/>
    <x v="0"/>
    <x v="0"/>
    <x v="0"/>
    <x v="4"/>
    <x v="0"/>
  </r>
  <r>
    <x v="8"/>
    <x v="11"/>
    <x v="84"/>
    <n v="210"/>
    <n v="1084"/>
    <x v="0"/>
    <x v="0"/>
    <x v="4"/>
    <x v="0"/>
    <s v="Ja"/>
    <x v="0"/>
    <n v="6"/>
    <x v="1"/>
    <x v="34"/>
    <x v="0"/>
    <x v="0"/>
    <x v="0"/>
    <x v="4"/>
    <x v="0"/>
  </r>
  <r>
    <x v="8"/>
    <x v="11"/>
    <x v="84"/>
    <n v="217"/>
    <n v="1084"/>
    <x v="0"/>
    <x v="0"/>
    <x v="4"/>
    <x v="0"/>
    <s v="Ja"/>
    <x v="0"/>
    <n v="14"/>
    <x v="1"/>
    <x v="59"/>
    <x v="0"/>
    <x v="0"/>
    <x v="0"/>
    <x v="4"/>
    <x v="0"/>
  </r>
  <r>
    <x v="8"/>
    <x v="11"/>
    <x v="84"/>
    <n v="219"/>
    <n v="1084"/>
    <x v="0"/>
    <x v="0"/>
    <x v="4"/>
    <x v="0"/>
    <s v="Ja"/>
    <x v="0"/>
    <n v="4"/>
    <x v="1"/>
    <x v="60"/>
    <x v="0"/>
    <x v="0"/>
    <x v="0"/>
    <x v="4"/>
    <x v="0"/>
  </r>
  <r>
    <x v="8"/>
    <x v="11"/>
    <x v="84"/>
    <n v="230"/>
    <n v="1084"/>
    <x v="0"/>
    <x v="0"/>
    <x v="4"/>
    <x v="0"/>
    <s v="Ja"/>
    <x v="0"/>
    <n v="7"/>
    <x v="1"/>
    <x v="35"/>
    <x v="0"/>
    <x v="0"/>
    <x v="0"/>
    <x v="4"/>
    <x v="0"/>
  </r>
  <r>
    <x v="8"/>
    <x v="11"/>
    <x v="84"/>
    <n v="240"/>
    <n v="1084"/>
    <x v="0"/>
    <x v="0"/>
    <x v="4"/>
    <x v="0"/>
    <s v="Ja"/>
    <x v="0"/>
    <n v="5"/>
    <x v="1"/>
    <x v="36"/>
    <x v="0"/>
    <x v="0"/>
    <x v="0"/>
    <x v="4"/>
    <x v="0"/>
  </r>
  <r>
    <x v="8"/>
    <x v="11"/>
    <x v="84"/>
    <n v="250"/>
    <n v="1084"/>
    <x v="0"/>
    <x v="0"/>
    <x v="4"/>
    <x v="0"/>
    <s v="Ja"/>
    <x v="0"/>
    <n v="3"/>
    <x v="1"/>
    <x v="37"/>
    <x v="0"/>
    <x v="0"/>
    <x v="0"/>
    <x v="4"/>
    <x v="0"/>
  </r>
  <r>
    <x v="8"/>
    <x v="11"/>
    <x v="84"/>
    <n v="253"/>
    <n v="1085"/>
    <x v="0"/>
    <x v="0"/>
    <x v="4"/>
    <x v="0"/>
    <s v="Ja"/>
    <x v="0"/>
    <n v="2"/>
    <x v="4"/>
    <x v="38"/>
    <x v="0"/>
    <x v="0"/>
    <x v="0"/>
    <x v="4"/>
    <x v="0"/>
  </r>
  <r>
    <x v="8"/>
    <x v="11"/>
    <x v="84"/>
    <n v="259"/>
    <n v="1085"/>
    <x v="0"/>
    <x v="0"/>
    <x v="4"/>
    <x v="0"/>
    <s v="Ja"/>
    <x v="0"/>
    <n v="5"/>
    <x v="4"/>
    <x v="39"/>
    <x v="0"/>
    <x v="0"/>
    <x v="0"/>
    <x v="4"/>
    <x v="0"/>
  </r>
  <r>
    <x v="8"/>
    <x v="11"/>
    <x v="84"/>
    <n v="260"/>
    <n v="1084"/>
    <x v="0"/>
    <x v="0"/>
    <x v="4"/>
    <x v="0"/>
    <s v="Ja"/>
    <x v="0"/>
    <n v="3"/>
    <x v="1"/>
    <x v="64"/>
    <x v="0"/>
    <x v="0"/>
    <x v="0"/>
    <x v="4"/>
    <x v="0"/>
  </r>
  <r>
    <x v="8"/>
    <x v="11"/>
    <x v="84"/>
    <n v="265"/>
    <n v="1085"/>
    <x v="0"/>
    <x v="0"/>
    <x v="0"/>
    <x v="0"/>
    <s v="Ja"/>
    <x v="0"/>
    <n v="1"/>
    <x v="4"/>
    <x v="40"/>
    <x v="0"/>
    <x v="0"/>
    <x v="0"/>
    <x v="0"/>
    <x v="0"/>
  </r>
  <r>
    <x v="8"/>
    <x v="11"/>
    <x v="84"/>
    <n v="265"/>
    <n v="1085"/>
    <x v="0"/>
    <x v="0"/>
    <x v="4"/>
    <x v="0"/>
    <s v="Ja"/>
    <x v="0"/>
    <n v="4"/>
    <x v="4"/>
    <x v="40"/>
    <x v="0"/>
    <x v="0"/>
    <x v="0"/>
    <x v="4"/>
    <x v="0"/>
  </r>
  <r>
    <x v="8"/>
    <x v="11"/>
    <x v="84"/>
    <n v="269"/>
    <n v="1085"/>
    <x v="0"/>
    <x v="0"/>
    <x v="4"/>
    <x v="0"/>
    <s v="Ja"/>
    <x v="0"/>
    <n v="2"/>
    <x v="4"/>
    <x v="41"/>
    <x v="0"/>
    <x v="0"/>
    <x v="0"/>
    <x v="4"/>
    <x v="0"/>
  </r>
  <r>
    <x v="8"/>
    <x v="11"/>
    <x v="84"/>
    <n v="270"/>
    <n v="1084"/>
    <x v="0"/>
    <x v="0"/>
    <x v="4"/>
    <x v="0"/>
    <s v="Ja"/>
    <x v="0"/>
    <n v="2"/>
    <x v="1"/>
    <x v="42"/>
    <x v="0"/>
    <x v="0"/>
    <x v="0"/>
    <x v="4"/>
    <x v="0"/>
  </r>
  <r>
    <x v="8"/>
    <x v="11"/>
    <x v="84"/>
    <n v="306"/>
    <n v="1085"/>
    <x v="0"/>
    <x v="0"/>
    <x v="4"/>
    <x v="0"/>
    <s v="Ja"/>
    <x v="0"/>
    <n v="5"/>
    <x v="4"/>
    <x v="43"/>
    <x v="0"/>
    <x v="0"/>
    <x v="0"/>
    <x v="4"/>
    <x v="0"/>
  </r>
  <r>
    <x v="8"/>
    <x v="11"/>
    <x v="84"/>
    <n v="316"/>
    <n v="1085"/>
    <x v="0"/>
    <x v="0"/>
    <x v="4"/>
    <x v="0"/>
    <s v="Ja"/>
    <x v="0"/>
    <n v="2"/>
    <x v="4"/>
    <x v="44"/>
    <x v="0"/>
    <x v="0"/>
    <x v="0"/>
    <x v="4"/>
    <x v="0"/>
  </r>
  <r>
    <x v="8"/>
    <x v="11"/>
    <x v="84"/>
    <n v="320"/>
    <n v="1085"/>
    <x v="0"/>
    <x v="0"/>
    <x v="4"/>
    <x v="0"/>
    <s v="Ja"/>
    <x v="0"/>
    <n v="1"/>
    <x v="4"/>
    <x v="45"/>
    <x v="0"/>
    <x v="0"/>
    <x v="0"/>
    <x v="4"/>
    <x v="0"/>
  </r>
  <r>
    <x v="8"/>
    <x v="11"/>
    <x v="84"/>
    <n v="326"/>
    <n v="1085"/>
    <x v="0"/>
    <x v="0"/>
    <x v="4"/>
    <x v="0"/>
    <s v="Ja"/>
    <x v="0"/>
    <n v="8"/>
    <x v="4"/>
    <x v="65"/>
    <x v="0"/>
    <x v="0"/>
    <x v="0"/>
    <x v="4"/>
    <x v="0"/>
  </r>
  <r>
    <x v="8"/>
    <x v="11"/>
    <x v="84"/>
    <n v="329"/>
    <n v="1085"/>
    <x v="0"/>
    <x v="0"/>
    <x v="4"/>
    <x v="0"/>
    <s v="Ja"/>
    <x v="0"/>
    <n v="5"/>
    <x v="4"/>
    <x v="46"/>
    <x v="0"/>
    <x v="0"/>
    <x v="0"/>
    <x v="4"/>
    <x v="0"/>
  </r>
  <r>
    <x v="8"/>
    <x v="11"/>
    <x v="84"/>
    <n v="336"/>
    <n v="1085"/>
    <x v="0"/>
    <x v="0"/>
    <x v="4"/>
    <x v="0"/>
    <s v="Ja"/>
    <x v="0"/>
    <n v="2"/>
    <x v="4"/>
    <x v="48"/>
    <x v="0"/>
    <x v="0"/>
    <x v="0"/>
    <x v="4"/>
    <x v="0"/>
  </r>
  <r>
    <x v="8"/>
    <x v="11"/>
    <x v="84"/>
    <n v="340"/>
    <n v="1085"/>
    <x v="0"/>
    <x v="0"/>
    <x v="4"/>
    <x v="0"/>
    <s v="Ja"/>
    <x v="0"/>
    <n v="1"/>
    <x v="4"/>
    <x v="61"/>
    <x v="0"/>
    <x v="0"/>
    <x v="0"/>
    <x v="4"/>
    <x v="0"/>
  </r>
  <r>
    <x v="8"/>
    <x v="11"/>
    <x v="84"/>
    <n v="350"/>
    <n v="1085"/>
    <x v="0"/>
    <x v="0"/>
    <x v="4"/>
    <x v="0"/>
    <s v="Ja"/>
    <x v="0"/>
    <n v="2"/>
    <x v="4"/>
    <x v="49"/>
    <x v="0"/>
    <x v="0"/>
    <x v="0"/>
    <x v="4"/>
    <x v="0"/>
  </r>
  <r>
    <x v="8"/>
    <x v="11"/>
    <x v="84"/>
    <n v="360"/>
    <n v="1085"/>
    <x v="0"/>
    <x v="0"/>
    <x v="4"/>
    <x v="0"/>
    <s v="Ja"/>
    <x v="0"/>
    <n v="4"/>
    <x v="4"/>
    <x v="50"/>
    <x v="0"/>
    <x v="0"/>
    <x v="0"/>
    <x v="4"/>
    <x v="0"/>
  </r>
  <r>
    <x v="8"/>
    <x v="11"/>
    <x v="84"/>
    <n v="370"/>
    <n v="1085"/>
    <x v="0"/>
    <x v="0"/>
    <x v="0"/>
    <x v="0"/>
    <s v="Ja"/>
    <x v="0"/>
    <n v="3"/>
    <x v="4"/>
    <x v="51"/>
    <x v="0"/>
    <x v="0"/>
    <x v="0"/>
    <x v="0"/>
    <x v="0"/>
  </r>
  <r>
    <x v="8"/>
    <x v="11"/>
    <x v="84"/>
    <n v="370"/>
    <n v="1085"/>
    <x v="0"/>
    <x v="0"/>
    <x v="4"/>
    <x v="0"/>
    <s v="Ja"/>
    <x v="0"/>
    <n v="9"/>
    <x v="4"/>
    <x v="51"/>
    <x v="0"/>
    <x v="0"/>
    <x v="0"/>
    <x v="4"/>
    <x v="0"/>
  </r>
  <r>
    <x v="8"/>
    <x v="11"/>
    <x v="84"/>
    <n v="376"/>
    <n v="1085"/>
    <x v="0"/>
    <x v="0"/>
    <x v="4"/>
    <x v="0"/>
    <s v="Ja"/>
    <x v="0"/>
    <n v="4"/>
    <x v="4"/>
    <x v="52"/>
    <x v="0"/>
    <x v="0"/>
    <x v="0"/>
    <x v="4"/>
    <x v="0"/>
  </r>
  <r>
    <x v="8"/>
    <x v="11"/>
    <x v="84"/>
    <n v="390"/>
    <n v="1085"/>
    <x v="0"/>
    <x v="0"/>
    <x v="4"/>
    <x v="0"/>
    <s v="Ja"/>
    <x v="0"/>
    <n v="5"/>
    <x v="4"/>
    <x v="53"/>
    <x v="0"/>
    <x v="0"/>
    <x v="0"/>
    <x v="4"/>
    <x v="0"/>
  </r>
  <r>
    <x v="8"/>
    <x v="11"/>
    <x v="84"/>
    <n v="410"/>
    <n v="1083"/>
    <x v="0"/>
    <x v="0"/>
    <x v="4"/>
    <x v="0"/>
    <s v="Ja"/>
    <x v="0"/>
    <n v="3"/>
    <x v="2"/>
    <x v="3"/>
    <x v="0"/>
    <x v="0"/>
    <x v="0"/>
    <x v="4"/>
    <x v="0"/>
  </r>
  <r>
    <x v="8"/>
    <x v="11"/>
    <x v="84"/>
    <n v="420"/>
    <n v="1083"/>
    <x v="0"/>
    <x v="0"/>
    <x v="4"/>
    <x v="0"/>
    <s v="Ja"/>
    <x v="0"/>
    <n v="1"/>
    <x v="2"/>
    <x v="90"/>
    <x v="0"/>
    <x v="0"/>
    <x v="0"/>
    <x v="4"/>
    <x v="0"/>
  </r>
  <r>
    <x v="8"/>
    <x v="11"/>
    <x v="84"/>
    <n v="430"/>
    <n v="1083"/>
    <x v="0"/>
    <x v="0"/>
    <x v="4"/>
    <x v="0"/>
    <s v="Ja"/>
    <x v="0"/>
    <n v="6"/>
    <x v="2"/>
    <x v="91"/>
    <x v="0"/>
    <x v="0"/>
    <x v="0"/>
    <x v="4"/>
    <x v="0"/>
  </r>
  <r>
    <x v="8"/>
    <x v="11"/>
    <x v="84"/>
    <n v="450"/>
    <n v="1083"/>
    <x v="0"/>
    <x v="0"/>
    <x v="4"/>
    <x v="0"/>
    <s v="Ja"/>
    <x v="0"/>
    <n v="6"/>
    <x v="2"/>
    <x v="54"/>
    <x v="0"/>
    <x v="0"/>
    <x v="0"/>
    <x v="4"/>
    <x v="0"/>
  </r>
  <r>
    <x v="8"/>
    <x v="11"/>
    <x v="84"/>
    <n v="461"/>
    <n v="1083"/>
    <x v="0"/>
    <x v="0"/>
    <x v="4"/>
    <x v="0"/>
    <s v="Ja"/>
    <x v="0"/>
    <n v="12"/>
    <x v="2"/>
    <x v="55"/>
    <x v="0"/>
    <x v="0"/>
    <x v="0"/>
    <x v="4"/>
    <x v="0"/>
  </r>
  <r>
    <x v="8"/>
    <x v="11"/>
    <x v="84"/>
    <n v="479"/>
    <n v="1083"/>
    <x v="0"/>
    <x v="0"/>
    <x v="4"/>
    <x v="0"/>
    <s v="Ja"/>
    <x v="0"/>
    <n v="3"/>
    <x v="2"/>
    <x v="4"/>
    <x v="0"/>
    <x v="0"/>
    <x v="0"/>
    <x v="4"/>
    <x v="0"/>
  </r>
  <r>
    <x v="8"/>
    <x v="11"/>
    <x v="84"/>
    <n v="480"/>
    <n v="1083"/>
    <x v="0"/>
    <x v="0"/>
    <x v="4"/>
    <x v="0"/>
    <s v="Ja"/>
    <x v="0"/>
    <n v="2"/>
    <x v="2"/>
    <x v="56"/>
    <x v="0"/>
    <x v="0"/>
    <x v="0"/>
    <x v="4"/>
    <x v="0"/>
  </r>
  <r>
    <x v="8"/>
    <x v="11"/>
    <x v="84"/>
    <n v="482"/>
    <n v="1083"/>
    <x v="0"/>
    <x v="0"/>
    <x v="4"/>
    <x v="0"/>
    <s v="Ja"/>
    <x v="0"/>
    <n v="2"/>
    <x v="2"/>
    <x v="97"/>
    <x v="0"/>
    <x v="0"/>
    <x v="0"/>
    <x v="4"/>
    <x v="0"/>
  </r>
  <r>
    <x v="8"/>
    <x v="11"/>
    <x v="84"/>
    <n v="530"/>
    <n v="1083"/>
    <x v="0"/>
    <x v="0"/>
    <x v="4"/>
    <x v="0"/>
    <s v="Ja"/>
    <x v="0"/>
    <n v="4"/>
    <x v="2"/>
    <x v="6"/>
    <x v="0"/>
    <x v="0"/>
    <x v="0"/>
    <x v="4"/>
    <x v="0"/>
  </r>
  <r>
    <x v="8"/>
    <x v="11"/>
    <x v="84"/>
    <n v="540"/>
    <n v="1083"/>
    <x v="0"/>
    <x v="0"/>
    <x v="4"/>
    <x v="0"/>
    <s v="Ja"/>
    <x v="0"/>
    <n v="8"/>
    <x v="2"/>
    <x v="93"/>
    <x v="0"/>
    <x v="0"/>
    <x v="0"/>
    <x v="4"/>
    <x v="0"/>
  </r>
  <r>
    <x v="8"/>
    <x v="11"/>
    <x v="84"/>
    <n v="550"/>
    <n v="1083"/>
    <x v="0"/>
    <x v="0"/>
    <x v="4"/>
    <x v="0"/>
    <s v="Ja"/>
    <x v="0"/>
    <n v="2"/>
    <x v="2"/>
    <x v="7"/>
    <x v="0"/>
    <x v="0"/>
    <x v="0"/>
    <x v="4"/>
    <x v="0"/>
  </r>
  <r>
    <x v="8"/>
    <x v="11"/>
    <x v="84"/>
    <n v="561"/>
    <n v="1083"/>
    <x v="0"/>
    <x v="0"/>
    <x v="4"/>
    <x v="0"/>
    <s v="Ja"/>
    <x v="0"/>
    <n v="2"/>
    <x v="2"/>
    <x v="8"/>
    <x v="0"/>
    <x v="0"/>
    <x v="0"/>
    <x v="4"/>
    <x v="0"/>
  </r>
  <r>
    <x v="8"/>
    <x v="11"/>
    <x v="84"/>
    <n v="563"/>
    <n v="1083"/>
    <x v="0"/>
    <x v="0"/>
    <x v="4"/>
    <x v="0"/>
    <s v="Ja"/>
    <x v="0"/>
    <n v="2"/>
    <x v="2"/>
    <x v="9"/>
    <x v="0"/>
    <x v="0"/>
    <x v="0"/>
    <x v="4"/>
    <x v="0"/>
  </r>
  <r>
    <x v="8"/>
    <x v="11"/>
    <x v="84"/>
    <n v="573"/>
    <n v="1083"/>
    <x v="0"/>
    <x v="0"/>
    <x v="4"/>
    <x v="0"/>
    <s v="Ja"/>
    <x v="0"/>
    <n v="6"/>
    <x v="2"/>
    <x v="10"/>
    <x v="0"/>
    <x v="0"/>
    <x v="0"/>
    <x v="4"/>
    <x v="0"/>
  </r>
  <r>
    <x v="8"/>
    <x v="11"/>
    <x v="84"/>
    <n v="575"/>
    <n v="1083"/>
    <x v="0"/>
    <x v="0"/>
    <x v="4"/>
    <x v="0"/>
    <s v="Ja"/>
    <x v="0"/>
    <n v="5"/>
    <x v="2"/>
    <x v="11"/>
    <x v="0"/>
    <x v="0"/>
    <x v="0"/>
    <x v="4"/>
    <x v="0"/>
  </r>
  <r>
    <x v="8"/>
    <x v="11"/>
    <x v="84"/>
    <n v="580"/>
    <n v="1083"/>
    <x v="0"/>
    <x v="0"/>
    <x v="4"/>
    <x v="0"/>
    <s v="Ja"/>
    <x v="0"/>
    <n v="3"/>
    <x v="2"/>
    <x v="57"/>
    <x v="0"/>
    <x v="0"/>
    <x v="0"/>
    <x v="4"/>
    <x v="0"/>
  </r>
  <r>
    <x v="8"/>
    <x v="11"/>
    <x v="84"/>
    <n v="615"/>
    <n v="1082"/>
    <x v="0"/>
    <x v="0"/>
    <x v="4"/>
    <x v="0"/>
    <s v="Ja"/>
    <x v="0"/>
    <n v="3"/>
    <x v="0"/>
    <x v="66"/>
    <x v="0"/>
    <x v="0"/>
    <x v="0"/>
    <x v="4"/>
    <x v="0"/>
  </r>
  <r>
    <x v="8"/>
    <x v="11"/>
    <x v="84"/>
    <n v="621"/>
    <n v="1083"/>
    <x v="0"/>
    <x v="0"/>
    <x v="4"/>
    <x v="0"/>
    <s v="Ja"/>
    <x v="0"/>
    <n v="6"/>
    <x v="2"/>
    <x v="12"/>
    <x v="0"/>
    <x v="0"/>
    <x v="0"/>
    <x v="4"/>
    <x v="0"/>
  </r>
  <r>
    <x v="8"/>
    <x v="11"/>
    <x v="84"/>
    <n v="630"/>
    <n v="1083"/>
    <x v="0"/>
    <x v="0"/>
    <x v="4"/>
    <x v="0"/>
    <s v="Ja"/>
    <x v="0"/>
    <n v="6"/>
    <x v="2"/>
    <x v="13"/>
    <x v="0"/>
    <x v="0"/>
    <x v="0"/>
    <x v="4"/>
    <x v="0"/>
  </r>
  <r>
    <x v="8"/>
    <x v="11"/>
    <x v="84"/>
    <n v="657"/>
    <n v="1082"/>
    <x v="0"/>
    <x v="0"/>
    <x v="4"/>
    <x v="0"/>
    <s v="Ja"/>
    <x v="0"/>
    <n v="2"/>
    <x v="0"/>
    <x v="67"/>
    <x v="0"/>
    <x v="0"/>
    <x v="0"/>
    <x v="4"/>
    <x v="0"/>
  </r>
  <r>
    <x v="8"/>
    <x v="11"/>
    <x v="84"/>
    <n v="661"/>
    <n v="1082"/>
    <x v="0"/>
    <x v="0"/>
    <x v="4"/>
    <x v="0"/>
    <s v="Ja"/>
    <x v="0"/>
    <n v="3"/>
    <x v="0"/>
    <x v="68"/>
    <x v="0"/>
    <x v="0"/>
    <x v="0"/>
    <x v="4"/>
    <x v="0"/>
  </r>
  <r>
    <x v="8"/>
    <x v="11"/>
    <x v="84"/>
    <n v="671"/>
    <n v="1082"/>
    <x v="0"/>
    <x v="0"/>
    <x v="4"/>
    <x v="0"/>
    <s v="Ja"/>
    <x v="0"/>
    <n v="1"/>
    <x v="0"/>
    <x v="70"/>
    <x v="0"/>
    <x v="0"/>
    <x v="0"/>
    <x v="4"/>
    <x v="0"/>
  </r>
  <r>
    <x v="8"/>
    <x v="11"/>
    <x v="84"/>
    <n v="706"/>
    <n v="1082"/>
    <x v="0"/>
    <x v="0"/>
    <x v="4"/>
    <x v="0"/>
    <s v="Ja"/>
    <x v="0"/>
    <n v="4"/>
    <x v="0"/>
    <x v="78"/>
    <x v="0"/>
    <x v="0"/>
    <x v="0"/>
    <x v="4"/>
    <x v="0"/>
  </r>
  <r>
    <x v="8"/>
    <x v="11"/>
    <x v="84"/>
    <n v="707"/>
    <n v="1082"/>
    <x v="0"/>
    <x v="0"/>
    <x v="4"/>
    <x v="0"/>
    <s v="Ja"/>
    <x v="0"/>
    <n v="2"/>
    <x v="0"/>
    <x v="86"/>
    <x v="0"/>
    <x v="0"/>
    <x v="0"/>
    <x v="4"/>
    <x v="0"/>
  </r>
  <r>
    <x v="8"/>
    <x v="11"/>
    <x v="84"/>
    <n v="727"/>
    <n v="1082"/>
    <x v="0"/>
    <x v="0"/>
    <x v="4"/>
    <x v="0"/>
    <s v="Ja"/>
    <x v="0"/>
    <n v="1"/>
    <x v="0"/>
    <x v="89"/>
    <x v="0"/>
    <x v="0"/>
    <x v="0"/>
    <x v="4"/>
    <x v="0"/>
  </r>
  <r>
    <x v="8"/>
    <x v="11"/>
    <x v="84"/>
    <n v="730"/>
    <n v="1082"/>
    <x v="0"/>
    <x v="0"/>
    <x v="4"/>
    <x v="0"/>
    <s v="Ja"/>
    <x v="0"/>
    <n v="5"/>
    <x v="0"/>
    <x v="71"/>
    <x v="0"/>
    <x v="0"/>
    <x v="0"/>
    <x v="4"/>
    <x v="0"/>
  </r>
  <r>
    <x v="8"/>
    <x v="11"/>
    <x v="84"/>
    <n v="740"/>
    <n v="1082"/>
    <x v="0"/>
    <x v="0"/>
    <x v="4"/>
    <x v="0"/>
    <s v="Ja"/>
    <x v="0"/>
    <n v="5"/>
    <x v="0"/>
    <x v="72"/>
    <x v="0"/>
    <x v="0"/>
    <x v="0"/>
    <x v="4"/>
    <x v="0"/>
  </r>
  <r>
    <x v="8"/>
    <x v="11"/>
    <x v="84"/>
    <n v="746"/>
    <n v="1082"/>
    <x v="0"/>
    <x v="0"/>
    <x v="4"/>
    <x v="0"/>
    <s v="Ja"/>
    <x v="0"/>
    <n v="2"/>
    <x v="0"/>
    <x v="0"/>
    <x v="0"/>
    <x v="0"/>
    <x v="0"/>
    <x v="4"/>
    <x v="0"/>
  </r>
  <r>
    <x v="8"/>
    <x v="11"/>
    <x v="84"/>
    <n v="751"/>
    <n v="1082"/>
    <x v="0"/>
    <x v="0"/>
    <x v="0"/>
    <x v="0"/>
    <s v="Ja"/>
    <x v="0"/>
    <n v="1"/>
    <x v="0"/>
    <x v="1"/>
    <x v="0"/>
    <x v="0"/>
    <x v="0"/>
    <x v="0"/>
    <x v="0"/>
  </r>
  <r>
    <x v="8"/>
    <x v="11"/>
    <x v="84"/>
    <n v="751"/>
    <n v="1082"/>
    <x v="0"/>
    <x v="0"/>
    <x v="4"/>
    <x v="0"/>
    <s v="Ja"/>
    <x v="0"/>
    <n v="23"/>
    <x v="0"/>
    <x v="1"/>
    <x v="0"/>
    <x v="0"/>
    <x v="0"/>
    <x v="4"/>
    <x v="0"/>
  </r>
  <r>
    <x v="8"/>
    <x v="11"/>
    <x v="84"/>
    <n v="756"/>
    <n v="1082"/>
    <x v="0"/>
    <x v="0"/>
    <x v="4"/>
    <x v="0"/>
    <s v="Ja"/>
    <x v="0"/>
    <n v="1"/>
    <x v="0"/>
    <x v="73"/>
    <x v="0"/>
    <x v="0"/>
    <x v="0"/>
    <x v="4"/>
    <x v="0"/>
  </r>
  <r>
    <x v="8"/>
    <x v="11"/>
    <x v="84"/>
    <n v="760"/>
    <n v="1082"/>
    <x v="0"/>
    <x v="0"/>
    <x v="4"/>
    <x v="0"/>
    <s v="Ja"/>
    <x v="0"/>
    <n v="2"/>
    <x v="0"/>
    <x v="14"/>
    <x v="0"/>
    <x v="0"/>
    <x v="0"/>
    <x v="4"/>
    <x v="0"/>
  </r>
  <r>
    <x v="8"/>
    <x v="11"/>
    <x v="84"/>
    <n v="766"/>
    <n v="1082"/>
    <x v="0"/>
    <x v="0"/>
    <x v="4"/>
    <x v="0"/>
    <s v="Ja"/>
    <x v="0"/>
    <n v="2"/>
    <x v="0"/>
    <x v="74"/>
    <x v="0"/>
    <x v="0"/>
    <x v="0"/>
    <x v="4"/>
    <x v="0"/>
  </r>
  <r>
    <x v="8"/>
    <x v="11"/>
    <x v="84"/>
    <n v="773"/>
    <n v="1081"/>
    <x v="0"/>
    <x v="0"/>
    <x v="4"/>
    <x v="0"/>
    <s v="Ja"/>
    <x v="0"/>
    <n v="2"/>
    <x v="5"/>
    <x v="96"/>
    <x v="0"/>
    <x v="0"/>
    <x v="0"/>
    <x v="4"/>
    <x v="0"/>
  </r>
  <r>
    <x v="8"/>
    <x v="11"/>
    <x v="84"/>
    <n v="779"/>
    <n v="1082"/>
    <x v="0"/>
    <x v="0"/>
    <x v="0"/>
    <x v="0"/>
    <s v="Ja"/>
    <x v="0"/>
    <n v="1"/>
    <x v="0"/>
    <x v="75"/>
    <x v="0"/>
    <x v="0"/>
    <x v="0"/>
    <x v="0"/>
    <x v="0"/>
  </r>
  <r>
    <x v="8"/>
    <x v="11"/>
    <x v="84"/>
    <n v="779"/>
    <n v="1082"/>
    <x v="0"/>
    <x v="0"/>
    <x v="4"/>
    <x v="0"/>
    <s v="Ja"/>
    <x v="0"/>
    <n v="4"/>
    <x v="0"/>
    <x v="75"/>
    <x v="0"/>
    <x v="0"/>
    <x v="0"/>
    <x v="4"/>
    <x v="0"/>
  </r>
  <r>
    <x v="8"/>
    <x v="11"/>
    <x v="84"/>
    <n v="791"/>
    <n v="1082"/>
    <x v="0"/>
    <x v="0"/>
    <x v="4"/>
    <x v="0"/>
    <s v="Ja"/>
    <x v="0"/>
    <n v="5"/>
    <x v="0"/>
    <x v="76"/>
    <x v="0"/>
    <x v="0"/>
    <x v="0"/>
    <x v="4"/>
    <x v="0"/>
  </r>
  <r>
    <x v="8"/>
    <x v="11"/>
    <x v="84"/>
    <n v="810"/>
    <n v="1081"/>
    <x v="0"/>
    <x v="0"/>
    <x v="4"/>
    <x v="0"/>
    <s v="Ja"/>
    <x v="0"/>
    <n v="2"/>
    <x v="5"/>
    <x v="80"/>
    <x v="0"/>
    <x v="0"/>
    <x v="0"/>
    <x v="4"/>
    <x v="0"/>
  </r>
  <r>
    <x v="8"/>
    <x v="11"/>
    <x v="84"/>
    <n v="813"/>
    <n v="1081"/>
    <x v="0"/>
    <x v="0"/>
    <x v="0"/>
    <x v="0"/>
    <s v="Ja"/>
    <x v="0"/>
    <n v="2"/>
    <x v="5"/>
    <x v="58"/>
    <x v="0"/>
    <x v="0"/>
    <x v="0"/>
    <x v="0"/>
    <x v="0"/>
  </r>
  <r>
    <x v="8"/>
    <x v="11"/>
    <x v="84"/>
    <n v="813"/>
    <n v="1081"/>
    <x v="0"/>
    <x v="0"/>
    <x v="4"/>
    <x v="0"/>
    <s v="Ja"/>
    <x v="0"/>
    <n v="4"/>
    <x v="5"/>
    <x v="58"/>
    <x v="0"/>
    <x v="0"/>
    <x v="0"/>
    <x v="4"/>
    <x v="0"/>
  </r>
  <r>
    <x v="8"/>
    <x v="11"/>
    <x v="84"/>
    <n v="820"/>
    <n v="1081"/>
    <x v="0"/>
    <x v="0"/>
    <x v="4"/>
    <x v="0"/>
    <s v="Ja"/>
    <x v="0"/>
    <n v="3"/>
    <x v="5"/>
    <x v="94"/>
    <x v="0"/>
    <x v="0"/>
    <x v="0"/>
    <x v="4"/>
    <x v="0"/>
  </r>
  <r>
    <x v="8"/>
    <x v="11"/>
    <x v="84"/>
    <n v="840"/>
    <n v="1081"/>
    <x v="0"/>
    <x v="0"/>
    <x v="0"/>
    <x v="0"/>
    <s v="Ja"/>
    <x v="0"/>
    <n v="1"/>
    <x v="5"/>
    <x v="81"/>
    <x v="0"/>
    <x v="0"/>
    <x v="0"/>
    <x v="0"/>
    <x v="0"/>
  </r>
  <r>
    <x v="8"/>
    <x v="11"/>
    <x v="84"/>
    <n v="846"/>
    <n v="1081"/>
    <x v="0"/>
    <x v="0"/>
    <x v="4"/>
    <x v="0"/>
    <s v="Ja"/>
    <x v="0"/>
    <n v="4"/>
    <x v="5"/>
    <x v="82"/>
    <x v="0"/>
    <x v="0"/>
    <x v="0"/>
    <x v="4"/>
    <x v="0"/>
  </r>
  <r>
    <x v="8"/>
    <x v="11"/>
    <x v="84"/>
    <n v="849"/>
    <n v="1081"/>
    <x v="0"/>
    <x v="0"/>
    <x v="4"/>
    <x v="0"/>
    <s v="Ja"/>
    <x v="0"/>
    <n v="1"/>
    <x v="5"/>
    <x v="83"/>
    <x v="0"/>
    <x v="0"/>
    <x v="0"/>
    <x v="4"/>
    <x v="0"/>
  </r>
  <r>
    <x v="8"/>
    <x v="11"/>
    <x v="84"/>
    <n v="851"/>
    <n v="1081"/>
    <x v="0"/>
    <x v="0"/>
    <x v="0"/>
    <x v="0"/>
    <s v="Ja"/>
    <x v="0"/>
    <n v="1"/>
    <x v="5"/>
    <x v="77"/>
    <x v="0"/>
    <x v="0"/>
    <x v="0"/>
    <x v="0"/>
    <x v="0"/>
  </r>
  <r>
    <x v="8"/>
    <x v="11"/>
    <x v="84"/>
    <n v="851"/>
    <n v="1081"/>
    <x v="0"/>
    <x v="0"/>
    <x v="4"/>
    <x v="0"/>
    <s v="Ja"/>
    <x v="0"/>
    <n v="26"/>
    <x v="5"/>
    <x v="77"/>
    <x v="0"/>
    <x v="0"/>
    <x v="0"/>
    <x v="4"/>
    <x v="0"/>
  </r>
  <r>
    <x v="8"/>
    <x v="11"/>
    <x v="84"/>
    <n v="860"/>
    <n v="1081"/>
    <x v="0"/>
    <x v="0"/>
    <x v="4"/>
    <x v="0"/>
    <s v="Ja"/>
    <x v="0"/>
    <n v="4"/>
    <x v="5"/>
    <x v="84"/>
    <x v="0"/>
    <x v="0"/>
    <x v="0"/>
    <x v="4"/>
    <x v="0"/>
  </r>
  <r>
    <x v="9"/>
    <x v="12"/>
    <x v="85"/>
    <n v="0"/>
    <n v="0"/>
    <x v="1"/>
    <x v="0"/>
    <x v="0"/>
    <x v="0"/>
    <s v="Ja"/>
    <x v="0"/>
    <n v="1"/>
    <x v="3"/>
    <x v="15"/>
    <x v="0"/>
    <x v="0"/>
    <x v="1"/>
    <x v="0"/>
    <x v="0"/>
  </r>
  <r>
    <x v="9"/>
    <x v="12"/>
    <x v="85"/>
    <n v="101"/>
    <n v="1084"/>
    <x v="0"/>
    <x v="0"/>
    <x v="0"/>
    <x v="0"/>
    <s v="Ja"/>
    <x v="0"/>
    <n v="176"/>
    <x v="1"/>
    <x v="2"/>
    <x v="0"/>
    <x v="0"/>
    <x v="0"/>
    <x v="0"/>
    <x v="0"/>
  </r>
  <r>
    <x v="9"/>
    <x v="12"/>
    <x v="85"/>
    <n v="147"/>
    <n v="1084"/>
    <x v="0"/>
    <x v="0"/>
    <x v="0"/>
    <x v="0"/>
    <s v="Ja"/>
    <x v="0"/>
    <n v="21"/>
    <x v="1"/>
    <x v="16"/>
    <x v="0"/>
    <x v="0"/>
    <x v="0"/>
    <x v="0"/>
    <x v="0"/>
  </r>
  <r>
    <x v="9"/>
    <x v="12"/>
    <x v="85"/>
    <n v="151"/>
    <n v="1084"/>
    <x v="0"/>
    <x v="0"/>
    <x v="0"/>
    <x v="0"/>
    <s v="Ja"/>
    <x v="0"/>
    <n v="1"/>
    <x v="1"/>
    <x v="17"/>
    <x v="0"/>
    <x v="0"/>
    <x v="0"/>
    <x v="0"/>
    <x v="0"/>
  </r>
  <r>
    <x v="9"/>
    <x v="12"/>
    <x v="85"/>
    <n v="153"/>
    <n v="1084"/>
    <x v="0"/>
    <x v="0"/>
    <x v="0"/>
    <x v="0"/>
    <s v="Ja"/>
    <x v="0"/>
    <n v="14"/>
    <x v="1"/>
    <x v="18"/>
    <x v="0"/>
    <x v="0"/>
    <x v="0"/>
    <x v="0"/>
    <x v="0"/>
  </r>
  <r>
    <x v="9"/>
    <x v="12"/>
    <x v="85"/>
    <n v="157"/>
    <n v="1084"/>
    <x v="0"/>
    <x v="0"/>
    <x v="0"/>
    <x v="0"/>
    <s v="Ja"/>
    <x v="0"/>
    <n v="4"/>
    <x v="1"/>
    <x v="20"/>
    <x v="0"/>
    <x v="0"/>
    <x v="0"/>
    <x v="0"/>
    <x v="0"/>
  </r>
  <r>
    <x v="9"/>
    <x v="12"/>
    <x v="85"/>
    <n v="159"/>
    <n v="1084"/>
    <x v="0"/>
    <x v="0"/>
    <x v="0"/>
    <x v="0"/>
    <s v="Ja"/>
    <x v="0"/>
    <n v="7"/>
    <x v="1"/>
    <x v="21"/>
    <x v="0"/>
    <x v="0"/>
    <x v="0"/>
    <x v="0"/>
    <x v="0"/>
  </r>
  <r>
    <x v="9"/>
    <x v="12"/>
    <x v="85"/>
    <n v="161"/>
    <n v="1084"/>
    <x v="0"/>
    <x v="0"/>
    <x v="0"/>
    <x v="0"/>
    <s v="Ja"/>
    <x v="0"/>
    <n v="4"/>
    <x v="1"/>
    <x v="22"/>
    <x v="0"/>
    <x v="0"/>
    <x v="0"/>
    <x v="0"/>
    <x v="0"/>
  </r>
  <r>
    <x v="9"/>
    <x v="12"/>
    <x v="85"/>
    <n v="163"/>
    <n v="1084"/>
    <x v="0"/>
    <x v="0"/>
    <x v="0"/>
    <x v="0"/>
    <s v="Ja"/>
    <x v="0"/>
    <n v="4"/>
    <x v="1"/>
    <x v="23"/>
    <x v="0"/>
    <x v="0"/>
    <x v="0"/>
    <x v="0"/>
    <x v="0"/>
  </r>
  <r>
    <x v="9"/>
    <x v="12"/>
    <x v="85"/>
    <n v="165"/>
    <n v="1084"/>
    <x v="0"/>
    <x v="0"/>
    <x v="0"/>
    <x v="0"/>
    <s v="Ja"/>
    <x v="0"/>
    <n v="3"/>
    <x v="1"/>
    <x v="24"/>
    <x v="0"/>
    <x v="0"/>
    <x v="0"/>
    <x v="0"/>
    <x v="0"/>
  </r>
  <r>
    <x v="9"/>
    <x v="12"/>
    <x v="85"/>
    <n v="167"/>
    <n v="1084"/>
    <x v="0"/>
    <x v="0"/>
    <x v="0"/>
    <x v="0"/>
    <s v="Ja"/>
    <x v="0"/>
    <n v="12"/>
    <x v="1"/>
    <x v="25"/>
    <x v="0"/>
    <x v="0"/>
    <x v="0"/>
    <x v="0"/>
    <x v="0"/>
  </r>
  <r>
    <x v="9"/>
    <x v="12"/>
    <x v="85"/>
    <n v="169"/>
    <n v="1084"/>
    <x v="0"/>
    <x v="0"/>
    <x v="0"/>
    <x v="0"/>
    <s v="Ja"/>
    <x v="0"/>
    <n v="5"/>
    <x v="1"/>
    <x v="26"/>
    <x v="0"/>
    <x v="0"/>
    <x v="0"/>
    <x v="0"/>
    <x v="0"/>
  </r>
  <r>
    <x v="9"/>
    <x v="12"/>
    <x v="85"/>
    <n v="173"/>
    <n v="1084"/>
    <x v="0"/>
    <x v="0"/>
    <x v="0"/>
    <x v="0"/>
    <s v="Ja"/>
    <x v="0"/>
    <n v="6"/>
    <x v="1"/>
    <x v="27"/>
    <x v="0"/>
    <x v="0"/>
    <x v="0"/>
    <x v="0"/>
    <x v="0"/>
  </r>
  <r>
    <x v="9"/>
    <x v="12"/>
    <x v="85"/>
    <n v="175"/>
    <n v="1084"/>
    <x v="0"/>
    <x v="0"/>
    <x v="0"/>
    <x v="0"/>
    <s v="Ja"/>
    <x v="0"/>
    <n v="9"/>
    <x v="1"/>
    <x v="28"/>
    <x v="0"/>
    <x v="0"/>
    <x v="0"/>
    <x v="0"/>
    <x v="0"/>
  </r>
  <r>
    <x v="9"/>
    <x v="12"/>
    <x v="85"/>
    <n v="183"/>
    <n v="1084"/>
    <x v="0"/>
    <x v="0"/>
    <x v="0"/>
    <x v="0"/>
    <s v="Ja"/>
    <x v="0"/>
    <n v="2"/>
    <x v="1"/>
    <x v="29"/>
    <x v="0"/>
    <x v="0"/>
    <x v="0"/>
    <x v="0"/>
    <x v="0"/>
  </r>
  <r>
    <x v="9"/>
    <x v="12"/>
    <x v="85"/>
    <n v="185"/>
    <n v="1084"/>
    <x v="0"/>
    <x v="0"/>
    <x v="0"/>
    <x v="0"/>
    <s v="Ja"/>
    <x v="0"/>
    <n v="4"/>
    <x v="1"/>
    <x v="30"/>
    <x v="0"/>
    <x v="0"/>
    <x v="0"/>
    <x v="0"/>
    <x v="0"/>
  </r>
  <r>
    <x v="9"/>
    <x v="12"/>
    <x v="85"/>
    <n v="187"/>
    <n v="1084"/>
    <x v="0"/>
    <x v="0"/>
    <x v="0"/>
    <x v="0"/>
    <s v="Ja"/>
    <x v="0"/>
    <n v="1"/>
    <x v="1"/>
    <x v="31"/>
    <x v="0"/>
    <x v="0"/>
    <x v="0"/>
    <x v="0"/>
    <x v="0"/>
  </r>
  <r>
    <x v="9"/>
    <x v="12"/>
    <x v="85"/>
    <n v="190"/>
    <n v="1084"/>
    <x v="0"/>
    <x v="0"/>
    <x v="0"/>
    <x v="0"/>
    <s v="Ja"/>
    <x v="0"/>
    <n v="3"/>
    <x v="1"/>
    <x v="32"/>
    <x v="0"/>
    <x v="0"/>
    <x v="0"/>
    <x v="0"/>
    <x v="0"/>
  </r>
  <r>
    <x v="9"/>
    <x v="12"/>
    <x v="85"/>
    <n v="201"/>
    <n v="1084"/>
    <x v="0"/>
    <x v="0"/>
    <x v="0"/>
    <x v="0"/>
    <s v="Ja"/>
    <x v="0"/>
    <n v="1"/>
    <x v="1"/>
    <x v="33"/>
    <x v="0"/>
    <x v="0"/>
    <x v="0"/>
    <x v="0"/>
    <x v="0"/>
  </r>
  <r>
    <x v="9"/>
    <x v="12"/>
    <x v="85"/>
    <n v="210"/>
    <n v="1084"/>
    <x v="0"/>
    <x v="0"/>
    <x v="0"/>
    <x v="0"/>
    <s v="Ja"/>
    <x v="0"/>
    <n v="3"/>
    <x v="1"/>
    <x v="34"/>
    <x v="0"/>
    <x v="0"/>
    <x v="0"/>
    <x v="0"/>
    <x v="0"/>
  </r>
  <r>
    <x v="9"/>
    <x v="12"/>
    <x v="85"/>
    <n v="217"/>
    <n v="1084"/>
    <x v="0"/>
    <x v="0"/>
    <x v="0"/>
    <x v="0"/>
    <s v="Ja"/>
    <x v="0"/>
    <n v="5"/>
    <x v="1"/>
    <x v="59"/>
    <x v="0"/>
    <x v="0"/>
    <x v="0"/>
    <x v="0"/>
    <x v="0"/>
  </r>
  <r>
    <x v="9"/>
    <x v="12"/>
    <x v="85"/>
    <n v="219"/>
    <n v="1084"/>
    <x v="0"/>
    <x v="0"/>
    <x v="0"/>
    <x v="0"/>
    <s v="Ja"/>
    <x v="0"/>
    <n v="4"/>
    <x v="1"/>
    <x v="60"/>
    <x v="0"/>
    <x v="0"/>
    <x v="0"/>
    <x v="0"/>
    <x v="0"/>
  </r>
  <r>
    <x v="9"/>
    <x v="12"/>
    <x v="85"/>
    <n v="223"/>
    <n v="1084"/>
    <x v="0"/>
    <x v="0"/>
    <x v="0"/>
    <x v="0"/>
    <s v="Ja"/>
    <x v="0"/>
    <n v="2"/>
    <x v="1"/>
    <x v="62"/>
    <x v="0"/>
    <x v="0"/>
    <x v="0"/>
    <x v="0"/>
    <x v="0"/>
  </r>
  <r>
    <x v="9"/>
    <x v="12"/>
    <x v="85"/>
    <n v="230"/>
    <n v="1084"/>
    <x v="0"/>
    <x v="0"/>
    <x v="0"/>
    <x v="0"/>
    <s v="Ja"/>
    <x v="0"/>
    <n v="2"/>
    <x v="1"/>
    <x v="35"/>
    <x v="0"/>
    <x v="0"/>
    <x v="0"/>
    <x v="0"/>
    <x v="0"/>
  </r>
  <r>
    <x v="9"/>
    <x v="12"/>
    <x v="85"/>
    <n v="240"/>
    <n v="1084"/>
    <x v="0"/>
    <x v="0"/>
    <x v="0"/>
    <x v="0"/>
    <s v="Ja"/>
    <x v="0"/>
    <n v="2"/>
    <x v="1"/>
    <x v="36"/>
    <x v="0"/>
    <x v="0"/>
    <x v="0"/>
    <x v="0"/>
    <x v="0"/>
  </r>
  <r>
    <x v="9"/>
    <x v="12"/>
    <x v="85"/>
    <n v="250"/>
    <n v="1084"/>
    <x v="0"/>
    <x v="0"/>
    <x v="0"/>
    <x v="0"/>
    <s v="Ja"/>
    <x v="0"/>
    <n v="2"/>
    <x v="1"/>
    <x v="37"/>
    <x v="0"/>
    <x v="0"/>
    <x v="0"/>
    <x v="0"/>
    <x v="0"/>
  </r>
  <r>
    <x v="9"/>
    <x v="12"/>
    <x v="85"/>
    <n v="253"/>
    <n v="1085"/>
    <x v="0"/>
    <x v="0"/>
    <x v="0"/>
    <x v="0"/>
    <s v="Ja"/>
    <x v="0"/>
    <n v="3"/>
    <x v="4"/>
    <x v="38"/>
    <x v="0"/>
    <x v="0"/>
    <x v="0"/>
    <x v="0"/>
    <x v="0"/>
  </r>
  <r>
    <x v="9"/>
    <x v="12"/>
    <x v="85"/>
    <n v="259"/>
    <n v="1085"/>
    <x v="0"/>
    <x v="0"/>
    <x v="0"/>
    <x v="0"/>
    <s v="Ja"/>
    <x v="0"/>
    <n v="6"/>
    <x v="4"/>
    <x v="39"/>
    <x v="0"/>
    <x v="0"/>
    <x v="0"/>
    <x v="0"/>
    <x v="0"/>
  </r>
  <r>
    <x v="9"/>
    <x v="12"/>
    <x v="85"/>
    <n v="260"/>
    <n v="1084"/>
    <x v="0"/>
    <x v="0"/>
    <x v="0"/>
    <x v="0"/>
    <s v="Ja"/>
    <x v="0"/>
    <n v="1"/>
    <x v="1"/>
    <x v="64"/>
    <x v="0"/>
    <x v="0"/>
    <x v="0"/>
    <x v="0"/>
    <x v="0"/>
  </r>
  <r>
    <x v="9"/>
    <x v="12"/>
    <x v="85"/>
    <n v="265"/>
    <n v="1085"/>
    <x v="0"/>
    <x v="0"/>
    <x v="0"/>
    <x v="0"/>
    <s v="Ja"/>
    <x v="0"/>
    <n v="15"/>
    <x v="4"/>
    <x v="40"/>
    <x v="0"/>
    <x v="0"/>
    <x v="0"/>
    <x v="0"/>
    <x v="0"/>
  </r>
  <r>
    <x v="9"/>
    <x v="12"/>
    <x v="85"/>
    <n v="269"/>
    <n v="1085"/>
    <x v="0"/>
    <x v="0"/>
    <x v="0"/>
    <x v="0"/>
    <s v="Ja"/>
    <x v="0"/>
    <n v="1"/>
    <x v="4"/>
    <x v="41"/>
    <x v="0"/>
    <x v="0"/>
    <x v="0"/>
    <x v="0"/>
    <x v="0"/>
  </r>
  <r>
    <x v="9"/>
    <x v="12"/>
    <x v="85"/>
    <n v="270"/>
    <n v="1084"/>
    <x v="0"/>
    <x v="0"/>
    <x v="0"/>
    <x v="0"/>
    <s v="Ja"/>
    <x v="0"/>
    <n v="4"/>
    <x v="1"/>
    <x v="42"/>
    <x v="0"/>
    <x v="0"/>
    <x v="0"/>
    <x v="0"/>
    <x v="0"/>
  </r>
  <r>
    <x v="9"/>
    <x v="12"/>
    <x v="85"/>
    <n v="306"/>
    <n v="1085"/>
    <x v="0"/>
    <x v="0"/>
    <x v="0"/>
    <x v="0"/>
    <s v="Ja"/>
    <x v="0"/>
    <n v="3"/>
    <x v="4"/>
    <x v="43"/>
    <x v="0"/>
    <x v="0"/>
    <x v="0"/>
    <x v="0"/>
    <x v="0"/>
  </r>
  <r>
    <x v="9"/>
    <x v="12"/>
    <x v="85"/>
    <n v="316"/>
    <n v="1085"/>
    <x v="0"/>
    <x v="0"/>
    <x v="0"/>
    <x v="0"/>
    <s v="Ja"/>
    <x v="0"/>
    <n v="5"/>
    <x v="4"/>
    <x v="44"/>
    <x v="0"/>
    <x v="0"/>
    <x v="0"/>
    <x v="0"/>
    <x v="0"/>
  </r>
  <r>
    <x v="9"/>
    <x v="12"/>
    <x v="85"/>
    <n v="320"/>
    <n v="1085"/>
    <x v="0"/>
    <x v="0"/>
    <x v="0"/>
    <x v="0"/>
    <s v="Ja"/>
    <x v="0"/>
    <n v="3"/>
    <x v="4"/>
    <x v="45"/>
    <x v="0"/>
    <x v="0"/>
    <x v="0"/>
    <x v="0"/>
    <x v="0"/>
  </r>
  <r>
    <x v="9"/>
    <x v="12"/>
    <x v="85"/>
    <n v="326"/>
    <n v="1085"/>
    <x v="0"/>
    <x v="0"/>
    <x v="0"/>
    <x v="0"/>
    <s v="Ja"/>
    <x v="0"/>
    <n v="2"/>
    <x v="4"/>
    <x v="65"/>
    <x v="0"/>
    <x v="0"/>
    <x v="0"/>
    <x v="0"/>
    <x v="0"/>
  </r>
  <r>
    <x v="9"/>
    <x v="12"/>
    <x v="85"/>
    <n v="329"/>
    <n v="1085"/>
    <x v="0"/>
    <x v="0"/>
    <x v="0"/>
    <x v="0"/>
    <s v="Ja"/>
    <x v="0"/>
    <n v="1"/>
    <x v="4"/>
    <x v="46"/>
    <x v="0"/>
    <x v="0"/>
    <x v="0"/>
    <x v="0"/>
    <x v="0"/>
  </r>
  <r>
    <x v="9"/>
    <x v="12"/>
    <x v="85"/>
    <n v="330"/>
    <n v="1085"/>
    <x v="0"/>
    <x v="0"/>
    <x v="0"/>
    <x v="0"/>
    <s v="Ja"/>
    <x v="0"/>
    <n v="3"/>
    <x v="4"/>
    <x v="47"/>
    <x v="0"/>
    <x v="0"/>
    <x v="0"/>
    <x v="0"/>
    <x v="0"/>
  </r>
  <r>
    <x v="9"/>
    <x v="12"/>
    <x v="85"/>
    <n v="336"/>
    <n v="1085"/>
    <x v="0"/>
    <x v="0"/>
    <x v="0"/>
    <x v="0"/>
    <s v="Ja"/>
    <x v="0"/>
    <n v="1"/>
    <x v="4"/>
    <x v="48"/>
    <x v="0"/>
    <x v="0"/>
    <x v="0"/>
    <x v="0"/>
    <x v="0"/>
  </r>
  <r>
    <x v="9"/>
    <x v="12"/>
    <x v="85"/>
    <n v="340"/>
    <n v="1085"/>
    <x v="0"/>
    <x v="0"/>
    <x v="0"/>
    <x v="0"/>
    <s v="Ja"/>
    <x v="0"/>
    <n v="1"/>
    <x v="4"/>
    <x v="61"/>
    <x v="0"/>
    <x v="0"/>
    <x v="0"/>
    <x v="0"/>
    <x v="0"/>
  </r>
  <r>
    <x v="9"/>
    <x v="12"/>
    <x v="85"/>
    <n v="350"/>
    <n v="1085"/>
    <x v="0"/>
    <x v="0"/>
    <x v="0"/>
    <x v="0"/>
    <s v="Ja"/>
    <x v="0"/>
    <n v="2"/>
    <x v="4"/>
    <x v="49"/>
    <x v="0"/>
    <x v="0"/>
    <x v="0"/>
    <x v="0"/>
    <x v="0"/>
  </r>
  <r>
    <x v="9"/>
    <x v="12"/>
    <x v="85"/>
    <n v="370"/>
    <n v="1085"/>
    <x v="0"/>
    <x v="0"/>
    <x v="0"/>
    <x v="0"/>
    <s v="Ja"/>
    <x v="0"/>
    <n v="6"/>
    <x v="4"/>
    <x v="51"/>
    <x v="0"/>
    <x v="0"/>
    <x v="0"/>
    <x v="0"/>
    <x v="0"/>
  </r>
  <r>
    <x v="9"/>
    <x v="12"/>
    <x v="85"/>
    <n v="376"/>
    <n v="1085"/>
    <x v="0"/>
    <x v="0"/>
    <x v="0"/>
    <x v="0"/>
    <s v="Ja"/>
    <x v="0"/>
    <n v="7"/>
    <x v="4"/>
    <x v="52"/>
    <x v="0"/>
    <x v="0"/>
    <x v="0"/>
    <x v="0"/>
    <x v="0"/>
  </r>
  <r>
    <x v="9"/>
    <x v="12"/>
    <x v="85"/>
    <n v="390"/>
    <n v="1085"/>
    <x v="0"/>
    <x v="0"/>
    <x v="0"/>
    <x v="0"/>
    <s v="Ja"/>
    <x v="0"/>
    <n v="1"/>
    <x v="4"/>
    <x v="53"/>
    <x v="0"/>
    <x v="0"/>
    <x v="0"/>
    <x v="0"/>
    <x v="0"/>
  </r>
  <r>
    <x v="9"/>
    <x v="12"/>
    <x v="85"/>
    <n v="410"/>
    <n v="1083"/>
    <x v="0"/>
    <x v="0"/>
    <x v="0"/>
    <x v="0"/>
    <s v="Ja"/>
    <x v="0"/>
    <n v="3"/>
    <x v="2"/>
    <x v="3"/>
    <x v="0"/>
    <x v="0"/>
    <x v="0"/>
    <x v="0"/>
    <x v="0"/>
  </r>
  <r>
    <x v="9"/>
    <x v="12"/>
    <x v="85"/>
    <n v="430"/>
    <n v="1083"/>
    <x v="0"/>
    <x v="0"/>
    <x v="0"/>
    <x v="0"/>
    <s v="Ja"/>
    <x v="0"/>
    <n v="2"/>
    <x v="2"/>
    <x v="91"/>
    <x v="0"/>
    <x v="0"/>
    <x v="0"/>
    <x v="0"/>
    <x v="0"/>
  </r>
  <r>
    <x v="9"/>
    <x v="12"/>
    <x v="85"/>
    <n v="440"/>
    <n v="1083"/>
    <x v="0"/>
    <x v="0"/>
    <x v="0"/>
    <x v="0"/>
    <s v="Ja"/>
    <x v="0"/>
    <n v="1"/>
    <x v="2"/>
    <x v="92"/>
    <x v="0"/>
    <x v="0"/>
    <x v="0"/>
    <x v="0"/>
    <x v="0"/>
  </r>
  <r>
    <x v="9"/>
    <x v="12"/>
    <x v="85"/>
    <n v="461"/>
    <n v="1083"/>
    <x v="0"/>
    <x v="0"/>
    <x v="0"/>
    <x v="0"/>
    <s v="Ja"/>
    <x v="0"/>
    <n v="20"/>
    <x v="2"/>
    <x v="55"/>
    <x v="0"/>
    <x v="0"/>
    <x v="0"/>
    <x v="0"/>
    <x v="0"/>
  </r>
  <r>
    <x v="9"/>
    <x v="12"/>
    <x v="85"/>
    <n v="479"/>
    <n v="1083"/>
    <x v="0"/>
    <x v="0"/>
    <x v="0"/>
    <x v="0"/>
    <s v="Ja"/>
    <x v="0"/>
    <n v="1"/>
    <x v="2"/>
    <x v="4"/>
    <x v="0"/>
    <x v="0"/>
    <x v="0"/>
    <x v="0"/>
    <x v="0"/>
  </r>
  <r>
    <x v="9"/>
    <x v="12"/>
    <x v="85"/>
    <n v="540"/>
    <n v="1083"/>
    <x v="0"/>
    <x v="0"/>
    <x v="0"/>
    <x v="0"/>
    <s v="Ja"/>
    <x v="0"/>
    <n v="2"/>
    <x v="2"/>
    <x v="93"/>
    <x v="0"/>
    <x v="0"/>
    <x v="0"/>
    <x v="0"/>
    <x v="0"/>
  </r>
  <r>
    <x v="9"/>
    <x v="12"/>
    <x v="85"/>
    <n v="561"/>
    <n v="1083"/>
    <x v="0"/>
    <x v="0"/>
    <x v="0"/>
    <x v="0"/>
    <s v="Ja"/>
    <x v="0"/>
    <n v="10"/>
    <x v="2"/>
    <x v="8"/>
    <x v="0"/>
    <x v="0"/>
    <x v="0"/>
    <x v="0"/>
    <x v="0"/>
  </r>
  <r>
    <x v="9"/>
    <x v="12"/>
    <x v="85"/>
    <n v="573"/>
    <n v="1083"/>
    <x v="0"/>
    <x v="0"/>
    <x v="0"/>
    <x v="0"/>
    <s v="Ja"/>
    <x v="0"/>
    <n v="1"/>
    <x v="2"/>
    <x v="10"/>
    <x v="0"/>
    <x v="0"/>
    <x v="0"/>
    <x v="0"/>
    <x v="0"/>
  </r>
  <r>
    <x v="9"/>
    <x v="12"/>
    <x v="85"/>
    <n v="575"/>
    <n v="1083"/>
    <x v="0"/>
    <x v="0"/>
    <x v="0"/>
    <x v="0"/>
    <s v="Ja"/>
    <x v="0"/>
    <n v="1"/>
    <x v="2"/>
    <x v="11"/>
    <x v="0"/>
    <x v="0"/>
    <x v="0"/>
    <x v="0"/>
    <x v="0"/>
  </r>
  <r>
    <x v="9"/>
    <x v="12"/>
    <x v="85"/>
    <n v="607"/>
    <n v="1083"/>
    <x v="0"/>
    <x v="0"/>
    <x v="0"/>
    <x v="0"/>
    <s v="Ja"/>
    <x v="0"/>
    <n v="31"/>
    <x v="2"/>
    <x v="85"/>
    <x v="0"/>
    <x v="0"/>
    <x v="0"/>
    <x v="0"/>
    <x v="0"/>
  </r>
  <r>
    <x v="9"/>
    <x v="12"/>
    <x v="85"/>
    <n v="615"/>
    <n v="1082"/>
    <x v="0"/>
    <x v="0"/>
    <x v="0"/>
    <x v="0"/>
    <s v="Ja"/>
    <x v="0"/>
    <n v="10"/>
    <x v="0"/>
    <x v="66"/>
    <x v="0"/>
    <x v="0"/>
    <x v="0"/>
    <x v="0"/>
    <x v="0"/>
  </r>
  <r>
    <x v="9"/>
    <x v="12"/>
    <x v="85"/>
    <n v="621"/>
    <n v="1083"/>
    <x v="0"/>
    <x v="0"/>
    <x v="0"/>
    <x v="0"/>
    <s v="Ja"/>
    <x v="0"/>
    <n v="9"/>
    <x v="2"/>
    <x v="12"/>
    <x v="0"/>
    <x v="0"/>
    <x v="0"/>
    <x v="0"/>
    <x v="0"/>
  </r>
  <r>
    <x v="9"/>
    <x v="12"/>
    <x v="85"/>
    <n v="630"/>
    <n v="1083"/>
    <x v="0"/>
    <x v="0"/>
    <x v="0"/>
    <x v="0"/>
    <s v="Ja"/>
    <x v="0"/>
    <n v="12"/>
    <x v="2"/>
    <x v="13"/>
    <x v="0"/>
    <x v="0"/>
    <x v="0"/>
    <x v="0"/>
    <x v="0"/>
  </r>
  <r>
    <x v="9"/>
    <x v="12"/>
    <x v="85"/>
    <n v="657"/>
    <n v="1082"/>
    <x v="0"/>
    <x v="0"/>
    <x v="0"/>
    <x v="0"/>
    <s v="Ja"/>
    <x v="0"/>
    <n v="9"/>
    <x v="0"/>
    <x v="67"/>
    <x v="0"/>
    <x v="0"/>
    <x v="0"/>
    <x v="0"/>
    <x v="0"/>
  </r>
  <r>
    <x v="9"/>
    <x v="12"/>
    <x v="85"/>
    <n v="661"/>
    <n v="1082"/>
    <x v="0"/>
    <x v="0"/>
    <x v="0"/>
    <x v="0"/>
    <s v="Ja"/>
    <x v="0"/>
    <n v="4"/>
    <x v="0"/>
    <x v="68"/>
    <x v="0"/>
    <x v="0"/>
    <x v="0"/>
    <x v="0"/>
    <x v="0"/>
  </r>
  <r>
    <x v="9"/>
    <x v="12"/>
    <x v="85"/>
    <n v="706"/>
    <n v="1082"/>
    <x v="0"/>
    <x v="0"/>
    <x v="0"/>
    <x v="0"/>
    <s v="Ja"/>
    <x v="0"/>
    <n v="1"/>
    <x v="0"/>
    <x v="78"/>
    <x v="0"/>
    <x v="0"/>
    <x v="0"/>
    <x v="0"/>
    <x v="0"/>
  </r>
  <r>
    <x v="9"/>
    <x v="12"/>
    <x v="85"/>
    <n v="710"/>
    <n v="1082"/>
    <x v="0"/>
    <x v="0"/>
    <x v="0"/>
    <x v="0"/>
    <s v="Ja"/>
    <x v="0"/>
    <n v="2"/>
    <x v="0"/>
    <x v="87"/>
    <x v="0"/>
    <x v="0"/>
    <x v="0"/>
    <x v="0"/>
    <x v="0"/>
  </r>
  <r>
    <x v="9"/>
    <x v="12"/>
    <x v="85"/>
    <n v="730"/>
    <n v="1082"/>
    <x v="0"/>
    <x v="0"/>
    <x v="0"/>
    <x v="0"/>
    <s v="Ja"/>
    <x v="0"/>
    <n v="5"/>
    <x v="0"/>
    <x v="71"/>
    <x v="0"/>
    <x v="0"/>
    <x v="0"/>
    <x v="0"/>
    <x v="0"/>
  </r>
  <r>
    <x v="9"/>
    <x v="12"/>
    <x v="85"/>
    <n v="740"/>
    <n v="1082"/>
    <x v="0"/>
    <x v="0"/>
    <x v="0"/>
    <x v="0"/>
    <s v="Ja"/>
    <x v="0"/>
    <n v="1"/>
    <x v="0"/>
    <x v="72"/>
    <x v="0"/>
    <x v="0"/>
    <x v="0"/>
    <x v="0"/>
    <x v="0"/>
  </r>
  <r>
    <x v="9"/>
    <x v="12"/>
    <x v="85"/>
    <n v="746"/>
    <n v="1082"/>
    <x v="0"/>
    <x v="0"/>
    <x v="0"/>
    <x v="0"/>
    <s v="Ja"/>
    <x v="0"/>
    <n v="2"/>
    <x v="0"/>
    <x v="0"/>
    <x v="0"/>
    <x v="0"/>
    <x v="0"/>
    <x v="0"/>
    <x v="0"/>
  </r>
  <r>
    <x v="9"/>
    <x v="12"/>
    <x v="85"/>
    <n v="751"/>
    <n v="1082"/>
    <x v="0"/>
    <x v="0"/>
    <x v="0"/>
    <x v="0"/>
    <s v="Ja"/>
    <x v="0"/>
    <n v="47"/>
    <x v="0"/>
    <x v="1"/>
    <x v="0"/>
    <x v="0"/>
    <x v="0"/>
    <x v="0"/>
    <x v="0"/>
  </r>
  <r>
    <x v="9"/>
    <x v="12"/>
    <x v="85"/>
    <n v="756"/>
    <n v="1082"/>
    <x v="0"/>
    <x v="0"/>
    <x v="0"/>
    <x v="0"/>
    <s v="Ja"/>
    <x v="0"/>
    <n v="4"/>
    <x v="0"/>
    <x v="73"/>
    <x v="0"/>
    <x v="0"/>
    <x v="0"/>
    <x v="0"/>
    <x v="0"/>
  </r>
  <r>
    <x v="9"/>
    <x v="12"/>
    <x v="85"/>
    <n v="766"/>
    <n v="1082"/>
    <x v="0"/>
    <x v="0"/>
    <x v="0"/>
    <x v="0"/>
    <s v="Ja"/>
    <x v="0"/>
    <n v="1"/>
    <x v="0"/>
    <x v="74"/>
    <x v="0"/>
    <x v="0"/>
    <x v="0"/>
    <x v="0"/>
    <x v="0"/>
  </r>
  <r>
    <x v="9"/>
    <x v="12"/>
    <x v="85"/>
    <n v="779"/>
    <n v="1082"/>
    <x v="0"/>
    <x v="0"/>
    <x v="0"/>
    <x v="0"/>
    <s v="Ja"/>
    <x v="0"/>
    <n v="3"/>
    <x v="0"/>
    <x v="75"/>
    <x v="0"/>
    <x v="0"/>
    <x v="0"/>
    <x v="0"/>
    <x v="0"/>
  </r>
  <r>
    <x v="9"/>
    <x v="12"/>
    <x v="85"/>
    <n v="787"/>
    <n v="1081"/>
    <x v="0"/>
    <x v="0"/>
    <x v="0"/>
    <x v="0"/>
    <s v="Ja"/>
    <x v="0"/>
    <n v="1"/>
    <x v="5"/>
    <x v="79"/>
    <x v="0"/>
    <x v="0"/>
    <x v="0"/>
    <x v="0"/>
    <x v="0"/>
  </r>
  <r>
    <x v="9"/>
    <x v="12"/>
    <x v="85"/>
    <n v="813"/>
    <n v="1081"/>
    <x v="0"/>
    <x v="0"/>
    <x v="0"/>
    <x v="0"/>
    <s v="Ja"/>
    <x v="0"/>
    <n v="2"/>
    <x v="5"/>
    <x v="58"/>
    <x v="0"/>
    <x v="0"/>
    <x v="0"/>
    <x v="0"/>
    <x v="0"/>
  </r>
  <r>
    <x v="9"/>
    <x v="12"/>
    <x v="85"/>
    <n v="820"/>
    <n v="1081"/>
    <x v="0"/>
    <x v="0"/>
    <x v="0"/>
    <x v="0"/>
    <s v="Ja"/>
    <x v="0"/>
    <n v="2"/>
    <x v="5"/>
    <x v="94"/>
    <x v="0"/>
    <x v="0"/>
    <x v="0"/>
    <x v="0"/>
    <x v="0"/>
  </r>
  <r>
    <x v="9"/>
    <x v="12"/>
    <x v="85"/>
    <n v="849"/>
    <n v="1081"/>
    <x v="0"/>
    <x v="0"/>
    <x v="0"/>
    <x v="0"/>
    <s v="Ja"/>
    <x v="0"/>
    <n v="4"/>
    <x v="5"/>
    <x v="83"/>
    <x v="0"/>
    <x v="0"/>
    <x v="0"/>
    <x v="0"/>
    <x v="0"/>
  </r>
  <r>
    <x v="9"/>
    <x v="12"/>
    <x v="85"/>
    <n v="851"/>
    <n v="1081"/>
    <x v="0"/>
    <x v="0"/>
    <x v="0"/>
    <x v="0"/>
    <s v="Ja"/>
    <x v="0"/>
    <n v="13"/>
    <x v="5"/>
    <x v="77"/>
    <x v="0"/>
    <x v="0"/>
    <x v="0"/>
    <x v="0"/>
    <x v="0"/>
  </r>
  <r>
    <x v="9"/>
    <x v="12"/>
    <x v="85"/>
    <n v="860"/>
    <n v="1081"/>
    <x v="0"/>
    <x v="0"/>
    <x v="0"/>
    <x v="0"/>
    <s v="Ja"/>
    <x v="0"/>
    <n v="2"/>
    <x v="5"/>
    <x v="84"/>
    <x v="0"/>
    <x v="0"/>
    <x v="0"/>
    <x v="0"/>
    <x v="0"/>
  </r>
  <r>
    <x v="9"/>
    <x v="13"/>
    <x v="86"/>
    <n v="740"/>
    <n v="1082"/>
    <x v="0"/>
    <x v="0"/>
    <x v="0"/>
    <x v="0"/>
    <s v="Ja"/>
    <x v="0"/>
    <n v="1"/>
    <x v="0"/>
    <x v="72"/>
    <x v="0"/>
    <x v="0"/>
    <x v="0"/>
    <x v="0"/>
    <x v="0"/>
  </r>
  <r>
    <x v="9"/>
    <x v="13"/>
    <x v="86"/>
    <n v="779"/>
    <n v="1082"/>
    <x v="0"/>
    <x v="0"/>
    <x v="0"/>
    <x v="0"/>
    <s v="Ja"/>
    <x v="0"/>
    <n v="2"/>
    <x v="0"/>
    <x v="75"/>
    <x v="0"/>
    <x v="0"/>
    <x v="0"/>
    <x v="0"/>
    <x v="0"/>
  </r>
  <r>
    <x v="9"/>
    <x v="13"/>
    <x v="86"/>
    <n v="791"/>
    <n v="1082"/>
    <x v="0"/>
    <x v="0"/>
    <x v="0"/>
    <x v="0"/>
    <s v="Ja"/>
    <x v="0"/>
    <n v="24"/>
    <x v="0"/>
    <x v="76"/>
    <x v="0"/>
    <x v="0"/>
    <x v="0"/>
    <x v="0"/>
    <x v="0"/>
  </r>
  <r>
    <x v="9"/>
    <x v="13"/>
    <x v="87"/>
    <n v="657"/>
    <n v="1082"/>
    <x v="0"/>
    <x v="0"/>
    <x v="0"/>
    <x v="0"/>
    <s v="Ja"/>
    <x v="0"/>
    <n v="1"/>
    <x v="0"/>
    <x v="67"/>
    <x v="0"/>
    <x v="0"/>
    <x v="0"/>
    <x v="0"/>
    <x v="0"/>
  </r>
  <r>
    <x v="9"/>
    <x v="13"/>
    <x v="87"/>
    <n v="710"/>
    <n v="1082"/>
    <x v="0"/>
    <x v="0"/>
    <x v="0"/>
    <x v="0"/>
    <s v="Ja"/>
    <x v="0"/>
    <n v="1"/>
    <x v="0"/>
    <x v="87"/>
    <x v="0"/>
    <x v="0"/>
    <x v="0"/>
    <x v="0"/>
    <x v="0"/>
  </r>
  <r>
    <x v="9"/>
    <x v="13"/>
    <x v="87"/>
    <n v="740"/>
    <n v="1082"/>
    <x v="0"/>
    <x v="0"/>
    <x v="0"/>
    <x v="0"/>
    <s v="Ja"/>
    <x v="0"/>
    <n v="2"/>
    <x v="0"/>
    <x v="72"/>
    <x v="0"/>
    <x v="0"/>
    <x v="0"/>
    <x v="0"/>
    <x v="0"/>
  </r>
  <r>
    <x v="10"/>
    <x v="14"/>
    <x v="88"/>
    <n v="101"/>
    <n v="1084"/>
    <x v="0"/>
    <x v="0"/>
    <x v="0"/>
    <x v="0"/>
    <s v="Ja"/>
    <x v="0"/>
    <n v="1"/>
    <x v="1"/>
    <x v="2"/>
    <x v="0"/>
    <x v="0"/>
    <x v="0"/>
    <x v="0"/>
    <x v="0"/>
  </r>
  <r>
    <x v="10"/>
    <x v="14"/>
    <x v="88"/>
    <n v="147"/>
    <n v="1084"/>
    <x v="0"/>
    <x v="0"/>
    <x v="0"/>
    <x v="0"/>
    <s v="Ja"/>
    <x v="0"/>
    <n v="1"/>
    <x v="1"/>
    <x v="16"/>
    <x v="0"/>
    <x v="0"/>
    <x v="0"/>
    <x v="0"/>
    <x v="0"/>
  </r>
  <r>
    <x v="10"/>
    <x v="14"/>
    <x v="88"/>
    <n v="151"/>
    <n v="1084"/>
    <x v="0"/>
    <x v="0"/>
    <x v="0"/>
    <x v="0"/>
    <s v="Ja"/>
    <x v="0"/>
    <n v="1"/>
    <x v="1"/>
    <x v="17"/>
    <x v="0"/>
    <x v="0"/>
    <x v="0"/>
    <x v="0"/>
    <x v="0"/>
  </r>
  <r>
    <x v="10"/>
    <x v="14"/>
    <x v="88"/>
    <n v="157"/>
    <n v="1084"/>
    <x v="0"/>
    <x v="0"/>
    <x v="0"/>
    <x v="0"/>
    <s v="Ja"/>
    <x v="0"/>
    <n v="1"/>
    <x v="1"/>
    <x v="20"/>
    <x v="0"/>
    <x v="0"/>
    <x v="0"/>
    <x v="0"/>
    <x v="0"/>
  </r>
  <r>
    <x v="10"/>
    <x v="14"/>
    <x v="88"/>
    <n v="165"/>
    <n v="1084"/>
    <x v="0"/>
    <x v="0"/>
    <x v="0"/>
    <x v="0"/>
    <s v="Ja"/>
    <x v="0"/>
    <n v="1"/>
    <x v="1"/>
    <x v="24"/>
    <x v="0"/>
    <x v="0"/>
    <x v="0"/>
    <x v="0"/>
    <x v="0"/>
  </r>
  <r>
    <x v="10"/>
    <x v="14"/>
    <x v="88"/>
    <n v="167"/>
    <n v="1084"/>
    <x v="0"/>
    <x v="0"/>
    <x v="0"/>
    <x v="0"/>
    <s v="Ja"/>
    <x v="0"/>
    <n v="3"/>
    <x v="1"/>
    <x v="25"/>
    <x v="0"/>
    <x v="0"/>
    <x v="0"/>
    <x v="0"/>
    <x v="0"/>
  </r>
  <r>
    <x v="10"/>
    <x v="14"/>
    <x v="88"/>
    <n v="183"/>
    <n v="1084"/>
    <x v="0"/>
    <x v="0"/>
    <x v="0"/>
    <x v="0"/>
    <s v="Ja"/>
    <x v="0"/>
    <n v="1"/>
    <x v="1"/>
    <x v="29"/>
    <x v="0"/>
    <x v="0"/>
    <x v="0"/>
    <x v="0"/>
    <x v="0"/>
  </r>
  <r>
    <x v="10"/>
    <x v="14"/>
    <x v="88"/>
    <n v="187"/>
    <n v="1084"/>
    <x v="0"/>
    <x v="0"/>
    <x v="0"/>
    <x v="0"/>
    <s v="Ja"/>
    <x v="0"/>
    <n v="1"/>
    <x v="1"/>
    <x v="31"/>
    <x v="0"/>
    <x v="0"/>
    <x v="0"/>
    <x v="0"/>
    <x v="0"/>
  </r>
  <r>
    <x v="10"/>
    <x v="14"/>
    <x v="88"/>
    <n v="190"/>
    <n v="1084"/>
    <x v="0"/>
    <x v="0"/>
    <x v="0"/>
    <x v="0"/>
    <s v="Ja"/>
    <x v="0"/>
    <n v="1"/>
    <x v="1"/>
    <x v="32"/>
    <x v="0"/>
    <x v="0"/>
    <x v="0"/>
    <x v="0"/>
    <x v="0"/>
  </r>
  <r>
    <x v="10"/>
    <x v="14"/>
    <x v="88"/>
    <n v="223"/>
    <n v="1084"/>
    <x v="0"/>
    <x v="0"/>
    <x v="0"/>
    <x v="0"/>
    <s v="Ja"/>
    <x v="0"/>
    <n v="1"/>
    <x v="1"/>
    <x v="62"/>
    <x v="0"/>
    <x v="0"/>
    <x v="0"/>
    <x v="0"/>
    <x v="0"/>
  </r>
  <r>
    <x v="10"/>
    <x v="14"/>
    <x v="88"/>
    <n v="240"/>
    <n v="1084"/>
    <x v="0"/>
    <x v="0"/>
    <x v="0"/>
    <x v="0"/>
    <s v="Ja"/>
    <x v="0"/>
    <n v="1"/>
    <x v="1"/>
    <x v="36"/>
    <x v="0"/>
    <x v="0"/>
    <x v="0"/>
    <x v="0"/>
    <x v="0"/>
  </r>
  <r>
    <x v="10"/>
    <x v="14"/>
    <x v="88"/>
    <n v="340"/>
    <n v="1085"/>
    <x v="0"/>
    <x v="0"/>
    <x v="0"/>
    <x v="0"/>
    <s v="Ja"/>
    <x v="0"/>
    <n v="1"/>
    <x v="4"/>
    <x v="61"/>
    <x v="0"/>
    <x v="0"/>
    <x v="0"/>
    <x v="0"/>
    <x v="0"/>
  </r>
  <r>
    <x v="10"/>
    <x v="14"/>
    <x v="88"/>
    <n v="350"/>
    <n v="1085"/>
    <x v="0"/>
    <x v="0"/>
    <x v="0"/>
    <x v="0"/>
    <s v="Ja"/>
    <x v="0"/>
    <n v="1"/>
    <x v="4"/>
    <x v="49"/>
    <x v="0"/>
    <x v="0"/>
    <x v="0"/>
    <x v="0"/>
    <x v="0"/>
  </r>
  <r>
    <x v="10"/>
    <x v="14"/>
    <x v="89"/>
    <n v="101"/>
    <n v="1084"/>
    <x v="0"/>
    <x v="0"/>
    <x v="0"/>
    <x v="0"/>
    <s v="Ja"/>
    <x v="0"/>
    <n v="2"/>
    <x v="1"/>
    <x v="2"/>
    <x v="0"/>
    <x v="0"/>
    <x v="0"/>
    <x v="0"/>
    <x v="0"/>
  </r>
  <r>
    <x v="10"/>
    <x v="14"/>
    <x v="89"/>
    <n v="240"/>
    <n v="1084"/>
    <x v="0"/>
    <x v="0"/>
    <x v="0"/>
    <x v="0"/>
    <s v="Ja"/>
    <x v="0"/>
    <n v="1"/>
    <x v="1"/>
    <x v="36"/>
    <x v="0"/>
    <x v="0"/>
    <x v="0"/>
    <x v="0"/>
    <x v="0"/>
  </r>
  <r>
    <x v="10"/>
    <x v="14"/>
    <x v="89"/>
    <n v="320"/>
    <n v="1085"/>
    <x v="0"/>
    <x v="0"/>
    <x v="0"/>
    <x v="0"/>
    <s v="Ja"/>
    <x v="0"/>
    <n v="2"/>
    <x v="4"/>
    <x v="45"/>
    <x v="0"/>
    <x v="0"/>
    <x v="0"/>
    <x v="0"/>
    <x v="0"/>
  </r>
  <r>
    <x v="10"/>
    <x v="14"/>
    <x v="89"/>
    <n v="329"/>
    <n v="1085"/>
    <x v="0"/>
    <x v="0"/>
    <x v="0"/>
    <x v="0"/>
    <s v="Ja"/>
    <x v="0"/>
    <n v="3"/>
    <x v="4"/>
    <x v="46"/>
    <x v="0"/>
    <x v="0"/>
    <x v="0"/>
    <x v="0"/>
    <x v="0"/>
  </r>
  <r>
    <x v="10"/>
    <x v="14"/>
    <x v="89"/>
    <n v="330"/>
    <n v="1085"/>
    <x v="0"/>
    <x v="0"/>
    <x v="0"/>
    <x v="0"/>
    <s v="Ja"/>
    <x v="0"/>
    <n v="3"/>
    <x v="4"/>
    <x v="47"/>
    <x v="0"/>
    <x v="0"/>
    <x v="0"/>
    <x v="0"/>
    <x v="0"/>
  </r>
  <r>
    <x v="10"/>
    <x v="14"/>
    <x v="89"/>
    <n v="340"/>
    <n v="1085"/>
    <x v="0"/>
    <x v="0"/>
    <x v="0"/>
    <x v="0"/>
    <s v="Ja"/>
    <x v="0"/>
    <n v="1"/>
    <x v="4"/>
    <x v="61"/>
    <x v="0"/>
    <x v="0"/>
    <x v="0"/>
    <x v="0"/>
    <x v="0"/>
  </r>
  <r>
    <x v="10"/>
    <x v="14"/>
    <x v="89"/>
    <n v="370"/>
    <n v="1085"/>
    <x v="0"/>
    <x v="0"/>
    <x v="0"/>
    <x v="0"/>
    <s v="Ja"/>
    <x v="0"/>
    <n v="84"/>
    <x v="4"/>
    <x v="51"/>
    <x v="0"/>
    <x v="0"/>
    <x v="0"/>
    <x v="0"/>
    <x v="0"/>
  </r>
  <r>
    <x v="10"/>
    <x v="14"/>
    <x v="89"/>
    <n v="376"/>
    <n v="1085"/>
    <x v="0"/>
    <x v="0"/>
    <x v="0"/>
    <x v="0"/>
    <s v="Ja"/>
    <x v="0"/>
    <n v="1"/>
    <x v="4"/>
    <x v="52"/>
    <x v="0"/>
    <x v="0"/>
    <x v="0"/>
    <x v="0"/>
    <x v="0"/>
  </r>
  <r>
    <x v="10"/>
    <x v="14"/>
    <x v="89"/>
    <n v="390"/>
    <n v="1085"/>
    <x v="0"/>
    <x v="0"/>
    <x v="0"/>
    <x v="0"/>
    <s v="Ja"/>
    <x v="0"/>
    <n v="4"/>
    <x v="4"/>
    <x v="53"/>
    <x v="0"/>
    <x v="0"/>
    <x v="0"/>
    <x v="0"/>
    <x v="0"/>
  </r>
  <r>
    <x v="11"/>
    <x v="15"/>
    <x v="90"/>
    <n v="740"/>
    <n v="1082"/>
    <x v="0"/>
    <x v="0"/>
    <x v="0"/>
    <x v="0"/>
    <s v="Ja"/>
    <x v="0"/>
    <n v="1"/>
    <x v="0"/>
    <x v="72"/>
    <x v="0"/>
    <x v="0"/>
    <x v="0"/>
    <x v="0"/>
    <x v="0"/>
  </r>
  <r>
    <x v="11"/>
    <x v="15"/>
    <x v="90"/>
    <n v="791"/>
    <n v="1082"/>
    <x v="0"/>
    <x v="0"/>
    <x v="0"/>
    <x v="0"/>
    <s v="Ja"/>
    <x v="0"/>
    <n v="5"/>
    <x v="0"/>
    <x v="76"/>
    <x v="0"/>
    <x v="0"/>
    <x v="0"/>
    <x v="0"/>
    <x v="0"/>
  </r>
  <r>
    <x v="11"/>
    <x v="15"/>
    <x v="91"/>
    <n v="0"/>
    <n v="0"/>
    <x v="4"/>
    <x v="0"/>
    <x v="1"/>
    <x v="0"/>
    <s v="Ja"/>
    <x v="0"/>
    <n v="1"/>
    <x v="3"/>
    <x v="15"/>
    <x v="0"/>
    <x v="1"/>
    <x v="4"/>
    <x v="1"/>
    <x v="1"/>
  </r>
  <r>
    <x v="11"/>
    <x v="15"/>
    <x v="91"/>
    <n v="101"/>
    <n v="1084"/>
    <x v="0"/>
    <x v="0"/>
    <x v="0"/>
    <x v="1"/>
    <s v="Ja"/>
    <x v="0"/>
    <n v="3"/>
    <x v="1"/>
    <x v="2"/>
    <x v="0"/>
    <x v="0"/>
    <x v="0"/>
    <x v="0"/>
    <x v="0"/>
  </r>
  <r>
    <x v="11"/>
    <x v="15"/>
    <x v="91"/>
    <n v="147"/>
    <n v="1084"/>
    <x v="0"/>
    <x v="0"/>
    <x v="0"/>
    <x v="1"/>
    <s v="Ja"/>
    <x v="0"/>
    <n v="1"/>
    <x v="1"/>
    <x v="16"/>
    <x v="0"/>
    <x v="0"/>
    <x v="0"/>
    <x v="0"/>
    <x v="0"/>
  </r>
  <r>
    <x v="11"/>
    <x v="15"/>
    <x v="91"/>
    <n v="161"/>
    <n v="1084"/>
    <x v="0"/>
    <x v="0"/>
    <x v="0"/>
    <x v="1"/>
    <s v="Ja"/>
    <x v="0"/>
    <n v="1"/>
    <x v="1"/>
    <x v="22"/>
    <x v="0"/>
    <x v="0"/>
    <x v="0"/>
    <x v="0"/>
    <x v="0"/>
  </r>
  <r>
    <x v="11"/>
    <x v="15"/>
    <x v="91"/>
    <n v="217"/>
    <n v="1084"/>
    <x v="0"/>
    <x v="0"/>
    <x v="0"/>
    <x v="1"/>
    <s v="Ja"/>
    <x v="0"/>
    <n v="1"/>
    <x v="1"/>
    <x v="59"/>
    <x v="0"/>
    <x v="0"/>
    <x v="0"/>
    <x v="0"/>
    <x v="0"/>
  </r>
  <r>
    <x v="11"/>
    <x v="15"/>
    <x v="91"/>
    <n v="219"/>
    <n v="1084"/>
    <x v="0"/>
    <x v="0"/>
    <x v="0"/>
    <x v="1"/>
    <s v="Ja"/>
    <x v="0"/>
    <n v="1"/>
    <x v="1"/>
    <x v="60"/>
    <x v="0"/>
    <x v="0"/>
    <x v="0"/>
    <x v="0"/>
    <x v="0"/>
  </r>
  <r>
    <x v="11"/>
    <x v="15"/>
    <x v="91"/>
    <n v="240"/>
    <n v="1084"/>
    <x v="0"/>
    <x v="0"/>
    <x v="0"/>
    <x v="1"/>
    <s v="Ja"/>
    <x v="0"/>
    <n v="1"/>
    <x v="1"/>
    <x v="36"/>
    <x v="0"/>
    <x v="0"/>
    <x v="0"/>
    <x v="0"/>
    <x v="0"/>
  </r>
  <r>
    <x v="11"/>
    <x v="15"/>
    <x v="91"/>
    <n v="250"/>
    <n v="1084"/>
    <x v="0"/>
    <x v="0"/>
    <x v="4"/>
    <x v="1"/>
    <s v="Ja"/>
    <x v="0"/>
    <n v="1"/>
    <x v="1"/>
    <x v="37"/>
    <x v="0"/>
    <x v="0"/>
    <x v="0"/>
    <x v="4"/>
    <x v="0"/>
  </r>
  <r>
    <x v="11"/>
    <x v="15"/>
    <x v="91"/>
    <n v="253"/>
    <n v="1085"/>
    <x v="0"/>
    <x v="0"/>
    <x v="0"/>
    <x v="1"/>
    <s v="Ja"/>
    <x v="0"/>
    <n v="1"/>
    <x v="4"/>
    <x v="38"/>
    <x v="0"/>
    <x v="0"/>
    <x v="0"/>
    <x v="0"/>
    <x v="0"/>
  </r>
  <r>
    <x v="11"/>
    <x v="15"/>
    <x v="91"/>
    <n v="265"/>
    <n v="1085"/>
    <x v="0"/>
    <x v="0"/>
    <x v="0"/>
    <x v="1"/>
    <s v="Ja"/>
    <x v="0"/>
    <n v="2"/>
    <x v="4"/>
    <x v="40"/>
    <x v="0"/>
    <x v="0"/>
    <x v="0"/>
    <x v="0"/>
    <x v="0"/>
  </r>
  <r>
    <x v="11"/>
    <x v="15"/>
    <x v="91"/>
    <n v="306"/>
    <n v="1085"/>
    <x v="0"/>
    <x v="0"/>
    <x v="0"/>
    <x v="1"/>
    <s v="Ja"/>
    <x v="0"/>
    <n v="1"/>
    <x v="4"/>
    <x v="43"/>
    <x v="0"/>
    <x v="0"/>
    <x v="0"/>
    <x v="0"/>
    <x v="0"/>
  </r>
  <r>
    <x v="11"/>
    <x v="15"/>
    <x v="91"/>
    <n v="350"/>
    <n v="1085"/>
    <x v="0"/>
    <x v="0"/>
    <x v="0"/>
    <x v="1"/>
    <s v="Ja"/>
    <x v="0"/>
    <n v="1"/>
    <x v="4"/>
    <x v="49"/>
    <x v="0"/>
    <x v="0"/>
    <x v="0"/>
    <x v="0"/>
    <x v="0"/>
  </r>
  <r>
    <x v="11"/>
    <x v="15"/>
    <x v="91"/>
    <n v="400"/>
    <n v="1084"/>
    <x v="0"/>
    <x v="0"/>
    <x v="0"/>
    <x v="1"/>
    <s v="Ja"/>
    <x v="0"/>
    <n v="1"/>
    <x v="1"/>
    <x v="63"/>
    <x v="0"/>
    <x v="0"/>
    <x v="0"/>
    <x v="0"/>
    <x v="0"/>
  </r>
  <r>
    <x v="11"/>
    <x v="15"/>
    <x v="91"/>
    <n v="461"/>
    <n v="1083"/>
    <x v="0"/>
    <x v="0"/>
    <x v="0"/>
    <x v="1"/>
    <s v="Ja"/>
    <x v="0"/>
    <n v="1"/>
    <x v="2"/>
    <x v="55"/>
    <x v="0"/>
    <x v="0"/>
    <x v="0"/>
    <x v="0"/>
    <x v="0"/>
  </r>
  <r>
    <x v="11"/>
    <x v="15"/>
    <x v="91"/>
    <n v="540"/>
    <n v="1083"/>
    <x v="0"/>
    <x v="0"/>
    <x v="0"/>
    <x v="1"/>
    <s v="Ja"/>
    <x v="0"/>
    <n v="2"/>
    <x v="2"/>
    <x v="93"/>
    <x v="0"/>
    <x v="0"/>
    <x v="0"/>
    <x v="0"/>
    <x v="0"/>
  </r>
  <r>
    <x v="11"/>
    <x v="15"/>
    <x v="91"/>
    <n v="561"/>
    <n v="1083"/>
    <x v="0"/>
    <x v="0"/>
    <x v="0"/>
    <x v="1"/>
    <s v="Ja"/>
    <x v="0"/>
    <n v="2"/>
    <x v="2"/>
    <x v="8"/>
    <x v="0"/>
    <x v="0"/>
    <x v="0"/>
    <x v="0"/>
    <x v="0"/>
  </r>
  <r>
    <x v="11"/>
    <x v="15"/>
    <x v="91"/>
    <n v="575"/>
    <n v="1083"/>
    <x v="0"/>
    <x v="0"/>
    <x v="0"/>
    <x v="1"/>
    <s v="Ja"/>
    <x v="0"/>
    <n v="1"/>
    <x v="2"/>
    <x v="11"/>
    <x v="0"/>
    <x v="0"/>
    <x v="0"/>
    <x v="0"/>
    <x v="0"/>
  </r>
  <r>
    <x v="11"/>
    <x v="15"/>
    <x v="91"/>
    <n v="621"/>
    <n v="1083"/>
    <x v="0"/>
    <x v="0"/>
    <x v="0"/>
    <x v="1"/>
    <s v="Ja"/>
    <x v="0"/>
    <n v="1"/>
    <x v="2"/>
    <x v="12"/>
    <x v="0"/>
    <x v="0"/>
    <x v="0"/>
    <x v="0"/>
    <x v="0"/>
  </r>
  <r>
    <x v="11"/>
    <x v="15"/>
    <x v="91"/>
    <n v="630"/>
    <n v="1083"/>
    <x v="0"/>
    <x v="0"/>
    <x v="0"/>
    <x v="1"/>
    <s v="Ja"/>
    <x v="0"/>
    <n v="1"/>
    <x v="2"/>
    <x v="13"/>
    <x v="0"/>
    <x v="0"/>
    <x v="0"/>
    <x v="0"/>
    <x v="0"/>
  </r>
  <r>
    <x v="11"/>
    <x v="15"/>
    <x v="91"/>
    <n v="661"/>
    <n v="1082"/>
    <x v="0"/>
    <x v="0"/>
    <x v="0"/>
    <x v="1"/>
    <s v="Ja"/>
    <x v="0"/>
    <n v="1"/>
    <x v="0"/>
    <x v="68"/>
    <x v="0"/>
    <x v="0"/>
    <x v="0"/>
    <x v="0"/>
    <x v="0"/>
  </r>
  <r>
    <x v="11"/>
    <x v="15"/>
    <x v="91"/>
    <n v="751"/>
    <n v="1082"/>
    <x v="0"/>
    <x v="0"/>
    <x v="0"/>
    <x v="1"/>
    <s v="Ja"/>
    <x v="0"/>
    <n v="1"/>
    <x v="0"/>
    <x v="1"/>
    <x v="0"/>
    <x v="0"/>
    <x v="0"/>
    <x v="0"/>
    <x v="0"/>
  </r>
  <r>
    <x v="11"/>
    <x v="15"/>
    <x v="91"/>
    <n v="791"/>
    <n v="1082"/>
    <x v="0"/>
    <x v="0"/>
    <x v="0"/>
    <x v="1"/>
    <s v="Ja"/>
    <x v="0"/>
    <n v="1"/>
    <x v="0"/>
    <x v="76"/>
    <x v="0"/>
    <x v="0"/>
    <x v="0"/>
    <x v="0"/>
    <x v="0"/>
  </r>
  <r>
    <x v="11"/>
    <x v="15"/>
    <x v="91"/>
    <n v="840"/>
    <n v="1081"/>
    <x v="0"/>
    <x v="0"/>
    <x v="0"/>
    <x v="1"/>
    <s v="Ja"/>
    <x v="0"/>
    <n v="1"/>
    <x v="5"/>
    <x v="81"/>
    <x v="0"/>
    <x v="0"/>
    <x v="0"/>
    <x v="0"/>
    <x v="0"/>
  </r>
  <r>
    <x v="11"/>
    <x v="15"/>
    <x v="91"/>
    <n v="851"/>
    <n v="1081"/>
    <x v="0"/>
    <x v="0"/>
    <x v="0"/>
    <x v="1"/>
    <s v="Ja"/>
    <x v="0"/>
    <n v="2"/>
    <x v="5"/>
    <x v="77"/>
    <x v="0"/>
    <x v="0"/>
    <x v="0"/>
    <x v="0"/>
    <x v="0"/>
  </r>
  <r>
    <x v="12"/>
    <x v="16"/>
    <x v="92"/>
    <n v="167"/>
    <n v="1084"/>
    <x v="0"/>
    <x v="0"/>
    <x v="0"/>
    <x v="0"/>
    <s v="Ja"/>
    <x v="0"/>
    <n v="2"/>
    <x v="1"/>
    <x v="25"/>
    <x v="0"/>
    <x v="0"/>
    <x v="0"/>
    <x v="0"/>
    <x v="0"/>
  </r>
  <r>
    <x v="12"/>
    <x v="16"/>
    <x v="93"/>
    <n v="0"/>
    <n v="0"/>
    <x v="1"/>
    <x v="0"/>
    <x v="0"/>
    <x v="0"/>
    <s v="Ja"/>
    <x v="0"/>
    <n v="2"/>
    <x v="3"/>
    <x v="15"/>
    <x v="0"/>
    <x v="0"/>
    <x v="1"/>
    <x v="0"/>
    <x v="0"/>
  </r>
  <r>
    <x v="12"/>
    <x v="16"/>
    <x v="93"/>
    <n v="0"/>
    <n v="0"/>
    <x v="4"/>
    <x v="0"/>
    <x v="1"/>
    <x v="0"/>
    <s v="Ja"/>
    <x v="0"/>
    <n v="2"/>
    <x v="3"/>
    <x v="15"/>
    <x v="0"/>
    <x v="1"/>
    <x v="4"/>
    <x v="1"/>
    <x v="1"/>
  </r>
  <r>
    <x v="12"/>
    <x v="16"/>
    <x v="93"/>
    <n v="173"/>
    <n v="1084"/>
    <x v="0"/>
    <x v="0"/>
    <x v="0"/>
    <x v="0"/>
    <s v="Ja"/>
    <x v="0"/>
    <n v="1"/>
    <x v="1"/>
    <x v="27"/>
    <x v="0"/>
    <x v="0"/>
    <x v="0"/>
    <x v="0"/>
    <x v="0"/>
  </r>
  <r>
    <x v="12"/>
    <x v="16"/>
    <x v="93"/>
    <n v="217"/>
    <n v="1084"/>
    <x v="0"/>
    <x v="0"/>
    <x v="0"/>
    <x v="0"/>
    <s v="Ja"/>
    <x v="0"/>
    <n v="1"/>
    <x v="1"/>
    <x v="59"/>
    <x v="0"/>
    <x v="0"/>
    <x v="0"/>
    <x v="0"/>
    <x v="0"/>
  </r>
  <r>
    <x v="12"/>
    <x v="16"/>
    <x v="93"/>
    <n v="329"/>
    <n v="1085"/>
    <x v="0"/>
    <x v="0"/>
    <x v="0"/>
    <x v="0"/>
    <s v="Ja"/>
    <x v="0"/>
    <n v="1"/>
    <x v="4"/>
    <x v="46"/>
    <x v="0"/>
    <x v="0"/>
    <x v="0"/>
    <x v="0"/>
    <x v="0"/>
  </r>
  <r>
    <x v="12"/>
    <x v="16"/>
    <x v="93"/>
    <n v="561"/>
    <n v="1083"/>
    <x v="0"/>
    <x v="0"/>
    <x v="0"/>
    <x v="0"/>
    <s v="Ja"/>
    <x v="0"/>
    <n v="1"/>
    <x v="2"/>
    <x v="8"/>
    <x v="0"/>
    <x v="0"/>
    <x v="0"/>
    <x v="0"/>
    <x v="0"/>
  </r>
  <r>
    <x v="12"/>
    <x v="16"/>
    <x v="93"/>
    <n v="730"/>
    <n v="1082"/>
    <x v="0"/>
    <x v="0"/>
    <x v="0"/>
    <x v="0"/>
    <s v="Ja"/>
    <x v="0"/>
    <n v="1"/>
    <x v="0"/>
    <x v="71"/>
    <x v="0"/>
    <x v="0"/>
    <x v="0"/>
    <x v="0"/>
    <x v="0"/>
  </r>
  <r>
    <x v="12"/>
    <x v="16"/>
    <x v="93"/>
    <n v="751"/>
    <n v="1082"/>
    <x v="0"/>
    <x v="0"/>
    <x v="0"/>
    <x v="0"/>
    <s v="Ja"/>
    <x v="0"/>
    <n v="3"/>
    <x v="0"/>
    <x v="1"/>
    <x v="0"/>
    <x v="0"/>
    <x v="0"/>
    <x v="0"/>
    <x v="0"/>
  </r>
  <r>
    <x v="12"/>
    <x v="16"/>
    <x v="93"/>
    <n v="756"/>
    <n v="1082"/>
    <x v="0"/>
    <x v="0"/>
    <x v="0"/>
    <x v="0"/>
    <s v="Ja"/>
    <x v="0"/>
    <n v="1"/>
    <x v="0"/>
    <x v="73"/>
    <x v="0"/>
    <x v="0"/>
    <x v="0"/>
    <x v="0"/>
    <x v="0"/>
  </r>
  <r>
    <x v="12"/>
    <x v="16"/>
    <x v="93"/>
    <n v="810"/>
    <n v="1081"/>
    <x v="0"/>
    <x v="0"/>
    <x v="0"/>
    <x v="0"/>
    <s v="Ja"/>
    <x v="0"/>
    <n v="794"/>
    <x v="5"/>
    <x v="80"/>
    <x v="0"/>
    <x v="0"/>
    <x v="0"/>
    <x v="0"/>
    <x v="0"/>
  </r>
  <r>
    <x v="12"/>
    <x v="16"/>
    <x v="93"/>
    <n v="813"/>
    <n v="1081"/>
    <x v="0"/>
    <x v="0"/>
    <x v="0"/>
    <x v="0"/>
    <s v="Ja"/>
    <x v="0"/>
    <n v="92"/>
    <x v="5"/>
    <x v="58"/>
    <x v="0"/>
    <x v="0"/>
    <x v="0"/>
    <x v="0"/>
    <x v="0"/>
  </r>
  <r>
    <x v="12"/>
    <x v="16"/>
    <x v="93"/>
    <n v="820"/>
    <n v="1081"/>
    <x v="0"/>
    <x v="0"/>
    <x v="0"/>
    <x v="0"/>
    <s v="Ja"/>
    <x v="0"/>
    <n v="5"/>
    <x v="5"/>
    <x v="94"/>
    <x v="0"/>
    <x v="0"/>
    <x v="0"/>
    <x v="0"/>
    <x v="0"/>
  </r>
  <r>
    <x v="12"/>
    <x v="16"/>
    <x v="93"/>
    <n v="840"/>
    <n v="1081"/>
    <x v="0"/>
    <x v="0"/>
    <x v="0"/>
    <x v="0"/>
    <s v="Ja"/>
    <x v="0"/>
    <n v="9"/>
    <x v="5"/>
    <x v="81"/>
    <x v="0"/>
    <x v="0"/>
    <x v="0"/>
    <x v="0"/>
    <x v="0"/>
  </r>
  <r>
    <x v="12"/>
    <x v="16"/>
    <x v="93"/>
    <n v="849"/>
    <n v="1081"/>
    <x v="0"/>
    <x v="0"/>
    <x v="0"/>
    <x v="0"/>
    <s v="Ja"/>
    <x v="0"/>
    <n v="74"/>
    <x v="5"/>
    <x v="83"/>
    <x v="0"/>
    <x v="0"/>
    <x v="0"/>
    <x v="0"/>
    <x v="0"/>
  </r>
  <r>
    <x v="12"/>
    <x v="16"/>
    <x v="93"/>
    <n v="851"/>
    <n v="1081"/>
    <x v="0"/>
    <x v="0"/>
    <x v="0"/>
    <x v="0"/>
    <s v="Ja"/>
    <x v="0"/>
    <n v="258"/>
    <x v="5"/>
    <x v="77"/>
    <x v="0"/>
    <x v="0"/>
    <x v="0"/>
    <x v="0"/>
    <x v="0"/>
  </r>
  <r>
    <x v="12"/>
    <x v="16"/>
    <x v="93"/>
    <n v="860"/>
    <n v="1081"/>
    <x v="0"/>
    <x v="0"/>
    <x v="0"/>
    <x v="0"/>
    <s v="Ja"/>
    <x v="0"/>
    <n v="151"/>
    <x v="5"/>
    <x v="84"/>
    <x v="0"/>
    <x v="0"/>
    <x v="0"/>
    <x v="0"/>
    <x v="0"/>
  </r>
  <r>
    <x v="12"/>
    <x v="16"/>
    <x v="94"/>
    <n v="661"/>
    <n v="1082"/>
    <x v="0"/>
    <x v="0"/>
    <x v="0"/>
    <x v="0"/>
    <s v="Ja"/>
    <x v="0"/>
    <n v="1"/>
    <x v="0"/>
    <x v="68"/>
    <x v="0"/>
    <x v="0"/>
    <x v="0"/>
    <x v="0"/>
    <x v="0"/>
  </r>
  <r>
    <x v="12"/>
    <x v="16"/>
    <x v="95"/>
    <n v="420"/>
    <n v="1083"/>
    <x v="0"/>
    <x v="0"/>
    <x v="0"/>
    <x v="0"/>
    <s v="Ja"/>
    <x v="0"/>
    <n v="23"/>
    <x v="2"/>
    <x v="90"/>
    <x v="0"/>
    <x v="0"/>
    <x v="0"/>
    <x v="0"/>
    <x v="0"/>
  </r>
  <r>
    <x v="12"/>
    <x v="16"/>
    <x v="95"/>
    <n v="430"/>
    <n v="1083"/>
    <x v="0"/>
    <x v="0"/>
    <x v="0"/>
    <x v="0"/>
    <s v="Ja"/>
    <x v="0"/>
    <n v="16"/>
    <x v="2"/>
    <x v="91"/>
    <x v="0"/>
    <x v="0"/>
    <x v="0"/>
    <x v="0"/>
    <x v="0"/>
  </r>
  <r>
    <x v="12"/>
    <x v="16"/>
    <x v="95"/>
    <n v="440"/>
    <n v="1083"/>
    <x v="0"/>
    <x v="0"/>
    <x v="0"/>
    <x v="0"/>
    <s v="Ja"/>
    <x v="0"/>
    <n v="10"/>
    <x v="2"/>
    <x v="92"/>
    <x v="0"/>
    <x v="0"/>
    <x v="0"/>
    <x v="0"/>
    <x v="0"/>
  </r>
  <r>
    <x v="12"/>
    <x v="16"/>
    <x v="95"/>
    <n v="450"/>
    <n v="1083"/>
    <x v="0"/>
    <x v="0"/>
    <x v="0"/>
    <x v="0"/>
    <s v="Ja"/>
    <x v="0"/>
    <n v="8"/>
    <x v="2"/>
    <x v="54"/>
    <x v="0"/>
    <x v="0"/>
    <x v="0"/>
    <x v="0"/>
    <x v="0"/>
  </r>
  <r>
    <x v="12"/>
    <x v="16"/>
    <x v="95"/>
    <n v="461"/>
    <n v="1083"/>
    <x v="0"/>
    <x v="0"/>
    <x v="0"/>
    <x v="0"/>
    <s v="Ja"/>
    <x v="0"/>
    <n v="178"/>
    <x v="2"/>
    <x v="55"/>
    <x v="0"/>
    <x v="0"/>
    <x v="0"/>
    <x v="0"/>
    <x v="0"/>
  </r>
  <r>
    <x v="12"/>
    <x v="16"/>
    <x v="95"/>
    <n v="479"/>
    <n v="1083"/>
    <x v="0"/>
    <x v="0"/>
    <x v="0"/>
    <x v="0"/>
    <s v="Ja"/>
    <x v="0"/>
    <n v="2"/>
    <x v="2"/>
    <x v="4"/>
    <x v="0"/>
    <x v="0"/>
    <x v="0"/>
    <x v="0"/>
    <x v="0"/>
  </r>
  <r>
    <x v="12"/>
    <x v="16"/>
    <x v="95"/>
    <n v="480"/>
    <n v="1083"/>
    <x v="0"/>
    <x v="0"/>
    <x v="0"/>
    <x v="0"/>
    <s v="Ja"/>
    <x v="0"/>
    <n v="17"/>
    <x v="2"/>
    <x v="56"/>
    <x v="0"/>
    <x v="0"/>
    <x v="0"/>
    <x v="0"/>
    <x v="0"/>
  </r>
  <r>
    <x v="12"/>
    <x v="16"/>
    <x v="95"/>
    <n v="482"/>
    <n v="1083"/>
    <x v="0"/>
    <x v="0"/>
    <x v="0"/>
    <x v="0"/>
    <s v="Ja"/>
    <x v="0"/>
    <n v="1"/>
    <x v="2"/>
    <x v="97"/>
    <x v="0"/>
    <x v="0"/>
    <x v="0"/>
    <x v="0"/>
    <x v="0"/>
  </r>
  <r>
    <x v="12"/>
    <x v="16"/>
    <x v="95"/>
    <n v="561"/>
    <n v="1083"/>
    <x v="0"/>
    <x v="0"/>
    <x v="0"/>
    <x v="0"/>
    <s v="Ja"/>
    <x v="0"/>
    <n v="1"/>
    <x v="2"/>
    <x v="8"/>
    <x v="0"/>
    <x v="0"/>
    <x v="0"/>
    <x v="0"/>
    <x v="0"/>
  </r>
  <r>
    <x v="12"/>
    <x v="16"/>
    <x v="95"/>
    <n v="607"/>
    <n v="1083"/>
    <x v="0"/>
    <x v="0"/>
    <x v="0"/>
    <x v="0"/>
    <s v="Ja"/>
    <x v="0"/>
    <n v="1"/>
    <x v="2"/>
    <x v="85"/>
    <x v="0"/>
    <x v="0"/>
    <x v="0"/>
    <x v="0"/>
    <x v="0"/>
  </r>
  <r>
    <x v="12"/>
    <x v="17"/>
    <x v="96"/>
    <n v="0"/>
    <n v="0"/>
    <x v="1"/>
    <x v="0"/>
    <x v="0"/>
    <x v="0"/>
    <s v="Ja"/>
    <x v="0"/>
    <n v="5"/>
    <x v="3"/>
    <x v="15"/>
    <x v="0"/>
    <x v="0"/>
    <x v="1"/>
    <x v="0"/>
    <x v="0"/>
  </r>
  <r>
    <x v="12"/>
    <x v="17"/>
    <x v="96"/>
    <n v="0"/>
    <n v="0"/>
    <x v="1"/>
    <x v="0"/>
    <x v="2"/>
    <x v="0"/>
    <s v="Ja"/>
    <x v="0"/>
    <n v="1"/>
    <x v="3"/>
    <x v="15"/>
    <x v="0"/>
    <x v="0"/>
    <x v="1"/>
    <x v="2"/>
    <x v="0"/>
  </r>
  <r>
    <x v="12"/>
    <x v="17"/>
    <x v="96"/>
    <n v="0"/>
    <n v="0"/>
    <x v="2"/>
    <x v="0"/>
    <x v="2"/>
    <x v="0"/>
    <s v="Ja"/>
    <x v="0"/>
    <n v="1"/>
    <x v="3"/>
    <x v="15"/>
    <x v="0"/>
    <x v="0"/>
    <x v="2"/>
    <x v="2"/>
    <x v="0"/>
  </r>
  <r>
    <x v="12"/>
    <x v="17"/>
    <x v="96"/>
    <n v="0"/>
    <n v="0"/>
    <x v="3"/>
    <x v="0"/>
    <x v="1"/>
    <x v="0"/>
    <s v="Ja"/>
    <x v="0"/>
    <n v="1"/>
    <x v="3"/>
    <x v="15"/>
    <x v="0"/>
    <x v="0"/>
    <x v="3"/>
    <x v="1"/>
    <x v="0"/>
  </r>
  <r>
    <x v="12"/>
    <x v="17"/>
    <x v="96"/>
    <n v="0"/>
    <n v="0"/>
    <x v="3"/>
    <x v="0"/>
    <x v="2"/>
    <x v="0"/>
    <s v="Ja"/>
    <x v="0"/>
    <n v="21"/>
    <x v="3"/>
    <x v="15"/>
    <x v="0"/>
    <x v="0"/>
    <x v="3"/>
    <x v="2"/>
    <x v="0"/>
  </r>
  <r>
    <x v="12"/>
    <x v="17"/>
    <x v="96"/>
    <n v="101"/>
    <n v="1084"/>
    <x v="0"/>
    <x v="0"/>
    <x v="0"/>
    <x v="0"/>
    <s v="Ja"/>
    <x v="0"/>
    <n v="807"/>
    <x v="1"/>
    <x v="2"/>
    <x v="0"/>
    <x v="0"/>
    <x v="0"/>
    <x v="0"/>
    <x v="0"/>
  </r>
  <r>
    <x v="12"/>
    <x v="17"/>
    <x v="96"/>
    <n v="147"/>
    <n v="1084"/>
    <x v="0"/>
    <x v="0"/>
    <x v="0"/>
    <x v="0"/>
    <s v="Ja"/>
    <x v="0"/>
    <n v="173"/>
    <x v="1"/>
    <x v="16"/>
    <x v="0"/>
    <x v="0"/>
    <x v="0"/>
    <x v="0"/>
    <x v="0"/>
  </r>
  <r>
    <x v="12"/>
    <x v="17"/>
    <x v="96"/>
    <n v="147"/>
    <n v="1084"/>
    <x v="0"/>
    <x v="0"/>
    <x v="3"/>
    <x v="0"/>
    <s v="Ja"/>
    <x v="0"/>
    <n v="2"/>
    <x v="1"/>
    <x v="16"/>
    <x v="0"/>
    <x v="0"/>
    <x v="0"/>
    <x v="3"/>
    <x v="0"/>
  </r>
  <r>
    <x v="12"/>
    <x v="17"/>
    <x v="96"/>
    <n v="151"/>
    <n v="1084"/>
    <x v="0"/>
    <x v="0"/>
    <x v="0"/>
    <x v="0"/>
    <s v="Ja"/>
    <x v="0"/>
    <n v="70"/>
    <x v="1"/>
    <x v="17"/>
    <x v="0"/>
    <x v="0"/>
    <x v="0"/>
    <x v="0"/>
    <x v="0"/>
  </r>
  <r>
    <x v="12"/>
    <x v="17"/>
    <x v="96"/>
    <n v="153"/>
    <n v="1084"/>
    <x v="0"/>
    <x v="0"/>
    <x v="0"/>
    <x v="0"/>
    <s v="Ja"/>
    <x v="0"/>
    <n v="37"/>
    <x v="1"/>
    <x v="18"/>
    <x v="0"/>
    <x v="0"/>
    <x v="0"/>
    <x v="0"/>
    <x v="0"/>
  </r>
  <r>
    <x v="12"/>
    <x v="17"/>
    <x v="96"/>
    <n v="155"/>
    <n v="1084"/>
    <x v="0"/>
    <x v="0"/>
    <x v="0"/>
    <x v="0"/>
    <s v="Ja"/>
    <x v="0"/>
    <n v="34"/>
    <x v="1"/>
    <x v="19"/>
    <x v="0"/>
    <x v="0"/>
    <x v="0"/>
    <x v="0"/>
    <x v="0"/>
  </r>
  <r>
    <x v="12"/>
    <x v="17"/>
    <x v="96"/>
    <n v="157"/>
    <n v="1084"/>
    <x v="0"/>
    <x v="0"/>
    <x v="0"/>
    <x v="0"/>
    <s v="Ja"/>
    <x v="0"/>
    <n v="87"/>
    <x v="1"/>
    <x v="20"/>
    <x v="0"/>
    <x v="0"/>
    <x v="0"/>
    <x v="0"/>
    <x v="0"/>
  </r>
  <r>
    <x v="12"/>
    <x v="17"/>
    <x v="96"/>
    <n v="159"/>
    <n v="1084"/>
    <x v="0"/>
    <x v="0"/>
    <x v="0"/>
    <x v="0"/>
    <s v="Ja"/>
    <x v="0"/>
    <n v="110"/>
    <x v="1"/>
    <x v="21"/>
    <x v="0"/>
    <x v="0"/>
    <x v="0"/>
    <x v="0"/>
    <x v="0"/>
  </r>
  <r>
    <x v="12"/>
    <x v="17"/>
    <x v="96"/>
    <n v="161"/>
    <n v="1084"/>
    <x v="0"/>
    <x v="0"/>
    <x v="0"/>
    <x v="0"/>
    <s v="Ja"/>
    <x v="0"/>
    <n v="53"/>
    <x v="1"/>
    <x v="22"/>
    <x v="0"/>
    <x v="0"/>
    <x v="0"/>
    <x v="0"/>
    <x v="0"/>
  </r>
  <r>
    <x v="12"/>
    <x v="17"/>
    <x v="96"/>
    <n v="163"/>
    <n v="1084"/>
    <x v="0"/>
    <x v="0"/>
    <x v="0"/>
    <x v="0"/>
    <s v="Ja"/>
    <x v="0"/>
    <n v="47"/>
    <x v="1"/>
    <x v="23"/>
    <x v="0"/>
    <x v="0"/>
    <x v="0"/>
    <x v="0"/>
    <x v="0"/>
  </r>
  <r>
    <x v="12"/>
    <x v="17"/>
    <x v="96"/>
    <n v="165"/>
    <n v="1084"/>
    <x v="0"/>
    <x v="0"/>
    <x v="0"/>
    <x v="0"/>
    <s v="Ja"/>
    <x v="0"/>
    <n v="30"/>
    <x v="1"/>
    <x v="24"/>
    <x v="0"/>
    <x v="0"/>
    <x v="0"/>
    <x v="0"/>
    <x v="0"/>
  </r>
  <r>
    <x v="12"/>
    <x v="17"/>
    <x v="96"/>
    <n v="167"/>
    <n v="1084"/>
    <x v="0"/>
    <x v="0"/>
    <x v="0"/>
    <x v="0"/>
    <s v="Ja"/>
    <x v="0"/>
    <n v="89"/>
    <x v="1"/>
    <x v="25"/>
    <x v="0"/>
    <x v="0"/>
    <x v="0"/>
    <x v="0"/>
    <x v="0"/>
  </r>
  <r>
    <x v="12"/>
    <x v="17"/>
    <x v="96"/>
    <n v="167"/>
    <n v="1084"/>
    <x v="0"/>
    <x v="0"/>
    <x v="3"/>
    <x v="0"/>
    <s v="Ja"/>
    <x v="0"/>
    <n v="1"/>
    <x v="1"/>
    <x v="25"/>
    <x v="0"/>
    <x v="0"/>
    <x v="0"/>
    <x v="3"/>
    <x v="0"/>
  </r>
  <r>
    <x v="12"/>
    <x v="17"/>
    <x v="96"/>
    <n v="169"/>
    <n v="1084"/>
    <x v="0"/>
    <x v="0"/>
    <x v="0"/>
    <x v="0"/>
    <s v="Ja"/>
    <x v="0"/>
    <n v="48"/>
    <x v="1"/>
    <x v="26"/>
    <x v="0"/>
    <x v="0"/>
    <x v="0"/>
    <x v="0"/>
    <x v="0"/>
  </r>
  <r>
    <x v="12"/>
    <x v="17"/>
    <x v="96"/>
    <n v="173"/>
    <n v="1084"/>
    <x v="0"/>
    <x v="0"/>
    <x v="0"/>
    <x v="0"/>
    <s v="Ja"/>
    <x v="0"/>
    <n v="69"/>
    <x v="1"/>
    <x v="27"/>
    <x v="0"/>
    <x v="0"/>
    <x v="0"/>
    <x v="0"/>
    <x v="0"/>
  </r>
  <r>
    <x v="12"/>
    <x v="17"/>
    <x v="96"/>
    <n v="175"/>
    <n v="1084"/>
    <x v="0"/>
    <x v="0"/>
    <x v="0"/>
    <x v="0"/>
    <s v="Ja"/>
    <x v="0"/>
    <n v="59"/>
    <x v="1"/>
    <x v="28"/>
    <x v="0"/>
    <x v="0"/>
    <x v="0"/>
    <x v="0"/>
    <x v="0"/>
  </r>
  <r>
    <x v="12"/>
    <x v="17"/>
    <x v="96"/>
    <n v="183"/>
    <n v="1084"/>
    <x v="0"/>
    <x v="0"/>
    <x v="0"/>
    <x v="0"/>
    <s v="Ja"/>
    <x v="0"/>
    <n v="18"/>
    <x v="1"/>
    <x v="29"/>
    <x v="0"/>
    <x v="0"/>
    <x v="0"/>
    <x v="0"/>
    <x v="0"/>
  </r>
  <r>
    <x v="12"/>
    <x v="17"/>
    <x v="96"/>
    <n v="185"/>
    <n v="1084"/>
    <x v="0"/>
    <x v="0"/>
    <x v="0"/>
    <x v="0"/>
    <s v="Ja"/>
    <x v="0"/>
    <n v="68"/>
    <x v="1"/>
    <x v="30"/>
    <x v="0"/>
    <x v="0"/>
    <x v="0"/>
    <x v="0"/>
    <x v="0"/>
  </r>
  <r>
    <x v="12"/>
    <x v="17"/>
    <x v="96"/>
    <n v="187"/>
    <n v="1084"/>
    <x v="0"/>
    <x v="0"/>
    <x v="0"/>
    <x v="0"/>
    <s v="Ja"/>
    <x v="0"/>
    <n v="26"/>
    <x v="1"/>
    <x v="31"/>
    <x v="0"/>
    <x v="0"/>
    <x v="0"/>
    <x v="0"/>
    <x v="0"/>
  </r>
  <r>
    <x v="12"/>
    <x v="17"/>
    <x v="96"/>
    <n v="190"/>
    <n v="1084"/>
    <x v="0"/>
    <x v="0"/>
    <x v="0"/>
    <x v="0"/>
    <s v="Ja"/>
    <x v="0"/>
    <n v="91"/>
    <x v="1"/>
    <x v="32"/>
    <x v="0"/>
    <x v="0"/>
    <x v="0"/>
    <x v="0"/>
    <x v="0"/>
  </r>
  <r>
    <x v="12"/>
    <x v="17"/>
    <x v="96"/>
    <n v="201"/>
    <n v="1084"/>
    <x v="0"/>
    <x v="0"/>
    <x v="0"/>
    <x v="0"/>
    <s v="Ja"/>
    <x v="0"/>
    <n v="56"/>
    <x v="1"/>
    <x v="33"/>
    <x v="0"/>
    <x v="0"/>
    <x v="0"/>
    <x v="0"/>
    <x v="0"/>
  </r>
  <r>
    <x v="12"/>
    <x v="17"/>
    <x v="96"/>
    <n v="210"/>
    <n v="1084"/>
    <x v="0"/>
    <x v="0"/>
    <x v="0"/>
    <x v="0"/>
    <s v="Ja"/>
    <x v="0"/>
    <n v="34"/>
    <x v="1"/>
    <x v="34"/>
    <x v="0"/>
    <x v="0"/>
    <x v="0"/>
    <x v="0"/>
    <x v="0"/>
  </r>
  <r>
    <x v="12"/>
    <x v="17"/>
    <x v="96"/>
    <n v="217"/>
    <n v="1084"/>
    <x v="0"/>
    <x v="0"/>
    <x v="0"/>
    <x v="0"/>
    <s v="Ja"/>
    <x v="0"/>
    <n v="56"/>
    <x v="1"/>
    <x v="59"/>
    <x v="0"/>
    <x v="0"/>
    <x v="0"/>
    <x v="0"/>
    <x v="0"/>
  </r>
  <r>
    <x v="12"/>
    <x v="17"/>
    <x v="96"/>
    <n v="219"/>
    <n v="1084"/>
    <x v="0"/>
    <x v="0"/>
    <x v="0"/>
    <x v="0"/>
    <s v="Ja"/>
    <x v="0"/>
    <n v="47"/>
    <x v="1"/>
    <x v="60"/>
    <x v="0"/>
    <x v="0"/>
    <x v="0"/>
    <x v="0"/>
    <x v="0"/>
  </r>
  <r>
    <x v="12"/>
    <x v="17"/>
    <x v="96"/>
    <n v="223"/>
    <n v="1084"/>
    <x v="0"/>
    <x v="0"/>
    <x v="0"/>
    <x v="0"/>
    <s v="Ja"/>
    <x v="0"/>
    <n v="18"/>
    <x v="1"/>
    <x v="62"/>
    <x v="0"/>
    <x v="0"/>
    <x v="0"/>
    <x v="0"/>
    <x v="0"/>
  </r>
  <r>
    <x v="12"/>
    <x v="17"/>
    <x v="96"/>
    <n v="230"/>
    <n v="1084"/>
    <x v="0"/>
    <x v="0"/>
    <x v="0"/>
    <x v="0"/>
    <s v="Ja"/>
    <x v="0"/>
    <n v="64"/>
    <x v="1"/>
    <x v="35"/>
    <x v="0"/>
    <x v="0"/>
    <x v="0"/>
    <x v="0"/>
    <x v="0"/>
  </r>
  <r>
    <x v="12"/>
    <x v="17"/>
    <x v="96"/>
    <n v="240"/>
    <n v="1084"/>
    <x v="0"/>
    <x v="0"/>
    <x v="0"/>
    <x v="0"/>
    <s v="Ja"/>
    <x v="0"/>
    <n v="83"/>
    <x v="1"/>
    <x v="36"/>
    <x v="0"/>
    <x v="0"/>
    <x v="0"/>
    <x v="0"/>
    <x v="0"/>
  </r>
  <r>
    <x v="12"/>
    <x v="17"/>
    <x v="96"/>
    <n v="250"/>
    <n v="1084"/>
    <x v="0"/>
    <x v="0"/>
    <x v="0"/>
    <x v="0"/>
    <s v="Ja"/>
    <x v="0"/>
    <n v="43"/>
    <x v="1"/>
    <x v="37"/>
    <x v="0"/>
    <x v="0"/>
    <x v="0"/>
    <x v="0"/>
    <x v="0"/>
  </r>
  <r>
    <x v="12"/>
    <x v="17"/>
    <x v="96"/>
    <n v="253"/>
    <n v="1085"/>
    <x v="0"/>
    <x v="0"/>
    <x v="0"/>
    <x v="0"/>
    <s v="Ja"/>
    <x v="0"/>
    <n v="79"/>
    <x v="4"/>
    <x v="38"/>
    <x v="0"/>
    <x v="0"/>
    <x v="0"/>
    <x v="0"/>
    <x v="0"/>
  </r>
  <r>
    <x v="12"/>
    <x v="17"/>
    <x v="96"/>
    <n v="259"/>
    <n v="1085"/>
    <x v="0"/>
    <x v="0"/>
    <x v="0"/>
    <x v="0"/>
    <s v="Ja"/>
    <x v="0"/>
    <n v="63"/>
    <x v="4"/>
    <x v="39"/>
    <x v="0"/>
    <x v="0"/>
    <x v="0"/>
    <x v="0"/>
    <x v="0"/>
  </r>
  <r>
    <x v="12"/>
    <x v="17"/>
    <x v="96"/>
    <n v="260"/>
    <n v="1084"/>
    <x v="0"/>
    <x v="0"/>
    <x v="0"/>
    <x v="0"/>
    <s v="Ja"/>
    <x v="0"/>
    <n v="20"/>
    <x v="1"/>
    <x v="64"/>
    <x v="0"/>
    <x v="0"/>
    <x v="0"/>
    <x v="0"/>
    <x v="0"/>
  </r>
  <r>
    <x v="12"/>
    <x v="17"/>
    <x v="96"/>
    <n v="265"/>
    <n v="1085"/>
    <x v="0"/>
    <x v="0"/>
    <x v="0"/>
    <x v="0"/>
    <s v="Ja"/>
    <x v="0"/>
    <n v="121"/>
    <x v="4"/>
    <x v="40"/>
    <x v="0"/>
    <x v="0"/>
    <x v="0"/>
    <x v="0"/>
    <x v="0"/>
  </r>
  <r>
    <x v="12"/>
    <x v="17"/>
    <x v="96"/>
    <n v="269"/>
    <n v="1085"/>
    <x v="0"/>
    <x v="0"/>
    <x v="0"/>
    <x v="0"/>
    <s v="Ja"/>
    <x v="0"/>
    <n v="37"/>
    <x v="4"/>
    <x v="41"/>
    <x v="0"/>
    <x v="0"/>
    <x v="0"/>
    <x v="0"/>
    <x v="0"/>
  </r>
  <r>
    <x v="12"/>
    <x v="17"/>
    <x v="96"/>
    <n v="270"/>
    <n v="1084"/>
    <x v="0"/>
    <x v="0"/>
    <x v="0"/>
    <x v="0"/>
    <s v="Ja"/>
    <x v="0"/>
    <n v="20"/>
    <x v="1"/>
    <x v="42"/>
    <x v="0"/>
    <x v="0"/>
    <x v="0"/>
    <x v="0"/>
    <x v="0"/>
  </r>
  <r>
    <x v="12"/>
    <x v="17"/>
    <x v="96"/>
    <n v="306"/>
    <n v="1085"/>
    <x v="0"/>
    <x v="0"/>
    <x v="0"/>
    <x v="0"/>
    <s v="Ja"/>
    <x v="0"/>
    <n v="10"/>
    <x v="4"/>
    <x v="43"/>
    <x v="0"/>
    <x v="0"/>
    <x v="0"/>
    <x v="0"/>
    <x v="0"/>
  </r>
  <r>
    <x v="12"/>
    <x v="17"/>
    <x v="96"/>
    <n v="316"/>
    <n v="1085"/>
    <x v="0"/>
    <x v="0"/>
    <x v="0"/>
    <x v="0"/>
    <s v="Ja"/>
    <x v="0"/>
    <n v="51"/>
    <x v="4"/>
    <x v="44"/>
    <x v="0"/>
    <x v="0"/>
    <x v="0"/>
    <x v="0"/>
    <x v="0"/>
  </r>
  <r>
    <x v="12"/>
    <x v="17"/>
    <x v="96"/>
    <n v="320"/>
    <n v="1085"/>
    <x v="0"/>
    <x v="0"/>
    <x v="0"/>
    <x v="0"/>
    <s v="Ja"/>
    <x v="0"/>
    <n v="22"/>
    <x v="4"/>
    <x v="45"/>
    <x v="0"/>
    <x v="0"/>
    <x v="0"/>
    <x v="0"/>
    <x v="0"/>
  </r>
  <r>
    <x v="12"/>
    <x v="17"/>
    <x v="96"/>
    <n v="326"/>
    <n v="1085"/>
    <x v="0"/>
    <x v="0"/>
    <x v="0"/>
    <x v="0"/>
    <s v="Ja"/>
    <x v="0"/>
    <n v="14"/>
    <x v="4"/>
    <x v="65"/>
    <x v="0"/>
    <x v="0"/>
    <x v="0"/>
    <x v="0"/>
    <x v="0"/>
  </r>
  <r>
    <x v="12"/>
    <x v="17"/>
    <x v="96"/>
    <n v="329"/>
    <n v="1085"/>
    <x v="0"/>
    <x v="0"/>
    <x v="0"/>
    <x v="0"/>
    <s v="Ja"/>
    <x v="0"/>
    <n v="30"/>
    <x v="4"/>
    <x v="46"/>
    <x v="0"/>
    <x v="0"/>
    <x v="0"/>
    <x v="0"/>
    <x v="0"/>
  </r>
  <r>
    <x v="12"/>
    <x v="17"/>
    <x v="96"/>
    <n v="330"/>
    <n v="1085"/>
    <x v="0"/>
    <x v="0"/>
    <x v="0"/>
    <x v="0"/>
    <s v="Ja"/>
    <x v="0"/>
    <n v="26"/>
    <x v="4"/>
    <x v="47"/>
    <x v="0"/>
    <x v="0"/>
    <x v="0"/>
    <x v="0"/>
    <x v="0"/>
  </r>
  <r>
    <x v="12"/>
    <x v="17"/>
    <x v="96"/>
    <n v="336"/>
    <n v="1085"/>
    <x v="0"/>
    <x v="0"/>
    <x v="0"/>
    <x v="0"/>
    <s v="Ja"/>
    <x v="0"/>
    <n v="18"/>
    <x v="4"/>
    <x v="48"/>
    <x v="0"/>
    <x v="0"/>
    <x v="0"/>
    <x v="0"/>
    <x v="0"/>
  </r>
  <r>
    <x v="12"/>
    <x v="17"/>
    <x v="96"/>
    <n v="340"/>
    <n v="1085"/>
    <x v="0"/>
    <x v="0"/>
    <x v="0"/>
    <x v="0"/>
    <s v="Ja"/>
    <x v="0"/>
    <n v="21"/>
    <x v="4"/>
    <x v="61"/>
    <x v="0"/>
    <x v="0"/>
    <x v="0"/>
    <x v="0"/>
    <x v="0"/>
  </r>
  <r>
    <x v="12"/>
    <x v="17"/>
    <x v="96"/>
    <n v="350"/>
    <n v="1085"/>
    <x v="0"/>
    <x v="0"/>
    <x v="0"/>
    <x v="0"/>
    <s v="Ja"/>
    <x v="0"/>
    <n v="37"/>
    <x v="4"/>
    <x v="49"/>
    <x v="0"/>
    <x v="0"/>
    <x v="0"/>
    <x v="0"/>
    <x v="0"/>
  </r>
  <r>
    <x v="12"/>
    <x v="17"/>
    <x v="96"/>
    <n v="360"/>
    <n v="1085"/>
    <x v="0"/>
    <x v="0"/>
    <x v="0"/>
    <x v="0"/>
    <s v="Ja"/>
    <x v="0"/>
    <n v="2"/>
    <x v="4"/>
    <x v="50"/>
    <x v="0"/>
    <x v="0"/>
    <x v="0"/>
    <x v="0"/>
    <x v="0"/>
  </r>
  <r>
    <x v="12"/>
    <x v="17"/>
    <x v="96"/>
    <n v="370"/>
    <n v="1085"/>
    <x v="0"/>
    <x v="0"/>
    <x v="0"/>
    <x v="0"/>
    <s v="Ja"/>
    <x v="0"/>
    <n v="40"/>
    <x v="4"/>
    <x v="51"/>
    <x v="0"/>
    <x v="0"/>
    <x v="0"/>
    <x v="0"/>
    <x v="0"/>
  </r>
  <r>
    <x v="12"/>
    <x v="17"/>
    <x v="96"/>
    <n v="376"/>
    <n v="1085"/>
    <x v="0"/>
    <x v="0"/>
    <x v="0"/>
    <x v="0"/>
    <s v="Ja"/>
    <x v="0"/>
    <n v="11"/>
    <x v="4"/>
    <x v="52"/>
    <x v="0"/>
    <x v="0"/>
    <x v="0"/>
    <x v="0"/>
    <x v="0"/>
  </r>
  <r>
    <x v="12"/>
    <x v="17"/>
    <x v="96"/>
    <n v="390"/>
    <n v="1085"/>
    <x v="0"/>
    <x v="0"/>
    <x v="0"/>
    <x v="0"/>
    <s v="Ja"/>
    <x v="0"/>
    <n v="12"/>
    <x v="4"/>
    <x v="53"/>
    <x v="0"/>
    <x v="0"/>
    <x v="0"/>
    <x v="0"/>
    <x v="0"/>
  </r>
  <r>
    <x v="12"/>
    <x v="17"/>
    <x v="96"/>
    <n v="400"/>
    <n v="1084"/>
    <x v="0"/>
    <x v="0"/>
    <x v="0"/>
    <x v="0"/>
    <s v="Ja"/>
    <x v="0"/>
    <n v="2"/>
    <x v="1"/>
    <x v="63"/>
    <x v="0"/>
    <x v="0"/>
    <x v="0"/>
    <x v="0"/>
    <x v="0"/>
  </r>
  <r>
    <x v="12"/>
    <x v="17"/>
    <x v="96"/>
    <n v="410"/>
    <n v="1083"/>
    <x v="0"/>
    <x v="0"/>
    <x v="0"/>
    <x v="0"/>
    <s v="Ja"/>
    <x v="0"/>
    <n v="4"/>
    <x v="2"/>
    <x v="3"/>
    <x v="0"/>
    <x v="0"/>
    <x v="0"/>
    <x v="0"/>
    <x v="0"/>
  </r>
  <r>
    <x v="12"/>
    <x v="17"/>
    <x v="96"/>
    <n v="420"/>
    <n v="1083"/>
    <x v="0"/>
    <x v="0"/>
    <x v="0"/>
    <x v="0"/>
    <s v="Ja"/>
    <x v="0"/>
    <n v="4"/>
    <x v="2"/>
    <x v="90"/>
    <x v="0"/>
    <x v="0"/>
    <x v="0"/>
    <x v="0"/>
    <x v="0"/>
  </r>
  <r>
    <x v="12"/>
    <x v="17"/>
    <x v="96"/>
    <n v="430"/>
    <n v="1083"/>
    <x v="0"/>
    <x v="0"/>
    <x v="0"/>
    <x v="0"/>
    <s v="Ja"/>
    <x v="0"/>
    <n v="3"/>
    <x v="2"/>
    <x v="91"/>
    <x v="0"/>
    <x v="0"/>
    <x v="0"/>
    <x v="0"/>
    <x v="0"/>
  </r>
  <r>
    <x v="12"/>
    <x v="17"/>
    <x v="96"/>
    <n v="440"/>
    <n v="1083"/>
    <x v="0"/>
    <x v="0"/>
    <x v="0"/>
    <x v="0"/>
    <s v="Ja"/>
    <x v="0"/>
    <n v="5"/>
    <x v="2"/>
    <x v="92"/>
    <x v="0"/>
    <x v="0"/>
    <x v="0"/>
    <x v="0"/>
    <x v="0"/>
  </r>
  <r>
    <x v="12"/>
    <x v="17"/>
    <x v="96"/>
    <n v="450"/>
    <n v="1083"/>
    <x v="0"/>
    <x v="0"/>
    <x v="0"/>
    <x v="0"/>
    <s v="Ja"/>
    <x v="0"/>
    <n v="5"/>
    <x v="2"/>
    <x v="54"/>
    <x v="0"/>
    <x v="0"/>
    <x v="0"/>
    <x v="0"/>
    <x v="0"/>
  </r>
  <r>
    <x v="12"/>
    <x v="17"/>
    <x v="96"/>
    <n v="461"/>
    <n v="1083"/>
    <x v="0"/>
    <x v="0"/>
    <x v="0"/>
    <x v="0"/>
    <s v="Ja"/>
    <x v="0"/>
    <n v="31"/>
    <x v="2"/>
    <x v="55"/>
    <x v="0"/>
    <x v="0"/>
    <x v="0"/>
    <x v="0"/>
    <x v="0"/>
  </r>
  <r>
    <x v="12"/>
    <x v="17"/>
    <x v="96"/>
    <n v="479"/>
    <n v="1083"/>
    <x v="0"/>
    <x v="0"/>
    <x v="0"/>
    <x v="0"/>
    <s v="Ja"/>
    <x v="0"/>
    <n v="2"/>
    <x v="2"/>
    <x v="4"/>
    <x v="0"/>
    <x v="0"/>
    <x v="0"/>
    <x v="0"/>
    <x v="0"/>
  </r>
  <r>
    <x v="12"/>
    <x v="17"/>
    <x v="96"/>
    <n v="480"/>
    <n v="1083"/>
    <x v="0"/>
    <x v="0"/>
    <x v="0"/>
    <x v="0"/>
    <s v="Ja"/>
    <x v="0"/>
    <n v="5"/>
    <x v="2"/>
    <x v="56"/>
    <x v="0"/>
    <x v="0"/>
    <x v="0"/>
    <x v="0"/>
    <x v="0"/>
  </r>
  <r>
    <x v="12"/>
    <x v="17"/>
    <x v="96"/>
    <n v="482"/>
    <n v="1083"/>
    <x v="0"/>
    <x v="0"/>
    <x v="0"/>
    <x v="0"/>
    <s v="Ja"/>
    <x v="0"/>
    <n v="1"/>
    <x v="2"/>
    <x v="97"/>
    <x v="0"/>
    <x v="0"/>
    <x v="0"/>
    <x v="0"/>
    <x v="0"/>
  </r>
  <r>
    <x v="12"/>
    <x v="17"/>
    <x v="96"/>
    <n v="482"/>
    <n v="1083"/>
    <x v="0"/>
    <x v="0"/>
    <x v="8"/>
    <x v="0"/>
    <s v="Ja"/>
    <x v="0"/>
    <n v="1"/>
    <x v="2"/>
    <x v="97"/>
    <x v="0"/>
    <x v="0"/>
    <x v="0"/>
    <x v="8"/>
    <x v="0"/>
  </r>
  <r>
    <x v="12"/>
    <x v="17"/>
    <x v="96"/>
    <n v="492"/>
    <n v="1083"/>
    <x v="0"/>
    <x v="0"/>
    <x v="0"/>
    <x v="0"/>
    <s v="Ja"/>
    <x v="0"/>
    <n v="1"/>
    <x v="2"/>
    <x v="98"/>
    <x v="0"/>
    <x v="0"/>
    <x v="0"/>
    <x v="0"/>
    <x v="0"/>
  </r>
  <r>
    <x v="12"/>
    <x v="17"/>
    <x v="96"/>
    <n v="510"/>
    <n v="1083"/>
    <x v="0"/>
    <x v="0"/>
    <x v="0"/>
    <x v="0"/>
    <s v="Ja"/>
    <x v="0"/>
    <n v="7"/>
    <x v="2"/>
    <x v="5"/>
    <x v="0"/>
    <x v="0"/>
    <x v="0"/>
    <x v="0"/>
    <x v="0"/>
  </r>
  <r>
    <x v="12"/>
    <x v="17"/>
    <x v="96"/>
    <n v="530"/>
    <n v="1083"/>
    <x v="0"/>
    <x v="0"/>
    <x v="0"/>
    <x v="0"/>
    <s v="Ja"/>
    <x v="0"/>
    <n v="2"/>
    <x v="2"/>
    <x v="6"/>
    <x v="0"/>
    <x v="0"/>
    <x v="0"/>
    <x v="0"/>
    <x v="0"/>
  </r>
  <r>
    <x v="12"/>
    <x v="17"/>
    <x v="96"/>
    <n v="540"/>
    <n v="1083"/>
    <x v="0"/>
    <x v="0"/>
    <x v="0"/>
    <x v="0"/>
    <s v="Ja"/>
    <x v="0"/>
    <n v="5"/>
    <x v="2"/>
    <x v="93"/>
    <x v="0"/>
    <x v="0"/>
    <x v="0"/>
    <x v="0"/>
    <x v="0"/>
  </r>
  <r>
    <x v="12"/>
    <x v="17"/>
    <x v="96"/>
    <n v="550"/>
    <n v="1083"/>
    <x v="0"/>
    <x v="0"/>
    <x v="0"/>
    <x v="0"/>
    <s v="Ja"/>
    <x v="0"/>
    <n v="1"/>
    <x v="2"/>
    <x v="7"/>
    <x v="0"/>
    <x v="0"/>
    <x v="0"/>
    <x v="0"/>
    <x v="0"/>
  </r>
  <r>
    <x v="12"/>
    <x v="17"/>
    <x v="96"/>
    <n v="561"/>
    <n v="1083"/>
    <x v="0"/>
    <x v="0"/>
    <x v="0"/>
    <x v="0"/>
    <s v="Ja"/>
    <x v="0"/>
    <n v="8"/>
    <x v="2"/>
    <x v="8"/>
    <x v="0"/>
    <x v="0"/>
    <x v="0"/>
    <x v="0"/>
    <x v="0"/>
  </r>
  <r>
    <x v="12"/>
    <x v="17"/>
    <x v="96"/>
    <n v="573"/>
    <n v="1083"/>
    <x v="0"/>
    <x v="0"/>
    <x v="0"/>
    <x v="0"/>
    <s v="Ja"/>
    <x v="0"/>
    <n v="3"/>
    <x v="2"/>
    <x v="10"/>
    <x v="0"/>
    <x v="0"/>
    <x v="0"/>
    <x v="0"/>
    <x v="0"/>
  </r>
  <r>
    <x v="12"/>
    <x v="17"/>
    <x v="96"/>
    <n v="575"/>
    <n v="1083"/>
    <x v="0"/>
    <x v="0"/>
    <x v="0"/>
    <x v="0"/>
    <s v="Ja"/>
    <x v="0"/>
    <n v="1"/>
    <x v="2"/>
    <x v="11"/>
    <x v="0"/>
    <x v="0"/>
    <x v="0"/>
    <x v="0"/>
    <x v="0"/>
  </r>
  <r>
    <x v="12"/>
    <x v="17"/>
    <x v="96"/>
    <n v="580"/>
    <n v="1083"/>
    <x v="0"/>
    <x v="0"/>
    <x v="0"/>
    <x v="0"/>
    <s v="Ja"/>
    <x v="0"/>
    <n v="5"/>
    <x v="2"/>
    <x v="57"/>
    <x v="0"/>
    <x v="0"/>
    <x v="0"/>
    <x v="0"/>
    <x v="0"/>
  </r>
  <r>
    <x v="12"/>
    <x v="17"/>
    <x v="96"/>
    <n v="607"/>
    <n v="1083"/>
    <x v="0"/>
    <x v="0"/>
    <x v="0"/>
    <x v="0"/>
    <s v="Ja"/>
    <x v="0"/>
    <n v="13"/>
    <x v="2"/>
    <x v="85"/>
    <x v="0"/>
    <x v="0"/>
    <x v="0"/>
    <x v="0"/>
    <x v="0"/>
  </r>
  <r>
    <x v="12"/>
    <x v="17"/>
    <x v="96"/>
    <n v="615"/>
    <n v="1082"/>
    <x v="0"/>
    <x v="0"/>
    <x v="0"/>
    <x v="0"/>
    <s v="Ja"/>
    <x v="0"/>
    <n v="7"/>
    <x v="0"/>
    <x v="66"/>
    <x v="0"/>
    <x v="0"/>
    <x v="0"/>
    <x v="0"/>
    <x v="0"/>
  </r>
  <r>
    <x v="12"/>
    <x v="17"/>
    <x v="96"/>
    <n v="621"/>
    <n v="1083"/>
    <x v="0"/>
    <x v="0"/>
    <x v="0"/>
    <x v="0"/>
    <s v="Ja"/>
    <x v="0"/>
    <n v="22"/>
    <x v="2"/>
    <x v="12"/>
    <x v="0"/>
    <x v="0"/>
    <x v="0"/>
    <x v="0"/>
    <x v="0"/>
  </r>
  <r>
    <x v="12"/>
    <x v="17"/>
    <x v="96"/>
    <n v="630"/>
    <n v="1083"/>
    <x v="0"/>
    <x v="0"/>
    <x v="0"/>
    <x v="0"/>
    <s v="Ja"/>
    <x v="0"/>
    <n v="26"/>
    <x v="2"/>
    <x v="13"/>
    <x v="0"/>
    <x v="0"/>
    <x v="0"/>
    <x v="0"/>
    <x v="0"/>
  </r>
  <r>
    <x v="12"/>
    <x v="17"/>
    <x v="96"/>
    <n v="657"/>
    <n v="1082"/>
    <x v="0"/>
    <x v="0"/>
    <x v="0"/>
    <x v="0"/>
    <s v="Ja"/>
    <x v="0"/>
    <n v="3"/>
    <x v="0"/>
    <x v="67"/>
    <x v="0"/>
    <x v="0"/>
    <x v="0"/>
    <x v="0"/>
    <x v="0"/>
  </r>
  <r>
    <x v="12"/>
    <x v="17"/>
    <x v="96"/>
    <n v="661"/>
    <n v="1082"/>
    <x v="0"/>
    <x v="0"/>
    <x v="0"/>
    <x v="0"/>
    <s v="Ja"/>
    <x v="0"/>
    <n v="6"/>
    <x v="0"/>
    <x v="68"/>
    <x v="0"/>
    <x v="0"/>
    <x v="0"/>
    <x v="0"/>
    <x v="0"/>
  </r>
  <r>
    <x v="12"/>
    <x v="17"/>
    <x v="96"/>
    <n v="665"/>
    <n v="1082"/>
    <x v="0"/>
    <x v="0"/>
    <x v="0"/>
    <x v="0"/>
    <s v="Ja"/>
    <x v="0"/>
    <n v="1"/>
    <x v="0"/>
    <x v="69"/>
    <x v="0"/>
    <x v="0"/>
    <x v="0"/>
    <x v="0"/>
    <x v="0"/>
  </r>
  <r>
    <x v="12"/>
    <x v="17"/>
    <x v="96"/>
    <n v="706"/>
    <n v="1082"/>
    <x v="0"/>
    <x v="0"/>
    <x v="0"/>
    <x v="0"/>
    <s v="Ja"/>
    <x v="0"/>
    <n v="2"/>
    <x v="0"/>
    <x v="78"/>
    <x v="0"/>
    <x v="0"/>
    <x v="0"/>
    <x v="0"/>
    <x v="0"/>
  </r>
  <r>
    <x v="12"/>
    <x v="17"/>
    <x v="96"/>
    <n v="710"/>
    <n v="1082"/>
    <x v="0"/>
    <x v="0"/>
    <x v="0"/>
    <x v="0"/>
    <s v="Ja"/>
    <x v="0"/>
    <n v="4"/>
    <x v="0"/>
    <x v="87"/>
    <x v="0"/>
    <x v="0"/>
    <x v="0"/>
    <x v="0"/>
    <x v="0"/>
  </r>
  <r>
    <x v="12"/>
    <x v="17"/>
    <x v="96"/>
    <n v="727"/>
    <n v="1082"/>
    <x v="0"/>
    <x v="0"/>
    <x v="0"/>
    <x v="0"/>
    <s v="Ja"/>
    <x v="0"/>
    <n v="4"/>
    <x v="0"/>
    <x v="89"/>
    <x v="0"/>
    <x v="0"/>
    <x v="0"/>
    <x v="0"/>
    <x v="0"/>
  </r>
  <r>
    <x v="12"/>
    <x v="17"/>
    <x v="96"/>
    <n v="730"/>
    <n v="1082"/>
    <x v="0"/>
    <x v="0"/>
    <x v="0"/>
    <x v="0"/>
    <s v="Ja"/>
    <x v="0"/>
    <n v="4"/>
    <x v="0"/>
    <x v="71"/>
    <x v="0"/>
    <x v="0"/>
    <x v="0"/>
    <x v="0"/>
    <x v="0"/>
  </r>
  <r>
    <x v="12"/>
    <x v="17"/>
    <x v="96"/>
    <n v="740"/>
    <n v="1082"/>
    <x v="0"/>
    <x v="0"/>
    <x v="0"/>
    <x v="0"/>
    <s v="Ja"/>
    <x v="0"/>
    <n v="6"/>
    <x v="0"/>
    <x v="72"/>
    <x v="0"/>
    <x v="0"/>
    <x v="0"/>
    <x v="0"/>
    <x v="0"/>
  </r>
  <r>
    <x v="12"/>
    <x v="17"/>
    <x v="96"/>
    <n v="746"/>
    <n v="1082"/>
    <x v="0"/>
    <x v="0"/>
    <x v="0"/>
    <x v="0"/>
    <s v="Ja"/>
    <x v="0"/>
    <n v="9"/>
    <x v="0"/>
    <x v="0"/>
    <x v="0"/>
    <x v="0"/>
    <x v="0"/>
    <x v="0"/>
    <x v="0"/>
  </r>
  <r>
    <x v="12"/>
    <x v="17"/>
    <x v="96"/>
    <n v="751"/>
    <n v="1082"/>
    <x v="0"/>
    <x v="0"/>
    <x v="0"/>
    <x v="0"/>
    <s v="Ja"/>
    <x v="0"/>
    <n v="44"/>
    <x v="0"/>
    <x v="1"/>
    <x v="0"/>
    <x v="0"/>
    <x v="0"/>
    <x v="0"/>
    <x v="0"/>
  </r>
  <r>
    <x v="12"/>
    <x v="17"/>
    <x v="96"/>
    <n v="756"/>
    <n v="1082"/>
    <x v="0"/>
    <x v="0"/>
    <x v="0"/>
    <x v="0"/>
    <s v="Ja"/>
    <x v="0"/>
    <n v="2"/>
    <x v="0"/>
    <x v="73"/>
    <x v="0"/>
    <x v="0"/>
    <x v="0"/>
    <x v="0"/>
    <x v="0"/>
  </r>
  <r>
    <x v="12"/>
    <x v="17"/>
    <x v="96"/>
    <n v="766"/>
    <n v="1082"/>
    <x v="0"/>
    <x v="0"/>
    <x v="0"/>
    <x v="0"/>
    <s v="Ja"/>
    <x v="0"/>
    <n v="7"/>
    <x v="0"/>
    <x v="74"/>
    <x v="0"/>
    <x v="0"/>
    <x v="0"/>
    <x v="0"/>
    <x v="0"/>
  </r>
  <r>
    <x v="12"/>
    <x v="17"/>
    <x v="96"/>
    <n v="787"/>
    <n v="1081"/>
    <x v="0"/>
    <x v="0"/>
    <x v="0"/>
    <x v="0"/>
    <s v="Ja"/>
    <x v="0"/>
    <n v="1"/>
    <x v="5"/>
    <x v="79"/>
    <x v="0"/>
    <x v="0"/>
    <x v="0"/>
    <x v="0"/>
    <x v="0"/>
  </r>
  <r>
    <x v="12"/>
    <x v="17"/>
    <x v="96"/>
    <n v="791"/>
    <n v="1082"/>
    <x v="0"/>
    <x v="0"/>
    <x v="0"/>
    <x v="0"/>
    <s v="Ja"/>
    <x v="0"/>
    <n v="1"/>
    <x v="0"/>
    <x v="76"/>
    <x v="0"/>
    <x v="0"/>
    <x v="0"/>
    <x v="0"/>
    <x v="0"/>
  </r>
  <r>
    <x v="12"/>
    <x v="17"/>
    <x v="96"/>
    <n v="810"/>
    <n v="1081"/>
    <x v="0"/>
    <x v="0"/>
    <x v="0"/>
    <x v="0"/>
    <s v="Ja"/>
    <x v="0"/>
    <n v="1"/>
    <x v="5"/>
    <x v="80"/>
    <x v="0"/>
    <x v="0"/>
    <x v="0"/>
    <x v="0"/>
    <x v="0"/>
  </r>
  <r>
    <x v="12"/>
    <x v="17"/>
    <x v="96"/>
    <n v="813"/>
    <n v="1081"/>
    <x v="0"/>
    <x v="0"/>
    <x v="0"/>
    <x v="0"/>
    <s v="Ja"/>
    <x v="0"/>
    <n v="2"/>
    <x v="5"/>
    <x v="58"/>
    <x v="0"/>
    <x v="0"/>
    <x v="0"/>
    <x v="0"/>
    <x v="0"/>
  </r>
  <r>
    <x v="12"/>
    <x v="17"/>
    <x v="96"/>
    <n v="840"/>
    <n v="1081"/>
    <x v="0"/>
    <x v="0"/>
    <x v="0"/>
    <x v="0"/>
    <s v="Ja"/>
    <x v="0"/>
    <n v="2"/>
    <x v="5"/>
    <x v="81"/>
    <x v="0"/>
    <x v="0"/>
    <x v="0"/>
    <x v="0"/>
    <x v="0"/>
  </r>
  <r>
    <x v="12"/>
    <x v="17"/>
    <x v="96"/>
    <n v="846"/>
    <n v="1081"/>
    <x v="0"/>
    <x v="0"/>
    <x v="0"/>
    <x v="0"/>
    <s v="Ja"/>
    <x v="0"/>
    <n v="3"/>
    <x v="5"/>
    <x v="82"/>
    <x v="0"/>
    <x v="0"/>
    <x v="0"/>
    <x v="0"/>
    <x v="0"/>
  </r>
  <r>
    <x v="12"/>
    <x v="17"/>
    <x v="96"/>
    <n v="849"/>
    <n v="1081"/>
    <x v="0"/>
    <x v="0"/>
    <x v="0"/>
    <x v="0"/>
    <s v="Ja"/>
    <x v="0"/>
    <n v="2"/>
    <x v="5"/>
    <x v="83"/>
    <x v="0"/>
    <x v="0"/>
    <x v="0"/>
    <x v="0"/>
    <x v="0"/>
  </r>
  <r>
    <x v="12"/>
    <x v="17"/>
    <x v="96"/>
    <n v="851"/>
    <n v="1081"/>
    <x v="0"/>
    <x v="0"/>
    <x v="0"/>
    <x v="0"/>
    <s v="Ja"/>
    <x v="0"/>
    <n v="11"/>
    <x v="5"/>
    <x v="77"/>
    <x v="0"/>
    <x v="0"/>
    <x v="0"/>
    <x v="0"/>
    <x v="0"/>
  </r>
  <r>
    <x v="12"/>
    <x v="17"/>
    <x v="96"/>
    <n v="860"/>
    <n v="1081"/>
    <x v="0"/>
    <x v="0"/>
    <x v="0"/>
    <x v="0"/>
    <s v="Ja"/>
    <x v="0"/>
    <n v="1"/>
    <x v="5"/>
    <x v="84"/>
    <x v="0"/>
    <x v="0"/>
    <x v="0"/>
    <x v="0"/>
    <x v="0"/>
  </r>
  <r>
    <x v="12"/>
    <x v="18"/>
    <x v="97"/>
    <n v="101"/>
    <n v="1084"/>
    <x v="0"/>
    <x v="1"/>
    <x v="0"/>
    <x v="1"/>
    <s v="Ja"/>
    <x v="0"/>
    <n v="1"/>
    <x v="1"/>
    <x v="2"/>
    <x v="1"/>
    <x v="0"/>
    <x v="0"/>
    <x v="0"/>
    <x v="0"/>
  </r>
  <r>
    <x v="12"/>
    <x v="18"/>
    <x v="97"/>
    <n v="370"/>
    <n v="1085"/>
    <x v="0"/>
    <x v="1"/>
    <x v="0"/>
    <x v="1"/>
    <s v="Ja"/>
    <x v="0"/>
    <n v="1"/>
    <x v="4"/>
    <x v="51"/>
    <x v="1"/>
    <x v="0"/>
    <x v="0"/>
    <x v="0"/>
    <x v="0"/>
  </r>
  <r>
    <x v="12"/>
    <x v="18"/>
    <x v="97"/>
    <n v="706"/>
    <n v="1082"/>
    <x v="0"/>
    <x v="1"/>
    <x v="0"/>
    <x v="1"/>
    <s v="Ja"/>
    <x v="0"/>
    <n v="1"/>
    <x v="0"/>
    <x v="78"/>
    <x v="1"/>
    <x v="0"/>
    <x v="0"/>
    <x v="0"/>
    <x v="0"/>
  </r>
  <r>
    <x v="12"/>
    <x v="18"/>
    <x v="97"/>
    <n v="710"/>
    <n v="1082"/>
    <x v="0"/>
    <x v="1"/>
    <x v="0"/>
    <x v="1"/>
    <s v="Ja"/>
    <x v="0"/>
    <n v="1"/>
    <x v="0"/>
    <x v="87"/>
    <x v="1"/>
    <x v="0"/>
    <x v="0"/>
    <x v="0"/>
    <x v="0"/>
  </r>
  <r>
    <x v="12"/>
    <x v="18"/>
    <x v="97"/>
    <n v="746"/>
    <n v="1082"/>
    <x v="0"/>
    <x v="1"/>
    <x v="0"/>
    <x v="1"/>
    <s v="Ja"/>
    <x v="0"/>
    <n v="1"/>
    <x v="0"/>
    <x v="0"/>
    <x v="1"/>
    <x v="0"/>
    <x v="0"/>
    <x v="0"/>
    <x v="0"/>
  </r>
  <r>
    <x v="12"/>
    <x v="18"/>
    <x v="97"/>
    <n v="751"/>
    <n v="1082"/>
    <x v="0"/>
    <x v="1"/>
    <x v="0"/>
    <x v="1"/>
    <s v="Ja"/>
    <x v="0"/>
    <n v="4"/>
    <x v="0"/>
    <x v="1"/>
    <x v="1"/>
    <x v="0"/>
    <x v="0"/>
    <x v="0"/>
    <x v="0"/>
  </r>
  <r>
    <x v="12"/>
    <x v="18"/>
    <x v="97"/>
    <n v="851"/>
    <n v="1081"/>
    <x v="0"/>
    <x v="1"/>
    <x v="0"/>
    <x v="1"/>
    <s v="Ja"/>
    <x v="0"/>
    <n v="1"/>
    <x v="5"/>
    <x v="77"/>
    <x v="1"/>
    <x v="0"/>
    <x v="0"/>
    <x v="0"/>
    <x v="0"/>
  </r>
  <r>
    <x v="12"/>
    <x v="18"/>
    <x v="98"/>
    <n v="0"/>
    <n v="0"/>
    <x v="4"/>
    <x v="0"/>
    <x v="1"/>
    <x v="1"/>
    <s v="Ja"/>
    <x v="0"/>
    <n v="3"/>
    <x v="3"/>
    <x v="15"/>
    <x v="0"/>
    <x v="1"/>
    <x v="4"/>
    <x v="1"/>
    <x v="1"/>
  </r>
  <r>
    <x v="12"/>
    <x v="18"/>
    <x v="98"/>
    <n v="265"/>
    <n v="1085"/>
    <x v="0"/>
    <x v="0"/>
    <x v="0"/>
    <x v="1"/>
    <s v="Ja"/>
    <x v="0"/>
    <n v="1"/>
    <x v="4"/>
    <x v="40"/>
    <x v="0"/>
    <x v="0"/>
    <x v="0"/>
    <x v="0"/>
    <x v="0"/>
  </r>
  <r>
    <x v="12"/>
    <x v="18"/>
    <x v="98"/>
    <n v="787"/>
    <n v="1081"/>
    <x v="0"/>
    <x v="0"/>
    <x v="0"/>
    <x v="1"/>
    <s v="Ja"/>
    <x v="0"/>
    <n v="1"/>
    <x v="5"/>
    <x v="79"/>
    <x v="0"/>
    <x v="0"/>
    <x v="0"/>
    <x v="0"/>
    <x v="0"/>
  </r>
  <r>
    <x v="12"/>
    <x v="18"/>
    <x v="98"/>
    <n v="840"/>
    <n v="1081"/>
    <x v="0"/>
    <x v="0"/>
    <x v="0"/>
    <x v="1"/>
    <s v="Ja"/>
    <x v="0"/>
    <n v="1"/>
    <x v="5"/>
    <x v="81"/>
    <x v="0"/>
    <x v="0"/>
    <x v="0"/>
    <x v="0"/>
    <x v="0"/>
  </r>
  <r>
    <x v="12"/>
    <x v="18"/>
    <x v="98"/>
    <n v="851"/>
    <n v="1081"/>
    <x v="0"/>
    <x v="0"/>
    <x v="0"/>
    <x v="1"/>
    <s v="Ja"/>
    <x v="0"/>
    <n v="1"/>
    <x v="5"/>
    <x v="77"/>
    <x v="0"/>
    <x v="0"/>
    <x v="0"/>
    <x v="0"/>
    <x v="0"/>
  </r>
  <r>
    <x v="13"/>
    <x v="19"/>
    <x v="99"/>
    <n v="810"/>
    <n v="1081"/>
    <x v="0"/>
    <x v="0"/>
    <x v="0"/>
    <x v="0"/>
    <s v="Ja"/>
    <x v="0"/>
    <n v="12"/>
    <x v="5"/>
    <x v="80"/>
    <x v="0"/>
    <x v="0"/>
    <x v="0"/>
    <x v="0"/>
    <x v="0"/>
  </r>
  <r>
    <x v="13"/>
    <x v="19"/>
    <x v="99"/>
    <n v="813"/>
    <n v="1081"/>
    <x v="0"/>
    <x v="0"/>
    <x v="0"/>
    <x v="0"/>
    <s v="Ja"/>
    <x v="0"/>
    <n v="1"/>
    <x v="5"/>
    <x v="58"/>
    <x v="0"/>
    <x v="0"/>
    <x v="0"/>
    <x v="0"/>
    <x v="0"/>
  </r>
  <r>
    <x v="13"/>
    <x v="19"/>
    <x v="99"/>
    <n v="849"/>
    <n v="1081"/>
    <x v="0"/>
    <x v="0"/>
    <x v="0"/>
    <x v="0"/>
    <s v="Ja"/>
    <x v="0"/>
    <n v="1"/>
    <x v="5"/>
    <x v="83"/>
    <x v="0"/>
    <x v="0"/>
    <x v="0"/>
    <x v="0"/>
    <x v="0"/>
  </r>
  <r>
    <x v="13"/>
    <x v="19"/>
    <x v="99"/>
    <n v="851"/>
    <n v="1081"/>
    <x v="0"/>
    <x v="0"/>
    <x v="0"/>
    <x v="0"/>
    <s v="Ja"/>
    <x v="0"/>
    <n v="8"/>
    <x v="5"/>
    <x v="77"/>
    <x v="0"/>
    <x v="0"/>
    <x v="0"/>
    <x v="0"/>
    <x v="0"/>
  </r>
  <r>
    <x v="13"/>
    <x v="19"/>
    <x v="99"/>
    <n v="860"/>
    <n v="1081"/>
    <x v="0"/>
    <x v="0"/>
    <x v="0"/>
    <x v="0"/>
    <s v="Ja"/>
    <x v="0"/>
    <n v="1"/>
    <x v="5"/>
    <x v="84"/>
    <x v="0"/>
    <x v="0"/>
    <x v="0"/>
    <x v="0"/>
    <x v="0"/>
  </r>
  <r>
    <x v="13"/>
    <x v="19"/>
    <x v="100"/>
    <n v="0"/>
    <n v="0"/>
    <x v="2"/>
    <x v="0"/>
    <x v="1"/>
    <x v="0"/>
    <s v="Ja"/>
    <x v="0"/>
    <n v="2"/>
    <x v="3"/>
    <x v="15"/>
    <x v="0"/>
    <x v="0"/>
    <x v="2"/>
    <x v="1"/>
    <x v="0"/>
  </r>
  <r>
    <x v="13"/>
    <x v="19"/>
    <x v="100"/>
    <n v="0"/>
    <n v="0"/>
    <x v="4"/>
    <x v="0"/>
    <x v="1"/>
    <x v="0"/>
    <s v="Ja"/>
    <x v="0"/>
    <n v="3"/>
    <x v="3"/>
    <x v="15"/>
    <x v="0"/>
    <x v="1"/>
    <x v="4"/>
    <x v="1"/>
    <x v="1"/>
  </r>
  <r>
    <x v="13"/>
    <x v="19"/>
    <x v="100"/>
    <n v="101"/>
    <n v="1084"/>
    <x v="0"/>
    <x v="0"/>
    <x v="0"/>
    <x v="0"/>
    <s v="Ja"/>
    <x v="0"/>
    <n v="4"/>
    <x v="1"/>
    <x v="2"/>
    <x v="0"/>
    <x v="0"/>
    <x v="0"/>
    <x v="0"/>
    <x v="0"/>
  </r>
  <r>
    <x v="13"/>
    <x v="19"/>
    <x v="100"/>
    <n v="147"/>
    <n v="1084"/>
    <x v="0"/>
    <x v="0"/>
    <x v="0"/>
    <x v="0"/>
    <s v="Ja"/>
    <x v="0"/>
    <n v="2"/>
    <x v="1"/>
    <x v="16"/>
    <x v="0"/>
    <x v="0"/>
    <x v="0"/>
    <x v="0"/>
    <x v="0"/>
  </r>
  <r>
    <x v="13"/>
    <x v="19"/>
    <x v="100"/>
    <n v="159"/>
    <n v="1084"/>
    <x v="0"/>
    <x v="0"/>
    <x v="0"/>
    <x v="0"/>
    <s v="Ja"/>
    <x v="0"/>
    <n v="2"/>
    <x v="1"/>
    <x v="21"/>
    <x v="0"/>
    <x v="0"/>
    <x v="0"/>
    <x v="0"/>
    <x v="0"/>
  </r>
  <r>
    <x v="13"/>
    <x v="19"/>
    <x v="100"/>
    <n v="173"/>
    <n v="1084"/>
    <x v="0"/>
    <x v="0"/>
    <x v="0"/>
    <x v="0"/>
    <s v="Ja"/>
    <x v="0"/>
    <n v="2"/>
    <x v="1"/>
    <x v="27"/>
    <x v="0"/>
    <x v="0"/>
    <x v="0"/>
    <x v="0"/>
    <x v="0"/>
  </r>
  <r>
    <x v="13"/>
    <x v="19"/>
    <x v="100"/>
    <n v="201"/>
    <n v="1084"/>
    <x v="0"/>
    <x v="0"/>
    <x v="0"/>
    <x v="0"/>
    <s v="Ja"/>
    <x v="0"/>
    <n v="1"/>
    <x v="1"/>
    <x v="33"/>
    <x v="0"/>
    <x v="0"/>
    <x v="0"/>
    <x v="0"/>
    <x v="0"/>
  </r>
  <r>
    <x v="13"/>
    <x v="19"/>
    <x v="100"/>
    <n v="210"/>
    <n v="1084"/>
    <x v="0"/>
    <x v="0"/>
    <x v="0"/>
    <x v="0"/>
    <s v="Ja"/>
    <x v="0"/>
    <n v="45"/>
    <x v="1"/>
    <x v="34"/>
    <x v="0"/>
    <x v="0"/>
    <x v="0"/>
    <x v="0"/>
    <x v="0"/>
  </r>
  <r>
    <x v="13"/>
    <x v="19"/>
    <x v="100"/>
    <n v="210"/>
    <n v="1084"/>
    <x v="0"/>
    <x v="0"/>
    <x v="3"/>
    <x v="0"/>
    <s v="Ja"/>
    <x v="0"/>
    <n v="1"/>
    <x v="1"/>
    <x v="34"/>
    <x v="0"/>
    <x v="0"/>
    <x v="0"/>
    <x v="3"/>
    <x v="0"/>
  </r>
  <r>
    <x v="13"/>
    <x v="19"/>
    <x v="100"/>
    <n v="217"/>
    <n v="1084"/>
    <x v="0"/>
    <x v="0"/>
    <x v="0"/>
    <x v="0"/>
    <s v="Ja"/>
    <x v="0"/>
    <n v="20"/>
    <x v="1"/>
    <x v="59"/>
    <x v="0"/>
    <x v="0"/>
    <x v="0"/>
    <x v="0"/>
    <x v="0"/>
  </r>
  <r>
    <x v="13"/>
    <x v="19"/>
    <x v="100"/>
    <n v="219"/>
    <n v="1084"/>
    <x v="0"/>
    <x v="0"/>
    <x v="0"/>
    <x v="0"/>
    <s v="Ja"/>
    <x v="0"/>
    <n v="9"/>
    <x v="1"/>
    <x v="60"/>
    <x v="0"/>
    <x v="0"/>
    <x v="0"/>
    <x v="0"/>
    <x v="0"/>
  </r>
  <r>
    <x v="13"/>
    <x v="19"/>
    <x v="100"/>
    <n v="223"/>
    <n v="1084"/>
    <x v="0"/>
    <x v="0"/>
    <x v="0"/>
    <x v="0"/>
    <s v="Ja"/>
    <x v="0"/>
    <n v="4"/>
    <x v="1"/>
    <x v="62"/>
    <x v="0"/>
    <x v="0"/>
    <x v="0"/>
    <x v="0"/>
    <x v="0"/>
  </r>
  <r>
    <x v="13"/>
    <x v="19"/>
    <x v="100"/>
    <n v="230"/>
    <n v="1084"/>
    <x v="0"/>
    <x v="0"/>
    <x v="0"/>
    <x v="0"/>
    <s v="Ja"/>
    <x v="0"/>
    <n v="3"/>
    <x v="1"/>
    <x v="35"/>
    <x v="0"/>
    <x v="0"/>
    <x v="0"/>
    <x v="0"/>
    <x v="0"/>
  </r>
  <r>
    <x v="13"/>
    <x v="19"/>
    <x v="100"/>
    <n v="260"/>
    <n v="1084"/>
    <x v="0"/>
    <x v="0"/>
    <x v="0"/>
    <x v="0"/>
    <s v="Ja"/>
    <x v="0"/>
    <n v="3"/>
    <x v="1"/>
    <x v="64"/>
    <x v="0"/>
    <x v="0"/>
    <x v="0"/>
    <x v="0"/>
    <x v="0"/>
  </r>
  <r>
    <x v="13"/>
    <x v="19"/>
    <x v="100"/>
    <n v="270"/>
    <n v="1084"/>
    <x v="0"/>
    <x v="0"/>
    <x v="0"/>
    <x v="0"/>
    <s v="Ja"/>
    <x v="0"/>
    <n v="11"/>
    <x v="1"/>
    <x v="42"/>
    <x v="0"/>
    <x v="0"/>
    <x v="0"/>
    <x v="0"/>
    <x v="0"/>
  </r>
  <r>
    <x v="13"/>
    <x v="20"/>
    <x v="101"/>
    <n v="159"/>
    <n v="1084"/>
    <x v="0"/>
    <x v="1"/>
    <x v="0"/>
    <x v="1"/>
    <s v="Ja"/>
    <x v="0"/>
    <n v="1"/>
    <x v="1"/>
    <x v="21"/>
    <x v="1"/>
    <x v="0"/>
    <x v="0"/>
    <x v="0"/>
    <x v="0"/>
  </r>
  <r>
    <x v="13"/>
    <x v="20"/>
    <x v="102"/>
    <n v="169"/>
    <n v="1084"/>
    <x v="0"/>
    <x v="0"/>
    <x v="0"/>
    <x v="1"/>
    <s v="Ja"/>
    <x v="0"/>
    <n v="1"/>
    <x v="1"/>
    <x v="26"/>
    <x v="0"/>
    <x v="0"/>
    <x v="0"/>
    <x v="0"/>
    <x v="0"/>
  </r>
  <r>
    <x v="13"/>
    <x v="20"/>
    <x v="102"/>
    <n v="265"/>
    <n v="1085"/>
    <x v="0"/>
    <x v="0"/>
    <x v="0"/>
    <x v="1"/>
    <s v="Ja"/>
    <x v="0"/>
    <n v="1"/>
    <x v="4"/>
    <x v="40"/>
    <x v="0"/>
    <x v="0"/>
    <x v="0"/>
    <x v="0"/>
    <x v="0"/>
  </r>
  <r>
    <x v="13"/>
    <x v="20"/>
    <x v="102"/>
    <n v="450"/>
    <n v="1083"/>
    <x v="0"/>
    <x v="0"/>
    <x v="0"/>
    <x v="1"/>
    <s v="Ja"/>
    <x v="0"/>
    <n v="1"/>
    <x v="2"/>
    <x v="54"/>
    <x v="0"/>
    <x v="0"/>
    <x v="0"/>
    <x v="0"/>
    <x v="0"/>
  </r>
  <r>
    <x v="13"/>
    <x v="20"/>
    <x v="102"/>
    <n v="461"/>
    <n v="1083"/>
    <x v="0"/>
    <x v="0"/>
    <x v="0"/>
    <x v="1"/>
    <s v="Ja"/>
    <x v="0"/>
    <n v="3"/>
    <x v="2"/>
    <x v="55"/>
    <x v="0"/>
    <x v="0"/>
    <x v="0"/>
    <x v="0"/>
    <x v="0"/>
  </r>
  <r>
    <x v="13"/>
    <x v="20"/>
    <x v="102"/>
    <n v="661"/>
    <n v="1082"/>
    <x v="0"/>
    <x v="0"/>
    <x v="0"/>
    <x v="1"/>
    <s v="Ja"/>
    <x v="0"/>
    <n v="1"/>
    <x v="0"/>
    <x v="68"/>
    <x v="0"/>
    <x v="0"/>
    <x v="0"/>
    <x v="0"/>
    <x v="0"/>
  </r>
  <r>
    <x v="13"/>
    <x v="20"/>
    <x v="102"/>
    <n v="813"/>
    <n v="1081"/>
    <x v="0"/>
    <x v="0"/>
    <x v="0"/>
    <x v="1"/>
    <s v="Ja"/>
    <x v="0"/>
    <n v="1"/>
    <x v="5"/>
    <x v="58"/>
    <x v="0"/>
    <x v="0"/>
    <x v="0"/>
    <x v="0"/>
    <x v="0"/>
  </r>
  <r>
    <x v="13"/>
    <x v="20"/>
    <x v="102"/>
    <n v="860"/>
    <n v="1081"/>
    <x v="0"/>
    <x v="0"/>
    <x v="0"/>
    <x v="1"/>
    <s v="Ja"/>
    <x v="0"/>
    <n v="2"/>
    <x v="5"/>
    <x v="84"/>
    <x v="0"/>
    <x v="0"/>
    <x v="0"/>
    <x v="0"/>
    <x v="0"/>
  </r>
  <r>
    <x v="14"/>
    <x v="21"/>
    <x v="103"/>
    <n v="751"/>
    <n v="1082"/>
    <x v="0"/>
    <x v="0"/>
    <x v="0"/>
    <x v="0"/>
    <s v="Ja"/>
    <x v="0"/>
    <n v="1"/>
    <x v="0"/>
    <x v="1"/>
    <x v="0"/>
    <x v="0"/>
    <x v="0"/>
    <x v="0"/>
    <x v="0"/>
  </r>
  <r>
    <x v="14"/>
    <x v="21"/>
    <x v="104"/>
    <n v="0"/>
    <n v="0"/>
    <x v="3"/>
    <x v="0"/>
    <x v="2"/>
    <x v="0"/>
    <s v="Ja"/>
    <x v="0"/>
    <n v="1"/>
    <x v="3"/>
    <x v="15"/>
    <x v="0"/>
    <x v="0"/>
    <x v="3"/>
    <x v="2"/>
    <x v="0"/>
  </r>
  <r>
    <x v="14"/>
    <x v="21"/>
    <x v="104"/>
    <n v="0"/>
    <n v="0"/>
    <x v="4"/>
    <x v="0"/>
    <x v="1"/>
    <x v="0"/>
    <s v="Ja"/>
    <x v="0"/>
    <n v="4"/>
    <x v="3"/>
    <x v="15"/>
    <x v="0"/>
    <x v="1"/>
    <x v="4"/>
    <x v="1"/>
    <x v="1"/>
  </r>
  <r>
    <x v="14"/>
    <x v="21"/>
    <x v="104"/>
    <n v="101"/>
    <n v="1084"/>
    <x v="0"/>
    <x v="0"/>
    <x v="0"/>
    <x v="0"/>
    <s v="Ja"/>
    <x v="0"/>
    <n v="27"/>
    <x v="1"/>
    <x v="2"/>
    <x v="0"/>
    <x v="0"/>
    <x v="0"/>
    <x v="0"/>
    <x v="0"/>
  </r>
  <r>
    <x v="14"/>
    <x v="21"/>
    <x v="104"/>
    <n v="147"/>
    <n v="1084"/>
    <x v="0"/>
    <x v="0"/>
    <x v="0"/>
    <x v="0"/>
    <s v="Ja"/>
    <x v="0"/>
    <n v="2"/>
    <x v="1"/>
    <x v="16"/>
    <x v="0"/>
    <x v="0"/>
    <x v="0"/>
    <x v="0"/>
    <x v="0"/>
  </r>
  <r>
    <x v="14"/>
    <x v="21"/>
    <x v="104"/>
    <n v="151"/>
    <n v="1084"/>
    <x v="0"/>
    <x v="0"/>
    <x v="0"/>
    <x v="0"/>
    <s v="Ja"/>
    <x v="0"/>
    <n v="16"/>
    <x v="1"/>
    <x v="17"/>
    <x v="0"/>
    <x v="0"/>
    <x v="0"/>
    <x v="0"/>
    <x v="0"/>
  </r>
  <r>
    <x v="14"/>
    <x v="21"/>
    <x v="104"/>
    <n v="153"/>
    <n v="1084"/>
    <x v="0"/>
    <x v="0"/>
    <x v="0"/>
    <x v="0"/>
    <s v="Ja"/>
    <x v="0"/>
    <n v="6"/>
    <x v="1"/>
    <x v="18"/>
    <x v="0"/>
    <x v="0"/>
    <x v="0"/>
    <x v="0"/>
    <x v="0"/>
  </r>
  <r>
    <x v="14"/>
    <x v="21"/>
    <x v="104"/>
    <n v="157"/>
    <n v="1084"/>
    <x v="0"/>
    <x v="0"/>
    <x v="0"/>
    <x v="0"/>
    <s v="Ja"/>
    <x v="0"/>
    <n v="2"/>
    <x v="1"/>
    <x v="20"/>
    <x v="0"/>
    <x v="0"/>
    <x v="0"/>
    <x v="0"/>
    <x v="0"/>
  </r>
  <r>
    <x v="14"/>
    <x v="21"/>
    <x v="104"/>
    <n v="159"/>
    <n v="1084"/>
    <x v="0"/>
    <x v="0"/>
    <x v="0"/>
    <x v="0"/>
    <s v="Ja"/>
    <x v="0"/>
    <n v="24"/>
    <x v="1"/>
    <x v="21"/>
    <x v="0"/>
    <x v="0"/>
    <x v="0"/>
    <x v="0"/>
    <x v="0"/>
  </r>
  <r>
    <x v="14"/>
    <x v="21"/>
    <x v="104"/>
    <n v="161"/>
    <n v="1084"/>
    <x v="0"/>
    <x v="0"/>
    <x v="0"/>
    <x v="0"/>
    <s v="Ja"/>
    <x v="0"/>
    <n v="1"/>
    <x v="1"/>
    <x v="22"/>
    <x v="0"/>
    <x v="0"/>
    <x v="0"/>
    <x v="0"/>
    <x v="0"/>
  </r>
  <r>
    <x v="14"/>
    <x v="21"/>
    <x v="104"/>
    <n v="163"/>
    <n v="1084"/>
    <x v="0"/>
    <x v="0"/>
    <x v="0"/>
    <x v="0"/>
    <s v="Ja"/>
    <x v="0"/>
    <n v="72"/>
    <x v="1"/>
    <x v="23"/>
    <x v="0"/>
    <x v="0"/>
    <x v="0"/>
    <x v="0"/>
    <x v="0"/>
  </r>
  <r>
    <x v="14"/>
    <x v="21"/>
    <x v="104"/>
    <n v="165"/>
    <n v="1084"/>
    <x v="0"/>
    <x v="0"/>
    <x v="0"/>
    <x v="0"/>
    <s v="Ja"/>
    <x v="0"/>
    <n v="4"/>
    <x v="1"/>
    <x v="24"/>
    <x v="0"/>
    <x v="0"/>
    <x v="0"/>
    <x v="0"/>
    <x v="0"/>
  </r>
  <r>
    <x v="14"/>
    <x v="21"/>
    <x v="104"/>
    <n v="167"/>
    <n v="1084"/>
    <x v="0"/>
    <x v="0"/>
    <x v="0"/>
    <x v="0"/>
    <s v="Ja"/>
    <x v="0"/>
    <n v="1"/>
    <x v="1"/>
    <x v="25"/>
    <x v="0"/>
    <x v="0"/>
    <x v="0"/>
    <x v="0"/>
    <x v="0"/>
  </r>
  <r>
    <x v="14"/>
    <x v="21"/>
    <x v="104"/>
    <n v="169"/>
    <n v="1084"/>
    <x v="0"/>
    <x v="0"/>
    <x v="0"/>
    <x v="0"/>
    <s v="Ja"/>
    <x v="0"/>
    <n v="2"/>
    <x v="1"/>
    <x v="26"/>
    <x v="0"/>
    <x v="0"/>
    <x v="0"/>
    <x v="0"/>
    <x v="0"/>
  </r>
  <r>
    <x v="14"/>
    <x v="21"/>
    <x v="104"/>
    <n v="173"/>
    <n v="1084"/>
    <x v="0"/>
    <x v="0"/>
    <x v="0"/>
    <x v="0"/>
    <s v="Ja"/>
    <x v="0"/>
    <n v="3"/>
    <x v="1"/>
    <x v="27"/>
    <x v="0"/>
    <x v="0"/>
    <x v="0"/>
    <x v="0"/>
    <x v="0"/>
  </r>
  <r>
    <x v="14"/>
    <x v="21"/>
    <x v="104"/>
    <n v="175"/>
    <n v="1084"/>
    <x v="0"/>
    <x v="0"/>
    <x v="0"/>
    <x v="0"/>
    <s v="Ja"/>
    <x v="0"/>
    <n v="3"/>
    <x v="1"/>
    <x v="28"/>
    <x v="0"/>
    <x v="0"/>
    <x v="0"/>
    <x v="0"/>
    <x v="0"/>
  </r>
  <r>
    <x v="14"/>
    <x v="21"/>
    <x v="104"/>
    <n v="190"/>
    <n v="1084"/>
    <x v="0"/>
    <x v="0"/>
    <x v="0"/>
    <x v="0"/>
    <s v="Ja"/>
    <x v="0"/>
    <n v="2"/>
    <x v="1"/>
    <x v="32"/>
    <x v="0"/>
    <x v="0"/>
    <x v="0"/>
    <x v="0"/>
    <x v="0"/>
  </r>
  <r>
    <x v="14"/>
    <x v="21"/>
    <x v="104"/>
    <n v="210"/>
    <n v="1084"/>
    <x v="0"/>
    <x v="0"/>
    <x v="0"/>
    <x v="0"/>
    <s v="Ja"/>
    <x v="0"/>
    <n v="1"/>
    <x v="1"/>
    <x v="34"/>
    <x v="0"/>
    <x v="0"/>
    <x v="0"/>
    <x v="0"/>
    <x v="0"/>
  </r>
  <r>
    <x v="14"/>
    <x v="21"/>
    <x v="104"/>
    <n v="219"/>
    <n v="1084"/>
    <x v="0"/>
    <x v="0"/>
    <x v="0"/>
    <x v="0"/>
    <s v="Ja"/>
    <x v="0"/>
    <n v="2"/>
    <x v="1"/>
    <x v="60"/>
    <x v="0"/>
    <x v="0"/>
    <x v="0"/>
    <x v="0"/>
    <x v="0"/>
  </r>
  <r>
    <x v="14"/>
    <x v="21"/>
    <x v="104"/>
    <n v="223"/>
    <n v="1084"/>
    <x v="0"/>
    <x v="0"/>
    <x v="0"/>
    <x v="0"/>
    <s v="Ja"/>
    <x v="0"/>
    <n v="1"/>
    <x v="1"/>
    <x v="62"/>
    <x v="0"/>
    <x v="0"/>
    <x v="0"/>
    <x v="0"/>
    <x v="0"/>
  </r>
  <r>
    <x v="14"/>
    <x v="21"/>
    <x v="104"/>
    <n v="230"/>
    <n v="1084"/>
    <x v="0"/>
    <x v="0"/>
    <x v="0"/>
    <x v="0"/>
    <s v="Ja"/>
    <x v="0"/>
    <n v="1"/>
    <x v="1"/>
    <x v="35"/>
    <x v="0"/>
    <x v="0"/>
    <x v="0"/>
    <x v="0"/>
    <x v="0"/>
  </r>
  <r>
    <x v="14"/>
    <x v="21"/>
    <x v="104"/>
    <n v="240"/>
    <n v="1084"/>
    <x v="0"/>
    <x v="0"/>
    <x v="0"/>
    <x v="0"/>
    <s v="Ja"/>
    <x v="0"/>
    <n v="6"/>
    <x v="1"/>
    <x v="36"/>
    <x v="0"/>
    <x v="0"/>
    <x v="0"/>
    <x v="0"/>
    <x v="0"/>
  </r>
  <r>
    <x v="14"/>
    <x v="21"/>
    <x v="104"/>
    <n v="269"/>
    <n v="1085"/>
    <x v="0"/>
    <x v="0"/>
    <x v="0"/>
    <x v="0"/>
    <s v="Ja"/>
    <x v="0"/>
    <n v="1"/>
    <x v="4"/>
    <x v="41"/>
    <x v="0"/>
    <x v="0"/>
    <x v="0"/>
    <x v="0"/>
    <x v="0"/>
  </r>
  <r>
    <x v="14"/>
    <x v="21"/>
    <x v="104"/>
    <n v="306"/>
    <n v="1085"/>
    <x v="0"/>
    <x v="0"/>
    <x v="0"/>
    <x v="0"/>
    <s v="Ja"/>
    <x v="0"/>
    <n v="1"/>
    <x v="4"/>
    <x v="43"/>
    <x v="0"/>
    <x v="0"/>
    <x v="0"/>
    <x v="0"/>
    <x v="0"/>
  </r>
  <r>
    <x v="14"/>
    <x v="21"/>
    <x v="104"/>
    <n v="329"/>
    <n v="1085"/>
    <x v="0"/>
    <x v="0"/>
    <x v="0"/>
    <x v="0"/>
    <s v="Ja"/>
    <x v="0"/>
    <n v="1"/>
    <x v="4"/>
    <x v="46"/>
    <x v="0"/>
    <x v="0"/>
    <x v="0"/>
    <x v="0"/>
    <x v="0"/>
  </r>
  <r>
    <x v="14"/>
    <x v="21"/>
    <x v="104"/>
    <n v="336"/>
    <n v="1085"/>
    <x v="0"/>
    <x v="0"/>
    <x v="0"/>
    <x v="0"/>
    <s v="Ja"/>
    <x v="0"/>
    <n v="1"/>
    <x v="4"/>
    <x v="48"/>
    <x v="0"/>
    <x v="0"/>
    <x v="0"/>
    <x v="0"/>
    <x v="0"/>
  </r>
  <r>
    <x v="14"/>
    <x v="21"/>
    <x v="104"/>
    <n v="360"/>
    <n v="1085"/>
    <x v="0"/>
    <x v="0"/>
    <x v="0"/>
    <x v="0"/>
    <s v="Ja"/>
    <x v="0"/>
    <n v="1"/>
    <x v="4"/>
    <x v="50"/>
    <x v="0"/>
    <x v="0"/>
    <x v="0"/>
    <x v="0"/>
    <x v="0"/>
  </r>
  <r>
    <x v="14"/>
    <x v="21"/>
    <x v="105"/>
    <n v="0"/>
    <n v="0"/>
    <x v="1"/>
    <x v="0"/>
    <x v="0"/>
    <x v="0"/>
    <s v="Ja"/>
    <x v="0"/>
    <n v="1"/>
    <x v="3"/>
    <x v="15"/>
    <x v="0"/>
    <x v="0"/>
    <x v="1"/>
    <x v="0"/>
    <x v="0"/>
  </r>
  <r>
    <x v="14"/>
    <x v="21"/>
    <x v="105"/>
    <n v="0"/>
    <n v="0"/>
    <x v="4"/>
    <x v="0"/>
    <x v="1"/>
    <x v="0"/>
    <s v="Ja"/>
    <x v="0"/>
    <n v="6"/>
    <x v="3"/>
    <x v="15"/>
    <x v="0"/>
    <x v="1"/>
    <x v="4"/>
    <x v="1"/>
    <x v="1"/>
  </r>
  <r>
    <x v="14"/>
    <x v="21"/>
    <x v="105"/>
    <n v="101"/>
    <n v="1084"/>
    <x v="0"/>
    <x v="0"/>
    <x v="0"/>
    <x v="0"/>
    <s v="Ja"/>
    <x v="0"/>
    <n v="8"/>
    <x v="1"/>
    <x v="2"/>
    <x v="0"/>
    <x v="0"/>
    <x v="0"/>
    <x v="0"/>
    <x v="0"/>
  </r>
  <r>
    <x v="14"/>
    <x v="21"/>
    <x v="105"/>
    <n v="147"/>
    <n v="1084"/>
    <x v="0"/>
    <x v="0"/>
    <x v="0"/>
    <x v="0"/>
    <s v="Ja"/>
    <x v="0"/>
    <n v="1"/>
    <x v="1"/>
    <x v="16"/>
    <x v="0"/>
    <x v="0"/>
    <x v="0"/>
    <x v="0"/>
    <x v="0"/>
  </r>
  <r>
    <x v="14"/>
    <x v="21"/>
    <x v="105"/>
    <n v="151"/>
    <n v="1084"/>
    <x v="0"/>
    <x v="0"/>
    <x v="0"/>
    <x v="0"/>
    <s v="Ja"/>
    <x v="0"/>
    <n v="2"/>
    <x v="1"/>
    <x v="17"/>
    <x v="0"/>
    <x v="0"/>
    <x v="0"/>
    <x v="0"/>
    <x v="0"/>
  </r>
  <r>
    <x v="14"/>
    <x v="21"/>
    <x v="105"/>
    <n v="153"/>
    <n v="1084"/>
    <x v="0"/>
    <x v="0"/>
    <x v="0"/>
    <x v="0"/>
    <s v="Ja"/>
    <x v="0"/>
    <n v="10"/>
    <x v="1"/>
    <x v="18"/>
    <x v="0"/>
    <x v="0"/>
    <x v="0"/>
    <x v="0"/>
    <x v="0"/>
  </r>
  <r>
    <x v="14"/>
    <x v="21"/>
    <x v="105"/>
    <n v="159"/>
    <n v="1084"/>
    <x v="0"/>
    <x v="0"/>
    <x v="0"/>
    <x v="0"/>
    <s v="Ja"/>
    <x v="0"/>
    <n v="3"/>
    <x v="1"/>
    <x v="21"/>
    <x v="0"/>
    <x v="0"/>
    <x v="0"/>
    <x v="0"/>
    <x v="0"/>
  </r>
  <r>
    <x v="14"/>
    <x v="21"/>
    <x v="105"/>
    <n v="161"/>
    <n v="1084"/>
    <x v="0"/>
    <x v="0"/>
    <x v="0"/>
    <x v="0"/>
    <s v="Ja"/>
    <x v="0"/>
    <n v="7"/>
    <x v="1"/>
    <x v="22"/>
    <x v="0"/>
    <x v="0"/>
    <x v="0"/>
    <x v="0"/>
    <x v="0"/>
  </r>
  <r>
    <x v="14"/>
    <x v="21"/>
    <x v="105"/>
    <n v="163"/>
    <n v="1084"/>
    <x v="0"/>
    <x v="0"/>
    <x v="0"/>
    <x v="0"/>
    <s v="Ja"/>
    <x v="0"/>
    <n v="3"/>
    <x v="1"/>
    <x v="23"/>
    <x v="0"/>
    <x v="0"/>
    <x v="0"/>
    <x v="0"/>
    <x v="0"/>
  </r>
  <r>
    <x v="14"/>
    <x v="21"/>
    <x v="105"/>
    <n v="165"/>
    <n v="1084"/>
    <x v="0"/>
    <x v="0"/>
    <x v="0"/>
    <x v="0"/>
    <s v="Ja"/>
    <x v="0"/>
    <n v="7"/>
    <x v="1"/>
    <x v="24"/>
    <x v="0"/>
    <x v="0"/>
    <x v="0"/>
    <x v="0"/>
    <x v="0"/>
  </r>
  <r>
    <x v="14"/>
    <x v="21"/>
    <x v="105"/>
    <n v="167"/>
    <n v="1084"/>
    <x v="0"/>
    <x v="0"/>
    <x v="0"/>
    <x v="0"/>
    <s v="Ja"/>
    <x v="0"/>
    <n v="5"/>
    <x v="1"/>
    <x v="25"/>
    <x v="0"/>
    <x v="0"/>
    <x v="0"/>
    <x v="0"/>
    <x v="0"/>
  </r>
  <r>
    <x v="14"/>
    <x v="21"/>
    <x v="105"/>
    <n v="169"/>
    <n v="1084"/>
    <x v="0"/>
    <x v="0"/>
    <x v="0"/>
    <x v="0"/>
    <s v="Ja"/>
    <x v="0"/>
    <n v="34"/>
    <x v="1"/>
    <x v="26"/>
    <x v="0"/>
    <x v="0"/>
    <x v="0"/>
    <x v="0"/>
    <x v="0"/>
  </r>
  <r>
    <x v="14"/>
    <x v="21"/>
    <x v="105"/>
    <n v="183"/>
    <n v="1084"/>
    <x v="0"/>
    <x v="0"/>
    <x v="0"/>
    <x v="0"/>
    <s v="Ja"/>
    <x v="0"/>
    <n v="159"/>
    <x v="1"/>
    <x v="29"/>
    <x v="0"/>
    <x v="0"/>
    <x v="0"/>
    <x v="0"/>
    <x v="0"/>
  </r>
  <r>
    <x v="14"/>
    <x v="21"/>
    <x v="105"/>
    <n v="185"/>
    <n v="1084"/>
    <x v="0"/>
    <x v="0"/>
    <x v="0"/>
    <x v="0"/>
    <s v="Ja"/>
    <x v="0"/>
    <n v="1"/>
    <x v="1"/>
    <x v="30"/>
    <x v="0"/>
    <x v="0"/>
    <x v="0"/>
    <x v="0"/>
    <x v="0"/>
  </r>
  <r>
    <x v="14"/>
    <x v="21"/>
    <x v="105"/>
    <n v="187"/>
    <n v="1084"/>
    <x v="0"/>
    <x v="0"/>
    <x v="0"/>
    <x v="0"/>
    <s v="Ja"/>
    <x v="0"/>
    <n v="14"/>
    <x v="1"/>
    <x v="31"/>
    <x v="0"/>
    <x v="0"/>
    <x v="0"/>
    <x v="0"/>
    <x v="0"/>
  </r>
  <r>
    <x v="14"/>
    <x v="21"/>
    <x v="105"/>
    <n v="230"/>
    <n v="1084"/>
    <x v="0"/>
    <x v="0"/>
    <x v="0"/>
    <x v="0"/>
    <s v="Ja"/>
    <x v="0"/>
    <n v="1"/>
    <x v="1"/>
    <x v="35"/>
    <x v="0"/>
    <x v="0"/>
    <x v="0"/>
    <x v="0"/>
    <x v="0"/>
  </r>
  <r>
    <x v="14"/>
    <x v="21"/>
    <x v="105"/>
    <n v="253"/>
    <n v="1085"/>
    <x v="0"/>
    <x v="0"/>
    <x v="0"/>
    <x v="0"/>
    <s v="Ja"/>
    <x v="0"/>
    <n v="54"/>
    <x v="4"/>
    <x v="38"/>
    <x v="0"/>
    <x v="0"/>
    <x v="0"/>
    <x v="0"/>
    <x v="0"/>
  </r>
  <r>
    <x v="14"/>
    <x v="21"/>
    <x v="105"/>
    <n v="259"/>
    <n v="1085"/>
    <x v="0"/>
    <x v="0"/>
    <x v="0"/>
    <x v="0"/>
    <s v="Ja"/>
    <x v="0"/>
    <n v="9"/>
    <x v="4"/>
    <x v="39"/>
    <x v="0"/>
    <x v="0"/>
    <x v="0"/>
    <x v="0"/>
    <x v="0"/>
  </r>
  <r>
    <x v="14"/>
    <x v="21"/>
    <x v="105"/>
    <n v="265"/>
    <n v="1085"/>
    <x v="0"/>
    <x v="0"/>
    <x v="0"/>
    <x v="0"/>
    <s v="Ja"/>
    <x v="0"/>
    <n v="4"/>
    <x v="4"/>
    <x v="40"/>
    <x v="0"/>
    <x v="0"/>
    <x v="0"/>
    <x v="0"/>
    <x v="0"/>
  </r>
  <r>
    <x v="14"/>
    <x v="21"/>
    <x v="105"/>
    <n v="269"/>
    <n v="1085"/>
    <x v="0"/>
    <x v="0"/>
    <x v="0"/>
    <x v="0"/>
    <s v="Ja"/>
    <x v="0"/>
    <n v="7"/>
    <x v="4"/>
    <x v="41"/>
    <x v="0"/>
    <x v="0"/>
    <x v="0"/>
    <x v="0"/>
    <x v="0"/>
  </r>
  <r>
    <x v="14"/>
    <x v="21"/>
    <x v="105"/>
    <n v="320"/>
    <n v="1085"/>
    <x v="0"/>
    <x v="0"/>
    <x v="0"/>
    <x v="0"/>
    <s v="Ja"/>
    <x v="0"/>
    <n v="1"/>
    <x v="4"/>
    <x v="45"/>
    <x v="0"/>
    <x v="0"/>
    <x v="0"/>
    <x v="0"/>
    <x v="0"/>
  </r>
  <r>
    <x v="14"/>
    <x v="21"/>
    <x v="105"/>
    <n v="329"/>
    <n v="1085"/>
    <x v="0"/>
    <x v="0"/>
    <x v="0"/>
    <x v="0"/>
    <s v="Ja"/>
    <x v="0"/>
    <n v="1"/>
    <x v="4"/>
    <x v="46"/>
    <x v="0"/>
    <x v="0"/>
    <x v="0"/>
    <x v="0"/>
    <x v="0"/>
  </r>
  <r>
    <x v="14"/>
    <x v="21"/>
    <x v="105"/>
    <n v="330"/>
    <n v="1085"/>
    <x v="0"/>
    <x v="0"/>
    <x v="0"/>
    <x v="0"/>
    <s v="Ja"/>
    <x v="0"/>
    <n v="1"/>
    <x v="4"/>
    <x v="47"/>
    <x v="0"/>
    <x v="0"/>
    <x v="0"/>
    <x v="0"/>
    <x v="0"/>
  </r>
  <r>
    <x v="14"/>
    <x v="21"/>
    <x v="105"/>
    <n v="340"/>
    <n v="1085"/>
    <x v="0"/>
    <x v="0"/>
    <x v="0"/>
    <x v="0"/>
    <s v="Ja"/>
    <x v="0"/>
    <n v="2"/>
    <x v="4"/>
    <x v="61"/>
    <x v="0"/>
    <x v="0"/>
    <x v="0"/>
    <x v="0"/>
    <x v="0"/>
  </r>
  <r>
    <x v="14"/>
    <x v="21"/>
    <x v="105"/>
    <n v="350"/>
    <n v="1085"/>
    <x v="0"/>
    <x v="0"/>
    <x v="0"/>
    <x v="0"/>
    <s v="Ja"/>
    <x v="0"/>
    <n v="1"/>
    <x v="4"/>
    <x v="49"/>
    <x v="0"/>
    <x v="0"/>
    <x v="0"/>
    <x v="0"/>
    <x v="0"/>
  </r>
  <r>
    <x v="14"/>
    <x v="21"/>
    <x v="105"/>
    <n v="370"/>
    <n v="1085"/>
    <x v="0"/>
    <x v="0"/>
    <x v="0"/>
    <x v="0"/>
    <s v="Ja"/>
    <x v="0"/>
    <n v="1"/>
    <x v="4"/>
    <x v="51"/>
    <x v="0"/>
    <x v="0"/>
    <x v="0"/>
    <x v="0"/>
    <x v="0"/>
  </r>
  <r>
    <x v="14"/>
    <x v="21"/>
    <x v="105"/>
    <n v="390"/>
    <n v="1085"/>
    <x v="0"/>
    <x v="0"/>
    <x v="0"/>
    <x v="0"/>
    <s v="Ja"/>
    <x v="0"/>
    <n v="1"/>
    <x v="4"/>
    <x v="53"/>
    <x v="0"/>
    <x v="0"/>
    <x v="0"/>
    <x v="0"/>
    <x v="0"/>
  </r>
  <r>
    <x v="14"/>
    <x v="21"/>
    <x v="105"/>
    <n v="740"/>
    <n v="1082"/>
    <x v="0"/>
    <x v="0"/>
    <x v="0"/>
    <x v="0"/>
    <s v="Ja"/>
    <x v="0"/>
    <n v="1"/>
    <x v="0"/>
    <x v="72"/>
    <x v="0"/>
    <x v="0"/>
    <x v="0"/>
    <x v="0"/>
    <x v="0"/>
  </r>
  <r>
    <x v="14"/>
    <x v="21"/>
    <x v="106"/>
    <n v="657"/>
    <n v="1082"/>
    <x v="0"/>
    <x v="0"/>
    <x v="0"/>
    <x v="0"/>
    <s v="Ja"/>
    <x v="0"/>
    <n v="6"/>
    <x v="0"/>
    <x v="67"/>
    <x v="0"/>
    <x v="0"/>
    <x v="0"/>
    <x v="0"/>
    <x v="0"/>
  </r>
  <r>
    <x v="14"/>
    <x v="21"/>
    <x v="106"/>
    <n v="661"/>
    <n v="1082"/>
    <x v="0"/>
    <x v="0"/>
    <x v="0"/>
    <x v="0"/>
    <s v="Ja"/>
    <x v="0"/>
    <n v="49"/>
    <x v="0"/>
    <x v="68"/>
    <x v="0"/>
    <x v="0"/>
    <x v="0"/>
    <x v="0"/>
    <x v="0"/>
  </r>
  <r>
    <x v="14"/>
    <x v="21"/>
    <x v="106"/>
    <n v="665"/>
    <n v="1082"/>
    <x v="0"/>
    <x v="0"/>
    <x v="0"/>
    <x v="0"/>
    <s v="Ja"/>
    <x v="0"/>
    <n v="15"/>
    <x v="0"/>
    <x v="69"/>
    <x v="0"/>
    <x v="0"/>
    <x v="0"/>
    <x v="0"/>
    <x v="0"/>
  </r>
  <r>
    <x v="14"/>
    <x v="21"/>
    <x v="106"/>
    <n v="671"/>
    <n v="1082"/>
    <x v="0"/>
    <x v="0"/>
    <x v="0"/>
    <x v="0"/>
    <s v="Ja"/>
    <x v="0"/>
    <n v="27"/>
    <x v="0"/>
    <x v="70"/>
    <x v="0"/>
    <x v="0"/>
    <x v="0"/>
    <x v="0"/>
    <x v="0"/>
  </r>
  <r>
    <x v="14"/>
    <x v="21"/>
    <x v="106"/>
    <n v="760"/>
    <n v="1082"/>
    <x v="0"/>
    <x v="0"/>
    <x v="0"/>
    <x v="0"/>
    <s v="Ja"/>
    <x v="0"/>
    <n v="1"/>
    <x v="0"/>
    <x v="14"/>
    <x v="0"/>
    <x v="0"/>
    <x v="0"/>
    <x v="0"/>
    <x v="0"/>
  </r>
  <r>
    <x v="14"/>
    <x v="21"/>
    <x v="106"/>
    <n v="773"/>
    <n v="1081"/>
    <x v="0"/>
    <x v="0"/>
    <x v="0"/>
    <x v="0"/>
    <s v="Ja"/>
    <x v="0"/>
    <n v="1"/>
    <x v="5"/>
    <x v="96"/>
    <x v="0"/>
    <x v="0"/>
    <x v="0"/>
    <x v="0"/>
    <x v="0"/>
  </r>
  <r>
    <x v="14"/>
    <x v="21"/>
    <x v="106"/>
    <n v="779"/>
    <n v="1082"/>
    <x v="0"/>
    <x v="0"/>
    <x v="0"/>
    <x v="0"/>
    <s v="Ja"/>
    <x v="0"/>
    <n v="6"/>
    <x v="0"/>
    <x v="75"/>
    <x v="0"/>
    <x v="0"/>
    <x v="0"/>
    <x v="0"/>
    <x v="0"/>
  </r>
  <r>
    <x v="14"/>
    <x v="21"/>
    <x v="106"/>
    <n v="787"/>
    <n v="1081"/>
    <x v="0"/>
    <x v="0"/>
    <x v="0"/>
    <x v="0"/>
    <s v="Ja"/>
    <x v="0"/>
    <n v="2"/>
    <x v="5"/>
    <x v="79"/>
    <x v="0"/>
    <x v="0"/>
    <x v="0"/>
    <x v="0"/>
    <x v="0"/>
  </r>
  <r>
    <x v="14"/>
    <x v="21"/>
    <x v="107"/>
    <n v="657"/>
    <n v="1082"/>
    <x v="0"/>
    <x v="0"/>
    <x v="0"/>
    <x v="0"/>
    <s v="Ja"/>
    <x v="0"/>
    <n v="2"/>
    <x v="0"/>
    <x v="67"/>
    <x v="0"/>
    <x v="0"/>
    <x v="0"/>
    <x v="0"/>
    <x v="0"/>
  </r>
  <r>
    <x v="14"/>
    <x v="21"/>
    <x v="107"/>
    <n v="661"/>
    <n v="1082"/>
    <x v="0"/>
    <x v="0"/>
    <x v="0"/>
    <x v="0"/>
    <s v="Ja"/>
    <x v="0"/>
    <n v="45"/>
    <x v="0"/>
    <x v="68"/>
    <x v="0"/>
    <x v="0"/>
    <x v="0"/>
    <x v="0"/>
    <x v="0"/>
  </r>
  <r>
    <x v="14"/>
    <x v="21"/>
    <x v="107"/>
    <n v="665"/>
    <n v="1082"/>
    <x v="0"/>
    <x v="0"/>
    <x v="0"/>
    <x v="0"/>
    <s v="Ja"/>
    <x v="0"/>
    <n v="7"/>
    <x v="0"/>
    <x v="69"/>
    <x v="0"/>
    <x v="0"/>
    <x v="0"/>
    <x v="0"/>
    <x v="0"/>
  </r>
  <r>
    <x v="14"/>
    <x v="21"/>
    <x v="107"/>
    <n v="671"/>
    <n v="1082"/>
    <x v="0"/>
    <x v="0"/>
    <x v="0"/>
    <x v="0"/>
    <s v="Ja"/>
    <x v="0"/>
    <n v="95"/>
    <x v="0"/>
    <x v="70"/>
    <x v="0"/>
    <x v="0"/>
    <x v="0"/>
    <x v="0"/>
    <x v="0"/>
  </r>
  <r>
    <x v="14"/>
    <x v="21"/>
    <x v="107"/>
    <n v="710"/>
    <n v="1082"/>
    <x v="0"/>
    <x v="0"/>
    <x v="0"/>
    <x v="0"/>
    <s v="Ja"/>
    <x v="0"/>
    <n v="1"/>
    <x v="0"/>
    <x v="87"/>
    <x v="0"/>
    <x v="0"/>
    <x v="0"/>
    <x v="0"/>
    <x v="0"/>
  </r>
  <r>
    <x v="14"/>
    <x v="21"/>
    <x v="107"/>
    <n v="760"/>
    <n v="1082"/>
    <x v="0"/>
    <x v="0"/>
    <x v="0"/>
    <x v="0"/>
    <s v="Ja"/>
    <x v="0"/>
    <n v="2"/>
    <x v="0"/>
    <x v="14"/>
    <x v="0"/>
    <x v="0"/>
    <x v="0"/>
    <x v="0"/>
    <x v="0"/>
  </r>
  <r>
    <x v="14"/>
    <x v="21"/>
    <x v="107"/>
    <n v="773"/>
    <n v="1081"/>
    <x v="0"/>
    <x v="0"/>
    <x v="0"/>
    <x v="0"/>
    <s v="Ja"/>
    <x v="0"/>
    <n v="2"/>
    <x v="5"/>
    <x v="96"/>
    <x v="0"/>
    <x v="0"/>
    <x v="0"/>
    <x v="0"/>
    <x v="0"/>
  </r>
  <r>
    <x v="14"/>
    <x v="21"/>
    <x v="107"/>
    <n v="779"/>
    <n v="1082"/>
    <x v="0"/>
    <x v="0"/>
    <x v="0"/>
    <x v="0"/>
    <s v="Ja"/>
    <x v="0"/>
    <n v="4"/>
    <x v="0"/>
    <x v="75"/>
    <x v="0"/>
    <x v="0"/>
    <x v="0"/>
    <x v="0"/>
    <x v="0"/>
  </r>
  <r>
    <x v="14"/>
    <x v="21"/>
    <x v="107"/>
    <n v="787"/>
    <n v="1081"/>
    <x v="0"/>
    <x v="0"/>
    <x v="0"/>
    <x v="0"/>
    <s v="Ja"/>
    <x v="0"/>
    <n v="3"/>
    <x v="5"/>
    <x v="79"/>
    <x v="0"/>
    <x v="0"/>
    <x v="0"/>
    <x v="0"/>
    <x v="0"/>
  </r>
  <r>
    <x v="14"/>
    <x v="21"/>
    <x v="107"/>
    <n v="791"/>
    <n v="1082"/>
    <x v="0"/>
    <x v="0"/>
    <x v="0"/>
    <x v="0"/>
    <s v="Ja"/>
    <x v="0"/>
    <n v="2"/>
    <x v="0"/>
    <x v="76"/>
    <x v="0"/>
    <x v="0"/>
    <x v="0"/>
    <x v="0"/>
    <x v="0"/>
  </r>
  <r>
    <x v="14"/>
    <x v="21"/>
    <x v="107"/>
    <n v="851"/>
    <n v="1081"/>
    <x v="0"/>
    <x v="0"/>
    <x v="0"/>
    <x v="0"/>
    <s v="Ja"/>
    <x v="0"/>
    <n v="1"/>
    <x v="5"/>
    <x v="77"/>
    <x v="0"/>
    <x v="0"/>
    <x v="0"/>
    <x v="0"/>
    <x v="0"/>
  </r>
  <r>
    <x v="14"/>
    <x v="21"/>
    <x v="108"/>
    <n v="461"/>
    <n v="1083"/>
    <x v="0"/>
    <x v="0"/>
    <x v="0"/>
    <x v="0"/>
    <s v="Ja"/>
    <x v="0"/>
    <n v="2"/>
    <x v="2"/>
    <x v="55"/>
    <x v="0"/>
    <x v="0"/>
    <x v="0"/>
    <x v="0"/>
    <x v="0"/>
  </r>
  <r>
    <x v="14"/>
    <x v="21"/>
    <x v="108"/>
    <n v="615"/>
    <n v="1082"/>
    <x v="0"/>
    <x v="0"/>
    <x v="0"/>
    <x v="0"/>
    <s v="Ja"/>
    <x v="0"/>
    <n v="1"/>
    <x v="0"/>
    <x v="66"/>
    <x v="0"/>
    <x v="0"/>
    <x v="0"/>
    <x v="0"/>
    <x v="0"/>
  </r>
  <r>
    <x v="14"/>
    <x v="21"/>
    <x v="108"/>
    <n v="630"/>
    <n v="1083"/>
    <x v="0"/>
    <x v="0"/>
    <x v="0"/>
    <x v="0"/>
    <s v="Ja"/>
    <x v="0"/>
    <n v="1"/>
    <x v="2"/>
    <x v="13"/>
    <x v="0"/>
    <x v="0"/>
    <x v="0"/>
    <x v="0"/>
    <x v="0"/>
  </r>
  <r>
    <x v="14"/>
    <x v="21"/>
    <x v="108"/>
    <n v="657"/>
    <n v="1082"/>
    <x v="0"/>
    <x v="0"/>
    <x v="0"/>
    <x v="0"/>
    <s v="Ja"/>
    <x v="0"/>
    <n v="6"/>
    <x v="0"/>
    <x v="67"/>
    <x v="0"/>
    <x v="0"/>
    <x v="0"/>
    <x v="0"/>
    <x v="0"/>
  </r>
  <r>
    <x v="14"/>
    <x v="21"/>
    <x v="108"/>
    <n v="661"/>
    <n v="1082"/>
    <x v="0"/>
    <x v="0"/>
    <x v="0"/>
    <x v="0"/>
    <s v="Ja"/>
    <x v="0"/>
    <n v="89"/>
    <x v="0"/>
    <x v="68"/>
    <x v="0"/>
    <x v="0"/>
    <x v="0"/>
    <x v="0"/>
    <x v="0"/>
  </r>
  <r>
    <x v="14"/>
    <x v="21"/>
    <x v="108"/>
    <n v="665"/>
    <n v="1082"/>
    <x v="0"/>
    <x v="0"/>
    <x v="0"/>
    <x v="0"/>
    <s v="Ja"/>
    <x v="0"/>
    <n v="31"/>
    <x v="0"/>
    <x v="69"/>
    <x v="0"/>
    <x v="0"/>
    <x v="0"/>
    <x v="0"/>
    <x v="0"/>
  </r>
  <r>
    <x v="14"/>
    <x v="21"/>
    <x v="108"/>
    <n v="671"/>
    <n v="1082"/>
    <x v="0"/>
    <x v="0"/>
    <x v="0"/>
    <x v="0"/>
    <s v="Ja"/>
    <x v="0"/>
    <n v="272"/>
    <x v="0"/>
    <x v="70"/>
    <x v="0"/>
    <x v="0"/>
    <x v="0"/>
    <x v="0"/>
    <x v="0"/>
  </r>
  <r>
    <x v="14"/>
    <x v="21"/>
    <x v="108"/>
    <n v="707"/>
    <n v="1082"/>
    <x v="0"/>
    <x v="0"/>
    <x v="0"/>
    <x v="0"/>
    <s v="Ja"/>
    <x v="0"/>
    <n v="1"/>
    <x v="0"/>
    <x v="86"/>
    <x v="0"/>
    <x v="0"/>
    <x v="0"/>
    <x v="0"/>
    <x v="0"/>
  </r>
  <r>
    <x v="14"/>
    <x v="21"/>
    <x v="108"/>
    <n v="727"/>
    <n v="1082"/>
    <x v="0"/>
    <x v="0"/>
    <x v="0"/>
    <x v="0"/>
    <s v="Ja"/>
    <x v="0"/>
    <n v="1"/>
    <x v="0"/>
    <x v="89"/>
    <x v="0"/>
    <x v="0"/>
    <x v="0"/>
    <x v="0"/>
    <x v="0"/>
  </r>
  <r>
    <x v="14"/>
    <x v="21"/>
    <x v="108"/>
    <n v="740"/>
    <n v="1082"/>
    <x v="0"/>
    <x v="0"/>
    <x v="0"/>
    <x v="0"/>
    <s v="Ja"/>
    <x v="0"/>
    <n v="1"/>
    <x v="0"/>
    <x v="72"/>
    <x v="0"/>
    <x v="0"/>
    <x v="0"/>
    <x v="0"/>
    <x v="0"/>
  </r>
  <r>
    <x v="14"/>
    <x v="21"/>
    <x v="108"/>
    <n v="751"/>
    <n v="1082"/>
    <x v="0"/>
    <x v="0"/>
    <x v="0"/>
    <x v="0"/>
    <s v="Ja"/>
    <x v="0"/>
    <n v="6"/>
    <x v="0"/>
    <x v="1"/>
    <x v="0"/>
    <x v="0"/>
    <x v="0"/>
    <x v="0"/>
    <x v="0"/>
  </r>
  <r>
    <x v="14"/>
    <x v="21"/>
    <x v="108"/>
    <n v="760"/>
    <n v="1082"/>
    <x v="0"/>
    <x v="0"/>
    <x v="0"/>
    <x v="0"/>
    <s v="Ja"/>
    <x v="0"/>
    <n v="3"/>
    <x v="0"/>
    <x v="14"/>
    <x v="0"/>
    <x v="0"/>
    <x v="0"/>
    <x v="0"/>
    <x v="0"/>
  </r>
  <r>
    <x v="14"/>
    <x v="21"/>
    <x v="108"/>
    <n v="779"/>
    <n v="1082"/>
    <x v="0"/>
    <x v="0"/>
    <x v="0"/>
    <x v="0"/>
    <s v="Ja"/>
    <x v="0"/>
    <n v="7"/>
    <x v="0"/>
    <x v="75"/>
    <x v="0"/>
    <x v="0"/>
    <x v="0"/>
    <x v="0"/>
    <x v="0"/>
  </r>
  <r>
    <x v="14"/>
    <x v="21"/>
    <x v="108"/>
    <n v="787"/>
    <n v="1081"/>
    <x v="0"/>
    <x v="0"/>
    <x v="0"/>
    <x v="0"/>
    <s v="Ja"/>
    <x v="0"/>
    <n v="11"/>
    <x v="5"/>
    <x v="79"/>
    <x v="0"/>
    <x v="0"/>
    <x v="0"/>
    <x v="0"/>
    <x v="0"/>
  </r>
  <r>
    <x v="14"/>
    <x v="21"/>
    <x v="108"/>
    <n v="791"/>
    <n v="1082"/>
    <x v="0"/>
    <x v="0"/>
    <x v="0"/>
    <x v="0"/>
    <s v="Ja"/>
    <x v="0"/>
    <n v="1"/>
    <x v="0"/>
    <x v="76"/>
    <x v="0"/>
    <x v="0"/>
    <x v="0"/>
    <x v="0"/>
    <x v="0"/>
  </r>
  <r>
    <x v="14"/>
    <x v="21"/>
    <x v="108"/>
    <n v="851"/>
    <n v="1081"/>
    <x v="0"/>
    <x v="0"/>
    <x v="0"/>
    <x v="0"/>
    <s v="Ja"/>
    <x v="0"/>
    <n v="3"/>
    <x v="5"/>
    <x v="77"/>
    <x v="0"/>
    <x v="0"/>
    <x v="0"/>
    <x v="0"/>
    <x v="0"/>
  </r>
  <r>
    <x v="14"/>
    <x v="21"/>
    <x v="109"/>
    <n v="0"/>
    <n v="0"/>
    <x v="6"/>
    <x v="0"/>
    <x v="6"/>
    <x v="0"/>
    <s v="Ja"/>
    <x v="0"/>
    <n v="1"/>
    <x v="3"/>
    <x v="15"/>
    <x v="0"/>
    <x v="3"/>
    <x v="6"/>
    <x v="6"/>
    <x v="1"/>
  </r>
  <r>
    <x v="14"/>
    <x v="21"/>
    <x v="109"/>
    <n v="101"/>
    <n v="1084"/>
    <x v="0"/>
    <x v="0"/>
    <x v="0"/>
    <x v="0"/>
    <s v="Ja"/>
    <x v="0"/>
    <n v="1"/>
    <x v="1"/>
    <x v="2"/>
    <x v="0"/>
    <x v="0"/>
    <x v="0"/>
    <x v="0"/>
    <x v="0"/>
  </r>
  <r>
    <x v="14"/>
    <x v="21"/>
    <x v="109"/>
    <n v="169"/>
    <n v="1084"/>
    <x v="0"/>
    <x v="0"/>
    <x v="0"/>
    <x v="0"/>
    <s v="Ja"/>
    <x v="0"/>
    <n v="1"/>
    <x v="1"/>
    <x v="26"/>
    <x v="0"/>
    <x v="0"/>
    <x v="0"/>
    <x v="0"/>
    <x v="0"/>
  </r>
  <r>
    <x v="14"/>
    <x v="21"/>
    <x v="109"/>
    <n v="330"/>
    <n v="1085"/>
    <x v="0"/>
    <x v="0"/>
    <x v="0"/>
    <x v="0"/>
    <s v="Ja"/>
    <x v="0"/>
    <n v="1"/>
    <x v="4"/>
    <x v="47"/>
    <x v="0"/>
    <x v="0"/>
    <x v="0"/>
    <x v="0"/>
    <x v="0"/>
  </r>
  <r>
    <x v="14"/>
    <x v="21"/>
    <x v="109"/>
    <n v="410"/>
    <n v="1083"/>
    <x v="0"/>
    <x v="0"/>
    <x v="0"/>
    <x v="0"/>
    <s v="Ja"/>
    <x v="0"/>
    <n v="2"/>
    <x v="2"/>
    <x v="3"/>
    <x v="0"/>
    <x v="0"/>
    <x v="0"/>
    <x v="0"/>
    <x v="0"/>
  </r>
  <r>
    <x v="14"/>
    <x v="21"/>
    <x v="109"/>
    <n v="420"/>
    <n v="1083"/>
    <x v="0"/>
    <x v="0"/>
    <x v="0"/>
    <x v="0"/>
    <s v="Ja"/>
    <x v="0"/>
    <n v="48"/>
    <x v="2"/>
    <x v="90"/>
    <x v="0"/>
    <x v="0"/>
    <x v="0"/>
    <x v="0"/>
    <x v="0"/>
  </r>
  <r>
    <x v="14"/>
    <x v="21"/>
    <x v="109"/>
    <n v="430"/>
    <n v="1083"/>
    <x v="0"/>
    <x v="0"/>
    <x v="0"/>
    <x v="0"/>
    <s v="Ja"/>
    <x v="0"/>
    <n v="47"/>
    <x v="2"/>
    <x v="91"/>
    <x v="0"/>
    <x v="0"/>
    <x v="0"/>
    <x v="0"/>
    <x v="0"/>
  </r>
  <r>
    <x v="14"/>
    <x v="21"/>
    <x v="109"/>
    <n v="440"/>
    <n v="1083"/>
    <x v="0"/>
    <x v="0"/>
    <x v="0"/>
    <x v="0"/>
    <s v="Ja"/>
    <x v="0"/>
    <n v="30"/>
    <x v="2"/>
    <x v="92"/>
    <x v="0"/>
    <x v="0"/>
    <x v="0"/>
    <x v="0"/>
    <x v="0"/>
  </r>
  <r>
    <x v="14"/>
    <x v="21"/>
    <x v="109"/>
    <n v="450"/>
    <n v="1083"/>
    <x v="0"/>
    <x v="0"/>
    <x v="0"/>
    <x v="0"/>
    <s v="Ja"/>
    <x v="0"/>
    <n v="17"/>
    <x v="2"/>
    <x v="54"/>
    <x v="0"/>
    <x v="0"/>
    <x v="0"/>
    <x v="0"/>
    <x v="0"/>
  </r>
  <r>
    <x v="14"/>
    <x v="21"/>
    <x v="109"/>
    <n v="461"/>
    <n v="1083"/>
    <x v="0"/>
    <x v="0"/>
    <x v="0"/>
    <x v="0"/>
    <s v="Ja"/>
    <x v="0"/>
    <n v="800"/>
    <x v="2"/>
    <x v="55"/>
    <x v="0"/>
    <x v="0"/>
    <x v="0"/>
    <x v="0"/>
    <x v="0"/>
  </r>
  <r>
    <x v="14"/>
    <x v="21"/>
    <x v="109"/>
    <n v="479"/>
    <n v="1083"/>
    <x v="0"/>
    <x v="0"/>
    <x v="0"/>
    <x v="0"/>
    <s v="Ja"/>
    <x v="0"/>
    <n v="14"/>
    <x v="2"/>
    <x v="4"/>
    <x v="0"/>
    <x v="0"/>
    <x v="0"/>
    <x v="0"/>
    <x v="0"/>
  </r>
  <r>
    <x v="14"/>
    <x v="21"/>
    <x v="109"/>
    <n v="480"/>
    <n v="1083"/>
    <x v="0"/>
    <x v="0"/>
    <x v="0"/>
    <x v="0"/>
    <s v="Ja"/>
    <x v="0"/>
    <n v="36"/>
    <x v="2"/>
    <x v="56"/>
    <x v="0"/>
    <x v="0"/>
    <x v="0"/>
    <x v="0"/>
    <x v="0"/>
  </r>
  <r>
    <x v="14"/>
    <x v="21"/>
    <x v="109"/>
    <n v="540"/>
    <n v="1083"/>
    <x v="0"/>
    <x v="0"/>
    <x v="0"/>
    <x v="0"/>
    <s v="Ja"/>
    <x v="0"/>
    <n v="1"/>
    <x v="2"/>
    <x v="93"/>
    <x v="0"/>
    <x v="0"/>
    <x v="0"/>
    <x v="0"/>
    <x v="0"/>
  </r>
  <r>
    <x v="14"/>
    <x v="21"/>
    <x v="109"/>
    <n v="580"/>
    <n v="1083"/>
    <x v="0"/>
    <x v="0"/>
    <x v="0"/>
    <x v="0"/>
    <s v="Ja"/>
    <x v="0"/>
    <n v="1"/>
    <x v="2"/>
    <x v="57"/>
    <x v="0"/>
    <x v="0"/>
    <x v="0"/>
    <x v="0"/>
    <x v="0"/>
  </r>
  <r>
    <x v="14"/>
    <x v="21"/>
    <x v="109"/>
    <n v="621"/>
    <n v="1083"/>
    <x v="0"/>
    <x v="0"/>
    <x v="0"/>
    <x v="0"/>
    <s v="Ja"/>
    <x v="0"/>
    <n v="1"/>
    <x v="2"/>
    <x v="12"/>
    <x v="0"/>
    <x v="0"/>
    <x v="0"/>
    <x v="0"/>
    <x v="0"/>
  </r>
  <r>
    <x v="14"/>
    <x v="21"/>
    <x v="110"/>
    <n v="0"/>
    <n v="0"/>
    <x v="7"/>
    <x v="0"/>
    <x v="0"/>
    <x v="0"/>
    <s v="Ja"/>
    <x v="0"/>
    <n v="1"/>
    <x v="3"/>
    <x v="15"/>
    <x v="0"/>
    <x v="0"/>
    <x v="7"/>
    <x v="0"/>
    <x v="0"/>
  </r>
  <r>
    <x v="14"/>
    <x v="21"/>
    <x v="110"/>
    <n v="0"/>
    <n v="0"/>
    <x v="3"/>
    <x v="0"/>
    <x v="2"/>
    <x v="0"/>
    <s v="Ja"/>
    <x v="0"/>
    <n v="3"/>
    <x v="3"/>
    <x v="15"/>
    <x v="0"/>
    <x v="0"/>
    <x v="3"/>
    <x v="2"/>
    <x v="0"/>
  </r>
  <r>
    <x v="14"/>
    <x v="21"/>
    <x v="110"/>
    <n v="101"/>
    <n v="1084"/>
    <x v="0"/>
    <x v="0"/>
    <x v="0"/>
    <x v="0"/>
    <s v="Ja"/>
    <x v="0"/>
    <n v="2"/>
    <x v="1"/>
    <x v="2"/>
    <x v="0"/>
    <x v="0"/>
    <x v="0"/>
    <x v="0"/>
    <x v="0"/>
  </r>
  <r>
    <x v="14"/>
    <x v="21"/>
    <x v="110"/>
    <n v="167"/>
    <n v="1084"/>
    <x v="0"/>
    <x v="0"/>
    <x v="0"/>
    <x v="0"/>
    <s v="Ja"/>
    <x v="0"/>
    <n v="1"/>
    <x v="1"/>
    <x v="25"/>
    <x v="0"/>
    <x v="0"/>
    <x v="0"/>
    <x v="0"/>
    <x v="0"/>
  </r>
  <r>
    <x v="14"/>
    <x v="21"/>
    <x v="110"/>
    <n v="210"/>
    <n v="1084"/>
    <x v="0"/>
    <x v="0"/>
    <x v="0"/>
    <x v="0"/>
    <s v="Ja"/>
    <x v="0"/>
    <n v="1"/>
    <x v="1"/>
    <x v="34"/>
    <x v="0"/>
    <x v="0"/>
    <x v="0"/>
    <x v="0"/>
    <x v="0"/>
  </r>
  <r>
    <x v="14"/>
    <x v="21"/>
    <x v="110"/>
    <n v="217"/>
    <n v="1084"/>
    <x v="0"/>
    <x v="0"/>
    <x v="0"/>
    <x v="0"/>
    <s v="Ja"/>
    <x v="0"/>
    <n v="1"/>
    <x v="1"/>
    <x v="59"/>
    <x v="0"/>
    <x v="0"/>
    <x v="0"/>
    <x v="0"/>
    <x v="0"/>
  </r>
  <r>
    <x v="14"/>
    <x v="21"/>
    <x v="110"/>
    <n v="240"/>
    <n v="1084"/>
    <x v="0"/>
    <x v="0"/>
    <x v="0"/>
    <x v="0"/>
    <s v="Ja"/>
    <x v="0"/>
    <n v="1"/>
    <x v="1"/>
    <x v="36"/>
    <x v="0"/>
    <x v="0"/>
    <x v="0"/>
    <x v="0"/>
    <x v="0"/>
  </r>
  <r>
    <x v="14"/>
    <x v="21"/>
    <x v="110"/>
    <n v="265"/>
    <n v="1085"/>
    <x v="0"/>
    <x v="0"/>
    <x v="0"/>
    <x v="0"/>
    <s v="Ja"/>
    <x v="0"/>
    <n v="2"/>
    <x v="4"/>
    <x v="40"/>
    <x v="0"/>
    <x v="0"/>
    <x v="0"/>
    <x v="0"/>
    <x v="0"/>
  </r>
  <r>
    <x v="14"/>
    <x v="21"/>
    <x v="110"/>
    <n v="316"/>
    <n v="1085"/>
    <x v="0"/>
    <x v="0"/>
    <x v="0"/>
    <x v="0"/>
    <s v="Ja"/>
    <x v="0"/>
    <n v="1"/>
    <x v="4"/>
    <x v="44"/>
    <x v="0"/>
    <x v="0"/>
    <x v="0"/>
    <x v="0"/>
    <x v="0"/>
  </r>
  <r>
    <x v="14"/>
    <x v="21"/>
    <x v="110"/>
    <n v="320"/>
    <n v="1085"/>
    <x v="0"/>
    <x v="0"/>
    <x v="0"/>
    <x v="0"/>
    <s v="Ja"/>
    <x v="0"/>
    <n v="1"/>
    <x v="4"/>
    <x v="45"/>
    <x v="0"/>
    <x v="0"/>
    <x v="0"/>
    <x v="0"/>
    <x v="0"/>
  </r>
  <r>
    <x v="14"/>
    <x v="21"/>
    <x v="110"/>
    <n v="461"/>
    <n v="1083"/>
    <x v="0"/>
    <x v="0"/>
    <x v="0"/>
    <x v="0"/>
    <s v="Ja"/>
    <x v="0"/>
    <n v="1"/>
    <x v="2"/>
    <x v="55"/>
    <x v="0"/>
    <x v="0"/>
    <x v="0"/>
    <x v="0"/>
    <x v="0"/>
  </r>
  <r>
    <x v="14"/>
    <x v="21"/>
    <x v="110"/>
    <n v="615"/>
    <n v="1082"/>
    <x v="0"/>
    <x v="0"/>
    <x v="0"/>
    <x v="0"/>
    <s v="Ja"/>
    <x v="0"/>
    <n v="9"/>
    <x v="0"/>
    <x v="66"/>
    <x v="0"/>
    <x v="0"/>
    <x v="0"/>
    <x v="0"/>
    <x v="0"/>
  </r>
  <r>
    <x v="14"/>
    <x v="21"/>
    <x v="110"/>
    <n v="630"/>
    <n v="1083"/>
    <x v="0"/>
    <x v="0"/>
    <x v="0"/>
    <x v="0"/>
    <s v="Ja"/>
    <x v="0"/>
    <n v="3"/>
    <x v="2"/>
    <x v="13"/>
    <x v="0"/>
    <x v="0"/>
    <x v="0"/>
    <x v="0"/>
    <x v="0"/>
  </r>
  <r>
    <x v="14"/>
    <x v="21"/>
    <x v="110"/>
    <n v="657"/>
    <n v="1082"/>
    <x v="0"/>
    <x v="0"/>
    <x v="0"/>
    <x v="0"/>
    <s v="Ja"/>
    <x v="0"/>
    <n v="4"/>
    <x v="0"/>
    <x v="67"/>
    <x v="0"/>
    <x v="0"/>
    <x v="0"/>
    <x v="0"/>
    <x v="0"/>
  </r>
  <r>
    <x v="14"/>
    <x v="21"/>
    <x v="110"/>
    <n v="706"/>
    <n v="1082"/>
    <x v="0"/>
    <x v="0"/>
    <x v="0"/>
    <x v="0"/>
    <s v="Ja"/>
    <x v="0"/>
    <n v="2"/>
    <x v="0"/>
    <x v="78"/>
    <x v="0"/>
    <x v="0"/>
    <x v="0"/>
    <x v="0"/>
    <x v="0"/>
  </r>
  <r>
    <x v="14"/>
    <x v="21"/>
    <x v="110"/>
    <n v="707"/>
    <n v="1082"/>
    <x v="0"/>
    <x v="0"/>
    <x v="0"/>
    <x v="0"/>
    <s v="Ja"/>
    <x v="0"/>
    <n v="2"/>
    <x v="0"/>
    <x v="86"/>
    <x v="0"/>
    <x v="0"/>
    <x v="0"/>
    <x v="0"/>
    <x v="0"/>
  </r>
  <r>
    <x v="14"/>
    <x v="21"/>
    <x v="110"/>
    <n v="710"/>
    <n v="1082"/>
    <x v="0"/>
    <x v="0"/>
    <x v="0"/>
    <x v="0"/>
    <s v="Ja"/>
    <x v="0"/>
    <n v="5"/>
    <x v="0"/>
    <x v="87"/>
    <x v="0"/>
    <x v="0"/>
    <x v="0"/>
    <x v="0"/>
    <x v="0"/>
  </r>
  <r>
    <x v="14"/>
    <x v="21"/>
    <x v="110"/>
    <n v="730"/>
    <n v="1082"/>
    <x v="0"/>
    <x v="0"/>
    <x v="0"/>
    <x v="0"/>
    <s v="Ja"/>
    <x v="0"/>
    <n v="7"/>
    <x v="0"/>
    <x v="71"/>
    <x v="0"/>
    <x v="0"/>
    <x v="0"/>
    <x v="0"/>
    <x v="0"/>
  </r>
  <r>
    <x v="14"/>
    <x v="21"/>
    <x v="110"/>
    <n v="740"/>
    <n v="1082"/>
    <x v="0"/>
    <x v="0"/>
    <x v="0"/>
    <x v="0"/>
    <s v="Ja"/>
    <x v="0"/>
    <n v="158"/>
    <x v="0"/>
    <x v="72"/>
    <x v="0"/>
    <x v="0"/>
    <x v="0"/>
    <x v="0"/>
    <x v="0"/>
  </r>
  <r>
    <x v="14"/>
    <x v="21"/>
    <x v="110"/>
    <n v="746"/>
    <n v="1082"/>
    <x v="0"/>
    <x v="0"/>
    <x v="0"/>
    <x v="0"/>
    <s v="Ja"/>
    <x v="0"/>
    <n v="6"/>
    <x v="0"/>
    <x v="0"/>
    <x v="0"/>
    <x v="0"/>
    <x v="0"/>
    <x v="0"/>
    <x v="0"/>
  </r>
  <r>
    <x v="14"/>
    <x v="21"/>
    <x v="110"/>
    <n v="751"/>
    <n v="1082"/>
    <x v="0"/>
    <x v="0"/>
    <x v="0"/>
    <x v="0"/>
    <s v="Ja"/>
    <x v="0"/>
    <n v="34"/>
    <x v="0"/>
    <x v="1"/>
    <x v="0"/>
    <x v="0"/>
    <x v="0"/>
    <x v="0"/>
    <x v="0"/>
  </r>
  <r>
    <x v="14"/>
    <x v="21"/>
    <x v="110"/>
    <n v="756"/>
    <n v="1082"/>
    <x v="0"/>
    <x v="0"/>
    <x v="0"/>
    <x v="0"/>
    <s v="Ja"/>
    <x v="0"/>
    <n v="5"/>
    <x v="0"/>
    <x v="73"/>
    <x v="0"/>
    <x v="0"/>
    <x v="0"/>
    <x v="0"/>
    <x v="0"/>
  </r>
  <r>
    <x v="14"/>
    <x v="21"/>
    <x v="110"/>
    <n v="760"/>
    <n v="1082"/>
    <x v="0"/>
    <x v="0"/>
    <x v="0"/>
    <x v="0"/>
    <s v="Ja"/>
    <x v="0"/>
    <n v="1"/>
    <x v="0"/>
    <x v="14"/>
    <x v="0"/>
    <x v="0"/>
    <x v="0"/>
    <x v="0"/>
    <x v="0"/>
  </r>
  <r>
    <x v="14"/>
    <x v="21"/>
    <x v="110"/>
    <n v="779"/>
    <n v="1082"/>
    <x v="0"/>
    <x v="0"/>
    <x v="0"/>
    <x v="0"/>
    <s v="Ja"/>
    <x v="0"/>
    <n v="1"/>
    <x v="0"/>
    <x v="75"/>
    <x v="0"/>
    <x v="0"/>
    <x v="0"/>
    <x v="0"/>
    <x v="0"/>
  </r>
  <r>
    <x v="14"/>
    <x v="21"/>
    <x v="110"/>
    <n v="791"/>
    <n v="1082"/>
    <x v="0"/>
    <x v="0"/>
    <x v="0"/>
    <x v="0"/>
    <s v="Ja"/>
    <x v="0"/>
    <n v="7"/>
    <x v="0"/>
    <x v="76"/>
    <x v="0"/>
    <x v="0"/>
    <x v="0"/>
    <x v="0"/>
    <x v="0"/>
  </r>
  <r>
    <x v="14"/>
    <x v="21"/>
    <x v="110"/>
    <n v="846"/>
    <n v="1081"/>
    <x v="0"/>
    <x v="0"/>
    <x v="0"/>
    <x v="0"/>
    <s v="Ja"/>
    <x v="0"/>
    <n v="1"/>
    <x v="5"/>
    <x v="82"/>
    <x v="0"/>
    <x v="0"/>
    <x v="0"/>
    <x v="0"/>
    <x v="0"/>
  </r>
  <r>
    <x v="14"/>
    <x v="21"/>
    <x v="110"/>
    <n v="851"/>
    <n v="1081"/>
    <x v="0"/>
    <x v="0"/>
    <x v="0"/>
    <x v="0"/>
    <s v="Ja"/>
    <x v="0"/>
    <n v="3"/>
    <x v="5"/>
    <x v="77"/>
    <x v="0"/>
    <x v="0"/>
    <x v="0"/>
    <x v="0"/>
    <x v="0"/>
  </r>
  <r>
    <x v="14"/>
    <x v="21"/>
    <x v="111"/>
    <n v="730"/>
    <n v="1082"/>
    <x v="0"/>
    <x v="0"/>
    <x v="0"/>
    <x v="0"/>
    <s v="Ja"/>
    <x v="0"/>
    <n v="2"/>
    <x v="0"/>
    <x v="71"/>
    <x v="0"/>
    <x v="0"/>
    <x v="0"/>
    <x v="0"/>
    <x v="0"/>
  </r>
  <r>
    <x v="14"/>
    <x v="21"/>
    <x v="111"/>
    <n v="791"/>
    <n v="1082"/>
    <x v="0"/>
    <x v="0"/>
    <x v="0"/>
    <x v="0"/>
    <s v="Ja"/>
    <x v="0"/>
    <n v="35"/>
    <x v="0"/>
    <x v="76"/>
    <x v="0"/>
    <x v="0"/>
    <x v="0"/>
    <x v="0"/>
    <x v="0"/>
  </r>
  <r>
    <x v="14"/>
    <x v="21"/>
    <x v="111"/>
    <n v="820"/>
    <n v="1081"/>
    <x v="0"/>
    <x v="0"/>
    <x v="0"/>
    <x v="0"/>
    <s v="Ja"/>
    <x v="0"/>
    <n v="2"/>
    <x v="5"/>
    <x v="94"/>
    <x v="0"/>
    <x v="0"/>
    <x v="0"/>
    <x v="0"/>
    <x v="0"/>
  </r>
  <r>
    <x v="14"/>
    <x v="21"/>
    <x v="111"/>
    <n v="840"/>
    <n v="1081"/>
    <x v="0"/>
    <x v="0"/>
    <x v="0"/>
    <x v="0"/>
    <s v="Ja"/>
    <x v="0"/>
    <n v="1"/>
    <x v="5"/>
    <x v="81"/>
    <x v="0"/>
    <x v="0"/>
    <x v="0"/>
    <x v="0"/>
    <x v="0"/>
  </r>
  <r>
    <x v="14"/>
    <x v="21"/>
    <x v="111"/>
    <n v="846"/>
    <n v="1081"/>
    <x v="0"/>
    <x v="0"/>
    <x v="0"/>
    <x v="0"/>
    <s v="Ja"/>
    <x v="0"/>
    <n v="5"/>
    <x v="5"/>
    <x v="82"/>
    <x v="0"/>
    <x v="0"/>
    <x v="0"/>
    <x v="0"/>
    <x v="0"/>
  </r>
  <r>
    <x v="14"/>
    <x v="21"/>
    <x v="111"/>
    <n v="851"/>
    <n v="1081"/>
    <x v="0"/>
    <x v="0"/>
    <x v="0"/>
    <x v="0"/>
    <s v="Ja"/>
    <x v="0"/>
    <n v="3"/>
    <x v="5"/>
    <x v="77"/>
    <x v="0"/>
    <x v="0"/>
    <x v="0"/>
    <x v="0"/>
    <x v="0"/>
  </r>
  <r>
    <x v="14"/>
    <x v="21"/>
    <x v="112"/>
    <n v="791"/>
    <n v="1082"/>
    <x v="0"/>
    <x v="0"/>
    <x v="0"/>
    <x v="0"/>
    <s v="Ja"/>
    <x v="0"/>
    <n v="1"/>
    <x v="0"/>
    <x v="76"/>
    <x v="0"/>
    <x v="0"/>
    <x v="0"/>
    <x v="0"/>
    <x v="0"/>
  </r>
  <r>
    <x v="14"/>
    <x v="21"/>
    <x v="112"/>
    <n v="820"/>
    <n v="1081"/>
    <x v="0"/>
    <x v="0"/>
    <x v="0"/>
    <x v="0"/>
    <s v="Ja"/>
    <x v="0"/>
    <n v="1"/>
    <x v="5"/>
    <x v="94"/>
    <x v="0"/>
    <x v="0"/>
    <x v="0"/>
    <x v="0"/>
    <x v="0"/>
  </r>
  <r>
    <x v="14"/>
    <x v="22"/>
    <x v="113"/>
    <n v="0"/>
    <n v="0"/>
    <x v="1"/>
    <x v="1"/>
    <x v="0"/>
    <x v="0"/>
    <s v="Ja"/>
    <x v="0"/>
    <n v="5"/>
    <x v="3"/>
    <x v="15"/>
    <x v="1"/>
    <x v="0"/>
    <x v="1"/>
    <x v="0"/>
    <x v="0"/>
  </r>
  <r>
    <x v="14"/>
    <x v="22"/>
    <x v="113"/>
    <n v="0"/>
    <n v="0"/>
    <x v="3"/>
    <x v="1"/>
    <x v="2"/>
    <x v="0"/>
    <s v="Ja"/>
    <x v="0"/>
    <n v="2"/>
    <x v="3"/>
    <x v="15"/>
    <x v="1"/>
    <x v="0"/>
    <x v="3"/>
    <x v="2"/>
    <x v="0"/>
  </r>
  <r>
    <x v="14"/>
    <x v="22"/>
    <x v="113"/>
    <n v="101"/>
    <n v="1084"/>
    <x v="0"/>
    <x v="1"/>
    <x v="0"/>
    <x v="0"/>
    <s v="Ja"/>
    <x v="0"/>
    <n v="647"/>
    <x v="1"/>
    <x v="2"/>
    <x v="1"/>
    <x v="0"/>
    <x v="0"/>
    <x v="0"/>
    <x v="0"/>
  </r>
  <r>
    <x v="14"/>
    <x v="22"/>
    <x v="113"/>
    <n v="101"/>
    <n v="1084"/>
    <x v="0"/>
    <x v="1"/>
    <x v="3"/>
    <x v="0"/>
    <s v="Ja"/>
    <x v="0"/>
    <n v="2"/>
    <x v="1"/>
    <x v="2"/>
    <x v="1"/>
    <x v="0"/>
    <x v="0"/>
    <x v="3"/>
    <x v="0"/>
  </r>
  <r>
    <x v="14"/>
    <x v="22"/>
    <x v="113"/>
    <n v="147"/>
    <n v="1084"/>
    <x v="0"/>
    <x v="1"/>
    <x v="0"/>
    <x v="0"/>
    <s v="Ja"/>
    <x v="0"/>
    <n v="125"/>
    <x v="1"/>
    <x v="16"/>
    <x v="1"/>
    <x v="0"/>
    <x v="0"/>
    <x v="0"/>
    <x v="0"/>
  </r>
  <r>
    <x v="14"/>
    <x v="22"/>
    <x v="113"/>
    <n v="157"/>
    <n v="1084"/>
    <x v="0"/>
    <x v="1"/>
    <x v="0"/>
    <x v="0"/>
    <s v="Ja"/>
    <x v="0"/>
    <n v="73"/>
    <x v="1"/>
    <x v="20"/>
    <x v="1"/>
    <x v="0"/>
    <x v="0"/>
    <x v="0"/>
    <x v="0"/>
  </r>
  <r>
    <x v="14"/>
    <x v="22"/>
    <x v="113"/>
    <n v="157"/>
    <n v="1084"/>
    <x v="0"/>
    <x v="1"/>
    <x v="3"/>
    <x v="0"/>
    <s v="Ja"/>
    <x v="0"/>
    <n v="1"/>
    <x v="1"/>
    <x v="20"/>
    <x v="1"/>
    <x v="0"/>
    <x v="0"/>
    <x v="3"/>
    <x v="0"/>
  </r>
  <r>
    <x v="14"/>
    <x v="22"/>
    <x v="113"/>
    <n v="157"/>
    <n v="1084"/>
    <x v="0"/>
    <x v="1"/>
    <x v="4"/>
    <x v="0"/>
    <s v="Ja"/>
    <x v="0"/>
    <n v="1"/>
    <x v="1"/>
    <x v="20"/>
    <x v="1"/>
    <x v="0"/>
    <x v="0"/>
    <x v="4"/>
    <x v="0"/>
  </r>
  <r>
    <x v="14"/>
    <x v="22"/>
    <x v="113"/>
    <n v="159"/>
    <n v="1084"/>
    <x v="0"/>
    <x v="1"/>
    <x v="0"/>
    <x v="0"/>
    <s v="Ja"/>
    <x v="0"/>
    <n v="66"/>
    <x v="1"/>
    <x v="21"/>
    <x v="1"/>
    <x v="0"/>
    <x v="0"/>
    <x v="0"/>
    <x v="0"/>
  </r>
  <r>
    <x v="14"/>
    <x v="22"/>
    <x v="113"/>
    <n v="163"/>
    <n v="1084"/>
    <x v="0"/>
    <x v="1"/>
    <x v="0"/>
    <x v="0"/>
    <s v="Ja"/>
    <x v="0"/>
    <n v="28"/>
    <x v="1"/>
    <x v="23"/>
    <x v="1"/>
    <x v="0"/>
    <x v="0"/>
    <x v="0"/>
    <x v="0"/>
  </r>
  <r>
    <x v="14"/>
    <x v="22"/>
    <x v="113"/>
    <n v="167"/>
    <n v="1084"/>
    <x v="0"/>
    <x v="1"/>
    <x v="0"/>
    <x v="0"/>
    <s v="Ja"/>
    <x v="0"/>
    <n v="44"/>
    <x v="1"/>
    <x v="25"/>
    <x v="1"/>
    <x v="0"/>
    <x v="0"/>
    <x v="0"/>
    <x v="0"/>
  </r>
  <r>
    <x v="14"/>
    <x v="22"/>
    <x v="113"/>
    <n v="173"/>
    <n v="1084"/>
    <x v="0"/>
    <x v="1"/>
    <x v="0"/>
    <x v="0"/>
    <s v="Ja"/>
    <x v="0"/>
    <n v="51"/>
    <x v="1"/>
    <x v="27"/>
    <x v="1"/>
    <x v="0"/>
    <x v="0"/>
    <x v="0"/>
    <x v="0"/>
  </r>
  <r>
    <x v="14"/>
    <x v="22"/>
    <x v="113"/>
    <n v="173"/>
    <n v="1084"/>
    <x v="0"/>
    <x v="1"/>
    <x v="3"/>
    <x v="0"/>
    <s v="Ja"/>
    <x v="0"/>
    <n v="1"/>
    <x v="1"/>
    <x v="27"/>
    <x v="1"/>
    <x v="0"/>
    <x v="0"/>
    <x v="3"/>
    <x v="0"/>
  </r>
  <r>
    <x v="14"/>
    <x v="22"/>
    <x v="113"/>
    <n v="175"/>
    <n v="1084"/>
    <x v="0"/>
    <x v="1"/>
    <x v="0"/>
    <x v="0"/>
    <s v="Ja"/>
    <x v="0"/>
    <n v="34"/>
    <x v="1"/>
    <x v="28"/>
    <x v="1"/>
    <x v="0"/>
    <x v="0"/>
    <x v="0"/>
    <x v="0"/>
  </r>
  <r>
    <x v="14"/>
    <x v="22"/>
    <x v="113"/>
    <n v="185"/>
    <n v="1084"/>
    <x v="0"/>
    <x v="1"/>
    <x v="0"/>
    <x v="0"/>
    <s v="Ja"/>
    <x v="0"/>
    <n v="34"/>
    <x v="1"/>
    <x v="30"/>
    <x v="1"/>
    <x v="0"/>
    <x v="0"/>
    <x v="0"/>
    <x v="0"/>
  </r>
  <r>
    <x v="14"/>
    <x v="22"/>
    <x v="113"/>
    <n v="320"/>
    <n v="1085"/>
    <x v="0"/>
    <x v="1"/>
    <x v="0"/>
    <x v="0"/>
    <s v="Ja"/>
    <x v="0"/>
    <n v="35"/>
    <x v="4"/>
    <x v="45"/>
    <x v="1"/>
    <x v="0"/>
    <x v="0"/>
    <x v="0"/>
    <x v="0"/>
  </r>
  <r>
    <x v="14"/>
    <x v="22"/>
    <x v="113"/>
    <n v="326"/>
    <n v="1085"/>
    <x v="0"/>
    <x v="1"/>
    <x v="0"/>
    <x v="0"/>
    <s v="Ja"/>
    <x v="0"/>
    <n v="1"/>
    <x v="4"/>
    <x v="65"/>
    <x v="1"/>
    <x v="0"/>
    <x v="0"/>
    <x v="0"/>
    <x v="0"/>
  </r>
  <r>
    <x v="14"/>
    <x v="22"/>
    <x v="113"/>
    <n v="329"/>
    <n v="1085"/>
    <x v="0"/>
    <x v="1"/>
    <x v="0"/>
    <x v="0"/>
    <s v="Ja"/>
    <x v="0"/>
    <n v="31"/>
    <x v="4"/>
    <x v="46"/>
    <x v="1"/>
    <x v="0"/>
    <x v="0"/>
    <x v="0"/>
    <x v="0"/>
  </r>
  <r>
    <x v="14"/>
    <x v="22"/>
    <x v="113"/>
    <n v="330"/>
    <n v="1085"/>
    <x v="0"/>
    <x v="1"/>
    <x v="0"/>
    <x v="0"/>
    <s v="Ja"/>
    <x v="0"/>
    <n v="75"/>
    <x v="4"/>
    <x v="47"/>
    <x v="1"/>
    <x v="0"/>
    <x v="0"/>
    <x v="0"/>
    <x v="0"/>
  </r>
  <r>
    <x v="14"/>
    <x v="22"/>
    <x v="113"/>
    <n v="340"/>
    <n v="1085"/>
    <x v="0"/>
    <x v="1"/>
    <x v="0"/>
    <x v="0"/>
    <s v="Ja"/>
    <x v="0"/>
    <n v="27"/>
    <x v="4"/>
    <x v="61"/>
    <x v="1"/>
    <x v="0"/>
    <x v="0"/>
    <x v="0"/>
    <x v="0"/>
  </r>
  <r>
    <x v="14"/>
    <x v="22"/>
    <x v="113"/>
    <n v="370"/>
    <n v="1085"/>
    <x v="0"/>
    <x v="1"/>
    <x v="0"/>
    <x v="0"/>
    <s v="Ja"/>
    <x v="0"/>
    <n v="70"/>
    <x v="4"/>
    <x v="51"/>
    <x v="1"/>
    <x v="0"/>
    <x v="0"/>
    <x v="0"/>
    <x v="0"/>
  </r>
  <r>
    <x v="14"/>
    <x v="22"/>
    <x v="113"/>
    <n v="390"/>
    <n v="1085"/>
    <x v="0"/>
    <x v="1"/>
    <x v="0"/>
    <x v="0"/>
    <s v="Ja"/>
    <x v="0"/>
    <n v="47"/>
    <x v="4"/>
    <x v="53"/>
    <x v="1"/>
    <x v="0"/>
    <x v="0"/>
    <x v="0"/>
    <x v="0"/>
  </r>
  <r>
    <x v="14"/>
    <x v="22"/>
    <x v="113"/>
    <n v="410"/>
    <n v="1083"/>
    <x v="0"/>
    <x v="1"/>
    <x v="0"/>
    <x v="0"/>
    <s v="Ja"/>
    <x v="0"/>
    <n v="1"/>
    <x v="2"/>
    <x v="3"/>
    <x v="1"/>
    <x v="0"/>
    <x v="0"/>
    <x v="0"/>
    <x v="0"/>
  </r>
  <r>
    <x v="14"/>
    <x v="22"/>
    <x v="113"/>
    <n v="420"/>
    <n v="1083"/>
    <x v="0"/>
    <x v="1"/>
    <x v="0"/>
    <x v="0"/>
    <s v="Ja"/>
    <x v="0"/>
    <n v="50"/>
    <x v="2"/>
    <x v="90"/>
    <x v="1"/>
    <x v="0"/>
    <x v="0"/>
    <x v="0"/>
    <x v="0"/>
  </r>
  <r>
    <x v="14"/>
    <x v="22"/>
    <x v="113"/>
    <n v="430"/>
    <n v="1083"/>
    <x v="0"/>
    <x v="1"/>
    <x v="0"/>
    <x v="0"/>
    <s v="Ja"/>
    <x v="0"/>
    <n v="45"/>
    <x v="2"/>
    <x v="91"/>
    <x v="1"/>
    <x v="0"/>
    <x v="0"/>
    <x v="0"/>
    <x v="0"/>
  </r>
  <r>
    <x v="14"/>
    <x v="22"/>
    <x v="113"/>
    <n v="440"/>
    <n v="1083"/>
    <x v="0"/>
    <x v="1"/>
    <x v="0"/>
    <x v="0"/>
    <s v="Ja"/>
    <x v="0"/>
    <n v="24"/>
    <x v="2"/>
    <x v="92"/>
    <x v="1"/>
    <x v="0"/>
    <x v="0"/>
    <x v="0"/>
    <x v="0"/>
  </r>
  <r>
    <x v="14"/>
    <x v="22"/>
    <x v="113"/>
    <n v="450"/>
    <n v="1083"/>
    <x v="0"/>
    <x v="1"/>
    <x v="0"/>
    <x v="0"/>
    <s v="Ja"/>
    <x v="0"/>
    <n v="23"/>
    <x v="2"/>
    <x v="54"/>
    <x v="1"/>
    <x v="0"/>
    <x v="0"/>
    <x v="0"/>
    <x v="0"/>
  </r>
  <r>
    <x v="14"/>
    <x v="22"/>
    <x v="113"/>
    <n v="461"/>
    <n v="1083"/>
    <x v="0"/>
    <x v="1"/>
    <x v="0"/>
    <x v="0"/>
    <s v="Ja"/>
    <x v="0"/>
    <n v="228"/>
    <x v="2"/>
    <x v="55"/>
    <x v="1"/>
    <x v="0"/>
    <x v="0"/>
    <x v="0"/>
    <x v="0"/>
  </r>
  <r>
    <x v="14"/>
    <x v="22"/>
    <x v="113"/>
    <n v="461"/>
    <n v="1083"/>
    <x v="0"/>
    <x v="1"/>
    <x v="4"/>
    <x v="0"/>
    <s v="Ja"/>
    <x v="0"/>
    <n v="1"/>
    <x v="2"/>
    <x v="55"/>
    <x v="1"/>
    <x v="0"/>
    <x v="0"/>
    <x v="4"/>
    <x v="0"/>
  </r>
  <r>
    <x v="14"/>
    <x v="22"/>
    <x v="113"/>
    <n v="480"/>
    <n v="1083"/>
    <x v="0"/>
    <x v="1"/>
    <x v="0"/>
    <x v="0"/>
    <s v="Ja"/>
    <x v="0"/>
    <n v="34"/>
    <x v="2"/>
    <x v="56"/>
    <x v="1"/>
    <x v="0"/>
    <x v="0"/>
    <x v="0"/>
    <x v="0"/>
  </r>
  <r>
    <x v="14"/>
    <x v="22"/>
    <x v="113"/>
    <n v="706"/>
    <n v="1082"/>
    <x v="0"/>
    <x v="1"/>
    <x v="0"/>
    <x v="0"/>
    <s v="Ja"/>
    <x v="0"/>
    <n v="60"/>
    <x v="0"/>
    <x v="78"/>
    <x v="1"/>
    <x v="0"/>
    <x v="0"/>
    <x v="0"/>
    <x v="0"/>
  </r>
  <r>
    <x v="14"/>
    <x v="22"/>
    <x v="113"/>
    <n v="710"/>
    <n v="1082"/>
    <x v="0"/>
    <x v="1"/>
    <x v="0"/>
    <x v="0"/>
    <s v="Ja"/>
    <x v="0"/>
    <n v="42"/>
    <x v="0"/>
    <x v="87"/>
    <x v="1"/>
    <x v="0"/>
    <x v="0"/>
    <x v="0"/>
    <x v="0"/>
  </r>
  <r>
    <x v="14"/>
    <x v="22"/>
    <x v="113"/>
    <n v="727"/>
    <n v="1082"/>
    <x v="0"/>
    <x v="1"/>
    <x v="0"/>
    <x v="0"/>
    <s v="Ja"/>
    <x v="0"/>
    <n v="29"/>
    <x v="0"/>
    <x v="89"/>
    <x v="1"/>
    <x v="0"/>
    <x v="0"/>
    <x v="0"/>
    <x v="0"/>
  </r>
  <r>
    <x v="14"/>
    <x v="22"/>
    <x v="113"/>
    <n v="746"/>
    <n v="1082"/>
    <x v="0"/>
    <x v="1"/>
    <x v="0"/>
    <x v="0"/>
    <s v="Ja"/>
    <x v="0"/>
    <n v="49"/>
    <x v="0"/>
    <x v="0"/>
    <x v="1"/>
    <x v="0"/>
    <x v="0"/>
    <x v="0"/>
    <x v="0"/>
  </r>
  <r>
    <x v="14"/>
    <x v="22"/>
    <x v="113"/>
    <n v="746"/>
    <n v="1082"/>
    <x v="0"/>
    <x v="1"/>
    <x v="4"/>
    <x v="0"/>
    <s v="Ja"/>
    <x v="0"/>
    <n v="1"/>
    <x v="0"/>
    <x v="0"/>
    <x v="1"/>
    <x v="0"/>
    <x v="0"/>
    <x v="4"/>
    <x v="0"/>
  </r>
  <r>
    <x v="14"/>
    <x v="22"/>
    <x v="113"/>
    <n v="751"/>
    <n v="1082"/>
    <x v="0"/>
    <x v="1"/>
    <x v="0"/>
    <x v="0"/>
    <s v="Ja"/>
    <x v="0"/>
    <n v="339"/>
    <x v="0"/>
    <x v="1"/>
    <x v="1"/>
    <x v="0"/>
    <x v="0"/>
    <x v="0"/>
    <x v="0"/>
  </r>
  <r>
    <x v="14"/>
    <x v="22"/>
    <x v="113"/>
    <n v="751"/>
    <n v="1082"/>
    <x v="0"/>
    <x v="1"/>
    <x v="3"/>
    <x v="0"/>
    <s v="Ja"/>
    <x v="0"/>
    <n v="1"/>
    <x v="0"/>
    <x v="1"/>
    <x v="1"/>
    <x v="0"/>
    <x v="0"/>
    <x v="3"/>
    <x v="0"/>
  </r>
  <r>
    <x v="14"/>
    <x v="22"/>
    <x v="113"/>
    <n v="810"/>
    <n v="1081"/>
    <x v="0"/>
    <x v="1"/>
    <x v="0"/>
    <x v="0"/>
    <s v="Ja"/>
    <x v="0"/>
    <n v="31"/>
    <x v="5"/>
    <x v="80"/>
    <x v="1"/>
    <x v="0"/>
    <x v="0"/>
    <x v="0"/>
    <x v="0"/>
  </r>
  <r>
    <x v="14"/>
    <x v="22"/>
    <x v="113"/>
    <n v="820"/>
    <n v="1081"/>
    <x v="0"/>
    <x v="1"/>
    <x v="0"/>
    <x v="0"/>
    <s v="Ja"/>
    <x v="0"/>
    <n v="24"/>
    <x v="5"/>
    <x v="94"/>
    <x v="1"/>
    <x v="0"/>
    <x v="0"/>
    <x v="0"/>
    <x v="0"/>
  </r>
  <r>
    <x v="14"/>
    <x v="22"/>
    <x v="113"/>
    <n v="840"/>
    <n v="1081"/>
    <x v="0"/>
    <x v="1"/>
    <x v="0"/>
    <x v="0"/>
    <s v="Ja"/>
    <x v="0"/>
    <n v="17"/>
    <x v="5"/>
    <x v="81"/>
    <x v="1"/>
    <x v="0"/>
    <x v="0"/>
    <x v="0"/>
    <x v="0"/>
  </r>
  <r>
    <x v="14"/>
    <x v="22"/>
    <x v="113"/>
    <n v="851"/>
    <n v="1081"/>
    <x v="0"/>
    <x v="1"/>
    <x v="0"/>
    <x v="0"/>
    <s v="Ja"/>
    <x v="0"/>
    <n v="200"/>
    <x v="5"/>
    <x v="77"/>
    <x v="1"/>
    <x v="0"/>
    <x v="0"/>
    <x v="0"/>
    <x v="0"/>
  </r>
  <r>
    <x v="14"/>
    <x v="22"/>
    <x v="113"/>
    <n v="851"/>
    <n v="1081"/>
    <x v="0"/>
    <x v="1"/>
    <x v="3"/>
    <x v="0"/>
    <s v="Ja"/>
    <x v="0"/>
    <n v="1"/>
    <x v="5"/>
    <x v="77"/>
    <x v="1"/>
    <x v="0"/>
    <x v="0"/>
    <x v="3"/>
    <x v="0"/>
  </r>
  <r>
    <x v="14"/>
    <x v="22"/>
    <x v="114"/>
    <n v="0"/>
    <n v="0"/>
    <x v="1"/>
    <x v="0"/>
    <x v="0"/>
    <x v="0"/>
    <s v="Ja"/>
    <x v="0"/>
    <n v="5"/>
    <x v="3"/>
    <x v="15"/>
    <x v="0"/>
    <x v="0"/>
    <x v="1"/>
    <x v="0"/>
    <x v="0"/>
  </r>
  <r>
    <x v="14"/>
    <x v="22"/>
    <x v="114"/>
    <n v="101"/>
    <n v="1084"/>
    <x v="0"/>
    <x v="0"/>
    <x v="0"/>
    <x v="0"/>
    <s v="Ja"/>
    <x v="0"/>
    <n v="156"/>
    <x v="1"/>
    <x v="2"/>
    <x v="0"/>
    <x v="0"/>
    <x v="0"/>
    <x v="0"/>
    <x v="0"/>
  </r>
  <r>
    <x v="14"/>
    <x v="22"/>
    <x v="114"/>
    <n v="147"/>
    <n v="1084"/>
    <x v="0"/>
    <x v="0"/>
    <x v="0"/>
    <x v="0"/>
    <s v="Ja"/>
    <x v="0"/>
    <n v="18"/>
    <x v="1"/>
    <x v="16"/>
    <x v="0"/>
    <x v="0"/>
    <x v="0"/>
    <x v="0"/>
    <x v="0"/>
  </r>
  <r>
    <x v="14"/>
    <x v="22"/>
    <x v="114"/>
    <n v="151"/>
    <n v="1084"/>
    <x v="0"/>
    <x v="0"/>
    <x v="0"/>
    <x v="0"/>
    <s v="Ja"/>
    <x v="0"/>
    <n v="3"/>
    <x v="1"/>
    <x v="17"/>
    <x v="0"/>
    <x v="0"/>
    <x v="0"/>
    <x v="0"/>
    <x v="0"/>
  </r>
  <r>
    <x v="14"/>
    <x v="22"/>
    <x v="114"/>
    <n v="153"/>
    <n v="1084"/>
    <x v="0"/>
    <x v="0"/>
    <x v="0"/>
    <x v="0"/>
    <s v="Ja"/>
    <x v="0"/>
    <n v="4"/>
    <x v="1"/>
    <x v="18"/>
    <x v="0"/>
    <x v="0"/>
    <x v="0"/>
    <x v="0"/>
    <x v="0"/>
  </r>
  <r>
    <x v="14"/>
    <x v="22"/>
    <x v="114"/>
    <n v="157"/>
    <n v="1084"/>
    <x v="0"/>
    <x v="0"/>
    <x v="0"/>
    <x v="0"/>
    <s v="Ja"/>
    <x v="0"/>
    <n v="9"/>
    <x v="1"/>
    <x v="20"/>
    <x v="0"/>
    <x v="0"/>
    <x v="0"/>
    <x v="0"/>
    <x v="0"/>
  </r>
  <r>
    <x v="14"/>
    <x v="22"/>
    <x v="114"/>
    <n v="157"/>
    <n v="1084"/>
    <x v="0"/>
    <x v="0"/>
    <x v="3"/>
    <x v="0"/>
    <s v="Ja"/>
    <x v="0"/>
    <n v="1"/>
    <x v="1"/>
    <x v="20"/>
    <x v="0"/>
    <x v="0"/>
    <x v="0"/>
    <x v="3"/>
    <x v="0"/>
  </r>
  <r>
    <x v="14"/>
    <x v="22"/>
    <x v="114"/>
    <n v="159"/>
    <n v="1084"/>
    <x v="0"/>
    <x v="0"/>
    <x v="0"/>
    <x v="0"/>
    <s v="Ja"/>
    <x v="0"/>
    <n v="10"/>
    <x v="1"/>
    <x v="21"/>
    <x v="0"/>
    <x v="0"/>
    <x v="0"/>
    <x v="0"/>
    <x v="0"/>
  </r>
  <r>
    <x v="14"/>
    <x v="22"/>
    <x v="114"/>
    <n v="161"/>
    <n v="1084"/>
    <x v="0"/>
    <x v="0"/>
    <x v="0"/>
    <x v="0"/>
    <s v="Ja"/>
    <x v="0"/>
    <n v="7"/>
    <x v="1"/>
    <x v="22"/>
    <x v="0"/>
    <x v="0"/>
    <x v="0"/>
    <x v="0"/>
    <x v="0"/>
  </r>
  <r>
    <x v="14"/>
    <x v="22"/>
    <x v="114"/>
    <n v="163"/>
    <n v="1084"/>
    <x v="0"/>
    <x v="0"/>
    <x v="0"/>
    <x v="0"/>
    <s v="Ja"/>
    <x v="0"/>
    <n v="8"/>
    <x v="1"/>
    <x v="23"/>
    <x v="0"/>
    <x v="0"/>
    <x v="0"/>
    <x v="0"/>
    <x v="0"/>
  </r>
  <r>
    <x v="14"/>
    <x v="22"/>
    <x v="114"/>
    <n v="165"/>
    <n v="1084"/>
    <x v="0"/>
    <x v="0"/>
    <x v="0"/>
    <x v="0"/>
    <s v="Ja"/>
    <x v="0"/>
    <n v="3"/>
    <x v="1"/>
    <x v="24"/>
    <x v="0"/>
    <x v="0"/>
    <x v="0"/>
    <x v="0"/>
    <x v="0"/>
  </r>
  <r>
    <x v="14"/>
    <x v="22"/>
    <x v="114"/>
    <n v="167"/>
    <n v="1084"/>
    <x v="0"/>
    <x v="0"/>
    <x v="0"/>
    <x v="0"/>
    <s v="Ja"/>
    <x v="0"/>
    <n v="11"/>
    <x v="1"/>
    <x v="25"/>
    <x v="0"/>
    <x v="0"/>
    <x v="0"/>
    <x v="0"/>
    <x v="0"/>
  </r>
  <r>
    <x v="14"/>
    <x v="22"/>
    <x v="114"/>
    <n v="169"/>
    <n v="1084"/>
    <x v="0"/>
    <x v="0"/>
    <x v="0"/>
    <x v="0"/>
    <s v="Ja"/>
    <x v="0"/>
    <n v="13"/>
    <x v="1"/>
    <x v="26"/>
    <x v="0"/>
    <x v="0"/>
    <x v="0"/>
    <x v="0"/>
    <x v="0"/>
  </r>
  <r>
    <x v="14"/>
    <x v="22"/>
    <x v="114"/>
    <n v="173"/>
    <n v="1084"/>
    <x v="0"/>
    <x v="0"/>
    <x v="0"/>
    <x v="0"/>
    <s v="Ja"/>
    <x v="0"/>
    <n v="9"/>
    <x v="1"/>
    <x v="27"/>
    <x v="0"/>
    <x v="0"/>
    <x v="0"/>
    <x v="0"/>
    <x v="0"/>
  </r>
  <r>
    <x v="14"/>
    <x v="22"/>
    <x v="114"/>
    <n v="175"/>
    <n v="1084"/>
    <x v="0"/>
    <x v="0"/>
    <x v="0"/>
    <x v="0"/>
    <s v="Ja"/>
    <x v="0"/>
    <n v="11"/>
    <x v="1"/>
    <x v="28"/>
    <x v="0"/>
    <x v="0"/>
    <x v="0"/>
    <x v="0"/>
    <x v="0"/>
  </r>
  <r>
    <x v="14"/>
    <x v="22"/>
    <x v="114"/>
    <n v="185"/>
    <n v="1084"/>
    <x v="0"/>
    <x v="0"/>
    <x v="0"/>
    <x v="0"/>
    <s v="Ja"/>
    <x v="0"/>
    <n v="4"/>
    <x v="1"/>
    <x v="30"/>
    <x v="0"/>
    <x v="0"/>
    <x v="0"/>
    <x v="0"/>
    <x v="0"/>
  </r>
  <r>
    <x v="14"/>
    <x v="22"/>
    <x v="114"/>
    <n v="190"/>
    <n v="1084"/>
    <x v="0"/>
    <x v="0"/>
    <x v="0"/>
    <x v="0"/>
    <s v="Ja"/>
    <x v="0"/>
    <n v="7"/>
    <x v="1"/>
    <x v="32"/>
    <x v="0"/>
    <x v="0"/>
    <x v="0"/>
    <x v="0"/>
    <x v="0"/>
  </r>
  <r>
    <x v="14"/>
    <x v="22"/>
    <x v="114"/>
    <n v="201"/>
    <n v="1084"/>
    <x v="0"/>
    <x v="0"/>
    <x v="0"/>
    <x v="0"/>
    <s v="Ja"/>
    <x v="0"/>
    <n v="5"/>
    <x v="1"/>
    <x v="33"/>
    <x v="0"/>
    <x v="0"/>
    <x v="0"/>
    <x v="0"/>
    <x v="0"/>
  </r>
  <r>
    <x v="14"/>
    <x v="22"/>
    <x v="114"/>
    <n v="210"/>
    <n v="1084"/>
    <x v="0"/>
    <x v="0"/>
    <x v="0"/>
    <x v="0"/>
    <s v="Ja"/>
    <x v="0"/>
    <n v="12"/>
    <x v="1"/>
    <x v="34"/>
    <x v="0"/>
    <x v="0"/>
    <x v="0"/>
    <x v="0"/>
    <x v="0"/>
  </r>
  <r>
    <x v="14"/>
    <x v="22"/>
    <x v="114"/>
    <n v="219"/>
    <n v="1084"/>
    <x v="0"/>
    <x v="0"/>
    <x v="0"/>
    <x v="0"/>
    <s v="Ja"/>
    <x v="0"/>
    <n v="11"/>
    <x v="1"/>
    <x v="60"/>
    <x v="0"/>
    <x v="0"/>
    <x v="0"/>
    <x v="0"/>
    <x v="0"/>
  </r>
  <r>
    <x v="14"/>
    <x v="22"/>
    <x v="114"/>
    <n v="240"/>
    <n v="1084"/>
    <x v="0"/>
    <x v="0"/>
    <x v="0"/>
    <x v="0"/>
    <s v="Ja"/>
    <x v="0"/>
    <n v="10"/>
    <x v="1"/>
    <x v="36"/>
    <x v="0"/>
    <x v="0"/>
    <x v="0"/>
    <x v="0"/>
    <x v="0"/>
  </r>
  <r>
    <x v="14"/>
    <x v="22"/>
    <x v="114"/>
    <n v="250"/>
    <n v="1084"/>
    <x v="0"/>
    <x v="0"/>
    <x v="0"/>
    <x v="0"/>
    <s v="Ja"/>
    <x v="0"/>
    <n v="12"/>
    <x v="1"/>
    <x v="37"/>
    <x v="0"/>
    <x v="0"/>
    <x v="0"/>
    <x v="0"/>
    <x v="0"/>
  </r>
  <r>
    <x v="14"/>
    <x v="22"/>
    <x v="114"/>
    <n v="253"/>
    <n v="1085"/>
    <x v="0"/>
    <x v="0"/>
    <x v="0"/>
    <x v="0"/>
    <s v="Ja"/>
    <x v="0"/>
    <n v="21"/>
    <x v="4"/>
    <x v="38"/>
    <x v="0"/>
    <x v="0"/>
    <x v="0"/>
    <x v="0"/>
    <x v="0"/>
  </r>
  <r>
    <x v="14"/>
    <x v="22"/>
    <x v="114"/>
    <n v="259"/>
    <n v="1085"/>
    <x v="0"/>
    <x v="0"/>
    <x v="0"/>
    <x v="0"/>
    <s v="Ja"/>
    <x v="0"/>
    <n v="37"/>
    <x v="4"/>
    <x v="39"/>
    <x v="0"/>
    <x v="0"/>
    <x v="0"/>
    <x v="0"/>
    <x v="0"/>
  </r>
  <r>
    <x v="14"/>
    <x v="22"/>
    <x v="114"/>
    <n v="260"/>
    <n v="1084"/>
    <x v="0"/>
    <x v="0"/>
    <x v="0"/>
    <x v="0"/>
    <s v="Ja"/>
    <x v="0"/>
    <n v="7"/>
    <x v="1"/>
    <x v="64"/>
    <x v="0"/>
    <x v="0"/>
    <x v="0"/>
    <x v="0"/>
    <x v="0"/>
  </r>
  <r>
    <x v="14"/>
    <x v="22"/>
    <x v="114"/>
    <n v="265"/>
    <n v="1085"/>
    <x v="0"/>
    <x v="0"/>
    <x v="0"/>
    <x v="0"/>
    <s v="Ja"/>
    <x v="0"/>
    <n v="58"/>
    <x v="4"/>
    <x v="40"/>
    <x v="0"/>
    <x v="0"/>
    <x v="0"/>
    <x v="0"/>
    <x v="0"/>
  </r>
  <r>
    <x v="14"/>
    <x v="22"/>
    <x v="114"/>
    <n v="269"/>
    <n v="1085"/>
    <x v="0"/>
    <x v="0"/>
    <x v="0"/>
    <x v="0"/>
    <s v="Ja"/>
    <x v="0"/>
    <n v="18"/>
    <x v="4"/>
    <x v="41"/>
    <x v="0"/>
    <x v="0"/>
    <x v="0"/>
    <x v="0"/>
    <x v="0"/>
  </r>
  <r>
    <x v="14"/>
    <x v="22"/>
    <x v="114"/>
    <n v="270"/>
    <n v="1084"/>
    <x v="0"/>
    <x v="0"/>
    <x v="0"/>
    <x v="0"/>
    <s v="Ja"/>
    <x v="0"/>
    <n v="5"/>
    <x v="1"/>
    <x v="42"/>
    <x v="0"/>
    <x v="0"/>
    <x v="0"/>
    <x v="0"/>
    <x v="0"/>
  </r>
  <r>
    <x v="14"/>
    <x v="22"/>
    <x v="114"/>
    <n v="320"/>
    <n v="1085"/>
    <x v="0"/>
    <x v="0"/>
    <x v="0"/>
    <x v="0"/>
    <s v="Ja"/>
    <x v="0"/>
    <n v="25"/>
    <x v="4"/>
    <x v="45"/>
    <x v="0"/>
    <x v="0"/>
    <x v="0"/>
    <x v="0"/>
    <x v="0"/>
  </r>
  <r>
    <x v="14"/>
    <x v="22"/>
    <x v="114"/>
    <n v="329"/>
    <n v="1085"/>
    <x v="0"/>
    <x v="0"/>
    <x v="0"/>
    <x v="0"/>
    <s v="Ja"/>
    <x v="0"/>
    <n v="15"/>
    <x v="4"/>
    <x v="46"/>
    <x v="0"/>
    <x v="0"/>
    <x v="0"/>
    <x v="0"/>
    <x v="0"/>
  </r>
  <r>
    <x v="14"/>
    <x v="22"/>
    <x v="114"/>
    <n v="330"/>
    <n v="1085"/>
    <x v="0"/>
    <x v="0"/>
    <x v="0"/>
    <x v="0"/>
    <s v="Ja"/>
    <x v="0"/>
    <n v="57"/>
    <x v="4"/>
    <x v="47"/>
    <x v="0"/>
    <x v="0"/>
    <x v="0"/>
    <x v="0"/>
    <x v="0"/>
  </r>
  <r>
    <x v="14"/>
    <x v="22"/>
    <x v="114"/>
    <n v="340"/>
    <n v="1085"/>
    <x v="0"/>
    <x v="0"/>
    <x v="0"/>
    <x v="0"/>
    <s v="Ja"/>
    <x v="0"/>
    <n v="20"/>
    <x v="4"/>
    <x v="61"/>
    <x v="0"/>
    <x v="0"/>
    <x v="0"/>
    <x v="0"/>
    <x v="0"/>
  </r>
  <r>
    <x v="14"/>
    <x v="22"/>
    <x v="114"/>
    <n v="350"/>
    <n v="1085"/>
    <x v="0"/>
    <x v="0"/>
    <x v="0"/>
    <x v="0"/>
    <s v="Ja"/>
    <x v="0"/>
    <n v="20"/>
    <x v="4"/>
    <x v="49"/>
    <x v="0"/>
    <x v="0"/>
    <x v="0"/>
    <x v="0"/>
    <x v="0"/>
  </r>
  <r>
    <x v="14"/>
    <x v="22"/>
    <x v="114"/>
    <n v="370"/>
    <n v="1085"/>
    <x v="0"/>
    <x v="0"/>
    <x v="0"/>
    <x v="0"/>
    <s v="Ja"/>
    <x v="0"/>
    <n v="50"/>
    <x v="4"/>
    <x v="51"/>
    <x v="0"/>
    <x v="0"/>
    <x v="0"/>
    <x v="0"/>
    <x v="0"/>
  </r>
  <r>
    <x v="14"/>
    <x v="22"/>
    <x v="114"/>
    <n v="390"/>
    <n v="1085"/>
    <x v="0"/>
    <x v="0"/>
    <x v="0"/>
    <x v="0"/>
    <s v="Ja"/>
    <x v="0"/>
    <n v="28"/>
    <x v="4"/>
    <x v="53"/>
    <x v="0"/>
    <x v="0"/>
    <x v="0"/>
    <x v="0"/>
    <x v="0"/>
  </r>
  <r>
    <x v="14"/>
    <x v="22"/>
    <x v="114"/>
    <n v="400"/>
    <n v="1084"/>
    <x v="0"/>
    <x v="0"/>
    <x v="0"/>
    <x v="0"/>
    <s v="Ja"/>
    <x v="0"/>
    <n v="12"/>
    <x v="1"/>
    <x v="63"/>
    <x v="0"/>
    <x v="0"/>
    <x v="0"/>
    <x v="0"/>
    <x v="0"/>
  </r>
  <r>
    <x v="14"/>
    <x v="22"/>
    <x v="114"/>
    <n v="420"/>
    <n v="1083"/>
    <x v="0"/>
    <x v="0"/>
    <x v="0"/>
    <x v="0"/>
    <s v="Ja"/>
    <x v="0"/>
    <n v="13"/>
    <x v="2"/>
    <x v="90"/>
    <x v="0"/>
    <x v="0"/>
    <x v="0"/>
    <x v="0"/>
    <x v="0"/>
  </r>
  <r>
    <x v="14"/>
    <x v="22"/>
    <x v="114"/>
    <n v="430"/>
    <n v="1083"/>
    <x v="0"/>
    <x v="0"/>
    <x v="0"/>
    <x v="0"/>
    <s v="Ja"/>
    <x v="0"/>
    <n v="16"/>
    <x v="2"/>
    <x v="91"/>
    <x v="0"/>
    <x v="0"/>
    <x v="0"/>
    <x v="0"/>
    <x v="0"/>
  </r>
  <r>
    <x v="14"/>
    <x v="22"/>
    <x v="114"/>
    <n v="440"/>
    <n v="1083"/>
    <x v="0"/>
    <x v="0"/>
    <x v="0"/>
    <x v="0"/>
    <s v="Ja"/>
    <x v="0"/>
    <n v="9"/>
    <x v="2"/>
    <x v="92"/>
    <x v="0"/>
    <x v="0"/>
    <x v="0"/>
    <x v="0"/>
    <x v="0"/>
  </r>
  <r>
    <x v="14"/>
    <x v="22"/>
    <x v="114"/>
    <n v="450"/>
    <n v="1083"/>
    <x v="0"/>
    <x v="0"/>
    <x v="0"/>
    <x v="0"/>
    <s v="Ja"/>
    <x v="0"/>
    <n v="9"/>
    <x v="2"/>
    <x v="54"/>
    <x v="0"/>
    <x v="0"/>
    <x v="0"/>
    <x v="0"/>
    <x v="0"/>
  </r>
  <r>
    <x v="14"/>
    <x v="22"/>
    <x v="114"/>
    <n v="461"/>
    <n v="1083"/>
    <x v="0"/>
    <x v="0"/>
    <x v="0"/>
    <x v="0"/>
    <s v="Ja"/>
    <x v="0"/>
    <n v="69"/>
    <x v="2"/>
    <x v="55"/>
    <x v="0"/>
    <x v="0"/>
    <x v="0"/>
    <x v="0"/>
    <x v="0"/>
  </r>
  <r>
    <x v="14"/>
    <x v="22"/>
    <x v="114"/>
    <n v="480"/>
    <n v="1083"/>
    <x v="0"/>
    <x v="0"/>
    <x v="0"/>
    <x v="0"/>
    <s v="Ja"/>
    <x v="0"/>
    <n v="9"/>
    <x v="2"/>
    <x v="56"/>
    <x v="0"/>
    <x v="0"/>
    <x v="0"/>
    <x v="0"/>
    <x v="0"/>
  </r>
  <r>
    <x v="14"/>
    <x v="22"/>
    <x v="114"/>
    <n v="510"/>
    <n v="1083"/>
    <x v="0"/>
    <x v="0"/>
    <x v="0"/>
    <x v="0"/>
    <s v="Ja"/>
    <x v="0"/>
    <n v="22"/>
    <x v="2"/>
    <x v="5"/>
    <x v="0"/>
    <x v="0"/>
    <x v="0"/>
    <x v="0"/>
    <x v="0"/>
  </r>
  <r>
    <x v="14"/>
    <x v="22"/>
    <x v="114"/>
    <n v="550"/>
    <n v="1083"/>
    <x v="0"/>
    <x v="0"/>
    <x v="0"/>
    <x v="0"/>
    <s v="Ja"/>
    <x v="0"/>
    <n v="9"/>
    <x v="2"/>
    <x v="7"/>
    <x v="0"/>
    <x v="0"/>
    <x v="0"/>
    <x v="0"/>
    <x v="0"/>
  </r>
  <r>
    <x v="14"/>
    <x v="22"/>
    <x v="114"/>
    <n v="561"/>
    <n v="1083"/>
    <x v="0"/>
    <x v="0"/>
    <x v="0"/>
    <x v="0"/>
    <s v="Ja"/>
    <x v="0"/>
    <n v="46"/>
    <x v="2"/>
    <x v="8"/>
    <x v="0"/>
    <x v="0"/>
    <x v="0"/>
    <x v="0"/>
    <x v="0"/>
  </r>
  <r>
    <x v="14"/>
    <x v="22"/>
    <x v="114"/>
    <n v="573"/>
    <n v="1083"/>
    <x v="0"/>
    <x v="0"/>
    <x v="0"/>
    <x v="0"/>
    <s v="Ja"/>
    <x v="0"/>
    <n v="10"/>
    <x v="2"/>
    <x v="10"/>
    <x v="0"/>
    <x v="0"/>
    <x v="0"/>
    <x v="0"/>
    <x v="0"/>
  </r>
  <r>
    <x v="14"/>
    <x v="22"/>
    <x v="114"/>
    <n v="573"/>
    <n v="1083"/>
    <x v="0"/>
    <x v="0"/>
    <x v="3"/>
    <x v="0"/>
    <s v="Ja"/>
    <x v="0"/>
    <n v="1"/>
    <x v="2"/>
    <x v="10"/>
    <x v="0"/>
    <x v="0"/>
    <x v="0"/>
    <x v="3"/>
    <x v="0"/>
  </r>
  <r>
    <x v="14"/>
    <x v="22"/>
    <x v="114"/>
    <n v="575"/>
    <n v="1083"/>
    <x v="0"/>
    <x v="0"/>
    <x v="0"/>
    <x v="0"/>
    <s v="Ja"/>
    <x v="0"/>
    <n v="25"/>
    <x v="2"/>
    <x v="11"/>
    <x v="0"/>
    <x v="0"/>
    <x v="0"/>
    <x v="0"/>
    <x v="0"/>
  </r>
  <r>
    <x v="14"/>
    <x v="22"/>
    <x v="114"/>
    <n v="607"/>
    <n v="1083"/>
    <x v="0"/>
    <x v="0"/>
    <x v="0"/>
    <x v="0"/>
    <s v="Ja"/>
    <x v="0"/>
    <n v="18"/>
    <x v="2"/>
    <x v="85"/>
    <x v="0"/>
    <x v="0"/>
    <x v="0"/>
    <x v="0"/>
    <x v="0"/>
  </r>
  <r>
    <x v="14"/>
    <x v="22"/>
    <x v="114"/>
    <n v="621"/>
    <n v="1083"/>
    <x v="0"/>
    <x v="0"/>
    <x v="0"/>
    <x v="0"/>
    <s v="Ja"/>
    <x v="0"/>
    <n v="45"/>
    <x v="2"/>
    <x v="12"/>
    <x v="0"/>
    <x v="0"/>
    <x v="0"/>
    <x v="0"/>
    <x v="0"/>
  </r>
  <r>
    <x v="14"/>
    <x v="22"/>
    <x v="114"/>
    <n v="621"/>
    <n v="1083"/>
    <x v="0"/>
    <x v="0"/>
    <x v="3"/>
    <x v="0"/>
    <s v="Ja"/>
    <x v="0"/>
    <n v="1"/>
    <x v="2"/>
    <x v="12"/>
    <x v="0"/>
    <x v="0"/>
    <x v="0"/>
    <x v="3"/>
    <x v="0"/>
  </r>
  <r>
    <x v="14"/>
    <x v="22"/>
    <x v="114"/>
    <n v="630"/>
    <n v="1083"/>
    <x v="0"/>
    <x v="0"/>
    <x v="0"/>
    <x v="0"/>
    <s v="Ja"/>
    <x v="0"/>
    <n v="47"/>
    <x v="2"/>
    <x v="13"/>
    <x v="0"/>
    <x v="0"/>
    <x v="0"/>
    <x v="0"/>
    <x v="0"/>
  </r>
  <r>
    <x v="14"/>
    <x v="22"/>
    <x v="114"/>
    <n v="657"/>
    <n v="1082"/>
    <x v="0"/>
    <x v="0"/>
    <x v="0"/>
    <x v="0"/>
    <s v="Ja"/>
    <x v="0"/>
    <n v="26"/>
    <x v="0"/>
    <x v="67"/>
    <x v="0"/>
    <x v="0"/>
    <x v="0"/>
    <x v="0"/>
    <x v="0"/>
  </r>
  <r>
    <x v="14"/>
    <x v="22"/>
    <x v="114"/>
    <n v="661"/>
    <n v="1082"/>
    <x v="0"/>
    <x v="0"/>
    <x v="0"/>
    <x v="0"/>
    <s v="Ja"/>
    <x v="0"/>
    <n v="22"/>
    <x v="0"/>
    <x v="68"/>
    <x v="0"/>
    <x v="0"/>
    <x v="0"/>
    <x v="0"/>
    <x v="0"/>
  </r>
  <r>
    <x v="14"/>
    <x v="22"/>
    <x v="114"/>
    <n v="706"/>
    <n v="1082"/>
    <x v="0"/>
    <x v="0"/>
    <x v="0"/>
    <x v="0"/>
    <s v="Ja"/>
    <x v="0"/>
    <n v="17"/>
    <x v="0"/>
    <x v="78"/>
    <x v="0"/>
    <x v="0"/>
    <x v="0"/>
    <x v="0"/>
    <x v="0"/>
  </r>
  <r>
    <x v="14"/>
    <x v="22"/>
    <x v="114"/>
    <n v="710"/>
    <n v="1082"/>
    <x v="0"/>
    <x v="0"/>
    <x v="0"/>
    <x v="0"/>
    <s v="Ja"/>
    <x v="0"/>
    <n v="15"/>
    <x v="0"/>
    <x v="87"/>
    <x v="0"/>
    <x v="0"/>
    <x v="0"/>
    <x v="0"/>
    <x v="0"/>
  </r>
  <r>
    <x v="14"/>
    <x v="22"/>
    <x v="114"/>
    <n v="727"/>
    <n v="1082"/>
    <x v="0"/>
    <x v="0"/>
    <x v="0"/>
    <x v="0"/>
    <s v="Ja"/>
    <x v="0"/>
    <n v="4"/>
    <x v="0"/>
    <x v="89"/>
    <x v="0"/>
    <x v="0"/>
    <x v="0"/>
    <x v="0"/>
    <x v="0"/>
  </r>
  <r>
    <x v="14"/>
    <x v="22"/>
    <x v="114"/>
    <n v="730"/>
    <n v="1082"/>
    <x v="0"/>
    <x v="0"/>
    <x v="0"/>
    <x v="0"/>
    <s v="Ja"/>
    <x v="0"/>
    <n v="35"/>
    <x v="0"/>
    <x v="71"/>
    <x v="0"/>
    <x v="0"/>
    <x v="0"/>
    <x v="0"/>
    <x v="0"/>
  </r>
  <r>
    <x v="14"/>
    <x v="22"/>
    <x v="114"/>
    <n v="740"/>
    <n v="1082"/>
    <x v="0"/>
    <x v="0"/>
    <x v="0"/>
    <x v="0"/>
    <s v="Ja"/>
    <x v="0"/>
    <n v="25"/>
    <x v="0"/>
    <x v="72"/>
    <x v="0"/>
    <x v="0"/>
    <x v="0"/>
    <x v="0"/>
    <x v="0"/>
  </r>
  <r>
    <x v="14"/>
    <x v="22"/>
    <x v="114"/>
    <n v="746"/>
    <n v="1082"/>
    <x v="0"/>
    <x v="0"/>
    <x v="0"/>
    <x v="0"/>
    <s v="Ja"/>
    <x v="0"/>
    <n v="24"/>
    <x v="0"/>
    <x v="0"/>
    <x v="0"/>
    <x v="0"/>
    <x v="0"/>
    <x v="0"/>
    <x v="0"/>
  </r>
  <r>
    <x v="14"/>
    <x v="22"/>
    <x v="114"/>
    <n v="746"/>
    <n v="1082"/>
    <x v="0"/>
    <x v="0"/>
    <x v="8"/>
    <x v="0"/>
    <s v="Ja"/>
    <x v="0"/>
    <n v="1"/>
    <x v="0"/>
    <x v="0"/>
    <x v="0"/>
    <x v="0"/>
    <x v="0"/>
    <x v="8"/>
    <x v="0"/>
  </r>
  <r>
    <x v="14"/>
    <x v="22"/>
    <x v="114"/>
    <n v="751"/>
    <n v="1082"/>
    <x v="0"/>
    <x v="0"/>
    <x v="0"/>
    <x v="0"/>
    <s v="Ja"/>
    <x v="0"/>
    <n v="121"/>
    <x v="0"/>
    <x v="1"/>
    <x v="0"/>
    <x v="0"/>
    <x v="0"/>
    <x v="0"/>
    <x v="0"/>
  </r>
  <r>
    <x v="14"/>
    <x v="22"/>
    <x v="114"/>
    <n v="756"/>
    <n v="1082"/>
    <x v="0"/>
    <x v="0"/>
    <x v="0"/>
    <x v="0"/>
    <s v="Ja"/>
    <x v="0"/>
    <n v="11"/>
    <x v="0"/>
    <x v="73"/>
    <x v="0"/>
    <x v="0"/>
    <x v="0"/>
    <x v="0"/>
    <x v="0"/>
  </r>
  <r>
    <x v="14"/>
    <x v="22"/>
    <x v="114"/>
    <n v="760"/>
    <n v="1082"/>
    <x v="0"/>
    <x v="0"/>
    <x v="0"/>
    <x v="0"/>
    <s v="Ja"/>
    <x v="0"/>
    <n v="15"/>
    <x v="0"/>
    <x v="14"/>
    <x v="0"/>
    <x v="0"/>
    <x v="0"/>
    <x v="0"/>
    <x v="0"/>
  </r>
  <r>
    <x v="14"/>
    <x v="22"/>
    <x v="114"/>
    <n v="773"/>
    <n v="1081"/>
    <x v="0"/>
    <x v="0"/>
    <x v="0"/>
    <x v="0"/>
    <s v="Ja"/>
    <x v="0"/>
    <n v="14"/>
    <x v="5"/>
    <x v="96"/>
    <x v="0"/>
    <x v="0"/>
    <x v="0"/>
    <x v="0"/>
    <x v="0"/>
  </r>
  <r>
    <x v="14"/>
    <x v="22"/>
    <x v="114"/>
    <n v="779"/>
    <n v="1082"/>
    <x v="0"/>
    <x v="0"/>
    <x v="0"/>
    <x v="0"/>
    <s v="Ja"/>
    <x v="0"/>
    <n v="11"/>
    <x v="0"/>
    <x v="75"/>
    <x v="0"/>
    <x v="0"/>
    <x v="0"/>
    <x v="0"/>
    <x v="0"/>
  </r>
  <r>
    <x v="14"/>
    <x v="22"/>
    <x v="114"/>
    <n v="787"/>
    <n v="1081"/>
    <x v="0"/>
    <x v="0"/>
    <x v="0"/>
    <x v="0"/>
    <s v="Ja"/>
    <x v="0"/>
    <n v="26"/>
    <x v="5"/>
    <x v="79"/>
    <x v="0"/>
    <x v="0"/>
    <x v="0"/>
    <x v="0"/>
    <x v="0"/>
  </r>
  <r>
    <x v="14"/>
    <x v="22"/>
    <x v="114"/>
    <n v="791"/>
    <n v="1082"/>
    <x v="0"/>
    <x v="0"/>
    <x v="0"/>
    <x v="0"/>
    <s v="Ja"/>
    <x v="0"/>
    <n v="23"/>
    <x v="0"/>
    <x v="76"/>
    <x v="0"/>
    <x v="0"/>
    <x v="0"/>
    <x v="0"/>
    <x v="0"/>
  </r>
  <r>
    <x v="14"/>
    <x v="22"/>
    <x v="114"/>
    <n v="810"/>
    <n v="1081"/>
    <x v="0"/>
    <x v="0"/>
    <x v="0"/>
    <x v="0"/>
    <s v="Ja"/>
    <x v="0"/>
    <n v="29"/>
    <x v="5"/>
    <x v="80"/>
    <x v="0"/>
    <x v="0"/>
    <x v="0"/>
    <x v="0"/>
    <x v="0"/>
  </r>
  <r>
    <x v="14"/>
    <x v="22"/>
    <x v="114"/>
    <n v="813"/>
    <n v="1081"/>
    <x v="0"/>
    <x v="0"/>
    <x v="0"/>
    <x v="0"/>
    <s v="Ja"/>
    <x v="0"/>
    <n v="36"/>
    <x v="5"/>
    <x v="58"/>
    <x v="0"/>
    <x v="0"/>
    <x v="0"/>
    <x v="0"/>
    <x v="0"/>
  </r>
  <r>
    <x v="14"/>
    <x v="22"/>
    <x v="114"/>
    <n v="820"/>
    <n v="1081"/>
    <x v="0"/>
    <x v="0"/>
    <x v="0"/>
    <x v="0"/>
    <s v="Ja"/>
    <x v="0"/>
    <n v="20"/>
    <x v="5"/>
    <x v="94"/>
    <x v="0"/>
    <x v="0"/>
    <x v="0"/>
    <x v="0"/>
    <x v="0"/>
  </r>
  <r>
    <x v="14"/>
    <x v="22"/>
    <x v="114"/>
    <n v="840"/>
    <n v="1081"/>
    <x v="0"/>
    <x v="0"/>
    <x v="0"/>
    <x v="0"/>
    <s v="Ja"/>
    <x v="0"/>
    <n v="20"/>
    <x v="5"/>
    <x v="81"/>
    <x v="0"/>
    <x v="0"/>
    <x v="0"/>
    <x v="0"/>
    <x v="0"/>
  </r>
  <r>
    <x v="14"/>
    <x v="22"/>
    <x v="114"/>
    <n v="846"/>
    <n v="1081"/>
    <x v="0"/>
    <x v="0"/>
    <x v="0"/>
    <x v="0"/>
    <s v="Ja"/>
    <x v="0"/>
    <n v="26"/>
    <x v="5"/>
    <x v="82"/>
    <x v="0"/>
    <x v="0"/>
    <x v="0"/>
    <x v="0"/>
    <x v="0"/>
  </r>
  <r>
    <x v="14"/>
    <x v="22"/>
    <x v="114"/>
    <n v="849"/>
    <n v="1081"/>
    <x v="0"/>
    <x v="0"/>
    <x v="0"/>
    <x v="0"/>
    <s v="Ja"/>
    <x v="0"/>
    <n v="20"/>
    <x v="5"/>
    <x v="83"/>
    <x v="0"/>
    <x v="0"/>
    <x v="0"/>
    <x v="0"/>
    <x v="0"/>
  </r>
  <r>
    <x v="14"/>
    <x v="22"/>
    <x v="114"/>
    <n v="851"/>
    <n v="1081"/>
    <x v="0"/>
    <x v="0"/>
    <x v="0"/>
    <x v="0"/>
    <s v="Ja"/>
    <x v="0"/>
    <n v="118"/>
    <x v="5"/>
    <x v="77"/>
    <x v="0"/>
    <x v="0"/>
    <x v="0"/>
    <x v="0"/>
    <x v="0"/>
  </r>
  <r>
    <x v="14"/>
    <x v="22"/>
    <x v="114"/>
    <n v="860"/>
    <n v="1081"/>
    <x v="0"/>
    <x v="0"/>
    <x v="0"/>
    <x v="0"/>
    <s v="Ja"/>
    <x v="0"/>
    <n v="40"/>
    <x v="5"/>
    <x v="84"/>
    <x v="0"/>
    <x v="0"/>
    <x v="0"/>
    <x v="0"/>
    <x v="0"/>
  </r>
  <r>
    <x v="14"/>
    <x v="23"/>
    <x v="115"/>
    <n v="101"/>
    <n v="1084"/>
    <x v="0"/>
    <x v="1"/>
    <x v="0"/>
    <x v="1"/>
    <s v="Ja"/>
    <x v="0"/>
    <n v="1"/>
    <x v="1"/>
    <x v="2"/>
    <x v="1"/>
    <x v="0"/>
    <x v="0"/>
    <x v="0"/>
    <x v="0"/>
  </r>
  <r>
    <x v="14"/>
    <x v="23"/>
    <x v="115"/>
    <n v="159"/>
    <n v="1084"/>
    <x v="0"/>
    <x v="1"/>
    <x v="0"/>
    <x v="1"/>
    <s v="Ja"/>
    <x v="0"/>
    <n v="1"/>
    <x v="1"/>
    <x v="21"/>
    <x v="1"/>
    <x v="0"/>
    <x v="0"/>
    <x v="0"/>
    <x v="0"/>
  </r>
  <r>
    <x v="14"/>
    <x v="23"/>
    <x v="115"/>
    <n v="173"/>
    <n v="1084"/>
    <x v="0"/>
    <x v="1"/>
    <x v="0"/>
    <x v="1"/>
    <s v="Ja"/>
    <x v="0"/>
    <n v="1"/>
    <x v="1"/>
    <x v="27"/>
    <x v="1"/>
    <x v="0"/>
    <x v="0"/>
    <x v="0"/>
    <x v="0"/>
  </r>
  <r>
    <x v="14"/>
    <x v="23"/>
    <x v="115"/>
    <n v="330"/>
    <n v="1085"/>
    <x v="0"/>
    <x v="1"/>
    <x v="0"/>
    <x v="1"/>
    <s v="Ja"/>
    <x v="0"/>
    <n v="1"/>
    <x v="4"/>
    <x v="47"/>
    <x v="1"/>
    <x v="0"/>
    <x v="0"/>
    <x v="0"/>
    <x v="0"/>
  </r>
  <r>
    <x v="14"/>
    <x v="23"/>
    <x v="115"/>
    <n v="340"/>
    <n v="1085"/>
    <x v="0"/>
    <x v="1"/>
    <x v="0"/>
    <x v="1"/>
    <s v="Ja"/>
    <x v="0"/>
    <n v="1"/>
    <x v="4"/>
    <x v="61"/>
    <x v="1"/>
    <x v="0"/>
    <x v="0"/>
    <x v="0"/>
    <x v="0"/>
  </r>
  <r>
    <x v="14"/>
    <x v="23"/>
    <x v="115"/>
    <n v="430"/>
    <n v="1083"/>
    <x v="0"/>
    <x v="1"/>
    <x v="0"/>
    <x v="1"/>
    <s v="Ja"/>
    <x v="0"/>
    <n v="1"/>
    <x v="2"/>
    <x v="91"/>
    <x v="1"/>
    <x v="0"/>
    <x v="0"/>
    <x v="0"/>
    <x v="0"/>
  </r>
  <r>
    <x v="14"/>
    <x v="23"/>
    <x v="115"/>
    <n v="461"/>
    <n v="1083"/>
    <x v="0"/>
    <x v="1"/>
    <x v="0"/>
    <x v="1"/>
    <s v="Ja"/>
    <x v="0"/>
    <n v="6"/>
    <x v="2"/>
    <x v="55"/>
    <x v="1"/>
    <x v="0"/>
    <x v="0"/>
    <x v="0"/>
    <x v="0"/>
  </r>
  <r>
    <x v="14"/>
    <x v="23"/>
    <x v="115"/>
    <n v="480"/>
    <n v="1083"/>
    <x v="0"/>
    <x v="1"/>
    <x v="0"/>
    <x v="1"/>
    <s v="Ja"/>
    <x v="0"/>
    <n v="2"/>
    <x v="2"/>
    <x v="56"/>
    <x v="1"/>
    <x v="0"/>
    <x v="0"/>
    <x v="0"/>
    <x v="0"/>
  </r>
  <r>
    <x v="14"/>
    <x v="23"/>
    <x v="115"/>
    <n v="706"/>
    <n v="1082"/>
    <x v="0"/>
    <x v="1"/>
    <x v="0"/>
    <x v="1"/>
    <s v="Ja"/>
    <x v="0"/>
    <n v="1"/>
    <x v="0"/>
    <x v="78"/>
    <x v="1"/>
    <x v="0"/>
    <x v="0"/>
    <x v="0"/>
    <x v="0"/>
  </r>
  <r>
    <x v="14"/>
    <x v="23"/>
    <x v="116"/>
    <n v="787"/>
    <n v="1081"/>
    <x v="0"/>
    <x v="0"/>
    <x v="0"/>
    <x v="1"/>
    <s v="Ja"/>
    <x v="0"/>
    <n v="1"/>
    <x v="5"/>
    <x v="79"/>
    <x v="0"/>
    <x v="0"/>
    <x v="0"/>
    <x v="0"/>
    <x v="0"/>
  </r>
  <r>
    <x v="15"/>
    <x v="24"/>
    <x v="117"/>
    <n v="0"/>
    <n v="0"/>
    <x v="4"/>
    <x v="0"/>
    <x v="1"/>
    <x v="0"/>
    <s v="Ja"/>
    <x v="0"/>
    <n v="2"/>
    <x v="3"/>
    <x v="15"/>
    <x v="0"/>
    <x v="1"/>
    <x v="4"/>
    <x v="1"/>
    <x v="1"/>
  </r>
  <r>
    <x v="15"/>
    <x v="24"/>
    <x v="117"/>
    <n v="101"/>
    <n v="1084"/>
    <x v="0"/>
    <x v="0"/>
    <x v="0"/>
    <x v="0"/>
    <s v="Ja"/>
    <x v="0"/>
    <n v="5"/>
    <x v="1"/>
    <x v="2"/>
    <x v="0"/>
    <x v="0"/>
    <x v="0"/>
    <x v="0"/>
    <x v="0"/>
  </r>
  <r>
    <x v="15"/>
    <x v="24"/>
    <x v="117"/>
    <n v="147"/>
    <n v="1084"/>
    <x v="0"/>
    <x v="0"/>
    <x v="0"/>
    <x v="0"/>
    <s v="Ja"/>
    <x v="0"/>
    <n v="1"/>
    <x v="1"/>
    <x v="16"/>
    <x v="0"/>
    <x v="0"/>
    <x v="0"/>
    <x v="0"/>
    <x v="0"/>
  </r>
  <r>
    <x v="15"/>
    <x v="24"/>
    <x v="117"/>
    <n v="151"/>
    <n v="1084"/>
    <x v="0"/>
    <x v="0"/>
    <x v="0"/>
    <x v="0"/>
    <s v="Ja"/>
    <x v="0"/>
    <n v="25"/>
    <x v="1"/>
    <x v="17"/>
    <x v="0"/>
    <x v="0"/>
    <x v="0"/>
    <x v="0"/>
    <x v="0"/>
  </r>
  <r>
    <x v="15"/>
    <x v="24"/>
    <x v="117"/>
    <n v="153"/>
    <n v="1084"/>
    <x v="0"/>
    <x v="0"/>
    <x v="0"/>
    <x v="0"/>
    <s v="Ja"/>
    <x v="0"/>
    <n v="2"/>
    <x v="1"/>
    <x v="18"/>
    <x v="0"/>
    <x v="0"/>
    <x v="0"/>
    <x v="0"/>
    <x v="0"/>
  </r>
  <r>
    <x v="15"/>
    <x v="24"/>
    <x v="117"/>
    <n v="157"/>
    <n v="1084"/>
    <x v="0"/>
    <x v="0"/>
    <x v="0"/>
    <x v="0"/>
    <s v="Ja"/>
    <x v="0"/>
    <n v="1"/>
    <x v="1"/>
    <x v="20"/>
    <x v="0"/>
    <x v="0"/>
    <x v="0"/>
    <x v="0"/>
    <x v="0"/>
  </r>
  <r>
    <x v="15"/>
    <x v="24"/>
    <x v="117"/>
    <n v="159"/>
    <n v="1084"/>
    <x v="0"/>
    <x v="0"/>
    <x v="0"/>
    <x v="0"/>
    <s v="Ja"/>
    <x v="0"/>
    <n v="4"/>
    <x v="1"/>
    <x v="21"/>
    <x v="0"/>
    <x v="0"/>
    <x v="0"/>
    <x v="0"/>
    <x v="0"/>
  </r>
  <r>
    <x v="15"/>
    <x v="24"/>
    <x v="117"/>
    <n v="163"/>
    <n v="1084"/>
    <x v="0"/>
    <x v="0"/>
    <x v="0"/>
    <x v="0"/>
    <s v="Ja"/>
    <x v="0"/>
    <n v="6"/>
    <x v="1"/>
    <x v="23"/>
    <x v="0"/>
    <x v="0"/>
    <x v="0"/>
    <x v="0"/>
    <x v="0"/>
  </r>
  <r>
    <x v="15"/>
    <x v="24"/>
    <x v="117"/>
    <n v="165"/>
    <n v="1084"/>
    <x v="0"/>
    <x v="0"/>
    <x v="0"/>
    <x v="0"/>
    <s v="Ja"/>
    <x v="0"/>
    <n v="1"/>
    <x v="1"/>
    <x v="24"/>
    <x v="0"/>
    <x v="0"/>
    <x v="0"/>
    <x v="0"/>
    <x v="0"/>
  </r>
  <r>
    <x v="15"/>
    <x v="24"/>
    <x v="117"/>
    <n v="169"/>
    <n v="1084"/>
    <x v="0"/>
    <x v="0"/>
    <x v="0"/>
    <x v="0"/>
    <s v="Ja"/>
    <x v="0"/>
    <n v="1"/>
    <x v="1"/>
    <x v="26"/>
    <x v="0"/>
    <x v="0"/>
    <x v="0"/>
    <x v="0"/>
    <x v="0"/>
  </r>
  <r>
    <x v="15"/>
    <x v="24"/>
    <x v="117"/>
    <n v="175"/>
    <n v="1084"/>
    <x v="0"/>
    <x v="0"/>
    <x v="0"/>
    <x v="0"/>
    <s v="Ja"/>
    <x v="0"/>
    <n v="5"/>
    <x v="1"/>
    <x v="28"/>
    <x v="0"/>
    <x v="0"/>
    <x v="0"/>
    <x v="0"/>
    <x v="0"/>
  </r>
  <r>
    <x v="15"/>
    <x v="24"/>
    <x v="117"/>
    <n v="190"/>
    <n v="1084"/>
    <x v="0"/>
    <x v="0"/>
    <x v="0"/>
    <x v="0"/>
    <s v="Ja"/>
    <x v="0"/>
    <n v="2"/>
    <x v="1"/>
    <x v="32"/>
    <x v="0"/>
    <x v="0"/>
    <x v="0"/>
    <x v="0"/>
    <x v="0"/>
  </r>
  <r>
    <x v="15"/>
    <x v="24"/>
    <x v="117"/>
    <n v="219"/>
    <n v="1084"/>
    <x v="0"/>
    <x v="0"/>
    <x v="0"/>
    <x v="0"/>
    <s v="Ja"/>
    <x v="0"/>
    <n v="1"/>
    <x v="1"/>
    <x v="60"/>
    <x v="0"/>
    <x v="0"/>
    <x v="0"/>
    <x v="0"/>
    <x v="0"/>
  </r>
  <r>
    <x v="15"/>
    <x v="24"/>
    <x v="117"/>
    <n v="240"/>
    <n v="1084"/>
    <x v="0"/>
    <x v="0"/>
    <x v="0"/>
    <x v="0"/>
    <s v="Ja"/>
    <x v="0"/>
    <n v="6"/>
    <x v="1"/>
    <x v="36"/>
    <x v="0"/>
    <x v="0"/>
    <x v="0"/>
    <x v="0"/>
    <x v="0"/>
  </r>
  <r>
    <x v="15"/>
    <x v="24"/>
    <x v="117"/>
    <n v="250"/>
    <n v="1084"/>
    <x v="0"/>
    <x v="0"/>
    <x v="0"/>
    <x v="0"/>
    <s v="Ja"/>
    <x v="0"/>
    <n v="1"/>
    <x v="1"/>
    <x v="37"/>
    <x v="0"/>
    <x v="0"/>
    <x v="0"/>
    <x v="0"/>
    <x v="0"/>
  </r>
  <r>
    <x v="15"/>
    <x v="24"/>
    <x v="117"/>
    <n v="253"/>
    <n v="1085"/>
    <x v="0"/>
    <x v="0"/>
    <x v="0"/>
    <x v="0"/>
    <s v="Ja"/>
    <x v="0"/>
    <n v="1"/>
    <x v="4"/>
    <x v="38"/>
    <x v="0"/>
    <x v="0"/>
    <x v="0"/>
    <x v="0"/>
    <x v="0"/>
  </r>
  <r>
    <x v="15"/>
    <x v="24"/>
    <x v="117"/>
    <n v="259"/>
    <n v="1085"/>
    <x v="0"/>
    <x v="0"/>
    <x v="0"/>
    <x v="0"/>
    <s v="Ja"/>
    <x v="0"/>
    <n v="2"/>
    <x v="4"/>
    <x v="39"/>
    <x v="0"/>
    <x v="0"/>
    <x v="0"/>
    <x v="0"/>
    <x v="0"/>
  </r>
  <r>
    <x v="15"/>
    <x v="24"/>
    <x v="117"/>
    <n v="265"/>
    <n v="1085"/>
    <x v="0"/>
    <x v="0"/>
    <x v="0"/>
    <x v="0"/>
    <s v="Ja"/>
    <x v="0"/>
    <n v="1"/>
    <x v="4"/>
    <x v="40"/>
    <x v="0"/>
    <x v="0"/>
    <x v="0"/>
    <x v="0"/>
    <x v="0"/>
  </r>
  <r>
    <x v="15"/>
    <x v="24"/>
    <x v="117"/>
    <n v="306"/>
    <n v="1085"/>
    <x v="0"/>
    <x v="0"/>
    <x v="0"/>
    <x v="0"/>
    <s v="Ja"/>
    <x v="0"/>
    <n v="1"/>
    <x v="4"/>
    <x v="43"/>
    <x v="0"/>
    <x v="0"/>
    <x v="0"/>
    <x v="0"/>
    <x v="0"/>
  </r>
  <r>
    <x v="15"/>
    <x v="24"/>
    <x v="117"/>
    <n v="316"/>
    <n v="1085"/>
    <x v="0"/>
    <x v="0"/>
    <x v="0"/>
    <x v="0"/>
    <s v="Ja"/>
    <x v="0"/>
    <n v="2"/>
    <x v="4"/>
    <x v="44"/>
    <x v="0"/>
    <x v="0"/>
    <x v="0"/>
    <x v="0"/>
    <x v="0"/>
  </r>
  <r>
    <x v="15"/>
    <x v="24"/>
    <x v="117"/>
    <n v="340"/>
    <n v="1085"/>
    <x v="0"/>
    <x v="0"/>
    <x v="0"/>
    <x v="0"/>
    <s v="Ja"/>
    <x v="0"/>
    <n v="2"/>
    <x v="4"/>
    <x v="61"/>
    <x v="0"/>
    <x v="0"/>
    <x v="0"/>
    <x v="0"/>
    <x v="0"/>
  </r>
  <r>
    <x v="15"/>
    <x v="24"/>
    <x v="117"/>
    <n v="350"/>
    <n v="1085"/>
    <x v="0"/>
    <x v="0"/>
    <x v="0"/>
    <x v="0"/>
    <s v="Ja"/>
    <x v="0"/>
    <n v="1"/>
    <x v="4"/>
    <x v="49"/>
    <x v="0"/>
    <x v="0"/>
    <x v="0"/>
    <x v="0"/>
    <x v="0"/>
  </r>
  <r>
    <x v="15"/>
    <x v="24"/>
    <x v="117"/>
    <n v="376"/>
    <n v="1085"/>
    <x v="0"/>
    <x v="0"/>
    <x v="0"/>
    <x v="0"/>
    <s v="Ja"/>
    <x v="0"/>
    <n v="1"/>
    <x v="4"/>
    <x v="52"/>
    <x v="0"/>
    <x v="0"/>
    <x v="0"/>
    <x v="0"/>
    <x v="0"/>
  </r>
  <r>
    <x v="15"/>
    <x v="24"/>
    <x v="118"/>
    <n v="621"/>
    <n v="1083"/>
    <x v="0"/>
    <x v="0"/>
    <x v="0"/>
    <x v="0"/>
    <s v="Ja"/>
    <x v="0"/>
    <n v="1"/>
    <x v="2"/>
    <x v="12"/>
    <x v="0"/>
    <x v="0"/>
    <x v="0"/>
    <x v="0"/>
    <x v="0"/>
  </r>
  <r>
    <x v="15"/>
    <x v="25"/>
    <x v="119"/>
    <n v="0"/>
    <n v="0"/>
    <x v="1"/>
    <x v="2"/>
    <x v="0"/>
    <x v="1"/>
    <s v="Ja"/>
    <x v="0"/>
    <n v="317"/>
    <x v="3"/>
    <x v="15"/>
    <x v="2"/>
    <x v="0"/>
    <x v="1"/>
    <x v="0"/>
    <x v="0"/>
  </r>
  <r>
    <x v="15"/>
    <x v="25"/>
    <x v="119"/>
    <n v="0"/>
    <n v="0"/>
    <x v="1"/>
    <x v="2"/>
    <x v="7"/>
    <x v="1"/>
    <s v="Ja"/>
    <x v="0"/>
    <n v="14"/>
    <x v="3"/>
    <x v="15"/>
    <x v="2"/>
    <x v="0"/>
    <x v="1"/>
    <x v="7"/>
    <x v="0"/>
  </r>
  <r>
    <x v="15"/>
    <x v="25"/>
    <x v="119"/>
    <n v="0"/>
    <n v="0"/>
    <x v="1"/>
    <x v="2"/>
    <x v="4"/>
    <x v="1"/>
    <s v="Ja"/>
    <x v="0"/>
    <n v="1"/>
    <x v="3"/>
    <x v="15"/>
    <x v="2"/>
    <x v="0"/>
    <x v="1"/>
    <x v="4"/>
    <x v="0"/>
  </r>
  <r>
    <x v="15"/>
    <x v="25"/>
    <x v="119"/>
    <n v="0"/>
    <n v="0"/>
    <x v="3"/>
    <x v="2"/>
    <x v="2"/>
    <x v="1"/>
    <s v="Ja"/>
    <x v="0"/>
    <n v="9"/>
    <x v="3"/>
    <x v="15"/>
    <x v="2"/>
    <x v="0"/>
    <x v="3"/>
    <x v="2"/>
    <x v="0"/>
  </r>
  <r>
    <x v="15"/>
    <x v="25"/>
    <x v="119"/>
    <n v="101"/>
    <n v="1084"/>
    <x v="0"/>
    <x v="2"/>
    <x v="0"/>
    <x v="1"/>
    <s v="Ja"/>
    <x v="0"/>
    <n v="4"/>
    <x v="1"/>
    <x v="2"/>
    <x v="2"/>
    <x v="0"/>
    <x v="0"/>
    <x v="0"/>
    <x v="0"/>
  </r>
  <r>
    <x v="15"/>
    <x v="25"/>
    <x v="119"/>
    <n v="163"/>
    <n v="1084"/>
    <x v="0"/>
    <x v="2"/>
    <x v="0"/>
    <x v="1"/>
    <s v="Ja"/>
    <x v="0"/>
    <n v="1"/>
    <x v="1"/>
    <x v="23"/>
    <x v="2"/>
    <x v="0"/>
    <x v="0"/>
    <x v="0"/>
    <x v="0"/>
  </r>
  <r>
    <x v="15"/>
    <x v="25"/>
    <x v="119"/>
    <n v="265"/>
    <n v="1085"/>
    <x v="0"/>
    <x v="2"/>
    <x v="0"/>
    <x v="1"/>
    <s v="Ja"/>
    <x v="0"/>
    <n v="1"/>
    <x v="4"/>
    <x v="40"/>
    <x v="2"/>
    <x v="0"/>
    <x v="0"/>
    <x v="0"/>
    <x v="0"/>
  </r>
  <r>
    <x v="15"/>
    <x v="25"/>
    <x v="119"/>
    <n v="270"/>
    <n v="1084"/>
    <x v="0"/>
    <x v="2"/>
    <x v="0"/>
    <x v="1"/>
    <s v="Ja"/>
    <x v="0"/>
    <n v="1"/>
    <x v="1"/>
    <x v="42"/>
    <x v="2"/>
    <x v="0"/>
    <x v="0"/>
    <x v="0"/>
    <x v="0"/>
  </r>
  <r>
    <x v="15"/>
    <x v="25"/>
    <x v="119"/>
    <n v="316"/>
    <n v="1085"/>
    <x v="0"/>
    <x v="2"/>
    <x v="0"/>
    <x v="1"/>
    <s v="Ja"/>
    <x v="0"/>
    <n v="2"/>
    <x v="4"/>
    <x v="44"/>
    <x v="2"/>
    <x v="0"/>
    <x v="0"/>
    <x v="0"/>
    <x v="0"/>
  </r>
  <r>
    <x v="15"/>
    <x v="25"/>
    <x v="119"/>
    <n v="400"/>
    <n v="1084"/>
    <x v="0"/>
    <x v="2"/>
    <x v="0"/>
    <x v="1"/>
    <s v="Ja"/>
    <x v="0"/>
    <n v="1"/>
    <x v="1"/>
    <x v="63"/>
    <x v="2"/>
    <x v="0"/>
    <x v="0"/>
    <x v="0"/>
    <x v="0"/>
  </r>
  <r>
    <x v="15"/>
    <x v="25"/>
    <x v="119"/>
    <n v="461"/>
    <n v="1083"/>
    <x v="0"/>
    <x v="2"/>
    <x v="0"/>
    <x v="1"/>
    <s v="Ja"/>
    <x v="0"/>
    <n v="1"/>
    <x v="2"/>
    <x v="55"/>
    <x v="2"/>
    <x v="0"/>
    <x v="0"/>
    <x v="0"/>
    <x v="0"/>
  </r>
  <r>
    <x v="15"/>
    <x v="25"/>
    <x v="119"/>
    <n v="540"/>
    <n v="1083"/>
    <x v="0"/>
    <x v="2"/>
    <x v="0"/>
    <x v="1"/>
    <s v="Ja"/>
    <x v="0"/>
    <n v="1"/>
    <x v="2"/>
    <x v="93"/>
    <x v="2"/>
    <x v="0"/>
    <x v="0"/>
    <x v="0"/>
    <x v="0"/>
  </r>
  <r>
    <x v="15"/>
    <x v="25"/>
    <x v="119"/>
    <n v="561"/>
    <n v="1083"/>
    <x v="0"/>
    <x v="2"/>
    <x v="0"/>
    <x v="1"/>
    <s v="Ja"/>
    <x v="0"/>
    <n v="1"/>
    <x v="2"/>
    <x v="8"/>
    <x v="2"/>
    <x v="0"/>
    <x v="0"/>
    <x v="0"/>
    <x v="0"/>
  </r>
  <r>
    <x v="15"/>
    <x v="25"/>
    <x v="119"/>
    <n v="575"/>
    <n v="1083"/>
    <x v="0"/>
    <x v="2"/>
    <x v="0"/>
    <x v="1"/>
    <s v="Ja"/>
    <x v="0"/>
    <n v="2"/>
    <x v="2"/>
    <x v="11"/>
    <x v="2"/>
    <x v="0"/>
    <x v="0"/>
    <x v="0"/>
    <x v="0"/>
  </r>
  <r>
    <x v="15"/>
    <x v="25"/>
    <x v="119"/>
    <n v="607"/>
    <n v="1083"/>
    <x v="0"/>
    <x v="2"/>
    <x v="0"/>
    <x v="1"/>
    <s v="Ja"/>
    <x v="0"/>
    <n v="1"/>
    <x v="2"/>
    <x v="85"/>
    <x v="2"/>
    <x v="0"/>
    <x v="0"/>
    <x v="0"/>
    <x v="0"/>
  </r>
  <r>
    <x v="15"/>
    <x v="25"/>
    <x v="119"/>
    <n v="615"/>
    <n v="1082"/>
    <x v="0"/>
    <x v="2"/>
    <x v="0"/>
    <x v="1"/>
    <s v="Ja"/>
    <x v="0"/>
    <n v="4"/>
    <x v="0"/>
    <x v="66"/>
    <x v="2"/>
    <x v="0"/>
    <x v="0"/>
    <x v="0"/>
    <x v="0"/>
  </r>
  <r>
    <x v="15"/>
    <x v="25"/>
    <x v="119"/>
    <n v="630"/>
    <n v="1083"/>
    <x v="0"/>
    <x v="2"/>
    <x v="0"/>
    <x v="1"/>
    <s v="Ja"/>
    <x v="0"/>
    <n v="1"/>
    <x v="2"/>
    <x v="13"/>
    <x v="2"/>
    <x v="0"/>
    <x v="0"/>
    <x v="0"/>
    <x v="0"/>
  </r>
  <r>
    <x v="15"/>
    <x v="25"/>
    <x v="119"/>
    <n v="665"/>
    <n v="1082"/>
    <x v="0"/>
    <x v="2"/>
    <x v="0"/>
    <x v="1"/>
    <s v="Ja"/>
    <x v="0"/>
    <n v="2"/>
    <x v="0"/>
    <x v="69"/>
    <x v="2"/>
    <x v="0"/>
    <x v="0"/>
    <x v="0"/>
    <x v="0"/>
  </r>
  <r>
    <x v="15"/>
    <x v="25"/>
    <x v="119"/>
    <n v="706"/>
    <n v="1082"/>
    <x v="0"/>
    <x v="2"/>
    <x v="0"/>
    <x v="1"/>
    <s v="Ja"/>
    <x v="0"/>
    <n v="1"/>
    <x v="0"/>
    <x v="78"/>
    <x v="2"/>
    <x v="0"/>
    <x v="0"/>
    <x v="0"/>
    <x v="0"/>
  </r>
  <r>
    <x v="15"/>
    <x v="25"/>
    <x v="119"/>
    <n v="707"/>
    <n v="1082"/>
    <x v="0"/>
    <x v="2"/>
    <x v="0"/>
    <x v="1"/>
    <s v="Ja"/>
    <x v="0"/>
    <n v="2"/>
    <x v="0"/>
    <x v="86"/>
    <x v="2"/>
    <x v="0"/>
    <x v="0"/>
    <x v="0"/>
    <x v="0"/>
  </r>
  <r>
    <x v="15"/>
    <x v="25"/>
    <x v="119"/>
    <n v="710"/>
    <n v="1082"/>
    <x v="0"/>
    <x v="2"/>
    <x v="0"/>
    <x v="1"/>
    <s v="Ja"/>
    <x v="0"/>
    <n v="1"/>
    <x v="0"/>
    <x v="87"/>
    <x v="2"/>
    <x v="0"/>
    <x v="0"/>
    <x v="0"/>
    <x v="0"/>
  </r>
  <r>
    <x v="15"/>
    <x v="25"/>
    <x v="119"/>
    <n v="727"/>
    <n v="1082"/>
    <x v="0"/>
    <x v="2"/>
    <x v="0"/>
    <x v="1"/>
    <s v="Ja"/>
    <x v="0"/>
    <n v="1"/>
    <x v="0"/>
    <x v="89"/>
    <x v="2"/>
    <x v="0"/>
    <x v="0"/>
    <x v="0"/>
    <x v="0"/>
  </r>
  <r>
    <x v="15"/>
    <x v="25"/>
    <x v="119"/>
    <n v="727"/>
    <n v="1082"/>
    <x v="0"/>
    <x v="2"/>
    <x v="7"/>
    <x v="1"/>
    <s v="Ja"/>
    <x v="0"/>
    <n v="1"/>
    <x v="0"/>
    <x v="89"/>
    <x v="2"/>
    <x v="0"/>
    <x v="0"/>
    <x v="7"/>
    <x v="0"/>
  </r>
  <r>
    <x v="15"/>
    <x v="25"/>
    <x v="119"/>
    <n v="730"/>
    <n v="1082"/>
    <x v="0"/>
    <x v="2"/>
    <x v="0"/>
    <x v="1"/>
    <s v="Ja"/>
    <x v="0"/>
    <n v="3"/>
    <x v="0"/>
    <x v="71"/>
    <x v="2"/>
    <x v="0"/>
    <x v="0"/>
    <x v="0"/>
    <x v="0"/>
  </r>
  <r>
    <x v="15"/>
    <x v="25"/>
    <x v="119"/>
    <n v="740"/>
    <n v="1082"/>
    <x v="0"/>
    <x v="2"/>
    <x v="0"/>
    <x v="1"/>
    <s v="Ja"/>
    <x v="0"/>
    <n v="2"/>
    <x v="0"/>
    <x v="72"/>
    <x v="2"/>
    <x v="0"/>
    <x v="0"/>
    <x v="0"/>
    <x v="0"/>
  </r>
  <r>
    <x v="15"/>
    <x v="25"/>
    <x v="119"/>
    <n v="746"/>
    <n v="1082"/>
    <x v="0"/>
    <x v="2"/>
    <x v="0"/>
    <x v="1"/>
    <s v="Ja"/>
    <x v="0"/>
    <n v="1066"/>
    <x v="0"/>
    <x v="0"/>
    <x v="2"/>
    <x v="0"/>
    <x v="0"/>
    <x v="0"/>
    <x v="0"/>
  </r>
  <r>
    <x v="15"/>
    <x v="25"/>
    <x v="119"/>
    <n v="746"/>
    <n v="1082"/>
    <x v="0"/>
    <x v="2"/>
    <x v="3"/>
    <x v="1"/>
    <s v="Ja"/>
    <x v="0"/>
    <n v="1"/>
    <x v="0"/>
    <x v="0"/>
    <x v="2"/>
    <x v="0"/>
    <x v="0"/>
    <x v="3"/>
    <x v="0"/>
  </r>
  <r>
    <x v="15"/>
    <x v="25"/>
    <x v="119"/>
    <n v="746"/>
    <n v="1082"/>
    <x v="0"/>
    <x v="2"/>
    <x v="7"/>
    <x v="1"/>
    <s v="Ja"/>
    <x v="0"/>
    <n v="2"/>
    <x v="0"/>
    <x v="0"/>
    <x v="2"/>
    <x v="0"/>
    <x v="0"/>
    <x v="7"/>
    <x v="0"/>
  </r>
  <r>
    <x v="15"/>
    <x v="25"/>
    <x v="119"/>
    <n v="746"/>
    <n v="1082"/>
    <x v="0"/>
    <x v="2"/>
    <x v="4"/>
    <x v="1"/>
    <s v="Ja"/>
    <x v="0"/>
    <n v="7"/>
    <x v="0"/>
    <x v="0"/>
    <x v="2"/>
    <x v="0"/>
    <x v="0"/>
    <x v="4"/>
    <x v="0"/>
  </r>
  <r>
    <x v="15"/>
    <x v="25"/>
    <x v="119"/>
    <n v="746"/>
    <n v="1082"/>
    <x v="0"/>
    <x v="2"/>
    <x v="8"/>
    <x v="1"/>
    <s v="Ja"/>
    <x v="0"/>
    <n v="6"/>
    <x v="0"/>
    <x v="0"/>
    <x v="2"/>
    <x v="0"/>
    <x v="0"/>
    <x v="8"/>
    <x v="0"/>
  </r>
  <r>
    <x v="15"/>
    <x v="25"/>
    <x v="119"/>
    <n v="751"/>
    <n v="1082"/>
    <x v="0"/>
    <x v="2"/>
    <x v="0"/>
    <x v="1"/>
    <s v="Ja"/>
    <x v="0"/>
    <n v="48380"/>
    <x v="0"/>
    <x v="1"/>
    <x v="2"/>
    <x v="0"/>
    <x v="0"/>
    <x v="0"/>
    <x v="0"/>
  </r>
  <r>
    <x v="15"/>
    <x v="25"/>
    <x v="119"/>
    <n v="751"/>
    <n v="1082"/>
    <x v="0"/>
    <x v="2"/>
    <x v="3"/>
    <x v="1"/>
    <s v="Ja"/>
    <x v="0"/>
    <n v="45"/>
    <x v="0"/>
    <x v="1"/>
    <x v="2"/>
    <x v="0"/>
    <x v="0"/>
    <x v="3"/>
    <x v="0"/>
  </r>
  <r>
    <x v="15"/>
    <x v="25"/>
    <x v="119"/>
    <n v="751"/>
    <n v="1082"/>
    <x v="0"/>
    <x v="2"/>
    <x v="7"/>
    <x v="1"/>
    <s v="Ja"/>
    <x v="0"/>
    <n v="14"/>
    <x v="0"/>
    <x v="1"/>
    <x v="2"/>
    <x v="0"/>
    <x v="0"/>
    <x v="7"/>
    <x v="0"/>
  </r>
  <r>
    <x v="15"/>
    <x v="25"/>
    <x v="119"/>
    <n v="751"/>
    <n v="1082"/>
    <x v="0"/>
    <x v="2"/>
    <x v="4"/>
    <x v="1"/>
    <s v="Ja"/>
    <x v="0"/>
    <n v="97"/>
    <x v="0"/>
    <x v="1"/>
    <x v="2"/>
    <x v="0"/>
    <x v="0"/>
    <x v="4"/>
    <x v="0"/>
  </r>
  <r>
    <x v="15"/>
    <x v="25"/>
    <x v="119"/>
    <n v="766"/>
    <n v="1082"/>
    <x v="0"/>
    <x v="2"/>
    <x v="0"/>
    <x v="1"/>
    <s v="Ja"/>
    <x v="0"/>
    <n v="4"/>
    <x v="0"/>
    <x v="74"/>
    <x v="2"/>
    <x v="0"/>
    <x v="0"/>
    <x v="0"/>
    <x v="0"/>
  </r>
  <r>
    <x v="15"/>
    <x v="25"/>
    <x v="119"/>
    <n v="791"/>
    <n v="1082"/>
    <x v="0"/>
    <x v="2"/>
    <x v="0"/>
    <x v="1"/>
    <s v="Ja"/>
    <x v="0"/>
    <n v="2"/>
    <x v="0"/>
    <x v="76"/>
    <x v="2"/>
    <x v="0"/>
    <x v="0"/>
    <x v="0"/>
    <x v="0"/>
  </r>
  <r>
    <x v="15"/>
    <x v="25"/>
    <x v="119"/>
    <n v="840"/>
    <n v="1081"/>
    <x v="0"/>
    <x v="2"/>
    <x v="0"/>
    <x v="1"/>
    <s v="Ja"/>
    <x v="0"/>
    <n v="1"/>
    <x v="5"/>
    <x v="81"/>
    <x v="2"/>
    <x v="0"/>
    <x v="0"/>
    <x v="0"/>
    <x v="0"/>
  </r>
  <r>
    <x v="15"/>
    <x v="26"/>
    <x v="119"/>
    <n v="0"/>
    <n v="0"/>
    <x v="1"/>
    <x v="2"/>
    <x v="0"/>
    <x v="1"/>
    <s v="Ja"/>
    <x v="0"/>
    <n v="167"/>
    <x v="3"/>
    <x v="15"/>
    <x v="2"/>
    <x v="0"/>
    <x v="1"/>
    <x v="0"/>
    <x v="0"/>
  </r>
  <r>
    <x v="15"/>
    <x v="26"/>
    <x v="119"/>
    <n v="0"/>
    <n v="0"/>
    <x v="1"/>
    <x v="2"/>
    <x v="7"/>
    <x v="1"/>
    <s v="Ja"/>
    <x v="0"/>
    <n v="18"/>
    <x v="3"/>
    <x v="15"/>
    <x v="2"/>
    <x v="0"/>
    <x v="1"/>
    <x v="7"/>
    <x v="0"/>
  </r>
  <r>
    <x v="15"/>
    <x v="26"/>
    <x v="119"/>
    <n v="0"/>
    <n v="0"/>
    <x v="1"/>
    <x v="2"/>
    <x v="4"/>
    <x v="1"/>
    <s v="Ja"/>
    <x v="0"/>
    <n v="2"/>
    <x v="3"/>
    <x v="15"/>
    <x v="2"/>
    <x v="0"/>
    <x v="1"/>
    <x v="4"/>
    <x v="0"/>
  </r>
  <r>
    <x v="15"/>
    <x v="26"/>
    <x v="119"/>
    <n v="0"/>
    <n v="0"/>
    <x v="1"/>
    <x v="2"/>
    <x v="5"/>
    <x v="1"/>
    <s v="Ja"/>
    <x v="0"/>
    <n v="1"/>
    <x v="3"/>
    <x v="15"/>
    <x v="2"/>
    <x v="0"/>
    <x v="1"/>
    <x v="5"/>
    <x v="0"/>
  </r>
  <r>
    <x v="15"/>
    <x v="26"/>
    <x v="119"/>
    <n v="0"/>
    <n v="0"/>
    <x v="7"/>
    <x v="2"/>
    <x v="2"/>
    <x v="1"/>
    <s v="Ja"/>
    <x v="0"/>
    <n v="1"/>
    <x v="3"/>
    <x v="15"/>
    <x v="2"/>
    <x v="0"/>
    <x v="7"/>
    <x v="2"/>
    <x v="0"/>
  </r>
  <r>
    <x v="15"/>
    <x v="26"/>
    <x v="119"/>
    <n v="101"/>
    <n v="1084"/>
    <x v="0"/>
    <x v="2"/>
    <x v="0"/>
    <x v="1"/>
    <s v="Ja"/>
    <x v="0"/>
    <n v="2"/>
    <x v="1"/>
    <x v="2"/>
    <x v="2"/>
    <x v="0"/>
    <x v="0"/>
    <x v="0"/>
    <x v="0"/>
  </r>
  <r>
    <x v="15"/>
    <x v="26"/>
    <x v="119"/>
    <n v="169"/>
    <n v="1084"/>
    <x v="0"/>
    <x v="2"/>
    <x v="0"/>
    <x v="1"/>
    <s v="Ja"/>
    <x v="0"/>
    <n v="1"/>
    <x v="1"/>
    <x v="26"/>
    <x v="2"/>
    <x v="0"/>
    <x v="0"/>
    <x v="0"/>
    <x v="0"/>
  </r>
  <r>
    <x v="15"/>
    <x v="26"/>
    <x v="119"/>
    <n v="316"/>
    <n v="1085"/>
    <x v="0"/>
    <x v="2"/>
    <x v="0"/>
    <x v="1"/>
    <s v="Ja"/>
    <x v="0"/>
    <n v="1"/>
    <x v="4"/>
    <x v="44"/>
    <x v="2"/>
    <x v="0"/>
    <x v="0"/>
    <x v="0"/>
    <x v="0"/>
  </r>
  <r>
    <x v="15"/>
    <x v="26"/>
    <x v="119"/>
    <n v="390"/>
    <n v="1085"/>
    <x v="0"/>
    <x v="2"/>
    <x v="0"/>
    <x v="1"/>
    <s v="Ja"/>
    <x v="0"/>
    <n v="1"/>
    <x v="4"/>
    <x v="53"/>
    <x v="2"/>
    <x v="0"/>
    <x v="0"/>
    <x v="0"/>
    <x v="0"/>
  </r>
  <r>
    <x v="15"/>
    <x v="26"/>
    <x v="119"/>
    <n v="561"/>
    <n v="1083"/>
    <x v="0"/>
    <x v="2"/>
    <x v="0"/>
    <x v="1"/>
    <s v="Ja"/>
    <x v="0"/>
    <n v="1"/>
    <x v="2"/>
    <x v="8"/>
    <x v="2"/>
    <x v="0"/>
    <x v="0"/>
    <x v="0"/>
    <x v="0"/>
  </r>
  <r>
    <x v="15"/>
    <x v="26"/>
    <x v="119"/>
    <n v="573"/>
    <n v="1083"/>
    <x v="0"/>
    <x v="2"/>
    <x v="0"/>
    <x v="1"/>
    <s v="Ja"/>
    <x v="0"/>
    <n v="1"/>
    <x v="2"/>
    <x v="10"/>
    <x v="2"/>
    <x v="0"/>
    <x v="0"/>
    <x v="0"/>
    <x v="0"/>
  </r>
  <r>
    <x v="15"/>
    <x v="26"/>
    <x v="119"/>
    <n v="615"/>
    <n v="1082"/>
    <x v="0"/>
    <x v="2"/>
    <x v="0"/>
    <x v="1"/>
    <s v="Ja"/>
    <x v="0"/>
    <n v="3"/>
    <x v="0"/>
    <x v="66"/>
    <x v="2"/>
    <x v="0"/>
    <x v="0"/>
    <x v="0"/>
    <x v="0"/>
  </r>
  <r>
    <x v="15"/>
    <x v="26"/>
    <x v="119"/>
    <n v="621"/>
    <n v="1083"/>
    <x v="0"/>
    <x v="2"/>
    <x v="0"/>
    <x v="1"/>
    <s v="Ja"/>
    <x v="0"/>
    <n v="1"/>
    <x v="2"/>
    <x v="12"/>
    <x v="2"/>
    <x v="0"/>
    <x v="0"/>
    <x v="0"/>
    <x v="0"/>
  </r>
  <r>
    <x v="15"/>
    <x v="26"/>
    <x v="119"/>
    <n v="630"/>
    <n v="1083"/>
    <x v="0"/>
    <x v="2"/>
    <x v="0"/>
    <x v="1"/>
    <s v="Ja"/>
    <x v="0"/>
    <n v="1"/>
    <x v="2"/>
    <x v="13"/>
    <x v="2"/>
    <x v="0"/>
    <x v="0"/>
    <x v="0"/>
    <x v="0"/>
  </r>
  <r>
    <x v="15"/>
    <x v="26"/>
    <x v="119"/>
    <n v="657"/>
    <n v="1082"/>
    <x v="0"/>
    <x v="2"/>
    <x v="0"/>
    <x v="1"/>
    <s v="Ja"/>
    <x v="0"/>
    <n v="6"/>
    <x v="0"/>
    <x v="67"/>
    <x v="2"/>
    <x v="0"/>
    <x v="0"/>
    <x v="0"/>
    <x v="0"/>
  </r>
  <r>
    <x v="15"/>
    <x v="26"/>
    <x v="119"/>
    <n v="661"/>
    <n v="1082"/>
    <x v="0"/>
    <x v="2"/>
    <x v="0"/>
    <x v="1"/>
    <s v="Ja"/>
    <x v="0"/>
    <n v="3"/>
    <x v="0"/>
    <x v="68"/>
    <x v="2"/>
    <x v="0"/>
    <x v="0"/>
    <x v="0"/>
    <x v="0"/>
  </r>
  <r>
    <x v="15"/>
    <x v="26"/>
    <x v="119"/>
    <n v="665"/>
    <n v="1082"/>
    <x v="0"/>
    <x v="2"/>
    <x v="0"/>
    <x v="1"/>
    <s v="Ja"/>
    <x v="0"/>
    <n v="1"/>
    <x v="0"/>
    <x v="69"/>
    <x v="2"/>
    <x v="0"/>
    <x v="0"/>
    <x v="0"/>
    <x v="0"/>
  </r>
  <r>
    <x v="15"/>
    <x v="26"/>
    <x v="119"/>
    <n v="706"/>
    <n v="1082"/>
    <x v="0"/>
    <x v="2"/>
    <x v="0"/>
    <x v="1"/>
    <s v="Ja"/>
    <x v="0"/>
    <n v="1"/>
    <x v="0"/>
    <x v="78"/>
    <x v="2"/>
    <x v="0"/>
    <x v="0"/>
    <x v="0"/>
    <x v="0"/>
  </r>
  <r>
    <x v="15"/>
    <x v="26"/>
    <x v="119"/>
    <n v="710"/>
    <n v="1082"/>
    <x v="0"/>
    <x v="2"/>
    <x v="0"/>
    <x v="1"/>
    <s v="Ja"/>
    <x v="0"/>
    <n v="1"/>
    <x v="0"/>
    <x v="87"/>
    <x v="2"/>
    <x v="0"/>
    <x v="0"/>
    <x v="0"/>
    <x v="0"/>
  </r>
  <r>
    <x v="15"/>
    <x v="26"/>
    <x v="119"/>
    <n v="730"/>
    <n v="1082"/>
    <x v="0"/>
    <x v="2"/>
    <x v="0"/>
    <x v="1"/>
    <s v="Ja"/>
    <x v="0"/>
    <n v="2"/>
    <x v="0"/>
    <x v="71"/>
    <x v="2"/>
    <x v="0"/>
    <x v="0"/>
    <x v="0"/>
    <x v="0"/>
  </r>
  <r>
    <x v="15"/>
    <x v="26"/>
    <x v="119"/>
    <n v="740"/>
    <n v="1082"/>
    <x v="0"/>
    <x v="2"/>
    <x v="0"/>
    <x v="1"/>
    <s v="Ja"/>
    <x v="0"/>
    <n v="2"/>
    <x v="0"/>
    <x v="72"/>
    <x v="2"/>
    <x v="0"/>
    <x v="0"/>
    <x v="0"/>
    <x v="0"/>
  </r>
  <r>
    <x v="15"/>
    <x v="26"/>
    <x v="119"/>
    <n v="751"/>
    <n v="1082"/>
    <x v="0"/>
    <x v="2"/>
    <x v="1"/>
    <x v="1"/>
    <s v="Ja"/>
    <x v="0"/>
    <n v="1"/>
    <x v="0"/>
    <x v="1"/>
    <x v="2"/>
    <x v="0"/>
    <x v="0"/>
    <x v="1"/>
    <x v="0"/>
  </r>
  <r>
    <x v="15"/>
    <x v="26"/>
    <x v="119"/>
    <n v="751"/>
    <n v="1082"/>
    <x v="0"/>
    <x v="2"/>
    <x v="0"/>
    <x v="1"/>
    <s v="Ja"/>
    <x v="0"/>
    <n v="13415"/>
    <x v="0"/>
    <x v="1"/>
    <x v="2"/>
    <x v="0"/>
    <x v="0"/>
    <x v="0"/>
    <x v="0"/>
  </r>
  <r>
    <x v="15"/>
    <x v="26"/>
    <x v="119"/>
    <n v="751"/>
    <n v="1082"/>
    <x v="0"/>
    <x v="2"/>
    <x v="3"/>
    <x v="1"/>
    <s v="Ja"/>
    <x v="0"/>
    <n v="17"/>
    <x v="0"/>
    <x v="1"/>
    <x v="2"/>
    <x v="0"/>
    <x v="0"/>
    <x v="3"/>
    <x v="0"/>
  </r>
  <r>
    <x v="15"/>
    <x v="26"/>
    <x v="119"/>
    <n v="751"/>
    <n v="1082"/>
    <x v="0"/>
    <x v="2"/>
    <x v="7"/>
    <x v="1"/>
    <s v="Ja"/>
    <x v="0"/>
    <n v="5"/>
    <x v="0"/>
    <x v="1"/>
    <x v="2"/>
    <x v="0"/>
    <x v="0"/>
    <x v="7"/>
    <x v="0"/>
  </r>
  <r>
    <x v="15"/>
    <x v="26"/>
    <x v="119"/>
    <n v="751"/>
    <n v="1082"/>
    <x v="0"/>
    <x v="2"/>
    <x v="4"/>
    <x v="1"/>
    <s v="Ja"/>
    <x v="0"/>
    <n v="28"/>
    <x v="0"/>
    <x v="1"/>
    <x v="2"/>
    <x v="0"/>
    <x v="0"/>
    <x v="4"/>
    <x v="0"/>
  </r>
  <r>
    <x v="15"/>
    <x v="26"/>
    <x v="119"/>
    <n v="751"/>
    <n v="1082"/>
    <x v="0"/>
    <x v="2"/>
    <x v="2"/>
    <x v="1"/>
    <s v="Ja"/>
    <x v="0"/>
    <n v="1"/>
    <x v="0"/>
    <x v="1"/>
    <x v="2"/>
    <x v="0"/>
    <x v="0"/>
    <x v="2"/>
    <x v="0"/>
  </r>
  <r>
    <x v="15"/>
    <x v="26"/>
    <x v="119"/>
    <n v="756"/>
    <n v="1082"/>
    <x v="0"/>
    <x v="2"/>
    <x v="0"/>
    <x v="1"/>
    <s v="Ja"/>
    <x v="0"/>
    <n v="3408"/>
    <x v="0"/>
    <x v="73"/>
    <x v="2"/>
    <x v="0"/>
    <x v="0"/>
    <x v="0"/>
    <x v="0"/>
  </r>
  <r>
    <x v="15"/>
    <x v="26"/>
    <x v="119"/>
    <n v="756"/>
    <n v="1082"/>
    <x v="0"/>
    <x v="2"/>
    <x v="3"/>
    <x v="1"/>
    <s v="Ja"/>
    <x v="0"/>
    <n v="3"/>
    <x v="0"/>
    <x v="73"/>
    <x v="2"/>
    <x v="0"/>
    <x v="0"/>
    <x v="3"/>
    <x v="0"/>
  </r>
  <r>
    <x v="15"/>
    <x v="26"/>
    <x v="119"/>
    <n v="756"/>
    <n v="1082"/>
    <x v="0"/>
    <x v="2"/>
    <x v="7"/>
    <x v="1"/>
    <s v="Ja"/>
    <x v="0"/>
    <n v="7"/>
    <x v="0"/>
    <x v="73"/>
    <x v="2"/>
    <x v="0"/>
    <x v="0"/>
    <x v="7"/>
    <x v="0"/>
  </r>
  <r>
    <x v="15"/>
    <x v="26"/>
    <x v="119"/>
    <n v="756"/>
    <n v="1082"/>
    <x v="0"/>
    <x v="2"/>
    <x v="4"/>
    <x v="1"/>
    <s v="Ja"/>
    <x v="0"/>
    <n v="9"/>
    <x v="0"/>
    <x v="73"/>
    <x v="2"/>
    <x v="0"/>
    <x v="0"/>
    <x v="4"/>
    <x v="0"/>
  </r>
  <r>
    <x v="15"/>
    <x v="26"/>
    <x v="119"/>
    <n v="760"/>
    <n v="1082"/>
    <x v="0"/>
    <x v="2"/>
    <x v="0"/>
    <x v="1"/>
    <s v="Ja"/>
    <x v="0"/>
    <n v="4824"/>
    <x v="0"/>
    <x v="14"/>
    <x v="2"/>
    <x v="0"/>
    <x v="0"/>
    <x v="0"/>
    <x v="0"/>
  </r>
  <r>
    <x v="15"/>
    <x v="26"/>
    <x v="119"/>
    <n v="760"/>
    <n v="1082"/>
    <x v="0"/>
    <x v="2"/>
    <x v="3"/>
    <x v="1"/>
    <s v="Ja"/>
    <x v="0"/>
    <n v="5"/>
    <x v="0"/>
    <x v="14"/>
    <x v="2"/>
    <x v="0"/>
    <x v="0"/>
    <x v="3"/>
    <x v="0"/>
  </r>
  <r>
    <x v="15"/>
    <x v="26"/>
    <x v="119"/>
    <n v="760"/>
    <n v="1082"/>
    <x v="0"/>
    <x v="2"/>
    <x v="4"/>
    <x v="1"/>
    <s v="Ja"/>
    <x v="0"/>
    <n v="14"/>
    <x v="0"/>
    <x v="14"/>
    <x v="2"/>
    <x v="0"/>
    <x v="0"/>
    <x v="4"/>
    <x v="0"/>
  </r>
  <r>
    <x v="15"/>
    <x v="26"/>
    <x v="119"/>
    <n v="760"/>
    <n v="1082"/>
    <x v="0"/>
    <x v="2"/>
    <x v="8"/>
    <x v="1"/>
    <s v="Ja"/>
    <x v="0"/>
    <n v="1"/>
    <x v="0"/>
    <x v="14"/>
    <x v="2"/>
    <x v="0"/>
    <x v="0"/>
    <x v="8"/>
    <x v="0"/>
  </r>
  <r>
    <x v="15"/>
    <x v="26"/>
    <x v="119"/>
    <n v="766"/>
    <n v="1082"/>
    <x v="0"/>
    <x v="2"/>
    <x v="0"/>
    <x v="1"/>
    <s v="Ja"/>
    <x v="0"/>
    <n v="3619"/>
    <x v="0"/>
    <x v="74"/>
    <x v="2"/>
    <x v="0"/>
    <x v="0"/>
    <x v="0"/>
    <x v="0"/>
  </r>
  <r>
    <x v="15"/>
    <x v="26"/>
    <x v="119"/>
    <n v="766"/>
    <n v="1082"/>
    <x v="0"/>
    <x v="2"/>
    <x v="3"/>
    <x v="1"/>
    <s v="Ja"/>
    <x v="0"/>
    <n v="1"/>
    <x v="0"/>
    <x v="74"/>
    <x v="2"/>
    <x v="0"/>
    <x v="0"/>
    <x v="3"/>
    <x v="0"/>
  </r>
  <r>
    <x v="15"/>
    <x v="26"/>
    <x v="119"/>
    <n v="766"/>
    <n v="1082"/>
    <x v="0"/>
    <x v="2"/>
    <x v="4"/>
    <x v="1"/>
    <s v="Ja"/>
    <x v="0"/>
    <n v="15"/>
    <x v="0"/>
    <x v="74"/>
    <x v="2"/>
    <x v="0"/>
    <x v="0"/>
    <x v="4"/>
    <x v="0"/>
  </r>
  <r>
    <x v="15"/>
    <x v="26"/>
    <x v="119"/>
    <n v="773"/>
    <n v="1081"/>
    <x v="0"/>
    <x v="2"/>
    <x v="0"/>
    <x v="1"/>
    <s v="Ja"/>
    <x v="0"/>
    <n v="1644"/>
    <x v="5"/>
    <x v="96"/>
    <x v="2"/>
    <x v="0"/>
    <x v="0"/>
    <x v="0"/>
    <x v="0"/>
  </r>
  <r>
    <x v="15"/>
    <x v="26"/>
    <x v="119"/>
    <n v="773"/>
    <n v="1081"/>
    <x v="0"/>
    <x v="2"/>
    <x v="4"/>
    <x v="1"/>
    <s v="Ja"/>
    <x v="0"/>
    <n v="4"/>
    <x v="5"/>
    <x v="96"/>
    <x v="2"/>
    <x v="0"/>
    <x v="0"/>
    <x v="4"/>
    <x v="0"/>
  </r>
  <r>
    <x v="15"/>
    <x v="26"/>
    <x v="119"/>
    <n v="779"/>
    <n v="1082"/>
    <x v="0"/>
    <x v="2"/>
    <x v="0"/>
    <x v="1"/>
    <s v="Ja"/>
    <x v="0"/>
    <n v="3994"/>
    <x v="0"/>
    <x v="75"/>
    <x v="2"/>
    <x v="0"/>
    <x v="0"/>
    <x v="0"/>
    <x v="0"/>
  </r>
  <r>
    <x v="15"/>
    <x v="26"/>
    <x v="119"/>
    <n v="779"/>
    <n v="1082"/>
    <x v="0"/>
    <x v="2"/>
    <x v="3"/>
    <x v="1"/>
    <s v="Ja"/>
    <x v="0"/>
    <n v="1"/>
    <x v="0"/>
    <x v="75"/>
    <x v="2"/>
    <x v="0"/>
    <x v="0"/>
    <x v="3"/>
    <x v="0"/>
  </r>
  <r>
    <x v="15"/>
    <x v="26"/>
    <x v="119"/>
    <n v="779"/>
    <n v="1082"/>
    <x v="0"/>
    <x v="2"/>
    <x v="7"/>
    <x v="1"/>
    <s v="Ja"/>
    <x v="0"/>
    <n v="5"/>
    <x v="0"/>
    <x v="75"/>
    <x v="2"/>
    <x v="0"/>
    <x v="0"/>
    <x v="7"/>
    <x v="0"/>
  </r>
  <r>
    <x v="15"/>
    <x v="26"/>
    <x v="119"/>
    <n v="779"/>
    <n v="1082"/>
    <x v="0"/>
    <x v="2"/>
    <x v="4"/>
    <x v="1"/>
    <s v="Ja"/>
    <x v="0"/>
    <n v="23"/>
    <x v="0"/>
    <x v="75"/>
    <x v="2"/>
    <x v="0"/>
    <x v="0"/>
    <x v="4"/>
    <x v="0"/>
  </r>
  <r>
    <x v="15"/>
    <x v="26"/>
    <x v="119"/>
    <n v="787"/>
    <n v="1081"/>
    <x v="0"/>
    <x v="2"/>
    <x v="0"/>
    <x v="1"/>
    <s v="Ja"/>
    <x v="0"/>
    <n v="3503"/>
    <x v="5"/>
    <x v="79"/>
    <x v="2"/>
    <x v="0"/>
    <x v="0"/>
    <x v="0"/>
    <x v="0"/>
  </r>
  <r>
    <x v="15"/>
    <x v="26"/>
    <x v="119"/>
    <n v="787"/>
    <n v="1081"/>
    <x v="0"/>
    <x v="2"/>
    <x v="3"/>
    <x v="1"/>
    <s v="Ja"/>
    <x v="0"/>
    <n v="1"/>
    <x v="5"/>
    <x v="79"/>
    <x v="2"/>
    <x v="0"/>
    <x v="0"/>
    <x v="3"/>
    <x v="0"/>
  </r>
  <r>
    <x v="15"/>
    <x v="26"/>
    <x v="119"/>
    <n v="787"/>
    <n v="1081"/>
    <x v="0"/>
    <x v="2"/>
    <x v="7"/>
    <x v="1"/>
    <s v="Ja"/>
    <x v="0"/>
    <n v="4"/>
    <x v="5"/>
    <x v="79"/>
    <x v="2"/>
    <x v="0"/>
    <x v="0"/>
    <x v="7"/>
    <x v="0"/>
  </r>
  <r>
    <x v="15"/>
    <x v="26"/>
    <x v="119"/>
    <n v="787"/>
    <n v="1081"/>
    <x v="0"/>
    <x v="2"/>
    <x v="4"/>
    <x v="1"/>
    <s v="Ja"/>
    <x v="0"/>
    <n v="18"/>
    <x v="5"/>
    <x v="79"/>
    <x v="2"/>
    <x v="0"/>
    <x v="0"/>
    <x v="4"/>
    <x v="0"/>
  </r>
  <r>
    <x v="15"/>
    <x v="26"/>
    <x v="119"/>
    <n v="791"/>
    <n v="1082"/>
    <x v="0"/>
    <x v="2"/>
    <x v="0"/>
    <x v="1"/>
    <s v="Ja"/>
    <x v="0"/>
    <n v="8496"/>
    <x v="0"/>
    <x v="76"/>
    <x v="2"/>
    <x v="0"/>
    <x v="0"/>
    <x v="0"/>
    <x v="0"/>
  </r>
  <r>
    <x v="15"/>
    <x v="26"/>
    <x v="119"/>
    <n v="791"/>
    <n v="1082"/>
    <x v="0"/>
    <x v="2"/>
    <x v="3"/>
    <x v="1"/>
    <s v="Ja"/>
    <x v="0"/>
    <n v="3"/>
    <x v="0"/>
    <x v="76"/>
    <x v="2"/>
    <x v="0"/>
    <x v="0"/>
    <x v="3"/>
    <x v="0"/>
  </r>
  <r>
    <x v="15"/>
    <x v="26"/>
    <x v="119"/>
    <n v="791"/>
    <n v="1082"/>
    <x v="0"/>
    <x v="2"/>
    <x v="4"/>
    <x v="1"/>
    <s v="Ja"/>
    <x v="0"/>
    <n v="51"/>
    <x v="0"/>
    <x v="76"/>
    <x v="2"/>
    <x v="0"/>
    <x v="0"/>
    <x v="4"/>
    <x v="0"/>
  </r>
  <r>
    <x v="15"/>
    <x v="26"/>
    <x v="119"/>
    <n v="810"/>
    <n v="1081"/>
    <x v="0"/>
    <x v="2"/>
    <x v="0"/>
    <x v="1"/>
    <s v="Ja"/>
    <x v="0"/>
    <n v="2653"/>
    <x v="5"/>
    <x v="80"/>
    <x v="2"/>
    <x v="0"/>
    <x v="0"/>
    <x v="0"/>
    <x v="0"/>
  </r>
  <r>
    <x v="15"/>
    <x v="26"/>
    <x v="119"/>
    <n v="810"/>
    <n v="1081"/>
    <x v="0"/>
    <x v="2"/>
    <x v="4"/>
    <x v="1"/>
    <s v="Ja"/>
    <x v="0"/>
    <n v="14"/>
    <x v="5"/>
    <x v="80"/>
    <x v="2"/>
    <x v="0"/>
    <x v="0"/>
    <x v="4"/>
    <x v="0"/>
  </r>
  <r>
    <x v="15"/>
    <x v="26"/>
    <x v="119"/>
    <n v="813"/>
    <n v="1081"/>
    <x v="0"/>
    <x v="2"/>
    <x v="0"/>
    <x v="1"/>
    <s v="Ja"/>
    <x v="0"/>
    <n v="3963"/>
    <x v="5"/>
    <x v="58"/>
    <x v="2"/>
    <x v="0"/>
    <x v="0"/>
    <x v="0"/>
    <x v="0"/>
  </r>
  <r>
    <x v="15"/>
    <x v="26"/>
    <x v="119"/>
    <n v="813"/>
    <n v="1081"/>
    <x v="0"/>
    <x v="2"/>
    <x v="3"/>
    <x v="1"/>
    <s v="Ja"/>
    <x v="0"/>
    <n v="2"/>
    <x v="5"/>
    <x v="58"/>
    <x v="2"/>
    <x v="0"/>
    <x v="0"/>
    <x v="3"/>
    <x v="0"/>
  </r>
  <r>
    <x v="15"/>
    <x v="26"/>
    <x v="119"/>
    <n v="813"/>
    <n v="1081"/>
    <x v="0"/>
    <x v="2"/>
    <x v="4"/>
    <x v="1"/>
    <s v="Ja"/>
    <x v="0"/>
    <n v="19"/>
    <x v="5"/>
    <x v="58"/>
    <x v="2"/>
    <x v="0"/>
    <x v="0"/>
    <x v="4"/>
    <x v="0"/>
  </r>
  <r>
    <x v="15"/>
    <x v="26"/>
    <x v="119"/>
    <n v="851"/>
    <n v="1081"/>
    <x v="0"/>
    <x v="2"/>
    <x v="0"/>
    <x v="1"/>
    <s v="Ja"/>
    <x v="0"/>
    <n v="8"/>
    <x v="5"/>
    <x v="77"/>
    <x v="2"/>
    <x v="0"/>
    <x v="0"/>
    <x v="0"/>
    <x v="0"/>
  </r>
  <r>
    <x v="15"/>
    <x v="26"/>
    <x v="119"/>
    <n v="860"/>
    <n v="1081"/>
    <x v="0"/>
    <x v="2"/>
    <x v="0"/>
    <x v="1"/>
    <s v="Ja"/>
    <x v="0"/>
    <n v="4"/>
    <x v="5"/>
    <x v="84"/>
    <x v="2"/>
    <x v="0"/>
    <x v="0"/>
    <x v="0"/>
    <x v="0"/>
  </r>
  <r>
    <x v="15"/>
    <x v="27"/>
    <x v="119"/>
    <n v="0"/>
    <n v="0"/>
    <x v="1"/>
    <x v="2"/>
    <x v="0"/>
    <x v="1"/>
    <s v="Ja"/>
    <x v="0"/>
    <n v="155"/>
    <x v="3"/>
    <x v="15"/>
    <x v="2"/>
    <x v="0"/>
    <x v="1"/>
    <x v="0"/>
    <x v="0"/>
  </r>
  <r>
    <x v="15"/>
    <x v="27"/>
    <x v="119"/>
    <n v="0"/>
    <n v="0"/>
    <x v="1"/>
    <x v="2"/>
    <x v="3"/>
    <x v="1"/>
    <s v="Ja"/>
    <x v="0"/>
    <n v="1"/>
    <x v="3"/>
    <x v="15"/>
    <x v="2"/>
    <x v="0"/>
    <x v="1"/>
    <x v="3"/>
    <x v="0"/>
  </r>
  <r>
    <x v="15"/>
    <x v="27"/>
    <x v="119"/>
    <n v="0"/>
    <n v="0"/>
    <x v="1"/>
    <x v="2"/>
    <x v="7"/>
    <x v="1"/>
    <s v="Ja"/>
    <x v="0"/>
    <n v="6"/>
    <x v="3"/>
    <x v="15"/>
    <x v="2"/>
    <x v="0"/>
    <x v="1"/>
    <x v="7"/>
    <x v="0"/>
  </r>
  <r>
    <x v="15"/>
    <x v="27"/>
    <x v="119"/>
    <n v="0"/>
    <n v="0"/>
    <x v="1"/>
    <x v="2"/>
    <x v="2"/>
    <x v="1"/>
    <s v="Ja"/>
    <x v="0"/>
    <n v="1"/>
    <x v="3"/>
    <x v="15"/>
    <x v="2"/>
    <x v="0"/>
    <x v="1"/>
    <x v="2"/>
    <x v="0"/>
  </r>
  <r>
    <x v="15"/>
    <x v="27"/>
    <x v="119"/>
    <n v="0"/>
    <n v="0"/>
    <x v="1"/>
    <x v="2"/>
    <x v="5"/>
    <x v="1"/>
    <s v="Ja"/>
    <x v="0"/>
    <n v="1"/>
    <x v="3"/>
    <x v="15"/>
    <x v="2"/>
    <x v="0"/>
    <x v="1"/>
    <x v="5"/>
    <x v="0"/>
  </r>
  <r>
    <x v="15"/>
    <x v="27"/>
    <x v="119"/>
    <n v="0"/>
    <n v="0"/>
    <x v="5"/>
    <x v="2"/>
    <x v="5"/>
    <x v="1"/>
    <s v="Ja"/>
    <x v="0"/>
    <n v="1"/>
    <x v="3"/>
    <x v="15"/>
    <x v="2"/>
    <x v="2"/>
    <x v="5"/>
    <x v="5"/>
    <x v="1"/>
  </r>
  <r>
    <x v="15"/>
    <x v="27"/>
    <x v="119"/>
    <n v="101"/>
    <n v="1084"/>
    <x v="0"/>
    <x v="2"/>
    <x v="0"/>
    <x v="1"/>
    <s v="Ja"/>
    <x v="0"/>
    <n v="1"/>
    <x v="1"/>
    <x v="2"/>
    <x v="2"/>
    <x v="0"/>
    <x v="0"/>
    <x v="0"/>
    <x v="0"/>
  </r>
  <r>
    <x v="15"/>
    <x v="27"/>
    <x v="119"/>
    <n v="159"/>
    <n v="1084"/>
    <x v="0"/>
    <x v="2"/>
    <x v="0"/>
    <x v="1"/>
    <s v="Ja"/>
    <x v="0"/>
    <n v="1"/>
    <x v="1"/>
    <x v="21"/>
    <x v="2"/>
    <x v="0"/>
    <x v="0"/>
    <x v="0"/>
    <x v="0"/>
  </r>
  <r>
    <x v="15"/>
    <x v="27"/>
    <x v="119"/>
    <n v="461"/>
    <n v="1083"/>
    <x v="0"/>
    <x v="2"/>
    <x v="0"/>
    <x v="1"/>
    <s v="Ja"/>
    <x v="0"/>
    <n v="1"/>
    <x v="2"/>
    <x v="55"/>
    <x v="2"/>
    <x v="0"/>
    <x v="0"/>
    <x v="0"/>
    <x v="0"/>
  </r>
  <r>
    <x v="15"/>
    <x v="27"/>
    <x v="119"/>
    <n v="530"/>
    <n v="1083"/>
    <x v="0"/>
    <x v="2"/>
    <x v="0"/>
    <x v="1"/>
    <s v="Ja"/>
    <x v="0"/>
    <n v="1"/>
    <x v="2"/>
    <x v="6"/>
    <x v="2"/>
    <x v="0"/>
    <x v="0"/>
    <x v="0"/>
    <x v="0"/>
  </r>
  <r>
    <x v="15"/>
    <x v="27"/>
    <x v="119"/>
    <n v="657"/>
    <n v="1082"/>
    <x v="0"/>
    <x v="2"/>
    <x v="0"/>
    <x v="1"/>
    <s v="Ja"/>
    <x v="0"/>
    <n v="1"/>
    <x v="0"/>
    <x v="67"/>
    <x v="2"/>
    <x v="0"/>
    <x v="0"/>
    <x v="0"/>
    <x v="0"/>
  </r>
  <r>
    <x v="15"/>
    <x v="27"/>
    <x v="119"/>
    <n v="727"/>
    <n v="1082"/>
    <x v="0"/>
    <x v="2"/>
    <x v="0"/>
    <x v="1"/>
    <s v="Ja"/>
    <x v="0"/>
    <n v="2"/>
    <x v="0"/>
    <x v="89"/>
    <x v="2"/>
    <x v="0"/>
    <x v="0"/>
    <x v="0"/>
    <x v="0"/>
  </r>
  <r>
    <x v="15"/>
    <x v="27"/>
    <x v="119"/>
    <n v="730"/>
    <n v="1082"/>
    <x v="0"/>
    <x v="2"/>
    <x v="0"/>
    <x v="1"/>
    <s v="Ja"/>
    <x v="0"/>
    <n v="1"/>
    <x v="0"/>
    <x v="71"/>
    <x v="2"/>
    <x v="0"/>
    <x v="0"/>
    <x v="0"/>
    <x v="0"/>
  </r>
  <r>
    <x v="15"/>
    <x v="27"/>
    <x v="119"/>
    <n v="740"/>
    <n v="1082"/>
    <x v="0"/>
    <x v="2"/>
    <x v="0"/>
    <x v="1"/>
    <s v="Ja"/>
    <x v="0"/>
    <n v="1"/>
    <x v="0"/>
    <x v="72"/>
    <x v="2"/>
    <x v="0"/>
    <x v="0"/>
    <x v="0"/>
    <x v="0"/>
  </r>
  <r>
    <x v="15"/>
    <x v="27"/>
    <x v="119"/>
    <n v="751"/>
    <n v="1082"/>
    <x v="0"/>
    <x v="2"/>
    <x v="0"/>
    <x v="1"/>
    <s v="Ja"/>
    <x v="0"/>
    <n v="2"/>
    <x v="0"/>
    <x v="1"/>
    <x v="2"/>
    <x v="0"/>
    <x v="0"/>
    <x v="0"/>
    <x v="0"/>
  </r>
  <r>
    <x v="15"/>
    <x v="27"/>
    <x v="119"/>
    <n v="760"/>
    <n v="1082"/>
    <x v="0"/>
    <x v="2"/>
    <x v="0"/>
    <x v="1"/>
    <s v="Ja"/>
    <x v="0"/>
    <n v="1"/>
    <x v="0"/>
    <x v="14"/>
    <x v="2"/>
    <x v="0"/>
    <x v="0"/>
    <x v="0"/>
    <x v="0"/>
  </r>
  <r>
    <x v="15"/>
    <x v="27"/>
    <x v="119"/>
    <n v="791"/>
    <n v="1082"/>
    <x v="0"/>
    <x v="2"/>
    <x v="0"/>
    <x v="1"/>
    <s v="Ja"/>
    <x v="0"/>
    <n v="2"/>
    <x v="0"/>
    <x v="76"/>
    <x v="2"/>
    <x v="0"/>
    <x v="0"/>
    <x v="0"/>
    <x v="0"/>
  </r>
  <r>
    <x v="15"/>
    <x v="27"/>
    <x v="119"/>
    <n v="810"/>
    <n v="1081"/>
    <x v="0"/>
    <x v="2"/>
    <x v="0"/>
    <x v="1"/>
    <s v="Ja"/>
    <x v="0"/>
    <n v="7"/>
    <x v="5"/>
    <x v="80"/>
    <x v="2"/>
    <x v="0"/>
    <x v="0"/>
    <x v="0"/>
    <x v="0"/>
  </r>
  <r>
    <x v="15"/>
    <x v="27"/>
    <x v="119"/>
    <n v="813"/>
    <n v="1081"/>
    <x v="0"/>
    <x v="2"/>
    <x v="0"/>
    <x v="1"/>
    <s v="Ja"/>
    <x v="0"/>
    <n v="397"/>
    <x v="5"/>
    <x v="58"/>
    <x v="2"/>
    <x v="0"/>
    <x v="0"/>
    <x v="0"/>
    <x v="0"/>
  </r>
  <r>
    <x v="15"/>
    <x v="27"/>
    <x v="119"/>
    <n v="813"/>
    <n v="1081"/>
    <x v="0"/>
    <x v="2"/>
    <x v="4"/>
    <x v="1"/>
    <s v="Ja"/>
    <x v="0"/>
    <n v="1"/>
    <x v="5"/>
    <x v="58"/>
    <x v="2"/>
    <x v="0"/>
    <x v="0"/>
    <x v="4"/>
    <x v="0"/>
  </r>
  <r>
    <x v="15"/>
    <x v="27"/>
    <x v="119"/>
    <n v="820"/>
    <n v="1081"/>
    <x v="0"/>
    <x v="2"/>
    <x v="0"/>
    <x v="1"/>
    <s v="Ja"/>
    <x v="0"/>
    <n v="2825"/>
    <x v="5"/>
    <x v="94"/>
    <x v="2"/>
    <x v="0"/>
    <x v="0"/>
    <x v="0"/>
    <x v="0"/>
  </r>
  <r>
    <x v="15"/>
    <x v="27"/>
    <x v="119"/>
    <n v="820"/>
    <n v="1081"/>
    <x v="0"/>
    <x v="2"/>
    <x v="4"/>
    <x v="1"/>
    <s v="Ja"/>
    <x v="0"/>
    <n v="7"/>
    <x v="5"/>
    <x v="94"/>
    <x v="2"/>
    <x v="0"/>
    <x v="0"/>
    <x v="4"/>
    <x v="0"/>
  </r>
  <r>
    <x v="15"/>
    <x v="27"/>
    <x v="119"/>
    <n v="820"/>
    <n v="1081"/>
    <x v="0"/>
    <x v="2"/>
    <x v="2"/>
    <x v="1"/>
    <s v="Ja"/>
    <x v="0"/>
    <n v="1"/>
    <x v="5"/>
    <x v="94"/>
    <x v="2"/>
    <x v="0"/>
    <x v="0"/>
    <x v="2"/>
    <x v="0"/>
  </r>
  <r>
    <x v="15"/>
    <x v="27"/>
    <x v="119"/>
    <n v="825"/>
    <n v="1081"/>
    <x v="0"/>
    <x v="2"/>
    <x v="0"/>
    <x v="1"/>
    <s v="Ja"/>
    <x v="0"/>
    <n v="82"/>
    <x v="5"/>
    <x v="99"/>
    <x v="2"/>
    <x v="0"/>
    <x v="0"/>
    <x v="0"/>
    <x v="0"/>
  </r>
  <r>
    <x v="15"/>
    <x v="27"/>
    <x v="119"/>
    <n v="840"/>
    <n v="1081"/>
    <x v="0"/>
    <x v="2"/>
    <x v="0"/>
    <x v="1"/>
    <s v="Ja"/>
    <x v="0"/>
    <n v="1983"/>
    <x v="5"/>
    <x v="81"/>
    <x v="2"/>
    <x v="0"/>
    <x v="0"/>
    <x v="0"/>
    <x v="0"/>
  </r>
  <r>
    <x v="15"/>
    <x v="27"/>
    <x v="119"/>
    <n v="840"/>
    <n v="1081"/>
    <x v="0"/>
    <x v="2"/>
    <x v="3"/>
    <x v="1"/>
    <s v="Ja"/>
    <x v="0"/>
    <n v="1"/>
    <x v="5"/>
    <x v="81"/>
    <x v="2"/>
    <x v="0"/>
    <x v="0"/>
    <x v="3"/>
    <x v="0"/>
  </r>
  <r>
    <x v="15"/>
    <x v="27"/>
    <x v="119"/>
    <n v="840"/>
    <n v="1081"/>
    <x v="0"/>
    <x v="2"/>
    <x v="4"/>
    <x v="1"/>
    <s v="Ja"/>
    <x v="0"/>
    <n v="12"/>
    <x v="5"/>
    <x v="81"/>
    <x v="2"/>
    <x v="0"/>
    <x v="0"/>
    <x v="4"/>
    <x v="0"/>
  </r>
  <r>
    <x v="15"/>
    <x v="27"/>
    <x v="119"/>
    <n v="846"/>
    <n v="1081"/>
    <x v="0"/>
    <x v="2"/>
    <x v="0"/>
    <x v="1"/>
    <s v="Ja"/>
    <x v="0"/>
    <n v="3275"/>
    <x v="5"/>
    <x v="82"/>
    <x v="2"/>
    <x v="0"/>
    <x v="0"/>
    <x v="0"/>
    <x v="0"/>
  </r>
  <r>
    <x v="15"/>
    <x v="27"/>
    <x v="119"/>
    <n v="846"/>
    <n v="1081"/>
    <x v="0"/>
    <x v="2"/>
    <x v="3"/>
    <x v="1"/>
    <s v="Ja"/>
    <x v="0"/>
    <n v="1"/>
    <x v="5"/>
    <x v="82"/>
    <x v="2"/>
    <x v="0"/>
    <x v="0"/>
    <x v="3"/>
    <x v="0"/>
  </r>
  <r>
    <x v="15"/>
    <x v="27"/>
    <x v="119"/>
    <n v="846"/>
    <n v="1081"/>
    <x v="0"/>
    <x v="2"/>
    <x v="4"/>
    <x v="1"/>
    <s v="Ja"/>
    <x v="0"/>
    <n v="17"/>
    <x v="5"/>
    <x v="82"/>
    <x v="2"/>
    <x v="0"/>
    <x v="0"/>
    <x v="4"/>
    <x v="0"/>
  </r>
  <r>
    <x v="15"/>
    <x v="27"/>
    <x v="119"/>
    <n v="846"/>
    <n v="1081"/>
    <x v="0"/>
    <x v="2"/>
    <x v="8"/>
    <x v="1"/>
    <s v="Ja"/>
    <x v="0"/>
    <n v="24"/>
    <x v="5"/>
    <x v="82"/>
    <x v="2"/>
    <x v="0"/>
    <x v="0"/>
    <x v="8"/>
    <x v="0"/>
  </r>
  <r>
    <x v="15"/>
    <x v="27"/>
    <x v="119"/>
    <n v="849"/>
    <n v="1081"/>
    <x v="0"/>
    <x v="2"/>
    <x v="0"/>
    <x v="1"/>
    <s v="Ja"/>
    <x v="0"/>
    <n v="2743"/>
    <x v="5"/>
    <x v="83"/>
    <x v="2"/>
    <x v="0"/>
    <x v="0"/>
    <x v="0"/>
    <x v="0"/>
  </r>
  <r>
    <x v="15"/>
    <x v="27"/>
    <x v="119"/>
    <n v="849"/>
    <n v="1081"/>
    <x v="0"/>
    <x v="2"/>
    <x v="3"/>
    <x v="1"/>
    <s v="Ja"/>
    <x v="0"/>
    <n v="1"/>
    <x v="5"/>
    <x v="83"/>
    <x v="2"/>
    <x v="0"/>
    <x v="0"/>
    <x v="3"/>
    <x v="0"/>
  </r>
  <r>
    <x v="15"/>
    <x v="27"/>
    <x v="119"/>
    <n v="849"/>
    <n v="1081"/>
    <x v="0"/>
    <x v="2"/>
    <x v="7"/>
    <x v="1"/>
    <s v="Ja"/>
    <x v="0"/>
    <n v="1"/>
    <x v="5"/>
    <x v="83"/>
    <x v="2"/>
    <x v="0"/>
    <x v="0"/>
    <x v="7"/>
    <x v="0"/>
  </r>
  <r>
    <x v="15"/>
    <x v="27"/>
    <x v="119"/>
    <n v="849"/>
    <n v="1081"/>
    <x v="0"/>
    <x v="2"/>
    <x v="4"/>
    <x v="1"/>
    <s v="Ja"/>
    <x v="0"/>
    <n v="10"/>
    <x v="5"/>
    <x v="83"/>
    <x v="2"/>
    <x v="0"/>
    <x v="0"/>
    <x v="4"/>
    <x v="0"/>
  </r>
  <r>
    <x v="15"/>
    <x v="27"/>
    <x v="119"/>
    <n v="851"/>
    <n v="1081"/>
    <x v="0"/>
    <x v="2"/>
    <x v="0"/>
    <x v="1"/>
    <s v="Ja"/>
    <x v="0"/>
    <n v="33326"/>
    <x v="5"/>
    <x v="77"/>
    <x v="2"/>
    <x v="0"/>
    <x v="0"/>
    <x v="0"/>
    <x v="0"/>
  </r>
  <r>
    <x v="15"/>
    <x v="27"/>
    <x v="119"/>
    <n v="851"/>
    <n v="1081"/>
    <x v="0"/>
    <x v="2"/>
    <x v="3"/>
    <x v="1"/>
    <s v="Ja"/>
    <x v="0"/>
    <n v="17"/>
    <x v="5"/>
    <x v="77"/>
    <x v="2"/>
    <x v="0"/>
    <x v="0"/>
    <x v="3"/>
    <x v="0"/>
  </r>
  <r>
    <x v="15"/>
    <x v="27"/>
    <x v="119"/>
    <n v="851"/>
    <n v="1081"/>
    <x v="0"/>
    <x v="2"/>
    <x v="7"/>
    <x v="1"/>
    <s v="Ja"/>
    <x v="0"/>
    <n v="6"/>
    <x v="5"/>
    <x v="77"/>
    <x v="2"/>
    <x v="0"/>
    <x v="0"/>
    <x v="7"/>
    <x v="0"/>
  </r>
  <r>
    <x v="15"/>
    <x v="27"/>
    <x v="119"/>
    <n v="851"/>
    <n v="1081"/>
    <x v="0"/>
    <x v="2"/>
    <x v="4"/>
    <x v="1"/>
    <s v="Ja"/>
    <x v="0"/>
    <n v="122"/>
    <x v="5"/>
    <x v="77"/>
    <x v="2"/>
    <x v="0"/>
    <x v="0"/>
    <x v="4"/>
    <x v="0"/>
  </r>
  <r>
    <x v="15"/>
    <x v="27"/>
    <x v="119"/>
    <n v="851"/>
    <n v="1081"/>
    <x v="0"/>
    <x v="2"/>
    <x v="2"/>
    <x v="1"/>
    <s v="Ja"/>
    <x v="0"/>
    <n v="4"/>
    <x v="5"/>
    <x v="77"/>
    <x v="2"/>
    <x v="0"/>
    <x v="0"/>
    <x v="2"/>
    <x v="0"/>
  </r>
  <r>
    <x v="15"/>
    <x v="27"/>
    <x v="119"/>
    <n v="860"/>
    <n v="1081"/>
    <x v="0"/>
    <x v="2"/>
    <x v="0"/>
    <x v="1"/>
    <s v="Ja"/>
    <x v="0"/>
    <n v="4935"/>
    <x v="5"/>
    <x v="84"/>
    <x v="2"/>
    <x v="0"/>
    <x v="0"/>
    <x v="0"/>
    <x v="0"/>
  </r>
  <r>
    <x v="15"/>
    <x v="27"/>
    <x v="119"/>
    <n v="860"/>
    <n v="1081"/>
    <x v="0"/>
    <x v="2"/>
    <x v="3"/>
    <x v="1"/>
    <s v="Ja"/>
    <x v="0"/>
    <n v="5"/>
    <x v="5"/>
    <x v="84"/>
    <x v="2"/>
    <x v="0"/>
    <x v="0"/>
    <x v="3"/>
    <x v="0"/>
  </r>
  <r>
    <x v="15"/>
    <x v="27"/>
    <x v="119"/>
    <n v="860"/>
    <n v="1081"/>
    <x v="0"/>
    <x v="2"/>
    <x v="4"/>
    <x v="1"/>
    <s v="Ja"/>
    <x v="0"/>
    <n v="18"/>
    <x v="5"/>
    <x v="84"/>
    <x v="2"/>
    <x v="0"/>
    <x v="0"/>
    <x v="4"/>
    <x v="0"/>
  </r>
  <r>
    <x v="15"/>
    <x v="28"/>
    <x v="119"/>
    <n v="706"/>
    <n v="1082"/>
    <x v="0"/>
    <x v="2"/>
    <x v="0"/>
    <x v="1"/>
    <s v="Ja"/>
    <x v="0"/>
    <n v="1"/>
    <x v="0"/>
    <x v="78"/>
    <x v="2"/>
    <x v="0"/>
    <x v="0"/>
    <x v="0"/>
    <x v="0"/>
  </r>
  <r>
    <x v="15"/>
    <x v="28"/>
    <x v="119"/>
    <n v="851"/>
    <n v="1081"/>
    <x v="0"/>
    <x v="2"/>
    <x v="0"/>
    <x v="1"/>
    <s v="Ja"/>
    <x v="0"/>
    <n v="1"/>
    <x v="5"/>
    <x v="77"/>
    <x v="2"/>
    <x v="0"/>
    <x v="0"/>
    <x v="0"/>
    <x v="0"/>
  </r>
  <r>
    <x v="15"/>
    <x v="28"/>
    <x v="119"/>
    <n v="860"/>
    <n v="1081"/>
    <x v="0"/>
    <x v="2"/>
    <x v="0"/>
    <x v="1"/>
    <s v="Ja"/>
    <x v="0"/>
    <n v="453"/>
    <x v="5"/>
    <x v="84"/>
    <x v="2"/>
    <x v="0"/>
    <x v="0"/>
    <x v="0"/>
    <x v="0"/>
  </r>
  <r>
    <x v="15"/>
    <x v="28"/>
    <x v="119"/>
    <n v="860"/>
    <n v="1081"/>
    <x v="0"/>
    <x v="2"/>
    <x v="3"/>
    <x v="1"/>
    <s v="Ja"/>
    <x v="0"/>
    <n v="1"/>
    <x v="5"/>
    <x v="84"/>
    <x v="2"/>
    <x v="0"/>
    <x v="0"/>
    <x v="3"/>
    <x v="0"/>
  </r>
  <r>
    <x v="15"/>
    <x v="28"/>
    <x v="119"/>
    <n v="860"/>
    <n v="1081"/>
    <x v="0"/>
    <x v="2"/>
    <x v="4"/>
    <x v="1"/>
    <s v="Ja"/>
    <x v="0"/>
    <n v="1"/>
    <x v="5"/>
    <x v="84"/>
    <x v="2"/>
    <x v="0"/>
    <x v="0"/>
    <x v="4"/>
    <x v="0"/>
  </r>
  <r>
    <x v="15"/>
    <x v="29"/>
    <x v="119"/>
    <n v="0"/>
    <n v="0"/>
    <x v="1"/>
    <x v="2"/>
    <x v="1"/>
    <x v="1"/>
    <s v="Ja"/>
    <x v="0"/>
    <n v="1"/>
    <x v="3"/>
    <x v="15"/>
    <x v="2"/>
    <x v="0"/>
    <x v="1"/>
    <x v="1"/>
    <x v="0"/>
  </r>
  <r>
    <x v="15"/>
    <x v="29"/>
    <x v="119"/>
    <n v="0"/>
    <n v="0"/>
    <x v="1"/>
    <x v="2"/>
    <x v="0"/>
    <x v="1"/>
    <s v="Ja"/>
    <x v="0"/>
    <n v="283"/>
    <x v="3"/>
    <x v="15"/>
    <x v="2"/>
    <x v="0"/>
    <x v="1"/>
    <x v="0"/>
    <x v="0"/>
  </r>
  <r>
    <x v="15"/>
    <x v="29"/>
    <x v="119"/>
    <n v="0"/>
    <n v="0"/>
    <x v="1"/>
    <x v="2"/>
    <x v="3"/>
    <x v="1"/>
    <s v="Ja"/>
    <x v="0"/>
    <n v="1"/>
    <x v="3"/>
    <x v="15"/>
    <x v="2"/>
    <x v="0"/>
    <x v="1"/>
    <x v="3"/>
    <x v="0"/>
  </r>
  <r>
    <x v="15"/>
    <x v="29"/>
    <x v="119"/>
    <n v="0"/>
    <n v="0"/>
    <x v="1"/>
    <x v="2"/>
    <x v="7"/>
    <x v="1"/>
    <s v="Ja"/>
    <x v="0"/>
    <n v="17"/>
    <x v="3"/>
    <x v="15"/>
    <x v="2"/>
    <x v="0"/>
    <x v="1"/>
    <x v="7"/>
    <x v="0"/>
  </r>
  <r>
    <x v="15"/>
    <x v="29"/>
    <x v="119"/>
    <n v="0"/>
    <n v="0"/>
    <x v="1"/>
    <x v="2"/>
    <x v="2"/>
    <x v="1"/>
    <s v="Ja"/>
    <x v="0"/>
    <n v="1"/>
    <x v="3"/>
    <x v="15"/>
    <x v="2"/>
    <x v="0"/>
    <x v="1"/>
    <x v="2"/>
    <x v="0"/>
  </r>
  <r>
    <x v="15"/>
    <x v="29"/>
    <x v="119"/>
    <n v="0"/>
    <n v="0"/>
    <x v="1"/>
    <x v="2"/>
    <x v="5"/>
    <x v="1"/>
    <s v="Ja"/>
    <x v="0"/>
    <n v="6"/>
    <x v="3"/>
    <x v="15"/>
    <x v="2"/>
    <x v="0"/>
    <x v="1"/>
    <x v="5"/>
    <x v="0"/>
  </r>
  <r>
    <x v="15"/>
    <x v="29"/>
    <x v="119"/>
    <n v="0"/>
    <n v="0"/>
    <x v="3"/>
    <x v="2"/>
    <x v="2"/>
    <x v="1"/>
    <s v="Ja"/>
    <x v="0"/>
    <n v="5"/>
    <x v="3"/>
    <x v="15"/>
    <x v="2"/>
    <x v="0"/>
    <x v="3"/>
    <x v="2"/>
    <x v="0"/>
  </r>
  <r>
    <x v="15"/>
    <x v="29"/>
    <x v="119"/>
    <n v="101"/>
    <n v="1084"/>
    <x v="0"/>
    <x v="2"/>
    <x v="1"/>
    <x v="1"/>
    <s v="Ja"/>
    <x v="0"/>
    <n v="2"/>
    <x v="1"/>
    <x v="2"/>
    <x v="2"/>
    <x v="0"/>
    <x v="0"/>
    <x v="1"/>
    <x v="0"/>
  </r>
  <r>
    <x v="15"/>
    <x v="29"/>
    <x v="119"/>
    <n v="101"/>
    <n v="1084"/>
    <x v="0"/>
    <x v="2"/>
    <x v="0"/>
    <x v="1"/>
    <s v="Ja"/>
    <x v="0"/>
    <n v="49474"/>
    <x v="1"/>
    <x v="2"/>
    <x v="2"/>
    <x v="0"/>
    <x v="0"/>
    <x v="0"/>
    <x v="0"/>
  </r>
  <r>
    <x v="15"/>
    <x v="29"/>
    <x v="119"/>
    <n v="101"/>
    <n v="1084"/>
    <x v="0"/>
    <x v="2"/>
    <x v="3"/>
    <x v="1"/>
    <s v="Ja"/>
    <x v="0"/>
    <n v="96"/>
    <x v="1"/>
    <x v="2"/>
    <x v="2"/>
    <x v="0"/>
    <x v="0"/>
    <x v="3"/>
    <x v="0"/>
  </r>
  <r>
    <x v="15"/>
    <x v="29"/>
    <x v="119"/>
    <n v="101"/>
    <n v="1084"/>
    <x v="0"/>
    <x v="2"/>
    <x v="7"/>
    <x v="1"/>
    <s v="Ja"/>
    <x v="0"/>
    <n v="16"/>
    <x v="1"/>
    <x v="2"/>
    <x v="2"/>
    <x v="0"/>
    <x v="0"/>
    <x v="7"/>
    <x v="0"/>
  </r>
  <r>
    <x v="15"/>
    <x v="29"/>
    <x v="119"/>
    <n v="101"/>
    <n v="1084"/>
    <x v="0"/>
    <x v="2"/>
    <x v="4"/>
    <x v="1"/>
    <s v="Ja"/>
    <x v="0"/>
    <n v="75"/>
    <x v="1"/>
    <x v="2"/>
    <x v="2"/>
    <x v="0"/>
    <x v="0"/>
    <x v="4"/>
    <x v="0"/>
  </r>
  <r>
    <x v="15"/>
    <x v="29"/>
    <x v="119"/>
    <n v="101"/>
    <n v="1084"/>
    <x v="0"/>
    <x v="2"/>
    <x v="2"/>
    <x v="1"/>
    <s v="Ja"/>
    <x v="0"/>
    <n v="2"/>
    <x v="1"/>
    <x v="2"/>
    <x v="2"/>
    <x v="0"/>
    <x v="0"/>
    <x v="2"/>
    <x v="0"/>
  </r>
  <r>
    <x v="15"/>
    <x v="29"/>
    <x v="119"/>
    <n v="101"/>
    <n v="1084"/>
    <x v="0"/>
    <x v="2"/>
    <x v="5"/>
    <x v="1"/>
    <s v="Ja"/>
    <x v="0"/>
    <n v="2"/>
    <x v="1"/>
    <x v="2"/>
    <x v="2"/>
    <x v="0"/>
    <x v="0"/>
    <x v="5"/>
    <x v="0"/>
  </r>
  <r>
    <x v="15"/>
    <x v="29"/>
    <x v="119"/>
    <n v="147"/>
    <n v="1084"/>
    <x v="0"/>
    <x v="2"/>
    <x v="0"/>
    <x v="1"/>
    <s v="Ja"/>
    <x v="0"/>
    <n v="1"/>
    <x v="1"/>
    <x v="16"/>
    <x v="2"/>
    <x v="0"/>
    <x v="0"/>
    <x v="0"/>
    <x v="0"/>
  </r>
  <r>
    <x v="15"/>
    <x v="29"/>
    <x v="119"/>
    <n v="157"/>
    <n v="1084"/>
    <x v="0"/>
    <x v="2"/>
    <x v="0"/>
    <x v="1"/>
    <s v="Ja"/>
    <x v="0"/>
    <n v="1"/>
    <x v="1"/>
    <x v="20"/>
    <x v="2"/>
    <x v="0"/>
    <x v="0"/>
    <x v="0"/>
    <x v="0"/>
  </r>
  <r>
    <x v="15"/>
    <x v="29"/>
    <x v="119"/>
    <n v="167"/>
    <n v="1084"/>
    <x v="0"/>
    <x v="2"/>
    <x v="0"/>
    <x v="1"/>
    <s v="Ja"/>
    <x v="0"/>
    <n v="1"/>
    <x v="1"/>
    <x v="25"/>
    <x v="2"/>
    <x v="0"/>
    <x v="0"/>
    <x v="0"/>
    <x v="0"/>
  </r>
  <r>
    <x v="15"/>
    <x v="29"/>
    <x v="119"/>
    <n v="173"/>
    <n v="1084"/>
    <x v="0"/>
    <x v="2"/>
    <x v="0"/>
    <x v="1"/>
    <s v="Ja"/>
    <x v="0"/>
    <n v="1"/>
    <x v="1"/>
    <x v="27"/>
    <x v="2"/>
    <x v="0"/>
    <x v="0"/>
    <x v="0"/>
    <x v="0"/>
  </r>
  <r>
    <x v="15"/>
    <x v="29"/>
    <x v="119"/>
    <n v="175"/>
    <n v="1084"/>
    <x v="0"/>
    <x v="2"/>
    <x v="0"/>
    <x v="1"/>
    <s v="Ja"/>
    <x v="0"/>
    <n v="2"/>
    <x v="1"/>
    <x v="28"/>
    <x v="2"/>
    <x v="0"/>
    <x v="0"/>
    <x v="0"/>
    <x v="0"/>
  </r>
  <r>
    <x v="15"/>
    <x v="29"/>
    <x v="119"/>
    <n v="183"/>
    <n v="1084"/>
    <x v="0"/>
    <x v="2"/>
    <x v="0"/>
    <x v="1"/>
    <s v="Ja"/>
    <x v="0"/>
    <n v="1"/>
    <x v="1"/>
    <x v="29"/>
    <x v="2"/>
    <x v="0"/>
    <x v="0"/>
    <x v="0"/>
    <x v="0"/>
  </r>
  <r>
    <x v="15"/>
    <x v="29"/>
    <x v="119"/>
    <n v="223"/>
    <n v="1084"/>
    <x v="0"/>
    <x v="2"/>
    <x v="0"/>
    <x v="1"/>
    <s v="Ja"/>
    <x v="0"/>
    <n v="1"/>
    <x v="1"/>
    <x v="62"/>
    <x v="2"/>
    <x v="0"/>
    <x v="0"/>
    <x v="0"/>
    <x v="0"/>
  </r>
  <r>
    <x v="15"/>
    <x v="29"/>
    <x v="119"/>
    <n v="230"/>
    <n v="1084"/>
    <x v="0"/>
    <x v="2"/>
    <x v="0"/>
    <x v="1"/>
    <s v="Ja"/>
    <x v="0"/>
    <n v="1"/>
    <x v="1"/>
    <x v="35"/>
    <x v="2"/>
    <x v="0"/>
    <x v="0"/>
    <x v="0"/>
    <x v="0"/>
  </r>
  <r>
    <x v="15"/>
    <x v="29"/>
    <x v="119"/>
    <n v="250"/>
    <n v="1084"/>
    <x v="0"/>
    <x v="2"/>
    <x v="0"/>
    <x v="1"/>
    <s v="Ja"/>
    <x v="0"/>
    <n v="2"/>
    <x v="1"/>
    <x v="37"/>
    <x v="2"/>
    <x v="0"/>
    <x v="0"/>
    <x v="0"/>
    <x v="0"/>
  </r>
  <r>
    <x v="15"/>
    <x v="29"/>
    <x v="119"/>
    <n v="253"/>
    <n v="1085"/>
    <x v="0"/>
    <x v="2"/>
    <x v="0"/>
    <x v="1"/>
    <s v="Ja"/>
    <x v="0"/>
    <n v="3"/>
    <x v="4"/>
    <x v="38"/>
    <x v="2"/>
    <x v="0"/>
    <x v="0"/>
    <x v="0"/>
    <x v="0"/>
  </r>
  <r>
    <x v="15"/>
    <x v="29"/>
    <x v="119"/>
    <n v="561"/>
    <n v="1083"/>
    <x v="0"/>
    <x v="2"/>
    <x v="0"/>
    <x v="1"/>
    <s v="Ja"/>
    <x v="0"/>
    <n v="2"/>
    <x v="2"/>
    <x v="8"/>
    <x v="2"/>
    <x v="0"/>
    <x v="0"/>
    <x v="0"/>
    <x v="0"/>
  </r>
  <r>
    <x v="15"/>
    <x v="29"/>
    <x v="119"/>
    <n v="621"/>
    <n v="1083"/>
    <x v="0"/>
    <x v="2"/>
    <x v="0"/>
    <x v="1"/>
    <s v="Ja"/>
    <x v="0"/>
    <n v="1"/>
    <x v="2"/>
    <x v="12"/>
    <x v="2"/>
    <x v="0"/>
    <x v="0"/>
    <x v="0"/>
    <x v="0"/>
  </r>
  <r>
    <x v="15"/>
    <x v="29"/>
    <x v="119"/>
    <n v="751"/>
    <n v="1082"/>
    <x v="0"/>
    <x v="2"/>
    <x v="0"/>
    <x v="1"/>
    <s v="Ja"/>
    <x v="0"/>
    <n v="1"/>
    <x v="0"/>
    <x v="1"/>
    <x v="2"/>
    <x v="0"/>
    <x v="0"/>
    <x v="0"/>
    <x v="0"/>
  </r>
  <r>
    <x v="15"/>
    <x v="29"/>
    <x v="119"/>
    <n v="860"/>
    <n v="1081"/>
    <x v="0"/>
    <x v="2"/>
    <x v="0"/>
    <x v="1"/>
    <s v="Ja"/>
    <x v="0"/>
    <n v="1"/>
    <x v="5"/>
    <x v="84"/>
    <x v="2"/>
    <x v="0"/>
    <x v="0"/>
    <x v="0"/>
    <x v="0"/>
  </r>
  <r>
    <x v="15"/>
    <x v="30"/>
    <x v="119"/>
    <n v="0"/>
    <n v="0"/>
    <x v="1"/>
    <x v="2"/>
    <x v="0"/>
    <x v="1"/>
    <s v="Ja"/>
    <x v="0"/>
    <n v="287"/>
    <x v="3"/>
    <x v="15"/>
    <x v="2"/>
    <x v="0"/>
    <x v="1"/>
    <x v="0"/>
    <x v="0"/>
  </r>
  <r>
    <x v="15"/>
    <x v="30"/>
    <x v="119"/>
    <n v="0"/>
    <n v="0"/>
    <x v="1"/>
    <x v="2"/>
    <x v="3"/>
    <x v="1"/>
    <s v="Ja"/>
    <x v="0"/>
    <n v="1"/>
    <x v="3"/>
    <x v="15"/>
    <x v="2"/>
    <x v="0"/>
    <x v="1"/>
    <x v="3"/>
    <x v="0"/>
  </r>
  <r>
    <x v="15"/>
    <x v="30"/>
    <x v="119"/>
    <n v="0"/>
    <n v="0"/>
    <x v="1"/>
    <x v="2"/>
    <x v="7"/>
    <x v="1"/>
    <s v="Ja"/>
    <x v="0"/>
    <n v="13"/>
    <x v="3"/>
    <x v="15"/>
    <x v="2"/>
    <x v="0"/>
    <x v="1"/>
    <x v="7"/>
    <x v="0"/>
  </r>
  <r>
    <x v="15"/>
    <x v="30"/>
    <x v="119"/>
    <n v="0"/>
    <n v="0"/>
    <x v="1"/>
    <x v="2"/>
    <x v="2"/>
    <x v="1"/>
    <s v="Ja"/>
    <x v="0"/>
    <n v="2"/>
    <x v="3"/>
    <x v="15"/>
    <x v="2"/>
    <x v="0"/>
    <x v="1"/>
    <x v="2"/>
    <x v="0"/>
  </r>
  <r>
    <x v="15"/>
    <x v="30"/>
    <x v="119"/>
    <n v="0"/>
    <n v="0"/>
    <x v="1"/>
    <x v="2"/>
    <x v="5"/>
    <x v="1"/>
    <s v="Ja"/>
    <x v="0"/>
    <n v="3"/>
    <x v="3"/>
    <x v="15"/>
    <x v="2"/>
    <x v="0"/>
    <x v="1"/>
    <x v="5"/>
    <x v="0"/>
  </r>
  <r>
    <x v="15"/>
    <x v="30"/>
    <x v="119"/>
    <n v="0"/>
    <n v="0"/>
    <x v="8"/>
    <x v="2"/>
    <x v="0"/>
    <x v="1"/>
    <s v="Ja"/>
    <x v="0"/>
    <n v="1"/>
    <x v="3"/>
    <x v="15"/>
    <x v="2"/>
    <x v="4"/>
    <x v="8"/>
    <x v="0"/>
    <x v="1"/>
  </r>
  <r>
    <x v="15"/>
    <x v="30"/>
    <x v="119"/>
    <n v="0"/>
    <n v="0"/>
    <x v="3"/>
    <x v="2"/>
    <x v="2"/>
    <x v="1"/>
    <s v="Ja"/>
    <x v="0"/>
    <n v="5"/>
    <x v="3"/>
    <x v="15"/>
    <x v="2"/>
    <x v="0"/>
    <x v="3"/>
    <x v="2"/>
    <x v="0"/>
  </r>
  <r>
    <x v="15"/>
    <x v="30"/>
    <x v="119"/>
    <n v="101"/>
    <n v="1084"/>
    <x v="0"/>
    <x v="2"/>
    <x v="1"/>
    <x v="1"/>
    <s v="Ja"/>
    <x v="0"/>
    <n v="5"/>
    <x v="1"/>
    <x v="2"/>
    <x v="2"/>
    <x v="0"/>
    <x v="0"/>
    <x v="1"/>
    <x v="0"/>
  </r>
  <r>
    <x v="15"/>
    <x v="30"/>
    <x v="119"/>
    <n v="101"/>
    <n v="1084"/>
    <x v="0"/>
    <x v="2"/>
    <x v="0"/>
    <x v="1"/>
    <s v="Ja"/>
    <x v="0"/>
    <n v="42922"/>
    <x v="1"/>
    <x v="2"/>
    <x v="2"/>
    <x v="0"/>
    <x v="0"/>
    <x v="0"/>
    <x v="0"/>
  </r>
  <r>
    <x v="15"/>
    <x v="30"/>
    <x v="119"/>
    <n v="101"/>
    <n v="1084"/>
    <x v="0"/>
    <x v="2"/>
    <x v="3"/>
    <x v="1"/>
    <s v="Ja"/>
    <x v="0"/>
    <n v="60"/>
    <x v="1"/>
    <x v="2"/>
    <x v="2"/>
    <x v="0"/>
    <x v="0"/>
    <x v="3"/>
    <x v="0"/>
  </r>
  <r>
    <x v="15"/>
    <x v="30"/>
    <x v="119"/>
    <n v="101"/>
    <n v="1084"/>
    <x v="0"/>
    <x v="2"/>
    <x v="7"/>
    <x v="1"/>
    <s v="Ja"/>
    <x v="0"/>
    <n v="21"/>
    <x v="1"/>
    <x v="2"/>
    <x v="2"/>
    <x v="0"/>
    <x v="0"/>
    <x v="7"/>
    <x v="0"/>
  </r>
  <r>
    <x v="15"/>
    <x v="30"/>
    <x v="119"/>
    <n v="101"/>
    <n v="1084"/>
    <x v="0"/>
    <x v="2"/>
    <x v="4"/>
    <x v="1"/>
    <s v="Ja"/>
    <x v="0"/>
    <n v="72"/>
    <x v="1"/>
    <x v="2"/>
    <x v="2"/>
    <x v="0"/>
    <x v="0"/>
    <x v="4"/>
    <x v="0"/>
  </r>
  <r>
    <x v="15"/>
    <x v="30"/>
    <x v="119"/>
    <n v="101"/>
    <n v="1084"/>
    <x v="0"/>
    <x v="2"/>
    <x v="2"/>
    <x v="1"/>
    <s v="Ja"/>
    <x v="0"/>
    <n v="2"/>
    <x v="1"/>
    <x v="2"/>
    <x v="2"/>
    <x v="0"/>
    <x v="0"/>
    <x v="2"/>
    <x v="0"/>
  </r>
  <r>
    <x v="15"/>
    <x v="30"/>
    <x v="119"/>
    <n v="101"/>
    <n v="1084"/>
    <x v="0"/>
    <x v="2"/>
    <x v="5"/>
    <x v="1"/>
    <s v="Ja"/>
    <x v="0"/>
    <n v="1"/>
    <x v="1"/>
    <x v="2"/>
    <x v="2"/>
    <x v="0"/>
    <x v="0"/>
    <x v="5"/>
    <x v="0"/>
  </r>
  <r>
    <x v="15"/>
    <x v="30"/>
    <x v="119"/>
    <n v="147"/>
    <n v="1084"/>
    <x v="0"/>
    <x v="2"/>
    <x v="0"/>
    <x v="1"/>
    <s v="Ja"/>
    <x v="0"/>
    <n v="6558"/>
    <x v="1"/>
    <x v="16"/>
    <x v="2"/>
    <x v="0"/>
    <x v="0"/>
    <x v="0"/>
    <x v="0"/>
  </r>
  <r>
    <x v="15"/>
    <x v="30"/>
    <x v="119"/>
    <n v="147"/>
    <n v="1084"/>
    <x v="0"/>
    <x v="2"/>
    <x v="3"/>
    <x v="1"/>
    <s v="Ja"/>
    <x v="0"/>
    <n v="15"/>
    <x v="1"/>
    <x v="16"/>
    <x v="2"/>
    <x v="0"/>
    <x v="0"/>
    <x v="3"/>
    <x v="0"/>
  </r>
  <r>
    <x v="15"/>
    <x v="30"/>
    <x v="119"/>
    <n v="147"/>
    <n v="1084"/>
    <x v="0"/>
    <x v="2"/>
    <x v="7"/>
    <x v="1"/>
    <s v="Ja"/>
    <x v="0"/>
    <n v="5"/>
    <x v="1"/>
    <x v="16"/>
    <x v="2"/>
    <x v="0"/>
    <x v="0"/>
    <x v="7"/>
    <x v="0"/>
  </r>
  <r>
    <x v="15"/>
    <x v="30"/>
    <x v="119"/>
    <n v="147"/>
    <n v="1084"/>
    <x v="0"/>
    <x v="2"/>
    <x v="4"/>
    <x v="1"/>
    <s v="Ja"/>
    <x v="0"/>
    <n v="10"/>
    <x v="1"/>
    <x v="16"/>
    <x v="2"/>
    <x v="0"/>
    <x v="0"/>
    <x v="4"/>
    <x v="0"/>
  </r>
  <r>
    <x v="15"/>
    <x v="30"/>
    <x v="119"/>
    <n v="147"/>
    <n v="1084"/>
    <x v="0"/>
    <x v="2"/>
    <x v="2"/>
    <x v="1"/>
    <s v="Ja"/>
    <x v="0"/>
    <n v="1"/>
    <x v="1"/>
    <x v="16"/>
    <x v="2"/>
    <x v="0"/>
    <x v="0"/>
    <x v="2"/>
    <x v="0"/>
  </r>
  <r>
    <x v="15"/>
    <x v="30"/>
    <x v="119"/>
    <n v="153"/>
    <n v="1084"/>
    <x v="0"/>
    <x v="2"/>
    <x v="0"/>
    <x v="1"/>
    <s v="Ja"/>
    <x v="0"/>
    <n v="1"/>
    <x v="1"/>
    <x v="18"/>
    <x v="2"/>
    <x v="0"/>
    <x v="0"/>
    <x v="0"/>
    <x v="0"/>
  </r>
  <r>
    <x v="15"/>
    <x v="30"/>
    <x v="119"/>
    <n v="157"/>
    <n v="1084"/>
    <x v="0"/>
    <x v="2"/>
    <x v="0"/>
    <x v="1"/>
    <s v="Ja"/>
    <x v="0"/>
    <n v="2"/>
    <x v="1"/>
    <x v="20"/>
    <x v="2"/>
    <x v="0"/>
    <x v="0"/>
    <x v="0"/>
    <x v="0"/>
  </r>
  <r>
    <x v="15"/>
    <x v="30"/>
    <x v="119"/>
    <n v="173"/>
    <n v="1084"/>
    <x v="0"/>
    <x v="2"/>
    <x v="0"/>
    <x v="1"/>
    <s v="Ja"/>
    <x v="0"/>
    <n v="3"/>
    <x v="1"/>
    <x v="27"/>
    <x v="2"/>
    <x v="0"/>
    <x v="0"/>
    <x v="0"/>
    <x v="0"/>
  </r>
  <r>
    <x v="15"/>
    <x v="30"/>
    <x v="119"/>
    <n v="175"/>
    <n v="1084"/>
    <x v="0"/>
    <x v="2"/>
    <x v="0"/>
    <x v="1"/>
    <s v="Ja"/>
    <x v="0"/>
    <n v="1"/>
    <x v="1"/>
    <x v="28"/>
    <x v="2"/>
    <x v="0"/>
    <x v="0"/>
    <x v="0"/>
    <x v="0"/>
  </r>
  <r>
    <x v="15"/>
    <x v="30"/>
    <x v="119"/>
    <n v="185"/>
    <n v="1084"/>
    <x v="0"/>
    <x v="2"/>
    <x v="0"/>
    <x v="1"/>
    <s v="Ja"/>
    <x v="0"/>
    <n v="1"/>
    <x v="1"/>
    <x v="30"/>
    <x v="2"/>
    <x v="0"/>
    <x v="0"/>
    <x v="0"/>
    <x v="0"/>
  </r>
  <r>
    <x v="15"/>
    <x v="30"/>
    <x v="119"/>
    <n v="253"/>
    <n v="1085"/>
    <x v="0"/>
    <x v="2"/>
    <x v="0"/>
    <x v="1"/>
    <s v="Ja"/>
    <x v="0"/>
    <n v="1"/>
    <x v="4"/>
    <x v="38"/>
    <x v="2"/>
    <x v="0"/>
    <x v="0"/>
    <x v="0"/>
    <x v="0"/>
  </r>
  <r>
    <x v="15"/>
    <x v="30"/>
    <x v="119"/>
    <n v="270"/>
    <n v="1084"/>
    <x v="0"/>
    <x v="2"/>
    <x v="0"/>
    <x v="1"/>
    <s v="Ja"/>
    <x v="0"/>
    <n v="1"/>
    <x v="1"/>
    <x v="42"/>
    <x v="2"/>
    <x v="0"/>
    <x v="0"/>
    <x v="0"/>
    <x v="0"/>
  </r>
  <r>
    <x v="15"/>
    <x v="30"/>
    <x v="119"/>
    <n v="316"/>
    <n v="1085"/>
    <x v="0"/>
    <x v="2"/>
    <x v="0"/>
    <x v="1"/>
    <s v="Ja"/>
    <x v="0"/>
    <n v="1"/>
    <x v="4"/>
    <x v="44"/>
    <x v="2"/>
    <x v="0"/>
    <x v="0"/>
    <x v="0"/>
    <x v="0"/>
  </r>
  <r>
    <x v="15"/>
    <x v="30"/>
    <x v="119"/>
    <n v="370"/>
    <n v="1085"/>
    <x v="0"/>
    <x v="2"/>
    <x v="0"/>
    <x v="1"/>
    <s v="Ja"/>
    <x v="0"/>
    <n v="1"/>
    <x v="4"/>
    <x v="51"/>
    <x v="2"/>
    <x v="0"/>
    <x v="0"/>
    <x v="0"/>
    <x v="0"/>
  </r>
  <r>
    <x v="15"/>
    <x v="30"/>
    <x v="119"/>
    <n v="461"/>
    <n v="1083"/>
    <x v="0"/>
    <x v="2"/>
    <x v="0"/>
    <x v="1"/>
    <s v="Ja"/>
    <x v="0"/>
    <n v="2"/>
    <x v="2"/>
    <x v="55"/>
    <x v="2"/>
    <x v="0"/>
    <x v="0"/>
    <x v="0"/>
    <x v="0"/>
  </r>
  <r>
    <x v="15"/>
    <x v="30"/>
    <x v="119"/>
    <n v="740"/>
    <n v="1082"/>
    <x v="0"/>
    <x v="2"/>
    <x v="0"/>
    <x v="1"/>
    <s v="Ja"/>
    <x v="0"/>
    <n v="1"/>
    <x v="0"/>
    <x v="72"/>
    <x v="2"/>
    <x v="0"/>
    <x v="0"/>
    <x v="0"/>
    <x v="0"/>
  </r>
  <r>
    <x v="15"/>
    <x v="30"/>
    <x v="119"/>
    <n v="751"/>
    <n v="1082"/>
    <x v="0"/>
    <x v="2"/>
    <x v="0"/>
    <x v="1"/>
    <s v="Ja"/>
    <x v="0"/>
    <n v="1"/>
    <x v="0"/>
    <x v="1"/>
    <x v="2"/>
    <x v="0"/>
    <x v="0"/>
    <x v="0"/>
    <x v="0"/>
  </r>
  <r>
    <x v="15"/>
    <x v="31"/>
    <x v="119"/>
    <n v="0"/>
    <n v="0"/>
    <x v="1"/>
    <x v="2"/>
    <x v="0"/>
    <x v="1"/>
    <s v="Ja"/>
    <x v="0"/>
    <n v="220"/>
    <x v="3"/>
    <x v="15"/>
    <x v="2"/>
    <x v="0"/>
    <x v="1"/>
    <x v="0"/>
    <x v="0"/>
  </r>
  <r>
    <x v="15"/>
    <x v="31"/>
    <x v="119"/>
    <n v="0"/>
    <n v="0"/>
    <x v="1"/>
    <x v="2"/>
    <x v="7"/>
    <x v="1"/>
    <s v="Ja"/>
    <x v="0"/>
    <n v="6"/>
    <x v="3"/>
    <x v="15"/>
    <x v="2"/>
    <x v="0"/>
    <x v="1"/>
    <x v="7"/>
    <x v="0"/>
  </r>
  <r>
    <x v="15"/>
    <x v="31"/>
    <x v="119"/>
    <n v="0"/>
    <n v="0"/>
    <x v="1"/>
    <x v="2"/>
    <x v="5"/>
    <x v="1"/>
    <s v="Ja"/>
    <x v="0"/>
    <n v="1"/>
    <x v="3"/>
    <x v="15"/>
    <x v="2"/>
    <x v="0"/>
    <x v="1"/>
    <x v="5"/>
    <x v="0"/>
  </r>
  <r>
    <x v="15"/>
    <x v="31"/>
    <x v="119"/>
    <n v="0"/>
    <n v="0"/>
    <x v="3"/>
    <x v="2"/>
    <x v="2"/>
    <x v="1"/>
    <s v="Ja"/>
    <x v="0"/>
    <n v="9"/>
    <x v="3"/>
    <x v="15"/>
    <x v="2"/>
    <x v="0"/>
    <x v="3"/>
    <x v="2"/>
    <x v="0"/>
  </r>
  <r>
    <x v="15"/>
    <x v="31"/>
    <x v="119"/>
    <n v="101"/>
    <n v="1084"/>
    <x v="0"/>
    <x v="2"/>
    <x v="0"/>
    <x v="1"/>
    <s v="Ja"/>
    <x v="0"/>
    <n v="46"/>
    <x v="1"/>
    <x v="2"/>
    <x v="2"/>
    <x v="0"/>
    <x v="0"/>
    <x v="0"/>
    <x v="0"/>
  </r>
  <r>
    <x v="15"/>
    <x v="31"/>
    <x v="119"/>
    <n v="147"/>
    <n v="1084"/>
    <x v="0"/>
    <x v="2"/>
    <x v="0"/>
    <x v="1"/>
    <s v="Ja"/>
    <x v="0"/>
    <n v="5870"/>
    <x v="1"/>
    <x v="16"/>
    <x v="2"/>
    <x v="0"/>
    <x v="0"/>
    <x v="0"/>
    <x v="0"/>
  </r>
  <r>
    <x v="15"/>
    <x v="31"/>
    <x v="119"/>
    <n v="147"/>
    <n v="1084"/>
    <x v="0"/>
    <x v="2"/>
    <x v="3"/>
    <x v="1"/>
    <s v="Ja"/>
    <x v="0"/>
    <n v="7"/>
    <x v="1"/>
    <x v="16"/>
    <x v="2"/>
    <x v="0"/>
    <x v="0"/>
    <x v="3"/>
    <x v="0"/>
  </r>
  <r>
    <x v="15"/>
    <x v="31"/>
    <x v="119"/>
    <n v="147"/>
    <n v="1084"/>
    <x v="0"/>
    <x v="2"/>
    <x v="7"/>
    <x v="1"/>
    <s v="Ja"/>
    <x v="0"/>
    <n v="3"/>
    <x v="1"/>
    <x v="16"/>
    <x v="2"/>
    <x v="0"/>
    <x v="0"/>
    <x v="7"/>
    <x v="0"/>
  </r>
  <r>
    <x v="15"/>
    <x v="31"/>
    <x v="119"/>
    <n v="147"/>
    <n v="1084"/>
    <x v="0"/>
    <x v="2"/>
    <x v="4"/>
    <x v="1"/>
    <s v="Ja"/>
    <x v="0"/>
    <n v="11"/>
    <x v="1"/>
    <x v="16"/>
    <x v="2"/>
    <x v="0"/>
    <x v="0"/>
    <x v="4"/>
    <x v="0"/>
  </r>
  <r>
    <x v="15"/>
    <x v="31"/>
    <x v="119"/>
    <n v="151"/>
    <n v="1084"/>
    <x v="0"/>
    <x v="2"/>
    <x v="0"/>
    <x v="1"/>
    <s v="Ja"/>
    <x v="0"/>
    <n v="4234"/>
    <x v="1"/>
    <x v="17"/>
    <x v="2"/>
    <x v="0"/>
    <x v="0"/>
    <x v="0"/>
    <x v="0"/>
  </r>
  <r>
    <x v="15"/>
    <x v="31"/>
    <x v="119"/>
    <n v="151"/>
    <n v="1084"/>
    <x v="0"/>
    <x v="2"/>
    <x v="3"/>
    <x v="1"/>
    <s v="Ja"/>
    <x v="0"/>
    <n v="2"/>
    <x v="1"/>
    <x v="17"/>
    <x v="2"/>
    <x v="0"/>
    <x v="0"/>
    <x v="3"/>
    <x v="0"/>
  </r>
  <r>
    <x v="15"/>
    <x v="31"/>
    <x v="119"/>
    <n v="151"/>
    <n v="1084"/>
    <x v="0"/>
    <x v="2"/>
    <x v="7"/>
    <x v="1"/>
    <s v="Ja"/>
    <x v="0"/>
    <n v="2"/>
    <x v="1"/>
    <x v="17"/>
    <x v="2"/>
    <x v="0"/>
    <x v="0"/>
    <x v="7"/>
    <x v="0"/>
  </r>
  <r>
    <x v="15"/>
    <x v="31"/>
    <x v="119"/>
    <n v="151"/>
    <n v="1084"/>
    <x v="0"/>
    <x v="2"/>
    <x v="4"/>
    <x v="1"/>
    <s v="Ja"/>
    <x v="0"/>
    <n v="17"/>
    <x v="1"/>
    <x v="17"/>
    <x v="2"/>
    <x v="0"/>
    <x v="0"/>
    <x v="4"/>
    <x v="0"/>
  </r>
  <r>
    <x v="15"/>
    <x v="31"/>
    <x v="119"/>
    <n v="153"/>
    <n v="1084"/>
    <x v="0"/>
    <x v="2"/>
    <x v="0"/>
    <x v="1"/>
    <s v="Ja"/>
    <x v="0"/>
    <n v="3020"/>
    <x v="1"/>
    <x v="18"/>
    <x v="2"/>
    <x v="0"/>
    <x v="0"/>
    <x v="0"/>
    <x v="0"/>
  </r>
  <r>
    <x v="15"/>
    <x v="31"/>
    <x v="119"/>
    <n v="153"/>
    <n v="1084"/>
    <x v="0"/>
    <x v="2"/>
    <x v="3"/>
    <x v="1"/>
    <s v="Ja"/>
    <x v="0"/>
    <n v="1"/>
    <x v="1"/>
    <x v="18"/>
    <x v="2"/>
    <x v="0"/>
    <x v="0"/>
    <x v="3"/>
    <x v="0"/>
  </r>
  <r>
    <x v="15"/>
    <x v="31"/>
    <x v="119"/>
    <n v="153"/>
    <n v="1084"/>
    <x v="0"/>
    <x v="2"/>
    <x v="7"/>
    <x v="1"/>
    <s v="Ja"/>
    <x v="0"/>
    <n v="7"/>
    <x v="1"/>
    <x v="18"/>
    <x v="2"/>
    <x v="0"/>
    <x v="0"/>
    <x v="7"/>
    <x v="0"/>
  </r>
  <r>
    <x v="15"/>
    <x v="31"/>
    <x v="119"/>
    <n v="153"/>
    <n v="1084"/>
    <x v="0"/>
    <x v="2"/>
    <x v="4"/>
    <x v="1"/>
    <s v="Ja"/>
    <x v="0"/>
    <n v="10"/>
    <x v="1"/>
    <x v="18"/>
    <x v="2"/>
    <x v="0"/>
    <x v="0"/>
    <x v="4"/>
    <x v="0"/>
  </r>
  <r>
    <x v="15"/>
    <x v="31"/>
    <x v="119"/>
    <n v="155"/>
    <n v="1084"/>
    <x v="0"/>
    <x v="2"/>
    <x v="0"/>
    <x v="1"/>
    <s v="Ja"/>
    <x v="0"/>
    <n v="800"/>
    <x v="1"/>
    <x v="19"/>
    <x v="2"/>
    <x v="0"/>
    <x v="0"/>
    <x v="0"/>
    <x v="0"/>
  </r>
  <r>
    <x v="15"/>
    <x v="31"/>
    <x v="119"/>
    <n v="155"/>
    <n v="1084"/>
    <x v="0"/>
    <x v="2"/>
    <x v="3"/>
    <x v="1"/>
    <s v="Ja"/>
    <x v="0"/>
    <n v="2"/>
    <x v="1"/>
    <x v="19"/>
    <x v="2"/>
    <x v="0"/>
    <x v="0"/>
    <x v="3"/>
    <x v="0"/>
  </r>
  <r>
    <x v="15"/>
    <x v="31"/>
    <x v="119"/>
    <n v="155"/>
    <n v="1084"/>
    <x v="0"/>
    <x v="2"/>
    <x v="4"/>
    <x v="1"/>
    <s v="Ja"/>
    <x v="0"/>
    <n v="4"/>
    <x v="1"/>
    <x v="19"/>
    <x v="2"/>
    <x v="0"/>
    <x v="0"/>
    <x v="4"/>
    <x v="0"/>
  </r>
  <r>
    <x v="15"/>
    <x v="31"/>
    <x v="119"/>
    <n v="157"/>
    <n v="1084"/>
    <x v="0"/>
    <x v="2"/>
    <x v="0"/>
    <x v="1"/>
    <s v="Ja"/>
    <x v="0"/>
    <n v="6062"/>
    <x v="1"/>
    <x v="20"/>
    <x v="2"/>
    <x v="0"/>
    <x v="0"/>
    <x v="0"/>
    <x v="0"/>
  </r>
  <r>
    <x v="15"/>
    <x v="31"/>
    <x v="119"/>
    <n v="157"/>
    <n v="1084"/>
    <x v="0"/>
    <x v="2"/>
    <x v="3"/>
    <x v="1"/>
    <s v="Ja"/>
    <x v="0"/>
    <n v="22"/>
    <x v="1"/>
    <x v="20"/>
    <x v="2"/>
    <x v="0"/>
    <x v="0"/>
    <x v="3"/>
    <x v="0"/>
  </r>
  <r>
    <x v="15"/>
    <x v="31"/>
    <x v="119"/>
    <n v="157"/>
    <n v="1084"/>
    <x v="0"/>
    <x v="2"/>
    <x v="7"/>
    <x v="1"/>
    <s v="Ja"/>
    <x v="0"/>
    <n v="1"/>
    <x v="1"/>
    <x v="20"/>
    <x v="2"/>
    <x v="0"/>
    <x v="0"/>
    <x v="7"/>
    <x v="0"/>
  </r>
  <r>
    <x v="15"/>
    <x v="31"/>
    <x v="119"/>
    <n v="157"/>
    <n v="1084"/>
    <x v="0"/>
    <x v="2"/>
    <x v="4"/>
    <x v="1"/>
    <s v="Ja"/>
    <x v="0"/>
    <n v="56"/>
    <x v="1"/>
    <x v="20"/>
    <x v="2"/>
    <x v="0"/>
    <x v="0"/>
    <x v="4"/>
    <x v="0"/>
  </r>
  <r>
    <x v="15"/>
    <x v="31"/>
    <x v="119"/>
    <n v="157"/>
    <n v="1084"/>
    <x v="0"/>
    <x v="2"/>
    <x v="2"/>
    <x v="1"/>
    <s v="Ja"/>
    <x v="0"/>
    <n v="2"/>
    <x v="1"/>
    <x v="20"/>
    <x v="2"/>
    <x v="0"/>
    <x v="0"/>
    <x v="2"/>
    <x v="0"/>
  </r>
  <r>
    <x v="15"/>
    <x v="31"/>
    <x v="119"/>
    <n v="159"/>
    <n v="1084"/>
    <x v="0"/>
    <x v="2"/>
    <x v="0"/>
    <x v="1"/>
    <s v="Ja"/>
    <x v="0"/>
    <n v="6898"/>
    <x v="1"/>
    <x v="21"/>
    <x v="2"/>
    <x v="0"/>
    <x v="0"/>
    <x v="0"/>
    <x v="0"/>
  </r>
  <r>
    <x v="15"/>
    <x v="31"/>
    <x v="119"/>
    <n v="159"/>
    <n v="1084"/>
    <x v="0"/>
    <x v="2"/>
    <x v="3"/>
    <x v="1"/>
    <s v="Ja"/>
    <x v="0"/>
    <n v="11"/>
    <x v="1"/>
    <x v="21"/>
    <x v="2"/>
    <x v="0"/>
    <x v="0"/>
    <x v="3"/>
    <x v="0"/>
  </r>
  <r>
    <x v="15"/>
    <x v="31"/>
    <x v="119"/>
    <n v="159"/>
    <n v="1084"/>
    <x v="0"/>
    <x v="2"/>
    <x v="7"/>
    <x v="1"/>
    <s v="Ja"/>
    <x v="0"/>
    <n v="1"/>
    <x v="1"/>
    <x v="21"/>
    <x v="2"/>
    <x v="0"/>
    <x v="0"/>
    <x v="7"/>
    <x v="0"/>
  </r>
  <r>
    <x v="15"/>
    <x v="31"/>
    <x v="119"/>
    <n v="159"/>
    <n v="1084"/>
    <x v="0"/>
    <x v="2"/>
    <x v="4"/>
    <x v="1"/>
    <s v="Ja"/>
    <x v="0"/>
    <n v="24"/>
    <x v="1"/>
    <x v="21"/>
    <x v="2"/>
    <x v="0"/>
    <x v="0"/>
    <x v="4"/>
    <x v="0"/>
  </r>
  <r>
    <x v="15"/>
    <x v="31"/>
    <x v="119"/>
    <n v="159"/>
    <n v="1084"/>
    <x v="0"/>
    <x v="2"/>
    <x v="2"/>
    <x v="1"/>
    <s v="Ja"/>
    <x v="0"/>
    <n v="2"/>
    <x v="1"/>
    <x v="21"/>
    <x v="2"/>
    <x v="0"/>
    <x v="0"/>
    <x v="2"/>
    <x v="0"/>
  </r>
  <r>
    <x v="15"/>
    <x v="31"/>
    <x v="119"/>
    <n v="159"/>
    <n v="1084"/>
    <x v="0"/>
    <x v="2"/>
    <x v="5"/>
    <x v="1"/>
    <s v="Ja"/>
    <x v="0"/>
    <n v="2"/>
    <x v="1"/>
    <x v="21"/>
    <x v="2"/>
    <x v="0"/>
    <x v="0"/>
    <x v="5"/>
    <x v="0"/>
  </r>
  <r>
    <x v="15"/>
    <x v="31"/>
    <x v="119"/>
    <n v="161"/>
    <n v="1084"/>
    <x v="0"/>
    <x v="2"/>
    <x v="0"/>
    <x v="1"/>
    <s v="Ja"/>
    <x v="0"/>
    <n v="2162"/>
    <x v="1"/>
    <x v="22"/>
    <x v="2"/>
    <x v="0"/>
    <x v="0"/>
    <x v="0"/>
    <x v="0"/>
  </r>
  <r>
    <x v="15"/>
    <x v="31"/>
    <x v="119"/>
    <n v="161"/>
    <n v="1084"/>
    <x v="0"/>
    <x v="2"/>
    <x v="3"/>
    <x v="1"/>
    <s v="Ja"/>
    <x v="0"/>
    <n v="2"/>
    <x v="1"/>
    <x v="22"/>
    <x v="2"/>
    <x v="0"/>
    <x v="0"/>
    <x v="3"/>
    <x v="0"/>
  </r>
  <r>
    <x v="15"/>
    <x v="31"/>
    <x v="119"/>
    <n v="161"/>
    <n v="1084"/>
    <x v="0"/>
    <x v="2"/>
    <x v="4"/>
    <x v="1"/>
    <s v="Ja"/>
    <x v="0"/>
    <n v="4"/>
    <x v="1"/>
    <x v="22"/>
    <x v="2"/>
    <x v="0"/>
    <x v="0"/>
    <x v="4"/>
    <x v="0"/>
  </r>
  <r>
    <x v="15"/>
    <x v="31"/>
    <x v="119"/>
    <n v="161"/>
    <n v="1084"/>
    <x v="0"/>
    <x v="2"/>
    <x v="2"/>
    <x v="1"/>
    <s v="Ja"/>
    <x v="0"/>
    <n v="1"/>
    <x v="1"/>
    <x v="22"/>
    <x v="2"/>
    <x v="0"/>
    <x v="0"/>
    <x v="2"/>
    <x v="0"/>
  </r>
  <r>
    <x v="15"/>
    <x v="31"/>
    <x v="119"/>
    <n v="163"/>
    <n v="1084"/>
    <x v="0"/>
    <x v="2"/>
    <x v="0"/>
    <x v="1"/>
    <s v="Ja"/>
    <x v="0"/>
    <n v="2612"/>
    <x v="1"/>
    <x v="23"/>
    <x v="2"/>
    <x v="0"/>
    <x v="0"/>
    <x v="0"/>
    <x v="0"/>
  </r>
  <r>
    <x v="15"/>
    <x v="31"/>
    <x v="119"/>
    <n v="163"/>
    <n v="1084"/>
    <x v="0"/>
    <x v="2"/>
    <x v="3"/>
    <x v="1"/>
    <s v="Ja"/>
    <x v="0"/>
    <n v="6"/>
    <x v="1"/>
    <x v="23"/>
    <x v="2"/>
    <x v="0"/>
    <x v="0"/>
    <x v="3"/>
    <x v="0"/>
  </r>
  <r>
    <x v="15"/>
    <x v="31"/>
    <x v="119"/>
    <n v="163"/>
    <n v="1084"/>
    <x v="0"/>
    <x v="2"/>
    <x v="7"/>
    <x v="1"/>
    <s v="Ja"/>
    <x v="0"/>
    <n v="1"/>
    <x v="1"/>
    <x v="23"/>
    <x v="2"/>
    <x v="0"/>
    <x v="0"/>
    <x v="7"/>
    <x v="0"/>
  </r>
  <r>
    <x v="15"/>
    <x v="31"/>
    <x v="119"/>
    <n v="163"/>
    <n v="1084"/>
    <x v="0"/>
    <x v="2"/>
    <x v="4"/>
    <x v="1"/>
    <s v="Ja"/>
    <x v="0"/>
    <n v="14"/>
    <x v="1"/>
    <x v="23"/>
    <x v="2"/>
    <x v="0"/>
    <x v="0"/>
    <x v="4"/>
    <x v="0"/>
  </r>
  <r>
    <x v="15"/>
    <x v="31"/>
    <x v="119"/>
    <n v="165"/>
    <n v="1084"/>
    <x v="0"/>
    <x v="2"/>
    <x v="0"/>
    <x v="1"/>
    <s v="Ja"/>
    <x v="0"/>
    <n v="3232"/>
    <x v="1"/>
    <x v="24"/>
    <x v="2"/>
    <x v="0"/>
    <x v="0"/>
    <x v="0"/>
    <x v="0"/>
  </r>
  <r>
    <x v="15"/>
    <x v="31"/>
    <x v="119"/>
    <n v="165"/>
    <n v="1084"/>
    <x v="0"/>
    <x v="2"/>
    <x v="3"/>
    <x v="1"/>
    <s v="Ja"/>
    <x v="0"/>
    <n v="5"/>
    <x v="1"/>
    <x v="24"/>
    <x v="2"/>
    <x v="0"/>
    <x v="0"/>
    <x v="3"/>
    <x v="0"/>
  </r>
  <r>
    <x v="15"/>
    <x v="31"/>
    <x v="119"/>
    <n v="165"/>
    <n v="1084"/>
    <x v="0"/>
    <x v="2"/>
    <x v="7"/>
    <x v="1"/>
    <s v="Ja"/>
    <x v="0"/>
    <n v="1"/>
    <x v="1"/>
    <x v="24"/>
    <x v="2"/>
    <x v="0"/>
    <x v="0"/>
    <x v="7"/>
    <x v="0"/>
  </r>
  <r>
    <x v="15"/>
    <x v="31"/>
    <x v="119"/>
    <n v="165"/>
    <n v="1084"/>
    <x v="0"/>
    <x v="2"/>
    <x v="4"/>
    <x v="1"/>
    <s v="Ja"/>
    <x v="0"/>
    <n v="6"/>
    <x v="1"/>
    <x v="24"/>
    <x v="2"/>
    <x v="0"/>
    <x v="0"/>
    <x v="4"/>
    <x v="0"/>
  </r>
  <r>
    <x v="15"/>
    <x v="31"/>
    <x v="119"/>
    <n v="165"/>
    <n v="1084"/>
    <x v="0"/>
    <x v="2"/>
    <x v="2"/>
    <x v="1"/>
    <s v="Ja"/>
    <x v="0"/>
    <n v="1"/>
    <x v="1"/>
    <x v="24"/>
    <x v="2"/>
    <x v="0"/>
    <x v="0"/>
    <x v="2"/>
    <x v="0"/>
  </r>
  <r>
    <x v="15"/>
    <x v="31"/>
    <x v="119"/>
    <n v="165"/>
    <n v="1084"/>
    <x v="0"/>
    <x v="2"/>
    <x v="5"/>
    <x v="1"/>
    <s v="Ja"/>
    <x v="0"/>
    <n v="1"/>
    <x v="1"/>
    <x v="24"/>
    <x v="2"/>
    <x v="0"/>
    <x v="0"/>
    <x v="5"/>
    <x v="0"/>
  </r>
  <r>
    <x v="15"/>
    <x v="31"/>
    <x v="119"/>
    <n v="167"/>
    <n v="1084"/>
    <x v="0"/>
    <x v="2"/>
    <x v="0"/>
    <x v="1"/>
    <s v="Ja"/>
    <x v="0"/>
    <n v="5130"/>
    <x v="1"/>
    <x v="25"/>
    <x v="2"/>
    <x v="0"/>
    <x v="0"/>
    <x v="0"/>
    <x v="0"/>
  </r>
  <r>
    <x v="15"/>
    <x v="31"/>
    <x v="119"/>
    <n v="167"/>
    <n v="1084"/>
    <x v="0"/>
    <x v="2"/>
    <x v="3"/>
    <x v="1"/>
    <s v="Ja"/>
    <x v="0"/>
    <n v="11"/>
    <x v="1"/>
    <x v="25"/>
    <x v="2"/>
    <x v="0"/>
    <x v="0"/>
    <x v="3"/>
    <x v="0"/>
  </r>
  <r>
    <x v="15"/>
    <x v="31"/>
    <x v="119"/>
    <n v="167"/>
    <n v="1084"/>
    <x v="0"/>
    <x v="2"/>
    <x v="7"/>
    <x v="1"/>
    <s v="Ja"/>
    <x v="0"/>
    <n v="5"/>
    <x v="1"/>
    <x v="25"/>
    <x v="2"/>
    <x v="0"/>
    <x v="0"/>
    <x v="7"/>
    <x v="0"/>
  </r>
  <r>
    <x v="15"/>
    <x v="31"/>
    <x v="119"/>
    <n v="167"/>
    <n v="1084"/>
    <x v="0"/>
    <x v="2"/>
    <x v="4"/>
    <x v="1"/>
    <s v="Ja"/>
    <x v="0"/>
    <n v="15"/>
    <x v="1"/>
    <x v="25"/>
    <x v="2"/>
    <x v="0"/>
    <x v="0"/>
    <x v="4"/>
    <x v="0"/>
  </r>
  <r>
    <x v="15"/>
    <x v="31"/>
    <x v="119"/>
    <n v="169"/>
    <n v="1084"/>
    <x v="0"/>
    <x v="2"/>
    <x v="0"/>
    <x v="1"/>
    <s v="Ja"/>
    <x v="0"/>
    <n v="4703"/>
    <x v="1"/>
    <x v="26"/>
    <x v="2"/>
    <x v="0"/>
    <x v="0"/>
    <x v="0"/>
    <x v="0"/>
  </r>
  <r>
    <x v="15"/>
    <x v="31"/>
    <x v="119"/>
    <n v="169"/>
    <n v="1084"/>
    <x v="0"/>
    <x v="2"/>
    <x v="3"/>
    <x v="1"/>
    <s v="Ja"/>
    <x v="0"/>
    <n v="4"/>
    <x v="1"/>
    <x v="26"/>
    <x v="2"/>
    <x v="0"/>
    <x v="0"/>
    <x v="3"/>
    <x v="0"/>
  </r>
  <r>
    <x v="15"/>
    <x v="31"/>
    <x v="119"/>
    <n v="169"/>
    <n v="1084"/>
    <x v="0"/>
    <x v="2"/>
    <x v="4"/>
    <x v="1"/>
    <s v="Ja"/>
    <x v="0"/>
    <n v="14"/>
    <x v="1"/>
    <x v="26"/>
    <x v="2"/>
    <x v="0"/>
    <x v="0"/>
    <x v="4"/>
    <x v="0"/>
  </r>
  <r>
    <x v="15"/>
    <x v="31"/>
    <x v="119"/>
    <n v="173"/>
    <n v="1084"/>
    <x v="0"/>
    <x v="2"/>
    <x v="0"/>
    <x v="1"/>
    <s v="Ja"/>
    <x v="0"/>
    <n v="4659"/>
    <x v="1"/>
    <x v="27"/>
    <x v="2"/>
    <x v="0"/>
    <x v="0"/>
    <x v="0"/>
    <x v="0"/>
  </r>
  <r>
    <x v="15"/>
    <x v="31"/>
    <x v="119"/>
    <n v="173"/>
    <n v="1084"/>
    <x v="0"/>
    <x v="2"/>
    <x v="3"/>
    <x v="1"/>
    <s v="Ja"/>
    <x v="0"/>
    <n v="12"/>
    <x v="1"/>
    <x v="27"/>
    <x v="2"/>
    <x v="0"/>
    <x v="0"/>
    <x v="3"/>
    <x v="0"/>
  </r>
  <r>
    <x v="15"/>
    <x v="31"/>
    <x v="119"/>
    <n v="173"/>
    <n v="1084"/>
    <x v="0"/>
    <x v="2"/>
    <x v="7"/>
    <x v="1"/>
    <s v="Ja"/>
    <x v="0"/>
    <n v="1"/>
    <x v="1"/>
    <x v="27"/>
    <x v="2"/>
    <x v="0"/>
    <x v="0"/>
    <x v="7"/>
    <x v="0"/>
  </r>
  <r>
    <x v="15"/>
    <x v="31"/>
    <x v="119"/>
    <n v="173"/>
    <n v="1084"/>
    <x v="0"/>
    <x v="2"/>
    <x v="4"/>
    <x v="1"/>
    <s v="Ja"/>
    <x v="0"/>
    <n v="17"/>
    <x v="1"/>
    <x v="27"/>
    <x v="2"/>
    <x v="0"/>
    <x v="0"/>
    <x v="4"/>
    <x v="0"/>
  </r>
  <r>
    <x v="15"/>
    <x v="31"/>
    <x v="119"/>
    <n v="173"/>
    <n v="1084"/>
    <x v="0"/>
    <x v="2"/>
    <x v="2"/>
    <x v="1"/>
    <s v="Ja"/>
    <x v="0"/>
    <n v="2"/>
    <x v="1"/>
    <x v="27"/>
    <x v="2"/>
    <x v="0"/>
    <x v="0"/>
    <x v="2"/>
    <x v="0"/>
  </r>
  <r>
    <x v="15"/>
    <x v="31"/>
    <x v="119"/>
    <n v="175"/>
    <n v="1084"/>
    <x v="0"/>
    <x v="2"/>
    <x v="0"/>
    <x v="1"/>
    <s v="Ja"/>
    <x v="0"/>
    <n v="3"/>
    <x v="1"/>
    <x v="28"/>
    <x v="2"/>
    <x v="0"/>
    <x v="0"/>
    <x v="0"/>
    <x v="0"/>
  </r>
  <r>
    <x v="15"/>
    <x v="31"/>
    <x v="119"/>
    <n v="210"/>
    <n v="1084"/>
    <x v="0"/>
    <x v="2"/>
    <x v="0"/>
    <x v="1"/>
    <s v="Ja"/>
    <x v="0"/>
    <n v="1"/>
    <x v="1"/>
    <x v="34"/>
    <x v="2"/>
    <x v="0"/>
    <x v="0"/>
    <x v="0"/>
    <x v="0"/>
  </r>
  <r>
    <x v="15"/>
    <x v="31"/>
    <x v="119"/>
    <n v="230"/>
    <n v="1084"/>
    <x v="0"/>
    <x v="2"/>
    <x v="0"/>
    <x v="1"/>
    <s v="Ja"/>
    <x v="0"/>
    <n v="2"/>
    <x v="1"/>
    <x v="35"/>
    <x v="2"/>
    <x v="0"/>
    <x v="0"/>
    <x v="0"/>
    <x v="0"/>
  </r>
  <r>
    <x v="15"/>
    <x v="31"/>
    <x v="119"/>
    <n v="259"/>
    <n v="1085"/>
    <x v="0"/>
    <x v="2"/>
    <x v="0"/>
    <x v="1"/>
    <s v="Ja"/>
    <x v="0"/>
    <n v="1"/>
    <x v="4"/>
    <x v="39"/>
    <x v="2"/>
    <x v="0"/>
    <x v="0"/>
    <x v="0"/>
    <x v="0"/>
  </r>
  <r>
    <x v="15"/>
    <x v="31"/>
    <x v="119"/>
    <n v="260"/>
    <n v="1084"/>
    <x v="0"/>
    <x v="2"/>
    <x v="0"/>
    <x v="1"/>
    <s v="Ja"/>
    <x v="0"/>
    <n v="2"/>
    <x v="1"/>
    <x v="64"/>
    <x v="2"/>
    <x v="0"/>
    <x v="0"/>
    <x v="0"/>
    <x v="0"/>
  </r>
  <r>
    <x v="15"/>
    <x v="31"/>
    <x v="119"/>
    <n v="265"/>
    <n v="1085"/>
    <x v="0"/>
    <x v="2"/>
    <x v="0"/>
    <x v="1"/>
    <s v="Ja"/>
    <x v="0"/>
    <n v="7"/>
    <x v="4"/>
    <x v="40"/>
    <x v="2"/>
    <x v="0"/>
    <x v="0"/>
    <x v="0"/>
    <x v="0"/>
  </r>
  <r>
    <x v="15"/>
    <x v="31"/>
    <x v="119"/>
    <n v="270"/>
    <n v="1084"/>
    <x v="0"/>
    <x v="2"/>
    <x v="0"/>
    <x v="1"/>
    <s v="Ja"/>
    <x v="0"/>
    <n v="1"/>
    <x v="1"/>
    <x v="42"/>
    <x v="2"/>
    <x v="0"/>
    <x v="0"/>
    <x v="0"/>
    <x v="0"/>
  </r>
  <r>
    <x v="15"/>
    <x v="31"/>
    <x v="119"/>
    <n v="316"/>
    <n v="1085"/>
    <x v="0"/>
    <x v="2"/>
    <x v="0"/>
    <x v="1"/>
    <s v="Ja"/>
    <x v="0"/>
    <n v="1"/>
    <x v="4"/>
    <x v="44"/>
    <x v="2"/>
    <x v="0"/>
    <x v="0"/>
    <x v="0"/>
    <x v="0"/>
  </r>
  <r>
    <x v="15"/>
    <x v="31"/>
    <x v="119"/>
    <n v="320"/>
    <n v="1085"/>
    <x v="0"/>
    <x v="2"/>
    <x v="0"/>
    <x v="1"/>
    <s v="Ja"/>
    <x v="0"/>
    <n v="2"/>
    <x v="4"/>
    <x v="45"/>
    <x v="2"/>
    <x v="0"/>
    <x v="0"/>
    <x v="0"/>
    <x v="0"/>
  </r>
  <r>
    <x v="15"/>
    <x v="31"/>
    <x v="119"/>
    <n v="329"/>
    <n v="1085"/>
    <x v="0"/>
    <x v="2"/>
    <x v="0"/>
    <x v="1"/>
    <s v="Ja"/>
    <x v="0"/>
    <n v="1"/>
    <x v="4"/>
    <x v="46"/>
    <x v="2"/>
    <x v="0"/>
    <x v="0"/>
    <x v="0"/>
    <x v="0"/>
  </r>
  <r>
    <x v="15"/>
    <x v="31"/>
    <x v="119"/>
    <n v="330"/>
    <n v="1085"/>
    <x v="0"/>
    <x v="2"/>
    <x v="0"/>
    <x v="1"/>
    <s v="Ja"/>
    <x v="0"/>
    <n v="1"/>
    <x v="4"/>
    <x v="47"/>
    <x v="2"/>
    <x v="0"/>
    <x v="0"/>
    <x v="0"/>
    <x v="0"/>
  </r>
  <r>
    <x v="15"/>
    <x v="31"/>
    <x v="119"/>
    <n v="461"/>
    <n v="1083"/>
    <x v="0"/>
    <x v="2"/>
    <x v="0"/>
    <x v="1"/>
    <s v="Ja"/>
    <x v="0"/>
    <n v="2"/>
    <x v="2"/>
    <x v="55"/>
    <x v="2"/>
    <x v="0"/>
    <x v="0"/>
    <x v="0"/>
    <x v="0"/>
  </r>
  <r>
    <x v="15"/>
    <x v="31"/>
    <x v="119"/>
    <n v="580"/>
    <n v="1083"/>
    <x v="0"/>
    <x v="2"/>
    <x v="0"/>
    <x v="1"/>
    <s v="Ja"/>
    <x v="0"/>
    <n v="1"/>
    <x v="2"/>
    <x v="57"/>
    <x v="2"/>
    <x v="0"/>
    <x v="0"/>
    <x v="0"/>
    <x v="0"/>
  </r>
  <r>
    <x v="15"/>
    <x v="31"/>
    <x v="119"/>
    <n v="766"/>
    <n v="1082"/>
    <x v="0"/>
    <x v="2"/>
    <x v="0"/>
    <x v="1"/>
    <s v="Ja"/>
    <x v="0"/>
    <n v="1"/>
    <x v="0"/>
    <x v="74"/>
    <x v="2"/>
    <x v="0"/>
    <x v="0"/>
    <x v="0"/>
    <x v="0"/>
  </r>
  <r>
    <x v="15"/>
    <x v="32"/>
    <x v="119"/>
    <n v="0"/>
    <n v="0"/>
    <x v="1"/>
    <x v="2"/>
    <x v="0"/>
    <x v="1"/>
    <s v="Ja"/>
    <x v="0"/>
    <n v="255"/>
    <x v="3"/>
    <x v="15"/>
    <x v="2"/>
    <x v="0"/>
    <x v="1"/>
    <x v="0"/>
    <x v="0"/>
  </r>
  <r>
    <x v="15"/>
    <x v="32"/>
    <x v="119"/>
    <n v="0"/>
    <n v="0"/>
    <x v="1"/>
    <x v="2"/>
    <x v="3"/>
    <x v="1"/>
    <s v="Ja"/>
    <x v="0"/>
    <n v="2"/>
    <x v="3"/>
    <x v="15"/>
    <x v="2"/>
    <x v="0"/>
    <x v="1"/>
    <x v="3"/>
    <x v="0"/>
  </r>
  <r>
    <x v="15"/>
    <x v="32"/>
    <x v="119"/>
    <n v="0"/>
    <n v="0"/>
    <x v="1"/>
    <x v="2"/>
    <x v="7"/>
    <x v="1"/>
    <s v="Ja"/>
    <x v="0"/>
    <n v="12"/>
    <x v="3"/>
    <x v="15"/>
    <x v="2"/>
    <x v="0"/>
    <x v="1"/>
    <x v="7"/>
    <x v="0"/>
  </r>
  <r>
    <x v="15"/>
    <x v="32"/>
    <x v="119"/>
    <n v="0"/>
    <n v="0"/>
    <x v="3"/>
    <x v="2"/>
    <x v="2"/>
    <x v="1"/>
    <s v="Ja"/>
    <x v="0"/>
    <n v="4"/>
    <x v="3"/>
    <x v="15"/>
    <x v="2"/>
    <x v="0"/>
    <x v="3"/>
    <x v="2"/>
    <x v="0"/>
  </r>
  <r>
    <x v="15"/>
    <x v="32"/>
    <x v="119"/>
    <n v="101"/>
    <n v="1084"/>
    <x v="0"/>
    <x v="2"/>
    <x v="0"/>
    <x v="1"/>
    <s v="Ja"/>
    <x v="0"/>
    <n v="42"/>
    <x v="1"/>
    <x v="2"/>
    <x v="2"/>
    <x v="0"/>
    <x v="0"/>
    <x v="0"/>
    <x v="0"/>
  </r>
  <r>
    <x v="15"/>
    <x v="32"/>
    <x v="119"/>
    <n v="147"/>
    <n v="1084"/>
    <x v="0"/>
    <x v="2"/>
    <x v="0"/>
    <x v="1"/>
    <s v="Ja"/>
    <x v="0"/>
    <n v="5"/>
    <x v="1"/>
    <x v="16"/>
    <x v="2"/>
    <x v="0"/>
    <x v="0"/>
    <x v="0"/>
    <x v="0"/>
  </r>
  <r>
    <x v="15"/>
    <x v="32"/>
    <x v="119"/>
    <n v="157"/>
    <n v="1084"/>
    <x v="0"/>
    <x v="2"/>
    <x v="0"/>
    <x v="1"/>
    <s v="Ja"/>
    <x v="0"/>
    <n v="2"/>
    <x v="1"/>
    <x v="20"/>
    <x v="2"/>
    <x v="0"/>
    <x v="0"/>
    <x v="0"/>
    <x v="0"/>
  </r>
  <r>
    <x v="15"/>
    <x v="32"/>
    <x v="119"/>
    <n v="159"/>
    <n v="1084"/>
    <x v="0"/>
    <x v="2"/>
    <x v="0"/>
    <x v="1"/>
    <s v="Ja"/>
    <x v="0"/>
    <n v="4"/>
    <x v="1"/>
    <x v="21"/>
    <x v="2"/>
    <x v="0"/>
    <x v="0"/>
    <x v="0"/>
    <x v="0"/>
  </r>
  <r>
    <x v="15"/>
    <x v="32"/>
    <x v="119"/>
    <n v="165"/>
    <n v="1084"/>
    <x v="0"/>
    <x v="2"/>
    <x v="0"/>
    <x v="1"/>
    <s v="Ja"/>
    <x v="0"/>
    <n v="1"/>
    <x v="1"/>
    <x v="24"/>
    <x v="2"/>
    <x v="0"/>
    <x v="0"/>
    <x v="0"/>
    <x v="0"/>
  </r>
  <r>
    <x v="15"/>
    <x v="32"/>
    <x v="119"/>
    <n v="167"/>
    <n v="1084"/>
    <x v="0"/>
    <x v="2"/>
    <x v="0"/>
    <x v="1"/>
    <s v="Ja"/>
    <x v="0"/>
    <n v="3"/>
    <x v="1"/>
    <x v="25"/>
    <x v="2"/>
    <x v="0"/>
    <x v="0"/>
    <x v="0"/>
    <x v="0"/>
  </r>
  <r>
    <x v="15"/>
    <x v="32"/>
    <x v="119"/>
    <n v="169"/>
    <n v="1084"/>
    <x v="0"/>
    <x v="2"/>
    <x v="0"/>
    <x v="1"/>
    <s v="Ja"/>
    <x v="0"/>
    <n v="2"/>
    <x v="1"/>
    <x v="26"/>
    <x v="2"/>
    <x v="0"/>
    <x v="0"/>
    <x v="0"/>
    <x v="0"/>
  </r>
  <r>
    <x v="15"/>
    <x v="32"/>
    <x v="119"/>
    <n v="173"/>
    <n v="1084"/>
    <x v="0"/>
    <x v="2"/>
    <x v="0"/>
    <x v="1"/>
    <s v="Ja"/>
    <x v="0"/>
    <n v="1427"/>
    <x v="1"/>
    <x v="27"/>
    <x v="2"/>
    <x v="0"/>
    <x v="0"/>
    <x v="0"/>
    <x v="0"/>
  </r>
  <r>
    <x v="15"/>
    <x v="32"/>
    <x v="119"/>
    <n v="173"/>
    <n v="1084"/>
    <x v="0"/>
    <x v="2"/>
    <x v="3"/>
    <x v="1"/>
    <s v="Ja"/>
    <x v="0"/>
    <n v="2"/>
    <x v="1"/>
    <x v="27"/>
    <x v="2"/>
    <x v="0"/>
    <x v="0"/>
    <x v="3"/>
    <x v="0"/>
  </r>
  <r>
    <x v="15"/>
    <x v="32"/>
    <x v="119"/>
    <n v="173"/>
    <n v="1084"/>
    <x v="0"/>
    <x v="2"/>
    <x v="7"/>
    <x v="1"/>
    <s v="Ja"/>
    <x v="0"/>
    <n v="1"/>
    <x v="1"/>
    <x v="27"/>
    <x v="2"/>
    <x v="0"/>
    <x v="0"/>
    <x v="7"/>
    <x v="0"/>
  </r>
  <r>
    <x v="15"/>
    <x v="32"/>
    <x v="119"/>
    <n v="173"/>
    <n v="1084"/>
    <x v="0"/>
    <x v="2"/>
    <x v="4"/>
    <x v="1"/>
    <s v="Ja"/>
    <x v="0"/>
    <n v="4"/>
    <x v="1"/>
    <x v="27"/>
    <x v="2"/>
    <x v="0"/>
    <x v="0"/>
    <x v="4"/>
    <x v="0"/>
  </r>
  <r>
    <x v="15"/>
    <x v="32"/>
    <x v="119"/>
    <n v="173"/>
    <n v="1084"/>
    <x v="0"/>
    <x v="2"/>
    <x v="2"/>
    <x v="1"/>
    <s v="Ja"/>
    <x v="0"/>
    <n v="1"/>
    <x v="1"/>
    <x v="27"/>
    <x v="2"/>
    <x v="0"/>
    <x v="0"/>
    <x v="2"/>
    <x v="0"/>
  </r>
  <r>
    <x v="15"/>
    <x v="32"/>
    <x v="119"/>
    <n v="175"/>
    <n v="1084"/>
    <x v="0"/>
    <x v="2"/>
    <x v="0"/>
    <x v="1"/>
    <s v="Ja"/>
    <x v="0"/>
    <n v="3589"/>
    <x v="1"/>
    <x v="28"/>
    <x v="2"/>
    <x v="0"/>
    <x v="0"/>
    <x v="0"/>
    <x v="0"/>
  </r>
  <r>
    <x v="15"/>
    <x v="32"/>
    <x v="119"/>
    <n v="175"/>
    <n v="1084"/>
    <x v="0"/>
    <x v="2"/>
    <x v="3"/>
    <x v="1"/>
    <s v="Ja"/>
    <x v="0"/>
    <n v="7"/>
    <x v="1"/>
    <x v="28"/>
    <x v="2"/>
    <x v="0"/>
    <x v="0"/>
    <x v="3"/>
    <x v="0"/>
  </r>
  <r>
    <x v="15"/>
    <x v="32"/>
    <x v="119"/>
    <n v="175"/>
    <n v="1084"/>
    <x v="0"/>
    <x v="2"/>
    <x v="7"/>
    <x v="1"/>
    <s v="Ja"/>
    <x v="0"/>
    <n v="3"/>
    <x v="1"/>
    <x v="28"/>
    <x v="2"/>
    <x v="0"/>
    <x v="0"/>
    <x v="7"/>
    <x v="0"/>
  </r>
  <r>
    <x v="15"/>
    <x v="32"/>
    <x v="119"/>
    <n v="175"/>
    <n v="1084"/>
    <x v="0"/>
    <x v="2"/>
    <x v="4"/>
    <x v="1"/>
    <s v="Ja"/>
    <x v="0"/>
    <n v="12"/>
    <x v="1"/>
    <x v="28"/>
    <x v="2"/>
    <x v="0"/>
    <x v="0"/>
    <x v="4"/>
    <x v="0"/>
  </r>
  <r>
    <x v="15"/>
    <x v="32"/>
    <x v="119"/>
    <n v="183"/>
    <n v="1084"/>
    <x v="0"/>
    <x v="2"/>
    <x v="0"/>
    <x v="1"/>
    <s v="Ja"/>
    <x v="0"/>
    <n v="2297"/>
    <x v="1"/>
    <x v="29"/>
    <x v="2"/>
    <x v="0"/>
    <x v="0"/>
    <x v="0"/>
    <x v="0"/>
  </r>
  <r>
    <x v="15"/>
    <x v="32"/>
    <x v="119"/>
    <n v="183"/>
    <n v="1084"/>
    <x v="0"/>
    <x v="2"/>
    <x v="7"/>
    <x v="1"/>
    <s v="Ja"/>
    <x v="0"/>
    <n v="3"/>
    <x v="1"/>
    <x v="29"/>
    <x v="2"/>
    <x v="0"/>
    <x v="0"/>
    <x v="7"/>
    <x v="0"/>
  </r>
  <r>
    <x v="15"/>
    <x v="32"/>
    <x v="119"/>
    <n v="183"/>
    <n v="1084"/>
    <x v="0"/>
    <x v="2"/>
    <x v="4"/>
    <x v="1"/>
    <s v="Ja"/>
    <x v="0"/>
    <n v="7"/>
    <x v="1"/>
    <x v="29"/>
    <x v="2"/>
    <x v="0"/>
    <x v="0"/>
    <x v="4"/>
    <x v="0"/>
  </r>
  <r>
    <x v="15"/>
    <x v="32"/>
    <x v="119"/>
    <n v="185"/>
    <n v="1084"/>
    <x v="0"/>
    <x v="2"/>
    <x v="0"/>
    <x v="1"/>
    <s v="Ja"/>
    <x v="0"/>
    <n v="3210"/>
    <x v="1"/>
    <x v="30"/>
    <x v="2"/>
    <x v="0"/>
    <x v="0"/>
    <x v="0"/>
    <x v="0"/>
  </r>
  <r>
    <x v="15"/>
    <x v="32"/>
    <x v="119"/>
    <n v="185"/>
    <n v="1084"/>
    <x v="0"/>
    <x v="2"/>
    <x v="3"/>
    <x v="1"/>
    <s v="Ja"/>
    <x v="0"/>
    <n v="3"/>
    <x v="1"/>
    <x v="30"/>
    <x v="2"/>
    <x v="0"/>
    <x v="0"/>
    <x v="3"/>
    <x v="0"/>
  </r>
  <r>
    <x v="15"/>
    <x v="32"/>
    <x v="119"/>
    <n v="185"/>
    <n v="1084"/>
    <x v="0"/>
    <x v="2"/>
    <x v="4"/>
    <x v="1"/>
    <s v="Ja"/>
    <x v="0"/>
    <n v="16"/>
    <x v="1"/>
    <x v="30"/>
    <x v="2"/>
    <x v="0"/>
    <x v="0"/>
    <x v="4"/>
    <x v="0"/>
  </r>
  <r>
    <x v="15"/>
    <x v="32"/>
    <x v="119"/>
    <n v="185"/>
    <n v="1084"/>
    <x v="0"/>
    <x v="2"/>
    <x v="2"/>
    <x v="1"/>
    <s v="Ja"/>
    <x v="0"/>
    <n v="1"/>
    <x v="1"/>
    <x v="30"/>
    <x v="2"/>
    <x v="0"/>
    <x v="0"/>
    <x v="2"/>
    <x v="0"/>
  </r>
  <r>
    <x v="15"/>
    <x v="32"/>
    <x v="119"/>
    <n v="187"/>
    <n v="1084"/>
    <x v="0"/>
    <x v="2"/>
    <x v="0"/>
    <x v="1"/>
    <s v="Ja"/>
    <x v="0"/>
    <n v="1317"/>
    <x v="1"/>
    <x v="31"/>
    <x v="2"/>
    <x v="0"/>
    <x v="0"/>
    <x v="0"/>
    <x v="0"/>
  </r>
  <r>
    <x v="15"/>
    <x v="32"/>
    <x v="119"/>
    <n v="187"/>
    <n v="1084"/>
    <x v="0"/>
    <x v="2"/>
    <x v="3"/>
    <x v="1"/>
    <s v="Ja"/>
    <x v="0"/>
    <n v="3"/>
    <x v="1"/>
    <x v="31"/>
    <x v="2"/>
    <x v="0"/>
    <x v="0"/>
    <x v="3"/>
    <x v="0"/>
  </r>
  <r>
    <x v="15"/>
    <x v="32"/>
    <x v="119"/>
    <n v="187"/>
    <n v="1084"/>
    <x v="0"/>
    <x v="2"/>
    <x v="4"/>
    <x v="1"/>
    <s v="Ja"/>
    <x v="0"/>
    <n v="8"/>
    <x v="1"/>
    <x v="31"/>
    <x v="2"/>
    <x v="0"/>
    <x v="0"/>
    <x v="4"/>
    <x v="0"/>
  </r>
  <r>
    <x v="15"/>
    <x v="32"/>
    <x v="119"/>
    <n v="190"/>
    <n v="1084"/>
    <x v="0"/>
    <x v="2"/>
    <x v="0"/>
    <x v="1"/>
    <s v="Ja"/>
    <x v="0"/>
    <n v="2790"/>
    <x v="1"/>
    <x v="32"/>
    <x v="2"/>
    <x v="0"/>
    <x v="0"/>
    <x v="0"/>
    <x v="0"/>
  </r>
  <r>
    <x v="15"/>
    <x v="32"/>
    <x v="119"/>
    <n v="190"/>
    <n v="1084"/>
    <x v="0"/>
    <x v="2"/>
    <x v="3"/>
    <x v="1"/>
    <s v="Ja"/>
    <x v="0"/>
    <n v="6"/>
    <x v="1"/>
    <x v="32"/>
    <x v="2"/>
    <x v="0"/>
    <x v="0"/>
    <x v="3"/>
    <x v="0"/>
  </r>
  <r>
    <x v="15"/>
    <x v="32"/>
    <x v="119"/>
    <n v="190"/>
    <n v="1084"/>
    <x v="0"/>
    <x v="2"/>
    <x v="7"/>
    <x v="1"/>
    <s v="Ja"/>
    <x v="0"/>
    <n v="1"/>
    <x v="1"/>
    <x v="32"/>
    <x v="2"/>
    <x v="0"/>
    <x v="0"/>
    <x v="7"/>
    <x v="0"/>
  </r>
  <r>
    <x v="15"/>
    <x v="32"/>
    <x v="119"/>
    <n v="190"/>
    <n v="1084"/>
    <x v="0"/>
    <x v="2"/>
    <x v="4"/>
    <x v="1"/>
    <s v="Ja"/>
    <x v="0"/>
    <n v="18"/>
    <x v="1"/>
    <x v="32"/>
    <x v="2"/>
    <x v="0"/>
    <x v="0"/>
    <x v="4"/>
    <x v="0"/>
  </r>
  <r>
    <x v="15"/>
    <x v="32"/>
    <x v="119"/>
    <n v="190"/>
    <n v="1084"/>
    <x v="0"/>
    <x v="2"/>
    <x v="2"/>
    <x v="1"/>
    <s v="Ja"/>
    <x v="0"/>
    <n v="1"/>
    <x v="1"/>
    <x v="32"/>
    <x v="2"/>
    <x v="0"/>
    <x v="0"/>
    <x v="2"/>
    <x v="0"/>
  </r>
  <r>
    <x v="15"/>
    <x v="32"/>
    <x v="119"/>
    <n v="201"/>
    <n v="1084"/>
    <x v="0"/>
    <x v="2"/>
    <x v="0"/>
    <x v="1"/>
    <s v="Ja"/>
    <x v="0"/>
    <n v="1693"/>
    <x v="1"/>
    <x v="33"/>
    <x v="2"/>
    <x v="0"/>
    <x v="0"/>
    <x v="0"/>
    <x v="0"/>
  </r>
  <r>
    <x v="15"/>
    <x v="32"/>
    <x v="119"/>
    <n v="201"/>
    <n v="1084"/>
    <x v="0"/>
    <x v="2"/>
    <x v="3"/>
    <x v="1"/>
    <s v="Ja"/>
    <x v="0"/>
    <n v="5"/>
    <x v="1"/>
    <x v="33"/>
    <x v="2"/>
    <x v="0"/>
    <x v="0"/>
    <x v="3"/>
    <x v="0"/>
  </r>
  <r>
    <x v="15"/>
    <x v="32"/>
    <x v="119"/>
    <n v="201"/>
    <n v="1084"/>
    <x v="0"/>
    <x v="2"/>
    <x v="4"/>
    <x v="1"/>
    <s v="Ja"/>
    <x v="0"/>
    <n v="8"/>
    <x v="1"/>
    <x v="33"/>
    <x v="2"/>
    <x v="0"/>
    <x v="0"/>
    <x v="4"/>
    <x v="0"/>
  </r>
  <r>
    <x v="15"/>
    <x v="32"/>
    <x v="119"/>
    <n v="210"/>
    <n v="1084"/>
    <x v="0"/>
    <x v="2"/>
    <x v="0"/>
    <x v="1"/>
    <s v="Ja"/>
    <x v="0"/>
    <n v="2920"/>
    <x v="1"/>
    <x v="34"/>
    <x v="2"/>
    <x v="0"/>
    <x v="0"/>
    <x v="0"/>
    <x v="0"/>
  </r>
  <r>
    <x v="15"/>
    <x v="32"/>
    <x v="119"/>
    <n v="210"/>
    <n v="1084"/>
    <x v="0"/>
    <x v="2"/>
    <x v="3"/>
    <x v="1"/>
    <s v="Ja"/>
    <x v="0"/>
    <n v="5"/>
    <x v="1"/>
    <x v="34"/>
    <x v="2"/>
    <x v="0"/>
    <x v="0"/>
    <x v="3"/>
    <x v="0"/>
  </r>
  <r>
    <x v="15"/>
    <x v="32"/>
    <x v="119"/>
    <n v="210"/>
    <n v="1084"/>
    <x v="0"/>
    <x v="2"/>
    <x v="7"/>
    <x v="1"/>
    <s v="Ja"/>
    <x v="0"/>
    <n v="1"/>
    <x v="1"/>
    <x v="34"/>
    <x v="2"/>
    <x v="0"/>
    <x v="0"/>
    <x v="7"/>
    <x v="0"/>
  </r>
  <r>
    <x v="15"/>
    <x v="32"/>
    <x v="119"/>
    <n v="210"/>
    <n v="1084"/>
    <x v="0"/>
    <x v="2"/>
    <x v="4"/>
    <x v="1"/>
    <s v="Ja"/>
    <x v="0"/>
    <n v="18"/>
    <x v="1"/>
    <x v="34"/>
    <x v="2"/>
    <x v="0"/>
    <x v="0"/>
    <x v="4"/>
    <x v="0"/>
  </r>
  <r>
    <x v="15"/>
    <x v="32"/>
    <x v="119"/>
    <n v="217"/>
    <n v="1084"/>
    <x v="0"/>
    <x v="2"/>
    <x v="0"/>
    <x v="1"/>
    <s v="Ja"/>
    <x v="0"/>
    <n v="4998"/>
    <x v="1"/>
    <x v="59"/>
    <x v="2"/>
    <x v="0"/>
    <x v="0"/>
    <x v="0"/>
    <x v="0"/>
  </r>
  <r>
    <x v="15"/>
    <x v="32"/>
    <x v="119"/>
    <n v="217"/>
    <n v="1084"/>
    <x v="0"/>
    <x v="2"/>
    <x v="3"/>
    <x v="1"/>
    <s v="Ja"/>
    <x v="0"/>
    <n v="7"/>
    <x v="1"/>
    <x v="59"/>
    <x v="2"/>
    <x v="0"/>
    <x v="0"/>
    <x v="3"/>
    <x v="0"/>
  </r>
  <r>
    <x v="15"/>
    <x v="32"/>
    <x v="119"/>
    <n v="217"/>
    <n v="1084"/>
    <x v="0"/>
    <x v="2"/>
    <x v="7"/>
    <x v="1"/>
    <s v="Ja"/>
    <x v="0"/>
    <n v="3"/>
    <x v="1"/>
    <x v="59"/>
    <x v="2"/>
    <x v="0"/>
    <x v="0"/>
    <x v="7"/>
    <x v="0"/>
  </r>
  <r>
    <x v="15"/>
    <x v="32"/>
    <x v="119"/>
    <n v="217"/>
    <n v="1084"/>
    <x v="0"/>
    <x v="2"/>
    <x v="4"/>
    <x v="1"/>
    <s v="Ja"/>
    <x v="0"/>
    <n v="32"/>
    <x v="1"/>
    <x v="59"/>
    <x v="2"/>
    <x v="0"/>
    <x v="0"/>
    <x v="4"/>
    <x v="0"/>
  </r>
  <r>
    <x v="15"/>
    <x v="32"/>
    <x v="119"/>
    <n v="217"/>
    <n v="1084"/>
    <x v="0"/>
    <x v="2"/>
    <x v="2"/>
    <x v="1"/>
    <s v="Ja"/>
    <x v="0"/>
    <n v="3"/>
    <x v="1"/>
    <x v="59"/>
    <x v="2"/>
    <x v="0"/>
    <x v="0"/>
    <x v="2"/>
    <x v="0"/>
  </r>
  <r>
    <x v="15"/>
    <x v="32"/>
    <x v="119"/>
    <n v="219"/>
    <n v="1084"/>
    <x v="0"/>
    <x v="2"/>
    <x v="0"/>
    <x v="1"/>
    <s v="Ja"/>
    <x v="0"/>
    <n v="4706"/>
    <x v="1"/>
    <x v="60"/>
    <x v="2"/>
    <x v="0"/>
    <x v="0"/>
    <x v="0"/>
    <x v="0"/>
  </r>
  <r>
    <x v="15"/>
    <x v="32"/>
    <x v="119"/>
    <n v="219"/>
    <n v="1084"/>
    <x v="0"/>
    <x v="2"/>
    <x v="3"/>
    <x v="1"/>
    <s v="Ja"/>
    <x v="0"/>
    <n v="9"/>
    <x v="1"/>
    <x v="60"/>
    <x v="2"/>
    <x v="0"/>
    <x v="0"/>
    <x v="3"/>
    <x v="0"/>
  </r>
  <r>
    <x v="15"/>
    <x v="32"/>
    <x v="119"/>
    <n v="219"/>
    <n v="1084"/>
    <x v="0"/>
    <x v="2"/>
    <x v="7"/>
    <x v="1"/>
    <s v="Ja"/>
    <x v="0"/>
    <n v="1"/>
    <x v="1"/>
    <x v="60"/>
    <x v="2"/>
    <x v="0"/>
    <x v="0"/>
    <x v="7"/>
    <x v="0"/>
  </r>
  <r>
    <x v="15"/>
    <x v="32"/>
    <x v="119"/>
    <n v="219"/>
    <n v="1084"/>
    <x v="0"/>
    <x v="2"/>
    <x v="4"/>
    <x v="1"/>
    <s v="Ja"/>
    <x v="0"/>
    <n v="30"/>
    <x v="1"/>
    <x v="60"/>
    <x v="2"/>
    <x v="0"/>
    <x v="0"/>
    <x v="4"/>
    <x v="0"/>
  </r>
  <r>
    <x v="15"/>
    <x v="32"/>
    <x v="119"/>
    <n v="223"/>
    <n v="1084"/>
    <x v="0"/>
    <x v="2"/>
    <x v="0"/>
    <x v="1"/>
    <s v="Ja"/>
    <x v="0"/>
    <n v="1655"/>
    <x v="1"/>
    <x v="62"/>
    <x v="2"/>
    <x v="0"/>
    <x v="0"/>
    <x v="0"/>
    <x v="0"/>
  </r>
  <r>
    <x v="15"/>
    <x v="32"/>
    <x v="119"/>
    <n v="223"/>
    <n v="1084"/>
    <x v="0"/>
    <x v="2"/>
    <x v="3"/>
    <x v="1"/>
    <s v="Ja"/>
    <x v="0"/>
    <n v="5"/>
    <x v="1"/>
    <x v="62"/>
    <x v="2"/>
    <x v="0"/>
    <x v="0"/>
    <x v="3"/>
    <x v="0"/>
  </r>
  <r>
    <x v="15"/>
    <x v="32"/>
    <x v="119"/>
    <n v="223"/>
    <n v="1084"/>
    <x v="0"/>
    <x v="2"/>
    <x v="4"/>
    <x v="1"/>
    <s v="Ja"/>
    <x v="0"/>
    <n v="13"/>
    <x v="1"/>
    <x v="62"/>
    <x v="2"/>
    <x v="0"/>
    <x v="0"/>
    <x v="4"/>
    <x v="0"/>
  </r>
  <r>
    <x v="15"/>
    <x v="32"/>
    <x v="119"/>
    <n v="230"/>
    <n v="1084"/>
    <x v="0"/>
    <x v="2"/>
    <x v="0"/>
    <x v="1"/>
    <s v="Ja"/>
    <x v="0"/>
    <n v="4653"/>
    <x v="1"/>
    <x v="35"/>
    <x v="2"/>
    <x v="0"/>
    <x v="0"/>
    <x v="0"/>
    <x v="0"/>
  </r>
  <r>
    <x v="15"/>
    <x v="32"/>
    <x v="119"/>
    <n v="230"/>
    <n v="1084"/>
    <x v="0"/>
    <x v="2"/>
    <x v="3"/>
    <x v="1"/>
    <s v="Ja"/>
    <x v="0"/>
    <n v="24"/>
    <x v="1"/>
    <x v="35"/>
    <x v="2"/>
    <x v="0"/>
    <x v="0"/>
    <x v="3"/>
    <x v="0"/>
  </r>
  <r>
    <x v="15"/>
    <x v="32"/>
    <x v="119"/>
    <n v="230"/>
    <n v="1084"/>
    <x v="0"/>
    <x v="2"/>
    <x v="7"/>
    <x v="1"/>
    <s v="Ja"/>
    <x v="0"/>
    <n v="1"/>
    <x v="1"/>
    <x v="35"/>
    <x v="2"/>
    <x v="0"/>
    <x v="0"/>
    <x v="7"/>
    <x v="0"/>
  </r>
  <r>
    <x v="15"/>
    <x v="32"/>
    <x v="119"/>
    <n v="230"/>
    <n v="1084"/>
    <x v="0"/>
    <x v="2"/>
    <x v="4"/>
    <x v="1"/>
    <s v="Ja"/>
    <x v="0"/>
    <n v="24"/>
    <x v="1"/>
    <x v="35"/>
    <x v="2"/>
    <x v="0"/>
    <x v="0"/>
    <x v="4"/>
    <x v="0"/>
  </r>
  <r>
    <x v="15"/>
    <x v="32"/>
    <x v="119"/>
    <n v="230"/>
    <n v="1084"/>
    <x v="0"/>
    <x v="2"/>
    <x v="2"/>
    <x v="1"/>
    <s v="Ja"/>
    <x v="0"/>
    <n v="1"/>
    <x v="1"/>
    <x v="35"/>
    <x v="2"/>
    <x v="0"/>
    <x v="0"/>
    <x v="2"/>
    <x v="0"/>
  </r>
  <r>
    <x v="15"/>
    <x v="32"/>
    <x v="119"/>
    <n v="230"/>
    <n v="1084"/>
    <x v="0"/>
    <x v="2"/>
    <x v="5"/>
    <x v="1"/>
    <s v="Ja"/>
    <x v="0"/>
    <n v="1"/>
    <x v="1"/>
    <x v="35"/>
    <x v="2"/>
    <x v="0"/>
    <x v="0"/>
    <x v="5"/>
    <x v="0"/>
  </r>
  <r>
    <x v="15"/>
    <x v="32"/>
    <x v="119"/>
    <n v="240"/>
    <n v="1084"/>
    <x v="0"/>
    <x v="2"/>
    <x v="0"/>
    <x v="1"/>
    <s v="Ja"/>
    <x v="0"/>
    <n v="2997"/>
    <x v="1"/>
    <x v="36"/>
    <x v="2"/>
    <x v="0"/>
    <x v="0"/>
    <x v="0"/>
    <x v="0"/>
  </r>
  <r>
    <x v="15"/>
    <x v="32"/>
    <x v="119"/>
    <n v="240"/>
    <n v="1084"/>
    <x v="0"/>
    <x v="2"/>
    <x v="3"/>
    <x v="1"/>
    <s v="Ja"/>
    <x v="0"/>
    <n v="2"/>
    <x v="1"/>
    <x v="36"/>
    <x v="2"/>
    <x v="0"/>
    <x v="0"/>
    <x v="3"/>
    <x v="0"/>
  </r>
  <r>
    <x v="15"/>
    <x v="32"/>
    <x v="119"/>
    <n v="240"/>
    <n v="1084"/>
    <x v="0"/>
    <x v="2"/>
    <x v="7"/>
    <x v="1"/>
    <s v="Ja"/>
    <x v="0"/>
    <n v="1"/>
    <x v="1"/>
    <x v="36"/>
    <x v="2"/>
    <x v="0"/>
    <x v="0"/>
    <x v="7"/>
    <x v="0"/>
  </r>
  <r>
    <x v="15"/>
    <x v="32"/>
    <x v="119"/>
    <n v="240"/>
    <n v="1084"/>
    <x v="0"/>
    <x v="2"/>
    <x v="4"/>
    <x v="1"/>
    <s v="Ja"/>
    <x v="0"/>
    <n v="28"/>
    <x v="1"/>
    <x v="36"/>
    <x v="2"/>
    <x v="0"/>
    <x v="0"/>
    <x v="4"/>
    <x v="0"/>
  </r>
  <r>
    <x v="15"/>
    <x v="32"/>
    <x v="119"/>
    <n v="250"/>
    <n v="1084"/>
    <x v="0"/>
    <x v="2"/>
    <x v="0"/>
    <x v="1"/>
    <s v="Ja"/>
    <x v="0"/>
    <n v="3372"/>
    <x v="1"/>
    <x v="37"/>
    <x v="2"/>
    <x v="0"/>
    <x v="0"/>
    <x v="0"/>
    <x v="0"/>
  </r>
  <r>
    <x v="15"/>
    <x v="32"/>
    <x v="119"/>
    <n v="250"/>
    <n v="1084"/>
    <x v="0"/>
    <x v="2"/>
    <x v="3"/>
    <x v="1"/>
    <s v="Ja"/>
    <x v="0"/>
    <n v="7"/>
    <x v="1"/>
    <x v="37"/>
    <x v="2"/>
    <x v="0"/>
    <x v="0"/>
    <x v="3"/>
    <x v="0"/>
  </r>
  <r>
    <x v="15"/>
    <x v="32"/>
    <x v="119"/>
    <n v="250"/>
    <n v="1084"/>
    <x v="0"/>
    <x v="2"/>
    <x v="4"/>
    <x v="1"/>
    <s v="Ja"/>
    <x v="0"/>
    <n v="16"/>
    <x v="1"/>
    <x v="37"/>
    <x v="2"/>
    <x v="0"/>
    <x v="0"/>
    <x v="4"/>
    <x v="0"/>
  </r>
  <r>
    <x v="15"/>
    <x v="32"/>
    <x v="119"/>
    <n v="253"/>
    <n v="1085"/>
    <x v="0"/>
    <x v="2"/>
    <x v="0"/>
    <x v="1"/>
    <s v="Ja"/>
    <x v="0"/>
    <n v="3779"/>
    <x v="4"/>
    <x v="38"/>
    <x v="2"/>
    <x v="0"/>
    <x v="0"/>
    <x v="0"/>
    <x v="0"/>
  </r>
  <r>
    <x v="15"/>
    <x v="32"/>
    <x v="119"/>
    <n v="253"/>
    <n v="1085"/>
    <x v="0"/>
    <x v="2"/>
    <x v="3"/>
    <x v="1"/>
    <s v="Ja"/>
    <x v="0"/>
    <n v="3"/>
    <x v="4"/>
    <x v="38"/>
    <x v="2"/>
    <x v="0"/>
    <x v="0"/>
    <x v="3"/>
    <x v="0"/>
  </r>
  <r>
    <x v="15"/>
    <x v="32"/>
    <x v="119"/>
    <n v="253"/>
    <n v="1085"/>
    <x v="0"/>
    <x v="2"/>
    <x v="7"/>
    <x v="1"/>
    <s v="Ja"/>
    <x v="0"/>
    <n v="2"/>
    <x v="4"/>
    <x v="38"/>
    <x v="2"/>
    <x v="0"/>
    <x v="0"/>
    <x v="7"/>
    <x v="0"/>
  </r>
  <r>
    <x v="15"/>
    <x v="32"/>
    <x v="119"/>
    <n v="253"/>
    <n v="1085"/>
    <x v="0"/>
    <x v="2"/>
    <x v="4"/>
    <x v="1"/>
    <s v="Ja"/>
    <x v="0"/>
    <n v="16"/>
    <x v="4"/>
    <x v="38"/>
    <x v="2"/>
    <x v="0"/>
    <x v="0"/>
    <x v="4"/>
    <x v="0"/>
  </r>
  <r>
    <x v="15"/>
    <x v="32"/>
    <x v="119"/>
    <n v="259"/>
    <n v="1085"/>
    <x v="0"/>
    <x v="2"/>
    <x v="0"/>
    <x v="1"/>
    <s v="Ja"/>
    <x v="0"/>
    <n v="3868"/>
    <x v="4"/>
    <x v="39"/>
    <x v="2"/>
    <x v="0"/>
    <x v="0"/>
    <x v="0"/>
    <x v="0"/>
  </r>
  <r>
    <x v="15"/>
    <x v="32"/>
    <x v="119"/>
    <n v="259"/>
    <n v="1085"/>
    <x v="0"/>
    <x v="2"/>
    <x v="3"/>
    <x v="1"/>
    <s v="Ja"/>
    <x v="0"/>
    <n v="2"/>
    <x v="4"/>
    <x v="39"/>
    <x v="2"/>
    <x v="0"/>
    <x v="0"/>
    <x v="3"/>
    <x v="0"/>
  </r>
  <r>
    <x v="15"/>
    <x v="32"/>
    <x v="119"/>
    <n v="259"/>
    <n v="1085"/>
    <x v="0"/>
    <x v="2"/>
    <x v="7"/>
    <x v="1"/>
    <s v="Ja"/>
    <x v="0"/>
    <n v="2"/>
    <x v="4"/>
    <x v="39"/>
    <x v="2"/>
    <x v="0"/>
    <x v="0"/>
    <x v="7"/>
    <x v="0"/>
  </r>
  <r>
    <x v="15"/>
    <x v="32"/>
    <x v="119"/>
    <n v="259"/>
    <n v="1085"/>
    <x v="0"/>
    <x v="2"/>
    <x v="4"/>
    <x v="1"/>
    <s v="Ja"/>
    <x v="0"/>
    <n v="15"/>
    <x v="4"/>
    <x v="39"/>
    <x v="2"/>
    <x v="0"/>
    <x v="0"/>
    <x v="4"/>
    <x v="0"/>
  </r>
  <r>
    <x v="15"/>
    <x v="32"/>
    <x v="119"/>
    <n v="265"/>
    <n v="1085"/>
    <x v="0"/>
    <x v="2"/>
    <x v="0"/>
    <x v="1"/>
    <s v="Ja"/>
    <x v="0"/>
    <n v="2"/>
    <x v="4"/>
    <x v="40"/>
    <x v="2"/>
    <x v="0"/>
    <x v="0"/>
    <x v="0"/>
    <x v="0"/>
  </r>
  <r>
    <x v="15"/>
    <x v="32"/>
    <x v="119"/>
    <n v="269"/>
    <n v="1085"/>
    <x v="0"/>
    <x v="2"/>
    <x v="0"/>
    <x v="1"/>
    <s v="Ja"/>
    <x v="0"/>
    <n v="1"/>
    <x v="4"/>
    <x v="41"/>
    <x v="2"/>
    <x v="0"/>
    <x v="0"/>
    <x v="0"/>
    <x v="0"/>
  </r>
  <r>
    <x v="15"/>
    <x v="32"/>
    <x v="119"/>
    <n v="270"/>
    <n v="1084"/>
    <x v="0"/>
    <x v="2"/>
    <x v="0"/>
    <x v="1"/>
    <s v="Ja"/>
    <x v="0"/>
    <n v="1"/>
    <x v="1"/>
    <x v="42"/>
    <x v="2"/>
    <x v="0"/>
    <x v="0"/>
    <x v="0"/>
    <x v="0"/>
  </r>
  <r>
    <x v="15"/>
    <x v="32"/>
    <x v="119"/>
    <n v="270"/>
    <n v="1084"/>
    <x v="0"/>
    <x v="2"/>
    <x v="7"/>
    <x v="1"/>
    <s v="Ja"/>
    <x v="0"/>
    <n v="1"/>
    <x v="1"/>
    <x v="42"/>
    <x v="2"/>
    <x v="0"/>
    <x v="0"/>
    <x v="7"/>
    <x v="0"/>
  </r>
  <r>
    <x v="15"/>
    <x v="32"/>
    <x v="119"/>
    <n v="316"/>
    <n v="1085"/>
    <x v="0"/>
    <x v="2"/>
    <x v="0"/>
    <x v="1"/>
    <s v="Ja"/>
    <x v="0"/>
    <n v="1"/>
    <x v="4"/>
    <x v="44"/>
    <x v="2"/>
    <x v="0"/>
    <x v="0"/>
    <x v="0"/>
    <x v="0"/>
  </r>
  <r>
    <x v="15"/>
    <x v="32"/>
    <x v="119"/>
    <n v="336"/>
    <n v="1085"/>
    <x v="0"/>
    <x v="2"/>
    <x v="0"/>
    <x v="1"/>
    <s v="Ja"/>
    <x v="0"/>
    <n v="1"/>
    <x v="4"/>
    <x v="48"/>
    <x v="2"/>
    <x v="0"/>
    <x v="0"/>
    <x v="0"/>
    <x v="0"/>
  </r>
  <r>
    <x v="15"/>
    <x v="32"/>
    <x v="119"/>
    <n v="340"/>
    <n v="1085"/>
    <x v="0"/>
    <x v="2"/>
    <x v="0"/>
    <x v="1"/>
    <s v="Ja"/>
    <x v="0"/>
    <n v="1"/>
    <x v="4"/>
    <x v="61"/>
    <x v="2"/>
    <x v="0"/>
    <x v="0"/>
    <x v="0"/>
    <x v="0"/>
  </r>
  <r>
    <x v="15"/>
    <x v="32"/>
    <x v="119"/>
    <n v="390"/>
    <n v="1085"/>
    <x v="0"/>
    <x v="2"/>
    <x v="0"/>
    <x v="1"/>
    <s v="Ja"/>
    <x v="0"/>
    <n v="3"/>
    <x v="4"/>
    <x v="53"/>
    <x v="2"/>
    <x v="0"/>
    <x v="0"/>
    <x v="0"/>
    <x v="0"/>
  </r>
  <r>
    <x v="15"/>
    <x v="32"/>
    <x v="119"/>
    <n v="615"/>
    <n v="1082"/>
    <x v="0"/>
    <x v="2"/>
    <x v="0"/>
    <x v="1"/>
    <s v="Ja"/>
    <x v="0"/>
    <n v="2"/>
    <x v="0"/>
    <x v="66"/>
    <x v="2"/>
    <x v="0"/>
    <x v="0"/>
    <x v="0"/>
    <x v="0"/>
  </r>
  <r>
    <x v="15"/>
    <x v="32"/>
    <x v="119"/>
    <n v="661"/>
    <n v="1082"/>
    <x v="0"/>
    <x v="2"/>
    <x v="0"/>
    <x v="1"/>
    <s v="Ja"/>
    <x v="0"/>
    <n v="1"/>
    <x v="0"/>
    <x v="68"/>
    <x v="2"/>
    <x v="0"/>
    <x v="0"/>
    <x v="0"/>
    <x v="0"/>
  </r>
  <r>
    <x v="15"/>
    <x v="32"/>
    <x v="119"/>
    <n v="851"/>
    <n v="1081"/>
    <x v="0"/>
    <x v="2"/>
    <x v="0"/>
    <x v="1"/>
    <s v="Ja"/>
    <x v="0"/>
    <n v="1"/>
    <x v="5"/>
    <x v="77"/>
    <x v="2"/>
    <x v="0"/>
    <x v="0"/>
    <x v="0"/>
    <x v="0"/>
  </r>
  <r>
    <x v="15"/>
    <x v="33"/>
    <x v="119"/>
    <n v="0"/>
    <n v="0"/>
    <x v="1"/>
    <x v="2"/>
    <x v="0"/>
    <x v="1"/>
    <s v="Ja"/>
    <x v="0"/>
    <n v="232"/>
    <x v="3"/>
    <x v="15"/>
    <x v="2"/>
    <x v="0"/>
    <x v="1"/>
    <x v="0"/>
    <x v="0"/>
  </r>
  <r>
    <x v="15"/>
    <x v="33"/>
    <x v="119"/>
    <n v="0"/>
    <n v="0"/>
    <x v="1"/>
    <x v="2"/>
    <x v="7"/>
    <x v="1"/>
    <s v="Ja"/>
    <x v="0"/>
    <n v="2"/>
    <x v="3"/>
    <x v="15"/>
    <x v="2"/>
    <x v="0"/>
    <x v="1"/>
    <x v="7"/>
    <x v="0"/>
  </r>
  <r>
    <x v="15"/>
    <x v="33"/>
    <x v="119"/>
    <n v="0"/>
    <n v="0"/>
    <x v="1"/>
    <x v="2"/>
    <x v="2"/>
    <x v="1"/>
    <s v="Ja"/>
    <x v="0"/>
    <n v="1"/>
    <x v="3"/>
    <x v="15"/>
    <x v="2"/>
    <x v="0"/>
    <x v="1"/>
    <x v="2"/>
    <x v="0"/>
  </r>
  <r>
    <x v="15"/>
    <x v="33"/>
    <x v="119"/>
    <n v="0"/>
    <n v="0"/>
    <x v="1"/>
    <x v="2"/>
    <x v="5"/>
    <x v="1"/>
    <s v="Ja"/>
    <x v="0"/>
    <n v="2"/>
    <x v="3"/>
    <x v="15"/>
    <x v="2"/>
    <x v="0"/>
    <x v="1"/>
    <x v="5"/>
    <x v="0"/>
  </r>
  <r>
    <x v="15"/>
    <x v="33"/>
    <x v="119"/>
    <n v="0"/>
    <n v="0"/>
    <x v="3"/>
    <x v="2"/>
    <x v="2"/>
    <x v="1"/>
    <s v="Ja"/>
    <x v="0"/>
    <n v="1"/>
    <x v="3"/>
    <x v="15"/>
    <x v="2"/>
    <x v="0"/>
    <x v="3"/>
    <x v="2"/>
    <x v="0"/>
  </r>
  <r>
    <x v="15"/>
    <x v="33"/>
    <x v="119"/>
    <n v="101"/>
    <n v="1084"/>
    <x v="0"/>
    <x v="2"/>
    <x v="0"/>
    <x v="1"/>
    <s v="Ja"/>
    <x v="0"/>
    <n v="22"/>
    <x v="1"/>
    <x v="2"/>
    <x v="2"/>
    <x v="0"/>
    <x v="0"/>
    <x v="0"/>
    <x v="0"/>
  </r>
  <r>
    <x v="15"/>
    <x v="33"/>
    <x v="119"/>
    <n v="147"/>
    <n v="1084"/>
    <x v="0"/>
    <x v="2"/>
    <x v="0"/>
    <x v="1"/>
    <s v="Ja"/>
    <x v="0"/>
    <n v="1"/>
    <x v="1"/>
    <x v="16"/>
    <x v="2"/>
    <x v="0"/>
    <x v="0"/>
    <x v="0"/>
    <x v="0"/>
  </r>
  <r>
    <x v="15"/>
    <x v="33"/>
    <x v="119"/>
    <n v="159"/>
    <n v="1084"/>
    <x v="0"/>
    <x v="2"/>
    <x v="0"/>
    <x v="1"/>
    <s v="Ja"/>
    <x v="0"/>
    <n v="1"/>
    <x v="1"/>
    <x v="21"/>
    <x v="2"/>
    <x v="0"/>
    <x v="0"/>
    <x v="0"/>
    <x v="0"/>
  </r>
  <r>
    <x v="15"/>
    <x v="33"/>
    <x v="119"/>
    <n v="165"/>
    <n v="1084"/>
    <x v="0"/>
    <x v="2"/>
    <x v="0"/>
    <x v="1"/>
    <s v="Ja"/>
    <x v="0"/>
    <n v="2"/>
    <x v="1"/>
    <x v="24"/>
    <x v="2"/>
    <x v="0"/>
    <x v="0"/>
    <x v="0"/>
    <x v="0"/>
  </r>
  <r>
    <x v="15"/>
    <x v="33"/>
    <x v="119"/>
    <n v="169"/>
    <n v="1084"/>
    <x v="0"/>
    <x v="2"/>
    <x v="0"/>
    <x v="1"/>
    <s v="Ja"/>
    <x v="0"/>
    <n v="2"/>
    <x v="1"/>
    <x v="26"/>
    <x v="2"/>
    <x v="0"/>
    <x v="0"/>
    <x v="0"/>
    <x v="0"/>
  </r>
  <r>
    <x v="15"/>
    <x v="33"/>
    <x v="119"/>
    <n v="175"/>
    <n v="1084"/>
    <x v="0"/>
    <x v="2"/>
    <x v="0"/>
    <x v="1"/>
    <s v="Ja"/>
    <x v="0"/>
    <n v="1"/>
    <x v="1"/>
    <x v="28"/>
    <x v="2"/>
    <x v="0"/>
    <x v="0"/>
    <x v="0"/>
    <x v="0"/>
  </r>
  <r>
    <x v="15"/>
    <x v="33"/>
    <x v="119"/>
    <n v="183"/>
    <n v="1084"/>
    <x v="0"/>
    <x v="2"/>
    <x v="0"/>
    <x v="1"/>
    <s v="Ja"/>
    <x v="0"/>
    <n v="3"/>
    <x v="1"/>
    <x v="29"/>
    <x v="2"/>
    <x v="0"/>
    <x v="0"/>
    <x v="0"/>
    <x v="0"/>
  </r>
  <r>
    <x v="15"/>
    <x v="33"/>
    <x v="119"/>
    <n v="190"/>
    <n v="1084"/>
    <x v="0"/>
    <x v="2"/>
    <x v="0"/>
    <x v="1"/>
    <s v="Ja"/>
    <x v="0"/>
    <n v="1"/>
    <x v="1"/>
    <x v="32"/>
    <x v="2"/>
    <x v="0"/>
    <x v="0"/>
    <x v="0"/>
    <x v="0"/>
  </r>
  <r>
    <x v="15"/>
    <x v="33"/>
    <x v="119"/>
    <n v="219"/>
    <n v="1084"/>
    <x v="0"/>
    <x v="2"/>
    <x v="0"/>
    <x v="1"/>
    <s v="Ja"/>
    <x v="0"/>
    <n v="1"/>
    <x v="1"/>
    <x v="60"/>
    <x v="2"/>
    <x v="0"/>
    <x v="0"/>
    <x v="0"/>
    <x v="0"/>
  </r>
  <r>
    <x v="15"/>
    <x v="33"/>
    <x v="119"/>
    <n v="240"/>
    <n v="1084"/>
    <x v="0"/>
    <x v="2"/>
    <x v="0"/>
    <x v="1"/>
    <s v="Ja"/>
    <x v="0"/>
    <n v="2"/>
    <x v="1"/>
    <x v="36"/>
    <x v="2"/>
    <x v="0"/>
    <x v="0"/>
    <x v="0"/>
    <x v="0"/>
  </r>
  <r>
    <x v="15"/>
    <x v="33"/>
    <x v="119"/>
    <n v="259"/>
    <n v="1085"/>
    <x v="0"/>
    <x v="2"/>
    <x v="0"/>
    <x v="1"/>
    <s v="Ja"/>
    <x v="0"/>
    <n v="1601"/>
    <x v="4"/>
    <x v="39"/>
    <x v="2"/>
    <x v="0"/>
    <x v="0"/>
    <x v="0"/>
    <x v="0"/>
  </r>
  <r>
    <x v="15"/>
    <x v="33"/>
    <x v="119"/>
    <n v="259"/>
    <n v="1085"/>
    <x v="0"/>
    <x v="2"/>
    <x v="4"/>
    <x v="1"/>
    <s v="Ja"/>
    <x v="0"/>
    <n v="5"/>
    <x v="4"/>
    <x v="39"/>
    <x v="2"/>
    <x v="0"/>
    <x v="0"/>
    <x v="4"/>
    <x v="0"/>
  </r>
  <r>
    <x v="15"/>
    <x v="33"/>
    <x v="119"/>
    <n v="260"/>
    <n v="1084"/>
    <x v="0"/>
    <x v="2"/>
    <x v="0"/>
    <x v="1"/>
    <s v="Ja"/>
    <x v="0"/>
    <n v="2308"/>
    <x v="1"/>
    <x v="64"/>
    <x v="2"/>
    <x v="0"/>
    <x v="0"/>
    <x v="0"/>
    <x v="0"/>
  </r>
  <r>
    <x v="15"/>
    <x v="33"/>
    <x v="119"/>
    <n v="260"/>
    <n v="1084"/>
    <x v="0"/>
    <x v="2"/>
    <x v="3"/>
    <x v="1"/>
    <s v="Ja"/>
    <x v="0"/>
    <n v="2"/>
    <x v="1"/>
    <x v="64"/>
    <x v="2"/>
    <x v="0"/>
    <x v="0"/>
    <x v="3"/>
    <x v="0"/>
  </r>
  <r>
    <x v="15"/>
    <x v="33"/>
    <x v="119"/>
    <n v="260"/>
    <n v="1084"/>
    <x v="0"/>
    <x v="2"/>
    <x v="4"/>
    <x v="1"/>
    <s v="Ja"/>
    <x v="0"/>
    <n v="7"/>
    <x v="1"/>
    <x v="64"/>
    <x v="2"/>
    <x v="0"/>
    <x v="0"/>
    <x v="4"/>
    <x v="0"/>
  </r>
  <r>
    <x v="15"/>
    <x v="33"/>
    <x v="119"/>
    <n v="265"/>
    <n v="1085"/>
    <x v="0"/>
    <x v="2"/>
    <x v="0"/>
    <x v="1"/>
    <s v="Ja"/>
    <x v="0"/>
    <n v="9102"/>
    <x v="4"/>
    <x v="40"/>
    <x v="2"/>
    <x v="0"/>
    <x v="0"/>
    <x v="0"/>
    <x v="0"/>
  </r>
  <r>
    <x v="15"/>
    <x v="33"/>
    <x v="119"/>
    <n v="265"/>
    <n v="1085"/>
    <x v="0"/>
    <x v="2"/>
    <x v="3"/>
    <x v="1"/>
    <s v="Ja"/>
    <x v="0"/>
    <n v="6"/>
    <x v="4"/>
    <x v="40"/>
    <x v="2"/>
    <x v="0"/>
    <x v="0"/>
    <x v="3"/>
    <x v="0"/>
  </r>
  <r>
    <x v="15"/>
    <x v="33"/>
    <x v="119"/>
    <n v="265"/>
    <n v="1085"/>
    <x v="0"/>
    <x v="2"/>
    <x v="4"/>
    <x v="1"/>
    <s v="Ja"/>
    <x v="0"/>
    <n v="34"/>
    <x v="4"/>
    <x v="40"/>
    <x v="2"/>
    <x v="0"/>
    <x v="0"/>
    <x v="4"/>
    <x v="0"/>
  </r>
  <r>
    <x v="15"/>
    <x v="33"/>
    <x v="119"/>
    <n v="265"/>
    <n v="1085"/>
    <x v="0"/>
    <x v="2"/>
    <x v="2"/>
    <x v="1"/>
    <s v="Ja"/>
    <x v="0"/>
    <n v="3"/>
    <x v="4"/>
    <x v="40"/>
    <x v="2"/>
    <x v="0"/>
    <x v="0"/>
    <x v="2"/>
    <x v="0"/>
  </r>
  <r>
    <x v="15"/>
    <x v="33"/>
    <x v="119"/>
    <n v="269"/>
    <n v="1085"/>
    <x v="0"/>
    <x v="2"/>
    <x v="0"/>
    <x v="1"/>
    <s v="Ja"/>
    <x v="0"/>
    <n v="1706"/>
    <x v="4"/>
    <x v="41"/>
    <x v="2"/>
    <x v="0"/>
    <x v="0"/>
    <x v="0"/>
    <x v="0"/>
  </r>
  <r>
    <x v="15"/>
    <x v="33"/>
    <x v="119"/>
    <n v="269"/>
    <n v="1085"/>
    <x v="0"/>
    <x v="2"/>
    <x v="3"/>
    <x v="1"/>
    <s v="Ja"/>
    <x v="0"/>
    <n v="1"/>
    <x v="4"/>
    <x v="41"/>
    <x v="2"/>
    <x v="0"/>
    <x v="0"/>
    <x v="3"/>
    <x v="0"/>
  </r>
  <r>
    <x v="15"/>
    <x v="33"/>
    <x v="119"/>
    <n v="269"/>
    <n v="1085"/>
    <x v="0"/>
    <x v="2"/>
    <x v="4"/>
    <x v="1"/>
    <s v="Ja"/>
    <x v="0"/>
    <n v="8"/>
    <x v="4"/>
    <x v="41"/>
    <x v="2"/>
    <x v="0"/>
    <x v="0"/>
    <x v="4"/>
    <x v="0"/>
  </r>
  <r>
    <x v="15"/>
    <x v="33"/>
    <x v="119"/>
    <n v="270"/>
    <n v="1084"/>
    <x v="0"/>
    <x v="2"/>
    <x v="0"/>
    <x v="1"/>
    <s v="Ja"/>
    <x v="0"/>
    <n v="2742"/>
    <x v="1"/>
    <x v="42"/>
    <x v="2"/>
    <x v="0"/>
    <x v="0"/>
    <x v="0"/>
    <x v="0"/>
  </r>
  <r>
    <x v="15"/>
    <x v="33"/>
    <x v="119"/>
    <n v="270"/>
    <n v="1084"/>
    <x v="0"/>
    <x v="2"/>
    <x v="3"/>
    <x v="1"/>
    <s v="Ja"/>
    <x v="0"/>
    <n v="12"/>
    <x v="1"/>
    <x v="42"/>
    <x v="2"/>
    <x v="0"/>
    <x v="0"/>
    <x v="3"/>
    <x v="0"/>
  </r>
  <r>
    <x v="15"/>
    <x v="33"/>
    <x v="119"/>
    <n v="270"/>
    <n v="1084"/>
    <x v="0"/>
    <x v="2"/>
    <x v="4"/>
    <x v="1"/>
    <s v="Ja"/>
    <x v="0"/>
    <n v="15"/>
    <x v="1"/>
    <x v="42"/>
    <x v="2"/>
    <x v="0"/>
    <x v="0"/>
    <x v="4"/>
    <x v="0"/>
  </r>
  <r>
    <x v="15"/>
    <x v="33"/>
    <x v="119"/>
    <n v="306"/>
    <n v="1085"/>
    <x v="0"/>
    <x v="2"/>
    <x v="0"/>
    <x v="1"/>
    <s v="Ja"/>
    <x v="0"/>
    <n v="2294"/>
    <x v="4"/>
    <x v="43"/>
    <x v="2"/>
    <x v="0"/>
    <x v="0"/>
    <x v="0"/>
    <x v="0"/>
  </r>
  <r>
    <x v="15"/>
    <x v="33"/>
    <x v="119"/>
    <n v="306"/>
    <n v="1085"/>
    <x v="0"/>
    <x v="2"/>
    <x v="7"/>
    <x v="1"/>
    <s v="Ja"/>
    <x v="0"/>
    <n v="1"/>
    <x v="4"/>
    <x v="43"/>
    <x v="2"/>
    <x v="0"/>
    <x v="0"/>
    <x v="7"/>
    <x v="0"/>
  </r>
  <r>
    <x v="15"/>
    <x v="33"/>
    <x v="119"/>
    <n v="306"/>
    <n v="1085"/>
    <x v="0"/>
    <x v="2"/>
    <x v="4"/>
    <x v="1"/>
    <s v="Ja"/>
    <x v="0"/>
    <n v="15"/>
    <x v="4"/>
    <x v="43"/>
    <x v="2"/>
    <x v="0"/>
    <x v="0"/>
    <x v="4"/>
    <x v="0"/>
  </r>
  <r>
    <x v="15"/>
    <x v="33"/>
    <x v="119"/>
    <n v="306"/>
    <n v="1085"/>
    <x v="0"/>
    <x v="2"/>
    <x v="2"/>
    <x v="1"/>
    <s v="Ja"/>
    <x v="0"/>
    <n v="1"/>
    <x v="4"/>
    <x v="43"/>
    <x v="2"/>
    <x v="0"/>
    <x v="0"/>
    <x v="2"/>
    <x v="0"/>
  </r>
  <r>
    <x v="15"/>
    <x v="33"/>
    <x v="119"/>
    <n v="316"/>
    <n v="1085"/>
    <x v="0"/>
    <x v="2"/>
    <x v="0"/>
    <x v="1"/>
    <s v="Ja"/>
    <x v="0"/>
    <n v="6093"/>
    <x v="4"/>
    <x v="44"/>
    <x v="2"/>
    <x v="0"/>
    <x v="0"/>
    <x v="0"/>
    <x v="0"/>
  </r>
  <r>
    <x v="15"/>
    <x v="33"/>
    <x v="119"/>
    <n v="316"/>
    <n v="1085"/>
    <x v="0"/>
    <x v="2"/>
    <x v="3"/>
    <x v="1"/>
    <s v="Ja"/>
    <x v="0"/>
    <n v="8"/>
    <x v="4"/>
    <x v="44"/>
    <x v="2"/>
    <x v="0"/>
    <x v="0"/>
    <x v="3"/>
    <x v="0"/>
  </r>
  <r>
    <x v="15"/>
    <x v="33"/>
    <x v="119"/>
    <n v="316"/>
    <n v="1085"/>
    <x v="0"/>
    <x v="2"/>
    <x v="4"/>
    <x v="1"/>
    <s v="Ja"/>
    <x v="0"/>
    <n v="37"/>
    <x v="4"/>
    <x v="44"/>
    <x v="2"/>
    <x v="0"/>
    <x v="0"/>
    <x v="4"/>
    <x v="0"/>
  </r>
  <r>
    <x v="15"/>
    <x v="33"/>
    <x v="119"/>
    <n v="320"/>
    <n v="1085"/>
    <x v="0"/>
    <x v="2"/>
    <x v="0"/>
    <x v="1"/>
    <s v="Ja"/>
    <x v="0"/>
    <n v="2805"/>
    <x v="4"/>
    <x v="45"/>
    <x v="2"/>
    <x v="0"/>
    <x v="0"/>
    <x v="0"/>
    <x v="0"/>
  </r>
  <r>
    <x v="15"/>
    <x v="33"/>
    <x v="119"/>
    <n v="320"/>
    <n v="1085"/>
    <x v="0"/>
    <x v="2"/>
    <x v="3"/>
    <x v="1"/>
    <s v="Ja"/>
    <x v="0"/>
    <n v="2"/>
    <x v="4"/>
    <x v="45"/>
    <x v="2"/>
    <x v="0"/>
    <x v="0"/>
    <x v="3"/>
    <x v="0"/>
  </r>
  <r>
    <x v="15"/>
    <x v="33"/>
    <x v="119"/>
    <n v="320"/>
    <n v="1085"/>
    <x v="0"/>
    <x v="2"/>
    <x v="4"/>
    <x v="1"/>
    <s v="Ja"/>
    <x v="0"/>
    <n v="21"/>
    <x v="4"/>
    <x v="45"/>
    <x v="2"/>
    <x v="0"/>
    <x v="0"/>
    <x v="4"/>
    <x v="0"/>
  </r>
  <r>
    <x v="15"/>
    <x v="33"/>
    <x v="119"/>
    <n v="326"/>
    <n v="1085"/>
    <x v="0"/>
    <x v="2"/>
    <x v="0"/>
    <x v="1"/>
    <s v="Ja"/>
    <x v="0"/>
    <n v="3713"/>
    <x v="4"/>
    <x v="65"/>
    <x v="2"/>
    <x v="0"/>
    <x v="0"/>
    <x v="0"/>
    <x v="0"/>
  </r>
  <r>
    <x v="15"/>
    <x v="33"/>
    <x v="119"/>
    <n v="326"/>
    <n v="1085"/>
    <x v="0"/>
    <x v="2"/>
    <x v="3"/>
    <x v="1"/>
    <s v="Ja"/>
    <x v="0"/>
    <n v="4"/>
    <x v="4"/>
    <x v="65"/>
    <x v="2"/>
    <x v="0"/>
    <x v="0"/>
    <x v="3"/>
    <x v="0"/>
  </r>
  <r>
    <x v="15"/>
    <x v="33"/>
    <x v="119"/>
    <n v="326"/>
    <n v="1085"/>
    <x v="0"/>
    <x v="2"/>
    <x v="4"/>
    <x v="1"/>
    <s v="Ja"/>
    <x v="0"/>
    <n v="23"/>
    <x v="4"/>
    <x v="65"/>
    <x v="2"/>
    <x v="0"/>
    <x v="0"/>
    <x v="4"/>
    <x v="0"/>
  </r>
  <r>
    <x v="15"/>
    <x v="33"/>
    <x v="119"/>
    <n v="329"/>
    <n v="1085"/>
    <x v="0"/>
    <x v="2"/>
    <x v="0"/>
    <x v="1"/>
    <s v="Ja"/>
    <x v="0"/>
    <n v="3013"/>
    <x v="4"/>
    <x v="46"/>
    <x v="2"/>
    <x v="0"/>
    <x v="0"/>
    <x v="0"/>
    <x v="0"/>
  </r>
  <r>
    <x v="15"/>
    <x v="33"/>
    <x v="119"/>
    <n v="329"/>
    <n v="1085"/>
    <x v="0"/>
    <x v="2"/>
    <x v="3"/>
    <x v="1"/>
    <s v="Ja"/>
    <x v="0"/>
    <n v="4"/>
    <x v="4"/>
    <x v="46"/>
    <x v="2"/>
    <x v="0"/>
    <x v="0"/>
    <x v="3"/>
    <x v="0"/>
  </r>
  <r>
    <x v="15"/>
    <x v="33"/>
    <x v="119"/>
    <n v="329"/>
    <n v="1085"/>
    <x v="0"/>
    <x v="2"/>
    <x v="4"/>
    <x v="1"/>
    <s v="Ja"/>
    <x v="0"/>
    <n v="20"/>
    <x v="4"/>
    <x v="46"/>
    <x v="2"/>
    <x v="0"/>
    <x v="0"/>
    <x v="4"/>
    <x v="0"/>
  </r>
  <r>
    <x v="15"/>
    <x v="33"/>
    <x v="119"/>
    <n v="330"/>
    <n v="1085"/>
    <x v="0"/>
    <x v="2"/>
    <x v="0"/>
    <x v="1"/>
    <s v="Ja"/>
    <x v="0"/>
    <n v="8016"/>
    <x v="4"/>
    <x v="47"/>
    <x v="2"/>
    <x v="0"/>
    <x v="0"/>
    <x v="0"/>
    <x v="0"/>
  </r>
  <r>
    <x v="15"/>
    <x v="33"/>
    <x v="119"/>
    <n v="330"/>
    <n v="1085"/>
    <x v="0"/>
    <x v="2"/>
    <x v="3"/>
    <x v="1"/>
    <s v="Ja"/>
    <x v="0"/>
    <n v="3"/>
    <x v="4"/>
    <x v="47"/>
    <x v="2"/>
    <x v="0"/>
    <x v="0"/>
    <x v="3"/>
    <x v="0"/>
  </r>
  <r>
    <x v="15"/>
    <x v="33"/>
    <x v="119"/>
    <n v="330"/>
    <n v="1085"/>
    <x v="0"/>
    <x v="2"/>
    <x v="7"/>
    <x v="1"/>
    <s v="Ja"/>
    <x v="0"/>
    <n v="1"/>
    <x v="4"/>
    <x v="47"/>
    <x v="2"/>
    <x v="0"/>
    <x v="0"/>
    <x v="7"/>
    <x v="0"/>
  </r>
  <r>
    <x v="15"/>
    <x v="33"/>
    <x v="119"/>
    <n v="330"/>
    <n v="1085"/>
    <x v="0"/>
    <x v="2"/>
    <x v="4"/>
    <x v="1"/>
    <s v="Ja"/>
    <x v="0"/>
    <n v="24"/>
    <x v="4"/>
    <x v="47"/>
    <x v="2"/>
    <x v="0"/>
    <x v="0"/>
    <x v="4"/>
    <x v="0"/>
  </r>
  <r>
    <x v="15"/>
    <x v="33"/>
    <x v="119"/>
    <n v="336"/>
    <n v="1085"/>
    <x v="0"/>
    <x v="2"/>
    <x v="0"/>
    <x v="1"/>
    <s v="Ja"/>
    <x v="0"/>
    <n v="1528"/>
    <x v="4"/>
    <x v="48"/>
    <x v="2"/>
    <x v="0"/>
    <x v="0"/>
    <x v="0"/>
    <x v="0"/>
  </r>
  <r>
    <x v="15"/>
    <x v="33"/>
    <x v="119"/>
    <n v="336"/>
    <n v="1085"/>
    <x v="0"/>
    <x v="2"/>
    <x v="4"/>
    <x v="1"/>
    <s v="Ja"/>
    <x v="0"/>
    <n v="7"/>
    <x v="4"/>
    <x v="48"/>
    <x v="2"/>
    <x v="0"/>
    <x v="0"/>
    <x v="4"/>
    <x v="0"/>
  </r>
  <r>
    <x v="15"/>
    <x v="33"/>
    <x v="119"/>
    <n v="340"/>
    <n v="1085"/>
    <x v="0"/>
    <x v="2"/>
    <x v="0"/>
    <x v="1"/>
    <s v="Ja"/>
    <x v="0"/>
    <n v="2188"/>
    <x v="4"/>
    <x v="61"/>
    <x v="2"/>
    <x v="0"/>
    <x v="0"/>
    <x v="0"/>
    <x v="0"/>
  </r>
  <r>
    <x v="15"/>
    <x v="33"/>
    <x v="119"/>
    <n v="340"/>
    <n v="1085"/>
    <x v="0"/>
    <x v="2"/>
    <x v="3"/>
    <x v="1"/>
    <s v="Ja"/>
    <x v="0"/>
    <n v="6"/>
    <x v="4"/>
    <x v="61"/>
    <x v="2"/>
    <x v="0"/>
    <x v="0"/>
    <x v="3"/>
    <x v="0"/>
  </r>
  <r>
    <x v="15"/>
    <x v="33"/>
    <x v="119"/>
    <n v="340"/>
    <n v="1085"/>
    <x v="0"/>
    <x v="2"/>
    <x v="4"/>
    <x v="1"/>
    <s v="Ja"/>
    <x v="0"/>
    <n v="9"/>
    <x v="4"/>
    <x v="61"/>
    <x v="2"/>
    <x v="0"/>
    <x v="0"/>
    <x v="4"/>
    <x v="0"/>
  </r>
  <r>
    <x v="15"/>
    <x v="33"/>
    <x v="119"/>
    <n v="350"/>
    <n v="1085"/>
    <x v="0"/>
    <x v="2"/>
    <x v="0"/>
    <x v="1"/>
    <s v="Ja"/>
    <x v="0"/>
    <n v="1865"/>
    <x v="4"/>
    <x v="49"/>
    <x v="2"/>
    <x v="0"/>
    <x v="0"/>
    <x v="0"/>
    <x v="0"/>
  </r>
  <r>
    <x v="15"/>
    <x v="33"/>
    <x v="119"/>
    <n v="350"/>
    <n v="1085"/>
    <x v="0"/>
    <x v="2"/>
    <x v="3"/>
    <x v="1"/>
    <s v="Ja"/>
    <x v="0"/>
    <n v="4"/>
    <x v="4"/>
    <x v="49"/>
    <x v="2"/>
    <x v="0"/>
    <x v="0"/>
    <x v="3"/>
    <x v="0"/>
  </r>
  <r>
    <x v="15"/>
    <x v="33"/>
    <x v="119"/>
    <n v="350"/>
    <n v="1085"/>
    <x v="0"/>
    <x v="2"/>
    <x v="4"/>
    <x v="1"/>
    <s v="Ja"/>
    <x v="0"/>
    <n v="10"/>
    <x v="4"/>
    <x v="49"/>
    <x v="2"/>
    <x v="0"/>
    <x v="0"/>
    <x v="4"/>
    <x v="0"/>
  </r>
  <r>
    <x v="15"/>
    <x v="33"/>
    <x v="119"/>
    <n v="360"/>
    <n v="1085"/>
    <x v="0"/>
    <x v="2"/>
    <x v="0"/>
    <x v="1"/>
    <s v="Ja"/>
    <x v="0"/>
    <n v="444"/>
    <x v="4"/>
    <x v="50"/>
    <x v="2"/>
    <x v="0"/>
    <x v="0"/>
    <x v="0"/>
    <x v="0"/>
  </r>
  <r>
    <x v="15"/>
    <x v="33"/>
    <x v="119"/>
    <n v="360"/>
    <n v="1085"/>
    <x v="0"/>
    <x v="2"/>
    <x v="4"/>
    <x v="1"/>
    <s v="Ja"/>
    <x v="0"/>
    <n v="1"/>
    <x v="4"/>
    <x v="50"/>
    <x v="2"/>
    <x v="0"/>
    <x v="0"/>
    <x v="4"/>
    <x v="0"/>
  </r>
  <r>
    <x v="15"/>
    <x v="33"/>
    <x v="119"/>
    <n v="370"/>
    <n v="1085"/>
    <x v="0"/>
    <x v="2"/>
    <x v="0"/>
    <x v="1"/>
    <s v="Ja"/>
    <x v="0"/>
    <n v="3"/>
    <x v="4"/>
    <x v="51"/>
    <x v="2"/>
    <x v="0"/>
    <x v="0"/>
    <x v="0"/>
    <x v="0"/>
  </r>
  <r>
    <x v="15"/>
    <x v="33"/>
    <x v="119"/>
    <n v="390"/>
    <n v="1085"/>
    <x v="0"/>
    <x v="2"/>
    <x v="0"/>
    <x v="1"/>
    <s v="Ja"/>
    <x v="0"/>
    <n v="2"/>
    <x v="4"/>
    <x v="53"/>
    <x v="2"/>
    <x v="0"/>
    <x v="0"/>
    <x v="0"/>
    <x v="0"/>
  </r>
  <r>
    <x v="15"/>
    <x v="33"/>
    <x v="119"/>
    <n v="461"/>
    <n v="1083"/>
    <x v="0"/>
    <x v="2"/>
    <x v="0"/>
    <x v="1"/>
    <s v="Ja"/>
    <x v="0"/>
    <n v="3"/>
    <x v="2"/>
    <x v="55"/>
    <x v="2"/>
    <x v="0"/>
    <x v="0"/>
    <x v="0"/>
    <x v="0"/>
  </r>
  <r>
    <x v="15"/>
    <x v="33"/>
    <x v="119"/>
    <n v="561"/>
    <n v="1083"/>
    <x v="0"/>
    <x v="2"/>
    <x v="0"/>
    <x v="1"/>
    <s v="Ja"/>
    <x v="0"/>
    <n v="1"/>
    <x v="2"/>
    <x v="8"/>
    <x v="2"/>
    <x v="0"/>
    <x v="0"/>
    <x v="0"/>
    <x v="0"/>
  </r>
  <r>
    <x v="15"/>
    <x v="33"/>
    <x v="119"/>
    <n v="575"/>
    <n v="1083"/>
    <x v="0"/>
    <x v="2"/>
    <x v="0"/>
    <x v="1"/>
    <s v="Ja"/>
    <x v="0"/>
    <n v="1"/>
    <x v="2"/>
    <x v="11"/>
    <x v="2"/>
    <x v="0"/>
    <x v="0"/>
    <x v="0"/>
    <x v="0"/>
  </r>
  <r>
    <x v="15"/>
    <x v="33"/>
    <x v="119"/>
    <n v="630"/>
    <n v="1083"/>
    <x v="0"/>
    <x v="2"/>
    <x v="0"/>
    <x v="1"/>
    <s v="Ja"/>
    <x v="0"/>
    <n v="1"/>
    <x v="2"/>
    <x v="13"/>
    <x v="2"/>
    <x v="0"/>
    <x v="0"/>
    <x v="0"/>
    <x v="0"/>
  </r>
  <r>
    <x v="15"/>
    <x v="33"/>
    <x v="119"/>
    <n v="846"/>
    <n v="1081"/>
    <x v="0"/>
    <x v="2"/>
    <x v="0"/>
    <x v="1"/>
    <s v="Ja"/>
    <x v="0"/>
    <n v="1"/>
    <x v="5"/>
    <x v="82"/>
    <x v="2"/>
    <x v="0"/>
    <x v="0"/>
    <x v="0"/>
    <x v="0"/>
  </r>
  <r>
    <x v="15"/>
    <x v="33"/>
    <x v="119"/>
    <n v="851"/>
    <n v="1081"/>
    <x v="0"/>
    <x v="2"/>
    <x v="0"/>
    <x v="1"/>
    <s v="Ja"/>
    <x v="0"/>
    <n v="2"/>
    <x v="5"/>
    <x v="77"/>
    <x v="2"/>
    <x v="0"/>
    <x v="0"/>
    <x v="0"/>
    <x v="0"/>
  </r>
  <r>
    <x v="15"/>
    <x v="34"/>
    <x v="119"/>
    <n v="0"/>
    <n v="0"/>
    <x v="1"/>
    <x v="2"/>
    <x v="0"/>
    <x v="1"/>
    <s v="Ja"/>
    <x v="0"/>
    <n v="247"/>
    <x v="3"/>
    <x v="15"/>
    <x v="2"/>
    <x v="0"/>
    <x v="1"/>
    <x v="0"/>
    <x v="0"/>
  </r>
  <r>
    <x v="15"/>
    <x v="34"/>
    <x v="119"/>
    <n v="0"/>
    <n v="0"/>
    <x v="1"/>
    <x v="2"/>
    <x v="7"/>
    <x v="1"/>
    <s v="Ja"/>
    <x v="0"/>
    <n v="27"/>
    <x v="3"/>
    <x v="15"/>
    <x v="2"/>
    <x v="0"/>
    <x v="1"/>
    <x v="7"/>
    <x v="0"/>
  </r>
  <r>
    <x v="15"/>
    <x v="34"/>
    <x v="119"/>
    <n v="0"/>
    <n v="0"/>
    <x v="1"/>
    <x v="2"/>
    <x v="5"/>
    <x v="1"/>
    <s v="Ja"/>
    <x v="0"/>
    <n v="1"/>
    <x v="3"/>
    <x v="15"/>
    <x v="2"/>
    <x v="0"/>
    <x v="1"/>
    <x v="5"/>
    <x v="0"/>
  </r>
  <r>
    <x v="15"/>
    <x v="34"/>
    <x v="119"/>
    <n v="0"/>
    <n v="0"/>
    <x v="3"/>
    <x v="2"/>
    <x v="2"/>
    <x v="1"/>
    <s v="Ja"/>
    <x v="0"/>
    <n v="2"/>
    <x v="3"/>
    <x v="15"/>
    <x v="2"/>
    <x v="0"/>
    <x v="3"/>
    <x v="2"/>
    <x v="0"/>
  </r>
  <r>
    <x v="15"/>
    <x v="34"/>
    <x v="119"/>
    <n v="101"/>
    <n v="1084"/>
    <x v="0"/>
    <x v="2"/>
    <x v="0"/>
    <x v="1"/>
    <s v="Ja"/>
    <x v="0"/>
    <n v="5"/>
    <x v="1"/>
    <x v="2"/>
    <x v="2"/>
    <x v="0"/>
    <x v="0"/>
    <x v="0"/>
    <x v="0"/>
  </r>
  <r>
    <x v="15"/>
    <x v="34"/>
    <x v="119"/>
    <n v="147"/>
    <n v="1084"/>
    <x v="0"/>
    <x v="2"/>
    <x v="0"/>
    <x v="1"/>
    <s v="Ja"/>
    <x v="0"/>
    <n v="3"/>
    <x v="1"/>
    <x v="16"/>
    <x v="2"/>
    <x v="0"/>
    <x v="0"/>
    <x v="0"/>
    <x v="0"/>
  </r>
  <r>
    <x v="15"/>
    <x v="34"/>
    <x v="119"/>
    <n v="167"/>
    <n v="1084"/>
    <x v="0"/>
    <x v="2"/>
    <x v="0"/>
    <x v="1"/>
    <s v="Ja"/>
    <x v="0"/>
    <n v="1"/>
    <x v="1"/>
    <x v="25"/>
    <x v="2"/>
    <x v="0"/>
    <x v="0"/>
    <x v="0"/>
    <x v="0"/>
  </r>
  <r>
    <x v="15"/>
    <x v="34"/>
    <x v="119"/>
    <n v="169"/>
    <n v="1084"/>
    <x v="0"/>
    <x v="2"/>
    <x v="0"/>
    <x v="1"/>
    <s v="Ja"/>
    <x v="0"/>
    <n v="1"/>
    <x v="1"/>
    <x v="26"/>
    <x v="2"/>
    <x v="0"/>
    <x v="0"/>
    <x v="0"/>
    <x v="0"/>
  </r>
  <r>
    <x v="15"/>
    <x v="34"/>
    <x v="119"/>
    <n v="175"/>
    <n v="1084"/>
    <x v="0"/>
    <x v="2"/>
    <x v="0"/>
    <x v="1"/>
    <s v="Ja"/>
    <x v="0"/>
    <n v="2"/>
    <x v="1"/>
    <x v="28"/>
    <x v="2"/>
    <x v="0"/>
    <x v="0"/>
    <x v="0"/>
    <x v="0"/>
  </r>
  <r>
    <x v="15"/>
    <x v="34"/>
    <x v="119"/>
    <n v="230"/>
    <n v="1084"/>
    <x v="0"/>
    <x v="2"/>
    <x v="0"/>
    <x v="1"/>
    <s v="Ja"/>
    <x v="0"/>
    <n v="1"/>
    <x v="1"/>
    <x v="35"/>
    <x v="2"/>
    <x v="0"/>
    <x v="0"/>
    <x v="0"/>
    <x v="0"/>
  </r>
  <r>
    <x v="15"/>
    <x v="34"/>
    <x v="119"/>
    <n v="259"/>
    <n v="1085"/>
    <x v="0"/>
    <x v="2"/>
    <x v="0"/>
    <x v="1"/>
    <s v="Ja"/>
    <x v="0"/>
    <n v="1"/>
    <x v="4"/>
    <x v="39"/>
    <x v="2"/>
    <x v="0"/>
    <x v="0"/>
    <x v="0"/>
    <x v="0"/>
  </r>
  <r>
    <x v="15"/>
    <x v="34"/>
    <x v="119"/>
    <n v="269"/>
    <n v="1085"/>
    <x v="0"/>
    <x v="2"/>
    <x v="0"/>
    <x v="1"/>
    <s v="Ja"/>
    <x v="0"/>
    <n v="1"/>
    <x v="4"/>
    <x v="41"/>
    <x v="2"/>
    <x v="0"/>
    <x v="0"/>
    <x v="0"/>
    <x v="0"/>
  </r>
  <r>
    <x v="15"/>
    <x v="34"/>
    <x v="119"/>
    <n v="306"/>
    <n v="1085"/>
    <x v="0"/>
    <x v="2"/>
    <x v="0"/>
    <x v="1"/>
    <s v="Ja"/>
    <x v="0"/>
    <n v="1"/>
    <x v="4"/>
    <x v="43"/>
    <x v="2"/>
    <x v="0"/>
    <x v="0"/>
    <x v="0"/>
    <x v="0"/>
  </r>
  <r>
    <x v="15"/>
    <x v="34"/>
    <x v="119"/>
    <n v="320"/>
    <n v="1085"/>
    <x v="0"/>
    <x v="2"/>
    <x v="0"/>
    <x v="1"/>
    <s v="Ja"/>
    <x v="0"/>
    <n v="3"/>
    <x v="4"/>
    <x v="45"/>
    <x v="2"/>
    <x v="0"/>
    <x v="0"/>
    <x v="0"/>
    <x v="0"/>
  </r>
  <r>
    <x v="15"/>
    <x v="34"/>
    <x v="119"/>
    <n v="326"/>
    <n v="1085"/>
    <x v="0"/>
    <x v="2"/>
    <x v="0"/>
    <x v="1"/>
    <s v="Ja"/>
    <x v="0"/>
    <n v="1"/>
    <x v="4"/>
    <x v="65"/>
    <x v="2"/>
    <x v="0"/>
    <x v="0"/>
    <x v="0"/>
    <x v="0"/>
  </r>
  <r>
    <x v="15"/>
    <x v="34"/>
    <x v="119"/>
    <n v="329"/>
    <n v="1085"/>
    <x v="0"/>
    <x v="2"/>
    <x v="0"/>
    <x v="1"/>
    <s v="Ja"/>
    <x v="0"/>
    <n v="1"/>
    <x v="4"/>
    <x v="46"/>
    <x v="2"/>
    <x v="0"/>
    <x v="0"/>
    <x v="0"/>
    <x v="0"/>
  </r>
  <r>
    <x v="15"/>
    <x v="34"/>
    <x v="119"/>
    <n v="330"/>
    <n v="1085"/>
    <x v="0"/>
    <x v="2"/>
    <x v="0"/>
    <x v="1"/>
    <s v="Ja"/>
    <x v="0"/>
    <n v="1"/>
    <x v="4"/>
    <x v="47"/>
    <x v="2"/>
    <x v="0"/>
    <x v="0"/>
    <x v="0"/>
    <x v="0"/>
  </r>
  <r>
    <x v="15"/>
    <x v="34"/>
    <x v="119"/>
    <n v="360"/>
    <n v="1085"/>
    <x v="0"/>
    <x v="2"/>
    <x v="0"/>
    <x v="1"/>
    <s v="Ja"/>
    <x v="0"/>
    <n v="2267"/>
    <x v="4"/>
    <x v="50"/>
    <x v="2"/>
    <x v="0"/>
    <x v="0"/>
    <x v="0"/>
    <x v="0"/>
  </r>
  <r>
    <x v="15"/>
    <x v="34"/>
    <x v="119"/>
    <n v="360"/>
    <n v="1085"/>
    <x v="0"/>
    <x v="2"/>
    <x v="3"/>
    <x v="1"/>
    <s v="Ja"/>
    <x v="0"/>
    <n v="1"/>
    <x v="4"/>
    <x v="50"/>
    <x v="2"/>
    <x v="0"/>
    <x v="0"/>
    <x v="3"/>
    <x v="0"/>
  </r>
  <r>
    <x v="15"/>
    <x v="34"/>
    <x v="119"/>
    <n v="360"/>
    <n v="1085"/>
    <x v="0"/>
    <x v="2"/>
    <x v="4"/>
    <x v="1"/>
    <s v="Ja"/>
    <x v="0"/>
    <n v="12"/>
    <x v="4"/>
    <x v="50"/>
    <x v="2"/>
    <x v="0"/>
    <x v="0"/>
    <x v="4"/>
    <x v="0"/>
  </r>
  <r>
    <x v="15"/>
    <x v="34"/>
    <x v="119"/>
    <n v="370"/>
    <n v="1085"/>
    <x v="0"/>
    <x v="2"/>
    <x v="0"/>
    <x v="1"/>
    <s v="Ja"/>
    <x v="0"/>
    <n v="7568"/>
    <x v="4"/>
    <x v="51"/>
    <x v="2"/>
    <x v="0"/>
    <x v="0"/>
    <x v="0"/>
    <x v="0"/>
  </r>
  <r>
    <x v="15"/>
    <x v="34"/>
    <x v="119"/>
    <n v="370"/>
    <n v="1085"/>
    <x v="0"/>
    <x v="2"/>
    <x v="3"/>
    <x v="1"/>
    <s v="Ja"/>
    <x v="0"/>
    <n v="8"/>
    <x v="4"/>
    <x v="51"/>
    <x v="2"/>
    <x v="0"/>
    <x v="0"/>
    <x v="3"/>
    <x v="0"/>
  </r>
  <r>
    <x v="15"/>
    <x v="34"/>
    <x v="119"/>
    <n v="370"/>
    <n v="1085"/>
    <x v="0"/>
    <x v="2"/>
    <x v="7"/>
    <x v="1"/>
    <s v="Ja"/>
    <x v="0"/>
    <n v="3"/>
    <x v="4"/>
    <x v="51"/>
    <x v="2"/>
    <x v="0"/>
    <x v="0"/>
    <x v="7"/>
    <x v="0"/>
  </r>
  <r>
    <x v="15"/>
    <x v="34"/>
    <x v="119"/>
    <n v="370"/>
    <n v="1085"/>
    <x v="0"/>
    <x v="2"/>
    <x v="4"/>
    <x v="1"/>
    <s v="Ja"/>
    <x v="0"/>
    <n v="35"/>
    <x v="4"/>
    <x v="51"/>
    <x v="2"/>
    <x v="0"/>
    <x v="0"/>
    <x v="4"/>
    <x v="0"/>
  </r>
  <r>
    <x v="15"/>
    <x v="34"/>
    <x v="119"/>
    <n v="376"/>
    <n v="1085"/>
    <x v="0"/>
    <x v="2"/>
    <x v="0"/>
    <x v="1"/>
    <s v="Ja"/>
    <x v="0"/>
    <n v="4737"/>
    <x v="4"/>
    <x v="52"/>
    <x v="2"/>
    <x v="0"/>
    <x v="0"/>
    <x v="0"/>
    <x v="0"/>
  </r>
  <r>
    <x v="15"/>
    <x v="34"/>
    <x v="119"/>
    <n v="376"/>
    <n v="1085"/>
    <x v="0"/>
    <x v="2"/>
    <x v="3"/>
    <x v="1"/>
    <s v="Ja"/>
    <x v="0"/>
    <n v="2"/>
    <x v="4"/>
    <x v="52"/>
    <x v="2"/>
    <x v="0"/>
    <x v="0"/>
    <x v="3"/>
    <x v="0"/>
  </r>
  <r>
    <x v="15"/>
    <x v="34"/>
    <x v="119"/>
    <n v="376"/>
    <n v="1085"/>
    <x v="0"/>
    <x v="2"/>
    <x v="7"/>
    <x v="1"/>
    <s v="Ja"/>
    <x v="0"/>
    <n v="5"/>
    <x v="4"/>
    <x v="52"/>
    <x v="2"/>
    <x v="0"/>
    <x v="0"/>
    <x v="7"/>
    <x v="0"/>
  </r>
  <r>
    <x v="15"/>
    <x v="34"/>
    <x v="119"/>
    <n v="376"/>
    <n v="1085"/>
    <x v="0"/>
    <x v="2"/>
    <x v="4"/>
    <x v="1"/>
    <s v="Ja"/>
    <x v="0"/>
    <n v="24"/>
    <x v="4"/>
    <x v="52"/>
    <x v="2"/>
    <x v="0"/>
    <x v="0"/>
    <x v="4"/>
    <x v="0"/>
  </r>
  <r>
    <x v="15"/>
    <x v="34"/>
    <x v="119"/>
    <n v="376"/>
    <n v="1085"/>
    <x v="0"/>
    <x v="2"/>
    <x v="2"/>
    <x v="1"/>
    <s v="Ja"/>
    <x v="0"/>
    <n v="2"/>
    <x v="4"/>
    <x v="52"/>
    <x v="2"/>
    <x v="0"/>
    <x v="0"/>
    <x v="2"/>
    <x v="0"/>
  </r>
  <r>
    <x v="15"/>
    <x v="34"/>
    <x v="119"/>
    <n v="376"/>
    <n v="1085"/>
    <x v="0"/>
    <x v="2"/>
    <x v="5"/>
    <x v="1"/>
    <s v="Ja"/>
    <x v="0"/>
    <n v="1"/>
    <x v="4"/>
    <x v="52"/>
    <x v="2"/>
    <x v="0"/>
    <x v="0"/>
    <x v="5"/>
    <x v="0"/>
  </r>
  <r>
    <x v="15"/>
    <x v="34"/>
    <x v="119"/>
    <n v="390"/>
    <n v="1085"/>
    <x v="0"/>
    <x v="2"/>
    <x v="0"/>
    <x v="1"/>
    <s v="Ja"/>
    <x v="0"/>
    <n v="3470"/>
    <x v="4"/>
    <x v="53"/>
    <x v="2"/>
    <x v="0"/>
    <x v="0"/>
    <x v="0"/>
    <x v="0"/>
  </r>
  <r>
    <x v="15"/>
    <x v="34"/>
    <x v="119"/>
    <n v="390"/>
    <n v="1085"/>
    <x v="0"/>
    <x v="2"/>
    <x v="3"/>
    <x v="1"/>
    <s v="Ja"/>
    <x v="0"/>
    <n v="6"/>
    <x v="4"/>
    <x v="53"/>
    <x v="2"/>
    <x v="0"/>
    <x v="0"/>
    <x v="3"/>
    <x v="0"/>
  </r>
  <r>
    <x v="15"/>
    <x v="34"/>
    <x v="119"/>
    <n v="390"/>
    <n v="1085"/>
    <x v="0"/>
    <x v="2"/>
    <x v="4"/>
    <x v="1"/>
    <s v="Ja"/>
    <x v="0"/>
    <n v="23"/>
    <x v="4"/>
    <x v="53"/>
    <x v="2"/>
    <x v="0"/>
    <x v="0"/>
    <x v="4"/>
    <x v="0"/>
  </r>
  <r>
    <x v="15"/>
    <x v="34"/>
    <x v="119"/>
    <n v="400"/>
    <n v="1084"/>
    <x v="0"/>
    <x v="2"/>
    <x v="0"/>
    <x v="1"/>
    <s v="Ja"/>
    <x v="0"/>
    <n v="2549"/>
    <x v="1"/>
    <x v="63"/>
    <x v="2"/>
    <x v="0"/>
    <x v="0"/>
    <x v="0"/>
    <x v="0"/>
  </r>
  <r>
    <x v="15"/>
    <x v="34"/>
    <x v="119"/>
    <n v="400"/>
    <n v="1084"/>
    <x v="0"/>
    <x v="2"/>
    <x v="3"/>
    <x v="1"/>
    <s v="Ja"/>
    <x v="0"/>
    <n v="1"/>
    <x v="1"/>
    <x v="63"/>
    <x v="2"/>
    <x v="0"/>
    <x v="0"/>
    <x v="3"/>
    <x v="0"/>
  </r>
  <r>
    <x v="15"/>
    <x v="34"/>
    <x v="119"/>
    <n v="400"/>
    <n v="1084"/>
    <x v="0"/>
    <x v="2"/>
    <x v="4"/>
    <x v="1"/>
    <s v="Ja"/>
    <x v="0"/>
    <n v="12"/>
    <x v="1"/>
    <x v="63"/>
    <x v="2"/>
    <x v="0"/>
    <x v="0"/>
    <x v="4"/>
    <x v="0"/>
  </r>
  <r>
    <x v="15"/>
    <x v="34"/>
    <x v="119"/>
    <n v="410"/>
    <n v="1083"/>
    <x v="0"/>
    <x v="2"/>
    <x v="0"/>
    <x v="1"/>
    <s v="Ja"/>
    <x v="0"/>
    <n v="2815"/>
    <x v="2"/>
    <x v="3"/>
    <x v="2"/>
    <x v="0"/>
    <x v="0"/>
    <x v="0"/>
    <x v="0"/>
  </r>
  <r>
    <x v="15"/>
    <x v="34"/>
    <x v="119"/>
    <n v="410"/>
    <n v="1083"/>
    <x v="0"/>
    <x v="2"/>
    <x v="3"/>
    <x v="1"/>
    <s v="Ja"/>
    <x v="0"/>
    <n v="4"/>
    <x v="2"/>
    <x v="3"/>
    <x v="2"/>
    <x v="0"/>
    <x v="0"/>
    <x v="3"/>
    <x v="0"/>
  </r>
  <r>
    <x v="15"/>
    <x v="34"/>
    <x v="119"/>
    <n v="410"/>
    <n v="1083"/>
    <x v="0"/>
    <x v="2"/>
    <x v="7"/>
    <x v="1"/>
    <s v="Ja"/>
    <x v="0"/>
    <n v="1"/>
    <x v="2"/>
    <x v="3"/>
    <x v="2"/>
    <x v="0"/>
    <x v="0"/>
    <x v="7"/>
    <x v="0"/>
  </r>
  <r>
    <x v="15"/>
    <x v="34"/>
    <x v="119"/>
    <n v="410"/>
    <n v="1083"/>
    <x v="0"/>
    <x v="2"/>
    <x v="4"/>
    <x v="1"/>
    <s v="Ja"/>
    <x v="0"/>
    <n v="22"/>
    <x v="2"/>
    <x v="3"/>
    <x v="2"/>
    <x v="0"/>
    <x v="0"/>
    <x v="4"/>
    <x v="0"/>
  </r>
  <r>
    <x v="15"/>
    <x v="34"/>
    <x v="119"/>
    <n v="410"/>
    <n v="1083"/>
    <x v="0"/>
    <x v="2"/>
    <x v="2"/>
    <x v="1"/>
    <s v="Ja"/>
    <x v="0"/>
    <n v="2"/>
    <x v="2"/>
    <x v="3"/>
    <x v="2"/>
    <x v="0"/>
    <x v="0"/>
    <x v="2"/>
    <x v="0"/>
  </r>
  <r>
    <x v="15"/>
    <x v="34"/>
    <x v="119"/>
    <n v="411"/>
    <n v="0"/>
    <x v="0"/>
    <x v="2"/>
    <x v="0"/>
    <x v="1"/>
    <s v="Ja"/>
    <x v="0"/>
    <n v="3"/>
    <x v="3"/>
    <x v="95"/>
    <x v="2"/>
    <x v="0"/>
    <x v="0"/>
    <x v="0"/>
    <x v="0"/>
  </r>
  <r>
    <x v="15"/>
    <x v="34"/>
    <x v="119"/>
    <n v="420"/>
    <n v="1083"/>
    <x v="0"/>
    <x v="2"/>
    <x v="0"/>
    <x v="1"/>
    <s v="Ja"/>
    <x v="0"/>
    <n v="3051"/>
    <x v="2"/>
    <x v="90"/>
    <x v="2"/>
    <x v="0"/>
    <x v="0"/>
    <x v="0"/>
    <x v="0"/>
  </r>
  <r>
    <x v="15"/>
    <x v="34"/>
    <x v="119"/>
    <n v="420"/>
    <n v="1083"/>
    <x v="0"/>
    <x v="2"/>
    <x v="3"/>
    <x v="1"/>
    <s v="Ja"/>
    <x v="0"/>
    <n v="2"/>
    <x v="2"/>
    <x v="90"/>
    <x v="2"/>
    <x v="0"/>
    <x v="0"/>
    <x v="3"/>
    <x v="0"/>
  </r>
  <r>
    <x v="15"/>
    <x v="34"/>
    <x v="119"/>
    <n v="420"/>
    <n v="1083"/>
    <x v="0"/>
    <x v="2"/>
    <x v="4"/>
    <x v="1"/>
    <s v="Ja"/>
    <x v="0"/>
    <n v="16"/>
    <x v="2"/>
    <x v="90"/>
    <x v="2"/>
    <x v="0"/>
    <x v="0"/>
    <x v="4"/>
    <x v="0"/>
  </r>
  <r>
    <x v="15"/>
    <x v="34"/>
    <x v="119"/>
    <n v="430"/>
    <n v="1083"/>
    <x v="0"/>
    <x v="2"/>
    <x v="0"/>
    <x v="1"/>
    <s v="Ja"/>
    <x v="0"/>
    <n v="3585"/>
    <x v="2"/>
    <x v="91"/>
    <x v="2"/>
    <x v="0"/>
    <x v="0"/>
    <x v="0"/>
    <x v="0"/>
  </r>
  <r>
    <x v="15"/>
    <x v="34"/>
    <x v="119"/>
    <n v="430"/>
    <n v="1083"/>
    <x v="0"/>
    <x v="2"/>
    <x v="3"/>
    <x v="1"/>
    <s v="Ja"/>
    <x v="0"/>
    <n v="2"/>
    <x v="2"/>
    <x v="91"/>
    <x v="2"/>
    <x v="0"/>
    <x v="0"/>
    <x v="3"/>
    <x v="0"/>
  </r>
  <r>
    <x v="15"/>
    <x v="34"/>
    <x v="119"/>
    <n v="430"/>
    <n v="1083"/>
    <x v="0"/>
    <x v="2"/>
    <x v="7"/>
    <x v="1"/>
    <s v="Ja"/>
    <x v="0"/>
    <n v="1"/>
    <x v="2"/>
    <x v="91"/>
    <x v="2"/>
    <x v="0"/>
    <x v="0"/>
    <x v="7"/>
    <x v="0"/>
  </r>
  <r>
    <x v="15"/>
    <x v="34"/>
    <x v="119"/>
    <n v="430"/>
    <n v="1083"/>
    <x v="0"/>
    <x v="2"/>
    <x v="4"/>
    <x v="1"/>
    <s v="Ja"/>
    <x v="0"/>
    <n v="28"/>
    <x v="2"/>
    <x v="91"/>
    <x v="2"/>
    <x v="0"/>
    <x v="0"/>
    <x v="4"/>
    <x v="0"/>
  </r>
  <r>
    <x v="15"/>
    <x v="34"/>
    <x v="119"/>
    <n v="430"/>
    <n v="1083"/>
    <x v="0"/>
    <x v="2"/>
    <x v="5"/>
    <x v="1"/>
    <s v="Ja"/>
    <x v="0"/>
    <n v="1"/>
    <x v="2"/>
    <x v="91"/>
    <x v="2"/>
    <x v="0"/>
    <x v="0"/>
    <x v="5"/>
    <x v="0"/>
  </r>
  <r>
    <x v="15"/>
    <x v="34"/>
    <x v="119"/>
    <n v="440"/>
    <n v="1083"/>
    <x v="0"/>
    <x v="2"/>
    <x v="0"/>
    <x v="1"/>
    <s v="Ja"/>
    <x v="0"/>
    <n v="1708"/>
    <x v="2"/>
    <x v="92"/>
    <x v="2"/>
    <x v="0"/>
    <x v="0"/>
    <x v="0"/>
    <x v="0"/>
  </r>
  <r>
    <x v="15"/>
    <x v="34"/>
    <x v="119"/>
    <n v="440"/>
    <n v="1083"/>
    <x v="0"/>
    <x v="2"/>
    <x v="4"/>
    <x v="1"/>
    <s v="Ja"/>
    <x v="0"/>
    <n v="5"/>
    <x v="2"/>
    <x v="92"/>
    <x v="2"/>
    <x v="0"/>
    <x v="0"/>
    <x v="4"/>
    <x v="0"/>
  </r>
  <r>
    <x v="15"/>
    <x v="34"/>
    <x v="119"/>
    <n v="450"/>
    <n v="1083"/>
    <x v="0"/>
    <x v="2"/>
    <x v="0"/>
    <x v="1"/>
    <s v="Ja"/>
    <x v="0"/>
    <n v="2467"/>
    <x v="2"/>
    <x v="54"/>
    <x v="2"/>
    <x v="0"/>
    <x v="0"/>
    <x v="0"/>
    <x v="0"/>
  </r>
  <r>
    <x v="15"/>
    <x v="34"/>
    <x v="119"/>
    <n v="450"/>
    <n v="1083"/>
    <x v="0"/>
    <x v="2"/>
    <x v="3"/>
    <x v="1"/>
    <s v="Ja"/>
    <x v="0"/>
    <n v="2"/>
    <x v="2"/>
    <x v="54"/>
    <x v="2"/>
    <x v="0"/>
    <x v="0"/>
    <x v="3"/>
    <x v="0"/>
  </r>
  <r>
    <x v="15"/>
    <x v="34"/>
    <x v="119"/>
    <n v="450"/>
    <n v="1083"/>
    <x v="0"/>
    <x v="2"/>
    <x v="4"/>
    <x v="1"/>
    <s v="Ja"/>
    <x v="0"/>
    <n v="13"/>
    <x v="2"/>
    <x v="54"/>
    <x v="2"/>
    <x v="0"/>
    <x v="0"/>
    <x v="4"/>
    <x v="0"/>
  </r>
  <r>
    <x v="15"/>
    <x v="34"/>
    <x v="119"/>
    <n v="450"/>
    <n v="1083"/>
    <x v="0"/>
    <x v="2"/>
    <x v="5"/>
    <x v="1"/>
    <s v="Ja"/>
    <x v="0"/>
    <n v="1"/>
    <x v="2"/>
    <x v="54"/>
    <x v="2"/>
    <x v="0"/>
    <x v="0"/>
    <x v="5"/>
    <x v="0"/>
  </r>
  <r>
    <x v="15"/>
    <x v="34"/>
    <x v="119"/>
    <n v="461"/>
    <n v="1083"/>
    <x v="0"/>
    <x v="2"/>
    <x v="0"/>
    <x v="1"/>
    <s v="Ja"/>
    <x v="0"/>
    <n v="15187"/>
    <x v="2"/>
    <x v="55"/>
    <x v="2"/>
    <x v="0"/>
    <x v="0"/>
    <x v="0"/>
    <x v="0"/>
  </r>
  <r>
    <x v="15"/>
    <x v="34"/>
    <x v="119"/>
    <n v="461"/>
    <n v="1083"/>
    <x v="0"/>
    <x v="2"/>
    <x v="3"/>
    <x v="1"/>
    <s v="Ja"/>
    <x v="0"/>
    <n v="6"/>
    <x v="2"/>
    <x v="55"/>
    <x v="2"/>
    <x v="0"/>
    <x v="0"/>
    <x v="3"/>
    <x v="0"/>
  </r>
  <r>
    <x v="15"/>
    <x v="34"/>
    <x v="119"/>
    <n v="461"/>
    <n v="1083"/>
    <x v="0"/>
    <x v="2"/>
    <x v="7"/>
    <x v="1"/>
    <s v="Ja"/>
    <x v="0"/>
    <n v="3"/>
    <x v="2"/>
    <x v="55"/>
    <x v="2"/>
    <x v="0"/>
    <x v="0"/>
    <x v="7"/>
    <x v="0"/>
  </r>
  <r>
    <x v="15"/>
    <x v="34"/>
    <x v="119"/>
    <n v="461"/>
    <n v="1083"/>
    <x v="0"/>
    <x v="2"/>
    <x v="4"/>
    <x v="1"/>
    <s v="Ja"/>
    <x v="0"/>
    <n v="27"/>
    <x v="2"/>
    <x v="55"/>
    <x v="2"/>
    <x v="0"/>
    <x v="0"/>
    <x v="4"/>
    <x v="0"/>
  </r>
  <r>
    <x v="15"/>
    <x v="34"/>
    <x v="119"/>
    <n v="461"/>
    <n v="1083"/>
    <x v="0"/>
    <x v="2"/>
    <x v="2"/>
    <x v="1"/>
    <s v="Ja"/>
    <x v="0"/>
    <n v="1"/>
    <x v="2"/>
    <x v="55"/>
    <x v="2"/>
    <x v="0"/>
    <x v="0"/>
    <x v="2"/>
    <x v="0"/>
  </r>
  <r>
    <x v="15"/>
    <x v="34"/>
    <x v="119"/>
    <n v="479"/>
    <n v="1083"/>
    <x v="0"/>
    <x v="2"/>
    <x v="0"/>
    <x v="1"/>
    <s v="Ja"/>
    <x v="0"/>
    <n v="6"/>
    <x v="2"/>
    <x v="4"/>
    <x v="2"/>
    <x v="0"/>
    <x v="0"/>
    <x v="0"/>
    <x v="0"/>
  </r>
  <r>
    <x v="15"/>
    <x v="34"/>
    <x v="119"/>
    <n v="480"/>
    <n v="1083"/>
    <x v="0"/>
    <x v="2"/>
    <x v="0"/>
    <x v="1"/>
    <s v="Ja"/>
    <x v="0"/>
    <n v="4"/>
    <x v="2"/>
    <x v="56"/>
    <x v="2"/>
    <x v="0"/>
    <x v="0"/>
    <x v="0"/>
    <x v="0"/>
  </r>
  <r>
    <x v="15"/>
    <x v="34"/>
    <x v="119"/>
    <n v="510"/>
    <n v="1083"/>
    <x v="0"/>
    <x v="2"/>
    <x v="0"/>
    <x v="1"/>
    <s v="Ja"/>
    <x v="0"/>
    <n v="1"/>
    <x v="2"/>
    <x v="5"/>
    <x v="2"/>
    <x v="0"/>
    <x v="0"/>
    <x v="0"/>
    <x v="0"/>
  </r>
  <r>
    <x v="15"/>
    <x v="34"/>
    <x v="119"/>
    <n v="561"/>
    <n v="1083"/>
    <x v="0"/>
    <x v="2"/>
    <x v="0"/>
    <x v="1"/>
    <s v="Ja"/>
    <x v="0"/>
    <n v="1"/>
    <x v="2"/>
    <x v="8"/>
    <x v="2"/>
    <x v="0"/>
    <x v="0"/>
    <x v="0"/>
    <x v="0"/>
  </r>
  <r>
    <x v="15"/>
    <x v="34"/>
    <x v="119"/>
    <n v="575"/>
    <n v="1083"/>
    <x v="0"/>
    <x v="2"/>
    <x v="0"/>
    <x v="1"/>
    <s v="Ja"/>
    <x v="0"/>
    <n v="1"/>
    <x v="2"/>
    <x v="11"/>
    <x v="2"/>
    <x v="0"/>
    <x v="0"/>
    <x v="0"/>
    <x v="0"/>
  </r>
  <r>
    <x v="15"/>
    <x v="34"/>
    <x v="119"/>
    <n v="607"/>
    <n v="1083"/>
    <x v="0"/>
    <x v="2"/>
    <x v="0"/>
    <x v="1"/>
    <s v="Ja"/>
    <x v="0"/>
    <n v="2"/>
    <x v="2"/>
    <x v="85"/>
    <x v="2"/>
    <x v="0"/>
    <x v="0"/>
    <x v="0"/>
    <x v="0"/>
  </r>
  <r>
    <x v="15"/>
    <x v="34"/>
    <x v="119"/>
    <n v="621"/>
    <n v="1083"/>
    <x v="0"/>
    <x v="2"/>
    <x v="0"/>
    <x v="1"/>
    <s v="Ja"/>
    <x v="0"/>
    <n v="1"/>
    <x v="2"/>
    <x v="12"/>
    <x v="2"/>
    <x v="0"/>
    <x v="0"/>
    <x v="0"/>
    <x v="0"/>
  </r>
  <r>
    <x v="15"/>
    <x v="34"/>
    <x v="119"/>
    <n v="621"/>
    <n v="1083"/>
    <x v="0"/>
    <x v="2"/>
    <x v="5"/>
    <x v="1"/>
    <s v="Ja"/>
    <x v="0"/>
    <n v="1"/>
    <x v="2"/>
    <x v="12"/>
    <x v="2"/>
    <x v="0"/>
    <x v="0"/>
    <x v="5"/>
    <x v="0"/>
  </r>
  <r>
    <x v="15"/>
    <x v="34"/>
    <x v="119"/>
    <n v="630"/>
    <n v="1083"/>
    <x v="0"/>
    <x v="2"/>
    <x v="0"/>
    <x v="1"/>
    <s v="Ja"/>
    <x v="0"/>
    <n v="2"/>
    <x v="2"/>
    <x v="13"/>
    <x v="2"/>
    <x v="0"/>
    <x v="0"/>
    <x v="0"/>
    <x v="0"/>
  </r>
  <r>
    <x v="15"/>
    <x v="34"/>
    <x v="119"/>
    <n v="751"/>
    <n v="1082"/>
    <x v="0"/>
    <x v="2"/>
    <x v="0"/>
    <x v="1"/>
    <s v="Ja"/>
    <x v="0"/>
    <n v="3"/>
    <x v="0"/>
    <x v="1"/>
    <x v="2"/>
    <x v="0"/>
    <x v="0"/>
    <x v="0"/>
    <x v="0"/>
  </r>
  <r>
    <x v="15"/>
    <x v="35"/>
    <x v="119"/>
    <n v="0"/>
    <n v="0"/>
    <x v="1"/>
    <x v="2"/>
    <x v="0"/>
    <x v="1"/>
    <s v="Ja"/>
    <x v="0"/>
    <n v="183"/>
    <x v="3"/>
    <x v="15"/>
    <x v="2"/>
    <x v="0"/>
    <x v="1"/>
    <x v="0"/>
    <x v="0"/>
  </r>
  <r>
    <x v="15"/>
    <x v="35"/>
    <x v="119"/>
    <n v="0"/>
    <n v="0"/>
    <x v="1"/>
    <x v="2"/>
    <x v="3"/>
    <x v="1"/>
    <s v="Ja"/>
    <x v="0"/>
    <n v="1"/>
    <x v="3"/>
    <x v="15"/>
    <x v="2"/>
    <x v="0"/>
    <x v="1"/>
    <x v="3"/>
    <x v="0"/>
  </r>
  <r>
    <x v="15"/>
    <x v="35"/>
    <x v="119"/>
    <n v="0"/>
    <n v="0"/>
    <x v="1"/>
    <x v="2"/>
    <x v="7"/>
    <x v="1"/>
    <s v="Ja"/>
    <x v="0"/>
    <n v="13"/>
    <x v="3"/>
    <x v="15"/>
    <x v="2"/>
    <x v="0"/>
    <x v="1"/>
    <x v="7"/>
    <x v="0"/>
  </r>
  <r>
    <x v="15"/>
    <x v="35"/>
    <x v="119"/>
    <n v="0"/>
    <n v="0"/>
    <x v="1"/>
    <x v="2"/>
    <x v="5"/>
    <x v="1"/>
    <s v="Ja"/>
    <x v="0"/>
    <n v="1"/>
    <x v="3"/>
    <x v="15"/>
    <x v="2"/>
    <x v="0"/>
    <x v="1"/>
    <x v="5"/>
    <x v="0"/>
  </r>
  <r>
    <x v="15"/>
    <x v="35"/>
    <x v="119"/>
    <n v="0"/>
    <n v="0"/>
    <x v="3"/>
    <x v="2"/>
    <x v="0"/>
    <x v="1"/>
    <s v="Ja"/>
    <x v="0"/>
    <n v="1"/>
    <x v="3"/>
    <x v="15"/>
    <x v="2"/>
    <x v="0"/>
    <x v="3"/>
    <x v="0"/>
    <x v="0"/>
  </r>
  <r>
    <x v="15"/>
    <x v="35"/>
    <x v="119"/>
    <n v="0"/>
    <n v="0"/>
    <x v="3"/>
    <x v="2"/>
    <x v="2"/>
    <x v="1"/>
    <s v="Ja"/>
    <x v="0"/>
    <n v="3"/>
    <x v="3"/>
    <x v="15"/>
    <x v="2"/>
    <x v="0"/>
    <x v="3"/>
    <x v="2"/>
    <x v="0"/>
  </r>
  <r>
    <x v="15"/>
    <x v="35"/>
    <x v="119"/>
    <n v="147"/>
    <n v="1084"/>
    <x v="0"/>
    <x v="2"/>
    <x v="0"/>
    <x v="1"/>
    <s v="Ja"/>
    <x v="0"/>
    <n v="1"/>
    <x v="1"/>
    <x v="16"/>
    <x v="2"/>
    <x v="0"/>
    <x v="0"/>
    <x v="0"/>
    <x v="0"/>
  </r>
  <r>
    <x v="15"/>
    <x v="35"/>
    <x v="119"/>
    <n v="167"/>
    <n v="1084"/>
    <x v="0"/>
    <x v="2"/>
    <x v="0"/>
    <x v="1"/>
    <s v="Ja"/>
    <x v="0"/>
    <n v="1"/>
    <x v="1"/>
    <x v="25"/>
    <x v="2"/>
    <x v="0"/>
    <x v="0"/>
    <x v="0"/>
    <x v="0"/>
  </r>
  <r>
    <x v="15"/>
    <x v="35"/>
    <x v="119"/>
    <n v="175"/>
    <n v="1084"/>
    <x v="0"/>
    <x v="2"/>
    <x v="0"/>
    <x v="1"/>
    <s v="Ja"/>
    <x v="0"/>
    <n v="1"/>
    <x v="1"/>
    <x v="28"/>
    <x v="2"/>
    <x v="0"/>
    <x v="0"/>
    <x v="0"/>
    <x v="0"/>
  </r>
  <r>
    <x v="15"/>
    <x v="35"/>
    <x v="119"/>
    <n v="259"/>
    <n v="1085"/>
    <x v="0"/>
    <x v="2"/>
    <x v="0"/>
    <x v="1"/>
    <s v="Ja"/>
    <x v="0"/>
    <n v="1"/>
    <x v="4"/>
    <x v="39"/>
    <x v="2"/>
    <x v="0"/>
    <x v="0"/>
    <x v="0"/>
    <x v="0"/>
  </r>
  <r>
    <x v="15"/>
    <x v="35"/>
    <x v="119"/>
    <n v="360"/>
    <n v="1085"/>
    <x v="0"/>
    <x v="2"/>
    <x v="0"/>
    <x v="1"/>
    <s v="Ja"/>
    <x v="0"/>
    <n v="1"/>
    <x v="4"/>
    <x v="50"/>
    <x v="2"/>
    <x v="0"/>
    <x v="0"/>
    <x v="0"/>
    <x v="0"/>
  </r>
  <r>
    <x v="15"/>
    <x v="35"/>
    <x v="119"/>
    <n v="420"/>
    <n v="1083"/>
    <x v="0"/>
    <x v="2"/>
    <x v="0"/>
    <x v="1"/>
    <s v="Ja"/>
    <x v="0"/>
    <n v="1"/>
    <x v="2"/>
    <x v="90"/>
    <x v="2"/>
    <x v="0"/>
    <x v="0"/>
    <x v="0"/>
    <x v="0"/>
  </r>
  <r>
    <x v="15"/>
    <x v="35"/>
    <x v="119"/>
    <n v="430"/>
    <n v="1083"/>
    <x v="0"/>
    <x v="2"/>
    <x v="0"/>
    <x v="1"/>
    <s v="Ja"/>
    <x v="0"/>
    <n v="5"/>
    <x v="2"/>
    <x v="91"/>
    <x v="2"/>
    <x v="0"/>
    <x v="0"/>
    <x v="0"/>
    <x v="0"/>
  </r>
  <r>
    <x v="15"/>
    <x v="35"/>
    <x v="119"/>
    <n v="440"/>
    <n v="1083"/>
    <x v="0"/>
    <x v="2"/>
    <x v="0"/>
    <x v="1"/>
    <s v="Ja"/>
    <x v="0"/>
    <n v="1"/>
    <x v="2"/>
    <x v="92"/>
    <x v="2"/>
    <x v="0"/>
    <x v="0"/>
    <x v="0"/>
    <x v="0"/>
  </r>
  <r>
    <x v="15"/>
    <x v="35"/>
    <x v="119"/>
    <n v="461"/>
    <n v="1083"/>
    <x v="0"/>
    <x v="2"/>
    <x v="0"/>
    <x v="1"/>
    <s v="Ja"/>
    <x v="0"/>
    <n v="16454"/>
    <x v="2"/>
    <x v="55"/>
    <x v="2"/>
    <x v="0"/>
    <x v="0"/>
    <x v="0"/>
    <x v="0"/>
  </r>
  <r>
    <x v="15"/>
    <x v="35"/>
    <x v="119"/>
    <n v="461"/>
    <n v="1083"/>
    <x v="0"/>
    <x v="2"/>
    <x v="3"/>
    <x v="1"/>
    <s v="Ja"/>
    <x v="0"/>
    <n v="5"/>
    <x v="2"/>
    <x v="55"/>
    <x v="2"/>
    <x v="0"/>
    <x v="0"/>
    <x v="3"/>
    <x v="0"/>
  </r>
  <r>
    <x v="15"/>
    <x v="35"/>
    <x v="119"/>
    <n v="461"/>
    <n v="1083"/>
    <x v="0"/>
    <x v="2"/>
    <x v="7"/>
    <x v="1"/>
    <s v="Ja"/>
    <x v="0"/>
    <n v="9"/>
    <x v="2"/>
    <x v="55"/>
    <x v="2"/>
    <x v="0"/>
    <x v="0"/>
    <x v="7"/>
    <x v="0"/>
  </r>
  <r>
    <x v="15"/>
    <x v="35"/>
    <x v="119"/>
    <n v="461"/>
    <n v="1083"/>
    <x v="0"/>
    <x v="2"/>
    <x v="4"/>
    <x v="1"/>
    <s v="Ja"/>
    <x v="0"/>
    <n v="41"/>
    <x v="2"/>
    <x v="55"/>
    <x v="2"/>
    <x v="0"/>
    <x v="0"/>
    <x v="4"/>
    <x v="0"/>
  </r>
  <r>
    <x v="15"/>
    <x v="35"/>
    <x v="119"/>
    <n v="461"/>
    <n v="1083"/>
    <x v="0"/>
    <x v="2"/>
    <x v="2"/>
    <x v="1"/>
    <s v="Ja"/>
    <x v="0"/>
    <n v="1"/>
    <x v="2"/>
    <x v="55"/>
    <x v="2"/>
    <x v="0"/>
    <x v="0"/>
    <x v="2"/>
    <x v="0"/>
  </r>
  <r>
    <x v="15"/>
    <x v="35"/>
    <x v="119"/>
    <n v="479"/>
    <n v="1083"/>
    <x v="0"/>
    <x v="2"/>
    <x v="0"/>
    <x v="1"/>
    <s v="Ja"/>
    <x v="0"/>
    <n v="5115"/>
    <x v="2"/>
    <x v="4"/>
    <x v="2"/>
    <x v="0"/>
    <x v="0"/>
    <x v="0"/>
    <x v="0"/>
  </r>
  <r>
    <x v="15"/>
    <x v="35"/>
    <x v="119"/>
    <n v="479"/>
    <n v="1083"/>
    <x v="0"/>
    <x v="2"/>
    <x v="3"/>
    <x v="1"/>
    <s v="Ja"/>
    <x v="0"/>
    <n v="7"/>
    <x v="2"/>
    <x v="4"/>
    <x v="2"/>
    <x v="0"/>
    <x v="0"/>
    <x v="3"/>
    <x v="0"/>
  </r>
  <r>
    <x v="15"/>
    <x v="35"/>
    <x v="119"/>
    <n v="479"/>
    <n v="1083"/>
    <x v="0"/>
    <x v="2"/>
    <x v="7"/>
    <x v="1"/>
    <s v="Ja"/>
    <x v="0"/>
    <n v="1"/>
    <x v="2"/>
    <x v="4"/>
    <x v="2"/>
    <x v="0"/>
    <x v="0"/>
    <x v="7"/>
    <x v="0"/>
  </r>
  <r>
    <x v="15"/>
    <x v="35"/>
    <x v="119"/>
    <n v="479"/>
    <n v="1083"/>
    <x v="0"/>
    <x v="2"/>
    <x v="4"/>
    <x v="1"/>
    <s v="Ja"/>
    <x v="0"/>
    <n v="20"/>
    <x v="2"/>
    <x v="4"/>
    <x v="2"/>
    <x v="0"/>
    <x v="0"/>
    <x v="4"/>
    <x v="0"/>
  </r>
  <r>
    <x v="15"/>
    <x v="35"/>
    <x v="119"/>
    <n v="480"/>
    <n v="1083"/>
    <x v="0"/>
    <x v="2"/>
    <x v="0"/>
    <x v="1"/>
    <s v="Ja"/>
    <x v="0"/>
    <n v="2140"/>
    <x v="2"/>
    <x v="56"/>
    <x v="2"/>
    <x v="0"/>
    <x v="0"/>
    <x v="0"/>
    <x v="0"/>
  </r>
  <r>
    <x v="15"/>
    <x v="35"/>
    <x v="119"/>
    <n v="480"/>
    <n v="1083"/>
    <x v="0"/>
    <x v="2"/>
    <x v="4"/>
    <x v="1"/>
    <s v="Ja"/>
    <x v="0"/>
    <n v="10"/>
    <x v="2"/>
    <x v="56"/>
    <x v="2"/>
    <x v="0"/>
    <x v="0"/>
    <x v="4"/>
    <x v="0"/>
  </r>
  <r>
    <x v="15"/>
    <x v="35"/>
    <x v="119"/>
    <n v="480"/>
    <n v="1083"/>
    <x v="0"/>
    <x v="2"/>
    <x v="2"/>
    <x v="1"/>
    <s v="Ja"/>
    <x v="0"/>
    <n v="1"/>
    <x v="2"/>
    <x v="56"/>
    <x v="2"/>
    <x v="0"/>
    <x v="0"/>
    <x v="2"/>
    <x v="0"/>
  </r>
  <r>
    <x v="15"/>
    <x v="35"/>
    <x v="119"/>
    <n v="482"/>
    <n v="1083"/>
    <x v="0"/>
    <x v="2"/>
    <x v="0"/>
    <x v="1"/>
    <s v="Ja"/>
    <x v="0"/>
    <n v="706"/>
    <x v="2"/>
    <x v="97"/>
    <x v="2"/>
    <x v="0"/>
    <x v="0"/>
    <x v="0"/>
    <x v="0"/>
  </r>
  <r>
    <x v="15"/>
    <x v="35"/>
    <x v="119"/>
    <n v="482"/>
    <n v="1083"/>
    <x v="0"/>
    <x v="2"/>
    <x v="3"/>
    <x v="1"/>
    <s v="Ja"/>
    <x v="0"/>
    <n v="1"/>
    <x v="2"/>
    <x v="97"/>
    <x v="2"/>
    <x v="0"/>
    <x v="0"/>
    <x v="3"/>
    <x v="0"/>
  </r>
  <r>
    <x v="15"/>
    <x v="35"/>
    <x v="119"/>
    <n v="482"/>
    <n v="1083"/>
    <x v="0"/>
    <x v="2"/>
    <x v="4"/>
    <x v="1"/>
    <s v="Ja"/>
    <x v="0"/>
    <n v="5"/>
    <x v="2"/>
    <x v="97"/>
    <x v="2"/>
    <x v="0"/>
    <x v="0"/>
    <x v="4"/>
    <x v="0"/>
  </r>
  <r>
    <x v="15"/>
    <x v="35"/>
    <x v="119"/>
    <n v="482"/>
    <n v="1083"/>
    <x v="0"/>
    <x v="2"/>
    <x v="2"/>
    <x v="1"/>
    <s v="Ja"/>
    <x v="0"/>
    <n v="1"/>
    <x v="2"/>
    <x v="97"/>
    <x v="2"/>
    <x v="0"/>
    <x v="0"/>
    <x v="2"/>
    <x v="0"/>
  </r>
  <r>
    <x v="15"/>
    <x v="35"/>
    <x v="119"/>
    <n v="492"/>
    <n v="1083"/>
    <x v="0"/>
    <x v="2"/>
    <x v="0"/>
    <x v="1"/>
    <s v="Ja"/>
    <x v="0"/>
    <n v="368"/>
    <x v="2"/>
    <x v="98"/>
    <x v="2"/>
    <x v="0"/>
    <x v="0"/>
    <x v="0"/>
    <x v="0"/>
  </r>
  <r>
    <x v="15"/>
    <x v="35"/>
    <x v="119"/>
    <n v="492"/>
    <n v="1083"/>
    <x v="0"/>
    <x v="2"/>
    <x v="3"/>
    <x v="1"/>
    <s v="Ja"/>
    <x v="0"/>
    <n v="1"/>
    <x v="2"/>
    <x v="98"/>
    <x v="2"/>
    <x v="0"/>
    <x v="0"/>
    <x v="3"/>
    <x v="0"/>
  </r>
  <r>
    <x v="15"/>
    <x v="35"/>
    <x v="119"/>
    <n v="492"/>
    <n v="1083"/>
    <x v="0"/>
    <x v="2"/>
    <x v="4"/>
    <x v="1"/>
    <s v="Ja"/>
    <x v="0"/>
    <n v="1"/>
    <x v="2"/>
    <x v="98"/>
    <x v="2"/>
    <x v="0"/>
    <x v="0"/>
    <x v="4"/>
    <x v="0"/>
  </r>
  <r>
    <x v="15"/>
    <x v="35"/>
    <x v="119"/>
    <n v="510"/>
    <n v="1083"/>
    <x v="0"/>
    <x v="2"/>
    <x v="0"/>
    <x v="1"/>
    <s v="Ja"/>
    <x v="0"/>
    <n v="4733"/>
    <x v="2"/>
    <x v="5"/>
    <x v="2"/>
    <x v="0"/>
    <x v="0"/>
    <x v="0"/>
    <x v="0"/>
  </r>
  <r>
    <x v="15"/>
    <x v="35"/>
    <x v="119"/>
    <n v="510"/>
    <n v="1083"/>
    <x v="0"/>
    <x v="2"/>
    <x v="3"/>
    <x v="1"/>
    <s v="Ja"/>
    <x v="0"/>
    <n v="4"/>
    <x v="2"/>
    <x v="5"/>
    <x v="2"/>
    <x v="0"/>
    <x v="0"/>
    <x v="3"/>
    <x v="0"/>
  </r>
  <r>
    <x v="15"/>
    <x v="35"/>
    <x v="119"/>
    <n v="510"/>
    <n v="1083"/>
    <x v="0"/>
    <x v="2"/>
    <x v="4"/>
    <x v="1"/>
    <s v="Ja"/>
    <x v="0"/>
    <n v="27"/>
    <x v="2"/>
    <x v="5"/>
    <x v="2"/>
    <x v="0"/>
    <x v="0"/>
    <x v="4"/>
    <x v="0"/>
  </r>
  <r>
    <x v="15"/>
    <x v="35"/>
    <x v="119"/>
    <n v="530"/>
    <n v="1083"/>
    <x v="0"/>
    <x v="2"/>
    <x v="0"/>
    <x v="1"/>
    <s v="Ja"/>
    <x v="0"/>
    <n v="2130"/>
    <x v="2"/>
    <x v="6"/>
    <x v="2"/>
    <x v="0"/>
    <x v="0"/>
    <x v="0"/>
    <x v="0"/>
  </r>
  <r>
    <x v="15"/>
    <x v="35"/>
    <x v="119"/>
    <n v="530"/>
    <n v="1083"/>
    <x v="0"/>
    <x v="2"/>
    <x v="3"/>
    <x v="1"/>
    <s v="Ja"/>
    <x v="0"/>
    <n v="1"/>
    <x v="2"/>
    <x v="6"/>
    <x v="2"/>
    <x v="0"/>
    <x v="0"/>
    <x v="3"/>
    <x v="0"/>
  </r>
  <r>
    <x v="15"/>
    <x v="35"/>
    <x v="119"/>
    <n v="530"/>
    <n v="1083"/>
    <x v="0"/>
    <x v="2"/>
    <x v="4"/>
    <x v="1"/>
    <s v="Ja"/>
    <x v="0"/>
    <n v="14"/>
    <x v="2"/>
    <x v="6"/>
    <x v="2"/>
    <x v="0"/>
    <x v="0"/>
    <x v="4"/>
    <x v="0"/>
  </r>
  <r>
    <x v="15"/>
    <x v="35"/>
    <x v="119"/>
    <n v="540"/>
    <n v="1083"/>
    <x v="0"/>
    <x v="2"/>
    <x v="0"/>
    <x v="1"/>
    <s v="Ja"/>
    <x v="0"/>
    <n v="6411"/>
    <x v="2"/>
    <x v="93"/>
    <x v="2"/>
    <x v="0"/>
    <x v="0"/>
    <x v="0"/>
    <x v="0"/>
  </r>
  <r>
    <x v="15"/>
    <x v="35"/>
    <x v="119"/>
    <n v="540"/>
    <n v="1083"/>
    <x v="0"/>
    <x v="2"/>
    <x v="3"/>
    <x v="1"/>
    <s v="Ja"/>
    <x v="0"/>
    <n v="7"/>
    <x v="2"/>
    <x v="93"/>
    <x v="2"/>
    <x v="0"/>
    <x v="0"/>
    <x v="3"/>
    <x v="0"/>
  </r>
  <r>
    <x v="15"/>
    <x v="35"/>
    <x v="119"/>
    <n v="540"/>
    <n v="1083"/>
    <x v="0"/>
    <x v="2"/>
    <x v="4"/>
    <x v="1"/>
    <s v="Ja"/>
    <x v="0"/>
    <n v="35"/>
    <x v="2"/>
    <x v="93"/>
    <x v="2"/>
    <x v="0"/>
    <x v="0"/>
    <x v="4"/>
    <x v="0"/>
  </r>
  <r>
    <x v="15"/>
    <x v="35"/>
    <x v="119"/>
    <n v="550"/>
    <n v="1083"/>
    <x v="0"/>
    <x v="2"/>
    <x v="0"/>
    <x v="1"/>
    <s v="Ja"/>
    <x v="0"/>
    <n v="2993"/>
    <x v="2"/>
    <x v="7"/>
    <x v="2"/>
    <x v="0"/>
    <x v="0"/>
    <x v="0"/>
    <x v="0"/>
  </r>
  <r>
    <x v="15"/>
    <x v="35"/>
    <x v="119"/>
    <n v="550"/>
    <n v="1083"/>
    <x v="0"/>
    <x v="2"/>
    <x v="3"/>
    <x v="1"/>
    <s v="Ja"/>
    <x v="0"/>
    <n v="2"/>
    <x v="2"/>
    <x v="7"/>
    <x v="2"/>
    <x v="0"/>
    <x v="0"/>
    <x v="3"/>
    <x v="0"/>
  </r>
  <r>
    <x v="15"/>
    <x v="35"/>
    <x v="119"/>
    <n v="550"/>
    <n v="1083"/>
    <x v="0"/>
    <x v="2"/>
    <x v="7"/>
    <x v="1"/>
    <s v="Ja"/>
    <x v="0"/>
    <n v="1"/>
    <x v="2"/>
    <x v="7"/>
    <x v="2"/>
    <x v="0"/>
    <x v="0"/>
    <x v="7"/>
    <x v="0"/>
  </r>
  <r>
    <x v="15"/>
    <x v="35"/>
    <x v="119"/>
    <n v="550"/>
    <n v="1083"/>
    <x v="0"/>
    <x v="2"/>
    <x v="4"/>
    <x v="1"/>
    <s v="Ja"/>
    <x v="0"/>
    <n v="14"/>
    <x v="2"/>
    <x v="7"/>
    <x v="2"/>
    <x v="0"/>
    <x v="0"/>
    <x v="4"/>
    <x v="0"/>
  </r>
  <r>
    <x v="15"/>
    <x v="35"/>
    <x v="119"/>
    <n v="561"/>
    <n v="1083"/>
    <x v="0"/>
    <x v="2"/>
    <x v="0"/>
    <x v="1"/>
    <s v="Ja"/>
    <x v="0"/>
    <n v="8475"/>
    <x v="2"/>
    <x v="8"/>
    <x v="2"/>
    <x v="0"/>
    <x v="0"/>
    <x v="0"/>
    <x v="0"/>
  </r>
  <r>
    <x v="15"/>
    <x v="35"/>
    <x v="119"/>
    <n v="561"/>
    <n v="1083"/>
    <x v="0"/>
    <x v="2"/>
    <x v="3"/>
    <x v="1"/>
    <s v="Ja"/>
    <x v="0"/>
    <n v="3"/>
    <x v="2"/>
    <x v="8"/>
    <x v="2"/>
    <x v="0"/>
    <x v="0"/>
    <x v="3"/>
    <x v="0"/>
  </r>
  <r>
    <x v="15"/>
    <x v="35"/>
    <x v="119"/>
    <n v="561"/>
    <n v="1083"/>
    <x v="0"/>
    <x v="2"/>
    <x v="7"/>
    <x v="1"/>
    <s v="Ja"/>
    <x v="0"/>
    <n v="3"/>
    <x v="2"/>
    <x v="8"/>
    <x v="2"/>
    <x v="0"/>
    <x v="0"/>
    <x v="7"/>
    <x v="0"/>
  </r>
  <r>
    <x v="15"/>
    <x v="35"/>
    <x v="119"/>
    <n v="561"/>
    <n v="1083"/>
    <x v="0"/>
    <x v="2"/>
    <x v="4"/>
    <x v="1"/>
    <s v="Ja"/>
    <x v="0"/>
    <n v="26"/>
    <x v="2"/>
    <x v="8"/>
    <x v="2"/>
    <x v="0"/>
    <x v="0"/>
    <x v="4"/>
    <x v="0"/>
  </r>
  <r>
    <x v="15"/>
    <x v="35"/>
    <x v="119"/>
    <n v="561"/>
    <n v="1083"/>
    <x v="0"/>
    <x v="2"/>
    <x v="2"/>
    <x v="1"/>
    <s v="Ja"/>
    <x v="0"/>
    <n v="1"/>
    <x v="2"/>
    <x v="8"/>
    <x v="2"/>
    <x v="0"/>
    <x v="0"/>
    <x v="2"/>
    <x v="0"/>
  </r>
  <r>
    <x v="15"/>
    <x v="35"/>
    <x v="119"/>
    <n v="575"/>
    <n v="1083"/>
    <x v="0"/>
    <x v="2"/>
    <x v="0"/>
    <x v="1"/>
    <s v="Ja"/>
    <x v="0"/>
    <n v="2"/>
    <x v="2"/>
    <x v="11"/>
    <x v="2"/>
    <x v="0"/>
    <x v="0"/>
    <x v="0"/>
    <x v="0"/>
  </r>
  <r>
    <x v="15"/>
    <x v="35"/>
    <x v="119"/>
    <n v="580"/>
    <n v="1083"/>
    <x v="0"/>
    <x v="2"/>
    <x v="0"/>
    <x v="1"/>
    <s v="Ja"/>
    <x v="0"/>
    <n v="2"/>
    <x v="2"/>
    <x v="57"/>
    <x v="2"/>
    <x v="0"/>
    <x v="0"/>
    <x v="0"/>
    <x v="0"/>
  </r>
  <r>
    <x v="15"/>
    <x v="35"/>
    <x v="119"/>
    <n v="607"/>
    <n v="1083"/>
    <x v="0"/>
    <x v="2"/>
    <x v="0"/>
    <x v="1"/>
    <s v="Ja"/>
    <x v="0"/>
    <n v="2"/>
    <x v="2"/>
    <x v="85"/>
    <x v="2"/>
    <x v="0"/>
    <x v="0"/>
    <x v="0"/>
    <x v="0"/>
  </r>
  <r>
    <x v="15"/>
    <x v="35"/>
    <x v="119"/>
    <n v="621"/>
    <n v="1083"/>
    <x v="0"/>
    <x v="2"/>
    <x v="0"/>
    <x v="1"/>
    <s v="Ja"/>
    <x v="0"/>
    <n v="3"/>
    <x v="2"/>
    <x v="12"/>
    <x v="2"/>
    <x v="0"/>
    <x v="0"/>
    <x v="0"/>
    <x v="0"/>
  </r>
  <r>
    <x v="15"/>
    <x v="35"/>
    <x v="119"/>
    <n v="630"/>
    <n v="1083"/>
    <x v="0"/>
    <x v="2"/>
    <x v="0"/>
    <x v="1"/>
    <s v="Ja"/>
    <x v="0"/>
    <n v="2"/>
    <x v="2"/>
    <x v="13"/>
    <x v="2"/>
    <x v="0"/>
    <x v="0"/>
    <x v="0"/>
    <x v="0"/>
  </r>
  <r>
    <x v="15"/>
    <x v="35"/>
    <x v="119"/>
    <n v="630"/>
    <n v="1083"/>
    <x v="0"/>
    <x v="2"/>
    <x v="4"/>
    <x v="1"/>
    <s v="Ja"/>
    <x v="0"/>
    <n v="1"/>
    <x v="2"/>
    <x v="13"/>
    <x v="2"/>
    <x v="0"/>
    <x v="0"/>
    <x v="4"/>
    <x v="0"/>
  </r>
  <r>
    <x v="15"/>
    <x v="35"/>
    <x v="119"/>
    <n v="751"/>
    <n v="1082"/>
    <x v="0"/>
    <x v="2"/>
    <x v="0"/>
    <x v="1"/>
    <s v="Ja"/>
    <x v="0"/>
    <n v="5"/>
    <x v="0"/>
    <x v="1"/>
    <x v="2"/>
    <x v="0"/>
    <x v="0"/>
    <x v="0"/>
    <x v="0"/>
  </r>
  <r>
    <x v="15"/>
    <x v="35"/>
    <x v="119"/>
    <n v="760"/>
    <n v="1082"/>
    <x v="0"/>
    <x v="2"/>
    <x v="0"/>
    <x v="1"/>
    <s v="Ja"/>
    <x v="0"/>
    <n v="1"/>
    <x v="0"/>
    <x v="14"/>
    <x v="2"/>
    <x v="0"/>
    <x v="0"/>
    <x v="0"/>
    <x v="0"/>
  </r>
  <r>
    <x v="15"/>
    <x v="35"/>
    <x v="119"/>
    <n v="851"/>
    <n v="1081"/>
    <x v="0"/>
    <x v="2"/>
    <x v="0"/>
    <x v="1"/>
    <s v="Ja"/>
    <x v="0"/>
    <n v="1"/>
    <x v="5"/>
    <x v="77"/>
    <x v="2"/>
    <x v="0"/>
    <x v="0"/>
    <x v="0"/>
    <x v="0"/>
  </r>
  <r>
    <x v="15"/>
    <x v="36"/>
    <x v="119"/>
    <n v="0"/>
    <n v="0"/>
    <x v="1"/>
    <x v="2"/>
    <x v="0"/>
    <x v="1"/>
    <s v="Ja"/>
    <x v="0"/>
    <n v="176"/>
    <x v="3"/>
    <x v="15"/>
    <x v="2"/>
    <x v="0"/>
    <x v="1"/>
    <x v="0"/>
    <x v="0"/>
  </r>
  <r>
    <x v="15"/>
    <x v="36"/>
    <x v="119"/>
    <n v="0"/>
    <n v="0"/>
    <x v="1"/>
    <x v="2"/>
    <x v="7"/>
    <x v="1"/>
    <s v="Ja"/>
    <x v="0"/>
    <n v="15"/>
    <x v="3"/>
    <x v="15"/>
    <x v="2"/>
    <x v="0"/>
    <x v="1"/>
    <x v="7"/>
    <x v="0"/>
  </r>
  <r>
    <x v="15"/>
    <x v="36"/>
    <x v="119"/>
    <n v="0"/>
    <n v="0"/>
    <x v="3"/>
    <x v="2"/>
    <x v="2"/>
    <x v="1"/>
    <s v="Ja"/>
    <x v="0"/>
    <n v="6"/>
    <x v="3"/>
    <x v="15"/>
    <x v="2"/>
    <x v="0"/>
    <x v="3"/>
    <x v="2"/>
    <x v="0"/>
  </r>
  <r>
    <x v="15"/>
    <x v="36"/>
    <x v="119"/>
    <n v="101"/>
    <n v="1084"/>
    <x v="0"/>
    <x v="2"/>
    <x v="0"/>
    <x v="1"/>
    <s v="Ja"/>
    <x v="0"/>
    <n v="2"/>
    <x v="1"/>
    <x v="2"/>
    <x v="2"/>
    <x v="0"/>
    <x v="0"/>
    <x v="0"/>
    <x v="0"/>
  </r>
  <r>
    <x v="15"/>
    <x v="36"/>
    <x v="119"/>
    <n v="147"/>
    <n v="1084"/>
    <x v="0"/>
    <x v="2"/>
    <x v="0"/>
    <x v="1"/>
    <s v="Ja"/>
    <x v="0"/>
    <n v="1"/>
    <x v="1"/>
    <x v="16"/>
    <x v="2"/>
    <x v="0"/>
    <x v="0"/>
    <x v="0"/>
    <x v="0"/>
  </r>
  <r>
    <x v="15"/>
    <x v="36"/>
    <x v="119"/>
    <n v="316"/>
    <n v="1085"/>
    <x v="0"/>
    <x v="2"/>
    <x v="0"/>
    <x v="1"/>
    <s v="Ja"/>
    <x v="0"/>
    <n v="1"/>
    <x v="4"/>
    <x v="44"/>
    <x v="2"/>
    <x v="0"/>
    <x v="0"/>
    <x v="0"/>
    <x v="0"/>
  </r>
  <r>
    <x v="15"/>
    <x v="36"/>
    <x v="119"/>
    <n v="330"/>
    <n v="1085"/>
    <x v="0"/>
    <x v="2"/>
    <x v="0"/>
    <x v="1"/>
    <s v="Ja"/>
    <x v="0"/>
    <n v="1"/>
    <x v="4"/>
    <x v="47"/>
    <x v="2"/>
    <x v="0"/>
    <x v="0"/>
    <x v="0"/>
    <x v="0"/>
  </r>
  <r>
    <x v="15"/>
    <x v="36"/>
    <x v="119"/>
    <n v="376"/>
    <n v="1085"/>
    <x v="0"/>
    <x v="2"/>
    <x v="0"/>
    <x v="1"/>
    <s v="Ja"/>
    <x v="0"/>
    <n v="1"/>
    <x v="4"/>
    <x v="52"/>
    <x v="2"/>
    <x v="0"/>
    <x v="0"/>
    <x v="0"/>
    <x v="0"/>
  </r>
  <r>
    <x v="15"/>
    <x v="36"/>
    <x v="119"/>
    <n v="410"/>
    <n v="1083"/>
    <x v="0"/>
    <x v="2"/>
    <x v="0"/>
    <x v="1"/>
    <s v="Ja"/>
    <x v="0"/>
    <n v="1"/>
    <x v="2"/>
    <x v="3"/>
    <x v="2"/>
    <x v="0"/>
    <x v="0"/>
    <x v="0"/>
    <x v="0"/>
  </r>
  <r>
    <x v="15"/>
    <x v="36"/>
    <x v="119"/>
    <n v="450"/>
    <n v="1083"/>
    <x v="0"/>
    <x v="2"/>
    <x v="0"/>
    <x v="1"/>
    <s v="Ja"/>
    <x v="0"/>
    <n v="1"/>
    <x v="2"/>
    <x v="54"/>
    <x v="2"/>
    <x v="0"/>
    <x v="0"/>
    <x v="0"/>
    <x v="0"/>
  </r>
  <r>
    <x v="15"/>
    <x v="36"/>
    <x v="119"/>
    <n v="461"/>
    <n v="1083"/>
    <x v="0"/>
    <x v="2"/>
    <x v="0"/>
    <x v="1"/>
    <s v="Ja"/>
    <x v="0"/>
    <n v="3"/>
    <x v="2"/>
    <x v="55"/>
    <x v="2"/>
    <x v="0"/>
    <x v="0"/>
    <x v="0"/>
    <x v="0"/>
  </r>
  <r>
    <x v="15"/>
    <x v="36"/>
    <x v="119"/>
    <n v="510"/>
    <n v="1083"/>
    <x v="0"/>
    <x v="2"/>
    <x v="0"/>
    <x v="1"/>
    <s v="Ja"/>
    <x v="0"/>
    <n v="1"/>
    <x v="2"/>
    <x v="5"/>
    <x v="2"/>
    <x v="0"/>
    <x v="0"/>
    <x v="0"/>
    <x v="0"/>
  </r>
  <r>
    <x v="15"/>
    <x v="36"/>
    <x v="119"/>
    <n v="530"/>
    <n v="1083"/>
    <x v="0"/>
    <x v="2"/>
    <x v="0"/>
    <x v="1"/>
    <s v="Ja"/>
    <x v="0"/>
    <n v="2"/>
    <x v="2"/>
    <x v="6"/>
    <x v="2"/>
    <x v="0"/>
    <x v="0"/>
    <x v="0"/>
    <x v="0"/>
  </r>
  <r>
    <x v="15"/>
    <x v="36"/>
    <x v="119"/>
    <n v="540"/>
    <n v="1083"/>
    <x v="0"/>
    <x v="2"/>
    <x v="0"/>
    <x v="1"/>
    <s v="Ja"/>
    <x v="0"/>
    <n v="2"/>
    <x v="2"/>
    <x v="93"/>
    <x v="2"/>
    <x v="0"/>
    <x v="0"/>
    <x v="0"/>
    <x v="0"/>
  </r>
  <r>
    <x v="15"/>
    <x v="36"/>
    <x v="119"/>
    <n v="561"/>
    <n v="1083"/>
    <x v="0"/>
    <x v="2"/>
    <x v="0"/>
    <x v="1"/>
    <s v="Ja"/>
    <x v="0"/>
    <n v="3073"/>
    <x v="2"/>
    <x v="8"/>
    <x v="2"/>
    <x v="0"/>
    <x v="0"/>
    <x v="0"/>
    <x v="0"/>
  </r>
  <r>
    <x v="15"/>
    <x v="36"/>
    <x v="119"/>
    <n v="561"/>
    <n v="1083"/>
    <x v="0"/>
    <x v="2"/>
    <x v="3"/>
    <x v="1"/>
    <s v="Ja"/>
    <x v="0"/>
    <n v="2"/>
    <x v="2"/>
    <x v="8"/>
    <x v="2"/>
    <x v="0"/>
    <x v="0"/>
    <x v="3"/>
    <x v="0"/>
  </r>
  <r>
    <x v="15"/>
    <x v="36"/>
    <x v="119"/>
    <n v="561"/>
    <n v="1083"/>
    <x v="0"/>
    <x v="2"/>
    <x v="7"/>
    <x v="1"/>
    <s v="Ja"/>
    <x v="0"/>
    <n v="2"/>
    <x v="2"/>
    <x v="8"/>
    <x v="2"/>
    <x v="0"/>
    <x v="0"/>
    <x v="7"/>
    <x v="0"/>
  </r>
  <r>
    <x v="15"/>
    <x v="36"/>
    <x v="119"/>
    <n v="561"/>
    <n v="1083"/>
    <x v="0"/>
    <x v="2"/>
    <x v="4"/>
    <x v="1"/>
    <s v="Ja"/>
    <x v="0"/>
    <n v="13"/>
    <x v="2"/>
    <x v="8"/>
    <x v="2"/>
    <x v="0"/>
    <x v="0"/>
    <x v="4"/>
    <x v="0"/>
  </r>
  <r>
    <x v="15"/>
    <x v="36"/>
    <x v="119"/>
    <n v="563"/>
    <n v="1083"/>
    <x v="0"/>
    <x v="2"/>
    <x v="0"/>
    <x v="1"/>
    <s v="Ja"/>
    <x v="0"/>
    <n v="154"/>
    <x v="2"/>
    <x v="9"/>
    <x v="2"/>
    <x v="0"/>
    <x v="0"/>
    <x v="0"/>
    <x v="0"/>
  </r>
  <r>
    <x v="15"/>
    <x v="36"/>
    <x v="119"/>
    <n v="563"/>
    <n v="1083"/>
    <x v="0"/>
    <x v="2"/>
    <x v="4"/>
    <x v="1"/>
    <s v="Ja"/>
    <x v="0"/>
    <n v="2"/>
    <x v="2"/>
    <x v="9"/>
    <x v="2"/>
    <x v="0"/>
    <x v="0"/>
    <x v="4"/>
    <x v="0"/>
  </r>
  <r>
    <x v="15"/>
    <x v="36"/>
    <x v="119"/>
    <n v="573"/>
    <n v="1083"/>
    <x v="0"/>
    <x v="2"/>
    <x v="0"/>
    <x v="1"/>
    <s v="Ja"/>
    <x v="0"/>
    <n v="4085"/>
    <x v="2"/>
    <x v="10"/>
    <x v="2"/>
    <x v="0"/>
    <x v="0"/>
    <x v="0"/>
    <x v="0"/>
  </r>
  <r>
    <x v="15"/>
    <x v="36"/>
    <x v="119"/>
    <n v="573"/>
    <n v="1083"/>
    <x v="0"/>
    <x v="2"/>
    <x v="3"/>
    <x v="1"/>
    <s v="Ja"/>
    <x v="0"/>
    <n v="1"/>
    <x v="2"/>
    <x v="10"/>
    <x v="2"/>
    <x v="0"/>
    <x v="0"/>
    <x v="3"/>
    <x v="0"/>
  </r>
  <r>
    <x v="15"/>
    <x v="36"/>
    <x v="119"/>
    <n v="573"/>
    <n v="1083"/>
    <x v="0"/>
    <x v="2"/>
    <x v="4"/>
    <x v="1"/>
    <s v="Ja"/>
    <x v="0"/>
    <n v="17"/>
    <x v="2"/>
    <x v="10"/>
    <x v="2"/>
    <x v="0"/>
    <x v="0"/>
    <x v="4"/>
    <x v="0"/>
  </r>
  <r>
    <x v="15"/>
    <x v="36"/>
    <x v="119"/>
    <n v="573"/>
    <n v="1083"/>
    <x v="0"/>
    <x v="2"/>
    <x v="2"/>
    <x v="1"/>
    <s v="Ja"/>
    <x v="0"/>
    <n v="1"/>
    <x v="2"/>
    <x v="10"/>
    <x v="2"/>
    <x v="0"/>
    <x v="0"/>
    <x v="2"/>
    <x v="0"/>
  </r>
  <r>
    <x v="15"/>
    <x v="36"/>
    <x v="119"/>
    <n v="575"/>
    <n v="1083"/>
    <x v="0"/>
    <x v="2"/>
    <x v="1"/>
    <x v="1"/>
    <s v="Ja"/>
    <x v="0"/>
    <n v="1"/>
    <x v="2"/>
    <x v="11"/>
    <x v="2"/>
    <x v="0"/>
    <x v="0"/>
    <x v="1"/>
    <x v="0"/>
  </r>
  <r>
    <x v="15"/>
    <x v="36"/>
    <x v="119"/>
    <n v="575"/>
    <n v="1083"/>
    <x v="0"/>
    <x v="2"/>
    <x v="0"/>
    <x v="1"/>
    <s v="Ja"/>
    <x v="0"/>
    <n v="3533"/>
    <x v="2"/>
    <x v="11"/>
    <x v="2"/>
    <x v="0"/>
    <x v="0"/>
    <x v="0"/>
    <x v="0"/>
  </r>
  <r>
    <x v="15"/>
    <x v="36"/>
    <x v="119"/>
    <n v="575"/>
    <n v="1083"/>
    <x v="0"/>
    <x v="2"/>
    <x v="4"/>
    <x v="1"/>
    <s v="Ja"/>
    <x v="0"/>
    <n v="22"/>
    <x v="2"/>
    <x v="11"/>
    <x v="2"/>
    <x v="0"/>
    <x v="0"/>
    <x v="4"/>
    <x v="0"/>
  </r>
  <r>
    <x v="15"/>
    <x v="36"/>
    <x v="119"/>
    <n v="580"/>
    <n v="1083"/>
    <x v="0"/>
    <x v="2"/>
    <x v="0"/>
    <x v="1"/>
    <s v="Ja"/>
    <x v="0"/>
    <n v="4754"/>
    <x v="2"/>
    <x v="57"/>
    <x v="2"/>
    <x v="0"/>
    <x v="0"/>
    <x v="0"/>
    <x v="0"/>
  </r>
  <r>
    <x v="15"/>
    <x v="36"/>
    <x v="119"/>
    <n v="580"/>
    <n v="1083"/>
    <x v="0"/>
    <x v="2"/>
    <x v="3"/>
    <x v="1"/>
    <s v="Ja"/>
    <x v="0"/>
    <n v="5"/>
    <x v="2"/>
    <x v="57"/>
    <x v="2"/>
    <x v="0"/>
    <x v="0"/>
    <x v="3"/>
    <x v="0"/>
  </r>
  <r>
    <x v="15"/>
    <x v="36"/>
    <x v="119"/>
    <n v="580"/>
    <n v="1083"/>
    <x v="0"/>
    <x v="2"/>
    <x v="7"/>
    <x v="1"/>
    <s v="Ja"/>
    <x v="0"/>
    <n v="1"/>
    <x v="2"/>
    <x v="57"/>
    <x v="2"/>
    <x v="0"/>
    <x v="0"/>
    <x v="7"/>
    <x v="0"/>
  </r>
  <r>
    <x v="15"/>
    <x v="36"/>
    <x v="119"/>
    <n v="580"/>
    <n v="1083"/>
    <x v="0"/>
    <x v="2"/>
    <x v="4"/>
    <x v="1"/>
    <s v="Ja"/>
    <x v="0"/>
    <n v="15"/>
    <x v="2"/>
    <x v="57"/>
    <x v="2"/>
    <x v="0"/>
    <x v="0"/>
    <x v="4"/>
    <x v="0"/>
  </r>
  <r>
    <x v="15"/>
    <x v="36"/>
    <x v="119"/>
    <n v="607"/>
    <n v="1083"/>
    <x v="0"/>
    <x v="2"/>
    <x v="0"/>
    <x v="1"/>
    <s v="Ja"/>
    <x v="0"/>
    <n v="4514"/>
    <x v="2"/>
    <x v="85"/>
    <x v="2"/>
    <x v="0"/>
    <x v="0"/>
    <x v="0"/>
    <x v="0"/>
  </r>
  <r>
    <x v="15"/>
    <x v="36"/>
    <x v="119"/>
    <n v="607"/>
    <n v="1083"/>
    <x v="0"/>
    <x v="2"/>
    <x v="3"/>
    <x v="1"/>
    <s v="Ja"/>
    <x v="0"/>
    <n v="2"/>
    <x v="2"/>
    <x v="85"/>
    <x v="2"/>
    <x v="0"/>
    <x v="0"/>
    <x v="3"/>
    <x v="0"/>
  </r>
  <r>
    <x v="15"/>
    <x v="36"/>
    <x v="119"/>
    <n v="607"/>
    <n v="1083"/>
    <x v="0"/>
    <x v="2"/>
    <x v="7"/>
    <x v="1"/>
    <s v="Ja"/>
    <x v="0"/>
    <n v="1"/>
    <x v="2"/>
    <x v="85"/>
    <x v="2"/>
    <x v="0"/>
    <x v="0"/>
    <x v="7"/>
    <x v="0"/>
  </r>
  <r>
    <x v="15"/>
    <x v="36"/>
    <x v="119"/>
    <n v="607"/>
    <n v="1083"/>
    <x v="0"/>
    <x v="2"/>
    <x v="4"/>
    <x v="1"/>
    <s v="Ja"/>
    <x v="0"/>
    <n v="17"/>
    <x v="2"/>
    <x v="85"/>
    <x v="2"/>
    <x v="0"/>
    <x v="0"/>
    <x v="4"/>
    <x v="0"/>
  </r>
  <r>
    <x v="15"/>
    <x v="36"/>
    <x v="119"/>
    <n v="615"/>
    <n v="1082"/>
    <x v="0"/>
    <x v="2"/>
    <x v="0"/>
    <x v="1"/>
    <s v="Ja"/>
    <x v="0"/>
    <n v="9250"/>
    <x v="0"/>
    <x v="66"/>
    <x v="2"/>
    <x v="0"/>
    <x v="0"/>
    <x v="0"/>
    <x v="0"/>
  </r>
  <r>
    <x v="15"/>
    <x v="36"/>
    <x v="119"/>
    <n v="615"/>
    <n v="1082"/>
    <x v="0"/>
    <x v="2"/>
    <x v="3"/>
    <x v="1"/>
    <s v="Ja"/>
    <x v="0"/>
    <n v="3"/>
    <x v="0"/>
    <x v="66"/>
    <x v="2"/>
    <x v="0"/>
    <x v="0"/>
    <x v="3"/>
    <x v="0"/>
  </r>
  <r>
    <x v="15"/>
    <x v="36"/>
    <x v="119"/>
    <n v="615"/>
    <n v="1082"/>
    <x v="0"/>
    <x v="2"/>
    <x v="7"/>
    <x v="1"/>
    <s v="Ja"/>
    <x v="0"/>
    <n v="2"/>
    <x v="0"/>
    <x v="66"/>
    <x v="2"/>
    <x v="0"/>
    <x v="0"/>
    <x v="7"/>
    <x v="0"/>
  </r>
  <r>
    <x v="15"/>
    <x v="36"/>
    <x v="119"/>
    <n v="615"/>
    <n v="1082"/>
    <x v="0"/>
    <x v="2"/>
    <x v="4"/>
    <x v="1"/>
    <s v="Ja"/>
    <x v="0"/>
    <n v="33"/>
    <x v="0"/>
    <x v="66"/>
    <x v="2"/>
    <x v="0"/>
    <x v="0"/>
    <x v="4"/>
    <x v="0"/>
  </r>
  <r>
    <x v="15"/>
    <x v="36"/>
    <x v="119"/>
    <n v="621"/>
    <n v="1083"/>
    <x v="0"/>
    <x v="2"/>
    <x v="0"/>
    <x v="1"/>
    <s v="Ja"/>
    <x v="0"/>
    <n v="9152"/>
    <x v="2"/>
    <x v="12"/>
    <x v="2"/>
    <x v="0"/>
    <x v="0"/>
    <x v="0"/>
    <x v="0"/>
  </r>
  <r>
    <x v="15"/>
    <x v="36"/>
    <x v="119"/>
    <n v="621"/>
    <n v="1083"/>
    <x v="0"/>
    <x v="2"/>
    <x v="3"/>
    <x v="1"/>
    <s v="Ja"/>
    <x v="0"/>
    <n v="19"/>
    <x v="2"/>
    <x v="12"/>
    <x v="2"/>
    <x v="0"/>
    <x v="0"/>
    <x v="3"/>
    <x v="0"/>
  </r>
  <r>
    <x v="15"/>
    <x v="36"/>
    <x v="119"/>
    <n v="621"/>
    <n v="1083"/>
    <x v="0"/>
    <x v="2"/>
    <x v="7"/>
    <x v="1"/>
    <s v="Ja"/>
    <x v="0"/>
    <n v="1"/>
    <x v="2"/>
    <x v="12"/>
    <x v="2"/>
    <x v="0"/>
    <x v="0"/>
    <x v="7"/>
    <x v="0"/>
  </r>
  <r>
    <x v="15"/>
    <x v="36"/>
    <x v="119"/>
    <n v="621"/>
    <n v="1083"/>
    <x v="0"/>
    <x v="2"/>
    <x v="4"/>
    <x v="1"/>
    <s v="Ja"/>
    <x v="0"/>
    <n v="42"/>
    <x v="2"/>
    <x v="12"/>
    <x v="2"/>
    <x v="0"/>
    <x v="0"/>
    <x v="4"/>
    <x v="0"/>
  </r>
  <r>
    <x v="15"/>
    <x v="36"/>
    <x v="119"/>
    <n v="630"/>
    <n v="1083"/>
    <x v="0"/>
    <x v="2"/>
    <x v="0"/>
    <x v="1"/>
    <s v="Ja"/>
    <x v="0"/>
    <n v="10676"/>
    <x v="2"/>
    <x v="13"/>
    <x v="2"/>
    <x v="0"/>
    <x v="0"/>
    <x v="0"/>
    <x v="0"/>
  </r>
  <r>
    <x v="15"/>
    <x v="36"/>
    <x v="119"/>
    <n v="630"/>
    <n v="1083"/>
    <x v="0"/>
    <x v="2"/>
    <x v="3"/>
    <x v="1"/>
    <s v="Ja"/>
    <x v="0"/>
    <n v="14"/>
    <x v="2"/>
    <x v="13"/>
    <x v="2"/>
    <x v="0"/>
    <x v="0"/>
    <x v="3"/>
    <x v="0"/>
  </r>
  <r>
    <x v="15"/>
    <x v="36"/>
    <x v="119"/>
    <n v="630"/>
    <n v="1083"/>
    <x v="0"/>
    <x v="2"/>
    <x v="4"/>
    <x v="1"/>
    <s v="Ja"/>
    <x v="0"/>
    <n v="45"/>
    <x v="2"/>
    <x v="13"/>
    <x v="2"/>
    <x v="0"/>
    <x v="0"/>
    <x v="4"/>
    <x v="0"/>
  </r>
  <r>
    <x v="15"/>
    <x v="36"/>
    <x v="119"/>
    <n v="657"/>
    <n v="1082"/>
    <x v="0"/>
    <x v="2"/>
    <x v="0"/>
    <x v="1"/>
    <s v="Ja"/>
    <x v="0"/>
    <n v="321"/>
    <x v="0"/>
    <x v="67"/>
    <x v="2"/>
    <x v="0"/>
    <x v="0"/>
    <x v="0"/>
    <x v="0"/>
  </r>
  <r>
    <x v="15"/>
    <x v="36"/>
    <x v="119"/>
    <n v="657"/>
    <n v="1082"/>
    <x v="0"/>
    <x v="2"/>
    <x v="4"/>
    <x v="1"/>
    <s v="Ja"/>
    <x v="0"/>
    <n v="1"/>
    <x v="0"/>
    <x v="67"/>
    <x v="2"/>
    <x v="0"/>
    <x v="0"/>
    <x v="4"/>
    <x v="0"/>
  </r>
  <r>
    <x v="15"/>
    <x v="36"/>
    <x v="119"/>
    <n v="751"/>
    <n v="1082"/>
    <x v="0"/>
    <x v="2"/>
    <x v="0"/>
    <x v="1"/>
    <s v="Ja"/>
    <x v="0"/>
    <n v="11"/>
    <x v="0"/>
    <x v="1"/>
    <x v="2"/>
    <x v="0"/>
    <x v="0"/>
    <x v="0"/>
    <x v="0"/>
  </r>
  <r>
    <x v="15"/>
    <x v="36"/>
    <x v="119"/>
    <n v="760"/>
    <n v="1082"/>
    <x v="0"/>
    <x v="2"/>
    <x v="0"/>
    <x v="1"/>
    <s v="Ja"/>
    <x v="0"/>
    <n v="1"/>
    <x v="0"/>
    <x v="14"/>
    <x v="2"/>
    <x v="0"/>
    <x v="0"/>
    <x v="0"/>
    <x v="0"/>
  </r>
  <r>
    <x v="15"/>
    <x v="36"/>
    <x v="119"/>
    <n v="766"/>
    <n v="1082"/>
    <x v="0"/>
    <x v="2"/>
    <x v="0"/>
    <x v="1"/>
    <s v="Ja"/>
    <x v="0"/>
    <n v="1"/>
    <x v="0"/>
    <x v="74"/>
    <x v="2"/>
    <x v="0"/>
    <x v="0"/>
    <x v="0"/>
    <x v="0"/>
  </r>
  <r>
    <x v="15"/>
    <x v="37"/>
    <x v="119"/>
    <n v="0"/>
    <n v="0"/>
    <x v="1"/>
    <x v="2"/>
    <x v="0"/>
    <x v="1"/>
    <s v="Ja"/>
    <x v="0"/>
    <n v="171"/>
    <x v="3"/>
    <x v="15"/>
    <x v="2"/>
    <x v="0"/>
    <x v="1"/>
    <x v="0"/>
    <x v="0"/>
  </r>
  <r>
    <x v="15"/>
    <x v="37"/>
    <x v="119"/>
    <n v="0"/>
    <n v="0"/>
    <x v="1"/>
    <x v="2"/>
    <x v="7"/>
    <x v="1"/>
    <s v="Ja"/>
    <x v="0"/>
    <n v="8"/>
    <x v="3"/>
    <x v="15"/>
    <x v="2"/>
    <x v="0"/>
    <x v="1"/>
    <x v="7"/>
    <x v="0"/>
  </r>
  <r>
    <x v="15"/>
    <x v="37"/>
    <x v="119"/>
    <n v="0"/>
    <n v="0"/>
    <x v="1"/>
    <x v="2"/>
    <x v="4"/>
    <x v="1"/>
    <s v="Ja"/>
    <x v="0"/>
    <n v="2"/>
    <x v="3"/>
    <x v="15"/>
    <x v="2"/>
    <x v="0"/>
    <x v="1"/>
    <x v="4"/>
    <x v="0"/>
  </r>
  <r>
    <x v="15"/>
    <x v="37"/>
    <x v="119"/>
    <n v="0"/>
    <n v="0"/>
    <x v="1"/>
    <x v="2"/>
    <x v="2"/>
    <x v="1"/>
    <s v="Ja"/>
    <x v="0"/>
    <n v="4"/>
    <x v="3"/>
    <x v="15"/>
    <x v="2"/>
    <x v="0"/>
    <x v="1"/>
    <x v="2"/>
    <x v="0"/>
  </r>
  <r>
    <x v="15"/>
    <x v="37"/>
    <x v="119"/>
    <n v="0"/>
    <n v="0"/>
    <x v="3"/>
    <x v="2"/>
    <x v="2"/>
    <x v="1"/>
    <s v="Ja"/>
    <x v="0"/>
    <n v="1"/>
    <x v="3"/>
    <x v="15"/>
    <x v="2"/>
    <x v="0"/>
    <x v="3"/>
    <x v="2"/>
    <x v="0"/>
  </r>
  <r>
    <x v="15"/>
    <x v="37"/>
    <x v="119"/>
    <n v="101"/>
    <n v="1084"/>
    <x v="0"/>
    <x v="2"/>
    <x v="0"/>
    <x v="1"/>
    <s v="Ja"/>
    <x v="0"/>
    <n v="2"/>
    <x v="1"/>
    <x v="2"/>
    <x v="2"/>
    <x v="0"/>
    <x v="0"/>
    <x v="0"/>
    <x v="0"/>
  </r>
  <r>
    <x v="15"/>
    <x v="37"/>
    <x v="119"/>
    <n v="250"/>
    <n v="1084"/>
    <x v="0"/>
    <x v="2"/>
    <x v="0"/>
    <x v="1"/>
    <s v="Ja"/>
    <x v="0"/>
    <n v="1"/>
    <x v="1"/>
    <x v="37"/>
    <x v="2"/>
    <x v="0"/>
    <x v="0"/>
    <x v="0"/>
    <x v="0"/>
  </r>
  <r>
    <x v="15"/>
    <x v="37"/>
    <x v="119"/>
    <n v="329"/>
    <n v="1085"/>
    <x v="0"/>
    <x v="2"/>
    <x v="0"/>
    <x v="1"/>
    <s v="Ja"/>
    <x v="0"/>
    <n v="2"/>
    <x v="4"/>
    <x v="46"/>
    <x v="2"/>
    <x v="0"/>
    <x v="0"/>
    <x v="0"/>
    <x v="0"/>
  </r>
  <r>
    <x v="15"/>
    <x v="37"/>
    <x v="119"/>
    <n v="330"/>
    <n v="1085"/>
    <x v="0"/>
    <x v="2"/>
    <x v="0"/>
    <x v="1"/>
    <s v="Ja"/>
    <x v="0"/>
    <n v="1"/>
    <x v="4"/>
    <x v="47"/>
    <x v="2"/>
    <x v="0"/>
    <x v="0"/>
    <x v="0"/>
    <x v="0"/>
  </r>
  <r>
    <x v="15"/>
    <x v="37"/>
    <x v="119"/>
    <n v="450"/>
    <n v="1083"/>
    <x v="0"/>
    <x v="2"/>
    <x v="0"/>
    <x v="1"/>
    <s v="Ja"/>
    <x v="0"/>
    <n v="1"/>
    <x v="2"/>
    <x v="54"/>
    <x v="2"/>
    <x v="0"/>
    <x v="0"/>
    <x v="0"/>
    <x v="0"/>
  </r>
  <r>
    <x v="15"/>
    <x v="37"/>
    <x v="119"/>
    <n v="479"/>
    <n v="1083"/>
    <x v="0"/>
    <x v="2"/>
    <x v="0"/>
    <x v="1"/>
    <s v="Ja"/>
    <x v="0"/>
    <n v="1"/>
    <x v="2"/>
    <x v="4"/>
    <x v="2"/>
    <x v="0"/>
    <x v="0"/>
    <x v="0"/>
    <x v="0"/>
  </r>
  <r>
    <x v="15"/>
    <x v="37"/>
    <x v="119"/>
    <n v="561"/>
    <n v="1083"/>
    <x v="0"/>
    <x v="2"/>
    <x v="0"/>
    <x v="1"/>
    <s v="Ja"/>
    <x v="0"/>
    <n v="1"/>
    <x v="2"/>
    <x v="8"/>
    <x v="2"/>
    <x v="0"/>
    <x v="0"/>
    <x v="0"/>
    <x v="0"/>
  </r>
  <r>
    <x v="15"/>
    <x v="37"/>
    <x v="119"/>
    <n v="615"/>
    <n v="1082"/>
    <x v="0"/>
    <x v="2"/>
    <x v="0"/>
    <x v="1"/>
    <s v="Ja"/>
    <x v="0"/>
    <n v="6"/>
    <x v="0"/>
    <x v="66"/>
    <x v="2"/>
    <x v="0"/>
    <x v="0"/>
    <x v="0"/>
    <x v="0"/>
  </r>
  <r>
    <x v="15"/>
    <x v="37"/>
    <x v="119"/>
    <n v="621"/>
    <n v="1083"/>
    <x v="0"/>
    <x v="2"/>
    <x v="0"/>
    <x v="1"/>
    <s v="Ja"/>
    <x v="0"/>
    <n v="1"/>
    <x v="2"/>
    <x v="12"/>
    <x v="2"/>
    <x v="0"/>
    <x v="0"/>
    <x v="0"/>
    <x v="0"/>
  </r>
  <r>
    <x v="15"/>
    <x v="37"/>
    <x v="119"/>
    <n v="657"/>
    <n v="1082"/>
    <x v="0"/>
    <x v="2"/>
    <x v="0"/>
    <x v="1"/>
    <s v="Ja"/>
    <x v="0"/>
    <n v="8563"/>
    <x v="0"/>
    <x v="67"/>
    <x v="2"/>
    <x v="0"/>
    <x v="0"/>
    <x v="0"/>
    <x v="0"/>
  </r>
  <r>
    <x v="15"/>
    <x v="37"/>
    <x v="119"/>
    <n v="657"/>
    <n v="1082"/>
    <x v="0"/>
    <x v="2"/>
    <x v="3"/>
    <x v="1"/>
    <s v="Ja"/>
    <x v="0"/>
    <n v="6"/>
    <x v="0"/>
    <x v="67"/>
    <x v="2"/>
    <x v="0"/>
    <x v="0"/>
    <x v="3"/>
    <x v="0"/>
  </r>
  <r>
    <x v="15"/>
    <x v="37"/>
    <x v="119"/>
    <n v="657"/>
    <n v="1082"/>
    <x v="0"/>
    <x v="2"/>
    <x v="7"/>
    <x v="1"/>
    <s v="Ja"/>
    <x v="0"/>
    <n v="5"/>
    <x v="0"/>
    <x v="67"/>
    <x v="2"/>
    <x v="0"/>
    <x v="0"/>
    <x v="7"/>
    <x v="0"/>
  </r>
  <r>
    <x v="15"/>
    <x v="37"/>
    <x v="119"/>
    <n v="657"/>
    <n v="1082"/>
    <x v="0"/>
    <x v="2"/>
    <x v="4"/>
    <x v="1"/>
    <s v="Ja"/>
    <x v="0"/>
    <n v="28"/>
    <x v="0"/>
    <x v="67"/>
    <x v="2"/>
    <x v="0"/>
    <x v="0"/>
    <x v="4"/>
    <x v="0"/>
  </r>
  <r>
    <x v="15"/>
    <x v="37"/>
    <x v="119"/>
    <n v="657"/>
    <n v="1082"/>
    <x v="0"/>
    <x v="2"/>
    <x v="2"/>
    <x v="1"/>
    <s v="Ja"/>
    <x v="0"/>
    <n v="1"/>
    <x v="0"/>
    <x v="67"/>
    <x v="2"/>
    <x v="0"/>
    <x v="0"/>
    <x v="2"/>
    <x v="0"/>
  </r>
  <r>
    <x v="15"/>
    <x v="37"/>
    <x v="119"/>
    <n v="661"/>
    <n v="1082"/>
    <x v="0"/>
    <x v="2"/>
    <x v="0"/>
    <x v="1"/>
    <s v="Ja"/>
    <x v="0"/>
    <n v="5734"/>
    <x v="0"/>
    <x v="68"/>
    <x v="2"/>
    <x v="0"/>
    <x v="0"/>
    <x v="0"/>
    <x v="0"/>
  </r>
  <r>
    <x v="15"/>
    <x v="37"/>
    <x v="119"/>
    <n v="661"/>
    <n v="1082"/>
    <x v="0"/>
    <x v="2"/>
    <x v="3"/>
    <x v="1"/>
    <s v="Ja"/>
    <x v="0"/>
    <n v="3"/>
    <x v="0"/>
    <x v="68"/>
    <x v="2"/>
    <x v="0"/>
    <x v="0"/>
    <x v="3"/>
    <x v="0"/>
  </r>
  <r>
    <x v="15"/>
    <x v="37"/>
    <x v="119"/>
    <n v="661"/>
    <n v="1082"/>
    <x v="0"/>
    <x v="2"/>
    <x v="7"/>
    <x v="1"/>
    <s v="Ja"/>
    <x v="0"/>
    <n v="3"/>
    <x v="0"/>
    <x v="68"/>
    <x v="2"/>
    <x v="0"/>
    <x v="0"/>
    <x v="7"/>
    <x v="0"/>
  </r>
  <r>
    <x v="15"/>
    <x v="37"/>
    <x v="119"/>
    <n v="661"/>
    <n v="1082"/>
    <x v="0"/>
    <x v="2"/>
    <x v="4"/>
    <x v="1"/>
    <s v="Ja"/>
    <x v="0"/>
    <n v="21"/>
    <x v="0"/>
    <x v="68"/>
    <x v="2"/>
    <x v="0"/>
    <x v="0"/>
    <x v="4"/>
    <x v="0"/>
  </r>
  <r>
    <x v="15"/>
    <x v="37"/>
    <x v="119"/>
    <n v="665"/>
    <n v="1082"/>
    <x v="0"/>
    <x v="2"/>
    <x v="0"/>
    <x v="1"/>
    <s v="Ja"/>
    <x v="0"/>
    <n v="1659"/>
    <x v="0"/>
    <x v="69"/>
    <x v="2"/>
    <x v="0"/>
    <x v="0"/>
    <x v="0"/>
    <x v="0"/>
  </r>
  <r>
    <x v="15"/>
    <x v="37"/>
    <x v="119"/>
    <n v="665"/>
    <n v="1082"/>
    <x v="0"/>
    <x v="2"/>
    <x v="3"/>
    <x v="1"/>
    <s v="Ja"/>
    <x v="0"/>
    <n v="2"/>
    <x v="0"/>
    <x v="69"/>
    <x v="2"/>
    <x v="0"/>
    <x v="0"/>
    <x v="3"/>
    <x v="0"/>
  </r>
  <r>
    <x v="15"/>
    <x v="37"/>
    <x v="119"/>
    <n v="665"/>
    <n v="1082"/>
    <x v="0"/>
    <x v="2"/>
    <x v="4"/>
    <x v="1"/>
    <s v="Ja"/>
    <x v="0"/>
    <n v="3"/>
    <x v="0"/>
    <x v="69"/>
    <x v="2"/>
    <x v="0"/>
    <x v="0"/>
    <x v="4"/>
    <x v="0"/>
  </r>
  <r>
    <x v="15"/>
    <x v="37"/>
    <x v="119"/>
    <n v="665"/>
    <n v="1082"/>
    <x v="0"/>
    <x v="2"/>
    <x v="2"/>
    <x v="1"/>
    <s v="Ja"/>
    <x v="0"/>
    <n v="1"/>
    <x v="0"/>
    <x v="69"/>
    <x v="2"/>
    <x v="0"/>
    <x v="0"/>
    <x v="2"/>
    <x v="0"/>
  </r>
  <r>
    <x v="15"/>
    <x v="37"/>
    <x v="119"/>
    <n v="665"/>
    <n v="1082"/>
    <x v="0"/>
    <x v="2"/>
    <x v="5"/>
    <x v="1"/>
    <s v="Ja"/>
    <x v="0"/>
    <n v="1"/>
    <x v="0"/>
    <x v="69"/>
    <x v="2"/>
    <x v="0"/>
    <x v="0"/>
    <x v="5"/>
    <x v="0"/>
  </r>
  <r>
    <x v="15"/>
    <x v="37"/>
    <x v="119"/>
    <n v="671"/>
    <n v="1082"/>
    <x v="0"/>
    <x v="2"/>
    <x v="0"/>
    <x v="1"/>
    <s v="Ja"/>
    <x v="0"/>
    <n v="1628"/>
    <x v="0"/>
    <x v="70"/>
    <x v="2"/>
    <x v="0"/>
    <x v="0"/>
    <x v="0"/>
    <x v="0"/>
  </r>
  <r>
    <x v="15"/>
    <x v="37"/>
    <x v="119"/>
    <n v="671"/>
    <n v="1082"/>
    <x v="0"/>
    <x v="2"/>
    <x v="7"/>
    <x v="1"/>
    <s v="Ja"/>
    <x v="0"/>
    <n v="1"/>
    <x v="0"/>
    <x v="70"/>
    <x v="2"/>
    <x v="0"/>
    <x v="0"/>
    <x v="7"/>
    <x v="0"/>
  </r>
  <r>
    <x v="15"/>
    <x v="37"/>
    <x v="119"/>
    <n v="671"/>
    <n v="1082"/>
    <x v="0"/>
    <x v="2"/>
    <x v="4"/>
    <x v="1"/>
    <s v="Ja"/>
    <x v="0"/>
    <n v="9"/>
    <x v="0"/>
    <x v="70"/>
    <x v="2"/>
    <x v="0"/>
    <x v="0"/>
    <x v="4"/>
    <x v="0"/>
  </r>
  <r>
    <x v="15"/>
    <x v="37"/>
    <x v="119"/>
    <n v="706"/>
    <n v="1082"/>
    <x v="0"/>
    <x v="2"/>
    <x v="0"/>
    <x v="1"/>
    <s v="Ja"/>
    <x v="0"/>
    <n v="2949"/>
    <x v="0"/>
    <x v="78"/>
    <x v="2"/>
    <x v="0"/>
    <x v="0"/>
    <x v="0"/>
    <x v="0"/>
  </r>
  <r>
    <x v="15"/>
    <x v="37"/>
    <x v="119"/>
    <n v="706"/>
    <n v="1082"/>
    <x v="0"/>
    <x v="2"/>
    <x v="3"/>
    <x v="1"/>
    <s v="Ja"/>
    <x v="0"/>
    <n v="2"/>
    <x v="0"/>
    <x v="78"/>
    <x v="2"/>
    <x v="0"/>
    <x v="0"/>
    <x v="3"/>
    <x v="0"/>
  </r>
  <r>
    <x v="15"/>
    <x v="37"/>
    <x v="119"/>
    <n v="706"/>
    <n v="1082"/>
    <x v="0"/>
    <x v="2"/>
    <x v="4"/>
    <x v="1"/>
    <s v="Ja"/>
    <x v="0"/>
    <n v="17"/>
    <x v="0"/>
    <x v="78"/>
    <x v="2"/>
    <x v="0"/>
    <x v="0"/>
    <x v="4"/>
    <x v="0"/>
  </r>
  <r>
    <x v="15"/>
    <x v="37"/>
    <x v="119"/>
    <n v="707"/>
    <n v="1082"/>
    <x v="0"/>
    <x v="2"/>
    <x v="0"/>
    <x v="1"/>
    <s v="Ja"/>
    <x v="0"/>
    <n v="3229"/>
    <x v="0"/>
    <x v="86"/>
    <x v="2"/>
    <x v="0"/>
    <x v="0"/>
    <x v="0"/>
    <x v="0"/>
  </r>
  <r>
    <x v="15"/>
    <x v="37"/>
    <x v="119"/>
    <n v="707"/>
    <n v="1082"/>
    <x v="0"/>
    <x v="2"/>
    <x v="3"/>
    <x v="1"/>
    <s v="Ja"/>
    <x v="0"/>
    <n v="1"/>
    <x v="0"/>
    <x v="86"/>
    <x v="2"/>
    <x v="0"/>
    <x v="0"/>
    <x v="3"/>
    <x v="0"/>
  </r>
  <r>
    <x v="15"/>
    <x v="37"/>
    <x v="119"/>
    <n v="707"/>
    <n v="1082"/>
    <x v="0"/>
    <x v="2"/>
    <x v="4"/>
    <x v="1"/>
    <s v="Ja"/>
    <x v="0"/>
    <n v="18"/>
    <x v="0"/>
    <x v="86"/>
    <x v="2"/>
    <x v="0"/>
    <x v="0"/>
    <x v="4"/>
    <x v="0"/>
  </r>
  <r>
    <x v="15"/>
    <x v="37"/>
    <x v="119"/>
    <n v="707"/>
    <n v="1082"/>
    <x v="0"/>
    <x v="2"/>
    <x v="8"/>
    <x v="1"/>
    <s v="Ja"/>
    <x v="0"/>
    <n v="1"/>
    <x v="0"/>
    <x v="86"/>
    <x v="2"/>
    <x v="0"/>
    <x v="0"/>
    <x v="8"/>
    <x v="0"/>
  </r>
  <r>
    <x v="15"/>
    <x v="37"/>
    <x v="119"/>
    <n v="710"/>
    <n v="1082"/>
    <x v="0"/>
    <x v="2"/>
    <x v="0"/>
    <x v="1"/>
    <s v="Ja"/>
    <x v="0"/>
    <n v="3483"/>
    <x v="0"/>
    <x v="87"/>
    <x v="2"/>
    <x v="0"/>
    <x v="0"/>
    <x v="0"/>
    <x v="0"/>
  </r>
  <r>
    <x v="15"/>
    <x v="37"/>
    <x v="119"/>
    <n v="710"/>
    <n v="1082"/>
    <x v="0"/>
    <x v="2"/>
    <x v="3"/>
    <x v="1"/>
    <s v="Ja"/>
    <x v="0"/>
    <n v="3"/>
    <x v="0"/>
    <x v="87"/>
    <x v="2"/>
    <x v="0"/>
    <x v="0"/>
    <x v="3"/>
    <x v="0"/>
  </r>
  <r>
    <x v="15"/>
    <x v="37"/>
    <x v="119"/>
    <n v="710"/>
    <n v="1082"/>
    <x v="0"/>
    <x v="2"/>
    <x v="4"/>
    <x v="1"/>
    <s v="Ja"/>
    <x v="0"/>
    <n v="21"/>
    <x v="0"/>
    <x v="87"/>
    <x v="2"/>
    <x v="0"/>
    <x v="0"/>
    <x v="4"/>
    <x v="0"/>
  </r>
  <r>
    <x v="15"/>
    <x v="37"/>
    <x v="119"/>
    <n v="727"/>
    <n v="1082"/>
    <x v="0"/>
    <x v="2"/>
    <x v="0"/>
    <x v="1"/>
    <s v="Ja"/>
    <x v="0"/>
    <n v="1664"/>
    <x v="0"/>
    <x v="89"/>
    <x v="2"/>
    <x v="0"/>
    <x v="0"/>
    <x v="0"/>
    <x v="0"/>
  </r>
  <r>
    <x v="15"/>
    <x v="37"/>
    <x v="119"/>
    <n v="727"/>
    <n v="1082"/>
    <x v="0"/>
    <x v="2"/>
    <x v="4"/>
    <x v="1"/>
    <s v="Ja"/>
    <x v="0"/>
    <n v="8"/>
    <x v="0"/>
    <x v="89"/>
    <x v="2"/>
    <x v="0"/>
    <x v="0"/>
    <x v="4"/>
    <x v="0"/>
  </r>
  <r>
    <x v="15"/>
    <x v="37"/>
    <x v="119"/>
    <n v="730"/>
    <n v="1082"/>
    <x v="0"/>
    <x v="2"/>
    <x v="0"/>
    <x v="1"/>
    <s v="Ja"/>
    <x v="0"/>
    <n v="9412"/>
    <x v="0"/>
    <x v="71"/>
    <x v="2"/>
    <x v="0"/>
    <x v="0"/>
    <x v="0"/>
    <x v="0"/>
  </r>
  <r>
    <x v="15"/>
    <x v="37"/>
    <x v="119"/>
    <n v="730"/>
    <n v="1082"/>
    <x v="0"/>
    <x v="2"/>
    <x v="3"/>
    <x v="1"/>
    <s v="Ja"/>
    <x v="0"/>
    <n v="9"/>
    <x v="0"/>
    <x v="71"/>
    <x v="2"/>
    <x v="0"/>
    <x v="0"/>
    <x v="3"/>
    <x v="0"/>
  </r>
  <r>
    <x v="15"/>
    <x v="37"/>
    <x v="119"/>
    <n v="730"/>
    <n v="1082"/>
    <x v="0"/>
    <x v="2"/>
    <x v="7"/>
    <x v="1"/>
    <s v="Ja"/>
    <x v="0"/>
    <n v="1"/>
    <x v="0"/>
    <x v="71"/>
    <x v="2"/>
    <x v="0"/>
    <x v="0"/>
    <x v="7"/>
    <x v="0"/>
  </r>
  <r>
    <x v="15"/>
    <x v="37"/>
    <x v="119"/>
    <n v="730"/>
    <n v="1082"/>
    <x v="0"/>
    <x v="2"/>
    <x v="4"/>
    <x v="1"/>
    <s v="Ja"/>
    <x v="0"/>
    <n v="33"/>
    <x v="0"/>
    <x v="71"/>
    <x v="2"/>
    <x v="0"/>
    <x v="0"/>
    <x v="4"/>
    <x v="0"/>
  </r>
  <r>
    <x v="15"/>
    <x v="37"/>
    <x v="119"/>
    <n v="730"/>
    <n v="1082"/>
    <x v="0"/>
    <x v="2"/>
    <x v="2"/>
    <x v="1"/>
    <s v="Ja"/>
    <x v="0"/>
    <n v="1"/>
    <x v="0"/>
    <x v="71"/>
    <x v="2"/>
    <x v="0"/>
    <x v="0"/>
    <x v="2"/>
    <x v="0"/>
  </r>
  <r>
    <x v="15"/>
    <x v="37"/>
    <x v="119"/>
    <n v="740"/>
    <n v="1082"/>
    <x v="0"/>
    <x v="2"/>
    <x v="0"/>
    <x v="1"/>
    <s v="Ja"/>
    <x v="0"/>
    <n v="7791"/>
    <x v="0"/>
    <x v="72"/>
    <x v="2"/>
    <x v="0"/>
    <x v="0"/>
    <x v="0"/>
    <x v="0"/>
  </r>
  <r>
    <x v="15"/>
    <x v="37"/>
    <x v="119"/>
    <n v="740"/>
    <n v="1082"/>
    <x v="0"/>
    <x v="2"/>
    <x v="3"/>
    <x v="1"/>
    <s v="Ja"/>
    <x v="0"/>
    <n v="3"/>
    <x v="0"/>
    <x v="72"/>
    <x v="2"/>
    <x v="0"/>
    <x v="0"/>
    <x v="3"/>
    <x v="0"/>
  </r>
  <r>
    <x v="15"/>
    <x v="37"/>
    <x v="119"/>
    <n v="740"/>
    <n v="1082"/>
    <x v="0"/>
    <x v="2"/>
    <x v="7"/>
    <x v="1"/>
    <s v="Ja"/>
    <x v="0"/>
    <n v="4"/>
    <x v="0"/>
    <x v="72"/>
    <x v="2"/>
    <x v="0"/>
    <x v="0"/>
    <x v="7"/>
    <x v="0"/>
  </r>
  <r>
    <x v="15"/>
    <x v="37"/>
    <x v="119"/>
    <n v="740"/>
    <n v="1082"/>
    <x v="0"/>
    <x v="2"/>
    <x v="4"/>
    <x v="1"/>
    <s v="Ja"/>
    <x v="0"/>
    <n v="42"/>
    <x v="0"/>
    <x v="72"/>
    <x v="2"/>
    <x v="0"/>
    <x v="0"/>
    <x v="4"/>
    <x v="0"/>
  </r>
  <r>
    <x v="15"/>
    <x v="37"/>
    <x v="119"/>
    <n v="741"/>
    <n v="1082"/>
    <x v="0"/>
    <x v="2"/>
    <x v="0"/>
    <x v="1"/>
    <s v="Ja"/>
    <x v="0"/>
    <n v="131"/>
    <x v="0"/>
    <x v="88"/>
    <x v="2"/>
    <x v="0"/>
    <x v="0"/>
    <x v="0"/>
    <x v="0"/>
  </r>
  <r>
    <x v="15"/>
    <x v="37"/>
    <x v="119"/>
    <n v="746"/>
    <n v="1082"/>
    <x v="0"/>
    <x v="2"/>
    <x v="0"/>
    <x v="1"/>
    <s v="Ja"/>
    <x v="0"/>
    <n v="3201"/>
    <x v="0"/>
    <x v="0"/>
    <x v="2"/>
    <x v="0"/>
    <x v="0"/>
    <x v="0"/>
    <x v="0"/>
  </r>
  <r>
    <x v="15"/>
    <x v="37"/>
    <x v="119"/>
    <n v="746"/>
    <n v="1082"/>
    <x v="0"/>
    <x v="2"/>
    <x v="3"/>
    <x v="1"/>
    <s v="Ja"/>
    <x v="0"/>
    <n v="5"/>
    <x v="0"/>
    <x v="0"/>
    <x v="2"/>
    <x v="0"/>
    <x v="0"/>
    <x v="3"/>
    <x v="0"/>
  </r>
  <r>
    <x v="15"/>
    <x v="37"/>
    <x v="119"/>
    <n v="746"/>
    <n v="1082"/>
    <x v="0"/>
    <x v="2"/>
    <x v="4"/>
    <x v="1"/>
    <s v="Ja"/>
    <x v="0"/>
    <n v="24"/>
    <x v="0"/>
    <x v="0"/>
    <x v="2"/>
    <x v="0"/>
    <x v="0"/>
    <x v="4"/>
    <x v="0"/>
  </r>
  <r>
    <x v="15"/>
    <x v="37"/>
    <x v="119"/>
    <n v="746"/>
    <n v="1082"/>
    <x v="0"/>
    <x v="2"/>
    <x v="8"/>
    <x v="1"/>
    <s v="Ja"/>
    <x v="0"/>
    <n v="11"/>
    <x v="0"/>
    <x v="0"/>
    <x v="2"/>
    <x v="0"/>
    <x v="0"/>
    <x v="8"/>
    <x v="0"/>
  </r>
  <r>
    <x v="15"/>
    <x v="37"/>
    <x v="119"/>
    <n v="751"/>
    <n v="1082"/>
    <x v="0"/>
    <x v="2"/>
    <x v="0"/>
    <x v="1"/>
    <s v="Ja"/>
    <x v="0"/>
    <n v="52"/>
    <x v="0"/>
    <x v="1"/>
    <x v="2"/>
    <x v="0"/>
    <x v="0"/>
    <x v="0"/>
    <x v="0"/>
  </r>
  <r>
    <x v="15"/>
    <x v="37"/>
    <x v="119"/>
    <n v="756"/>
    <n v="1082"/>
    <x v="0"/>
    <x v="2"/>
    <x v="0"/>
    <x v="1"/>
    <s v="Ja"/>
    <x v="0"/>
    <n v="3"/>
    <x v="0"/>
    <x v="73"/>
    <x v="2"/>
    <x v="0"/>
    <x v="0"/>
    <x v="0"/>
    <x v="0"/>
  </r>
  <r>
    <x v="15"/>
    <x v="37"/>
    <x v="119"/>
    <n v="760"/>
    <n v="1082"/>
    <x v="0"/>
    <x v="2"/>
    <x v="0"/>
    <x v="1"/>
    <s v="Ja"/>
    <x v="0"/>
    <n v="1"/>
    <x v="0"/>
    <x v="14"/>
    <x v="2"/>
    <x v="0"/>
    <x v="0"/>
    <x v="0"/>
    <x v="0"/>
  </r>
  <r>
    <x v="15"/>
    <x v="37"/>
    <x v="119"/>
    <n v="766"/>
    <n v="1082"/>
    <x v="0"/>
    <x v="2"/>
    <x v="0"/>
    <x v="1"/>
    <s v="Ja"/>
    <x v="0"/>
    <n v="1"/>
    <x v="0"/>
    <x v="74"/>
    <x v="2"/>
    <x v="0"/>
    <x v="0"/>
    <x v="0"/>
    <x v="0"/>
  </r>
  <r>
    <x v="15"/>
    <x v="37"/>
    <x v="119"/>
    <n v="791"/>
    <n v="1082"/>
    <x v="0"/>
    <x v="2"/>
    <x v="0"/>
    <x v="1"/>
    <s v="Ja"/>
    <x v="0"/>
    <n v="3"/>
    <x v="0"/>
    <x v="76"/>
    <x v="2"/>
    <x v="0"/>
    <x v="0"/>
    <x v="0"/>
    <x v="0"/>
  </r>
  <r>
    <x v="15"/>
    <x v="37"/>
    <x v="119"/>
    <n v="813"/>
    <n v="1081"/>
    <x v="0"/>
    <x v="2"/>
    <x v="0"/>
    <x v="1"/>
    <s v="Ja"/>
    <x v="0"/>
    <n v="1"/>
    <x v="5"/>
    <x v="58"/>
    <x v="2"/>
    <x v="0"/>
    <x v="0"/>
    <x v="0"/>
    <x v="0"/>
  </r>
  <r>
    <x v="15"/>
    <x v="37"/>
    <x v="119"/>
    <n v="846"/>
    <n v="1081"/>
    <x v="0"/>
    <x v="2"/>
    <x v="0"/>
    <x v="1"/>
    <s v="Ja"/>
    <x v="0"/>
    <n v="1"/>
    <x v="5"/>
    <x v="82"/>
    <x v="2"/>
    <x v="0"/>
    <x v="0"/>
    <x v="0"/>
    <x v="0"/>
  </r>
  <r>
    <x v="15"/>
    <x v="37"/>
    <x v="119"/>
    <n v="851"/>
    <n v="1081"/>
    <x v="0"/>
    <x v="2"/>
    <x v="0"/>
    <x v="1"/>
    <s v="Ja"/>
    <x v="0"/>
    <n v="3"/>
    <x v="5"/>
    <x v="77"/>
    <x v="2"/>
    <x v="0"/>
    <x v="0"/>
    <x v="0"/>
    <x v="0"/>
  </r>
  <r>
    <x v="15"/>
    <x v="37"/>
    <x v="119"/>
    <n v="860"/>
    <n v="1081"/>
    <x v="0"/>
    <x v="2"/>
    <x v="0"/>
    <x v="1"/>
    <s v="Ja"/>
    <x v="0"/>
    <n v="1"/>
    <x v="5"/>
    <x v="84"/>
    <x v="2"/>
    <x v="0"/>
    <x v="0"/>
    <x v="0"/>
    <x v="0"/>
  </r>
  <r>
    <x v="16"/>
    <x v="38"/>
    <x v="120"/>
    <n v="250"/>
    <n v="1084"/>
    <x v="0"/>
    <x v="0"/>
    <x v="0"/>
    <x v="0"/>
    <s v="Ja"/>
    <x v="0"/>
    <n v="1"/>
    <x v="1"/>
    <x v="37"/>
    <x v="0"/>
    <x v="0"/>
    <x v="0"/>
    <x v="0"/>
    <x v="0"/>
  </r>
  <r>
    <x v="16"/>
    <x v="38"/>
    <x v="120"/>
    <n v="740"/>
    <n v="1082"/>
    <x v="0"/>
    <x v="0"/>
    <x v="0"/>
    <x v="0"/>
    <s v="Ja"/>
    <x v="0"/>
    <n v="1"/>
    <x v="0"/>
    <x v="72"/>
    <x v="0"/>
    <x v="0"/>
    <x v="0"/>
    <x v="0"/>
    <x v="0"/>
  </r>
  <r>
    <x v="16"/>
    <x v="38"/>
    <x v="120"/>
    <n v="810"/>
    <n v="1081"/>
    <x v="0"/>
    <x v="0"/>
    <x v="0"/>
    <x v="0"/>
    <s v="Ja"/>
    <x v="0"/>
    <n v="15"/>
    <x v="5"/>
    <x v="80"/>
    <x v="0"/>
    <x v="0"/>
    <x v="0"/>
    <x v="0"/>
    <x v="0"/>
  </r>
  <r>
    <x v="16"/>
    <x v="38"/>
    <x v="120"/>
    <n v="813"/>
    <n v="1081"/>
    <x v="0"/>
    <x v="0"/>
    <x v="0"/>
    <x v="0"/>
    <s v="Ja"/>
    <x v="0"/>
    <n v="8"/>
    <x v="5"/>
    <x v="58"/>
    <x v="0"/>
    <x v="0"/>
    <x v="0"/>
    <x v="0"/>
    <x v="0"/>
  </r>
  <r>
    <x v="16"/>
    <x v="38"/>
    <x v="120"/>
    <n v="820"/>
    <n v="1081"/>
    <x v="0"/>
    <x v="0"/>
    <x v="0"/>
    <x v="0"/>
    <s v="Ja"/>
    <x v="0"/>
    <n v="1"/>
    <x v="5"/>
    <x v="94"/>
    <x v="0"/>
    <x v="0"/>
    <x v="0"/>
    <x v="0"/>
    <x v="0"/>
  </r>
  <r>
    <x v="16"/>
    <x v="38"/>
    <x v="120"/>
    <n v="840"/>
    <n v="1081"/>
    <x v="0"/>
    <x v="0"/>
    <x v="0"/>
    <x v="0"/>
    <s v="Ja"/>
    <x v="0"/>
    <n v="10"/>
    <x v="5"/>
    <x v="81"/>
    <x v="0"/>
    <x v="0"/>
    <x v="0"/>
    <x v="0"/>
    <x v="0"/>
  </r>
  <r>
    <x v="16"/>
    <x v="38"/>
    <x v="120"/>
    <n v="846"/>
    <n v="1081"/>
    <x v="0"/>
    <x v="0"/>
    <x v="0"/>
    <x v="0"/>
    <s v="Ja"/>
    <x v="0"/>
    <n v="3"/>
    <x v="5"/>
    <x v="82"/>
    <x v="0"/>
    <x v="0"/>
    <x v="0"/>
    <x v="0"/>
    <x v="0"/>
  </r>
  <r>
    <x v="16"/>
    <x v="38"/>
    <x v="120"/>
    <n v="849"/>
    <n v="1081"/>
    <x v="0"/>
    <x v="0"/>
    <x v="0"/>
    <x v="0"/>
    <s v="Ja"/>
    <x v="0"/>
    <n v="19"/>
    <x v="5"/>
    <x v="83"/>
    <x v="0"/>
    <x v="0"/>
    <x v="0"/>
    <x v="0"/>
    <x v="0"/>
  </r>
  <r>
    <x v="16"/>
    <x v="38"/>
    <x v="120"/>
    <n v="851"/>
    <n v="1081"/>
    <x v="0"/>
    <x v="0"/>
    <x v="0"/>
    <x v="0"/>
    <s v="Ja"/>
    <x v="0"/>
    <n v="160"/>
    <x v="5"/>
    <x v="77"/>
    <x v="0"/>
    <x v="0"/>
    <x v="0"/>
    <x v="0"/>
    <x v="0"/>
  </r>
  <r>
    <x v="16"/>
    <x v="38"/>
    <x v="120"/>
    <n v="860"/>
    <n v="1081"/>
    <x v="0"/>
    <x v="0"/>
    <x v="0"/>
    <x v="0"/>
    <s v="Ja"/>
    <x v="0"/>
    <n v="1"/>
    <x v="5"/>
    <x v="84"/>
    <x v="0"/>
    <x v="0"/>
    <x v="0"/>
    <x v="0"/>
    <x v="0"/>
  </r>
  <r>
    <x v="16"/>
    <x v="38"/>
    <x v="121"/>
    <n v="101"/>
    <n v="1084"/>
    <x v="0"/>
    <x v="0"/>
    <x v="0"/>
    <x v="0"/>
    <s v="Ja"/>
    <x v="0"/>
    <n v="10"/>
    <x v="1"/>
    <x v="2"/>
    <x v="0"/>
    <x v="0"/>
    <x v="0"/>
    <x v="0"/>
    <x v="0"/>
  </r>
  <r>
    <x v="16"/>
    <x v="38"/>
    <x v="121"/>
    <n v="147"/>
    <n v="1084"/>
    <x v="0"/>
    <x v="0"/>
    <x v="0"/>
    <x v="0"/>
    <s v="Ja"/>
    <x v="0"/>
    <n v="1"/>
    <x v="1"/>
    <x v="16"/>
    <x v="0"/>
    <x v="0"/>
    <x v="0"/>
    <x v="0"/>
    <x v="0"/>
  </r>
  <r>
    <x v="16"/>
    <x v="38"/>
    <x v="121"/>
    <n v="151"/>
    <n v="1084"/>
    <x v="0"/>
    <x v="0"/>
    <x v="0"/>
    <x v="0"/>
    <s v="Ja"/>
    <x v="0"/>
    <n v="2"/>
    <x v="1"/>
    <x v="17"/>
    <x v="0"/>
    <x v="0"/>
    <x v="0"/>
    <x v="0"/>
    <x v="0"/>
  </r>
  <r>
    <x v="16"/>
    <x v="38"/>
    <x v="121"/>
    <n v="159"/>
    <n v="1084"/>
    <x v="0"/>
    <x v="0"/>
    <x v="0"/>
    <x v="0"/>
    <s v="Ja"/>
    <x v="0"/>
    <n v="1"/>
    <x v="1"/>
    <x v="21"/>
    <x v="0"/>
    <x v="0"/>
    <x v="0"/>
    <x v="0"/>
    <x v="0"/>
  </r>
  <r>
    <x v="16"/>
    <x v="38"/>
    <x v="121"/>
    <n v="190"/>
    <n v="1084"/>
    <x v="0"/>
    <x v="0"/>
    <x v="0"/>
    <x v="0"/>
    <s v="Ja"/>
    <x v="0"/>
    <n v="1"/>
    <x v="1"/>
    <x v="32"/>
    <x v="0"/>
    <x v="0"/>
    <x v="0"/>
    <x v="0"/>
    <x v="0"/>
  </r>
  <r>
    <x v="16"/>
    <x v="38"/>
    <x v="121"/>
    <n v="201"/>
    <n v="1084"/>
    <x v="0"/>
    <x v="0"/>
    <x v="0"/>
    <x v="0"/>
    <s v="Ja"/>
    <x v="0"/>
    <n v="1"/>
    <x v="1"/>
    <x v="33"/>
    <x v="0"/>
    <x v="0"/>
    <x v="0"/>
    <x v="0"/>
    <x v="0"/>
  </r>
  <r>
    <x v="16"/>
    <x v="38"/>
    <x v="121"/>
    <n v="240"/>
    <n v="1084"/>
    <x v="0"/>
    <x v="0"/>
    <x v="0"/>
    <x v="0"/>
    <s v="Ja"/>
    <x v="0"/>
    <n v="3"/>
    <x v="1"/>
    <x v="36"/>
    <x v="0"/>
    <x v="0"/>
    <x v="0"/>
    <x v="0"/>
    <x v="0"/>
  </r>
  <r>
    <x v="16"/>
    <x v="38"/>
    <x v="121"/>
    <n v="329"/>
    <n v="1085"/>
    <x v="0"/>
    <x v="0"/>
    <x v="0"/>
    <x v="0"/>
    <s v="Ja"/>
    <x v="0"/>
    <n v="1"/>
    <x v="4"/>
    <x v="46"/>
    <x v="0"/>
    <x v="0"/>
    <x v="0"/>
    <x v="0"/>
    <x v="0"/>
  </r>
  <r>
    <x v="16"/>
    <x v="38"/>
    <x v="122"/>
    <n v="0"/>
    <n v="0"/>
    <x v="4"/>
    <x v="0"/>
    <x v="1"/>
    <x v="0"/>
    <s v="Ja"/>
    <x v="0"/>
    <n v="1"/>
    <x v="3"/>
    <x v="15"/>
    <x v="0"/>
    <x v="1"/>
    <x v="4"/>
    <x v="1"/>
    <x v="1"/>
  </r>
  <r>
    <x v="16"/>
    <x v="38"/>
    <x v="122"/>
    <n v="101"/>
    <n v="1084"/>
    <x v="0"/>
    <x v="0"/>
    <x v="0"/>
    <x v="0"/>
    <s v="Ja"/>
    <x v="0"/>
    <n v="1"/>
    <x v="1"/>
    <x v="2"/>
    <x v="0"/>
    <x v="0"/>
    <x v="0"/>
    <x v="0"/>
    <x v="0"/>
  </r>
  <r>
    <x v="16"/>
    <x v="38"/>
    <x v="122"/>
    <n v="147"/>
    <n v="1084"/>
    <x v="0"/>
    <x v="0"/>
    <x v="0"/>
    <x v="0"/>
    <s v="Ja"/>
    <x v="0"/>
    <n v="1"/>
    <x v="1"/>
    <x v="16"/>
    <x v="0"/>
    <x v="0"/>
    <x v="0"/>
    <x v="0"/>
    <x v="0"/>
  </r>
  <r>
    <x v="16"/>
    <x v="38"/>
    <x v="122"/>
    <n v="400"/>
    <n v="1084"/>
    <x v="0"/>
    <x v="0"/>
    <x v="0"/>
    <x v="0"/>
    <s v="Ja"/>
    <x v="0"/>
    <n v="6"/>
    <x v="1"/>
    <x v="63"/>
    <x v="0"/>
    <x v="0"/>
    <x v="0"/>
    <x v="0"/>
    <x v="0"/>
  </r>
  <r>
    <x v="16"/>
    <x v="38"/>
    <x v="122"/>
    <n v="791"/>
    <n v="1082"/>
    <x v="0"/>
    <x v="0"/>
    <x v="0"/>
    <x v="0"/>
    <s v="Ja"/>
    <x v="0"/>
    <n v="1"/>
    <x v="0"/>
    <x v="76"/>
    <x v="0"/>
    <x v="0"/>
    <x v="0"/>
    <x v="0"/>
    <x v="0"/>
  </r>
  <r>
    <x v="16"/>
    <x v="38"/>
    <x v="122"/>
    <n v="851"/>
    <n v="1081"/>
    <x v="0"/>
    <x v="0"/>
    <x v="0"/>
    <x v="0"/>
    <s v="Ja"/>
    <x v="0"/>
    <n v="1"/>
    <x v="5"/>
    <x v="77"/>
    <x v="0"/>
    <x v="0"/>
    <x v="0"/>
    <x v="0"/>
    <x v="0"/>
  </r>
  <r>
    <x v="16"/>
    <x v="38"/>
    <x v="123"/>
    <n v="810"/>
    <n v="1081"/>
    <x v="0"/>
    <x v="0"/>
    <x v="0"/>
    <x v="0"/>
    <s v="Ja"/>
    <x v="0"/>
    <n v="4"/>
    <x v="5"/>
    <x v="80"/>
    <x v="0"/>
    <x v="0"/>
    <x v="0"/>
    <x v="0"/>
    <x v="0"/>
  </r>
  <r>
    <x v="16"/>
    <x v="38"/>
    <x v="123"/>
    <n v="849"/>
    <n v="1081"/>
    <x v="0"/>
    <x v="0"/>
    <x v="0"/>
    <x v="0"/>
    <s v="Ja"/>
    <x v="0"/>
    <n v="3"/>
    <x v="5"/>
    <x v="83"/>
    <x v="0"/>
    <x v="0"/>
    <x v="0"/>
    <x v="0"/>
    <x v="0"/>
  </r>
  <r>
    <x v="16"/>
    <x v="38"/>
    <x v="123"/>
    <n v="851"/>
    <n v="1081"/>
    <x v="0"/>
    <x v="0"/>
    <x v="0"/>
    <x v="0"/>
    <s v="Ja"/>
    <x v="0"/>
    <n v="1"/>
    <x v="5"/>
    <x v="77"/>
    <x v="0"/>
    <x v="0"/>
    <x v="0"/>
    <x v="0"/>
    <x v="0"/>
  </r>
  <r>
    <x v="16"/>
    <x v="38"/>
    <x v="123"/>
    <n v="860"/>
    <n v="1081"/>
    <x v="0"/>
    <x v="0"/>
    <x v="0"/>
    <x v="0"/>
    <s v="Ja"/>
    <x v="0"/>
    <n v="1"/>
    <x v="5"/>
    <x v="84"/>
    <x v="0"/>
    <x v="0"/>
    <x v="0"/>
    <x v="0"/>
    <x v="0"/>
  </r>
  <r>
    <x v="16"/>
    <x v="38"/>
    <x v="124"/>
    <n v="0"/>
    <n v="0"/>
    <x v="4"/>
    <x v="0"/>
    <x v="1"/>
    <x v="0"/>
    <s v="Ja"/>
    <x v="0"/>
    <n v="1"/>
    <x v="3"/>
    <x v="15"/>
    <x v="0"/>
    <x v="1"/>
    <x v="4"/>
    <x v="1"/>
    <x v="1"/>
  </r>
  <r>
    <x v="16"/>
    <x v="38"/>
    <x v="124"/>
    <n v="810"/>
    <n v="1081"/>
    <x v="0"/>
    <x v="0"/>
    <x v="0"/>
    <x v="0"/>
    <s v="Ja"/>
    <x v="0"/>
    <n v="5"/>
    <x v="5"/>
    <x v="80"/>
    <x v="0"/>
    <x v="0"/>
    <x v="0"/>
    <x v="0"/>
    <x v="0"/>
  </r>
  <r>
    <x v="16"/>
    <x v="38"/>
    <x v="124"/>
    <n v="851"/>
    <n v="1081"/>
    <x v="0"/>
    <x v="0"/>
    <x v="0"/>
    <x v="0"/>
    <s v="Ja"/>
    <x v="0"/>
    <n v="1"/>
    <x v="5"/>
    <x v="77"/>
    <x v="0"/>
    <x v="0"/>
    <x v="0"/>
    <x v="0"/>
    <x v="0"/>
  </r>
  <r>
    <x v="16"/>
    <x v="38"/>
    <x v="125"/>
    <n v="615"/>
    <n v="1082"/>
    <x v="0"/>
    <x v="0"/>
    <x v="0"/>
    <x v="0"/>
    <s v="Ja"/>
    <x v="0"/>
    <n v="1"/>
    <x v="0"/>
    <x v="66"/>
    <x v="0"/>
    <x v="0"/>
    <x v="0"/>
    <x v="0"/>
    <x v="0"/>
  </r>
  <r>
    <x v="16"/>
    <x v="38"/>
    <x v="125"/>
    <n v="630"/>
    <n v="1083"/>
    <x v="0"/>
    <x v="0"/>
    <x v="0"/>
    <x v="0"/>
    <s v="Ja"/>
    <x v="0"/>
    <n v="1"/>
    <x v="2"/>
    <x v="13"/>
    <x v="0"/>
    <x v="0"/>
    <x v="0"/>
    <x v="0"/>
    <x v="0"/>
  </r>
  <r>
    <x v="16"/>
    <x v="38"/>
    <x v="125"/>
    <n v="657"/>
    <n v="1082"/>
    <x v="0"/>
    <x v="0"/>
    <x v="0"/>
    <x v="0"/>
    <s v="Ja"/>
    <x v="0"/>
    <n v="74"/>
    <x v="0"/>
    <x v="67"/>
    <x v="0"/>
    <x v="0"/>
    <x v="0"/>
    <x v="0"/>
    <x v="0"/>
  </r>
  <r>
    <x v="16"/>
    <x v="38"/>
    <x v="125"/>
    <n v="661"/>
    <n v="1082"/>
    <x v="0"/>
    <x v="0"/>
    <x v="0"/>
    <x v="0"/>
    <s v="Ja"/>
    <x v="0"/>
    <n v="757"/>
    <x v="0"/>
    <x v="68"/>
    <x v="0"/>
    <x v="0"/>
    <x v="0"/>
    <x v="0"/>
    <x v="0"/>
  </r>
  <r>
    <x v="16"/>
    <x v="38"/>
    <x v="125"/>
    <n v="665"/>
    <n v="1082"/>
    <x v="0"/>
    <x v="0"/>
    <x v="0"/>
    <x v="0"/>
    <s v="Ja"/>
    <x v="0"/>
    <n v="45"/>
    <x v="0"/>
    <x v="69"/>
    <x v="0"/>
    <x v="0"/>
    <x v="0"/>
    <x v="0"/>
    <x v="0"/>
  </r>
  <r>
    <x v="16"/>
    <x v="38"/>
    <x v="125"/>
    <n v="671"/>
    <n v="1082"/>
    <x v="0"/>
    <x v="0"/>
    <x v="0"/>
    <x v="0"/>
    <s v="Ja"/>
    <x v="0"/>
    <n v="77"/>
    <x v="0"/>
    <x v="70"/>
    <x v="0"/>
    <x v="0"/>
    <x v="0"/>
    <x v="0"/>
    <x v="0"/>
  </r>
  <r>
    <x v="16"/>
    <x v="38"/>
    <x v="125"/>
    <n v="710"/>
    <n v="1082"/>
    <x v="0"/>
    <x v="0"/>
    <x v="0"/>
    <x v="0"/>
    <s v="Ja"/>
    <x v="0"/>
    <n v="1"/>
    <x v="0"/>
    <x v="87"/>
    <x v="0"/>
    <x v="0"/>
    <x v="0"/>
    <x v="0"/>
    <x v="0"/>
  </r>
  <r>
    <x v="16"/>
    <x v="38"/>
    <x v="125"/>
    <n v="740"/>
    <n v="1082"/>
    <x v="0"/>
    <x v="0"/>
    <x v="0"/>
    <x v="0"/>
    <s v="Ja"/>
    <x v="0"/>
    <n v="4"/>
    <x v="0"/>
    <x v="72"/>
    <x v="0"/>
    <x v="0"/>
    <x v="0"/>
    <x v="0"/>
    <x v="0"/>
  </r>
  <r>
    <x v="16"/>
    <x v="38"/>
    <x v="125"/>
    <n v="751"/>
    <n v="1082"/>
    <x v="0"/>
    <x v="0"/>
    <x v="0"/>
    <x v="0"/>
    <s v="Ja"/>
    <x v="0"/>
    <n v="2"/>
    <x v="0"/>
    <x v="1"/>
    <x v="0"/>
    <x v="0"/>
    <x v="0"/>
    <x v="0"/>
    <x v="0"/>
  </r>
  <r>
    <x v="16"/>
    <x v="38"/>
    <x v="125"/>
    <n v="756"/>
    <n v="1082"/>
    <x v="0"/>
    <x v="0"/>
    <x v="0"/>
    <x v="0"/>
    <s v="Ja"/>
    <x v="0"/>
    <n v="5"/>
    <x v="0"/>
    <x v="73"/>
    <x v="0"/>
    <x v="0"/>
    <x v="0"/>
    <x v="0"/>
    <x v="0"/>
  </r>
  <r>
    <x v="16"/>
    <x v="38"/>
    <x v="125"/>
    <n v="760"/>
    <n v="1082"/>
    <x v="0"/>
    <x v="0"/>
    <x v="0"/>
    <x v="0"/>
    <s v="Ja"/>
    <x v="0"/>
    <n v="21"/>
    <x v="0"/>
    <x v="14"/>
    <x v="0"/>
    <x v="0"/>
    <x v="0"/>
    <x v="0"/>
    <x v="0"/>
  </r>
  <r>
    <x v="16"/>
    <x v="38"/>
    <x v="125"/>
    <n v="773"/>
    <n v="1081"/>
    <x v="0"/>
    <x v="0"/>
    <x v="0"/>
    <x v="0"/>
    <s v="Ja"/>
    <x v="0"/>
    <n v="2"/>
    <x v="5"/>
    <x v="96"/>
    <x v="0"/>
    <x v="0"/>
    <x v="0"/>
    <x v="0"/>
    <x v="0"/>
  </r>
  <r>
    <x v="16"/>
    <x v="38"/>
    <x v="125"/>
    <n v="779"/>
    <n v="1082"/>
    <x v="0"/>
    <x v="0"/>
    <x v="0"/>
    <x v="0"/>
    <s v="Ja"/>
    <x v="0"/>
    <n v="25"/>
    <x v="0"/>
    <x v="75"/>
    <x v="0"/>
    <x v="0"/>
    <x v="0"/>
    <x v="0"/>
    <x v="0"/>
  </r>
  <r>
    <x v="16"/>
    <x v="38"/>
    <x v="125"/>
    <n v="787"/>
    <n v="1081"/>
    <x v="0"/>
    <x v="0"/>
    <x v="0"/>
    <x v="0"/>
    <s v="Ja"/>
    <x v="0"/>
    <n v="4"/>
    <x v="5"/>
    <x v="79"/>
    <x v="0"/>
    <x v="0"/>
    <x v="0"/>
    <x v="0"/>
    <x v="0"/>
  </r>
  <r>
    <x v="16"/>
    <x v="38"/>
    <x v="125"/>
    <n v="791"/>
    <n v="1082"/>
    <x v="0"/>
    <x v="0"/>
    <x v="0"/>
    <x v="0"/>
    <s v="Ja"/>
    <x v="0"/>
    <n v="9"/>
    <x v="0"/>
    <x v="76"/>
    <x v="0"/>
    <x v="0"/>
    <x v="0"/>
    <x v="0"/>
    <x v="0"/>
  </r>
  <r>
    <x v="16"/>
    <x v="38"/>
    <x v="125"/>
    <n v="820"/>
    <n v="1081"/>
    <x v="0"/>
    <x v="0"/>
    <x v="0"/>
    <x v="0"/>
    <s v="Ja"/>
    <x v="0"/>
    <n v="1"/>
    <x v="5"/>
    <x v="94"/>
    <x v="0"/>
    <x v="0"/>
    <x v="0"/>
    <x v="0"/>
    <x v="0"/>
  </r>
  <r>
    <x v="16"/>
    <x v="38"/>
    <x v="125"/>
    <n v="851"/>
    <n v="1081"/>
    <x v="0"/>
    <x v="0"/>
    <x v="0"/>
    <x v="0"/>
    <s v="Ja"/>
    <x v="0"/>
    <n v="1"/>
    <x v="5"/>
    <x v="77"/>
    <x v="0"/>
    <x v="0"/>
    <x v="0"/>
    <x v="0"/>
    <x v="0"/>
  </r>
  <r>
    <x v="16"/>
    <x v="38"/>
    <x v="126"/>
    <n v="0"/>
    <n v="0"/>
    <x v="4"/>
    <x v="0"/>
    <x v="2"/>
    <x v="0"/>
    <s v="Ja"/>
    <x v="0"/>
    <n v="1"/>
    <x v="3"/>
    <x v="15"/>
    <x v="0"/>
    <x v="1"/>
    <x v="4"/>
    <x v="2"/>
    <x v="1"/>
  </r>
  <r>
    <x v="16"/>
    <x v="38"/>
    <x v="126"/>
    <n v="430"/>
    <n v="1083"/>
    <x v="0"/>
    <x v="0"/>
    <x v="0"/>
    <x v="0"/>
    <s v="Ja"/>
    <x v="0"/>
    <n v="1"/>
    <x v="2"/>
    <x v="91"/>
    <x v="0"/>
    <x v="0"/>
    <x v="0"/>
    <x v="0"/>
    <x v="0"/>
  </r>
  <r>
    <x v="16"/>
    <x v="38"/>
    <x v="126"/>
    <n v="461"/>
    <n v="1083"/>
    <x v="0"/>
    <x v="0"/>
    <x v="0"/>
    <x v="0"/>
    <s v="Ja"/>
    <x v="0"/>
    <n v="1"/>
    <x v="2"/>
    <x v="55"/>
    <x v="0"/>
    <x v="0"/>
    <x v="0"/>
    <x v="0"/>
    <x v="0"/>
  </r>
  <r>
    <x v="16"/>
    <x v="38"/>
    <x v="127"/>
    <n v="621"/>
    <n v="1083"/>
    <x v="0"/>
    <x v="0"/>
    <x v="0"/>
    <x v="0"/>
    <s v="Ja"/>
    <x v="0"/>
    <n v="1"/>
    <x v="2"/>
    <x v="12"/>
    <x v="0"/>
    <x v="0"/>
    <x v="0"/>
    <x v="0"/>
    <x v="0"/>
  </r>
  <r>
    <x v="16"/>
    <x v="39"/>
    <x v="128"/>
    <n v="0"/>
    <n v="0"/>
    <x v="1"/>
    <x v="2"/>
    <x v="0"/>
    <x v="1"/>
    <s v="Ja"/>
    <x v="0"/>
    <n v="353"/>
    <x v="3"/>
    <x v="15"/>
    <x v="2"/>
    <x v="0"/>
    <x v="1"/>
    <x v="0"/>
    <x v="0"/>
  </r>
  <r>
    <x v="16"/>
    <x v="39"/>
    <x v="128"/>
    <n v="0"/>
    <n v="0"/>
    <x v="1"/>
    <x v="2"/>
    <x v="3"/>
    <x v="1"/>
    <s v="Ja"/>
    <x v="0"/>
    <n v="1"/>
    <x v="3"/>
    <x v="15"/>
    <x v="2"/>
    <x v="0"/>
    <x v="1"/>
    <x v="3"/>
    <x v="0"/>
  </r>
  <r>
    <x v="16"/>
    <x v="39"/>
    <x v="128"/>
    <n v="0"/>
    <n v="0"/>
    <x v="1"/>
    <x v="2"/>
    <x v="7"/>
    <x v="1"/>
    <s v="Ja"/>
    <x v="0"/>
    <n v="22"/>
    <x v="3"/>
    <x v="15"/>
    <x v="2"/>
    <x v="0"/>
    <x v="1"/>
    <x v="7"/>
    <x v="0"/>
  </r>
  <r>
    <x v="16"/>
    <x v="39"/>
    <x v="128"/>
    <n v="0"/>
    <n v="0"/>
    <x v="1"/>
    <x v="2"/>
    <x v="2"/>
    <x v="1"/>
    <s v="Ja"/>
    <x v="0"/>
    <n v="1"/>
    <x v="3"/>
    <x v="15"/>
    <x v="2"/>
    <x v="0"/>
    <x v="1"/>
    <x v="2"/>
    <x v="0"/>
  </r>
  <r>
    <x v="16"/>
    <x v="39"/>
    <x v="128"/>
    <n v="0"/>
    <n v="0"/>
    <x v="1"/>
    <x v="2"/>
    <x v="5"/>
    <x v="1"/>
    <s v="Ja"/>
    <x v="0"/>
    <n v="3"/>
    <x v="3"/>
    <x v="15"/>
    <x v="2"/>
    <x v="0"/>
    <x v="1"/>
    <x v="5"/>
    <x v="0"/>
  </r>
  <r>
    <x v="16"/>
    <x v="39"/>
    <x v="128"/>
    <n v="0"/>
    <n v="0"/>
    <x v="3"/>
    <x v="2"/>
    <x v="2"/>
    <x v="1"/>
    <s v="Ja"/>
    <x v="0"/>
    <n v="5"/>
    <x v="3"/>
    <x v="15"/>
    <x v="2"/>
    <x v="0"/>
    <x v="3"/>
    <x v="2"/>
    <x v="0"/>
  </r>
  <r>
    <x v="16"/>
    <x v="39"/>
    <x v="128"/>
    <n v="101"/>
    <n v="1084"/>
    <x v="0"/>
    <x v="2"/>
    <x v="1"/>
    <x v="1"/>
    <s v="Ja"/>
    <x v="0"/>
    <n v="4"/>
    <x v="1"/>
    <x v="2"/>
    <x v="2"/>
    <x v="0"/>
    <x v="0"/>
    <x v="1"/>
    <x v="0"/>
  </r>
  <r>
    <x v="16"/>
    <x v="39"/>
    <x v="128"/>
    <n v="101"/>
    <n v="1084"/>
    <x v="0"/>
    <x v="2"/>
    <x v="0"/>
    <x v="1"/>
    <s v="Ja"/>
    <x v="0"/>
    <n v="35842"/>
    <x v="1"/>
    <x v="2"/>
    <x v="2"/>
    <x v="0"/>
    <x v="0"/>
    <x v="0"/>
    <x v="0"/>
  </r>
  <r>
    <x v="16"/>
    <x v="39"/>
    <x v="128"/>
    <n v="101"/>
    <n v="1084"/>
    <x v="0"/>
    <x v="2"/>
    <x v="3"/>
    <x v="1"/>
    <s v="Ja"/>
    <x v="0"/>
    <n v="46"/>
    <x v="1"/>
    <x v="2"/>
    <x v="2"/>
    <x v="0"/>
    <x v="0"/>
    <x v="3"/>
    <x v="0"/>
  </r>
  <r>
    <x v="16"/>
    <x v="39"/>
    <x v="128"/>
    <n v="101"/>
    <n v="1084"/>
    <x v="0"/>
    <x v="2"/>
    <x v="7"/>
    <x v="1"/>
    <s v="Ja"/>
    <x v="0"/>
    <n v="15"/>
    <x v="1"/>
    <x v="2"/>
    <x v="2"/>
    <x v="0"/>
    <x v="0"/>
    <x v="7"/>
    <x v="0"/>
  </r>
  <r>
    <x v="16"/>
    <x v="39"/>
    <x v="128"/>
    <n v="101"/>
    <n v="1084"/>
    <x v="0"/>
    <x v="2"/>
    <x v="4"/>
    <x v="1"/>
    <s v="Ja"/>
    <x v="0"/>
    <n v="8"/>
    <x v="1"/>
    <x v="2"/>
    <x v="2"/>
    <x v="0"/>
    <x v="0"/>
    <x v="4"/>
    <x v="0"/>
  </r>
  <r>
    <x v="16"/>
    <x v="39"/>
    <x v="128"/>
    <n v="101"/>
    <n v="1084"/>
    <x v="0"/>
    <x v="2"/>
    <x v="2"/>
    <x v="1"/>
    <s v="Ja"/>
    <x v="0"/>
    <n v="1"/>
    <x v="1"/>
    <x v="2"/>
    <x v="2"/>
    <x v="0"/>
    <x v="0"/>
    <x v="2"/>
    <x v="0"/>
  </r>
  <r>
    <x v="16"/>
    <x v="39"/>
    <x v="128"/>
    <n v="101"/>
    <n v="1084"/>
    <x v="0"/>
    <x v="2"/>
    <x v="5"/>
    <x v="1"/>
    <s v="Ja"/>
    <x v="0"/>
    <n v="1"/>
    <x v="1"/>
    <x v="2"/>
    <x v="2"/>
    <x v="0"/>
    <x v="0"/>
    <x v="5"/>
    <x v="0"/>
  </r>
  <r>
    <x v="16"/>
    <x v="39"/>
    <x v="128"/>
    <n v="147"/>
    <n v="1084"/>
    <x v="0"/>
    <x v="2"/>
    <x v="0"/>
    <x v="1"/>
    <s v="Ja"/>
    <x v="0"/>
    <n v="4357"/>
    <x v="1"/>
    <x v="16"/>
    <x v="2"/>
    <x v="0"/>
    <x v="0"/>
    <x v="0"/>
    <x v="0"/>
  </r>
  <r>
    <x v="16"/>
    <x v="39"/>
    <x v="128"/>
    <n v="147"/>
    <n v="1084"/>
    <x v="0"/>
    <x v="2"/>
    <x v="3"/>
    <x v="1"/>
    <s v="Ja"/>
    <x v="0"/>
    <n v="4"/>
    <x v="1"/>
    <x v="16"/>
    <x v="2"/>
    <x v="0"/>
    <x v="0"/>
    <x v="3"/>
    <x v="0"/>
  </r>
  <r>
    <x v="16"/>
    <x v="39"/>
    <x v="128"/>
    <n v="147"/>
    <n v="1084"/>
    <x v="0"/>
    <x v="2"/>
    <x v="7"/>
    <x v="1"/>
    <s v="Ja"/>
    <x v="0"/>
    <n v="1"/>
    <x v="1"/>
    <x v="16"/>
    <x v="2"/>
    <x v="0"/>
    <x v="0"/>
    <x v="7"/>
    <x v="0"/>
  </r>
  <r>
    <x v="16"/>
    <x v="39"/>
    <x v="128"/>
    <n v="147"/>
    <n v="1084"/>
    <x v="0"/>
    <x v="2"/>
    <x v="4"/>
    <x v="1"/>
    <s v="Ja"/>
    <x v="0"/>
    <n v="1"/>
    <x v="1"/>
    <x v="16"/>
    <x v="2"/>
    <x v="0"/>
    <x v="0"/>
    <x v="4"/>
    <x v="0"/>
  </r>
  <r>
    <x v="16"/>
    <x v="39"/>
    <x v="128"/>
    <n v="147"/>
    <n v="1084"/>
    <x v="0"/>
    <x v="2"/>
    <x v="2"/>
    <x v="1"/>
    <s v="Ja"/>
    <x v="0"/>
    <n v="1"/>
    <x v="1"/>
    <x v="16"/>
    <x v="2"/>
    <x v="0"/>
    <x v="0"/>
    <x v="2"/>
    <x v="0"/>
  </r>
  <r>
    <x v="16"/>
    <x v="39"/>
    <x v="128"/>
    <n v="151"/>
    <n v="1084"/>
    <x v="0"/>
    <x v="2"/>
    <x v="0"/>
    <x v="1"/>
    <s v="Ja"/>
    <x v="0"/>
    <n v="1114"/>
    <x v="1"/>
    <x v="17"/>
    <x v="2"/>
    <x v="0"/>
    <x v="0"/>
    <x v="0"/>
    <x v="0"/>
  </r>
  <r>
    <x v="16"/>
    <x v="39"/>
    <x v="128"/>
    <n v="151"/>
    <n v="1084"/>
    <x v="0"/>
    <x v="2"/>
    <x v="3"/>
    <x v="1"/>
    <s v="Ja"/>
    <x v="0"/>
    <n v="1"/>
    <x v="1"/>
    <x v="17"/>
    <x v="2"/>
    <x v="0"/>
    <x v="0"/>
    <x v="3"/>
    <x v="0"/>
  </r>
  <r>
    <x v="16"/>
    <x v="39"/>
    <x v="128"/>
    <n v="151"/>
    <n v="1084"/>
    <x v="0"/>
    <x v="2"/>
    <x v="7"/>
    <x v="1"/>
    <s v="Ja"/>
    <x v="0"/>
    <n v="1"/>
    <x v="1"/>
    <x v="17"/>
    <x v="2"/>
    <x v="0"/>
    <x v="0"/>
    <x v="7"/>
    <x v="0"/>
  </r>
  <r>
    <x v="16"/>
    <x v="39"/>
    <x v="128"/>
    <n v="153"/>
    <n v="1084"/>
    <x v="0"/>
    <x v="2"/>
    <x v="0"/>
    <x v="1"/>
    <s v="Ja"/>
    <x v="0"/>
    <n v="876"/>
    <x v="1"/>
    <x v="18"/>
    <x v="2"/>
    <x v="0"/>
    <x v="0"/>
    <x v="0"/>
    <x v="0"/>
  </r>
  <r>
    <x v="16"/>
    <x v="39"/>
    <x v="128"/>
    <n v="153"/>
    <n v="1084"/>
    <x v="0"/>
    <x v="2"/>
    <x v="3"/>
    <x v="1"/>
    <s v="Ja"/>
    <x v="0"/>
    <n v="1"/>
    <x v="1"/>
    <x v="18"/>
    <x v="2"/>
    <x v="0"/>
    <x v="0"/>
    <x v="3"/>
    <x v="0"/>
  </r>
  <r>
    <x v="16"/>
    <x v="39"/>
    <x v="128"/>
    <n v="153"/>
    <n v="1084"/>
    <x v="0"/>
    <x v="2"/>
    <x v="7"/>
    <x v="1"/>
    <s v="Ja"/>
    <x v="0"/>
    <n v="2"/>
    <x v="1"/>
    <x v="18"/>
    <x v="2"/>
    <x v="0"/>
    <x v="0"/>
    <x v="7"/>
    <x v="0"/>
  </r>
  <r>
    <x v="16"/>
    <x v="39"/>
    <x v="128"/>
    <n v="155"/>
    <n v="1084"/>
    <x v="0"/>
    <x v="2"/>
    <x v="0"/>
    <x v="1"/>
    <s v="Ja"/>
    <x v="0"/>
    <n v="126"/>
    <x v="1"/>
    <x v="19"/>
    <x v="2"/>
    <x v="0"/>
    <x v="0"/>
    <x v="0"/>
    <x v="0"/>
  </r>
  <r>
    <x v="16"/>
    <x v="39"/>
    <x v="128"/>
    <n v="157"/>
    <n v="1084"/>
    <x v="0"/>
    <x v="2"/>
    <x v="0"/>
    <x v="1"/>
    <s v="Ja"/>
    <x v="0"/>
    <n v="1351"/>
    <x v="1"/>
    <x v="20"/>
    <x v="2"/>
    <x v="0"/>
    <x v="0"/>
    <x v="0"/>
    <x v="0"/>
  </r>
  <r>
    <x v="16"/>
    <x v="39"/>
    <x v="128"/>
    <n v="157"/>
    <n v="1084"/>
    <x v="0"/>
    <x v="2"/>
    <x v="3"/>
    <x v="1"/>
    <s v="Ja"/>
    <x v="0"/>
    <n v="6"/>
    <x v="1"/>
    <x v="20"/>
    <x v="2"/>
    <x v="0"/>
    <x v="0"/>
    <x v="3"/>
    <x v="0"/>
  </r>
  <r>
    <x v="16"/>
    <x v="39"/>
    <x v="128"/>
    <n v="159"/>
    <n v="1084"/>
    <x v="0"/>
    <x v="2"/>
    <x v="0"/>
    <x v="1"/>
    <s v="Ja"/>
    <x v="0"/>
    <n v="1819"/>
    <x v="1"/>
    <x v="21"/>
    <x v="2"/>
    <x v="0"/>
    <x v="0"/>
    <x v="0"/>
    <x v="0"/>
  </r>
  <r>
    <x v="16"/>
    <x v="39"/>
    <x v="128"/>
    <n v="159"/>
    <n v="1084"/>
    <x v="0"/>
    <x v="2"/>
    <x v="3"/>
    <x v="1"/>
    <s v="Ja"/>
    <x v="0"/>
    <n v="4"/>
    <x v="1"/>
    <x v="21"/>
    <x v="2"/>
    <x v="0"/>
    <x v="0"/>
    <x v="3"/>
    <x v="0"/>
  </r>
  <r>
    <x v="16"/>
    <x v="39"/>
    <x v="128"/>
    <n v="159"/>
    <n v="1084"/>
    <x v="0"/>
    <x v="2"/>
    <x v="7"/>
    <x v="1"/>
    <s v="Ja"/>
    <x v="0"/>
    <n v="1"/>
    <x v="1"/>
    <x v="21"/>
    <x v="2"/>
    <x v="0"/>
    <x v="0"/>
    <x v="7"/>
    <x v="0"/>
  </r>
  <r>
    <x v="16"/>
    <x v="39"/>
    <x v="128"/>
    <n v="159"/>
    <n v="1084"/>
    <x v="0"/>
    <x v="2"/>
    <x v="4"/>
    <x v="1"/>
    <s v="Ja"/>
    <x v="0"/>
    <n v="1"/>
    <x v="1"/>
    <x v="21"/>
    <x v="2"/>
    <x v="0"/>
    <x v="0"/>
    <x v="4"/>
    <x v="0"/>
  </r>
  <r>
    <x v="16"/>
    <x v="39"/>
    <x v="128"/>
    <n v="159"/>
    <n v="1084"/>
    <x v="0"/>
    <x v="2"/>
    <x v="2"/>
    <x v="1"/>
    <s v="Ja"/>
    <x v="0"/>
    <n v="1"/>
    <x v="1"/>
    <x v="21"/>
    <x v="2"/>
    <x v="0"/>
    <x v="0"/>
    <x v="2"/>
    <x v="0"/>
  </r>
  <r>
    <x v="16"/>
    <x v="39"/>
    <x v="128"/>
    <n v="161"/>
    <n v="1084"/>
    <x v="0"/>
    <x v="2"/>
    <x v="0"/>
    <x v="1"/>
    <s v="Ja"/>
    <x v="0"/>
    <n v="654"/>
    <x v="1"/>
    <x v="22"/>
    <x v="2"/>
    <x v="0"/>
    <x v="0"/>
    <x v="0"/>
    <x v="0"/>
  </r>
  <r>
    <x v="16"/>
    <x v="39"/>
    <x v="128"/>
    <n v="163"/>
    <n v="1084"/>
    <x v="0"/>
    <x v="2"/>
    <x v="0"/>
    <x v="1"/>
    <s v="Ja"/>
    <x v="0"/>
    <n v="582"/>
    <x v="1"/>
    <x v="23"/>
    <x v="2"/>
    <x v="0"/>
    <x v="0"/>
    <x v="0"/>
    <x v="0"/>
  </r>
  <r>
    <x v="16"/>
    <x v="39"/>
    <x v="128"/>
    <n v="163"/>
    <n v="1084"/>
    <x v="0"/>
    <x v="2"/>
    <x v="4"/>
    <x v="1"/>
    <s v="Ja"/>
    <x v="0"/>
    <n v="1"/>
    <x v="1"/>
    <x v="23"/>
    <x v="2"/>
    <x v="0"/>
    <x v="0"/>
    <x v="4"/>
    <x v="0"/>
  </r>
  <r>
    <x v="16"/>
    <x v="39"/>
    <x v="128"/>
    <n v="165"/>
    <n v="1084"/>
    <x v="0"/>
    <x v="2"/>
    <x v="0"/>
    <x v="1"/>
    <s v="Ja"/>
    <x v="0"/>
    <n v="739"/>
    <x v="1"/>
    <x v="24"/>
    <x v="2"/>
    <x v="0"/>
    <x v="0"/>
    <x v="0"/>
    <x v="0"/>
  </r>
  <r>
    <x v="16"/>
    <x v="39"/>
    <x v="128"/>
    <n v="165"/>
    <n v="1084"/>
    <x v="0"/>
    <x v="2"/>
    <x v="3"/>
    <x v="1"/>
    <s v="Ja"/>
    <x v="0"/>
    <n v="3"/>
    <x v="1"/>
    <x v="24"/>
    <x v="2"/>
    <x v="0"/>
    <x v="0"/>
    <x v="3"/>
    <x v="0"/>
  </r>
  <r>
    <x v="16"/>
    <x v="39"/>
    <x v="128"/>
    <n v="165"/>
    <n v="1084"/>
    <x v="0"/>
    <x v="2"/>
    <x v="4"/>
    <x v="1"/>
    <s v="Ja"/>
    <x v="0"/>
    <n v="1"/>
    <x v="1"/>
    <x v="24"/>
    <x v="2"/>
    <x v="0"/>
    <x v="0"/>
    <x v="4"/>
    <x v="0"/>
  </r>
  <r>
    <x v="16"/>
    <x v="39"/>
    <x v="128"/>
    <n v="167"/>
    <n v="1084"/>
    <x v="0"/>
    <x v="2"/>
    <x v="0"/>
    <x v="1"/>
    <s v="Ja"/>
    <x v="0"/>
    <n v="1340"/>
    <x v="1"/>
    <x v="25"/>
    <x v="2"/>
    <x v="0"/>
    <x v="0"/>
    <x v="0"/>
    <x v="0"/>
  </r>
  <r>
    <x v="16"/>
    <x v="39"/>
    <x v="128"/>
    <n v="167"/>
    <n v="1084"/>
    <x v="0"/>
    <x v="2"/>
    <x v="3"/>
    <x v="1"/>
    <s v="Ja"/>
    <x v="0"/>
    <n v="4"/>
    <x v="1"/>
    <x v="25"/>
    <x v="2"/>
    <x v="0"/>
    <x v="0"/>
    <x v="3"/>
    <x v="0"/>
  </r>
  <r>
    <x v="16"/>
    <x v="39"/>
    <x v="128"/>
    <n v="167"/>
    <n v="1084"/>
    <x v="0"/>
    <x v="2"/>
    <x v="7"/>
    <x v="1"/>
    <s v="Ja"/>
    <x v="0"/>
    <n v="2"/>
    <x v="1"/>
    <x v="25"/>
    <x v="2"/>
    <x v="0"/>
    <x v="0"/>
    <x v="7"/>
    <x v="0"/>
  </r>
  <r>
    <x v="16"/>
    <x v="39"/>
    <x v="128"/>
    <n v="169"/>
    <n v="1084"/>
    <x v="0"/>
    <x v="2"/>
    <x v="0"/>
    <x v="1"/>
    <s v="Ja"/>
    <x v="0"/>
    <n v="683"/>
    <x v="1"/>
    <x v="26"/>
    <x v="2"/>
    <x v="0"/>
    <x v="0"/>
    <x v="0"/>
    <x v="0"/>
  </r>
  <r>
    <x v="16"/>
    <x v="39"/>
    <x v="128"/>
    <n v="169"/>
    <n v="1084"/>
    <x v="0"/>
    <x v="2"/>
    <x v="7"/>
    <x v="1"/>
    <s v="Ja"/>
    <x v="0"/>
    <n v="1"/>
    <x v="1"/>
    <x v="26"/>
    <x v="2"/>
    <x v="0"/>
    <x v="0"/>
    <x v="7"/>
    <x v="0"/>
  </r>
  <r>
    <x v="16"/>
    <x v="39"/>
    <x v="128"/>
    <n v="173"/>
    <n v="1084"/>
    <x v="0"/>
    <x v="2"/>
    <x v="0"/>
    <x v="1"/>
    <s v="Ja"/>
    <x v="0"/>
    <n v="2"/>
    <x v="1"/>
    <x v="27"/>
    <x v="2"/>
    <x v="0"/>
    <x v="0"/>
    <x v="0"/>
    <x v="0"/>
  </r>
  <r>
    <x v="16"/>
    <x v="39"/>
    <x v="128"/>
    <n v="185"/>
    <n v="1084"/>
    <x v="0"/>
    <x v="2"/>
    <x v="0"/>
    <x v="1"/>
    <s v="Ja"/>
    <x v="0"/>
    <n v="1"/>
    <x v="1"/>
    <x v="30"/>
    <x v="2"/>
    <x v="0"/>
    <x v="0"/>
    <x v="0"/>
    <x v="0"/>
  </r>
  <r>
    <x v="16"/>
    <x v="39"/>
    <x v="128"/>
    <n v="190"/>
    <n v="1084"/>
    <x v="0"/>
    <x v="2"/>
    <x v="0"/>
    <x v="1"/>
    <s v="Ja"/>
    <x v="0"/>
    <n v="3"/>
    <x v="1"/>
    <x v="32"/>
    <x v="2"/>
    <x v="0"/>
    <x v="0"/>
    <x v="0"/>
    <x v="0"/>
  </r>
  <r>
    <x v="16"/>
    <x v="39"/>
    <x v="128"/>
    <n v="265"/>
    <n v="1085"/>
    <x v="0"/>
    <x v="2"/>
    <x v="0"/>
    <x v="1"/>
    <s v="Ja"/>
    <x v="0"/>
    <n v="4"/>
    <x v="4"/>
    <x v="40"/>
    <x v="2"/>
    <x v="0"/>
    <x v="0"/>
    <x v="0"/>
    <x v="0"/>
  </r>
  <r>
    <x v="16"/>
    <x v="39"/>
    <x v="128"/>
    <n v="340"/>
    <n v="1085"/>
    <x v="0"/>
    <x v="2"/>
    <x v="0"/>
    <x v="1"/>
    <s v="Ja"/>
    <x v="0"/>
    <n v="1"/>
    <x v="4"/>
    <x v="61"/>
    <x v="2"/>
    <x v="0"/>
    <x v="0"/>
    <x v="0"/>
    <x v="0"/>
  </r>
  <r>
    <x v="16"/>
    <x v="39"/>
    <x v="128"/>
    <n v="360"/>
    <n v="1085"/>
    <x v="0"/>
    <x v="2"/>
    <x v="0"/>
    <x v="1"/>
    <s v="Ja"/>
    <x v="0"/>
    <n v="1"/>
    <x v="4"/>
    <x v="50"/>
    <x v="2"/>
    <x v="0"/>
    <x v="0"/>
    <x v="0"/>
    <x v="0"/>
  </r>
  <r>
    <x v="16"/>
    <x v="39"/>
    <x v="128"/>
    <n v="370"/>
    <n v="1085"/>
    <x v="0"/>
    <x v="2"/>
    <x v="0"/>
    <x v="1"/>
    <s v="Ja"/>
    <x v="0"/>
    <n v="1"/>
    <x v="4"/>
    <x v="51"/>
    <x v="2"/>
    <x v="0"/>
    <x v="0"/>
    <x v="0"/>
    <x v="0"/>
  </r>
  <r>
    <x v="16"/>
    <x v="39"/>
    <x v="128"/>
    <n v="400"/>
    <n v="1084"/>
    <x v="0"/>
    <x v="2"/>
    <x v="0"/>
    <x v="1"/>
    <s v="Ja"/>
    <x v="0"/>
    <n v="1"/>
    <x v="1"/>
    <x v="63"/>
    <x v="2"/>
    <x v="0"/>
    <x v="0"/>
    <x v="0"/>
    <x v="0"/>
  </r>
  <r>
    <x v="16"/>
    <x v="39"/>
    <x v="128"/>
    <n v="461"/>
    <n v="1083"/>
    <x v="0"/>
    <x v="2"/>
    <x v="0"/>
    <x v="1"/>
    <s v="Ja"/>
    <x v="0"/>
    <n v="1"/>
    <x v="2"/>
    <x v="55"/>
    <x v="2"/>
    <x v="0"/>
    <x v="0"/>
    <x v="0"/>
    <x v="0"/>
  </r>
  <r>
    <x v="16"/>
    <x v="39"/>
    <x v="128"/>
    <n v="630"/>
    <n v="1083"/>
    <x v="0"/>
    <x v="2"/>
    <x v="0"/>
    <x v="1"/>
    <s v="Ja"/>
    <x v="0"/>
    <n v="1"/>
    <x v="2"/>
    <x v="13"/>
    <x v="2"/>
    <x v="0"/>
    <x v="0"/>
    <x v="0"/>
    <x v="0"/>
  </r>
  <r>
    <x v="16"/>
    <x v="39"/>
    <x v="128"/>
    <n v="730"/>
    <n v="1082"/>
    <x v="0"/>
    <x v="2"/>
    <x v="0"/>
    <x v="1"/>
    <s v="Ja"/>
    <x v="0"/>
    <n v="1"/>
    <x v="0"/>
    <x v="71"/>
    <x v="2"/>
    <x v="0"/>
    <x v="0"/>
    <x v="0"/>
    <x v="0"/>
  </r>
  <r>
    <x v="16"/>
    <x v="39"/>
    <x v="128"/>
    <n v="791"/>
    <n v="1082"/>
    <x v="0"/>
    <x v="2"/>
    <x v="0"/>
    <x v="1"/>
    <s v="Ja"/>
    <x v="0"/>
    <n v="1"/>
    <x v="0"/>
    <x v="76"/>
    <x v="2"/>
    <x v="0"/>
    <x v="0"/>
    <x v="0"/>
    <x v="0"/>
  </r>
  <r>
    <x v="16"/>
    <x v="39"/>
    <x v="128"/>
    <n v="840"/>
    <n v="1081"/>
    <x v="0"/>
    <x v="2"/>
    <x v="0"/>
    <x v="1"/>
    <s v="Ja"/>
    <x v="0"/>
    <n v="1"/>
    <x v="5"/>
    <x v="81"/>
    <x v="2"/>
    <x v="0"/>
    <x v="0"/>
    <x v="0"/>
    <x v="0"/>
  </r>
  <r>
    <x v="16"/>
    <x v="39"/>
    <x v="128"/>
    <n v="849"/>
    <n v="1081"/>
    <x v="0"/>
    <x v="2"/>
    <x v="0"/>
    <x v="1"/>
    <s v="Ja"/>
    <x v="0"/>
    <n v="1"/>
    <x v="5"/>
    <x v="83"/>
    <x v="2"/>
    <x v="0"/>
    <x v="0"/>
    <x v="0"/>
    <x v="0"/>
  </r>
  <r>
    <x v="16"/>
    <x v="40"/>
    <x v="128"/>
    <n v="0"/>
    <n v="0"/>
    <x v="1"/>
    <x v="2"/>
    <x v="0"/>
    <x v="1"/>
    <s v="Ja"/>
    <x v="0"/>
    <n v="287"/>
    <x v="3"/>
    <x v="15"/>
    <x v="2"/>
    <x v="0"/>
    <x v="1"/>
    <x v="0"/>
    <x v="0"/>
  </r>
  <r>
    <x v="16"/>
    <x v="40"/>
    <x v="128"/>
    <n v="0"/>
    <n v="0"/>
    <x v="1"/>
    <x v="2"/>
    <x v="3"/>
    <x v="1"/>
    <s v="Ja"/>
    <x v="0"/>
    <n v="4"/>
    <x v="3"/>
    <x v="15"/>
    <x v="2"/>
    <x v="0"/>
    <x v="1"/>
    <x v="3"/>
    <x v="0"/>
  </r>
  <r>
    <x v="16"/>
    <x v="40"/>
    <x v="128"/>
    <n v="0"/>
    <n v="0"/>
    <x v="1"/>
    <x v="2"/>
    <x v="7"/>
    <x v="1"/>
    <s v="Ja"/>
    <x v="0"/>
    <n v="14"/>
    <x v="3"/>
    <x v="15"/>
    <x v="2"/>
    <x v="0"/>
    <x v="1"/>
    <x v="7"/>
    <x v="0"/>
  </r>
  <r>
    <x v="16"/>
    <x v="40"/>
    <x v="128"/>
    <n v="0"/>
    <n v="0"/>
    <x v="3"/>
    <x v="2"/>
    <x v="2"/>
    <x v="1"/>
    <s v="Ja"/>
    <x v="0"/>
    <n v="3"/>
    <x v="3"/>
    <x v="15"/>
    <x v="2"/>
    <x v="0"/>
    <x v="3"/>
    <x v="2"/>
    <x v="0"/>
  </r>
  <r>
    <x v="16"/>
    <x v="40"/>
    <x v="128"/>
    <n v="101"/>
    <n v="1084"/>
    <x v="0"/>
    <x v="2"/>
    <x v="0"/>
    <x v="1"/>
    <s v="Ja"/>
    <x v="0"/>
    <n v="12"/>
    <x v="1"/>
    <x v="2"/>
    <x v="2"/>
    <x v="0"/>
    <x v="0"/>
    <x v="0"/>
    <x v="0"/>
  </r>
  <r>
    <x v="16"/>
    <x v="40"/>
    <x v="128"/>
    <n v="101"/>
    <n v="1084"/>
    <x v="0"/>
    <x v="2"/>
    <x v="2"/>
    <x v="1"/>
    <s v="Ja"/>
    <x v="0"/>
    <n v="1"/>
    <x v="1"/>
    <x v="2"/>
    <x v="2"/>
    <x v="0"/>
    <x v="0"/>
    <x v="2"/>
    <x v="0"/>
  </r>
  <r>
    <x v="16"/>
    <x v="40"/>
    <x v="128"/>
    <n v="147"/>
    <n v="1084"/>
    <x v="0"/>
    <x v="2"/>
    <x v="0"/>
    <x v="1"/>
    <s v="Ja"/>
    <x v="0"/>
    <n v="1"/>
    <x v="1"/>
    <x v="16"/>
    <x v="2"/>
    <x v="0"/>
    <x v="0"/>
    <x v="0"/>
    <x v="0"/>
  </r>
  <r>
    <x v="16"/>
    <x v="40"/>
    <x v="128"/>
    <n v="153"/>
    <n v="1084"/>
    <x v="0"/>
    <x v="2"/>
    <x v="0"/>
    <x v="1"/>
    <s v="Ja"/>
    <x v="0"/>
    <n v="1"/>
    <x v="1"/>
    <x v="18"/>
    <x v="2"/>
    <x v="0"/>
    <x v="0"/>
    <x v="0"/>
    <x v="0"/>
  </r>
  <r>
    <x v="16"/>
    <x v="40"/>
    <x v="128"/>
    <n v="161"/>
    <n v="1084"/>
    <x v="0"/>
    <x v="2"/>
    <x v="0"/>
    <x v="1"/>
    <s v="Ja"/>
    <x v="0"/>
    <n v="1"/>
    <x v="1"/>
    <x v="22"/>
    <x v="2"/>
    <x v="0"/>
    <x v="0"/>
    <x v="0"/>
    <x v="0"/>
  </r>
  <r>
    <x v="16"/>
    <x v="40"/>
    <x v="128"/>
    <n v="167"/>
    <n v="1084"/>
    <x v="0"/>
    <x v="2"/>
    <x v="0"/>
    <x v="1"/>
    <s v="Ja"/>
    <x v="0"/>
    <n v="1"/>
    <x v="1"/>
    <x v="25"/>
    <x v="2"/>
    <x v="0"/>
    <x v="0"/>
    <x v="0"/>
    <x v="0"/>
  </r>
  <r>
    <x v="16"/>
    <x v="40"/>
    <x v="128"/>
    <n v="169"/>
    <n v="1084"/>
    <x v="0"/>
    <x v="2"/>
    <x v="0"/>
    <x v="1"/>
    <s v="Ja"/>
    <x v="0"/>
    <n v="706"/>
    <x v="1"/>
    <x v="26"/>
    <x v="2"/>
    <x v="0"/>
    <x v="0"/>
    <x v="0"/>
    <x v="0"/>
  </r>
  <r>
    <x v="16"/>
    <x v="40"/>
    <x v="128"/>
    <n v="173"/>
    <n v="1084"/>
    <x v="0"/>
    <x v="2"/>
    <x v="0"/>
    <x v="1"/>
    <s v="Ja"/>
    <x v="0"/>
    <n v="1314"/>
    <x v="1"/>
    <x v="27"/>
    <x v="2"/>
    <x v="0"/>
    <x v="0"/>
    <x v="0"/>
    <x v="0"/>
  </r>
  <r>
    <x v="16"/>
    <x v="40"/>
    <x v="128"/>
    <n v="173"/>
    <n v="1084"/>
    <x v="0"/>
    <x v="2"/>
    <x v="3"/>
    <x v="1"/>
    <s v="Ja"/>
    <x v="0"/>
    <n v="3"/>
    <x v="1"/>
    <x v="27"/>
    <x v="2"/>
    <x v="0"/>
    <x v="0"/>
    <x v="3"/>
    <x v="0"/>
  </r>
  <r>
    <x v="16"/>
    <x v="40"/>
    <x v="128"/>
    <n v="173"/>
    <n v="1084"/>
    <x v="0"/>
    <x v="2"/>
    <x v="7"/>
    <x v="1"/>
    <s v="Ja"/>
    <x v="0"/>
    <n v="1"/>
    <x v="1"/>
    <x v="27"/>
    <x v="2"/>
    <x v="0"/>
    <x v="0"/>
    <x v="7"/>
    <x v="0"/>
  </r>
  <r>
    <x v="16"/>
    <x v="40"/>
    <x v="128"/>
    <n v="175"/>
    <n v="1084"/>
    <x v="0"/>
    <x v="2"/>
    <x v="0"/>
    <x v="1"/>
    <s v="Ja"/>
    <x v="0"/>
    <n v="1100"/>
    <x v="1"/>
    <x v="28"/>
    <x v="2"/>
    <x v="0"/>
    <x v="0"/>
    <x v="0"/>
    <x v="0"/>
  </r>
  <r>
    <x v="16"/>
    <x v="40"/>
    <x v="128"/>
    <n v="175"/>
    <n v="1084"/>
    <x v="0"/>
    <x v="2"/>
    <x v="3"/>
    <x v="1"/>
    <s v="Ja"/>
    <x v="0"/>
    <n v="1"/>
    <x v="1"/>
    <x v="28"/>
    <x v="2"/>
    <x v="0"/>
    <x v="0"/>
    <x v="3"/>
    <x v="0"/>
  </r>
  <r>
    <x v="16"/>
    <x v="40"/>
    <x v="128"/>
    <n v="175"/>
    <n v="1084"/>
    <x v="0"/>
    <x v="2"/>
    <x v="7"/>
    <x v="1"/>
    <s v="Ja"/>
    <x v="0"/>
    <n v="2"/>
    <x v="1"/>
    <x v="28"/>
    <x v="2"/>
    <x v="0"/>
    <x v="0"/>
    <x v="7"/>
    <x v="0"/>
  </r>
  <r>
    <x v="16"/>
    <x v="40"/>
    <x v="128"/>
    <n v="183"/>
    <n v="1084"/>
    <x v="0"/>
    <x v="2"/>
    <x v="0"/>
    <x v="1"/>
    <s v="Ja"/>
    <x v="0"/>
    <n v="648"/>
    <x v="1"/>
    <x v="29"/>
    <x v="2"/>
    <x v="0"/>
    <x v="0"/>
    <x v="0"/>
    <x v="0"/>
  </r>
  <r>
    <x v="16"/>
    <x v="40"/>
    <x v="128"/>
    <n v="183"/>
    <n v="1084"/>
    <x v="0"/>
    <x v="2"/>
    <x v="3"/>
    <x v="1"/>
    <s v="Ja"/>
    <x v="0"/>
    <n v="1"/>
    <x v="1"/>
    <x v="29"/>
    <x v="2"/>
    <x v="0"/>
    <x v="0"/>
    <x v="3"/>
    <x v="0"/>
  </r>
  <r>
    <x v="16"/>
    <x v="40"/>
    <x v="128"/>
    <n v="183"/>
    <n v="1084"/>
    <x v="0"/>
    <x v="2"/>
    <x v="7"/>
    <x v="1"/>
    <s v="Ja"/>
    <x v="0"/>
    <n v="1"/>
    <x v="1"/>
    <x v="29"/>
    <x v="2"/>
    <x v="0"/>
    <x v="0"/>
    <x v="7"/>
    <x v="0"/>
  </r>
  <r>
    <x v="16"/>
    <x v="40"/>
    <x v="128"/>
    <n v="183"/>
    <n v="1084"/>
    <x v="0"/>
    <x v="2"/>
    <x v="4"/>
    <x v="1"/>
    <s v="Ja"/>
    <x v="0"/>
    <n v="1"/>
    <x v="1"/>
    <x v="29"/>
    <x v="2"/>
    <x v="0"/>
    <x v="0"/>
    <x v="4"/>
    <x v="0"/>
  </r>
  <r>
    <x v="16"/>
    <x v="40"/>
    <x v="128"/>
    <n v="185"/>
    <n v="1084"/>
    <x v="0"/>
    <x v="2"/>
    <x v="0"/>
    <x v="1"/>
    <s v="Ja"/>
    <x v="0"/>
    <n v="772"/>
    <x v="1"/>
    <x v="30"/>
    <x v="2"/>
    <x v="0"/>
    <x v="0"/>
    <x v="0"/>
    <x v="0"/>
  </r>
  <r>
    <x v="16"/>
    <x v="40"/>
    <x v="128"/>
    <n v="185"/>
    <n v="1084"/>
    <x v="0"/>
    <x v="2"/>
    <x v="3"/>
    <x v="1"/>
    <s v="Ja"/>
    <x v="0"/>
    <n v="1"/>
    <x v="1"/>
    <x v="30"/>
    <x v="2"/>
    <x v="0"/>
    <x v="0"/>
    <x v="3"/>
    <x v="0"/>
  </r>
  <r>
    <x v="16"/>
    <x v="40"/>
    <x v="128"/>
    <n v="187"/>
    <n v="1084"/>
    <x v="0"/>
    <x v="2"/>
    <x v="0"/>
    <x v="1"/>
    <s v="Ja"/>
    <x v="0"/>
    <n v="344"/>
    <x v="1"/>
    <x v="31"/>
    <x v="2"/>
    <x v="0"/>
    <x v="0"/>
    <x v="0"/>
    <x v="0"/>
  </r>
  <r>
    <x v="16"/>
    <x v="40"/>
    <x v="128"/>
    <n v="187"/>
    <n v="1084"/>
    <x v="0"/>
    <x v="2"/>
    <x v="3"/>
    <x v="1"/>
    <s v="Ja"/>
    <x v="0"/>
    <n v="1"/>
    <x v="1"/>
    <x v="31"/>
    <x v="2"/>
    <x v="0"/>
    <x v="0"/>
    <x v="3"/>
    <x v="0"/>
  </r>
  <r>
    <x v="16"/>
    <x v="40"/>
    <x v="128"/>
    <n v="190"/>
    <n v="1084"/>
    <x v="0"/>
    <x v="2"/>
    <x v="0"/>
    <x v="1"/>
    <s v="Ja"/>
    <x v="0"/>
    <n v="513"/>
    <x v="1"/>
    <x v="32"/>
    <x v="2"/>
    <x v="0"/>
    <x v="0"/>
    <x v="0"/>
    <x v="0"/>
  </r>
  <r>
    <x v="16"/>
    <x v="40"/>
    <x v="128"/>
    <n v="190"/>
    <n v="1084"/>
    <x v="0"/>
    <x v="2"/>
    <x v="2"/>
    <x v="1"/>
    <s v="Ja"/>
    <x v="0"/>
    <n v="1"/>
    <x v="1"/>
    <x v="32"/>
    <x v="2"/>
    <x v="0"/>
    <x v="0"/>
    <x v="2"/>
    <x v="0"/>
  </r>
  <r>
    <x v="16"/>
    <x v="40"/>
    <x v="128"/>
    <n v="201"/>
    <n v="1084"/>
    <x v="0"/>
    <x v="2"/>
    <x v="0"/>
    <x v="1"/>
    <s v="Ja"/>
    <x v="0"/>
    <n v="284"/>
    <x v="1"/>
    <x v="33"/>
    <x v="2"/>
    <x v="0"/>
    <x v="0"/>
    <x v="0"/>
    <x v="0"/>
  </r>
  <r>
    <x v="16"/>
    <x v="40"/>
    <x v="128"/>
    <n v="210"/>
    <n v="1084"/>
    <x v="0"/>
    <x v="2"/>
    <x v="0"/>
    <x v="1"/>
    <s v="Ja"/>
    <x v="0"/>
    <n v="587"/>
    <x v="1"/>
    <x v="34"/>
    <x v="2"/>
    <x v="0"/>
    <x v="0"/>
    <x v="0"/>
    <x v="0"/>
  </r>
  <r>
    <x v="16"/>
    <x v="40"/>
    <x v="128"/>
    <n v="210"/>
    <n v="1084"/>
    <x v="0"/>
    <x v="2"/>
    <x v="3"/>
    <x v="1"/>
    <s v="Ja"/>
    <x v="0"/>
    <n v="3"/>
    <x v="1"/>
    <x v="34"/>
    <x v="2"/>
    <x v="0"/>
    <x v="0"/>
    <x v="3"/>
    <x v="0"/>
  </r>
  <r>
    <x v="16"/>
    <x v="40"/>
    <x v="128"/>
    <n v="210"/>
    <n v="1084"/>
    <x v="0"/>
    <x v="2"/>
    <x v="7"/>
    <x v="1"/>
    <s v="Ja"/>
    <x v="0"/>
    <n v="3"/>
    <x v="1"/>
    <x v="34"/>
    <x v="2"/>
    <x v="0"/>
    <x v="0"/>
    <x v="7"/>
    <x v="0"/>
  </r>
  <r>
    <x v="16"/>
    <x v="40"/>
    <x v="128"/>
    <n v="217"/>
    <n v="1084"/>
    <x v="0"/>
    <x v="2"/>
    <x v="0"/>
    <x v="1"/>
    <s v="Ja"/>
    <x v="0"/>
    <n v="1075"/>
    <x v="1"/>
    <x v="59"/>
    <x v="2"/>
    <x v="0"/>
    <x v="0"/>
    <x v="0"/>
    <x v="0"/>
  </r>
  <r>
    <x v="16"/>
    <x v="40"/>
    <x v="128"/>
    <n v="217"/>
    <n v="1084"/>
    <x v="0"/>
    <x v="2"/>
    <x v="3"/>
    <x v="1"/>
    <s v="Ja"/>
    <x v="0"/>
    <n v="1"/>
    <x v="1"/>
    <x v="59"/>
    <x v="2"/>
    <x v="0"/>
    <x v="0"/>
    <x v="3"/>
    <x v="0"/>
  </r>
  <r>
    <x v="16"/>
    <x v="40"/>
    <x v="128"/>
    <n v="219"/>
    <n v="1084"/>
    <x v="0"/>
    <x v="2"/>
    <x v="0"/>
    <x v="1"/>
    <s v="Ja"/>
    <x v="0"/>
    <n v="997"/>
    <x v="1"/>
    <x v="60"/>
    <x v="2"/>
    <x v="0"/>
    <x v="0"/>
    <x v="0"/>
    <x v="0"/>
  </r>
  <r>
    <x v="16"/>
    <x v="40"/>
    <x v="128"/>
    <n v="223"/>
    <n v="1084"/>
    <x v="0"/>
    <x v="2"/>
    <x v="0"/>
    <x v="1"/>
    <s v="Ja"/>
    <x v="0"/>
    <n v="288"/>
    <x v="1"/>
    <x v="62"/>
    <x v="2"/>
    <x v="0"/>
    <x v="0"/>
    <x v="0"/>
    <x v="0"/>
  </r>
  <r>
    <x v="16"/>
    <x v="40"/>
    <x v="128"/>
    <n v="223"/>
    <n v="1084"/>
    <x v="0"/>
    <x v="2"/>
    <x v="7"/>
    <x v="1"/>
    <s v="Ja"/>
    <x v="0"/>
    <n v="1"/>
    <x v="1"/>
    <x v="62"/>
    <x v="2"/>
    <x v="0"/>
    <x v="0"/>
    <x v="7"/>
    <x v="0"/>
  </r>
  <r>
    <x v="16"/>
    <x v="40"/>
    <x v="128"/>
    <n v="230"/>
    <n v="1084"/>
    <x v="0"/>
    <x v="2"/>
    <x v="0"/>
    <x v="1"/>
    <s v="Ja"/>
    <x v="0"/>
    <n v="709"/>
    <x v="1"/>
    <x v="35"/>
    <x v="2"/>
    <x v="0"/>
    <x v="0"/>
    <x v="0"/>
    <x v="0"/>
  </r>
  <r>
    <x v="16"/>
    <x v="40"/>
    <x v="128"/>
    <n v="230"/>
    <n v="1084"/>
    <x v="0"/>
    <x v="2"/>
    <x v="3"/>
    <x v="1"/>
    <s v="Ja"/>
    <x v="0"/>
    <n v="4"/>
    <x v="1"/>
    <x v="35"/>
    <x v="2"/>
    <x v="0"/>
    <x v="0"/>
    <x v="3"/>
    <x v="0"/>
  </r>
  <r>
    <x v="16"/>
    <x v="40"/>
    <x v="128"/>
    <n v="230"/>
    <n v="1084"/>
    <x v="0"/>
    <x v="2"/>
    <x v="7"/>
    <x v="1"/>
    <s v="Ja"/>
    <x v="0"/>
    <n v="1"/>
    <x v="1"/>
    <x v="35"/>
    <x v="2"/>
    <x v="0"/>
    <x v="0"/>
    <x v="7"/>
    <x v="0"/>
  </r>
  <r>
    <x v="16"/>
    <x v="40"/>
    <x v="128"/>
    <n v="240"/>
    <n v="1084"/>
    <x v="0"/>
    <x v="2"/>
    <x v="0"/>
    <x v="1"/>
    <s v="Ja"/>
    <x v="0"/>
    <n v="623"/>
    <x v="1"/>
    <x v="36"/>
    <x v="2"/>
    <x v="0"/>
    <x v="0"/>
    <x v="0"/>
    <x v="0"/>
  </r>
  <r>
    <x v="16"/>
    <x v="40"/>
    <x v="128"/>
    <n v="250"/>
    <n v="1084"/>
    <x v="0"/>
    <x v="2"/>
    <x v="0"/>
    <x v="1"/>
    <s v="Ja"/>
    <x v="0"/>
    <n v="693"/>
    <x v="1"/>
    <x v="37"/>
    <x v="2"/>
    <x v="0"/>
    <x v="0"/>
    <x v="0"/>
    <x v="0"/>
  </r>
  <r>
    <x v="16"/>
    <x v="40"/>
    <x v="128"/>
    <n v="253"/>
    <n v="1085"/>
    <x v="0"/>
    <x v="2"/>
    <x v="0"/>
    <x v="1"/>
    <s v="Ja"/>
    <x v="0"/>
    <n v="779"/>
    <x v="4"/>
    <x v="38"/>
    <x v="2"/>
    <x v="0"/>
    <x v="0"/>
    <x v="0"/>
    <x v="0"/>
  </r>
  <r>
    <x v="16"/>
    <x v="40"/>
    <x v="128"/>
    <n v="253"/>
    <n v="1085"/>
    <x v="0"/>
    <x v="2"/>
    <x v="3"/>
    <x v="1"/>
    <s v="Ja"/>
    <x v="0"/>
    <n v="3"/>
    <x v="4"/>
    <x v="38"/>
    <x v="2"/>
    <x v="0"/>
    <x v="0"/>
    <x v="3"/>
    <x v="0"/>
  </r>
  <r>
    <x v="16"/>
    <x v="40"/>
    <x v="128"/>
    <n v="259"/>
    <n v="1085"/>
    <x v="0"/>
    <x v="2"/>
    <x v="0"/>
    <x v="1"/>
    <s v="Ja"/>
    <x v="0"/>
    <n v="1216"/>
    <x v="4"/>
    <x v="39"/>
    <x v="2"/>
    <x v="0"/>
    <x v="0"/>
    <x v="0"/>
    <x v="0"/>
  </r>
  <r>
    <x v="16"/>
    <x v="40"/>
    <x v="128"/>
    <n v="259"/>
    <n v="1085"/>
    <x v="0"/>
    <x v="2"/>
    <x v="3"/>
    <x v="1"/>
    <s v="Ja"/>
    <x v="0"/>
    <n v="5"/>
    <x v="4"/>
    <x v="39"/>
    <x v="2"/>
    <x v="0"/>
    <x v="0"/>
    <x v="3"/>
    <x v="0"/>
  </r>
  <r>
    <x v="16"/>
    <x v="40"/>
    <x v="128"/>
    <n v="259"/>
    <n v="1085"/>
    <x v="0"/>
    <x v="2"/>
    <x v="7"/>
    <x v="1"/>
    <s v="Ja"/>
    <x v="0"/>
    <n v="1"/>
    <x v="4"/>
    <x v="39"/>
    <x v="2"/>
    <x v="0"/>
    <x v="0"/>
    <x v="7"/>
    <x v="0"/>
  </r>
  <r>
    <x v="16"/>
    <x v="40"/>
    <x v="128"/>
    <n v="259"/>
    <n v="1085"/>
    <x v="0"/>
    <x v="2"/>
    <x v="2"/>
    <x v="1"/>
    <s v="Ja"/>
    <x v="0"/>
    <n v="2"/>
    <x v="4"/>
    <x v="39"/>
    <x v="2"/>
    <x v="0"/>
    <x v="0"/>
    <x v="2"/>
    <x v="0"/>
  </r>
  <r>
    <x v="16"/>
    <x v="40"/>
    <x v="128"/>
    <n v="260"/>
    <n v="1084"/>
    <x v="0"/>
    <x v="2"/>
    <x v="0"/>
    <x v="1"/>
    <s v="Ja"/>
    <x v="0"/>
    <n v="514"/>
    <x v="1"/>
    <x v="64"/>
    <x v="2"/>
    <x v="0"/>
    <x v="0"/>
    <x v="0"/>
    <x v="0"/>
  </r>
  <r>
    <x v="16"/>
    <x v="40"/>
    <x v="128"/>
    <n v="260"/>
    <n v="1084"/>
    <x v="0"/>
    <x v="2"/>
    <x v="4"/>
    <x v="1"/>
    <s v="Ja"/>
    <x v="0"/>
    <n v="1"/>
    <x v="1"/>
    <x v="64"/>
    <x v="2"/>
    <x v="0"/>
    <x v="0"/>
    <x v="4"/>
    <x v="0"/>
  </r>
  <r>
    <x v="16"/>
    <x v="40"/>
    <x v="128"/>
    <n v="265"/>
    <n v="1085"/>
    <x v="0"/>
    <x v="2"/>
    <x v="0"/>
    <x v="1"/>
    <s v="Ja"/>
    <x v="0"/>
    <n v="1978"/>
    <x v="4"/>
    <x v="40"/>
    <x v="2"/>
    <x v="0"/>
    <x v="0"/>
    <x v="0"/>
    <x v="0"/>
  </r>
  <r>
    <x v="16"/>
    <x v="40"/>
    <x v="128"/>
    <n v="265"/>
    <n v="1085"/>
    <x v="0"/>
    <x v="2"/>
    <x v="3"/>
    <x v="1"/>
    <s v="Ja"/>
    <x v="0"/>
    <n v="2"/>
    <x v="4"/>
    <x v="40"/>
    <x v="2"/>
    <x v="0"/>
    <x v="0"/>
    <x v="3"/>
    <x v="0"/>
  </r>
  <r>
    <x v="16"/>
    <x v="40"/>
    <x v="128"/>
    <n v="265"/>
    <n v="1085"/>
    <x v="0"/>
    <x v="2"/>
    <x v="7"/>
    <x v="1"/>
    <s v="Ja"/>
    <x v="0"/>
    <n v="1"/>
    <x v="4"/>
    <x v="40"/>
    <x v="2"/>
    <x v="0"/>
    <x v="0"/>
    <x v="7"/>
    <x v="0"/>
  </r>
  <r>
    <x v="16"/>
    <x v="40"/>
    <x v="128"/>
    <n v="265"/>
    <n v="1085"/>
    <x v="0"/>
    <x v="2"/>
    <x v="2"/>
    <x v="1"/>
    <s v="Ja"/>
    <x v="0"/>
    <n v="1"/>
    <x v="4"/>
    <x v="40"/>
    <x v="2"/>
    <x v="0"/>
    <x v="0"/>
    <x v="2"/>
    <x v="0"/>
  </r>
  <r>
    <x v="16"/>
    <x v="40"/>
    <x v="128"/>
    <n v="269"/>
    <n v="1085"/>
    <x v="0"/>
    <x v="2"/>
    <x v="0"/>
    <x v="1"/>
    <s v="Ja"/>
    <x v="0"/>
    <n v="344"/>
    <x v="4"/>
    <x v="41"/>
    <x v="2"/>
    <x v="0"/>
    <x v="0"/>
    <x v="0"/>
    <x v="0"/>
  </r>
  <r>
    <x v="16"/>
    <x v="40"/>
    <x v="128"/>
    <n v="270"/>
    <n v="1084"/>
    <x v="0"/>
    <x v="2"/>
    <x v="0"/>
    <x v="1"/>
    <s v="Ja"/>
    <x v="0"/>
    <n v="558"/>
    <x v="1"/>
    <x v="42"/>
    <x v="2"/>
    <x v="0"/>
    <x v="0"/>
    <x v="0"/>
    <x v="0"/>
  </r>
  <r>
    <x v="16"/>
    <x v="40"/>
    <x v="128"/>
    <n v="306"/>
    <n v="1085"/>
    <x v="0"/>
    <x v="2"/>
    <x v="0"/>
    <x v="1"/>
    <s v="Ja"/>
    <x v="0"/>
    <n v="488"/>
    <x v="4"/>
    <x v="43"/>
    <x v="2"/>
    <x v="0"/>
    <x v="0"/>
    <x v="0"/>
    <x v="0"/>
  </r>
  <r>
    <x v="16"/>
    <x v="40"/>
    <x v="128"/>
    <n v="316"/>
    <n v="1085"/>
    <x v="0"/>
    <x v="2"/>
    <x v="0"/>
    <x v="1"/>
    <s v="Ja"/>
    <x v="0"/>
    <n v="1384"/>
    <x v="4"/>
    <x v="44"/>
    <x v="2"/>
    <x v="0"/>
    <x v="0"/>
    <x v="0"/>
    <x v="0"/>
  </r>
  <r>
    <x v="16"/>
    <x v="40"/>
    <x v="128"/>
    <n v="320"/>
    <n v="1085"/>
    <x v="0"/>
    <x v="2"/>
    <x v="0"/>
    <x v="1"/>
    <s v="Ja"/>
    <x v="0"/>
    <n v="665"/>
    <x v="4"/>
    <x v="45"/>
    <x v="2"/>
    <x v="0"/>
    <x v="0"/>
    <x v="0"/>
    <x v="0"/>
  </r>
  <r>
    <x v="16"/>
    <x v="40"/>
    <x v="128"/>
    <n v="326"/>
    <n v="1085"/>
    <x v="0"/>
    <x v="2"/>
    <x v="0"/>
    <x v="1"/>
    <s v="Ja"/>
    <x v="0"/>
    <n v="862"/>
    <x v="4"/>
    <x v="65"/>
    <x v="2"/>
    <x v="0"/>
    <x v="0"/>
    <x v="0"/>
    <x v="0"/>
  </r>
  <r>
    <x v="16"/>
    <x v="40"/>
    <x v="128"/>
    <n v="326"/>
    <n v="1085"/>
    <x v="0"/>
    <x v="2"/>
    <x v="4"/>
    <x v="1"/>
    <s v="Ja"/>
    <x v="0"/>
    <n v="1"/>
    <x v="4"/>
    <x v="65"/>
    <x v="2"/>
    <x v="0"/>
    <x v="0"/>
    <x v="4"/>
    <x v="0"/>
  </r>
  <r>
    <x v="16"/>
    <x v="40"/>
    <x v="128"/>
    <n v="329"/>
    <n v="1085"/>
    <x v="0"/>
    <x v="2"/>
    <x v="0"/>
    <x v="1"/>
    <s v="Ja"/>
    <x v="0"/>
    <n v="812"/>
    <x v="4"/>
    <x v="46"/>
    <x v="2"/>
    <x v="0"/>
    <x v="0"/>
    <x v="0"/>
    <x v="0"/>
  </r>
  <r>
    <x v="16"/>
    <x v="40"/>
    <x v="128"/>
    <n v="329"/>
    <n v="1085"/>
    <x v="0"/>
    <x v="2"/>
    <x v="3"/>
    <x v="1"/>
    <s v="Ja"/>
    <x v="0"/>
    <n v="1"/>
    <x v="4"/>
    <x v="46"/>
    <x v="2"/>
    <x v="0"/>
    <x v="0"/>
    <x v="3"/>
    <x v="0"/>
  </r>
  <r>
    <x v="16"/>
    <x v="40"/>
    <x v="128"/>
    <n v="330"/>
    <n v="1085"/>
    <x v="0"/>
    <x v="2"/>
    <x v="0"/>
    <x v="1"/>
    <s v="Ja"/>
    <x v="0"/>
    <n v="2029"/>
    <x v="4"/>
    <x v="47"/>
    <x v="2"/>
    <x v="0"/>
    <x v="0"/>
    <x v="0"/>
    <x v="0"/>
  </r>
  <r>
    <x v="16"/>
    <x v="40"/>
    <x v="128"/>
    <n v="330"/>
    <n v="1085"/>
    <x v="0"/>
    <x v="2"/>
    <x v="3"/>
    <x v="1"/>
    <s v="Ja"/>
    <x v="0"/>
    <n v="2"/>
    <x v="4"/>
    <x v="47"/>
    <x v="2"/>
    <x v="0"/>
    <x v="0"/>
    <x v="3"/>
    <x v="0"/>
  </r>
  <r>
    <x v="16"/>
    <x v="40"/>
    <x v="128"/>
    <n v="330"/>
    <n v="1085"/>
    <x v="0"/>
    <x v="2"/>
    <x v="4"/>
    <x v="1"/>
    <s v="Ja"/>
    <x v="0"/>
    <n v="2"/>
    <x v="4"/>
    <x v="47"/>
    <x v="2"/>
    <x v="0"/>
    <x v="0"/>
    <x v="4"/>
    <x v="0"/>
  </r>
  <r>
    <x v="16"/>
    <x v="40"/>
    <x v="128"/>
    <n v="330"/>
    <n v="1085"/>
    <x v="0"/>
    <x v="2"/>
    <x v="8"/>
    <x v="1"/>
    <s v="Ja"/>
    <x v="0"/>
    <n v="2"/>
    <x v="4"/>
    <x v="47"/>
    <x v="2"/>
    <x v="0"/>
    <x v="0"/>
    <x v="8"/>
    <x v="0"/>
  </r>
  <r>
    <x v="16"/>
    <x v="40"/>
    <x v="128"/>
    <n v="336"/>
    <n v="1085"/>
    <x v="0"/>
    <x v="2"/>
    <x v="0"/>
    <x v="1"/>
    <s v="Ja"/>
    <x v="0"/>
    <n v="380"/>
    <x v="4"/>
    <x v="48"/>
    <x v="2"/>
    <x v="0"/>
    <x v="0"/>
    <x v="0"/>
    <x v="0"/>
  </r>
  <r>
    <x v="16"/>
    <x v="40"/>
    <x v="128"/>
    <n v="340"/>
    <n v="1085"/>
    <x v="0"/>
    <x v="2"/>
    <x v="0"/>
    <x v="1"/>
    <s v="Ja"/>
    <x v="0"/>
    <n v="543"/>
    <x v="4"/>
    <x v="61"/>
    <x v="2"/>
    <x v="0"/>
    <x v="0"/>
    <x v="0"/>
    <x v="0"/>
  </r>
  <r>
    <x v="16"/>
    <x v="40"/>
    <x v="128"/>
    <n v="350"/>
    <n v="1085"/>
    <x v="0"/>
    <x v="2"/>
    <x v="0"/>
    <x v="1"/>
    <s v="Ja"/>
    <x v="0"/>
    <n v="335"/>
    <x v="4"/>
    <x v="49"/>
    <x v="2"/>
    <x v="0"/>
    <x v="0"/>
    <x v="0"/>
    <x v="0"/>
  </r>
  <r>
    <x v="16"/>
    <x v="40"/>
    <x v="128"/>
    <n v="360"/>
    <n v="1085"/>
    <x v="0"/>
    <x v="2"/>
    <x v="0"/>
    <x v="1"/>
    <s v="Ja"/>
    <x v="0"/>
    <n v="645"/>
    <x v="4"/>
    <x v="50"/>
    <x v="2"/>
    <x v="0"/>
    <x v="0"/>
    <x v="0"/>
    <x v="0"/>
  </r>
  <r>
    <x v="16"/>
    <x v="40"/>
    <x v="128"/>
    <n v="360"/>
    <n v="1085"/>
    <x v="0"/>
    <x v="2"/>
    <x v="4"/>
    <x v="1"/>
    <s v="Ja"/>
    <x v="0"/>
    <n v="1"/>
    <x v="4"/>
    <x v="50"/>
    <x v="2"/>
    <x v="0"/>
    <x v="0"/>
    <x v="4"/>
    <x v="0"/>
  </r>
  <r>
    <x v="16"/>
    <x v="40"/>
    <x v="128"/>
    <n v="370"/>
    <n v="1085"/>
    <x v="0"/>
    <x v="2"/>
    <x v="0"/>
    <x v="1"/>
    <s v="Ja"/>
    <x v="0"/>
    <n v="1824"/>
    <x v="4"/>
    <x v="51"/>
    <x v="2"/>
    <x v="0"/>
    <x v="0"/>
    <x v="0"/>
    <x v="0"/>
  </r>
  <r>
    <x v="16"/>
    <x v="40"/>
    <x v="128"/>
    <n v="370"/>
    <n v="1085"/>
    <x v="0"/>
    <x v="2"/>
    <x v="7"/>
    <x v="1"/>
    <s v="Ja"/>
    <x v="0"/>
    <n v="2"/>
    <x v="4"/>
    <x v="51"/>
    <x v="2"/>
    <x v="0"/>
    <x v="0"/>
    <x v="7"/>
    <x v="0"/>
  </r>
  <r>
    <x v="16"/>
    <x v="40"/>
    <x v="128"/>
    <n v="370"/>
    <n v="1085"/>
    <x v="0"/>
    <x v="2"/>
    <x v="4"/>
    <x v="1"/>
    <s v="Ja"/>
    <x v="0"/>
    <n v="1"/>
    <x v="4"/>
    <x v="51"/>
    <x v="2"/>
    <x v="0"/>
    <x v="0"/>
    <x v="4"/>
    <x v="0"/>
  </r>
  <r>
    <x v="16"/>
    <x v="40"/>
    <x v="128"/>
    <n v="376"/>
    <n v="1085"/>
    <x v="0"/>
    <x v="2"/>
    <x v="0"/>
    <x v="1"/>
    <s v="Ja"/>
    <x v="0"/>
    <n v="1162"/>
    <x v="4"/>
    <x v="52"/>
    <x v="2"/>
    <x v="0"/>
    <x v="0"/>
    <x v="0"/>
    <x v="0"/>
  </r>
  <r>
    <x v="16"/>
    <x v="40"/>
    <x v="128"/>
    <n v="376"/>
    <n v="1085"/>
    <x v="0"/>
    <x v="2"/>
    <x v="7"/>
    <x v="1"/>
    <s v="Ja"/>
    <x v="0"/>
    <n v="3"/>
    <x v="4"/>
    <x v="52"/>
    <x v="2"/>
    <x v="0"/>
    <x v="0"/>
    <x v="7"/>
    <x v="0"/>
  </r>
  <r>
    <x v="16"/>
    <x v="40"/>
    <x v="128"/>
    <n v="390"/>
    <n v="1085"/>
    <x v="0"/>
    <x v="2"/>
    <x v="0"/>
    <x v="1"/>
    <s v="Ja"/>
    <x v="0"/>
    <n v="709"/>
    <x v="4"/>
    <x v="53"/>
    <x v="2"/>
    <x v="0"/>
    <x v="0"/>
    <x v="0"/>
    <x v="0"/>
  </r>
  <r>
    <x v="16"/>
    <x v="40"/>
    <x v="128"/>
    <n v="390"/>
    <n v="1085"/>
    <x v="0"/>
    <x v="2"/>
    <x v="3"/>
    <x v="1"/>
    <s v="Ja"/>
    <x v="0"/>
    <n v="1"/>
    <x v="4"/>
    <x v="53"/>
    <x v="2"/>
    <x v="0"/>
    <x v="0"/>
    <x v="3"/>
    <x v="0"/>
  </r>
  <r>
    <x v="16"/>
    <x v="40"/>
    <x v="128"/>
    <n v="400"/>
    <n v="1084"/>
    <x v="0"/>
    <x v="2"/>
    <x v="0"/>
    <x v="1"/>
    <s v="Ja"/>
    <x v="0"/>
    <n v="594"/>
    <x v="1"/>
    <x v="63"/>
    <x v="2"/>
    <x v="0"/>
    <x v="0"/>
    <x v="0"/>
    <x v="0"/>
  </r>
  <r>
    <x v="16"/>
    <x v="40"/>
    <x v="128"/>
    <n v="410"/>
    <n v="1083"/>
    <x v="0"/>
    <x v="2"/>
    <x v="0"/>
    <x v="1"/>
    <s v="Ja"/>
    <x v="0"/>
    <n v="679"/>
    <x v="2"/>
    <x v="3"/>
    <x v="2"/>
    <x v="0"/>
    <x v="0"/>
    <x v="0"/>
    <x v="0"/>
  </r>
  <r>
    <x v="16"/>
    <x v="40"/>
    <x v="128"/>
    <n v="410"/>
    <n v="1083"/>
    <x v="0"/>
    <x v="2"/>
    <x v="3"/>
    <x v="1"/>
    <s v="Ja"/>
    <x v="0"/>
    <n v="2"/>
    <x v="2"/>
    <x v="3"/>
    <x v="2"/>
    <x v="0"/>
    <x v="0"/>
    <x v="3"/>
    <x v="0"/>
  </r>
  <r>
    <x v="16"/>
    <x v="40"/>
    <x v="128"/>
    <n v="410"/>
    <n v="1083"/>
    <x v="0"/>
    <x v="2"/>
    <x v="7"/>
    <x v="1"/>
    <s v="Ja"/>
    <x v="0"/>
    <n v="1"/>
    <x v="2"/>
    <x v="3"/>
    <x v="2"/>
    <x v="0"/>
    <x v="0"/>
    <x v="7"/>
    <x v="0"/>
  </r>
  <r>
    <x v="16"/>
    <x v="40"/>
    <x v="128"/>
    <n v="410"/>
    <n v="1083"/>
    <x v="0"/>
    <x v="2"/>
    <x v="2"/>
    <x v="1"/>
    <s v="Ja"/>
    <x v="0"/>
    <n v="1"/>
    <x v="2"/>
    <x v="3"/>
    <x v="2"/>
    <x v="0"/>
    <x v="0"/>
    <x v="2"/>
    <x v="0"/>
  </r>
  <r>
    <x v="16"/>
    <x v="40"/>
    <x v="128"/>
    <n v="420"/>
    <n v="1083"/>
    <x v="0"/>
    <x v="2"/>
    <x v="0"/>
    <x v="1"/>
    <s v="Ja"/>
    <x v="0"/>
    <n v="664"/>
    <x v="2"/>
    <x v="90"/>
    <x v="2"/>
    <x v="0"/>
    <x v="0"/>
    <x v="0"/>
    <x v="0"/>
  </r>
  <r>
    <x v="16"/>
    <x v="40"/>
    <x v="128"/>
    <n v="420"/>
    <n v="1083"/>
    <x v="0"/>
    <x v="2"/>
    <x v="3"/>
    <x v="1"/>
    <s v="Ja"/>
    <x v="0"/>
    <n v="1"/>
    <x v="2"/>
    <x v="90"/>
    <x v="2"/>
    <x v="0"/>
    <x v="0"/>
    <x v="3"/>
    <x v="0"/>
  </r>
  <r>
    <x v="16"/>
    <x v="40"/>
    <x v="128"/>
    <n v="420"/>
    <n v="1083"/>
    <x v="0"/>
    <x v="2"/>
    <x v="5"/>
    <x v="1"/>
    <s v="Ja"/>
    <x v="0"/>
    <n v="1"/>
    <x v="2"/>
    <x v="90"/>
    <x v="2"/>
    <x v="0"/>
    <x v="0"/>
    <x v="5"/>
    <x v="0"/>
  </r>
  <r>
    <x v="16"/>
    <x v="40"/>
    <x v="128"/>
    <n v="430"/>
    <n v="1083"/>
    <x v="0"/>
    <x v="2"/>
    <x v="0"/>
    <x v="1"/>
    <s v="Ja"/>
    <x v="0"/>
    <n v="872"/>
    <x v="2"/>
    <x v="91"/>
    <x v="2"/>
    <x v="0"/>
    <x v="0"/>
    <x v="0"/>
    <x v="0"/>
  </r>
  <r>
    <x v="16"/>
    <x v="40"/>
    <x v="128"/>
    <n v="430"/>
    <n v="1083"/>
    <x v="0"/>
    <x v="2"/>
    <x v="5"/>
    <x v="1"/>
    <s v="Ja"/>
    <x v="0"/>
    <n v="1"/>
    <x v="2"/>
    <x v="91"/>
    <x v="2"/>
    <x v="0"/>
    <x v="0"/>
    <x v="5"/>
    <x v="0"/>
  </r>
  <r>
    <x v="16"/>
    <x v="40"/>
    <x v="128"/>
    <n v="440"/>
    <n v="1083"/>
    <x v="0"/>
    <x v="2"/>
    <x v="0"/>
    <x v="1"/>
    <s v="Ja"/>
    <x v="0"/>
    <n v="407"/>
    <x v="2"/>
    <x v="92"/>
    <x v="2"/>
    <x v="0"/>
    <x v="0"/>
    <x v="0"/>
    <x v="0"/>
  </r>
  <r>
    <x v="16"/>
    <x v="40"/>
    <x v="128"/>
    <n v="450"/>
    <n v="1083"/>
    <x v="0"/>
    <x v="2"/>
    <x v="0"/>
    <x v="1"/>
    <s v="Ja"/>
    <x v="0"/>
    <n v="530"/>
    <x v="2"/>
    <x v="54"/>
    <x v="2"/>
    <x v="0"/>
    <x v="0"/>
    <x v="0"/>
    <x v="0"/>
  </r>
  <r>
    <x v="16"/>
    <x v="40"/>
    <x v="128"/>
    <n v="450"/>
    <n v="1083"/>
    <x v="0"/>
    <x v="2"/>
    <x v="4"/>
    <x v="1"/>
    <s v="Ja"/>
    <x v="0"/>
    <n v="1"/>
    <x v="2"/>
    <x v="54"/>
    <x v="2"/>
    <x v="0"/>
    <x v="0"/>
    <x v="4"/>
    <x v="0"/>
  </r>
  <r>
    <x v="16"/>
    <x v="40"/>
    <x v="128"/>
    <n v="461"/>
    <n v="1083"/>
    <x v="0"/>
    <x v="2"/>
    <x v="0"/>
    <x v="1"/>
    <s v="Ja"/>
    <x v="0"/>
    <n v="8330"/>
    <x v="2"/>
    <x v="55"/>
    <x v="2"/>
    <x v="0"/>
    <x v="0"/>
    <x v="0"/>
    <x v="0"/>
  </r>
  <r>
    <x v="16"/>
    <x v="40"/>
    <x v="128"/>
    <n v="461"/>
    <n v="1083"/>
    <x v="0"/>
    <x v="2"/>
    <x v="3"/>
    <x v="1"/>
    <s v="Ja"/>
    <x v="0"/>
    <n v="3"/>
    <x v="2"/>
    <x v="55"/>
    <x v="2"/>
    <x v="0"/>
    <x v="0"/>
    <x v="3"/>
    <x v="0"/>
  </r>
  <r>
    <x v="16"/>
    <x v="40"/>
    <x v="128"/>
    <n v="461"/>
    <n v="1083"/>
    <x v="0"/>
    <x v="2"/>
    <x v="7"/>
    <x v="1"/>
    <s v="Ja"/>
    <x v="0"/>
    <n v="2"/>
    <x v="2"/>
    <x v="55"/>
    <x v="2"/>
    <x v="0"/>
    <x v="0"/>
    <x v="7"/>
    <x v="0"/>
  </r>
  <r>
    <x v="16"/>
    <x v="40"/>
    <x v="128"/>
    <n v="461"/>
    <n v="1083"/>
    <x v="0"/>
    <x v="2"/>
    <x v="4"/>
    <x v="1"/>
    <s v="Ja"/>
    <x v="0"/>
    <n v="3"/>
    <x v="2"/>
    <x v="55"/>
    <x v="2"/>
    <x v="0"/>
    <x v="0"/>
    <x v="4"/>
    <x v="0"/>
  </r>
  <r>
    <x v="16"/>
    <x v="40"/>
    <x v="128"/>
    <n v="479"/>
    <n v="1083"/>
    <x v="0"/>
    <x v="2"/>
    <x v="0"/>
    <x v="1"/>
    <s v="Ja"/>
    <x v="0"/>
    <n v="1179"/>
    <x v="2"/>
    <x v="4"/>
    <x v="2"/>
    <x v="0"/>
    <x v="0"/>
    <x v="0"/>
    <x v="0"/>
  </r>
  <r>
    <x v="16"/>
    <x v="40"/>
    <x v="128"/>
    <n v="479"/>
    <n v="1083"/>
    <x v="0"/>
    <x v="2"/>
    <x v="3"/>
    <x v="1"/>
    <s v="Ja"/>
    <x v="0"/>
    <n v="2"/>
    <x v="2"/>
    <x v="4"/>
    <x v="2"/>
    <x v="0"/>
    <x v="0"/>
    <x v="3"/>
    <x v="0"/>
  </r>
  <r>
    <x v="16"/>
    <x v="40"/>
    <x v="128"/>
    <n v="480"/>
    <n v="1083"/>
    <x v="0"/>
    <x v="2"/>
    <x v="0"/>
    <x v="1"/>
    <s v="Ja"/>
    <x v="0"/>
    <n v="494"/>
    <x v="2"/>
    <x v="56"/>
    <x v="2"/>
    <x v="0"/>
    <x v="0"/>
    <x v="0"/>
    <x v="0"/>
  </r>
  <r>
    <x v="16"/>
    <x v="40"/>
    <x v="128"/>
    <n v="482"/>
    <n v="1083"/>
    <x v="0"/>
    <x v="2"/>
    <x v="0"/>
    <x v="1"/>
    <s v="Ja"/>
    <x v="0"/>
    <n v="171"/>
    <x v="2"/>
    <x v="97"/>
    <x v="2"/>
    <x v="0"/>
    <x v="0"/>
    <x v="0"/>
    <x v="0"/>
  </r>
  <r>
    <x v="16"/>
    <x v="40"/>
    <x v="128"/>
    <n v="492"/>
    <n v="1083"/>
    <x v="0"/>
    <x v="2"/>
    <x v="0"/>
    <x v="1"/>
    <s v="Ja"/>
    <x v="0"/>
    <n v="65"/>
    <x v="2"/>
    <x v="98"/>
    <x v="2"/>
    <x v="0"/>
    <x v="0"/>
    <x v="0"/>
    <x v="0"/>
  </r>
  <r>
    <x v="16"/>
    <x v="40"/>
    <x v="128"/>
    <n v="510"/>
    <n v="1083"/>
    <x v="0"/>
    <x v="2"/>
    <x v="0"/>
    <x v="1"/>
    <s v="Ja"/>
    <x v="0"/>
    <n v="1140"/>
    <x v="2"/>
    <x v="5"/>
    <x v="2"/>
    <x v="0"/>
    <x v="0"/>
    <x v="0"/>
    <x v="0"/>
  </r>
  <r>
    <x v="16"/>
    <x v="40"/>
    <x v="128"/>
    <n v="510"/>
    <n v="1083"/>
    <x v="0"/>
    <x v="2"/>
    <x v="3"/>
    <x v="1"/>
    <s v="Ja"/>
    <x v="0"/>
    <n v="1"/>
    <x v="2"/>
    <x v="5"/>
    <x v="2"/>
    <x v="0"/>
    <x v="0"/>
    <x v="3"/>
    <x v="0"/>
  </r>
  <r>
    <x v="16"/>
    <x v="40"/>
    <x v="128"/>
    <n v="530"/>
    <n v="1083"/>
    <x v="0"/>
    <x v="2"/>
    <x v="0"/>
    <x v="1"/>
    <s v="Ja"/>
    <x v="0"/>
    <n v="505"/>
    <x v="2"/>
    <x v="6"/>
    <x v="2"/>
    <x v="0"/>
    <x v="0"/>
    <x v="0"/>
    <x v="0"/>
  </r>
  <r>
    <x v="16"/>
    <x v="40"/>
    <x v="128"/>
    <n v="540"/>
    <n v="1083"/>
    <x v="0"/>
    <x v="2"/>
    <x v="0"/>
    <x v="1"/>
    <s v="Ja"/>
    <x v="0"/>
    <n v="1409"/>
    <x v="2"/>
    <x v="93"/>
    <x v="2"/>
    <x v="0"/>
    <x v="0"/>
    <x v="0"/>
    <x v="0"/>
  </r>
  <r>
    <x v="16"/>
    <x v="40"/>
    <x v="128"/>
    <n v="540"/>
    <n v="1083"/>
    <x v="0"/>
    <x v="2"/>
    <x v="4"/>
    <x v="1"/>
    <s v="Ja"/>
    <x v="0"/>
    <n v="1"/>
    <x v="2"/>
    <x v="93"/>
    <x v="2"/>
    <x v="0"/>
    <x v="0"/>
    <x v="4"/>
    <x v="0"/>
  </r>
  <r>
    <x v="16"/>
    <x v="40"/>
    <x v="128"/>
    <n v="540"/>
    <n v="1083"/>
    <x v="0"/>
    <x v="2"/>
    <x v="5"/>
    <x v="1"/>
    <s v="Ja"/>
    <x v="0"/>
    <n v="1"/>
    <x v="2"/>
    <x v="93"/>
    <x v="2"/>
    <x v="0"/>
    <x v="0"/>
    <x v="5"/>
    <x v="0"/>
  </r>
  <r>
    <x v="16"/>
    <x v="40"/>
    <x v="128"/>
    <n v="550"/>
    <n v="1083"/>
    <x v="0"/>
    <x v="2"/>
    <x v="0"/>
    <x v="1"/>
    <s v="Ja"/>
    <x v="0"/>
    <n v="676"/>
    <x v="2"/>
    <x v="7"/>
    <x v="2"/>
    <x v="0"/>
    <x v="0"/>
    <x v="0"/>
    <x v="0"/>
  </r>
  <r>
    <x v="16"/>
    <x v="40"/>
    <x v="128"/>
    <n v="550"/>
    <n v="1083"/>
    <x v="0"/>
    <x v="2"/>
    <x v="7"/>
    <x v="1"/>
    <s v="Ja"/>
    <x v="0"/>
    <n v="1"/>
    <x v="2"/>
    <x v="7"/>
    <x v="2"/>
    <x v="0"/>
    <x v="0"/>
    <x v="7"/>
    <x v="0"/>
  </r>
  <r>
    <x v="16"/>
    <x v="40"/>
    <x v="128"/>
    <n v="561"/>
    <n v="1083"/>
    <x v="0"/>
    <x v="2"/>
    <x v="0"/>
    <x v="1"/>
    <s v="Ja"/>
    <x v="0"/>
    <n v="3097"/>
    <x v="2"/>
    <x v="8"/>
    <x v="2"/>
    <x v="0"/>
    <x v="0"/>
    <x v="0"/>
    <x v="0"/>
  </r>
  <r>
    <x v="16"/>
    <x v="40"/>
    <x v="128"/>
    <n v="561"/>
    <n v="1083"/>
    <x v="0"/>
    <x v="2"/>
    <x v="4"/>
    <x v="1"/>
    <s v="Ja"/>
    <x v="0"/>
    <n v="1"/>
    <x v="2"/>
    <x v="8"/>
    <x v="2"/>
    <x v="0"/>
    <x v="0"/>
    <x v="4"/>
    <x v="0"/>
  </r>
  <r>
    <x v="16"/>
    <x v="40"/>
    <x v="128"/>
    <n v="561"/>
    <n v="1083"/>
    <x v="0"/>
    <x v="2"/>
    <x v="2"/>
    <x v="1"/>
    <s v="Ja"/>
    <x v="0"/>
    <n v="1"/>
    <x v="2"/>
    <x v="8"/>
    <x v="2"/>
    <x v="0"/>
    <x v="0"/>
    <x v="2"/>
    <x v="0"/>
  </r>
  <r>
    <x v="16"/>
    <x v="40"/>
    <x v="128"/>
    <n v="563"/>
    <n v="1083"/>
    <x v="0"/>
    <x v="2"/>
    <x v="0"/>
    <x v="1"/>
    <s v="Ja"/>
    <x v="0"/>
    <n v="22"/>
    <x v="2"/>
    <x v="9"/>
    <x v="2"/>
    <x v="0"/>
    <x v="0"/>
    <x v="0"/>
    <x v="0"/>
  </r>
  <r>
    <x v="16"/>
    <x v="40"/>
    <x v="128"/>
    <n v="573"/>
    <n v="1083"/>
    <x v="0"/>
    <x v="2"/>
    <x v="0"/>
    <x v="1"/>
    <s v="Ja"/>
    <x v="0"/>
    <n v="870"/>
    <x v="2"/>
    <x v="10"/>
    <x v="2"/>
    <x v="0"/>
    <x v="0"/>
    <x v="0"/>
    <x v="0"/>
  </r>
  <r>
    <x v="16"/>
    <x v="40"/>
    <x v="128"/>
    <n v="573"/>
    <n v="1083"/>
    <x v="0"/>
    <x v="2"/>
    <x v="4"/>
    <x v="1"/>
    <s v="Ja"/>
    <x v="0"/>
    <n v="1"/>
    <x v="2"/>
    <x v="10"/>
    <x v="2"/>
    <x v="0"/>
    <x v="0"/>
    <x v="4"/>
    <x v="0"/>
  </r>
  <r>
    <x v="16"/>
    <x v="40"/>
    <x v="128"/>
    <n v="580"/>
    <n v="1083"/>
    <x v="0"/>
    <x v="2"/>
    <x v="0"/>
    <x v="1"/>
    <s v="Ja"/>
    <x v="0"/>
    <n v="1"/>
    <x v="2"/>
    <x v="57"/>
    <x v="2"/>
    <x v="0"/>
    <x v="0"/>
    <x v="0"/>
    <x v="0"/>
  </r>
  <r>
    <x v="16"/>
    <x v="40"/>
    <x v="128"/>
    <n v="621"/>
    <n v="1083"/>
    <x v="0"/>
    <x v="2"/>
    <x v="0"/>
    <x v="1"/>
    <s v="Ja"/>
    <x v="0"/>
    <n v="2"/>
    <x v="2"/>
    <x v="12"/>
    <x v="2"/>
    <x v="0"/>
    <x v="0"/>
    <x v="0"/>
    <x v="0"/>
  </r>
  <r>
    <x v="16"/>
    <x v="40"/>
    <x v="128"/>
    <n v="630"/>
    <n v="1083"/>
    <x v="0"/>
    <x v="2"/>
    <x v="0"/>
    <x v="1"/>
    <s v="Ja"/>
    <x v="0"/>
    <n v="3"/>
    <x v="2"/>
    <x v="13"/>
    <x v="2"/>
    <x v="0"/>
    <x v="0"/>
    <x v="0"/>
    <x v="0"/>
  </r>
  <r>
    <x v="16"/>
    <x v="40"/>
    <x v="128"/>
    <n v="746"/>
    <n v="1082"/>
    <x v="0"/>
    <x v="2"/>
    <x v="0"/>
    <x v="1"/>
    <s v="Ja"/>
    <x v="0"/>
    <n v="1"/>
    <x v="0"/>
    <x v="0"/>
    <x v="2"/>
    <x v="0"/>
    <x v="0"/>
    <x v="0"/>
    <x v="0"/>
  </r>
  <r>
    <x v="16"/>
    <x v="40"/>
    <x v="128"/>
    <n v="791"/>
    <n v="1082"/>
    <x v="0"/>
    <x v="2"/>
    <x v="0"/>
    <x v="1"/>
    <s v="Ja"/>
    <x v="0"/>
    <n v="1"/>
    <x v="0"/>
    <x v="76"/>
    <x v="2"/>
    <x v="0"/>
    <x v="0"/>
    <x v="0"/>
    <x v="0"/>
  </r>
  <r>
    <x v="16"/>
    <x v="41"/>
    <x v="128"/>
    <n v="0"/>
    <n v="0"/>
    <x v="1"/>
    <x v="2"/>
    <x v="0"/>
    <x v="1"/>
    <s v="Ja"/>
    <x v="0"/>
    <n v="286"/>
    <x v="3"/>
    <x v="15"/>
    <x v="2"/>
    <x v="0"/>
    <x v="1"/>
    <x v="0"/>
    <x v="0"/>
  </r>
  <r>
    <x v="16"/>
    <x v="41"/>
    <x v="128"/>
    <n v="0"/>
    <n v="0"/>
    <x v="1"/>
    <x v="2"/>
    <x v="7"/>
    <x v="1"/>
    <s v="Ja"/>
    <x v="0"/>
    <n v="18"/>
    <x v="3"/>
    <x v="15"/>
    <x v="2"/>
    <x v="0"/>
    <x v="1"/>
    <x v="7"/>
    <x v="0"/>
  </r>
  <r>
    <x v="16"/>
    <x v="41"/>
    <x v="128"/>
    <n v="0"/>
    <n v="0"/>
    <x v="1"/>
    <x v="2"/>
    <x v="2"/>
    <x v="1"/>
    <s v="Ja"/>
    <x v="0"/>
    <n v="2"/>
    <x v="3"/>
    <x v="15"/>
    <x v="2"/>
    <x v="0"/>
    <x v="1"/>
    <x v="2"/>
    <x v="0"/>
  </r>
  <r>
    <x v="16"/>
    <x v="41"/>
    <x v="128"/>
    <n v="0"/>
    <n v="0"/>
    <x v="3"/>
    <x v="2"/>
    <x v="2"/>
    <x v="1"/>
    <s v="Ja"/>
    <x v="0"/>
    <n v="4"/>
    <x v="3"/>
    <x v="15"/>
    <x v="2"/>
    <x v="0"/>
    <x v="3"/>
    <x v="2"/>
    <x v="0"/>
  </r>
  <r>
    <x v="16"/>
    <x v="41"/>
    <x v="128"/>
    <n v="101"/>
    <n v="1084"/>
    <x v="0"/>
    <x v="2"/>
    <x v="0"/>
    <x v="1"/>
    <s v="Ja"/>
    <x v="0"/>
    <n v="6"/>
    <x v="1"/>
    <x v="2"/>
    <x v="2"/>
    <x v="0"/>
    <x v="0"/>
    <x v="0"/>
    <x v="0"/>
  </r>
  <r>
    <x v="16"/>
    <x v="41"/>
    <x v="128"/>
    <n v="510"/>
    <n v="1083"/>
    <x v="0"/>
    <x v="2"/>
    <x v="0"/>
    <x v="1"/>
    <s v="Ja"/>
    <x v="0"/>
    <n v="5"/>
    <x v="2"/>
    <x v="5"/>
    <x v="2"/>
    <x v="0"/>
    <x v="0"/>
    <x v="0"/>
    <x v="0"/>
  </r>
  <r>
    <x v="16"/>
    <x v="41"/>
    <x v="128"/>
    <n v="530"/>
    <n v="1083"/>
    <x v="0"/>
    <x v="2"/>
    <x v="0"/>
    <x v="1"/>
    <s v="Ja"/>
    <x v="0"/>
    <n v="2"/>
    <x v="2"/>
    <x v="6"/>
    <x v="2"/>
    <x v="0"/>
    <x v="0"/>
    <x v="0"/>
    <x v="0"/>
  </r>
  <r>
    <x v="16"/>
    <x v="41"/>
    <x v="128"/>
    <n v="550"/>
    <n v="1083"/>
    <x v="0"/>
    <x v="2"/>
    <x v="0"/>
    <x v="1"/>
    <s v="Ja"/>
    <x v="0"/>
    <n v="1"/>
    <x v="2"/>
    <x v="7"/>
    <x v="2"/>
    <x v="0"/>
    <x v="0"/>
    <x v="0"/>
    <x v="0"/>
  </r>
  <r>
    <x v="16"/>
    <x v="41"/>
    <x v="128"/>
    <n v="573"/>
    <n v="1083"/>
    <x v="0"/>
    <x v="2"/>
    <x v="0"/>
    <x v="1"/>
    <s v="Ja"/>
    <x v="0"/>
    <n v="101"/>
    <x v="2"/>
    <x v="10"/>
    <x v="2"/>
    <x v="0"/>
    <x v="0"/>
    <x v="0"/>
    <x v="0"/>
  </r>
  <r>
    <x v="16"/>
    <x v="41"/>
    <x v="128"/>
    <n v="575"/>
    <n v="1083"/>
    <x v="0"/>
    <x v="2"/>
    <x v="0"/>
    <x v="1"/>
    <s v="Ja"/>
    <x v="0"/>
    <n v="840"/>
    <x v="2"/>
    <x v="11"/>
    <x v="2"/>
    <x v="0"/>
    <x v="0"/>
    <x v="0"/>
    <x v="0"/>
  </r>
  <r>
    <x v="16"/>
    <x v="41"/>
    <x v="128"/>
    <n v="575"/>
    <n v="1083"/>
    <x v="0"/>
    <x v="2"/>
    <x v="3"/>
    <x v="1"/>
    <s v="Ja"/>
    <x v="0"/>
    <n v="1"/>
    <x v="2"/>
    <x v="11"/>
    <x v="2"/>
    <x v="0"/>
    <x v="0"/>
    <x v="3"/>
    <x v="0"/>
  </r>
  <r>
    <x v="16"/>
    <x v="41"/>
    <x v="128"/>
    <n v="580"/>
    <n v="1083"/>
    <x v="0"/>
    <x v="2"/>
    <x v="0"/>
    <x v="1"/>
    <s v="Ja"/>
    <x v="0"/>
    <n v="1099"/>
    <x v="2"/>
    <x v="57"/>
    <x v="2"/>
    <x v="0"/>
    <x v="0"/>
    <x v="0"/>
    <x v="0"/>
  </r>
  <r>
    <x v="16"/>
    <x v="41"/>
    <x v="128"/>
    <n v="580"/>
    <n v="1083"/>
    <x v="0"/>
    <x v="2"/>
    <x v="3"/>
    <x v="1"/>
    <s v="Ja"/>
    <x v="0"/>
    <n v="2"/>
    <x v="2"/>
    <x v="57"/>
    <x v="2"/>
    <x v="0"/>
    <x v="0"/>
    <x v="3"/>
    <x v="0"/>
  </r>
  <r>
    <x v="16"/>
    <x v="41"/>
    <x v="128"/>
    <n v="580"/>
    <n v="1083"/>
    <x v="0"/>
    <x v="2"/>
    <x v="4"/>
    <x v="1"/>
    <s v="Ja"/>
    <x v="0"/>
    <n v="1"/>
    <x v="2"/>
    <x v="57"/>
    <x v="2"/>
    <x v="0"/>
    <x v="0"/>
    <x v="4"/>
    <x v="0"/>
  </r>
  <r>
    <x v="16"/>
    <x v="41"/>
    <x v="128"/>
    <n v="607"/>
    <n v="1083"/>
    <x v="0"/>
    <x v="2"/>
    <x v="0"/>
    <x v="1"/>
    <s v="Ja"/>
    <x v="0"/>
    <n v="1129"/>
    <x v="2"/>
    <x v="85"/>
    <x v="2"/>
    <x v="0"/>
    <x v="0"/>
    <x v="0"/>
    <x v="0"/>
  </r>
  <r>
    <x v="16"/>
    <x v="41"/>
    <x v="128"/>
    <n v="607"/>
    <n v="1083"/>
    <x v="0"/>
    <x v="2"/>
    <x v="7"/>
    <x v="1"/>
    <s v="Ja"/>
    <x v="0"/>
    <n v="2"/>
    <x v="2"/>
    <x v="85"/>
    <x v="2"/>
    <x v="0"/>
    <x v="0"/>
    <x v="7"/>
    <x v="0"/>
  </r>
  <r>
    <x v="16"/>
    <x v="41"/>
    <x v="128"/>
    <n v="615"/>
    <n v="1082"/>
    <x v="0"/>
    <x v="2"/>
    <x v="0"/>
    <x v="1"/>
    <s v="Ja"/>
    <x v="0"/>
    <n v="2401"/>
    <x v="0"/>
    <x v="66"/>
    <x v="2"/>
    <x v="0"/>
    <x v="0"/>
    <x v="0"/>
    <x v="0"/>
  </r>
  <r>
    <x v="16"/>
    <x v="41"/>
    <x v="128"/>
    <n v="615"/>
    <n v="1082"/>
    <x v="0"/>
    <x v="2"/>
    <x v="3"/>
    <x v="1"/>
    <s v="Ja"/>
    <x v="0"/>
    <n v="2"/>
    <x v="0"/>
    <x v="66"/>
    <x v="2"/>
    <x v="0"/>
    <x v="0"/>
    <x v="3"/>
    <x v="0"/>
  </r>
  <r>
    <x v="16"/>
    <x v="41"/>
    <x v="128"/>
    <n v="615"/>
    <n v="1082"/>
    <x v="0"/>
    <x v="2"/>
    <x v="4"/>
    <x v="1"/>
    <s v="Ja"/>
    <x v="0"/>
    <n v="1"/>
    <x v="0"/>
    <x v="66"/>
    <x v="2"/>
    <x v="0"/>
    <x v="0"/>
    <x v="4"/>
    <x v="0"/>
  </r>
  <r>
    <x v="16"/>
    <x v="41"/>
    <x v="128"/>
    <n v="621"/>
    <n v="1083"/>
    <x v="0"/>
    <x v="2"/>
    <x v="0"/>
    <x v="1"/>
    <s v="Ja"/>
    <x v="0"/>
    <n v="2207"/>
    <x v="2"/>
    <x v="12"/>
    <x v="2"/>
    <x v="0"/>
    <x v="0"/>
    <x v="0"/>
    <x v="0"/>
  </r>
  <r>
    <x v="16"/>
    <x v="41"/>
    <x v="128"/>
    <n v="621"/>
    <n v="1083"/>
    <x v="0"/>
    <x v="2"/>
    <x v="3"/>
    <x v="1"/>
    <s v="Ja"/>
    <x v="0"/>
    <n v="1"/>
    <x v="2"/>
    <x v="12"/>
    <x v="2"/>
    <x v="0"/>
    <x v="0"/>
    <x v="3"/>
    <x v="0"/>
  </r>
  <r>
    <x v="16"/>
    <x v="41"/>
    <x v="128"/>
    <n v="630"/>
    <n v="1083"/>
    <x v="0"/>
    <x v="2"/>
    <x v="0"/>
    <x v="1"/>
    <s v="Ja"/>
    <x v="0"/>
    <n v="2583"/>
    <x v="2"/>
    <x v="13"/>
    <x v="2"/>
    <x v="0"/>
    <x v="0"/>
    <x v="0"/>
    <x v="0"/>
  </r>
  <r>
    <x v="16"/>
    <x v="41"/>
    <x v="128"/>
    <n v="630"/>
    <n v="1083"/>
    <x v="0"/>
    <x v="2"/>
    <x v="3"/>
    <x v="1"/>
    <s v="Ja"/>
    <x v="0"/>
    <n v="2"/>
    <x v="2"/>
    <x v="13"/>
    <x v="2"/>
    <x v="0"/>
    <x v="0"/>
    <x v="3"/>
    <x v="0"/>
  </r>
  <r>
    <x v="16"/>
    <x v="41"/>
    <x v="128"/>
    <n v="630"/>
    <n v="1083"/>
    <x v="0"/>
    <x v="2"/>
    <x v="4"/>
    <x v="1"/>
    <s v="Ja"/>
    <x v="0"/>
    <n v="2"/>
    <x v="2"/>
    <x v="13"/>
    <x v="2"/>
    <x v="0"/>
    <x v="0"/>
    <x v="4"/>
    <x v="0"/>
  </r>
  <r>
    <x v="16"/>
    <x v="41"/>
    <x v="128"/>
    <n v="630"/>
    <n v="1083"/>
    <x v="0"/>
    <x v="2"/>
    <x v="2"/>
    <x v="1"/>
    <s v="Ja"/>
    <x v="0"/>
    <n v="1"/>
    <x v="2"/>
    <x v="13"/>
    <x v="2"/>
    <x v="0"/>
    <x v="0"/>
    <x v="2"/>
    <x v="0"/>
  </r>
  <r>
    <x v="16"/>
    <x v="41"/>
    <x v="128"/>
    <n v="657"/>
    <n v="1082"/>
    <x v="0"/>
    <x v="2"/>
    <x v="0"/>
    <x v="1"/>
    <s v="Ja"/>
    <x v="0"/>
    <n v="2196"/>
    <x v="0"/>
    <x v="67"/>
    <x v="2"/>
    <x v="0"/>
    <x v="0"/>
    <x v="0"/>
    <x v="0"/>
  </r>
  <r>
    <x v="16"/>
    <x v="41"/>
    <x v="128"/>
    <n v="657"/>
    <n v="1082"/>
    <x v="0"/>
    <x v="2"/>
    <x v="7"/>
    <x v="1"/>
    <s v="Ja"/>
    <x v="0"/>
    <n v="2"/>
    <x v="0"/>
    <x v="67"/>
    <x v="2"/>
    <x v="0"/>
    <x v="0"/>
    <x v="7"/>
    <x v="0"/>
  </r>
  <r>
    <x v="16"/>
    <x v="41"/>
    <x v="128"/>
    <n v="661"/>
    <n v="1082"/>
    <x v="0"/>
    <x v="2"/>
    <x v="0"/>
    <x v="1"/>
    <s v="Ja"/>
    <x v="0"/>
    <n v="1370"/>
    <x v="0"/>
    <x v="68"/>
    <x v="2"/>
    <x v="0"/>
    <x v="0"/>
    <x v="0"/>
    <x v="0"/>
  </r>
  <r>
    <x v="16"/>
    <x v="41"/>
    <x v="128"/>
    <n v="665"/>
    <n v="1082"/>
    <x v="0"/>
    <x v="2"/>
    <x v="0"/>
    <x v="1"/>
    <s v="Ja"/>
    <x v="0"/>
    <n v="321"/>
    <x v="0"/>
    <x v="69"/>
    <x v="2"/>
    <x v="0"/>
    <x v="0"/>
    <x v="0"/>
    <x v="0"/>
  </r>
  <r>
    <x v="16"/>
    <x v="41"/>
    <x v="128"/>
    <n v="671"/>
    <n v="1082"/>
    <x v="0"/>
    <x v="2"/>
    <x v="0"/>
    <x v="1"/>
    <s v="Ja"/>
    <x v="0"/>
    <n v="370"/>
    <x v="0"/>
    <x v="70"/>
    <x v="2"/>
    <x v="0"/>
    <x v="0"/>
    <x v="0"/>
    <x v="0"/>
  </r>
  <r>
    <x v="16"/>
    <x v="41"/>
    <x v="128"/>
    <n v="706"/>
    <n v="1082"/>
    <x v="0"/>
    <x v="2"/>
    <x v="0"/>
    <x v="1"/>
    <s v="Ja"/>
    <x v="0"/>
    <n v="609"/>
    <x v="0"/>
    <x v="78"/>
    <x v="2"/>
    <x v="0"/>
    <x v="0"/>
    <x v="0"/>
    <x v="0"/>
  </r>
  <r>
    <x v="16"/>
    <x v="41"/>
    <x v="128"/>
    <n v="706"/>
    <n v="1082"/>
    <x v="0"/>
    <x v="2"/>
    <x v="3"/>
    <x v="1"/>
    <s v="Ja"/>
    <x v="0"/>
    <n v="1"/>
    <x v="0"/>
    <x v="78"/>
    <x v="2"/>
    <x v="0"/>
    <x v="0"/>
    <x v="3"/>
    <x v="0"/>
  </r>
  <r>
    <x v="16"/>
    <x v="41"/>
    <x v="128"/>
    <n v="707"/>
    <n v="1082"/>
    <x v="0"/>
    <x v="2"/>
    <x v="0"/>
    <x v="1"/>
    <s v="Ja"/>
    <x v="0"/>
    <n v="768"/>
    <x v="0"/>
    <x v="86"/>
    <x v="2"/>
    <x v="0"/>
    <x v="0"/>
    <x v="0"/>
    <x v="0"/>
  </r>
  <r>
    <x v="16"/>
    <x v="41"/>
    <x v="128"/>
    <n v="710"/>
    <n v="1082"/>
    <x v="0"/>
    <x v="2"/>
    <x v="0"/>
    <x v="1"/>
    <s v="Ja"/>
    <x v="0"/>
    <n v="722"/>
    <x v="0"/>
    <x v="87"/>
    <x v="2"/>
    <x v="0"/>
    <x v="0"/>
    <x v="0"/>
    <x v="0"/>
  </r>
  <r>
    <x v="16"/>
    <x v="41"/>
    <x v="128"/>
    <n v="710"/>
    <n v="1082"/>
    <x v="0"/>
    <x v="2"/>
    <x v="3"/>
    <x v="1"/>
    <s v="Ja"/>
    <x v="0"/>
    <n v="1"/>
    <x v="0"/>
    <x v="87"/>
    <x v="2"/>
    <x v="0"/>
    <x v="0"/>
    <x v="3"/>
    <x v="0"/>
  </r>
  <r>
    <x v="16"/>
    <x v="41"/>
    <x v="128"/>
    <n v="727"/>
    <n v="1082"/>
    <x v="0"/>
    <x v="2"/>
    <x v="0"/>
    <x v="1"/>
    <s v="Ja"/>
    <x v="0"/>
    <n v="328"/>
    <x v="0"/>
    <x v="89"/>
    <x v="2"/>
    <x v="0"/>
    <x v="0"/>
    <x v="0"/>
    <x v="0"/>
  </r>
  <r>
    <x v="16"/>
    <x v="41"/>
    <x v="128"/>
    <n v="727"/>
    <n v="1082"/>
    <x v="0"/>
    <x v="2"/>
    <x v="3"/>
    <x v="1"/>
    <s v="Ja"/>
    <x v="0"/>
    <n v="1"/>
    <x v="0"/>
    <x v="89"/>
    <x v="2"/>
    <x v="0"/>
    <x v="0"/>
    <x v="3"/>
    <x v="0"/>
  </r>
  <r>
    <x v="16"/>
    <x v="41"/>
    <x v="128"/>
    <n v="727"/>
    <n v="1082"/>
    <x v="0"/>
    <x v="2"/>
    <x v="5"/>
    <x v="1"/>
    <s v="Ja"/>
    <x v="0"/>
    <n v="1"/>
    <x v="0"/>
    <x v="89"/>
    <x v="2"/>
    <x v="0"/>
    <x v="0"/>
    <x v="5"/>
    <x v="0"/>
  </r>
  <r>
    <x v="16"/>
    <x v="41"/>
    <x v="128"/>
    <n v="730"/>
    <n v="1082"/>
    <x v="0"/>
    <x v="2"/>
    <x v="0"/>
    <x v="1"/>
    <s v="Ja"/>
    <x v="0"/>
    <n v="2432"/>
    <x v="0"/>
    <x v="71"/>
    <x v="2"/>
    <x v="0"/>
    <x v="0"/>
    <x v="0"/>
    <x v="0"/>
  </r>
  <r>
    <x v="16"/>
    <x v="41"/>
    <x v="128"/>
    <n v="730"/>
    <n v="1082"/>
    <x v="0"/>
    <x v="2"/>
    <x v="3"/>
    <x v="1"/>
    <s v="Ja"/>
    <x v="0"/>
    <n v="4"/>
    <x v="0"/>
    <x v="71"/>
    <x v="2"/>
    <x v="0"/>
    <x v="0"/>
    <x v="3"/>
    <x v="0"/>
  </r>
  <r>
    <x v="16"/>
    <x v="41"/>
    <x v="128"/>
    <n v="730"/>
    <n v="1082"/>
    <x v="0"/>
    <x v="2"/>
    <x v="8"/>
    <x v="1"/>
    <s v="Ja"/>
    <x v="0"/>
    <n v="1"/>
    <x v="0"/>
    <x v="71"/>
    <x v="2"/>
    <x v="0"/>
    <x v="0"/>
    <x v="8"/>
    <x v="0"/>
  </r>
  <r>
    <x v="16"/>
    <x v="41"/>
    <x v="128"/>
    <n v="740"/>
    <n v="1082"/>
    <x v="0"/>
    <x v="2"/>
    <x v="0"/>
    <x v="1"/>
    <s v="Ja"/>
    <x v="0"/>
    <n v="1860"/>
    <x v="0"/>
    <x v="72"/>
    <x v="2"/>
    <x v="0"/>
    <x v="0"/>
    <x v="0"/>
    <x v="0"/>
  </r>
  <r>
    <x v="16"/>
    <x v="41"/>
    <x v="128"/>
    <n v="740"/>
    <n v="1082"/>
    <x v="0"/>
    <x v="2"/>
    <x v="3"/>
    <x v="1"/>
    <s v="Ja"/>
    <x v="0"/>
    <n v="1"/>
    <x v="0"/>
    <x v="72"/>
    <x v="2"/>
    <x v="0"/>
    <x v="0"/>
    <x v="3"/>
    <x v="0"/>
  </r>
  <r>
    <x v="16"/>
    <x v="41"/>
    <x v="128"/>
    <n v="741"/>
    <n v="1082"/>
    <x v="0"/>
    <x v="2"/>
    <x v="0"/>
    <x v="1"/>
    <s v="Ja"/>
    <x v="0"/>
    <n v="36"/>
    <x v="0"/>
    <x v="88"/>
    <x v="2"/>
    <x v="0"/>
    <x v="0"/>
    <x v="0"/>
    <x v="0"/>
  </r>
  <r>
    <x v="16"/>
    <x v="41"/>
    <x v="128"/>
    <n v="746"/>
    <n v="1082"/>
    <x v="0"/>
    <x v="2"/>
    <x v="0"/>
    <x v="1"/>
    <s v="Ja"/>
    <x v="0"/>
    <n v="787"/>
    <x v="0"/>
    <x v="0"/>
    <x v="2"/>
    <x v="0"/>
    <x v="0"/>
    <x v="0"/>
    <x v="0"/>
  </r>
  <r>
    <x v="16"/>
    <x v="41"/>
    <x v="128"/>
    <n v="746"/>
    <n v="1082"/>
    <x v="0"/>
    <x v="2"/>
    <x v="3"/>
    <x v="1"/>
    <s v="Ja"/>
    <x v="0"/>
    <n v="2"/>
    <x v="0"/>
    <x v="0"/>
    <x v="2"/>
    <x v="0"/>
    <x v="0"/>
    <x v="3"/>
    <x v="0"/>
  </r>
  <r>
    <x v="16"/>
    <x v="41"/>
    <x v="128"/>
    <n v="746"/>
    <n v="1082"/>
    <x v="0"/>
    <x v="2"/>
    <x v="8"/>
    <x v="1"/>
    <s v="Ja"/>
    <x v="0"/>
    <n v="12"/>
    <x v="0"/>
    <x v="0"/>
    <x v="2"/>
    <x v="0"/>
    <x v="0"/>
    <x v="8"/>
    <x v="0"/>
  </r>
  <r>
    <x v="16"/>
    <x v="41"/>
    <x v="128"/>
    <n v="751"/>
    <n v="1082"/>
    <x v="0"/>
    <x v="2"/>
    <x v="0"/>
    <x v="1"/>
    <s v="Ja"/>
    <x v="0"/>
    <n v="17396"/>
    <x v="0"/>
    <x v="1"/>
    <x v="2"/>
    <x v="0"/>
    <x v="0"/>
    <x v="0"/>
    <x v="0"/>
  </r>
  <r>
    <x v="16"/>
    <x v="41"/>
    <x v="128"/>
    <n v="751"/>
    <n v="1082"/>
    <x v="0"/>
    <x v="2"/>
    <x v="3"/>
    <x v="1"/>
    <s v="Ja"/>
    <x v="0"/>
    <n v="9"/>
    <x v="0"/>
    <x v="1"/>
    <x v="2"/>
    <x v="0"/>
    <x v="0"/>
    <x v="3"/>
    <x v="0"/>
  </r>
  <r>
    <x v="16"/>
    <x v="41"/>
    <x v="128"/>
    <n v="751"/>
    <n v="1082"/>
    <x v="0"/>
    <x v="2"/>
    <x v="7"/>
    <x v="1"/>
    <s v="Ja"/>
    <x v="0"/>
    <n v="9"/>
    <x v="0"/>
    <x v="1"/>
    <x v="2"/>
    <x v="0"/>
    <x v="0"/>
    <x v="7"/>
    <x v="0"/>
  </r>
  <r>
    <x v="16"/>
    <x v="41"/>
    <x v="128"/>
    <n v="751"/>
    <n v="1082"/>
    <x v="0"/>
    <x v="2"/>
    <x v="4"/>
    <x v="1"/>
    <s v="Ja"/>
    <x v="0"/>
    <n v="6"/>
    <x v="0"/>
    <x v="1"/>
    <x v="2"/>
    <x v="0"/>
    <x v="0"/>
    <x v="4"/>
    <x v="0"/>
  </r>
  <r>
    <x v="16"/>
    <x v="41"/>
    <x v="128"/>
    <n v="751"/>
    <n v="1082"/>
    <x v="0"/>
    <x v="2"/>
    <x v="5"/>
    <x v="1"/>
    <s v="Ja"/>
    <x v="0"/>
    <n v="1"/>
    <x v="0"/>
    <x v="1"/>
    <x v="2"/>
    <x v="0"/>
    <x v="0"/>
    <x v="5"/>
    <x v="0"/>
  </r>
  <r>
    <x v="16"/>
    <x v="41"/>
    <x v="128"/>
    <n v="756"/>
    <n v="1082"/>
    <x v="0"/>
    <x v="2"/>
    <x v="0"/>
    <x v="1"/>
    <s v="Ja"/>
    <x v="0"/>
    <n v="820"/>
    <x v="0"/>
    <x v="73"/>
    <x v="2"/>
    <x v="0"/>
    <x v="0"/>
    <x v="0"/>
    <x v="0"/>
  </r>
  <r>
    <x v="16"/>
    <x v="41"/>
    <x v="128"/>
    <n v="756"/>
    <n v="1082"/>
    <x v="0"/>
    <x v="2"/>
    <x v="3"/>
    <x v="1"/>
    <s v="Ja"/>
    <x v="0"/>
    <n v="1"/>
    <x v="0"/>
    <x v="73"/>
    <x v="2"/>
    <x v="0"/>
    <x v="0"/>
    <x v="3"/>
    <x v="0"/>
  </r>
  <r>
    <x v="16"/>
    <x v="41"/>
    <x v="128"/>
    <n v="756"/>
    <n v="1082"/>
    <x v="0"/>
    <x v="2"/>
    <x v="7"/>
    <x v="1"/>
    <s v="Ja"/>
    <x v="0"/>
    <n v="3"/>
    <x v="0"/>
    <x v="73"/>
    <x v="2"/>
    <x v="0"/>
    <x v="0"/>
    <x v="7"/>
    <x v="0"/>
  </r>
  <r>
    <x v="16"/>
    <x v="41"/>
    <x v="128"/>
    <n v="760"/>
    <n v="1082"/>
    <x v="0"/>
    <x v="2"/>
    <x v="0"/>
    <x v="1"/>
    <s v="Ja"/>
    <x v="0"/>
    <n v="1061"/>
    <x v="0"/>
    <x v="14"/>
    <x v="2"/>
    <x v="0"/>
    <x v="0"/>
    <x v="0"/>
    <x v="0"/>
  </r>
  <r>
    <x v="16"/>
    <x v="41"/>
    <x v="128"/>
    <n v="760"/>
    <n v="1082"/>
    <x v="0"/>
    <x v="2"/>
    <x v="3"/>
    <x v="1"/>
    <s v="Ja"/>
    <x v="0"/>
    <n v="1"/>
    <x v="0"/>
    <x v="14"/>
    <x v="2"/>
    <x v="0"/>
    <x v="0"/>
    <x v="3"/>
    <x v="0"/>
  </r>
  <r>
    <x v="16"/>
    <x v="41"/>
    <x v="128"/>
    <n v="766"/>
    <n v="1082"/>
    <x v="0"/>
    <x v="2"/>
    <x v="0"/>
    <x v="1"/>
    <s v="Ja"/>
    <x v="0"/>
    <n v="789"/>
    <x v="0"/>
    <x v="74"/>
    <x v="2"/>
    <x v="0"/>
    <x v="0"/>
    <x v="0"/>
    <x v="0"/>
  </r>
  <r>
    <x v="16"/>
    <x v="41"/>
    <x v="128"/>
    <n v="766"/>
    <n v="1082"/>
    <x v="0"/>
    <x v="2"/>
    <x v="3"/>
    <x v="1"/>
    <s v="Ja"/>
    <x v="0"/>
    <n v="1"/>
    <x v="0"/>
    <x v="74"/>
    <x v="2"/>
    <x v="0"/>
    <x v="0"/>
    <x v="3"/>
    <x v="0"/>
  </r>
  <r>
    <x v="16"/>
    <x v="41"/>
    <x v="128"/>
    <n v="773"/>
    <n v="1081"/>
    <x v="0"/>
    <x v="2"/>
    <x v="0"/>
    <x v="1"/>
    <s v="Ja"/>
    <x v="0"/>
    <n v="361"/>
    <x v="5"/>
    <x v="96"/>
    <x v="2"/>
    <x v="0"/>
    <x v="0"/>
    <x v="0"/>
    <x v="0"/>
  </r>
  <r>
    <x v="16"/>
    <x v="41"/>
    <x v="128"/>
    <n v="773"/>
    <n v="1081"/>
    <x v="0"/>
    <x v="2"/>
    <x v="7"/>
    <x v="1"/>
    <s v="Ja"/>
    <x v="0"/>
    <n v="1"/>
    <x v="5"/>
    <x v="96"/>
    <x v="2"/>
    <x v="0"/>
    <x v="0"/>
    <x v="7"/>
    <x v="0"/>
  </r>
  <r>
    <x v="16"/>
    <x v="41"/>
    <x v="128"/>
    <n v="779"/>
    <n v="1082"/>
    <x v="0"/>
    <x v="2"/>
    <x v="0"/>
    <x v="1"/>
    <s v="Ja"/>
    <x v="0"/>
    <n v="911"/>
    <x v="0"/>
    <x v="75"/>
    <x v="2"/>
    <x v="0"/>
    <x v="0"/>
    <x v="0"/>
    <x v="0"/>
  </r>
  <r>
    <x v="16"/>
    <x v="41"/>
    <x v="128"/>
    <n v="779"/>
    <n v="1082"/>
    <x v="0"/>
    <x v="2"/>
    <x v="3"/>
    <x v="1"/>
    <s v="Ja"/>
    <x v="0"/>
    <n v="2"/>
    <x v="0"/>
    <x v="75"/>
    <x v="2"/>
    <x v="0"/>
    <x v="0"/>
    <x v="3"/>
    <x v="0"/>
  </r>
  <r>
    <x v="16"/>
    <x v="41"/>
    <x v="128"/>
    <n v="779"/>
    <n v="1082"/>
    <x v="0"/>
    <x v="2"/>
    <x v="7"/>
    <x v="1"/>
    <s v="Ja"/>
    <x v="0"/>
    <n v="1"/>
    <x v="0"/>
    <x v="75"/>
    <x v="2"/>
    <x v="0"/>
    <x v="0"/>
    <x v="7"/>
    <x v="0"/>
  </r>
  <r>
    <x v="16"/>
    <x v="41"/>
    <x v="128"/>
    <n v="779"/>
    <n v="1082"/>
    <x v="0"/>
    <x v="2"/>
    <x v="4"/>
    <x v="1"/>
    <s v="Ja"/>
    <x v="0"/>
    <n v="1"/>
    <x v="0"/>
    <x v="75"/>
    <x v="2"/>
    <x v="0"/>
    <x v="0"/>
    <x v="4"/>
    <x v="0"/>
  </r>
  <r>
    <x v="16"/>
    <x v="41"/>
    <x v="128"/>
    <n v="779"/>
    <n v="1082"/>
    <x v="0"/>
    <x v="2"/>
    <x v="5"/>
    <x v="1"/>
    <s v="Ja"/>
    <x v="0"/>
    <n v="1"/>
    <x v="0"/>
    <x v="75"/>
    <x v="2"/>
    <x v="0"/>
    <x v="0"/>
    <x v="5"/>
    <x v="0"/>
  </r>
  <r>
    <x v="16"/>
    <x v="41"/>
    <x v="128"/>
    <n v="787"/>
    <n v="1081"/>
    <x v="0"/>
    <x v="2"/>
    <x v="0"/>
    <x v="1"/>
    <s v="Ja"/>
    <x v="0"/>
    <n v="828"/>
    <x v="5"/>
    <x v="79"/>
    <x v="2"/>
    <x v="0"/>
    <x v="0"/>
    <x v="0"/>
    <x v="0"/>
  </r>
  <r>
    <x v="16"/>
    <x v="41"/>
    <x v="128"/>
    <n v="787"/>
    <n v="1081"/>
    <x v="0"/>
    <x v="2"/>
    <x v="7"/>
    <x v="1"/>
    <s v="Ja"/>
    <x v="0"/>
    <n v="1"/>
    <x v="5"/>
    <x v="79"/>
    <x v="2"/>
    <x v="0"/>
    <x v="0"/>
    <x v="7"/>
    <x v="0"/>
  </r>
  <r>
    <x v="16"/>
    <x v="41"/>
    <x v="128"/>
    <n v="791"/>
    <n v="1082"/>
    <x v="0"/>
    <x v="2"/>
    <x v="0"/>
    <x v="1"/>
    <s v="Ja"/>
    <x v="0"/>
    <n v="2130"/>
    <x v="0"/>
    <x v="76"/>
    <x v="2"/>
    <x v="0"/>
    <x v="0"/>
    <x v="0"/>
    <x v="0"/>
  </r>
  <r>
    <x v="16"/>
    <x v="41"/>
    <x v="128"/>
    <n v="791"/>
    <n v="1082"/>
    <x v="0"/>
    <x v="2"/>
    <x v="3"/>
    <x v="1"/>
    <s v="Ja"/>
    <x v="0"/>
    <n v="2"/>
    <x v="0"/>
    <x v="76"/>
    <x v="2"/>
    <x v="0"/>
    <x v="0"/>
    <x v="3"/>
    <x v="0"/>
  </r>
  <r>
    <x v="16"/>
    <x v="41"/>
    <x v="128"/>
    <n v="810"/>
    <n v="1081"/>
    <x v="0"/>
    <x v="2"/>
    <x v="0"/>
    <x v="1"/>
    <s v="Ja"/>
    <x v="0"/>
    <n v="694"/>
    <x v="5"/>
    <x v="80"/>
    <x v="2"/>
    <x v="0"/>
    <x v="0"/>
    <x v="0"/>
    <x v="0"/>
  </r>
  <r>
    <x v="16"/>
    <x v="41"/>
    <x v="128"/>
    <n v="813"/>
    <n v="1081"/>
    <x v="0"/>
    <x v="2"/>
    <x v="0"/>
    <x v="1"/>
    <s v="Ja"/>
    <x v="0"/>
    <n v="999"/>
    <x v="5"/>
    <x v="58"/>
    <x v="2"/>
    <x v="0"/>
    <x v="0"/>
    <x v="0"/>
    <x v="0"/>
  </r>
  <r>
    <x v="16"/>
    <x v="41"/>
    <x v="128"/>
    <n v="813"/>
    <n v="1081"/>
    <x v="0"/>
    <x v="2"/>
    <x v="3"/>
    <x v="1"/>
    <s v="Ja"/>
    <x v="0"/>
    <n v="1"/>
    <x v="5"/>
    <x v="58"/>
    <x v="2"/>
    <x v="0"/>
    <x v="0"/>
    <x v="3"/>
    <x v="0"/>
  </r>
  <r>
    <x v="16"/>
    <x v="41"/>
    <x v="128"/>
    <n v="820"/>
    <n v="1081"/>
    <x v="0"/>
    <x v="2"/>
    <x v="0"/>
    <x v="1"/>
    <s v="Ja"/>
    <x v="0"/>
    <n v="726"/>
    <x v="5"/>
    <x v="94"/>
    <x v="2"/>
    <x v="0"/>
    <x v="0"/>
    <x v="0"/>
    <x v="0"/>
  </r>
  <r>
    <x v="16"/>
    <x v="41"/>
    <x v="128"/>
    <n v="820"/>
    <n v="1081"/>
    <x v="0"/>
    <x v="2"/>
    <x v="3"/>
    <x v="1"/>
    <s v="Ja"/>
    <x v="0"/>
    <n v="1"/>
    <x v="5"/>
    <x v="94"/>
    <x v="2"/>
    <x v="0"/>
    <x v="0"/>
    <x v="3"/>
    <x v="0"/>
  </r>
  <r>
    <x v="16"/>
    <x v="41"/>
    <x v="128"/>
    <n v="825"/>
    <n v="1081"/>
    <x v="0"/>
    <x v="2"/>
    <x v="0"/>
    <x v="1"/>
    <s v="Ja"/>
    <x v="0"/>
    <n v="16"/>
    <x v="5"/>
    <x v="99"/>
    <x v="2"/>
    <x v="0"/>
    <x v="0"/>
    <x v="0"/>
    <x v="0"/>
  </r>
  <r>
    <x v="16"/>
    <x v="41"/>
    <x v="128"/>
    <n v="840"/>
    <n v="1081"/>
    <x v="0"/>
    <x v="2"/>
    <x v="0"/>
    <x v="1"/>
    <s v="Ja"/>
    <x v="0"/>
    <n v="522"/>
    <x v="5"/>
    <x v="81"/>
    <x v="2"/>
    <x v="0"/>
    <x v="0"/>
    <x v="0"/>
    <x v="0"/>
  </r>
  <r>
    <x v="16"/>
    <x v="41"/>
    <x v="128"/>
    <n v="846"/>
    <n v="1081"/>
    <x v="0"/>
    <x v="2"/>
    <x v="0"/>
    <x v="1"/>
    <s v="Ja"/>
    <x v="0"/>
    <n v="171"/>
    <x v="5"/>
    <x v="82"/>
    <x v="2"/>
    <x v="0"/>
    <x v="0"/>
    <x v="0"/>
    <x v="0"/>
  </r>
  <r>
    <x v="16"/>
    <x v="41"/>
    <x v="128"/>
    <n v="846"/>
    <n v="1081"/>
    <x v="0"/>
    <x v="2"/>
    <x v="4"/>
    <x v="1"/>
    <s v="Ja"/>
    <x v="0"/>
    <n v="1"/>
    <x v="5"/>
    <x v="82"/>
    <x v="2"/>
    <x v="0"/>
    <x v="0"/>
    <x v="4"/>
    <x v="0"/>
  </r>
  <r>
    <x v="16"/>
    <x v="41"/>
    <x v="128"/>
    <n v="846"/>
    <n v="1081"/>
    <x v="0"/>
    <x v="2"/>
    <x v="8"/>
    <x v="1"/>
    <s v="Ja"/>
    <x v="0"/>
    <n v="3"/>
    <x v="5"/>
    <x v="82"/>
    <x v="2"/>
    <x v="0"/>
    <x v="0"/>
    <x v="8"/>
    <x v="0"/>
  </r>
  <r>
    <x v="16"/>
    <x v="41"/>
    <x v="128"/>
    <n v="849"/>
    <n v="1081"/>
    <x v="0"/>
    <x v="2"/>
    <x v="0"/>
    <x v="1"/>
    <s v="Ja"/>
    <x v="0"/>
    <n v="1"/>
    <x v="5"/>
    <x v="83"/>
    <x v="2"/>
    <x v="0"/>
    <x v="0"/>
    <x v="0"/>
    <x v="0"/>
  </r>
  <r>
    <x v="16"/>
    <x v="41"/>
    <x v="128"/>
    <n v="851"/>
    <n v="1081"/>
    <x v="0"/>
    <x v="2"/>
    <x v="0"/>
    <x v="1"/>
    <s v="Ja"/>
    <x v="0"/>
    <n v="5"/>
    <x v="5"/>
    <x v="77"/>
    <x v="2"/>
    <x v="0"/>
    <x v="0"/>
    <x v="0"/>
    <x v="0"/>
  </r>
  <r>
    <x v="16"/>
    <x v="42"/>
    <x v="128"/>
    <n v="0"/>
    <n v="0"/>
    <x v="1"/>
    <x v="2"/>
    <x v="0"/>
    <x v="1"/>
    <s v="Ja"/>
    <x v="0"/>
    <n v="43"/>
    <x v="3"/>
    <x v="15"/>
    <x v="2"/>
    <x v="0"/>
    <x v="1"/>
    <x v="0"/>
    <x v="0"/>
  </r>
  <r>
    <x v="16"/>
    <x v="42"/>
    <x v="128"/>
    <n v="0"/>
    <n v="0"/>
    <x v="1"/>
    <x v="2"/>
    <x v="7"/>
    <x v="1"/>
    <s v="Ja"/>
    <x v="0"/>
    <n v="4"/>
    <x v="3"/>
    <x v="15"/>
    <x v="2"/>
    <x v="0"/>
    <x v="1"/>
    <x v="7"/>
    <x v="0"/>
  </r>
  <r>
    <x v="16"/>
    <x v="42"/>
    <x v="128"/>
    <n v="0"/>
    <n v="0"/>
    <x v="1"/>
    <x v="2"/>
    <x v="2"/>
    <x v="1"/>
    <s v="Ja"/>
    <x v="0"/>
    <n v="1"/>
    <x v="3"/>
    <x v="15"/>
    <x v="2"/>
    <x v="0"/>
    <x v="1"/>
    <x v="2"/>
    <x v="0"/>
  </r>
  <r>
    <x v="16"/>
    <x v="42"/>
    <x v="128"/>
    <n v="0"/>
    <n v="0"/>
    <x v="3"/>
    <x v="2"/>
    <x v="2"/>
    <x v="1"/>
    <s v="Ja"/>
    <x v="0"/>
    <n v="1"/>
    <x v="3"/>
    <x v="15"/>
    <x v="2"/>
    <x v="0"/>
    <x v="3"/>
    <x v="2"/>
    <x v="0"/>
  </r>
  <r>
    <x v="16"/>
    <x v="42"/>
    <x v="128"/>
    <n v="746"/>
    <n v="1082"/>
    <x v="0"/>
    <x v="2"/>
    <x v="0"/>
    <x v="1"/>
    <s v="Ja"/>
    <x v="0"/>
    <n v="1"/>
    <x v="0"/>
    <x v="0"/>
    <x v="2"/>
    <x v="0"/>
    <x v="0"/>
    <x v="0"/>
    <x v="0"/>
  </r>
  <r>
    <x v="16"/>
    <x v="42"/>
    <x v="128"/>
    <n v="751"/>
    <n v="1082"/>
    <x v="0"/>
    <x v="2"/>
    <x v="0"/>
    <x v="1"/>
    <s v="Ja"/>
    <x v="0"/>
    <n v="1"/>
    <x v="0"/>
    <x v="1"/>
    <x v="2"/>
    <x v="0"/>
    <x v="0"/>
    <x v="0"/>
    <x v="0"/>
  </r>
  <r>
    <x v="16"/>
    <x v="42"/>
    <x v="128"/>
    <n v="810"/>
    <n v="1081"/>
    <x v="0"/>
    <x v="2"/>
    <x v="0"/>
    <x v="1"/>
    <s v="Ja"/>
    <x v="0"/>
    <n v="1"/>
    <x v="5"/>
    <x v="80"/>
    <x v="2"/>
    <x v="0"/>
    <x v="0"/>
    <x v="0"/>
    <x v="0"/>
  </r>
  <r>
    <x v="16"/>
    <x v="42"/>
    <x v="128"/>
    <n v="820"/>
    <n v="1081"/>
    <x v="0"/>
    <x v="2"/>
    <x v="0"/>
    <x v="1"/>
    <s v="Ja"/>
    <x v="0"/>
    <n v="1"/>
    <x v="5"/>
    <x v="94"/>
    <x v="2"/>
    <x v="0"/>
    <x v="0"/>
    <x v="0"/>
    <x v="0"/>
  </r>
  <r>
    <x v="16"/>
    <x v="42"/>
    <x v="128"/>
    <n v="840"/>
    <n v="1081"/>
    <x v="0"/>
    <x v="2"/>
    <x v="0"/>
    <x v="1"/>
    <s v="Ja"/>
    <x v="0"/>
    <n v="1"/>
    <x v="5"/>
    <x v="81"/>
    <x v="2"/>
    <x v="0"/>
    <x v="0"/>
    <x v="0"/>
    <x v="0"/>
  </r>
  <r>
    <x v="16"/>
    <x v="42"/>
    <x v="128"/>
    <n v="846"/>
    <n v="1081"/>
    <x v="0"/>
    <x v="2"/>
    <x v="0"/>
    <x v="1"/>
    <s v="Ja"/>
    <x v="0"/>
    <n v="601"/>
    <x v="5"/>
    <x v="82"/>
    <x v="2"/>
    <x v="0"/>
    <x v="0"/>
    <x v="0"/>
    <x v="0"/>
  </r>
  <r>
    <x v="16"/>
    <x v="42"/>
    <x v="128"/>
    <n v="846"/>
    <n v="1081"/>
    <x v="0"/>
    <x v="2"/>
    <x v="8"/>
    <x v="1"/>
    <s v="Ja"/>
    <x v="0"/>
    <n v="2"/>
    <x v="5"/>
    <x v="82"/>
    <x v="2"/>
    <x v="0"/>
    <x v="0"/>
    <x v="8"/>
    <x v="0"/>
  </r>
  <r>
    <x v="16"/>
    <x v="42"/>
    <x v="128"/>
    <n v="849"/>
    <n v="1081"/>
    <x v="0"/>
    <x v="2"/>
    <x v="0"/>
    <x v="1"/>
    <s v="Ja"/>
    <x v="0"/>
    <n v="692"/>
    <x v="5"/>
    <x v="83"/>
    <x v="2"/>
    <x v="0"/>
    <x v="0"/>
    <x v="0"/>
    <x v="0"/>
  </r>
  <r>
    <x v="16"/>
    <x v="42"/>
    <x v="128"/>
    <n v="849"/>
    <n v="1081"/>
    <x v="0"/>
    <x v="2"/>
    <x v="3"/>
    <x v="1"/>
    <s v="Ja"/>
    <x v="0"/>
    <n v="1"/>
    <x v="5"/>
    <x v="83"/>
    <x v="2"/>
    <x v="0"/>
    <x v="0"/>
    <x v="3"/>
    <x v="0"/>
  </r>
  <r>
    <x v="16"/>
    <x v="42"/>
    <x v="128"/>
    <n v="851"/>
    <n v="1081"/>
    <x v="0"/>
    <x v="2"/>
    <x v="0"/>
    <x v="1"/>
    <s v="Ja"/>
    <x v="0"/>
    <n v="8675"/>
    <x v="5"/>
    <x v="77"/>
    <x v="2"/>
    <x v="0"/>
    <x v="0"/>
    <x v="0"/>
    <x v="0"/>
  </r>
  <r>
    <x v="16"/>
    <x v="42"/>
    <x v="128"/>
    <n v="851"/>
    <n v="1081"/>
    <x v="0"/>
    <x v="2"/>
    <x v="3"/>
    <x v="1"/>
    <s v="Ja"/>
    <x v="0"/>
    <n v="2"/>
    <x v="5"/>
    <x v="77"/>
    <x v="2"/>
    <x v="0"/>
    <x v="0"/>
    <x v="3"/>
    <x v="0"/>
  </r>
  <r>
    <x v="16"/>
    <x v="42"/>
    <x v="128"/>
    <n v="851"/>
    <n v="1081"/>
    <x v="0"/>
    <x v="2"/>
    <x v="7"/>
    <x v="1"/>
    <s v="Ja"/>
    <x v="0"/>
    <n v="3"/>
    <x v="5"/>
    <x v="77"/>
    <x v="2"/>
    <x v="0"/>
    <x v="0"/>
    <x v="7"/>
    <x v="0"/>
  </r>
  <r>
    <x v="16"/>
    <x v="42"/>
    <x v="128"/>
    <n v="851"/>
    <n v="1081"/>
    <x v="0"/>
    <x v="2"/>
    <x v="2"/>
    <x v="1"/>
    <s v="Ja"/>
    <x v="0"/>
    <n v="2"/>
    <x v="5"/>
    <x v="77"/>
    <x v="2"/>
    <x v="0"/>
    <x v="0"/>
    <x v="2"/>
    <x v="0"/>
  </r>
  <r>
    <x v="16"/>
    <x v="42"/>
    <x v="128"/>
    <n v="851"/>
    <n v="1081"/>
    <x v="0"/>
    <x v="2"/>
    <x v="5"/>
    <x v="1"/>
    <s v="Ja"/>
    <x v="0"/>
    <n v="2"/>
    <x v="5"/>
    <x v="77"/>
    <x v="2"/>
    <x v="0"/>
    <x v="0"/>
    <x v="5"/>
    <x v="0"/>
  </r>
  <r>
    <x v="16"/>
    <x v="42"/>
    <x v="128"/>
    <n v="860"/>
    <n v="1081"/>
    <x v="0"/>
    <x v="2"/>
    <x v="0"/>
    <x v="1"/>
    <s v="Ja"/>
    <x v="0"/>
    <n v="1298"/>
    <x v="5"/>
    <x v="84"/>
    <x v="2"/>
    <x v="0"/>
    <x v="0"/>
    <x v="0"/>
    <x v="0"/>
  </r>
  <r>
    <x v="16"/>
    <x v="42"/>
    <x v="128"/>
    <n v="860"/>
    <n v="1081"/>
    <x v="0"/>
    <x v="2"/>
    <x v="3"/>
    <x v="1"/>
    <s v="Ja"/>
    <x v="0"/>
    <n v="2"/>
    <x v="5"/>
    <x v="84"/>
    <x v="2"/>
    <x v="0"/>
    <x v="0"/>
    <x v="3"/>
    <x v="0"/>
  </r>
  <r>
    <x v="16"/>
    <x v="42"/>
    <x v="129"/>
    <n v="0"/>
    <n v="0"/>
    <x v="1"/>
    <x v="2"/>
    <x v="1"/>
    <x v="1"/>
    <s v="Ja"/>
    <x v="0"/>
    <n v="1"/>
    <x v="3"/>
    <x v="15"/>
    <x v="2"/>
    <x v="0"/>
    <x v="1"/>
    <x v="1"/>
    <x v="0"/>
  </r>
  <r>
    <x v="16"/>
    <x v="42"/>
    <x v="129"/>
    <n v="0"/>
    <n v="0"/>
    <x v="1"/>
    <x v="2"/>
    <x v="3"/>
    <x v="1"/>
    <s v="Ja"/>
    <x v="0"/>
    <n v="6"/>
    <x v="3"/>
    <x v="15"/>
    <x v="2"/>
    <x v="0"/>
    <x v="1"/>
    <x v="3"/>
    <x v="0"/>
  </r>
  <r>
    <x v="16"/>
    <x v="42"/>
    <x v="129"/>
    <n v="0"/>
    <n v="0"/>
    <x v="1"/>
    <x v="2"/>
    <x v="7"/>
    <x v="1"/>
    <s v="Ja"/>
    <x v="0"/>
    <n v="151"/>
    <x v="3"/>
    <x v="15"/>
    <x v="2"/>
    <x v="0"/>
    <x v="1"/>
    <x v="7"/>
    <x v="0"/>
  </r>
  <r>
    <x v="16"/>
    <x v="42"/>
    <x v="129"/>
    <n v="0"/>
    <n v="0"/>
    <x v="1"/>
    <x v="2"/>
    <x v="4"/>
    <x v="1"/>
    <s v="Ja"/>
    <x v="0"/>
    <n v="5"/>
    <x v="3"/>
    <x v="15"/>
    <x v="2"/>
    <x v="0"/>
    <x v="1"/>
    <x v="4"/>
    <x v="0"/>
  </r>
  <r>
    <x v="16"/>
    <x v="42"/>
    <x v="129"/>
    <n v="0"/>
    <n v="0"/>
    <x v="1"/>
    <x v="2"/>
    <x v="2"/>
    <x v="1"/>
    <s v="Ja"/>
    <x v="0"/>
    <n v="9"/>
    <x v="3"/>
    <x v="15"/>
    <x v="2"/>
    <x v="0"/>
    <x v="1"/>
    <x v="2"/>
    <x v="0"/>
  </r>
  <r>
    <x v="16"/>
    <x v="42"/>
    <x v="129"/>
    <n v="0"/>
    <n v="0"/>
    <x v="1"/>
    <x v="2"/>
    <x v="5"/>
    <x v="1"/>
    <s v="Ja"/>
    <x v="0"/>
    <n v="16"/>
    <x v="3"/>
    <x v="15"/>
    <x v="2"/>
    <x v="0"/>
    <x v="1"/>
    <x v="5"/>
    <x v="0"/>
  </r>
  <r>
    <x v="16"/>
    <x v="42"/>
    <x v="129"/>
    <n v="0"/>
    <n v="0"/>
    <x v="7"/>
    <x v="2"/>
    <x v="2"/>
    <x v="1"/>
    <s v="Ja"/>
    <x v="0"/>
    <n v="1"/>
    <x v="3"/>
    <x v="15"/>
    <x v="2"/>
    <x v="0"/>
    <x v="7"/>
    <x v="2"/>
    <x v="0"/>
  </r>
  <r>
    <x v="16"/>
    <x v="42"/>
    <x v="129"/>
    <n v="0"/>
    <n v="0"/>
    <x v="5"/>
    <x v="2"/>
    <x v="5"/>
    <x v="1"/>
    <s v="Ja"/>
    <x v="0"/>
    <n v="1"/>
    <x v="3"/>
    <x v="15"/>
    <x v="2"/>
    <x v="2"/>
    <x v="5"/>
    <x v="5"/>
    <x v="1"/>
  </r>
  <r>
    <x v="16"/>
    <x v="42"/>
    <x v="129"/>
    <n v="0"/>
    <n v="0"/>
    <x v="3"/>
    <x v="2"/>
    <x v="2"/>
    <x v="1"/>
    <s v="Ja"/>
    <x v="0"/>
    <n v="45"/>
    <x v="3"/>
    <x v="15"/>
    <x v="2"/>
    <x v="0"/>
    <x v="3"/>
    <x v="2"/>
    <x v="0"/>
  </r>
  <r>
    <x v="16"/>
    <x v="42"/>
    <x v="129"/>
    <n v="101"/>
    <n v="1084"/>
    <x v="0"/>
    <x v="2"/>
    <x v="1"/>
    <x v="1"/>
    <s v="Ja"/>
    <x v="0"/>
    <n v="7"/>
    <x v="1"/>
    <x v="2"/>
    <x v="2"/>
    <x v="0"/>
    <x v="0"/>
    <x v="1"/>
    <x v="0"/>
  </r>
  <r>
    <x v="16"/>
    <x v="42"/>
    <x v="129"/>
    <n v="101"/>
    <n v="1084"/>
    <x v="0"/>
    <x v="2"/>
    <x v="3"/>
    <x v="1"/>
    <s v="Ja"/>
    <x v="0"/>
    <n v="156"/>
    <x v="1"/>
    <x v="2"/>
    <x v="2"/>
    <x v="0"/>
    <x v="0"/>
    <x v="3"/>
    <x v="0"/>
  </r>
  <r>
    <x v="16"/>
    <x v="42"/>
    <x v="129"/>
    <n v="101"/>
    <n v="1084"/>
    <x v="0"/>
    <x v="2"/>
    <x v="7"/>
    <x v="1"/>
    <s v="Ja"/>
    <x v="0"/>
    <n v="37"/>
    <x v="1"/>
    <x v="2"/>
    <x v="2"/>
    <x v="0"/>
    <x v="0"/>
    <x v="7"/>
    <x v="0"/>
  </r>
  <r>
    <x v="16"/>
    <x v="42"/>
    <x v="129"/>
    <n v="101"/>
    <n v="1084"/>
    <x v="0"/>
    <x v="2"/>
    <x v="4"/>
    <x v="1"/>
    <s v="Ja"/>
    <x v="0"/>
    <n v="147"/>
    <x v="1"/>
    <x v="2"/>
    <x v="2"/>
    <x v="0"/>
    <x v="0"/>
    <x v="4"/>
    <x v="0"/>
  </r>
  <r>
    <x v="16"/>
    <x v="42"/>
    <x v="129"/>
    <n v="101"/>
    <n v="1084"/>
    <x v="0"/>
    <x v="2"/>
    <x v="2"/>
    <x v="1"/>
    <s v="Ja"/>
    <x v="0"/>
    <n v="4"/>
    <x v="1"/>
    <x v="2"/>
    <x v="2"/>
    <x v="0"/>
    <x v="0"/>
    <x v="2"/>
    <x v="0"/>
  </r>
  <r>
    <x v="16"/>
    <x v="42"/>
    <x v="129"/>
    <n v="101"/>
    <n v="1084"/>
    <x v="0"/>
    <x v="2"/>
    <x v="5"/>
    <x v="1"/>
    <s v="Ja"/>
    <x v="0"/>
    <n v="3"/>
    <x v="1"/>
    <x v="2"/>
    <x v="2"/>
    <x v="0"/>
    <x v="0"/>
    <x v="5"/>
    <x v="0"/>
  </r>
  <r>
    <x v="16"/>
    <x v="42"/>
    <x v="129"/>
    <n v="147"/>
    <n v="1084"/>
    <x v="0"/>
    <x v="2"/>
    <x v="3"/>
    <x v="1"/>
    <s v="Ja"/>
    <x v="0"/>
    <n v="22"/>
    <x v="1"/>
    <x v="16"/>
    <x v="2"/>
    <x v="0"/>
    <x v="0"/>
    <x v="3"/>
    <x v="0"/>
  </r>
  <r>
    <x v="16"/>
    <x v="42"/>
    <x v="129"/>
    <n v="147"/>
    <n v="1084"/>
    <x v="0"/>
    <x v="2"/>
    <x v="7"/>
    <x v="1"/>
    <s v="Ja"/>
    <x v="0"/>
    <n v="8"/>
    <x v="1"/>
    <x v="16"/>
    <x v="2"/>
    <x v="0"/>
    <x v="0"/>
    <x v="7"/>
    <x v="0"/>
  </r>
  <r>
    <x v="16"/>
    <x v="42"/>
    <x v="129"/>
    <n v="147"/>
    <n v="1084"/>
    <x v="0"/>
    <x v="2"/>
    <x v="4"/>
    <x v="1"/>
    <s v="Ja"/>
    <x v="0"/>
    <n v="21"/>
    <x v="1"/>
    <x v="16"/>
    <x v="2"/>
    <x v="0"/>
    <x v="0"/>
    <x v="4"/>
    <x v="0"/>
  </r>
  <r>
    <x v="16"/>
    <x v="42"/>
    <x v="129"/>
    <n v="147"/>
    <n v="1084"/>
    <x v="0"/>
    <x v="2"/>
    <x v="2"/>
    <x v="1"/>
    <s v="Ja"/>
    <x v="0"/>
    <n v="1"/>
    <x v="1"/>
    <x v="16"/>
    <x v="2"/>
    <x v="0"/>
    <x v="0"/>
    <x v="2"/>
    <x v="0"/>
  </r>
  <r>
    <x v="16"/>
    <x v="42"/>
    <x v="129"/>
    <n v="151"/>
    <n v="1084"/>
    <x v="0"/>
    <x v="2"/>
    <x v="3"/>
    <x v="1"/>
    <s v="Ja"/>
    <x v="0"/>
    <n v="2"/>
    <x v="1"/>
    <x v="17"/>
    <x v="2"/>
    <x v="0"/>
    <x v="0"/>
    <x v="3"/>
    <x v="0"/>
  </r>
  <r>
    <x v="16"/>
    <x v="42"/>
    <x v="129"/>
    <n v="151"/>
    <n v="1084"/>
    <x v="0"/>
    <x v="2"/>
    <x v="7"/>
    <x v="1"/>
    <s v="Ja"/>
    <x v="0"/>
    <n v="2"/>
    <x v="1"/>
    <x v="17"/>
    <x v="2"/>
    <x v="0"/>
    <x v="0"/>
    <x v="7"/>
    <x v="0"/>
  </r>
  <r>
    <x v="16"/>
    <x v="42"/>
    <x v="129"/>
    <n v="151"/>
    <n v="1084"/>
    <x v="0"/>
    <x v="2"/>
    <x v="4"/>
    <x v="1"/>
    <s v="Ja"/>
    <x v="0"/>
    <n v="17"/>
    <x v="1"/>
    <x v="17"/>
    <x v="2"/>
    <x v="0"/>
    <x v="0"/>
    <x v="4"/>
    <x v="0"/>
  </r>
  <r>
    <x v="16"/>
    <x v="42"/>
    <x v="129"/>
    <n v="153"/>
    <n v="1084"/>
    <x v="0"/>
    <x v="2"/>
    <x v="3"/>
    <x v="1"/>
    <s v="Ja"/>
    <x v="0"/>
    <n v="1"/>
    <x v="1"/>
    <x v="18"/>
    <x v="2"/>
    <x v="0"/>
    <x v="0"/>
    <x v="3"/>
    <x v="0"/>
  </r>
  <r>
    <x v="16"/>
    <x v="42"/>
    <x v="129"/>
    <n v="153"/>
    <n v="1084"/>
    <x v="0"/>
    <x v="2"/>
    <x v="7"/>
    <x v="1"/>
    <s v="Ja"/>
    <x v="0"/>
    <n v="7"/>
    <x v="1"/>
    <x v="18"/>
    <x v="2"/>
    <x v="0"/>
    <x v="0"/>
    <x v="7"/>
    <x v="0"/>
  </r>
  <r>
    <x v="16"/>
    <x v="42"/>
    <x v="129"/>
    <n v="153"/>
    <n v="1084"/>
    <x v="0"/>
    <x v="2"/>
    <x v="4"/>
    <x v="1"/>
    <s v="Ja"/>
    <x v="0"/>
    <n v="10"/>
    <x v="1"/>
    <x v="18"/>
    <x v="2"/>
    <x v="0"/>
    <x v="0"/>
    <x v="4"/>
    <x v="0"/>
  </r>
  <r>
    <x v="16"/>
    <x v="42"/>
    <x v="129"/>
    <n v="155"/>
    <n v="1084"/>
    <x v="0"/>
    <x v="2"/>
    <x v="3"/>
    <x v="1"/>
    <s v="Ja"/>
    <x v="0"/>
    <n v="2"/>
    <x v="1"/>
    <x v="19"/>
    <x v="2"/>
    <x v="0"/>
    <x v="0"/>
    <x v="3"/>
    <x v="0"/>
  </r>
  <r>
    <x v="16"/>
    <x v="42"/>
    <x v="129"/>
    <n v="155"/>
    <n v="1084"/>
    <x v="0"/>
    <x v="2"/>
    <x v="4"/>
    <x v="1"/>
    <s v="Ja"/>
    <x v="0"/>
    <n v="4"/>
    <x v="1"/>
    <x v="19"/>
    <x v="2"/>
    <x v="0"/>
    <x v="0"/>
    <x v="4"/>
    <x v="0"/>
  </r>
  <r>
    <x v="16"/>
    <x v="42"/>
    <x v="129"/>
    <n v="157"/>
    <n v="1084"/>
    <x v="0"/>
    <x v="2"/>
    <x v="3"/>
    <x v="1"/>
    <s v="Ja"/>
    <x v="0"/>
    <n v="22"/>
    <x v="1"/>
    <x v="20"/>
    <x v="2"/>
    <x v="0"/>
    <x v="0"/>
    <x v="3"/>
    <x v="0"/>
  </r>
  <r>
    <x v="16"/>
    <x v="42"/>
    <x v="129"/>
    <n v="157"/>
    <n v="1084"/>
    <x v="0"/>
    <x v="2"/>
    <x v="7"/>
    <x v="1"/>
    <s v="Ja"/>
    <x v="0"/>
    <n v="1"/>
    <x v="1"/>
    <x v="20"/>
    <x v="2"/>
    <x v="0"/>
    <x v="0"/>
    <x v="7"/>
    <x v="0"/>
  </r>
  <r>
    <x v="16"/>
    <x v="42"/>
    <x v="129"/>
    <n v="157"/>
    <n v="1084"/>
    <x v="0"/>
    <x v="2"/>
    <x v="4"/>
    <x v="1"/>
    <s v="Ja"/>
    <x v="0"/>
    <n v="56"/>
    <x v="1"/>
    <x v="20"/>
    <x v="2"/>
    <x v="0"/>
    <x v="0"/>
    <x v="4"/>
    <x v="0"/>
  </r>
  <r>
    <x v="16"/>
    <x v="42"/>
    <x v="129"/>
    <n v="157"/>
    <n v="1084"/>
    <x v="0"/>
    <x v="2"/>
    <x v="2"/>
    <x v="1"/>
    <s v="Ja"/>
    <x v="0"/>
    <n v="2"/>
    <x v="1"/>
    <x v="20"/>
    <x v="2"/>
    <x v="0"/>
    <x v="0"/>
    <x v="2"/>
    <x v="0"/>
  </r>
  <r>
    <x v="16"/>
    <x v="42"/>
    <x v="129"/>
    <n v="159"/>
    <n v="1084"/>
    <x v="0"/>
    <x v="2"/>
    <x v="3"/>
    <x v="1"/>
    <s v="Ja"/>
    <x v="0"/>
    <n v="11"/>
    <x v="1"/>
    <x v="21"/>
    <x v="2"/>
    <x v="0"/>
    <x v="0"/>
    <x v="3"/>
    <x v="0"/>
  </r>
  <r>
    <x v="16"/>
    <x v="42"/>
    <x v="129"/>
    <n v="159"/>
    <n v="1084"/>
    <x v="0"/>
    <x v="2"/>
    <x v="7"/>
    <x v="1"/>
    <s v="Ja"/>
    <x v="0"/>
    <n v="1"/>
    <x v="1"/>
    <x v="21"/>
    <x v="2"/>
    <x v="0"/>
    <x v="0"/>
    <x v="7"/>
    <x v="0"/>
  </r>
  <r>
    <x v="16"/>
    <x v="42"/>
    <x v="129"/>
    <n v="159"/>
    <n v="1084"/>
    <x v="0"/>
    <x v="2"/>
    <x v="4"/>
    <x v="1"/>
    <s v="Ja"/>
    <x v="0"/>
    <n v="24"/>
    <x v="1"/>
    <x v="21"/>
    <x v="2"/>
    <x v="0"/>
    <x v="0"/>
    <x v="4"/>
    <x v="0"/>
  </r>
  <r>
    <x v="16"/>
    <x v="42"/>
    <x v="129"/>
    <n v="159"/>
    <n v="1084"/>
    <x v="0"/>
    <x v="2"/>
    <x v="2"/>
    <x v="1"/>
    <s v="Ja"/>
    <x v="0"/>
    <n v="2"/>
    <x v="1"/>
    <x v="21"/>
    <x v="2"/>
    <x v="0"/>
    <x v="0"/>
    <x v="2"/>
    <x v="0"/>
  </r>
  <r>
    <x v="16"/>
    <x v="42"/>
    <x v="129"/>
    <n v="159"/>
    <n v="1084"/>
    <x v="0"/>
    <x v="2"/>
    <x v="5"/>
    <x v="1"/>
    <s v="Ja"/>
    <x v="0"/>
    <n v="2"/>
    <x v="1"/>
    <x v="21"/>
    <x v="2"/>
    <x v="0"/>
    <x v="0"/>
    <x v="5"/>
    <x v="0"/>
  </r>
  <r>
    <x v="16"/>
    <x v="42"/>
    <x v="129"/>
    <n v="161"/>
    <n v="1084"/>
    <x v="0"/>
    <x v="2"/>
    <x v="3"/>
    <x v="1"/>
    <s v="Ja"/>
    <x v="0"/>
    <n v="2"/>
    <x v="1"/>
    <x v="22"/>
    <x v="2"/>
    <x v="0"/>
    <x v="0"/>
    <x v="3"/>
    <x v="0"/>
  </r>
  <r>
    <x v="16"/>
    <x v="42"/>
    <x v="129"/>
    <n v="161"/>
    <n v="1084"/>
    <x v="0"/>
    <x v="2"/>
    <x v="4"/>
    <x v="1"/>
    <s v="Ja"/>
    <x v="0"/>
    <n v="4"/>
    <x v="1"/>
    <x v="22"/>
    <x v="2"/>
    <x v="0"/>
    <x v="0"/>
    <x v="4"/>
    <x v="0"/>
  </r>
  <r>
    <x v="16"/>
    <x v="42"/>
    <x v="129"/>
    <n v="161"/>
    <n v="1084"/>
    <x v="0"/>
    <x v="2"/>
    <x v="2"/>
    <x v="1"/>
    <s v="Ja"/>
    <x v="0"/>
    <n v="1"/>
    <x v="1"/>
    <x v="22"/>
    <x v="2"/>
    <x v="0"/>
    <x v="0"/>
    <x v="2"/>
    <x v="0"/>
  </r>
  <r>
    <x v="16"/>
    <x v="42"/>
    <x v="129"/>
    <n v="163"/>
    <n v="1084"/>
    <x v="0"/>
    <x v="2"/>
    <x v="3"/>
    <x v="1"/>
    <s v="Ja"/>
    <x v="0"/>
    <n v="6"/>
    <x v="1"/>
    <x v="23"/>
    <x v="2"/>
    <x v="0"/>
    <x v="0"/>
    <x v="3"/>
    <x v="0"/>
  </r>
  <r>
    <x v="16"/>
    <x v="42"/>
    <x v="129"/>
    <n v="163"/>
    <n v="1084"/>
    <x v="0"/>
    <x v="2"/>
    <x v="7"/>
    <x v="1"/>
    <s v="Ja"/>
    <x v="0"/>
    <n v="1"/>
    <x v="1"/>
    <x v="23"/>
    <x v="2"/>
    <x v="0"/>
    <x v="0"/>
    <x v="7"/>
    <x v="0"/>
  </r>
  <r>
    <x v="16"/>
    <x v="42"/>
    <x v="129"/>
    <n v="163"/>
    <n v="1084"/>
    <x v="0"/>
    <x v="2"/>
    <x v="4"/>
    <x v="1"/>
    <s v="Ja"/>
    <x v="0"/>
    <n v="14"/>
    <x v="1"/>
    <x v="23"/>
    <x v="2"/>
    <x v="0"/>
    <x v="0"/>
    <x v="4"/>
    <x v="0"/>
  </r>
  <r>
    <x v="16"/>
    <x v="42"/>
    <x v="129"/>
    <n v="165"/>
    <n v="1084"/>
    <x v="0"/>
    <x v="2"/>
    <x v="3"/>
    <x v="1"/>
    <s v="Ja"/>
    <x v="0"/>
    <n v="5"/>
    <x v="1"/>
    <x v="24"/>
    <x v="2"/>
    <x v="0"/>
    <x v="0"/>
    <x v="3"/>
    <x v="0"/>
  </r>
  <r>
    <x v="16"/>
    <x v="42"/>
    <x v="129"/>
    <n v="165"/>
    <n v="1084"/>
    <x v="0"/>
    <x v="2"/>
    <x v="7"/>
    <x v="1"/>
    <s v="Ja"/>
    <x v="0"/>
    <n v="1"/>
    <x v="1"/>
    <x v="24"/>
    <x v="2"/>
    <x v="0"/>
    <x v="0"/>
    <x v="7"/>
    <x v="0"/>
  </r>
  <r>
    <x v="16"/>
    <x v="42"/>
    <x v="129"/>
    <n v="165"/>
    <n v="1084"/>
    <x v="0"/>
    <x v="2"/>
    <x v="4"/>
    <x v="1"/>
    <s v="Ja"/>
    <x v="0"/>
    <n v="6"/>
    <x v="1"/>
    <x v="24"/>
    <x v="2"/>
    <x v="0"/>
    <x v="0"/>
    <x v="4"/>
    <x v="0"/>
  </r>
  <r>
    <x v="16"/>
    <x v="42"/>
    <x v="129"/>
    <n v="165"/>
    <n v="1084"/>
    <x v="0"/>
    <x v="2"/>
    <x v="2"/>
    <x v="1"/>
    <s v="Ja"/>
    <x v="0"/>
    <n v="1"/>
    <x v="1"/>
    <x v="24"/>
    <x v="2"/>
    <x v="0"/>
    <x v="0"/>
    <x v="2"/>
    <x v="0"/>
  </r>
  <r>
    <x v="16"/>
    <x v="42"/>
    <x v="129"/>
    <n v="165"/>
    <n v="1084"/>
    <x v="0"/>
    <x v="2"/>
    <x v="5"/>
    <x v="1"/>
    <s v="Ja"/>
    <x v="0"/>
    <n v="1"/>
    <x v="1"/>
    <x v="24"/>
    <x v="2"/>
    <x v="0"/>
    <x v="0"/>
    <x v="5"/>
    <x v="0"/>
  </r>
  <r>
    <x v="16"/>
    <x v="42"/>
    <x v="129"/>
    <n v="167"/>
    <n v="1084"/>
    <x v="0"/>
    <x v="2"/>
    <x v="3"/>
    <x v="1"/>
    <s v="Ja"/>
    <x v="0"/>
    <n v="11"/>
    <x v="1"/>
    <x v="25"/>
    <x v="2"/>
    <x v="0"/>
    <x v="0"/>
    <x v="3"/>
    <x v="0"/>
  </r>
  <r>
    <x v="16"/>
    <x v="42"/>
    <x v="129"/>
    <n v="167"/>
    <n v="1084"/>
    <x v="0"/>
    <x v="2"/>
    <x v="7"/>
    <x v="1"/>
    <s v="Ja"/>
    <x v="0"/>
    <n v="5"/>
    <x v="1"/>
    <x v="25"/>
    <x v="2"/>
    <x v="0"/>
    <x v="0"/>
    <x v="7"/>
    <x v="0"/>
  </r>
  <r>
    <x v="16"/>
    <x v="42"/>
    <x v="129"/>
    <n v="167"/>
    <n v="1084"/>
    <x v="0"/>
    <x v="2"/>
    <x v="4"/>
    <x v="1"/>
    <s v="Ja"/>
    <x v="0"/>
    <n v="15"/>
    <x v="1"/>
    <x v="25"/>
    <x v="2"/>
    <x v="0"/>
    <x v="0"/>
    <x v="4"/>
    <x v="0"/>
  </r>
  <r>
    <x v="16"/>
    <x v="42"/>
    <x v="129"/>
    <n v="169"/>
    <n v="1084"/>
    <x v="0"/>
    <x v="2"/>
    <x v="3"/>
    <x v="1"/>
    <s v="Ja"/>
    <x v="0"/>
    <n v="4"/>
    <x v="1"/>
    <x v="26"/>
    <x v="2"/>
    <x v="0"/>
    <x v="0"/>
    <x v="3"/>
    <x v="0"/>
  </r>
  <r>
    <x v="16"/>
    <x v="42"/>
    <x v="129"/>
    <n v="169"/>
    <n v="1084"/>
    <x v="0"/>
    <x v="2"/>
    <x v="4"/>
    <x v="1"/>
    <s v="Ja"/>
    <x v="0"/>
    <n v="14"/>
    <x v="1"/>
    <x v="26"/>
    <x v="2"/>
    <x v="0"/>
    <x v="0"/>
    <x v="4"/>
    <x v="0"/>
  </r>
  <r>
    <x v="16"/>
    <x v="42"/>
    <x v="129"/>
    <n v="173"/>
    <n v="1084"/>
    <x v="0"/>
    <x v="2"/>
    <x v="3"/>
    <x v="1"/>
    <s v="Ja"/>
    <x v="0"/>
    <n v="14"/>
    <x v="1"/>
    <x v="27"/>
    <x v="2"/>
    <x v="0"/>
    <x v="0"/>
    <x v="3"/>
    <x v="0"/>
  </r>
  <r>
    <x v="16"/>
    <x v="42"/>
    <x v="129"/>
    <n v="173"/>
    <n v="1084"/>
    <x v="0"/>
    <x v="2"/>
    <x v="7"/>
    <x v="1"/>
    <s v="Ja"/>
    <x v="0"/>
    <n v="2"/>
    <x v="1"/>
    <x v="27"/>
    <x v="2"/>
    <x v="0"/>
    <x v="0"/>
    <x v="7"/>
    <x v="0"/>
  </r>
  <r>
    <x v="16"/>
    <x v="42"/>
    <x v="129"/>
    <n v="173"/>
    <n v="1084"/>
    <x v="0"/>
    <x v="2"/>
    <x v="4"/>
    <x v="1"/>
    <s v="Ja"/>
    <x v="0"/>
    <n v="21"/>
    <x v="1"/>
    <x v="27"/>
    <x v="2"/>
    <x v="0"/>
    <x v="0"/>
    <x v="4"/>
    <x v="0"/>
  </r>
  <r>
    <x v="16"/>
    <x v="42"/>
    <x v="129"/>
    <n v="173"/>
    <n v="1084"/>
    <x v="0"/>
    <x v="2"/>
    <x v="2"/>
    <x v="1"/>
    <s v="Ja"/>
    <x v="0"/>
    <n v="3"/>
    <x v="1"/>
    <x v="27"/>
    <x v="2"/>
    <x v="0"/>
    <x v="0"/>
    <x v="2"/>
    <x v="0"/>
  </r>
  <r>
    <x v="16"/>
    <x v="42"/>
    <x v="129"/>
    <n v="175"/>
    <n v="1084"/>
    <x v="0"/>
    <x v="2"/>
    <x v="3"/>
    <x v="1"/>
    <s v="Ja"/>
    <x v="0"/>
    <n v="7"/>
    <x v="1"/>
    <x v="28"/>
    <x v="2"/>
    <x v="0"/>
    <x v="0"/>
    <x v="3"/>
    <x v="0"/>
  </r>
  <r>
    <x v="16"/>
    <x v="42"/>
    <x v="129"/>
    <n v="175"/>
    <n v="1084"/>
    <x v="0"/>
    <x v="2"/>
    <x v="7"/>
    <x v="1"/>
    <s v="Ja"/>
    <x v="0"/>
    <n v="3"/>
    <x v="1"/>
    <x v="28"/>
    <x v="2"/>
    <x v="0"/>
    <x v="0"/>
    <x v="7"/>
    <x v="0"/>
  </r>
  <r>
    <x v="16"/>
    <x v="42"/>
    <x v="129"/>
    <n v="175"/>
    <n v="1084"/>
    <x v="0"/>
    <x v="2"/>
    <x v="4"/>
    <x v="1"/>
    <s v="Ja"/>
    <x v="0"/>
    <n v="12"/>
    <x v="1"/>
    <x v="28"/>
    <x v="2"/>
    <x v="0"/>
    <x v="0"/>
    <x v="4"/>
    <x v="0"/>
  </r>
  <r>
    <x v="16"/>
    <x v="42"/>
    <x v="129"/>
    <n v="183"/>
    <n v="1084"/>
    <x v="0"/>
    <x v="2"/>
    <x v="7"/>
    <x v="1"/>
    <s v="Ja"/>
    <x v="0"/>
    <n v="3"/>
    <x v="1"/>
    <x v="29"/>
    <x v="2"/>
    <x v="0"/>
    <x v="0"/>
    <x v="7"/>
    <x v="0"/>
  </r>
  <r>
    <x v="16"/>
    <x v="42"/>
    <x v="129"/>
    <n v="183"/>
    <n v="1084"/>
    <x v="0"/>
    <x v="2"/>
    <x v="4"/>
    <x v="1"/>
    <s v="Ja"/>
    <x v="0"/>
    <n v="7"/>
    <x v="1"/>
    <x v="29"/>
    <x v="2"/>
    <x v="0"/>
    <x v="0"/>
    <x v="4"/>
    <x v="0"/>
  </r>
  <r>
    <x v="16"/>
    <x v="42"/>
    <x v="129"/>
    <n v="185"/>
    <n v="1084"/>
    <x v="0"/>
    <x v="2"/>
    <x v="3"/>
    <x v="1"/>
    <s v="Ja"/>
    <x v="0"/>
    <n v="3"/>
    <x v="1"/>
    <x v="30"/>
    <x v="2"/>
    <x v="0"/>
    <x v="0"/>
    <x v="3"/>
    <x v="0"/>
  </r>
  <r>
    <x v="16"/>
    <x v="42"/>
    <x v="129"/>
    <n v="185"/>
    <n v="1084"/>
    <x v="0"/>
    <x v="2"/>
    <x v="4"/>
    <x v="1"/>
    <s v="Ja"/>
    <x v="0"/>
    <n v="16"/>
    <x v="1"/>
    <x v="30"/>
    <x v="2"/>
    <x v="0"/>
    <x v="0"/>
    <x v="4"/>
    <x v="0"/>
  </r>
  <r>
    <x v="16"/>
    <x v="42"/>
    <x v="129"/>
    <n v="185"/>
    <n v="1084"/>
    <x v="0"/>
    <x v="2"/>
    <x v="2"/>
    <x v="1"/>
    <s v="Ja"/>
    <x v="0"/>
    <n v="1"/>
    <x v="1"/>
    <x v="30"/>
    <x v="2"/>
    <x v="0"/>
    <x v="0"/>
    <x v="2"/>
    <x v="0"/>
  </r>
  <r>
    <x v="16"/>
    <x v="42"/>
    <x v="129"/>
    <n v="187"/>
    <n v="1084"/>
    <x v="0"/>
    <x v="2"/>
    <x v="3"/>
    <x v="1"/>
    <s v="Ja"/>
    <x v="0"/>
    <n v="3"/>
    <x v="1"/>
    <x v="31"/>
    <x v="2"/>
    <x v="0"/>
    <x v="0"/>
    <x v="3"/>
    <x v="0"/>
  </r>
  <r>
    <x v="16"/>
    <x v="42"/>
    <x v="129"/>
    <n v="187"/>
    <n v="1084"/>
    <x v="0"/>
    <x v="2"/>
    <x v="4"/>
    <x v="1"/>
    <s v="Ja"/>
    <x v="0"/>
    <n v="8"/>
    <x v="1"/>
    <x v="31"/>
    <x v="2"/>
    <x v="0"/>
    <x v="0"/>
    <x v="4"/>
    <x v="0"/>
  </r>
  <r>
    <x v="16"/>
    <x v="42"/>
    <x v="129"/>
    <n v="190"/>
    <n v="1084"/>
    <x v="0"/>
    <x v="2"/>
    <x v="3"/>
    <x v="1"/>
    <s v="Ja"/>
    <x v="0"/>
    <n v="6"/>
    <x v="1"/>
    <x v="32"/>
    <x v="2"/>
    <x v="0"/>
    <x v="0"/>
    <x v="3"/>
    <x v="0"/>
  </r>
  <r>
    <x v="16"/>
    <x v="42"/>
    <x v="129"/>
    <n v="190"/>
    <n v="1084"/>
    <x v="0"/>
    <x v="2"/>
    <x v="7"/>
    <x v="1"/>
    <s v="Ja"/>
    <x v="0"/>
    <n v="1"/>
    <x v="1"/>
    <x v="32"/>
    <x v="2"/>
    <x v="0"/>
    <x v="0"/>
    <x v="7"/>
    <x v="0"/>
  </r>
  <r>
    <x v="16"/>
    <x v="42"/>
    <x v="129"/>
    <n v="190"/>
    <n v="1084"/>
    <x v="0"/>
    <x v="2"/>
    <x v="4"/>
    <x v="1"/>
    <s v="Ja"/>
    <x v="0"/>
    <n v="18"/>
    <x v="1"/>
    <x v="32"/>
    <x v="2"/>
    <x v="0"/>
    <x v="0"/>
    <x v="4"/>
    <x v="0"/>
  </r>
  <r>
    <x v="16"/>
    <x v="42"/>
    <x v="129"/>
    <n v="190"/>
    <n v="1084"/>
    <x v="0"/>
    <x v="2"/>
    <x v="2"/>
    <x v="1"/>
    <s v="Ja"/>
    <x v="0"/>
    <n v="1"/>
    <x v="1"/>
    <x v="32"/>
    <x v="2"/>
    <x v="0"/>
    <x v="0"/>
    <x v="2"/>
    <x v="0"/>
  </r>
  <r>
    <x v="16"/>
    <x v="42"/>
    <x v="129"/>
    <n v="201"/>
    <n v="1084"/>
    <x v="0"/>
    <x v="2"/>
    <x v="3"/>
    <x v="1"/>
    <s v="Ja"/>
    <x v="0"/>
    <n v="5"/>
    <x v="1"/>
    <x v="33"/>
    <x v="2"/>
    <x v="0"/>
    <x v="0"/>
    <x v="3"/>
    <x v="0"/>
  </r>
  <r>
    <x v="16"/>
    <x v="42"/>
    <x v="129"/>
    <n v="201"/>
    <n v="1084"/>
    <x v="0"/>
    <x v="2"/>
    <x v="4"/>
    <x v="1"/>
    <s v="Ja"/>
    <x v="0"/>
    <n v="8"/>
    <x v="1"/>
    <x v="33"/>
    <x v="2"/>
    <x v="0"/>
    <x v="0"/>
    <x v="4"/>
    <x v="0"/>
  </r>
  <r>
    <x v="16"/>
    <x v="42"/>
    <x v="129"/>
    <n v="210"/>
    <n v="1084"/>
    <x v="0"/>
    <x v="2"/>
    <x v="3"/>
    <x v="1"/>
    <s v="Ja"/>
    <x v="0"/>
    <n v="5"/>
    <x v="1"/>
    <x v="34"/>
    <x v="2"/>
    <x v="0"/>
    <x v="0"/>
    <x v="3"/>
    <x v="0"/>
  </r>
  <r>
    <x v="16"/>
    <x v="42"/>
    <x v="129"/>
    <n v="210"/>
    <n v="1084"/>
    <x v="0"/>
    <x v="2"/>
    <x v="7"/>
    <x v="1"/>
    <s v="Ja"/>
    <x v="0"/>
    <n v="1"/>
    <x v="1"/>
    <x v="34"/>
    <x v="2"/>
    <x v="0"/>
    <x v="0"/>
    <x v="7"/>
    <x v="0"/>
  </r>
  <r>
    <x v="16"/>
    <x v="42"/>
    <x v="129"/>
    <n v="210"/>
    <n v="1084"/>
    <x v="0"/>
    <x v="2"/>
    <x v="4"/>
    <x v="1"/>
    <s v="Ja"/>
    <x v="0"/>
    <n v="18"/>
    <x v="1"/>
    <x v="34"/>
    <x v="2"/>
    <x v="0"/>
    <x v="0"/>
    <x v="4"/>
    <x v="0"/>
  </r>
  <r>
    <x v="16"/>
    <x v="42"/>
    <x v="129"/>
    <n v="217"/>
    <n v="1084"/>
    <x v="0"/>
    <x v="2"/>
    <x v="3"/>
    <x v="1"/>
    <s v="Ja"/>
    <x v="0"/>
    <n v="7"/>
    <x v="1"/>
    <x v="59"/>
    <x v="2"/>
    <x v="0"/>
    <x v="0"/>
    <x v="3"/>
    <x v="0"/>
  </r>
  <r>
    <x v="16"/>
    <x v="42"/>
    <x v="129"/>
    <n v="217"/>
    <n v="1084"/>
    <x v="0"/>
    <x v="2"/>
    <x v="7"/>
    <x v="1"/>
    <s v="Ja"/>
    <x v="0"/>
    <n v="3"/>
    <x v="1"/>
    <x v="59"/>
    <x v="2"/>
    <x v="0"/>
    <x v="0"/>
    <x v="7"/>
    <x v="0"/>
  </r>
  <r>
    <x v="16"/>
    <x v="42"/>
    <x v="129"/>
    <n v="217"/>
    <n v="1084"/>
    <x v="0"/>
    <x v="2"/>
    <x v="4"/>
    <x v="1"/>
    <s v="Ja"/>
    <x v="0"/>
    <n v="32"/>
    <x v="1"/>
    <x v="59"/>
    <x v="2"/>
    <x v="0"/>
    <x v="0"/>
    <x v="4"/>
    <x v="0"/>
  </r>
  <r>
    <x v="16"/>
    <x v="42"/>
    <x v="129"/>
    <n v="217"/>
    <n v="1084"/>
    <x v="0"/>
    <x v="2"/>
    <x v="2"/>
    <x v="1"/>
    <s v="Ja"/>
    <x v="0"/>
    <n v="3"/>
    <x v="1"/>
    <x v="59"/>
    <x v="2"/>
    <x v="0"/>
    <x v="0"/>
    <x v="2"/>
    <x v="0"/>
  </r>
  <r>
    <x v="16"/>
    <x v="42"/>
    <x v="129"/>
    <n v="219"/>
    <n v="1084"/>
    <x v="0"/>
    <x v="2"/>
    <x v="3"/>
    <x v="1"/>
    <s v="Ja"/>
    <x v="0"/>
    <n v="9"/>
    <x v="1"/>
    <x v="60"/>
    <x v="2"/>
    <x v="0"/>
    <x v="0"/>
    <x v="3"/>
    <x v="0"/>
  </r>
  <r>
    <x v="16"/>
    <x v="42"/>
    <x v="129"/>
    <n v="219"/>
    <n v="1084"/>
    <x v="0"/>
    <x v="2"/>
    <x v="7"/>
    <x v="1"/>
    <s v="Ja"/>
    <x v="0"/>
    <n v="1"/>
    <x v="1"/>
    <x v="60"/>
    <x v="2"/>
    <x v="0"/>
    <x v="0"/>
    <x v="7"/>
    <x v="0"/>
  </r>
  <r>
    <x v="16"/>
    <x v="42"/>
    <x v="129"/>
    <n v="219"/>
    <n v="1084"/>
    <x v="0"/>
    <x v="2"/>
    <x v="4"/>
    <x v="1"/>
    <s v="Ja"/>
    <x v="0"/>
    <n v="30"/>
    <x v="1"/>
    <x v="60"/>
    <x v="2"/>
    <x v="0"/>
    <x v="0"/>
    <x v="4"/>
    <x v="0"/>
  </r>
  <r>
    <x v="16"/>
    <x v="42"/>
    <x v="129"/>
    <n v="223"/>
    <n v="1084"/>
    <x v="0"/>
    <x v="2"/>
    <x v="3"/>
    <x v="1"/>
    <s v="Ja"/>
    <x v="0"/>
    <n v="5"/>
    <x v="1"/>
    <x v="62"/>
    <x v="2"/>
    <x v="0"/>
    <x v="0"/>
    <x v="3"/>
    <x v="0"/>
  </r>
  <r>
    <x v="16"/>
    <x v="42"/>
    <x v="129"/>
    <n v="223"/>
    <n v="1084"/>
    <x v="0"/>
    <x v="2"/>
    <x v="4"/>
    <x v="1"/>
    <s v="Ja"/>
    <x v="0"/>
    <n v="13"/>
    <x v="1"/>
    <x v="62"/>
    <x v="2"/>
    <x v="0"/>
    <x v="0"/>
    <x v="4"/>
    <x v="0"/>
  </r>
  <r>
    <x v="16"/>
    <x v="42"/>
    <x v="129"/>
    <n v="230"/>
    <n v="1084"/>
    <x v="0"/>
    <x v="2"/>
    <x v="3"/>
    <x v="1"/>
    <s v="Ja"/>
    <x v="0"/>
    <n v="24"/>
    <x v="1"/>
    <x v="35"/>
    <x v="2"/>
    <x v="0"/>
    <x v="0"/>
    <x v="3"/>
    <x v="0"/>
  </r>
  <r>
    <x v="16"/>
    <x v="42"/>
    <x v="129"/>
    <n v="230"/>
    <n v="1084"/>
    <x v="0"/>
    <x v="2"/>
    <x v="7"/>
    <x v="1"/>
    <s v="Ja"/>
    <x v="0"/>
    <n v="1"/>
    <x v="1"/>
    <x v="35"/>
    <x v="2"/>
    <x v="0"/>
    <x v="0"/>
    <x v="7"/>
    <x v="0"/>
  </r>
  <r>
    <x v="16"/>
    <x v="42"/>
    <x v="129"/>
    <n v="230"/>
    <n v="1084"/>
    <x v="0"/>
    <x v="2"/>
    <x v="4"/>
    <x v="1"/>
    <s v="Ja"/>
    <x v="0"/>
    <n v="24"/>
    <x v="1"/>
    <x v="35"/>
    <x v="2"/>
    <x v="0"/>
    <x v="0"/>
    <x v="4"/>
    <x v="0"/>
  </r>
  <r>
    <x v="16"/>
    <x v="42"/>
    <x v="129"/>
    <n v="230"/>
    <n v="1084"/>
    <x v="0"/>
    <x v="2"/>
    <x v="2"/>
    <x v="1"/>
    <s v="Ja"/>
    <x v="0"/>
    <n v="1"/>
    <x v="1"/>
    <x v="35"/>
    <x v="2"/>
    <x v="0"/>
    <x v="0"/>
    <x v="2"/>
    <x v="0"/>
  </r>
  <r>
    <x v="16"/>
    <x v="42"/>
    <x v="129"/>
    <n v="230"/>
    <n v="1084"/>
    <x v="0"/>
    <x v="2"/>
    <x v="5"/>
    <x v="1"/>
    <s v="Ja"/>
    <x v="0"/>
    <n v="1"/>
    <x v="1"/>
    <x v="35"/>
    <x v="2"/>
    <x v="0"/>
    <x v="0"/>
    <x v="5"/>
    <x v="0"/>
  </r>
  <r>
    <x v="16"/>
    <x v="42"/>
    <x v="129"/>
    <n v="240"/>
    <n v="1084"/>
    <x v="0"/>
    <x v="2"/>
    <x v="3"/>
    <x v="1"/>
    <s v="Ja"/>
    <x v="0"/>
    <n v="2"/>
    <x v="1"/>
    <x v="36"/>
    <x v="2"/>
    <x v="0"/>
    <x v="0"/>
    <x v="3"/>
    <x v="0"/>
  </r>
  <r>
    <x v="16"/>
    <x v="42"/>
    <x v="129"/>
    <n v="240"/>
    <n v="1084"/>
    <x v="0"/>
    <x v="2"/>
    <x v="7"/>
    <x v="1"/>
    <s v="Ja"/>
    <x v="0"/>
    <n v="1"/>
    <x v="1"/>
    <x v="36"/>
    <x v="2"/>
    <x v="0"/>
    <x v="0"/>
    <x v="7"/>
    <x v="0"/>
  </r>
  <r>
    <x v="16"/>
    <x v="42"/>
    <x v="129"/>
    <n v="240"/>
    <n v="1084"/>
    <x v="0"/>
    <x v="2"/>
    <x v="4"/>
    <x v="1"/>
    <s v="Ja"/>
    <x v="0"/>
    <n v="28"/>
    <x v="1"/>
    <x v="36"/>
    <x v="2"/>
    <x v="0"/>
    <x v="0"/>
    <x v="4"/>
    <x v="0"/>
  </r>
  <r>
    <x v="16"/>
    <x v="42"/>
    <x v="129"/>
    <n v="250"/>
    <n v="1084"/>
    <x v="0"/>
    <x v="2"/>
    <x v="3"/>
    <x v="1"/>
    <s v="Ja"/>
    <x v="0"/>
    <n v="7"/>
    <x v="1"/>
    <x v="37"/>
    <x v="2"/>
    <x v="0"/>
    <x v="0"/>
    <x v="3"/>
    <x v="0"/>
  </r>
  <r>
    <x v="16"/>
    <x v="42"/>
    <x v="129"/>
    <n v="250"/>
    <n v="1084"/>
    <x v="0"/>
    <x v="2"/>
    <x v="4"/>
    <x v="1"/>
    <s v="Ja"/>
    <x v="0"/>
    <n v="16"/>
    <x v="1"/>
    <x v="37"/>
    <x v="2"/>
    <x v="0"/>
    <x v="0"/>
    <x v="4"/>
    <x v="0"/>
  </r>
  <r>
    <x v="16"/>
    <x v="42"/>
    <x v="129"/>
    <n v="253"/>
    <n v="1085"/>
    <x v="0"/>
    <x v="2"/>
    <x v="3"/>
    <x v="1"/>
    <s v="Ja"/>
    <x v="0"/>
    <n v="3"/>
    <x v="4"/>
    <x v="38"/>
    <x v="2"/>
    <x v="0"/>
    <x v="0"/>
    <x v="3"/>
    <x v="0"/>
  </r>
  <r>
    <x v="16"/>
    <x v="42"/>
    <x v="129"/>
    <n v="253"/>
    <n v="1085"/>
    <x v="0"/>
    <x v="2"/>
    <x v="7"/>
    <x v="1"/>
    <s v="Ja"/>
    <x v="0"/>
    <n v="2"/>
    <x v="4"/>
    <x v="38"/>
    <x v="2"/>
    <x v="0"/>
    <x v="0"/>
    <x v="7"/>
    <x v="0"/>
  </r>
  <r>
    <x v="16"/>
    <x v="42"/>
    <x v="129"/>
    <n v="253"/>
    <n v="1085"/>
    <x v="0"/>
    <x v="2"/>
    <x v="4"/>
    <x v="1"/>
    <s v="Ja"/>
    <x v="0"/>
    <n v="16"/>
    <x v="4"/>
    <x v="38"/>
    <x v="2"/>
    <x v="0"/>
    <x v="0"/>
    <x v="4"/>
    <x v="0"/>
  </r>
  <r>
    <x v="16"/>
    <x v="42"/>
    <x v="129"/>
    <n v="259"/>
    <n v="1085"/>
    <x v="0"/>
    <x v="2"/>
    <x v="3"/>
    <x v="1"/>
    <s v="Ja"/>
    <x v="0"/>
    <n v="2"/>
    <x v="4"/>
    <x v="39"/>
    <x v="2"/>
    <x v="0"/>
    <x v="0"/>
    <x v="3"/>
    <x v="0"/>
  </r>
  <r>
    <x v="16"/>
    <x v="42"/>
    <x v="129"/>
    <n v="259"/>
    <n v="1085"/>
    <x v="0"/>
    <x v="2"/>
    <x v="7"/>
    <x v="1"/>
    <s v="Ja"/>
    <x v="0"/>
    <n v="2"/>
    <x v="4"/>
    <x v="39"/>
    <x v="2"/>
    <x v="0"/>
    <x v="0"/>
    <x v="7"/>
    <x v="0"/>
  </r>
  <r>
    <x v="16"/>
    <x v="42"/>
    <x v="129"/>
    <n v="259"/>
    <n v="1085"/>
    <x v="0"/>
    <x v="2"/>
    <x v="4"/>
    <x v="1"/>
    <s v="Ja"/>
    <x v="0"/>
    <n v="20"/>
    <x v="4"/>
    <x v="39"/>
    <x v="2"/>
    <x v="0"/>
    <x v="0"/>
    <x v="4"/>
    <x v="0"/>
  </r>
  <r>
    <x v="16"/>
    <x v="42"/>
    <x v="129"/>
    <n v="260"/>
    <n v="1084"/>
    <x v="0"/>
    <x v="2"/>
    <x v="3"/>
    <x v="1"/>
    <s v="Ja"/>
    <x v="0"/>
    <n v="2"/>
    <x v="1"/>
    <x v="64"/>
    <x v="2"/>
    <x v="0"/>
    <x v="0"/>
    <x v="3"/>
    <x v="0"/>
  </r>
  <r>
    <x v="16"/>
    <x v="42"/>
    <x v="129"/>
    <n v="260"/>
    <n v="1084"/>
    <x v="0"/>
    <x v="2"/>
    <x v="4"/>
    <x v="1"/>
    <s v="Ja"/>
    <x v="0"/>
    <n v="7"/>
    <x v="1"/>
    <x v="64"/>
    <x v="2"/>
    <x v="0"/>
    <x v="0"/>
    <x v="4"/>
    <x v="0"/>
  </r>
  <r>
    <x v="16"/>
    <x v="42"/>
    <x v="129"/>
    <n v="265"/>
    <n v="1085"/>
    <x v="0"/>
    <x v="2"/>
    <x v="3"/>
    <x v="1"/>
    <s v="Ja"/>
    <x v="0"/>
    <n v="6"/>
    <x v="4"/>
    <x v="40"/>
    <x v="2"/>
    <x v="0"/>
    <x v="0"/>
    <x v="3"/>
    <x v="0"/>
  </r>
  <r>
    <x v="16"/>
    <x v="42"/>
    <x v="129"/>
    <n v="265"/>
    <n v="1085"/>
    <x v="0"/>
    <x v="2"/>
    <x v="4"/>
    <x v="1"/>
    <s v="Ja"/>
    <x v="0"/>
    <n v="34"/>
    <x v="4"/>
    <x v="40"/>
    <x v="2"/>
    <x v="0"/>
    <x v="0"/>
    <x v="4"/>
    <x v="0"/>
  </r>
  <r>
    <x v="16"/>
    <x v="42"/>
    <x v="129"/>
    <n v="265"/>
    <n v="1085"/>
    <x v="0"/>
    <x v="2"/>
    <x v="2"/>
    <x v="1"/>
    <s v="Ja"/>
    <x v="0"/>
    <n v="3"/>
    <x v="4"/>
    <x v="40"/>
    <x v="2"/>
    <x v="0"/>
    <x v="0"/>
    <x v="2"/>
    <x v="0"/>
  </r>
  <r>
    <x v="16"/>
    <x v="42"/>
    <x v="129"/>
    <n v="269"/>
    <n v="1085"/>
    <x v="0"/>
    <x v="2"/>
    <x v="3"/>
    <x v="1"/>
    <s v="Ja"/>
    <x v="0"/>
    <n v="1"/>
    <x v="4"/>
    <x v="41"/>
    <x v="2"/>
    <x v="0"/>
    <x v="0"/>
    <x v="3"/>
    <x v="0"/>
  </r>
  <r>
    <x v="16"/>
    <x v="42"/>
    <x v="129"/>
    <n v="269"/>
    <n v="1085"/>
    <x v="0"/>
    <x v="2"/>
    <x v="4"/>
    <x v="1"/>
    <s v="Ja"/>
    <x v="0"/>
    <n v="8"/>
    <x v="4"/>
    <x v="41"/>
    <x v="2"/>
    <x v="0"/>
    <x v="0"/>
    <x v="4"/>
    <x v="0"/>
  </r>
  <r>
    <x v="16"/>
    <x v="42"/>
    <x v="129"/>
    <n v="270"/>
    <n v="1084"/>
    <x v="0"/>
    <x v="2"/>
    <x v="3"/>
    <x v="1"/>
    <s v="Ja"/>
    <x v="0"/>
    <n v="12"/>
    <x v="1"/>
    <x v="42"/>
    <x v="2"/>
    <x v="0"/>
    <x v="0"/>
    <x v="3"/>
    <x v="0"/>
  </r>
  <r>
    <x v="16"/>
    <x v="42"/>
    <x v="129"/>
    <n v="270"/>
    <n v="1084"/>
    <x v="0"/>
    <x v="2"/>
    <x v="7"/>
    <x v="1"/>
    <s v="Ja"/>
    <x v="0"/>
    <n v="1"/>
    <x v="1"/>
    <x v="42"/>
    <x v="2"/>
    <x v="0"/>
    <x v="0"/>
    <x v="7"/>
    <x v="0"/>
  </r>
  <r>
    <x v="16"/>
    <x v="42"/>
    <x v="129"/>
    <n v="270"/>
    <n v="1084"/>
    <x v="0"/>
    <x v="2"/>
    <x v="4"/>
    <x v="1"/>
    <s v="Ja"/>
    <x v="0"/>
    <n v="15"/>
    <x v="1"/>
    <x v="42"/>
    <x v="2"/>
    <x v="0"/>
    <x v="0"/>
    <x v="4"/>
    <x v="0"/>
  </r>
  <r>
    <x v="16"/>
    <x v="42"/>
    <x v="129"/>
    <n v="306"/>
    <n v="1085"/>
    <x v="0"/>
    <x v="2"/>
    <x v="7"/>
    <x v="1"/>
    <s v="Ja"/>
    <x v="0"/>
    <n v="1"/>
    <x v="4"/>
    <x v="43"/>
    <x v="2"/>
    <x v="0"/>
    <x v="0"/>
    <x v="7"/>
    <x v="0"/>
  </r>
  <r>
    <x v="16"/>
    <x v="42"/>
    <x v="129"/>
    <n v="306"/>
    <n v="1085"/>
    <x v="0"/>
    <x v="2"/>
    <x v="4"/>
    <x v="1"/>
    <s v="Ja"/>
    <x v="0"/>
    <n v="15"/>
    <x v="4"/>
    <x v="43"/>
    <x v="2"/>
    <x v="0"/>
    <x v="0"/>
    <x v="4"/>
    <x v="0"/>
  </r>
  <r>
    <x v="16"/>
    <x v="42"/>
    <x v="129"/>
    <n v="306"/>
    <n v="1085"/>
    <x v="0"/>
    <x v="2"/>
    <x v="2"/>
    <x v="1"/>
    <s v="Ja"/>
    <x v="0"/>
    <n v="1"/>
    <x v="4"/>
    <x v="43"/>
    <x v="2"/>
    <x v="0"/>
    <x v="0"/>
    <x v="2"/>
    <x v="0"/>
  </r>
  <r>
    <x v="16"/>
    <x v="42"/>
    <x v="129"/>
    <n v="316"/>
    <n v="1085"/>
    <x v="0"/>
    <x v="2"/>
    <x v="3"/>
    <x v="1"/>
    <s v="Ja"/>
    <x v="0"/>
    <n v="8"/>
    <x v="4"/>
    <x v="44"/>
    <x v="2"/>
    <x v="0"/>
    <x v="0"/>
    <x v="3"/>
    <x v="0"/>
  </r>
  <r>
    <x v="16"/>
    <x v="42"/>
    <x v="129"/>
    <n v="316"/>
    <n v="1085"/>
    <x v="0"/>
    <x v="2"/>
    <x v="4"/>
    <x v="1"/>
    <s v="Ja"/>
    <x v="0"/>
    <n v="37"/>
    <x v="4"/>
    <x v="44"/>
    <x v="2"/>
    <x v="0"/>
    <x v="0"/>
    <x v="4"/>
    <x v="0"/>
  </r>
  <r>
    <x v="16"/>
    <x v="42"/>
    <x v="129"/>
    <n v="320"/>
    <n v="1085"/>
    <x v="0"/>
    <x v="2"/>
    <x v="3"/>
    <x v="1"/>
    <s v="Ja"/>
    <x v="0"/>
    <n v="2"/>
    <x v="4"/>
    <x v="45"/>
    <x v="2"/>
    <x v="0"/>
    <x v="0"/>
    <x v="3"/>
    <x v="0"/>
  </r>
  <r>
    <x v="16"/>
    <x v="42"/>
    <x v="129"/>
    <n v="320"/>
    <n v="1085"/>
    <x v="0"/>
    <x v="2"/>
    <x v="4"/>
    <x v="1"/>
    <s v="Ja"/>
    <x v="0"/>
    <n v="21"/>
    <x v="4"/>
    <x v="45"/>
    <x v="2"/>
    <x v="0"/>
    <x v="0"/>
    <x v="4"/>
    <x v="0"/>
  </r>
  <r>
    <x v="16"/>
    <x v="42"/>
    <x v="129"/>
    <n v="326"/>
    <n v="1085"/>
    <x v="0"/>
    <x v="2"/>
    <x v="3"/>
    <x v="1"/>
    <s v="Ja"/>
    <x v="0"/>
    <n v="4"/>
    <x v="4"/>
    <x v="65"/>
    <x v="2"/>
    <x v="0"/>
    <x v="0"/>
    <x v="3"/>
    <x v="0"/>
  </r>
  <r>
    <x v="16"/>
    <x v="42"/>
    <x v="129"/>
    <n v="326"/>
    <n v="1085"/>
    <x v="0"/>
    <x v="2"/>
    <x v="4"/>
    <x v="1"/>
    <s v="Ja"/>
    <x v="0"/>
    <n v="23"/>
    <x v="4"/>
    <x v="65"/>
    <x v="2"/>
    <x v="0"/>
    <x v="0"/>
    <x v="4"/>
    <x v="0"/>
  </r>
  <r>
    <x v="16"/>
    <x v="42"/>
    <x v="129"/>
    <n v="329"/>
    <n v="1085"/>
    <x v="0"/>
    <x v="2"/>
    <x v="3"/>
    <x v="1"/>
    <s v="Ja"/>
    <x v="0"/>
    <n v="4"/>
    <x v="4"/>
    <x v="46"/>
    <x v="2"/>
    <x v="0"/>
    <x v="0"/>
    <x v="3"/>
    <x v="0"/>
  </r>
  <r>
    <x v="16"/>
    <x v="42"/>
    <x v="129"/>
    <n v="329"/>
    <n v="1085"/>
    <x v="0"/>
    <x v="2"/>
    <x v="4"/>
    <x v="1"/>
    <s v="Ja"/>
    <x v="0"/>
    <n v="20"/>
    <x v="4"/>
    <x v="46"/>
    <x v="2"/>
    <x v="0"/>
    <x v="0"/>
    <x v="4"/>
    <x v="0"/>
  </r>
  <r>
    <x v="16"/>
    <x v="42"/>
    <x v="129"/>
    <n v="330"/>
    <n v="1085"/>
    <x v="0"/>
    <x v="2"/>
    <x v="3"/>
    <x v="1"/>
    <s v="Ja"/>
    <x v="0"/>
    <n v="3"/>
    <x v="4"/>
    <x v="47"/>
    <x v="2"/>
    <x v="0"/>
    <x v="0"/>
    <x v="3"/>
    <x v="0"/>
  </r>
  <r>
    <x v="16"/>
    <x v="42"/>
    <x v="129"/>
    <n v="330"/>
    <n v="1085"/>
    <x v="0"/>
    <x v="2"/>
    <x v="7"/>
    <x v="1"/>
    <s v="Ja"/>
    <x v="0"/>
    <n v="1"/>
    <x v="4"/>
    <x v="47"/>
    <x v="2"/>
    <x v="0"/>
    <x v="0"/>
    <x v="7"/>
    <x v="0"/>
  </r>
  <r>
    <x v="16"/>
    <x v="42"/>
    <x v="129"/>
    <n v="330"/>
    <n v="1085"/>
    <x v="0"/>
    <x v="2"/>
    <x v="4"/>
    <x v="1"/>
    <s v="Ja"/>
    <x v="0"/>
    <n v="24"/>
    <x v="4"/>
    <x v="47"/>
    <x v="2"/>
    <x v="0"/>
    <x v="0"/>
    <x v="4"/>
    <x v="0"/>
  </r>
  <r>
    <x v="16"/>
    <x v="42"/>
    <x v="129"/>
    <n v="336"/>
    <n v="1085"/>
    <x v="0"/>
    <x v="2"/>
    <x v="4"/>
    <x v="1"/>
    <s v="Ja"/>
    <x v="0"/>
    <n v="7"/>
    <x v="4"/>
    <x v="48"/>
    <x v="2"/>
    <x v="0"/>
    <x v="0"/>
    <x v="4"/>
    <x v="0"/>
  </r>
  <r>
    <x v="16"/>
    <x v="42"/>
    <x v="129"/>
    <n v="340"/>
    <n v="1085"/>
    <x v="0"/>
    <x v="2"/>
    <x v="3"/>
    <x v="1"/>
    <s v="Ja"/>
    <x v="0"/>
    <n v="6"/>
    <x v="4"/>
    <x v="61"/>
    <x v="2"/>
    <x v="0"/>
    <x v="0"/>
    <x v="3"/>
    <x v="0"/>
  </r>
  <r>
    <x v="16"/>
    <x v="42"/>
    <x v="129"/>
    <n v="340"/>
    <n v="1085"/>
    <x v="0"/>
    <x v="2"/>
    <x v="4"/>
    <x v="1"/>
    <s v="Ja"/>
    <x v="0"/>
    <n v="9"/>
    <x v="4"/>
    <x v="61"/>
    <x v="2"/>
    <x v="0"/>
    <x v="0"/>
    <x v="4"/>
    <x v="0"/>
  </r>
  <r>
    <x v="16"/>
    <x v="42"/>
    <x v="129"/>
    <n v="350"/>
    <n v="1085"/>
    <x v="0"/>
    <x v="2"/>
    <x v="3"/>
    <x v="1"/>
    <s v="Ja"/>
    <x v="0"/>
    <n v="4"/>
    <x v="4"/>
    <x v="49"/>
    <x v="2"/>
    <x v="0"/>
    <x v="0"/>
    <x v="3"/>
    <x v="0"/>
  </r>
  <r>
    <x v="16"/>
    <x v="42"/>
    <x v="129"/>
    <n v="350"/>
    <n v="1085"/>
    <x v="0"/>
    <x v="2"/>
    <x v="4"/>
    <x v="1"/>
    <s v="Ja"/>
    <x v="0"/>
    <n v="10"/>
    <x v="4"/>
    <x v="49"/>
    <x v="2"/>
    <x v="0"/>
    <x v="0"/>
    <x v="4"/>
    <x v="0"/>
  </r>
  <r>
    <x v="16"/>
    <x v="42"/>
    <x v="129"/>
    <n v="360"/>
    <n v="1085"/>
    <x v="0"/>
    <x v="2"/>
    <x v="3"/>
    <x v="1"/>
    <s v="Ja"/>
    <x v="0"/>
    <n v="1"/>
    <x v="4"/>
    <x v="50"/>
    <x v="2"/>
    <x v="0"/>
    <x v="0"/>
    <x v="3"/>
    <x v="0"/>
  </r>
  <r>
    <x v="16"/>
    <x v="42"/>
    <x v="129"/>
    <n v="360"/>
    <n v="1085"/>
    <x v="0"/>
    <x v="2"/>
    <x v="4"/>
    <x v="1"/>
    <s v="Ja"/>
    <x v="0"/>
    <n v="13"/>
    <x v="4"/>
    <x v="50"/>
    <x v="2"/>
    <x v="0"/>
    <x v="0"/>
    <x v="4"/>
    <x v="0"/>
  </r>
  <r>
    <x v="16"/>
    <x v="42"/>
    <x v="129"/>
    <n v="370"/>
    <n v="1085"/>
    <x v="0"/>
    <x v="2"/>
    <x v="3"/>
    <x v="1"/>
    <s v="Ja"/>
    <x v="0"/>
    <n v="8"/>
    <x v="4"/>
    <x v="51"/>
    <x v="2"/>
    <x v="0"/>
    <x v="0"/>
    <x v="3"/>
    <x v="0"/>
  </r>
  <r>
    <x v="16"/>
    <x v="42"/>
    <x v="129"/>
    <n v="370"/>
    <n v="1085"/>
    <x v="0"/>
    <x v="2"/>
    <x v="7"/>
    <x v="1"/>
    <s v="Ja"/>
    <x v="0"/>
    <n v="3"/>
    <x v="4"/>
    <x v="51"/>
    <x v="2"/>
    <x v="0"/>
    <x v="0"/>
    <x v="7"/>
    <x v="0"/>
  </r>
  <r>
    <x v="16"/>
    <x v="42"/>
    <x v="129"/>
    <n v="370"/>
    <n v="1085"/>
    <x v="0"/>
    <x v="2"/>
    <x v="4"/>
    <x v="1"/>
    <s v="Ja"/>
    <x v="0"/>
    <n v="35"/>
    <x v="4"/>
    <x v="51"/>
    <x v="2"/>
    <x v="0"/>
    <x v="0"/>
    <x v="4"/>
    <x v="0"/>
  </r>
  <r>
    <x v="16"/>
    <x v="42"/>
    <x v="129"/>
    <n v="376"/>
    <n v="1085"/>
    <x v="0"/>
    <x v="2"/>
    <x v="3"/>
    <x v="1"/>
    <s v="Ja"/>
    <x v="0"/>
    <n v="2"/>
    <x v="4"/>
    <x v="52"/>
    <x v="2"/>
    <x v="0"/>
    <x v="0"/>
    <x v="3"/>
    <x v="0"/>
  </r>
  <r>
    <x v="16"/>
    <x v="42"/>
    <x v="129"/>
    <n v="376"/>
    <n v="1085"/>
    <x v="0"/>
    <x v="2"/>
    <x v="7"/>
    <x v="1"/>
    <s v="Ja"/>
    <x v="0"/>
    <n v="5"/>
    <x v="4"/>
    <x v="52"/>
    <x v="2"/>
    <x v="0"/>
    <x v="0"/>
    <x v="7"/>
    <x v="0"/>
  </r>
  <r>
    <x v="16"/>
    <x v="42"/>
    <x v="129"/>
    <n v="376"/>
    <n v="1085"/>
    <x v="0"/>
    <x v="2"/>
    <x v="4"/>
    <x v="1"/>
    <s v="Ja"/>
    <x v="0"/>
    <n v="24"/>
    <x v="4"/>
    <x v="52"/>
    <x v="2"/>
    <x v="0"/>
    <x v="0"/>
    <x v="4"/>
    <x v="0"/>
  </r>
  <r>
    <x v="16"/>
    <x v="42"/>
    <x v="129"/>
    <n v="376"/>
    <n v="1085"/>
    <x v="0"/>
    <x v="2"/>
    <x v="2"/>
    <x v="1"/>
    <s v="Ja"/>
    <x v="0"/>
    <n v="2"/>
    <x v="4"/>
    <x v="52"/>
    <x v="2"/>
    <x v="0"/>
    <x v="0"/>
    <x v="2"/>
    <x v="0"/>
  </r>
  <r>
    <x v="16"/>
    <x v="42"/>
    <x v="129"/>
    <n v="376"/>
    <n v="1085"/>
    <x v="0"/>
    <x v="2"/>
    <x v="5"/>
    <x v="1"/>
    <s v="Ja"/>
    <x v="0"/>
    <n v="1"/>
    <x v="4"/>
    <x v="52"/>
    <x v="2"/>
    <x v="0"/>
    <x v="0"/>
    <x v="5"/>
    <x v="0"/>
  </r>
  <r>
    <x v="16"/>
    <x v="42"/>
    <x v="129"/>
    <n v="390"/>
    <n v="1085"/>
    <x v="0"/>
    <x v="2"/>
    <x v="3"/>
    <x v="1"/>
    <s v="Ja"/>
    <x v="0"/>
    <n v="6"/>
    <x v="4"/>
    <x v="53"/>
    <x v="2"/>
    <x v="0"/>
    <x v="0"/>
    <x v="3"/>
    <x v="0"/>
  </r>
  <r>
    <x v="16"/>
    <x v="42"/>
    <x v="129"/>
    <n v="390"/>
    <n v="1085"/>
    <x v="0"/>
    <x v="2"/>
    <x v="4"/>
    <x v="1"/>
    <s v="Ja"/>
    <x v="0"/>
    <n v="23"/>
    <x v="4"/>
    <x v="53"/>
    <x v="2"/>
    <x v="0"/>
    <x v="0"/>
    <x v="4"/>
    <x v="0"/>
  </r>
  <r>
    <x v="16"/>
    <x v="42"/>
    <x v="129"/>
    <n v="400"/>
    <n v="1084"/>
    <x v="0"/>
    <x v="2"/>
    <x v="3"/>
    <x v="1"/>
    <s v="Ja"/>
    <x v="0"/>
    <n v="1"/>
    <x v="1"/>
    <x v="63"/>
    <x v="2"/>
    <x v="0"/>
    <x v="0"/>
    <x v="3"/>
    <x v="0"/>
  </r>
  <r>
    <x v="16"/>
    <x v="42"/>
    <x v="129"/>
    <n v="400"/>
    <n v="1084"/>
    <x v="0"/>
    <x v="2"/>
    <x v="4"/>
    <x v="1"/>
    <s v="Ja"/>
    <x v="0"/>
    <n v="12"/>
    <x v="1"/>
    <x v="63"/>
    <x v="2"/>
    <x v="0"/>
    <x v="0"/>
    <x v="4"/>
    <x v="0"/>
  </r>
  <r>
    <x v="16"/>
    <x v="42"/>
    <x v="129"/>
    <n v="410"/>
    <n v="1083"/>
    <x v="0"/>
    <x v="2"/>
    <x v="3"/>
    <x v="1"/>
    <s v="Ja"/>
    <x v="0"/>
    <n v="4"/>
    <x v="2"/>
    <x v="3"/>
    <x v="2"/>
    <x v="0"/>
    <x v="0"/>
    <x v="3"/>
    <x v="0"/>
  </r>
  <r>
    <x v="16"/>
    <x v="42"/>
    <x v="129"/>
    <n v="410"/>
    <n v="1083"/>
    <x v="0"/>
    <x v="2"/>
    <x v="7"/>
    <x v="1"/>
    <s v="Ja"/>
    <x v="0"/>
    <n v="1"/>
    <x v="2"/>
    <x v="3"/>
    <x v="2"/>
    <x v="0"/>
    <x v="0"/>
    <x v="7"/>
    <x v="0"/>
  </r>
  <r>
    <x v="16"/>
    <x v="42"/>
    <x v="129"/>
    <n v="410"/>
    <n v="1083"/>
    <x v="0"/>
    <x v="2"/>
    <x v="4"/>
    <x v="1"/>
    <s v="Ja"/>
    <x v="0"/>
    <n v="22"/>
    <x v="2"/>
    <x v="3"/>
    <x v="2"/>
    <x v="0"/>
    <x v="0"/>
    <x v="4"/>
    <x v="0"/>
  </r>
  <r>
    <x v="16"/>
    <x v="42"/>
    <x v="129"/>
    <n v="410"/>
    <n v="1083"/>
    <x v="0"/>
    <x v="2"/>
    <x v="2"/>
    <x v="1"/>
    <s v="Ja"/>
    <x v="0"/>
    <n v="2"/>
    <x v="2"/>
    <x v="3"/>
    <x v="2"/>
    <x v="0"/>
    <x v="0"/>
    <x v="2"/>
    <x v="0"/>
  </r>
  <r>
    <x v="16"/>
    <x v="42"/>
    <x v="129"/>
    <n v="420"/>
    <n v="1083"/>
    <x v="0"/>
    <x v="2"/>
    <x v="3"/>
    <x v="1"/>
    <s v="Ja"/>
    <x v="0"/>
    <n v="2"/>
    <x v="2"/>
    <x v="90"/>
    <x v="2"/>
    <x v="0"/>
    <x v="0"/>
    <x v="3"/>
    <x v="0"/>
  </r>
  <r>
    <x v="16"/>
    <x v="42"/>
    <x v="129"/>
    <n v="420"/>
    <n v="1083"/>
    <x v="0"/>
    <x v="2"/>
    <x v="4"/>
    <x v="1"/>
    <s v="Ja"/>
    <x v="0"/>
    <n v="16"/>
    <x v="2"/>
    <x v="90"/>
    <x v="2"/>
    <x v="0"/>
    <x v="0"/>
    <x v="4"/>
    <x v="0"/>
  </r>
  <r>
    <x v="16"/>
    <x v="42"/>
    <x v="129"/>
    <n v="430"/>
    <n v="1083"/>
    <x v="0"/>
    <x v="2"/>
    <x v="3"/>
    <x v="1"/>
    <s v="Ja"/>
    <x v="0"/>
    <n v="2"/>
    <x v="2"/>
    <x v="91"/>
    <x v="2"/>
    <x v="0"/>
    <x v="0"/>
    <x v="3"/>
    <x v="0"/>
  </r>
  <r>
    <x v="16"/>
    <x v="42"/>
    <x v="129"/>
    <n v="430"/>
    <n v="1083"/>
    <x v="0"/>
    <x v="2"/>
    <x v="7"/>
    <x v="1"/>
    <s v="Ja"/>
    <x v="0"/>
    <n v="1"/>
    <x v="2"/>
    <x v="91"/>
    <x v="2"/>
    <x v="0"/>
    <x v="0"/>
    <x v="7"/>
    <x v="0"/>
  </r>
  <r>
    <x v="16"/>
    <x v="42"/>
    <x v="129"/>
    <n v="430"/>
    <n v="1083"/>
    <x v="0"/>
    <x v="2"/>
    <x v="4"/>
    <x v="1"/>
    <s v="Ja"/>
    <x v="0"/>
    <n v="28"/>
    <x v="2"/>
    <x v="91"/>
    <x v="2"/>
    <x v="0"/>
    <x v="0"/>
    <x v="4"/>
    <x v="0"/>
  </r>
  <r>
    <x v="16"/>
    <x v="42"/>
    <x v="129"/>
    <n v="430"/>
    <n v="1083"/>
    <x v="0"/>
    <x v="2"/>
    <x v="5"/>
    <x v="1"/>
    <s v="Ja"/>
    <x v="0"/>
    <n v="1"/>
    <x v="2"/>
    <x v="91"/>
    <x v="2"/>
    <x v="0"/>
    <x v="0"/>
    <x v="5"/>
    <x v="0"/>
  </r>
  <r>
    <x v="16"/>
    <x v="42"/>
    <x v="129"/>
    <n v="440"/>
    <n v="1083"/>
    <x v="0"/>
    <x v="2"/>
    <x v="4"/>
    <x v="1"/>
    <s v="Ja"/>
    <x v="0"/>
    <n v="5"/>
    <x v="2"/>
    <x v="92"/>
    <x v="2"/>
    <x v="0"/>
    <x v="0"/>
    <x v="4"/>
    <x v="0"/>
  </r>
  <r>
    <x v="16"/>
    <x v="42"/>
    <x v="129"/>
    <n v="450"/>
    <n v="1083"/>
    <x v="0"/>
    <x v="2"/>
    <x v="3"/>
    <x v="1"/>
    <s v="Ja"/>
    <x v="0"/>
    <n v="2"/>
    <x v="2"/>
    <x v="54"/>
    <x v="2"/>
    <x v="0"/>
    <x v="0"/>
    <x v="3"/>
    <x v="0"/>
  </r>
  <r>
    <x v="16"/>
    <x v="42"/>
    <x v="129"/>
    <n v="450"/>
    <n v="1083"/>
    <x v="0"/>
    <x v="2"/>
    <x v="4"/>
    <x v="1"/>
    <s v="Ja"/>
    <x v="0"/>
    <n v="13"/>
    <x v="2"/>
    <x v="54"/>
    <x v="2"/>
    <x v="0"/>
    <x v="0"/>
    <x v="4"/>
    <x v="0"/>
  </r>
  <r>
    <x v="16"/>
    <x v="42"/>
    <x v="129"/>
    <n v="450"/>
    <n v="1083"/>
    <x v="0"/>
    <x v="2"/>
    <x v="5"/>
    <x v="1"/>
    <s v="Ja"/>
    <x v="0"/>
    <n v="1"/>
    <x v="2"/>
    <x v="54"/>
    <x v="2"/>
    <x v="0"/>
    <x v="0"/>
    <x v="5"/>
    <x v="0"/>
  </r>
  <r>
    <x v="16"/>
    <x v="42"/>
    <x v="129"/>
    <n v="461"/>
    <n v="1083"/>
    <x v="0"/>
    <x v="2"/>
    <x v="3"/>
    <x v="1"/>
    <s v="Ja"/>
    <x v="0"/>
    <n v="11"/>
    <x v="2"/>
    <x v="55"/>
    <x v="2"/>
    <x v="0"/>
    <x v="0"/>
    <x v="3"/>
    <x v="0"/>
  </r>
  <r>
    <x v="16"/>
    <x v="42"/>
    <x v="129"/>
    <n v="461"/>
    <n v="1083"/>
    <x v="0"/>
    <x v="2"/>
    <x v="7"/>
    <x v="1"/>
    <s v="Ja"/>
    <x v="0"/>
    <n v="12"/>
    <x v="2"/>
    <x v="55"/>
    <x v="2"/>
    <x v="0"/>
    <x v="0"/>
    <x v="7"/>
    <x v="0"/>
  </r>
  <r>
    <x v="16"/>
    <x v="42"/>
    <x v="129"/>
    <n v="461"/>
    <n v="1083"/>
    <x v="0"/>
    <x v="2"/>
    <x v="4"/>
    <x v="1"/>
    <s v="Ja"/>
    <x v="0"/>
    <n v="68"/>
    <x v="2"/>
    <x v="55"/>
    <x v="2"/>
    <x v="0"/>
    <x v="0"/>
    <x v="4"/>
    <x v="0"/>
  </r>
  <r>
    <x v="16"/>
    <x v="42"/>
    <x v="129"/>
    <n v="461"/>
    <n v="1083"/>
    <x v="0"/>
    <x v="2"/>
    <x v="2"/>
    <x v="1"/>
    <s v="Ja"/>
    <x v="0"/>
    <n v="2"/>
    <x v="2"/>
    <x v="55"/>
    <x v="2"/>
    <x v="0"/>
    <x v="0"/>
    <x v="2"/>
    <x v="0"/>
  </r>
  <r>
    <x v="16"/>
    <x v="42"/>
    <x v="129"/>
    <n v="479"/>
    <n v="1083"/>
    <x v="0"/>
    <x v="2"/>
    <x v="3"/>
    <x v="1"/>
    <s v="Ja"/>
    <x v="0"/>
    <n v="7"/>
    <x v="2"/>
    <x v="4"/>
    <x v="2"/>
    <x v="0"/>
    <x v="0"/>
    <x v="3"/>
    <x v="0"/>
  </r>
  <r>
    <x v="16"/>
    <x v="42"/>
    <x v="129"/>
    <n v="479"/>
    <n v="1083"/>
    <x v="0"/>
    <x v="2"/>
    <x v="7"/>
    <x v="1"/>
    <s v="Ja"/>
    <x v="0"/>
    <n v="1"/>
    <x v="2"/>
    <x v="4"/>
    <x v="2"/>
    <x v="0"/>
    <x v="0"/>
    <x v="7"/>
    <x v="0"/>
  </r>
  <r>
    <x v="16"/>
    <x v="42"/>
    <x v="129"/>
    <n v="479"/>
    <n v="1083"/>
    <x v="0"/>
    <x v="2"/>
    <x v="4"/>
    <x v="1"/>
    <s v="Ja"/>
    <x v="0"/>
    <n v="20"/>
    <x v="2"/>
    <x v="4"/>
    <x v="2"/>
    <x v="0"/>
    <x v="0"/>
    <x v="4"/>
    <x v="0"/>
  </r>
  <r>
    <x v="16"/>
    <x v="42"/>
    <x v="129"/>
    <n v="480"/>
    <n v="1083"/>
    <x v="0"/>
    <x v="2"/>
    <x v="4"/>
    <x v="1"/>
    <s v="Ja"/>
    <x v="0"/>
    <n v="10"/>
    <x v="2"/>
    <x v="56"/>
    <x v="2"/>
    <x v="0"/>
    <x v="0"/>
    <x v="4"/>
    <x v="0"/>
  </r>
  <r>
    <x v="16"/>
    <x v="42"/>
    <x v="129"/>
    <n v="480"/>
    <n v="1083"/>
    <x v="0"/>
    <x v="2"/>
    <x v="2"/>
    <x v="1"/>
    <s v="Ja"/>
    <x v="0"/>
    <n v="1"/>
    <x v="2"/>
    <x v="56"/>
    <x v="2"/>
    <x v="0"/>
    <x v="0"/>
    <x v="2"/>
    <x v="0"/>
  </r>
  <r>
    <x v="16"/>
    <x v="42"/>
    <x v="129"/>
    <n v="482"/>
    <n v="1083"/>
    <x v="0"/>
    <x v="2"/>
    <x v="3"/>
    <x v="1"/>
    <s v="Ja"/>
    <x v="0"/>
    <n v="1"/>
    <x v="2"/>
    <x v="97"/>
    <x v="2"/>
    <x v="0"/>
    <x v="0"/>
    <x v="3"/>
    <x v="0"/>
  </r>
  <r>
    <x v="16"/>
    <x v="42"/>
    <x v="129"/>
    <n v="482"/>
    <n v="1083"/>
    <x v="0"/>
    <x v="2"/>
    <x v="4"/>
    <x v="1"/>
    <s v="Ja"/>
    <x v="0"/>
    <n v="5"/>
    <x v="2"/>
    <x v="97"/>
    <x v="2"/>
    <x v="0"/>
    <x v="0"/>
    <x v="4"/>
    <x v="0"/>
  </r>
  <r>
    <x v="16"/>
    <x v="42"/>
    <x v="129"/>
    <n v="482"/>
    <n v="1083"/>
    <x v="0"/>
    <x v="2"/>
    <x v="2"/>
    <x v="1"/>
    <s v="Ja"/>
    <x v="0"/>
    <n v="1"/>
    <x v="2"/>
    <x v="97"/>
    <x v="2"/>
    <x v="0"/>
    <x v="0"/>
    <x v="2"/>
    <x v="0"/>
  </r>
  <r>
    <x v="16"/>
    <x v="42"/>
    <x v="129"/>
    <n v="492"/>
    <n v="1083"/>
    <x v="0"/>
    <x v="2"/>
    <x v="3"/>
    <x v="1"/>
    <s v="Ja"/>
    <x v="0"/>
    <n v="1"/>
    <x v="2"/>
    <x v="98"/>
    <x v="2"/>
    <x v="0"/>
    <x v="0"/>
    <x v="3"/>
    <x v="0"/>
  </r>
  <r>
    <x v="16"/>
    <x v="42"/>
    <x v="129"/>
    <n v="492"/>
    <n v="1083"/>
    <x v="0"/>
    <x v="2"/>
    <x v="4"/>
    <x v="1"/>
    <s v="Ja"/>
    <x v="0"/>
    <n v="1"/>
    <x v="2"/>
    <x v="98"/>
    <x v="2"/>
    <x v="0"/>
    <x v="0"/>
    <x v="4"/>
    <x v="0"/>
  </r>
  <r>
    <x v="16"/>
    <x v="42"/>
    <x v="129"/>
    <n v="510"/>
    <n v="1083"/>
    <x v="0"/>
    <x v="2"/>
    <x v="3"/>
    <x v="1"/>
    <s v="Ja"/>
    <x v="0"/>
    <n v="4"/>
    <x v="2"/>
    <x v="5"/>
    <x v="2"/>
    <x v="0"/>
    <x v="0"/>
    <x v="3"/>
    <x v="0"/>
  </r>
  <r>
    <x v="16"/>
    <x v="42"/>
    <x v="129"/>
    <n v="510"/>
    <n v="1083"/>
    <x v="0"/>
    <x v="2"/>
    <x v="4"/>
    <x v="1"/>
    <s v="Ja"/>
    <x v="0"/>
    <n v="27"/>
    <x v="2"/>
    <x v="5"/>
    <x v="2"/>
    <x v="0"/>
    <x v="0"/>
    <x v="4"/>
    <x v="0"/>
  </r>
  <r>
    <x v="16"/>
    <x v="42"/>
    <x v="129"/>
    <n v="530"/>
    <n v="1083"/>
    <x v="0"/>
    <x v="2"/>
    <x v="3"/>
    <x v="1"/>
    <s v="Ja"/>
    <x v="0"/>
    <n v="1"/>
    <x v="2"/>
    <x v="6"/>
    <x v="2"/>
    <x v="0"/>
    <x v="0"/>
    <x v="3"/>
    <x v="0"/>
  </r>
  <r>
    <x v="16"/>
    <x v="42"/>
    <x v="129"/>
    <n v="530"/>
    <n v="1083"/>
    <x v="0"/>
    <x v="2"/>
    <x v="4"/>
    <x v="1"/>
    <s v="Ja"/>
    <x v="0"/>
    <n v="14"/>
    <x v="2"/>
    <x v="6"/>
    <x v="2"/>
    <x v="0"/>
    <x v="0"/>
    <x v="4"/>
    <x v="0"/>
  </r>
  <r>
    <x v="16"/>
    <x v="42"/>
    <x v="129"/>
    <n v="540"/>
    <n v="1083"/>
    <x v="0"/>
    <x v="2"/>
    <x v="3"/>
    <x v="1"/>
    <s v="Ja"/>
    <x v="0"/>
    <n v="7"/>
    <x v="2"/>
    <x v="93"/>
    <x v="2"/>
    <x v="0"/>
    <x v="0"/>
    <x v="3"/>
    <x v="0"/>
  </r>
  <r>
    <x v="16"/>
    <x v="42"/>
    <x v="129"/>
    <n v="540"/>
    <n v="1083"/>
    <x v="0"/>
    <x v="2"/>
    <x v="4"/>
    <x v="1"/>
    <s v="Ja"/>
    <x v="0"/>
    <n v="35"/>
    <x v="2"/>
    <x v="93"/>
    <x v="2"/>
    <x v="0"/>
    <x v="0"/>
    <x v="4"/>
    <x v="0"/>
  </r>
  <r>
    <x v="16"/>
    <x v="42"/>
    <x v="129"/>
    <n v="550"/>
    <n v="1083"/>
    <x v="0"/>
    <x v="2"/>
    <x v="3"/>
    <x v="1"/>
    <s v="Ja"/>
    <x v="0"/>
    <n v="2"/>
    <x v="2"/>
    <x v="7"/>
    <x v="2"/>
    <x v="0"/>
    <x v="0"/>
    <x v="3"/>
    <x v="0"/>
  </r>
  <r>
    <x v="16"/>
    <x v="42"/>
    <x v="129"/>
    <n v="550"/>
    <n v="1083"/>
    <x v="0"/>
    <x v="2"/>
    <x v="7"/>
    <x v="1"/>
    <s v="Ja"/>
    <x v="0"/>
    <n v="1"/>
    <x v="2"/>
    <x v="7"/>
    <x v="2"/>
    <x v="0"/>
    <x v="0"/>
    <x v="7"/>
    <x v="0"/>
  </r>
  <r>
    <x v="16"/>
    <x v="42"/>
    <x v="129"/>
    <n v="550"/>
    <n v="1083"/>
    <x v="0"/>
    <x v="2"/>
    <x v="4"/>
    <x v="1"/>
    <s v="Ja"/>
    <x v="0"/>
    <n v="14"/>
    <x v="2"/>
    <x v="7"/>
    <x v="2"/>
    <x v="0"/>
    <x v="0"/>
    <x v="4"/>
    <x v="0"/>
  </r>
  <r>
    <x v="16"/>
    <x v="42"/>
    <x v="129"/>
    <n v="561"/>
    <n v="1083"/>
    <x v="0"/>
    <x v="2"/>
    <x v="3"/>
    <x v="1"/>
    <s v="Ja"/>
    <x v="0"/>
    <n v="5"/>
    <x v="2"/>
    <x v="8"/>
    <x v="2"/>
    <x v="0"/>
    <x v="0"/>
    <x v="3"/>
    <x v="0"/>
  </r>
  <r>
    <x v="16"/>
    <x v="42"/>
    <x v="129"/>
    <n v="561"/>
    <n v="1083"/>
    <x v="0"/>
    <x v="2"/>
    <x v="7"/>
    <x v="1"/>
    <s v="Ja"/>
    <x v="0"/>
    <n v="5"/>
    <x v="2"/>
    <x v="8"/>
    <x v="2"/>
    <x v="0"/>
    <x v="0"/>
    <x v="7"/>
    <x v="0"/>
  </r>
  <r>
    <x v="16"/>
    <x v="42"/>
    <x v="129"/>
    <n v="561"/>
    <n v="1083"/>
    <x v="0"/>
    <x v="2"/>
    <x v="4"/>
    <x v="1"/>
    <s v="Ja"/>
    <x v="0"/>
    <n v="39"/>
    <x v="2"/>
    <x v="8"/>
    <x v="2"/>
    <x v="0"/>
    <x v="0"/>
    <x v="4"/>
    <x v="0"/>
  </r>
  <r>
    <x v="16"/>
    <x v="42"/>
    <x v="129"/>
    <n v="561"/>
    <n v="1083"/>
    <x v="0"/>
    <x v="2"/>
    <x v="2"/>
    <x v="1"/>
    <s v="Ja"/>
    <x v="0"/>
    <n v="1"/>
    <x v="2"/>
    <x v="8"/>
    <x v="2"/>
    <x v="0"/>
    <x v="0"/>
    <x v="2"/>
    <x v="0"/>
  </r>
  <r>
    <x v="16"/>
    <x v="42"/>
    <x v="129"/>
    <n v="563"/>
    <n v="1083"/>
    <x v="0"/>
    <x v="2"/>
    <x v="4"/>
    <x v="1"/>
    <s v="Ja"/>
    <x v="0"/>
    <n v="2"/>
    <x v="2"/>
    <x v="9"/>
    <x v="2"/>
    <x v="0"/>
    <x v="0"/>
    <x v="4"/>
    <x v="0"/>
  </r>
  <r>
    <x v="16"/>
    <x v="42"/>
    <x v="129"/>
    <n v="573"/>
    <n v="1083"/>
    <x v="0"/>
    <x v="2"/>
    <x v="3"/>
    <x v="1"/>
    <s v="Ja"/>
    <x v="0"/>
    <n v="1"/>
    <x v="2"/>
    <x v="10"/>
    <x v="2"/>
    <x v="0"/>
    <x v="0"/>
    <x v="3"/>
    <x v="0"/>
  </r>
  <r>
    <x v="16"/>
    <x v="42"/>
    <x v="129"/>
    <n v="573"/>
    <n v="1083"/>
    <x v="0"/>
    <x v="2"/>
    <x v="4"/>
    <x v="1"/>
    <s v="Ja"/>
    <x v="0"/>
    <n v="17"/>
    <x v="2"/>
    <x v="10"/>
    <x v="2"/>
    <x v="0"/>
    <x v="0"/>
    <x v="4"/>
    <x v="0"/>
  </r>
  <r>
    <x v="16"/>
    <x v="42"/>
    <x v="129"/>
    <n v="573"/>
    <n v="1083"/>
    <x v="0"/>
    <x v="2"/>
    <x v="2"/>
    <x v="1"/>
    <s v="Ja"/>
    <x v="0"/>
    <n v="1"/>
    <x v="2"/>
    <x v="10"/>
    <x v="2"/>
    <x v="0"/>
    <x v="0"/>
    <x v="2"/>
    <x v="0"/>
  </r>
  <r>
    <x v="16"/>
    <x v="42"/>
    <x v="129"/>
    <n v="575"/>
    <n v="1083"/>
    <x v="0"/>
    <x v="2"/>
    <x v="1"/>
    <x v="1"/>
    <s v="Ja"/>
    <x v="0"/>
    <n v="1"/>
    <x v="2"/>
    <x v="11"/>
    <x v="2"/>
    <x v="0"/>
    <x v="0"/>
    <x v="1"/>
    <x v="0"/>
  </r>
  <r>
    <x v="16"/>
    <x v="42"/>
    <x v="129"/>
    <n v="575"/>
    <n v="1083"/>
    <x v="0"/>
    <x v="2"/>
    <x v="4"/>
    <x v="1"/>
    <s v="Ja"/>
    <x v="0"/>
    <n v="22"/>
    <x v="2"/>
    <x v="11"/>
    <x v="2"/>
    <x v="0"/>
    <x v="0"/>
    <x v="4"/>
    <x v="0"/>
  </r>
  <r>
    <x v="16"/>
    <x v="42"/>
    <x v="129"/>
    <n v="580"/>
    <n v="1083"/>
    <x v="0"/>
    <x v="2"/>
    <x v="3"/>
    <x v="1"/>
    <s v="Ja"/>
    <x v="0"/>
    <n v="5"/>
    <x v="2"/>
    <x v="57"/>
    <x v="2"/>
    <x v="0"/>
    <x v="0"/>
    <x v="3"/>
    <x v="0"/>
  </r>
  <r>
    <x v="16"/>
    <x v="42"/>
    <x v="129"/>
    <n v="580"/>
    <n v="1083"/>
    <x v="0"/>
    <x v="2"/>
    <x v="7"/>
    <x v="1"/>
    <s v="Ja"/>
    <x v="0"/>
    <n v="1"/>
    <x v="2"/>
    <x v="57"/>
    <x v="2"/>
    <x v="0"/>
    <x v="0"/>
    <x v="7"/>
    <x v="0"/>
  </r>
  <r>
    <x v="16"/>
    <x v="42"/>
    <x v="129"/>
    <n v="580"/>
    <n v="1083"/>
    <x v="0"/>
    <x v="2"/>
    <x v="4"/>
    <x v="1"/>
    <s v="Ja"/>
    <x v="0"/>
    <n v="15"/>
    <x v="2"/>
    <x v="57"/>
    <x v="2"/>
    <x v="0"/>
    <x v="0"/>
    <x v="4"/>
    <x v="0"/>
  </r>
  <r>
    <x v="16"/>
    <x v="42"/>
    <x v="129"/>
    <n v="607"/>
    <n v="1083"/>
    <x v="0"/>
    <x v="2"/>
    <x v="3"/>
    <x v="1"/>
    <s v="Ja"/>
    <x v="0"/>
    <n v="2"/>
    <x v="2"/>
    <x v="85"/>
    <x v="2"/>
    <x v="0"/>
    <x v="0"/>
    <x v="3"/>
    <x v="0"/>
  </r>
  <r>
    <x v="16"/>
    <x v="42"/>
    <x v="129"/>
    <n v="607"/>
    <n v="1083"/>
    <x v="0"/>
    <x v="2"/>
    <x v="7"/>
    <x v="1"/>
    <s v="Ja"/>
    <x v="0"/>
    <n v="1"/>
    <x v="2"/>
    <x v="85"/>
    <x v="2"/>
    <x v="0"/>
    <x v="0"/>
    <x v="7"/>
    <x v="0"/>
  </r>
  <r>
    <x v="16"/>
    <x v="42"/>
    <x v="129"/>
    <n v="607"/>
    <n v="1083"/>
    <x v="0"/>
    <x v="2"/>
    <x v="4"/>
    <x v="1"/>
    <s v="Ja"/>
    <x v="0"/>
    <n v="17"/>
    <x v="2"/>
    <x v="85"/>
    <x v="2"/>
    <x v="0"/>
    <x v="0"/>
    <x v="4"/>
    <x v="0"/>
  </r>
  <r>
    <x v="16"/>
    <x v="42"/>
    <x v="129"/>
    <n v="615"/>
    <n v="1082"/>
    <x v="0"/>
    <x v="2"/>
    <x v="3"/>
    <x v="1"/>
    <s v="Ja"/>
    <x v="0"/>
    <n v="3"/>
    <x v="0"/>
    <x v="66"/>
    <x v="2"/>
    <x v="0"/>
    <x v="0"/>
    <x v="3"/>
    <x v="0"/>
  </r>
  <r>
    <x v="16"/>
    <x v="42"/>
    <x v="129"/>
    <n v="615"/>
    <n v="1082"/>
    <x v="0"/>
    <x v="2"/>
    <x v="7"/>
    <x v="1"/>
    <s v="Ja"/>
    <x v="0"/>
    <n v="2"/>
    <x v="0"/>
    <x v="66"/>
    <x v="2"/>
    <x v="0"/>
    <x v="0"/>
    <x v="7"/>
    <x v="0"/>
  </r>
  <r>
    <x v="16"/>
    <x v="42"/>
    <x v="129"/>
    <n v="615"/>
    <n v="1082"/>
    <x v="0"/>
    <x v="2"/>
    <x v="4"/>
    <x v="1"/>
    <s v="Ja"/>
    <x v="0"/>
    <n v="33"/>
    <x v="0"/>
    <x v="66"/>
    <x v="2"/>
    <x v="0"/>
    <x v="0"/>
    <x v="4"/>
    <x v="0"/>
  </r>
  <r>
    <x v="16"/>
    <x v="42"/>
    <x v="129"/>
    <n v="621"/>
    <n v="1083"/>
    <x v="0"/>
    <x v="2"/>
    <x v="3"/>
    <x v="1"/>
    <s v="Ja"/>
    <x v="0"/>
    <n v="19"/>
    <x v="2"/>
    <x v="12"/>
    <x v="2"/>
    <x v="0"/>
    <x v="0"/>
    <x v="3"/>
    <x v="0"/>
  </r>
  <r>
    <x v="16"/>
    <x v="42"/>
    <x v="129"/>
    <n v="621"/>
    <n v="1083"/>
    <x v="0"/>
    <x v="2"/>
    <x v="7"/>
    <x v="1"/>
    <s v="Ja"/>
    <x v="0"/>
    <n v="1"/>
    <x v="2"/>
    <x v="12"/>
    <x v="2"/>
    <x v="0"/>
    <x v="0"/>
    <x v="7"/>
    <x v="0"/>
  </r>
  <r>
    <x v="16"/>
    <x v="42"/>
    <x v="129"/>
    <n v="621"/>
    <n v="1083"/>
    <x v="0"/>
    <x v="2"/>
    <x v="4"/>
    <x v="1"/>
    <s v="Ja"/>
    <x v="0"/>
    <n v="42"/>
    <x v="2"/>
    <x v="12"/>
    <x v="2"/>
    <x v="0"/>
    <x v="0"/>
    <x v="4"/>
    <x v="0"/>
  </r>
  <r>
    <x v="16"/>
    <x v="42"/>
    <x v="129"/>
    <n v="621"/>
    <n v="1083"/>
    <x v="0"/>
    <x v="2"/>
    <x v="5"/>
    <x v="1"/>
    <s v="Ja"/>
    <x v="0"/>
    <n v="1"/>
    <x v="2"/>
    <x v="12"/>
    <x v="2"/>
    <x v="0"/>
    <x v="0"/>
    <x v="5"/>
    <x v="0"/>
  </r>
  <r>
    <x v="16"/>
    <x v="42"/>
    <x v="129"/>
    <n v="630"/>
    <n v="1083"/>
    <x v="0"/>
    <x v="2"/>
    <x v="3"/>
    <x v="1"/>
    <s v="Ja"/>
    <x v="0"/>
    <n v="14"/>
    <x v="2"/>
    <x v="13"/>
    <x v="2"/>
    <x v="0"/>
    <x v="0"/>
    <x v="3"/>
    <x v="0"/>
  </r>
  <r>
    <x v="16"/>
    <x v="42"/>
    <x v="129"/>
    <n v="630"/>
    <n v="1083"/>
    <x v="0"/>
    <x v="2"/>
    <x v="4"/>
    <x v="1"/>
    <s v="Ja"/>
    <x v="0"/>
    <n v="46"/>
    <x v="2"/>
    <x v="13"/>
    <x v="2"/>
    <x v="0"/>
    <x v="0"/>
    <x v="4"/>
    <x v="0"/>
  </r>
  <r>
    <x v="16"/>
    <x v="42"/>
    <x v="129"/>
    <n v="657"/>
    <n v="1082"/>
    <x v="0"/>
    <x v="2"/>
    <x v="3"/>
    <x v="1"/>
    <s v="Ja"/>
    <x v="0"/>
    <n v="6"/>
    <x v="0"/>
    <x v="67"/>
    <x v="2"/>
    <x v="0"/>
    <x v="0"/>
    <x v="3"/>
    <x v="0"/>
  </r>
  <r>
    <x v="16"/>
    <x v="42"/>
    <x v="129"/>
    <n v="657"/>
    <n v="1082"/>
    <x v="0"/>
    <x v="2"/>
    <x v="7"/>
    <x v="1"/>
    <s v="Ja"/>
    <x v="0"/>
    <n v="5"/>
    <x v="0"/>
    <x v="67"/>
    <x v="2"/>
    <x v="0"/>
    <x v="0"/>
    <x v="7"/>
    <x v="0"/>
  </r>
  <r>
    <x v="16"/>
    <x v="42"/>
    <x v="129"/>
    <n v="657"/>
    <n v="1082"/>
    <x v="0"/>
    <x v="2"/>
    <x v="4"/>
    <x v="1"/>
    <s v="Ja"/>
    <x v="0"/>
    <n v="29"/>
    <x v="0"/>
    <x v="67"/>
    <x v="2"/>
    <x v="0"/>
    <x v="0"/>
    <x v="4"/>
    <x v="0"/>
  </r>
  <r>
    <x v="16"/>
    <x v="42"/>
    <x v="129"/>
    <n v="657"/>
    <n v="1082"/>
    <x v="0"/>
    <x v="2"/>
    <x v="2"/>
    <x v="1"/>
    <s v="Ja"/>
    <x v="0"/>
    <n v="1"/>
    <x v="0"/>
    <x v="67"/>
    <x v="2"/>
    <x v="0"/>
    <x v="0"/>
    <x v="2"/>
    <x v="0"/>
  </r>
  <r>
    <x v="16"/>
    <x v="42"/>
    <x v="129"/>
    <n v="661"/>
    <n v="1082"/>
    <x v="0"/>
    <x v="2"/>
    <x v="3"/>
    <x v="1"/>
    <s v="Ja"/>
    <x v="0"/>
    <n v="3"/>
    <x v="0"/>
    <x v="68"/>
    <x v="2"/>
    <x v="0"/>
    <x v="0"/>
    <x v="3"/>
    <x v="0"/>
  </r>
  <r>
    <x v="16"/>
    <x v="42"/>
    <x v="129"/>
    <n v="661"/>
    <n v="1082"/>
    <x v="0"/>
    <x v="2"/>
    <x v="7"/>
    <x v="1"/>
    <s v="Ja"/>
    <x v="0"/>
    <n v="3"/>
    <x v="0"/>
    <x v="68"/>
    <x v="2"/>
    <x v="0"/>
    <x v="0"/>
    <x v="7"/>
    <x v="0"/>
  </r>
  <r>
    <x v="16"/>
    <x v="42"/>
    <x v="129"/>
    <n v="661"/>
    <n v="1082"/>
    <x v="0"/>
    <x v="2"/>
    <x v="4"/>
    <x v="1"/>
    <s v="Ja"/>
    <x v="0"/>
    <n v="21"/>
    <x v="0"/>
    <x v="68"/>
    <x v="2"/>
    <x v="0"/>
    <x v="0"/>
    <x v="4"/>
    <x v="0"/>
  </r>
  <r>
    <x v="16"/>
    <x v="42"/>
    <x v="129"/>
    <n v="665"/>
    <n v="1082"/>
    <x v="0"/>
    <x v="2"/>
    <x v="3"/>
    <x v="1"/>
    <s v="Ja"/>
    <x v="0"/>
    <n v="2"/>
    <x v="0"/>
    <x v="69"/>
    <x v="2"/>
    <x v="0"/>
    <x v="0"/>
    <x v="3"/>
    <x v="0"/>
  </r>
  <r>
    <x v="16"/>
    <x v="42"/>
    <x v="129"/>
    <n v="665"/>
    <n v="1082"/>
    <x v="0"/>
    <x v="2"/>
    <x v="4"/>
    <x v="1"/>
    <s v="Ja"/>
    <x v="0"/>
    <n v="3"/>
    <x v="0"/>
    <x v="69"/>
    <x v="2"/>
    <x v="0"/>
    <x v="0"/>
    <x v="4"/>
    <x v="0"/>
  </r>
  <r>
    <x v="16"/>
    <x v="42"/>
    <x v="129"/>
    <n v="665"/>
    <n v="1082"/>
    <x v="0"/>
    <x v="2"/>
    <x v="2"/>
    <x v="1"/>
    <s v="Ja"/>
    <x v="0"/>
    <n v="1"/>
    <x v="0"/>
    <x v="69"/>
    <x v="2"/>
    <x v="0"/>
    <x v="0"/>
    <x v="2"/>
    <x v="0"/>
  </r>
  <r>
    <x v="16"/>
    <x v="42"/>
    <x v="129"/>
    <n v="665"/>
    <n v="1082"/>
    <x v="0"/>
    <x v="2"/>
    <x v="5"/>
    <x v="1"/>
    <s v="Ja"/>
    <x v="0"/>
    <n v="1"/>
    <x v="0"/>
    <x v="69"/>
    <x v="2"/>
    <x v="0"/>
    <x v="0"/>
    <x v="5"/>
    <x v="0"/>
  </r>
  <r>
    <x v="16"/>
    <x v="42"/>
    <x v="129"/>
    <n v="671"/>
    <n v="1082"/>
    <x v="0"/>
    <x v="2"/>
    <x v="7"/>
    <x v="1"/>
    <s v="Ja"/>
    <x v="0"/>
    <n v="1"/>
    <x v="0"/>
    <x v="70"/>
    <x v="2"/>
    <x v="0"/>
    <x v="0"/>
    <x v="7"/>
    <x v="0"/>
  </r>
  <r>
    <x v="16"/>
    <x v="42"/>
    <x v="129"/>
    <n v="671"/>
    <n v="1082"/>
    <x v="0"/>
    <x v="2"/>
    <x v="4"/>
    <x v="1"/>
    <s v="Ja"/>
    <x v="0"/>
    <n v="9"/>
    <x v="0"/>
    <x v="70"/>
    <x v="2"/>
    <x v="0"/>
    <x v="0"/>
    <x v="4"/>
    <x v="0"/>
  </r>
  <r>
    <x v="16"/>
    <x v="42"/>
    <x v="129"/>
    <n v="706"/>
    <n v="1082"/>
    <x v="0"/>
    <x v="2"/>
    <x v="3"/>
    <x v="1"/>
    <s v="Ja"/>
    <x v="0"/>
    <n v="2"/>
    <x v="0"/>
    <x v="78"/>
    <x v="2"/>
    <x v="0"/>
    <x v="0"/>
    <x v="3"/>
    <x v="0"/>
  </r>
  <r>
    <x v="16"/>
    <x v="42"/>
    <x v="129"/>
    <n v="706"/>
    <n v="1082"/>
    <x v="0"/>
    <x v="2"/>
    <x v="4"/>
    <x v="1"/>
    <s v="Ja"/>
    <x v="0"/>
    <n v="17"/>
    <x v="0"/>
    <x v="78"/>
    <x v="2"/>
    <x v="0"/>
    <x v="0"/>
    <x v="4"/>
    <x v="0"/>
  </r>
  <r>
    <x v="16"/>
    <x v="42"/>
    <x v="129"/>
    <n v="707"/>
    <n v="1082"/>
    <x v="0"/>
    <x v="2"/>
    <x v="3"/>
    <x v="1"/>
    <s v="Ja"/>
    <x v="0"/>
    <n v="1"/>
    <x v="0"/>
    <x v="86"/>
    <x v="2"/>
    <x v="0"/>
    <x v="0"/>
    <x v="3"/>
    <x v="0"/>
  </r>
  <r>
    <x v="16"/>
    <x v="42"/>
    <x v="129"/>
    <n v="707"/>
    <n v="1082"/>
    <x v="0"/>
    <x v="2"/>
    <x v="4"/>
    <x v="1"/>
    <s v="Ja"/>
    <x v="0"/>
    <n v="18"/>
    <x v="0"/>
    <x v="86"/>
    <x v="2"/>
    <x v="0"/>
    <x v="0"/>
    <x v="4"/>
    <x v="0"/>
  </r>
  <r>
    <x v="16"/>
    <x v="42"/>
    <x v="129"/>
    <n v="707"/>
    <n v="1082"/>
    <x v="0"/>
    <x v="2"/>
    <x v="8"/>
    <x v="1"/>
    <s v="Ja"/>
    <x v="0"/>
    <n v="1"/>
    <x v="0"/>
    <x v="86"/>
    <x v="2"/>
    <x v="0"/>
    <x v="0"/>
    <x v="8"/>
    <x v="0"/>
  </r>
  <r>
    <x v="16"/>
    <x v="42"/>
    <x v="129"/>
    <n v="710"/>
    <n v="1082"/>
    <x v="0"/>
    <x v="2"/>
    <x v="3"/>
    <x v="1"/>
    <s v="Ja"/>
    <x v="0"/>
    <n v="3"/>
    <x v="0"/>
    <x v="87"/>
    <x v="2"/>
    <x v="0"/>
    <x v="0"/>
    <x v="3"/>
    <x v="0"/>
  </r>
  <r>
    <x v="16"/>
    <x v="42"/>
    <x v="129"/>
    <n v="710"/>
    <n v="1082"/>
    <x v="0"/>
    <x v="2"/>
    <x v="4"/>
    <x v="1"/>
    <s v="Ja"/>
    <x v="0"/>
    <n v="21"/>
    <x v="0"/>
    <x v="87"/>
    <x v="2"/>
    <x v="0"/>
    <x v="0"/>
    <x v="4"/>
    <x v="0"/>
  </r>
  <r>
    <x v="16"/>
    <x v="42"/>
    <x v="129"/>
    <n v="727"/>
    <n v="1082"/>
    <x v="0"/>
    <x v="2"/>
    <x v="7"/>
    <x v="1"/>
    <s v="Ja"/>
    <x v="0"/>
    <n v="1"/>
    <x v="0"/>
    <x v="89"/>
    <x v="2"/>
    <x v="0"/>
    <x v="0"/>
    <x v="7"/>
    <x v="0"/>
  </r>
  <r>
    <x v="16"/>
    <x v="42"/>
    <x v="129"/>
    <n v="727"/>
    <n v="1082"/>
    <x v="0"/>
    <x v="2"/>
    <x v="4"/>
    <x v="1"/>
    <s v="Ja"/>
    <x v="0"/>
    <n v="8"/>
    <x v="0"/>
    <x v="89"/>
    <x v="2"/>
    <x v="0"/>
    <x v="0"/>
    <x v="4"/>
    <x v="0"/>
  </r>
  <r>
    <x v="16"/>
    <x v="42"/>
    <x v="129"/>
    <n v="730"/>
    <n v="1082"/>
    <x v="0"/>
    <x v="2"/>
    <x v="3"/>
    <x v="1"/>
    <s v="Ja"/>
    <x v="0"/>
    <n v="9"/>
    <x v="0"/>
    <x v="71"/>
    <x v="2"/>
    <x v="0"/>
    <x v="0"/>
    <x v="3"/>
    <x v="0"/>
  </r>
  <r>
    <x v="16"/>
    <x v="42"/>
    <x v="129"/>
    <n v="730"/>
    <n v="1082"/>
    <x v="0"/>
    <x v="2"/>
    <x v="7"/>
    <x v="1"/>
    <s v="Ja"/>
    <x v="0"/>
    <n v="1"/>
    <x v="0"/>
    <x v="71"/>
    <x v="2"/>
    <x v="0"/>
    <x v="0"/>
    <x v="7"/>
    <x v="0"/>
  </r>
  <r>
    <x v="16"/>
    <x v="42"/>
    <x v="129"/>
    <n v="730"/>
    <n v="1082"/>
    <x v="0"/>
    <x v="2"/>
    <x v="4"/>
    <x v="1"/>
    <s v="Ja"/>
    <x v="0"/>
    <n v="33"/>
    <x v="0"/>
    <x v="71"/>
    <x v="2"/>
    <x v="0"/>
    <x v="0"/>
    <x v="4"/>
    <x v="0"/>
  </r>
  <r>
    <x v="16"/>
    <x v="42"/>
    <x v="129"/>
    <n v="730"/>
    <n v="1082"/>
    <x v="0"/>
    <x v="2"/>
    <x v="2"/>
    <x v="1"/>
    <s v="Ja"/>
    <x v="0"/>
    <n v="1"/>
    <x v="0"/>
    <x v="71"/>
    <x v="2"/>
    <x v="0"/>
    <x v="0"/>
    <x v="2"/>
    <x v="0"/>
  </r>
  <r>
    <x v="16"/>
    <x v="42"/>
    <x v="129"/>
    <n v="740"/>
    <n v="1082"/>
    <x v="0"/>
    <x v="2"/>
    <x v="3"/>
    <x v="1"/>
    <s v="Ja"/>
    <x v="0"/>
    <n v="3"/>
    <x v="0"/>
    <x v="72"/>
    <x v="2"/>
    <x v="0"/>
    <x v="0"/>
    <x v="3"/>
    <x v="0"/>
  </r>
  <r>
    <x v="16"/>
    <x v="42"/>
    <x v="129"/>
    <n v="740"/>
    <n v="1082"/>
    <x v="0"/>
    <x v="2"/>
    <x v="7"/>
    <x v="1"/>
    <s v="Ja"/>
    <x v="0"/>
    <n v="4"/>
    <x v="0"/>
    <x v="72"/>
    <x v="2"/>
    <x v="0"/>
    <x v="0"/>
    <x v="7"/>
    <x v="0"/>
  </r>
  <r>
    <x v="16"/>
    <x v="42"/>
    <x v="129"/>
    <n v="740"/>
    <n v="1082"/>
    <x v="0"/>
    <x v="2"/>
    <x v="4"/>
    <x v="1"/>
    <s v="Ja"/>
    <x v="0"/>
    <n v="42"/>
    <x v="0"/>
    <x v="72"/>
    <x v="2"/>
    <x v="0"/>
    <x v="0"/>
    <x v="4"/>
    <x v="0"/>
  </r>
  <r>
    <x v="16"/>
    <x v="42"/>
    <x v="129"/>
    <n v="746"/>
    <n v="1082"/>
    <x v="0"/>
    <x v="2"/>
    <x v="3"/>
    <x v="1"/>
    <s v="Ja"/>
    <x v="0"/>
    <n v="6"/>
    <x v="0"/>
    <x v="0"/>
    <x v="2"/>
    <x v="0"/>
    <x v="0"/>
    <x v="3"/>
    <x v="0"/>
  </r>
  <r>
    <x v="16"/>
    <x v="42"/>
    <x v="129"/>
    <n v="746"/>
    <n v="1082"/>
    <x v="0"/>
    <x v="2"/>
    <x v="7"/>
    <x v="1"/>
    <s v="Ja"/>
    <x v="0"/>
    <n v="2"/>
    <x v="0"/>
    <x v="0"/>
    <x v="2"/>
    <x v="0"/>
    <x v="0"/>
    <x v="7"/>
    <x v="0"/>
  </r>
  <r>
    <x v="16"/>
    <x v="42"/>
    <x v="129"/>
    <n v="746"/>
    <n v="1082"/>
    <x v="0"/>
    <x v="2"/>
    <x v="4"/>
    <x v="1"/>
    <s v="Ja"/>
    <x v="0"/>
    <n v="31"/>
    <x v="0"/>
    <x v="0"/>
    <x v="2"/>
    <x v="0"/>
    <x v="0"/>
    <x v="4"/>
    <x v="0"/>
  </r>
  <r>
    <x v="16"/>
    <x v="42"/>
    <x v="129"/>
    <n v="746"/>
    <n v="1082"/>
    <x v="0"/>
    <x v="2"/>
    <x v="8"/>
    <x v="1"/>
    <s v="Ja"/>
    <x v="0"/>
    <n v="17"/>
    <x v="0"/>
    <x v="0"/>
    <x v="2"/>
    <x v="0"/>
    <x v="0"/>
    <x v="8"/>
    <x v="0"/>
  </r>
  <r>
    <x v="16"/>
    <x v="42"/>
    <x v="129"/>
    <n v="751"/>
    <n v="1082"/>
    <x v="0"/>
    <x v="2"/>
    <x v="1"/>
    <x v="1"/>
    <s v="Ja"/>
    <x v="0"/>
    <n v="1"/>
    <x v="0"/>
    <x v="1"/>
    <x v="2"/>
    <x v="0"/>
    <x v="0"/>
    <x v="1"/>
    <x v="0"/>
  </r>
  <r>
    <x v="16"/>
    <x v="42"/>
    <x v="129"/>
    <n v="751"/>
    <n v="1082"/>
    <x v="0"/>
    <x v="2"/>
    <x v="3"/>
    <x v="1"/>
    <s v="Ja"/>
    <x v="0"/>
    <n v="62"/>
    <x v="0"/>
    <x v="1"/>
    <x v="2"/>
    <x v="0"/>
    <x v="0"/>
    <x v="3"/>
    <x v="0"/>
  </r>
  <r>
    <x v="16"/>
    <x v="42"/>
    <x v="129"/>
    <n v="751"/>
    <n v="1082"/>
    <x v="0"/>
    <x v="2"/>
    <x v="7"/>
    <x v="1"/>
    <s v="Ja"/>
    <x v="0"/>
    <n v="19"/>
    <x v="0"/>
    <x v="1"/>
    <x v="2"/>
    <x v="0"/>
    <x v="0"/>
    <x v="7"/>
    <x v="0"/>
  </r>
  <r>
    <x v="16"/>
    <x v="42"/>
    <x v="129"/>
    <n v="751"/>
    <n v="1082"/>
    <x v="0"/>
    <x v="2"/>
    <x v="4"/>
    <x v="1"/>
    <s v="Ja"/>
    <x v="0"/>
    <n v="125"/>
    <x v="0"/>
    <x v="1"/>
    <x v="2"/>
    <x v="0"/>
    <x v="0"/>
    <x v="4"/>
    <x v="0"/>
  </r>
  <r>
    <x v="16"/>
    <x v="42"/>
    <x v="129"/>
    <n v="751"/>
    <n v="1082"/>
    <x v="0"/>
    <x v="2"/>
    <x v="2"/>
    <x v="1"/>
    <s v="Ja"/>
    <x v="0"/>
    <n v="1"/>
    <x v="0"/>
    <x v="1"/>
    <x v="2"/>
    <x v="0"/>
    <x v="0"/>
    <x v="2"/>
    <x v="0"/>
  </r>
  <r>
    <x v="16"/>
    <x v="42"/>
    <x v="129"/>
    <n v="756"/>
    <n v="1082"/>
    <x v="0"/>
    <x v="2"/>
    <x v="3"/>
    <x v="1"/>
    <s v="Ja"/>
    <x v="0"/>
    <n v="3"/>
    <x v="0"/>
    <x v="73"/>
    <x v="2"/>
    <x v="0"/>
    <x v="0"/>
    <x v="3"/>
    <x v="0"/>
  </r>
  <r>
    <x v="16"/>
    <x v="42"/>
    <x v="129"/>
    <n v="756"/>
    <n v="1082"/>
    <x v="0"/>
    <x v="2"/>
    <x v="7"/>
    <x v="1"/>
    <s v="Ja"/>
    <x v="0"/>
    <n v="7"/>
    <x v="0"/>
    <x v="73"/>
    <x v="2"/>
    <x v="0"/>
    <x v="0"/>
    <x v="7"/>
    <x v="0"/>
  </r>
  <r>
    <x v="16"/>
    <x v="42"/>
    <x v="129"/>
    <n v="756"/>
    <n v="1082"/>
    <x v="0"/>
    <x v="2"/>
    <x v="4"/>
    <x v="1"/>
    <s v="Ja"/>
    <x v="0"/>
    <n v="9"/>
    <x v="0"/>
    <x v="73"/>
    <x v="2"/>
    <x v="0"/>
    <x v="0"/>
    <x v="4"/>
    <x v="0"/>
  </r>
  <r>
    <x v="16"/>
    <x v="42"/>
    <x v="129"/>
    <n v="760"/>
    <n v="1082"/>
    <x v="0"/>
    <x v="2"/>
    <x v="3"/>
    <x v="1"/>
    <s v="Ja"/>
    <x v="0"/>
    <n v="5"/>
    <x v="0"/>
    <x v="14"/>
    <x v="2"/>
    <x v="0"/>
    <x v="0"/>
    <x v="3"/>
    <x v="0"/>
  </r>
  <r>
    <x v="16"/>
    <x v="42"/>
    <x v="129"/>
    <n v="760"/>
    <n v="1082"/>
    <x v="0"/>
    <x v="2"/>
    <x v="4"/>
    <x v="1"/>
    <s v="Ja"/>
    <x v="0"/>
    <n v="14"/>
    <x v="0"/>
    <x v="14"/>
    <x v="2"/>
    <x v="0"/>
    <x v="0"/>
    <x v="4"/>
    <x v="0"/>
  </r>
  <r>
    <x v="16"/>
    <x v="42"/>
    <x v="129"/>
    <n v="760"/>
    <n v="1082"/>
    <x v="0"/>
    <x v="2"/>
    <x v="8"/>
    <x v="1"/>
    <s v="Ja"/>
    <x v="0"/>
    <n v="1"/>
    <x v="0"/>
    <x v="14"/>
    <x v="2"/>
    <x v="0"/>
    <x v="0"/>
    <x v="8"/>
    <x v="0"/>
  </r>
  <r>
    <x v="16"/>
    <x v="42"/>
    <x v="129"/>
    <n v="766"/>
    <n v="1082"/>
    <x v="0"/>
    <x v="2"/>
    <x v="3"/>
    <x v="1"/>
    <s v="Ja"/>
    <x v="0"/>
    <n v="1"/>
    <x v="0"/>
    <x v="74"/>
    <x v="2"/>
    <x v="0"/>
    <x v="0"/>
    <x v="3"/>
    <x v="0"/>
  </r>
  <r>
    <x v="16"/>
    <x v="42"/>
    <x v="129"/>
    <n v="766"/>
    <n v="1082"/>
    <x v="0"/>
    <x v="2"/>
    <x v="4"/>
    <x v="1"/>
    <s v="Ja"/>
    <x v="0"/>
    <n v="15"/>
    <x v="0"/>
    <x v="74"/>
    <x v="2"/>
    <x v="0"/>
    <x v="0"/>
    <x v="4"/>
    <x v="0"/>
  </r>
  <r>
    <x v="16"/>
    <x v="42"/>
    <x v="129"/>
    <n v="773"/>
    <n v="1081"/>
    <x v="0"/>
    <x v="2"/>
    <x v="4"/>
    <x v="1"/>
    <s v="Ja"/>
    <x v="0"/>
    <n v="4"/>
    <x v="5"/>
    <x v="96"/>
    <x v="2"/>
    <x v="0"/>
    <x v="0"/>
    <x v="4"/>
    <x v="0"/>
  </r>
  <r>
    <x v="16"/>
    <x v="42"/>
    <x v="129"/>
    <n v="779"/>
    <n v="1082"/>
    <x v="0"/>
    <x v="2"/>
    <x v="3"/>
    <x v="1"/>
    <s v="Ja"/>
    <x v="0"/>
    <n v="1"/>
    <x v="0"/>
    <x v="75"/>
    <x v="2"/>
    <x v="0"/>
    <x v="0"/>
    <x v="3"/>
    <x v="0"/>
  </r>
  <r>
    <x v="16"/>
    <x v="42"/>
    <x v="129"/>
    <n v="779"/>
    <n v="1082"/>
    <x v="0"/>
    <x v="2"/>
    <x v="7"/>
    <x v="1"/>
    <s v="Ja"/>
    <x v="0"/>
    <n v="5"/>
    <x v="0"/>
    <x v="75"/>
    <x v="2"/>
    <x v="0"/>
    <x v="0"/>
    <x v="7"/>
    <x v="0"/>
  </r>
  <r>
    <x v="16"/>
    <x v="42"/>
    <x v="129"/>
    <n v="779"/>
    <n v="1082"/>
    <x v="0"/>
    <x v="2"/>
    <x v="4"/>
    <x v="1"/>
    <s v="Ja"/>
    <x v="0"/>
    <n v="23"/>
    <x v="0"/>
    <x v="75"/>
    <x v="2"/>
    <x v="0"/>
    <x v="0"/>
    <x v="4"/>
    <x v="0"/>
  </r>
  <r>
    <x v="16"/>
    <x v="42"/>
    <x v="129"/>
    <n v="787"/>
    <n v="1081"/>
    <x v="0"/>
    <x v="2"/>
    <x v="3"/>
    <x v="1"/>
    <s v="Ja"/>
    <x v="0"/>
    <n v="1"/>
    <x v="5"/>
    <x v="79"/>
    <x v="2"/>
    <x v="0"/>
    <x v="0"/>
    <x v="3"/>
    <x v="0"/>
  </r>
  <r>
    <x v="16"/>
    <x v="42"/>
    <x v="129"/>
    <n v="787"/>
    <n v="1081"/>
    <x v="0"/>
    <x v="2"/>
    <x v="7"/>
    <x v="1"/>
    <s v="Ja"/>
    <x v="0"/>
    <n v="4"/>
    <x v="5"/>
    <x v="79"/>
    <x v="2"/>
    <x v="0"/>
    <x v="0"/>
    <x v="7"/>
    <x v="0"/>
  </r>
  <r>
    <x v="16"/>
    <x v="42"/>
    <x v="129"/>
    <n v="787"/>
    <n v="1081"/>
    <x v="0"/>
    <x v="2"/>
    <x v="4"/>
    <x v="1"/>
    <s v="Ja"/>
    <x v="0"/>
    <n v="18"/>
    <x v="5"/>
    <x v="79"/>
    <x v="2"/>
    <x v="0"/>
    <x v="0"/>
    <x v="4"/>
    <x v="0"/>
  </r>
  <r>
    <x v="16"/>
    <x v="42"/>
    <x v="129"/>
    <n v="791"/>
    <n v="1082"/>
    <x v="0"/>
    <x v="2"/>
    <x v="3"/>
    <x v="1"/>
    <s v="Ja"/>
    <x v="0"/>
    <n v="3"/>
    <x v="0"/>
    <x v="76"/>
    <x v="2"/>
    <x v="0"/>
    <x v="0"/>
    <x v="3"/>
    <x v="0"/>
  </r>
  <r>
    <x v="16"/>
    <x v="42"/>
    <x v="129"/>
    <n v="791"/>
    <n v="1082"/>
    <x v="0"/>
    <x v="2"/>
    <x v="4"/>
    <x v="1"/>
    <s v="Ja"/>
    <x v="0"/>
    <n v="51"/>
    <x v="0"/>
    <x v="76"/>
    <x v="2"/>
    <x v="0"/>
    <x v="0"/>
    <x v="4"/>
    <x v="0"/>
  </r>
  <r>
    <x v="16"/>
    <x v="42"/>
    <x v="129"/>
    <n v="810"/>
    <n v="1081"/>
    <x v="0"/>
    <x v="2"/>
    <x v="4"/>
    <x v="1"/>
    <s v="Ja"/>
    <x v="0"/>
    <n v="14"/>
    <x v="5"/>
    <x v="80"/>
    <x v="2"/>
    <x v="0"/>
    <x v="0"/>
    <x v="4"/>
    <x v="0"/>
  </r>
  <r>
    <x v="16"/>
    <x v="42"/>
    <x v="129"/>
    <n v="813"/>
    <n v="1081"/>
    <x v="0"/>
    <x v="2"/>
    <x v="3"/>
    <x v="1"/>
    <s v="Ja"/>
    <x v="0"/>
    <n v="2"/>
    <x v="5"/>
    <x v="58"/>
    <x v="2"/>
    <x v="0"/>
    <x v="0"/>
    <x v="3"/>
    <x v="0"/>
  </r>
  <r>
    <x v="16"/>
    <x v="42"/>
    <x v="129"/>
    <n v="813"/>
    <n v="1081"/>
    <x v="0"/>
    <x v="2"/>
    <x v="4"/>
    <x v="1"/>
    <s v="Ja"/>
    <x v="0"/>
    <n v="20"/>
    <x v="5"/>
    <x v="58"/>
    <x v="2"/>
    <x v="0"/>
    <x v="0"/>
    <x v="4"/>
    <x v="0"/>
  </r>
  <r>
    <x v="16"/>
    <x v="42"/>
    <x v="129"/>
    <n v="820"/>
    <n v="1081"/>
    <x v="0"/>
    <x v="2"/>
    <x v="4"/>
    <x v="1"/>
    <s v="Ja"/>
    <x v="0"/>
    <n v="7"/>
    <x v="5"/>
    <x v="94"/>
    <x v="2"/>
    <x v="0"/>
    <x v="0"/>
    <x v="4"/>
    <x v="0"/>
  </r>
  <r>
    <x v="16"/>
    <x v="42"/>
    <x v="129"/>
    <n v="820"/>
    <n v="1081"/>
    <x v="0"/>
    <x v="2"/>
    <x v="2"/>
    <x v="1"/>
    <s v="Ja"/>
    <x v="0"/>
    <n v="1"/>
    <x v="5"/>
    <x v="94"/>
    <x v="2"/>
    <x v="0"/>
    <x v="0"/>
    <x v="2"/>
    <x v="0"/>
  </r>
  <r>
    <x v="16"/>
    <x v="42"/>
    <x v="129"/>
    <n v="840"/>
    <n v="1081"/>
    <x v="0"/>
    <x v="2"/>
    <x v="3"/>
    <x v="1"/>
    <s v="Ja"/>
    <x v="0"/>
    <n v="1"/>
    <x v="5"/>
    <x v="81"/>
    <x v="2"/>
    <x v="0"/>
    <x v="0"/>
    <x v="3"/>
    <x v="0"/>
  </r>
  <r>
    <x v="16"/>
    <x v="42"/>
    <x v="129"/>
    <n v="840"/>
    <n v="1081"/>
    <x v="0"/>
    <x v="2"/>
    <x v="4"/>
    <x v="1"/>
    <s v="Ja"/>
    <x v="0"/>
    <n v="12"/>
    <x v="5"/>
    <x v="81"/>
    <x v="2"/>
    <x v="0"/>
    <x v="0"/>
    <x v="4"/>
    <x v="0"/>
  </r>
  <r>
    <x v="16"/>
    <x v="42"/>
    <x v="129"/>
    <n v="846"/>
    <n v="1081"/>
    <x v="0"/>
    <x v="2"/>
    <x v="3"/>
    <x v="1"/>
    <s v="Ja"/>
    <x v="0"/>
    <n v="1"/>
    <x v="5"/>
    <x v="82"/>
    <x v="2"/>
    <x v="0"/>
    <x v="0"/>
    <x v="3"/>
    <x v="0"/>
  </r>
  <r>
    <x v="16"/>
    <x v="42"/>
    <x v="129"/>
    <n v="846"/>
    <n v="1081"/>
    <x v="0"/>
    <x v="2"/>
    <x v="4"/>
    <x v="1"/>
    <s v="Ja"/>
    <x v="0"/>
    <n v="17"/>
    <x v="5"/>
    <x v="82"/>
    <x v="2"/>
    <x v="0"/>
    <x v="0"/>
    <x v="4"/>
    <x v="0"/>
  </r>
  <r>
    <x v="16"/>
    <x v="42"/>
    <x v="129"/>
    <n v="846"/>
    <n v="1081"/>
    <x v="0"/>
    <x v="2"/>
    <x v="8"/>
    <x v="1"/>
    <s v="Ja"/>
    <x v="0"/>
    <n v="24"/>
    <x v="5"/>
    <x v="82"/>
    <x v="2"/>
    <x v="0"/>
    <x v="0"/>
    <x v="8"/>
    <x v="0"/>
  </r>
  <r>
    <x v="16"/>
    <x v="42"/>
    <x v="129"/>
    <n v="849"/>
    <n v="1081"/>
    <x v="0"/>
    <x v="2"/>
    <x v="3"/>
    <x v="1"/>
    <s v="Ja"/>
    <x v="0"/>
    <n v="1"/>
    <x v="5"/>
    <x v="83"/>
    <x v="2"/>
    <x v="0"/>
    <x v="0"/>
    <x v="3"/>
    <x v="0"/>
  </r>
  <r>
    <x v="16"/>
    <x v="42"/>
    <x v="129"/>
    <n v="849"/>
    <n v="1081"/>
    <x v="0"/>
    <x v="2"/>
    <x v="7"/>
    <x v="1"/>
    <s v="Ja"/>
    <x v="0"/>
    <n v="1"/>
    <x v="5"/>
    <x v="83"/>
    <x v="2"/>
    <x v="0"/>
    <x v="0"/>
    <x v="7"/>
    <x v="0"/>
  </r>
  <r>
    <x v="16"/>
    <x v="42"/>
    <x v="129"/>
    <n v="849"/>
    <n v="1081"/>
    <x v="0"/>
    <x v="2"/>
    <x v="4"/>
    <x v="1"/>
    <s v="Ja"/>
    <x v="0"/>
    <n v="10"/>
    <x v="5"/>
    <x v="83"/>
    <x v="2"/>
    <x v="0"/>
    <x v="0"/>
    <x v="4"/>
    <x v="0"/>
  </r>
  <r>
    <x v="16"/>
    <x v="42"/>
    <x v="129"/>
    <n v="851"/>
    <n v="1081"/>
    <x v="0"/>
    <x v="2"/>
    <x v="3"/>
    <x v="1"/>
    <s v="Ja"/>
    <x v="0"/>
    <n v="17"/>
    <x v="5"/>
    <x v="77"/>
    <x v="2"/>
    <x v="0"/>
    <x v="0"/>
    <x v="3"/>
    <x v="0"/>
  </r>
  <r>
    <x v="16"/>
    <x v="42"/>
    <x v="129"/>
    <n v="851"/>
    <n v="1081"/>
    <x v="0"/>
    <x v="2"/>
    <x v="7"/>
    <x v="1"/>
    <s v="Ja"/>
    <x v="0"/>
    <n v="6"/>
    <x v="5"/>
    <x v="77"/>
    <x v="2"/>
    <x v="0"/>
    <x v="0"/>
    <x v="7"/>
    <x v="0"/>
  </r>
  <r>
    <x v="16"/>
    <x v="42"/>
    <x v="129"/>
    <n v="851"/>
    <n v="1081"/>
    <x v="0"/>
    <x v="2"/>
    <x v="4"/>
    <x v="1"/>
    <s v="Ja"/>
    <x v="0"/>
    <n v="122"/>
    <x v="5"/>
    <x v="77"/>
    <x v="2"/>
    <x v="0"/>
    <x v="0"/>
    <x v="4"/>
    <x v="0"/>
  </r>
  <r>
    <x v="16"/>
    <x v="42"/>
    <x v="129"/>
    <n v="851"/>
    <n v="1081"/>
    <x v="0"/>
    <x v="2"/>
    <x v="2"/>
    <x v="1"/>
    <s v="Ja"/>
    <x v="0"/>
    <n v="4"/>
    <x v="5"/>
    <x v="77"/>
    <x v="2"/>
    <x v="0"/>
    <x v="0"/>
    <x v="2"/>
    <x v="0"/>
  </r>
  <r>
    <x v="16"/>
    <x v="42"/>
    <x v="129"/>
    <n v="860"/>
    <n v="1081"/>
    <x v="0"/>
    <x v="2"/>
    <x v="3"/>
    <x v="1"/>
    <s v="Ja"/>
    <x v="0"/>
    <n v="6"/>
    <x v="5"/>
    <x v="84"/>
    <x v="2"/>
    <x v="0"/>
    <x v="0"/>
    <x v="3"/>
    <x v="0"/>
  </r>
  <r>
    <x v="16"/>
    <x v="42"/>
    <x v="129"/>
    <n v="860"/>
    <n v="1081"/>
    <x v="0"/>
    <x v="2"/>
    <x v="4"/>
    <x v="1"/>
    <s v="Ja"/>
    <x v="0"/>
    <n v="19"/>
    <x v="5"/>
    <x v="84"/>
    <x v="2"/>
    <x v="0"/>
    <x v="0"/>
    <x v="4"/>
    <x v="0"/>
  </r>
  <r>
    <x v="17"/>
    <x v="43"/>
    <x v="130"/>
    <n v="0"/>
    <n v="0"/>
    <x v="1"/>
    <x v="2"/>
    <x v="0"/>
    <x v="1"/>
    <s v="Ja"/>
    <x v="0"/>
    <n v="649"/>
    <x v="3"/>
    <x v="15"/>
    <x v="2"/>
    <x v="0"/>
    <x v="1"/>
    <x v="0"/>
    <x v="0"/>
  </r>
  <r>
    <x v="17"/>
    <x v="43"/>
    <x v="130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43"/>
    <x v="130"/>
    <n v="0"/>
    <n v="0"/>
    <x v="1"/>
    <x v="2"/>
    <x v="7"/>
    <x v="1"/>
    <s v="Ja"/>
    <x v="0"/>
    <n v="19"/>
    <x v="3"/>
    <x v="15"/>
    <x v="2"/>
    <x v="0"/>
    <x v="1"/>
    <x v="7"/>
    <x v="0"/>
  </r>
  <r>
    <x v="17"/>
    <x v="43"/>
    <x v="130"/>
    <n v="0"/>
    <n v="0"/>
    <x v="1"/>
    <x v="2"/>
    <x v="2"/>
    <x v="1"/>
    <s v="Ja"/>
    <x v="0"/>
    <n v="4"/>
    <x v="3"/>
    <x v="15"/>
    <x v="2"/>
    <x v="0"/>
    <x v="1"/>
    <x v="2"/>
    <x v="0"/>
  </r>
  <r>
    <x v="17"/>
    <x v="43"/>
    <x v="130"/>
    <n v="0"/>
    <n v="0"/>
    <x v="1"/>
    <x v="2"/>
    <x v="5"/>
    <x v="1"/>
    <s v="Ja"/>
    <x v="0"/>
    <n v="9"/>
    <x v="3"/>
    <x v="15"/>
    <x v="2"/>
    <x v="0"/>
    <x v="1"/>
    <x v="5"/>
    <x v="0"/>
  </r>
  <r>
    <x v="17"/>
    <x v="43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43"/>
    <x v="130"/>
    <n v="0"/>
    <n v="0"/>
    <x v="3"/>
    <x v="2"/>
    <x v="2"/>
    <x v="1"/>
    <s v="Ja"/>
    <x v="0"/>
    <n v="3"/>
    <x v="3"/>
    <x v="15"/>
    <x v="2"/>
    <x v="0"/>
    <x v="3"/>
    <x v="2"/>
    <x v="0"/>
  </r>
  <r>
    <x v="17"/>
    <x v="43"/>
    <x v="130"/>
    <n v="101"/>
    <n v="1084"/>
    <x v="0"/>
    <x v="2"/>
    <x v="1"/>
    <x v="1"/>
    <s v="Ja"/>
    <x v="0"/>
    <n v="3"/>
    <x v="1"/>
    <x v="2"/>
    <x v="2"/>
    <x v="0"/>
    <x v="0"/>
    <x v="1"/>
    <x v="0"/>
  </r>
  <r>
    <x v="17"/>
    <x v="43"/>
    <x v="130"/>
    <n v="101"/>
    <n v="1084"/>
    <x v="0"/>
    <x v="2"/>
    <x v="0"/>
    <x v="1"/>
    <s v="Ja"/>
    <x v="0"/>
    <n v="98974"/>
    <x v="1"/>
    <x v="2"/>
    <x v="2"/>
    <x v="0"/>
    <x v="0"/>
    <x v="0"/>
    <x v="0"/>
  </r>
  <r>
    <x v="17"/>
    <x v="43"/>
    <x v="130"/>
    <n v="101"/>
    <n v="1084"/>
    <x v="0"/>
    <x v="2"/>
    <x v="3"/>
    <x v="1"/>
    <s v="Ja"/>
    <x v="0"/>
    <n v="247"/>
    <x v="1"/>
    <x v="2"/>
    <x v="2"/>
    <x v="0"/>
    <x v="0"/>
    <x v="3"/>
    <x v="0"/>
  </r>
  <r>
    <x v="17"/>
    <x v="43"/>
    <x v="130"/>
    <n v="101"/>
    <n v="1084"/>
    <x v="0"/>
    <x v="2"/>
    <x v="7"/>
    <x v="1"/>
    <s v="Ja"/>
    <x v="0"/>
    <n v="20"/>
    <x v="1"/>
    <x v="2"/>
    <x v="2"/>
    <x v="0"/>
    <x v="0"/>
    <x v="7"/>
    <x v="0"/>
  </r>
  <r>
    <x v="17"/>
    <x v="43"/>
    <x v="130"/>
    <n v="101"/>
    <n v="1084"/>
    <x v="0"/>
    <x v="2"/>
    <x v="2"/>
    <x v="1"/>
    <s v="Ja"/>
    <x v="0"/>
    <n v="5"/>
    <x v="1"/>
    <x v="2"/>
    <x v="2"/>
    <x v="0"/>
    <x v="0"/>
    <x v="2"/>
    <x v="0"/>
  </r>
  <r>
    <x v="17"/>
    <x v="43"/>
    <x v="130"/>
    <n v="101"/>
    <n v="1084"/>
    <x v="0"/>
    <x v="2"/>
    <x v="5"/>
    <x v="1"/>
    <s v="Ja"/>
    <x v="0"/>
    <n v="4"/>
    <x v="1"/>
    <x v="2"/>
    <x v="2"/>
    <x v="0"/>
    <x v="0"/>
    <x v="5"/>
    <x v="0"/>
  </r>
  <r>
    <x v="17"/>
    <x v="43"/>
    <x v="130"/>
    <n v="147"/>
    <n v="1084"/>
    <x v="0"/>
    <x v="2"/>
    <x v="0"/>
    <x v="1"/>
    <s v="Ja"/>
    <x v="0"/>
    <n v="5"/>
    <x v="1"/>
    <x v="16"/>
    <x v="2"/>
    <x v="0"/>
    <x v="0"/>
    <x v="0"/>
    <x v="0"/>
  </r>
  <r>
    <x v="17"/>
    <x v="43"/>
    <x v="130"/>
    <n v="153"/>
    <n v="1084"/>
    <x v="0"/>
    <x v="2"/>
    <x v="0"/>
    <x v="1"/>
    <s v="Ja"/>
    <x v="0"/>
    <n v="2"/>
    <x v="1"/>
    <x v="18"/>
    <x v="2"/>
    <x v="0"/>
    <x v="0"/>
    <x v="0"/>
    <x v="0"/>
  </r>
  <r>
    <x v="17"/>
    <x v="43"/>
    <x v="130"/>
    <n v="157"/>
    <n v="1084"/>
    <x v="0"/>
    <x v="2"/>
    <x v="0"/>
    <x v="1"/>
    <s v="Ja"/>
    <x v="0"/>
    <n v="5"/>
    <x v="1"/>
    <x v="20"/>
    <x v="2"/>
    <x v="0"/>
    <x v="0"/>
    <x v="0"/>
    <x v="0"/>
  </r>
  <r>
    <x v="17"/>
    <x v="43"/>
    <x v="130"/>
    <n v="157"/>
    <n v="1084"/>
    <x v="0"/>
    <x v="2"/>
    <x v="3"/>
    <x v="1"/>
    <s v="Ja"/>
    <x v="0"/>
    <n v="1"/>
    <x v="1"/>
    <x v="20"/>
    <x v="2"/>
    <x v="0"/>
    <x v="0"/>
    <x v="3"/>
    <x v="0"/>
  </r>
  <r>
    <x v="17"/>
    <x v="43"/>
    <x v="130"/>
    <n v="159"/>
    <n v="1084"/>
    <x v="0"/>
    <x v="2"/>
    <x v="0"/>
    <x v="1"/>
    <s v="Ja"/>
    <x v="0"/>
    <n v="1"/>
    <x v="1"/>
    <x v="21"/>
    <x v="2"/>
    <x v="0"/>
    <x v="0"/>
    <x v="0"/>
    <x v="0"/>
  </r>
  <r>
    <x v="17"/>
    <x v="43"/>
    <x v="130"/>
    <n v="161"/>
    <n v="1084"/>
    <x v="0"/>
    <x v="2"/>
    <x v="0"/>
    <x v="1"/>
    <s v="Ja"/>
    <x v="0"/>
    <n v="2"/>
    <x v="1"/>
    <x v="22"/>
    <x v="2"/>
    <x v="0"/>
    <x v="0"/>
    <x v="0"/>
    <x v="0"/>
  </r>
  <r>
    <x v="17"/>
    <x v="43"/>
    <x v="130"/>
    <n v="167"/>
    <n v="1084"/>
    <x v="0"/>
    <x v="2"/>
    <x v="0"/>
    <x v="1"/>
    <s v="Ja"/>
    <x v="0"/>
    <n v="2"/>
    <x v="1"/>
    <x v="25"/>
    <x v="2"/>
    <x v="0"/>
    <x v="0"/>
    <x v="0"/>
    <x v="0"/>
  </r>
  <r>
    <x v="17"/>
    <x v="43"/>
    <x v="130"/>
    <n v="169"/>
    <n v="1084"/>
    <x v="0"/>
    <x v="2"/>
    <x v="0"/>
    <x v="1"/>
    <s v="Ja"/>
    <x v="0"/>
    <n v="3"/>
    <x v="1"/>
    <x v="26"/>
    <x v="2"/>
    <x v="0"/>
    <x v="0"/>
    <x v="0"/>
    <x v="0"/>
  </r>
  <r>
    <x v="17"/>
    <x v="43"/>
    <x v="130"/>
    <n v="173"/>
    <n v="1084"/>
    <x v="0"/>
    <x v="2"/>
    <x v="0"/>
    <x v="1"/>
    <s v="Ja"/>
    <x v="0"/>
    <n v="5"/>
    <x v="1"/>
    <x v="27"/>
    <x v="2"/>
    <x v="0"/>
    <x v="0"/>
    <x v="0"/>
    <x v="0"/>
  </r>
  <r>
    <x v="17"/>
    <x v="43"/>
    <x v="130"/>
    <n v="175"/>
    <n v="1084"/>
    <x v="0"/>
    <x v="2"/>
    <x v="0"/>
    <x v="1"/>
    <s v="Ja"/>
    <x v="0"/>
    <n v="3"/>
    <x v="1"/>
    <x v="28"/>
    <x v="2"/>
    <x v="0"/>
    <x v="0"/>
    <x v="0"/>
    <x v="0"/>
  </r>
  <r>
    <x v="17"/>
    <x v="43"/>
    <x v="130"/>
    <n v="183"/>
    <n v="1084"/>
    <x v="0"/>
    <x v="2"/>
    <x v="0"/>
    <x v="1"/>
    <s v="Ja"/>
    <x v="0"/>
    <n v="1"/>
    <x v="1"/>
    <x v="29"/>
    <x v="2"/>
    <x v="0"/>
    <x v="0"/>
    <x v="0"/>
    <x v="0"/>
  </r>
  <r>
    <x v="17"/>
    <x v="43"/>
    <x v="130"/>
    <n v="190"/>
    <n v="1084"/>
    <x v="0"/>
    <x v="2"/>
    <x v="0"/>
    <x v="1"/>
    <s v="Ja"/>
    <x v="0"/>
    <n v="1"/>
    <x v="1"/>
    <x v="32"/>
    <x v="2"/>
    <x v="0"/>
    <x v="0"/>
    <x v="0"/>
    <x v="0"/>
  </r>
  <r>
    <x v="17"/>
    <x v="43"/>
    <x v="130"/>
    <n v="210"/>
    <n v="1084"/>
    <x v="0"/>
    <x v="2"/>
    <x v="0"/>
    <x v="1"/>
    <s v="Ja"/>
    <x v="0"/>
    <n v="3"/>
    <x v="1"/>
    <x v="34"/>
    <x v="2"/>
    <x v="0"/>
    <x v="0"/>
    <x v="0"/>
    <x v="0"/>
  </r>
  <r>
    <x v="17"/>
    <x v="43"/>
    <x v="130"/>
    <n v="217"/>
    <n v="1084"/>
    <x v="0"/>
    <x v="2"/>
    <x v="0"/>
    <x v="1"/>
    <s v="Ja"/>
    <x v="0"/>
    <n v="3"/>
    <x v="1"/>
    <x v="59"/>
    <x v="2"/>
    <x v="0"/>
    <x v="0"/>
    <x v="0"/>
    <x v="0"/>
  </r>
  <r>
    <x v="17"/>
    <x v="43"/>
    <x v="130"/>
    <n v="219"/>
    <n v="1084"/>
    <x v="0"/>
    <x v="2"/>
    <x v="0"/>
    <x v="1"/>
    <s v="Ja"/>
    <x v="0"/>
    <n v="2"/>
    <x v="1"/>
    <x v="60"/>
    <x v="2"/>
    <x v="0"/>
    <x v="0"/>
    <x v="0"/>
    <x v="0"/>
  </r>
  <r>
    <x v="17"/>
    <x v="43"/>
    <x v="130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43"/>
    <x v="130"/>
    <n v="240"/>
    <n v="1084"/>
    <x v="0"/>
    <x v="2"/>
    <x v="0"/>
    <x v="1"/>
    <s v="Ja"/>
    <x v="0"/>
    <n v="2"/>
    <x v="1"/>
    <x v="36"/>
    <x v="2"/>
    <x v="0"/>
    <x v="0"/>
    <x v="0"/>
    <x v="0"/>
  </r>
  <r>
    <x v="17"/>
    <x v="43"/>
    <x v="130"/>
    <n v="250"/>
    <n v="1084"/>
    <x v="0"/>
    <x v="2"/>
    <x v="0"/>
    <x v="1"/>
    <s v="Ja"/>
    <x v="0"/>
    <n v="2"/>
    <x v="1"/>
    <x v="37"/>
    <x v="2"/>
    <x v="0"/>
    <x v="0"/>
    <x v="0"/>
    <x v="0"/>
  </r>
  <r>
    <x v="17"/>
    <x v="43"/>
    <x v="130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43"/>
    <x v="130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43"/>
    <x v="130"/>
    <n v="306"/>
    <n v="1085"/>
    <x v="0"/>
    <x v="2"/>
    <x v="0"/>
    <x v="1"/>
    <s v="Ja"/>
    <x v="0"/>
    <n v="1"/>
    <x v="4"/>
    <x v="43"/>
    <x v="2"/>
    <x v="0"/>
    <x v="0"/>
    <x v="0"/>
    <x v="0"/>
  </r>
  <r>
    <x v="17"/>
    <x v="43"/>
    <x v="130"/>
    <n v="316"/>
    <n v="1085"/>
    <x v="0"/>
    <x v="2"/>
    <x v="0"/>
    <x v="1"/>
    <s v="Ja"/>
    <x v="0"/>
    <n v="2"/>
    <x v="4"/>
    <x v="44"/>
    <x v="2"/>
    <x v="0"/>
    <x v="0"/>
    <x v="0"/>
    <x v="0"/>
  </r>
  <r>
    <x v="17"/>
    <x v="43"/>
    <x v="130"/>
    <n v="329"/>
    <n v="1085"/>
    <x v="0"/>
    <x v="2"/>
    <x v="0"/>
    <x v="1"/>
    <s v="Ja"/>
    <x v="0"/>
    <n v="2"/>
    <x v="4"/>
    <x v="46"/>
    <x v="2"/>
    <x v="0"/>
    <x v="0"/>
    <x v="0"/>
    <x v="0"/>
  </r>
  <r>
    <x v="17"/>
    <x v="43"/>
    <x v="130"/>
    <n v="370"/>
    <n v="1085"/>
    <x v="0"/>
    <x v="2"/>
    <x v="0"/>
    <x v="1"/>
    <s v="Ja"/>
    <x v="0"/>
    <n v="1"/>
    <x v="4"/>
    <x v="51"/>
    <x v="2"/>
    <x v="0"/>
    <x v="0"/>
    <x v="0"/>
    <x v="0"/>
  </r>
  <r>
    <x v="17"/>
    <x v="43"/>
    <x v="130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43"/>
    <x v="130"/>
    <n v="479"/>
    <n v="1083"/>
    <x v="0"/>
    <x v="2"/>
    <x v="0"/>
    <x v="1"/>
    <s v="Ja"/>
    <x v="0"/>
    <n v="2"/>
    <x v="2"/>
    <x v="4"/>
    <x v="2"/>
    <x v="0"/>
    <x v="0"/>
    <x v="0"/>
    <x v="0"/>
  </r>
  <r>
    <x v="17"/>
    <x v="43"/>
    <x v="130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43"/>
    <x v="130"/>
    <n v="580"/>
    <n v="1083"/>
    <x v="0"/>
    <x v="2"/>
    <x v="0"/>
    <x v="1"/>
    <s v="Ja"/>
    <x v="0"/>
    <n v="2"/>
    <x v="2"/>
    <x v="57"/>
    <x v="2"/>
    <x v="0"/>
    <x v="0"/>
    <x v="0"/>
    <x v="0"/>
  </r>
  <r>
    <x v="17"/>
    <x v="43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43"/>
    <x v="130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44"/>
    <x v="130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44"/>
    <x v="130"/>
    <n v="0"/>
    <n v="0"/>
    <x v="1"/>
    <x v="2"/>
    <x v="0"/>
    <x v="1"/>
    <s v="Ja"/>
    <x v="0"/>
    <n v="398"/>
    <x v="3"/>
    <x v="15"/>
    <x v="2"/>
    <x v="0"/>
    <x v="1"/>
    <x v="0"/>
    <x v="0"/>
  </r>
  <r>
    <x v="17"/>
    <x v="44"/>
    <x v="130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44"/>
    <x v="130"/>
    <n v="0"/>
    <n v="0"/>
    <x v="1"/>
    <x v="2"/>
    <x v="7"/>
    <x v="1"/>
    <s v="Ja"/>
    <x v="0"/>
    <n v="16"/>
    <x v="3"/>
    <x v="15"/>
    <x v="2"/>
    <x v="0"/>
    <x v="1"/>
    <x v="7"/>
    <x v="0"/>
  </r>
  <r>
    <x v="17"/>
    <x v="44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44"/>
    <x v="130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44"/>
    <x v="130"/>
    <n v="0"/>
    <n v="0"/>
    <x v="2"/>
    <x v="2"/>
    <x v="0"/>
    <x v="1"/>
    <s v="Ja"/>
    <x v="0"/>
    <n v="1"/>
    <x v="3"/>
    <x v="15"/>
    <x v="2"/>
    <x v="0"/>
    <x v="2"/>
    <x v="0"/>
    <x v="0"/>
  </r>
  <r>
    <x v="17"/>
    <x v="44"/>
    <x v="130"/>
    <n v="0"/>
    <n v="0"/>
    <x v="3"/>
    <x v="2"/>
    <x v="0"/>
    <x v="1"/>
    <s v="Ja"/>
    <x v="0"/>
    <n v="4"/>
    <x v="3"/>
    <x v="15"/>
    <x v="2"/>
    <x v="0"/>
    <x v="3"/>
    <x v="0"/>
    <x v="0"/>
  </r>
  <r>
    <x v="17"/>
    <x v="44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44"/>
    <x v="130"/>
    <n v="0"/>
    <n v="0"/>
    <x v="6"/>
    <x v="2"/>
    <x v="0"/>
    <x v="1"/>
    <s v="Ja"/>
    <x v="0"/>
    <n v="2"/>
    <x v="3"/>
    <x v="15"/>
    <x v="2"/>
    <x v="3"/>
    <x v="6"/>
    <x v="0"/>
    <x v="1"/>
  </r>
  <r>
    <x v="17"/>
    <x v="44"/>
    <x v="130"/>
    <n v="101"/>
    <n v="1084"/>
    <x v="0"/>
    <x v="2"/>
    <x v="0"/>
    <x v="1"/>
    <s v="Ja"/>
    <x v="0"/>
    <n v="19216"/>
    <x v="1"/>
    <x v="2"/>
    <x v="2"/>
    <x v="0"/>
    <x v="0"/>
    <x v="0"/>
    <x v="0"/>
  </r>
  <r>
    <x v="17"/>
    <x v="44"/>
    <x v="130"/>
    <n v="101"/>
    <n v="1084"/>
    <x v="0"/>
    <x v="2"/>
    <x v="3"/>
    <x v="1"/>
    <s v="Ja"/>
    <x v="0"/>
    <n v="43"/>
    <x v="1"/>
    <x v="2"/>
    <x v="2"/>
    <x v="0"/>
    <x v="0"/>
    <x v="3"/>
    <x v="0"/>
  </r>
  <r>
    <x v="17"/>
    <x v="44"/>
    <x v="130"/>
    <n v="101"/>
    <n v="1084"/>
    <x v="0"/>
    <x v="2"/>
    <x v="7"/>
    <x v="1"/>
    <s v="Ja"/>
    <x v="0"/>
    <n v="2"/>
    <x v="1"/>
    <x v="2"/>
    <x v="2"/>
    <x v="0"/>
    <x v="0"/>
    <x v="7"/>
    <x v="0"/>
  </r>
  <r>
    <x v="17"/>
    <x v="44"/>
    <x v="130"/>
    <n v="101"/>
    <n v="1084"/>
    <x v="0"/>
    <x v="2"/>
    <x v="2"/>
    <x v="1"/>
    <s v="Ja"/>
    <x v="0"/>
    <n v="1"/>
    <x v="1"/>
    <x v="2"/>
    <x v="2"/>
    <x v="0"/>
    <x v="0"/>
    <x v="2"/>
    <x v="0"/>
  </r>
  <r>
    <x v="17"/>
    <x v="44"/>
    <x v="130"/>
    <n v="147"/>
    <n v="1084"/>
    <x v="0"/>
    <x v="2"/>
    <x v="0"/>
    <x v="1"/>
    <s v="Ja"/>
    <x v="0"/>
    <n v="30113"/>
    <x v="1"/>
    <x v="16"/>
    <x v="2"/>
    <x v="0"/>
    <x v="0"/>
    <x v="0"/>
    <x v="0"/>
  </r>
  <r>
    <x v="17"/>
    <x v="44"/>
    <x v="130"/>
    <n v="147"/>
    <n v="1084"/>
    <x v="0"/>
    <x v="2"/>
    <x v="3"/>
    <x v="1"/>
    <s v="Ja"/>
    <x v="0"/>
    <n v="109"/>
    <x v="1"/>
    <x v="16"/>
    <x v="2"/>
    <x v="0"/>
    <x v="0"/>
    <x v="3"/>
    <x v="0"/>
  </r>
  <r>
    <x v="17"/>
    <x v="44"/>
    <x v="130"/>
    <n v="147"/>
    <n v="1084"/>
    <x v="0"/>
    <x v="2"/>
    <x v="7"/>
    <x v="1"/>
    <s v="Ja"/>
    <x v="0"/>
    <n v="3"/>
    <x v="1"/>
    <x v="16"/>
    <x v="2"/>
    <x v="0"/>
    <x v="0"/>
    <x v="7"/>
    <x v="0"/>
  </r>
  <r>
    <x v="17"/>
    <x v="44"/>
    <x v="130"/>
    <n v="147"/>
    <n v="1084"/>
    <x v="0"/>
    <x v="2"/>
    <x v="2"/>
    <x v="1"/>
    <s v="Ja"/>
    <x v="0"/>
    <n v="2"/>
    <x v="1"/>
    <x v="16"/>
    <x v="2"/>
    <x v="0"/>
    <x v="0"/>
    <x v="2"/>
    <x v="0"/>
  </r>
  <r>
    <x v="17"/>
    <x v="44"/>
    <x v="130"/>
    <n v="151"/>
    <n v="1084"/>
    <x v="0"/>
    <x v="2"/>
    <x v="0"/>
    <x v="1"/>
    <s v="Ja"/>
    <x v="0"/>
    <n v="16277"/>
    <x v="1"/>
    <x v="17"/>
    <x v="2"/>
    <x v="0"/>
    <x v="0"/>
    <x v="0"/>
    <x v="0"/>
  </r>
  <r>
    <x v="17"/>
    <x v="44"/>
    <x v="130"/>
    <n v="151"/>
    <n v="1084"/>
    <x v="0"/>
    <x v="2"/>
    <x v="3"/>
    <x v="1"/>
    <s v="Ja"/>
    <x v="0"/>
    <n v="15"/>
    <x v="1"/>
    <x v="17"/>
    <x v="2"/>
    <x v="0"/>
    <x v="0"/>
    <x v="3"/>
    <x v="0"/>
  </r>
  <r>
    <x v="17"/>
    <x v="44"/>
    <x v="130"/>
    <n v="151"/>
    <n v="1084"/>
    <x v="0"/>
    <x v="2"/>
    <x v="7"/>
    <x v="1"/>
    <s v="Ja"/>
    <x v="0"/>
    <n v="1"/>
    <x v="1"/>
    <x v="17"/>
    <x v="2"/>
    <x v="0"/>
    <x v="0"/>
    <x v="7"/>
    <x v="0"/>
  </r>
  <r>
    <x v="17"/>
    <x v="44"/>
    <x v="130"/>
    <n v="153"/>
    <n v="1084"/>
    <x v="0"/>
    <x v="2"/>
    <x v="0"/>
    <x v="1"/>
    <s v="Ja"/>
    <x v="0"/>
    <n v="11531"/>
    <x v="1"/>
    <x v="18"/>
    <x v="2"/>
    <x v="0"/>
    <x v="0"/>
    <x v="0"/>
    <x v="0"/>
  </r>
  <r>
    <x v="17"/>
    <x v="44"/>
    <x v="130"/>
    <n v="153"/>
    <n v="1084"/>
    <x v="0"/>
    <x v="2"/>
    <x v="3"/>
    <x v="1"/>
    <s v="Ja"/>
    <x v="0"/>
    <n v="13"/>
    <x v="1"/>
    <x v="18"/>
    <x v="2"/>
    <x v="0"/>
    <x v="0"/>
    <x v="3"/>
    <x v="0"/>
  </r>
  <r>
    <x v="17"/>
    <x v="44"/>
    <x v="130"/>
    <n v="153"/>
    <n v="1084"/>
    <x v="0"/>
    <x v="2"/>
    <x v="7"/>
    <x v="1"/>
    <s v="Ja"/>
    <x v="0"/>
    <n v="6"/>
    <x v="1"/>
    <x v="18"/>
    <x v="2"/>
    <x v="0"/>
    <x v="0"/>
    <x v="7"/>
    <x v="0"/>
  </r>
  <r>
    <x v="17"/>
    <x v="44"/>
    <x v="130"/>
    <n v="153"/>
    <n v="1084"/>
    <x v="0"/>
    <x v="2"/>
    <x v="2"/>
    <x v="1"/>
    <s v="Ja"/>
    <x v="0"/>
    <n v="1"/>
    <x v="1"/>
    <x v="18"/>
    <x v="2"/>
    <x v="0"/>
    <x v="0"/>
    <x v="2"/>
    <x v="0"/>
  </r>
  <r>
    <x v="17"/>
    <x v="44"/>
    <x v="130"/>
    <n v="155"/>
    <n v="1084"/>
    <x v="0"/>
    <x v="2"/>
    <x v="0"/>
    <x v="1"/>
    <s v="Ja"/>
    <x v="0"/>
    <n v="5244"/>
    <x v="1"/>
    <x v="19"/>
    <x v="2"/>
    <x v="0"/>
    <x v="0"/>
    <x v="0"/>
    <x v="0"/>
  </r>
  <r>
    <x v="17"/>
    <x v="44"/>
    <x v="130"/>
    <n v="155"/>
    <n v="1084"/>
    <x v="0"/>
    <x v="2"/>
    <x v="3"/>
    <x v="1"/>
    <s v="Ja"/>
    <x v="0"/>
    <n v="15"/>
    <x v="1"/>
    <x v="19"/>
    <x v="2"/>
    <x v="0"/>
    <x v="0"/>
    <x v="3"/>
    <x v="0"/>
  </r>
  <r>
    <x v="17"/>
    <x v="44"/>
    <x v="130"/>
    <n v="155"/>
    <n v="1084"/>
    <x v="0"/>
    <x v="2"/>
    <x v="2"/>
    <x v="1"/>
    <s v="Ja"/>
    <x v="0"/>
    <n v="1"/>
    <x v="1"/>
    <x v="19"/>
    <x v="2"/>
    <x v="0"/>
    <x v="0"/>
    <x v="2"/>
    <x v="0"/>
  </r>
  <r>
    <x v="17"/>
    <x v="44"/>
    <x v="130"/>
    <n v="157"/>
    <n v="1084"/>
    <x v="0"/>
    <x v="2"/>
    <x v="0"/>
    <x v="1"/>
    <s v="Ja"/>
    <x v="0"/>
    <n v="16776"/>
    <x v="1"/>
    <x v="20"/>
    <x v="2"/>
    <x v="0"/>
    <x v="0"/>
    <x v="0"/>
    <x v="0"/>
  </r>
  <r>
    <x v="17"/>
    <x v="44"/>
    <x v="130"/>
    <n v="157"/>
    <n v="1084"/>
    <x v="0"/>
    <x v="2"/>
    <x v="3"/>
    <x v="1"/>
    <s v="Ja"/>
    <x v="0"/>
    <n v="177"/>
    <x v="1"/>
    <x v="20"/>
    <x v="2"/>
    <x v="0"/>
    <x v="0"/>
    <x v="3"/>
    <x v="0"/>
  </r>
  <r>
    <x v="17"/>
    <x v="44"/>
    <x v="130"/>
    <n v="157"/>
    <n v="1084"/>
    <x v="0"/>
    <x v="2"/>
    <x v="7"/>
    <x v="1"/>
    <s v="Ja"/>
    <x v="0"/>
    <n v="2"/>
    <x v="1"/>
    <x v="20"/>
    <x v="2"/>
    <x v="0"/>
    <x v="0"/>
    <x v="7"/>
    <x v="0"/>
  </r>
  <r>
    <x v="17"/>
    <x v="44"/>
    <x v="130"/>
    <n v="157"/>
    <n v="1084"/>
    <x v="0"/>
    <x v="2"/>
    <x v="2"/>
    <x v="1"/>
    <s v="Ja"/>
    <x v="0"/>
    <n v="1"/>
    <x v="1"/>
    <x v="20"/>
    <x v="2"/>
    <x v="0"/>
    <x v="0"/>
    <x v="2"/>
    <x v="0"/>
  </r>
  <r>
    <x v="17"/>
    <x v="44"/>
    <x v="130"/>
    <n v="159"/>
    <n v="1084"/>
    <x v="0"/>
    <x v="2"/>
    <x v="0"/>
    <x v="1"/>
    <s v="Ja"/>
    <x v="0"/>
    <n v="1"/>
    <x v="1"/>
    <x v="21"/>
    <x v="2"/>
    <x v="0"/>
    <x v="0"/>
    <x v="0"/>
    <x v="0"/>
  </r>
  <r>
    <x v="17"/>
    <x v="44"/>
    <x v="130"/>
    <n v="161"/>
    <n v="1084"/>
    <x v="0"/>
    <x v="2"/>
    <x v="0"/>
    <x v="1"/>
    <s v="Ja"/>
    <x v="0"/>
    <n v="2"/>
    <x v="1"/>
    <x v="22"/>
    <x v="2"/>
    <x v="0"/>
    <x v="0"/>
    <x v="0"/>
    <x v="0"/>
  </r>
  <r>
    <x v="17"/>
    <x v="44"/>
    <x v="130"/>
    <n v="165"/>
    <n v="1084"/>
    <x v="0"/>
    <x v="2"/>
    <x v="0"/>
    <x v="1"/>
    <s v="Ja"/>
    <x v="0"/>
    <n v="1"/>
    <x v="1"/>
    <x v="24"/>
    <x v="2"/>
    <x v="0"/>
    <x v="0"/>
    <x v="0"/>
    <x v="0"/>
  </r>
  <r>
    <x v="17"/>
    <x v="44"/>
    <x v="130"/>
    <n v="173"/>
    <n v="1084"/>
    <x v="0"/>
    <x v="2"/>
    <x v="0"/>
    <x v="1"/>
    <s v="Ja"/>
    <x v="0"/>
    <n v="1"/>
    <x v="1"/>
    <x v="27"/>
    <x v="2"/>
    <x v="0"/>
    <x v="0"/>
    <x v="0"/>
    <x v="0"/>
  </r>
  <r>
    <x v="17"/>
    <x v="44"/>
    <x v="130"/>
    <n v="175"/>
    <n v="1084"/>
    <x v="0"/>
    <x v="2"/>
    <x v="0"/>
    <x v="1"/>
    <s v="Ja"/>
    <x v="0"/>
    <n v="2"/>
    <x v="1"/>
    <x v="28"/>
    <x v="2"/>
    <x v="0"/>
    <x v="0"/>
    <x v="0"/>
    <x v="0"/>
  </r>
  <r>
    <x v="17"/>
    <x v="44"/>
    <x v="130"/>
    <n v="183"/>
    <n v="1084"/>
    <x v="0"/>
    <x v="2"/>
    <x v="0"/>
    <x v="1"/>
    <s v="Ja"/>
    <x v="0"/>
    <n v="1"/>
    <x v="1"/>
    <x v="29"/>
    <x v="2"/>
    <x v="0"/>
    <x v="0"/>
    <x v="0"/>
    <x v="0"/>
  </r>
  <r>
    <x v="17"/>
    <x v="44"/>
    <x v="130"/>
    <n v="190"/>
    <n v="1084"/>
    <x v="0"/>
    <x v="2"/>
    <x v="0"/>
    <x v="1"/>
    <s v="Ja"/>
    <x v="0"/>
    <n v="1"/>
    <x v="1"/>
    <x v="32"/>
    <x v="2"/>
    <x v="0"/>
    <x v="0"/>
    <x v="0"/>
    <x v="0"/>
  </r>
  <r>
    <x v="17"/>
    <x v="44"/>
    <x v="130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44"/>
    <x v="130"/>
    <n v="230"/>
    <n v="1084"/>
    <x v="0"/>
    <x v="2"/>
    <x v="0"/>
    <x v="1"/>
    <s v="Ja"/>
    <x v="0"/>
    <n v="1"/>
    <x v="1"/>
    <x v="35"/>
    <x v="2"/>
    <x v="0"/>
    <x v="0"/>
    <x v="0"/>
    <x v="0"/>
  </r>
  <r>
    <x v="17"/>
    <x v="44"/>
    <x v="130"/>
    <n v="259"/>
    <n v="1085"/>
    <x v="0"/>
    <x v="2"/>
    <x v="0"/>
    <x v="1"/>
    <s v="Ja"/>
    <x v="0"/>
    <n v="3"/>
    <x v="4"/>
    <x v="39"/>
    <x v="2"/>
    <x v="0"/>
    <x v="0"/>
    <x v="0"/>
    <x v="0"/>
  </r>
  <r>
    <x v="17"/>
    <x v="44"/>
    <x v="130"/>
    <n v="306"/>
    <n v="1085"/>
    <x v="0"/>
    <x v="2"/>
    <x v="0"/>
    <x v="1"/>
    <s v="Ja"/>
    <x v="0"/>
    <n v="2"/>
    <x v="4"/>
    <x v="43"/>
    <x v="2"/>
    <x v="0"/>
    <x v="0"/>
    <x v="0"/>
    <x v="0"/>
  </r>
  <r>
    <x v="17"/>
    <x v="44"/>
    <x v="130"/>
    <n v="340"/>
    <n v="1085"/>
    <x v="0"/>
    <x v="2"/>
    <x v="0"/>
    <x v="1"/>
    <s v="Ja"/>
    <x v="0"/>
    <n v="1"/>
    <x v="4"/>
    <x v="61"/>
    <x v="2"/>
    <x v="0"/>
    <x v="0"/>
    <x v="0"/>
    <x v="0"/>
  </r>
  <r>
    <x v="17"/>
    <x v="44"/>
    <x v="130"/>
    <n v="479"/>
    <n v="1083"/>
    <x v="0"/>
    <x v="2"/>
    <x v="0"/>
    <x v="1"/>
    <s v="Ja"/>
    <x v="0"/>
    <n v="1"/>
    <x v="2"/>
    <x v="4"/>
    <x v="2"/>
    <x v="0"/>
    <x v="0"/>
    <x v="0"/>
    <x v="0"/>
  </r>
  <r>
    <x v="17"/>
    <x v="44"/>
    <x v="130"/>
    <n v="510"/>
    <n v="1083"/>
    <x v="0"/>
    <x v="2"/>
    <x v="0"/>
    <x v="1"/>
    <s v="Ja"/>
    <x v="0"/>
    <n v="1"/>
    <x v="2"/>
    <x v="5"/>
    <x v="2"/>
    <x v="0"/>
    <x v="0"/>
    <x v="0"/>
    <x v="0"/>
  </r>
  <r>
    <x v="17"/>
    <x v="44"/>
    <x v="130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44"/>
    <x v="130"/>
    <n v="730"/>
    <n v="1082"/>
    <x v="0"/>
    <x v="2"/>
    <x v="0"/>
    <x v="1"/>
    <s v="Ja"/>
    <x v="0"/>
    <n v="1"/>
    <x v="0"/>
    <x v="71"/>
    <x v="2"/>
    <x v="0"/>
    <x v="0"/>
    <x v="0"/>
    <x v="0"/>
  </r>
  <r>
    <x v="17"/>
    <x v="44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45"/>
    <x v="130"/>
    <n v="0"/>
    <n v="0"/>
    <x v="1"/>
    <x v="2"/>
    <x v="0"/>
    <x v="1"/>
    <s v="Ja"/>
    <x v="0"/>
    <n v="231"/>
    <x v="3"/>
    <x v="15"/>
    <x v="2"/>
    <x v="0"/>
    <x v="1"/>
    <x v="0"/>
    <x v="0"/>
  </r>
  <r>
    <x v="17"/>
    <x v="45"/>
    <x v="130"/>
    <n v="0"/>
    <n v="0"/>
    <x v="1"/>
    <x v="2"/>
    <x v="7"/>
    <x v="1"/>
    <s v="Ja"/>
    <x v="0"/>
    <n v="10"/>
    <x v="3"/>
    <x v="15"/>
    <x v="2"/>
    <x v="0"/>
    <x v="1"/>
    <x v="7"/>
    <x v="0"/>
  </r>
  <r>
    <x v="17"/>
    <x v="45"/>
    <x v="130"/>
    <n v="0"/>
    <n v="0"/>
    <x v="1"/>
    <x v="2"/>
    <x v="2"/>
    <x v="1"/>
    <s v="Ja"/>
    <x v="0"/>
    <n v="4"/>
    <x v="3"/>
    <x v="15"/>
    <x v="2"/>
    <x v="0"/>
    <x v="1"/>
    <x v="2"/>
    <x v="0"/>
  </r>
  <r>
    <x v="17"/>
    <x v="45"/>
    <x v="130"/>
    <n v="0"/>
    <n v="0"/>
    <x v="1"/>
    <x v="2"/>
    <x v="5"/>
    <x v="1"/>
    <s v="Ja"/>
    <x v="0"/>
    <n v="6"/>
    <x v="3"/>
    <x v="15"/>
    <x v="2"/>
    <x v="0"/>
    <x v="1"/>
    <x v="5"/>
    <x v="0"/>
  </r>
  <r>
    <x v="17"/>
    <x v="45"/>
    <x v="130"/>
    <n v="0"/>
    <n v="0"/>
    <x v="8"/>
    <x v="2"/>
    <x v="0"/>
    <x v="1"/>
    <s v="Ja"/>
    <x v="0"/>
    <n v="1"/>
    <x v="3"/>
    <x v="15"/>
    <x v="2"/>
    <x v="4"/>
    <x v="8"/>
    <x v="0"/>
    <x v="1"/>
  </r>
  <r>
    <x v="17"/>
    <x v="45"/>
    <x v="130"/>
    <n v="0"/>
    <n v="0"/>
    <x v="3"/>
    <x v="2"/>
    <x v="0"/>
    <x v="1"/>
    <s v="Ja"/>
    <x v="0"/>
    <n v="4"/>
    <x v="3"/>
    <x v="15"/>
    <x v="2"/>
    <x v="0"/>
    <x v="3"/>
    <x v="0"/>
    <x v="0"/>
  </r>
  <r>
    <x v="17"/>
    <x v="45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45"/>
    <x v="130"/>
    <n v="0"/>
    <n v="0"/>
    <x v="6"/>
    <x v="2"/>
    <x v="6"/>
    <x v="1"/>
    <s v="Ja"/>
    <x v="0"/>
    <n v="4"/>
    <x v="3"/>
    <x v="15"/>
    <x v="2"/>
    <x v="3"/>
    <x v="6"/>
    <x v="6"/>
    <x v="1"/>
  </r>
  <r>
    <x v="17"/>
    <x v="45"/>
    <x v="130"/>
    <n v="101"/>
    <n v="1084"/>
    <x v="0"/>
    <x v="2"/>
    <x v="0"/>
    <x v="1"/>
    <s v="Ja"/>
    <x v="0"/>
    <n v="6"/>
    <x v="1"/>
    <x v="2"/>
    <x v="2"/>
    <x v="0"/>
    <x v="0"/>
    <x v="0"/>
    <x v="0"/>
  </r>
  <r>
    <x v="17"/>
    <x v="45"/>
    <x v="130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45"/>
    <x v="130"/>
    <n v="151"/>
    <n v="1084"/>
    <x v="0"/>
    <x v="2"/>
    <x v="0"/>
    <x v="1"/>
    <s v="Ja"/>
    <x v="0"/>
    <n v="2"/>
    <x v="1"/>
    <x v="17"/>
    <x v="2"/>
    <x v="0"/>
    <x v="0"/>
    <x v="0"/>
    <x v="0"/>
  </r>
  <r>
    <x v="17"/>
    <x v="45"/>
    <x v="130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45"/>
    <x v="130"/>
    <n v="157"/>
    <n v="1084"/>
    <x v="0"/>
    <x v="2"/>
    <x v="1"/>
    <x v="1"/>
    <s v="Ja"/>
    <x v="0"/>
    <n v="1"/>
    <x v="1"/>
    <x v="20"/>
    <x v="2"/>
    <x v="0"/>
    <x v="0"/>
    <x v="1"/>
    <x v="0"/>
  </r>
  <r>
    <x v="17"/>
    <x v="45"/>
    <x v="130"/>
    <n v="157"/>
    <n v="1084"/>
    <x v="0"/>
    <x v="2"/>
    <x v="0"/>
    <x v="1"/>
    <s v="Ja"/>
    <x v="0"/>
    <n v="9386"/>
    <x v="1"/>
    <x v="20"/>
    <x v="2"/>
    <x v="0"/>
    <x v="0"/>
    <x v="0"/>
    <x v="0"/>
  </r>
  <r>
    <x v="17"/>
    <x v="45"/>
    <x v="130"/>
    <n v="157"/>
    <n v="1084"/>
    <x v="0"/>
    <x v="2"/>
    <x v="3"/>
    <x v="1"/>
    <s v="Ja"/>
    <x v="0"/>
    <n v="89"/>
    <x v="1"/>
    <x v="20"/>
    <x v="2"/>
    <x v="0"/>
    <x v="0"/>
    <x v="3"/>
    <x v="0"/>
  </r>
  <r>
    <x v="17"/>
    <x v="45"/>
    <x v="130"/>
    <n v="157"/>
    <n v="1084"/>
    <x v="0"/>
    <x v="2"/>
    <x v="7"/>
    <x v="1"/>
    <s v="Ja"/>
    <x v="0"/>
    <n v="1"/>
    <x v="1"/>
    <x v="20"/>
    <x v="2"/>
    <x v="0"/>
    <x v="0"/>
    <x v="7"/>
    <x v="0"/>
  </r>
  <r>
    <x v="17"/>
    <x v="45"/>
    <x v="130"/>
    <n v="159"/>
    <n v="1084"/>
    <x v="0"/>
    <x v="2"/>
    <x v="0"/>
    <x v="1"/>
    <s v="Ja"/>
    <x v="0"/>
    <n v="22404"/>
    <x v="1"/>
    <x v="21"/>
    <x v="2"/>
    <x v="0"/>
    <x v="0"/>
    <x v="0"/>
    <x v="0"/>
  </r>
  <r>
    <x v="17"/>
    <x v="45"/>
    <x v="130"/>
    <n v="159"/>
    <n v="1084"/>
    <x v="0"/>
    <x v="2"/>
    <x v="3"/>
    <x v="1"/>
    <s v="Ja"/>
    <x v="0"/>
    <n v="35"/>
    <x v="1"/>
    <x v="21"/>
    <x v="2"/>
    <x v="0"/>
    <x v="0"/>
    <x v="3"/>
    <x v="0"/>
  </r>
  <r>
    <x v="17"/>
    <x v="45"/>
    <x v="130"/>
    <n v="159"/>
    <n v="1084"/>
    <x v="0"/>
    <x v="2"/>
    <x v="2"/>
    <x v="1"/>
    <s v="Ja"/>
    <x v="0"/>
    <n v="3"/>
    <x v="1"/>
    <x v="21"/>
    <x v="2"/>
    <x v="0"/>
    <x v="0"/>
    <x v="2"/>
    <x v="0"/>
  </r>
  <r>
    <x v="17"/>
    <x v="45"/>
    <x v="130"/>
    <n v="159"/>
    <n v="1084"/>
    <x v="0"/>
    <x v="2"/>
    <x v="5"/>
    <x v="1"/>
    <s v="Ja"/>
    <x v="0"/>
    <n v="3"/>
    <x v="1"/>
    <x v="21"/>
    <x v="2"/>
    <x v="0"/>
    <x v="0"/>
    <x v="5"/>
    <x v="0"/>
  </r>
  <r>
    <x v="17"/>
    <x v="45"/>
    <x v="130"/>
    <n v="161"/>
    <n v="1084"/>
    <x v="0"/>
    <x v="2"/>
    <x v="0"/>
    <x v="1"/>
    <s v="Ja"/>
    <x v="0"/>
    <n v="7584"/>
    <x v="1"/>
    <x v="22"/>
    <x v="2"/>
    <x v="0"/>
    <x v="0"/>
    <x v="0"/>
    <x v="0"/>
  </r>
  <r>
    <x v="17"/>
    <x v="45"/>
    <x v="130"/>
    <n v="161"/>
    <n v="1084"/>
    <x v="0"/>
    <x v="2"/>
    <x v="3"/>
    <x v="1"/>
    <s v="Ja"/>
    <x v="0"/>
    <n v="10"/>
    <x v="1"/>
    <x v="22"/>
    <x v="2"/>
    <x v="0"/>
    <x v="0"/>
    <x v="3"/>
    <x v="0"/>
  </r>
  <r>
    <x v="17"/>
    <x v="45"/>
    <x v="130"/>
    <n v="161"/>
    <n v="1084"/>
    <x v="0"/>
    <x v="2"/>
    <x v="2"/>
    <x v="1"/>
    <s v="Ja"/>
    <x v="0"/>
    <n v="2"/>
    <x v="1"/>
    <x v="22"/>
    <x v="2"/>
    <x v="0"/>
    <x v="0"/>
    <x v="2"/>
    <x v="0"/>
  </r>
  <r>
    <x v="17"/>
    <x v="45"/>
    <x v="130"/>
    <n v="163"/>
    <n v="1084"/>
    <x v="0"/>
    <x v="2"/>
    <x v="0"/>
    <x v="1"/>
    <s v="Ja"/>
    <x v="0"/>
    <n v="9507"/>
    <x v="1"/>
    <x v="23"/>
    <x v="2"/>
    <x v="0"/>
    <x v="0"/>
    <x v="0"/>
    <x v="0"/>
  </r>
  <r>
    <x v="17"/>
    <x v="45"/>
    <x v="130"/>
    <n v="163"/>
    <n v="1084"/>
    <x v="0"/>
    <x v="2"/>
    <x v="3"/>
    <x v="1"/>
    <s v="Ja"/>
    <x v="0"/>
    <n v="10"/>
    <x v="1"/>
    <x v="23"/>
    <x v="2"/>
    <x v="0"/>
    <x v="0"/>
    <x v="3"/>
    <x v="0"/>
  </r>
  <r>
    <x v="17"/>
    <x v="45"/>
    <x v="130"/>
    <n v="165"/>
    <n v="1084"/>
    <x v="0"/>
    <x v="2"/>
    <x v="0"/>
    <x v="1"/>
    <s v="Ja"/>
    <x v="0"/>
    <n v="8599"/>
    <x v="1"/>
    <x v="24"/>
    <x v="2"/>
    <x v="0"/>
    <x v="0"/>
    <x v="0"/>
    <x v="0"/>
  </r>
  <r>
    <x v="17"/>
    <x v="45"/>
    <x v="130"/>
    <n v="165"/>
    <n v="1084"/>
    <x v="0"/>
    <x v="2"/>
    <x v="3"/>
    <x v="1"/>
    <s v="Ja"/>
    <x v="0"/>
    <n v="8"/>
    <x v="1"/>
    <x v="24"/>
    <x v="2"/>
    <x v="0"/>
    <x v="0"/>
    <x v="3"/>
    <x v="0"/>
  </r>
  <r>
    <x v="17"/>
    <x v="45"/>
    <x v="130"/>
    <n v="165"/>
    <n v="1084"/>
    <x v="0"/>
    <x v="2"/>
    <x v="7"/>
    <x v="1"/>
    <s v="Ja"/>
    <x v="0"/>
    <n v="1"/>
    <x v="1"/>
    <x v="24"/>
    <x v="2"/>
    <x v="0"/>
    <x v="0"/>
    <x v="7"/>
    <x v="0"/>
  </r>
  <r>
    <x v="17"/>
    <x v="45"/>
    <x v="130"/>
    <n v="165"/>
    <n v="1084"/>
    <x v="0"/>
    <x v="2"/>
    <x v="2"/>
    <x v="1"/>
    <s v="Ja"/>
    <x v="0"/>
    <n v="1"/>
    <x v="1"/>
    <x v="24"/>
    <x v="2"/>
    <x v="0"/>
    <x v="0"/>
    <x v="2"/>
    <x v="0"/>
  </r>
  <r>
    <x v="17"/>
    <x v="45"/>
    <x v="130"/>
    <n v="167"/>
    <n v="1084"/>
    <x v="0"/>
    <x v="2"/>
    <x v="0"/>
    <x v="1"/>
    <s v="Ja"/>
    <x v="0"/>
    <n v="17412"/>
    <x v="1"/>
    <x v="25"/>
    <x v="2"/>
    <x v="0"/>
    <x v="0"/>
    <x v="0"/>
    <x v="0"/>
  </r>
  <r>
    <x v="17"/>
    <x v="45"/>
    <x v="130"/>
    <n v="167"/>
    <n v="1084"/>
    <x v="0"/>
    <x v="2"/>
    <x v="3"/>
    <x v="1"/>
    <s v="Ja"/>
    <x v="0"/>
    <n v="14"/>
    <x v="1"/>
    <x v="25"/>
    <x v="2"/>
    <x v="0"/>
    <x v="0"/>
    <x v="3"/>
    <x v="0"/>
  </r>
  <r>
    <x v="17"/>
    <x v="45"/>
    <x v="130"/>
    <n v="167"/>
    <n v="1084"/>
    <x v="0"/>
    <x v="2"/>
    <x v="7"/>
    <x v="1"/>
    <s v="Ja"/>
    <x v="0"/>
    <n v="4"/>
    <x v="1"/>
    <x v="25"/>
    <x v="2"/>
    <x v="0"/>
    <x v="0"/>
    <x v="7"/>
    <x v="0"/>
  </r>
  <r>
    <x v="17"/>
    <x v="45"/>
    <x v="130"/>
    <n v="169"/>
    <n v="1084"/>
    <x v="0"/>
    <x v="2"/>
    <x v="0"/>
    <x v="1"/>
    <s v="Ja"/>
    <x v="0"/>
    <n v="16607"/>
    <x v="1"/>
    <x v="26"/>
    <x v="2"/>
    <x v="0"/>
    <x v="0"/>
    <x v="0"/>
    <x v="0"/>
  </r>
  <r>
    <x v="17"/>
    <x v="45"/>
    <x v="130"/>
    <n v="169"/>
    <n v="1084"/>
    <x v="0"/>
    <x v="2"/>
    <x v="3"/>
    <x v="1"/>
    <s v="Ja"/>
    <x v="0"/>
    <n v="15"/>
    <x v="1"/>
    <x v="26"/>
    <x v="2"/>
    <x v="0"/>
    <x v="0"/>
    <x v="3"/>
    <x v="0"/>
  </r>
  <r>
    <x v="17"/>
    <x v="45"/>
    <x v="130"/>
    <n v="173"/>
    <n v="1084"/>
    <x v="0"/>
    <x v="2"/>
    <x v="0"/>
    <x v="1"/>
    <s v="Ja"/>
    <x v="0"/>
    <n v="7967"/>
    <x v="1"/>
    <x v="27"/>
    <x v="2"/>
    <x v="0"/>
    <x v="0"/>
    <x v="0"/>
    <x v="0"/>
  </r>
  <r>
    <x v="17"/>
    <x v="45"/>
    <x v="130"/>
    <n v="173"/>
    <n v="1084"/>
    <x v="0"/>
    <x v="2"/>
    <x v="3"/>
    <x v="1"/>
    <s v="Ja"/>
    <x v="0"/>
    <n v="29"/>
    <x v="1"/>
    <x v="27"/>
    <x v="2"/>
    <x v="0"/>
    <x v="0"/>
    <x v="3"/>
    <x v="0"/>
  </r>
  <r>
    <x v="17"/>
    <x v="45"/>
    <x v="130"/>
    <n v="173"/>
    <n v="1084"/>
    <x v="0"/>
    <x v="2"/>
    <x v="7"/>
    <x v="1"/>
    <s v="Ja"/>
    <x v="0"/>
    <n v="2"/>
    <x v="1"/>
    <x v="27"/>
    <x v="2"/>
    <x v="0"/>
    <x v="0"/>
    <x v="7"/>
    <x v="0"/>
  </r>
  <r>
    <x v="17"/>
    <x v="45"/>
    <x v="130"/>
    <n v="173"/>
    <n v="1084"/>
    <x v="0"/>
    <x v="2"/>
    <x v="2"/>
    <x v="1"/>
    <s v="Ja"/>
    <x v="0"/>
    <n v="1"/>
    <x v="1"/>
    <x v="27"/>
    <x v="2"/>
    <x v="0"/>
    <x v="0"/>
    <x v="2"/>
    <x v="0"/>
  </r>
  <r>
    <x v="17"/>
    <x v="45"/>
    <x v="130"/>
    <n v="175"/>
    <n v="1084"/>
    <x v="0"/>
    <x v="2"/>
    <x v="0"/>
    <x v="1"/>
    <s v="Ja"/>
    <x v="0"/>
    <n v="2"/>
    <x v="1"/>
    <x v="28"/>
    <x v="2"/>
    <x v="0"/>
    <x v="0"/>
    <x v="0"/>
    <x v="0"/>
  </r>
  <r>
    <x v="17"/>
    <x v="45"/>
    <x v="130"/>
    <n v="183"/>
    <n v="1084"/>
    <x v="0"/>
    <x v="2"/>
    <x v="0"/>
    <x v="1"/>
    <s v="Ja"/>
    <x v="0"/>
    <n v="3"/>
    <x v="1"/>
    <x v="29"/>
    <x v="2"/>
    <x v="0"/>
    <x v="0"/>
    <x v="0"/>
    <x v="0"/>
  </r>
  <r>
    <x v="17"/>
    <x v="45"/>
    <x v="130"/>
    <n v="187"/>
    <n v="1084"/>
    <x v="0"/>
    <x v="2"/>
    <x v="0"/>
    <x v="1"/>
    <s v="Ja"/>
    <x v="0"/>
    <n v="2"/>
    <x v="1"/>
    <x v="31"/>
    <x v="2"/>
    <x v="0"/>
    <x v="0"/>
    <x v="0"/>
    <x v="0"/>
  </r>
  <r>
    <x v="17"/>
    <x v="45"/>
    <x v="130"/>
    <n v="210"/>
    <n v="1084"/>
    <x v="0"/>
    <x v="2"/>
    <x v="0"/>
    <x v="1"/>
    <s v="Ja"/>
    <x v="0"/>
    <n v="1"/>
    <x v="1"/>
    <x v="34"/>
    <x v="2"/>
    <x v="0"/>
    <x v="0"/>
    <x v="0"/>
    <x v="0"/>
  </r>
  <r>
    <x v="17"/>
    <x v="45"/>
    <x v="130"/>
    <n v="230"/>
    <n v="1084"/>
    <x v="0"/>
    <x v="2"/>
    <x v="0"/>
    <x v="1"/>
    <s v="Ja"/>
    <x v="0"/>
    <n v="3"/>
    <x v="1"/>
    <x v="35"/>
    <x v="2"/>
    <x v="0"/>
    <x v="0"/>
    <x v="0"/>
    <x v="0"/>
  </r>
  <r>
    <x v="17"/>
    <x v="45"/>
    <x v="130"/>
    <n v="253"/>
    <n v="1085"/>
    <x v="0"/>
    <x v="2"/>
    <x v="0"/>
    <x v="1"/>
    <s v="Ja"/>
    <x v="0"/>
    <n v="1"/>
    <x v="4"/>
    <x v="38"/>
    <x v="2"/>
    <x v="0"/>
    <x v="0"/>
    <x v="0"/>
    <x v="0"/>
  </r>
  <r>
    <x v="17"/>
    <x v="45"/>
    <x v="130"/>
    <n v="259"/>
    <n v="1085"/>
    <x v="0"/>
    <x v="2"/>
    <x v="0"/>
    <x v="1"/>
    <s v="Ja"/>
    <x v="0"/>
    <n v="1"/>
    <x v="4"/>
    <x v="39"/>
    <x v="2"/>
    <x v="0"/>
    <x v="0"/>
    <x v="0"/>
    <x v="0"/>
  </r>
  <r>
    <x v="17"/>
    <x v="45"/>
    <x v="130"/>
    <n v="265"/>
    <n v="1085"/>
    <x v="0"/>
    <x v="2"/>
    <x v="0"/>
    <x v="1"/>
    <s v="Ja"/>
    <x v="0"/>
    <n v="6"/>
    <x v="4"/>
    <x v="40"/>
    <x v="2"/>
    <x v="0"/>
    <x v="0"/>
    <x v="0"/>
    <x v="0"/>
  </r>
  <r>
    <x v="17"/>
    <x v="45"/>
    <x v="130"/>
    <n v="306"/>
    <n v="1085"/>
    <x v="0"/>
    <x v="2"/>
    <x v="0"/>
    <x v="1"/>
    <s v="Ja"/>
    <x v="0"/>
    <n v="1"/>
    <x v="4"/>
    <x v="43"/>
    <x v="2"/>
    <x v="0"/>
    <x v="0"/>
    <x v="0"/>
    <x v="0"/>
  </r>
  <r>
    <x v="17"/>
    <x v="45"/>
    <x v="130"/>
    <n v="326"/>
    <n v="1085"/>
    <x v="0"/>
    <x v="2"/>
    <x v="0"/>
    <x v="1"/>
    <s v="Ja"/>
    <x v="0"/>
    <n v="1"/>
    <x v="4"/>
    <x v="65"/>
    <x v="2"/>
    <x v="0"/>
    <x v="0"/>
    <x v="0"/>
    <x v="0"/>
  </r>
  <r>
    <x v="17"/>
    <x v="45"/>
    <x v="130"/>
    <n v="330"/>
    <n v="1085"/>
    <x v="0"/>
    <x v="2"/>
    <x v="0"/>
    <x v="1"/>
    <s v="Ja"/>
    <x v="0"/>
    <n v="2"/>
    <x v="4"/>
    <x v="47"/>
    <x v="2"/>
    <x v="0"/>
    <x v="0"/>
    <x v="0"/>
    <x v="0"/>
  </r>
  <r>
    <x v="17"/>
    <x v="45"/>
    <x v="130"/>
    <n v="350"/>
    <n v="1085"/>
    <x v="0"/>
    <x v="2"/>
    <x v="0"/>
    <x v="1"/>
    <s v="Ja"/>
    <x v="0"/>
    <n v="2"/>
    <x v="4"/>
    <x v="49"/>
    <x v="2"/>
    <x v="0"/>
    <x v="0"/>
    <x v="0"/>
    <x v="0"/>
  </r>
  <r>
    <x v="17"/>
    <x v="45"/>
    <x v="130"/>
    <n v="360"/>
    <n v="1085"/>
    <x v="0"/>
    <x v="2"/>
    <x v="0"/>
    <x v="1"/>
    <s v="Ja"/>
    <x v="0"/>
    <n v="2"/>
    <x v="4"/>
    <x v="50"/>
    <x v="2"/>
    <x v="0"/>
    <x v="0"/>
    <x v="0"/>
    <x v="0"/>
  </r>
  <r>
    <x v="17"/>
    <x v="45"/>
    <x v="130"/>
    <n v="390"/>
    <n v="1085"/>
    <x v="0"/>
    <x v="2"/>
    <x v="0"/>
    <x v="1"/>
    <s v="Ja"/>
    <x v="0"/>
    <n v="2"/>
    <x v="4"/>
    <x v="53"/>
    <x v="2"/>
    <x v="0"/>
    <x v="0"/>
    <x v="0"/>
    <x v="0"/>
  </r>
  <r>
    <x v="17"/>
    <x v="45"/>
    <x v="130"/>
    <n v="430"/>
    <n v="1083"/>
    <x v="0"/>
    <x v="2"/>
    <x v="0"/>
    <x v="1"/>
    <s v="Ja"/>
    <x v="0"/>
    <n v="1"/>
    <x v="2"/>
    <x v="91"/>
    <x v="2"/>
    <x v="0"/>
    <x v="0"/>
    <x v="0"/>
    <x v="0"/>
  </r>
  <r>
    <x v="17"/>
    <x v="45"/>
    <x v="130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45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46"/>
    <x v="130"/>
    <n v="0"/>
    <n v="0"/>
    <x v="1"/>
    <x v="2"/>
    <x v="0"/>
    <x v="1"/>
    <s v="Ja"/>
    <x v="0"/>
    <n v="284"/>
    <x v="3"/>
    <x v="15"/>
    <x v="2"/>
    <x v="0"/>
    <x v="1"/>
    <x v="0"/>
    <x v="0"/>
  </r>
  <r>
    <x v="17"/>
    <x v="46"/>
    <x v="130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46"/>
    <x v="130"/>
    <n v="0"/>
    <n v="0"/>
    <x v="1"/>
    <x v="2"/>
    <x v="7"/>
    <x v="1"/>
    <s v="Ja"/>
    <x v="0"/>
    <n v="17"/>
    <x v="3"/>
    <x v="15"/>
    <x v="2"/>
    <x v="0"/>
    <x v="1"/>
    <x v="7"/>
    <x v="0"/>
  </r>
  <r>
    <x v="17"/>
    <x v="46"/>
    <x v="130"/>
    <n v="0"/>
    <n v="0"/>
    <x v="1"/>
    <x v="2"/>
    <x v="2"/>
    <x v="1"/>
    <s v="Ja"/>
    <x v="0"/>
    <n v="5"/>
    <x v="3"/>
    <x v="15"/>
    <x v="2"/>
    <x v="0"/>
    <x v="1"/>
    <x v="2"/>
    <x v="0"/>
  </r>
  <r>
    <x v="17"/>
    <x v="46"/>
    <x v="130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46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46"/>
    <x v="130"/>
    <n v="0"/>
    <n v="0"/>
    <x v="3"/>
    <x v="2"/>
    <x v="2"/>
    <x v="1"/>
    <s v="Ja"/>
    <x v="0"/>
    <n v="2"/>
    <x v="3"/>
    <x v="15"/>
    <x v="2"/>
    <x v="0"/>
    <x v="3"/>
    <x v="2"/>
    <x v="0"/>
  </r>
  <r>
    <x v="17"/>
    <x v="46"/>
    <x v="130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46"/>
    <x v="130"/>
    <n v="101"/>
    <n v="1084"/>
    <x v="0"/>
    <x v="2"/>
    <x v="0"/>
    <x v="1"/>
    <s v="Ja"/>
    <x v="0"/>
    <n v="13"/>
    <x v="1"/>
    <x v="2"/>
    <x v="2"/>
    <x v="0"/>
    <x v="0"/>
    <x v="0"/>
    <x v="0"/>
  </r>
  <r>
    <x v="17"/>
    <x v="46"/>
    <x v="130"/>
    <n v="151"/>
    <n v="1084"/>
    <x v="0"/>
    <x v="2"/>
    <x v="0"/>
    <x v="1"/>
    <s v="Ja"/>
    <x v="0"/>
    <n v="2"/>
    <x v="1"/>
    <x v="17"/>
    <x v="2"/>
    <x v="0"/>
    <x v="0"/>
    <x v="0"/>
    <x v="0"/>
  </r>
  <r>
    <x v="17"/>
    <x v="46"/>
    <x v="130"/>
    <n v="157"/>
    <n v="1084"/>
    <x v="0"/>
    <x v="2"/>
    <x v="0"/>
    <x v="1"/>
    <s v="Ja"/>
    <x v="0"/>
    <n v="1"/>
    <x v="1"/>
    <x v="20"/>
    <x v="2"/>
    <x v="0"/>
    <x v="0"/>
    <x v="0"/>
    <x v="0"/>
  </r>
  <r>
    <x v="17"/>
    <x v="46"/>
    <x v="130"/>
    <n v="173"/>
    <n v="1084"/>
    <x v="0"/>
    <x v="2"/>
    <x v="0"/>
    <x v="1"/>
    <s v="Ja"/>
    <x v="0"/>
    <n v="10514"/>
    <x v="1"/>
    <x v="27"/>
    <x v="2"/>
    <x v="0"/>
    <x v="0"/>
    <x v="0"/>
    <x v="0"/>
  </r>
  <r>
    <x v="17"/>
    <x v="46"/>
    <x v="130"/>
    <n v="173"/>
    <n v="1084"/>
    <x v="0"/>
    <x v="2"/>
    <x v="3"/>
    <x v="1"/>
    <s v="Ja"/>
    <x v="0"/>
    <n v="47"/>
    <x v="1"/>
    <x v="27"/>
    <x v="2"/>
    <x v="0"/>
    <x v="0"/>
    <x v="3"/>
    <x v="0"/>
  </r>
  <r>
    <x v="17"/>
    <x v="46"/>
    <x v="130"/>
    <n v="175"/>
    <n v="1084"/>
    <x v="0"/>
    <x v="2"/>
    <x v="0"/>
    <x v="1"/>
    <s v="Ja"/>
    <x v="0"/>
    <n v="13154"/>
    <x v="1"/>
    <x v="28"/>
    <x v="2"/>
    <x v="0"/>
    <x v="0"/>
    <x v="0"/>
    <x v="0"/>
  </r>
  <r>
    <x v="17"/>
    <x v="46"/>
    <x v="130"/>
    <n v="175"/>
    <n v="1084"/>
    <x v="0"/>
    <x v="2"/>
    <x v="3"/>
    <x v="1"/>
    <s v="Ja"/>
    <x v="0"/>
    <n v="17"/>
    <x v="1"/>
    <x v="28"/>
    <x v="2"/>
    <x v="0"/>
    <x v="0"/>
    <x v="3"/>
    <x v="0"/>
  </r>
  <r>
    <x v="17"/>
    <x v="46"/>
    <x v="130"/>
    <n v="175"/>
    <n v="1084"/>
    <x v="0"/>
    <x v="2"/>
    <x v="7"/>
    <x v="1"/>
    <s v="Ja"/>
    <x v="0"/>
    <n v="7"/>
    <x v="1"/>
    <x v="28"/>
    <x v="2"/>
    <x v="0"/>
    <x v="0"/>
    <x v="7"/>
    <x v="0"/>
  </r>
  <r>
    <x v="17"/>
    <x v="46"/>
    <x v="130"/>
    <n v="183"/>
    <n v="1084"/>
    <x v="0"/>
    <x v="2"/>
    <x v="0"/>
    <x v="1"/>
    <s v="Ja"/>
    <x v="0"/>
    <n v="7212"/>
    <x v="1"/>
    <x v="29"/>
    <x v="2"/>
    <x v="0"/>
    <x v="0"/>
    <x v="0"/>
    <x v="0"/>
  </r>
  <r>
    <x v="17"/>
    <x v="46"/>
    <x v="130"/>
    <n v="183"/>
    <n v="1084"/>
    <x v="0"/>
    <x v="2"/>
    <x v="3"/>
    <x v="1"/>
    <s v="Ja"/>
    <x v="0"/>
    <n v="4"/>
    <x v="1"/>
    <x v="29"/>
    <x v="2"/>
    <x v="0"/>
    <x v="0"/>
    <x v="3"/>
    <x v="0"/>
  </r>
  <r>
    <x v="17"/>
    <x v="46"/>
    <x v="130"/>
    <n v="183"/>
    <n v="1084"/>
    <x v="0"/>
    <x v="2"/>
    <x v="7"/>
    <x v="1"/>
    <s v="Ja"/>
    <x v="0"/>
    <n v="3"/>
    <x v="1"/>
    <x v="29"/>
    <x v="2"/>
    <x v="0"/>
    <x v="0"/>
    <x v="7"/>
    <x v="0"/>
  </r>
  <r>
    <x v="17"/>
    <x v="46"/>
    <x v="130"/>
    <n v="185"/>
    <n v="1084"/>
    <x v="0"/>
    <x v="2"/>
    <x v="0"/>
    <x v="1"/>
    <s v="Ja"/>
    <x v="0"/>
    <n v="15028"/>
    <x v="1"/>
    <x v="30"/>
    <x v="2"/>
    <x v="0"/>
    <x v="0"/>
    <x v="0"/>
    <x v="0"/>
  </r>
  <r>
    <x v="17"/>
    <x v="46"/>
    <x v="130"/>
    <n v="185"/>
    <n v="1084"/>
    <x v="0"/>
    <x v="2"/>
    <x v="3"/>
    <x v="1"/>
    <s v="Ja"/>
    <x v="0"/>
    <n v="10"/>
    <x v="1"/>
    <x v="30"/>
    <x v="2"/>
    <x v="0"/>
    <x v="0"/>
    <x v="3"/>
    <x v="0"/>
  </r>
  <r>
    <x v="17"/>
    <x v="46"/>
    <x v="130"/>
    <n v="185"/>
    <n v="1084"/>
    <x v="0"/>
    <x v="2"/>
    <x v="8"/>
    <x v="1"/>
    <s v="Ja"/>
    <x v="0"/>
    <n v="1"/>
    <x v="1"/>
    <x v="30"/>
    <x v="2"/>
    <x v="0"/>
    <x v="0"/>
    <x v="8"/>
    <x v="0"/>
  </r>
  <r>
    <x v="17"/>
    <x v="46"/>
    <x v="130"/>
    <n v="185"/>
    <n v="1084"/>
    <x v="0"/>
    <x v="2"/>
    <x v="2"/>
    <x v="1"/>
    <s v="Ja"/>
    <x v="0"/>
    <n v="1"/>
    <x v="1"/>
    <x v="30"/>
    <x v="2"/>
    <x v="0"/>
    <x v="0"/>
    <x v="2"/>
    <x v="0"/>
  </r>
  <r>
    <x v="17"/>
    <x v="46"/>
    <x v="130"/>
    <n v="187"/>
    <n v="1084"/>
    <x v="0"/>
    <x v="2"/>
    <x v="0"/>
    <x v="1"/>
    <s v="Ja"/>
    <x v="0"/>
    <n v="5033"/>
    <x v="1"/>
    <x v="31"/>
    <x v="2"/>
    <x v="0"/>
    <x v="0"/>
    <x v="0"/>
    <x v="0"/>
  </r>
  <r>
    <x v="17"/>
    <x v="46"/>
    <x v="130"/>
    <n v="187"/>
    <n v="1084"/>
    <x v="0"/>
    <x v="2"/>
    <x v="3"/>
    <x v="1"/>
    <s v="Ja"/>
    <x v="0"/>
    <n v="8"/>
    <x v="1"/>
    <x v="31"/>
    <x v="2"/>
    <x v="0"/>
    <x v="0"/>
    <x v="3"/>
    <x v="0"/>
  </r>
  <r>
    <x v="17"/>
    <x v="46"/>
    <x v="130"/>
    <n v="190"/>
    <n v="1084"/>
    <x v="0"/>
    <x v="2"/>
    <x v="0"/>
    <x v="1"/>
    <s v="Ja"/>
    <x v="0"/>
    <n v="14131"/>
    <x v="1"/>
    <x v="32"/>
    <x v="2"/>
    <x v="0"/>
    <x v="0"/>
    <x v="0"/>
    <x v="0"/>
  </r>
  <r>
    <x v="17"/>
    <x v="46"/>
    <x v="130"/>
    <n v="190"/>
    <n v="1084"/>
    <x v="0"/>
    <x v="2"/>
    <x v="3"/>
    <x v="1"/>
    <s v="Ja"/>
    <x v="0"/>
    <n v="40"/>
    <x v="1"/>
    <x v="32"/>
    <x v="2"/>
    <x v="0"/>
    <x v="0"/>
    <x v="3"/>
    <x v="0"/>
  </r>
  <r>
    <x v="17"/>
    <x v="46"/>
    <x v="130"/>
    <n v="190"/>
    <n v="1084"/>
    <x v="0"/>
    <x v="2"/>
    <x v="2"/>
    <x v="1"/>
    <s v="Ja"/>
    <x v="0"/>
    <n v="2"/>
    <x v="1"/>
    <x v="32"/>
    <x v="2"/>
    <x v="0"/>
    <x v="0"/>
    <x v="2"/>
    <x v="0"/>
  </r>
  <r>
    <x v="17"/>
    <x v="46"/>
    <x v="130"/>
    <n v="201"/>
    <n v="1084"/>
    <x v="0"/>
    <x v="2"/>
    <x v="0"/>
    <x v="1"/>
    <s v="Ja"/>
    <x v="0"/>
    <n v="9181"/>
    <x v="1"/>
    <x v="33"/>
    <x v="2"/>
    <x v="0"/>
    <x v="0"/>
    <x v="0"/>
    <x v="0"/>
  </r>
  <r>
    <x v="17"/>
    <x v="46"/>
    <x v="130"/>
    <n v="201"/>
    <n v="1084"/>
    <x v="0"/>
    <x v="2"/>
    <x v="3"/>
    <x v="1"/>
    <s v="Ja"/>
    <x v="0"/>
    <n v="17"/>
    <x v="1"/>
    <x v="33"/>
    <x v="2"/>
    <x v="0"/>
    <x v="0"/>
    <x v="3"/>
    <x v="0"/>
  </r>
  <r>
    <x v="17"/>
    <x v="46"/>
    <x v="130"/>
    <n v="210"/>
    <n v="1084"/>
    <x v="0"/>
    <x v="2"/>
    <x v="0"/>
    <x v="1"/>
    <s v="Ja"/>
    <x v="0"/>
    <n v="14242"/>
    <x v="1"/>
    <x v="34"/>
    <x v="2"/>
    <x v="0"/>
    <x v="0"/>
    <x v="0"/>
    <x v="0"/>
  </r>
  <r>
    <x v="17"/>
    <x v="46"/>
    <x v="130"/>
    <n v="210"/>
    <n v="1084"/>
    <x v="0"/>
    <x v="2"/>
    <x v="3"/>
    <x v="1"/>
    <s v="Ja"/>
    <x v="0"/>
    <n v="53"/>
    <x v="1"/>
    <x v="34"/>
    <x v="2"/>
    <x v="0"/>
    <x v="0"/>
    <x v="3"/>
    <x v="0"/>
  </r>
  <r>
    <x v="17"/>
    <x v="46"/>
    <x v="130"/>
    <n v="210"/>
    <n v="1084"/>
    <x v="0"/>
    <x v="2"/>
    <x v="2"/>
    <x v="1"/>
    <s v="Ja"/>
    <x v="0"/>
    <n v="1"/>
    <x v="1"/>
    <x v="34"/>
    <x v="2"/>
    <x v="0"/>
    <x v="0"/>
    <x v="2"/>
    <x v="0"/>
  </r>
  <r>
    <x v="17"/>
    <x v="46"/>
    <x v="130"/>
    <n v="217"/>
    <n v="1084"/>
    <x v="0"/>
    <x v="2"/>
    <x v="0"/>
    <x v="1"/>
    <s v="Ja"/>
    <x v="0"/>
    <n v="10922"/>
    <x v="1"/>
    <x v="59"/>
    <x v="2"/>
    <x v="0"/>
    <x v="0"/>
    <x v="0"/>
    <x v="0"/>
  </r>
  <r>
    <x v="17"/>
    <x v="46"/>
    <x v="130"/>
    <n v="217"/>
    <n v="1084"/>
    <x v="0"/>
    <x v="2"/>
    <x v="3"/>
    <x v="1"/>
    <s v="Ja"/>
    <x v="0"/>
    <n v="25"/>
    <x v="1"/>
    <x v="59"/>
    <x v="2"/>
    <x v="0"/>
    <x v="0"/>
    <x v="3"/>
    <x v="0"/>
  </r>
  <r>
    <x v="17"/>
    <x v="46"/>
    <x v="130"/>
    <n v="217"/>
    <n v="1084"/>
    <x v="0"/>
    <x v="2"/>
    <x v="7"/>
    <x v="1"/>
    <s v="Ja"/>
    <x v="0"/>
    <n v="1"/>
    <x v="1"/>
    <x v="59"/>
    <x v="2"/>
    <x v="0"/>
    <x v="0"/>
    <x v="7"/>
    <x v="0"/>
  </r>
  <r>
    <x v="17"/>
    <x v="46"/>
    <x v="130"/>
    <n v="219"/>
    <n v="1084"/>
    <x v="0"/>
    <x v="2"/>
    <x v="0"/>
    <x v="1"/>
    <s v="Ja"/>
    <x v="0"/>
    <n v="4"/>
    <x v="1"/>
    <x v="60"/>
    <x v="2"/>
    <x v="0"/>
    <x v="0"/>
    <x v="0"/>
    <x v="0"/>
  </r>
  <r>
    <x v="17"/>
    <x v="46"/>
    <x v="130"/>
    <n v="250"/>
    <n v="1084"/>
    <x v="0"/>
    <x v="2"/>
    <x v="0"/>
    <x v="1"/>
    <s v="Ja"/>
    <x v="0"/>
    <n v="1"/>
    <x v="1"/>
    <x v="37"/>
    <x v="2"/>
    <x v="0"/>
    <x v="0"/>
    <x v="0"/>
    <x v="0"/>
  </r>
  <r>
    <x v="17"/>
    <x v="46"/>
    <x v="130"/>
    <n v="253"/>
    <n v="1085"/>
    <x v="0"/>
    <x v="2"/>
    <x v="0"/>
    <x v="1"/>
    <s v="Ja"/>
    <x v="0"/>
    <n v="1"/>
    <x v="4"/>
    <x v="38"/>
    <x v="2"/>
    <x v="0"/>
    <x v="0"/>
    <x v="0"/>
    <x v="0"/>
  </r>
  <r>
    <x v="17"/>
    <x v="46"/>
    <x v="130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46"/>
    <x v="130"/>
    <n v="270"/>
    <n v="1084"/>
    <x v="0"/>
    <x v="2"/>
    <x v="0"/>
    <x v="1"/>
    <s v="Ja"/>
    <x v="0"/>
    <n v="2"/>
    <x v="1"/>
    <x v="42"/>
    <x v="2"/>
    <x v="0"/>
    <x v="0"/>
    <x v="0"/>
    <x v="0"/>
  </r>
  <r>
    <x v="17"/>
    <x v="46"/>
    <x v="130"/>
    <n v="320"/>
    <n v="1085"/>
    <x v="0"/>
    <x v="2"/>
    <x v="0"/>
    <x v="1"/>
    <s v="Ja"/>
    <x v="0"/>
    <n v="1"/>
    <x v="4"/>
    <x v="45"/>
    <x v="2"/>
    <x v="0"/>
    <x v="0"/>
    <x v="0"/>
    <x v="0"/>
  </r>
  <r>
    <x v="17"/>
    <x v="46"/>
    <x v="130"/>
    <n v="326"/>
    <n v="1085"/>
    <x v="0"/>
    <x v="2"/>
    <x v="0"/>
    <x v="1"/>
    <s v="Ja"/>
    <x v="0"/>
    <n v="2"/>
    <x v="4"/>
    <x v="65"/>
    <x v="2"/>
    <x v="0"/>
    <x v="0"/>
    <x v="0"/>
    <x v="0"/>
  </r>
  <r>
    <x v="17"/>
    <x v="46"/>
    <x v="130"/>
    <n v="360"/>
    <n v="1085"/>
    <x v="0"/>
    <x v="2"/>
    <x v="0"/>
    <x v="1"/>
    <s v="Ja"/>
    <x v="0"/>
    <n v="1"/>
    <x v="4"/>
    <x v="50"/>
    <x v="2"/>
    <x v="0"/>
    <x v="0"/>
    <x v="0"/>
    <x v="0"/>
  </r>
  <r>
    <x v="17"/>
    <x v="46"/>
    <x v="130"/>
    <n v="376"/>
    <n v="1085"/>
    <x v="0"/>
    <x v="2"/>
    <x v="0"/>
    <x v="1"/>
    <s v="Ja"/>
    <x v="0"/>
    <n v="1"/>
    <x v="4"/>
    <x v="52"/>
    <x v="2"/>
    <x v="0"/>
    <x v="0"/>
    <x v="0"/>
    <x v="0"/>
  </r>
  <r>
    <x v="17"/>
    <x v="46"/>
    <x v="130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46"/>
    <x v="130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46"/>
    <x v="130"/>
    <n v="727"/>
    <n v="1082"/>
    <x v="0"/>
    <x v="2"/>
    <x v="0"/>
    <x v="1"/>
    <s v="Ja"/>
    <x v="0"/>
    <n v="1"/>
    <x v="0"/>
    <x v="89"/>
    <x v="2"/>
    <x v="0"/>
    <x v="0"/>
    <x v="0"/>
    <x v="0"/>
  </r>
  <r>
    <x v="17"/>
    <x v="46"/>
    <x v="130"/>
    <n v="810"/>
    <n v="1081"/>
    <x v="0"/>
    <x v="2"/>
    <x v="0"/>
    <x v="1"/>
    <s v="Ja"/>
    <x v="0"/>
    <n v="1"/>
    <x v="5"/>
    <x v="80"/>
    <x v="2"/>
    <x v="0"/>
    <x v="0"/>
    <x v="0"/>
    <x v="0"/>
  </r>
  <r>
    <x v="17"/>
    <x v="47"/>
    <x v="130"/>
    <n v="0"/>
    <n v="0"/>
    <x v="1"/>
    <x v="2"/>
    <x v="0"/>
    <x v="1"/>
    <s v="Ja"/>
    <x v="0"/>
    <n v="211"/>
    <x v="3"/>
    <x v="15"/>
    <x v="2"/>
    <x v="0"/>
    <x v="1"/>
    <x v="0"/>
    <x v="0"/>
  </r>
  <r>
    <x v="17"/>
    <x v="47"/>
    <x v="130"/>
    <n v="0"/>
    <n v="0"/>
    <x v="1"/>
    <x v="2"/>
    <x v="3"/>
    <x v="1"/>
    <s v="Ja"/>
    <x v="0"/>
    <n v="3"/>
    <x v="3"/>
    <x v="15"/>
    <x v="2"/>
    <x v="0"/>
    <x v="1"/>
    <x v="3"/>
    <x v="0"/>
  </r>
  <r>
    <x v="17"/>
    <x v="47"/>
    <x v="130"/>
    <n v="0"/>
    <n v="0"/>
    <x v="1"/>
    <x v="2"/>
    <x v="7"/>
    <x v="1"/>
    <s v="Ja"/>
    <x v="0"/>
    <n v="10"/>
    <x v="3"/>
    <x v="15"/>
    <x v="2"/>
    <x v="0"/>
    <x v="1"/>
    <x v="7"/>
    <x v="0"/>
  </r>
  <r>
    <x v="17"/>
    <x v="47"/>
    <x v="130"/>
    <n v="0"/>
    <n v="0"/>
    <x v="1"/>
    <x v="2"/>
    <x v="2"/>
    <x v="1"/>
    <s v="Ja"/>
    <x v="0"/>
    <n v="6"/>
    <x v="3"/>
    <x v="15"/>
    <x v="2"/>
    <x v="0"/>
    <x v="1"/>
    <x v="2"/>
    <x v="0"/>
  </r>
  <r>
    <x v="17"/>
    <x v="47"/>
    <x v="130"/>
    <n v="0"/>
    <n v="0"/>
    <x v="3"/>
    <x v="2"/>
    <x v="0"/>
    <x v="1"/>
    <s v="Ja"/>
    <x v="0"/>
    <n v="4"/>
    <x v="3"/>
    <x v="15"/>
    <x v="2"/>
    <x v="0"/>
    <x v="3"/>
    <x v="0"/>
    <x v="0"/>
  </r>
  <r>
    <x v="17"/>
    <x v="47"/>
    <x v="130"/>
    <n v="0"/>
    <n v="0"/>
    <x v="3"/>
    <x v="2"/>
    <x v="2"/>
    <x v="1"/>
    <s v="Ja"/>
    <x v="0"/>
    <n v="2"/>
    <x v="3"/>
    <x v="15"/>
    <x v="2"/>
    <x v="0"/>
    <x v="3"/>
    <x v="2"/>
    <x v="0"/>
  </r>
  <r>
    <x v="17"/>
    <x v="47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47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47"/>
    <x v="130"/>
    <n v="101"/>
    <n v="1084"/>
    <x v="0"/>
    <x v="2"/>
    <x v="0"/>
    <x v="1"/>
    <s v="Ja"/>
    <x v="0"/>
    <n v="6"/>
    <x v="1"/>
    <x v="2"/>
    <x v="2"/>
    <x v="0"/>
    <x v="0"/>
    <x v="0"/>
    <x v="0"/>
  </r>
  <r>
    <x v="17"/>
    <x v="47"/>
    <x v="130"/>
    <n v="147"/>
    <n v="1084"/>
    <x v="0"/>
    <x v="2"/>
    <x v="0"/>
    <x v="1"/>
    <s v="Ja"/>
    <x v="0"/>
    <n v="3"/>
    <x v="1"/>
    <x v="16"/>
    <x v="2"/>
    <x v="0"/>
    <x v="0"/>
    <x v="0"/>
    <x v="0"/>
  </r>
  <r>
    <x v="17"/>
    <x v="47"/>
    <x v="130"/>
    <n v="151"/>
    <n v="1084"/>
    <x v="0"/>
    <x v="2"/>
    <x v="0"/>
    <x v="1"/>
    <s v="Ja"/>
    <x v="0"/>
    <n v="3"/>
    <x v="1"/>
    <x v="17"/>
    <x v="2"/>
    <x v="0"/>
    <x v="0"/>
    <x v="0"/>
    <x v="0"/>
  </r>
  <r>
    <x v="17"/>
    <x v="47"/>
    <x v="130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47"/>
    <x v="130"/>
    <n v="163"/>
    <n v="1084"/>
    <x v="0"/>
    <x v="2"/>
    <x v="0"/>
    <x v="1"/>
    <s v="Ja"/>
    <x v="0"/>
    <n v="1"/>
    <x v="1"/>
    <x v="23"/>
    <x v="2"/>
    <x v="0"/>
    <x v="0"/>
    <x v="0"/>
    <x v="0"/>
  </r>
  <r>
    <x v="17"/>
    <x v="47"/>
    <x v="130"/>
    <n v="169"/>
    <n v="1084"/>
    <x v="0"/>
    <x v="2"/>
    <x v="0"/>
    <x v="1"/>
    <s v="Ja"/>
    <x v="0"/>
    <n v="1"/>
    <x v="1"/>
    <x v="26"/>
    <x v="2"/>
    <x v="0"/>
    <x v="0"/>
    <x v="0"/>
    <x v="0"/>
  </r>
  <r>
    <x v="17"/>
    <x v="47"/>
    <x v="130"/>
    <n v="185"/>
    <n v="1084"/>
    <x v="0"/>
    <x v="2"/>
    <x v="0"/>
    <x v="1"/>
    <s v="Ja"/>
    <x v="0"/>
    <n v="2"/>
    <x v="1"/>
    <x v="30"/>
    <x v="2"/>
    <x v="0"/>
    <x v="0"/>
    <x v="0"/>
    <x v="0"/>
  </r>
  <r>
    <x v="17"/>
    <x v="47"/>
    <x v="130"/>
    <n v="187"/>
    <n v="1084"/>
    <x v="0"/>
    <x v="2"/>
    <x v="0"/>
    <x v="1"/>
    <s v="Ja"/>
    <x v="0"/>
    <n v="1"/>
    <x v="1"/>
    <x v="31"/>
    <x v="2"/>
    <x v="0"/>
    <x v="0"/>
    <x v="0"/>
    <x v="0"/>
  </r>
  <r>
    <x v="17"/>
    <x v="47"/>
    <x v="130"/>
    <n v="190"/>
    <n v="1084"/>
    <x v="0"/>
    <x v="2"/>
    <x v="0"/>
    <x v="1"/>
    <s v="Ja"/>
    <x v="0"/>
    <n v="1"/>
    <x v="1"/>
    <x v="32"/>
    <x v="2"/>
    <x v="0"/>
    <x v="0"/>
    <x v="0"/>
    <x v="0"/>
  </r>
  <r>
    <x v="17"/>
    <x v="47"/>
    <x v="130"/>
    <n v="201"/>
    <n v="1084"/>
    <x v="0"/>
    <x v="2"/>
    <x v="0"/>
    <x v="1"/>
    <s v="Ja"/>
    <x v="0"/>
    <n v="2"/>
    <x v="1"/>
    <x v="33"/>
    <x v="2"/>
    <x v="0"/>
    <x v="0"/>
    <x v="0"/>
    <x v="0"/>
  </r>
  <r>
    <x v="17"/>
    <x v="47"/>
    <x v="130"/>
    <n v="210"/>
    <n v="1084"/>
    <x v="0"/>
    <x v="2"/>
    <x v="0"/>
    <x v="1"/>
    <s v="Ja"/>
    <x v="0"/>
    <n v="3"/>
    <x v="1"/>
    <x v="34"/>
    <x v="2"/>
    <x v="0"/>
    <x v="0"/>
    <x v="0"/>
    <x v="0"/>
  </r>
  <r>
    <x v="17"/>
    <x v="47"/>
    <x v="130"/>
    <n v="217"/>
    <n v="1084"/>
    <x v="0"/>
    <x v="2"/>
    <x v="0"/>
    <x v="1"/>
    <s v="Ja"/>
    <x v="0"/>
    <n v="11321"/>
    <x v="1"/>
    <x v="59"/>
    <x v="2"/>
    <x v="0"/>
    <x v="0"/>
    <x v="0"/>
    <x v="0"/>
  </r>
  <r>
    <x v="17"/>
    <x v="47"/>
    <x v="130"/>
    <n v="217"/>
    <n v="1084"/>
    <x v="0"/>
    <x v="2"/>
    <x v="3"/>
    <x v="1"/>
    <s v="Ja"/>
    <x v="0"/>
    <n v="22"/>
    <x v="1"/>
    <x v="59"/>
    <x v="2"/>
    <x v="0"/>
    <x v="0"/>
    <x v="3"/>
    <x v="0"/>
  </r>
  <r>
    <x v="17"/>
    <x v="47"/>
    <x v="130"/>
    <n v="219"/>
    <n v="1084"/>
    <x v="0"/>
    <x v="2"/>
    <x v="1"/>
    <x v="1"/>
    <s v="Ja"/>
    <x v="0"/>
    <n v="2"/>
    <x v="1"/>
    <x v="60"/>
    <x v="2"/>
    <x v="0"/>
    <x v="0"/>
    <x v="1"/>
    <x v="0"/>
  </r>
  <r>
    <x v="17"/>
    <x v="47"/>
    <x v="130"/>
    <n v="219"/>
    <n v="1084"/>
    <x v="0"/>
    <x v="2"/>
    <x v="0"/>
    <x v="1"/>
    <s v="Ja"/>
    <x v="0"/>
    <n v="17770"/>
    <x v="1"/>
    <x v="60"/>
    <x v="2"/>
    <x v="0"/>
    <x v="0"/>
    <x v="0"/>
    <x v="0"/>
  </r>
  <r>
    <x v="17"/>
    <x v="47"/>
    <x v="130"/>
    <n v="219"/>
    <n v="1084"/>
    <x v="0"/>
    <x v="2"/>
    <x v="3"/>
    <x v="1"/>
    <s v="Ja"/>
    <x v="0"/>
    <n v="33"/>
    <x v="1"/>
    <x v="60"/>
    <x v="2"/>
    <x v="0"/>
    <x v="0"/>
    <x v="3"/>
    <x v="0"/>
  </r>
  <r>
    <x v="17"/>
    <x v="47"/>
    <x v="130"/>
    <n v="219"/>
    <n v="1084"/>
    <x v="0"/>
    <x v="2"/>
    <x v="7"/>
    <x v="1"/>
    <s v="Ja"/>
    <x v="0"/>
    <n v="1"/>
    <x v="1"/>
    <x v="60"/>
    <x v="2"/>
    <x v="0"/>
    <x v="0"/>
    <x v="7"/>
    <x v="0"/>
  </r>
  <r>
    <x v="17"/>
    <x v="47"/>
    <x v="130"/>
    <n v="223"/>
    <n v="1084"/>
    <x v="0"/>
    <x v="2"/>
    <x v="0"/>
    <x v="1"/>
    <s v="Ja"/>
    <x v="0"/>
    <n v="8499"/>
    <x v="1"/>
    <x v="62"/>
    <x v="2"/>
    <x v="0"/>
    <x v="0"/>
    <x v="0"/>
    <x v="0"/>
  </r>
  <r>
    <x v="17"/>
    <x v="47"/>
    <x v="130"/>
    <n v="223"/>
    <n v="1084"/>
    <x v="0"/>
    <x v="2"/>
    <x v="3"/>
    <x v="1"/>
    <s v="Ja"/>
    <x v="0"/>
    <n v="62"/>
    <x v="1"/>
    <x v="62"/>
    <x v="2"/>
    <x v="0"/>
    <x v="0"/>
    <x v="3"/>
    <x v="0"/>
  </r>
  <r>
    <x v="17"/>
    <x v="47"/>
    <x v="130"/>
    <n v="223"/>
    <n v="1084"/>
    <x v="0"/>
    <x v="2"/>
    <x v="2"/>
    <x v="1"/>
    <s v="Ja"/>
    <x v="0"/>
    <n v="1"/>
    <x v="1"/>
    <x v="62"/>
    <x v="2"/>
    <x v="0"/>
    <x v="0"/>
    <x v="2"/>
    <x v="0"/>
  </r>
  <r>
    <x v="17"/>
    <x v="47"/>
    <x v="130"/>
    <n v="230"/>
    <n v="1084"/>
    <x v="0"/>
    <x v="2"/>
    <x v="0"/>
    <x v="1"/>
    <s v="Ja"/>
    <x v="0"/>
    <n v="19304"/>
    <x v="1"/>
    <x v="35"/>
    <x v="2"/>
    <x v="0"/>
    <x v="0"/>
    <x v="0"/>
    <x v="0"/>
  </r>
  <r>
    <x v="17"/>
    <x v="47"/>
    <x v="130"/>
    <n v="230"/>
    <n v="1084"/>
    <x v="0"/>
    <x v="2"/>
    <x v="3"/>
    <x v="1"/>
    <s v="Ja"/>
    <x v="0"/>
    <n v="198"/>
    <x v="1"/>
    <x v="35"/>
    <x v="2"/>
    <x v="0"/>
    <x v="0"/>
    <x v="3"/>
    <x v="0"/>
  </r>
  <r>
    <x v="17"/>
    <x v="47"/>
    <x v="130"/>
    <n v="230"/>
    <n v="1084"/>
    <x v="0"/>
    <x v="2"/>
    <x v="7"/>
    <x v="1"/>
    <s v="Ja"/>
    <x v="0"/>
    <n v="1"/>
    <x v="1"/>
    <x v="35"/>
    <x v="2"/>
    <x v="0"/>
    <x v="0"/>
    <x v="7"/>
    <x v="0"/>
  </r>
  <r>
    <x v="17"/>
    <x v="47"/>
    <x v="130"/>
    <n v="230"/>
    <n v="1084"/>
    <x v="0"/>
    <x v="2"/>
    <x v="8"/>
    <x v="1"/>
    <s v="Ja"/>
    <x v="0"/>
    <n v="1"/>
    <x v="1"/>
    <x v="35"/>
    <x v="2"/>
    <x v="0"/>
    <x v="0"/>
    <x v="8"/>
    <x v="0"/>
  </r>
  <r>
    <x v="17"/>
    <x v="47"/>
    <x v="130"/>
    <n v="240"/>
    <n v="1084"/>
    <x v="0"/>
    <x v="2"/>
    <x v="1"/>
    <x v="1"/>
    <s v="Ja"/>
    <x v="0"/>
    <n v="2"/>
    <x v="1"/>
    <x v="36"/>
    <x v="2"/>
    <x v="0"/>
    <x v="0"/>
    <x v="1"/>
    <x v="0"/>
  </r>
  <r>
    <x v="17"/>
    <x v="47"/>
    <x v="130"/>
    <n v="240"/>
    <n v="1084"/>
    <x v="0"/>
    <x v="2"/>
    <x v="0"/>
    <x v="1"/>
    <s v="Ja"/>
    <x v="0"/>
    <n v="15852"/>
    <x v="1"/>
    <x v="36"/>
    <x v="2"/>
    <x v="0"/>
    <x v="0"/>
    <x v="0"/>
    <x v="0"/>
  </r>
  <r>
    <x v="17"/>
    <x v="47"/>
    <x v="130"/>
    <n v="240"/>
    <n v="1084"/>
    <x v="0"/>
    <x v="2"/>
    <x v="3"/>
    <x v="1"/>
    <s v="Ja"/>
    <x v="0"/>
    <n v="21"/>
    <x v="1"/>
    <x v="36"/>
    <x v="2"/>
    <x v="0"/>
    <x v="0"/>
    <x v="3"/>
    <x v="0"/>
  </r>
  <r>
    <x v="17"/>
    <x v="47"/>
    <x v="130"/>
    <n v="250"/>
    <n v="1084"/>
    <x v="0"/>
    <x v="2"/>
    <x v="0"/>
    <x v="1"/>
    <s v="Ja"/>
    <x v="0"/>
    <n v="16430"/>
    <x v="1"/>
    <x v="37"/>
    <x v="2"/>
    <x v="0"/>
    <x v="0"/>
    <x v="0"/>
    <x v="0"/>
  </r>
  <r>
    <x v="17"/>
    <x v="47"/>
    <x v="130"/>
    <n v="250"/>
    <n v="1084"/>
    <x v="0"/>
    <x v="2"/>
    <x v="3"/>
    <x v="1"/>
    <s v="Ja"/>
    <x v="0"/>
    <n v="24"/>
    <x v="1"/>
    <x v="37"/>
    <x v="2"/>
    <x v="0"/>
    <x v="0"/>
    <x v="3"/>
    <x v="0"/>
  </r>
  <r>
    <x v="17"/>
    <x v="47"/>
    <x v="130"/>
    <n v="253"/>
    <n v="1085"/>
    <x v="0"/>
    <x v="2"/>
    <x v="0"/>
    <x v="1"/>
    <s v="Ja"/>
    <x v="0"/>
    <n v="10157"/>
    <x v="4"/>
    <x v="38"/>
    <x v="2"/>
    <x v="0"/>
    <x v="0"/>
    <x v="0"/>
    <x v="0"/>
  </r>
  <r>
    <x v="17"/>
    <x v="47"/>
    <x v="130"/>
    <n v="253"/>
    <n v="1085"/>
    <x v="0"/>
    <x v="2"/>
    <x v="3"/>
    <x v="1"/>
    <s v="Ja"/>
    <x v="0"/>
    <n v="17"/>
    <x v="4"/>
    <x v="38"/>
    <x v="2"/>
    <x v="0"/>
    <x v="0"/>
    <x v="3"/>
    <x v="0"/>
  </r>
  <r>
    <x v="17"/>
    <x v="47"/>
    <x v="130"/>
    <n v="260"/>
    <n v="1084"/>
    <x v="0"/>
    <x v="2"/>
    <x v="0"/>
    <x v="1"/>
    <s v="Ja"/>
    <x v="0"/>
    <n v="1"/>
    <x v="1"/>
    <x v="64"/>
    <x v="2"/>
    <x v="0"/>
    <x v="0"/>
    <x v="0"/>
    <x v="0"/>
  </r>
  <r>
    <x v="17"/>
    <x v="47"/>
    <x v="130"/>
    <n v="265"/>
    <n v="1085"/>
    <x v="0"/>
    <x v="2"/>
    <x v="0"/>
    <x v="1"/>
    <s v="Ja"/>
    <x v="0"/>
    <n v="2"/>
    <x v="4"/>
    <x v="40"/>
    <x v="2"/>
    <x v="0"/>
    <x v="0"/>
    <x v="0"/>
    <x v="0"/>
  </r>
  <r>
    <x v="17"/>
    <x v="47"/>
    <x v="130"/>
    <n v="270"/>
    <n v="1084"/>
    <x v="0"/>
    <x v="2"/>
    <x v="0"/>
    <x v="1"/>
    <s v="Ja"/>
    <x v="0"/>
    <n v="6"/>
    <x v="1"/>
    <x v="42"/>
    <x v="2"/>
    <x v="0"/>
    <x v="0"/>
    <x v="0"/>
    <x v="0"/>
  </r>
  <r>
    <x v="17"/>
    <x v="47"/>
    <x v="130"/>
    <n v="306"/>
    <n v="1085"/>
    <x v="0"/>
    <x v="2"/>
    <x v="0"/>
    <x v="1"/>
    <s v="Ja"/>
    <x v="0"/>
    <n v="2"/>
    <x v="4"/>
    <x v="43"/>
    <x v="2"/>
    <x v="0"/>
    <x v="0"/>
    <x v="0"/>
    <x v="0"/>
  </r>
  <r>
    <x v="17"/>
    <x v="47"/>
    <x v="130"/>
    <n v="316"/>
    <n v="1085"/>
    <x v="0"/>
    <x v="2"/>
    <x v="0"/>
    <x v="1"/>
    <s v="Ja"/>
    <x v="0"/>
    <n v="2"/>
    <x v="4"/>
    <x v="44"/>
    <x v="2"/>
    <x v="0"/>
    <x v="0"/>
    <x v="0"/>
    <x v="0"/>
  </r>
  <r>
    <x v="17"/>
    <x v="47"/>
    <x v="130"/>
    <n v="326"/>
    <n v="1085"/>
    <x v="0"/>
    <x v="2"/>
    <x v="0"/>
    <x v="1"/>
    <s v="Ja"/>
    <x v="0"/>
    <n v="2"/>
    <x v="4"/>
    <x v="65"/>
    <x v="2"/>
    <x v="0"/>
    <x v="0"/>
    <x v="0"/>
    <x v="0"/>
  </r>
  <r>
    <x v="17"/>
    <x v="47"/>
    <x v="130"/>
    <n v="661"/>
    <n v="1082"/>
    <x v="0"/>
    <x v="2"/>
    <x v="0"/>
    <x v="1"/>
    <s v="Ja"/>
    <x v="0"/>
    <n v="1"/>
    <x v="0"/>
    <x v="68"/>
    <x v="2"/>
    <x v="0"/>
    <x v="0"/>
    <x v="0"/>
    <x v="0"/>
  </r>
  <r>
    <x v="17"/>
    <x v="47"/>
    <x v="130"/>
    <n v="730"/>
    <n v="1082"/>
    <x v="0"/>
    <x v="2"/>
    <x v="0"/>
    <x v="1"/>
    <s v="Ja"/>
    <x v="0"/>
    <n v="1"/>
    <x v="0"/>
    <x v="71"/>
    <x v="2"/>
    <x v="0"/>
    <x v="0"/>
    <x v="0"/>
    <x v="0"/>
  </r>
  <r>
    <x v="17"/>
    <x v="47"/>
    <x v="130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48"/>
    <x v="130"/>
    <n v="0"/>
    <n v="0"/>
    <x v="1"/>
    <x v="2"/>
    <x v="0"/>
    <x v="1"/>
    <s v="Ja"/>
    <x v="0"/>
    <n v="242"/>
    <x v="3"/>
    <x v="15"/>
    <x v="2"/>
    <x v="0"/>
    <x v="1"/>
    <x v="0"/>
    <x v="0"/>
  </r>
  <r>
    <x v="17"/>
    <x v="48"/>
    <x v="130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48"/>
    <x v="130"/>
    <n v="0"/>
    <n v="0"/>
    <x v="1"/>
    <x v="2"/>
    <x v="7"/>
    <x v="1"/>
    <s v="Ja"/>
    <x v="0"/>
    <n v="4"/>
    <x v="3"/>
    <x v="15"/>
    <x v="2"/>
    <x v="0"/>
    <x v="1"/>
    <x v="7"/>
    <x v="0"/>
  </r>
  <r>
    <x v="17"/>
    <x v="48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48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48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48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48"/>
    <x v="130"/>
    <n v="101"/>
    <n v="1084"/>
    <x v="0"/>
    <x v="2"/>
    <x v="0"/>
    <x v="1"/>
    <s v="Ja"/>
    <x v="0"/>
    <n v="7"/>
    <x v="1"/>
    <x v="2"/>
    <x v="2"/>
    <x v="0"/>
    <x v="0"/>
    <x v="0"/>
    <x v="0"/>
  </r>
  <r>
    <x v="17"/>
    <x v="48"/>
    <x v="130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48"/>
    <x v="130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48"/>
    <x v="130"/>
    <n v="210"/>
    <n v="1084"/>
    <x v="0"/>
    <x v="2"/>
    <x v="0"/>
    <x v="1"/>
    <s v="Ja"/>
    <x v="0"/>
    <n v="1"/>
    <x v="1"/>
    <x v="34"/>
    <x v="2"/>
    <x v="0"/>
    <x v="0"/>
    <x v="0"/>
    <x v="0"/>
  </r>
  <r>
    <x v="17"/>
    <x v="48"/>
    <x v="130"/>
    <n v="217"/>
    <n v="1084"/>
    <x v="0"/>
    <x v="2"/>
    <x v="0"/>
    <x v="1"/>
    <s v="Ja"/>
    <x v="0"/>
    <n v="1"/>
    <x v="1"/>
    <x v="59"/>
    <x v="2"/>
    <x v="0"/>
    <x v="0"/>
    <x v="0"/>
    <x v="0"/>
  </r>
  <r>
    <x v="17"/>
    <x v="48"/>
    <x v="130"/>
    <n v="219"/>
    <n v="1084"/>
    <x v="0"/>
    <x v="2"/>
    <x v="0"/>
    <x v="1"/>
    <s v="Ja"/>
    <x v="0"/>
    <n v="1"/>
    <x v="1"/>
    <x v="60"/>
    <x v="2"/>
    <x v="0"/>
    <x v="0"/>
    <x v="0"/>
    <x v="0"/>
  </r>
  <r>
    <x v="17"/>
    <x v="48"/>
    <x v="130"/>
    <n v="253"/>
    <n v="1085"/>
    <x v="0"/>
    <x v="2"/>
    <x v="0"/>
    <x v="1"/>
    <s v="Ja"/>
    <x v="0"/>
    <n v="7354"/>
    <x v="4"/>
    <x v="38"/>
    <x v="2"/>
    <x v="0"/>
    <x v="0"/>
    <x v="0"/>
    <x v="0"/>
  </r>
  <r>
    <x v="17"/>
    <x v="48"/>
    <x v="130"/>
    <n v="253"/>
    <n v="1085"/>
    <x v="0"/>
    <x v="2"/>
    <x v="3"/>
    <x v="1"/>
    <s v="Ja"/>
    <x v="0"/>
    <n v="13"/>
    <x v="4"/>
    <x v="38"/>
    <x v="2"/>
    <x v="0"/>
    <x v="0"/>
    <x v="3"/>
    <x v="0"/>
  </r>
  <r>
    <x v="17"/>
    <x v="48"/>
    <x v="130"/>
    <n v="259"/>
    <n v="1085"/>
    <x v="0"/>
    <x v="2"/>
    <x v="0"/>
    <x v="1"/>
    <s v="Ja"/>
    <x v="0"/>
    <n v="21316"/>
    <x v="4"/>
    <x v="39"/>
    <x v="2"/>
    <x v="0"/>
    <x v="0"/>
    <x v="0"/>
    <x v="0"/>
  </r>
  <r>
    <x v="17"/>
    <x v="48"/>
    <x v="130"/>
    <n v="259"/>
    <n v="1085"/>
    <x v="0"/>
    <x v="2"/>
    <x v="3"/>
    <x v="1"/>
    <s v="Ja"/>
    <x v="0"/>
    <n v="14"/>
    <x v="4"/>
    <x v="39"/>
    <x v="2"/>
    <x v="0"/>
    <x v="0"/>
    <x v="3"/>
    <x v="0"/>
  </r>
  <r>
    <x v="17"/>
    <x v="48"/>
    <x v="130"/>
    <n v="259"/>
    <n v="1085"/>
    <x v="0"/>
    <x v="2"/>
    <x v="7"/>
    <x v="1"/>
    <s v="Ja"/>
    <x v="0"/>
    <n v="2"/>
    <x v="4"/>
    <x v="39"/>
    <x v="2"/>
    <x v="0"/>
    <x v="0"/>
    <x v="7"/>
    <x v="0"/>
  </r>
  <r>
    <x v="17"/>
    <x v="48"/>
    <x v="130"/>
    <n v="259"/>
    <n v="1085"/>
    <x v="0"/>
    <x v="2"/>
    <x v="2"/>
    <x v="1"/>
    <s v="Ja"/>
    <x v="0"/>
    <n v="1"/>
    <x v="4"/>
    <x v="39"/>
    <x v="2"/>
    <x v="0"/>
    <x v="0"/>
    <x v="2"/>
    <x v="0"/>
  </r>
  <r>
    <x v="17"/>
    <x v="48"/>
    <x v="130"/>
    <n v="260"/>
    <n v="1084"/>
    <x v="0"/>
    <x v="2"/>
    <x v="0"/>
    <x v="1"/>
    <s v="Ja"/>
    <x v="0"/>
    <n v="11276"/>
    <x v="1"/>
    <x v="64"/>
    <x v="2"/>
    <x v="0"/>
    <x v="0"/>
    <x v="0"/>
    <x v="0"/>
  </r>
  <r>
    <x v="17"/>
    <x v="48"/>
    <x v="130"/>
    <n v="260"/>
    <n v="1084"/>
    <x v="0"/>
    <x v="2"/>
    <x v="3"/>
    <x v="1"/>
    <s v="Ja"/>
    <x v="0"/>
    <n v="10"/>
    <x v="1"/>
    <x v="64"/>
    <x v="2"/>
    <x v="0"/>
    <x v="0"/>
    <x v="3"/>
    <x v="0"/>
  </r>
  <r>
    <x v="17"/>
    <x v="48"/>
    <x v="130"/>
    <n v="260"/>
    <n v="1084"/>
    <x v="0"/>
    <x v="2"/>
    <x v="2"/>
    <x v="1"/>
    <s v="Ja"/>
    <x v="0"/>
    <n v="1"/>
    <x v="1"/>
    <x v="64"/>
    <x v="2"/>
    <x v="0"/>
    <x v="0"/>
    <x v="2"/>
    <x v="0"/>
  </r>
  <r>
    <x v="17"/>
    <x v="48"/>
    <x v="130"/>
    <n v="265"/>
    <n v="1085"/>
    <x v="0"/>
    <x v="2"/>
    <x v="0"/>
    <x v="1"/>
    <s v="Ja"/>
    <x v="0"/>
    <n v="30217"/>
    <x v="4"/>
    <x v="40"/>
    <x v="2"/>
    <x v="0"/>
    <x v="0"/>
    <x v="0"/>
    <x v="0"/>
  </r>
  <r>
    <x v="17"/>
    <x v="48"/>
    <x v="130"/>
    <n v="265"/>
    <n v="1085"/>
    <x v="0"/>
    <x v="2"/>
    <x v="3"/>
    <x v="1"/>
    <s v="Ja"/>
    <x v="0"/>
    <n v="36"/>
    <x v="4"/>
    <x v="40"/>
    <x v="2"/>
    <x v="0"/>
    <x v="0"/>
    <x v="3"/>
    <x v="0"/>
  </r>
  <r>
    <x v="17"/>
    <x v="48"/>
    <x v="130"/>
    <n v="265"/>
    <n v="1085"/>
    <x v="0"/>
    <x v="2"/>
    <x v="2"/>
    <x v="1"/>
    <s v="Ja"/>
    <x v="0"/>
    <n v="4"/>
    <x v="4"/>
    <x v="40"/>
    <x v="2"/>
    <x v="0"/>
    <x v="0"/>
    <x v="2"/>
    <x v="0"/>
  </r>
  <r>
    <x v="17"/>
    <x v="48"/>
    <x v="130"/>
    <n v="269"/>
    <n v="1085"/>
    <x v="0"/>
    <x v="2"/>
    <x v="0"/>
    <x v="1"/>
    <s v="Ja"/>
    <x v="0"/>
    <n v="8094"/>
    <x v="4"/>
    <x v="41"/>
    <x v="2"/>
    <x v="0"/>
    <x v="0"/>
    <x v="0"/>
    <x v="0"/>
  </r>
  <r>
    <x v="17"/>
    <x v="48"/>
    <x v="130"/>
    <n v="269"/>
    <n v="1085"/>
    <x v="0"/>
    <x v="2"/>
    <x v="3"/>
    <x v="1"/>
    <s v="Ja"/>
    <x v="0"/>
    <n v="7"/>
    <x v="4"/>
    <x v="41"/>
    <x v="2"/>
    <x v="0"/>
    <x v="0"/>
    <x v="3"/>
    <x v="0"/>
  </r>
  <r>
    <x v="17"/>
    <x v="48"/>
    <x v="130"/>
    <n v="270"/>
    <n v="1084"/>
    <x v="0"/>
    <x v="2"/>
    <x v="0"/>
    <x v="1"/>
    <s v="Ja"/>
    <x v="0"/>
    <n v="15088"/>
    <x v="1"/>
    <x v="42"/>
    <x v="2"/>
    <x v="0"/>
    <x v="0"/>
    <x v="0"/>
    <x v="0"/>
  </r>
  <r>
    <x v="17"/>
    <x v="48"/>
    <x v="130"/>
    <n v="270"/>
    <n v="1084"/>
    <x v="0"/>
    <x v="2"/>
    <x v="3"/>
    <x v="1"/>
    <s v="Ja"/>
    <x v="0"/>
    <n v="42"/>
    <x v="1"/>
    <x v="42"/>
    <x v="2"/>
    <x v="0"/>
    <x v="0"/>
    <x v="3"/>
    <x v="0"/>
  </r>
  <r>
    <x v="17"/>
    <x v="48"/>
    <x v="130"/>
    <n v="270"/>
    <n v="1084"/>
    <x v="0"/>
    <x v="2"/>
    <x v="7"/>
    <x v="1"/>
    <s v="Ja"/>
    <x v="0"/>
    <n v="1"/>
    <x v="1"/>
    <x v="42"/>
    <x v="2"/>
    <x v="0"/>
    <x v="0"/>
    <x v="7"/>
    <x v="0"/>
  </r>
  <r>
    <x v="17"/>
    <x v="48"/>
    <x v="130"/>
    <n v="306"/>
    <n v="1085"/>
    <x v="0"/>
    <x v="2"/>
    <x v="0"/>
    <x v="1"/>
    <s v="Ja"/>
    <x v="0"/>
    <n v="6223"/>
    <x v="4"/>
    <x v="43"/>
    <x v="2"/>
    <x v="0"/>
    <x v="0"/>
    <x v="0"/>
    <x v="0"/>
  </r>
  <r>
    <x v="17"/>
    <x v="48"/>
    <x v="130"/>
    <n v="306"/>
    <n v="1085"/>
    <x v="0"/>
    <x v="2"/>
    <x v="3"/>
    <x v="1"/>
    <s v="Ja"/>
    <x v="0"/>
    <n v="12"/>
    <x v="4"/>
    <x v="43"/>
    <x v="2"/>
    <x v="0"/>
    <x v="0"/>
    <x v="3"/>
    <x v="0"/>
  </r>
  <r>
    <x v="17"/>
    <x v="48"/>
    <x v="130"/>
    <n v="306"/>
    <n v="1085"/>
    <x v="0"/>
    <x v="2"/>
    <x v="2"/>
    <x v="1"/>
    <s v="Ja"/>
    <x v="0"/>
    <n v="1"/>
    <x v="4"/>
    <x v="43"/>
    <x v="2"/>
    <x v="0"/>
    <x v="0"/>
    <x v="2"/>
    <x v="0"/>
  </r>
  <r>
    <x v="17"/>
    <x v="48"/>
    <x v="130"/>
    <n v="316"/>
    <n v="1085"/>
    <x v="0"/>
    <x v="2"/>
    <x v="0"/>
    <x v="1"/>
    <s v="Ja"/>
    <x v="0"/>
    <n v="3"/>
    <x v="4"/>
    <x v="44"/>
    <x v="2"/>
    <x v="0"/>
    <x v="0"/>
    <x v="0"/>
    <x v="0"/>
  </r>
  <r>
    <x v="17"/>
    <x v="48"/>
    <x v="130"/>
    <n v="320"/>
    <n v="1085"/>
    <x v="0"/>
    <x v="2"/>
    <x v="0"/>
    <x v="1"/>
    <s v="Ja"/>
    <x v="0"/>
    <n v="4"/>
    <x v="4"/>
    <x v="45"/>
    <x v="2"/>
    <x v="0"/>
    <x v="0"/>
    <x v="0"/>
    <x v="0"/>
  </r>
  <r>
    <x v="17"/>
    <x v="48"/>
    <x v="130"/>
    <n v="329"/>
    <n v="1085"/>
    <x v="0"/>
    <x v="2"/>
    <x v="0"/>
    <x v="1"/>
    <s v="Ja"/>
    <x v="0"/>
    <n v="2"/>
    <x v="4"/>
    <x v="46"/>
    <x v="2"/>
    <x v="0"/>
    <x v="0"/>
    <x v="0"/>
    <x v="0"/>
  </r>
  <r>
    <x v="17"/>
    <x v="48"/>
    <x v="130"/>
    <n v="330"/>
    <n v="1085"/>
    <x v="0"/>
    <x v="2"/>
    <x v="0"/>
    <x v="1"/>
    <s v="Ja"/>
    <x v="0"/>
    <n v="1"/>
    <x v="4"/>
    <x v="47"/>
    <x v="2"/>
    <x v="0"/>
    <x v="0"/>
    <x v="0"/>
    <x v="0"/>
  </r>
  <r>
    <x v="17"/>
    <x v="48"/>
    <x v="130"/>
    <n v="336"/>
    <n v="1085"/>
    <x v="0"/>
    <x v="2"/>
    <x v="0"/>
    <x v="1"/>
    <s v="Ja"/>
    <x v="0"/>
    <n v="2"/>
    <x v="4"/>
    <x v="48"/>
    <x v="2"/>
    <x v="0"/>
    <x v="0"/>
    <x v="0"/>
    <x v="0"/>
  </r>
  <r>
    <x v="17"/>
    <x v="48"/>
    <x v="130"/>
    <n v="340"/>
    <n v="1085"/>
    <x v="0"/>
    <x v="2"/>
    <x v="0"/>
    <x v="1"/>
    <s v="Ja"/>
    <x v="0"/>
    <n v="1"/>
    <x v="4"/>
    <x v="61"/>
    <x v="2"/>
    <x v="0"/>
    <x v="0"/>
    <x v="0"/>
    <x v="0"/>
  </r>
  <r>
    <x v="17"/>
    <x v="48"/>
    <x v="130"/>
    <n v="350"/>
    <n v="1085"/>
    <x v="0"/>
    <x v="2"/>
    <x v="0"/>
    <x v="1"/>
    <s v="Ja"/>
    <x v="0"/>
    <n v="1"/>
    <x v="4"/>
    <x v="49"/>
    <x v="2"/>
    <x v="0"/>
    <x v="0"/>
    <x v="0"/>
    <x v="0"/>
  </r>
  <r>
    <x v="17"/>
    <x v="48"/>
    <x v="130"/>
    <n v="370"/>
    <n v="1085"/>
    <x v="0"/>
    <x v="2"/>
    <x v="0"/>
    <x v="1"/>
    <s v="Ja"/>
    <x v="0"/>
    <n v="1"/>
    <x v="4"/>
    <x v="51"/>
    <x v="2"/>
    <x v="0"/>
    <x v="0"/>
    <x v="0"/>
    <x v="0"/>
  </r>
  <r>
    <x v="17"/>
    <x v="48"/>
    <x v="130"/>
    <n v="376"/>
    <n v="1085"/>
    <x v="0"/>
    <x v="2"/>
    <x v="0"/>
    <x v="1"/>
    <s v="Ja"/>
    <x v="0"/>
    <n v="2"/>
    <x v="4"/>
    <x v="52"/>
    <x v="2"/>
    <x v="0"/>
    <x v="0"/>
    <x v="0"/>
    <x v="0"/>
  </r>
  <r>
    <x v="17"/>
    <x v="48"/>
    <x v="130"/>
    <n v="430"/>
    <n v="1083"/>
    <x v="0"/>
    <x v="2"/>
    <x v="0"/>
    <x v="1"/>
    <s v="Ja"/>
    <x v="0"/>
    <n v="2"/>
    <x v="2"/>
    <x v="91"/>
    <x v="2"/>
    <x v="0"/>
    <x v="0"/>
    <x v="0"/>
    <x v="0"/>
  </r>
  <r>
    <x v="17"/>
    <x v="48"/>
    <x v="130"/>
    <n v="530"/>
    <n v="1083"/>
    <x v="0"/>
    <x v="2"/>
    <x v="0"/>
    <x v="1"/>
    <s v="Ja"/>
    <x v="0"/>
    <n v="1"/>
    <x v="2"/>
    <x v="6"/>
    <x v="2"/>
    <x v="0"/>
    <x v="0"/>
    <x v="0"/>
    <x v="0"/>
  </r>
  <r>
    <x v="17"/>
    <x v="48"/>
    <x v="130"/>
    <n v="860"/>
    <n v="1081"/>
    <x v="0"/>
    <x v="2"/>
    <x v="0"/>
    <x v="1"/>
    <s v="Ja"/>
    <x v="0"/>
    <n v="1"/>
    <x v="5"/>
    <x v="84"/>
    <x v="2"/>
    <x v="0"/>
    <x v="0"/>
    <x v="0"/>
    <x v="0"/>
  </r>
  <r>
    <x v="17"/>
    <x v="49"/>
    <x v="130"/>
    <n v="0"/>
    <n v="0"/>
    <x v="1"/>
    <x v="2"/>
    <x v="0"/>
    <x v="1"/>
    <s v="Ja"/>
    <x v="0"/>
    <n v="172"/>
    <x v="3"/>
    <x v="15"/>
    <x v="2"/>
    <x v="0"/>
    <x v="1"/>
    <x v="0"/>
    <x v="0"/>
  </r>
  <r>
    <x v="17"/>
    <x v="49"/>
    <x v="130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49"/>
    <x v="130"/>
    <n v="0"/>
    <n v="0"/>
    <x v="1"/>
    <x v="2"/>
    <x v="7"/>
    <x v="1"/>
    <s v="Ja"/>
    <x v="0"/>
    <n v="4"/>
    <x v="3"/>
    <x v="15"/>
    <x v="2"/>
    <x v="0"/>
    <x v="1"/>
    <x v="7"/>
    <x v="0"/>
  </r>
  <r>
    <x v="17"/>
    <x v="49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49"/>
    <x v="130"/>
    <n v="0"/>
    <n v="0"/>
    <x v="3"/>
    <x v="2"/>
    <x v="0"/>
    <x v="1"/>
    <s v="Ja"/>
    <x v="0"/>
    <n v="3"/>
    <x v="3"/>
    <x v="15"/>
    <x v="2"/>
    <x v="0"/>
    <x v="3"/>
    <x v="0"/>
    <x v="0"/>
  </r>
  <r>
    <x v="17"/>
    <x v="49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49"/>
    <x v="130"/>
    <n v="0"/>
    <n v="0"/>
    <x v="6"/>
    <x v="2"/>
    <x v="0"/>
    <x v="1"/>
    <s v="Ja"/>
    <x v="0"/>
    <n v="4"/>
    <x v="3"/>
    <x v="15"/>
    <x v="2"/>
    <x v="3"/>
    <x v="6"/>
    <x v="0"/>
    <x v="1"/>
  </r>
  <r>
    <x v="17"/>
    <x v="49"/>
    <x v="130"/>
    <n v="0"/>
    <n v="0"/>
    <x v="6"/>
    <x v="2"/>
    <x v="6"/>
    <x v="1"/>
    <s v="Ja"/>
    <x v="0"/>
    <n v="2"/>
    <x v="3"/>
    <x v="15"/>
    <x v="2"/>
    <x v="3"/>
    <x v="6"/>
    <x v="6"/>
    <x v="1"/>
  </r>
  <r>
    <x v="17"/>
    <x v="49"/>
    <x v="130"/>
    <n v="101"/>
    <n v="1084"/>
    <x v="0"/>
    <x v="2"/>
    <x v="0"/>
    <x v="1"/>
    <s v="Ja"/>
    <x v="0"/>
    <n v="4"/>
    <x v="1"/>
    <x v="2"/>
    <x v="2"/>
    <x v="0"/>
    <x v="0"/>
    <x v="0"/>
    <x v="0"/>
  </r>
  <r>
    <x v="17"/>
    <x v="49"/>
    <x v="130"/>
    <n v="167"/>
    <n v="1084"/>
    <x v="0"/>
    <x v="2"/>
    <x v="0"/>
    <x v="1"/>
    <s v="Ja"/>
    <x v="0"/>
    <n v="1"/>
    <x v="1"/>
    <x v="25"/>
    <x v="2"/>
    <x v="0"/>
    <x v="0"/>
    <x v="0"/>
    <x v="0"/>
  </r>
  <r>
    <x v="17"/>
    <x v="49"/>
    <x v="130"/>
    <n v="210"/>
    <n v="1084"/>
    <x v="0"/>
    <x v="2"/>
    <x v="0"/>
    <x v="1"/>
    <s v="Ja"/>
    <x v="0"/>
    <n v="2"/>
    <x v="1"/>
    <x v="34"/>
    <x v="2"/>
    <x v="0"/>
    <x v="0"/>
    <x v="0"/>
    <x v="0"/>
  </r>
  <r>
    <x v="17"/>
    <x v="49"/>
    <x v="130"/>
    <n v="217"/>
    <n v="1084"/>
    <x v="0"/>
    <x v="2"/>
    <x v="0"/>
    <x v="1"/>
    <s v="Ja"/>
    <x v="0"/>
    <n v="1"/>
    <x v="1"/>
    <x v="59"/>
    <x v="2"/>
    <x v="0"/>
    <x v="0"/>
    <x v="0"/>
    <x v="0"/>
  </r>
  <r>
    <x v="17"/>
    <x v="49"/>
    <x v="130"/>
    <n v="259"/>
    <n v="1085"/>
    <x v="0"/>
    <x v="2"/>
    <x v="0"/>
    <x v="1"/>
    <s v="Ja"/>
    <x v="0"/>
    <n v="2"/>
    <x v="4"/>
    <x v="39"/>
    <x v="2"/>
    <x v="0"/>
    <x v="0"/>
    <x v="0"/>
    <x v="0"/>
  </r>
  <r>
    <x v="17"/>
    <x v="49"/>
    <x v="130"/>
    <n v="269"/>
    <n v="1085"/>
    <x v="0"/>
    <x v="2"/>
    <x v="0"/>
    <x v="1"/>
    <s v="Ja"/>
    <x v="0"/>
    <n v="1"/>
    <x v="4"/>
    <x v="41"/>
    <x v="2"/>
    <x v="0"/>
    <x v="0"/>
    <x v="0"/>
    <x v="0"/>
  </r>
  <r>
    <x v="17"/>
    <x v="49"/>
    <x v="130"/>
    <n v="306"/>
    <n v="1085"/>
    <x v="0"/>
    <x v="2"/>
    <x v="0"/>
    <x v="1"/>
    <s v="Ja"/>
    <x v="0"/>
    <n v="5188"/>
    <x v="4"/>
    <x v="43"/>
    <x v="2"/>
    <x v="0"/>
    <x v="0"/>
    <x v="0"/>
    <x v="0"/>
  </r>
  <r>
    <x v="17"/>
    <x v="49"/>
    <x v="130"/>
    <n v="306"/>
    <n v="1085"/>
    <x v="0"/>
    <x v="2"/>
    <x v="3"/>
    <x v="1"/>
    <s v="Ja"/>
    <x v="0"/>
    <n v="6"/>
    <x v="4"/>
    <x v="43"/>
    <x v="2"/>
    <x v="0"/>
    <x v="0"/>
    <x v="3"/>
    <x v="0"/>
  </r>
  <r>
    <x v="17"/>
    <x v="49"/>
    <x v="130"/>
    <n v="306"/>
    <n v="1085"/>
    <x v="0"/>
    <x v="2"/>
    <x v="2"/>
    <x v="1"/>
    <s v="Ja"/>
    <x v="0"/>
    <n v="2"/>
    <x v="4"/>
    <x v="43"/>
    <x v="2"/>
    <x v="0"/>
    <x v="0"/>
    <x v="2"/>
    <x v="0"/>
  </r>
  <r>
    <x v="17"/>
    <x v="49"/>
    <x v="130"/>
    <n v="316"/>
    <n v="1085"/>
    <x v="0"/>
    <x v="2"/>
    <x v="0"/>
    <x v="1"/>
    <s v="Ja"/>
    <x v="0"/>
    <n v="25056"/>
    <x v="4"/>
    <x v="44"/>
    <x v="2"/>
    <x v="0"/>
    <x v="0"/>
    <x v="0"/>
    <x v="0"/>
  </r>
  <r>
    <x v="17"/>
    <x v="49"/>
    <x v="130"/>
    <n v="316"/>
    <n v="1085"/>
    <x v="0"/>
    <x v="2"/>
    <x v="3"/>
    <x v="1"/>
    <s v="Ja"/>
    <x v="0"/>
    <n v="30"/>
    <x v="4"/>
    <x v="44"/>
    <x v="2"/>
    <x v="0"/>
    <x v="0"/>
    <x v="3"/>
    <x v="0"/>
  </r>
  <r>
    <x v="17"/>
    <x v="49"/>
    <x v="130"/>
    <n v="316"/>
    <n v="1085"/>
    <x v="0"/>
    <x v="2"/>
    <x v="2"/>
    <x v="1"/>
    <s v="Ja"/>
    <x v="0"/>
    <n v="1"/>
    <x v="4"/>
    <x v="44"/>
    <x v="2"/>
    <x v="0"/>
    <x v="0"/>
    <x v="2"/>
    <x v="0"/>
  </r>
  <r>
    <x v="17"/>
    <x v="49"/>
    <x v="130"/>
    <n v="316"/>
    <n v="1085"/>
    <x v="0"/>
    <x v="2"/>
    <x v="5"/>
    <x v="1"/>
    <s v="Ja"/>
    <x v="0"/>
    <n v="1"/>
    <x v="4"/>
    <x v="44"/>
    <x v="2"/>
    <x v="0"/>
    <x v="0"/>
    <x v="5"/>
    <x v="0"/>
  </r>
  <r>
    <x v="17"/>
    <x v="49"/>
    <x v="130"/>
    <n v="320"/>
    <n v="1085"/>
    <x v="0"/>
    <x v="2"/>
    <x v="0"/>
    <x v="1"/>
    <s v="Ja"/>
    <x v="0"/>
    <n v="13259"/>
    <x v="4"/>
    <x v="45"/>
    <x v="2"/>
    <x v="0"/>
    <x v="0"/>
    <x v="0"/>
    <x v="0"/>
  </r>
  <r>
    <x v="17"/>
    <x v="49"/>
    <x v="130"/>
    <n v="320"/>
    <n v="1085"/>
    <x v="0"/>
    <x v="2"/>
    <x v="3"/>
    <x v="1"/>
    <s v="Ja"/>
    <x v="0"/>
    <n v="10"/>
    <x v="4"/>
    <x v="45"/>
    <x v="2"/>
    <x v="0"/>
    <x v="0"/>
    <x v="3"/>
    <x v="0"/>
  </r>
  <r>
    <x v="17"/>
    <x v="49"/>
    <x v="130"/>
    <n v="326"/>
    <n v="1085"/>
    <x v="0"/>
    <x v="2"/>
    <x v="0"/>
    <x v="1"/>
    <s v="Ja"/>
    <x v="0"/>
    <n v="17153"/>
    <x v="4"/>
    <x v="65"/>
    <x v="2"/>
    <x v="0"/>
    <x v="0"/>
    <x v="0"/>
    <x v="0"/>
  </r>
  <r>
    <x v="17"/>
    <x v="49"/>
    <x v="130"/>
    <n v="326"/>
    <n v="1085"/>
    <x v="0"/>
    <x v="2"/>
    <x v="3"/>
    <x v="1"/>
    <s v="Ja"/>
    <x v="0"/>
    <n v="17"/>
    <x v="4"/>
    <x v="65"/>
    <x v="2"/>
    <x v="0"/>
    <x v="0"/>
    <x v="3"/>
    <x v="0"/>
  </r>
  <r>
    <x v="17"/>
    <x v="49"/>
    <x v="130"/>
    <n v="329"/>
    <n v="1085"/>
    <x v="0"/>
    <x v="2"/>
    <x v="0"/>
    <x v="1"/>
    <s v="Ja"/>
    <x v="0"/>
    <n v="12454"/>
    <x v="4"/>
    <x v="46"/>
    <x v="2"/>
    <x v="0"/>
    <x v="0"/>
    <x v="0"/>
    <x v="0"/>
  </r>
  <r>
    <x v="17"/>
    <x v="49"/>
    <x v="130"/>
    <n v="329"/>
    <n v="1085"/>
    <x v="0"/>
    <x v="2"/>
    <x v="3"/>
    <x v="1"/>
    <s v="Ja"/>
    <x v="0"/>
    <n v="15"/>
    <x v="4"/>
    <x v="46"/>
    <x v="2"/>
    <x v="0"/>
    <x v="0"/>
    <x v="3"/>
    <x v="0"/>
  </r>
  <r>
    <x v="17"/>
    <x v="49"/>
    <x v="130"/>
    <n v="330"/>
    <n v="1085"/>
    <x v="0"/>
    <x v="2"/>
    <x v="0"/>
    <x v="1"/>
    <s v="Ja"/>
    <x v="0"/>
    <n v="26460"/>
    <x v="4"/>
    <x v="47"/>
    <x v="2"/>
    <x v="0"/>
    <x v="0"/>
    <x v="0"/>
    <x v="0"/>
  </r>
  <r>
    <x v="17"/>
    <x v="49"/>
    <x v="130"/>
    <n v="330"/>
    <n v="1085"/>
    <x v="0"/>
    <x v="2"/>
    <x v="3"/>
    <x v="1"/>
    <s v="Ja"/>
    <x v="0"/>
    <n v="13"/>
    <x v="4"/>
    <x v="47"/>
    <x v="2"/>
    <x v="0"/>
    <x v="0"/>
    <x v="3"/>
    <x v="0"/>
  </r>
  <r>
    <x v="17"/>
    <x v="49"/>
    <x v="130"/>
    <n v="330"/>
    <n v="1085"/>
    <x v="0"/>
    <x v="2"/>
    <x v="7"/>
    <x v="1"/>
    <s v="Ja"/>
    <x v="0"/>
    <n v="1"/>
    <x v="4"/>
    <x v="47"/>
    <x v="2"/>
    <x v="0"/>
    <x v="0"/>
    <x v="7"/>
    <x v="0"/>
  </r>
  <r>
    <x v="17"/>
    <x v="49"/>
    <x v="130"/>
    <n v="330"/>
    <n v="1085"/>
    <x v="0"/>
    <x v="2"/>
    <x v="8"/>
    <x v="1"/>
    <s v="Ja"/>
    <x v="0"/>
    <n v="12"/>
    <x v="4"/>
    <x v="47"/>
    <x v="2"/>
    <x v="0"/>
    <x v="0"/>
    <x v="8"/>
    <x v="0"/>
  </r>
  <r>
    <x v="17"/>
    <x v="49"/>
    <x v="130"/>
    <n v="336"/>
    <n v="1085"/>
    <x v="0"/>
    <x v="2"/>
    <x v="0"/>
    <x v="1"/>
    <s v="Ja"/>
    <x v="0"/>
    <n v="107"/>
    <x v="4"/>
    <x v="48"/>
    <x v="2"/>
    <x v="0"/>
    <x v="0"/>
    <x v="0"/>
    <x v="0"/>
  </r>
  <r>
    <x v="17"/>
    <x v="49"/>
    <x v="130"/>
    <n v="340"/>
    <n v="1085"/>
    <x v="0"/>
    <x v="2"/>
    <x v="0"/>
    <x v="1"/>
    <s v="Ja"/>
    <x v="0"/>
    <n v="2"/>
    <x v="4"/>
    <x v="61"/>
    <x v="2"/>
    <x v="0"/>
    <x v="0"/>
    <x v="0"/>
    <x v="0"/>
  </r>
  <r>
    <x v="17"/>
    <x v="49"/>
    <x v="130"/>
    <n v="370"/>
    <n v="1085"/>
    <x v="0"/>
    <x v="2"/>
    <x v="0"/>
    <x v="1"/>
    <s v="Ja"/>
    <x v="0"/>
    <n v="6"/>
    <x v="4"/>
    <x v="51"/>
    <x v="2"/>
    <x v="0"/>
    <x v="0"/>
    <x v="0"/>
    <x v="0"/>
  </r>
  <r>
    <x v="17"/>
    <x v="49"/>
    <x v="130"/>
    <n v="376"/>
    <n v="1085"/>
    <x v="0"/>
    <x v="2"/>
    <x v="0"/>
    <x v="1"/>
    <s v="Ja"/>
    <x v="0"/>
    <n v="1"/>
    <x v="4"/>
    <x v="52"/>
    <x v="2"/>
    <x v="0"/>
    <x v="0"/>
    <x v="0"/>
    <x v="0"/>
  </r>
  <r>
    <x v="17"/>
    <x v="49"/>
    <x v="130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49"/>
    <x v="130"/>
    <n v="420"/>
    <n v="1083"/>
    <x v="0"/>
    <x v="2"/>
    <x v="0"/>
    <x v="1"/>
    <s v="Ja"/>
    <x v="0"/>
    <n v="2"/>
    <x v="2"/>
    <x v="90"/>
    <x v="2"/>
    <x v="0"/>
    <x v="0"/>
    <x v="0"/>
    <x v="0"/>
  </r>
  <r>
    <x v="17"/>
    <x v="49"/>
    <x v="130"/>
    <n v="791"/>
    <n v="1082"/>
    <x v="0"/>
    <x v="2"/>
    <x v="0"/>
    <x v="1"/>
    <s v="Ja"/>
    <x v="0"/>
    <n v="1"/>
    <x v="0"/>
    <x v="76"/>
    <x v="2"/>
    <x v="0"/>
    <x v="0"/>
    <x v="0"/>
    <x v="0"/>
  </r>
  <r>
    <x v="17"/>
    <x v="50"/>
    <x v="130"/>
    <n v="0"/>
    <n v="0"/>
    <x v="1"/>
    <x v="2"/>
    <x v="0"/>
    <x v="1"/>
    <s v="Ja"/>
    <x v="0"/>
    <n v="236"/>
    <x v="3"/>
    <x v="15"/>
    <x v="2"/>
    <x v="0"/>
    <x v="1"/>
    <x v="0"/>
    <x v="0"/>
  </r>
  <r>
    <x v="17"/>
    <x v="50"/>
    <x v="130"/>
    <n v="0"/>
    <n v="0"/>
    <x v="1"/>
    <x v="2"/>
    <x v="7"/>
    <x v="1"/>
    <s v="Ja"/>
    <x v="0"/>
    <n v="16"/>
    <x v="3"/>
    <x v="15"/>
    <x v="2"/>
    <x v="0"/>
    <x v="1"/>
    <x v="7"/>
    <x v="0"/>
  </r>
  <r>
    <x v="17"/>
    <x v="50"/>
    <x v="130"/>
    <n v="0"/>
    <n v="0"/>
    <x v="1"/>
    <x v="2"/>
    <x v="2"/>
    <x v="1"/>
    <s v="Ja"/>
    <x v="0"/>
    <n v="4"/>
    <x v="3"/>
    <x v="15"/>
    <x v="2"/>
    <x v="0"/>
    <x v="1"/>
    <x v="2"/>
    <x v="0"/>
  </r>
  <r>
    <x v="17"/>
    <x v="50"/>
    <x v="130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50"/>
    <x v="130"/>
    <n v="0"/>
    <n v="0"/>
    <x v="8"/>
    <x v="2"/>
    <x v="0"/>
    <x v="1"/>
    <s v="Ja"/>
    <x v="0"/>
    <n v="1"/>
    <x v="3"/>
    <x v="15"/>
    <x v="2"/>
    <x v="4"/>
    <x v="8"/>
    <x v="0"/>
    <x v="1"/>
  </r>
  <r>
    <x v="17"/>
    <x v="50"/>
    <x v="130"/>
    <n v="0"/>
    <n v="0"/>
    <x v="5"/>
    <x v="2"/>
    <x v="5"/>
    <x v="1"/>
    <s v="Ja"/>
    <x v="0"/>
    <n v="1"/>
    <x v="3"/>
    <x v="15"/>
    <x v="2"/>
    <x v="2"/>
    <x v="5"/>
    <x v="5"/>
    <x v="1"/>
  </r>
  <r>
    <x v="17"/>
    <x v="50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50"/>
    <x v="130"/>
    <n v="0"/>
    <n v="0"/>
    <x v="6"/>
    <x v="2"/>
    <x v="6"/>
    <x v="1"/>
    <s v="Ja"/>
    <x v="0"/>
    <n v="2"/>
    <x v="3"/>
    <x v="15"/>
    <x v="2"/>
    <x v="3"/>
    <x v="6"/>
    <x v="6"/>
    <x v="1"/>
  </r>
  <r>
    <x v="17"/>
    <x v="50"/>
    <x v="130"/>
    <n v="101"/>
    <n v="1084"/>
    <x v="0"/>
    <x v="2"/>
    <x v="0"/>
    <x v="1"/>
    <s v="Ja"/>
    <x v="0"/>
    <n v="4"/>
    <x v="1"/>
    <x v="2"/>
    <x v="2"/>
    <x v="0"/>
    <x v="0"/>
    <x v="0"/>
    <x v="0"/>
  </r>
  <r>
    <x v="17"/>
    <x v="50"/>
    <x v="130"/>
    <n v="167"/>
    <n v="1084"/>
    <x v="0"/>
    <x v="2"/>
    <x v="0"/>
    <x v="1"/>
    <s v="Ja"/>
    <x v="0"/>
    <n v="1"/>
    <x v="1"/>
    <x v="25"/>
    <x v="2"/>
    <x v="0"/>
    <x v="0"/>
    <x v="0"/>
    <x v="0"/>
  </r>
  <r>
    <x v="17"/>
    <x v="50"/>
    <x v="130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50"/>
    <x v="130"/>
    <n v="219"/>
    <n v="1084"/>
    <x v="0"/>
    <x v="2"/>
    <x v="0"/>
    <x v="1"/>
    <s v="Ja"/>
    <x v="0"/>
    <n v="2"/>
    <x v="1"/>
    <x v="60"/>
    <x v="2"/>
    <x v="0"/>
    <x v="0"/>
    <x v="0"/>
    <x v="0"/>
  </r>
  <r>
    <x v="17"/>
    <x v="50"/>
    <x v="130"/>
    <n v="253"/>
    <n v="1085"/>
    <x v="0"/>
    <x v="2"/>
    <x v="0"/>
    <x v="1"/>
    <s v="Ja"/>
    <x v="0"/>
    <n v="1"/>
    <x v="4"/>
    <x v="38"/>
    <x v="2"/>
    <x v="0"/>
    <x v="0"/>
    <x v="0"/>
    <x v="0"/>
  </r>
  <r>
    <x v="17"/>
    <x v="50"/>
    <x v="130"/>
    <n v="259"/>
    <n v="1085"/>
    <x v="0"/>
    <x v="2"/>
    <x v="0"/>
    <x v="1"/>
    <s v="Ja"/>
    <x v="0"/>
    <n v="4"/>
    <x v="4"/>
    <x v="39"/>
    <x v="2"/>
    <x v="0"/>
    <x v="0"/>
    <x v="0"/>
    <x v="0"/>
  </r>
  <r>
    <x v="17"/>
    <x v="50"/>
    <x v="130"/>
    <n v="260"/>
    <n v="1084"/>
    <x v="0"/>
    <x v="2"/>
    <x v="0"/>
    <x v="1"/>
    <s v="Ja"/>
    <x v="0"/>
    <n v="1"/>
    <x v="1"/>
    <x v="64"/>
    <x v="2"/>
    <x v="0"/>
    <x v="0"/>
    <x v="0"/>
    <x v="0"/>
  </r>
  <r>
    <x v="17"/>
    <x v="50"/>
    <x v="130"/>
    <n v="265"/>
    <n v="1085"/>
    <x v="0"/>
    <x v="2"/>
    <x v="0"/>
    <x v="1"/>
    <s v="Ja"/>
    <x v="0"/>
    <n v="3"/>
    <x v="4"/>
    <x v="40"/>
    <x v="2"/>
    <x v="0"/>
    <x v="0"/>
    <x v="0"/>
    <x v="0"/>
  </r>
  <r>
    <x v="17"/>
    <x v="50"/>
    <x v="130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50"/>
    <x v="130"/>
    <n v="306"/>
    <n v="1085"/>
    <x v="0"/>
    <x v="2"/>
    <x v="0"/>
    <x v="1"/>
    <s v="Ja"/>
    <x v="0"/>
    <n v="1"/>
    <x v="4"/>
    <x v="43"/>
    <x v="2"/>
    <x v="0"/>
    <x v="0"/>
    <x v="0"/>
    <x v="0"/>
  </r>
  <r>
    <x v="17"/>
    <x v="50"/>
    <x v="130"/>
    <n v="329"/>
    <n v="1085"/>
    <x v="0"/>
    <x v="2"/>
    <x v="0"/>
    <x v="1"/>
    <s v="Ja"/>
    <x v="0"/>
    <n v="1"/>
    <x v="4"/>
    <x v="46"/>
    <x v="2"/>
    <x v="0"/>
    <x v="0"/>
    <x v="0"/>
    <x v="0"/>
  </r>
  <r>
    <x v="17"/>
    <x v="50"/>
    <x v="130"/>
    <n v="336"/>
    <n v="1085"/>
    <x v="0"/>
    <x v="2"/>
    <x v="0"/>
    <x v="1"/>
    <s v="Ja"/>
    <x v="0"/>
    <n v="8196"/>
    <x v="4"/>
    <x v="48"/>
    <x v="2"/>
    <x v="0"/>
    <x v="0"/>
    <x v="0"/>
    <x v="0"/>
  </r>
  <r>
    <x v="17"/>
    <x v="50"/>
    <x v="130"/>
    <n v="336"/>
    <n v="1085"/>
    <x v="0"/>
    <x v="2"/>
    <x v="3"/>
    <x v="1"/>
    <s v="Ja"/>
    <x v="0"/>
    <n v="8"/>
    <x v="4"/>
    <x v="48"/>
    <x v="2"/>
    <x v="0"/>
    <x v="0"/>
    <x v="3"/>
    <x v="0"/>
  </r>
  <r>
    <x v="17"/>
    <x v="50"/>
    <x v="130"/>
    <n v="336"/>
    <n v="1085"/>
    <x v="0"/>
    <x v="2"/>
    <x v="8"/>
    <x v="1"/>
    <s v="Ja"/>
    <x v="0"/>
    <n v="2"/>
    <x v="4"/>
    <x v="48"/>
    <x v="2"/>
    <x v="0"/>
    <x v="0"/>
    <x v="8"/>
    <x v="0"/>
  </r>
  <r>
    <x v="17"/>
    <x v="50"/>
    <x v="130"/>
    <n v="340"/>
    <n v="1085"/>
    <x v="0"/>
    <x v="2"/>
    <x v="0"/>
    <x v="1"/>
    <s v="Ja"/>
    <x v="0"/>
    <n v="10928"/>
    <x v="4"/>
    <x v="61"/>
    <x v="2"/>
    <x v="0"/>
    <x v="0"/>
    <x v="0"/>
    <x v="0"/>
  </r>
  <r>
    <x v="17"/>
    <x v="50"/>
    <x v="130"/>
    <n v="340"/>
    <n v="1085"/>
    <x v="0"/>
    <x v="2"/>
    <x v="3"/>
    <x v="1"/>
    <s v="Ja"/>
    <x v="0"/>
    <n v="14"/>
    <x v="4"/>
    <x v="61"/>
    <x v="2"/>
    <x v="0"/>
    <x v="0"/>
    <x v="3"/>
    <x v="0"/>
  </r>
  <r>
    <x v="17"/>
    <x v="50"/>
    <x v="130"/>
    <n v="340"/>
    <n v="1085"/>
    <x v="0"/>
    <x v="2"/>
    <x v="7"/>
    <x v="1"/>
    <s v="Ja"/>
    <x v="0"/>
    <n v="4"/>
    <x v="4"/>
    <x v="61"/>
    <x v="2"/>
    <x v="0"/>
    <x v="0"/>
    <x v="7"/>
    <x v="0"/>
  </r>
  <r>
    <x v="17"/>
    <x v="50"/>
    <x v="130"/>
    <n v="350"/>
    <n v="1085"/>
    <x v="0"/>
    <x v="2"/>
    <x v="0"/>
    <x v="1"/>
    <s v="Ja"/>
    <x v="0"/>
    <n v="10158"/>
    <x v="4"/>
    <x v="49"/>
    <x v="2"/>
    <x v="0"/>
    <x v="0"/>
    <x v="0"/>
    <x v="0"/>
  </r>
  <r>
    <x v="17"/>
    <x v="50"/>
    <x v="130"/>
    <n v="350"/>
    <n v="1085"/>
    <x v="0"/>
    <x v="2"/>
    <x v="3"/>
    <x v="1"/>
    <s v="Ja"/>
    <x v="0"/>
    <n v="14"/>
    <x v="4"/>
    <x v="49"/>
    <x v="2"/>
    <x v="0"/>
    <x v="0"/>
    <x v="3"/>
    <x v="0"/>
  </r>
  <r>
    <x v="17"/>
    <x v="50"/>
    <x v="130"/>
    <n v="360"/>
    <n v="1085"/>
    <x v="0"/>
    <x v="2"/>
    <x v="0"/>
    <x v="1"/>
    <s v="Ja"/>
    <x v="0"/>
    <n v="14445"/>
    <x v="4"/>
    <x v="50"/>
    <x v="2"/>
    <x v="0"/>
    <x v="0"/>
    <x v="0"/>
    <x v="0"/>
  </r>
  <r>
    <x v="17"/>
    <x v="50"/>
    <x v="130"/>
    <n v="360"/>
    <n v="1085"/>
    <x v="0"/>
    <x v="2"/>
    <x v="3"/>
    <x v="1"/>
    <s v="Ja"/>
    <x v="0"/>
    <n v="31"/>
    <x v="4"/>
    <x v="50"/>
    <x v="2"/>
    <x v="0"/>
    <x v="0"/>
    <x v="3"/>
    <x v="0"/>
  </r>
  <r>
    <x v="17"/>
    <x v="50"/>
    <x v="130"/>
    <n v="360"/>
    <n v="1085"/>
    <x v="0"/>
    <x v="2"/>
    <x v="8"/>
    <x v="1"/>
    <s v="Ja"/>
    <x v="0"/>
    <n v="3"/>
    <x v="4"/>
    <x v="50"/>
    <x v="2"/>
    <x v="0"/>
    <x v="0"/>
    <x v="8"/>
    <x v="0"/>
  </r>
  <r>
    <x v="17"/>
    <x v="50"/>
    <x v="130"/>
    <n v="370"/>
    <n v="1085"/>
    <x v="0"/>
    <x v="2"/>
    <x v="0"/>
    <x v="1"/>
    <s v="Ja"/>
    <x v="0"/>
    <n v="28555"/>
    <x v="4"/>
    <x v="51"/>
    <x v="2"/>
    <x v="0"/>
    <x v="0"/>
    <x v="0"/>
    <x v="0"/>
  </r>
  <r>
    <x v="17"/>
    <x v="50"/>
    <x v="130"/>
    <n v="370"/>
    <n v="1085"/>
    <x v="0"/>
    <x v="2"/>
    <x v="3"/>
    <x v="1"/>
    <s v="Ja"/>
    <x v="0"/>
    <n v="21"/>
    <x v="4"/>
    <x v="51"/>
    <x v="2"/>
    <x v="0"/>
    <x v="0"/>
    <x v="3"/>
    <x v="0"/>
  </r>
  <r>
    <x v="17"/>
    <x v="50"/>
    <x v="130"/>
    <n v="370"/>
    <n v="1085"/>
    <x v="0"/>
    <x v="2"/>
    <x v="7"/>
    <x v="1"/>
    <s v="Ja"/>
    <x v="0"/>
    <n v="4"/>
    <x v="4"/>
    <x v="51"/>
    <x v="2"/>
    <x v="0"/>
    <x v="0"/>
    <x v="7"/>
    <x v="0"/>
  </r>
  <r>
    <x v="17"/>
    <x v="50"/>
    <x v="130"/>
    <n v="376"/>
    <n v="1085"/>
    <x v="0"/>
    <x v="2"/>
    <x v="0"/>
    <x v="1"/>
    <s v="Ja"/>
    <x v="0"/>
    <n v="20762"/>
    <x v="4"/>
    <x v="52"/>
    <x v="2"/>
    <x v="0"/>
    <x v="0"/>
    <x v="0"/>
    <x v="0"/>
  </r>
  <r>
    <x v="17"/>
    <x v="50"/>
    <x v="130"/>
    <n v="376"/>
    <n v="1085"/>
    <x v="0"/>
    <x v="2"/>
    <x v="3"/>
    <x v="1"/>
    <s v="Ja"/>
    <x v="0"/>
    <n v="30"/>
    <x v="4"/>
    <x v="52"/>
    <x v="2"/>
    <x v="0"/>
    <x v="0"/>
    <x v="3"/>
    <x v="0"/>
  </r>
  <r>
    <x v="17"/>
    <x v="50"/>
    <x v="130"/>
    <n v="376"/>
    <n v="1085"/>
    <x v="0"/>
    <x v="2"/>
    <x v="7"/>
    <x v="1"/>
    <s v="Ja"/>
    <x v="0"/>
    <n v="3"/>
    <x v="4"/>
    <x v="52"/>
    <x v="2"/>
    <x v="0"/>
    <x v="0"/>
    <x v="7"/>
    <x v="0"/>
  </r>
  <r>
    <x v="17"/>
    <x v="50"/>
    <x v="130"/>
    <n v="376"/>
    <n v="1085"/>
    <x v="0"/>
    <x v="2"/>
    <x v="8"/>
    <x v="1"/>
    <s v="Ja"/>
    <x v="0"/>
    <n v="11"/>
    <x v="4"/>
    <x v="52"/>
    <x v="2"/>
    <x v="0"/>
    <x v="0"/>
    <x v="8"/>
    <x v="0"/>
  </r>
  <r>
    <x v="17"/>
    <x v="50"/>
    <x v="130"/>
    <n v="376"/>
    <n v="1085"/>
    <x v="0"/>
    <x v="2"/>
    <x v="2"/>
    <x v="1"/>
    <s v="Ja"/>
    <x v="0"/>
    <n v="1"/>
    <x v="4"/>
    <x v="52"/>
    <x v="2"/>
    <x v="0"/>
    <x v="0"/>
    <x v="2"/>
    <x v="0"/>
  </r>
  <r>
    <x v="17"/>
    <x v="50"/>
    <x v="130"/>
    <n v="390"/>
    <n v="1085"/>
    <x v="0"/>
    <x v="2"/>
    <x v="0"/>
    <x v="1"/>
    <s v="Ja"/>
    <x v="0"/>
    <n v="6515"/>
    <x v="4"/>
    <x v="53"/>
    <x v="2"/>
    <x v="0"/>
    <x v="0"/>
    <x v="0"/>
    <x v="0"/>
  </r>
  <r>
    <x v="17"/>
    <x v="50"/>
    <x v="130"/>
    <n v="390"/>
    <n v="1085"/>
    <x v="0"/>
    <x v="2"/>
    <x v="3"/>
    <x v="1"/>
    <s v="Ja"/>
    <x v="0"/>
    <n v="8"/>
    <x v="4"/>
    <x v="53"/>
    <x v="2"/>
    <x v="0"/>
    <x v="0"/>
    <x v="3"/>
    <x v="0"/>
  </r>
  <r>
    <x v="17"/>
    <x v="50"/>
    <x v="130"/>
    <n v="420"/>
    <n v="1083"/>
    <x v="0"/>
    <x v="2"/>
    <x v="0"/>
    <x v="1"/>
    <s v="Ja"/>
    <x v="0"/>
    <n v="1"/>
    <x v="2"/>
    <x v="90"/>
    <x v="2"/>
    <x v="0"/>
    <x v="0"/>
    <x v="0"/>
    <x v="0"/>
  </r>
  <r>
    <x v="17"/>
    <x v="50"/>
    <x v="130"/>
    <n v="482"/>
    <n v="1083"/>
    <x v="0"/>
    <x v="2"/>
    <x v="0"/>
    <x v="1"/>
    <s v="Ja"/>
    <x v="0"/>
    <n v="1"/>
    <x v="2"/>
    <x v="97"/>
    <x v="2"/>
    <x v="0"/>
    <x v="0"/>
    <x v="0"/>
    <x v="0"/>
  </r>
  <r>
    <x v="17"/>
    <x v="50"/>
    <x v="130"/>
    <n v="665"/>
    <n v="1082"/>
    <x v="0"/>
    <x v="2"/>
    <x v="0"/>
    <x v="1"/>
    <s v="Ja"/>
    <x v="0"/>
    <n v="1"/>
    <x v="0"/>
    <x v="69"/>
    <x v="2"/>
    <x v="0"/>
    <x v="0"/>
    <x v="0"/>
    <x v="0"/>
  </r>
  <r>
    <x v="17"/>
    <x v="51"/>
    <x v="130"/>
    <n v="0"/>
    <n v="0"/>
    <x v="1"/>
    <x v="2"/>
    <x v="0"/>
    <x v="1"/>
    <s v="Ja"/>
    <x v="0"/>
    <n v="155"/>
    <x v="3"/>
    <x v="15"/>
    <x v="2"/>
    <x v="0"/>
    <x v="1"/>
    <x v="0"/>
    <x v="0"/>
  </r>
  <r>
    <x v="17"/>
    <x v="51"/>
    <x v="130"/>
    <n v="0"/>
    <n v="0"/>
    <x v="1"/>
    <x v="2"/>
    <x v="7"/>
    <x v="1"/>
    <s v="Ja"/>
    <x v="0"/>
    <n v="12"/>
    <x v="3"/>
    <x v="15"/>
    <x v="2"/>
    <x v="0"/>
    <x v="1"/>
    <x v="7"/>
    <x v="0"/>
  </r>
  <r>
    <x v="17"/>
    <x v="51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51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51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51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51"/>
    <x v="130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51"/>
    <x v="130"/>
    <n v="157"/>
    <n v="1084"/>
    <x v="0"/>
    <x v="2"/>
    <x v="0"/>
    <x v="1"/>
    <s v="Ja"/>
    <x v="0"/>
    <n v="1"/>
    <x v="1"/>
    <x v="20"/>
    <x v="2"/>
    <x v="0"/>
    <x v="0"/>
    <x v="0"/>
    <x v="0"/>
  </r>
  <r>
    <x v="17"/>
    <x v="51"/>
    <x v="130"/>
    <n v="159"/>
    <n v="1084"/>
    <x v="0"/>
    <x v="2"/>
    <x v="3"/>
    <x v="1"/>
    <s v="Ja"/>
    <x v="0"/>
    <n v="1"/>
    <x v="1"/>
    <x v="21"/>
    <x v="2"/>
    <x v="0"/>
    <x v="0"/>
    <x v="3"/>
    <x v="0"/>
  </r>
  <r>
    <x v="17"/>
    <x v="51"/>
    <x v="130"/>
    <n v="320"/>
    <n v="1085"/>
    <x v="0"/>
    <x v="2"/>
    <x v="0"/>
    <x v="1"/>
    <s v="Ja"/>
    <x v="0"/>
    <n v="2"/>
    <x v="4"/>
    <x v="45"/>
    <x v="2"/>
    <x v="0"/>
    <x v="0"/>
    <x v="0"/>
    <x v="0"/>
  </r>
  <r>
    <x v="17"/>
    <x v="51"/>
    <x v="130"/>
    <n v="370"/>
    <n v="1085"/>
    <x v="0"/>
    <x v="2"/>
    <x v="0"/>
    <x v="1"/>
    <s v="Ja"/>
    <x v="0"/>
    <n v="2"/>
    <x v="4"/>
    <x v="51"/>
    <x v="2"/>
    <x v="0"/>
    <x v="0"/>
    <x v="0"/>
    <x v="0"/>
  </r>
  <r>
    <x v="17"/>
    <x v="51"/>
    <x v="130"/>
    <n v="376"/>
    <n v="1085"/>
    <x v="0"/>
    <x v="2"/>
    <x v="0"/>
    <x v="1"/>
    <s v="Ja"/>
    <x v="0"/>
    <n v="2"/>
    <x v="4"/>
    <x v="52"/>
    <x v="2"/>
    <x v="0"/>
    <x v="0"/>
    <x v="0"/>
    <x v="0"/>
  </r>
  <r>
    <x v="17"/>
    <x v="51"/>
    <x v="130"/>
    <n v="390"/>
    <n v="1085"/>
    <x v="0"/>
    <x v="2"/>
    <x v="0"/>
    <x v="1"/>
    <s v="Ja"/>
    <x v="0"/>
    <n v="9461"/>
    <x v="4"/>
    <x v="53"/>
    <x v="2"/>
    <x v="0"/>
    <x v="0"/>
    <x v="0"/>
    <x v="0"/>
  </r>
  <r>
    <x v="17"/>
    <x v="51"/>
    <x v="130"/>
    <n v="390"/>
    <n v="1085"/>
    <x v="0"/>
    <x v="2"/>
    <x v="3"/>
    <x v="1"/>
    <s v="Ja"/>
    <x v="0"/>
    <n v="11"/>
    <x v="4"/>
    <x v="53"/>
    <x v="2"/>
    <x v="0"/>
    <x v="0"/>
    <x v="3"/>
    <x v="0"/>
  </r>
  <r>
    <x v="17"/>
    <x v="51"/>
    <x v="130"/>
    <n v="400"/>
    <n v="1084"/>
    <x v="0"/>
    <x v="2"/>
    <x v="0"/>
    <x v="1"/>
    <s v="Ja"/>
    <x v="0"/>
    <n v="13967"/>
    <x v="1"/>
    <x v="63"/>
    <x v="2"/>
    <x v="0"/>
    <x v="0"/>
    <x v="0"/>
    <x v="0"/>
  </r>
  <r>
    <x v="17"/>
    <x v="51"/>
    <x v="130"/>
    <n v="400"/>
    <n v="1084"/>
    <x v="0"/>
    <x v="2"/>
    <x v="3"/>
    <x v="1"/>
    <s v="Ja"/>
    <x v="0"/>
    <n v="11"/>
    <x v="1"/>
    <x v="63"/>
    <x v="2"/>
    <x v="0"/>
    <x v="0"/>
    <x v="3"/>
    <x v="0"/>
  </r>
  <r>
    <x v="17"/>
    <x v="51"/>
    <x v="130"/>
    <n v="410"/>
    <n v="1083"/>
    <x v="0"/>
    <x v="2"/>
    <x v="0"/>
    <x v="1"/>
    <s v="Ja"/>
    <x v="0"/>
    <n v="13930"/>
    <x v="2"/>
    <x v="3"/>
    <x v="2"/>
    <x v="0"/>
    <x v="0"/>
    <x v="0"/>
    <x v="0"/>
  </r>
  <r>
    <x v="17"/>
    <x v="51"/>
    <x v="130"/>
    <n v="410"/>
    <n v="1083"/>
    <x v="0"/>
    <x v="2"/>
    <x v="3"/>
    <x v="1"/>
    <s v="Ja"/>
    <x v="0"/>
    <n v="6"/>
    <x v="2"/>
    <x v="3"/>
    <x v="2"/>
    <x v="0"/>
    <x v="0"/>
    <x v="3"/>
    <x v="0"/>
  </r>
  <r>
    <x v="17"/>
    <x v="51"/>
    <x v="130"/>
    <n v="410"/>
    <n v="1083"/>
    <x v="0"/>
    <x v="2"/>
    <x v="7"/>
    <x v="1"/>
    <s v="Ja"/>
    <x v="0"/>
    <n v="2"/>
    <x v="2"/>
    <x v="3"/>
    <x v="2"/>
    <x v="0"/>
    <x v="0"/>
    <x v="7"/>
    <x v="0"/>
  </r>
  <r>
    <x v="17"/>
    <x v="51"/>
    <x v="130"/>
    <n v="410"/>
    <n v="1083"/>
    <x v="0"/>
    <x v="2"/>
    <x v="2"/>
    <x v="1"/>
    <s v="Ja"/>
    <x v="0"/>
    <n v="1"/>
    <x v="2"/>
    <x v="3"/>
    <x v="2"/>
    <x v="0"/>
    <x v="0"/>
    <x v="2"/>
    <x v="0"/>
  </r>
  <r>
    <x v="17"/>
    <x v="51"/>
    <x v="130"/>
    <n v="411"/>
    <n v="0"/>
    <x v="0"/>
    <x v="2"/>
    <x v="0"/>
    <x v="1"/>
    <s v="Ja"/>
    <x v="0"/>
    <n v="38"/>
    <x v="3"/>
    <x v="95"/>
    <x v="2"/>
    <x v="0"/>
    <x v="0"/>
    <x v="0"/>
    <x v="0"/>
  </r>
  <r>
    <x v="17"/>
    <x v="51"/>
    <x v="130"/>
    <n v="420"/>
    <n v="1083"/>
    <x v="0"/>
    <x v="2"/>
    <x v="0"/>
    <x v="1"/>
    <s v="Ja"/>
    <x v="0"/>
    <n v="14627"/>
    <x v="2"/>
    <x v="90"/>
    <x v="2"/>
    <x v="0"/>
    <x v="0"/>
    <x v="0"/>
    <x v="0"/>
  </r>
  <r>
    <x v="17"/>
    <x v="51"/>
    <x v="130"/>
    <n v="420"/>
    <n v="1083"/>
    <x v="0"/>
    <x v="2"/>
    <x v="3"/>
    <x v="1"/>
    <s v="Ja"/>
    <x v="0"/>
    <n v="13"/>
    <x v="2"/>
    <x v="90"/>
    <x v="2"/>
    <x v="0"/>
    <x v="0"/>
    <x v="3"/>
    <x v="0"/>
  </r>
  <r>
    <x v="17"/>
    <x v="51"/>
    <x v="130"/>
    <n v="420"/>
    <n v="1083"/>
    <x v="0"/>
    <x v="2"/>
    <x v="2"/>
    <x v="1"/>
    <s v="Ja"/>
    <x v="0"/>
    <n v="2"/>
    <x v="2"/>
    <x v="90"/>
    <x v="2"/>
    <x v="0"/>
    <x v="0"/>
    <x v="2"/>
    <x v="0"/>
  </r>
  <r>
    <x v="17"/>
    <x v="51"/>
    <x v="130"/>
    <n v="430"/>
    <n v="1083"/>
    <x v="0"/>
    <x v="2"/>
    <x v="0"/>
    <x v="1"/>
    <s v="Ja"/>
    <x v="0"/>
    <n v="17852"/>
    <x v="2"/>
    <x v="91"/>
    <x v="2"/>
    <x v="0"/>
    <x v="0"/>
    <x v="0"/>
    <x v="0"/>
  </r>
  <r>
    <x v="17"/>
    <x v="51"/>
    <x v="130"/>
    <n v="430"/>
    <n v="1083"/>
    <x v="0"/>
    <x v="2"/>
    <x v="3"/>
    <x v="1"/>
    <s v="Ja"/>
    <x v="0"/>
    <n v="12"/>
    <x v="2"/>
    <x v="91"/>
    <x v="2"/>
    <x v="0"/>
    <x v="0"/>
    <x v="3"/>
    <x v="0"/>
  </r>
  <r>
    <x v="17"/>
    <x v="51"/>
    <x v="130"/>
    <n v="430"/>
    <n v="1083"/>
    <x v="0"/>
    <x v="2"/>
    <x v="7"/>
    <x v="1"/>
    <s v="Ja"/>
    <x v="0"/>
    <n v="1"/>
    <x v="2"/>
    <x v="91"/>
    <x v="2"/>
    <x v="0"/>
    <x v="0"/>
    <x v="7"/>
    <x v="0"/>
  </r>
  <r>
    <x v="17"/>
    <x v="51"/>
    <x v="130"/>
    <n v="440"/>
    <n v="1083"/>
    <x v="0"/>
    <x v="2"/>
    <x v="0"/>
    <x v="1"/>
    <s v="Ja"/>
    <x v="0"/>
    <n v="8404"/>
    <x v="2"/>
    <x v="92"/>
    <x v="2"/>
    <x v="0"/>
    <x v="0"/>
    <x v="0"/>
    <x v="0"/>
  </r>
  <r>
    <x v="17"/>
    <x v="51"/>
    <x v="130"/>
    <n v="440"/>
    <n v="1083"/>
    <x v="0"/>
    <x v="2"/>
    <x v="3"/>
    <x v="1"/>
    <s v="Ja"/>
    <x v="0"/>
    <n v="5"/>
    <x v="2"/>
    <x v="92"/>
    <x v="2"/>
    <x v="0"/>
    <x v="0"/>
    <x v="3"/>
    <x v="0"/>
  </r>
  <r>
    <x v="17"/>
    <x v="51"/>
    <x v="130"/>
    <n v="450"/>
    <n v="1083"/>
    <x v="0"/>
    <x v="2"/>
    <x v="0"/>
    <x v="1"/>
    <s v="Ja"/>
    <x v="0"/>
    <n v="11157"/>
    <x v="2"/>
    <x v="54"/>
    <x v="2"/>
    <x v="0"/>
    <x v="0"/>
    <x v="0"/>
    <x v="0"/>
  </r>
  <r>
    <x v="17"/>
    <x v="51"/>
    <x v="130"/>
    <n v="450"/>
    <n v="1083"/>
    <x v="0"/>
    <x v="2"/>
    <x v="3"/>
    <x v="1"/>
    <s v="Ja"/>
    <x v="0"/>
    <n v="7"/>
    <x v="2"/>
    <x v="54"/>
    <x v="2"/>
    <x v="0"/>
    <x v="0"/>
    <x v="3"/>
    <x v="0"/>
  </r>
  <r>
    <x v="17"/>
    <x v="51"/>
    <x v="130"/>
    <n v="450"/>
    <n v="1083"/>
    <x v="0"/>
    <x v="2"/>
    <x v="7"/>
    <x v="1"/>
    <s v="Ja"/>
    <x v="0"/>
    <n v="1"/>
    <x v="2"/>
    <x v="54"/>
    <x v="2"/>
    <x v="0"/>
    <x v="0"/>
    <x v="7"/>
    <x v="0"/>
  </r>
  <r>
    <x v="17"/>
    <x v="51"/>
    <x v="130"/>
    <n v="461"/>
    <n v="1083"/>
    <x v="0"/>
    <x v="2"/>
    <x v="0"/>
    <x v="1"/>
    <s v="Ja"/>
    <x v="0"/>
    <n v="10290"/>
    <x v="2"/>
    <x v="55"/>
    <x v="2"/>
    <x v="0"/>
    <x v="0"/>
    <x v="0"/>
    <x v="0"/>
  </r>
  <r>
    <x v="17"/>
    <x v="51"/>
    <x v="130"/>
    <n v="461"/>
    <n v="1083"/>
    <x v="0"/>
    <x v="2"/>
    <x v="3"/>
    <x v="1"/>
    <s v="Ja"/>
    <x v="0"/>
    <n v="6"/>
    <x v="2"/>
    <x v="55"/>
    <x v="2"/>
    <x v="0"/>
    <x v="0"/>
    <x v="3"/>
    <x v="0"/>
  </r>
  <r>
    <x v="17"/>
    <x v="51"/>
    <x v="130"/>
    <n v="461"/>
    <n v="1083"/>
    <x v="0"/>
    <x v="2"/>
    <x v="7"/>
    <x v="1"/>
    <s v="Ja"/>
    <x v="0"/>
    <n v="4"/>
    <x v="2"/>
    <x v="55"/>
    <x v="2"/>
    <x v="0"/>
    <x v="0"/>
    <x v="7"/>
    <x v="0"/>
  </r>
  <r>
    <x v="17"/>
    <x v="51"/>
    <x v="130"/>
    <n v="461"/>
    <n v="1083"/>
    <x v="0"/>
    <x v="2"/>
    <x v="5"/>
    <x v="1"/>
    <s v="Ja"/>
    <x v="0"/>
    <n v="1"/>
    <x v="2"/>
    <x v="55"/>
    <x v="2"/>
    <x v="0"/>
    <x v="0"/>
    <x v="5"/>
    <x v="0"/>
  </r>
  <r>
    <x v="17"/>
    <x v="51"/>
    <x v="130"/>
    <n v="479"/>
    <n v="1083"/>
    <x v="0"/>
    <x v="2"/>
    <x v="0"/>
    <x v="1"/>
    <s v="Ja"/>
    <x v="0"/>
    <n v="5"/>
    <x v="2"/>
    <x v="4"/>
    <x v="2"/>
    <x v="0"/>
    <x v="0"/>
    <x v="0"/>
    <x v="0"/>
  </r>
  <r>
    <x v="17"/>
    <x v="51"/>
    <x v="130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51"/>
    <x v="130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51"/>
    <x v="130"/>
    <n v="766"/>
    <n v="1082"/>
    <x v="0"/>
    <x v="2"/>
    <x v="0"/>
    <x v="1"/>
    <s v="Ja"/>
    <x v="0"/>
    <n v="2"/>
    <x v="0"/>
    <x v="74"/>
    <x v="2"/>
    <x v="0"/>
    <x v="0"/>
    <x v="0"/>
    <x v="0"/>
  </r>
  <r>
    <x v="17"/>
    <x v="52"/>
    <x v="130"/>
    <n v="0"/>
    <n v="0"/>
    <x v="1"/>
    <x v="2"/>
    <x v="0"/>
    <x v="1"/>
    <s v="Ja"/>
    <x v="0"/>
    <n v="155"/>
    <x v="3"/>
    <x v="15"/>
    <x v="2"/>
    <x v="0"/>
    <x v="1"/>
    <x v="0"/>
    <x v="0"/>
  </r>
  <r>
    <x v="17"/>
    <x v="52"/>
    <x v="130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52"/>
    <x v="130"/>
    <n v="0"/>
    <n v="0"/>
    <x v="1"/>
    <x v="2"/>
    <x v="7"/>
    <x v="1"/>
    <s v="Ja"/>
    <x v="0"/>
    <n v="18"/>
    <x v="3"/>
    <x v="15"/>
    <x v="2"/>
    <x v="0"/>
    <x v="1"/>
    <x v="7"/>
    <x v="0"/>
  </r>
  <r>
    <x v="17"/>
    <x v="52"/>
    <x v="130"/>
    <n v="0"/>
    <n v="0"/>
    <x v="7"/>
    <x v="2"/>
    <x v="0"/>
    <x v="1"/>
    <s v="Ja"/>
    <x v="0"/>
    <n v="1"/>
    <x v="3"/>
    <x v="15"/>
    <x v="2"/>
    <x v="0"/>
    <x v="7"/>
    <x v="0"/>
    <x v="0"/>
  </r>
  <r>
    <x v="17"/>
    <x v="52"/>
    <x v="130"/>
    <n v="0"/>
    <n v="0"/>
    <x v="3"/>
    <x v="2"/>
    <x v="0"/>
    <x v="1"/>
    <s v="Ja"/>
    <x v="0"/>
    <n v="4"/>
    <x v="3"/>
    <x v="15"/>
    <x v="2"/>
    <x v="0"/>
    <x v="3"/>
    <x v="0"/>
    <x v="0"/>
  </r>
  <r>
    <x v="17"/>
    <x v="52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52"/>
    <x v="130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52"/>
    <x v="130"/>
    <n v="0"/>
    <n v="0"/>
    <x v="6"/>
    <x v="2"/>
    <x v="6"/>
    <x v="1"/>
    <s v="Ja"/>
    <x v="0"/>
    <n v="2"/>
    <x v="3"/>
    <x v="15"/>
    <x v="2"/>
    <x v="3"/>
    <x v="6"/>
    <x v="6"/>
    <x v="1"/>
  </r>
  <r>
    <x v="17"/>
    <x v="52"/>
    <x v="130"/>
    <n v="330"/>
    <n v="1085"/>
    <x v="0"/>
    <x v="2"/>
    <x v="0"/>
    <x v="1"/>
    <s v="Ja"/>
    <x v="0"/>
    <n v="1"/>
    <x v="4"/>
    <x v="47"/>
    <x v="2"/>
    <x v="0"/>
    <x v="0"/>
    <x v="0"/>
    <x v="0"/>
  </r>
  <r>
    <x v="17"/>
    <x v="52"/>
    <x v="130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52"/>
    <x v="130"/>
    <n v="420"/>
    <n v="1083"/>
    <x v="0"/>
    <x v="2"/>
    <x v="0"/>
    <x v="1"/>
    <s v="Ja"/>
    <x v="0"/>
    <n v="2"/>
    <x v="2"/>
    <x v="90"/>
    <x v="2"/>
    <x v="0"/>
    <x v="0"/>
    <x v="0"/>
    <x v="0"/>
  </r>
  <r>
    <x v="17"/>
    <x v="52"/>
    <x v="130"/>
    <n v="430"/>
    <n v="1083"/>
    <x v="0"/>
    <x v="2"/>
    <x v="0"/>
    <x v="1"/>
    <s v="Ja"/>
    <x v="0"/>
    <n v="1"/>
    <x v="2"/>
    <x v="91"/>
    <x v="2"/>
    <x v="0"/>
    <x v="0"/>
    <x v="0"/>
    <x v="0"/>
  </r>
  <r>
    <x v="17"/>
    <x v="52"/>
    <x v="130"/>
    <n v="440"/>
    <n v="1083"/>
    <x v="0"/>
    <x v="2"/>
    <x v="0"/>
    <x v="1"/>
    <s v="Ja"/>
    <x v="0"/>
    <n v="2"/>
    <x v="2"/>
    <x v="92"/>
    <x v="2"/>
    <x v="0"/>
    <x v="0"/>
    <x v="0"/>
    <x v="0"/>
  </r>
  <r>
    <x v="17"/>
    <x v="52"/>
    <x v="130"/>
    <n v="450"/>
    <n v="1083"/>
    <x v="0"/>
    <x v="2"/>
    <x v="0"/>
    <x v="1"/>
    <s v="Ja"/>
    <x v="0"/>
    <n v="4"/>
    <x v="2"/>
    <x v="54"/>
    <x v="2"/>
    <x v="0"/>
    <x v="0"/>
    <x v="0"/>
    <x v="0"/>
  </r>
  <r>
    <x v="17"/>
    <x v="52"/>
    <x v="130"/>
    <n v="461"/>
    <n v="1083"/>
    <x v="0"/>
    <x v="2"/>
    <x v="1"/>
    <x v="1"/>
    <s v="Ja"/>
    <x v="0"/>
    <n v="1"/>
    <x v="2"/>
    <x v="55"/>
    <x v="2"/>
    <x v="0"/>
    <x v="0"/>
    <x v="1"/>
    <x v="0"/>
  </r>
  <r>
    <x v="17"/>
    <x v="52"/>
    <x v="130"/>
    <n v="461"/>
    <n v="1083"/>
    <x v="0"/>
    <x v="2"/>
    <x v="0"/>
    <x v="1"/>
    <s v="Ja"/>
    <x v="0"/>
    <n v="49075"/>
    <x v="2"/>
    <x v="55"/>
    <x v="2"/>
    <x v="0"/>
    <x v="0"/>
    <x v="0"/>
    <x v="0"/>
  </r>
  <r>
    <x v="17"/>
    <x v="52"/>
    <x v="130"/>
    <n v="461"/>
    <n v="1083"/>
    <x v="0"/>
    <x v="2"/>
    <x v="3"/>
    <x v="1"/>
    <s v="Ja"/>
    <x v="0"/>
    <n v="35"/>
    <x v="2"/>
    <x v="55"/>
    <x v="2"/>
    <x v="0"/>
    <x v="0"/>
    <x v="3"/>
    <x v="0"/>
  </r>
  <r>
    <x v="17"/>
    <x v="52"/>
    <x v="130"/>
    <n v="461"/>
    <n v="1083"/>
    <x v="0"/>
    <x v="2"/>
    <x v="7"/>
    <x v="1"/>
    <s v="Ja"/>
    <x v="0"/>
    <n v="6"/>
    <x v="2"/>
    <x v="55"/>
    <x v="2"/>
    <x v="0"/>
    <x v="0"/>
    <x v="7"/>
    <x v="0"/>
  </r>
  <r>
    <x v="17"/>
    <x v="52"/>
    <x v="130"/>
    <n v="461"/>
    <n v="1083"/>
    <x v="0"/>
    <x v="2"/>
    <x v="2"/>
    <x v="1"/>
    <s v="Ja"/>
    <x v="0"/>
    <n v="2"/>
    <x v="2"/>
    <x v="55"/>
    <x v="2"/>
    <x v="0"/>
    <x v="0"/>
    <x v="2"/>
    <x v="0"/>
  </r>
  <r>
    <x v="17"/>
    <x v="52"/>
    <x v="130"/>
    <n v="461"/>
    <n v="1083"/>
    <x v="0"/>
    <x v="2"/>
    <x v="5"/>
    <x v="1"/>
    <s v="Ja"/>
    <x v="0"/>
    <n v="1"/>
    <x v="2"/>
    <x v="55"/>
    <x v="2"/>
    <x v="0"/>
    <x v="0"/>
    <x v="5"/>
    <x v="0"/>
  </r>
  <r>
    <x v="17"/>
    <x v="52"/>
    <x v="130"/>
    <n v="479"/>
    <n v="1083"/>
    <x v="0"/>
    <x v="2"/>
    <x v="0"/>
    <x v="1"/>
    <s v="Ja"/>
    <x v="0"/>
    <n v="19653"/>
    <x v="2"/>
    <x v="4"/>
    <x v="2"/>
    <x v="0"/>
    <x v="0"/>
    <x v="0"/>
    <x v="0"/>
  </r>
  <r>
    <x v="17"/>
    <x v="52"/>
    <x v="130"/>
    <n v="479"/>
    <n v="1083"/>
    <x v="0"/>
    <x v="2"/>
    <x v="3"/>
    <x v="1"/>
    <s v="Ja"/>
    <x v="0"/>
    <n v="17"/>
    <x v="2"/>
    <x v="4"/>
    <x v="2"/>
    <x v="0"/>
    <x v="0"/>
    <x v="3"/>
    <x v="0"/>
  </r>
  <r>
    <x v="17"/>
    <x v="52"/>
    <x v="130"/>
    <n v="479"/>
    <n v="1083"/>
    <x v="0"/>
    <x v="2"/>
    <x v="7"/>
    <x v="1"/>
    <s v="Ja"/>
    <x v="0"/>
    <n v="1"/>
    <x v="2"/>
    <x v="4"/>
    <x v="2"/>
    <x v="0"/>
    <x v="0"/>
    <x v="7"/>
    <x v="0"/>
  </r>
  <r>
    <x v="17"/>
    <x v="52"/>
    <x v="130"/>
    <n v="479"/>
    <n v="1083"/>
    <x v="0"/>
    <x v="2"/>
    <x v="2"/>
    <x v="1"/>
    <s v="Ja"/>
    <x v="0"/>
    <n v="2"/>
    <x v="2"/>
    <x v="4"/>
    <x v="2"/>
    <x v="0"/>
    <x v="0"/>
    <x v="2"/>
    <x v="0"/>
  </r>
  <r>
    <x v="17"/>
    <x v="52"/>
    <x v="130"/>
    <n v="480"/>
    <n v="1083"/>
    <x v="0"/>
    <x v="2"/>
    <x v="0"/>
    <x v="1"/>
    <s v="Ja"/>
    <x v="0"/>
    <n v="10764"/>
    <x v="2"/>
    <x v="56"/>
    <x v="2"/>
    <x v="0"/>
    <x v="0"/>
    <x v="0"/>
    <x v="0"/>
  </r>
  <r>
    <x v="17"/>
    <x v="52"/>
    <x v="130"/>
    <n v="480"/>
    <n v="1083"/>
    <x v="0"/>
    <x v="2"/>
    <x v="3"/>
    <x v="1"/>
    <s v="Ja"/>
    <x v="0"/>
    <n v="6"/>
    <x v="2"/>
    <x v="56"/>
    <x v="2"/>
    <x v="0"/>
    <x v="0"/>
    <x v="3"/>
    <x v="0"/>
  </r>
  <r>
    <x v="17"/>
    <x v="52"/>
    <x v="130"/>
    <n v="480"/>
    <n v="1083"/>
    <x v="0"/>
    <x v="2"/>
    <x v="7"/>
    <x v="1"/>
    <s v="Ja"/>
    <x v="0"/>
    <n v="1"/>
    <x v="2"/>
    <x v="56"/>
    <x v="2"/>
    <x v="0"/>
    <x v="0"/>
    <x v="7"/>
    <x v="0"/>
  </r>
  <r>
    <x v="17"/>
    <x v="52"/>
    <x v="130"/>
    <n v="480"/>
    <n v="1083"/>
    <x v="0"/>
    <x v="2"/>
    <x v="2"/>
    <x v="1"/>
    <s v="Ja"/>
    <x v="0"/>
    <n v="1"/>
    <x v="2"/>
    <x v="56"/>
    <x v="2"/>
    <x v="0"/>
    <x v="0"/>
    <x v="2"/>
    <x v="0"/>
  </r>
  <r>
    <x v="17"/>
    <x v="52"/>
    <x v="130"/>
    <n v="482"/>
    <n v="1083"/>
    <x v="0"/>
    <x v="2"/>
    <x v="0"/>
    <x v="1"/>
    <s v="Ja"/>
    <x v="0"/>
    <n v="4316"/>
    <x v="2"/>
    <x v="97"/>
    <x v="2"/>
    <x v="0"/>
    <x v="0"/>
    <x v="0"/>
    <x v="0"/>
  </r>
  <r>
    <x v="17"/>
    <x v="52"/>
    <x v="130"/>
    <n v="482"/>
    <n v="1083"/>
    <x v="0"/>
    <x v="2"/>
    <x v="3"/>
    <x v="1"/>
    <s v="Ja"/>
    <x v="0"/>
    <n v="3"/>
    <x v="2"/>
    <x v="97"/>
    <x v="2"/>
    <x v="0"/>
    <x v="0"/>
    <x v="3"/>
    <x v="0"/>
  </r>
  <r>
    <x v="17"/>
    <x v="52"/>
    <x v="130"/>
    <n v="482"/>
    <n v="1083"/>
    <x v="0"/>
    <x v="2"/>
    <x v="8"/>
    <x v="1"/>
    <s v="Ja"/>
    <x v="0"/>
    <n v="2"/>
    <x v="2"/>
    <x v="97"/>
    <x v="2"/>
    <x v="0"/>
    <x v="0"/>
    <x v="8"/>
    <x v="0"/>
  </r>
  <r>
    <x v="17"/>
    <x v="52"/>
    <x v="130"/>
    <n v="482"/>
    <n v="1083"/>
    <x v="0"/>
    <x v="2"/>
    <x v="2"/>
    <x v="1"/>
    <s v="Ja"/>
    <x v="0"/>
    <n v="2"/>
    <x v="2"/>
    <x v="97"/>
    <x v="2"/>
    <x v="0"/>
    <x v="0"/>
    <x v="2"/>
    <x v="0"/>
  </r>
  <r>
    <x v="17"/>
    <x v="52"/>
    <x v="130"/>
    <n v="492"/>
    <n v="1083"/>
    <x v="0"/>
    <x v="2"/>
    <x v="0"/>
    <x v="1"/>
    <s v="Ja"/>
    <x v="0"/>
    <n v="2078"/>
    <x v="2"/>
    <x v="98"/>
    <x v="2"/>
    <x v="0"/>
    <x v="0"/>
    <x v="0"/>
    <x v="0"/>
  </r>
  <r>
    <x v="17"/>
    <x v="52"/>
    <x v="130"/>
    <n v="492"/>
    <n v="1083"/>
    <x v="0"/>
    <x v="2"/>
    <x v="3"/>
    <x v="1"/>
    <s v="Ja"/>
    <x v="0"/>
    <n v="2"/>
    <x v="2"/>
    <x v="98"/>
    <x v="2"/>
    <x v="0"/>
    <x v="0"/>
    <x v="3"/>
    <x v="0"/>
  </r>
  <r>
    <x v="17"/>
    <x v="52"/>
    <x v="130"/>
    <n v="492"/>
    <n v="1083"/>
    <x v="0"/>
    <x v="2"/>
    <x v="2"/>
    <x v="1"/>
    <s v="Ja"/>
    <x v="0"/>
    <n v="1"/>
    <x v="2"/>
    <x v="98"/>
    <x v="2"/>
    <x v="0"/>
    <x v="0"/>
    <x v="2"/>
    <x v="0"/>
  </r>
  <r>
    <x v="17"/>
    <x v="52"/>
    <x v="130"/>
    <n v="510"/>
    <n v="1083"/>
    <x v="0"/>
    <x v="2"/>
    <x v="0"/>
    <x v="1"/>
    <s v="Ja"/>
    <x v="0"/>
    <n v="13822"/>
    <x v="2"/>
    <x v="5"/>
    <x v="2"/>
    <x v="0"/>
    <x v="0"/>
    <x v="0"/>
    <x v="0"/>
  </r>
  <r>
    <x v="17"/>
    <x v="52"/>
    <x v="130"/>
    <n v="510"/>
    <n v="1083"/>
    <x v="0"/>
    <x v="2"/>
    <x v="3"/>
    <x v="1"/>
    <s v="Ja"/>
    <x v="0"/>
    <n v="6"/>
    <x v="2"/>
    <x v="5"/>
    <x v="2"/>
    <x v="0"/>
    <x v="0"/>
    <x v="3"/>
    <x v="0"/>
  </r>
  <r>
    <x v="17"/>
    <x v="52"/>
    <x v="130"/>
    <n v="607"/>
    <n v="1083"/>
    <x v="0"/>
    <x v="2"/>
    <x v="0"/>
    <x v="1"/>
    <s v="Ja"/>
    <x v="0"/>
    <n v="2"/>
    <x v="2"/>
    <x v="85"/>
    <x v="2"/>
    <x v="0"/>
    <x v="0"/>
    <x v="0"/>
    <x v="0"/>
  </r>
  <r>
    <x v="17"/>
    <x v="52"/>
    <x v="130"/>
    <n v="630"/>
    <n v="1083"/>
    <x v="0"/>
    <x v="2"/>
    <x v="0"/>
    <x v="1"/>
    <s v="Ja"/>
    <x v="0"/>
    <n v="1"/>
    <x v="2"/>
    <x v="13"/>
    <x v="2"/>
    <x v="0"/>
    <x v="0"/>
    <x v="0"/>
    <x v="0"/>
  </r>
  <r>
    <x v="17"/>
    <x v="52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52"/>
    <x v="130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52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52"/>
    <x v="130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53"/>
    <x v="131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53"/>
    <x v="131"/>
    <n v="0"/>
    <n v="0"/>
    <x v="1"/>
    <x v="2"/>
    <x v="0"/>
    <x v="1"/>
    <s v="Ja"/>
    <x v="0"/>
    <n v="744"/>
    <x v="3"/>
    <x v="15"/>
    <x v="2"/>
    <x v="0"/>
    <x v="1"/>
    <x v="0"/>
    <x v="0"/>
  </r>
  <r>
    <x v="17"/>
    <x v="53"/>
    <x v="131"/>
    <n v="0"/>
    <n v="0"/>
    <x v="1"/>
    <x v="2"/>
    <x v="3"/>
    <x v="1"/>
    <s v="Ja"/>
    <x v="0"/>
    <n v="5"/>
    <x v="3"/>
    <x v="15"/>
    <x v="2"/>
    <x v="0"/>
    <x v="1"/>
    <x v="3"/>
    <x v="0"/>
  </r>
  <r>
    <x v="17"/>
    <x v="53"/>
    <x v="131"/>
    <n v="0"/>
    <n v="0"/>
    <x v="1"/>
    <x v="2"/>
    <x v="7"/>
    <x v="1"/>
    <s v="Ja"/>
    <x v="0"/>
    <n v="31"/>
    <x v="3"/>
    <x v="15"/>
    <x v="2"/>
    <x v="0"/>
    <x v="1"/>
    <x v="7"/>
    <x v="0"/>
  </r>
  <r>
    <x v="17"/>
    <x v="53"/>
    <x v="131"/>
    <n v="0"/>
    <n v="0"/>
    <x v="1"/>
    <x v="2"/>
    <x v="2"/>
    <x v="1"/>
    <s v="Ja"/>
    <x v="0"/>
    <n v="11"/>
    <x v="3"/>
    <x v="15"/>
    <x v="2"/>
    <x v="0"/>
    <x v="1"/>
    <x v="2"/>
    <x v="0"/>
  </r>
  <r>
    <x v="17"/>
    <x v="53"/>
    <x v="131"/>
    <n v="0"/>
    <n v="0"/>
    <x v="1"/>
    <x v="2"/>
    <x v="5"/>
    <x v="1"/>
    <s v="Ja"/>
    <x v="0"/>
    <n v="9"/>
    <x v="3"/>
    <x v="15"/>
    <x v="2"/>
    <x v="0"/>
    <x v="1"/>
    <x v="5"/>
    <x v="0"/>
  </r>
  <r>
    <x v="17"/>
    <x v="53"/>
    <x v="131"/>
    <n v="0"/>
    <n v="0"/>
    <x v="3"/>
    <x v="2"/>
    <x v="0"/>
    <x v="1"/>
    <s v="Ja"/>
    <x v="0"/>
    <n v="7"/>
    <x v="3"/>
    <x v="15"/>
    <x v="2"/>
    <x v="0"/>
    <x v="3"/>
    <x v="0"/>
    <x v="0"/>
  </r>
  <r>
    <x v="17"/>
    <x v="53"/>
    <x v="131"/>
    <n v="0"/>
    <n v="0"/>
    <x v="3"/>
    <x v="2"/>
    <x v="2"/>
    <x v="1"/>
    <s v="Ja"/>
    <x v="0"/>
    <n v="6"/>
    <x v="3"/>
    <x v="15"/>
    <x v="2"/>
    <x v="0"/>
    <x v="3"/>
    <x v="2"/>
    <x v="0"/>
  </r>
  <r>
    <x v="17"/>
    <x v="53"/>
    <x v="131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53"/>
    <x v="131"/>
    <n v="101"/>
    <n v="1084"/>
    <x v="0"/>
    <x v="2"/>
    <x v="1"/>
    <x v="1"/>
    <s v="Ja"/>
    <x v="0"/>
    <n v="8"/>
    <x v="1"/>
    <x v="2"/>
    <x v="2"/>
    <x v="0"/>
    <x v="0"/>
    <x v="1"/>
    <x v="0"/>
  </r>
  <r>
    <x v="17"/>
    <x v="53"/>
    <x v="131"/>
    <n v="101"/>
    <n v="1084"/>
    <x v="0"/>
    <x v="2"/>
    <x v="0"/>
    <x v="1"/>
    <s v="Ja"/>
    <x v="0"/>
    <n v="98896"/>
    <x v="1"/>
    <x v="2"/>
    <x v="2"/>
    <x v="0"/>
    <x v="0"/>
    <x v="0"/>
    <x v="0"/>
  </r>
  <r>
    <x v="17"/>
    <x v="53"/>
    <x v="131"/>
    <n v="101"/>
    <n v="1084"/>
    <x v="0"/>
    <x v="2"/>
    <x v="3"/>
    <x v="1"/>
    <s v="Ja"/>
    <x v="0"/>
    <n v="130"/>
    <x v="1"/>
    <x v="2"/>
    <x v="2"/>
    <x v="0"/>
    <x v="0"/>
    <x v="3"/>
    <x v="0"/>
  </r>
  <r>
    <x v="17"/>
    <x v="53"/>
    <x v="131"/>
    <n v="101"/>
    <n v="1084"/>
    <x v="0"/>
    <x v="2"/>
    <x v="7"/>
    <x v="1"/>
    <s v="Ja"/>
    <x v="0"/>
    <n v="26"/>
    <x v="1"/>
    <x v="2"/>
    <x v="2"/>
    <x v="0"/>
    <x v="0"/>
    <x v="7"/>
    <x v="0"/>
  </r>
  <r>
    <x v="17"/>
    <x v="53"/>
    <x v="131"/>
    <n v="101"/>
    <n v="1084"/>
    <x v="0"/>
    <x v="2"/>
    <x v="4"/>
    <x v="1"/>
    <s v="Ja"/>
    <x v="0"/>
    <n v="2"/>
    <x v="1"/>
    <x v="2"/>
    <x v="2"/>
    <x v="0"/>
    <x v="0"/>
    <x v="4"/>
    <x v="0"/>
  </r>
  <r>
    <x v="17"/>
    <x v="53"/>
    <x v="131"/>
    <n v="101"/>
    <n v="1084"/>
    <x v="0"/>
    <x v="2"/>
    <x v="2"/>
    <x v="1"/>
    <s v="Ja"/>
    <x v="0"/>
    <n v="9"/>
    <x v="1"/>
    <x v="2"/>
    <x v="2"/>
    <x v="0"/>
    <x v="0"/>
    <x v="2"/>
    <x v="0"/>
  </r>
  <r>
    <x v="17"/>
    <x v="53"/>
    <x v="131"/>
    <n v="101"/>
    <n v="1084"/>
    <x v="0"/>
    <x v="2"/>
    <x v="5"/>
    <x v="1"/>
    <s v="Ja"/>
    <x v="0"/>
    <n v="1"/>
    <x v="1"/>
    <x v="2"/>
    <x v="2"/>
    <x v="0"/>
    <x v="0"/>
    <x v="5"/>
    <x v="0"/>
  </r>
  <r>
    <x v="17"/>
    <x v="53"/>
    <x v="131"/>
    <n v="147"/>
    <n v="1084"/>
    <x v="0"/>
    <x v="2"/>
    <x v="0"/>
    <x v="1"/>
    <s v="Ja"/>
    <x v="0"/>
    <n v="12"/>
    <x v="1"/>
    <x v="16"/>
    <x v="2"/>
    <x v="0"/>
    <x v="0"/>
    <x v="0"/>
    <x v="0"/>
  </r>
  <r>
    <x v="17"/>
    <x v="53"/>
    <x v="131"/>
    <n v="151"/>
    <n v="1084"/>
    <x v="0"/>
    <x v="2"/>
    <x v="0"/>
    <x v="1"/>
    <s v="Ja"/>
    <x v="0"/>
    <n v="10"/>
    <x v="1"/>
    <x v="17"/>
    <x v="2"/>
    <x v="0"/>
    <x v="0"/>
    <x v="0"/>
    <x v="0"/>
  </r>
  <r>
    <x v="17"/>
    <x v="53"/>
    <x v="131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53"/>
    <x v="131"/>
    <n v="155"/>
    <n v="1084"/>
    <x v="0"/>
    <x v="2"/>
    <x v="0"/>
    <x v="1"/>
    <s v="Ja"/>
    <x v="0"/>
    <n v="1"/>
    <x v="1"/>
    <x v="19"/>
    <x v="2"/>
    <x v="0"/>
    <x v="0"/>
    <x v="0"/>
    <x v="0"/>
  </r>
  <r>
    <x v="17"/>
    <x v="53"/>
    <x v="131"/>
    <n v="157"/>
    <n v="1084"/>
    <x v="0"/>
    <x v="2"/>
    <x v="0"/>
    <x v="1"/>
    <s v="Ja"/>
    <x v="0"/>
    <n v="5"/>
    <x v="1"/>
    <x v="20"/>
    <x v="2"/>
    <x v="0"/>
    <x v="0"/>
    <x v="0"/>
    <x v="0"/>
  </r>
  <r>
    <x v="17"/>
    <x v="53"/>
    <x v="131"/>
    <n v="159"/>
    <n v="1084"/>
    <x v="0"/>
    <x v="2"/>
    <x v="0"/>
    <x v="1"/>
    <s v="Ja"/>
    <x v="0"/>
    <n v="7"/>
    <x v="1"/>
    <x v="21"/>
    <x v="2"/>
    <x v="0"/>
    <x v="0"/>
    <x v="0"/>
    <x v="0"/>
  </r>
  <r>
    <x v="17"/>
    <x v="53"/>
    <x v="131"/>
    <n v="161"/>
    <n v="1084"/>
    <x v="0"/>
    <x v="2"/>
    <x v="0"/>
    <x v="1"/>
    <s v="Ja"/>
    <x v="0"/>
    <n v="3"/>
    <x v="1"/>
    <x v="22"/>
    <x v="2"/>
    <x v="0"/>
    <x v="0"/>
    <x v="0"/>
    <x v="0"/>
  </r>
  <r>
    <x v="17"/>
    <x v="53"/>
    <x v="131"/>
    <n v="163"/>
    <n v="1084"/>
    <x v="0"/>
    <x v="2"/>
    <x v="0"/>
    <x v="1"/>
    <s v="Ja"/>
    <x v="0"/>
    <n v="5"/>
    <x v="1"/>
    <x v="23"/>
    <x v="2"/>
    <x v="0"/>
    <x v="0"/>
    <x v="0"/>
    <x v="0"/>
  </r>
  <r>
    <x v="17"/>
    <x v="53"/>
    <x v="131"/>
    <n v="165"/>
    <n v="1084"/>
    <x v="0"/>
    <x v="2"/>
    <x v="0"/>
    <x v="1"/>
    <s v="Ja"/>
    <x v="0"/>
    <n v="1"/>
    <x v="1"/>
    <x v="24"/>
    <x v="2"/>
    <x v="0"/>
    <x v="0"/>
    <x v="0"/>
    <x v="0"/>
  </r>
  <r>
    <x v="17"/>
    <x v="53"/>
    <x v="131"/>
    <n v="167"/>
    <n v="1084"/>
    <x v="0"/>
    <x v="2"/>
    <x v="0"/>
    <x v="1"/>
    <s v="Ja"/>
    <x v="0"/>
    <n v="5"/>
    <x v="1"/>
    <x v="25"/>
    <x v="2"/>
    <x v="0"/>
    <x v="0"/>
    <x v="0"/>
    <x v="0"/>
  </r>
  <r>
    <x v="17"/>
    <x v="53"/>
    <x v="131"/>
    <n v="169"/>
    <n v="1084"/>
    <x v="0"/>
    <x v="2"/>
    <x v="0"/>
    <x v="1"/>
    <s v="Ja"/>
    <x v="0"/>
    <n v="1"/>
    <x v="1"/>
    <x v="26"/>
    <x v="2"/>
    <x v="0"/>
    <x v="0"/>
    <x v="0"/>
    <x v="0"/>
  </r>
  <r>
    <x v="17"/>
    <x v="53"/>
    <x v="131"/>
    <n v="173"/>
    <n v="1084"/>
    <x v="0"/>
    <x v="2"/>
    <x v="0"/>
    <x v="1"/>
    <s v="Ja"/>
    <x v="0"/>
    <n v="2"/>
    <x v="1"/>
    <x v="27"/>
    <x v="2"/>
    <x v="0"/>
    <x v="0"/>
    <x v="0"/>
    <x v="0"/>
  </r>
  <r>
    <x v="17"/>
    <x v="53"/>
    <x v="131"/>
    <n v="175"/>
    <n v="1084"/>
    <x v="0"/>
    <x v="2"/>
    <x v="0"/>
    <x v="1"/>
    <s v="Ja"/>
    <x v="0"/>
    <n v="4"/>
    <x v="1"/>
    <x v="28"/>
    <x v="2"/>
    <x v="0"/>
    <x v="0"/>
    <x v="0"/>
    <x v="0"/>
  </r>
  <r>
    <x v="17"/>
    <x v="53"/>
    <x v="131"/>
    <n v="183"/>
    <n v="1084"/>
    <x v="0"/>
    <x v="2"/>
    <x v="0"/>
    <x v="1"/>
    <s v="Ja"/>
    <x v="0"/>
    <n v="4"/>
    <x v="1"/>
    <x v="29"/>
    <x v="2"/>
    <x v="0"/>
    <x v="0"/>
    <x v="0"/>
    <x v="0"/>
  </r>
  <r>
    <x v="17"/>
    <x v="53"/>
    <x v="131"/>
    <n v="185"/>
    <n v="1084"/>
    <x v="0"/>
    <x v="2"/>
    <x v="0"/>
    <x v="1"/>
    <s v="Ja"/>
    <x v="0"/>
    <n v="3"/>
    <x v="1"/>
    <x v="30"/>
    <x v="2"/>
    <x v="0"/>
    <x v="0"/>
    <x v="0"/>
    <x v="0"/>
  </r>
  <r>
    <x v="17"/>
    <x v="53"/>
    <x v="131"/>
    <n v="217"/>
    <n v="1084"/>
    <x v="0"/>
    <x v="2"/>
    <x v="0"/>
    <x v="1"/>
    <s v="Ja"/>
    <x v="0"/>
    <n v="2"/>
    <x v="1"/>
    <x v="59"/>
    <x v="2"/>
    <x v="0"/>
    <x v="0"/>
    <x v="0"/>
    <x v="0"/>
  </r>
  <r>
    <x v="17"/>
    <x v="53"/>
    <x v="131"/>
    <n v="219"/>
    <n v="1084"/>
    <x v="0"/>
    <x v="2"/>
    <x v="0"/>
    <x v="1"/>
    <s v="Ja"/>
    <x v="0"/>
    <n v="3"/>
    <x v="1"/>
    <x v="60"/>
    <x v="2"/>
    <x v="0"/>
    <x v="0"/>
    <x v="0"/>
    <x v="0"/>
  </r>
  <r>
    <x v="17"/>
    <x v="53"/>
    <x v="131"/>
    <n v="230"/>
    <n v="1084"/>
    <x v="0"/>
    <x v="2"/>
    <x v="0"/>
    <x v="1"/>
    <s v="Ja"/>
    <x v="0"/>
    <n v="5"/>
    <x v="1"/>
    <x v="35"/>
    <x v="2"/>
    <x v="0"/>
    <x v="0"/>
    <x v="0"/>
    <x v="0"/>
  </r>
  <r>
    <x v="17"/>
    <x v="53"/>
    <x v="131"/>
    <n v="250"/>
    <n v="1084"/>
    <x v="0"/>
    <x v="2"/>
    <x v="0"/>
    <x v="1"/>
    <s v="Ja"/>
    <x v="0"/>
    <n v="2"/>
    <x v="1"/>
    <x v="37"/>
    <x v="2"/>
    <x v="0"/>
    <x v="0"/>
    <x v="0"/>
    <x v="0"/>
  </r>
  <r>
    <x v="17"/>
    <x v="53"/>
    <x v="131"/>
    <n v="259"/>
    <n v="1085"/>
    <x v="0"/>
    <x v="2"/>
    <x v="0"/>
    <x v="1"/>
    <s v="Ja"/>
    <x v="0"/>
    <n v="2"/>
    <x v="4"/>
    <x v="39"/>
    <x v="2"/>
    <x v="0"/>
    <x v="0"/>
    <x v="0"/>
    <x v="0"/>
  </r>
  <r>
    <x v="17"/>
    <x v="53"/>
    <x v="131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53"/>
    <x v="131"/>
    <n v="269"/>
    <n v="1085"/>
    <x v="0"/>
    <x v="2"/>
    <x v="0"/>
    <x v="1"/>
    <s v="Ja"/>
    <x v="0"/>
    <n v="1"/>
    <x v="4"/>
    <x v="41"/>
    <x v="2"/>
    <x v="0"/>
    <x v="0"/>
    <x v="0"/>
    <x v="0"/>
  </r>
  <r>
    <x v="17"/>
    <x v="53"/>
    <x v="131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53"/>
    <x v="131"/>
    <n v="316"/>
    <n v="1085"/>
    <x v="0"/>
    <x v="2"/>
    <x v="0"/>
    <x v="1"/>
    <s v="Ja"/>
    <x v="0"/>
    <n v="2"/>
    <x v="4"/>
    <x v="44"/>
    <x v="2"/>
    <x v="0"/>
    <x v="0"/>
    <x v="0"/>
    <x v="0"/>
  </r>
  <r>
    <x v="17"/>
    <x v="53"/>
    <x v="131"/>
    <n v="326"/>
    <n v="1085"/>
    <x v="0"/>
    <x v="2"/>
    <x v="0"/>
    <x v="1"/>
    <s v="Ja"/>
    <x v="0"/>
    <n v="1"/>
    <x v="4"/>
    <x v="65"/>
    <x v="2"/>
    <x v="0"/>
    <x v="0"/>
    <x v="0"/>
    <x v="0"/>
  </r>
  <r>
    <x v="17"/>
    <x v="53"/>
    <x v="131"/>
    <n v="329"/>
    <n v="1085"/>
    <x v="0"/>
    <x v="2"/>
    <x v="0"/>
    <x v="1"/>
    <s v="Ja"/>
    <x v="0"/>
    <n v="2"/>
    <x v="4"/>
    <x v="46"/>
    <x v="2"/>
    <x v="0"/>
    <x v="0"/>
    <x v="0"/>
    <x v="0"/>
  </r>
  <r>
    <x v="17"/>
    <x v="53"/>
    <x v="131"/>
    <n v="330"/>
    <n v="1085"/>
    <x v="0"/>
    <x v="2"/>
    <x v="0"/>
    <x v="1"/>
    <s v="Ja"/>
    <x v="0"/>
    <n v="4"/>
    <x v="4"/>
    <x v="47"/>
    <x v="2"/>
    <x v="0"/>
    <x v="0"/>
    <x v="0"/>
    <x v="0"/>
  </r>
  <r>
    <x v="17"/>
    <x v="53"/>
    <x v="131"/>
    <n v="336"/>
    <n v="1085"/>
    <x v="0"/>
    <x v="2"/>
    <x v="0"/>
    <x v="1"/>
    <s v="Ja"/>
    <x v="0"/>
    <n v="1"/>
    <x v="4"/>
    <x v="48"/>
    <x v="2"/>
    <x v="0"/>
    <x v="0"/>
    <x v="0"/>
    <x v="0"/>
  </r>
  <r>
    <x v="17"/>
    <x v="53"/>
    <x v="131"/>
    <n v="340"/>
    <n v="1085"/>
    <x v="0"/>
    <x v="2"/>
    <x v="0"/>
    <x v="1"/>
    <s v="Ja"/>
    <x v="0"/>
    <n v="1"/>
    <x v="4"/>
    <x v="61"/>
    <x v="2"/>
    <x v="0"/>
    <x v="0"/>
    <x v="0"/>
    <x v="0"/>
  </r>
  <r>
    <x v="17"/>
    <x v="53"/>
    <x v="131"/>
    <n v="370"/>
    <n v="1085"/>
    <x v="0"/>
    <x v="2"/>
    <x v="0"/>
    <x v="1"/>
    <s v="Ja"/>
    <x v="0"/>
    <n v="1"/>
    <x v="4"/>
    <x v="51"/>
    <x v="2"/>
    <x v="0"/>
    <x v="0"/>
    <x v="0"/>
    <x v="0"/>
  </r>
  <r>
    <x v="17"/>
    <x v="53"/>
    <x v="131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53"/>
    <x v="131"/>
    <n v="400"/>
    <n v="1084"/>
    <x v="0"/>
    <x v="2"/>
    <x v="0"/>
    <x v="1"/>
    <s v="Ja"/>
    <x v="0"/>
    <n v="1"/>
    <x v="1"/>
    <x v="63"/>
    <x v="2"/>
    <x v="0"/>
    <x v="0"/>
    <x v="0"/>
    <x v="0"/>
  </r>
  <r>
    <x v="17"/>
    <x v="53"/>
    <x v="131"/>
    <n v="461"/>
    <n v="1083"/>
    <x v="0"/>
    <x v="2"/>
    <x v="0"/>
    <x v="1"/>
    <s v="Ja"/>
    <x v="0"/>
    <n v="2"/>
    <x v="2"/>
    <x v="55"/>
    <x v="2"/>
    <x v="0"/>
    <x v="0"/>
    <x v="0"/>
    <x v="0"/>
  </r>
  <r>
    <x v="17"/>
    <x v="53"/>
    <x v="131"/>
    <n v="492"/>
    <n v="1083"/>
    <x v="0"/>
    <x v="2"/>
    <x v="0"/>
    <x v="1"/>
    <s v="Ja"/>
    <x v="0"/>
    <n v="1"/>
    <x v="2"/>
    <x v="98"/>
    <x v="2"/>
    <x v="0"/>
    <x v="0"/>
    <x v="0"/>
    <x v="0"/>
  </r>
  <r>
    <x v="17"/>
    <x v="53"/>
    <x v="131"/>
    <n v="550"/>
    <n v="1083"/>
    <x v="0"/>
    <x v="2"/>
    <x v="0"/>
    <x v="1"/>
    <s v="Ja"/>
    <x v="0"/>
    <n v="1"/>
    <x v="2"/>
    <x v="7"/>
    <x v="2"/>
    <x v="0"/>
    <x v="0"/>
    <x v="0"/>
    <x v="0"/>
  </r>
  <r>
    <x v="17"/>
    <x v="53"/>
    <x v="131"/>
    <n v="573"/>
    <n v="1083"/>
    <x v="0"/>
    <x v="2"/>
    <x v="0"/>
    <x v="1"/>
    <s v="Ja"/>
    <x v="0"/>
    <n v="1"/>
    <x v="2"/>
    <x v="10"/>
    <x v="2"/>
    <x v="0"/>
    <x v="0"/>
    <x v="0"/>
    <x v="0"/>
  </r>
  <r>
    <x v="17"/>
    <x v="53"/>
    <x v="131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53"/>
    <x v="131"/>
    <n v="621"/>
    <n v="1083"/>
    <x v="0"/>
    <x v="2"/>
    <x v="0"/>
    <x v="1"/>
    <s v="Ja"/>
    <x v="0"/>
    <n v="3"/>
    <x v="2"/>
    <x v="12"/>
    <x v="2"/>
    <x v="0"/>
    <x v="0"/>
    <x v="0"/>
    <x v="0"/>
  </r>
  <r>
    <x v="17"/>
    <x v="53"/>
    <x v="131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53"/>
    <x v="131"/>
    <n v="665"/>
    <n v="1082"/>
    <x v="0"/>
    <x v="2"/>
    <x v="0"/>
    <x v="1"/>
    <s v="Ja"/>
    <x v="0"/>
    <n v="1"/>
    <x v="0"/>
    <x v="69"/>
    <x v="2"/>
    <x v="0"/>
    <x v="0"/>
    <x v="0"/>
    <x v="0"/>
  </r>
  <r>
    <x v="17"/>
    <x v="53"/>
    <x v="131"/>
    <n v="740"/>
    <n v="1082"/>
    <x v="0"/>
    <x v="2"/>
    <x v="0"/>
    <x v="1"/>
    <s v="Ja"/>
    <x v="0"/>
    <n v="3"/>
    <x v="0"/>
    <x v="72"/>
    <x v="2"/>
    <x v="0"/>
    <x v="0"/>
    <x v="0"/>
    <x v="0"/>
  </r>
  <r>
    <x v="17"/>
    <x v="53"/>
    <x v="131"/>
    <n v="751"/>
    <n v="1082"/>
    <x v="0"/>
    <x v="2"/>
    <x v="0"/>
    <x v="1"/>
    <s v="Ja"/>
    <x v="0"/>
    <n v="3"/>
    <x v="0"/>
    <x v="1"/>
    <x v="2"/>
    <x v="0"/>
    <x v="0"/>
    <x v="0"/>
    <x v="0"/>
  </r>
  <r>
    <x v="17"/>
    <x v="53"/>
    <x v="131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54"/>
    <x v="130"/>
    <n v="0"/>
    <n v="0"/>
    <x v="1"/>
    <x v="2"/>
    <x v="0"/>
    <x v="1"/>
    <s v="Ja"/>
    <x v="0"/>
    <n v="104"/>
    <x v="3"/>
    <x v="15"/>
    <x v="2"/>
    <x v="0"/>
    <x v="1"/>
    <x v="0"/>
    <x v="0"/>
  </r>
  <r>
    <x v="17"/>
    <x v="54"/>
    <x v="130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54"/>
    <x v="130"/>
    <n v="0"/>
    <n v="0"/>
    <x v="1"/>
    <x v="2"/>
    <x v="7"/>
    <x v="1"/>
    <s v="Ja"/>
    <x v="0"/>
    <n v="3"/>
    <x v="3"/>
    <x v="15"/>
    <x v="2"/>
    <x v="0"/>
    <x v="1"/>
    <x v="7"/>
    <x v="0"/>
  </r>
  <r>
    <x v="17"/>
    <x v="54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54"/>
    <x v="130"/>
    <n v="0"/>
    <n v="0"/>
    <x v="7"/>
    <x v="2"/>
    <x v="0"/>
    <x v="1"/>
    <s v="Ja"/>
    <x v="0"/>
    <n v="1"/>
    <x v="3"/>
    <x v="15"/>
    <x v="2"/>
    <x v="0"/>
    <x v="7"/>
    <x v="0"/>
    <x v="0"/>
  </r>
  <r>
    <x v="17"/>
    <x v="54"/>
    <x v="130"/>
    <n v="0"/>
    <n v="0"/>
    <x v="3"/>
    <x v="2"/>
    <x v="0"/>
    <x v="1"/>
    <s v="Ja"/>
    <x v="0"/>
    <n v="2"/>
    <x v="3"/>
    <x v="15"/>
    <x v="2"/>
    <x v="0"/>
    <x v="3"/>
    <x v="0"/>
    <x v="0"/>
  </r>
  <r>
    <x v="17"/>
    <x v="54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54"/>
    <x v="130"/>
    <n v="0"/>
    <n v="0"/>
    <x v="6"/>
    <x v="2"/>
    <x v="0"/>
    <x v="1"/>
    <s v="Ja"/>
    <x v="0"/>
    <n v="2"/>
    <x v="3"/>
    <x v="15"/>
    <x v="2"/>
    <x v="3"/>
    <x v="6"/>
    <x v="0"/>
    <x v="1"/>
  </r>
  <r>
    <x v="17"/>
    <x v="54"/>
    <x v="130"/>
    <n v="510"/>
    <n v="1083"/>
    <x v="0"/>
    <x v="2"/>
    <x v="0"/>
    <x v="1"/>
    <s v="Ja"/>
    <x v="0"/>
    <n v="5230"/>
    <x v="2"/>
    <x v="5"/>
    <x v="2"/>
    <x v="0"/>
    <x v="0"/>
    <x v="0"/>
    <x v="0"/>
  </r>
  <r>
    <x v="17"/>
    <x v="54"/>
    <x v="130"/>
    <n v="530"/>
    <n v="1083"/>
    <x v="0"/>
    <x v="2"/>
    <x v="0"/>
    <x v="1"/>
    <s v="Ja"/>
    <x v="0"/>
    <n v="9093"/>
    <x v="2"/>
    <x v="6"/>
    <x v="2"/>
    <x v="0"/>
    <x v="0"/>
    <x v="0"/>
    <x v="0"/>
  </r>
  <r>
    <x v="17"/>
    <x v="54"/>
    <x v="130"/>
    <n v="530"/>
    <n v="1083"/>
    <x v="0"/>
    <x v="2"/>
    <x v="3"/>
    <x v="1"/>
    <s v="Ja"/>
    <x v="0"/>
    <n v="6"/>
    <x v="2"/>
    <x v="6"/>
    <x v="2"/>
    <x v="0"/>
    <x v="0"/>
    <x v="3"/>
    <x v="0"/>
  </r>
  <r>
    <x v="17"/>
    <x v="54"/>
    <x v="130"/>
    <n v="530"/>
    <n v="1083"/>
    <x v="0"/>
    <x v="2"/>
    <x v="2"/>
    <x v="1"/>
    <s v="Ja"/>
    <x v="0"/>
    <n v="1"/>
    <x v="2"/>
    <x v="6"/>
    <x v="2"/>
    <x v="0"/>
    <x v="0"/>
    <x v="2"/>
    <x v="0"/>
  </r>
  <r>
    <x v="17"/>
    <x v="54"/>
    <x v="130"/>
    <n v="540"/>
    <n v="1083"/>
    <x v="0"/>
    <x v="2"/>
    <x v="0"/>
    <x v="1"/>
    <s v="Ja"/>
    <x v="0"/>
    <n v="25176"/>
    <x v="2"/>
    <x v="93"/>
    <x v="2"/>
    <x v="0"/>
    <x v="0"/>
    <x v="0"/>
    <x v="0"/>
  </r>
  <r>
    <x v="17"/>
    <x v="54"/>
    <x v="130"/>
    <n v="540"/>
    <n v="1083"/>
    <x v="0"/>
    <x v="2"/>
    <x v="3"/>
    <x v="1"/>
    <s v="Ja"/>
    <x v="0"/>
    <n v="15"/>
    <x v="2"/>
    <x v="93"/>
    <x v="2"/>
    <x v="0"/>
    <x v="0"/>
    <x v="3"/>
    <x v="0"/>
  </r>
  <r>
    <x v="17"/>
    <x v="54"/>
    <x v="130"/>
    <n v="550"/>
    <n v="1083"/>
    <x v="0"/>
    <x v="2"/>
    <x v="0"/>
    <x v="1"/>
    <s v="Ja"/>
    <x v="0"/>
    <n v="12785"/>
    <x v="2"/>
    <x v="7"/>
    <x v="2"/>
    <x v="0"/>
    <x v="0"/>
    <x v="0"/>
    <x v="0"/>
  </r>
  <r>
    <x v="17"/>
    <x v="54"/>
    <x v="130"/>
    <n v="550"/>
    <n v="1083"/>
    <x v="0"/>
    <x v="2"/>
    <x v="3"/>
    <x v="1"/>
    <s v="Ja"/>
    <x v="0"/>
    <n v="3"/>
    <x v="2"/>
    <x v="7"/>
    <x v="2"/>
    <x v="0"/>
    <x v="0"/>
    <x v="3"/>
    <x v="0"/>
  </r>
  <r>
    <x v="17"/>
    <x v="54"/>
    <x v="130"/>
    <n v="550"/>
    <n v="1083"/>
    <x v="0"/>
    <x v="2"/>
    <x v="7"/>
    <x v="1"/>
    <s v="Ja"/>
    <x v="0"/>
    <n v="1"/>
    <x v="2"/>
    <x v="7"/>
    <x v="2"/>
    <x v="0"/>
    <x v="0"/>
    <x v="7"/>
    <x v="0"/>
  </r>
  <r>
    <x v="17"/>
    <x v="54"/>
    <x v="130"/>
    <n v="550"/>
    <n v="1083"/>
    <x v="0"/>
    <x v="2"/>
    <x v="5"/>
    <x v="1"/>
    <s v="Ja"/>
    <x v="0"/>
    <n v="1"/>
    <x v="2"/>
    <x v="7"/>
    <x v="2"/>
    <x v="0"/>
    <x v="0"/>
    <x v="5"/>
    <x v="0"/>
  </r>
  <r>
    <x v="17"/>
    <x v="54"/>
    <x v="130"/>
    <n v="561"/>
    <n v="1083"/>
    <x v="0"/>
    <x v="2"/>
    <x v="0"/>
    <x v="1"/>
    <s v="Ja"/>
    <x v="0"/>
    <n v="37788"/>
    <x v="2"/>
    <x v="8"/>
    <x v="2"/>
    <x v="0"/>
    <x v="0"/>
    <x v="0"/>
    <x v="0"/>
  </r>
  <r>
    <x v="17"/>
    <x v="54"/>
    <x v="130"/>
    <n v="561"/>
    <n v="1083"/>
    <x v="0"/>
    <x v="2"/>
    <x v="3"/>
    <x v="1"/>
    <s v="Ja"/>
    <x v="0"/>
    <n v="7"/>
    <x v="2"/>
    <x v="8"/>
    <x v="2"/>
    <x v="0"/>
    <x v="0"/>
    <x v="3"/>
    <x v="0"/>
  </r>
  <r>
    <x v="17"/>
    <x v="54"/>
    <x v="130"/>
    <n v="561"/>
    <n v="1083"/>
    <x v="0"/>
    <x v="2"/>
    <x v="7"/>
    <x v="1"/>
    <s v="Ja"/>
    <x v="0"/>
    <n v="4"/>
    <x v="2"/>
    <x v="8"/>
    <x v="2"/>
    <x v="0"/>
    <x v="0"/>
    <x v="7"/>
    <x v="0"/>
  </r>
  <r>
    <x v="17"/>
    <x v="54"/>
    <x v="130"/>
    <n v="561"/>
    <n v="1083"/>
    <x v="0"/>
    <x v="2"/>
    <x v="2"/>
    <x v="1"/>
    <s v="Ja"/>
    <x v="0"/>
    <n v="2"/>
    <x v="2"/>
    <x v="8"/>
    <x v="2"/>
    <x v="0"/>
    <x v="0"/>
    <x v="2"/>
    <x v="0"/>
  </r>
  <r>
    <x v="17"/>
    <x v="54"/>
    <x v="130"/>
    <n v="561"/>
    <n v="1083"/>
    <x v="0"/>
    <x v="2"/>
    <x v="5"/>
    <x v="1"/>
    <s v="Ja"/>
    <x v="0"/>
    <n v="1"/>
    <x v="2"/>
    <x v="8"/>
    <x v="2"/>
    <x v="0"/>
    <x v="0"/>
    <x v="5"/>
    <x v="0"/>
  </r>
  <r>
    <x v="17"/>
    <x v="54"/>
    <x v="130"/>
    <n v="563"/>
    <n v="1083"/>
    <x v="0"/>
    <x v="2"/>
    <x v="0"/>
    <x v="1"/>
    <s v="Ja"/>
    <x v="0"/>
    <n v="1179"/>
    <x v="2"/>
    <x v="9"/>
    <x v="2"/>
    <x v="0"/>
    <x v="0"/>
    <x v="0"/>
    <x v="0"/>
  </r>
  <r>
    <x v="17"/>
    <x v="54"/>
    <x v="130"/>
    <n v="563"/>
    <n v="1083"/>
    <x v="0"/>
    <x v="2"/>
    <x v="3"/>
    <x v="1"/>
    <s v="Ja"/>
    <x v="0"/>
    <n v="3"/>
    <x v="2"/>
    <x v="9"/>
    <x v="2"/>
    <x v="0"/>
    <x v="0"/>
    <x v="3"/>
    <x v="0"/>
  </r>
  <r>
    <x v="17"/>
    <x v="54"/>
    <x v="130"/>
    <n v="573"/>
    <n v="1083"/>
    <x v="0"/>
    <x v="2"/>
    <x v="0"/>
    <x v="1"/>
    <s v="Ja"/>
    <x v="0"/>
    <n v="8577"/>
    <x v="2"/>
    <x v="10"/>
    <x v="2"/>
    <x v="0"/>
    <x v="0"/>
    <x v="0"/>
    <x v="0"/>
  </r>
  <r>
    <x v="17"/>
    <x v="54"/>
    <x v="130"/>
    <n v="573"/>
    <n v="1083"/>
    <x v="0"/>
    <x v="2"/>
    <x v="3"/>
    <x v="1"/>
    <s v="Ja"/>
    <x v="0"/>
    <n v="2"/>
    <x v="2"/>
    <x v="10"/>
    <x v="2"/>
    <x v="0"/>
    <x v="0"/>
    <x v="3"/>
    <x v="0"/>
  </r>
  <r>
    <x v="17"/>
    <x v="54"/>
    <x v="130"/>
    <n v="575"/>
    <n v="1083"/>
    <x v="0"/>
    <x v="2"/>
    <x v="0"/>
    <x v="1"/>
    <s v="Ja"/>
    <x v="0"/>
    <n v="1"/>
    <x v="2"/>
    <x v="11"/>
    <x v="2"/>
    <x v="0"/>
    <x v="0"/>
    <x v="0"/>
    <x v="0"/>
  </r>
  <r>
    <x v="17"/>
    <x v="54"/>
    <x v="130"/>
    <n v="580"/>
    <n v="1083"/>
    <x v="0"/>
    <x v="2"/>
    <x v="0"/>
    <x v="1"/>
    <s v="Ja"/>
    <x v="0"/>
    <n v="3"/>
    <x v="2"/>
    <x v="57"/>
    <x v="2"/>
    <x v="0"/>
    <x v="0"/>
    <x v="0"/>
    <x v="0"/>
  </r>
  <r>
    <x v="17"/>
    <x v="54"/>
    <x v="130"/>
    <n v="621"/>
    <n v="1083"/>
    <x v="0"/>
    <x v="2"/>
    <x v="0"/>
    <x v="1"/>
    <s v="Ja"/>
    <x v="0"/>
    <n v="2"/>
    <x v="2"/>
    <x v="12"/>
    <x v="2"/>
    <x v="0"/>
    <x v="0"/>
    <x v="0"/>
    <x v="0"/>
  </r>
  <r>
    <x v="17"/>
    <x v="54"/>
    <x v="130"/>
    <n v="630"/>
    <n v="1083"/>
    <x v="0"/>
    <x v="2"/>
    <x v="0"/>
    <x v="1"/>
    <s v="Ja"/>
    <x v="0"/>
    <n v="2"/>
    <x v="2"/>
    <x v="13"/>
    <x v="2"/>
    <x v="0"/>
    <x v="0"/>
    <x v="0"/>
    <x v="0"/>
  </r>
  <r>
    <x v="17"/>
    <x v="54"/>
    <x v="130"/>
    <n v="760"/>
    <n v="1082"/>
    <x v="0"/>
    <x v="2"/>
    <x v="0"/>
    <x v="1"/>
    <s v="Ja"/>
    <x v="0"/>
    <n v="1"/>
    <x v="0"/>
    <x v="14"/>
    <x v="2"/>
    <x v="0"/>
    <x v="0"/>
    <x v="0"/>
    <x v="0"/>
  </r>
  <r>
    <x v="17"/>
    <x v="54"/>
    <x v="130"/>
    <n v="766"/>
    <n v="1082"/>
    <x v="0"/>
    <x v="2"/>
    <x v="0"/>
    <x v="1"/>
    <s v="Ja"/>
    <x v="0"/>
    <n v="1"/>
    <x v="0"/>
    <x v="74"/>
    <x v="2"/>
    <x v="0"/>
    <x v="0"/>
    <x v="0"/>
    <x v="0"/>
  </r>
  <r>
    <x v="17"/>
    <x v="54"/>
    <x v="130"/>
    <n v="791"/>
    <n v="1082"/>
    <x v="0"/>
    <x v="2"/>
    <x v="0"/>
    <x v="1"/>
    <s v="Ja"/>
    <x v="0"/>
    <n v="1"/>
    <x v="0"/>
    <x v="76"/>
    <x v="2"/>
    <x v="0"/>
    <x v="0"/>
    <x v="0"/>
    <x v="0"/>
  </r>
  <r>
    <x v="17"/>
    <x v="55"/>
    <x v="130"/>
    <n v="0"/>
    <n v="0"/>
    <x v="1"/>
    <x v="2"/>
    <x v="0"/>
    <x v="1"/>
    <s v="Ja"/>
    <x v="0"/>
    <n v="138"/>
    <x v="3"/>
    <x v="15"/>
    <x v="2"/>
    <x v="0"/>
    <x v="1"/>
    <x v="0"/>
    <x v="0"/>
  </r>
  <r>
    <x v="17"/>
    <x v="55"/>
    <x v="130"/>
    <n v="0"/>
    <n v="0"/>
    <x v="1"/>
    <x v="2"/>
    <x v="7"/>
    <x v="1"/>
    <s v="Ja"/>
    <x v="0"/>
    <n v="15"/>
    <x v="3"/>
    <x v="15"/>
    <x v="2"/>
    <x v="0"/>
    <x v="1"/>
    <x v="7"/>
    <x v="0"/>
  </r>
  <r>
    <x v="17"/>
    <x v="55"/>
    <x v="130"/>
    <n v="0"/>
    <n v="0"/>
    <x v="1"/>
    <x v="2"/>
    <x v="2"/>
    <x v="1"/>
    <s v="Ja"/>
    <x v="0"/>
    <n v="2"/>
    <x v="3"/>
    <x v="15"/>
    <x v="2"/>
    <x v="0"/>
    <x v="1"/>
    <x v="2"/>
    <x v="0"/>
  </r>
  <r>
    <x v="17"/>
    <x v="55"/>
    <x v="130"/>
    <n v="0"/>
    <n v="0"/>
    <x v="3"/>
    <x v="2"/>
    <x v="0"/>
    <x v="1"/>
    <s v="Ja"/>
    <x v="0"/>
    <n v="2"/>
    <x v="3"/>
    <x v="15"/>
    <x v="2"/>
    <x v="0"/>
    <x v="3"/>
    <x v="0"/>
    <x v="0"/>
  </r>
  <r>
    <x v="17"/>
    <x v="55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55"/>
    <x v="130"/>
    <n v="0"/>
    <n v="0"/>
    <x v="6"/>
    <x v="2"/>
    <x v="0"/>
    <x v="1"/>
    <s v="Ja"/>
    <x v="0"/>
    <n v="2"/>
    <x v="3"/>
    <x v="15"/>
    <x v="2"/>
    <x v="3"/>
    <x v="6"/>
    <x v="0"/>
    <x v="1"/>
  </r>
  <r>
    <x v="17"/>
    <x v="55"/>
    <x v="130"/>
    <n v="0"/>
    <n v="0"/>
    <x v="6"/>
    <x v="2"/>
    <x v="6"/>
    <x v="1"/>
    <s v="Ja"/>
    <x v="0"/>
    <n v="3"/>
    <x v="3"/>
    <x v="15"/>
    <x v="2"/>
    <x v="3"/>
    <x v="6"/>
    <x v="6"/>
    <x v="1"/>
  </r>
  <r>
    <x v="17"/>
    <x v="55"/>
    <x v="130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55"/>
    <x v="130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55"/>
    <x v="130"/>
    <n v="510"/>
    <n v="1083"/>
    <x v="0"/>
    <x v="2"/>
    <x v="0"/>
    <x v="1"/>
    <s v="Ja"/>
    <x v="0"/>
    <n v="2"/>
    <x v="2"/>
    <x v="5"/>
    <x v="2"/>
    <x v="0"/>
    <x v="0"/>
    <x v="0"/>
    <x v="0"/>
  </r>
  <r>
    <x v="17"/>
    <x v="55"/>
    <x v="130"/>
    <n v="530"/>
    <n v="1083"/>
    <x v="0"/>
    <x v="2"/>
    <x v="0"/>
    <x v="1"/>
    <s v="Ja"/>
    <x v="0"/>
    <n v="2"/>
    <x v="2"/>
    <x v="6"/>
    <x v="2"/>
    <x v="0"/>
    <x v="0"/>
    <x v="0"/>
    <x v="0"/>
  </r>
  <r>
    <x v="17"/>
    <x v="55"/>
    <x v="130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55"/>
    <x v="130"/>
    <n v="561"/>
    <n v="1083"/>
    <x v="0"/>
    <x v="2"/>
    <x v="0"/>
    <x v="1"/>
    <s v="Ja"/>
    <x v="0"/>
    <n v="3"/>
    <x v="2"/>
    <x v="8"/>
    <x v="2"/>
    <x v="0"/>
    <x v="0"/>
    <x v="0"/>
    <x v="0"/>
  </r>
  <r>
    <x v="17"/>
    <x v="55"/>
    <x v="130"/>
    <n v="573"/>
    <n v="1083"/>
    <x v="0"/>
    <x v="2"/>
    <x v="0"/>
    <x v="1"/>
    <s v="Ja"/>
    <x v="0"/>
    <n v="8405"/>
    <x v="2"/>
    <x v="10"/>
    <x v="2"/>
    <x v="0"/>
    <x v="0"/>
    <x v="0"/>
    <x v="0"/>
  </r>
  <r>
    <x v="17"/>
    <x v="55"/>
    <x v="130"/>
    <n v="573"/>
    <n v="1083"/>
    <x v="0"/>
    <x v="2"/>
    <x v="3"/>
    <x v="1"/>
    <s v="Ja"/>
    <x v="0"/>
    <n v="5"/>
    <x v="2"/>
    <x v="10"/>
    <x v="2"/>
    <x v="0"/>
    <x v="0"/>
    <x v="3"/>
    <x v="0"/>
  </r>
  <r>
    <x v="17"/>
    <x v="55"/>
    <x v="130"/>
    <n v="573"/>
    <n v="1083"/>
    <x v="0"/>
    <x v="2"/>
    <x v="2"/>
    <x v="1"/>
    <s v="Ja"/>
    <x v="0"/>
    <n v="2"/>
    <x v="2"/>
    <x v="10"/>
    <x v="2"/>
    <x v="0"/>
    <x v="0"/>
    <x v="2"/>
    <x v="0"/>
  </r>
  <r>
    <x v="17"/>
    <x v="55"/>
    <x v="130"/>
    <n v="575"/>
    <n v="1083"/>
    <x v="0"/>
    <x v="2"/>
    <x v="0"/>
    <x v="1"/>
    <s v="Ja"/>
    <x v="0"/>
    <n v="14590"/>
    <x v="2"/>
    <x v="11"/>
    <x v="2"/>
    <x v="0"/>
    <x v="0"/>
    <x v="0"/>
    <x v="0"/>
  </r>
  <r>
    <x v="17"/>
    <x v="55"/>
    <x v="130"/>
    <n v="575"/>
    <n v="1083"/>
    <x v="0"/>
    <x v="2"/>
    <x v="3"/>
    <x v="1"/>
    <s v="Ja"/>
    <x v="0"/>
    <n v="4"/>
    <x v="2"/>
    <x v="11"/>
    <x v="2"/>
    <x v="0"/>
    <x v="0"/>
    <x v="3"/>
    <x v="0"/>
  </r>
  <r>
    <x v="17"/>
    <x v="55"/>
    <x v="130"/>
    <n v="580"/>
    <n v="1083"/>
    <x v="0"/>
    <x v="2"/>
    <x v="0"/>
    <x v="1"/>
    <s v="Ja"/>
    <x v="0"/>
    <n v="20215"/>
    <x v="2"/>
    <x v="57"/>
    <x v="2"/>
    <x v="0"/>
    <x v="0"/>
    <x v="0"/>
    <x v="0"/>
  </r>
  <r>
    <x v="17"/>
    <x v="55"/>
    <x v="130"/>
    <n v="580"/>
    <n v="1083"/>
    <x v="0"/>
    <x v="2"/>
    <x v="3"/>
    <x v="1"/>
    <s v="Ja"/>
    <x v="0"/>
    <n v="28"/>
    <x v="2"/>
    <x v="57"/>
    <x v="2"/>
    <x v="0"/>
    <x v="0"/>
    <x v="3"/>
    <x v="0"/>
  </r>
  <r>
    <x v="17"/>
    <x v="55"/>
    <x v="130"/>
    <n v="580"/>
    <n v="1083"/>
    <x v="0"/>
    <x v="2"/>
    <x v="7"/>
    <x v="1"/>
    <s v="Ja"/>
    <x v="0"/>
    <n v="2"/>
    <x v="2"/>
    <x v="57"/>
    <x v="2"/>
    <x v="0"/>
    <x v="0"/>
    <x v="7"/>
    <x v="0"/>
  </r>
  <r>
    <x v="17"/>
    <x v="55"/>
    <x v="130"/>
    <n v="580"/>
    <n v="1083"/>
    <x v="0"/>
    <x v="2"/>
    <x v="2"/>
    <x v="1"/>
    <s v="Ja"/>
    <x v="0"/>
    <n v="1"/>
    <x v="2"/>
    <x v="57"/>
    <x v="2"/>
    <x v="0"/>
    <x v="0"/>
    <x v="2"/>
    <x v="0"/>
  </r>
  <r>
    <x v="17"/>
    <x v="55"/>
    <x v="130"/>
    <n v="580"/>
    <n v="1083"/>
    <x v="0"/>
    <x v="2"/>
    <x v="5"/>
    <x v="1"/>
    <s v="Ja"/>
    <x v="0"/>
    <n v="1"/>
    <x v="2"/>
    <x v="57"/>
    <x v="2"/>
    <x v="0"/>
    <x v="0"/>
    <x v="5"/>
    <x v="0"/>
  </r>
  <r>
    <x v="17"/>
    <x v="55"/>
    <x v="130"/>
    <n v="607"/>
    <n v="1083"/>
    <x v="0"/>
    <x v="2"/>
    <x v="0"/>
    <x v="1"/>
    <s v="Ja"/>
    <x v="0"/>
    <n v="17522"/>
    <x v="2"/>
    <x v="85"/>
    <x v="2"/>
    <x v="0"/>
    <x v="0"/>
    <x v="0"/>
    <x v="0"/>
  </r>
  <r>
    <x v="17"/>
    <x v="55"/>
    <x v="130"/>
    <n v="607"/>
    <n v="1083"/>
    <x v="0"/>
    <x v="2"/>
    <x v="3"/>
    <x v="1"/>
    <s v="Ja"/>
    <x v="0"/>
    <n v="10"/>
    <x v="2"/>
    <x v="85"/>
    <x v="2"/>
    <x v="0"/>
    <x v="0"/>
    <x v="3"/>
    <x v="0"/>
  </r>
  <r>
    <x v="17"/>
    <x v="55"/>
    <x v="130"/>
    <n v="607"/>
    <n v="1083"/>
    <x v="0"/>
    <x v="2"/>
    <x v="7"/>
    <x v="1"/>
    <s v="Ja"/>
    <x v="0"/>
    <n v="9"/>
    <x v="2"/>
    <x v="85"/>
    <x v="2"/>
    <x v="0"/>
    <x v="0"/>
    <x v="7"/>
    <x v="0"/>
  </r>
  <r>
    <x v="17"/>
    <x v="55"/>
    <x v="130"/>
    <n v="607"/>
    <n v="1083"/>
    <x v="0"/>
    <x v="2"/>
    <x v="5"/>
    <x v="1"/>
    <s v="Ja"/>
    <x v="0"/>
    <n v="1"/>
    <x v="2"/>
    <x v="85"/>
    <x v="2"/>
    <x v="0"/>
    <x v="0"/>
    <x v="5"/>
    <x v="0"/>
  </r>
  <r>
    <x v="17"/>
    <x v="55"/>
    <x v="130"/>
    <n v="615"/>
    <n v="1082"/>
    <x v="0"/>
    <x v="2"/>
    <x v="0"/>
    <x v="1"/>
    <s v="Ja"/>
    <x v="0"/>
    <n v="29448"/>
    <x v="0"/>
    <x v="66"/>
    <x v="2"/>
    <x v="0"/>
    <x v="0"/>
    <x v="0"/>
    <x v="0"/>
  </r>
  <r>
    <x v="17"/>
    <x v="55"/>
    <x v="130"/>
    <n v="615"/>
    <n v="1082"/>
    <x v="0"/>
    <x v="2"/>
    <x v="3"/>
    <x v="1"/>
    <s v="Ja"/>
    <x v="0"/>
    <n v="18"/>
    <x v="0"/>
    <x v="66"/>
    <x v="2"/>
    <x v="0"/>
    <x v="0"/>
    <x v="3"/>
    <x v="0"/>
  </r>
  <r>
    <x v="17"/>
    <x v="55"/>
    <x v="130"/>
    <n v="615"/>
    <n v="1082"/>
    <x v="0"/>
    <x v="2"/>
    <x v="7"/>
    <x v="1"/>
    <s v="Ja"/>
    <x v="0"/>
    <n v="4"/>
    <x v="0"/>
    <x v="66"/>
    <x v="2"/>
    <x v="0"/>
    <x v="0"/>
    <x v="7"/>
    <x v="0"/>
  </r>
  <r>
    <x v="17"/>
    <x v="55"/>
    <x v="130"/>
    <n v="621"/>
    <n v="1083"/>
    <x v="0"/>
    <x v="2"/>
    <x v="0"/>
    <x v="1"/>
    <s v="Ja"/>
    <x v="0"/>
    <n v="9553"/>
    <x v="2"/>
    <x v="12"/>
    <x v="2"/>
    <x v="0"/>
    <x v="0"/>
    <x v="0"/>
    <x v="0"/>
  </r>
  <r>
    <x v="17"/>
    <x v="55"/>
    <x v="130"/>
    <n v="621"/>
    <n v="1083"/>
    <x v="0"/>
    <x v="2"/>
    <x v="3"/>
    <x v="1"/>
    <s v="Ja"/>
    <x v="0"/>
    <n v="1"/>
    <x v="2"/>
    <x v="12"/>
    <x v="2"/>
    <x v="0"/>
    <x v="0"/>
    <x v="3"/>
    <x v="0"/>
  </r>
  <r>
    <x v="17"/>
    <x v="55"/>
    <x v="130"/>
    <n v="630"/>
    <n v="1083"/>
    <x v="0"/>
    <x v="2"/>
    <x v="0"/>
    <x v="1"/>
    <s v="Ja"/>
    <x v="0"/>
    <n v="1"/>
    <x v="2"/>
    <x v="13"/>
    <x v="2"/>
    <x v="0"/>
    <x v="0"/>
    <x v="0"/>
    <x v="0"/>
  </r>
  <r>
    <x v="17"/>
    <x v="55"/>
    <x v="130"/>
    <n v="710"/>
    <n v="1082"/>
    <x v="0"/>
    <x v="2"/>
    <x v="0"/>
    <x v="1"/>
    <s v="Ja"/>
    <x v="0"/>
    <n v="1"/>
    <x v="0"/>
    <x v="87"/>
    <x v="2"/>
    <x v="0"/>
    <x v="0"/>
    <x v="0"/>
    <x v="0"/>
  </r>
  <r>
    <x v="17"/>
    <x v="55"/>
    <x v="130"/>
    <n v="730"/>
    <n v="1082"/>
    <x v="0"/>
    <x v="2"/>
    <x v="0"/>
    <x v="1"/>
    <s v="Ja"/>
    <x v="0"/>
    <n v="1"/>
    <x v="0"/>
    <x v="71"/>
    <x v="2"/>
    <x v="0"/>
    <x v="0"/>
    <x v="0"/>
    <x v="0"/>
  </r>
  <r>
    <x v="17"/>
    <x v="55"/>
    <x v="130"/>
    <n v="746"/>
    <n v="1082"/>
    <x v="0"/>
    <x v="2"/>
    <x v="0"/>
    <x v="1"/>
    <s v="Ja"/>
    <x v="0"/>
    <n v="1"/>
    <x v="0"/>
    <x v="0"/>
    <x v="2"/>
    <x v="0"/>
    <x v="0"/>
    <x v="0"/>
    <x v="0"/>
  </r>
  <r>
    <x v="17"/>
    <x v="55"/>
    <x v="130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55"/>
    <x v="130"/>
    <n v="760"/>
    <n v="1082"/>
    <x v="0"/>
    <x v="2"/>
    <x v="0"/>
    <x v="1"/>
    <s v="Ja"/>
    <x v="0"/>
    <n v="1"/>
    <x v="0"/>
    <x v="14"/>
    <x v="2"/>
    <x v="0"/>
    <x v="0"/>
    <x v="0"/>
    <x v="0"/>
  </r>
  <r>
    <x v="17"/>
    <x v="55"/>
    <x v="130"/>
    <n v="766"/>
    <n v="1082"/>
    <x v="0"/>
    <x v="2"/>
    <x v="0"/>
    <x v="1"/>
    <s v="Ja"/>
    <x v="0"/>
    <n v="2"/>
    <x v="0"/>
    <x v="74"/>
    <x v="2"/>
    <x v="0"/>
    <x v="0"/>
    <x v="0"/>
    <x v="0"/>
  </r>
  <r>
    <x v="17"/>
    <x v="56"/>
    <x v="130"/>
    <n v="0"/>
    <n v="0"/>
    <x v="1"/>
    <x v="2"/>
    <x v="0"/>
    <x v="1"/>
    <s v="Ja"/>
    <x v="0"/>
    <n v="136"/>
    <x v="3"/>
    <x v="15"/>
    <x v="2"/>
    <x v="0"/>
    <x v="1"/>
    <x v="0"/>
    <x v="0"/>
  </r>
  <r>
    <x v="17"/>
    <x v="56"/>
    <x v="130"/>
    <n v="0"/>
    <n v="0"/>
    <x v="1"/>
    <x v="2"/>
    <x v="7"/>
    <x v="1"/>
    <s v="Ja"/>
    <x v="0"/>
    <n v="16"/>
    <x v="3"/>
    <x v="15"/>
    <x v="2"/>
    <x v="0"/>
    <x v="1"/>
    <x v="7"/>
    <x v="0"/>
  </r>
  <r>
    <x v="17"/>
    <x v="56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56"/>
    <x v="130"/>
    <n v="0"/>
    <n v="0"/>
    <x v="3"/>
    <x v="2"/>
    <x v="2"/>
    <x v="1"/>
    <s v="Ja"/>
    <x v="0"/>
    <n v="2"/>
    <x v="3"/>
    <x v="15"/>
    <x v="2"/>
    <x v="0"/>
    <x v="3"/>
    <x v="2"/>
    <x v="0"/>
  </r>
  <r>
    <x v="17"/>
    <x v="56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56"/>
    <x v="130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56"/>
    <x v="130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56"/>
    <x v="130"/>
    <n v="376"/>
    <n v="1085"/>
    <x v="0"/>
    <x v="2"/>
    <x v="0"/>
    <x v="1"/>
    <s v="Ja"/>
    <x v="0"/>
    <n v="1"/>
    <x v="4"/>
    <x v="52"/>
    <x v="2"/>
    <x v="0"/>
    <x v="0"/>
    <x v="0"/>
    <x v="0"/>
  </r>
  <r>
    <x v="17"/>
    <x v="56"/>
    <x v="130"/>
    <n v="530"/>
    <n v="1083"/>
    <x v="0"/>
    <x v="2"/>
    <x v="0"/>
    <x v="1"/>
    <s v="Ja"/>
    <x v="0"/>
    <n v="4"/>
    <x v="2"/>
    <x v="6"/>
    <x v="2"/>
    <x v="0"/>
    <x v="0"/>
    <x v="0"/>
    <x v="0"/>
  </r>
  <r>
    <x v="17"/>
    <x v="56"/>
    <x v="130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56"/>
    <x v="130"/>
    <n v="561"/>
    <n v="1083"/>
    <x v="0"/>
    <x v="2"/>
    <x v="0"/>
    <x v="1"/>
    <s v="Ja"/>
    <x v="0"/>
    <n v="1"/>
    <x v="2"/>
    <x v="8"/>
    <x v="2"/>
    <x v="0"/>
    <x v="0"/>
    <x v="0"/>
    <x v="0"/>
  </r>
  <r>
    <x v="17"/>
    <x v="56"/>
    <x v="130"/>
    <n v="573"/>
    <n v="1083"/>
    <x v="0"/>
    <x v="2"/>
    <x v="0"/>
    <x v="1"/>
    <s v="Ja"/>
    <x v="0"/>
    <n v="1"/>
    <x v="2"/>
    <x v="10"/>
    <x v="2"/>
    <x v="0"/>
    <x v="0"/>
    <x v="0"/>
    <x v="0"/>
  </r>
  <r>
    <x v="17"/>
    <x v="56"/>
    <x v="130"/>
    <n v="607"/>
    <n v="1083"/>
    <x v="0"/>
    <x v="2"/>
    <x v="0"/>
    <x v="1"/>
    <s v="Ja"/>
    <x v="0"/>
    <n v="2"/>
    <x v="2"/>
    <x v="85"/>
    <x v="2"/>
    <x v="0"/>
    <x v="0"/>
    <x v="0"/>
    <x v="0"/>
  </r>
  <r>
    <x v="17"/>
    <x v="56"/>
    <x v="130"/>
    <n v="615"/>
    <n v="1082"/>
    <x v="0"/>
    <x v="2"/>
    <x v="0"/>
    <x v="1"/>
    <s v="Ja"/>
    <x v="0"/>
    <n v="1"/>
    <x v="0"/>
    <x v="66"/>
    <x v="2"/>
    <x v="0"/>
    <x v="0"/>
    <x v="0"/>
    <x v="0"/>
  </r>
  <r>
    <x v="17"/>
    <x v="56"/>
    <x v="130"/>
    <n v="621"/>
    <n v="1083"/>
    <x v="0"/>
    <x v="2"/>
    <x v="0"/>
    <x v="1"/>
    <s v="Ja"/>
    <x v="0"/>
    <n v="21336"/>
    <x v="2"/>
    <x v="12"/>
    <x v="2"/>
    <x v="0"/>
    <x v="0"/>
    <x v="0"/>
    <x v="0"/>
  </r>
  <r>
    <x v="17"/>
    <x v="56"/>
    <x v="130"/>
    <n v="621"/>
    <n v="1083"/>
    <x v="0"/>
    <x v="2"/>
    <x v="3"/>
    <x v="1"/>
    <s v="Ja"/>
    <x v="0"/>
    <n v="16"/>
    <x v="2"/>
    <x v="12"/>
    <x v="2"/>
    <x v="0"/>
    <x v="0"/>
    <x v="3"/>
    <x v="0"/>
  </r>
  <r>
    <x v="17"/>
    <x v="56"/>
    <x v="130"/>
    <n v="630"/>
    <n v="1083"/>
    <x v="0"/>
    <x v="2"/>
    <x v="0"/>
    <x v="1"/>
    <s v="Ja"/>
    <x v="0"/>
    <n v="38981"/>
    <x v="2"/>
    <x v="13"/>
    <x v="2"/>
    <x v="0"/>
    <x v="0"/>
    <x v="0"/>
    <x v="0"/>
  </r>
  <r>
    <x v="17"/>
    <x v="56"/>
    <x v="130"/>
    <n v="630"/>
    <n v="1083"/>
    <x v="0"/>
    <x v="2"/>
    <x v="3"/>
    <x v="1"/>
    <s v="Ja"/>
    <x v="0"/>
    <n v="26"/>
    <x v="2"/>
    <x v="13"/>
    <x v="2"/>
    <x v="0"/>
    <x v="0"/>
    <x v="3"/>
    <x v="0"/>
  </r>
  <r>
    <x v="17"/>
    <x v="56"/>
    <x v="130"/>
    <n v="630"/>
    <n v="1083"/>
    <x v="0"/>
    <x v="2"/>
    <x v="7"/>
    <x v="1"/>
    <s v="Ja"/>
    <x v="0"/>
    <n v="3"/>
    <x v="2"/>
    <x v="13"/>
    <x v="2"/>
    <x v="0"/>
    <x v="0"/>
    <x v="7"/>
    <x v="0"/>
  </r>
  <r>
    <x v="17"/>
    <x v="56"/>
    <x v="130"/>
    <n v="630"/>
    <n v="1083"/>
    <x v="0"/>
    <x v="2"/>
    <x v="4"/>
    <x v="1"/>
    <s v="Ja"/>
    <x v="0"/>
    <n v="1"/>
    <x v="2"/>
    <x v="13"/>
    <x v="2"/>
    <x v="0"/>
    <x v="0"/>
    <x v="4"/>
    <x v="0"/>
  </r>
  <r>
    <x v="17"/>
    <x v="56"/>
    <x v="130"/>
    <n v="630"/>
    <n v="1083"/>
    <x v="0"/>
    <x v="2"/>
    <x v="8"/>
    <x v="1"/>
    <s v="Ja"/>
    <x v="0"/>
    <n v="1"/>
    <x v="2"/>
    <x v="13"/>
    <x v="2"/>
    <x v="0"/>
    <x v="0"/>
    <x v="8"/>
    <x v="0"/>
  </r>
  <r>
    <x v="17"/>
    <x v="56"/>
    <x v="130"/>
    <n v="657"/>
    <n v="1082"/>
    <x v="0"/>
    <x v="2"/>
    <x v="0"/>
    <x v="1"/>
    <s v="Ja"/>
    <x v="0"/>
    <n v="29268"/>
    <x v="0"/>
    <x v="67"/>
    <x v="2"/>
    <x v="0"/>
    <x v="0"/>
    <x v="0"/>
    <x v="0"/>
  </r>
  <r>
    <x v="17"/>
    <x v="56"/>
    <x v="130"/>
    <n v="657"/>
    <n v="1082"/>
    <x v="0"/>
    <x v="2"/>
    <x v="3"/>
    <x v="1"/>
    <s v="Ja"/>
    <x v="0"/>
    <n v="9"/>
    <x v="0"/>
    <x v="67"/>
    <x v="2"/>
    <x v="0"/>
    <x v="0"/>
    <x v="3"/>
    <x v="0"/>
  </r>
  <r>
    <x v="17"/>
    <x v="56"/>
    <x v="130"/>
    <n v="657"/>
    <n v="1082"/>
    <x v="0"/>
    <x v="2"/>
    <x v="7"/>
    <x v="1"/>
    <s v="Ja"/>
    <x v="0"/>
    <n v="3"/>
    <x v="0"/>
    <x v="67"/>
    <x v="2"/>
    <x v="0"/>
    <x v="0"/>
    <x v="7"/>
    <x v="0"/>
  </r>
  <r>
    <x v="17"/>
    <x v="56"/>
    <x v="130"/>
    <n v="657"/>
    <n v="1082"/>
    <x v="0"/>
    <x v="2"/>
    <x v="2"/>
    <x v="1"/>
    <s v="Ja"/>
    <x v="0"/>
    <n v="1"/>
    <x v="0"/>
    <x v="67"/>
    <x v="2"/>
    <x v="0"/>
    <x v="0"/>
    <x v="2"/>
    <x v="0"/>
  </r>
  <r>
    <x v="17"/>
    <x v="56"/>
    <x v="130"/>
    <n v="661"/>
    <n v="1082"/>
    <x v="0"/>
    <x v="2"/>
    <x v="0"/>
    <x v="1"/>
    <s v="Ja"/>
    <x v="0"/>
    <n v="10166"/>
    <x v="0"/>
    <x v="68"/>
    <x v="2"/>
    <x v="0"/>
    <x v="0"/>
    <x v="0"/>
    <x v="0"/>
  </r>
  <r>
    <x v="17"/>
    <x v="56"/>
    <x v="130"/>
    <n v="661"/>
    <n v="1082"/>
    <x v="0"/>
    <x v="2"/>
    <x v="3"/>
    <x v="1"/>
    <s v="Ja"/>
    <x v="0"/>
    <n v="3"/>
    <x v="0"/>
    <x v="68"/>
    <x v="2"/>
    <x v="0"/>
    <x v="0"/>
    <x v="3"/>
    <x v="0"/>
  </r>
  <r>
    <x v="17"/>
    <x v="56"/>
    <x v="130"/>
    <n v="661"/>
    <n v="1082"/>
    <x v="0"/>
    <x v="2"/>
    <x v="7"/>
    <x v="1"/>
    <s v="Ja"/>
    <x v="0"/>
    <n v="1"/>
    <x v="0"/>
    <x v="68"/>
    <x v="2"/>
    <x v="0"/>
    <x v="0"/>
    <x v="7"/>
    <x v="0"/>
  </r>
  <r>
    <x v="17"/>
    <x v="56"/>
    <x v="130"/>
    <n v="665"/>
    <n v="1082"/>
    <x v="0"/>
    <x v="2"/>
    <x v="0"/>
    <x v="1"/>
    <s v="Ja"/>
    <x v="0"/>
    <n v="1"/>
    <x v="0"/>
    <x v="69"/>
    <x v="2"/>
    <x v="0"/>
    <x v="0"/>
    <x v="0"/>
    <x v="0"/>
  </r>
  <r>
    <x v="17"/>
    <x v="56"/>
    <x v="130"/>
    <n v="727"/>
    <n v="1082"/>
    <x v="0"/>
    <x v="2"/>
    <x v="0"/>
    <x v="1"/>
    <s v="Ja"/>
    <x v="0"/>
    <n v="1"/>
    <x v="0"/>
    <x v="89"/>
    <x v="2"/>
    <x v="0"/>
    <x v="0"/>
    <x v="0"/>
    <x v="0"/>
  </r>
  <r>
    <x v="17"/>
    <x v="56"/>
    <x v="130"/>
    <n v="740"/>
    <n v="1082"/>
    <x v="0"/>
    <x v="2"/>
    <x v="0"/>
    <x v="1"/>
    <s v="Ja"/>
    <x v="0"/>
    <n v="2"/>
    <x v="0"/>
    <x v="72"/>
    <x v="2"/>
    <x v="0"/>
    <x v="0"/>
    <x v="0"/>
    <x v="0"/>
  </r>
  <r>
    <x v="17"/>
    <x v="56"/>
    <x v="130"/>
    <n v="756"/>
    <n v="1082"/>
    <x v="0"/>
    <x v="2"/>
    <x v="0"/>
    <x v="1"/>
    <s v="Ja"/>
    <x v="0"/>
    <n v="1"/>
    <x v="0"/>
    <x v="73"/>
    <x v="2"/>
    <x v="0"/>
    <x v="0"/>
    <x v="0"/>
    <x v="0"/>
  </r>
  <r>
    <x v="17"/>
    <x v="56"/>
    <x v="130"/>
    <n v="760"/>
    <n v="1082"/>
    <x v="0"/>
    <x v="2"/>
    <x v="0"/>
    <x v="1"/>
    <s v="Ja"/>
    <x v="0"/>
    <n v="4"/>
    <x v="0"/>
    <x v="14"/>
    <x v="2"/>
    <x v="0"/>
    <x v="0"/>
    <x v="0"/>
    <x v="0"/>
  </r>
  <r>
    <x v="17"/>
    <x v="56"/>
    <x v="130"/>
    <n v="766"/>
    <n v="1082"/>
    <x v="0"/>
    <x v="2"/>
    <x v="0"/>
    <x v="1"/>
    <s v="Ja"/>
    <x v="0"/>
    <n v="2"/>
    <x v="0"/>
    <x v="74"/>
    <x v="2"/>
    <x v="0"/>
    <x v="0"/>
    <x v="0"/>
    <x v="0"/>
  </r>
  <r>
    <x v="17"/>
    <x v="56"/>
    <x v="130"/>
    <n v="779"/>
    <n v="1082"/>
    <x v="0"/>
    <x v="2"/>
    <x v="0"/>
    <x v="1"/>
    <s v="Ja"/>
    <x v="0"/>
    <n v="1"/>
    <x v="0"/>
    <x v="75"/>
    <x v="2"/>
    <x v="0"/>
    <x v="0"/>
    <x v="0"/>
    <x v="0"/>
  </r>
  <r>
    <x v="17"/>
    <x v="56"/>
    <x v="130"/>
    <n v="791"/>
    <n v="1082"/>
    <x v="0"/>
    <x v="2"/>
    <x v="0"/>
    <x v="1"/>
    <s v="Ja"/>
    <x v="0"/>
    <n v="1"/>
    <x v="0"/>
    <x v="76"/>
    <x v="2"/>
    <x v="0"/>
    <x v="0"/>
    <x v="0"/>
    <x v="0"/>
  </r>
  <r>
    <x v="17"/>
    <x v="56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56"/>
    <x v="130"/>
    <n v="849"/>
    <n v="1081"/>
    <x v="0"/>
    <x v="2"/>
    <x v="0"/>
    <x v="1"/>
    <s v="Ja"/>
    <x v="0"/>
    <n v="1"/>
    <x v="5"/>
    <x v="83"/>
    <x v="2"/>
    <x v="0"/>
    <x v="0"/>
    <x v="0"/>
    <x v="0"/>
  </r>
  <r>
    <x v="17"/>
    <x v="56"/>
    <x v="130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57"/>
    <x v="130"/>
    <n v="0"/>
    <n v="0"/>
    <x v="1"/>
    <x v="2"/>
    <x v="0"/>
    <x v="1"/>
    <s v="Ja"/>
    <x v="0"/>
    <n v="121"/>
    <x v="3"/>
    <x v="15"/>
    <x v="2"/>
    <x v="0"/>
    <x v="1"/>
    <x v="0"/>
    <x v="0"/>
  </r>
  <r>
    <x v="17"/>
    <x v="57"/>
    <x v="130"/>
    <n v="0"/>
    <n v="0"/>
    <x v="1"/>
    <x v="2"/>
    <x v="7"/>
    <x v="1"/>
    <s v="Ja"/>
    <x v="0"/>
    <n v="4"/>
    <x v="3"/>
    <x v="15"/>
    <x v="2"/>
    <x v="0"/>
    <x v="1"/>
    <x v="7"/>
    <x v="0"/>
  </r>
  <r>
    <x v="17"/>
    <x v="57"/>
    <x v="130"/>
    <n v="0"/>
    <n v="0"/>
    <x v="1"/>
    <x v="2"/>
    <x v="2"/>
    <x v="1"/>
    <s v="Ja"/>
    <x v="0"/>
    <n v="2"/>
    <x v="3"/>
    <x v="15"/>
    <x v="2"/>
    <x v="0"/>
    <x v="1"/>
    <x v="2"/>
    <x v="0"/>
  </r>
  <r>
    <x v="17"/>
    <x v="57"/>
    <x v="130"/>
    <n v="0"/>
    <n v="0"/>
    <x v="2"/>
    <x v="2"/>
    <x v="0"/>
    <x v="1"/>
    <s v="Ja"/>
    <x v="0"/>
    <n v="1"/>
    <x v="3"/>
    <x v="15"/>
    <x v="2"/>
    <x v="0"/>
    <x v="2"/>
    <x v="0"/>
    <x v="0"/>
  </r>
  <r>
    <x v="17"/>
    <x v="57"/>
    <x v="130"/>
    <n v="0"/>
    <n v="0"/>
    <x v="3"/>
    <x v="2"/>
    <x v="0"/>
    <x v="1"/>
    <s v="Ja"/>
    <x v="0"/>
    <n v="6"/>
    <x v="3"/>
    <x v="15"/>
    <x v="2"/>
    <x v="0"/>
    <x v="3"/>
    <x v="0"/>
    <x v="0"/>
  </r>
  <r>
    <x v="17"/>
    <x v="57"/>
    <x v="130"/>
    <n v="0"/>
    <n v="0"/>
    <x v="6"/>
    <x v="2"/>
    <x v="0"/>
    <x v="1"/>
    <s v="Ja"/>
    <x v="0"/>
    <n v="4"/>
    <x v="3"/>
    <x v="15"/>
    <x v="2"/>
    <x v="3"/>
    <x v="6"/>
    <x v="0"/>
    <x v="1"/>
  </r>
  <r>
    <x v="17"/>
    <x v="57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57"/>
    <x v="130"/>
    <n v="316"/>
    <n v="1085"/>
    <x v="0"/>
    <x v="2"/>
    <x v="0"/>
    <x v="1"/>
    <s v="Ja"/>
    <x v="0"/>
    <n v="2"/>
    <x v="4"/>
    <x v="44"/>
    <x v="2"/>
    <x v="0"/>
    <x v="0"/>
    <x v="0"/>
    <x v="0"/>
  </r>
  <r>
    <x v="17"/>
    <x v="57"/>
    <x v="130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57"/>
    <x v="130"/>
    <n v="510"/>
    <n v="1083"/>
    <x v="0"/>
    <x v="2"/>
    <x v="0"/>
    <x v="1"/>
    <s v="Ja"/>
    <x v="0"/>
    <n v="1"/>
    <x v="2"/>
    <x v="5"/>
    <x v="2"/>
    <x v="0"/>
    <x v="0"/>
    <x v="0"/>
    <x v="0"/>
  </r>
  <r>
    <x v="17"/>
    <x v="57"/>
    <x v="130"/>
    <n v="630"/>
    <n v="1083"/>
    <x v="0"/>
    <x v="2"/>
    <x v="0"/>
    <x v="1"/>
    <s v="Ja"/>
    <x v="0"/>
    <n v="2"/>
    <x v="2"/>
    <x v="13"/>
    <x v="2"/>
    <x v="0"/>
    <x v="0"/>
    <x v="0"/>
    <x v="0"/>
  </r>
  <r>
    <x v="17"/>
    <x v="57"/>
    <x v="130"/>
    <n v="657"/>
    <n v="1082"/>
    <x v="0"/>
    <x v="2"/>
    <x v="0"/>
    <x v="1"/>
    <s v="Ja"/>
    <x v="0"/>
    <n v="2"/>
    <x v="0"/>
    <x v="67"/>
    <x v="2"/>
    <x v="0"/>
    <x v="0"/>
    <x v="0"/>
    <x v="0"/>
  </r>
  <r>
    <x v="17"/>
    <x v="57"/>
    <x v="130"/>
    <n v="661"/>
    <n v="1082"/>
    <x v="0"/>
    <x v="2"/>
    <x v="0"/>
    <x v="1"/>
    <s v="Ja"/>
    <x v="0"/>
    <n v="8509"/>
    <x v="0"/>
    <x v="68"/>
    <x v="2"/>
    <x v="0"/>
    <x v="0"/>
    <x v="0"/>
    <x v="0"/>
  </r>
  <r>
    <x v="17"/>
    <x v="57"/>
    <x v="130"/>
    <n v="661"/>
    <n v="1082"/>
    <x v="0"/>
    <x v="2"/>
    <x v="3"/>
    <x v="1"/>
    <s v="Ja"/>
    <x v="0"/>
    <n v="3"/>
    <x v="0"/>
    <x v="68"/>
    <x v="2"/>
    <x v="0"/>
    <x v="0"/>
    <x v="3"/>
    <x v="0"/>
  </r>
  <r>
    <x v="17"/>
    <x v="57"/>
    <x v="130"/>
    <n v="661"/>
    <n v="1082"/>
    <x v="0"/>
    <x v="2"/>
    <x v="7"/>
    <x v="1"/>
    <s v="Ja"/>
    <x v="0"/>
    <n v="3"/>
    <x v="0"/>
    <x v="68"/>
    <x v="2"/>
    <x v="0"/>
    <x v="0"/>
    <x v="7"/>
    <x v="0"/>
  </r>
  <r>
    <x v="17"/>
    <x v="57"/>
    <x v="130"/>
    <n v="665"/>
    <n v="1082"/>
    <x v="0"/>
    <x v="2"/>
    <x v="0"/>
    <x v="1"/>
    <s v="Ja"/>
    <x v="0"/>
    <n v="6916"/>
    <x v="0"/>
    <x v="69"/>
    <x v="2"/>
    <x v="0"/>
    <x v="0"/>
    <x v="0"/>
    <x v="0"/>
  </r>
  <r>
    <x v="17"/>
    <x v="57"/>
    <x v="130"/>
    <n v="665"/>
    <n v="1082"/>
    <x v="0"/>
    <x v="2"/>
    <x v="3"/>
    <x v="1"/>
    <s v="Ja"/>
    <x v="0"/>
    <n v="3"/>
    <x v="0"/>
    <x v="69"/>
    <x v="2"/>
    <x v="0"/>
    <x v="0"/>
    <x v="3"/>
    <x v="0"/>
  </r>
  <r>
    <x v="17"/>
    <x v="57"/>
    <x v="130"/>
    <n v="665"/>
    <n v="1082"/>
    <x v="0"/>
    <x v="2"/>
    <x v="8"/>
    <x v="1"/>
    <s v="Ja"/>
    <x v="0"/>
    <n v="1"/>
    <x v="0"/>
    <x v="69"/>
    <x v="2"/>
    <x v="0"/>
    <x v="0"/>
    <x v="8"/>
    <x v="0"/>
  </r>
  <r>
    <x v="17"/>
    <x v="57"/>
    <x v="130"/>
    <n v="665"/>
    <n v="1082"/>
    <x v="0"/>
    <x v="2"/>
    <x v="5"/>
    <x v="1"/>
    <s v="Ja"/>
    <x v="0"/>
    <n v="1"/>
    <x v="0"/>
    <x v="69"/>
    <x v="2"/>
    <x v="0"/>
    <x v="0"/>
    <x v="5"/>
    <x v="0"/>
  </r>
  <r>
    <x v="17"/>
    <x v="57"/>
    <x v="130"/>
    <n v="671"/>
    <n v="1082"/>
    <x v="0"/>
    <x v="2"/>
    <x v="0"/>
    <x v="1"/>
    <s v="Ja"/>
    <x v="0"/>
    <n v="7218"/>
    <x v="0"/>
    <x v="70"/>
    <x v="2"/>
    <x v="0"/>
    <x v="0"/>
    <x v="0"/>
    <x v="0"/>
  </r>
  <r>
    <x v="17"/>
    <x v="57"/>
    <x v="130"/>
    <n v="671"/>
    <n v="1082"/>
    <x v="0"/>
    <x v="2"/>
    <x v="3"/>
    <x v="1"/>
    <s v="Ja"/>
    <x v="0"/>
    <n v="1"/>
    <x v="0"/>
    <x v="70"/>
    <x v="2"/>
    <x v="0"/>
    <x v="0"/>
    <x v="3"/>
    <x v="0"/>
  </r>
  <r>
    <x v="17"/>
    <x v="57"/>
    <x v="130"/>
    <n v="706"/>
    <n v="1082"/>
    <x v="0"/>
    <x v="2"/>
    <x v="1"/>
    <x v="1"/>
    <s v="Ja"/>
    <x v="0"/>
    <n v="1"/>
    <x v="0"/>
    <x v="78"/>
    <x v="2"/>
    <x v="0"/>
    <x v="0"/>
    <x v="1"/>
    <x v="0"/>
  </r>
  <r>
    <x v="17"/>
    <x v="57"/>
    <x v="130"/>
    <n v="706"/>
    <n v="1082"/>
    <x v="0"/>
    <x v="2"/>
    <x v="0"/>
    <x v="1"/>
    <s v="Ja"/>
    <x v="0"/>
    <n v="15106"/>
    <x v="0"/>
    <x v="78"/>
    <x v="2"/>
    <x v="0"/>
    <x v="0"/>
    <x v="0"/>
    <x v="0"/>
  </r>
  <r>
    <x v="17"/>
    <x v="57"/>
    <x v="130"/>
    <n v="706"/>
    <n v="1082"/>
    <x v="0"/>
    <x v="2"/>
    <x v="3"/>
    <x v="1"/>
    <s v="Ja"/>
    <x v="0"/>
    <n v="20"/>
    <x v="0"/>
    <x v="78"/>
    <x v="2"/>
    <x v="0"/>
    <x v="0"/>
    <x v="3"/>
    <x v="0"/>
  </r>
  <r>
    <x v="17"/>
    <x v="57"/>
    <x v="130"/>
    <n v="706"/>
    <n v="1082"/>
    <x v="0"/>
    <x v="2"/>
    <x v="7"/>
    <x v="1"/>
    <s v="Ja"/>
    <x v="0"/>
    <n v="1"/>
    <x v="0"/>
    <x v="78"/>
    <x v="2"/>
    <x v="0"/>
    <x v="0"/>
    <x v="7"/>
    <x v="0"/>
  </r>
  <r>
    <x v="17"/>
    <x v="57"/>
    <x v="130"/>
    <n v="706"/>
    <n v="1082"/>
    <x v="0"/>
    <x v="2"/>
    <x v="2"/>
    <x v="1"/>
    <s v="Ja"/>
    <x v="0"/>
    <n v="2"/>
    <x v="0"/>
    <x v="78"/>
    <x v="2"/>
    <x v="0"/>
    <x v="0"/>
    <x v="2"/>
    <x v="0"/>
  </r>
  <r>
    <x v="17"/>
    <x v="57"/>
    <x v="130"/>
    <n v="707"/>
    <n v="1082"/>
    <x v="0"/>
    <x v="2"/>
    <x v="0"/>
    <x v="1"/>
    <s v="Ja"/>
    <x v="0"/>
    <n v="12840"/>
    <x v="0"/>
    <x v="86"/>
    <x v="2"/>
    <x v="0"/>
    <x v="0"/>
    <x v="0"/>
    <x v="0"/>
  </r>
  <r>
    <x v="17"/>
    <x v="57"/>
    <x v="130"/>
    <n v="707"/>
    <n v="1082"/>
    <x v="0"/>
    <x v="2"/>
    <x v="3"/>
    <x v="1"/>
    <s v="Ja"/>
    <x v="0"/>
    <n v="9"/>
    <x v="0"/>
    <x v="86"/>
    <x v="2"/>
    <x v="0"/>
    <x v="0"/>
    <x v="3"/>
    <x v="0"/>
  </r>
  <r>
    <x v="17"/>
    <x v="57"/>
    <x v="130"/>
    <n v="710"/>
    <n v="1082"/>
    <x v="0"/>
    <x v="2"/>
    <x v="0"/>
    <x v="1"/>
    <s v="Ja"/>
    <x v="0"/>
    <n v="16967"/>
    <x v="0"/>
    <x v="87"/>
    <x v="2"/>
    <x v="0"/>
    <x v="0"/>
    <x v="0"/>
    <x v="0"/>
  </r>
  <r>
    <x v="17"/>
    <x v="57"/>
    <x v="130"/>
    <n v="710"/>
    <n v="1082"/>
    <x v="0"/>
    <x v="2"/>
    <x v="3"/>
    <x v="1"/>
    <s v="Ja"/>
    <x v="0"/>
    <n v="7"/>
    <x v="0"/>
    <x v="87"/>
    <x v="2"/>
    <x v="0"/>
    <x v="0"/>
    <x v="3"/>
    <x v="0"/>
  </r>
  <r>
    <x v="17"/>
    <x v="57"/>
    <x v="130"/>
    <n v="710"/>
    <n v="1082"/>
    <x v="0"/>
    <x v="2"/>
    <x v="7"/>
    <x v="1"/>
    <s v="Ja"/>
    <x v="0"/>
    <n v="2"/>
    <x v="0"/>
    <x v="87"/>
    <x v="2"/>
    <x v="0"/>
    <x v="0"/>
    <x v="7"/>
    <x v="0"/>
  </r>
  <r>
    <x v="17"/>
    <x v="57"/>
    <x v="130"/>
    <n v="710"/>
    <n v="1082"/>
    <x v="0"/>
    <x v="2"/>
    <x v="8"/>
    <x v="1"/>
    <s v="Ja"/>
    <x v="0"/>
    <n v="2"/>
    <x v="0"/>
    <x v="87"/>
    <x v="2"/>
    <x v="0"/>
    <x v="0"/>
    <x v="8"/>
    <x v="0"/>
  </r>
  <r>
    <x v="17"/>
    <x v="57"/>
    <x v="130"/>
    <n v="727"/>
    <n v="1082"/>
    <x v="0"/>
    <x v="2"/>
    <x v="0"/>
    <x v="1"/>
    <s v="Ja"/>
    <x v="0"/>
    <n v="7963"/>
    <x v="0"/>
    <x v="89"/>
    <x v="2"/>
    <x v="0"/>
    <x v="0"/>
    <x v="0"/>
    <x v="0"/>
  </r>
  <r>
    <x v="17"/>
    <x v="57"/>
    <x v="130"/>
    <n v="727"/>
    <n v="1082"/>
    <x v="0"/>
    <x v="2"/>
    <x v="3"/>
    <x v="1"/>
    <s v="Ja"/>
    <x v="0"/>
    <n v="6"/>
    <x v="0"/>
    <x v="89"/>
    <x v="2"/>
    <x v="0"/>
    <x v="0"/>
    <x v="3"/>
    <x v="0"/>
  </r>
  <r>
    <x v="17"/>
    <x v="57"/>
    <x v="130"/>
    <n v="727"/>
    <n v="1082"/>
    <x v="0"/>
    <x v="2"/>
    <x v="7"/>
    <x v="1"/>
    <s v="Ja"/>
    <x v="0"/>
    <n v="1"/>
    <x v="0"/>
    <x v="89"/>
    <x v="2"/>
    <x v="0"/>
    <x v="0"/>
    <x v="7"/>
    <x v="0"/>
  </r>
  <r>
    <x v="17"/>
    <x v="57"/>
    <x v="130"/>
    <n v="730"/>
    <n v="1082"/>
    <x v="0"/>
    <x v="2"/>
    <x v="0"/>
    <x v="1"/>
    <s v="Ja"/>
    <x v="0"/>
    <n v="24235"/>
    <x v="0"/>
    <x v="71"/>
    <x v="2"/>
    <x v="0"/>
    <x v="0"/>
    <x v="0"/>
    <x v="0"/>
  </r>
  <r>
    <x v="17"/>
    <x v="57"/>
    <x v="130"/>
    <n v="730"/>
    <n v="1082"/>
    <x v="0"/>
    <x v="2"/>
    <x v="3"/>
    <x v="1"/>
    <s v="Ja"/>
    <x v="0"/>
    <n v="17"/>
    <x v="0"/>
    <x v="71"/>
    <x v="2"/>
    <x v="0"/>
    <x v="0"/>
    <x v="3"/>
    <x v="0"/>
  </r>
  <r>
    <x v="17"/>
    <x v="57"/>
    <x v="130"/>
    <n v="730"/>
    <n v="1082"/>
    <x v="0"/>
    <x v="2"/>
    <x v="8"/>
    <x v="1"/>
    <s v="Ja"/>
    <x v="0"/>
    <n v="1"/>
    <x v="0"/>
    <x v="71"/>
    <x v="2"/>
    <x v="0"/>
    <x v="0"/>
    <x v="8"/>
    <x v="0"/>
  </r>
  <r>
    <x v="17"/>
    <x v="57"/>
    <x v="130"/>
    <n v="730"/>
    <n v="1082"/>
    <x v="0"/>
    <x v="2"/>
    <x v="2"/>
    <x v="1"/>
    <s v="Ja"/>
    <x v="0"/>
    <n v="1"/>
    <x v="0"/>
    <x v="71"/>
    <x v="2"/>
    <x v="0"/>
    <x v="0"/>
    <x v="2"/>
    <x v="0"/>
  </r>
  <r>
    <x v="17"/>
    <x v="57"/>
    <x v="130"/>
    <n v="730"/>
    <n v="1082"/>
    <x v="0"/>
    <x v="2"/>
    <x v="6"/>
    <x v="1"/>
    <s v="Ja"/>
    <x v="0"/>
    <n v="1"/>
    <x v="0"/>
    <x v="71"/>
    <x v="2"/>
    <x v="0"/>
    <x v="0"/>
    <x v="6"/>
    <x v="0"/>
  </r>
  <r>
    <x v="17"/>
    <x v="57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57"/>
    <x v="130"/>
    <n v="746"/>
    <n v="1082"/>
    <x v="0"/>
    <x v="2"/>
    <x v="0"/>
    <x v="1"/>
    <s v="Ja"/>
    <x v="0"/>
    <n v="2"/>
    <x v="0"/>
    <x v="0"/>
    <x v="2"/>
    <x v="0"/>
    <x v="0"/>
    <x v="0"/>
    <x v="0"/>
  </r>
  <r>
    <x v="17"/>
    <x v="57"/>
    <x v="130"/>
    <n v="751"/>
    <n v="1082"/>
    <x v="0"/>
    <x v="2"/>
    <x v="0"/>
    <x v="1"/>
    <s v="Ja"/>
    <x v="0"/>
    <n v="7"/>
    <x v="0"/>
    <x v="1"/>
    <x v="2"/>
    <x v="0"/>
    <x v="0"/>
    <x v="0"/>
    <x v="0"/>
  </r>
  <r>
    <x v="17"/>
    <x v="57"/>
    <x v="130"/>
    <n v="791"/>
    <n v="1082"/>
    <x v="0"/>
    <x v="2"/>
    <x v="0"/>
    <x v="1"/>
    <s v="Ja"/>
    <x v="0"/>
    <n v="3"/>
    <x v="0"/>
    <x v="76"/>
    <x v="2"/>
    <x v="0"/>
    <x v="0"/>
    <x v="0"/>
    <x v="0"/>
  </r>
  <r>
    <x v="17"/>
    <x v="57"/>
    <x v="130"/>
    <n v="820"/>
    <n v="1081"/>
    <x v="0"/>
    <x v="2"/>
    <x v="0"/>
    <x v="1"/>
    <s v="Ja"/>
    <x v="0"/>
    <n v="1"/>
    <x v="5"/>
    <x v="94"/>
    <x v="2"/>
    <x v="0"/>
    <x v="0"/>
    <x v="0"/>
    <x v="0"/>
  </r>
  <r>
    <x v="17"/>
    <x v="57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57"/>
    <x v="130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58"/>
    <x v="130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58"/>
    <x v="130"/>
    <n v="0"/>
    <n v="0"/>
    <x v="1"/>
    <x v="2"/>
    <x v="0"/>
    <x v="1"/>
    <s v="Ja"/>
    <x v="0"/>
    <n v="179"/>
    <x v="3"/>
    <x v="15"/>
    <x v="2"/>
    <x v="0"/>
    <x v="1"/>
    <x v="0"/>
    <x v="0"/>
  </r>
  <r>
    <x v="17"/>
    <x v="58"/>
    <x v="130"/>
    <n v="0"/>
    <n v="0"/>
    <x v="1"/>
    <x v="2"/>
    <x v="7"/>
    <x v="1"/>
    <s v="Ja"/>
    <x v="0"/>
    <n v="9"/>
    <x v="3"/>
    <x v="15"/>
    <x v="2"/>
    <x v="0"/>
    <x v="1"/>
    <x v="7"/>
    <x v="0"/>
  </r>
  <r>
    <x v="17"/>
    <x v="58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58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58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58"/>
    <x v="130"/>
    <n v="0"/>
    <n v="0"/>
    <x v="6"/>
    <x v="2"/>
    <x v="0"/>
    <x v="1"/>
    <s v="Ja"/>
    <x v="0"/>
    <n v="2"/>
    <x v="3"/>
    <x v="15"/>
    <x v="2"/>
    <x v="3"/>
    <x v="6"/>
    <x v="0"/>
    <x v="1"/>
  </r>
  <r>
    <x v="17"/>
    <x v="58"/>
    <x v="130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58"/>
    <x v="130"/>
    <n v="510"/>
    <n v="1083"/>
    <x v="0"/>
    <x v="2"/>
    <x v="0"/>
    <x v="1"/>
    <s v="Ja"/>
    <x v="0"/>
    <n v="1"/>
    <x v="2"/>
    <x v="5"/>
    <x v="2"/>
    <x v="0"/>
    <x v="0"/>
    <x v="0"/>
    <x v="0"/>
  </r>
  <r>
    <x v="17"/>
    <x v="58"/>
    <x v="130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58"/>
    <x v="130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58"/>
    <x v="130"/>
    <n v="615"/>
    <n v="1082"/>
    <x v="0"/>
    <x v="2"/>
    <x v="0"/>
    <x v="1"/>
    <s v="Ja"/>
    <x v="0"/>
    <n v="1"/>
    <x v="0"/>
    <x v="66"/>
    <x v="2"/>
    <x v="0"/>
    <x v="0"/>
    <x v="0"/>
    <x v="0"/>
  </r>
  <r>
    <x v="17"/>
    <x v="58"/>
    <x v="130"/>
    <n v="706"/>
    <n v="1082"/>
    <x v="0"/>
    <x v="2"/>
    <x v="0"/>
    <x v="1"/>
    <s v="Ja"/>
    <x v="0"/>
    <n v="2"/>
    <x v="0"/>
    <x v="78"/>
    <x v="2"/>
    <x v="0"/>
    <x v="0"/>
    <x v="0"/>
    <x v="0"/>
  </r>
  <r>
    <x v="17"/>
    <x v="58"/>
    <x v="130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58"/>
    <x v="130"/>
    <n v="710"/>
    <n v="1082"/>
    <x v="0"/>
    <x v="2"/>
    <x v="0"/>
    <x v="1"/>
    <s v="Ja"/>
    <x v="0"/>
    <n v="1"/>
    <x v="0"/>
    <x v="87"/>
    <x v="2"/>
    <x v="0"/>
    <x v="0"/>
    <x v="0"/>
    <x v="0"/>
  </r>
  <r>
    <x v="17"/>
    <x v="58"/>
    <x v="130"/>
    <n v="730"/>
    <n v="1082"/>
    <x v="0"/>
    <x v="2"/>
    <x v="0"/>
    <x v="1"/>
    <s v="Ja"/>
    <x v="0"/>
    <n v="8500"/>
    <x v="0"/>
    <x v="71"/>
    <x v="2"/>
    <x v="0"/>
    <x v="0"/>
    <x v="0"/>
    <x v="0"/>
  </r>
  <r>
    <x v="17"/>
    <x v="58"/>
    <x v="130"/>
    <n v="730"/>
    <n v="1082"/>
    <x v="0"/>
    <x v="2"/>
    <x v="3"/>
    <x v="1"/>
    <s v="Ja"/>
    <x v="0"/>
    <n v="3"/>
    <x v="0"/>
    <x v="71"/>
    <x v="2"/>
    <x v="0"/>
    <x v="0"/>
    <x v="3"/>
    <x v="0"/>
  </r>
  <r>
    <x v="17"/>
    <x v="58"/>
    <x v="130"/>
    <n v="730"/>
    <n v="1082"/>
    <x v="0"/>
    <x v="2"/>
    <x v="8"/>
    <x v="1"/>
    <s v="Ja"/>
    <x v="0"/>
    <n v="1"/>
    <x v="0"/>
    <x v="71"/>
    <x v="2"/>
    <x v="0"/>
    <x v="0"/>
    <x v="8"/>
    <x v="0"/>
  </r>
  <r>
    <x v="17"/>
    <x v="58"/>
    <x v="130"/>
    <n v="740"/>
    <n v="1082"/>
    <x v="0"/>
    <x v="2"/>
    <x v="0"/>
    <x v="1"/>
    <s v="Ja"/>
    <x v="0"/>
    <n v="32000"/>
    <x v="0"/>
    <x v="72"/>
    <x v="2"/>
    <x v="0"/>
    <x v="0"/>
    <x v="0"/>
    <x v="0"/>
  </r>
  <r>
    <x v="17"/>
    <x v="58"/>
    <x v="130"/>
    <n v="740"/>
    <n v="1082"/>
    <x v="0"/>
    <x v="2"/>
    <x v="3"/>
    <x v="1"/>
    <s v="Ja"/>
    <x v="0"/>
    <n v="28"/>
    <x v="0"/>
    <x v="72"/>
    <x v="2"/>
    <x v="0"/>
    <x v="0"/>
    <x v="3"/>
    <x v="0"/>
  </r>
  <r>
    <x v="17"/>
    <x v="58"/>
    <x v="130"/>
    <n v="740"/>
    <n v="1082"/>
    <x v="0"/>
    <x v="2"/>
    <x v="7"/>
    <x v="1"/>
    <s v="Ja"/>
    <x v="0"/>
    <n v="5"/>
    <x v="0"/>
    <x v="72"/>
    <x v="2"/>
    <x v="0"/>
    <x v="0"/>
    <x v="7"/>
    <x v="0"/>
  </r>
  <r>
    <x v="17"/>
    <x v="58"/>
    <x v="130"/>
    <n v="741"/>
    <n v="1082"/>
    <x v="0"/>
    <x v="2"/>
    <x v="0"/>
    <x v="1"/>
    <s v="Ja"/>
    <x v="0"/>
    <n v="1333"/>
    <x v="0"/>
    <x v="88"/>
    <x v="2"/>
    <x v="0"/>
    <x v="0"/>
    <x v="0"/>
    <x v="0"/>
  </r>
  <r>
    <x v="17"/>
    <x v="58"/>
    <x v="130"/>
    <n v="746"/>
    <n v="1082"/>
    <x v="0"/>
    <x v="2"/>
    <x v="1"/>
    <x v="1"/>
    <s v="Ja"/>
    <x v="0"/>
    <n v="1"/>
    <x v="0"/>
    <x v="0"/>
    <x v="2"/>
    <x v="0"/>
    <x v="0"/>
    <x v="1"/>
    <x v="0"/>
  </r>
  <r>
    <x v="17"/>
    <x v="58"/>
    <x v="130"/>
    <n v="746"/>
    <n v="1082"/>
    <x v="0"/>
    <x v="2"/>
    <x v="0"/>
    <x v="1"/>
    <s v="Ja"/>
    <x v="0"/>
    <n v="21696"/>
    <x v="0"/>
    <x v="0"/>
    <x v="2"/>
    <x v="0"/>
    <x v="0"/>
    <x v="0"/>
    <x v="0"/>
  </r>
  <r>
    <x v="17"/>
    <x v="58"/>
    <x v="130"/>
    <n v="746"/>
    <n v="1082"/>
    <x v="0"/>
    <x v="2"/>
    <x v="3"/>
    <x v="1"/>
    <s v="Ja"/>
    <x v="0"/>
    <n v="18"/>
    <x v="0"/>
    <x v="0"/>
    <x v="2"/>
    <x v="0"/>
    <x v="0"/>
    <x v="3"/>
    <x v="0"/>
  </r>
  <r>
    <x v="17"/>
    <x v="58"/>
    <x v="130"/>
    <n v="746"/>
    <n v="1082"/>
    <x v="0"/>
    <x v="2"/>
    <x v="7"/>
    <x v="1"/>
    <s v="Ja"/>
    <x v="0"/>
    <n v="1"/>
    <x v="0"/>
    <x v="0"/>
    <x v="2"/>
    <x v="0"/>
    <x v="0"/>
    <x v="7"/>
    <x v="0"/>
  </r>
  <r>
    <x v="17"/>
    <x v="58"/>
    <x v="130"/>
    <n v="746"/>
    <n v="1082"/>
    <x v="0"/>
    <x v="2"/>
    <x v="8"/>
    <x v="1"/>
    <s v="Ja"/>
    <x v="0"/>
    <n v="88"/>
    <x v="0"/>
    <x v="0"/>
    <x v="2"/>
    <x v="0"/>
    <x v="0"/>
    <x v="8"/>
    <x v="0"/>
  </r>
  <r>
    <x v="17"/>
    <x v="58"/>
    <x v="130"/>
    <n v="751"/>
    <n v="1082"/>
    <x v="0"/>
    <x v="2"/>
    <x v="0"/>
    <x v="1"/>
    <s v="Ja"/>
    <x v="0"/>
    <n v="36066"/>
    <x v="0"/>
    <x v="1"/>
    <x v="2"/>
    <x v="0"/>
    <x v="0"/>
    <x v="0"/>
    <x v="0"/>
  </r>
  <r>
    <x v="17"/>
    <x v="58"/>
    <x v="130"/>
    <n v="751"/>
    <n v="1082"/>
    <x v="0"/>
    <x v="2"/>
    <x v="3"/>
    <x v="1"/>
    <s v="Ja"/>
    <x v="0"/>
    <n v="46"/>
    <x v="0"/>
    <x v="1"/>
    <x v="2"/>
    <x v="0"/>
    <x v="0"/>
    <x v="3"/>
    <x v="0"/>
  </r>
  <r>
    <x v="17"/>
    <x v="58"/>
    <x v="130"/>
    <n v="751"/>
    <n v="1082"/>
    <x v="0"/>
    <x v="2"/>
    <x v="7"/>
    <x v="1"/>
    <s v="Ja"/>
    <x v="0"/>
    <n v="4"/>
    <x v="0"/>
    <x v="1"/>
    <x v="2"/>
    <x v="0"/>
    <x v="0"/>
    <x v="7"/>
    <x v="0"/>
  </r>
  <r>
    <x v="17"/>
    <x v="58"/>
    <x v="130"/>
    <n v="756"/>
    <n v="1082"/>
    <x v="0"/>
    <x v="2"/>
    <x v="0"/>
    <x v="1"/>
    <s v="Ja"/>
    <x v="0"/>
    <n v="2"/>
    <x v="0"/>
    <x v="73"/>
    <x v="2"/>
    <x v="0"/>
    <x v="0"/>
    <x v="0"/>
    <x v="0"/>
  </r>
  <r>
    <x v="17"/>
    <x v="58"/>
    <x v="130"/>
    <n v="766"/>
    <n v="1082"/>
    <x v="0"/>
    <x v="2"/>
    <x v="0"/>
    <x v="1"/>
    <s v="Ja"/>
    <x v="0"/>
    <n v="2"/>
    <x v="0"/>
    <x v="74"/>
    <x v="2"/>
    <x v="0"/>
    <x v="0"/>
    <x v="0"/>
    <x v="0"/>
  </r>
  <r>
    <x v="17"/>
    <x v="58"/>
    <x v="130"/>
    <n v="791"/>
    <n v="1082"/>
    <x v="0"/>
    <x v="2"/>
    <x v="0"/>
    <x v="1"/>
    <s v="Ja"/>
    <x v="0"/>
    <n v="2"/>
    <x v="0"/>
    <x v="76"/>
    <x v="2"/>
    <x v="0"/>
    <x v="0"/>
    <x v="0"/>
    <x v="0"/>
  </r>
  <r>
    <x v="17"/>
    <x v="58"/>
    <x v="130"/>
    <n v="820"/>
    <n v="1081"/>
    <x v="0"/>
    <x v="2"/>
    <x v="0"/>
    <x v="1"/>
    <s v="Ja"/>
    <x v="0"/>
    <n v="1"/>
    <x v="5"/>
    <x v="94"/>
    <x v="2"/>
    <x v="0"/>
    <x v="0"/>
    <x v="0"/>
    <x v="0"/>
  </r>
  <r>
    <x v="17"/>
    <x v="59"/>
    <x v="130"/>
    <n v="0"/>
    <n v="0"/>
    <x v="1"/>
    <x v="2"/>
    <x v="0"/>
    <x v="1"/>
    <s v="Ja"/>
    <x v="0"/>
    <n v="196"/>
    <x v="3"/>
    <x v="15"/>
    <x v="2"/>
    <x v="0"/>
    <x v="1"/>
    <x v="0"/>
    <x v="0"/>
  </r>
  <r>
    <x v="17"/>
    <x v="59"/>
    <x v="130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59"/>
    <x v="130"/>
    <n v="0"/>
    <n v="0"/>
    <x v="1"/>
    <x v="2"/>
    <x v="7"/>
    <x v="1"/>
    <s v="Ja"/>
    <x v="0"/>
    <n v="12"/>
    <x v="3"/>
    <x v="15"/>
    <x v="2"/>
    <x v="0"/>
    <x v="1"/>
    <x v="7"/>
    <x v="0"/>
  </r>
  <r>
    <x v="17"/>
    <x v="59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59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59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59"/>
    <x v="130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59"/>
    <x v="130"/>
    <n v="530"/>
    <n v="1083"/>
    <x v="0"/>
    <x v="2"/>
    <x v="0"/>
    <x v="1"/>
    <s v="Ja"/>
    <x v="0"/>
    <n v="2"/>
    <x v="2"/>
    <x v="6"/>
    <x v="2"/>
    <x v="0"/>
    <x v="0"/>
    <x v="0"/>
    <x v="0"/>
  </r>
  <r>
    <x v="17"/>
    <x v="59"/>
    <x v="130"/>
    <n v="561"/>
    <n v="1083"/>
    <x v="0"/>
    <x v="2"/>
    <x v="0"/>
    <x v="1"/>
    <s v="Ja"/>
    <x v="0"/>
    <n v="1"/>
    <x v="2"/>
    <x v="8"/>
    <x v="2"/>
    <x v="0"/>
    <x v="0"/>
    <x v="0"/>
    <x v="0"/>
  </r>
  <r>
    <x v="17"/>
    <x v="59"/>
    <x v="130"/>
    <n v="573"/>
    <n v="1083"/>
    <x v="0"/>
    <x v="2"/>
    <x v="0"/>
    <x v="1"/>
    <s v="Ja"/>
    <x v="0"/>
    <n v="1"/>
    <x v="2"/>
    <x v="10"/>
    <x v="2"/>
    <x v="0"/>
    <x v="0"/>
    <x v="0"/>
    <x v="0"/>
  </r>
  <r>
    <x v="17"/>
    <x v="59"/>
    <x v="130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59"/>
    <x v="130"/>
    <n v="615"/>
    <n v="1082"/>
    <x v="0"/>
    <x v="2"/>
    <x v="0"/>
    <x v="1"/>
    <s v="Ja"/>
    <x v="0"/>
    <n v="5"/>
    <x v="0"/>
    <x v="66"/>
    <x v="2"/>
    <x v="0"/>
    <x v="0"/>
    <x v="0"/>
    <x v="0"/>
  </r>
  <r>
    <x v="17"/>
    <x v="59"/>
    <x v="130"/>
    <n v="630"/>
    <n v="1083"/>
    <x v="0"/>
    <x v="2"/>
    <x v="0"/>
    <x v="1"/>
    <s v="Ja"/>
    <x v="0"/>
    <n v="3"/>
    <x v="2"/>
    <x v="13"/>
    <x v="2"/>
    <x v="0"/>
    <x v="0"/>
    <x v="0"/>
    <x v="0"/>
  </r>
  <r>
    <x v="17"/>
    <x v="59"/>
    <x v="130"/>
    <n v="657"/>
    <n v="1082"/>
    <x v="0"/>
    <x v="2"/>
    <x v="0"/>
    <x v="1"/>
    <s v="Ja"/>
    <x v="0"/>
    <n v="3"/>
    <x v="0"/>
    <x v="67"/>
    <x v="2"/>
    <x v="0"/>
    <x v="0"/>
    <x v="0"/>
    <x v="0"/>
  </r>
  <r>
    <x v="17"/>
    <x v="59"/>
    <x v="130"/>
    <n v="661"/>
    <n v="1082"/>
    <x v="0"/>
    <x v="2"/>
    <x v="0"/>
    <x v="1"/>
    <s v="Ja"/>
    <x v="0"/>
    <n v="1"/>
    <x v="0"/>
    <x v="68"/>
    <x v="2"/>
    <x v="0"/>
    <x v="0"/>
    <x v="0"/>
    <x v="0"/>
  </r>
  <r>
    <x v="17"/>
    <x v="59"/>
    <x v="130"/>
    <n v="665"/>
    <n v="1082"/>
    <x v="0"/>
    <x v="2"/>
    <x v="0"/>
    <x v="1"/>
    <s v="Ja"/>
    <x v="0"/>
    <n v="1"/>
    <x v="0"/>
    <x v="69"/>
    <x v="2"/>
    <x v="0"/>
    <x v="0"/>
    <x v="0"/>
    <x v="0"/>
  </r>
  <r>
    <x v="17"/>
    <x v="59"/>
    <x v="130"/>
    <n v="706"/>
    <n v="1082"/>
    <x v="0"/>
    <x v="2"/>
    <x v="0"/>
    <x v="1"/>
    <s v="Ja"/>
    <x v="0"/>
    <n v="4"/>
    <x v="0"/>
    <x v="78"/>
    <x v="2"/>
    <x v="0"/>
    <x v="0"/>
    <x v="0"/>
    <x v="0"/>
  </r>
  <r>
    <x v="17"/>
    <x v="59"/>
    <x v="130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59"/>
    <x v="130"/>
    <n v="710"/>
    <n v="1082"/>
    <x v="0"/>
    <x v="2"/>
    <x v="0"/>
    <x v="1"/>
    <s v="Ja"/>
    <x v="0"/>
    <n v="1"/>
    <x v="0"/>
    <x v="87"/>
    <x v="2"/>
    <x v="0"/>
    <x v="0"/>
    <x v="0"/>
    <x v="0"/>
  </r>
  <r>
    <x v="17"/>
    <x v="59"/>
    <x v="130"/>
    <n v="727"/>
    <n v="1082"/>
    <x v="0"/>
    <x v="2"/>
    <x v="0"/>
    <x v="1"/>
    <s v="Ja"/>
    <x v="0"/>
    <n v="2"/>
    <x v="0"/>
    <x v="89"/>
    <x v="2"/>
    <x v="0"/>
    <x v="0"/>
    <x v="0"/>
    <x v="0"/>
  </r>
  <r>
    <x v="17"/>
    <x v="59"/>
    <x v="130"/>
    <n v="740"/>
    <n v="1082"/>
    <x v="0"/>
    <x v="2"/>
    <x v="0"/>
    <x v="1"/>
    <s v="Ja"/>
    <x v="0"/>
    <n v="2"/>
    <x v="0"/>
    <x v="72"/>
    <x v="2"/>
    <x v="0"/>
    <x v="0"/>
    <x v="0"/>
    <x v="0"/>
  </r>
  <r>
    <x v="17"/>
    <x v="59"/>
    <x v="130"/>
    <n v="741"/>
    <n v="1082"/>
    <x v="0"/>
    <x v="2"/>
    <x v="0"/>
    <x v="1"/>
    <s v="Ja"/>
    <x v="0"/>
    <n v="3"/>
    <x v="0"/>
    <x v="88"/>
    <x v="2"/>
    <x v="0"/>
    <x v="0"/>
    <x v="0"/>
    <x v="0"/>
  </r>
  <r>
    <x v="17"/>
    <x v="59"/>
    <x v="130"/>
    <n v="746"/>
    <n v="1082"/>
    <x v="0"/>
    <x v="2"/>
    <x v="0"/>
    <x v="1"/>
    <s v="Ja"/>
    <x v="0"/>
    <n v="3"/>
    <x v="0"/>
    <x v="0"/>
    <x v="2"/>
    <x v="0"/>
    <x v="0"/>
    <x v="0"/>
    <x v="0"/>
  </r>
  <r>
    <x v="17"/>
    <x v="59"/>
    <x v="130"/>
    <n v="751"/>
    <n v="1082"/>
    <x v="0"/>
    <x v="2"/>
    <x v="0"/>
    <x v="1"/>
    <s v="Ja"/>
    <x v="0"/>
    <n v="56598"/>
    <x v="0"/>
    <x v="1"/>
    <x v="2"/>
    <x v="0"/>
    <x v="0"/>
    <x v="0"/>
    <x v="0"/>
  </r>
  <r>
    <x v="17"/>
    <x v="59"/>
    <x v="130"/>
    <n v="751"/>
    <n v="1082"/>
    <x v="0"/>
    <x v="2"/>
    <x v="3"/>
    <x v="1"/>
    <s v="Ja"/>
    <x v="0"/>
    <n v="65"/>
    <x v="0"/>
    <x v="1"/>
    <x v="2"/>
    <x v="0"/>
    <x v="0"/>
    <x v="3"/>
    <x v="0"/>
  </r>
  <r>
    <x v="17"/>
    <x v="59"/>
    <x v="130"/>
    <n v="751"/>
    <n v="1082"/>
    <x v="0"/>
    <x v="2"/>
    <x v="7"/>
    <x v="1"/>
    <s v="Ja"/>
    <x v="0"/>
    <n v="12"/>
    <x v="0"/>
    <x v="1"/>
    <x v="2"/>
    <x v="0"/>
    <x v="0"/>
    <x v="7"/>
    <x v="0"/>
  </r>
  <r>
    <x v="17"/>
    <x v="59"/>
    <x v="130"/>
    <n v="756"/>
    <n v="1082"/>
    <x v="0"/>
    <x v="2"/>
    <x v="0"/>
    <x v="1"/>
    <s v="Ja"/>
    <x v="0"/>
    <n v="13861"/>
    <x v="0"/>
    <x v="73"/>
    <x v="2"/>
    <x v="0"/>
    <x v="0"/>
    <x v="0"/>
    <x v="0"/>
  </r>
  <r>
    <x v="17"/>
    <x v="59"/>
    <x v="130"/>
    <n v="756"/>
    <n v="1082"/>
    <x v="0"/>
    <x v="2"/>
    <x v="3"/>
    <x v="1"/>
    <s v="Ja"/>
    <x v="0"/>
    <n v="5"/>
    <x v="0"/>
    <x v="73"/>
    <x v="2"/>
    <x v="0"/>
    <x v="0"/>
    <x v="3"/>
    <x v="0"/>
  </r>
  <r>
    <x v="17"/>
    <x v="59"/>
    <x v="130"/>
    <n v="756"/>
    <n v="1082"/>
    <x v="0"/>
    <x v="2"/>
    <x v="7"/>
    <x v="1"/>
    <s v="Ja"/>
    <x v="0"/>
    <n v="15"/>
    <x v="0"/>
    <x v="73"/>
    <x v="2"/>
    <x v="0"/>
    <x v="0"/>
    <x v="7"/>
    <x v="0"/>
  </r>
  <r>
    <x v="17"/>
    <x v="59"/>
    <x v="130"/>
    <n v="760"/>
    <n v="1082"/>
    <x v="0"/>
    <x v="2"/>
    <x v="0"/>
    <x v="1"/>
    <s v="Ja"/>
    <x v="0"/>
    <n v="19105"/>
    <x v="0"/>
    <x v="14"/>
    <x v="2"/>
    <x v="0"/>
    <x v="0"/>
    <x v="0"/>
    <x v="0"/>
  </r>
  <r>
    <x v="17"/>
    <x v="59"/>
    <x v="130"/>
    <n v="760"/>
    <n v="1082"/>
    <x v="0"/>
    <x v="2"/>
    <x v="3"/>
    <x v="1"/>
    <s v="Ja"/>
    <x v="0"/>
    <n v="7"/>
    <x v="0"/>
    <x v="14"/>
    <x v="2"/>
    <x v="0"/>
    <x v="0"/>
    <x v="3"/>
    <x v="0"/>
  </r>
  <r>
    <x v="17"/>
    <x v="59"/>
    <x v="130"/>
    <n v="760"/>
    <n v="1082"/>
    <x v="0"/>
    <x v="2"/>
    <x v="8"/>
    <x v="1"/>
    <s v="Ja"/>
    <x v="0"/>
    <n v="1"/>
    <x v="0"/>
    <x v="14"/>
    <x v="2"/>
    <x v="0"/>
    <x v="0"/>
    <x v="8"/>
    <x v="0"/>
  </r>
  <r>
    <x v="17"/>
    <x v="59"/>
    <x v="130"/>
    <n v="760"/>
    <n v="1082"/>
    <x v="0"/>
    <x v="2"/>
    <x v="2"/>
    <x v="1"/>
    <s v="Ja"/>
    <x v="0"/>
    <n v="1"/>
    <x v="0"/>
    <x v="14"/>
    <x v="2"/>
    <x v="0"/>
    <x v="0"/>
    <x v="2"/>
    <x v="0"/>
  </r>
  <r>
    <x v="17"/>
    <x v="59"/>
    <x v="130"/>
    <n v="766"/>
    <n v="1082"/>
    <x v="0"/>
    <x v="2"/>
    <x v="0"/>
    <x v="1"/>
    <s v="Ja"/>
    <x v="0"/>
    <n v="10074"/>
    <x v="0"/>
    <x v="74"/>
    <x v="2"/>
    <x v="0"/>
    <x v="0"/>
    <x v="0"/>
    <x v="0"/>
  </r>
  <r>
    <x v="17"/>
    <x v="59"/>
    <x v="130"/>
    <n v="766"/>
    <n v="1082"/>
    <x v="0"/>
    <x v="2"/>
    <x v="3"/>
    <x v="1"/>
    <s v="Ja"/>
    <x v="0"/>
    <n v="2"/>
    <x v="0"/>
    <x v="74"/>
    <x v="2"/>
    <x v="0"/>
    <x v="0"/>
    <x v="3"/>
    <x v="0"/>
  </r>
  <r>
    <x v="17"/>
    <x v="59"/>
    <x v="130"/>
    <n v="810"/>
    <n v="1081"/>
    <x v="0"/>
    <x v="2"/>
    <x v="0"/>
    <x v="1"/>
    <s v="Ja"/>
    <x v="0"/>
    <n v="2"/>
    <x v="5"/>
    <x v="80"/>
    <x v="2"/>
    <x v="0"/>
    <x v="0"/>
    <x v="0"/>
    <x v="0"/>
  </r>
  <r>
    <x v="17"/>
    <x v="59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59"/>
    <x v="130"/>
    <n v="860"/>
    <n v="1081"/>
    <x v="0"/>
    <x v="2"/>
    <x v="0"/>
    <x v="1"/>
    <s v="Ja"/>
    <x v="0"/>
    <n v="1"/>
    <x v="5"/>
    <x v="84"/>
    <x v="2"/>
    <x v="0"/>
    <x v="0"/>
    <x v="0"/>
    <x v="0"/>
  </r>
  <r>
    <x v="17"/>
    <x v="60"/>
    <x v="130"/>
    <n v="0"/>
    <n v="0"/>
    <x v="1"/>
    <x v="2"/>
    <x v="0"/>
    <x v="1"/>
    <s v="Ja"/>
    <x v="0"/>
    <n v="125"/>
    <x v="3"/>
    <x v="15"/>
    <x v="2"/>
    <x v="0"/>
    <x v="1"/>
    <x v="0"/>
    <x v="0"/>
  </r>
  <r>
    <x v="17"/>
    <x v="60"/>
    <x v="130"/>
    <n v="0"/>
    <n v="0"/>
    <x v="1"/>
    <x v="2"/>
    <x v="7"/>
    <x v="1"/>
    <s v="Ja"/>
    <x v="0"/>
    <n v="12"/>
    <x v="3"/>
    <x v="15"/>
    <x v="2"/>
    <x v="0"/>
    <x v="1"/>
    <x v="7"/>
    <x v="0"/>
  </r>
  <r>
    <x v="17"/>
    <x v="60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60"/>
    <x v="130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60"/>
    <x v="130"/>
    <n v="0"/>
    <n v="0"/>
    <x v="7"/>
    <x v="2"/>
    <x v="2"/>
    <x v="1"/>
    <s v="Ja"/>
    <x v="0"/>
    <n v="1"/>
    <x v="3"/>
    <x v="15"/>
    <x v="2"/>
    <x v="0"/>
    <x v="7"/>
    <x v="2"/>
    <x v="0"/>
  </r>
  <r>
    <x v="17"/>
    <x v="60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60"/>
    <x v="130"/>
    <n v="0"/>
    <n v="0"/>
    <x v="6"/>
    <x v="2"/>
    <x v="0"/>
    <x v="1"/>
    <s v="Ja"/>
    <x v="0"/>
    <n v="2"/>
    <x v="3"/>
    <x v="15"/>
    <x v="2"/>
    <x v="3"/>
    <x v="6"/>
    <x v="0"/>
    <x v="1"/>
  </r>
  <r>
    <x v="17"/>
    <x v="60"/>
    <x v="130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60"/>
    <x v="130"/>
    <n v="479"/>
    <n v="1083"/>
    <x v="0"/>
    <x v="2"/>
    <x v="0"/>
    <x v="1"/>
    <s v="Ja"/>
    <x v="0"/>
    <n v="1"/>
    <x v="2"/>
    <x v="4"/>
    <x v="2"/>
    <x v="0"/>
    <x v="0"/>
    <x v="0"/>
    <x v="0"/>
  </r>
  <r>
    <x v="17"/>
    <x v="60"/>
    <x v="130"/>
    <n v="615"/>
    <n v="1082"/>
    <x v="0"/>
    <x v="2"/>
    <x v="0"/>
    <x v="1"/>
    <s v="Ja"/>
    <x v="0"/>
    <n v="1"/>
    <x v="0"/>
    <x v="66"/>
    <x v="2"/>
    <x v="0"/>
    <x v="0"/>
    <x v="0"/>
    <x v="0"/>
  </r>
  <r>
    <x v="17"/>
    <x v="60"/>
    <x v="130"/>
    <n v="621"/>
    <n v="1083"/>
    <x v="0"/>
    <x v="2"/>
    <x v="0"/>
    <x v="1"/>
    <s v="Ja"/>
    <x v="0"/>
    <n v="1"/>
    <x v="2"/>
    <x v="12"/>
    <x v="2"/>
    <x v="0"/>
    <x v="0"/>
    <x v="0"/>
    <x v="0"/>
  </r>
  <r>
    <x v="17"/>
    <x v="60"/>
    <x v="130"/>
    <n v="630"/>
    <n v="1083"/>
    <x v="0"/>
    <x v="2"/>
    <x v="0"/>
    <x v="1"/>
    <s v="Ja"/>
    <x v="0"/>
    <n v="1"/>
    <x v="2"/>
    <x v="13"/>
    <x v="2"/>
    <x v="0"/>
    <x v="0"/>
    <x v="0"/>
    <x v="0"/>
  </r>
  <r>
    <x v="17"/>
    <x v="60"/>
    <x v="130"/>
    <n v="661"/>
    <n v="1082"/>
    <x v="0"/>
    <x v="2"/>
    <x v="0"/>
    <x v="1"/>
    <s v="Ja"/>
    <x v="0"/>
    <n v="2"/>
    <x v="0"/>
    <x v="68"/>
    <x v="2"/>
    <x v="0"/>
    <x v="0"/>
    <x v="0"/>
    <x v="0"/>
  </r>
  <r>
    <x v="17"/>
    <x v="60"/>
    <x v="130"/>
    <n v="710"/>
    <n v="1082"/>
    <x v="0"/>
    <x v="2"/>
    <x v="0"/>
    <x v="1"/>
    <s v="Ja"/>
    <x v="0"/>
    <n v="1"/>
    <x v="0"/>
    <x v="87"/>
    <x v="2"/>
    <x v="0"/>
    <x v="0"/>
    <x v="0"/>
    <x v="0"/>
  </r>
  <r>
    <x v="17"/>
    <x v="60"/>
    <x v="130"/>
    <n v="730"/>
    <n v="1082"/>
    <x v="0"/>
    <x v="2"/>
    <x v="0"/>
    <x v="1"/>
    <s v="Ja"/>
    <x v="0"/>
    <n v="2"/>
    <x v="0"/>
    <x v="71"/>
    <x v="2"/>
    <x v="0"/>
    <x v="0"/>
    <x v="0"/>
    <x v="0"/>
  </r>
  <r>
    <x v="17"/>
    <x v="60"/>
    <x v="130"/>
    <n v="740"/>
    <n v="1082"/>
    <x v="0"/>
    <x v="2"/>
    <x v="0"/>
    <x v="1"/>
    <s v="Ja"/>
    <x v="0"/>
    <n v="4"/>
    <x v="0"/>
    <x v="72"/>
    <x v="2"/>
    <x v="0"/>
    <x v="0"/>
    <x v="0"/>
    <x v="0"/>
  </r>
  <r>
    <x v="17"/>
    <x v="60"/>
    <x v="130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60"/>
    <x v="130"/>
    <n v="766"/>
    <n v="1082"/>
    <x v="0"/>
    <x v="2"/>
    <x v="0"/>
    <x v="1"/>
    <s v="Ja"/>
    <x v="0"/>
    <n v="6590"/>
    <x v="0"/>
    <x v="74"/>
    <x v="2"/>
    <x v="0"/>
    <x v="0"/>
    <x v="0"/>
    <x v="0"/>
  </r>
  <r>
    <x v="17"/>
    <x v="60"/>
    <x v="130"/>
    <n v="766"/>
    <n v="1082"/>
    <x v="0"/>
    <x v="2"/>
    <x v="3"/>
    <x v="1"/>
    <s v="Ja"/>
    <x v="0"/>
    <n v="2"/>
    <x v="0"/>
    <x v="74"/>
    <x v="2"/>
    <x v="0"/>
    <x v="0"/>
    <x v="3"/>
    <x v="0"/>
  </r>
  <r>
    <x v="17"/>
    <x v="60"/>
    <x v="130"/>
    <n v="773"/>
    <n v="1081"/>
    <x v="0"/>
    <x v="2"/>
    <x v="0"/>
    <x v="1"/>
    <s v="Ja"/>
    <x v="0"/>
    <n v="6820"/>
    <x v="5"/>
    <x v="96"/>
    <x v="2"/>
    <x v="0"/>
    <x v="0"/>
    <x v="0"/>
    <x v="0"/>
  </r>
  <r>
    <x v="17"/>
    <x v="60"/>
    <x v="130"/>
    <n v="773"/>
    <n v="1081"/>
    <x v="0"/>
    <x v="2"/>
    <x v="3"/>
    <x v="1"/>
    <s v="Ja"/>
    <x v="0"/>
    <n v="3"/>
    <x v="5"/>
    <x v="96"/>
    <x v="2"/>
    <x v="0"/>
    <x v="0"/>
    <x v="3"/>
    <x v="0"/>
  </r>
  <r>
    <x v="17"/>
    <x v="60"/>
    <x v="130"/>
    <n v="773"/>
    <n v="1081"/>
    <x v="0"/>
    <x v="2"/>
    <x v="7"/>
    <x v="1"/>
    <s v="Ja"/>
    <x v="0"/>
    <n v="1"/>
    <x v="5"/>
    <x v="96"/>
    <x v="2"/>
    <x v="0"/>
    <x v="0"/>
    <x v="7"/>
    <x v="0"/>
  </r>
  <r>
    <x v="17"/>
    <x v="60"/>
    <x v="130"/>
    <n v="773"/>
    <n v="1081"/>
    <x v="0"/>
    <x v="2"/>
    <x v="2"/>
    <x v="1"/>
    <s v="Ja"/>
    <x v="0"/>
    <n v="1"/>
    <x v="5"/>
    <x v="96"/>
    <x v="2"/>
    <x v="0"/>
    <x v="0"/>
    <x v="2"/>
    <x v="0"/>
  </r>
  <r>
    <x v="17"/>
    <x v="60"/>
    <x v="130"/>
    <n v="779"/>
    <n v="1082"/>
    <x v="0"/>
    <x v="2"/>
    <x v="0"/>
    <x v="1"/>
    <s v="Ja"/>
    <x v="0"/>
    <n v="15559"/>
    <x v="0"/>
    <x v="75"/>
    <x v="2"/>
    <x v="0"/>
    <x v="0"/>
    <x v="0"/>
    <x v="0"/>
  </r>
  <r>
    <x v="17"/>
    <x v="60"/>
    <x v="130"/>
    <n v="779"/>
    <n v="1082"/>
    <x v="0"/>
    <x v="2"/>
    <x v="3"/>
    <x v="1"/>
    <s v="Ja"/>
    <x v="0"/>
    <n v="6"/>
    <x v="0"/>
    <x v="75"/>
    <x v="2"/>
    <x v="0"/>
    <x v="0"/>
    <x v="3"/>
    <x v="0"/>
  </r>
  <r>
    <x v="17"/>
    <x v="60"/>
    <x v="130"/>
    <n v="779"/>
    <n v="1082"/>
    <x v="0"/>
    <x v="2"/>
    <x v="7"/>
    <x v="1"/>
    <s v="Ja"/>
    <x v="0"/>
    <n v="1"/>
    <x v="0"/>
    <x v="75"/>
    <x v="2"/>
    <x v="0"/>
    <x v="0"/>
    <x v="7"/>
    <x v="0"/>
  </r>
  <r>
    <x v="17"/>
    <x v="60"/>
    <x v="130"/>
    <n v="779"/>
    <n v="1082"/>
    <x v="0"/>
    <x v="2"/>
    <x v="2"/>
    <x v="1"/>
    <s v="Ja"/>
    <x v="0"/>
    <n v="1"/>
    <x v="0"/>
    <x v="75"/>
    <x v="2"/>
    <x v="0"/>
    <x v="0"/>
    <x v="2"/>
    <x v="0"/>
  </r>
  <r>
    <x v="17"/>
    <x v="60"/>
    <x v="130"/>
    <n v="787"/>
    <n v="1081"/>
    <x v="0"/>
    <x v="2"/>
    <x v="0"/>
    <x v="1"/>
    <s v="Ja"/>
    <x v="0"/>
    <n v="14593"/>
    <x v="5"/>
    <x v="79"/>
    <x v="2"/>
    <x v="0"/>
    <x v="0"/>
    <x v="0"/>
    <x v="0"/>
  </r>
  <r>
    <x v="17"/>
    <x v="60"/>
    <x v="130"/>
    <n v="787"/>
    <n v="1081"/>
    <x v="0"/>
    <x v="2"/>
    <x v="3"/>
    <x v="1"/>
    <s v="Ja"/>
    <x v="0"/>
    <n v="8"/>
    <x v="5"/>
    <x v="79"/>
    <x v="2"/>
    <x v="0"/>
    <x v="0"/>
    <x v="3"/>
    <x v="0"/>
  </r>
  <r>
    <x v="17"/>
    <x v="60"/>
    <x v="130"/>
    <n v="787"/>
    <n v="1081"/>
    <x v="0"/>
    <x v="2"/>
    <x v="7"/>
    <x v="1"/>
    <s v="Ja"/>
    <x v="0"/>
    <n v="4"/>
    <x v="5"/>
    <x v="79"/>
    <x v="2"/>
    <x v="0"/>
    <x v="0"/>
    <x v="7"/>
    <x v="0"/>
  </r>
  <r>
    <x v="17"/>
    <x v="60"/>
    <x v="130"/>
    <n v="791"/>
    <n v="1082"/>
    <x v="0"/>
    <x v="2"/>
    <x v="0"/>
    <x v="1"/>
    <s v="Ja"/>
    <x v="0"/>
    <n v="32344"/>
    <x v="0"/>
    <x v="76"/>
    <x v="2"/>
    <x v="0"/>
    <x v="0"/>
    <x v="0"/>
    <x v="0"/>
  </r>
  <r>
    <x v="17"/>
    <x v="60"/>
    <x v="130"/>
    <n v="791"/>
    <n v="1082"/>
    <x v="0"/>
    <x v="2"/>
    <x v="3"/>
    <x v="1"/>
    <s v="Ja"/>
    <x v="0"/>
    <n v="17"/>
    <x v="0"/>
    <x v="76"/>
    <x v="2"/>
    <x v="0"/>
    <x v="0"/>
    <x v="3"/>
    <x v="0"/>
  </r>
  <r>
    <x v="17"/>
    <x v="60"/>
    <x v="130"/>
    <n v="791"/>
    <n v="1082"/>
    <x v="0"/>
    <x v="2"/>
    <x v="7"/>
    <x v="1"/>
    <s v="Ja"/>
    <x v="0"/>
    <n v="3"/>
    <x v="0"/>
    <x v="76"/>
    <x v="2"/>
    <x v="0"/>
    <x v="0"/>
    <x v="7"/>
    <x v="0"/>
  </r>
  <r>
    <x v="17"/>
    <x v="60"/>
    <x v="130"/>
    <n v="791"/>
    <n v="1082"/>
    <x v="0"/>
    <x v="2"/>
    <x v="8"/>
    <x v="1"/>
    <s v="Ja"/>
    <x v="0"/>
    <n v="2"/>
    <x v="0"/>
    <x v="76"/>
    <x v="2"/>
    <x v="0"/>
    <x v="0"/>
    <x v="8"/>
    <x v="0"/>
  </r>
  <r>
    <x v="17"/>
    <x v="60"/>
    <x v="130"/>
    <n v="810"/>
    <n v="1081"/>
    <x v="0"/>
    <x v="2"/>
    <x v="0"/>
    <x v="1"/>
    <s v="Ja"/>
    <x v="0"/>
    <n v="12296"/>
    <x v="5"/>
    <x v="80"/>
    <x v="2"/>
    <x v="0"/>
    <x v="0"/>
    <x v="0"/>
    <x v="0"/>
  </r>
  <r>
    <x v="17"/>
    <x v="60"/>
    <x v="130"/>
    <n v="810"/>
    <n v="1081"/>
    <x v="0"/>
    <x v="2"/>
    <x v="3"/>
    <x v="1"/>
    <s v="Ja"/>
    <x v="0"/>
    <n v="2"/>
    <x v="5"/>
    <x v="80"/>
    <x v="2"/>
    <x v="0"/>
    <x v="0"/>
    <x v="3"/>
    <x v="0"/>
  </r>
  <r>
    <x v="17"/>
    <x v="60"/>
    <x v="130"/>
    <n v="810"/>
    <n v="1081"/>
    <x v="0"/>
    <x v="2"/>
    <x v="7"/>
    <x v="1"/>
    <s v="Ja"/>
    <x v="0"/>
    <n v="1"/>
    <x v="5"/>
    <x v="80"/>
    <x v="2"/>
    <x v="0"/>
    <x v="0"/>
    <x v="7"/>
    <x v="0"/>
  </r>
  <r>
    <x v="17"/>
    <x v="60"/>
    <x v="130"/>
    <n v="810"/>
    <n v="1081"/>
    <x v="0"/>
    <x v="2"/>
    <x v="2"/>
    <x v="1"/>
    <s v="Ja"/>
    <x v="0"/>
    <n v="2"/>
    <x v="5"/>
    <x v="80"/>
    <x v="2"/>
    <x v="0"/>
    <x v="0"/>
    <x v="2"/>
    <x v="0"/>
  </r>
  <r>
    <x v="17"/>
    <x v="60"/>
    <x v="130"/>
    <n v="813"/>
    <n v="1081"/>
    <x v="0"/>
    <x v="2"/>
    <x v="0"/>
    <x v="1"/>
    <s v="Ja"/>
    <x v="0"/>
    <n v="11554"/>
    <x v="5"/>
    <x v="58"/>
    <x v="2"/>
    <x v="0"/>
    <x v="0"/>
    <x v="0"/>
    <x v="0"/>
  </r>
  <r>
    <x v="17"/>
    <x v="60"/>
    <x v="130"/>
    <n v="813"/>
    <n v="1081"/>
    <x v="0"/>
    <x v="2"/>
    <x v="3"/>
    <x v="1"/>
    <s v="Ja"/>
    <x v="0"/>
    <n v="10"/>
    <x v="5"/>
    <x v="58"/>
    <x v="2"/>
    <x v="0"/>
    <x v="0"/>
    <x v="3"/>
    <x v="0"/>
  </r>
  <r>
    <x v="17"/>
    <x v="60"/>
    <x v="130"/>
    <n v="813"/>
    <n v="1081"/>
    <x v="0"/>
    <x v="2"/>
    <x v="7"/>
    <x v="1"/>
    <s v="Ja"/>
    <x v="0"/>
    <n v="4"/>
    <x v="5"/>
    <x v="58"/>
    <x v="2"/>
    <x v="0"/>
    <x v="0"/>
    <x v="7"/>
    <x v="0"/>
  </r>
  <r>
    <x v="17"/>
    <x v="60"/>
    <x v="130"/>
    <n v="820"/>
    <n v="1081"/>
    <x v="0"/>
    <x v="2"/>
    <x v="0"/>
    <x v="1"/>
    <s v="Ja"/>
    <x v="0"/>
    <n v="3"/>
    <x v="5"/>
    <x v="94"/>
    <x v="2"/>
    <x v="0"/>
    <x v="0"/>
    <x v="0"/>
    <x v="0"/>
  </r>
  <r>
    <x v="17"/>
    <x v="60"/>
    <x v="130"/>
    <n v="840"/>
    <n v="1081"/>
    <x v="0"/>
    <x v="2"/>
    <x v="0"/>
    <x v="1"/>
    <s v="Ja"/>
    <x v="0"/>
    <n v="1"/>
    <x v="5"/>
    <x v="81"/>
    <x v="2"/>
    <x v="0"/>
    <x v="0"/>
    <x v="0"/>
    <x v="0"/>
  </r>
  <r>
    <x v="17"/>
    <x v="60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60"/>
    <x v="130"/>
    <n v="849"/>
    <n v="1081"/>
    <x v="0"/>
    <x v="2"/>
    <x v="0"/>
    <x v="1"/>
    <s v="Ja"/>
    <x v="0"/>
    <n v="3"/>
    <x v="5"/>
    <x v="83"/>
    <x v="2"/>
    <x v="0"/>
    <x v="0"/>
    <x v="0"/>
    <x v="0"/>
  </r>
  <r>
    <x v="17"/>
    <x v="60"/>
    <x v="130"/>
    <n v="851"/>
    <n v="1081"/>
    <x v="0"/>
    <x v="2"/>
    <x v="0"/>
    <x v="1"/>
    <s v="Ja"/>
    <x v="0"/>
    <n v="3"/>
    <x v="5"/>
    <x v="77"/>
    <x v="2"/>
    <x v="0"/>
    <x v="0"/>
    <x v="0"/>
    <x v="0"/>
  </r>
  <r>
    <x v="17"/>
    <x v="60"/>
    <x v="130"/>
    <n v="860"/>
    <n v="1081"/>
    <x v="0"/>
    <x v="2"/>
    <x v="0"/>
    <x v="1"/>
    <s v="Ja"/>
    <x v="0"/>
    <n v="5"/>
    <x v="5"/>
    <x v="84"/>
    <x v="2"/>
    <x v="0"/>
    <x v="0"/>
    <x v="0"/>
    <x v="0"/>
  </r>
  <r>
    <x v="17"/>
    <x v="61"/>
    <x v="130"/>
    <n v="0"/>
    <n v="0"/>
    <x v="1"/>
    <x v="2"/>
    <x v="0"/>
    <x v="1"/>
    <s v="Ja"/>
    <x v="0"/>
    <n v="128"/>
    <x v="3"/>
    <x v="15"/>
    <x v="2"/>
    <x v="0"/>
    <x v="1"/>
    <x v="0"/>
    <x v="0"/>
  </r>
  <r>
    <x v="17"/>
    <x v="61"/>
    <x v="130"/>
    <n v="0"/>
    <n v="0"/>
    <x v="1"/>
    <x v="2"/>
    <x v="7"/>
    <x v="1"/>
    <s v="Ja"/>
    <x v="0"/>
    <n v="9"/>
    <x v="3"/>
    <x v="15"/>
    <x v="2"/>
    <x v="0"/>
    <x v="1"/>
    <x v="7"/>
    <x v="0"/>
  </r>
  <r>
    <x v="17"/>
    <x v="61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61"/>
    <x v="130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61"/>
    <x v="130"/>
    <n v="0"/>
    <n v="0"/>
    <x v="3"/>
    <x v="2"/>
    <x v="2"/>
    <x v="1"/>
    <s v="Ja"/>
    <x v="0"/>
    <n v="1"/>
    <x v="3"/>
    <x v="15"/>
    <x v="2"/>
    <x v="0"/>
    <x v="3"/>
    <x v="2"/>
    <x v="0"/>
  </r>
  <r>
    <x v="17"/>
    <x v="61"/>
    <x v="130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61"/>
    <x v="130"/>
    <n v="0"/>
    <n v="0"/>
    <x v="6"/>
    <x v="2"/>
    <x v="6"/>
    <x v="1"/>
    <s v="Ja"/>
    <x v="0"/>
    <n v="4"/>
    <x v="3"/>
    <x v="15"/>
    <x v="2"/>
    <x v="3"/>
    <x v="6"/>
    <x v="6"/>
    <x v="1"/>
  </r>
  <r>
    <x v="17"/>
    <x v="61"/>
    <x v="130"/>
    <n v="329"/>
    <n v="1085"/>
    <x v="0"/>
    <x v="2"/>
    <x v="0"/>
    <x v="1"/>
    <s v="Ja"/>
    <x v="0"/>
    <n v="1"/>
    <x v="4"/>
    <x v="46"/>
    <x v="2"/>
    <x v="0"/>
    <x v="0"/>
    <x v="0"/>
    <x v="0"/>
  </r>
  <r>
    <x v="17"/>
    <x v="61"/>
    <x v="130"/>
    <n v="575"/>
    <n v="1083"/>
    <x v="0"/>
    <x v="2"/>
    <x v="0"/>
    <x v="1"/>
    <s v="Ja"/>
    <x v="0"/>
    <n v="1"/>
    <x v="2"/>
    <x v="11"/>
    <x v="2"/>
    <x v="0"/>
    <x v="0"/>
    <x v="0"/>
    <x v="0"/>
  </r>
  <r>
    <x v="17"/>
    <x v="61"/>
    <x v="130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61"/>
    <x v="130"/>
    <n v="671"/>
    <n v="1082"/>
    <x v="0"/>
    <x v="2"/>
    <x v="0"/>
    <x v="1"/>
    <s v="Ja"/>
    <x v="0"/>
    <n v="1"/>
    <x v="0"/>
    <x v="70"/>
    <x v="2"/>
    <x v="0"/>
    <x v="0"/>
    <x v="0"/>
    <x v="0"/>
  </r>
  <r>
    <x v="17"/>
    <x v="61"/>
    <x v="130"/>
    <n v="707"/>
    <n v="1082"/>
    <x v="0"/>
    <x v="2"/>
    <x v="0"/>
    <x v="1"/>
    <s v="Ja"/>
    <x v="0"/>
    <n v="2"/>
    <x v="0"/>
    <x v="86"/>
    <x v="2"/>
    <x v="0"/>
    <x v="0"/>
    <x v="0"/>
    <x v="0"/>
  </r>
  <r>
    <x v="17"/>
    <x v="61"/>
    <x v="130"/>
    <n v="730"/>
    <n v="1082"/>
    <x v="0"/>
    <x v="2"/>
    <x v="0"/>
    <x v="1"/>
    <s v="Ja"/>
    <x v="0"/>
    <n v="2"/>
    <x v="0"/>
    <x v="71"/>
    <x v="2"/>
    <x v="0"/>
    <x v="0"/>
    <x v="0"/>
    <x v="0"/>
  </r>
  <r>
    <x v="17"/>
    <x v="61"/>
    <x v="130"/>
    <n v="740"/>
    <n v="1082"/>
    <x v="0"/>
    <x v="2"/>
    <x v="0"/>
    <x v="1"/>
    <s v="Ja"/>
    <x v="0"/>
    <n v="1"/>
    <x v="0"/>
    <x v="72"/>
    <x v="2"/>
    <x v="0"/>
    <x v="0"/>
    <x v="0"/>
    <x v="0"/>
  </r>
  <r>
    <x v="17"/>
    <x v="61"/>
    <x v="130"/>
    <n v="791"/>
    <n v="1082"/>
    <x v="0"/>
    <x v="2"/>
    <x v="0"/>
    <x v="1"/>
    <s v="Ja"/>
    <x v="0"/>
    <n v="3"/>
    <x v="0"/>
    <x v="76"/>
    <x v="2"/>
    <x v="0"/>
    <x v="0"/>
    <x v="0"/>
    <x v="0"/>
  </r>
  <r>
    <x v="17"/>
    <x v="61"/>
    <x v="130"/>
    <n v="810"/>
    <n v="1081"/>
    <x v="0"/>
    <x v="2"/>
    <x v="0"/>
    <x v="1"/>
    <s v="Ja"/>
    <x v="0"/>
    <n v="4"/>
    <x v="5"/>
    <x v="80"/>
    <x v="2"/>
    <x v="0"/>
    <x v="0"/>
    <x v="0"/>
    <x v="0"/>
  </r>
  <r>
    <x v="17"/>
    <x v="61"/>
    <x v="130"/>
    <n v="813"/>
    <n v="1081"/>
    <x v="0"/>
    <x v="2"/>
    <x v="0"/>
    <x v="1"/>
    <s v="Ja"/>
    <x v="0"/>
    <n v="9231"/>
    <x v="5"/>
    <x v="58"/>
    <x v="2"/>
    <x v="0"/>
    <x v="0"/>
    <x v="0"/>
    <x v="0"/>
  </r>
  <r>
    <x v="17"/>
    <x v="61"/>
    <x v="130"/>
    <n v="813"/>
    <n v="1081"/>
    <x v="0"/>
    <x v="2"/>
    <x v="3"/>
    <x v="1"/>
    <s v="Ja"/>
    <x v="0"/>
    <n v="11"/>
    <x v="5"/>
    <x v="58"/>
    <x v="2"/>
    <x v="0"/>
    <x v="0"/>
    <x v="3"/>
    <x v="0"/>
  </r>
  <r>
    <x v="17"/>
    <x v="61"/>
    <x v="130"/>
    <n v="813"/>
    <n v="1081"/>
    <x v="0"/>
    <x v="2"/>
    <x v="7"/>
    <x v="1"/>
    <s v="Ja"/>
    <x v="0"/>
    <n v="1"/>
    <x v="5"/>
    <x v="58"/>
    <x v="2"/>
    <x v="0"/>
    <x v="0"/>
    <x v="7"/>
    <x v="0"/>
  </r>
  <r>
    <x v="17"/>
    <x v="61"/>
    <x v="130"/>
    <n v="820"/>
    <n v="1081"/>
    <x v="0"/>
    <x v="2"/>
    <x v="0"/>
    <x v="1"/>
    <s v="Ja"/>
    <x v="0"/>
    <n v="12515"/>
    <x v="5"/>
    <x v="94"/>
    <x v="2"/>
    <x v="0"/>
    <x v="0"/>
    <x v="0"/>
    <x v="0"/>
  </r>
  <r>
    <x v="17"/>
    <x v="61"/>
    <x v="130"/>
    <n v="820"/>
    <n v="1081"/>
    <x v="0"/>
    <x v="2"/>
    <x v="3"/>
    <x v="1"/>
    <s v="Ja"/>
    <x v="0"/>
    <n v="5"/>
    <x v="5"/>
    <x v="94"/>
    <x v="2"/>
    <x v="0"/>
    <x v="0"/>
    <x v="3"/>
    <x v="0"/>
  </r>
  <r>
    <x v="17"/>
    <x v="61"/>
    <x v="130"/>
    <n v="820"/>
    <n v="1081"/>
    <x v="0"/>
    <x v="2"/>
    <x v="7"/>
    <x v="1"/>
    <s v="Ja"/>
    <x v="0"/>
    <n v="3"/>
    <x v="5"/>
    <x v="94"/>
    <x v="2"/>
    <x v="0"/>
    <x v="0"/>
    <x v="7"/>
    <x v="0"/>
  </r>
  <r>
    <x v="17"/>
    <x v="61"/>
    <x v="130"/>
    <n v="820"/>
    <n v="1081"/>
    <x v="0"/>
    <x v="2"/>
    <x v="2"/>
    <x v="1"/>
    <s v="Ja"/>
    <x v="0"/>
    <n v="1"/>
    <x v="5"/>
    <x v="94"/>
    <x v="2"/>
    <x v="0"/>
    <x v="0"/>
    <x v="2"/>
    <x v="0"/>
  </r>
  <r>
    <x v="17"/>
    <x v="61"/>
    <x v="130"/>
    <n v="825"/>
    <n v="1081"/>
    <x v="0"/>
    <x v="2"/>
    <x v="0"/>
    <x v="1"/>
    <s v="Ja"/>
    <x v="0"/>
    <n v="635"/>
    <x v="5"/>
    <x v="99"/>
    <x v="2"/>
    <x v="0"/>
    <x v="0"/>
    <x v="0"/>
    <x v="0"/>
  </r>
  <r>
    <x v="17"/>
    <x v="61"/>
    <x v="130"/>
    <n v="825"/>
    <n v="1081"/>
    <x v="0"/>
    <x v="2"/>
    <x v="3"/>
    <x v="1"/>
    <s v="Ja"/>
    <x v="0"/>
    <n v="1"/>
    <x v="5"/>
    <x v="99"/>
    <x v="2"/>
    <x v="0"/>
    <x v="0"/>
    <x v="3"/>
    <x v="0"/>
  </r>
  <r>
    <x v="17"/>
    <x v="61"/>
    <x v="130"/>
    <n v="840"/>
    <n v="1081"/>
    <x v="0"/>
    <x v="2"/>
    <x v="0"/>
    <x v="1"/>
    <s v="Ja"/>
    <x v="0"/>
    <n v="10274"/>
    <x v="5"/>
    <x v="81"/>
    <x v="2"/>
    <x v="0"/>
    <x v="0"/>
    <x v="0"/>
    <x v="0"/>
  </r>
  <r>
    <x v="17"/>
    <x v="61"/>
    <x v="130"/>
    <n v="840"/>
    <n v="1081"/>
    <x v="0"/>
    <x v="2"/>
    <x v="3"/>
    <x v="1"/>
    <s v="Ja"/>
    <x v="0"/>
    <n v="2"/>
    <x v="5"/>
    <x v="81"/>
    <x v="2"/>
    <x v="0"/>
    <x v="0"/>
    <x v="3"/>
    <x v="0"/>
  </r>
  <r>
    <x v="17"/>
    <x v="61"/>
    <x v="130"/>
    <n v="846"/>
    <n v="1081"/>
    <x v="0"/>
    <x v="2"/>
    <x v="0"/>
    <x v="1"/>
    <s v="Ja"/>
    <x v="0"/>
    <n v="14579"/>
    <x v="5"/>
    <x v="82"/>
    <x v="2"/>
    <x v="0"/>
    <x v="0"/>
    <x v="0"/>
    <x v="0"/>
  </r>
  <r>
    <x v="17"/>
    <x v="61"/>
    <x v="130"/>
    <n v="846"/>
    <n v="1081"/>
    <x v="0"/>
    <x v="2"/>
    <x v="3"/>
    <x v="1"/>
    <s v="Ja"/>
    <x v="0"/>
    <n v="13"/>
    <x v="5"/>
    <x v="82"/>
    <x v="2"/>
    <x v="0"/>
    <x v="0"/>
    <x v="3"/>
    <x v="0"/>
  </r>
  <r>
    <x v="17"/>
    <x v="61"/>
    <x v="130"/>
    <n v="846"/>
    <n v="1081"/>
    <x v="0"/>
    <x v="2"/>
    <x v="8"/>
    <x v="1"/>
    <s v="Ja"/>
    <x v="0"/>
    <n v="43"/>
    <x v="5"/>
    <x v="82"/>
    <x v="2"/>
    <x v="0"/>
    <x v="0"/>
    <x v="8"/>
    <x v="0"/>
  </r>
  <r>
    <x v="17"/>
    <x v="61"/>
    <x v="130"/>
    <n v="849"/>
    <n v="1081"/>
    <x v="0"/>
    <x v="2"/>
    <x v="1"/>
    <x v="1"/>
    <s v="Ja"/>
    <x v="0"/>
    <n v="1"/>
    <x v="5"/>
    <x v="83"/>
    <x v="2"/>
    <x v="0"/>
    <x v="0"/>
    <x v="1"/>
    <x v="0"/>
  </r>
  <r>
    <x v="17"/>
    <x v="61"/>
    <x v="130"/>
    <n v="849"/>
    <n v="1081"/>
    <x v="0"/>
    <x v="2"/>
    <x v="0"/>
    <x v="1"/>
    <s v="Ja"/>
    <x v="0"/>
    <n v="13152"/>
    <x v="5"/>
    <x v="83"/>
    <x v="2"/>
    <x v="0"/>
    <x v="0"/>
    <x v="0"/>
    <x v="0"/>
  </r>
  <r>
    <x v="17"/>
    <x v="61"/>
    <x v="130"/>
    <n v="849"/>
    <n v="1081"/>
    <x v="0"/>
    <x v="2"/>
    <x v="3"/>
    <x v="1"/>
    <s v="Ja"/>
    <x v="0"/>
    <n v="16"/>
    <x v="5"/>
    <x v="83"/>
    <x v="2"/>
    <x v="0"/>
    <x v="0"/>
    <x v="3"/>
    <x v="0"/>
  </r>
  <r>
    <x v="17"/>
    <x v="61"/>
    <x v="130"/>
    <n v="849"/>
    <n v="1081"/>
    <x v="0"/>
    <x v="2"/>
    <x v="7"/>
    <x v="1"/>
    <s v="Ja"/>
    <x v="0"/>
    <n v="2"/>
    <x v="5"/>
    <x v="83"/>
    <x v="2"/>
    <x v="0"/>
    <x v="0"/>
    <x v="7"/>
    <x v="0"/>
  </r>
  <r>
    <x v="17"/>
    <x v="61"/>
    <x v="130"/>
    <n v="851"/>
    <n v="1081"/>
    <x v="0"/>
    <x v="2"/>
    <x v="0"/>
    <x v="1"/>
    <s v="Ja"/>
    <x v="0"/>
    <n v="39318"/>
    <x v="5"/>
    <x v="77"/>
    <x v="2"/>
    <x v="0"/>
    <x v="0"/>
    <x v="0"/>
    <x v="0"/>
  </r>
  <r>
    <x v="17"/>
    <x v="61"/>
    <x v="130"/>
    <n v="851"/>
    <n v="1081"/>
    <x v="0"/>
    <x v="2"/>
    <x v="3"/>
    <x v="1"/>
    <s v="Ja"/>
    <x v="0"/>
    <n v="28"/>
    <x v="5"/>
    <x v="77"/>
    <x v="2"/>
    <x v="0"/>
    <x v="0"/>
    <x v="3"/>
    <x v="0"/>
  </r>
  <r>
    <x v="17"/>
    <x v="61"/>
    <x v="130"/>
    <n v="851"/>
    <n v="1081"/>
    <x v="0"/>
    <x v="2"/>
    <x v="7"/>
    <x v="1"/>
    <s v="Ja"/>
    <x v="0"/>
    <n v="4"/>
    <x v="5"/>
    <x v="77"/>
    <x v="2"/>
    <x v="0"/>
    <x v="0"/>
    <x v="7"/>
    <x v="0"/>
  </r>
  <r>
    <x v="17"/>
    <x v="61"/>
    <x v="130"/>
    <n v="851"/>
    <n v="1081"/>
    <x v="0"/>
    <x v="2"/>
    <x v="2"/>
    <x v="1"/>
    <s v="Ja"/>
    <x v="0"/>
    <n v="2"/>
    <x v="5"/>
    <x v="77"/>
    <x v="2"/>
    <x v="0"/>
    <x v="0"/>
    <x v="2"/>
    <x v="0"/>
  </r>
  <r>
    <x v="17"/>
    <x v="61"/>
    <x v="130"/>
    <n v="851"/>
    <n v="1081"/>
    <x v="0"/>
    <x v="2"/>
    <x v="5"/>
    <x v="1"/>
    <s v="Ja"/>
    <x v="0"/>
    <n v="1"/>
    <x v="5"/>
    <x v="77"/>
    <x v="2"/>
    <x v="0"/>
    <x v="0"/>
    <x v="5"/>
    <x v="0"/>
  </r>
  <r>
    <x v="17"/>
    <x v="61"/>
    <x v="130"/>
    <n v="860"/>
    <n v="1081"/>
    <x v="0"/>
    <x v="2"/>
    <x v="0"/>
    <x v="1"/>
    <s v="Ja"/>
    <x v="0"/>
    <n v="1"/>
    <x v="5"/>
    <x v="84"/>
    <x v="2"/>
    <x v="0"/>
    <x v="0"/>
    <x v="0"/>
    <x v="0"/>
  </r>
  <r>
    <x v="17"/>
    <x v="62"/>
    <x v="130"/>
    <n v="0"/>
    <n v="0"/>
    <x v="1"/>
    <x v="2"/>
    <x v="0"/>
    <x v="1"/>
    <s v="Ja"/>
    <x v="0"/>
    <n v="72"/>
    <x v="3"/>
    <x v="15"/>
    <x v="2"/>
    <x v="0"/>
    <x v="1"/>
    <x v="0"/>
    <x v="0"/>
  </r>
  <r>
    <x v="17"/>
    <x v="62"/>
    <x v="130"/>
    <n v="0"/>
    <n v="0"/>
    <x v="1"/>
    <x v="2"/>
    <x v="7"/>
    <x v="1"/>
    <s v="Ja"/>
    <x v="0"/>
    <n v="2"/>
    <x v="3"/>
    <x v="15"/>
    <x v="2"/>
    <x v="0"/>
    <x v="1"/>
    <x v="7"/>
    <x v="0"/>
  </r>
  <r>
    <x v="17"/>
    <x v="62"/>
    <x v="130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62"/>
    <x v="130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62"/>
    <x v="130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62"/>
    <x v="130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62"/>
    <x v="130"/>
    <n v="810"/>
    <n v="1081"/>
    <x v="0"/>
    <x v="2"/>
    <x v="0"/>
    <x v="1"/>
    <s v="Ja"/>
    <x v="0"/>
    <n v="1"/>
    <x v="5"/>
    <x v="80"/>
    <x v="2"/>
    <x v="0"/>
    <x v="0"/>
    <x v="0"/>
    <x v="0"/>
  </r>
  <r>
    <x v="17"/>
    <x v="62"/>
    <x v="130"/>
    <n v="813"/>
    <n v="1081"/>
    <x v="0"/>
    <x v="2"/>
    <x v="0"/>
    <x v="1"/>
    <s v="Ja"/>
    <x v="0"/>
    <n v="2"/>
    <x v="5"/>
    <x v="58"/>
    <x v="2"/>
    <x v="0"/>
    <x v="0"/>
    <x v="0"/>
    <x v="0"/>
  </r>
  <r>
    <x v="17"/>
    <x v="62"/>
    <x v="130"/>
    <n v="820"/>
    <n v="1081"/>
    <x v="0"/>
    <x v="2"/>
    <x v="0"/>
    <x v="1"/>
    <s v="Ja"/>
    <x v="0"/>
    <n v="1"/>
    <x v="5"/>
    <x v="94"/>
    <x v="2"/>
    <x v="0"/>
    <x v="0"/>
    <x v="0"/>
    <x v="0"/>
  </r>
  <r>
    <x v="17"/>
    <x v="62"/>
    <x v="130"/>
    <n v="846"/>
    <n v="1081"/>
    <x v="0"/>
    <x v="2"/>
    <x v="0"/>
    <x v="1"/>
    <s v="Ja"/>
    <x v="0"/>
    <n v="1"/>
    <x v="5"/>
    <x v="82"/>
    <x v="2"/>
    <x v="0"/>
    <x v="0"/>
    <x v="0"/>
    <x v="0"/>
  </r>
  <r>
    <x v="17"/>
    <x v="62"/>
    <x v="130"/>
    <n v="849"/>
    <n v="1081"/>
    <x v="0"/>
    <x v="2"/>
    <x v="0"/>
    <x v="1"/>
    <s v="Ja"/>
    <x v="0"/>
    <n v="1"/>
    <x v="5"/>
    <x v="83"/>
    <x v="2"/>
    <x v="0"/>
    <x v="0"/>
    <x v="0"/>
    <x v="0"/>
  </r>
  <r>
    <x v="17"/>
    <x v="62"/>
    <x v="130"/>
    <n v="851"/>
    <n v="1081"/>
    <x v="0"/>
    <x v="2"/>
    <x v="0"/>
    <x v="1"/>
    <s v="Ja"/>
    <x v="0"/>
    <n v="23499"/>
    <x v="5"/>
    <x v="77"/>
    <x v="2"/>
    <x v="0"/>
    <x v="0"/>
    <x v="0"/>
    <x v="0"/>
  </r>
  <r>
    <x v="17"/>
    <x v="62"/>
    <x v="130"/>
    <n v="851"/>
    <n v="1081"/>
    <x v="0"/>
    <x v="2"/>
    <x v="3"/>
    <x v="1"/>
    <s v="Ja"/>
    <x v="0"/>
    <n v="13"/>
    <x v="5"/>
    <x v="77"/>
    <x v="2"/>
    <x v="0"/>
    <x v="0"/>
    <x v="3"/>
    <x v="0"/>
  </r>
  <r>
    <x v="17"/>
    <x v="62"/>
    <x v="130"/>
    <n v="860"/>
    <n v="1081"/>
    <x v="0"/>
    <x v="2"/>
    <x v="0"/>
    <x v="1"/>
    <s v="Ja"/>
    <x v="0"/>
    <n v="22152"/>
    <x v="5"/>
    <x v="84"/>
    <x v="2"/>
    <x v="0"/>
    <x v="0"/>
    <x v="0"/>
    <x v="0"/>
  </r>
  <r>
    <x v="17"/>
    <x v="62"/>
    <x v="130"/>
    <n v="860"/>
    <n v="1081"/>
    <x v="0"/>
    <x v="2"/>
    <x v="3"/>
    <x v="1"/>
    <s v="Ja"/>
    <x v="0"/>
    <n v="13"/>
    <x v="5"/>
    <x v="84"/>
    <x v="2"/>
    <x v="0"/>
    <x v="0"/>
    <x v="3"/>
    <x v="0"/>
  </r>
  <r>
    <x v="17"/>
    <x v="62"/>
    <x v="132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62"/>
    <x v="132"/>
    <n v="0"/>
    <n v="0"/>
    <x v="1"/>
    <x v="2"/>
    <x v="0"/>
    <x v="1"/>
    <s v="Ja"/>
    <x v="0"/>
    <n v="55"/>
    <x v="3"/>
    <x v="15"/>
    <x v="2"/>
    <x v="0"/>
    <x v="1"/>
    <x v="0"/>
    <x v="0"/>
  </r>
  <r>
    <x v="17"/>
    <x v="62"/>
    <x v="132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62"/>
    <x v="132"/>
    <n v="0"/>
    <n v="0"/>
    <x v="1"/>
    <x v="2"/>
    <x v="7"/>
    <x v="1"/>
    <s v="Ja"/>
    <x v="0"/>
    <n v="3"/>
    <x v="3"/>
    <x v="15"/>
    <x v="2"/>
    <x v="0"/>
    <x v="1"/>
    <x v="7"/>
    <x v="0"/>
  </r>
  <r>
    <x v="17"/>
    <x v="62"/>
    <x v="132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62"/>
    <x v="132"/>
    <n v="0"/>
    <n v="0"/>
    <x v="3"/>
    <x v="2"/>
    <x v="0"/>
    <x v="1"/>
    <s v="Ja"/>
    <x v="0"/>
    <n v="1"/>
    <x v="3"/>
    <x v="15"/>
    <x v="2"/>
    <x v="0"/>
    <x v="3"/>
    <x v="0"/>
    <x v="0"/>
  </r>
  <r>
    <x v="17"/>
    <x v="62"/>
    <x v="132"/>
    <n v="0"/>
    <n v="0"/>
    <x v="6"/>
    <x v="2"/>
    <x v="0"/>
    <x v="1"/>
    <s v="Ja"/>
    <x v="0"/>
    <n v="20"/>
    <x v="3"/>
    <x v="15"/>
    <x v="2"/>
    <x v="3"/>
    <x v="6"/>
    <x v="0"/>
    <x v="1"/>
  </r>
  <r>
    <x v="17"/>
    <x v="62"/>
    <x v="132"/>
    <n v="0"/>
    <n v="0"/>
    <x v="6"/>
    <x v="2"/>
    <x v="6"/>
    <x v="1"/>
    <s v="Ja"/>
    <x v="0"/>
    <n v="10"/>
    <x v="3"/>
    <x v="15"/>
    <x v="2"/>
    <x v="3"/>
    <x v="6"/>
    <x v="6"/>
    <x v="1"/>
  </r>
  <r>
    <x v="17"/>
    <x v="62"/>
    <x v="132"/>
    <n v="101"/>
    <n v="1084"/>
    <x v="0"/>
    <x v="2"/>
    <x v="0"/>
    <x v="1"/>
    <s v="Ja"/>
    <x v="0"/>
    <n v="53527"/>
    <x v="1"/>
    <x v="2"/>
    <x v="2"/>
    <x v="0"/>
    <x v="0"/>
    <x v="0"/>
    <x v="0"/>
  </r>
  <r>
    <x v="17"/>
    <x v="62"/>
    <x v="132"/>
    <n v="101"/>
    <n v="1084"/>
    <x v="0"/>
    <x v="2"/>
    <x v="3"/>
    <x v="1"/>
    <s v="Ja"/>
    <x v="0"/>
    <n v="604"/>
    <x v="1"/>
    <x v="2"/>
    <x v="2"/>
    <x v="0"/>
    <x v="0"/>
    <x v="3"/>
    <x v="0"/>
  </r>
  <r>
    <x v="17"/>
    <x v="62"/>
    <x v="132"/>
    <n v="101"/>
    <n v="1084"/>
    <x v="0"/>
    <x v="2"/>
    <x v="7"/>
    <x v="1"/>
    <s v="Ja"/>
    <x v="0"/>
    <n v="1"/>
    <x v="1"/>
    <x v="2"/>
    <x v="2"/>
    <x v="0"/>
    <x v="0"/>
    <x v="7"/>
    <x v="0"/>
  </r>
  <r>
    <x v="17"/>
    <x v="62"/>
    <x v="132"/>
    <n v="101"/>
    <n v="1084"/>
    <x v="0"/>
    <x v="2"/>
    <x v="2"/>
    <x v="1"/>
    <s v="Ja"/>
    <x v="0"/>
    <n v="1"/>
    <x v="1"/>
    <x v="2"/>
    <x v="2"/>
    <x v="0"/>
    <x v="0"/>
    <x v="2"/>
    <x v="0"/>
  </r>
  <r>
    <x v="17"/>
    <x v="62"/>
    <x v="132"/>
    <n v="101"/>
    <n v="1084"/>
    <x v="0"/>
    <x v="2"/>
    <x v="5"/>
    <x v="1"/>
    <s v="Ja"/>
    <x v="0"/>
    <n v="2"/>
    <x v="1"/>
    <x v="2"/>
    <x v="2"/>
    <x v="0"/>
    <x v="0"/>
    <x v="5"/>
    <x v="0"/>
  </r>
  <r>
    <x v="17"/>
    <x v="62"/>
    <x v="132"/>
    <n v="157"/>
    <n v="1084"/>
    <x v="0"/>
    <x v="2"/>
    <x v="0"/>
    <x v="1"/>
    <s v="Ja"/>
    <x v="0"/>
    <n v="2"/>
    <x v="1"/>
    <x v="20"/>
    <x v="2"/>
    <x v="0"/>
    <x v="0"/>
    <x v="0"/>
    <x v="0"/>
  </r>
  <r>
    <x v="17"/>
    <x v="62"/>
    <x v="132"/>
    <n v="169"/>
    <n v="1084"/>
    <x v="0"/>
    <x v="2"/>
    <x v="0"/>
    <x v="1"/>
    <s v="Ja"/>
    <x v="0"/>
    <n v="1"/>
    <x v="1"/>
    <x v="26"/>
    <x v="2"/>
    <x v="0"/>
    <x v="0"/>
    <x v="0"/>
    <x v="0"/>
  </r>
  <r>
    <x v="17"/>
    <x v="62"/>
    <x v="132"/>
    <n v="173"/>
    <n v="1084"/>
    <x v="0"/>
    <x v="2"/>
    <x v="0"/>
    <x v="1"/>
    <s v="Ja"/>
    <x v="0"/>
    <n v="1"/>
    <x v="1"/>
    <x v="27"/>
    <x v="2"/>
    <x v="0"/>
    <x v="0"/>
    <x v="0"/>
    <x v="0"/>
  </r>
  <r>
    <x v="17"/>
    <x v="62"/>
    <x v="132"/>
    <n v="259"/>
    <n v="1085"/>
    <x v="0"/>
    <x v="2"/>
    <x v="0"/>
    <x v="1"/>
    <s v="Ja"/>
    <x v="0"/>
    <n v="1"/>
    <x v="4"/>
    <x v="39"/>
    <x v="2"/>
    <x v="0"/>
    <x v="0"/>
    <x v="0"/>
    <x v="0"/>
  </r>
  <r>
    <x v="17"/>
    <x v="62"/>
    <x v="132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62"/>
    <x v="132"/>
    <n v="340"/>
    <n v="1085"/>
    <x v="0"/>
    <x v="2"/>
    <x v="0"/>
    <x v="1"/>
    <s v="Ja"/>
    <x v="0"/>
    <n v="2"/>
    <x v="4"/>
    <x v="61"/>
    <x v="2"/>
    <x v="0"/>
    <x v="0"/>
    <x v="0"/>
    <x v="0"/>
  </r>
  <r>
    <x v="17"/>
    <x v="62"/>
    <x v="132"/>
    <n v="479"/>
    <n v="1083"/>
    <x v="0"/>
    <x v="2"/>
    <x v="0"/>
    <x v="1"/>
    <s v="Ja"/>
    <x v="0"/>
    <n v="2"/>
    <x v="2"/>
    <x v="4"/>
    <x v="2"/>
    <x v="0"/>
    <x v="0"/>
    <x v="0"/>
    <x v="0"/>
  </r>
  <r>
    <x v="17"/>
    <x v="62"/>
    <x v="132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63"/>
    <x v="132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63"/>
    <x v="132"/>
    <n v="0"/>
    <n v="0"/>
    <x v="1"/>
    <x v="2"/>
    <x v="0"/>
    <x v="1"/>
    <s v="Ja"/>
    <x v="0"/>
    <n v="39"/>
    <x v="3"/>
    <x v="15"/>
    <x v="2"/>
    <x v="0"/>
    <x v="1"/>
    <x v="0"/>
    <x v="0"/>
  </r>
  <r>
    <x v="17"/>
    <x v="63"/>
    <x v="132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63"/>
    <x v="132"/>
    <n v="0"/>
    <n v="0"/>
    <x v="1"/>
    <x v="2"/>
    <x v="7"/>
    <x v="1"/>
    <s v="Ja"/>
    <x v="0"/>
    <n v="1"/>
    <x v="3"/>
    <x v="15"/>
    <x v="2"/>
    <x v="0"/>
    <x v="1"/>
    <x v="7"/>
    <x v="0"/>
  </r>
  <r>
    <x v="17"/>
    <x v="63"/>
    <x v="132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63"/>
    <x v="132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63"/>
    <x v="132"/>
    <n v="0"/>
    <n v="0"/>
    <x v="6"/>
    <x v="2"/>
    <x v="0"/>
    <x v="1"/>
    <s v="Ja"/>
    <x v="0"/>
    <n v="33"/>
    <x v="3"/>
    <x v="15"/>
    <x v="2"/>
    <x v="3"/>
    <x v="6"/>
    <x v="0"/>
    <x v="1"/>
  </r>
  <r>
    <x v="17"/>
    <x v="63"/>
    <x v="132"/>
    <n v="0"/>
    <n v="0"/>
    <x v="6"/>
    <x v="2"/>
    <x v="6"/>
    <x v="1"/>
    <s v="Ja"/>
    <x v="0"/>
    <n v="9"/>
    <x v="3"/>
    <x v="15"/>
    <x v="2"/>
    <x v="3"/>
    <x v="6"/>
    <x v="6"/>
    <x v="1"/>
  </r>
  <r>
    <x v="17"/>
    <x v="63"/>
    <x v="132"/>
    <n v="101"/>
    <n v="1084"/>
    <x v="0"/>
    <x v="2"/>
    <x v="0"/>
    <x v="1"/>
    <s v="Ja"/>
    <x v="0"/>
    <n v="11657"/>
    <x v="1"/>
    <x v="2"/>
    <x v="2"/>
    <x v="0"/>
    <x v="0"/>
    <x v="0"/>
    <x v="0"/>
  </r>
  <r>
    <x v="17"/>
    <x v="63"/>
    <x v="132"/>
    <n v="101"/>
    <n v="1084"/>
    <x v="0"/>
    <x v="2"/>
    <x v="3"/>
    <x v="1"/>
    <s v="Ja"/>
    <x v="0"/>
    <n v="129"/>
    <x v="1"/>
    <x v="2"/>
    <x v="2"/>
    <x v="0"/>
    <x v="0"/>
    <x v="3"/>
    <x v="0"/>
  </r>
  <r>
    <x v="17"/>
    <x v="63"/>
    <x v="132"/>
    <n v="147"/>
    <n v="1084"/>
    <x v="0"/>
    <x v="2"/>
    <x v="0"/>
    <x v="1"/>
    <s v="Ja"/>
    <x v="0"/>
    <n v="17667"/>
    <x v="1"/>
    <x v="16"/>
    <x v="2"/>
    <x v="0"/>
    <x v="0"/>
    <x v="0"/>
    <x v="0"/>
  </r>
  <r>
    <x v="17"/>
    <x v="63"/>
    <x v="132"/>
    <n v="147"/>
    <n v="1084"/>
    <x v="0"/>
    <x v="2"/>
    <x v="3"/>
    <x v="1"/>
    <s v="Ja"/>
    <x v="0"/>
    <n v="334"/>
    <x v="1"/>
    <x v="16"/>
    <x v="2"/>
    <x v="0"/>
    <x v="0"/>
    <x v="3"/>
    <x v="0"/>
  </r>
  <r>
    <x v="17"/>
    <x v="63"/>
    <x v="132"/>
    <n v="151"/>
    <n v="1084"/>
    <x v="0"/>
    <x v="2"/>
    <x v="0"/>
    <x v="1"/>
    <s v="Ja"/>
    <x v="0"/>
    <n v="10063"/>
    <x v="1"/>
    <x v="17"/>
    <x v="2"/>
    <x v="0"/>
    <x v="0"/>
    <x v="0"/>
    <x v="0"/>
  </r>
  <r>
    <x v="17"/>
    <x v="63"/>
    <x v="132"/>
    <n v="151"/>
    <n v="1084"/>
    <x v="0"/>
    <x v="2"/>
    <x v="3"/>
    <x v="1"/>
    <s v="Ja"/>
    <x v="0"/>
    <n v="22"/>
    <x v="1"/>
    <x v="17"/>
    <x v="2"/>
    <x v="0"/>
    <x v="0"/>
    <x v="3"/>
    <x v="0"/>
  </r>
  <r>
    <x v="17"/>
    <x v="63"/>
    <x v="132"/>
    <n v="153"/>
    <n v="1084"/>
    <x v="0"/>
    <x v="2"/>
    <x v="0"/>
    <x v="1"/>
    <s v="Ja"/>
    <x v="0"/>
    <n v="6797"/>
    <x v="1"/>
    <x v="18"/>
    <x v="2"/>
    <x v="0"/>
    <x v="0"/>
    <x v="0"/>
    <x v="0"/>
  </r>
  <r>
    <x v="17"/>
    <x v="63"/>
    <x v="132"/>
    <n v="153"/>
    <n v="1084"/>
    <x v="0"/>
    <x v="2"/>
    <x v="3"/>
    <x v="1"/>
    <s v="Ja"/>
    <x v="0"/>
    <n v="19"/>
    <x v="1"/>
    <x v="18"/>
    <x v="2"/>
    <x v="0"/>
    <x v="0"/>
    <x v="3"/>
    <x v="0"/>
  </r>
  <r>
    <x v="17"/>
    <x v="63"/>
    <x v="132"/>
    <n v="153"/>
    <n v="1084"/>
    <x v="0"/>
    <x v="2"/>
    <x v="7"/>
    <x v="1"/>
    <s v="Ja"/>
    <x v="0"/>
    <n v="1"/>
    <x v="1"/>
    <x v="18"/>
    <x v="2"/>
    <x v="0"/>
    <x v="0"/>
    <x v="7"/>
    <x v="0"/>
  </r>
  <r>
    <x v="17"/>
    <x v="63"/>
    <x v="132"/>
    <n v="155"/>
    <n v="1084"/>
    <x v="0"/>
    <x v="2"/>
    <x v="0"/>
    <x v="1"/>
    <s v="Ja"/>
    <x v="0"/>
    <n v="3457"/>
    <x v="1"/>
    <x v="19"/>
    <x v="2"/>
    <x v="0"/>
    <x v="0"/>
    <x v="0"/>
    <x v="0"/>
  </r>
  <r>
    <x v="17"/>
    <x v="63"/>
    <x v="132"/>
    <n v="155"/>
    <n v="1084"/>
    <x v="0"/>
    <x v="2"/>
    <x v="3"/>
    <x v="1"/>
    <s v="Ja"/>
    <x v="0"/>
    <n v="87"/>
    <x v="1"/>
    <x v="19"/>
    <x v="2"/>
    <x v="0"/>
    <x v="0"/>
    <x v="3"/>
    <x v="0"/>
  </r>
  <r>
    <x v="17"/>
    <x v="63"/>
    <x v="132"/>
    <n v="157"/>
    <n v="1084"/>
    <x v="0"/>
    <x v="2"/>
    <x v="0"/>
    <x v="1"/>
    <s v="Ja"/>
    <x v="0"/>
    <n v="14376"/>
    <x v="1"/>
    <x v="20"/>
    <x v="2"/>
    <x v="0"/>
    <x v="0"/>
    <x v="0"/>
    <x v="0"/>
  </r>
  <r>
    <x v="17"/>
    <x v="63"/>
    <x v="132"/>
    <n v="157"/>
    <n v="1084"/>
    <x v="0"/>
    <x v="2"/>
    <x v="3"/>
    <x v="1"/>
    <s v="Ja"/>
    <x v="0"/>
    <n v="1019"/>
    <x v="1"/>
    <x v="20"/>
    <x v="2"/>
    <x v="0"/>
    <x v="0"/>
    <x v="3"/>
    <x v="0"/>
  </r>
  <r>
    <x v="17"/>
    <x v="63"/>
    <x v="132"/>
    <n v="157"/>
    <n v="1084"/>
    <x v="0"/>
    <x v="2"/>
    <x v="2"/>
    <x v="1"/>
    <s v="Ja"/>
    <x v="0"/>
    <n v="1"/>
    <x v="1"/>
    <x v="20"/>
    <x v="2"/>
    <x v="0"/>
    <x v="0"/>
    <x v="2"/>
    <x v="0"/>
  </r>
  <r>
    <x v="17"/>
    <x v="63"/>
    <x v="132"/>
    <n v="159"/>
    <n v="1084"/>
    <x v="0"/>
    <x v="2"/>
    <x v="0"/>
    <x v="1"/>
    <s v="Ja"/>
    <x v="0"/>
    <n v="11591"/>
    <x v="1"/>
    <x v="21"/>
    <x v="2"/>
    <x v="0"/>
    <x v="0"/>
    <x v="0"/>
    <x v="0"/>
  </r>
  <r>
    <x v="17"/>
    <x v="63"/>
    <x v="132"/>
    <n v="159"/>
    <n v="1084"/>
    <x v="0"/>
    <x v="2"/>
    <x v="3"/>
    <x v="1"/>
    <s v="Ja"/>
    <x v="0"/>
    <n v="87"/>
    <x v="1"/>
    <x v="21"/>
    <x v="2"/>
    <x v="0"/>
    <x v="0"/>
    <x v="3"/>
    <x v="0"/>
  </r>
  <r>
    <x v="17"/>
    <x v="63"/>
    <x v="132"/>
    <n v="159"/>
    <n v="1084"/>
    <x v="0"/>
    <x v="2"/>
    <x v="2"/>
    <x v="1"/>
    <s v="Ja"/>
    <x v="0"/>
    <n v="1"/>
    <x v="1"/>
    <x v="21"/>
    <x v="2"/>
    <x v="0"/>
    <x v="0"/>
    <x v="2"/>
    <x v="0"/>
  </r>
  <r>
    <x v="17"/>
    <x v="63"/>
    <x v="132"/>
    <n v="161"/>
    <n v="1084"/>
    <x v="0"/>
    <x v="2"/>
    <x v="0"/>
    <x v="1"/>
    <s v="Ja"/>
    <x v="0"/>
    <n v="4306"/>
    <x v="1"/>
    <x v="22"/>
    <x v="2"/>
    <x v="0"/>
    <x v="0"/>
    <x v="0"/>
    <x v="0"/>
  </r>
  <r>
    <x v="17"/>
    <x v="63"/>
    <x v="132"/>
    <n v="161"/>
    <n v="1084"/>
    <x v="0"/>
    <x v="2"/>
    <x v="3"/>
    <x v="1"/>
    <s v="Ja"/>
    <x v="0"/>
    <n v="16"/>
    <x v="1"/>
    <x v="22"/>
    <x v="2"/>
    <x v="0"/>
    <x v="0"/>
    <x v="3"/>
    <x v="0"/>
  </r>
  <r>
    <x v="17"/>
    <x v="63"/>
    <x v="132"/>
    <n v="163"/>
    <n v="1084"/>
    <x v="0"/>
    <x v="2"/>
    <x v="0"/>
    <x v="1"/>
    <s v="Ja"/>
    <x v="0"/>
    <n v="5503"/>
    <x v="1"/>
    <x v="23"/>
    <x v="2"/>
    <x v="0"/>
    <x v="0"/>
    <x v="0"/>
    <x v="0"/>
  </r>
  <r>
    <x v="17"/>
    <x v="63"/>
    <x v="132"/>
    <n v="163"/>
    <n v="1084"/>
    <x v="0"/>
    <x v="2"/>
    <x v="3"/>
    <x v="1"/>
    <s v="Ja"/>
    <x v="0"/>
    <n v="22"/>
    <x v="1"/>
    <x v="23"/>
    <x v="2"/>
    <x v="0"/>
    <x v="0"/>
    <x v="3"/>
    <x v="0"/>
  </r>
  <r>
    <x v="17"/>
    <x v="63"/>
    <x v="132"/>
    <n v="165"/>
    <n v="1084"/>
    <x v="0"/>
    <x v="2"/>
    <x v="0"/>
    <x v="1"/>
    <s v="Ja"/>
    <x v="0"/>
    <n v="5044"/>
    <x v="1"/>
    <x v="24"/>
    <x v="2"/>
    <x v="0"/>
    <x v="0"/>
    <x v="0"/>
    <x v="0"/>
  </r>
  <r>
    <x v="17"/>
    <x v="63"/>
    <x v="132"/>
    <n v="165"/>
    <n v="1084"/>
    <x v="0"/>
    <x v="2"/>
    <x v="3"/>
    <x v="1"/>
    <s v="Ja"/>
    <x v="0"/>
    <n v="20"/>
    <x v="1"/>
    <x v="24"/>
    <x v="2"/>
    <x v="0"/>
    <x v="0"/>
    <x v="3"/>
    <x v="0"/>
  </r>
  <r>
    <x v="17"/>
    <x v="63"/>
    <x v="132"/>
    <n v="167"/>
    <n v="1084"/>
    <x v="0"/>
    <x v="2"/>
    <x v="0"/>
    <x v="1"/>
    <s v="Ja"/>
    <x v="0"/>
    <n v="7662"/>
    <x v="1"/>
    <x v="25"/>
    <x v="2"/>
    <x v="0"/>
    <x v="0"/>
    <x v="0"/>
    <x v="0"/>
  </r>
  <r>
    <x v="17"/>
    <x v="63"/>
    <x v="132"/>
    <n v="167"/>
    <n v="1084"/>
    <x v="0"/>
    <x v="2"/>
    <x v="3"/>
    <x v="1"/>
    <s v="Ja"/>
    <x v="0"/>
    <n v="21"/>
    <x v="1"/>
    <x v="25"/>
    <x v="2"/>
    <x v="0"/>
    <x v="0"/>
    <x v="3"/>
    <x v="0"/>
  </r>
  <r>
    <x v="17"/>
    <x v="63"/>
    <x v="132"/>
    <n v="173"/>
    <n v="1084"/>
    <x v="0"/>
    <x v="2"/>
    <x v="0"/>
    <x v="1"/>
    <s v="Ja"/>
    <x v="0"/>
    <n v="1"/>
    <x v="1"/>
    <x v="27"/>
    <x v="2"/>
    <x v="0"/>
    <x v="0"/>
    <x v="0"/>
    <x v="0"/>
  </r>
  <r>
    <x v="17"/>
    <x v="63"/>
    <x v="132"/>
    <n v="230"/>
    <n v="1084"/>
    <x v="0"/>
    <x v="2"/>
    <x v="0"/>
    <x v="1"/>
    <s v="Ja"/>
    <x v="0"/>
    <n v="1"/>
    <x v="1"/>
    <x v="35"/>
    <x v="2"/>
    <x v="0"/>
    <x v="0"/>
    <x v="0"/>
    <x v="0"/>
  </r>
  <r>
    <x v="17"/>
    <x v="63"/>
    <x v="132"/>
    <n v="250"/>
    <n v="1084"/>
    <x v="0"/>
    <x v="2"/>
    <x v="0"/>
    <x v="1"/>
    <s v="Ja"/>
    <x v="0"/>
    <n v="2"/>
    <x v="1"/>
    <x v="37"/>
    <x v="2"/>
    <x v="0"/>
    <x v="0"/>
    <x v="0"/>
    <x v="0"/>
  </r>
  <r>
    <x v="17"/>
    <x v="63"/>
    <x v="132"/>
    <n v="259"/>
    <n v="1085"/>
    <x v="0"/>
    <x v="2"/>
    <x v="0"/>
    <x v="1"/>
    <s v="Ja"/>
    <x v="0"/>
    <n v="1"/>
    <x v="4"/>
    <x v="39"/>
    <x v="2"/>
    <x v="0"/>
    <x v="0"/>
    <x v="0"/>
    <x v="0"/>
  </r>
  <r>
    <x v="17"/>
    <x v="63"/>
    <x v="132"/>
    <n v="306"/>
    <n v="1085"/>
    <x v="0"/>
    <x v="2"/>
    <x v="0"/>
    <x v="1"/>
    <s v="Ja"/>
    <x v="0"/>
    <n v="2"/>
    <x v="4"/>
    <x v="43"/>
    <x v="2"/>
    <x v="0"/>
    <x v="0"/>
    <x v="0"/>
    <x v="0"/>
  </r>
  <r>
    <x v="17"/>
    <x v="63"/>
    <x v="132"/>
    <n v="316"/>
    <n v="1085"/>
    <x v="0"/>
    <x v="2"/>
    <x v="0"/>
    <x v="1"/>
    <s v="Ja"/>
    <x v="0"/>
    <n v="1"/>
    <x v="4"/>
    <x v="44"/>
    <x v="2"/>
    <x v="0"/>
    <x v="0"/>
    <x v="0"/>
    <x v="0"/>
  </r>
  <r>
    <x v="17"/>
    <x v="63"/>
    <x v="132"/>
    <n v="350"/>
    <n v="1085"/>
    <x v="0"/>
    <x v="2"/>
    <x v="0"/>
    <x v="1"/>
    <s v="Ja"/>
    <x v="0"/>
    <n v="1"/>
    <x v="4"/>
    <x v="49"/>
    <x v="2"/>
    <x v="0"/>
    <x v="0"/>
    <x v="0"/>
    <x v="0"/>
  </r>
  <r>
    <x v="17"/>
    <x v="63"/>
    <x v="132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63"/>
    <x v="132"/>
    <n v="621"/>
    <n v="1083"/>
    <x v="0"/>
    <x v="2"/>
    <x v="0"/>
    <x v="1"/>
    <s v="Ja"/>
    <x v="0"/>
    <n v="1"/>
    <x v="2"/>
    <x v="12"/>
    <x v="2"/>
    <x v="0"/>
    <x v="0"/>
    <x v="0"/>
    <x v="0"/>
  </r>
  <r>
    <x v="17"/>
    <x v="63"/>
    <x v="132"/>
    <n v="820"/>
    <n v="1081"/>
    <x v="0"/>
    <x v="2"/>
    <x v="0"/>
    <x v="1"/>
    <s v="Ja"/>
    <x v="0"/>
    <n v="1"/>
    <x v="5"/>
    <x v="94"/>
    <x v="2"/>
    <x v="0"/>
    <x v="0"/>
    <x v="0"/>
    <x v="0"/>
  </r>
  <r>
    <x v="17"/>
    <x v="64"/>
    <x v="131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64"/>
    <x v="131"/>
    <n v="0"/>
    <n v="0"/>
    <x v="1"/>
    <x v="2"/>
    <x v="0"/>
    <x v="1"/>
    <s v="Ja"/>
    <x v="0"/>
    <n v="638"/>
    <x v="3"/>
    <x v="15"/>
    <x v="2"/>
    <x v="0"/>
    <x v="1"/>
    <x v="0"/>
    <x v="0"/>
  </r>
  <r>
    <x v="17"/>
    <x v="64"/>
    <x v="131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64"/>
    <x v="131"/>
    <n v="0"/>
    <n v="0"/>
    <x v="1"/>
    <x v="2"/>
    <x v="7"/>
    <x v="1"/>
    <s v="Ja"/>
    <x v="0"/>
    <n v="39"/>
    <x v="3"/>
    <x v="15"/>
    <x v="2"/>
    <x v="0"/>
    <x v="1"/>
    <x v="7"/>
    <x v="0"/>
  </r>
  <r>
    <x v="17"/>
    <x v="64"/>
    <x v="131"/>
    <n v="0"/>
    <n v="0"/>
    <x v="1"/>
    <x v="2"/>
    <x v="2"/>
    <x v="1"/>
    <s v="Ja"/>
    <x v="0"/>
    <n v="9"/>
    <x v="3"/>
    <x v="15"/>
    <x v="2"/>
    <x v="0"/>
    <x v="1"/>
    <x v="2"/>
    <x v="0"/>
  </r>
  <r>
    <x v="17"/>
    <x v="64"/>
    <x v="131"/>
    <n v="0"/>
    <n v="0"/>
    <x v="1"/>
    <x v="2"/>
    <x v="5"/>
    <x v="1"/>
    <s v="Ja"/>
    <x v="0"/>
    <n v="4"/>
    <x v="3"/>
    <x v="15"/>
    <x v="2"/>
    <x v="0"/>
    <x v="1"/>
    <x v="5"/>
    <x v="0"/>
  </r>
  <r>
    <x v="17"/>
    <x v="64"/>
    <x v="131"/>
    <n v="0"/>
    <n v="0"/>
    <x v="9"/>
    <x v="2"/>
    <x v="0"/>
    <x v="1"/>
    <s v="Ja"/>
    <x v="0"/>
    <n v="1"/>
    <x v="3"/>
    <x v="15"/>
    <x v="2"/>
    <x v="5"/>
    <x v="9"/>
    <x v="0"/>
    <x v="1"/>
  </r>
  <r>
    <x v="17"/>
    <x v="64"/>
    <x v="131"/>
    <n v="0"/>
    <n v="0"/>
    <x v="3"/>
    <x v="2"/>
    <x v="0"/>
    <x v="1"/>
    <s v="Ja"/>
    <x v="0"/>
    <n v="10"/>
    <x v="3"/>
    <x v="15"/>
    <x v="2"/>
    <x v="0"/>
    <x v="3"/>
    <x v="0"/>
    <x v="0"/>
  </r>
  <r>
    <x v="17"/>
    <x v="64"/>
    <x v="131"/>
    <n v="0"/>
    <n v="0"/>
    <x v="3"/>
    <x v="2"/>
    <x v="2"/>
    <x v="1"/>
    <s v="Ja"/>
    <x v="0"/>
    <n v="10"/>
    <x v="3"/>
    <x v="15"/>
    <x v="2"/>
    <x v="0"/>
    <x v="3"/>
    <x v="2"/>
    <x v="0"/>
  </r>
  <r>
    <x v="17"/>
    <x v="64"/>
    <x v="131"/>
    <n v="101"/>
    <n v="1084"/>
    <x v="0"/>
    <x v="2"/>
    <x v="1"/>
    <x v="1"/>
    <s v="Ja"/>
    <x v="0"/>
    <n v="7"/>
    <x v="1"/>
    <x v="2"/>
    <x v="2"/>
    <x v="0"/>
    <x v="0"/>
    <x v="1"/>
    <x v="0"/>
  </r>
  <r>
    <x v="17"/>
    <x v="64"/>
    <x v="131"/>
    <n v="101"/>
    <n v="1084"/>
    <x v="0"/>
    <x v="2"/>
    <x v="0"/>
    <x v="1"/>
    <s v="Ja"/>
    <x v="0"/>
    <n v="53293"/>
    <x v="1"/>
    <x v="2"/>
    <x v="2"/>
    <x v="0"/>
    <x v="0"/>
    <x v="0"/>
    <x v="0"/>
  </r>
  <r>
    <x v="17"/>
    <x v="64"/>
    <x v="131"/>
    <n v="101"/>
    <n v="1084"/>
    <x v="0"/>
    <x v="2"/>
    <x v="3"/>
    <x v="1"/>
    <s v="Ja"/>
    <x v="0"/>
    <n v="88"/>
    <x v="1"/>
    <x v="2"/>
    <x v="2"/>
    <x v="0"/>
    <x v="0"/>
    <x v="3"/>
    <x v="0"/>
  </r>
  <r>
    <x v="17"/>
    <x v="64"/>
    <x v="131"/>
    <n v="101"/>
    <n v="1084"/>
    <x v="0"/>
    <x v="2"/>
    <x v="7"/>
    <x v="1"/>
    <s v="Ja"/>
    <x v="0"/>
    <n v="17"/>
    <x v="1"/>
    <x v="2"/>
    <x v="2"/>
    <x v="0"/>
    <x v="0"/>
    <x v="7"/>
    <x v="0"/>
  </r>
  <r>
    <x v="17"/>
    <x v="64"/>
    <x v="131"/>
    <n v="101"/>
    <n v="1084"/>
    <x v="0"/>
    <x v="2"/>
    <x v="2"/>
    <x v="1"/>
    <s v="Ja"/>
    <x v="0"/>
    <n v="3"/>
    <x v="1"/>
    <x v="2"/>
    <x v="2"/>
    <x v="0"/>
    <x v="0"/>
    <x v="2"/>
    <x v="0"/>
  </r>
  <r>
    <x v="17"/>
    <x v="64"/>
    <x v="131"/>
    <n v="147"/>
    <n v="1084"/>
    <x v="0"/>
    <x v="2"/>
    <x v="0"/>
    <x v="1"/>
    <s v="Ja"/>
    <x v="0"/>
    <n v="20181"/>
    <x v="1"/>
    <x v="16"/>
    <x v="2"/>
    <x v="0"/>
    <x v="0"/>
    <x v="0"/>
    <x v="0"/>
  </r>
  <r>
    <x v="17"/>
    <x v="64"/>
    <x v="131"/>
    <n v="147"/>
    <n v="1084"/>
    <x v="0"/>
    <x v="2"/>
    <x v="3"/>
    <x v="1"/>
    <s v="Ja"/>
    <x v="0"/>
    <n v="22"/>
    <x v="1"/>
    <x v="16"/>
    <x v="2"/>
    <x v="0"/>
    <x v="0"/>
    <x v="3"/>
    <x v="0"/>
  </r>
  <r>
    <x v="17"/>
    <x v="64"/>
    <x v="131"/>
    <n v="147"/>
    <n v="1084"/>
    <x v="0"/>
    <x v="2"/>
    <x v="7"/>
    <x v="1"/>
    <s v="Ja"/>
    <x v="0"/>
    <n v="9"/>
    <x v="1"/>
    <x v="16"/>
    <x v="2"/>
    <x v="0"/>
    <x v="0"/>
    <x v="7"/>
    <x v="0"/>
  </r>
  <r>
    <x v="17"/>
    <x v="64"/>
    <x v="131"/>
    <n v="147"/>
    <n v="1084"/>
    <x v="0"/>
    <x v="2"/>
    <x v="2"/>
    <x v="1"/>
    <s v="Ja"/>
    <x v="0"/>
    <n v="1"/>
    <x v="1"/>
    <x v="16"/>
    <x v="2"/>
    <x v="0"/>
    <x v="0"/>
    <x v="2"/>
    <x v="0"/>
  </r>
  <r>
    <x v="17"/>
    <x v="64"/>
    <x v="131"/>
    <n v="151"/>
    <n v="1084"/>
    <x v="0"/>
    <x v="2"/>
    <x v="0"/>
    <x v="1"/>
    <s v="Ja"/>
    <x v="0"/>
    <n v="6525"/>
    <x v="1"/>
    <x v="17"/>
    <x v="2"/>
    <x v="0"/>
    <x v="0"/>
    <x v="0"/>
    <x v="0"/>
  </r>
  <r>
    <x v="17"/>
    <x v="64"/>
    <x v="131"/>
    <n v="151"/>
    <n v="1084"/>
    <x v="0"/>
    <x v="2"/>
    <x v="3"/>
    <x v="1"/>
    <s v="Ja"/>
    <x v="0"/>
    <n v="3"/>
    <x v="1"/>
    <x v="17"/>
    <x v="2"/>
    <x v="0"/>
    <x v="0"/>
    <x v="3"/>
    <x v="0"/>
  </r>
  <r>
    <x v="17"/>
    <x v="64"/>
    <x v="131"/>
    <n v="151"/>
    <n v="1084"/>
    <x v="0"/>
    <x v="2"/>
    <x v="2"/>
    <x v="1"/>
    <s v="Ja"/>
    <x v="0"/>
    <n v="1"/>
    <x v="1"/>
    <x v="17"/>
    <x v="2"/>
    <x v="0"/>
    <x v="0"/>
    <x v="2"/>
    <x v="0"/>
  </r>
  <r>
    <x v="17"/>
    <x v="64"/>
    <x v="131"/>
    <n v="153"/>
    <n v="1084"/>
    <x v="0"/>
    <x v="2"/>
    <x v="0"/>
    <x v="1"/>
    <s v="Ja"/>
    <x v="0"/>
    <n v="5340"/>
    <x v="1"/>
    <x v="18"/>
    <x v="2"/>
    <x v="0"/>
    <x v="0"/>
    <x v="0"/>
    <x v="0"/>
  </r>
  <r>
    <x v="17"/>
    <x v="64"/>
    <x v="131"/>
    <n v="153"/>
    <n v="1084"/>
    <x v="0"/>
    <x v="2"/>
    <x v="3"/>
    <x v="1"/>
    <s v="Ja"/>
    <x v="0"/>
    <n v="1"/>
    <x v="1"/>
    <x v="18"/>
    <x v="2"/>
    <x v="0"/>
    <x v="0"/>
    <x v="3"/>
    <x v="0"/>
  </r>
  <r>
    <x v="17"/>
    <x v="64"/>
    <x v="131"/>
    <n v="153"/>
    <n v="1084"/>
    <x v="0"/>
    <x v="2"/>
    <x v="7"/>
    <x v="1"/>
    <s v="Ja"/>
    <x v="0"/>
    <n v="5"/>
    <x v="1"/>
    <x v="18"/>
    <x v="2"/>
    <x v="0"/>
    <x v="0"/>
    <x v="7"/>
    <x v="0"/>
  </r>
  <r>
    <x v="17"/>
    <x v="64"/>
    <x v="131"/>
    <n v="155"/>
    <n v="1084"/>
    <x v="0"/>
    <x v="2"/>
    <x v="0"/>
    <x v="1"/>
    <s v="Ja"/>
    <x v="0"/>
    <n v="1423"/>
    <x v="1"/>
    <x v="19"/>
    <x v="2"/>
    <x v="0"/>
    <x v="0"/>
    <x v="0"/>
    <x v="0"/>
  </r>
  <r>
    <x v="17"/>
    <x v="64"/>
    <x v="131"/>
    <n v="155"/>
    <n v="1084"/>
    <x v="0"/>
    <x v="2"/>
    <x v="3"/>
    <x v="1"/>
    <s v="Ja"/>
    <x v="0"/>
    <n v="3"/>
    <x v="1"/>
    <x v="19"/>
    <x v="2"/>
    <x v="0"/>
    <x v="0"/>
    <x v="3"/>
    <x v="0"/>
  </r>
  <r>
    <x v="17"/>
    <x v="64"/>
    <x v="131"/>
    <n v="157"/>
    <n v="1084"/>
    <x v="0"/>
    <x v="2"/>
    <x v="0"/>
    <x v="1"/>
    <s v="Ja"/>
    <x v="0"/>
    <n v="8502"/>
    <x v="1"/>
    <x v="20"/>
    <x v="2"/>
    <x v="0"/>
    <x v="0"/>
    <x v="0"/>
    <x v="0"/>
  </r>
  <r>
    <x v="17"/>
    <x v="64"/>
    <x v="131"/>
    <n v="157"/>
    <n v="1084"/>
    <x v="0"/>
    <x v="2"/>
    <x v="3"/>
    <x v="1"/>
    <s v="Ja"/>
    <x v="0"/>
    <n v="24"/>
    <x v="1"/>
    <x v="20"/>
    <x v="2"/>
    <x v="0"/>
    <x v="0"/>
    <x v="3"/>
    <x v="0"/>
  </r>
  <r>
    <x v="17"/>
    <x v="64"/>
    <x v="131"/>
    <n v="157"/>
    <n v="1084"/>
    <x v="0"/>
    <x v="2"/>
    <x v="7"/>
    <x v="1"/>
    <s v="Ja"/>
    <x v="0"/>
    <n v="1"/>
    <x v="1"/>
    <x v="20"/>
    <x v="2"/>
    <x v="0"/>
    <x v="0"/>
    <x v="7"/>
    <x v="0"/>
  </r>
  <r>
    <x v="17"/>
    <x v="64"/>
    <x v="131"/>
    <n v="157"/>
    <n v="1084"/>
    <x v="0"/>
    <x v="2"/>
    <x v="2"/>
    <x v="1"/>
    <s v="Ja"/>
    <x v="0"/>
    <n v="2"/>
    <x v="1"/>
    <x v="20"/>
    <x v="2"/>
    <x v="0"/>
    <x v="0"/>
    <x v="2"/>
    <x v="0"/>
  </r>
  <r>
    <x v="17"/>
    <x v="64"/>
    <x v="131"/>
    <n v="159"/>
    <n v="1084"/>
    <x v="0"/>
    <x v="2"/>
    <x v="0"/>
    <x v="1"/>
    <s v="Ja"/>
    <x v="0"/>
    <n v="3771"/>
    <x v="1"/>
    <x v="21"/>
    <x v="2"/>
    <x v="0"/>
    <x v="0"/>
    <x v="0"/>
    <x v="0"/>
  </r>
  <r>
    <x v="17"/>
    <x v="64"/>
    <x v="131"/>
    <n v="159"/>
    <n v="1084"/>
    <x v="0"/>
    <x v="2"/>
    <x v="3"/>
    <x v="1"/>
    <s v="Ja"/>
    <x v="0"/>
    <n v="2"/>
    <x v="1"/>
    <x v="21"/>
    <x v="2"/>
    <x v="0"/>
    <x v="0"/>
    <x v="3"/>
    <x v="0"/>
  </r>
  <r>
    <x v="17"/>
    <x v="64"/>
    <x v="131"/>
    <n v="159"/>
    <n v="1084"/>
    <x v="0"/>
    <x v="2"/>
    <x v="2"/>
    <x v="1"/>
    <s v="Ja"/>
    <x v="0"/>
    <n v="3"/>
    <x v="1"/>
    <x v="21"/>
    <x v="2"/>
    <x v="0"/>
    <x v="0"/>
    <x v="2"/>
    <x v="0"/>
  </r>
  <r>
    <x v="17"/>
    <x v="64"/>
    <x v="131"/>
    <n v="159"/>
    <n v="1084"/>
    <x v="0"/>
    <x v="2"/>
    <x v="5"/>
    <x v="1"/>
    <s v="Ja"/>
    <x v="0"/>
    <n v="1"/>
    <x v="1"/>
    <x v="21"/>
    <x v="2"/>
    <x v="0"/>
    <x v="0"/>
    <x v="5"/>
    <x v="0"/>
  </r>
  <r>
    <x v="17"/>
    <x v="64"/>
    <x v="131"/>
    <n v="161"/>
    <n v="1084"/>
    <x v="0"/>
    <x v="2"/>
    <x v="0"/>
    <x v="1"/>
    <s v="Ja"/>
    <x v="0"/>
    <n v="1"/>
    <x v="1"/>
    <x v="22"/>
    <x v="2"/>
    <x v="0"/>
    <x v="0"/>
    <x v="0"/>
    <x v="0"/>
  </r>
  <r>
    <x v="17"/>
    <x v="64"/>
    <x v="131"/>
    <n v="163"/>
    <n v="1084"/>
    <x v="0"/>
    <x v="2"/>
    <x v="0"/>
    <x v="1"/>
    <s v="Ja"/>
    <x v="0"/>
    <n v="3"/>
    <x v="1"/>
    <x v="23"/>
    <x v="2"/>
    <x v="0"/>
    <x v="0"/>
    <x v="0"/>
    <x v="0"/>
  </r>
  <r>
    <x v="17"/>
    <x v="64"/>
    <x v="131"/>
    <n v="167"/>
    <n v="1084"/>
    <x v="0"/>
    <x v="2"/>
    <x v="0"/>
    <x v="1"/>
    <s v="Ja"/>
    <x v="0"/>
    <n v="6"/>
    <x v="1"/>
    <x v="25"/>
    <x v="2"/>
    <x v="0"/>
    <x v="0"/>
    <x v="0"/>
    <x v="0"/>
  </r>
  <r>
    <x v="17"/>
    <x v="64"/>
    <x v="131"/>
    <n v="169"/>
    <n v="1084"/>
    <x v="0"/>
    <x v="2"/>
    <x v="0"/>
    <x v="1"/>
    <s v="Ja"/>
    <x v="0"/>
    <n v="5"/>
    <x v="1"/>
    <x v="26"/>
    <x v="2"/>
    <x v="0"/>
    <x v="0"/>
    <x v="0"/>
    <x v="0"/>
  </r>
  <r>
    <x v="17"/>
    <x v="64"/>
    <x v="131"/>
    <n v="173"/>
    <n v="1084"/>
    <x v="0"/>
    <x v="2"/>
    <x v="0"/>
    <x v="1"/>
    <s v="Ja"/>
    <x v="0"/>
    <n v="3"/>
    <x v="1"/>
    <x v="27"/>
    <x v="2"/>
    <x v="0"/>
    <x v="0"/>
    <x v="0"/>
    <x v="0"/>
  </r>
  <r>
    <x v="17"/>
    <x v="64"/>
    <x v="131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64"/>
    <x v="131"/>
    <n v="185"/>
    <n v="1084"/>
    <x v="0"/>
    <x v="2"/>
    <x v="0"/>
    <x v="1"/>
    <s v="Ja"/>
    <x v="0"/>
    <n v="3"/>
    <x v="1"/>
    <x v="30"/>
    <x v="2"/>
    <x v="0"/>
    <x v="0"/>
    <x v="0"/>
    <x v="0"/>
  </r>
  <r>
    <x v="17"/>
    <x v="64"/>
    <x v="131"/>
    <n v="187"/>
    <n v="1084"/>
    <x v="0"/>
    <x v="2"/>
    <x v="0"/>
    <x v="1"/>
    <s v="Ja"/>
    <x v="0"/>
    <n v="2"/>
    <x v="1"/>
    <x v="31"/>
    <x v="2"/>
    <x v="0"/>
    <x v="0"/>
    <x v="0"/>
    <x v="0"/>
  </r>
  <r>
    <x v="17"/>
    <x v="64"/>
    <x v="131"/>
    <n v="190"/>
    <n v="1084"/>
    <x v="0"/>
    <x v="2"/>
    <x v="0"/>
    <x v="1"/>
    <s v="Ja"/>
    <x v="0"/>
    <n v="1"/>
    <x v="1"/>
    <x v="32"/>
    <x v="2"/>
    <x v="0"/>
    <x v="0"/>
    <x v="0"/>
    <x v="0"/>
  </r>
  <r>
    <x v="17"/>
    <x v="64"/>
    <x v="131"/>
    <n v="210"/>
    <n v="1084"/>
    <x v="0"/>
    <x v="2"/>
    <x v="0"/>
    <x v="1"/>
    <s v="Ja"/>
    <x v="0"/>
    <n v="1"/>
    <x v="1"/>
    <x v="34"/>
    <x v="2"/>
    <x v="0"/>
    <x v="0"/>
    <x v="0"/>
    <x v="0"/>
  </r>
  <r>
    <x v="17"/>
    <x v="64"/>
    <x v="131"/>
    <n v="217"/>
    <n v="1084"/>
    <x v="0"/>
    <x v="2"/>
    <x v="0"/>
    <x v="1"/>
    <s v="Ja"/>
    <x v="0"/>
    <n v="2"/>
    <x v="1"/>
    <x v="59"/>
    <x v="2"/>
    <x v="0"/>
    <x v="0"/>
    <x v="0"/>
    <x v="0"/>
  </r>
  <r>
    <x v="17"/>
    <x v="64"/>
    <x v="131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64"/>
    <x v="131"/>
    <n v="230"/>
    <n v="1084"/>
    <x v="0"/>
    <x v="2"/>
    <x v="0"/>
    <x v="1"/>
    <s v="Ja"/>
    <x v="0"/>
    <n v="4"/>
    <x v="1"/>
    <x v="35"/>
    <x v="2"/>
    <x v="0"/>
    <x v="0"/>
    <x v="0"/>
    <x v="0"/>
  </r>
  <r>
    <x v="17"/>
    <x v="64"/>
    <x v="131"/>
    <n v="240"/>
    <n v="1084"/>
    <x v="0"/>
    <x v="2"/>
    <x v="0"/>
    <x v="1"/>
    <s v="Ja"/>
    <x v="0"/>
    <n v="3"/>
    <x v="1"/>
    <x v="36"/>
    <x v="2"/>
    <x v="0"/>
    <x v="0"/>
    <x v="0"/>
    <x v="0"/>
  </r>
  <r>
    <x v="17"/>
    <x v="64"/>
    <x v="131"/>
    <n v="250"/>
    <n v="1084"/>
    <x v="0"/>
    <x v="2"/>
    <x v="0"/>
    <x v="1"/>
    <s v="Ja"/>
    <x v="0"/>
    <n v="2"/>
    <x v="1"/>
    <x v="37"/>
    <x v="2"/>
    <x v="0"/>
    <x v="0"/>
    <x v="0"/>
    <x v="0"/>
  </r>
  <r>
    <x v="17"/>
    <x v="64"/>
    <x v="131"/>
    <n v="253"/>
    <n v="1085"/>
    <x v="0"/>
    <x v="2"/>
    <x v="0"/>
    <x v="1"/>
    <s v="Ja"/>
    <x v="0"/>
    <n v="1"/>
    <x v="4"/>
    <x v="38"/>
    <x v="2"/>
    <x v="0"/>
    <x v="0"/>
    <x v="0"/>
    <x v="0"/>
  </r>
  <r>
    <x v="17"/>
    <x v="64"/>
    <x v="131"/>
    <n v="259"/>
    <n v="1085"/>
    <x v="0"/>
    <x v="2"/>
    <x v="0"/>
    <x v="1"/>
    <s v="Ja"/>
    <x v="0"/>
    <n v="3"/>
    <x v="4"/>
    <x v="39"/>
    <x v="2"/>
    <x v="0"/>
    <x v="0"/>
    <x v="0"/>
    <x v="0"/>
  </r>
  <r>
    <x v="17"/>
    <x v="64"/>
    <x v="131"/>
    <n v="265"/>
    <n v="1085"/>
    <x v="0"/>
    <x v="2"/>
    <x v="0"/>
    <x v="1"/>
    <s v="Ja"/>
    <x v="0"/>
    <n v="2"/>
    <x v="4"/>
    <x v="40"/>
    <x v="2"/>
    <x v="0"/>
    <x v="0"/>
    <x v="0"/>
    <x v="0"/>
  </r>
  <r>
    <x v="17"/>
    <x v="64"/>
    <x v="131"/>
    <n v="269"/>
    <n v="1085"/>
    <x v="0"/>
    <x v="2"/>
    <x v="0"/>
    <x v="1"/>
    <s v="Ja"/>
    <x v="0"/>
    <n v="1"/>
    <x v="4"/>
    <x v="41"/>
    <x v="2"/>
    <x v="0"/>
    <x v="0"/>
    <x v="0"/>
    <x v="0"/>
  </r>
  <r>
    <x v="17"/>
    <x v="64"/>
    <x v="131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64"/>
    <x v="131"/>
    <n v="330"/>
    <n v="1085"/>
    <x v="0"/>
    <x v="2"/>
    <x v="0"/>
    <x v="1"/>
    <s v="Ja"/>
    <x v="0"/>
    <n v="5"/>
    <x v="4"/>
    <x v="47"/>
    <x v="2"/>
    <x v="0"/>
    <x v="0"/>
    <x v="0"/>
    <x v="0"/>
  </r>
  <r>
    <x v="17"/>
    <x v="64"/>
    <x v="131"/>
    <n v="336"/>
    <n v="1085"/>
    <x v="0"/>
    <x v="2"/>
    <x v="0"/>
    <x v="1"/>
    <s v="Ja"/>
    <x v="0"/>
    <n v="1"/>
    <x v="4"/>
    <x v="48"/>
    <x v="2"/>
    <x v="0"/>
    <x v="0"/>
    <x v="0"/>
    <x v="0"/>
  </r>
  <r>
    <x v="17"/>
    <x v="64"/>
    <x v="131"/>
    <n v="400"/>
    <n v="1084"/>
    <x v="0"/>
    <x v="2"/>
    <x v="0"/>
    <x v="1"/>
    <s v="Ja"/>
    <x v="0"/>
    <n v="1"/>
    <x v="1"/>
    <x v="63"/>
    <x v="2"/>
    <x v="0"/>
    <x v="0"/>
    <x v="0"/>
    <x v="0"/>
  </r>
  <r>
    <x v="17"/>
    <x v="64"/>
    <x v="131"/>
    <n v="430"/>
    <n v="1083"/>
    <x v="0"/>
    <x v="2"/>
    <x v="0"/>
    <x v="1"/>
    <s v="Ja"/>
    <x v="0"/>
    <n v="1"/>
    <x v="2"/>
    <x v="91"/>
    <x v="2"/>
    <x v="0"/>
    <x v="0"/>
    <x v="0"/>
    <x v="0"/>
  </r>
  <r>
    <x v="17"/>
    <x v="64"/>
    <x v="131"/>
    <n v="630"/>
    <n v="1083"/>
    <x v="0"/>
    <x v="2"/>
    <x v="0"/>
    <x v="1"/>
    <s v="Ja"/>
    <x v="0"/>
    <n v="1"/>
    <x v="2"/>
    <x v="13"/>
    <x v="2"/>
    <x v="0"/>
    <x v="0"/>
    <x v="0"/>
    <x v="0"/>
  </r>
  <r>
    <x v="17"/>
    <x v="64"/>
    <x v="131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64"/>
    <x v="131"/>
    <n v="740"/>
    <n v="1082"/>
    <x v="0"/>
    <x v="2"/>
    <x v="0"/>
    <x v="1"/>
    <s v="Ja"/>
    <x v="0"/>
    <n v="2"/>
    <x v="0"/>
    <x v="72"/>
    <x v="2"/>
    <x v="0"/>
    <x v="0"/>
    <x v="0"/>
    <x v="0"/>
  </r>
  <r>
    <x v="17"/>
    <x v="64"/>
    <x v="131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65"/>
    <x v="132"/>
    <n v="0"/>
    <n v="0"/>
    <x v="1"/>
    <x v="2"/>
    <x v="0"/>
    <x v="1"/>
    <s v="Ja"/>
    <x v="0"/>
    <n v="40"/>
    <x v="3"/>
    <x v="15"/>
    <x v="2"/>
    <x v="0"/>
    <x v="1"/>
    <x v="0"/>
    <x v="0"/>
  </r>
  <r>
    <x v="17"/>
    <x v="65"/>
    <x v="132"/>
    <n v="0"/>
    <n v="0"/>
    <x v="1"/>
    <x v="2"/>
    <x v="7"/>
    <x v="1"/>
    <s v="Ja"/>
    <x v="0"/>
    <n v="1"/>
    <x v="3"/>
    <x v="15"/>
    <x v="2"/>
    <x v="0"/>
    <x v="1"/>
    <x v="7"/>
    <x v="0"/>
  </r>
  <r>
    <x v="17"/>
    <x v="65"/>
    <x v="132"/>
    <n v="0"/>
    <n v="0"/>
    <x v="1"/>
    <x v="2"/>
    <x v="2"/>
    <x v="1"/>
    <s v="Ja"/>
    <x v="0"/>
    <n v="1"/>
    <x v="3"/>
    <x v="15"/>
    <x v="2"/>
    <x v="0"/>
    <x v="1"/>
    <x v="2"/>
    <x v="0"/>
  </r>
  <r>
    <x v="17"/>
    <x v="65"/>
    <x v="132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65"/>
    <x v="132"/>
    <n v="0"/>
    <n v="0"/>
    <x v="6"/>
    <x v="2"/>
    <x v="0"/>
    <x v="1"/>
    <s v="Ja"/>
    <x v="0"/>
    <n v="35"/>
    <x v="3"/>
    <x v="15"/>
    <x v="2"/>
    <x v="3"/>
    <x v="6"/>
    <x v="0"/>
    <x v="1"/>
  </r>
  <r>
    <x v="17"/>
    <x v="65"/>
    <x v="132"/>
    <n v="0"/>
    <n v="0"/>
    <x v="6"/>
    <x v="2"/>
    <x v="3"/>
    <x v="1"/>
    <s v="Ja"/>
    <x v="0"/>
    <n v="1"/>
    <x v="3"/>
    <x v="15"/>
    <x v="2"/>
    <x v="3"/>
    <x v="6"/>
    <x v="3"/>
    <x v="1"/>
  </r>
  <r>
    <x v="17"/>
    <x v="65"/>
    <x v="132"/>
    <n v="0"/>
    <n v="0"/>
    <x v="6"/>
    <x v="2"/>
    <x v="6"/>
    <x v="1"/>
    <s v="Ja"/>
    <x v="0"/>
    <n v="8"/>
    <x v="3"/>
    <x v="15"/>
    <x v="2"/>
    <x v="3"/>
    <x v="6"/>
    <x v="6"/>
    <x v="1"/>
  </r>
  <r>
    <x v="17"/>
    <x v="65"/>
    <x v="132"/>
    <n v="101"/>
    <n v="1084"/>
    <x v="0"/>
    <x v="2"/>
    <x v="0"/>
    <x v="1"/>
    <s v="Ja"/>
    <x v="0"/>
    <n v="3"/>
    <x v="1"/>
    <x v="2"/>
    <x v="2"/>
    <x v="0"/>
    <x v="0"/>
    <x v="0"/>
    <x v="0"/>
  </r>
  <r>
    <x v="17"/>
    <x v="65"/>
    <x v="132"/>
    <n v="151"/>
    <n v="1084"/>
    <x v="0"/>
    <x v="2"/>
    <x v="0"/>
    <x v="1"/>
    <s v="Ja"/>
    <x v="0"/>
    <n v="1"/>
    <x v="1"/>
    <x v="17"/>
    <x v="2"/>
    <x v="0"/>
    <x v="0"/>
    <x v="0"/>
    <x v="0"/>
  </r>
  <r>
    <x v="17"/>
    <x v="65"/>
    <x v="132"/>
    <n v="161"/>
    <n v="1084"/>
    <x v="0"/>
    <x v="2"/>
    <x v="0"/>
    <x v="1"/>
    <s v="Ja"/>
    <x v="0"/>
    <n v="1"/>
    <x v="1"/>
    <x v="22"/>
    <x v="2"/>
    <x v="0"/>
    <x v="0"/>
    <x v="0"/>
    <x v="0"/>
  </r>
  <r>
    <x v="17"/>
    <x v="65"/>
    <x v="132"/>
    <n v="167"/>
    <n v="1084"/>
    <x v="0"/>
    <x v="2"/>
    <x v="0"/>
    <x v="1"/>
    <s v="Ja"/>
    <x v="0"/>
    <n v="1466"/>
    <x v="1"/>
    <x v="25"/>
    <x v="2"/>
    <x v="0"/>
    <x v="0"/>
    <x v="0"/>
    <x v="0"/>
  </r>
  <r>
    <x v="17"/>
    <x v="65"/>
    <x v="132"/>
    <n v="167"/>
    <n v="1084"/>
    <x v="0"/>
    <x v="2"/>
    <x v="3"/>
    <x v="1"/>
    <s v="Ja"/>
    <x v="0"/>
    <n v="3"/>
    <x v="1"/>
    <x v="25"/>
    <x v="2"/>
    <x v="0"/>
    <x v="0"/>
    <x v="3"/>
    <x v="0"/>
  </r>
  <r>
    <x v="17"/>
    <x v="65"/>
    <x v="132"/>
    <n v="169"/>
    <n v="1084"/>
    <x v="0"/>
    <x v="2"/>
    <x v="0"/>
    <x v="1"/>
    <s v="Ja"/>
    <x v="0"/>
    <n v="8916"/>
    <x v="1"/>
    <x v="26"/>
    <x v="2"/>
    <x v="0"/>
    <x v="0"/>
    <x v="0"/>
    <x v="0"/>
  </r>
  <r>
    <x v="17"/>
    <x v="65"/>
    <x v="132"/>
    <n v="169"/>
    <n v="1084"/>
    <x v="0"/>
    <x v="2"/>
    <x v="3"/>
    <x v="1"/>
    <s v="Ja"/>
    <x v="0"/>
    <n v="36"/>
    <x v="1"/>
    <x v="26"/>
    <x v="2"/>
    <x v="0"/>
    <x v="0"/>
    <x v="3"/>
    <x v="0"/>
  </r>
  <r>
    <x v="17"/>
    <x v="65"/>
    <x v="132"/>
    <n v="173"/>
    <n v="1084"/>
    <x v="0"/>
    <x v="2"/>
    <x v="0"/>
    <x v="1"/>
    <s v="Ja"/>
    <x v="0"/>
    <n v="10819"/>
    <x v="1"/>
    <x v="27"/>
    <x v="2"/>
    <x v="0"/>
    <x v="0"/>
    <x v="0"/>
    <x v="0"/>
  </r>
  <r>
    <x v="17"/>
    <x v="65"/>
    <x v="132"/>
    <n v="173"/>
    <n v="1084"/>
    <x v="0"/>
    <x v="2"/>
    <x v="3"/>
    <x v="1"/>
    <s v="Ja"/>
    <x v="0"/>
    <n v="291"/>
    <x v="1"/>
    <x v="27"/>
    <x v="2"/>
    <x v="0"/>
    <x v="0"/>
    <x v="3"/>
    <x v="0"/>
  </r>
  <r>
    <x v="17"/>
    <x v="65"/>
    <x v="132"/>
    <n v="175"/>
    <n v="1084"/>
    <x v="0"/>
    <x v="2"/>
    <x v="0"/>
    <x v="1"/>
    <s v="Ja"/>
    <x v="0"/>
    <n v="7294"/>
    <x v="1"/>
    <x v="28"/>
    <x v="2"/>
    <x v="0"/>
    <x v="0"/>
    <x v="0"/>
    <x v="0"/>
  </r>
  <r>
    <x v="17"/>
    <x v="65"/>
    <x v="132"/>
    <n v="175"/>
    <n v="1084"/>
    <x v="0"/>
    <x v="2"/>
    <x v="3"/>
    <x v="1"/>
    <s v="Ja"/>
    <x v="0"/>
    <n v="31"/>
    <x v="1"/>
    <x v="28"/>
    <x v="2"/>
    <x v="0"/>
    <x v="0"/>
    <x v="3"/>
    <x v="0"/>
  </r>
  <r>
    <x v="17"/>
    <x v="65"/>
    <x v="132"/>
    <n v="183"/>
    <n v="1084"/>
    <x v="0"/>
    <x v="2"/>
    <x v="0"/>
    <x v="1"/>
    <s v="Ja"/>
    <x v="0"/>
    <n v="3765"/>
    <x v="1"/>
    <x v="29"/>
    <x v="2"/>
    <x v="0"/>
    <x v="0"/>
    <x v="0"/>
    <x v="0"/>
  </r>
  <r>
    <x v="17"/>
    <x v="65"/>
    <x v="132"/>
    <n v="183"/>
    <n v="1084"/>
    <x v="0"/>
    <x v="2"/>
    <x v="3"/>
    <x v="1"/>
    <s v="Ja"/>
    <x v="0"/>
    <n v="4"/>
    <x v="1"/>
    <x v="29"/>
    <x v="2"/>
    <x v="0"/>
    <x v="0"/>
    <x v="3"/>
    <x v="0"/>
  </r>
  <r>
    <x v="17"/>
    <x v="65"/>
    <x v="132"/>
    <n v="185"/>
    <n v="1084"/>
    <x v="0"/>
    <x v="2"/>
    <x v="0"/>
    <x v="1"/>
    <s v="Ja"/>
    <x v="0"/>
    <n v="8062"/>
    <x v="1"/>
    <x v="30"/>
    <x v="2"/>
    <x v="0"/>
    <x v="0"/>
    <x v="0"/>
    <x v="0"/>
  </r>
  <r>
    <x v="17"/>
    <x v="65"/>
    <x v="132"/>
    <n v="185"/>
    <n v="1084"/>
    <x v="0"/>
    <x v="2"/>
    <x v="3"/>
    <x v="1"/>
    <s v="Ja"/>
    <x v="0"/>
    <n v="40"/>
    <x v="1"/>
    <x v="30"/>
    <x v="2"/>
    <x v="0"/>
    <x v="0"/>
    <x v="3"/>
    <x v="0"/>
  </r>
  <r>
    <x v="17"/>
    <x v="65"/>
    <x v="132"/>
    <n v="187"/>
    <n v="1084"/>
    <x v="0"/>
    <x v="2"/>
    <x v="0"/>
    <x v="1"/>
    <s v="Ja"/>
    <x v="0"/>
    <n v="3074"/>
    <x v="1"/>
    <x v="31"/>
    <x v="2"/>
    <x v="0"/>
    <x v="0"/>
    <x v="0"/>
    <x v="0"/>
  </r>
  <r>
    <x v="17"/>
    <x v="65"/>
    <x v="132"/>
    <n v="187"/>
    <n v="1084"/>
    <x v="0"/>
    <x v="2"/>
    <x v="3"/>
    <x v="1"/>
    <s v="Ja"/>
    <x v="0"/>
    <n v="18"/>
    <x v="1"/>
    <x v="31"/>
    <x v="2"/>
    <x v="0"/>
    <x v="0"/>
    <x v="3"/>
    <x v="0"/>
  </r>
  <r>
    <x v="17"/>
    <x v="65"/>
    <x v="132"/>
    <n v="190"/>
    <n v="1084"/>
    <x v="0"/>
    <x v="2"/>
    <x v="0"/>
    <x v="1"/>
    <s v="Ja"/>
    <x v="0"/>
    <n v="8758"/>
    <x v="1"/>
    <x v="32"/>
    <x v="2"/>
    <x v="0"/>
    <x v="0"/>
    <x v="0"/>
    <x v="0"/>
  </r>
  <r>
    <x v="17"/>
    <x v="65"/>
    <x v="132"/>
    <n v="190"/>
    <n v="1084"/>
    <x v="0"/>
    <x v="2"/>
    <x v="3"/>
    <x v="1"/>
    <s v="Ja"/>
    <x v="0"/>
    <n v="133"/>
    <x v="1"/>
    <x v="32"/>
    <x v="2"/>
    <x v="0"/>
    <x v="0"/>
    <x v="3"/>
    <x v="0"/>
  </r>
  <r>
    <x v="17"/>
    <x v="65"/>
    <x v="132"/>
    <n v="201"/>
    <n v="1084"/>
    <x v="0"/>
    <x v="2"/>
    <x v="0"/>
    <x v="1"/>
    <s v="Ja"/>
    <x v="0"/>
    <n v="5280"/>
    <x v="1"/>
    <x v="33"/>
    <x v="2"/>
    <x v="0"/>
    <x v="0"/>
    <x v="0"/>
    <x v="0"/>
  </r>
  <r>
    <x v="17"/>
    <x v="65"/>
    <x v="132"/>
    <n v="201"/>
    <n v="1084"/>
    <x v="0"/>
    <x v="2"/>
    <x v="3"/>
    <x v="1"/>
    <s v="Ja"/>
    <x v="0"/>
    <n v="57"/>
    <x v="1"/>
    <x v="33"/>
    <x v="2"/>
    <x v="0"/>
    <x v="0"/>
    <x v="3"/>
    <x v="0"/>
  </r>
  <r>
    <x v="17"/>
    <x v="65"/>
    <x v="132"/>
    <n v="210"/>
    <n v="1084"/>
    <x v="0"/>
    <x v="2"/>
    <x v="0"/>
    <x v="1"/>
    <s v="Ja"/>
    <x v="0"/>
    <n v="9413"/>
    <x v="1"/>
    <x v="34"/>
    <x v="2"/>
    <x v="0"/>
    <x v="0"/>
    <x v="0"/>
    <x v="0"/>
  </r>
  <r>
    <x v="17"/>
    <x v="65"/>
    <x v="132"/>
    <n v="210"/>
    <n v="1084"/>
    <x v="0"/>
    <x v="2"/>
    <x v="3"/>
    <x v="1"/>
    <s v="Ja"/>
    <x v="0"/>
    <n v="156"/>
    <x v="1"/>
    <x v="34"/>
    <x v="2"/>
    <x v="0"/>
    <x v="0"/>
    <x v="3"/>
    <x v="0"/>
  </r>
  <r>
    <x v="17"/>
    <x v="65"/>
    <x v="132"/>
    <n v="217"/>
    <n v="1084"/>
    <x v="0"/>
    <x v="2"/>
    <x v="0"/>
    <x v="1"/>
    <s v="Ja"/>
    <x v="0"/>
    <n v="15166"/>
    <x v="1"/>
    <x v="59"/>
    <x v="2"/>
    <x v="0"/>
    <x v="0"/>
    <x v="0"/>
    <x v="0"/>
  </r>
  <r>
    <x v="17"/>
    <x v="65"/>
    <x v="132"/>
    <n v="217"/>
    <n v="1084"/>
    <x v="0"/>
    <x v="2"/>
    <x v="3"/>
    <x v="1"/>
    <s v="Ja"/>
    <x v="0"/>
    <n v="170"/>
    <x v="1"/>
    <x v="59"/>
    <x v="2"/>
    <x v="0"/>
    <x v="0"/>
    <x v="3"/>
    <x v="0"/>
  </r>
  <r>
    <x v="17"/>
    <x v="65"/>
    <x v="132"/>
    <n v="217"/>
    <n v="1084"/>
    <x v="0"/>
    <x v="2"/>
    <x v="2"/>
    <x v="1"/>
    <s v="Ja"/>
    <x v="0"/>
    <n v="1"/>
    <x v="1"/>
    <x v="59"/>
    <x v="2"/>
    <x v="0"/>
    <x v="0"/>
    <x v="2"/>
    <x v="0"/>
  </r>
  <r>
    <x v="17"/>
    <x v="65"/>
    <x v="132"/>
    <n v="219"/>
    <n v="1084"/>
    <x v="0"/>
    <x v="2"/>
    <x v="0"/>
    <x v="1"/>
    <s v="Ja"/>
    <x v="0"/>
    <n v="9677"/>
    <x v="1"/>
    <x v="60"/>
    <x v="2"/>
    <x v="0"/>
    <x v="0"/>
    <x v="0"/>
    <x v="0"/>
  </r>
  <r>
    <x v="17"/>
    <x v="65"/>
    <x v="132"/>
    <n v="219"/>
    <n v="1084"/>
    <x v="0"/>
    <x v="2"/>
    <x v="3"/>
    <x v="1"/>
    <s v="Ja"/>
    <x v="0"/>
    <n v="81"/>
    <x v="1"/>
    <x v="60"/>
    <x v="2"/>
    <x v="0"/>
    <x v="0"/>
    <x v="3"/>
    <x v="0"/>
  </r>
  <r>
    <x v="17"/>
    <x v="65"/>
    <x v="132"/>
    <n v="223"/>
    <n v="1084"/>
    <x v="0"/>
    <x v="2"/>
    <x v="0"/>
    <x v="1"/>
    <s v="Ja"/>
    <x v="0"/>
    <n v="6659"/>
    <x v="1"/>
    <x v="62"/>
    <x v="2"/>
    <x v="0"/>
    <x v="0"/>
    <x v="0"/>
    <x v="0"/>
  </r>
  <r>
    <x v="17"/>
    <x v="65"/>
    <x v="132"/>
    <n v="223"/>
    <n v="1084"/>
    <x v="0"/>
    <x v="2"/>
    <x v="3"/>
    <x v="1"/>
    <s v="Ja"/>
    <x v="0"/>
    <n v="322"/>
    <x v="1"/>
    <x v="62"/>
    <x v="2"/>
    <x v="0"/>
    <x v="0"/>
    <x v="3"/>
    <x v="0"/>
  </r>
  <r>
    <x v="17"/>
    <x v="65"/>
    <x v="132"/>
    <n v="230"/>
    <n v="1084"/>
    <x v="0"/>
    <x v="2"/>
    <x v="0"/>
    <x v="1"/>
    <s v="Ja"/>
    <x v="0"/>
    <n v="194"/>
    <x v="1"/>
    <x v="35"/>
    <x v="2"/>
    <x v="0"/>
    <x v="0"/>
    <x v="0"/>
    <x v="0"/>
  </r>
  <r>
    <x v="17"/>
    <x v="65"/>
    <x v="132"/>
    <n v="230"/>
    <n v="1084"/>
    <x v="0"/>
    <x v="2"/>
    <x v="3"/>
    <x v="1"/>
    <s v="Ja"/>
    <x v="0"/>
    <n v="9"/>
    <x v="1"/>
    <x v="35"/>
    <x v="2"/>
    <x v="0"/>
    <x v="0"/>
    <x v="3"/>
    <x v="0"/>
  </r>
  <r>
    <x v="17"/>
    <x v="65"/>
    <x v="132"/>
    <n v="260"/>
    <n v="1084"/>
    <x v="0"/>
    <x v="2"/>
    <x v="0"/>
    <x v="1"/>
    <s v="Ja"/>
    <x v="0"/>
    <n v="3"/>
    <x v="1"/>
    <x v="64"/>
    <x v="2"/>
    <x v="0"/>
    <x v="0"/>
    <x v="0"/>
    <x v="0"/>
  </r>
  <r>
    <x v="17"/>
    <x v="65"/>
    <x v="132"/>
    <n v="270"/>
    <n v="1084"/>
    <x v="0"/>
    <x v="2"/>
    <x v="0"/>
    <x v="1"/>
    <s v="Ja"/>
    <x v="0"/>
    <n v="1"/>
    <x v="1"/>
    <x v="42"/>
    <x v="2"/>
    <x v="0"/>
    <x v="0"/>
    <x v="0"/>
    <x v="0"/>
  </r>
  <r>
    <x v="17"/>
    <x v="65"/>
    <x v="132"/>
    <n v="329"/>
    <n v="1085"/>
    <x v="0"/>
    <x v="2"/>
    <x v="0"/>
    <x v="1"/>
    <s v="Ja"/>
    <x v="0"/>
    <n v="1"/>
    <x v="4"/>
    <x v="46"/>
    <x v="2"/>
    <x v="0"/>
    <x v="0"/>
    <x v="0"/>
    <x v="0"/>
  </r>
  <r>
    <x v="17"/>
    <x v="65"/>
    <x v="132"/>
    <n v="330"/>
    <n v="1085"/>
    <x v="0"/>
    <x v="2"/>
    <x v="0"/>
    <x v="1"/>
    <s v="Ja"/>
    <x v="0"/>
    <n v="1"/>
    <x v="4"/>
    <x v="47"/>
    <x v="2"/>
    <x v="0"/>
    <x v="0"/>
    <x v="0"/>
    <x v="0"/>
  </r>
  <r>
    <x v="17"/>
    <x v="65"/>
    <x v="132"/>
    <n v="376"/>
    <n v="1085"/>
    <x v="0"/>
    <x v="2"/>
    <x v="0"/>
    <x v="1"/>
    <s v="Ja"/>
    <x v="0"/>
    <n v="2"/>
    <x v="4"/>
    <x v="52"/>
    <x v="2"/>
    <x v="0"/>
    <x v="0"/>
    <x v="0"/>
    <x v="0"/>
  </r>
  <r>
    <x v="17"/>
    <x v="65"/>
    <x v="132"/>
    <n v="482"/>
    <n v="1083"/>
    <x v="0"/>
    <x v="2"/>
    <x v="0"/>
    <x v="1"/>
    <s v="Ja"/>
    <x v="0"/>
    <n v="2"/>
    <x v="2"/>
    <x v="97"/>
    <x v="2"/>
    <x v="0"/>
    <x v="0"/>
    <x v="0"/>
    <x v="0"/>
  </r>
  <r>
    <x v="17"/>
    <x v="65"/>
    <x v="132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65"/>
    <x v="132"/>
    <n v="561"/>
    <n v="1083"/>
    <x v="0"/>
    <x v="2"/>
    <x v="0"/>
    <x v="1"/>
    <s v="Ja"/>
    <x v="0"/>
    <n v="1"/>
    <x v="2"/>
    <x v="8"/>
    <x v="2"/>
    <x v="0"/>
    <x v="0"/>
    <x v="0"/>
    <x v="0"/>
  </r>
  <r>
    <x v="17"/>
    <x v="65"/>
    <x v="132"/>
    <n v="787"/>
    <n v="1081"/>
    <x v="0"/>
    <x v="2"/>
    <x v="0"/>
    <x v="1"/>
    <s v="Ja"/>
    <x v="0"/>
    <n v="1"/>
    <x v="5"/>
    <x v="79"/>
    <x v="2"/>
    <x v="0"/>
    <x v="0"/>
    <x v="0"/>
    <x v="0"/>
  </r>
  <r>
    <x v="17"/>
    <x v="66"/>
    <x v="132"/>
    <n v="0"/>
    <n v="0"/>
    <x v="1"/>
    <x v="2"/>
    <x v="0"/>
    <x v="1"/>
    <s v="Ja"/>
    <x v="0"/>
    <n v="31"/>
    <x v="3"/>
    <x v="15"/>
    <x v="2"/>
    <x v="0"/>
    <x v="1"/>
    <x v="0"/>
    <x v="0"/>
  </r>
  <r>
    <x v="17"/>
    <x v="66"/>
    <x v="132"/>
    <n v="0"/>
    <n v="0"/>
    <x v="6"/>
    <x v="2"/>
    <x v="0"/>
    <x v="1"/>
    <s v="Ja"/>
    <x v="0"/>
    <n v="31"/>
    <x v="3"/>
    <x v="15"/>
    <x v="2"/>
    <x v="3"/>
    <x v="6"/>
    <x v="0"/>
    <x v="1"/>
  </r>
  <r>
    <x v="17"/>
    <x v="66"/>
    <x v="132"/>
    <n v="0"/>
    <n v="0"/>
    <x v="6"/>
    <x v="2"/>
    <x v="3"/>
    <x v="1"/>
    <s v="Ja"/>
    <x v="0"/>
    <n v="1"/>
    <x v="3"/>
    <x v="15"/>
    <x v="2"/>
    <x v="3"/>
    <x v="6"/>
    <x v="3"/>
    <x v="1"/>
  </r>
  <r>
    <x v="17"/>
    <x v="66"/>
    <x v="132"/>
    <n v="0"/>
    <n v="0"/>
    <x v="6"/>
    <x v="2"/>
    <x v="6"/>
    <x v="1"/>
    <s v="Ja"/>
    <x v="0"/>
    <n v="7"/>
    <x v="3"/>
    <x v="15"/>
    <x v="2"/>
    <x v="3"/>
    <x v="6"/>
    <x v="6"/>
    <x v="1"/>
  </r>
  <r>
    <x v="17"/>
    <x v="66"/>
    <x v="132"/>
    <n v="147"/>
    <n v="1084"/>
    <x v="0"/>
    <x v="2"/>
    <x v="3"/>
    <x v="1"/>
    <s v="Ja"/>
    <x v="0"/>
    <n v="1"/>
    <x v="1"/>
    <x v="16"/>
    <x v="2"/>
    <x v="0"/>
    <x v="0"/>
    <x v="3"/>
    <x v="0"/>
  </r>
  <r>
    <x v="17"/>
    <x v="66"/>
    <x v="132"/>
    <n v="151"/>
    <n v="1084"/>
    <x v="0"/>
    <x v="2"/>
    <x v="0"/>
    <x v="1"/>
    <s v="Ja"/>
    <x v="0"/>
    <n v="1"/>
    <x v="1"/>
    <x v="17"/>
    <x v="2"/>
    <x v="0"/>
    <x v="0"/>
    <x v="0"/>
    <x v="0"/>
  </r>
  <r>
    <x v="17"/>
    <x v="66"/>
    <x v="132"/>
    <n v="159"/>
    <n v="1084"/>
    <x v="0"/>
    <x v="2"/>
    <x v="0"/>
    <x v="1"/>
    <s v="Ja"/>
    <x v="0"/>
    <n v="1"/>
    <x v="1"/>
    <x v="21"/>
    <x v="2"/>
    <x v="0"/>
    <x v="0"/>
    <x v="0"/>
    <x v="0"/>
  </r>
  <r>
    <x v="17"/>
    <x v="66"/>
    <x v="132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66"/>
    <x v="132"/>
    <n v="190"/>
    <n v="1084"/>
    <x v="0"/>
    <x v="2"/>
    <x v="0"/>
    <x v="1"/>
    <s v="Ja"/>
    <x v="0"/>
    <n v="3"/>
    <x v="1"/>
    <x v="32"/>
    <x v="2"/>
    <x v="0"/>
    <x v="0"/>
    <x v="0"/>
    <x v="0"/>
  </r>
  <r>
    <x v="17"/>
    <x v="66"/>
    <x v="132"/>
    <n v="210"/>
    <n v="1084"/>
    <x v="0"/>
    <x v="2"/>
    <x v="0"/>
    <x v="1"/>
    <s v="Ja"/>
    <x v="0"/>
    <n v="1"/>
    <x v="1"/>
    <x v="34"/>
    <x v="2"/>
    <x v="0"/>
    <x v="0"/>
    <x v="0"/>
    <x v="0"/>
  </r>
  <r>
    <x v="17"/>
    <x v="66"/>
    <x v="132"/>
    <n v="230"/>
    <n v="1084"/>
    <x v="0"/>
    <x v="2"/>
    <x v="0"/>
    <x v="1"/>
    <s v="Ja"/>
    <x v="0"/>
    <n v="12202"/>
    <x v="1"/>
    <x v="35"/>
    <x v="2"/>
    <x v="0"/>
    <x v="0"/>
    <x v="0"/>
    <x v="0"/>
  </r>
  <r>
    <x v="17"/>
    <x v="66"/>
    <x v="132"/>
    <n v="230"/>
    <n v="1084"/>
    <x v="0"/>
    <x v="2"/>
    <x v="3"/>
    <x v="1"/>
    <s v="Ja"/>
    <x v="0"/>
    <n v="712"/>
    <x v="1"/>
    <x v="35"/>
    <x v="2"/>
    <x v="0"/>
    <x v="0"/>
    <x v="3"/>
    <x v="0"/>
  </r>
  <r>
    <x v="17"/>
    <x v="66"/>
    <x v="132"/>
    <n v="230"/>
    <n v="1084"/>
    <x v="0"/>
    <x v="2"/>
    <x v="7"/>
    <x v="1"/>
    <s v="Ja"/>
    <x v="0"/>
    <n v="1"/>
    <x v="1"/>
    <x v="35"/>
    <x v="2"/>
    <x v="0"/>
    <x v="0"/>
    <x v="7"/>
    <x v="0"/>
  </r>
  <r>
    <x v="17"/>
    <x v="66"/>
    <x v="132"/>
    <n v="230"/>
    <n v="1084"/>
    <x v="0"/>
    <x v="2"/>
    <x v="8"/>
    <x v="1"/>
    <s v="Ja"/>
    <x v="0"/>
    <n v="6"/>
    <x v="1"/>
    <x v="35"/>
    <x v="2"/>
    <x v="0"/>
    <x v="0"/>
    <x v="8"/>
    <x v="0"/>
  </r>
  <r>
    <x v="17"/>
    <x v="66"/>
    <x v="132"/>
    <n v="240"/>
    <n v="1084"/>
    <x v="0"/>
    <x v="2"/>
    <x v="0"/>
    <x v="1"/>
    <s v="Ja"/>
    <x v="0"/>
    <n v="8137"/>
    <x v="1"/>
    <x v="36"/>
    <x v="2"/>
    <x v="0"/>
    <x v="0"/>
    <x v="0"/>
    <x v="0"/>
  </r>
  <r>
    <x v="17"/>
    <x v="66"/>
    <x v="132"/>
    <n v="240"/>
    <n v="1084"/>
    <x v="0"/>
    <x v="2"/>
    <x v="3"/>
    <x v="1"/>
    <s v="Ja"/>
    <x v="0"/>
    <n v="43"/>
    <x v="1"/>
    <x v="36"/>
    <x v="2"/>
    <x v="0"/>
    <x v="0"/>
    <x v="3"/>
    <x v="0"/>
  </r>
  <r>
    <x v="17"/>
    <x v="66"/>
    <x v="132"/>
    <n v="250"/>
    <n v="1084"/>
    <x v="0"/>
    <x v="2"/>
    <x v="0"/>
    <x v="1"/>
    <s v="Ja"/>
    <x v="0"/>
    <n v="10919"/>
    <x v="1"/>
    <x v="37"/>
    <x v="2"/>
    <x v="0"/>
    <x v="0"/>
    <x v="0"/>
    <x v="0"/>
  </r>
  <r>
    <x v="17"/>
    <x v="66"/>
    <x v="132"/>
    <n v="250"/>
    <n v="1084"/>
    <x v="0"/>
    <x v="2"/>
    <x v="3"/>
    <x v="1"/>
    <s v="Ja"/>
    <x v="0"/>
    <n v="37"/>
    <x v="1"/>
    <x v="37"/>
    <x v="2"/>
    <x v="0"/>
    <x v="0"/>
    <x v="3"/>
    <x v="0"/>
  </r>
  <r>
    <x v="17"/>
    <x v="66"/>
    <x v="132"/>
    <n v="253"/>
    <n v="1085"/>
    <x v="0"/>
    <x v="2"/>
    <x v="0"/>
    <x v="1"/>
    <s v="Ja"/>
    <x v="0"/>
    <n v="10818"/>
    <x v="4"/>
    <x v="38"/>
    <x v="2"/>
    <x v="0"/>
    <x v="0"/>
    <x v="0"/>
    <x v="0"/>
  </r>
  <r>
    <x v="17"/>
    <x v="66"/>
    <x v="132"/>
    <n v="253"/>
    <n v="1085"/>
    <x v="0"/>
    <x v="2"/>
    <x v="3"/>
    <x v="1"/>
    <s v="Ja"/>
    <x v="0"/>
    <n v="41"/>
    <x v="4"/>
    <x v="38"/>
    <x v="2"/>
    <x v="0"/>
    <x v="0"/>
    <x v="3"/>
    <x v="0"/>
  </r>
  <r>
    <x v="17"/>
    <x v="66"/>
    <x v="132"/>
    <n v="259"/>
    <n v="1085"/>
    <x v="0"/>
    <x v="2"/>
    <x v="0"/>
    <x v="1"/>
    <s v="Ja"/>
    <x v="0"/>
    <n v="12298"/>
    <x v="4"/>
    <x v="39"/>
    <x v="2"/>
    <x v="0"/>
    <x v="0"/>
    <x v="0"/>
    <x v="0"/>
  </r>
  <r>
    <x v="17"/>
    <x v="66"/>
    <x v="132"/>
    <n v="259"/>
    <n v="1085"/>
    <x v="0"/>
    <x v="2"/>
    <x v="3"/>
    <x v="1"/>
    <s v="Ja"/>
    <x v="0"/>
    <n v="38"/>
    <x v="4"/>
    <x v="39"/>
    <x v="2"/>
    <x v="0"/>
    <x v="0"/>
    <x v="3"/>
    <x v="0"/>
  </r>
  <r>
    <x v="17"/>
    <x v="66"/>
    <x v="132"/>
    <n v="260"/>
    <n v="1084"/>
    <x v="0"/>
    <x v="2"/>
    <x v="0"/>
    <x v="1"/>
    <s v="Ja"/>
    <x v="0"/>
    <n v="8286"/>
    <x v="1"/>
    <x v="64"/>
    <x v="2"/>
    <x v="0"/>
    <x v="0"/>
    <x v="0"/>
    <x v="0"/>
  </r>
  <r>
    <x v="17"/>
    <x v="66"/>
    <x v="132"/>
    <n v="260"/>
    <n v="1084"/>
    <x v="0"/>
    <x v="2"/>
    <x v="3"/>
    <x v="1"/>
    <s v="Ja"/>
    <x v="0"/>
    <n v="31"/>
    <x v="1"/>
    <x v="64"/>
    <x v="2"/>
    <x v="0"/>
    <x v="0"/>
    <x v="3"/>
    <x v="0"/>
  </r>
  <r>
    <x v="17"/>
    <x v="66"/>
    <x v="132"/>
    <n v="265"/>
    <n v="1085"/>
    <x v="0"/>
    <x v="2"/>
    <x v="1"/>
    <x v="1"/>
    <s v="Ja"/>
    <x v="0"/>
    <n v="1"/>
    <x v="4"/>
    <x v="40"/>
    <x v="2"/>
    <x v="0"/>
    <x v="0"/>
    <x v="1"/>
    <x v="0"/>
  </r>
  <r>
    <x v="17"/>
    <x v="66"/>
    <x v="132"/>
    <n v="265"/>
    <n v="1085"/>
    <x v="0"/>
    <x v="2"/>
    <x v="0"/>
    <x v="1"/>
    <s v="Ja"/>
    <x v="0"/>
    <n v="17359"/>
    <x v="4"/>
    <x v="40"/>
    <x v="2"/>
    <x v="0"/>
    <x v="0"/>
    <x v="0"/>
    <x v="0"/>
  </r>
  <r>
    <x v="17"/>
    <x v="66"/>
    <x v="132"/>
    <n v="265"/>
    <n v="1085"/>
    <x v="0"/>
    <x v="2"/>
    <x v="3"/>
    <x v="1"/>
    <s v="Ja"/>
    <x v="0"/>
    <n v="83"/>
    <x v="4"/>
    <x v="40"/>
    <x v="2"/>
    <x v="0"/>
    <x v="0"/>
    <x v="3"/>
    <x v="0"/>
  </r>
  <r>
    <x v="17"/>
    <x v="66"/>
    <x v="132"/>
    <n v="265"/>
    <n v="1085"/>
    <x v="0"/>
    <x v="2"/>
    <x v="7"/>
    <x v="1"/>
    <s v="Ja"/>
    <x v="0"/>
    <n v="1"/>
    <x v="4"/>
    <x v="40"/>
    <x v="2"/>
    <x v="0"/>
    <x v="0"/>
    <x v="7"/>
    <x v="0"/>
  </r>
  <r>
    <x v="17"/>
    <x v="66"/>
    <x v="132"/>
    <n v="269"/>
    <n v="1085"/>
    <x v="0"/>
    <x v="2"/>
    <x v="0"/>
    <x v="1"/>
    <s v="Ja"/>
    <x v="0"/>
    <n v="4590"/>
    <x v="4"/>
    <x v="41"/>
    <x v="2"/>
    <x v="0"/>
    <x v="0"/>
    <x v="0"/>
    <x v="0"/>
  </r>
  <r>
    <x v="17"/>
    <x v="66"/>
    <x v="132"/>
    <n v="269"/>
    <n v="1085"/>
    <x v="0"/>
    <x v="2"/>
    <x v="3"/>
    <x v="1"/>
    <s v="Ja"/>
    <x v="0"/>
    <n v="23"/>
    <x v="4"/>
    <x v="41"/>
    <x v="2"/>
    <x v="0"/>
    <x v="0"/>
    <x v="3"/>
    <x v="0"/>
  </r>
  <r>
    <x v="17"/>
    <x v="66"/>
    <x v="132"/>
    <n v="270"/>
    <n v="1084"/>
    <x v="0"/>
    <x v="2"/>
    <x v="0"/>
    <x v="1"/>
    <s v="Ja"/>
    <x v="0"/>
    <n v="11034"/>
    <x v="1"/>
    <x v="42"/>
    <x v="2"/>
    <x v="0"/>
    <x v="0"/>
    <x v="0"/>
    <x v="0"/>
  </r>
  <r>
    <x v="17"/>
    <x v="66"/>
    <x v="132"/>
    <n v="270"/>
    <n v="1084"/>
    <x v="0"/>
    <x v="2"/>
    <x v="3"/>
    <x v="1"/>
    <s v="Ja"/>
    <x v="0"/>
    <n v="120"/>
    <x v="1"/>
    <x v="42"/>
    <x v="2"/>
    <x v="0"/>
    <x v="0"/>
    <x v="3"/>
    <x v="0"/>
  </r>
  <r>
    <x v="17"/>
    <x v="66"/>
    <x v="132"/>
    <n v="270"/>
    <n v="1084"/>
    <x v="0"/>
    <x v="2"/>
    <x v="2"/>
    <x v="1"/>
    <s v="Ja"/>
    <x v="0"/>
    <n v="1"/>
    <x v="1"/>
    <x v="42"/>
    <x v="2"/>
    <x v="0"/>
    <x v="0"/>
    <x v="2"/>
    <x v="0"/>
  </r>
  <r>
    <x v="17"/>
    <x v="66"/>
    <x v="132"/>
    <n v="306"/>
    <n v="1085"/>
    <x v="0"/>
    <x v="2"/>
    <x v="0"/>
    <x v="1"/>
    <s v="Ja"/>
    <x v="0"/>
    <n v="3119"/>
    <x v="4"/>
    <x v="43"/>
    <x v="2"/>
    <x v="0"/>
    <x v="0"/>
    <x v="0"/>
    <x v="0"/>
  </r>
  <r>
    <x v="17"/>
    <x v="66"/>
    <x v="132"/>
    <n v="306"/>
    <n v="1085"/>
    <x v="0"/>
    <x v="2"/>
    <x v="3"/>
    <x v="1"/>
    <s v="Ja"/>
    <x v="0"/>
    <n v="16"/>
    <x v="4"/>
    <x v="43"/>
    <x v="2"/>
    <x v="0"/>
    <x v="0"/>
    <x v="3"/>
    <x v="0"/>
  </r>
  <r>
    <x v="17"/>
    <x v="66"/>
    <x v="132"/>
    <n v="320"/>
    <n v="1085"/>
    <x v="0"/>
    <x v="2"/>
    <x v="0"/>
    <x v="1"/>
    <s v="Ja"/>
    <x v="0"/>
    <n v="1"/>
    <x v="4"/>
    <x v="45"/>
    <x v="2"/>
    <x v="0"/>
    <x v="0"/>
    <x v="0"/>
    <x v="0"/>
  </r>
  <r>
    <x v="17"/>
    <x v="66"/>
    <x v="132"/>
    <n v="330"/>
    <n v="1085"/>
    <x v="0"/>
    <x v="2"/>
    <x v="0"/>
    <x v="1"/>
    <s v="Ja"/>
    <x v="0"/>
    <n v="1"/>
    <x v="4"/>
    <x v="47"/>
    <x v="2"/>
    <x v="0"/>
    <x v="0"/>
    <x v="0"/>
    <x v="0"/>
  </r>
  <r>
    <x v="17"/>
    <x v="66"/>
    <x v="132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66"/>
    <x v="132"/>
    <n v="480"/>
    <n v="1083"/>
    <x v="0"/>
    <x v="2"/>
    <x v="0"/>
    <x v="1"/>
    <s v="Ja"/>
    <x v="0"/>
    <n v="2"/>
    <x v="2"/>
    <x v="56"/>
    <x v="2"/>
    <x v="0"/>
    <x v="0"/>
    <x v="0"/>
    <x v="0"/>
  </r>
  <r>
    <x v="17"/>
    <x v="66"/>
    <x v="132"/>
    <n v="860"/>
    <n v="1081"/>
    <x v="0"/>
    <x v="2"/>
    <x v="0"/>
    <x v="1"/>
    <s v="Ja"/>
    <x v="0"/>
    <n v="1"/>
    <x v="5"/>
    <x v="84"/>
    <x v="2"/>
    <x v="0"/>
    <x v="0"/>
    <x v="0"/>
    <x v="0"/>
  </r>
  <r>
    <x v="17"/>
    <x v="67"/>
    <x v="132"/>
    <n v="0"/>
    <n v="0"/>
    <x v="1"/>
    <x v="2"/>
    <x v="0"/>
    <x v="1"/>
    <s v="Ja"/>
    <x v="0"/>
    <n v="18"/>
    <x v="3"/>
    <x v="15"/>
    <x v="2"/>
    <x v="0"/>
    <x v="1"/>
    <x v="0"/>
    <x v="0"/>
  </r>
  <r>
    <x v="17"/>
    <x v="67"/>
    <x v="132"/>
    <n v="0"/>
    <n v="0"/>
    <x v="5"/>
    <x v="2"/>
    <x v="5"/>
    <x v="1"/>
    <s v="Ja"/>
    <x v="0"/>
    <n v="1"/>
    <x v="3"/>
    <x v="15"/>
    <x v="2"/>
    <x v="2"/>
    <x v="5"/>
    <x v="5"/>
    <x v="1"/>
  </r>
  <r>
    <x v="17"/>
    <x v="67"/>
    <x v="132"/>
    <n v="0"/>
    <n v="0"/>
    <x v="6"/>
    <x v="2"/>
    <x v="0"/>
    <x v="1"/>
    <s v="Ja"/>
    <x v="0"/>
    <n v="32"/>
    <x v="3"/>
    <x v="15"/>
    <x v="2"/>
    <x v="3"/>
    <x v="6"/>
    <x v="0"/>
    <x v="1"/>
  </r>
  <r>
    <x v="17"/>
    <x v="67"/>
    <x v="132"/>
    <n v="0"/>
    <n v="0"/>
    <x v="6"/>
    <x v="2"/>
    <x v="6"/>
    <x v="1"/>
    <s v="Ja"/>
    <x v="0"/>
    <n v="12"/>
    <x v="3"/>
    <x v="15"/>
    <x v="2"/>
    <x v="3"/>
    <x v="6"/>
    <x v="6"/>
    <x v="1"/>
  </r>
  <r>
    <x v="17"/>
    <x v="67"/>
    <x v="132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67"/>
    <x v="132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67"/>
    <x v="132"/>
    <n v="185"/>
    <n v="1084"/>
    <x v="0"/>
    <x v="2"/>
    <x v="0"/>
    <x v="1"/>
    <s v="Ja"/>
    <x v="0"/>
    <n v="1"/>
    <x v="1"/>
    <x v="30"/>
    <x v="2"/>
    <x v="0"/>
    <x v="0"/>
    <x v="0"/>
    <x v="0"/>
  </r>
  <r>
    <x v="17"/>
    <x v="67"/>
    <x v="132"/>
    <n v="259"/>
    <n v="1085"/>
    <x v="0"/>
    <x v="2"/>
    <x v="0"/>
    <x v="1"/>
    <s v="Ja"/>
    <x v="0"/>
    <n v="2"/>
    <x v="4"/>
    <x v="39"/>
    <x v="2"/>
    <x v="0"/>
    <x v="0"/>
    <x v="0"/>
    <x v="0"/>
  </r>
  <r>
    <x v="17"/>
    <x v="67"/>
    <x v="132"/>
    <n v="269"/>
    <n v="1085"/>
    <x v="0"/>
    <x v="2"/>
    <x v="0"/>
    <x v="1"/>
    <s v="Ja"/>
    <x v="0"/>
    <n v="1"/>
    <x v="4"/>
    <x v="41"/>
    <x v="2"/>
    <x v="0"/>
    <x v="0"/>
    <x v="0"/>
    <x v="0"/>
  </r>
  <r>
    <x v="17"/>
    <x v="67"/>
    <x v="132"/>
    <n v="306"/>
    <n v="1085"/>
    <x v="0"/>
    <x v="2"/>
    <x v="0"/>
    <x v="1"/>
    <s v="Ja"/>
    <x v="0"/>
    <n v="7194"/>
    <x v="4"/>
    <x v="43"/>
    <x v="2"/>
    <x v="0"/>
    <x v="0"/>
    <x v="0"/>
    <x v="0"/>
  </r>
  <r>
    <x v="17"/>
    <x v="67"/>
    <x v="132"/>
    <n v="306"/>
    <n v="1085"/>
    <x v="0"/>
    <x v="2"/>
    <x v="3"/>
    <x v="1"/>
    <s v="Ja"/>
    <x v="0"/>
    <n v="30"/>
    <x v="4"/>
    <x v="43"/>
    <x v="2"/>
    <x v="0"/>
    <x v="0"/>
    <x v="3"/>
    <x v="0"/>
  </r>
  <r>
    <x v="17"/>
    <x v="67"/>
    <x v="132"/>
    <n v="316"/>
    <n v="1085"/>
    <x v="0"/>
    <x v="2"/>
    <x v="0"/>
    <x v="1"/>
    <s v="Ja"/>
    <x v="0"/>
    <n v="15267"/>
    <x v="4"/>
    <x v="44"/>
    <x v="2"/>
    <x v="0"/>
    <x v="0"/>
    <x v="0"/>
    <x v="0"/>
  </r>
  <r>
    <x v="17"/>
    <x v="67"/>
    <x v="132"/>
    <n v="316"/>
    <n v="1085"/>
    <x v="0"/>
    <x v="2"/>
    <x v="3"/>
    <x v="1"/>
    <s v="Ja"/>
    <x v="0"/>
    <n v="47"/>
    <x v="4"/>
    <x v="44"/>
    <x v="2"/>
    <x v="0"/>
    <x v="0"/>
    <x v="3"/>
    <x v="0"/>
  </r>
  <r>
    <x v="17"/>
    <x v="67"/>
    <x v="132"/>
    <n v="320"/>
    <n v="1085"/>
    <x v="0"/>
    <x v="2"/>
    <x v="0"/>
    <x v="1"/>
    <s v="Ja"/>
    <x v="0"/>
    <n v="8246"/>
    <x v="4"/>
    <x v="45"/>
    <x v="2"/>
    <x v="0"/>
    <x v="0"/>
    <x v="0"/>
    <x v="0"/>
  </r>
  <r>
    <x v="17"/>
    <x v="67"/>
    <x v="132"/>
    <n v="320"/>
    <n v="1085"/>
    <x v="0"/>
    <x v="2"/>
    <x v="3"/>
    <x v="1"/>
    <s v="Ja"/>
    <x v="0"/>
    <n v="23"/>
    <x v="4"/>
    <x v="45"/>
    <x v="2"/>
    <x v="0"/>
    <x v="0"/>
    <x v="3"/>
    <x v="0"/>
  </r>
  <r>
    <x v="17"/>
    <x v="67"/>
    <x v="132"/>
    <n v="320"/>
    <n v="1085"/>
    <x v="0"/>
    <x v="2"/>
    <x v="2"/>
    <x v="1"/>
    <s v="Ja"/>
    <x v="0"/>
    <n v="1"/>
    <x v="4"/>
    <x v="45"/>
    <x v="2"/>
    <x v="0"/>
    <x v="0"/>
    <x v="2"/>
    <x v="0"/>
  </r>
  <r>
    <x v="17"/>
    <x v="67"/>
    <x v="132"/>
    <n v="326"/>
    <n v="1085"/>
    <x v="0"/>
    <x v="2"/>
    <x v="0"/>
    <x v="1"/>
    <s v="Ja"/>
    <x v="0"/>
    <n v="11831"/>
    <x v="4"/>
    <x v="65"/>
    <x v="2"/>
    <x v="0"/>
    <x v="0"/>
    <x v="0"/>
    <x v="0"/>
  </r>
  <r>
    <x v="17"/>
    <x v="67"/>
    <x v="132"/>
    <n v="326"/>
    <n v="1085"/>
    <x v="0"/>
    <x v="2"/>
    <x v="3"/>
    <x v="1"/>
    <s v="Ja"/>
    <x v="0"/>
    <n v="46"/>
    <x v="4"/>
    <x v="65"/>
    <x v="2"/>
    <x v="0"/>
    <x v="0"/>
    <x v="3"/>
    <x v="0"/>
  </r>
  <r>
    <x v="17"/>
    <x v="67"/>
    <x v="132"/>
    <n v="329"/>
    <n v="1085"/>
    <x v="0"/>
    <x v="2"/>
    <x v="0"/>
    <x v="1"/>
    <s v="Ja"/>
    <x v="0"/>
    <n v="6422"/>
    <x v="4"/>
    <x v="46"/>
    <x v="2"/>
    <x v="0"/>
    <x v="0"/>
    <x v="0"/>
    <x v="0"/>
  </r>
  <r>
    <x v="17"/>
    <x v="67"/>
    <x v="132"/>
    <n v="329"/>
    <n v="1085"/>
    <x v="0"/>
    <x v="2"/>
    <x v="3"/>
    <x v="1"/>
    <s v="Ja"/>
    <x v="0"/>
    <n v="16"/>
    <x v="4"/>
    <x v="46"/>
    <x v="2"/>
    <x v="0"/>
    <x v="0"/>
    <x v="3"/>
    <x v="0"/>
  </r>
  <r>
    <x v="17"/>
    <x v="67"/>
    <x v="132"/>
    <n v="330"/>
    <n v="1085"/>
    <x v="0"/>
    <x v="2"/>
    <x v="0"/>
    <x v="1"/>
    <s v="Ja"/>
    <x v="0"/>
    <n v="17329"/>
    <x v="4"/>
    <x v="47"/>
    <x v="2"/>
    <x v="0"/>
    <x v="0"/>
    <x v="0"/>
    <x v="0"/>
  </r>
  <r>
    <x v="17"/>
    <x v="67"/>
    <x v="132"/>
    <n v="330"/>
    <n v="1085"/>
    <x v="0"/>
    <x v="2"/>
    <x v="3"/>
    <x v="1"/>
    <s v="Ja"/>
    <x v="0"/>
    <n v="49"/>
    <x v="4"/>
    <x v="47"/>
    <x v="2"/>
    <x v="0"/>
    <x v="0"/>
    <x v="3"/>
    <x v="0"/>
  </r>
  <r>
    <x v="17"/>
    <x v="67"/>
    <x v="132"/>
    <n v="330"/>
    <n v="1085"/>
    <x v="0"/>
    <x v="2"/>
    <x v="8"/>
    <x v="1"/>
    <s v="Ja"/>
    <x v="0"/>
    <n v="1"/>
    <x v="4"/>
    <x v="47"/>
    <x v="2"/>
    <x v="0"/>
    <x v="0"/>
    <x v="8"/>
    <x v="0"/>
  </r>
  <r>
    <x v="17"/>
    <x v="67"/>
    <x v="132"/>
    <n v="336"/>
    <n v="1085"/>
    <x v="0"/>
    <x v="2"/>
    <x v="0"/>
    <x v="1"/>
    <s v="Ja"/>
    <x v="0"/>
    <n v="5744"/>
    <x v="4"/>
    <x v="48"/>
    <x v="2"/>
    <x v="0"/>
    <x v="0"/>
    <x v="0"/>
    <x v="0"/>
  </r>
  <r>
    <x v="17"/>
    <x v="67"/>
    <x v="132"/>
    <n v="336"/>
    <n v="1085"/>
    <x v="0"/>
    <x v="2"/>
    <x v="3"/>
    <x v="1"/>
    <s v="Ja"/>
    <x v="0"/>
    <n v="20"/>
    <x v="4"/>
    <x v="48"/>
    <x v="2"/>
    <x v="0"/>
    <x v="0"/>
    <x v="3"/>
    <x v="0"/>
  </r>
  <r>
    <x v="17"/>
    <x v="67"/>
    <x v="132"/>
    <n v="340"/>
    <n v="1085"/>
    <x v="0"/>
    <x v="2"/>
    <x v="0"/>
    <x v="1"/>
    <s v="Ja"/>
    <x v="0"/>
    <n v="6391"/>
    <x v="4"/>
    <x v="61"/>
    <x v="2"/>
    <x v="0"/>
    <x v="0"/>
    <x v="0"/>
    <x v="0"/>
  </r>
  <r>
    <x v="17"/>
    <x v="67"/>
    <x v="132"/>
    <n v="340"/>
    <n v="1085"/>
    <x v="0"/>
    <x v="2"/>
    <x v="3"/>
    <x v="1"/>
    <s v="Ja"/>
    <x v="0"/>
    <n v="17"/>
    <x v="4"/>
    <x v="61"/>
    <x v="2"/>
    <x v="0"/>
    <x v="0"/>
    <x v="3"/>
    <x v="0"/>
  </r>
  <r>
    <x v="17"/>
    <x v="67"/>
    <x v="132"/>
    <n v="340"/>
    <n v="1085"/>
    <x v="0"/>
    <x v="2"/>
    <x v="7"/>
    <x v="1"/>
    <s v="Ja"/>
    <x v="0"/>
    <n v="12"/>
    <x v="4"/>
    <x v="61"/>
    <x v="2"/>
    <x v="0"/>
    <x v="0"/>
    <x v="7"/>
    <x v="0"/>
  </r>
  <r>
    <x v="17"/>
    <x v="67"/>
    <x v="132"/>
    <n v="350"/>
    <n v="1085"/>
    <x v="0"/>
    <x v="2"/>
    <x v="0"/>
    <x v="1"/>
    <s v="Ja"/>
    <x v="0"/>
    <n v="6265"/>
    <x v="4"/>
    <x v="49"/>
    <x v="2"/>
    <x v="0"/>
    <x v="0"/>
    <x v="0"/>
    <x v="0"/>
  </r>
  <r>
    <x v="17"/>
    <x v="67"/>
    <x v="132"/>
    <n v="350"/>
    <n v="1085"/>
    <x v="0"/>
    <x v="2"/>
    <x v="3"/>
    <x v="1"/>
    <s v="Ja"/>
    <x v="0"/>
    <n v="16"/>
    <x v="4"/>
    <x v="49"/>
    <x v="2"/>
    <x v="0"/>
    <x v="0"/>
    <x v="3"/>
    <x v="0"/>
  </r>
  <r>
    <x v="17"/>
    <x v="67"/>
    <x v="132"/>
    <n v="360"/>
    <n v="1085"/>
    <x v="0"/>
    <x v="2"/>
    <x v="0"/>
    <x v="1"/>
    <s v="Ja"/>
    <x v="0"/>
    <n v="12217"/>
    <x v="4"/>
    <x v="50"/>
    <x v="2"/>
    <x v="0"/>
    <x v="0"/>
    <x v="0"/>
    <x v="0"/>
  </r>
  <r>
    <x v="17"/>
    <x v="67"/>
    <x v="132"/>
    <n v="360"/>
    <n v="1085"/>
    <x v="0"/>
    <x v="2"/>
    <x v="3"/>
    <x v="1"/>
    <s v="Ja"/>
    <x v="0"/>
    <n v="36"/>
    <x v="4"/>
    <x v="50"/>
    <x v="2"/>
    <x v="0"/>
    <x v="0"/>
    <x v="3"/>
    <x v="0"/>
  </r>
  <r>
    <x v="17"/>
    <x v="67"/>
    <x v="132"/>
    <n v="370"/>
    <n v="1085"/>
    <x v="0"/>
    <x v="2"/>
    <x v="0"/>
    <x v="1"/>
    <s v="Ja"/>
    <x v="0"/>
    <n v="2699"/>
    <x v="4"/>
    <x v="51"/>
    <x v="2"/>
    <x v="0"/>
    <x v="0"/>
    <x v="0"/>
    <x v="0"/>
  </r>
  <r>
    <x v="17"/>
    <x v="67"/>
    <x v="132"/>
    <n v="370"/>
    <n v="1085"/>
    <x v="0"/>
    <x v="2"/>
    <x v="3"/>
    <x v="1"/>
    <s v="Ja"/>
    <x v="0"/>
    <n v="6"/>
    <x v="4"/>
    <x v="51"/>
    <x v="2"/>
    <x v="0"/>
    <x v="0"/>
    <x v="3"/>
    <x v="0"/>
  </r>
  <r>
    <x v="17"/>
    <x v="67"/>
    <x v="132"/>
    <n v="400"/>
    <n v="1084"/>
    <x v="0"/>
    <x v="2"/>
    <x v="0"/>
    <x v="1"/>
    <s v="Ja"/>
    <x v="0"/>
    <n v="2"/>
    <x v="1"/>
    <x v="63"/>
    <x v="2"/>
    <x v="0"/>
    <x v="0"/>
    <x v="0"/>
    <x v="0"/>
  </r>
  <r>
    <x v="17"/>
    <x v="67"/>
    <x v="132"/>
    <n v="479"/>
    <n v="1083"/>
    <x v="0"/>
    <x v="2"/>
    <x v="0"/>
    <x v="1"/>
    <s v="Ja"/>
    <x v="0"/>
    <n v="2"/>
    <x v="2"/>
    <x v="4"/>
    <x v="2"/>
    <x v="0"/>
    <x v="0"/>
    <x v="0"/>
    <x v="0"/>
  </r>
  <r>
    <x v="17"/>
    <x v="67"/>
    <x v="132"/>
    <n v="540"/>
    <n v="1083"/>
    <x v="0"/>
    <x v="2"/>
    <x v="0"/>
    <x v="1"/>
    <s v="Ja"/>
    <x v="0"/>
    <n v="2"/>
    <x v="2"/>
    <x v="93"/>
    <x v="2"/>
    <x v="0"/>
    <x v="0"/>
    <x v="0"/>
    <x v="0"/>
  </r>
  <r>
    <x v="17"/>
    <x v="68"/>
    <x v="132"/>
    <n v="0"/>
    <n v="0"/>
    <x v="1"/>
    <x v="2"/>
    <x v="0"/>
    <x v="1"/>
    <s v="Ja"/>
    <x v="0"/>
    <n v="19"/>
    <x v="3"/>
    <x v="15"/>
    <x v="2"/>
    <x v="0"/>
    <x v="1"/>
    <x v="0"/>
    <x v="0"/>
  </r>
  <r>
    <x v="17"/>
    <x v="68"/>
    <x v="132"/>
    <n v="0"/>
    <n v="0"/>
    <x v="1"/>
    <x v="2"/>
    <x v="7"/>
    <x v="1"/>
    <s v="Ja"/>
    <x v="0"/>
    <n v="1"/>
    <x v="3"/>
    <x v="15"/>
    <x v="2"/>
    <x v="0"/>
    <x v="1"/>
    <x v="7"/>
    <x v="0"/>
  </r>
  <r>
    <x v="17"/>
    <x v="68"/>
    <x v="132"/>
    <n v="0"/>
    <n v="0"/>
    <x v="6"/>
    <x v="2"/>
    <x v="0"/>
    <x v="1"/>
    <s v="Ja"/>
    <x v="0"/>
    <n v="23"/>
    <x v="3"/>
    <x v="15"/>
    <x v="2"/>
    <x v="3"/>
    <x v="6"/>
    <x v="0"/>
    <x v="1"/>
  </r>
  <r>
    <x v="17"/>
    <x v="68"/>
    <x v="132"/>
    <n v="0"/>
    <n v="0"/>
    <x v="6"/>
    <x v="2"/>
    <x v="6"/>
    <x v="1"/>
    <s v="Ja"/>
    <x v="0"/>
    <n v="10"/>
    <x v="3"/>
    <x v="15"/>
    <x v="2"/>
    <x v="3"/>
    <x v="6"/>
    <x v="6"/>
    <x v="1"/>
  </r>
  <r>
    <x v="17"/>
    <x v="68"/>
    <x v="132"/>
    <n v="167"/>
    <n v="1084"/>
    <x v="0"/>
    <x v="2"/>
    <x v="0"/>
    <x v="1"/>
    <s v="Ja"/>
    <x v="0"/>
    <n v="1"/>
    <x v="1"/>
    <x v="25"/>
    <x v="2"/>
    <x v="0"/>
    <x v="0"/>
    <x v="0"/>
    <x v="0"/>
  </r>
  <r>
    <x v="17"/>
    <x v="68"/>
    <x v="132"/>
    <n v="316"/>
    <n v="1085"/>
    <x v="0"/>
    <x v="2"/>
    <x v="0"/>
    <x v="1"/>
    <s v="Ja"/>
    <x v="0"/>
    <n v="1"/>
    <x v="4"/>
    <x v="44"/>
    <x v="2"/>
    <x v="0"/>
    <x v="0"/>
    <x v="0"/>
    <x v="0"/>
  </r>
  <r>
    <x v="17"/>
    <x v="68"/>
    <x v="132"/>
    <n v="370"/>
    <n v="1085"/>
    <x v="0"/>
    <x v="2"/>
    <x v="0"/>
    <x v="1"/>
    <s v="Ja"/>
    <x v="0"/>
    <n v="15361"/>
    <x v="4"/>
    <x v="51"/>
    <x v="2"/>
    <x v="0"/>
    <x v="0"/>
    <x v="0"/>
    <x v="0"/>
  </r>
  <r>
    <x v="17"/>
    <x v="68"/>
    <x v="132"/>
    <n v="370"/>
    <n v="1085"/>
    <x v="0"/>
    <x v="2"/>
    <x v="3"/>
    <x v="1"/>
    <s v="Ja"/>
    <x v="0"/>
    <n v="54"/>
    <x v="4"/>
    <x v="51"/>
    <x v="2"/>
    <x v="0"/>
    <x v="0"/>
    <x v="3"/>
    <x v="0"/>
  </r>
  <r>
    <x v="17"/>
    <x v="68"/>
    <x v="132"/>
    <n v="376"/>
    <n v="1085"/>
    <x v="0"/>
    <x v="2"/>
    <x v="0"/>
    <x v="1"/>
    <s v="Ja"/>
    <x v="0"/>
    <n v="16386"/>
    <x v="4"/>
    <x v="52"/>
    <x v="2"/>
    <x v="0"/>
    <x v="0"/>
    <x v="0"/>
    <x v="0"/>
  </r>
  <r>
    <x v="17"/>
    <x v="68"/>
    <x v="132"/>
    <n v="376"/>
    <n v="1085"/>
    <x v="0"/>
    <x v="2"/>
    <x v="3"/>
    <x v="1"/>
    <s v="Ja"/>
    <x v="0"/>
    <n v="59"/>
    <x v="4"/>
    <x v="52"/>
    <x v="2"/>
    <x v="0"/>
    <x v="0"/>
    <x v="3"/>
    <x v="0"/>
  </r>
  <r>
    <x v="17"/>
    <x v="68"/>
    <x v="132"/>
    <n v="376"/>
    <n v="1085"/>
    <x v="0"/>
    <x v="2"/>
    <x v="8"/>
    <x v="1"/>
    <s v="Ja"/>
    <x v="0"/>
    <n v="2"/>
    <x v="4"/>
    <x v="52"/>
    <x v="2"/>
    <x v="0"/>
    <x v="0"/>
    <x v="8"/>
    <x v="0"/>
  </r>
  <r>
    <x v="17"/>
    <x v="68"/>
    <x v="132"/>
    <n v="390"/>
    <n v="1085"/>
    <x v="0"/>
    <x v="2"/>
    <x v="0"/>
    <x v="1"/>
    <s v="Ja"/>
    <x v="0"/>
    <n v="12473"/>
    <x v="4"/>
    <x v="53"/>
    <x v="2"/>
    <x v="0"/>
    <x v="0"/>
    <x v="0"/>
    <x v="0"/>
  </r>
  <r>
    <x v="17"/>
    <x v="68"/>
    <x v="132"/>
    <n v="390"/>
    <n v="1085"/>
    <x v="0"/>
    <x v="2"/>
    <x v="3"/>
    <x v="1"/>
    <s v="Ja"/>
    <x v="0"/>
    <n v="70"/>
    <x v="4"/>
    <x v="53"/>
    <x v="2"/>
    <x v="0"/>
    <x v="0"/>
    <x v="3"/>
    <x v="0"/>
  </r>
  <r>
    <x v="17"/>
    <x v="68"/>
    <x v="132"/>
    <n v="400"/>
    <n v="1084"/>
    <x v="0"/>
    <x v="2"/>
    <x v="0"/>
    <x v="1"/>
    <s v="Ja"/>
    <x v="0"/>
    <n v="11675"/>
    <x v="1"/>
    <x v="63"/>
    <x v="2"/>
    <x v="0"/>
    <x v="0"/>
    <x v="0"/>
    <x v="0"/>
  </r>
  <r>
    <x v="17"/>
    <x v="68"/>
    <x v="132"/>
    <n v="400"/>
    <n v="1084"/>
    <x v="0"/>
    <x v="2"/>
    <x v="3"/>
    <x v="1"/>
    <s v="Ja"/>
    <x v="0"/>
    <n v="30"/>
    <x v="1"/>
    <x v="63"/>
    <x v="2"/>
    <x v="0"/>
    <x v="0"/>
    <x v="3"/>
    <x v="0"/>
  </r>
  <r>
    <x v="17"/>
    <x v="68"/>
    <x v="132"/>
    <n v="410"/>
    <n v="1083"/>
    <x v="0"/>
    <x v="2"/>
    <x v="0"/>
    <x v="1"/>
    <s v="Ja"/>
    <x v="0"/>
    <n v="9100"/>
    <x v="2"/>
    <x v="3"/>
    <x v="2"/>
    <x v="0"/>
    <x v="0"/>
    <x v="0"/>
    <x v="0"/>
  </r>
  <r>
    <x v="17"/>
    <x v="68"/>
    <x v="132"/>
    <n v="410"/>
    <n v="1083"/>
    <x v="0"/>
    <x v="2"/>
    <x v="3"/>
    <x v="1"/>
    <s v="Ja"/>
    <x v="0"/>
    <n v="26"/>
    <x v="2"/>
    <x v="3"/>
    <x v="2"/>
    <x v="0"/>
    <x v="0"/>
    <x v="3"/>
    <x v="0"/>
  </r>
  <r>
    <x v="17"/>
    <x v="68"/>
    <x v="132"/>
    <n v="411"/>
    <n v="0"/>
    <x v="0"/>
    <x v="2"/>
    <x v="0"/>
    <x v="1"/>
    <s v="Ja"/>
    <x v="0"/>
    <n v="18"/>
    <x v="3"/>
    <x v="95"/>
    <x v="2"/>
    <x v="0"/>
    <x v="0"/>
    <x v="0"/>
    <x v="0"/>
  </r>
  <r>
    <x v="17"/>
    <x v="68"/>
    <x v="132"/>
    <n v="411"/>
    <n v="0"/>
    <x v="0"/>
    <x v="2"/>
    <x v="3"/>
    <x v="1"/>
    <s v="Ja"/>
    <x v="0"/>
    <n v="1"/>
    <x v="3"/>
    <x v="95"/>
    <x v="2"/>
    <x v="0"/>
    <x v="0"/>
    <x v="3"/>
    <x v="0"/>
  </r>
  <r>
    <x v="17"/>
    <x v="68"/>
    <x v="132"/>
    <n v="420"/>
    <n v="1083"/>
    <x v="0"/>
    <x v="2"/>
    <x v="0"/>
    <x v="1"/>
    <s v="Ja"/>
    <x v="0"/>
    <n v="9632"/>
    <x v="2"/>
    <x v="90"/>
    <x v="2"/>
    <x v="0"/>
    <x v="0"/>
    <x v="0"/>
    <x v="0"/>
  </r>
  <r>
    <x v="17"/>
    <x v="68"/>
    <x v="132"/>
    <n v="420"/>
    <n v="1083"/>
    <x v="0"/>
    <x v="2"/>
    <x v="3"/>
    <x v="1"/>
    <s v="Ja"/>
    <x v="0"/>
    <n v="25"/>
    <x v="2"/>
    <x v="90"/>
    <x v="2"/>
    <x v="0"/>
    <x v="0"/>
    <x v="3"/>
    <x v="0"/>
  </r>
  <r>
    <x v="17"/>
    <x v="68"/>
    <x v="132"/>
    <n v="430"/>
    <n v="1083"/>
    <x v="0"/>
    <x v="2"/>
    <x v="0"/>
    <x v="1"/>
    <s v="Ja"/>
    <x v="0"/>
    <n v="12693"/>
    <x v="2"/>
    <x v="91"/>
    <x v="2"/>
    <x v="0"/>
    <x v="0"/>
    <x v="0"/>
    <x v="0"/>
  </r>
  <r>
    <x v="17"/>
    <x v="68"/>
    <x v="132"/>
    <n v="430"/>
    <n v="1083"/>
    <x v="0"/>
    <x v="2"/>
    <x v="3"/>
    <x v="1"/>
    <s v="Ja"/>
    <x v="0"/>
    <n v="34"/>
    <x v="2"/>
    <x v="91"/>
    <x v="2"/>
    <x v="0"/>
    <x v="0"/>
    <x v="3"/>
    <x v="0"/>
  </r>
  <r>
    <x v="17"/>
    <x v="68"/>
    <x v="132"/>
    <n v="440"/>
    <n v="1083"/>
    <x v="0"/>
    <x v="2"/>
    <x v="0"/>
    <x v="1"/>
    <s v="Ja"/>
    <x v="0"/>
    <n v="6072"/>
    <x v="2"/>
    <x v="92"/>
    <x v="2"/>
    <x v="0"/>
    <x v="0"/>
    <x v="0"/>
    <x v="0"/>
  </r>
  <r>
    <x v="17"/>
    <x v="68"/>
    <x v="132"/>
    <n v="440"/>
    <n v="1083"/>
    <x v="0"/>
    <x v="2"/>
    <x v="3"/>
    <x v="1"/>
    <s v="Ja"/>
    <x v="0"/>
    <n v="21"/>
    <x v="2"/>
    <x v="92"/>
    <x v="2"/>
    <x v="0"/>
    <x v="0"/>
    <x v="3"/>
    <x v="0"/>
  </r>
  <r>
    <x v="17"/>
    <x v="68"/>
    <x v="132"/>
    <n v="450"/>
    <n v="1083"/>
    <x v="0"/>
    <x v="2"/>
    <x v="0"/>
    <x v="1"/>
    <s v="Ja"/>
    <x v="0"/>
    <n v="6186"/>
    <x v="2"/>
    <x v="54"/>
    <x v="2"/>
    <x v="0"/>
    <x v="0"/>
    <x v="0"/>
    <x v="0"/>
  </r>
  <r>
    <x v="17"/>
    <x v="68"/>
    <x v="132"/>
    <n v="450"/>
    <n v="1083"/>
    <x v="0"/>
    <x v="2"/>
    <x v="3"/>
    <x v="1"/>
    <s v="Ja"/>
    <x v="0"/>
    <n v="17"/>
    <x v="2"/>
    <x v="54"/>
    <x v="2"/>
    <x v="0"/>
    <x v="0"/>
    <x v="3"/>
    <x v="0"/>
  </r>
  <r>
    <x v="17"/>
    <x v="68"/>
    <x v="132"/>
    <n v="461"/>
    <n v="1083"/>
    <x v="0"/>
    <x v="2"/>
    <x v="0"/>
    <x v="1"/>
    <s v="Ja"/>
    <x v="0"/>
    <n v="5"/>
    <x v="2"/>
    <x v="55"/>
    <x v="2"/>
    <x v="0"/>
    <x v="0"/>
    <x v="0"/>
    <x v="0"/>
  </r>
  <r>
    <x v="17"/>
    <x v="68"/>
    <x v="132"/>
    <n v="482"/>
    <n v="1083"/>
    <x v="0"/>
    <x v="2"/>
    <x v="0"/>
    <x v="1"/>
    <s v="Ja"/>
    <x v="0"/>
    <n v="2"/>
    <x v="2"/>
    <x v="97"/>
    <x v="2"/>
    <x v="0"/>
    <x v="0"/>
    <x v="0"/>
    <x v="0"/>
  </r>
  <r>
    <x v="17"/>
    <x v="68"/>
    <x v="132"/>
    <n v="615"/>
    <n v="1082"/>
    <x v="0"/>
    <x v="2"/>
    <x v="0"/>
    <x v="1"/>
    <s v="Ja"/>
    <x v="0"/>
    <n v="1"/>
    <x v="0"/>
    <x v="66"/>
    <x v="2"/>
    <x v="0"/>
    <x v="0"/>
    <x v="0"/>
    <x v="0"/>
  </r>
  <r>
    <x v="17"/>
    <x v="68"/>
    <x v="132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68"/>
    <x v="132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69"/>
    <x v="132"/>
    <n v="0"/>
    <n v="0"/>
    <x v="1"/>
    <x v="2"/>
    <x v="0"/>
    <x v="1"/>
    <s v="Ja"/>
    <x v="0"/>
    <n v="9"/>
    <x v="3"/>
    <x v="15"/>
    <x v="2"/>
    <x v="0"/>
    <x v="1"/>
    <x v="0"/>
    <x v="0"/>
  </r>
  <r>
    <x v="17"/>
    <x v="69"/>
    <x v="132"/>
    <n v="0"/>
    <n v="0"/>
    <x v="6"/>
    <x v="2"/>
    <x v="0"/>
    <x v="1"/>
    <s v="Ja"/>
    <x v="0"/>
    <n v="27"/>
    <x v="3"/>
    <x v="15"/>
    <x v="2"/>
    <x v="3"/>
    <x v="6"/>
    <x v="0"/>
    <x v="1"/>
  </r>
  <r>
    <x v="17"/>
    <x v="69"/>
    <x v="132"/>
    <n v="0"/>
    <n v="0"/>
    <x v="6"/>
    <x v="2"/>
    <x v="6"/>
    <x v="1"/>
    <s v="Ja"/>
    <x v="0"/>
    <n v="10"/>
    <x v="3"/>
    <x v="15"/>
    <x v="2"/>
    <x v="3"/>
    <x v="6"/>
    <x v="6"/>
    <x v="1"/>
  </r>
  <r>
    <x v="17"/>
    <x v="69"/>
    <x v="132"/>
    <n v="410"/>
    <n v="1083"/>
    <x v="0"/>
    <x v="2"/>
    <x v="0"/>
    <x v="1"/>
    <s v="Ja"/>
    <x v="0"/>
    <n v="2"/>
    <x v="2"/>
    <x v="3"/>
    <x v="2"/>
    <x v="0"/>
    <x v="0"/>
    <x v="0"/>
    <x v="0"/>
  </r>
  <r>
    <x v="17"/>
    <x v="69"/>
    <x v="132"/>
    <n v="420"/>
    <n v="1083"/>
    <x v="0"/>
    <x v="2"/>
    <x v="0"/>
    <x v="1"/>
    <s v="Ja"/>
    <x v="0"/>
    <n v="2"/>
    <x v="2"/>
    <x v="90"/>
    <x v="2"/>
    <x v="0"/>
    <x v="0"/>
    <x v="0"/>
    <x v="0"/>
  </r>
  <r>
    <x v="17"/>
    <x v="69"/>
    <x v="132"/>
    <n v="440"/>
    <n v="1083"/>
    <x v="0"/>
    <x v="2"/>
    <x v="0"/>
    <x v="1"/>
    <s v="Ja"/>
    <x v="0"/>
    <n v="1"/>
    <x v="2"/>
    <x v="92"/>
    <x v="2"/>
    <x v="0"/>
    <x v="0"/>
    <x v="0"/>
    <x v="0"/>
  </r>
  <r>
    <x v="17"/>
    <x v="69"/>
    <x v="132"/>
    <n v="450"/>
    <n v="1083"/>
    <x v="0"/>
    <x v="2"/>
    <x v="0"/>
    <x v="1"/>
    <s v="Ja"/>
    <x v="0"/>
    <n v="1663"/>
    <x v="2"/>
    <x v="54"/>
    <x v="2"/>
    <x v="0"/>
    <x v="0"/>
    <x v="0"/>
    <x v="0"/>
  </r>
  <r>
    <x v="17"/>
    <x v="69"/>
    <x v="132"/>
    <n v="450"/>
    <n v="1083"/>
    <x v="0"/>
    <x v="2"/>
    <x v="3"/>
    <x v="1"/>
    <s v="Ja"/>
    <x v="0"/>
    <n v="6"/>
    <x v="2"/>
    <x v="54"/>
    <x v="2"/>
    <x v="0"/>
    <x v="0"/>
    <x v="3"/>
    <x v="0"/>
  </r>
  <r>
    <x v="17"/>
    <x v="69"/>
    <x v="132"/>
    <n v="461"/>
    <n v="1083"/>
    <x v="0"/>
    <x v="2"/>
    <x v="0"/>
    <x v="1"/>
    <s v="Ja"/>
    <x v="0"/>
    <n v="35447"/>
    <x v="2"/>
    <x v="55"/>
    <x v="2"/>
    <x v="0"/>
    <x v="0"/>
    <x v="0"/>
    <x v="0"/>
  </r>
  <r>
    <x v="17"/>
    <x v="69"/>
    <x v="132"/>
    <n v="461"/>
    <n v="1083"/>
    <x v="0"/>
    <x v="2"/>
    <x v="3"/>
    <x v="1"/>
    <s v="Ja"/>
    <x v="0"/>
    <n v="114"/>
    <x v="2"/>
    <x v="55"/>
    <x v="2"/>
    <x v="0"/>
    <x v="0"/>
    <x v="3"/>
    <x v="0"/>
  </r>
  <r>
    <x v="17"/>
    <x v="69"/>
    <x v="132"/>
    <n v="461"/>
    <n v="1083"/>
    <x v="0"/>
    <x v="2"/>
    <x v="7"/>
    <x v="1"/>
    <s v="Ja"/>
    <x v="0"/>
    <n v="1"/>
    <x v="2"/>
    <x v="55"/>
    <x v="2"/>
    <x v="0"/>
    <x v="0"/>
    <x v="7"/>
    <x v="0"/>
  </r>
  <r>
    <x v="17"/>
    <x v="69"/>
    <x v="132"/>
    <n v="461"/>
    <n v="1083"/>
    <x v="0"/>
    <x v="2"/>
    <x v="2"/>
    <x v="1"/>
    <s v="Ja"/>
    <x v="0"/>
    <n v="1"/>
    <x v="2"/>
    <x v="55"/>
    <x v="2"/>
    <x v="0"/>
    <x v="0"/>
    <x v="2"/>
    <x v="0"/>
  </r>
  <r>
    <x v="17"/>
    <x v="69"/>
    <x v="132"/>
    <n v="479"/>
    <n v="1083"/>
    <x v="0"/>
    <x v="2"/>
    <x v="0"/>
    <x v="1"/>
    <s v="Ja"/>
    <x v="0"/>
    <n v="14025"/>
    <x v="2"/>
    <x v="4"/>
    <x v="2"/>
    <x v="0"/>
    <x v="0"/>
    <x v="0"/>
    <x v="0"/>
  </r>
  <r>
    <x v="17"/>
    <x v="69"/>
    <x v="132"/>
    <n v="479"/>
    <n v="1083"/>
    <x v="0"/>
    <x v="2"/>
    <x v="3"/>
    <x v="1"/>
    <s v="Ja"/>
    <x v="0"/>
    <n v="64"/>
    <x v="2"/>
    <x v="4"/>
    <x v="2"/>
    <x v="0"/>
    <x v="0"/>
    <x v="3"/>
    <x v="0"/>
  </r>
  <r>
    <x v="17"/>
    <x v="69"/>
    <x v="132"/>
    <n v="480"/>
    <n v="1083"/>
    <x v="0"/>
    <x v="2"/>
    <x v="0"/>
    <x v="1"/>
    <s v="Ja"/>
    <x v="0"/>
    <n v="6931"/>
    <x v="2"/>
    <x v="56"/>
    <x v="2"/>
    <x v="0"/>
    <x v="0"/>
    <x v="0"/>
    <x v="0"/>
  </r>
  <r>
    <x v="17"/>
    <x v="69"/>
    <x v="132"/>
    <n v="480"/>
    <n v="1083"/>
    <x v="0"/>
    <x v="2"/>
    <x v="3"/>
    <x v="1"/>
    <s v="Ja"/>
    <x v="0"/>
    <n v="8"/>
    <x v="2"/>
    <x v="56"/>
    <x v="2"/>
    <x v="0"/>
    <x v="0"/>
    <x v="3"/>
    <x v="0"/>
  </r>
  <r>
    <x v="17"/>
    <x v="69"/>
    <x v="132"/>
    <n v="482"/>
    <n v="1083"/>
    <x v="0"/>
    <x v="2"/>
    <x v="0"/>
    <x v="1"/>
    <s v="Ja"/>
    <x v="0"/>
    <n v="4348"/>
    <x v="2"/>
    <x v="97"/>
    <x v="2"/>
    <x v="0"/>
    <x v="0"/>
    <x v="0"/>
    <x v="0"/>
  </r>
  <r>
    <x v="17"/>
    <x v="69"/>
    <x v="132"/>
    <n v="482"/>
    <n v="1083"/>
    <x v="0"/>
    <x v="2"/>
    <x v="3"/>
    <x v="1"/>
    <s v="Ja"/>
    <x v="0"/>
    <n v="5"/>
    <x v="2"/>
    <x v="97"/>
    <x v="2"/>
    <x v="0"/>
    <x v="0"/>
    <x v="3"/>
    <x v="0"/>
  </r>
  <r>
    <x v="17"/>
    <x v="69"/>
    <x v="132"/>
    <n v="492"/>
    <n v="1083"/>
    <x v="0"/>
    <x v="2"/>
    <x v="0"/>
    <x v="1"/>
    <s v="Ja"/>
    <x v="0"/>
    <n v="2194"/>
    <x v="2"/>
    <x v="98"/>
    <x v="2"/>
    <x v="0"/>
    <x v="0"/>
    <x v="0"/>
    <x v="0"/>
  </r>
  <r>
    <x v="17"/>
    <x v="69"/>
    <x v="132"/>
    <n v="492"/>
    <n v="1083"/>
    <x v="0"/>
    <x v="2"/>
    <x v="3"/>
    <x v="1"/>
    <s v="Ja"/>
    <x v="0"/>
    <n v="9"/>
    <x v="2"/>
    <x v="98"/>
    <x v="2"/>
    <x v="0"/>
    <x v="0"/>
    <x v="3"/>
    <x v="0"/>
  </r>
  <r>
    <x v="17"/>
    <x v="69"/>
    <x v="132"/>
    <n v="510"/>
    <n v="1083"/>
    <x v="0"/>
    <x v="2"/>
    <x v="0"/>
    <x v="1"/>
    <s v="Ja"/>
    <x v="0"/>
    <n v="12860"/>
    <x v="2"/>
    <x v="5"/>
    <x v="2"/>
    <x v="0"/>
    <x v="0"/>
    <x v="0"/>
    <x v="0"/>
  </r>
  <r>
    <x v="17"/>
    <x v="69"/>
    <x v="132"/>
    <n v="510"/>
    <n v="1083"/>
    <x v="0"/>
    <x v="2"/>
    <x v="3"/>
    <x v="1"/>
    <s v="Ja"/>
    <x v="0"/>
    <n v="29"/>
    <x v="2"/>
    <x v="5"/>
    <x v="2"/>
    <x v="0"/>
    <x v="0"/>
    <x v="3"/>
    <x v="0"/>
  </r>
  <r>
    <x v="17"/>
    <x v="69"/>
    <x v="132"/>
    <n v="530"/>
    <n v="1083"/>
    <x v="0"/>
    <x v="2"/>
    <x v="0"/>
    <x v="1"/>
    <s v="Ja"/>
    <x v="0"/>
    <n v="5628"/>
    <x v="2"/>
    <x v="6"/>
    <x v="2"/>
    <x v="0"/>
    <x v="0"/>
    <x v="0"/>
    <x v="0"/>
  </r>
  <r>
    <x v="17"/>
    <x v="69"/>
    <x v="132"/>
    <n v="530"/>
    <n v="1083"/>
    <x v="0"/>
    <x v="2"/>
    <x v="3"/>
    <x v="1"/>
    <s v="Ja"/>
    <x v="0"/>
    <n v="13"/>
    <x v="2"/>
    <x v="6"/>
    <x v="2"/>
    <x v="0"/>
    <x v="0"/>
    <x v="3"/>
    <x v="0"/>
  </r>
  <r>
    <x v="17"/>
    <x v="69"/>
    <x v="132"/>
    <n v="540"/>
    <n v="1083"/>
    <x v="0"/>
    <x v="2"/>
    <x v="0"/>
    <x v="1"/>
    <s v="Ja"/>
    <x v="0"/>
    <n v="16546"/>
    <x v="2"/>
    <x v="93"/>
    <x v="2"/>
    <x v="0"/>
    <x v="0"/>
    <x v="0"/>
    <x v="0"/>
  </r>
  <r>
    <x v="17"/>
    <x v="69"/>
    <x v="132"/>
    <n v="540"/>
    <n v="1083"/>
    <x v="0"/>
    <x v="2"/>
    <x v="3"/>
    <x v="1"/>
    <s v="Ja"/>
    <x v="0"/>
    <n v="47"/>
    <x v="2"/>
    <x v="93"/>
    <x v="2"/>
    <x v="0"/>
    <x v="0"/>
    <x v="3"/>
    <x v="0"/>
  </r>
  <r>
    <x v="17"/>
    <x v="69"/>
    <x v="132"/>
    <n v="540"/>
    <n v="1083"/>
    <x v="0"/>
    <x v="2"/>
    <x v="2"/>
    <x v="1"/>
    <s v="Ja"/>
    <x v="0"/>
    <n v="1"/>
    <x v="2"/>
    <x v="93"/>
    <x v="2"/>
    <x v="0"/>
    <x v="0"/>
    <x v="2"/>
    <x v="0"/>
  </r>
  <r>
    <x v="17"/>
    <x v="69"/>
    <x v="132"/>
    <n v="550"/>
    <n v="1083"/>
    <x v="0"/>
    <x v="2"/>
    <x v="0"/>
    <x v="1"/>
    <s v="Ja"/>
    <x v="0"/>
    <n v="1"/>
    <x v="2"/>
    <x v="7"/>
    <x v="2"/>
    <x v="0"/>
    <x v="0"/>
    <x v="0"/>
    <x v="0"/>
  </r>
  <r>
    <x v="17"/>
    <x v="69"/>
    <x v="132"/>
    <n v="561"/>
    <n v="1083"/>
    <x v="0"/>
    <x v="2"/>
    <x v="0"/>
    <x v="1"/>
    <s v="Ja"/>
    <x v="0"/>
    <n v="2"/>
    <x v="2"/>
    <x v="8"/>
    <x v="2"/>
    <x v="0"/>
    <x v="0"/>
    <x v="0"/>
    <x v="0"/>
  </r>
  <r>
    <x v="17"/>
    <x v="69"/>
    <x v="132"/>
    <n v="573"/>
    <n v="1083"/>
    <x v="0"/>
    <x v="2"/>
    <x v="0"/>
    <x v="1"/>
    <s v="Ja"/>
    <x v="0"/>
    <n v="1"/>
    <x v="2"/>
    <x v="10"/>
    <x v="2"/>
    <x v="0"/>
    <x v="0"/>
    <x v="0"/>
    <x v="0"/>
  </r>
  <r>
    <x v="17"/>
    <x v="69"/>
    <x v="132"/>
    <n v="630"/>
    <n v="1083"/>
    <x v="0"/>
    <x v="2"/>
    <x v="0"/>
    <x v="1"/>
    <s v="Ja"/>
    <x v="0"/>
    <n v="2"/>
    <x v="2"/>
    <x v="13"/>
    <x v="2"/>
    <x v="0"/>
    <x v="0"/>
    <x v="0"/>
    <x v="0"/>
  </r>
  <r>
    <x v="17"/>
    <x v="69"/>
    <x v="132"/>
    <n v="751"/>
    <n v="1082"/>
    <x v="0"/>
    <x v="2"/>
    <x v="0"/>
    <x v="1"/>
    <s v="Ja"/>
    <x v="0"/>
    <n v="2"/>
    <x v="0"/>
    <x v="1"/>
    <x v="2"/>
    <x v="0"/>
    <x v="0"/>
    <x v="0"/>
    <x v="0"/>
  </r>
  <r>
    <x v="17"/>
    <x v="69"/>
    <x v="132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70"/>
    <x v="132"/>
    <n v="0"/>
    <n v="0"/>
    <x v="1"/>
    <x v="2"/>
    <x v="0"/>
    <x v="1"/>
    <s v="Ja"/>
    <x v="0"/>
    <n v="18"/>
    <x v="3"/>
    <x v="15"/>
    <x v="2"/>
    <x v="0"/>
    <x v="1"/>
    <x v="0"/>
    <x v="0"/>
  </r>
  <r>
    <x v="17"/>
    <x v="70"/>
    <x v="132"/>
    <n v="0"/>
    <n v="0"/>
    <x v="1"/>
    <x v="2"/>
    <x v="7"/>
    <x v="1"/>
    <s v="Ja"/>
    <x v="0"/>
    <n v="1"/>
    <x v="3"/>
    <x v="15"/>
    <x v="2"/>
    <x v="0"/>
    <x v="1"/>
    <x v="7"/>
    <x v="0"/>
  </r>
  <r>
    <x v="17"/>
    <x v="70"/>
    <x v="132"/>
    <n v="0"/>
    <n v="0"/>
    <x v="6"/>
    <x v="2"/>
    <x v="0"/>
    <x v="1"/>
    <s v="Ja"/>
    <x v="0"/>
    <n v="25"/>
    <x v="3"/>
    <x v="15"/>
    <x v="2"/>
    <x v="3"/>
    <x v="6"/>
    <x v="0"/>
    <x v="1"/>
  </r>
  <r>
    <x v="17"/>
    <x v="70"/>
    <x v="132"/>
    <n v="0"/>
    <n v="0"/>
    <x v="6"/>
    <x v="2"/>
    <x v="6"/>
    <x v="1"/>
    <s v="Ja"/>
    <x v="0"/>
    <n v="14"/>
    <x v="3"/>
    <x v="15"/>
    <x v="2"/>
    <x v="3"/>
    <x v="6"/>
    <x v="6"/>
    <x v="1"/>
  </r>
  <r>
    <x v="17"/>
    <x v="70"/>
    <x v="132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70"/>
    <x v="132"/>
    <n v="540"/>
    <n v="1083"/>
    <x v="0"/>
    <x v="2"/>
    <x v="0"/>
    <x v="1"/>
    <s v="Ja"/>
    <x v="0"/>
    <n v="1664"/>
    <x v="2"/>
    <x v="93"/>
    <x v="2"/>
    <x v="0"/>
    <x v="0"/>
    <x v="0"/>
    <x v="0"/>
  </r>
  <r>
    <x v="17"/>
    <x v="70"/>
    <x v="132"/>
    <n v="540"/>
    <n v="1083"/>
    <x v="0"/>
    <x v="2"/>
    <x v="3"/>
    <x v="1"/>
    <s v="Ja"/>
    <x v="0"/>
    <n v="6"/>
    <x v="2"/>
    <x v="93"/>
    <x v="2"/>
    <x v="0"/>
    <x v="0"/>
    <x v="3"/>
    <x v="0"/>
  </r>
  <r>
    <x v="17"/>
    <x v="70"/>
    <x v="132"/>
    <n v="550"/>
    <n v="1083"/>
    <x v="0"/>
    <x v="2"/>
    <x v="0"/>
    <x v="1"/>
    <s v="Ja"/>
    <x v="0"/>
    <n v="9300"/>
    <x v="2"/>
    <x v="7"/>
    <x v="2"/>
    <x v="0"/>
    <x v="0"/>
    <x v="0"/>
    <x v="0"/>
  </r>
  <r>
    <x v="17"/>
    <x v="70"/>
    <x v="132"/>
    <n v="550"/>
    <n v="1083"/>
    <x v="0"/>
    <x v="2"/>
    <x v="3"/>
    <x v="1"/>
    <s v="Ja"/>
    <x v="0"/>
    <n v="26"/>
    <x v="2"/>
    <x v="7"/>
    <x v="2"/>
    <x v="0"/>
    <x v="0"/>
    <x v="3"/>
    <x v="0"/>
  </r>
  <r>
    <x v="17"/>
    <x v="70"/>
    <x v="132"/>
    <n v="561"/>
    <n v="1083"/>
    <x v="0"/>
    <x v="2"/>
    <x v="0"/>
    <x v="1"/>
    <s v="Ja"/>
    <x v="0"/>
    <n v="24193"/>
    <x v="2"/>
    <x v="8"/>
    <x v="2"/>
    <x v="0"/>
    <x v="0"/>
    <x v="0"/>
    <x v="0"/>
  </r>
  <r>
    <x v="17"/>
    <x v="70"/>
    <x v="132"/>
    <n v="561"/>
    <n v="1083"/>
    <x v="0"/>
    <x v="2"/>
    <x v="3"/>
    <x v="1"/>
    <s v="Ja"/>
    <x v="0"/>
    <n v="60"/>
    <x v="2"/>
    <x v="8"/>
    <x v="2"/>
    <x v="0"/>
    <x v="0"/>
    <x v="3"/>
    <x v="0"/>
  </r>
  <r>
    <x v="17"/>
    <x v="70"/>
    <x v="132"/>
    <n v="561"/>
    <n v="1083"/>
    <x v="0"/>
    <x v="2"/>
    <x v="2"/>
    <x v="1"/>
    <s v="Ja"/>
    <x v="0"/>
    <n v="2"/>
    <x v="2"/>
    <x v="8"/>
    <x v="2"/>
    <x v="0"/>
    <x v="0"/>
    <x v="2"/>
    <x v="0"/>
  </r>
  <r>
    <x v="17"/>
    <x v="70"/>
    <x v="132"/>
    <n v="563"/>
    <n v="1083"/>
    <x v="0"/>
    <x v="2"/>
    <x v="0"/>
    <x v="1"/>
    <s v="Ja"/>
    <x v="0"/>
    <n v="1200"/>
    <x v="2"/>
    <x v="9"/>
    <x v="2"/>
    <x v="0"/>
    <x v="0"/>
    <x v="0"/>
    <x v="0"/>
  </r>
  <r>
    <x v="17"/>
    <x v="70"/>
    <x v="132"/>
    <n v="563"/>
    <n v="1083"/>
    <x v="0"/>
    <x v="2"/>
    <x v="3"/>
    <x v="1"/>
    <s v="Ja"/>
    <x v="0"/>
    <n v="7"/>
    <x v="2"/>
    <x v="9"/>
    <x v="2"/>
    <x v="0"/>
    <x v="0"/>
    <x v="3"/>
    <x v="0"/>
  </r>
  <r>
    <x v="17"/>
    <x v="70"/>
    <x v="132"/>
    <n v="573"/>
    <n v="1083"/>
    <x v="0"/>
    <x v="2"/>
    <x v="0"/>
    <x v="1"/>
    <s v="Ja"/>
    <x v="0"/>
    <n v="11424"/>
    <x v="2"/>
    <x v="10"/>
    <x v="2"/>
    <x v="0"/>
    <x v="0"/>
    <x v="0"/>
    <x v="0"/>
  </r>
  <r>
    <x v="17"/>
    <x v="70"/>
    <x v="132"/>
    <n v="573"/>
    <n v="1083"/>
    <x v="0"/>
    <x v="2"/>
    <x v="3"/>
    <x v="1"/>
    <s v="Ja"/>
    <x v="0"/>
    <n v="32"/>
    <x v="2"/>
    <x v="10"/>
    <x v="2"/>
    <x v="0"/>
    <x v="0"/>
    <x v="3"/>
    <x v="0"/>
  </r>
  <r>
    <x v="17"/>
    <x v="70"/>
    <x v="132"/>
    <n v="573"/>
    <n v="1083"/>
    <x v="0"/>
    <x v="2"/>
    <x v="2"/>
    <x v="1"/>
    <s v="Ja"/>
    <x v="0"/>
    <n v="1"/>
    <x v="2"/>
    <x v="10"/>
    <x v="2"/>
    <x v="0"/>
    <x v="0"/>
    <x v="2"/>
    <x v="0"/>
  </r>
  <r>
    <x v="17"/>
    <x v="70"/>
    <x v="132"/>
    <n v="575"/>
    <n v="1083"/>
    <x v="0"/>
    <x v="2"/>
    <x v="0"/>
    <x v="1"/>
    <s v="Ja"/>
    <x v="0"/>
    <n v="9111"/>
    <x v="2"/>
    <x v="11"/>
    <x v="2"/>
    <x v="0"/>
    <x v="0"/>
    <x v="0"/>
    <x v="0"/>
  </r>
  <r>
    <x v="17"/>
    <x v="70"/>
    <x v="132"/>
    <n v="575"/>
    <n v="1083"/>
    <x v="0"/>
    <x v="2"/>
    <x v="3"/>
    <x v="1"/>
    <s v="Ja"/>
    <x v="0"/>
    <n v="17"/>
    <x v="2"/>
    <x v="11"/>
    <x v="2"/>
    <x v="0"/>
    <x v="0"/>
    <x v="3"/>
    <x v="0"/>
  </r>
  <r>
    <x v="17"/>
    <x v="70"/>
    <x v="132"/>
    <n v="575"/>
    <n v="1083"/>
    <x v="0"/>
    <x v="2"/>
    <x v="2"/>
    <x v="1"/>
    <s v="Ja"/>
    <x v="0"/>
    <n v="1"/>
    <x v="2"/>
    <x v="11"/>
    <x v="2"/>
    <x v="0"/>
    <x v="0"/>
    <x v="2"/>
    <x v="0"/>
  </r>
  <r>
    <x v="17"/>
    <x v="70"/>
    <x v="132"/>
    <n v="580"/>
    <n v="1083"/>
    <x v="0"/>
    <x v="2"/>
    <x v="0"/>
    <x v="1"/>
    <s v="Ja"/>
    <x v="0"/>
    <n v="13913"/>
    <x v="2"/>
    <x v="57"/>
    <x v="2"/>
    <x v="0"/>
    <x v="0"/>
    <x v="0"/>
    <x v="0"/>
  </r>
  <r>
    <x v="17"/>
    <x v="70"/>
    <x v="132"/>
    <n v="580"/>
    <n v="1083"/>
    <x v="0"/>
    <x v="2"/>
    <x v="3"/>
    <x v="1"/>
    <s v="Ja"/>
    <x v="0"/>
    <n v="50"/>
    <x v="2"/>
    <x v="57"/>
    <x v="2"/>
    <x v="0"/>
    <x v="0"/>
    <x v="3"/>
    <x v="0"/>
  </r>
  <r>
    <x v="17"/>
    <x v="70"/>
    <x v="132"/>
    <n v="607"/>
    <n v="1083"/>
    <x v="0"/>
    <x v="2"/>
    <x v="0"/>
    <x v="1"/>
    <s v="Ja"/>
    <x v="0"/>
    <n v="10845"/>
    <x v="2"/>
    <x v="85"/>
    <x v="2"/>
    <x v="0"/>
    <x v="0"/>
    <x v="0"/>
    <x v="0"/>
  </r>
  <r>
    <x v="17"/>
    <x v="70"/>
    <x v="132"/>
    <n v="607"/>
    <n v="1083"/>
    <x v="0"/>
    <x v="2"/>
    <x v="3"/>
    <x v="1"/>
    <s v="Ja"/>
    <x v="0"/>
    <n v="19"/>
    <x v="2"/>
    <x v="85"/>
    <x v="2"/>
    <x v="0"/>
    <x v="0"/>
    <x v="3"/>
    <x v="0"/>
  </r>
  <r>
    <x v="17"/>
    <x v="70"/>
    <x v="132"/>
    <n v="615"/>
    <n v="1082"/>
    <x v="0"/>
    <x v="2"/>
    <x v="0"/>
    <x v="1"/>
    <s v="Ja"/>
    <x v="0"/>
    <n v="16973"/>
    <x v="0"/>
    <x v="66"/>
    <x v="2"/>
    <x v="0"/>
    <x v="0"/>
    <x v="0"/>
    <x v="0"/>
  </r>
  <r>
    <x v="17"/>
    <x v="70"/>
    <x v="132"/>
    <n v="615"/>
    <n v="1082"/>
    <x v="0"/>
    <x v="2"/>
    <x v="3"/>
    <x v="1"/>
    <s v="Ja"/>
    <x v="0"/>
    <n v="46"/>
    <x v="0"/>
    <x v="66"/>
    <x v="2"/>
    <x v="0"/>
    <x v="0"/>
    <x v="3"/>
    <x v="0"/>
  </r>
  <r>
    <x v="17"/>
    <x v="70"/>
    <x v="132"/>
    <n v="621"/>
    <n v="1083"/>
    <x v="0"/>
    <x v="2"/>
    <x v="0"/>
    <x v="1"/>
    <s v="Ja"/>
    <x v="0"/>
    <n v="1050"/>
    <x v="2"/>
    <x v="12"/>
    <x v="2"/>
    <x v="0"/>
    <x v="0"/>
    <x v="0"/>
    <x v="0"/>
  </r>
  <r>
    <x v="17"/>
    <x v="70"/>
    <x v="132"/>
    <n v="760"/>
    <n v="1082"/>
    <x v="0"/>
    <x v="2"/>
    <x v="0"/>
    <x v="1"/>
    <s v="Ja"/>
    <x v="0"/>
    <n v="1"/>
    <x v="0"/>
    <x v="14"/>
    <x v="2"/>
    <x v="0"/>
    <x v="0"/>
    <x v="0"/>
    <x v="0"/>
  </r>
  <r>
    <x v="17"/>
    <x v="71"/>
    <x v="132"/>
    <n v="0"/>
    <n v="0"/>
    <x v="1"/>
    <x v="2"/>
    <x v="0"/>
    <x v="1"/>
    <s v="Ja"/>
    <x v="0"/>
    <n v="10"/>
    <x v="3"/>
    <x v="15"/>
    <x v="2"/>
    <x v="0"/>
    <x v="1"/>
    <x v="0"/>
    <x v="0"/>
  </r>
  <r>
    <x v="17"/>
    <x v="71"/>
    <x v="132"/>
    <n v="0"/>
    <n v="0"/>
    <x v="6"/>
    <x v="2"/>
    <x v="0"/>
    <x v="1"/>
    <s v="Ja"/>
    <x v="0"/>
    <n v="30"/>
    <x v="3"/>
    <x v="15"/>
    <x v="2"/>
    <x v="3"/>
    <x v="6"/>
    <x v="0"/>
    <x v="1"/>
  </r>
  <r>
    <x v="17"/>
    <x v="71"/>
    <x v="132"/>
    <n v="0"/>
    <n v="0"/>
    <x v="6"/>
    <x v="2"/>
    <x v="6"/>
    <x v="1"/>
    <s v="Ja"/>
    <x v="0"/>
    <n v="13"/>
    <x v="3"/>
    <x v="15"/>
    <x v="2"/>
    <x v="3"/>
    <x v="6"/>
    <x v="6"/>
    <x v="1"/>
  </r>
  <r>
    <x v="17"/>
    <x v="71"/>
    <x v="132"/>
    <n v="573"/>
    <n v="1083"/>
    <x v="0"/>
    <x v="2"/>
    <x v="0"/>
    <x v="1"/>
    <s v="Ja"/>
    <x v="0"/>
    <n v="1"/>
    <x v="2"/>
    <x v="10"/>
    <x v="2"/>
    <x v="0"/>
    <x v="0"/>
    <x v="0"/>
    <x v="0"/>
  </r>
  <r>
    <x v="17"/>
    <x v="71"/>
    <x v="132"/>
    <n v="615"/>
    <n v="1082"/>
    <x v="0"/>
    <x v="2"/>
    <x v="0"/>
    <x v="1"/>
    <s v="Ja"/>
    <x v="0"/>
    <n v="1"/>
    <x v="0"/>
    <x v="66"/>
    <x v="2"/>
    <x v="0"/>
    <x v="0"/>
    <x v="0"/>
    <x v="0"/>
  </r>
  <r>
    <x v="17"/>
    <x v="71"/>
    <x v="132"/>
    <n v="621"/>
    <n v="1083"/>
    <x v="0"/>
    <x v="2"/>
    <x v="0"/>
    <x v="1"/>
    <s v="Ja"/>
    <x v="0"/>
    <n v="16900"/>
    <x v="2"/>
    <x v="12"/>
    <x v="2"/>
    <x v="0"/>
    <x v="0"/>
    <x v="0"/>
    <x v="0"/>
  </r>
  <r>
    <x v="17"/>
    <x v="71"/>
    <x v="132"/>
    <n v="621"/>
    <n v="1083"/>
    <x v="0"/>
    <x v="2"/>
    <x v="3"/>
    <x v="1"/>
    <s v="Ja"/>
    <x v="0"/>
    <n v="28"/>
    <x v="2"/>
    <x v="12"/>
    <x v="2"/>
    <x v="0"/>
    <x v="0"/>
    <x v="3"/>
    <x v="0"/>
  </r>
  <r>
    <x v="17"/>
    <x v="71"/>
    <x v="132"/>
    <n v="630"/>
    <n v="1083"/>
    <x v="0"/>
    <x v="2"/>
    <x v="0"/>
    <x v="1"/>
    <s v="Ja"/>
    <x v="0"/>
    <n v="22337"/>
    <x v="2"/>
    <x v="13"/>
    <x v="2"/>
    <x v="0"/>
    <x v="0"/>
    <x v="0"/>
    <x v="0"/>
  </r>
  <r>
    <x v="17"/>
    <x v="71"/>
    <x v="132"/>
    <n v="630"/>
    <n v="1083"/>
    <x v="0"/>
    <x v="2"/>
    <x v="3"/>
    <x v="1"/>
    <s v="Ja"/>
    <x v="0"/>
    <n v="54"/>
    <x v="2"/>
    <x v="13"/>
    <x v="2"/>
    <x v="0"/>
    <x v="0"/>
    <x v="3"/>
    <x v="0"/>
  </r>
  <r>
    <x v="17"/>
    <x v="71"/>
    <x v="132"/>
    <n v="630"/>
    <n v="1083"/>
    <x v="0"/>
    <x v="2"/>
    <x v="2"/>
    <x v="1"/>
    <s v="Ja"/>
    <x v="0"/>
    <n v="1"/>
    <x v="2"/>
    <x v="13"/>
    <x v="2"/>
    <x v="0"/>
    <x v="0"/>
    <x v="2"/>
    <x v="0"/>
  </r>
  <r>
    <x v="17"/>
    <x v="71"/>
    <x v="132"/>
    <n v="657"/>
    <n v="1082"/>
    <x v="0"/>
    <x v="2"/>
    <x v="0"/>
    <x v="1"/>
    <s v="Ja"/>
    <x v="0"/>
    <n v="17596"/>
    <x v="0"/>
    <x v="67"/>
    <x v="2"/>
    <x v="0"/>
    <x v="0"/>
    <x v="0"/>
    <x v="0"/>
  </r>
  <r>
    <x v="17"/>
    <x v="71"/>
    <x v="132"/>
    <n v="657"/>
    <n v="1082"/>
    <x v="0"/>
    <x v="2"/>
    <x v="3"/>
    <x v="1"/>
    <s v="Ja"/>
    <x v="0"/>
    <n v="29"/>
    <x v="0"/>
    <x v="67"/>
    <x v="2"/>
    <x v="0"/>
    <x v="0"/>
    <x v="3"/>
    <x v="0"/>
  </r>
  <r>
    <x v="17"/>
    <x v="71"/>
    <x v="132"/>
    <n v="661"/>
    <n v="1082"/>
    <x v="0"/>
    <x v="2"/>
    <x v="0"/>
    <x v="1"/>
    <s v="Ja"/>
    <x v="0"/>
    <n v="12232"/>
    <x v="0"/>
    <x v="68"/>
    <x v="2"/>
    <x v="0"/>
    <x v="0"/>
    <x v="0"/>
    <x v="0"/>
  </r>
  <r>
    <x v="17"/>
    <x v="71"/>
    <x v="132"/>
    <n v="661"/>
    <n v="1082"/>
    <x v="0"/>
    <x v="2"/>
    <x v="3"/>
    <x v="1"/>
    <s v="Ja"/>
    <x v="0"/>
    <n v="13"/>
    <x v="0"/>
    <x v="68"/>
    <x v="2"/>
    <x v="0"/>
    <x v="0"/>
    <x v="3"/>
    <x v="0"/>
  </r>
  <r>
    <x v="17"/>
    <x v="71"/>
    <x v="132"/>
    <n v="661"/>
    <n v="1082"/>
    <x v="0"/>
    <x v="2"/>
    <x v="2"/>
    <x v="1"/>
    <s v="Ja"/>
    <x v="0"/>
    <n v="1"/>
    <x v="0"/>
    <x v="68"/>
    <x v="2"/>
    <x v="0"/>
    <x v="0"/>
    <x v="2"/>
    <x v="0"/>
  </r>
  <r>
    <x v="17"/>
    <x v="71"/>
    <x v="132"/>
    <n v="665"/>
    <n v="1082"/>
    <x v="0"/>
    <x v="2"/>
    <x v="0"/>
    <x v="1"/>
    <s v="Ja"/>
    <x v="0"/>
    <n v="5225"/>
    <x v="0"/>
    <x v="69"/>
    <x v="2"/>
    <x v="0"/>
    <x v="0"/>
    <x v="0"/>
    <x v="0"/>
  </r>
  <r>
    <x v="17"/>
    <x v="71"/>
    <x v="132"/>
    <n v="665"/>
    <n v="1082"/>
    <x v="0"/>
    <x v="2"/>
    <x v="3"/>
    <x v="1"/>
    <s v="Ja"/>
    <x v="0"/>
    <n v="16"/>
    <x v="0"/>
    <x v="69"/>
    <x v="2"/>
    <x v="0"/>
    <x v="0"/>
    <x v="3"/>
    <x v="0"/>
  </r>
  <r>
    <x v="17"/>
    <x v="71"/>
    <x v="132"/>
    <n v="671"/>
    <n v="1082"/>
    <x v="0"/>
    <x v="2"/>
    <x v="0"/>
    <x v="1"/>
    <s v="Ja"/>
    <x v="0"/>
    <n v="5488"/>
    <x v="0"/>
    <x v="70"/>
    <x v="2"/>
    <x v="0"/>
    <x v="0"/>
    <x v="0"/>
    <x v="0"/>
  </r>
  <r>
    <x v="17"/>
    <x v="71"/>
    <x v="132"/>
    <n v="671"/>
    <n v="1082"/>
    <x v="0"/>
    <x v="2"/>
    <x v="3"/>
    <x v="1"/>
    <s v="Ja"/>
    <x v="0"/>
    <n v="11"/>
    <x v="0"/>
    <x v="70"/>
    <x v="2"/>
    <x v="0"/>
    <x v="0"/>
    <x v="3"/>
    <x v="0"/>
  </r>
  <r>
    <x v="17"/>
    <x v="71"/>
    <x v="132"/>
    <n v="706"/>
    <n v="1082"/>
    <x v="0"/>
    <x v="2"/>
    <x v="0"/>
    <x v="1"/>
    <s v="Ja"/>
    <x v="0"/>
    <n v="10973"/>
    <x v="0"/>
    <x v="78"/>
    <x v="2"/>
    <x v="0"/>
    <x v="0"/>
    <x v="0"/>
    <x v="0"/>
  </r>
  <r>
    <x v="17"/>
    <x v="71"/>
    <x v="132"/>
    <n v="706"/>
    <n v="1082"/>
    <x v="0"/>
    <x v="2"/>
    <x v="3"/>
    <x v="1"/>
    <s v="Ja"/>
    <x v="0"/>
    <n v="41"/>
    <x v="0"/>
    <x v="78"/>
    <x v="2"/>
    <x v="0"/>
    <x v="0"/>
    <x v="3"/>
    <x v="0"/>
  </r>
  <r>
    <x v="17"/>
    <x v="71"/>
    <x v="132"/>
    <n v="707"/>
    <n v="1082"/>
    <x v="0"/>
    <x v="2"/>
    <x v="0"/>
    <x v="1"/>
    <s v="Ja"/>
    <x v="0"/>
    <n v="8975"/>
    <x v="0"/>
    <x v="86"/>
    <x v="2"/>
    <x v="0"/>
    <x v="0"/>
    <x v="0"/>
    <x v="0"/>
  </r>
  <r>
    <x v="17"/>
    <x v="71"/>
    <x v="132"/>
    <n v="707"/>
    <n v="1082"/>
    <x v="0"/>
    <x v="2"/>
    <x v="3"/>
    <x v="1"/>
    <s v="Ja"/>
    <x v="0"/>
    <n v="21"/>
    <x v="0"/>
    <x v="86"/>
    <x v="2"/>
    <x v="0"/>
    <x v="0"/>
    <x v="3"/>
    <x v="0"/>
  </r>
  <r>
    <x v="17"/>
    <x v="71"/>
    <x v="132"/>
    <n v="707"/>
    <n v="1082"/>
    <x v="0"/>
    <x v="2"/>
    <x v="8"/>
    <x v="1"/>
    <s v="Ja"/>
    <x v="0"/>
    <n v="1"/>
    <x v="0"/>
    <x v="86"/>
    <x v="2"/>
    <x v="0"/>
    <x v="0"/>
    <x v="8"/>
    <x v="0"/>
  </r>
  <r>
    <x v="17"/>
    <x v="71"/>
    <x v="132"/>
    <n v="751"/>
    <n v="1082"/>
    <x v="0"/>
    <x v="2"/>
    <x v="0"/>
    <x v="1"/>
    <s v="Ja"/>
    <x v="0"/>
    <n v="2"/>
    <x v="0"/>
    <x v="1"/>
    <x v="2"/>
    <x v="0"/>
    <x v="0"/>
    <x v="0"/>
    <x v="0"/>
  </r>
  <r>
    <x v="17"/>
    <x v="71"/>
    <x v="132"/>
    <n v="791"/>
    <n v="1082"/>
    <x v="0"/>
    <x v="2"/>
    <x v="0"/>
    <x v="1"/>
    <s v="Ja"/>
    <x v="0"/>
    <n v="1"/>
    <x v="0"/>
    <x v="76"/>
    <x v="2"/>
    <x v="0"/>
    <x v="0"/>
    <x v="0"/>
    <x v="0"/>
  </r>
  <r>
    <x v="17"/>
    <x v="72"/>
    <x v="132"/>
    <n v="0"/>
    <n v="0"/>
    <x v="1"/>
    <x v="2"/>
    <x v="0"/>
    <x v="1"/>
    <s v="Ja"/>
    <x v="0"/>
    <n v="20"/>
    <x v="3"/>
    <x v="15"/>
    <x v="2"/>
    <x v="0"/>
    <x v="1"/>
    <x v="0"/>
    <x v="0"/>
  </r>
  <r>
    <x v="17"/>
    <x v="72"/>
    <x v="132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72"/>
    <x v="132"/>
    <n v="0"/>
    <n v="0"/>
    <x v="1"/>
    <x v="2"/>
    <x v="7"/>
    <x v="1"/>
    <s v="Ja"/>
    <x v="0"/>
    <n v="1"/>
    <x v="3"/>
    <x v="15"/>
    <x v="2"/>
    <x v="0"/>
    <x v="1"/>
    <x v="7"/>
    <x v="0"/>
  </r>
  <r>
    <x v="17"/>
    <x v="72"/>
    <x v="132"/>
    <n v="0"/>
    <n v="0"/>
    <x v="6"/>
    <x v="2"/>
    <x v="0"/>
    <x v="1"/>
    <s v="Ja"/>
    <x v="0"/>
    <n v="27"/>
    <x v="3"/>
    <x v="15"/>
    <x v="2"/>
    <x v="3"/>
    <x v="6"/>
    <x v="0"/>
    <x v="1"/>
  </r>
  <r>
    <x v="17"/>
    <x v="72"/>
    <x v="132"/>
    <n v="0"/>
    <n v="0"/>
    <x v="6"/>
    <x v="2"/>
    <x v="6"/>
    <x v="1"/>
    <s v="Ja"/>
    <x v="0"/>
    <n v="9"/>
    <x v="3"/>
    <x v="15"/>
    <x v="2"/>
    <x v="3"/>
    <x v="6"/>
    <x v="6"/>
    <x v="1"/>
  </r>
  <r>
    <x v="17"/>
    <x v="72"/>
    <x v="132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72"/>
    <x v="132"/>
    <n v="159"/>
    <n v="1084"/>
    <x v="0"/>
    <x v="2"/>
    <x v="0"/>
    <x v="1"/>
    <s v="Ja"/>
    <x v="0"/>
    <n v="2"/>
    <x v="1"/>
    <x v="21"/>
    <x v="2"/>
    <x v="0"/>
    <x v="0"/>
    <x v="0"/>
    <x v="0"/>
  </r>
  <r>
    <x v="17"/>
    <x v="72"/>
    <x v="132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72"/>
    <x v="132"/>
    <n v="376"/>
    <n v="1085"/>
    <x v="0"/>
    <x v="2"/>
    <x v="0"/>
    <x v="1"/>
    <s v="Ja"/>
    <x v="0"/>
    <n v="2"/>
    <x v="4"/>
    <x v="52"/>
    <x v="2"/>
    <x v="0"/>
    <x v="0"/>
    <x v="0"/>
    <x v="0"/>
  </r>
  <r>
    <x v="17"/>
    <x v="72"/>
    <x v="132"/>
    <n v="420"/>
    <n v="1083"/>
    <x v="0"/>
    <x v="2"/>
    <x v="0"/>
    <x v="1"/>
    <s v="Ja"/>
    <x v="0"/>
    <n v="1"/>
    <x v="2"/>
    <x v="90"/>
    <x v="2"/>
    <x v="0"/>
    <x v="0"/>
    <x v="0"/>
    <x v="0"/>
  </r>
  <r>
    <x v="17"/>
    <x v="72"/>
    <x v="132"/>
    <n v="630"/>
    <n v="1083"/>
    <x v="0"/>
    <x v="2"/>
    <x v="0"/>
    <x v="1"/>
    <s v="Ja"/>
    <x v="0"/>
    <n v="1"/>
    <x v="2"/>
    <x v="13"/>
    <x v="2"/>
    <x v="0"/>
    <x v="0"/>
    <x v="0"/>
    <x v="0"/>
  </r>
  <r>
    <x v="17"/>
    <x v="72"/>
    <x v="132"/>
    <n v="630"/>
    <n v="1083"/>
    <x v="0"/>
    <x v="2"/>
    <x v="3"/>
    <x v="1"/>
    <s v="Ja"/>
    <x v="0"/>
    <n v="1"/>
    <x v="2"/>
    <x v="13"/>
    <x v="2"/>
    <x v="0"/>
    <x v="0"/>
    <x v="3"/>
    <x v="0"/>
  </r>
  <r>
    <x v="17"/>
    <x v="72"/>
    <x v="132"/>
    <n v="706"/>
    <n v="1082"/>
    <x v="0"/>
    <x v="2"/>
    <x v="0"/>
    <x v="1"/>
    <s v="Ja"/>
    <x v="0"/>
    <n v="2"/>
    <x v="0"/>
    <x v="78"/>
    <x v="2"/>
    <x v="0"/>
    <x v="0"/>
    <x v="0"/>
    <x v="0"/>
  </r>
  <r>
    <x v="17"/>
    <x v="72"/>
    <x v="132"/>
    <n v="707"/>
    <n v="1082"/>
    <x v="0"/>
    <x v="2"/>
    <x v="0"/>
    <x v="1"/>
    <s v="Ja"/>
    <x v="0"/>
    <n v="383"/>
    <x v="0"/>
    <x v="86"/>
    <x v="2"/>
    <x v="0"/>
    <x v="0"/>
    <x v="0"/>
    <x v="0"/>
  </r>
  <r>
    <x v="17"/>
    <x v="72"/>
    <x v="132"/>
    <n v="710"/>
    <n v="1082"/>
    <x v="0"/>
    <x v="2"/>
    <x v="0"/>
    <x v="1"/>
    <s v="Ja"/>
    <x v="0"/>
    <n v="9230"/>
    <x v="0"/>
    <x v="87"/>
    <x v="2"/>
    <x v="0"/>
    <x v="0"/>
    <x v="0"/>
    <x v="0"/>
  </r>
  <r>
    <x v="17"/>
    <x v="72"/>
    <x v="132"/>
    <n v="710"/>
    <n v="1082"/>
    <x v="0"/>
    <x v="2"/>
    <x v="3"/>
    <x v="1"/>
    <s v="Ja"/>
    <x v="0"/>
    <n v="17"/>
    <x v="0"/>
    <x v="87"/>
    <x v="2"/>
    <x v="0"/>
    <x v="0"/>
    <x v="3"/>
    <x v="0"/>
  </r>
  <r>
    <x v="17"/>
    <x v="72"/>
    <x v="132"/>
    <n v="727"/>
    <n v="1082"/>
    <x v="0"/>
    <x v="2"/>
    <x v="0"/>
    <x v="1"/>
    <s v="Ja"/>
    <x v="0"/>
    <n v="5389"/>
    <x v="0"/>
    <x v="89"/>
    <x v="2"/>
    <x v="0"/>
    <x v="0"/>
    <x v="0"/>
    <x v="0"/>
  </r>
  <r>
    <x v="17"/>
    <x v="72"/>
    <x v="132"/>
    <n v="727"/>
    <n v="1082"/>
    <x v="0"/>
    <x v="2"/>
    <x v="3"/>
    <x v="1"/>
    <s v="Ja"/>
    <x v="0"/>
    <n v="16"/>
    <x v="0"/>
    <x v="89"/>
    <x v="2"/>
    <x v="0"/>
    <x v="0"/>
    <x v="3"/>
    <x v="0"/>
  </r>
  <r>
    <x v="17"/>
    <x v="72"/>
    <x v="132"/>
    <n v="730"/>
    <n v="1082"/>
    <x v="0"/>
    <x v="2"/>
    <x v="0"/>
    <x v="1"/>
    <s v="Ja"/>
    <x v="0"/>
    <n v="20247"/>
    <x v="0"/>
    <x v="71"/>
    <x v="2"/>
    <x v="0"/>
    <x v="0"/>
    <x v="0"/>
    <x v="0"/>
  </r>
  <r>
    <x v="17"/>
    <x v="72"/>
    <x v="132"/>
    <n v="730"/>
    <n v="1082"/>
    <x v="0"/>
    <x v="2"/>
    <x v="3"/>
    <x v="1"/>
    <s v="Ja"/>
    <x v="0"/>
    <n v="72"/>
    <x v="0"/>
    <x v="71"/>
    <x v="2"/>
    <x v="0"/>
    <x v="0"/>
    <x v="3"/>
    <x v="0"/>
  </r>
  <r>
    <x v="17"/>
    <x v="72"/>
    <x v="132"/>
    <n v="730"/>
    <n v="1082"/>
    <x v="0"/>
    <x v="2"/>
    <x v="2"/>
    <x v="1"/>
    <s v="Ja"/>
    <x v="0"/>
    <n v="1"/>
    <x v="0"/>
    <x v="71"/>
    <x v="2"/>
    <x v="0"/>
    <x v="0"/>
    <x v="2"/>
    <x v="0"/>
  </r>
  <r>
    <x v="17"/>
    <x v="72"/>
    <x v="132"/>
    <n v="740"/>
    <n v="1082"/>
    <x v="0"/>
    <x v="2"/>
    <x v="0"/>
    <x v="1"/>
    <s v="Ja"/>
    <x v="0"/>
    <n v="18767"/>
    <x v="0"/>
    <x v="72"/>
    <x v="2"/>
    <x v="0"/>
    <x v="0"/>
    <x v="0"/>
    <x v="0"/>
  </r>
  <r>
    <x v="17"/>
    <x v="72"/>
    <x v="132"/>
    <n v="740"/>
    <n v="1082"/>
    <x v="0"/>
    <x v="2"/>
    <x v="3"/>
    <x v="1"/>
    <s v="Ja"/>
    <x v="0"/>
    <n v="42"/>
    <x v="0"/>
    <x v="72"/>
    <x v="2"/>
    <x v="0"/>
    <x v="0"/>
    <x v="3"/>
    <x v="0"/>
  </r>
  <r>
    <x v="17"/>
    <x v="72"/>
    <x v="132"/>
    <n v="741"/>
    <n v="1082"/>
    <x v="0"/>
    <x v="2"/>
    <x v="0"/>
    <x v="1"/>
    <s v="Ja"/>
    <x v="0"/>
    <n v="1290"/>
    <x v="0"/>
    <x v="88"/>
    <x v="2"/>
    <x v="0"/>
    <x v="0"/>
    <x v="0"/>
    <x v="0"/>
  </r>
  <r>
    <x v="17"/>
    <x v="72"/>
    <x v="132"/>
    <n v="741"/>
    <n v="1082"/>
    <x v="0"/>
    <x v="2"/>
    <x v="3"/>
    <x v="1"/>
    <s v="Ja"/>
    <x v="0"/>
    <n v="3"/>
    <x v="0"/>
    <x v="88"/>
    <x v="2"/>
    <x v="0"/>
    <x v="0"/>
    <x v="3"/>
    <x v="0"/>
  </r>
  <r>
    <x v="17"/>
    <x v="72"/>
    <x v="132"/>
    <n v="746"/>
    <n v="1082"/>
    <x v="0"/>
    <x v="2"/>
    <x v="0"/>
    <x v="1"/>
    <s v="Ja"/>
    <x v="0"/>
    <n v="11447"/>
    <x v="0"/>
    <x v="0"/>
    <x v="2"/>
    <x v="0"/>
    <x v="0"/>
    <x v="0"/>
    <x v="0"/>
  </r>
  <r>
    <x v="17"/>
    <x v="72"/>
    <x v="132"/>
    <n v="746"/>
    <n v="1082"/>
    <x v="0"/>
    <x v="2"/>
    <x v="3"/>
    <x v="1"/>
    <s v="Ja"/>
    <x v="0"/>
    <n v="28"/>
    <x v="0"/>
    <x v="0"/>
    <x v="2"/>
    <x v="0"/>
    <x v="0"/>
    <x v="3"/>
    <x v="0"/>
  </r>
  <r>
    <x v="17"/>
    <x v="72"/>
    <x v="132"/>
    <n v="746"/>
    <n v="1082"/>
    <x v="0"/>
    <x v="2"/>
    <x v="8"/>
    <x v="1"/>
    <s v="Ja"/>
    <x v="0"/>
    <n v="44"/>
    <x v="0"/>
    <x v="0"/>
    <x v="2"/>
    <x v="0"/>
    <x v="0"/>
    <x v="8"/>
    <x v="0"/>
  </r>
  <r>
    <x v="17"/>
    <x v="72"/>
    <x v="132"/>
    <n v="751"/>
    <n v="1082"/>
    <x v="0"/>
    <x v="2"/>
    <x v="0"/>
    <x v="1"/>
    <s v="Ja"/>
    <x v="0"/>
    <n v="32815"/>
    <x v="0"/>
    <x v="1"/>
    <x v="2"/>
    <x v="0"/>
    <x v="0"/>
    <x v="0"/>
    <x v="0"/>
  </r>
  <r>
    <x v="17"/>
    <x v="72"/>
    <x v="132"/>
    <n v="751"/>
    <n v="1082"/>
    <x v="0"/>
    <x v="2"/>
    <x v="3"/>
    <x v="1"/>
    <s v="Ja"/>
    <x v="0"/>
    <n v="137"/>
    <x v="0"/>
    <x v="1"/>
    <x v="2"/>
    <x v="0"/>
    <x v="0"/>
    <x v="3"/>
    <x v="0"/>
  </r>
  <r>
    <x v="17"/>
    <x v="72"/>
    <x v="132"/>
    <n v="751"/>
    <n v="1082"/>
    <x v="0"/>
    <x v="2"/>
    <x v="7"/>
    <x v="1"/>
    <s v="Ja"/>
    <x v="0"/>
    <n v="1"/>
    <x v="0"/>
    <x v="1"/>
    <x v="2"/>
    <x v="0"/>
    <x v="0"/>
    <x v="7"/>
    <x v="0"/>
  </r>
  <r>
    <x v="17"/>
    <x v="72"/>
    <x v="132"/>
    <n v="751"/>
    <n v="1082"/>
    <x v="0"/>
    <x v="2"/>
    <x v="8"/>
    <x v="1"/>
    <s v="Ja"/>
    <x v="0"/>
    <n v="1"/>
    <x v="0"/>
    <x v="1"/>
    <x v="2"/>
    <x v="0"/>
    <x v="0"/>
    <x v="8"/>
    <x v="0"/>
  </r>
  <r>
    <x v="17"/>
    <x v="72"/>
    <x v="132"/>
    <n v="766"/>
    <n v="1082"/>
    <x v="0"/>
    <x v="2"/>
    <x v="0"/>
    <x v="1"/>
    <s v="Ja"/>
    <x v="0"/>
    <n v="1"/>
    <x v="0"/>
    <x v="74"/>
    <x v="2"/>
    <x v="0"/>
    <x v="0"/>
    <x v="0"/>
    <x v="0"/>
  </r>
  <r>
    <x v="17"/>
    <x v="73"/>
    <x v="132"/>
    <n v="0"/>
    <n v="0"/>
    <x v="1"/>
    <x v="2"/>
    <x v="0"/>
    <x v="1"/>
    <s v="Ja"/>
    <x v="0"/>
    <n v="21"/>
    <x v="3"/>
    <x v="15"/>
    <x v="2"/>
    <x v="0"/>
    <x v="1"/>
    <x v="0"/>
    <x v="0"/>
  </r>
  <r>
    <x v="17"/>
    <x v="73"/>
    <x v="132"/>
    <n v="0"/>
    <n v="0"/>
    <x v="1"/>
    <x v="2"/>
    <x v="7"/>
    <x v="1"/>
    <s v="Ja"/>
    <x v="0"/>
    <n v="2"/>
    <x v="3"/>
    <x v="15"/>
    <x v="2"/>
    <x v="0"/>
    <x v="1"/>
    <x v="7"/>
    <x v="0"/>
  </r>
  <r>
    <x v="17"/>
    <x v="73"/>
    <x v="132"/>
    <n v="0"/>
    <n v="0"/>
    <x v="6"/>
    <x v="2"/>
    <x v="0"/>
    <x v="1"/>
    <s v="Ja"/>
    <x v="0"/>
    <n v="22"/>
    <x v="3"/>
    <x v="15"/>
    <x v="2"/>
    <x v="3"/>
    <x v="6"/>
    <x v="0"/>
    <x v="1"/>
  </r>
  <r>
    <x v="17"/>
    <x v="73"/>
    <x v="132"/>
    <n v="0"/>
    <n v="0"/>
    <x v="6"/>
    <x v="2"/>
    <x v="6"/>
    <x v="1"/>
    <s v="Ja"/>
    <x v="0"/>
    <n v="10"/>
    <x v="3"/>
    <x v="15"/>
    <x v="2"/>
    <x v="3"/>
    <x v="6"/>
    <x v="6"/>
    <x v="1"/>
  </r>
  <r>
    <x v="17"/>
    <x v="73"/>
    <x v="132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73"/>
    <x v="132"/>
    <n v="316"/>
    <n v="1085"/>
    <x v="0"/>
    <x v="2"/>
    <x v="0"/>
    <x v="1"/>
    <s v="Ja"/>
    <x v="0"/>
    <n v="2"/>
    <x v="4"/>
    <x v="44"/>
    <x v="2"/>
    <x v="0"/>
    <x v="0"/>
    <x v="0"/>
    <x v="0"/>
  </r>
  <r>
    <x v="17"/>
    <x v="73"/>
    <x v="132"/>
    <n v="329"/>
    <n v="1085"/>
    <x v="0"/>
    <x v="2"/>
    <x v="0"/>
    <x v="1"/>
    <s v="Ja"/>
    <x v="0"/>
    <n v="1"/>
    <x v="4"/>
    <x v="46"/>
    <x v="2"/>
    <x v="0"/>
    <x v="0"/>
    <x v="0"/>
    <x v="0"/>
  </r>
  <r>
    <x v="17"/>
    <x v="73"/>
    <x v="132"/>
    <n v="376"/>
    <n v="1085"/>
    <x v="0"/>
    <x v="2"/>
    <x v="0"/>
    <x v="1"/>
    <s v="Ja"/>
    <x v="0"/>
    <n v="1"/>
    <x v="4"/>
    <x v="52"/>
    <x v="2"/>
    <x v="0"/>
    <x v="0"/>
    <x v="0"/>
    <x v="0"/>
  </r>
  <r>
    <x v="17"/>
    <x v="73"/>
    <x v="132"/>
    <n v="420"/>
    <n v="1083"/>
    <x v="0"/>
    <x v="2"/>
    <x v="0"/>
    <x v="1"/>
    <s v="Ja"/>
    <x v="0"/>
    <n v="1"/>
    <x v="2"/>
    <x v="90"/>
    <x v="2"/>
    <x v="0"/>
    <x v="0"/>
    <x v="0"/>
    <x v="0"/>
  </r>
  <r>
    <x v="17"/>
    <x v="73"/>
    <x v="132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73"/>
    <x v="132"/>
    <n v="630"/>
    <n v="1083"/>
    <x v="0"/>
    <x v="2"/>
    <x v="0"/>
    <x v="1"/>
    <s v="Ja"/>
    <x v="0"/>
    <n v="2"/>
    <x v="2"/>
    <x v="13"/>
    <x v="2"/>
    <x v="0"/>
    <x v="0"/>
    <x v="0"/>
    <x v="0"/>
  </r>
  <r>
    <x v="17"/>
    <x v="73"/>
    <x v="132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73"/>
    <x v="132"/>
    <n v="661"/>
    <n v="1082"/>
    <x v="0"/>
    <x v="2"/>
    <x v="0"/>
    <x v="1"/>
    <s v="Ja"/>
    <x v="0"/>
    <n v="1"/>
    <x v="0"/>
    <x v="68"/>
    <x v="2"/>
    <x v="0"/>
    <x v="0"/>
    <x v="0"/>
    <x v="0"/>
  </r>
  <r>
    <x v="17"/>
    <x v="73"/>
    <x v="132"/>
    <n v="751"/>
    <n v="1082"/>
    <x v="0"/>
    <x v="2"/>
    <x v="0"/>
    <x v="1"/>
    <s v="Ja"/>
    <x v="0"/>
    <n v="18910"/>
    <x v="0"/>
    <x v="1"/>
    <x v="2"/>
    <x v="0"/>
    <x v="0"/>
    <x v="0"/>
    <x v="0"/>
  </r>
  <r>
    <x v="17"/>
    <x v="73"/>
    <x v="132"/>
    <n v="751"/>
    <n v="1082"/>
    <x v="0"/>
    <x v="2"/>
    <x v="3"/>
    <x v="1"/>
    <s v="Ja"/>
    <x v="0"/>
    <n v="68"/>
    <x v="0"/>
    <x v="1"/>
    <x v="2"/>
    <x v="0"/>
    <x v="0"/>
    <x v="3"/>
    <x v="0"/>
  </r>
  <r>
    <x v="17"/>
    <x v="73"/>
    <x v="132"/>
    <n v="756"/>
    <n v="1082"/>
    <x v="0"/>
    <x v="2"/>
    <x v="0"/>
    <x v="1"/>
    <s v="Ja"/>
    <x v="0"/>
    <n v="8512"/>
    <x v="0"/>
    <x v="73"/>
    <x v="2"/>
    <x v="0"/>
    <x v="0"/>
    <x v="0"/>
    <x v="0"/>
  </r>
  <r>
    <x v="17"/>
    <x v="73"/>
    <x v="132"/>
    <n v="756"/>
    <n v="1082"/>
    <x v="0"/>
    <x v="2"/>
    <x v="3"/>
    <x v="1"/>
    <s v="Ja"/>
    <x v="0"/>
    <n v="15"/>
    <x v="0"/>
    <x v="73"/>
    <x v="2"/>
    <x v="0"/>
    <x v="0"/>
    <x v="3"/>
    <x v="0"/>
  </r>
  <r>
    <x v="17"/>
    <x v="73"/>
    <x v="132"/>
    <n v="756"/>
    <n v="1082"/>
    <x v="0"/>
    <x v="2"/>
    <x v="7"/>
    <x v="1"/>
    <s v="Ja"/>
    <x v="0"/>
    <n v="1"/>
    <x v="0"/>
    <x v="73"/>
    <x v="2"/>
    <x v="0"/>
    <x v="0"/>
    <x v="7"/>
    <x v="0"/>
  </r>
  <r>
    <x v="17"/>
    <x v="73"/>
    <x v="132"/>
    <n v="760"/>
    <n v="1082"/>
    <x v="0"/>
    <x v="2"/>
    <x v="0"/>
    <x v="1"/>
    <s v="Ja"/>
    <x v="0"/>
    <n v="12868"/>
    <x v="0"/>
    <x v="14"/>
    <x v="2"/>
    <x v="0"/>
    <x v="0"/>
    <x v="0"/>
    <x v="0"/>
  </r>
  <r>
    <x v="17"/>
    <x v="73"/>
    <x v="132"/>
    <n v="760"/>
    <n v="1082"/>
    <x v="0"/>
    <x v="2"/>
    <x v="3"/>
    <x v="1"/>
    <s v="Ja"/>
    <x v="0"/>
    <n v="10"/>
    <x v="0"/>
    <x v="14"/>
    <x v="2"/>
    <x v="0"/>
    <x v="0"/>
    <x v="3"/>
    <x v="0"/>
  </r>
  <r>
    <x v="17"/>
    <x v="73"/>
    <x v="132"/>
    <n v="766"/>
    <n v="1082"/>
    <x v="0"/>
    <x v="2"/>
    <x v="0"/>
    <x v="1"/>
    <s v="Ja"/>
    <x v="0"/>
    <n v="9624"/>
    <x v="0"/>
    <x v="74"/>
    <x v="2"/>
    <x v="0"/>
    <x v="0"/>
    <x v="0"/>
    <x v="0"/>
  </r>
  <r>
    <x v="17"/>
    <x v="73"/>
    <x v="132"/>
    <n v="766"/>
    <n v="1082"/>
    <x v="0"/>
    <x v="2"/>
    <x v="3"/>
    <x v="1"/>
    <s v="Ja"/>
    <x v="0"/>
    <n v="15"/>
    <x v="0"/>
    <x v="74"/>
    <x v="2"/>
    <x v="0"/>
    <x v="0"/>
    <x v="3"/>
    <x v="0"/>
  </r>
  <r>
    <x v="17"/>
    <x v="73"/>
    <x v="132"/>
    <n v="766"/>
    <n v="1082"/>
    <x v="0"/>
    <x v="2"/>
    <x v="8"/>
    <x v="1"/>
    <s v="Ja"/>
    <x v="0"/>
    <n v="4"/>
    <x v="0"/>
    <x v="74"/>
    <x v="2"/>
    <x v="0"/>
    <x v="0"/>
    <x v="8"/>
    <x v="0"/>
  </r>
  <r>
    <x v="17"/>
    <x v="73"/>
    <x v="132"/>
    <n v="773"/>
    <n v="1081"/>
    <x v="0"/>
    <x v="2"/>
    <x v="0"/>
    <x v="1"/>
    <s v="Ja"/>
    <x v="0"/>
    <n v="5326"/>
    <x v="5"/>
    <x v="96"/>
    <x v="2"/>
    <x v="0"/>
    <x v="0"/>
    <x v="0"/>
    <x v="0"/>
  </r>
  <r>
    <x v="17"/>
    <x v="73"/>
    <x v="132"/>
    <n v="773"/>
    <n v="1081"/>
    <x v="0"/>
    <x v="2"/>
    <x v="3"/>
    <x v="1"/>
    <s v="Ja"/>
    <x v="0"/>
    <n v="8"/>
    <x v="5"/>
    <x v="96"/>
    <x v="2"/>
    <x v="0"/>
    <x v="0"/>
    <x v="3"/>
    <x v="0"/>
  </r>
  <r>
    <x v="17"/>
    <x v="73"/>
    <x v="132"/>
    <n v="779"/>
    <n v="1082"/>
    <x v="0"/>
    <x v="2"/>
    <x v="0"/>
    <x v="1"/>
    <s v="Ja"/>
    <x v="0"/>
    <n v="11081"/>
    <x v="0"/>
    <x v="75"/>
    <x v="2"/>
    <x v="0"/>
    <x v="0"/>
    <x v="0"/>
    <x v="0"/>
  </r>
  <r>
    <x v="17"/>
    <x v="73"/>
    <x v="132"/>
    <n v="779"/>
    <n v="1082"/>
    <x v="0"/>
    <x v="2"/>
    <x v="3"/>
    <x v="1"/>
    <s v="Ja"/>
    <x v="0"/>
    <n v="21"/>
    <x v="0"/>
    <x v="75"/>
    <x v="2"/>
    <x v="0"/>
    <x v="0"/>
    <x v="3"/>
    <x v="0"/>
  </r>
  <r>
    <x v="17"/>
    <x v="73"/>
    <x v="132"/>
    <n v="779"/>
    <n v="1082"/>
    <x v="0"/>
    <x v="2"/>
    <x v="7"/>
    <x v="1"/>
    <s v="Ja"/>
    <x v="0"/>
    <n v="1"/>
    <x v="0"/>
    <x v="75"/>
    <x v="2"/>
    <x v="0"/>
    <x v="0"/>
    <x v="7"/>
    <x v="0"/>
  </r>
  <r>
    <x v="17"/>
    <x v="73"/>
    <x v="132"/>
    <n v="787"/>
    <n v="1081"/>
    <x v="0"/>
    <x v="2"/>
    <x v="0"/>
    <x v="1"/>
    <s v="Ja"/>
    <x v="0"/>
    <n v="10478"/>
    <x v="5"/>
    <x v="79"/>
    <x v="2"/>
    <x v="0"/>
    <x v="0"/>
    <x v="0"/>
    <x v="0"/>
  </r>
  <r>
    <x v="17"/>
    <x v="73"/>
    <x v="132"/>
    <n v="787"/>
    <n v="1081"/>
    <x v="0"/>
    <x v="2"/>
    <x v="3"/>
    <x v="1"/>
    <s v="Ja"/>
    <x v="0"/>
    <n v="16"/>
    <x v="5"/>
    <x v="79"/>
    <x v="2"/>
    <x v="0"/>
    <x v="0"/>
    <x v="3"/>
    <x v="0"/>
  </r>
  <r>
    <x v="17"/>
    <x v="73"/>
    <x v="132"/>
    <n v="787"/>
    <n v="1081"/>
    <x v="0"/>
    <x v="2"/>
    <x v="2"/>
    <x v="1"/>
    <s v="Ja"/>
    <x v="0"/>
    <n v="1"/>
    <x v="5"/>
    <x v="79"/>
    <x v="2"/>
    <x v="0"/>
    <x v="0"/>
    <x v="2"/>
    <x v="0"/>
  </r>
  <r>
    <x v="17"/>
    <x v="73"/>
    <x v="132"/>
    <n v="791"/>
    <n v="1082"/>
    <x v="0"/>
    <x v="2"/>
    <x v="0"/>
    <x v="1"/>
    <s v="Ja"/>
    <x v="0"/>
    <n v="19921"/>
    <x v="0"/>
    <x v="76"/>
    <x v="2"/>
    <x v="0"/>
    <x v="0"/>
    <x v="0"/>
    <x v="0"/>
  </r>
  <r>
    <x v="17"/>
    <x v="73"/>
    <x v="132"/>
    <n v="791"/>
    <n v="1082"/>
    <x v="0"/>
    <x v="2"/>
    <x v="3"/>
    <x v="1"/>
    <s v="Ja"/>
    <x v="0"/>
    <n v="30"/>
    <x v="0"/>
    <x v="76"/>
    <x v="2"/>
    <x v="0"/>
    <x v="0"/>
    <x v="3"/>
    <x v="0"/>
  </r>
  <r>
    <x v="17"/>
    <x v="73"/>
    <x v="132"/>
    <n v="810"/>
    <n v="1081"/>
    <x v="0"/>
    <x v="2"/>
    <x v="0"/>
    <x v="1"/>
    <s v="Ja"/>
    <x v="0"/>
    <n v="3021"/>
    <x v="5"/>
    <x v="80"/>
    <x v="2"/>
    <x v="0"/>
    <x v="0"/>
    <x v="0"/>
    <x v="0"/>
  </r>
  <r>
    <x v="17"/>
    <x v="73"/>
    <x v="132"/>
    <n v="810"/>
    <n v="1081"/>
    <x v="0"/>
    <x v="2"/>
    <x v="3"/>
    <x v="1"/>
    <s v="Ja"/>
    <x v="0"/>
    <n v="3"/>
    <x v="5"/>
    <x v="80"/>
    <x v="2"/>
    <x v="0"/>
    <x v="0"/>
    <x v="3"/>
    <x v="0"/>
  </r>
  <r>
    <x v="17"/>
    <x v="74"/>
    <x v="132"/>
    <n v="0"/>
    <n v="0"/>
    <x v="1"/>
    <x v="2"/>
    <x v="0"/>
    <x v="1"/>
    <s v="Ja"/>
    <x v="0"/>
    <n v="15"/>
    <x v="3"/>
    <x v="15"/>
    <x v="2"/>
    <x v="0"/>
    <x v="1"/>
    <x v="0"/>
    <x v="0"/>
  </r>
  <r>
    <x v="17"/>
    <x v="74"/>
    <x v="132"/>
    <n v="0"/>
    <n v="0"/>
    <x v="6"/>
    <x v="2"/>
    <x v="0"/>
    <x v="1"/>
    <s v="Ja"/>
    <x v="0"/>
    <n v="23"/>
    <x v="3"/>
    <x v="15"/>
    <x v="2"/>
    <x v="3"/>
    <x v="6"/>
    <x v="0"/>
    <x v="1"/>
  </r>
  <r>
    <x v="17"/>
    <x v="74"/>
    <x v="132"/>
    <n v="0"/>
    <n v="0"/>
    <x v="6"/>
    <x v="2"/>
    <x v="6"/>
    <x v="1"/>
    <s v="Ja"/>
    <x v="0"/>
    <n v="8"/>
    <x v="3"/>
    <x v="15"/>
    <x v="2"/>
    <x v="3"/>
    <x v="6"/>
    <x v="6"/>
    <x v="1"/>
  </r>
  <r>
    <x v="17"/>
    <x v="74"/>
    <x v="132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74"/>
    <x v="132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74"/>
    <x v="132"/>
    <n v="787"/>
    <n v="1081"/>
    <x v="0"/>
    <x v="2"/>
    <x v="0"/>
    <x v="1"/>
    <s v="Ja"/>
    <x v="0"/>
    <n v="2"/>
    <x v="5"/>
    <x v="79"/>
    <x v="2"/>
    <x v="0"/>
    <x v="0"/>
    <x v="0"/>
    <x v="0"/>
  </r>
  <r>
    <x v="17"/>
    <x v="74"/>
    <x v="132"/>
    <n v="810"/>
    <n v="1081"/>
    <x v="0"/>
    <x v="2"/>
    <x v="0"/>
    <x v="1"/>
    <s v="Ja"/>
    <x v="0"/>
    <n v="5061"/>
    <x v="5"/>
    <x v="80"/>
    <x v="2"/>
    <x v="0"/>
    <x v="0"/>
    <x v="0"/>
    <x v="0"/>
  </r>
  <r>
    <x v="17"/>
    <x v="74"/>
    <x v="132"/>
    <n v="810"/>
    <n v="1081"/>
    <x v="0"/>
    <x v="2"/>
    <x v="3"/>
    <x v="1"/>
    <s v="Ja"/>
    <x v="0"/>
    <n v="1"/>
    <x v="5"/>
    <x v="80"/>
    <x v="2"/>
    <x v="0"/>
    <x v="0"/>
    <x v="3"/>
    <x v="0"/>
  </r>
  <r>
    <x v="17"/>
    <x v="74"/>
    <x v="132"/>
    <n v="813"/>
    <n v="1081"/>
    <x v="0"/>
    <x v="2"/>
    <x v="0"/>
    <x v="1"/>
    <s v="Ja"/>
    <x v="0"/>
    <n v="15976"/>
    <x v="5"/>
    <x v="58"/>
    <x v="2"/>
    <x v="0"/>
    <x v="0"/>
    <x v="0"/>
    <x v="0"/>
  </r>
  <r>
    <x v="17"/>
    <x v="74"/>
    <x v="132"/>
    <n v="813"/>
    <n v="1081"/>
    <x v="0"/>
    <x v="2"/>
    <x v="3"/>
    <x v="1"/>
    <s v="Ja"/>
    <x v="0"/>
    <n v="31"/>
    <x v="5"/>
    <x v="58"/>
    <x v="2"/>
    <x v="0"/>
    <x v="0"/>
    <x v="3"/>
    <x v="0"/>
  </r>
  <r>
    <x v="17"/>
    <x v="74"/>
    <x v="132"/>
    <n v="820"/>
    <n v="1081"/>
    <x v="0"/>
    <x v="2"/>
    <x v="0"/>
    <x v="1"/>
    <s v="Ja"/>
    <x v="0"/>
    <n v="8770"/>
    <x v="5"/>
    <x v="94"/>
    <x v="2"/>
    <x v="0"/>
    <x v="0"/>
    <x v="0"/>
    <x v="0"/>
  </r>
  <r>
    <x v="17"/>
    <x v="74"/>
    <x v="132"/>
    <n v="820"/>
    <n v="1081"/>
    <x v="0"/>
    <x v="2"/>
    <x v="3"/>
    <x v="1"/>
    <s v="Ja"/>
    <x v="0"/>
    <n v="14"/>
    <x v="5"/>
    <x v="94"/>
    <x v="2"/>
    <x v="0"/>
    <x v="0"/>
    <x v="3"/>
    <x v="0"/>
  </r>
  <r>
    <x v="17"/>
    <x v="74"/>
    <x v="132"/>
    <n v="825"/>
    <n v="1081"/>
    <x v="0"/>
    <x v="2"/>
    <x v="0"/>
    <x v="1"/>
    <s v="Ja"/>
    <x v="0"/>
    <n v="706"/>
    <x v="5"/>
    <x v="99"/>
    <x v="2"/>
    <x v="0"/>
    <x v="0"/>
    <x v="0"/>
    <x v="0"/>
  </r>
  <r>
    <x v="17"/>
    <x v="74"/>
    <x v="132"/>
    <n v="840"/>
    <n v="1081"/>
    <x v="0"/>
    <x v="2"/>
    <x v="0"/>
    <x v="1"/>
    <s v="Ja"/>
    <x v="0"/>
    <n v="5935"/>
    <x v="5"/>
    <x v="81"/>
    <x v="2"/>
    <x v="0"/>
    <x v="0"/>
    <x v="0"/>
    <x v="0"/>
  </r>
  <r>
    <x v="17"/>
    <x v="74"/>
    <x v="132"/>
    <n v="840"/>
    <n v="1081"/>
    <x v="0"/>
    <x v="2"/>
    <x v="3"/>
    <x v="1"/>
    <s v="Ja"/>
    <x v="0"/>
    <n v="15"/>
    <x v="5"/>
    <x v="81"/>
    <x v="2"/>
    <x v="0"/>
    <x v="0"/>
    <x v="3"/>
    <x v="0"/>
  </r>
  <r>
    <x v="17"/>
    <x v="74"/>
    <x v="132"/>
    <n v="846"/>
    <n v="1081"/>
    <x v="0"/>
    <x v="2"/>
    <x v="0"/>
    <x v="1"/>
    <s v="Ja"/>
    <x v="0"/>
    <n v="9775"/>
    <x v="5"/>
    <x v="82"/>
    <x v="2"/>
    <x v="0"/>
    <x v="0"/>
    <x v="0"/>
    <x v="0"/>
  </r>
  <r>
    <x v="17"/>
    <x v="74"/>
    <x v="132"/>
    <n v="846"/>
    <n v="1081"/>
    <x v="0"/>
    <x v="2"/>
    <x v="3"/>
    <x v="1"/>
    <s v="Ja"/>
    <x v="0"/>
    <n v="22"/>
    <x v="5"/>
    <x v="82"/>
    <x v="2"/>
    <x v="0"/>
    <x v="0"/>
    <x v="3"/>
    <x v="0"/>
  </r>
  <r>
    <x v="17"/>
    <x v="74"/>
    <x v="132"/>
    <n v="846"/>
    <n v="1081"/>
    <x v="0"/>
    <x v="2"/>
    <x v="8"/>
    <x v="1"/>
    <s v="Ja"/>
    <x v="0"/>
    <n v="21"/>
    <x v="5"/>
    <x v="82"/>
    <x v="2"/>
    <x v="0"/>
    <x v="0"/>
    <x v="8"/>
    <x v="0"/>
  </r>
  <r>
    <x v="17"/>
    <x v="74"/>
    <x v="132"/>
    <n v="849"/>
    <n v="1081"/>
    <x v="0"/>
    <x v="2"/>
    <x v="0"/>
    <x v="1"/>
    <s v="Ja"/>
    <x v="0"/>
    <n v="9343"/>
    <x v="5"/>
    <x v="83"/>
    <x v="2"/>
    <x v="0"/>
    <x v="0"/>
    <x v="0"/>
    <x v="0"/>
  </r>
  <r>
    <x v="17"/>
    <x v="74"/>
    <x v="132"/>
    <n v="849"/>
    <n v="1081"/>
    <x v="0"/>
    <x v="2"/>
    <x v="3"/>
    <x v="1"/>
    <s v="Ja"/>
    <x v="0"/>
    <n v="23"/>
    <x v="5"/>
    <x v="83"/>
    <x v="2"/>
    <x v="0"/>
    <x v="0"/>
    <x v="3"/>
    <x v="0"/>
  </r>
  <r>
    <x v="17"/>
    <x v="74"/>
    <x v="132"/>
    <n v="851"/>
    <n v="1081"/>
    <x v="0"/>
    <x v="2"/>
    <x v="0"/>
    <x v="1"/>
    <s v="Ja"/>
    <x v="0"/>
    <n v="39184"/>
    <x v="5"/>
    <x v="77"/>
    <x v="2"/>
    <x v="0"/>
    <x v="0"/>
    <x v="0"/>
    <x v="0"/>
  </r>
  <r>
    <x v="17"/>
    <x v="74"/>
    <x v="132"/>
    <n v="851"/>
    <n v="1081"/>
    <x v="0"/>
    <x v="2"/>
    <x v="3"/>
    <x v="1"/>
    <s v="Ja"/>
    <x v="0"/>
    <n v="118"/>
    <x v="5"/>
    <x v="77"/>
    <x v="2"/>
    <x v="0"/>
    <x v="0"/>
    <x v="3"/>
    <x v="0"/>
  </r>
  <r>
    <x v="17"/>
    <x v="74"/>
    <x v="132"/>
    <n v="860"/>
    <n v="1081"/>
    <x v="0"/>
    <x v="2"/>
    <x v="0"/>
    <x v="1"/>
    <s v="Ja"/>
    <x v="0"/>
    <n v="4943"/>
    <x v="5"/>
    <x v="84"/>
    <x v="2"/>
    <x v="0"/>
    <x v="0"/>
    <x v="0"/>
    <x v="0"/>
  </r>
  <r>
    <x v="17"/>
    <x v="74"/>
    <x v="132"/>
    <n v="860"/>
    <n v="1081"/>
    <x v="0"/>
    <x v="2"/>
    <x v="3"/>
    <x v="1"/>
    <s v="Ja"/>
    <x v="0"/>
    <n v="12"/>
    <x v="5"/>
    <x v="84"/>
    <x v="2"/>
    <x v="0"/>
    <x v="0"/>
    <x v="3"/>
    <x v="0"/>
  </r>
  <r>
    <x v="17"/>
    <x v="75"/>
    <x v="131"/>
    <n v="0"/>
    <n v="0"/>
    <x v="1"/>
    <x v="2"/>
    <x v="0"/>
    <x v="1"/>
    <s v="Ja"/>
    <x v="0"/>
    <n v="437"/>
    <x v="3"/>
    <x v="15"/>
    <x v="2"/>
    <x v="0"/>
    <x v="1"/>
    <x v="0"/>
    <x v="0"/>
  </r>
  <r>
    <x v="17"/>
    <x v="75"/>
    <x v="131"/>
    <n v="0"/>
    <n v="0"/>
    <x v="1"/>
    <x v="2"/>
    <x v="7"/>
    <x v="1"/>
    <s v="Ja"/>
    <x v="0"/>
    <n v="25"/>
    <x v="3"/>
    <x v="15"/>
    <x v="2"/>
    <x v="0"/>
    <x v="1"/>
    <x v="7"/>
    <x v="0"/>
  </r>
  <r>
    <x v="17"/>
    <x v="75"/>
    <x v="131"/>
    <n v="0"/>
    <n v="0"/>
    <x v="1"/>
    <x v="2"/>
    <x v="4"/>
    <x v="1"/>
    <s v="Ja"/>
    <x v="0"/>
    <n v="1"/>
    <x v="3"/>
    <x v="15"/>
    <x v="2"/>
    <x v="0"/>
    <x v="1"/>
    <x v="4"/>
    <x v="0"/>
  </r>
  <r>
    <x v="17"/>
    <x v="75"/>
    <x v="131"/>
    <n v="0"/>
    <n v="0"/>
    <x v="1"/>
    <x v="2"/>
    <x v="2"/>
    <x v="1"/>
    <s v="Ja"/>
    <x v="0"/>
    <n v="6"/>
    <x v="3"/>
    <x v="15"/>
    <x v="2"/>
    <x v="0"/>
    <x v="1"/>
    <x v="2"/>
    <x v="0"/>
  </r>
  <r>
    <x v="17"/>
    <x v="75"/>
    <x v="131"/>
    <n v="0"/>
    <n v="0"/>
    <x v="1"/>
    <x v="2"/>
    <x v="5"/>
    <x v="1"/>
    <s v="Ja"/>
    <x v="0"/>
    <n v="3"/>
    <x v="3"/>
    <x v="15"/>
    <x v="2"/>
    <x v="0"/>
    <x v="1"/>
    <x v="5"/>
    <x v="0"/>
  </r>
  <r>
    <x v="17"/>
    <x v="75"/>
    <x v="131"/>
    <n v="0"/>
    <n v="0"/>
    <x v="8"/>
    <x v="2"/>
    <x v="0"/>
    <x v="1"/>
    <s v="Ja"/>
    <x v="0"/>
    <n v="1"/>
    <x v="3"/>
    <x v="15"/>
    <x v="2"/>
    <x v="4"/>
    <x v="8"/>
    <x v="0"/>
    <x v="1"/>
  </r>
  <r>
    <x v="17"/>
    <x v="75"/>
    <x v="131"/>
    <n v="0"/>
    <n v="0"/>
    <x v="5"/>
    <x v="2"/>
    <x v="0"/>
    <x v="1"/>
    <s v="Ja"/>
    <x v="0"/>
    <n v="1"/>
    <x v="3"/>
    <x v="15"/>
    <x v="2"/>
    <x v="2"/>
    <x v="5"/>
    <x v="0"/>
    <x v="1"/>
  </r>
  <r>
    <x v="17"/>
    <x v="75"/>
    <x v="131"/>
    <n v="0"/>
    <n v="0"/>
    <x v="3"/>
    <x v="2"/>
    <x v="0"/>
    <x v="1"/>
    <s v="Ja"/>
    <x v="0"/>
    <n v="5"/>
    <x v="3"/>
    <x v="15"/>
    <x v="2"/>
    <x v="0"/>
    <x v="3"/>
    <x v="0"/>
    <x v="0"/>
  </r>
  <r>
    <x v="17"/>
    <x v="75"/>
    <x v="131"/>
    <n v="0"/>
    <n v="0"/>
    <x v="3"/>
    <x v="2"/>
    <x v="2"/>
    <x v="1"/>
    <s v="Ja"/>
    <x v="0"/>
    <n v="3"/>
    <x v="3"/>
    <x v="15"/>
    <x v="2"/>
    <x v="0"/>
    <x v="3"/>
    <x v="2"/>
    <x v="0"/>
  </r>
  <r>
    <x v="17"/>
    <x v="75"/>
    <x v="131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75"/>
    <x v="131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75"/>
    <x v="131"/>
    <n v="101"/>
    <n v="1084"/>
    <x v="0"/>
    <x v="2"/>
    <x v="0"/>
    <x v="1"/>
    <s v="Ja"/>
    <x v="0"/>
    <n v="23"/>
    <x v="1"/>
    <x v="2"/>
    <x v="2"/>
    <x v="0"/>
    <x v="0"/>
    <x v="0"/>
    <x v="0"/>
  </r>
  <r>
    <x v="17"/>
    <x v="75"/>
    <x v="131"/>
    <n v="147"/>
    <n v="1084"/>
    <x v="0"/>
    <x v="2"/>
    <x v="0"/>
    <x v="1"/>
    <s v="Ja"/>
    <x v="0"/>
    <n v="6"/>
    <x v="1"/>
    <x v="16"/>
    <x v="2"/>
    <x v="0"/>
    <x v="0"/>
    <x v="0"/>
    <x v="0"/>
  </r>
  <r>
    <x v="17"/>
    <x v="75"/>
    <x v="131"/>
    <n v="151"/>
    <n v="1084"/>
    <x v="0"/>
    <x v="2"/>
    <x v="0"/>
    <x v="1"/>
    <s v="Ja"/>
    <x v="0"/>
    <n v="9"/>
    <x v="1"/>
    <x v="17"/>
    <x v="2"/>
    <x v="0"/>
    <x v="0"/>
    <x v="0"/>
    <x v="0"/>
  </r>
  <r>
    <x v="17"/>
    <x v="75"/>
    <x v="131"/>
    <n v="153"/>
    <n v="1084"/>
    <x v="0"/>
    <x v="2"/>
    <x v="0"/>
    <x v="1"/>
    <s v="Ja"/>
    <x v="0"/>
    <n v="8"/>
    <x v="1"/>
    <x v="18"/>
    <x v="2"/>
    <x v="0"/>
    <x v="0"/>
    <x v="0"/>
    <x v="0"/>
  </r>
  <r>
    <x v="17"/>
    <x v="75"/>
    <x v="131"/>
    <n v="155"/>
    <n v="1084"/>
    <x v="0"/>
    <x v="2"/>
    <x v="0"/>
    <x v="1"/>
    <s v="Ja"/>
    <x v="0"/>
    <n v="2"/>
    <x v="1"/>
    <x v="19"/>
    <x v="2"/>
    <x v="0"/>
    <x v="0"/>
    <x v="0"/>
    <x v="0"/>
  </r>
  <r>
    <x v="17"/>
    <x v="75"/>
    <x v="131"/>
    <n v="157"/>
    <n v="1084"/>
    <x v="0"/>
    <x v="2"/>
    <x v="0"/>
    <x v="1"/>
    <s v="Ja"/>
    <x v="0"/>
    <n v="3"/>
    <x v="1"/>
    <x v="20"/>
    <x v="2"/>
    <x v="0"/>
    <x v="0"/>
    <x v="0"/>
    <x v="0"/>
  </r>
  <r>
    <x v="17"/>
    <x v="75"/>
    <x v="131"/>
    <n v="159"/>
    <n v="1084"/>
    <x v="0"/>
    <x v="2"/>
    <x v="0"/>
    <x v="1"/>
    <s v="Ja"/>
    <x v="0"/>
    <n v="6891"/>
    <x v="1"/>
    <x v="21"/>
    <x v="2"/>
    <x v="0"/>
    <x v="0"/>
    <x v="0"/>
    <x v="0"/>
  </r>
  <r>
    <x v="17"/>
    <x v="75"/>
    <x v="131"/>
    <n v="159"/>
    <n v="1084"/>
    <x v="0"/>
    <x v="2"/>
    <x v="3"/>
    <x v="1"/>
    <s v="Ja"/>
    <x v="0"/>
    <n v="4"/>
    <x v="1"/>
    <x v="21"/>
    <x v="2"/>
    <x v="0"/>
    <x v="0"/>
    <x v="3"/>
    <x v="0"/>
  </r>
  <r>
    <x v="17"/>
    <x v="75"/>
    <x v="131"/>
    <n v="159"/>
    <n v="1084"/>
    <x v="0"/>
    <x v="2"/>
    <x v="2"/>
    <x v="1"/>
    <s v="Ja"/>
    <x v="0"/>
    <n v="2"/>
    <x v="1"/>
    <x v="21"/>
    <x v="2"/>
    <x v="0"/>
    <x v="0"/>
    <x v="2"/>
    <x v="0"/>
  </r>
  <r>
    <x v="17"/>
    <x v="75"/>
    <x v="131"/>
    <n v="159"/>
    <n v="1084"/>
    <x v="0"/>
    <x v="2"/>
    <x v="5"/>
    <x v="1"/>
    <s v="Ja"/>
    <x v="0"/>
    <n v="1"/>
    <x v="1"/>
    <x v="21"/>
    <x v="2"/>
    <x v="0"/>
    <x v="0"/>
    <x v="5"/>
    <x v="0"/>
  </r>
  <r>
    <x v="17"/>
    <x v="75"/>
    <x v="131"/>
    <n v="161"/>
    <n v="1084"/>
    <x v="0"/>
    <x v="2"/>
    <x v="0"/>
    <x v="1"/>
    <s v="Ja"/>
    <x v="0"/>
    <n v="3801"/>
    <x v="1"/>
    <x v="22"/>
    <x v="2"/>
    <x v="0"/>
    <x v="0"/>
    <x v="0"/>
    <x v="0"/>
  </r>
  <r>
    <x v="17"/>
    <x v="75"/>
    <x v="131"/>
    <n v="161"/>
    <n v="1084"/>
    <x v="0"/>
    <x v="2"/>
    <x v="2"/>
    <x v="1"/>
    <s v="Ja"/>
    <x v="0"/>
    <n v="1"/>
    <x v="1"/>
    <x v="22"/>
    <x v="2"/>
    <x v="0"/>
    <x v="0"/>
    <x v="2"/>
    <x v="0"/>
  </r>
  <r>
    <x v="17"/>
    <x v="75"/>
    <x v="131"/>
    <n v="163"/>
    <n v="1084"/>
    <x v="0"/>
    <x v="2"/>
    <x v="0"/>
    <x v="1"/>
    <s v="Ja"/>
    <x v="0"/>
    <n v="4195"/>
    <x v="1"/>
    <x v="23"/>
    <x v="2"/>
    <x v="0"/>
    <x v="0"/>
    <x v="0"/>
    <x v="0"/>
  </r>
  <r>
    <x v="17"/>
    <x v="75"/>
    <x v="131"/>
    <n v="163"/>
    <n v="1084"/>
    <x v="0"/>
    <x v="2"/>
    <x v="3"/>
    <x v="1"/>
    <s v="Ja"/>
    <x v="0"/>
    <n v="1"/>
    <x v="1"/>
    <x v="23"/>
    <x v="2"/>
    <x v="0"/>
    <x v="0"/>
    <x v="3"/>
    <x v="0"/>
  </r>
  <r>
    <x v="17"/>
    <x v="75"/>
    <x v="131"/>
    <n v="165"/>
    <n v="1084"/>
    <x v="0"/>
    <x v="2"/>
    <x v="0"/>
    <x v="1"/>
    <s v="Ja"/>
    <x v="0"/>
    <n v="3916"/>
    <x v="1"/>
    <x v="24"/>
    <x v="2"/>
    <x v="0"/>
    <x v="0"/>
    <x v="0"/>
    <x v="0"/>
  </r>
  <r>
    <x v="17"/>
    <x v="75"/>
    <x v="131"/>
    <n v="165"/>
    <n v="1084"/>
    <x v="0"/>
    <x v="2"/>
    <x v="3"/>
    <x v="1"/>
    <s v="Ja"/>
    <x v="0"/>
    <n v="3"/>
    <x v="1"/>
    <x v="24"/>
    <x v="2"/>
    <x v="0"/>
    <x v="0"/>
    <x v="3"/>
    <x v="0"/>
  </r>
  <r>
    <x v="17"/>
    <x v="75"/>
    <x v="131"/>
    <n v="165"/>
    <n v="1084"/>
    <x v="0"/>
    <x v="2"/>
    <x v="2"/>
    <x v="1"/>
    <s v="Ja"/>
    <x v="0"/>
    <n v="1"/>
    <x v="1"/>
    <x v="24"/>
    <x v="2"/>
    <x v="0"/>
    <x v="0"/>
    <x v="2"/>
    <x v="0"/>
  </r>
  <r>
    <x v="17"/>
    <x v="75"/>
    <x v="131"/>
    <n v="165"/>
    <n v="1084"/>
    <x v="0"/>
    <x v="2"/>
    <x v="5"/>
    <x v="1"/>
    <s v="Ja"/>
    <x v="0"/>
    <n v="1"/>
    <x v="1"/>
    <x v="24"/>
    <x v="2"/>
    <x v="0"/>
    <x v="0"/>
    <x v="5"/>
    <x v="0"/>
  </r>
  <r>
    <x v="17"/>
    <x v="75"/>
    <x v="131"/>
    <n v="167"/>
    <n v="1084"/>
    <x v="0"/>
    <x v="2"/>
    <x v="0"/>
    <x v="1"/>
    <s v="Ja"/>
    <x v="0"/>
    <n v="8381"/>
    <x v="1"/>
    <x v="25"/>
    <x v="2"/>
    <x v="0"/>
    <x v="0"/>
    <x v="0"/>
    <x v="0"/>
  </r>
  <r>
    <x v="17"/>
    <x v="75"/>
    <x v="131"/>
    <n v="167"/>
    <n v="1084"/>
    <x v="0"/>
    <x v="2"/>
    <x v="3"/>
    <x v="1"/>
    <s v="Ja"/>
    <x v="0"/>
    <n v="5"/>
    <x v="1"/>
    <x v="25"/>
    <x v="2"/>
    <x v="0"/>
    <x v="0"/>
    <x v="3"/>
    <x v="0"/>
  </r>
  <r>
    <x v="17"/>
    <x v="75"/>
    <x v="131"/>
    <n v="167"/>
    <n v="1084"/>
    <x v="0"/>
    <x v="2"/>
    <x v="7"/>
    <x v="1"/>
    <s v="Ja"/>
    <x v="0"/>
    <n v="6"/>
    <x v="1"/>
    <x v="25"/>
    <x v="2"/>
    <x v="0"/>
    <x v="0"/>
    <x v="7"/>
    <x v="0"/>
  </r>
  <r>
    <x v="17"/>
    <x v="75"/>
    <x v="131"/>
    <n v="167"/>
    <n v="1084"/>
    <x v="0"/>
    <x v="2"/>
    <x v="2"/>
    <x v="1"/>
    <s v="Ja"/>
    <x v="0"/>
    <n v="3"/>
    <x v="1"/>
    <x v="25"/>
    <x v="2"/>
    <x v="0"/>
    <x v="0"/>
    <x v="2"/>
    <x v="0"/>
  </r>
  <r>
    <x v="17"/>
    <x v="75"/>
    <x v="131"/>
    <n v="169"/>
    <n v="1084"/>
    <x v="0"/>
    <x v="2"/>
    <x v="0"/>
    <x v="1"/>
    <s v="Ja"/>
    <x v="0"/>
    <n v="8029"/>
    <x v="1"/>
    <x v="26"/>
    <x v="2"/>
    <x v="0"/>
    <x v="0"/>
    <x v="0"/>
    <x v="0"/>
  </r>
  <r>
    <x v="17"/>
    <x v="75"/>
    <x v="131"/>
    <n v="169"/>
    <n v="1084"/>
    <x v="0"/>
    <x v="2"/>
    <x v="3"/>
    <x v="1"/>
    <s v="Ja"/>
    <x v="0"/>
    <n v="5"/>
    <x v="1"/>
    <x v="26"/>
    <x v="2"/>
    <x v="0"/>
    <x v="0"/>
    <x v="3"/>
    <x v="0"/>
  </r>
  <r>
    <x v="17"/>
    <x v="75"/>
    <x v="131"/>
    <n v="173"/>
    <n v="1084"/>
    <x v="0"/>
    <x v="2"/>
    <x v="0"/>
    <x v="1"/>
    <s v="Ja"/>
    <x v="0"/>
    <n v="6940"/>
    <x v="1"/>
    <x v="27"/>
    <x v="2"/>
    <x v="0"/>
    <x v="0"/>
    <x v="0"/>
    <x v="0"/>
  </r>
  <r>
    <x v="17"/>
    <x v="75"/>
    <x v="131"/>
    <n v="173"/>
    <n v="1084"/>
    <x v="0"/>
    <x v="2"/>
    <x v="3"/>
    <x v="1"/>
    <s v="Ja"/>
    <x v="0"/>
    <n v="15"/>
    <x v="1"/>
    <x v="27"/>
    <x v="2"/>
    <x v="0"/>
    <x v="0"/>
    <x v="3"/>
    <x v="0"/>
  </r>
  <r>
    <x v="17"/>
    <x v="75"/>
    <x v="131"/>
    <n v="173"/>
    <n v="1084"/>
    <x v="0"/>
    <x v="2"/>
    <x v="2"/>
    <x v="1"/>
    <s v="Ja"/>
    <x v="0"/>
    <n v="4"/>
    <x v="1"/>
    <x v="27"/>
    <x v="2"/>
    <x v="0"/>
    <x v="0"/>
    <x v="2"/>
    <x v="0"/>
  </r>
  <r>
    <x v="17"/>
    <x v="75"/>
    <x v="131"/>
    <n v="173"/>
    <n v="1084"/>
    <x v="0"/>
    <x v="2"/>
    <x v="5"/>
    <x v="1"/>
    <s v="Ja"/>
    <x v="0"/>
    <n v="1"/>
    <x v="1"/>
    <x v="27"/>
    <x v="2"/>
    <x v="0"/>
    <x v="0"/>
    <x v="5"/>
    <x v="0"/>
  </r>
  <r>
    <x v="17"/>
    <x v="75"/>
    <x v="131"/>
    <n v="175"/>
    <n v="1084"/>
    <x v="0"/>
    <x v="2"/>
    <x v="0"/>
    <x v="1"/>
    <s v="Ja"/>
    <x v="0"/>
    <n v="6575"/>
    <x v="1"/>
    <x v="28"/>
    <x v="2"/>
    <x v="0"/>
    <x v="0"/>
    <x v="0"/>
    <x v="0"/>
  </r>
  <r>
    <x v="17"/>
    <x v="75"/>
    <x v="131"/>
    <n v="175"/>
    <n v="1084"/>
    <x v="0"/>
    <x v="2"/>
    <x v="3"/>
    <x v="1"/>
    <s v="Ja"/>
    <x v="0"/>
    <n v="7"/>
    <x v="1"/>
    <x v="28"/>
    <x v="2"/>
    <x v="0"/>
    <x v="0"/>
    <x v="3"/>
    <x v="0"/>
  </r>
  <r>
    <x v="17"/>
    <x v="75"/>
    <x v="131"/>
    <n v="175"/>
    <n v="1084"/>
    <x v="0"/>
    <x v="2"/>
    <x v="7"/>
    <x v="1"/>
    <s v="Ja"/>
    <x v="0"/>
    <n v="5"/>
    <x v="1"/>
    <x v="28"/>
    <x v="2"/>
    <x v="0"/>
    <x v="0"/>
    <x v="7"/>
    <x v="0"/>
  </r>
  <r>
    <x v="17"/>
    <x v="75"/>
    <x v="131"/>
    <n v="175"/>
    <n v="1084"/>
    <x v="0"/>
    <x v="2"/>
    <x v="2"/>
    <x v="1"/>
    <s v="Ja"/>
    <x v="0"/>
    <n v="1"/>
    <x v="1"/>
    <x v="28"/>
    <x v="2"/>
    <x v="0"/>
    <x v="0"/>
    <x v="2"/>
    <x v="0"/>
  </r>
  <r>
    <x v="17"/>
    <x v="75"/>
    <x v="131"/>
    <n v="183"/>
    <n v="1084"/>
    <x v="0"/>
    <x v="2"/>
    <x v="0"/>
    <x v="1"/>
    <s v="Ja"/>
    <x v="0"/>
    <n v="3789"/>
    <x v="1"/>
    <x v="29"/>
    <x v="2"/>
    <x v="0"/>
    <x v="0"/>
    <x v="0"/>
    <x v="0"/>
  </r>
  <r>
    <x v="17"/>
    <x v="75"/>
    <x v="131"/>
    <n v="183"/>
    <n v="1084"/>
    <x v="0"/>
    <x v="2"/>
    <x v="3"/>
    <x v="1"/>
    <s v="Ja"/>
    <x v="0"/>
    <n v="2"/>
    <x v="1"/>
    <x v="29"/>
    <x v="2"/>
    <x v="0"/>
    <x v="0"/>
    <x v="3"/>
    <x v="0"/>
  </r>
  <r>
    <x v="17"/>
    <x v="75"/>
    <x v="131"/>
    <n v="183"/>
    <n v="1084"/>
    <x v="0"/>
    <x v="2"/>
    <x v="7"/>
    <x v="1"/>
    <s v="Ja"/>
    <x v="0"/>
    <n v="2"/>
    <x v="1"/>
    <x v="29"/>
    <x v="2"/>
    <x v="0"/>
    <x v="0"/>
    <x v="7"/>
    <x v="0"/>
  </r>
  <r>
    <x v="17"/>
    <x v="75"/>
    <x v="131"/>
    <n v="183"/>
    <n v="1084"/>
    <x v="0"/>
    <x v="2"/>
    <x v="4"/>
    <x v="1"/>
    <s v="Ja"/>
    <x v="0"/>
    <n v="1"/>
    <x v="1"/>
    <x v="29"/>
    <x v="2"/>
    <x v="0"/>
    <x v="0"/>
    <x v="4"/>
    <x v="0"/>
  </r>
  <r>
    <x v="17"/>
    <x v="75"/>
    <x v="131"/>
    <n v="185"/>
    <n v="1084"/>
    <x v="0"/>
    <x v="2"/>
    <x v="0"/>
    <x v="1"/>
    <s v="Ja"/>
    <x v="0"/>
    <n v="5958"/>
    <x v="1"/>
    <x v="30"/>
    <x v="2"/>
    <x v="0"/>
    <x v="0"/>
    <x v="0"/>
    <x v="0"/>
  </r>
  <r>
    <x v="17"/>
    <x v="75"/>
    <x v="131"/>
    <n v="185"/>
    <n v="1084"/>
    <x v="0"/>
    <x v="2"/>
    <x v="3"/>
    <x v="1"/>
    <s v="Ja"/>
    <x v="0"/>
    <n v="2"/>
    <x v="1"/>
    <x v="30"/>
    <x v="2"/>
    <x v="0"/>
    <x v="0"/>
    <x v="3"/>
    <x v="0"/>
  </r>
  <r>
    <x v="17"/>
    <x v="75"/>
    <x v="131"/>
    <n v="185"/>
    <n v="1084"/>
    <x v="0"/>
    <x v="2"/>
    <x v="7"/>
    <x v="1"/>
    <s v="Ja"/>
    <x v="0"/>
    <n v="2"/>
    <x v="1"/>
    <x v="30"/>
    <x v="2"/>
    <x v="0"/>
    <x v="0"/>
    <x v="7"/>
    <x v="0"/>
  </r>
  <r>
    <x v="17"/>
    <x v="75"/>
    <x v="131"/>
    <n v="185"/>
    <n v="1084"/>
    <x v="0"/>
    <x v="2"/>
    <x v="4"/>
    <x v="1"/>
    <s v="Ja"/>
    <x v="0"/>
    <n v="1"/>
    <x v="1"/>
    <x v="30"/>
    <x v="2"/>
    <x v="0"/>
    <x v="0"/>
    <x v="4"/>
    <x v="0"/>
  </r>
  <r>
    <x v="17"/>
    <x v="75"/>
    <x v="131"/>
    <n v="185"/>
    <n v="1084"/>
    <x v="0"/>
    <x v="2"/>
    <x v="2"/>
    <x v="1"/>
    <s v="Ja"/>
    <x v="0"/>
    <n v="1"/>
    <x v="1"/>
    <x v="30"/>
    <x v="2"/>
    <x v="0"/>
    <x v="0"/>
    <x v="2"/>
    <x v="0"/>
  </r>
  <r>
    <x v="17"/>
    <x v="75"/>
    <x v="131"/>
    <n v="187"/>
    <n v="1084"/>
    <x v="0"/>
    <x v="2"/>
    <x v="0"/>
    <x v="1"/>
    <s v="Ja"/>
    <x v="0"/>
    <n v="2647"/>
    <x v="1"/>
    <x v="31"/>
    <x v="2"/>
    <x v="0"/>
    <x v="0"/>
    <x v="0"/>
    <x v="0"/>
  </r>
  <r>
    <x v="17"/>
    <x v="75"/>
    <x v="131"/>
    <n v="187"/>
    <n v="1084"/>
    <x v="0"/>
    <x v="2"/>
    <x v="3"/>
    <x v="1"/>
    <s v="Ja"/>
    <x v="0"/>
    <n v="3"/>
    <x v="1"/>
    <x v="31"/>
    <x v="2"/>
    <x v="0"/>
    <x v="0"/>
    <x v="3"/>
    <x v="0"/>
  </r>
  <r>
    <x v="17"/>
    <x v="75"/>
    <x v="131"/>
    <n v="187"/>
    <n v="1084"/>
    <x v="0"/>
    <x v="2"/>
    <x v="7"/>
    <x v="1"/>
    <s v="Ja"/>
    <x v="0"/>
    <n v="1"/>
    <x v="1"/>
    <x v="31"/>
    <x v="2"/>
    <x v="0"/>
    <x v="0"/>
    <x v="7"/>
    <x v="0"/>
  </r>
  <r>
    <x v="17"/>
    <x v="75"/>
    <x v="131"/>
    <n v="190"/>
    <n v="1084"/>
    <x v="0"/>
    <x v="2"/>
    <x v="0"/>
    <x v="1"/>
    <s v="Ja"/>
    <x v="0"/>
    <n v="4731"/>
    <x v="1"/>
    <x v="32"/>
    <x v="2"/>
    <x v="0"/>
    <x v="0"/>
    <x v="0"/>
    <x v="0"/>
  </r>
  <r>
    <x v="17"/>
    <x v="75"/>
    <x v="131"/>
    <n v="190"/>
    <n v="1084"/>
    <x v="0"/>
    <x v="2"/>
    <x v="3"/>
    <x v="1"/>
    <s v="Ja"/>
    <x v="0"/>
    <n v="2"/>
    <x v="1"/>
    <x v="32"/>
    <x v="2"/>
    <x v="0"/>
    <x v="0"/>
    <x v="3"/>
    <x v="0"/>
  </r>
  <r>
    <x v="17"/>
    <x v="75"/>
    <x v="131"/>
    <n v="190"/>
    <n v="1084"/>
    <x v="0"/>
    <x v="2"/>
    <x v="2"/>
    <x v="1"/>
    <s v="Ja"/>
    <x v="0"/>
    <n v="9"/>
    <x v="1"/>
    <x v="32"/>
    <x v="2"/>
    <x v="0"/>
    <x v="0"/>
    <x v="2"/>
    <x v="0"/>
  </r>
  <r>
    <x v="17"/>
    <x v="75"/>
    <x v="131"/>
    <n v="201"/>
    <n v="1084"/>
    <x v="0"/>
    <x v="2"/>
    <x v="0"/>
    <x v="1"/>
    <s v="Ja"/>
    <x v="0"/>
    <n v="2865"/>
    <x v="1"/>
    <x v="33"/>
    <x v="2"/>
    <x v="0"/>
    <x v="0"/>
    <x v="0"/>
    <x v="0"/>
  </r>
  <r>
    <x v="17"/>
    <x v="75"/>
    <x v="131"/>
    <n v="201"/>
    <n v="1084"/>
    <x v="0"/>
    <x v="2"/>
    <x v="3"/>
    <x v="1"/>
    <s v="Ja"/>
    <x v="0"/>
    <n v="1"/>
    <x v="1"/>
    <x v="33"/>
    <x v="2"/>
    <x v="0"/>
    <x v="0"/>
    <x v="3"/>
    <x v="0"/>
  </r>
  <r>
    <x v="17"/>
    <x v="75"/>
    <x v="131"/>
    <n v="210"/>
    <n v="1084"/>
    <x v="0"/>
    <x v="2"/>
    <x v="0"/>
    <x v="1"/>
    <s v="Ja"/>
    <x v="0"/>
    <n v="4660"/>
    <x v="1"/>
    <x v="34"/>
    <x v="2"/>
    <x v="0"/>
    <x v="0"/>
    <x v="0"/>
    <x v="0"/>
  </r>
  <r>
    <x v="17"/>
    <x v="75"/>
    <x v="131"/>
    <n v="210"/>
    <n v="1084"/>
    <x v="0"/>
    <x v="2"/>
    <x v="3"/>
    <x v="1"/>
    <s v="Ja"/>
    <x v="0"/>
    <n v="13"/>
    <x v="1"/>
    <x v="34"/>
    <x v="2"/>
    <x v="0"/>
    <x v="0"/>
    <x v="3"/>
    <x v="0"/>
  </r>
  <r>
    <x v="17"/>
    <x v="75"/>
    <x v="131"/>
    <n v="210"/>
    <n v="1084"/>
    <x v="0"/>
    <x v="2"/>
    <x v="7"/>
    <x v="1"/>
    <s v="Ja"/>
    <x v="0"/>
    <n v="2"/>
    <x v="1"/>
    <x v="34"/>
    <x v="2"/>
    <x v="0"/>
    <x v="0"/>
    <x v="7"/>
    <x v="0"/>
  </r>
  <r>
    <x v="17"/>
    <x v="75"/>
    <x v="131"/>
    <n v="217"/>
    <n v="1084"/>
    <x v="0"/>
    <x v="2"/>
    <x v="0"/>
    <x v="1"/>
    <s v="Ja"/>
    <x v="0"/>
    <n v="6782"/>
    <x v="1"/>
    <x v="59"/>
    <x v="2"/>
    <x v="0"/>
    <x v="0"/>
    <x v="0"/>
    <x v="0"/>
  </r>
  <r>
    <x v="17"/>
    <x v="75"/>
    <x v="131"/>
    <n v="217"/>
    <n v="1084"/>
    <x v="0"/>
    <x v="2"/>
    <x v="3"/>
    <x v="1"/>
    <s v="Ja"/>
    <x v="0"/>
    <n v="5"/>
    <x v="1"/>
    <x v="59"/>
    <x v="2"/>
    <x v="0"/>
    <x v="0"/>
    <x v="3"/>
    <x v="0"/>
  </r>
  <r>
    <x v="17"/>
    <x v="75"/>
    <x v="131"/>
    <n v="219"/>
    <n v="1084"/>
    <x v="0"/>
    <x v="2"/>
    <x v="0"/>
    <x v="1"/>
    <s v="Ja"/>
    <x v="0"/>
    <n v="6633"/>
    <x v="1"/>
    <x v="60"/>
    <x v="2"/>
    <x v="0"/>
    <x v="0"/>
    <x v="0"/>
    <x v="0"/>
  </r>
  <r>
    <x v="17"/>
    <x v="75"/>
    <x v="131"/>
    <n v="219"/>
    <n v="1084"/>
    <x v="0"/>
    <x v="2"/>
    <x v="3"/>
    <x v="1"/>
    <s v="Ja"/>
    <x v="0"/>
    <n v="9"/>
    <x v="1"/>
    <x v="60"/>
    <x v="2"/>
    <x v="0"/>
    <x v="0"/>
    <x v="3"/>
    <x v="0"/>
  </r>
  <r>
    <x v="17"/>
    <x v="75"/>
    <x v="131"/>
    <n v="219"/>
    <n v="1084"/>
    <x v="0"/>
    <x v="2"/>
    <x v="7"/>
    <x v="1"/>
    <s v="Ja"/>
    <x v="0"/>
    <n v="1"/>
    <x v="1"/>
    <x v="60"/>
    <x v="2"/>
    <x v="0"/>
    <x v="0"/>
    <x v="7"/>
    <x v="0"/>
  </r>
  <r>
    <x v="17"/>
    <x v="75"/>
    <x v="131"/>
    <n v="219"/>
    <n v="1084"/>
    <x v="0"/>
    <x v="2"/>
    <x v="4"/>
    <x v="1"/>
    <s v="Ja"/>
    <x v="0"/>
    <n v="1"/>
    <x v="1"/>
    <x v="60"/>
    <x v="2"/>
    <x v="0"/>
    <x v="0"/>
    <x v="4"/>
    <x v="0"/>
  </r>
  <r>
    <x v="17"/>
    <x v="75"/>
    <x v="131"/>
    <n v="223"/>
    <n v="1084"/>
    <x v="0"/>
    <x v="2"/>
    <x v="0"/>
    <x v="1"/>
    <s v="Ja"/>
    <x v="0"/>
    <n v="2144"/>
    <x v="1"/>
    <x v="62"/>
    <x v="2"/>
    <x v="0"/>
    <x v="0"/>
    <x v="0"/>
    <x v="0"/>
  </r>
  <r>
    <x v="17"/>
    <x v="75"/>
    <x v="131"/>
    <n v="223"/>
    <n v="1084"/>
    <x v="0"/>
    <x v="2"/>
    <x v="3"/>
    <x v="1"/>
    <s v="Ja"/>
    <x v="0"/>
    <n v="7"/>
    <x v="1"/>
    <x v="62"/>
    <x v="2"/>
    <x v="0"/>
    <x v="0"/>
    <x v="3"/>
    <x v="0"/>
  </r>
  <r>
    <x v="17"/>
    <x v="75"/>
    <x v="131"/>
    <n v="223"/>
    <n v="1084"/>
    <x v="0"/>
    <x v="2"/>
    <x v="7"/>
    <x v="1"/>
    <s v="Ja"/>
    <x v="0"/>
    <n v="1"/>
    <x v="1"/>
    <x v="62"/>
    <x v="2"/>
    <x v="0"/>
    <x v="0"/>
    <x v="7"/>
    <x v="0"/>
  </r>
  <r>
    <x v="17"/>
    <x v="75"/>
    <x v="131"/>
    <n v="223"/>
    <n v="1084"/>
    <x v="0"/>
    <x v="2"/>
    <x v="2"/>
    <x v="1"/>
    <s v="Ja"/>
    <x v="0"/>
    <n v="1"/>
    <x v="1"/>
    <x v="62"/>
    <x v="2"/>
    <x v="0"/>
    <x v="0"/>
    <x v="2"/>
    <x v="0"/>
  </r>
  <r>
    <x v="17"/>
    <x v="75"/>
    <x v="131"/>
    <n v="230"/>
    <n v="1084"/>
    <x v="0"/>
    <x v="2"/>
    <x v="0"/>
    <x v="1"/>
    <s v="Ja"/>
    <x v="0"/>
    <n v="5663"/>
    <x v="1"/>
    <x v="35"/>
    <x v="2"/>
    <x v="0"/>
    <x v="0"/>
    <x v="0"/>
    <x v="0"/>
  </r>
  <r>
    <x v="17"/>
    <x v="75"/>
    <x v="131"/>
    <n v="230"/>
    <n v="1084"/>
    <x v="0"/>
    <x v="2"/>
    <x v="3"/>
    <x v="1"/>
    <s v="Ja"/>
    <x v="0"/>
    <n v="20"/>
    <x v="1"/>
    <x v="35"/>
    <x v="2"/>
    <x v="0"/>
    <x v="0"/>
    <x v="3"/>
    <x v="0"/>
  </r>
  <r>
    <x v="17"/>
    <x v="75"/>
    <x v="131"/>
    <n v="230"/>
    <n v="1084"/>
    <x v="0"/>
    <x v="2"/>
    <x v="7"/>
    <x v="1"/>
    <s v="Ja"/>
    <x v="0"/>
    <n v="2"/>
    <x v="1"/>
    <x v="35"/>
    <x v="2"/>
    <x v="0"/>
    <x v="0"/>
    <x v="7"/>
    <x v="0"/>
  </r>
  <r>
    <x v="17"/>
    <x v="75"/>
    <x v="131"/>
    <n v="240"/>
    <n v="1084"/>
    <x v="0"/>
    <x v="2"/>
    <x v="0"/>
    <x v="1"/>
    <s v="Ja"/>
    <x v="0"/>
    <n v="4670"/>
    <x v="1"/>
    <x v="36"/>
    <x v="2"/>
    <x v="0"/>
    <x v="0"/>
    <x v="0"/>
    <x v="0"/>
  </r>
  <r>
    <x v="17"/>
    <x v="75"/>
    <x v="131"/>
    <n v="240"/>
    <n v="1084"/>
    <x v="0"/>
    <x v="2"/>
    <x v="3"/>
    <x v="1"/>
    <s v="Ja"/>
    <x v="0"/>
    <n v="2"/>
    <x v="1"/>
    <x v="36"/>
    <x v="2"/>
    <x v="0"/>
    <x v="0"/>
    <x v="3"/>
    <x v="0"/>
  </r>
  <r>
    <x v="17"/>
    <x v="75"/>
    <x v="131"/>
    <n v="240"/>
    <n v="1084"/>
    <x v="0"/>
    <x v="2"/>
    <x v="2"/>
    <x v="1"/>
    <s v="Ja"/>
    <x v="0"/>
    <n v="1"/>
    <x v="1"/>
    <x v="36"/>
    <x v="2"/>
    <x v="0"/>
    <x v="0"/>
    <x v="2"/>
    <x v="0"/>
  </r>
  <r>
    <x v="17"/>
    <x v="75"/>
    <x v="131"/>
    <n v="250"/>
    <n v="1084"/>
    <x v="0"/>
    <x v="2"/>
    <x v="0"/>
    <x v="1"/>
    <s v="Ja"/>
    <x v="0"/>
    <n v="3"/>
    <x v="1"/>
    <x v="37"/>
    <x v="2"/>
    <x v="0"/>
    <x v="0"/>
    <x v="0"/>
    <x v="0"/>
  </r>
  <r>
    <x v="17"/>
    <x v="75"/>
    <x v="131"/>
    <n v="253"/>
    <n v="1085"/>
    <x v="0"/>
    <x v="2"/>
    <x v="0"/>
    <x v="1"/>
    <s v="Ja"/>
    <x v="0"/>
    <n v="2"/>
    <x v="4"/>
    <x v="38"/>
    <x v="2"/>
    <x v="0"/>
    <x v="0"/>
    <x v="0"/>
    <x v="0"/>
  </r>
  <r>
    <x v="17"/>
    <x v="75"/>
    <x v="131"/>
    <n v="260"/>
    <n v="1084"/>
    <x v="0"/>
    <x v="2"/>
    <x v="0"/>
    <x v="1"/>
    <s v="Ja"/>
    <x v="0"/>
    <n v="2"/>
    <x v="1"/>
    <x v="64"/>
    <x v="2"/>
    <x v="0"/>
    <x v="0"/>
    <x v="0"/>
    <x v="0"/>
  </r>
  <r>
    <x v="17"/>
    <x v="75"/>
    <x v="131"/>
    <n v="265"/>
    <n v="1085"/>
    <x v="0"/>
    <x v="2"/>
    <x v="0"/>
    <x v="1"/>
    <s v="Ja"/>
    <x v="0"/>
    <n v="2"/>
    <x v="4"/>
    <x v="40"/>
    <x v="2"/>
    <x v="0"/>
    <x v="0"/>
    <x v="0"/>
    <x v="0"/>
  </r>
  <r>
    <x v="17"/>
    <x v="75"/>
    <x v="131"/>
    <n v="270"/>
    <n v="1084"/>
    <x v="0"/>
    <x v="2"/>
    <x v="0"/>
    <x v="1"/>
    <s v="Ja"/>
    <x v="0"/>
    <n v="7"/>
    <x v="1"/>
    <x v="42"/>
    <x v="2"/>
    <x v="0"/>
    <x v="0"/>
    <x v="0"/>
    <x v="0"/>
  </r>
  <r>
    <x v="17"/>
    <x v="75"/>
    <x v="131"/>
    <n v="316"/>
    <n v="1085"/>
    <x v="0"/>
    <x v="2"/>
    <x v="0"/>
    <x v="1"/>
    <s v="Ja"/>
    <x v="0"/>
    <n v="3"/>
    <x v="4"/>
    <x v="44"/>
    <x v="2"/>
    <x v="0"/>
    <x v="0"/>
    <x v="0"/>
    <x v="0"/>
  </r>
  <r>
    <x v="17"/>
    <x v="75"/>
    <x v="131"/>
    <n v="320"/>
    <n v="1085"/>
    <x v="0"/>
    <x v="2"/>
    <x v="0"/>
    <x v="1"/>
    <s v="Ja"/>
    <x v="0"/>
    <n v="2"/>
    <x v="4"/>
    <x v="45"/>
    <x v="2"/>
    <x v="0"/>
    <x v="0"/>
    <x v="0"/>
    <x v="0"/>
  </r>
  <r>
    <x v="17"/>
    <x v="75"/>
    <x v="131"/>
    <n v="350"/>
    <n v="1085"/>
    <x v="0"/>
    <x v="2"/>
    <x v="0"/>
    <x v="1"/>
    <s v="Ja"/>
    <x v="0"/>
    <n v="4"/>
    <x v="4"/>
    <x v="49"/>
    <x v="2"/>
    <x v="0"/>
    <x v="0"/>
    <x v="0"/>
    <x v="0"/>
  </r>
  <r>
    <x v="17"/>
    <x v="75"/>
    <x v="131"/>
    <n v="360"/>
    <n v="1085"/>
    <x v="0"/>
    <x v="2"/>
    <x v="0"/>
    <x v="1"/>
    <s v="Ja"/>
    <x v="0"/>
    <n v="1"/>
    <x v="4"/>
    <x v="50"/>
    <x v="2"/>
    <x v="0"/>
    <x v="0"/>
    <x v="0"/>
    <x v="0"/>
  </r>
  <r>
    <x v="17"/>
    <x v="75"/>
    <x v="131"/>
    <n v="370"/>
    <n v="1085"/>
    <x v="0"/>
    <x v="2"/>
    <x v="0"/>
    <x v="1"/>
    <s v="Ja"/>
    <x v="0"/>
    <n v="1"/>
    <x v="4"/>
    <x v="51"/>
    <x v="2"/>
    <x v="0"/>
    <x v="0"/>
    <x v="0"/>
    <x v="0"/>
  </r>
  <r>
    <x v="17"/>
    <x v="75"/>
    <x v="131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75"/>
    <x v="131"/>
    <n v="479"/>
    <n v="1083"/>
    <x v="0"/>
    <x v="2"/>
    <x v="0"/>
    <x v="1"/>
    <s v="Ja"/>
    <x v="0"/>
    <n v="1"/>
    <x v="2"/>
    <x v="4"/>
    <x v="2"/>
    <x v="0"/>
    <x v="0"/>
    <x v="0"/>
    <x v="0"/>
  </r>
  <r>
    <x v="17"/>
    <x v="75"/>
    <x v="131"/>
    <n v="573"/>
    <n v="1083"/>
    <x v="0"/>
    <x v="2"/>
    <x v="0"/>
    <x v="1"/>
    <s v="Ja"/>
    <x v="0"/>
    <n v="2"/>
    <x v="2"/>
    <x v="10"/>
    <x v="2"/>
    <x v="0"/>
    <x v="0"/>
    <x v="0"/>
    <x v="0"/>
  </r>
  <r>
    <x v="17"/>
    <x v="75"/>
    <x v="131"/>
    <n v="580"/>
    <n v="1083"/>
    <x v="0"/>
    <x v="2"/>
    <x v="0"/>
    <x v="1"/>
    <s v="Ja"/>
    <x v="0"/>
    <n v="2"/>
    <x v="2"/>
    <x v="57"/>
    <x v="2"/>
    <x v="0"/>
    <x v="0"/>
    <x v="0"/>
    <x v="0"/>
  </r>
  <r>
    <x v="17"/>
    <x v="75"/>
    <x v="131"/>
    <n v="621"/>
    <n v="1083"/>
    <x v="0"/>
    <x v="2"/>
    <x v="0"/>
    <x v="1"/>
    <s v="Ja"/>
    <x v="0"/>
    <n v="1"/>
    <x v="2"/>
    <x v="12"/>
    <x v="2"/>
    <x v="0"/>
    <x v="0"/>
    <x v="0"/>
    <x v="0"/>
  </r>
  <r>
    <x v="17"/>
    <x v="75"/>
    <x v="131"/>
    <n v="751"/>
    <n v="1082"/>
    <x v="0"/>
    <x v="2"/>
    <x v="0"/>
    <x v="1"/>
    <s v="Ja"/>
    <x v="0"/>
    <n v="1"/>
    <x v="0"/>
    <x v="1"/>
    <x v="2"/>
    <x v="0"/>
    <x v="0"/>
    <x v="0"/>
    <x v="0"/>
  </r>
  <r>
    <x v="17"/>
    <x v="75"/>
    <x v="131"/>
    <n v="773"/>
    <n v="1081"/>
    <x v="0"/>
    <x v="2"/>
    <x v="0"/>
    <x v="1"/>
    <s v="Ja"/>
    <x v="0"/>
    <n v="1"/>
    <x v="5"/>
    <x v="96"/>
    <x v="2"/>
    <x v="0"/>
    <x v="0"/>
    <x v="0"/>
    <x v="0"/>
  </r>
  <r>
    <x v="17"/>
    <x v="75"/>
    <x v="131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76"/>
    <x v="132"/>
    <n v="0"/>
    <n v="0"/>
    <x v="6"/>
    <x v="2"/>
    <x v="0"/>
    <x v="1"/>
    <s v="Ja"/>
    <x v="0"/>
    <n v="3"/>
    <x v="3"/>
    <x v="15"/>
    <x v="2"/>
    <x v="3"/>
    <x v="6"/>
    <x v="0"/>
    <x v="1"/>
  </r>
  <r>
    <x v="17"/>
    <x v="76"/>
    <x v="132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76"/>
    <x v="132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76"/>
    <x v="132"/>
    <n v="860"/>
    <n v="1081"/>
    <x v="0"/>
    <x v="2"/>
    <x v="0"/>
    <x v="1"/>
    <s v="Ja"/>
    <x v="0"/>
    <n v="10381"/>
    <x v="5"/>
    <x v="84"/>
    <x v="2"/>
    <x v="0"/>
    <x v="0"/>
    <x v="0"/>
    <x v="0"/>
  </r>
  <r>
    <x v="17"/>
    <x v="76"/>
    <x v="132"/>
    <n v="860"/>
    <n v="1081"/>
    <x v="0"/>
    <x v="2"/>
    <x v="3"/>
    <x v="1"/>
    <s v="Ja"/>
    <x v="0"/>
    <n v="27"/>
    <x v="5"/>
    <x v="84"/>
    <x v="2"/>
    <x v="0"/>
    <x v="0"/>
    <x v="3"/>
    <x v="0"/>
  </r>
  <r>
    <x v="17"/>
    <x v="77"/>
    <x v="131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77"/>
    <x v="131"/>
    <n v="0"/>
    <n v="0"/>
    <x v="1"/>
    <x v="2"/>
    <x v="0"/>
    <x v="1"/>
    <s v="Ja"/>
    <x v="0"/>
    <n v="452"/>
    <x v="3"/>
    <x v="15"/>
    <x v="2"/>
    <x v="0"/>
    <x v="1"/>
    <x v="0"/>
    <x v="0"/>
  </r>
  <r>
    <x v="17"/>
    <x v="77"/>
    <x v="131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77"/>
    <x v="131"/>
    <n v="0"/>
    <n v="0"/>
    <x v="1"/>
    <x v="2"/>
    <x v="7"/>
    <x v="1"/>
    <s v="Ja"/>
    <x v="0"/>
    <n v="13"/>
    <x v="3"/>
    <x v="15"/>
    <x v="2"/>
    <x v="0"/>
    <x v="1"/>
    <x v="7"/>
    <x v="0"/>
  </r>
  <r>
    <x v="17"/>
    <x v="77"/>
    <x v="131"/>
    <n v="0"/>
    <n v="0"/>
    <x v="3"/>
    <x v="2"/>
    <x v="0"/>
    <x v="1"/>
    <s v="Ja"/>
    <x v="0"/>
    <n v="5"/>
    <x v="3"/>
    <x v="15"/>
    <x v="2"/>
    <x v="0"/>
    <x v="3"/>
    <x v="0"/>
    <x v="0"/>
  </r>
  <r>
    <x v="17"/>
    <x v="77"/>
    <x v="131"/>
    <n v="0"/>
    <n v="0"/>
    <x v="3"/>
    <x v="2"/>
    <x v="2"/>
    <x v="1"/>
    <s v="Ja"/>
    <x v="0"/>
    <n v="6"/>
    <x v="3"/>
    <x v="15"/>
    <x v="2"/>
    <x v="0"/>
    <x v="3"/>
    <x v="2"/>
    <x v="0"/>
  </r>
  <r>
    <x v="17"/>
    <x v="77"/>
    <x v="131"/>
    <n v="101"/>
    <n v="1084"/>
    <x v="0"/>
    <x v="2"/>
    <x v="0"/>
    <x v="1"/>
    <s v="Ja"/>
    <x v="0"/>
    <n v="16"/>
    <x v="1"/>
    <x v="2"/>
    <x v="2"/>
    <x v="0"/>
    <x v="0"/>
    <x v="0"/>
    <x v="0"/>
  </r>
  <r>
    <x v="17"/>
    <x v="77"/>
    <x v="131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77"/>
    <x v="131"/>
    <n v="151"/>
    <n v="1084"/>
    <x v="0"/>
    <x v="2"/>
    <x v="0"/>
    <x v="1"/>
    <s v="Ja"/>
    <x v="0"/>
    <n v="1"/>
    <x v="1"/>
    <x v="17"/>
    <x v="2"/>
    <x v="0"/>
    <x v="0"/>
    <x v="0"/>
    <x v="0"/>
  </r>
  <r>
    <x v="17"/>
    <x v="77"/>
    <x v="131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77"/>
    <x v="131"/>
    <n v="157"/>
    <n v="1084"/>
    <x v="0"/>
    <x v="2"/>
    <x v="0"/>
    <x v="1"/>
    <s v="Ja"/>
    <x v="0"/>
    <n v="1"/>
    <x v="1"/>
    <x v="20"/>
    <x v="2"/>
    <x v="0"/>
    <x v="0"/>
    <x v="0"/>
    <x v="0"/>
  </r>
  <r>
    <x v="17"/>
    <x v="77"/>
    <x v="131"/>
    <n v="159"/>
    <n v="1084"/>
    <x v="0"/>
    <x v="2"/>
    <x v="0"/>
    <x v="1"/>
    <s v="Ja"/>
    <x v="0"/>
    <n v="2"/>
    <x v="1"/>
    <x v="21"/>
    <x v="2"/>
    <x v="0"/>
    <x v="0"/>
    <x v="0"/>
    <x v="0"/>
  </r>
  <r>
    <x v="17"/>
    <x v="77"/>
    <x v="131"/>
    <n v="163"/>
    <n v="1084"/>
    <x v="0"/>
    <x v="2"/>
    <x v="0"/>
    <x v="1"/>
    <s v="Ja"/>
    <x v="0"/>
    <n v="1"/>
    <x v="1"/>
    <x v="23"/>
    <x v="2"/>
    <x v="0"/>
    <x v="0"/>
    <x v="0"/>
    <x v="0"/>
  </r>
  <r>
    <x v="17"/>
    <x v="77"/>
    <x v="131"/>
    <n v="165"/>
    <n v="1084"/>
    <x v="0"/>
    <x v="2"/>
    <x v="0"/>
    <x v="1"/>
    <s v="Ja"/>
    <x v="0"/>
    <n v="1"/>
    <x v="1"/>
    <x v="24"/>
    <x v="2"/>
    <x v="0"/>
    <x v="0"/>
    <x v="0"/>
    <x v="0"/>
  </r>
  <r>
    <x v="17"/>
    <x v="77"/>
    <x v="131"/>
    <n v="167"/>
    <n v="1084"/>
    <x v="0"/>
    <x v="2"/>
    <x v="0"/>
    <x v="1"/>
    <s v="Ja"/>
    <x v="0"/>
    <n v="1"/>
    <x v="1"/>
    <x v="25"/>
    <x v="2"/>
    <x v="0"/>
    <x v="0"/>
    <x v="0"/>
    <x v="0"/>
  </r>
  <r>
    <x v="17"/>
    <x v="77"/>
    <x v="131"/>
    <n v="169"/>
    <n v="1084"/>
    <x v="0"/>
    <x v="2"/>
    <x v="0"/>
    <x v="1"/>
    <s v="Ja"/>
    <x v="0"/>
    <n v="1"/>
    <x v="1"/>
    <x v="26"/>
    <x v="2"/>
    <x v="0"/>
    <x v="0"/>
    <x v="0"/>
    <x v="0"/>
  </r>
  <r>
    <x v="17"/>
    <x v="77"/>
    <x v="131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77"/>
    <x v="131"/>
    <n v="183"/>
    <n v="1084"/>
    <x v="0"/>
    <x v="2"/>
    <x v="0"/>
    <x v="1"/>
    <s v="Ja"/>
    <x v="0"/>
    <n v="1"/>
    <x v="1"/>
    <x v="29"/>
    <x v="2"/>
    <x v="0"/>
    <x v="0"/>
    <x v="0"/>
    <x v="0"/>
  </r>
  <r>
    <x v="17"/>
    <x v="77"/>
    <x v="131"/>
    <n v="210"/>
    <n v="1084"/>
    <x v="0"/>
    <x v="2"/>
    <x v="0"/>
    <x v="1"/>
    <s v="Ja"/>
    <x v="0"/>
    <n v="1"/>
    <x v="1"/>
    <x v="34"/>
    <x v="2"/>
    <x v="0"/>
    <x v="0"/>
    <x v="0"/>
    <x v="0"/>
  </r>
  <r>
    <x v="17"/>
    <x v="77"/>
    <x v="131"/>
    <n v="217"/>
    <n v="1084"/>
    <x v="0"/>
    <x v="2"/>
    <x v="0"/>
    <x v="1"/>
    <s v="Ja"/>
    <x v="0"/>
    <n v="3"/>
    <x v="1"/>
    <x v="59"/>
    <x v="2"/>
    <x v="0"/>
    <x v="0"/>
    <x v="0"/>
    <x v="0"/>
  </r>
  <r>
    <x v="17"/>
    <x v="77"/>
    <x v="131"/>
    <n v="219"/>
    <n v="1084"/>
    <x v="0"/>
    <x v="2"/>
    <x v="0"/>
    <x v="1"/>
    <s v="Ja"/>
    <x v="0"/>
    <n v="1"/>
    <x v="1"/>
    <x v="60"/>
    <x v="2"/>
    <x v="0"/>
    <x v="0"/>
    <x v="0"/>
    <x v="0"/>
  </r>
  <r>
    <x v="17"/>
    <x v="77"/>
    <x v="131"/>
    <n v="240"/>
    <n v="1084"/>
    <x v="0"/>
    <x v="2"/>
    <x v="0"/>
    <x v="1"/>
    <s v="Ja"/>
    <x v="0"/>
    <n v="676"/>
    <x v="1"/>
    <x v="36"/>
    <x v="2"/>
    <x v="0"/>
    <x v="0"/>
    <x v="0"/>
    <x v="0"/>
  </r>
  <r>
    <x v="17"/>
    <x v="77"/>
    <x v="131"/>
    <n v="250"/>
    <n v="1084"/>
    <x v="0"/>
    <x v="2"/>
    <x v="0"/>
    <x v="1"/>
    <s v="Ja"/>
    <x v="0"/>
    <n v="4820"/>
    <x v="1"/>
    <x v="37"/>
    <x v="2"/>
    <x v="0"/>
    <x v="0"/>
    <x v="0"/>
    <x v="0"/>
  </r>
  <r>
    <x v="17"/>
    <x v="77"/>
    <x v="131"/>
    <n v="250"/>
    <n v="1084"/>
    <x v="0"/>
    <x v="2"/>
    <x v="3"/>
    <x v="1"/>
    <s v="Ja"/>
    <x v="0"/>
    <n v="8"/>
    <x v="1"/>
    <x v="37"/>
    <x v="2"/>
    <x v="0"/>
    <x v="0"/>
    <x v="3"/>
    <x v="0"/>
  </r>
  <r>
    <x v="17"/>
    <x v="77"/>
    <x v="131"/>
    <n v="253"/>
    <n v="1085"/>
    <x v="0"/>
    <x v="2"/>
    <x v="0"/>
    <x v="1"/>
    <s v="Ja"/>
    <x v="0"/>
    <n v="6339"/>
    <x v="4"/>
    <x v="38"/>
    <x v="2"/>
    <x v="0"/>
    <x v="0"/>
    <x v="0"/>
    <x v="0"/>
  </r>
  <r>
    <x v="17"/>
    <x v="77"/>
    <x v="131"/>
    <n v="253"/>
    <n v="1085"/>
    <x v="0"/>
    <x v="2"/>
    <x v="3"/>
    <x v="1"/>
    <s v="Ja"/>
    <x v="0"/>
    <n v="2"/>
    <x v="4"/>
    <x v="38"/>
    <x v="2"/>
    <x v="0"/>
    <x v="0"/>
    <x v="3"/>
    <x v="0"/>
  </r>
  <r>
    <x v="17"/>
    <x v="77"/>
    <x v="131"/>
    <n v="253"/>
    <n v="1085"/>
    <x v="0"/>
    <x v="2"/>
    <x v="2"/>
    <x v="1"/>
    <s v="Ja"/>
    <x v="0"/>
    <n v="1"/>
    <x v="4"/>
    <x v="38"/>
    <x v="2"/>
    <x v="0"/>
    <x v="0"/>
    <x v="2"/>
    <x v="0"/>
  </r>
  <r>
    <x v="17"/>
    <x v="77"/>
    <x v="131"/>
    <n v="259"/>
    <n v="1085"/>
    <x v="0"/>
    <x v="2"/>
    <x v="0"/>
    <x v="1"/>
    <s v="Ja"/>
    <x v="0"/>
    <n v="7895"/>
    <x v="4"/>
    <x v="39"/>
    <x v="2"/>
    <x v="0"/>
    <x v="0"/>
    <x v="0"/>
    <x v="0"/>
  </r>
  <r>
    <x v="17"/>
    <x v="77"/>
    <x v="131"/>
    <n v="259"/>
    <n v="1085"/>
    <x v="0"/>
    <x v="2"/>
    <x v="3"/>
    <x v="1"/>
    <s v="Ja"/>
    <x v="0"/>
    <n v="6"/>
    <x v="4"/>
    <x v="39"/>
    <x v="2"/>
    <x v="0"/>
    <x v="0"/>
    <x v="3"/>
    <x v="0"/>
  </r>
  <r>
    <x v="17"/>
    <x v="77"/>
    <x v="131"/>
    <n v="259"/>
    <n v="1085"/>
    <x v="0"/>
    <x v="2"/>
    <x v="7"/>
    <x v="1"/>
    <s v="Ja"/>
    <x v="0"/>
    <n v="3"/>
    <x v="4"/>
    <x v="39"/>
    <x v="2"/>
    <x v="0"/>
    <x v="0"/>
    <x v="7"/>
    <x v="0"/>
  </r>
  <r>
    <x v="17"/>
    <x v="77"/>
    <x v="131"/>
    <n v="259"/>
    <n v="1085"/>
    <x v="0"/>
    <x v="2"/>
    <x v="2"/>
    <x v="1"/>
    <s v="Ja"/>
    <x v="0"/>
    <n v="4"/>
    <x v="4"/>
    <x v="39"/>
    <x v="2"/>
    <x v="0"/>
    <x v="0"/>
    <x v="2"/>
    <x v="0"/>
  </r>
  <r>
    <x v="17"/>
    <x v="77"/>
    <x v="131"/>
    <n v="260"/>
    <n v="1084"/>
    <x v="0"/>
    <x v="2"/>
    <x v="0"/>
    <x v="1"/>
    <s v="Ja"/>
    <x v="0"/>
    <n v="3383"/>
    <x v="1"/>
    <x v="64"/>
    <x v="2"/>
    <x v="0"/>
    <x v="0"/>
    <x v="0"/>
    <x v="0"/>
  </r>
  <r>
    <x v="17"/>
    <x v="77"/>
    <x v="131"/>
    <n v="260"/>
    <n v="1084"/>
    <x v="0"/>
    <x v="2"/>
    <x v="3"/>
    <x v="1"/>
    <s v="Ja"/>
    <x v="0"/>
    <n v="1"/>
    <x v="1"/>
    <x v="64"/>
    <x v="2"/>
    <x v="0"/>
    <x v="0"/>
    <x v="3"/>
    <x v="0"/>
  </r>
  <r>
    <x v="17"/>
    <x v="77"/>
    <x v="131"/>
    <n v="260"/>
    <n v="1084"/>
    <x v="0"/>
    <x v="2"/>
    <x v="7"/>
    <x v="1"/>
    <s v="Ja"/>
    <x v="0"/>
    <n v="1"/>
    <x v="1"/>
    <x v="64"/>
    <x v="2"/>
    <x v="0"/>
    <x v="0"/>
    <x v="7"/>
    <x v="0"/>
  </r>
  <r>
    <x v="17"/>
    <x v="77"/>
    <x v="131"/>
    <n v="265"/>
    <n v="1085"/>
    <x v="0"/>
    <x v="2"/>
    <x v="0"/>
    <x v="1"/>
    <s v="Ja"/>
    <x v="0"/>
    <n v="10960"/>
    <x v="4"/>
    <x v="40"/>
    <x v="2"/>
    <x v="0"/>
    <x v="0"/>
    <x v="0"/>
    <x v="0"/>
  </r>
  <r>
    <x v="17"/>
    <x v="77"/>
    <x v="131"/>
    <n v="265"/>
    <n v="1085"/>
    <x v="0"/>
    <x v="2"/>
    <x v="3"/>
    <x v="1"/>
    <s v="Ja"/>
    <x v="0"/>
    <n v="8"/>
    <x v="4"/>
    <x v="40"/>
    <x v="2"/>
    <x v="0"/>
    <x v="0"/>
    <x v="3"/>
    <x v="0"/>
  </r>
  <r>
    <x v="17"/>
    <x v="77"/>
    <x v="131"/>
    <n v="265"/>
    <n v="1085"/>
    <x v="0"/>
    <x v="2"/>
    <x v="7"/>
    <x v="1"/>
    <s v="Ja"/>
    <x v="0"/>
    <n v="2"/>
    <x v="4"/>
    <x v="40"/>
    <x v="2"/>
    <x v="0"/>
    <x v="0"/>
    <x v="7"/>
    <x v="0"/>
  </r>
  <r>
    <x v="17"/>
    <x v="77"/>
    <x v="131"/>
    <n v="265"/>
    <n v="1085"/>
    <x v="0"/>
    <x v="2"/>
    <x v="8"/>
    <x v="1"/>
    <s v="Ja"/>
    <x v="0"/>
    <n v="2"/>
    <x v="4"/>
    <x v="40"/>
    <x v="2"/>
    <x v="0"/>
    <x v="0"/>
    <x v="8"/>
    <x v="0"/>
  </r>
  <r>
    <x v="17"/>
    <x v="77"/>
    <x v="131"/>
    <n v="265"/>
    <n v="1085"/>
    <x v="0"/>
    <x v="2"/>
    <x v="2"/>
    <x v="1"/>
    <s v="Ja"/>
    <x v="0"/>
    <n v="2"/>
    <x v="4"/>
    <x v="40"/>
    <x v="2"/>
    <x v="0"/>
    <x v="0"/>
    <x v="2"/>
    <x v="0"/>
  </r>
  <r>
    <x v="17"/>
    <x v="77"/>
    <x v="131"/>
    <n v="265"/>
    <n v="1085"/>
    <x v="0"/>
    <x v="2"/>
    <x v="5"/>
    <x v="1"/>
    <s v="Ja"/>
    <x v="0"/>
    <n v="1"/>
    <x v="4"/>
    <x v="40"/>
    <x v="2"/>
    <x v="0"/>
    <x v="0"/>
    <x v="5"/>
    <x v="0"/>
  </r>
  <r>
    <x v="17"/>
    <x v="77"/>
    <x v="131"/>
    <n v="269"/>
    <n v="1085"/>
    <x v="0"/>
    <x v="2"/>
    <x v="0"/>
    <x v="1"/>
    <s v="Ja"/>
    <x v="0"/>
    <n v="2961"/>
    <x v="4"/>
    <x v="41"/>
    <x v="2"/>
    <x v="0"/>
    <x v="0"/>
    <x v="0"/>
    <x v="0"/>
  </r>
  <r>
    <x v="17"/>
    <x v="77"/>
    <x v="131"/>
    <n v="269"/>
    <n v="1085"/>
    <x v="0"/>
    <x v="2"/>
    <x v="3"/>
    <x v="1"/>
    <s v="Ja"/>
    <x v="0"/>
    <n v="2"/>
    <x v="4"/>
    <x v="41"/>
    <x v="2"/>
    <x v="0"/>
    <x v="0"/>
    <x v="3"/>
    <x v="0"/>
  </r>
  <r>
    <x v="17"/>
    <x v="77"/>
    <x v="131"/>
    <n v="269"/>
    <n v="1085"/>
    <x v="0"/>
    <x v="2"/>
    <x v="5"/>
    <x v="1"/>
    <s v="Ja"/>
    <x v="0"/>
    <n v="1"/>
    <x v="4"/>
    <x v="41"/>
    <x v="2"/>
    <x v="0"/>
    <x v="0"/>
    <x v="5"/>
    <x v="0"/>
  </r>
  <r>
    <x v="17"/>
    <x v="77"/>
    <x v="131"/>
    <n v="270"/>
    <n v="1084"/>
    <x v="0"/>
    <x v="2"/>
    <x v="0"/>
    <x v="1"/>
    <s v="Ja"/>
    <x v="0"/>
    <n v="3847"/>
    <x v="1"/>
    <x v="42"/>
    <x v="2"/>
    <x v="0"/>
    <x v="0"/>
    <x v="0"/>
    <x v="0"/>
  </r>
  <r>
    <x v="17"/>
    <x v="77"/>
    <x v="131"/>
    <n v="270"/>
    <n v="1084"/>
    <x v="0"/>
    <x v="2"/>
    <x v="3"/>
    <x v="1"/>
    <s v="Ja"/>
    <x v="0"/>
    <n v="6"/>
    <x v="1"/>
    <x v="42"/>
    <x v="2"/>
    <x v="0"/>
    <x v="0"/>
    <x v="3"/>
    <x v="0"/>
  </r>
  <r>
    <x v="17"/>
    <x v="77"/>
    <x v="131"/>
    <n v="270"/>
    <n v="1084"/>
    <x v="0"/>
    <x v="2"/>
    <x v="7"/>
    <x v="1"/>
    <s v="Ja"/>
    <x v="0"/>
    <n v="2"/>
    <x v="1"/>
    <x v="42"/>
    <x v="2"/>
    <x v="0"/>
    <x v="0"/>
    <x v="7"/>
    <x v="0"/>
  </r>
  <r>
    <x v="17"/>
    <x v="77"/>
    <x v="131"/>
    <n v="306"/>
    <n v="1085"/>
    <x v="0"/>
    <x v="2"/>
    <x v="0"/>
    <x v="1"/>
    <s v="Ja"/>
    <x v="0"/>
    <n v="3057"/>
    <x v="4"/>
    <x v="43"/>
    <x v="2"/>
    <x v="0"/>
    <x v="0"/>
    <x v="0"/>
    <x v="0"/>
  </r>
  <r>
    <x v="17"/>
    <x v="77"/>
    <x v="131"/>
    <n v="306"/>
    <n v="1085"/>
    <x v="0"/>
    <x v="2"/>
    <x v="3"/>
    <x v="1"/>
    <s v="Ja"/>
    <x v="0"/>
    <n v="2"/>
    <x v="4"/>
    <x v="43"/>
    <x v="2"/>
    <x v="0"/>
    <x v="0"/>
    <x v="3"/>
    <x v="0"/>
  </r>
  <r>
    <x v="17"/>
    <x v="77"/>
    <x v="131"/>
    <n v="306"/>
    <n v="1085"/>
    <x v="0"/>
    <x v="2"/>
    <x v="2"/>
    <x v="1"/>
    <s v="Ja"/>
    <x v="0"/>
    <n v="1"/>
    <x v="4"/>
    <x v="43"/>
    <x v="2"/>
    <x v="0"/>
    <x v="0"/>
    <x v="2"/>
    <x v="0"/>
  </r>
  <r>
    <x v="17"/>
    <x v="77"/>
    <x v="131"/>
    <n v="316"/>
    <n v="1085"/>
    <x v="0"/>
    <x v="2"/>
    <x v="0"/>
    <x v="1"/>
    <s v="Ja"/>
    <x v="0"/>
    <n v="8995"/>
    <x v="4"/>
    <x v="44"/>
    <x v="2"/>
    <x v="0"/>
    <x v="0"/>
    <x v="0"/>
    <x v="0"/>
  </r>
  <r>
    <x v="17"/>
    <x v="77"/>
    <x v="131"/>
    <n v="316"/>
    <n v="1085"/>
    <x v="0"/>
    <x v="2"/>
    <x v="3"/>
    <x v="1"/>
    <s v="Ja"/>
    <x v="0"/>
    <n v="3"/>
    <x v="4"/>
    <x v="44"/>
    <x v="2"/>
    <x v="0"/>
    <x v="0"/>
    <x v="3"/>
    <x v="0"/>
  </r>
  <r>
    <x v="17"/>
    <x v="77"/>
    <x v="131"/>
    <n v="320"/>
    <n v="1085"/>
    <x v="0"/>
    <x v="2"/>
    <x v="0"/>
    <x v="1"/>
    <s v="Ja"/>
    <x v="0"/>
    <n v="4498"/>
    <x v="4"/>
    <x v="45"/>
    <x v="2"/>
    <x v="0"/>
    <x v="0"/>
    <x v="0"/>
    <x v="0"/>
  </r>
  <r>
    <x v="17"/>
    <x v="77"/>
    <x v="131"/>
    <n v="320"/>
    <n v="1085"/>
    <x v="0"/>
    <x v="2"/>
    <x v="3"/>
    <x v="1"/>
    <s v="Ja"/>
    <x v="0"/>
    <n v="2"/>
    <x v="4"/>
    <x v="45"/>
    <x v="2"/>
    <x v="0"/>
    <x v="0"/>
    <x v="3"/>
    <x v="0"/>
  </r>
  <r>
    <x v="17"/>
    <x v="77"/>
    <x v="131"/>
    <n v="326"/>
    <n v="1085"/>
    <x v="0"/>
    <x v="2"/>
    <x v="0"/>
    <x v="1"/>
    <s v="Ja"/>
    <x v="0"/>
    <n v="5504"/>
    <x v="4"/>
    <x v="65"/>
    <x v="2"/>
    <x v="0"/>
    <x v="0"/>
    <x v="0"/>
    <x v="0"/>
  </r>
  <r>
    <x v="17"/>
    <x v="77"/>
    <x v="131"/>
    <n v="326"/>
    <n v="1085"/>
    <x v="0"/>
    <x v="2"/>
    <x v="3"/>
    <x v="1"/>
    <s v="Ja"/>
    <x v="0"/>
    <n v="9"/>
    <x v="4"/>
    <x v="65"/>
    <x v="2"/>
    <x v="0"/>
    <x v="0"/>
    <x v="3"/>
    <x v="0"/>
  </r>
  <r>
    <x v="17"/>
    <x v="77"/>
    <x v="131"/>
    <n v="326"/>
    <n v="1085"/>
    <x v="0"/>
    <x v="2"/>
    <x v="7"/>
    <x v="1"/>
    <s v="Ja"/>
    <x v="0"/>
    <n v="1"/>
    <x v="4"/>
    <x v="65"/>
    <x v="2"/>
    <x v="0"/>
    <x v="0"/>
    <x v="7"/>
    <x v="0"/>
  </r>
  <r>
    <x v="17"/>
    <x v="77"/>
    <x v="131"/>
    <n v="329"/>
    <n v="1085"/>
    <x v="0"/>
    <x v="2"/>
    <x v="0"/>
    <x v="1"/>
    <s v="Ja"/>
    <x v="0"/>
    <n v="4790"/>
    <x v="4"/>
    <x v="46"/>
    <x v="2"/>
    <x v="0"/>
    <x v="0"/>
    <x v="0"/>
    <x v="0"/>
  </r>
  <r>
    <x v="17"/>
    <x v="77"/>
    <x v="131"/>
    <n v="329"/>
    <n v="1085"/>
    <x v="0"/>
    <x v="2"/>
    <x v="3"/>
    <x v="1"/>
    <s v="Ja"/>
    <x v="0"/>
    <n v="1"/>
    <x v="4"/>
    <x v="46"/>
    <x v="2"/>
    <x v="0"/>
    <x v="0"/>
    <x v="3"/>
    <x v="0"/>
  </r>
  <r>
    <x v="17"/>
    <x v="77"/>
    <x v="131"/>
    <n v="329"/>
    <n v="1085"/>
    <x v="0"/>
    <x v="2"/>
    <x v="4"/>
    <x v="1"/>
    <s v="Ja"/>
    <x v="0"/>
    <n v="1"/>
    <x v="4"/>
    <x v="46"/>
    <x v="2"/>
    <x v="0"/>
    <x v="0"/>
    <x v="4"/>
    <x v="0"/>
  </r>
  <r>
    <x v="17"/>
    <x v="77"/>
    <x v="131"/>
    <n v="329"/>
    <n v="1085"/>
    <x v="0"/>
    <x v="2"/>
    <x v="8"/>
    <x v="1"/>
    <s v="Ja"/>
    <x v="0"/>
    <n v="1"/>
    <x v="4"/>
    <x v="46"/>
    <x v="2"/>
    <x v="0"/>
    <x v="0"/>
    <x v="8"/>
    <x v="0"/>
  </r>
  <r>
    <x v="17"/>
    <x v="77"/>
    <x v="131"/>
    <n v="330"/>
    <n v="1085"/>
    <x v="0"/>
    <x v="2"/>
    <x v="0"/>
    <x v="1"/>
    <s v="Ja"/>
    <x v="0"/>
    <n v="10175"/>
    <x v="4"/>
    <x v="47"/>
    <x v="2"/>
    <x v="0"/>
    <x v="0"/>
    <x v="0"/>
    <x v="0"/>
  </r>
  <r>
    <x v="17"/>
    <x v="77"/>
    <x v="131"/>
    <n v="330"/>
    <n v="1085"/>
    <x v="0"/>
    <x v="2"/>
    <x v="3"/>
    <x v="1"/>
    <s v="Ja"/>
    <x v="0"/>
    <n v="4"/>
    <x v="4"/>
    <x v="47"/>
    <x v="2"/>
    <x v="0"/>
    <x v="0"/>
    <x v="3"/>
    <x v="0"/>
  </r>
  <r>
    <x v="17"/>
    <x v="77"/>
    <x v="131"/>
    <n v="330"/>
    <n v="1085"/>
    <x v="0"/>
    <x v="2"/>
    <x v="7"/>
    <x v="1"/>
    <s v="Ja"/>
    <x v="0"/>
    <n v="2"/>
    <x v="4"/>
    <x v="47"/>
    <x v="2"/>
    <x v="0"/>
    <x v="0"/>
    <x v="7"/>
    <x v="0"/>
  </r>
  <r>
    <x v="17"/>
    <x v="77"/>
    <x v="131"/>
    <n v="330"/>
    <n v="1085"/>
    <x v="0"/>
    <x v="2"/>
    <x v="8"/>
    <x v="1"/>
    <s v="Ja"/>
    <x v="0"/>
    <n v="5"/>
    <x v="4"/>
    <x v="47"/>
    <x v="2"/>
    <x v="0"/>
    <x v="0"/>
    <x v="8"/>
    <x v="0"/>
  </r>
  <r>
    <x v="17"/>
    <x v="77"/>
    <x v="131"/>
    <n v="336"/>
    <n v="1085"/>
    <x v="0"/>
    <x v="2"/>
    <x v="0"/>
    <x v="1"/>
    <s v="Ja"/>
    <x v="0"/>
    <n v="2549"/>
    <x v="4"/>
    <x v="48"/>
    <x v="2"/>
    <x v="0"/>
    <x v="0"/>
    <x v="0"/>
    <x v="0"/>
  </r>
  <r>
    <x v="17"/>
    <x v="77"/>
    <x v="131"/>
    <n v="336"/>
    <n v="1085"/>
    <x v="0"/>
    <x v="2"/>
    <x v="3"/>
    <x v="1"/>
    <s v="Ja"/>
    <x v="0"/>
    <n v="1"/>
    <x v="4"/>
    <x v="48"/>
    <x v="2"/>
    <x v="0"/>
    <x v="0"/>
    <x v="3"/>
    <x v="0"/>
  </r>
  <r>
    <x v="17"/>
    <x v="77"/>
    <x v="131"/>
    <n v="336"/>
    <n v="1085"/>
    <x v="0"/>
    <x v="2"/>
    <x v="7"/>
    <x v="1"/>
    <s v="Ja"/>
    <x v="0"/>
    <n v="1"/>
    <x v="4"/>
    <x v="48"/>
    <x v="2"/>
    <x v="0"/>
    <x v="0"/>
    <x v="7"/>
    <x v="0"/>
  </r>
  <r>
    <x v="17"/>
    <x v="77"/>
    <x v="131"/>
    <n v="340"/>
    <n v="1085"/>
    <x v="0"/>
    <x v="2"/>
    <x v="0"/>
    <x v="1"/>
    <s v="Ja"/>
    <x v="0"/>
    <n v="3555"/>
    <x v="4"/>
    <x v="61"/>
    <x v="2"/>
    <x v="0"/>
    <x v="0"/>
    <x v="0"/>
    <x v="0"/>
  </r>
  <r>
    <x v="17"/>
    <x v="77"/>
    <x v="131"/>
    <n v="340"/>
    <n v="1085"/>
    <x v="0"/>
    <x v="2"/>
    <x v="3"/>
    <x v="1"/>
    <s v="Ja"/>
    <x v="0"/>
    <n v="1"/>
    <x v="4"/>
    <x v="61"/>
    <x v="2"/>
    <x v="0"/>
    <x v="0"/>
    <x v="3"/>
    <x v="0"/>
  </r>
  <r>
    <x v="17"/>
    <x v="77"/>
    <x v="131"/>
    <n v="350"/>
    <n v="1085"/>
    <x v="0"/>
    <x v="2"/>
    <x v="0"/>
    <x v="1"/>
    <s v="Ja"/>
    <x v="0"/>
    <n v="3157"/>
    <x v="4"/>
    <x v="49"/>
    <x v="2"/>
    <x v="0"/>
    <x v="0"/>
    <x v="0"/>
    <x v="0"/>
  </r>
  <r>
    <x v="17"/>
    <x v="77"/>
    <x v="131"/>
    <n v="350"/>
    <n v="1085"/>
    <x v="0"/>
    <x v="2"/>
    <x v="7"/>
    <x v="1"/>
    <s v="Ja"/>
    <x v="0"/>
    <n v="2"/>
    <x v="4"/>
    <x v="49"/>
    <x v="2"/>
    <x v="0"/>
    <x v="0"/>
    <x v="7"/>
    <x v="0"/>
  </r>
  <r>
    <x v="17"/>
    <x v="77"/>
    <x v="131"/>
    <n v="360"/>
    <n v="1085"/>
    <x v="0"/>
    <x v="2"/>
    <x v="0"/>
    <x v="1"/>
    <s v="Ja"/>
    <x v="0"/>
    <n v="4186"/>
    <x v="4"/>
    <x v="50"/>
    <x v="2"/>
    <x v="0"/>
    <x v="0"/>
    <x v="0"/>
    <x v="0"/>
  </r>
  <r>
    <x v="17"/>
    <x v="77"/>
    <x v="131"/>
    <n v="360"/>
    <n v="1085"/>
    <x v="0"/>
    <x v="2"/>
    <x v="3"/>
    <x v="1"/>
    <s v="Ja"/>
    <x v="0"/>
    <n v="4"/>
    <x v="4"/>
    <x v="50"/>
    <x v="2"/>
    <x v="0"/>
    <x v="0"/>
    <x v="3"/>
    <x v="0"/>
  </r>
  <r>
    <x v="17"/>
    <x v="77"/>
    <x v="131"/>
    <n v="370"/>
    <n v="1085"/>
    <x v="0"/>
    <x v="2"/>
    <x v="0"/>
    <x v="1"/>
    <s v="Ja"/>
    <x v="0"/>
    <n v="8027"/>
    <x v="4"/>
    <x v="51"/>
    <x v="2"/>
    <x v="0"/>
    <x v="0"/>
    <x v="0"/>
    <x v="0"/>
  </r>
  <r>
    <x v="17"/>
    <x v="77"/>
    <x v="131"/>
    <n v="370"/>
    <n v="1085"/>
    <x v="0"/>
    <x v="2"/>
    <x v="3"/>
    <x v="1"/>
    <s v="Ja"/>
    <x v="0"/>
    <n v="3"/>
    <x v="4"/>
    <x v="51"/>
    <x v="2"/>
    <x v="0"/>
    <x v="0"/>
    <x v="3"/>
    <x v="0"/>
  </r>
  <r>
    <x v="17"/>
    <x v="77"/>
    <x v="131"/>
    <n v="370"/>
    <n v="1085"/>
    <x v="0"/>
    <x v="2"/>
    <x v="7"/>
    <x v="1"/>
    <s v="Ja"/>
    <x v="0"/>
    <n v="5"/>
    <x v="4"/>
    <x v="51"/>
    <x v="2"/>
    <x v="0"/>
    <x v="0"/>
    <x v="7"/>
    <x v="0"/>
  </r>
  <r>
    <x v="17"/>
    <x v="77"/>
    <x v="131"/>
    <n v="370"/>
    <n v="1085"/>
    <x v="0"/>
    <x v="2"/>
    <x v="4"/>
    <x v="1"/>
    <s v="Ja"/>
    <x v="0"/>
    <n v="1"/>
    <x v="4"/>
    <x v="51"/>
    <x v="2"/>
    <x v="0"/>
    <x v="0"/>
    <x v="4"/>
    <x v="0"/>
  </r>
  <r>
    <x v="17"/>
    <x v="77"/>
    <x v="131"/>
    <n v="370"/>
    <n v="1085"/>
    <x v="0"/>
    <x v="2"/>
    <x v="8"/>
    <x v="1"/>
    <s v="Ja"/>
    <x v="0"/>
    <n v="1"/>
    <x v="4"/>
    <x v="51"/>
    <x v="2"/>
    <x v="0"/>
    <x v="0"/>
    <x v="8"/>
    <x v="0"/>
  </r>
  <r>
    <x v="17"/>
    <x v="77"/>
    <x v="131"/>
    <n v="376"/>
    <n v="1085"/>
    <x v="0"/>
    <x v="2"/>
    <x v="0"/>
    <x v="1"/>
    <s v="Ja"/>
    <x v="0"/>
    <n v="1"/>
    <x v="4"/>
    <x v="52"/>
    <x v="2"/>
    <x v="0"/>
    <x v="0"/>
    <x v="0"/>
    <x v="0"/>
  </r>
  <r>
    <x v="17"/>
    <x v="77"/>
    <x v="131"/>
    <n v="430"/>
    <n v="1083"/>
    <x v="0"/>
    <x v="2"/>
    <x v="0"/>
    <x v="1"/>
    <s v="Ja"/>
    <x v="0"/>
    <n v="2"/>
    <x v="2"/>
    <x v="91"/>
    <x v="2"/>
    <x v="0"/>
    <x v="0"/>
    <x v="0"/>
    <x v="0"/>
  </r>
  <r>
    <x v="17"/>
    <x v="77"/>
    <x v="131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77"/>
    <x v="131"/>
    <n v="479"/>
    <n v="1083"/>
    <x v="0"/>
    <x v="2"/>
    <x v="0"/>
    <x v="1"/>
    <s v="Ja"/>
    <x v="0"/>
    <n v="1"/>
    <x v="2"/>
    <x v="4"/>
    <x v="2"/>
    <x v="0"/>
    <x v="0"/>
    <x v="0"/>
    <x v="0"/>
  </r>
  <r>
    <x v="17"/>
    <x v="77"/>
    <x v="131"/>
    <n v="510"/>
    <n v="1083"/>
    <x v="0"/>
    <x v="2"/>
    <x v="0"/>
    <x v="1"/>
    <s v="Ja"/>
    <x v="0"/>
    <n v="1"/>
    <x v="2"/>
    <x v="5"/>
    <x v="2"/>
    <x v="0"/>
    <x v="0"/>
    <x v="0"/>
    <x v="0"/>
  </r>
  <r>
    <x v="17"/>
    <x v="77"/>
    <x v="131"/>
    <n v="630"/>
    <n v="1083"/>
    <x v="0"/>
    <x v="2"/>
    <x v="0"/>
    <x v="1"/>
    <s v="Ja"/>
    <x v="0"/>
    <n v="4"/>
    <x v="2"/>
    <x v="13"/>
    <x v="2"/>
    <x v="0"/>
    <x v="0"/>
    <x v="0"/>
    <x v="0"/>
  </r>
  <r>
    <x v="17"/>
    <x v="77"/>
    <x v="131"/>
    <n v="849"/>
    <n v="1081"/>
    <x v="0"/>
    <x v="2"/>
    <x v="0"/>
    <x v="1"/>
    <s v="Ja"/>
    <x v="0"/>
    <n v="1"/>
    <x v="5"/>
    <x v="83"/>
    <x v="2"/>
    <x v="0"/>
    <x v="0"/>
    <x v="0"/>
    <x v="0"/>
  </r>
  <r>
    <x v="17"/>
    <x v="78"/>
    <x v="131"/>
    <n v="0"/>
    <n v="0"/>
    <x v="1"/>
    <x v="2"/>
    <x v="0"/>
    <x v="1"/>
    <s v="Ja"/>
    <x v="0"/>
    <n v="388"/>
    <x v="3"/>
    <x v="15"/>
    <x v="2"/>
    <x v="0"/>
    <x v="1"/>
    <x v="0"/>
    <x v="0"/>
  </r>
  <r>
    <x v="17"/>
    <x v="78"/>
    <x v="131"/>
    <n v="0"/>
    <n v="0"/>
    <x v="1"/>
    <x v="2"/>
    <x v="7"/>
    <x v="1"/>
    <s v="Ja"/>
    <x v="0"/>
    <n v="36"/>
    <x v="3"/>
    <x v="15"/>
    <x v="2"/>
    <x v="0"/>
    <x v="1"/>
    <x v="7"/>
    <x v="0"/>
  </r>
  <r>
    <x v="17"/>
    <x v="78"/>
    <x v="131"/>
    <n v="0"/>
    <n v="0"/>
    <x v="1"/>
    <x v="2"/>
    <x v="4"/>
    <x v="1"/>
    <s v="Ja"/>
    <x v="0"/>
    <n v="2"/>
    <x v="3"/>
    <x v="15"/>
    <x v="2"/>
    <x v="0"/>
    <x v="1"/>
    <x v="4"/>
    <x v="0"/>
  </r>
  <r>
    <x v="17"/>
    <x v="78"/>
    <x v="131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78"/>
    <x v="131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78"/>
    <x v="131"/>
    <n v="0"/>
    <n v="0"/>
    <x v="3"/>
    <x v="2"/>
    <x v="0"/>
    <x v="1"/>
    <s v="Ja"/>
    <x v="0"/>
    <n v="19"/>
    <x v="3"/>
    <x v="15"/>
    <x v="2"/>
    <x v="0"/>
    <x v="3"/>
    <x v="0"/>
    <x v="0"/>
  </r>
  <r>
    <x v="17"/>
    <x v="78"/>
    <x v="131"/>
    <n v="0"/>
    <n v="0"/>
    <x v="3"/>
    <x v="2"/>
    <x v="2"/>
    <x v="1"/>
    <s v="Ja"/>
    <x v="0"/>
    <n v="6"/>
    <x v="3"/>
    <x v="15"/>
    <x v="2"/>
    <x v="0"/>
    <x v="3"/>
    <x v="2"/>
    <x v="0"/>
  </r>
  <r>
    <x v="17"/>
    <x v="78"/>
    <x v="131"/>
    <n v="101"/>
    <n v="1084"/>
    <x v="0"/>
    <x v="2"/>
    <x v="0"/>
    <x v="1"/>
    <s v="Ja"/>
    <x v="0"/>
    <n v="7"/>
    <x v="1"/>
    <x v="2"/>
    <x v="2"/>
    <x v="0"/>
    <x v="0"/>
    <x v="0"/>
    <x v="0"/>
  </r>
  <r>
    <x v="17"/>
    <x v="78"/>
    <x v="131"/>
    <n v="151"/>
    <n v="1084"/>
    <x v="0"/>
    <x v="2"/>
    <x v="0"/>
    <x v="1"/>
    <s v="Ja"/>
    <x v="0"/>
    <n v="1"/>
    <x v="1"/>
    <x v="17"/>
    <x v="2"/>
    <x v="0"/>
    <x v="0"/>
    <x v="0"/>
    <x v="0"/>
  </r>
  <r>
    <x v="17"/>
    <x v="78"/>
    <x v="131"/>
    <n v="163"/>
    <n v="1084"/>
    <x v="0"/>
    <x v="2"/>
    <x v="0"/>
    <x v="1"/>
    <s v="Ja"/>
    <x v="0"/>
    <n v="1"/>
    <x v="1"/>
    <x v="23"/>
    <x v="2"/>
    <x v="0"/>
    <x v="0"/>
    <x v="0"/>
    <x v="0"/>
  </r>
  <r>
    <x v="17"/>
    <x v="78"/>
    <x v="131"/>
    <n v="167"/>
    <n v="1084"/>
    <x v="0"/>
    <x v="2"/>
    <x v="0"/>
    <x v="1"/>
    <s v="Ja"/>
    <x v="0"/>
    <n v="1"/>
    <x v="1"/>
    <x v="25"/>
    <x v="2"/>
    <x v="0"/>
    <x v="0"/>
    <x v="0"/>
    <x v="0"/>
  </r>
  <r>
    <x v="17"/>
    <x v="78"/>
    <x v="131"/>
    <n v="169"/>
    <n v="1084"/>
    <x v="0"/>
    <x v="2"/>
    <x v="0"/>
    <x v="1"/>
    <s v="Ja"/>
    <x v="0"/>
    <n v="1"/>
    <x v="1"/>
    <x v="26"/>
    <x v="2"/>
    <x v="0"/>
    <x v="0"/>
    <x v="0"/>
    <x v="0"/>
  </r>
  <r>
    <x v="17"/>
    <x v="78"/>
    <x v="131"/>
    <n v="175"/>
    <n v="1084"/>
    <x v="0"/>
    <x v="2"/>
    <x v="0"/>
    <x v="1"/>
    <s v="Ja"/>
    <x v="0"/>
    <n v="2"/>
    <x v="1"/>
    <x v="28"/>
    <x v="2"/>
    <x v="0"/>
    <x v="0"/>
    <x v="0"/>
    <x v="0"/>
  </r>
  <r>
    <x v="17"/>
    <x v="78"/>
    <x v="131"/>
    <n v="187"/>
    <n v="1084"/>
    <x v="0"/>
    <x v="2"/>
    <x v="0"/>
    <x v="1"/>
    <s v="Ja"/>
    <x v="0"/>
    <n v="1"/>
    <x v="1"/>
    <x v="31"/>
    <x v="2"/>
    <x v="0"/>
    <x v="0"/>
    <x v="0"/>
    <x v="0"/>
  </r>
  <r>
    <x v="17"/>
    <x v="78"/>
    <x v="131"/>
    <n v="320"/>
    <n v="1085"/>
    <x v="0"/>
    <x v="2"/>
    <x v="0"/>
    <x v="1"/>
    <s v="Ja"/>
    <x v="0"/>
    <n v="1"/>
    <x v="4"/>
    <x v="45"/>
    <x v="2"/>
    <x v="0"/>
    <x v="0"/>
    <x v="0"/>
    <x v="0"/>
  </r>
  <r>
    <x v="17"/>
    <x v="78"/>
    <x v="131"/>
    <n v="329"/>
    <n v="1085"/>
    <x v="0"/>
    <x v="2"/>
    <x v="0"/>
    <x v="1"/>
    <s v="Ja"/>
    <x v="0"/>
    <n v="2"/>
    <x v="4"/>
    <x v="46"/>
    <x v="2"/>
    <x v="0"/>
    <x v="0"/>
    <x v="0"/>
    <x v="0"/>
  </r>
  <r>
    <x v="17"/>
    <x v="78"/>
    <x v="131"/>
    <n v="330"/>
    <n v="1085"/>
    <x v="0"/>
    <x v="2"/>
    <x v="0"/>
    <x v="1"/>
    <s v="Ja"/>
    <x v="0"/>
    <n v="1"/>
    <x v="4"/>
    <x v="47"/>
    <x v="2"/>
    <x v="0"/>
    <x v="0"/>
    <x v="0"/>
    <x v="0"/>
  </r>
  <r>
    <x v="17"/>
    <x v="78"/>
    <x v="131"/>
    <n v="360"/>
    <n v="1085"/>
    <x v="0"/>
    <x v="2"/>
    <x v="0"/>
    <x v="1"/>
    <s v="Ja"/>
    <x v="0"/>
    <n v="2"/>
    <x v="4"/>
    <x v="50"/>
    <x v="2"/>
    <x v="0"/>
    <x v="0"/>
    <x v="0"/>
    <x v="0"/>
  </r>
  <r>
    <x v="17"/>
    <x v="78"/>
    <x v="131"/>
    <n v="370"/>
    <n v="1085"/>
    <x v="0"/>
    <x v="2"/>
    <x v="0"/>
    <x v="1"/>
    <s v="Ja"/>
    <x v="0"/>
    <n v="2538"/>
    <x v="4"/>
    <x v="51"/>
    <x v="2"/>
    <x v="0"/>
    <x v="0"/>
    <x v="0"/>
    <x v="0"/>
  </r>
  <r>
    <x v="17"/>
    <x v="78"/>
    <x v="131"/>
    <n v="370"/>
    <n v="1085"/>
    <x v="0"/>
    <x v="2"/>
    <x v="7"/>
    <x v="1"/>
    <s v="Ja"/>
    <x v="0"/>
    <n v="1"/>
    <x v="4"/>
    <x v="51"/>
    <x v="2"/>
    <x v="0"/>
    <x v="0"/>
    <x v="7"/>
    <x v="0"/>
  </r>
  <r>
    <x v="17"/>
    <x v="78"/>
    <x v="131"/>
    <n v="376"/>
    <n v="1085"/>
    <x v="0"/>
    <x v="2"/>
    <x v="0"/>
    <x v="1"/>
    <s v="Ja"/>
    <x v="0"/>
    <n v="6916"/>
    <x v="4"/>
    <x v="52"/>
    <x v="2"/>
    <x v="0"/>
    <x v="0"/>
    <x v="0"/>
    <x v="0"/>
  </r>
  <r>
    <x v="17"/>
    <x v="78"/>
    <x v="131"/>
    <n v="376"/>
    <n v="1085"/>
    <x v="0"/>
    <x v="2"/>
    <x v="3"/>
    <x v="1"/>
    <s v="Ja"/>
    <x v="0"/>
    <n v="2"/>
    <x v="4"/>
    <x v="52"/>
    <x v="2"/>
    <x v="0"/>
    <x v="0"/>
    <x v="3"/>
    <x v="0"/>
  </r>
  <r>
    <x v="17"/>
    <x v="78"/>
    <x v="131"/>
    <n v="376"/>
    <n v="1085"/>
    <x v="0"/>
    <x v="2"/>
    <x v="7"/>
    <x v="1"/>
    <s v="Ja"/>
    <x v="0"/>
    <n v="6"/>
    <x v="4"/>
    <x v="52"/>
    <x v="2"/>
    <x v="0"/>
    <x v="0"/>
    <x v="7"/>
    <x v="0"/>
  </r>
  <r>
    <x v="17"/>
    <x v="78"/>
    <x v="131"/>
    <n v="376"/>
    <n v="1085"/>
    <x v="0"/>
    <x v="2"/>
    <x v="8"/>
    <x v="1"/>
    <s v="Ja"/>
    <x v="0"/>
    <n v="1"/>
    <x v="4"/>
    <x v="52"/>
    <x v="2"/>
    <x v="0"/>
    <x v="0"/>
    <x v="8"/>
    <x v="0"/>
  </r>
  <r>
    <x v="17"/>
    <x v="78"/>
    <x v="131"/>
    <n v="376"/>
    <n v="1085"/>
    <x v="0"/>
    <x v="2"/>
    <x v="2"/>
    <x v="1"/>
    <s v="Ja"/>
    <x v="0"/>
    <n v="1"/>
    <x v="4"/>
    <x v="52"/>
    <x v="2"/>
    <x v="0"/>
    <x v="0"/>
    <x v="2"/>
    <x v="0"/>
  </r>
  <r>
    <x v="17"/>
    <x v="78"/>
    <x v="131"/>
    <n v="390"/>
    <n v="1085"/>
    <x v="0"/>
    <x v="2"/>
    <x v="0"/>
    <x v="1"/>
    <s v="Ja"/>
    <x v="0"/>
    <n v="4716"/>
    <x v="4"/>
    <x v="53"/>
    <x v="2"/>
    <x v="0"/>
    <x v="0"/>
    <x v="0"/>
    <x v="0"/>
  </r>
  <r>
    <x v="17"/>
    <x v="78"/>
    <x v="131"/>
    <n v="390"/>
    <n v="1085"/>
    <x v="0"/>
    <x v="2"/>
    <x v="3"/>
    <x v="1"/>
    <s v="Ja"/>
    <x v="0"/>
    <n v="6"/>
    <x v="4"/>
    <x v="53"/>
    <x v="2"/>
    <x v="0"/>
    <x v="0"/>
    <x v="3"/>
    <x v="0"/>
  </r>
  <r>
    <x v="17"/>
    <x v="78"/>
    <x v="131"/>
    <n v="390"/>
    <n v="1085"/>
    <x v="0"/>
    <x v="2"/>
    <x v="7"/>
    <x v="1"/>
    <s v="Ja"/>
    <x v="0"/>
    <n v="1"/>
    <x v="4"/>
    <x v="53"/>
    <x v="2"/>
    <x v="0"/>
    <x v="0"/>
    <x v="7"/>
    <x v="0"/>
  </r>
  <r>
    <x v="17"/>
    <x v="78"/>
    <x v="131"/>
    <n v="390"/>
    <n v="1085"/>
    <x v="0"/>
    <x v="2"/>
    <x v="2"/>
    <x v="1"/>
    <s v="Ja"/>
    <x v="0"/>
    <n v="1"/>
    <x v="4"/>
    <x v="53"/>
    <x v="2"/>
    <x v="0"/>
    <x v="0"/>
    <x v="2"/>
    <x v="0"/>
  </r>
  <r>
    <x v="17"/>
    <x v="78"/>
    <x v="131"/>
    <n v="400"/>
    <n v="1084"/>
    <x v="0"/>
    <x v="2"/>
    <x v="0"/>
    <x v="1"/>
    <s v="Ja"/>
    <x v="0"/>
    <n v="3985"/>
    <x v="1"/>
    <x v="63"/>
    <x v="2"/>
    <x v="0"/>
    <x v="0"/>
    <x v="0"/>
    <x v="0"/>
  </r>
  <r>
    <x v="17"/>
    <x v="78"/>
    <x v="131"/>
    <n v="400"/>
    <n v="1084"/>
    <x v="0"/>
    <x v="2"/>
    <x v="3"/>
    <x v="1"/>
    <s v="Ja"/>
    <x v="0"/>
    <n v="1"/>
    <x v="1"/>
    <x v="63"/>
    <x v="2"/>
    <x v="0"/>
    <x v="0"/>
    <x v="3"/>
    <x v="0"/>
  </r>
  <r>
    <x v="17"/>
    <x v="78"/>
    <x v="131"/>
    <n v="410"/>
    <n v="1083"/>
    <x v="0"/>
    <x v="2"/>
    <x v="0"/>
    <x v="1"/>
    <s v="Ja"/>
    <x v="0"/>
    <n v="4425"/>
    <x v="2"/>
    <x v="3"/>
    <x v="2"/>
    <x v="0"/>
    <x v="0"/>
    <x v="0"/>
    <x v="0"/>
  </r>
  <r>
    <x v="17"/>
    <x v="78"/>
    <x v="131"/>
    <n v="410"/>
    <n v="1083"/>
    <x v="0"/>
    <x v="2"/>
    <x v="7"/>
    <x v="1"/>
    <s v="Ja"/>
    <x v="0"/>
    <n v="1"/>
    <x v="2"/>
    <x v="3"/>
    <x v="2"/>
    <x v="0"/>
    <x v="0"/>
    <x v="7"/>
    <x v="0"/>
  </r>
  <r>
    <x v="17"/>
    <x v="78"/>
    <x v="131"/>
    <n v="411"/>
    <n v="0"/>
    <x v="0"/>
    <x v="2"/>
    <x v="0"/>
    <x v="1"/>
    <s v="Ja"/>
    <x v="0"/>
    <n v="5"/>
    <x v="3"/>
    <x v="95"/>
    <x v="2"/>
    <x v="0"/>
    <x v="0"/>
    <x v="0"/>
    <x v="0"/>
  </r>
  <r>
    <x v="17"/>
    <x v="78"/>
    <x v="131"/>
    <n v="420"/>
    <n v="1083"/>
    <x v="0"/>
    <x v="2"/>
    <x v="0"/>
    <x v="1"/>
    <s v="Ja"/>
    <x v="0"/>
    <n v="4677"/>
    <x v="2"/>
    <x v="90"/>
    <x v="2"/>
    <x v="0"/>
    <x v="0"/>
    <x v="0"/>
    <x v="0"/>
  </r>
  <r>
    <x v="17"/>
    <x v="78"/>
    <x v="131"/>
    <n v="420"/>
    <n v="1083"/>
    <x v="0"/>
    <x v="2"/>
    <x v="7"/>
    <x v="1"/>
    <s v="Ja"/>
    <x v="0"/>
    <n v="1"/>
    <x v="2"/>
    <x v="90"/>
    <x v="2"/>
    <x v="0"/>
    <x v="0"/>
    <x v="7"/>
    <x v="0"/>
  </r>
  <r>
    <x v="17"/>
    <x v="78"/>
    <x v="131"/>
    <n v="430"/>
    <n v="1083"/>
    <x v="0"/>
    <x v="2"/>
    <x v="0"/>
    <x v="1"/>
    <s v="Ja"/>
    <x v="0"/>
    <n v="6100"/>
    <x v="2"/>
    <x v="91"/>
    <x v="2"/>
    <x v="0"/>
    <x v="0"/>
    <x v="0"/>
    <x v="0"/>
  </r>
  <r>
    <x v="17"/>
    <x v="78"/>
    <x v="131"/>
    <n v="430"/>
    <n v="1083"/>
    <x v="0"/>
    <x v="2"/>
    <x v="3"/>
    <x v="1"/>
    <s v="Ja"/>
    <x v="0"/>
    <n v="1"/>
    <x v="2"/>
    <x v="91"/>
    <x v="2"/>
    <x v="0"/>
    <x v="0"/>
    <x v="3"/>
    <x v="0"/>
  </r>
  <r>
    <x v="17"/>
    <x v="78"/>
    <x v="131"/>
    <n v="430"/>
    <n v="1083"/>
    <x v="0"/>
    <x v="2"/>
    <x v="7"/>
    <x v="1"/>
    <s v="Ja"/>
    <x v="0"/>
    <n v="1"/>
    <x v="2"/>
    <x v="91"/>
    <x v="2"/>
    <x v="0"/>
    <x v="0"/>
    <x v="7"/>
    <x v="0"/>
  </r>
  <r>
    <x v="17"/>
    <x v="78"/>
    <x v="131"/>
    <n v="430"/>
    <n v="1083"/>
    <x v="0"/>
    <x v="2"/>
    <x v="4"/>
    <x v="1"/>
    <s v="Ja"/>
    <x v="0"/>
    <n v="1"/>
    <x v="2"/>
    <x v="91"/>
    <x v="2"/>
    <x v="0"/>
    <x v="0"/>
    <x v="4"/>
    <x v="0"/>
  </r>
  <r>
    <x v="17"/>
    <x v="78"/>
    <x v="131"/>
    <n v="440"/>
    <n v="1083"/>
    <x v="0"/>
    <x v="2"/>
    <x v="0"/>
    <x v="1"/>
    <s v="Ja"/>
    <x v="0"/>
    <n v="2624"/>
    <x v="2"/>
    <x v="92"/>
    <x v="2"/>
    <x v="0"/>
    <x v="0"/>
    <x v="0"/>
    <x v="0"/>
  </r>
  <r>
    <x v="17"/>
    <x v="78"/>
    <x v="131"/>
    <n v="440"/>
    <n v="1083"/>
    <x v="0"/>
    <x v="2"/>
    <x v="7"/>
    <x v="1"/>
    <s v="Ja"/>
    <x v="0"/>
    <n v="1"/>
    <x v="2"/>
    <x v="92"/>
    <x v="2"/>
    <x v="0"/>
    <x v="0"/>
    <x v="7"/>
    <x v="0"/>
  </r>
  <r>
    <x v="17"/>
    <x v="78"/>
    <x v="131"/>
    <n v="450"/>
    <n v="1083"/>
    <x v="0"/>
    <x v="2"/>
    <x v="0"/>
    <x v="1"/>
    <s v="Ja"/>
    <x v="0"/>
    <n v="3665"/>
    <x v="2"/>
    <x v="54"/>
    <x v="2"/>
    <x v="0"/>
    <x v="0"/>
    <x v="0"/>
    <x v="0"/>
  </r>
  <r>
    <x v="17"/>
    <x v="78"/>
    <x v="131"/>
    <n v="450"/>
    <n v="1083"/>
    <x v="0"/>
    <x v="2"/>
    <x v="3"/>
    <x v="1"/>
    <s v="Ja"/>
    <x v="0"/>
    <n v="1"/>
    <x v="2"/>
    <x v="54"/>
    <x v="2"/>
    <x v="0"/>
    <x v="0"/>
    <x v="3"/>
    <x v="0"/>
  </r>
  <r>
    <x v="17"/>
    <x v="78"/>
    <x v="131"/>
    <n v="450"/>
    <n v="1083"/>
    <x v="0"/>
    <x v="2"/>
    <x v="7"/>
    <x v="1"/>
    <s v="Ja"/>
    <x v="0"/>
    <n v="1"/>
    <x v="2"/>
    <x v="54"/>
    <x v="2"/>
    <x v="0"/>
    <x v="0"/>
    <x v="7"/>
    <x v="0"/>
  </r>
  <r>
    <x v="17"/>
    <x v="78"/>
    <x v="131"/>
    <n v="461"/>
    <n v="1083"/>
    <x v="0"/>
    <x v="2"/>
    <x v="0"/>
    <x v="1"/>
    <s v="Ja"/>
    <x v="0"/>
    <n v="31478"/>
    <x v="2"/>
    <x v="55"/>
    <x v="2"/>
    <x v="0"/>
    <x v="0"/>
    <x v="0"/>
    <x v="0"/>
  </r>
  <r>
    <x v="17"/>
    <x v="78"/>
    <x v="131"/>
    <n v="461"/>
    <n v="1083"/>
    <x v="0"/>
    <x v="2"/>
    <x v="3"/>
    <x v="1"/>
    <s v="Ja"/>
    <x v="0"/>
    <n v="10"/>
    <x v="2"/>
    <x v="55"/>
    <x v="2"/>
    <x v="0"/>
    <x v="0"/>
    <x v="3"/>
    <x v="0"/>
  </r>
  <r>
    <x v="17"/>
    <x v="78"/>
    <x v="131"/>
    <n v="461"/>
    <n v="1083"/>
    <x v="0"/>
    <x v="2"/>
    <x v="7"/>
    <x v="1"/>
    <s v="Ja"/>
    <x v="0"/>
    <n v="12"/>
    <x v="2"/>
    <x v="55"/>
    <x v="2"/>
    <x v="0"/>
    <x v="0"/>
    <x v="7"/>
    <x v="0"/>
  </r>
  <r>
    <x v="17"/>
    <x v="78"/>
    <x v="131"/>
    <n v="461"/>
    <n v="1083"/>
    <x v="0"/>
    <x v="2"/>
    <x v="2"/>
    <x v="1"/>
    <s v="Ja"/>
    <x v="0"/>
    <n v="1"/>
    <x v="2"/>
    <x v="55"/>
    <x v="2"/>
    <x v="0"/>
    <x v="0"/>
    <x v="2"/>
    <x v="0"/>
  </r>
  <r>
    <x v="17"/>
    <x v="78"/>
    <x v="131"/>
    <n v="461"/>
    <n v="1083"/>
    <x v="0"/>
    <x v="2"/>
    <x v="5"/>
    <x v="1"/>
    <s v="Ja"/>
    <x v="0"/>
    <n v="1"/>
    <x v="2"/>
    <x v="55"/>
    <x v="2"/>
    <x v="0"/>
    <x v="0"/>
    <x v="5"/>
    <x v="0"/>
  </r>
  <r>
    <x v="17"/>
    <x v="78"/>
    <x v="131"/>
    <n v="479"/>
    <n v="1083"/>
    <x v="0"/>
    <x v="2"/>
    <x v="0"/>
    <x v="1"/>
    <s v="Ja"/>
    <x v="0"/>
    <n v="6937"/>
    <x v="2"/>
    <x v="4"/>
    <x v="2"/>
    <x v="0"/>
    <x v="0"/>
    <x v="0"/>
    <x v="0"/>
  </r>
  <r>
    <x v="17"/>
    <x v="78"/>
    <x v="131"/>
    <n v="479"/>
    <n v="1083"/>
    <x v="0"/>
    <x v="2"/>
    <x v="4"/>
    <x v="1"/>
    <s v="Ja"/>
    <x v="0"/>
    <n v="1"/>
    <x v="2"/>
    <x v="4"/>
    <x v="2"/>
    <x v="0"/>
    <x v="0"/>
    <x v="4"/>
    <x v="0"/>
  </r>
  <r>
    <x v="17"/>
    <x v="78"/>
    <x v="131"/>
    <n v="480"/>
    <n v="1083"/>
    <x v="0"/>
    <x v="2"/>
    <x v="0"/>
    <x v="1"/>
    <s v="Ja"/>
    <x v="0"/>
    <n v="3435"/>
    <x v="2"/>
    <x v="56"/>
    <x v="2"/>
    <x v="0"/>
    <x v="0"/>
    <x v="0"/>
    <x v="0"/>
  </r>
  <r>
    <x v="17"/>
    <x v="78"/>
    <x v="131"/>
    <n v="482"/>
    <n v="1083"/>
    <x v="0"/>
    <x v="2"/>
    <x v="0"/>
    <x v="1"/>
    <s v="Ja"/>
    <x v="0"/>
    <n v="1135"/>
    <x v="2"/>
    <x v="97"/>
    <x v="2"/>
    <x v="0"/>
    <x v="0"/>
    <x v="0"/>
    <x v="0"/>
  </r>
  <r>
    <x v="17"/>
    <x v="78"/>
    <x v="131"/>
    <n v="492"/>
    <n v="1083"/>
    <x v="0"/>
    <x v="2"/>
    <x v="0"/>
    <x v="1"/>
    <s v="Ja"/>
    <x v="0"/>
    <n v="439"/>
    <x v="2"/>
    <x v="98"/>
    <x v="2"/>
    <x v="0"/>
    <x v="0"/>
    <x v="0"/>
    <x v="0"/>
  </r>
  <r>
    <x v="17"/>
    <x v="78"/>
    <x v="131"/>
    <n v="510"/>
    <n v="1083"/>
    <x v="0"/>
    <x v="2"/>
    <x v="0"/>
    <x v="1"/>
    <s v="Ja"/>
    <x v="0"/>
    <n v="6867"/>
    <x v="2"/>
    <x v="5"/>
    <x v="2"/>
    <x v="0"/>
    <x v="0"/>
    <x v="0"/>
    <x v="0"/>
  </r>
  <r>
    <x v="17"/>
    <x v="78"/>
    <x v="131"/>
    <n v="510"/>
    <n v="1083"/>
    <x v="0"/>
    <x v="2"/>
    <x v="3"/>
    <x v="1"/>
    <s v="Ja"/>
    <x v="0"/>
    <n v="1"/>
    <x v="2"/>
    <x v="5"/>
    <x v="2"/>
    <x v="0"/>
    <x v="0"/>
    <x v="3"/>
    <x v="0"/>
  </r>
  <r>
    <x v="17"/>
    <x v="78"/>
    <x v="131"/>
    <n v="510"/>
    <n v="1083"/>
    <x v="0"/>
    <x v="2"/>
    <x v="7"/>
    <x v="1"/>
    <s v="Ja"/>
    <x v="0"/>
    <n v="3"/>
    <x v="2"/>
    <x v="5"/>
    <x v="2"/>
    <x v="0"/>
    <x v="0"/>
    <x v="7"/>
    <x v="0"/>
  </r>
  <r>
    <x v="17"/>
    <x v="78"/>
    <x v="131"/>
    <n v="510"/>
    <n v="1083"/>
    <x v="0"/>
    <x v="2"/>
    <x v="5"/>
    <x v="1"/>
    <s v="Ja"/>
    <x v="0"/>
    <n v="1"/>
    <x v="2"/>
    <x v="5"/>
    <x v="2"/>
    <x v="0"/>
    <x v="0"/>
    <x v="5"/>
    <x v="0"/>
  </r>
  <r>
    <x v="17"/>
    <x v="78"/>
    <x v="131"/>
    <n v="530"/>
    <n v="1083"/>
    <x v="0"/>
    <x v="2"/>
    <x v="0"/>
    <x v="1"/>
    <s v="Ja"/>
    <x v="0"/>
    <n v="3501"/>
    <x v="2"/>
    <x v="6"/>
    <x v="2"/>
    <x v="0"/>
    <x v="0"/>
    <x v="0"/>
    <x v="0"/>
  </r>
  <r>
    <x v="17"/>
    <x v="78"/>
    <x v="131"/>
    <n v="530"/>
    <n v="1083"/>
    <x v="0"/>
    <x v="2"/>
    <x v="7"/>
    <x v="1"/>
    <s v="Ja"/>
    <x v="0"/>
    <n v="1"/>
    <x v="2"/>
    <x v="6"/>
    <x v="2"/>
    <x v="0"/>
    <x v="0"/>
    <x v="7"/>
    <x v="0"/>
  </r>
  <r>
    <x v="17"/>
    <x v="78"/>
    <x v="131"/>
    <n v="540"/>
    <n v="1083"/>
    <x v="0"/>
    <x v="2"/>
    <x v="0"/>
    <x v="1"/>
    <s v="Ja"/>
    <x v="0"/>
    <n v="6000"/>
    <x v="2"/>
    <x v="93"/>
    <x v="2"/>
    <x v="0"/>
    <x v="0"/>
    <x v="0"/>
    <x v="0"/>
  </r>
  <r>
    <x v="17"/>
    <x v="78"/>
    <x v="131"/>
    <n v="540"/>
    <n v="1083"/>
    <x v="0"/>
    <x v="2"/>
    <x v="3"/>
    <x v="1"/>
    <s v="Ja"/>
    <x v="0"/>
    <n v="1"/>
    <x v="2"/>
    <x v="93"/>
    <x v="2"/>
    <x v="0"/>
    <x v="0"/>
    <x v="3"/>
    <x v="0"/>
  </r>
  <r>
    <x v="17"/>
    <x v="78"/>
    <x v="131"/>
    <n v="561"/>
    <n v="1083"/>
    <x v="0"/>
    <x v="2"/>
    <x v="0"/>
    <x v="1"/>
    <s v="Ja"/>
    <x v="0"/>
    <n v="2"/>
    <x v="2"/>
    <x v="8"/>
    <x v="2"/>
    <x v="0"/>
    <x v="0"/>
    <x v="0"/>
    <x v="0"/>
  </r>
  <r>
    <x v="17"/>
    <x v="78"/>
    <x v="131"/>
    <n v="575"/>
    <n v="1083"/>
    <x v="0"/>
    <x v="2"/>
    <x v="0"/>
    <x v="1"/>
    <s v="Ja"/>
    <x v="0"/>
    <n v="1"/>
    <x v="2"/>
    <x v="11"/>
    <x v="2"/>
    <x v="0"/>
    <x v="0"/>
    <x v="0"/>
    <x v="0"/>
  </r>
  <r>
    <x v="17"/>
    <x v="78"/>
    <x v="131"/>
    <n v="580"/>
    <n v="1083"/>
    <x v="0"/>
    <x v="2"/>
    <x v="0"/>
    <x v="1"/>
    <s v="Ja"/>
    <x v="0"/>
    <n v="1"/>
    <x v="2"/>
    <x v="57"/>
    <x v="2"/>
    <x v="0"/>
    <x v="0"/>
    <x v="0"/>
    <x v="0"/>
  </r>
  <r>
    <x v="17"/>
    <x v="78"/>
    <x v="131"/>
    <n v="607"/>
    <n v="1083"/>
    <x v="0"/>
    <x v="2"/>
    <x v="0"/>
    <x v="1"/>
    <s v="Ja"/>
    <x v="0"/>
    <n v="3"/>
    <x v="2"/>
    <x v="85"/>
    <x v="2"/>
    <x v="0"/>
    <x v="0"/>
    <x v="0"/>
    <x v="0"/>
  </r>
  <r>
    <x v="17"/>
    <x v="78"/>
    <x v="131"/>
    <n v="615"/>
    <n v="1082"/>
    <x v="0"/>
    <x v="2"/>
    <x v="0"/>
    <x v="1"/>
    <s v="Ja"/>
    <x v="0"/>
    <n v="3"/>
    <x v="0"/>
    <x v="66"/>
    <x v="2"/>
    <x v="0"/>
    <x v="0"/>
    <x v="0"/>
    <x v="0"/>
  </r>
  <r>
    <x v="17"/>
    <x v="78"/>
    <x v="131"/>
    <n v="621"/>
    <n v="1083"/>
    <x v="0"/>
    <x v="2"/>
    <x v="0"/>
    <x v="1"/>
    <s v="Ja"/>
    <x v="0"/>
    <n v="2"/>
    <x v="2"/>
    <x v="12"/>
    <x v="2"/>
    <x v="0"/>
    <x v="0"/>
    <x v="0"/>
    <x v="0"/>
  </r>
  <r>
    <x v="17"/>
    <x v="78"/>
    <x v="131"/>
    <n v="630"/>
    <n v="1083"/>
    <x v="0"/>
    <x v="2"/>
    <x v="0"/>
    <x v="1"/>
    <s v="Ja"/>
    <x v="0"/>
    <n v="4"/>
    <x v="2"/>
    <x v="13"/>
    <x v="2"/>
    <x v="0"/>
    <x v="0"/>
    <x v="0"/>
    <x v="0"/>
  </r>
  <r>
    <x v="17"/>
    <x v="78"/>
    <x v="131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78"/>
    <x v="131"/>
    <n v="751"/>
    <n v="1082"/>
    <x v="0"/>
    <x v="2"/>
    <x v="0"/>
    <x v="1"/>
    <s v="Ja"/>
    <x v="0"/>
    <n v="4"/>
    <x v="0"/>
    <x v="1"/>
    <x v="2"/>
    <x v="0"/>
    <x v="0"/>
    <x v="0"/>
    <x v="0"/>
  </r>
  <r>
    <x v="17"/>
    <x v="78"/>
    <x v="131"/>
    <n v="851"/>
    <n v="1081"/>
    <x v="0"/>
    <x v="2"/>
    <x v="0"/>
    <x v="1"/>
    <s v="Ja"/>
    <x v="0"/>
    <n v="1"/>
    <x v="5"/>
    <x v="77"/>
    <x v="2"/>
    <x v="0"/>
    <x v="0"/>
    <x v="0"/>
    <x v="0"/>
  </r>
  <r>
    <x v="17"/>
    <x v="79"/>
    <x v="131"/>
    <n v="0"/>
    <n v="0"/>
    <x v="1"/>
    <x v="2"/>
    <x v="0"/>
    <x v="1"/>
    <s v="Ja"/>
    <x v="0"/>
    <n v="290"/>
    <x v="3"/>
    <x v="15"/>
    <x v="2"/>
    <x v="0"/>
    <x v="1"/>
    <x v="0"/>
    <x v="0"/>
  </r>
  <r>
    <x v="17"/>
    <x v="79"/>
    <x v="131"/>
    <n v="0"/>
    <n v="0"/>
    <x v="1"/>
    <x v="2"/>
    <x v="3"/>
    <x v="1"/>
    <s v="Ja"/>
    <x v="0"/>
    <n v="1"/>
    <x v="3"/>
    <x v="15"/>
    <x v="2"/>
    <x v="0"/>
    <x v="1"/>
    <x v="3"/>
    <x v="0"/>
  </r>
  <r>
    <x v="17"/>
    <x v="79"/>
    <x v="131"/>
    <n v="0"/>
    <n v="0"/>
    <x v="1"/>
    <x v="2"/>
    <x v="7"/>
    <x v="1"/>
    <s v="Ja"/>
    <x v="0"/>
    <n v="32"/>
    <x v="3"/>
    <x v="15"/>
    <x v="2"/>
    <x v="0"/>
    <x v="1"/>
    <x v="7"/>
    <x v="0"/>
  </r>
  <r>
    <x v="17"/>
    <x v="79"/>
    <x v="131"/>
    <n v="0"/>
    <n v="0"/>
    <x v="1"/>
    <x v="2"/>
    <x v="2"/>
    <x v="1"/>
    <s v="Ja"/>
    <x v="0"/>
    <n v="4"/>
    <x v="3"/>
    <x v="15"/>
    <x v="2"/>
    <x v="0"/>
    <x v="1"/>
    <x v="2"/>
    <x v="0"/>
  </r>
  <r>
    <x v="17"/>
    <x v="79"/>
    <x v="131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79"/>
    <x v="131"/>
    <n v="0"/>
    <n v="0"/>
    <x v="3"/>
    <x v="2"/>
    <x v="0"/>
    <x v="1"/>
    <s v="Ja"/>
    <x v="0"/>
    <n v="6"/>
    <x v="3"/>
    <x v="15"/>
    <x v="2"/>
    <x v="0"/>
    <x v="3"/>
    <x v="0"/>
    <x v="0"/>
  </r>
  <r>
    <x v="17"/>
    <x v="79"/>
    <x v="131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79"/>
    <x v="131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79"/>
    <x v="131"/>
    <n v="101"/>
    <n v="1084"/>
    <x v="0"/>
    <x v="2"/>
    <x v="0"/>
    <x v="1"/>
    <s v="Ja"/>
    <x v="0"/>
    <n v="4"/>
    <x v="1"/>
    <x v="2"/>
    <x v="2"/>
    <x v="0"/>
    <x v="0"/>
    <x v="0"/>
    <x v="0"/>
  </r>
  <r>
    <x v="17"/>
    <x v="79"/>
    <x v="131"/>
    <n v="157"/>
    <n v="1084"/>
    <x v="0"/>
    <x v="2"/>
    <x v="0"/>
    <x v="1"/>
    <s v="Ja"/>
    <x v="0"/>
    <n v="1"/>
    <x v="1"/>
    <x v="20"/>
    <x v="2"/>
    <x v="0"/>
    <x v="0"/>
    <x v="0"/>
    <x v="0"/>
  </r>
  <r>
    <x v="17"/>
    <x v="79"/>
    <x v="131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79"/>
    <x v="131"/>
    <n v="253"/>
    <n v="1085"/>
    <x v="0"/>
    <x v="2"/>
    <x v="0"/>
    <x v="1"/>
    <s v="Ja"/>
    <x v="0"/>
    <n v="1"/>
    <x v="4"/>
    <x v="38"/>
    <x v="2"/>
    <x v="0"/>
    <x v="0"/>
    <x v="0"/>
    <x v="0"/>
  </r>
  <r>
    <x v="17"/>
    <x v="79"/>
    <x v="131"/>
    <n v="259"/>
    <n v="1085"/>
    <x v="0"/>
    <x v="2"/>
    <x v="0"/>
    <x v="1"/>
    <s v="Ja"/>
    <x v="0"/>
    <n v="1"/>
    <x v="4"/>
    <x v="39"/>
    <x v="2"/>
    <x v="0"/>
    <x v="0"/>
    <x v="0"/>
    <x v="0"/>
  </r>
  <r>
    <x v="17"/>
    <x v="79"/>
    <x v="131"/>
    <n v="306"/>
    <n v="1085"/>
    <x v="0"/>
    <x v="2"/>
    <x v="0"/>
    <x v="1"/>
    <s v="Ja"/>
    <x v="0"/>
    <n v="1"/>
    <x v="4"/>
    <x v="43"/>
    <x v="2"/>
    <x v="0"/>
    <x v="0"/>
    <x v="0"/>
    <x v="0"/>
  </r>
  <r>
    <x v="17"/>
    <x v="79"/>
    <x v="131"/>
    <n v="410"/>
    <n v="1083"/>
    <x v="0"/>
    <x v="2"/>
    <x v="0"/>
    <x v="1"/>
    <s v="Ja"/>
    <x v="0"/>
    <n v="6"/>
    <x v="2"/>
    <x v="3"/>
    <x v="2"/>
    <x v="0"/>
    <x v="0"/>
    <x v="0"/>
    <x v="0"/>
  </r>
  <r>
    <x v="17"/>
    <x v="79"/>
    <x v="131"/>
    <n v="461"/>
    <n v="1083"/>
    <x v="0"/>
    <x v="2"/>
    <x v="0"/>
    <x v="1"/>
    <s v="Ja"/>
    <x v="0"/>
    <n v="5"/>
    <x v="2"/>
    <x v="55"/>
    <x v="2"/>
    <x v="0"/>
    <x v="0"/>
    <x v="0"/>
    <x v="0"/>
  </r>
  <r>
    <x v="17"/>
    <x v="79"/>
    <x v="131"/>
    <n v="461"/>
    <n v="1083"/>
    <x v="0"/>
    <x v="2"/>
    <x v="7"/>
    <x v="1"/>
    <s v="Ja"/>
    <x v="0"/>
    <n v="1"/>
    <x v="2"/>
    <x v="55"/>
    <x v="2"/>
    <x v="0"/>
    <x v="0"/>
    <x v="7"/>
    <x v="0"/>
  </r>
  <r>
    <x v="17"/>
    <x v="79"/>
    <x v="131"/>
    <n v="510"/>
    <n v="1083"/>
    <x v="0"/>
    <x v="2"/>
    <x v="0"/>
    <x v="1"/>
    <s v="Ja"/>
    <x v="0"/>
    <n v="5"/>
    <x v="2"/>
    <x v="5"/>
    <x v="2"/>
    <x v="0"/>
    <x v="0"/>
    <x v="0"/>
    <x v="0"/>
  </r>
  <r>
    <x v="17"/>
    <x v="79"/>
    <x v="131"/>
    <n v="530"/>
    <n v="1083"/>
    <x v="0"/>
    <x v="2"/>
    <x v="0"/>
    <x v="1"/>
    <s v="Ja"/>
    <x v="0"/>
    <n v="2"/>
    <x v="2"/>
    <x v="6"/>
    <x v="2"/>
    <x v="0"/>
    <x v="0"/>
    <x v="0"/>
    <x v="0"/>
  </r>
  <r>
    <x v="17"/>
    <x v="79"/>
    <x v="131"/>
    <n v="540"/>
    <n v="1083"/>
    <x v="0"/>
    <x v="2"/>
    <x v="0"/>
    <x v="1"/>
    <s v="Ja"/>
    <x v="0"/>
    <n v="2735"/>
    <x v="2"/>
    <x v="93"/>
    <x v="2"/>
    <x v="0"/>
    <x v="0"/>
    <x v="0"/>
    <x v="0"/>
  </r>
  <r>
    <x v="17"/>
    <x v="79"/>
    <x v="131"/>
    <n v="540"/>
    <n v="1083"/>
    <x v="0"/>
    <x v="2"/>
    <x v="4"/>
    <x v="1"/>
    <s v="Ja"/>
    <x v="0"/>
    <n v="1"/>
    <x v="2"/>
    <x v="93"/>
    <x v="2"/>
    <x v="0"/>
    <x v="0"/>
    <x v="4"/>
    <x v="0"/>
  </r>
  <r>
    <x v="17"/>
    <x v="79"/>
    <x v="131"/>
    <n v="550"/>
    <n v="1083"/>
    <x v="0"/>
    <x v="2"/>
    <x v="0"/>
    <x v="1"/>
    <s v="Ja"/>
    <x v="0"/>
    <n v="4402"/>
    <x v="2"/>
    <x v="7"/>
    <x v="2"/>
    <x v="0"/>
    <x v="0"/>
    <x v="0"/>
    <x v="0"/>
  </r>
  <r>
    <x v="17"/>
    <x v="79"/>
    <x v="131"/>
    <n v="550"/>
    <n v="1083"/>
    <x v="0"/>
    <x v="2"/>
    <x v="7"/>
    <x v="1"/>
    <s v="Ja"/>
    <x v="0"/>
    <n v="3"/>
    <x v="2"/>
    <x v="7"/>
    <x v="2"/>
    <x v="0"/>
    <x v="0"/>
    <x v="7"/>
    <x v="0"/>
  </r>
  <r>
    <x v="17"/>
    <x v="79"/>
    <x v="131"/>
    <n v="561"/>
    <n v="1083"/>
    <x v="0"/>
    <x v="2"/>
    <x v="0"/>
    <x v="1"/>
    <s v="Ja"/>
    <x v="0"/>
    <n v="15940"/>
    <x v="2"/>
    <x v="8"/>
    <x v="2"/>
    <x v="0"/>
    <x v="0"/>
    <x v="0"/>
    <x v="0"/>
  </r>
  <r>
    <x v="17"/>
    <x v="79"/>
    <x v="131"/>
    <n v="561"/>
    <n v="1083"/>
    <x v="0"/>
    <x v="2"/>
    <x v="3"/>
    <x v="1"/>
    <s v="Ja"/>
    <x v="0"/>
    <n v="6"/>
    <x v="2"/>
    <x v="8"/>
    <x v="2"/>
    <x v="0"/>
    <x v="0"/>
    <x v="3"/>
    <x v="0"/>
  </r>
  <r>
    <x v="17"/>
    <x v="79"/>
    <x v="131"/>
    <n v="561"/>
    <n v="1083"/>
    <x v="0"/>
    <x v="2"/>
    <x v="7"/>
    <x v="1"/>
    <s v="Ja"/>
    <x v="0"/>
    <n v="8"/>
    <x v="2"/>
    <x v="8"/>
    <x v="2"/>
    <x v="0"/>
    <x v="0"/>
    <x v="7"/>
    <x v="0"/>
  </r>
  <r>
    <x v="17"/>
    <x v="79"/>
    <x v="131"/>
    <n v="561"/>
    <n v="1083"/>
    <x v="0"/>
    <x v="2"/>
    <x v="2"/>
    <x v="1"/>
    <s v="Ja"/>
    <x v="0"/>
    <n v="4"/>
    <x v="2"/>
    <x v="8"/>
    <x v="2"/>
    <x v="0"/>
    <x v="0"/>
    <x v="2"/>
    <x v="0"/>
  </r>
  <r>
    <x v="17"/>
    <x v="79"/>
    <x v="131"/>
    <n v="563"/>
    <n v="1083"/>
    <x v="0"/>
    <x v="2"/>
    <x v="0"/>
    <x v="1"/>
    <s v="Ja"/>
    <x v="0"/>
    <n v="282"/>
    <x v="2"/>
    <x v="9"/>
    <x v="2"/>
    <x v="0"/>
    <x v="0"/>
    <x v="0"/>
    <x v="0"/>
  </r>
  <r>
    <x v="17"/>
    <x v="79"/>
    <x v="131"/>
    <n v="563"/>
    <n v="1083"/>
    <x v="0"/>
    <x v="2"/>
    <x v="3"/>
    <x v="1"/>
    <s v="Ja"/>
    <x v="0"/>
    <n v="1"/>
    <x v="2"/>
    <x v="9"/>
    <x v="2"/>
    <x v="0"/>
    <x v="0"/>
    <x v="3"/>
    <x v="0"/>
  </r>
  <r>
    <x v="17"/>
    <x v="79"/>
    <x v="131"/>
    <n v="573"/>
    <n v="1083"/>
    <x v="0"/>
    <x v="2"/>
    <x v="0"/>
    <x v="1"/>
    <s v="Ja"/>
    <x v="0"/>
    <n v="6186"/>
    <x v="2"/>
    <x v="10"/>
    <x v="2"/>
    <x v="0"/>
    <x v="0"/>
    <x v="0"/>
    <x v="0"/>
  </r>
  <r>
    <x v="17"/>
    <x v="79"/>
    <x v="131"/>
    <n v="573"/>
    <n v="1083"/>
    <x v="0"/>
    <x v="2"/>
    <x v="3"/>
    <x v="1"/>
    <s v="Ja"/>
    <x v="0"/>
    <n v="5"/>
    <x v="2"/>
    <x v="10"/>
    <x v="2"/>
    <x v="0"/>
    <x v="0"/>
    <x v="3"/>
    <x v="0"/>
  </r>
  <r>
    <x v="17"/>
    <x v="79"/>
    <x v="131"/>
    <n v="573"/>
    <n v="1083"/>
    <x v="0"/>
    <x v="2"/>
    <x v="2"/>
    <x v="1"/>
    <s v="Ja"/>
    <x v="0"/>
    <n v="1"/>
    <x v="2"/>
    <x v="10"/>
    <x v="2"/>
    <x v="0"/>
    <x v="0"/>
    <x v="2"/>
    <x v="0"/>
  </r>
  <r>
    <x v="17"/>
    <x v="79"/>
    <x v="131"/>
    <n v="575"/>
    <n v="1083"/>
    <x v="0"/>
    <x v="2"/>
    <x v="0"/>
    <x v="1"/>
    <s v="Ja"/>
    <x v="0"/>
    <n v="5552"/>
    <x v="2"/>
    <x v="11"/>
    <x v="2"/>
    <x v="0"/>
    <x v="0"/>
    <x v="0"/>
    <x v="0"/>
  </r>
  <r>
    <x v="17"/>
    <x v="79"/>
    <x v="131"/>
    <n v="575"/>
    <n v="1083"/>
    <x v="0"/>
    <x v="2"/>
    <x v="3"/>
    <x v="1"/>
    <s v="Ja"/>
    <x v="0"/>
    <n v="1"/>
    <x v="2"/>
    <x v="11"/>
    <x v="2"/>
    <x v="0"/>
    <x v="0"/>
    <x v="3"/>
    <x v="0"/>
  </r>
  <r>
    <x v="17"/>
    <x v="79"/>
    <x v="131"/>
    <n v="575"/>
    <n v="1083"/>
    <x v="0"/>
    <x v="2"/>
    <x v="2"/>
    <x v="1"/>
    <s v="Ja"/>
    <x v="0"/>
    <n v="1"/>
    <x v="2"/>
    <x v="11"/>
    <x v="2"/>
    <x v="0"/>
    <x v="0"/>
    <x v="2"/>
    <x v="0"/>
  </r>
  <r>
    <x v="17"/>
    <x v="79"/>
    <x v="131"/>
    <n v="580"/>
    <n v="1083"/>
    <x v="0"/>
    <x v="2"/>
    <x v="0"/>
    <x v="1"/>
    <s v="Ja"/>
    <x v="0"/>
    <n v="7009"/>
    <x v="2"/>
    <x v="57"/>
    <x v="2"/>
    <x v="0"/>
    <x v="0"/>
    <x v="0"/>
    <x v="0"/>
  </r>
  <r>
    <x v="17"/>
    <x v="79"/>
    <x v="131"/>
    <n v="580"/>
    <n v="1083"/>
    <x v="0"/>
    <x v="2"/>
    <x v="3"/>
    <x v="1"/>
    <s v="Ja"/>
    <x v="0"/>
    <n v="1"/>
    <x v="2"/>
    <x v="57"/>
    <x v="2"/>
    <x v="0"/>
    <x v="0"/>
    <x v="3"/>
    <x v="0"/>
  </r>
  <r>
    <x v="17"/>
    <x v="79"/>
    <x v="131"/>
    <n v="607"/>
    <n v="1083"/>
    <x v="0"/>
    <x v="2"/>
    <x v="0"/>
    <x v="1"/>
    <s v="Ja"/>
    <x v="0"/>
    <n v="6896"/>
    <x v="2"/>
    <x v="85"/>
    <x v="2"/>
    <x v="0"/>
    <x v="0"/>
    <x v="0"/>
    <x v="0"/>
  </r>
  <r>
    <x v="17"/>
    <x v="79"/>
    <x v="131"/>
    <n v="607"/>
    <n v="1083"/>
    <x v="0"/>
    <x v="2"/>
    <x v="3"/>
    <x v="1"/>
    <s v="Ja"/>
    <x v="0"/>
    <n v="3"/>
    <x v="2"/>
    <x v="85"/>
    <x v="2"/>
    <x v="0"/>
    <x v="0"/>
    <x v="3"/>
    <x v="0"/>
  </r>
  <r>
    <x v="17"/>
    <x v="79"/>
    <x v="131"/>
    <n v="607"/>
    <n v="1083"/>
    <x v="0"/>
    <x v="2"/>
    <x v="7"/>
    <x v="1"/>
    <s v="Ja"/>
    <x v="0"/>
    <n v="2"/>
    <x v="2"/>
    <x v="85"/>
    <x v="2"/>
    <x v="0"/>
    <x v="0"/>
    <x v="7"/>
    <x v="0"/>
  </r>
  <r>
    <x v="17"/>
    <x v="79"/>
    <x v="131"/>
    <n v="615"/>
    <n v="1082"/>
    <x v="0"/>
    <x v="2"/>
    <x v="0"/>
    <x v="1"/>
    <s v="Ja"/>
    <x v="0"/>
    <n v="13514"/>
    <x v="0"/>
    <x v="66"/>
    <x v="2"/>
    <x v="0"/>
    <x v="0"/>
    <x v="0"/>
    <x v="0"/>
  </r>
  <r>
    <x v="17"/>
    <x v="79"/>
    <x v="131"/>
    <n v="615"/>
    <n v="1082"/>
    <x v="0"/>
    <x v="2"/>
    <x v="3"/>
    <x v="1"/>
    <s v="Ja"/>
    <x v="0"/>
    <n v="3"/>
    <x v="0"/>
    <x v="66"/>
    <x v="2"/>
    <x v="0"/>
    <x v="0"/>
    <x v="3"/>
    <x v="0"/>
  </r>
  <r>
    <x v="17"/>
    <x v="79"/>
    <x v="131"/>
    <n v="615"/>
    <n v="1082"/>
    <x v="0"/>
    <x v="2"/>
    <x v="7"/>
    <x v="1"/>
    <s v="Ja"/>
    <x v="0"/>
    <n v="6"/>
    <x v="0"/>
    <x v="66"/>
    <x v="2"/>
    <x v="0"/>
    <x v="0"/>
    <x v="7"/>
    <x v="0"/>
  </r>
  <r>
    <x v="17"/>
    <x v="79"/>
    <x v="131"/>
    <n v="615"/>
    <n v="1082"/>
    <x v="0"/>
    <x v="2"/>
    <x v="5"/>
    <x v="1"/>
    <s v="Ja"/>
    <x v="0"/>
    <n v="1"/>
    <x v="0"/>
    <x v="66"/>
    <x v="2"/>
    <x v="0"/>
    <x v="0"/>
    <x v="5"/>
    <x v="0"/>
  </r>
  <r>
    <x v="17"/>
    <x v="79"/>
    <x v="131"/>
    <n v="621"/>
    <n v="1083"/>
    <x v="0"/>
    <x v="2"/>
    <x v="0"/>
    <x v="1"/>
    <s v="Ja"/>
    <x v="0"/>
    <n v="12903"/>
    <x v="2"/>
    <x v="12"/>
    <x v="2"/>
    <x v="0"/>
    <x v="0"/>
    <x v="0"/>
    <x v="0"/>
  </r>
  <r>
    <x v="17"/>
    <x v="79"/>
    <x v="131"/>
    <n v="621"/>
    <n v="1083"/>
    <x v="0"/>
    <x v="2"/>
    <x v="3"/>
    <x v="1"/>
    <s v="Ja"/>
    <x v="0"/>
    <n v="8"/>
    <x v="2"/>
    <x v="12"/>
    <x v="2"/>
    <x v="0"/>
    <x v="0"/>
    <x v="3"/>
    <x v="0"/>
  </r>
  <r>
    <x v="17"/>
    <x v="79"/>
    <x v="131"/>
    <n v="630"/>
    <n v="1083"/>
    <x v="0"/>
    <x v="2"/>
    <x v="0"/>
    <x v="1"/>
    <s v="Ja"/>
    <x v="0"/>
    <n v="16415"/>
    <x v="2"/>
    <x v="13"/>
    <x v="2"/>
    <x v="0"/>
    <x v="0"/>
    <x v="0"/>
    <x v="0"/>
  </r>
  <r>
    <x v="17"/>
    <x v="79"/>
    <x v="131"/>
    <n v="630"/>
    <n v="1083"/>
    <x v="0"/>
    <x v="2"/>
    <x v="3"/>
    <x v="1"/>
    <s v="Ja"/>
    <x v="0"/>
    <n v="9"/>
    <x v="2"/>
    <x v="13"/>
    <x v="2"/>
    <x v="0"/>
    <x v="0"/>
    <x v="3"/>
    <x v="0"/>
  </r>
  <r>
    <x v="17"/>
    <x v="79"/>
    <x v="131"/>
    <n v="630"/>
    <n v="1083"/>
    <x v="0"/>
    <x v="2"/>
    <x v="7"/>
    <x v="1"/>
    <s v="Ja"/>
    <x v="0"/>
    <n v="4"/>
    <x v="2"/>
    <x v="13"/>
    <x v="2"/>
    <x v="0"/>
    <x v="0"/>
    <x v="7"/>
    <x v="0"/>
  </r>
  <r>
    <x v="17"/>
    <x v="79"/>
    <x v="131"/>
    <n v="657"/>
    <n v="1082"/>
    <x v="0"/>
    <x v="2"/>
    <x v="0"/>
    <x v="1"/>
    <s v="Ja"/>
    <x v="0"/>
    <n v="7707"/>
    <x v="0"/>
    <x v="67"/>
    <x v="2"/>
    <x v="0"/>
    <x v="0"/>
    <x v="0"/>
    <x v="0"/>
  </r>
  <r>
    <x v="17"/>
    <x v="79"/>
    <x v="131"/>
    <n v="657"/>
    <n v="1082"/>
    <x v="0"/>
    <x v="2"/>
    <x v="3"/>
    <x v="1"/>
    <s v="Ja"/>
    <x v="0"/>
    <n v="1"/>
    <x v="0"/>
    <x v="67"/>
    <x v="2"/>
    <x v="0"/>
    <x v="0"/>
    <x v="3"/>
    <x v="0"/>
  </r>
  <r>
    <x v="17"/>
    <x v="79"/>
    <x v="131"/>
    <n v="657"/>
    <n v="1082"/>
    <x v="0"/>
    <x v="2"/>
    <x v="7"/>
    <x v="1"/>
    <s v="Ja"/>
    <x v="0"/>
    <n v="3"/>
    <x v="0"/>
    <x v="67"/>
    <x v="2"/>
    <x v="0"/>
    <x v="0"/>
    <x v="7"/>
    <x v="0"/>
  </r>
  <r>
    <x v="17"/>
    <x v="79"/>
    <x v="131"/>
    <n v="657"/>
    <n v="1082"/>
    <x v="0"/>
    <x v="2"/>
    <x v="2"/>
    <x v="1"/>
    <s v="Ja"/>
    <x v="0"/>
    <n v="1"/>
    <x v="0"/>
    <x v="67"/>
    <x v="2"/>
    <x v="0"/>
    <x v="0"/>
    <x v="2"/>
    <x v="0"/>
  </r>
  <r>
    <x v="17"/>
    <x v="79"/>
    <x v="131"/>
    <n v="661"/>
    <n v="1082"/>
    <x v="0"/>
    <x v="2"/>
    <x v="0"/>
    <x v="1"/>
    <s v="Ja"/>
    <x v="0"/>
    <n v="1"/>
    <x v="0"/>
    <x v="68"/>
    <x v="2"/>
    <x v="0"/>
    <x v="0"/>
    <x v="0"/>
    <x v="0"/>
  </r>
  <r>
    <x v="17"/>
    <x v="79"/>
    <x v="131"/>
    <n v="707"/>
    <n v="1082"/>
    <x v="0"/>
    <x v="2"/>
    <x v="0"/>
    <x v="1"/>
    <s v="Ja"/>
    <x v="0"/>
    <n v="1"/>
    <x v="0"/>
    <x v="86"/>
    <x v="2"/>
    <x v="0"/>
    <x v="0"/>
    <x v="0"/>
    <x v="0"/>
  </r>
  <r>
    <x v="17"/>
    <x v="79"/>
    <x v="131"/>
    <n v="727"/>
    <n v="1082"/>
    <x v="0"/>
    <x v="2"/>
    <x v="0"/>
    <x v="1"/>
    <s v="Ja"/>
    <x v="0"/>
    <n v="1"/>
    <x v="0"/>
    <x v="89"/>
    <x v="2"/>
    <x v="0"/>
    <x v="0"/>
    <x v="0"/>
    <x v="0"/>
  </r>
  <r>
    <x v="17"/>
    <x v="79"/>
    <x v="131"/>
    <n v="751"/>
    <n v="1082"/>
    <x v="0"/>
    <x v="2"/>
    <x v="0"/>
    <x v="1"/>
    <s v="Ja"/>
    <x v="0"/>
    <n v="5"/>
    <x v="0"/>
    <x v="1"/>
    <x v="2"/>
    <x v="0"/>
    <x v="0"/>
    <x v="0"/>
    <x v="0"/>
  </r>
  <r>
    <x v="17"/>
    <x v="79"/>
    <x v="131"/>
    <n v="756"/>
    <n v="1082"/>
    <x v="0"/>
    <x v="2"/>
    <x v="0"/>
    <x v="1"/>
    <s v="Ja"/>
    <x v="0"/>
    <n v="2"/>
    <x v="0"/>
    <x v="73"/>
    <x v="2"/>
    <x v="0"/>
    <x v="0"/>
    <x v="0"/>
    <x v="0"/>
  </r>
  <r>
    <x v="17"/>
    <x v="79"/>
    <x v="131"/>
    <n v="760"/>
    <n v="1082"/>
    <x v="0"/>
    <x v="2"/>
    <x v="0"/>
    <x v="1"/>
    <s v="Ja"/>
    <x v="0"/>
    <n v="2"/>
    <x v="0"/>
    <x v="14"/>
    <x v="2"/>
    <x v="0"/>
    <x v="0"/>
    <x v="0"/>
    <x v="0"/>
  </r>
  <r>
    <x v="17"/>
    <x v="79"/>
    <x v="131"/>
    <n v="766"/>
    <n v="1082"/>
    <x v="0"/>
    <x v="2"/>
    <x v="0"/>
    <x v="1"/>
    <s v="Ja"/>
    <x v="0"/>
    <n v="8"/>
    <x v="0"/>
    <x v="74"/>
    <x v="2"/>
    <x v="0"/>
    <x v="0"/>
    <x v="0"/>
    <x v="0"/>
  </r>
  <r>
    <x v="17"/>
    <x v="79"/>
    <x v="131"/>
    <n v="813"/>
    <n v="1081"/>
    <x v="0"/>
    <x v="2"/>
    <x v="0"/>
    <x v="1"/>
    <s v="Ja"/>
    <x v="0"/>
    <n v="2"/>
    <x v="5"/>
    <x v="58"/>
    <x v="2"/>
    <x v="0"/>
    <x v="0"/>
    <x v="0"/>
    <x v="0"/>
  </r>
  <r>
    <x v="17"/>
    <x v="80"/>
    <x v="131"/>
    <n v="0"/>
    <n v="0"/>
    <x v="1"/>
    <x v="2"/>
    <x v="0"/>
    <x v="1"/>
    <s v="Ja"/>
    <x v="0"/>
    <n v="386"/>
    <x v="3"/>
    <x v="15"/>
    <x v="2"/>
    <x v="0"/>
    <x v="1"/>
    <x v="0"/>
    <x v="0"/>
  </r>
  <r>
    <x v="17"/>
    <x v="80"/>
    <x v="131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80"/>
    <x v="131"/>
    <n v="0"/>
    <n v="0"/>
    <x v="1"/>
    <x v="2"/>
    <x v="7"/>
    <x v="1"/>
    <s v="Ja"/>
    <x v="0"/>
    <n v="20"/>
    <x v="3"/>
    <x v="15"/>
    <x v="2"/>
    <x v="0"/>
    <x v="1"/>
    <x v="7"/>
    <x v="0"/>
  </r>
  <r>
    <x v="17"/>
    <x v="80"/>
    <x v="131"/>
    <n v="0"/>
    <n v="0"/>
    <x v="1"/>
    <x v="2"/>
    <x v="2"/>
    <x v="1"/>
    <s v="Ja"/>
    <x v="0"/>
    <n v="2"/>
    <x v="3"/>
    <x v="15"/>
    <x v="2"/>
    <x v="0"/>
    <x v="1"/>
    <x v="2"/>
    <x v="0"/>
  </r>
  <r>
    <x v="17"/>
    <x v="80"/>
    <x v="131"/>
    <n v="0"/>
    <n v="0"/>
    <x v="3"/>
    <x v="2"/>
    <x v="0"/>
    <x v="1"/>
    <s v="Ja"/>
    <x v="0"/>
    <n v="11"/>
    <x v="3"/>
    <x v="15"/>
    <x v="2"/>
    <x v="0"/>
    <x v="3"/>
    <x v="0"/>
    <x v="0"/>
  </r>
  <r>
    <x v="17"/>
    <x v="80"/>
    <x v="131"/>
    <n v="0"/>
    <n v="0"/>
    <x v="3"/>
    <x v="2"/>
    <x v="2"/>
    <x v="1"/>
    <s v="Ja"/>
    <x v="0"/>
    <n v="7"/>
    <x v="3"/>
    <x v="15"/>
    <x v="2"/>
    <x v="0"/>
    <x v="3"/>
    <x v="2"/>
    <x v="0"/>
  </r>
  <r>
    <x v="17"/>
    <x v="80"/>
    <x v="131"/>
    <n v="101"/>
    <n v="1084"/>
    <x v="0"/>
    <x v="2"/>
    <x v="0"/>
    <x v="1"/>
    <s v="Ja"/>
    <x v="0"/>
    <n v="3"/>
    <x v="1"/>
    <x v="2"/>
    <x v="2"/>
    <x v="0"/>
    <x v="0"/>
    <x v="0"/>
    <x v="0"/>
  </r>
  <r>
    <x v="17"/>
    <x v="80"/>
    <x v="131"/>
    <n v="147"/>
    <n v="1084"/>
    <x v="0"/>
    <x v="2"/>
    <x v="0"/>
    <x v="1"/>
    <s v="Ja"/>
    <x v="0"/>
    <n v="2"/>
    <x v="1"/>
    <x v="16"/>
    <x v="2"/>
    <x v="0"/>
    <x v="0"/>
    <x v="0"/>
    <x v="0"/>
  </r>
  <r>
    <x v="17"/>
    <x v="80"/>
    <x v="131"/>
    <n v="230"/>
    <n v="1084"/>
    <x v="0"/>
    <x v="2"/>
    <x v="0"/>
    <x v="1"/>
    <s v="Ja"/>
    <x v="0"/>
    <n v="1"/>
    <x v="1"/>
    <x v="35"/>
    <x v="2"/>
    <x v="0"/>
    <x v="0"/>
    <x v="0"/>
    <x v="0"/>
  </r>
  <r>
    <x v="17"/>
    <x v="80"/>
    <x v="131"/>
    <n v="240"/>
    <n v="1084"/>
    <x v="0"/>
    <x v="2"/>
    <x v="0"/>
    <x v="1"/>
    <s v="Ja"/>
    <x v="0"/>
    <n v="1"/>
    <x v="1"/>
    <x v="36"/>
    <x v="2"/>
    <x v="0"/>
    <x v="0"/>
    <x v="0"/>
    <x v="0"/>
  </r>
  <r>
    <x v="17"/>
    <x v="80"/>
    <x v="131"/>
    <n v="306"/>
    <n v="1085"/>
    <x v="0"/>
    <x v="2"/>
    <x v="0"/>
    <x v="1"/>
    <s v="Ja"/>
    <x v="0"/>
    <n v="1"/>
    <x v="4"/>
    <x v="43"/>
    <x v="2"/>
    <x v="0"/>
    <x v="0"/>
    <x v="0"/>
    <x v="0"/>
  </r>
  <r>
    <x v="17"/>
    <x v="80"/>
    <x v="131"/>
    <n v="326"/>
    <n v="1085"/>
    <x v="0"/>
    <x v="2"/>
    <x v="0"/>
    <x v="1"/>
    <s v="Ja"/>
    <x v="0"/>
    <n v="1"/>
    <x v="4"/>
    <x v="65"/>
    <x v="2"/>
    <x v="0"/>
    <x v="0"/>
    <x v="0"/>
    <x v="0"/>
  </r>
  <r>
    <x v="17"/>
    <x v="80"/>
    <x v="131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80"/>
    <x v="131"/>
    <n v="540"/>
    <n v="1083"/>
    <x v="0"/>
    <x v="2"/>
    <x v="0"/>
    <x v="1"/>
    <s v="Ja"/>
    <x v="0"/>
    <n v="1"/>
    <x v="2"/>
    <x v="93"/>
    <x v="2"/>
    <x v="0"/>
    <x v="0"/>
    <x v="0"/>
    <x v="0"/>
  </r>
  <r>
    <x v="17"/>
    <x v="80"/>
    <x v="131"/>
    <n v="561"/>
    <n v="1083"/>
    <x v="0"/>
    <x v="2"/>
    <x v="0"/>
    <x v="1"/>
    <s v="Ja"/>
    <x v="0"/>
    <n v="1"/>
    <x v="2"/>
    <x v="8"/>
    <x v="2"/>
    <x v="0"/>
    <x v="0"/>
    <x v="0"/>
    <x v="0"/>
  </r>
  <r>
    <x v="17"/>
    <x v="80"/>
    <x v="131"/>
    <n v="607"/>
    <n v="1083"/>
    <x v="0"/>
    <x v="2"/>
    <x v="0"/>
    <x v="1"/>
    <s v="Ja"/>
    <x v="0"/>
    <n v="1"/>
    <x v="2"/>
    <x v="85"/>
    <x v="2"/>
    <x v="0"/>
    <x v="0"/>
    <x v="0"/>
    <x v="0"/>
  </r>
  <r>
    <x v="17"/>
    <x v="80"/>
    <x v="131"/>
    <n v="615"/>
    <n v="1082"/>
    <x v="0"/>
    <x v="2"/>
    <x v="0"/>
    <x v="1"/>
    <s v="Ja"/>
    <x v="0"/>
    <n v="6"/>
    <x v="0"/>
    <x v="66"/>
    <x v="2"/>
    <x v="0"/>
    <x v="0"/>
    <x v="0"/>
    <x v="0"/>
  </r>
  <r>
    <x v="17"/>
    <x v="80"/>
    <x v="131"/>
    <n v="621"/>
    <n v="1083"/>
    <x v="0"/>
    <x v="2"/>
    <x v="0"/>
    <x v="1"/>
    <s v="Ja"/>
    <x v="0"/>
    <n v="2"/>
    <x v="2"/>
    <x v="12"/>
    <x v="2"/>
    <x v="0"/>
    <x v="0"/>
    <x v="0"/>
    <x v="0"/>
  </r>
  <r>
    <x v="17"/>
    <x v="80"/>
    <x v="131"/>
    <n v="630"/>
    <n v="1083"/>
    <x v="0"/>
    <x v="2"/>
    <x v="0"/>
    <x v="1"/>
    <s v="Ja"/>
    <x v="0"/>
    <n v="2"/>
    <x v="2"/>
    <x v="13"/>
    <x v="2"/>
    <x v="0"/>
    <x v="0"/>
    <x v="0"/>
    <x v="0"/>
  </r>
  <r>
    <x v="17"/>
    <x v="80"/>
    <x v="131"/>
    <n v="657"/>
    <n v="1082"/>
    <x v="0"/>
    <x v="2"/>
    <x v="0"/>
    <x v="1"/>
    <s v="Ja"/>
    <x v="0"/>
    <n v="4500"/>
    <x v="0"/>
    <x v="67"/>
    <x v="2"/>
    <x v="0"/>
    <x v="0"/>
    <x v="0"/>
    <x v="0"/>
  </r>
  <r>
    <x v="17"/>
    <x v="80"/>
    <x v="131"/>
    <n v="657"/>
    <n v="1082"/>
    <x v="0"/>
    <x v="2"/>
    <x v="7"/>
    <x v="1"/>
    <s v="Ja"/>
    <x v="0"/>
    <n v="1"/>
    <x v="0"/>
    <x v="67"/>
    <x v="2"/>
    <x v="0"/>
    <x v="0"/>
    <x v="7"/>
    <x v="0"/>
  </r>
  <r>
    <x v="17"/>
    <x v="80"/>
    <x v="131"/>
    <n v="657"/>
    <n v="1082"/>
    <x v="0"/>
    <x v="2"/>
    <x v="4"/>
    <x v="1"/>
    <s v="Ja"/>
    <x v="0"/>
    <n v="1"/>
    <x v="0"/>
    <x v="67"/>
    <x v="2"/>
    <x v="0"/>
    <x v="0"/>
    <x v="4"/>
    <x v="0"/>
  </r>
  <r>
    <x v="17"/>
    <x v="80"/>
    <x v="131"/>
    <n v="657"/>
    <n v="1082"/>
    <x v="0"/>
    <x v="2"/>
    <x v="8"/>
    <x v="1"/>
    <s v="Ja"/>
    <x v="0"/>
    <n v="2"/>
    <x v="0"/>
    <x v="67"/>
    <x v="2"/>
    <x v="0"/>
    <x v="0"/>
    <x v="8"/>
    <x v="0"/>
  </r>
  <r>
    <x v="17"/>
    <x v="80"/>
    <x v="131"/>
    <n v="661"/>
    <n v="1082"/>
    <x v="0"/>
    <x v="2"/>
    <x v="0"/>
    <x v="1"/>
    <s v="Ja"/>
    <x v="0"/>
    <n v="7974"/>
    <x v="0"/>
    <x v="68"/>
    <x v="2"/>
    <x v="0"/>
    <x v="0"/>
    <x v="0"/>
    <x v="0"/>
  </r>
  <r>
    <x v="17"/>
    <x v="80"/>
    <x v="131"/>
    <n v="661"/>
    <n v="1082"/>
    <x v="0"/>
    <x v="2"/>
    <x v="3"/>
    <x v="1"/>
    <s v="Ja"/>
    <x v="0"/>
    <n v="1"/>
    <x v="0"/>
    <x v="68"/>
    <x v="2"/>
    <x v="0"/>
    <x v="0"/>
    <x v="3"/>
    <x v="0"/>
  </r>
  <r>
    <x v="17"/>
    <x v="80"/>
    <x v="131"/>
    <n v="661"/>
    <n v="1082"/>
    <x v="0"/>
    <x v="2"/>
    <x v="7"/>
    <x v="1"/>
    <s v="Ja"/>
    <x v="0"/>
    <n v="3"/>
    <x v="0"/>
    <x v="68"/>
    <x v="2"/>
    <x v="0"/>
    <x v="0"/>
    <x v="7"/>
    <x v="0"/>
  </r>
  <r>
    <x v="17"/>
    <x v="80"/>
    <x v="131"/>
    <n v="661"/>
    <n v="1082"/>
    <x v="0"/>
    <x v="2"/>
    <x v="4"/>
    <x v="1"/>
    <s v="Ja"/>
    <x v="0"/>
    <n v="1"/>
    <x v="0"/>
    <x v="68"/>
    <x v="2"/>
    <x v="0"/>
    <x v="0"/>
    <x v="4"/>
    <x v="0"/>
  </r>
  <r>
    <x v="17"/>
    <x v="80"/>
    <x v="131"/>
    <n v="665"/>
    <n v="1082"/>
    <x v="0"/>
    <x v="2"/>
    <x v="0"/>
    <x v="1"/>
    <s v="Ja"/>
    <x v="0"/>
    <n v="1992"/>
    <x v="0"/>
    <x v="69"/>
    <x v="2"/>
    <x v="0"/>
    <x v="0"/>
    <x v="0"/>
    <x v="0"/>
  </r>
  <r>
    <x v="17"/>
    <x v="80"/>
    <x v="131"/>
    <n v="665"/>
    <n v="1082"/>
    <x v="0"/>
    <x v="2"/>
    <x v="3"/>
    <x v="1"/>
    <s v="Ja"/>
    <x v="0"/>
    <n v="4"/>
    <x v="0"/>
    <x v="69"/>
    <x v="2"/>
    <x v="0"/>
    <x v="0"/>
    <x v="3"/>
    <x v="0"/>
  </r>
  <r>
    <x v="17"/>
    <x v="80"/>
    <x v="131"/>
    <n v="671"/>
    <n v="1082"/>
    <x v="0"/>
    <x v="2"/>
    <x v="0"/>
    <x v="1"/>
    <s v="Ja"/>
    <x v="0"/>
    <n v="2264"/>
    <x v="0"/>
    <x v="70"/>
    <x v="2"/>
    <x v="0"/>
    <x v="0"/>
    <x v="0"/>
    <x v="0"/>
  </r>
  <r>
    <x v="17"/>
    <x v="80"/>
    <x v="131"/>
    <n v="671"/>
    <n v="1082"/>
    <x v="0"/>
    <x v="2"/>
    <x v="7"/>
    <x v="1"/>
    <s v="Ja"/>
    <x v="0"/>
    <n v="1"/>
    <x v="0"/>
    <x v="70"/>
    <x v="2"/>
    <x v="0"/>
    <x v="0"/>
    <x v="7"/>
    <x v="0"/>
  </r>
  <r>
    <x v="17"/>
    <x v="80"/>
    <x v="131"/>
    <n v="671"/>
    <n v="1082"/>
    <x v="0"/>
    <x v="2"/>
    <x v="2"/>
    <x v="1"/>
    <s v="Ja"/>
    <x v="0"/>
    <n v="1"/>
    <x v="0"/>
    <x v="70"/>
    <x v="2"/>
    <x v="0"/>
    <x v="0"/>
    <x v="2"/>
    <x v="0"/>
  </r>
  <r>
    <x v="17"/>
    <x v="80"/>
    <x v="131"/>
    <n v="706"/>
    <n v="1082"/>
    <x v="0"/>
    <x v="2"/>
    <x v="0"/>
    <x v="1"/>
    <s v="Ja"/>
    <x v="0"/>
    <n v="4915"/>
    <x v="0"/>
    <x v="78"/>
    <x v="2"/>
    <x v="0"/>
    <x v="0"/>
    <x v="0"/>
    <x v="0"/>
  </r>
  <r>
    <x v="17"/>
    <x v="80"/>
    <x v="131"/>
    <n v="706"/>
    <n v="1082"/>
    <x v="0"/>
    <x v="2"/>
    <x v="3"/>
    <x v="1"/>
    <s v="Ja"/>
    <x v="0"/>
    <n v="2"/>
    <x v="0"/>
    <x v="78"/>
    <x v="2"/>
    <x v="0"/>
    <x v="0"/>
    <x v="3"/>
    <x v="0"/>
  </r>
  <r>
    <x v="17"/>
    <x v="80"/>
    <x v="131"/>
    <n v="706"/>
    <n v="1082"/>
    <x v="0"/>
    <x v="2"/>
    <x v="5"/>
    <x v="1"/>
    <s v="Ja"/>
    <x v="0"/>
    <n v="1"/>
    <x v="0"/>
    <x v="78"/>
    <x v="2"/>
    <x v="0"/>
    <x v="0"/>
    <x v="5"/>
    <x v="0"/>
  </r>
  <r>
    <x v="17"/>
    <x v="80"/>
    <x v="131"/>
    <n v="707"/>
    <n v="1082"/>
    <x v="0"/>
    <x v="2"/>
    <x v="0"/>
    <x v="1"/>
    <s v="Ja"/>
    <x v="0"/>
    <n v="4300"/>
    <x v="0"/>
    <x v="86"/>
    <x v="2"/>
    <x v="0"/>
    <x v="0"/>
    <x v="0"/>
    <x v="0"/>
  </r>
  <r>
    <x v="17"/>
    <x v="80"/>
    <x v="131"/>
    <n v="707"/>
    <n v="1082"/>
    <x v="0"/>
    <x v="2"/>
    <x v="3"/>
    <x v="1"/>
    <s v="Ja"/>
    <x v="0"/>
    <n v="4"/>
    <x v="0"/>
    <x v="86"/>
    <x v="2"/>
    <x v="0"/>
    <x v="0"/>
    <x v="3"/>
    <x v="0"/>
  </r>
  <r>
    <x v="17"/>
    <x v="80"/>
    <x v="131"/>
    <n v="707"/>
    <n v="1082"/>
    <x v="0"/>
    <x v="2"/>
    <x v="2"/>
    <x v="1"/>
    <s v="Ja"/>
    <x v="0"/>
    <n v="1"/>
    <x v="0"/>
    <x v="86"/>
    <x v="2"/>
    <x v="0"/>
    <x v="0"/>
    <x v="2"/>
    <x v="0"/>
  </r>
  <r>
    <x v="17"/>
    <x v="80"/>
    <x v="131"/>
    <n v="710"/>
    <n v="1082"/>
    <x v="0"/>
    <x v="2"/>
    <x v="0"/>
    <x v="1"/>
    <s v="Ja"/>
    <x v="0"/>
    <n v="6250"/>
    <x v="0"/>
    <x v="87"/>
    <x v="2"/>
    <x v="0"/>
    <x v="0"/>
    <x v="0"/>
    <x v="0"/>
  </r>
  <r>
    <x v="17"/>
    <x v="80"/>
    <x v="131"/>
    <n v="710"/>
    <n v="1082"/>
    <x v="0"/>
    <x v="2"/>
    <x v="3"/>
    <x v="1"/>
    <s v="Ja"/>
    <x v="0"/>
    <n v="2"/>
    <x v="0"/>
    <x v="87"/>
    <x v="2"/>
    <x v="0"/>
    <x v="0"/>
    <x v="3"/>
    <x v="0"/>
  </r>
  <r>
    <x v="17"/>
    <x v="80"/>
    <x v="131"/>
    <n v="710"/>
    <n v="1082"/>
    <x v="0"/>
    <x v="2"/>
    <x v="7"/>
    <x v="1"/>
    <s v="Ja"/>
    <x v="0"/>
    <n v="1"/>
    <x v="0"/>
    <x v="87"/>
    <x v="2"/>
    <x v="0"/>
    <x v="0"/>
    <x v="7"/>
    <x v="0"/>
  </r>
  <r>
    <x v="17"/>
    <x v="80"/>
    <x v="131"/>
    <n v="727"/>
    <n v="1082"/>
    <x v="0"/>
    <x v="2"/>
    <x v="0"/>
    <x v="1"/>
    <s v="Ja"/>
    <x v="0"/>
    <n v="2666"/>
    <x v="0"/>
    <x v="89"/>
    <x v="2"/>
    <x v="0"/>
    <x v="0"/>
    <x v="0"/>
    <x v="0"/>
  </r>
  <r>
    <x v="17"/>
    <x v="80"/>
    <x v="131"/>
    <n v="730"/>
    <n v="1082"/>
    <x v="0"/>
    <x v="2"/>
    <x v="0"/>
    <x v="1"/>
    <s v="Ja"/>
    <x v="0"/>
    <n v="13349"/>
    <x v="0"/>
    <x v="71"/>
    <x v="2"/>
    <x v="0"/>
    <x v="0"/>
    <x v="0"/>
    <x v="0"/>
  </r>
  <r>
    <x v="17"/>
    <x v="80"/>
    <x v="131"/>
    <n v="730"/>
    <n v="1082"/>
    <x v="0"/>
    <x v="2"/>
    <x v="3"/>
    <x v="1"/>
    <s v="Ja"/>
    <x v="0"/>
    <n v="5"/>
    <x v="0"/>
    <x v="71"/>
    <x v="2"/>
    <x v="0"/>
    <x v="0"/>
    <x v="3"/>
    <x v="0"/>
  </r>
  <r>
    <x v="17"/>
    <x v="80"/>
    <x v="131"/>
    <n v="730"/>
    <n v="1082"/>
    <x v="0"/>
    <x v="2"/>
    <x v="7"/>
    <x v="1"/>
    <s v="Ja"/>
    <x v="0"/>
    <n v="1"/>
    <x v="0"/>
    <x v="71"/>
    <x v="2"/>
    <x v="0"/>
    <x v="0"/>
    <x v="7"/>
    <x v="0"/>
  </r>
  <r>
    <x v="17"/>
    <x v="80"/>
    <x v="131"/>
    <n v="730"/>
    <n v="1082"/>
    <x v="0"/>
    <x v="2"/>
    <x v="2"/>
    <x v="1"/>
    <s v="Ja"/>
    <x v="0"/>
    <n v="4"/>
    <x v="0"/>
    <x v="71"/>
    <x v="2"/>
    <x v="0"/>
    <x v="0"/>
    <x v="2"/>
    <x v="0"/>
  </r>
  <r>
    <x v="17"/>
    <x v="80"/>
    <x v="131"/>
    <n v="740"/>
    <n v="1082"/>
    <x v="0"/>
    <x v="2"/>
    <x v="0"/>
    <x v="1"/>
    <s v="Ja"/>
    <x v="0"/>
    <n v="12888"/>
    <x v="0"/>
    <x v="72"/>
    <x v="2"/>
    <x v="0"/>
    <x v="0"/>
    <x v="0"/>
    <x v="0"/>
  </r>
  <r>
    <x v="17"/>
    <x v="80"/>
    <x v="131"/>
    <n v="740"/>
    <n v="1082"/>
    <x v="0"/>
    <x v="2"/>
    <x v="3"/>
    <x v="1"/>
    <s v="Ja"/>
    <x v="0"/>
    <n v="11"/>
    <x v="0"/>
    <x v="72"/>
    <x v="2"/>
    <x v="0"/>
    <x v="0"/>
    <x v="3"/>
    <x v="0"/>
  </r>
  <r>
    <x v="17"/>
    <x v="80"/>
    <x v="131"/>
    <n v="740"/>
    <n v="1082"/>
    <x v="0"/>
    <x v="2"/>
    <x v="7"/>
    <x v="1"/>
    <s v="Ja"/>
    <x v="0"/>
    <n v="3"/>
    <x v="0"/>
    <x v="72"/>
    <x v="2"/>
    <x v="0"/>
    <x v="0"/>
    <x v="7"/>
    <x v="0"/>
  </r>
  <r>
    <x v="17"/>
    <x v="80"/>
    <x v="131"/>
    <n v="740"/>
    <n v="1082"/>
    <x v="0"/>
    <x v="2"/>
    <x v="2"/>
    <x v="1"/>
    <s v="Ja"/>
    <x v="0"/>
    <n v="1"/>
    <x v="0"/>
    <x v="72"/>
    <x v="2"/>
    <x v="0"/>
    <x v="0"/>
    <x v="2"/>
    <x v="0"/>
  </r>
  <r>
    <x v="17"/>
    <x v="80"/>
    <x v="131"/>
    <n v="740"/>
    <n v="1082"/>
    <x v="0"/>
    <x v="2"/>
    <x v="5"/>
    <x v="1"/>
    <s v="Ja"/>
    <x v="0"/>
    <n v="1"/>
    <x v="0"/>
    <x v="72"/>
    <x v="2"/>
    <x v="0"/>
    <x v="0"/>
    <x v="5"/>
    <x v="0"/>
  </r>
  <r>
    <x v="17"/>
    <x v="80"/>
    <x v="131"/>
    <n v="741"/>
    <n v="1082"/>
    <x v="0"/>
    <x v="2"/>
    <x v="0"/>
    <x v="1"/>
    <s v="Ja"/>
    <x v="0"/>
    <n v="313"/>
    <x v="0"/>
    <x v="88"/>
    <x v="2"/>
    <x v="0"/>
    <x v="0"/>
    <x v="0"/>
    <x v="0"/>
  </r>
  <r>
    <x v="17"/>
    <x v="80"/>
    <x v="131"/>
    <n v="746"/>
    <n v="1082"/>
    <x v="0"/>
    <x v="2"/>
    <x v="0"/>
    <x v="1"/>
    <s v="Ja"/>
    <x v="0"/>
    <n v="8646"/>
    <x v="0"/>
    <x v="0"/>
    <x v="2"/>
    <x v="0"/>
    <x v="0"/>
    <x v="0"/>
    <x v="0"/>
  </r>
  <r>
    <x v="17"/>
    <x v="80"/>
    <x v="131"/>
    <n v="746"/>
    <n v="1082"/>
    <x v="0"/>
    <x v="2"/>
    <x v="3"/>
    <x v="1"/>
    <s v="Ja"/>
    <x v="0"/>
    <n v="4"/>
    <x v="0"/>
    <x v="0"/>
    <x v="2"/>
    <x v="0"/>
    <x v="0"/>
    <x v="3"/>
    <x v="0"/>
  </r>
  <r>
    <x v="17"/>
    <x v="80"/>
    <x v="131"/>
    <n v="746"/>
    <n v="1082"/>
    <x v="0"/>
    <x v="2"/>
    <x v="7"/>
    <x v="1"/>
    <s v="Ja"/>
    <x v="0"/>
    <n v="3"/>
    <x v="0"/>
    <x v="0"/>
    <x v="2"/>
    <x v="0"/>
    <x v="0"/>
    <x v="7"/>
    <x v="0"/>
  </r>
  <r>
    <x v="17"/>
    <x v="80"/>
    <x v="131"/>
    <n v="746"/>
    <n v="1082"/>
    <x v="0"/>
    <x v="2"/>
    <x v="8"/>
    <x v="1"/>
    <s v="Ja"/>
    <x v="0"/>
    <n v="41"/>
    <x v="0"/>
    <x v="0"/>
    <x v="2"/>
    <x v="0"/>
    <x v="0"/>
    <x v="8"/>
    <x v="0"/>
  </r>
  <r>
    <x v="17"/>
    <x v="80"/>
    <x v="131"/>
    <n v="746"/>
    <n v="1082"/>
    <x v="0"/>
    <x v="2"/>
    <x v="5"/>
    <x v="1"/>
    <s v="Ja"/>
    <x v="0"/>
    <n v="1"/>
    <x v="0"/>
    <x v="0"/>
    <x v="2"/>
    <x v="0"/>
    <x v="0"/>
    <x v="5"/>
    <x v="0"/>
  </r>
  <r>
    <x v="17"/>
    <x v="80"/>
    <x v="131"/>
    <n v="751"/>
    <n v="1082"/>
    <x v="0"/>
    <x v="2"/>
    <x v="0"/>
    <x v="1"/>
    <s v="Ja"/>
    <x v="0"/>
    <n v="29349"/>
    <x v="0"/>
    <x v="1"/>
    <x v="2"/>
    <x v="0"/>
    <x v="0"/>
    <x v="0"/>
    <x v="0"/>
  </r>
  <r>
    <x v="17"/>
    <x v="80"/>
    <x v="131"/>
    <n v="751"/>
    <n v="1082"/>
    <x v="0"/>
    <x v="2"/>
    <x v="3"/>
    <x v="1"/>
    <s v="Ja"/>
    <x v="0"/>
    <n v="14"/>
    <x v="0"/>
    <x v="1"/>
    <x v="2"/>
    <x v="0"/>
    <x v="0"/>
    <x v="3"/>
    <x v="0"/>
  </r>
  <r>
    <x v="17"/>
    <x v="80"/>
    <x v="131"/>
    <n v="751"/>
    <n v="1082"/>
    <x v="0"/>
    <x v="2"/>
    <x v="7"/>
    <x v="1"/>
    <s v="Ja"/>
    <x v="0"/>
    <n v="12"/>
    <x v="0"/>
    <x v="1"/>
    <x v="2"/>
    <x v="0"/>
    <x v="0"/>
    <x v="7"/>
    <x v="0"/>
  </r>
  <r>
    <x v="17"/>
    <x v="80"/>
    <x v="131"/>
    <n v="751"/>
    <n v="1082"/>
    <x v="0"/>
    <x v="2"/>
    <x v="4"/>
    <x v="1"/>
    <s v="Ja"/>
    <x v="0"/>
    <n v="1"/>
    <x v="0"/>
    <x v="1"/>
    <x v="2"/>
    <x v="0"/>
    <x v="0"/>
    <x v="4"/>
    <x v="0"/>
  </r>
  <r>
    <x v="17"/>
    <x v="80"/>
    <x v="131"/>
    <n v="751"/>
    <n v="1082"/>
    <x v="0"/>
    <x v="2"/>
    <x v="8"/>
    <x v="1"/>
    <s v="Ja"/>
    <x v="0"/>
    <n v="1"/>
    <x v="0"/>
    <x v="1"/>
    <x v="2"/>
    <x v="0"/>
    <x v="0"/>
    <x v="8"/>
    <x v="0"/>
  </r>
  <r>
    <x v="17"/>
    <x v="80"/>
    <x v="131"/>
    <n v="751"/>
    <n v="1082"/>
    <x v="0"/>
    <x v="2"/>
    <x v="2"/>
    <x v="1"/>
    <s v="Ja"/>
    <x v="0"/>
    <n v="1"/>
    <x v="0"/>
    <x v="1"/>
    <x v="2"/>
    <x v="0"/>
    <x v="0"/>
    <x v="2"/>
    <x v="0"/>
  </r>
  <r>
    <x v="17"/>
    <x v="80"/>
    <x v="131"/>
    <n v="756"/>
    <n v="1082"/>
    <x v="0"/>
    <x v="2"/>
    <x v="0"/>
    <x v="1"/>
    <s v="Ja"/>
    <x v="0"/>
    <n v="1"/>
    <x v="0"/>
    <x v="73"/>
    <x v="2"/>
    <x v="0"/>
    <x v="0"/>
    <x v="0"/>
    <x v="0"/>
  </r>
  <r>
    <x v="17"/>
    <x v="80"/>
    <x v="131"/>
    <n v="760"/>
    <n v="1082"/>
    <x v="0"/>
    <x v="2"/>
    <x v="0"/>
    <x v="1"/>
    <s v="Ja"/>
    <x v="0"/>
    <n v="2"/>
    <x v="0"/>
    <x v="14"/>
    <x v="2"/>
    <x v="0"/>
    <x v="0"/>
    <x v="0"/>
    <x v="0"/>
  </r>
  <r>
    <x v="17"/>
    <x v="80"/>
    <x v="131"/>
    <n v="779"/>
    <n v="1082"/>
    <x v="0"/>
    <x v="2"/>
    <x v="0"/>
    <x v="1"/>
    <s v="Ja"/>
    <x v="0"/>
    <n v="1"/>
    <x v="0"/>
    <x v="75"/>
    <x v="2"/>
    <x v="0"/>
    <x v="0"/>
    <x v="0"/>
    <x v="0"/>
  </r>
  <r>
    <x v="17"/>
    <x v="80"/>
    <x v="131"/>
    <n v="791"/>
    <n v="1082"/>
    <x v="0"/>
    <x v="2"/>
    <x v="0"/>
    <x v="1"/>
    <s v="Ja"/>
    <x v="0"/>
    <n v="3"/>
    <x v="0"/>
    <x v="76"/>
    <x v="2"/>
    <x v="0"/>
    <x v="0"/>
    <x v="0"/>
    <x v="0"/>
  </r>
  <r>
    <x v="17"/>
    <x v="80"/>
    <x v="131"/>
    <n v="846"/>
    <n v="1081"/>
    <x v="0"/>
    <x v="2"/>
    <x v="0"/>
    <x v="1"/>
    <s v="Ja"/>
    <x v="0"/>
    <n v="2"/>
    <x v="5"/>
    <x v="82"/>
    <x v="2"/>
    <x v="0"/>
    <x v="0"/>
    <x v="0"/>
    <x v="0"/>
  </r>
  <r>
    <x v="17"/>
    <x v="80"/>
    <x v="131"/>
    <n v="851"/>
    <n v="1081"/>
    <x v="0"/>
    <x v="2"/>
    <x v="0"/>
    <x v="1"/>
    <s v="Ja"/>
    <x v="0"/>
    <n v="2"/>
    <x v="5"/>
    <x v="77"/>
    <x v="2"/>
    <x v="0"/>
    <x v="0"/>
    <x v="0"/>
    <x v="0"/>
  </r>
  <r>
    <x v="17"/>
    <x v="80"/>
    <x v="131"/>
    <n v="860"/>
    <n v="1081"/>
    <x v="0"/>
    <x v="2"/>
    <x v="0"/>
    <x v="1"/>
    <s v="Ja"/>
    <x v="0"/>
    <n v="2"/>
    <x v="5"/>
    <x v="84"/>
    <x v="2"/>
    <x v="0"/>
    <x v="0"/>
    <x v="0"/>
    <x v="0"/>
  </r>
  <r>
    <x v="17"/>
    <x v="81"/>
    <x v="131"/>
    <n v="0"/>
    <n v="0"/>
    <x v="1"/>
    <x v="2"/>
    <x v="0"/>
    <x v="1"/>
    <s v="Ja"/>
    <x v="0"/>
    <n v="358"/>
    <x v="3"/>
    <x v="15"/>
    <x v="2"/>
    <x v="0"/>
    <x v="1"/>
    <x v="0"/>
    <x v="0"/>
  </r>
  <r>
    <x v="17"/>
    <x v="81"/>
    <x v="131"/>
    <n v="0"/>
    <n v="0"/>
    <x v="1"/>
    <x v="2"/>
    <x v="7"/>
    <x v="1"/>
    <s v="Ja"/>
    <x v="0"/>
    <n v="30"/>
    <x v="3"/>
    <x v="15"/>
    <x v="2"/>
    <x v="0"/>
    <x v="1"/>
    <x v="7"/>
    <x v="0"/>
  </r>
  <r>
    <x v="17"/>
    <x v="81"/>
    <x v="131"/>
    <n v="0"/>
    <n v="0"/>
    <x v="1"/>
    <x v="2"/>
    <x v="2"/>
    <x v="1"/>
    <s v="Ja"/>
    <x v="0"/>
    <n v="4"/>
    <x v="3"/>
    <x v="15"/>
    <x v="2"/>
    <x v="0"/>
    <x v="1"/>
    <x v="2"/>
    <x v="0"/>
  </r>
  <r>
    <x v="17"/>
    <x v="81"/>
    <x v="131"/>
    <n v="0"/>
    <n v="0"/>
    <x v="1"/>
    <x v="2"/>
    <x v="5"/>
    <x v="1"/>
    <s v="Ja"/>
    <x v="0"/>
    <n v="1"/>
    <x v="3"/>
    <x v="15"/>
    <x v="2"/>
    <x v="0"/>
    <x v="1"/>
    <x v="5"/>
    <x v="0"/>
  </r>
  <r>
    <x v="17"/>
    <x v="81"/>
    <x v="131"/>
    <n v="0"/>
    <n v="0"/>
    <x v="7"/>
    <x v="2"/>
    <x v="0"/>
    <x v="1"/>
    <s v="Ja"/>
    <x v="0"/>
    <n v="1"/>
    <x v="3"/>
    <x v="15"/>
    <x v="2"/>
    <x v="0"/>
    <x v="7"/>
    <x v="0"/>
    <x v="0"/>
  </r>
  <r>
    <x v="17"/>
    <x v="81"/>
    <x v="131"/>
    <n v="0"/>
    <n v="0"/>
    <x v="7"/>
    <x v="2"/>
    <x v="2"/>
    <x v="1"/>
    <s v="Ja"/>
    <x v="0"/>
    <n v="1"/>
    <x v="3"/>
    <x v="15"/>
    <x v="2"/>
    <x v="0"/>
    <x v="7"/>
    <x v="2"/>
    <x v="0"/>
  </r>
  <r>
    <x v="17"/>
    <x v="81"/>
    <x v="131"/>
    <n v="0"/>
    <n v="0"/>
    <x v="3"/>
    <x v="2"/>
    <x v="0"/>
    <x v="1"/>
    <s v="Ja"/>
    <x v="0"/>
    <n v="4"/>
    <x v="3"/>
    <x v="15"/>
    <x v="2"/>
    <x v="0"/>
    <x v="3"/>
    <x v="0"/>
    <x v="0"/>
  </r>
  <r>
    <x v="17"/>
    <x v="81"/>
    <x v="131"/>
    <n v="0"/>
    <n v="0"/>
    <x v="3"/>
    <x v="2"/>
    <x v="2"/>
    <x v="1"/>
    <s v="Ja"/>
    <x v="0"/>
    <n v="12"/>
    <x v="3"/>
    <x v="15"/>
    <x v="2"/>
    <x v="0"/>
    <x v="3"/>
    <x v="2"/>
    <x v="0"/>
  </r>
  <r>
    <x v="17"/>
    <x v="81"/>
    <x v="131"/>
    <n v="0"/>
    <n v="0"/>
    <x v="6"/>
    <x v="2"/>
    <x v="6"/>
    <x v="1"/>
    <s v="Ja"/>
    <x v="0"/>
    <n v="1"/>
    <x v="3"/>
    <x v="15"/>
    <x v="2"/>
    <x v="3"/>
    <x v="6"/>
    <x v="6"/>
    <x v="1"/>
  </r>
  <r>
    <x v="17"/>
    <x v="81"/>
    <x v="131"/>
    <n v="101"/>
    <n v="1084"/>
    <x v="0"/>
    <x v="2"/>
    <x v="0"/>
    <x v="1"/>
    <s v="Ja"/>
    <x v="0"/>
    <n v="7"/>
    <x v="1"/>
    <x v="2"/>
    <x v="2"/>
    <x v="0"/>
    <x v="0"/>
    <x v="0"/>
    <x v="0"/>
  </r>
  <r>
    <x v="17"/>
    <x v="81"/>
    <x v="131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81"/>
    <x v="131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81"/>
    <x v="131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81"/>
    <x v="131"/>
    <n v="370"/>
    <n v="1085"/>
    <x v="0"/>
    <x v="2"/>
    <x v="0"/>
    <x v="1"/>
    <s v="Ja"/>
    <x v="0"/>
    <n v="1"/>
    <x v="4"/>
    <x v="51"/>
    <x v="2"/>
    <x v="0"/>
    <x v="0"/>
    <x v="0"/>
    <x v="0"/>
  </r>
  <r>
    <x v="17"/>
    <x v="81"/>
    <x v="131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81"/>
    <x v="131"/>
    <n v="510"/>
    <n v="1083"/>
    <x v="0"/>
    <x v="2"/>
    <x v="0"/>
    <x v="1"/>
    <s v="Ja"/>
    <x v="0"/>
    <n v="1"/>
    <x v="2"/>
    <x v="5"/>
    <x v="2"/>
    <x v="0"/>
    <x v="0"/>
    <x v="0"/>
    <x v="0"/>
  </r>
  <r>
    <x v="17"/>
    <x v="81"/>
    <x v="131"/>
    <n v="530"/>
    <n v="1083"/>
    <x v="0"/>
    <x v="2"/>
    <x v="0"/>
    <x v="1"/>
    <s v="Ja"/>
    <x v="0"/>
    <n v="1"/>
    <x v="2"/>
    <x v="6"/>
    <x v="2"/>
    <x v="0"/>
    <x v="0"/>
    <x v="0"/>
    <x v="0"/>
  </r>
  <r>
    <x v="17"/>
    <x v="81"/>
    <x v="131"/>
    <n v="550"/>
    <n v="1083"/>
    <x v="0"/>
    <x v="2"/>
    <x v="0"/>
    <x v="1"/>
    <s v="Ja"/>
    <x v="0"/>
    <n v="2"/>
    <x v="2"/>
    <x v="7"/>
    <x v="2"/>
    <x v="0"/>
    <x v="0"/>
    <x v="0"/>
    <x v="0"/>
  </r>
  <r>
    <x v="17"/>
    <x v="81"/>
    <x v="131"/>
    <n v="561"/>
    <n v="1083"/>
    <x v="0"/>
    <x v="2"/>
    <x v="0"/>
    <x v="1"/>
    <s v="Ja"/>
    <x v="0"/>
    <n v="1"/>
    <x v="2"/>
    <x v="8"/>
    <x v="2"/>
    <x v="0"/>
    <x v="0"/>
    <x v="0"/>
    <x v="0"/>
  </r>
  <r>
    <x v="17"/>
    <x v="81"/>
    <x v="131"/>
    <n v="573"/>
    <n v="1083"/>
    <x v="0"/>
    <x v="2"/>
    <x v="0"/>
    <x v="1"/>
    <s v="Ja"/>
    <x v="0"/>
    <n v="2"/>
    <x v="2"/>
    <x v="10"/>
    <x v="2"/>
    <x v="0"/>
    <x v="0"/>
    <x v="0"/>
    <x v="0"/>
  </r>
  <r>
    <x v="17"/>
    <x v="81"/>
    <x v="131"/>
    <n v="615"/>
    <n v="1082"/>
    <x v="0"/>
    <x v="2"/>
    <x v="0"/>
    <x v="1"/>
    <s v="Ja"/>
    <x v="0"/>
    <n v="10"/>
    <x v="0"/>
    <x v="66"/>
    <x v="2"/>
    <x v="0"/>
    <x v="0"/>
    <x v="0"/>
    <x v="0"/>
  </r>
  <r>
    <x v="17"/>
    <x v="81"/>
    <x v="131"/>
    <n v="630"/>
    <n v="1083"/>
    <x v="0"/>
    <x v="2"/>
    <x v="0"/>
    <x v="1"/>
    <s v="Ja"/>
    <x v="0"/>
    <n v="5"/>
    <x v="2"/>
    <x v="13"/>
    <x v="2"/>
    <x v="0"/>
    <x v="0"/>
    <x v="0"/>
    <x v="0"/>
  </r>
  <r>
    <x v="17"/>
    <x v="81"/>
    <x v="131"/>
    <n v="657"/>
    <n v="1082"/>
    <x v="0"/>
    <x v="2"/>
    <x v="0"/>
    <x v="1"/>
    <s v="Ja"/>
    <x v="0"/>
    <n v="3"/>
    <x v="0"/>
    <x v="67"/>
    <x v="2"/>
    <x v="0"/>
    <x v="0"/>
    <x v="0"/>
    <x v="0"/>
  </r>
  <r>
    <x v="17"/>
    <x v="81"/>
    <x v="131"/>
    <n v="661"/>
    <n v="1082"/>
    <x v="0"/>
    <x v="2"/>
    <x v="0"/>
    <x v="1"/>
    <s v="Ja"/>
    <x v="0"/>
    <n v="2"/>
    <x v="0"/>
    <x v="68"/>
    <x v="2"/>
    <x v="0"/>
    <x v="0"/>
    <x v="0"/>
    <x v="0"/>
  </r>
  <r>
    <x v="17"/>
    <x v="81"/>
    <x v="131"/>
    <n v="706"/>
    <n v="1082"/>
    <x v="0"/>
    <x v="2"/>
    <x v="0"/>
    <x v="1"/>
    <s v="Ja"/>
    <x v="0"/>
    <n v="3"/>
    <x v="0"/>
    <x v="78"/>
    <x v="2"/>
    <x v="0"/>
    <x v="0"/>
    <x v="0"/>
    <x v="0"/>
  </r>
  <r>
    <x v="17"/>
    <x v="81"/>
    <x v="131"/>
    <n v="710"/>
    <n v="1082"/>
    <x v="0"/>
    <x v="2"/>
    <x v="0"/>
    <x v="1"/>
    <s v="Ja"/>
    <x v="0"/>
    <n v="5"/>
    <x v="0"/>
    <x v="87"/>
    <x v="2"/>
    <x v="0"/>
    <x v="0"/>
    <x v="0"/>
    <x v="0"/>
  </r>
  <r>
    <x v="17"/>
    <x v="81"/>
    <x v="131"/>
    <n v="730"/>
    <n v="1082"/>
    <x v="0"/>
    <x v="2"/>
    <x v="0"/>
    <x v="1"/>
    <s v="Ja"/>
    <x v="0"/>
    <n v="3"/>
    <x v="0"/>
    <x v="71"/>
    <x v="2"/>
    <x v="0"/>
    <x v="0"/>
    <x v="0"/>
    <x v="0"/>
  </r>
  <r>
    <x v="17"/>
    <x v="81"/>
    <x v="131"/>
    <n v="740"/>
    <n v="1082"/>
    <x v="0"/>
    <x v="2"/>
    <x v="0"/>
    <x v="1"/>
    <s v="Ja"/>
    <x v="0"/>
    <n v="4"/>
    <x v="0"/>
    <x v="72"/>
    <x v="2"/>
    <x v="0"/>
    <x v="0"/>
    <x v="0"/>
    <x v="0"/>
  </r>
  <r>
    <x v="17"/>
    <x v="81"/>
    <x v="131"/>
    <n v="746"/>
    <n v="1082"/>
    <x v="0"/>
    <x v="2"/>
    <x v="0"/>
    <x v="1"/>
    <s v="Ja"/>
    <x v="0"/>
    <n v="6"/>
    <x v="0"/>
    <x v="0"/>
    <x v="2"/>
    <x v="0"/>
    <x v="0"/>
    <x v="0"/>
    <x v="0"/>
  </r>
  <r>
    <x v="17"/>
    <x v="81"/>
    <x v="131"/>
    <n v="751"/>
    <n v="1082"/>
    <x v="0"/>
    <x v="2"/>
    <x v="1"/>
    <x v="1"/>
    <s v="Ja"/>
    <x v="0"/>
    <n v="1"/>
    <x v="0"/>
    <x v="1"/>
    <x v="2"/>
    <x v="0"/>
    <x v="0"/>
    <x v="1"/>
    <x v="0"/>
  </r>
  <r>
    <x v="17"/>
    <x v="81"/>
    <x v="131"/>
    <n v="751"/>
    <n v="1082"/>
    <x v="0"/>
    <x v="2"/>
    <x v="0"/>
    <x v="1"/>
    <s v="Ja"/>
    <x v="0"/>
    <n v="30853"/>
    <x v="0"/>
    <x v="1"/>
    <x v="2"/>
    <x v="0"/>
    <x v="0"/>
    <x v="0"/>
    <x v="0"/>
  </r>
  <r>
    <x v="17"/>
    <x v="81"/>
    <x v="131"/>
    <n v="751"/>
    <n v="1082"/>
    <x v="0"/>
    <x v="2"/>
    <x v="3"/>
    <x v="1"/>
    <s v="Ja"/>
    <x v="0"/>
    <n v="22"/>
    <x v="0"/>
    <x v="1"/>
    <x v="2"/>
    <x v="0"/>
    <x v="0"/>
    <x v="3"/>
    <x v="0"/>
  </r>
  <r>
    <x v="17"/>
    <x v="81"/>
    <x v="131"/>
    <n v="751"/>
    <n v="1082"/>
    <x v="0"/>
    <x v="2"/>
    <x v="7"/>
    <x v="1"/>
    <s v="Ja"/>
    <x v="0"/>
    <n v="14"/>
    <x v="0"/>
    <x v="1"/>
    <x v="2"/>
    <x v="0"/>
    <x v="0"/>
    <x v="7"/>
    <x v="0"/>
  </r>
  <r>
    <x v="17"/>
    <x v="81"/>
    <x v="131"/>
    <n v="756"/>
    <n v="1082"/>
    <x v="0"/>
    <x v="2"/>
    <x v="0"/>
    <x v="1"/>
    <s v="Ja"/>
    <x v="0"/>
    <n v="5660"/>
    <x v="0"/>
    <x v="73"/>
    <x v="2"/>
    <x v="0"/>
    <x v="0"/>
    <x v="0"/>
    <x v="0"/>
  </r>
  <r>
    <x v="17"/>
    <x v="81"/>
    <x v="131"/>
    <n v="756"/>
    <n v="1082"/>
    <x v="0"/>
    <x v="2"/>
    <x v="7"/>
    <x v="1"/>
    <s v="Ja"/>
    <x v="0"/>
    <n v="15"/>
    <x v="0"/>
    <x v="73"/>
    <x v="2"/>
    <x v="0"/>
    <x v="0"/>
    <x v="7"/>
    <x v="0"/>
  </r>
  <r>
    <x v="17"/>
    <x v="81"/>
    <x v="131"/>
    <n v="756"/>
    <n v="1082"/>
    <x v="0"/>
    <x v="2"/>
    <x v="8"/>
    <x v="1"/>
    <s v="Ja"/>
    <x v="0"/>
    <n v="1"/>
    <x v="0"/>
    <x v="73"/>
    <x v="2"/>
    <x v="0"/>
    <x v="0"/>
    <x v="8"/>
    <x v="0"/>
  </r>
  <r>
    <x v="17"/>
    <x v="81"/>
    <x v="131"/>
    <n v="760"/>
    <n v="1082"/>
    <x v="0"/>
    <x v="2"/>
    <x v="0"/>
    <x v="1"/>
    <s v="Ja"/>
    <x v="0"/>
    <n v="6677"/>
    <x v="0"/>
    <x v="14"/>
    <x v="2"/>
    <x v="0"/>
    <x v="0"/>
    <x v="0"/>
    <x v="0"/>
  </r>
  <r>
    <x v="17"/>
    <x v="81"/>
    <x v="131"/>
    <n v="760"/>
    <n v="1082"/>
    <x v="0"/>
    <x v="2"/>
    <x v="3"/>
    <x v="1"/>
    <s v="Ja"/>
    <x v="0"/>
    <n v="1"/>
    <x v="0"/>
    <x v="14"/>
    <x v="2"/>
    <x v="0"/>
    <x v="0"/>
    <x v="3"/>
    <x v="0"/>
  </r>
  <r>
    <x v="17"/>
    <x v="81"/>
    <x v="131"/>
    <n v="766"/>
    <n v="1082"/>
    <x v="0"/>
    <x v="2"/>
    <x v="0"/>
    <x v="1"/>
    <s v="Ja"/>
    <x v="0"/>
    <n v="5853"/>
    <x v="0"/>
    <x v="74"/>
    <x v="2"/>
    <x v="0"/>
    <x v="0"/>
    <x v="0"/>
    <x v="0"/>
  </r>
  <r>
    <x v="17"/>
    <x v="81"/>
    <x v="131"/>
    <n v="766"/>
    <n v="1082"/>
    <x v="0"/>
    <x v="2"/>
    <x v="3"/>
    <x v="1"/>
    <s v="Ja"/>
    <x v="0"/>
    <n v="2"/>
    <x v="0"/>
    <x v="74"/>
    <x v="2"/>
    <x v="0"/>
    <x v="0"/>
    <x v="3"/>
    <x v="0"/>
  </r>
  <r>
    <x v="17"/>
    <x v="81"/>
    <x v="131"/>
    <n v="773"/>
    <n v="1081"/>
    <x v="0"/>
    <x v="2"/>
    <x v="0"/>
    <x v="1"/>
    <s v="Ja"/>
    <x v="0"/>
    <n v="2274"/>
    <x v="5"/>
    <x v="96"/>
    <x v="2"/>
    <x v="0"/>
    <x v="0"/>
    <x v="0"/>
    <x v="0"/>
  </r>
  <r>
    <x v="17"/>
    <x v="81"/>
    <x v="131"/>
    <n v="779"/>
    <n v="1082"/>
    <x v="0"/>
    <x v="2"/>
    <x v="0"/>
    <x v="1"/>
    <s v="Ja"/>
    <x v="0"/>
    <n v="5483"/>
    <x v="0"/>
    <x v="75"/>
    <x v="2"/>
    <x v="0"/>
    <x v="0"/>
    <x v="0"/>
    <x v="0"/>
  </r>
  <r>
    <x v="17"/>
    <x v="81"/>
    <x v="131"/>
    <n v="779"/>
    <n v="1082"/>
    <x v="0"/>
    <x v="2"/>
    <x v="3"/>
    <x v="1"/>
    <s v="Ja"/>
    <x v="0"/>
    <n v="2"/>
    <x v="0"/>
    <x v="75"/>
    <x v="2"/>
    <x v="0"/>
    <x v="0"/>
    <x v="3"/>
    <x v="0"/>
  </r>
  <r>
    <x v="17"/>
    <x v="81"/>
    <x v="131"/>
    <n v="779"/>
    <n v="1082"/>
    <x v="0"/>
    <x v="2"/>
    <x v="7"/>
    <x v="1"/>
    <s v="Ja"/>
    <x v="0"/>
    <n v="2"/>
    <x v="0"/>
    <x v="75"/>
    <x v="2"/>
    <x v="0"/>
    <x v="0"/>
    <x v="7"/>
    <x v="0"/>
  </r>
  <r>
    <x v="17"/>
    <x v="81"/>
    <x v="131"/>
    <n v="787"/>
    <n v="1081"/>
    <x v="0"/>
    <x v="2"/>
    <x v="0"/>
    <x v="1"/>
    <s v="Ja"/>
    <x v="0"/>
    <n v="5263"/>
    <x v="5"/>
    <x v="79"/>
    <x v="2"/>
    <x v="0"/>
    <x v="0"/>
    <x v="0"/>
    <x v="0"/>
  </r>
  <r>
    <x v="17"/>
    <x v="81"/>
    <x v="131"/>
    <n v="787"/>
    <n v="1081"/>
    <x v="0"/>
    <x v="2"/>
    <x v="7"/>
    <x v="1"/>
    <s v="Ja"/>
    <x v="0"/>
    <n v="4"/>
    <x v="5"/>
    <x v="79"/>
    <x v="2"/>
    <x v="0"/>
    <x v="0"/>
    <x v="7"/>
    <x v="0"/>
  </r>
  <r>
    <x v="17"/>
    <x v="81"/>
    <x v="131"/>
    <n v="787"/>
    <n v="1081"/>
    <x v="0"/>
    <x v="2"/>
    <x v="2"/>
    <x v="1"/>
    <s v="Ja"/>
    <x v="0"/>
    <n v="1"/>
    <x v="5"/>
    <x v="79"/>
    <x v="2"/>
    <x v="0"/>
    <x v="0"/>
    <x v="2"/>
    <x v="0"/>
  </r>
  <r>
    <x v="17"/>
    <x v="81"/>
    <x v="131"/>
    <n v="791"/>
    <n v="1082"/>
    <x v="0"/>
    <x v="2"/>
    <x v="0"/>
    <x v="1"/>
    <s v="Ja"/>
    <x v="0"/>
    <n v="12782"/>
    <x v="0"/>
    <x v="76"/>
    <x v="2"/>
    <x v="0"/>
    <x v="0"/>
    <x v="0"/>
    <x v="0"/>
  </r>
  <r>
    <x v="17"/>
    <x v="81"/>
    <x v="131"/>
    <n v="791"/>
    <n v="1082"/>
    <x v="0"/>
    <x v="2"/>
    <x v="3"/>
    <x v="1"/>
    <s v="Ja"/>
    <x v="0"/>
    <n v="7"/>
    <x v="0"/>
    <x v="76"/>
    <x v="2"/>
    <x v="0"/>
    <x v="0"/>
    <x v="3"/>
    <x v="0"/>
  </r>
  <r>
    <x v="17"/>
    <x v="81"/>
    <x v="131"/>
    <n v="791"/>
    <n v="1082"/>
    <x v="0"/>
    <x v="2"/>
    <x v="7"/>
    <x v="1"/>
    <s v="Ja"/>
    <x v="0"/>
    <n v="2"/>
    <x v="0"/>
    <x v="76"/>
    <x v="2"/>
    <x v="0"/>
    <x v="0"/>
    <x v="7"/>
    <x v="0"/>
  </r>
  <r>
    <x v="17"/>
    <x v="81"/>
    <x v="131"/>
    <n v="791"/>
    <n v="1082"/>
    <x v="0"/>
    <x v="2"/>
    <x v="8"/>
    <x v="1"/>
    <s v="Ja"/>
    <x v="0"/>
    <n v="1"/>
    <x v="0"/>
    <x v="76"/>
    <x v="2"/>
    <x v="0"/>
    <x v="0"/>
    <x v="8"/>
    <x v="0"/>
  </r>
  <r>
    <x v="17"/>
    <x v="81"/>
    <x v="131"/>
    <n v="791"/>
    <n v="1082"/>
    <x v="0"/>
    <x v="2"/>
    <x v="2"/>
    <x v="1"/>
    <s v="Ja"/>
    <x v="0"/>
    <n v="1"/>
    <x v="0"/>
    <x v="76"/>
    <x v="2"/>
    <x v="0"/>
    <x v="0"/>
    <x v="2"/>
    <x v="0"/>
  </r>
  <r>
    <x v="17"/>
    <x v="81"/>
    <x v="131"/>
    <n v="810"/>
    <n v="1081"/>
    <x v="0"/>
    <x v="2"/>
    <x v="0"/>
    <x v="1"/>
    <s v="Ja"/>
    <x v="0"/>
    <n v="4698"/>
    <x v="5"/>
    <x v="80"/>
    <x v="2"/>
    <x v="0"/>
    <x v="0"/>
    <x v="0"/>
    <x v="0"/>
  </r>
  <r>
    <x v="17"/>
    <x v="81"/>
    <x v="131"/>
    <n v="810"/>
    <n v="1081"/>
    <x v="0"/>
    <x v="2"/>
    <x v="3"/>
    <x v="1"/>
    <s v="Ja"/>
    <x v="0"/>
    <n v="1"/>
    <x v="5"/>
    <x v="80"/>
    <x v="2"/>
    <x v="0"/>
    <x v="0"/>
    <x v="3"/>
    <x v="0"/>
  </r>
  <r>
    <x v="17"/>
    <x v="81"/>
    <x v="131"/>
    <n v="810"/>
    <n v="1081"/>
    <x v="0"/>
    <x v="2"/>
    <x v="2"/>
    <x v="1"/>
    <s v="Ja"/>
    <x v="0"/>
    <n v="1"/>
    <x v="5"/>
    <x v="80"/>
    <x v="2"/>
    <x v="0"/>
    <x v="0"/>
    <x v="2"/>
    <x v="0"/>
  </r>
  <r>
    <x v="17"/>
    <x v="81"/>
    <x v="131"/>
    <n v="813"/>
    <n v="1081"/>
    <x v="0"/>
    <x v="2"/>
    <x v="0"/>
    <x v="1"/>
    <s v="Ja"/>
    <x v="0"/>
    <n v="6784"/>
    <x v="5"/>
    <x v="58"/>
    <x v="2"/>
    <x v="0"/>
    <x v="0"/>
    <x v="0"/>
    <x v="0"/>
  </r>
  <r>
    <x v="17"/>
    <x v="81"/>
    <x v="131"/>
    <n v="813"/>
    <n v="1081"/>
    <x v="0"/>
    <x v="2"/>
    <x v="3"/>
    <x v="1"/>
    <s v="Ja"/>
    <x v="0"/>
    <n v="2"/>
    <x v="5"/>
    <x v="58"/>
    <x v="2"/>
    <x v="0"/>
    <x v="0"/>
    <x v="3"/>
    <x v="0"/>
  </r>
  <r>
    <x v="17"/>
    <x v="81"/>
    <x v="131"/>
    <n v="813"/>
    <n v="1081"/>
    <x v="0"/>
    <x v="2"/>
    <x v="7"/>
    <x v="1"/>
    <s v="Ja"/>
    <x v="0"/>
    <n v="2"/>
    <x v="5"/>
    <x v="58"/>
    <x v="2"/>
    <x v="0"/>
    <x v="0"/>
    <x v="7"/>
    <x v="0"/>
  </r>
  <r>
    <x v="17"/>
    <x v="81"/>
    <x v="131"/>
    <n v="820"/>
    <n v="1081"/>
    <x v="0"/>
    <x v="2"/>
    <x v="1"/>
    <x v="1"/>
    <s v="Ja"/>
    <x v="0"/>
    <n v="1"/>
    <x v="5"/>
    <x v="94"/>
    <x v="2"/>
    <x v="0"/>
    <x v="0"/>
    <x v="1"/>
    <x v="0"/>
  </r>
  <r>
    <x v="17"/>
    <x v="81"/>
    <x v="131"/>
    <n v="820"/>
    <n v="1081"/>
    <x v="0"/>
    <x v="2"/>
    <x v="0"/>
    <x v="1"/>
    <s v="Ja"/>
    <x v="0"/>
    <n v="4513"/>
    <x v="5"/>
    <x v="94"/>
    <x v="2"/>
    <x v="0"/>
    <x v="0"/>
    <x v="0"/>
    <x v="0"/>
  </r>
  <r>
    <x v="17"/>
    <x v="81"/>
    <x v="131"/>
    <n v="820"/>
    <n v="1081"/>
    <x v="0"/>
    <x v="2"/>
    <x v="7"/>
    <x v="1"/>
    <s v="Ja"/>
    <x v="0"/>
    <n v="2"/>
    <x v="5"/>
    <x v="94"/>
    <x v="2"/>
    <x v="0"/>
    <x v="0"/>
    <x v="7"/>
    <x v="0"/>
  </r>
  <r>
    <x v="17"/>
    <x v="81"/>
    <x v="131"/>
    <n v="825"/>
    <n v="1081"/>
    <x v="0"/>
    <x v="2"/>
    <x v="0"/>
    <x v="1"/>
    <s v="Ja"/>
    <x v="0"/>
    <n v="112"/>
    <x v="5"/>
    <x v="99"/>
    <x v="2"/>
    <x v="0"/>
    <x v="0"/>
    <x v="0"/>
    <x v="0"/>
  </r>
  <r>
    <x v="17"/>
    <x v="81"/>
    <x v="131"/>
    <n v="840"/>
    <n v="1081"/>
    <x v="0"/>
    <x v="2"/>
    <x v="0"/>
    <x v="1"/>
    <s v="Ja"/>
    <x v="0"/>
    <n v="4322"/>
    <x v="5"/>
    <x v="81"/>
    <x v="2"/>
    <x v="0"/>
    <x v="0"/>
    <x v="0"/>
    <x v="0"/>
  </r>
  <r>
    <x v="17"/>
    <x v="81"/>
    <x v="131"/>
    <n v="840"/>
    <n v="1081"/>
    <x v="0"/>
    <x v="2"/>
    <x v="3"/>
    <x v="1"/>
    <s v="Ja"/>
    <x v="0"/>
    <n v="2"/>
    <x v="5"/>
    <x v="81"/>
    <x v="2"/>
    <x v="0"/>
    <x v="0"/>
    <x v="3"/>
    <x v="0"/>
  </r>
  <r>
    <x v="17"/>
    <x v="81"/>
    <x v="131"/>
    <n v="846"/>
    <n v="1081"/>
    <x v="0"/>
    <x v="2"/>
    <x v="0"/>
    <x v="1"/>
    <s v="Ja"/>
    <x v="0"/>
    <n v="4134"/>
    <x v="5"/>
    <x v="82"/>
    <x v="2"/>
    <x v="0"/>
    <x v="0"/>
    <x v="0"/>
    <x v="0"/>
  </r>
  <r>
    <x v="17"/>
    <x v="81"/>
    <x v="131"/>
    <n v="846"/>
    <n v="1081"/>
    <x v="0"/>
    <x v="2"/>
    <x v="3"/>
    <x v="1"/>
    <s v="Ja"/>
    <x v="0"/>
    <n v="2"/>
    <x v="5"/>
    <x v="82"/>
    <x v="2"/>
    <x v="0"/>
    <x v="0"/>
    <x v="3"/>
    <x v="0"/>
  </r>
  <r>
    <x v="17"/>
    <x v="81"/>
    <x v="131"/>
    <n v="846"/>
    <n v="1081"/>
    <x v="0"/>
    <x v="2"/>
    <x v="7"/>
    <x v="1"/>
    <s v="Ja"/>
    <x v="0"/>
    <n v="1"/>
    <x v="5"/>
    <x v="82"/>
    <x v="2"/>
    <x v="0"/>
    <x v="0"/>
    <x v="7"/>
    <x v="0"/>
  </r>
  <r>
    <x v="17"/>
    <x v="81"/>
    <x v="131"/>
    <n v="846"/>
    <n v="1081"/>
    <x v="0"/>
    <x v="2"/>
    <x v="8"/>
    <x v="1"/>
    <s v="Ja"/>
    <x v="0"/>
    <n v="18"/>
    <x v="5"/>
    <x v="82"/>
    <x v="2"/>
    <x v="0"/>
    <x v="0"/>
    <x v="8"/>
    <x v="0"/>
  </r>
  <r>
    <x v="17"/>
    <x v="81"/>
    <x v="131"/>
    <n v="849"/>
    <n v="1081"/>
    <x v="0"/>
    <x v="2"/>
    <x v="0"/>
    <x v="1"/>
    <s v="Ja"/>
    <x v="0"/>
    <n v="4"/>
    <x v="5"/>
    <x v="83"/>
    <x v="2"/>
    <x v="0"/>
    <x v="0"/>
    <x v="0"/>
    <x v="0"/>
  </r>
  <r>
    <x v="17"/>
    <x v="81"/>
    <x v="131"/>
    <n v="851"/>
    <n v="1081"/>
    <x v="0"/>
    <x v="2"/>
    <x v="0"/>
    <x v="1"/>
    <s v="Ja"/>
    <x v="0"/>
    <n v="6"/>
    <x v="5"/>
    <x v="77"/>
    <x v="2"/>
    <x v="0"/>
    <x v="0"/>
    <x v="0"/>
    <x v="0"/>
  </r>
  <r>
    <x v="17"/>
    <x v="81"/>
    <x v="131"/>
    <n v="860"/>
    <n v="1081"/>
    <x v="0"/>
    <x v="2"/>
    <x v="0"/>
    <x v="1"/>
    <s v="Ja"/>
    <x v="0"/>
    <n v="2"/>
    <x v="5"/>
    <x v="84"/>
    <x v="2"/>
    <x v="0"/>
    <x v="0"/>
    <x v="0"/>
    <x v="0"/>
  </r>
  <r>
    <x v="17"/>
    <x v="82"/>
    <x v="131"/>
    <n v="0"/>
    <n v="0"/>
    <x v="1"/>
    <x v="2"/>
    <x v="0"/>
    <x v="1"/>
    <s v="Ja"/>
    <x v="0"/>
    <n v="135"/>
    <x v="3"/>
    <x v="15"/>
    <x v="2"/>
    <x v="0"/>
    <x v="1"/>
    <x v="0"/>
    <x v="0"/>
  </r>
  <r>
    <x v="17"/>
    <x v="82"/>
    <x v="131"/>
    <n v="0"/>
    <n v="0"/>
    <x v="1"/>
    <x v="2"/>
    <x v="7"/>
    <x v="1"/>
    <s v="Ja"/>
    <x v="0"/>
    <n v="15"/>
    <x v="3"/>
    <x v="15"/>
    <x v="2"/>
    <x v="0"/>
    <x v="1"/>
    <x v="7"/>
    <x v="0"/>
  </r>
  <r>
    <x v="17"/>
    <x v="82"/>
    <x v="131"/>
    <n v="0"/>
    <n v="0"/>
    <x v="1"/>
    <x v="2"/>
    <x v="2"/>
    <x v="1"/>
    <s v="Ja"/>
    <x v="0"/>
    <n v="2"/>
    <x v="3"/>
    <x v="15"/>
    <x v="2"/>
    <x v="0"/>
    <x v="1"/>
    <x v="2"/>
    <x v="0"/>
  </r>
  <r>
    <x v="17"/>
    <x v="82"/>
    <x v="131"/>
    <n v="0"/>
    <n v="0"/>
    <x v="3"/>
    <x v="2"/>
    <x v="0"/>
    <x v="1"/>
    <s v="Ja"/>
    <x v="0"/>
    <n v="5"/>
    <x v="3"/>
    <x v="15"/>
    <x v="2"/>
    <x v="0"/>
    <x v="3"/>
    <x v="0"/>
    <x v="0"/>
  </r>
  <r>
    <x v="17"/>
    <x v="82"/>
    <x v="131"/>
    <n v="0"/>
    <n v="0"/>
    <x v="3"/>
    <x v="2"/>
    <x v="2"/>
    <x v="1"/>
    <s v="Ja"/>
    <x v="0"/>
    <n v="4"/>
    <x v="3"/>
    <x v="15"/>
    <x v="2"/>
    <x v="0"/>
    <x v="3"/>
    <x v="2"/>
    <x v="0"/>
  </r>
  <r>
    <x v="17"/>
    <x v="82"/>
    <x v="131"/>
    <n v="101"/>
    <n v="1084"/>
    <x v="0"/>
    <x v="2"/>
    <x v="0"/>
    <x v="1"/>
    <s v="Ja"/>
    <x v="0"/>
    <n v="1"/>
    <x v="1"/>
    <x v="2"/>
    <x v="2"/>
    <x v="0"/>
    <x v="0"/>
    <x v="0"/>
    <x v="0"/>
  </r>
  <r>
    <x v="17"/>
    <x v="82"/>
    <x v="131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82"/>
    <x v="131"/>
    <n v="350"/>
    <n v="1085"/>
    <x v="0"/>
    <x v="2"/>
    <x v="0"/>
    <x v="1"/>
    <s v="Ja"/>
    <x v="0"/>
    <n v="2"/>
    <x v="4"/>
    <x v="49"/>
    <x v="2"/>
    <x v="0"/>
    <x v="0"/>
    <x v="0"/>
    <x v="0"/>
  </r>
  <r>
    <x v="17"/>
    <x v="82"/>
    <x v="131"/>
    <n v="621"/>
    <n v="1083"/>
    <x v="0"/>
    <x v="2"/>
    <x v="0"/>
    <x v="1"/>
    <s v="Ja"/>
    <x v="0"/>
    <n v="2"/>
    <x v="2"/>
    <x v="12"/>
    <x v="2"/>
    <x v="0"/>
    <x v="0"/>
    <x v="0"/>
    <x v="0"/>
  </r>
  <r>
    <x v="17"/>
    <x v="82"/>
    <x v="131"/>
    <n v="787"/>
    <n v="1081"/>
    <x v="0"/>
    <x v="2"/>
    <x v="0"/>
    <x v="1"/>
    <s v="Ja"/>
    <x v="0"/>
    <n v="2"/>
    <x v="5"/>
    <x v="79"/>
    <x v="2"/>
    <x v="0"/>
    <x v="0"/>
    <x v="0"/>
    <x v="0"/>
  </r>
  <r>
    <x v="17"/>
    <x v="82"/>
    <x v="131"/>
    <n v="810"/>
    <n v="1081"/>
    <x v="0"/>
    <x v="2"/>
    <x v="0"/>
    <x v="1"/>
    <s v="Ja"/>
    <x v="0"/>
    <n v="2"/>
    <x v="5"/>
    <x v="80"/>
    <x v="2"/>
    <x v="0"/>
    <x v="0"/>
    <x v="0"/>
    <x v="0"/>
  </r>
  <r>
    <x v="17"/>
    <x v="82"/>
    <x v="131"/>
    <n v="820"/>
    <n v="1081"/>
    <x v="0"/>
    <x v="2"/>
    <x v="0"/>
    <x v="1"/>
    <s v="Ja"/>
    <x v="0"/>
    <n v="5"/>
    <x v="5"/>
    <x v="94"/>
    <x v="2"/>
    <x v="0"/>
    <x v="0"/>
    <x v="0"/>
    <x v="0"/>
  </r>
  <r>
    <x v="17"/>
    <x v="82"/>
    <x v="131"/>
    <n v="840"/>
    <n v="1081"/>
    <x v="0"/>
    <x v="2"/>
    <x v="0"/>
    <x v="1"/>
    <s v="Ja"/>
    <x v="0"/>
    <n v="2"/>
    <x v="5"/>
    <x v="81"/>
    <x v="2"/>
    <x v="0"/>
    <x v="0"/>
    <x v="0"/>
    <x v="0"/>
  </r>
  <r>
    <x v="17"/>
    <x v="82"/>
    <x v="131"/>
    <n v="846"/>
    <n v="1081"/>
    <x v="0"/>
    <x v="2"/>
    <x v="0"/>
    <x v="1"/>
    <s v="Ja"/>
    <x v="0"/>
    <n v="911"/>
    <x v="5"/>
    <x v="82"/>
    <x v="2"/>
    <x v="0"/>
    <x v="0"/>
    <x v="0"/>
    <x v="0"/>
  </r>
  <r>
    <x v="17"/>
    <x v="82"/>
    <x v="131"/>
    <n v="846"/>
    <n v="1081"/>
    <x v="0"/>
    <x v="2"/>
    <x v="3"/>
    <x v="1"/>
    <s v="Ja"/>
    <x v="0"/>
    <n v="1"/>
    <x v="5"/>
    <x v="82"/>
    <x v="2"/>
    <x v="0"/>
    <x v="0"/>
    <x v="3"/>
    <x v="0"/>
  </r>
  <r>
    <x v="17"/>
    <x v="82"/>
    <x v="131"/>
    <n v="846"/>
    <n v="1081"/>
    <x v="0"/>
    <x v="2"/>
    <x v="8"/>
    <x v="1"/>
    <s v="Ja"/>
    <x v="0"/>
    <n v="8"/>
    <x v="5"/>
    <x v="82"/>
    <x v="2"/>
    <x v="0"/>
    <x v="0"/>
    <x v="8"/>
    <x v="0"/>
  </r>
  <r>
    <x v="17"/>
    <x v="82"/>
    <x v="131"/>
    <n v="849"/>
    <n v="1081"/>
    <x v="0"/>
    <x v="2"/>
    <x v="0"/>
    <x v="1"/>
    <s v="Ja"/>
    <x v="0"/>
    <n v="4576"/>
    <x v="5"/>
    <x v="83"/>
    <x v="2"/>
    <x v="0"/>
    <x v="0"/>
    <x v="0"/>
    <x v="0"/>
  </r>
  <r>
    <x v="17"/>
    <x v="82"/>
    <x v="131"/>
    <n v="849"/>
    <n v="1081"/>
    <x v="0"/>
    <x v="2"/>
    <x v="3"/>
    <x v="1"/>
    <s v="Ja"/>
    <x v="0"/>
    <n v="6"/>
    <x v="5"/>
    <x v="83"/>
    <x v="2"/>
    <x v="0"/>
    <x v="0"/>
    <x v="3"/>
    <x v="0"/>
  </r>
  <r>
    <x v="17"/>
    <x v="82"/>
    <x v="131"/>
    <n v="849"/>
    <n v="1081"/>
    <x v="0"/>
    <x v="2"/>
    <x v="7"/>
    <x v="1"/>
    <s v="Ja"/>
    <x v="0"/>
    <n v="1"/>
    <x v="5"/>
    <x v="83"/>
    <x v="2"/>
    <x v="0"/>
    <x v="0"/>
    <x v="7"/>
    <x v="0"/>
  </r>
  <r>
    <x v="17"/>
    <x v="82"/>
    <x v="131"/>
    <n v="849"/>
    <n v="1081"/>
    <x v="0"/>
    <x v="2"/>
    <x v="4"/>
    <x v="1"/>
    <s v="Ja"/>
    <x v="0"/>
    <n v="1"/>
    <x v="5"/>
    <x v="83"/>
    <x v="2"/>
    <x v="0"/>
    <x v="0"/>
    <x v="4"/>
    <x v="0"/>
  </r>
  <r>
    <x v="17"/>
    <x v="82"/>
    <x v="131"/>
    <n v="851"/>
    <n v="1081"/>
    <x v="0"/>
    <x v="2"/>
    <x v="0"/>
    <x v="1"/>
    <s v="Ja"/>
    <x v="0"/>
    <n v="33156"/>
    <x v="5"/>
    <x v="77"/>
    <x v="2"/>
    <x v="0"/>
    <x v="0"/>
    <x v="0"/>
    <x v="0"/>
  </r>
  <r>
    <x v="17"/>
    <x v="82"/>
    <x v="131"/>
    <n v="851"/>
    <n v="1081"/>
    <x v="0"/>
    <x v="2"/>
    <x v="3"/>
    <x v="1"/>
    <s v="Ja"/>
    <x v="0"/>
    <n v="5"/>
    <x v="5"/>
    <x v="77"/>
    <x v="2"/>
    <x v="0"/>
    <x v="0"/>
    <x v="3"/>
    <x v="0"/>
  </r>
  <r>
    <x v="17"/>
    <x v="82"/>
    <x v="131"/>
    <n v="851"/>
    <n v="1081"/>
    <x v="0"/>
    <x v="2"/>
    <x v="7"/>
    <x v="1"/>
    <s v="Ja"/>
    <x v="0"/>
    <n v="6"/>
    <x v="5"/>
    <x v="77"/>
    <x v="2"/>
    <x v="0"/>
    <x v="0"/>
    <x v="7"/>
    <x v="0"/>
  </r>
  <r>
    <x v="17"/>
    <x v="82"/>
    <x v="131"/>
    <n v="851"/>
    <n v="1081"/>
    <x v="0"/>
    <x v="2"/>
    <x v="4"/>
    <x v="1"/>
    <s v="Ja"/>
    <x v="0"/>
    <n v="3"/>
    <x v="5"/>
    <x v="77"/>
    <x v="2"/>
    <x v="0"/>
    <x v="0"/>
    <x v="4"/>
    <x v="0"/>
  </r>
  <r>
    <x v="17"/>
    <x v="82"/>
    <x v="131"/>
    <n v="851"/>
    <n v="1081"/>
    <x v="0"/>
    <x v="2"/>
    <x v="2"/>
    <x v="1"/>
    <s v="Ja"/>
    <x v="0"/>
    <n v="5"/>
    <x v="5"/>
    <x v="77"/>
    <x v="2"/>
    <x v="0"/>
    <x v="0"/>
    <x v="2"/>
    <x v="0"/>
  </r>
  <r>
    <x v="17"/>
    <x v="82"/>
    <x v="131"/>
    <n v="860"/>
    <n v="1081"/>
    <x v="0"/>
    <x v="2"/>
    <x v="0"/>
    <x v="1"/>
    <s v="Ja"/>
    <x v="0"/>
    <n v="7642"/>
    <x v="5"/>
    <x v="84"/>
    <x v="2"/>
    <x v="0"/>
    <x v="0"/>
    <x v="0"/>
    <x v="0"/>
  </r>
  <r>
    <x v="17"/>
    <x v="82"/>
    <x v="131"/>
    <n v="860"/>
    <n v="1081"/>
    <x v="0"/>
    <x v="2"/>
    <x v="3"/>
    <x v="1"/>
    <s v="Ja"/>
    <x v="0"/>
    <n v="6"/>
    <x v="5"/>
    <x v="84"/>
    <x v="2"/>
    <x v="0"/>
    <x v="0"/>
    <x v="3"/>
    <x v="0"/>
  </r>
  <r>
    <x v="17"/>
    <x v="82"/>
    <x v="131"/>
    <n v="860"/>
    <n v="1081"/>
    <x v="0"/>
    <x v="2"/>
    <x v="7"/>
    <x v="1"/>
    <s v="Ja"/>
    <x v="0"/>
    <n v="1"/>
    <x v="5"/>
    <x v="84"/>
    <x v="2"/>
    <x v="0"/>
    <x v="0"/>
    <x v="7"/>
    <x v="0"/>
  </r>
  <r>
    <x v="17"/>
    <x v="82"/>
    <x v="130"/>
    <n v="0"/>
    <n v="0"/>
    <x v="1"/>
    <x v="2"/>
    <x v="1"/>
    <x v="1"/>
    <s v="Ja"/>
    <x v="0"/>
    <n v="1"/>
    <x v="3"/>
    <x v="15"/>
    <x v="2"/>
    <x v="0"/>
    <x v="1"/>
    <x v="1"/>
    <x v="0"/>
  </r>
  <r>
    <x v="17"/>
    <x v="82"/>
    <x v="130"/>
    <n v="0"/>
    <n v="0"/>
    <x v="1"/>
    <x v="2"/>
    <x v="0"/>
    <x v="1"/>
    <s v="Ja"/>
    <x v="0"/>
    <n v="359"/>
    <x v="3"/>
    <x v="15"/>
    <x v="2"/>
    <x v="0"/>
    <x v="1"/>
    <x v="0"/>
    <x v="0"/>
  </r>
  <r>
    <x v="17"/>
    <x v="82"/>
    <x v="130"/>
    <n v="0"/>
    <n v="0"/>
    <x v="1"/>
    <x v="2"/>
    <x v="3"/>
    <x v="1"/>
    <s v="Ja"/>
    <x v="0"/>
    <n v="2"/>
    <x v="3"/>
    <x v="15"/>
    <x v="2"/>
    <x v="0"/>
    <x v="1"/>
    <x v="3"/>
    <x v="0"/>
  </r>
  <r>
    <x v="17"/>
    <x v="82"/>
    <x v="130"/>
    <n v="0"/>
    <n v="0"/>
    <x v="1"/>
    <x v="2"/>
    <x v="7"/>
    <x v="1"/>
    <s v="Ja"/>
    <x v="0"/>
    <n v="10"/>
    <x v="3"/>
    <x v="15"/>
    <x v="2"/>
    <x v="0"/>
    <x v="1"/>
    <x v="7"/>
    <x v="0"/>
  </r>
  <r>
    <x v="17"/>
    <x v="82"/>
    <x v="130"/>
    <n v="0"/>
    <n v="0"/>
    <x v="1"/>
    <x v="2"/>
    <x v="2"/>
    <x v="1"/>
    <s v="Ja"/>
    <x v="0"/>
    <n v="3"/>
    <x v="3"/>
    <x v="15"/>
    <x v="2"/>
    <x v="0"/>
    <x v="1"/>
    <x v="2"/>
    <x v="0"/>
  </r>
  <r>
    <x v="17"/>
    <x v="82"/>
    <x v="130"/>
    <n v="0"/>
    <n v="0"/>
    <x v="1"/>
    <x v="2"/>
    <x v="5"/>
    <x v="1"/>
    <s v="Ja"/>
    <x v="0"/>
    <n v="3"/>
    <x v="3"/>
    <x v="15"/>
    <x v="2"/>
    <x v="0"/>
    <x v="1"/>
    <x v="5"/>
    <x v="0"/>
  </r>
  <r>
    <x v="17"/>
    <x v="82"/>
    <x v="130"/>
    <n v="0"/>
    <n v="0"/>
    <x v="7"/>
    <x v="2"/>
    <x v="0"/>
    <x v="1"/>
    <s v="Ja"/>
    <x v="0"/>
    <n v="1"/>
    <x v="3"/>
    <x v="15"/>
    <x v="2"/>
    <x v="0"/>
    <x v="7"/>
    <x v="0"/>
    <x v="0"/>
  </r>
  <r>
    <x v="17"/>
    <x v="82"/>
    <x v="130"/>
    <n v="0"/>
    <n v="0"/>
    <x v="6"/>
    <x v="2"/>
    <x v="0"/>
    <x v="1"/>
    <s v="Ja"/>
    <x v="0"/>
    <n v="1"/>
    <x v="3"/>
    <x v="15"/>
    <x v="2"/>
    <x v="3"/>
    <x v="6"/>
    <x v="0"/>
    <x v="1"/>
  </r>
  <r>
    <x v="17"/>
    <x v="82"/>
    <x v="130"/>
    <n v="101"/>
    <n v="1084"/>
    <x v="0"/>
    <x v="2"/>
    <x v="0"/>
    <x v="1"/>
    <s v="Ja"/>
    <x v="0"/>
    <n v="52952"/>
    <x v="1"/>
    <x v="2"/>
    <x v="2"/>
    <x v="0"/>
    <x v="0"/>
    <x v="0"/>
    <x v="0"/>
  </r>
  <r>
    <x v="17"/>
    <x v="82"/>
    <x v="130"/>
    <n v="101"/>
    <n v="1084"/>
    <x v="0"/>
    <x v="2"/>
    <x v="3"/>
    <x v="1"/>
    <s v="Ja"/>
    <x v="0"/>
    <n v="122"/>
    <x v="1"/>
    <x v="2"/>
    <x v="2"/>
    <x v="0"/>
    <x v="0"/>
    <x v="3"/>
    <x v="0"/>
  </r>
  <r>
    <x v="17"/>
    <x v="82"/>
    <x v="130"/>
    <n v="101"/>
    <n v="1084"/>
    <x v="0"/>
    <x v="2"/>
    <x v="7"/>
    <x v="1"/>
    <s v="Ja"/>
    <x v="0"/>
    <n v="16"/>
    <x v="1"/>
    <x v="2"/>
    <x v="2"/>
    <x v="0"/>
    <x v="0"/>
    <x v="7"/>
    <x v="0"/>
  </r>
  <r>
    <x v="17"/>
    <x v="82"/>
    <x v="130"/>
    <n v="101"/>
    <n v="1084"/>
    <x v="0"/>
    <x v="2"/>
    <x v="2"/>
    <x v="1"/>
    <s v="Ja"/>
    <x v="0"/>
    <n v="2"/>
    <x v="1"/>
    <x v="2"/>
    <x v="2"/>
    <x v="0"/>
    <x v="0"/>
    <x v="2"/>
    <x v="0"/>
  </r>
  <r>
    <x v="17"/>
    <x v="82"/>
    <x v="130"/>
    <n v="147"/>
    <n v="1084"/>
    <x v="0"/>
    <x v="2"/>
    <x v="0"/>
    <x v="1"/>
    <s v="Ja"/>
    <x v="0"/>
    <n v="1"/>
    <x v="1"/>
    <x v="16"/>
    <x v="2"/>
    <x v="0"/>
    <x v="0"/>
    <x v="0"/>
    <x v="0"/>
  </r>
  <r>
    <x v="17"/>
    <x v="82"/>
    <x v="130"/>
    <n v="151"/>
    <n v="1084"/>
    <x v="0"/>
    <x v="2"/>
    <x v="0"/>
    <x v="1"/>
    <s v="Ja"/>
    <x v="0"/>
    <n v="1"/>
    <x v="1"/>
    <x v="17"/>
    <x v="2"/>
    <x v="0"/>
    <x v="0"/>
    <x v="0"/>
    <x v="0"/>
  </r>
  <r>
    <x v="17"/>
    <x v="82"/>
    <x v="130"/>
    <n v="153"/>
    <n v="1084"/>
    <x v="0"/>
    <x v="2"/>
    <x v="0"/>
    <x v="1"/>
    <s v="Ja"/>
    <x v="0"/>
    <n v="1"/>
    <x v="1"/>
    <x v="18"/>
    <x v="2"/>
    <x v="0"/>
    <x v="0"/>
    <x v="0"/>
    <x v="0"/>
  </r>
  <r>
    <x v="17"/>
    <x v="82"/>
    <x v="130"/>
    <n v="159"/>
    <n v="1084"/>
    <x v="0"/>
    <x v="2"/>
    <x v="0"/>
    <x v="1"/>
    <s v="Ja"/>
    <x v="0"/>
    <n v="1"/>
    <x v="1"/>
    <x v="21"/>
    <x v="2"/>
    <x v="0"/>
    <x v="0"/>
    <x v="0"/>
    <x v="0"/>
  </r>
  <r>
    <x v="17"/>
    <x v="82"/>
    <x v="130"/>
    <n v="161"/>
    <n v="1084"/>
    <x v="0"/>
    <x v="2"/>
    <x v="0"/>
    <x v="1"/>
    <s v="Ja"/>
    <x v="0"/>
    <n v="1"/>
    <x v="1"/>
    <x v="22"/>
    <x v="2"/>
    <x v="0"/>
    <x v="0"/>
    <x v="0"/>
    <x v="0"/>
  </r>
  <r>
    <x v="17"/>
    <x v="82"/>
    <x v="130"/>
    <n v="163"/>
    <n v="1084"/>
    <x v="0"/>
    <x v="2"/>
    <x v="0"/>
    <x v="1"/>
    <s v="Ja"/>
    <x v="0"/>
    <n v="1"/>
    <x v="1"/>
    <x v="23"/>
    <x v="2"/>
    <x v="0"/>
    <x v="0"/>
    <x v="0"/>
    <x v="0"/>
  </r>
  <r>
    <x v="17"/>
    <x v="82"/>
    <x v="130"/>
    <n v="167"/>
    <n v="1084"/>
    <x v="0"/>
    <x v="2"/>
    <x v="0"/>
    <x v="1"/>
    <s v="Ja"/>
    <x v="0"/>
    <n v="3"/>
    <x v="1"/>
    <x v="25"/>
    <x v="2"/>
    <x v="0"/>
    <x v="0"/>
    <x v="0"/>
    <x v="0"/>
  </r>
  <r>
    <x v="17"/>
    <x v="82"/>
    <x v="130"/>
    <n v="173"/>
    <n v="1084"/>
    <x v="0"/>
    <x v="2"/>
    <x v="0"/>
    <x v="1"/>
    <s v="Ja"/>
    <x v="0"/>
    <n v="1"/>
    <x v="1"/>
    <x v="27"/>
    <x v="2"/>
    <x v="0"/>
    <x v="0"/>
    <x v="0"/>
    <x v="0"/>
  </r>
  <r>
    <x v="17"/>
    <x v="82"/>
    <x v="130"/>
    <n v="175"/>
    <n v="1084"/>
    <x v="0"/>
    <x v="2"/>
    <x v="0"/>
    <x v="1"/>
    <s v="Ja"/>
    <x v="0"/>
    <n v="1"/>
    <x v="1"/>
    <x v="28"/>
    <x v="2"/>
    <x v="0"/>
    <x v="0"/>
    <x v="0"/>
    <x v="0"/>
  </r>
  <r>
    <x v="17"/>
    <x v="82"/>
    <x v="130"/>
    <n v="183"/>
    <n v="1084"/>
    <x v="0"/>
    <x v="2"/>
    <x v="0"/>
    <x v="1"/>
    <s v="Ja"/>
    <x v="0"/>
    <n v="1"/>
    <x v="1"/>
    <x v="29"/>
    <x v="2"/>
    <x v="0"/>
    <x v="0"/>
    <x v="0"/>
    <x v="0"/>
  </r>
  <r>
    <x v="17"/>
    <x v="82"/>
    <x v="130"/>
    <n v="223"/>
    <n v="1084"/>
    <x v="0"/>
    <x v="2"/>
    <x v="0"/>
    <x v="1"/>
    <s v="Ja"/>
    <x v="0"/>
    <n v="1"/>
    <x v="1"/>
    <x v="62"/>
    <x v="2"/>
    <x v="0"/>
    <x v="0"/>
    <x v="0"/>
    <x v="0"/>
  </r>
  <r>
    <x v="17"/>
    <x v="82"/>
    <x v="130"/>
    <n v="253"/>
    <n v="1085"/>
    <x v="0"/>
    <x v="2"/>
    <x v="0"/>
    <x v="1"/>
    <s v="Ja"/>
    <x v="0"/>
    <n v="2"/>
    <x v="4"/>
    <x v="38"/>
    <x v="2"/>
    <x v="0"/>
    <x v="0"/>
    <x v="0"/>
    <x v="0"/>
  </r>
  <r>
    <x v="17"/>
    <x v="82"/>
    <x v="130"/>
    <n v="265"/>
    <n v="1085"/>
    <x v="0"/>
    <x v="2"/>
    <x v="0"/>
    <x v="1"/>
    <s v="Ja"/>
    <x v="0"/>
    <n v="1"/>
    <x v="4"/>
    <x v="40"/>
    <x v="2"/>
    <x v="0"/>
    <x v="0"/>
    <x v="0"/>
    <x v="0"/>
  </r>
  <r>
    <x v="17"/>
    <x v="82"/>
    <x v="130"/>
    <n v="306"/>
    <n v="1085"/>
    <x v="0"/>
    <x v="2"/>
    <x v="0"/>
    <x v="1"/>
    <s v="Ja"/>
    <x v="0"/>
    <n v="2"/>
    <x v="4"/>
    <x v="43"/>
    <x v="2"/>
    <x v="0"/>
    <x v="0"/>
    <x v="0"/>
    <x v="0"/>
  </r>
  <r>
    <x v="17"/>
    <x v="82"/>
    <x v="130"/>
    <n v="390"/>
    <n v="1085"/>
    <x v="0"/>
    <x v="2"/>
    <x v="0"/>
    <x v="1"/>
    <s v="Ja"/>
    <x v="0"/>
    <n v="1"/>
    <x v="4"/>
    <x v="53"/>
    <x v="2"/>
    <x v="0"/>
    <x v="0"/>
    <x v="0"/>
    <x v="0"/>
  </r>
  <r>
    <x v="17"/>
    <x v="82"/>
    <x v="130"/>
    <n v="410"/>
    <n v="1083"/>
    <x v="0"/>
    <x v="2"/>
    <x v="0"/>
    <x v="1"/>
    <s v="Ja"/>
    <x v="0"/>
    <n v="1"/>
    <x v="2"/>
    <x v="3"/>
    <x v="2"/>
    <x v="0"/>
    <x v="0"/>
    <x v="0"/>
    <x v="0"/>
  </r>
  <r>
    <x v="17"/>
    <x v="82"/>
    <x v="130"/>
    <n v="461"/>
    <n v="1083"/>
    <x v="0"/>
    <x v="2"/>
    <x v="0"/>
    <x v="1"/>
    <s v="Ja"/>
    <x v="0"/>
    <n v="1"/>
    <x v="2"/>
    <x v="55"/>
    <x v="2"/>
    <x v="0"/>
    <x v="0"/>
    <x v="0"/>
    <x v="0"/>
  </r>
  <r>
    <x v="17"/>
    <x v="82"/>
    <x v="130"/>
    <n v="657"/>
    <n v="1082"/>
    <x v="0"/>
    <x v="2"/>
    <x v="0"/>
    <x v="1"/>
    <s v="Ja"/>
    <x v="0"/>
    <n v="1"/>
    <x v="0"/>
    <x v="67"/>
    <x v="2"/>
    <x v="0"/>
    <x v="0"/>
    <x v="0"/>
    <x v="0"/>
  </r>
  <r>
    <x v="17"/>
    <x v="83"/>
    <x v="133"/>
    <n v="316"/>
    <n v="1085"/>
    <x v="0"/>
    <x v="0"/>
    <x v="0"/>
    <x v="0"/>
    <s v="Ja"/>
    <x v="0"/>
    <n v="1"/>
    <x v="4"/>
    <x v="44"/>
    <x v="0"/>
    <x v="0"/>
    <x v="0"/>
    <x v="0"/>
    <x v="0"/>
  </r>
  <r>
    <x v="17"/>
    <x v="83"/>
    <x v="133"/>
    <n v="810"/>
    <n v="1081"/>
    <x v="0"/>
    <x v="0"/>
    <x v="0"/>
    <x v="0"/>
    <s v="Ja"/>
    <x v="0"/>
    <n v="14"/>
    <x v="5"/>
    <x v="80"/>
    <x v="0"/>
    <x v="0"/>
    <x v="0"/>
    <x v="0"/>
    <x v="0"/>
  </r>
  <r>
    <x v="17"/>
    <x v="83"/>
    <x v="133"/>
    <n v="813"/>
    <n v="1081"/>
    <x v="0"/>
    <x v="0"/>
    <x v="0"/>
    <x v="0"/>
    <s v="Ja"/>
    <x v="0"/>
    <n v="2"/>
    <x v="5"/>
    <x v="58"/>
    <x v="0"/>
    <x v="0"/>
    <x v="0"/>
    <x v="0"/>
    <x v="0"/>
  </r>
  <r>
    <x v="17"/>
    <x v="83"/>
    <x v="133"/>
    <n v="846"/>
    <n v="1081"/>
    <x v="0"/>
    <x v="0"/>
    <x v="0"/>
    <x v="0"/>
    <s v="Ja"/>
    <x v="0"/>
    <n v="1"/>
    <x v="5"/>
    <x v="82"/>
    <x v="0"/>
    <x v="0"/>
    <x v="0"/>
    <x v="0"/>
    <x v="0"/>
  </r>
  <r>
    <x v="17"/>
    <x v="83"/>
    <x v="133"/>
    <n v="849"/>
    <n v="1081"/>
    <x v="0"/>
    <x v="0"/>
    <x v="0"/>
    <x v="0"/>
    <s v="Ja"/>
    <x v="0"/>
    <n v="3"/>
    <x v="5"/>
    <x v="83"/>
    <x v="0"/>
    <x v="0"/>
    <x v="0"/>
    <x v="0"/>
    <x v="0"/>
  </r>
  <r>
    <x v="17"/>
    <x v="83"/>
    <x v="133"/>
    <n v="851"/>
    <n v="1081"/>
    <x v="0"/>
    <x v="0"/>
    <x v="0"/>
    <x v="0"/>
    <s v="Ja"/>
    <x v="0"/>
    <n v="1"/>
    <x v="5"/>
    <x v="77"/>
    <x v="0"/>
    <x v="0"/>
    <x v="0"/>
    <x v="0"/>
    <x v="0"/>
  </r>
  <r>
    <x v="17"/>
    <x v="83"/>
    <x v="133"/>
    <n v="860"/>
    <n v="1081"/>
    <x v="0"/>
    <x v="0"/>
    <x v="0"/>
    <x v="0"/>
    <s v="Ja"/>
    <x v="0"/>
    <n v="9"/>
    <x v="5"/>
    <x v="84"/>
    <x v="0"/>
    <x v="0"/>
    <x v="0"/>
    <x v="0"/>
    <x v="0"/>
  </r>
  <r>
    <x v="17"/>
    <x v="83"/>
    <x v="134"/>
    <n v="810"/>
    <n v="1081"/>
    <x v="0"/>
    <x v="0"/>
    <x v="0"/>
    <x v="0"/>
    <s v="Ja"/>
    <x v="0"/>
    <n v="7"/>
    <x v="5"/>
    <x v="80"/>
    <x v="0"/>
    <x v="0"/>
    <x v="0"/>
    <x v="0"/>
    <x v="0"/>
  </r>
  <r>
    <x v="17"/>
    <x v="83"/>
    <x v="134"/>
    <n v="851"/>
    <n v="1081"/>
    <x v="0"/>
    <x v="0"/>
    <x v="0"/>
    <x v="0"/>
    <s v="Ja"/>
    <x v="0"/>
    <n v="2"/>
    <x v="5"/>
    <x v="77"/>
    <x v="0"/>
    <x v="0"/>
    <x v="0"/>
    <x v="0"/>
    <x v="0"/>
  </r>
  <r>
    <x v="17"/>
    <x v="83"/>
    <x v="134"/>
    <n v="860"/>
    <n v="1081"/>
    <x v="0"/>
    <x v="0"/>
    <x v="0"/>
    <x v="0"/>
    <s v="Ja"/>
    <x v="0"/>
    <n v="1"/>
    <x v="5"/>
    <x v="84"/>
    <x v="0"/>
    <x v="0"/>
    <x v="0"/>
    <x v="0"/>
    <x v="0"/>
  </r>
  <r>
    <x v="17"/>
    <x v="83"/>
    <x v="135"/>
    <n v="0"/>
    <n v="0"/>
    <x v="2"/>
    <x v="0"/>
    <x v="1"/>
    <x v="0"/>
    <s v="Ja"/>
    <x v="0"/>
    <n v="1"/>
    <x v="3"/>
    <x v="15"/>
    <x v="0"/>
    <x v="0"/>
    <x v="2"/>
    <x v="1"/>
    <x v="0"/>
  </r>
  <r>
    <x v="17"/>
    <x v="83"/>
    <x v="135"/>
    <n v="0"/>
    <n v="0"/>
    <x v="5"/>
    <x v="0"/>
    <x v="5"/>
    <x v="0"/>
    <s v="Ja"/>
    <x v="0"/>
    <n v="1"/>
    <x v="3"/>
    <x v="15"/>
    <x v="0"/>
    <x v="2"/>
    <x v="5"/>
    <x v="5"/>
    <x v="1"/>
  </r>
  <r>
    <x v="17"/>
    <x v="83"/>
    <x v="135"/>
    <n v="0"/>
    <n v="0"/>
    <x v="3"/>
    <x v="0"/>
    <x v="2"/>
    <x v="0"/>
    <s v="Ja"/>
    <x v="0"/>
    <n v="5"/>
    <x v="3"/>
    <x v="15"/>
    <x v="0"/>
    <x v="0"/>
    <x v="3"/>
    <x v="2"/>
    <x v="0"/>
  </r>
  <r>
    <x v="17"/>
    <x v="83"/>
    <x v="135"/>
    <n v="0"/>
    <n v="0"/>
    <x v="4"/>
    <x v="0"/>
    <x v="1"/>
    <x v="0"/>
    <s v="Ja"/>
    <x v="0"/>
    <n v="4"/>
    <x v="3"/>
    <x v="15"/>
    <x v="0"/>
    <x v="1"/>
    <x v="4"/>
    <x v="1"/>
    <x v="1"/>
  </r>
  <r>
    <x v="17"/>
    <x v="83"/>
    <x v="135"/>
    <n v="101"/>
    <n v="1084"/>
    <x v="0"/>
    <x v="0"/>
    <x v="0"/>
    <x v="0"/>
    <s v="Ja"/>
    <x v="0"/>
    <n v="151"/>
    <x v="1"/>
    <x v="2"/>
    <x v="0"/>
    <x v="0"/>
    <x v="0"/>
    <x v="0"/>
    <x v="0"/>
  </r>
  <r>
    <x v="17"/>
    <x v="83"/>
    <x v="135"/>
    <n v="147"/>
    <n v="1084"/>
    <x v="0"/>
    <x v="0"/>
    <x v="0"/>
    <x v="0"/>
    <s v="Ja"/>
    <x v="0"/>
    <n v="11"/>
    <x v="1"/>
    <x v="16"/>
    <x v="0"/>
    <x v="0"/>
    <x v="0"/>
    <x v="0"/>
    <x v="0"/>
  </r>
  <r>
    <x v="17"/>
    <x v="83"/>
    <x v="135"/>
    <n v="147"/>
    <n v="1084"/>
    <x v="0"/>
    <x v="0"/>
    <x v="3"/>
    <x v="0"/>
    <s v="Ja"/>
    <x v="0"/>
    <n v="1"/>
    <x v="1"/>
    <x v="16"/>
    <x v="0"/>
    <x v="0"/>
    <x v="0"/>
    <x v="3"/>
    <x v="0"/>
  </r>
  <r>
    <x v="17"/>
    <x v="83"/>
    <x v="135"/>
    <n v="151"/>
    <n v="1084"/>
    <x v="0"/>
    <x v="0"/>
    <x v="0"/>
    <x v="0"/>
    <s v="Ja"/>
    <x v="0"/>
    <n v="15"/>
    <x v="1"/>
    <x v="17"/>
    <x v="0"/>
    <x v="0"/>
    <x v="0"/>
    <x v="0"/>
    <x v="0"/>
  </r>
  <r>
    <x v="17"/>
    <x v="83"/>
    <x v="135"/>
    <n v="153"/>
    <n v="1084"/>
    <x v="0"/>
    <x v="0"/>
    <x v="0"/>
    <x v="0"/>
    <s v="Ja"/>
    <x v="0"/>
    <n v="80"/>
    <x v="1"/>
    <x v="18"/>
    <x v="0"/>
    <x v="0"/>
    <x v="0"/>
    <x v="0"/>
    <x v="0"/>
  </r>
  <r>
    <x v="17"/>
    <x v="83"/>
    <x v="135"/>
    <n v="155"/>
    <n v="1084"/>
    <x v="0"/>
    <x v="0"/>
    <x v="0"/>
    <x v="0"/>
    <s v="Ja"/>
    <x v="0"/>
    <n v="3"/>
    <x v="1"/>
    <x v="19"/>
    <x v="0"/>
    <x v="0"/>
    <x v="0"/>
    <x v="0"/>
    <x v="0"/>
  </r>
  <r>
    <x v="17"/>
    <x v="83"/>
    <x v="135"/>
    <n v="157"/>
    <n v="1084"/>
    <x v="0"/>
    <x v="0"/>
    <x v="0"/>
    <x v="0"/>
    <s v="Ja"/>
    <x v="0"/>
    <n v="3"/>
    <x v="1"/>
    <x v="20"/>
    <x v="0"/>
    <x v="0"/>
    <x v="0"/>
    <x v="0"/>
    <x v="0"/>
  </r>
  <r>
    <x v="17"/>
    <x v="83"/>
    <x v="135"/>
    <n v="159"/>
    <n v="1084"/>
    <x v="0"/>
    <x v="0"/>
    <x v="0"/>
    <x v="0"/>
    <s v="Ja"/>
    <x v="0"/>
    <n v="16"/>
    <x v="1"/>
    <x v="21"/>
    <x v="0"/>
    <x v="0"/>
    <x v="0"/>
    <x v="0"/>
    <x v="0"/>
  </r>
  <r>
    <x v="17"/>
    <x v="83"/>
    <x v="135"/>
    <n v="161"/>
    <n v="1084"/>
    <x v="0"/>
    <x v="0"/>
    <x v="0"/>
    <x v="0"/>
    <s v="Ja"/>
    <x v="0"/>
    <n v="225"/>
    <x v="1"/>
    <x v="22"/>
    <x v="0"/>
    <x v="0"/>
    <x v="0"/>
    <x v="0"/>
    <x v="0"/>
  </r>
  <r>
    <x v="17"/>
    <x v="83"/>
    <x v="135"/>
    <n v="163"/>
    <n v="1084"/>
    <x v="0"/>
    <x v="0"/>
    <x v="0"/>
    <x v="0"/>
    <s v="Ja"/>
    <x v="0"/>
    <n v="6"/>
    <x v="1"/>
    <x v="23"/>
    <x v="0"/>
    <x v="0"/>
    <x v="0"/>
    <x v="0"/>
    <x v="0"/>
  </r>
  <r>
    <x v="17"/>
    <x v="83"/>
    <x v="135"/>
    <n v="165"/>
    <n v="1084"/>
    <x v="0"/>
    <x v="0"/>
    <x v="0"/>
    <x v="0"/>
    <s v="Ja"/>
    <x v="0"/>
    <n v="100"/>
    <x v="1"/>
    <x v="24"/>
    <x v="0"/>
    <x v="0"/>
    <x v="0"/>
    <x v="0"/>
    <x v="0"/>
  </r>
  <r>
    <x v="17"/>
    <x v="83"/>
    <x v="135"/>
    <n v="167"/>
    <n v="1084"/>
    <x v="0"/>
    <x v="0"/>
    <x v="0"/>
    <x v="0"/>
    <s v="Ja"/>
    <x v="0"/>
    <n v="23"/>
    <x v="1"/>
    <x v="25"/>
    <x v="0"/>
    <x v="0"/>
    <x v="0"/>
    <x v="0"/>
    <x v="0"/>
  </r>
  <r>
    <x v="17"/>
    <x v="83"/>
    <x v="135"/>
    <n v="169"/>
    <n v="1084"/>
    <x v="0"/>
    <x v="0"/>
    <x v="0"/>
    <x v="0"/>
    <s v="Ja"/>
    <x v="0"/>
    <n v="67"/>
    <x v="1"/>
    <x v="26"/>
    <x v="0"/>
    <x v="0"/>
    <x v="0"/>
    <x v="0"/>
    <x v="0"/>
  </r>
  <r>
    <x v="17"/>
    <x v="83"/>
    <x v="135"/>
    <n v="173"/>
    <n v="1084"/>
    <x v="0"/>
    <x v="0"/>
    <x v="0"/>
    <x v="0"/>
    <s v="Ja"/>
    <x v="0"/>
    <n v="12"/>
    <x v="1"/>
    <x v="27"/>
    <x v="0"/>
    <x v="0"/>
    <x v="0"/>
    <x v="0"/>
    <x v="0"/>
  </r>
  <r>
    <x v="17"/>
    <x v="83"/>
    <x v="135"/>
    <n v="175"/>
    <n v="1084"/>
    <x v="0"/>
    <x v="0"/>
    <x v="0"/>
    <x v="0"/>
    <s v="Ja"/>
    <x v="0"/>
    <n v="31"/>
    <x v="1"/>
    <x v="28"/>
    <x v="0"/>
    <x v="0"/>
    <x v="0"/>
    <x v="0"/>
    <x v="0"/>
  </r>
  <r>
    <x v="17"/>
    <x v="83"/>
    <x v="135"/>
    <n v="183"/>
    <n v="1084"/>
    <x v="0"/>
    <x v="0"/>
    <x v="0"/>
    <x v="0"/>
    <s v="Ja"/>
    <x v="0"/>
    <n v="37"/>
    <x v="1"/>
    <x v="29"/>
    <x v="0"/>
    <x v="0"/>
    <x v="0"/>
    <x v="0"/>
    <x v="0"/>
  </r>
  <r>
    <x v="17"/>
    <x v="83"/>
    <x v="135"/>
    <n v="185"/>
    <n v="1084"/>
    <x v="0"/>
    <x v="0"/>
    <x v="0"/>
    <x v="0"/>
    <s v="Ja"/>
    <x v="0"/>
    <n v="2"/>
    <x v="1"/>
    <x v="30"/>
    <x v="0"/>
    <x v="0"/>
    <x v="0"/>
    <x v="0"/>
    <x v="0"/>
  </r>
  <r>
    <x v="17"/>
    <x v="83"/>
    <x v="135"/>
    <n v="187"/>
    <n v="1084"/>
    <x v="0"/>
    <x v="0"/>
    <x v="0"/>
    <x v="0"/>
    <s v="Ja"/>
    <x v="0"/>
    <n v="37"/>
    <x v="1"/>
    <x v="31"/>
    <x v="0"/>
    <x v="0"/>
    <x v="0"/>
    <x v="0"/>
    <x v="0"/>
  </r>
  <r>
    <x v="17"/>
    <x v="83"/>
    <x v="135"/>
    <n v="190"/>
    <n v="1084"/>
    <x v="0"/>
    <x v="0"/>
    <x v="0"/>
    <x v="0"/>
    <s v="Ja"/>
    <x v="0"/>
    <n v="6"/>
    <x v="1"/>
    <x v="32"/>
    <x v="0"/>
    <x v="0"/>
    <x v="0"/>
    <x v="0"/>
    <x v="0"/>
  </r>
  <r>
    <x v="17"/>
    <x v="83"/>
    <x v="135"/>
    <n v="201"/>
    <n v="1084"/>
    <x v="0"/>
    <x v="0"/>
    <x v="0"/>
    <x v="0"/>
    <s v="Ja"/>
    <x v="0"/>
    <n v="2"/>
    <x v="1"/>
    <x v="33"/>
    <x v="0"/>
    <x v="0"/>
    <x v="0"/>
    <x v="0"/>
    <x v="0"/>
  </r>
  <r>
    <x v="17"/>
    <x v="83"/>
    <x v="135"/>
    <n v="210"/>
    <n v="1084"/>
    <x v="0"/>
    <x v="0"/>
    <x v="0"/>
    <x v="0"/>
    <s v="Ja"/>
    <x v="0"/>
    <n v="5"/>
    <x v="1"/>
    <x v="34"/>
    <x v="0"/>
    <x v="0"/>
    <x v="0"/>
    <x v="0"/>
    <x v="0"/>
  </r>
  <r>
    <x v="17"/>
    <x v="83"/>
    <x v="135"/>
    <n v="217"/>
    <n v="1084"/>
    <x v="0"/>
    <x v="0"/>
    <x v="0"/>
    <x v="0"/>
    <s v="Ja"/>
    <x v="0"/>
    <n v="3"/>
    <x v="1"/>
    <x v="59"/>
    <x v="0"/>
    <x v="0"/>
    <x v="0"/>
    <x v="0"/>
    <x v="0"/>
  </r>
  <r>
    <x v="17"/>
    <x v="83"/>
    <x v="135"/>
    <n v="219"/>
    <n v="1084"/>
    <x v="0"/>
    <x v="0"/>
    <x v="0"/>
    <x v="0"/>
    <s v="Ja"/>
    <x v="0"/>
    <n v="3"/>
    <x v="1"/>
    <x v="60"/>
    <x v="0"/>
    <x v="0"/>
    <x v="0"/>
    <x v="0"/>
    <x v="0"/>
  </r>
  <r>
    <x v="17"/>
    <x v="83"/>
    <x v="135"/>
    <n v="223"/>
    <n v="1084"/>
    <x v="0"/>
    <x v="0"/>
    <x v="0"/>
    <x v="0"/>
    <s v="Ja"/>
    <x v="0"/>
    <n v="2"/>
    <x v="1"/>
    <x v="62"/>
    <x v="0"/>
    <x v="0"/>
    <x v="0"/>
    <x v="0"/>
    <x v="0"/>
  </r>
  <r>
    <x v="17"/>
    <x v="83"/>
    <x v="135"/>
    <n v="230"/>
    <n v="1084"/>
    <x v="0"/>
    <x v="0"/>
    <x v="0"/>
    <x v="0"/>
    <s v="Ja"/>
    <x v="0"/>
    <n v="3"/>
    <x v="1"/>
    <x v="35"/>
    <x v="0"/>
    <x v="0"/>
    <x v="0"/>
    <x v="0"/>
    <x v="0"/>
  </r>
  <r>
    <x v="17"/>
    <x v="83"/>
    <x v="135"/>
    <n v="240"/>
    <n v="1084"/>
    <x v="0"/>
    <x v="0"/>
    <x v="0"/>
    <x v="0"/>
    <s v="Ja"/>
    <x v="0"/>
    <n v="12"/>
    <x v="1"/>
    <x v="36"/>
    <x v="0"/>
    <x v="0"/>
    <x v="0"/>
    <x v="0"/>
    <x v="0"/>
  </r>
  <r>
    <x v="17"/>
    <x v="83"/>
    <x v="135"/>
    <n v="250"/>
    <n v="1084"/>
    <x v="0"/>
    <x v="0"/>
    <x v="0"/>
    <x v="0"/>
    <s v="Ja"/>
    <x v="0"/>
    <n v="6"/>
    <x v="1"/>
    <x v="37"/>
    <x v="0"/>
    <x v="0"/>
    <x v="0"/>
    <x v="0"/>
    <x v="0"/>
  </r>
  <r>
    <x v="17"/>
    <x v="83"/>
    <x v="135"/>
    <n v="253"/>
    <n v="1085"/>
    <x v="0"/>
    <x v="0"/>
    <x v="0"/>
    <x v="0"/>
    <s v="Ja"/>
    <x v="0"/>
    <n v="14"/>
    <x v="4"/>
    <x v="38"/>
    <x v="0"/>
    <x v="0"/>
    <x v="0"/>
    <x v="0"/>
    <x v="0"/>
  </r>
  <r>
    <x v="17"/>
    <x v="83"/>
    <x v="135"/>
    <n v="259"/>
    <n v="1085"/>
    <x v="0"/>
    <x v="0"/>
    <x v="0"/>
    <x v="0"/>
    <s v="Ja"/>
    <x v="0"/>
    <n v="11"/>
    <x v="4"/>
    <x v="39"/>
    <x v="0"/>
    <x v="0"/>
    <x v="0"/>
    <x v="0"/>
    <x v="0"/>
  </r>
  <r>
    <x v="17"/>
    <x v="83"/>
    <x v="135"/>
    <n v="260"/>
    <n v="1084"/>
    <x v="0"/>
    <x v="0"/>
    <x v="0"/>
    <x v="0"/>
    <s v="Ja"/>
    <x v="0"/>
    <n v="1"/>
    <x v="1"/>
    <x v="64"/>
    <x v="0"/>
    <x v="0"/>
    <x v="0"/>
    <x v="0"/>
    <x v="0"/>
  </r>
  <r>
    <x v="17"/>
    <x v="83"/>
    <x v="135"/>
    <n v="265"/>
    <n v="1085"/>
    <x v="0"/>
    <x v="0"/>
    <x v="0"/>
    <x v="0"/>
    <s v="Ja"/>
    <x v="0"/>
    <n v="20"/>
    <x v="4"/>
    <x v="40"/>
    <x v="0"/>
    <x v="0"/>
    <x v="0"/>
    <x v="0"/>
    <x v="0"/>
  </r>
  <r>
    <x v="17"/>
    <x v="83"/>
    <x v="135"/>
    <n v="269"/>
    <n v="1085"/>
    <x v="0"/>
    <x v="0"/>
    <x v="0"/>
    <x v="0"/>
    <s v="Ja"/>
    <x v="0"/>
    <n v="6"/>
    <x v="4"/>
    <x v="41"/>
    <x v="0"/>
    <x v="0"/>
    <x v="0"/>
    <x v="0"/>
    <x v="0"/>
  </r>
  <r>
    <x v="17"/>
    <x v="83"/>
    <x v="135"/>
    <n v="316"/>
    <n v="1085"/>
    <x v="0"/>
    <x v="0"/>
    <x v="0"/>
    <x v="0"/>
    <s v="Ja"/>
    <x v="0"/>
    <n v="2"/>
    <x v="4"/>
    <x v="44"/>
    <x v="0"/>
    <x v="0"/>
    <x v="0"/>
    <x v="0"/>
    <x v="0"/>
  </r>
  <r>
    <x v="17"/>
    <x v="83"/>
    <x v="135"/>
    <n v="320"/>
    <n v="1085"/>
    <x v="0"/>
    <x v="0"/>
    <x v="0"/>
    <x v="0"/>
    <s v="Ja"/>
    <x v="0"/>
    <n v="2"/>
    <x v="4"/>
    <x v="45"/>
    <x v="0"/>
    <x v="0"/>
    <x v="0"/>
    <x v="0"/>
    <x v="0"/>
  </r>
  <r>
    <x v="17"/>
    <x v="83"/>
    <x v="135"/>
    <n v="326"/>
    <n v="1085"/>
    <x v="0"/>
    <x v="0"/>
    <x v="0"/>
    <x v="0"/>
    <s v="Ja"/>
    <x v="0"/>
    <n v="1"/>
    <x v="4"/>
    <x v="65"/>
    <x v="0"/>
    <x v="0"/>
    <x v="0"/>
    <x v="0"/>
    <x v="0"/>
  </r>
  <r>
    <x v="17"/>
    <x v="83"/>
    <x v="135"/>
    <n v="329"/>
    <n v="1085"/>
    <x v="0"/>
    <x v="0"/>
    <x v="0"/>
    <x v="0"/>
    <s v="Ja"/>
    <x v="0"/>
    <n v="2"/>
    <x v="4"/>
    <x v="46"/>
    <x v="0"/>
    <x v="0"/>
    <x v="0"/>
    <x v="0"/>
    <x v="0"/>
  </r>
  <r>
    <x v="17"/>
    <x v="83"/>
    <x v="135"/>
    <n v="330"/>
    <n v="1085"/>
    <x v="0"/>
    <x v="0"/>
    <x v="0"/>
    <x v="0"/>
    <s v="Ja"/>
    <x v="0"/>
    <n v="1"/>
    <x v="4"/>
    <x v="47"/>
    <x v="0"/>
    <x v="0"/>
    <x v="0"/>
    <x v="0"/>
    <x v="0"/>
  </r>
  <r>
    <x v="17"/>
    <x v="83"/>
    <x v="135"/>
    <n v="340"/>
    <n v="1085"/>
    <x v="0"/>
    <x v="0"/>
    <x v="0"/>
    <x v="0"/>
    <s v="Ja"/>
    <x v="0"/>
    <n v="1"/>
    <x v="4"/>
    <x v="61"/>
    <x v="0"/>
    <x v="0"/>
    <x v="0"/>
    <x v="0"/>
    <x v="0"/>
  </r>
  <r>
    <x v="17"/>
    <x v="83"/>
    <x v="135"/>
    <n v="350"/>
    <n v="1085"/>
    <x v="0"/>
    <x v="0"/>
    <x v="0"/>
    <x v="0"/>
    <s v="Ja"/>
    <x v="0"/>
    <n v="7"/>
    <x v="4"/>
    <x v="49"/>
    <x v="0"/>
    <x v="0"/>
    <x v="0"/>
    <x v="0"/>
    <x v="0"/>
  </r>
  <r>
    <x v="17"/>
    <x v="83"/>
    <x v="135"/>
    <n v="370"/>
    <n v="1085"/>
    <x v="0"/>
    <x v="0"/>
    <x v="0"/>
    <x v="0"/>
    <s v="Ja"/>
    <x v="0"/>
    <n v="5"/>
    <x v="4"/>
    <x v="51"/>
    <x v="0"/>
    <x v="0"/>
    <x v="0"/>
    <x v="0"/>
    <x v="0"/>
  </r>
  <r>
    <x v="17"/>
    <x v="83"/>
    <x v="135"/>
    <n v="376"/>
    <n v="1085"/>
    <x v="0"/>
    <x v="0"/>
    <x v="0"/>
    <x v="0"/>
    <s v="Ja"/>
    <x v="0"/>
    <n v="1"/>
    <x v="4"/>
    <x v="52"/>
    <x v="0"/>
    <x v="0"/>
    <x v="0"/>
    <x v="0"/>
    <x v="0"/>
  </r>
  <r>
    <x v="17"/>
    <x v="83"/>
    <x v="135"/>
    <n v="461"/>
    <n v="1083"/>
    <x v="0"/>
    <x v="0"/>
    <x v="0"/>
    <x v="0"/>
    <s v="Ja"/>
    <x v="0"/>
    <n v="1"/>
    <x v="2"/>
    <x v="55"/>
    <x v="0"/>
    <x v="0"/>
    <x v="0"/>
    <x v="0"/>
    <x v="0"/>
  </r>
  <r>
    <x v="17"/>
    <x v="83"/>
    <x v="135"/>
    <n v="480"/>
    <n v="1083"/>
    <x v="0"/>
    <x v="0"/>
    <x v="0"/>
    <x v="0"/>
    <s v="Ja"/>
    <x v="0"/>
    <n v="1"/>
    <x v="2"/>
    <x v="56"/>
    <x v="0"/>
    <x v="0"/>
    <x v="0"/>
    <x v="0"/>
    <x v="0"/>
  </r>
  <r>
    <x v="17"/>
    <x v="83"/>
    <x v="135"/>
    <n v="779"/>
    <n v="1082"/>
    <x v="0"/>
    <x v="0"/>
    <x v="0"/>
    <x v="0"/>
    <s v="Ja"/>
    <x v="0"/>
    <n v="1"/>
    <x v="0"/>
    <x v="75"/>
    <x v="0"/>
    <x v="0"/>
    <x v="0"/>
    <x v="0"/>
    <x v="0"/>
  </r>
  <r>
    <x v="17"/>
    <x v="83"/>
    <x v="135"/>
    <n v="840"/>
    <n v="1081"/>
    <x v="0"/>
    <x v="0"/>
    <x v="0"/>
    <x v="0"/>
    <s v="Ja"/>
    <x v="0"/>
    <n v="1"/>
    <x v="5"/>
    <x v="81"/>
    <x v="0"/>
    <x v="0"/>
    <x v="0"/>
    <x v="0"/>
    <x v="0"/>
  </r>
  <r>
    <x v="17"/>
    <x v="83"/>
    <x v="136"/>
    <n v="0"/>
    <n v="0"/>
    <x v="3"/>
    <x v="0"/>
    <x v="2"/>
    <x v="0"/>
    <s v="Ja"/>
    <x v="0"/>
    <n v="1"/>
    <x v="3"/>
    <x v="15"/>
    <x v="0"/>
    <x v="0"/>
    <x v="3"/>
    <x v="2"/>
    <x v="0"/>
  </r>
  <r>
    <x v="17"/>
    <x v="83"/>
    <x v="136"/>
    <n v="0"/>
    <n v="0"/>
    <x v="4"/>
    <x v="0"/>
    <x v="1"/>
    <x v="0"/>
    <s v="Ja"/>
    <x v="0"/>
    <n v="1"/>
    <x v="3"/>
    <x v="15"/>
    <x v="0"/>
    <x v="1"/>
    <x v="4"/>
    <x v="1"/>
    <x v="1"/>
  </r>
  <r>
    <x v="17"/>
    <x v="83"/>
    <x v="136"/>
    <n v="360"/>
    <n v="1085"/>
    <x v="0"/>
    <x v="0"/>
    <x v="0"/>
    <x v="0"/>
    <s v="Ja"/>
    <x v="0"/>
    <n v="17"/>
    <x v="4"/>
    <x v="50"/>
    <x v="0"/>
    <x v="0"/>
    <x v="0"/>
    <x v="0"/>
    <x v="0"/>
  </r>
  <r>
    <x v="17"/>
    <x v="83"/>
    <x v="136"/>
    <n v="370"/>
    <n v="1085"/>
    <x v="0"/>
    <x v="0"/>
    <x v="0"/>
    <x v="0"/>
    <s v="Ja"/>
    <x v="0"/>
    <n v="2"/>
    <x v="4"/>
    <x v="51"/>
    <x v="0"/>
    <x v="0"/>
    <x v="0"/>
    <x v="0"/>
    <x v="0"/>
  </r>
  <r>
    <x v="17"/>
    <x v="83"/>
    <x v="136"/>
    <n v="376"/>
    <n v="1085"/>
    <x v="0"/>
    <x v="0"/>
    <x v="0"/>
    <x v="0"/>
    <s v="Ja"/>
    <x v="0"/>
    <n v="8"/>
    <x v="4"/>
    <x v="52"/>
    <x v="0"/>
    <x v="0"/>
    <x v="0"/>
    <x v="0"/>
    <x v="0"/>
  </r>
  <r>
    <x v="17"/>
    <x v="83"/>
    <x v="137"/>
    <n v="101"/>
    <n v="1084"/>
    <x v="0"/>
    <x v="0"/>
    <x v="0"/>
    <x v="0"/>
    <s v="Ja"/>
    <x v="0"/>
    <n v="1"/>
    <x v="1"/>
    <x v="2"/>
    <x v="0"/>
    <x v="0"/>
    <x v="0"/>
    <x v="0"/>
    <x v="0"/>
  </r>
  <r>
    <x v="17"/>
    <x v="83"/>
    <x v="137"/>
    <n v="259"/>
    <n v="1085"/>
    <x v="0"/>
    <x v="0"/>
    <x v="0"/>
    <x v="0"/>
    <s v="Ja"/>
    <x v="0"/>
    <n v="1"/>
    <x v="4"/>
    <x v="39"/>
    <x v="0"/>
    <x v="0"/>
    <x v="0"/>
    <x v="0"/>
    <x v="0"/>
  </r>
  <r>
    <x v="17"/>
    <x v="83"/>
    <x v="137"/>
    <n v="350"/>
    <n v="1085"/>
    <x v="0"/>
    <x v="0"/>
    <x v="0"/>
    <x v="0"/>
    <s v="Ja"/>
    <x v="0"/>
    <n v="1"/>
    <x v="4"/>
    <x v="49"/>
    <x v="0"/>
    <x v="0"/>
    <x v="0"/>
    <x v="0"/>
    <x v="0"/>
  </r>
  <r>
    <x v="17"/>
    <x v="83"/>
    <x v="137"/>
    <n v="360"/>
    <n v="1085"/>
    <x v="0"/>
    <x v="0"/>
    <x v="0"/>
    <x v="0"/>
    <s v="Ja"/>
    <x v="0"/>
    <n v="325"/>
    <x v="4"/>
    <x v="50"/>
    <x v="0"/>
    <x v="0"/>
    <x v="0"/>
    <x v="0"/>
    <x v="0"/>
  </r>
  <r>
    <x v="17"/>
    <x v="83"/>
    <x v="137"/>
    <n v="370"/>
    <n v="1085"/>
    <x v="0"/>
    <x v="0"/>
    <x v="0"/>
    <x v="0"/>
    <s v="Ja"/>
    <x v="0"/>
    <n v="5"/>
    <x v="4"/>
    <x v="51"/>
    <x v="0"/>
    <x v="0"/>
    <x v="0"/>
    <x v="0"/>
    <x v="0"/>
  </r>
  <r>
    <x v="17"/>
    <x v="83"/>
    <x v="137"/>
    <n v="376"/>
    <n v="1085"/>
    <x v="0"/>
    <x v="0"/>
    <x v="0"/>
    <x v="0"/>
    <s v="Ja"/>
    <x v="0"/>
    <n v="78"/>
    <x v="4"/>
    <x v="52"/>
    <x v="0"/>
    <x v="0"/>
    <x v="0"/>
    <x v="0"/>
    <x v="0"/>
  </r>
  <r>
    <x v="17"/>
    <x v="83"/>
    <x v="137"/>
    <n v="390"/>
    <n v="1085"/>
    <x v="0"/>
    <x v="0"/>
    <x v="0"/>
    <x v="0"/>
    <s v="Ja"/>
    <x v="0"/>
    <n v="10"/>
    <x v="4"/>
    <x v="53"/>
    <x v="0"/>
    <x v="0"/>
    <x v="0"/>
    <x v="0"/>
    <x v="0"/>
  </r>
  <r>
    <x v="17"/>
    <x v="83"/>
    <x v="137"/>
    <n v="751"/>
    <n v="1082"/>
    <x v="0"/>
    <x v="0"/>
    <x v="0"/>
    <x v="0"/>
    <s v="Ja"/>
    <x v="0"/>
    <n v="1"/>
    <x v="0"/>
    <x v="1"/>
    <x v="0"/>
    <x v="0"/>
    <x v="0"/>
    <x v="0"/>
    <x v="0"/>
  </r>
  <r>
    <x v="17"/>
    <x v="83"/>
    <x v="138"/>
    <n v="0"/>
    <n v="0"/>
    <x v="3"/>
    <x v="0"/>
    <x v="2"/>
    <x v="0"/>
    <s v="Ja"/>
    <x v="0"/>
    <n v="1"/>
    <x v="3"/>
    <x v="15"/>
    <x v="0"/>
    <x v="0"/>
    <x v="3"/>
    <x v="2"/>
    <x v="0"/>
  </r>
  <r>
    <x v="17"/>
    <x v="83"/>
    <x v="138"/>
    <n v="101"/>
    <n v="1084"/>
    <x v="0"/>
    <x v="0"/>
    <x v="0"/>
    <x v="0"/>
    <s v="Ja"/>
    <x v="0"/>
    <n v="13"/>
    <x v="1"/>
    <x v="2"/>
    <x v="0"/>
    <x v="0"/>
    <x v="0"/>
    <x v="0"/>
    <x v="0"/>
  </r>
  <r>
    <x v="17"/>
    <x v="83"/>
    <x v="138"/>
    <n v="147"/>
    <n v="1084"/>
    <x v="0"/>
    <x v="0"/>
    <x v="0"/>
    <x v="0"/>
    <s v="Ja"/>
    <x v="0"/>
    <n v="4"/>
    <x v="1"/>
    <x v="16"/>
    <x v="0"/>
    <x v="0"/>
    <x v="0"/>
    <x v="0"/>
    <x v="0"/>
  </r>
  <r>
    <x v="17"/>
    <x v="83"/>
    <x v="138"/>
    <n v="151"/>
    <n v="1084"/>
    <x v="0"/>
    <x v="0"/>
    <x v="0"/>
    <x v="0"/>
    <s v="Ja"/>
    <x v="0"/>
    <n v="1"/>
    <x v="1"/>
    <x v="17"/>
    <x v="0"/>
    <x v="0"/>
    <x v="0"/>
    <x v="0"/>
    <x v="0"/>
  </r>
  <r>
    <x v="17"/>
    <x v="83"/>
    <x v="138"/>
    <n v="153"/>
    <n v="1084"/>
    <x v="0"/>
    <x v="0"/>
    <x v="0"/>
    <x v="0"/>
    <s v="Ja"/>
    <x v="0"/>
    <n v="29"/>
    <x v="1"/>
    <x v="18"/>
    <x v="0"/>
    <x v="0"/>
    <x v="0"/>
    <x v="0"/>
    <x v="0"/>
  </r>
  <r>
    <x v="17"/>
    <x v="83"/>
    <x v="138"/>
    <n v="159"/>
    <n v="1084"/>
    <x v="0"/>
    <x v="0"/>
    <x v="0"/>
    <x v="0"/>
    <s v="Ja"/>
    <x v="0"/>
    <n v="1"/>
    <x v="1"/>
    <x v="21"/>
    <x v="0"/>
    <x v="0"/>
    <x v="0"/>
    <x v="0"/>
    <x v="0"/>
  </r>
  <r>
    <x v="17"/>
    <x v="83"/>
    <x v="138"/>
    <n v="161"/>
    <n v="1084"/>
    <x v="0"/>
    <x v="0"/>
    <x v="0"/>
    <x v="0"/>
    <s v="Ja"/>
    <x v="0"/>
    <n v="4"/>
    <x v="1"/>
    <x v="22"/>
    <x v="0"/>
    <x v="0"/>
    <x v="0"/>
    <x v="0"/>
    <x v="0"/>
  </r>
  <r>
    <x v="17"/>
    <x v="83"/>
    <x v="138"/>
    <n v="163"/>
    <n v="1084"/>
    <x v="0"/>
    <x v="0"/>
    <x v="0"/>
    <x v="0"/>
    <s v="Ja"/>
    <x v="0"/>
    <n v="1"/>
    <x v="1"/>
    <x v="23"/>
    <x v="0"/>
    <x v="0"/>
    <x v="0"/>
    <x v="0"/>
    <x v="0"/>
  </r>
  <r>
    <x v="17"/>
    <x v="83"/>
    <x v="138"/>
    <n v="165"/>
    <n v="1084"/>
    <x v="0"/>
    <x v="0"/>
    <x v="0"/>
    <x v="0"/>
    <s v="Ja"/>
    <x v="0"/>
    <n v="17"/>
    <x v="1"/>
    <x v="24"/>
    <x v="0"/>
    <x v="0"/>
    <x v="0"/>
    <x v="0"/>
    <x v="0"/>
  </r>
  <r>
    <x v="17"/>
    <x v="83"/>
    <x v="138"/>
    <n v="167"/>
    <n v="1084"/>
    <x v="0"/>
    <x v="0"/>
    <x v="0"/>
    <x v="0"/>
    <s v="Ja"/>
    <x v="0"/>
    <n v="7"/>
    <x v="1"/>
    <x v="25"/>
    <x v="0"/>
    <x v="0"/>
    <x v="0"/>
    <x v="0"/>
    <x v="0"/>
  </r>
  <r>
    <x v="17"/>
    <x v="83"/>
    <x v="138"/>
    <n v="169"/>
    <n v="1084"/>
    <x v="0"/>
    <x v="0"/>
    <x v="0"/>
    <x v="0"/>
    <s v="Ja"/>
    <x v="0"/>
    <n v="4"/>
    <x v="1"/>
    <x v="26"/>
    <x v="0"/>
    <x v="0"/>
    <x v="0"/>
    <x v="0"/>
    <x v="0"/>
  </r>
  <r>
    <x v="17"/>
    <x v="83"/>
    <x v="138"/>
    <n v="175"/>
    <n v="1084"/>
    <x v="0"/>
    <x v="0"/>
    <x v="0"/>
    <x v="0"/>
    <s v="Ja"/>
    <x v="0"/>
    <n v="2"/>
    <x v="1"/>
    <x v="28"/>
    <x v="0"/>
    <x v="0"/>
    <x v="0"/>
    <x v="0"/>
    <x v="0"/>
  </r>
  <r>
    <x v="17"/>
    <x v="83"/>
    <x v="138"/>
    <n v="183"/>
    <n v="1084"/>
    <x v="0"/>
    <x v="0"/>
    <x v="0"/>
    <x v="0"/>
    <s v="Ja"/>
    <x v="0"/>
    <n v="36"/>
    <x v="1"/>
    <x v="29"/>
    <x v="0"/>
    <x v="0"/>
    <x v="0"/>
    <x v="0"/>
    <x v="0"/>
  </r>
  <r>
    <x v="17"/>
    <x v="83"/>
    <x v="138"/>
    <n v="187"/>
    <n v="1084"/>
    <x v="0"/>
    <x v="0"/>
    <x v="0"/>
    <x v="0"/>
    <s v="Ja"/>
    <x v="0"/>
    <n v="53"/>
    <x v="1"/>
    <x v="31"/>
    <x v="0"/>
    <x v="0"/>
    <x v="0"/>
    <x v="0"/>
    <x v="0"/>
  </r>
  <r>
    <x v="17"/>
    <x v="83"/>
    <x v="138"/>
    <n v="190"/>
    <n v="1084"/>
    <x v="0"/>
    <x v="0"/>
    <x v="0"/>
    <x v="0"/>
    <s v="Ja"/>
    <x v="0"/>
    <n v="1"/>
    <x v="1"/>
    <x v="32"/>
    <x v="0"/>
    <x v="0"/>
    <x v="0"/>
    <x v="0"/>
    <x v="0"/>
  </r>
  <r>
    <x v="17"/>
    <x v="83"/>
    <x v="138"/>
    <n v="201"/>
    <n v="1084"/>
    <x v="0"/>
    <x v="0"/>
    <x v="0"/>
    <x v="0"/>
    <s v="Ja"/>
    <x v="0"/>
    <n v="1"/>
    <x v="1"/>
    <x v="33"/>
    <x v="0"/>
    <x v="0"/>
    <x v="0"/>
    <x v="0"/>
    <x v="0"/>
  </r>
  <r>
    <x v="17"/>
    <x v="83"/>
    <x v="138"/>
    <n v="219"/>
    <n v="1084"/>
    <x v="0"/>
    <x v="0"/>
    <x v="0"/>
    <x v="0"/>
    <s v="Ja"/>
    <x v="0"/>
    <n v="1"/>
    <x v="1"/>
    <x v="60"/>
    <x v="0"/>
    <x v="0"/>
    <x v="0"/>
    <x v="0"/>
    <x v="0"/>
  </r>
  <r>
    <x v="17"/>
    <x v="83"/>
    <x v="138"/>
    <n v="230"/>
    <n v="1084"/>
    <x v="0"/>
    <x v="0"/>
    <x v="0"/>
    <x v="0"/>
    <s v="Ja"/>
    <x v="0"/>
    <n v="1"/>
    <x v="1"/>
    <x v="35"/>
    <x v="0"/>
    <x v="0"/>
    <x v="0"/>
    <x v="0"/>
    <x v="0"/>
  </r>
  <r>
    <x v="17"/>
    <x v="83"/>
    <x v="138"/>
    <n v="240"/>
    <n v="1084"/>
    <x v="0"/>
    <x v="0"/>
    <x v="0"/>
    <x v="0"/>
    <s v="Ja"/>
    <x v="0"/>
    <n v="4"/>
    <x v="1"/>
    <x v="36"/>
    <x v="0"/>
    <x v="0"/>
    <x v="0"/>
    <x v="0"/>
    <x v="0"/>
  </r>
  <r>
    <x v="17"/>
    <x v="83"/>
    <x v="138"/>
    <n v="253"/>
    <n v="1085"/>
    <x v="0"/>
    <x v="0"/>
    <x v="0"/>
    <x v="0"/>
    <s v="Ja"/>
    <x v="0"/>
    <n v="25"/>
    <x v="4"/>
    <x v="38"/>
    <x v="0"/>
    <x v="0"/>
    <x v="0"/>
    <x v="0"/>
    <x v="0"/>
  </r>
  <r>
    <x v="17"/>
    <x v="83"/>
    <x v="138"/>
    <n v="259"/>
    <n v="1085"/>
    <x v="0"/>
    <x v="0"/>
    <x v="0"/>
    <x v="0"/>
    <s v="Ja"/>
    <x v="0"/>
    <n v="6"/>
    <x v="4"/>
    <x v="39"/>
    <x v="0"/>
    <x v="0"/>
    <x v="0"/>
    <x v="0"/>
    <x v="0"/>
  </r>
  <r>
    <x v="17"/>
    <x v="83"/>
    <x v="138"/>
    <n v="265"/>
    <n v="1085"/>
    <x v="0"/>
    <x v="0"/>
    <x v="0"/>
    <x v="0"/>
    <s v="Ja"/>
    <x v="0"/>
    <n v="6"/>
    <x v="4"/>
    <x v="40"/>
    <x v="0"/>
    <x v="0"/>
    <x v="0"/>
    <x v="0"/>
    <x v="0"/>
  </r>
  <r>
    <x v="17"/>
    <x v="83"/>
    <x v="138"/>
    <n v="269"/>
    <n v="1085"/>
    <x v="0"/>
    <x v="0"/>
    <x v="0"/>
    <x v="0"/>
    <s v="Ja"/>
    <x v="0"/>
    <n v="7"/>
    <x v="4"/>
    <x v="41"/>
    <x v="0"/>
    <x v="0"/>
    <x v="0"/>
    <x v="0"/>
    <x v="0"/>
  </r>
  <r>
    <x v="17"/>
    <x v="83"/>
    <x v="138"/>
    <n v="316"/>
    <n v="1085"/>
    <x v="0"/>
    <x v="0"/>
    <x v="0"/>
    <x v="0"/>
    <s v="Ja"/>
    <x v="0"/>
    <n v="1"/>
    <x v="4"/>
    <x v="44"/>
    <x v="0"/>
    <x v="0"/>
    <x v="0"/>
    <x v="0"/>
    <x v="0"/>
  </r>
  <r>
    <x v="17"/>
    <x v="83"/>
    <x v="138"/>
    <n v="320"/>
    <n v="1085"/>
    <x v="0"/>
    <x v="0"/>
    <x v="0"/>
    <x v="0"/>
    <s v="Ja"/>
    <x v="0"/>
    <n v="7"/>
    <x v="4"/>
    <x v="45"/>
    <x v="0"/>
    <x v="0"/>
    <x v="0"/>
    <x v="0"/>
    <x v="0"/>
  </r>
  <r>
    <x v="17"/>
    <x v="83"/>
    <x v="138"/>
    <n v="329"/>
    <n v="1085"/>
    <x v="0"/>
    <x v="0"/>
    <x v="0"/>
    <x v="0"/>
    <s v="Ja"/>
    <x v="0"/>
    <n v="1"/>
    <x v="4"/>
    <x v="46"/>
    <x v="0"/>
    <x v="0"/>
    <x v="0"/>
    <x v="0"/>
    <x v="0"/>
  </r>
  <r>
    <x v="17"/>
    <x v="83"/>
    <x v="138"/>
    <n v="336"/>
    <n v="1085"/>
    <x v="0"/>
    <x v="0"/>
    <x v="0"/>
    <x v="0"/>
    <s v="Ja"/>
    <x v="0"/>
    <n v="2"/>
    <x v="4"/>
    <x v="48"/>
    <x v="0"/>
    <x v="0"/>
    <x v="0"/>
    <x v="0"/>
    <x v="0"/>
  </r>
  <r>
    <x v="17"/>
    <x v="83"/>
    <x v="138"/>
    <n v="350"/>
    <n v="1085"/>
    <x v="0"/>
    <x v="0"/>
    <x v="0"/>
    <x v="0"/>
    <s v="Ja"/>
    <x v="0"/>
    <n v="3"/>
    <x v="4"/>
    <x v="49"/>
    <x v="0"/>
    <x v="0"/>
    <x v="0"/>
    <x v="0"/>
    <x v="0"/>
  </r>
  <r>
    <x v="17"/>
    <x v="83"/>
    <x v="138"/>
    <n v="370"/>
    <n v="1085"/>
    <x v="0"/>
    <x v="0"/>
    <x v="0"/>
    <x v="0"/>
    <s v="Ja"/>
    <x v="0"/>
    <n v="3"/>
    <x v="4"/>
    <x v="51"/>
    <x v="0"/>
    <x v="0"/>
    <x v="0"/>
    <x v="0"/>
    <x v="0"/>
  </r>
  <r>
    <x v="17"/>
    <x v="83"/>
    <x v="138"/>
    <n v="390"/>
    <n v="1085"/>
    <x v="0"/>
    <x v="0"/>
    <x v="0"/>
    <x v="0"/>
    <s v="Ja"/>
    <x v="0"/>
    <n v="1"/>
    <x v="4"/>
    <x v="53"/>
    <x v="0"/>
    <x v="0"/>
    <x v="0"/>
    <x v="0"/>
    <x v="0"/>
  </r>
  <r>
    <x v="17"/>
    <x v="84"/>
    <x v="139"/>
    <n v="101"/>
    <n v="1084"/>
    <x v="0"/>
    <x v="1"/>
    <x v="0"/>
    <x v="1"/>
    <s v="Ja"/>
    <x v="0"/>
    <n v="1"/>
    <x v="1"/>
    <x v="2"/>
    <x v="1"/>
    <x v="0"/>
    <x v="0"/>
    <x v="0"/>
    <x v="0"/>
  </r>
  <r>
    <x v="17"/>
    <x v="85"/>
    <x v="140"/>
    <n v="159"/>
    <n v="1084"/>
    <x v="0"/>
    <x v="1"/>
    <x v="0"/>
    <x v="1"/>
    <s v="Ja"/>
    <x v="0"/>
    <n v="1"/>
    <x v="1"/>
    <x v="21"/>
    <x v="1"/>
    <x v="0"/>
    <x v="0"/>
    <x v="0"/>
    <x v="0"/>
  </r>
  <r>
    <x v="17"/>
    <x v="85"/>
    <x v="141"/>
    <n v="0"/>
    <n v="0"/>
    <x v="4"/>
    <x v="0"/>
    <x v="1"/>
    <x v="1"/>
    <s v="Ja"/>
    <x v="0"/>
    <n v="1"/>
    <x v="3"/>
    <x v="15"/>
    <x v="0"/>
    <x v="1"/>
    <x v="4"/>
    <x v="1"/>
    <x v="1"/>
  </r>
  <r>
    <x v="17"/>
    <x v="85"/>
    <x v="141"/>
    <n v="101"/>
    <n v="1084"/>
    <x v="0"/>
    <x v="0"/>
    <x v="0"/>
    <x v="1"/>
    <s v="Ja"/>
    <x v="0"/>
    <n v="72"/>
    <x v="1"/>
    <x v="2"/>
    <x v="0"/>
    <x v="0"/>
    <x v="0"/>
    <x v="0"/>
    <x v="0"/>
  </r>
  <r>
    <x v="17"/>
    <x v="85"/>
    <x v="141"/>
    <n v="147"/>
    <n v="1084"/>
    <x v="0"/>
    <x v="0"/>
    <x v="0"/>
    <x v="1"/>
    <s v="Ja"/>
    <x v="0"/>
    <n v="11"/>
    <x v="1"/>
    <x v="16"/>
    <x v="0"/>
    <x v="0"/>
    <x v="0"/>
    <x v="0"/>
    <x v="0"/>
  </r>
  <r>
    <x v="17"/>
    <x v="85"/>
    <x v="141"/>
    <n v="151"/>
    <n v="1084"/>
    <x v="0"/>
    <x v="0"/>
    <x v="0"/>
    <x v="1"/>
    <s v="Ja"/>
    <x v="0"/>
    <n v="2"/>
    <x v="1"/>
    <x v="17"/>
    <x v="0"/>
    <x v="0"/>
    <x v="0"/>
    <x v="0"/>
    <x v="0"/>
  </r>
  <r>
    <x v="17"/>
    <x v="85"/>
    <x v="141"/>
    <n v="153"/>
    <n v="1084"/>
    <x v="0"/>
    <x v="0"/>
    <x v="0"/>
    <x v="1"/>
    <s v="Ja"/>
    <x v="0"/>
    <n v="1"/>
    <x v="1"/>
    <x v="18"/>
    <x v="0"/>
    <x v="0"/>
    <x v="0"/>
    <x v="0"/>
    <x v="0"/>
  </r>
  <r>
    <x v="17"/>
    <x v="85"/>
    <x v="141"/>
    <n v="157"/>
    <n v="1084"/>
    <x v="0"/>
    <x v="0"/>
    <x v="0"/>
    <x v="1"/>
    <s v="Ja"/>
    <x v="0"/>
    <n v="4"/>
    <x v="1"/>
    <x v="20"/>
    <x v="0"/>
    <x v="0"/>
    <x v="0"/>
    <x v="0"/>
    <x v="0"/>
  </r>
  <r>
    <x v="17"/>
    <x v="85"/>
    <x v="141"/>
    <n v="159"/>
    <n v="1084"/>
    <x v="0"/>
    <x v="0"/>
    <x v="0"/>
    <x v="1"/>
    <s v="Ja"/>
    <x v="0"/>
    <n v="2"/>
    <x v="1"/>
    <x v="21"/>
    <x v="0"/>
    <x v="0"/>
    <x v="0"/>
    <x v="0"/>
    <x v="0"/>
  </r>
  <r>
    <x v="17"/>
    <x v="85"/>
    <x v="141"/>
    <n v="161"/>
    <n v="1084"/>
    <x v="0"/>
    <x v="0"/>
    <x v="0"/>
    <x v="1"/>
    <s v="Ja"/>
    <x v="0"/>
    <n v="3"/>
    <x v="1"/>
    <x v="22"/>
    <x v="0"/>
    <x v="0"/>
    <x v="0"/>
    <x v="0"/>
    <x v="0"/>
  </r>
  <r>
    <x v="17"/>
    <x v="85"/>
    <x v="141"/>
    <n v="163"/>
    <n v="1084"/>
    <x v="0"/>
    <x v="0"/>
    <x v="0"/>
    <x v="1"/>
    <s v="Ja"/>
    <x v="0"/>
    <n v="2"/>
    <x v="1"/>
    <x v="23"/>
    <x v="0"/>
    <x v="0"/>
    <x v="0"/>
    <x v="0"/>
    <x v="0"/>
  </r>
  <r>
    <x v="17"/>
    <x v="85"/>
    <x v="141"/>
    <n v="167"/>
    <n v="1084"/>
    <x v="0"/>
    <x v="0"/>
    <x v="0"/>
    <x v="1"/>
    <s v="Ja"/>
    <x v="0"/>
    <n v="1"/>
    <x v="1"/>
    <x v="25"/>
    <x v="0"/>
    <x v="0"/>
    <x v="0"/>
    <x v="0"/>
    <x v="0"/>
  </r>
  <r>
    <x v="17"/>
    <x v="85"/>
    <x v="141"/>
    <n v="169"/>
    <n v="1084"/>
    <x v="0"/>
    <x v="0"/>
    <x v="0"/>
    <x v="1"/>
    <s v="Ja"/>
    <x v="0"/>
    <n v="1"/>
    <x v="1"/>
    <x v="26"/>
    <x v="0"/>
    <x v="0"/>
    <x v="0"/>
    <x v="0"/>
    <x v="0"/>
  </r>
  <r>
    <x v="17"/>
    <x v="85"/>
    <x v="141"/>
    <n v="173"/>
    <n v="1084"/>
    <x v="0"/>
    <x v="0"/>
    <x v="0"/>
    <x v="1"/>
    <s v="Ja"/>
    <x v="0"/>
    <n v="3"/>
    <x v="1"/>
    <x v="27"/>
    <x v="0"/>
    <x v="0"/>
    <x v="0"/>
    <x v="0"/>
    <x v="0"/>
  </r>
  <r>
    <x v="17"/>
    <x v="85"/>
    <x v="141"/>
    <n v="175"/>
    <n v="1084"/>
    <x v="0"/>
    <x v="0"/>
    <x v="0"/>
    <x v="1"/>
    <s v="Ja"/>
    <x v="0"/>
    <n v="1"/>
    <x v="1"/>
    <x v="28"/>
    <x v="0"/>
    <x v="0"/>
    <x v="0"/>
    <x v="0"/>
    <x v="0"/>
  </r>
  <r>
    <x v="17"/>
    <x v="85"/>
    <x v="141"/>
    <n v="185"/>
    <n v="1084"/>
    <x v="0"/>
    <x v="0"/>
    <x v="0"/>
    <x v="1"/>
    <s v="Ja"/>
    <x v="0"/>
    <n v="2"/>
    <x v="1"/>
    <x v="30"/>
    <x v="0"/>
    <x v="0"/>
    <x v="0"/>
    <x v="0"/>
    <x v="0"/>
  </r>
  <r>
    <x v="17"/>
    <x v="85"/>
    <x v="141"/>
    <n v="201"/>
    <n v="1084"/>
    <x v="0"/>
    <x v="0"/>
    <x v="0"/>
    <x v="1"/>
    <s v="Ja"/>
    <x v="0"/>
    <n v="1"/>
    <x v="1"/>
    <x v="33"/>
    <x v="0"/>
    <x v="0"/>
    <x v="0"/>
    <x v="0"/>
    <x v="0"/>
  </r>
  <r>
    <x v="17"/>
    <x v="85"/>
    <x v="141"/>
    <n v="217"/>
    <n v="1084"/>
    <x v="0"/>
    <x v="0"/>
    <x v="0"/>
    <x v="1"/>
    <s v="Ja"/>
    <x v="0"/>
    <n v="2"/>
    <x v="1"/>
    <x v="59"/>
    <x v="0"/>
    <x v="0"/>
    <x v="0"/>
    <x v="0"/>
    <x v="0"/>
  </r>
  <r>
    <x v="17"/>
    <x v="85"/>
    <x v="141"/>
    <n v="240"/>
    <n v="1084"/>
    <x v="0"/>
    <x v="0"/>
    <x v="0"/>
    <x v="1"/>
    <s v="Ja"/>
    <x v="0"/>
    <n v="3"/>
    <x v="1"/>
    <x v="36"/>
    <x v="0"/>
    <x v="0"/>
    <x v="0"/>
    <x v="0"/>
    <x v="0"/>
  </r>
  <r>
    <x v="17"/>
    <x v="85"/>
    <x v="141"/>
    <n v="253"/>
    <n v="1085"/>
    <x v="0"/>
    <x v="0"/>
    <x v="0"/>
    <x v="1"/>
    <s v="Ja"/>
    <x v="0"/>
    <n v="2"/>
    <x v="4"/>
    <x v="38"/>
    <x v="0"/>
    <x v="0"/>
    <x v="0"/>
    <x v="0"/>
    <x v="0"/>
  </r>
  <r>
    <x v="17"/>
    <x v="85"/>
    <x v="141"/>
    <n v="259"/>
    <n v="1085"/>
    <x v="0"/>
    <x v="0"/>
    <x v="0"/>
    <x v="1"/>
    <s v="Ja"/>
    <x v="0"/>
    <n v="1"/>
    <x v="4"/>
    <x v="39"/>
    <x v="0"/>
    <x v="0"/>
    <x v="0"/>
    <x v="0"/>
    <x v="0"/>
  </r>
  <r>
    <x v="17"/>
    <x v="85"/>
    <x v="141"/>
    <n v="265"/>
    <n v="1085"/>
    <x v="0"/>
    <x v="0"/>
    <x v="0"/>
    <x v="1"/>
    <s v="Ja"/>
    <x v="0"/>
    <n v="7"/>
    <x v="4"/>
    <x v="40"/>
    <x v="0"/>
    <x v="0"/>
    <x v="0"/>
    <x v="0"/>
    <x v="0"/>
  </r>
  <r>
    <x v="17"/>
    <x v="85"/>
    <x v="141"/>
    <n v="270"/>
    <n v="1084"/>
    <x v="0"/>
    <x v="0"/>
    <x v="0"/>
    <x v="1"/>
    <s v="Ja"/>
    <x v="0"/>
    <n v="1"/>
    <x v="1"/>
    <x v="42"/>
    <x v="0"/>
    <x v="0"/>
    <x v="0"/>
    <x v="0"/>
    <x v="0"/>
  </r>
  <r>
    <x v="17"/>
    <x v="85"/>
    <x v="141"/>
    <n v="306"/>
    <n v="1085"/>
    <x v="0"/>
    <x v="0"/>
    <x v="0"/>
    <x v="1"/>
    <s v="Ja"/>
    <x v="0"/>
    <n v="1"/>
    <x v="4"/>
    <x v="43"/>
    <x v="0"/>
    <x v="0"/>
    <x v="0"/>
    <x v="0"/>
    <x v="0"/>
  </r>
  <r>
    <x v="17"/>
    <x v="85"/>
    <x v="141"/>
    <n v="316"/>
    <n v="1085"/>
    <x v="0"/>
    <x v="0"/>
    <x v="0"/>
    <x v="1"/>
    <s v="Ja"/>
    <x v="0"/>
    <n v="9"/>
    <x v="4"/>
    <x v="44"/>
    <x v="0"/>
    <x v="0"/>
    <x v="0"/>
    <x v="0"/>
    <x v="0"/>
  </r>
  <r>
    <x v="17"/>
    <x v="85"/>
    <x v="141"/>
    <n v="316"/>
    <n v="1085"/>
    <x v="0"/>
    <x v="0"/>
    <x v="3"/>
    <x v="1"/>
    <s v="Ja"/>
    <x v="0"/>
    <n v="1"/>
    <x v="4"/>
    <x v="44"/>
    <x v="0"/>
    <x v="0"/>
    <x v="0"/>
    <x v="3"/>
    <x v="0"/>
  </r>
  <r>
    <x v="17"/>
    <x v="85"/>
    <x v="141"/>
    <n v="330"/>
    <n v="1085"/>
    <x v="0"/>
    <x v="0"/>
    <x v="0"/>
    <x v="1"/>
    <s v="Ja"/>
    <x v="0"/>
    <n v="1"/>
    <x v="4"/>
    <x v="47"/>
    <x v="0"/>
    <x v="0"/>
    <x v="0"/>
    <x v="0"/>
    <x v="0"/>
  </r>
  <r>
    <x v="17"/>
    <x v="85"/>
    <x v="141"/>
    <n v="340"/>
    <n v="1085"/>
    <x v="0"/>
    <x v="0"/>
    <x v="0"/>
    <x v="1"/>
    <s v="Ja"/>
    <x v="0"/>
    <n v="1"/>
    <x v="4"/>
    <x v="61"/>
    <x v="0"/>
    <x v="0"/>
    <x v="0"/>
    <x v="0"/>
    <x v="0"/>
  </r>
  <r>
    <x v="17"/>
    <x v="85"/>
    <x v="141"/>
    <n v="350"/>
    <n v="1085"/>
    <x v="0"/>
    <x v="0"/>
    <x v="0"/>
    <x v="1"/>
    <s v="Ja"/>
    <x v="0"/>
    <n v="1"/>
    <x v="4"/>
    <x v="49"/>
    <x v="0"/>
    <x v="0"/>
    <x v="0"/>
    <x v="0"/>
    <x v="0"/>
  </r>
  <r>
    <x v="17"/>
    <x v="85"/>
    <x v="141"/>
    <n v="376"/>
    <n v="1085"/>
    <x v="0"/>
    <x v="0"/>
    <x v="0"/>
    <x v="1"/>
    <s v="Ja"/>
    <x v="0"/>
    <n v="1"/>
    <x v="4"/>
    <x v="52"/>
    <x v="0"/>
    <x v="0"/>
    <x v="0"/>
    <x v="0"/>
    <x v="0"/>
  </r>
  <r>
    <x v="17"/>
    <x v="85"/>
    <x v="141"/>
    <n v="430"/>
    <n v="1083"/>
    <x v="0"/>
    <x v="0"/>
    <x v="0"/>
    <x v="1"/>
    <s v="Ja"/>
    <x v="0"/>
    <n v="1"/>
    <x v="2"/>
    <x v="91"/>
    <x v="0"/>
    <x v="0"/>
    <x v="0"/>
    <x v="0"/>
    <x v="0"/>
  </r>
  <r>
    <x v="17"/>
    <x v="85"/>
    <x v="141"/>
    <n v="461"/>
    <n v="1083"/>
    <x v="0"/>
    <x v="0"/>
    <x v="0"/>
    <x v="1"/>
    <s v="Ja"/>
    <x v="0"/>
    <n v="5"/>
    <x v="2"/>
    <x v="55"/>
    <x v="0"/>
    <x v="0"/>
    <x v="0"/>
    <x v="0"/>
    <x v="0"/>
  </r>
  <r>
    <x v="17"/>
    <x v="85"/>
    <x v="141"/>
    <n v="480"/>
    <n v="1083"/>
    <x v="0"/>
    <x v="0"/>
    <x v="0"/>
    <x v="1"/>
    <s v="Ja"/>
    <x v="0"/>
    <n v="1"/>
    <x v="2"/>
    <x v="56"/>
    <x v="0"/>
    <x v="0"/>
    <x v="0"/>
    <x v="0"/>
    <x v="0"/>
  </r>
  <r>
    <x v="17"/>
    <x v="85"/>
    <x v="141"/>
    <n v="540"/>
    <n v="1083"/>
    <x v="0"/>
    <x v="0"/>
    <x v="0"/>
    <x v="1"/>
    <s v="Ja"/>
    <x v="0"/>
    <n v="1"/>
    <x v="2"/>
    <x v="93"/>
    <x v="0"/>
    <x v="0"/>
    <x v="0"/>
    <x v="0"/>
    <x v="0"/>
  </r>
  <r>
    <x v="17"/>
    <x v="85"/>
    <x v="141"/>
    <n v="561"/>
    <n v="1083"/>
    <x v="0"/>
    <x v="0"/>
    <x v="0"/>
    <x v="1"/>
    <s v="Ja"/>
    <x v="0"/>
    <n v="2"/>
    <x v="2"/>
    <x v="8"/>
    <x v="0"/>
    <x v="0"/>
    <x v="0"/>
    <x v="0"/>
    <x v="0"/>
  </r>
  <r>
    <x v="17"/>
    <x v="85"/>
    <x v="141"/>
    <n v="575"/>
    <n v="1083"/>
    <x v="0"/>
    <x v="0"/>
    <x v="0"/>
    <x v="1"/>
    <s v="Ja"/>
    <x v="0"/>
    <n v="1"/>
    <x v="2"/>
    <x v="11"/>
    <x v="0"/>
    <x v="0"/>
    <x v="0"/>
    <x v="0"/>
    <x v="0"/>
  </r>
  <r>
    <x v="17"/>
    <x v="85"/>
    <x v="141"/>
    <n v="730"/>
    <n v="1082"/>
    <x v="0"/>
    <x v="0"/>
    <x v="0"/>
    <x v="1"/>
    <s v="Ja"/>
    <x v="0"/>
    <n v="1"/>
    <x v="0"/>
    <x v="71"/>
    <x v="0"/>
    <x v="0"/>
    <x v="0"/>
    <x v="0"/>
    <x v="0"/>
  </r>
  <r>
    <x v="17"/>
    <x v="85"/>
    <x v="141"/>
    <n v="740"/>
    <n v="1082"/>
    <x v="0"/>
    <x v="0"/>
    <x v="0"/>
    <x v="1"/>
    <s v="Ja"/>
    <x v="0"/>
    <n v="2"/>
    <x v="0"/>
    <x v="72"/>
    <x v="0"/>
    <x v="0"/>
    <x v="0"/>
    <x v="0"/>
    <x v="0"/>
  </r>
  <r>
    <x v="17"/>
    <x v="85"/>
    <x v="141"/>
    <n v="756"/>
    <n v="1082"/>
    <x v="0"/>
    <x v="0"/>
    <x v="0"/>
    <x v="1"/>
    <s v="Ja"/>
    <x v="0"/>
    <n v="1"/>
    <x v="0"/>
    <x v="73"/>
    <x v="0"/>
    <x v="0"/>
    <x v="0"/>
    <x v="0"/>
    <x v="0"/>
  </r>
  <r>
    <x v="17"/>
    <x v="85"/>
    <x v="141"/>
    <n v="787"/>
    <n v="1081"/>
    <x v="0"/>
    <x v="0"/>
    <x v="0"/>
    <x v="1"/>
    <s v="Ja"/>
    <x v="0"/>
    <n v="3"/>
    <x v="5"/>
    <x v="79"/>
    <x v="0"/>
    <x v="0"/>
    <x v="0"/>
    <x v="0"/>
    <x v="0"/>
  </r>
  <r>
    <x v="17"/>
    <x v="85"/>
    <x v="141"/>
    <n v="810"/>
    <n v="1081"/>
    <x v="0"/>
    <x v="0"/>
    <x v="0"/>
    <x v="1"/>
    <s v="Ja"/>
    <x v="0"/>
    <n v="11"/>
    <x v="5"/>
    <x v="80"/>
    <x v="0"/>
    <x v="0"/>
    <x v="0"/>
    <x v="0"/>
    <x v="0"/>
  </r>
  <r>
    <x v="17"/>
    <x v="85"/>
    <x v="141"/>
    <n v="813"/>
    <n v="1081"/>
    <x v="0"/>
    <x v="0"/>
    <x v="0"/>
    <x v="1"/>
    <s v="Ja"/>
    <x v="0"/>
    <n v="2"/>
    <x v="5"/>
    <x v="58"/>
    <x v="0"/>
    <x v="0"/>
    <x v="0"/>
    <x v="0"/>
    <x v="0"/>
  </r>
  <r>
    <x v="17"/>
    <x v="85"/>
    <x v="141"/>
    <n v="840"/>
    <n v="1081"/>
    <x v="0"/>
    <x v="0"/>
    <x v="0"/>
    <x v="1"/>
    <s v="Ja"/>
    <x v="0"/>
    <n v="4"/>
    <x v="5"/>
    <x v="81"/>
    <x v="0"/>
    <x v="0"/>
    <x v="0"/>
    <x v="0"/>
    <x v="0"/>
  </r>
  <r>
    <x v="17"/>
    <x v="85"/>
    <x v="141"/>
    <n v="846"/>
    <n v="1081"/>
    <x v="0"/>
    <x v="0"/>
    <x v="0"/>
    <x v="1"/>
    <s v="Ja"/>
    <x v="0"/>
    <n v="4"/>
    <x v="5"/>
    <x v="82"/>
    <x v="0"/>
    <x v="0"/>
    <x v="0"/>
    <x v="0"/>
    <x v="0"/>
  </r>
  <r>
    <x v="17"/>
    <x v="85"/>
    <x v="141"/>
    <n v="849"/>
    <n v="1081"/>
    <x v="0"/>
    <x v="0"/>
    <x v="0"/>
    <x v="1"/>
    <s v="Ja"/>
    <x v="0"/>
    <n v="7"/>
    <x v="5"/>
    <x v="83"/>
    <x v="0"/>
    <x v="0"/>
    <x v="0"/>
    <x v="0"/>
    <x v="0"/>
  </r>
  <r>
    <x v="17"/>
    <x v="85"/>
    <x v="141"/>
    <n v="851"/>
    <n v="1081"/>
    <x v="0"/>
    <x v="0"/>
    <x v="0"/>
    <x v="1"/>
    <s v="Ja"/>
    <x v="0"/>
    <n v="67"/>
    <x v="5"/>
    <x v="77"/>
    <x v="0"/>
    <x v="0"/>
    <x v="0"/>
    <x v="0"/>
    <x v="0"/>
  </r>
  <r>
    <x v="17"/>
    <x v="85"/>
    <x v="141"/>
    <n v="860"/>
    <n v="1081"/>
    <x v="0"/>
    <x v="0"/>
    <x v="0"/>
    <x v="1"/>
    <s v="Ja"/>
    <x v="0"/>
    <n v="1"/>
    <x v="5"/>
    <x v="84"/>
    <x v="0"/>
    <x v="0"/>
    <x v="0"/>
    <x v="0"/>
    <x v="0"/>
  </r>
  <r>
    <x v="18"/>
    <x v="86"/>
    <x v="142"/>
    <n v="810"/>
    <n v="1081"/>
    <x v="0"/>
    <x v="0"/>
    <x v="0"/>
    <x v="0"/>
    <s v="Ja"/>
    <x v="0"/>
    <n v="1"/>
    <x v="5"/>
    <x v="80"/>
    <x v="0"/>
    <x v="0"/>
    <x v="0"/>
    <x v="0"/>
    <x v="0"/>
  </r>
  <r>
    <x v="18"/>
    <x v="87"/>
    <x v="143"/>
    <n v="270"/>
    <n v="1084"/>
    <x v="0"/>
    <x v="0"/>
    <x v="0"/>
    <x v="0"/>
    <s v="Ja"/>
    <x v="0"/>
    <n v="1"/>
    <x v="1"/>
    <x v="42"/>
    <x v="0"/>
    <x v="0"/>
    <x v="0"/>
    <x v="0"/>
    <x v="0"/>
  </r>
  <r>
    <x v="18"/>
    <x v="88"/>
    <x v="144"/>
    <n v="0"/>
    <n v="0"/>
    <x v="4"/>
    <x v="1"/>
    <x v="1"/>
    <x v="1"/>
    <s v="Ja"/>
    <x v="0"/>
    <n v="1"/>
    <x v="3"/>
    <x v="15"/>
    <x v="1"/>
    <x v="1"/>
    <x v="4"/>
    <x v="1"/>
    <x v="1"/>
  </r>
  <r>
    <x v="18"/>
    <x v="88"/>
    <x v="144"/>
    <n v="147"/>
    <n v="1084"/>
    <x v="0"/>
    <x v="1"/>
    <x v="0"/>
    <x v="1"/>
    <s v="Ja"/>
    <x v="0"/>
    <n v="1"/>
    <x v="1"/>
    <x v="16"/>
    <x v="1"/>
    <x v="0"/>
    <x v="0"/>
    <x v="0"/>
    <x v="0"/>
  </r>
  <r>
    <x v="18"/>
    <x v="88"/>
    <x v="144"/>
    <n v="167"/>
    <n v="1084"/>
    <x v="0"/>
    <x v="1"/>
    <x v="0"/>
    <x v="1"/>
    <s v="Ja"/>
    <x v="0"/>
    <n v="1"/>
    <x v="1"/>
    <x v="25"/>
    <x v="1"/>
    <x v="0"/>
    <x v="0"/>
    <x v="0"/>
    <x v="0"/>
  </r>
  <r>
    <x v="18"/>
    <x v="88"/>
    <x v="144"/>
    <n v="320"/>
    <n v="1085"/>
    <x v="0"/>
    <x v="1"/>
    <x v="0"/>
    <x v="1"/>
    <s v="Ja"/>
    <x v="0"/>
    <n v="1"/>
    <x v="4"/>
    <x v="45"/>
    <x v="1"/>
    <x v="0"/>
    <x v="0"/>
    <x v="0"/>
    <x v="0"/>
  </r>
  <r>
    <x v="18"/>
    <x v="88"/>
    <x v="144"/>
    <n v="330"/>
    <n v="1085"/>
    <x v="0"/>
    <x v="1"/>
    <x v="0"/>
    <x v="1"/>
    <s v="Ja"/>
    <x v="0"/>
    <n v="1"/>
    <x v="4"/>
    <x v="47"/>
    <x v="1"/>
    <x v="0"/>
    <x v="0"/>
    <x v="0"/>
    <x v="0"/>
  </r>
  <r>
    <x v="18"/>
    <x v="88"/>
    <x v="144"/>
    <n v="430"/>
    <n v="1083"/>
    <x v="0"/>
    <x v="1"/>
    <x v="0"/>
    <x v="1"/>
    <s v="Ja"/>
    <x v="0"/>
    <n v="2"/>
    <x v="2"/>
    <x v="91"/>
    <x v="1"/>
    <x v="0"/>
    <x v="0"/>
    <x v="0"/>
    <x v="0"/>
  </r>
  <r>
    <x v="18"/>
    <x v="88"/>
    <x v="144"/>
    <n v="440"/>
    <n v="1083"/>
    <x v="0"/>
    <x v="1"/>
    <x v="0"/>
    <x v="1"/>
    <s v="Ja"/>
    <x v="0"/>
    <n v="1"/>
    <x v="2"/>
    <x v="92"/>
    <x v="1"/>
    <x v="0"/>
    <x v="0"/>
    <x v="0"/>
    <x v="0"/>
  </r>
  <r>
    <x v="18"/>
    <x v="88"/>
    <x v="144"/>
    <n v="450"/>
    <n v="1083"/>
    <x v="0"/>
    <x v="1"/>
    <x v="0"/>
    <x v="1"/>
    <s v="Ja"/>
    <x v="0"/>
    <n v="1"/>
    <x v="2"/>
    <x v="54"/>
    <x v="1"/>
    <x v="0"/>
    <x v="0"/>
    <x v="0"/>
    <x v="0"/>
  </r>
  <r>
    <x v="18"/>
    <x v="88"/>
    <x v="144"/>
    <n v="461"/>
    <n v="1083"/>
    <x v="0"/>
    <x v="1"/>
    <x v="0"/>
    <x v="1"/>
    <s v="Ja"/>
    <x v="0"/>
    <n v="2"/>
    <x v="2"/>
    <x v="55"/>
    <x v="1"/>
    <x v="0"/>
    <x v="0"/>
    <x v="0"/>
    <x v="0"/>
  </r>
  <r>
    <x v="18"/>
    <x v="88"/>
    <x v="144"/>
    <n v="727"/>
    <n v="1082"/>
    <x v="0"/>
    <x v="1"/>
    <x v="0"/>
    <x v="1"/>
    <s v="Ja"/>
    <x v="0"/>
    <n v="1"/>
    <x v="0"/>
    <x v="89"/>
    <x v="1"/>
    <x v="0"/>
    <x v="0"/>
    <x v="0"/>
    <x v="0"/>
  </r>
  <r>
    <x v="18"/>
    <x v="88"/>
    <x v="144"/>
    <n v="751"/>
    <n v="1082"/>
    <x v="0"/>
    <x v="1"/>
    <x v="0"/>
    <x v="1"/>
    <s v="Ja"/>
    <x v="0"/>
    <n v="5"/>
    <x v="0"/>
    <x v="1"/>
    <x v="1"/>
    <x v="0"/>
    <x v="0"/>
    <x v="0"/>
    <x v="0"/>
  </r>
  <r>
    <x v="18"/>
    <x v="88"/>
    <x v="144"/>
    <n v="840"/>
    <n v="1081"/>
    <x v="0"/>
    <x v="1"/>
    <x v="0"/>
    <x v="1"/>
    <s v="Ja"/>
    <x v="0"/>
    <n v="1"/>
    <x v="5"/>
    <x v="81"/>
    <x v="1"/>
    <x v="0"/>
    <x v="0"/>
    <x v="0"/>
    <x v="0"/>
  </r>
  <r>
    <x v="18"/>
    <x v="88"/>
    <x v="144"/>
    <n v="851"/>
    <n v="1081"/>
    <x v="0"/>
    <x v="1"/>
    <x v="0"/>
    <x v="1"/>
    <s v="Ja"/>
    <x v="0"/>
    <n v="4"/>
    <x v="5"/>
    <x v="77"/>
    <x v="1"/>
    <x v="0"/>
    <x v="0"/>
    <x v="0"/>
    <x v="0"/>
  </r>
  <r>
    <x v="18"/>
    <x v="89"/>
    <x v="145"/>
    <n v="101"/>
    <n v="1084"/>
    <x v="0"/>
    <x v="0"/>
    <x v="0"/>
    <x v="1"/>
    <s v="Ja"/>
    <x v="0"/>
    <n v="19"/>
    <x v="1"/>
    <x v="2"/>
    <x v="0"/>
    <x v="0"/>
    <x v="0"/>
    <x v="0"/>
    <x v="0"/>
  </r>
  <r>
    <x v="18"/>
    <x v="89"/>
    <x v="145"/>
    <n v="155"/>
    <n v="1084"/>
    <x v="0"/>
    <x v="0"/>
    <x v="0"/>
    <x v="1"/>
    <s v="Ja"/>
    <x v="0"/>
    <n v="2"/>
    <x v="1"/>
    <x v="19"/>
    <x v="0"/>
    <x v="0"/>
    <x v="0"/>
    <x v="0"/>
    <x v="0"/>
  </r>
  <r>
    <x v="18"/>
    <x v="89"/>
    <x v="145"/>
    <n v="173"/>
    <n v="1084"/>
    <x v="0"/>
    <x v="0"/>
    <x v="0"/>
    <x v="1"/>
    <s v="Ja"/>
    <x v="0"/>
    <n v="1"/>
    <x v="1"/>
    <x v="27"/>
    <x v="0"/>
    <x v="0"/>
    <x v="0"/>
    <x v="0"/>
    <x v="0"/>
  </r>
  <r>
    <x v="18"/>
    <x v="89"/>
    <x v="145"/>
    <n v="187"/>
    <n v="1084"/>
    <x v="0"/>
    <x v="0"/>
    <x v="0"/>
    <x v="1"/>
    <s v="Ja"/>
    <x v="0"/>
    <n v="1"/>
    <x v="1"/>
    <x v="31"/>
    <x v="0"/>
    <x v="0"/>
    <x v="0"/>
    <x v="0"/>
    <x v="0"/>
  </r>
  <r>
    <x v="18"/>
    <x v="89"/>
    <x v="145"/>
    <n v="217"/>
    <n v="1084"/>
    <x v="0"/>
    <x v="0"/>
    <x v="0"/>
    <x v="1"/>
    <s v="Ja"/>
    <x v="0"/>
    <n v="1"/>
    <x v="1"/>
    <x v="59"/>
    <x v="0"/>
    <x v="0"/>
    <x v="0"/>
    <x v="0"/>
    <x v="0"/>
  </r>
  <r>
    <x v="18"/>
    <x v="89"/>
    <x v="145"/>
    <n v="461"/>
    <n v="1083"/>
    <x v="0"/>
    <x v="0"/>
    <x v="0"/>
    <x v="1"/>
    <s v="Ja"/>
    <x v="0"/>
    <n v="1"/>
    <x v="2"/>
    <x v="55"/>
    <x v="0"/>
    <x v="0"/>
    <x v="0"/>
    <x v="0"/>
    <x v="0"/>
  </r>
  <r>
    <x v="18"/>
    <x v="89"/>
    <x v="145"/>
    <n v="621"/>
    <n v="1083"/>
    <x v="0"/>
    <x v="0"/>
    <x v="0"/>
    <x v="1"/>
    <s v="Ja"/>
    <x v="0"/>
    <n v="1"/>
    <x v="2"/>
    <x v="12"/>
    <x v="0"/>
    <x v="0"/>
    <x v="0"/>
    <x v="0"/>
    <x v="0"/>
  </r>
  <r>
    <x v="18"/>
    <x v="89"/>
    <x v="145"/>
    <n v="760"/>
    <n v="1082"/>
    <x v="0"/>
    <x v="0"/>
    <x v="0"/>
    <x v="1"/>
    <s v="Ja"/>
    <x v="0"/>
    <n v="1"/>
    <x v="0"/>
    <x v="14"/>
    <x v="0"/>
    <x v="0"/>
    <x v="0"/>
    <x v="0"/>
    <x v="0"/>
  </r>
  <r>
    <x v="18"/>
    <x v="89"/>
    <x v="145"/>
    <n v="846"/>
    <n v="1081"/>
    <x v="0"/>
    <x v="0"/>
    <x v="0"/>
    <x v="1"/>
    <s v="Ja"/>
    <x v="0"/>
    <n v="1"/>
    <x v="5"/>
    <x v="82"/>
    <x v="0"/>
    <x v="0"/>
    <x v="0"/>
    <x v="0"/>
    <x v="0"/>
  </r>
  <r>
    <x v="18"/>
    <x v="89"/>
    <x v="145"/>
    <n v="851"/>
    <n v="1081"/>
    <x v="0"/>
    <x v="0"/>
    <x v="0"/>
    <x v="1"/>
    <s v="Ja"/>
    <x v="0"/>
    <n v="1"/>
    <x v="5"/>
    <x v="77"/>
    <x v="0"/>
    <x v="0"/>
    <x v="0"/>
    <x v="0"/>
    <x v="0"/>
  </r>
  <r>
    <x v="18"/>
    <x v="90"/>
    <x v="146"/>
    <n v="0"/>
    <n v="0"/>
    <x v="4"/>
    <x v="0"/>
    <x v="1"/>
    <x v="0"/>
    <s v="Ja"/>
    <x v="0"/>
    <n v="1"/>
    <x v="3"/>
    <x v="15"/>
    <x v="0"/>
    <x v="1"/>
    <x v="4"/>
    <x v="1"/>
    <x v="1"/>
  </r>
  <r>
    <x v="18"/>
    <x v="90"/>
    <x v="146"/>
    <n v="210"/>
    <n v="1084"/>
    <x v="0"/>
    <x v="0"/>
    <x v="0"/>
    <x v="0"/>
    <s v="Ja"/>
    <x v="0"/>
    <n v="5"/>
    <x v="1"/>
    <x v="34"/>
    <x v="0"/>
    <x v="0"/>
    <x v="0"/>
    <x v="0"/>
    <x v="0"/>
  </r>
  <r>
    <x v="18"/>
    <x v="90"/>
    <x v="146"/>
    <n v="217"/>
    <n v="1084"/>
    <x v="0"/>
    <x v="0"/>
    <x v="0"/>
    <x v="0"/>
    <s v="Ja"/>
    <x v="0"/>
    <n v="2"/>
    <x v="1"/>
    <x v="59"/>
    <x v="0"/>
    <x v="0"/>
    <x v="0"/>
    <x v="0"/>
    <x v="0"/>
  </r>
  <r>
    <x v="18"/>
    <x v="90"/>
    <x v="146"/>
    <n v="230"/>
    <n v="1084"/>
    <x v="0"/>
    <x v="0"/>
    <x v="0"/>
    <x v="0"/>
    <s v="Ja"/>
    <x v="0"/>
    <n v="1"/>
    <x v="1"/>
    <x v="35"/>
    <x v="0"/>
    <x v="0"/>
    <x v="0"/>
    <x v="0"/>
    <x v="0"/>
  </r>
  <r>
    <x v="18"/>
    <x v="90"/>
    <x v="146"/>
    <n v="270"/>
    <n v="1084"/>
    <x v="0"/>
    <x v="0"/>
    <x v="0"/>
    <x v="0"/>
    <s v="Ja"/>
    <x v="0"/>
    <n v="2"/>
    <x v="1"/>
    <x v="42"/>
    <x v="0"/>
    <x v="0"/>
    <x v="0"/>
    <x v="0"/>
    <x v="0"/>
  </r>
  <r>
    <x v="18"/>
    <x v="91"/>
    <x v="147"/>
    <n v="210"/>
    <n v="1084"/>
    <x v="0"/>
    <x v="0"/>
    <x v="0"/>
    <x v="0"/>
    <s v="Ja"/>
    <x v="0"/>
    <n v="1"/>
    <x v="1"/>
    <x v="34"/>
    <x v="0"/>
    <x v="0"/>
    <x v="0"/>
    <x v="0"/>
    <x v="0"/>
  </r>
  <r>
    <x v="19"/>
    <x v="92"/>
    <x v="148"/>
    <n v="0"/>
    <n v="0"/>
    <x v="1"/>
    <x v="0"/>
    <x v="0"/>
    <x v="0"/>
    <s v="Ja"/>
    <x v="0"/>
    <n v="5"/>
    <x v="3"/>
    <x v="15"/>
    <x v="0"/>
    <x v="0"/>
    <x v="1"/>
    <x v="0"/>
    <x v="0"/>
  </r>
  <r>
    <x v="19"/>
    <x v="92"/>
    <x v="148"/>
    <n v="101"/>
    <n v="1084"/>
    <x v="0"/>
    <x v="0"/>
    <x v="0"/>
    <x v="0"/>
    <s v="Ja"/>
    <x v="0"/>
    <n v="146"/>
    <x v="1"/>
    <x v="2"/>
    <x v="0"/>
    <x v="0"/>
    <x v="0"/>
    <x v="0"/>
    <x v="0"/>
  </r>
  <r>
    <x v="19"/>
    <x v="92"/>
    <x v="148"/>
    <n v="101"/>
    <n v="1084"/>
    <x v="0"/>
    <x v="0"/>
    <x v="4"/>
    <x v="0"/>
    <s v="Ja"/>
    <x v="0"/>
    <n v="1"/>
    <x v="1"/>
    <x v="2"/>
    <x v="0"/>
    <x v="0"/>
    <x v="0"/>
    <x v="4"/>
    <x v="0"/>
  </r>
  <r>
    <x v="19"/>
    <x v="92"/>
    <x v="148"/>
    <n v="147"/>
    <n v="1084"/>
    <x v="0"/>
    <x v="0"/>
    <x v="0"/>
    <x v="0"/>
    <s v="Ja"/>
    <x v="0"/>
    <n v="23"/>
    <x v="1"/>
    <x v="16"/>
    <x v="0"/>
    <x v="0"/>
    <x v="0"/>
    <x v="0"/>
    <x v="0"/>
  </r>
  <r>
    <x v="19"/>
    <x v="92"/>
    <x v="148"/>
    <n v="151"/>
    <n v="1084"/>
    <x v="0"/>
    <x v="0"/>
    <x v="0"/>
    <x v="0"/>
    <s v="Ja"/>
    <x v="0"/>
    <n v="12"/>
    <x v="1"/>
    <x v="17"/>
    <x v="0"/>
    <x v="0"/>
    <x v="0"/>
    <x v="0"/>
    <x v="0"/>
  </r>
  <r>
    <x v="19"/>
    <x v="92"/>
    <x v="148"/>
    <n v="153"/>
    <n v="1084"/>
    <x v="0"/>
    <x v="0"/>
    <x v="0"/>
    <x v="0"/>
    <s v="Ja"/>
    <x v="0"/>
    <n v="9"/>
    <x v="1"/>
    <x v="18"/>
    <x v="0"/>
    <x v="0"/>
    <x v="0"/>
    <x v="0"/>
    <x v="0"/>
  </r>
  <r>
    <x v="19"/>
    <x v="92"/>
    <x v="148"/>
    <n v="157"/>
    <n v="1084"/>
    <x v="0"/>
    <x v="0"/>
    <x v="0"/>
    <x v="0"/>
    <s v="Ja"/>
    <x v="0"/>
    <n v="11"/>
    <x v="1"/>
    <x v="20"/>
    <x v="0"/>
    <x v="0"/>
    <x v="0"/>
    <x v="0"/>
    <x v="0"/>
  </r>
  <r>
    <x v="19"/>
    <x v="92"/>
    <x v="148"/>
    <n v="159"/>
    <n v="1084"/>
    <x v="0"/>
    <x v="0"/>
    <x v="0"/>
    <x v="0"/>
    <s v="Ja"/>
    <x v="0"/>
    <n v="12"/>
    <x v="1"/>
    <x v="21"/>
    <x v="0"/>
    <x v="0"/>
    <x v="0"/>
    <x v="0"/>
    <x v="0"/>
  </r>
  <r>
    <x v="19"/>
    <x v="92"/>
    <x v="148"/>
    <n v="161"/>
    <n v="1084"/>
    <x v="0"/>
    <x v="0"/>
    <x v="0"/>
    <x v="0"/>
    <s v="Ja"/>
    <x v="0"/>
    <n v="9"/>
    <x v="1"/>
    <x v="22"/>
    <x v="0"/>
    <x v="0"/>
    <x v="0"/>
    <x v="0"/>
    <x v="0"/>
  </r>
  <r>
    <x v="19"/>
    <x v="92"/>
    <x v="148"/>
    <n v="163"/>
    <n v="1084"/>
    <x v="0"/>
    <x v="0"/>
    <x v="0"/>
    <x v="0"/>
    <s v="Ja"/>
    <x v="0"/>
    <n v="11"/>
    <x v="1"/>
    <x v="23"/>
    <x v="0"/>
    <x v="0"/>
    <x v="0"/>
    <x v="0"/>
    <x v="0"/>
  </r>
  <r>
    <x v="19"/>
    <x v="92"/>
    <x v="148"/>
    <n v="165"/>
    <n v="1084"/>
    <x v="0"/>
    <x v="0"/>
    <x v="0"/>
    <x v="0"/>
    <s v="Ja"/>
    <x v="0"/>
    <n v="3"/>
    <x v="1"/>
    <x v="24"/>
    <x v="0"/>
    <x v="0"/>
    <x v="0"/>
    <x v="0"/>
    <x v="0"/>
  </r>
  <r>
    <x v="19"/>
    <x v="92"/>
    <x v="148"/>
    <n v="167"/>
    <n v="1084"/>
    <x v="0"/>
    <x v="0"/>
    <x v="0"/>
    <x v="0"/>
    <s v="Ja"/>
    <x v="0"/>
    <n v="16"/>
    <x v="1"/>
    <x v="25"/>
    <x v="0"/>
    <x v="0"/>
    <x v="0"/>
    <x v="0"/>
    <x v="0"/>
  </r>
  <r>
    <x v="19"/>
    <x v="92"/>
    <x v="148"/>
    <n v="169"/>
    <n v="1084"/>
    <x v="0"/>
    <x v="0"/>
    <x v="0"/>
    <x v="0"/>
    <s v="Ja"/>
    <x v="0"/>
    <n v="8"/>
    <x v="1"/>
    <x v="26"/>
    <x v="0"/>
    <x v="0"/>
    <x v="0"/>
    <x v="0"/>
    <x v="0"/>
  </r>
  <r>
    <x v="19"/>
    <x v="92"/>
    <x v="148"/>
    <n v="173"/>
    <n v="1084"/>
    <x v="0"/>
    <x v="0"/>
    <x v="0"/>
    <x v="0"/>
    <s v="Ja"/>
    <x v="0"/>
    <n v="9"/>
    <x v="1"/>
    <x v="27"/>
    <x v="0"/>
    <x v="0"/>
    <x v="0"/>
    <x v="0"/>
    <x v="0"/>
  </r>
  <r>
    <x v="19"/>
    <x v="92"/>
    <x v="148"/>
    <n v="175"/>
    <n v="1084"/>
    <x v="0"/>
    <x v="0"/>
    <x v="0"/>
    <x v="0"/>
    <s v="Ja"/>
    <x v="0"/>
    <n v="7"/>
    <x v="1"/>
    <x v="28"/>
    <x v="0"/>
    <x v="0"/>
    <x v="0"/>
    <x v="0"/>
    <x v="0"/>
  </r>
  <r>
    <x v="19"/>
    <x v="92"/>
    <x v="148"/>
    <n v="185"/>
    <n v="1084"/>
    <x v="0"/>
    <x v="0"/>
    <x v="0"/>
    <x v="0"/>
    <s v="Ja"/>
    <x v="0"/>
    <n v="9"/>
    <x v="1"/>
    <x v="30"/>
    <x v="0"/>
    <x v="0"/>
    <x v="0"/>
    <x v="0"/>
    <x v="0"/>
  </r>
  <r>
    <x v="19"/>
    <x v="92"/>
    <x v="148"/>
    <n v="190"/>
    <n v="1084"/>
    <x v="0"/>
    <x v="0"/>
    <x v="0"/>
    <x v="0"/>
    <s v="Ja"/>
    <x v="0"/>
    <n v="5"/>
    <x v="1"/>
    <x v="32"/>
    <x v="0"/>
    <x v="0"/>
    <x v="0"/>
    <x v="0"/>
    <x v="0"/>
  </r>
  <r>
    <x v="19"/>
    <x v="92"/>
    <x v="148"/>
    <n v="201"/>
    <n v="1084"/>
    <x v="0"/>
    <x v="0"/>
    <x v="0"/>
    <x v="0"/>
    <s v="Ja"/>
    <x v="0"/>
    <n v="1"/>
    <x v="1"/>
    <x v="33"/>
    <x v="0"/>
    <x v="0"/>
    <x v="0"/>
    <x v="0"/>
    <x v="0"/>
  </r>
  <r>
    <x v="19"/>
    <x v="92"/>
    <x v="148"/>
    <n v="210"/>
    <n v="1084"/>
    <x v="0"/>
    <x v="0"/>
    <x v="0"/>
    <x v="0"/>
    <s v="Ja"/>
    <x v="0"/>
    <n v="8"/>
    <x v="1"/>
    <x v="34"/>
    <x v="0"/>
    <x v="0"/>
    <x v="0"/>
    <x v="0"/>
    <x v="0"/>
  </r>
  <r>
    <x v="19"/>
    <x v="92"/>
    <x v="148"/>
    <n v="219"/>
    <n v="1084"/>
    <x v="0"/>
    <x v="0"/>
    <x v="0"/>
    <x v="0"/>
    <s v="Ja"/>
    <x v="0"/>
    <n v="7"/>
    <x v="1"/>
    <x v="60"/>
    <x v="0"/>
    <x v="0"/>
    <x v="0"/>
    <x v="0"/>
    <x v="0"/>
  </r>
  <r>
    <x v="19"/>
    <x v="92"/>
    <x v="148"/>
    <n v="240"/>
    <n v="1084"/>
    <x v="0"/>
    <x v="0"/>
    <x v="0"/>
    <x v="0"/>
    <s v="Ja"/>
    <x v="0"/>
    <n v="16"/>
    <x v="1"/>
    <x v="36"/>
    <x v="0"/>
    <x v="0"/>
    <x v="0"/>
    <x v="0"/>
    <x v="0"/>
  </r>
  <r>
    <x v="19"/>
    <x v="92"/>
    <x v="148"/>
    <n v="250"/>
    <n v="1084"/>
    <x v="0"/>
    <x v="0"/>
    <x v="0"/>
    <x v="0"/>
    <s v="Ja"/>
    <x v="0"/>
    <n v="5"/>
    <x v="1"/>
    <x v="37"/>
    <x v="0"/>
    <x v="0"/>
    <x v="0"/>
    <x v="0"/>
    <x v="0"/>
  </r>
  <r>
    <x v="19"/>
    <x v="92"/>
    <x v="148"/>
    <n v="253"/>
    <n v="1085"/>
    <x v="0"/>
    <x v="0"/>
    <x v="0"/>
    <x v="0"/>
    <s v="Ja"/>
    <x v="0"/>
    <n v="33"/>
    <x v="4"/>
    <x v="38"/>
    <x v="0"/>
    <x v="0"/>
    <x v="0"/>
    <x v="0"/>
    <x v="0"/>
  </r>
  <r>
    <x v="19"/>
    <x v="92"/>
    <x v="148"/>
    <n v="259"/>
    <n v="1085"/>
    <x v="0"/>
    <x v="0"/>
    <x v="0"/>
    <x v="0"/>
    <s v="Ja"/>
    <x v="0"/>
    <n v="32"/>
    <x v="4"/>
    <x v="39"/>
    <x v="0"/>
    <x v="0"/>
    <x v="0"/>
    <x v="0"/>
    <x v="0"/>
  </r>
  <r>
    <x v="19"/>
    <x v="92"/>
    <x v="148"/>
    <n v="260"/>
    <n v="1084"/>
    <x v="0"/>
    <x v="0"/>
    <x v="0"/>
    <x v="0"/>
    <s v="Ja"/>
    <x v="0"/>
    <n v="6"/>
    <x v="1"/>
    <x v="64"/>
    <x v="0"/>
    <x v="0"/>
    <x v="0"/>
    <x v="0"/>
    <x v="0"/>
  </r>
  <r>
    <x v="19"/>
    <x v="92"/>
    <x v="148"/>
    <n v="265"/>
    <n v="1085"/>
    <x v="0"/>
    <x v="0"/>
    <x v="0"/>
    <x v="0"/>
    <s v="Ja"/>
    <x v="0"/>
    <n v="54"/>
    <x v="4"/>
    <x v="40"/>
    <x v="0"/>
    <x v="0"/>
    <x v="0"/>
    <x v="0"/>
    <x v="0"/>
  </r>
  <r>
    <x v="19"/>
    <x v="92"/>
    <x v="148"/>
    <n v="269"/>
    <n v="1085"/>
    <x v="0"/>
    <x v="0"/>
    <x v="0"/>
    <x v="0"/>
    <s v="Ja"/>
    <x v="0"/>
    <n v="12"/>
    <x v="4"/>
    <x v="41"/>
    <x v="0"/>
    <x v="0"/>
    <x v="0"/>
    <x v="0"/>
    <x v="0"/>
  </r>
  <r>
    <x v="19"/>
    <x v="92"/>
    <x v="148"/>
    <n v="270"/>
    <n v="1084"/>
    <x v="0"/>
    <x v="0"/>
    <x v="0"/>
    <x v="0"/>
    <s v="Ja"/>
    <x v="0"/>
    <n v="8"/>
    <x v="1"/>
    <x v="42"/>
    <x v="0"/>
    <x v="0"/>
    <x v="0"/>
    <x v="0"/>
    <x v="0"/>
  </r>
  <r>
    <x v="19"/>
    <x v="92"/>
    <x v="148"/>
    <n v="320"/>
    <n v="1085"/>
    <x v="0"/>
    <x v="0"/>
    <x v="0"/>
    <x v="0"/>
    <s v="Ja"/>
    <x v="0"/>
    <n v="18"/>
    <x v="4"/>
    <x v="45"/>
    <x v="0"/>
    <x v="0"/>
    <x v="0"/>
    <x v="0"/>
    <x v="0"/>
  </r>
  <r>
    <x v="19"/>
    <x v="92"/>
    <x v="148"/>
    <n v="329"/>
    <n v="1085"/>
    <x v="0"/>
    <x v="0"/>
    <x v="0"/>
    <x v="0"/>
    <s v="Ja"/>
    <x v="0"/>
    <n v="22"/>
    <x v="4"/>
    <x v="46"/>
    <x v="0"/>
    <x v="0"/>
    <x v="0"/>
    <x v="0"/>
    <x v="0"/>
  </r>
  <r>
    <x v="19"/>
    <x v="92"/>
    <x v="148"/>
    <n v="330"/>
    <n v="1085"/>
    <x v="0"/>
    <x v="0"/>
    <x v="0"/>
    <x v="0"/>
    <s v="Ja"/>
    <x v="0"/>
    <n v="60"/>
    <x v="4"/>
    <x v="47"/>
    <x v="0"/>
    <x v="0"/>
    <x v="0"/>
    <x v="0"/>
    <x v="0"/>
  </r>
  <r>
    <x v="19"/>
    <x v="92"/>
    <x v="148"/>
    <n v="340"/>
    <n v="1085"/>
    <x v="0"/>
    <x v="0"/>
    <x v="0"/>
    <x v="0"/>
    <s v="Ja"/>
    <x v="0"/>
    <n v="20"/>
    <x v="4"/>
    <x v="61"/>
    <x v="0"/>
    <x v="0"/>
    <x v="0"/>
    <x v="0"/>
    <x v="0"/>
  </r>
  <r>
    <x v="19"/>
    <x v="92"/>
    <x v="148"/>
    <n v="350"/>
    <n v="1085"/>
    <x v="0"/>
    <x v="0"/>
    <x v="0"/>
    <x v="0"/>
    <s v="Ja"/>
    <x v="0"/>
    <n v="22"/>
    <x v="4"/>
    <x v="49"/>
    <x v="0"/>
    <x v="0"/>
    <x v="0"/>
    <x v="0"/>
    <x v="0"/>
  </r>
  <r>
    <x v="19"/>
    <x v="92"/>
    <x v="148"/>
    <n v="370"/>
    <n v="1085"/>
    <x v="0"/>
    <x v="0"/>
    <x v="0"/>
    <x v="0"/>
    <s v="Ja"/>
    <x v="0"/>
    <n v="49"/>
    <x v="4"/>
    <x v="51"/>
    <x v="0"/>
    <x v="0"/>
    <x v="0"/>
    <x v="0"/>
    <x v="0"/>
  </r>
  <r>
    <x v="19"/>
    <x v="92"/>
    <x v="148"/>
    <n v="390"/>
    <n v="1085"/>
    <x v="0"/>
    <x v="0"/>
    <x v="0"/>
    <x v="0"/>
    <s v="Ja"/>
    <x v="0"/>
    <n v="28"/>
    <x v="4"/>
    <x v="53"/>
    <x v="0"/>
    <x v="0"/>
    <x v="0"/>
    <x v="0"/>
    <x v="0"/>
  </r>
  <r>
    <x v="19"/>
    <x v="92"/>
    <x v="148"/>
    <n v="400"/>
    <n v="1084"/>
    <x v="0"/>
    <x v="0"/>
    <x v="0"/>
    <x v="0"/>
    <s v="Ja"/>
    <x v="0"/>
    <n v="7"/>
    <x v="1"/>
    <x v="63"/>
    <x v="0"/>
    <x v="0"/>
    <x v="0"/>
    <x v="0"/>
    <x v="0"/>
  </r>
  <r>
    <x v="19"/>
    <x v="92"/>
    <x v="148"/>
    <n v="420"/>
    <n v="1083"/>
    <x v="0"/>
    <x v="0"/>
    <x v="0"/>
    <x v="0"/>
    <s v="Ja"/>
    <x v="0"/>
    <n v="17"/>
    <x v="2"/>
    <x v="90"/>
    <x v="0"/>
    <x v="0"/>
    <x v="0"/>
    <x v="0"/>
    <x v="0"/>
  </r>
  <r>
    <x v="19"/>
    <x v="92"/>
    <x v="148"/>
    <n v="430"/>
    <n v="1083"/>
    <x v="0"/>
    <x v="0"/>
    <x v="0"/>
    <x v="0"/>
    <s v="Ja"/>
    <x v="0"/>
    <n v="21"/>
    <x v="2"/>
    <x v="91"/>
    <x v="0"/>
    <x v="0"/>
    <x v="0"/>
    <x v="0"/>
    <x v="0"/>
  </r>
  <r>
    <x v="19"/>
    <x v="92"/>
    <x v="148"/>
    <n v="440"/>
    <n v="1083"/>
    <x v="0"/>
    <x v="0"/>
    <x v="0"/>
    <x v="0"/>
    <s v="Ja"/>
    <x v="0"/>
    <n v="12"/>
    <x v="2"/>
    <x v="92"/>
    <x v="0"/>
    <x v="0"/>
    <x v="0"/>
    <x v="0"/>
    <x v="0"/>
  </r>
  <r>
    <x v="19"/>
    <x v="92"/>
    <x v="148"/>
    <n v="450"/>
    <n v="1083"/>
    <x v="0"/>
    <x v="0"/>
    <x v="0"/>
    <x v="0"/>
    <s v="Ja"/>
    <x v="0"/>
    <n v="11"/>
    <x v="2"/>
    <x v="54"/>
    <x v="0"/>
    <x v="0"/>
    <x v="0"/>
    <x v="0"/>
    <x v="0"/>
  </r>
  <r>
    <x v="19"/>
    <x v="92"/>
    <x v="148"/>
    <n v="461"/>
    <n v="1083"/>
    <x v="0"/>
    <x v="0"/>
    <x v="0"/>
    <x v="0"/>
    <s v="Ja"/>
    <x v="0"/>
    <n v="67"/>
    <x v="2"/>
    <x v="55"/>
    <x v="0"/>
    <x v="0"/>
    <x v="0"/>
    <x v="0"/>
    <x v="0"/>
  </r>
  <r>
    <x v="19"/>
    <x v="92"/>
    <x v="148"/>
    <n v="480"/>
    <n v="1083"/>
    <x v="0"/>
    <x v="0"/>
    <x v="0"/>
    <x v="0"/>
    <s v="Ja"/>
    <x v="0"/>
    <n v="7"/>
    <x v="2"/>
    <x v="56"/>
    <x v="0"/>
    <x v="0"/>
    <x v="0"/>
    <x v="0"/>
    <x v="0"/>
  </r>
  <r>
    <x v="19"/>
    <x v="92"/>
    <x v="148"/>
    <n v="510"/>
    <n v="1083"/>
    <x v="0"/>
    <x v="0"/>
    <x v="0"/>
    <x v="0"/>
    <s v="Ja"/>
    <x v="0"/>
    <n v="20"/>
    <x v="2"/>
    <x v="5"/>
    <x v="0"/>
    <x v="0"/>
    <x v="0"/>
    <x v="0"/>
    <x v="0"/>
  </r>
  <r>
    <x v="19"/>
    <x v="92"/>
    <x v="148"/>
    <n v="550"/>
    <n v="1083"/>
    <x v="0"/>
    <x v="0"/>
    <x v="0"/>
    <x v="0"/>
    <s v="Ja"/>
    <x v="0"/>
    <n v="9"/>
    <x v="2"/>
    <x v="7"/>
    <x v="0"/>
    <x v="0"/>
    <x v="0"/>
    <x v="0"/>
    <x v="0"/>
  </r>
  <r>
    <x v="19"/>
    <x v="92"/>
    <x v="148"/>
    <n v="561"/>
    <n v="1083"/>
    <x v="0"/>
    <x v="0"/>
    <x v="0"/>
    <x v="0"/>
    <s v="Ja"/>
    <x v="0"/>
    <n v="59"/>
    <x v="2"/>
    <x v="8"/>
    <x v="0"/>
    <x v="0"/>
    <x v="0"/>
    <x v="0"/>
    <x v="0"/>
  </r>
  <r>
    <x v="19"/>
    <x v="92"/>
    <x v="148"/>
    <n v="573"/>
    <n v="1083"/>
    <x v="0"/>
    <x v="0"/>
    <x v="0"/>
    <x v="0"/>
    <s v="Ja"/>
    <x v="0"/>
    <n v="14"/>
    <x v="2"/>
    <x v="10"/>
    <x v="0"/>
    <x v="0"/>
    <x v="0"/>
    <x v="0"/>
    <x v="0"/>
  </r>
  <r>
    <x v="19"/>
    <x v="92"/>
    <x v="148"/>
    <n v="575"/>
    <n v="1083"/>
    <x v="0"/>
    <x v="0"/>
    <x v="0"/>
    <x v="0"/>
    <s v="Ja"/>
    <x v="0"/>
    <n v="20"/>
    <x v="2"/>
    <x v="11"/>
    <x v="0"/>
    <x v="0"/>
    <x v="0"/>
    <x v="0"/>
    <x v="0"/>
  </r>
  <r>
    <x v="19"/>
    <x v="92"/>
    <x v="148"/>
    <n v="607"/>
    <n v="1083"/>
    <x v="0"/>
    <x v="0"/>
    <x v="0"/>
    <x v="0"/>
    <s v="Ja"/>
    <x v="0"/>
    <n v="18"/>
    <x v="2"/>
    <x v="85"/>
    <x v="0"/>
    <x v="0"/>
    <x v="0"/>
    <x v="0"/>
    <x v="0"/>
  </r>
  <r>
    <x v="19"/>
    <x v="92"/>
    <x v="148"/>
    <n v="621"/>
    <n v="1083"/>
    <x v="0"/>
    <x v="0"/>
    <x v="0"/>
    <x v="0"/>
    <s v="Ja"/>
    <x v="0"/>
    <n v="34"/>
    <x v="2"/>
    <x v="12"/>
    <x v="0"/>
    <x v="0"/>
    <x v="0"/>
    <x v="0"/>
    <x v="0"/>
  </r>
  <r>
    <x v="19"/>
    <x v="92"/>
    <x v="148"/>
    <n v="630"/>
    <n v="1083"/>
    <x v="0"/>
    <x v="0"/>
    <x v="0"/>
    <x v="0"/>
    <s v="Ja"/>
    <x v="0"/>
    <n v="40"/>
    <x v="2"/>
    <x v="13"/>
    <x v="0"/>
    <x v="0"/>
    <x v="0"/>
    <x v="0"/>
    <x v="0"/>
  </r>
  <r>
    <x v="19"/>
    <x v="92"/>
    <x v="148"/>
    <n v="657"/>
    <n v="1082"/>
    <x v="0"/>
    <x v="0"/>
    <x v="0"/>
    <x v="0"/>
    <s v="Ja"/>
    <x v="0"/>
    <n v="26"/>
    <x v="0"/>
    <x v="67"/>
    <x v="0"/>
    <x v="0"/>
    <x v="0"/>
    <x v="0"/>
    <x v="0"/>
  </r>
  <r>
    <x v="19"/>
    <x v="92"/>
    <x v="148"/>
    <n v="661"/>
    <n v="1082"/>
    <x v="0"/>
    <x v="0"/>
    <x v="0"/>
    <x v="0"/>
    <s v="Ja"/>
    <x v="0"/>
    <n v="21"/>
    <x v="0"/>
    <x v="68"/>
    <x v="0"/>
    <x v="0"/>
    <x v="0"/>
    <x v="0"/>
    <x v="0"/>
  </r>
  <r>
    <x v="19"/>
    <x v="92"/>
    <x v="148"/>
    <n v="706"/>
    <n v="1082"/>
    <x v="0"/>
    <x v="0"/>
    <x v="0"/>
    <x v="0"/>
    <s v="Ja"/>
    <x v="0"/>
    <n v="17"/>
    <x v="0"/>
    <x v="78"/>
    <x v="0"/>
    <x v="0"/>
    <x v="0"/>
    <x v="0"/>
    <x v="0"/>
  </r>
  <r>
    <x v="19"/>
    <x v="92"/>
    <x v="148"/>
    <n v="710"/>
    <n v="1082"/>
    <x v="0"/>
    <x v="0"/>
    <x v="0"/>
    <x v="0"/>
    <s v="Ja"/>
    <x v="0"/>
    <n v="15"/>
    <x v="0"/>
    <x v="87"/>
    <x v="0"/>
    <x v="0"/>
    <x v="0"/>
    <x v="0"/>
    <x v="0"/>
  </r>
  <r>
    <x v="19"/>
    <x v="92"/>
    <x v="148"/>
    <n v="727"/>
    <n v="1082"/>
    <x v="0"/>
    <x v="0"/>
    <x v="0"/>
    <x v="0"/>
    <s v="Ja"/>
    <x v="0"/>
    <n v="9"/>
    <x v="0"/>
    <x v="89"/>
    <x v="0"/>
    <x v="0"/>
    <x v="0"/>
    <x v="0"/>
    <x v="0"/>
  </r>
  <r>
    <x v="19"/>
    <x v="92"/>
    <x v="148"/>
    <n v="730"/>
    <n v="1082"/>
    <x v="0"/>
    <x v="0"/>
    <x v="0"/>
    <x v="0"/>
    <s v="Ja"/>
    <x v="0"/>
    <n v="32"/>
    <x v="0"/>
    <x v="71"/>
    <x v="0"/>
    <x v="0"/>
    <x v="0"/>
    <x v="0"/>
    <x v="0"/>
  </r>
  <r>
    <x v="19"/>
    <x v="92"/>
    <x v="148"/>
    <n v="740"/>
    <n v="1082"/>
    <x v="0"/>
    <x v="0"/>
    <x v="0"/>
    <x v="0"/>
    <s v="Ja"/>
    <x v="0"/>
    <n v="26"/>
    <x v="0"/>
    <x v="72"/>
    <x v="0"/>
    <x v="0"/>
    <x v="0"/>
    <x v="0"/>
    <x v="0"/>
  </r>
  <r>
    <x v="19"/>
    <x v="92"/>
    <x v="148"/>
    <n v="746"/>
    <n v="1082"/>
    <x v="0"/>
    <x v="0"/>
    <x v="0"/>
    <x v="0"/>
    <s v="Ja"/>
    <x v="0"/>
    <n v="17"/>
    <x v="0"/>
    <x v="0"/>
    <x v="0"/>
    <x v="0"/>
    <x v="0"/>
    <x v="0"/>
    <x v="0"/>
  </r>
  <r>
    <x v="19"/>
    <x v="92"/>
    <x v="148"/>
    <n v="746"/>
    <n v="1082"/>
    <x v="0"/>
    <x v="0"/>
    <x v="4"/>
    <x v="0"/>
    <s v="Ja"/>
    <x v="0"/>
    <n v="1"/>
    <x v="0"/>
    <x v="0"/>
    <x v="0"/>
    <x v="0"/>
    <x v="0"/>
    <x v="4"/>
    <x v="0"/>
  </r>
  <r>
    <x v="19"/>
    <x v="92"/>
    <x v="148"/>
    <n v="746"/>
    <n v="1082"/>
    <x v="0"/>
    <x v="0"/>
    <x v="8"/>
    <x v="0"/>
    <s v="Ja"/>
    <x v="0"/>
    <n v="2"/>
    <x v="0"/>
    <x v="0"/>
    <x v="0"/>
    <x v="0"/>
    <x v="0"/>
    <x v="8"/>
    <x v="0"/>
  </r>
  <r>
    <x v="19"/>
    <x v="92"/>
    <x v="148"/>
    <n v="751"/>
    <n v="1082"/>
    <x v="0"/>
    <x v="0"/>
    <x v="0"/>
    <x v="0"/>
    <s v="Ja"/>
    <x v="0"/>
    <n v="111"/>
    <x v="0"/>
    <x v="1"/>
    <x v="0"/>
    <x v="0"/>
    <x v="0"/>
    <x v="0"/>
    <x v="0"/>
  </r>
  <r>
    <x v="19"/>
    <x v="92"/>
    <x v="148"/>
    <n v="756"/>
    <n v="1082"/>
    <x v="0"/>
    <x v="0"/>
    <x v="0"/>
    <x v="0"/>
    <s v="Ja"/>
    <x v="0"/>
    <n v="18"/>
    <x v="0"/>
    <x v="73"/>
    <x v="0"/>
    <x v="0"/>
    <x v="0"/>
    <x v="0"/>
    <x v="0"/>
  </r>
  <r>
    <x v="19"/>
    <x v="92"/>
    <x v="148"/>
    <n v="760"/>
    <n v="1082"/>
    <x v="0"/>
    <x v="0"/>
    <x v="0"/>
    <x v="0"/>
    <s v="Ja"/>
    <x v="0"/>
    <n v="12"/>
    <x v="0"/>
    <x v="14"/>
    <x v="0"/>
    <x v="0"/>
    <x v="0"/>
    <x v="0"/>
    <x v="0"/>
  </r>
  <r>
    <x v="19"/>
    <x v="92"/>
    <x v="148"/>
    <n v="773"/>
    <n v="1081"/>
    <x v="0"/>
    <x v="0"/>
    <x v="0"/>
    <x v="0"/>
    <s v="Ja"/>
    <x v="0"/>
    <n v="14"/>
    <x v="5"/>
    <x v="96"/>
    <x v="0"/>
    <x v="0"/>
    <x v="0"/>
    <x v="0"/>
    <x v="0"/>
  </r>
  <r>
    <x v="19"/>
    <x v="92"/>
    <x v="148"/>
    <n v="779"/>
    <n v="1082"/>
    <x v="0"/>
    <x v="0"/>
    <x v="0"/>
    <x v="0"/>
    <s v="Ja"/>
    <x v="0"/>
    <n v="14"/>
    <x v="0"/>
    <x v="75"/>
    <x v="0"/>
    <x v="0"/>
    <x v="0"/>
    <x v="0"/>
    <x v="0"/>
  </r>
  <r>
    <x v="19"/>
    <x v="92"/>
    <x v="148"/>
    <n v="787"/>
    <n v="1081"/>
    <x v="0"/>
    <x v="0"/>
    <x v="0"/>
    <x v="0"/>
    <s v="Ja"/>
    <x v="0"/>
    <n v="22"/>
    <x v="5"/>
    <x v="79"/>
    <x v="0"/>
    <x v="0"/>
    <x v="0"/>
    <x v="0"/>
    <x v="0"/>
  </r>
  <r>
    <x v="19"/>
    <x v="92"/>
    <x v="148"/>
    <n v="791"/>
    <n v="1082"/>
    <x v="0"/>
    <x v="0"/>
    <x v="0"/>
    <x v="0"/>
    <s v="Ja"/>
    <x v="0"/>
    <n v="27"/>
    <x v="0"/>
    <x v="76"/>
    <x v="0"/>
    <x v="0"/>
    <x v="0"/>
    <x v="0"/>
    <x v="0"/>
  </r>
  <r>
    <x v="19"/>
    <x v="92"/>
    <x v="148"/>
    <n v="810"/>
    <n v="1081"/>
    <x v="0"/>
    <x v="0"/>
    <x v="0"/>
    <x v="0"/>
    <s v="Ja"/>
    <x v="0"/>
    <n v="21"/>
    <x v="5"/>
    <x v="80"/>
    <x v="0"/>
    <x v="0"/>
    <x v="0"/>
    <x v="0"/>
    <x v="0"/>
  </r>
  <r>
    <x v="19"/>
    <x v="92"/>
    <x v="148"/>
    <n v="813"/>
    <n v="1081"/>
    <x v="0"/>
    <x v="0"/>
    <x v="0"/>
    <x v="0"/>
    <s v="Ja"/>
    <x v="0"/>
    <n v="27"/>
    <x v="5"/>
    <x v="58"/>
    <x v="0"/>
    <x v="0"/>
    <x v="0"/>
    <x v="0"/>
    <x v="0"/>
  </r>
  <r>
    <x v="19"/>
    <x v="92"/>
    <x v="148"/>
    <n v="820"/>
    <n v="1081"/>
    <x v="0"/>
    <x v="0"/>
    <x v="0"/>
    <x v="0"/>
    <s v="Ja"/>
    <x v="0"/>
    <n v="19"/>
    <x v="5"/>
    <x v="94"/>
    <x v="0"/>
    <x v="0"/>
    <x v="0"/>
    <x v="0"/>
    <x v="0"/>
  </r>
  <r>
    <x v="19"/>
    <x v="92"/>
    <x v="148"/>
    <n v="840"/>
    <n v="1081"/>
    <x v="0"/>
    <x v="0"/>
    <x v="0"/>
    <x v="0"/>
    <s v="Ja"/>
    <x v="0"/>
    <n v="20"/>
    <x v="5"/>
    <x v="81"/>
    <x v="0"/>
    <x v="0"/>
    <x v="0"/>
    <x v="0"/>
    <x v="0"/>
  </r>
  <r>
    <x v="19"/>
    <x v="92"/>
    <x v="148"/>
    <n v="840"/>
    <n v="1081"/>
    <x v="0"/>
    <x v="0"/>
    <x v="3"/>
    <x v="0"/>
    <s v="Ja"/>
    <x v="0"/>
    <n v="1"/>
    <x v="5"/>
    <x v="81"/>
    <x v="0"/>
    <x v="0"/>
    <x v="0"/>
    <x v="3"/>
    <x v="0"/>
  </r>
  <r>
    <x v="19"/>
    <x v="92"/>
    <x v="148"/>
    <n v="846"/>
    <n v="1081"/>
    <x v="0"/>
    <x v="0"/>
    <x v="0"/>
    <x v="0"/>
    <s v="Ja"/>
    <x v="0"/>
    <n v="33"/>
    <x v="5"/>
    <x v="82"/>
    <x v="0"/>
    <x v="0"/>
    <x v="0"/>
    <x v="0"/>
    <x v="0"/>
  </r>
  <r>
    <x v="19"/>
    <x v="92"/>
    <x v="148"/>
    <n v="849"/>
    <n v="1081"/>
    <x v="0"/>
    <x v="0"/>
    <x v="0"/>
    <x v="0"/>
    <s v="Ja"/>
    <x v="0"/>
    <n v="24"/>
    <x v="5"/>
    <x v="83"/>
    <x v="0"/>
    <x v="0"/>
    <x v="0"/>
    <x v="0"/>
    <x v="0"/>
  </r>
  <r>
    <x v="19"/>
    <x v="92"/>
    <x v="148"/>
    <n v="851"/>
    <n v="1081"/>
    <x v="0"/>
    <x v="0"/>
    <x v="0"/>
    <x v="0"/>
    <s v="Ja"/>
    <x v="0"/>
    <n v="124"/>
    <x v="5"/>
    <x v="77"/>
    <x v="0"/>
    <x v="0"/>
    <x v="0"/>
    <x v="0"/>
    <x v="0"/>
  </r>
  <r>
    <x v="19"/>
    <x v="92"/>
    <x v="148"/>
    <n v="851"/>
    <n v="1081"/>
    <x v="0"/>
    <x v="0"/>
    <x v="3"/>
    <x v="0"/>
    <s v="Ja"/>
    <x v="0"/>
    <n v="1"/>
    <x v="5"/>
    <x v="77"/>
    <x v="0"/>
    <x v="0"/>
    <x v="0"/>
    <x v="3"/>
    <x v="0"/>
  </r>
  <r>
    <x v="19"/>
    <x v="92"/>
    <x v="148"/>
    <n v="860"/>
    <n v="1081"/>
    <x v="0"/>
    <x v="0"/>
    <x v="0"/>
    <x v="0"/>
    <s v="Ja"/>
    <x v="0"/>
    <n v="43"/>
    <x v="5"/>
    <x v="84"/>
    <x v="0"/>
    <x v="0"/>
    <x v="0"/>
    <x v="0"/>
    <x v="0"/>
  </r>
  <r>
    <x v="19"/>
    <x v="93"/>
    <x v="149"/>
    <n v="101"/>
    <n v="1084"/>
    <x v="0"/>
    <x v="0"/>
    <x v="0"/>
    <x v="0"/>
    <s v="Ja"/>
    <x v="0"/>
    <n v="7"/>
    <x v="1"/>
    <x v="2"/>
    <x v="0"/>
    <x v="0"/>
    <x v="0"/>
    <x v="0"/>
    <x v="0"/>
  </r>
  <r>
    <x v="19"/>
    <x v="93"/>
    <x v="149"/>
    <n v="147"/>
    <n v="1084"/>
    <x v="0"/>
    <x v="0"/>
    <x v="0"/>
    <x v="0"/>
    <s v="Ja"/>
    <x v="0"/>
    <n v="1"/>
    <x v="1"/>
    <x v="16"/>
    <x v="0"/>
    <x v="0"/>
    <x v="0"/>
    <x v="0"/>
    <x v="0"/>
  </r>
  <r>
    <x v="19"/>
    <x v="93"/>
    <x v="149"/>
    <n v="151"/>
    <n v="1084"/>
    <x v="0"/>
    <x v="0"/>
    <x v="0"/>
    <x v="0"/>
    <s v="Ja"/>
    <x v="0"/>
    <n v="1"/>
    <x v="1"/>
    <x v="17"/>
    <x v="0"/>
    <x v="0"/>
    <x v="0"/>
    <x v="0"/>
    <x v="0"/>
  </r>
  <r>
    <x v="19"/>
    <x v="93"/>
    <x v="149"/>
    <n v="153"/>
    <n v="1084"/>
    <x v="0"/>
    <x v="0"/>
    <x v="0"/>
    <x v="0"/>
    <s v="Ja"/>
    <x v="0"/>
    <n v="1"/>
    <x v="1"/>
    <x v="18"/>
    <x v="0"/>
    <x v="0"/>
    <x v="0"/>
    <x v="0"/>
    <x v="0"/>
  </r>
  <r>
    <x v="19"/>
    <x v="93"/>
    <x v="149"/>
    <n v="159"/>
    <n v="1084"/>
    <x v="0"/>
    <x v="0"/>
    <x v="0"/>
    <x v="0"/>
    <s v="Ja"/>
    <x v="0"/>
    <n v="6"/>
    <x v="1"/>
    <x v="21"/>
    <x v="0"/>
    <x v="0"/>
    <x v="0"/>
    <x v="0"/>
    <x v="0"/>
  </r>
  <r>
    <x v="19"/>
    <x v="93"/>
    <x v="149"/>
    <n v="163"/>
    <n v="1084"/>
    <x v="0"/>
    <x v="0"/>
    <x v="0"/>
    <x v="0"/>
    <s v="Ja"/>
    <x v="0"/>
    <n v="4"/>
    <x v="1"/>
    <x v="23"/>
    <x v="0"/>
    <x v="0"/>
    <x v="0"/>
    <x v="0"/>
    <x v="0"/>
  </r>
  <r>
    <x v="19"/>
    <x v="93"/>
    <x v="149"/>
    <n v="167"/>
    <n v="1084"/>
    <x v="0"/>
    <x v="0"/>
    <x v="0"/>
    <x v="0"/>
    <s v="Ja"/>
    <x v="0"/>
    <n v="1"/>
    <x v="1"/>
    <x v="25"/>
    <x v="0"/>
    <x v="0"/>
    <x v="0"/>
    <x v="0"/>
    <x v="0"/>
  </r>
  <r>
    <x v="19"/>
    <x v="93"/>
    <x v="149"/>
    <n v="190"/>
    <n v="1084"/>
    <x v="0"/>
    <x v="0"/>
    <x v="0"/>
    <x v="0"/>
    <s v="Ja"/>
    <x v="0"/>
    <n v="2"/>
    <x v="1"/>
    <x v="32"/>
    <x v="0"/>
    <x v="0"/>
    <x v="0"/>
    <x v="0"/>
    <x v="0"/>
  </r>
  <r>
    <x v="19"/>
    <x v="93"/>
    <x v="149"/>
    <n v="240"/>
    <n v="1084"/>
    <x v="0"/>
    <x v="0"/>
    <x v="0"/>
    <x v="0"/>
    <s v="Ja"/>
    <x v="0"/>
    <n v="1"/>
    <x v="1"/>
    <x v="36"/>
    <x v="0"/>
    <x v="0"/>
    <x v="0"/>
    <x v="0"/>
    <x v="0"/>
  </r>
  <r>
    <x v="19"/>
    <x v="93"/>
    <x v="149"/>
    <n v="253"/>
    <n v="1085"/>
    <x v="0"/>
    <x v="0"/>
    <x v="0"/>
    <x v="0"/>
    <s v="Ja"/>
    <x v="0"/>
    <n v="1"/>
    <x v="4"/>
    <x v="38"/>
    <x v="0"/>
    <x v="0"/>
    <x v="0"/>
    <x v="0"/>
    <x v="0"/>
  </r>
  <r>
    <x v="19"/>
    <x v="93"/>
    <x v="149"/>
    <n v="265"/>
    <n v="1085"/>
    <x v="0"/>
    <x v="0"/>
    <x v="0"/>
    <x v="0"/>
    <s v="Ja"/>
    <x v="0"/>
    <n v="1"/>
    <x v="4"/>
    <x v="40"/>
    <x v="0"/>
    <x v="0"/>
    <x v="0"/>
    <x v="0"/>
    <x v="0"/>
  </r>
  <r>
    <x v="19"/>
    <x v="93"/>
    <x v="149"/>
    <n v="360"/>
    <n v="1085"/>
    <x v="0"/>
    <x v="0"/>
    <x v="0"/>
    <x v="0"/>
    <s v="Ja"/>
    <x v="0"/>
    <n v="1"/>
    <x v="4"/>
    <x v="50"/>
    <x v="0"/>
    <x v="0"/>
    <x v="0"/>
    <x v="0"/>
    <x v="0"/>
  </r>
  <r>
    <x v="19"/>
    <x v="94"/>
    <x v="150"/>
    <n v="0"/>
    <n v="0"/>
    <x v="3"/>
    <x v="0"/>
    <x v="2"/>
    <x v="0"/>
    <s v="Ja"/>
    <x v="0"/>
    <n v="1"/>
    <x v="3"/>
    <x v="15"/>
    <x v="0"/>
    <x v="0"/>
    <x v="3"/>
    <x v="2"/>
    <x v="0"/>
  </r>
  <r>
    <x v="19"/>
    <x v="94"/>
    <x v="150"/>
    <n v="101"/>
    <n v="1084"/>
    <x v="0"/>
    <x v="0"/>
    <x v="0"/>
    <x v="0"/>
    <s v="Ja"/>
    <x v="0"/>
    <n v="1"/>
    <x v="1"/>
    <x v="2"/>
    <x v="0"/>
    <x v="0"/>
    <x v="0"/>
    <x v="0"/>
    <x v="0"/>
  </r>
  <r>
    <x v="19"/>
    <x v="94"/>
    <x v="150"/>
    <n v="420"/>
    <n v="1083"/>
    <x v="0"/>
    <x v="0"/>
    <x v="0"/>
    <x v="0"/>
    <s v="Ja"/>
    <x v="0"/>
    <n v="1"/>
    <x v="2"/>
    <x v="90"/>
    <x v="0"/>
    <x v="0"/>
    <x v="0"/>
    <x v="0"/>
    <x v="0"/>
  </r>
  <r>
    <x v="19"/>
    <x v="94"/>
    <x v="150"/>
    <n v="461"/>
    <n v="1083"/>
    <x v="0"/>
    <x v="0"/>
    <x v="0"/>
    <x v="0"/>
    <s v="Ja"/>
    <x v="0"/>
    <n v="3"/>
    <x v="2"/>
    <x v="55"/>
    <x v="0"/>
    <x v="0"/>
    <x v="0"/>
    <x v="0"/>
    <x v="0"/>
  </r>
  <r>
    <x v="19"/>
    <x v="94"/>
    <x v="150"/>
    <n v="530"/>
    <n v="1083"/>
    <x v="0"/>
    <x v="0"/>
    <x v="0"/>
    <x v="0"/>
    <s v="Ja"/>
    <x v="0"/>
    <n v="24"/>
    <x v="2"/>
    <x v="6"/>
    <x v="0"/>
    <x v="0"/>
    <x v="0"/>
    <x v="0"/>
    <x v="0"/>
  </r>
  <r>
    <x v="19"/>
    <x v="94"/>
    <x v="150"/>
    <n v="561"/>
    <n v="1083"/>
    <x v="0"/>
    <x v="0"/>
    <x v="0"/>
    <x v="0"/>
    <s v="Ja"/>
    <x v="0"/>
    <n v="3"/>
    <x v="2"/>
    <x v="8"/>
    <x v="0"/>
    <x v="0"/>
    <x v="0"/>
    <x v="0"/>
    <x v="0"/>
  </r>
  <r>
    <x v="19"/>
    <x v="94"/>
    <x v="150"/>
    <n v="573"/>
    <n v="1083"/>
    <x v="0"/>
    <x v="0"/>
    <x v="0"/>
    <x v="0"/>
    <s v="Ja"/>
    <x v="0"/>
    <n v="1"/>
    <x v="2"/>
    <x v="10"/>
    <x v="0"/>
    <x v="0"/>
    <x v="0"/>
    <x v="0"/>
    <x v="0"/>
  </r>
  <r>
    <x v="19"/>
    <x v="94"/>
    <x v="150"/>
    <n v="575"/>
    <n v="1083"/>
    <x v="0"/>
    <x v="0"/>
    <x v="0"/>
    <x v="0"/>
    <s v="Ja"/>
    <x v="0"/>
    <n v="1"/>
    <x v="2"/>
    <x v="11"/>
    <x v="0"/>
    <x v="0"/>
    <x v="0"/>
    <x v="0"/>
    <x v="0"/>
  </r>
  <r>
    <x v="19"/>
    <x v="94"/>
    <x v="150"/>
    <n v="607"/>
    <n v="1083"/>
    <x v="0"/>
    <x v="0"/>
    <x v="0"/>
    <x v="0"/>
    <s v="Ja"/>
    <x v="0"/>
    <n v="2"/>
    <x v="2"/>
    <x v="85"/>
    <x v="0"/>
    <x v="0"/>
    <x v="0"/>
    <x v="0"/>
    <x v="0"/>
  </r>
  <r>
    <x v="19"/>
    <x v="94"/>
    <x v="150"/>
    <n v="615"/>
    <n v="1082"/>
    <x v="0"/>
    <x v="0"/>
    <x v="0"/>
    <x v="0"/>
    <s v="Ja"/>
    <x v="0"/>
    <n v="15"/>
    <x v="0"/>
    <x v="66"/>
    <x v="0"/>
    <x v="0"/>
    <x v="0"/>
    <x v="0"/>
    <x v="0"/>
  </r>
  <r>
    <x v="19"/>
    <x v="94"/>
    <x v="150"/>
    <n v="621"/>
    <n v="1083"/>
    <x v="0"/>
    <x v="0"/>
    <x v="0"/>
    <x v="0"/>
    <s v="Ja"/>
    <x v="0"/>
    <n v="1"/>
    <x v="2"/>
    <x v="12"/>
    <x v="0"/>
    <x v="0"/>
    <x v="0"/>
    <x v="0"/>
    <x v="0"/>
  </r>
  <r>
    <x v="19"/>
    <x v="94"/>
    <x v="150"/>
    <n v="630"/>
    <n v="1083"/>
    <x v="0"/>
    <x v="0"/>
    <x v="0"/>
    <x v="0"/>
    <s v="Ja"/>
    <x v="0"/>
    <n v="65"/>
    <x v="2"/>
    <x v="13"/>
    <x v="0"/>
    <x v="0"/>
    <x v="0"/>
    <x v="0"/>
    <x v="0"/>
  </r>
  <r>
    <x v="19"/>
    <x v="94"/>
    <x v="150"/>
    <n v="657"/>
    <n v="1082"/>
    <x v="0"/>
    <x v="0"/>
    <x v="0"/>
    <x v="0"/>
    <s v="Ja"/>
    <x v="0"/>
    <n v="277"/>
    <x v="0"/>
    <x v="67"/>
    <x v="0"/>
    <x v="0"/>
    <x v="0"/>
    <x v="0"/>
    <x v="0"/>
  </r>
  <r>
    <x v="19"/>
    <x v="94"/>
    <x v="150"/>
    <n v="661"/>
    <n v="1082"/>
    <x v="0"/>
    <x v="0"/>
    <x v="0"/>
    <x v="0"/>
    <s v="Ja"/>
    <x v="0"/>
    <n v="17"/>
    <x v="0"/>
    <x v="68"/>
    <x v="0"/>
    <x v="0"/>
    <x v="0"/>
    <x v="0"/>
    <x v="0"/>
  </r>
  <r>
    <x v="19"/>
    <x v="94"/>
    <x v="150"/>
    <n v="710"/>
    <n v="1082"/>
    <x v="0"/>
    <x v="0"/>
    <x v="0"/>
    <x v="0"/>
    <s v="Ja"/>
    <x v="0"/>
    <n v="1"/>
    <x v="0"/>
    <x v="87"/>
    <x v="0"/>
    <x v="0"/>
    <x v="0"/>
    <x v="0"/>
    <x v="0"/>
  </r>
  <r>
    <x v="19"/>
    <x v="94"/>
    <x v="150"/>
    <n v="727"/>
    <n v="1082"/>
    <x v="0"/>
    <x v="0"/>
    <x v="0"/>
    <x v="0"/>
    <s v="Ja"/>
    <x v="0"/>
    <n v="1"/>
    <x v="0"/>
    <x v="89"/>
    <x v="0"/>
    <x v="0"/>
    <x v="0"/>
    <x v="0"/>
    <x v="0"/>
  </r>
  <r>
    <x v="19"/>
    <x v="94"/>
    <x v="150"/>
    <n v="730"/>
    <n v="1082"/>
    <x v="0"/>
    <x v="0"/>
    <x v="0"/>
    <x v="0"/>
    <s v="Ja"/>
    <x v="0"/>
    <n v="1"/>
    <x v="0"/>
    <x v="71"/>
    <x v="0"/>
    <x v="0"/>
    <x v="0"/>
    <x v="0"/>
    <x v="0"/>
  </r>
  <r>
    <x v="19"/>
    <x v="94"/>
    <x v="150"/>
    <n v="740"/>
    <n v="1082"/>
    <x v="0"/>
    <x v="0"/>
    <x v="0"/>
    <x v="0"/>
    <s v="Ja"/>
    <x v="0"/>
    <n v="101"/>
    <x v="0"/>
    <x v="72"/>
    <x v="0"/>
    <x v="0"/>
    <x v="0"/>
    <x v="0"/>
    <x v="0"/>
  </r>
  <r>
    <x v="19"/>
    <x v="94"/>
    <x v="150"/>
    <n v="746"/>
    <n v="1082"/>
    <x v="0"/>
    <x v="0"/>
    <x v="0"/>
    <x v="0"/>
    <s v="Ja"/>
    <x v="0"/>
    <n v="4"/>
    <x v="0"/>
    <x v="0"/>
    <x v="0"/>
    <x v="0"/>
    <x v="0"/>
    <x v="0"/>
    <x v="0"/>
  </r>
  <r>
    <x v="19"/>
    <x v="94"/>
    <x v="150"/>
    <n v="751"/>
    <n v="1082"/>
    <x v="0"/>
    <x v="0"/>
    <x v="0"/>
    <x v="0"/>
    <s v="Ja"/>
    <x v="0"/>
    <n v="25"/>
    <x v="0"/>
    <x v="1"/>
    <x v="0"/>
    <x v="0"/>
    <x v="0"/>
    <x v="0"/>
    <x v="0"/>
  </r>
  <r>
    <x v="19"/>
    <x v="94"/>
    <x v="150"/>
    <n v="756"/>
    <n v="1082"/>
    <x v="0"/>
    <x v="0"/>
    <x v="0"/>
    <x v="0"/>
    <s v="Ja"/>
    <x v="0"/>
    <n v="884"/>
    <x v="0"/>
    <x v="73"/>
    <x v="0"/>
    <x v="0"/>
    <x v="0"/>
    <x v="0"/>
    <x v="0"/>
  </r>
  <r>
    <x v="19"/>
    <x v="94"/>
    <x v="150"/>
    <n v="760"/>
    <n v="1082"/>
    <x v="0"/>
    <x v="0"/>
    <x v="0"/>
    <x v="0"/>
    <s v="Ja"/>
    <x v="0"/>
    <n v="17"/>
    <x v="0"/>
    <x v="14"/>
    <x v="0"/>
    <x v="0"/>
    <x v="0"/>
    <x v="0"/>
    <x v="0"/>
  </r>
  <r>
    <x v="19"/>
    <x v="94"/>
    <x v="150"/>
    <n v="760"/>
    <n v="1082"/>
    <x v="0"/>
    <x v="0"/>
    <x v="3"/>
    <x v="0"/>
    <s v="Ja"/>
    <x v="0"/>
    <n v="1"/>
    <x v="0"/>
    <x v="14"/>
    <x v="0"/>
    <x v="0"/>
    <x v="0"/>
    <x v="3"/>
    <x v="0"/>
  </r>
  <r>
    <x v="19"/>
    <x v="94"/>
    <x v="150"/>
    <n v="766"/>
    <n v="1082"/>
    <x v="0"/>
    <x v="0"/>
    <x v="0"/>
    <x v="0"/>
    <s v="Ja"/>
    <x v="0"/>
    <n v="7"/>
    <x v="0"/>
    <x v="74"/>
    <x v="0"/>
    <x v="0"/>
    <x v="0"/>
    <x v="0"/>
    <x v="0"/>
  </r>
  <r>
    <x v="19"/>
    <x v="94"/>
    <x v="150"/>
    <n v="779"/>
    <n v="1082"/>
    <x v="0"/>
    <x v="0"/>
    <x v="0"/>
    <x v="0"/>
    <s v="Ja"/>
    <x v="0"/>
    <n v="3"/>
    <x v="0"/>
    <x v="75"/>
    <x v="0"/>
    <x v="0"/>
    <x v="0"/>
    <x v="0"/>
    <x v="0"/>
  </r>
  <r>
    <x v="19"/>
    <x v="94"/>
    <x v="150"/>
    <n v="791"/>
    <n v="1082"/>
    <x v="0"/>
    <x v="0"/>
    <x v="0"/>
    <x v="0"/>
    <s v="Ja"/>
    <x v="0"/>
    <n v="21"/>
    <x v="0"/>
    <x v="76"/>
    <x v="0"/>
    <x v="0"/>
    <x v="0"/>
    <x v="0"/>
    <x v="0"/>
  </r>
  <r>
    <x v="19"/>
    <x v="94"/>
    <x v="150"/>
    <n v="851"/>
    <n v="1081"/>
    <x v="0"/>
    <x v="0"/>
    <x v="0"/>
    <x v="0"/>
    <s v="Ja"/>
    <x v="0"/>
    <n v="3"/>
    <x v="5"/>
    <x v="77"/>
    <x v="0"/>
    <x v="0"/>
    <x v="0"/>
    <x v="0"/>
    <x v="0"/>
  </r>
  <r>
    <x v="19"/>
    <x v="95"/>
    <x v="151"/>
    <n v="169"/>
    <n v="1084"/>
    <x v="0"/>
    <x v="1"/>
    <x v="0"/>
    <x v="1"/>
    <s v="Ja"/>
    <x v="0"/>
    <n v="1"/>
    <x v="1"/>
    <x v="26"/>
    <x v="1"/>
    <x v="0"/>
    <x v="0"/>
    <x v="0"/>
    <x v="0"/>
  </r>
  <r>
    <x v="19"/>
    <x v="95"/>
    <x v="151"/>
    <n v="420"/>
    <n v="1083"/>
    <x v="0"/>
    <x v="1"/>
    <x v="0"/>
    <x v="1"/>
    <s v="Ja"/>
    <x v="0"/>
    <n v="1"/>
    <x v="2"/>
    <x v="90"/>
    <x v="1"/>
    <x v="0"/>
    <x v="0"/>
    <x v="0"/>
    <x v="0"/>
  </r>
  <r>
    <x v="19"/>
    <x v="96"/>
    <x v="152"/>
    <n v="101"/>
    <n v="1084"/>
    <x v="0"/>
    <x v="0"/>
    <x v="0"/>
    <x v="1"/>
    <s v="Ja"/>
    <x v="0"/>
    <n v="4"/>
    <x v="1"/>
    <x v="2"/>
    <x v="0"/>
    <x v="0"/>
    <x v="0"/>
    <x v="0"/>
    <x v="0"/>
  </r>
  <r>
    <x v="19"/>
    <x v="96"/>
    <x v="152"/>
    <n v="621"/>
    <n v="1083"/>
    <x v="0"/>
    <x v="0"/>
    <x v="0"/>
    <x v="1"/>
    <s v="Ja"/>
    <x v="0"/>
    <n v="1"/>
    <x v="2"/>
    <x v="12"/>
    <x v="0"/>
    <x v="0"/>
    <x v="0"/>
    <x v="0"/>
    <x v="0"/>
  </r>
  <r>
    <x v="19"/>
    <x v="96"/>
    <x v="152"/>
    <n v="751"/>
    <n v="1082"/>
    <x v="0"/>
    <x v="0"/>
    <x v="0"/>
    <x v="1"/>
    <s v="Ja"/>
    <x v="0"/>
    <n v="1"/>
    <x v="0"/>
    <x v="1"/>
    <x v="0"/>
    <x v="0"/>
    <x v="0"/>
    <x v="0"/>
    <x v="0"/>
  </r>
  <r>
    <x v="19"/>
    <x v="97"/>
    <x v="153"/>
    <n v="101"/>
    <n v="1084"/>
    <x v="0"/>
    <x v="0"/>
    <x v="0"/>
    <x v="1"/>
    <s v="Ja"/>
    <x v="0"/>
    <n v="2"/>
    <x v="1"/>
    <x v="2"/>
    <x v="0"/>
    <x v="0"/>
    <x v="0"/>
    <x v="0"/>
    <x v="0"/>
  </r>
  <r>
    <x v="19"/>
    <x v="97"/>
    <x v="153"/>
    <n v="147"/>
    <n v="1084"/>
    <x v="0"/>
    <x v="0"/>
    <x v="0"/>
    <x v="1"/>
    <s v="Ja"/>
    <x v="0"/>
    <n v="1"/>
    <x v="1"/>
    <x v="16"/>
    <x v="0"/>
    <x v="0"/>
    <x v="0"/>
    <x v="0"/>
    <x v="0"/>
  </r>
  <r>
    <x v="19"/>
    <x v="97"/>
    <x v="153"/>
    <n v="151"/>
    <n v="1084"/>
    <x v="0"/>
    <x v="0"/>
    <x v="0"/>
    <x v="1"/>
    <s v="Ja"/>
    <x v="0"/>
    <n v="1"/>
    <x v="1"/>
    <x v="17"/>
    <x v="0"/>
    <x v="0"/>
    <x v="0"/>
    <x v="0"/>
    <x v="0"/>
  </r>
  <r>
    <x v="19"/>
    <x v="97"/>
    <x v="153"/>
    <n v="240"/>
    <n v="1084"/>
    <x v="0"/>
    <x v="0"/>
    <x v="0"/>
    <x v="1"/>
    <s v="Ja"/>
    <x v="0"/>
    <n v="1"/>
    <x v="1"/>
    <x v="36"/>
    <x v="0"/>
    <x v="0"/>
    <x v="0"/>
    <x v="0"/>
    <x v="0"/>
  </r>
  <r>
    <x v="19"/>
    <x v="97"/>
    <x v="153"/>
    <n v="330"/>
    <n v="1085"/>
    <x v="0"/>
    <x v="0"/>
    <x v="0"/>
    <x v="1"/>
    <s v="Ja"/>
    <x v="0"/>
    <n v="1"/>
    <x v="4"/>
    <x v="47"/>
    <x v="0"/>
    <x v="0"/>
    <x v="0"/>
    <x v="0"/>
    <x v="0"/>
  </r>
  <r>
    <x v="19"/>
    <x v="97"/>
    <x v="153"/>
    <n v="370"/>
    <n v="1085"/>
    <x v="0"/>
    <x v="0"/>
    <x v="0"/>
    <x v="1"/>
    <s v="Ja"/>
    <x v="0"/>
    <n v="1"/>
    <x v="4"/>
    <x v="51"/>
    <x v="0"/>
    <x v="0"/>
    <x v="0"/>
    <x v="0"/>
    <x v="0"/>
  </r>
  <r>
    <x v="19"/>
    <x v="97"/>
    <x v="153"/>
    <n v="376"/>
    <n v="1085"/>
    <x v="0"/>
    <x v="0"/>
    <x v="0"/>
    <x v="1"/>
    <s v="Ja"/>
    <x v="0"/>
    <n v="1"/>
    <x v="4"/>
    <x v="52"/>
    <x v="0"/>
    <x v="0"/>
    <x v="0"/>
    <x v="0"/>
    <x v="0"/>
  </r>
  <r>
    <x v="19"/>
    <x v="97"/>
    <x v="153"/>
    <n v="561"/>
    <n v="1083"/>
    <x v="0"/>
    <x v="0"/>
    <x v="0"/>
    <x v="1"/>
    <s v="Ja"/>
    <x v="0"/>
    <n v="1"/>
    <x v="2"/>
    <x v="8"/>
    <x v="0"/>
    <x v="0"/>
    <x v="0"/>
    <x v="0"/>
    <x v="0"/>
  </r>
  <r>
    <x v="19"/>
    <x v="97"/>
    <x v="153"/>
    <n v="706"/>
    <n v="1082"/>
    <x v="0"/>
    <x v="0"/>
    <x v="0"/>
    <x v="1"/>
    <s v="Ja"/>
    <x v="0"/>
    <n v="1"/>
    <x v="0"/>
    <x v="78"/>
    <x v="0"/>
    <x v="0"/>
    <x v="0"/>
    <x v="0"/>
    <x v="0"/>
  </r>
  <r>
    <x v="19"/>
    <x v="97"/>
    <x v="153"/>
    <n v="751"/>
    <n v="1082"/>
    <x v="0"/>
    <x v="0"/>
    <x v="0"/>
    <x v="1"/>
    <s v="Ja"/>
    <x v="0"/>
    <n v="2"/>
    <x v="0"/>
    <x v="1"/>
    <x v="0"/>
    <x v="0"/>
    <x v="0"/>
    <x v="0"/>
    <x v="0"/>
  </r>
  <r>
    <x v="20"/>
    <x v="98"/>
    <x v="154"/>
    <n v="400"/>
    <n v="1084"/>
    <x v="0"/>
    <x v="0"/>
    <x v="0"/>
    <x v="0"/>
    <s v="Ja"/>
    <x v="0"/>
    <n v="30"/>
    <x v="1"/>
    <x v="63"/>
    <x v="0"/>
    <x v="0"/>
    <x v="0"/>
    <x v="0"/>
    <x v="0"/>
  </r>
  <r>
    <x v="20"/>
    <x v="99"/>
    <x v="155"/>
    <n v="101"/>
    <n v="1084"/>
    <x v="0"/>
    <x v="1"/>
    <x v="0"/>
    <x v="1"/>
    <s v="Ja"/>
    <x v="0"/>
    <n v="1"/>
    <x v="1"/>
    <x v="2"/>
    <x v="1"/>
    <x v="0"/>
    <x v="0"/>
    <x v="0"/>
    <x v="0"/>
  </r>
  <r>
    <x v="20"/>
    <x v="99"/>
    <x v="155"/>
    <n v="159"/>
    <n v="1084"/>
    <x v="0"/>
    <x v="1"/>
    <x v="0"/>
    <x v="1"/>
    <s v="Ja"/>
    <x v="0"/>
    <n v="1"/>
    <x v="1"/>
    <x v="21"/>
    <x v="1"/>
    <x v="0"/>
    <x v="0"/>
    <x v="0"/>
    <x v="0"/>
  </r>
  <r>
    <x v="20"/>
    <x v="99"/>
    <x v="155"/>
    <n v="370"/>
    <n v="1085"/>
    <x v="0"/>
    <x v="1"/>
    <x v="0"/>
    <x v="1"/>
    <s v="Ja"/>
    <x v="0"/>
    <n v="2"/>
    <x v="4"/>
    <x v="51"/>
    <x v="1"/>
    <x v="0"/>
    <x v="0"/>
    <x v="0"/>
    <x v="0"/>
  </r>
  <r>
    <x v="20"/>
    <x v="99"/>
    <x v="155"/>
    <n v="461"/>
    <n v="1083"/>
    <x v="0"/>
    <x v="1"/>
    <x v="0"/>
    <x v="1"/>
    <s v="Ja"/>
    <x v="0"/>
    <n v="1"/>
    <x v="2"/>
    <x v="55"/>
    <x v="1"/>
    <x v="0"/>
    <x v="0"/>
    <x v="0"/>
    <x v="0"/>
  </r>
  <r>
    <x v="20"/>
    <x v="99"/>
    <x v="155"/>
    <n v="751"/>
    <n v="1082"/>
    <x v="0"/>
    <x v="1"/>
    <x v="0"/>
    <x v="1"/>
    <s v="Ja"/>
    <x v="0"/>
    <n v="8"/>
    <x v="0"/>
    <x v="1"/>
    <x v="1"/>
    <x v="0"/>
    <x v="0"/>
    <x v="0"/>
    <x v="0"/>
  </r>
  <r>
    <x v="20"/>
    <x v="99"/>
    <x v="155"/>
    <n v="810"/>
    <n v="1081"/>
    <x v="0"/>
    <x v="1"/>
    <x v="0"/>
    <x v="1"/>
    <s v="Ja"/>
    <x v="0"/>
    <n v="1"/>
    <x v="5"/>
    <x v="80"/>
    <x v="1"/>
    <x v="0"/>
    <x v="0"/>
    <x v="0"/>
    <x v="0"/>
  </r>
  <r>
    <x v="20"/>
    <x v="99"/>
    <x v="155"/>
    <n v="851"/>
    <n v="1081"/>
    <x v="0"/>
    <x v="1"/>
    <x v="0"/>
    <x v="1"/>
    <s v="Ja"/>
    <x v="0"/>
    <n v="1"/>
    <x v="5"/>
    <x v="77"/>
    <x v="1"/>
    <x v="0"/>
    <x v="0"/>
    <x v="0"/>
    <x v="0"/>
  </r>
  <r>
    <x v="20"/>
    <x v="100"/>
    <x v="156"/>
    <n v="101"/>
    <n v="1084"/>
    <x v="0"/>
    <x v="0"/>
    <x v="0"/>
    <x v="1"/>
    <s v="Ja"/>
    <x v="0"/>
    <n v="28"/>
    <x v="1"/>
    <x v="2"/>
    <x v="0"/>
    <x v="0"/>
    <x v="0"/>
    <x v="0"/>
    <x v="0"/>
  </r>
  <r>
    <x v="20"/>
    <x v="100"/>
    <x v="156"/>
    <n v="147"/>
    <n v="1084"/>
    <x v="0"/>
    <x v="0"/>
    <x v="0"/>
    <x v="1"/>
    <s v="Ja"/>
    <x v="0"/>
    <n v="7"/>
    <x v="1"/>
    <x v="16"/>
    <x v="0"/>
    <x v="0"/>
    <x v="0"/>
    <x v="0"/>
    <x v="0"/>
  </r>
  <r>
    <x v="20"/>
    <x v="100"/>
    <x v="156"/>
    <n v="153"/>
    <n v="1084"/>
    <x v="0"/>
    <x v="0"/>
    <x v="0"/>
    <x v="1"/>
    <s v="Ja"/>
    <x v="0"/>
    <n v="1"/>
    <x v="1"/>
    <x v="18"/>
    <x v="0"/>
    <x v="0"/>
    <x v="0"/>
    <x v="0"/>
    <x v="0"/>
  </r>
  <r>
    <x v="20"/>
    <x v="100"/>
    <x v="156"/>
    <n v="157"/>
    <n v="1084"/>
    <x v="0"/>
    <x v="0"/>
    <x v="0"/>
    <x v="1"/>
    <s v="Ja"/>
    <x v="0"/>
    <n v="3"/>
    <x v="1"/>
    <x v="20"/>
    <x v="0"/>
    <x v="0"/>
    <x v="0"/>
    <x v="0"/>
    <x v="0"/>
  </r>
  <r>
    <x v="20"/>
    <x v="100"/>
    <x v="156"/>
    <n v="163"/>
    <n v="1084"/>
    <x v="0"/>
    <x v="0"/>
    <x v="0"/>
    <x v="1"/>
    <s v="Ja"/>
    <x v="0"/>
    <n v="1"/>
    <x v="1"/>
    <x v="23"/>
    <x v="0"/>
    <x v="0"/>
    <x v="0"/>
    <x v="0"/>
    <x v="0"/>
  </r>
  <r>
    <x v="20"/>
    <x v="100"/>
    <x v="156"/>
    <n v="165"/>
    <n v="1084"/>
    <x v="0"/>
    <x v="0"/>
    <x v="0"/>
    <x v="1"/>
    <s v="Ja"/>
    <x v="0"/>
    <n v="1"/>
    <x v="1"/>
    <x v="24"/>
    <x v="0"/>
    <x v="0"/>
    <x v="0"/>
    <x v="0"/>
    <x v="0"/>
  </r>
  <r>
    <x v="20"/>
    <x v="100"/>
    <x v="156"/>
    <n v="167"/>
    <n v="1084"/>
    <x v="0"/>
    <x v="0"/>
    <x v="0"/>
    <x v="1"/>
    <s v="Ja"/>
    <x v="0"/>
    <n v="1"/>
    <x v="1"/>
    <x v="25"/>
    <x v="0"/>
    <x v="0"/>
    <x v="0"/>
    <x v="0"/>
    <x v="0"/>
  </r>
  <r>
    <x v="20"/>
    <x v="100"/>
    <x v="156"/>
    <n v="169"/>
    <n v="1084"/>
    <x v="0"/>
    <x v="0"/>
    <x v="0"/>
    <x v="1"/>
    <s v="Ja"/>
    <x v="0"/>
    <n v="1"/>
    <x v="1"/>
    <x v="26"/>
    <x v="0"/>
    <x v="0"/>
    <x v="0"/>
    <x v="0"/>
    <x v="0"/>
  </r>
  <r>
    <x v="20"/>
    <x v="100"/>
    <x v="156"/>
    <n v="175"/>
    <n v="1084"/>
    <x v="0"/>
    <x v="0"/>
    <x v="0"/>
    <x v="1"/>
    <s v="Ja"/>
    <x v="0"/>
    <n v="2"/>
    <x v="1"/>
    <x v="28"/>
    <x v="0"/>
    <x v="0"/>
    <x v="0"/>
    <x v="0"/>
    <x v="0"/>
  </r>
  <r>
    <x v="20"/>
    <x v="100"/>
    <x v="156"/>
    <n v="190"/>
    <n v="1084"/>
    <x v="0"/>
    <x v="0"/>
    <x v="0"/>
    <x v="1"/>
    <s v="Ja"/>
    <x v="0"/>
    <n v="1"/>
    <x v="1"/>
    <x v="32"/>
    <x v="0"/>
    <x v="0"/>
    <x v="0"/>
    <x v="0"/>
    <x v="0"/>
  </r>
  <r>
    <x v="20"/>
    <x v="100"/>
    <x v="156"/>
    <n v="219"/>
    <n v="1084"/>
    <x v="0"/>
    <x v="0"/>
    <x v="0"/>
    <x v="1"/>
    <s v="Ja"/>
    <x v="0"/>
    <n v="1"/>
    <x v="1"/>
    <x v="60"/>
    <x v="0"/>
    <x v="0"/>
    <x v="0"/>
    <x v="0"/>
    <x v="0"/>
  </r>
  <r>
    <x v="20"/>
    <x v="100"/>
    <x v="156"/>
    <n v="230"/>
    <n v="1084"/>
    <x v="0"/>
    <x v="0"/>
    <x v="0"/>
    <x v="1"/>
    <s v="Ja"/>
    <x v="0"/>
    <n v="2"/>
    <x v="1"/>
    <x v="35"/>
    <x v="0"/>
    <x v="0"/>
    <x v="0"/>
    <x v="0"/>
    <x v="0"/>
  </r>
  <r>
    <x v="20"/>
    <x v="100"/>
    <x v="156"/>
    <n v="250"/>
    <n v="1084"/>
    <x v="0"/>
    <x v="0"/>
    <x v="0"/>
    <x v="1"/>
    <s v="Ja"/>
    <x v="0"/>
    <n v="1"/>
    <x v="1"/>
    <x v="37"/>
    <x v="0"/>
    <x v="0"/>
    <x v="0"/>
    <x v="0"/>
    <x v="0"/>
  </r>
  <r>
    <x v="20"/>
    <x v="100"/>
    <x v="156"/>
    <n v="265"/>
    <n v="1085"/>
    <x v="0"/>
    <x v="0"/>
    <x v="0"/>
    <x v="1"/>
    <s v="Ja"/>
    <x v="0"/>
    <n v="2"/>
    <x v="4"/>
    <x v="40"/>
    <x v="0"/>
    <x v="0"/>
    <x v="0"/>
    <x v="0"/>
    <x v="0"/>
  </r>
  <r>
    <x v="20"/>
    <x v="100"/>
    <x v="156"/>
    <n v="306"/>
    <n v="1085"/>
    <x v="0"/>
    <x v="0"/>
    <x v="0"/>
    <x v="1"/>
    <s v="Ja"/>
    <x v="0"/>
    <n v="1"/>
    <x v="4"/>
    <x v="43"/>
    <x v="0"/>
    <x v="0"/>
    <x v="0"/>
    <x v="0"/>
    <x v="0"/>
  </r>
  <r>
    <x v="20"/>
    <x v="100"/>
    <x v="156"/>
    <n v="326"/>
    <n v="1085"/>
    <x v="0"/>
    <x v="0"/>
    <x v="0"/>
    <x v="1"/>
    <s v="Ja"/>
    <x v="0"/>
    <n v="1"/>
    <x v="4"/>
    <x v="65"/>
    <x v="0"/>
    <x v="0"/>
    <x v="0"/>
    <x v="0"/>
    <x v="0"/>
  </r>
  <r>
    <x v="20"/>
    <x v="100"/>
    <x v="156"/>
    <n v="329"/>
    <n v="1085"/>
    <x v="0"/>
    <x v="0"/>
    <x v="0"/>
    <x v="1"/>
    <s v="Ja"/>
    <x v="0"/>
    <n v="1"/>
    <x v="4"/>
    <x v="46"/>
    <x v="0"/>
    <x v="0"/>
    <x v="0"/>
    <x v="0"/>
    <x v="0"/>
  </r>
  <r>
    <x v="20"/>
    <x v="100"/>
    <x v="156"/>
    <n v="370"/>
    <n v="1085"/>
    <x v="0"/>
    <x v="0"/>
    <x v="0"/>
    <x v="1"/>
    <s v="Ja"/>
    <x v="0"/>
    <n v="2"/>
    <x v="4"/>
    <x v="51"/>
    <x v="0"/>
    <x v="0"/>
    <x v="0"/>
    <x v="0"/>
    <x v="0"/>
  </r>
  <r>
    <x v="20"/>
    <x v="100"/>
    <x v="156"/>
    <n v="461"/>
    <n v="1083"/>
    <x v="0"/>
    <x v="0"/>
    <x v="0"/>
    <x v="1"/>
    <s v="Ja"/>
    <x v="0"/>
    <n v="1"/>
    <x v="2"/>
    <x v="55"/>
    <x v="0"/>
    <x v="0"/>
    <x v="0"/>
    <x v="0"/>
    <x v="0"/>
  </r>
  <r>
    <x v="20"/>
    <x v="100"/>
    <x v="156"/>
    <n v="573"/>
    <n v="1083"/>
    <x v="0"/>
    <x v="0"/>
    <x v="0"/>
    <x v="1"/>
    <s v="Ja"/>
    <x v="0"/>
    <n v="1"/>
    <x v="2"/>
    <x v="10"/>
    <x v="0"/>
    <x v="0"/>
    <x v="0"/>
    <x v="0"/>
    <x v="0"/>
  </r>
  <r>
    <x v="20"/>
    <x v="100"/>
    <x v="156"/>
    <n v="615"/>
    <n v="1082"/>
    <x v="0"/>
    <x v="0"/>
    <x v="0"/>
    <x v="1"/>
    <s v="Ja"/>
    <x v="0"/>
    <n v="1"/>
    <x v="0"/>
    <x v="66"/>
    <x v="0"/>
    <x v="0"/>
    <x v="0"/>
    <x v="0"/>
    <x v="0"/>
  </r>
  <r>
    <x v="20"/>
    <x v="100"/>
    <x v="156"/>
    <n v="621"/>
    <n v="1083"/>
    <x v="0"/>
    <x v="0"/>
    <x v="0"/>
    <x v="1"/>
    <s v="Ja"/>
    <x v="0"/>
    <n v="3"/>
    <x v="2"/>
    <x v="12"/>
    <x v="0"/>
    <x v="0"/>
    <x v="0"/>
    <x v="0"/>
    <x v="0"/>
  </r>
  <r>
    <x v="20"/>
    <x v="100"/>
    <x v="156"/>
    <n v="661"/>
    <n v="1082"/>
    <x v="0"/>
    <x v="0"/>
    <x v="0"/>
    <x v="1"/>
    <s v="Ja"/>
    <x v="0"/>
    <n v="2"/>
    <x v="0"/>
    <x v="68"/>
    <x v="0"/>
    <x v="0"/>
    <x v="0"/>
    <x v="0"/>
    <x v="0"/>
  </r>
  <r>
    <x v="20"/>
    <x v="100"/>
    <x v="156"/>
    <n v="671"/>
    <n v="1082"/>
    <x v="0"/>
    <x v="0"/>
    <x v="0"/>
    <x v="1"/>
    <s v="Ja"/>
    <x v="0"/>
    <n v="2"/>
    <x v="0"/>
    <x v="70"/>
    <x v="0"/>
    <x v="0"/>
    <x v="0"/>
    <x v="0"/>
    <x v="0"/>
  </r>
  <r>
    <x v="20"/>
    <x v="100"/>
    <x v="156"/>
    <n v="706"/>
    <n v="1082"/>
    <x v="0"/>
    <x v="0"/>
    <x v="0"/>
    <x v="1"/>
    <s v="Ja"/>
    <x v="0"/>
    <n v="2"/>
    <x v="0"/>
    <x v="78"/>
    <x v="0"/>
    <x v="0"/>
    <x v="0"/>
    <x v="0"/>
    <x v="0"/>
  </r>
  <r>
    <x v="20"/>
    <x v="100"/>
    <x v="156"/>
    <n v="727"/>
    <n v="1082"/>
    <x v="0"/>
    <x v="0"/>
    <x v="0"/>
    <x v="1"/>
    <s v="Ja"/>
    <x v="0"/>
    <n v="2"/>
    <x v="0"/>
    <x v="89"/>
    <x v="0"/>
    <x v="0"/>
    <x v="0"/>
    <x v="0"/>
    <x v="0"/>
  </r>
  <r>
    <x v="20"/>
    <x v="100"/>
    <x v="156"/>
    <n v="751"/>
    <n v="1082"/>
    <x v="0"/>
    <x v="0"/>
    <x v="0"/>
    <x v="1"/>
    <s v="Ja"/>
    <x v="0"/>
    <n v="5"/>
    <x v="0"/>
    <x v="1"/>
    <x v="0"/>
    <x v="0"/>
    <x v="0"/>
    <x v="0"/>
    <x v="0"/>
  </r>
  <r>
    <x v="20"/>
    <x v="100"/>
    <x v="156"/>
    <n v="756"/>
    <n v="1082"/>
    <x v="0"/>
    <x v="0"/>
    <x v="0"/>
    <x v="1"/>
    <s v="Ja"/>
    <x v="0"/>
    <n v="1"/>
    <x v="0"/>
    <x v="73"/>
    <x v="0"/>
    <x v="0"/>
    <x v="0"/>
    <x v="0"/>
    <x v="0"/>
  </r>
  <r>
    <x v="20"/>
    <x v="100"/>
    <x v="156"/>
    <n v="787"/>
    <n v="1081"/>
    <x v="0"/>
    <x v="0"/>
    <x v="3"/>
    <x v="1"/>
    <s v="Ja"/>
    <x v="0"/>
    <n v="1"/>
    <x v="5"/>
    <x v="79"/>
    <x v="0"/>
    <x v="0"/>
    <x v="0"/>
    <x v="3"/>
    <x v="0"/>
  </r>
  <r>
    <x v="20"/>
    <x v="100"/>
    <x v="156"/>
    <n v="851"/>
    <n v="1081"/>
    <x v="0"/>
    <x v="0"/>
    <x v="0"/>
    <x v="1"/>
    <s v="Ja"/>
    <x v="0"/>
    <n v="3"/>
    <x v="5"/>
    <x v="77"/>
    <x v="0"/>
    <x v="0"/>
    <x v="0"/>
    <x v="0"/>
    <x v="0"/>
  </r>
  <r>
    <x v="21"/>
    <x v="101"/>
    <x v="157"/>
    <n v="746"/>
    <n v="1082"/>
    <x v="0"/>
    <x v="0"/>
    <x v="0"/>
    <x v="0"/>
    <s v="Ja"/>
    <x v="0"/>
    <n v="1"/>
    <x v="0"/>
    <x v="0"/>
    <x v="0"/>
    <x v="0"/>
    <x v="0"/>
    <x v="0"/>
    <x v="0"/>
  </r>
  <r>
    <x v="21"/>
    <x v="101"/>
    <x v="157"/>
    <n v="751"/>
    <n v="1082"/>
    <x v="0"/>
    <x v="0"/>
    <x v="0"/>
    <x v="0"/>
    <s v="Ja"/>
    <x v="0"/>
    <n v="3"/>
    <x v="0"/>
    <x v="1"/>
    <x v="0"/>
    <x v="0"/>
    <x v="0"/>
    <x v="0"/>
    <x v="0"/>
  </r>
  <r>
    <x v="21"/>
    <x v="102"/>
    <x v="158"/>
    <n v="621"/>
    <n v="1083"/>
    <x v="0"/>
    <x v="0"/>
    <x v="0"/>
    <x v="1"/>
    <s v="Ja"/>
    <x v="0"/>
    <n v="4"/>
    <x v="2"/>
    <x v="12"/>
    <x v="0"/>
    <x v="0"/>
    <x v="0"/>
    <x v="0"/>
    <x v="0"/>
  </r>
  <r>
    <x v="21"/>
    <x v="103"/>
    <x v="159"/>
    <n v="751"/>
    <n v="1082"/>
    <x v="0"/>
    <x v="0"/>
    <x v="0"/>
    <x v="1"/>
    <s v="Ja"/>
    <x v="0"/>
    <n v="1"/>
    <x v="0"/>
    <x v="1"/>
    <x v="0"/>
    <x v="0"/>
    <x v="0"/>
    <x v="0"/>
    <x v="0"/>
  </r>
  <r>
    <x v="21"/>
    <x v="103"/>
    <x v="159"/>
    <n v="851"/>
    <n v="1081"/>
    <x v="0"/>
    <x v="0"/>
    <x v="0"/>
    <x v="1"/>
    <s v="Ja"/>
    <x v="0"/>
    <n v="1"/>
    <x v="5"/>
    <x v="77"/>
    <x v="0"/>
    <x v="0"/>
    <x v="0"/>
    <x v="0"/>
    <x v="0"/>
  </r>
  <r>
    <x v="21"/>
    <x v="104"/>
    <x v="160"/>
    <n v="370"/>
    <n v="1085"/>
    <x v="0"/>
    <x v="0"/>
    <x v="0"/>
    <x v="1"/>
    <s v="Ja"/>
    <x v="0"/>
    <n v="2"/>
    <x v="4"/>
    <x v="51"/>
    <x v="0"/>
    <x v="0"/>
    <x v="0"/>
    <x v="0"/>
    <x v="0"/>
  </r>
  <r>
    <x v="21"/>
    <x v="105"/>
    <x v="161"/>
    <n v="479"/>
    <n v="1083"/>
    <x v="0"/>
    <x v="0"/>
    <x v="0"/>
    <x v="1"/>
    <s v="Ja"/>
    <x v="0"/>
    <n v="1"/>
    <x v="2"/>
    <x v="4"/>
    <x v="0"/>
    <x v="0"/>
    <x v="0"/>
    <x v="0"/>
    <x v="0"/>
  </r>
  <r>
    <x v="21"/>
    <x v="105"/>
    <x v="161"/>
    <n v="615"/>
    <n v="1082"/>
    <x v="0"/>
    <x v="0"/>
    <x v="0"/>
    <x v="1"/>
    <s v="Ja"/>
    <x v="0"/>
    <n v="1"/>
    <x v="0"/>
    <x v="66"/>
    <x v="0"/>
    <x v="0"/>
    <x v="0"/>
    <x v="0"/>
    <x v="0"/>
  </r>
  <r>
    <x v="21"/>
    <x v="105"/>
    <x v="161"/>
    <n v="706"/>
    <n v="1082"/>
    <x v="0"/>
    <x v="0"/>
    <x v="0"/>
    <x v="1"/>
    <s v="Ja"/>
    <x v="0"/>
    <n v="1"/>
    <x v="0"/>
    <x v="78"/>
    <x v="0"/>
    <x v="0"/>
    <x v="0"/>
    <x v="0"/>
    <x v="0"/>
  </r>
  <r>
    <x v="21"/>
    <x v="106"/>
    <x v="162"/>
    <n v="101"/>
    <n v="1084"/>
    <x v="0"/>
    <x v="1"/>
    <x v="0"/>
    <x v="1"/>
    <s v="Ja"/>
    <x v="0"/>
    <n v="1"/>
    <x v="1"/>
    <x v="2"/>
    <x v="1"/>
    <x v="0"/>
    <x v="0"/>
    <x v="0"/>
    <x v="0"/>
  </r>
  <r>
    <x v="21"/>
    <x v="106"/>
    <x v="162"/>
    <n v="167"/>
    <n v="1084"/>
    <x v="0"/>
    <x v="1"/>
    <x v="0"/>
    <x v="1"/>
    <s v="Ja"/>
    <x v="0"/>
    <n v="1"/>
    <x v="1"/>
    <x v="25"/>
    <x v="1"/>
    <x v="0"/>
    <x v="0"/>
    <x v="0"/>
    <x v="0"/>
  </r>
  <r>
    <x v="21"/>
    <x v="106"/>
    <x v="162"/>
    <n v="320"/>
    <n v="1085"/>
    <x v="0"/>
    <x v="1"/>
    <x v="0"/>
    <x v="1"/>
    <s v="Ja"/>
    <x v="0"/>
    <n v="1"/>
    <x v="4"/>
    <x v="45"/>
    <x v="1"/>
    <x v="0"/>
    <x v="0"/>
    <x v="0"/>
    <x v="0"/>
  </r>
  <r>
    <x v="21"/>
    <x v="106"/>
    <x v="162"/>
    <n v="370"/>
    <n v="1085"/>
    <x v="0"/>
    <x v="1"/>
    <x v="0"/>
    <x v="1"/>
    <s v="Ja"/>
    <x v="0"/>
    <n v="1"/>
    <x v="4"/>
    <x v="51"/>
    <x v="1"/>
    <x v="0"/>
    <x v="0"/>
    <x v="0"/>
    <x v="0"/>
  </r>
  <r>
    <x v="21"/>
    <x v="106"/>
    <x v="162"/>
    <n v="390"/>
    <n v="1085"/>
    <x v="0"/>
    <x v="1"/>
    <x v="0"/>
    <x v="1"/>
    <s v="Ja"/>
    <x v="0"/>
    <n v="1"/>
    <x v="4"/>
    <x v="53"/>
    <x v="1"/>
    <x v="0"/>
    <x v="0"/>
    <x v="0"/>
    <x v="0"/>
  </r>
  <r>
    <x v="21"/>
    <x v="106"/>
    <x v="162"/>
    <n v="746"/>
    <n v="1082"/>
    <x v="0"/>
    <x v="1"/>
    <x v="0"/>
    <x v="1"/>
    <s v="Ja"/>
    <x v="0"/>
    <n v="1"/>
    <x v="0"/>
    <x v="0"/>
    <x v="1"/>
    <x v="0"/>
    <x v="0"/>
    <x v="0"/>
    <x v="0"/>
  </r>
  <r>
    <x v="21"/>
    <x v="106"/>
    <x v="162"/>
    <n v="751"/>
    <n v="1082"/>
    <x v="0"/>
    <x v="1"/>
    <x v="0"/>
    <x v="1"/>
    <s v="Ja"/>
    <x v="0"/>
    <n v="5"/>
    <x v="0"/>
    <x v="1"/>
    <x v="1"/>
    <x v="0"/>
    <x v="0"/>
    <x v="0"/>
    <x v="0"/>
  </r>
  <r>
    <x v="21"/>
    <x v="107"/>
    <x v="163"/>
    <n v="101"/>
    <n v="1084"/>
    <x v="0"/>
    <x v="0"/>
    <x v="0"/>
    <x v="1"/>
    <s v="Ja"/>
    <x v="0"/>
    <n v="1"/>
    <x v="1"/>
    <x v="2"/>
    <x v="0"/>
    <x v="0"/>
    <x v="0"/>
    <x v="0"/>
    <x v="0"/>
  </r>
  <r>
    <x v="21"/>
    <x v="107"/>
    <x v="163"/>
    <n v="151"/>
    <n v="1084"/>
    <x v="0"/>
    <x v="0"/>
    <x v="0"/>
    <x v="1"/>
    <s v="Ja"/>
    <x v="0"/>
    <n v="1"/>
    <x v="1"/>
    <x v="17"/>
    <x v="0"/>
    <x v="0"/>
    <x v="0"/>
    <x v="0"/>
    <x v="0"/>
  </r>
  <r>
    <x v="21"/>
    <x v="107"/>
    <x v="163"/>
    <n v="157"/>
    <n v="1084"/>
    <x v="0"/>
    <x v="0"/>
    <x v="0"/>
    <x v="1"/>
    <s v="Ja"/>
    <x v="0"/>
    <n v="1"/>
    <x v="1"/>
    <x v="20"/>
    <x v="0"/>
    <x v="0"/>
    <x v="0"/>
    <x v="0"/>
    <x v="0"/>
  </r>
  <r>
    <x v="21"/>
    <x v="107"/>
    <x v="163"/>
    <n v="161"/>
    <n v="1084"/>
    <x v="0"/>
    <x v="0"/>
    <x v="0"/>
    <x v="1"/>
    <s v="Ja"/>
    <x v="0"/>
    <n v="1"/>
    <x v="1"/>
    <x v="22"/>
    <x v="0"/>
    <x v="0"/>
    <x v="0"/>
    <x v="0"/>
    <x v="0"/>
  </r>
  <r>
    <x v="21"/>
    <x v="107"/>
    <x v="163"/>
    <n v="163"/>
    <n v="1084"/>
    <x v="0"/>
    <x v="0"/>
    <x v="0"/>
    <x v="1"/>
    <s v="Ja"/>
    <x v="0"/>
    <n v="1"/>
    <x v="1"/>
    <x v="23"/>
    <x v="0"/>
    <x v="0"/>
    <x v="0"/>
    <x v="0"/>
    <x v="0"/>
  </r>
  <r>
    <x v="21"/>
    <x v="107"/>
    <x v="163"/>
    <n v="165"/>
    <n v="1084"/>
    <x v="0"/>
    <x v="0"/>
    <x v="0"/>
    <x v="1"/>
    <s v="Ja"/>
    <x v="0"/>
    <n v="1"/>
    <x v="1"/>
    <x v="24"/>
    <x v="0"/>
    <x v="0"/>
    <x v="0"/>
    <x v="0"/>
    <x v="0"/>
  </r>
  <r>
    <x v="21"/>
    <x v="107"/>
    <x v="163"/>
    <n v="173"/>
    <n v="1084"/>
    <x v="0"/>
    <x v="0"/>
    <x v="0"/>
    <x v="1"/>
    <s v="Ja"/>
    <x v="0"/>
    <n v="1"/>
    <x v="1"/>
    <x v="27"/>
    <x v="0"/>
    <x v="0"/>
    <x v="0"/>
    <x v="0"/>
    <x v="0"/>
  </r>
  <r>
    <x v="21"/>
    <x v="107"/>
    <x v="163"/>
    <n v="175"/>
    <n v="1084"/>
    <x v="0"/>
    <x v="0"/>
    <x v="0"/>
    <x v="1"/>
    <s v="Ja"/>
    <x v="0"/>
    <n v="1"/>
    <x v="1"/>
    <x v="28"/>
    <x v="0"/>
    <x v="0"/>
    <x v="0"/>
    <x v="0"/>
    <x v="0"/>
  </r>
  <r>
    <x v="21"/>
    <x v="107"/>
    <x v="163"/>
    <n v="210"/>
    <n v="1084"/>
    <x v="0"/>
    <x v="0"/>
    <x v="0"/>
    <x v="1"/>
    <s v="Ja"/>
    <x v="0"/>
    <n v="2"/>
    <x v="1"/>
    <x v="34"/>
    <x v="0"/>
    <x v="0"/>
    <x v="0"/>
    <x v="0"/>
    <x v="0"/>
  </r>
  <r>
    <x v="21"/>
    <x v="107"/>
    <x v="163"/>
    <n v="217"/>
    <n v="1084"/>
    <x v="0"/>
    <x v="0"/>
    <x v="0"/>
    <x v="1"/>
    <s v="Ja"/>
    <x v="0"/>
    <n v="1"/>
    <x v="1"/>
    <x v="59"/>
    <x v="0"/>
    <x v="0"/>
    <x v="0"/>
    <x v="0"/>
    <x v="0"/>
  </r>
  <r>
    <x v="21"/>
    <x v="107"/>
    <x v="163"/>
    <n v="219"/>
    <n v="1084"/>
    <x v="0"/>
    <x v="0"/>
    <x v="0"/>
    <x v="1"/>
    <s v="Ja"/>
    <x v="0"/>
    <n v="2"/>
    <x v="1"/>
    <x v="60"/>
    <x v="0"/>
    <x v="0"/>
    <x v="0"/>
    <x v="0"/>
    <x v="0"/>
  </r>
  <r>
    <x v="21"/>
    <x v="107"/>
    <x v="163"/>
    <n v="223"/>
    <n v="1084"/>
    <x v="0"/>
    <x v="0"/>
    <x v="0"/>
    <x v="1"/>
    <s v="Ja"/>
    <x v="0"/>
    <n v="1"/>
    <x v="1"/>
    <x v="62"/>
    <x v="0"/>
    <x v="0"/>
    <x v="0"/>
    <x v="0"/>
    <x v="0"/>
  </r>
  <r>
    <x v="21"/>
    <x v="107"/>
    <x v="163"/>
    <n v="259"/>
    <n v="1085"/>
    <x v="0"/>
    <x v="0"/>
    <x v="0"/>
    <x v="1"/>
    <s v="Ja"/>
    <x v="0"/>
    <n v="1"/>
    <x v="4"/>
    <x v="39"/>
    <x v="0"/>
    <x v="0"/>
    <x v="0"/>
    <x v="0"/>
    <x v="0"/>
  </r>
  <r>
    <x v="21"/>
    <x v="107"/>
    <x v="163"/>
    <n v="265"/>
    <n v="1085"/>
    <x v="0"/>
    <x v="0"/>
    <x v="0"/>
    <x v="1"/>
    <s v="Ja"/>
    <x v="0"/>
    <n v="2"/>
    <x v="4"/>
    <x v="40"/>
    <x v="0"/>
    <x v="0"/>
    <x v="0"/>
    <x v="0"/>
    <x v="0"/>
  </r>
  <r>
    <x v="21"/>
    <x v="107"/>
    <x v="163"/>
    <n v="316"/>
    <n v="1085"/>
    <x v="0"/>
    <x v="0"/>
    <x v="0"/>
    <x v="1"/>
    <s v="Ja"/>
    <x v="0"/>
    <n v="3"/>
    <x v="4"/>
    <x v="44"/>
    <x v="0"/>
    <x v="0"/>
    <x v="0"/>
    <x v="0"/>
    <x v="0"/>
  </r>
  <r>
    <x v="21"/>
    <x v="107"/>
    <x v="163"/>
    <n v="320"/>
    <n v="1085"/>
    <x v="0"/>
    <x v="0"/>
    <x v="0"/>
    <x v="1"/>
    <s v="Ja"/>
    <x v="0"/>
    <n v="2"/>
    <x v="4"/>
    <x v="45"/>
    <x v="0"/>
    <x v="0"/>
    <x v="0"/>
    <x v="0"/>
    <x v="0"/>
  </r>
  <r>
    <x v="21"/>
    <x v="107"/>
    <x v="163"/>
    <n v="350"/>
    <n v="1085"/>
    <x v="0"/>
    <x v="0"/>
    <x v="0"/>
    <x v="1"/>
    <s v="Ja"/>
    <x v="0"/>
    <n v="2"/>
    <x v="4"/>
    <x v="49"/>
    <x v="0"/>
    <x v="0"/>
    <x v="0"/>
    <x v="0"/>
    <x v="0"/>
  </r>
  <r>
    <x v="21"/>
    <x v="107"/>
    <x v="163"/>
    <n v="370"/>
    <n v="1085"/>
    <x v="0"/>
    <x v="0"/>
    <x v="0"/>
    <x v="1"/>
    <s v="Ja"/>
    <x v="0"/>
    <n v="1"/>
    <x v="4"/>
    <x v="51"/>
    <x v="0"/>
    <x v="0"/>
    <x v="0"/>
    <x v="0"/>
    <x v="0"/>
  </r>
  <r>
    <x v="21"/>
    <x v="107"/>
    <x v="163"/>
    <n v="376"/>
    <n v="1085"/>
    <x v="0"/>
    <x v="0"/>
    <x v="0"/>
    <x v="1"/>
    <s v="Ja"/>
    <x v="0"/>
    <n v="1"/>
    <x v="4"/>
    <x v="52"/>
    <x v="0"/>
    <x v="0"/>
    <x v="0"/>
    <x v="0"/>
    <x v="0"/>
  </r>
  <r>
    <x v="21"/>
    <x v="107"/>
    <x v="163"/>
    <n v="561"/>
    <n v="1083"/>
    <x v="0"/>
    <x v="0"/>
    <x v="0"/>
    <x v="1"/>
    <s v="Ja"/>
    <x v="0"/>
    <n v="1"/>
    <x v="2"/>
    <x v="8"/>
    <x v="0"/>
    <x v="0"/>
    <x v="0"/>
    <x v="0"/>
    <x v="0"/>
  </r>
  <r>
    <x v="21"/>
    <x v="107"/>
    <x v="163"/>
    <n v="630"/>
    <n v="1083"/>
    <x v="0"/>
    <x v="0"/>
    <x v="0"/>
    <x v="1"/>
    <s v="Ja"/>
    <x v="0"/>
    <n v="1"/>
    <x v="2"/>
    <x v="13"/>
    <x v="0"/>
    <x v="0"/>
    <x v="0"/>
    <x v="0"/>
    <x v="0"/>
  </r>
  <r>
    <x v="21"/>
    <x v="107"/>
    <x v="163"/>
    <n v="671"/>
    <n v="1082"/>
    <x v="0"/>
    <x v="0"/>
    <x v="0"/>
    <x v="1"/>
    <s v="Ja"/>
    <x v="0"/>
    <n v="1"/>
    <x v="0"/>
    <x v="70"/>
    <x v="0"/>
    <x v="0"/>
    <x v="0"/>
    <x v="0"/>
    <x v="0"/>
  </r>
  <r>
    <x v="21"/>
    <x v="107"/>
    <x v="163"/>
    <n v="751"/>
    <n v="1082"/>
    <x v="0"/>
    <x v="0"/>
    <x v="0"/>
    <x v="1"/>
    <s v="Ja"/>
    <x v="0"/>
    <n v="1"/>
    <x v="0"/>
    <x v="1"/>
    <x v="0"/>
    <x v="0"/>
    <x v="0"/>
    <x v="0"/>
    <x v="0"/>
  </r>
  <r>
    <x v="21"/>
    <x v="107"/>
    <x v="163"/>
    <n v="849"/>
    <n v="1081"/>
    <x v="0"/>
    <x v="0"/>
    <x v="0"/>
    <x v="1"/>
    <s v="Ja"/>
    <x v="0"/>
    <n v="1"/>
    <x v="5"/>
    <x v="83"/>
    <x v="0"/>
    <x v="0"/>
    <x v="0"/>
    <x v="0"/>
    <x v="0"/>
  </r>
  <r>
    <x v="21"/>
    <x v="107"/>
    <x v="163"/>
    <n v="851"/>
    <n v="1081"/>
    <x v="0"/>
    <x v="0"/>
    <x v="0"/>
    <x v="1"/>
    <s v="Ja"/>
    <x v="0"/>
    <n v="3"/>
    <x v="5"/>
    <x v="77"/>
    <x v="0"/>
    <x v="0"/>
    <x v="0"/>
    <x v="0"/>
    <x v="0"/>
  </r>
  <r>
    <x v="21"/>
    <x v="107"/>
    <x v="163"/>
    <n v="860"/>
    <n v="1081"/>
    <x v="0"/>
    <x v="0"/>
    <x v="0"/>
    <x v="1"/>
    <s v="Ja"/>
    <x v="0"/>
    <n v="1"/>
    <x v="5"/>
    <x v="84"/>
    <x v="0"/>
    <x v="0"/>
    <x v="0"/>
    <x v="0"/>
    <x v="0"/>
  </r>
  <r>
    <x v="22"/>
    <x v="108"/>
    <x v="164"/>
    <n v="0"/>
    <n v="0"/>
    <x v="4"/>
    <x v="0"/>
    <x v="1"/>
    <x v="0"/>
    <s v="Ja"/>
    <x v="0"/>
    <n v="1"/>
    <x v="3"/>
    <x v="15"/>
    <x v="0"/>
    <x v="1"/>
    <x v="4"/>
    <x v="1"/>
    <x v="1"/>
  </r>
  <r>
    <x v="22"/>
    <x v="108"/>
    <x v="164"/>
    <n v="360"/>
    <n v="1085"/>
    <x v="0"/>
    <x v="0"/>
    <x v="0"/>
    <x v="0"/>
    <s v="Ja"/>
    <x v="0"/>
    <n v="123"/>
    <x v="4"/>
    <x v="50"/>
    <x v="0"/>
    <x v="0"/>
    <x v="0"/>
    <x v="0"/>
    <x v="0"/>
  </r>
  <r>
    <x v="22"/>
    <x v="108"/>
    <x v="164"/>
    <n v="370"/>
    <n v="1085"/>
    <x v="0"/>
    <x v="0"/>
    <x v="0"/>
    <x v="0"/>
    <s v="Ja"/>
    <x v="0"/>
    <n v="1"/>
    <x v="4"/>
    <x v="51"/>
    <x v="0"/>
    <x v="0"/>
    <x v="0"/>
    <x v="0"/>
    <x v="0"/>
  </r>
  <r>
    <x v="22"/>
    <x v="108"/>
    <x v="164"/>
    <n v="376"/>
    <n v="1085"/>
    <x v="0"/>
    <x v="0"/>
    <x v="0"/>
    <x v="0"/>
    <s v="Ja"/>
    <x v="0"/>
    <n v="9"/>
    <x v="4"/>
    <x v="52"/>
    <x v="0"/>
    <x v="0"/>
    <x v="0"/>
    <x v="0"/>
    <x v="0"/>
  </r>
  <r>
    <x v="22"/>
    <x v="108"/>
    <x v="164"/>
    <n v="390"/>
    <n v="1085"/>
    <x v="0"/>
    <x v="0"/>
    <x v="0"/>
    <x v="0"/>
    <s v="Ja"/>
    <x v="0"/>
    <n v="2"/>
    <x v="4"/>
    <x v="53"/>
    <x v="0"/>
    <x v="0"/>
    <x v="0"/>
    <x v="0"/>
    <x v="0"/>
  </r>
  <r>
    <x v="23"/>
    <x v="109"/>
    <x v="165"/>
    <n v="390"/>
    <n v="1085"/>
    <x v="0"/>
    <x v="0"/>
    <x v="0"/>
    <x v="1"/>
    <s v="Ja"/>
    <x v="0"/>
    <n v="1"/>
    <x v="4"/>
    <x v="53"/>
    <x v="0"/>
    <x v="0"/>
    <x v="0"/>
    <x v="0"/>
    <x v="0"/>
  </r>
  <r>
    <x v="23"/>
    <x v="109"/>
    <x v="165"/>
    <n v="561"/>
    <n v="1083"/>
    <x v="0"/>
    <x v="0"/>
    <x v="0"/>
    <x v="1"/>
    <s v="Ja"/>
    <x v="0"/>
    <n v="1"/>
    <x v="2"/>
    <x v="8"/>
    <x v="0"/>
    <x v="0"/>
    <x v="0"/>
    <x v="0"/>
    <x v="0"/>
  </r>
  <r>
    <x v="23"/>
    <x v="109"/>
    <x v="165"/>
    <n v="657"/>
    <n v="1082"/>
    <x v="0"/>
    <x v="0"/>
    <x v="0"/>
    <x v="1"/>
    <s v="Ja"/>
    <x v="0"/>
    <n v="1"/>
    <x v="0"/>
    <x v="67"/>
    <x v="0"/>
    <x v="0"/>
    <x v="0"/>
    <x v="0"/>
    <x v="0"/>
  </r>
  <r>
    <x v="23"/>
    <x v="110"/>
    <x v="166"/>
    <n v="101"/>
    <n v="1084"/>
    <x v="0"/>
    <x v="1"/>
    <x v="0"/>
    <x v="1"/>
    <s v="Ja"/>
    <x v="0"/>
    <n v="1"/>
    <x v="1"/>
    <x v="2"/>
    <x v="1"/>
    <x v="0"/>
    <x v="0"/>
    <x v="0"/>
    <x v="0"/>
  </r>
  <r>
    <x v="23"/>
    <x v="111"/>
    <x v="167"/>
    <n v="101"/>
    <n v="1084"/>
    <x v="0"/>
    <x v="1"/>
    <x v="0"/>
    <x v="1"/>
    <s v="Ja"/>
    <x v="0"/>
    <n v="1"/>
    <x v="1"/>
    <x v="2"/>
    <x v="1"/>
    <x v="0"/>
    <x v="0"/>
    <x v="0"/>
    <x v="0"/>
  </r>
  <r>
    <x v="23"/>
    <x v="111"/>
    <x v="167"/>
    <n v="330"/>
    <n v="1085"/>
    <x v="0"/>
    <x v="1"/>
    <x v="0"/>
    <x v="1"/>
    <s v="Ja"/>
    <x v="0"/>
    <n v="1"/>
    <x v="4"/>
    <x v="47"/>
    <x v="1"/>
    <x v="0"/>
    <x v="0"/>
    <x v="0"/>
    <x v="0"/>
  </r>
  <r>
    <x v="23"/>
    <x v="112"/>
    <x v="168"/>
    <n v="101"/>
    <n v="1084"/>
    <x v="0"/>
    <x v="0"/>
    <x v="0"/>
    <x v="1"/>
    <s v="Ja"/>
    <x v="0"/>
    <n v="3"/>
    <x v="1"/>
    <x v="2"/>
    <x v="0"/>
    <x v="0"/>
    <x v="0"/>
    <x v="0"/>
    <x v="0"/>
  </r>
  <r>
    <x v="23"/>
    <x v="112"/>
    <x v="168"/>
    <n v="157"/>
    <n v="1084"/>
    <x v="0"/>
    <x v="0"/>
    <x v="0"/>
    <x v="1"/>
    <s v="Ja"/>
    <x v="0"/>
    <n v="1"/>
    <x v="1"/>
    <x v="20"/>
    <x v="0"/>
    <x v="0"/>
    <x v="0"/>
    <x v="0"/>
    <x v="0"/>
  </r>
  <r>
    <x v="23"/>
    <x v="112"/>
    <x v="168"/>
    <n v="169"/>
    <n v="1084"/>
    <x v="0"/>
    <x v="0"/>
    <x v="0"/>
    <x v="1"/>
    <s v="Ja"/>
    <x v="0"/>
    <n v="1"/>
    <x v="1"/>
    <x v="26"/>
    <x v="0"/>
    <x v="0"/>
    <x v="0"/>
    <x v="0"/>
    <x v="0"/>
  </r>
  <r>
    <x v="23"/>
    <x v="112"/>
    <x v="168"/>
    <n v="190"/>
    <n v="1084"/>
    <x v="0"/>
    <x v="0"/>
    <x v="0"/>
    <x v="1"/>
    <s v="Ja"/>
    <x v="0"/>
    <n v="1"/>
    <x v="1"/>
    <x v="32"/>
    <x v="0"/>
    <x v="0"/>
    <x v="0"/>
    <x v="0"/>
    <x v="0"/>
  </r>
  <r>
    <x v="23"/>
    <x v="112"/>
    <x v="168"/>
    <n v="330"/>
    <n v="1085"/>
    <x v="0"/>
    <x v="0"/>
    <x v="0"/>
    <x v="1"/>
    <s v="Ja"/>
    <x v="0"/>
    <n v="1"/>
    <x v="4"/>
    <x v="47"/>
    <x v="0"/>
    <x v="0"/>
    <x v="0"/>
    <x v="0"/>
    <x v="0"/>
  </r>
  <r>
    <x v="23"/>
    <x v="112"/>
    <x v="168"/>
    <n v="376"/>
    <n v="1085"/>
    <x v="0"/>
    <x v="0"/>
    <x v="0"/>
    <x v="1"/>
    <s v="Ja"/>
    <x v="0"/>
    <n v="1"/>
    <x v="4"/>
    <x v="52"/>
    <x v="0"/>
    <x v="0"/>
    <x v="0"/>
    <x v="0"/>
    <x v="0"/>
  </r>
  <r>
    <x v="23"/>
    <x v="112"/>
    <x v="168"/>
    <n v="420"/>
    <n v="1083"/>
    <x v="0"/>
    <x v="0"/>
    <x v="0"/>
    <x v="1"/>
    <s v="Ja"/>
    <x v="0"/>
    <n v="1"/>
    <x v="2"/>
    <x v="90"/>
    <x v="0"/>
    <x v="0"/>
    <x v="0"/>
    <x v="0"/>
    <x v="0"/>
  </r>
  <r>
    <x v="23"/>
    <x v="112"/>
    <x v="168"/>
    <n v="461"/>
    <n v="1083"/>
    <x v="0"/>
    <x v="0"/>
    <x v="0"/>
    <x v="1"/>
    <s v="Ja"/>
    <x v="0"/>
    <n v="1"/>
    <x v="2"/>
    <x v="55"/>
    <x v="0"/>
    <x v="0"/>
    <x v="0"/>
    <x v="0"/>
    <x v="0"/>
  </r>
  <r>
    <x v="23"/>
    <x v="112"/>
    <x v="168"/>
    <n v="550"/>
    <n v="1083"/>
    <x v="0"/>
    <x v="0"/>
    <x v="0"/>
    <x v="1"/>
    <s v="Ja"/>
    <x v="0"/>
    <n v="1"/>
    <x v="2"/>
    <x v="7"/>
    <x v="0"/>
    <x v="0"/>
    <x v="0"/>
    <x v="0"/>
    <x v="0"/>
  </r>
  <r>
    <x v="23"/>
    <x v="112"/>
    <x v="168"/>
    <n v="580"/>
    <n v="1083"/>
    <x v="0"/>
    <x v="0"/>
    <x v="0"/>
    <x v="1"/>
    <s v="Ja"/>
    <x v="0"/>
    <n v="1"/>
    <x v="2"/>
    <x v="57"/>
    <x v="0"/>
    <x v="0"/>
    <x v="0"/>
    <x v="0"/>
    <x v="0"/>
  </r>
  <r>
    <x v="23"/>
    <x v="112"/>
    <x v="168"/>
    <n v="621"/>
    <n v="1083"/>
    <x v="0"/>
    <x v="0"/>
    <x v="0"/>
    <x v="1"/>
    <s v="Ja"/>
    <x v="0"/>
    <n v="1"/>
    <x v="2"/>
    <x v="12"/>
    <x v="0"/>
    <x v="0"/>
    <x v="0"/>
    <x v="0"/>
    <x v="0"/>
  </r>
  <r>
    <x v="23"/>
    <x v="112"/>
    <x v="168"/>
    <n v="630"/>
    <n v="1083"/>
    <x v="0"/>
    <x v="0"/>
    <x v="0"/>
    <x v="1"/>
    <s v="Ja"/>
    <x v="0"/>
    <n v="2"/>
    <x v="2"/>
    <x v="13"/>
    <x v="0"/>
    <x v="0"/>
    <x v="0"/>
    <x v="0"/>
    <x v="0"/>
  </r>
  <r>
    <x v="23"/>
    <x v="112"/>
    <x v="168"/>
    <n v="706"/>
    <n v="1082"/>
    <x v="0"/>
    <x v="0"/>
    <x v="0"/>
    <x v="1"/>
    <s v="Ja"/>
    <x v="0"/>
    <n v="1"/>
    <x v="0"/>
    <x v="78"/>
    <x v="0"/>
    <x v="0"/>
    <x v="0"/>
    <x v="0"/>
    <x v="0"/>
  </r>
  <r>
    <x v="23"/>
    <x v="112"/>
    <x v="168"/>
    <n v="751"/>
    <n v="1082"/>
    <x v="0"/>
    <x v="0"/>
    <x v="0"/>
    <x v="1"/>
    <s v="Ja"/>
    <x v="0"/>
    <n v="2"/>
    <x v="0"/>
    <x v="1"/>
    <x v="0"/>
    <x v="0"/>
    <x v="0"/>
    <x v="0"/>
    <x v="0"/>
  </r>
  <r>
    <x v="23"/>
    <x v="112"/>
    <x v="168"/>
    <n v="766"/>
    <n v="1082"/>
    <x v="0"/>
    <x v="0"/>
    <x v="0"/>
    <x v="1"/>
    <s v="Ja"/>
    <x v="0"/>
    <n v="1"/>
    <x v="0"/>
    <x v="74"/>
    <x v="0"/>
    <x v="0"/>
    <x v="0"/>
    <x v="0"/>
    <x v="0"/>
  </r>
  <r>
    <x v="23"/>
    <x v="112"/>
    <x v="168"/>
    <n v="820"/>
    <n v="1081"/>
    <x v="0"/>
    <x v="0"/>
    <x v="0"/>
    <x v="1"/>
    <s v="Ja"/>
    <x v="0"/>
    <n v="1"/>
    <x v="5"/>
    <x v="94"/>
    <x v="0"/>
    <x v="0"/>
    <x v="0"/>
    <x v="0"/>
    <x v="0"/>
  </r>
  <r>
    <x v="23"/>
    <x v="112"/>
    <x v="168"/>
    <n v="851"/>
    <n v="1081"/>
    <x v="0"/>
    <x v="0"/>
    <x v="0"/>
    <x v="1"/>
    <s v="Ja"/>
    <x v="0"/>
    <n v="1"/>
    <x v="5"/>
    <x v="77"/>
    <x v="0"/>
    <x v="0"/>
    <x v="0"/>
    <x v="0"/>
    <x v="0"/>
  </r>
  <r>
    <x v="23"/>
    <x v="113"/>
    <x v="169"/>
    <n v="185"/>
    <n v="1084"/>
    <x v="0"/>
    <x v="0"/>
    <x v="0"/>
    <x v="1"/>
    <s v="Ja"/>
    <x v="0"/>
    <n v="1"/>
    <x v="1"/>
    <x v="30"/>
    <x v="0"/>
    <x v="0"/>
    <x v="0"/>
    <x v="0"/>
    <x v="0"/>
  </r>
  <r>
    <x v="23"/>
    <x v="113"/>
    <x v="169"/>
    <n v="330"/>
    <n v="1085"/>
    <x v="0"/>
    <x v="0"/>
    <x v="0"/>
    <x v="1"/>
    <s v="Ja"/>
    <x v="0"/>
    <n v="2"/>
    <x v="4"/>
    <x v="47"/>
    <x v="0"/>
    <x v="0"/>
    <x v="0"/>
    <x v="0"/>
    <x v="0"/>
  </r>
  <r>
    <x v="23"/>
    <x v="113"/>
    <x v="169"/>
    <n v="779"/>
    <n v="1082"/>
    <x v="0"/>
    <x v="0"/>
    <x v="0"/>
    <x v="1"/>
    <s v="Ja"/>
    <x v="0"/>
    <n v="1"/>
    <x v="0"/>
    <x v="75"/>
    <x v="0"/>
    <x v="0"/>
    <x v="0"/>
    <x v="0"/>
    <x v="0"/>
  </r>
  <r>
    <x v="23"/>
    <x v="109"/>
    <x v="170"/>
    <n v="265"/>
    <n v="1085"/>
    <x v="0"/>
    <x v="0"/>
    <x v="0"/>
    <x v="1"/>
    <s v="Ja"/>
    <x v="0"/>
    <n v="1"/>
    <x v="4"/>
    <x v="40"/>
    <x v="0"/>
    <x v="0"/>
    <x v="0"/>
    <x v="0"/>
    <x v="0"/>
  </r>
  <r>
    <x v="23"/>
    <x v="109"/>
    <x v="171"/>
    <n v="561"/>
    <n v="1083"/>
    <x v="0"/>
    <x v="0"/>
    <x v="0"/>
    <x v="1"/>
    <s v="Ja"/>
    <x v="0"/>
    <n v="1"/>
    <x v="2"/>
    <x v="8"/>
    <x v="0"/>
    <x v="0"/>
    <x v="0"/>
    <x v="0"/>
    <x v="0"/>
  </r>
  <r>
    <x v="23"/>
    <x v="109"/>
    <x v="171"/>
    <n v="630"/>
    <n v="1083"/>
    <x v="0"/>
    <x v="0"/>
    <x v="0"/>
    <x v="1"/>
    <s v="Ja"/>
    <x v="0"/>
    <n v="1"/>
    <x v="2"/>
    <x v="13"/>
    <x v="0"/>
    <x v="0"/>
    <x v="0"/>
    <x v="0"/>
    <x v="0"/>
  </r>
  <r>
    <x v="23"/>
    <x v="109"/>
    <x v="171"/>
    <n v="657"/>
    <n v="1082"/>
    <x v="0"/>
    <x v="0"/>
    <x v="0"/>
    <x v="1"/>
    <s v="Ja"/>
    <x v="0"/>
    <n v="1"/>
    <x v="0"/>
    <x v="67"/>
    <x v="0"/>
    <x v="0"/>
    <x v="0"/>
    <x v="0"/>
    <x v="0"/>
  </r>
  <r>
    <x v="23"/>
    <x v="109"/>
    <x v="171"/>
    <n v="751"/>
    <n v="1082"/>
    <x v="0"/>
    <x v="0"/>
    <x v="0"/>
    <x v="1"/>
    <s v="Ja"/>
    <x v="0"/>
    <n v="1"/>
    <x v="0"/>
    <x v="1"/>
    <x v="0"/>
    <x v="0"/>
    <x v="0"/>
    <x v="0"/>
    <x v="0"/>
  </r>
  <r>
    <x v="23"/>
    <x v="109"/>
    <x v="171"/>
    <n v="756"/>
    <n v="1082"/>
    <x v="0"/>
    <x v="0"/>
    <x v="0"/>
    <x v="1"/>
    <s v="Ja"/>
    <x v="0"/>
    <n v="2"/>
    <x v="0"/>
    <x v="73"/>
    <x v="0"/>
    <x v="0"/>
    <x v="0"/>
    <x v="0"/>
    <x v="0"/>
  </r>
  <r>
    <x v="24"/>
    <x v="114"/>
    <x v="172"/>
    <n v="0"/>
    <n v="0"/>
    <x v="1"/>
    <x v="1"/>
    <x v="0"/>
    <x v="0"/>
    <s v="Nej"/>
    <x v="0"/>
    <n v="15"/>
    <x v="3"/>
    <x v="15"/>
    <x v="1"/>
    <x v="0"/>
    <x v="1"/>
    <x v="0"/>
    <x v="0"/>
  </r>
  <r>
    <x v="24"/>
    <x v="114"/>
    <x v="172"/>
    <n v="0"/>
    <n v="0"/>
    <x v="3"/>
    <x v="1"/>
    <x v="2"/>
    <x v="0"/>
    <s v="Nej"/>
    <x v="0"/>
    <n v="2"/>
    <x v="3"/>
    <x v="15"/>
    <x v="1"/>
    <x v="0"/>
    <x v="3"/>
    <x v="2"/>
    <x v="0"/>
  </r>
  <r>
    <x v="24"/>
    <x v="114"/>
    <x v="172"/>
    <n v="0"/>
    <n v="0"/>
    <x v="6"/>
    <x v="1"/>
    <x v="6"/>
    <x v="0"/>
    <s v="Nej"/>
    <x v="0"/>
    <n v="1"/>
    <x v="3"/>
    <x v="15"/>
    <x v="1"/>
    <x v="3"/>
    <x v="6"/>
    <x v="6"/>
    <x v="1"/>
  </r>
  <r>
    <x v="24"/>
    <x v="114"/>
    <x v="172"/>
    <n v="101"/>
    <n v="1084"/>
    <x v="0"/>
    <x v="1"/>
    <x v="0"/>
    <x v="0"/>
    <s v="Nej"/>
    <x v="0"/>
    <n v="765"/>
    <x v="1"/>
    <x v="2"/>
    <x v="1"/>
    <x v="0"/>
    <x v="0"/>
    <x v="0"/>
    <x v="0"/>
  </r>
  <r>
    <x v="24"/>
    <x v="114"/>
    <x v="172"/>
    <n v="147"/>
    <n v="1084"/>
    <x v="0"/>
    <x v="1"/>
    <x v="0"/>
    <x v="0"/>
    <s v="Nej"/>
    <x v="0"/>
    <n v="112"/>
    <x v="1"/>
    <x v="16"/>
    <x v="1"/>
    <x v="0"/>
    <x v="0"/>
    <x v="0"/>
    <x v="0"/>
  </r>
  <r>
    <x v="24"/>
    <x v="114"/>
    <x v="172"/>
    <n v="157"/>
    <n v="1084"/>
    <x v="0"/>
    <x v="1"/>
    <x v="0"/>
    <x v="0"/>
    <s v="Nej"/>
    <x v="0"/>
    <n v="79"/>
    <x v="1"/>
    <x v="20"/>
    <x v="1"/>
    <x v="0"/>
    <x v="0"/>
    <x v="0"/>
    <x v="0"/>
  </r>
  <r>
    <x v="24"/>
    <x v="114"/>
    <x v="172"/>
    <n v="159"/>
    <n v="1084"/>
    <x v="0"/>
    <x v="1"/>
    <x v="0"/>
    <x v="0"/>
    <s v="Nej"/>
    <x v="0"/>
    <n v="71"/>
    <x v="1"/>
    <x v="21"/>
    <x v="1"/>
    <x v="0"/>
    <x v="0"/>
    <x v="0"/>
    <x v="0"/>
  </r>
  <r>
    <x v="24"/>
    <x v="114"/>
    <x v="172"/>
    <n v="163"/>
    <n v="1084"/>
    <x v="0"/>
    <x v="1"/>
    <x v="0"/>
    <x v="0"/>
    <s v="Nej"/>
    <x v="0"/>
    <n v="27"/>
    <x v="1"/>
    <x v="23"/>
    <x v="1"/>
    <x v="0"/>
    <x v="0"/>
    <x v="0"/>
    <x v="0"/>
  </r>
  <r>
    <x v="24"/>
    <x v="114"/>
    <x v="172"/>
    <n v="167"/>
    <n v="1084"/>
    <x v="0"/>
    <x v="1"/>
    <x v="0"/>
    <x v="0"/>
    <s v="Nej"/>
    <x v="0"/>
    <n v="56"/>
    <x v="1"/>
    <x v="25"/>
    <x v="1"/>
    <x v="0"/>
    <x v="0"/>
    <x v="0"/>
    <x v="0"/>
  </r>
  <r>
    <x v="24"/>
    <x v="114"/>
    <x v="172"/>
    <n v="173"/>
    <n v="1084"/>
    <x v="0"/>
    <x v="1"/>
    <x v="0"/>
    <x v="0"/>
    <s v="Nej"/>
    <x v="0"/>
    <n v="58"/>
    <x v="1"/>
    <x v="27"/>
    <x v="1"/>
    <x v="0"/>
    <x v="0"/>
    <x v="0"/>
    <x v="0"/>
  </r>
  <r>
    <x v="24"/>
    <x v="114"/>
    <x v="172"/>
    <n v="175"/>
    <n v="1084"/>
    <x v="0"/>
    <x v="1"/>
    <x v="0"/>
    <x v="0"/>
    <s v="Nej"/>
    <x v="0"/>
    <n v="47"/>
    <x v="1"/>
    <x v="28"/>
    <x v="1"/>
    <x v="0"/>
    <x v="0"/>
    <x v="0"/>
    <x v="0"/>
  </r>
  <r>
    <x v="24"/>
    <x v="114"/>
    <x v="172"/>
    <n v="185"/>
    <n v="1084"/>
    <x v="0"/>
    <x v="1"/>
    <x v="0"/>
    <x v="0"/>
    <s v="Nej"/>
    <x v="0"/>
    <n v="42"/>
    <x v="1"/>
    <x v="30"/>
    <x v="1"/>
    <x v="0"/>
    <x v="0"/>
    <x v="0"/>
    <x v="0"/>
  </r>
  <r>
    <x v="24"/>
    <x v="114"/>
    <x v="172"/>
    <n v="201"/>
    <n v="1084"/>
    <x v="0"/>
    <x v="1"/>
    <x v="0"/>
    <x v="0"/>
    <s v="Nej"/>
    <x v="0"/>
    <n v="1"/>
    <x v="1"/>
    <x v="33"/>
    <x v="1"/>
    <x v="0"/>
    <x v="0"/>
    <x v="0"/>
    <x v="0"/>
  </r>
  <r>
    <x v="24"/>
    <x v="114"/>
    <x v="172"/>
    <n v="265"/>
    <n v="1085"/>
    <x v="0"/>
    <x v="1"/>
    <x v="0"/>
    <x v="0"/>
    <s v="Nej"/>
    <x v="0"/>
    <n v="1"/>
    <x v="4"/>
    <x v="40"/>
    <x v="1"/>
    <x v="0"/>
    <x v="0"/>
    <x v="0"/>
    <x v="0"/>
  </r>
  <r>
    <x v="24"/>
    <x v="114"/>
    <x v="172"/>
    <n v="320"/>
    <n v="1085"/>
    <x v="0"/>
    <x v="1"/>
    <x v="0"/>
    <x v="0"/>
    <s v="Nej"/>
    <x v="0"/>
    <n v="41"/>
    <x v="4"/>
    <x v="45"/>
    <x v="1"/>
    <x v="0"/>
    <x v="0"/>
    <x v="0"/>
    <x v="0"/>
  </r>
  <r>
    <x v="24"/>
    <x v="114"/>
    <x v="172"/>
    <n v="326"/>
    <n v="1085"/>
    <x v="0"/>
    <x v="1"/>
    <x v="0"/>
    <x v="0"/>
    <s v="Nej"/>
    <x v="0"/>
    <n v="1"/>
    <x v="4"/>
    <x v="65"/>
    <x v="1"/>
    <x v="0"/>
    <x v="0"/>
    <x v="0"/>
    <x v="0"/>
  </r>
  <r>
    <x v="24"/>
    <x v="114"/>
    <x v="172"/>
    <n v="329"/>
    <n v="1085"/>
    <x v="0"/>
    <x v="1"/>
    <x v="0"/>
    <x v="0"/>
    <s v="Nej"/>
    <x v="0"/>
    <n v="33"/>
    <x v="4"/>
    <x v="46"/>
    <x v="1"/>
    <x v="0"/>
    <x v="0"/>
    <x v="0"/>
    <x v="0"/>
  </r>
  <r>
    <x v="24"/>
    <x v="114"/>
    <x v="172"/>
    <n v="330"/>
    <n v="1085"/>
    <x v="0"/>
    <x v="1"/>
    <x v="0"/>
    <x v="0"/>
    <s v="Nej"/>
    <x v="0"/>
    <n v="98"/>
    <x v="4"/>
    <x v="47"/>
    <x v="1"/>
    <x v="0"/>
    <x v="0"/>
    <x v="0"/>
    <x v="0"/>
  </r>
  <r>
    <x v="24"/>
    <x v="114"/>
    <x v="172"/>
    <n v="340"/>
    <n v="1085"/>
    <x v="0"/>
    <x v="1"/>
    <x v="0"/>
    <x v="0"/>
    <s v="Nej"/>
    <x v="0"/>
    <n v="32"/>
    <x v="4"/>
    <x v="61"/>
    <x v="1"/>
    <x v="0"/>
    <x v="0"/>
    <x v="0"/>
    <x v="0"/>
  </r>
  <r>
    <x v="24"/>
    <x v="114"/>
    <x v="172"/>
    <n v="370"/>
    <n v="1085"/>
    <x v="0"/>
    <x v="1"/>
    <x v="0"/>
    <x v="0"/>
    <s v="Nej"/>
    <x v="0"/>
    <n v="89"/>
    <x v="4"/>
    <x v="51"/>
    <x v="1"/>
    <x v="0"/>
    <x v="0"/>
    <x v="0"/>
    <x v="0"/>
  </r>
  <r>
    <x v="24"/>
    <x v="114"/>
    <x v="172"/>
    <n v="390"/>
    <n v="1085"/>
    <x v="0"/>
    <x v="1"/>
    <x v="0"/>
    <x v="0"/>
    <s v="Nej"/>
    <x v="0"/>
    <n v="66"/>
    <x v="4"/>
    <x v="53"/>
    <x v="1"/>
    <x v="0"/>
    <x v="0"/>
    <x v="0"/>
    <x v="0"/>
  </r>
  <r>
    <x v="24"/>
    <x v="114"/>
    <x v="172"/>
    <n v="410"/>
    <n v="1083"/>
    <x v="0"/>
    <x v="1"/>
    <x v="0"/>
    <x v="0"/>
    <s v="Nej"/>
    <x v="0"/>
    <n v="1"/>
    <x v="2"/>
    <x v="3"/>
    <x v="1"/>
    <x v="0"/>
    <x v="0"/>
    <x v="0"/>
    <x v="0"/>
  </r>
  <r>
    <x v="24"/>
    <x v="114"/>
    <x v="172"/>
    <n v="420"/>
    <n v="1083"/>
    <x v="0"/>
    <x v="1"/>
    <x v="0"/>
    <x v="0"/>
    <s v="Nej"/>
    <x v="0"/>
    <n v="56"/>
    <x v="2"/>
    <x v="90"/>
    <x v="1"/>
    <x v="0"/>
    <x v="0"/>
    <x v="0"/>
    <x v="0"/>
  </r>
  <r>
    <x v="24"/>
    <x v="114"/>
    <x v="172"/>
    <n v="430"/>
    <n v="1083"/>
    <x v="0"/>
    <x v="1"/>
    <x v="0"/>
    <x v="0"/>
    <s v="Nej"/>
    <x v="0"/>
    <n v="56"/>
    <x v="2"/>
    <x v="91"/>
    <x v="1"/>
    <x v="0"/>
    <x v="0"/>
    <x v="0"/>
    <x v="0"/>
  </r>
  <r>
    <x v="24"/>
    <x v="114"/>
    <x v="172"/>
    <n v="440"/>
    <n v="1083"/>
    <x v="0"/>
    <x v="1"/>
    <x v="0"/>
    <x v="0"/>
    <s v="Nej"/>
    <x v="0"/>
    <n v="24"/>
    <x v="2"/>
    <x v="92"/>
    <x v="1"/>
    <x v="0"/>
    <x v="0"/>
    <x v="0"/>
    <x v="0"/>
  </r>
  <r>
    <x v="24"/>
    <x v="114"/>
    <x v="172"/>
    <n v="450"/>
    <n v="1083"/>
    <x v="0"/>
    <x v="1"/>
    <x v="0"/>
    <x v="0"/>
    <s v="Nej"/>
    <x v="0"/>
    <n v="31"/>
    <x v="2"/>
    <x v="54"/>
    <x v="1"/>
    <x v="0"/>
    <x v="0"/>
    <x v="0"/>
    <x v="0"/>
  </r>
  <r>
    <x v="24"/>
    <x v="114"/>
    <x v="172"/>
    <n v="461"/>
    <n v="1083"/>
    <x v="0"/>
    <x v="1"/>
    <x v="0"/>
    <x v="0"/>
    <s v="Nej"/>
    <x v="0"/>
    <n v="251"/>
    <x v="2"/>
    <x v="55"/>
    <x v="1"/>
    <x v="0"/>
    <x v="0"/>
    <x v="0"/>
    <x v="0"/>
  </r>
  <r>
    <x v="24"/>
    <x v="114"/>
    <x v="172"/>
    <n v="480"/>
    <n v="1083"/>
    <x v="0"/>
    <x v="1"/>
    <x v="0"/>
    <x v="0"/>
    <s v="Nej"/>
    <x v="0"/>
    <n v="31"/>
    <x v="2"/>
    <x v="56"/>
    <x v="1"/>
    <x v="0"/>
    <x v="0"/>
    <x v="0"/>
    <x v="0"/>
  </r>
  <r>
    <x v="24"/>
    <x v="114"/>
    <x v="172"/>
    <n v="540"/>
    <n v="1083"/>
    <x v="0"/>
    <x v="1"/>
    <x v="0"/>
    <x v="0"/>
    <s v="Nej"/>
    <x v="0"/>
    <n v="1"/>
    <x v="2"/>
    <x v="93"/>
    <x v="1"/>
    <x v="0"/>
    <x v="0"/>
    <x v="0"/>
    <x v="0"/>
  </r>
  <r>
    <x v="24"/>
    <x v="114"/>
    <x v="172"/>
    <n v="607"/>
    <n v="1083"/>
    <x v="0"/>
    <x v="1"/>
    <x v="0"/>
    <x v="0"/>
    <s v="Nej"/>
    <x v="0"/>
    <n v="1"/>
    <x v="2"/>
    <x v="85"/>
    <x v="1"/>
    <x v="0"/>
    <x v="0"/>
    <x v="0"/>
    <x v="0"/>
  </r>
  <r>
    <x v="24"/>
    <x v="114"/>
    <x v="172"/>
    <n v="630"/>
    <n v="1083"/>
    <x v="0"/>
    <x v="1"/>
    <x v="0"/>
    <x v="0"/>
    <s v="Nej"/>
    <x v="0"/>
    <n v="1"/>
    <x v="2"/>
    <x v="13"/>
    <x v="1"/>
    <x v="0"/>
    <x v="0"/>
    <x v="0"/>
    <x v="0"/>
  </r>
  <r>
    <x v="24"/>
    <x v="114"/>
    <x v="172"/>
    <n v="706"/>
    <n v="1082"/>
    <x v="0"/>
    <x v="1"/>
    <x v="0"/>
    <x v="0"/>
    <s v="Nej"/>
    <x v="0"/>
    <n v="53"/>
    <x v="0"/>
    <x v="78"/>
    <x v="1"/>
    <x v="0"/>
    <x v="0"/>
    <x v="0"/>
    <x v="0"/>
  </r>
  <r>
    <x v="24"/>
    <x v="114"/>
    <x v="172"/>
    <n v="710"/>
    <n v="1082"/>
    <x v="0"/>
    <x v="1"/>
    <x v="0"/>
    <x v="0"/>
    <s v="Nej"/>
    <x v="0"/>
    <n v="46"/>
    <x v="0"/>
    <x v="87"/>
    <x v="1"/>
    <x v="0"/>
    <x v="0"/>
    <x v="0"/>
    <x v="0"/>
  </r>
  <r>
    <x v="24"/>
    <x v="114"/>
    <x v="172"/>
    <n v="727"/>
    <n v="1082"/>
    <x v="0"/>
    <x v="1"/>
    <x v="0"/>
    <x v="0"/>
    <s v="Nej"/>
    <x v="0"/>
    <n v="31"/>
    <x v="0"/>
    <x v="89"/>
    <x v="1"/>
    <x v="0"/>
    <x v="0"/>
    <x v="0"/>
    <x v="0"/>
  </r>
  <r>
    <x v="24"/>
    <x v="114"/>
    <x v="172"/>
    <n v="746"/>
    <n v="1082"/>
    <x v="0"/>
    <x v="1"/>
    <x v="0"/>
    <x v="0"/>
    <s v="Nej"/>
    <x v="0"/>
    <n v="50"/>
    <x v="0"/>
    <x v="0"/>
    <x v="1"/>
    <x v="0"/>
    <x v="0"/>
    <x v="0"/>
    <x v="0"/>
  </r>
  <r>
    <x v="24"/>
    <x v="114"/>
    <x v="172"/>
    <n v="751"/>
    <n v="1082"/>
    <x v="0"/>
    <x v="1"/>
    <x v="0"/>
    <x v="0"/>
    <s v="Nej"/>
    <x v="0"/>
    <n v="336"/>
    <x v="0"/>
    <x v="1"/>
    <x v="1"/>
    <x v="0"/>
    <x v="0"/>
    <x v="0"/>
    <x v="0"/>
  </r>
  <r>
    <x v="24"/>
    <x v="114"/>
    <x v="172"/>
    <n v="810"/>
    <n v="1081"/>
    <x v="0"/>
    <x v="1"/>
    <x v="0"/>
    <x v="0"/>
    <s v="Nej"/>
    <x v="0"/>
    <n v="30"/>
    <x v="5"/>
    <x v="80"/>
    <x v="1"/>
    <x v="0"/>
    <x v="0"/>
    <x v="0"/>
    <x v="0"/>
  </r>
  <r>
    <x v="24"/>
    <x v="114"/>
    <x v="172"/>
    <n v="820"/>
    <n v="1081"/>
    <x v="0"/>
    <x v="1"/>
    <x v="0"/>
    <x v="0"/>
    <s v="Nej"/>
    <x v="0"/>
    <n v="32"/>
    <x v="5"/>
    <x v="94"/>
    <x v="1"/>
    <x v="0"/>
    <x v="0"/>
    <x v="0"/>
    <x v="0"/>
  </r>
  <r>
    <x v="24"/>
    <x v="114"/>
    <x v="172"/>
    <n v="840"/>
    <n v="1081"/>
    <x v="0"/>
    <x v="1"/>
    <x v="0"/>
    <x v="0"/>
    <s v="Nej"/>
    <x v="0"/>
    <n v="22"/>
    <x v="5"/>
    <x v="81"/>
    <x v="1"/>
    <x v="0"/>
    <x v="0"/>
    <x v="0"/>
    <x v="0"/>
  </r>
  <r>
    <x v="24"/>
    <x v="114"/>
    <x v="172"/>
    <n v="851"/>
    <n v="1081"/>
    <x v="0"/>
    <x v="1"/>
    <x v="0"/>
    <x v="0"/>
    <s v="Nej"/>
    <x v="0"/>
    <n v="198"/>
    <x v="5"/>
    <x v="77"/>
    <x v="1"/>
    <x v="0"/>
    <x v="0"/>
    <x v="0"/>
    <x v="0"/>
  </r>
  <r>
    <x v="24"/>
    <x v="109"/>
    <x v="173"/>
    <n v="430"/>
    <n v="1083"/>
    <x v="0"/>
    <x v="0"/>
    <x v="0"/>
    <x v="1"/>
    <s v="Ja"/>
    <x v="0"/>
    <n v="1"/>
    <x v="2"/>
    <x v="91"/>
    <x v="0"/>
    <x v="0"/>
    <x v="0"/>
    <x v="0"/>
    <x v="0"/>
  </r>
  <r>
    <x v="24"/>
    <x v="109"/>
    <x v="173"/>
    <n v="561"/>
    <n v="1083"/>
    <x v="0"/>
    <x v="0"/>
    <x v="0"/>
    <x v="1"/>
    <s v="Ja"/>
    <x v="0"/>
    <n v="1"/>
    <x v="2"/>
    <x v="8"/>
    <x v="0"/>
    <x v="0"/>
    <x v="0"/>
    <x v="0"/>
    <x v="0"/>
  </r>
  <r>
    <x v="24"/>
    <x v="109"/>
    <x v="174"/>
    <n v="101"/>
    <n v="1084"/>
    <x v="0"/>
    <x v="0"/>
    <x v="0"/>
    <x v="1"/>
    <s v="Ja"/>
    <x v="0"/>
    <n v="1"/>
    <x v="1"/>
    <x v="2"/>
    <x v="0"/>
    <x v="0"/>
    <x v="0"/>
    <x v="0"/>
    <x v="0"/>
  </r>
  <r>
    <x v="24"/>
    <x v="115"/>
    <x v="175"/>
    <n v="101"/>
    <n v="1084"/>
    <x v="0"/>
    <x v="0"/>
    <x v="0"/>
    <x v="1"/>
    <s v="Ja"/>
    <x v="0"/>
    <n v="1"/>
    <x v="1"/>
    <x v="2"/>
    <x v="0"/>
    <x v="0"/>
    <x v="0"/>
    <x v="0"/>
    <x v="0"/>
  </r>
  <r>
    <x v="24"/>
    <x v="115"/>
    <x v="175"/>
    <n v="350"/>
    <n v="1085"/>
    <x v="0"/>
    <x v="0"/>
    <x v="0"/>
    <x v="1"/>
    <s v="Ja"/>
    <x v="0"/>
    <n v="1"/>
    <x v="4"/>
    <x v="49"/>
    <x v="0"/>
    <x v="0"/>
    <x v="0"/>
    <x v="0"/>
    <x v="0"/>
  </r>
  <r>
    <x v="24"/>
    <x v="115"/>
    <x v="175"/>
    <n v="510"/>
    <n v="1083"/>
    <x v="0"/>
    <x v="0"/>
    <x v="0"/>
    <x v="1"/>
    <s v="Ja"/>
    <x v="0"/>
    <n v="1"/>
    <x v="2"/>
    <x v="5"/>
    <x v="0"/>
    <x v="0"/>
    <x v="0"/>
    <x v="0"/>
    <x v="0"/>
  </r>
  <r>
    <x v="24"/>
    <x v="115"/>
    <x v="175"/>
    <n v="621"/>
    <n v="1083"/>
    <x v="0"/>
    <x v="0"/>
    <x v="0"/>
    <x v="1"/>
    <s v="Ja"/>
    <x v="0"/>
    <n v="1"/>
    <x v="2"/>
    <x v="12"/>
    <x v="0"/>
    <x v="0"/>
    <x v="0"/>
    <x v="0"/>
    <x v="0"/>
  </r>
  <r>
    <x v="25"/>
    <x v="116"/>
    <x v="176"/>
    <n v="161"/>
    <n v="1084"/>
    <x v="0"/>
    <x v="0"/>
    <x v="0"/>
    <x v="1"/>
    <s v="Ja"/>
    <x v="0"/>
    <n v="1"/>
    <x v="1"/>
    <x v="22"/>
    <x v="0"/>
    <x v="0"/>
    <x v="0"/>
    <x v="0"/>
    <x v="0"/>
  </r>
  <r>
    <x v="25"/>
    <x v="116"/>
    <x v="176"/>
    <n v="851"/>
    <n v="1081"/>
    <x v="0"/>
    <x v="0"/>
    <x v="0"/>
    <x v="1"/>
    <s v="Ja"/>
    <x v="0"/>
    <n v="1"/>
    <x v="5"/>
    <x v="77"/>
    <x v="0"/>
    <x v="0"/>
    <x v="0"/>
    <x v="0"/>
    <x v="0"/>
  </r>
  <r>
    <x v="26"/>
    <x v="117"/>
    <x v="177"/>
    <n v="0"/>
    <n v="0"/>
    <x v="1"/>
    <x v="0"/>
    <x v="0"/>
    <x v="0"/>
    <s v="Ja"/>
    <x v="0"/>
    <n v="5"/>
    <x v="3"/>
    <x v="15"/>
    <x v="0"/>
    <x v="0"/>
    <x v="1"/>
    <x v="0"/>
    <x v="0"/>
  </r>
  <r>
    <x v="26"/>
    <x v="117"/>
    <x v="177"/>
    <n v="101"/>
    <n v="1084"/>
    <x v="0"/>
    <x v="0"/>
    <x v="0"/>
    <x v="0"/>
    <s v="Ja"/>
    <x v="0"/>
    <n v="128"/>
    <x v="1"/>
    <x v="2"/>
    <x v="0"/>
    <x v="0"/>
    <x v="0"/>
    <x v="0"/>
    <x v="0"/>
  </r>
  <r>
    <x v="26"/>
    <x v="117"/>
    <x v="177"/>
    <n v="101"/>
    <n v="1084"/>
    <x v="0"/>
    <x v="0"/>
    <x v="3"/>
    <x v="0"/>
    <s v="Ja"/>
    <x v="0"/>
    <n v="1"/>
    <x v="1"/>
    <x v="2"/>
    <x v="0"/>
    <x v="0"/>
    <x v="0"/>
    <x v="3"/>
    <x v="0"/>
  </r>
  <r>
    <x v="26"/>
    <x v="117"/>
    <x v="177"/>
    <n v="147"/>
    <n v="1084"/>
    <x v="0"/>
    <x v="0"/>
    <x v="0"/>
    <x v="0"/>
    <s v="Ja"/>
    <x v="0"/>
    <n v="27"/>
    <x v="1"/>
    <x v="16"/>
    <x v="0"/>
    <x v="0"/>
    <x v="0"/>
    <x v="0"/>
    <x v="0"/>
  </r>
  <r>
    <x v="26"/>
    <x v="117"/>
    <x v="177"/>
    <n v="151"/>
    <n v="1084"/>
    <x v="0"/>
    <x v="0"/>
    <x v="0"/>
    <x v="0"/>
    <s v="Ja"/>
    <x v="0"/>
    <n v="10"/>
    <x v="1"/>
    <x v="17"/>
    <x v="0"/>
    <x v="0"/>
    <x v="0"/>
    <x v="0"/>
    <x v="0"/>
  </r>
  <r>
    <x v="26"/>
    <x v="117"/>
    <x v="177"/>
    <n v="153"/>
    <n v="1084"/>
    <x v="0"/>
    <x v="0"/>
    <x v="0"/>
    <x v="0"/>
    <s v="Ja"/>
    <x v="0"/>
    <n v="7"/>
    <x v="1"/>
    <x v="18"/>
    <x v="0"/>
    <x v="0"/>
    <x v="0"/>
    <x v="0"/>
    <x v="0"/>
  </r>
  <r>
    <x v="26"/>
    <x v="117"/>
    <x v="177"/>
    <n v="157"/>
    <n v="1084"/>
    <x v="0"/>
    <x v="0"/>
    <x v="0"/>
    <x v="0"/>
    <s v="Ja"/>
    <x v="0"/>
    <n v="21"/>
    <x v="1"/>
    <x v="20"/>
    <x v="0"/>
    <x v="0"/>
    <x v="0"/>
    <x v="0"/>
    <x v="0"/>
  </r>
  <r>
    <x v="26"/>
    <x v="117"/>
    <x v="177"/>
    <n v="159"/>
    <n v="1084"/>
    <x v="0"/>
    <x v="0"/>
    <x v="0"/>
    <x v="0"/>
    <s v="Ja"/>
    <x v="0"/>
    <n v="10"/>
    <x v="1"/>
    <x v="21"/>
    <x v="0"/>
    <x v="0"/>
    <x v="0"/>
    <x v="0"/>
    <x v="0"/>
  </r>
  <r>
    <x v="26"/>
    <x v="117"/>
    <x v="177"/>
    <n v="161"/>
    <n v="1084"/>
    <x v="0"/>
    <x v="0"/>
    <x v="0"/>
    <x v="0"/>
    <s v="Ja"/>
    <x v="0"/>
    <n v="7"/>
    <x v="1"/>
    <x v="22"/>
    <x v="0"/>
    <x v="0"/>
    <x v="0"/>
    <x v="0"/>
    <x v="0"/>
  </r>
  <r>
    <x v="26"/>
    <x v="117"/>
    <x v="177"/>
    <n v="163"/>
    <n v="1084"/>
    <x v="0"/>
    <x v="0"/>
    <x v="0"/>
    <x v="0"/>
    <s v="Ja"/>
    <x v="0"/>
    <n v="1"/>
    <x v="1"/>
    <x v="23"/>
    <x v="0"/>
    <x v="0"/>
    <x v="0"/>
    <x v="0"/>
    <x v="0"/>
  </r>
  <r>
    <x v="26"/>
    <x v="117"/>
    <x v="177"/>
    <n v="165"/>
    <n v="1084"/>
    <x v="0"/>
    <x v="0"/>
    <x v="0"/>
    <x v="0"/>
    <s v="Ja"/>
    <x v="0"/>
    <n v="6"/>
    <x v="1"/>
    <x v="24"/>
    <x v="0"/>
    <x v="0"/>
    <x v="0"/>
    <x v="0"/>
    <x v="0"/>
  </r>
  <r>
    <x v="26"/>
    <x v="117"/>
    <x v="177"/>
    <n v="167"/>
    <n v="1084"/>
    <x v="0"/>
    <x v="0"/>
    <x v="0"/>
    <x v="0"/>
    <s v="Ja"/>
    <x v="0"/>
    <n v="11"/>
    <x v="1"/>
    <x v="25"/>
    <x v="0"/>
    <x v="0"/>
    <x v="0"/>
    <x v="0"/>
    <x v="0"/>
  </r>
  <r>
    <x v="26"/>
    <x v="117"/>
    <x v="177"/>
    <n v="169"/>
    <n v="1084"/>
    <x v="0"/>
    <x v="0"/>
    <x v="0"/>
    <x v="0"/>
    <s v="Ja"/>
    <x v="0"/>
    <n v="7"/>
    <x v="1"/>
    <x v="26"/>
    <x v="0"/>
    <x v="0"/>
    <x v="0"/>
    <x v="0"/>
    <x v="0"/>
  </r>
  <r>
    <x v="26"/>
    <x v="117"/>
    <x v="177"/>
    <n v="173"/>
    <n v="1084"/>
    <x v="0"/>
    <x v="0"/>
    <x v="0"/>
    <x v="0"/>
    <s v="Ja"/>
    <x v="0"/>
    <n v="11"/>
    <x v="1"/>
    <x v="27"/>
    <x v="0"/>
    <x v="0"/>
    <x v="0"/>
    <x v="0"/>
    <x v="0"/>
  </r>
  <r>
    <x v="26"/>
    <x v="117"/>
    <x v="177"/>
    <n v="175"/>
    <n v="1084"/>
    <x v="0"/>
    <x v="0"/>
    <x v="0"/>
    <x v="0"/>
    <s v="Ja"/>
    <x v="0"/>
    <n v="6"/>
    <x v="1"/>
    <x v="28"/>
    <x v="0"/>
    <x v="0"/>
    <x v="0"/>
    <x v="0"/>
    <x v="0"/>
  </r>
  <r>
    <x v="26"/>
    <x v="117"/>
    <x v="177"/>
    <n v="185"/>
    <n v="1084"/>
    <x v="0"/>
    <x v="0"/>
    <x v="0"/>
    <x v="0"/>
    <s v="Ja"/>
    <x v="0"/>
    <n v="15"/>
    <x v="1"/>
    <x v="30"/>
    <x v="0"/>
    <x v="0"/>
    <x v="0"/>
    <x v="0"/>
    <x v="0"/>
  </r>
  <r>
    <x v="26"/>
    <x v="117"/>
    <x v="177"/>
    <n v="190"/>
    <n v="1084"/>
    <x v="0"/>
    <x v="0"/>
    <x v="0"/>
    <x v="0"/>
    <s v="Ja"/>
    <x v="0"/>
    <n v="6"/>
    <x v="1"/>
    <x v="32"/>
    <x v="0"/>
    <x v="0"/>
    <x v="0"/>
    <x v="0"/>
    <x v="0"/>
  </r>
  <r>
    <x v="26"/>
    <x v="117"/>
    <x v="177"/>
    <n v="201"/>
    <n v="1084"/>
    <x v="0"/>
    <x v="0"/>
    <x v="0"/>
    <x v="0"/>
    <s v="Ja"/>
    <x v="0"/>
    <n v="3"/>
    <x v="1"/>
    <x v="33"/>
    <x v="0"/>
    <x v="0"/>
    <x v="0"/>
    <x v="0"/>
    <x v="0"/>
  </r>
  <r>
    <x v="26"/>
    <x v="117"/>
    <x v="177"/>
    <n v="210"/>
    <n v="1084"/>
    <x v="0"/>
    <x v="0"/>
    <x v="0"/>
    <x v="0"/>
    <s v="Ja"/>
    <x v="0"/>
    <n v="16"/>
    <x v="1"/>
    <x v="34"/>
    <x v="0"/>
    <x v="0"/>
    <x v="0"/>
    <x v="0"/>
    <x v="0"/>
  </r>
  <r>
    <x v="26"/>
    <x v="117"/>
    <x v="177"/>
    <n v="219"/>
    <n v="1084"/>
    <x v="0"/>
    <x v="0"/>
    <x v="0"/>
    <x v="0"/>
    <s v="Ja"/>
    <x v="0"/>
    <n v="14"/>
    <x v="1"/>
    <x v="60"/>
    <x v="0"/>
    <x v="0"/>
    <x v="0"/>
    <x v="0"/>
    <x v="0"/>
  </r>
  <r>
    <x v="26"/>
    <x v="117"/>
    <x v="177"/>
    <n v="240"/>
    <n v="1084"/>
    <x v="0"/>
    <x v="0"/>
    <x v="0"/>
    <x v="0"/>
    <s v="Ja"/>
    <x v="0"/>
    <n v="7"/>
    <x v="1"/>
    <x v="36"/>
    <x v="0"/>
    <x v="0"/>
    <x v="0"/>
    <x v="0"/>
    <x v="0"/>
  </r>
  <r>
    <x v="26"/>
    <x v="117"/>
    <x v="177"/>
    <n v="250"/>
    <n v="1084"/>
    <x v="0"/>
    <x v="0"/>
    <x v="0"/>
    <x v="0"/>
    <s v="Ja"/>
    <x v="0"/>
    <n v="7"/>
    <x v="1"/>
    <x v="37"/>
    <x v="0"/>
    <x v="0"/>
    <x v="0"/>
    <x v="0"/>
    <x v="0"/>
  </r>
  <r>
    <x v="26"/>
    <x v="117"/>
    <x v="177"/>
    <n v="253"/>
    <n v="1085"/>
    <x v="0"/>
    <x v="0"/>
    <x v="0"/>
    <x v="0"/>
    <s v="Ja"/>
    <x v="0"/>
    <n v="38"/>
    <x v="4"/>
    <x v="38"/>
    <x v="0"/>
    <x v="0"/>
    <x v="0"/>
    <x v="0"/>
    <x v="0"/>
  </r>
  <r>
    <x v="26"/>
    <x v="117"/>
    <x v="177"/>
    <n v="259"/>
    <n v="1085"/>
    <x v="0"/>
    <x v="0"/>
    <x v="0"/>
    <x v="0"/>
    <s v="Ja"/>
    <x v="0"/>
    <n v="35"/>
    <x v="4"/>
    <x v="39"/>
    <x v="0"/>
    <x v="0"/>
    <x v="0"/>
    <x v="0"/>
    <x v="0"/>
  </r>
  <r>
    <x v="26"/>
    <x v="117"/>
    <x v="177"/>
    <n v="260"/>
    <n v="1084"/>
    <x v="0"/>
    <x v="0"/>
    <x v="0"/>
    <x v="0"/>
    <s v="Ja"/>
    <x v="0"/>
    <n v="8"/>
    <x v="1"/>
    <x v="64"/>
    <x v="0"/>
    <x v="0"/>
    <x v="0"/>
    <x v="0"/>
    <x v="0"/>
  </r>
  <r>
    <x v="26"/>
    <x v="117"/>
    <x v="177"/>
    <n v="265"/>
    <n v="1085"/>
    <x v="0"/>
    <x v="0"/>
    <x v="0"/>
    <x v="0"/>
    <s v="Ja"/>
    <x v="0"/>
    <n v="42"/>
    <x v="4"/>
    <x v="40"/>
    <x v="0"/>
    <x v="0"/>
    <x v="0"/>
    <x v="0"/>
    <x v="0"/>
  </r>
  <r>
    <x v="26"/>
    <x v="117"/>
    <x v="177"/>
    <n v="269"/>
    <n v="1085"/>
    <x v="0"/>
    <x v="0"/>
    <x v="0"/>
    <x v="0"/>
    <s v="Ja"/>
    <x v="0"/>
    <n v="17"/>
    <x v="4"/>
    <x v="41"/>
    <x v="0"/>
    <x v="0"/>
    <x v="0"/>
    <x v="0"/>
    <x v="0"/>
  </r>
  <r>
    <x v="26"/>
    <x v="117"/>
    <x v="177"/>
    <n v="270"/>
    <n v="1084"/>
    <x v="0"/>
    <x v="0"/>
    <x v="0"/>
    <x v="0"/>
    <s v="Ja"/>
    <x v="0"/>
    <n v="13"/>
    <x v="1"/>
    <x v="42"/>
    <x v="0"/>
    <x v="0"/>
    <x v="0"/>
    <x v="0"/>
    <x v="0"/>
  </r>
  <r>
    <x v="26"/>
    <x v="117"/>
    <x v="177"/>
    <n v="320"/>
    <n v="1085"/>
    <x v="0"/>
    <x v="0"/>
    <x v="0"/>
    <x v="0"/>
    <s v="Ja"/>
    <x v="0"/>
    <n v="24"/>
    <x v="4"/>
    <x v="45"/>
    <x v="0"/>
    <x v="0"/>
    <x v="0"/>
    <x v="0"/>
    <x v="0"/>
  </r>
  <r>
    <x v="26"/>
    <x v="117"/>
    <x v="177"/>
    <n v="329"/>
    <n v="1085"/>
    <x v="0"/>
    <x v="0"/>
    <x v="0"/>
    <x v="0"/>
    <s v="Ja"/>
    <x v="0"/>
    <n v="15"/>
    <x v="4"/>
    <x v="46"/>
    <x v="0"/>
    <x v="0"/>
    <x v="0"/>
    <x v="0"/>
    <x v="0"/>
  </r>
  <r>
    <x v="26"/>
    <x v="117"/>
    <x v="177"/>
    <n v="330"/>
    <n v="1085"/>
    <x v="0"/>
    <x v="0"/>
    <x v="0"/>
    <x v="0"/>
    <s v="Ja"/>
    <x v="0"/>
    <n v="61"/>
    <x v="4"/>
    <x v="47"/>
    <x v="0"/>
    <x v="0"/>
    <x v="0"/>
    <x v="0"/>
    <x v="0"/>
  </r>
  <r>
    <x v="26"/>
    <x v="117"/>
    <x v="177"/>
    <n v="340"/>
    <n v="1085"/>
    <x v="0"/>
    <x v="0"/>
    <x v="0"/>
    <x v="0"/>
    <s v="Ja"/>
    <x v="0"/>
    <n v="25"/>
    <x v="4"/>
    <x v="61"/>
    <x v="0"/>
    <x v="0"/>
    <x v="0"/>
    <x v="0"/>
    <x v="0"/>
  </r>
  <r>
    <x v="26"/>
    <x v="117"/>
    <x v="177"/>
    <n v="350"/>
    <n v="1085"/>
    <x v="0"/>
    <x v="0"/>
    <x v="0"/>
    <x v="0"/>
    <s v="Ja"/>
    <x v="0"/>
    <n v="10"/>
    <x v="4"/>
    <x v="49"/>
    <x v="0"/>
    <x v="0"/>
    <x v="0"/>
    <x v="0"/>
    <x v="0"/>
  </r>
  <r>
    <x v="26"/>
    <x v="117"/>
    <x v="177"/>
    <n v="370"/>
    <n v="1085"/>
    <x v="0"/>
    <x v="0"/>
    <x v="0"/>
    <x v="0"/>
    <s v="Ja"/>
    <x v="0"/>
    <n v="60"/>
    <x v="4"/>
    <x v="51"/>
    <x v="0"/>
    <x v="0"/>
    <x v="0"/>
    <x v="0"/>
    <x v="0"/>
  </r>
  <r>
    <x v="26"/>
    <x v="117"/>
    <x v="177"/>
    <n v="376"/>
    <n v="1085"/>
    <x v="0"/>
    <x v="0"/>
    <x v="0"/>
    <x v="0"/>
    <s v="Ja"/>
    <x v="0"/>
    <n v="1"/>
    <x v="4"/>
    <x v="52"/>
    <x v="0"/>
    <x v="0"/>
    <x v="0"/>
    <x v="0"/>
    <x v="0"/>
  </r>
  <r>
    <x v="26"/>
    <x v="117"/>
    <x v="177"/>
    <n v="390"/>
    <n v="1085"/>
    <x v="0"/>
    <x v="0"/>
    <x v="0"/>
    <x v="0"/>
    <s v="Ja"/>
    <x v="0"/>
    <n v="21"/>
    <x v="4"/>
    <x v="53"/>
    <x v="0"/>
    <x v="0"/>
    <x v="0"/>
    <x v="0"/>
    <x v="0"/>
  </r>
  <r>
    <x v="26"/>
    <x v="117"/>
    <x v="177"/>
    <n v="400"/>
    <n v="1084"/>
    <x v="0"/>
    <x v="0"/>
    <x v="0"/>
    <x v="0"/>
    <s v="Ja"/>
    <x v="0"/>
    <n v="8"/>
    <x v="1"/>
    <x v="63"/>
    <x v="0"/>
    <x v="0"/>
    <x v="0"/>
    <x v="0"/>
    <x v="0"/>
  </r>
  <r>
    <x v="26"/>
    <x v="117"/>
    <x v="177"/>
    <n v="420"/>
    <n v="1083"/>
    <x v="0"/>
    <x v="0"/>
    <x v="0"/>
    <x v="0"/>
    <s v="Ja"/>
    <x v="0"/>
    <n v="11"/>
    <x v="2"/>
    <x v="90"/>
    <x v="0"/>
    <x v="0"/>
    <x v="0"/>
    <x v="0"/>
    <x v="0"/>
  </r>
  <r>
    <x v="26"/>
    <x v="117"/>
    <x v="177"/>
    <n v="430"/>
    <n v="1083"/>
    <x v="0"/>
    <x v="0"/>
    <x v="0"/>
    <x v="0"/>
    <s v="Ja"/>
    <x v="0"/>
    <n v="21"/>
    <x v="2"/>
    <x v="91"/>
    <x v="0"/>
    <x v="0"/>
    <x v="0"/>
    <x v="0"/>
    <x v="0"/>
  </r>
  <r>
    <x v="26"/>
    <x v="117"/>
    <x v="177"/>
    <n v="440"/>
    <n v="1083"/>
    <x v="0"/>
    <x v="0"/>
    <x v="0"/>
    <x v="0"/>
    <s v="Ja"/>
    <x v="0"/>
    <n v="11"/>
    <x v="2"/>
    <x v="92"/>
    <x v="0"/>
    <x v="0"/>
    <x v="0"/>
    <x v="0"/>
    <x v="0"/>
  </r>
  <r>
    <x v="26"/>
    <x v="117"/>
    <x v="177"/>
    <n v="450"/>
    <n v="1083"/>
    <x v="0"/>
    <x v="0"/>
    <x v="0"/>
    <x v="0"/>
    <s v="Ja"/>
    <x v="0"/>
    <n v="11"/>
    <x v="2"/>
    <x v="54"/>
    <x v="0"/>
    <x v="0"/>
    <x v="0"/>
    <x v="0"/>
    <x v="0"/>
  </r>
  <r>
    <x v="26"/>
    <x v="117"/>
    <x v="177"/>
    <n v="461"/>
    <n v="1083"/>
    <x v="0"/>
    <x v="0"/>
    <x v="0"/>
    <x v="0"/>
    <s v="Ja"/>
    <x v="0"/>
    <n v="71"/>
    <x v="2"/>
    <x v="55"/>
    <x v="0"/>
    <x v="0"/>
    <x v="0"/>
    <x v="0"/>
    <x v="0"/>
  </r>
  <r>
    <x v="26"/>
    <x v="117"/>
    <x v="177"/>
    <n v="480"/>
    <n v="1083"/>
    <x v="0"/>
    <x v="0"/>
    <x v="0"/>
    <x v="0"/>
    <s v="Ja"/>
    <x v="0"/>
    <n v="14"/>
    <x v="2"/>
    <x v="56"/>
    <x v="0"/>
    <x v="0"/>
    <x v="0"/>
    <x v="0"/>
    <x v="0"/>
  </r>
  <r>
    <x v="26"/>
    <x v="117"/>
    <x v="177"/>
    <n v="510"/>
    <n v="1083"/>
    <x v="0"/>
    <x v="0"/>
    <x v="0"/>
    <x v="0"/>
    <s v="Ja"/>
    <x v="0"/>
    <n v="25"/>
    <x v="2"/>
    <x v="5"/>
    <x v="0"/>
    <x v="0"/>
    <x v="0"/>
    <x v="0"/>
    <x v="0"/>
  </r>
  <r>
    <x v="26"/>
    <x v="117"/>
    <x v="177"/>
    <n v="550"/>
    <n v="1083"/>
    <x v="0"/>
    <x v="0"/>
    <x v="0"/>
    <x v="0"/>
    <s v="Ja"/>
    <x v="0"/>
    <n v="18"/>
    <x v="2"/>
    <x v="7"/>
    <x v="0"/>
    <x v="0"/>
    <x v="0"/>
    <x v="0"/>
    <x v="0"/>
  </r>
  <r>
    <x v="26"/>
    <x v="117"/>
    <x v="177"/>
    <n v="561"/>
    <n v="1083"/>
    <x v="0"/>
    <x v="0"/>
    <x v="0"/>
    <x v="0"/>
    <s v="Ja"/>
    <x v="0"/>
    <n v="45"/>
    <x v="2"/>
    <x v="8"/>
    <x v="0"/>
    <x v="0"/>
    <x v="0"/>
    <x v="0"/>
    <x v="0"/>
  </r>
  <r>
    <x v="26"/>
    <x v="117"/>
    <x v="177"/>
    <n v="573"/>
    <n v="1083"/>
    <x v="0"/>
    <x v="0"/>
    <x v="0"/>
    <x v="0"/>
    <s v="Ja"/>
    <x v="0"/>
    <n v="20"/>
    <x v="2"/>
    <x v="10"/>
    <x v="0"/>
    <x v="0"/>
    <x v="0"/>
    <x v="0"/>
    <x v="0"/>
  </r>
  <r>
    <x v="26"/>
    <x v="117"/>
    <x v="177"/>
    <n v="575"/>
    <n v="1083"/>
    <x v="0"/>
    <x v="0"/>
    <x v="0"/>
    <x v="0"/>
    <s v="Ja"/>
    <x v="0"/>
    <n v="12"/>
    <x v="2"/>
    <x v="11"/>
    <x v="0"/>
    <x v="0"/>
    <x v="0"/>
    <x v="0"/>
    <x v="0"/>
  </r>
  <r>
    <x v="26"/>
    <x v="117"/>
    <x v="177"/>
    <n v="607"/>
    <n v="1083"/>
    <x v="0"/>
    <x v="0"/>
    <x v="0"/>
    <x v="0"/>
    <s v="Ja"/>
    <x v="0"/>
    <n v="29"/>
    <x v="2"/>
    <x v="85"/>
    <x v="0"/>
    <x v="0"/>
    <x v="0"/>
    <x v="0"/>
    <x v="0"/>
  </r>
  <r>
    <x v="26"/>
    <x v="117"/>
    <x v="177"/>
    <n v="621"/>
    <n v="1083"/>
    <x v="0"/>
    <x v="0"/>
    <x v="0"/>
    <x v="0"/>
    <s v="Ja"/>
    <x v="0"/>
    <n v="30"/>
    <x v="2"/>
    <x v="12"/>
    <x v="0"/>
    <x v="0"/>
    <x v="0"/>
    <x v="0"/>
    <x v="0"/>
  </r>
  <r>
    <x v="26"/>
    <x v="117"/>
    <x v="177"/>
    <n v="630"/>
    <n v="1083"/>
    <x v="0"/>
    <x v="0"/>
    <x v="0"/>
    <x v="0"/>
    <s v="Ja"/>
    <x v="0"/>
    <n v="30"/>
    <x v="2"/>
    <x v="13"/>
    <x v="0"/>
    <x v="0"/>
    <x v="0"/>
    <x v="0"/>
    <x v="0"/>
  </r>
  <r>
    <x v="26"/>
    <x v="117"/>
    <x v="177"/>
    <n v="657"/>
    <n v="1082"/>
    <x v="0"/>
    <x v="0"/>
    <x v="0"/>
    <x v="0"/>
    <s v="Ja"/>
    <x v="0"/>
    <n v="26"/>
    <x v="0"/>
    <x v="67"/>
    <x v="0"/>
    <x v="0"/>
    <x v="0"/>
    <x v="0"/>
    <x v="0"/>
  </r>
  <r>
    <x v="26"/>
    <x v="117"/>
    <x v="177"/>
    <n v="661"/>
    <n v="1082"/>
    <x v="0"/>
    <x v="0"/>
    <x v="0"/>
    <x v="0"/>
    <s v="Ja"/>
    <x v="0"/>
    <n v="16"/>
    <x v="0"/>
    <x v="68"/>
    <x v="0"/>
    <x v="0"/>
    <x v="0"/>
    <x v="0"/>
    <x v="0"/>
  </r>
  <r>
    <x v="26"/>
    <x v="117"/>
    <x v="177"/>
    <n v="706"/>
    <n v="1082"/>
    <x v="0"/>
    <x v="0"/>
    <x v="0"/>
    <x v="0"/>
    <s v="Ja"/>
    <x v="0"/>
    <n v="8"/>
    <x v="0"/>
    <x v="78"/>
    <x v="0"/>
    <x v="0"/>
    <x v="0"/>
    <x v="0"/>
    <x v="0"/>
  </r>
  <r>
    <x v="26"/>
    <x v="117"/>
    <x v="177"/>
    <n v="710"/>
    <n v="1082"/>
    <x v="0"/>
    <x v="0"/>
    <x v="0"/>
    <x v="0"/>
    <s v="Ja"/>
    <x v="0"/>
    <n v="10"/>
    <x v="0"/>
    <x v="87"/>
    <x v="0"/>
    <x v="0"/>
    <x v="0"/>
    <x v="0"/>
    <x v="0"/>
  </r>
  <r>
    <x v="26"/>
    <x v="117"/>
    <x v="177"/>
    <n v="727"/>
    <n v="1082"/>
    <x v="0"/>
    <x v="0"/>
    <x v="0"/>
    <x v="0"/>
    <s v="Ja"/>
    <x v="0"/>
    <n v="6"/>
    <x v="0"/>
    <x v="89"/>
    <x v="0"/>
    <x v="0"/>
    <x v="0"/>
    <x v="0"/>
    <x v="0"/>
  </r>
  <r>
    <x v="26"/>
    <x v="117"/>
    <x v="177"/>
    <n v="730"/>
    <n v="1082"/>
    <x v="0"/>
    <x v="0"/>
    <x v="0"/>
    <x v="0"/>
    <s v="Ja"/>
    <x v="0"/>
    <n v="32"/>
    <x v="0"/>
    <x v="71"/>
    <x v="0"/>
    <x v="0"/>
    <x v="0"/>
    <x v="0"/>
    <x v="0"/>
  </r>
  <r>
    <x v="26"/>
    <x v="117"/>
    <x v="177"/>
    <n v="740"/>
    <n v="1082"/>
    <x v="0"/>
    <x v="0"/>
    <x v="0"/>
    <x v="0"/>
    <s v="Ja"/>
    <x v="0"/>
    <n v="27"/>
    <x v="0"/>
    <x v="72"/>
    <x v="0"/>
    <x v="0"/>
    <x v="0"/>
    <x v="0"/>
    <x v="0"/>
  </r>
  <r>
    <x v="26"/>
    <x v="117"/>
    <x v="177"/>
    <n v="746"/>
    <n v="1082"/>
    <x v="0"/>
    <x v="0"/>
    <x v="0"/>
    <x v="0"/>
    <s v="Ja"/>
    <x v="0"/>
    <n v="22"/>
    <x v="0"/>
    <x v="0"/>
    <x v="0"/>
    <x v="0"/>
    <x v="0"/>
    <x v="0"/>
    <x v="0"/>
  </r>
  <r>
    <x v="26"/>
    <x v="117"/>
    <x v="177"/>
    <n v="751"/>
    <n v="1082"/>
    <x v="0"/>
    <x v="0"/>
    <x v="0"/>
    <x v="0"/>
    <s v="Ja"/>
    <x v="0"/>
    <n v="112"/>
    <x v="0"/>
    <x v="1"/>
    <x v="0"/>
    <x v="0"/>
    <x v="0"/>
    <x v="0"/>
    <x v="0"/>
  </r>
  <r>
    <x v="26"/>
    <x v="117"/>
    <x v="177"/>
    <n v="756"/>
    <n v="1082"/>
    <x v="0"/>
    <x v="0"/>
    <x v="0"/>
    <x v="0"/>
    <s v="Ja"/>
    <x v="0"/>
    <n v="20"/>
    <x v="0"/>
    <x v="73"/>
    <x v="0"/>
    <x v="0"/>
    <x v="0"/>
    <x v="0"/>
    <x v="0"/>
  </r>
  <r>
    <x v="26"/>
    <x v="117"/>
    <x v="177"/>
    <n v="760"/>
    <n v="1082"/>
    <x v="0"/>
    <x v="0"/>
    <x v="0"/>
    <x v="0"/>
    <s v="Ja"/>
    <x v="0"/>
    <n v="22"/>
    <x v="0"/>
    <x v="14"/>
    <x v="0"/>
    <x v="0"/>
    <x v="0"/>
    <x v="0"/>
    <x v="0"/>
  </r>
  <r>
    <x v="26"/>
    <x v="117"/>
    <x v="177"/>
    <n v="773"/>
    <n v="1081"/>
    <x v="0"/>
    <x v="0"/>
    <x v="0"/>
    <x v="0"/>
    <s v="Ja"/>
    <x v="0"/>
    <n v="10"/>
    <x v="5"/>
    <x v="96"/>
    <x v="0"/>
    <x v="0"/>
    <x v="0"/>
    <x v="0"/>
    <x v="0"/>
  </r>
  <r>
    <x v="26"/>
    <x v="117"/>
    <x v="177"/>
    <n v="779"/>
    <n v="1082"/>
    <x v="0"/>
    <x v="0"/>
    <x v="0"/>
    <x v="0"/>
    <s v="Ja"/>
    <x v="0"/>
    <n v="10"/>
    <x v="0"/>
    <x v="75"/>
    <x v="0"/>
    <x v="0"/>
    <x v="0"/>
    <x v="0"/>
    <x v="0"/>
  </r>
  <r>
    <x v="26"/>
    <x v="117"/>
    <x v="177"/>
    <n v="787"/>
    <n v="1081"/>
    <x v="0"/>
    <x v="0"/>
    <x v="0"/>
    <x v="0"/>
    <s v="Ja"/>
    <x v="0"/>
    <n v="26"/>
    <x v="5"/>
    <x v="79"/>
    <x v="0"/>
    <x v="0"/>
    <x v="0"/>
    <x v="0"/>
    <x v="0"/>
  </r>
  <r>
    <x v="26"/>
    <x v="117"/>
    <x v="177"/>
    <n v="791"/>
    <n v="1082"/>
    <x v="0"/>
    <x v="0"/>
    <x v="0"/>
    <x v="0"/>
    <s v="Ja"/>
    <x v="0"/>
    <n v="38"/>
    <x v="0"/>
    <x v="76"/>
    <x v="0"/>
    <x v="0"/>
    <x v="0"/>
    <x v="0"/>
    <x v="0"/>
  </r>
  <r>
    <x v="26"/>
    <x v="117"/>
    <x v="177"/>
    <n v="810"/>
    <n v="1081"/>
    <x v="0"/>
    <x v="0"/>
    <x v="0"/>
    <x v="0"/>
    <s v="Ja"/>
    <x v="0"/>
    <n v="17"/>
    <x v="5"/>
    <x v="80"/>
    <x v="0"/>
    <x v="0"/>
    <x v="0"/>
    <x v="0"/>
    <x v="0"/>
  </r>
  <r>
    <x v="26"/>
    <x v="117"/>
    <x v="177"/>
    <n v="813"/>
    <n v="1081"/>
    <x v="0"/>
    <x v="0"/>
    <x v="0"/>
    <x v="0"/>
    <s v="Ja"/>
    <x v="0"/>
    <n v="39"/>
    <x v="5"/>
    <x v="58"/>
    <x v="0"/>
    <x v="0"/>
    <x v="0"/>
    <x v="0"/>
    <x v="0"/>
  </r>
  <r>
    <x v="26"/>
    <x v="117"/>
    <x v="177"/>
    <n v="820"/>
    <n v="1081"/>
    <x v="0"/>
    <x v="0"/>
    <x v="0"/>
    <x v="0"/>
    <s v="Ja"/>
    <x v="0"/>
    <n v="15"/>
    <x v="5"/>
    <x v="94"/>
    <x v="0"/>
    <x v="0"/>
    <x v="0"/>
    <x v="0"/>
    <x v="0"/>
  </r>
  <r>
    <x v="26"/>
    <x v="117"/>
    <x v="177"/>
    <n v="840"/>
    <n v="1081"/>
    <x v="0"/>
    <x v="0"/>
    <x v="0"/>
    <x v="0"/>
    <s v="Ja"/>
    <x v="0"/>
    <n v="18"/>
    <x v="5"/>
    <x v="81"/>
    <x v="0"/>
    <x v="0"/>
    <x v="0"/>
    <x v="0"/>
    <x v="0"/>
  </r>
  <r>
    <x v="26"/>
    <x v="117"/>
    <x v="177"/>
    <n v="846"/>
    <n v="1081"/>
    <x v="0"/>
    <x v="0"/>
    <x v="0"/>
    <x v="0"/>
    <s v="Ja"/>
    <x v="0"/>
    <n v="23"/>
    <x v="5"/>
    <x v="82"/>
    <x v="0"/>
    <x v="0"/>
    <x v="0"/>
    <x v="0"/>
    <x v="0"/>
  </r>
  <r>
    <x v="26"/>
    <x v="117"/>
    <x v="177"/>
    <n v="849"/>
    <n v="1081"/>
    <x v="0"/>
    <x v="0"/>
    <x v="0"/>
    <x v="0"/>
    <s v="Ja"/>
    <x v="0"/>
    <n v="28"/>
    <x v="5"/>
    <x v="83"/>
    <x v="0"/>
    <x v="0"/>
    <x v="0"/>
    <x v="0"/>
    <x v="0"/>
  </r>
  <r>
    <x v="26"/>
    <x v="117"/>
    <x v="177"/>
    <n v="851"/>
    <n v="1081"/>
    <x v="0"/>
    <x v="0"/>
    <x v="0"/>
    <x v="0"/>
    <s v="Ja"/>
    <x v="0"/>
    <n v="140"/>
    <x v="5"/>
    <x v="77"/>
    <x v="0"/>
    <x v="0"/>
    <x v="0"/>
    <x v="0"/>
    <x v="0"/>
  </r>
  <r>
    <x v="26"/>
    <x v="117"/>
    <x v="177"/>
    <n v="860"/>
    <n v="1081"/>
    <x v="0"/>
    <x v="0"/>
    <x v="0"/>
    <x v="0"/>
    <s v="Ja"/>
    <x v="0"/>
    <n v="33"/>
    <x v="5"/>
    <x v="84"/>
    <x v="0"/>
    <x v="0"/>
    <x v="0"/>
    <x v="0"/>
    <x v="0"/>
  </r>
  <r>
    <x v="26"/>
    <x v="116"/>
    <x v="178"/>
    <n v="101"/>
    <n v="1084"/>
    <x v="0"/>
    <x v="0"/>
    <x v="0"/>
    <x v="1"/>
    <s v="Ja"/>
    <x v="0"/>
    <n v="1"/>
    <x v="1"/>
    <x v="2"/>
    <x v="0"/>
    <x v="0"/>
    <x v="0"/>
    <x v="0"/>
    <x v="0"/>
  </r>
  <r>
    <x v="26"/>
    <x v="116"/>
    <x v="178"/>
    <n v="265"/>
    <n v="1085"/>
    <x v="0"/>
    <x v="0"/>
    <x v="0"/>
    <x v="1"/>
    <s v="Ja"/>
    <x v="0"/>
    <n v="1"/>
    <x v="4"/>
    <x v="40"/>
    <x v="0"/>
    <x v="0"/>
    <x v="0"/>
    <x v="0"/>
    <x v="0"/>
  </r>
  <r>
    <x v="26"/>
    <x v="118"/>
    <x v="179"/>
    <n v="173"/>
    <n v="1084"/>
    <x v="0"/>
    <x v="1"/>
    <x v="0"/>
    <x v="1"/>
    <s v="Ja"/>
    <x v="0"/>
    <n v="1"/>
    <x v="1"/>
    <x v="27"/>
    <x v="1"/>
    <x v="0"/>
    <x v="0"/>
    <x v="0"/>
    <x v="0"/>
  </r>
  <r>
    <x v="26"/>
    <x v="118"/>
    <x v="179"/>
    <n v="390"/>
    <n v="1085"/>
    <x v="0"/>
    <x v="1"/>
    <x v="0"/>
    <x v="1"/>
    <s v="Ja"/>
    <x v="0"/>
    <n v="1"/>
    <x v="4"/>
    <x v="53"/>
    <x v="1"/>
    <x v="0"/>
    <x v="0"/>
    <x v="0"/>
    <x v="0"/>
  </r>
  <r>
    <x v="26"/>
    <x v="118"/>
    <x v="179"/>
    <n v="751"/>
    <n v="1082"/>
    <x v="0"/>
    <x v="1"/>
    <x v="0"/>
    <x v="1"/>
    <s v="Ja"/>
    <x v="0"/>
    <n v="3"/>
    <x v="0"/>
    <x v="1"/>
    <x v="1"/>
    <x v="0"/>
    <x v="0"/>
    <x v="0"/>
    <x v="0"/>
  </r>
  <r>
    <x v="26"/>
    <x v="119"/>
    <x v="180"/>
    <n v="101"/>
    <n v="1084"/>
    <x v="0"/>
    <x v="0"/>
    <x v="0"/>
    <x v="1"/>
    <s v="Ja"/>
    <x v="0"/>
    <n v="2"/>
    <x v="1"/>
    <x v="2"/>
    <x v="0"/>
    <x v="0"/>
    <x v="0"/>
    <x v="0"/>
    <x v="0"/>
  </r>
  <r>
    <x v="26"/>
    <x v="119"/>
    <x v="180"/>
    <n v="147"/>
    <n v="1084"/>
    <x v="0"/>
    <x v="0"/>
    <x v="0"/>
    <x v="1"/>
    <s v="Ja"/>
    <x v="0"/>
    <n v="2"/>
    <x v="1"/>
    <x v="16"/>
    <x v="0"/>
    <x v="0"/>
    <x v="0"/>
    <x v="0"/>
    <x v="0"/>
  </r>
  <r>
    <x v="26"/>
    <x v="119"/>
    <x v="180"/>
    <n v="163"/>
    <n v="1084"/>
    <x v="0"/>
    <x v="0"/>
    <x v="0"/>
    <x v="1"/>
    <s v="Ja"/>
    <x v="0"/>
    <n v="1"/>
    <x v="1"/>
    <x v="23"/>
    <x v="0"/>
    <x v="0"/>
    <x v="0"/>
    <x v="0"/>
    <x v="0"/>
  </r>
  <r>
    <x v="26"/>
    <x v="119"/>
    <x v="180"/>
    <n v="185"/>
    <n v="1084"/>
    <x v="0"/>
    <x v="0"/>
    <x v="0"/>
    <x v="1"/>
    <s v="Ja"/>
    <x v="0"/>
    <n v="1"/>
    <x v="1"/>
    <x v="30"/>
    <x v="0"/>
    <x v="0"/>
    <x v="0"/>
    <x v="0"/>
    <x v="0"/>
  </r>
  <r>
    <x v="26"/>
    <x v="119"/>
    <x v="180"/>
    <n v="219"/>
    <n v="1084"/>
    <x v="0"/>
    <x v="0"/>
    <x v="0"/>
    <x v="1"/>
    <s v="Ja"/>
    <x v="0"/>
    <n v="1"/>
    <x v="1"/>
    <x v="60"/>
    <x v="0"/>
    <x v="0"/>
    <x v="0"/>
    <x v="0"/>
    <x v="0"/>
  </r>
  <r>
    <x v="26"/>
    <x v="119"/>
    <x v="180"/>
    <n v="223"/>
    <n v="1084"/>
    <x v="0"/>
    <x v="0"/>
    <x v="0"/>
    <x v="1"/>
    <s v="Ja"/>
    <x v="0"/>
    <n v="1"/>
    <x v="1"/>
    <x v="62"/>
    <x v="0"/>
    <x v="0"/>
    <x v="0"/>
    <x v="0"/>
    <x v="0"/>
  </r>
  <r>
    <x v="26"/>
    <x v="119"/>
    <x v="180"/>
    <n v="259"/>
    <n v="1085"/>
    <x v="0"/>
    <x v="0"/>
    <x v="0"/>
    <x v="1"/>
    <s v="Ja"/>
    <x v="0"/>
    <n v="1"/>
    <x v="4"/>
    <x v="39"/>
    <x v="0"/>
    <x v="0"/>
    <x v="0"/>
    <x v="0"/>
    <x v="0"/>
  </r>
  <r>
    <x v="26"/>
    <x v="119"/>
    <x v="180"/>
    <n v="265"/>
    <n v="1085"/>
    <x v="0"/>
    <x v="0"/>
    <x v="0"/>
    <x v="1"/>
    <s v="Ja"/>
    <x v="0"/>
    <n v="5"/>
    <x v="4"/>
    <x v="40"/>
    <x v="0"/>
    <x v="0"/>
    <x v="0"/>
    <x v="0"/>
    <x v="0"/>
  </r>
  <r>
    <x v="26"/>
    <x v="119"/>
    <x v="180"/>
    <n v="269"/>
    <n v="1085"/>
    <x v="0"/>
    <x v="0"/>
    <x v="0"/>
    <x v="1"/>
    <s v="Ja"/>
    <x v="0"/>
    <n v="1"/>
    <x v="4"/>
    <x v="41"/>
    <x v="0"/>
    <x v="0"/>
    <x v="0"/>
    <x v="0"/>
    <x v="0"/>
  </r>
  <r>
    <x v="26"/>
    <x v="119"/>
    <x v="180"/>
    <n v="316"/>
    <n v="1085"/>
    <x v="0"/>
    <x v="0"/>
    <x v="0"/>
    <x v="1"/>
    <s v="Ja"/>
    <x v="0"/>
    <n v="1"/>
    <x v="4"/>
    <x v="44"/>
    <x v="0"/>
    <x v="0"/>
    <x v="0"/>
    <x v="0"/>
    <x v="0"/>
  </r>
  <r>
    <x v="26"/>
    <x v="119"/>
    <x v="180"/>
    <n v="320"/>
    <n v="1085"/>
    <x v="0"/>
    <x v="0"/>
    <x v="0"/>
    <x v="1"/>
    <s v="Ja"/>
    <x v="0"/>
    <n v="1"/>
    <x v="4"/>
    <x v="45"/>
    <x v="0"/>
    <x v="0"/>
    <x v="0"/>
    <x v="0"/>
    <x v="0"/>
  </r>
  <r>
    <x v="26"/>
    <x v="119"/>
    <x v="180"/>
    <n v="326"/>
    <n v="1085"/>
    <x v="0"/>
    <x v="0"/>
    <x v="0"/>
    <x v="1"/>
    <s v="Ja"/>
    <x v="0"/>
    <n v="1"/>
    <x v="4"/>
    <x v="65"/>
    <x v="0"/>
    <x v="0"/>
    <x v="0"/>
    <x v="0"/>
    <x v="0"/>
  </r>
  <r>
    <x v="26"/>
    <x v="119"/>
    <x v="180"/>
    <n v="329"/>
    <n v="1085"/>
    <x v="0"/>
    <x v="0"/>
    <x v="0"/>
    <x v="1"/>
    <s v="Ja"/>
    <x v="0"/>
    <n v="2"/>
    <x v="4"/>
    <x v="46"/>
    <x v="0"/>
    <x v="0"/>
    <x v="0"/>
    <x v="0"/>
    <x v="0"/>
  </r>
  <r>
    <x v="26"/>
    <x v="119"/>
    <x v="180"/>
    <n v="330"/>
    <n v="1085"/>
    <x v="0"/>
    <x v="0"/>
    <x v="0"/>
    <x v="1"/>
    <s v="Ja"/>
    <x v="0"/>
    <n v="1"/>
    <x v="4"/>
    <x v="47"/>
    <x v="0"/>
    <x v="0"/>
    <x v="0"/>
    <x v="0"/>
    <x v="0"/>
  </r>
  <r>
    <x v="26"/>
    <x v="119"/>
    <x v="180"/>
    <n v="360"/>
    <n v="1085"/>
    <x v="0"/>
    <x v="0"/>
    <x v="0"/>
    <x v="1"/>
    <s v="Ja"/>
    <x v="0"/>
    <n v="3"/>
    <x v="4"/>
    <x v="50"/>
    <x v="0"/>
    <x v="0"/>
    <x v="0"/>
    <x v="0"/>
    <x v="0"/>
  </r>
  <r>
    <x v="26"/>
    <x v="119"/>
    <x v="180"/>
    <n v="370"/>
    <n v="1085"/>
    <x v="0"/>
    <x v="0"/>
    <x v="0"/>
    <x v="1"/>
    <s v="Ja"/>
    <x v="0"/>
    <n v="4"/>
    <x v="4"/>
    <x v="51"/>
    <x v="0"/>
    <x v="0"/>
    <x v="0"/>
    <x v="0"/>
    <x v="0"/>
  </r>
  <r>
    <x v="26"/>
    <x v="119"/>
    <x v="180"/>
    <n v="390"/>
    <n v="1085"/>
    <x v="0"/>
    <x v="0"/>
    <x v="0"/>
    <x v="1"/>
    <s v="Ja"/>
    <x v="0"/>
    <n v="1"/>
    <x v="4"/>
    <x v="53"/>
    <x v="0"/>
    <x v="0"/>
    <x v="0"/>
    <x v="0"/>
    <x v="0"/>
  </r>
  <r>
    <x v="26"/>
    <x v="119"/>
    <x v="180"/>
    <n v="410"/>
    <n v="1083"/>
    <x v="0"/>
    <x v="0"/>
    <x v="0"/>
    <x v="1"/>
    <s v="Ja"/>
    <x v="0"/>
    <n v="1"/>
    <x v="2"/>
    <x v="3"/>
    <x v="0"/>
    <x v="0"/>
    <x v="0"/>
    <x v="0"/>
    <x v="0"/>
  </r>
  <r>
    <x v="26"/>
    <x v="119"/>
    <x v="180"/>
    <n v="480"/>
    <n v="1083"/>
    <x v="0"/>
    <x v="0"/>
    <x v="0"/>
    <x v="1"/>
    <s v="Ja"/>
    <x v="0"/>
    <n v="1"/>
    <x v="2"/>
    <x v="56"/>
    <x v="0"/>
    <x v="0"/>
    <x v="0"/>
    <x v="0"/>
    <x v="0"/>
  </r>
  <r>
    <x v="26"/>
    <x v="119"/>
    <x v="180"/>
    <n v="510"/>
    <n v="1083"/>
    <x v="0"/>
    <x v="0"/>
    <x v="0"/>
    <x v="1"/>
    <s v="Ja"/>
    <x v="0"/>
    <n v="1"/>
    <x v="2"/>
    <x v="5"/>
    <x v="0"/>
    <x v="0"/>
    <x v="0"/>
    <x v="0"/>
    <x v="0"/>
  </r>
  <r>
    <x v="26"/>
    <x v="119"/>
    <x v="180"/>
    <n v="561"/>
    <n v="1083"/>
    <x v="0"/>
    <x v="0"/>
    <x v="0"/>
    <x v="1"/>
    <s v="Ja"/>
    <x v="0"/>
    <n v="3"/>
    <x v="2"/>
    <x v="8"/>
    <x v="0"/>
    <x v="0"/>
    <x v="0"/>
    <x v="0"/>
    <x v="0"/>
  </r>
  <r>
    <x v="26"/>
    <x v="119"/>
    <x v="180"/>
    <n v="615"/>
    <n v="1082"/>
    <x v="0"/>
    <x v="0"/>
    <x v="0"/>
    <x v="1"/>
    <s v="Ja"/>
    <x v="0"/>
    <n v="1"/>
    <x v="0"/>
    <x v="66"/>
    <x v="0"/>
    <x v="0"/>
    <x v="0"/>
    <x v="0"/>
    <x v="0"/>
  </r>
  <r>
    <x v="26"/>
    <x v="119"/>
    <x v="180"/>
    <n v="621"/>
    <n v="1083"/>
    <x v="0"/>
    <x v="0"/>
    <x v="0"/>
    <x v="1"/>
    <s v="Ja"/>
    <x v="0"/>
    <n v="5"/>
    <x v="2"/>
    <x v="12"/>
    <x v="0"/>
    <x v="0"/>
    <x v="0"/>
    <x v="0"/>
    <x v="0"/>
  </r>
  <r>
    <x v="26"/>
    <x v="119"/>
    <x v="180"/>
    <n v="630"/>
    <n v="1083"/>
    <x v="0"/>
    <x v="0"/>
    <x v="0"/>
    <x v="1"/>
    <s v="Ja"/>
    <x v="0"/>
    <n v="2"/>
    <x v="2"/>
    <x v="13"/>
    <x v="0"/>
    <x v="0"/>
    <x v="0"/>
    <x v="0"/>
    <x v="0"/>
  </r>
  <r>
    <x v="26"/>
    <x v="119"/>
    <x v="180"/>
    <n v="657"/>
    <n v="1082"/>
    <x v="0"/>
    <x v="0"/>
    <x v="0"/>
    <x v="1"/>
    <s v="Ja"/>
    <x v="0"/>
    <n v="2"/>
    <x v="0"/>
    <x v="67"/>
    <x v="0"/>
    <x v="0"/>
    <x v="0"/>
    <x v="0"/>
    <x v="0"/>
  </r>
  <r>
    <x v="26"/>
    <x v="119"/>
    <x v="180"/>
    <n v="661"/>
    <n v="1082"/>
    <x v="0"/>
    <x v="0"/>
    <x v="0"/>
    <x v="1"/>
    <s v="Ja"/>
    <x v="0"/>
    <n v="1"/>
    <x v="0"/>
    <x v="68"/>
    <x v="0"/>
    <x v="0"/>
    <x v="0"/>
    <x v="0"/>
    <x v="0"/>
  </r>
  <r>
    <x v="26"/>
    <x v="119"/>
    <x v="180"/>
    <n v="751"/>
    <n v="1082"/>
    <x v="0"/>
    <x v="0"/>
    <x v="0"/>
    <x v="1"/>
    <s v="Ja"/>
    <x v="0"/>
    <n v="6"/>
    <x v="0"/>
    <x v="1"/>
    <x v="0"/>
    <x v="0"/>
    <x v="0"/>
    <x v="0"/>
    <x v="0"/>
  </r>
  <r>
    <x v="26"/>
    <x v="119"/>
    <x v="180"/>
    <n v="760"/>
    <n v="1082"/>
    <x v="0"/>
    <x v="0"/>
    <x v="0"/>
    <x v="1"/>
    <s v="Ja"/>
    <x v="0"/>
    <n v="1"/>
    <x v="0"/>
    <x v="14"/>
    <x v="0"/>
    <x v="0"/>
    <x v="0"/>
    <x v="0"/>
    <x v="0"/>
  </r>
  <r>
    <x v="26"/>
    <x v="119"/>
    <x v="180"/>
    <n v="766"/>
    <n v="1082"/>
    <x v="0"/>
    <x v="0"/>
    <x v="0"/>
    <x v="1"/>
    <s v="Ja"/>
    <x v="0"/>
    <n v="1"/>
    <x v="0"/>
    <x v="74"/>
    <x v="0"/>
    <x v="0"/>
    <x v="0"/>
    <x v="0"/>
    <x v="0"/>
  </r>
  <r>
    <x v="26"/>
    <x v="119"/>
    <x v="180"/>
    <n v="787"/>
    <n v="1081"/>
    <x v="0"/>
    <x v="0"/>
    <x v="0"/>
    <x v="1"/>
    <s v="Ja"/>
    <x v="0"/>
    <n v="1"/>
    <x v="5"/>
    <x v="79"/>
    <x v="0"/>
    <x v="0"/>
    <x v="0"/>
    <x v="0"/>
    <x v="0"/>
  </r>
  <r>
    <x v="26"/>
    <x v="119"/>
    <x v="180"/>
    <n v="813"/>
    <n v="1081"/>
    <x v="0"/>
    <x v="0"/>
    <x v="0"/>
    <x v="1"/>
    <s v="Ja"/>
    <x v="0"/>
    <n v="1"/>
    <x v="5"/>
    <x v="58"/>
    <x v="0"/>
    <x v="0"/>
    <x v="0"/>
    <x v="0"/>
    <x v="0"/>
  </r>
  <r>
    <x v="26"/>
    <x v="119"/>
    <x v="180"/>
    <n v="846"/>
    <n v="1081"/>
    <x v="0"/>
    <x v="0"/>
    <x v="0"/>
    <x v="1"/>
    <s v="Ja"/>
    <x v="0"/>
    <n v="1"/>
    <x v="5"/>
    <x v="82"/>
    <x v="0"/>
    <x v="0"/>
    <x v="0"/>
    <x v="0"/>
    <x v="0"/>
  </r>
  <r>
    <x v="26"/>
    <x v="119"/>
    <x v="180"/>
    <n v="851"/>
    <n v="1081"/>
    <x v="0"/>
    <x v="0"/>
    <x v="0"/>
    <x v="1"/>
    <s v="Ja"/>
    <x v="0"/>
    <n v="3"/>
    <x v="5"/>
    <x v="77"/>
    <x v="0"/>
    <x v="0"/>
    <x v="0"/>
    <x v="0"/>
    <x v="0"/>
  </r>
  <r>
    <x v="27"/>
    <x v="109"/>
    <x v="181"/>
    <n v="630"/>
    <n v="1083"/>
    <x v="0"/>
    <x v="0"/>
    <x v="0"/>
    <x v="1"/>
    <s v="Ja"/>
    <x v="0"/>
    <n v="1"/>
    <x v="2"/>
    <x v="13"/>
    <x v="0"/>
    <x v="0"/>
    <x v="0"/>
    <x v="0"/>
    <x v="0"/>
  </r>
  <r>
    <x v="27"/>
    <x v="109"/>
    <x v="181"/>
    <n v="730"/>
    <n v="1082"/>
    <x v="0"/>
    <x v="0"/>
    <x v="0"/>
    <x v="1"/>
    <s v="Ja"/>
    <x v="0"/>
    <n v="1"/>
    <x v="0"/>
    <x v="71"/>
    <x v="0"/>
    <x v="0"/>
    <x v="0"/>
    <x v="0"/>
    <x v="0"/>
  </r>
  <r>
    <x v="27"/>
    <x v="109"/>
    <x v="181"/>
    <n v="851"/>
    <n v="1081"/>
    <x v="0"/>
    <x v="0"/>
    <x v="0"/>
    <x v="1"/>
    <s v="Ja"/>
    <x v="0"/>
    <n v="1"/>
    <x v="5"/>
    <x v="77"/>
    <x v="0"/>
    <x v="0"/>
    <x v="0"/>
    <x v="0"/>
    <x v="0"/>
  </r>
  <r>
    <x v="27"/>
    <x v="109"/>
    <x v="182"/>
    <n v="846"/>
    <n v="1081"/>
    <x v="0"/>
    <x v="0"/>
    <x v="0"/>
    <x v="1"/>
    <s v="Ja"/>
    <x v="0"/>
    <n v="1"/>
    <x v="5"/>
    <x v="82"/>
    <x v="0"/>
    <x v="0"/>
    <x v="0"/>
    <x v="0"/>
    <x v="0"/>
  </r>
  <r>
    <x v="27"/>
    <x v="109"/>
    <x v="183"/>
    <n v="410"/>
    <n v="1083"/>
    <x v="0"/>
    <x v="0"/>
    <x v="0"/>
    <x v="1"/>
    <s v="Ja"/>
    <x v="0"/>
    <n v="1"/>
    <x v="2"/>
    <x v="3"/>
    <x v="0"/>
    <x v="0"/>
    <x v="0"/>
    <x v="0"/>
    <x v="0"/>
  </r>
  <r>
    <x v="27"/>
    <x v="109"/>
    <x v="184"/>
    <n v="813"/>
    <n v="1081"/>
    <x v="0"/>
    <x v="0"/>
    <x v="0"/>
    <x v="1"/>
    <s v="Ja"/>
    <x v="0"/>
    <n v="1"/>
    <x v="5"/>
    <x v="58"/>
    <x v="0"/>
    <x v="0"/>
    <x v="0"/>
    <x v="0"/>
    <x v="0"/>
  </r>
  <r>
    <x v="27"/>
    <x v="109"/>
    <x v="185"/>
    <n v="0"/>
    <n v="0"/>
    <x v="3"/>
    <x v="0"/>
    <x v="1"/>
    <x v="1"/>
    <s v="Ja"/>
    <x v="0"/>
    <n v="1"/>
    <x v="3"/>
    <x v="15"/>
    <x v="0"/>
    <x v="0"/>
    <x v="3"/>
    <x v="1"/>
    <x v="0"/>
  </r>
  <r>
    <x v="27"/>
    <x v="109"/>
    <x v="185"/>
    <n v="260"/>
    <n v="1084"/>
    <x v="0"/>
    <x v="0"/>
    <x v="0"/>
    <x v="1"/>
    <s v="Ja"/>
    <x v="0"/>
    <n v="1"/>
    <x v="1"/>
    <x v="64"/>
    <x v="0"/>
    <x v="0"/>
    <x v="0"/>
    <x v="0"/>
    <x v="0"/>
  </r>
  <r>
    <x v="27"/>
    <x v="109"/>
    <x v="185"/>
    <n v="510"/>
    <n v="1083"/>
    <x v="0"/>
    <x v="0"/>
    <x v="0"/>
    <x v="1"/>
    <s v="Ja"/>
    <x v="0"/>
    <n v="1"/>
    <x v="2"/>
    <x v="5"/>
    <x v="0"/>
    <x v="0"/>
    <x v="0"/>
    <x v="0"/>
    <x v="0"/>
  </r>
  <r>
    <x v="27"/>
    <x v="109"/>
    <x v="186"/>
    <n v="710"/>
    <n v="1082"/>
    <x v="0"/>
    <x v="0"/>
    <x v="0"/>
    <x v="1"/>
    <s v="Ja"/>
    <x v="0"/>
    <n v="1"/>
    <x v="0"/>
    <x v="87"/>
    <x v="0"/>
    <x v="0"/>
    <x v="0"/>
    <x v="0"/>
    <x v="0"/>
  </r>
  <r>
    <x v="27"/>
    <x v="109"/>
    <x v="187"/>
    <n v="147"/>
    <n v="1084"/>
    <x v="0"/>
    <x v="0"/>
    <x v="0"/>
    <x v="1"/>
    <s v="Ja"/>
    <x v="0"/>
    <n v="1"/>
    <x v="1"/>
    <x v="16"/>
    <x v="0"/>
    <x v="0"/>
    <x v="0"/>
    <x v="0"/>
    <x v="0"/>
  </r>
  <r>
    <x v="27"/>
    <x v="120"/>
    <x v="188"/>
    <n v="0"/>
    <n v="0"/>
    <x v="1"/>
    <x v="0"/>
    <x v="0"/>
    <x v="0"/>
    <s v="Ja"/>
    <x v="0"/>
    <n v="1"/>
    <x v="3"/>
    <x v="15"/>
    <x v="0"/>
    <x v="0"/>
    <x v="1"/>
    <x v="0"/>
    <x v="0"/>
  </r>
  <r>
    <x v="27"/>
    <x v="120"/>
    <x v="188"/>
    <n v="0"/>
    <n v="0"/>
    <x v="3"/>
    <x v="0"/>
    <x v="2"/>
    <x v="0"/>
    <s v="Ja"/>
    <x v="0"/>
    <n v="1"/>
    <x v="3"/>
    <x v="15"/>
    <x v="0"/>
    <x v="0"/>
    <x v="3"/>
    <x v="2"/>
    <x v="0"/>
  </r>
  <r>
    <x v="27"/>
    <x v="120"/>
    <x v="188"/>
    <n v="0"/>
    <n v="0"/>
    <x v="4"/>
    <x v="0"/>
    <x v="1"/>
    <x v="0"/>
    <s v="Ja"/>
    <x v="0"/>
    <n v="6"/>
    <x v="3"/>
    <x v="15"/>
    <x v="0"/>
    <x v="1"/>
    <x v="4"/>
    <x v="1"/>
    <x v="1"/>
  </r>
  <r>
    <x v="27"/>
    <x v="120"/>
    <x v="188"/>
    <n v="101"/>
    <n v="1084"/>
    <x v="0"/>
    <x v="0"/>
    <x v="0"/>
    <x v="0"/>
    <s v="Ja"/>
    <x v="0"/>
    <n v="70"/>
    <x v="1"/>
    <x v="2"/>
    <x v="0"/>
    <x v="0"/>
    <x v="0"/>
    <x v="0"/>
    <x v="0"/>
  </r>
  <r>
    <x v="27"/>
    <x v="120"/>
    <x v="188"/>
    <n v="147"/>
    <n v="1084"/>
    <x v="0"/>
    <x v="0"/>
    <x v="0"/>
    <x v="0"/>
    <s v="Ja"/>
    <x v="0"/>
    <n v="8"/>
    <x v="1"/>
    <x v="16"/>
    <x v="0"/>
    <x v="0"/>
    <x v="0"/>
    <x v="0"/>
    <x v="0"/>
  </r>
  <r>
    <x v="27"/>
    <x v="120"/>
    <x v="188"/>
    <n v="151"/>
    <n v="1084"/>
    <x v="0"/>
    <x v="0"/>
    <x v="0"/>
    <x v="0"/>
    <s v="Ja"/>
    <x v="0"/>
    <n v="39"/>
    <x v="1"/>
    <x v="17"/>
    <x v="0"/>
    <x v="0"/>
    <x v="0"/>
    <x v="0"/>
    <x v="0"/>
  </r>
  <r>
    <x v="27"/>
    <x v="120"/>
    <x v="188"/>
    <n v="153"/>
    <n v="1084"/>
    <x v="0"/>
    <x v="0"/>
    <x v="0"/>
    <x v="0"/>
    <s v="Ja"/>
    <x v="0"/>
    <n v="11"/>
    <x v="1"/>
    <x v="18"/>
    <x v="0"/>
    <x v="0"/>
    <x v="0"/>
    <x v="0"/>
    <x v="0"/>
  </r>
  <r>
    <x v="27"/>
    <x v="120"/>
    <x v="188"/>
    <n v="157"/>
    <n v="1084"/>
    <x v="0"/>
    <x v="0"/>
    <x v="0"/>
    <x v="0"/>
    <s v="Ja"/>
    <x v="0"/>
    <n v="6"/>
    <x v="1"/>
    <x v="20"/>
    <x v="0"/>
    <x v="0"/>
    <x v="0"/>
    <x v="0"/>
    <x v="0"/>
  </r>
  <r>
    <x v="27"/>
    <x v="120"/>
    <x v="188"/>
    <n v="159"/>
    <n v="1084"/>
    <x v="0"/>
    <x v="0"/>
    <x v="0"/>
    <x v="0"/>
    <s v="Ja"/>
    <x v="0"/>
    <n v="41"/>
    <x v="1"/>
    <x v="21"/>
    <x v="0"/>
    <x v="0"/>
    <x v="0"/>
    <x v="0"/>
    <x v="0"/>
  </r>
  <r>
    <x v="27"/>
    <x v="120"/>
    <x v="188"/>
    <n v="161"/>
    <n v="1084"/>
    <x v="0"/>
    <x v="0"/>
    <x v="0"/>
    <x v="0"/>
    <s v="Ja"/>
    <x v="0"/>
    <n v="3"/>
    <x v="1"/>
    <x v="22"/>
    <x v="0"/>
    <x v="0"/>
    <x v="0"/>
    <x v="0"/>
    <x v="0"/>
  </r>
  <r>
    <x v="27"/>
    <x v="120"/>
    <x v="188"/>
    <n v="163"/>
    <n v="1084"/>
    <x v="0"/>
    <x v="0"/>
    <x v="0"/>
    <x v="0"/>
    <s v="Ja"/>
    <x v="0"/>
    <n v="173"/>
    <x v="1"/>
    <x v="23"/>
    <x v="0"/>
    <x v="0"/>
    <x v="0"/>
    <x v="0"/>
    <x v="0"/>
  </r>
  <r>
    <x v="27"/>
    <x v="120"/>
    <x v="188"/>
    <n v="165"/>
    <n v="1084"/>
    <x v="0"/>
    <x v="0"/>
    <x v="0"/>
    <x v="0"/>
    <s v="Ja"/>
    <x v="0"/>
    <n v="7"/>
    <x v="1"/>
    <x v="24"/>
    <x v="0"/>
    <x v="0"/>
    <x v="0"/>
    <x v="0"/>
    <x v="0"/>
  </r>
  <r>
    <x v="27"/>
    <x v="120"/>
    <x v="188"/>
    <n v="167"/>
    <n v="1084"/>
    <x v="0"/>
    <x v="0"/>
    <x v="0"/>
    <x v="0"/>
    <s v="Ja"/>
    <x v="0"/>
    <n v="8"/>
    <x v="1"/>
    <x v="25"/>
    <x v="0"/>
    <x v="0"/>
    <x v="0"/>
    <x v="0"/>
    <x v="0"/>
  </r>
  <r>
    <x v="27"/>
    <x v="120"/>
    <x v="188"/>
    <n v="169"/>
    <n v="1084"/>
    <x v="0"/>
    <x v="0"/>
    <x v="0"/>
    <x v="0"/>
    <s v="Ja"/>
    <x v="0"/>
    <n v="6"/>
    <x v="1"/>
    <x v="26"/>
    <x v="0"/>
    <x v="0"/>
    <x v="0"/>
    <x v="0"/>
    <x v="0"/>
  </r>
  <r>
    <x v="27"/>
    <x v="120"/>
    <x v="188"/>
    <n v="173"/>
    <n v="1084"/>
    <x v="0"/>
    <x v="0"/>
    <x v="0"/>
    <x v="0"/>
    <s v="Ja"/>
    <x v="0"/>
    <n v="8"/>
    <x v="1"/>
    <x v="27"/>
    <x v="0"/>
    <x v="0"/>
    <x v="0"/>
    <x v="0"/>
    <x v="0"/>
  </r>
  <r>
    <x v="27"/>
    <x v="120"/>
    <x v="188"/>
    <n v="175"/>
    <n v="1084"/>
    <x v="0"/>
    <x v="0"/>
    <x v="0"/>
    <x v="0"/>
    <s v="Ja"/>
    <x v="0"/>
    <n v="11"/>
    <x v="1"/>
    <x v="28"/>
    <x v="0"/>
    <x v="0"/>
    <x v="0"/>
    <x v="0"/>
    <x v="0"/>
  </r>
  <r>
    <x v="27"/>
    <x v="120"/>
    <x v="188"/>
    <n v="183"/>
    <n v="1084"/>
    <x v="0"/>
    <x v="0"/>
    <x v="0"/>
    <x v="0"/>
    <s v="Ja"/>
    <x v="0"/>
    <n v="2"/>
    <x v="1"/>
    <x v="29"/>
    <x v="0"/>
    <x v="0"/>
    <x v="0"/>
    <x v="0"/>
    <x v="0"/>
  </r>
  <r>
    <x v="27"/>
    <x v="120"/>
    <x v="188"/>
    <n v="185"/>
    <n v="1084"/>
    <x v="0"/>
    <x v="0"/>
    <x v="0"/>
    <x v="0"/>
    <s v="Ja"/>
    <x v="0"/>
    <n v="1"/>
    <x v="1"/>
    <x v="30"/>
    <x v="0"/>
    <x v="0"/>
    <x v="0"/>
    <x v="0"/>
    <x v="0"/>
  </r>
  <r>
    <x v="27"/>
    <x v="120"/>
    <x v="188"/>
    <n v="187"/>
    <n v="1084"/>
    <x v="0"/>
    <x v="0"/>
    <x v="0"/>
    <x v="0"/>
    <s v="Ja"/>
    <x v="0"/>
    <n v="3"/>
    <x v="1"/>
    <x v="31"/>
    <x v="0"/>
    <x v="0"/>
    <x v="0"/>
    <x v="0"/>
    <x v="0"/>
  </r>
  <r>
    <x v="27"/>
    <x v="120"/>
    <x v="188"/>
    <n v="190"/>
    <n v="1084"/>
    <x v="0"/>
    <x v="0"/>
    <x v="0"/>
    <x v="0"/>
    <s v="Ja"/>
    <x v="0"/>
    <n v="4"/>
    <x v="1"/>
    <x v="32"/>
    <x v="0"/>
    <x v="0"/>
    <x v="0"/>
    <x v="0"/>
    <x v="0"/>
  </r>
  <r>
    <x v="27"/>
    <x v="120"/>
    <x v="188"/>
    <n v="201"/>
    <n v="1084"/>
    <x v="0"/>
    <x v="0"/>
    <x v="0"/>
    <x v="0"/>
    <s v="Ja"/>
    <x v="0"/>
    <n v="1"/>
    <x v="1"/>
    <x v="33"/>
    <x v="0"/>
    <x v="0"/>
    <x v="0"/>
    <x v="0"/>
    <x v="0"/>
  </r>
  <r>
    <x v="27"/>
    <x v="120"/>
    <x v="188"/>
    <n v="210"/>
    <n v="1084"/>
    <x v="0"/>
    <x v="0"/>
    <x v="0"/>
    <x v="0"/>
    <s v="Ja"/>
    <x v="0"/>
    <n v="2"/>
    <x v="1"/>
    <x v="34"/>
    <x v="0"/>
    <x v="0"/>
    <x v="0"/>
    <x v="0"/>
    <x v="0"/>
  </r>
  <r>
    <x v="27"/>
    <x v="120"/>
    <x v="188"/>
    <n v="219"/>
    <n v="1084"/>
    <x v="0"/>
    <x v="0"/>
    <x v="0"/>
    <x v="0"/>
    <s v="Ja"/>
    <x v="0"/>
    <n v="2"/>
    <x v="1"/>
    <x v="60"/>
    <x v="0"/>
    <x v="0"/>
    <x v="0"/>
    <x v="0"/>
    <x v="0"/>
  </r>
  <r>
    <x v="27"/>
    <x v="120"/>
    <x v="188"/>
    <n v="223"/>
    <n v="1084"/>
    <x v="0"/>
    <x v="0"/>
    <x v="0"/>
    <x v="0"/>
    <s v="Ja"/>
    <x v="0"/>
    <n v="1"/>
    <x v="1"/>
    <x v="62"/>
    <x v="0"/>
    <x v="0"/>
    <x v="0"/>
    <x v="0"/>
    <x v="0"/>
  </r>
  <r>
    <x v="27"/>
    <x v="120"/>
    <x v="188"/>
    <n v="230"/>
    <n v="1084"/>
    <x v="0"/>
    <x v="0"/>
    <x v="0"/>
    <x v="0"/>
    <s v="Ja"/>
    <x v="0"/>
    <n v="1"/>
    <x v="1"/>
    <x v="35"/>
    <x v="0"/>
    <x v="0"/>
    <x v="0"/>
    <x v="0"/>
    <x v="0"/>
  </r>
  <r>
    <x v="27"/>
    <x v="120"/>
    <x v="188"/>
    <n v="240"/>
    <n v="1084"/>
    <x v="0"/>
    <x v="0"/>
    <x v="0"/>
    <x v="0"/>
    <s v="Ja"/>
    <x v="0"/>
    <n v="15"/>
    <x v="1"/>
    <x v="36"/>
    <x v="0"/>
    <x v="0"/>
    <x v="0"/>
    <x v="0"/>
    <x v="0"/>
  </r>
  <r>
    <x v="27"/>
    <x v="120"/>
    <x v="188"/>
    <n v="250"/>
    <n v="1084"/>
    <x v="0"/>
    <x v="0"/>
    <x v="0"/>
    <x v="0"/>
    <s v="Ja"/>
    <x v="0"/>
    <n v="2"/>
    <x v="1"/>
    <x v="37"/>
    <x v="0"/>
    <x v="0"/>
    <x v="0"/>
    <x v="0"/>
    <x v="0"/>
  </r>
  <r>
    <x v="27"/>
    <x v="120"/>
    <x v="188"/>
    <n v="253"/>
    <n v="1085"/>
    <x v="0"/>
    <x v="0"/>
    <x v="0"/>
    <x v="0"/>
    <s v="Ja"/>
    <x v="0"/>
    <n v="1"/>
    <x v="4"/>
    <x v="38"/>
    <x v="0"/>
    <x v="0"/>
    <x v="0"/>
    <x v="0"/>
    <x v="0"/>
  </r>
  <r>
    <x v="27"/>
    <x v="120"/>
    <x v="188"/>
    <n v="265"/>
    <n v="1085"/>
    <x v="0"/>
    <x v="0"/>
    <x v="0"/>
    <x v="0"/>
    <s v="Ja"/>
    <x v="0"/>
    <n v="3"/>
    <x v="4"/>
    <x v="40"/>
    <x v="0"/>
    <x v="0"/>
    <x v="0"/>
    <x v="0"/>
    <x v="0"/>
  </r>
  <r>
    <x v="27"/>
    <x v="120"/>
    <x v="188"/>
    <n v="269"/>
    <n v="1085"/>
    <x v="0"/>
    <x v="0"/>
    <x v="0"/>
    <x v="0"/>
    <s v="Ja"/>
    <x v="0"/>
    <n v="1"/>
    <x v="4"/>
    <x v="41"/>
    <x v="0"/>
    <x v="0"/>
    <x v="0"/>
    <x v="0"/>
    <x v="0"/>
  </r>
  <r>
    <x v="27"/>
    <x v="120"/>
    <x v="188"/>
    <n v="306"/>
    <n v="1085"/>
    <x v="0"/>
    <x v="0"/>
    <x v="0"/>
    <x v="0"/>
    <s v="Ja"/>
    <x v="0"/>
    <n v="1"/>
    <x v="4"/>
    <x v="43"/>
    <x v="0"/>
    <x v="0"/>
    <x v="0"/>
    <x v="0"/>
    <x v="0"/>
  </r>
  <r>
    <x v="27"/>
    <x v="120"/>
    <x v="188"/>
    <n v="316"/>
    <n v="1085"/>
    <x v="0"/>
    <x v="0"/>
    <x v="0"/>
    <x v="0"/>
    <s v="Ja"/>
    <x v="0"/>
    <n v="1"/>
    <x v="4"/>
    <x v="44"/>
    <x v="0"/>
    <x v="0"/>
    <x v="0"/>
    <x v="0"/>
    <x v="0"/>
  </r>
  <r>
    <x v="27"/>
    <x v="120"/>
    <x v="188"/>
    <n v="320"/>
    <n v="1085"/>
    <x v="0"/>
    <x v="0"/>
    <x v="0"/>
    <x v="0"/>
    <s v="Ja"/>
    <x v="0"/>
    <n v="1"/>
    <x v="4"/>
    <x v="45"/>
    <x v="0"/>
    <x v="0"/>
    <x v="0"/>
    <x v="0"/>
    <x v="0"/>
  </r>
  <r>
    <x v="27"/>
    <x v="120"/>
    <x v="188"/>
    <n v="329"/>
    <n v="1085"/>
    <x v="0"/>
    <x v="0"/>
    <x v="0"/>
    <x v="0"/>
    <s v="Ja"/>
    <x v="0"/>
    <n v="2"/>
    <x v="4"/>
    <x v="46"/>
    <x v="0"/>
    <x v="0"/>
    <x v="0"/>
    <x v="0"/>
    <x v="0"/>
  </r>
  <r>
    <x v="27"/>
    <x v="120"/>
    <x v="188"/>
    <n v="336"/>
    <n v="1085"/>
    <x v="0"/>
    <x v="0"/>
    <x v="0"/>
    <x v="0"/>
    <s v="Ja"/>
    <x v="0"/>
    <n v="2"/>
    <x v="4"/>
    <x v="48"/>
    <x v="0"/>
    <x v="0"/>
    <x v="0"/>
    <x v="0"/>
    <x v="0"/>
  </r>
  <r>
    <x v="27"/>
    <x v="120"/>
    <x v="188"/>
    <n v="360"/>
    <n v="1085"/>
    <x v="0"/>
    <x v="0"/>
    <x v="0"/>
    <x v="0"/>
    <s v="Ja"/>
    <x v="0"/>
    <n v="3"/>
    <x v="4"/>
    <x v="50"/>
    <x v="0"/>
    <x v="0"/>
    <x v="0"/>
    <x v="0"/>
    <x v="0"/>
  </r>
  <r>
    <x v="27"/>
    <x v="120"/>
    <x v="188"/>
    <n v="370"/>
    <n v="1085"/>
    <x v="0"/>
    <x v="0"/>
    <x v="0"/>
    <x v="0"/>
    <s v="Ja"/>
    <x v="0"/>
    <n v="1"/>
    <x v="4"/>
    <x v="51"/>
    <x v="0"/>
    <x v="0"/>
    <x v="0"/>
    <x v="0"/>
    <x v="0"/>
  </r>
  <r>
    <x v="27"/>
    <x v="121"/>
    <x v="189"/>
    <n v="101"/>
    <n v="1084"/>
    <x v="0"/>
    <x v="0"/>
    <x v="0"/>
    <x v="1"/>
    <s v="Ja"/>
    <x v="0"/>
    <n v="11"/>
    <x v="1"/>
    <x v="2"/>
    <x v="0"/>
    <x v="0"/>
    <x v="0"/>
    <x v="0"/>
    <x v="0"/>
  </r>
  <r>
    <x v="27"/>
    <x v="121"/>
    <x v="189"/>
    <n v="147"/>
    <n v="1084"/>
    <x v="0"/>
    <x v="0"/>
    <x v="0"/>
    <x v="1"/>
    <s v="Ja"/>
    <x v="0"/>
    <n v="2"/>
    <x v="1"/>
    <x v="16"/>
    <x v="0"/>
    <x v="0"/>
    <x v="0"/>
    <x v="0"/>
    <x v="0"/>
  </r>
  <r>
    <x v="27"/>
    <x v="121"/>
    <x v="189"/>
    <n v="163"/>
    <n v="1084"/>
    <x v="0"/>
    <x v="0"/>
    <x v="0"/>
    <x v="1"/>
    <s v="Ja"/>
    <x v="0"/>
    <n v="1"/>
    <x v="1"/>
    <x v="23"/>
    <x v="0"/>
    <x v="0"/>
    <x v="0"/>
    <x v="0"/>
    <x v="0"/>
  </r>
  <r>
    <x v="27"/>
    <x v="121"/>
    <x v="189"/>
    <n v="165"/>
    <n v="1084"/>
    <x v="0"/>
    <x v="0"/>
    <x v="0"/>
    <x v="1"/>
    <s v="Ja"/>
    <x v="0"/>
    <n v="1"/>
    <x v="1"/>
    <x v="24"/>
    <x v="0"/>
    <x v="0"/>
    <x v="0"/>
    <x v="0"/>
    <x v="0"/>
  </r>
  <r>
    <x v="27"/>
    <x v="121"/>
    <x v="189"/>
    <n v="167"/>
    <n v="1084"/>
    <x v="0"/>
    <x v="0"/>
    <x v="0"/>
    <x v="1"/>
    <s v="Ja"/>
    <x v="0"/>
    <n v="1"/>
    <x v="1"/>
    <x v="25"/>
    <x v="0"/>
    <x v="0"/>
    <x v="0"/>
    <x v="0"/>
    <x v="0"/>
  </r>
  <r>
    <x v="27"/>
    <x v="121"/>
    <x v="189"/>
    <n v="169"/>
    <n v="1084"/>
    <x v="0"/>
    <x v="0"/>
    <x v="0"/>
    <x v="1"/>
    <s v="Ja"/>
    <x v="0"/>
    <n v="1"/>
    <x v="1"/>
    <x v="26"/>
    <x v="0"/>
    <x v="0"/>
    <x v="0"/>
    <x v="0"/>
    <x v="0"/>
  </r>
  <r>
    <x v="27"/>
    <x v="121"/>
    <x v="189"/>
    <n v="185"/>
    <n v="1084"/>
    <x v="0"/>
    <x v="0"/>
    <x v="0"/>
    <x v="1"/>
    <s v="Ja"/>
    <x v="0"/>
    <n v="2"/>
    <x v="1"/>
    <x v="30"/>
    <x v="0"/>
    <x v="0"/>
    <x v="0"/>
    <x v="0"/>
    <x v="0"/>
  </r>
  <r>
    <x v="27"/>
    <x v="121"/>
    <x v="189"/>
    <n v="210"/>
    <n v="1084"/>
    <x v="0"/>
    <x v="0"/>
    <x v="0"/>
    <x v="1"/>
    <s v="Ja"/>
    <x v="0"/>
    <n v="1"/>
    <x v="1"/>
    <x v="34"/>
    <x v="0"/>
    <x v="0"/>
    <x v="0"/>
    <x v="0"/>
    <x v="0"/>
  </r>
  <r>
    <x v="27"/>
    <x v="121"/>
    <x v="189"/>
    <n v="219"/>
    <n v="1084"/>
    <x v="0"/>
    <x v="0"/>
    <x v="0"/>
    <x v="1"/>
    <s v="Ja"/>
    <x v="0"/>
    <n v="1"/>
    <x v="1"/>
    <x v="60"/>
    <x v="0"/>
    <x v="0"/>
    <x v="0"/>
    <x v="0"/>
    <x v="0"/>
  </r>
  <r>
    <x v="27"/>
    <x v="121"/>
    <x v="189"/>
    <n v="223"/>
    <n v="1084"/>
    <x v="0"/>
    <x v="0"/>
    <x v="0"/>
    <x v="1"/>
    <s v="Ja"/>
    <x v="0"/>
    <n v="1"/>
    <x v="1"/>
    <x v="62"/>
    <x v="0"/>
    <x v="0"/>
    <x v="0"/>
    <x v="0"/>
    <x v="0"/>
  </r>
  <r>
    <x v="27"/>
    <x v="121"/>
    <x v="189"/>
    <n v="250"/>
    <n v="1084"/>
    <x v="0"/>
    <x v="0"/>
    <x v="0"/>
    <x v="1"/>
    <s v="Ja"/>
    <x v="0"/>
    <n v="1"/>
    <x v="1"/>
    <x v="37"/>
    <x v="0"/>
    <x v="0"/>
    <x v="0"/>
    <x v="0"/>
    <x v="0"/>
  </r>
  <r>
    <x v="27"/>
    <x v="121"/>
    <x v="189"/>
    <n v="253"/>
    <n v="1085"/>
    <x v="0"/>
    <x v="0"/>
    <x v="0"/>
    <x v="1"/>
    <s v="Ja"/>
    <x v="0"/>
    <n v="1"/>
    <x v="4"/>
    <x v="38"/>
    <x v="0"/>
    <x v="0"/>
    <x v="0"/>
    <x v="0"/>
    <x v="0"/>
  </r>
  <r>
    <x v="27"/>
    <x v="121"/>
    <x v="189"/>
    <n v="259"/>
    <n v="1085"/>
    <x v="0"/>
    <x v="0"/>
    <x v="0"/>
    <x v="1"/>
    <s v="Ja"/>
    <x v="0"/>
    <n v="2"/>
    <x v="4"/>
    <x v="39"/>
    <x v="0"/>
    <x v="0"/>
    <x v="0"/>
    <x v="0"/>
    <x v="0"/>
  </r>
  <r>
    <x v="27"/>
    <x v="121"/>
    <x v="189"/>
    <n v="265"/>
    <n v="1085"/>
    <x v="0"/>
    <x v="0"/>
    <x v="0"/>
    <x v="1"/>
    <s v="Ja"/>
    <x v="0"/>
    <n v="7"/>
    <x v="4"/>
    <x v="40"/>
    <x v="0"/>
    <x v="0"/>
    <x v="0"/>
    <x v="0"/>
    <x v="0"/>
  </r>
  <r>
    <x v="27"/>
    <x v="121"/>
    <x v="189"/>
    <n v="269"/>
    <n v="1085"/>
    <x v="0"/>
    <x v="0"/>
    <x v="0"/>
    <x v="1"/>
    <s v="Ja"/>
    <x v="0"/>
    <n v="1"/>
    <x v="4"/>
    <x v="41"/>
    <x v="0"/>
    <x v="0"/>
    <x v="0"/>
    <x v="0"/>
    <x v="0"/>
  </r>
  <r>
    <x v="27"/>
    <x v="121"/>
    <x v="189"/>
    <n v="316"/>
    <n v="1085"/>
    <x v="0"/>
    <x v="0"/>
    <x v="0"/>
    <x v="1"/>
    <s v="Ja"/>
    <x v="0"/>
    <n v="3"/>
    <x v="4"/>
    <x v="44"/>
    <x v="0"/>
    <x v="0"/>
    <x v="0"/>
    <x v="0"/>
    <x v="0"/>
  </r>
  <r>
    <x v="27"/>
    <x v="121"/>
    <x v="189"/>
    <n v="320"/>
    <n v="1085"/>
    <x v="0"/>
    <x v="0"/>
    <x v="0"/>
    <x v="1"/>
    <s v="Ja"/>
    <x v="0"/>
    <n v="2"/>
    <x v="4"/>
    <x v="45"/>
    <x v="0"/>
    <x v="0"/>
    <x v="0"/>
    <x v="0"/>
    <x v="0"/>
  </r>
  <r>
    <x v="27"/>
    <x v="121"/>
    <x v="189"/>
    <n v="326"/>
    <n v="1085"/>
    <x v="0"/>
    <x v="0"/>
    <x v="0"/>
    <x v="1"/>
    <s v="Ja"/>
    <x v="0"/>
    <n v="1"/>
    <x v="4"/>
    <x v="65"/>
    <x v="0"/>
    <x v="0"/>
    <x v="0"/>
    <x v="0"/>
    <x v="0"/>
  </r>
  <r>
    <x v="27"/>
    <x v="121"/>
    <x v="189"/>
    <n v="329"/>
    <n v="1085"/>
    <x v="0"/>
    <x v="0"/>
    <x v="0"/>
    <x v="1"/>
    <s v="Ja"/>
    <x v="0"/>
    <n v="2"/>
    <x v="4"/>
    <x v="46"/>
    <x v="0"/>
    <x v="0"/>
    <x v="0"/>
    <x v="0"/>
    <x v="0"/>
  </r>
  <r>
    <x v="27"/>
    <x v="121"/>
    <x v="189"/>
    <n v="330"/>
    <n v="1085"/>
    <x v="0"/>
    <x v="0"/>
    <x v="0"/>
    <x v="1"/>
    <s v="Ja"/>
    <x v="0"/>
    <n v="1"/>
    <x v="4"/>
    <x v="47"/>
    <x v="0"/>
    <x v="0"/>
    <x v="0"/>
    <x v="0"/>
    <x v="0"/>
  </r>
  <r>
    <x v="27"/>
    <x v="121"/>
    <x v="189"/>
    <n v="350"/>
    <n v="1085"/>
    <x v="0"/>
    <x v="0"/>
    <x v="0"/>
    <x v="1"/>
    <s v="Ja"/>
    <x v="0"/>
    <n v="1"/>
    <x v="4"/>
    <x v="49"/>
    <x v="0"/>
    <x v="0"/>
    <x v="0"/>
    <x v="0"/>
    <x v="0"/>
  </r>
  <r>
    <x v="27"/>
    <x v="121"/>
    <x v="189"/>
    <n v="360"/>
    <n v="1085"/>
    <x v="0"/>
    <x v="0"/>
    <x v="0"/>
    <x v="1"/>
    <s v="Ja"/>
    <x v="0"/>
    <n v="3"/>
    <x v="4"/>
    <x v="50"/>
    <x v="0"/>
    <x v="0"/>
    <x v="0"/>
    <x v="0"/>
    <x v="0"/>
  </r>
  <r>
    <x v="27"/>
    <x v="121"/>
    <x v="189"/>
    <n v="370"/>
    <n v="1085"/>
    <x v="0"/>
    <x v="0"/>
    <x v="0"/>
    <x v="1"/>
    <s v="Ja"/>
    <x v="0"/>
    <n v="5"/>
    <x v="4"/>
    <x v="51"/>
    <x v="0"/>
    <x v="0"/>
    <x v="0"/>
    <x v="0"/>
    <x v="0"/>
  </r>
  <r>
    <x v="27"/>
    <x v="121"/>
    <x v="189"/>
    <n v="390"/>
    <n v="1085"/>
    <x v="0"/>
    <x v="0"/>
    <x v="0"/>
    <x v="1"/>
    <s v="Ja"/>
    <x v="0"/>
    <n v="2"/>
    <x v="4"/>
    <x v="53"/>
    <x v="0"/>
    <x v="0"/>
    <x v="0"/>
    <x v="0"/>
    <x v="0"/>
  </r>
  <r>
    <x v="27"/>
    <x v="121"/>
    <x v="189"/>
    <n v="410"/>
    <n v="1083"/>
    <x v="0"/>
    <x v="0"/>
    <x v="0"/>
    <x v="1"/>
    <s v="Ja"/>
    <x v="0"/>
    <n v="1"/>
    <x v="2"/>
    <x v="3"/>
    <x v="0"/>
    <x v="0"/>
    <x v="0"/>
    <x v="0"/>
    <x v="0"/>
  </r>
  <r>
    <x v="27"/>
    <x v="121"/>
    <x v="189"/>
    <n v="461"/>
    <n v="1083"/>
    <x v="0"/>
    <x v="0"/>
    <x v="0"/>
    <x v="1"/>
    <s v="Ja"/>
    <x v="0"/>
    <n v="1"/>
    <x v="2"/>
    <x v="55"/>
    <x v="0"/>
    <x v="0"/>
    <x v="0"/>
    <x v="0"/>
    <x v="0"/>
  </r>
  <r>
    <x v="27"/>
    <x v="121"/>
    <x v="189"/>
    <n v="480"/>
    <n v="1083"/>
    <x v="0"/>
    <x v="0"/>
    <x v="0"/>
    <x v="1"/>
    <s v="Ja"/>
    <x v="0"/>
    <n v="1"/>
    <x v="2"/>
    <x v="56"/>
    <x v="0"/>
    <x v="0"/>
    <x v="0"/>
    <x v="0"/>
    <x v="0"/>
  </r>
  <r>
    <x v="27"/>
    <x v="121"/>
    <x v="189"/>
    <n v="510"/>
    <n v="1083"/>
    <x v="0"/>
    <x v="0"/>
    <x v="0"/>
    <x v="1"/>
    <s v="Ja"/>
    <x v="0"/>
    <n v="2"/>
    <x v="2"/>
    <x v="5"/>
    <x v="0"/>
    <x v="0"/>
    <x v="0"/>
    <x v="0"/>
    <x v="0"/>
  </r>
  <r>
    <x v="27"/>
    <x v="121"/>
    <x v="189"/>
    <n v="561"/>
    <n v="1083"/>
    <x v="0"/>
    <x v="0"/>
    <x v="0"/>
    <x v="1"/>
    <s v="Ja"/>
    <x v="0"/>
    <n v="3"/>
    <x v="2"/>
    <x v="8"/>
    <x v="0"/>
    <x v="0"/>
    <x v="0"/>
    <x v="0"/>
    <x v="0"/>
  </r>
  <r>
    <x v="27"/>
    <x v="121"/>
    <x v="189"/>
    <n v="615"/>
    <n v="1082"/>
    <x v="0"/>
    <x v="0"/>
    <x v="0"/>
    <x v="1"/>
    <s v="Ja"/>
    <x v="0"/>
    <n v="1"/>
    <x v="0"/>
    <x v="66"/>
    <x v="0"/>
    <x v="0"/>
    <x v="0"/>
    <x v="0"/>
    <x v="0"/>
  </r>
  <r>
    <x v="27"/>
    <x v="121"/>
    <x v="189"/>
    <n v="621"/>
    <n v="1083"/>
    <x v="0"/>
    <x v="0"/>
    <x v="0"/>
    <x v="1"/>
    <s v="Ja"/>
    <x v="0"/>
    <n v="6"/>
    <x v="2"/>
    <x v="12"/>
    <x v="0"/>
    <x v="0"/>
    <x v="0"/>
    <x v="0"/>
    <x v="0"/>
  </r>
  <r>
    <x v="27"/>
    <x v="121"/>
    <x v="189"/>
    <n v="630"/>
    <n v="1083"/>
    <x v="0"/>
    <x v="0"/>
    <x v="0"/>
    <x v="1"/>
    <s v="Ja"/>
    <x v="0"/>
    <n v="2"/>
    <x v="2"/>
    <x v="13"/>
    <x v="0"/>
    <x v="0"/>
    <x v="0"/>
    <x v="0"/>
    <x v="0"/>
  </r>
  <r>
    <x v="27"/>
    <x v="121"/>
    <x v="189"/>
    <n v="657"/>
    <n v="1082"/>
    <x v="0"/>
    <x v="0"/>
    <x v="0"/>
    <x v="1"/>
    <s v="Ja"/>
    <x v="0"/>
    <n v="2"/>
    <x v="0"/>
    <x v="67"/>
    <x v="0"/>
    <x v="0"/>
    <x v="0"/>
    <x v="0"/>
    <x v="0"/>
  </r>
  <r>
    <x v="27"/>
    <x v="121"/>
    <x v="189"/>
    <n v="661"/>
    <n v="1082"/>
    <x v="0"/>
    <x v="0"/>
    <x v="0"/>
    <x v="1"/>
    <s v="Ja"/>
    <x v="0"/>
    <n v="1"/>
    <x v="0"/>
    <x v="68"/>
    <x v="0"/>
    <x v="0"/>
    <x v="0"/>
    <x v="0"/>
    <x v="0"/>
  </r>
  <r>
    <x v="27"/>
    <x v="121"/>
    <x v="189"/>
    <n v="751"/>
    <n v="1082"/>
    <x v="0"/>
    <x v="0"/>
    <x v="0"/>
    <x v="1"/>
    <s v="Ja"/>
    <x v="0"/>
    <n v="6"/>
    <x v="0"/>
    <x v="1"/>
    <x v="0"/>
    <x v="0"/>
    <x v="0"/>
    <x v="0"/>
    <x v="0"/>
  </r>
  <r>
    <x v="27"/>
    <x v="121"/>
    <x v="189"/>
    <n v="756"/>
    <n v="1082"/>
    <x v="0"/>
    <x v="0"/>
    <x v="0"/>
    <x v="1"/>
    <s v="Ja"/>
    <x v="0"/>
    <n v="1"/>
    <x v="0"/>
    <x v="73"/>
    <x v="0"/>
    <x v="0"/>
    <x v="0"/>
    <x v="0"/>
    <x v="0"/>
  </r>
  <r>
    <x v="27"/>
    <x v="121"/>
    <x v="189"/>
    <n v="760"/>
    <n v="1082"/>
    <x v="0"/>
    <x v="0"/>
    <x v="0"/>
    <x v="1"/>
    <s v="Ja"/>
    <x v="0"/>
    <n v="1"/>
    <x v="0"/>
    <x v="14"/>
    <x v="0"/>
    <x v="0"/>
    <x v="0"/>
    <x v="0"/>
    <x v="0"/>
  </r>
  <r>
    <x v="27"/>
    <x v="121"/>
    <x v="189"/>
    <n v="766"/>
    <n v="1082"/>
    <x v="0"/>
    <x v="0"/>
    <x v="0"/>
    <x v="1"/>
    <s v="Ja"/>
    <x v="0"/>
    <n v="1"/>
    <x v="0"/>
    <x v="74"/>
    <x v="0"/>
    <x v="0"/>
    <x v="0"/>
    <x v="0"/>
    <x v="0"/>
  </r>
  <r>
    <x v="27"/>
    <x v="121"/>
    <x v="189"/>
    <n v="787"/>
    <n v="1081"/>
    <x v="0"/>
    <x v="0"/>
    <x v="0"/>
    <x v="1"/>
    <s v="Ja"/>
    <x v="0"/>
    <n v="1"/>
    <x v="5"/>
    <x v="79"/>
    <x v="0"/>
    <x v="0"/>
    <x v="0"/>
    <x v="0"/>
    <x v="0"/>
  </r>
  <r>
    <x v="27"/>
    <x v="121"/>
    <x v="189"/>
    <n v="813"/>
    <n v="1081"/>
    <x v="0"/>
    <x v="0"/>
    <x v="0"/>
    <x v="1"/>
    <s v="Ja"/>
    <x v="0"/>
    <n v="2"/>
    <x v="5"/>
    <x v="58"/>
    <x v="0"/>
    <x v="0"/>
    <x v="0"/>
    <x v="0"/>
    <x v="0"/>
  </r>
  <r>
    <x v="27"/>
    <x v="121"/>
    <x v="189"/>
    <n v="846"/>
    <n v="1081"/>
    <x v="0"/>
    <x v="0"/>
    <x v="0"/>
    <x v="1"/>
    <s v="Ja"/>
    <x v="0"/>
    <n v="1"/>
    <x v="5"/>
    <x v="82"/>
    <x v="0"/>
    <x v="0"/>
    <x v="0"/>
    <x v="0"/>
    <x v="0"/>
  </r>
  <r>
    <x v="27"/>
    <x v="121"/>
    <x v="189"/>
    <n v="851"/>
    <n v="1081"/>
    <x v="0"/>
    <x v="0"/>
    <x v="0"/>
    <x v="1"/>
    <s v="Ja"/>
    <x v="0"/>
    <n v="4"/>
    <x v="5"/>
    <x v="77"/>
    <x v="0"/>
    <x v="0"/>
    <x v="0"/>
    <x v="0"/>
    <x v="0"/>
  </r>
  <r>
    <x v="28"/>
    <x v="109"/>
    <x v="190"/>
    <n v="223"/>
    <n v="1084"/>
    <x v="0"/>
    <x v="0"/>
    <x v="0"/>
    <x v="1"/>
    <s v="Ja"/>
    <x v="0"/>
    <n v="1"/>
    <x v="1"/>
    <x v="62"/>
    <x v="0"/>
    <x v="0"/>
    <x v="0"/>
    <x v="0"/>
    <x v="0"/>
  </r>
  <r>
    <x v="28"/>
    <x v="109"/>
    <x v="191"/>
    <n v="101"/>
    <n v="1084"/>
    <x v="0"/>
    <x v="0"/>
    <x v="0"/>
    <x v="1"/>
    <s v="Ja"/>
    <x v="0"/>
    <n v="1"/>
    <x v="1"/>
    <x v="2"/>
    <x v="0"/>
    <x v="0"/>
    <x v="0"/>
    <x v="0"/>
    <x v="0"/>
  </r>
  <r>
    <x v="28"/>
    <x v="109"/>
    <x v="192"/>
    <n v="766"/>
    <n v="1082"/>
    <x v="0"/>
    <x v="0"/>
    <x v="0"/>
    <x v="1"/>
    <s v="Ja"/>
    <x v="0"/>
    <n v="1"/>
    <x v="0"/>
    <x v="74"/>
    <x v="0"/>
    <x v="0"/>
    <x v="0"/>
    <x v="0"/>
    <x v="0"/>
  </r>
  <r>
    <x v="28"/>
    <x v="109"/>
    <x v="193"/>
    <n v="185"/>
    <n v="1084"/>
    <x v="0"/>
    <x v="0"/>
    <x v="0"/>
    <x v="1"/>
    <s v="Ja"/>
    <x v="0"/>
    <n v="1"/>
    <x v="1"/>
    <x v="30"/>
    <x v="0"/>
    <x v="0"/>
    <x v="0"/>
    <x v="0"/>
    <x v="0"/>
  </r>
  <r>
    <x v="29"/>
    <x v="122"/>
    <x v="194"/>
    <n v="230"/>
    <n v="1084"/>
    <x v="0"/>
    <x v="0"/>
    <x v="0"/>
    <x v="1"/>
    <s v="Ja"/>
    <x v="0"/>
    <n v="1"/>
    <x v="1"/>
    <x v="35"/>
    <x v="0"/>
    <x v="0"/>
    <x v="0"/>
    <x v="0"/>
    <x v="0"/>
  </r>
  <r>
    <x v="29"/>
    <x v="122"/>
    <x v="194"/>
    <n v="480"/>
    <n v="1083"/>
    <x v="0"/>
    <x v="0"/>
    <x v="0"/>
    <x v="1"/>
    <s v="Ja"/>
    <x v="0"/>
    <n v="1"/>
    <x v="2"/>
    <x v="56"/>
    <x v="0"/>
    <x v="0"/>
    <x v="0"/>
    <x v="0"/>
    <x v="0"/>
  </r>
  <r>
    <x v="29"/>
    <x v="122"/>
    <x v="194"/>
    <n v="621"/>
    <n v="1083"/>
    <x v="0"/>
    <x v="0"/>
    <x v="0"/>
    <x v="1"/>
    <s v="Ja"/>
    <x v="0"/>
    <n v="1"/>
    <x v="2"/>
    <x v="12"/>
    <x v="0"/>
    <x v="0"/>
    <x v="0"/>
    <x v="0"/>
    <x v="0"/>
  </r>
  <r>
    <x v="29"/>
    <x v="122"/>
    <x v="194"/>
    <n v="657"/>
    <n v="1082"/>
    <x v="0"/>
    <x v="0"/>
    <x v="0"/>
    <x v="1"/>
    <s v="Ja"/>
    <x v="0"/>
    <n v="1"/>
    <x v="0"/>
    <x v="67"/>
    <x v="0"/>
    <x v="0"/>
    <x v="0"/>
    <x v="0"/>
    <x v="0"/>
  </r>
  <r>
    <x v="29"/>
    <x v="122"/>
    <x v="195"/>
    <n v="661"/>
    <n v="1082"/>
    <x v="0"/>
    <x v="0"/>
    <x v="0"/>
    <x v="1"/>
    <s v="Ja"/>
    <x v="0"/>
    <n v="1"/>
    <x v="0"/>
    <x v="68"/>
    <x v="0"/>
    <x v="0"/>
    <x v="0"/>
    <x v="0"/>
    <x v="0"/>
  </r>
  <r>
    <x v="29"/>
    <x v="122"/>
    <x v="196"/>
    <n v="710"/>
    <n v="1082"/>
    <x v="0"/>
    <x v="0"/>
    <x v="0"/>
    <x v="1"/>
    <s v="Ja"/>
    <x v="0"/>
    <n v="1"/>
    <x v="0"/>
    <x v="87"/>
    <x v="0"/>
    <x v="0"/>
    <x v="0"/>
    <x v="0"/>
    <x v="0"/>
  </r>
  <r>
    <x v="29"/>
    <x v="122"/>
    <x v="197"/>
    <n v="250"/>
    <n v="1084"/>
    <x v="0"/>
    <x v="0"/>
    <x v="0"/>
    <x v="1"/>
    <s v="Ja"/>
    <x v="0"/>
    <n v="1"/>
    <x v="1"/>
    <x v="37"/>
    <x v="0"/>
    <x v="0"/>
    <x v="0"/>
    <x v="0"/>
    <x v="0"/>
  </r>
  <r>
    <x v="29"/>
    <x v="122"/>
    <x v="197"/>
    <n v="461"/>
    <n v="1083"/>
    <x v="0"/>
    <x v="0"/>
    <x v="0"/>
    <x v="1"/>
    <s v="Ja"/>
    <x v="0"/>
    <n v="1"/>
    <x v="2"/>
    <x v="55"/>
    <x v="0"/>
    <x v="0"/>
    <x v="0"/>
    <x v="0"/>
    <x v="0"/>
  </r>
  <r>
    <x v="29"/>
    <x v="122"/>
    <x v="198"/>
    <n v="147"/>
    <n v="1084"/>
    <x v="0"/>
    <x v="0"/>
    <x v="0"/>
    <x v="1"/>
    <s v="Ja"/>
    <x v="0"/>
    <n v="1"/>
    <x v="1"/>
    <x v="16"/>
    <x v="0"/>
    <x v="0"/>
    <x v="0"/>
    <x v="0"/>
    <x v="0"/>
  </r>
  <r>
    <x v="29"/>
    <x v="122"/>
    <x v="199"/>
    <n v="167"/>
    <n v="1084"/>
    <x v="0"/>
    <x v="0"/>
    <x v="0"/>
    <x v="1"/>
    <s v="Ja"/>
    <x v="0"/>
    <n v="1"/>
    <x v="1"/>
    <x v="25"/>
    <x v="0"/>
    <x v="0"/>
    <x v="0"/>
    <x v="0"/>
    <x v="0"/>
  </r>
  <r>
    <x v="29"/>
    <x v="109"/>
    <x v="200"/>
    <n v="147"/>
    <n v="1084"/>
    <x v="0"/>
    <x v="0"/>
    <x v="0"/>
    <x v="1"/>
    <s v="Ja"/>
    <x v="0"/>
    <n v="2"/>
    <x v="1"/>
    <x v="16"/>
    <x v="0"/>
    <x v="0"/>
    <x v="0"/>
    <x v="0"/>
    <x v="0"/>
  </r>
  <r>
    <x v="29"/>
    <x v="109"/>
    <x v="200"/>
    <n v="479"/>
    <n v="1083"/>
    <x v="0"/>
    <x v="0"/>
    <x v="0"/>
    <x v="1"/>
    <s v="Ja"/>
    <x v="0"/>
    <n v="1"/>
    <x v="2"/>
    <x v="4"/>
    <x v="0"/>
    <x v="0"/>
    <x v="0"/>
    <x v="0"/>
    <x v="0"/>
  </r>
  <r>
    <x v="29"/>
    <x v="109"/>
    <x v="200"/>
    <n v="615"/>
    <n v="1082"/>
    <x v="0"/>
    <x v="0"/>
    <x v="0"/>
    <x v="1"/>
    <s v="Ja"/>
    <x v="0"/>
    <n v="1"/>
    <x v="0"/>
    <x v="66"/>
    <x v="0"/>
    <x v="0"/>
    <x v="0"/>
    <x v="0"/>
    <x v="0"/>
  </r>
  <r>
    <x v="30"/>
    <x v="109"/>
    <x v="201"/>
    <n v="101"/>
    <n v="1084"/>
    <x v="0"/>
    <x v="0"/>
    <x v="0"/>
    <x v="1"/>
    <s v="Ja"/>
    <x v="0"/>
    <n v="1"/>
    <x v="1"/>
    <x v="2"/>
    <x v="0"/>
    <x v="0"/>
    <x v="0"/>
    <x v="0"/>
    <x v="0"/>
  </r>
  <r>
    <x v="30"/>
    <x v="109"/>
    <x v="201"/>
    <n v="326"/>
    <n v="1085"/>
    <x v="0"/>
    <x v="0"/>
    <x v="0"/>
    <x v="1"/>
    <s v="Ja"/>
    <x v="0"/>
    <n v="1"/>
    <x v="4"/>
    <x v="65"/>
    <x v="0"/>
    <x v="0"/>
    <x v="0"/>
    <x v="0"/>
    <x v="0"/>
  </r>
  <r>
    <x v="30"/>
    <x v="109"/>
    <x v="201"/>
    <n v="710"/>
    <n v="1082"/>
    <x v="0"/>
    <x v="0"/>
    <x v="0"/>
    <x v="1"/>
    <s v="Ja"/>
    <x v="0"/>
    <n v="1"/>
    <x v="0"/>
    <x v="87"/>
    <x v="0"/>
    <x v="0"/>
    <x v="0"/>
    <x v="0"/>
    <x v="0"/>
  </r>
  <r>
    <x v="30"/>
    <x v="109"/>
    <x v="201"/>
    <n v="746"/>
    <n v="1082"/>
    <x v="0"/>
    <x v="0"/>
    <x v="0"/>
    <x v="1"/>
    <s v="Ja"/>
    <x v="0"/>
    <n v="1"/>
    <x v="0"/>
    <x v="0"/>
    <x v="0"/>
    <x v="0"/>
    <x v="0"/>
    <x v="0"/>
    <x v="0"/>
  </r>
  <r>
    <x v="30"/>
    <x v="110"/>
    <x v="202"/>
    <n v="101"/>
    <n v="1084"/>
    <x v="0"/>
    <x v="1"/>
    <x v="0"/>
    <x v="1"/>
    <s v="Ja"/>
    <x v="0"/>
    <n v="3"/>
    <x v="1"/>
    <x v="2"/>
    <x v="1"/>
    <x v="0"/>
    <x v="0"/>
    <x v="0"/>
    <x v="0"/>
  </r>
  <r>
    <x v="30"/>
    <x v="110"/>
    <x v="202"/>
    <n v="147"/>
    <n v="1084"/>
    <x v="0"/>
    <x v="1"/>
    <x v="0"/>
    <x v="1"/>
    <s v="Ja"/>
    <x v="0"/>
    <n v="1"/>
    <x v="1"/>
    <x v="16"/>
    <x v="1"/>
    <x v="0"/>
    <x v="0"/>
    <x v="0"/>
    <x v="0"/>
  </r>
  <r>
    <x v="30"/>
    <x v="110"/>
    <x v="202"/>
    <n v="157"/>
    <n v="1084"/>
    <x v="0"/>
    <x v="1"/>
    <x v="0"/>
    <x v="1"/>
    <s v="Ja"/>
    <x v="0"/>
    <n v="1"/>
    <x v="1"/>
    <x v="20"/>
    <x v="1"/>
    <x v="0"/>
    <x v="0"/>
    <x v="0"/>
    <x v="0"/>
  </r>
  <r>
    <x v="30"/>
    <x v="110"/>
    <x v="202"/>
    <n v="710"/>
    <n v="1082"/>
    <x v="0"/>
    <x v="1"/>
    <x v="0"/>
    <x v="1"/>
    <s v="Ja"/>
    <x v="0"/>
    <n v="1"/>
    <x v="0"/>
    <x v="87"/>
    <x v="1"/>
    <x v="0"/>
    <x v="0"/>
    <x v="0"/>
    <x v="0"/>
  </r>
  <r>
    <x v="30"/>
    <x v="110"/>
    <x v="202"/>
    <n v="751"/>
    <n v="1082"/>
    <x v="0"/>
    <x v="1"/>
    <x v="0"/>
    <x v="1"/>
    <s v="Ja"/>
    <x v="0"/>
    <n v="2"/>
    <x v="0"/>
    <x v="1"/>
    <x v="1"/>
    <x v="0"/>
    <x v="0"/>
    <x v="0"/>
    <x v="0"/>
  </r>
  <r>
    <x v="30"/>
    <x v="110"/>
    <x v="202"/>
    <n v="851"/>
    <n v="1081"/>
    <x v="0"/>
    <x v="1"/>
    <x v="0"/>
    <x v="1"/>
    <s v="Ja"/>
    <x v="0"/>
    <n v="2"/>
    <x v="5"/>
    <x v="77"/>
    <x v="1"/>
    <x v="0"/>
    <x v="0"/>
    <x v="0"/>
    <x v="0"/>
  </r>
  <r>
    <x v="30"/>
    <x v="110"/>
    <x v="203"/>
    <n v="101"/>
    <n v="1084"/>
    <x v="0"/>
    <x v="0"/>
    <x v="0"/>
    <x v="1"/>
    <s v="Ja"/>
    <x v="0"/>
    <n v="9"/>
    <x v="1"/>
    <x v="2"/>
    <x v="0"/>
    <x v="0"/>
    <x v="0"/>
    <x v="0"/>
    <x v="0"/>
  </r>
  <r>
    <x v="30"/>
    <x v="110"/>
    <x v="203"/>
    <n v="147"/>
    <n v="1084"/>
    <x v="0"/>
    <x v="0"/>
    <x v="0"/>
    <x v="1"/>
    <s v="Ja"/>
    <x v="0"/>
    <n v="2"/>
    <x v="1"/>
    <x v="16"/>
    <x v="0"/>
    <x v="0"/>
    <x v="0"/>
    <x v="0"/>
    <x v="0"/>
  </r>
  <r>
    <x v="30"/>
    <x v="110"/>
    <x v="203"/>
    <n v="151"/>
    <n v="1084"/>
    <x v="0"/>
    <x v="0"/>
    <x v="0"/>
    <x v="1"/>
    <s v="Ja"/>
    <x v="0"/>
    <n v="2"/>
    <x v="1"/>
    <x v="17"/>
    <x v="0"/>
    <x v="0"/>
    <x v="0"/>
    <x v="0"/>
    <x v="0"/>
  </r>
  <r>
    <x v="30"/>
    <x v="110"/>
    <x v="203"/>
    <n v="157"/>
    <n v="1084"/>
    <x v="0"/>
    <x v="0"/>
    <x v="0"/>
    <x v="1"/>
    <s v="Ja"/>
    <x v="0"/>
    <n v="1"/>
    <x v="1"/>
    <x v="20"/>
    <x v="0"/>
    <x v="0"/>
    <x v="0"/>
    <x v="0"/>
    <x v="0"/>
  </r>
  <r>
    <x v="30"/>
    <x v="110"/>
    <x v="203"/>
    <n v="159"/>
    <n v="1084"/>
    <x v="0"/>
    <x v="0"/>
    <x v="0"/>
    <x v="1"/>
    <s v="Ja"/>
    <x v="0"/>
    <n v="2"/>
    <x v="1"/>
    <x v="21"/>
    <x v="0"/>
    <x v="0"/>
    <x v="0"/>
    <x v="0"/>
    <x v="0"/>
  </r>
  <r>
    <x v="30"/>
    <x v="110"/>
    <x v="203"/>
    <n v="163"/>
    <n v="1084"/>
    <x v="0"/>
    <x v="0"/>
    <x v="0"/>
    <x v="1"/>
    <s v="Ja"/>
    <x v="0"/>
    <n v="1"/>
    <x v="1"/>
    <x v="23"/>
    <x v="0"/>
    <x v="0"/>
    <x v="0"/>
    <x v="0"/>
    <x v="0"/>
  </r>
  <r>
    <x v="30"/>
    <x v="110"/>
    <x v="203"/>
    <n v="167"/>
    <n v="1084"/>
    <x v="0"/>
    <x v="0"/>
    <x v="0"/>
    <x v="1"/>
    <s v="Ja"/>
    <x v="0"/>
    <n v="3"/>
    <x v="1"/>
    <x v="25"/>
    <x v="0"/>
    <x v="0"/>
    <x v="0"/>
    <x v="0"/>
    <x v="0"/>
  </r>
  <r>
    <x v="30"/>
    <x v="110"/>
    <x v="203"/>
    <n v="169"/>
    <n v="1084"/>
    <x v="0"/>
    <x v="0"/>
    <x v="0"/>
    <x v="1"/>
    <s v="Ja"/>
    <x v="0"/>
    <n v="4"/>
    <x v="1"/>
    <x v="26"/>
    <x v="0"/>
    <x v="0"/>
    <x v="0"/>
    <x v="0"/>
    <x v="0"/>
  </r>
  <r>
    <x v="30"/>
    <x v="110"/>
    <x v="203"/>
    <n v="173"/>
    <n v="1084"/>
    <x v="0"/>
    <x v="0"/>
    <x v="0"/>
    <x v="1"/>
    <s v="Ja"/>
    <x v="0"/>
    <n v="1"/>
    <x v="1"/>
    <x v="27"/>
    <x v="0"/>
    <x v="0"/>
    <x v="0"/>
    <x v="0"/>
    <x v="0"/>
  </r>
  <r>
    <x v="30"/>
    <x v="110"/>
    <x v="203"/>
    <n v="183"/>
    <n v="1084"/>
    <x v="0"/>
    <x v="0"/>
    <x v="0"/>
    <x v="1"/>
    <s v="Ja"/>
    <x v="0"/>
    <n v="2"/>
    <x v="1"/>
    <x v="29"/>
    <x v="0"/>
    <x v="0"/>
    <x v="0"/>
    <x v="0"/>
    <x v="0"/>
  </r>
  <r>
    <x v="30"/>
    <x v="110"/>
    <x v="203"/>
    <n v="187"/>
    <n v="1084"/>
    <x v="0"/>
    <x v="0"/>
    <x v="0"/>
    <x v="1"/>
    <s v="Ja"/>
    <x v="0"/>
    <n v="1"/>
    <x v="1"/>
    <x v="31"/>
    <x v="0"/>
    <x v="0"/>
    <x v="0"/>
    <x v="0"/>
    <x v="0"/>
  </r>
  <r>
    <x v="30"/>
    <x v="110"/>
    <x v="203"/>
    <n v="190"/>
    <n v="1084"/>
    <x v="0"/>
    <x v="0"/>
    <x v="0"/>
    <x v="1"/>
    <s v="Ja"/>
    <x v="0"/>
    <n v="1"/>
    <x v="1"/>
    <x v="32"/>
    <x v="0"/>
    <x v="0"/>
    <x v="0"/>
    <x v="0"/>
    <x v="0"/>
  </r>
  <r>
    <x v="30"/>
    <x v="110"/>
    <x v="203"/>
    <n v="201"/>
    <n v="1084"/>
    <x v="0"/>
    <x v="0"/>
    <x v="0"/>
    <x v="1"/>
    <s v="Ja"/>
    <x v="0"/>
    <n v="2"/>
    <x v="1"/>
    <x v="33"/>
    <x v="0"/>
    <x v="0"/>
    <x v="0"/>
    <x v="0"/>
    <x v="0"/>
  </r>
  <r>
    <x v="30"/>
    <x v="110"/>
    <x v="203"/>
    <n v="210"/>
    <n v="1084"/>
    <x v="0"/>
    <x v="0"/>
    <x v="0"/>
    <x v="1"/>
    <s v="Ja"/>
    <x v="0"/>
    <n v="1"/>
    <x v="1"/>
    <x v="34"/>
    <x v="0"/>
    <x v="0"/>
    <x v="0"/>
    <x v="0"/>
    <x v="0"/>
  </r>
  <r>
    <x v="30"/>
    <x v="110"/>
    <x v="203"/>
    <n v="217"/>
    <n v="1084"/>
    <x v="0"/>
    <x v="0"/>
    <x v="0"/>
    <x v="1"/>
    <s v="Ja"/>
    <x v="0"/>
    <n v="1"/>
    <x v="1"/>
    <x v="59"/>
    <x v="0"/>
    <x v="0"/>
    <x v="0"/>
    <x v="0"/>
    <x v="0"/>
  </r>
  <r>
    <x v="30"/>
    <x v="110"/>
    <x v="203"/>
    <n v="230"/>
    <n v="1084"/>
    <x v="0"/>
    <x v="0"/>
    <x v="0"/>
    <x v="1"/>
    <s v="Ja"/>
    <x v="0"/>
    <n v="2"/>
    <x v="1"/>
    <x v="35"/>
    <x v="0"/>
    <x v="0"/>
    <x v="0"/>
    <x v="0"/>
    <x v="0"/>
  </r>
  <r>
    <x v="30"/>
    <x v="110"/>
    <x v="203"/>
    <n v="240"/>
    <n v="1084"/>
    <x v="0"/>
    <x v="0"/>
    <x v="0"/>
    <x v="1"/>
    <s v="Ja"/>
    <x v="0"/>
    <n v="1"/>
    <x v="1"/>
    <x v="36"/>
    <x v="0"/>
    <x v="0"/>
    <x v="0"/>
    <x v="0"/>
    <x v="0"/>
  </r>
  <r>
    <x v="30"/>
    <x v="110"/>
    <x v="203"/>
    <n v="250"/>
    <n v="1084"/>
    <x v="0"/>
    <x v="0"/>
    <x v="0"/>
    <x v="1"/>
    <s v="Ja"/>
    <x v="0"/>
    <n v="1"/>
    <x v="1"/>
    <x v="37"/>
    <x v="0"/>
    <x v="0"/>
    <x v="0"/>
    <x v="0"/>
    <x v="0"/>
  </r>
  <r>
    <x v="30"/>
    <x v="110"/>
    <x v="203"/>
    <n v="253"/>
    <n v="1085"/>
    <x v="0"/>
    <x v="0"/>
    <x v="0"/>
    <x v="1"/>
    <s v="Ja"/>
    <x v="0"/>
    <n v="2"/>
    <x v="4"/>
    <x v="38"/>
    <x v="0"/>
    <x v="0"/>
    <x v="0"/>
    <x v="0"/>
    <x v="0"/>
  </r>
  <r>
    <x v="30"/>
    <x v="110"/>
    <x v="203"/>
    <n v="260"/>
    <n v="1084"/>
    <x v="0"/>
    <x v="0"/>
    <x v="0"/>
    <x v="1"/>
    <s v="Ja"/>
    <x v="0"/>
    <n v="2"/>
    <x v="1"/>
    <x v="64"/>
    <x v="0"/>
    <x v="0"/>
    <x v="0"/>
    <x v="0"/>
    <x v="0"/>
  </r>
  <r>
    <x v="30"/>
    <x v="110"/>
    <x v="203"/>
    <n v="265"/>
    <n v="1085"/>
    <x v="0"/>
    <x v="0"/>
    <x v="0"/>
    <x v="1"/>
    <s v="Ja"/>
    <x v="0"/>
    <n v="9"/>
    <x v="4"/>
    <x v="40"/>
    <x v="0"/>
    <x v="0"/>
    <x v="0"/>
    <x v="0"/>
    <x v="0"/>
  </r>
  <r>
    <x v="30"/>
    <x v="110"/>
    <x v="203"/>
    <n v="269"/>
    <n v="1085"/>
    <x v="0"/>
    <x v="0"/>
    <x v="0"/>
    <x v="1"/>
    <s v="Ja"/>
    <x v="0"/>
    <n v="1"/>
    <x v="4"/>
    <x v="41"/>
    <x v="0"/>
    <x v="0"/>
    <x v="0"/>
    <x v="0"/>
    <x v="0"/>
  </r>
  <r>
    <x v="30"/>
    <x v="110"/>
    <x v="203"/>
    <n v="306"/>
    <n v="1085"/>
    <x v="0"/>
    <x v="0"/>
    <x v="0"/>
    <x v="1"/>
    <s v="Ja"/>
    <x v="0"/>
    <n v="1"/>
    <x v="4"/>
    <x v="43"/>
    <x v="0"/>
    <x v="0"/>
    <x v="0"/>
    <x v="0"/>
    <x v="0"/>
  </r>
  <r>
    <x v="30"/>
    <x v="110"/>
    <x v="203"/>
    <n v="316"/>
    <n v="1085"/>
    <x v="0"/>
    <x v="0"/>
    <x v="0"/>
    <x v="1"/>
    <s v="Ja"/>
    <x v="0"/>
    <n v="1"/>
    <x v="4"/>
    <x v="44"/>
    <x v="0"/>
    <x v="0"/>
    <x v="0"/>
    <x v="0"/>
    <x v="0"/>
  </r>
  <r>
    <x v="30"/>
    <x v="110"/>
    <x v="203"/>
    <n v="320"/>
    <n v="1085"/>
    <x v="0"/>
    <x v="0"/>
    <x v="0"/>
    <x v="1"/>
    <s v="Ja"/>
    <x v="0"/>
    <n v="3"/>
    <x v="4"/>
    <x v="45"/>
    <x v="0"/>
    <x v="0"/>
    <x v="0"/>
    <x v="0"/>
    <x v="0"/>
  </r>
  <r>
    <x v="30"/>
    <x v="110"/>
    <x v="203"/>
    <n v="330"/>
    <n v="1085"/>
    <x v="0"/>
    <x v="0"/>
    <x v="0"/>
    <x v="1"/>
    <s v="Ja"/>
    <x v="0"/>
    <n v="1"/>
    <x v="4"/>
    <x v="47"/>
    <x v="0"/>
    <x v="0"/>
    <x v="0"/>
    <x v="0"/>
    <x v="0"/>
  </r>
  <r>
    <x v="30"/>
    <x v="110"/>
    <x v="203"/>
    <n v="336"/>
    <n v="1085"/>
    <x v="0"/>
    <x v="0"/>
    <x v="0"/>
    <x v="1"/>
    <s v="Ja"/>
    <x v="0"/>
    <n v="1"/>
    <x v="4"/>
    <x v="48"/>
    <x v="0"/>
    <x v="0"/>
    <x v="0"/>
    <x v="0"/>
    <x v="0"/>
  </r>
  <r>
    <x v="30"/>
    <x v="110"/>
    <x v="203"/>
    <n v="340"/>
    <n v="1085"/>
    <x v="0"/>
    <x v="0"/>
    <x v="0"/>
    <x v="1"/>
    <s v="Ja"/>
    <x v="0"/>
    <n v="2"/>
    <x v="4"/>
    <x v="61"/>
    <x v="0"/>
    <x v="0"/>
    <x v="0"/>
    <x v="0"/>
    <x v="0"/>
  </r>
  <r>
    <x v="30"/>
    <x v="110"/>
    <x v="203"/>
    <n v="350"/>
    <n v="1085"/>
    <x v="0"/>
    <x v="0"/>
    <x v="0"/>
    <x v="1"/>
    <s v="Ja"/>
    <x v="0"/>
    <n v="2"/>
    <x v="4"/>
    <x v="49"/>
    <x v="0"/>
    <x v="0"/>
    <x v="0"/>
    <x v="0"/>
    <x v="0"/>
  </r>
  <r>
    <x v="30"/>
    <x v="110"/>
    <x v="203"/>
    <n v="360"/>
    <n v="1085"/>
    <x v="0"/>
    <x v="0"/>
    <x v="0"/>
    <x v="1"/>
    <s v="Ja"/>
    <x v="0"/>
    <n v="1"/>
    <x v="4"/>
    <x v="50"/>
    <x v="0"/>
    <x v="0"/>
    <x v="0"/>
    <x v="0"/>
    <x v="0"/>
  </r>
  <r>
    <x v="30"/>
    <x v="110"/>
    <x v="203"/>
    <n v="370"/>
    <n v="1085"/>
    <x v="0"/>
    <x v="0"/>
    <x v="0"/>
    <x v="1"/>
    <s v="Ja"/>
    <x v="0"/>
    <n v="4"/>
    <x v="4"/>
    <x v="51"/>
    <x v="0"/>
    <x v="0"/>
    <x v="0"/>
    <x v="0"/>
    <x v="0"/>
  </r>
  <r>
    <x v="30"/>
    <x v="110"/>
    <x v="203"/>
    <n v="376"/>
    <n v="1085"/>
    <x v="0"/>
    <x v="0"/>
    <x v="0"/>
    <x v="1"/>
    <s v="Ja"/>
    <x v="0"/>
    <n v="2"/>
    <x v="4"/>
    <x v="52"/>
    <x v="0"/>
    <x v="0"/>
    <x v="0"/>
    <x v="0"/>
    <x v="0"/>
  </r>
  <r>
    <x v="30"/>
    <x v="110"/>
    <x v="203"/>
    <n v="390"/>
    <n v="1085"/>
    <x v="0"/>
    <x v="0"/>
    <x v="0"/>
    <x v="1"/>
    <s v="Ja"/>
    <x v="0"/>
    <n v="1"/>
    <x v="4"/>
    <x v="53"/>
    <x v="0"/>
    <x v="0"/>
    <x v="0"/>
    <x v="0"/>
    <x v="0"/>
  </r>
  <r>
    <x v="30"/>
    <x v="110"/>
    <x v="203"/>
    <n v="400"/>
    <n v="1084"/>
    <x v="0"/>
    <x v="0"/>
    <x v="0"/>
    <x v="1"/>
    <s v="Ja"/>
    <x v="0"/>
    <n v="1"/>
    <x v="1"/>
    <x v="63"/>
    <x v="0"/>
    <x v="0"/>
    <x v="0"/>
    <x v="0"/>
    <x v="0"/>
  </r>
  <r>
    <x v="30"/>
    <x v="110"/>
    <x v="203"/>
    <n v="479"/>
    <n v="1083"/>
    <x v="0"/>
    <x v="0"/>
    <x v="0"/>
    <x v="1"/>
    <s v="Ja"/>
    <x v="0"/>
    <n v="1"/>
    <x v="2"/>
    <x v="4"/>
    <x v="0"/>
    <x v="0"/>
    <x v="0"/>
    <x v="0"/>
    <x v="0"/>
  </r>
  <r>
    <x v="30"/>
    <x v="110"/>
    <x v="203"/>
    <n v="530"/>
    <n v="1083"/>
    <x v="0"/>
    <x v="0"/>
    <x v="0"/>
    <x v="1"/>
    <s v="Ja"/>
    <x v="0"/>
    <n v="1"/>
    <x v="2"/>
    <x v="6"/>
    <x v="0"/>
    <x v="0"/>
    <x v="0"/>
    <x v="0"/>
    <x v="0"/>
  </r>
  <r>
    <x v="30"/>
    <x v="110"/>
    <x v="203"/>
    <n v="580"/>
    <n v="1083"/>
    <x v="0"/>
    <x v="0"/>
    <x v="0"/>
    <x v="1"/>
    <s v="Ja"/>
    <x v="0"/>
    <n v="2"/>
    <x v="2"/>
    <x v="57"/>
    <x v="0"/>
    <x v="0"/>
    <x v="0"/>
    <x v="0"/>
    <x v="0"/>
  </r>
  <r>
    <x v="30"/>
    <x v="110"/>
    <x v="203"/>
    <n v="665"/>
    <n v="1082"/>
    <x v="0"/>
    <x v="0"/>
    <x v="0"/>
    <x v="1"/>
    <s v="Ja"/>
    <x v="0"/>
    <n v="1"/>
    <x v="0"/>
    <x v="69"/>
    <x v="0"/>
    <x v="0"/>
    <x v="0"/>
    <x v="0"/>
    <x v="0"/>
  </r>
  <r>
    <x v="30"/>
    <x v="110"/>
    <x v="203"/>
    <n v="710"/>
    <n v="1082"/>
    <x v="0"/>
    <x v="0"/>
    <x v="0"/>
    <x v="1"/>
    <s v="Ja"/>
    <x v="0"/>
    <n v="1"/>
    <x v="0"/>
    <x v="87"/>
    <x v="0"/>
    <x v="0"/>
    <x v="0"/>
    <x v="0"/>
    <x v="0"/>
  </r>
  <r>
    <x v="30"/>
    <x v="110"/>
    <x v="203"/>
    <n v="751"/>
    <n v="1082"/>
    <x v="0"/>
    <x v="0"/>
    <x v="0"/>
    <x v="1"/>
    <s v="Ja"/>
    <x v="0"/>
    <n v="2"/>
    <x v="0"/>
    <x v="1"/>
    <x v="0"/>
    <x v="0"/>
    <x v="0"/>
    <x v="0"/>
    <x v="0"/>
  </r>
  <r>
    <x v="30"/>
    <x v="110"/>
    <x v="203"/>
    <n v="787"/>
    <n v="1081"/>
    <x v="0"/>
    <x v="0"/>
    <x v="0"/>
    <x v="1"/>
    <s v="Ja"/>
    <x v="0"/>
    <n v="3"/>
    <x v="5"/>
    <x v="79"/>
    <x v="0"/>
    <x v="0"/>
    <x v="0"/>
    <x v="0"/>
    <x v="0"/>
  </r>
  <r>
    <x v="30"/>
    <x v="110"/>
    <x v="203"/>
    <n v="791"/>
    <n v="1082"/>
    <x v="0"/>
    <x v="0"/>
    <x v="0"/>
    <x v="1"/>
    <s v="Ja"/>
    <x v="0"/>
    <n v="1"/>
    <x v="0"/>
    <x v="76"/>
    <x v="0"/>
    <x v="0"/>
    <x v="0"/>
    <x v="0"/>
    <x v="0"/>
  </r>
  <r>
    <x v="30"/>
    <x v="110"/>
    <x v="203"/>
    <n v="846"/>
    <n v="1081"/>
    <x v="0"/>
    <x v="0"/>
    <x v="0"/>
    <x v="1"/>
    <s v="Ja"/>
    <x v="0"/>
    <n v="2"/>
    <x v="5"/>
    <x v="82"/>
    <x v="0"/>
    <x v="0"/>
    <x v="0"/>
    <x v="0"/>
    <x v="0"/>
  </r>
  <r>
    <x v="30"/>
    <x v="110"/>
    <x v="203"/>
    <n v="851"/>
    <n v="1081"/>
    <x v="0"/>
    <x v="0"/>
    <x v="0"/>
    <x v="1"/>
    <s v="Ja"/>
    <x v="0"/>
    <n v="2"/>
    <x v="5"/>
    <x v="77"/>
    <x v="0"/>
    <x v="0"/>
    <x v="0"/>
    <x v="0"/>
    <x v="0"/>
  </r>
  <r>
    <x v="31"/>
    <x v="109"/>
    <x v="204"/>
    <n v="0"/>
    <n v="0"/>
    <x v="3"/>
    <x v="0"/>
    <x v="1"/>
    <x v="1"/>
    <s v="Ja"/>
    <x v="0"/>
    <n v="1"/>
    <x v="3"/>
    <x v="15"/>
    <x v="0"/>
    <x v="0"/>
    <x v="3"/>
    <x v="1"/>
    <x v="0"/>
  </r>
  <r>
    <x v="31"/>
    <x v="109"/>
    <x v="204"/>
    <n v="326"/>
    <n v="1085"/>
    <x v="0"/>
    <x v="0"/>
    <x v="0"/>
    <x v="1"/>
    <s v="Ja"/>
    <x v="0"/>
    <n v="1"/>
    <x v="4"/>
    <x v="65"/>
    <x v="0"/>
    <x v="0"/>
    <x v="0"/>
    <x v="0"/>
    <x v="0"/>
  </r>
  <r>
    <x v="31"/>
    <x v="109"/>
    <x v="204"/>
    <n v="330"/>
    <n v="1085"/>
    <x v="0"/>
    <x v="0"/>
    <x v="0"/>
    <x v="1"/>
    <s v="Ja"/>
    <x v="0"/>
    <n v="3"/>
    <x v="4"/>
    <x v="47"/>
    <x v="0"/>
    <x v="0"/>
    <x v="0"/>
    <x v="0"/>
    <x v="0"/>
  </r>
  <r>
    <x v="31"/>
    <x v="109"/>
    <x v="204"/>
    <n v="575"/>
    <n v="1083"/>
    <x v="0"/>
    <x v="0"/>
    <x v="0"/>
    <x v="1"/>
    <s v="Ja"/>
    <x v="0"/>
    <n v="2"/>
    <x v="2"/>
    <x v="11"/>
    <x v="0"/>
    <x v="0"/>
    <x v="0"/>
    <x v="0"/>
    <x v="0"/>
  </r>
  <r>
    <x v="31"/>
    <x v="109"/>
    <x v="204"/>
    <n v="665"/>
    <n v="1082"/>
    <x v="0"/>
    <x v="0"/>
    <x v="0"/>
    <x v="1"/>
    <s v="Ja"/>
    <x v="0"/>
    <n v="1"/>
    <x v="0"/>
    <x v="69"/>
    <x v="0"/>
    <x v="0"/>
    <x v="0"/>
    <x v="0"/>
    <x v="0"/>
  </r>
  <r>
    <x v="31"/>
    <x v="110"/>
    <x v="205"/>
    <n v="101"/>
    <n v="1084"/>
    <x v="0"/>
    <x v="0"/>
    <x v="0"/>
    <x v="1"/>
    <s v="Ja"/>
    <x v="0"/>
    <n v="7"/>
    <x v="1"/>
    <x v="2"/>
    <x v="0"/>
    <x v="0"/>
    <x v="0"/>
    <x v="0"/>
    <x v="0"/>
  </r>
  <r>
    <x v="31"/>
    <x v="110"/>
    <x v="205"/>
    <n v="147"/>
    <n v="1084"/>
    <x v="0"/>
    <x v="0"/>
    <x v="0"/>
    <x v="1"/>
    <s v="Ja"/>
    <x v="0"/>
    <n v="1"/>
    <x v="1"/>
    <x v="16"/>
    <x v="0"/>
    <x v="0"/>
    <x v="0"/>
    <x v="0"/>
    <x v="0"/>
  </r>
  <r>
    <x v="31"/>
    <x v="110"/>
    <x v="205"/>
    <n v="153"/>
    <n v="1084"/>
    <x v="0"/>
    <x v="0"/>
    <x v="0"/>
    <x v="1"/>
    <s v="Ja"/>
    <x v="0"/>
    <n v="1"/>
    <x v="1"/>
    <x v="18"/>
    <x v="0"/>
    <x v="0"/>
    <x v="0"/>
    <x v="0"/>
    <x v="0"/>
  </r>
  <r>
    <x v="31"/>
    <x v="110"/>
    <x v="205"/>
    <n v="155"/>
    <n v="1084"/>
    <x v="0"/>
    <x v="0"/>
    <x v="0"/>
    <x v="1"/>
    <s v="Ja"/>
    <x v="0"/>
    <n v="1"/>
    <x v="1"/>
    <x v="19"/>
    <x v="0"/>
    <x v="0"/>
    <x v="0"/>
    <x v="0"/>
    <x v="0"/>
  </r>
  <r>
    <x v="31"/>
    <x v="110"/>
    <x v="205"/>
    <n v="157"/>
    <n v="1084"/>
    <x v="0"/>
    <x v="0"/>
    <x v="0"/>
    <x v="1"/>
    <s v="Ja"/>
    <x v="0"/>
    <n v="1"/>
    <x v="1"/>
    <x v="20"/>
    <x v="0"/>
    <x v="0"/>
    <x v="0"/>
    <x v="0"/>
    <x v="0"/>
  </r>
  <r>
    <x v="31"/>
    <x v="110"/>
    <x v="205"/>
    <n v="159"/>
    <n v="1084"/>
    <x v="0"/>
    <x v="0"/>
    <x v="0"/>
    <x v="1"/>
    <s v="Ja"/>
    <x v="0"/>
    <n v="1"/>
    <x v="1"/>
    <x v="21"/>
    <x v="0"/>
    <x v="0"/>
    <x v="0"/>
    <x v="0"/>
    <x v="0"/>
  </r>
  <r>
    <x v="31"/>
    <x v="110"/>
    <x v="205"/>
    <n v="217"/>
    <n v="1084"/>
    <x v="0"/>
    <x v="0"/>
    <x v="0"/>
    <x v="1"/>
    <s v="Ja"/>
    <x v="0"/>
    <n v="2"/>
    <x v="1"/>
    <x v="59"/>
    <x v="0"/>
    <x v="0"/>
    <x v="0"/>
    <x v="0"/>
    <x v="0"/>
  </r>
  <r>
    <x v="31"/>
    <x v="110"/>
    <x v="205"/>
    <n v="219"/>
    <n v="1084"/>
    <x v="0"/>
    <x v="0"/>
    <x v="0"/>
    <x v="1"/>
    <s v="Ja"/>
    <x v="0"/>
    <n v="1"/>
    <x v="1"/>
    <x v="60"/>
    <x v="0"/>
    <x v="0"/>
    <x v="0"/>
    <x v="0"/>
    <x v="0"/>
  </r>
  <r>
    <x v="31"/>
    <x v="110"/>
    <x v="205"/>
    <n v="240"/>
    <n v="1084"/>
    <x v="0"/>
    <x v="0"/>
    <x v="0"/>
    <x v="1"/>
    <s v="Ja"/>
    <x v="0"/>
    <n v="2"/>
    <x v="1"/>
    <x v="36"/>
    <x v="0"/>
    <x v="0"/>
    <x v="0"/>
    <x v="0"/>
    <x v="0"/>
  </r>
  <r>
    <x v="31"/>
    <x v="110"/>
    <x v="205"/>
    <n v="250"/>
    <n v="1084"/>
    <x v="0"/>
    <x v="0"/>
    <x v="0"/>
    <x v="1"/>
    <s v="Ja"/>
    <x v="0"/>
    <n v="1"/>
    <x v="1"/>
    <x v="37"/>
    <x v="0"/>
    <x v="0"/>
    <x v="0"/>
    <x v="0"/>
    <x v="0"/>
  </r>
  <r>
    <x v="31"/>
    <x v="110"/>
    <x v="205"/>
    <n v="260"/>
    <n v="1084"/>
    <x v="0"/>
    <x v="0"/>
    <x v="0"/>
    <x v="1"/>
    <s v="Ja"/>
    <x v="0"/>
    <n v="1"/>
    <x v="1"/>
    <x v="64"/>
    <x v="0"/>
    <x v="0"/>
    <x v="0"/>
    <x v="0"/>
    <x v="0"/>
  </r>
  <r>
    <x v="31"/>
    <x v="110"/>
    <x v="205"/>
    <n v="265"/>
    <n v="1085"/>
    <x v="0"/>
    <x v="0"/>
    <x v="0"/>
    <x v="1"/>
    <s v="Ja"/>
    <x v="0"/>
    <n v="7"/>
    <x v="4"/>
    <x v="40"/>
    <x v="0"/>
    <x v="0"/>
    <x v="0"/>
    <x v="0"/>
    <x v="0"/>
  </r>
  <r>
    <x v="31"/>
    <x v="110"/>
    <x v="205"/>
    <n v="330"/>
    <n v="1085"/>
    <x v="0"/>
    <x v="0"/>
    <x v="0"/>
    <x v="1"/>
    <s v="Ja"/>
    <x v="0"/>
    <n v="3"/>
    <x v="4"/>
    <x v="47"/>
    <x v="0"/>
    <x v="0"/>
    <x v="0"/>
    <x v="0"/>
    <x v="0"/>
  </r>
  <r>
    <x v="31"/>
    <x v="110"/>
    <x v="205"/>
    <n v="360"/>
    <n v="1085"/>
    <x v="0"/>
    <x v="0"/>
    <x v="0"/>
    <x v="1"/>
    <s v="Ja"/>
    <x v="0"/>
    <n v="2"/>
    <x v="4"/>
    <x v="50"/>
    <x v="0"/>
    <x v="0"/>
    <x v="0"/>
    <x v="0"/>
    <x v="0"/>
  </r>
  <r>
    <x v="31"/>
    <x v="110"/>
    <x v="205"/>
    <n v="370"/>
    <n v="1085"/>
    <x v="0"/>
    <x v="0"/>
    <x v="0"/>
    <x v="1"/>
    <s v="Ja"/>
    <x v="0"/>
    <n v="5"/>
    <x v="4"/>
    <x v="51"/>
    <x v="0"/>
    <x v="0"/>
    <x v="0"/>
    <x v="0"/>
    <x v="0"/>
  </r>
  <r>
    <x v="31"/>
    <x v="110"/>
    <x v="205"/>
    <n v="376"/>
    <n v="1085"/>
    <x v="0"/>
    <x v="0"/>
    <x v="0"/>
    <x v="1"/>
    <s v="Ja"/>
    <x v="0"/>
    <n v="1"/>
    <x v="4"/>
    <x v="52"/>
    <x v="0"/>
    <x v="0"/>
    <x v="0"/>
    <x v="0"/>
    <x v="0"/>
  </r>
  <r>
    <x v="31"/>
    <x v="110"/>
    <x v="205"/>
    <n v="390"/>
    <n v="1085"/>
    <x v="0"/>
    <x v="0"/>
    <x v="0"/>
    <x v="1"/>
    <s v="Ja"/>
    <x v="0"/>
    <n v="1"/>
    <x v="4"/>
    <x v="53"/>
    <x v="0"/>
    <x v="0"/>
    <x v="0"/>
    <x v="0"/>
    <x v="0"/>
  </r>
  <r>
    <x v="31"/>
    <x v="110"/>
    <x v="205"/>
    <n v="400"/>
    <n v="1084"/>
    <x v="0"/>
    <x v="0"/>
    <x v="0"/>
    <x v="1"/>
    <s v="Ja"/>
    <x v="0"/>
    <n v="2"/>
    <x v="1"/>
    <x v="63"/>
    <x v="0"/>
    <x v="0"/>
    <x v="0"/>
    <x v="0"/>
    <x v="0"/>
  </r>
  <r>
    <x v="31"/>
    <x v="110"/>
    <x v="205"/>
    <n v="479"/>
    <n v="1083"/>
    <x v="0"/>
    <x v="0"/>
    <x v="0"/>
    <x v="1"/>
    <s v="Ja"/>
    <x v="0"/>
    <n v="1"/>
    <x v="2"/>
    <x v="4"/>
    <x v="0"/>
    <x v="0"/>
    <x v="0"/>
    <x v="0"/>
    <x v="0"/>
  </r>
  <r>
    <x v="31"/>
    <x v="110"/>
    <x v="205"/>
    <n v="575"/>
    <n v="1083"/>
    <x v="0"/>
    <x v="0"/>
    <x v="0"/>
    <x v="1"/>
    <s v="Ja"/>
    <x v="0"/>
    <n v="1"/>
    <x v="2"/>
    <x v="11"/>
    <x v="0"/>
    <x v="0"/>
    <x v="0"/>
    <x v="0"/>
    <x v="0"/>
  </r>
  <r>
    <x v="31"/>
    <x v="110"/>
    <x v="205"/>
    <n v="607"/>
    <n v="1083"/>
    <x v="0"/>
    <x v="0"/>
    <x v="0"/>
    <x v="1"/>
    <s v="Ja"/>
    <x v="0"/>
    <n v="2"/>
    <x v="2"/>
    <x v="85"/>
    <x v="0"/>
    <x v="0"/>
    <x v="0"/>
    <x v="0"/>
    <x v="0"/>
  </r>
  <r>
    <x v="31"/>
    <x v="110"/>
    <x v="205"/>
    <n v="621"/>
    <n v="1083"/>
    <x v="0"/>
    <x v="0"/>
    <x v="0"/>
    <x v="1"/>
    <s v="Ja"/>
    <x v="0"/>
    <n v="3"/>
    <x v="2"/>
    <x v="12"/>
    <x v="0"/>
    <x v="0"/>
    <x v="0"/>
    <x v="0"/>
    <x v="0"/>
  </r>
  <r>
    <x v="31"/>
    <x v="110"/>
    <x v="205"/>
    <n v="630"/>
    <n v="1083"/>
    <x v="0"/>
    <x v="0"/>
    <x v="0"/>
    <x v="1"/>
    <s v="Ja"/>
    <x v="0"/>
    <n v="1"/>
    <x v="2"/>
    <x v="13"/>
    <x v="0"/>
    <x v="0"/>
    <x v="0"/>
    <x v="0"/>
    <x v="0"/>
  </r>
  <r>
    <x v="31"/>
    <x v="110"/>
    <x v="205"/>
    <n v="710"/>
    <n v="1082"/>
    <x v="0"/>
    <x v="0"/>
    <x v="0"/>
    <x v="1"/>
    <s v="Ja"/>
    <x v="0"/>
    <n v="1"/>
    <x v="0"/>
    <x v="87"/>
    <x v="0"/>
    <x v="0"/>
    <x v="0"/>
    <x v="0"/>
    <x v="0"/>
  </r>
  <r>
    <x v="31"/>
    <x v="110"/>
    <x v="205"/>
    <n v="730"/>
    <n v="1082"/>
    <x v="0"/>
    <x v="0"/>
    <x v="0"/>
    <x v="1"/>
    <s v="Ja"/>
    <x v="0"/>
    <n v="2"/>
    <x v="0"/>
    <x v="71"/>
    <x v="0"/>
    <x v="0"/>
    <x v="0"/>
    <x v="0"/>
    <x v="0"/>
  </r>
  <r>
    <x v="31"/>
    <x v="110"/>
    <x v="205"/>
    <n v="740"/>
    <n v="1082"/>
    <x v="0"/>
    <x v="0"/>
    <x v="0"/>
    <x v="1"/>
    <s v="Ja"/>
    <x v="0"/>
    <n v="4"/>
    <x v="0"/>
    <x v="72"/>
    <x v="0"/>
    <x v="0"/>
    <x v="0"/>
    <x v="0"/>
    <x v="0"/>
  </r>
  <r>
    <x v="31"/>
    <x v="110"/>
    <x v="205"/>
    <n v="751"/>
    <n v="1082"/>
    <x v="0"/>
    <x v="0"/>
    <x v="0"/>
    <x v="1"/>
    <s v="Ja"/>
    <x v="0"/>
    <n v="3"/>
    <x v="0"/>
    <x v="1"/>
    <x v="0"/>
    <x v="0"/>
    <x v="0"/>
    <x v="0"/>
    <x v="0"/>
  </r>
  <r>
    <x v="31"/>
    <x v="110"/>
    <x v="205"/>
    <n v="756"/>
    <n v="1082"/>
    <x v="0"/>
    <x v="0"/>
    <x v="0"/>
    <x v="1"/>
    <s v="Ja"/>
    <x v="0"/>
    <n v="1"/>
    <x v="0"/>
    <x v="73"/>
    <x v="0"/>
    <x v="0"/>
    <x v="0"/>
    <x v="0"/>
    <x v="0"/>
  </r>
  <r>
    <x v="31"/>
    <x v="110"/>
    <x v="205"/>
    <n v="779"/>
    <n v="1082"/>
    <x v="0"/>
    <x v="0"/>
    <x v="0"/>
    <x v="1"/>
    <s v="Ja"/>
    <x v="0"/>
    <n v="1"/>
    <x v="0"/>
    <x v="75"/>
    <x v="0"/>
    <x v="0"/>
    <x v="0"/>
    <x v="0"/>
    <x v="0"/>
  </r>
  <r>
    <x v="31"/>
    <x v="110"/>
    <x v="205"/>
    <n v="813"/>
    <n v="1081"/>
    <x v="0"/>
    <x v="0"/>
    <x v="0"/>
    <x v="1"/>
    <s v="Ja"/>
    <x v="0"/>
    <n v="1"/>
    <x v="5"/>
    <x v="58"/>
    <x v="0"/>
    <x v="0"/>
    <x v="0"/>
    <x v="0"/>
    <x v="0"/>
  </r>
  <r>
    <x v="31"/>
    <x v="110"/>
    <x v="205"/>
    <n v="851"/>
    <n v="1081"/>
    <x v="0"/>
    <x v="0"/>
    <x v="0"/>
    <x v="1"/>
    <s v="Ja"/>
    <x v="0"/>
    <n v="2"/>
    <x v="5"/>
    <x v="77"/>
    <x v="0"/>
    <x v="0"/>
    <x v="0"/>
    <x v="0"/>
    <x v="0"/>
  </r>
  <r>
    <x v="32"/>
    <x v="109"/>
    <x v="206"/>
    <n v="727"/>
    <n v="1082"/>
    <x v="0"/>
    <x v="0"/>
    <x v="0"/>
    <x v="1"/>
    <s v="Ja"/>
    <x v="0"/>
    <n v="1"/>
    <x v="0"/>
    <x v="89"/>
    <x v="0"/>
    <x v="0"/>
    <x v="0"/>
    <x v="0"/>
    <x v="0"/>
  </r>
  <r>
    <x v="32"/>
    <x v="110"/>
    <x v="207"/>
    <n v="101"/>
    <n v="1084"/>
    <x v="0"/>
    <x v="0"/>
    <x v="0"/>
    <x v="1"/>
    <s v="Ja"/>
    <x v="0"/>
    <n v="4"/>
    <x v="1"/>
    <x v="2"/>
    <x v="0"/>
    <x v="0"/>
    <x v="0"/>
    <x v="0"/>
    <x v="0"/>
  </r>
  <r>
    <x v="32"/>
    <x v="110"/>
    <x v="207"/>
    <n v="147"/>
    <n v="1084"/>
    <x v="0"/>
    <x v="0"/>
    <x v="0"/>
    <x v="1"/>
    <s v="Ja"/>
    <x v="0"/>
    <n v="1"/>
    <x v="1"/>
    <x v="16"/>
    <x v="0"/>
    <x v="0"/>
    <x v="0"/>
    <x v="0"/>
    <x v="0"/>
  </r>
  <r>
    <x v="32"/>
    <x v="110"/>
    <x v="207"/>
    <n v="151"/>
    <n v="1084"/>
    <x v="0"/>
    <x v="0"/>
    <x v="0"/>
    <x v="1"/>
    <s v="Ja"/>
    <x v="0"/>
    <n v="1"/>
    <x v="1"/>
    <x v="17"/>
    <x v="0"/>
    <x v="0"/>
    <x v="0"/>
    <x v="0"/>
    <x v="0"/>
  </r>
  <r>
    <x v="32"/>
    <x v="110"/>
    <x v="207"/>
    <n v="157"/>
    <n v="1084"/>
    <x v="0"/>
    <x v="0"/>
    <x v="0"/>
    <x v="1"/>
    <s v="Ja"/>
    <x v="0"/>
    <n v="1"/>
    <x v="1"/>
    <x v="20"/>
    <x v="0"/>
    <x v="0"/>
    <x v="0"/>
    <x v="0"/>
    <x v="0"/>
  </r>
  <r>
    <x v="32"/>
    <x v="110"/>
    <x v="207"/>
    <n v="159"/>
    <n v="1084"/>
    <x v="0"/>
    <x v="0"/>
    <x v="0"/>
    <x v="1"/>
    <s v="Ja"/>
    <x v="0"/>
    <n v="1"/>
    <x v="1"/>
    <x v="21"/>
    <x v="0"/>
    <x v="0"/>
    <x v="0"/>
    <x v="0"/>
    <x v="0"/>
  </r>
  <r>
    <x v="32"/>
    <x v="110"/>
    <x v="207"/>
    <n v="161"/>
    <n v="1084"/>
    <x v="0"/>
    <x v="0"/>
    <x v="0"/>
    <x v="1"/>
    <s v="Ja"/>
    <x v="0"/>
    <n v="2"/>
    <x v="1"/>
    <x v="22"/>
    <x v="0"/>
    <x v="0"/>
    <x v="0"/>
    <x v="0"/>
    <x v="0"/>
  </r>
  <r>
    <x v="32"/>
    <x v="110"/>
    <x v="207"/>
    <n v="185"/>
    <n v="1084"/>
    <x v="0"/>
    <x v="0"/>
    <x v="0"/>
    <x v="1"/>
    <s v="Ja"/>
    <x v="0"/>
    <n v="1"/>
    <x v="1"/>
    <x v="30"/>
    <x v="0"/>
    <x v="0"/>
    <x v="0"/>
    <x v="0"/>
    <x v="0"/>
  </r>
  <r>
    <x v="32"/>
    <x v="110"/>
    <x v="207"/>
    <n v="250"/>
    <n v="1084"/>
    <x v="0"/>
    <x v="0"/>
    <x v="0"/>
    <x v="1"/>
    <s v="Ja"/>
    <x v="0"/>
    <n v="1"/>
    <x v="1"/>
    <x v="37"/>
    <x v="0"/>
    <x v="0"/>
    <x v="0"/>
    <x v="0"/>
    <x v="0"/>
  </r>
  <r>
    <x v="32"/>
    <x v="110"/>
    <x v="207"/>
    <n v="253"/>
    <n v="1085"/>
    <x v="0"/>
    <x v="0"/>
    <x v="0"/>
    <x v="1"/>
    <s v="Ja"/>
    <x v="0"/>
    <n v="1"/>
    <x v="4"/>
    <x v="38"/>
    <x v="0"/>
    <x v="0"/>
    <x v="0"/>
    <x v="0"/>
    <x v="0"/>
  </r>
  <r>
    <x v="32"/>
    <x v="110"/>
    <x v="207"/>
    <n v="259"/>
    <n v="1085"/>
    <x v="0"/>
    <x v="0"/>
    <x v="0"/>
    <x v="1"/>
    <s v="Ja"/>
    <x v="0"/>
    <n v="1"/>
    <x v="4"/>
    <x v="39"/>
    <x v="0"/>
    <x v="0"/>
    <x v="0"/>
    <x v="0"/>
    <x v="0"/>
  </r>
  <r>
    <x v="32"/>
    <x v="110"/>
    <x v="207"/>
    <n v="265"/>
    <n v="1085"/>
    <x v="0"/>
    <x v="0"/>
    <x v="0"/>
    <x v="1"/>
    <s v="Ja"/>
    <x v="0"/>
    <n v="4"/>
    <x v="4"/>
    <x v="40"/>
    <x v="0"/>
    <x v="0"/>
    <x v="0"/>
    <x v="0"/>
    <x v="0"/>
  </r>
  <r>
    <x v="32"/>
    <x v="110"/>
    <x v="207"/>
    <n v="306"/>
    <n v="1085"/>
    <x v="0"/>
    <x v="0"/>
    <x v="0"/>
    <x v="1"/>
    <s v="Ja"/>
    <x v="0"/>
    <n v="1"/>
    <x v="4"/>
    <x v="43"/>
    <x v="0"/>
    <x v="0"/>
    <x v="0"/>
    <x v="0"/>
    <x v="0"/>
  </r>
  <r>
    <x v="32"/>
    <x v="110"/>
    <x v="207"/>
    <n v="316"/>
    <n v="1085"/>
    <x v="0"/>
    <x v="0"/>
    <x v="0"/>
    <x v="1"/>
    <s v="Ja"/>
    <x v="0"/>
    <n v="1"/>
    <x v="4"/>
    <x v="44"/>
    <x v="0"/>
    <x v="0"/>
    <x v="0"/>
    <x v="0"/>
    <x v="0"/>
  </r>
  <r>
    <x v="32"/>
    <x v="110"/>
    <x v="207"/>
    <n v="329"/>
    <n v="1085"/>
    <x v="0"/>
    <x v="0"/>
    <x v="0"/>
    <x v="1"/>
    <s v="Ja"/>
    <x v="0"/>
    <n v="1"/>
    <x v="4"/>
    <x v="46"/>
    <x v="0"/>
    <x v="0"/>
    <x v="0"/>
    <x v="0"/>
    <x v="0"/>
  </r>
  <r>
    <x v="32"/>
    <x v="110"/>
    <x v="207"/>
    <n v="330"/>
    <n v="1085"/>
    <x v="0"/>
    <x v="0"/>
    <x v="0"/>
    <x v="1"/>
    <s v="Ja"/>
    <x v="0"/>
    <n v="1"/>
    <x v="4"/>
    <x v="47"/>
    <x v="0"/>
    <x v="0"/>
    <x v="0"/>
    <x v="0"/>
    <x v="0"/>
  </r>
  <r>
    <x v="32"/>
    <x v="110"/>
    <x v="207"/>
    <n v="340"/>
    <n v="1085"/>
    <x v="0"/>
    <x v="0"/>
    <x v="0"/>
    <x v="1"/>
    <s v="Ja"/>
    <x v="0"/>
    <n v="1"/>
    <x v="4"/>
    <x v="61"/>
    <x v="0"/>
    <x v="0"/>
    <x v="0"/>
    <x v="0"/>
    <x v="0"/>
  </r>
  <r>
    <x v="32"/>
    <x v="110"/>
    <x v="207"/>
    <n v="350"/>
    <n v="1085"/>
    <x v="0"/>
    <x v="0"/>
    <x v="0"/>
    <x v="1"/>
    <s v="Ja"/>
    <x v="0"/>
    <n v="1"/>
    <x v="4"/>
    <x v="49"/>
    <x v="0"/>
    <x v="0"/>
    <x v="0"/>
    <x v="0"/>
    <x v="0"/>
  </r>
  <r>
    <x v="32"/>
    <x v="110"/>
    <x v="207"/>
    <n v="360"/>
    <n v="1085"/>
    <x v="0"/>
    <x v="0"/>
    <x v="0"/>
    <x v="1"/>
    <s v="Ja"/>
    <x v="0"/>
    <n v="2"/>
    <x v="4"/>
    <x v="50"/>
    <x v="0"/>
    <x v="0"/>
    <x v="0"/>
    <x v="0"/>
    <x v="0"/>
  </r>
  <r>
    <x v="32"/>
    <x v="110"/>
    <x v="207"/>
    <n v="400"/>
    <n v="1084"/>
    <x v="0"/>
    <x v="0"/>
    <x v="0"/>
    <x v="1"/>
    <s v="Ja"/>
    <x v="0"/>
    <n v="1"/>
    <x v="1"/>
    <x v="63"/>
    <x v="0"/>
    <x v="0"/>
    <x v="0"/>
    <x v="0"/>
    <x v="0"/>
  </r>
  <r>
    <x v="32"/>
    <x v="110"/>
    <x v="207"/>
    <n v="410"/>
    <n v="1083"/>
    <x v="0"/>
    <x v="0"/>
    <x v="0"/>
    <x v="1"/>
    <s v="Ja"/>
    <x v="0"/>
    <n v="1"/>
    <x v="2"/>
    <x v="3"/>
    <x v="0"/>
    <x v="0"/>
    <x v="0"/>
    <x v="0"/>
    <x v="0"/>
  </r>
  <r>
    <x v="32"/>
    <x v="110"/>
    <x v="207"/>
    <n v="607"/>
    <n v="1083"/>
    <x v="0"/>
    <x v="0"/>
    <x v="0"/>
    <x v="1"/>
    <s v="Ja"/>
    <x v="0"/>
    <n v="1"/>
    <x v="2"/>
    <x v="85"/>
    <x v="0"/>
    <x v="0"/>
    <x v="0"/>
    <x v="0"/>
    <x v="0"/>
  </r>
  <r>
    <x v="32"/>
    <x v="110"/>
    <x v="207"/>
    <n v="630"/>
    <n v="1083"/>
    <x v="0"/>
    <x v="0"/>
    <x v="0"/>
    <x v="1"/>
    <s v="Ja"/>
    <x v="0"/>
    <n v="2"/>
    <x v="2"/>
    <x v="13"/>
    <x v="0"/>
    <x v="0"/>
    <x v="0"/>
    <x v="0"/>
    <x v="0"/>
  </r>
  <r>
    <x v="32"/>
    <x v="110"/>
    <x v="207"/>
    <n v="657"/>
    <n v="1082"/>
    <x v="0"/>
    <x v="0"/>
    <x v="0"/>
    <x v="1"/>
    <s v="Ja"/>
    <x v="0"/>
    <n v="1"/>
    <x v="0"/>
    <x v="67"/>
    <x v="0"/>
    <x v="0"/>
    <x v="0"/>
    <x v="0"/>
    <x v="0"/>
  </r>
  <r>
    <x v="32"/>
    <x v="110"/>
    <x v="207"/>
    <n v="706"/>
    <n v="1082"/>
    <x v="0"/>
    <x v="0"/>
    <x v="0"/>
    <x v="1"/>
    <s v="Ja"/>
    <x v="0"/>
    <n v="1"/>
    <x v="0"/>
    <x v="78"/>
    <x v="0"/>
    <x v="0"/>
    <x v="0"/>
    <x v="0"/>
    <x v="0"/>
  </r>
  <r>
    <x v="32"/>
    <x v="110"/>
    <x v="207"/>
    <n v="740"/>
    <n v="1082"/>
    <x v="0"/>
    <x v="0"/>
    <x v="0"/>
    <x v="1"/>
    <s v="Ja"/>
    <x v="0"/>
    <n v="1"/>
    <x v="0"/>
    <x v="72"/>
    <x v="0"/>
    <x v="0"/>
    <x v="0"/>
    <x v="0"/>
    <x v="0"/>
  </r>
  <r>
    <x v="32"/>
    <x v="110"/>
    <x v="207"/>
    <n v="751"/>
    <n v="1082"/>
    <x v="0"/>
    <x v="0"/>
    <x v="0"/>
    <x v="1"/>
    <s v="Ja"/>
    <x v="0"/>
    <n v="1"/>
    <x v="0"/>
    <x v="1"/>
    <x v="0"/>
    <x v="0"/>
    <x v="0"/>
    <x v="0"/>
    <x v="0"/>
  </r>
  <r>
    <x v="32"/>
    <x v="110"/>
    <x v="207"/>
    <n v="766"/>
    <n v="1082"/>
    <x v="0"/>
    <x v="0"/>
    <x v="0"/>
    <x v="1"/>
    <s v="Ja"/>
    <x v="0"/>
    <n v="1"/>
    <x v="0"/>
    <x v="74"/>
    <x v="0"/>
    <x v="0"/>
    <x v="0"/>
    <x v="0"/>
    <x v="0"/>
  </r>
  <r>
    <x v="32"/>
    <x v="110"/>
    <x v="207"/>
    <n v="820"/>
    <n v="1081"/>
    <x v="0"/>
    <x v="0"/>
    <x v="0"/>
    <x v="1"/>
    <s v="Ja"/>
    <x v="0"/>
    <n v="1"/>
    <x v="5"/>
    <x v="94"/>
    <x v="0"/>
    <x v="0"/>
    <x v="0"/>
    <x v="0"/>
    <x v="0"/>
  </r>
  <r>
    <x v="32"/>
    <x v="110"/>
    <x v="207"/>
    <n v="840"/>
    <n v="1081"/>
    <x v="0"/>
    <x v="0"/>
    <x v="0"/>
    <x v="1"/>
    <s v="Ja"/>
    <x v="0"/>
    <n v="1"/>
    <x v="5"/>
    <x v="81"/>
    <x v="0"/>
    <x v="0"/>
    <x v="0"/>
    <x v="0"/>
    <x v="0"/>
  </r>
  <r>
    <x v="32"/>
    <x v="110"/>
    <x v="207"/>
    <n v="860"/>
    <n v="1081"/>
    <x v="0"/>
    <x v="0"/>
    <x v="0"/>
    <x v="1"/>
    <s v="Ja"/>
    <x v="0"/>
    <n v="1"/>
    <x v="5"/>
    <x v="84"/>
    <x v="0"/>
    <x v="0"/>
    <x v="0"/>
    <x v="0"/>
    <x v="0"/>
  </r>
  <r>
    <x v="33"/>
    <x v="109"/>
    <x v="208"/>
    <n v="230"/>
    <n v="1084"/>
    <x v="0"/>
    <x v="0"/>
    <x v="0"/>
    <x v="1"/>
    <s v="Ja"/>
    <x v="0"/>
    <n v="1"/>
    <x v="1"/>
    <x v="35"/>
    <x v="0"/>
    <x v="0"/>
    <x v="0"/>
    <x v="0"/>
    <x v="0"/>
  </r>
  <r>
    <x v="34"/>
    <x v="117"/>
    <x v="209"/>
    <n v="0"/>
    <n v="0"/>
    <x v="1"/>
    <x v="3"/>
    <x v="0"/>
    <x v="0"/>
    <s v="Ja"/>
    <x v="0"/>
    <n v="5"/>
    <x v="3"/>
    <x v="15"/>
    <x v="3"/>
    <x v="0"/>
    <x v="1"/>
    <x v="0"/>
    <x v="0"/>
  </r>
  <r>
    <x v="34"/>
    <x v="117"/>
    <x v="209"/>
    <n v="0"/>
    <n v="0"/>
    <x v="7"/>
    <x v="3"/>
    <x v="2"/>
    <x v="0"/>
    <s v="Ja"/>
    <x v="0"/>
    <n v="1"/>
    <x v="3"/>
    <x v="15"/>
    <x v="3"/>
    <x v="0"/>
    <x v="7"/>
    <x v="2"/>
    <x v="0"/>
  </r>
  <r>
    <x v="34"/>
    <x v="117"/>
    <x v="209"/>
    <n v="101"/>
    <n v="1084"/>
    <x v="0"/>
    <x v="3"/>
    <x v="0"/>
    <x v="0"/>
    <s v="Ja"/>
    <x v="0"/>
    <n v="139"/>
    <x v="1"/>
    <x v="2"/>
    <x v="3"/>
    <x v="0"/>
    <x v="0"/>
    <x v="0"/>
    <x v="0"/>
  </r>
  <r>
    <x v="34"/>
    <x v="117"/>
    <x v="209"/>
    <n v="101"/>
    <n v="1084"/>
    <x v="0"/>
    <x v="3"/>
    <x v="3"/>
    <x v="0"/>
    <s v="Ja"/>
    <x v="0"/>
    <n v="1"/>
    <x v="1"/>
    <x v="2"/>
    <x v="3"/>
    <x v="0"/>
    <x v="0"/>
    <x v="3"/>
    <x v="0"/>
  </r>
  <r>
    <x v="34"/>
    <x v="117"/>
    <x v="209"/>
    <n v="147"/>
    <n v="1084"/>
    <x v="0"/>
    <x v="3"/>
    <x v="0"/>
    <x v="0"/>
    <s v="Ja"/>
    <x v="0"/>
    <n v="10"/>
    <x v="1"/>
    <x v="16"/>
    <x v="3"/>
    <x v="0"/>
    <x v="0"/>
    <x v="0"/>
    <x v="0"/>
  </r>
  <r>
    <x v="34"/>
    <x v="117"/>
    <x v="209"/>
    <n v="151"/>
    <n v="1084"/>
    <x v="0"/>
    <x v="3"/>
    <x v="0"/>
    <x v="0"/>
    <s v="Ja"/>
    <x v="0"/>
    <n v="7"/>
    <x v="1"/>
    <x v="17"/>
    <x v="3"/>
    <x v="0"/>
    <x v="0"/>
    <x v="0"/>
    <x v="0"/>
  </r>
  <r>
    <x v="34"/>
    <x v="117"/>
    <x v="209"/>
    <n v="153"/>
    <n v="1084"/>
    <x v="0"/>
    <x v="3"/>
    <x v="0"/>
    <x v="0"/>
    <s v="Ja"/>
    <x v="0"/>
    <n v="8"/>
    <x v="1"/>
    <x v="18"/>
    <x v="3"/>
    <x v="0"/>
    <x v="0"/>
    <x v="0"/>
    <x v="0"/>
  </r>
  <r>
    <x v="34"/>
    <x v="117"/>
    <x v="209"/>
    <n v="157"/>
    <n v="1084"/>
    <x v="0"/>
    <x v="3"/>
    <x v="0"/>
    <x v="0"/>
    <s v="Ja"/>
    <x v="0"/>
    <n v="15"/>
    <x v="1"/>
    <x v="20"/>
    <x v="3"/>
    <x v="0"/>
    <x v="0"/>
    <x v="0"/>
    <x v="0"/>
  </r>
  <r>
    <x v="34"/>
    <x v="117"/>
    <x v="209"/>
    <n v="159"/>
    <n v="1084"/>
    <x v="0"/>
    <x v="3"/>
    <x v="0"/>
    <x v="0"/>
    <s v="Ja"/>
    <x v="0"/>
    <n v="17"/>
    <x v="1"/>
    <x v="21"/>
    <x v="3"/>
    <x v="0"/>
    <x v="0"/>
    <x v="0"/>
    <x v="0"/>
  </r>
  <r>
    <x v="34"/>
    <x v="117"/>
    <x v="209"/>
    <n v="161"/>
    <n v="1084"/>
    <x v="0"/>
    <x v="3"/>
    <x v="0"/>
    <x v="0"/>
    <s v="Ja"/>
    <x v="0"/>
    <n v="2"/>
    <x v="1"/>
    <x v="22"/>
    <x v="3"/>
    <x v="0"/>
    <x v="0"/>
    <x v="0"/>
    <x v="0"/>
  </r>
  <r>
    <x v="34"/>
    <x v="117"/>
    <x v="209"/>
    <n v="163"/>
    <n v="1084"/>
    <x v="0"/>
    <x v="3"/>
    <x v="0"/>
    <x v="0"/>
    <s v="Ja"/>
    <x v="0"/>
    <n v="5"/>
    <x v="1"/>
    <x v="23"/>
    <x v="3"/>
    <x v="0"/>
    <x v="0"/>
    <x v="0"/>
    <x v="0"/>
  </r>
  <r>
    <x v="34"/>
    <x v="117"/>
    <x v="209"/>
    <n v="165"/>
    <n v="1084"/>
    <x v="0"/>
    <x v="3"/>
    <x v="0"/>
    <x v="0"/>
    <s v="Ja"/>
    <x v="0"/>
    <n v="8"/>
    <x v="1"/>
    <x v="24"/>
    <x v="3"/>
    <x v="0"/>
    <x v="0"/>
    <x v="0"/>
    <x v="0"/>
  </r>
  <r>
    <x v="34"/>
    <x v="117"/>
    <x v="209"/>
    <n v="167"/>
    <n v="1084"/>
    <x v="0"/>
    <x v="3"/>
    <x v="0"/>
    <x v="0"/>
    <s v="Ja"/>
    <x v="0"/>
    <n v="11"/>
    <x v="1"/>
    <x v="25"/>
    <x v="3"/>
    <x v="0"/>
    <x v="0"/>
    <x v="0"/>
    <x v="0"/>
  </r>
  <r>
    <x v="34"/>
    <x v="117"/>
    <x v="209"/>
    <n v="169"/>
    <n v="1084"/>
    <x v="0"/>
    <x v="3"/>
    <x v="0"/>
    <x v="0"/>
    <s v="Ja"/>
    <x v="0"/>
    <n v="18"/>
    <x v="1"/>
    <x v="26"/>
    <x v="3"/>
    <x v="0"/>
    <x v="0"/>
    <x v="0"/>
    <x v="0"/>
  </r>
  <r>
    <x v="34"/>
    <x v="117"/>
    <x v="209"/>
    <n v="173"/>
    <n v="1084"/>
    <x v="0"/>
    <x v="3"/>
    <x v="0"/>
    <x v="0"/>
    <s v="Ja"/>
    <x v="0"/>
    <n v="8"/>
    <x v="1"/>
    <x v="27"/>
    <x v="3"/>
    <x v="0"/>
    <x v="0"/>
    <x v="0"/>
    <x v="0"/>
  </r>
  <r>
    <x v="34"/>
    <x v="117"/>
    <x v="209"/>
    <n v="175"/>
    <n v="1084"/>
    <x v="0"/>
    <x v="3"/>
    <x v="0"/>
    <x v="0"/>
    <s v="Ja"/>
    <x v="0"/>
    <n v="8"/>
    <x v="1"/>
    <x v="28"/>
    <x v="3"/>
    <x v="0"/>
    <x v="0"/>
    <x v="0"/>
    <x v="0"/>
  </r>
  <r>
    <x v="34"/>
    <x v="117"/>
    <x v="209"/>
    <n v="185"/>
    <n v="1084"/>
    <x v="0"/>
    <x v="3"/>
    <x v="0"/>
    <x v="0"/>
    <s v="Ja"/>
    <x v="0"/>
    <n v="11"/>
    <x v="1"/>
    <x v="30"/>
    <x v="3"/>
    <x v="0"/>
    <x v="0"/>
    <x v="0"/>
    <x v="0"/>
  </r>
  <r>
    <x v="34"/>
    <x v="117"/>
    <x v="209"/>
    <n v="190"/>
    <n v="1084"/>
    <x v="0"/>
    <x v="3"/>
    <x v="0"/>
    <x v="0"/>
    <s v="Ja"/>
    <x v="0"/>
    <n v="6"/>
    <x v="1"/>
    <x v="32"/>
    <x v="3"/>
    <x v="0"/>
    <x v="0"/>
    <x v="0"/>
    <x v="0"/>
  </r>
  <r>
    <x v="34"/>
    <x v="117"/>
    <x v="209"/>
    <n v="201"/>
    <n v="1084"/>
    <x v="0"/>
    <x v="3"/>
    <x v="0"/>
    <x v="0"/>
    <s v="Ja"/>
    <x v="0"/>
    <n v="6"/>
    <x v="1"/>
    <x v="33"/>
    <x v="3"/>
    <x v="0"/>
    <x v="0"/>
    <x v="0"/>
    <x v="0"/>
  </r>
  <r>
    <x v="34"/>
    <x v="117"/>
    <x v="209"/>
    <n v="210"/>
    <n v="1084"/>
    <x v="0"/>
    <x v="3"/>
    <x v="0"/>
    <x v="0"/>
    <s v="Ja"/>
    <x v="0"/>
    <n v="11"/>
    <x v="1"/>
    <x v="34"/>
    <x v="3"/>
    <x v="0"/>
    <x v="0"/>
    <x v="0"/>
    <x v="0"/>
  </r>
  <r>
    <x v="34"/>
    <x v="117"/>
    <x v="209"/>
    <n v="219"/>
    <n v="1084"/>
    <x v="0"/>
    <x v="3"/>
    <x v="0"/>
    <x v="0"/>
    <s v="Ja"/>
    <x v="0"/>
    <n v="8"/>
    <x v="1"/>
    <x v="60"/>
    <x v="3"/>
    <x v="0"/>
    <x v="0"/>
    <x v="0"/>
    <x v="0"/>
  </r>
  <r>
    <x v="34"/>
    <x v="117"/>
    <x v="209"/>
    <n v="240"/>
    <n v="1084"/>
    <x v="0"/>
    <x v="3"/>
    <x v="0"/>
    <x v="0"/>
    <s v="Ja"/>
    <x v="0"/>
    <n v="10"/>
    <x v="1"/>
    <x v="36"/>
    <x v="3"/>
    <x v="0"/>
    <x v="0"/>
    <x v="0"/>
    <x v="0"/>
  </r>
  <r>
    <x v="34"/>
    <x v="117"/>
    <x v="209"/>
    <n v="250"/>
    <n v="1084"/>
    <x v="0"/>
    <x v="3"/>
    <x v="0"/>
    <x v="0"/>
    <s v="Ja"/>
    <x v="0"/>
    <n v="11"/>
    <x v="1"/>
    <x v="37"/>
    <x v="3"/>
    <x v="0"/>
    <x v="0"/>
    <x v="0"/>
    <x v="0"/>
  </r>
  <r>
    <x v="34"/>
    <x v="117"/>
    <x v="209"/>
    <n v="253"/>
    <n v="1085"/>
    <x v="0"/>
    <x v="3"/>
    <x v="0"/>
    <x v="0"/>
    <s v="Ja"/>
    <x v="0"/>
    <n v="23"/>
    <x v="4"/>
    <x v="38"/>
    <x v="3"/>
    <x v="0"/>
    <x v="0"/>
    <x v="0"/>
    <x v="0"/>
  </r>
  <r>
    <x v="34"/>
    <x v="117"/>
    <x v="209"/>
    <n v="259"/>
    <n v="1085"/>
    <x v="0"/>
    <x v="3"/>
    <x v="0"/>
    <x v="0"/>
    <s v="Ja"/>
    <x v="0"/>
    <n v="34"/>
    <x v="4"/>
    <x v="39"/>
    <x v="3"/>
    <x v="0"/>
    <x v="0"/>
    <x v="0"/>
    <x v="0"/>
  </r>
  <r>
    <x v="34"/>
    <x v="117"/>
    <x v="209"/>
    <n v="260"/>
    <n v="1084"/>
    <x v="0"/>
    <x v="3"/>
    <x v="0"/>
    <x v="0"/>
    <s v="Ja"/>
    <x v="0"/>
    <n v="9"/>
    <x v="1"/>
    <x v="64"/>
    <x v="3"/>
    <x v="0"/>
    <x v="0"/>
    <x v="0"/>
    <x v="0"/>
  </r>
  <r>
    <x v="34"/>
    <x v="117"/>
    <x v="209"/>
    <n v="265"/>
    <n v="1085"/>
    <x v="0"/>
    <x v="3"/>
    <x v="0"/>
    <x v="0"/>
    <s v="Ja"/>
    <x v="0"/>
    <n v="53"/>
    <x v="4"/>
    <x v="40"/>
    <x v="3"/>
    <x v="0"/>
    <x v="0"/>
    <x v="0"/>
    <x v="0"/>
  </r>
  <r>
    <x v="34"/>
    <x v="117"/>
    <x v="209"/>
    <n v="269"/>
    <n v="1085"/>
    <x v="0"/>
    <x v="3"/>
    <x v="0"/>
    <x v="0"/>
    <s v="Ja"/>
    <x v="0"/>
    <n v="17"/>
    <x v="4"/>
    <x v="41"/>
    <x v="3"/>
    <x v="0"/>
    <x v="0"/>
    <x v="0"/>
    <x v="0"/>
  </r>
  <r>
    <x v="34"/>
    <x v="117"/>
    <x v="209"/>
    <n v="270"/>
    <n v="1084"/>
    <x v="0"/>
    <x v="3"/>
    <x v="0"/>
    <x v="0"/>
    <s v="Ja"/>
    <x v="0"/>
    <n v="9"/>
    <x v="1"/>
    <x v="42"/>
    <x v="3"/>
    <x v="0"/>
    <x v="0"/>
    <x v="0"/>
    <x v="0"/>
  </r>
  <r>
    <x v="34"/>
    <x v="117"/>
    <x v="209"/>
    <n v="320"/>
    <n v="1085"/>
    <x v="0"/>
    <x v="3"/>
    <x v="0"/>
    <x v="0"/>
    <s v="Ja"/>
    <x v="0"/>
    <n v="24"/>
    <x v="4"/>
    <x v="45"/>
    <x v="3"/>
    <x v="0"/>
    <x v="0"/>
    <x v="0"/>
    <x v="0"/>
  </r>
  <r>
    <x v="34"/>
    <x v="117"/>
    <x v="209"/>
    <n v="326"/>
    <n v="1085"/>
    <x v="0"/>
    <x v="3"/>
    <x v="0"/>
    <x v="0"/>
    <s v="Ja"/>
    <x v="0"/>
    <n v="1"/>
    <x v="4"/>
    <x v="65"/>
    <x v="3"/>
    <x v="0"/>
    <x v="0"/>
    <x v="0"/>
    <x v="0"/>
  </r>
  <r>
    <x v="34"/>
    <x v="117"/>
    <x v="209"/>
    <n v="329"/>
    <n v="1085"/>
    <x v="0"/>
    <x v="3"/>
    <x v="0"/>
    <x v="0"/>
    <s v="Ja"/>
    <x v="0"/>
    <n v="16"/>
    <x v="4"/>
    <x v="46"/>
    <x v="3"/>
    <x v="0"/>
    <x v="0"/>
    <x v="0"/>
    <x v="0"/>
  </r>
  <r>
    <x v="34"/>
    <x v="117"/>
    <x v="209"/>
    <n v="330"/>
    <n v="1085"/>
    <x v="0"/>
    <x v="3"/>
    <x v="0"/>
    <x v="0"/>
    <s v="Ja"/>
    <x v="0"/>
    <n v="58"/>
    <x v="4"/>
    <x v="47"/>
    <x v="3"/>
    <x v="0"/>
    <x v="0"/>
    <x v="0"/>
    <x v="0"/>
  </r>
  <r>
    <x v="34"/>
    <x v="117"/>
    <x v="209"/>
    <n v="330"/>
    <n v="1085"/>
    <x v="0"/>
    <x v="3"/>
    <x v="3"/>
    <x v="0"/>
    <s v="Ja"/>
    <x v="0"/>
    <n v="1"/>
    <x v="4"/>
    <x v="47"/>
    <x v="3"/>
    <x v="0"/>
    <x v="0"/>
    <x v="3"/>
    <x v="0"/>
  </r>
  <r>
    <x v="34"/>
    <x v="117"/>
    <x v="209"/>
    <n v="340"/>
    <n v="1085"/>
    <x v="0"/>
    <x v="3"/>
    <x v="0"/>
    <x v="0"/>
    <s v="Ja"/>
    <x v="0"/>
    <n v="17"/>
    <x v="4"/>
    <x v="61"/>
    <x v="3"/>
    <x v="0"/>
    <x v="0"/>
    <x v="0"/>
    <x v="0"/>
  </r>
  <r>
    <x v="34"/>
    <x v="117"/>
    <x v="209"/>
    <n v="350"/>
    <n v="1085"/>
    <x v="0"/>
    <x v="3"/>
    <x v="0"/>
    <x v="0"/>
    <s v="Ja"/>
    <x v="0"/>
    <n v="18"/>
    <x v="4"/>
    <x v="49"/>
    <x v="3"/>
    <x v="0"/>
    <x v="0"/>
    <x v="0"/>
    <x v="0"/>
  </r>
  <r>
    <x v="34"/>
    <x v="117"/>
    <x v="209"/>
    <n v="370"/>
    <n v="1085"/>
    <x v="0"/>
    <x v="3"/>
    <x v="0"/>
    <x v="0"/>
    <s v="Ja"/>
    <x v="0"/>
    <n v="54"/>
    <x v="4"/>
    <x v="51"/>
    <x v="3"/>
    <x v="0"/>
    <x v="0"/>
    <x v="0"/>
    <x v="0"/>
  </r>
  <r>
    <x v="34"/>
    <x v="117"/>
    <x v="209"/>
    <n v="390"/>
    <n v="1085"/>
    <x v="0"/>
    <x v="3"/>
    <x v="0"/>
    <x v="0"/>
    <s v="Ja"/>
    <x v="0"/>
    <n v="30"/>
    <x v="4"/>
    <x v="53"/>
    <x v="3"/>
    <x v="0"/>
    <x v="0"/>
    <x v="0"/>
    <x v="0"/>
  </r>
  <r>
    <x v="34"/>
    <x v="117"/>
    <x v="209"/>
    <n v="390"/>
    <n v="1085"/>
    <x v="0"/>
    <x v="3"/>
    <x v="3"/>
    <x v="0"/>
    <s v="Ja"/>
    <x v="0"/>
    <n v="1"/>
    <x v="4"/>
    <x v="53"/>
    <x v="3"/>
    <x v="0"/>
    <x v="0"/>
    <x v="3"/>
    <x v="0"/>
  </r>
  <r>
    <x v="34"/>
    <x v="117"/>
    <x v="209"/>
    <n v="400"/>
    <n v="1084"/>
    <x v="0"/>
    <x v="3"/>
    <x v="0"/>
    <x v="0"/>
    <s v="Ja"/>
    <x v="0"/>
    <n v="12"/>
    <x v="1"/>
    <x v="63"/>
    <x v="3"/>
    <x v="0"/>
    <x v="0"/>
    <x v="0"/>
    <x v="0"/>
  </r>
  <r>
    <x v="34"/>
    <x v="117"/>
    <x v="209"/>
    <n v="420"/>
    <n v="1083"/>
    <x v="0"/>
    <x v="3"/>
    <x v="0"/>
    <x v="0"/>
    <s v="Ja"/>
    <x v="0"/>
    <n v="13"/>
    <x v="2"/>
    <x v="90"/>
    <x v="3"/>
    <x v="0"/>
    <x v="0"/>
    <x v="0"/>
    <x v="0"/>
  </r>
  <r>
    <x v="34"/>
    <x v="117"/>
    <x v="209"/>
    <n v="430"/>
    <n v="1083"/>
    <x v="0"/>
    <x v="3"/>
    <x v="0"/>
    <x v="0"/>
    <s v="Ja"/>
    <x v="0"/>
    <n v="18"/>
    <x v="2"/>
    <x v="91"/>
    <x v="3"/>
    <x v="0"/>
    <x v="0"/>
    <x v="0"/>
    <x v="0"/>
  </r>
  <r>
    <x v="34"/>
    <x v="117"/>
    <x v="209"/>
    <n v="440"/>
    <n v="1083"/>
    <x v="0"/>
    <x v="3"/>
    <x v="0"/>
    <x v="0"/>
    <s v="Ja"/>
    <x v="0"/>
    <n v="6"/>
    <x v="2"/>
    <x v="92"/>
    <x v="3"/>
    <x v="0"/>
    <x v="0"/>
    <x v="0"/>
    <x v="0"/>
  </r>
  <r>
    <x v="34"/>
    <x v="117"/>
    <x v="209"/>
    <n v="450"/>
    <n v="1083"/>
    <x v="0"/>
    <x v="3"/>
    <x v="0"/>
    <x v="0"/>
    <s v="Ja"/>
    <x v="0"/>
    <n v="14"/>
    <x v="2"/>
    <x v="54"/>
    <x v="3"/>
    <x v="0"/>
    <x v="0"/>
    <x v="0"/>
    <x v="0"/>
  </r>
  <r>
    <x v="34"/>
    <x v="117"/>
    <x v="209"/>
    <n v="461"/>
    <n v="1083"/>
    <x v="0"/>
    <x v="3"/>
    <x v="0"/>
    <x v="0"/>
    <s v="Ja"/>
    <x v="0"/>
    <n v="90"/>
    <x v="2"/>
    <x v="55"/>
    <x v="3"/>
    <x v="0"/>
    <x v="0"/>
    <x v="0"/>
    <x v="0"/>
  </r>
  <r>
    <x v="34"/>
    <x v="117"/>
    <x v="209"/>
    <n v="480"/>
    <n v="1083"/>
    <x v="0"/>
    <x v="3"/>
    <x v="0"/>
    <x v="0"/>
    <s v="Ja"/>
    <x v="0"/>
    <n v="11"/>
    <x v="2"/>
    <x v="56"/>
    <x v="3"/>
    <x v="0"/>
    <x v="0"/>
    <x v="0"/>
    <x v="0"/>
  </r>
  <r>
    <x v="34"/>
    <x v="117"/>
    <x v="209"/>
    <n v="510"/>
    <n v="1083"/>
    <x v="0"/>
    <x v="3"/>
    <x v="0"/>
    <x v="0"/>
    <s v="Ja"/>
    <x v="0"/>
    <n v="24"/>
    <x v="2"/>
    <x v="5"/>
    <x v="3"/>
    <x v="0"/>
    <x v="0"/>
    <x v="0"/>
    <x v="0"/>
  </r>
  <r>
    <x v="34"/>
    <x v="117"/>
    <x v="209"/>
    <n v="550"/>
    <n v="1083"/>
    <x v="0"/>
    <x v="3"/>
    <x v="0"/>
    <x v="0"/>
    <s v="Ja"/>
    <x v="0"/>
    <n v="15"/>
    <x v="2"/>
    <x v="7"/>
    <x v="3"/>
    <x v="0"/>
    <x v="0"/>
    <x v="0"/>
    <x v="0"/>
  </r>
  <r>
    <x v="34"/>
    <x v="117"/>
    <x v="209"/>
    <n v="561"/>
    <n v="1083"/>
    <x v="0"/>
    <x v="3"/>
    <x v="0"/>
    <x v="0"/>
    <s v="Ja"/>
    <x v="0"/>
    <n v="39"/>
    <x v="2"/>
    <x v="8"/>
    <x v="3"/>
    <x v="0"/>
    <x v="0"/>
    <x v="0"/>
    <x v="0"/>
  </r>
  <r>
    <x v="34"/>
    <x v="117"/>
    <x v="209"/>
    <n v="573"/>
    <n v="1083"/>
    <x v="0"/>
    <x v="3"/>
    <x v="0"/>
    <x v="0"/>
    <s v="Ja"/>
    <x v="0"/>
    <n v="20"/>
    <x v="2"/>
    <x v="10"/>
    <x v="3"/>
    <x v="0"/>
    <x v="0"/>
    <x v="0"/>
    <x v="0"/>
  </r>
  <r>
    <x v="34"/>
    <x v="117"/>
    <x v="209"/>
    <n v="575"/>
    <n v="1083"/>
    <x v="0"/>
    <x v="3"/>
    <x v="0"/>
    <x v="0"/>
    <s v="Ja"/>
    <x v="0"/>
    <n v="14"/>
    <x v="2"/>
    <x v="11"/>
    <x v="3"/>
    <x v="0"/>
    <x v="0"/>
    <x v="0"/>
    <x v="0"/>
  </r>
  <r>
    <x v="34"/>
    <x v="117"/>
    <x v="209"/>
    <n v="607"/>
    <n v="1083"/>
    <x v="0"/>
    <x v="3"/>
    <x v="0"/>
    <x v="0"/>
    <s v="Ja"/>
    <x v="0"/>
    <n v="17"/>
    <x v="2"/>
    <x v="85"/>
    <x v="3"/>
    <x v="0"/>
    <x v="0"/>
    <x v="0"/>
    <x v="0"/>
  </r>
  <r>
    <x v="34"/>
    <x v="117"/>
    <x v="209"/>
    <n v="615"/>
    <n v="1082"/>
    <x v="0"/>
    <x v="3"/>
    <x v="0"/>
    <x v="0"/>
    <s v="Ja"/>
    <x v="0"/>
    <n v="1"/>
    <x v="0"/>
    <x v="66"/>
    <x v="3"/>
    <x v="0"/>
    <x v="0"/>
    <x v="0"/>
    <x v="0"/>
  </r>
  <r>
    <x v="34"/>
    <x v="117"/>
    <x v="209"/>
    <n v="621"/>
    <n v="1083"/>
    <x v="0"/>
    <x v="3"/>
    <x v="0"/>
    <x v="0"/>
    <s v="Ja"/>
    <x v="0"/>
    <n v="33"/>
    <x v="2"/>
    <x v="12"/>
    <x v="3"/>
    <x v="0"/>
    <x v="0"/>
    <x v="0"/>
    <x v="0"/>
  </r>
  <r>
    <x v="34"/>
    <x v="117"/>
    <x v="209"/>
    <n v="630"/>
    <n v="1083"/>
    <x v="0"/>
    <x v="3"/>
    <x v="0"/>
    <x v="0"/>
    <s v="Ja"/>
    <x v="0"/>
    <n v="36"/>
    <x v="2"/>
    <x v="13"/>
    <x v="3"/>
    <x v="0"/>
    <x v="0"/>
    <x v="0"/>
    <x v="0"/>
  </r>
  <r>
    <x v="34"/>
    <x v="117"/>
    <x v="209"/>
    <n v="657"/>
    <n v="1082"/>
    <x v="0"/>
    <x v="3"/>
    <x v="0"/>
    <x v="0"/>
    <s v="Ja"/>
    <x v="0"/>
    <n v="34"/>
    <x v="0"/>
    <x v="67"/>
    <x v="3"/>
    <x v="0"/>
    <x v="0"/>
    <x v="0"/>
    <x v="0"/>
  </r>
  <r>
    <x v="34"/>
    <x v="117"/>
    <x v="209"/>
    <n v="661"/>
    <n v="1082"/>
    <x v="0"/>
    <x v="3"/>
    <x v="0"/>
    <x v="0"/>
    <s v="Ja"/>
    <x v="0"/>
    <n v="25"/>
    <x v="0"/>
    <x v="68"/>
    <x v="3"/>
    <x v="0"/>
    <x v="0"/>
    <x v="0"/>
    <x v="0"/>
  </r>
  <r>
    <x v="34"/>
    <x v="117"/>
    <x v="209"/>
    <n v="706"/>
    <n v="1082"/>
    <x v="0"/>
    <x v="3"/>
    <x v="0"/>
    <x v="0"/>
    <s v="Ja"/>
    <x v="0"/>
    <n v="11"/>
    <x v="0"/>
    <x v="78"/>
    <x v="3"/>
    <x v="0"/>
    <x v="0"/>
    <x v="0"/>
    <x v="0"/>
  </r>
  <r>
    <x v="34"/>
    <x v="117"/>
    <x v="209"/>
    <n v="710"/>
    <n v="1082"/>
    <x v="0"/>
    <x v="3"/>
    <x v="0"/>
    <x v="0"/>
    <s v="Ja"/>
    <x v="0"/>
    <n v="9"/>
    <x v="0"/>
    <x v="87"/>
    <x v="3"/>
    <x v="0"/>
    <x v="0"/>
    <x v="0"/>
    <x v="0"/>
  </r>
  <r>
    <x v="34"/>
    <x v="117"/>
    <x v="209"/>
    <n v="727"/>
    <n v="1082"/>
    <x v="0"/>
    <x v="3"/>
    <x v="0"/>
    <x v="0"/>
    <s v="Ja"/>
    <x v="0"/>
    <n v="2"/>
    <x v="0"/>
    <x v="89"/>
    <x v="3"/>
    <x v="0"/>
    <x v="0"/>
    <x v="0"/>
    <x v="0"/>
  </r>
  <r>
    <x v="34"/>
    <x v="117"/>
    <x v="209"/>
    <n v="730"/>
    <n v="1082"/>
    <x v="0"/>
    <x v="3"/>
    <x v="0"/>
    <x v="0"/>
    <s v="Ja"/>
    <x v="0"/>
    <n v="38"/>
    <x v="0"/>
    <x v="71"/>
    <x v="3"/>
    <x v="0"/>
    <x v="0"/>
    <x v="0"/>
    <x v="0"/>
  </r>
  <r>
    <x v="34"/>
    <x v="117"/>
    <x v="209"/>
    <n v="740"/>
    <n v="1082"/>
    <x v="0"/>
    <x v="3"/>
    <x v="0"/>
    <x v="0"/>
    <s v="Ja"/>
    <x v="0"/>
    <n v="30"/>
    <x v="0"/>
    <x v="72"/>
    <x v="3"/>
    <x v="0"/>
    <x v="0"/>
    <x v="0"/>
    <x v="0"/>
  </r>
  <r>
    <x v="34"/>
    <x v="117"/>
    <x v="209"/>
    <n v="746"/>
    <n v="1082"/>
    <x v="0"/>
    <x v="3"/>
    <x v="0"/>
    <x v="0"/>
    <s v="Ja"/>
    <x v="0"/>
    <n v="16"/>
    <x v="0"/>
    <x v="0"/>
    <x v="3"/>
    <x v="0"/>
    <x v="0"/>
    <x v="0"/>
    <x v="0"/>
  </r>
  <r>
    <x v="34"/>
    <x v="117"/>
    <x v="209"/>
    <n v="751"/>
    <n v="1082"/>
    <x v="0"/>
    <x v="3"/>
    <x v="0"/>
    <x v="0"/>
    <s v="Ja"/>
    <x v="0"/>
    <n v="113"/>
    <x v="0"/>
    <x v="1"/>
    <x v="3"/>
    <x v="0"/>
    <x v="0"/>
    <x v="0"/>
    <x v="0"/>
  </r>
  <r>
    <x v="34"/>
    <x v="117"/>
    <x v="209"/>
    <n v="751"/>
    <n v="1082"/>
    <x v="0"/>
    <x v="3"/>
    <x v="7"/>
    <x v="0"/>
    <s v="Ja"/>
    <x v="0"/>
    <n v="1"/>
    <x v="0"/>
    <x v="1"/>
    <x v="3"/>
    <x v="0"/>
    <x v="0"/>
    <x v="7"/>
    <x v="0"/>
  </r>
  <r>
    <x v="34"/>
    <x v="117"/>
    <x v="209"/>
    <n v="756"/>
    <n v="1082"/>
    <x v="0"/>
    <x v="3"/>
    <x v="0"/>
    <x v="0"/>
    <s v="Ja"/>
    <x v="0"/>
    <n v="19"/>
    <x v="0"/>
    <x v="73"/>
    <x v="3"/>
    <x v="0"/>
    <x v="0"/>
    <x v="0"/>
    <x v="0"/>
  </r>
  <r>
    <x v="34"/>
    <x v="117"/>
    <x v="209"/>
    <n v="760"/>
    <n v="1082"/>
    <x v="0"/>
    <x v="3"/>
    <x v="0"/>
    <x v="0"/>
    <s v="Ja"/>
    <x v="0"/>
    <n v="12"/>
    <x v="0"/>
    <x v="14"/>
    <x v="3"/>
    <x v="0"/>
    <x v="0"/>
    <x v="0"/>
    <x v="0"/>
  </r>
  <r>
    <x v="34"/>
    <x v="117"/>
    <x v="209"/>
    <n v="773"/>
    <n v="1081"/>
    <x v="0"/>
    <x v="3"/>
    <x v="0"/>
    <x v="0"/>
    <s v="Ja"/>
    <x v="0"/>
    <n v="17"/>
    <x v="5"/>
    <x v="96"/>
    <x v="3"/>
    <x v="0"/>
    <x v="0"/>
    <x v="0"/>
    <x v="0"/>
  </r>
  <r>
    <x v="34"/>
    <x v="117"/>
    <x v="209"/>
    <n v="779"/>
    <n v="1082"/>
    <x v="0"/>
    <x v="3"/>
    <x v="0"/>
    <x v="0"/>
    <s v="Ja"/>
    <x v="0"/>
    <n v="12"/>
    <x v="0"/>
    <x v="75"/>
    <x v="3"/>
    <x v="0"/>
    <x v="0"/>
    <x v="0"/>
    <x v="0"/>
  </r>
  <r>
    <x v="34"/>
    <x v="117"/>
    <x v="209"/>
    <n v="787"/>
    <n v="1081"/>
    <x v="0"/>
    <x v="3"/>
    <x v="0"/>
    <x v="0"/>
    <s v="Ja"/>
    <x v="0"/>
    <n v="31"/>
    <x v="5"/>
    <x v="79"/>
    <x v="3"/>
    <x v="0"/>
    <x v="0"/>
    <x v="0"/>
    <x v="0"/>
  </r>
  <r>
    <x v="34"/>
    <x v="117"/>
    <x v="209"/>
    <n v="791"/>
    <n v="1082"/>
    <x v="0"/>
    <x v="3"/>
    <x v="0"/>
    <x v="0"/>
    <s v="Ja"/>
    <x v="0"/>
    <n v="26"/>
    <x v="0"/>
    <x v="76"/>
    <x v="3"/>
    <x v="0"/>
    <x v="0"/>
    <x v="0"/>
    <x v="0"/>
  </r>
  <r>
    <x v="34"/>
    <x v="117"/>
    <x v="209"/>
    <n v="791"/>
    <n v="1082"/>
    <x v="0"/>
    <x v="3"/>
    <x v="4"/>
    <x v="0"/>
    <s v="Ja"/>
    <x v="0"/>
    <n v="1"/>
    <x v="0"/>
    <x v="76"/>
    <x v="3"/>
    <x v="0"/>
    <x v="0"/>
    <x v="4"/>
    <x v="0"/>
  </r>
  <r>
    <x v="34"/>
    <x v="117"/>
    <x v="209"/>
    <n v="810"/>
    <n v="1081"/>
    <x v="0"/>
    <x v="3"/>
    <x v="0"/>
    <x v="0"/>
    <s v="Ja"/>
    <x v="0"/>
    <n v="21"/>
    <x v="5"/>
    <x v="80"/>
    <x v="3"/>
    <x v="0"/>
    <x v="0"/>
    <x v="0"/>
    <x v="0"/>
  </r>
  <r>
    <x v="34"/>
    <x v="117"/>
    <x v="209"/>
    <n v="813"/>
    <n v="1081"/>
    <x v="0"/>
    <x v="3"/>
    <x v="0"/>
    <x v="0"/>
    <s v="Ja"/>
    <x v="0"/>
    <n v="33"/>
    <x v="5"/>
    <x v="58"/>
    <x v="3"/>
    <x v="0"/>
    <x v="0"/>
    <x v="0"/>
    <x v="0"/>
  </r>
  <r>
    <x v="34"/>
    <x v="117"/>
    <x v="209"/>
    <n v="813"/>
    <n v="1081"/>
    <x v="0"/>
    <x v="3"/>
    <x v="7"/>
    <x v="0"/>
    <s v="Ja"/>
    <x v="0"/>
    <n v="1"/>
    <x v="5"/>
    <x v="58"/>
    <x v="3"/>
    <x v="0"/>
    <x v="0"/>
    <x v="7"/>
    <x v="0"/>
  </r>
  <r>
    <x v="34"/>
    <x v="117"/>
    <x v="209"/>
    <n v="820"/>
    <n v="1081"/>
    <x v="0"/>
    <x v="3"/>
    <x v="0"/>
    <x v="0"/>
    <s v="Ja"/>
    <x v="0"/>
    <n v="31"/>
    <x v="5"/>
    <x v="94"/>
    <x v="3"/>
    <x v="0"/>
    <x v="0"/>
    <x v="0"/>
    <x v="0"/>
  </r>
  <r>
    <x v="34"/>
    <x v="117"/>
    <x v="209"/>
    <n v="840"/>
    <n v="1081"/>
    <x v="0"/>
    <x v="3"/>
    <x v="0"/>
    <x v="0"/>
    <s v="Ja"/>
    <x v="0"/>
    <n v="7"/>
    <x v="5"/>
    <x v="81"/>
    <x v="3"/>
    <x v="0"/>
    <x v="0"/>
    <x v="0"/>
    <x v="0"/>
  </r>
  <r>
    <x v="34"/>
    <x v="117"/>
    <x v="209"/>
    <n v="846"/>
    <n v="1081"/>
    <x v="0"/>
    <x v="3"/>
    <x v="0"/>
    <x v="0"/>
    <s v="Ja"/>
    <x v="0"/>
    <n v="15"/>
    <x v="5"/>
    <x v="82"/>
    <x v="3"/>
    <x v="0"/>
    <x v="0"/>
    <x v="0"/>
    <x v="0"/>
  </r>
  <r>
    <x v="34"/>
    <x v="117"/>
    <x v="209"/>
    <n v="849"/>
    <n v="1081"/>
    <x v="0"/>
    <x v="3"/>
    <x v="0"/>
    <x v="0"/>
    <s v="Ja"/>
    <x v="0"/>
    <n v="17"/>
    <x v="5"/>
    <x v="83"/>
    <x v="3"/>
    <x v="0"/>
    <x v="0"/>
    <x v="0"/>
    <x v="0"/>
  </r>
  <r>
    <x v="34"/>
    <x v="117"/>
    <x v="209"/>
    <n v="851"/>
    <n v="1081"/>
    <x v="0"/>
    <x v="3"/>
    <x v="0"/>
    <x v="0"/>
    <s v="Ja"/>
    <x v="0"/>
    <n v="139"/>
    <x v="5"/>
    <x v="77"/>
    <x v="3"/>
    <x v="0"/>
    <x v="0"/>
    <x v="0"/>
    <x v="0"/>
  </r>
  <r>
    <x v="34"/>
    <x v="117"/>
    <x v="209"/>
    <n v="851"/>
    <n v="1081"/>
    <x v="0"/>
    <x v="3"/>
    <x v="3"/>
    <x v="0"/>
    <s v="Ja"/>
    <x v="0"/>
    <n v="1"/>
    <x v="5"/>
    <x v="77"/>
    <x v="3"/>
    <x v="0"/>
    <x v="0"/>
    <x v="3"/>
    <x v="0"/>
  </r>
  <r>
    <x v="34"/>
    <x v="117"/>
    <x v="209"/>
    <n v="851"/>
    <n v="1081"/>
    <x v="0"/>
    <x v="3"/>
    <x v="4"/>
    <x v="0"/>
    <s v="Ja"/>
    <x v="0"/>
    <n v="1"/>
    <x v="5"/>
    <x v="77"/>
    <x v="3"/>
    <x v="0"/>
    <x v="0"/>
    <x v="4"/>
    <x v="0"/>
  </r>
  <r>
    <x v="34"/>
    <x v="117"/>
    <x v="209"/>
    <n v="860"/>
    <n v="1081"/>
    <x v="0"/>
    <x v="3"/>
    <x v="0"/>
    <x v="0"/>
    <s v="Ja"/>
    <x v="0"/>
    <n v="33"/>
    <x v="5"/>
    <x v="84"/>
    <x v="3"/>
    <x v="0"/>
    <x v="0"/>
    <x v="0"/>
    <x v="0"/>
  </r>
  <r>
    <x v="34"/>
    <x v="109"/>
    <x v="210"/>
    <n v="0"/>
    <n v="0"/>
    <x v="2"/>
    <x v="0"/>
    <x v="2"/>
    <x v="1"/>
    <s v="Ja"/>
    <x v="0"/>
    <n v="1"/>
    <x v="3"/>
    <x v="15"/>
    <x v="0"/>
    <x v="0"/>
    <x v="2"/>
    <x v="2"/>
    <x v="0"/>
  </r>
  <r>
    <x v="34"/>
    <x v="109"/>
    <x v="210"/>
    <n v="0"/>
    <n v="0"/>
    <x v="3"/>
    <x v="0"/>
    <x v="1"/>
    <x v="1"/>
    <s v="Ja"/>
    <x v="0"/>
    <n v="1"/>
    <x v="3"/>
    <x v="15"/>
    <x v="0"/>
    <x v="0"/>
    <x v="3"/>
    <x v="1"/>
    <x v="0"/>
  </r>
  <r>
    <x v="34"/>
    <x v="109"/>
    <x v="210"/>
    <n v="0"/>
    <n v="0"/>
    <x v="4"/>
    <x v="0"/>
    <x v="1"/>
    <x v="1"/>
    <s v="Ja"/>
    <x v="0"/>
    <n v="2"/>
    <x v="3"/>
    <x v="15"/>
    <x v="0"/>
    <x v="1"/>
    <x v="4"/>
    <x v="1"/>
    <x v="1"/>
  </r>
  <r>
    <x v="34"/>
    <x v="109"/>
    <x v="210"/>
    <n v="101"/>
    <n v="1084"/>
    <x v="0"/>
    <x v="0"/>
    <x v="0"/>
    <x v="1"/>
    <s v="Ja"/>
    <x v="0"/>
    <n v="2"/>
    <x v="1"/>
    <x v="2"/>
    <x v="0"/>
    <x v="0"/>
    <x v="0"/>
    <x v="0"/>
    <x v="0"/>
  </r>
  <r>
    <x v="34"/>
    <x v="109"/>
    <x v="210"/>
    <n v="147"/>
    <n v="1084"/>
    <x v="0"/>
    <x v="0"/>
    <x v="0"/>
    <x v="1"/>
    <s v="Ja"/>
    <x v="0"/>
    <n v="1"/>
    <x v="1"/>
    <x v="16"/>
    <x v="0"/>
    <x v="0"/>
    <x v="0"/>
    <x v="0"/>
    <x v="0"/>
  </r>
  <r>
    <x v="34"/>
    <x v="109"/>
    <x v="210"/>
    <n v="173"/>
    <n v="1084"/>
    <x v="0"/>
    <x v="0"/>
    <x v="0"/>
    <x v="1"/>
    <s v="Ja"/>
    <x v="0"/>
    <n v="1"/>
    <x v="1"/>
    <x v="27"/>
    <x v="0"/>
    <x v="0"/>
    <x v="0"/>
    <x v="0"/>
    <x v="0"/>
  </r>
  <r>
    <x v="34"/>
    <x v="109"/>
    <x v="210"/>
    <n v="190"/>
    <n v="1084"/>
    <x v="0"/>
    <x v="0"/>
    <x v="0"/>
    <x v="1"/>
    <s v="Ja"/>
    <x v="0"/>
    <n v="1"/>
    <x v="1"/>
    <x v="32"/>
    <x v="0"/>
    <x v="0"/>
    <x v="0"/>
    <x v="0"/>
    <x v="0"/>
  </r>
  <r>
    <x v="34"/>
    <x v="109"/>
    <x v="210"/>
    <n v="269"/>
    <n v="1085"/>
    <x v="0"/>
    <x v="0"/>
    <x v="0"/>
    <x v="1"/>
    <s v="Ja"/>
    <x v="0"/>
    <n v="1"/>
    <x v="4"/>
    <x v="41"/>
    <x v="0"/>
    <x v="0"/>
    <x v="0"/>
    <x v="0"/>
    <x v="0"/>
  </r>
  <r>
    <x v="34"/>
    <x v="109"/>
    <x v="210"/>
    <n v="306"/>
    <n v="1085"/>
    <x v="0"/>
    <x v="0"/>
    <x v="0"/>
    <x v="1"/>
    <s v="Ja"/>
    <x v="0"/>
    <n v="2"/>
    <x v="4"/>
    <x v="43"/>
    <x v="0"/>
    <x v="0"/>
    <x v="0"/>
    <x v="0"/>
    <x v="0"/>
  </r>
  <r>
    <x v="34"/>
    <x v="109"/>
    <x v="210"/>
    <n v="316"/>
    <n v="1085"/>
    <x v="0"/>
    <x v="0"/>
    <x v="0"/>
    <x v="1"/>
    <s v="Ja"/>
    <x v="0"/>
    <n v="4"/>
    <x v="4"/>
    <x v="44"/>
    <x v="0"/>
    <x v="0"/>
    <x v="0"/>
    <x v="0"/>
    <x v="0"/>
  </r>
  <r>
    <x v="34"/>
    <x v="109"/>
    <x v="210"/>
    <n v="330"/>
    <n v="1085"/>
    <x v="0"/>
    <x v="0"/>
    <x v="0"/>
    <x v="1"/>
    <s v="Ja"/>
    <x v="0"/>
    <n v="1"/>
    <x v="4"/>
    <x v="47"/>
    <x v="0"/>
    <x v="0"/>
    <x v="0"/>
    <x v="0"/>
    <x v="0"/>
  </r>
  <r>
    <x v="34"/>
    <x v="109"/>
    <x v="210"/>
    <n v="370"/>
    <n v="1085"/>
    <x v="0"/>
    <x v="0"/>
    <x v="0"/>
    <x v="1"/>
    <s v="Ja"/>
    <x v="0"/>
    <n v="1"/>
    <x v="4"/>
    <x v="51"/>
    <x v="0"/>
    <x v="0"/>
    <x v="0"/>
    <x v="0"/>
    <x v="0"/>
  </r>
  <r>
    <x v="34"/>
    <x v="109"/>
    <x v="210"/>
    <n v="376"/>
    <n v="1085"/>
    <x v="0"/>
    <x v="0"/>
    <x v="0"/>
    <x v="1"/>
    <s v="Ja"/>
    <x v="0"/>
    <n v="1"/>
    <x v="4"/>
    <x v="52"/>
    <x v="0"/>
    <x v="0"/>
    <x v="0"/>
    <x v="0"/>
    <x v="0"/>
  </r>
  <r>
    <x v="34"/>
    <x v="109"/>
    <x v="210"/>
    <n v="420"/>
    <n v="1083"/>
    <x v="0"/>
    <x v="0"/>
    <x v="0"/>
    <x v="1"/>
    <s v="Ja"/>
    <x v="0"/>
    <n v="1"/>
    <x v="2"/>
    <x v="90"/>
    <x v="0"/>
    <x v="0"/>
    <x v="0"/>
    <x v="0"/>
    <x v="0"/>
  </r>
  <r>
    <x v="34"/>
    <x v="109"/>
    <x v="210"/>
    <n v="461"/>
    <n v="1083"/>
    <x v="0"/>
    <x v="0"/>
    <x v="0"/>
    <x v="1"/>
    <s v="Ja"/>
    <x v="0"/>
    <n v="1"/>
    <x v="2"/>
    <x v="55"/>
    <x v="0"/>
    <x v="0"/>
    <x v="0"/>
    <x v="0"/>
    <x v="0"/>
  </r>
  <r>
    <x v="34"/>
    <x v="109"/>
    <x v="210"/>
    <n v="607"/>
    <n v="1083"/>
    <x v="0"/>
    <x v="0"/>
    <x v="0"/>
    <x v="1"/>
    <s v="Ja"/>
    <x v="0"/>
    <n v="2"/>
    <x v="2"/>
    <x v="85"/>
    <x v="0"/>
    <x v="0"/>
    <x v="0"/>
    <x v="0"/>
    <x v="0"/>
  </r>
  <r>
    <x v="34"/>
    <x v="109"/>
    <x v="210"/>
    <n v="710"/>
    <n v="1082"/>
    <x v="0"/>
    <x v="0"/>
    <x v="0"/>
    <x v="1"/>
    <s v="Ja"/>
    <x v="0"/>
    <n v="1"/>
    <x v="0"/>
    <x v="87"/>
    <x v="0"/>
    <x v="0"/>
    <x v="0"/>
    <x v="0"/>
    <x v="0"/>
  </r>
  <r>
    <x v="34"/>
    <x v="109"/>
    <x v="210"/>
    <n v="727"/>
    <n v="1082"/>
    <x v="0"/>
    <x v="0"/>
    <x v="0"/>
    <x v="1"/>
    <s v="Ja"/>
    <x v="0"/>
    <n v="3"/>
    <x v="0"/>
    <x v="89"/>
    <x v="0"/>
    <x v="0"/>
    <x v="0"/>
    <x v="0"/>
    <x v="0"/>
  </r>
  <r>
    <x v="34"/>
    <x v="109"/>
    <x v="210"/>
    <n v="746"/>
    <n v="1082"/>
    <x v="0"/>
    <x v="0"/>
    <x v="0"/>
    <x v="1"/>
    <s v="Ja"/>
    <x v="0"/>
    <n v="2"/>
    <x v="0"/>
    <x v="0"/>
    <x v="0"/>
    <x v="0"/>
    <x v="0"/>
    <x v="0"/>
    <x v="0"/>
  </r>
  <r>
    <x v="34"/>
    <x v="109"/>
    <x v="210"/>
    <n v="756"/>
    <n v="1082"/>
    <x v="0"/>
    <x v="0"/>
    <x v="0"/>
    <x v="1"/>
    <s v="Ja"/>
    <x v="0"/>
    <n v="1"/>
    <x v="0"/>
    <x v="73"/>
    <x v="0"/>
    <x v="0"/>
    <x v="0"/>
    <x v="0"/>
    <x v="0"/>
  </r>
  <r>
    <x v="34"/>
    <x v="109"/>
    <x v="210"/>
    <n v="813"/>
    <n v="1081"/>
    <x v="0"/>
    <x v="0"/>
    <x v="0"/>
    <x v="1"/>
    <s v="Ja"/>
    <x v="0"/>
    <n v="2"/>
    <x v="5"/>
    <x v="58"/>
    <x v="0"/>
    <x v="0"/>
    <x v="0"/>
    <x v="0"/>
    <x v="0"/>
  </r>
  <r>
    <x v="34"/>
    <x v="109"/>
    <x v="210"/>
    <n v="846"/>
    <n v="1081"/>
    <x v="0"/>
    <x v="0"/>
    <x v="0"/>
    <x v="1"/>
    <s v="Ja"/>
    <x v="0"/>
    <n v="1"/>
    <x v="5"/>
    <x v="82"/>
    <x v="0"/>
    <x v="0"/>
    <x v="0"/>
    <x v="0"/>
    <x v="0"/>
  </r>
  <r>
    <x v="34"/>
    <x v="109"/>
    <x v="210"/>
    <n v="851"/>
    <n v="1081"/>
    <x v="0"/>
    <x v="0"/>
    <x v="0"/>
    <x v="1"/>
    <s v="Ja"/>
    <x v="0"/>
    <n v="2"/>
    <x v="5"/>
    <x v="77"/>
    <x v="0"/>
    <x v="0"/>
    <x v="0"/>
    <x v="0"/>
    <x v="0"/>
  </r>
  <r>
    <x v="34"/>
    <x v="109"/>
    <x v="210"/>
    <n v="860"/>
    <n v="1081"/>
    <x v="0"/>
    <x v="0"/>
    <x v="0"/>
    <x v="1"/>
    <s v="Ja"/>
    <x v="0"/>
    <n v="2"/>
    <x v="5"/>
    <x v="84"/>
    <x v="0"/>
    <x v="0"/>
    <x v="0"/>
    <x v="0"/>
    <x v="0"/>
  </r>
  <r>
    <x v="35"/>
    <x v="109"/>
    <x v="211"/>
    <n v="0"/>
    <n v="0"/>
    <x v="4"/>
    <x v="0"/>
    <x v="1"/>
    <x v="1"/>
    <s v="Ja"/>
    <x v="0"/>
    <n v="1"/>
    <x v="3"/>
    <x v="15"/>
    <x v="0"/>
    <x v="1"/>
    <x v="4"/>
    <x v="1"/>
    <x v="1"/>
  </r>
  <r>
    <x v="35"/>
    <x v="109"/>
    <x v="211"/>
    <n v="746"/>
    <n v="1082"/>
    <x v="0"/>
    <x v="0"/>
    <x v="0"/>
    <x v="1"/>
    <s v="Ja"/>
    <x v="0"/>
    <n v="1"/>
    <x v="0"/>
    <x v="0"/>
    <x v="0"/>
    <x v="0"/>
    <x v="0"/>
    <x v="0"/>
    <x v="0"/>
  </r>
  <r>
    <x v="35"/>
    <x v="109"/>
    <x v="211"/>
    <n v="751"/>
    <n v="1082"/>
    <x v="0"/>
    <x v="0"/>
    <x v="0"/>
    <x v="1"/>
    <s v="Ja"/>
    <x v="0"/>
    <n v="1"/>
    <x v="0"/>
    <x v="1"/>
    <x v="0"/>
    <x v="0"/>
    <x v="0"/>
    <x v="0"/>
    <x v="0"/>
  </r>
  <r>
    <x v="35"/>
    <x v="109"/>
    <x v="211"/>
    <n v="810"/>
    <n v="1081"/>
    <x v="0"/>
    <x v="0"/>
    <x v="0"/>
    <x v="1"/>
    <s v="Ja"/>
    <x v="0"/>
    <n v="1"/>
    <x v="5"/>
    <x v="80"/>
    <x v="0"/>
    <x v="0"/>
    <x v="0"/>
    <x v="0"/>
    <x v="0"/>
  </r>
  <r>
    <x v="36"/>
    <x v="109"/>
    <x v="212"/>
    <n v="0"/>
    <n v="0"/>
    <x v="3"/>
    <x v="0"/>
    <x v="2"/>
    <x v="1"/>
    <s v="Ja"/>
    <x v="0"/>
    <n v="1"/>
    <x v="3"/>
    <x v="15"/>
    <x v="0"/>
    <x v="0"/>
    <x v="3"/>
    <x v="2"/>
    <x v="0"/>
  </r>
  <r>
    <x v="36"/>
    <x v="109"/>
    <x v="212"/>
    <n v="101"/>
    <n v="1084"/>
    <x v="0"/>
    <x v="0"/>
    <x v="0"/>
    <x v="1"/>
    <s v="Ja"/>
    <x v="0"/>
    <n v="2"/>
    <x v="1"/>
    <x v="2"/>
    <x v="0"/>
    <x v="0"/>
    <x v="0"/>
    <x v="0"/>
    <x v="0"/>
  </r>
  <r>
    <x v="36"/>
    <x v="109"/>
    <x v="212"/>
    <n v="630"/>
    <n v="1083"/>
    <x v="0"/>
    <x v="0"/>
    <x v="0"/>
    <x v="1"/>
    <s v="Ja"/>
    <x v="0"/>
    <n v="1"/>
    <x v="2"/>
    <x v="13"/>
    <x v="0"/>
    <x v="0"/>
    <x v="0"/>
    <x v="0"/>
    <x v="0"/>
  </r>
  <r>
    <x v="36"/>
    <x v="109"/>
    <x v="212"/>
    <n v="751"/>
    <n v="1082"/>
    <x v="0"/>
    <x v="0"/>
    <x v="0"/>
    <x v="1"/>
    <s v="Ja"/>
    <x v="0"/>
    <n v="1"/>
    <x v="0"/>
    <x v="1"/>
    <x v="0"/>
    <x v="0"/>
    <x v="0"/>
    <x v="0"/>
    <x v="0"/>
  </r>
  <r>
    <x v="36"/>
    <x v="109"/>
    <x v="212"/>
    <n v="791"/>
    <n v="1082"/>
    <x v="0"/>
    <x v="0"/>
    <x v="0"/>
    <x v="1"/>
    <s v="Ja"/>
    <x v="0"/>
    <n v="1"/>
    <x v="0"/>
    <x v="76"/>
    <x v="0"/>
    <x v="0"/>
    <x v="0"/>
    <x v="0"/>
    <x v="0"/>
  </r>
  <r>
    <x v="36"/>
    <x v="109"/>
    <x v="213"/>
    <n v="330"/>
    <n v="1085"/>
    <x v="0"/>
    <x v="0"/>
    <x v="0"/>
    <x v="1"/>
    <s v="Ja"/>
    <x v="0"/>
    <n v="1"/>
    <x v="4"/>
    <x v="47"/>
    <x v="0"/>
    <x v="0"/>
    <x v="0"/>
    <x v="0"/>
    <x v="0"/>
  </r>
  <r>
    <x v="36"/>
    <x v="109"/>
    <x v="213"/>
    <n v="376"/>
    <n v="1085"/>
    <x v="0"/>
    <x v="0"/>
    <x v="0"/>
    <x v="1"/>
    <s v="Ja"/>
    <x v="0"/>
    <n v="1"/>
    <x v="4"/>
    <x v="52"/>
    <x v="0"/>
    <x v="0"/>
    <x v="0"/>
    <x v="0"/>
    <x v="0"/>
  </r>
  <r>
    <x v="36"/>
    <x v="109"/>
    <x v="213"/>
    <n v="461"/>
    <n v="1083"/>
    <x v="0"/>
    <x v="0"/>
    <x v="0"/>
    <x v="1"/>
    <s v="Ja"/>
    <x v="0"/>
    <n v="1"/>
    <x v="2"/>
    <x v="55"/>
    <x v="0"/>
    <x v="0"/>
    <x v="0"/>
    <x v="0"/>
    <x v="0"/>
  </r>
  <r>
    <x v="36"/>
    <x v="109"/>
    <x v="213"/>
    <n v="607"/>
    <n v="1083"/>
    <x v="0"/>
    <x v="0"/>
    <x v="0"/>
    <x v="1"/>
    <s v="Ja"/>
    <x v="0"/>
    <n v="1"/>
    <x v="2"/>
    <x v="85"/>
    <x v="0"/>
    <x v="0"/>
    <x v="0"/>
    <x v="0"/>
    <x v="0"/>
  </r>
  <r>
    <x v="36"/>
    <x v="109"/>
    <x v="213"/>
    <n v="846"/>
    <n v="1081"/>
    <x v="0"/>
    <x v="0"/>
    <x v="0"/>
    <x v="1"/>
    <s v="Ja"/>
    <x v="0"/>
    <n v="1"/>
    <x v="5"/>
    <x v="82"/>
    <x v="0"/>
    <x v="0"/>
    <x v="0"/>
    <x v="0"/>
    <x v="0"/>
  </r>
  <r>
    <x v="37"/>
    <x v="109"/>
    <x v="214"/>
    <n v="0"/>
    <n v="0"/>
    <x v="3"/>
    <x v="0"/>
    <x v="1"/>
    <x v="1"/>
    <s v="Ja"/>
    <x v="0"/>
    <n v="1"/>
    <x v="3"/>
    <x v="15"/>
    <x v="0"/>
    <x v="0"/>
    <x v="3"/>
    <x v="1"/>
    <x v="0"/>
  </r>
  <r>
    <x v="37"/>
    <x v="109"/>
    <x v="214"/>
    <n v="0"/>
    <n v="0"/>
    <x v="4"/>
    <x v="0"/>
    <x v="1"/>
    <x v="1"/>
    <s v="Ja"/>
    <x v="0"/>
    <n v="1"/>
    <x v="3"/>
    <x v="15"/>
    <x v="0"/>
    <x v="1"/>
    <x v="4"/>
    <x v="1"/>
    <x v="1"/>
  </r>
  <r>
    <x v="37"/>
    <x v="109"/>
    <x v="214"/>
    <n v="766"/>
    <n v="1082"/>
    <x v="0"/>
    <x v="0"/>
    <x v="0"/>
    <x v="1"/>
    <s v="Ja"/>
    <x v="0"/>
    <n v="1"/>
    <x v="0"/>
    <x v="74"/>
    <x v="0"/>
    <x v="0"/>
    <x v="0"/>
    <x v="0"/>
    <x v="0"/>
  </r>
  <r>
    <x v="37"/>
    <x v="109"/>
    <x v="215"/>
    <n v="0"/>
    <n v="0"/>
    <x v="3"/>
    <x v="0"/>
    <x v="2"/>
    <x v="1"/>
    <s v="Ja"/>
    <x v="0"/>
    <n v="1"/>
    <x v="3"/>
    <x v="15"/>
    <x v="0"/>
    <x v="0"/>
    <x v="3"/>
    <x v="2"/>
    <x v="0"/>
  </r>
  <r>
    <x v="37"/>
    <x v="109"/>
    <x v="215"/>
    <n v="461"/>
    <n v="1083"/>
    <x v="0"/>
    <x v="0"/>
    <x v="0"/>
    <x v="1"/>
    <s v="Ja"/>
    <x v="0"/>
    <n v="1"/>
    <x v="2"/>
    <x v="55"/>
    <x v="0"/>
    <x v="0"/>
    <x v="0"/>
    <x v="0"/>
    <x v="0"/>
  </r>
  <r>
    <x v="38"/>
    <x v="109"/>
    <x v="216"/>
    <n v="0"/>
    <n v="0"/>
    <x v="4"/>
    <x v="0"/>
    <x v="1"/>
    <x v="1"/>
    <s v="Ja"/>
    <x v="0"/>
    <n v="1"/>
    <x v="3"/>
    <x v="15"/>
    <x v="0"/>
    <x v="1"/>
    <x v="4"/>
    <x v="1"/>
    <x v="1"/>
  </r>
  <r>
    <x v="38"/>
    <x v="109"/>
    <x v="216"/>
    <n v="169"/>
    <n v="1084"/>
    <x v="0"/>
    <x v="0"/>
    <x v="0"/>
    <x v="1"/>
    <s v="Ja"/>
    <x v="0"/>
    <n v="1"/>
    <x v="1"/>
    <x v="26"/>
    <x v="0"/>
    <x v="0"/>
    <x v="0"/>
    <x v="0"/>
    <x v="0"/>
  </r>
  <r>
    <x v="38"/>
    <x v="109"/>
    <x v="216"/>
    <n v="217"/>
    <n v="1084"/>
    <x v="0"/>
    <x v="0"/>
    <x v="0"/>
    <x v="1"/>
    <s v="Ja"/>
    <x v="0"/>
    <n v="1"/>
    <x v="1"/>
    <x v="59"/>
    <x v="0"/>
    <x v="0"/>
    <x v="0"/>
    <x v="0"/>
    <x v="0"/>
  </r>
  <r>
    <x v="38"/>
    <x v="123"/>
    <x v="217"/>
    <n v="0"/>
    <n v="0"/>
    <x v="1"/>
    <x v="0"/>
    <x v="0"/>
    <x v="0"/>
    <s v="Ja"/>
    <x v="0"/>
    <n v="4"/>
    <x v="3"/>
    <x v="15"/>
    <x v="0"/>
    <x v="0"/>
    <x v="1"/>
    <x v="0"/>
    <x v="0"/>
  </r>
  <r>
    <x v="38"/>
    <x v="123"/>
    <x v="217"/>
    <n v="0"/>
    <n v="0"/>
    <x v="1"/>
    <x v="0"/>
    <x v="7"/>
    <x v="0"/>
    <s v="Ja"/>
    <x v="0"/>
    <n v="1"/>
    <x v="3"/>
    <x v="15"/>
    <x v="0"/>
    <x v="0"/>
    <x v="1"/>
    <x v="7"/>
    <x v="0"/>
  </r>
  <r>
    <x v="38"/>
    <x v="123"/>
    <x v="217"/>
    <n v="0"/>
    <n v="0"/>
    <x v="3"/>
    <x v="0"/>
    <x v="2"/>
    <x v="0"/>
    <s v="Ja"/>
    <x v="0"/>
    <n v="4"/>
    <x v="3"/>
    <x v="15"/>
    <x v="0"/>
    <x v="0"/>
    <x v="3"/>
    <x v="2"/>
    <x v="0"/>
  </r>
  <r>
    <x v="38"/>
    <x v="123"/>
    <x v="217"/>
    <n v="0"/>
    <n v="0"/>
    <x v="6"/>
    <x v="0"/>
    <x v="0"/>
    <x v="0"/>
    <s v="Ja"/>
    <x v="0"/>
    <n v="1"/>
    <x v="3"/>
    <x v="15"/>
    <x v="0"/>
    <x v="3"/>
    <x v="6"/>
    <x v="0"/>
    <x v="1"/>
  </r>
  <r>
    <x v="38"/>
    <x v="123"/>
    <x v="217"/>
    <n v="101"/>
    <n v="1084"/>
    <x v="0"/>
    <x v="0"/>
    <x v="0"/>
    <x v="0"/>
    <s v="Ja"/>
    <x v="0"/>
    <n v="145"/>
    <x v="1"/>
    <x v="2"/>
    <x v="0"/>
    <x v="0"/>
    <x v="0"/>
    <x v="0"/>
    <x v="0"/>
  </r>
  <r>
    <x v="38"/>
    <x v="123"/>
    <x v="217"/>
    <n v="101"/>
    <n v="1084"/>
    <x v="0"/>
    <x v="0"/>
    <x v="3"/>
    <x v="0"/>
    <s v="Ja"/>
    <x v="0"/>
    <n v="1"/>
    <x v="1"/>
    <x v="2"/>
    <x v="0"/>
    <x v="0"/>
    <x v="0"/>
    <x v="3"/>
    <x v="0"/>
  </r>
  <r>
    <x v="38"/>
    <x v="123"/>
    <x v="217"/>
    <n v="147"/>
    <n v="1084"/>
    <x v="0"/>
    <x v="0"/>
    <x v="0"/>
    <x v="0"/>
    <s v="Ja"/>
    <x v="0"/>
    <n v="27"/>
    <x v="1"/>
    <x v="16"/>
    <x v="0"/>
    <x v="0"/>
    <x v="0"/>
    <x v="0"/>
    <x v="0"/>
  </r>
  <r>
    <x v="38"/>
    <x v="123"/>
    <x v="217"/>
    <n v="147"/>
    <n v="1084"/>
    <x v="0"/>
    <x v="0"/>
    <x v="3"/>
    <x v="0"/>
    <s v="Ja"/>
    <x v="0"/>
    <n v="1"/>
    <x v="1"/>
    <x v="16"/>
    <x v="0"/>
    <x v="0"/>
    <x v="0"/>
    <x v="3"/>
    <x v="0"/>
  </r>
  <r>
    <x v="38"/>
    <x v="123"/>
    <x v="217"/>
    <n v="151"/>
    <n v="1084"/>
    <x v="0"/>
    <x v="0"/>
    <x v="0"/>
    <x v="0"/>
    <s v="Ja"/>
    <x v="0"/>
    <n v="7"/>
    <x v="1"/>
    <x v="17"/>
    <x v="0"/>
    <x v="0"/>
    <x v="0"/>
    <x v="0"/>
    <x v="0"/>
  </r>
  <r>
    <x v="38"/>
    <x v="123"/>
    <x v="217"/>
    <n v="153"/>
    <n v="1084"/>
    <x v="0"/>
    <x v="0"/>
    <x v="0"/>
    <x v="0"/>
    <s v="Ja"/>
    <x v="0"/>
    <n v="3"/>
    <x v="1"/>
    <x v="18"/>
    <x v="0"/>
    <x v="0"/>
    <x v="0"/>
    <x v="0"/>
    <x v="0"/>
  </r>
  <r>
    <x v="38"/>
    <x v="123"/>
    <x v="217"/>
    <n v="157"/>
    <n v="1084"/>
    <x v="0"/>
    <x v="0"/>
    <x v="0"/>
    <x v="0"/>
    <s v="Ja"/>
    <x v="0"/>
    <n v="10"/>
    <x v="1"/>
    <x v="20"/>
    <x v="0"/>
    <x v="0"/>
    <x v="0"/>
    <x v="0"/>
    <x v="0"/>
  </r>
  <r>
    <x v="38"/>
    <x v="123"/>
    <x v="217"/>
    <n v="159"/>
    <n v="1084"/>
    <x v="0"/>
    <x v="0"/>
    <x v="0"/>
    <x v="0"/>
    <s v="Ja"/>
    <x v="0"/>
    <n v="10"/>
    <x v="1"/>
    <x v="21"/>
    <x v="0"/>
    <x v="0"/>
    <x v="0"/>
    <x v="0"/>
    <x v="0"/>
  </r>
  <r>
    <x v="38"/>
    <x v="123"/>
    <x v="217"/>
    <n v="161"/>
    <n v="1084"/>
    <x v="0"/>
    <x v="0"/>
    <x v="0"/>
    <x v="0"/>
    <s v="Ja"/>
    <x v="0"/>
    <n v="10"/>
    <x v="1"/>
    <x v="22"/>
    <x v="0"/>
    <x v="0"/>
    <x v="0"/>
    <x v="0"/>
    <x v="0"/>
  </r>
  <r>
    <x v="38"/>
    <x v="123"/>
    <x v="217"/>
    <n v="163"/>
    <n v="1084"/>
    <x v="0"/>
    <x v="0"/>
    <x v="0"/>
    <x v="0"/>
    <s v="Ja"/>
    <x v="0"/>
    <n v="4"/>
    <x v="1"/>
    <x v="23"/>
    <x v="0"/>
    <x v="0"/>
    <x v="0"/>
    <x v="0"/>
    <x v="0"/>
  </r>
  <r>
    <x v="38"/>
    <x v="123"/>
    <x v="217"/>
    <n v="165"/>
    <n v="1084"/>
    <x v="0"/>
    <x v="0"/>
    <x v="0"/>
    <x v="0"/>
    <s v="Ja"/>
    <x v="0"/>
    <n v="4"/>
    <x v="1"/>
    <x v="24"/>
    <x v="0"/>
    <x v="0"/>
    <x v="0"/>
    <x v="0"/>
    <x v="0"/>
  </r>
  <r>
    <x v="38"/>
    <x v="123"/>
    <x v="217"/>
    <n v="167"/>
    <n v="1084"/>
    <x v="0"/>
    <x v="0"/>
    <x v="0"/>
    <x v="0"/>
    <s v="Ja"/>
    <x v="0"/>
    <n v="15"/>
    <x v="1"/>
    <x v="25"/>
    <x v="0"/>
    <x v="0"/>
    <x v="0"/>
    <x v="0"/>
    <x v="0"/>
  </r>
  <r>
    <x v="38"/>
    <x v="123"/>
    <x v="217"/>
    <n v="169"/>
    <n v="1084"/>
    <x v="0"/>
    <x v="0"/>
    <x v="0"/>
    <x v="0"/>
    <s v="Ja"/>
    <x v="0"/>
    <n v="11"/>
    <x v="1"/>
    <x v="26"/>
    <x v="0"/>
    <x v="0"/>
    <x v="0"/>
    <x v="0"/>
    <x v="0"/>
  </r>
  <r>
    <x v="38"/>
    <x v="123"/>
    <x v="217"/>
    <n v="173"/>
    <n v="1084"/>
    <x v="0"/>
    <x v="0"/>
    <x v="0"/>
    <x v="0"/>
    <s v="Ja"/>
    <x v="0"/>
    <n v="15"/>
    <x v="1"/>
    <x v="27"/>
    <x v="0"/>
    <x v="0"/>
    <x v="0"/>
    <x v="0"/>
    <x v="0"/>
  </r>
  <r>
    <x v="38"/>
    <x v="123"/>
    <x v="217"/>
    <n v="175"/>
    <n v="1084"/>
    <x v="0"/>
    <x v="0"/>
    <x v="0"/>
    <x v="0"/>
    <s v="Ja"/>
    <x v="0"/>
    <n v="10"/>
    <x v="1"/>
    <x v="28"/>
    <x v="0"/>
    <x v="0"/>
    <x v="0"/>
    <x v="0"/>
    <x v="0"/>
  </r>
  <r>
    <x v="38"/>
    <x v="123"/>
    <x v="217"/>
    <n v="185"/>
    <n v="1084"/>
    <x v="0"/>
    <x v="0"/>
    <x v="0"/>
    <x v="0"/>
    <s v="Ja"/>
    <x v="0"/>
    <n v="9"/>
    <x v="1"/>
    <x v="30"/>
    <x v="0"/>
    <x v="0"/>
    <x v="0"/>
    <x v="0"/>
    <x v="0"/>
  </r>
  <r>
    <x v="38"/>
    <x v="123"/>
    <x v="217"/>
    <n v="190"/>
    <n v="1084"/>
    <x v="0"/>
    <x v="0"/>
    <x v="0"/>
    <x v="0"/>
    <s v="Ja"/>
    <x v="0"/>
    <n v="9"/>
    <x v="1"/>
    <x v="32"/>
    <x v="0"/>
    <x v="0"/>
    <x v="0"/>
    <x v="0"/>
    <x v="0"/>
  </r>
  <r>
    <x v="38"/>
    <x v="123"/>
    <x v="217"/>
    <n v="201"/>
    <n v="1084"/>
    <x v="0"/>
    <x v="0"/>
    <x v="0"/>
    <x v="0"/>
    <s v="Ja"/>
    <x v="0"/>
    <n v="4"/>
    <x v="1"/>
    <x v="33"/>
    <x v="0"/>
    <x v="0"/>
    <x v="0"/>
    <x v="0"/>
    <x v="0"/>
  </r>
  <r>
    <x v="38"/>
    <x v="123"/>
    <x v="217"/>
    <n v="210"/>
    <n v="1084"/>
    <x v="0"/>
    <x v="0"/>
    <x v="0"/>
    <x v="0"/>
    <s v="Ja"/>
    <x v="0"/>
    <n v="6"/>
    <x v="1"/>
    <x v="34"/>
    <x v="0"/>
    <x v="0"/>
    <x v="0"/>
    <x v="0"/>
    <x v="0"/>
  </r>
  <r>
    <x v="38"/>
    <x v="123"/>
    <x v="217"/>
    <n v="219"/>
    <n v="1084"/>
    <x v="0"/>
    <x v="0"/>
    <x v="0"/>
    <x v="0"/>
    <s v="Ja"/>
    <x v="0"/>
    <n v="8"/>
    <x v="1"/>
    <x v="60"/>
    <x v="0"/>
    <x v="0"/>
    <x v="0"/>
    <x v="0"/>
    <x v="0"/>
  </r>
  <r>
    <x v="38"/>
    <x v="123"/>
    <x v="217"/>
    <n v="240"/>
    <n v="1084"/>
    <x v="0"/>
    <x v="0"/>
    <x v="0"/>
    <x v="0"/>
    <s v="Ja"/>
    <x v="0"/>
    <n v="8"/>
    <x v="1"/>
    <x v="36"/>
    <x v="0"/>
    <x v="0"/>
    <x v="0"/>
    <x v="0"/>
    <x v="0"/>
  </r>
  <r>
    <x v="38"/>
    <x v="123"/>
    <x v="217"/>
    <n v="250"/>
    <n v="1084"/>
    <x v="0"/>
    <x v="0"/>
    <x v="0"/>
    <x v="0"/>
    <s v="Ja"/>
    <x v="0"/>
    <n v="8"/>
    <x v="1"/>
    <x v="37"/>
    <x v="0"/>
    <x v="0"/>
    <x v="0"/>
    <x v="0"/>
    <x v="0"/>
  </r>
  <r>
    <x v="38"/>
    <x v="123"/>
    <x v="217"/>
    <n v="253"/>
    <n v="1085"/>
    <x v="0"/>
    <x v="0"/>
    <x v="0"/>
    <x v="0"/>
    <s v="Ja"/>
    <x v="0"/>
    <n v="30"/>
    <x v="4"/>
    <x v="38"/>
    <x v="0"/>
    <x v="0"/>
    <x v="0"/>
    <x v="0"/>
    <x v="0"/>
  </r>
  <r>
    <x v="38"/>
    <x v="123"/>
    <x v="217"/>
    <n v="259"/>
    <n v="1085"/>
    <x v="0"/>
    <x v="0"/>
    <x v="0"/>
    <x v="0"/>
    <s v="Ja"/>
    <x v="0"/>
    <n v="31"/>
    <x v="4"/>
    <x v="39"/>
    <x v="0"/>
    <x v="0"/>
    <x v="0"/>
    <x v="0"/>
    <x v="0"/>
  </r>
  <r>
    <x v="38"/>
    <x v="123"/>
    <x v="217"/>
    <n v="260"/>
    <n v="1084"/>
    <x v="0"/>
    <x v="0"/>
    <x v="0"/>
    <x v="0"/>
    <s v="Ja"/>
    <x v="0"/>
    <n v="6"/>
    <x v="1"/>
    <x v="64"/>
    <x v="0"/>
    <x v="0"/>
    <x v="0"/>
    <x v="0"/>
    <x v="0"/>
  </r>
  <r>
    <x v="38"/>
    <x v="123"/>
    <x v="217"/>
    <n v="265"/>
    <n v="1085"/>
    <x v="0"/>
    <x v="0"/>
    <x v="0"/>
    <x v="0"/>
    <s v="Ja"/>
    <x v="0"/>
    <n v="63"/>
    <x v="4"/>
    <x v="40"/>
    <x v="0"/>
    <x v="0"/>
    <x v="0"/>
    <x v="0"/>
    <x v="0"/>
  </r>
  <r>
    <x v="38"/>
    <x v="123"/>
    <x v="217"/>
    <n v="269"/>
    <n v="1085"/>
    <x v="0"/>
    <x v="0"/>
    <x v="0"/>
    <x v="0"/>
    <s v="Ja"/>
    <x v="0"/>
    <n v="11"/>
    <x v="4"/>
    <x v="41"/>
    <x v="0"/>
    <x v="0"/>
    <x v="0"/>
    <x v="0"/>
    <x v="0"/>
  </r>
  <r>
    <x v="38"/>
    <x v="123"/>
    <x v="217"/>
    <n v="270"/>
    <n v="1084"/>
    <x v="0"/>
    <x v="0"/>
    <x v="0"/>
    <x v="0"/>
    <s v="Ja"/>
    <x v="0"/>
    <n v="8"/>
    <x v="1"/>
    <x v="42"/>
    <x v="0"/>
    <x v="0"/>
    <x v="0"/>
    <x v="0"/>
    <x v="0"/>
  </r>
  <r>
    <x v="38"/>
    <x v="123"/>
    <x v="217"/>
    <n v="320"/>
    <n v="1085"/>
    <x v="0"/>
    <x v="0"/>
    <x v="0"/>
    <x v="0"/>
    <s v="Ja"/>
    <x v="0"/>
    <n v="23"/>
    <x v="4"/>
    <x v="45"/>
    <x v="0"/>
    <x v="0"/>
    <x v="0"/>
    <x v="0"/>
    <x v="0"/>
  </r>
  <r>
    <x v="38"/>
    <x v="123"/>
    <x v="217"/>
    <n v="329"/>
    <n v="1085"/>
    <x v="0"/>
    <x v="0"/>
    <x v="0"/>
    <x v="0"/>
    <s v="Ja"/>
    <x v="0"/>
    <n v="32"/>
    <x v="4"/>
    <x v="46"/>
    <x v="0"/>
    <x v="0"/>
    <x v="0"/>
    <x v="0"/>
    <x v="0"/>
  </r>
  <r>
    <x v="38"/>
    <x v="123"/>
    <x v="217"/>
    <n v="330"/>
    <n v="1085"/>
    <x v="0"/>
    <x v="0"/>
    <x v="0"/>
    <x v="0"/>
    <s v="Ja"/>
    <x v="0"/>
    <n v="52"/>
    <x v="4"/>
    <x v="47"/>
    <x v="0"/>
    <x v="0"/>
    <x v="0"/>
    <x v="0"/>
    <x v="0"/>
  </r>
  <r>
    <x v="38"/>
    <x v="123"/>
    <x v="217"/>
    <n v="340"/>
    <n v="1085"/>
    <x v="0"/>
    <x v="0"/>
    <x v="0"/>
    <x v="0"/>
    <s v="Ja"/>
    <x v="0"/>
    <n v="20"/>
    <x v="4"/>
    <x v="61"/>
    <x v="0"/>
    <x v="0"/>
    <x v="0"/>
    <x v="0"/>
    <x v="0"/>
  </r>
  <r>
    <x v="38"/>
    <x v="123"/>
    <x v="217"/>
    <n v="350"/>
    <n v="1085"/>
    <x v="0"/>
    <x v="0"/>
    <x v="0"/>
    <x v="0"/>
    <s v="Ja"/>
    <x v="0"/>
    <n v="21"/>
    <x v="4"/>
    <x v="49"/>
    <x v="0"/>
    <x v="0"/>
    <x v="0"/>
    <x v="0"/>
    <x v="0"/>
  </r>
  <r>
    <x v="38"/>
    <x v="123"/>
    <x v="217"/>
    <n v="370"/>
    <n v="1085"/>
    <x v="0"/>
    <x v="0"/>
    <x v="0"/>
    <x v="0"/>
    <s v="Ja"/>
    <x v="0"/>
    <n v="42"/>
    <x v="4"/>
    <x v="51"/>
    <x v="0"/>
    <x v="0"/>
    <x v="0"/>
    <x v="0"/>
    <x v="0"/>
  </r>
  <r>
    <x v="38"/>
    <x v="123"/>
    <x v="217"/>
    <n v="390"/>
    <n v="1085"/>
    <x v="0"/>
    <x v="0"/>
    <x v="0"/>
    <x v="0"/>
    <s v="Ja"/>
    <x v="0"/>
    <n v="22"/>
    <x v="4"/>
    <x v="53"/>
    <x v="0"/>
    <x v="0"/>
    <x v="0"/>
    <x v="0"/>
    <x v="0"/>
  </r>
  <r>
    <x v="38"/>
    <x v="123"/>
    <x v="217"/>
    <n v="400"/>
    <n v="1084"/>
    <x v="0"/>
    <x v="0"/>
    <x v="0"/>
    <x v="0"/>
    <s v="Ja"/>
    <x v="0"/>
    <n v="11"/>
    <x v="1"/>
    <x v="63"/>
    <x v="0"/>
    <x v="0"/>
    <x v="0"/>
    <x v="0"/>
    <x v="0"/>
  </r>
  <r>
    <x v="38"/>
    <x v="123"/>
    <x v="217"/>
    <n v="420"/>
    <n v="1083"/>
    <x v="0"/>
    <x v="0"/>
    <x v="0"/>
    <x v="0"/>
    <s v="Ja"/>
    <x v="0"/>
    <n v="13"/>
    <x v="2"/>
    <x v="90"/>
    <x v="0"/>
    <x v="0"/>
    <x v="0"/>
    <x v="0"/>
    <x v="0"/>
  </r>
  <r>
    <x v="38"/>
    <x v="123"/>
    <x v="217"/>
    <n v="430"/>
    <n v="1083"/>
    <x v="0"/>
    <x v="0"/>
    <x v="0"/>
    <x v="0"/>
    <s v="Ja"/>
    <x v="0"/>
    <n v="20"/>
    <x v="2"/>
    <x v="91"/>
    <x v="0"/>
    <x v="0"/>
    <x v="0"/>
    <x v="0"/>
    <x v="0"/>
  </r>
  <r>
    <x v="38"/>
    <x v="123"/>
    <x v="217"/>
    <n v="440"/>
    <n v="1083"/>
    <x v="0"/>
    <x v="0"/>
    <x v="0"/>
    <x v="0"/>
    <s v="Ja"/>
    <x v="0"/>
    <n v="15"/>
    <x v="2"/>
    <x v="92"/>
    <x v="0"/>
    <x v="0"/>
    <x v="0"/>
    <x v="0"/>
    <x v="0"/>
  </r>
  <r>
    <x v="38"/>
    <x v="123"/>
    <x v="217"/>
    <n v="450"/>
    <n v="1083"/>
    <x v="0"/>
    <x v="0"/>
    <x v="0"/>
    <x v="0"/>
    <s v="Ja"/>
    <x v="0"/>
    <n v="4"/>
    <x v="2"/>
    <x v="54"/>
    <x v="0"/>
    <x v="0"/>
    <x v="0"/>
    <x v="0"/>
    <x v="0"/>
  </r>
  <r>
    <x v="38"/>
    <x v="123"/>
    <x v="217"/>
    <n v="461"/>
    <n v="1083"/>
    <x v="0"/>
    <x v="0"/>
    <x v="0"/>
    <x v="0"/>
    <s v="Ja"/>
    <x v="0"/>
    <n v="61"/>
    <x v="2"/>
    <x v="55"/>
    <x v="0"/>
    <x v="0"/>
    <x v="0"/>
    <x v="0"/>
    <x v="0"/>
  </r>
  <r>
    <x v="38"/>
    <x v="123"/>
    <x v="217"/>
    <n v="480"/>
    <n v="1083"/>
    <x v="0"/>
    <x v="0"/>
    <x v="0"/>
    <x v="0"/>
    <s v="Ja"/>
    <x v="0"/>
    <n v="9"/>
    <x v="2"/>
    <x v="56"/>
    <x v="0"/>
    <x v="0"/>
    <x v="0"/>
    <x v="0"/>
    <x v="0"/>
  </r>
  <r>
    <x v="38"/>
    <x v="123"/>
    <x v="217"/>
    <n v="510"/>
    <n v="1083"/>
    <x v="0"/>
    <x v="0"/>
    <x v="0"/>
    <x v="0"/>
    <s v="Ja"/>
    <x v="0"/>
    <n v="16"/>
    <x v="2"/>
    <x v="5"/>
    <x v="0"/>
    <x v="0"/>
    <x v="0"/>
    <x v="0"/>
    <x v="0"/>
  </r>
  <r>
    <x v="38"/>
    <x v="123"/>
    <x v="217"/>
    <n v="550"/>
    <n v="1083"/>
    <x v="0"/>
    <x v="0"/>
    <x v="0"/>
    <x v="0"/>
    <s v="Ja"/>
    <x v="0"/>
    <n v="11"/>
    <x v="2"/>
    <x v="7"/>
    <x v="0"/>
    <x v="0"/>
    <x v="0"/>
    <x v="0"/>
    <x v="0"/>
  </r>
  <r>
    <x v="38"/>
    <x v="123"/>
    <x v="217"/>
    <n v="561"/>
    <n v="1083"/>
    <x v="0"/>
    <x v="0"/>
    <x v="0"/>
    <x v="0"/>
    <s v="Ja"/>
    <x v="0"/>
    <n v="53"/>
    <x v="2"/>
    <x v="8"/>
    <x v="0"/>
    <x v="0"/>
    <x v="0"/>
    <x v="0"/>
    <x v="0"/>
  </r>
  <r>
    <x v="38"/>
    <x v="123"/>
    <x v="217"/>
    <n v="573"/>
    <n v="1083"/>
    <x v="0"/>
    <x v="0"/>
    <x v="0"/>
    <x v="0"/>
    <s v="Ja"/>
    <x v="0"/>
    <n v="18"/>
    <x v="2"/>
    <x v="10"/>
    <x v="0"/>
    <x v="0"/>
    <x v="0"/>
    <x v="0"/>
    <x v="0"/>
  </r>
  <r>
    <x v="38"/>
    <x v="123"/>
    <x v="217"/>
    <n v="575"/>
    <n v="1083"/>
    <x v="0"/>
    <x v="0"/>
    <x v="0"/>
    <x v="0"/>
    <s v="Ja"/>
    <x v="0"/>
    <n v="18"/>
    <x v="2"/>
    <x v="11"/>
    <x v="0"/>
    <x v="0"/>
    <x v="0"/>
    <x v="0"/>
    <x v="0"/>
  </r>
  <r>
    <x v="38"/>
    <x v="123"/>
    <x v="217"/>
    <n v="607"/>
    <n v="1083"/>
    <x v="0"/>
    <x v="0"/>
    <x v="0"/>
    <x v="0"/>
    <s v="Ja"/>
    <x v="0"/>
    <n v="17"/>
    <x v="2"/>
    <x v="85"/>
    <x v="0"/>
    <x v="0"/>
    <x v="0"/>
    <x v="0"/>
    <x v="0"/>
  </r>
  <r>
    <x v="38"/>
    <x v="123"/>
    <x v="217"/>
    <n v="621"/>
    <n v="1083"/>
    <x v="0"/>
    <x v="0"/>
    <x v="0"/>
    <x v="0"/>
    <s v="Ja"/>
    <x v="0"/>
    <n v="41"/>
    <x v="2"/>
    <x v="12"/>
    <x v="0"/>
    <x v="0"/>
    <x v="0"/>
    <x v="0"/>
    <x v="0"/>
  </r>
  <r>
    <x v="38"/>
    <x v="123"/>
    <x v="217"/>
    <n v="630"/>
    <n v="1083"/>
    <x v="0"/>
    <x v="0"/>
    <x v="0"/>
    <x v="0"/>
    <s v="Ja"/>
    <x v="0"/>
    <n v="50"/>
    <x v="2"/>
    <x v="13"/>
    <x v="0"/>
    <x v="0"/>
    <x v="0"/>
    <x v="0"/>
    <x v="0"/>
  </r>
  <r>
    <x v="38"/>
    <x v="123"/>
    <x v="217"/>
    <n v="657"/>
    <n v="1082"/>
    <x v="0"/>
    <x v="0"/>
    <x v="0"/>
    <x v="0"/>
    <s v="Ja"/>
    <x v="0"/>
    <n v="25"/>
    <x v="0"/>
    <x v="67"/>
    <x v="0"/>
    <x v="0"/>
    <x v="0"/>
    <x v="0"/>
    <x v="0"/>
  </r>
  <r>
    <x v="38"/>
    <x v="123"/>
    <x v="217"/>
    <n v="661"/>
    <n v="1082"/>
    <x v="0"/>
    <x v="0"/>
    <x v="0"/>
    <x v="0"/>
    <s v="Ja"/>
    <x v="0"/>
    <n v="19"/>
    <x v="0"/>
    <x v="68"/>
    <x v="0"/>
    <x v="0"/>
    <x v="0"/>
    <x v="0"/>
    <x v="0"/>
  </r>
  <r>
    <x v="38"/>
    <x v="123"/>
    <x v="217"/>
    <n v="706"/>
    <n v="1082"/>
    <x v="0"/>
    <x v="0"/>
    <x v="0"/>
    <x v="0"/>
    <s v="Ja"/>
    <x v="0"/>
    <n v="14"/>
    <x v="0"/>
    <x v="78"/>
    <x v="0"/>
    <x v="0"/>
    <x v="0"/>
    <x v="0"/>
    <x v="0"/>
  </r>
  <r>
    <x v="38"/>
    <x v="123"/>
    <x v="217"/>
    <n v="710"/>
    <n v="1082"/>
    <x v="0"/>
    <x v="0"/>
    <x v="0"/>
    <x v="0"/>
    <s v="Ja"/>
    <x v="0"/>
    <n v="7"/>
    <x v="0"/>
    <x v="87"/>
    <x v="0"/>
    <x v="0"/>
    <x v="0"/>
    <x v="0"/>
    <x v="0"/>
  </r>
  <r>
    <x v="38"/>
    <x v="123"/>
    <x v="217"/>
    <n v="727"/>
    <n v="1082"/>
    <x v="0"/>
    <x v="0"/>
    <x v="0"/>
    <x v="0"/>
    <s v="Ja"/>
    <x v="0"/>
    <n v="8"/>
    <x v="0"/>
    <x v="89"/>
    <x v="0"/>
    <x v="0"/>
    <x v="0"/>
    <x v="0"/>
    <x v="0"/>
  </r>
  <r>
    <x v="38"/>
    <x v="123"/>
    <x v="217"/>
    <n v="730"/>
    <n v="1082"/>
    <x v="0"/>
    <x v="0"/>
    <x v="0"/>
    <x v="0"/>
    <s v="Ja"/>
    <x v="0"/>
    <n v="33"/>
    <x v="0"/>
    <x v="71"/>
    <x v="0"/>
    <x v="0"/>
    <x v="0"/>
    <x v="0"/>
    <x v="0"/>
  </r>
  <r>
    <x v="38"/>
    <x v="123"/>
    <x v="217"/>
    <n v="740"/>
    <n v="1082"/>
    <x v="0"/>
    <x v="0"/>
    <x v="0"/>
    <x v="0"/>
    <s v="Ja"/>
    <x v="0"/>
    <n v="34"/>
    <x v="0"/>
    <x v="72"/>
    <x v="0"/>
    <x v="0"/>
    <x v="0"/>
    <x v="0"/>
    <x v="0"/>
  </r>
  <r>
    <x v="38"/>
    <x v="123"/>
    <x v="217"/>
    <n v="746"/>
    <n v="1082"/>
    <x v="0"/>
    <x v="0"/>
    <x v="0"/>
    <x v="0"/>
    <s v="Ja"/>
    <x v="0"/>
    <n v="16"/>
    <x v="0"/>
    <x v="0"/>
    <x v="0"/>
    <x v="0"/>
    <x v="0"/>
    <x v="0"/>
    <x v="0"/>
  </r>
  <r>
    <x v="38"/>
    <x v="123"/>
    <x v="217"/>
    <n v="751"/>
    <n v="1082"/>
    <x v="0"/>
    <x v="0"/>
    <x v="0"/>
    <x v="0"/>
    <s v="Ja"/>
    <x v="0"/>
    <n v="104"/>
    <x v="0"/>
    <x v="1"/>
    <x v="0"/>
    <x v="0"/>
    <x v="0"/>
    <x v="0"/>
    <x v="0"/>
  </r>
  <r>
    <x v="38"/>
    <x v="123"/>
    <x v="217"/>
    <n v="756"/>
    <n v="1082"/>
    <x v="0"/>
    <x v="0"/>
    <x v="0"/>
    <x v="0"/>
    <s v="Ja"/>
    <x v="0"/>
    <n v="10"/>
    <x v="0"/>
    <x v="73"/>
    <x v="0"/>
    <x v="0"/>
    <x v="0"/>
    <x v="0"/>
    <x v="0"/>
  </r>
  <r>
    <x v="38"/>
    <x v="123"/>
    <x v="217"/>
    <n v="760"/>
    <n v="1082"/>
    <x v="0"/>
    <x v="0"/>
    <x v="0"/>
    <x v="0"/>
    <s v="Ja"/>
    <x v="0"/>
    <n v="22"/>
    <x v="0"/>
    <x v="14"/>
    <x v="0"/>
    <x v="0"/>
    <x v="0"/>
    <x v="0"/>
    <x v="0"/>
  </r>
  <r>
    <x v="38"/>
    <x v="123"/>
    <x v="217"/>
    <n v="773"/>
    <n v="1081"/>
    <x v="0"/>
    <x v="0"/>
    <x v="0"/>
    <x v="0"/>
    <s v="Ja"/>
    <x v="0"/>
    <n v="15"/>
    <x v="5"/>
    <x v="96"/>
    <x v="0"/>
    <x v="0"/>
    <x v="0"/>
    <x v="0"/>
    <x v="0"/>
  </r>
  <r>
    <x v="38"/>
    <x v="123"/>
    <x v="217"/>
    <n v="779"/>
    <n v="1082"/>
    <x v="0"/>
    <x v="0"/>
    <x v="0"/>
    <x v="0"/>
    <s v="Ja"/>
    <x v="0"/>
    <n v="14"/>
    <x v="0"/>
    <x v="75"/>
    <x v="0"/>
    <x v="0"/>
    <x v="0"/>
    <x v="0"/>
    <x v="0"/>
  </r>
  <r>
    <x v="38"/>
    <x v="123"/>
    <x v="217"/>
    <n v="787"/>
    <n v="1081"/>
    <x v="0"/>
    <x v="0"/>
    <x v="0"/>
    <x v="0"/>
    <s v="Ja"/>
    <x v="0"/>
    <n v="18"/>
    <x v="5"/>
    <x v="79"/>
    <x v="0"/>
    <x v="0"/>
    <x v="0"/>
    <x v="0"/>
    <x v="0"/>
  </r>
  <r>
    <x v="38"/>
    <x v="123"/>
    <x v="217"/>
    <n v="791"/>
    <n v="1082"/>
    <x v="0"/>
    <x v="0"/>
    <x v="0"/>
    <x v="0"/>
    <s v="Ja"/>
    <x v="0"/>
    <n v="43"/>
    <x v="0"/>
    <x v="76"/>
    <x v="0"/>
    <x v="0"/>
    <x v="0"/>
    <x v="0"/>
    <x v="0"/>
  </r>
  <r>
    <x v="38"/>
    <x v="123"/>
    <x v="217"/>
    <n v="810"/>
    <n v="1081"/>
    <x v="0"/>
    <x v="0"/>
    <x v="0"/>
    <x v="0"/>
    <s v="Ja"/>
    <x v="0"/>
    <n v="24"/>
    <x v="5"/>
    <x v="80"/>
    <x v="0"/>
    <x v="0"/>
    <x v="0"/>
    <x v="0"/>
    <x v="0"/>
  </r>
  <r>
    <x v="38"/>
    <x v="123"/>
    <x v="217"/>
    <n v="813"/>
    <n v="1081"/>
    <x v="0"/>
    <x v="0"/>
    <x v="0"/>
    <x v="0"/>
    <s v="Ja"/>
    <x v="0"/>
    <n v="20"/>
    <x v="5"/>
    <x v="58"/>
    <x v="0"/>
    <x v="0"/>
    <x v="0"/>
    <x v="0"/>
    <x v="0"/>
  </r>
  <r>
    <x v="38"/>
    <x v="123"/>
    <x v="217"/>
    <n v="820"/>
    <n v="1081"/>
    <x v="0"/>
    <x v="0"/>
    <x v="0"/>
    <x v="0"/>
    <s v="Ja"/>
    <x v="0"/>
    <n v="20"/>
    <x v="5"/>
    <x v="94"/>
    <x v="0"/>
    <x v="0"/>
    <x v="0"/>
    <x v="0"/>
    <x v="0"/>
  </r>
  <r>
    <x v="38"/>
    <x v="123"/>
    <x v="217"/>
    <n v="840"/>
    <n v="1081"/>
    <x v="0"/>
    <x v="0"/>
    <x v="0"/>
    <x v="0"/>
    <s v="Ja"/>
    <x v="0"/>
    <n v="15"/>
    <x v="5"/>
    <x v="81"/>
    <x v="0"/>
    <x v="0"/>
    <x v="0"/>
    <x v="0"/>
    <x v="0"/>
  </r>
  <r>
    <x v="38"/>
    <x v="123"/>
    <x v="217"/>
    <n v="846"/>
    <n v="1081"/>
    <x v="0"/>
    <x v="0"/>
    <x v="0"/>
    <x v="0"/>
    <s v="Ja"/>
    <x v="0"/>
    <n v="16"/>
    <x v="5"/>
    <x v="82"/>
    <x v="0"/>
    <x v="0"/>
    <x v="0"/>
    <x v="0"/>
    <x v="0"/>
  </r>
  <r>
    <x v="38"/>
    <x v="123"/>
    <x v="217"/>
    <n v="849"/>
    <n v="1081"/>
    <x v="0"/>
    <x v="0"/>
    <x v="0"/>
    <x v="0"/>
    <s v="Ja"/>
    <x v="0"/>
    <n v="32"/>
    <x v="5"/>
    <x v="83"/>
    <x v="0"/>
    <x v="0"/>
    <x v="0"/>
    <x v="0"/>
    <x v="0"/>
  </r>
  <r>
    <x v="38"/>
    <x v="123"/>
    <x v="217"/>
    <n v="851"/>
    <n v="1081"/>
    <x v="0"/>
    <x v="0"/>
    <x v="0"/>
    <x v="0"/>
    <s v="Ja"/>
    <x v="0"/>
    <n v="143"/>
    <x v="5"/>
    <x v="77"/>
    <x v="0"/>
    <x v="0"/>
    <x v="0"/>
    <x v="0"/>
    <x v="0"/>
  </r>
  <r>
    <x v="38"/>
    <x v="123"/>
    <x v="217"/>
    <n v="860"/>
    <n v="1081"/>
    <x v="0"/>
    <x v="0"/>
    <x v="0"/>
    <x v="0"/>
    <s v="Ja"/>
    <x v="0"/>
    <n v="44"/>
    <x v="5"/>
    <x v="84"/>
    <x v="0"/>
    <x v="0"/>
    <x v="0"/>
    <x v="0"/>
    <x v="0"/>
  </r>
  <r>
    <x v="38"/>
    <x v="123"/>
    <x v="217"/>
    <n v="860"/>
    <n v="1081"/>
    <x v="0"/>
    <x v="0"/>
    <x v="3"/>
    <x v="0"/>
    <s v="Ja"/>
    <x v="0"/>
    <n v="1"/>
    <x v="5"/>
    <x v="84"/>
    <x v="0"/>
    <x v="0"/>
    <x v="0"/>
    <x v="3"/>
    <x v="0"/>
  </r>
  <r>
    <x v="38"/>
    <x v="124"/>
    <x v="218"/>
    <n v="0"/>
    <n v="0"/>
    <x v="1"/>
    <x v="0"/>
    <x v="0"/>
    <x v="0"/>
    <s v="Ja"/>
    <x v="0"/>
    <n v="5"/>
    <x v="3"/>
    <x v="15"/>
    <x v="0"/>
    <x v="0"/>
    <x v="1"/>
    <x v="0"/>
    <x v="0"/>
  </r>
  <r>
    <x v="38"/>
    <x v="124"/>
    <x v="218"/>
    <n v="0"/>
    <n v="0"/>
    <x v="7"/>
    <x v="0"/>
    <x v="2"/>
    <x v="0"/>
    <s v="Ja"/>
    <x v="0"/>
    <n v="1"/>
    <x v="3"/>
    <x v="15"/>
    <x v="0"/>
    <x v="0"/>
    <x v="7"/>
    <x v="2"/>
    <x v="0"/>
  </r>
  <r>
    <x v="38"/>
    <x v="124"/>
    <x v="218"/>
    <n v="0"/>
    <n v="0"/>
    <x v="3"/>
    <x v="0"/>
    <x v="2"/>
    <x v="0"/>
    <s v="Ja"/>
    <x v="0"/>
    <n v="2"/>
    <x v="3"/>
    <x v="15"/>
    <x v="0"/>
    <x v="0"/>
    <x v="3"/>
    <x v="2"/>
    <x v="0"/>
  </r>
  <r>
    <x v="38"/>
    <x v="124"/>
    <x v="218"/>
    <n v="101"/>
    <n v="1084"/>
    <x v="0"/>
    <x v="0"/>
    <x v="0"/>
    <x v="0"/>
    <s v="Ja"/>
    <x v="0"/>
    <n v="139"/>
    <x v="1"/>
    <x v="2"/>
    <x v="0"/>
    <x v="0"/>
    <x v="0"/>
    <x v="0"/>
    <x v="0"/>
  </r>
  <r>
    <x v="38"/>
    <x v="124"/>
    <x v="218"/>
    <n v="101"/>
    <n v="1084"/>
    <x v="0"/>
    <x v="0"/>
    <x v="3"/>
    <x v="0"/>
    <s v="Ja"/>
    <x v="0"/>
    <n v="1"/>
    <x v="1"/>
    <x v="2"/>
    <x v="0"/>
    <x v="0"/>
    <x v="0"/>
    <x v="3"/>
    <x v="0"/>
  </r>
  <r>
    <x v="38"/>
    <x v="124"/>
    <x v="218"/>
    <n v="147"/>
    <n v="1084"/>
    <x v="0"/>
    <x v="0"/>
    <x v="0"/>
    <x v="0"/>
    <s v="Ja"/>
    <x v="0"/>
    <n v="10"/>
    <x v="1"/>
    <x v="16"/>
    <x v="0"/>
    <x v="0"/>
    <x v="0"/>
    <x v="0"/>
    <x v="0"/>
  </r>
  <r>
    <x v="38"/>
    <x v="124"/>
    <x v="218"/>
    <n v="151"/>
    <n v="1084"/>
    <x v="0"/>
    <x v="0"/>
    <x v="0"/>
    <x v="0"/>
    <s v="Ja"/>
    <x v="0"/>
    <n v="7"/>
    <x v="1"/>
    <x v="17"/>
    <x v="0"/>
    <x v="0"/>
    <x v="0"/>
    <x v="0"/>
    <x v="0"/>
  </r>
  <r>
    <x v="38"/>
    <x v="124"/>
    <x v="218"/>
    <n v="153"/>
    <n v="1084"/>
    <x v="0"/>
    <x v="0"/>
    <x v="0"/>
    <x v="0"/>
    <s v="Ja"/>
    <x v="0"/>
    <n v="8"/>
    <x v="1"/>
    <x v="18"/>
    <x v="0"/>
    <x v="0"/>
    <x v="0"/>
    <x v="0"/>
    <x v="0"/>
  </r>
  <r>
    <x v="38"/>
    <x v="124"/>
    <x v="218"/>
    <n v="157"/>
    <n v="1084"/>
    <x v="0"/>
    <x v="0"/>
    <x v="0"/>
    <x v="0"/>
    <s v="Ja"/>
    <x v="0"/>
    <n v="15"/>
    <x v="1"/>
    <x v="20"/>
    <x v="0"/>
    <x v="0"/>
    <x v="0"/>
    <x v="0"/>
    <x v="0"/>
  </r>
  <r>
    <x v="38"/>
    <x v="124"/>
    <x v="218"/>
    <n v="159"/>
    <n v="1084"/>
    <x v="0"/>
    <x v="0"/>
    <x v="0"/>
    <x v="0"/>
    <s v="Ja"/>
    <x v="0"/>
    <n v="17"/>
    <x v="1"/>
    <x v="21"/>
    <x v="0"/>
    <x v="0"/>
    <x v="0"/>
    <x v="0"/>
    <x v="0"/>
  </r>
  <r>
    <x v="38"/>
    <x v="124"/>
    <x v="218"/>
    <n v="161"/>
    <n v="1084"/>
    <x v="0"/>
    <x v="0"/>
    <x v="0"/>
    <x v="0"/>
    <s v="Ja"/>
    <x v="0"/>
    <n v="2"/>
    <x v="1"/>
    <x v="22"/>
    <x v="0"/>
    <x v="0"/>
    <x v="0"/>
    <x v="0"/>
    <x v="0"/>
  </r>
  <r>
    <x v="38"/>
    <x v="124"/>
    <x v="218"/>
    <n v="163"/>
    <n v="1084"/>
    <x v="0"/>
    <x v="0"/>
    <x v="0"/>
    <x v="0"/>
    <s v="Ja"/>
    <x v="0"/>
    <n v="5"/>
    <x v="1"/>
    <x v="23"/>
    <x v="0"/>
    <x v="0"/>
    <x v="0"/>
    <x v="0"/>
    <x v="0"/>
  </r>
  <r>
    <x v="38"/>
    <x v="124"/>
    <x v="218"/>
    <n v="165"/>
    <n v="1084"/>
    <x v="0"/>
    <x v="0"/>
    <x v="0"/>
    <x v="0"/>
    <s v="Ja"/>
    <x v="0"/>
    <n v="8"/>
    <x v="1"/>
    <x v="24"/>
    <x v="0"/>
    <x v="0"/>
    <x v="0"/>
    <x v="0"/>
    <x v="0"/>
  </r>
  <r>
    <x v="38"/>
    <x v="124"/>
    <x v="218"/>
    <n v="167"/>
    <n v="1084"/>
    <x v="0"/>
    <x v="0"/>
    <x v="0"/>
    <x v="0"/>
    <s v="Ja"/>
    <x v="0"/>
    <n v="11"/>
    <x v="1"/>
    <x v="25"/>
    <x v="0"/>
    <x v="0"/>
    <x v="0"/>
    <x v="0"/>
    <x v="0"/>
  </r>
  <r>
    <x v="38"/>
    <x v="124"/>
    <x v="218"/>
    <n v="169"/>
    <n v="1084"/>
    <x v="0"/>
    <x v="0"/>
    <x v="0"/>
    <x v="0"/>
    <s v="Ja"/>
    <x v="0"/>
    <n v="18"/>
    <x v="1"/>
    <x v="26"/>
    <x v="0"/>
    <x v="0"/>
    <x v="0"/>
    <x v="0"/>
    <x v="0"/>
  </r>
  <r>
    <x v="38"/>
    <x v="124"/>
    <x v="218"/>
    <n v="173"/>
    <n v="1084"/>
    <x v="0"/>
    <x v="0"/>
    <x v="0"/>
    <x v="0"/>
    <s v="Ja"/>
    <x v="0"/>
    <n v="8"/>
    <x v="1"/>
    <x v="27"/>
    <x v="0"/>
    <x v="0"/>
    <x v="0"/>
    <x v="0"/>
    <x v="0"/>
  </r>
  <r>
    <x v="38"/>
    <x v="124"/>
    <x v="218"/>
    <n v="175"/>
    <n v="1084"/>
    <x v="0"/>
    <x v="0"/>
    <x v="0"/>
    <x v="0"/>
    <s v="Ja"/>
    <x v="0"/>
    <n v="8"/>
    <x v="1"/>
    <x v="28"/>
    <x v="0"/>
    <x v="0"/>
    <x v="0"/>
    <x v="0"/>
    <x v="0"/>
  </r>
  <r>
    <x v="38"/>
    <x v="124"/>
    <x v="218"/>
    <n v="185"/>
    <n v="1084"/>
    <x v="0"/>
    <x v="0"/>
    <x v="0"/>
    <x v="0"/>
    <s v="Ja"/>
    <x v="0"/>
    <n v="11"/>
    <x v="1"/>
    <x v="30"/>
    <x v="0"/>
    <x v="0"/>
    <x v="0"/>
    <x v="0"/>
    <x v="0"/>
  </r>
  <r>
    <x v="38"/>
    <x v="124"/>
    <x v="218"/>
    <n v="190"/>
    <n v="1084"/>
    <x v="0"/>
    <x v="0"/>
    <x v="0"/>
    <x v="0"/>
    <s v="Ja"/>
    <x v="0"/>
    <n v="6"/>
    <x v="1"/>
    <x v="32"/>
    <x v="0"/>
    <x v="0"/>
    <x v="0"/>
    <x v="0"/>
    <x v="0"/>
  </r>
  <r>
    <x v="38"/>
    <x v="124"/>
    <x v="218"/>
    <n v="201"/>
    <n v="1084"/>
    <x v="0"/>
    <x v="0"/>
    <x v="0"/>
    <x v="0"/>
    <s v="Ja"/>
    <x v="0"/>
    <n v="6"/>
    <x v="1"/>
    <x v="33"/>
    <x v="0"/>
    <x v="0"/>
    <x v="0"/>
    <x v="0"/>
    <x v="0"/>
  </r>
  <r>
    <x v="38"/>
    <x v="124"/>
    <x v="218"/>
    <n v="210"/>
    <n v="1084"/>
    <x v="0"/>
    <x v="0"/>
    <x v="0"/>
    <x v="0"/>
    <s v="Ja"/>
    <x v="0"/>
    <n v="11"/>
    <x v="1"/>
    <x v="34"/>
    <x v="0"/>
    <x v="0"/>
    <x v="0"/>
    <x v="0"/>
    <x v="0"/>
  </r>
  <r>
    <x v="38"/>
    <x v="124"/>
    <x v="218"/>
    <n v="219"/>
    <n v="1084"/>
    <x v="0"/>
    <x v="0"/>
    <x v="0"/>
    <x v="0"/>
    <s v="Ja"/>
    <x v="0"/>
    <n v="8"/>
    <x v="1"/>
    <x v="60"/>
    <x v="0"/>
    <x v="0"/>
    <x v="0"/>
    <x v="0"/>
    <x v="0"/>
  </r>
  <r>
    <x v="38"/>
    <x v="124"/>
    <x v="218"/>
    <n v="240"/>
    <n v="1084"/>
    <x v="0"/>
    <x v="0"/>
    <x v="0"/>
    <x v="0"/>
    <s v="Ja"/>
    <x v="0"/>
    <n v="10"/>
    <x v="1"/>
    <x v="36"/>
    <x v="0"/>
    <x v="0"/>
    <x v="0"/>
    <x v="0"/>
    <x v="0"/>
  </r>
  <r>
    <x v="38"/>
    <x v="124"/>
    <x v="218"/>
    <n v="250"/>
    <n v="1084"/>
    <x v="0"/>
    <x v="0"/>
    <x v="0"/>
    <x v="0"/>
    <s v="Ja"/>
    <x v="0"/>
    <n v="11"/>
    <x v="1"/>
    <x v="37"/>
    <x v="0"/>
    <x v="0"/>
    <x v="0"/>
    <x v="0"/>
    <x v="0"/>
  </r>
  <r>
    <x v="38"/>
    <x v="124"/>
    <x v="218"/>
    <n v="253"/>
    <n v="1085"/>
    <x v="0"/>
    <x v="0"/>
    <x v="0"/>
    <x v="0"/>
    <s v="Ja"/>
    <x v="0"/>
    <n v="23"/>
    <x v="4"/>
    <x v="38"/>
    <x v="0"/>
    <x v="0"/>
    <x v="0"/>
    <x v="0"/>
    <x v="0"/>
  </r>
  <r>
    <x v="38"/>
    <x v="124"/>
    <x v="218"/>
    <n v="259"/>
    <n v="1085"/>
    <x v="0"/>
    <x v="0"/>
    <x v="0"/>
    <x v="0"/>
    <s v="Ja"/>
    <x v="0"/>
    <n v="34"/>
    <x v="4"/>
    <x v="39"/>
    <x v="0"/>
    <x v="0"/>
    <x v="0"/>
    <x v="0"/>
    <x v="0"/>
  </r>
  <r>
    <x v="38"/>
    <x v="124"/>
    <x v="218"/>
    <n v="260"/>
    <n v="1084"/>
    <x v="0"/>
    <x v="0"/>
    <x v="0"/>
    <x v="0"/>
    <s v="Ja"/>
    <x v="0"/>
    <n v="9"/>
    <x v="1"/>
    <x v="64"/>
    <x v="0"/>
    <x v="0"/>
    <x v="0"/>
    <x v="0"/>
    <x v="0"/>
  </r>
  <r>
    <x v="38"/>
    <x v="124"/>
    <x v="218"/>
    <n v="265"/>
    <n v="1085"/>
    <x v="0"/>
    <x v="0"/>
    <x v="0"/>
    <x v="0"/>
    <s v="Ja"/>
    <x v="0"/>
    <n v="53"/>
    <x v="4"/>
    <x v="40"/>
    <x v="0"/>
    <x v="0"/>
    <x v="0"/>
    <x v="0"/>
    <x v="0"/>
  </r>
  <r>
    <x v="38"/>
    <x v="124"/>
    <x v="218"/>
    <n v="269"/>
    <n v="1085"/>
    <x v="0"/>
    <x v="0"/>
    <x v="0"/>
    <x v="0"/>
    <s v="Ja"/>
    <x v="0"/>
    <n v="17"/>
    <x v="4"/>
    <x v="41"/>
    <x v="0"/>
    <x v="0"/>
    <x v="0"/>
    <x v="0"/>
    <x v="0"/>
  </r>
  <r>
    <x v="38"/>
    <x v="124"/>
    <x v="218"/>
    <n v="270"/>
    <n v="1084"/>
    <x v="0"/>
    <x v="0"/>
    <x v="0"/>
    <x v="0"/>
    <s v="Ja"/>
    <x v="0"/>
    <n v="9"/>
    <x v="1"/>
    <x v="42"/>
    <x v="0"/>
    <x v="0"/>
    <x v="0"/>
    <x v="0"/>
    <x v="0"/>
  </r>
  <r>
    <x v="38"/>
    <x v="124"/>
    <x v="218"/>
    <n v="320"/>
    <n v="1085"/>
    <x v="0"/>
    <x v="0"/>
    <x v="0"/>
    <x v="0"/>
    <s v="Ja"/>
    <x v="0"/>
    <n v="24"/>
    <x v="4"/>
    <x v="45"/>
    <x v="0"/>
    <x v="0"/>
    <x v="0"/>
    <x v="0"/>
    <x v="0"/>
  </r>
  <r>
    <x v="38"/>
    <x v="124"/>
    <x v="218"/>
    <n v="326"/>
    <n v="1085"/>
    <x v="0"/>
    <x v="0"/>
    <x v="0"/>
    <x v="0"/>
    <s v="Ja"/>
    <x v="0"/>
    <n v="1"/>
    <x v="4"/>
    <x v="65"/>
    <x v="0"/>
    <x v="0"/>
    <x v="0"/>
    <x v="0"/>
    <x v="0"/>
  </r>
  <r>
    <x v="38"/>
    <x v="124"/>
    <x v="218"/>
    <n v="329"/>
    <n v="1085"/>
    <x v="0"/>
    <x v="0"/>
    <x v="0"/>
    <x v="0"/>
    <s v="Ja"/>
    <x v="0"/>
    <n v="16"/>
    <x v="4"/>
    <x v="46"/>
    <x v="0"/>
    <x v="0"/>
    <x v="0"/>
    <x v="0"/>
    <x v="0"/>
  </r>
  <r>
    <x v="38"/>
    <x v="124"/>
    <x v="218"/>
    <n v="330"/>
    <n v="1085"/>
    <x v="0"/>
    <x v="0"/>
    <x v="0"/>
    <x v="0"/>
    <s v="Ja"/>
    <x v="0"/>
    <n v="58"/>
    <x v="4"/>
    <x v="47"/>
    <x v="0"/>
    <x v="0"/>
    <x v="0"/>
    <x v="0"/>
    <x v="0"/>
  </r>
  <r>
    <x v="38"/>
    <x v="124"/>
    <x v="218"/>
    <n v="330"/>
    <n v="1085"/>
    <x v="0"/>
    <x v="0"/>
    <x v="3"/>
    <x v="0"/>
    <s v="Ja"/>
    <x v="0"/>
    <n v="1"/>
    <x v="4"/>
    <x v="47"/>
    <x v="0"/>
    <x v="0"/>
    <x v="0"/>
    <x v="3"/>
    <x v="0"/>
  </r>
  <r>
    <x v="38"/>
    <x v="124"/>
    <x v="218"/>
    <n v="340"/>
    <n v="1085"/>
    <x v="0"/>
    <x v="0"/>
    <x v="0"/>
    <x v="0"/>
    <s v="Ja"/>
    <x v="0"/>
    <n v="17"/>
    <x v="4"/>
    <x v="61"/>
    <x v="0"/>
    <x v="0"/>
    <x v="0"/>
    <x v="0"/>
    <x v="0"/>
  </r>
  <r>
    <x v="38"/>
    <x v="124"/>
    <x v="218"/>
    <n v="350"/>
    <n v="1085"/>
    <x v="0"/>
    <x v="0"/>
    <x v="0"/>
    <x v="0"/>
    <s v="Ja"/>
    <x v="0"/>
    <n v="18"/>
    <x v="4"/>
    <x v="49"/>
    <x v="0"/>
    <x v="0"/>
    <x v="0"/>
    <x v="0"/>
    <x v="0"/>
  </r>
  <r>
    <x v="38"/>
    <x v="124"/>
    <x v="218"/>
    <n v="370"/>
    <n v="1085"/>
    <x v="0"/>
    <x v="0"/>
    <x v="0"/>
    <x v="0"/>
    <s v="Ja"/>
    <x v="0"/>
    <n v="54"/>
    <x v="4"/>
    <x v="51"/>
    <x v="0"/>
    <x v="0"/>
    <x v="0"/>
    <x v="0"/>
    <x v="0"/>
  </r>
  <r>
    <x v="38"/>
    <x v="124"/>
    <x v="218"/>
    <n v="390"/>
    <n v="1085"/>
    <x v="0"/>
    <x v="0"/>
    <x v="0"/>
    <x v="0"/>
    <s v="Ja"/>
    <x v="0"/>
    <n v="30"/>
    <x v="4"/>
    <x v="53"/>
    <x v="0"/>
    <x v="0"/>
    <x v="0"/>
    <x v="0"/>
    <x v="0"/>
  </r>
  <r>
    <x v="38"/>
    <x v="124"/>
    <x v="218"/>
    <n v="390"/>
    <n v="1085"/>
    <x v="0"/>
    <x v="0"/>
    <x v="3"/>
    <x v="0"/>
    <s v="Ja"/>
    <x v="0"/>
    <n v="1"/>
    <x v="4"/>
    <x v="53"/>
    <x v="0"/>
    <x v="0"/>
    <x v="0"/>
    <x v="3"/>
    <x v="0"/>
  </r>
  <r>
    <x v="38"/>
    <x v="124"/>
    <x v="218"/>
    <n v="400"/>
    <n v="1084"/>
    <x v="0"/>
    <x v="0"/>
    <x v="0"/>
    <x v="0"/>
    <s v="Ja"/>
    <x v="0"/>
    <n v="12"/>
    <x v="1"/>
    <x v="63"/>
    <x v="0"/>
    <x v="0"/>
    <x v="0"/>
    <x v="0"/>
    <x v="0"/>
  </r>
  <r>
    <x v="38"/>
    <x v="124"/>
    <x v="218"/>
    <n v="420"/>
    <n v="1083"/>
    <x v="0"/>
    <x v="0"/>
    <x v="0"/>
    <x v="0"/>
    <s v="Ja"/>
    <x v="0"/>
    <n v="13"/>
    <x v="2"/>
    <x v="90"/>
    <x v="0"/>
    <x v="0"/>
    <x v="0"/>
    <x v="0"/>
    <x v="0"/>
  </r>
  <r>
    <x v="38"/>
    <x v="124"/>
    <x v="218"/>
    <n v="430"/>
    <n v="1083"/>
    <x v="0"/>
    <x v="0"/>
    <x v="0"/>
    <x v="0"/>
    <s v="Ja"/>
    <x v="0"/>
    <n v="18"/>
    <x v="2"/>
    <x v="91"/>
    <x v="0"/>
    <x v="0"/>
    <x v="0"/>
    <x v="0"/>
    <x v="0"/>
  </r>
  <r>
    <x v="38"/>
    <x v="124"/>
    <x v="218"/>
    <n v="440"/>
    <n v="1083"/>
    <x v="0"/>
    <x v="0"/>
    <x v="0"/>
    <x v="0"/>
    <s v="Ja"/>
    <x v="0"/>
    <n v="6"/>
    <x v="2"/>
    <x v="92"/>
    <x v="0"/>
    <x v="0"/>
    <x v="0"/>
    <x v="0"/>
    <x v="0"/>
  </r>
  <r>
    <x v="38"/>
    <x v="124"/>
    <x v="218"/>
    <n v="450"/>
    <n v="1083"/>
    <x v="0"/>
    <x v="0"/>
    <x v="0"/>
    <x v="0"/>
    <s v="Ja"/>
    <x v="0"/>
    <n v="14"/>
    <x v="2"/>
    <x v="54"/>
    <x v="0"/>
    <x v="0"/>
    <x v="0"/>
    <x v="0"/>
    <x v="0"/>
  </r>
  <r>
    <x v="38"/>
    <x v="124"/>
    <x v="218"/>
    <n v="461"/>
    <n v="1083"/>
    <x v="0"/>
    <x v="0"/>
    <x v="0"/>
    <x v="0"/>
    <s v="Ja"/>
    <x v="0"/>
    <n v="89"/>
    <x v="2"/>
    <x v="55"/>
    <x v="0"/>
    <x v="0"/>
    <x v="0"/>
    <x v="0"/>
    <x v="0"/>
  </r>
  <r>
    <x v="38"/>
    <x v="124"/>
    <x v="218"/>
    <n v="480"/>
    <n v="1083"/>
    <x v="0"/>
    <x v="0"/>
    <x v="0"/>
    <x v="0"/>
    <s v="Ja"/>
    <x v="0"/>
    <n v="11"/>
    <x v="2"/>
    <x v="56"/>
    <x v="0"/>
    <x v="0"/>
    <x v="0"/>
    <x v="0"/>
    <x v="0"/>
  </r>
  <r>
    <x v="38"/>
    <x v="124"/>
    <x v="218"/>
    <n v="510"/>
    <n v="1083"/>
    <x v="0"/>
    <x v="0"/>
    <x v="0"/>
    <x v="0"/>
    <s v="Ja"/>
    <x v="0"/>
    <n v="24"/>
    <x v="2"/>
    <x v="5"/>
    <x v="0"/>
    <x v="0"/>
    <x v="0"/>
    <x v="0"/>
    <x v="0"/>
  </r>
  <r>
    <x v="38"/>
    <x v="124"/>
    <x v="218"/>
    <n v="550"/>
    <n v="1083"/>
    <x v="0"/>
    <x v="0"/>
    <x v="0"/>
    <x v="0"/>
    <s v="Ja"/>
    <x v="0"/>
    <n v="15"/>
    <x v="2"/>
    <x v="7"/>
    <x v="0"/>
    <x v="0"/>
    <x v="0"/>
    <x v="0"/>
    <x v="0"/>
  </r>
  <r>
    <x v="38"/>
    <x v="124"/>
    <x v="218"/>
    <n v="561"/>
    <n v="1083"/>
    <x v="0"/>
    <x v="0"/>
    <x v="0"/>
    <x v="0"/>
    <s v="Ja"/>
    <x v="0"/>
    <n v="39"/>
    <x v="2"/>
    <x v="8"/>
    <x v="0"/>
    <x v="0"/>
    <x v="0"/>
    <x v="0"/>
    <x v="0"/>
  </r>
  <r>
    <x v="38"/>
    <x v="124"/>
    <x v="218"/>
    <n v="573"/>
    <n v="1083"/>
    <x v="0"/>
    <x v="0"/>
    <x v="0"/>
    <x v="0"/>
    <s v="Ja"/>
    <x v="0"/>
    <n v="20"/>
    <x v="2"/>
    <x v="10"/>
    <x v="0"/>
    <x v="0"/>
    <x v="0"/>
    <x v="0"/>
    <x v="0"/>
  </r>
  <r>
    <x v="38"/>
    <x v="124"/>
    <x v="218"/>
    <n v="575"/>
    <n v="1083"/>
    <x v="0"/>
    <x v="0"/>
    <x v="0"/>
    <x v="0"/>
    <s v="Ja"/>
    <x v="0"/>
    <n v="14"/>
    <x v="2"/>
    <x v="11"/>
    <x v="0"/>
    <x v="0"/>
    <x v="0"/>
    <x v="0"/>
    <x v="0"/>
  </r>
  <r>
    <x v="38"/>
    <x v="124"/>
    <x v="218"/>
    <n v="607"/>
    <n v="1083"/>
    <x v="0"/>
    <x v="0"/>
    <x v="0"/>
    <x v="0"/>
    <s v="Ja"/>
    <x v="0"/>
    <n v="17"/>
    <x v="2"/>
    <x v="85"/>
    <x v="0"/>
    <x v="0"/>
    <x v="0"/>
    <x v="0"/>
    <x v="0"/>
  </r>
  <r>
    <x v="38"/>
    <x v="124"/>
    <x v="218"/>
    <n v="615"/>
    <n v="1082"/>
    <x v="0"/>
    <x v="0"/>
    <x v="0"/>
    <x v="0"/>
    <s v="Ja"/>
    <x v="0"/>
    <n v="1"/>
    <x v="0"/>
    <x v="66"/>
    <x v="0"/>
    <x v="0"/>
    <x v="0"/>
    <x v="0"/>
    <x v="0"/>
  </r>
  <r>
    <x v="38"/>
    <x v="124"/>
    <x v="218"/>
    <n v="621"/>
    <n v="1083"/>
    <x v="0"/>
    <x v="0"/>
    <x v="0"/>
    <x v="0"/>
    <s v="Ja"/>
    <x v="0"/>
    <n v="33"/>
    <x v="2"/>
    <x v="12"/>
    <x v="0"/>
    <x v="0"/>
    <x v="0"/>
    <x v="0"/>
    <x v="0"/>
  </r>
  <r>
    <x v="38"/>
    <x v="124"/>
    <x v="218"/>
    <n v="630"/>
    <n v="1083"/>
    <x v="0"/>
    <x v="0"/>
    <x v="0"/>
    <x v="0"/>
    <s v="Ja"/>
    <x v="0"/>
    <n v="36"/>
    <x v="2"/>
    <x v="13"/>
    <x v="0"/>
    <x v="0"/>
    <x v="0"/>
    <x v="0"/>
    <x v="0"/>
  </r>
  <r>
    <x v="38"/>
    <x v="124"/>
    <x v="218"/>
    <n v="657"/>
    <n v="1082"/>
    <x v="0"/>
    <x v="0"/>
    <x v="0"/>
    <x v="0"/>
    <s v="Ja"/>
    <x v="0"/>
    <n v="34"/>
    <x v="0"/>
    <x v="67"/>
    <x v="0"/>
    <x v="0"/>
    <x v="0"/>
    <x v="0"/>
    <x v="0"/>
  </r>
  <r>
    <x v="38"/>
    <x v="124"/>
    <x v="218"/>
    <n v="661"/>
    <n v="1082"/>
    <x v="0"/>
    <x v="0"/>
    <x v="0"/>
    <x v="0"/>
    <s v="Ja"/>
    <x v="0"/>
    <n v="25"/>
    <x v="0"/>
    <x v="68"/>
    <x v="0"/>
    <x v="0"/>
    <x v="0"/>
    <x v="0"/>
    <x v="0"/>
  </r>
  <r>
    <x v="38"/>
    <x v="124"/>
    <x v="218"/>
    <n v="706"/>
    <n v="1082"/>
    <x v="0"/>
    <x v="0"/>
    <x v="0"/>
    <x v="0"/>
    <s v="Ja"/>
    <x v="0"/>
    <n v="11"/>
    <x v="0"/>
    <x v="78"/>
    <x v="0"/>
    <x v="0"/>
    <x v="0"/>
    <x v="0"/>
    <x v="0"/>
  </r>
  <r>
    <x v="38"/>
    <x v="124"/>
    <x v="218"/>
    <n v="710"/>
    <n v="1082"/>
    <x v="0"/>
    <x v="0"/>
    <x v="0"/>
    <x v="0"/>
    <s v="Ja"/>
    <x v="0"/>
    <n v="9"/>
    <x v="0"/>
    <x v="87"/>
    <x v="0"/>
    <x v="0"/>
    <x v="0"/>
    <x v="0"/>
    <x v="0"/>
  </r>
  <r>
    <x v="38"/>
    <x v="124"/>
    <x v="218"/>
    <n v="727"/>
    <n v="1082"/>
    <x v="0"/>
    <x v="0"/>
    <x v="0"/>
    <x v="0"/>
    <s v="Ja"/>
    <x v="0"/>
    <n v="2"/>
    <x v="0"/>
    <x v="89"/>
    <x v="0"/>
    <x v="0"/>
    <x v="0"/>
    <x v="0"/>
    <x v="0"/>
  </r>
  <r>
    <x v="38"/>
    <x v="124"/>
    <x v="218"/>
    <n v="730"/>
    <n v="1082"/>
    <x v="0"/>
    <x v="0"/>
    <x v="0"/>
    <x v="0"/>
    <s v="Ja"/>
    <x v="0"/>
    <n v="38"/>
    <x v="0"/>
    <x v="71"/>
    <x v="0"/>
    <x v="0"/>
    <x v="0"/>
    <x v="0"/>
    <x v="0"/>
  </r>
  <r>
    <x v="38"/>
    <x v="124"/>
    <x v="218"/>
    <n v="740"/>
    <n v="1082"/>
    <x v="0"/>
    <x v="0"/>
    <x v="0"/>
    <x v="0"/>
    <s v="Ja"/>
    <x v="0"/>
    <n v="30"/>
    <x v="0"/>
    <x v="72"/>
    <x v="0"/>
    <x v="0"/>
    <x v="0"/>
    <x v="0"/>
    <x v="0"/>
  </r>
  <r>
    <x v="38"/>
    <x v="124"/>
    <x v="218"/>
    <n v="746"/>
    <n v="1082"/>
    <x v="0"/>
    <x v="0"/>
    <x v="0"/>
    <x v="0"/>
    <s v="Ja"/>
    <x v="0"/>
    <n v="16"/>
    <x v="0"/>
    <x v="0"/>
    <x v="0"/>
    <x v="0"/>
    <x v="0"/>
    <x v="0"/>
    <x v="0"/>
  </r>
  <r>
    <x v="38"/>
    <x v="124"/>
    <x v="218"/>
    <n v="751"/>
    <n v="1082"/>
    <x v="0"/>
    <x v="0"/>
    <x v="0"/>
    <x v="0"/>
    <s v="Ja"/>
    <x v="0"/>
    <n v="112"/>
    <x v="0"/>
    <x v="1"/>
    <x v="0"/>
    <x v="0"/>
    <x v="0"/>
    <x v="0"/>
    <x v="0"/>
  </r>
  <r>
    <x v="38"/>
    <x v="124"/>
    <x v="218"/>
    <n v="751"/>
    <n v="1082"/>
    <x v="0"/>
    <x v="0"/>
    <x v="7"/>
    <x v="0"/>
    <s v="Ja"/>
    <x v="0"/>
    <n v="1"/>
    <x v="0"/>
    <x v="1"/>
    <x v="0"/>
    <x v="0"/>
    <x v="0"/>
    <x v="7"/>
    <x v="0"/>
  </r>
  <r>
    <x v="38"/>
    <x v="124"/>
    <x v="218"/>
    <n v="756"/>
    <n v="1082"/>
    <x v="0"/>
    <x v="0"/>
    <x v="0"/>
    <x v="0"/>
    <s v="Ja"/>
    <x v="0"/>
    <n v="19"/>
    <x v="0"/>
    <x v="73"/>
    <x v="0"/>
    <x v="0"/>
    <x v="0"/>
    <x v="0"/>
    <x v="0"/>
  </r>
  <r>
    <x v="38"/>
    <x v="124"/>
    <x v="218"/>
    <n v="760"/>
    <n v="1082"/>
    <x v="0"/>
    <x v="0"/>
    <x v="0"/>
    <x v="0"/>
    <s v="Ja"/>
    <x v="0"/>
    <n v="12"/>
    <x v="0"/>
    <x v="14"/>
    <x v="0"/>
    <x v="0"/>
    <x v="0"/>
    <x v="0"/>
    <x v="0"/>
  </r>
  <r>
    <x v="38"/>
    <x v="124"/>
    <x v="218"/>
    <n v="773"/>
    <n v="1081"/>
    <x v="0"/>
    <x v="0"/>
    <x v="0"/>
    <x v="0"/>
    <s v="Ja"/>
    <x v="0"/>
    <n v="17"/>
    <x v="5"/>
    <x v="96"/>
    <x v="0"/>
    <x v="0"/>
    <x v="0"/>
    <x v="0"/>
    <x v="0"/>
  </r>
  <r>
    <x v="38"/>
    <x v="124"/>
    <x v="218"/>
    <n v="779"/>
    <n v="1082"/>
    <x v="0"/>
    <x v="0"/>
    <x v="0"/>
    <x v="0"/>
    <s v="Ja"/>
    <x v="0"/>
    <n v="12"/>
    <x v="0"/>
    <x v="75"/>
    <x v="0"/>
    <x v="0"/>
    <x v="0"/>
    <x v="0"/>
    <x v="0"/>
  </r>
  <r>
    <x v="38"/>
    <x v="124"/>
    <x v="218"/>
    <n v="787"/>
    <n v="1081"/>
    <x v="0"/>
    <x v="0"/>
    <x v="0"/>
    <x v="0"/>
    <s v="Ja"/>
    <x v="0"/>
    <n v="31"/>
    <x v="5"/>
    <x v="79"/>
    <x v="0"/>
    <x v="0"/>
    <x v="0"/>
    <x v="0"/>
    <x v="0"/>
  </r>
  <r>
    <x v="38"/>
    <x v="124"/>
    <x v="218"/>
    <n v="791"/>
    <n v="1082"/>
    <x v="0"/>
    <x v="0"/>
    <x v="0"/>
    <x v="0"/>
    <s v="Ja"/>
    <x v="0"/>
    <n v="26"/>
    <x v="0"/>
    <x v="76"/>
    <x v="0"/>
    <x v="0"/>
    <x v="0"/>
    <x v="0"/>
    <x v="0"/>
  </r>
  <r>
    <x v="38"/>
    <x v="124"/>
    <x v="218"/>
    <n v="791"/>
    <n v="1082"/>
    <x v="0"/>
    <x v="0"/>
    <x v="4"/>
    <x v="0"/>
    <s v="Ja"/>
    <x v="0"/>
    <n v="1"/>
    <x v="0"/>
    <x v="76"/>
    <x v="0"/>
    <x v="0"/>
    <x v="0"/>
    <x v="4"/>
    <x v="0"/>
  </r>
  <r>
    <x v="38"/>
    <x v="124"/>
    <x v="218"/>
    <n v="810"/>
    <n v="1081"/>
    <x v="0"/>
    <x v="0"/>
    <x v="0"/>
    <x v="0"/>
    <s v="Ja"/>
    <x v="0"/>
    <n v="21"/>
    <x v="5"/>
    <x v="80"/>
    <x v="0"/>
    <x v="0"/>
    <x v="0"/>
    <x v="0"/>
    <x v="0"/>
  </r>
  <r>
    <x v="38"/>
    <x v="124"/>
    <x v="218"/>
    <n v="813"/>
    <n v="1081"/>
    <x v="0"/>
    <x v="0"/>
    <x v="0"/>
    <x v="0"/>
    <s v="Ja"/>
    <x v="0"/>
    <n v="33"/>
    <x v="5"/>
    <x v="58"/>
    <x v="0"/>
    <x v="0"/>
    <x v="0"/>
    <x v="0"/>
    <x v="0"/>
  </r>
  <r>
    <x v="38"/>
    <x v="124"/>
    <x v="218"/>
    <n v="813"/>
    <n v="1081"/>
    <x v="0"/>
    <x v="0"/>
    <x v="7"/>
    <x v="0"/>
    <s v="Ja"/>
    <x v="0"/>
    <n v="1"/>
    <x v="5"/>
    <x v="58"/>
    <x v="0"/>
    <x v="0"/>
    <x v="0"/>
    <x v="7"/>
    <x v="0"/>
  </r>
  <r>
    <x v="38"/>
    <x v="124"/>
    <x v="218"/>
    <n v="820"/>
    <n v="1081"/>
    <x v="0"/>
    <x v="0"/>
    <x v="0"/>
    <x v="0"/>
    <s v="Ja"/>
    <x v="0"/>
    <n v="31"/>
    <x v="5"/>
    <x v="94"/>
    <x v="0"/>
    <x v="0"/>
    <x v="0"/>
    <x v="0"/>
    <x v="0"/>
  </r>
  <r>
    <x v="38"/>
    <x v="124"/>
    <x v="218"/>
    <n v="840"/>
    <n v="1081"/>
    <x v="0"/>
    <x v="0"/>
    <x v="0"/>
    <x v="0"/>
    <s v="Ja"/>
    <x v="0"/>
    <n v="7"/>
    <x v="5"/>
    <x v="81"/>
    <x v="0"/>
    <x v="0"/>
    <x v="0"/>
    <x v="0"/>
    <x v="0"/>
  </r>
  <r>
    <x v="38"/>
    <x v="124"/>
    <x v="218"/>
    <n v="846"/>
    <n v="1081"/>
    <x v="0"/>
    <x v="0"/>
    <x v="0"/>
    <x v="0"/>
    <s v="Ja"/>
    <x v="0"/>
    <n v="15"/>
    <x v="5"/>
    <x v="82"/>
    <x v="0"/>
    <x v="0"/>
    <x v="0"/>
    <x v="0"/>
    <x v="0"/>
  </r>
  <r>
    <x v="38"/>
    <x v="124"/>
    <x v="218"/>
    <n v="849"/>
    <n v="1081"/>
    <x v="0"/>
    <x v="0"/>
    <x v="0"/>
    <x v="0"/>
    <s v="Ja"/>
    <x v="0"/>
    <n v="17"/>
    <x v="5"/>
    <x v="83"/>
    <x v="0"/>
    <x v="0"/>
    <x v="0"/>
    <x v="0"/>
    <x v="0"/>
  </r>
  <r>
    <x v="38"/>
    <x v="124"/>
    <x v="218"/>
    <n v="851"/>
    <n v="1081"/>
    <x v="0"/>
    <x v="0"/>
    <x v="0"/>
    <x v="0"/>
    <s v="Ja"/>
    <x v="0"/>
    <n v="139"/>
    <x v="5"/>
    <x v="77"/>
    <x v="0"/>
    <x v="0"/>
    <x v="0"/>
    <x v="0"/>
    <x v="0"/>
  </r>
  <r>
    <x v="38"/>
    <x v="124"/>
    <x v="218"/>
    <n v="851"/>
    <n v="1081"/>
    <x v="0"/>
    <x v="0"/>
    <x v="3"/>
    <x v="0"/>
    <s v="Ja"/>
    <x v="0"/>
    <n v="1"/>
    <x v="5"/>
    <x v="77"/>
    <x v="0"/>
    <x v="0"/>
    <x v="0"/>
    <x v="3"/>
    <x v="0"/>
  </r>
  <r>
    <x v="38"/>
    <x v="124"/>
    <x v="218"/>
    <n v="851"/>
    <n v="1081"/>
    <x v="0"/>
    <x v="0"/>
    <x v="4"/>
    <x v="0"/>
    <s v="Ja"/>
    <x v="0"/>
    <n v="1"/>
    <x v="5"/>
    <x v="77"/>
    <x v="0"/>
    <x v="0"/>
    <x v="0"/>
    <x v="4"/>
    <x v="0"/>
  </r>
  <r>
    <x v="38"/>
    <x v="124"/>
    <x v="218"/>
    <n v="860"/>
    <n v="1081"/>
    <x v="0"/>
    <x v="0"/>
    <x v="0"/>
    <x v="0"/>
    <s v="Ja"/>
    <x v="0"/>
    <n v="33"/>
    <x v="5"/>
    <x v="84"/>
    <x v="0"/>
    <x v="0"/>
    <x v="0"/>
    <x v="0"/>
    <x v="0"/>
  </r>
  <r>
    <x v="39"/>
    <x v="110"/>
    <x v="219"/>
    <n v="101"/>
    <n v="1084"/>
    <x v="0"/>
    <x v="1"/>
    <x v="0"/>
    <x v="1"/>
    <s v="Ja"/>
    <x v="0"/>
    <n v="1"/>
    <x v="1"/>
    <x v="2"/>
    <x v="1"/>
    <x v="0"/>
    <x v="0"/>
    <x v="0"/>
    <x v="0"/>
  </r>
  <r>
    <x v="39"/>
    <x v="110"/>
    <x v="219"/>
    <n v="329"/>
    <n v="1085"/>
    <x v="0"/>
    <x v="1"/>
    <x v="0"/>
    <x v="1"/>
    <s v="Ja"/>
    <x v="0"/>
    <n v="1"/>
    <x v="4"/>
    <x v="46"/>
    <x v="1"/>
    <x v="0"/>
    <x v="0"/>
    <x v="0"/>
    <x v="0"/>
  </r>
  <r>
    <x v="39"/>
    <x v="110"/>
    <x v="219"/>
    <n v="330"/>
    <n v="1085"/>
    <x v="0"/>
    <x v="1"/>
    <x v="0"/>
    <x v="1"/>
    <s v="Ja"/>
    <x v="0"/>
    <n v="1"/>
    <x v="4"/>
    <x v="47"/>
    <x v="1"/>
    <x v="0"/>
    <x v="0"/>
    <x v="0"/>
    <x v="0"/>
  </r>
  <r>
    <x v="39"/>
    <x v="110"/>
    <x v="219"/>
    <n v="450"/>
    <n v="1083"/>
    <x v="0"/>
    <x v="1"/>
    <x v="0"/>
    <x v="1"/>
    <s v="Ja"/>
    <x v="0"/>
    <n v="1"/>
    <x v="2"/>
    <x v="54"/>
    <x v="1"/>
    <x v="0"/>
    <x v="0"/>
    <x v="0"/>
    <x v="0"/>
  </r>
  <r>
    <x v="39"/>
    <x v="110"/>
    <x v="219"/>
    <n v="751"/>
    <n v="1082"/>
    <x v="0"/>
    <x v="1"/>
    <x v="0"/>
    <x v="1"/>
    <s v="Ja"/>
    <x v="0"/>
    <n v="2"/>
    <x v="0"/>
    <x v="1"/>
    <x v="1"/>
    <x v="0"/>
    <x v="0"/>
    <x v="0"/>
    <x v="0"/>
  </r>
  <r>
    <x v="40"/>
    <x v="109"/>
    <x v="220"/>
    <n v="0"/>
    <n v="0"/>
    <x v="3"/>
    <x v="0"/>
    <x v="2"/>
    <x v="1"/>
    <s v="Ja"/>
    <x v="0"/>
    <n v="1"/>
    <x v="3"/>
    <x v="15"/>
    <x v="0"/>
    <x v="0"/>
    <x v="3"/>
    <x v="2"/>
    <x v="0"/>
  </r>
  <r>
    <x v="40"/>
    <x v="109"/>
    <x v="220"/>
    <n v="101"/>
    <n v="1084"/>
    <x v="0"/>
    <x v="0"/>
    <x v="0"/>
    <x v="1"/>
    <s v="Ja"/>
    <x v="0"/>
    <n v="3"/>
    <x v="1"/>
    <x v="2"/>
    <x v="0"/>
    <x v="0"/>
    <x v="0"/>
    <x v="0"/>
    <x v="0"/>
  </r>
  <r>
    <x v="40"/>
    <x v="109"/>
    <x v="220"/>
    <n v="630"/>
    <n v="1083"/>
    <x v="0"/>
    <x v="0"/>
    <x v="0"/>
    <x v="1"/>
    <s v="Ja"/>
    <x v="0"/>
    <n v="2"/>
    <x v="2"/>
    <x v="13"/>
    <x v="0"/>
    <x v="0"/>
    <x v="0"/>
    <x v="0"/>
    <x v="0"/>
  </r>
  <r>
    <x v="40"/>
    <x v="109"/>
    <x v="220"/>
    <n v="657"/>
    <n v="1082"/>
    <x v="0"/>
    <x v="0"/>
    <x v="0"/>
    <x v="1"/>
    <s v="Ja"/>
    <x v="0"/>
    <n v="1"/>
    <x v="0"/>
    <x v="67"/>
    <x v="0"/>
    <x v="0"/>
    <x v="0"/>
    <x v="0"/>
    <x v="0"/>
  </r>
  <r>
    <x v="40"/>
    <x v="109"/>
    <x v="220"/>
    <n v="740"/>
    <n v="1082"/>
    <x v="0"/>
    <x v="0"/>
    <x v="0"/>
    <x v="1"/>
    <s v="Ja"/>
    <x v="0"/>
    <n v="1"/>
    <x v="0"/>
    <x v="72"/>
    <x v="0"/>
    <x v="0"/>
    <x v="0"/>
    <x v="0"/>
    <x v="0"/>
  </r>
  <r>
    <x v="40"/>
    <x v="109"/>
    <x v="220"/>
    <n v="751"/>
    <n v="1082"/>
    <x v="0"/>
    <x v="0"/>
    <x v="0"/>
    <x v="1"/>
    <s v="Ja"/>
    <x v="0"/>
    <n v="1"/>
    <x v="0"/>
    <x v="1"/>
    <x v="0"/>
    <x v="0"/>
    <x v="0"/>
    <x v="0"/>
    <x v="0"/>
  </r>
  <r>
    <x v="40"/>
    <x v="109"/>
    <x v="220"/>
    <n v="787"/>
    <n v="1081"/>
    <x v="0"/>
    <x v="0"/>
    <x v="0"/>
    <x v="1"/>
    <s v="Ja"/>
    <x v="0"/>
    <n v="1"/>
    <x v="5"/>
    <x v="79"/>
    <x v="0"/>
    <x v="0"/>
    <x v="0"/>
    <x v="0"/>
    <x v="0"/>
  </r>
  <r>
    <x v="40"/>
    <x v="109"/>
    <x v="220"/>
    <n v="813"/>
    <n v="1081"/>
    <x v="0"/>
    <x v="0"/>
    <x v="0"/>
    <x v="1"/>
    <s v="Ja"/>
    <x v="0"/>
    <n v="1"/>
    <x v="5"/>
    <x v="58"/>
    <x v="0"/>
    <x v="0"/>
    <x v="0"/>
    <x v="0"/>
    <x v="0"/>
  </r>
  <r>
    <x v="40"/>
    <x v="109"/>
    <x v="220"/>
    <n v="851"/>
    <n v="1081"/>
    <x v="0"/>
    <x v="0"/>
    <x v="0"/>
    <x v="1"/>
    <s v="Ja"/>
    <x v="0"/>
    <n v="1"/>
    <x v="5"/>
    <x v="77"/>
    <x v="0"/>
    <x v="0"/>
    <x v="0"/>
    <x v="0"/>
    <x v="0"/>
  </r>
  <r>
    <x v="40"/>
    <x v="125"/>
    <x v="221"/>
    <n v="0"/>
    <n v="0"/>
    <x v="1"/>
    <x v="0"/>
    <x v="0"/>
    <x v="0"/>
    <s v="Ja"/>
    <x v="0"/>
    <n v="2"/>
    <x v="3"/>
    <x v="15"/>
    <x v="0"/>
    <x v="0"/>
    <x v="1"/>
    <x v="0"/>
    <x v="0"/>
  </r>
  <r>
    <x v="40"/>
    <x v="125"/>
    <x v="221"/>
    <n v="0"/>
    <n v="0"/>
    <x v="3"/>
    <x v="0"/>
    <x v="2"/>
    <x v="0"/>
    <s v="Ja"/>
    <x v="0"/>
    <n v="2"/>
    <x v="3"/>
    <x v="15"/>
    <x v="0"/>
    <x v="0"/>
    <x v="3"/>
    <x v="2"/>
    <x v="0"/>
  </r>
  <r>
    <x v="40"/>
    <x v="125"/>
    <x v="221"/>
    <n v="101"/>
    <n v="1084"/>
    <x v="0"/>
    <x v="0"/>
    <x v="0"/>
    <x v="0"/>
    <s v="Ja"/>
    <x v="0"/>
    <n v="3"/>
    <x v="1"/>
    <x v="2"/>
    <x v="0"/>
    <x v="0"/>
    <x v="0"/>
    <x v="0"/>
    <x v="0"/>
  </r>
  <r>
    <x v="40"/>
    <x v="125"/>
    <x v="221"/>
    <n v="147"/>
    <n v="1084"/>
    <x v="0"/>
    <x v="0"/>
    <x v="0"/>
    <x v="0"/>
    <s v="Ja"/>
    <x v="0"/>
    <n v="2"/>
    <x v="1"/>
    <x v="16"/>
    <x v="0"/>
    <x v="0"/>
    <x v="0"/>
    <x v="0"/>
    <x v="0"/>
  </r>
  <r>
    <x v="40"/>
    <x v="125"/>
    <x v="221"/>
    <n v="159"/>
    <n v="1084"/>
    <x v="0"/>
    <x v="0"/>
    <x v="0"/>
    <x v="0"/>
    <s v="Ja"/>
    <x v="0"/>
    <n v="1"/>
    <x v="1"/>
    <x v="21"/>
    <x v="0"/>
    <x v="0"/>
    <x v="0"/>
    <x v="0"/>
    <x v="0"/>
  </r>
  <r>
    <x v="40"/>
    <x v="125"/>
    <x v="221"/>
    <n v="161"/>
    <n v="1084"/>
    <x v="0"/>
    <x v="0"/>
    <x v="0"/>
    <x v="0"/>
    <s v="Ja"/>
    <x v="0"/>
    <n v="1"/>
    <x v="1"/>
    <x v="22"/>
    <x v="0"/>
    <x v="0"/>
    <x v="0"/>
    <x v="0"/>
    <x v="0"/>
  </r>
  <r>
    <x v="40"/>
    <x v="125"/>
    <x v="221"/>
    <n v="615"/>
    <n v="1082"/>
    <x v="0"/>
    <x v="0"/>
    <x v="0"/>
    <x v="0"/>
    <s v="Ja"/>
    <x v="0"/>
    <n v="1"/>
    <x v="0"/>
    <x v="66"/>
    <x v="0"/>
    <x v="0"/>
    <x v="0"/>
    <x v="0"/>
    <x v="0"/>
  </r>
  <r>
    <x v="40"/>
    <x v="125"/>
    <x v="221"/>
    <n v="621"/>
    <n v="1083"/>
    <x v="0"/>
    <x v="0"/>
    <x v="0"/>
    <x v="0"/>
    <s v="Ja"/>
    <x v="0"/>
    <n v="1"/>
    <x v="2"/>
    <x v="12"/>
    <x v="0"/>
    <x v="0"/>
    <x v="0"/>
    <x v="0"/>
    <x v="0"/>
  </r>
  <r>
    <x v="40"/>
    <x v="125"/>
    <x v="221"/>
    <n v="630"/>
    <n v="1083"/>
    <x v="0"/>
    <x v="0"/>
    <x v="0"/>
    <x v="0"/>
    <s v="Ja"/>
    <x v="0"/>
    <n v="3"/>
    <x v="2"/>
    <x v="13"/>
    <x v="0"/>
    <x v="0"/>
    <x v="0"/>
    <x v="0"/>
    <x v="0"/>
  </r>
  <r>
    <x v="40"/>
    <x v="125"/>
    <x v="221"/>
    <n v="657"/>
    <n v="1082"/>
    <x v="0"/>
    <x v="0"/>
    <x v="0"/>
    <x v="0"/>
    <s v="Ja"/>
    <x v="0"/>
    <n v="2"/>
    <x v="0"/>
    <x v="67"/>
    <x v="0"/>
    <x v="0"/>
    <x v="0"/>
    <x v="0"/>
    <x v="0"/>
  </r>
  <r>
    <x v="40"/>
    <x v="125"/>
    <x v="221"/>
    <n v="671"/>
    <n v="1082"/>
    <x v="0"/>
    <x v="0"/>
    <x v="0"/>
    <x v="0"/>
    <s v="Ja"/>
    <x v="0"/>
    <n v="3"/>
    <x v="0"/>
    <x v="70"/>
    <x v="0"/>
    <x v="0"/>
    <x v="0"/>
    <x v="0"/>
    <x v="0"/>
  </r>
  <r>
    <x v="40"/>
    <x v="125"/>
    <x v="221"/>
    <n v="730"/>
    <n v="1082"/>
    <x v="0"/>
    <x v="0"/>
    <x v="0"/>
    <x v="0"/>
    <s v="Ja"/>
    <x v="0"/>
    <n v="1"/>
    <x v="0"/>
    <x v="71"/>
    <x v="0"/>
    <x v="0"/>
    <x v="0"/>
    <x v="0"/>
    <x v="0"/>
  </r>
  <r>
    <x v="40"/>
    <x v="125"/>
    <x v="221"/>
    <n v="751"/>
    <n v="1082"/>
    <x v="0"/>
    <x v="0"/>
    <x v="0"/>
    <x v="0"/>
    <s v="Ja"/>
    <x v="0"/>
    <n v="12"/>
    <x v="0"/>
    <x v="1"/>
    <x v="0"/>
    <x v="0"/>
    <x v="0"/>
    <x v="0"/>
    <x v="0"/>
  </r>
  <r>
    <x v="40"/>
    <x v="125"/>
    <x v="221"/>
    <n v="787"/>
    <n v="1081"/>
    <x v="0"/>
    <x v="0"/>
    <x v="0"/>
    <x v="0"/>
    <s v="Ja"/>
    <x v="0"/>
    <n v="1"/>
    <x v="5"/>
    <x v="79"/>
    <x v="0"/>
    <x v="0"/>
    <x v="0"/>
    <x v="0"/>
    <x v="0"/>
  </r>
  <r>
    <x v="40"/>
    <x v="125"/>
    <x v="221"/>
    <n v="791"/>
    <n v="1082"/>
    <x v="0"/>
    <x v="0"/>
    <x v="0"/>
    <x v="0"/>
    <s v="Ja"/>
    <x v="0"/>
    <n v="2"/>
    <x v="0"/>
    <x v="76"/>
    <x v="0"/>
    <x v="0"/>
    <x v="0"/>
    <x v="0"/>
    <x v="0"/>
  </r>
  <r>
    <x v="40"/>
    <x v="125"/>
    <x v="221"/>
    <n v="810"/>
    <n v="1081"/>
    <x v="0"/>
    <x v="0"/>
    <x v="0"/>
    <x v="0"/>
    <s v="Ja"/>
    <x v="0"/>
    <n v="124"/>
    <x v="5"/>
    <x v="80"/>
    <x v="0"/>
    <x v="0"/>
    <x v="0"/>
    <x v="0"/>
    <x v="0"/>
  </r>
  <r>
    <x v="40"/>
    <x v="125"/>
    <x v="221"/>
    <n v="813"/>
    <n v="1081"/>
    <x v="0"/>
    <x v="0"/>
    <x v="0"/>
    <x v="0"/>
    <s v="Ja"/>
    <x v="0"/>
    <n v="148"/>
    <x v="5"/>
    <x v="58"/>
    <x v="0"/>
    <x v="0"/>
    <x v="0"/>
    <x v="0"/>
    <x v="0"/>
  </r>
  <r>
    <x v="40"/>
    <x v="125"/>
    <x v="221"/>
    <n v="820"/>
    <n v="1081"/>
    <x v="0"/>
    <x v="0"/>
    <x v="0"/>
    <x v="0"/>
    <s v="Ja"/>
    <x v="0"/>
    <n v="2"/>
    <x v="5"/>
    <x v="94"/>
    <x v="0"/>
    <x v="0"/>
    <x v="0"/>
    <x v="0"/>
    <x v="0"/>
  </r>
  <r>
    <x v="40"/>
    <x v="125"/>
    <x v="221"/>
    <n v="840"/>
    <n v="1081"/>
    <x v="0"/>
    <x v="0"/>
    <x v="0"/>
    <x v="0"/>
    <s v="Ja"/>
    <x v="0"/>
    <n v="9"/>
    <x v="5"/>
    <x v="81"/>
    <x v="0"/>
    <x v="0"/>
    <x v="0"/>
    <x v="0"/>
    <x v="0"/>
  </r>
  <r>
    <x v="40"/>
    <x v="125"/>
    <x v="221"/>
    <n v="846"/>
    <n v="1081"/>
    <x v="0"/>
    <x v="0"/>
    <x v="0"/>
    <x v="0"/>
    <s v="Ja"/>
    <x v="0"/>
    <n v="5"/>
    <x v="5"/>
    <x v="82"/>
    <x v="0"/>
    <x v="0"/>
    <x v="0"/>
    <x v="0"/>
    <x v="0"/>
  </r>
  <r>
    <x v="40"/>
    <x v="125"/>
    <x v="221"/>
    <n v="849"/>
    <n v="1081"/>
    <x v="0"/>
    <x v="0"/>
    <x v="0"/>
    <x v="0"/>
    <s v="Ja"/>
    <x v="0"/>
    <n v="46"/>
    <x v="5"/>
    <x v="83"/>
    <x v="0"/>
    <x v="0"/>
    <x v="0"/>
    <x v="0"/>
    <x v="0"/>
  </r>
  <r>
    <x v="40"/>
    <x v="125"/>
    <x v="221"/>
    <n v="851"/>
    <n v="1081"/>
    <x v="0"/>
    <x v="0"/>
    <x v="0"/>
    <x v="0"/>
    <s v="Ja"/>
    <x v="0"/>
    <n v="168"/>
    <x v="5"/>
    <x v="77"/>
    <x v="0"/>
    <x v="0"/>
    <x v="0"/>
    <x v="0"/>
    <x v="0"/>
  </r>
  <r>
    <x v="40"/>
    <x v="125"/>
    <x v="221"/>
    <n v="860"/>
    <n v="1081"/>
    <x v="0"/>
    <x v="0"/>
    <x v="0"/>
    <x v="0"/>
    <s v="Ja"/>
    <x v="0"/>
    <n v="2411"/>
    <x v="5"/>
    <x v="84"/>
    <x v="0"/>
    <x v="0"/>
    <x v="0"/>
    <x v="0"/>
    <x v="0"/>
  </r>
  <r>
    <x v="40"/>
    <x v="125"/>
    <x v="221"/>
    <n v="860"/>
    <n v="1081"/>
    <x v="0"/>
    <x v="0"/>
    <x v="3"/>
    <x v="0"/>
    <s v="Ja"/>
    <x v="0"/>
    <n v="2"/>
    <x v="5"/>
    <x v="84"/>
    <x v="0"/>
    <x v="0"/>
    <x v="0"/>
    <x v="3"/>
    <x v="0"/>
  </r>
  <r>
    <x v="40"/>
    <x v="125"/>
    <x v="221"/>
    <n v="860"/>
    <n v="1081"/>
    <x v="0"/>
    <x v="0"/>
    <x v="4"/>
    <x v="0"/>
    <s v="Ja"/>
    <x v="0"/>
    <n v="1"/>
    <x v="5"/>
    <x v="84"/>
    <x v="0"/>
    <x v="0"/>
    <x v="0"/>
    <x v="4"/>
    <x v="0"/>
  </r>
  <r>
    <x v="41"/>
    <x v="109"/>
    <x v="222"/>
    <n v="0"/>
    <n v="0"/>
    <x v="2"/>
    <x v="0"/>
    <x v="2"/>
    <x v="1"/>
    <s v="Ja"/>
    <x v="0"/>
    <n v="1"/>
    <x v="3"/>
    <x v="15"/>
    <x v="0"/>
    <x v="0"/>
    <x v="2"/>
    <x v="2"/>
    <x v="0"/>
  </r>
  <r>
    <x v="41"/>
    <x v="109"/>
    <x v="222"/>
    <n v="101"/>
    <n v="1084"/>
    <x v="0"/>
    <x v="0"/>
    <x v="0"/>
    <x v="1"/>
    <s v="Ja"/>
    <x v="0"/>
    <n v="1"/>
    <x v="1"/>
    <x v="2"/>
    <x v="0"/>
    <x v="0"/>
    <x v="0"/>
    <x v="0"/>
    <x v="0"/>
  </r>
  <r>
    <x v="41"/>
    <x v="109"/>
    <x v="222"/>
    <n v="540"/>
    <n v="1083"/>
    <x v="0"/>
    <x v="0"/>
    <x v="0"/>
    <x v="1"/>
    <s v="Ja"/>
    <x v="0"/>
    <n v="1"/>
    <x v="2"/>
    <x v="93"/>
    <x v="0"/>
    <x v="0"/>
    <x v="0"/>
    <x v="0"/>
    <x v="0"/>
  </r>
  <r>
    <x v="41"/>
    <x v="126"/>
    <x v="223"/>
    <n v="0"/>
    <n v="0"/>
    <x v="1"/>
    <x v="0"/>
    <x v="0"/>
    <x v="0"/>
    <s v="Ja"/>
    <x v="0"/>
    <n v="5"/>
    <x v="3"/>
    <x v="15"/>
    <x v="0"/>
    <x v="0"/>
    <x v="1"/>
    <x v="0"/>
    <x v="0"/>
  </r>
  <r>
    <x v="41"/>
    <x v="126"/>
    <x v="223"/>
    <n v="0"/>
    <n v="0"/>
    <x v="2"/>
    <x v="0"/>
    <x v="1"/>
    <x v="0"/>
    <s v="Ja"/>
    <x v="0"/>
    <n v="50"/>
    <x v="3"/>
    <x v="15"/>
    <x v="0"/>
    <x v="0"/>
    <x v="2"/>
    <x v="1"/>
    <x v="0"/>
  </r>
  <r>
    <x v="41"/>
    <x v="126"/>
    <x v="223"/>
    <n v="0"/>
    <n v="0"/>
    <x v="2"/>
    <x v="0"/>
    <x v="2"/>
    <x v="0"/>
    <s v="Ja"/>
    <x v="0"/>
    <n v="37"/>
    <x v="3"/>
    <x v="15"/>
    <x v="0"/>
    <x v="0"/>
    <x v="2"/>
    <x v="2"/>
    <x v="0"/>
  </r>
  <r>
    <x v="41"/>
    <x v="126"/>
    <x v="223"/>
    <n v="0"/>
    <n v="0"/>
    <x v="3"/>
    <x v="0"/>
    <x v="1"/>
    <x v="0"/>
    <s v="Ja"/>
    <x v="0"/>
    <n v="4"/>
    <x v="3"/>
    <x v="15"/>
    <x v="0"/>
    <x v="0"/>
    <x v="3"/>
    <x v="1"/>
    <x v="0"/>
  </r>
  <r>
    <x v="41"/>
    <x v="126"/>
    <x v="223"/>
    <n v="0"/>
    <n v="0"/>
    <x v="3"/>
    <x v="0"/>
    <x v="0"/>
    <x v="0"/>
    <s v="Ja"/>
    <x v="0"/>
    <n v="1"/>
    <x v="3"/>
    <x v="15"/>
    <x v="0"/>
    <x v="0"/>
    <x v="3"/>
    <x v="0"/>
    <x v="0"/>
  </r>
  <r>
    <x v="41"/>
    <x v="126"/>
    <x v="223"/>
    <n v="0"/>
    <n v="0"/>
    <x v="3"/>
    <x v="0"/>
    <x v="2"/>
    <x v="0"/>
    <s v="Ja"/>
    <x v="0"/>
    <n v="55"/>
    <x v="3"/>
    <x v="15"/>
    <x v="0"/>
    <x v="0"/>
    <x v="3"/>
    <x v="2"/>
    <x v="0"/>
  </r>
  <r>
    <x v="41"/>
    <x v="126"/>
    <x v="223"/>
    <n v="0"/>
    <n v="0"/>
    <x v="4"/>
    <x v="0"/>
    <x v="2"/>
    <x v="0"/>
    <s v="Ja"/>
    <x v="0"/>
    <n v="2"/>
    <x v="3"/>
    <x v="15"/>
    <x v="0"/>
    <x v="1"/>
    <x v="4"/>
    <x v="2"/>
    <x v="1"/>
  </r>
  <r>
    <x v="41"/>
    <x v="126"/>
    <x v="223"/>
    <n v="101"/>
    <n v="1084"/>
    <x v="0"/>
    <x v="0"/>
    <x v="0"/>
    <x v="0"/>
    <s v="Ja"/>
    <x v="0"/>
    <n v="33"/>
    <x v="1"/>
    <x v="2"/>
    <x v="0"/>
    <x v="0"/>
    <x v="0"/>
    <x v="0"/>
    <x v="0"/>
  </r>
  <r>
    <x v="41"/>
    <x v="126"/>
    <x v="223"/>
    <n v="147"/>
    <n v="1084"/>
    <x v="0"/>
    <x v="0"/>
    <x v="0"/>
    <x v="0"/>
    <s v="Ja"/>
    <x v="0"/>
    <n v="8"/>
    <x v="1"/>
    <x v="16"/>
    <x v="0"/>
    <x v="0"/>
    <x v="0"/>
    <x v="0"/>
    <x v="0"/>
  </r>
  <r>
    <x v="41"/>
    <x v="126"/>
    <x v="223"/>
    <n v="151"/>
    <n v="1084"/>
    <x v="0"/>
    <x v="0"/>
    <x v="0"/>
    <x v="0"/>
    <s v="Ja"/>
    <x v="0"/>
    <n v="2"/>
    <x v="1"/>
    <x v="17"/>
    <x v="0"/>
    <x v="0"/>
    <x v="0"/>
    <x v="0"/>
    <x v="0"/>
  </r>
  <r>
    <x v="41"/>
    <x v="126"/>
    <x v="223"/>
    <n v="157"/>
    <n v="1084"/>
    <x v="0"/>
    <x v="0"/>
    <x v="0"/>
    <x v="0"/>
    <s v="Ja"/>
    <x v="0"/>
    <n v="6"/>
    <x v="1"/>
    <x v="20"/>
    <x v="0"/>
    <x v="0"/>
    <x v="0"/>
    <x v="0"/>
    <x v="0"/>
  </r>
  <r>
    <x v="41"/>
    <x v="126"/>
    <x v="223"/>
    <n v="159"/>
    <n v="1084"/>
    <x v="0"/>
    <x v="0"/>
    <x v="0"/>
    <x v="0"/>
    <s v="Ja"/>
    <x v="0"/>
    <n v="2"/>
    <x v="1"/>
    <x v="21"/>
    <x v="0"/>
    <x v="0"/>
    <x v="0"/>
    <x v="0"/>
    <x v="0"/>
  </r>
  <r>
    <x v="41"/>
    <x v="126"/>
    <x v="223"/>
    <n v="163"/>
    <n v="1084"/>
    <x v="0"/>
    <x v="0"/>
    <x v="0"/>
    <x v="0"/>
    <s v="Ja"/>
    <x v="0"/>
    <n v="1"/>
    <x v="1"/>
    <x v="23"/>
    <x v="0"/>
    <x v="0"/>
    <x v="0"/>
    <x v="0"/>
    <x v="0"/>
  </r>
  <r>
    <x v="41"/>
    <x v="126"/>
    <x v="223"/>
    <n v="167"/>
    <n v="1084"/>
    <x v="0"/>
    <x v="0"/>
    <x v="0"/>
    <x v="0"/>
    <s v="Ja"/>
    <x v="0"/>
    <n v="1"/>
    <x v="1"/>
    <x v="25"/>
    <x v="0"/>
    <x v="0"/>
    <x v="0"/>
    <x v="0"/>
    <x v="0"/>
  </r>
  <r>
    <x v="41"/>
    <x v="126"/>
    <x v="223"/>
    <n v="173"/>
    <n v="1084"/>
    <x v="0"/>
    <x v="0"/>
    <x v="0"/>
    <x v="0"/>
    <s v="Ja"/>
    <x v="0"/>
    <n v="4"/>
    <x v="1"/>
    <x v="27"/>
    <x v="0"/>
    <x v="0"/>
    <x v="0"/>
    <x v="0"/>
    <x v="0"/>
  </r>
  <r>
    <x v="41"/>
    <x v="126"/>
    <x v="223"/>
    <n v="175"/>
    <n v="1084"/>
    <x v="0"/>
    <x v="0"/>
    <x v="0"/>
    <x v="0"/>
    <s v="Ja"/>
    <x v="0"/>
    <n v="3"/>
    <x v="1"/>
    <x v="28"/>
    <x v="0"/>
    <x v="0"/>
    <x v="0"/>
    <x v="0"/>
    <x v="0"/>
  </r>
  <r>
    <x v="41"/>
    <x v="126"/>
    <x v="223"/>
    <n v="183"/>
    <n v="1084"/>
    <x v="0"/>
    <x v="0"/>
    <x v="0"/>
    <x v="0"/>
    <s v="Ja"/>
    <x v="0"/>
    <n v="1"/>
    <x v="1"/>
    <x v="29"/>
    <x v="0"/>
    <x v="0"/>
    <x v="0"/>
    <x v="0"/>
    <x v="0"/>
  </r>
  <r>
    <x v="41"/>
    <x v="126"/>
    <x v="223"/>
    <n v="185"/>
    <n v="1084"/>
    <x v="0"/>
    <x v="0"/>
    <x v="0"/>
    <x v="0"/>
    <s v="Ja"/>
    <x v="0"/>
    <n v="1"/>
    <x v="1"/>
    <x v="30"/>
    <x v="0"/>
    <x v="0"/>
    <x v="0"/>
    <x v="0"/>
    <x v="0"/>
  </r>
  <r>
    <x v="41"/>
    <x v="126"/>
    <x v="223"/>
    <n v="187"/>
    <n v="1084"/>
    <x v="0"/>
    <x v="0"/>
    <x v="0"/>
    <x v="0"/>
    <s v="Ja"/>
    <x v="0"/>
    <n v="1"/>
    <x v="1"/>
    <x v="31"/>
    <x v="0"/>
    <x v="0"/>
    <x v="0"/>
    <x v="0"/>
    <x v="0"/>
  </r>
  <r>
    <x v="41"/>
    <x v="126"/>
    <x v="223"/>
    <n v="190"/>
    <n v="1084"/>
    <x v="0"/>
    <x v="0"/>
    <x v="0"/>
    <x v="0"/>
    <s v="Ja"/>
    <x v="0"/>
    <n v="4"/>
    <x v="1"/>
    <x v="32"/>
    <x v="0"/>
    <x v="0"/>
    <x v="0"/>
    <x v="0"/>
    <x v="0"/>
  </r>
  <r>
    <x v="41"/>
    <x v="126"/>
    <x v="223"/>
    <n v="201"/>
    <n v="1084"/>
    <x v="0"/>
    <x v="0"/>
    <x v="0"/>
    <x v="0"/>
    <s v="Ja"/>
    <x v="0"/>
    <n v="8"/>
    <x v="1"/>
    <x v="33"/>
    <x v="0"/>
    <x v="0"/>
    <x v="0"/>
    <x v="0"/>
    <x v="0"/>
  </r>
  <r>
    <x v="41"/>
    <x v="126"/>
    <x v="223"/>
    <n v="210"/>
    <n v="1084"/>
    <x v="0"/>
    <x v="0"/>
    <x v="0"/>
    <x v="0"/>
    <s v="Ja"/>
    <x v="0"/>
    <n v="84"/>
    <x v="1"/>
    <x v="34"/>
    <x v="0"/>
    <x v="0"/>
    <x v="0"/>
    <x v="0"/>
    <x v="0"/>
  </r>
  <r>
    <x v="41"/>
    <x v="126"/>
    <x v="223"/>
    <n v="217"/>
    <n v="1084"/>
    <x v="0"/>
    <x v="0"/>
    <x v="0"/>
    <x v="0"/>
    <s v="Ja"/>
    <x v="0"/>
    <n v="1142"/>
    <x v="1"/>
    <x v="59"/>
    <x v="0"/>
    <x v="0"/>
    <x v="0"/>
    <x v="0"/>
    <x v="0"/>
  </r>
  <r>
    <x v="41"/>
    <x v="126"/>
    <x v="223"/>
    <n v="219"/>
    <n v="1084"/>
    <x v="0"/>
    <x v="0"/>
    <x v="0"/>
    <x v="0"/>
    <s v="Ja"/>
    <x v="0"/>
    <n v="44"/>
    <x v="1"/>
    <x v="60"/>
    <x v="0"/>
    <x v="0"/>
    <x v="0"/>
    <x v="0"/>
    <x v="0"/>
  </r>
  <r>
    <x v="41"/>
    <x v="126"/>
    <x v="223"/>
    <n v="223"/>
    <n v="1084"/>
    <x v="0"/>
    <x v="0"/>
    <x v="0"/>
    <x v="0"/>
    <s v="Ja"/>
    <x v="0"/>
    <n v="11"/>
    <x v="1"/>
    <x v="62"/>
    <x v="0"/>
    <x v="0"/>
    <x v="0"/>
    <x v="0"/>
    <x v="0"/>
  </r>
  <r>
    <x v="41"/>
    <x v="126"/>
    <x v="223"/>
    <n v="230"/>
    <n v="1084"/>
    <x v="0"/>
    <x v="0"/>
    <x v="0"/>
    <x v="0"/>
    <s v="Ja"/>
    <x v="0"/>
    <n v="10"/>
    <x v="1"/>
    <x v="35"/>
    <x v="0"/>
    <x v="0"/>
    <x v="0"/>
    <x v="0"/>
    <x v="0"/>
  </r>
  <r>
    <x v="41"/>
    <x v="126"/>
    <x v="223"/>
    <n v="240"/>
    <n v="1084"/>
    <x v="0"/>
    <x v="0"/>
    <x v="0"/>
    <x v="0"/>
    <s v="Ja"/>
    <x v="0"/>
    <n v="1"/>
    <x v="1"/>
    <x v="36"/>
    <x v="0"/>
    <x v="0"/>
    <x v="0"/>
    <x v="0"/>
    <x v="0"/>
  </r>
  <r>
    <x v="41"/>
    <x v="126"/>
    <x v="223"/>
    <n v="250"/>
    <n v="1084"/>
    <x v="0"/>
    <x v="0"/>
    <x v="0"/>
    <x v="0"/>
    <s v="Ja"/>
    <x v="0"/>
    <n v="3"/>
    <x v="1"/>
    <x v="37"/>
    <x v="0"/>
    <x v="0"/>
    <x v="0"/>
    <x v="0"/>
    <x v="0"/>
  </r>
  <r>
    <x v="41"/>
    <x v="126"/>
    <x v="223"/>
    <n v="260"/>
    <n v="1084"/>
    <x v="0"/>
    <x v="0"/>
    <x v="0"/>
    <x v="0"/>
    <s v="Ja"/>
    <x v="0"/>
    <n v="12"/>
    <x v="1"/>
    <x v="64"/>
    <x v="0"/>
    <x v="0"/>
    <x v="0"/>
    <x v="0"/>
    <x v="0"/>
  </r>
  <r>
    <x v="41"/>
    <x v="126"/>
    <x v="223"/>
    <n v="270"/>
    <n v="1084"/>
    <x v="0"/>
    <x v="0"/>
    <x v="0"/>
    <x v="0"/>
    <s v="Ja"/>
    <x v="0"/>
    <n v="82"/>
    <x v="1"/>
    <x v="42"/>
    <x v="0"/>
    <x v="0"/>
    <x v="0"/>
    <x v="0"/>
    <x v="0"/>
  </r>
  <r>
    <x v="41"/>
    <x v="126"/>
    <x v="223"/>
    <n v="330"/>
    <n v="1085"/>
    <x v="0"/>
    <x v="0"/>
    <x v="0"/>
    <x v="0"/>
    <s v="Ja"/>
    <x v="0"/>
    <n v="1"/>
    <x v="4"/>
    <x v="47"/>
    <x v="0"/>
    <x v="0"/>
    <x v="0"/>
    <x v="0"/>
    <x v="0"/>
  </r>
  <r>
    <x v="41"/>
    <x v="126"/>
    <x v="223"/>
    <n v="461"/>
    <n v="1083"/>
    <x v="0"/>
    <x v="0"/>
    <x v="0"/>
    <x v="0"/>
    <s v="Ja"/>
    <x v="0"/>
    <n v="1"/>
    <x v="2"/>
    <x v="55"/>
    <x v="0"/>
    <x v="0"/>
    <x v="0"/>
    <x v="0"/>
    <x v="0"/>
  </r>
  <r>
    <x v="41"/>
    <x v="126"/>
    <x v="223"/>
    <n v="756"/>
    <n v="1082"/>
    <x v="0"/>
    <x v="0"/>
    <x v="0"/>
    <x v="0"/>
    <s v="Ja"/>
    <x v="0"/>
    <n v="1"/>
    <x v="0"/>
    <x v="73"/>
    <x v="0"/>
    <x v="0"/>
    <x v="0"/>
    <x v="0"/>
    <x v="0"/>
  </r>
  <r>
    <x v="41"/>
    <x v="109"/>
    <x v="224"/>
    <n v="0"/>
    <n v="0"/>
    <x v="7"/>
    <x v="0"/>
    <x v="1"/>
    <x v="1"/>
    <s v="Ja"/>
    <x v="0"/>
    <n v="1"/>
    <x v="3"/>
    <x v="15"/>
    <x v="0"/>
    <x v="0"/>
    <x v="7"/>
    <x v="1"/>
    <x v="0"/>
  </r>
  <r>
    <x v="41"/>
    <x v="109"/>
    <x v="224"/>
    <n v="0"/>
    <n v="0"/>
    <x v="2"/>
    <x v="0"/>
    <x v="2"/>
    <x v="1"/>
    <s v="Ja"/>
    <x v="0"/>
    <n v="1"/>
    <x v="3"/>
    <x v="15"/>
    <x v="0"/>
    <x v="0"/>
    <x v="2"/>
    <x v="2"/>
    <x v="0"/>
  </r>
  <r>
    <x v="41"/>
    <x v="109"/>
    <x v="224"/>
    <n v="540"/>
    <n v="1083"/>
    <x v="0"/>
    <x v="0"/>
    <x v="0"/>
    <x v="1"/>
    <s v="Ja"/>
    <x v="0"/>
    <n v="1"/>
    <x v="2"/>
    <x v="93"/>
    <x v="0"/>
    <x v="0"/>
    <x v="0"/>
    <x v="0"/>
    <x v="0"/>
  </r>
  <r>
    <x v="41"/>
    <x v="127"/>
    <x v="225"/>
    <n v="751"/>
    <n v="1082"/>
    <x v="0"/>
    <x v="0"/>
    <x v="0"/>
    <x v="0"/>
    <s v="Ja"/>
    <x v="0"/>
    <n v="1"/>
    <x v="0"/>
    <x v="1"/>
    <x v="0"/>
    <x v="0"/>
    <x v="0"/>
    <x v="0"/>
    <x v="0"/>
  </r>
  <r>
    <x v="41"/>
    <x v="127"/>
    <x v="225"/>
    <n v="810"/>
    <n v="1081"/>
    <x v="0"/>
    <x v="0"/>
    <x v="0"/>
    <x v="0"/>
    <s v="Ja"/>
    <x v="0"/>
    <n v="1"/>
    <x v="5"/>
    <x v="80"/>
    <x v="0"/>
    <x v="0"/>
    <x v="0"/>
    <x v="0"/>
    <x v="0"/>
  </r>
  <r>
    <x v="41"/>
    <x v="127"/>
    <x v="225"/>
    <n v="851"/>
    <n v="1081"/>
    <x v="0"/>
    <x v="0"/>
    <x v="0"/>
    <x v="0"/>
    <s v="Ja"/>
    <x v="0"/>
    <n v="3"/>
    <x v="5"/>
    <x v="77"/>
    <x v="0"/>
    <x v="0"/>
    <x v="0"/>
    <x v="0"/>
    <x v="0"/>
  </r>
  <r>
    <x v="41"/>
    <x v="127"/>
    <x v="225"/>
    <n v="860"/>
    <n v="1081"/>
    <x v="0"/>
    <x v="0"/>
    <x v="0"/>
    <x v="0"/>
    <s v="Ja"/>
    <x v="0"/>
    <n v="83"/>
    <x v="5"/>
    <x v="84"/>
    <x v="0"/>
    <x v="0"/>
    <x v="0"/>
    <x v="0"/>
    <x v="0"/>
  </r>
  <r>
    <x v="41"/>
    <x v="128"/>
    <x v="226"/>
    <n v="810"/>
    <n v="1081"/>
    <x v="0"/>
    <x v="0"/>
    <x v="0"/>
    <x v="0"/>
    <s v="Ja"/>
    <x v="0"/>
    <n v="1"/>
    <x v="5"/>
    <x v="80"/>
    <x v="0"/>
    <x v="0"/>
    <x v="0"/>
    <x v="0"/>
    <x v="0"/>
  </r>
  <r>
    <x v="41"/>
    <x v="128"/>
    <x v="226"/>
    <n v="860"/>
    <n v="1081"/>
    <x v="0"/>
    <x v="0"/>
    <x v="0"/>
    <x v="0"/>
    <s v="Ja"/>
    <x v="0"/>
    <n v="21"/>
    <x v="5"/>
    <x v="84"/>
    <x v="0"/>
    <x v="0"/>
    <x v="0"/>
    <x v="0"/>
    <x v="0"/>
  </r>
  <r>
    <x v="41"/>
    <x v="129"/>
    <x v="227"/>
    <n v="813"/>
    <n v="1081"/>
    <x v="0"/>
    <x v="0"/>
    <x v="0"/>
    <x v="0"/>
    <s v="Ja"/>
    <x v="0"/>
    <n v="4"/>
    <x v="5"/>
    <x v="58"/>
    <x v="0"/>
    <x v="0"/>
    <x v="0"/>
    <x v="0"/>
    <x v="0"/>
  </r>
  <r>
    <x v="41"/>
    <x v="129"/>
    <x v="227"/>
    <n v="840"/>
    <n v="1081"/>
    <x v="0"/>
    <x v="0"/>
    <x v="0"/>
    <x v="0"/>
    <s v="Ja"/>
    <x v="0"/>
    <n v="1"/>
    <x v="5"/>
    <x v="81"/>
    <x v="0"/>
    <x v="0"/>
    <x v="0"/>
    <x v="0"/>
    <x v="0"/>
  </r>
  <r>
    <x v="41"/>
    <x v="129"/>
    <x v="227"/>
    <n v="851"/>
    <n v="1081"/>
    <x v="0"/>
    <x v="0"/>
    <x v="0"/>
    <x v="0"/>
    <s v="Ja"/>
    <x v="0"/>
    <n v="6"/>
    <x v="5"/>
    <x v="77"/>
    <x v="0"/>
    <x v="0"/>
    <x v="0"/>
    <x v="0"/>
    <x v="0"/>
  </r>
  <r>
    <x v="41"/>
    <x v="129"/>
    <x v="227"/>
    <n v="860"/>
    <n v="1081"/>
    <x v="0"/>
    <x v="0"/>
    <x v="0"/>
    <x v="0"/>
    <s v="Ja"/>
    <x v="0"/>
    <n v="73"/>
    <x v="5"/>
    <x v="84"/>
    <x v="0"/>
    <x v="0"/>
    <x v="0"/>
    <x v="0"/>
    <x v="0"/>
  </r>
  <r>
    <x v="41"/>
    <x v="130"/>
    <x v="228"/>
    <n v="810"/>
    <n v="1081"/>
    <x v="0"/>
    <x v="0"/>
    <x v="0"/>
    <x v="0"/>
    <s v="Ja"/>
    <x v="0"/>
    <n v="1"/>
    <x v="5"/>
    <x v="80"/>
    <x v="0"/>
    <x v="0"/>
    <x v="0"/>
    <x v="0"/>
    <x v="0"/>
  </r>
  <r>
    <x v="41"/>
    <x v="130"/>
    <x v="228"/>
    <n v="813"/>
    <n v="1081"/>
    <x v="0"/>
    <x v="0"/>
    <x v="0"/>
    <x v="0"/>
    <s v="Ja"/>
    <x v="0"/>
    <n v="2"/>
    <x v="5"/>
    <x v="58"/>
    <x v="0"/>
    <x v="0"/>
    <x v="0"/>
    <x v="0"/>
    <x v="0"/>
  </r>
  <r>
    <x v="41"/>
    <x v="130"/>
    <x v="228"/>
    <n v="849"/>
    <n v="1081"/>
    <x v="0"/>
    <x v="0"/>
    <x v="0"/>
    <x v="0"/>
    <s v="Ja"/>
    <x v="0"/>
    <n v="1"/>
    <x v="5"/>
    <x v="83"/>
    <x v="0"/>
    <x v="0"/>
    <x v="0"/>
    <x v="0"/>
    <x v="0"/>
  </r>
  <r>
    <x v="41"/>
    <x v="130"/>
    <x v="228"/>
    <n v="851"/>
    <n v="1081"/>
    <x v="0"/>
    <x v="0"/>
    <x v="0"/>
    <x v="0"/>
    <s v="Ja"/>
    <x v="0"/>
    <n v="3"/>
    <x v="5"/>
    <x v="77"/>
    <x v="0"/>
    <x v="0"/>
    <x v="0"/>
    <x v="0"/>
    <x v="0"/>
  </r>
  <r>
    <x v="41"/>
    <x v="130"/>
    <x v="228"/>
    <n v="860"/>
    <n v="1081"/>
    <x v="0"/>
    <x v="0"/>
    <x v="0"/>
    <x v="0"/>
    <s v="Ja"/>
    <x v="0"/>
    <n v="26"/>
    <x v="5"/>
    <x v="84"/>
    <x v="0"/>
    <x v="0"/>
    <x v="0"/>
    <x v="0"/>
    <x v="0"/>
  </r>
  <r>
    <x v="42"/>
    <x v="131"/>
    <x v="229"/>
    <n v="0"/>
    <n v="0"/>
    <x v="2"/>
    <x v="2"/>
    <x v="1"/>
    <x v="1"/>
    <s v="Ja"/>
    <x v="0"/>
    <n v="17611"/>
    <x v="3"/>
    <x v="15"/>
    <x v="2"/>
    <x v="0"/>
    <x v="2"/>
    <x v="1"/>
    <x v="0"/>
  </r>
  <r>
    <x v="42"/>
    <x v="131"/>
    <x v="229"/>
    <n v="0"/>
    <n v="0"/>
    <x v="2"/>
    <x v="2"/>
    <x v="0"/>
    <x v="1"/>
    <s v="Ja"/>
    <x v="0"/>
    <n v="67"/>
    <x v="3"/>
    <x v="15"/>
    <x v="2"/>
    <x v="0"/>
    <x v="2"/>
    <x v="0"/>
    <x v="0"/>
  </r>
  <r>
    <x v="42"/>
    <x v="131"/>
    <x v="229"/>
    <n v="0"/>
    <n v="0"/>
    <x v="2"/>
    <x v="2"/>
    <x v="2"/>
    <x v="1"/>
    <s v="Ja"/>
    <x v="0"/>
    <n v="2318"/>
    <x v="3"/>
    <x v="15"/>
    <x v="2"/>
    <x v="0"/>
    <x v="2"/>
    <x v="2"/>
    <x v="0"/>
  </r>
  <r>
    <x v="42"/>
    <x v="131"/>
    <x v="229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31"/>
    <x v="229"/>
    <n v="101"/>
    <n v="1084"/>
    <x v="0"/>
    <x v="2"/>
    <x v="1"/>
    <x v="1"/>
    <s v="Ja"/>
    <x v="0"/>
    <n v="2"/>
    <x v="1"/>
    <x v="2"/>
    <x v="2"/>
    <x v="0"/>
    <x v="0"/>
    <x v="1"/>
    <x v="0"/>
  </r>
  <r>
    <x v="42"/>
    <x v="131"/>
    <x v="229"/>
    <n v="326"/>
    <n v="1085"/>
    <x v="0"/>
    <x v="2"/>
    <x v="0"/>
    <x v="1"/>
    <s v="Ja"/>
    <x v="0"/>
    <n v="1"/>
    <x v="4"/>
    <x v="65"/>
    <x v="2"/>
    <x v="0"/>
    <x v="0"/>
    <x v="0"/>
    <x v="0"/>
  </r>
  <r>
    <x v="42"/>
    <x v="132"/>
    <x v="230"/>
    <n v="0"/>
    <n v="0"/>
    <x v="2"/>
    <x v="2"/>
    <x v="1"/>
    <x v="1"/>
    <s v="Ja"/>
    <x v="0"/>
    <n v="17523"/>
    <x v="3"/>
    <x v="15"/>
    <x v="2"/>
    <x v="0"/>
    <x v="2"/>
    <x v="1"/>
    <x v="0"/>
  </r>
  <r>
    <x v="42"/>
    <x v="132"/>
    <x v="230"/>
    <n v="0"/>
    <n v="0"/>
    <x v="2"/>
    <x v="2"/>
    <x v="0"/>
    <x v="1"/>
    <s v="Ja"/>
    <x v="0"/>
    <n v="69"/>
    <x v="3"/>
    <x v="15"/>
    <x v="2"/>
    <x v="0"/>
    <x v="2"/>
    <x v="0"/>
    <x v="0"/>
  </r>
  <r>
    <x v="42"/>
    <x v="132"/>
    <x v="230"/>
    <n v="0"/>
    <n v="0"/>
    <x v="2"/>
    <x v="2"/>
    <x v="2"/>
    <x v="1"/>
    <s v="Ja"/>
    <x v="0"/>
    <n v="2404"/>
    <x v="3"/>
    <x v="15"/>
    <x v="2"/>
    <x v="0"/>
    <x v="2"/>
    <x v="2"/>
    <x v="0"/>
  </r>
  <r>
    <x v="42"/>
    <x v="132"/>
    <x v="230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32"/>
    <x v="230"/>
    <n v="326"/>
    <n v="1085"/>
    <x v="0"/>
    <x v="2"/>
    <x v="1"/>
    <x v="1"/>
    <s v="Ja"/>
    <x v="0"/>
    <n v="1"/>
    <x v="4"/>
    <x v="65"/>
    <x v="2"/>
    <x v="0"/>
    <x v="0"/>
    <x v="1"/>
    <x v="0"/>
  </r>
  <r>
    <x v="42"/>
    <x v="132"/>
    <x v="230"/>
    <n v="810"/>
    <n v="1081"/>
    <x v="0"/>
    <x v="2"/>
    <x v="1"/>
    <x v="1"/>
    <s v="Ja"/>
    <x v="0"/>
    <n v="1"/>
    <x v="5"/>
    <x v="80"/>
    <x v="2"/>
    <x v="0"/>
    <x v="0"/>
    <x v="1"/>
    <x v="0"/>
  </r>
  <r>
    <x v="42"/>
    <x v="132"/>
    <x v="230"/>
    <n v="840"/>
    <n v="1081"/>
    <x v="0"/>
    <x v="2"/>
    <x v="0"/>
    <x v="1"/>
    <s v="Ja"/>
    <x v="0"/>
    <n v="1"/>
    <x v="5"/>
    <x v="81"/>
    <x v="2"/>
    <x v="0"/>
    <x v="0"/>
    <x v="0"/>
    <x v="0"/>
  </r>
  <r>
    <x v="42"/>
    <x v="133"/>
    <x v="231"/>
    <n v="0"/>
    <n v="0"/>
    <x v="2"/>
    <x v="2"/>
    <x v="1"/>
    <x v="1"/>
    <s v="Ja"/>
    <x v="0"/>
    <n v="17560"/>
    <x v="3"/>
    <x v="15"/>
    <x v="2"/>
    <x v="0"/>
    <x v="2"/>
    <x v="1"/>
    <x v="0"/>
  </r>
  <r>
    <x v="42"/>
    <x v="133"/>
    <x v="231"/>
    <n v="0"/>
    <n v="0"/>
    <x v="2"/>
    <x v="2"/>
    <x v="0"/>
    <x v="1"/>
    <s v="Ja"/>
    <x v="0"/>
    <n v="65"/>
    <x v="3"/>
    <x v="15"/>
    <x v="2"/>
    <x v="0"/>
    <x v="2"/>
    <x v="0"/>
    <x v="0"/>
  </r>
  <r>
    <x v="42"/>
    <x v="133"/>
    <x v="231"/>
    <n v="0"/>
    <n v="0"/>
    <x v="2"/>
    <x v="2"/>
    <x v="2"/>
    <x v="1"/>
    <s v="Ja"/>
    <x v="0"/>
    <n v="2368"/>
    <x v="3"/>
    <x v="15"/>
    <x v="2"/>
    <x v="0"/>
    <x v="2"/>
    <x v="2"/>
    <x v="0"/>
  </r>
  <r>
    <x v="42"/>
    <x v="133"/>
    <x v="231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33"/>
    <x v="231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33"/>
    <x v="231"/>
    <n v="157"/>
    <n v="1084"/>
    <x v="0"/>
    <x v="2"/>
    <x v="1"/>
    <x v="1"/>
    <s v="Ja"/>
    <x v="0"/>
    <n v="1"/>
    <x v="1"/>
    <x v="20"/>
    <x v="2"/>
    <x v="0"/>
    <x v="0"/>
    <x v="1"/>
    <x v="0"/>
  </r>
  <r>
    <x v="42"/>
    <x v="133"/>
    <x v="231"/>
    <n v="320"/>
    <n v="1085"/>
    <x v="0"/>
    <x v="2"/>
    <x v="2"/>
    <x v="1"/>
    <s v="Ja"/>
    <x v="0"/>
    <n v="1"/>
    <x v="4"/>
    <x v="45"/>
    <x v="2"/>
    <x v="0"/>
    <x v="0"/>
    <x v="2"/>
    <x v="0"/>
  </r>
  <r>
    <x v="42"/>
    <x v="133"/>
    <x v="231"/>
    <n v="326"/>
    <n v="1085"/>
    <x v="0"/>
    <x v="2"/>
    <x v="1"/>
    <x v="1"/>
    <s v="Ja"/>
    <x v="0"/>
    <n v="1"/>
    <x v="4"/>
    <x v="65"/>
    <x v="2"/>
    <x v="0"/>
    <x v="0"/>
    <x v="1"/>
    <x v="0"/>
  </r>
  <r>
    <x v="42"/>
    <x v="133"/>
    <x v="231"/>
    <n v="461"/>
    <n v="1083"/>
    <x v="0"/>
    <x v="2"/>
    <x v="1"/>
    <x v="1"/>
    <s v="Ja"/>
    <x v="0"/>
    <n v="1"/>
    <x v="2"/>
    <x v="55"/>
    <x v="2"/>
    <x v="0"/>
    <x v="0"/>
    <x v="1"/>
    <x v="0"/>
  </r>
  <r>
    <x v="42"/>
    <x v="133"/>
    <x v="231"/>
    <n v="810"/>
    <n v="1081"/>
    <x v="0"/>
    <x v="2"/>
    <x v="1"/>
    <x v="1"/>
    <s v="Ja"/>
    <x v="0"/>
    <n v="1"/>
    <x v="5"/>
    <x v="80"/>
    <x v="2"/>
    <x v="0"/>
    <x v="0"/>
    <x v="1"/>
    <x v="0"/>
  </r>
  <r>
    <x v="42"/>
    <x v="134"/>
    <x v="232"/>
    <n v="0"/>
    <n v="0"/>
    <x v="2"/>
    <x v="2"/>
    <x v="1"/>
    <x v="1"/>
    <s v="Ja"/>
    <x v="0"/>
    <n v="17617"/>
    <x v="3"/>
    <x v="15"/>
    <x v="2"/>
    <x v="0"/>
    <x v="2"/>
    <x v="1"/>
    <x v="0"/>
  </r>
  <r>
    <x v="42"/>
    <x v="134"/>
    <x v="232"/>
    <n v="0"/>
    <n v="0"/>
    <x v="2"/>
    <x v="2"/>
    <x v="0"/>
    <x v="1"/>
    <s v="Ja"/>
    <x v="0"/>
    <n v="66"/>
    <x v="3"/>
    <x v="15"/>
    <x v="2"/>
    <x v="0"/>
    <x v="2"/>
    <x v="0"/>
    <x v="0"/>
  </r>
  <r>
    <x v="42"/>
    <x v="134"/>
    <x v="232"/>
    <n v="0"/>
    <n v="0"/>
    <x v="2"/>
    <x v="2"/>
    <x v="2"/>
    <x v="1"/>
    <s v="Ja"/>
    <x v="0"/>
    <n v="2309"/>
    <x v="3"/>
    <x v="15"/>
    <x v="2"/>
    <x v="0"/>
    <x v="2"/>
    <x v="2"/>
    <x v="0"/>
  </r>
  <r>
    <x v="42"/>
    <x v="134"/>
    <x v="232"/>
    <n v="0"/>
    <n v="0"/>
    <x v="2"/>
    <x v="2"/>
    <x v="5"/>
    <x v="1"/>
    <s v="Ja"/>
    <x v="0"/>
    <n v="2"/>
    <x v="3"/>
    <x v="15"/>
    <x v="2"/>
    <x v="0"/>
    <x v="2"/>
    <x v="5"/>
    <x v="0"/>
  </r>
  <r>
    <x v="42"/>
    <x v="134"/>
    <x v="232"/>
    <n v="147"/>
    <n v="1084"/>
    <x v="0"/>
    <x v="2"/>
    <x v="1"/>
    <x v="1"/>
    <s v="Ja"/>
    <x v="0"/>
    <n v="1"/>
    <x v="1"/>
    <x v="16"/>
    <x v="2"/>
    <x v="0"/>
    <x v="0"/>
    <x v="1"/>
    <x v="0"/>
  </r>
  <r>
    <x v="42"/>
    <x v="134"/>
    <x v="232"/>
    <n v="326"/>
    <n v="1085"/>
    <x v="0"/>
    <x v="2"/>
    <x v="0"/>
    <x v="1"/>
    <s v="Ja"/>
    <x v="0"/>
    <n v="2"/>
    <x v="4"/>
    <x v="65"/>
    <x v="2"/>
    <x v="0"/>
    <x v="0"/>
    <x v="0"/>
    <x v="0"/>
  </r>
  <r>
    <x v="42"/>
    <x v="134"/>
    <x v="232"/>
    <n v="461"/>
    <n v="1083"/>
    <x v="0"/>
    <x v="2"/>
    <x v="0"/>
    <x v="1"/>
    <s v="Ja"/>
    <x v="0"/>
    <n v="1"/>
    <x v="2"/>
    <x v="55"/>
    <x v="2"/>
    <x v="0"/>
    <x v="0"/>
    <x v="0"/>
    <x v="0"/>
  </r>
  <r>
    <x v="42"/>
    <x v="134"/>
    <x v="232"/>
    <n v="751"/>
    <n v="1082"/>
    <x v="0"/>
    <x v="2"/>
    <x v="1"/>
    <x v="1"/>
    <s v="Ja"/>
    <x v="0"/>
    <n v="1"/>
    <x v="0"/>
    <x v="1"/>
    <x v="2"/>
    <x v="0"/>
    <x v="0"/>
    <x v="1"/>
    <x v="0"/>
  </r>
  <r>
    <x v="42"/>
    <x v="134"/>
    <x v="232"/>
    <n v="756"/>
    <n v="1082"/>
    <x v="0"/>
    <x v="2"/>
    <x v="1"/>
    <x v="1"/>
    <s v="Ja"/>
    <x v="0"/>
    <n v="1"/>
    <x v="0"/>
    <x v="73"/>
    <x v="2"/>
    <x v="0"/>
    <x v="0"/>
    <x v="1"/>
    <x v="0"/>
  </r>
  <r>
    <x v="42"/>
    <x v="135"/>
    <x v="233"/>
    <n v="0"/>
    <n v="0"/>
    <x v="2"/>
    <x v="2"/>
    <x v="1"/>
    <x v="1"/>
    <s v="Ja"/>
    <x v="0"/>
    <n v="17581"/>
    <x v="3"/>
    <x v="15"/>
    <x v="2"/>
    <x v="0"/>
    <x v="2"/>
    <x v="1"/>
    <x v="0"/>
  </r>
  <r>
    <x v="42"/>
    <x v="135"/>
    <x v="233"/>
    <n v="0"/>
    <n v="0"/>
    <x v="2"/>
    <x v="2"/>
    <x v="0"/>
    <x v="1"/>
    <s v="Ja"/>
    <x v="0"/>
    <n v="61"/>
    <x v="3"/>
    <x v="15"/>
    <x v="2"/>
    <x v="0"/>
    <x v="2"/>
    <x v="0"/>
    <x v="0"/>
  </r>
  <r>
    <x v="42"/>
    <x v="135"/>
    <x v="233"/>
    <n v="0"/>
    <n v="0"/>
    <x v="2"/>
    <x v="2"/>
    <x v="2"/>
    <x v="1"/>
    <s v="Ja"/>
    <x v="0"/>
    <n v="2353"/>
    <x v="3"/>
    <x v="15"/>
    <x v="2"/>
    <x v="0"/>
    <x v="2"/>
    <x v="2"/>
    <x v="0"/>
  </r>
  <r>
    <x v="42"/>
    <x v="135"/>
    <x v="233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35"/>
    <x v="233"/>
    <n v="410"/>
    <n v="1083"/>
    <x v="0"/>
    <x v="2"/>
    <x v="2"/>
    <x v="1"/>
    <s v="Ja"/>
    <x v="0"/>
    <n v="1"/>
    <x v="2"/>
    <x v="3"/>
    <x v="2"/>
    <x v="0"/>
    <x v="0"/>
    <x v="2"/>
    <x v="0"/>
  </r>
  <r>
    <x v="42"/>
    <x v="135"/>
    <x v="233"/>
    <n v="573"/>
    <n v="1083"/>
    <x v="0"/>
    <x v="2"/>
    <x v="0"/>
    <x v="1"/>
    <s v="Ja"/>
    <x v="0"/>
    <n v="1"/>
    <x v="2"/>
    <x v="10"/>
    <x v="2"/>
    <x v="0"/>
    <x v="0"/>
    <x v="0"/>
    <x v="0"/>
  </r>
  <r>
    <x v="42"/>
    <x v="135"/>
    <x v="233"/>
    <n v="791"/>
    <n v="1082"/>
    <x v="0"/>
    <x v="2"/>
    <x v="0"/>
    <x v="1"/>
    <s v="Ja"/>
    <x v="0"/>
    <n v="1"/>
    <x v="0"/>
    <x v="76"/>
    <x v="2"/>
    <x v="0"/>
    <x v="0"/>
    <x v="0"/>
    <x v="0"/>
  </r>
  <r>
    <x v="42"/>
    <x v="135"/>
    <x v="233"/>
    <n v="851"/>
    <n v="1081"/>
    <x v="0"/>
    <x v="2"/>
    <x v="2"/>
    <x v="1"/>
    <s v="Ja"/>
    <x v="0"/>
    <n v="1"/>
    <x v="5"/>
    <x v="77"/>
    <x v="2"/>
    <x v="0"/>
    <x v="0"/>
    <x v="2"/>
    <x v="0"/>
  </r>
  <r>
    <x v="42"/>
    <x v="136"/>
    <x v="234"/>
    <n v="0"/>
    <n v="0"/>
    <x v="2"/>
    <x v="2"/>
    <x v="1"/>
    <x v="1"/>
    <s v="Ja"/>
    <x v="0"/>
    <n v="17600"/>
    <x v="3"/>
    <x v="15"/>
    <x v="2"/>
    <x v="0"/>
    <x v="2"/>
    <x v="1"/>
    <x v="0"/>
  </r>
  <r>
    <x v="42"/>
    <x v="136"/>
    <x v="234"/>
    <n v="0"/>
    <n v="0"/>
    <x v="2"/>
    <x v="2"/>
    <x v="0"/>
    <x v="1"/>
    <s v="Ja"/>
    <x v="0"/>
    <n v="70"/>
    <x v="3"/>
    <x v="15"/>
    <x v="2"/>
    <x v="0"/>
    <x v="2"/>
    <x v="0"/>
    <x v="0"/>
  </r>
  <r>
    <x v="42"/>
    <x v="136"/>
    <x v="234"/>
    <n v="0"/>
    <n v="0"/>
    <x v="2"/>
    <x v="2"/>
    <x v="2"/>
    <x v="1"/>
    <s v="Ja"/>
    <x v="0"/>
    <n v="2323"/>
    <x v="3"/>
    <x v="15"/>
    <x v="2"/>
    <x v="0"/>
    <x v="2"/>
    <x v="2"/>
    <x v="0"/>
  </r>
  <r>
    <x v="42"/>
    <x v="136"/>
    <x v="234"/>
    <n v="0"/>
    <n v="0"/>
    <x v="2"/>
    <x v="2"/>
    <x v="5"/>
    <x v="1"/>
    <s v="Ja"/>
    <x v="0"/>
    <n v="3"/>
    <x v="3"/>
    <x v="15"/>
    <x v="2"/>
    <x v="0"/>
    <x v="2"/>
    <x v="5"/>
    <x v="0"/>
  </r>
  <r>
    <x v="42"/>
    <x v="136"/>
    <x v="234"/>
    <n v="0"/>
    <n v="0"/>
    <x v="6"/>
    <x v="2"/>
    <x v="1"/>
    <x v="1"/>
    <s v="Ja"/>
    <x v="0"/>
    <n v="2"/>
    <x v="3"/>
    <x v="15"/>
    <x v="2"/>
    <x v="3"/>
    <x v="6"/>
    <x v="1"/>
    <x v="1"/>
  </r>
  <r>
    <x v="42"/>
    <x v="136"/>
    <x v="234"/>
    <n v="326"/>
    <n v="1085"/>
    <x v="0"/>
    <x v="2"/>
    <x v="0"/>
    <x v="1"/>
    <s v="Ja"/>
    <x v="0"/>
    <n v="1"/>
    <x v="4"/>
    <x v="65"/>
    <x v="2"/>
    <x v="0"/>
    <x v="0"/>
    <x v="0"/>
    <x v="0"/>
  </r>
  <r>
    <x v="42"/>
    <x v="136"/>
    <x v="234"/>
    <n v="791"/>
    <n v="1082"/>
    <x v="0"/>
    <x v="2"/>
    <x v="0"/>
    <x v="1"/>
    <s v="Ja"/>
    <x v="0"/>
    <n v="1"/>
    <x v="0"/>
    <x v="76"/>
    <x v="2"/>
    <x v="0"/>
    <x v="0"/>
    <x v="0"/>
    <x v="0"/>
  </r>
  <r>
    <x v="42"/>
    <x v="137"/>
    <x v="235"/>
    <n v="0"/>
    <n v="0"/>
    <x v="2"/>
    <x v="2"/>
    <x v="1"/>
    <x v="1"/>
    <s v="Ja"/>
    <x v="0"/>
    <n v="17525"/>
    <x v="3"/>
    <x v="15"/>
    <x v="2"/>
    <x v="0"/>
    <x v="2"/>
    <x v="1"/>
    <x v="0"/>
  </r>
  <r>
    <x v="42"/>
    <x v="137"/>
    <x v="235"/>
    <n v="0"/>
    <n v="0"/>
    <x v="2"/>
    <x v="2"/>
    <x v="0"/>
    <x v="1"/>
    <s v="Ja"/>
    <x v="0"/>
    <n v="85"/>
    <x v="3"/>
    <x v="15"/>
    <x v="2"/>
    <x v="0"/>
    <x v="2"/>
    <x v="0"/>
    <x v="0"/>
  </r>
  <r>
    <x v="42"/>
    <x v="137"/>
    <x v="235"/>
    <n v="0"/>
    <n v="0"/>
    <x v="2"/>
    <x v="2"/>
    <x v="7"/>
    <x v="1"/>
    <s v="Ja"/>
    <x v="0"/>
    <n v="1"/>
    <x v="3"/>
    <x v="15"/>
    <x v="2"/>
    <x v="0"/>
    <x v="2"/>
    <x v="7"/>
    <x v="0"/>
  </r>
  <r>
    <x v="42"/>
    <x v="137"/>
    <x v="235"/>
    <n v="0"/>
    <n v="0"/>
    <x v="2"/>
    <x v="2"/>
    <x v="2"/>
    <x v="1"/>
    <s v="Ja"/>
    <x v="0"/>
    <n v="2384"/>
    <x v="3"/>
    <x v="15"/>
    <x v="2"/>
    <x v="0"/>
    <x v="2"/>
    <x v="2"/>
    <x v="0"/>
  </r>
  <r>
    <x v="42"/>
    <x v="137"/>
    <x v="235"/>
    <n v="101"/>
    <n v="1084"/>
    <x v="0"/>
    <x v="2"/>
    <x v="1"/>
    <x v="1"/>
    <s v="Ja"/>
    <x v="0"/>
    <n v="2"/>
    <x v="1"/>
    <x v="2"/>
    <x v="2"/>
    <x v="0"/>
    <x v="0"/>
    <x v="1"/>
    <x v="0"/>
  </r>
  <r>
    <x v="42"/>
    <x v="137"/>
    <x v="235"/>
    <n v="159"/>
    <n v="1084"/>
    <x v="0"/>
    <x v="2"/>
    <x v="1"/>
    <x v="1"/>
    <s v="Ja"/>
    <x v="0"/>
    <n v="1"/>
    <x v="1"/>
    <x v="21"/>
    <x v="2"/>
    <x v="0"/>
    <x v="0"/>
    <x v="1"/>
    <x v="0"/>
  </r>
  <r>
    <x v="42"/>
    <x v="137"/>
    <x v="235"/>
    <n v="657"/>
    <n v="1082"/>
    <x v="0"/>
    <x v="2"/>
    <x v="1"/>
    <x v="1"/>
    <s v="Ja"/>
    <x v="0"/>
    <n v="1"/>
    <x v="0"/>
    <x v="67"/>
    <x v="2"/>
    <x v="0"/>
    <x v="0"/>
    <x v="1"/>
    <x v="0"/>
  </r>
  <r>
    <x v="42"/>
    <x v="137"/>
    <x v="235"/>
    <n v="810"/>
    <n v="1081"/>
    <x v="0"/>
    <x v="2"/>
    <x v="1"/>
    <x v="1"/>
    <s v="Ja"/>
    <x v="0"/>
    <n v="1"/>
    <x v="5"/>
    <x v="80"/>
    <x v="2"/>
    <x v="0"/>
    <x v="0"/>
    <x v="1"/>
    <x v="0"/>
  </r>
  <r>
    <x v="42"/>
    <x v="138"/>
    <x v="236"/>
    <n v="0"/>
    <n v="0"/>
    <x v="2"/>
    <x v="2"/>
    <x v="1"/>
    <x v="1"/>
    <s v="Ja"/>
    <x v="0"/>
    <n v="17588"/>
    <x v="3"/>
    <x v="15"/>
    <x v="2"/>
    <x v="0"/>
    <x v="2"/>
    <x v="1"/>
    <x v="0"/>
  </r>
  <r>
    <x v="42"/>
    <x v="138"/>
    <x v="236"/>
    <n v="0"/>
    <n v="0"/>
    <x v="2"/>
    <x v="2"/>
    <x v="0"/>
    <x v="1"/>
    <s v="Ja"/>
    <x v="0"/>
    <n v="58"/>
    <x v="3"/>
    <x v="15"/>
    <x v="2"/>
    <x v="0"/>
    <x v="2"/>
    <x v="0"/>
    <x v="0"/>
  </r>
  <r>
    <x v="42"/>
    <x v="138"/>
    <x v="236"/>
    <n v="0"/>
    <n v="0"/>
    <x v="2"/>
    <x v="2"/>
    <x v="2"/>
    <x v="1"/>
    <s v="Ja"/>
    <x v="0"/>
    <n v="2349"/>
    <x v="3"/>
    <x v="15"/>
    <x v="2"/>
    <x v="0"/>
    <x v="2"/>
    <x v="2"/>
    <x v="0"/>
  </r>
  <r>
    <x v="42"/>
    <x v="138"/>
    <x v="236"/>
    <n v="0"/>
    <n v="0"/>
    <x v="2"/>
    <x v="2"/>
    <x v="5"/>
    <x v="1"/>
    <s v="Ja"/>
    <x v="0"/>
    <n v="2"/>
    <x v="3"/>
    <x v="15"/>
    <x v="2"/>
    <x v="0"/>
    <x v="2"/>
    <x v="5"/>
    <x v="0"/>
  </r>
  <r>
    <x v="42"/>
    <x v="138"/>
    <x v="236"/>
    <n v="147"/>
    <n v="1084"/>
    <x v="0"/>
    <x v="2"/>
    <x v="1"/>
    <x v="1"/>
    <s v="Ja"/>
    <x v="0"/>
    <n v="1"/>
    <x v="1"/>
    <x v="16"/>
    <x v="2"/>
    <x v="0"/>
    <x v="0"/>
    <x v="1"/>
    <x v="0"/>
  </r>
  <r>
    <x v="42"/>
    <x v="138"/>
    <x v="236"/>
    <n v="430"/>
    <n v="1083"/>
    <x v="0"/>
    <x v="2"/>
    <x v="0"/>
    <x v="1"/>
    <s v="Ja"/>
    <x v="0"/>
    <n v="1"/>
    <x v="2"/>
    <x v="91"/>
    <x v="2"/>
    <x v="0"/>
    <x v="0"/>
    <x v="0"/>
    <x v="0"/>
  </r>
  <r>
    <x v="42"/>
    <x v="138"/>
    <x v="236"/>
    <n v="751"/>
    <n v="1082"/>
    <x v="0"/>
    <x v="2"/>
    <x v="0"/>
    <x v="1"/>
    <s v="Ja"/>
    <x v="0"/>
    <n v="1"/>
    <x v="0"/>
    <x v="1"/>
    <x v="2"/>
    <x v="0"/>
    <x v="0"/>
    <x v="0"/>
    <x v="0"/>
  </r>
  <r>
    <x v="42"/>
    <x v="139"/>
    <x v="237"/>
    <n v="0"/>
    <n v="0"/>
    <x v="2"/>
    <x v="2"/>
    <x v="1"/>
    <x v="1"/>
    <s v="Ja"/>
    <x v="0"/>
    <n v="17531"/>
    <x v="3"/>
    <x v="15"/>
    <x v="2"/>
    <x v="0"/>
    <x v="2"/>
    <x v="1"/>
    <x v="0"/>
  </r>
  <r>
    <x v="42"/>
    <x v="139"/>
    <x v="237"/>
    <n v="0"/>
    <n v="0"/>
    <x v="2"/>
    <x v="2"/>
    <x v="0"/>
    <x v="1"/>
    <s v="Ja"/>
    <x v="0"/>
    <n v="75"/>
    <x v="3"/>
    <x v="15"/>
    <x v="2"/>
    <x v="0"/>
    <x v="2"/>
    <x v="0"/>
    <x v="0"/>
  </r>
  <r>
    <x v="42"/>
    <x v="139"/>
    <x v="237"/>
    <n v="0"/>
    <n v="0"/>
    <x v="2"/>
    <x v="2"/>
    <x v="2"/>
    <x v="1"/>
    <s v="Ja"/>
    <x v="0"/>
    <n v="2385"/>
    <x v="3"/>
    <x v="15"/>
    <x v="2"/>
    <x v="0"/>
    <x v="2"/>
    <x v="2"/>
    <x v="0"/>
  </r>
  <r>
    <x v="42"/>
    <x v="139"/>
    <x v="237"/>
    <n v="0"/>
    <n v="0"/>
    <x v="2"/>
    <x v="2"/>
    <x v="5"/>
    <x v="1"/>
    <s v="Ja"/>
    <x v="0"/>
    <n v="2"/>
    <x v="3"/>
    <x v="15"/>
    <x v="2"/>
    <x v="0"/>
    <x v="2"/>
    <x v="5"/>
    <x v="0"/>
  </r>
  <r>
    <x v="42"/>
    <x v="139"/>
    <x v="237"/>
    <n v="0"/>
    <n v="0"/>
    <x v="6"/>
    <x v="2"/>
    <x v="1"/>
    <x v="1"/>
    <s v="Ja"/>
    <x v="0"/>
    <n v="1"/>
    <x v="3"/>
    <x v="15"/>
    <x v="2"/>
    <x v="3"/>
    <x v="6"/>
    <x v="1"/>
    <x v="1"/>
  </r>
  <r>
    <x v="42"/>
    <x v="139"/>
    <x v="237"/>
    <n v="101"/>
    <n v="1084"/>
    <x v="0"/>
    <x v="2"/>
    <x v="1"/>
    <x v="1"/>
    <s v="Ja"/>
    <x v="0"/>
    <n v="3"/>
    <x v="1"/>
    <x v="2"/>
    <x v="2"/>
    <x v="0"/>
    <x v="0"/>
    <x v="1"/>
    <x v="0"/>
  </r>
  <r>
    <x v="42"/>
    <x v="139"/>
    <x v="237"/>
    <n v="173"/>
    <n v="1084"/>
    <x v="0"/>
    <x v="2"/>
    <x v="1"/>
    <x v="1"/>
    <s v="Ja"/>
    <x v="0"/>
    <n v="1"/>
    <x v="1"/>
    <x v="27"/>
    <x v="2"/>
    <x v="0"/>
    <x v="0"/>
    <x v="1"/>
    <x v="0"/>
  </r>
  <r>
    <x v="42"/>
    <x v="139"/>
    <x v="237"/>
    <n v="370"/>
    <n v="1085"/>
    <x v="0"/>
    <x v="2"/>
    <x v="0"/>
    <x v="1"/>
    <s v="Ja"/>
    <x v="0"/>
    <n v="1"/>
    <x v="4"/>
    <x v="51"/>
    <x v="2"/>
    <x v="0"/>
    <x v="0"/>
    <x v="0"/>
    <x v="0"/>
  </r>
  <r>
    <x v="42"/>
    <x v="139"/>
    <x v="237"/>
    <n v="751"/>
    <n v="1082"/>
    <x v="0"/>
    <x v="2"/>
    <x v="1"/>
    <x v="1"/>
    <s v="Ja"/>
    <x v="0"/>
    <n v="1"/>
    <x v="0"/>
    <x v="1"/>
    <x v="2"/>
    <x v="0"/>
    <x v="0"/>
    <x v="1"/>
    <x v="0"/>
  </r>
  <r>
    <x v="42"/>
    <x v="140"/>
    <x v="238"/>
    <n v="0"/>
    <n v="0"/>
    <x v="2"/>
    <x v="2"/>
    <x v="1"/>
    <x v="1"/>
    <s v="Ja"/>
    <x v="0"/>
    <n v="17587"/>
    <x v="3"/>
    <x v="15"/>
    <x v="2"/>
    <x v="0"/>
    <x v="2"/>
    <x v="1"/>
    <x v="0"/>
  </r>
  <r>
    <x v="42"/>
    <x v="140"/>
    <x v="238"/>
    <n v="0"/>
    <n v="0"/>
    <x v="2"/>
    <x v="2"/>
    <x v="0"/>
    <x v="1"/>
    <s v="Ja"/>
    <x v="0"/>
    <n v="53"/>
    <x v="3"/>
    <x v="15"/>
    <x v="2"/>
    <x v="0"/>
    <x v="2"/>
    <x v="0"/>
    <x v="0"/>
  </r>
  <r>
    <x v="42"/>
    <x v="140"/>
    <x v="238"/>
    <n v="0"/>
    <n v="0"/>
    <x v="2"/>
    <x v="2"/>
    <x v="2"/>
    <x v="1"/>
    <s v="Ja"/>
    <x v="0"/>
    <n v="2351"/>
    <x v="3"/>
    <x v="15"/>
    <x v="2"/>
    <x v="0"/>
    <x v="2"/>
    <x v="2"/>
    <x v="0"/>
  </r>
  <r>
    <x v="42"/>
    <x v="140"/>
    <x v="238"/>
    <n v="0"/>
    <n v="0"/>
    <x v="2"/>
    <x v="2"/>
    <x v="5"/>
    <x v="1"/>
    <s v="Ja"/>
    <x v="0"/>
    <n v="3"/>
    <x v="3"/>
    <x v="15"/>
    <x v="2"/>
    <x v="0"/>
    <x v="2"/>
    <x v="5"/>
    <x v="0"/>
  </r>
  <r>
    <x v="42"/>
    <x v="140"/>
    <x v="238"/>
    <n v="101"/>
    <n v="1084"/>
    <x v="0"/>
    <x v="2"/>
    <x v="1"/>
    <x v="1"/>
    <s v="Ja"/>
    <x v="0"/>
    <n v="2"/>
    <x v="1"/>
    <x v="2"/>
    <x v="2"/>
    <x v="0"/>
    <x v="0"/>
    <x v="1"/>
    <x v="0"/>
  </r>
  <r>
    <x v="42"/>
    <x v="140"/>
    <x v="238"/>
    <n v="101"/>
    <n v="1084"/>
    <x v="0"/>
    <x v="2"/>
    <x v="2"/>
    <x v="1"/>
    <s v="Ja"/>
    <x v="0"/>
    <n v="1"/>
    <x v="1"/>
    <x v="2"/>
    <x v="2"/>
    <x v="0"/>
    <x v="0"/>
    <x v="2"/>
    <x v="0"/>
  </r>
  <r>
    <x v="42"/>
    <x v="140"/>
    <x v="238"/>
    <n v="250"/>
    <n v="1084"/>
    <x v="0"/>
    <x v="2"/>
    <x v="0"/>
    <x v="1"/>
    <s v="Ja"/>
    <x v="0"/>
    <n v="1"/>
    <x v="1"/>
    <x v="37"/>
    <x v="2"/>
    <x v="0"/>
    <x v="0"/>
    <x v="0"/>
    <x v="0"/>
  </r>
  <r>
    <x v="42"/>
    <x v="140"/>
    <x v="238"/>
    <n v="390"/>
    <n v="1085"/>
    <x v="0"/>
    <x v="2"/>
    <x v="1"/>
    <x v="1"/>
    <s v="Ja"/>
    <x v="0"/>
    <n v="1"/>
    <x v="4"/>
    <x v="53"/>
    <x v="2"/>
    <x v="0"/>
    <x v="0"/>
    <x v="1"/>
    <x v="0"/>
  </r>
  <r>
    <x v="42"/>
    <x v="140"/>
    <x v="238"/>
    <n v="575"/>
    <n v="1083"/>
    <x v="0"/>
    <x v="2"/>
    <x v="0"/>
    <x v="1"/>
    <s v="Ja"/>
    <x v="0"/>
    <n v="1"/>
    <x v="2"/>
    <x v="11"/>
    <x v="2"/>
    <x v="0"/>
    <x v="0"/>
    <x v="0"/>
    <x v="0"/>
  </r>
  <r>
    <x v="42"/>
    <x v="141"/>
    <x v="239"/>
    <n v="0"/>
    <n v="0"/>
    <x v="2"/>
    <x v="2"/>
    <x v="1"/>
    <x v="1"/>
    <s v="Ja"/>
    <x v="0"/>
    <n v="17773"/>
    <x v="3"/>
    <x v="15"/>
    <x v="2"/>
    <x v="0"/>
    <x v="2"/>
    <x v="1"/>
    <x v="0"/>
  </r>
  <r>
    <x v="42"/>
    <x v="141"/>
    <x v="239"/>
    <n v="0"/>
    <n v="0"/>
    <x v="2"/>
    <x v="2"/>
    <x v="0"/>
    <x v="1"/>
    <s v="Ja"/>
    <x v="0"/>
    <n v="88"/>
    <x v="3"/>
    <x v="15"/>
    <x v="2"/>
    <x v="0"/>
    <x v="2"/>
    <x v="0"/>
    <x v="0"/>
  </r>
  <r>
    <x v="42"/>
    <x v="141"/>
    <x v="239"/>
    <n v="0"/>
    <n v="0"/>
    <x v="2"/>
    <x v="2"/>
    <x v="2"/>
    <x v="1"/>
    <s v="Ja"/>
    <x v="0"/>
    <n v="2131"/>
    <x v="3"/>
    <x v="15"/>
    <x v="2"/>
    <x v="0"/>
    <x v="2"/>
    <x v="2"/>
    <x v="0"/>
  </r>
  <r>
    <x v="42"/>
    <x v="141"/>
    <x v="239"/>
    <n v="0"/>
    <n v="0"/>
    <x v="2"/>
    <x v="2"/>
    <x v="5"/>
    <x v="1"/>
    <s v="Ja"/>
    <x v="0"/>
    <n v="3"/>
    <x v="3"/>
    <x v="15"/>
    <x v="2"/>
    <x v="0"/>
    <x v="2"/>
    <x v="5"/>
    <x v="0"/>
  </r>
  <r>
    <x v="42"/>
    <x v="141"/>
    <x v="239"/>
    <n v="306"/>
    <n v="1085"/>
    <x v="0"/>
    <x v="2"/>
    <x v="1"/>
    <x v="1"/>
    <s v="Ja"/>
    <x v="0"/>
    <n v="1"/>
    <x v="4"/>
    <x v="43"/>
    <x v="2"/>
    <x v="0"/>
    <x v="0"/>
    <x v="1"/>
    <x v="0"/>
  </r>
  <r>
    <x v="42"/>
    <x v="141"/>
    <x v="239"/>
    <n v="320"/>
    <n v="1085"/>
    <x v="0"/>
    <x v="2"/>
    <x v="1"/>
    <x v="1"/>
    <s v="Ja"/>
    <x v="0"/>
    <n v="1"/>
    <x v="4"/>
    <x v="45"/>
    <x v="2"/>
    <x v="0"/>
    <x v="0"/>
    <x v="1"/>
    <x v="0"/>
  </r>
  <r>
    <x v="42"/>
    <x v="141"/>
    <x v="239"/>
    <n v="479"/>
    <n v="1083"/>
    <x v="0"/>
    <x v="2"/>
    <x v="0"/>
    <x v="1"/>
    <s v="Ja"/>
    <x v="0"/>
    <n v="1"/>
    <x v="2"/>
    <x v="4"/>
    <x v="2"/>
    <x v="0"/>
    <x v="0"/>
    <x v="0"/>
    <x v="0"/>
  </r>
  <r>
    <x v="42"/>
    <x v="141"/>
    <x v="239"/>
    <n v="657"/>
    <n v="1082"/>
    <x v="0"/>
    <x v="2"/>
    <x v="1"/>
    <x v="1"/>
    <s v="Ja"/>
    <x v="0"/>
    <n v="1"/>
    <x v="0"/>
    <x v="67"/>
    <x v="2"/>
    <x v="0"/>
    <x v="0"/>
    <x v="1"/>
    <x v="0"/>
  </r>
  <r>
    <x v="42"/>
    <x v="141"/>
    <x v="239"/>
    <n v="846"/>
    <n v="1081"/>
    <x v="0"/>
    <x v="2"/>
    <x v="1"/>
    <x v="1"/>
    <s v="Ja"/>
    <x v="0"/>
    <n v="1"/>
    <x v="5"/>
    <x v="82"/>
    <x v="2"/>
    <x v="0"/>
    <x v="0"/>
    <x v="1"/>
    <x v="0"/>
  </r>
  <r>
    <x v="42"/>
    <x v="142"/>
    <x v="240"/>
    <n v="0"/>
    <n v="0"/>
    <x v="2"/>
    <x v="2"/>
    <x v="1"/>
    <x v="1"/>
    <s v="Ja"/>
    <x v="0"/>
    <n v="17579"/>
    <x v="3"/>
    <x v="15"/>
    <x v="2"/>
    <x v="0"/>
    <x v="2"/>
    <x v="1"/>
    <x v="0"/>
  </r>
  <r>
    <x v="42"/>
    <x v="142"/>
    <x v="240"/>
    <n v="0"/>
    <n v="0"/>
    <x v="2"/>
    <x v="2"/>
    <x v="0"/>
    <x v="1"/>
    <s v="Ja"/>
    <x v="0"/>
    <n v="61"/>
    <x v="3"/>
    <x v="15"/>
    <x v="2"/>
    <x v="0"/>
    <x v="2"/>
    <x v="0"/>
    <x v="0"/>
  </r>
  <r>
    <x v="42"/>
    <x v="142"/>
    <x v="240"/>
    <n v="0"/>
    <n v="0"/>
    <x v="2"/>
    <x v="2"/>
    <x v="2"/>
    <x v="1"/>
    <s v="Ja"/>
    <x v="0"/>
    <n v="2352"/>
    <x v="3"/>
    <x v="15"/>
    <x v="2"/>
    <x v="0"/>
    <x v="2"/>
    <x v="2"/>
    <x v="0"/>
  </r>
  <r>
    <x v="42"/>
    <x v="142"/>
    <x v="240"/>
    <n v="0"/>
    <n v="0"/>
    <x v="2"/>
    <x v="2"/>
    <x v="5"/>
    <x v="1"/>
    <s v="Ja"/>
    <x v="0"/>
    <n v="2"/>
    <x v="3"/>
    <x v="15"/>
    <x v="2"/>
    <x v="0"/>
    <x v="2"/>
    <x v="5"/>
    <x v="0"/>
  </r>
  <r>
    <x v="42"/>
    <x v="142"/>
    <x v="240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42"/>
    <x v="240"/>
    <n v="147"/>
    <n v="1084"/>
    <x v="0"/>
    <x v="2"/>
    <x v="1"/>
    <x v="1"/>
    <s v="Ja"/>
    <x v="0"/>
    <n v="2"/>
    <x v="1"/>
    <x v="16"/>
    <x v="2"/>
    <x v="0"/>
    <x v="0"/>
    <x v="1"/>
    <x v="0"/>
  </r>
  <r>
    <x v="42"/>
    <x v="142"/>
    <x v="240"/>
    <n v="173"/>
    <n v="1084"/>
    <x v="0"/>
    <x v="2"/>
    <x v="1"/>
    <x v="1"/>
    <s v="Ja"/>
    <x v="0"/>
    <n v="1"/>
    <x v="1"/>
    <x v="27"/>
    <x v="2"/>
    <x v="0"/>
    <x v="0"/>
    <x v="1"/>
    <x v="0"/>
  </r>
  <r>
    <x v="42"/>
    <x v="142"/>
    <x v="240"/>
    <n v="621"/>
    <n v="1083"/>
    <x v="0"/>
    <x v="2"/>
    <x v="1"/>
    <x v="1"/>
    <s v="Ja"/>
    <x v="0"/>
    <n v="1"/>
    <x v="2"/>
    <x v="12"/>
    <x v="2"/>
    <x v="0"/>
    <x v="0"/>
    <x v="1"/>
    <x v="0"/>
  </r>
  <r>
    <x v="42"/>
    <x v="142"/>
    <x v="240"/>
    <n v="846"/>
    <n v="1081"/>
    <x v="0"/>
    <x v="2"/>
    <x v="0"/>
    <x v="1"/>
    <s v="Ja"/>
    <x v="0"/>
    <n v="1"/>
    <x v="5"/>
    <x v="82"/>
    <x v="2"/>
    <x v="0"/>
    <x v="0"/>
    <x v="0"/>
    <x v="0"/>
  </r>
  <r>
    <x v="42"/>
    <x v="143"/>
    <x v="241"/>
    <n v="0"/>
    <n v="0"/>
    <x v="2"/>
    <x v="2"/>
    <x v="1"/>
    <x v="1"/>
    <s v="Ja"/>
    <x v="0"/>
    <n v="17483"/>
    <x v="3"/>
    <x v="15"/>
    <x v="2"/>
    <x v="0"/>
    <x v="2"/>
    <x v="1"/>
    <x v="0"/>
  </r>
  <r>
    <x v="42"/>
    <x v="143"/>
    <x v="241"/>
    <n v="0"/>
    <n v="0"/>
    <x v="2"/>
    <x v="2"/>
    <x v="0"/>
    <x v="1"/>
    <s v="Ja"/>
    <x v="0"/>
    <n v="75"/>
    <x v="3"/>
    <x v="15"/>
    <x v="2"/>
    <x v="0"/>
    <x v="2"/>
    <x v="0"/>
    <x v="0"/>
  </r>
  <r>
    <x v="42"/>
    <x v="143"/>
    <x v="241"/>
    <n v="0"/>
    <n v="0"/>
    <x v="2"/>
    <x v="2"/>
    <x v="3"/>
    <x v="1"/>
    <s v="Ja"/>
    <x v="0"/>
    <n v="1"/>
    <x v="3"/>
    <x v="15"/>
    <x v="2"/>
    <x v="0"/>
    <x v="2"/>
    <x v="3"/>
    <x v="0"/>
  </r>
  <r>
    <x v="42"/>
    <x v="143"/>
    <x v="241"/>
    <n v="0"/>
    <n v="0"/>
    <x v="2"/>
    <x v="2"/>
    <x v="2"/>
    <x v="1"/>
    <s v="Ja"/>
    <x v="0"/>
    <n v="2438"/>
    <x v="3"/>
    <x v="15"/>
    <x v="2"/>
    <x v="0"/>
    <x v="2"/>
    <x v="2"/>
    <x v="0"/>
  </r>
  <r>
    <x v="42"/>
    <x v="143"/>
    <x v="241"/>
    <n v="0"/>
    <n v="0"/>
    <x v="8"/>
    <x v="2"/>
    <x v="1"/>
    <x v="1"/>
    <s v="Ja"/>
    <x v="0"/>
    <n v="1"/>
    <x v="3"/>
    <x v="15"/>
    <x v="2"/>
    <x v="4"/>
    <x v="8"/>
    <x v="1"/>
    <x v="1"/>
  </r>
  <r>
    <x v="42"/>
    <x v="143"/>
    <x v="241"/>
    <n v="147"/>
    <n v="1084"/>
    <x v="0"/>
    <x v="2"/>
    <x v="0"/>
    <x v="1"/>
    <s v="Ja"/>
    <x v="0"/>
    <n v="1"/>
    <x v="1"/>
    <x v="16"/>
    <x v="2"/>
    <x v="0"/>
    <x v="0"/>
    <x v="0"/>
    <x v="0"/>
  </r>
  <r>
    <x v="42"/>
    <x v="143"/>
    <x v="241"/>
    <n v="230"/>
    <n v="1084"/>
    <x v="0"/>
    <x v="2"/>
    <x v="1"/>
    <x v="1"/>
    <s v="Ja"/>
    <x v="0"/>
    <n v="1"/>
    <x v="1"/>
    <x v="35"/>
    <x v="2"/>
    <x v="0"/>
    <x v="0"/>
    <x v="1"/>
    <x v="0"/>
  </r>
  <r>
    <x v="42"/>
    <x v="144"/>
    <x v="242"/>
    <n v="0"/>
    <n v="0"/>
    <x v="2"/>
    <x v="2"/>
    <x v="1"/>
    <x v="1"/>
    <s v="Ja"/>
    <x v="0"/>
    <n v="12881"/>
    <x v="3"/>
    <x v="15"/>
    <x v="2"/>
    <x v="0"/>
    <x v="2"/>
    <x v="1"/>
    <x v="0"/>
  </r>
  <r>
    <x v="42"/>
    <x v="144"/>
    <x v="242"/>
    <n v="0"/>
    <n v="0"/>
    <x v="2"/>
    <x v="2"/>
    <x v="0"/>
    <x v="1"/>
    <s v="Ja"/>
    <x v="0"/>
    <n v="72"/>
    <x v="3"/>
    <x v="15"/>
    <x v="2"/>
    <x v="0"/>
    <x v="2"/>
    <x v="0"/>
    <x v="0"/>
  </r>
  <r>
    <x v="42"/>
    <x v="144"/>
    <x v="242"/>
    <n v="0"/>
    <n v="0"/>
    <x v="2"/>
    <x v="2"/>
    <x v="2"/>
    <x v="1"/>
    <s v="Ja"/>
    <x v="0"/>
    <n v="2047"/>
    <x v="3"/>
    <x v="15"/>
    <x v="2"/>
    <x v="0"/>
    <x v="2"/>
    <x v="2"/>
    <x v="0"/>
  </r>
  <r>
    <x v="42"/>
    <x v="144"/>
    <x v="242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44"/>
    <x v="242"/>
    <n v="101"/>
    <n v="1084"/>
    <x v="0"/>
    <x v="2"/>
    <x v="1"/>
    <x v="1"/>
    <s v="Ja"/>
    <x v="0"/>
    <n v="2"/>
    <x v="1"/>
    <x v="2"/>
    <x v="2"/>
    <x v="0"/>
    <x v="0"/>
    <x v="1"/>
    <x v="0"/>
  </r>
  <r>
    <x v="42"/>
    <x v="144"/>
    <x v="242"/>
    <n v="147"/>
    <n v="1084"/>
    <x v="0"/>
    <x v="2"/>
    <x v="1"/>
    <x v="1"/>
    <s v="Ja"/>
    <x v="0"/>
    <n v="2"/>
    <x v="1"/>
    <x v="16"/>
    <x v="2"/>
    <x v="0"/>
    <x v="0"/>
    <x v="1"/>
    <x v="0"/>
  </r>
  <r>
    <x v="42"/>
    <x v="144"/>
    <x v="242"/>
    <n v="167"/>
    <n v="1084"/>
    <x v="0"/>
    <x v="2"/>
    <x v="1"/>
    <x v="1"/>
    <s v="Ja"/>
    <x v="0"/>
    <n v="1"/>
    <x v="1"/>
    <x v="25"/>
    <x v="2"/>
    <x v="0"/>
    <x v="0"/>
    <x v="1"/>
    <x v="0"/>
  </r>
  <r>
    <x v="42"/>
    <x v="144"/>
    <x v="242"/>
    <n v="173"/>
    <n v="1084"/>
    <x v="0"/>
    <x v="2"/>
    <x v="1"/>
    <x v="1"/>
    <s v="Ja"/>
    <x v="0"/>
    <n v="1"/>
    <x v="1"/>
    <x v="27"/>
    <x v="2"/>
    <x v="0"/>
    <x v="0"/>
    <x v="1"/>
    <x v="0"/>
  </r>
  <r>
    <x v="42"/>
    <x v="144"/>
    <x v="242"/>
    <n v="306"/>
    <n v="1085"/>
    <x v="0"/>
    <x v="2"/>
    <x v="1"/>
    <x v="1"/>
    <s v="Ja"/>
    <x v="0"/>
    <n v="1"/>
    <x v="4"/>
    <x v="43"/>
    <x v="2"/>
    <x v="0"/>
    <x v="0"/>
    <x v="1"/>
    <x v="0"/>
  </r>
  <r>
    <x v="42"/>
    <x v="144"/>
    <x v="242"/>
    <n v="320"/>
    <n v="1085"/>
    <x v="0"/>
    <x v="2"/>
    <x v="0"/>
    <x v="1"/>
    <s v="Ja"/>
    <x v="0"/>
    <n v="1"/>
    <x v="4"/>
    <x v="45"/>
    <x v="2"/>
    <x v="0"/>
    <x v="0"/>
    <x v="0"/>
    <x v="0"/>
  </r>
  <r>
    <x v="42"/>
    <x v="144"/>
    <x v="242"/>
    <n v="329"/>
    <n v="1085"/>
    <x v="0"/>
    <x v="2"/>
    <x v="1"/>
    <x v="1"/>
    <s v="Ja"/>
    <x v="0"/>
    <n v="1"/>
    <x v="4"/>
    <x v="46"/>
    <x v="2"/>
    <x v="0"/>
    <x v="0"/>
    <x v="1"/>
    <x v="0"/>
  </r>
  <r>
    <x v="42"/>
    <x v="144"/>
    <x v="242"/>
    <n v="370"/>
    <n v="1085"/>
    <x v="0"/>
    <x v="2"/>
    <x v="0"/>
    <x v="1"/>
    <s v="Ja"/>
    <x v="0"/>
    <n v="1"/>
    <x v="4"/>
    <x v="51"/>
    <x v="2"/>
    <x v="0"/>
    <x v="0"/>
    <x v="0"/>
    <x v="0"/>
  </r>
  <r>
    <x v="42"/>
    <x v="144"/>
    <x v="242"/>
    <n v="420"/>
    <n v="1083"/>
    <x v="0"/>
    <x v="2"/>
    <x v="1"/>
    <x v="1"/>
    <s v="Ja"/>
    <x v="0"/>
    <n v="1"/>
    <x v="2"/>
    <x v="90"/>
    <x v="2"/>
    <x v="0"/>
    <x v="0"/>
    <x v="1"/>
    <x v="0"/>
  </r>
  <r>
    <x v="42"/>
    <x v="144"/>
    <x v="242"/>
    <n v="461"/>
    <n v="1083"/>
    <x v="0"/>
    <x v="2"/>
    <x v="0"/>
    <x v="1"/>
    <s v="Ja"/>
    <x v="0"/>
    <n v="1"/>
    <x v="2"/>
    <x v="55"/>
    <x v="2"/>
    <x v="0"/>
    <x v="0"/>
    <x v="0"/>
    <x v="0"/>
  </r>
  <r>
    <x v="42"/>
    <x v="144"/>
    <x v="242"/>
    <n v="607"/>
    <n v="1083"/>
    <x v="0"/>
    <x v="2"/>
    <x v="0"/>
    <x v="1"/>
    <s v="Ja"/>
    <x v="0"/>
    <n v="1"/>
    <x v="2"/>
    <x v="85"/>
    <x v="2"/>
    <x v="0"/>
    <x v="0"/>
    <x v="0"/>
    <x v="0"/>
  </r>
  <r>
    <x v="42"/>
    <x v="144"/>
    <x v="242"/>
    <n v="751"/>
    <n v="1082"/>
    <x v="0"/>
    <x v="2"/>
    <x v="0"/>
    <x v="1"/>
    <s v="Ja"/>
    <x v="0"/>
    <n v="1"/>
    <x v="0"/>
    <x v="1"/>
    <x v="2"/>
    <x v="0"/>
    <x v="0"/>
    <x v="0"/>
    <x v="0"/>
  </r>
  <r>
    <x v="42"/>
    <x v="144"/>
    <x v="242"/>
    <n v="756"/>
    <n v="1082"/>
    <x v="0"/>
    <x v="2"/>
    <x v="0"/>
    <x v="1"/>
    <s v="Ja"/>
    <x v="0"/>
    <n v="1"/>
    <x v="0"/>
    <x v="73"/>
    <x v="2"/>
    <x v="0"/>
    <x v="0"/>
    <x v="0"/>
    <x v="0"/>
  </r>
  <r>
    <x v="42"/>
    <x v="144"/>
    <x v="242"/>
    <n v="760"/>
    <n v="1082"/>
    <x v="0"/>
    <x v="2"/>
    <x v="0"/>
    <x v="1"/>
    <s v="Ja"/>
    <x v="0"/>
    <n v="1"/>
    <x v="0"/>
    <x v="14"/>
    <x v="2"/>
    <x v="0"/>
    <x v="0"/>
    <x v="0"/>
    <x v="0"/>
  </r>
  <r>
    <x v="42"/>
    <x v="144"/>
    <x v="242"/>
    <n v="860"/>
    <n v="1081"/>
    <x v="0"/>
    <x v="2"/>
    <x v="0"/>
    <x v="1"/>
    <s v="Ja"/>
    <x v="0"/>
    <n v="2"/>
    <x v="5"/>
    <x v="84"/>
    <x v="2"/>
    <x v="0"/>
    <x v="0"/>
    <x v="0"/>
    <x v="0"/>
  </r>
  <r>
    <x v="42"/>
    <x v="145"/>
    <x v="243"/>
    <n v="0"/>
    <n v="0"/>
    <x v="2"/>
    <x v="2"/>
    <x v="1"/>
    <x v="1"/>
    <s v="Ja"/>
    <x v="0"/>
    <n v="17506"/>
    <x v="3"/>
    <x v="15"/>
    <x v="2"/>
    <x v="0"/>
    <x v="2"/>
    <x v="1"/>
    <x v="0"/>
  </r>
  <r>
    <x v="42"/>
    <x v="145"/>
    <x v="243"/>
    <n v="0"/>
    <n v="0"/>
    <x v="2"/>
    <x v="2"/>
    <x v="0"/>
    <x v="1"/>
    <s v="Ja"/>
    <x v="0"/>
    <n v="71"/>
    <x v="3"/>
    <x v="15"/>
    <x v="2"/>
    <x v="0"/>
    <x v="2"/>
    <x v="0"/>
    <x v="0"/>
  </r>
  <r>
    <x v="42"/>
    <x v="145"/>
    <x v="243"/>
    <n v="0"/>
    <n v="0"/>
    <x v="2"/>
    <x v="2"/>
    <x v="2"/>
    <x v="1"/>
    <s v="Ja"/>
    <x v="0"/>
    <n v="2415"/>
    <x v="3"/>
    <x v="15"/>
    <x v="2"/>
    <x v="0"/>
    <x v="2"/>
    <x v="2"/>
    <x v="0"/>
  </r>
  <r>
    <x v="42"/>
    <x v="145"/>
    <x v="243"/>
    <n v="0"/>
    <n v="0"/>
    <x v="2"/>
    <x v="2"/>
    <x v="5"/>
    <x v="1"/>
    <s v="Ja"/>
    <x v="0"/>
    <n v="3"/>
    <x v="3"/>
    <x v="15"/>
    <x v="2"/>
    <x v="0"/>
    <x v="2"/>
    <x v="5"/>
    <x v="0"/>
  </r>
  <r>
    <x v="42"/>
    <x v="145"/>
    <x v="243"/>
    <n v="0"/>
    <n v="0"/>
    <x v="6"/>
    <x v="2"/>
    <x v="1"/>
    <x v="1"/>
    <s v="Ja"/>
    <x v="0"/>
    <n v="1"/>
    <x v="3"/>
    <x v="15"/>
    <x v="2"/>
    <x v="3"/>
    <x v="6"/>
    <x v="1"/>
    <x v="1"/>
  </r>
  <r>
    <x v="42"/>
    <x v="145"/>
    <x v="243"/>
    <n v="169"/>
    <n v="1084"/>
    <x v="0"/>
    <x v="2"/>
    <x v="0"/>
    <x v="1"/>
    <s v="Ja"/>
    <x v="0"/>
    <n v="1"/>
    <x v="1"/>
    <x v="26"/>
    <x v="2"/>
    <x v="0"/>
    <x v="0"/>
    <x v="0"/>
    <x v="0"/>
  </r>
  <r>
    <x v="42"/>
    <x v="145"/>
    <x v="243"/>
    <n v="630"/>
    <n v="1083"/>
    <x v="0"/>
    <x v="2"/>
    <x v="0"/>
    <x v="1"/>
    <s v="Ja"/>
    <x v="0"/>
    <n v="1"/>
    <x v="2"/>
    <x v="13"/>
    <x v="2"/>
    <x v="0"/>
    <x v="0"/>
    <x v="0"/>
    <x v="0"/>
  </r>
  <r>
    <x v="42"/>
    <x v="145"/>
    <x v="243"/>
    <n v="760"/>
    <n v="1082"/>
    <x v="0"/>
    <x v="2"/>
    <x v="0"/>
    <x v="1"/>
    <s v="Ja"/>
    <x v="0"/>
    <n v="1"/>
    <x v="0"/>
    <x v="14"/>
    <x v="2"/>
    <x v="0"/>
    <x v="0"/>
    <x v="0"/>
    <x v="0"/>
  </r>
  <r>
    <x v="42"/>
    <x v="145"/>
    <x v="243"/>
    <n v="851"/>
    <n v="1081"/>
    <x v="0"/>
    <x v="2"/>
    <x v="2"/>
    <x v="1"/>
    <s v="Ja"/>
    <x v="0"/>
    <n v="1"/>
    <x v="5"/>
    <x v="77"/>
    <x v="2"/>
    <x v="0"/>
    <x v="0"/>
    <x v="2"/>
    <x v="0"/>
  </r>
  <r>
    <x v="42"/>
    <x v="146"/>
    <x v="244"/>
    <n v="0"/>
    <n v="0"/>
    <x v="2"/>
    <x v="2"/>
    <x v="1"/>
    <x v="1"/>
    <s v="Ja"/>
    <x v="0"/>
    <n v="17609"/>
    <x v="3"/>
    <x v="15"/>
    <x v="2"/>
    <x v="0"/>
    <x v="2"/>
    <x v="1"/>
    <x v="0"/>
  </r>
  <r>
    <x v="42"/>
    <x v="146"/>
    <x v="244"/>
    <n v="0"/>
    <n v="0"/>
    <x v="2"/>
    <x v="2"/>
    <x v="0"/>
    <x v="1"/>
    <s v="Ja"/>
    <x v="0"/>
    <n v="65"/>
    <x v="3"/>
    <x v="15"/>
    <x v="2"/>
    <x v="0"/>
    <x v="2"/>
    <x v="0"/>
    <x v="0"/>
  </r>
  <r>
    <x v="42"/>
    <x v="146"/>
    <x v="244"/>
    <n v="0"/>
    <n v="0"/>
    <x v="2"/>
    <x v="2"/>
    <x v="2"/>
    <x v="1"/>
    <s v="Ja"/>
    <x v="0"/>
    <n v="2321"/>
    <x v="3"/>
    <x v="15"/>
    <x v="2"/>
    <x v="0"/>
    <x v="2"/>
    <x v="2"/>
    <x v="0"/>
  </r>
  <r>
    <x v="42"/>
    <x v="146"/>
    <x v="244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46"/>
    <x v="244"/>
    <n v="147"/>
    <n v="1084"/>
    <x v="0"/>
    <x v="2"/>
    <x v="0"/>
    <x v="1"/>
    <s v="Ja"/>
    <x v="0"/>
    <n v="1"/>
    <x v="1"/>
    <x v="16"/>
    <x v="2"/>
    <x v="0"/>
    <x v="0"/>
    <x v="0"/>
    <x v="0"/>
  </r>
  <r>
    <x v="42"/>
    <x v="146"/>
    <x v="244"/>
    <n v="157"/>
    <n v="1084"/>
    <x v="0"/>
    <x v="2"/>
    <x v="0"/>
    <x v="1"/>
    <s v="Ja"/>
    <x v="0"/>
    <n v="1"/>
    <x v="1"/>
    <x v="20"/>
    <x v="2"/>
    <x v="0"/>
    <x v="0"/>
    <x v="0"/>
    <x v="0"/>
  </r>
  <r>
    <x v="42"/>
    <x v="146"/>
    <x v="244"/>
    <n v="159"/>
    <n v="1084"/>
    <x v="0"/>
    <x v="2"/>
    <x v="1"/>
    <x v="1"/>
    <s v="Ja"/>
    <x v="0"/>
    <n v="1"/>
    <x v="1"/>
    <x v="21"/>
    <x v="2"/>
    <x v="0"/>
    <x v="0"/>
    <x v="1"/>
    <x v="0"/>
  </r>
  <r>
    <x v="42"/>
    <x v="146"/>
    <x v="244"/>
    <n v="727"/>
    <n v="1082"/>
    <x v="0"/>
    <x v="2"/>
    <x v="0"/>
    <x v="1"/>
    <s v="Ja"/>
    <x v="0"/>
    <n v="1"/>
    <x v="0"/>
    <x v="89"/>
    <x v="2"/>
    <x v="0"/>
    <x v="0"/>
    <x v="0"/>
    <x v="0"/>
  </r>
  <r>
    <x v="42"/>
    <x v="147"/>
    <x v="245"/>
    <n v="0"/>
    <n v="0"/>
    <x v="2"/>
    <x v="2"/>
    <x v="1"/>
    <x v="1"/>
    <s v="Ja"/>
    <x v="0"/>
    <n v="17610"/>
    <x v="3"/>
    <x v="15"/>
    <x v="2"/>
    <x v="0"/>
    <x v="2"/>
    <x v="1"/>
    <x v="0"/>
  </r>
  <r>
    <x v="42"/>
    <x v="147"/>
    <x v="245"/>
    <n v="0"/>
    <n v="0"/>
    <x v="2"/>
    <x v="2"/>
    <x v="0"/>
    <x v="1"/>
    <s v="Ja"/>
    <x v="0"/>
    <n v="60"/>
    <x v="3"/>
    <x v="15"/>
    <x v="2"/>
    <x v="0"/>
    <x v="2"/>
    <x v="0"/>
    <x v="0"/>
  </r>
  <r>
    <x v="42"/>
    <x v="147"/>
    <x v="245"/>
    <n v="0"/>
    <n v="0"/>
    <x v="2"/>
    <x v="2"/>
    <x v="2"/>
    <x v="1"/>
    <s v="Ja"/>
    <x v="0"/>
    <n v="2326"/>
    <x v="3"/>
    <x v="15"/>
    <x v="2"/>
    <x v="0"/>
    <x v="2"/>
    <x v="2"/>
    <x v="0"/>
  </r>
  <r>
    <x v="42"/>
    <x v="147"/>
    <x v="245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47"/>
    <x v="245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47"/>
    <x v="245"/>
    <n v="306"/>
    <n v="1085"/>
    <x v="0"/>
    <x v="2"/>
    <x v="1"/>
    <x v="1"/>
    <s v="Ja"/>
    <x v="0"/>
    <n v="1"/>
    <x v="4"/>
    <x v="43"/>
    <x v="2"/>
    <x v="0"/>
    <x v="0"/>
    <x v="1"/>
    <x v="0"/>
  </r>
  <r>
    <x v="42"/>
    <x v="147"/>
    <x v="245"/>
    <n v="615"/>
    <n v="1082"/>
    <x v="0"/>
    <x v="2"/>
    <x v="1"/>
    <x v="1"/>
    <s v="Ja"/>
    <x v="0"/>
    <n v="1"/>
    <x v="0"/>
    <x v="66"/>
    <x v="2"/>
    <x v="0"/>
    <x v="0"/>
    <x v="1"/>
    <x v="0"/>
  </r>
  <r>
    <x v="42"/>
    <x v="148"/>
    <x v="246"/>
    <n v="0"/>
    <n v="0"/>
    <x v="2"/>
    <x v="2"/>
    <x v="1"/>
    <x v="1"/>
    <s v="Ja"/>
    <x v="0"/>
    <n v="17644"/>
    <x v="3"/>
    <x v="15"/>
    <x v="2"/>
    <x v="0"/>
    <x v="2"/>
    <x v="1"/>
    <x v="0"/>
  </r>
  <r>
    <x v="42"/>
    <x v="148"/>
    <x v="246"/>
    <n v="0"/>
    <n v="0"/>
    <x v="2"/>
    <x v="2"/>
    <x v="0"/>
    <x v="1"/>
    <s v="Ja"/>
    <x v="0"/>
    <n v="78"/>
    <x v="3"/>
    <x v="15"/>
    <x v="2"/>
    <x v="0"/>
    <x v="2"/>
    <x v="0"/>
    <x v="0"/>
  </r>
  <r>
    <x v="42"/>
    <x v="148"/>
    <x v="246"/>
    <n v="0"/>
    <n v="0"/>
    <x v="2"/>
    <x v="2"/>
    <x v="2"/>
    <x v="1"/>
    <s v="Ja"/>
    <x v="0"/>
    <n v="2274"/>
    <x v="3"/>
    <x v="15"/>
    <x v="2"/>
    <x v="0"/>
    <x v="2"/>
    <x v="2"/>
    <x v="0"/>
  </r>
  <r>
    <x v="42"/>
    <x v="148"/>
    <x v="246"/>
    <n v="0"/>
    <n v="0"/>
    <x v="6"/>
    <x v="2"/>
    <x v="1"/>
    <x v="1"/>
    <s v="Ja"/>
    <x v="0"/>
    <n v="1"/>
    <x v="3"/>
    <x v="15"/>
    <x v="2"/>
    <x v="3"/>
    <x v="6"/>
    <x v="1"/>
    <x v="1"/>
  </r>
  <r>
    <x v="42"/>
    <x v="148"/>
    <x v="246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48"/>
    <x v="246"/>
    <n v="173"/>
    <n v="1084"/>
    <x v="0"/>
    <x v="2"/>
    <x v="0"/>
    <x v="1"/>
    <s v="Ja"/>
    <x v="0"/>
    <n v="1"/>
    <x v="1"/>
    <x v="27"/>
    <x v="2"/>
    <x v="0"/>
    <x v="0"/>
    <x v="0"/>
    <x v="0"/>
  </r>
  <r>
    <x v="42"/>
    <x v="148"/>
    <x v="246"/>
    <n v="760"/>
    <n v="1082"/>
    <x v="0"/>
    <x v="2"/>
    <x v="0"/>
    <x v="1"/>
    <s v="Ja"/>
    <x v="0"/>
    <n v="1"/>
    <x v="0"/>
    <x v="14"/>
    <x v="2"/>
    <x v="0"/>
    <x v="0"/>
    <x v="0"/>
    <x v="0"/>
  </r>
  <r>
    <x v="42"/>
    <x v="149"/>
    <x v="247"/>
    <n v="0"/>
    <n v="0"/>
    <x v="1"/>
    <x v="2"/>
    <x v="1"/>
    <x v="1"/>
    <s v="Ja"/>
    <x v="0"/>
    <n v="1"/>
    <x v="3"/>
    <x v="15"/>
    <x v="2"/>
    <x v="0"/>
    <x v="1"/>
    <x v="1"/>
    <x v="0"/>
  </r>
  <r>
    <x v="42"/>
    <x v="149"/>
    <x v="247"/>
    <n v="0"/>
    <n v="0"/>
    <x v="2"/>
    <x v="2"/>
    <x v="1"/>
    <x v="1"/>
    <s v="Ja"/>
    <x v="0"/>
    <n v="17507"/>
    <x v="3"/>
    <x v="15"/>
    <x v="2"/>
    <x v="0"/>
    <x v="2"/>
    <x v="1"/>
    <x v="0"/>
  </r>
  <r>
    <x v="42"/>
    <x v="149"/>
    <x v="247"/>
    <n v="0"/>
    <n v="0"/>
    <x v="2"/>
    <x v="2"/>
    <x v="0"/>
    <x v="1"/>
    <s v="Ja"/>
    <x v="0"/>
    <n v="60"/>
    <x v="3"/>
    <x v="15"/>
    <x v="2"/>
    <x v="0"/>
    <x v="2"/>
    <x v="0"/>
    <x v="0"/>
  </r>
  <r>
    <x v="42"/>
    <x v="149"/>
    <x v="247"/>
    <n v="0"/>
    <n v="0"/>
    <x v="2"/>
    <x v="2"/>
    <x v="7"/>
    <x v="1"/>
    <s v="Ja"/>
    <x v="0"/>
    <n v="1"/>
    <x v="3"/>
    <x v="15"/>
    <x v="2"/>
    <x v="0"/>
    <x v="2"/>
    <x v="7"/>
    <x v="0"/>
  </r>
  <r>
    <x v="42"/>
    <x v="149"/>
    <x v="247"/>
    <n v="0"/>
    <n v="0"/>
    <x v="2"/>
    <x v="2"/>
    <x v="2"/>
    <x v="1"/>
    <s v="Ja"/>
    <x v="0"/>
    <n v="2427"/>
    <x v="3"/>
    <x v="15"/>
    <x v="2"/>
    <x v="0"/>
    <x v="2"/>
    <x v="2"/>
    <x v="0"/>
  </r>
  <r>
    <x v="42"/>
    <x v="149"/>
    <x v="247"/>
    <n v="0"/>
    <n v="0"/>
    <x v="2"/>
    <x v="2"/>
    <x v="5"/>
    <x v="1"/>
    <s v="Ja"/>
    <x v="0"/>
    <n v="1"/>
    <x v="3"/>
    <x v="15"/>
    <x v="2"/>
    <x v="0"/>
    <x v="2"/>
    <x v="5"/>
    <x v="0"/>
  </r>
  <r>
    <x v="42"/>
    <x v="149"/>
    <x v="247"/>
    <n v="0"/>
    <n v="0"/>
    <x v="6"/>
    <x v="2"/>
    <x v="1"/>
    <x v="1"/>
    <s v="Ja"/>
    <x v="0"/>
    <n v="1"/>
    <x v="3"/>
    <x v="15"/>
    <x v="2"/>
    <x v="3"/>
    <x v="6"/>
    <x v="1"/>
    <x v="1"/>
  </r>
  <r>
    <x v="42"/>
    <x v="149"/>
    <x v="247"/>
    <n v="147"/>
    <n v="1084"/>
    <x v="0"/>
    <x v="2"/>
    <x v="1"/>
    <x v="1"/>
    <s v="Ja"/>
    <x v="0"/>
    <n v="1"/>
    <x v="1"/>
    <x v="16"/>
    <x v="2"/>
    <x v="0"/>
    <x v="0"/>
    <x v="1"/>
    <x v="0"/>
  </r>
  <r>
    <x v="42"/>
    <x v="149"/>
    <x v="247"/>
    <n v="860"/>
    <n v="1081"/>
    <x v="0"/>
    <x v="2"/>
    <x v="0"/>
    <x v="1"/>
    <s v="Ja"/>
    <x v="0"/>
    <n v="1"/>
    <x v="5"/>
    <x v="84"/>
    <x v="2"/>
    <x v="0"/>
    <x v="0"/>
    <x v="0"/>
    <x v="0"/>
  </r>
  <r>
    <x v="42"/>
    <x v="150"/>
    <x v="248"/>
    <n v="0"/>
    <n v="0"/>
    <x v="2"/>
    <x v="2"/>
    <x v="1"/>
    <x v="1"/>
    <s v="Ja"/>
    <x v="0"/>
    <n v="17639"/>
    <x v="3"/>
    <x v="15"/>
    <x v="2"/>
    <x v="0"/>
    <x v="2"/>
    <x v="1"/>
    <x v="0"/>
  </r>
  <r>
    <x v="42"/>
    <x v="150"/>
    <x v="248"/>
    <n v="0"/>
    <n v="0"/>
    <x v="2"/>
    <x v="2"/>
    <x v="0"/>
    <x v="1"/>
    <s v="Ja"/>
    <x v="0"/>
    <n v="64"/>
    <x v="3"/>
    <x v="15"/>
    <x v="2"/>
    <x v="0"/>
    <x v="2"/>
    <x v="0"/>
    <x v="0"/>
  </r>
  <r>
    <x v="42"/>
    <x v="150"/>
    <x v="248"/>
    <n v="0"/>
    <n v="0"/>
    <x v="2"/>
    <x v="2"/>
    <x v="2"/>
    <x v="1"/>
    <s v="Ja"/>
    <x v="0"/>
    <n v="2294"/>
    <x v="3"/>
    <x v="15"/>
    <x v="2"/>
    <x v="0"/>
    <x v="2"/>
    <x v="2"/>
    <x v="0"/>
  </r>
  <r>
    <x v="42"/>
    <x v="150"/>
    <x v="248"/>
    <n v="0"/>
    <n v="0"/>
    <x v="6"/>
    <x v="2"/>
    <x v="1"/>
    <x v="1"/>
    <s v="Ja"/>
    <x v="0"/>
    <n v="1"/>
    <x v="3"/>
    <x v="15"/>
    <x v="2"/>
    <x v="3"/>
    <x v="6"/>
    <x v="1"/>
    <x v="1"/>
  </r>
  <r>
    <x v="42"/>
    <x v="150"/>
    <x v="248"/>
    <n v="306"/>
    <n v="1085"/>
    <x v="0"/>
    <x v="2"/>
    <x v="1"/>
    <x v="1"/>
    <s v="Ja"/>
    <x v="0"/>
    <n v="1"/>
    <x v="4"/>
    <x v="43"/>
    <x v="2"/>
    <x v="0"/>
    <x v="0"/>
    <x v="1"/>
    <x v="0"/>
  </r>
  <r>
    <x v="42"/>
    <x v="150"/>
    <x v="248"/>
    <n v="390"/>
    <n v="1085"/>
    <x v="0"/>
    <x v="2"/>
    <x v="1"/>
    <x v="1"/>
    <s v="Ja"/>
    <x v="0"/>
    <n v="1"/>
    <x v="4"/>
    <x v="53"/>
    <x v="2"/>
    <x v="0"/>
    <x v="0"/>
    <x v="1"/>
    <x v="0"/>
  </r>
  <r>
    <x v="42"/>
    <x v="151"/>
    <x v="249"/>
    <n v="0"/>
    <n v="0"/>
    <x v="2"/>
    <x v="2"/>
    <x v="1"/>
    <x v="1"/>
    <s v="Ja"/>
    <x v="0"/>
    <n v="17614"/>
    <x v="3"/>
    <x v="15"/>
    <x v="2"/>
    <x v="0"/>
    <x v="2"/>
    <x v="1"/>
    <x v="0"/>
  </r>
  <r>
    <x v="42"/>
    <x v="151"/>
    <x v="249"/>
    <n v="0"/>
    <n v="0"/>
    <x v="2"/>
    <x v="2"/>
    <x v="0"/>
    <x v="1"/>
    <s v="Ja"/>
    <x v="0"/>
    <n v="66"/>
    <x v="3"/>
    <x v="15"/>
    <x v="2"/>
    <x v="0"/>
    <x v="2"/>
    <x v="0"/>
    <x v="0"/>
  </r>
  <r>
    <x v="42"/>
    <x v="151"/>
    <x v="249"/>
    <n v="0"/>
    <n v="0"/>
    <x v="2"/>
    <x v="2"/>
    <x v="2"/>
    <x v="1"/>
    <s v="Ja"/>
    <x v="0"/>
    <n v="2317"/>
    <x v="3"/>
    <x v="15"/>
    <x v="2"/>
    <x v="0"/>
    <x v="2"/>
    <x v="2"/>
    <x v="0"/>
  </r>
  <r>
    <x v="42"/>
    <x v="151"/>
    <x v="249"/>
    <n v="0"/>
    <n v="0"/>
    <x v="2"/>
    <x v="2"/>
    <x v="6"/>
    <x v="1"/>
    <s v="Ja"/>
    <x v="0"/>
    <n v="1"/>
    <x v="3"/>
    <x v="15"/>
    <x v="2"/>
    <x v="0"/>
    <x v="2"/>
    <x v="6"/>
    <x v="0"/>
  </r>
  <r>
    <x v="42"/>
    <x v="151"/>
    <x v="249"/>
    <n v="101"/>
    <n v="1084"/>
    <x v="0"/>
    <x v="2"/>
    <x v="1"/>
    <x v="1"/>
    <s v="Ja"/>
    <x v="0"/>
    <n v="1"/>
    <x v="1"/>
    <x v="2"/>
    <x v="2"/>
    <x v="0"/>
    <x v="0"/>
    <x v="1"/>
    <x v="0"/>
  </r>
  <r>
    <x v="42"/>
    <x v="151"/>
    <x v="249"/>
    <n v="157"/>
    <n v="1084"/>
    <x v="0"/>
    <x v="2"/>
    <x v="1"/>
    <x v="1"/>
    <s v="Ja"/>
    <x v="0"/>
    <n v="1"/>
    <x v="1"/>
    <x v="20"/>
    <x v="2"/>
    <x v="0"/>
    <x v="0"/>
    <x v="1"/>
    <x v="0"/>
  </r>
  <r>
    <x v="42"/>
    <x v="152"/>
    <x v="250"/>
    <n v="0"/>
    <n v="0"/>
    <x v="2"/>
    <x v="2"/>
    <x v="1"/>
    <x v="1"/>
    <s v="Ja"/>
    <x v="0"/>
    <n v="17557"/>
    <x v="3"/>
    <x v="15"/>
    <x v="2"/>
    <x v="0"/>
    <x v="2"/>
    <x v="1"/>
    <x v="0"/>
  </r>
  <r>
    <x v="42"/>
    <x v="152"/>
    <x v="250"/>
    <n v="0"/>
    <n v="0"/>
    <x v="2"/>
    <x v="2"/>
    <x v="0"/>
    <x v="1"/>
    <s v="Ja"/>
    <x v="0"/>
    <n v="70"/>
    <x v="3"/>
    <x v="15"/>
    <x v="2"/>
    <x v="0"/>
    <x v="2"/>
    <x v="0"/>
    <x v="0"/>
  </r>
  <r>
    <x v="42"/>
    <x v="152"/>
    <x v="250"/>
    <n v="0"/>
    <n v="0"/>
    <x v="2"/>
    <x v="2"/>
    <x v="2"/>
    <x v="1"/>
    <s v="Ja"/>
    <x v="0"/>
    <n v="2367"/>
    <x v="3"/>
    <x v="15"/>
    <x v="2"/>
    <x v="0"/>
    <x v="2"/>
    <x v="2"/>
    <x v="0"/>
  </r>
  <r>
    <x v="42"/>
    <x v="152"/>
    <x v="250"/>
    <n v="0"/>
    <n v="0"/>
    <x v="2"/>
    <x v="2"/>
    <x v="5"/>
    <x v="1"/>
    <s v="Ja"/>
    <x v="0"/>
    <n v="2"/>
    <x v="3"/>
    <x v="15"/>
    <x v="2"/>
    <x v="0"/>
    <x v="2"/>
    <x v="5"/>
    <x v="0"/>
  </r>
  <r>
    <x v="42"/>
    <x v="152"/>
    <x v="250"/>
    <n v="175"/>
    <n v="1084"/>
    <x v="0"/>
    <x v="2"/>
    <x v="0"/>
    <x v="1"/>
    <s v="Ja"/>
    <x v="0"/>
    <n v="1"/>
    <x v="1"/>
    <x v="28"/>
    <x v="2"/>
    <x v="0"/>
    <x v="0"/>
    <x v="0"/>
    <x v="0"/>
  </r>
  <r>
    <x v="42"/>
    <x v="152"/>
    <x v="250"/>
    <n v="320"/>
    <n v="1085"/>
    <x v="0"/>
    <x v="2"/>
    <x v="1"/>
    <x v="1"/>
    <s v="Ja"/>
    <x v="0"/>
    <n v="1"/>
    <x v="4"/>
    <x v="45"/>
    <x v="2"/>
    <x v="0"/>
    <x v="0"/>
    <x v="1"/>
    <x v="0"/>
  </r>
  <r>
    <x v="42"/>
    <x v="152"/>
    <x v="250"/>
    <n v="727"/>
    <n v="1082"/>
    <x v="0"/>
    <x v="2"/>
    <x v="0"/>
    <x v="1"/>
    <s v="Ja"/>
    <x v="0"/>
    <n v="1"/>
    <x v="0"/>
    <x v="89"/>
    <x v="2"/>
    <x v="0"/>
    <x v="0"/>
    <x v="0"/>
    <x v="0"/>
  </r>
  <r>
    <x v="42"/>
    <x v="152"/>
    <x v="250"/>
    <n v="741"/>
    <n v="1082"/>
    <x v="0"/>
    <x v="2"/>
    <x v="0"/>
    <x v="1"/>
    <s v="Ja"/>
    <x v="0"/>
    <n v="1"/>
    <x v="0"/>
    <x v="88"/>
    <x v="2"/>
    <x v="0"/>
    <x v="0"/>
    <x v="0"/>
    <x v="0"/>
  </r>
  <r>
    <x v="42"/>
    <x v="109"/>
    <x v="251"/>
    <n v="101"/>
    <n v="1084"/>
    <x v="0"/>
    <x v="0"/>
    <x v="0"/>
    <x v="1"/>
    <s v="Ja"/>
    <x v="0"/>
    <n v="4"/>
    <x v="1"/>
    <x v="2"/>
    <x v="0"/>
    <x v="0"/>
    <x v="0"/>
    <x v="0"/>
    <x v="0"/>
  </r>
  <r>
    <x v="42"/>
    <x v="109"/>
    <x v="251"/>
    <n v="390"/>
    <n v="1085"/>
    <x v="0"/>
    <x v="0"/>
    <x v="0"/>
    <x v="1"/>
    <s v="Ja"/>
    <x v="0"/>
    <n v="1"/>
    <x v="4"/>
    <x v="53"/>
    <x v="0"/>
    <x v="0"/>
    <x v="0"/>
    <x v="0"/>
    <x v="0"/>
  </r>
  <r>
    <x v="42"/>
    <x v="109"/>
    <x v="251"/>
    <n v="400"/>
    <n v="1084"/>
    <x v="0"/>
    <x v="0"/>
    <x v="0"/>
    <x v="1"/>
    <s v="Ja"/>
    <x v="0"/>
    <n v="1"/>
    <x v="1"/>
    <x v="63"/>
    <x v="0"/>
    <x v="0"/>
    <x v="0"/>
    <x v="0"/>
    <x v="0"/>
  </r>
  <r>
    <x v="42"/>
    <x v="109"/>
    <x v="251"/>
    <n v="615"/>
    <n v="1082"/>
    <x v="0"/>
    <x v="0"/>
    <x v="0"/>
    <x v="1"/>
    <s v="Ja"/>
    <x v="0"/>
    <n v="1"/>
    <x v="0"/>
    <x v="66"/>
    <x v="0"/>
    <x v="0"/>
    <x v="0"/>
    <x v="0"/>
    <x v="0"/>
  </r>
  <r>
    <x v="42"/>
    <x v="153"/>
    <x v="252"/>
    <n v="0"/>
    <n v="0"/>
    <x v="2"/>
    <x v="0"/>
    <x v="1"/>
    <x v="0"/>
    <s v="Ja"/>
    <x v="0"/>
    <n v="9"/>
    <x v="3"/>
    <x v="15"/>
    <x v="0"/>
    <x v="0"/>
    <x v="2"/>
    <x v="1"/>
    <x v="0"/>
  </r>
  <r>
    <x v="42"/>
    <x v="153"/>
    <x v="252"/>
    <n v="0"/>
    <n v="0"/>
    <x v="2"/>
    <x v="0"/>
    <x v="2"/>
    <x v="0"/>
    <s v="Ja"/>
    <x v="0"/>
    <n v="3"/>
    <x v="3"/>
    <x v="15"/>
    <x v="0"/>
    <x v="0"/>
    <x v="2"/>
    <x v="2"/>
    <x v="0"/>
  </r>
  <r>
    <x v="42"/>
    <x v="153"/>
    <x v="252"/>
    <n v="0"/>
    <n v="0"/>
    <x v="3"/>
    <x v="0"/>
    <x v="2"/>
    <x v="0"/>
    <s v="Ja"/>
    <x v="0"/>
    <n v="11"/>
    <x v="3"/>
    <x v="15"/>
    <x v="0"/>
    <x v="0"/>
    <x v="3"/>
    <x v="2"/>
    <x v="0"/>
  </r>
  <r>
    <x v="42"/>
    <x v="154"/>
    <x v="253"/>
    <n v="0"/>
    <n v="0"/>
    <x v="4"/>
    <x v="0"/>
    <x v="1"/>
    <x v="0"/>
    <s v="Ja"/>
    <x v="0"/>
    <n v="1"/>
    <x v="3"/>
    <x v="15"/>
    <x v="0"/>
    <x v="1"/>
    <x v="4"/>
    <x v="1"/>
    <x v="1"/>
  </r>
  <r>
    <x v="42"/>
    <x v="154"/>
    <x v="253"/>
    <n v="851"/>
    <n v="1081"/>
    <x v="0"/>
    <x v="0"/>
    <x v="0"/>
    <x v="0"/>
    <s v="Ja"/>
    <x v="0"/>
    <n v="3"/>
    <x v="5"/>
    <x v="77"/>
    <x v="0"/>
    <x v="0"/>
    <x v="0"/>
    <x v="0"/>
    <x v="0"/>
  </r>
  <r>
    <x v="42"/>
    <x v="154"/>
    <x v="253"/>
    <n v="860"/>
    <n v="1081"/>
    <x v="0"/>
    <x v="0"/>
    <x v="0"/>
    <x v="0"/>
    <s v="Ja"/>
    <x v="0"/>
    <n v="3"/>
    <x v="5"/>
    <x v="84"/>
    <x v="0"/>
    <x v="0"/>
    <x v="0"/>
    <x v="0"/>
    <x v="0"/>
  </r>
  <r>
    <x v="42"/>
    <x v="155"/>
    <x v="254"/>
    <n v="810"/>
    <n v="1081"/>
    <x v="0"/>
    <x v="0"/>
    <x v="0"/>
    <x v="0"/>
    <s v="Ja"/>
    <x v="0"/>
    <n v="6"/>
    <x v="5"/>
    <x v="80"/>
    <x v="0"/>
    <x v="0"/>
    <x v="0"/>
    <x v="0"/>
    <x v="0"/>
  </r>
  <r>
    <x v="42"/>
    <x v="155"/>
    <x v="254"/>
    <n v="813"/>
    <n v="1081"/>
    <x v="0"/>
    <x v="0"/>
    <x v="0"/>
    <x v="0"/>
    <s v="Ja"/>
    <x v="0"/>
    <n v="7"/>
    <x v="5"/>
    <x v="58"/>
    <x v="0"/>
    <x v="0"/>
    <x v="0"/>
    <x v="0"/>
    <x v="0"/>
  </r>
  <r>
    <x v="42"/>
    <x v="155"/>
    <x v="254"/>
    <n v="849"/>
    <n v="1081"/>
    <x v="0"/>
    <x v="0"/>
    <x v="0"/>
    <x v="0"/>
    <s v="Ja"/>
    <x v="0"/>
    <n v="1"/>
    <x v="5"/>
    <x v="83"/>
    <x v="0"/>
    <x v="0"/>
    <x v="0"/>
    <x v="0"/>
    <x v="0"/>
  </r>
  <r>
    <x v="42"/>
    <x v="155"/>
    <x v="254"/>
    <n v="851"/>
    <n v="1081"/>
    <x v="0"/>
    <x v="0"/>
    <x v="0"/>
    <x v="0"/>
    <s v="Ja"/>
    <x v="0"/>
    <n v="4"/>
    <x v="5"/>
    <x v="77"/>
    <x v="0"/>
    <x v="0"/>
    <x v="0"/>
    <x v="0"/>
    <x v="0"/>
  </r>
  <r>
    <x v="42"/>
    <x v="155"/>
    <x v="254"/>
    <n v="860"/>
    <n v="1081"/>
    <x v="0"/>
    <x v="0"/>
    <x v="0"/>
    <x v="0"/>
    <s v="Ja"/>
    <x v="0"/>
    <n v="131"/>
    <x v="5"/>
    <x v="84"/>
    <x v="0"/>
    <x v="0"/>
    <x v="0"/>
    <x v="0"/>
    <x v="0"/>
  </r>
  <r>
    <x v="42"/>
    <x v="156"/>
    <x v="255"/>
    <n v="101"/>
    <n v="1084"/>
    <x v="0"/>
    <x v="1"/>
    <x v="0"/>
    <x v="1"/>
    <s v="Ja"/>
    <x v="0"/>
    <n v="2"/>
    <x v="1"/>
    <x v="2"/>
    <x v="1"/>
    <x v="0"/>
    <x v="0"/>
    <x v="0"/>
    <x v="0"/>
  </r>
  <r>
    <x v="42"/>
    <x v="156"/>
    <x v="255"/>
    <n v="147"/>
    <n v="1084"/>
    <x v="0"/>
    <x v="1"/>
    <x v="0"/>
    <x v="1"/>
    <s v="Ja"/>
    <x v="0"/>
    <n v="1"/>
    <x v="1"/>
    <x v="16"/>
    <x v="1"/>
    <x v="0"/>
    <x v="0"/>
    <x v="0"/>
    <x v="0"/>
  </r>
  <r>
    <x v="42"/>
    <x v="156"/>
    <x v="255"/>
    <n v="157"/>
    <n v="1084"/>
    <x v="0"/>
    <x v="1"/>
    <x v="0"/>
    <x v="1"/>
    <s v="Ja"/>
    <x v="0"/>
    <n v="1"/>
    <x v="1"/>
    <x v="20"/>
    <x v="1"/>
    <x v="0"/>
    <x v="0"/>
    <x v="0"/>
    <x v="0"/>
  </r>
  <r>
    <x v="42"/>
    <x v="156"/>
    <x v="255"/>
    <n v="175"/>
    <n v="1084"/>
    <x v="0"/>
    <x v="1"/>
    <x v="0"/>
    <x v="1"/>
    <s v="Ja"/>
    <x v="0"/>
    <n v="1"/>
    <x v="1"/>
    <x v="28"/>
    <x v="1"/>
    <x v="0"/>
    <x v="0"/>
    <x v="0"/>
    <x v="0"/>
  </r>
  <r>
    <x v="42"/>
    <x v="156"/>
    <x v="255"/>
    <n v="461"/>
    <n v="1083"/>
    <x v="0"/>
    <x v="1"/>
    <x v="0"/>
    <x v="1"/>
    <s v="Ja"/>
    <x v="0"/>
    <n v="3"/>
    <x v="2"/>
    <x v="55"/>
    <x v="1"/>
    <x v="0"/>
    <x v="0"/>
    <x v="0"/>
    <x v="0"/>
  </r>
  <r>
    <x v="42"/>
    <x v="156"/>
    <x v="255"/>
    <n v="480"/>
    <n v="1083"/>
    <x v="0"/>
    <x v="1"/>
    <x v="0"/>
    <x v="1"/>
    <s v="Ja"/>
    <x v="0"/>
    <n v="1"/>
    <x v="2"/>
    <x v="56"/>
    <x v="1"/>
    <x v="0"/>
    <x v="0"/>
    <x v="0"/>
    <x v="0"/>
  </r>
  <r>
    <x v="42"/>
    <x v="156"/>
    <x v="255"/>
    <n v="706"/>
    <n v="1082"/>
    <x v="0"/>
    <x v="1"/>
    <x v="0"/>
    <x v="1"/>
    <s v="Ja"/>
    <x v="0"/>
    <n v="1"/>
    <x v="0"/>
    <x v="78"/>
    <x v="1"/>
    <x v="0"/>
    <x v="0"/>
    <x v="0"/>
    <x v="0"/>
  </r>
  <r>
    <x v="42"/>
    <x v="156"/>
    <x v="255"/>
    <n v="751"/>
    <n v="1082"/>
    <x v="0"/>
    <x v="1"/>
    <x v="0"/>
    <x v="1"/>
    <s v="Ja"/>
    <x v="0"/>
    <n v="4"/>
    <x v="0"/>
    <x v="1"/>
    <x v="1"/>
    <x v="0"/>
    <x v="0"/>
    <x v="0"/>
    <x v="0"/>
  </r>
  <r>
    <x v="43"/>
    <x v="109"/>
    <x v="256"/>
    <n v="0"/>
    <n v="0"/>
    <x v="3"/>
    <x v="0"/>
    <x v="1"/>
    <x v="1"/>
    <s v="Ja"/>
    <x v="0"/>
    <n v="2"/>
    <x v="3"/>
    <x v="15"/>
    <x v="0"/>
    <x v="0"/>
    <x v="3"/>
    <x v="1"/>
    <x v="0"/>
  </r>
  <r>
    <x v="43"/>
    <x v="109"/>
    <x v="256"/>
    <n v="201"/>
    <n v="1084"/>
    <x v="0"/>
    <x v="0"/>
    <x v="0"/>
    <x v="1"/>
    <s v="Ja"/>
    <x v="0"/>
    <n v="1"/>
    <x v="1"/>
    <x v="33"/>
    <x v="0"/>
    <x v="0"/>
    <x v="0"/>
    <x v="0"/>
    <x v="0"/>
  </r>
  <r>
    <x v="43"/>
    <x v="109"/>
    <x v="257"/>
    <n v="400"/>
    <n v="1084"/>
    <x v="0"/>
    <x v="0"/>
    <x v="0"/>
    <x v="1"/>
    <s v="Ja"/>
    <x v="0"/>
    <n v="1"/>
    <x v="1"/>
    <x v="63"/>
    <x v="0"/>
    <x v="0"/>
    <x v="0"/>
    <x v="0"/>
    <x v="0"/>
  </r>
  <r>
    <x v="43"/>
    <x v="153"/>
    <x v="252"/>
    <n v="0"/>
    <n v="0"/>
    <x v="2"/>
    <x v="0"/>
    <x v="1"/>
    <x v="1"/>
    <s v="Ja"/>
    <x v="0"/>
    <n v="9"/>
    <x v="3"/>
    <x v="15"/>
    <x v="0"/>
    <x v="0"/>
    <x v="2"/>
    <x v="1"/>
    <x v="0"/>
  </r>
  <r>
    <x v="43"/>
    <x v="153"/>
    <x v="252"/>
    <n v="0"/>
    <n v="0"/>
    <x v="2"/>
    <x v="0"/>
    <x v="2"/>
    <x v="1"/>
    <s v="Ja"/>
    <x v="0"/>
    <n v="3"/>
    <x v="3"/>
    <x v="15"/>
    <x v="0"/>
    <x v="0"/>
    <x v="2"/>
    <x v="2"/>
    <x v="0"/>
  </r>
  <r>
    <x v="43"/>
    <x v="153"/>
    <x v="252"/>
    <n v="0"/>
    <n v="0"/>
    <x v="3"/>
    <x v="0"/>
    <x v="2"/>
    <x v="1"/>
    <s v="Ja"/>
    <x v="0"/>
    <n v="11"/>
    <x v="3"/>
    <x v="15"/>
    <x v="0"/>
    <x v="0"/>
    <x v="3"/>
    <x v="2"/>
    <x v="0"/>
  </r>
  <r>
    <x v="44"/>
    <x v="109"/>
    <x v="258"/>
    <n v="230"/>
    <n v="1084"/>
    <x v="0"/>
    <x v="0"/>
    <x v="0"/>
    <x v="1"/>
    <s v="Ja"/>
    <x v="0"/>
    <n v="1"/>
    <x v="1"/>
    <x v="35"/>
    <x v="0"/>
    <x v="0"/>
    <x v="0"/>
    <x v="0"/>
    <x v="0"/>
  </r>
  <r>
    <x v="45"/>
    <x v="157"/>
    <x v="259"/>
    <n v="101"/>
    <n v="1084"/>
    <x v="0"/>
    <x v="1"/>
    <x v="0"/>
    <x v="1"/>
    <s v="Ja"/>
    <x v="1"/>
    <n v="3"/>
    <x v="1"/>
    <x v="2"/>
    <x v="1"/>
    <x v="0"/>
    <x v="0"/>
    <x v="0"/>
    <x v="0"/>
  </r>
  <r>
    <x v="45"/>
    <x v="157"/>
    <x v="259"/>
    <n v="157"/>
    <n v="1084"/>
    <x v="0"/>
    <x v="1"/>
    <x v="0"/>
    <x v="1"/>
    <s v="Ja"/>
    <x v="1"/>
    <n v="2"/>
    <x v="1"/>
    <x v="20"/>
    <x v="1"/>
    <x v="0"/>
    <x v="0"/>
    <x v="0"/>
    <x v="0"/>
  </r>
  <r>
    <x v="45"/>
    <x v="158"/>
    <x v="260"/>
    <n v="101"/>
    <n v="1084"/>
    <x v="0"/>
    <x v="0"/>
    <x v="0"/>
    <x v="1"/>
    <s v="Ja"/>
    <x v="1"/>
    <n v="2"/>
    <x v="1"/>
    <x v="2"/>
    <x v="0"/>
    <x v="0"/>
    <x v="0"/>
    <x v="0"/>
    <x v="0"/>
  </r>
  <r>
    <x v="45"/>
    <x v="158"/>
    <x v="260"/>
    <n v="157"/>
    <n v="1084"/>
    <x v="0"/>
    <x v="0"/>
    <x v="0"/>
    <x v="1"/>
    <s v="Ja"/>
    <x v="1"/>
    <n v="2"/>
    <x v="1"/>
    <x v="20"/>
    <x v="0"/>
    <x v="0"/>
    <x v="0"/>
    <x v="0"/>
    <x v="0"/>
  </r>
  <r>
    <x v="46"/>
    <x v="109"/>
    <x v="261"/>
    <n v="173"/>
    <n v="1084"/>
    <x v="0"/>
    <x v="0"/>
    <x v="0"/>
    <x v="1"/>
    <s v="Ja"/>
    <x v="0"/>
    <n v="1"/>
    <x v="1"/>
    <x v="27"/>
    <x v="0"/>
    <x v="0"/>
    <x v="0"/>
    <x v="0"/>
    <x v="0"/>
  </r>
  <r>
    <x v="46"/>
    <x v="159"/>
    <x v="262"/>
    <n v="0"/>
    <n v="0"/>
    <x v="1"/>
    <x v="0"/>
    <x v="0"/>
    <x v="0"/>
    <s v="Ja"/>
    <x v="0"/>
    <n v="2"/>
    <x v="3"/>
    <x v="15"/>
    <x v="0"/>
    <x v="0"/>
    <x v="1"/>
    <x v="0"/>
    <x v="0"/>
  </r>
  <r>
    <x v="46"/>
    <x v="159"/>
    <x v="262"/>
    <n v="0"/>
    <n v="0"/>
    <x v="3"/>
    <x v="0"/>
    <x v="2"/>
    <x v="0"/>
    <s v="Ja"/>
    <x v="0"/>
    <n v="2"/>
    <x v="3"/>
    <x v="15"/>
    <x v="0"/>
    <x v="0"/>
    <x v="3"/>
    <x v="2"/>
    <x v="0"/>
  </r>
  <r>
    <x v="46"/>
    <x v="159"/>
    <x v="262"/>
    <n v="101"/>
    <n v="1084"/>
    <x v="0"/>
    <x v="0"/>
    <x v="0"/>
    <x v="0"/>
    <s v="Ja"/>
    <x v="0"/>
    <n v="3"/>
    <x v="1"/>
    <x v="2"/>
    <x v="0"/>
    <x v="0"/>
    <x v="0"/>
    <x v="0"/>
    <x v="0"/>
  </r>
  <r>
    <x v="46"/>
    <x v="159"/>
    <x v="262"/>
    <n v="147"/>
    <n v="1084"/>
    <x v="0"/>
    <x v="0"/>
    <x v="0"/>
    <x v="0"/>
    <s v="Ja"/>
    <x v="0"/>
    <n v="2"/>
    <x v="1"/>
    <x v="16"/>
    <x v="0"/>
    <x v="0"/>
    <x v="0"/>
    <x v="0"/>
    <x v="0"/>
  </r>
  <r>
    <x v="46"/>
    <x v="159"/>
    <x v="262"/>
    <n v="159"/>
    <n v="1084"/>
    <x v="0"/>
    <x v="0"/>
    <x v="0"/>
    <x v="0"/>
    <s v="Ja"/>
    <x v="0"/>
    <n v="1"/>
    <x v="1"/>
    <x v="21"/>
    <x v="0"/>
    <x v="0"/>
    <x v="0"/>
    <x v="0"/>
    <x v="0"/>
  </r>
  <r>
    <x v="46"/>
    <x v="159"/>
    <x v="262"/>
    <n v="161"/>
    <n v="1084"/>
    <x v="0"/>
    <x v="0"/>
    <x v="0"/>
    <x v="0"/>
    <s v="Ja"/>
    <x v="0"/>
    <n v="1"/>
    <x v="1"/>
    <x v="22"/>
    <x v="0"/>
    <x v="0"/>
    <x v="0"/>
    <x v="0"/>
    <x v="0"/>
  </r>
  <r>
    <x v="46"/>
    <x v="159"/>
    <x v="262"/>
    <n v="615"/>
    <n v="1082"/>
    <x v="0"/>
    <x v="0"/>
    <x v="0"/>
    <x v="0"/>
    <s v="Ja"/>
    <x v="0"/>
    <n v="1"/>
    <x v="0"/>
    <x v="66"/>
    <x v="0"/>
    <x v="0"/>
    <x v="0"/>
    <x v="0"/>
    <x v="0"/>
  </r>
  <r>
    <x v="46"/>
    <x v="159"/>
    <x v="262"/>
    <n v="621"/>
    <n v="1083"/>
    <x v="0"/>
    <x v="0"/>
    <x v="0"/>
    <x v="0"/>
    <s v="Ja"/>
    <x v="0"/>
    <n v="1"/>
    <x v="2"/>
    <x v="12"/>
    <x v="0"/>
    <x v="0"/>
    <x v="0"/>
    <x v="0"/>
    <x v="0"/>
  </r>
  <r>
    <x v="46"/>
    <x v="159"/>
    <x v="262"/>
    <n v="630"/>
    <n v="1083"/>
    <x v="0"/>
    <x v="0"/>
    <x v="0"/>
    <x v="0"/>
    <s v="Ja"/>
    <x v="0"/>
    <n v="3"/>
    <x v="2"/>
    <x v="13"/>
    <x v="0"/>
    <x v="0"/>
    <x v="0"/>
    <x v="0"/>
    <x v="0"/>
  </r>
  <r>
    <x v="46"/>
    <x v="159"/>
    <x v="262"/>
    <n v="657"/>
    <n v="1082"/>
    <x v="0"/>
    <x v="0"/>
    <x v="0"/>
    <x v="0"/>
    <s v="Ja"/>
    <x v="0"/>
    <n v="2"/>
    <x v="0"/>
    <x v="67"/>
    <x v="0"/>
    <x v="0"/>
    <x v="0"/>
    <x v="0"/>
    <x v="0"/>
  </r>
  <r>
    <x v="46"/>
    <x v="159"/>
    <x v="262"/>
    <n v="671"/>
    <n v="1082"/>
    <x v="0"/>
    <x v="0"/>
    <x v="0"/>
    <x v="0"/>
    <s v="Ja"/>
    <x v="0"/>
    <n v="3"/>
    <x v="0"/>
    <x v="70"/>
    <x v="0"/>
    <x v="0"/>
    <x v="0"/>
    <x v="0"/>
    <x v="0"/>
  </r>
  <r>
    <x v="46"/>
    <x v="159"/>
    <x v="262"/>
    <n v="730"/>
    <n v="1082"/>
    <x v="0"/>
    <x v="0"/>
    <x v="0"/>
    <x v="0"/>
    <s v="Ja"/>
    <x v="0"/>
    <n v="1"/>
    <x v="0"/>
    <x v="71"/>
    <x v="0"/>
    <x v="0"/>
    <x v="0"/>
    <x v="0"/>
    <x v="0"/>
  </r>
  <r>
    <x v="46"/>
    <x v="159"/>
    <x v="262"/>
    <n v="751"/>
    <n v="1082"/>
    <x v="0"/>
    <x v="0"/>
    <x v="0"/>
    <x v="0"/>
    <s v="Ja"/>
    <x v="0"/>
    <n v="12"/>
    <x v="0"/>
    <x v="1"/>
    <x v="0"/>
    <x v="0"/>
    <x v="0"/>
    <x v="0"/>
    <x v="0"/>
  </r>
  <r>
    <x v="46"/>
    <x v="159"/>
    <x v="262"/>
    <n v="787"/>
    <n v="1081"/>
    <x v="0"/>
    <x v="0"/>
    <x v="0"/>
    <x v="0"/>
    <s v="Ja"/>
    <x v="0"/>
    <n v="1"/>
    <x v="5"/>
    <x v="79"/>
    <x v="0"/>
    <x v="0"/>
    <x v="0"/>
    <x v="0"/>
    <x v="0"/>
  </r>
  <r>
    <x v="46"/>
    <x v="159"/>
    <x v="262"/>
    <n v="791"/>
    <n v="1082"/>
    <x v="0"/>
    <x v="0"/>
    <x v="0"/>
    <x v="0"/>
    <s v="Ja"/>
    <x v="0"/>
    <n v="2"/>
    <x v="0"/>
    <x v="76"/>
    <x v="0"/>
    <x v="0"/>
    <x v="0"/>
    <x v="0"/>
    <x v="0"/>
  </r>
  <r>
    <x v="46"/>
    <x v="159"/>
    <x v="262"/>
    <n v="810"/>
    <n v="1081"/>
    <x v="0"/>
    <x v="0"/>
    <x v="0"/>
    <x v="0"/>
    <s v="Ja"/>
    <x v="0"/>
    <n v="124"/>
    <x v="5"/>
    <x v="80"/>
    <x v="0"/>
    <x v="0"/>
    <x v="0"/>
    <x v="0"/>
    <x v="0"/>
  </r>
  <r>
    <x v="46"/>
    <x v="159"/>
    <x v="262"/>
    <n v="813"/>
    <n v="1081"/>
    <x v="0"/>
    <x v="0"/>
    <x v="0"/>
    <x v="0"/>
    <s v="Ja"/>
    <x v="0"/>
    <n v="149"/>
    <x v="5"/>
    <x v="58"/>
    <x v="0"/>
    <x v="0"/>
    <x v="0"/>
    <x v="0"/>
    <x v="0"/>
  </r>
  <r>
    <x v="46"/>
    <x v="159"/>
    <x v="262"/>
    <n v="820"/>
    <n v="1081"/>
    <x v="0"/>
    <x v="0"/>
    <x v="0"/>
    <x v="0"/>
    <s v="Ja"/>
    <x v="0"/>
    <n v="2"/>
    <x v="5"/>
    <x v="94"/>
    <x v="0"/>
    <x v="0"/>
    <x v="0"/>
    <x v="0"/>
    <x v="0"/>
  </r>
  <r>
    <x v="46"/>
    <x v="159"/>
    <x v="262"/>
    <n v="840"/>
    <n v="1081"/>
    <x v="0"/>
    <x v="0"/>
    <x v="0"/>
    <x v="0"/>
    <s v="Ja"/>
    <x v="0"/>
    <n v="9"/>
    <x v="5"/>
    <x v="81"/>
    <x v="0"/>
    <x v="0"/>
    <x v="0"/>
    <x v="0"/>
    <x v="0"/>
  </r>
  <r>
    <x v="46"/>
    <x v="159"/>
    <x v="262"/>
    <n v="846"/>
    <n v="1081"/>
    <x v="0"/>
    <x v="0"/>
    <x v="0"/>
    <x v="0"/>
    <s v="Ja"/>
    <x v="0"/>
    <n v="5"/>
    <x v="5"/>
    <x v="82"/>
    <x v="0"/>
    <x v="0"/>
    <x v="0"/>
    <x v="0"/>
    <x v="0"/>
  </r>
  <r>
    <x v="46"/>
    <x v="159"/>
    <x v="262"/>
    <n v="849"/>
    <n v="1081"/>
    <x v="0"/>
    <x v="0"/>
    <x v="0"/>
    <x v="0"/>
    <s v="Ja"/>
    <x v="0"/>
    <n v="46"/>
    <x v="5"/>
    <x v="83"/>
    <x v="0"/>
    <x v="0"/>
    <x v="0"/>
    <x v="0"/>
    <x v="0"/>
  </r>
  <r>
    <x v="46"/>
    <x v="159"/>
    <x v="262"/>
    <n v="851"/>
    <n v="1081"/>
    <x v="0"/>
    <x v="0"/>
    <x v="0"/>
    <x v="0"/>
    <s v="Ja"/>
    <x v="0"/>
    <n v="169"/>
    <x v="5"/>
    <x v="77"/>
    <x v="0"/>
    <x v="0"/>
    <x v="0"/>
    <x v="0"/>
    <x v="0"/>
  </r>
  <r>
    <x v="46"/>
    <x v="159"/>
    <x v="262"/>
    <n v="860"/>
    <n v="1081"/>
    <x v="0"/>
    <x v="0"/>
    <x v="0"/>
    <x v="0"/>
    <s v="Ja"/>
    <x v="0"/>
    <n v="2410"/>
    <x v="5"/>
    <x v="84"/>
    <x v="0"/>
    <x v="0"/>
    <x v="0"/>
    <x v="0"/>
    <x v="0"/>
  </r>
  <r>
    <x v="46"/>
    <x v="159"/>
    <x v="262"/>
    <n v="860"/>
    <n v="1081"/>
    <x v="0"/>
    <x v="0"/>
    <x v="3"/>
    <x v="0"/>
    <s v="Ja"/>
    <x v="0"/>
    <n v="2"/>
    <x v="5"/>
    <x v="84"/>
    <x v="0"/>
    <x v="0"/>
    <x v="0"/>
    <x v="3"/>
    <x v="0"/>
  </r>
  <r>
    <x v="46"/>
    <x v="160"/>
    <x v="263"/>
    <n v="810"/>
    <n v="1081"/>
    <x v="0"/>
    <x v="0"/>
    <x v="0"/>
    <x v="0"/>
    <s v="Ja"/>
    <x v="0"/>
    <n v="6"/>
    <x v="5"/>
    <x v="80"/>
    <x v="0"/>
    <x v="0"/>
    <x v="0"/>
    <x v="0"/>
    <x v="0"/>
  </r>
  <r>
    <x v="46"/>
    <x v="160"/>
    <x v="263"/>
    <n v="813"/>
    <n v="1081"/>
    <x v="0"/>
    <x v="0"/>
    <x v="0"/>
    <x v="0"/>
    <s v="Ja"/>
    <x v="0"/>
    <n v="7"/>
    <x v="5"/>
    <x v="58"/>
    <x v="0"/>
    <x v="0"/>
    <x v="0"/>
    <x v="0"/>
    <x v="0"/>
  </r>
  <r>
    <x v="46"/>
    <x v="160"/>
    <x v="263"/>
    <n v="849"/>
    <n v="1081"/>
    <x v="0"/>
    <x v="0"/>
    <x v="0"/>
    <x v="0"/>
    <s v="Ja"/>
    <x v="0"/>
    <n v="1"/>
    <x v="5"/>
    <x v="83"/>
    <x v="0"/>
    <x v="0"/>
    <x v="0"/>
    <x v="0"/>
    <x v="0"/>
  </r>
  <r>
    <x v="46"/>
    <x v="160"/>
    <x v="263"/>
    <n v="851"/>
    <n v="1081"/>
    <x v="0"/>
    <x v="0"/>
    <x v="0"/>
    <x v="0"/>
    <s v="Ja"/>
    <x v="0"/>
    <n v="4"/>
    <x v="5"/>
    <x v="77"/>
    <x v="0"/>
    <x v="0"/>
    <x v="0"/>
    <x v="0"/>
    <x v="0"/>
  </r>
  <r>
    <x v="46"/>
    <x v="160"/>
    <x v="263"/>
    <n v="860"/>
    <n v="1081"/>
    <x v="0"/>
    <x v="0"/>
    <x v="0"/>
    <x v="0"/>
    <s v="Ja"/>
    <x v="0"/>
    <n v="112"/>
    <x v="5"/>
    <x v="84"/>
    <x v="0"/>
    <x v="0"/>
    <x v="0"/>
    <x v="0"/>
    <x v="0"/>
  </r>
  <r>
    <x v="46"/>
    <x v="161"/>
    <x v="264"/>
    <n v="0"/>
    <n v="0"/>
    <x v="1"/>
    <x v="0"/>
    <x v="0"/>
    <x v="1"/>
    <s v="Ja"/>
    <x v="0"/>
    <n v="6"/>
    <x v="3"/>
    <x v="15"/>
    <x v="0"/>
    <x v="0"/>
    <x v="1"/>
    <x v="0"/>
    <x v="0"/>
  </r>
  <r>
    <x v="46"/>
    <x v="161"/>
    <x v="264"/>
    <n v="0"/>
    <n v="0"/>
    <x v="2"/>
    <x v="0"/>
    <x v="1"/>
    <x v="1"/>
    <s v="Ja"/>
    <x v="0"/>
    <n v="2"/>
    <x v="3"/>
    <x v="15"/>
    <x v="0"/>
    <x v="0"/>
    <x v="2"/>
    <x v="1"/>
    <x v="0"/>
  </r>
  <r>
    <x v="46"/>
    <x v="161"/>
    <x v="264"/>
    <n v="0"/>
    <n v="0"/>
    <x v="3"/>
    <x v="0"/>
    <x v="1"/>
    <x v="1"/>
    <s v="Ja"/>
    <x v="0"/>
    <n v="94"/>
    <x v="3"/>
    <x v="15"/>
    <x v="0"/>
    <x v="0"/>
    <x v="3"/>
    <x v="1"/>
    <x v="0"/>
  </r>
  <r>
    <x v="46"/>
    <x v="161"/>
    <x v="264"/>
    <n v="0"/>
    <n v="0"/>
    <x v="3"/>
    <x v="0"/>
    <x v="0"/>
    <x v="1"/>
    <s v="Ja"/>
    <x v="0"/>
    <n v="3"/>
    <x v="3"/>
    <x v="15"/>
    <x v="0"/>
    <x v="0"/>
    <x v="3"/>
    <x v="0"/>
    <x v="0"/>
  </r>
  <r>
    <x v="46"/>
    <x v="161"/>
    <x v="264"/>
    <n v="0"/>
    <n v="0"/>
    <x v="3"/>
    <x v="0"/>
    <x v="2"/>
    <x v="1"/>
    <s v="Ja"/>
    <x v="0"/>
    <n v="312"/>
    <x v="3"/>
    <x v="15"/>
    <x v="0"/>
    <x v="0"/>
    <x v="3"/>
    <x v="2"/>
    <x v="0"/>
  </r>
  <r>
    <x v="46"/>
    <x v="161"/>
    <x v="264"/>
    <n v="0"/>
    <n v="0"/>
    <x v="4"/>
    <x v="0"/>
    <x v="1"/>
    <x v="1"/>
    <s v="Ja"/>
    <x v="0"/>
    <n v="13"/>
    <x v="3"/>
    <x v="15"/>
    <x v="0"/>
    <x v="1"/>
    <x v="4"/>
    <x v="1"/>
    <x v="1"/>
  </r>
  <r>
    <x v="46"/>
    <x v="161"/>
    <x v="264"/>
    <n v="0"/>
    <n v="0"/>
    <x v="4"/>
    <x v="0"/>
    <x v="2"/>
    <x v="1"/>
    <s v="Ja"/>
    <x v="0"/>
    <n v="5"/>
    <x v="3"/>
    <x v="15"/>
    <x v="0"/>
    <x v="1"/>
    <x v="4"/>
    <x v="2"/>
    <x v="1"/>
  </r>
  <r>
    <x v="46"/>
    <x v="161"/>
    <x v="264"/>
    <n v="101"/>
    <n v="1084"/>
    <x v="0"/>
    <x v="0"/>
    <x v="0"/>
    <x v="1"/>
    <s v="Ja"/>
    <x v="0"/>
    <n v="12"/>
    <x v="1"/>
    <x v="2"/>
    <x v="0"/>
    <x v="0"/>
    <x v="0"/>
    <x v="0"/>
    <x v="0"/>
  </r>
  <r>
    <x v="46"/>
    <x v="161"/>
    <x v="264"/>
    <n v="147"/>
    <n v="1084"/>
    <x v="0"/>
    <x v="0"/>
    <x v="0"/>
    <x v="1"/>
    <s v="Ja"/>
    <x v="0"/>
    <n v="4"/>
    <x v="1"/>
    <x v="16"/>
    <x v="0"/>
    <x v="0"/>
    <x v="0"/>
    <x v="0"/>
    <x v="0"/>
  </r>
  <r>
    <x v="46"/>
    <x v="161"/>
    <x v="264"/>
    <n v="151"/>
    <n v="1084"/>
    <x v="0"/>
    <x v="0"/>
    <x v="0"/>
    <x v="1"/>
    <s v="Ja"/>
    <x v="0"/>
    <n v="1"/>
    <x v="1"/>
    <x v="17"/>
    <x v="0"/>
    <x v="0"/>
    <x v="0"/>
    <x v="0"/>
    <x v="0"/>
  </r>
  <r>
    <x v="46"/>
    <x v="161"/>
    <x v="264"/>
    <n v="157"/>
    <n v="1084"/>
    <x v="0"/>
    <x v="0"/>
    <x v="0"/>
    <x v="1"/>
    <s v="Ja"/>
    <x v="0"/>
    <n v="2"/>
    <x v="1"/>
    <x v="20"/>
    <x v="0"/>
    <x v="0"/>
    <x v="0"/>
    <x v="0"/>
    <x v="0"/>
  </r>
  <r>
    <x v="46"/>
    <x v="161"/>
    <x v="264"/>
    <n v="159"/>
    <n v="1084"/>
    <x v="0"/>
    <x v="0"/>
    <x v="0"/>
    <x v="1"/>
    <s v="Ja"/>
    <x v="0"/>
    <n v="1"/>
    <x v="1"/>
    <x v="21"/>
    <x v="0"/>
    <x v="0"/>
    <x v="0"/>
    <x v="0"/>
    <x v="0"/>
  </r>
  <r>
    <x v="46"/>
    <x v="161"/>
    <x v="264"/>
    <n v="165"/>
    <n v="1084"/>
    <x v="0"/>
    <x v="0"/>
    <x v="0"/>
    <x v="1"/>
    <s v="Ja"/>
    <x v="0"/>
    <n v="1"/>
    <x v="1"/>
    <x v="24"/>
    <x v="0"/>
    <x v="0"/>
    <x v="0"/>
    <x v="0"/>
    <x v="0"/>
  </r>
  <r>
    <x v="46"/>
    <x v="161"/>
    <x v="264"/>
    <n v="185"/>
    <n v="1084"/>
    <x v="0"/>
    <x v="0"/>
    <x v="0"/>
    <x v="1"/>
    <s v="Ja"/>
    <x v="0"/>
    <n v="1"/>
    <x v="1"/>
    <x v="30"/>
    <x v="0"/>
    <x v="0"/>
    <x v="0"/>
    <x v="0"/>
    <x v="0"/>
  </r>
  <r>
    <x v="46"/>
    <x v="161"/>
    <x v="264"/>
    <n v="230"/>
    <n v="1084"/>
    <x v="0"/>
    <x v="0"/>
    <x v="0"/>
    <x v="1"/>
    <s v="Ja"/>
    <x v="0"/>
    <n v="1"/>
    <x v="1"/>
    <x v="35"/>
    <x v="0"/>
    <x v="0"/>
    <x v="0"/>
    <x v="0"/>
    <x v="0"/>
  </r>
  <r>
    <x v="46"/>
    <x v="161"/>
    <x v="264"/>
    <n v="259"/>
    <n v="1085"/>
    <x v="0"/>
    <x v="0"/>
    <x v="0"/>
    <x v="1"/>
    <s v="Ja"/>
    <x v="0"/>
    <n v="2"/>
    <x v="4"/>
    <x v="39"/>
    <x v="0"/>
    <x v="0"/>
    <x v="0"/>
    <x v="0"/>
    <x v="0"/>
  </r>
  <r>
    <x v="46"/>
    <x v="161"/>
    <x v="264"/>
    <n v="260"/>
    <n v="1084"/>
    <x v="0"/>
    <x v="0"/>
    <x v="0"/>
    <x v="1"/>
    <s v="Ja"/>
    <x v="0"/>
    <n v="1"/>
    <x v="1"/>
    <x v="64"/>
    <x v="0"/>
    <x v="0"/>
    <x v="0"/>
    <x v="0"/>
    <x v="0"/>
  </r>
  <r>
    <x v="46"/>
    <x v="161"/>
    <x v="264"/>
    <n v="316"/>
    <n v="1085"/>
    <x v="0"/>
    <x v="0"/>
    <x v="0"/>
    <x v="1"/>
    <s v="Ja"/>
    <x v="0"/>
    <n v="1"/>
    <x v="4"/>
    <x v="44"/>
    <x v="0"/>
    <x v="0"/>
    <x v="0"/>
    <x v="0"/>
    <x v="0"/>
  </r>
  <r>
    <x v="46"/>
    <x v="161"/>
    <x v="264"/>
    <n v="400"/>
    <n v="1084"/>
    <x v="0"/>
    <x v="0"/>
    <x v="0"/>
    <x v="1"/>
    <s v="Ja"/>
    <x v="0"/>
    <n v="1"/>
    <x v="1"/>
    <x v="63"/>
    <x v="0"/>
    <x v="0"/>
    <x v="0"/>
    <x v="0"/>
    <x v="0"/>
  </r>
  <r>
    <x v="46"/>
    <x v="161"/>
    <x v="264"/>
    <n v="430"/>
    <n v="1083"/>
    <x v="0"/>
    <x v="0"/>
    <x v="0"/>
    <x v="1"/>
    <s v="Ja"/>
    <x v="0"/>
    <n v="1"/>
    <x v="2"/>
    <x v="91"/>
    <x v="0"/>
    <x v="0"/>
    <x v="0"/>
    <x v="0"/>
    <x v="0"/>
  </r>
  <r>
    <x v="46"/>
    <x v="161"/>
    <x v="264"/>
    <n v="461"/>
    <n v="1083"/>
    <x v="0"/>
    <x v="0"/>
    <x v="0"/>
    <x v="1"/>
    <s v="Ja"/>
    <x v="0"/>
    <n v="1"/>
    <x v="2"/>
    <x v="55"/>
    <x v="0"/>
    <x v="0"/>
    <x v="0"/>
    <x v="0"/>
    <x v="0"/>
  </r>
  <r>
    <x v="46"/>
    <x v="161"/>
    <x v="264"/>
    <n v="530"/>
    <n v="1083"/>
    <x v="0"/>
    <x v="0"/>
    <x v="0"/>
    <x v="1"/>
    <s v="Ja"/>
    <x v="0"/>
    <n v="1"/>
    <x v="2"/>
    <x v="6"/>
    <x v="0"/>
    <x v="0"/>
    <x v="0"/>
    <x v="0"/>
    <x v="0"/>
  </r>
  <r>
    <x v="46"/>
    <x v="161"/>
    <x v="264"/>
    <n v="615"/>
    <n v="1082"/>
    <x v="0"/>
    <x v="0"/>
    <x v="0"/>
    <x v="1"/>
    <s v="Ja"/>
    <x v="0"/>
    <n v="1"/>
    <x v="0"/>
    <x v="66"/>
    <x v="0"/>
    <x v="0"/>
    <x v="0"/>
    <x v="0"/>
    <x v="0"/>
  </r>
  <r>
    <x v="46"/>
    <x v="161"/>
    <x v="264"/>
    <n v="661"/>
    <n v="1082"/>
    <x v="0"/>
    <x v="0"/>
    <x v="0"/>
    <x v="1"/>
    <s v="Ja"/>
    <x v="0"/>
    <n v="1"/>
    <x v="0"/>
    <x v="68"/>
    <x v="0"/>
    <x v="0"/>
    <x v="0"/>
    <x v="0"/>
    <x v="0"/>
  </r>
  <r>
    <x v="46"/>
    <x v="161"/>
    <x v="264"/>
    <n v="727"/>
    <n v="1082"/>
    <x v="0"/>
    <x v="0"/>
    <x v="0"/>
    <x v="1"/>
    <s v="Ja"/>
    <x v="0"/>
    <n v="1"/>
    <x v="0"/>
    <x v="89"/>
    <x v="0"/>
    <x v="0"/>
    <x v="0"/>
    <x v="0"/>
    <x v="0"/>
  </r>
  <r>
    <x v="46"/>
    <x v="161"/>
    <x v="264"/>
    <n v="751"/>
    <n v="1082"/>
    <x v="0"/>
    <x v="0"/>
    <x v="0"/>
    <x v="1"/>
    <s v="Ja"/>
    <x v="0"/>
    <n v="2"/>
    <x v="0"/>
    <x v="1"/>
    <x v="0"/>
    <x v="0"/>
    <x v="0"/>
    <x v="0"/>
    <x v="0"/>
  </r>
  <r>
    <x v="46"/>
    <x v="161"/>
    <x v="264"/>
    <n v="756"/>
    <n v="1082"/>
    <x v="0"/>
    <x v="0"/>
    <x v="0"/>
    <x v="1"/>
    <s v="Ja"/>
    <x v="0"/>
    <n v="1"/>
    <x v="0"/>
    <x v="73"/>
    <x v="0"/>
    <x v="0"/>
    <x v="0"/>
    <x v="0"/>
    <x v="0"/>
  </r>
  <r>
    <x v="46"/>
    <x v="161"/>
    <x v="264"/>
    <n v="813"/>
    <n v="1081"/>
    <x v="0"/>
    <x v="0"/>
    <x v="0"/>
    <x v="1"/>
    <s v="Ja"/>
    <x v="0"/>
    <n v="1"/>
    <x v="5"/>
    <x v="58"/>
    <x v="0"/>
    <x v="0"/>
    <x v="0"/>
    <x v="0"/>
    <x v="0"/>
  </r>
  <r>
    <x v="47"/>
    <x v="109"/>
    <x v="265"/>
    <n v="101"/>
    <n v="1084"/>
    <x v="0"/>
    <x v="0"/>
    <x v="0"/>
    <x v="1"/>
    <s v="Ja"/>
    <x v="0"/>
    <n v="1"/>
    <x v="1"/>
    <x v="2"/>
    <x v="0"/>
    <x v="0"/>
    <x v="0"/>
    <x v="0"/>
    <x v="0"/>
  </r>
  <r>
    <x v="47"/>
    <x v="154"/>
    <x v="266"/>
    <n v="0"/>
    <n v="0"/>
    <x v="4"/>
    <x v="0"/>
    <x v="1"/>
    <x v="0"/>
    <s v="Ja"/>
    <x v="0"/>
    <n v="1"/>
    <x v="3"/>
    <x v="15"/>
    <x v="0"/>
    <x v="1"/>
    <x v="4"/>
    <x v="1"/>
    <x v="1"/>
  </r>
  <r>
    <x v="47"/>
    <x v="154"/>
    <x v="266"/>
    <n v="851"/>
    <n v="1081"/>
    <x v="0"/>
    <x v="0"/>
    <x v="0"/>
    <x v="0"/>
    <s v="Ja"/>
    <x v="0"/>
    <n v="3"/>
    <x v="5"/>
    <x v="77"/>
    <x v="0"/>
    <x v="0"/>
    <x v="0"/>
    <x v="0"/>
    <x v="0"/>
  </r>
  <r>
    <x v="47"/>
    <x v="154"/>
    <x v="266"/>
    <n v="860"/>
    <n v="1081"/>
    <x v="0"/>
    <x v="0"/>
    <x v="0"/>
    <x v="0"/>
    <s v="Ja"/>
    <x v="0"/>
    <n v="3"/>
    <x v="5"/>
    <x v="84"/>
    <x v="0"/>
    <x v="0"/>
    <x v="0"/>
    <x v="0"/>
    <x v="0"/>
  </r>
  <r>
    <x v="47"/>
    <x v="127"/>
    <x v="267"/>
    <n v="751"/>
    <n v="1082"/>
    <x v="0"/>
    <x v="0"/>
    <x v="0"/>
    <x v="0"/>
    <s v="Ja"/>
    <x v="0"/>
    <n v="1"/>
    <x v="0"/>
    <x v="1"/>
    <x v="0"/>
    <x v="0"/>
    <x v="0"/>
    <x v="0"/>
    <x v="0"/>
  </r>
  <r>
    <x v="47"/>
    <x v="127"/>
    <x v="267"/>
    <n v="810"/>
    <n v="1081"/>
    <x v="0"/>
    <x v="0"/>
    <x v="0"/>
    <x v="0"/>
    <s v="Ja"/>
    <x v="0"/>
    <n v="1"/>
    <x v="5"/>
    <x v="80"/>
    <x v="0"/>
    <x v="0"/>
    <x v="0"/>
    <x v="0"/>
    <x v="0"/>
  </r>
  <r>
    <x v="47"/>
    <x v="127"/>
    <x v="267"/>
    <n v="851"/>
    <n v="1081"/>
    <x v="0"/>
    <x v="0"/>
    <x v="0"/>
    <x v="0"/>
    <s v="Ja"/>
    <x v="0"/>
    <n v="3"/>
    <x v="5"/>
    <x v="77"/>
    <x v="0"/>
    <x v="0"/>
    <x v="0"/>
    <x v="0"/>
    <x v="0"/>
  </r>
  <r>
    <x v="47"/>
    <x v="127"/>
    <x v="267"/>
    <n v="860"/>
    <n v="1081"/>
    <x v="0"/>
    <x v="0"/>
    <x v="0"/>
    <x v="0"/>
    <s v="Ja"/>
    <x v="0"/>
    <n v="83"/>
    <x v="5"/>
    <x v="84"/>
    <x v="0"/>
    <x v="0"/>
    <x v="0"/>
    <x v="0"/>
    <x v="0"/>
  </r>
  <r>
    <x v="47"/>
    <x v="128"/>
    <x v="268"/>
    <n v="810"/>
    <n v="1081"/>
    <x v="0"/>
    <x v="0"/>
    <x v="0"/>
    <x v="0"/>
    <s v="Ja"/>
    <x v="0"/>
    <n v="1"/>
    <x v="5"/>
    <x v="80"/>
    <x v="0"/>
    <x v="0"/>
    <x v="0"/>
    <x v="0"/>
    <x v="0"/>
  </r>
  <r>
    <x v="47"/>
    <x v="128"/>
    <x v="268"/>
    <n v="860"/>
    <n v="1081"/>
    <x v="0"/>
    <x v="0"/>
    <x v="0"/>
    <x v="0"/>
    <s v="Ja"/>
    <x v="0"/>
    <n v="21"/>
    <x v="5"/>
    <x v="84"/>
    <x v="0"/>
    <x v="0"/>
    <x v="0"/>
    <x v="0"/>
    <x v="0"/>
  </r>
  <r>
    <x v="47"/>
    <x v="129"/>
    <x v="269"/>
    <n v="813"/>
    <n v="1081"/>
    <x v="0"/>
    <x v="0"/>
    <x v="0"/>
    <x v="0"/>
    <s v="Ja"/>
    <x v="0"/>
    <n v="4"/>
    <x v="5"/>
    <x v="58"/>
    <x v="0"/>
    <x v="0"/>
    <x v="0"/>
    <x v="0"/>
    <x v="0"/>
  </r>
  <r>
    <x v="47"/>
    <x v="129"/>
    <x v="269"/>
    <n v="840"/>
    <n v="1081"/>
    <x v="0"/>
    <x v="0"/>
    <x v="0"/>
    <x v="0"/>
    <s v="Ja"/>
    <x v="0"/>
    <n v="1"/>
    <x v="5"/>
    <x v="81"/>
    <x v="0"/>
    <x v="0"/>
    <x v="0"/>
    <x v="0"/>
    <x v="0"/>
  </r>
  <r>
    <x v="47"/>
    <x v="129"/>
    <x v="269"/>
    <n v="851"/>
    <n v="1081"/>
    <x v="0"/>
    <x v="0"/>
    <x v="0"/>
    <x v="0"/>
    <s v="Ja"/>
    <x v="0"/>
    <n v="6"/>
    <x v="5"/>
    <x v="77"/>
    <x v="0"/>
    <x v="0"/>
    <x v="0"/>
    <x v="0"/>
    <x v="0"/>
  </r>
  <r>
    <x v="47"/>
    <x v="129"/>
    <x v="269"/>
    <n v="860"/>
    <n v="1081"/>
    <x v="0"/>
    <x v="0"/>
    <x v="0"/>
    <x v="0"/>
    <s v="Ja"/>
    <x v="0"/>
    <n v="73"/>
    <x v="5"/>
    <x v="84"/>
    <x v="0"/>
    <x v="0"/>
    <x v="0"/>
    <x v="0"/>
    <x v="0"/>
  </r>
  <r>
    <x v="47"/>
    <x v="130"/>
    <x v="270"/>
    <n v="810"/>
    <n v="1081"/>
    <x v="0"/>
    <x v="0"/>
    <x v="0"/>
    <x v="0"/>
    <s v="Ja"/>
    <x v="0"/>
    <n v="1"/>
    <x v="5"/>
    <x v="80"/>
    <x v="0"/>
    <x v="0"/>
    <x v="0"/>
    <x v="0"/>
    <x v="0"/>
  </r>
  <r>
    <x v="47"/>
    <x v="130"/>
    <x v="270"/>
    <n v="813"/>
    <n v="1081"/>
    <x v="0"/>
    <x v="0"/>
    <x v="0"/>
    <x v="0"/>
    <s v="Ja"/>
    <x v="0"/>
    <n v="2"/>
    <x v="5"/>
    <x v="58"/>
    <x v="0"/>
    <x v="0"/>
    <x v="0"/>
    <x v="0"/>
    <x v="0"/>
  </r>
  <r>
    <x v="47"/>
    <x v="130"/>
    <x v="270"/>
    <n v="849"/>
    <n v="1081"/>
    <x v="0"/>
    <x v="0"/>
    <x v="0"/>
    <x v="0"/>
    <s v="Ja"/>
    <x v="0"/>
    <n v="1"/>
    <x v="5"/>
    <x v="83"/>
    <x v="0"/>
    <x v="0"/>
    <x v="0"/>
    <x v="0"/>
    <x v="0"/>
  </r>
  <r>
    <x v="47"/>
    <x v="130"/>
    <x v="270"/>
    <n v="851"/>
    <n v="1081"/>
    <x v="0"/>
    <x v="0"/>
    <x v="0"/>
    <x v="0"/>
    <s v="Ja"/>
    <x v="0"/>
    <n v="3"/>
    <x v="5"/>
    <x v="77"/>
    <x v="0"/>
    <x v="0"/>
    <x v="0"/>
    <x v="0"/>
    <x v="0"/>
  </r>
  <r>
    <x v="47"/>
    <x v="130"/>
    <x v="270"/>
    <n v="860"/>
    <n v="1081"/>
    <x v="0"/>
    <x v="0"/>
    <x v="0"/>
    <x v="0"/>
    <s v="Ja"/>
    <x v="0"/>
    <n v="26"/>
    <x v="5"/>
    <x v="84"/>
    <x v="0"/>
    <x v="0"/>
    <x v="0"/>
    <x v="0"/>
    <x v="0"/>
  </r>
  <r>
    <x v="47"/>
    <x v="162"/>
    <x v="271"/>
    <n v="810"/>
    <n v="1081"/>
    <x v="0"/>
    <x v="0"/>
    <x v="0"/>
    <x v="0"/>
    <s v="Ja"/>
    <x v="0"/>
    <n v="2"/>
    <x v="5"/>
    <x v="80"/>
    <x v="0"/>
    <x v="0"/>
    <x v="0"/>
    <x v="0"/>
    <x v="0"/>
  </r>
  <r>
    <x v="47"/>
    <x v="162"/>
    <x v="271"/>
    <n v="813"/>
    <n v="1081"/>
    <x v="0"/>
    <x v="0"/>
    <x v="0"/>
    <x v="0"/>
    <s v="Ja"/>
    <x v="0"/>
    <n v="2"/>
    <x v="5"/>
    <x v="58"/>
    <x v="0"/>
    <x v="0"/>
    <x v="0"/>
    <x v="0"/>
    <x v="0"/>
  </r>
  <r>
    <x v="47"/>
    <x v="162"/>
    <x v="271"/>
    <n v="840"/>
    <n v="1081"/>
    <x v="0"/>
    <x v="0"/>
    <x v="0"/>
    <x v="0"/>
    <s v="Ja"/>
    <x v="0"/>
    <n v="1"/>
    <x v="5"/>
    <x v="81"/>
    <x v="0"/>
    <x v="0"/>
    <x v="0"/>
    <x v="0"/>
    <x v="0"/>
  </r>
  <r>
    <x v="47"/>
    <x v="162"/>
    <x v="271"/>
    <n v="849"/>
    <n v="1081"/>
    <x v="0"/>
    <x v="0"/>
    <x v="0"/>
    <x v="0"/>
    <s v="Ja"/>
    <x v="0"/>
    <n v="1"/>
    <x v="5"/>
    <x v="83"/>
    <x v="0"/>
    <x v="0"/>
    <x v="0"/>
    <x v="0"/>
    <x v="0"/>
  </r>
  <r>
    <x v="47"/>
    <x v="162"/>
    <x v="271"/>
    <n v="851"/>
    <n v="1081"/>
    <x v="0"/>
    <x v="0"/>
    <x v="0"/>
    <x v="0"/>
    <s v="Ja"/>
    <x v="0"/>
    <n v="5"/>
    <x v="5"/>
    <x v="77"/>
    <x v="0"/>
    <x v="0"/>
    <x v="0"/>
    <x v="0"/>
    <x v="0"/>
  </r>
  <r>
    <x v="47"/>
    <x v="162"/>
    <x v="271"/>
    <n v="860"/>
    <n v="1081"/>
    <x v="0"/>
    <x v="0"/>
    <x v="0"/>
    <x v="0"/>
    <s v="Ja"/>
    <x v="0"/>
    <n v="87"/>
    <x v="5"/>
    <x v="84"/>
    <x v="0"/>
    <x v="0"/>
    <x v="0"/>
    <x v="0"/>
    <x v="0"/>
  </r>
  <r>
    <x v="47"/>
    <x v="163"/>
    <x v="272"/>
    <n v="0"/>
    <n v="0"/>
    <x v="1"/>
    <x v="0"/>
    <x v="0"/>
    <x v="0"/>
    <s v="Ja"/>
    <x v="1"/>
    <n v="3"/>
    <x v="3"/>
    <x v="15"/>
    <x v="0"/>
    <x v="0"/>
    <x v="1"/>
    <x v="0"/>
    <x v="0"/>
  </r>
  <r>
    <x v="47"/>
    <x v="163"/>
    <x v="272"/>
    <n v="0"/>
    <n v="0"/>
    <x v="1"/>
    <x v="0"/>
    <x v="7"/>
    <x v="0"/>
    <s v="Ja"/>
    <x v="1"/>
    <n v="1"/>
    <x v="3"/>
    <x v="15"/>
    <x v="0"/>
    <x v="0"/>
    <x v="1"/>
    <x v="7"/>
    <x v="0"/>
  </r>
  <r>
    <x v="47"/>
    <x v="163"/>
    <x v="272"/>
    <n v="101"/>
    <n v="1084"/>
    <x v="0"/>
    <x v="0"/>
    <x v="0"/>
    <x v="0"/>
    <s v="Ja"/>
    <x v="1"/>
    <n v="150"/>
    <x v="1"/>
    <x v="2"/>
    <x v="0"/>
    <x v="0"/>
    <x v="0"/>
    <x v="0"/>
    <x v="0"/>
  </r>
  <r>
    <x v="47"/>
    <x v="163"/>
    <x v="272"/>
    <n v="147"/>
    <n v="1084"/>
    <x v="0"/>
    <x v="0"/>
    <x v="0"/>
    <x v="0"/>
    <s v="Ja"/>
    <x v="1"/>
    <n v="13"/>
    <x v="1"/>
    <x v="16"/>
    <x v="0"/>
    <x v="0"/>
    <x v="0"/>
    <x v="0"/>
    <x v="0"/>
  </r>
  <r>
    <x v="47"/>
    <x v="163"/>
    <x v="272"/>
    <n v="151"/>
    <n v="1084"/>
    <x v="0"/>
    <x v="0"/>
    <x v="0"/>
    <x v="0"/>
    <s v="Ja"/>
    <x v="1"/>
    <n v="13"/>
    <x v="1"/>
    <x v="17"/>
    <x v="0"/>
    <x v="0"/>
    <x v="0"/>
    <x v="0"/>
    <x v="0"/>
  </r>
  <r>
    <x v="47"/>
    <x v="163"/>
    <x v="272"/>
    <n v="153"/>
    <n v="1084"/>
    <x v="0"/>
    <x v="0"/>
    <x v="0"/>
    <x v="0"/>
    <s v="Ja"/>
    <x v="1"/>
    <n v="7"/>
    <x v="1"/>
    <x v="18"/>
    <x v="0"/>
    <x v="0"/>
    <x v="0"/>
    <x v="0"/>
    <x v="0"/>
  </r>
  <r>
    <x v="47"/>
    <x v="163"/>
    <x v="272"/>
    <n v="157"/>
    <n v="1084"/>
    <x v="0"/>
    <x v="0"/>
    <x v="0"/>
    <x v="0"/>
    <s v="Ja"/>
    <x v="1"/>
    <n v="18"/>
    <x v="1"/>
    <x v="20"/>
    <x v="0"/>
    <x v="0"/>
    <x v="0"/>
    <x v="0"/>
    <x v="0"/>
  </r>
  <r>
    <x v="47"/>
    <x v="163"/>
    <x v="272"/>
    <n v="157"/>
    <n v="1084"/>
    <x v="0"/>
    <x v="0"/>
    <x v="3"/>
    <x v="0"/>
    <s v="Ja"/>
    <x v="1"/>
    <n v="1"/>
    <x v="1"/>
    <x v="20"/>
    <x v="0"/>
    <x v="0"/>
    <x v="0"/>
    <x v="3"/>
    <x v="0"/>
  </r>
  <r>
    <x v="47"/>
    <x v="163"/>
    <x v="272"/>
    <n v="159"/>
    <n v="1084"/>
    <x v="0"/>
    <x v="0"/>
    <x v="0"/>
    <x v="0"/>
    <s v="Ja"/>
    <x v="1"/>
    <n v="15"/>
    <x v="1"/>
    <x v="21"/>
    <x v="0"/>
    <x v="0"/>
    <x v="0"/>
    <x v="0"/>
    <x v="0"/>
  </r>
  <r>
    <x v="47"/>
    <x v="163"/>
    <x v="272"/>
    <n v="161"/>
    <n v="1084"/>
    <x v="0"/>
    <x v="0"/>
    <x v="0"/>
    <x v="0"/>
    <s v="Ja"/>
    <x v="1"/>
    <n v="4"/>
    <x v="1"/>
    <x v="22"/>
    <x v="0"/>
    <x v="0"/>
    <x v="0"/>
    <x v="0"/>
    <x v="0"/>
  </r>
  <r>
    <x v="47"/>
    <x v="163"/>
    <x v="272"/>
    <n v="163"/>
    <n v="1084"/>
    <x v="0"/>
    <x v="0"/>
    <x v="0"/>
    <x v="0"/>
    <s v="Ja"/>
    <x v="1"/>
    <n v="6"/>
    <x v="1"/>
    <x v="23"/>
    <x v="0"/>
    <x v="0"/>
    <x v="0"/>
    <x v="0"/>
    <x v="0"/>
  </r>
  <r>
    <x v="47"/>
    <x v="163"/>
    <x v="272"/>
    <n v="165"/>
    <n v="1084"/>
    <x v="0"/>
    <x v="0"/>
    <x v="0"/>
    <x v="0"/>
    <s v="Ja"/>
    <x v="1"/>
    <n v="8"/>
    <x v="1"/>
    <x v="24"/>
    <x v="0"/>
    <x v="0"/>
    <x v="0"/>
    <x v="0"/>
    <x v="0"/>
  </r>
  <r>
    <x v="47"/>
    <x v="163"/>
    <x v="272"/>
    <n v="167"/>
    <n v="1084"/>
    <x v="0"/>
    <x v="0"/>
    <x v="0"/>
    <x v="0"/>
    <s v="Ja"/>
    <x v="1"/>
    <n v="12"/>
    <x v="1"/>
    <x v="25"/>
    <x v="0"/>
    <x v="0"/>
    <x v="0"/>
    <x v="0"/>
    <x v="0"/>
  </r>
  <r>
    <x v="47"/>
    <x v="163"/>
    <x v="272"/>
    <n v="169"/>
    <n v="1084"/>
    <x v="0"/>
    <x v="0"/>
    <x v="0"/>
    <x v="0"/>
    <s v="Ja"/>
    <x v="1"/>
    <n v="6"/>
    <x v="1"/>
    <x v="26"/>
    <x v="0"/>
    <x v="0"/>
    <x v="0"/>
    <x v="0"/>
    <x v="0"/>
  </r>
  <r>
    <x v="47"/>
    <x v="163"/>
    <x v="272"/>
    <n v="173"/>
    <n v="1084"/>
    <x v="0"/>
    <x v="0"/>
    <x v="0"/>
    <x v="0"/>
    <s v="Ja"/>
    <x v="1"/>
    <n v="12"/>
    <x v="1"/>
    <x v="27"/>
    <x v="0"/>
    <x v="0"/>
    <x v="0"/>
    <x v="0"/>
    <x v="0"/>
  </r>
  <r>
    <x v="47"/>
    <x v="163"/>
    <x v="272"/>
    <n v="175"/>
    <n v="1084"/>
    <x v="0"/>
    <x v="0"/>
    <x v="0"/>
    <x v="0"/>
    <s v="Ja"/>
    <x v="1"/>
    <n v="8"/>
    <x v="1"/>
    <x v="28"/>
    <x v="0"/>
    <x v="0"/>
    <x v="0"/>
    <x v="0"/>
    <x v="0"/>
  </r>
  <r>
    <x v="47"/>
    <x v="163"/>
    <x v="272"/>
    <n v="185"/>
    <n v="1084"/>
    <x v="0"/>
    <x v="0"/>
    <x v="0"/>
    <x v="0"/>
    <s v="Ja"/>
    <x v="1"/>
    <n v="6"/>
    <x v="1"/>
    <x v="30"/>
    <x v="0"/>
    <x v="0"/>
    <x v="0"/>
    <x v="0"/>
    <x v="0"/>
  </r>
  <r>
    <x v="47"/>
    <x v="163"/>
    <x v="272"/>
    <n v="190"/>
    <n v="1084"/>
    <x v="0"/>
    <x v="0"/>
    <x v="0"/>
    <x v="0"/>
    <s v="Ja"/>
    <x v="1"/>
    <n v="10"/>
    <x v="1"/>
    <x v="32"/>
    <x v="0"/>
    <x v="0"/>
    <x v="0"/>
    <x v="0"/>
    <x v="0"/>
  </r>
  <r>
    <x v="47"/>
    <x v="163"/>
    <x v="272"/>
    <n v="201"/>
    <n v="1084"/>
    <x v="0"/>
    <x v="0"/>
    <x v="0"/>
    <x v="0"/>
    <s v="Ja"/>
    <x v="1"/>
    <n v="4"/>
    <x v="1"/>
    <x v="33"/>
    <x v="0"/>
    <x v="0"/>
    <x v="0"/>
    <x v="0"/>
    <x v="0"/>
  </r>
  <r>
    <x v="47"/>
    <x v="163"/>
    <x v="272"/>
    <n v="210"/>
    <n v="1084"/>
    <x v="0"/>
    <x v="0"/>
    <x v="0"/>
    <x v="0"/>
    <s v="Ja"/>
    <x v="1"/>
    <n v="7"/>
    <x v="1"/>
    <x v="34"/>
    <x v="0"/>
    <x v="0"/>
    <x v="0"/>
    <x v="0"/>
    <x v="0"/>
  </r>
  <r>
    <x v="47"/>
    <x v="163"/>
    <x v="272"/>
    <n v="219"/>
    <n v="1084"/>
    <x v="0"/>
    <x v="0"/>
    <x v="0"/>
    <x v="0"/>
    <s v="Ja"/>
    <x v="1"/>
    <n v="9"/>
    <x v="1"/>
    <x v="60"/>
    <x v="0"/>
    <x v="0"/>
    <x v="0"/>
    <x v="0"/>
    <x v="0"/>
  </r>
  <r>
    <x v="47"/>
    <x v="163"/>
    <x v="272"/>
    <n v="240"/>
    <n v="1084"/>
    <x v="0"/>
    <x v="0"/>
    <x v="0"/>
    <x v="0"/>
    <s v="Ja"/>
    <x v="1"/>
    <n v="9"/>
    <x v="1"/>
    <x v="36"/>
    <x v="0"/>
    <x v="0"/>
    <x v="0"/>
    <x v="0"/>
    <x v="0"/>
  </r>
  <r>
    <x v="47"/>
    <x v="163"/>
    <x v="272"/>
    <n v="250"/>
    <n v="1084"/>
    <x v="0"/>
    <x v="0"/>
    <x v="0"/>
    <x v="0"/>
    <s v="Ja"/>
    <x v="1"/>
    <n v="6"/>
    <x v="1"/>
    <x v="37"/>
    <x v="0"/>
    <x v="0"/>
    <x v="0"/>
    <x v="0"/>
    <x v="0"/>
  </r>
  <r>
    <x v="47"/>
    <x v="163"/>
    <x v="272"/>
    <n v="253"/>
    <n v="1085"/>
    <x v="0"/>
    <x v="0"/>
    <x v="0"/>
    <x v="0"/>
    <s v="Ja"/>
    <x v="1"/>
    <n v="24"/>
    <x v="4"/>
    <x v="38"/>
    <x v="0"/>
    <x v="0"/>
    <x v="0"/>
    <x v="0"/>
    <x v="0"/>
  </r>
  <r>
    <x v="47"/>
    <x v="163"/>
    <x v="272"/>
    <n v="259"/>
    <n v="1085"/>
    <x v="0"/>
    <x v="0"/>
    <x v="0"/>
    <x v="0"/>
    <s v="Ja"/>
    <x v="1"/>
    <n v="29"/>
    <x v="4"/>
    <x v="39"/>
    <x v="0"/>
    <x v="0"/>
    <x v="0"/>
    <x v="0"/>
    <x v="0"/>
  </r>
  <r>
    <x v="47"/>
    <x v="163"/>
    <x v="272"/>
    <n v="260"/>
    <n v="1084"/>
    <x v="0"/>
    <x v="0"/>
    <x v="0"/>
    <x v="0"/>
    <s v="Ja"/>
    <x v="1"/>
    <n v="4"/>
    <x v="1"/>
    <x v="64"/>
    <x v="0"/>
    <x v="0"/>
    <x v="0"/>
    <x v="0"/>
    <x v="0"/>
  </r>
  <r>
    <x v="47"/>
    <x v="163"/>
    <x v="272"/>
    <n v="265"/>
    <n v="1085"/>
    <x v="0"/>
    <x v="0"/>
    <x v="0"/>
    <x v="0"/>
    <s v="Ja"/>
    <x v="1"/>
    <n v="47"/>
    <x v="4"/>
    <x v="40"/>
    <x v="0"/>
    <x v="0"/>
    <x v="0"/>
    <x v="0"/>
    <x v="0"/>
  </r>
  <r>
    <x v="47"/>
    <x v="163"/>
    <x v="272"/>
    <n v="269"/>
    <n v="1085"/>
    <x v="0"/>
    <x v="0"/>
    <x v="0"/>
    <x v="0"/>
    <s v="Ja"/>
    <x v="1"/>
    <n v="17"/>
    <x v="4"/>
    <x v="41"/>
    <x v="0"/>
    <x v="0"/>
    <x v="0"/>
    <x v="0"/>
    <x v="0"/>
  </r>
  <r>
    <x v="47"/>
    <x v="163"/>
    <x v="272"/>
    <n v="270"/>
    <n v="1084"/>
    <x v="0"/>
    <x v="0"/>
    <x v="0"/>
    <x v="0"/>
    <s v="Ja"/>
    <x v="1"/>
    <n v="9"/>
    <x v="1"/>
    <x v="42"/>
    <x v="0"/>
    <x v="0"/>
    <x v="0"/>
    <x v="0"/>
    <x v="0"/>
  </r>
  <r>
    <x v="47"/>
    <x v="163"/>
    <x v="272"/>
    <n v="306"/>
    <n v="1085"/>
    <x v="0"/>
    <x v="0"/>
    <x v="0"/>
    <x v="0"/>
    <s v="Ja"/>
    <x v="1"/>
    <n v="1"/>
    <x v="4"/>
    <x v="43"/>
    <x v="0"/>
    <x v="0"/>
    <x v="0"/>
    <x v="0"/>
    <x v="0"/>
  </r>
  <r>
    <x v="47"/>
    <x v="163"/>
    <x v="272"/>
    <n v="320"/>
    <n v="1085"/>
    <x v="0"/>
    <x v="0"/>
    <x v="0"/>
    <x v="0"/>
    <s v="Ja"/>
    <x v="1"/>
    <n v="12"/>
    <x v="4"/>
    <x v="45"/>
    <x v="0"/>
    <x v="0"/>
    <x v="0"/>
    <x v="0"/>
    <x v="0"/>
  </r>
  <r>
    <x v="47"/>
    <x v="163"/>
    <x v="272"/>
    <n v="329"/>
    <n v="1085"/>
    <x v="0"/>
    <x v="0"/>
    <x v="0"/>
    <x v="0"/>
    <s v="Ja"/>
    <x v="1"/>
    <n v="11"/>
    <x v="4"/>
    <x v="46"/>
    <x v="0"/>
    <x v="0"/>
    <x v="0"/>
    <x v="0"/>
    <x v="0"/>
  </r>
  <r>
    <x v="47"/>
    <x v="163"/>
    <x v="272"/>
    <n v="330"/>
    <n v="1085"/>
    <x v="0"/>
    <x v="0"/>
    <x v="0"/>
    <x v="0"/>
    <s v="Ja"/>
    <x v="1"/>
    <n v="42"/>
    <x v="4"/>
    <x v="47"/>
    <x v="0"/>
    <x v="0"/>
    <x v="0"/>
    <x v="0"/>
    <x v="0"/>
  </r>
  <r>
    <x v="47"/>
    <x v="163"/>
    <x v="272"/>
    <n v="340"/>
    <n v="1085"/>
    <x v="0"/>
    <x v="0"/>
    <x v="0"/>
    <x v="0"/>
    <s v="Ja"/>
    <x v="1"/>
    <n v="12"/>
    <x v="4"/>
    <x v="61"/>
    <x v="0"/>
    <x v="0"/>
    <x v="0"/>
    <x v="0"/>
    <x v="0"/>
  </r>
  <r>
    <x v="47"/>
    <x v="163"/>
    <x v="272"/>
    <n v="350"/>
    <n v="1085"/>
    <x v="0"/>
    <x v="0"/>
    <x v="0"/>
    <x v="0"/>
    <s v="Ja"/>
    <x v="1"/>
    <n v="16"/>
    <x v="4"/>
    <x v="49"/>
    <x v="0"/>
    <x v="0"/>
    <x v="0"/>
    <x v="0"/>
    <x v="0"/>
  </r>
  <r>
    <x v="47"/>
    <x v="163"/>
    <x v="272"/>
    <n v="360"/>
    <n v="1085"/>
    <x v="0"/>
    <x v="0"/>
    <x v="0"/>
    <x v="0"/>
    <s v="Ja"/>
    <x v="1"/>
    <n v="33"/>
    <x v="4"/>
    <x v="50"/>
    <x v="0"/>
    <x v="0"/>
    <x v="0"/>
    <x v="0"/>
    <x v="0"/>
  </r>
  <r>
    <x v="47"/>
    <x v="163"/>
    <x v="272"/>
    <n v="370"/>
    <n v="1085"/>
    <x v="0"/>
    <x v="0"/>
    <x v="0"/>
    <x v="0"/>
    <s v="Ja"/>
    <x v="1"/>
    <n v="40"/>
    <x v="4"/>
    <x v="51"/>
    <x v="0"/>
    <x v="0"/>
    <x v="0"/>
    <x v="0"/>
    <x v="0"/>
  </r>
  <r>
    <x v="47"/>
    <x v="163"/>
    <x v="272"/>
    <n v="376"/>
    <n v="1085"/>
    <x v="0"/>
    <x v="0"/>
    <x v="0"/>
    <x v="0"/>
    <s v="Ja"/>
    <x v="1"/>
    <n v="40"/>
    <x v="4"/>
    <x v="52"/>
    <x v="0"/>
    <x v="0"/>
    <x v="0"/>
    <x v="0"/>
    <x v="0"/>
  </r>
  <r>
    <x v="47"/>
    <x v="163"/>
    <x v="272"/>
    <n v="390"/>
    <n v="1085"/>
    <x v="0"/>
    <x v="0"/>
    <x v="0"/>
    <x v="0"/>
    <s v="Ja"/>
    <x v="1"/>
    <n v="23"/>
    <x v="4"/>
    <x v="53"/>
    <x v="0"/>
    <x v="0"/>
    <x v="0"/>
    <x v="0"/>
    <x v="0"/>
  </r>
  <r>
    <x v="47"/>
    <x v="163"/>
    <x v="272"/>
    <n v="390"/>
    <n v="1085"/>
    <x v="0"/>
    <x v="0"/>
    <x v="4"/>
    <x v="0"/>
    <s v="Ja"/>
    <x v="1"/>
    <n v="1"/>
    <x v="4"/>
    <x v="53"/>
    <x v="0"/>
    <x v="0"/>
    <x v="0"/>
    <x v="4"/>
    <x v="0"/>
  </r>
  <r>
    <x v="47"/>
    <x v="163"/>
    <x v="272"/>
    <n v="400"/>
    <n v="1084"/>
    <x v="0"/>
    <x v="0"/>
    <x v="0"/>
    <x v="0"/>
    <s v="Ja"/>
    <x v="1"/>
    <n v="12"/>
    <x v="1"/>
    <x v="63"/>
    <x v="0"/>
    <x v="0"/>
    <x v="0"/>
    <x v="0"/>
    <x v="0"/>
  </r>
  <r>
    <x v="47"/>
    <x v="163"/>
    <x v="272"/>
    <n v="420"/>
    <n v="1083"/>
    <x v="0"/>
    <x v="0"/>
    <x v="0"/>
    <x v="0"/>
    <s v="Ja"/>
    <x v="1"/>
    <n v="14"/>
    <x v="2"/>
    <x v="90"/>
    <x v="0"/>
    <x v="0"/>
    <x v="0"/>
    <x v="0"/>
    <x v="0"/>
  </r>
  <r>
    <x v="47"/>
    <x v="163"/>
    <x v="272"/>
    <n v="420"/>
    <n v="1083"/>
    <x v="0"/>
    <x v="0"/>
    <x v="3"/>
    <x v="0"/>
    <s v="Ja"/>
    <x v="1"/>
    <n v="1"/>
    <x v="2"/>
    <x v="90"/>
    <x v="0"/>
    <x v="0"/>
    <x v="0"/>
    <x v="3"/>
    <x v="0"/>
  </r>
  <r>
    <x v="47"/>
    <x v="163"/>
    <x v="272"/>
    <n v="430"/>
    <n v="1083"/>
    <x v="0"/>
    <x v="0"/>
    <x v="0"/>
    <x v="0"/>
    <s v="Ja"/>
    <x v="1"/>
    <n v="19"/>
    <x v="2"/>
    <x v="91"/>
    <x v="0"/>
    <x v="0"/>
    <x v="0"/>
    <x v="0"/>
    <x v="0"/>
  </r>
  <r>
    <x v="47"/>
    <x v="163"/>
    <x v="272"/>
    <n v="440"/>
    <n v="1083"/>
    <x v="0"/>
    <x v="0"/>
    <x v="0"/>
    <x v="0"/>
    <s v="Ja"/>
    <x v="1"/>
    <n v="4"/>
    <x v="2"/>
    <x v="92"/>
    <x v="0"/>
    <x v="0"/>
    <x v="0"/>
    <x v="0"/>
    <x v="0"/>
  </r>
  <r>
    <x v="47"/>
    <x v="163"/>
    <x v="272"/>
    <n v="450"/>
    <n v="1083"/>
    <x v="0"/>
    <x v="0"/>
    <x v="0"/>
    <x v="0"/>
    <s v="Ja"/>
    <x v="1"/>
    <n v="9"/>
    <x v="2"/>
    <x v="54"/>
    <x v="0"/>
    <x v="0"/>
    <x v="0"/>
    <x v="0"/>
    <x v="0"/>
  </r>
  <r>
    <x v="47"/>
    <x v="163"/>
    <x v="272"/>
    <n v="461"/>
    <n v="1083"/>
    <x v="0"/>
    <x v="0"/>
    <x v="0"/>
    <x v="0"/>
    <s v="Ja"/>
    <x v="1"/>
    <n v="75"/>
    <x v="2"/>
    <x v="55"/>
    <x v="0"/>
    <x v="0"/>
    <x v="0"/>
    <x v="0"/>
    <x v="0"/>
  </r>
  <r>
    <x v="47"/>
    <x v="163"/>
    <x v="272"/>
    <n v="461"/>
    <n v="1083"/>
    <x v="0"/>
    <x v="0"/>
    <x v="3"/>
    <x v="0"/>
    <s v="Ja"/>
    <x v="1"/>
    <n v="1"/>
    <x v="2"/>
    <x v="55"/>
    <x v="0"/>
    <x v="0"/>
    <x v="0"/>
    <x v="3"/>
    <x v="0"/>
  </r>
  <r>
    <x v="47"/>
    <x v="163"/>
    <x v="272"/>
    <n v="480"/>
    <n v="1083"/>
    <x v="0"/>
    <x v="0"/>
    <x v="0"/>
    <x v="0"/>
    <s v="Ja"/>
    <x v="1"/>
    <n v="6"/>
    <x v="2"/>
    <x v="56"/>
    <x v="0"/>
    <x v="0"/>
    <x v="0"/>
    <x v="0"/>
    <x v="0"/>
  </r>
  <r>
    <x v="47"/>
    <x v="163"/>
    <x v="272"/>
    <n v="510"/>
    <n v="1083"/>
    <x v="0"/>
    <x v="0"/>
    <x v="0"/>
    <x v="0"/>
    <s v="Ja"/>
    <x v="1"/>
    <n v="19"/>
    <x v="2"/>
    <x v="5"/>
    <x v="0"/>
    <x v="0"/>
    <x v="0"/>
    <x v="0"/>
    <x v="0"/>
  </r>
  <r>
    <x v="47"/>
    <x v="163"/>
    <x v="272"/>
    <n v="540"/>
    <n v="1083"/>
    <x v="0"/>
    <x v="0"/>
    <x v="0"/>
    <x v="0"/>
    <s v="Ja"/>
    <x v="1"/>
    <n v="26"/>
    <x v="2"/>
    <x v="93"/>
    <x v="0"/>
    <x v="0"/>
    <x v="0"/>
    <x v="0"/>
    <x v="0"/>
  </r>
  <r>
    <x v="47"/>
    <x v="163"/>
    <x v="272"/>
    <n v="550"/>
    <n v="1083"/>
    <x v="0"/>
    <x v="0"/>
    <x v="0"/>
    <x v="0"/>
    <s v="Ja"/>
    <x v="1"/>
    <n v="11"/>
    <x v="2"/>
    <x v="7"/>
    <x v="0"/>
    <x v="0"/>
    <x v="0"/>
    <x v="0"/>
    <x v="0"/>
  </r>
  <r>
    <x v="47"/>
    <x v="163"/>
    <x v="272"/>
    <n v="561"/>
    <n v="1083"/>
    <x v="0"/>
    <x v="0"/>
    <x v="0"/>
    <x v="0"/>
    <s v="Ja"/>
    <x v="1"/>
    <n v="41"/>
    <x v="2"/>
    <x v="8"/>
    <x v="0"/>
    <x v="0"/>
    <x v="0"/>
    <x v="0"/>
    <x v="0"/>
  </r>
  <r>
    <x v="47"/>
    <x v="163"/>
    <x v="272"/>
    <n v="573"/>
    <n v="1083"/>
    <x v="0"/>
    <x v="0"/>
    <x v="0"/>
    <x v="0"/>
    <s v="Ja"/>
    <x v="1"/>
    <n v="12"/>
    <x v="2"/>
    <x v="10"/>
    <x v="0"/>
    <x v="0"/>
    <x v="0"/>
    <x v="0"/>
    <x v="0"/>
  </r>
  <r>
    <x v="47"/>
    <x v="163"/>
    <x v="272"/>
    <n v="575"/>
    <n v="1083"/>
    <x v="0"/>
    <x v="0"/>
    <x v="0"/>
    <x v="0"/>
    <s v="Ja"/>
    <x v="1"/>
    <n v="7"/>
    <x v="2"/>
    <x v="11"/>
    <x v="0"/>
    <x v="0"/>
    <x v="0"/>
    <x v="0"/>
    <x v="0"/>
  </r>
  <r>
    <x v="47"/>
    <x v="163"/>
    <x v="272"/>
    <n v="580"/>
    <n v="1083"/>
    <x v="0"/>
    <x v="0"/>
    <x v="0"/>
    <x v="0"/>
    <s v="Ja"/>
    <x v="1"/>
    <n v="13"/>
    <x v="2"/>
    <x v="57"/>
    <x v="0"/>
    <x v="0"/>
    <x v="0"/>
    <x v="0"/>
    <x v="0"/>
  </r>
  <r>
    <x v="47"/>
    <x v="163"/>
    <x v="272"/>
    <n v="607"/>
    <n v="1083"/>
    <x v="0"/>
    <x v="0"/>
    <x v="0"/>
    <x v="0"/>
    <s v="Ja"/>
    <x v="1"/>
    <n v="14"/>
    <x v="2"/>
    <x v="85"/>
    <x v="0"/>
    <x v="0"/>
    <x v="0"/>
    <x v="0"/>
    <x v="0"/>
  </r>
  <r>
    <x v="47"/>
    <x v="163"/>
    <x v="272"/>
    <n v="621"/>
    <n v="1083"/>
    <x v="0"/>
    <x v="0"/>
    <x v="0"/>
    <x v="0"/>
    <s v="Ja"/>
    <x v="1"/>
    <n v="28"/>
    <x v="2"/>
    <x v="12"/>
    <x v="0"/>
    <x v="0"/>
    <x v="0"/>
    <x v="0"/>
    <x v="0"/>
  </r>
  <r>
    <x v="47"/>
    <x v="163"/>
    <x v="272"/>
    <n v="630"/>
    <n v="1083"/>
    <x v="0"/>
    <x v="0"/>
    <x v="0"/>
    <x v="0"/>
    <s v="Ja"/>
    <x v="1"/>
    <n v="48"/>
    <x v="2"/>
    <x v="13"/>
    <x v="0"/>
    <x v="0"/>
    <x v="0"/>
    <x v="0"/>
    <x v="0"/>
  </r>
  <r>
    <x v="47"/>
    <x v="163"/>
    <x v="272"/>
    <n v="657"/>
    <n v="1082"/>
    <x v="0"/>
    <x v="0"/>
    <x v="0"/>
    <x v="0"/>
    <s v="Ja"/>
    <x v="1"/>
    <n v="28"/>
    <x v="0"/>
    <x v="67"/>
    <x v="0"/>
    <x v="0"/>
    <x v="0"/>
    <x v="0"/>
    <x v="0"/>
  </r>
  <r>
    <x v="47"/>
    <x v="163"/>
    <x v="272"/>
    <n v="661"/>
    <n v="1082"/>
    <x v="0"/>
    <x v="0"/>
    <x v="0"/>
    <x v="0"/>
    <s v="Ja"/>
    <x v="1"/>
    <n v="21"/>
    <x v="0"/>
    <x v="68"/>
    <x v="0"/>
    <x v="0"/>
    <x v="0"/>
    <x v="0"/>
    <x v="0"/>
  </r>
  <r>
    <x v="47"/>
    <x v="163"/>
    <x v="272"/>
    <n v="706"/>
    <n v="1082"/>
    <x v="0"/>
    <x v="0"/>
    <x v="0"/>
    <x v="0"/>
    <s v="Ja"/>
    <x v="1"/>
    <n v="19"/>
    <x v="0"/>
    <x v="78"/>
    <x v="0"/>
    <x v="0"/>
    <x v="0"/>
    <x v="0"/>
    <x v="0"/>
  </r>
  <r>
    <x v="47"/>
    <x v="163"/>
    <x v="272"/>
    <n v="710"/>
    <n v="1082"/>
    <x v="0"/>
    <x v="0"/>
    <x v="0"/>
    <x v="0"/>
    <s v="Ja"/>
    <x v="1"/>
    <n v="5"/>
    <x v="0"/>
    <x v="87"/>
    <x v="0"/>
    <x v="0"/>
    <x v="0"/>
    <x v="0"/>
    <x v="0"/>
  </r>
  <r>
    <x v="47"/>
    <x v="163"/>
    <x v="272"/>
    <n v="727"/>
    <n v="1082"/>
    <x v="0"/>
    <x v="0"/>
    <x v="0"/>
    <x v="0"/>
    <s v="Ja"/>
    <x v="1"/>
    <n v="6"/>
    <x v="0"/>
    <x v="89"/>
    <x v="0"/>
    <x v="0"/>
    <x v="0"/>
    <x v="0"/>
    <x v="0"/>
  </r>
  <r>
    <x v="47"/>
    <x v="163"/>
    <x v="272"/>
    <n v="730"/>
    <n v="1082"/>
    <x v="0"/>
    <x v="0"/>
    <x v="0"/>
    <x v="0"/>
    <s v="Ja"/>
    <x v="1"/>
    <n v="28"/>
    <x v="0"/>
    <x v="71"/>
    <x v="0"/>
    <x v="0"/>
    <x v="0"/>
    <x v="0"/>
    <x v="0"/>
  </r>
  <r>
    <x v="47"/>
    <x v="163"/>
    <x v="272"/>
    <n v="740"/>
    <n v="1082"/>
    <x v="0"/>
    <x v="0"/>
    <x v="0"/>
    <x v="0"/>
    <s v="Ja"/>
    <x v="1"/>
    <n v="29"/>
    <x v="0"/>
    <x v="72"/>
    <x v="0"/>
    <x v="0"/>
    <x v="0"/>
    <x v="0"/>
    <x v="0"/>
  </r>
  <r>
    <x v="47"/>
    <x v="163"/>
    <x v="272"/>
    <n v="746"/>
    <n v="1082"/>
    <x v="0"/>
    <x v="0"/>
    <x v="0"/>
    <x v="0"/>
    <s v="Ja"/>
    <x v="1"/>
    <n v="23"/>
    <x v="0"/>
    <x v="0"/>
    <x v="0"/>
    <x v="0"/>
    <x v="0"/>
    <x v="0"/>
    <x v="0"/>
  </r>
  <r>
    <x v="47"/>
    <x v="163"/>
    <x v="272"/>
    <n v="751"/>
    <n v="1082"/>
    <x v="0"/>
    <x v="0"/>
    <x v="0"/>
    <x v="0"/>
    <s v="Ja"/>
    <x v="1"/>
    <n v="115"/>
    <x v="0"/>
    <x v="1"/>
    <x v="0"/>
    <x v="0"/>
    <x v="0"/>
    <x v="0"/>
    <x v="0"/>
  </r>
  <r>
    <x v="47"/>
    <x v="163"/>
    <x v="272"/>
    <n v="751"/>
    <n v="1082"/>
    <x v="0"/>
    <x v="0"/>
    <x v="3"/>
    <x v="0"/>
    <s v="Ja"/>
    <x v="1"/>
    <n v="1"/>
    <x v="0"/>
    <x v="1"/>
    <x v="0"/>
    <x v="0"/>
    <x v="0"/>
    <x v="3"/>
    <x v="0"/>
  </r>
  <r>
    <x v="47"/>
    <x v="163"/>
    <x v="272"/>
    <n v="756"/>
    <n v="1082"/>
    <x v="0"/>
    <x v="0"/>
    <x v="0"/>
    <x v="0"/>
    <s v="Ja"/>
    <x v="1"/>
    <n v="14"/>
    <x v="0"/>
    <x v="73"/>
    <x v="0"/>
    <x v="0"/>
    <x v="0"/>
    <x v="0"/>
    <x v="0"/>
  </r>
  <r>
    <x v="47"/>
    <x v="163"/>
    <x v="272"/>
    <n v="760"/>
    <n v="1082"/>
    <x v="0"/>
    <x v="0"/>
    <x v="0"/>
    <x v="0"/>
    <s v="Ja"/>
    <x v="1"/>
    <n v="16"/>
    <x v="0"/>
    <x v="14"/>
    <x v="0"/>
    <x v="0"/>
    <x v="0"/>
    <x v="0"/>
    <x v="0"/>
  </r>
  <r>
    <x v="47"/>
    <x v="163"/>
    <x v="272"/>
    <n v="773"/>
    <n v="1081"/>
    <x v="0"/>
    <x v="0"/>
    <x v="0"/>
    <x v="0"/>
    <s v="Ja"/>
    <x v="1"/>
    <n v="12"/>
    <x v="5"/>
    <x v="96"/>
    <x v="0"/>
    <x v="0"/>
    <x v="0"/>
    <x v="0"/>
    <x v="0"/>
  </r>
  <r>
    <x v="47"/>
    <x v="163"/>
    <x v="272"/>
    <n v="779"/>
    <n v="1082"/>
    <x v="0"/>
    <x v="0"/>
    <x v="0"/>
    <x v="0"/>
    <s v="Ja"/>
    <x v="1"/>
    <n v="16"/>
    <x v="0"/>
    <x v="75"/>
    <x v="0"/>
    <x v="0"/>
    <x v="0"/>
    <x v="0"/>
    <x v="0"/>
  </r>
  <r>
    <x v="47"/>
    <x v="163"/>
    <x v="272"/>
    <n v="787"/>
    <n v="1081"/>
    <x v="0"/>
    <x v="0"/>
    <x v="0"/>
    <x v="0"/>
    <s v="Ja"/>
    <x v="1"/>
    <n v="22"/>
    <x v="5"/>
    <x v="79"/>
    <x v="0"/>
    <x v="0"/>
    <x v="0"/>
    <x v="0"/>
    <x v="0"/>
  </r>
  <r>
    <x v="47"/>
    <x v="163"/>
    <x v="272"/>
    <n v="791"/>
    <n v="1082"/>
    <x v="0"/>
    <x v="0"/>
    <x v="0"/>
    <x v="0"/>
    <s v="Ja"/>
    <x v="1"/>
    <n v="30"/>
    <x v="0"/>
    <x v="76"/>
    <x v="0"/>
    <x v="0"/>
    <x v="0"/>
    <x v="0"/>
    <x v="0"/>
  </r>
  <r>
    <x v="47"/>
    <x v="163"/>
    <x v="272"/>
    <n v="810"/>
    <n v="1081"/>
    <x v="0"/>
    <x v="0"/>
    <x v="0"/>
    <x v="0"/>
    <s v="Ja"/>
    <x v="1"/>
    <n v="20"/>
    <x v="5"/>
    <x v="80"/>
    <x v="0"/>
    <x v="0"/>
    <x v="0"/>
    <x v="0"/>
    <x v="0"/>
  </r>
  <r>
    <x v="47"/>
    <x v="163"/>
    <x v="272"/>
    <n v="813"/>
    <n v="1081"/>
    <x v="0"/>
    <x v="0"/>
    <x v="0"/>
    <x v="0"/>
    <s v="Ja"/>
    <x v="1"/>
    <n v="35"/>
    <x v="5"/>
    <x v="58"/>
    <x v="0"/>
    <x v="0"/>
    <x v="0"/>
    <x v="0"/>
    <x v="0"/>
  </r>
  <r>
    <x v="47"/>
    <x v="163"/>
    <x v="272"/>
    <n v="820"/>
    <n v="1081"/>
    <x v="0"/>
    <x v="0"/>
    <x v="0"/>
    <x v="0"/>
    <s v="Ja"/>
    <x v="1"/>
    <n v="23"/>
    <x v="5"/>
    <x v="94"/>
    <x v="0"/>
    <x v="0"/>
    <x v="0"/>
    <x v="0"/>
    <x v="0"/>
  </r>
  <r>
    <x v="47"/>
    <x v="163"/>
    <x v="272"/>
    <n v="840"/>
    <n v="1081"/>
    <x v="0"/>
    <x v="0"/>
    <x v="0"/>
    <x v="0"/>
    <s v="Ja"/>
    <x v="1"/>
    <n v="19"/>
    <x v="5"/>
    <x v="81"/>
    <x v="0"/>
    <x v="0"/>
    <x v="0"/>
    <x v="0"/>
    <x v="0"/>
  </r>
  <r>
    <x v="47"/>
    <x v="163"/>
    <x v="272"/>
    <n v="846"/>
    <n v="1081"/>
    <x v="0"/>
    <x v="0"/>
    <x v="0"/>
    <x v="0"/>
    <s v="Ja"/>
    <x v="1"/>
    <n v="29"/>
    <x v="5"/>
    <x v="82"/>
    <x v="0"/>
    <x v="0"/>
    <x v="0"/>
    <x v="0"/>
    <x v="0"/>
  </r>
  <r>
    <x v="47"/>
    <x v="163"/>
    <x v="272"/>
    <n v="849"/>
    <n v="1081"/>
    <x v="0"/>
    <x v="0"/>
    <x v="0"/>
    <x v="0"/>
    <s v="Ja"/>
    <x v="1"/>
    <n v="22"/>
    <x v="5"/>
    <x v="83"/>
    <x v="0"/>
    <x v="0"/>
    <x v="0"/>
    <x v="0"/>
    <x v="0"/>
  </r>
  <r>
    <x v="47"/>
    <x v="163"/>
    <x v="272"/>
    <n v="851"/>
    <n v="1081"/>
    <x v="0"/>
    <x v="0"/>
    <x v="0"/>
    <x v="0"/>
    <s v="Ja"/>
    <x v="1"/>
    <n v="124"/>
    <x v="5"/>
    <x v="77"/>
    <x v="0"/>
    <x v="0"/>
    <x v="0"/>
    <x v="0"/>
    <x v="0"/>
  </r>
  <r>
    <x v="47"/>
    <x v="163"/>
    <x v="272"/>
    <n v="860"/>
    <n v="1081"/>
    <x v="0"/>
    <x v="0"/>
    <x v="0"/>
    <x v="0"/>
    <s v="Ja"/>
    <x v="1"/>
    <n v="44"/>
    <x v="5"/>
    <x v="84"/>
    <x v="0"/>
    <x v="0"/>
    <x v="0"/>
    <x v="0"/>
    <x v="0"/>
  </r>
  <r>
    <x v="48"/>
    <x v="109"/>
    <x v="273"/>
    <n v="316"/>
    <n v="1085"/>
    <x v="0"/>
    <x v="0"/>
    <x v="0"/>
    <x v="1"/>
    <s v="Ja"/>
    <x v="0"/>
    <n v="1"/>
    <x v="4"/>
    <x v="44"/>
    <x v="0"/>
    <x v="0"/>
    <x v="0"/>
    <x v="0"/>
    <x v="0"/>
  </r>
  <r>
    <x v="48"/>
    <x v="109"/>
    <x v="274"/>
    <n v="147"/>
    <n v="1084"/>
    <x v="0"/>
    <x v="0"/>
    <x v="0"/>
    <x v="1"/>
    <s v="Ja"/>
    <x v="0"/>
    <n v="1"/>
    <x v="1"/>
    <x v="16"/>
    <x v="0"/>
    <x v="0"/>
    <x v="0"/>
    <x v="0"/>
    <x v="0"/>
  </r>
  <r>
    <x v="48"/>
    <x v="109"/>
    <x v="274"/>
    <n v="580"/>
    <n v="1083"/>
    <x v="0"/>
    <x v="0"/>
    <x v="0"/>
    <x v="1"/>
    <s v="Ja"/>
    <x v="0"/>
    <n v="1"/>
    <x v="2"/>
    <x v="57"/>
    <x v="0"/>
    <x v="0"/>
    <x v="0"/>
    <x v="0"/>
    <x v="0"/>
  </r>
  <r>
    <x v="48"/>
    <x v="164"/>
    <x v="275"/>
    <n v="0"/>
    <n v="0"/>
    <x v="3"/>
    <x v="0"/>
    <x v="2"/>
    <x v="0"/>
    <s v="Ja"/>
    <x v="0"/>
    <n v="1"/>
    <x v="3"/>
    <x v="15"/>
    <x v="0"/>
    <x v="0"/>
    <x v="3"/>
    <x v="2"/>
    <x v="0"/>
  </r>
  <r>
    <x v="48"/>
    <x v="165"/>
    <x v="276"/>
    <n v="860"/>
    <n v="1081"/>
    <x v="0"/>
    <x v="0"/>
    <x v="0"/>
    <x v="0"/>
    <s v="Ja"/>
    <x v="0"/>
    <n v="3"/>
    <x v="5"/>
    <x v="84"/>
    <x v="0"/>
    <x v="0"/>
    <x v="0"/>
    <x v="0"/>
    <x v="0"/>
  </r>
  <r>
    <x v="48"/>
    <x v="166"/>
    <x v="277"/>
    <n v="0"/>
    <n v="0"/>
    <x v="1"/>
    <x v="0"/>
    <x v="0"/>
    <x v="0"/>
    <s v="Ja"/>
    <x v="0"/>
    <n v="3"/>
    <x v="3"/>
    <x v="15"/>
    <x v="0"/>
    <x v="0"/>
    <x v="1"/>
    <x v="0"/>
    <x v="0"/>
  </r>
  <r>
    <x v="48"/>
    <x v="166"/>
    <x v="277"/>
    <n v="0"/>
    <n v="0"/>
    <x v="3"/>
    <x v="0"/>
    <x v="2"/>
    <x v="0"/>
    <s v="Ja"/>
    <x v="0"/>
    <n v="12"/>
    <x v="3"/>
    <x v="15"/>
    <x v="0"/>
    <x v="0"/>
    <x v="3"/>
    <x v="2"/>
    <x v="0"/>
  </r>
  <r>
    <x v="48"/>
    <x v="166"/>
    <x v="277"/>
    <n v="0"/>
    <n v="0"/>
    <x v="4"/>
    <x v="0"/>
    <x v="1"/>
    <x v="0"/>
    <s v="Ja"/>
    <x v="0"/>
    <n v="1"/>
    <x v="3"/>
    <x v="15"/>
    <x v="0"/>
    <x v="1"/>
    <x v="4"/>
    <x v="1"/>
    <x v="1"/>
  </r>
  <r>
    <x v="48"/>
    <x v="166"/>
    <x v="277"/>
    <n v="101"/>
    <n v="1084"/>
    <x v="0"/>
    <x v="0"/>
    <x v="0"/>
    <x v="0"/>
    <s v="Ja"/>
    <x v="0"/>
    <n v="474"/>
    <x v="1"/>
    <x v="2"/>
    <x v="0"/>
    <x v="0"/>
    <x v="0"/>
    <x v="0"/>
    <x v="0"/>
  </r>
  <r>
    <x v="48"/>
    <x v="166"/>
    <x v="277"/>
    <n v="147"/>
    <n v="1084"/>
    <x v="0"/>
    <x v="0"/>
    <x v="0"/>
    <x v="0"/>
    <s v="Ja"/>
    <x v="0"/>
    <n v="41"/>
    <x v="1"/>
    <x v="16"/>
    <x v="0"/>
    <x v="0"/>
    <x v="0"/>
    <x v="0"/>
    <x v="0"/>
  </r>
  <r>
    <x v="48"/>
    <x v="166"/>
    <x v="277"/>
    <n v="151"/>
    <n v="1084"/>
    <x v="0"/>
    <x v="0"/>
    <x v="0"/>
    <x v="0"/>
    <s v="Ja"/>
    <x v="0"/>
    <n v="6"/>
    <x v="1"/>
    <x v="17"/>
    <x v="0"/>
    <x v="0"/>
    <x v="0"/>
    <x v="0"/>
    <x v="0"/>
  </r>
  <r>
    <x v="48"/>
    <x v="166"/>
    <x v="277"/>
    <n v="153"/>
    <n v="1084"/>
    <x v="0"/>
    <x v="0"/>
    <x v="0"/>
    <x v="0"/>
    <s v="Ja"/>
    <x v="0"/>
    <n v="11"/>
    <x v="1"/>
    <x v="18"/>
    <x v="0"/>
    <x v="0"/>
    <x v="0"/>
    <x v="0"/>
    <x v="0"/>
  </r>
  <r>
    <x v="48"/>
    <x v="166"/>
    <x v="277"/>
    <n v="155"/>
    <n v="1084"/>
    <x v="0"/>
    <x v="0"/>
    <x v="0"/>
    <x v="0"/>
    <s v="Ja"/>
    <x v="0"/>
    <n v="1"/>
    <x v="1"/>
    <x v="19"/>
    <x v="0"/>
    <x v="0"/>
    <x v="0"/>
    <x v="0"/>
    <x v="0"/>
  </r>
  <r>
    <x v="48"/>
    <x v="166"/>
    <x v="277"/>
    <n v="157"/>
    <n v="1084"/>
    <x v="0"/>
    <x v="0"/>
    <x v="0"/>
    <x v="0"/>
    <s v="Ja"/>
    <x v="0"/>
    <n v="5"/>
    <x v="1"/>
    <x v="20"/>
    <x v="0"/>
    <x v="0"/>
    <x v="0"/>
    <x v="0"/>
    <x v="0"/>
  </r>
  <r>
    <x v="48"/>
    <x v="166"/>
    <x v="277"/>
    <n v="159"/>
    <n v="1084"/>
    <x v="0"/>
    <x v="0"/>
    <x v="0"/>
    <x v="0"/>
    <s v="Ja"/>
    <x v="0"/>
    <n v="16"/>
    <x v="1"/>
    <x v="21"/>
    <x v="0"/>
    <x v="0"/>
    <x v="0"/>
    <x v="0"/>
    <x v="0"/>
  </r>
  <r>
    <x v="48"/>
    <x v="166"/>
    <x v="277"/>
    <n v="161"/>
    <n v="1084"/>
    <x v="0"/>
    <x v="0"/>
    <x v="0"/>
    <x v="0"/>
    <s v="Ja"/>
    <x v="0"/>
    <n v="7"/>
    <x v="1"/>
    <x v="22"/>
    <x v="0"/>
    <x v="0"/>
    <x v="0"/>
    <x v="0"/>
    <x v="0"/>
  </r>
  <r>
    <x v="48"/>
    <x v="166"/>
    <x v="277"/>
    <n v="163"/>
    <n v="1084"/>
    <x v="0"/>
    <x v="0"/>
    <x v="0"/>
    <x v="0"/>
    <s v="Ja"/>
    <x v="0"/>
    <n v="7"/>
    <x v="1"/>
    <x v="23"/>
    <x v="0"/>
    <x v="0"/>
    <x v="0"/>
    <x v="0"/>
    <x v="0"/>
  </r>
  <r>
    <x v="48"/>
    <x v="166"/>
    <x v="277"/>
    <n v="165"/>
    <n v="1084"/>
    <x v="0"/>
    <x v="0"/>
    <x v="0"/>
    <x v="0"/>
    <s v="Ja"/>
    <x v="0"/>
    <n v="14"/>
    <x v="1"/>
    <x v="24"/>
    <x v="0"/>
    <x v="0"/>
    <x v="0"/>
    <x v="0"/>
    <x v="0"/>
  </r>
  <r>
    <x v="48"/>
    <x v="166"/>
    <x v="277"/>
    <n v="167"/>
    <n v="1084"/>
    <x v="0"/>
    <x v="0"/>
    <x v="0"/>
    <x v="0"/>
    <s v="Ja"/>
    <x v="0"/>
    <n v="26"/>
    <x v="1"/>
    <x v="25"/>
    <x v="0"/>
    <x v="0"/>
    <x v="0"/>
    <x v="0"/>
    <x v="0"/>
  </r>
  <r>
    <x v="48"/>
    <x v="166"/>
    <x v="277"/>
    <n v="169"/>
    <n v="1084"/>
    <x v="0"/>
    <x v="0"/>
    <x v="0"/>
    <x v="0"/>
    <s v="Ja"/>
    <x v="0"/>
    <n v="16"/>
    <x v="1"/>
    <x v="26"/>
    <x v="0"/>
    <x v="0"/>
    <x v="0"/>
    <x v="0"/>
    <x v="0"/>
  </r>
  <r>
    <x v="48"/>
    <x v="166"/>
    <x v="277"/>
    <n v="173"/>
    <n v="1084"/>
    <x v="0"/>
    <x v="0"/>
    <x v="0"/>
    <x v="0"/>
    <s v="Ja"/>
    <x v="0"/>
    <n v="6"/>
    <x v="1"/>
    <x v="27"/>
    <x v="0"/>
    <x v="0"/>
    <x v="0"/>
    <x v="0"/>
    <x v="0"/>
  </r>
  <r>
    <x v="48"/>
    <x v="166"/>
    <x v="277"/>
    <n v="175"/>
    <n v="1084"/>
    <x v="0"/>
    <x v="0"/>
    <x v="0"/>
    <x v="0"/>
    <s v="Ja"/>
    <x v="0"/>
    <n v="11"/>
    <x v="1"/>
    <x v="28"/>
    <x v="0"/>
    <x v="0"/>
    <x v="0"/>
    <x v="0"/>
    <x v="0"/>
  </r>
  <r>
    <x v="48"/>
    <x v="166"/>
    <x v="277"/>
    <n v="183"/>
    <n v="1084"/>
    <x v="0"/>
    <x v="0"/>
    <x v="0"/>
    <x v="0"/>
    <s v="Ja"/>
    <x v="0"/>
    <n v="5"/>
    <x v="1"/>
    <x v="29"/>
    <x v="0"/>
    <x v="0"/>
    <x v="0"/>
    <x v="0"/>
    <x v="0"/>
  </r>
  <r>
    <x v="48"/>
    <x v="166"/>
    <x v="277"/>
    <n v="185"/>
    <n v="1084"/>
    <x v="0"/>
    <x v="0"/>
    <x v="0"/>
    <x v="0"/>
    <s v="Ja"/>
    <x v="0"/>
    <n v="22"/>
    <x v="1"/>
    <x v="30"/>
    <x v="0"/>
    <x v="0"/>
    <x v="0"/>
    <x v="0"/>
    <x v="0"/>
  </r>
  <r>
    <x v="48"/>
    <x v="166"/>
    <x v="277"/>
    <n v="187"/>
    <n v="1084"/>
    <x v="0"/>
    <x v="0"/>
    <x v="0"/>
    <x v="0"/>
    <s v="Ja"/>
    <x v="0"/>
    <n v="1"/>
    <x v="1"/>
    <x v="31"/>
    <x v="0"/>
    <x v="0"/>
    <x v="0"/>
    <x v="0"/>
    <x v="0"/>
  </r>
  <r>
    <x v="48"/>
    <x v="166"/>
    <x v="277"/>
    <n v="190"/>
    <n v="1084"/>
    <x v="0"/>
    <x v="0"/>
    <x v="0"/>
    <x v="0"/>
    <s v="Ja"/>
    <x v="0"/>
    <n v="2"/>
    <x v="1"/>
    <x v="32"/>
    <x v="0"/>
    <x v="0"/>
    <x v="0"/>
    <x v="0"/>
    <x v="0"/>
  </r>
  <r>
    <x v="48"/>
    <x v="166"/>
    <x v="277"/>
    <n v="201"/>
    <n v="1084"/>
    <x v="0"/>
    <x v="0"/>
    <x v="0"/>
    <x v="0"/>
    <s v="Ja"/>
    <x v="0"/>
    <n v="2"/>
    <x v="1"/>
    <x v="33"/>
    <x v="0"/>
    <x v="0"/>
    <x v="0"/>
    <x v="0"/>
    <x v="0"/>
  </r>
  <r>
    <x v="48"/>
    <x v="166"/>
    <x v="277"/>
    <n v="210"/>
    <n v="1084"/>
    <x v="0"/>
    <x v="0"/>
    <x v="0"/>
    <x v="0"/>
    <s v="Ja"/>
    <x v="0"/>
    <n v="10"/>
    <x v="1"/>
    <x v="34"/>
    <x v="0"/>
    <x v="0"/>
    <x v="0"/>
    <x v="0"/>
    <x v="0"/>
  </r>
  <r>
    <x v="48"/>
    <x v="166"/>
    <x v="277"/>
    <n v="217"/>
    <n v="1084"/>
    <x v="0"/>
    <x v="0"/>
    <x v="0"/>
    <x v="0"/>
    <s v="Ja"/>
    <x v="0"/>
    <n v="8"/>
    <x v="1"/>
    <x v="59"/>
    <x v="0"/>
    <x v="0"/>
    <x v="0"/>
    <x v="0"/>
    <x v="0"/>
  </r>
  <r>
    <x v="48"/>
    <x v="166"/>
    <x v="277"/>
    <n v="219"/>
    <n v="1084"/>
    <x v="0"/>
    <x v="0"/>
    <x v="0"/>
    <x v="0"/>
    <s v="Ja"/>
    <x v="0"/>
    <n v="2"/>
    <x v="1"/>
    <x v="60"/>
    <x v="0"/>
    <x v="0"/>
    <x v="0"/>
    <x v="0"/>
    <x v="0"/>
  </r>
  <r>
    <x v="48"/>
    <x v="166"/>
    <x v="277"/>
    <n v="230"/>
    <n v="1084"/>
    <x v="0"/>
    <x v="0"/>
    <x v="0"/>
    <x v="0"/>
    <s v="Ja"/>
    <x v="0"/>
    <n v="4"/>
    <x v="1"/>
    <x v="35"/>
    <x v="0"/>
    <x v="0"/>
    <x v="0"/>
    <x v="0"/>
    <x v="0"/>
  </r>
  <r>
    <x v="48"/>
    <x v="166"/>
    <x v="277"/>
    <n v="240"/>
    <n v="1084"/>
    <x v="0"/>
    <x v="0"/>
    <x v="0"/>
    <x v="0"/>
    <s v="Ja"/>
    <x v="0"/>
    <n v="1"/>
    <x v="1"/>
    <x v="36"/>
    <x v="0"/>
    <x v="0"/>
    <x v="0"/>
    <x v="0"/>
    <x v="0"/>
  </r>
  <r>
    <x v="48"/>
    <x v="166"/>
    <x v="277"/>
    <n v="250"/>
    <n v="1084"/>
    <x v="0"/>
    <x v="0"/>
    <x v="0"/>
    <x v="0"/>
    <s v="Ja"/>
    <x v="0"/>
    <n v="6"/>
    <x v="1"/>
    <x v="37"/>
    <x v="0"/>
    <x v="0"/>
    <x v="0"/>
    <x v="0"/>
    <x v="0"/>
  </r>
  <r>
    <x v="48"/>
    <x v="166"/>
    <x v="277"/>
    <n v="253"/>
    <n v="1085"/>
    <x v="0"/>
    <x v="0"/>
    <x v="0"/>
    <x v="0"/>
    <s v="Ja"/>
    <x v="0"/>
    <n v="3"/>
    <x v="4"/>
    <x v="38"/>
    <x v="0"/>
    <x v="0"/>
    <x v="0"/>
    <x v="0"/>
    <x v="0"/>
  </r>
  <r>
    <x v="48"/>
    <x v="166"/>
    <x v="277"/>
    <n v="259"/>
    <n v="1085"/>
    <x v="0"/>
    <x v="0"/>
    <x v="0"/>
    <x v="0"/>
    <s v="Ja"/>
    <x v="0"/>
    <n v="5"/>
    <x v="4"/>
    <x v="39"/>
    <x v="0"/>
    <x v="0"/>
    <x v="0"/>
    <x v="0"/>
    <x v="0"/>
  </r>
  <r>
    <x v="48"/>
    <x v="166"/>
    <x v="277"/>
    <n v="260"/>
    <n v="1084"/>
    <x v="0"/>
    <x v="0"/>
    <x v="0"/>
    <x v="0"/>
    <s v="Ja"/>
    <x v="0"/>
    <n v="1"/>
    <x v="1"/>
    <x v="64"/>
    <x v="0"/>
    <x v="0"/>
    <x v="0"/>
    <x v="0"/>
    <x v="0"/>
  </r>
  <r>
    <x v="48"/>
    <x v="166"/>
    <x v="277"/>
    <n v="265"/>
    <n v="1085"/>
    <x v="0"/>
    <x v="0"/>
    <x v="0"/>
    <x v="0"/>
    <s v="Ja"/>
    <x v="0"/>
    <n v="7"/>
    <x v="4"/>
    <x v="40"/>
    <x v="0"/>
    <x v="0"/>
    <x v="0"/>
    <x v="0"/>
    <x v="0"/>
  </r>
  <r>
    <x v="48"/>
    <x v="166"/>
    <x v="277"/>
    <n v="269"/>
    <n v="1085"/>
    <x v="0"/>
    <x v="0"/>
    <x v="0"/>
    <x v="0"/>
    <s v="Ja"/>
    <x v="0"/>
    <n v="2"/>
    <x v="4"/>
    <x v="41"/>
    <x v="0"/>
    <x v="0"/>
    <x v="0"/>
    <x v="0"/>
    <x v="0"/>
  </r>
  <r>
    <x v="48"/>
    <x v="166"/>
    <x v="277"/>
    <n v="270"/>
    <n v="1084"/>
    <x v="0"/>
    <x v="0"/>
    <x v="0"/>
    <x v="0"/>
    <s v="Ja"/>
    <x v="0"/>
    <n v="1"/>
    <x v="1"/>
    <x v="42"/>
    <x v="0"/>
    <x v="0"/>
    <x v="0"/>
    <x v="0"/>
    <x v="0"/>
  </r>
  <r>
    <x v="48"/>
    <x v="166"/>
    <x v="277"/>
    <n v="316"/>
    <n v="1085"/>
    <x v="0"/>
    <x v="0"/>
    <x v="0"/>
    <x v="0"/>
    <s v="Ja"/>
    <x v="0"/>
    <n v="1"/>
    <x v="4"/>
    <x v="44"/>
    <x v="0"/>
    <x v="0"/>
    <x v="0"/>
    <x v="0"/>
    <x v="0"/>
  </r>
  <r>
    <x v="48"/>
    <x v="166"/>
    <x v="277"/>
    <n v="329"/>
    <n v="1085"/>
    <x v="0"/>
    <x v="0"/>
    <x v="0"/>
    <x v="0"/>
    <s v="Ja"/>
    <x v="0"/>
    <n v="1"/>
    <x v="4"/>
    <x v="46"/>
    <x v="0"/>
    <x v="0"/>
    <x v="0"/>
    <x v="0"/>
    <x v="0"/>
  </r>
  <r>
    <x v="48"/>
    <x v="166"/>
    <x v="277"/>
    <n v="330"/>
    <n v="1085"/>
    <x v="0"/>
    <x v="0"/>
    <x v="0"/>
    <x v="0"/>
    <s v="Ja"/>
    <x v="0"/>
    <n v="2"/>
    <x v="4"/>
    <x v="47"/>
    <x v="0"/>
    <x v="0"/>
    <x v="0"/>
    <x v="0"/>
    <x v="0"/>
  </r>
  <r>
    <x v="48"/>
    <x v="166"/>
    <x v="277"/>
    <n v="336"/>
    <n v="1085"/>
    <x v="0"/>
    <x v="0"/>
    <x v="0"/>
    <x v="0"/>
    <s v="Ja"/>
    <x v="0"/>
    <n v="1"/>
    <x v="4"/>
    <x v="48"/>
    <x v="0"/>
    <x v="0"/>
    <x v="0"/>
    <x v="0"/>
    <x v="0"/>
  </r>
  <r>
    <x v="48"/>
    <x v="166"/>
    <x v="277"/>
    <n v="340"/>
    <n v="1085"/>
    <x v="0"/>
    <x v="0"/>
    <x v="0"/>
    <x v="0"/>
    <s v="Ja"/>
    <x v="0"/>
    <n v="1"/>
    <x v="4"/>
    <x v="61"/>
    <x v="0"/>
    <x v="0"/>
    <x v="0"/>
    <x v="0"/>
    <x v="0"/>
  </r>
  <r>
    <x v="48"/>
    <x v="166"/>
    <x v="277"/>
    <n v="360"/>
    <n v="1085"/>
    <x v="0"/>
    <x v="0"/>
    <x v="0"/>
    <x v="0"/>
    <s v="Ja"/>
    <x v="0"/>
    <n v="2"/>
    <x v="4"/>
    <x v="50"/>
    <x v="0"/>
    <x v="0"/>
    <x v="0"/>
    <x v="0"/>
    <x v="0"/>
  </r>
  <r>
    <x v="48"/>
    <x v="166"/>
    <x v="277"/>
    <n v="370"/>
    <n v="1085"/>
    <x v="0"/>
    <x v="0"/>
    <x v="0"/>
    <x v="0"/>
    <s v="Ja"/>
    <x v="0"/>
    <n v="5"/>
    <x v="4"/>
    <x v="51"/>
    <x v="0"/>
    <x v="0"/>
    <x v="0"/>
    <x v="0"/>
    <x v="0"/>
  </r>
  <r>
    <x v="48"/>
    <x v="166"/>
    <x v="277"/>
    <n v="376"/>
    <n v="1085"/>
    <x v="0"/>
    <x v="0"/>
    <x v="0"/>
    <x v="0"/>
    <s v="Ja"/>
    <x v="0"/>
    <n v="1"/>
    <x v="4"/>
    <x v="52"/>
    <x v="0"/>
    <x v="0"/>
    <x v="0"/>
    <x v="0"/>
    <x v="0"/>
  </r>
  <r>
    <x v="48"/>
    <x v="166"/>
    <x v="277"/>
    <n v="479"/>
    <n v="1083"/>
    <x v="0"/>
    <x v="0"/>
    <x v="0"/>
    <x v="0"/>
    <s v="Ja"/>
    <x v="0"/>
    <n v="1"/>
    <x v="2"/>
    <x v="4"/>
    <x v="0"/>
    <x v="0"/>
    <x v="0"/>
    <x v="0"/>
    <x v="0"/>
  </r>
  <r>
    <x v="48"/>
    <x v="166"/>
    <x v="277"/>
    <n v="540"/>
    <n v="1083"/>
    <x v="0"/>
    <x v="0"/>
    <x v="0"/>
    <x v="0"/>
    <s v="Ja"/>
    <x v="0"/>
    <n v="1"/>
    <x v="2"/>
    <x v="93"/>
    <x v="0"/>
    <x v="0"/>
    <x v="0"/>
    <x v="0"/>
    <x v="0"/>
  </r>
  <r>
    <x v="48"/>
    <x v="166"/>
    <x v="277"/>
    <n v="607"/>
    <n v="1083"/>
    <x v="0"/>
    <x v="0"/>
    <x v="0"/>
    <x v="0"/>
    <s v="Ja"/>
    <x v="0"/>
    <n v="1"/>
    <x v="2"/>
    <x v="85"/>
    <x v="0"/>
    <x v="0"/>
    <x v="0"/>
    <x v="0"/>
    <x v="0"/>
  </r>
  <r>
    <x v="48"/>
    <x v="166"/>
    <x v="277"/>
    <n v="621"/>
    <n v="1083"/>
    <x v="0"/>
    <x v="0"/>
    <x v="0"/>
    <x v="0"/>
    <s v="Ja"/>
    <x v="0"/>
    <n v="1"/>
    <x v="2"/>
    <x v="12"/>
    <x v="0"/>
    <x v="0"/>
    <x v="0"/>
    <x v="0"/>
    <x v="0"/>
  </r>
  <r>
    <x v="48"/>
    <x v="166"/>
    <x v="277"/>
    <n v="751"/>
    <n v="1082"/>
    <x v="0"/>
    <x v="0"/>
    <x v="0"/>
    <x v="0"/>
    <s v="Ja"/>
    <x v="0"/>
    <n v="2"/>
    <x v="0"/>
    <x v="1"/>
    <x v="0"/>
    <x v="0"/>
    <x v="0"/>
    <x v="0"/>
    <x v="0"/>
  </r>
  <r>
    <x v="49"/>
    <x v="109"/>
    <x v="278"/>
    <n v="101"/>
    <n v="1084"/>
    <x v="0"/>
    <x v="0"/>
    <x v="0"/>
    <x v="1"/>
    <s v="Ja"/>
    <x v="0"/>
    <n v="1"/>
    <x v="1"/>
    <x v="2"/>
    <x v="0"/>
    <x v="0"/>
    <x v="0"/>
    <x v="0"/>
    <x v="0"/>
  </r>
  <r>
    <x v="49"/>
    <x v="109"/>
    <x v="278"/>
    <n v="147"/>
    <n v="1084"/>
    <x v="0"/>
    <x v="0"/>
    <x v="0"/>
    <x v="1"/>
    <s v="Ja"/>
    <x v="0"/>
    <n v="1"/>
    <x v="1"/>
    <x v="16"/>
    <x v="0"/>
    <x v="0"/>
    <x v="0"/>
    <x v="0"/>
    <x v="0"/>
  </r>
  <r>
    <x v="49"/>
    <x v="109"/>
    <x v="278"/>
    <n v="740"/>
    <n v="1082"/>
    <x v="0"/>
    <x v="0"/>
    <x v="0"/>
    <x v="1"/>
    <s v="Ja"/>
    <x v="0"/>
    <n v="2"/>
    <x v="0"/>
    <x v="72"/>
    <x v="0"/>
    <x v="0"/>
    <x v="0"/>
    <x v="0"/>
    <x v="0"/>
  </r>
  <r>
    <x v="50"/>
    <x v="109"/>
    <x v="279"/>
    <n v="0"/>
    <n v="0"/>
    <x v="3"/>
    <x v="0"/>
    <x v="2"/>
    <x v="1"/>
    <s v="Ja"/>
    <x v="0"/>
    <n v="1"/>
    <x v="3"/>
    <x v="15"/>
    <x v="0"/>
    <x v="0"/>
    <x v="3"/>
    <x v="2"/>
    <x v="0"/>
  </r>
  <r>
    <x v="50"/>
    <x v="109"/>
    <x v="279"/>
    <n v="410"/>
    <n v="1083"/>
    <x v="0"/>
    <x v="0"/>
    <x v="0"/>
    <x v="1"/>
    <s v="Ja"/>
    <x v="0"/>
    <n v="1"/>
    <x v="2"/>
    <x v="3"/>
    <x v="0"/>
    <x v="0"/>
    <x v="0"/>
    <x v="0"/>
    <x v="0"/>
  </r>
  <r>
    <x v="50"/>
    <x v="109"/>
    <x v="279"/>
    <n v="575"/>
    <n v="1083"/>
    <x v="0"/>
    <x v="0"/>
    <x v="0"/>
    <x v="1"/>
    <s v="Ja"/>
    <x v="0"/>
    <n v="1"/>
    <x v="2"/>
    <x v="11"/>
    <x v="0"/>
    <x v="0"/>
    <x v="0"/>
    <x v="0"/>
    <x v="0"/>
  </r>
  <r>
    <x v="50"/>
    <x v="109"/>
    <x v="279"/>
    <n v="630"/>
    <n v="1083"/>
    <x v="0"/>
    <x v="0"/>
    <x v="0"/>
    <x v="1"/>
    <s v="Ja"/>
    <x v="0"/>
    <n v="1"/>
    <x v="2"/>
    <x v="13"/>
    <x v="0"/>
    <x v="0"/>
    <x v="0"/>
    <x v="0"/>
    <x v="0"/>
  </r>
  <r>
    <x v="51"/>
    <x v="109"/>
    <x v="280"/>
    <n v="791"/>
    <n v="1082"/>
    <x v="0"/>
    <x v="0"/>
    <x v="0"/>
    <x v="1"/>
    <s v="Ja"/>
    <x v="0"/>
    <n v="1"/>
    <x v="0"/>
    <x v="76"/>
    <x v="0"/>
    <x v="0"/>
    <x v="0"/>
    <x v="0"/>
    <x v="0"/>
  </r>
  <r>
    <x v="52"/>
    <x v="165"/>
    <x v="281"/>
    <n v="860"/>
    <n v="1081"/>
    <x v="0"/>
    <x v="0"/>
    <x v="0"/>
    <x v="0"/>
    <s v="Ja"/>
    <x v="0"/>
    <n v="3"/>
    <x v="5"/>
    <x v="84"/>
    <x v="0"/>
    <x v="0"/>
    <x v="0"/>
    <x v="0"/>
    <x v="0"/>
  </r>
  <r>
    <x v="52"/>
    <x v="125"/>
    <x v="282"/>
    <n v="0"/>
    <n v="0"/>
    <x v="1"/>
    <x v="0"/>
    <x v="0"/>
    <x v="0"/>
    <s v="Ja"/>
    <x v="0"/>
    <n v="2"/>
    <x v="3"/>
    <x v="15"/>
    <x v="0"/>
    <x v="0"/>
    <x v="1"/>
    <x v="0"/>
    <x v="0"/>
  </r>
  <r>
    <x v="52"/>
    <x v="125"/>
    <x v="282"/>
    <n v="0"/>
    <n v="0"/>
    <x v="3"/>
    <x v="0"/>
    <x v="2"/>
    <x v="0"/>
    <s v="Ja"/>
    <x v="0"/>
    <n v="2"/>
    <x v="3"/>
    <x v="15"/>
    <x v="0"/>
    <x v="0"/>
    <x v="3"/>
    <x v="2"/>
    <x v="0"/>
  </r>
  <r>
    <x v="52"/>
    <x v="125"/>
    <x v="282"/>
    <n v="101"/>
    <n v="1084"/>
    <x v="0"/>
    <x v="0"/>
    <x v="0"/>
    <x v="0"/>
    <s v="Ja"/>
    <x v="0"/>
    <n v="3"/>
    <x v="1"/>
    <x v="2"/>
    <x v="0"/>
    <x v="0"/>
    <x v="0"/>
    <x v="0"/>
    <x v="0"/>
  </r>
  <r>
    <x v="52"/>
    <x v="125"/>
    <x v="282"/>
    <n v="147"/>
    <n v="1084"/>
    <x v="0"/>
    <x v="0"/>
    <x v="0"/>
    <x v="0"/>
    <s v="Ja"/>
    <x v="0"/>
    <n v="2"/>
    <x v="1"/>
    <x v="16"/>
    <x v="0"/>
    <x v="0"/>
    <x v="0"/>
    <x v="0"/>
    <x v="0"/>
  </r>
  <r>
    <x v="52"/>
    <x v="125"/>
    <x v="282"/>
    <n v="159"/>
    <n v="1084"/>
    <x v="0"/>
    <x v="0"/>
    <x v="0"/>
    <x v="0"/>
    <s v="Ja"/>
    <x v="0"/>
    <n v="1"/>
    <x v="1"/>
    <x v="21"/>
    <x v="0"/>
    <x v="0"/>
    <x v="0"/>
    <x v="0"/>
    <x v="0"/>
  </r>
  <r>
    <x v="52"/>
    <x v="125"/>
    <x v="282"/>
    <n v="161"/>
    <n v="1084"/>
    <x v="0"/>
    <x v="0"/>
    <x v="0"/>
    <x v="0"/>
    <s v="Ja"/>
    <x v="0"/>
    <n v="1"/>
    <x v="1"/>
    <x v="22"/>
    <x v="0"/>
    <x v="0"/>
    <x v="0"/>
    <x v="0"/>
    <x v="0"/>
  </r>
  <r>
    <x v="52"/>
    <x v="125"/>
    <x v="282"/>
    <n v="615"/>
    <n v="1082"/>
    <x v="0"/>
    <x v="0"/>
    <x v="0"/>
    <x v="0"/>
    <s v="Ja"/>
    <x v="0"/>
    <n v="1"/>
    <x v="0"/>
    <x v="66"/>
    <x v="0"/>
    <x v="0"/>
    <x v="0"/>
    <x v="0"/>
    <x v="0"/>
  </r>
  <r>
    <x v="52"/>
    <x v="125"/>
    <x v="282"/>
    <n v="621"/>
    <n v="1083"/>
    <x v="0"/>
    <x v="0"/>
    <x v="0"/>
    <x v="0"/>
    <s v="Ja"/>
    <x v="0"/>
    <n v="1"/>
    <x v="2"/>
    <x v="12"/>
    <x v="0"/>
    <x v="0"/>
    <x v="0"/>
    <x v="0"/>
    <x v="0"/>
  </r>
  <r>
    <x v="52"/>
    <x v="125"/>
    <x v="282"/>
    <n v="630"/>
    <n v="1083"/>
    <x v="0"/>
    <x v="0"/>
    <x v="0"/>
    <x v="0"/>
    <s v="Ja"/>
    <x v="0"/>
    <n v="3"/>
    <x v="2"/>
    <x v="13"/>
    <x v="0"/>
    <x v="0"/>
    <x v="0"/>
    <x v="0"/>
    <x v="0"/>
  </r>
  <r>
    <x v="52"/>
    <x v="125"/>
    <x v="282"/>
    <n v="657"/>
    <n v="1082"/>
    <x v="0"/>
    <x v="0"/>
    <x v="0"/>
    <x v="0"/>
    <s v="Ja"/>
    <x v="0"/>
    <n v="2"/>
    <x v="0"/>
    <x v="67"/>
    <x v="0"/>
    <x v="0"/>
    <x v="0"/>
    <x v="0"/>
    <x v="0"/>
  </r>
  <r>
    <x v="52"/>
    <x v="125"/>
    <x v="282"/>
    <n v="671"/>
    <n v="1082"/>
    <x v="0"/>
    <x v="0"/>
    <x v="0"/>
    <x v="0"/>
    <s v="Ja"/>
    <x v="0"/>
    <n v="3"/>
    <x v="0"/>
    <x v="70"/>
    <x v="0"/>
    <x v="0"/>
    <x v="0"/>
    <x v="0"/>
    <x v="0"/>
  </r>
  <r>
    <x v="52"/>
    <x v="125"/>
    <x v="282"/>
    <n v="730"/>
    <n v="1082"/>
    <x v="0"/>
    <x v="0"/>
    <x v="0"/>
    <x v="0"/>
    <s v="Ja"/>
    <x v="0"/>
    <n v="1"/>
    <x v="0"/>
    <x v="71"/>
    <x v="0"/>
    <x v="0"/>
    <x v="0"/>
    <x v="0"/>
    <x v="0"/>
  </r>
  <r>
    <x v="52"/>
    <x v="125"/>
    <x v="282"/>
    <n v="751"/>
    <n v="1082"/>
    <x v="0"/>
    <x v="0"/>
    <x v="0"/>
    <x v="0"/>
    <s v="Ja"/>
    <x v="0"/>
    <n v="12"/>
    <x v="0"/>
    <x v="1"/>
    <x v="0"/>
    <x v="0"/>
    <x v="0"/>
    <x v="0"/>
    <x v="0"/>
  </r>
  <r>
    <x v="52"/>
    <x v="125"/>
    <x v="282"/>
    <n v="787"/>
    <n v="1081"/>
    <x v="0"/>
    <x v="0"/>
    <x v="0"/>
    <x v="0"/>
    <s v="Ja"/>
    <x v="0"/>
    <n v="1"/>
    <x v="5"/>
    <x v="79"/>
    <x v="0"/>
    <x v="0"/>
    <x v="0"/>
    <x v="0"/>
    <x v="0"/>
  </r>
  <r>
    <x v="52"/>
    <x v="125"/>
    <x v="282"/>
    <n v="791"/>
    <n v="1082"/>
    <x v="0"/>
    <x v="0"/>
    <x v="0"/>
    <x v="0"/>
    <s v="Ja"/>
    <x v="0"/>
    <n v="2"/>
    <x v="0"/>
    <x v="76"/>
    <x v="0"/>
    <x v="0"/>
    <x v="0"/>
    <x v="0"/>
    <x v="0"/>
  </r>
  <r>
    <x v="52"/>
    <x v="125"/>
    <x v="282"/>
    <n v="810"/>
    <n v="1081"/>
    <x v="0"/>
    <x v="0"/>
    <x v="0"/>
    <x v="0"/>
    <s v="Ja"/>
    <x v="0"/>
    <n v="124"/>
    <x v="5"/>
    <x v="80"/>
    <x v="0"/>
    <x v="0"/>
    <x v="0"/>
    <x v="0"/>
    <x v="0"/>
  </r>
  <r>
    <x v="52"/>
    <x v="125"/>
    <x v="282"/>
    <n v="813"/>
    <n v="1081"/>
    <x v="0"/>
    <x v="0"/>
    <x v="0"/>
    <x v="0"/>
    <s v="Ja"/>
    <x v="0"/>
    <n v="149"/>
    <x v="5"/>
    <x v="58"/>
    <x v="0"/>
    <x v="0"/>
    <x v="0"/>
    <x v="0"/>
    <x v="0"/>
  </r>
  <r>
    <x v="52"/>
    <x v="125"/>
    <x v="282"/>
    <n v="820"/>
    <n v="1081"/>
    <x v="0"/>
    <x v="0"/>
    <x v="0"/>
    <x v="0"/>
    <s v="Ja"/>
    <x v="0"/>
    <n v="2"/>
    <x v="5"/>
    <x v="94"/>
    <x v="0"/>
    <x v="0"/>
    <x v="0"/>
    <x v="0"/>
    <x v="0"/>
  </r>
  <r>
    <x v="52"/>
    <x v="125"/>
    <x v="282"/>
    <n v="840"/>
    <n v="1081"/>
    <x v="0"/>
    <x v="0"/>
    <x v="0"/>
    <x v="0"/>
    <s v="Ja"/>
    <x v="0"/>
    <n v="9"/>
    <x v="5"/>
    <x v="81"/>
    <x v="0"/>
    <x v="0"/>
    <x v="0"/>
    <x v="0"/>
    <x v="0"/>
  </r>
  <r>
    <x v="52"/>
    <x v="125"/>
    <x v="282"/>
    <n v="846"/>
    <n v="1081"/>
    <x v="0"/>
    <x v="0"/>
    <x v="0"/>
    <x v="0"/>
    <s v="Ja"/>
    <x v="0"/>
    <n v="5"/>
    <x v="5"/>
    <x v="82"/>
    <x v="0"/>
    <x v="0"/>
    <x v="0"/>
    <x v="0"/>
    <x v="0"/>
  </r>
  <r>
    <x v="52"/>
    <x v="125"/>
    <x v="282"/>
    <n v="849"/>
    <n v="1081"/>
    <x v="0"/>
    <x v="0"/>
    <x v="0"/>
    <x v="0"/>
    <s v="Ja"/>
    <x v="0"/>
    <n v="47"/>
    <x v="5"/>
    <x v="83"/>
    <x v="0"/>
    <x v="0"/>
    <x v="0"/>
    <x v="0"/>
    <x v="0"/>
  </r>
  <r>
    <x v="52"/>
    <x v="125"/>
    <x v="282"/>
    <n v="851"/>
    <n v="1081"/>
    <x v="0"/>
    <x v="0"/>
    <x v="0"/>
    <x v="0"/>
    <s v="Ja"/>
    <x v="0"/>
    <n v="170"/>
    <x v="5"/>
    <x v="77"/>
    <x v="0"/>
    <x v="0"/>
    <x v="0"/>
    <x v="0"/>
    <x v="0"/>
  </r>
  <r>
    <x v="52"/>
    <x v="125"/>
    <x v="282"/>
    <n v="860"/>
    <n v="1081"/>
    <x v="0"/>
    <x v="0"/>
    <x v="0"/>
    <x v="0"/>
    <s v="Ja"/>
    <x v="0"/>
    <n v="2408"/>
    <x v="5"/>
    <x v="84"/>
    <x v="0"/>
    <x v="0"/>
    <x v="0"/>
    <x v="0"/>
    <x v="0"/>
  </r>
  <r>
    <x v="52"/>
    <x v="125"/>
    <x v="282"/>
    <n v="860"/>
    <n v="1081"/>
    <x v="0"/>
    <x v="0"/>
    <x v="3"/>
    <x v="0"/>
    <s v="Ja"/>
    <x v="0"/>
    <n v="2"/>
    <x v="5"/>
    <x v="84"/>
    <x v="0"/>
    <x v="0"/>
    <x v="0"/>
    <x v="3"/>
    <x v="0"/>
  </r>
  <r>
    <x v="52"/>
    <x v="162"/>
    <x v="283"/>
    <n v="810"/>
    <n v="1081"/>
    <x v="0"/>
    <x v="0"/>
    <x v="0"/>
    <x v="0"/>
    <s v="Ja"/>
    <x v="0"/>
    <n v="2"/>
    <x v="5"/>
    <x v="80"/>
    <x v="0"/>
    <x v="0"/>
    <x v="0"/>
    <x v="0"/>
    <x v="0"/>
  </r>
  <r>
    <x v="52"/>
    <x v="162"/>
    <x v="283"/>
    <n v="813"/>
    <n v="1081"/>
    <x v="0"/>
    <x v="0"/>
    <x v="0"/>
    <x v="0"/>
    <s v="Ja"/>
    <x v="0"/>
    <n v="3"/>
    <x v="5"/>
    <x v="58"/>
    <x v="0"/>
    <x v="0"/>
    <x v="0"/>
    <x v="0"/>
    <x v="0"/>
  </r>
  <r>
    <x v="52"/>
    <x v="162"/>
    <x v="283"/>
    <n v="840"/>
    <n v="1081"/>
    <x v="0"/>
    <x v="0"/>
    <x v="0"/>
    <x v="0"/>
    <s v="Ja"/>
    <x v="0"/>
    <n v="1"/>
    <x v="5"/>
    <x v="81"/>
    <x v="0"/>
    <x v="0"/>
    <x v="0"/>
    <x v="0"/>
    <x v="0"/>
  </r>
  <r>
    <x v="52"/>
    <x v="162"/>
    <x v="283"/>
    <n v="849"/>
    <n v="1081"/>
    <x v="0"/>
    <x v="0"/>
    <x v="0"/>
    <x v="0"/>
    <s v="Ja"/>
    <x v="0"/>
    <n v="1"/>
    <x v="5"/>
    <x v="83"/>
    <x v="0"/>
    <x v="0"/>
    <x v="0"/>
    <x v="0"/>
    <x v="0"/>
  </r>
  <r>
    <x v="52"/>
    <x v="162"/>
    <x v="283"/>
    <n v="851"/>
    <n v="1081"/>
    <x v="0"/>
    <x v="0"/>
    <x v="0"/>
    <x v="0"/>
    <s v="Ja"/>
    <x v="0"/>
    <n v="5"/>
    <x v="5"/>
    <x v="77"/>
    <x v="0"/>
    <x v="0"/>
    <x v="0"/>
    <x v="0"/>
    <x v="0"/>
  </r>
  <r>
    <x v="52"/>
    <x v="162"/>
    <x v="283"/>
    <n v="860"/>
    <n v="1081"/>
    <x v="0"/>
    <x v="0"/>
    <x v="0"/>
    <x v="0"/>
    <s v="Ja"/>
    <x v="0"/>
    <n v="91"/>
    <x v="5"/>
    <x v="84"/>
    <x v="0"/>
    <x v="0"/>
    <x v="0"/>
    <x v="0"/>
    <x v="0"/>
  </r>
  <r>
    <x v="52"/>
    <x v="167"/>
    <x v="284"/>
    <n v="0"/>
    <n v="0"/>
    <x v="4"/>
    <x v="0"/>
    <x v="1"/>
    <x v="0"/>
    <s v="Ja"/>
    <x v="0"/>
    <n v="6"/>
    <x v="3"/>
    <x v="15"/>
    <x v="0"/>
    <x v="1"/>
    <x v="4"/>
    <x v="1"/>
    <x v="1"/>
  </r>
  <r>
    <x v="52"/>
    <x v="167"/>
    <x v="284"/>
    <n v="810"/>
    <n v="1081"/>
    <x v="0"/>
    <x v="0"/>
    <x v="0"/>
    <x v="0"/>
    <s v="Ja"/>
    <x v="0"/>
    <n v="2"/>
    <x v="5"/>
    <x v="80"/>
    <x v="0"/>
    <x v="0"/>
    <x v="0"/>
    <x v="0"/>
    <x v="0"/>
  </r>
  <r>
    <x v="52"/>
    <x v="167"/>
    <x v="284"/>
    <n v="813"/>
    <n v="1081"/>
    <x v="0"/>
    <x v="0"/>
    <x v="0"/>
    <x v="0"/>
    <s v="Ja"/>
    <x v="0"/>
    <n v="8"/>
    <x v="5"/>
    <x v="58"/>
    <x v="0"/>
    <x v="0"/>
    <x v="0"/>
    <x v="0"/>
    <x v="0"/>
  </r>
  <r>
    <x v="52"/>
    <x v="167"/>
    <x v="284"/>
    <n v="849"/>
    <n v="1081"/>
    <x v="0"/>
    <x v="0"/>
    <x v="0"/>
    <x v="0"/>
    <s v="Ja"/>
    <x v="0"/>
    <n v="2"/>
    <x v="5"/>
    <x v="83"/>
    <x v="0"/>
    <x v="0"/>
    <x v="0"/>
    <x v="0"/>
    <x v="0"/>
  </r>
  <r>
    <x v="52"/>
    <x v="167"/>
    <x v="284"/>
    <n v="851"/>
    <n v="1081"/>
    <x v="0"/>
    <x v="0"/>
    <x v="0"/>
    <x v="0"/>
    <s v="Ja"/>
    <x v="0"/>
    <n v="13"/>
    <x v="5"/>
    <x v="77"/>
    <x v="0"/>
    <x v="0"/>
    <x v="0"/>
    <x v="0"/>
    <x v="0"/>
  </r>
  <r>
    <x v="52"/>
    <x v="167"/>
    <x v="284"/>
    <n v="860"/>
    <n v="1081"/>
    <x v="0"/>
    <x v="0"/>
    <x v="0"/>
    <x v="0"/>
    <s v="Ja"/>
    <x v="0"/>
    <n v="86"/>
    <x v="5"/>
    <x v="84"/>
    <x v="0"/>
    <x v="0"/>
    <x v="0"/>
    <x v="0"/>
    <x v="0"/>
  </r>
  <r>
    <x v="52"/>
    <x v="155"/>
    <x v="285"/>
    <n v="810"/>
    <n v="1081"/>
    <x v="0"/>
    <x v="0"/>
    <x v="0"/>
    <x v="0"/>
    <s v="Ja"/>
    <x v="0"/>
    <n v="6"/>
    <x v="5"/>
    <x v="80"/>
    <x v="0"/>
    <x v="0"/>
    <x v="0"/>
    <x v="0"/>
    <x v="0"/>
  </r>
  <r>
    <x v="52"/>
    <x v="155"/>
    <x v="285"/>
    <n v="813"/>
    <n v="1081"/>
    <x v="0"/>
    <x v="0"/>
    <x v="0"/>
    <x v="0"/>
    <s v="Ja"/>
    <x v="0"/>
    <n v="7"/>
    <x v="5"/>
    <x v="58"/>
    <x v="0"/>
    <x v="0"/>
    <x v="0"/>
    <x v="0"/>
    <x v="0"/>
  </r>
  <r>
    <x v="52"/>
    <x v="155"/>
    <x v="285"/>
    <n v="849"/>
    <n v="1081"/>
    <x v="0"/>
    <x v="0"/>
    <x v="0"/>
    <x v="0"/>
    <s v="Ja"/>
    <x v="0"/>
    <n v="1"/>
    <x v="5"/>
    <x v="83"/>
    <x v="0"/>
    <x v="0"/>
    <x v="0"/>
    <x v="0"/>
    <x v="0"/>
  </r>
  <r>
    <x v="52"/>
    <x v="155"/>
    <x v="285"/>
    <n v="851"/>
    <n v="1081"/>
    <x v="0"/>
    <x v="0"/>
    <x v="0"/>
    <x v="0"/>
    <s v="Ja"/>
    <x v="0"/>
    <n v="4"/>
    <x v="5"/>
    <x v="77"/>
    <x v="0"/>
    <x v="0"/>
    <x v="0"/>
    <x v="0"/>
    <x v="0"/>
  </r>
  <r>
    <x v="52"/>
    <x v="155"/>
    <x v="285"/>
    <n v="860"/>
    <n v="1081"/>
    <x v="0"/>
    <x v="0"/>
    <x v="0"/>
    <x v="0"/>
    <s v="Ja"/>
    <x v="0"/>
    <n v="108"/>
    <x v="5"/>
    <x v="84"/>
    <x v="0"/>
    <x v="0"/>
    <x v="0"/>
    <x v="0"/>
    <x v="0"/>
  </r>
  <r>
    <x v="52"/>
    <x v="168"/>
    <x v="286"/>
    <n v="0"/>
    <n v="0"/>
    <x v="3"/>
    <x v="0"/>
    <x v="2"/>
    <x v="0"/>
    <s v="Ja"/>
    <x v="0"/>
    <n v="2"/>
    <x v="3"/>
    <x v="15"/>
    <x v="0"/>
    <x v="0"/>
    <x v="3"/>
    <x v="2"/>
    <x v="0"/>
  </r>
  <r>
    <x v="52"/>
    <x v="168"/>
    <x v="286"/>
    <n v="0"/>
    <n v="0"/>
    <x v="4"/>
    <x v="0"/>
    <x v="1"/>
    <x v="0"/>
    <s v="Ja"/>
    <x v="0"/>
    <n v="1"/>
    <x v="3"/>
    <x v="15"/>
    <x v="0"/>
    <x v="1"/>
    <x v="4"/>
    <x v="1"/>
    <x v="1"/>
  </r>
  <r>
    <x v="52"/>
    <x v="168"/>
    <x v="286"/>
    <n v="101"/>
    <n v="1084"/>
    <x v="0"/>
    <x v="0"/>
    <x v="0"/>
    <x v="0"/>
    <s v="Ja"/>
    <x v="0"/>
    <n v="156"/>
    <x v="1"/>
    <x v="2"/>
    <x v="0"/>
    <x v="0"/>
    <x v="0"/>
    <x v="0"/>
    <x v="0"/>
  </r>
  <r>
    <x v="52"/>
    <x v="168"/>
    <x v="286"/>
    <n v="147"/>
    <n v="1084"/>
    <x v="0"/>
    <x v="0"/>
    <x v="0"/>
    <x v="0"/>
    <s v="Ja"/>
    <x v="0"/>
    <n v="8"/>
    <x v="1"/>
    <x v="16"/>
    <x v="0"/>
    <x v="0"/>
    <x v="0"/>
    <x v="0"/>
    <x v="0"/>
  </r>
  <r>
    <x v="52"/>
    <x v="168"/>
    <x v="286"/>
    <n v="151"/>
    <n v="1084"/>
    <x v="0"/>
    <x v="0"/>
    <x v="0"/>
    <x v="0"/>
    <s v="Ja"/>
    <x v="0"/>
    <n v="2"/>
    <x v="1"/>
    <x v="17"/>
    <x v="0"/>
    <x v="0"/>
    <x v="0"/>
    <x v="0"/>
    <x v="0"/>
  </r>
  <r>
    <x v="52"/>
    <x v="168"/>
    <x v="286"/>
    <n v="153"/>
    <n v="1084"/>
    <x v="0"/>
    <x v="0"/>
    <x v="0"/>
    <x v="0"/>
    <s v="Ja"/>
    <x v="0"/>
    <n v="3"/>
    <x v="1"/>
    <x v="18"/>
    <x v="0"/>
    <x v="0"/>
    <x v="0"/>
    <x v="0"/>
    <x v="0"/>
  </r>
  <r>
    <x v="52"/>
    <x v="168"/>
    <x v="286"/>
    <n v="155"/>
    <n v="1084"/>
    <x v="0"/>
    <x v="0"/>
    <x v="0"/>
    <x v="0"/>
    <s v="Ja"/>
    <x v="0"/>
    <n v="1"/>
    <x v="1"/>
    <x v="19"/>
    <x v="0"/>
    <x v="0"/>
    <x v="0"/>
    <x v="0"/>
    <x v="0"/>
  </r>
  <r>
    <x v="52"/>
    <x v="168"/>
    <x v="286"/>
    <n v="157"/>
    <n v="1084"/>
    <x v="0"/>
    <x v="0"/>
    <x v="0"/>
    <x v="0"/>
    <s v="Ja"/>
    <x v="0"/>
    <n v="3"/>
    <x v="1"/>
    <x v="20"/>
    <x v="0"/>
    <x v="0"/>
    <x v="0"/>
    <x v="0"/>
    <x v="0"/>
  </r>
  <r>
    <x v="52"/>
    <x v="168"/>
    <x v="286"/>
    <n v="159"/>
    <n v="1084"/>
    <x v="0"/>
    <x v="0"/>
    <x v="0"/>
    <x v="0"/>
    <s v="Ja"/>
    <x v="0"/>
    <n v="4"/>
    <x v="1"/>
    <x v="21"/>
    <x v="0"/>
    <x v="0"/>
    <x v="0"/>
    <x v="0"/>
    <x v="0"/>
  </r>
  <r>
    <x v="52"/>
    <x v="168"/>
    <x v="286"/>
    <n v="161"/>
    <n v="1084"/>
    <x v="0"/>
    <x v="0"/>
    <x v="0"/>
    <x v="0"/>
    <s v="Ja"/>
    <x v="0"/>
    <n v="5"/>
    <x v="1"/>
    <x v="22"/>
    <x v="0"/>
    <x v="0"/>
    <x v="0"/>
    <x v="0"/>
    <x v="0"/>
  </r>
  <r>
    <x v="52"/>
    <x v="168"/>
    <x v="286"/>
    <n v="163"/>
    <n v="1084"/>
    <x v="0"/>
    <x v="0"/>
    <x v="0"/>
    <x v="0"/>
    <s v="Ja"/>
    <x v="0"/>
    <n v="3"/>
    <x v="1"/>
    <x v="23"/>
    <x v="0"/>
    <x v="0"/>
    <x v="0"/>
    <x v="0"/>
    <x v="0"/>
  </r>
  <r>
    <x v="52"/>
    <x v="168"/>
    <x v="286"/>
    <n v="165"/>
    <n v="1084"/>
    <x v="0"/>
    <x v="0"/>
    <x v="0"/>
    <x v="0"/>
    <s v="Ja"/>
    <x v="0"/>
    <n v="1"/>
    <x v="1"/>
    <x v="24"/>
    <x v="0"/>
    <x v="0"/>
    <x v="0"/>
    <x v="0"/>
    <x v="0"/>
  </r>
  <r>
    <x v="52"/>
    <x v="168"/>
    <x v="286"/>
    <n v="167"/>
    <n v="1084"/>
    <x v="0"/>
    <x v="0"/>
    <x v="0"/>
    <x v="0"/>
    <s v="Ja"/>
    <x v="0"/>
    <n v="7"/>
    <x v="1"/>
    <x v="25"/>
    <x v="0"/>
    <x v="0"/>
    <x v="0"/>
    <x v="0"/>
    <x v="0"/>
  </r>
  <r>
    <x v="52"/>
    <x v="168"/>
    <x v="286"/>
    <n v="169"/>
    <n v="1084"/>
    <x v="0"/>
    <x v="0"/>
    <x v="0"/>
    <x v="0"/>
    <s v="Ja"/>
    <x v="0"/>
    <n v="2"/>
    <x v="1"/>
    <x v="26"/>
    <x v="0"/>
    <x v="0"/>
    <x v="0"/>
    <x v="0"/>
    <x v="0"/>
  </r>
  <r>
    <x v="52"/>
    <x v="168"/>
    <x v="286"/>
    <n v="173"/>
    <n v="1084"/>
    <x v="0"/>
    <x v="0"/>
    <x v="0"/>
    <x v="0"/>
    <s v="Ja"/>
    <x v="0"/>
    <n v="1"/>
    <x v="1"/>
    <x v="27"/>
    <x v="0"/>
    <x v="0"/>
    <x v="0"/>
    <x v="0"/>
    <x v="0"/>
  </r>
  <r>
    <x v="52"/>
    <x v="168"/>
    <x v="286"/>
    <n v="175"/>
    <n v="1084"/>
    <x v="0"/>
    <x v="0"/>
    <x v="0"/>
    <x v="0"/>
    <s v="Ja"/>
    <x v="0"/>
    <n v="2"/>
    <x v="1"/>
    <x v="28"/>
    <x v="0"/>
    <x v="0"/>
    <x v="0"/>
    <x v="0"/>
    <x v="0"/>
  </r>
  <r>
    <x v="52"/>
    <x v="168"/>
    <x v="286"/>
    <n v="183"/>
    <n v="1084"/>
    <x v="0"/>
    <x v="0"/>
    <x v="0"/>
    <x v="0"/>
    <s v="Ja"/>
    <x v="0"/>
    <n v="3"/>
    <x v="1"/>
    <x v="29"/>
    <x v="0"/>
    <x v="0"/>
    <x v="0"/>
    <x v="0"/>
    <x v="0"/>
  </r>
  <r>
    <x v="52"/>
    <x v="168"/>
    <x v="286"/>
    <n v="185"/>
    <n v="1084"/>
    <x v="0"/>
    <x v="0"/>
    <x v="0"/>
    <x v="0"/>
    <s v="Ja"/>
    <x v="0"/>
    <n v="6"/>
    <x v="1"/>
    <x v="30"/>
    <x v="0"/>
    <x v="0"/>
    <x v="0"/>
    <x v="0"/>
    <x v="0"/>
  </r>
  <r>
    <x v="52"/>
    <x v="168"/>
    <x v="286"/>
    <n v="187"/>
    <n v="1084"/>
    <x v="0"/>
    <x v="0"/>
    <x v="0"/>
    <x v="0"/>
    <s v="Ja"/>
    <x v="0"/>
    <n v="1"/>
    <x v="1"/>
    <x v="31"/>
    <x v="0"/>
    <x v="0"/>
    <x v="0"/>
    <x v="0"/>
    <x v="0"/>
  </r>
  <r>
    <x v="52"/>
    <x v="168"/>
    <x v="286"/>
    <n v="190"/>
    <n v="1084"/>
    <x v="0"/>
    <x v="0"/>
    <x v="0"/>
    <x v="0"/>
    <s v="Ja"/>
    <x v="0"/>
    <n v="2"/>
    <x v="1"/>
    <x v="32"/>
    <x v="0"/>
    <x v="0"/>
    <x v="0"/>
    <x v="0"/>
    <x v="0"/>
  </r>
  <r>
    <x v="52"/>
    <x v="168"/>
    <x v="286"/>
    <n v="210"/>
    <n v="1084"/>
    <x v="0"/>
    <x v="0"/>
    <x v="0"/>
    <x v="0"/>
    <s v="Ja"/>
    <x v="0"/>
    <n v="4"/>
    <x v="1"/>
    <x v="34"/>
    <x v="0"/>
    <x v="0"/>
    <x v="0"/>
    <x v="0"/>
    <x v="0"/>
  </r>
  <r>
    <x v="52"/>
    <x v="168"/>
    <x v="286"/>
    <n v="217"/>
    <n v="1084"/>
    <x v="0"/>
    <x v="0"/>
    <x v="0"/>
    <x v="0"/>
    <s v="Ja"/>
    <x v="0"/>
    <n v="1"/>
    <x v="1"/>
    <x v="59"/>
    <x v="0"/>
    <x v="0"/>
    <x v="0"/>
    <x v="0"/>
    <x v="0"/>
  </r>
  <r>
    <x v="52"/>
    <x v="168"/>
    <x v="286"/>
    <n v="219"/>
    <n v="1084"/>
    <x v="0"/>
    <x v="0"/>
    <x v="0"/>
    <x v="0"/>
    <s v="Ja"/>
    <x v="0"/>
    <n v="1"/>
    <x v="1"/>
    <x v="60"/>
    <x v="0"/>
    <x v="0"/>
    <x v="0"/>
    <x v="0"/>
    <x v="0"/>
  </r>
  <r>
    <x v="52"/>
    <x v="168"/>
    <x v="286"/>
    <n v="223"/>
    <n v="1084"/>
    <x v="0"/>
    <x v="0"/>
    <x v="0"/>
    <x v="0"/>
    <s v="Ja"/>
    <x v="0"/>
    <n v="1"/>
    <x v="1"/>
    <x v="62"/>
    <x v="0"/>
    <x v="0"/>
    <x v="0"/>
    <x v="0"/>
    <x v="0"/>
  </r>
  <r>
    <x v="52"/>
    <x v="168"/>
    <x v="286"/>
    <n v="230"/>
    <n v="1084"/>
    <x v="0"/>
    <x v="0"/>
    <x v="0"/>
    <x v="0"/>
    <s v="Ja"/>
    <x v="0"/>
    <n v="1"/>
    <x v="1"/>
    <x v="35"/>
    <x v="0"/>
    <x v="0"/>
    <x v="0"/>
    <x v="0"/>
    <x v="0"/>
  </r>
  <r>
    <x v="52"/>
    <x v="168"/>
    <x v="286"/>
    <n v="240"/>
    <n v="1084"/>
    <x v="0"/>
    <x v="0"/>
    <x v="0"/>
    <x v="0"/>
    <s v="Ja"/>
    <x v="0"/>
    <n v="1"/>
    <x v="1"/>
    <x v="36"/>
    <x v="0"/>
    <x v="0"/>
    <x v="0"/>
    <x v="0"/>
    <x v="0"/>
  </r>
  <r>
    <x v="52"/>
    <x v="168"/>
    <x v="286"/>
    <n v="253"/>
    <n v="1085"/>
    <x v="0"/>
    <x v="0"/>
    <x v="0"/>
    <x v="0"/>
    <s v="Ja"/>
    <x v="0"/>
    <n v="4"/>
    <x v="4"/>
    <x v="38"/>
    <x v="0"/>
    <x v="0"/>
    <x v="0"/>
    <x v="0"/>
    <x v="0"/>
  </r>
  <r>
    <x v="52"/>
    <x v="168"/>
    <x v="286"/>
    <n v="259"/>
    <n v="1085"/>
    <x v="0"/>
    <x v="0"/>
    <x v="0"/>
    <x v="0"/>
    <s v="Ja"/>
    <x v="0"/>
    <n v="1"/>
    <x v="4"/>
    <x v="39"/>
    <x v="0"/>
    <x v="0"/>
    <x v="0"/>
    <x v="0"/>
    <x v="0"/>
  </r>
  <r>
    <x v="52"/>
    <x v="168"/>
    <x v="286"/>
    <n v="265"/>
    <n v="1085"/>
    <x v="0"/>
    <x v="0"/>
    <x v="0"/>
    <x v="0"/>
    <s v="Ja"/>
    <x v="0"/>
    <n v="1"/>
    <x v="4"/>
    <x v="40"/>
    <x v="0"/>
    <x v="0"/>
    <x v="0"/>
    <x v="0"/>
    <x v="0"/>
  </r>
  <r>
    <x v="52"/>
    <x v="168"/>
    <x v="286"/>
    <n v="330"/>
    <n v="1085"/>
    <x v="0"/>
    <x v="0"/>
    <x v="0"/>
    <x v="0"/>
    <s v="Ja"/>
    <x v="0"/>
    <n v="1"/>
    <x v="4"/>
    <x v="47"/>
    <x v="0"/>
    <x v="0"/>
    <x v="0"/>
    <x v="0"/>
    <x v="0"/>
  </r>
  <r>
    <x v="52"/>
    <x v="168"/>
    <x v="286"/>
    <n v="370"/>
    <n v="1085"/>
    <x v="0"/>
    <x v="0"/>
    <x v="0"/>
    <x v="0"/>
    <s v="Ja"/>
    <x v="0"/>
    <n v="1"/>
    <x v="4"/>
    <x v="51"/>
    <x v="0"/>
    <x v="0"/>
    <x v="0"/>
    <x v="0"/>
    <x v="0"/>
  </r>
  <r>
    <x v="52"/>
    <x v="168"/>
    <x v="286"/>
    <n v="813"/>
    <n v="1081"/>
    <x v="0"/>
    <x v="0"/>
    <x v="0"/>
    <x v="0"/>
    <s v="Ja"/>
    <x v="0"/>
    <n v="1"/>
    <x v="5"/>
    <x v="58"/>
    <x v="0"/>
    <x v="0"/>
    <x v="0"/>
    <x v="0"/>
    <x v="0"/>
  </r>
  <r>
    <x v="53"/>
    <x v="109"/>
    <x v="287"/>
    <n v="101"/>
    <n v="1084"/>
    <x v="0"/>
    <x v="0"/>
    <x v="0"/>
    <x v="1"/>
    <s v="Ja"/>
    <x v="0"/>
    <n v="1"/>
    <x v="1"/>
    <x v="2"/>
    <x v="0"/>
    <x v="0"/>
    <x v="0"/>
    <x v="0"/>
    <x v="0"/>
  </r>
  <r>
    <x v="53"/>
    <x v="109"/>
    <x v="287"/>
    <n v="185"/>
    <n v="1084"/>
    <x v="0"/>
    <x v="0"/>
    <x v="0"/>
    <x v="1"/>
    <s v="Ja"/>
    <x v="0"/>
    <n v="1"/>
    <x v="1"/>
    <x v="30"/>
    <x v="0"/>
    <x v="0"/>
    <x v="0"/>
    <x v="0"/>
    <x v="0"/>
  </r>
  <r>
    <x v="53"/>
    <x v="169"/>
    <x v="288"/>
    <n v="0"/>
    <n v="0"/>
    <x v="7"/>
    <x v="2"/>
    <x v="0"/>
    <x v="1"/>
    <s v="Ja"/>
    <x v="0"/>
    <n v="1"/>
    <x v="3"/>
    <x v="15"/>
    <x v="2"/>
    <x v="0"/>
    <x v="7"/>
    <x v="0"/>
    <x v="0"/>
  </r>
  <r>
    <x v="53"/>
    <x v="169"/>
    <x v="288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69"/>
    <x v="288"/>
    <n v="101"/>
    <n v="1084"/>
    <x v="0"/>
    <x v="2"/>
    <x v="0"/>
    <x v="1"/>
    <s v="Ja"/>
    <x v="0"/>
    <n v="1437"/>
    <x v="1"/>
    <x v="2"/>
    <x v="2"/>
    <x v="0"/>
    <x v="0"/>
    <x v="0"/>
    <x v="0"/>
  </r>
  <r>
    <x v="53"/>
    <x v="169"/>
    <x v="288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69"/>
    <x v="288"/>
    <n v="147"/>
    <n v="1084"/>
    <x v="0"/>
    <x v="2"/>
    <x v="0"/>
    <x v="1"/>
    <s v="Ja"/>
    <x v="0"/>
    <n v="254"/>
    <x v="1"/>
    <x v="16"/>
    <x v="2"/>
    <x v="0"/>
    <x v="0"/>
    <x v="0"/>
    <x v="0"/>
  </r>
  <r>
    <x v="53"/>
    <x v="169"/>
    <x v="288"/>
    <n v="147"/>
    <n v="1084"/>
    <x v="0"/>
    <x v="2"/>
    <x v="3"/>
    <x v="1"/>
    <s v="Ja"/>
    <x v="0"/>
    <n v="1"/>
    <x v="1"/>
    <x v="16"/>
    <x v="2"/>
    <x v="0"/>
    <x v="0"/>
    <x v="3"/>
    <x v="0"/>
  </r>
  <r>
    <x v="53"/>
    <x v="169"/>
    <x v="288"/>
    <n v="151"/>
    <n v="1084"/>
    <x v="0"/>
    <x v="2"/>
    <x v="0"/>
    <x v="1"/>
    <s v="Ja"/>
    <x v="0"/>
    <n v="186"/>
    <x v="1"/>
    <x v="17"/>
    <x v="2"/>
    <x v="0"/>
    <x v="0"/>
    <x v="0"/>
    <x v="0"/>
  </r>
  <r>
    <x v="53"/>
    <x v="169"/>
    <x v="288"/>
    <n v="153"/>
    <n v="1084"/>
    <x v="0"/>
    <x v="2"/>
    <x v="0"/>
    <x v="1"/>
    <s v="Ja"/>
    <x v="0"/>
    <n v="127"/>
    <x v="1"/>
    <x v="18"/>
    <x v="2"/>
    <x v="0"/>
    <x v="0"/>
    <x v="0"/>
    <x v="0"/>
  </r>
  <r>
    <x v="53"/>
    <x v="169"/>
    <x v="288"/>
    <n v="155"/>
    <n v="1084"/>
    <x v="0"/>
    <x v="2"/>
    <x v="0"/>
    <x v="1"/>
    <s v="Ja"/>
    <x v="0"/>
    <n v="60"/>
    <x v="1"/>
    <x v="19"/>
    <x v="2"/>
    <x v="0"/>
    <x v="0"/>
    <x v="0"/>
    <x v="0"/>
  </r>
  <r>
    <x v="53"/>
    <x v="169"/>
    <x v="288"/>
    <n v="157"/>
    <n v="1084"/>
    <x v="0"/>
    <x v="2"/>
    <x v="0"/>
    <x v="1"/>
    <s v="Ja"/>
    <x v="0"/>
    <n v="327"/>
    <x v="1"/>
    <x v="20"/>
    <x v="2"/>
    <x v="0"/>
    <x v="0"/>
    <x v="0"/>
    <x v="0"/>
  </r>
  <r>
    <x v="53"/>
    <x v="169"/>
    <x v="288"/>
    <n v="157"/>
    <n v="1084"/>
    <x v="0"/>
    <x v="2"/>
    <x v="3"/>
    <x v="1"/>
    <s v="Ja"/>
    <x v="0"/>
    <n v="2"/>
    <x v="1"/>
    <x v="20"/>
    <x v="2"/>
    <x v="0"/>
    <x v="0"/>
    <x v="3"/>
    <x v="0"/>
  </r>
  <r>
    <x v="53"/>
    <x v="169"/>
    <x v="288"/>
    <n v="159"/>
    <n v="1084"/>
    <x v="0"/>
    <x v="2"/>
    <x v="0"/>
    <x v="1"/>
    <s v="Ja"/>
    <x v="0"/>
    <n v="256"/>
    <x v="1"/>
    <x v="21"/>
    <x v="2"/>
    <x v="0"/>
    <x v="0"/>
    <x v="0"/>
    <x v="0"/>
  </r>
  <r>
    <x v="53"/>
    <x v="169"/>
    <x v="288"/>
    <n v="161"/>
    <n v="1084"/>
    <x v="0"/>
    <x v="2"/>
    <x v="0"/>
    <x v="1"/>
    <s v="Ja"/>
    <x v="0"/>
    <n v="79"/>
    <x v="1"/>
    <x v="22"/>
    <x v="2"/>
    <x v="0"/>
    <x v="0"/>
    <x v="0"/>
    <x v="0"/>
  </r>
  <r>
    <x v="53"/>
    <x v="169"/>
    <x v="288"/>
    <n v="163"/>
    <n v="1084"/>
    <x v="0"/>
    <x v="2"/>
    <x v="0"/>
    <x v="1"/>
    <s v="Ja"/>
    <x v="0"/>
    <n v="101"/>
    <x v="1"/>
    <x v="23"/>
    <x v="2"/>
    <x v="0"/>
    <x v="0"/>
    <x v="0"/>
    <x v="0"/>
  </r>
  <r>
    <x v="53"/>
    <x v="169"/>
    <x v="288"/>
    <n v="165"/>
    <n v="1084"/>
    <x v="0"/>
    <x v="2"/>
    <x v="0"/>
    <x v="1"/>
    <s v="Ja"/>
    <x v="0"/>
    <n v="88"/>
    <x v="1"/>
    <x v="24"/>
    <x v="2"/>
    <x v="0"/>
    <x v="0"/>
    <x v="0"/>
    <x v="0"/>
  </r>
  <r>
    <x v="53"/>
    <x v="169"/>
    <x v="288"/>
    <n v="167"/>
    <n v="1084"/>
    <x v="0"/>
    <x v="2"/>
    <x v="0"/>
    <x v="1"/>
    <s v="Ja"/>
    <x v="0"/>
    <n v="172"/>
    <x v="1"/>
    <x v="25"/>
    <x v="2"/>
    <x v="0"/>
    <x v="0"/>
    <x v="0"/>
    <x v="0"/>
  </r>
  <r>
    <x v="53"/>
    <x v="169"/>
    <x v="288"/>
    <n v="169"/>
    <n v="1084"/>
    <x v="0"/>
    <x v="2"/>
    <x v="0"/>
    <x v="1"/>
    <s v="Ja"/>
    <x v="0"/>
    <n v="184"/>
    <x v="1"/>
    <x v="26"/>
    <x v="2"/>
    <x v="0"/>
    <x v="0"/>
    <x v="0"/>
    <x v="0"/>
  </r>
  <r>
    <x v="53"/>
    <x v="169"/>
    <x v="288"/>
    <n v="173"/>
    <n v="1084"/>
    <x v="0"/>
    <x v="2"/>
    <x v="0"/>
    <x v="1"/>
    <s v="Ja"/>
    <x v="0"/>
    <n v="217"/>
    <x v="1"/>
    <x v="27"/>
    <x v="2"/>
    <x v="0"/>
    <x v="0"/>
    <x v="0"/>
    <x v="0"/>
  </r>
  <r>
    <x v="53"/>
    <x v="169"/>
    <x v="288"/>
    <n v="175"/>
    <n v="1084"/>
    <x v="0"/>
    <x v="2"/>
    <x v="0"/>
    <x v="1"/>
    <s v="Ja"/>
    <x v="0"/>
    <n v="157"/>
    <x v="1"/>
    <x v="28"/>
    <x v="2"/>
    <x v="0"/>
    <x v="0"/>
    <x v="0"/>
    <x v="0"/>
  </r>
  <r>
    <x v="53"/>
    <x v="169"/>
    <x v="288"/>
    <n v="183"/>
    <n v="1084"/>
    <x v="0"/>
    <x v="2"/>
    <x v="0"/>
    <x v="1"/>
    <s v="Ja"/>
    <x v="0"/>
    <n v="78"/>
    <x v="1"/>
    <x v="29"/>
    <x v="2"/>
    <x v="0"/>
    <x v="0"/>
    <x v="0"/>
    <x v="0"/>
  </r>
  <r>
    <x v="53"/>
    <x v="169"/>
    <x v="288"/>
    <n v="185"/>
    <n v="1084"/>
    <x v="0"/>
    <x v="2"/>
    <x v="0"/>
    <x v="1"/>
    <s v="Ja"/>
    <x v="0"/>
    <n v="142"/>
    <x v="1"/>
    <x v="30"/>
    <x v="2"/>
    <x v="0"/>
    <x v="0"/>
    <x v="0"/>
    <x v="0"/>
  </r>
  <r>
    <x v="53"/>
    <x v="169"/>
    <x v="288"/>
    <n v="187"/>
    <n v="1084"/>
    <x v="0"/>
    <x v="2"/>
    <x v="0"/>
    <x v="1"/>
    <s v="Ja"/>
    <x v="0"/>
    <n v="65"/>
    <x v="1"/>
    <x v="31"/>
    <x v="2"/>
    <x v="0"/>
    <x v="0"/>
    <x v="0"/>
    <x v="0"/>
  </r>
  <r>
    <x v="53"/>
    <x v="169"/>
    <x v="288"/>
    <n v="190"/>
    <n v="1084"/>
    <x v="0"/>
    <x v="2"/>
    <x v="0"/>
    <x v="1"/>
    <s v="Ja"/>
    <x v="0"/>
    <n v="173"/>
    <x v="1"/>
    <x v="32"/>
    <x v="2"/>
    <x v="0"/>
    <x v="0"/>
    <x v="0"/>
    <x v="0"/>
  </r>
  <r>
    <x v="53"/>
    <x v="169"/>
    <x v="288"/>
    <n v="201"/>
    <n v="1084"/>
    <x v="0"/>
    <x v="2"/>
    <x v="0"/>
    <x v="1"/>
    <s v="Ja"/>
    <x v="0"/>
    <n v="123"/>
    <x v="1"/>
    <x v="33"/>
    <x v="2"/>
    <x v="0"/>
    <x v="0"/>
    <x v="0"/>
    <x v="0"/>
  </r>
  <r>
    <x v="53"/>
    <x v="169"/>
    <x v="288"/>
    <n v="210"/>
    <n v="1084"/>
    <x v="0"/>
    <x v="2"/>
    <x v="0"/>
    <x v="1"/>
    <s v="Ja"/>
    <x v="0"/>
    <n v="162"/>
    <x v="1"/>
    <x v="34"/>
    <x v="2"/>
    <x v="0"/>
    <x v="0"/>
    <x v="0"/>
    <x v="0"/>
  </r>
  <r>
    <x v="53"/>
    <x v="169"/>
    <x v="288"/>
    <n v="217"/>
    <n v="1084"/>
    <x v="0"/>
    <x v="2"/>
    <x v="0"/>
    <x v="1"/>
    <s v="Ja"/>
    <x v="0"/>
    <n v="236"/>
    <x v="1"/>
    <x v="59"/>
    <x v="2"/>
    <x v="0"/>
    <x v="0"/>
    <x v="0"/>
    <x v="0"/>
  </r>
  <r>
    <x v="53"/>
    <x v="169"/>
    <x v="288"/>
    <n v="219"/>
    <n v="1084"/>
    <x v="0"/>
    <x v="2"/>
    <x v="0"/>
    <x v="1"/>
    <s v="Ja"/>
    <x v="0"/>
    <n v="193"/>
    <x v="1"/>
    <x v="60"/>
    <x v="2"/>
    <x v="0"/>
    <x v="0"/>
    <x v="0"/>
    <x v="0"/>
  </r>
  <r>
    <x v="53"/>
    <x v="169"/>
    <x v="288"/>
    <n v="223"/>
    <n v="1084"/>
    <x v="0"/>
    <x v="2"/>
    <x v="0"/>
    <x v="1"/>
    <s v="Ja"/>
    <x v="0"/>
    <n v="94"/>
    <x v="1"/>
    <x v="62"/>
    <x v="2"/>
    <x v="0"/>
    <x v="0"/>
    <x v="0"/>
    <x v="0"/>
  </r>
  <r>
    <x v="53"/>
    <x v="169"/>
    <x v="288"/>
    <n v="230"/>
    <n v="1084"/>
    <x v="0"/>
    <x v="2"/>
    <x v="0"/>
    <x v="1"/>
    <s v="Ja"/>
    <x v="0"/>
    <n v="236"/>
    <x v="1"/>
    <x v="35"/>
    <x v="2"/>
    <x v="0"/>
    <x v="0"/>
    <x v="0"/>
    <x v="0"/>
  </r>
  <r>
    <x v="53"/>
    <x v="169"/>
    <x v="288"/>
    <n v="230"/>
    <n v="1084"/>
    <x v="0"/>
    <x v="2"/>
    <x v="3"/>
    <x v="1"/>
    <s v="Ja"/>
    <x v="0"/>
    <n v="4"/>
    <x v="1"/>
    <x v="35"/>
    <x v="2"/>
    <x v="0"/>
    <x v="0"/>
    <x v="3"/>
    <x v="0"/>
  </r>
  <r>
    <x v="53"/>
    <x v="169"/>
    <x v="288"/>
    <n v="240"/>
    <n v="1084"/>
    <x v="0"/>
    <x v="2"/>
    <x v="0"/>
    <x v="1"/>
    <s v="Ja"/>
    <x v="0"/>
    <n v="202"/>
    <x v="1"/>
    <x v="36"/>
    <x v="2"/>
    <x v="0"/>
    <x v="0"/>
    <x v="0"/>
    <x v="0"/>
  </r>
  <r>
    <x v="53"/>
    <x v="169"/>
    <x v="288"/>
    <n v="250"/>
    <n v="1084"/>
    <x v="0"/>
    <x v="2"/>
    <x v="0"/>
    <x v="1"/>
    <s v="Ja"/>
    <x v="0"/>
    <n v="176"/>
    <x v="1"/>
    <x v="37"/>
    <x v="2"/>
    <x v="0"/>
    <x v="0"/>
    <x v="0"/>
    <x v="0"/>
  </r>
  <r>
    <x v="53"/>
    <x v="169"/>
    <x v="288"/>
    <n v="250"/>
    <n v="1084"/>
    <x v="0"/>
    <x v="2"/>
    <x v="3"/>
    <x v="1"/>
    <s v="Ja"/>
    <x v="0"/>
    <n v="1"/>
    <x v="1"/>
    <x v="37"/>
    <x v="2"/>
    <x v="0"/>
    <x v="0"/>
    <x v="3"/>
    <x v="0"/>
  </r>
  <r>
    <x v="53"/>
    <x v="169"/>
    <x v="288"/>
    <n v="253"/>
    <n v="1085"/>
    <x v="0"/>
    <x v="2"/>
    <x v="0"/>
    <x v="1"/>
    <s v="Ja"/>
    <x v="0"/>
    <n v="191"/>
    <x v="4"/>
    <x v="38"/>
    <x v="2"/>
    <x v="0"/>
    <x v="0"/>
    <x v="0"/>
    <x v="0"/>
  </r>
  <r>
    <x v="53"/>
    <x v="169"/>
    <x v="288"/>
    <n v="259"/>
    <n v="1085"/>
    <x v="0"/>
    <x v="2"/>
    <x v="0"/>
    <x v="1"/>
    <s v="Ja"/>
    <x v="0"/>
    <n v="234"/>
    <x v="4"/>
    <x v="39"/>
    <x v="2"/>
    <x v="0"/>
    <x v="0"/>
    <x v="0"/>
    <x v="0"/>
  </r>
  <r>
    <x v="53"/>
    <x v="169"/>
    <x v="288"/>
    <n v="260"/>
    <n v="1084"/>
    <x v="0"/>
    <x v="2"/>
    <x v="0"/>
    <x v="1"/>
    <s v="Ja"/>
    <x v="0"/>
    <n v="110"/>
    <x v="1"/>
    <x v="64"/>
    <x v="2"/>
    <x v="0"/>
    <x v="0"/>
    <x v="0"/>
    <x v="0"/>
  </r>
  <r>
    <x v="53"/>
    <x v="169"/>
    <x v="288"/>
    <n v="265"/>
    <n v="1085"/>
    <x v="0"/>
    <x v="2"/>
    <x v="0"/>
    <x v="1"/>
    <s v="Ja"/>
    <x v="0"/>
    <n v="345"/>
    <x v="4"/>
    <x v="40"/>
    <x v="2"/>
    <x v="0"/>
    <x v="0"/>
    <x v="0"/>
    <x v="0"/>
  </r>
  <r>
    <x v="53"/>
    <x v="169"/>
    <x v="288"/>
    <n v="269"/>
    <n v="1085"/>
    <x v="0"/>
    <x v="2"/>
    <x v="0"/>
    <x v="1"/>
    <s v="Ja"/>
    <x v="0"/>
    <n v="91"/>
    <x v="4"/>
    <x v="41"/>
    <x v="2"/>
    <x v="0"/>
    <x v="0"/>
    <x v="0"/>
    <x v="0"/>
  </r>
  <r>
    <x v="53"/>
    <x v="169"/>
    <x v="288"/>
    <n v="270"/>
    <n v="1084"/>
    <x v="0"/>
    <x v="2"/>
    <x v="0"/>
    <x v="1"/>
    <s v="Ja"/>
    <x v="0"/>
    <n v="171"/>
    <x v="1"/>
    <x v="42"/>
    <x v="2"/>
    <x v="0"/>
    <x v="0"/>
    <x v="0"/>
    <x v="0"/>
  </r>
  <r>
    <x v="53"/>
    <x v="169"/>
    <x v="288"/>
    <n v="270"/>
    <n v="1084"/>
    <x v="0"/>
    <x v="2"/>
    <x v="3"/>
    <x v="1"/>
    <s v="Ja"/>
    <x v="0"/>
    <n v="2"/>
    <x v="1"/>
    <x v="42"/>
    <x v="2"/>
    <x v="0"/>
    <x v="0"/>
    <x v="3"/>
    <x v="0"/>
  </r>
  <r>
    <x v="53"/>
    <x v="169"/>
    <x v="288"/>
    <n v="306"/>
    <n v="1085"/>
    <x v="0"/>
    <x v="2"/>
    <x v="0"/>
    <x v="1"/>
    <s v="Ja"/>
    <x v="0"/>
    <n v="94"/>
    <x v="4"/>
    <x v="43"/>
    <x v="2"/>
    <x v="0"/>
    <x v="0"/>
    <x v="0"/>
    <x v="0"/>
  </r>
  <r>
    <x v="53"/>
    <x v="169"/>
    <x v="288"/>
    <n v="316"/>
    <n v="1085"/>
    <x v="0"/>
    <x v="2"/>
    <x v="0"/>
    <x v="1"/>
    <s v="Ja"/>
    <x v="0"/>
    <n v="264"/>
    <x v="4"/>
    <x v="44"/>
    <x v="2"/>
    <x v="0"/>
    <x v="0"/>
    <x v="0"/>
    <x v="0"/>
  </r>
  <r>
    <x v="53"/>
    <x v="169"/>
    <x v="288"/>
    <n v="320"/>
    <n v="1085"/>
    <x v="0"/>
    <x v="2"/>
    <x v="0"/>
    <x v="1"/>
    <s v="Ja"/>
    <x v="0"/>
    <n v="134"/>
    <x v="4"/>
    <x v="45"/>
    <x v="2"/>
    <x v="0"/>
    <x v="0"/>
    <x v="0"/>
    <x v="0"/>
  </r>
  <r>
    <x v="53"/>
    <x v="169"/>
    <x v="288"/>
    <n v="326"/>
    <n v="1085"/>
    <x v="0"/>
    <x v="2"/>
    <x v="0"/>
    <x v="1"/>
    <s v="Ja"/>
    <x v="0"/>
    <n v="169"/>
    <x v="4"/>
    <x v="65"/>
    <x v="2"/>
    <x v="0"/>
    <x v="0"/>
    <x v="0"/>
    <x v="0"/>
  </r>
  <r>
    <x v="53"/>
    <x v="169"/>
    <x v="288"/>
    <n v="329"/>
    <n v="1085"/>
    <x v="0"/>
    <x v="2"/>
    <x v="0"/>
    <x v="1"/>
    <s v="Ja"/>
    <x v="0"/>
    <n v="160"/>
    <x v="4"/>
    <x v="46"/>
    <x v="2"/>
    <x v="0"/>
    <x v="0"/>
    <x v="0"/>
    <x v="0"/>
  </r>
  <r>
    <x v="53"/>
    <x v="169"/>
    <x v="288"/>
    <n v="330"/>
    <n v="1085"/>
    <x v="0"/>
    <x v="2"/>
    <x v="0"/>
    <x v="1"/>
    <s v="Ja"/>
    <x v="0"/>
    <n v="259"/>
    <x v="4"/>
    <x v="47"/>
    <x v="2"/>
    <x v="0"/>
    <x v="0"/>
    <x v="0"/>
    <x v="0"/>
  </r>
  <r>
    <x v="53"/>
    <x v="169"/>
    <x v="288"/>
    <n v="336"/>
    <n v="1085"/>
    <x v="0"/>
    <x v="2"/>
    <x v="0"/>
    <x v="1"/>
    <s v="Ja"/>
    <x v="0"/>
    <n v="94"/>
    <x v="4"/>
    <x v="48"/>
    <x v="2"/>
    <x v="0"/>
    <x v="0"/>
    <x v="0"/>
    <x v="0"/>
  </r>
  <r>
    <x v="53"/>
    <x v="169"/>
    <x v="288"/>
    <n v="340"/>
    <n v="1085"/>
    <x v="0"/>
    <x v="2"/>
    <x v="0"/>
    <x v="1"/>
    <s v="Ja"/>
    <x v="0"/>
    <n v="131"/>
    <x v="4"/>
    <x v="61"/>
    <x v="2"/>
    <x v="0"/>
    <x v="0"/>
    <x v="0"/>
    <x v="0"/>
  </r>
  <r>
    <x v="53"/>
    <x v="169"/>
    <x v="288"/>
    <n v="340"/>
    <n v="1085"/>
    <x v="0"/>
    <x v="2"/>
    <x v="3"/>
    <x v="1"/>
    <s v="Ja"/>
    <x v="0"/>
    <n v="1"/>
    <x v="4"/>
    <x v="61"/>
    <x v="2"/>
    <x v="0"/>
    <x v="0"/>
    <x v="3"/>
    <x v="0"/>
  </r>
  <r>
    <x v="53"/>
    <x v="169"/>
    <x v="288"/>
    <n v="350"/>
    <n v="1085"/>
    <x v="0"/>
    <x v="2"/>
    <x v="0"/>
    <x v="1"/>
    <s v="Ja"/>
    <x v="0"/>
    <n v="117"/>
    <x v="4"/>
    <x v="49"/>
    <x v="2"/>
    <x v="0"/>
    <x v="0"/>
    <x v="0"/>
    <x v="0"/>
  </r>
  <r>
    <x v="53"/>
    <x v="169"/>
    <x v="288"/>
    <n v="350"/>
    <n v="1085"/>
    <x v="0"/>
    <x v="2"/>
    <x v="3"/>
    <x v="1"/>
    <s v="Ja"/>
    <x v="0"/>
    <n v="1"/>
    <x v="4"/>
    <x v="49"/>
    <x v="2"/>
    <x v="0"/>
    <x v="0"/>
    <x v="3"/>
    <x v="0"/>
  </r>
  <r>
    <x v="53"/>
    <x v="169"/>
    <x v="288"/>
    <n v="360"/>
    <n v="1085"/>
    <x v="0"/>
    <x v="2"/>
    <x v="0"/>
    <x v="1"/>
    <s v="Ja"/>
    <x v="0"/>
    <n v="112"/>
    <x v="4"/>
    <x v="50"/>
    <x v="2"/>
    <x v="0"/>
    <x v="0"/>
    <x v="0"/>
    <x v="0"/>
  </r>
  <r>
    <x v="53"/>
    <x v="169"/>
    <x v="288"/>
    <n v="370"/>
    <n v="1085"/>
    <x v="0"/>
    <x v="2"/>
    <x v="0"/>
    <x v="1"/>
    <s v="Ja"/>
    <x v="0"/>
    <n v="268"/>
    <x v="4"/>
    <x v="51"/>
    <x v="2"/>
    <x v="0"/>
    <x v="0"/>
    <x v="0"/>
    <x v="0"/>
  </r>
  <r>
    <x v="53"/>
    <x v="169"/>
    <x v="288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69"/>
    <x v="288"/>
    <n v="376"/>
    <n v="1085"/>
    <x v="0"/>
    <x v="2"/>
    <x v="0"/>
    <x v="1"/>
    <s v="Ja"/>
    <x v="0"/>
    <n v="180"/>
    <x v="4"/>
    <x v="52"/>
    <x v="2"/>
    <x v="0"/>
    <x v="0"/>
    <x v="0"/>
    <x v="0"/>
  </r>
  <r>
    <x v="53"/>
    <x v="169"/>
    <x v="288"/>
    <n v="390"/>
    <n v="1085"/>
    <x v="0"/>
    <x v="2"/>
    <x v="0"/>
    <x v="1"/>
    <s v="Ja"/>
    <x v="0"/>
    <n v="183"/>
    <x v="4"/>
    <x v="53"/>
    <x v="2"/>
    <x v="0"/>
    <x v="0"/>
    <x v="0"/>
    <x v="0"/>
  </r>
  <r>
    <x v="53"/>
    <x v="169"/>
    <x v="288"/>
    <n v="390"/>
    <n v="1085"/>
    <x v="0"/>
    <x v="2"/>
    <x v="3"/>
    <x v="1"/>
    <s v="Ja"/>
    <x v="0"/>
    <n v="1"/>
    <x v="4"/>
    <x v="53"/>
    <x v="2"/>
    <x v="0"/>
    <x v="0"/>
    <x v="3"/>
    <x v="0"/>
  </r>
  <r>
    <x v="53"/>
    <x v="169"/>
    <x v="288"/>
    <n v="400"/>
    <n v="1084"/>
    <x v="0"/>
    <x v="2"/>
    <x v="0"/>
    <x v="1"/>
    <s v="Ja"/>
    <x v="0"/>
    <n v="133"/>
    <x v="1"/>
    <x v="63"/>
    <x v="2"/>
    <x v="0"/>
    <x v="0"/>
    <x v="0"/>
    <x v="0"/>
  </r>
  <r>
    <x v="53"/>
    <x v="169"/>
    <x v="288"/>
    <n v="410"/>
    <n v="1083"/>
    <x v="0"/>
    <x v="2"/>
    <x v="0"/>
    <x v="1"/>
    <s v="Ja"/>
    <x v="0"/>
    <n v="150"/>
    <x v="2"/>
    <x v="3"/>
    <x v="2"/>
    <x v="0"/>
    <x v="0"/>
    <x v="0"/>
    <x v="0"/>
  </r>
  <r>
    <x v="53"/>
    <x v="169"/>
    <x v="288"/>
    <n v="410"/>
    <n v="1083"/>
    <x v="0"/>
    <x v="2"/>
    <x v="3"/>
    <x v="1"/>
    <s v="Ja"/>
    <x v="0"/>
    <n v="1"/>
    <x v="2"/>
    <x v="3"/>
    <x v="2"/>
    <x v="0"/>
    <x v="0"/>
    <x v="3"/>
    <x v="0"/>
  </r>
  <r>
    <x v="53"/>
    <x v="169"/>
    <x v="288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69"/>
    <x v="288"/>
    <n v="420"/>
    <n v="1083"/>
    <x v="0"/>
    <x v="2"/>
    <x v="0"/>
    <x v="1"/>
    <s v="Ja"/>
    <x v="0"/>
    <n v="147"/>
    <x v="2"/>
    <x v="90"/>
    <x v="2"/>
    <x v="0"/>
    <x v="0"/>
    <x v="0"/>
    <x v="0"/>
  </r>
  <r>
    <x v="53"/>
    <x v="169"/>
    <x v="288"/>
    <n v="430"/>
    <n v="1083"/>
    <x v="0"/>
    <x v="2"/>
    <x v="0"/>
    <x v="1"/>
    <s v="Ja"/>
    <x v="0"/>
    <n v="178"/>
    <x v="2"/>
    <x v="91"/>
    <x v="2"/>
    <x v="0"/>
    <x v="0"/>
    <x v="0"/>
    <x v="0"/>
  </r>
  <r>
    <x v="53"/>
    <x v="169"/>
    <x v="288"/>
    <n v="440"/>
    <n v="1083"/>
    <x v="0"/>
    <x v="2"/>
    <x v="0"/>
    <x v="1"/>
    <s v="Ja"/>
    <x v="0"/>
    <n v="76"/>
    <x v="2"/>
    <x v="92"/>
    <x v="2"/>
    <x v="0"/>
    <x v="0"/>
    <x v="0"/>
    <x v="0"/>
  </r>
  <r>
    <x v="53"/>
    <x v="169"/>
    <x v="288"/>
    <n v="450"/>
    <n v="1083"/>
    <x v="0"/>
    <x v="2"/>
    <x v="0"/>
    <x v="1"/>
    <s v="Ja"/>
    <x v="0"/>
    <n v="123"/>
    <x v="2"/>
    <x v="54"/>
    <x v="2"/>
    <x v="0"/>
    <x v="0"/>
    <x v="0"/>
    <x v="0"/>
  </r>
  <r>
    <x v="53"/>
    <x v="169"/>
    <x v="288"/>
    <n v="461"/>
    <n v="1083"/>
    <x v="0"/>
    <x v="2"/>
    <x v="0"/>
    <x v="1"/>
    <s v="Ja"/>
    <x v="0"/>
    <n v="617"/>
    <x v="2"/>
    <x v="55"/>
    <x v="2"/>
    <x v="0"/>
    <x v="0"/>
    <x v="0"/>
    <x v="0"/>
  </r>
  <r>
    <x v="53"/>
    <x v="169"/>
    <x v="288"/>
    <n v="479"/>
    <n v="1083"/>
    <x v="0"/>
    <x v="2"/>
    <x v="0"/>
    <x v="1"/>
    <s v="Ja"/>
    <x v="0"/>
    <n v="192"/>
    <x v="2"/>
    <x v="4"/>
    <x v="2"/>
    <x v="0"/>
    <x v="0"/>
    <x v="0"/>
    <x v="0"/>
  </r>
  <r>
    <x v="53"/>
    <x v="169"/>
    <x v="288"/>
    <n v="480"/>
    <n v="1083"/>
    <x v="0"/>
    <x v="2"/>
    <x v="0"/>
    <x v="1"/>
    <s v="Ja"/>
    <x v="0"/>
    <n v="125"/>
    <x v="2"/>
    <x v="56"/>
    <x v="2"/>
    <x v="0"/>
    <x v="0"/>
    <x v="0"/>
    <x v="0"/>
  </r>
  <r>
    <x v="53"/>
    <x v="169"/>
    <x v="288"/>
    <n v="482"/>
    <n v="1083"/>
    <x v="0"/>
    <x v="2"/>
    <x v="0"/>
    <x v="1"/>
    <s v="Ja"/>
    <x v="0"/>
    <n v="38"/>
    <x v="2"/>
    <x v="97"/>
    <x v="2"/>
    <x v="0"/>
    <x v="0"/>
    <x v="0"/>
    <x v="0"/>
  </r>
  <r>
    <x v="53"/>
    <x v="169"/>
    <x v="288"/>
    <n v="492"/>
    <n v="1083"/>
    <x v="0"/>
    <x v="2"/>
    <x v="0"/>
    <x v="1"/>
    <s v="Ja"/>
    <x v="0"/>
    <n v="19"/>
    <x v="2"/>
    <x v="98"/>
    <x v="2"/>
    <x v="0"/>
    <x v="0"/>
    <x v="0"/>
    <x v="0"/>
  </r>
  <r>
    <x v="53"/>
    <x v="169"/>
    <x v="288"/>
    <n v="510"/>
    <n v="1083"/>
    <x v="0"/>
    <x v="2"/>
    <x v="0"/>
    <x v="1"/>
    <s v="Ja"/>
    <x v="0"/>
    <n v="206"/>
    <x v="2"/>
    <x v="5"/>
    <x v="2"/>
    <x v="0"/>
    <x v="0"/>
    <x v="0"/>
    <x v="0"/>
  </r>
  <r>
    <x v="53"/>
    <x v="169"/>
    <x v="288"/>
    <n v="530"/>
    <n v="1083"/>
    <x v="0"/>
    <x v="2"/>
    <x v="0"/>
    <x v="1"/>
    <s v="Ja"/>
    <x v="0"/>
    <n v="91"/>
    <x v="2"/>
    <x v="6"/>
    <x v="2"/>
    <x v="0"/>
    <x v="0"/>
    <x v="0"/>
    <x v="0"/>
  </r>
  <r>
    <x v="53"/>
    <x v="169"/>
    <x v="288"/>
    <n v="540"/>
    <n v="1083"/>
    <x v="0"/>
    <x v="2"/>
    <x v="0"/>
    <x v="1"/>
    <s v="Ja"/>
    <x v="0"/>
    <n v="246"/>
    <x v="2"/>
    <x v="93"/>
    <x v="2"/>
    <x v="0"/>
    <x v="0"/>
    <x v="0"/>
    <x v="0"/>
  </r>
  <r>
    <x v="53"/>
    <x v="169"/>
    <x v="288"/>
    <n v="550"/>
    <n v="1083"/>
    <x v="0"/>
    <x v="2"/>
    <x v="0"/>
    <x v="1"/>
    <s v="Ja"/>
    <x v="0"/>
    <n v="116"/>
    <x v="2"/>
    <x v="7"/>
    <x v="2"/>
    <x v="0"/>
    <x v="0"/>
    <x v="0"/>
    <x v="0"/>
  </r>
  <r>
    <x v="53"/>
    <x v="169"/>
    <x v="288"/>
    <n v="561"/>
    <n v="1083"/>
    <x v="0"/>
    <x v="2"/>
    <x v="0"/>
    <x v="1"/>
    <s v="Ja"/>
    <x v="0"/>
    <n v="423"/>
    <x v="2"/>
    <x v="8"/>
    <x v="2"/>
    <x v="0"/>
    <x v="0"/>
    <x v="0"/>
    <x v="0"/>
  </r>
  <r>
    <x v="53"/>
    <x v="169"/>
    <x v="288"/>
    <n v="563"/>
    <n v="1083"/>
    <x v="0"/>
    <x v="2"/>
    <x v="0"/>
    <x v="1"/>
    <s v="Ja"/>
    <x v="0"/>
    <n v="10"/>
    <x v="2"/>
    <x v="9"/>
    <x v="2"/>
    <x v="0"/>
    <x v="0"/>
    <x v="0"/>
    <x v="0"/>
  </r>
  <r>
    <x v="53"/>
    <x v="169"/>
    <x v="288"/>
    <n v="573"/>
    <n v="1083"/>
    <x v="0"/>
    <x v="2"/>
    <x v="0"/>
    <x v="1"/>
    <s v="Ja"/>
    <x v="0"/>
    <n v="172"/>
    <x v="2"/>
    <x v="10"/>
    <x v="2"/>
    <x v="0"/>
    <x v="0"/>
    <x v="0"/>
    <x v="0"/>
  </r>
  <r>
    <x v="53"/>
    <x v="169"/>
    <x v="288"/>
    <n v="575"/>
    <n v="1083"/>
    <x v="0"/>
    <x v="2"/>
    <x v="0"/>
    <x v="1"/>
    <s v="Ja"/>
    <x v="0"/>
    <n v="171"/>
    <x v="2"/>
    <x v="11"/>
    <x v="2"/>
    <x v="0"/>
    <x v="0"/>
    <x v="0"/>
    <x v="0"/>
  </r>
  <r>
    <x v="53"/>
    <x v="169"/>
    <x v="288"/>
    <n v="580"/>
    <n v="1083"/>
    <x v="0"/>
    <x v="2"/>
    <x v="0"/>
    <x v="1"/>
    <s v="Ja"/>
    <x v="0"/>
    <n v="236"/>
    <x v="2"/>
    <x v="57"/>
    <x v="2"/>
    <x v="0"/>
    <x v="0"/>
    <x v="0"/>
    <x v="0"/>
  </r>
  <r>
    <x v="53"/>
    <x v="169"/>
    <x v="288"/>
    <n v="580"/>
    <n v="1083"/>
    <x v="0"/>
    <x v="2"/>
    <x v="3"/>
    <x v="1"/>
    <s v="Ja"/>
    <x v="0"/>
    <n v="1"/>
    <x v="2"/>
    <x v="57"/>
    <x v="2"/>
    <x v="0"/>
    <x v="0"/>
    <x v="3"/>
    <x v="0"/>
  </r>
  <r>
    <x v="53"/>
    <x v="169"/>
    <x v="288"/>
    <n v="607"/>
    <n v="1083"/>
    <x v="0"/>
    <x v="2"/>
    <x v="0"/>
    <x v="1"/>
    <s v="Ja"/>
    <x v="0"/>
    <n v="186"/>
    <x v="2"/>
    <x v="85"/>
    <x v="2"/>
    <x v="0"/>
    <x v="0"/>
    <x v="0"/>
    <x v="0"/>
  </r>
  <r>
    <x v="53"/>
    <x v="169"/>
    <x v="288"/>
    <n v="615"/>
    <n v="1082"/>
    <x v="0"/>
    <x v="2"/>
    <x v="0"/>
    <x v="1"/>
    <s v="Ja"/>
    <x v="0"/>
    <n v="330"/>
    <x v="0"/>
    <x v="66"/>
    <x v="2"/>
    <x v="0"/>
    <x v="0"/>
    <x v="0"/>
    <x v="0"/>
  </r>
  <r>
    <x v="53"/>
    <x v="169"/>
    <x v="288"/>
    <n v="615"/>
    <n v="1082"/>
    <x v="0"/>
    <x v="2"/>
    <x v="3"/>
    <x v="1"/>
    <s v="Ja"/>
    <x v="0"/>
    <n v="2"/>
    <x v="0"/>
    <x v="66"/>
    <x v="2"/>
    <x v="0"/>
    <x v="0"/>
    <x v="3"/>
    <x v="0"/>
  </r>
  <r>
    <x v="53"/>
    <x v="169"/>
    <x v="288"/>
    <n v="621"/>
    <n v="1083"/>
    <x v="0"/>
    <x v="2"/>
    <x v="0"/>
    <x v="1"/>
    <s v="Ja"/>
    <x v="0"/>
    <n v="360"/>
    <x v="2"/>
    <x v="12"/>
    <x v="2"/>
    <x v="0"/>
    <x v="0"/>
    <x v="0"/>
    <x v="0"/>
  </r>
  <r>
    <x v="53"/>
    <x v="169"/>
    <x v="288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69"/>
    <x v="288"/>
    <n v="630"/>
    <n v="1083"/>
    <x v="0"/>
    <x v="2"/>
    <x v="0"/>
    <x v="1"/>
    <s v="Ja"/>
    <x v="0"/>
    <n v="463"/>
    <x v="2"/>
    <x v="13"/>
    <x v="2"/>
    <x v="0"/>
    <x v="0"/>
    <x v="0"/>
    <x v="0"/>
  </r>
  <r>
    <x v="53"/>
    <x v="169"/>
    <x v="288"/>
    <n v="657"/>
    <n v="1082"/>
    <x v="0"/>
    <x v="2"/>
    <x v="0"/>
    <x v="1"/>
    <s v="Ja"/>
    <x v="0"/>
    <n v="315"/>
    <x v="0"/>
    <x v="67"/>
    <x v="2"/>
    <x v="0"/>
    <x v="0"/>
    <x v="0"/>
    <x v="0"/>
  </r>
  <r>
    <x v="53"/>
    <x v="169"/>
    <x v="288"/>
    <n v="661"/>
    <n v="1082"/>
    <x v="0"/>
    <x v="2"/>
    <x v="0"/>
    <x v="1"/>
    <s v="Ja"/>
    <x v="0"/>
    <n v="214"/>
    <x v="0"/>
    <x v="68"/>
    <x v="2"/>
    <x v="0"/>
    <x v="0"/>
    <x v="0"/>
    <x v="0"/>
  </r>
  <r>
    <x v="53"/>
    <x v="169"/>
    <x v="288"/>
    <n v="661"/>
    <n v="1082"/>
    <x v="0"/>
    <x v="2"/>
    <x v="3"/>
    <x v="1"/>
    <s v="Ja"/>
    <x v="0"/>
    <n v="1"/>
    <x v="0"/>
    <x v="68"/>
    <x v="2"/>
    <x v="0"/>
    <x v="0"/>
    <x v="3"/>
    <x v="0"/>
  </r>
  <r>
    <x v="53"/>
    <x v="169"/>
    <x v="288"/>
    <n v="665"/>
    <n v="1082"/>
    <x v="0"/>
    <x v="2"/>
    <x v="0"/>
    <x v="1"/>
    <s v="Ja"/>
    <x v="0"/>
    <n v="64"/>
    <x v="0"/>
    <x v="69"/>
    <x v="2"/>
    <x v="0"/>
    <x v="0"/>
    <x v="0"/>
    <x v="0"/>
  </r>
  <r>
    <x v="53"/>
    <x v="169"/>
    <x v="288"/>
    <n v="671"/>
    <n v="1082"/>
    <x v="0"/>
    <x v="2"/>
    <x v="0"/>
    <x v="1"/>
    <s v="Ja"/>
    <x v="0"/>
    <n v="101"/>
    <x v="0"/>
    <x v="70"/>
    <x v="2"/>
    <x v="0"/>
    <x v="0"/>
    <x v="0"/>
    <x v="0"/>
  </r>
  <r>
    <x v="53"/>
    <x v="169"/>
    <x v="288"/>
    <n v="706"/>
    <n v="1082"/>
    <x v="0"/>
    <x v="2"/>
    <x v="0"/>
    <x v="1"/>
    <s v="Ja"/>
    <x v="0"/>
    <n v="150"/>
    <x v="0"/>
    <x v="78"/>
    <x v="2"/>
    <x v="0"/>
    <x v="0"/>
    <x v="0"/>
    <x v="0"/>
  </r>
  <r>
    <x v="53"/>
    <x v="169"/>
    <x v="288"/>
    <n v="706"/>
    <n v="1082"/>
    <x v="0"/>
    <x v="2"/>
    <x v="3"/>
    <x v="1"/>
    <s v="Ja"/>
    <x v="0"/>
    <n v="2"/>
    <x v="0"/>
    <x v="78"/>
    <x v="2"/>
    <x v="0"/>
    <x v="0"/>
    <x v="3"/>
    <x v="0"/>
  </r>
  <r>
    <x v="53"/>
    <x v="169"/>
    <x v="288"/>
    <n v="707"/>
    <n v="1082"/>
    <x v="0"/>
    <x v="2"/>
    <x v="0"/>
    <x v="1"/>
    <s v="Ja"/>
    <x v="0"/>
    <n v="115"/>
    <x v="0"/>
    <x v="86"/>
    <x v="2"/>
    <x v="0"/>
    <x v="0"/>
    <x v="0"/>
    <x v="0"/>
  </r>
  <r>
    <x v="53"/>
    <x v="169"/>
    <x v="288"/>
    <n v="710"/>
    <n v="1082"/>
    <x v="0"/>
    <x v="2"/>
    <x v="0"/>
    <x v="1"/>
    <s v="Ja"/>
    <x v="0"/>
    <n v="205"/>
    <x v="0"/>
    <x v="87"/>
    <x v="2"/>
    <x v="0"/>
    <x v="0"/>
    <x v="0"/>
    <x v="0"/>
  </r>
  <r>
    <x v="53"/>
    <x v="169"/>
    <x v="288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69"/>
    <x v="288"/>
    <n v="727"/>
    <n v="1082"/>
    <x v="0"/>
    <x v="2"/>
    <x v="0"/>
    <x v="1"/>
    <s v="Ja"/>
    <x v="0"/>
    <n v="97"/>
    <x v="0"/>
    <x v="89"/>
    <x v="2"/>
    <x v="0"/>
    <x v="0"/>
    <x v="0"/>
    <x v="0"/>
  </r>
  <r>
    <x v="53"/>
    <x v="169"/>
    <x v="288"/>
    <n v="730"/>
    <n v="1082"/>
    <x v="0"/>
    <x v="2"/>
    <x v="0"/>
    <x v="1"/>
    <s v="Ja"/>
    <x v="0"/>
    <n v="359"/>
    <x v="0"/>
    <x v="71"/>
    <x v="2"/>
    <x v="0"/>
    <x v="0"/>
    <x v="0"/>
    <x v="0"/>
  </r>
  <r>
    <x v="53"/>
    <x v="169"/>
    <x v="288"/>
    <n v="730"/>
    <n v="1082"/>
    <x v="0"/>
    <x v="2"/>
    <x v="3"/>
    <x v="1"/>
    <s v="Ja"/>
    <x v="0"/>
    <n v="1"/>
    <x v="0"/>
    <x v="71"/>
    <x v="2"/>
    <x v="0"/>
    <x v="0"/>
    <x v="3"/>
    <x v="0"/>
  </r>
  <r>
    <x v="53"/>
    <x v="169"/>
    <x v="288"/>
    <n v="740"/>
    <n v="1082"/>
    <x v="0"/>
    <x v="2"/>
    <x v="0"/>
    <x v="1"/>
    <s v="Ja"/>
    <x v="0"/>
    <n v="384"/>
    <x v="0"/>
    <x v="72"/>
    <x v="2"/>
    <x v="0"/>
    <x v="0"/>
    <x v="0"/>
    <x v="0"/>
  </r>
  <r>
    <x v="53"/>
    <x v="169"/>
    <x v="288"/>
    <n v="741"/>
    <n v="1082"/>
    <x v="0"/>
    <x v="2"/>
    <x v="0"/>
    <x v="1"/>
    <s v="Ja"/>
    <x v="0"/>
    <n v="1"/>
    <x v="0"/>
    <x v="88"/>
    <x v="2"/>
    <x v="0"/>
    <x v="0"/>
    <x v="0"/>
    <x v="0"/>
  </r>
  <r>
    <x v="53"/>
    <x v="169"/>
    <x v="288"/>
    <n v="746"/>
    <n v="1082"/>
    <x v="0"/>
    <x v="2"/>
    <x v="0"/>
    <x v="1"/>
    <s v="Ja"/>
    <x v="0"/>
    <n v="265"/>
    <x v="0"/>
    <x v="0"/>
    <x v="2"/>
    <x v="0"/>
    <x v="0"/>
    <x v="0"/>
    <x v="0"/>
  </r>
  <r>
    <x v="53"/>
    <x v="169"/>
    <x v="288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69"/>
    <x v="288"/>
    <n v="751"/>
    <n v="1082"/>
    <x v="0"/>
    <x v="2"/>
    <x v="0"/>
    <x v="1"/>
    <s v="Ja"/>
    <x v="0"/>
    <n v="1045"/>
    <x v="0"/>
    <x v="1"/>
    <x v="2"/>
    <x v="0"/>
    <x v="0"/>
    <x v="0"/>
    <x v="0"/>
  </r>
  <r>
    <x v="53"/>
    <x v="169"/>
    <x v="288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69"/>
    <x v="288"/>
    <n v="756"/>
    <n v="1082"/>
    <x v="0"/>
    <x v="2"/>
    <x v="0"/>
    <x v="1"/>
    <s v="Ja"/>
    <x v="0"/>
    <n v="150"/>
    <x v="0"/>
    <x v="73"/>
    <x v="2"/>
    <x v="0"/>
    <x v="0"/>
    <x v="0"/>
    <x v="0"/>
  </r>
  <r>
    <x v="53"/>
    <x v="169"/>
    <x v="288"/>
    <n v="760"/>
    <n v="1082"/>
    <x v="0"/>
    <x v="2"/>
    <x v="0"/>
    <x v="1"/>
    <s v="Ja"/>
    <x v="0"/>
    <n v="211"/>
    <x v="0"/>
    <x v="14"/>
    <x v="2"/>
    <x v="0"/>
    <x v="0"/>
    <x v="0"/>
    <x v="0"/>
  </r>
  <r>
    <x v="53"/>
    <x v="169"/>
    <x v="288"/>
    <n v="766"/>
    <n v="1082"/>
    <x v="0"/>
    <x v="2"/>
    <x v="0"/>
    <x v="1"/>
    <s v="Ja"/>
    <x v="0"/>
    <n v="184"/>
    <x v="0"/>
    <x v="74"/>
    <x v="2"/>
    <x v="0"/>
    <x v="0"/>
    <x v="0"/>
    <x v="0"/>
  </r>
  <r>
    <x v="53"/>
    <x v="169"/>
    <x v="288"/>
    <n v="766"/>
    <n v="1082"/>
    <x v="0"/>
    <x v="2"/>
    <x v="3"/>
    <x v="1"/>
    <s v="Ja"/>
    <x v="0"/>
    <n v="1"/>
    <x v="0"/>
    <x v="74"/>
    <x v="2"/>
    <x v="0"/>
    <x v="0"/>
    <x v="3"/>
    <x v="0"/>
  </r>
  <r>
    <x v="53"/>
    <x v="169"/>
    <x v="288"/>
    <n v="773"/>
    <n v="1081"/>
    <x v="0"/>
    <x v="2"/>
    <x v="0"/>
    <x v="1"/>
    <s v="Ja"/>
    <x v="0"/>
    <n v="60"/>
    <x v="5"/>
    <x v="96"/>
    <x v="2"/>
    <x v="0"/>
    <x v="0"/>
    <x v="0"/>
    <x v="0"/>
  </r>
  <r>
    <x v="53"/>
    <x v="169"/>
    <x v="288"/>
    <n v="779"/>
    <n v="1082"/>
    <x v="0"/>
    <x v="2"/>
    <x v="0"/>
    <x v="1"/>
    <s v="Ja"/>
    <x v="0"/>
    <n v="144"/>
    <x v="0"/>
    <x v="75"/>
    <x v="2"/>
    <x v="0"/>
    <x v="0"/>
    <x v="0"/>
    <x v="0"/>
  </r>
  <r>
    <x v="53"/>
    <x v="169"/>
    <x v="288"/>
    <n v="787"/>
    <n v="1081"/>
    <x v="0"/>
    <x v="2"/>
    <x v="0"/>
    <x v="1"/>
    <s v="Ja"/>
    <x v="0"/>
    <n v="153"/>
    <x v="5"/>
    <x v="79"/>
    <x v="2"/>
    <x v="0"/>
    <x v="0"/>
    <x v="0"/>
    <x v="0"/>
  </r>
  <r>
    <x v="53"/>
    <x v="169"/>
    <x v="288"/>
    <n v="791"/>
    <n v="1082"/>
    <x v="0"/>
    <x v="2"/>
    <x v="0"/>
    <x v="1"/>
    <s v="Ja"/>
    <x v="0"/>
    <n v="376"/>
    <x v="0"/>
    <x v="76"/>
    <x v="2"/>
    <x v="0"/>
    <x v="0"/>
    <x v="0"/>
    <x v="0"/>
  </r>
  <r>
    <x v="53"/>
    <x v="169"/>
    <x v="288"/>
    <n v="810"/>
    <n v="1081"/>
    <x v="0"/>
    <x v="2"/>
    <x v="0"/>
    <x v="1"/>
    <s v="Ja"/>
    <x v="0"/>
    <n v="139"/>
    <x v="5"/>
    <x v="80"/>
    <x v="2"/>
    <x v="0"/>
    <x v="0"/>
    <x v="0"/>
    <x v="0"/>
  </r>
  <r>
    <x v="53"/>
    <x v="169"/>
    <x v="288"/>
    <n v="813"/>
    <n v="1081"/>
    <x v="0"/>
    <x v="2"/>
    <x v="0"/>
    <x v="1"/>
    <s v="Ja"/>
    <x v="0"/>
    <n v="194"/>
    <x v="5"/>
    <x v="58"/>
    <x v="2"/>
    <x v="0"/>
    <x v="0"/>
    <x v="0"/>
    <x v="0"/>
  </r>
  <r>
    <x v="53"/>
    <x v="169"/>
    <x v="288"/>
    <n v="820"/>
    <n v="1081"/>
    <x v="0"/>
    <x v="2"/>
    <x v="0"/>
    <x v="1"/>
    <s v="Ja"/>
    <x v="0"/>
    <n v="133"/>
    <x v="5"/>
    <x v="94"/>
    <x v="2"/>
    <x v="0"/>
    <x v="0"/>
    <x v="0"/>
    <x v="0"/>
  </r>
  <r>
    <x v="53"/>
    <x v="169"/>
    <x v="288"/>
    <n v="825"/>
    <n v="1081"/>
    <x v="0"/>
    <x v="2"/>
    <x v="0"/>
    <x v="1"/>
    <s v="Ja"/>
    <x v="0"/>
    <n v="5"/>
    <x v="5"/>
    <x v="99"/>
    <x v="2"/>
    <x v="0"/>
    <x v="0"/>
    <x v="0"/>
    <x v="0"/>
  </r>
  <r>
    <x v="53"/>
    <x v="169"/>
    <x v="288"/>
    <n v="840"/>
    <n v="1081"/>
    <x v="0"/>
    <x v="2"/>
    <x v="0"/>
    <x v="1"/>
    <s v="Ja"/>
    <x v="0"/>
    <n v="129"/>
    <x v="5"/>
    <x v="81"/>
    <x v="2"/>
    <x v="0"/>
    <x v="0"/>
    <x v="0"/>
    <x v="0"/>
  </r>
  <r>
    <x v="53"/>
    <x v="169"/>
    <x v="288"/>
    <n v="846"/>
    <n v="1081"/>
    <x v="0"/>
    <x v="2"/>
    <x v="0"/>
    <x v="1"/>
    <s v="Ja"/>
    <x v="0"/>
    <n v="143"/>
    <x v="5"/>
    <x v="82"/>
    <x v="2"/>
    <x v="0"/>
    <x v="0"/>
    <x v="0"/>
    <x v="0"/>
  </r>
  <r>
    <x v="53"/>
    <x v="169"/>
    <x v="288"/>
    <n v="849"/>
    <n v="1081"/>
    <x v="0"/>
    <x v="2"/>
    <x v="0"/>
    <x v="1"/>
    <s v="Ja"/>
    <x v="0"/>
    <n v="153"/>
    <x v="5"/>
    <x v="83"/>
    <x v="2"/>
    <x v="0"/>
    <x v="0"/>
    <x v="0"/>
    <x v="0"/>
  </r>
  <r>
    <x v="53"/>
    <x v="169"/>
    <x v="288"/>
    <n v="851"/>
    <n v="1081"/>
    <x v="0"/>
    <x v="2"/>
    <x v="0"/>
    <x v="1"/>
    <s v="Ja"/>
    <x v="0"/>
    <n v="631"/>
    <x v="5"/>
    <x v="77"/>
    <x v="2"/>
    <x v="0"/>
    <x v="0"/>
    <x v="0"/>
    <x v="0"/>
  </r>
  <r>
    <x v="53"/>
    <x v="169"/>
    <x v="288"/>
    <n v="851"/>
    <n v="1081"/>
    <x v="0"/>
    <x v="2"/>
    <x v="3"/>
    <x v="1"/>
    <s v="Ja"/>
    <x v="0"/>
    <n v="1"/>
    <x v="5"/>
    <x v="77"/>
    <x v="2"/>
    <x v="0"/>
    <x v="0"/>
    <x v="3"/>
    <x v="0"/>
  </r>
  <r>
    <x v="53"/>
    <x v="169"/>
    <x v="288"/>
    <n v="860"/>
    <n v="1081"/>
    <x v="0"/>
    <x v="2"/>
    <x v="0"/>
    <x v="1"/>
    <s v="Ja"/>
    <x v="0"/>
    <n v="207"/>
    <x v="5"/>
    <x v="84"/>
    <x v="2"/>
    <x v="0"/>
    <x v="0"/>
    <x v="0"/>
    <x v="0"/>
  </r>
  <r>
    <x v="53"/>
    <x v="170"/>
    <x v="289"/>
    <n v="0"/>
    <n v="0"/>
    <x v="7"/>
    <x v="2"/>
    <x v="0"/>
    <x v="1"/>
    <s v="Ja"/>
    <x v="0"/>
    <n v="1"/>
    <x v="3"/>
    <x v="15"/>
    <x v="2"/>
    <x v="0"/>
    <x v="7"/>
    <x v="0"/>
    <x v="0"/>
  </r>
  <r>
    <x v="53"/>
    <x v="170"/>
    <x v="289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70"/>
    <x v="289"/>
    <n v="101"/>
    <n v="1084"/>
    <x v="0"/>
    <x v="2"/>
    <x v="0"/>
    <x v="1"/>
    <s v="Ja"/>
    <x v="0"/>
    <n v="1442"/>
    <x v="1"/>
    <x v="2"/>
    <x v="2"/>
    <x v="0"/>
    <x v="0"/>
    <x v="0"/>
    <x v="0"/>
  </r>
  <r>
    <x v="53"/>
    <x v="170"/>
    <x v="289"/>
    <n v="101"/>
    <n v="1084"/>
    <x v="0"/>
    <x v="2"/>
    <x v="3"/>
    <x v="1"/>
    <s v="Ja"/>
    <x v="0"/>
    <n v="3"/>
    <x v="1"/>
    <x v="2"/>
    <x v="2"/>
    <x v="0"/>
    <x v="0"/>
    <x v="3"/>
    <x v="0"/>
  </r>
  <r>
    <x v="53"/>
    <x v="170"/>
    <x v="289"/>
    <n v="147"/>
    <n v="1084"/>
    <x v="0"/>
    <x v="2"/>
    <x v="0"/>
    <x v="1"/>
    <s v="Ja"/>
    <x v="0"/>
    <n v="269"/>
    <x v="1"/>
    <x v="16"/>
    <x v="2"/>
    <x v="0"/>
    <x v="0"/>
    <x v="0"/>
    <x v="0"/>
  </r>
  <r>
    <x v="53"/>
    <x v="170"/>
    <x v="289"/>
    <n v="151"/>
    <n v="1084"/>
    <x v="0"/>
    <x v="2"/>
    <x v="0"/>
    <x v="1"/>
    <s v="Ja"/>
    <x v="0"/>
    <n v="155"/>
    <x v="1"/>
    <x v="17"/>
    <x v="2"/>
    <x v="0"/>
    <x v="0"/>
    <x v="0"/>
    <x v="0"/>
  </r>
  <r>
    <x v="53"/>
    <x v="170"/>
    <x v="289"/>
    <n v="153"/>
    <n v="1084"/>
    <x v="0"/>
    <x v="2"/>
    <x v="0"/>
    <x v="1"/>
    <s v="Ja"/>
    <x v="0"/>
    <n v="124"/>
    <x v="1"/>
    <x v="18"/>
    <x v="2"/>
    <x v="0"/>
    <x v="0"/>
    <x v="0"/>
    <x v="0"/>
  </r>
  <r>
    <x v="53"/>
    <x v="170"/>
    <x v="289"/>
    <n v="155"/>
    <n v="1084"/>
    <x v="0"/>
    <x v="2"/>
    <x v="0"/>
    <x v="1"/>
    <s v="Ja"/>
    <x v="0"/>
    <n v="52"/>
    <x v="1"/>
    <x v="19"/>
    <x v="2"/>
    <x v="0"/>
    <x v="0"/>
    <x v="0"/>
    <x v="0"/>
  </r>
  <r>
    <x v="53"/>
    <x v="170"/>
    <x v="289"/>
    <n v="157"/>
    <n v="1084"/>
    <x v="0"/>
    <x v="2"/>
    <x v="0"/>
    <x v="1"/>
    <s v="Ja"/>
    <x v="0"/>
    <n v="324"/>
    <x v="1"/>
    <x v="20"/>
    <x v="2"/>
    <x v="0"/>
    <x v="0"/>
    <x v="0"/>
    <x v="0"/>
  </r>
  <r>
    <x v="53"/>
    <x v="170"/>
    <x v="289"/>
    <n v="159"/>
    <n v="1084"/>
    <x v="0"/>
    <x v="2"/>
    <x v="0"/>
    <x v="1"/>
    <s v="Ja"/>
    <x v="0"/>
    <n v="238"/>
    <x v="1"/>
    <x v="21"/>
    <x v="2"/>
    <x v="0"/>
    <x v="0"/>
    <x v="0"/>
    <x v="0"/>
  </r>
  <r>
    <x v="53"/>
    <x v="170"/>
    <x v="289"/>
    <n v="161"/>
    <n v="1084"/>
    <x v="0"/>
    <x v="2"/>
    <x v="0"/>
    <x v="1"/>
    <s v="Ja"/>
    <x v="0"/>
    <n v="86"/>
    <x v="1"/>
    <x v="22"/>
    <x v="2"/>
    <x v="0"/>
    <x v="0"/>
    <x v="0"/>
    <x v="0"/>
  </r>
  <r>
    <x v="53"/>
    <x v="170"/>
    <x v="289"/>
    <n v="163"/>
    <n v="1084"/>
    <x v="0"/>
    <x v="2"/>
    <x v="0"/>
    <x v="1"/>
    <s v="Ja"/>
    <x v="0"/>
    <n v="120"/>
    <x v="1"/>
    <x v="23"/>
    <x v="2"/>
    <x v="0"/>
    <x v="0"/>
    <x v="0"/>
    <x v="0"/>
  </r>
  <r>
    <x v="53"/>
    <x v="170"/>
    <x v="289"/>
    <n v="165"/>
    <n v="1084"/>
    <x v="0"/>
    <x v="2"/>
    <x v="0"/>
    <x v="1"/>
    <s v="Ja"/>
    <x v="0"/>
    <n v="105"/>
    <x v="1"/>
    <x v="24"/>
    <x v="2"/>
    <x v="0"/>
    <x v="0"/>
    <x v="0"/>
    <x v="0"/>
  </r>
  <r>
    <x v="53"/>
    <x v="170"/>
    <x v="289"/>
    <n v="167"/>
    <n v="1084"/>
    <x v="0"/>
    <x v="2"/>
    <x v="0"/>
    <x v="1"/>
    <s v="Ja"/>
    <x v="0"/>
    <n v="178"/>
    <x v="1"/>
    <x v="25"/>
    <x v="2"/>
    <x v="0"/>
    <x v="0"/>
    <x v="0"/>
    <x v="0"/>
  </r>
  <r>
    <x v="53"/>
    <x v="170"/>
    <x v="289"/>
    <n v="169"/>
    <n v="1084"/>
    <x v="0"/>
    <x v="2"/>
    <x v="0"/>
    <x v="1"/>
    <s v="Ja"/>
    <x v="0"/>
    <n v="201"/>
    <x v="1"/>
    <x v="26"/>
    <x v="2"/>
    <x v="0"/>
    <x v="0"/>
    <x v="0"/>
    <x v="0"/>
  </r>
  <r>
    <x v="53"/>
    <x v="170"/>
    <x v="289"/>
    <n v="173"/>
    <n v="1084"/>
    <x v="0"/>
    <x v="2"/>
    <x v="0"/>
    <x v="1"/>
    <s v="Ja"/>
    <x v="0"/>
    <n v="228"/>
    <x v="1"/>
    <x v="27"/>
    <x v="2"/>
    <x v="0"/>
    <x v="0"/>
    <x v="0"/>
    <x v="0"/>
  </r>
  <r>
    <x v="53"/>
    <x v="170"/>
    <x v="289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70"/>
    <x v="289"/>
    <n v="175"/>
    <n v="1084"/>
    <x v="0"/>
    <x v="2"/>
    <x v="0"/>
    <x v="1"/>
    <s v="Ja"/>
    <x v="0"/>
    <n v="117"/>
    <x v="1"/>
    <x v="28"/>
    <x v="2"/>
    <x v="0"/>
    <x v="0"/>
    <x v="0"/>
    <x v="0"/>
  </r>
  <r>
    <x v="53"/>
    <x v="170"/>
    <x v="289"/>
    <n v="183"/>
    <n v="1084"/>
    <x v="0"/>
    <x v="2"/>
    <x v="0"/>
    <x v="1"/>
    <s v="Ja"/>
    <x v="0"/>
    <n v="89"/>
    <x v="1"/>
    <x v="29"/>
    <x v="2"/>
    <x v="0"/>
    <x v="0"/>
    <x v="0"/>
    <x v="0"/>
  </r>
  <r>
    <x v="53"/>
    <x v="170"/>
    <x v="289"/>
    <n v="185"/>
    <n v="1084"/>
    <x v="0"/>
    <x v="2"/>
    <x v="0"/>
    <x v="1"/>
    <s v="Ja"/>
    <x v="0"/>
    <n v="152"/>
    <x v="1"/>
    <x v="30"/>
    <x v="2"/>
    <x v="0"/>
    <x v="0"/>
    <x v="0"/>
    <x v="0"/>
  </r>
  <r>
    <x v="53"/>
    <x v="170"/>
    <x v="289"/>
    <n v="187"/>
    <n v="1084"/>
    <x v="0"/>
    <x v="2"/>
    <x v="0"/>
    <x v="1"/>
    <s v="Ja"/>
    <x v="0"/>
    <n v="65"/>
    <x v="1"/>
    <x v="31"/>
    <x v="2"/>
    <x v="0"/>
    <x v="0"/>
    <x v="0"/>
    <x v="0"/>
  </r>
  <r>
    <x v="53"/>
    <x v="170"/>
    <x v="289"/>
    <n v="190"/>
    <n v="1084"/>
    <x v="0"/>
    <x v="2"/>
    <x v="0"/>
    <x v="1"/>
    <s v="Ja"/>
    <x v="0"/>
    <n v="181"/>
    <x v="1"/>
    <x v="32"/>
    <x v="2"/>
    <x v="0"/>
    <x v="0"/>
    <x v="0"/>
    <x v="0"/>
  </r>
  <r>
    <x v="53"/>
    <x v="170"/>
    <x v="289"/>
    <n v="190"/>
    <n v="1084"/>
    <x v="0"/>
    <x v="2"/>
    <x v="3"/>
    <x v="1"/>
    <s v="Ja"/>
    <x v="0"/>
    <n v="1"/>
    <x v="1"/>
    <x v="32"/>
    <x v="2"/>
    <x v="0"/>
    <x v="0"/>
    <x v="3"/>
    <x v="0"/>
  </r>
  <r>
    <x v="53"/>
    <x v="170"/>
    <x v="289"/>
    <n v="201"/>
    <n v="1084"/>
    <x v="0"/>
    <x v="2"/>
    <x v="0"/>
    <x v="1"/>
    <s v="Ja"/>
    <x v="0"/>
    <n v="103"/>
    <x v="1"/>
    <x v="33"/>
    <x v="2"/>
    <x v="0"/>
    <x v="0"/>
    <x v="0"/>
    <x v="0"/>
  </r>
  <r>
    <x v="53"/>
    <x v="170"/>
    <x v="289"/>
    <n v="210"/>
    <n v="1084"/>
    <x v="0"/>
    <x v="2"/>
    <x v="0"/>
    <x v="1"/>
    <s v="Ja"/>
    <x v="0"/>
    <n v="152"/>
    <x v="1"/>
    <x v="34"/>
    <x v="2"/>
    <x v="0"/>
    <x v="0"/>
    <x v="0"/>
    <x v="0"/>
  </r>
  <r>
    <x v="53"/>
    <x v="170"/>
    <x v="289"/>
    <n v="217"/>
    <n v="1084"/>
    <x v="0"/>
    <x v="2"/>
    <x v="0"/>
    <x v="1"/>
    <s v="Ja"/>
    <x v="0"/>
    <n v="195"/>
    <x v="1"/>
    <x v="59"/>
    <x v="2"/>
    <x v="0"/>
    <x v="0"/>
    <x v="0"/>
    <x v="0"/>
  </r>
  <r>
    <x v="53"/>
    <x v="170"/>
    <x v="289"/>
    <n v="219"/>
    <n v="1084"/>
    <x v="0"/>
    <x v="2"/>
    <x v="0"/>
    <x v="1"/>
    <s v="Ja"/>
    <x v="0"/>
    <n v="211"/>
    <x v="1"/>
    <x v="60"/>
    <x v="2"/>
    <x v="0"/>
    <x v="0"/>
    <x v="0"/>
    <x v="0"/>
  </r>
  <r>
    <x v="53"/>
    <x v="170"/>
    <x v="289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70"/>
    <x v="289"/>
    <n v="223"/>
    <n v="1084"/>
    <x v="0"/>
    <x v="2"/>
    <x v="0"/>
    <x v="1"/>
    <s v="Ja"/>
    <x v="0"/>
    <n v="105"/>
    <x v="1"/>
    <x v="62"/>
    <x v="2"/>
    <x v="0"/>
    <x v="0"/>
    <x v="0"/>
    <x v="0"/>
  </r>
  <r>
    <x v="53"/>
    <x v="170"/>
    <x v="289"/>
    <n v="230"/>
    <n v="1084"/>
    <x v="0"/>
    <x v="2"/>
    <x v="0"/>
    <x v="1"/>
    <s v="Ja"/>
    <x v="0"/>
    <n v="212"/>
    <x v="1"/>
    <x v="35"/>
    <x v="2"/>
    <x v="0"/>
    <x v="0"/>
    <x v="0"/>
    <x v="0"/>
  </r>
  <r>
    <x v="53"/>
    <x v="170"/>
    <x v="289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70"/>
    <x v="289"/>
    <n v="240"/>
    <n v="1084"/>
    <x v="0"/>
    <x v="2"/>
    <x v="0"/>
    <x v="1"/>
    <s v="Ja"/>
    <x v="0"/>
    <n v="186"/>
    <x v="1"/>
    <x v="36"/>
    <x v="2"/>
    <x v="0"/>
    <x v="0"/>
    <x v="0"/>
    <x v="0"/>
  </r>
  <r>
    <x v="53"/>
    <x v="170"/>
    <x v="289"/>
    <n v="250"/>
    <n v="1084"/>
    <x v="0"/>
    <x v="2"/>
    <x v="0"/>
    <x v="1"/>
    <s v="Ja"/>
    <x v="0"/>
    <n v="192"/>
    <x v="1"/>
    <x v="37"/>
    <x v="2"/>
    <x v="0"/>
    <x v="0"/>
    <x v="0"/>
    <x v="0"/>
  </r>
  <r>
    <x v="53"/>
    <x v="170"/>
    <x v="289"/>
    <n v="253"/>
    <n v="1085"/>
    <x v="0"/>
    <x v="2"/>
    <x v="0"/>
    <x v="1"/>
    <s v="Ja"/>
    <x v="0"/>
    <n v="189"/>
    <x v="4"/>
    <x v="38"/>
    <x v="2"/>
    <x v="0"/>
    <x v="0"/>
    <x v="0"/>
    <x v="0"/>
  </r>
  <r>
    <x v="53"/>
    <x v="170"/>
    <x v="289"/>
    <n v="259"/>
    <n v="1085"/>
    <x v="0"/>
    <x v="2"/>
    <x v="0"/>
    <x v="1"/>
    <s v="Ja"/>
    <x v="0"/>
    <n v="238"/>
    <x v="4"/>
    <x v="39"/>
    <x v="2"/>
    <x v="0"/>
    <x v="0"/>
    <x v="0"/>
    <x v="0"/>
  </r>
  <r>
    <x v="53"/>
    <x v="170"/>
    <x v="289"/>
    <n v="260"/>
    <n v="1084"/>
    <x v="0"/>
    <x v="2"/>
    <x v="0"/>
    <x v="1"/>
    <s v="Ja"/>
    <x v="0"/>
    <n v="113"/>
    <x v="1"/>
    <x v="64"/>
    <x v="2"/>
    <x v="0"/>
    <x v="0"/>
    <x v="0"/>
    <x v="0"/>
  </r>
  <r>
    <x v="53"/>
    <x v="170"/>
    <x v="289"/>
    <n v="260"/>
    <n v="1084"/>
    <x v="0"/>
    <x v="2"/>
    <x v="3"/>
    <x v="1"/>
    <s v="Ja"/>
    <x v="0"/>
    <n v="1"/>
    <x v="1"/>
    <x v="64"/>
    <x v="2"/>
    <x v="0"/>
    <x v="0"/>
    <x v="3"/>
    <x v="0"/>
  </r>
  <r>
    <x v="53"/>
    <x v="170"/>
    <x v="289"/>
    <n v="265"/>
    <n v="1085"/>
    <x v="0"/>
    <x v="2"/>
    <x v="0"/>
    <x v="1"/>
    <s v="Ja"/>
    <x v="0"/>
    <n v="311"/>
    <x v="4"/>
    <x v="40"/>
    <x v="2"/>
    <x v="0"/>
    <x v="0"/>
    <x v="0"/>
    <x v="0"/>
  </r>
  <r>
    <x v="53"/>
    <x v="170"/>
    <x v="289"/>
    <n v="269"/>
    <n v="1085"/>
    <x v="0"/>
    <x v="2"/>
    <x v="0"/>
    <x v="1"/>
    <s v="Ja"/>
    <x v="0"/>
    <n v="104"/>
    <x v="4"/>
    <x v="41"/>
    <x v="2"/>
    <x v="0"/>
    <x v="0"/>
    <x v="0"/>
    <x v="0"/>
  </r>
  <r>
    <x v="53"/>
    <x v="170"/>
    <x v="289"/>
    <n v="270"/>
    <n v="1084"/>
    <x v="0"/>
    <x v="2"/>
    <x v="0"/>
    <x v="1"/>
    <s v="Ja"/>
    <x v="0"/>
    <n v="163"/>
    <x v="1"/>
    <x v="42"/>
    <x v="2"/>
    <x v="0"/>
    <x v="0"/>
    <x v="0"/>
    <x v="0"/>
  </r>
  <r>
    <x v="53"/>
    <x v="170"/>
    <x v="289"/>
    <n v="306"/>
    <n v="1085"/>
    <x v="0"/>
    <x v="2"/>
    <x v="0"/>
    <x v="1"/>
    <s v="Ja"/>
    <x v="0"/>
    <n v="97"/>
    <x v="4"/>
    <x v="43"/>
    <x v="2"/>
    <x v="0"/>
    <x v="0"/>
    <x v="0"/>
    <x v="0"/>
  </r>
  <r>
    <x v="53"/>
    <x v="170"/>
    <x v="289"/>
    <n v="316"/>
    <n v="1085"/>
    <x v="0"/>
    <x v="2"/>
    <x v="0"/>
    <x v="1"/>
    <s v="Ja"/>
    <x v="0"/>
    <n v="297"/>
    <x v="4"/>
    <x v="44"/>
    <x v="2"/>
    <x v="0"/>
    <x v="0"/>
    <x v="0"/>
    <x v="0"/>
  </r>
  <r>
    <x v="53"/>
    <x v="170"/>
    <x v="289"/>
    <n v="316"/>
    <n v="1085"/>
    <x v="0"/>
    <x v="2"/>
    <x v="3"/>
    <x v="1"/>
    <s v="Ja"/>
    <x v="0"/>
    <n v="1"/>
    <x v="4"/>
    <x v="44"/>
    <x v="2"/>
    <x v="0"/>
    <x v="0"/>
    <x v="3"/>
    <x v="0"/>
  </r>
  <r>
    <x v="53"/>
    <x v="170"/>
    <x v="289"/>
    <n v="320"/>
    <n v="1085"/>
    <x v="0"/>
    <x v="2"/>
    <x v="0"/>
    <x v="1"/>
    <s v="Ja"/>
    <x v="0"/>
    <n v="132"/>
    <x v="4"/>
    <x v="45"/>
    <x v="2"/>
    <x v="0"/>
    <x v="0"/>
    <x v="0"/>
    <x v="0"/>
  </r>
  <r>
    <x v="53"/>
    <x v="170"/>
    <x v="289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70"/>
    <x v="289"/>
    <n v="326"/>
    <n v="1085"/>
    <x v="0"/>
    <x v="2"/>
    <x v="0"/>
    <x v="1"/>
    <s v="Ja"/>
    <x v="0"/>
    <n v="179"/>
    <x v="4"/>
    <x v="65"/>
    <x v="2"/>
    <x v="0"/>
    <x v="0"/>
    <x v="0"/>
    <x v="0"/>
  </r>
  <r>
    <x v="53"/>
    <x v="170"/>
    <x v="289"/>
    <n v="329"/>
    <n v="1085"/>
    <x v="0"/>
    <x v="2"/>
    <x v="0"/>
    <x v="1"/>
    <s v="Ja"/>
    <x v="0"/>
    <n v="137"/>
    <x v="4"/>
    <x v="46"/>
    <x v="2"/>
    <x v="0"/>
    <x v="0"/>
    <x v="0"/>
    <x v="0"/>
  </r>
  <r>
    <x v="53"/>
    <x v="170"/>
    <x v="289"/>
    <n v="330"/>
    <n v="1085"/>
    <x v="0"/>
    <x v="2"/>
    <x v="0"/>
    <x v="1"/>
    <s v="Ja"/>
    <x v="0"/>
    <n v="278"/>
    <x v="4"/>
    <x v="47"/>
    <x v="2"/>
    <x v="0"/>
    <x v="0"/>
    <x v="0"/>
    <x v="0"/>
  </r>
  <r>
    <x v="53"/>
    <x v="170"/>
    <x v="289"/>
    <n v="336"/>
    <n v="1085"/>
    <x v="0"/>
    <x v="2"/>
    <x v="0"/>
    <x v="1"/>
    <s v="Ja"/>
    <x v="0"/>
    <n v="53"/>
    <x v="4"/>
    <x v="48"/>
    <x v="2"/>
    <x v="0"/>
    <x v="0"/>
    <x v="0"/>
    <x v="0"/>
  </r>
  <r>
    <x v="53"/>
    <x v="170"/>
    <x v="289"/>
    <n v="336"/>
    <n v="1085"/>
    <x v="0"/>
    <x v="2"/>
    <x v="3"/>
    <x v="1"/>
    <s v="Ja"/>
    <x v="0"/>
    <n v="1"/>
    <x v="4"/>
    <x v="48"/>
    <x v="2"/>
    <x v="0"/>
    <x v="0"/>
    <x v="3"/>
    <x v="0"/>
  </r>
  <r>
    <x v="53"/>
    <x v="170"/>
    <x v="289"/>
    <n v="340"/>
    <n v="1085"/>
    <x v="0"/>
    <x v="2"/>
    <x v="0"/>
    <x v="1"/>
    <s v="Ja"/>
    <x v="0"/>
    <n v="137"/>
    <x v="4"/>
    <x v="61"/>
    <x v="2"/>
    <x v="0"/>
    <x v="0"/>
    <x v="0"/>
    <x v="0"/>
  </r>
  <r>
    <x v="53"/>
    <x v="170"/>
    <x v="289"/>
    <n v="350"/>
    <n v="1085"/>
    <x v="0"/>
    <x v="2"/>
    <x v="0"/>
    <x v="1"/>
    <s v="Ja"/>
    <x v="0"/>
    <n v="117"/>
    <x v="4"/>
    <x v="49"/>
    <x v="2"/>
    <x v="0"/>
    <x v="0"/>
    <x v="0"/>
    <x v="0"/>
  </r>
  <r>
    <x v="53"/>
    <x v="170"/>
    <x v="289"/>
    <n v="360"/>
    <n v="1085"/>
    <x v="0"/>
    <x v="2"/>
    <x v="0"/>
    <x v="1"/>
    <s v="Ja"/>
    <x v="0"/>
    <n v="112"/>
    <x v="4"/>
    <x v="50"/>
    <x v="2"/>
    <x v="0"/>
    <x v="0"/>
    <x v="0"/>
    <x v="0"/>
  </r>
  <r>
    <x v="53"/>
    <x v="170"/>
    <x v="289"/>
    <n v="370"/>
    <n v="1085"/>
    <x v="0"/>
    <x v="2"/>
    <x v="0"/>
    <x v="1"/>
    <s v="Ja"/>
    <x v="0"/>
    <n v="289"/>
    <x v="4"/>
    <x v="51"/>
    <x v="2"/>
    <x v="0"/>
    <x v="0"/>
    <x v="0"/>
    <x v="0"/>
  </r>
  <r>
    <x v="53"/>
    <x v="170"/>
    <x v="289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70"/>
    <x v="289"/>
    <n v="376"/>
    <n v="1085"/>
    <x v="0"/>
    <x v="2"/>
    <x v="0"/>
    <x v="1"/>
    <s v="Ja"/>
    <x v="0"/>
    <n v="190"/>
    <x v="4"/>
    <x v="52"/>
    <x v="2"/>
    <x v="0"/>
    <x v="0"/>
    <x v="0"/>
    <x v="0"/>
  </r>
  <r>
    <x v="53"/>
    <x v="170"/>
    <x v="289"/>
    <n v="376"/>
    <n v="1085"/>
    <x v="0"/>
    <x v="2"/>
    <x v="3"/>
    <x v="1"/>
    <s v="Ja"/>
    <x v="0"/>
    <n v="1"/>
    <x v="4"/>
    <x v="52"/>
    <x v="2"/>
    <x v="0"/>
    <x v="0"/>
    <x v="3"/>
    <x v="0"/>
  </r>
  <r>
    <x v="53"/>
    <x v="170"/>
    <x v="289"/>
    <n v="390"/>
    <n v="1085"/>
    <x v="0"/>
    <x v="2"/>
    <x v="0"/>
    <x v="1"/>
    <s v="Ja"/>
    <x v="0"/>
    <n v="151"/>
    <x v="4"/>
    <x v="53"/>
    <x v="2"/>
    <x v="0"/>
    <x v="0"/>
    <x v="0"/>
    <x v="0"/>
  </r>
  <r>
    <x v="53"/>
    <x v="170"/>
    <x v="289"/>
    <n v="390"/>
    <n v="1085"/>
    <x v="0"/>
    <x v="2"/>
    <x v="3"/>
    <x v="1"/>
    <s v="Ja"/>
    <x v="0"/>
    <n v="1"/>
    <x v="4"/>
    <x v="53"/>
    <x v="2"/>
    <x v="0"/>
    <x v="0"/>
    <x v="3"/>
    <x v="0"/>
  </r>
  <r>
    <x v="53"/>
    <x v="170"/>
    <x v="289"/>
    <n v="400"/>
    <n v="1084"/>
    <x v="0"/>
    <x v="2"/>
    <x v="0"/>
    <x v="1"/>
    <s v="Ja"/>
    <x v="0"/>
    <n v="126"/>
    <x v="1"/>
    <x v="63"/>
    <x v="2"/>
    <x v="0"/>
    <x v="0"/>
    <x v="0"/>
    <x v="0"/>
  </r>
  <r>
    <x v="53"/>
    <x v="170"/>
    <x v="289"/>
    <n v="410"/>
    <n v="1083"/>
    <x v="0"/>
    <x v="2"/>
    <x v="0"/>
    <x v="1"/>
    <s v="Ja"/>
    <x v="0"/>
    <n v="152"/>
    <x v="2"/>
    <x v="3"/>
    <x v="2"/>
    <x v="0"/>
    <x v="0"/>
    <x v="0"/>
    <x v="0"/>
  </r>
  <r>
    <x v="53"/>
    <x v="170"/>
    <x v="289"/>
    <n v="410"/>
    <n v="1083"/>
    <x v="0"/>
    <x v="2"/>
    <x v="3"/>
    <x v="1"/>
    <s v="Ja"/>
    <x v="0"/>
    <n v="1"/>
    <x v="2"/>
    <x v="3"/>
    <x v="2"/>
    <x v="0"/>
    <x v="0"/>
    <x v="3"/>
    <x v="0"/>
  </r>
  <r>
    <x v="53"/>
    <x v="170"/>
    <x v="289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70"/>
    <x v="289"/>
    <n v="420"/>
    <n v="1083"/>
    <x v="0"/>
    <x v="2"/>
    <x v="0"/>
    <x v="1"/>
    <s v="Ja"/>
    <x v="0"/>
    <n v="163"/>
    <x v="2"/>
    <x v="90"/>
    <x v="2"/>
    <x v="0"/>
    <x v="0"/>
    <x v="0"/>
    <x v="0"/>
  </r>
  <r>
    <x v="53"/>
    <x v="170"/>
    <x v="289"/>
    <n v="430"/>
    <n v="1083"/>
    <x v="0"/>
    <x v="2"/>
    <x v="0"/>
    <x v="1"/>
    <s v="Ja"/>
    <x v="0"/>
    <n v="203"/>
    <x v="2"/>
    <x v="91"/>
    <x v="2"/>
    <x v="0"/>
    <x v="0"/>
    <x v="0"/>
    <x v="0"/>
  </r>
  <r>
    <x v="53"/>
    <x v="170"/>
    <x v="289"/>
    <n v="430"/>
    <n v="1083"/>
    <x v="0"/>
    <x v="2"/>
    <x v="3"/>
    <x v="1"/>
    <s v="Ja"/>
    <x v="0"/>
    <n v="1"/>
    <x v="2"/>
    <x v="91"/>
    <x v="2"/>
    <x v="0"/>
    <x v="0"/>
    <x v="3"/>
    <x v="0"/>
  </r>
  <r>
    <x v="53"/>
    <x v="170"/>
    <x v="289"/>
    <n v="440"/>
    <n v="1083"/>
    <x v="0"/>
    <x v="2"/>
    <x v="0"/>
    <x v="1"/>
    <s v="Ja"/>
    <x v="0"/>
    <n v="101"/>
    <x v="2"/>
    <x v="92"/>
    <x v="2"/>
    <x v="0"/>
    <x v="0"/>
    <x v="0"/>
    <x v="0"/>
  </r>
  <r>
    <x v="53"/>
    <x v="170"/>
    <x v="289"/>
    <n v="450"/>
    <n v="1083"/>
    <x v="0"/>
    <x v="2"/>
    <x v="0"/>
    <x v="1"/>
    <s v="Ja"/>
    <x v="0"/>
    <n v="116"/>
    <x v="2"/>
    <x v="54"/>
    <x v="2"/>
    <x v="0"/>
    <x v="0"/>
    <x v="0"/>
    <x v="0"/>
  </r>
  <r>
    <x v="53"/>
    <x v="170"/>
    <x v="289"/>
    <n v="461"/>
    <n v="1083"/>
    <x v="0"/>
    <x v="2"/>
    <x v="0"/>
    <x v="1"/>
    <s v="Ja"/>
    <x v="0"/>
    <n v="636"/>
    <x v="2"/>
    <x v="55"/>
    <x v="2"/>
    <x v="0"/>
    <x v="0"/>
    <x v="0"/>
    <x v="0"/>
  </r>
  <r>
    <x v="53"/>
    <x v="170"/>
    <x v="289"/>
    <n v="479"/>
    <n v="1083"/>
    <x v="0"/>
    <x v="2"/>
    <x v="0"/>
    <x v="1"/>
    <s v="Ja"/>
    <x v="0"/>
    <n v="207"/>
    <x v="2"/>
    <x v="4"/>
    <x v="2"/>
    <x v="0"/>
    <x v="0"/>
    <x v="0"/>
    <x v="0"/>
  </r>
  <r>
    <x v="53"/>
    <x v="170"/>
    <x v="289"/>
    <n v="479"/>
    <n v="1083"/>
    <x v="0"/>
    <x v="2"/>
    <x v="3"/>
    <x v="1"/>
    <s v="Ja"/>
    <x v="0"/>
    <n v="2"/>
    <x v="2"/>
    <x v="4"/>
    <x v="2"/>
    <x v="0"/>
    <x v="0"/>
    <x v="3"/>
    <x v="0"/>
  </r>
  <r>
    <x v="53"/>
    <x v="170"/>
    <x v="289"/>
    <n v="480"/>
    <n v="1083"/>
    <x v="0"/>
    <x v="2"/>
    <x v="0"/>
    <x v="1"/>
    <s v="Ja"/>
    <x v="0"/>
    <n v="104"/>
    <x v="2"/>
    <x v="56"/>
    <x v="2"/>
    <x v="0"/>
    <x v="0"/>
    <x v="0"/>
    <x v="0"/>
  </r>
  <r>
    <x v="53"/>
    <x v="170"/>
    <x v="289"/>
    <n v="482"/>
    <n v="1083"/>
    <x v="0"/>
    <x v="2"/>
    <x v="0"/>
    <x v="1"/>
    <s v="Ja"/>
    <x v="0"/>
    <n v="30"/>
    <x v="2"/>
    <x v="97"/>
    <x v="2"/>
    <x v="0"/>
    <x v="0"/>
    <x v="0"/>
    <x v="0"/>
  </r>
  <r>
    <x v="53"/>
    <x v="170"/>
    <x v="289"/>
    <n v="492"/>
    <n v="1083"/>
    <x v="0"/>
    <x v="2"/>
    <x v="0"/>
    <x v="1"/>
    <s v="Ja"/>
    <x v="0"/>
    <n v="13"/>
    <x v="2"/>
    <x v="98"/>
    <x v="2"/>
    <x v="0"/>
    <x v="0"/>
    <x v="0"/>
    <x v="0"/>
  </r>
  <r>
    <x v="53"/>
    <x v="170"/>
    <x v="289"/>
    <n v="510"/>
    <n v="1083"/>
    <x v="0"/>
    <x v="2"/>
    <x v="0"/>
    <x v="1"/>
    <s v="Ja"/>
    <x v="0"/>
    <n v="206"/>
    <x v="2"/>
    <x v="5"/>
    <x v="2"/>
    <x v="0"/>
    <x v="0"/>
    <x v="0"/>
    <x v="0"/>
  </r>
  <r>
    <x v="53"/>
    <x v="170"/>
    <x v="289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0"/>
    <x v="289"/>
    <n v="530"/>
    <n v="1083"/>
    <x v="0"/>
    <x v="2"/>
    <x v="0"/>
    <x v="1"/>
    <s v="Ja"/>
    <x v="0"/>
    <n v="97"/>
    <x v="2"/>
    <x v="6"/>
    <x v="2"/>
    <x v="0"/>
    <x v="0"/>
    <x v="0"/>
    <x v="0"/>
  </r>
  <r>
    <x v="53"/>
    <x v="170"/>
    <x v="289"/>
    <n v="540"/>
    <n v="1083"/>
    <x v="0"/>
    <x v="2"/>
    <x v="0"/>
    <x v="1"/>
    <s v="Ja"/>
    <x v="0"/>
    <n v="259"/>
    <x v="2"/>
    <x v="93"/>
    <x v="2"/>
    <x v="0"/>
    <x v="0"/>
    <x v="0"/>
    <x v="0"/>
  </r>
  <r>
    <x v="53"/>
    <x v="170"/>
    <x v="289"/>
    <n v="550"/>
    <n v="1083"/>
    <x v="0"/>
    <x v="2"/>
    <x v="0"/>
    <x v="1"/>
    <s v="Ja"/>
    <x v="0"/>
    <n v="132"/>
    <x v="2"/>
    <x v="7"/>
    <x v="2"/>
    <x v="0"/>
    <x v="0"/>
    <x v="0"/>
    <x v="0"/>
  </r>
  <r>
    <x v="53"/>
    <x v="170"/>
    <x v="289"/>
    <n v="561"/>
    <n v="1083"/>
    <x v="0"/>
    <x v="2"/>
    <x v="0"/>
    <x v="1"/>
    <s v="Ja"/>
    <x v="0"/>
    <n v="399"/>
    <x v="2"/>
    <x v="8"/>
    <x v="2"/>
    <x v="0"/>
    <x v="0"/>
    <x v="0"/>
    <x v="0"/>
  </r>
  <r>
    <x v="53"/>
    <x v="170"/>
    <x v="289"/>
    <n v="563"/>
    <n v="1083"/>
    <x v="0"/>
    <x v="2"/>
    <x v="0"/>
    <x v="1"/>
    <s v="Ja"/>
    <x v="0"/>
    <n v="14"/>
    <x v="2"/>
    <x v="9"/>
    <x v="2"/>
    <x v="0"/>
    <x v="0"/>
    <x v="0"/>
    <x v="0"/>
  </r>
  <r>
    <x v="53"/>
    <x v="170"/>
    <x v="289"/>
    <n v="573"/>
    <n v="1083"/>
    <x v="0"/>
    <x v="2"/>
    <x v="0"/>
    <x v="1"/>
    <s v="Ja"/>
    <x v="0"/>
    <n v="182"/>
    <x v="2"/>
    <x v="10"/>
    <x v="2"/>
    <x v="0"/>
    <x v="0"/>
    <x v="0"/>
    <x v="0"/>
  </r>
  <r>
    <x v="53"/>
    <x v="170"/>
    <x v="289"/>
    <n v="575"/>
    <n v="1083"/>
    <x v="0"/>
    <x v="2"/>
    <x v="0"/>
    <x v="1"/>
    <s v="Ja"/>
    <x v="0"/>
    <n v="142"/>
    <x v="2"/>
    <x v="11"/>
    <x v="2"/>
    <x v="0"/>
    <x v="0"/>
    <x v="0"/>
    <x v="0"/>
  </r>
  <r>
    <x v="53"/>
    <x v="170"/>
    <x v="289"/>
    <n v="580"/>
    <n v="1083"/>
    <x v="0"/>
    <x v="2"/>
    <x v="0"/>
    <x v="1"/>
    <s v="Ja"/>
    <x v="0"/>
    <n v="216"/>
    <x v="2"/>
    <x v="57"/>
    <x v="2"/>
    <x v="0"/>
    <x v="0"/>
    <x v="0"/>
    <x v="0"/>
  </r>
  <r>
    <x v="53"/>
    <x v="170"/>
    <x v="289"/>
    <n v="607"/>
    <n v="1083"/>
    <x v="0"/>
    <x v="2"/>
    <x v="0"/>
    <x v="1"/>
    <s v="Ja"/>
    <x v="0"/>
    <n v="181"/>
    <x v="2"/>
    <x v="85"/>
    <x v="2"/>
    <x v="0"/>
    <x v="0"/>
    <x v="0"/>
    <x v="0"/>
  </r>
  <r>
    <x v="53"/>
    <x v="170"/>
    <x v="289"/>
    <n v="615"/>
    <n v="1082"/>
    <x v="0"/>
    <x v="2"/>
    <x v="0"/>
    <x v="1"/>
    <s v="Ja"/>
    <x v="0"/>
    <n v="316"/>
    <x v="0"/>
    <x v="66"/>
    <x v="2"/>
    <x v="0"/>
    <x v="0"/>
    <x v="0"/>
    <x v="0"/>
  </r>
  <r>
    <x v="53"/>
    <x v="170"/>
    <x v="289"/>
    <n v="621"/>
    <n v="1083"/>
    <x v="0"/>
    <x v="2"/>
    <x v="0"/>
    <x v="1"/>
    <s v="Ja"/>
    <x v="0"/>
    <n v="344"/>
    <x v="2"/>
    <x v="12"/>
    <x v="2"/>
    <x v="0"/>
    <x v="0"/>
    <x v="0"/>
    <x v="0"/>
  </r>
  <r>
    <x v="53"/>
    <x v="170"/>
    <x v="289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0"/>
    <x v="289"/>
    <n v="630"/>
    <n v="1083"/>
    <x v="0"/>
    <x v="2"/>
    <x v="0"/>
    <x v="1"/>
    <s v="Ja"/>
    <x v="0"/>
    <n v="458"/>
    <x v="2"/>
    <x v="13"/>
    <x v="2"/>
    <x v="0"/>
    <x v="0"/>
    <x v="0"/>
    <x v="0"/>
  </r>
  <r>
    <x v="53"/>
    <x v="170"/>
    <x v="289"/>
    <n v="630"/>
    <n v="1083"/>
    <x v="0"/>
    <x v="2"/>
    <x v="3"/>
    <x v="1"/>
    <s v="Ja"/>
    <x v="0"/>
    <n v="2"/>
    <x v="2"/>
    <x v="13"/>
    <x v="2"/>
    <x v="0"/>
    <x v="0"/>
    <x v="3"/>
    <x v="0"/>
  </r>
  <r>
    <x v="53"/>
    <x v="170"/>
    <x v="289"/>
    <n v="657"/>
    <n v="1082"/>
    <x v="0"/>
    <x v="2"/>
    <x v="0"/>
    <x v="1"/>
    <s v="Ja"/>
    <x v="0"/>
    <n v="345"/>
    <x v="0"/>
    <x v="67"/>
    <x v="2"/>
    <x v="0"/>
    <x v="0"/>
    <x v="0"/>
    <x v="0"/>
  </r>
  <r>
    <x v="53"/>
    <x v="170"/>
    <x v="289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0"/>
    <x v="289"/>
    <n v="661"/>
    <n v="1082"/>
    <x v="0"/>
    <x v="2"/>
    <x v="0"/>
    <x v="1"/>
    <s v="Ja"/>
    <x v="0"/>
    <n v="190"/>
    <x v="0"/>
    <x v="68"/>
    <x v="2"/>
    <x v="0"/>
    <x v="0"/>
    <x v="0"/>
    <x v="0"/>
  </r>
  <r>
    <x v="53"/>
    <x v="170"/>
    <x v="289"/>
    <n v="665"/>
    <n v="1082"/>
    <x v="0"/>
    <x v="2"/>
    <x v="0"/>
    <x v="1"/>
    <s v="Ja"/>
    <x v="0"/>
    <n v="75"/>
    <x v="0"/>
    <x v="69"/>
    <x v="2"/>
    <x v="0"/>
    <x v="0"/>
    <x v="0"/>
    <x v="0"/>
  </r>
  <r>
    <x v="53"/>
    <x v="170"/>
    <x v="289"/>
    <n v="671"/>
    <n v="1082"/>
    <x v="0"/>
    <x v="2"/>
    <x v="0"/>
    <x v="1"/>
    <s v="Ja"/>
    <x v="0"/>
    <n v="95"/>
    <x v="0"/>
    <x v="70"/>
    <x v="2"/>
    <x v="0"/>
    <x v="0"/>
    <x v="0"/>
    <x v="0"/>
  </r>
  <r>
    <x v="53"/>
    <x v="170"/>
    <x v="289"/>
    <n v="706"/>
    <n v="1082"/>
    <x v="0"/>
    <x v="2"/>
    <x v="0"/>
    <x v="1"/>
    <s v="Ja"/>
    <x v="0"/>
    <n v="144"/>
    <x v="0"/>
    <x v="78"/>
    <x v="2"/>
    <x v="0"/>
    <x v="0"/>
    <x v="0"/>
    <x v="0"/>
  </r>
  <r>
    <x v="53"/>
    <x v="170"/>
    <x v="289"/>
    <n v="707"/>
    <n v="1082"/>
    <x v="0"/>
    <x v="2"/>
    <x v="0"/>
    <x v="1"/>
    <s v="Ja"/>
    <x v="0"/>
    <n v="138"/>
    <x v="0"/>
    <x v="86"/>
    <x v="2"/>
    <x v="0"/>
    <x v="0"/>
    <x v="0"/>
    <x v="0"/>
  </r>
  <r>
    <x v="53"/>
    <x v="170"/>
    <x v="289"/>
    <n v="707"/>
    <n v="1082"/>
    <x v="0"/>
    <x v="2"/>
    <x v="3"/>
    <x v="1"/>
    <s v="Ja"/>
    <x v="0"/>
    <n v="1"/>
    <x v="0"/>
    <x v="86"/>
    <x v="2"/>
    <x v="0"/>
    <x v="0"/>
    <x v="3"/>
    <x v="0"/>
  </r>
  <r>
    <x v="53"/>
    <x v="170"/>
    <x v="289"/>
    <n v="710"/>
    <n v="1082"/>
    <x v="0"/>
    <x v="2"/>
    <x v="0"/>
    <x v="1"/>
    <s v="Ja"/>
    <x v="0"/>
    <n v="197"/>
    <x v="0"/>
    <x v="87"/>
    <x v="2"/>
    <x v="0"/>
    <x v="0"/>
    <x v="0"/>
    <x v="0"/>
  </r>
  <r>
    <x v="53"/>
    <x v="170"/>
    <x v="289"/>
    <n v="727"/>
    <n v="1082"/>
    <x v="0"/>
    <x v="2"/>
    <x v="0"/>
    <x v="1"/>
    <s v="Ja"/>
    <x v="0"/>
    <n v="83"/>
    <x v="0"/>
    <x v="89"/>
    <x v="2"/>
    <x v="0"/>
    <x v="0"/>
    <x v="0"/>
    <x v="0"/>
  </r>
  <r>
    <x v="53"/>
    <x v="170"/>
    <x v="289"/>
    <n v="730"/>
    <n v="1082"/>
    <x v="0"/>
    <x v="2"/>
    <x v="0"/>
    <x v="1"/>
    <s v="Ja"/>
    <x v="0"/>
    <n v="351"/>
    <x v="0"/>
    <x v="71"/>
    <x v="2"/>
    <x v="0"/>
    <x v="0"/>
    <x v="0"/>
    <x v="0"/>
  </r>
  <r>
    <x v="53"/>
    <x v="170"/>
    <x v="289"/>
    <n v="730"/>
    <n v="1082"/>
    <x v="0"/>
    <x v="2"/>
    <x v="3"/>
    <x v="1"/>
    <s v="Ja"/>
    <x v="0"/>
    <n v="2"/>
    <x v="0"/>
    <x v="71"/>
    <x v="2"/>
    <x v="0"/>
    <x v="0"/>
    <x v="3"/>
    <x v="0"/>
  </r>
  <r>
    <x v="53"/>
    <x v="170"/>
    <x v="289"/>
    <n v="740"/>
    <n v="1082"/>
    <x v="0"/>
    <x v="2"/>
    <x v="0"/>
    <x v="1"/>
    <s v="Ja"/>
    <x v="0"/>
    <n v="384"/>
    <x v="0"/>
    <x v="72"/>
    <x v="2"/>
    <x v="0"/>
    <x v="0"/>
    <x v="0"/>
    <x v="0"/>
  </r>
  <r>
    <x v="53"/>
    <x v="170"/>
    <x v="289"/>
    <n v="741"/>
    <n v="1082"/>
    <x v="0"/>
    <x v="2"/>
    <x v="0"/>
    <x v="1"/>
    <s v="Ja"/>
    <x v="0"/>
    <n v="10"/>
    <x v="0"/>
    <x v="88"/>
    <x v="2"/>
    <x v="0"/>
    <x v="0"/>
    <x v="0"/>
    <x v="0"/>
  </r>
  <r>
    <x v="53"/>
    <x v="170"/>
    <x v="289"/>
    <n v="746"/>
    <n v="1082"/>
    <x v="0"/>
    <x v="2"/>
    <x v="0"/>
    <x v="1"/>
    <s v="Ja"/>
    <x v="0"/>
    <n v="264"/>
    <x v="0"/>
    <x v="0"/>
    <x v="2"/>
    <x v="0"/>
    <x v="0"/>
    <x v="0"/>
    <x v="0"/>
  </r>
  <r>
    <x v="53"/>
    <x v="170"/>
    <x v="289"/>
    <n v="751"/>
    <n v="1082"/>
    <x v="0"/>
    <x v="2"/>
    <x v="0"/>
    <x v="1"/>
    <s v="Ja"/>
    <x v="0"/>
    <n v="980"/>
    <x v="0"/>
    <x v="1"/>
    <x v="2"/>
    <x v="0"/>
    <x v="0"/>
    <x v="0"/>
    <x v="0"/>
  </r>
  <r>
    <x v="53"/>
    <x v="170"/>
    <x v="289"/>
    <n v="756"/>
    <n v="1082"/>
    <x v="0"/>
    <x v="2"/>
    <x v="0"/>
    <x v="1"/>
    <s v="Ja"/>
    <x v="0"/>
    <n v="186"/>
    <x v="0"/>
    <x v="73"/>
    <x v="2"/>
    <x v="0"/>
    <x v="0"/>
    <x v="0"/>
    <x v="0"/>
  </r>
  <r>
    <x v="53"/>
    <x v="170"/>
    <x v="289"/>
    <n v="760"/>
    <n v="1082"/>
    <x v="0"/>
    <x v="2"/>
    <x v="0"/>
    <x v="1"/>
    <s v="Ja"/>
    <x v="0"/>
    <n v="221"/>
    <x v="0"/>
    <x v="14"/>
    <x v="2"/>
    <x v="0"/>
    <x v="0"/>
    <x v="0"/>
    <x v="0"/>
  </r>
  <r>
    <x v="53"/>
    <x v="170"/>
    <x v="289"/>
    <n v="760"/>
    <n v="1082"/>
    <x v="0"/>
    <x v="2"/>
    <x v="3"/>
    <x v="1"/>
    <s v="Ja"/>
    <x v="0"/>
    <n v="1"/>
    <x v="0"/>
    <x v="14"/>
    <x v="2"/>
    <x v="0"/>
    <x v="0"/>
    <x v="3"/>
    <x v="0"/>
  </r>
  <r>
    <x v="53"/>
    <x v="170"/>
    <x v="289"/>
    <n v="766"/>
    <n v="1082"/>
    <x v="0"/>
    <x v="2"/>
    <x v="0"/>
    <x v="1"/>
    <s v="Ja"/>
    <x v="0"/>
    <n v="199"/>
    <x v="0"/>
    <x v="74"/>
    <x v="2"/>
    <x v="0"/>
    <x v="0"/>
    <x v="0"/>
    <x v="0"/>
  </r>
  <r>
    <x v="53"/>
    <x v="170"/>
    <x v="289"/>
    <n v="773"/>
    <n v="1081"/>
    <x v="0"/>
    <x v="2"/>
    <x v="0"/>
    <x v="1"/>
    <s v="Ja"/>
    <x v="0"/>
    <n v="77"/>
    <x v="5"/>
    <x v="96"/>
    <x v="2"/>
    <x v="0"/>
    <x v="0"/>
    <x v="0"/>
    <x v="0"/>
  </r>
  <r>
    <x v="53"/>
    <x v="170"/>
    <x v="289"/>
    <n v="779"/>
    <n v="1082"/>
    <x v="0"/>
    <x v="2"/>
    <x v="0"/>
    <x v="1"/>
    <s v="Ja"/>
    <x v="0"/>
    <n v="160"/>
    <x v="0"/>
    <x v="75"/>
    <x v="2"/>
    <x v="0"/>
    <x v="0"/>
    <x v="0"/>
    <x v="0"/>
  </r>
  <r>
    <x v="53"/>
    <x v="170"/>
    <x v="289"/>
    <n v="787"/>
    <n v="1081"/>
    <x v="0"/>
    <x v="2"/>
    <x v="0"/>
    <x v="1"/>
    <s v="Ja"/>
    <x v="0"/>
    <n v="147"/>
    <x v="5"/>
    <x v="79"/>
    <x v="2"/>
    <x v="0"/>
    <x v="0"/>
    <x v="0"/>
    <x v="0"/>
  </r>
  <r>
    <x v="53"/>
    <x v="170"/>
    <x v="289"/>
    <n v="791"/>
    <n v="1082"/>
    <x v="0"/>
    <x v="2"/>
    <x v="0"/>
    <x v="1"/>
    <s v="Ja"/>
    <x v="0"/>
    <n v="397"/>
    <x v="0"/>
    <x v="76"/>
    <x v="2"/>
    <x v="0"/>
    <x v="0"/>
    <x v="0"/>
    <x v="0"/>
  </r>
  <r>
    <x v="53"/>
    <x v="170"/>
    <x v="289"/>
    <n v="810"/>
    <n v="1081"/>
    <x v="0"/>
    <x v="2"/>
    <x v="0"/>
    <x v="1"/>
    <s v="Ja"/>
    <x v="0"/>
    <n v="122"/>
    <x v="5"/>
    <x v="80"/>
    <x v="2"/>
    <x v="0"/>
    <x v="0"/>
    <x v="0"/>
    <x v="0"/>
  </r>
  <r>
    <x v="53"/>
    <x v="170"/>
    <x v="289"/>
    <n v="813"/>
    <n v="1081"/>
    <x v="0"/>
    <x v="2"/>
    <x v="0"/>
    <x v="1"/>
    <s v="Ja"/>
    <x v="0"/>
    <n v="197"/>
    <x v="5"/>
    <x v="58"/>
    <x v="2"/>
    <x v="0"/>
    <x v="0"/>
    <x v="0"/>
    <x v="0"/>
  </r>
  <r>
    <x v="53"/>
    <x v="170"/>
    <x v="289"/>
    <n v="820"/>
    <n v="1081"/>
    <x v="0"/>
    <x v="2"/>
    <x v="0"/>
    <x v="1"/>
    <s v="Ja"/>
    <x v="0"/>
    <n v="125"/>
    <x v="5"/>
    <x v="94"/>
    <x v="2"/>
    <x v="0"/>
    <x v="0"/>
    <x v="0"/>
    <x v="0"/>
  </r>
  <r>
    <x v="53"/>
    <x v="170"/>
    <x v="289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0"/>
    <x v="289"/>
    <n v="840"/>
    <n v="1081"/>
    <x v="0"/>
    <x v="2"/>
    <x v="0"/>
    <x v="1"/>
    <s v="Ja"/>
    <x v="0"/>
    <n v="118"/>
    <x v="5"/>
    <x v="81"/>
    <x v="2"/>
    <x v="0"/>
    <x v="0"/>
    <x v="0"/>
    <x v="0"/>
  </r>
  <r>
    <x v="53"/>
    <x v="170"/>
    <x v="289"/>
    <n v="846"/>
    <n v="1081"/>
    <x v="0"/>
    <x v="2"/>
    <x v="0"/>
    <x v="1"/>
    <s v="Ja"/>
    <x v="0"/>
    <n v="162"/>
    <x v="5"/>
    <x v="82"/>
    <x v="2"/>
    <x v="0"/>
    <x v="0"/>
    <x v="0"/>
    <x v="0"/>
  </r>
  <r>
    <x v="53"/>
    <x v="170"/>
    <x v="289"/>
    <n v="849"/>
    <n v="1081"/>
    <x v="0"/>
    <x v="2"/>
    <x v="0"/>
    <x v="1"/>
    <s v="Ja"/>
    <x v="0"/>
    <n v="161"/>
    <x v="5"/>
    <x v="83"/>
    <x v="2"/>
    <x v="0"/>
    <x v="0"/>
    <x v="0"/>
    <x v="0"/>
  </r>
  <r>
    <x v="53"/>
    <x v="170"/>
    <x v="289"/>
    <n v="851"/>
    <n v="1081"/>
    <x v="0"/>
    <x v="2"/>
    <x v="0"/>
    <x v="1"/>
    <s v="Ja"/>
    <x v="0"/>
    <n v="632"/>
    <x v="5"/>
    <x v="77"/>
    <x v="2"/>
    <x v="0"/>
    <x v="0"/>
    <x v="0"/>
    <x v="0"/>
  </r>
  <r>
    <x v="53"/>
    <x v="170"/>
    <x v="289"/>
    <n v="860"/>
    <n v="1081"/>
    <x v="0"/>
    <x v="2"/>
    <x v="0"/>
    <x v="1"/>
    <s v="Ja"/>
    <x v="0"/>
    <n v="236"/>
    <x v="5"/>
    <x v="84"/>
    <x v="2"/>
    <x v="0"/>
    <x v="0"/>
    <x v="0"/>
    <x v="0"/>
  </r>
  <r>
    <x v="53"/>
    <x v="170"/>
    <x v="289"/>
    <n v="860"/>
    <n v="1081"/>
    <x v="0"/>
    <x v="2"/>
    <x v="3"/>
    <x v="1"/>
    <s v="Ja"/>
    <x v="0"/>
    <n v="1"/>
    <x v="5"/>
    <x v="84"/>
    <x v="2"/>
    <x v="0"/>
    <x v="0"/>
    <x v="3"/>
    <x v="0"/>
  </r>
  <r>
    <x v="53"/>
    <x v="171"/>
    <x v="290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71"/>
    <x v="290"/>
    <n v="101"/>
    <n v="1084"/>
    <x v="0"/>
    <x v="2"/>
    <x v="0"/>
    <x v="1"/>
    <s v="Ja"/>
    <x v="0"/>
    <n v="1493"/>
    <x v="1"/>
    <x v="2"/>
    <x v="2"/>
    <x v="0"/>
    <x v="0"/>
    <x v="0"/>
    <x v="0"/>
  </r>
  <r>
    <x v="53"/>
    <x v="171"/>
    <x v="290"/>
    <n v="101"/>
    <n v="1084"/>
    <x v="0"/>
    <x v="2"/>
    <x v="3"/>
    <x v="1"/>
    <s v="Ja"/>
    <x v="0"/>
    <n v="5"/>
    <x v="1"/>
    <x v="2"/>
    <x v="2"/>
    <x v="0"/>
    <x v="0"/>
    <x v="3"/>
    <x v="0"/>
  </r>
  <r>
    <x v="53"/>
    <x v="171"/>
    <x v="290"/>
    <n v="147"/>
    <n v="1084"/>
    <x v="0"/>
    <x v="2"/>
    <x v="0"/>
    <x v="1"/>
    <s v="Ja"/>
    <x v="0"/>
    <n v="233"/>
    <x v="1"/>
    <x v="16"/>
    <x v="2"/>
    <x v="0"/>
    <x v="0"/>
    <x v="0"/>
    <x v="0"/>
  </r>
  <r>
    <x v="53"/>
    <x v="171"/>
    <x v="290"/>
    <n v="151"/>
    <n v="1084"/>
    <x v="0"/>
    <x v="2"/>
    <x v="0"/>
    <x v="1"/>
    <s v="Ja"/>
    <x v="0"/>
    <n v="177"/>
    <x v="1"/>
    <x v="17"/>
    <x v="2"/>
    <x v="0"/>
    <x v="0"/>
    <x v="0"/>
    <x v="0"/>
  </r>
  <r>
    <x v="53"/>
    <x v="171"/>
    <x v="290"/>
    <n v="153"/>
    <n v="1084"/>
    <x v="0"/>
    <x v="2"/>
    <x v="0"/>
    <x v="1"/>
    <s v="Ja"/>
    <x v="0"/>
    <n v="124"/>
    <x v="1"/>
    <x v="18"/>
    <x v="2"/>
    <x v="0"/>
    <x v="0"/>
    <x v="0"/>
    <x v="0"/>
  </r>
  <r>
    <x v="53"/>
    <x v="171"/>
    <x v="290"/>
    <n v="155"/>
    <n v="1084"/>
    <x v="0"/>
    <x v="2"/>
    <x v="0"/>
    <x v="1"/>
    <s v="Ja"/>
    <x v="0"/>
    <n v="55"/>
    <x v="1"/>
    <x v="19"/>
    <x v="2"/>
    <x v="0"/>
    <x v="0"/>
    <x v="0"/>
    <x v="0"/>
  </r>
  <r>
    <x v="53"/>
    <x v="171"/>
    <x v="290"/>
    <n v="157"/>
    <n v="1084"/>
    <x v="0"/>
    <x v="2"/>
    <x v="0"/>
    <x v="1"/>
    <s v="Ja"/>
    <x v="0"/>
    <n v="299"/>
    <x v="1"/>
    <x v="20"/>
    <x v="2"/>
    <x v="0"/>
    <x v="0"/>
    <x v="0"/>
    <x v="0"/>
  </r>
  <r>
    <x v="53"/>
    <x v="171"/>
    <x v="290"/>
    <n v="159"/>
    <n v="1084"/>
    <x v="0"/>
    <x v="2"/>
    <x v="0"/>
    <x v="1"/>
    <s v="Ja"/>
    <x v="0"/>
    <n v="253"/>
    <x v="1"/>
    <x v="21"/>
    <x v="2"/>
    <x v="0"/>
    <x v="0"/>
    <x v="0"/>
    <x v="0"/>
  </r>
  <r>
    <x v="53"/>
    <x v="171"/>
    <x v="290"/>
    <n v="161"/>
    <n v="1084"/>
    <x v="0"/>
    <x v="2"/>
    <x v="0"/>
    <x v="1"/>
    <s v="Ja"/>
    <x v="0"/>
    <n v="65"/>
    <x v="1"/>
    <x v="22"/>
    <x v="2"/>
    <x v="0"/>
    <x v="0"/>
    <x v="0"/>
    <x v="0"/>
  </r>
  <r>
    <x v="53"/>
    <x v="171"/>
    <x v="290"/>
    <n v="163"/>
    <n v="1084"/>
    <x v="0"/>
    <x v="2"/>
    <x v="0"/>
    <x v="1"/>
    <s v="Ja"/>
    <x v="0"/>
    <n v="98"/>
    <x v="1"/>
    <x v="23"/>
    <x v="2"/>
    <x v="0"/>
    <x v="0"/>
    <x v="0"/>
    <x v="0"/>
  </r>
  <r>
    <x v="53"/>
    <x v="171"/>
    <x v="290"/>
    <n v="165"/>
    <n v="1084"/>
    <x v="0"/>
    <x v="2"/>
    <x v="0"/>
    <x v="1"/>
    <s v="Ja"/>
    <x v="0"/>
    <n v="94"/>
    <x v="1"/>
    <x v="24"/>
    <x v="2"/>
    <x v="0"/>
    <x v="0"/>
    <x v="0"/>
    <x v="0"/>
  </r>
  <r>
    <x v="53"/>
    <x v="171"/>
    <x v="290"/>
    <n v="167"/>
    <n v="1084"/>
    <x v="0"/>
    <x v="2"/>
    <x v="0"/>
    <x v="1"/>
    <s v="Ja"/>
    <x v="0"/>
    <n v="170"/>
    <x v="1"/>
    <x v="25"/>
    <x v="2"/>
    <x v="0"/>
    <x v="0"/>
    <x v="0"/>
    <x v="0"/>
  </r>
  <r>
    <x v="53"/>
    <x v="171"/>
    <x v="290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71"/>
    <x v="290"/>
    <n v="169"/>
    <n v="1084"/>
    <x v="0"/>
    <x v="2"/>
    <x v="0"/>
    <x v="1"/>
    <s v="Ja"/>
    <x v="0"/>
    <n v="195"/>
    <x v="1"/>
    <x v="26"/>
    <x v="2"/>
    <x v="0"/>
    <x v="0"/>
    <x v="0"/>
    <x v="0"/>
  </r>
  <r>
    <x v="53"/>
    <x v="171"/>
    <x v="290"/>
    <n v="173"/>
    <n v="1084"/>
    <x v="0"/>
    <x v="2"/>
    <x v="0"/>
    <x v="1"/>
    <s v="Ja"/>
    <x v="0"/>
    <n v="213"/>
    <x v="1"/>
    <x v="27"/>
    <x v="2"/>
    <x v="0"/>
    <x v="0"/>
    <x v="0"/>
    <x v="0"/>
  </r>
  <r>
    <x v="53"/>
    <x v="171"/>
    <x v="290"/>
    <n v="175"/>
    <n v="1084"/>
    <x v="0"/>
    <x v="2"/>
    <x v="0"/>
    <x v="1"/>
    <s v="Ja"/>
    <x v="0"/>
    <n v="154"/>
    <x v="1"/>
    <x v="28"/>
    <x v="2"/>
    <x v="0"/>
    <x v="0"/>
    <x v="0"/>
    <x v="0"/>
  </r>
  <r>
    <x v="53"/>
    <x v="171"/>
    <x v="290"/>
    <n v="183"/>
    <n v="1084"/>
    <x v="0"/>
    <x v="2"/>
    <x v="0"/>
    <x v="1"/>
    <s v="Ja"/>
    <x v="0"/>
    <n v="93"/>
    <x v="1"/>
    <x v="29"/>
    <x v="2"/>
    <x v="0"/>
    <x v="0"/>
    <x v="0"/>
    <x v="0"/>
  </r>
  <r>
    <x v="53"/>
    <x v="171"/>
    <x v="290"/>
    <n v="185"/>
    <n v="1084"/>
    <x v="0"/>
    <x v="2"/>
    <x v="0"/>
    <x v="1"/>
    <s v="Ja"/>
    <x v="0"/>
    <n v="129"/>
    <x v="1"/>
    <x v="30"/>
    <x v="2"/>
    <x v="0"/>
    <x v="0"/>
    <x v="0"/>
    <x v="0"/>
  </r>
  <r>
    <x v="53"/>
    <x v="171"/>
    <x v="290"/>
    <n v="187"/>
    <n v="1084"/>
    <x v="0"/>
    <x v="2"/>
    <x v="0"/>
    <x v="1"/>
    <s v="Ja"/>
    <x v="0"/>
    <n v="54"/>
    <x v="1"/>
    <x v="31"/>
    <x v="2"/>
    <x v="0"/>
    <x v="0"/>
    <x v="0"/>
    <x v="0"/>
  </r>
  <r>
    <x v="53"/>
    <x v="171"/>
    <x v="290"/>
    <n v="187"/>
    <n v="1084"/>
    <x v="0"/>
    <x v="2"/>
    <x v="3"/>
    <x v="1"/>
    <s v="Ja"/>
    <x v="0"/>
    <n v="1"/>
    <x v="1"/>
    <x v="31"/>
    <x v="2"/>
    <x v="0"/>
    <x v="0"/>
    <x v="3"/>
    <x v="0"/>
  </r>
  <r>
    <x v="53"/>
    <x v="171"/>
    <x v="290"/>
    <n v="190"/>
    <n v="1084"/>
    <x v="0"/>
    <x v="2"/>
    <x v="0"/>
    <x v="1"/>
    <s v="Ja"/>
    <x v="0"/>
    <n v="171"/>
    <x v="1"/>
    <x v="32"/>
    <x v="2"/>
    <x v="0"/>
    <x v="0"/>
    <x v="0"/>
    <x v="0"/>
  </r>
  <r>
    <x v="53"/>
    <x v="171"/>
    <x v="290"/>
    <n v="190"/>
    <n v="1084"/>
    <x v="0"/>
    <x v="2"/>
    <x v="3"/>
    <x v="1"/>
    <s v="Ja"/>
    <x v="0"/>
    <n v="1"/>
    <x v="1"/>
    <x v="32"/>
    <x v="2"/>
    <x v="0"/>
    <x v="0"/>
    <x v="3"/>
    <x v="0"/>
  </r>
  <r>
    <x v="53"/>
    <x v="171"/>
    <x v="290"/>
    <n v="201"/>
    <n v="1084"/>
    <x v="0"/>
    <x v="2"/>
    <x v="0"/>
    <x v="1"/>
    <s v="Ja"/>
    <x v="0"/>
    <n v="116"/>
    <x v="1"/>
    <x v="33"/>
    <x v="2"/>
    <x v="0"/>
    <x v="0"/>
    <x v="0"/>
    <x v="0"/>
  </r>
  <r>
    <x v="53"/>
    <x v="171"/>
    <x v="290"/>
    <n v="210"/>
    <n v="1084"/>
    <x v="0"/>
    <x v="2"/>
    <x v="0"/>
    <x v="1"/>
    <s v="Ja"/>
    <x v="0"/>
    <n v="172"/>
    <x v="1"/>
    <x v="34"/>
    <x v="2"/>
    <x v="0"/>
    <x v="0"/>
    <x v="0"/>
    <x v="0"/>
  </r>
  <r>
    <x v="53"/>
    <x v="171"/>
    <x v="290"/>
    <n v="217"/>
    <n v="1084"/>
    <x v="0"/>
    <x v="2"/>
    <x v="0"/>
    <x v="1"/>
    <s v="Ja"/>
    <x v="0"/>
    <n v="250"/>
    <x v="1"/>
    <x v="59"/>
    <x v="2"/>
    <x v="0"/>
    <x v="0"/>
    <x v="0"/>
    <x v="0"/>
  </r>
  <r>
    <x v="53"/>
    <x v="171"/>
    <x v="290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71"/>
    <x v="290"/>
    <n v="219"/>
    <n v="1084"/>
    <x v="0"/>
    <x v="2"/>
    <x v="0"/>
    <x v="1"/>
    <s v="Ja"/>
    <x v="0"/>
    <n v="206"/>
    <x v="1"/>
    <x v="60"/>
    <x v="2"/>
    <x v="0"/>
    <x v="0"/>
    <x v="0"/>
    <x v="0"/>
  </r>
  <r>
    <x v="53"/>
    <x v="171"/>
    <x v="290"/>
    <n v="223"/>
    <n v="1084"/>
    <x v="0"/>
    <x v="2"/>
    <x v="0"/>
    <x v="1"/>
    <s v="Ja"/>
    <x v="0"/>
    <n v="99"/>
    <x v="1"/>
    <x v="62"/>
    <x v="2"/>
    <x v="0"/>
    <x v="0"/>
    <x v="0"/>
    <x v="0"/>
  </r>
  <r>
    <x v="53"/>
    <x v="171"/>
    <x v="290"/>
    <n v="223"/>
    <n v="1084"/>
    <x v="0"/>
    <x v="2"/>
    <x v="3"/>
    <x v="1"/>
    <s v="Ja"/>
    <x v="0"/>
    <n v="1"/>
    <x v="1"/>
    <x v="62"/>
    <x v="2"/>
    <x v="0"/>
    <x v="0"/>
    <x v="3"/>
    <x v="0"/>
  </r>
  <r>
    <x v="53"/>
    <x v="171"/>
    <x v="290"/>
    <n v="230"/>
    <n v="1084"/>
    <x v="0"/>
    <x v="2"/>
    <x v="0"/>
    <x v="1"/>
    <s v="Ja"/>
    <x v="0"/>
    <n v="231"/>
    <x v="1"/>
    <x v="35"/>
    <x v="2"/>
    <x v="0"/>
    <x v="0"/>
    <x v="0"/>
    <x v="0"/>
  </r>
  <r>
    <x v="53"/>
    <x v="171"/>
    <x v="290"/>
    <n v="240"/>
    <n v="1084"/>
    <x v="0"/>
    <x v="2"/>
    <x v="0"/>
    <x v="1"/>
    <s v="Ja"/>
    <x v="0"/>
    <n v="170"/>
    <x v="1"/>
    <x v="36"/>
    <x v="2"/>
    <x v="0"/>
    <x v="0"/>
    <x v="0"/>
    <x v="0"/>
  </r>
  <r>
    <x v="53"/>
    <x v="171"/>
    <x v="290"/>
    <n v="240"/>
    <n v="1084"/>
    <x v="0"/>
    <x v="2"/>
    <x v="3"/>
    <x v="1"/>
    <s v="Ja"/>
    <x v="0"/>
    <n v="1"/>
    <x v="1"/>
    <x v="36"/>
    <x v="2"/>
    <x v="0"/>
    <x v="0"/>
    <x v="3"/>
    <x v="0"/>
  </r>
  <r>
    <x v="53"/>
    <x v="171"/>
    <x v="290"/>
    <n v="250"/>
    <n v="1084"/>
    <x v="0"/>
    <x v="2"/>
    <x v="0"/>
    <x v="1"/>
    <s v="Ja"/>
    <x v="0"/>
    <n v="183"/>
    <x v="1"/>
    <x v="37"/>
    <x v="2"/>
    <x v="0"/>
    <x v="0"/>
    <x v="0"/>
    <x v="0"/>
  </r>
  <r>
    <x v="53"/>
    <x v="171"/>
    <x v="290"/>
    <n v="253"/>
    <n v="1085"/>
    <x v="0"/>
    <x v="2"/>
    <x v="0"/>
    <x v="1"/>
    <s v="Ja"/>
    <x v="0"/>
    <n v="190"/>
    <x v="4"/>
    <x v="38"/>
    <x v="2"/>
    <x v="0"/>
    <x v="0"/>
    <x v="0"/>
    <x v="0"/>
  </r>
  <r>
    <x v="53"/>
    <x v="171"/>
    <x v="290"/>
    <n v="259"/>
    <n v="1085"/>
    <x v="0"/>
    <x v="2"/>
    <x v="0"/>
    <x v="1"/>
    <s v="Ja"/>
    <x v="0"/>
    <n v="240"/>
    <x v="4"/>
    <x v="39"/>
    <x v="2"/>
    <x v="0"/>
    <x v="0"/>
    <x v="0"/>
    <x v="0"/>
  </r>
  <r>
    <x v="53"/>
    <x v="171"/>
    <x v="290"/>
    <n v="260"/>
    <n v="1084"/>
    <x v="0"/>
    <x v="2"/>
    <x v="0"/>
    <x v="1"/>
    <s v="Ja"/>
    <x v="0"/>
    <n v="109"/>
    <x v="1"/>
    <x v="64"/>
    <x v="2"/>
    <x v="0"/>
    <x v="0"/>
    <x v="0"/>
    <x v="0"/>
  </r>
  <r>
    <x v="53"/>
    <x v="171"/>
    <x v="290"/>
    <n v="265"/>
    <n v="1085"/>
    <x v="0"/>
    <x v="2"/>
    <x v="0"/>
    <x v="1"/>
    <s v="Ja"/>
    <x v="0"/>
    <n v="365"/>
    <x v="4"/>
    <x v="40"/>
    <x v="2"/>
    <x v="0"/>
    <x v="0"/>
    <x v="0"/>
    <x v="0"/>
  </r>
  <r>
    <x v="53"/>
    <x v="171"/>
    <x v="290"/>
    <n v="269"/>
    <n v="1085"/>
    <x v="0"/>
    <x v="2"/>
    <x v="0"/>
    <x v="1"/>
    <s v="Ja"/>
    <x v="0"/>
    <n v="100"/>
    <x v="4"/>
    <x v="41"/>
    <x v="2"/>
    <x v="0"/>
    <x v="0"/>
    <x v="0"/>
    <x v="0"/>
  </r>
  <r>
    <x v="53"/>
    <x v="171"/>
    <x v="290"/>
    <n v="270"/>
    <n v="1084"/>
    <x v="0"/>
    <x v="2"/>
    <x v="0"/>
    <x v="1"/>
    <s v="Ja"/>
    <x v="0"/>
    <n v="146"/>
    <x v="1"/>
    <x v="42"/>
    <x v="2"/>
    <x v="0"/>
    <x v="0"/>
    <x v="0"/>
    <x v="0"/>
  </r>
  <r>
    <x v="53"/>
    <x v="171"/>
    <x v="290"/>
    <n v="270"/>
    <n v="1084"/>
    <x v="0"/>
    <x v="2"/>
    <x v="3"/>
    <x v="1"/>
    <s v="Ja"/>
    <x v="0"/>
    <n v="1"/>
    <x v="1"/>
    <x v="42"/>
    <x v="2"/>
    <x v="0"/>
    <x v="0"/>
    <x v="3"/>
    <x v="0"/>
  </r>
  <r>
    <x v="53"/>
    <x v="171"/>
    <x v="290"/>
    <n v="306"/>
    <n v="1085"/>
    <x v="0"/>
    <x v="2"/>
    <x v="0"/>
    <x v="1"/>
    <s v="Ja"/>
    <x v="0"/>
    <n v="120"/>
    <x v="4"/>
    <x v="43"/>
    <x v="2"/>
    <x v="0"/>
    <x v="0"/>
    <x v="0"/>
    <x v="0"/>
  </r>
  <r>
    <x v="53"/>
    <x v="171"/>
    <x v="290"/>
    <n v="316"/>
    <n v="1085"/>
    <x v="0"/>
    <x v="2"/>
    <x v="0"/>
    <x v="1"/>
    <s v="Ja"/>
    <x v="0"/>
    <n v="269"/>
    <x v="4"/>
    <x v="44"/>
    <x v="2"/>
    <x v="0"/>
    <x v="0"/>
    <x v="0"/>
    <x v="0"/>
  </r>
  <r>
    <x v="53"/>
    <x v="171"/>
    <x v="290"/>
    <n v="320"/>
    <n v="1085"/>
    <x v="0"/>
    <x v="2"/>
    <x v="0"/>
    <x v="1"/>
    <s v="Ja"/>
    <x v="0"/>
    <n v="141"/>
    <x v="4"/>
    <x v="45"/>
    <x v="2"/>
    <x v="0"/>
    <x v="0"/>
    <x v="0"/>
    <x v="0"/>
  </r>
  <r>
    <x v="53"/>
    <x v="171"/>
    <x v="290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71"/>
    <x v="290"/>
    <n v="326"/>
    <n v="1085"/>
    <x v="0"/>
    <x v="2"/>
    <x v="0"/>
    <x v="1"/>
    <s v="Ja"/>
    <x v="0"/>
    <n v="178"/>
    <x v="4"/>
    <x v="65"/>
    <x v="2"/>
    <x v="0"/>
    <x v="0"/>
    <x v="0"/>
    <x v="0"/>
  </r>
  <r>
    <x v="53"/>
    <x v="171"/>
    <x v="290"/>
    <n v="326"/>
    <n v="1085"/>
    <x v="0"/>
    <x v="2"/>
    <x v="3"/>
    <x v="1"/>
    <s v="Ja"/>
    <x v="0"/>
    <n v="1"/>
    <x v="4"/>
    <x v="65"/>
    <x v="2"/>
    <x v="0"/>
    <x v="0"/>
    <x v="3"/>
    <x v="0"/>
  </r>
  <r>
    <x v="53"/>
    <x v="171"/>
    <x v="290"/>
    <n v="329"/>
    <n v="1085"/>
    <x v="0"/>
    <x v="2"/>
    <x v="0"/>
    <x v="1"/>
    <s v="Ja"/>
    <x v="0"/>
    <n v="126"/>
    <x v="4"/>
    <x v="46"/>
    <x v="2"/>
    <x v="0"/>
    <x v="0"/>
    <x v="0"/>
    <x v="0"/>
  </r>
  <r>
    <x v="53"/>
    <x v="171"/>
    <x v="290"/>
    <n v="330"/>
    <n v="1085"/>
    <x v="0"/>
    <x v="2"/>
    <x v="0"/>
    <x v="1"/>
    <s v="Ja"/>
    <x v="0"/>
    <n v="261"/>
    <x v="4"/>
    <x v="47"/>
    <x v="2"/>
    <x v="0"/>
    <x v="0"/>
    <x v="0"/>
    <x v="0"/>
  </r>
  <r>
    <x v="53"/>
    <x v="171"/>
    <x v="290"/>
    <n v="336"/>
    <n v="1085"/>
    <x v="0"/>
    <x v="2"/>
    <x v="0"/>
    <x v="1"/>
    <s v="Ja"/>
    <x v="0"/>
    <n v="91"/>
    <x v="4"/>
    <x v="48"/>
    <x v="2"/>
    <x v="0"/>
    <x v="0"/>
    <x v="0"/>
    <x v="0"/>
  </r>
  <r>
    <x v="53"/>
    <x v="171"/>
    <x v="290"/>
    <n v="340"/>
    <n v="1085"/>
    <x v="0"/>
    <x v="2"/>
    <x v="0"/>
    <x v="1"/>
    <s v="Ja"/>
    <x v="0"/>
    <n v="125"/>
    <x v="4"/>
    <x v="61"/>
    <x v="2"/>
    <x v="0"/>
    <x v="0"/>
    <x v="0"/>
    <x v="0"/>
  </r>
  <r>
    <x v="53"/>
    <x v="171"/>
    <x v="290"/>
    <n v="340"/>
    <n v="1085"/>
    <x v="0"/>
    <x v="2"/>
    <x v="3"/>
    <x v="1"/>
    <s v="Ja"/>
    <x v="0"/>
    <n v="2"/>
    <x v="4"/>
    <x v="61"/>
    <x v="2"/>
    <x v="0"/>
    <x v="0"/>
    <x v="3"/>
    <x v="0"/>
  </r>
  <r>
    <x v="53"/>
    <x v="171"/>
    <x v="290"/>
    <n v="350"/>
    <n v="1085"/>
    <x v="0"/>
    <x v="2"/>
    <x v="0"/>
    <x v="1"/>
    <s v="Ja"/>
    <x v="0"/>
    <n v="118"/>
    <x v="4"/>
    <x v="49"/>
    <x v="2"/>
    <x v="0"/>
    <x v="0"/>
    <x v="0"/>
    <x v="0"/>
  </r>
  <r>
    <x v="53"/>
    <x v="171"/>
    <x v="290"/>
    <n v="350"/>
    <n v="1085"/>
    <x v="0"/>
    <x v="2"/>
    <x v="3"/>
    <x v="1"/>
    <s v="Ja"/>
    <x v="0"/>
    <n v="1"/>
    <x v="4"/>
    <x v="49"/>
    <x v="2"/>
    <x v="0"/>
    <x v="0"/>
    <x v="3"/>
    <x v="0"/>
  </r>
  <r>
    <x v="53"/>
    <x v="171"/>
    <x v="290"/>
    <n v="360"/>
    <n v="1085"/>
    <x v="0"/>
    <x v="2"/>
    <x v="0"/>
    <x v="1"/>
    <s v="Ja"/>
    <x v="0"/>
    <n v="138"/>
    <x v="4"/>
    <x v="50"/>
    <x v="2"/>
    <x v="0"/>
    <x v="0"/>
    <x v="0"/>
    <x v="0"/>
  </r>
  <r>
    <x v="53"/>
    <x v="171"/>
    <x v="290"/>
    <n v="370"/>
    <n v="1085"/>
    <x v="0"/>
    <x v="2"/>
    <x v="0"/>
    <x v="1"/>
    <s v="Ja"/>
    <x v="0"/>
    <n v="302"/>
    <x v="4"/>
    <x v="51"/>
    <x v="2"/>
    <x v="0"/>
    <x v="0"/>
    <x v="0"/>
    <x v="0"/>
  </r>
  <r>
    <x v="53"/>
    <x v="171"/>
    <x v="290"/>
    <n v="376"/>
    <n v="1085"/>
    <x v="0"/>
    <x v="2"/>
    <x v="0"/>
    <x v="1"/>
    <s v="Ja"/>
    <x v="0"/>
    <n v="203"/>
    <x v="4"/>
    <x v="52"/>
    <x v="2"/>
    <x v="0"/>
    <x v="0"/>
    <x v="0"/>
    <x v="0"/>
  </r>
  <r>
    <x v="53"/>
    <x v="171"/>
    <x v="290"/>
    <n v="390"/>
    <n v="1085"/>
    <x v="0"/>
    <x v="2"/>
    <x v="0"/>
    <x v="1"/>
    <s v="Ja"/>
    <x v="0"/>
    <n v="153"/>
    <x v="4"/>
    <x v="53"/>
    <x v="2"/>
    <x v="0"/>
    <x v="0"/>
    <x v="0"/>
    <x v="0"/>
  </r>
  <r>
    <x v="53"/>
    <x v="171"/>
    <x v="290"/>
    <n v="400"/>
    <n v="1084"/>
    <x v="0"/>
    <x v="2"/>
    <x v="0"/>
    <x v="1"/>
    <s v="Ja"/>
    <x v="0"/>
    <n v="140"/>
    <x v="1"/>
    <x v="63"/>
    <x v="2"/>
    <x v="0"/>
    <x v="0"/>
    <x v="0"/>
    <x v="0"/>
  </r>
  <r>
    <x v="53"/>
    <x v="171"/>
    <x v="290"/>
    <n v="410"/>
    <n v="1083"/>
    <x v="0"/>
    <x v="2"/>
    <x v="0"/>
    <x v="1"/>
    <s v="Ja"/>
    <x v="0"/>
    <n v="155"/>
    <x v="2"/>
    <x v="3"/>
    <x v="2"/>
    <x v="0"/>
    <x v="0"/>
    <x v="0"/>
    <x v="0"/>
  </r>
  <r>
    <x v="53"/>
    <x v="171"/>
    <x v="290"/>
    <n v="420"/>
    <n v="1083"/>
    <x v="0"/>
    <x v="2"/>
    <x v="0"/>
    <x v="1"/>
    <s v="Ja"/>
    <x v="0"/>
    <n v="165"/>
    <x v="2"/>
    <x v="90"/>
    <x v="2"/>
    <x v="0"/>
    <x v="0"/>
    <x v="0"/>
    <x v="0"/>
  </r>
  <r>
    <x v="53"/>
    <x v="171"/>
    <x v="290"/>
    <n v="430"/>
    <n v="1083"/>
    <x v="0"/>
    <x v="2"/>
    <x v="0"/>
    <x v="1"/>
    <s v="Ja"/>
    <x v="0"/>
    <n v="195"/>
    <x v="2"/>
    <x v="91"/>
    <x v="2"/>
    <x v="0"/>
    <x v="0"/>
    <x v="0"/>
    <x v="0"/>
  </r>
  <r>
    <x v="53"/>
    <x v="171"/>
    <x v="290"/>
    <n v="440"/>
    <n v="1083"/>
    <x v="0"/>
    <x v="2"/>
    <x v="0"/>
    <x v="1"/>
    <s v="Ja"/>
    <x v="0"/>
    <n v="90"/>
    <x v="2"/>
    <x v="92"/>
    <x v="2"/>
    <x v="0"/>
    <x v="0"/>
    <x v="0"/>
    <x v="0"/>
  </r>
  <r>
    <x v="53"/>
    <x v="171"/>
    <x v="290"/>
    <n v="450"/>
    <n v="1083"/>
    <x v="0"/>
    <x v="2"/>
    <x v="0"/>
    <x v="1"/>
    <s v="Ja"/>
    <x v="0"/>
    <n v="142"/>
    <x v="2"/>
    <x v="54"/>
    <x v="2"/>
    <x v="0"/>
    <x v="0"/>
    <x v="0"/>
    <x v="0"/>
  </r>
  <r>
    <x v="53"/>
    <x v="171"/>
    <x v="290"/>
    <n v="461"/>
    <n v="1083"/>
    <x v="0"/>
    <x v="2"/>
    <x v="0"/>
    <x v="1"/>
    <s v="Ja"/>
    <x v="0"/>
    <n v="616"/>
    <x v="2"/>
    <x v="55"/>
    <x v="2"/>
    <x v="0"/>
    <x v="0"/>
    <x v="0"/>
    <x v="0"/>
  </r>
  <r>
    <x v="53"/>
    <x v="171"/>
    <x v="290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71"/>
    <x v="290"/>
    <n v="479"/>
    <n v="1083"/>
    <x v="0"/>
    <x v="2"/>
    <x v="0"/>
    <x v="1"/>
    <s v="Ja"/>
    <x v="0"/>
    <n v="185"/>
    <x v="2"/>
    <x v="4"/>
    <x v="2"/>
    <x v="0"/>
    <x v="0"/>
    <x v="0"/>
    <x v="0"/>
  </r>
  <r>
    <x v="53"/>
    <x v="171"/>
    <x v="290"/>
    <n v="479"/>
    <n v="1083"/>
    <x v="0"/>
    <x v="2"/>
    <x v="3"/>
    <x v="1"/>
    <s v="Ja"/>
    <x v="0"/>
    <n v="1"/>
    <x v="2"/>
    <x v="4"/>
    <x v="2"/>
    <x v="0"/>
    <x v="0"/>
    <x v="3"/>
    <x v="0"/>
  </r>
  <r>
    <x v="53"/>
    <x v="171"/>
    <x v="290"/>
    <n v="480"/>
    <n v="1083"/>
    <x v="0"/>
    <x v="2"/>
    <x v="0"/>
    <x v="1"/>
    <s v="Ja"/>
    <x v="0"/>
    <n v="109"/>
    <x v="2"/>
    <x v="56"/>
    <x v="2"/>
    <x v="0"/>
    <x v="0"/>
    <x v="0"/>
    <x v="0"/>
  </r>
  <r>
    <x v="53"/>
    <x v="171"/>
    <x v="290"/>
    <n v="482"/>
    <n v="1083"/>
    <x v="0"/>
    <x v="2"/>
    <x v="0"/>
    <x v="1"/>
    <s v="Ja"/>
    <x v="0"/>
    <n v="33"/>
    <x v="2"/>
    <x v="97"/>
    <x v="2"/>
    <x v="0"/>
    <x v="0"/>
    <x v="0"/>
    <x v="0"/>
  </r>
  <r>
    <x v="53"/>
    <x v="171"/>
    <x v="290"/>
    <n v="492"/>
    <n v="1083"/>
    <x v="0"/>
    <x v="2"/>
    <x v="0"/>
    <x v="1"/>
    <s v="Ja"/>
    <x v="0"/>
    <n v="14"/>
    <x v="2"/>
    <x v="98"/>
    <x v="2"/>
    <x v="0"/>
    <x v="0"/>
    <x v="0"/>
    <x v="0"/>
  </r>
  <r>
    <x v="53"/>
    <x v="171"/>
    <x v="290"/>
    <n v="510"/>
    <n v="1083"/>
    <x v="0"/>
    <x v="2"/>
    <x v="0"/>
    <x v="1"/>
    <s v="Ja"/>
    <x v="0"/>
    <n v="190"/>
    <x v="2"/>
    <x v="5"/>
    <x v="2"/>
    <x v="0"/>
    <x v="0"/>
    <x v="0"/>
    <x v="0"/>
  </r>
  <r>
    <x v="53"/>
    <x v="171"/>
    <x v="290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1"/>
    <x v="290"/>
    <n v="530"/>
    <n v="1083"/>
    <x v="0"/>
    <x v="2"/>
    <x v="0"/>
    <x v="1"/>
    <s v="Ja"/>
    <x v="0"/>
    <n v="114"/>
    <x v="2"/>
    <x v="6"/>
    <x v="2"/>
    <x v="0"/>
    <x v="0"/>
    <x v="0"/>
    <x v="0"/>
  </r>
  <r>
    <x v="53"/>
    <x v="171"/>
    <x v="290"/>
    <n v="540"/>
    <n v="1083"/>
    <x v="0"/>
    <x v="2"/>
    <x v="0"/>
    <x v="1"/>
    <s v="Ja"/>
    <x v="0"/>
    <n v="256"/>
    <x v="2"/>
    <x v="93"/>
    <x v="2"/>
    <x v="0"/>
    <x v="0"/>
    <x v="0"/>
    <x v="0"/>
  </r>
  <r>
    <x v="53"/>
    <x v="171"/>
    <x v="290"/>
    <n v="550"/>
    <n v="1083"/>
    <x v="0"/>
    <x v="2"/>
    <x v="0"/>
    <x v="1"/>
    <s v="Ja"/>
    <x v="0"/>
    <n v="111"/>
    <x v="2"/>
    <x v="7"/>
    <x v="2"/>
    <x v="0"/>
    <x v="0"/>
    <x v="0"/>
    <x v="0"/>
  </r>
  <r>
    <x v="53"/>
    <x v="171"/>
    <x v="290"/>
    <n v="561"/>
    <n v="1083"/>
    <x v="0"/>
    <x v="2"/>
    <x v="0"/>
    <x v="1"/>
    <s v="Ja"/>
    <x v="0"/>
    <n v="379"/>
    <x v="2"/>
    <x v="8"/>
    <x v="2"/>
    <x v="0"/>
    <x v="0"/>
    <x v="0"/>
    <x v="0"/>
  </r>
  <r>
    <x v="53"/>
    <x v="171"/>
    <x v="290"/>
    <n v="563"/>
    <n v="1083"/>
    <x v="0"/>
    <x v="2"/>
    <x v="0"/>
    <x v="1"/>
    <s v="Ja"/>
    <x v="0"/>
    <n v="11"/>
    <x v="2"/>
    <x v="9"/>
    <x v="2"/>
    <x v="0"/>
    <x v="0"/>
    <x v="0"/>
    <x v="0"/>
  </r>
  <r>
    <x v="53"/>
    <x v="171"/>
    <x v="290"/>
    <n v="573"/>
    <n v="1083"/>
    <x v="0"/>
    <x v="2"/>
    <x v="0"/>
    <x v="1"/>
    <s v="Ja"/>
    <x v="0"/>
    <n v="185"/>
    <x v="2"/>
    <x v="10"/>
    <x v="2"/>
    <x v="0"/>
    <x v="0"/>
    <x v="0"/>
    <x v="0"/>
  </r>
  <r>
    <x v="53"/>
    <x v="171"/>
    <x v="290"/>
    <n v="575"/>
    <n v="1083"/>
    <x v="0"/>
    <x v="2"/>
    <x v="0"/>
    <x v="1"/>
    <s v="Ja"/>
    <x v="0"/>
    <n v="163"/>
    <x v="2"/>
    <x v="11"/>
    <x v="2"/>
    <x v="0"/>
    <x v="0"/>
    <x v="0"/>
    <x v="0"/>
  </r>
  <r>
    <x v="53"/>
    <x v="171"/>
    <x v="290"/>
    <n v="580"/>
    <n v="1083"/>
    <x v="0"/>
    <x v="2"/>
    <x v="0"/>
    <x v="1"/>
    <s v="Ja"/>
    <x v="0"/>
    <n v="207"/>
    <x v="2"/>
    <x v="57"/>
    <x v="2"/>
    <x v="0"/>
    <x v="0"/>
    <x v="0"/>
    <x v="0"/>
  </r>
  <r>
    <x v="53"/>
    <x v="171"/>
    <x v="290"/>
    <n v="607"/>
    <n v="1083"/>
    <x v="0"/>
    <x v="2"/>
    <x v="0"/>
    <x v="1"/>
    <s v="Ja"/>
    <x v="0"/>
    <n v="203"/>
    <x v="2"/>
    <x v="85"/>
    <x v="2"/>
    <x v="0"/>
    <x v="0"/>
    <x v="0"/>
    <x v="0"/>
  </r>
  <r>
    <x v="53"/>
    <x v="171"/>
    <x v="290"/>
    <n v="615"/>
    <n v="1082"/>
    <x v="0"/>
    <x v="2"/>
    <x v="0"/>
    <x v="1"/>
    <s v="Ja"/>
    <x v="0"/>
    <n v="313"/>
    <x v="0"/>
    <x v="66"/>
    <x v="2"/>
    <x v="0"/>
    <x v="0"/>
    <x v="0"/>
    <x v="0"/>
  </r>
  <r>
    <x v="53"/>
    <x v="171"/>
    <x v="290"/>
    <n v="621"/>
    <n v="1083"/>
    <x v="0"/>
    <x v="2"/>
    <x v="0"/>
    <x v="1"/>
    <s v="Ja"/>
    <x v="0"/>
    <n v="339"/>
    <x v="2"/>
    <x v="12"/>
    <x v="2"/>
    <x v="0"/>
    <x v="0"/>
    <x v="0"/>
    <x v="0"/>
  </r>
  <r>
    <x v="53"/>
    <x v="171"/>
    <x v="290"/>
    <n v="630"/>
    <n v="1083"/>
    <x v="0"/>
    <x v="2"/>
    <x v="0"/>
    <x v="1"/>
    <s v="Ja"/>
    <x v="0"/>
    <n v="428"/>
    <x v="2"/>
    <x v="13"/>
    <x v="2"/>
    <x v="0"/>
    <x v="0"/>
    <x v="0"/>
    <x v="0"/>
  </r>
  <r>
    <x v="53"/>
    <x v="171"/>
    <x v="290"/>
    <n v="630"/>
    <n v="1083"/>
    <x v="0"/>
    <x v="2"/>
    <x v="3"/>
    <x v="1"/>
    <s v="Ja"/>
    <x v="0"/>
    <n v="1"/>
    <x v="2"/>
    <x v="13"/>
    <x v="2"/>
    <x v="0"/>
    <x v="0"/>
    <x v="3"/>
    <x v="0"/>
  </r>
  <r>
    <x v="53"/>
    <x v="171"/>
    <x v="290"/>
    <n v="657"/>
    <n v="1082"/>
    <x v="0"/>
    <x v="2"/>
    <x v="0"/>
    <x v="1"/>
    <s v="Ja"/>
    <x v="0"/>
    <n v="332"/>
    <x v="0"/>
    <x v="67"/>
    <x v="2"/>
    <x v="0"/>
    <x v="0"/>
    <x v="0"/>
    <x v="0"/>
  </r>
  <r>
    <x v="53"/>
    <x v="171"/>
    <x v="290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1"/>
    <x v="290"/>
    <n v="661"/>
    <n v="1082"/>
    <x v="0"/>
    <x v="2"/>
    <x v="0"/>
    <x v="1"/>
    <s v="Ja"/>
    <x v="0"/>
    <n v="218"/>
    <x v="0"/>
    <x v="68"/>
    <x v="2"/>
    <x v="0"/>
    <x v="0"/>
    <x v="0"/>
    <x v="0"/>
  </r>
  <r>
    <x v="53"/>
    <x v="171"/>
    <x v="290"/>
    <n v="665"/>
    <n v="1082"/>
    <x v="0"/>
    <x v="2"/>
    <x v="0"/>
    <x v="1"/>
    <s v="Ja"/>
    <x v="0"/>
    <n v="69"/>
    <x v="0"/>
    <x v="69"/>
    <x v="2"/>
    <x v="0"/>
    <x v="0"/>
    <x v="0"/>
    <x v="0"/>
  </r>
  <r>
    <x v="53"/>
    <x v="171"/>
    <x v="290"/>
    <n v="671"/>
    <n v="1082"/>
    <x v="0"/>
    <x v="2"/>
    <x v="0"/>
    <x v="1"/>
    <s v="Ja"/>
    <x v="0"/>
    <n v="75"/>
    <x v="0"/>
    <x v="70"/>
    <x v="2"/>
    <x v="0"/>
    <x v="0"/>
    <x v="0"/>
    <x v="0"/>
  </r>
  <r>
    <x v="53"/>
    <x v="171"/>
    <x v="290"/>
    <n v="706"/>
    <n v="1082"/>
    <x v="0"/>
    <x v="2"/>
    <x v="0"/>
    <x v="1"/>
    <s v="Ja"/>
    <x v="0"/>
    <n v="151"/>
    <x v="0"/>
    <x v="78"/>
    <x v="2"/>
    <x v="0"/>
    <x v="0"/>
    <x v="0"/>
    <x v="0"/>
  </r>
  <r>
    <x v="53"/>
    <x v="171"/>
    <x v="290"/>
    <n v="707"/>
    <n v="1082"/>
    <x v="0"/>
    <x v="2"/>
    <x v="0"/>
    <x v="1"/>
    <s v="Ja"/>
    <x v="0"/>
    <n v="105"/>
    <x v="0"/>
    <x v="86"/>
    <x v="2"/>
    <x v="0"/>
    <x v="0"/>
    <x v="0"/>
    <x v="0"/>
  </r>
  <r>
    <x v="53"/>
    <x v="171"/>
    <x v="290"/>
    <n v="707"/>
    <n v="1082"/>
    <x v="0"/>
    <x v="2"/>
    <x v="3"/>
    <x v="1"/>
    <s v="Ja"/>
    <x v="0"/>
    <n v="1"/>
    <x v="0"/>
    <x v="86"/>
    <x v="2"/>
    <x v="0"/>
    <x v="0"/>
    <x v="3"/>
    <x v="0"/>
  </r>
  <r>
    <x v="53"/>
    <x v="171"/>
    <x v="290"/>
    <n v="710"/>
    <n v="1082"/>
    <x v="0"/>
    <x v="2"/>
    <x v="0"/>
    <x v="1"/>
    <s v="Ja"/>
    <x v="0"/>
    <n v="171"/>
    <x v="0"/>
    <x v="87"/>
    <x v="2"/>
    <x v="0"/>
    <x v="0"/>
    <x v="0"/>
    <x v="0"/>
  </r>
  <r>
    <x v="53"/>
    <x v="171"/>
    <x v="290"/>
    <n v="727"/>
    <n v="1082"/>
    <x v="0"/>
    <x v="2"/>
    <x v="0"/>
    <x v="1"/>
    <s v="Ja"/>
    <x v="0"/>
    <n v="88"/>
    <x v="0"/>
    <x v="89"/>
    <x v="2"/>
    <x v="0"/>
    <x v="0"/>
    <x v="0"/>
    <x v="0"/>
  </r>
  <r>
    <x v="53"/>
    <x v="171"/>
    <x v="290"/>
    <n v="730"/>
    <n v="1082"/>
    <x v="0"/>
    <x v="2"/>
    <x v="0"/>
    <x v="1"/>
    <s v="Ja"/>
    <x v="0"/>
    <n v="366"/>
    <x v="0"/>
    <x v="71"/>
    <x v="2"/>
    <x v="0"/>
    <x v="0"/>
    <x v="0"/>
    <x v="0"/>
  </r>
  <r>
    <x v="53"/>
    <x v="171"/>
    <x v="290"/>
    <n v="740"/>
    <n v="1082"/>
    <x v="0"/>
    <x v="2"/>
    <x v="0"/>
    <x v="1"/>
    <s v="Ja"/>
    <x v="0"/>
    <n v="399"/>
    <x v="0"/>
    <x v="72"/>
    <x v="2"/>
    <x v="0"/>
    <x v="0"/>
    <x v="0"/>
    <x v="0"/>
  </r>
  <r>
    <x v="53"/>
    <x v="171"/>
    <x v="290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71"/>
    <x v="290"/>
    <n v="741"/>
    <n v="1082"/>
    <x v="0"/>
    <x v="2"/>
    <x v="0"/>
    <x v="1"/>
    <s v="Ja"/>
    <x v="0"/>
    <n v="9"/>
    <x v="0"/>
    <x v="88"/>
    <x v="2"/>
    <x v="0"/>
    <x v="0"/>
    <x v="0"/>
    <x v="0"/>
  </r>
  <r>
    <x v="53"/>
    <x v="171"/>
    <x v="290"/>
    <n v="746"/>
    <n v="1082"/>
    <x v="0"/>
    <x v="2"/>
    <x v="0"/>
    <x v="1"/>
    <s v="Ja"/>
    <x v="0"/>
    <n v="282"/>
    <x v="0"/>
    <x v="0"/>
    <x v="2"/>
    <x v="0"/>
    <x v="0"/>
    <x v="0"/>
    <x v="0"/>
  </r>
  <r>
    <x v="53"/>
    <x v="171"/>
    <x v="290"/>
    <n v="751"/>
    <n v="1082"/>
    <x v="0"/>
    <x v="2"/>
    <x v="0"/>
    <x v="1"/>
    <s v="Ja"/>
    <x v="0"/>
    <n v="967"/>
    <x v="0"/>
    <x v="1"/>
    <x v="2"/>
    <x v="0"/>
    <x v="0"/>
    <x v="0"/>
    <x v="0"/>
  </r>
  <r>
    <x v="53"/>
    <x v="171"/>
    <x v="290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71"/>
    <x v="290"/>
    <n v="756"/>
    <n v="1082"/>
    <x v="0"/>
    <x v="2"/>
    <x v="0"/>
    <x v="1"/>
    <s v="Ja"/>
    <x v="0"/>
    <n v="157"/>
    <x v="0"/>
    <x v="73"/>
    <x v="2"/>
    <x v="0"/>
    <x v="0"/>
    <x v="0"/>
    <x v="0"/>
  </r>
  <r>
    <x v="53"/>
    <x v="171"/>
    <x v="290"/>
    <n v="760"/>
    <n v="1082"/>
    <x v="0"/>
    <x v="2"/>
    <x v="0"/>
    <x v="1"/>
    <s v="Ja"/>
    <x v="0"/>
    <n v="239"/>
    <x v="0"/>
    <x v="14"/>
    <x v="2"/>
    <x v="0"/>
    <x v="0"/>
    <x v="0"/>
    <x v="0"/>
  </r>
  <r>
    <x v="53"/>
    <x v="171"/>
    <x v="290"/>
    <n v="760"/>
    <n v="1082"/>
    <x v="0"/>
    <x v="2"/>
    <x v="2"/>
    <x v="1"/>
    <s v="Ja"/>
    <x v="0"/>
    <n v="1"/>
    <x v="0"/>
    <x v="14"/>
    <x v="2"/>
    <x v="0"/>
    <x v="0"/>
    <x v="2"/>
    <x v="0"/>
  </r>
  <r>
    <x v="53"/>
    <x v="171"/>
    <x v="290"/>
    <n v="766"/>
    <n v="1082"/>
    <x v="0"/>
    <x v="2"/>
    <x v="0"/>
    <x v="1"/>
    <s v="Ja"/>
    <x v="0"/>
    <n v="223"/>
    <x v="0"/>
    <x v="74"/>
    <x v="2"/>
    <x v="0"/>
    <x v="0"/>
    <x v="0"/>
    <x v="0"/>
  </r>
  <r>
    <x v="53"/>
    <x v="171"/>
    <x v="290"/>
    <n v="773"/>
    <n v="1081"/>
    <x v="0"/>
    <x v="2"/>
    <x v="0"/>
    <x v="1"/>
    <s v="Ja"/>
    <x v="0"/>
    <n v="72"/>
    <x v="5"/>
    <x v="96"/>
    <x v="2"/>
    <x v="0"/>
    <x v="0"/>
    <x v="0"/>
    <x v="0"/>
  </r>
  <r>
    <x v="53"/>
    <x v="171"/>
    <x v="290"/>
    <n v="779"/>
    <n v="1082"/>
    <x v="0"/>
    <x v="2"/>
    <x v="0"/>
    <x v="1"/>
    <s v="Ja"/>
    <x v="0"/>
    <n v="175"/>
    <x v="0"/>
    <x v="75"/>
    <x v="2"/>
    <x v="0"/>
    <x v="0"/>
    <x v="0"/>
    <x v="0"/>
  </r>
  <r>
    <x v="53"/>
    <x v="171"/>
    <x v="290"/>
    <n v="787"/>
    <n v="1081"/>
    <x v="0"/>
    <x v="2"/>
    <x v="0"/>
    <x v="1"/>
    <s v="Ja"/>
    <x v="0"/>
    <n v="167"/>
    <x v="5"/>
    <x v="79"/>
    <x v="2"/>
    <x v="0"/>
    <x v="0"/>
    <x v="0"/>
    <x v="0"/>
  </r>
  <r>
    <x v="53"/>
    <x v="171"/>
    <x v="290"/>
    <n v="791"/>
    <n v="1082"/>
    <x v="0"/>
    <x v="2"/>
    <x v="0"/>
    <x v="1"/>
    <s v="Ja"/>
    <x v="0"/>
    <n v="366"/>
    <x v="0"/>
    <x v="76"/>
    <x v="2"/>
    <x v="0"/>
    <x v="0"/>
    <x v="0"/>
    <x v="0"/>
  </r>
  <r>
    <x v="53"/>
    <x v="171"/>
    <x v="290"/>
    <n v="810"/>
    <n v="1081"/>
    <x v="0"/>
    <x v="2"/>
    <x v="0"/>
    <x v="1"/>
    <s v="Ja"/>
    <x v="0"/>
    <n v="114"/>
    <x v="5"/>
    <x v="80"/>
    <x v="2"/>
    <x v="0"/>
    <x v="0"/>
    <x v="0"/>
    <x v="0"/>
  </r>
  <r>
    <x v="53"/>
    <x v="171"/>
    <x v="290"/>
    <n v="813"/>
    <n v="1081"/>
    <x v="0"/>
    <x v="2"/>
    <x v="0"/>
    <x v="1"/>
    <s v="Ja"/>
    <x v="0"/>
    <n v="188"/>
    <x v="5"/>
    <x v="58"/>
    <x v="2"/>
    <x v="0"/>
    <x v="0"/>
    <x v="0"/>
    <x v="0"/>
  </r>
  <r>
    <x v="53"/>
    <x v="171"/>
    <x v="290"/>
    <n v="820"/>
    <n v="1081"/>
    <x v="0"/>
    <x v="2"/>
    <x v="0"/>
    <x v="1"/>
    <s v="Ja"/>
    <x v="0"/>
    <n v="143"/>
    <x v="5"/>
    <x v="94"/>
    <x v="2"/>
    <x v="0"/>
    <x v="0"/>
    <x v="0"/>
    <x v="0"/>
  </r>
  <r>
    <x v="53"/>
    <x v="171"/>
    <x v="290"/>
    <n v="825"/>
    <n v="1081"/>
    <x v="0"/>
    <x v="2"/>
    <x v="0"/>
    <x v="1"/>
    <s v="Ja"/>
    <x v="0"/>
    <n v="9"/>
    <x v="5"/>
    <x v="99"/>
    <x v="2"/>
    <x v="0"/>
    <x v="0"/>
    <x v="0"/>
    <x v="0"/>
  </r>
  <r>
    <x v="53"/>
    <x v="171"/>
    <x v="290"/>
    <n v="840"/>
    <n v="1081"/>
    <x v="0"/>
    <x v="2"/>
    <x v="0"/>
    <x v="1"/>
    <s v="Ja"/>
    <x v="0"/>
    <n v="128"/>
    <x v="5"/>
    <x v="81"/>
    <x v="2"/>
    <x v="0"/>
    <x v="0"/>
    <x v="0"/>
    <x v="0"/>
  </r>
  <r>
    <x v="53"/>
    <x v="171"/>
    <x v="290"/>
    <n v="846"/>
    <n v="1081"/>
    <x v="0"/>
    <x v="2"/>
    <x v="0"/>
    <x v="1"/>
    <s v="Ja"/>
    <x v="0"/>
    <n v="140"/>
    <x v="5"/>
    <x v="82"/>
    <x v="2"/>
    <x v="0"/>
    <x v="0"/>
    <x v="0"/>
    <x v="0"/>
  </r>
  <r>
    <x v="53"/>
    <x v="171"/>
    <x v="290"/>
    <n v="846"/>
    <n v="1081"/>
    <x v="0"/>
    <x v="2"/>
    <x v="3"/>
    <x v="1"/>
    <s v="Ja"/>
    <x v="0"/>
    <n v="1"/>
    <x v="5"/>
    <x v="82"/>
    <x v="2"/>
    <x v="0"/>
    <x v="0"/>
    <x v="3"/>
    <x v="0"/>
  </r>
  <r>
    <x v="53"/>
    <x v="171"/>
    <x v="290"/>
    <n v="849"/>
    <n v="1081"/>
    <x v="0"/>
    <x v="2"/>
    <x v="0"/>
    <x v="1"/>
    <s v="Ja"/>
    <x v="0"/>
    <n v="147"/>
    <x v="5"/>
    <x v="83"/>
    <x v="2"/>
    <x v="0"/>
    <x v="0"/>
    <x v="0"/>
    <x v="0"/>
  </r>
  <r>
    <x v="53"/>
    <x v="171"/>
    <x v="290"/>
    <n v="851"/>
    <n v="1081"/>
    <x v="0"/>
    <x v="2"/>
    <x v="0"/>
    <x v="1"/>
    <s v="Ja"/>
    <x v="0"/>
    <n v="637"/>
    <x v="5"/>
    <x v="77"/>
    <x v="2"/>
    <x v="0"/>
    <x v="0"/>
    <x v="0"/>
    <x v="0"/>
  </r>
  <r>
    <x v="53"/>
    <x v="171"/>
    <x v="290"/>
    <n v="860"/>
    <n v="1081"/>
    <x v="0"/>
    <x v="2"/>
    <x v="0"/>
    <x v="1"/>
    <s v="Ja"/>
    <x v="0"/>
    <n v="218"/>
    <x v="5"/>
    <x v="84"/>
    <x v="2"/>
    <x v="0"/>
    <x v="0"/>
    <x v="0"/>
    <x v="0"/>
  </r>
  <r>
    <x v="53"/>
    <x v="172"/>
    <x v="291"/>
    <n v="0"/>
    <n v="0"/>
    <x v="7"/>
    <x v="2"/>
    <x v="0"/>
    <x v="1"/>
    <s v="Ja"/>
    <x v="0"/>
    <n v="1"/>
    <x v="3"/>
    <x v="15"/>
    <x v="2"/>
    <x v="0"/>
    <x v="7"/>
    <x v="0"/>
    <x v="0"/>
  </r>
  <r>
    <x v="53"/>
    <x v="172"/>
    <x v="291"/>
    <n v="0"/>
    <n v="0"/>
    <x v="3"/>
    <x v="2"/>
    <x v="0"/>
    <x v="1"/>
    <s v="Ja"/>
    <x v="0"/>
    <n v="2"/>
    <x v="3"/>
    <x v="15"/>
    <x v="2"/>
    <x v="0"/>
    <x v="3"/>
    <x v="0"/>
    <x v="0"/>
  </r>
  <r>
    <x v="53"/>
    <x v="172"/>
    <x v="291"/>
    <n v="101"/>
    <n v="1084"/>
    <x v="0"/>
    <x v="2"/>
    <x v="0"/>
    <x v="1"/>
    <s v="Ja"/>
    <x v="0"/>
    <n v="1411"/>
    <x v="1"/>
    <x v="2"/>
    <x v="2"/>
    <x v="0"/>
    <x v="0"/>
    <x v="0"/>
    <x v="0"/>
  </r>
  <r>
    <x v="53"/>
    <x v="172"/>
    <x v="291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72"/>
    <x v="291"/>
    <n v="147"/>
    <n v="1084"/>
    <x v="0"/>
    <x v="2"/>
    <x v="0"/>
    <x v="1"/>
    <s v="Ja"/>
    <x v="0"/>
    <n v="278"/>
    <x v="1"/>
    <x v="16"/>
    <x v="2"/>
    <x v="0"/>
    <x v="0"/>
    <x v="0"/>
    <x v="0"/>
  </r>
  <r>
    <x v="53"/>
    <x v="172"/>
    <x v="291"/>
    <n v="151"/>
    <n v="1084"/>
    <x v="0"/>
    <x v="2"/>
    <x v="0"/>
    <x v="1"/>
    <s v="Ja"/>
    <x v="0"/>
    <n v="191"/>
    <x v="1"/>
    <x v="17"/>
    <x v="2"/>
    <x v="0"/>
    <x v="0"/>
    <x v="0"/>
    <x v="0"/>
  </r>
  <r>
    <x v="53"/>
    <x v="172"/>
    <x v="291"/>
    <n v="153"/>
    <n v="1084"/>
    <x v="0"/>
    <x v="2"/>
    <x v="0"/>
    <x v="1"/>
    <s v="Ja"/>
    <x v="0"/>
    <n v="119"/>
    <x v="1"/>
    <x v="18"/>
    <x v="2"/>
    <x v="0"/>
    <x v="0"/>
    <x v="0"/>
    <x v="0"/>
  </r>
  <r>
    <x v="53"/>
    <x v="172"/>
    <x v="291"/>
    <n v="155"/>
    <n v="1084"/>
    <x v="0"/>
    <x v="2"/>
    <x v="0"/>
    <x v="1"/>
    <s v="Ja"/>
    <x v="0"/>
    <n v="52"/>
    <x v="1"/>
    <x v="19"/>
    <x v="2"/>
    <x v="0"/>
    <x v="0"/>
    <x v="0"/>
    <x v="0"/>
  </r>
  <r>
    <x v="53"/>
    <x v="172"/>
    <x v="291"/>
    <n v="157"/>
    <n v="1084"/>
    <x v="0"/>
    <x v="2"/>
    <x v="0"/>
    <x v="1"/>
    <s v="Ja"/>
    <x v="0"/>
    <n v="266"/>
    <x v="1"/>
    <x v="20"/>
    <x v="2"/>
    <x v="0"/>
    <x v="0"/>
    <x v="0"/>
    <x v="0"/>
  </r>
  <r>
    <x v="53"/>
    <x v="172"/>
    <x v="291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72"/>
    <x v="291"/>
    <n v="159"/>
    <n v="1084"/>
    <x v="0"/>
    <x v="2"/>
    <x v="0"/>
    <x v="1"/>
    <s v="Ja"/>
    <x v="0"/>
    <n v="245"/>
    <x v="1"/>
    <x v="21"/>
    <x v="2"/>
    <x v="0"/>
    <x v="0"/>
    <x v="0"/>
    <x v="0"/>
  </r>
  <r>
    <x v="53"/>
    <x v="172"/>
    <x v="291"/>
    <n v="159"/>
    <n v="1084"/>
    <x v="0"/>
    <x v="2"/>
    <x v="3"/>
    <x v="1"/>
    <s v="Ja"/>
    <x v="0"/>
    <n v="1"/>
    <x v="1"/>
    <x v="21"/>
    <x v="2"/>
    <x v="0"/>
    <x v="0"/>
    <x v="3"/>
    <x v="0"/>
  </r>
  <r>
    <x v="53"/>
    <x v="172"/>
    <x v="291"/>
    <n v="161"/>
    <n v="1084"/>
    <x v="0"/>
    <x v="2"/>
    <x v="0"/>
    <x v="1"/>
    <s v="Ja"/>
    <x v="0"/>
    <n v="86"/>
    <x v="1"/>
    <x v="22"/>
    <x v="2"/>
    <x v="0"/>
    <x v="0"/>
    <x v="0"/>
    <x v="0"/>
  </r>
  <r>
    <x v="53"/>
    <x v="172"/>
    <x v="291"/>
    <n v="163"/>
    <n v="1084"/>
    <x v="0"/>
    <x v="2"/>
    <x v="0"/>
    <x v="1"/>
    <s v="Ja"/>
    <x v="0"/>
    <n v="90"/>
    <x v="1"/>
    <x v="23"/>
    <x v="2"/>
    <x v="0"/>
    <x v="0"/>
    <x v="0"/>
    <x v="0"/>
  </r>
  <r>
    <x v="53"/>
    <x v="172"/>
    <x v="291"/>
    <n v="165"/>
    <n v="1084"/>
    <x v="0"/>
    <x v="2"/>
    <x v="0"/>
    <x v="1"/>
    <s v="Ja"/>
    <x v="0"/>
    <n v="92"/>
    <x v="1"/>
    <x v="24"/>
    <x v="2"/>
    <x v="0"/>
    <x v="0"/>
    <x v="0"/>
    <x v="0"/>
  </r>
  <r>
    <x v="53"/>
    <x v="172"/>
    <x v="291"/>
    <n v="167"/>
    <n v="1084"/>
    <x v="0"/>
    <x v="2"/>
    <x v="0"/>
    <x v="1"/>
    <s v="Ja"/>
    <x v="0"/>
    <n v="189"/>
    <x v="1"/>
    <x v="25"/>
    <x v="2"/>
    <x v="0"/>
    <x v="0"/>
    <x v="0"/>
    <x v="0"/>
  </r>
  <r>
    <x v="53"/>
    <x v="172"/>
    <x v="291"/>
    <n v="169"/>
    <n v="1084"/>
    <x v="0"/>
    <x v="2"/>
    <x v="0"/>
    <x v="1"/>
    <s v="Ja"/>
    <x v="0"/>
    <n v="195"/>
    <x v="1"/>
    <x v="26"/>
    <x v="2"/>
    <x v="0"/>
    <x v="0"/>
    <x v="0"/>
    <x v="0"/>
  </r>
  <r>
    <x v="53"/>
    <x v="172"/>
    <x v="291"/>
    <n v="173"/>
    <n v="1084"/>
    <x v="0"/>
    <x v="2"/>
    <x v="0"/>
    <x v="1"/>
    <s v="Ja"/>
    <x v="0"/>
    <n v="229"/>
    <x v="1"/>
    <x v="27"/>
    <x v="2"/>
    <x v="0"/>
    <x v="0"/>
    <x v="0"/>
    <x v="0"/>
  </r>
  <r>
    <x v="53"/>
    <x v="172"/>
    <x v="291"/>
    <n v="173"/>
    <n v="1084"/>
    <x v="0"/>
    <x v="2"/>
    <x v="3"/>
    <x v="1"/>
    <s v="Ja"/>
    <x v="0"/>
    <n v="2"/>
    <x v="1"/>
    <x v="27"/>
    <x v="2"/>
    <x v="0"/>
    <x v="0"/>
    <x v="3"/>
    <x v="0"/>
  </r>
  <r>
    <x v="53"/>
    <x v="172"/>
    <x v="291"/>
    <n v="175"/>
    <n v="1084"/>
    <x v="0"/>
    <x v="2"/>
    <x v="0"/>
    <x v="1"/>
    <s v="Ja"/>
    <x v="0"/>
    <n v="137"/>
    <x v="1"/>
    <x v="28"/>
    <x v="2"/>
    <x v="0"/>
    <x v="0"/>
    <x v="0"/>
    <x v="0"/>
  </r>
  <r>
    <x v="53"/>
    <x v="172"/>
    <x v="291"/>
    <n v="183"/>
    <n v="1084"/>
    <x v="0"/>
    <x v="2"/>
    <x v="0"/>
    <x v="1"/>
    <s v="Ja"/>
    <x v="0"/>
    <n v="80"/>
    <x v="1"/>
    <x v="29"/>
    <x v="2"/>
    <x v="0"/>
    <x v="0"/>
    <x v="0"/>
    <x v="0"/>
  </r>
  <r>
    <x v="53"/>
    <x v="172"/>
    <x v="291"/>
    <n v="185"/>
    <n v="1084"/>
    <x v="0"/>
    <x v="2"/>
    <x v="0"/>
    <x v="1"/>
    <s v="Ja"/>
    <x v="0"/>
    <n v="156"/>
    <x v="1"/>
    <x v="30"/>
    <x v="2"/>
    <x v="0"/>
    <x v="0"/>
    <x v="0"/>
    <x v="0"/>
  </r>
  <r>
    <x v="53"/>
    <x v="172"/>
    <x v="291"/>
    <n v="187"/>
    <n v="1084"/>
    <x v="0"/>
    <x v="2"/>
    <x v="0"/>
    <x v="1"/>
    <s v="Ja"/>
    <x v="0"/>
    <n v="51"/>
    <x v="1"/>
    <x v="31"/>
    <x v="2"/>
    <x v="0"/>
    <x v="0"/>
    <x v="0"/>
    <x v="0"/>
  </r>
  <r>
    <x v="53"/>
    <x v="172"/>
    <x v="291"/>
    <n v="190"/>
    <n v="1084"/>
    <x v="0"/>
    <x v="2"/>
    <x v="0"/>
    <x v="1"/>
    <s v="Ja"/>
    <x v="0"/>
    <n v="187"/>
    <x v="1"/>
    <x v="32"/>
    <x v="2"/>
    <x v="0"/>
    <x v="0"/>
    <x v="0"/>
    <x v="0"/>
  </r>
  <r>
    <x v="53"/>
    <x v="172"/>
    <x v="291"/>
    <n v="201"/>
    <n v="1084"/>
    <x v="0"/>
    <x v="2"/>
    <x v="0"/>
    <x v="1"/>
    <s v="Ja"/>
    <x v="0"/>
    <n v="124"/>
    <x v="1"/>
    <x v="33"/>
    <x v="2"/>
    <x v="0"/>
    <x v="0"/>
    <x v="0"/>
    <x v="0"/>
  </r>
  <r>
    <x v="53"/>
    <x v="172"/>
    <x v="291"/>
    <n v="210"/>
    <n v="1084"/>
    <x v="0"/>
    <x v="2"/>
    <x v="0"/>
    <x v="1"/>
    <s v="Ja"/>
    <x v="0"/>
    <n v="157"/>
    <x v="1"/>
    <x v="34"/>
    <x v="2"/>
    <x v="0"/>
    <x v="0"/>
    <x v="0"/>
    <x v="0"/>
  </r>
  <r>
    <x v="53"/>
    <x v="172"/>
    <x v="291"/>
    <n v="217"/>
    <n v="1084"/>
    <x v="0"/>
    <x v="2"/>
    <x v="0"/>
    <x v="1"/>
    <s v="Ja"/>
    <x v="0"/>
    <n v="242"/>
    <x v="1"/>
    <x v="59"/>
    <x v="2"/>
    <x v="0"/>
    <x v="0"/>
    <x v="0"/>
    <x v="0"/>
  </r>
  <r>
    <x v="53"/>
    <x v="172"/>
    <x v="291"/>
    <n v="219"/>
    <n v="1084"/>
    <x v="0"/>
    <x v="2"/>
    <x v="0"/>
    <x v="1"/>
    <s v="Ja"/>
    <x v="0"/>
    <n v="195"/>
    <x v="1"/>
    <x v="60"/>
    <x v="2"/>
    <x v="0"/>
    <x v="0"/>
    <x v="0"/>
    <x v="0"/>
  </r>
  <r>
    <x v="53"/>
    <x v="172"/>
    <x v="291"/>
    <n v="219"/>
    <n v="1084"/>
    <x v="0"/>
    <x v="2"/>
    <x v="3"/>
    <x v="1"/>
    <s v="Ja"/>
    <x v="0"/>
    <n v="2"/>
    <x v="1"/>
    <x v="60"/>
    <x v="2"/>
    <x v="0"/>
    <x v="0"/>
    <x v="3"/>
    <x v="0"/>
  </r>
  <r>
    <x v="53"/>
    <x v="172"/>
    <x v="291"/>
    <n v="223"/>
    <n v="1084"/>
    <x v="0"/>
    <x v="2"/>
    <x v="0"/>
    <x v="1"/>
    <s v="Ja"/>
    <x v="0"/>
    <n v="96"/>
    <x v="1"/>
    <x v="62"/>
    <x v="2"/>
    <x v="0"/>
    <x v="0"/>
    <x v="0"/>
    <x v="0"/>
  </r>
  <r>
    <x v="53"/>
    <x v="172"/>
    <x v="291"/>
    <n v="223"/>
    <n v="1084"/>
    <x v="0"/>
    <x v="2"/>
    <x v="3"/>
    <x v="1"/>
    <s v="Ja"/>
    <x v="0"/>
    <n v="1"/>
    <x v="1"/>
    <x v="62"/>
    <x v="2"/>
    <x v="0"/>
    <x v="0"/>
    <x v="3"/>
    <x v="0"/>
  </r>
  <r>
    <x v="53"/>
    <x v="172"/>
    <x v="291"/>
    <n v="230"/>
    <n v="1084"/>
    <x v="0"/>
    <x v="2"/>
    <x v="0"/>
    <x v="1"/>
    <s v="Ja"/>
    <x v="0"/>
    <n v="240"/>
    <x v="1"/>
    <x v="35"/>
    <x v="2"/>
    <x v="0"/>
    <x v="0"/>
    <x v="0"/>
    <x v="0"/>
  </r>
  <r>
    <x v="53"/>
    <x v="172"/>
    <x v="291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72"/>
    <x v="291"/>
    <n v="240"/>
    <n v="1084"/>
    <x v="0"/>
    <x v="2"/>
    <x v="0"/>
    <x v="1"/>
    <s v="Ja"/>
    <x v="0"/>
    <n v="183"/>
    <x v="1"/>
    <x v="36"/>
    <x v="2"/>
    <x v="0"/>
    <x v="0"/>
    <x v="0"/>
    <x v="0"/>
  </r>
  <r>
    <x v="53"/>
    <x v="172"/>
    <x v="291"/>
    <n v="250"/>
    <n v="1084"/>
    <x v="0"/>
    <x v="2"/>
    <x v="0"/>
    <x v="1"/>
    <s v="Ja"/>
    <x v="0"/>
    <n v="184"/>
    <x v="1"/>
    <x v="37"/>
    <x v="2"/>
    <x v="0"/>
    <x v="0"/>
    <x v="0"/>
    <x v="0"/>
  </r>
  <r>
    <x v="53"/>
    <x v="172"/>
    <x v="291"/>
    <n v="253"/>
    <n v="1085"/>
    <x v="0"/>
    <x v="2"/>
    <x v="0"/>
    <x v="1"/>
    <s v="Ja"/>
    <x v="0"/>
    <n v="185"/>
    <x v="4"/>
    <x v="38"/>
    <x v="2"/>
    <x v="0"/>
    <x v="0"/>
    <x v="0"/>
    <x v="0"/>
  </r>
  <r>
    <x v="53"/>
    <x v="172"/>
    <x v="291"/>
    <n v="259"/>
    <n v="1085"/>
    <x v="0"/>
    <x v="2"/>
    <x v="0"/>
    <x v="1"/>
    <s v="Ja"/>
    <x v="0"/>
    <n v="258"/>
    <x v="4"/>
    <x v="39"/>
    <x v="2"/>
    <x v="0"/>
    <x v="0"/>
    <x v="0"/>
    <x v="0"/>
  </r>
  <r>
    <x v="53"/>
    <x v="172"/>
    <x v="291"/>
    <n v="259"/>
    <n v="1085"/>
    <x v="0"/>
    <x v="2"/>
    <x v="3"/>
    <x v="1"/>
    <s v="Ja"/>
    <x v="0"/>
    <n v="1"/>
    <x v="4"/>
    <x v="39"/>
    <x v="2"/>
    <x v="0"/>
    <x v="0"/>
    <x v="3"/>
    <x v="0"/>
  </r>
  <r>
    <x v="53"/>
    <x v="172"/>
    <x v="291"/>
    <n v="260"/>
    <n v="1084"/>
    <x v="0"/>
    <x v="2"/>
    <x v="0"/>
    <x v="1"/>
    <s v="Ja"/>
    <x v="0"/>
    <n v="128"/>
    <x v="1"/>
    <x v="64"/>
    <x v="2"/>
    <x v="0"/>
    <x v="0"/>
    <x v="0"/>
    <x v="0"/>
  </r>
  <r>
    <x v="53"/>
    <x v="172"/>
    <x v="291"/>
    <n v="265"/>
    <n v="1085"/>
    <x v="0"/>
    <x v="2"/>
    <x v="0"/>
    <x v="1"/>
    <s v="Ja"/>
    <x v="0"/>
    <n v="374"/>
    <x v="4"/>
    <x v="40"/>
    <x v="2"/>
    <x v="0"/>
    <x v="0"/>
    <x v="0"/>
    <x v="0"/>
  </r>
  <r>
    <x v="53"/>
    <x v="172"/>
    <x v="291"/>
    <n v="269"/>
    <n v="1085"/>
    <x v="0"/>
    <x v="2"/>
    <x v="0"/>
    <x v="1"/>
    <s v="Ja"/>
    <x v="0"/>
    <n v="89"/>
    <x v="4"/>
    <x v="41"/>
    <x v="2"/>
    <x v="0"/>
    <x v="0"/>
    <x v="0"/>
    <x v="0"/>
  </r>
  <r>
    <x v="53"/>
    <x v="172"/>
    <x v="291"/>
    <n v="270"/>
    <n v="1084"/>
    <x v="0"/>
    <x v="2"/>
    <x v="0"/>
    <x v="1"/>
    <s v="Ja"/>
    <x v="0"/>
    <n v="166"/>
    <x v="1"/>
    <x v="42"/>
    <x v="2"/>
    <x v="0"/>
    <x v="0"/>
    <x v="0"/>
    <x v="0"/>
  </r>
  <r>
    <x v="53"/>
    <x v="172"/>
    <x v="291"/>
    <n v="306"/>
    <n v="1085"/>
    <x v="0"/>
    <x v="2"/>
    <x v="0"/>
    <x v="1"/>
    <s v="Ja"/>
    <x v="0"/>
    <n v="103"/>
    <x v="4"/>
    <x v="43"/>
    <x v="2"/>
    <x v="0"/>
    <x v="0"/>
    <x v="0"/>
    <x v="0"/>
  </r>
  <r>
    <x v="53"/>
    <x v="172"/>
    <x v="291"/>
    <n v="316"/>
    <n v="1085"/>
    <x v="0"/>
    <x v="2"/>
    <x v="0"/>
    <x v="1"/>
    <s v="Ja"/>
    <x v="0"/>
    <n v="260"/>
    <x v="4"/>
    <x v="44"/>
    <x v="2"/>
    <x v="0"/>
    <x v="0"/>
    <x v="0"/>
    <x v="0"/>
  </r>
  <r>
    <x v="53"/>
    <x v="172"/>
    <x v="291"/>
    <n v="320"/>
    <n v="1085"/>
    <x v="0"/>
    <x v="2"/>
    <x v="0"/>
    <x v="1"/>
    <s v="Ja"/>
    <x v="0"/>
    <n v="120"/>
    <x v="4"/>
    <x v="45"/>
    <x v="2"/>
    <x v="0"/>
    <x v="0"/>
    <x v="0"/>
    <x v="0"/>
  </r>
  <r>
    <x v="53"/>
    <x v="172"/>
    <x v="291"/>
    <n v="326"/>
    <n v="1085"/>
    <x v="0"/>
    <x v="2"/>
    <x v="0"/>
    <x v="1"/>
    <s v="Ja"/>
    <x v="0"/>
    <n v="195"/>
    <x v="4"/>
    <x v="65"/>
    <x v="2"/>
    <x v="0"/>
    <x v="0"/>
    <x v="0"/>
    <x v="0"/>
  </r>
  <r>
    <x v="53"/>
    <x v="172"/>
    <x v="291"/>
    <n v="329"/>
    <n v="1085"/>
    <x v="0"/>
    <x v="2"/>
    <x v="0"/>
    <x v="1"/>
    <s v="Ja"/>
    <x v="0"/>
    <n v="129"/>
    <x v="4"/>
    <x v="46"/>
    <x v="2"/>
    <x v="0"/>
    <x v="0"/>
    <x v="0"/>
    <x v="0"/>
  </r>
  <r>
    <x v="53"/>
    <x v="172"/>
    <x v="291"/>
    <n v="330"/>
    <n v="1085"/>
    <x v="0"/>
    <x v="2"/>
    <x v="0"/>
    <x v="1"/>
    <s v="Ja"/>
    <x v="0"/>
    <n v="276"/>
    <x v="4"/>
    <x v="47"/>
    <x v="2"/>
    <x v="0"/>
    <x v="0"/>
    <x v="0"/>
    <x v="0"/>
  </r>
  <r>
    <x v="53"/>
    <x v="172"/>
    <x v="291"/>
    <n v="336"/>
    <n v="1085"/>
    <x v="0"/>
    <x v="2"/>
    <x v="0"/>
    <x v="1"/>
    <s v="Ja"/>
    <x v="0"/>
    <n v="66"/>
    <x v="4"/>
    <x v="48"/>
    <x v="2"/>
    <x v="0"/>
    <x v="0"/>
    <x v="0"/>
    <x v="0"/>
  </r>
  <r>
    <x v="53"/>
    <x v="172"/>
    <x v="291"/>
    <n v="340"/>
    <n v="1085"/>
    <x v="0"/>
    <x v="2"/>
    <x v="0"/>
    <x v="1"/>
    <s v="Ja"/>
    <x v="0"/>
    <n v="97"/>
    <x v="4"/>
    <x v="61"/>
    <x v="2"/>
    <x v="0"/>
    <x v="0"/>
    <x v="0"/>
    <x v="0"/>
  </r>
  <r>
    <x v="53"/>
    <x v="172"/>
    <x v="291"/>
    <n v="350"/>
    <n v="1085"/>
    <x v="0"/>
    <x v="2"/>
    <x v="0"/>
    <x v="1"/>
    <s v="Ja"/>
    <x v="0"/>
    <n v="124"/>
    <x v="4"/>
    <x v="49"/>
    <x v="2"/>
    <x v="0"/>
    <x v="0"/>
    <x v="0"/>
    <x v="0"/>
  </r>
  <r>
    <x v="53"/>
    <x v="172"/>
    <x v="291"/>
    <n v="360"/>
    <n v="1085"/>
    <x v="0"/>
    <x v="2"/>
    <x v="0"/>
    <x v="1"/>
    <s v="Ja"/>
    <x v="0"/>
    <n v="145"/>
    <x v="4"/>
    <x v="50"/>
    <x v="2"/>
    <x v="0"/>
    <x v="0"/>
    <x v="0"/>
    <x v="0"/>
  </r>
  <r>
    <x v="53"/>
    <x v="172"/>
    <x v="291"/>
    <n v="370"/>
    <n v="1085"/>
    <x v="0"/>
    <x v="2"/>
    <x v="0"/>
    <x v="1"/>
    <s v="Ja"/>
    <x v="0"/>
    <n v="262"/>
    <x v="4"/>
    <x v="51"/>
    <x v="2"/>
    <x v="0"/>
    <x v="0"/>
    <x v="0"/>
    <x v="0"/>
  </r>
  <r>
    <x v="53"/>
    <x v="172"/>
    <x v="291"/>
    <n v="376"/>
    <n v="1085"/>
    <x v="0"/>
    <x v="2"/>
    <x v="0"/>
    <x v="1"/>
    <s v="Ja"/>
    <x v="0"/>
    <n v="153"/>
    <x v="4"/>
    <x v="52"/>
    <x v="2"/>
    <x v="0"/>
    <x v="0"/>
    <x v="0"/>
    <x v="0"/>
  </r>
  <r>
    <x v="53"/>
    <x v="172"/>
    <x v="291"/>
    <n v="390"/>
    <n v="1085"/>
    <x v="0"/>
    <x v="2"/>
    <x v="0"/>
    <x v="1"/>
    <s v="Ja"/>
    <x v="0"/>
    <n v="179"/>
    <x v="4"/>
    <x v="53"/>
    <x v="2"/>
    <x v="0"/>
    <x v="0"/>
    <x v="0"/>
    <x v="0"/>
  </r>
  <r>
    <x v="53"/>
    <x v="172"/>
    <x v="291"/>
    <n v="400"/>
    <n v="1084"/>
    <x v="0"/>
    <x v="2"/>
    <x v="0"/>
    <x v="1"/>
    <s v="Ja"/>
    <x v="0"/>
    <n v="122"/>
    <x v="1"/>
    <x v="63"/>
    <x v="2"/>
    <x v="0"/>
    <x v="0"/>
    <x v="0"/>
    <x v="0"/>
  </r>
  <r>
    <x v="53"/>
    <x v="172"/>
    <x v="291"/>
    <n v="410"/>
    <n v="1083"/>
    <x v="0"/>
    <x v="2"/>
    <x v="0"/>
    <x v="1"/>
    <s v="Ja"/>
    <x v="0"/>
    <n v="173"/>
    <x v="2"/>
    <x v="3"/>
    <x v="2"/>
    <x v="0"/>
    <x v="0"/>
    <x v="0"/>
    <x v="0"/>
  </r>
  <r>
    <x v="53"/>
    <x v="172"/>
    <x v="291"/>
    <n v="420"/>
    <n v="1083"/>
    <x v="0"/>
    <x v="2"/>
    <x v="0"/>
    <x v="1"/>
    <s v="Ja"/>
    <x v="0"/>
    <n v="162"/>
    <x v="2"/>
    <x v="90"/>
    <x v="2"/>
    <x v="0"/>
    <x v="0"/>
    <x v="0"/>
    <x v="0"/>
  </r>
  <r>
    <x v="53"/>
    <x v="172"/>
    <x v="291"/>
    <n v="430"/>
    <n v="1083"/>
    <x v="0"/>
    <x v="2"/>
    <x v="0"/>
    <x v="1"/>
    <s v="Ja"/>
    <x v="0"/>
    <n v="197"/>
    <x v="2"/>
    <x v="91"/>
    <x v="2"/>
    <x v="0"/>
    <x v="0"/>
    <x v="0"/>
    <x v="0"/>
  </r>
  <r>
    <x v="53"/>
    <x v="172"/>
    <x v="291"/>
    <n v="440"/>
    <n v="1083"/>
    <x v="0"/>
    <x v="2"/>
    <x v="0"/>
    <x v="1"/>
    <s v="Ja"/>
    <x v="0"/>
    <n v="89"/>
    <x v="2"/>
    <x v="92"/>
    <x v="2"/>
    <x v="0"/>
    <x v="0"/>
    <x v="0"/>
    <x v="0"/>
  </r>
  <r>
    <x v="53"/>
    <x v="172"/>
    <x v="291"/>
    <n v="450"/>
    <n v="1083"/>
    <x v="0"/>
    <x v="2"/>
    <x v="0"/>
    <x v="1"/>
    <s v="Ja"/>
    <x v="0"/>
    <n v="121"/>
    <x v="2"/>
    <x v="54"/>
    <x v="2"/>
    <x v="0"/>
    <x v="0"/>
    <x v="0"/>
    <x v="0"/>
  </r>
  <r>
    <x v="53"/>
    <x v="172"/>
    <x v="291"/>
    <n v="450"/>
    <n v="1083"/>
    <x v="0"/>
    <x v="2"/>
    <x v="3"/>
    <x v="1"/>
    <s v="Ja"/>
    <x v="0"/>
    <n v="1"/>
    <x v="2"/>
    <x v="54"/>
    <x v="2"/>
    <x v="0"/>
    <x v="0"/>
    <x v="3"/>
    <x v="0"/>
  </r>
  <r>
    <x v="53"/>
    <x v="172"/>
    <x v="291"/>
    <n v="461"/>
    <n v="1083"/>
    <x v="0"/>
    <x v="2"/>
    <x v="0"/>
    <x v="1"/>
    <s v="Ja"/>
    <x v="0"/>
    <n v="588"/>
    <x v="2"/>
    <x v="55"/>
    <x v="2"/>
    <x v="0"/>
    <x v="0"/>
    <x v="0"/>
    <x v="0"/>
  </r>
  <r>
    <x v="53"/>
    <x v="172"/>
    <x v="291"/>
    <n v="461"/>
    <n v="1083"/>
    <x v="0"/>
    <x v="2"/>
    <x v="3"/>
    <x v="1"/>
    <s v="Ja"/>
    <x v="0"/>
    <n v="2"/>
    <x v="2"/>
    <x v="55"/>
    <x v="2"/>
    <x v="0"/>
    <x v="0"/>
    <x v="3"/>
    <x v="0"/>
  </r>
  <r>
    <x v="53"/>
    <x v="172"/>
    <x v="291"/>
    <n v="479"/>
    <n v="1083"/>
    <x v="0"/>
    <x v="2"/>
    <x v="0"/>
    <x v="1"/>
    <s v="Ja"/>
    <x v="0"/>
    <n v="221"/>
    <x v="2"/>
    <x v="4"/>
    <x v="2"/>
    <x v="0"/>
    <x v="0"/>
    <x v="0"/>
    <x v="0"/>
  </r>
  <r>
    <x v="53"/>
    <x v="172"/>
    <x v="291"/>
    <n v="480"/>
    <n v="1083"/>
    <x v="0"/>
    <x v="2"/>
    <x v="0"/>
    <x v="1"/>
    <s v="Ja"/>
    <x v="0"/>
    <n v="105"/>
    <x v="2"/>
    <x v="56"/>
    <x v="2"/>
    <x v="0"/>
    <x v="0"/>
    <x v="0"/>
    <x v="0"/>
  </r>
  <r>
    <x v="53"/>
    <x v="172"/>
    <x v="291"/>
    <n v="482"/>
    <n v="1083"/>
    <x v="0"/>
    <x v="2"/>
    <x v="0"/>
    <x v="1"/>
    <s v="Ja"/>
    <x v="0"/>
    <n v="32"/>
    <x v="2"/>
    <x v="97"/>
    <x v="2"/>
    <x v="0"/>
    <x v="0"/>
    <x v="0"/>
    <x v="0"/>
  </r>
  <r>
    <x v="53"/>
    <x v="172"/>
    <x v="291"/>
    <n v="492"/>
    <n v="1083"/>
    <x v="0"/>
    <x v="2"/>
    <x v="0"/>
    <x v="1"/>
    <s v="Ja"/>
    <x v="0"/>
    <n v="19"/>
    <x v="2"/>
    <x v="98"/>
    <x v="2"/>
    <x v="0"/>
    <x v="0"/>
    <x v="0"/>
    <x v="0"/>
  </r>
  <r>
    <x v="53"/>
    <x v="172"/>
    <x v="291"/>
    <n v="510"/>
    <n v="1083"/>
    <x v="0"/>
    <x v="2"/>
    <x v="0"/>
    <x v="1"/>
    <s v="Ja"/>
    <x v="0"/>
    <n v="184"/>
    <x v="2"/>
    <x v="5"/>
    <x v="2"/>
    <x v="0"/>
    <x v="0"/>
    <x v="0"/>
    <x v="0"/>
  </r>
  <r>
    <x v="53"/>
    <x v="172"/>
    <x v="291"/>
    <n v="530"/>
    <n v="1083"/>
    <x v="0"/>
    <x v="2"/>
    <x v="0"/>
    <x v="1"/>
    <s v="Ja"/>
    <x v="0"/>
    <n v="120"/>
    <x v="2"/>
    <x v="6"/>
    <x v="2"/>
    <x v="0"/>
    <x v="0"/>
    <x v="0"/>
    <x v="0"/>
  </r>
  <r>
    <x v="53"/>
    <x v="172"/>
    <x v="291"/>
    <n v="540"/>
    <n v="1083"/>
    <x v="0"/>
    <x v="2"/>
    <x v="0"/>
    <x v="1"/>
    <s v="Ja"/>
    <x v="0"/>
    <n v="259"/>
    <x v="2"/>
    <x v="93"/>
    <x v="2"/>
    <x v="0"/>
    <x v="0"/>
    <x v="0"/>
    <x v="0"/>
  </r>
  <r>
    <x v="53"/>
    <x v="172"/>
    <x v="291"/>
    <n v="550"/>
    <n v="1083"/>
    <x v="0"/>
    <x v="2"/>
    <x v="0"/>
    <x v="1"/>
    <s v="Ja"/>
    <x v="0"/>
    <n v="102"/>
    <x v="2"/>
    <x v="7"/>
    <x v="2"/>
    <x v="0"/>
    <x v="0"/>
    <x v="0"/>
    <x v="0"/>
  </r>
  <r>
    <x v="53"/>
    <x v="172"/>
    <x v="291"/>
    <n v="550"/>
    <n v="1083"/>
    <x v="0"/>
    <x v="2"/>
    <x v="3"/>
    <x v="1"/>
    <s v="Ja"/>
    <x v="0"/>
    <n v="1"/>
    <x v="2"/>
    <x v="7"/>
    <x v="2"/>
    <x v="0"/>
    <x v="0"/>
    <x v="3"/>
    <x v="0"/>
  </r>
  <r>
    <x v="53"/>
    <x v="172"/>
    <x v="291"/>
    <n v="561"/>
    <n v="1083"/>
    <x v="0"/>
    <x v="2"/>
    <x v="0"/>
    <x v="1"/>
    <s v="Ja"/>
    <x v="0"/>
    <n v="386"/>
    <x v="2"/>
    <x v="8"/>
    <x v="2"/>
    <x v="0"/>
    <x v="0"/>
    <x v="0"/>
    <x v="0"/>
  </r>
  <r>
    <x v="53"/>
    <x v="172"/>
    <x v="291"/>
    <n v="563"/>
    <n v="1083"/>
    <x v="0"/>
    <x v="2"/>
    <x v="0"/>
    <x v="1"/>
    <s v="Ja"/>
    <x v="0"/>
    <n v="13"/>
    <x v="2"/>
    <x v="9"/>
    <x v="2"/>
    <x v="0"/>
    <x v="0"/>
    <x v="0"/>
    <x v="0"/>
  </r>
  <r>
    <x v="53"/>
    <x v="172"/>
    <x v="291"/>
    <n v="573"/>
    <n v="1083"/>
    <x v="0"/>
    <x v="2"/>
    <x v="0"/>
    <x v="1"/>
    <s v="Ja"/>
    <x v="0"/>
    <n v="177"/>
    <x v="2"/>
    <x v="10"/>
    <x v="2"/>
    <x v="0"/>
    <x v="0"/>
    <x v="0"/>
    <x v="0"/>
  </r>
  <r>
    <x v="53"/>
    <x v="172"/>
    <x v="291"/>
    <n v="575"/>
    <n v="1083"/>
    <x v="0"/>
    <x v="2"/>
    <x v="0"/>
    <x v="1"/>
    <s v="Ja"/>
    <x v="0"/>
    <n v="173"/>
    <x v="2"/>
    <x v="11"/>
    <x v="2"/>
    <x v="0"/>
    <x v="0"/>
    <x v="0"/>
    <x v="0"/>
  </r>
  <r>
    <x v="53"/>
    <x v="172"/>
    <x v="291"/>
    <n v="580"/>
    <n v="1083"/>
    <x v="0"/>
    <x v="2"/>
    <x v="0"/>
    <x v="1"/>
    <s v="Ja"/>
    <x v="0"/>
    <n v="235"/>
    <x v="2"/>
    <x v="57"/>
    <x v="2"/>
    <x v="0"/>
    <x v="0"/>
    <x v="0"/>
    <x v="0"/>
  </r>
  <r>
    <x v="53"/>
    <x v="172"/>
    <x v="291"/>
    <n v="607"/>
    <n v="1083"/>
    <x v="0"/>
    <x v="2"/>
    <x v="0"/>
    <x v="1"/>
    <s v="Ja"/>
    <x v="0"/>
    <n v="171"/>
    <x v="2"/>
    <x v="85"/>
    <x v="2"/>
    <x v="0"/>
    <x v="0"/>
    <x v="0"/>
    <x v="0"/>
  </r>
  <r>
    <x v="53"/>
    <x v="172"/>
    <x v="291"/>
    <n v="615"/>
    <n v="1082"/>
    <x v="0"/>
    <x v="2"/>
    <x v="0"/>
    <x v="1"/>
    <s v="Ja"/>
    <x v="0"/>
    <n v="309"/>
    <x v="0"/>
    <x v="66"/>
    <x v="2"/>
    <x v="0"/>
    <x v="0"/>
    <x v="0"/>
    <x v="0"/>
  </r>
  <r>
    <x v="53"/>
    <x v="172"/>
    <x v="291"/>
    <n v="621"/>
    <n v="1083"/>
    <x v="0"/>
    <x v="2"/>
    <x v="0"/>
    <x v="1"/>
    <s v="Ja"/>
    <x v="0"/>
    <n v="361"/>
    <x v="2"/>
    <x v="12"/>
    <x v="2"/>
    <x v="0"/>
    <x v="0"/>
    <x v="0"/>
    <x v="0"/>
  </r>
  <r>
    <x v="53"/>
    <x v="172"/>
    <x v="291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2"/>
    <x v="291"/>
    <n v="630"/>
    <n v="1083"/>
    <x v="0"/>
    <x v="2"/>
    <x v="0"/>
    <x v="1"/>
    <s v="Ja"/>
    <x v="0"/>
    <n v="417"/>
    <x v="2"/>
    <x v="13"/>
    <x v="2"/>
    <x v="0"/>
    <x v="0"/>
    <x v="0"/>
    <x v="0"/>
  </r>
  <r>
    <x v="53"/>
    <x v="172"/>
    <x v="291"/>
    <n v="657"/>
    <n v="1082"/>
    <x v="0"/>
    <x v="2"/>
    <x v="0"/>
    <x v="1"/>
    <s v="Ja"/>
    <x v="0"/>
    <n v="335"/>
    <x v="0"/>
    <x v="67"/>
    <x v="2"/>
    <x v="0"/>
    <x v="0"/>
    <x v="0"/>
    <x v="0"/>
  </r>
  <r>
    <x v="53"/>
    <x v="172"/>
    <x v="291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2"/>
    <x v="291"/>
    <n v="661"/>
    <n v="1082"/>
    <x v="0"/>
    <x v="2"/>
    <x v="0"/>
    <x v="1"/>
    <s v="Ja"/>
    <x v="0"/>
    <n v="222"/>
    <x v="0"/>
    <x v="68"/>
    <x v="2"/>
    <x v="0"/>
    <x v="0"/>
    <x v="0"/>
    <x v="0"/>
  </r>
  <r>
    <x v="53"/>
    <x v="172"/>
    <x v="291"/>
    <n v="665"/>
    <n v="1082"/>
    <x v="0"/>
    <x v="2"/>
    <x v="0"/>
    <x v="1"/>
    <s v="Ja"/>
    <x v="0"/>
    <n v="76"/>
    <x v="0"/>
    <x v="69"/>
    <x v="2"/>
    <x v="0"/>
    <x v="0"/>
    <x v="0"/>
    <x v="0"/>
  </r>
  <r>
    <x v="53"/>
    <x v="172"/>
    <x v="291"/>
    <n v="671"/>
    <n v="1082"/>
    <x v="0"/>
    <x v="2"/>
    <x v="0"/>
    <x v="1"/>
    <s v="Ja"/>
    <x v="0"/>
    <n v="86"/>
    <x v="0"/>
    <x v="70"/>
    <x v="2"/>
    <x v="0"/>
    <x v="0"/>
    <x v="0"/>
    <x v="0"/>
  </r>
  <r>
    <x v="53"/>
    <x v="172"/>
    <x v="291"/>
    <n v="706"/>
    <n v="1082"/>
    <x v="0"/>
    <x v="2"/>
    <x v="0"/>
    <x v="1"/>
    <s v="Ja"/>
    <x v="0"/>
    <n v="162"/>
    <x v="0"/>
    <x v="78"/>
    <x v="2"/>
    <x v="0"/>
    <x v="0"/>
    <x v="0"/>
    <x v="0"/>
  </r>
  <r>
    <x v="53"/>
    <x v="172"/>
    <x v="291"/>
    <n v="707"/>
    <n v="1082"/>
    <x v="0"/>
    <x v="2"/>
    <x v="0"/>
    <x v="1"/>
    <s v="Ja"/>
    <x v="0"/>
    <n v="106"/>
    <x v="0"/>
    <x v="86"/>
    <x v="2"/>
    <x v="0"/>
    <x v="0"/>
    <x v="0"/>
    <x v="0"/>
  </r>
  <r>
    <x v="53"/>
    <x v="172"/>
    <x v="291"/>
    <n v="710"/>
    <n v="1082"/>
    <x v="0"/>
    <x v="2"/>
    <x v="0"/>
    <x v="1"/>
    <s v="Ja"/>
    <x v="0"/>
    <n v="206"/>
    <x v="0"/>
    <x v="87"/>
    <x v="2"/>
    <x v="0"/>
    <x v="0"/>
    <x v="0"/>
    <x v="0"/>
  </r>
  <r>
    <x v="53"/>
    <x v="172"/>
    <x v="291"/>
    <n v="727"/>
    <n v="1082"/>
    <x v="0"/>
    <x v="2"/>
    <x v="0"/>
    <x v="1"/>
    <s v="Ja"/>
    <x v="0"/>
    <n v="76"/>
    <x v="0"/>
    <x v="89"/>
    <x v="2"/>
    <x v="0"/>
    <x v="0"/>
    <x v="0"/>
    <x v="0"/>
  </r>
  <r>
    <x v="53"/>
    <x v="172"/>
    <x v="291"/>
    <n v="730"/>
    <n v="1082"/>
    <x v="0"/>
    <x v="2"/>
    <x v="0"/>
    <x v="1"/>
    <s v="Ja"/>
    <x v="0"/>
    <n v="343"/>
    <x v="0"/>
    <x v="71"/>
    <x v="2"/>
    <x v="0"/>
    <x v="0"/>
    <x v="0"/>
    <x v="0"/>
  </r>
  <r>
    <x v="53"/>
    <x v="172"/>
    <x v="291"/>
    <n v="740"/>
    <n v="1082"/>
    <x v="0"/>
    <x v="2"/>
    <x v="0"/>
    <x v="1"/>
    <s v="Ja"/>
    <x v="0"/>
    <n v="396"/>
    <x v="0"/>
    <x v="72"/>
    <x v="2"/>
    <x v="0"/>
    <x v="0"/>
    <x v="0"/>
    <x v="0"/>
  </r>
  <r>
    <x v="53"/>
    <x v="172"/>
    <x v="291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72"/>
    <x v="291"/>
    <n v="741"/>
    <n v="1082"/>
    <x v="0"/>
    <x v="2"/>
    <x v="0"/>
    <x v="1"/>
    <s v="Ja"/>
    <x v="0"/>
    <n v="7"/>
    <x v="0"/>
    <x v="88"/>
    <x v="2"/>
    <x v="0"/>
    <x v="0"/>
    <x v="0"/>
    <x v="0"/>
  </r>
  <r>
    <x v="53"/>
    <x v="172"/>
    <x v="291"/>
    <n v="746"/>
    <n v="1082"/>
    <x v="0"/>
    <x v="2"/>
    <x v="0"/>
    <x v="1"/>
    <s v="Ja"/>
    <x v="0"/>
    <n v="269"/>
    <x v="0"/>
    <x v="0"/>
    <x v="2"/>
    <x v="0"/>
    <x v="0"/>
    <x v="0"/>
    <x v="0"/>
  </r>
  <r>
    <x v="53"/>
    <x v="172"/>
    <x v="291"/>
    <n v="751"/>
    <n v="1082"/>
    <x v="0"/>
    <x v="2"/>
    <x v="0"/>
    <x v="1"/>
    <s v="Ja"/>
    <x v="0"/>
    <n v="979"/>
    <x v="0"/>
    <x v="1"/>
    <x v="2"/>
    <x v="0"/>
    <x v="0"/>
    <x v="0"/>
    <x v="0"/>
  </r>
  <r>
    <x v="53"/>
    <x v="172"/>
    <x v="291"/>
    <n v="751"/>
    <n v="1082"/>
    <x v="0"/>
    <x v="2"/>
    <x v="3"/>
    <x v="1"/>
    <s v="Ja"/>
    <x v="0"/>
    <n v="3"/>
    <x v="0"/>
    <x v="1"/>
    <x v="2"/>
    <x v="0"/>
    <x v="0"/>
    <x v="3"/>
    <x v="0"/>
  </r>
  <r>
    <x v="53"/>
    <x v="172"/>
    <x v="291"/>
    <n v="756"/>
    <n v="1082"/>
    <x v="0"/>
    <x v="2"/>
    <x v="0"/>
    <x v="1"/>
    <s v="Ja"/>
    <x v="0"/>
    <n v="182"/>
    <x v="0"/>
    <x v="73"/>
    <x v="2"/>
    <x v="0"/>
    <x v="0"/>
    <x v="0"/>
    <x v="0"/>
  </r>
  <r>
    <x v="53"/>
    <x v="172"/>
    <x v="291"/>
    <n v="760"/>
    <n v="1082"/>
    <x v="0"/>
    <x v="2"/>
    <x v="0"/>
    <x v="1"/>
    <s v="Ja"/>
    <x v="0"/>
    <n v="247"/>
    <x v="0"/>
    <x v="14"/>
    <x v="2"/>
    <x v="0"/>
    <x v="0"/>
    <x v="0"/>
    <x v="0"/>
  </r>
  <r>
    <x v="53"/>
    <x v="172"/>
    <x v="291"/>
    <n v="760"/>
    <n v="1082"/>
    <x v="0"/>
    <x v="2"/>
    <x v="3"/>
    <x v="1"/>
    <s v="Ja"/>
    <x v="0"/>
    <n v="1"/>
    <x v="0"/>
    <x v="14"/>
    <x v="2"/>
    <x v="0"/>
    <x v="0"/>
    <x v="3"/>
    <x v="0"/>
  </r>
  <r>
    <x v="53"/>
    <x v="172"/>
    <x v="291"/>
    <n v="766"/>
    <n v="1082"/>
    <x v="0"/>
    <x v="2"/>
    <x v="0"/>
    <x v="1"/>
    <s v="Ja"/>
    <x v="0"/>
    <n v="189"/>
    <x v="0"/>
    <x v="74"/>
    <x v="2"/>
    <x v="0"/>
    <x v="0"/>
    <x v="0"/>
    <x v="0"/>
  </r>
  <r>
    <x v="53"/>
    <x v="172"/>
    <x v="291"/>
    <n v="766"/>
    <n v="1082"/>
    <x v="0"/>
    <x v="2"/>
    <x v="3"/>
    <x v="1"/>
    <s v="Ja"/>
    <x v="0"/>
    <n v="1"/>
    <x v="0"/>
    <x v="74"/>
    <x v="2"/>
    <x v="0"/>
    <x v="0"/>
    <x v="3"/>
    <x v="0"/>
  </r>
  <r>
    <x v="53"/>
    <x v="172"/>
    <x v="291"/>
    <n v="773"/>
    <n v="1081"/>
    <x v="0"/>
    <x v="2"/>
    <x v="0"/>
    <x v="1"/>
    <s v="Ja"/>
    <x v="0"/>
    <n v="76"/>
    <x v="5"/>
    <x v="96"/>
    <x v="2"/>
    <x v="0"/>
    <x v="0"/>
    <x v="0"/>
    <x v="0"/>
  </r>
  <r>
    <x v="53"/>
    <x v="172"/>
    <x v="291"/>
    <n v="779"/>
    <n v="1082"/>
    <x v="0"/>
    <x v="2"/>
    <x v="0"/>
    <x v="1"/>
    <s v="Ja"/>
    <x v="0"/>
    <n v="187"/>
    <x v="0"/>
    <x v="75"/>
    <x v="2"/>
    <x v="0"/>
    <x v="0"/>
    <x v="0"/>
    <x v="0"/>
  </r>
  <r>
    <x v="53"/>
    <x v="172"/>
    <x v="291"/>
    <n v="787"/>
    <n v="1081"/>
    <x v="0"/>
    <x v="2"/>
    <x v="0"/>
    <x v="1"/>
    <s v="Ja"/>
    <x v="0"/>
    <n v="132"/>
    <x v="5"/>
    <x v="79"/>
    <x v="2"/>
    <x v="0"/>
    <x v="0"/>
    <x v="0"/>
    <x v="0"/>
  </r>
  <r>
    <x v="53"/>
    <x v="172"/>
    <x v="291"/>
    <n v="791"/>
    <n v="1082"/>
    <x v="0"/>
    <x v="2"/>
    <x v="0"/>
    <x v="1"/>
    <s v="Ja"/>
    <x v="0"/>
    <n v="343"/>
    <x v="0"/>
    <x v="76"/>
    <x v="2"/>
    <x v="0"/>
    <x v="0"/>
    <x v="0"/>
    <x v="0"/>
  </r>
  <r>
    <x v="53"/>
    <x v="172"/>
    <x v="291"/>
    <n v="810"/>
    <n v="1081"/>
    <x v="0"/>
    <x v="2"/>
    <x v="0"/>
    <x v="1"/>
    <s v="Ja"/>
    <x v="0"/>
    <n v="156"/>
    <x v="5"/>
    <x v="80"/>
    <x v="2"/>
    <x v="0"/>
    <x v="0"/>
    <x v="0"/>
    <x v="0"/>
  </r>
  <r>
    <x v="53"/>
    <x v="172"/>
    <x v="291"/>
    <n v="813"/>
    <n v="1081"/>
    <x v="0"/>
    <x v="2"/>
    <x v="0"/>
    <x v="1"/>
    <s v="Ja"/>
    <x v="0"/>
    <n v="196"/>
    <x v="5"/>
    <x v="58"/>
    <x v="2"/>
    <x v="0"/>
    <x v="0"/>
    <x v="0"/>
    <x v="0"/>
  </r>
  <r>
    <x v="53"/>
    <x v="172"/>
    <x v="291"/>
    <n v="820"/>
    <n v="1081"/>
    <x v="0"/>
    <x v="2"/>
    <x v="0"/>
    <x v="1"/>
    <s v="Ja"/>
    <x v="0"/>
    <n v="157"/>
    <x v="5"/>
    <x v="94"/>
    <x v="2"/>
    <x v="0"/>
    <x v="0"/>
    <x v="0"/>
    <x v="0"/>
  </r>
  <r>
    <x v="53"/>
    <x v="172"/>
    <x v="291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2"/>
    <x v="291"/>
    <n v="840"/>
    <n v="1081"/>
    <x v="0"/>
    <x v="2"/>
    <x v="0"/>
    <x v="1"/>
    <s v="Ja"/>
    <x v="0"/>
    <n v="130"/>
    <x v="5"/>
    <x v="81"/>
    <x v="2"/>
    <x v="0"/>
    <x v="0"/>
    <x v="0"/>
    <x v="0"/>
  </r>
  <r>
    <x v="53"/>
    <x v="172"/>
    <x v="291"/>
    <n v="846"/>
    <n v="1081"/>
    <x v="0"/>
    <x v="2"/>
    <x v="0"/>
    <x v="1"/>
    <s v="Ja"/>
    <x v="0"/>
    <n v="163"/>
    <x v="5"/>
    <x v="82"/>
    <x v="2"/>
    <x v="0"/>
    <x v="0"/>
    <x v="0"/>
    <x v="0"/>
  </r>
  <r>
    <x v="53"/>
    <x v="172"/>
    <x v="291"/>
    <n v="849"/>
    <n v="1081"/>
    <x v="0"/>
    <x v="2"/>
    <x v="0"/>
    <x v="1"/>
    <s v="Ja"/>
    <x v="0"/>
    <n v="122"/>
    <x v="5"/>
    <x v="83"/>
    <x v="2"/>
    <x v="0"/>
    <x v="0"/>
    <x v="0"/>
    <x v="0"/>
  </r>
  <r>
    <x v="53"/>
    <x v="172"/>
    <x v="291"/>
    <n v="851"/>
    <n v="1081"/>
    <x v="0"/>
    <x v="2"/>
    <x v="0"/>
    <x v="1"/>
    <s v="Ja"/>
    <x v="0"/>
    <n v="649"/>
    <x v="5"/>
    <x v="77"/>
    <x v="2"/>
    <x v="0"/>
    <x v="0"/>
    <x v="0"/>
    <x v="0"/>
  </r>
  <r>
    <x v="53"/>
    <x v="172"/>
    <x v="291"/>
    <n v="860"/>
    <n v="1081"/>
    <x v="0"/>
    <x v="2"/>
    <x v="0"/>
    <x v="1"/>
    <s v="Ja"/>
    <x v="0"/>
    <n v="259"/>
    <x v="5"/>
    <x v="84"/>
    <x v="2"/>
    <x v="0"/>
    <x v="0"/>
    <x v="0"/>
    <x v="0"/>
  </r>
  <r>
    <x v="53"/>
    <x v="173"/>
    <x v="292"/>
    <n v="0"/>
    <n v="0"/>
    <x v="3"/>
    <x v="2"/>
    <x v="0"/>
    <x v="1"/>
    <s v="Ja"/>
    <x v="0"/>
    <n v="2"/>
    <x v="3"/>
    <x v="15"/>
    <x v="2"/>
    <x v="0"/>
    <x v="3"/>
    <x v="0"/>
    <x v="0"/>
  </r>
  <r>
    <x v="53"/>
    <x v="173"/>
    <x v="292"/>
    <n v="101"/>
    <n v="1084"/>
    <x v="0"/>
    <x v="2"/>
    <x v="0"/>
    <x v="1"/>
    <s v="Ja"/>
    <x v="0"/>
    <n v="1501"/>
    <x v="1"/>
    <x v="2"/>
    <x v="2"/>
    <x v="0"/>
    <x v="0"/>
    <x v="0"/>
    <x v="0"/>
  </r>
  <r>
    <x v="53"/>
    <x v="173"/>
    <x v="292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73"/>
    <x v="292"/>
    <n v="147"/>
    <n v="1084"/>
    <x v="0"/>
    <x v="2"/>
    <x v="0"/>
    <x v="1"/>
    <s v="Ja"/>
    <x v="0"/>
    <n v="253"/>
    <x v="1"/>
    <x v="16"/>
    <x v="2"/>
    <x v="0"/>
    <x v="0"/>
    <x v="0"/>
    <x v="0"/>
  </r>
  <r>
    <x v="53"/>
    <x v="173"/>
    <x v="292"/>
    <n v="151"/>
    <n v="1084"/>
    <x v="0"/>
    <x v="2"/>
    <x v="0"/>
    <x v="1"/>
    <s v="Ja"/>
    <x v="0"/>
    <n v="191"/>
    <x v="1"/>
    <x v="17"/>
    <x v="2"/>
    <x v="0"/>
    <x v="0"/>
    <x v="0"/>
    <x v="0"/>
  </r>
  <r>
    <x v="53"/>
    <x v="173"/>
    <x v="292"/>
    <n v="153"/>
    <n v="1084"/>
    <x v="0"/>
    <x v="2"/>
    <x v="0"/>
    <x v="1"/>
    <s v="Ja"/>
    <x v="0"/>
    <n v="119"/>
    <x v="1"/>
    <x v="18"/>
    <x v="2"/>
    <x v="0"/>
    <x v="0"/>
    <x v="0"/>
    <x v="0"/>
  </r>
  <r>
    <x v="53"/>
    <x v="173"/>
    <x v="292"/>
    <n v="153"/>
    <n v="1084"/>
    <x v="0"/>
    <x v="2"/>
    <x v="3"/>
    <x v="1"/>
    <s v="Ja"/>
    <x v="0"/>
    <n v="1"/>
    <x v="1"/>
    <x v="18"/>
    <x v="2"/>
    <x v="0"/>
    <x v="0"/>
    <x v="3"/>
    <x v="0"/>
  </r>
  <r>
    <x v="53"/>
    <x v="173"/>
    <x v="292"/>
    <n v="155"/>
    <n v="1084"/>
    <x v="0"/>
    <x v="2"/>
    <x v="0"/>
    <x v="1"/>
    <s v="Ja"/>
    <x v="0"/>
    <n v="49"/>
    <x v="1"/>
    <x v="19"/>
    <x v="2"/>
    <x v="0"/>
    <x v="0"/>
    <x v="0"/>
    <x v="0"/>
  </r>
  <r>
    <x v="53"/>
    <x v="173"/>
    <x v="292"/>
    <n v="157"/>
    <n v="1084"/>
    <x v="0"/>
    <x v="2"/>
    <x v="0"/>
    <x v="1"/>
    <s v="Ja"/>
    <x v="0"/>
    <n v="325"/>
    <x v="1"/>
    <x v="20"/>
    <x v="2"/>
    <x v="0"/>
    <x v="0"/>
    <x v="0"/>
    <x v="0"/>
  </r>
  <r>
    <x v="53"/>
    <x v="173"/>
    <x v="292"/>
    <n v="159"/>
    <n v="1084"/>
    <x v="0"/>
    <x v="2"/>
    <x v="0"/>
    <x v="1"/>
    <s v="Ja"/>
    <x v="0"/>
    <n v="268"/>
    <x v="1"/>
    <x v="21"/>
    <x v="2"/>
    <x v="0"/>
    <x v="0"/>
    <x v="0"/>
    <x v="0"/>
  </r>
  <r>
    <x v="53"/>
    <x v="173"/>
    <x v="292"/>
    <n v="161"/>
    <n v="1084"/>
    <x v="0"/>
    <x v="2"/>
    <x v="0"/>
    <x v="1"/>
    <s v="Ja"/>
    <x v="0"/>
    <n v="60"/>
    <x v="1"/>
    <x v="22"/>
    <x v="2"/>
    <x v="0"/>
    <x v="0"/>
    <x v="0"/>
    <x v="0"/>
  </r>
  <r>
    <x v="53"/>
    <x v="173"/>
    <x v="292"/>
    <n v="163"/>
    <n v="1084"/>
    <x v="0"/>
    <x v="2"/>
    <x v="0"/>
    <x v="1"/>
    <s v="Ja"/>
    <x v="0"/>
    <n v="111"/>
    <x v="1"/>
    <x v="23"/>
    <x v="2"/>
    <x v="0"/>
    <x v="0"/>
    <x v="0"/>
    <x v="0"/>
  </r>
  <r>
    <x v="53"/>
    <x v="173"/>
    <x v="292"/>
    <n v="165"/>
    <n v="1084"/>
    <x v="0"/>
    <x v="2"/>
    <x v="0"/>
    <x v="1"/>
    <s v="Ja"/>
    <x v="0"/>
    <n v="108"/>
    <x v="1"/>
    <x v="24"/>
    <x v="2"/>
    <x v="0"/>
    <x v="0"/>
    <x v="0"/>
    <x v="0"/>
  </r>
  <r>
    <x v="53"/>
    <x v="173"/>
    <x v="292"/>
    <n v="167"/>
    <n v="1084"/>
    <x v="0"/>
    <x v="2"/>
    <x v="0"/>
    <x v="1"/>
    <s v="Ja"/>
    <x v="0"/>
    <n v="189"/>
    <x v="1"/>
    <x v="25"/>
    <x v="2"/>
    <x v="0"/>
    <x v="0"/>
    <x v="0"/>
    <x v="0"/>
  </r>
  <r>
    <x v="53"/>
    <x v="173"/>
    <x v="292"/>
    <n v="169"/>
    <n v="1084"/>
    <x v="0"/>
    <x v="2"/>
    <x v="0"/>
    <x v="1"/>
    <s v="Ja"/>
    <x v="0"/>
    <n v="183"/>
    <x v="1"/>
    <x v="26"/>
    <x v="2"/>
    <x v="0"/>
    <x v="0"/>
    <x v="0"/>
    <x v="0"/>
  </r>
  <r>
    <x v="53"/>
    <x v="173"/>
    <x v="292"/>
    <n v="173"/>
    <n v="1084"/>
    <x v="0"/>
    <x v="2"/>
    <x v="0"/>
    <x v="1"/>
    <s v="Ja"/>
    <x v="0"/>
    <n v="215"/>
    <x v="1"/>
    <x v="27"/>
    <x v="2"/>
    <x v="0"/>
    <x v="0"/>
    <x v="0"/>
    <x v="0"/>
  </r>
  <r>
    <x v="53"/>
    <x v="173"/>
    <x v="292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73"/>
    <x v="292"/>
    <n v="175"/>
    <n v="1084"/>
    <x v="0"/>
    <x v="2"/>
    <x v="0"/>
    <x v="1"/>
    <s v="Ja"/>
    <x v="0"/>
    <n v="136"/>
    <x v="1"/>
    <x v="28"/>
    <x v="2"/>
    <x v="0"/>
    <x v="0"/>
    <x v="0"/>
    <x v="0"/>
  </r>
  <r>
    <x v="53"/>
    <x v="173"/>
    <x v="292"/>
    <n v="183"/>
    <n v="1084"/>
    <x v="0"/>
    <x v="2"/>
    <x v="0"/>
    <x v="1"/>
    <s v="Ja"/>
    <x v="0"/>
    <n v="79"/>
    <x v="1"/>
    <x v="29"/>
    <x v="2"/>
    <x v="0"/>
    <x v="0"/>
    <x v="0"/>
    <x v="0"/>
  </r>
  <r>
    <x v="53"/>
    <x v="173"/>
    <x v="292"/>
    <n v="185"/>
    <n v="1084"/>
    <x v="0"/>
    <x v="2"/>
    <x v="0"/>
    <x v="1"/>
    <s v="Ja"/>
    <x v="0"/>
    <n v="152"/>
    <x v="1"/>
    <x v="30"/>
    <x v="2"/>
    <x v="0"/>
    <x v="0"/>
    <x v="0"/>
    <x v="0"/>
  </r>
  <r>
    <x v="53"/>
    <x v="173"/>
    <x v="292"/>
    <n v="187"/>
    <n v="1084"/>
    <x v="0"/>
    <x v="2"/>
    <x v="0"/>
    <x v="1"/>
    <s v="Ja"/>
    <x v="0"/>
    <n v="69"/>
    <x v="1"/>
    <x v="31"/>
    <x v="2"/>
    <x v="0"/>
    <x v="0"/>
    <x v="0"/>
    <x v="0"/>
  </r>
  <r>
    <x v="53"/>
    <x v="173"/>
    <x v="292"/>
    <n v="190"/>
    <n v="1084"/>
    <x v="0"/>
    <x v="2"/>
    <x v="0"/>
    <x v="1"/>
    <s v="Ja"/>
    <x v="0"/>
    <n v="183"/>
    <x v="1"/>
    <x v="32"/>
    <x v="2"/>
    <x v="0"/>
    <x v="0"/>
    <x v="0"/>
    <x v="0"/>
  </r>
  <r>
    <x v="53"/>
    <x v="173"/>
    <x v="292"/>
    <n v="190"/>
    <n v="1084"/>
    <x v="0"/>
    <x v="2"/>
    <x v="3"/>
    <x v="1"/>
    <s v="Ja"/>
    <x v="0"/>
    <n v="1"/>
    <x v="1"/>
    <x v="32"/>
    <x v="2"/>
    <x v="0"/>
    <x v="0"/>
    <x v="3"/>
    <x v="0"/>
  </r>
  <r>
    <x v="53"/>
    <x v="173"/>
    <x v="292"/>
    <n v="201"/>
    <n v="1084"/>
    <x v="0"/>
    <x v="2"/>
    <x v="0"/>
    <x v="1"/>
    <s v="Ja"/>
    <x v="0"/>
    <n v="116"/>
    <x v="1"/>
    <x v="33"/>
    <x v="2"/>
    <x v="0"/>
    <x v="0"/>
    <x v="0"/>
    <x v="0"/>
  </r>
  <r>
    <x v="53"/>
    <x v="173"/>
    <x v="292"/>
    <n v="210"/>
    <n v="1084"/>
    <x v="0"/>
    <x v="2"/>
    <x v="0"/>
    <x v="1"/>
    <s v="Ja"/>
    <x v="0"/>
    <n v="150"/>
    <x v="1"/>
    <x v="34"/>
    <x v="2"/>
    <x v="0"/>
    <x v="0"/>
    <x v="0"/>
    <x v="0"/>
  </r>
  <r>
    <x v="53"/>
    <x v="173"/>
    <x v="292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73"/>
    <x v="292"/>
    <n v="217"/>
    <n v="1084"/>
    <x v="0"/>
    <x v="2"/>
    <x v="0"/>
    <x v="1"/>
    <s v="Ja"/>
    <x v="0"/>
    <n v="250"/>
    <x v="1"/>
    <x v="59"/>
    <x v="2"/>
    <x v="0"/>
    <x v="0"/>
    <x v="0"/>
    <x v="0"/>
  </r>
  <r>
    <x v="53"/>
    <x v="173"/>
    <x v="292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73"/>
    <x v="292"/>
    <n v="219"/>
    <n v="1084"/>
    <x v="0"/>
    <x v="2"/>
    <x v="0"/>
    <x v="1"/>
    <s v="Ja"/>
    <x v="0"/>
    <n v="205"/>
    <x v="1"/>
    <x v="60"/>
    <x v="2"/>
    <x v="0"/>
    <x v="0"/>
    <x v="0"/>
    <x v="0"/>
  </r>
  <r>
    <x v="53"/>
    <x v="173"/>
    <x v="292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73"/>
    <x v="292"/>
    <n v="223"/>
    <n v="1084"/>
    <x v="0"/>
    <x v="2"/>
    <x v="0"/>
    <x v="1"/>
    <s v="Ja"/>
    <x v="0"/>
    <n v="97"/>
    <x v="1"/>
    <x v="62"/>
    <x v="2"/>
    <x v="0"/>
    <x v="0"/>
    <x v="0"/>
    <x v="0"/>
  </r>
  <r>
    <x v="53"/>
    <x v="173"/>
    <x v="292"/>
    <n v="230"/>
    <n v="1084"/>
    <x v="0"/>
    <x v="2"/>
    <x v="0"/>
    <x v="1"/>
    <s v="Ja"/>
    <x v="0"/>
    <n v="253"/>
    <x v="1"/>
    <x v="35"/>
    <x v="2"/>
    <x v="0"/>
    <x v="0"/>
    <x v="0"/>
    <x v="0"/>
  </r>
  <r>
    <x v="53"/>
    <x v="173"/>
    <x v="292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73"/>
    <x v="292"/>
    <n v="240"/>
    <n v="1084"/>
    <x v="0"/>
    <x v="2"/>
    <x v="0"/>
    <x v="1"/>
    <s v="Ja"/>
    <x v="0"/>
    <n v="189"/>
    <x v="1"/>
    <x v="36"/>
    <x v="2"/>
    <x v="0"/>
    <x v="0"/>
    <x v="0"/>
    <x v="0"/>
  </r>
  <r>
    <x v="53"/>
    <x v="173"/>
    <x v="292"/>
    <n v="250"/>
    <n v="1084"/>
    <x v="0"/>
    <x v="2"/>
    <x v="0"/>
    <x v="1"/>
    <s v="Ja"/>
    <x v="0"/>
    <n v="159"/>
    <x v="1"/>
    <x v="37"/>
    <x v="2"/>
    <x v="0"/>
    <x v="0"/>
    <x v="0"/>
    <x v="0"/>
  </r>
  <r>
    <x v="53"/>
    <x v="173"/>
    <x v="292"/>
    <n v="253"/>
    <n v="1085"/>
    <x v="0"/>
    <x v="2"/>
    <x v="0"/>
    <x v="1"/>
    <s v="Ja"/>
    <x v="0"/>
    <n v="206"/>
    <x v="4"/>
    <x v="38"/>
    <x v="2"/>
    <x v="0"/>
    <x v="0"/>
    <x v="0"/>
    <x v="0"/>
  </r>
  <r>
    <x v="53"/>
    <x v="173"/>
    <x v="292"/>
    <n v="259"/>
    <n v="1085"/>
    <x v="0"/>
    <x v="2"/>
    <x v="0"/>
    <x v="1"/>
    <s v="Ja"/>
    <x v="0"/>
    <n v="231"/>
    <x v="4"/>
    <x v="39"/>
    <x v="2"/>
    <x v="0"/>
    <x v="0"/>
    <x v="0"/>
    <x v="0"/>
  </r>
  <r>
    <x v="53"/>
    <x v="173"/>
    <x v="292"/>
    <n v="260"/>
    <n v="1084"/>
    <x v="0"/>
    <x v="2"/>
    <x v="0"/>
    <x v="1"/>
    <s v="Ja"/>
    <x v="0"/>
    <n v="97"/>
    <x v="1"/>
    <x v="64"/>
    <x v="2"/>
    <x v="0"/>
    <x v="0"/>
    <x v="0"/>
    <x v="0"/>
  </r>
  <r>
    <x v="53"/>
    <x v="173"/>
    <x v="292"/>
    <n v="260"/>
    <n v="1084"/>
    <x v="0"/>
    <x v="2"/>
    <x v="3"/>
    <x v="1"/>
    <s v="Ja"/>
    <x v="0"/>
    <n v="1"/>
    <x v="1"/>
    <x v="64"/>
    <x v="2"/>
    <x v="0"/>
    <x v="0"/>
    <x v="3"/>
    <x v="0"/>
  </r>
  <r>
    <x v="53"/>
    <x v="173"/>
    <x v="292"/>
    <n v="265"/>
    <n v="1085"/>
    <x v="0"/>
    <x v="2"/>
    <x v="0"/>
    <x v="1"/>
    <s v="Ja"/>
    <x v="0"/>
    <n v="367"/>
    <x v="4"/>
    <x v="40"/>
    <x v="2"/>
    <x v="0"/>
    <x v="0"/>
    <x v="0"/>
    <x v="0"/>
  </r>
  <r>
    <x v="53"/>
    <x v="173"/>
    <x v="292"/>
    <n v="269"/>
    <n v="1085"/>
    <x v="0"/>
    <x v="2"/>
    <x v="0"/>
    <x v="1"/>
    <s v="Ja"/>
    <x v="0"/>
    <n v="95"/>
    <x v="4"/>
    <x v="41"/>
    <x v="2"/>
    <x v="0"/>
    <x v="0"/>
    <x v="0"/>
    <x v="0"/>
  </r>
  <r>
    <x v="53"/>
    <x v="173"/>
    <x v="292"/>
    <n v="269"/>
    <n v="1085"/>
    <x v="0"/>
    <x v="2"/>
    <x v="3"/>
    <x v="1"/>
    <s v="Ja"/>
    <x v="0"/>
    <n v="1"/>
    <x v="4"/>
    <x v="41"/>
    <x v="2"/>
    <x v="0"/>
    <x v="0"/>
    <x v="3"/>
    <x v="0"/>
  </r>
  <r>
    <x v="53"/>
    <x v="173"/>
    <x v="292"/>
    <n v="270"/>
    <n v="1084"/>
    <x v="0"/>
    <x v="2"/>
    <x v="0"/>
    <x v="1"/>
    <s v="Ja"/>
    <x v="0"/>
    <n v="159"/>
    <x v="1"/>
    <x v="42"/>
    <x v="2"/>
    <x v="0"/>
    <x v="0"/>
    <x v="0"/>
    <x v="0"/>
  </r>
  <r>
    <x v="53"/>
    <x v="173"/>
    <x v="292"/>
    <n v="306"/>
    <n v="1085"/>
    <x v="0"/>
    <x v="2"/>
    <x v="0"/>
    <x v="1"/>
    <s v="Ja"/>
    <x v="0"/>
    <n v="106"/>
    <x v="4"/>
    <x v="43"/>
    <x v="2"/>
    <x v="0"/>
    <x v="0"/>
    <x v="0"/>
    <x v="0"/>
  </r>
  <r>
    <x v="53"/>
    <x v="173"/>
    <x v="292"/>
    <n v="316"/>
    <n v="1085"/>
    <x v="0"/>
    <x v="2"/>
    <x v="0"/>
    <x v="1"/>
    <s v="Ja"/>
    <x v="0"/>
    <n v="282"/>
    <x v="4"/>
    <x v="44"/>
    <x v="2"/>
    <x v="0"/>
    <x v="0"/>
    <x v="0"/>
    <x v="0"/>
  </r>
  <r>
    <x v="53"/>
    <x v="173"/>
    <x v="292"/>
    <n v="316"/>
    <n v="1085"/>
    <x v="0"/>
    <x v="2"/>
    <x v="3"/>
    <x v="1"/>
    <s v="Ja"/>
    <x v="0"/>
    <n v="1"/>
    <x v="4"/>
    <x v="44"/>
    <x v="2"/>
    <x v="0"/>
    <x v="0"/>
    <x v="3"/>
    <x v="0"/>
  </r>
  <r>
    <x v="53"/>
    <x v="173"/>
    <x v="292"/>
    <n v="320"/>
    <n v="1085"/>
    <x v="0"/>
    <x v="2"/>
    <x v="0"/>
    <x v="1"/>
    <s v="Ja"/>
    <x v="0"/>
    <n v="141"/>
    <x v="4"/>
    <x v="45"/>
    <x v="2"/>
    <x v="0"/>
    <x v="0"/>
    <x v="0"/>
    <x v="0"/>
  </r>
  <r>
    <x v="53"/>
    <x v="173"/>
    <x v="292"/>
    <n v="326"/>
    <n v="1085"/>
    <x v="0"/>
    <x v="2"/>
    <x v="0"/>
    <x v="1"/>
    <s v="Ja"/>
    <x v="0"/>
    <n v="192"/>
    <x v="4"/>
    <x v="65"/>
    <x v="2"/>
    <x v="0"/>
    <x v="0"/>
    <x v="0"/>
    <x v="0"/>
  </r>
  <r>
    <x v="53"/>
    <x v="173"/>
    <x v="292"/>
    <n v="329"/>
    <n v="1085"/>
    <x v="0"/>
    <x v="2"/>
    <x v="0"/>
    <x v="1"/>
    <s v="Ja"/>
    <x v="0"/>
    <n v="113"/>
    <x v="4"/>
    <x v="46"/>
    <x v="2"/>
    <x v="0"/>
    <x v="0"/>
    <x v="0"/>
    <x v="0"/>
  </r>
  <r>
    <x v="53"/>
    <x v="173"/>
    <x v="292"/>
    <n v="330"/>
    <n v="1085"/>
    <x v="0"/>
    <x v="2"/>
    <x v="0"/>
    <x v="1"/>
    <s v="Ja"/>
    <x v="0"/>
    <n v="257"/>
    <x v="4"/>
    <x v="47"/>
    <x v="2"/>
    <x v="0"/>
    <x v="0"/>
    <x v="0"/>
    <x v="0"/>
  </r>
  <r>
    <x v="53"/>
    <x v="173"/>
    <x v="292"/>
    <n v="336"/>
    <n v="1085"/>
    <x v="0"/>
    <x v="2"/>
    <x v="0"/>
    <x v="1"/>
    <s v="Ja"/>
    <x v="0"/>
    <n v="75"/>
    <x v="4"/>
    <x v="48"/>
    <x v="2"/>
    <x v="0"/>
    <x v="0"/>
    <x v="0"/>
    <x v="0"/>
  </r>
  <r>
    <x v="53"/>
    <x v="173"/>
    <x v="292"/>
    <n v="340"/>
    <n v="1085"/>
    <x v="0"/>
    <x v="2"/>
    <x v="0"/>
    <x v="1"/>
    <s v="Ja"/>
    <x v="0"/>
    <n v="120"/>
    <x v="4"/>
    <x v="61"/>
    <x v="2"/>
    <x v="0"/>
    <x v="0"/>
    <x v="0"/>
    <x v="0"/>
  </r>
  <r>
    <x v="53"/>
    <x v="173"/>
    <x v="292"/>
    <n v="350"/>
    <n v="1085"/>
    <x v="0"/>
    <x v="2"/>
    <x v="0"/>
    <x v="1"/>
    <s v="Ja"/>
    <x v="0"/>
    <n v="123"/>
    <x v="4"/>
    <x v="49"/>
    <x v="2"/>
    <x v="0"/>
    <x v="0"/>
    <x v="0"/>
    <x v="0"/>
  </r>
  <r>
    <x v="53"/>
    <x v="173"/>
    <x v="292"/>
    <n v="360"/>
    <n v="1085"/>
    <x v="0"/>
    <x v="2"/>
    <x v="0"/>
    <x v="1"/>
    <s v="Ja"/>
    <x v="0"/>
    <n v="115"/>
    <x v="4"/>
    <x v="50"/>
    <x v="2"/>
    <x v="0"/>
    <x v="0"/>
    <x v="0"/>
    <x v="0"/>
  </r>
  <r>
    <x v="53"/>
    <x v="173"/>
    <x v="292"/>
    <n v="370"/>
    <n v="1085"/>
    <x v="0"/>
    <x v="2"/>
    <x v="0"/>
    <x v="1"/>
    <s v="Ja"/>
    <x v="0"/>
    <n v="326"/>
    <x v="4"/>
    <x v="51"/>
    <x v="2"/>
    <x v="0"/>
    <x v="0"/>
    <x v="0"/>
    <x v="0"/>
  </r>
  <r>
    <x v="53"/>
    <x v="173"/>
    <x v="292"/>
    <n v="376"/>
    <n v="1085"/>
    <x v="0"/>
    <x v="2"/>
    <x v="0"/>
    <x v="1"/>
    <s v="Ja"/>
    <x v="0"/>
    <n v="175"/>
    <x v="4"/>
    <x v="52"/>
    <x v="2"/>
    <x v="0"/>
    <x v="0"/>
    <x v="0"/>
    <x v="0"/>
  </r>
  <r>
    <x v="53"/>
    <x v="173"/>
    <x v="292"/>
    <n v="390"/>
    <n v="1085"/>
    <x v="0"/>
    <x v="2"/>
    <x v="0"/>
    <x v="1"/>
    <s v="Ja"/>
    <x v="0"/>
    <n v="175"/>
    <x v="4"/>
    <x v="53"/>
    <x v="2"/>
    <x v="0"/>
    <x v="0"/>
    <x v="0"/>
    <x v="0"/>
  </r>
  <r>
    <x v="53"/>
    <x v="173"/>
    <x v="292"/>
    <n v="390"/>
    <n v="1085"/>
    <x v="0"/>
    <x v="2"/>
    <x v="3"/>
    <x v="1"/>
    <s v="Ja"/>
    <x v="0"/>
    <n v="1"/>
    <x v="4"/>
    <x v="53"/>
    <x v="2"/>
    <x v="0"/>
    <x v="0"/>
    <x v="3"/>
    <x v="0"/>
  </r>
  <r>
    <x v="53"/>
    <x v="173"/>
    <x v="292"/>
    <n v="400"/>
    <n v="1084"/>
    <x v="0"/>
    <x v="2"/>
    <x v="0"/>
    <x v="1"/>
    <s v="Ja"/>
    <x v="0"/>
    <n v="137"/>
    <x v="1"/>
    <x v="63"/>
    <x v="2"/>
    <x v="0"/>
    <x v="0"/>
    <x v="0"/>
    <x v="0"/>
  </r>
  <r>
    <x v="53"/>
    <x v="173"/>
    <x v="292"/>
    <n v="410"/>
    <n v="1083"/>
    <x v="0"/>
    <x v="2"/>
    <x v="0"/>
    <x v="1"/>
    <s v="Ja"/>
    <x v="0"/>
    <n v="139"/>
    <x v="2"/>
    <x v="3"/>
    <x v="2"/>
    <x v="0"/>
    <x v="0"/>
    <x v="0"/>
    <x v="0"/>
  </r>
  <r>
    <x v="53"/>
    <x v="173"/>
    <x v="292"/>
    <n v="420"/>
    <n v="1083"/>
    <x v="0"/>
    <x v="2"/>
    <x v="0"/>
    <x v="1"/>
    <s v="Ja"/>
    <x v="0"/>
    <n v="162"/>
    <x v="2"/>
    <x v="90"/>
    <x v="2"/>
    <x v="0"/>
    <x v="0"/>
    <x v="0"/>
    <x v="0"/>
  </r>
  <r>
    <x v="53"/>
    <x v="173"/>
    <x v="292"/>
    <n v="430"/>
    <n v="1083"/>
    <x v="0"/>
    <x v="2"/>
    <x v="0"/>
    <x v="1"/>
    <s v="Ja"/>
    <x v="0"/>
    <n v="183"/>
    <x v="2"/>
    <x v="91"/>
    <x v="2"/>
    <x v="0"/>
    <x v="0"/>
    <x v="0"/>
    <x v="0"/>
  </r>
  <r>
    <x v="53"/>
    <x v="173"/>
    <x v="292"/>
    <n v="440"/>
    <n v="1083"/>
    <x v="0"/>
    <x v="2"/>
    <x v="0"/>
    <x v="1"/>
    <s v="Ja"/>
    <x v="0"/>
    <n v="89"/>
    <x v="2"/>
    <x v="92"/>
    <x v="2"/>
    <x v="0"/>
    <x v="0"/>
    <x v="0"/>
    <x v="0"/>
  </r>
  <r>
    <x v="53"/>
    <x v="173"/>
    <x v="292"/>
    <n v="450"/>
    <n v="1083"/>
    <x v="0"/>
    <x v="2"/>
    <x v="0"/>
    <x v="1"/>
    <s v="Ja"/>
    <x v="0"/>
    <n v="139"/>
    <x v="2"/>
    <x v="54"/>
    <x v="2"/>
    <x v="0"/>
    <x v="0"/>
    <x v="0"/>
    <x v="0"/>
  </r>
  <r>
    <x v="53"/>
    <x v="173"/>
    <x v="292"/>
    <n v="461"/>
    <n v="1083"/>
    <x v="0"/>
    <x v="2"/>
    <x v="0"/>
    <x v="1"/>
    <s v="Ja"/>
    <x v="0"/>
    <n v="593"/>
    <x v="2"/>
    <x v="55"/>
    <x v="2"/>
    <x v="0"/>
    <x v="0"/>
    <x v="0"/>
    <x v="0"/>
  </r>
  <r>
    <x v="53"/>
    <x v="173"/>
    <x v="292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73"/>
    <x v="292"/>
    <n v="479"/>
    <n v="1083"/>
    <x v="0"/>
    <x v="2"/>
    <x v="0"/>
    <x v="1"/>
    <s v="Ja"/>
    <x v="0"/>
    <n v="217"/>
    <x v="2"/>
    <x v="4"/>
    <x v="2"/>
    <x v="0"/>
    <x v="0"/>
    <x v="0"/>
    <x v="0"/>
  </r>
  <r>
    <x v="53"/>
    <x v="173"/>
    <x v="292"/>
    <n v="480"/>
    <n v="1083"/>
    <x v="0"/>
    <x v="2"/>
    <x v="0"/>
    <x v="1"/>
    <s v="Ja"/>
    <x v="0"/>
    <n v="103"/>
    <x v="2"/>
    <x v="56"/>
    <x v="2"/>
    <x v="0"/>
    <x v="0"/>
    <x v="0"/>
    <x v="0"/>
  </r>
  <r>
    <x v="53"/>
    <x v="173"/>
    <x v="292"/>
    <n v="482"/>
    <n v="1083"/>
    <x v="0"/>
    <x v="2"/>
    <x v="0"/>
    <x v="1"/>
    <s v="Ja"/>
    <x v="0"/>
    <n v="34"/>
    <x v="2"/>
    <x v="97"/>
    <x v="2"/>
    <x v="0"/>
    <x v="0"/>
    <x v="0"/>
    <x v="0"/>
  </r>
  <r>
    <x v="53"/>
    <x v="173"/>
    <x v="292"/>
    <n v="492"/>
    <n v="1083"/>
    <x v="0"/>
    <x v="2"/>
    <x v="0"/>
    <x v="1"/>
    <s v="Ja"/>
    <x v="0"/>
    <n v="13"/>
    <x v="2"/>
    <x v="98"/>
    <x v="2"/>
    <x v="0"/>
    <x v="0"/>
    <x v="0"/>
    <x v="0"/>
  </r>
  <r>
    <x v="53"/>
    <x v="173"/>
    <x v="292"/>
    <n v="510"/>
    <n v="1083"/>
    <x v="0"/>
    <x v="2"/>
    <x v="0"/>
    <x v="1"/>
    <s v="Ja"/>
    <x v="0"/>
    <n v="208"/>
    <x v="2"/>
    <x v="5"/>
    <x v="2"/>
    <x v="0"/>
    <x v="0"/>
    <x v="0"/>
    <x v="0"/>
  </r>
  <r>
    <x v="53"/>
    <x v="173"/>
    <x v="292"/>
    <n v="530"/>
    <n v="1083"/>
    <x v="0"/>
    <x v="2"/>
    <x v="0"/>
    <x v="1"/>
    <s v="Ja"/>
    <x v="0"/>
    <n v="109"/>
    <x v="2"/>
    <x v="6"/>
    <x v="2"/>
    <x v="0"/>
    <x v="0"/>
    <x v="0"/>
    <x v="0"/>
  </r>
  <r>
    <x v="53"/>
    <x v="173"/>
    <x v="292"/>
    <n v="540"/>
    <n v="1083"/>
    <x v="0"/>
    <x v="2"/>
    <x v="0"/>
    <x v="1"/>
    <s v="Ja"/>
    <x v="0"/>
    <n v="278"/>
    <x v="2"/>
    <x v="93"/>
    <x v="2"/>
    <x v="0"/>
    <x v="0"/>
    <x v="0"/>
    <x v="0"/>
  </r>
  <r>
    <x v="53"/>
    <x v="173"/>
    <x v="292"/>
    <n v="540"/>
    <n v="1083"/>
    <x v="0"/>
    <x v="2"/>
    <x v="3"/>
    <x v="1"/>
    <s v="Ja"/>
    <x v="0"/>
    <n v="1"/>
    <x v="2"/>
    <x v="93"/>
    <x v="2"/>
    <x v="0"/>
    <x v="0"/>
    <x v="3"/>
    <x v="0"/>
  </r>
  <r>
    <x v="53"/>
    <x v="173"/>
    <x v="292"/>
    <n v="550"/>
    <n v="1083"/>
    <x v="0"/>
    <x v="2"/>
    <x v="0"/>
    <x v="1"/>
    <s v="Ja"/>
    <x v="0"/>
    <n v="108"/>
    <x v="2"/>
    <x v="7"/>
    <x v="2"/>
    <x v="0"/>
    <x v="0"/>
    <x v="0"/>
    <x v="0"/>
  </r>
  <r>
    <x v="53"/>
    <x v="173"/>
    <x v="292"/>
    <n v="561"/>
    <n v="1083"/>
    <x v="0"/>
    <x v="2"/>
    <x v="0"/>
    <x v="1"/>
    <s v="Ja"/>
    <x v="0"/>
    <n v="363"/>
    <x v="2"/>
    <x v="8"/>
    <x v="2"/>
    <x v="0"/>
    <x v="0"/>
    <x v="0"/>
    <x v="0"/>
  </r>
  <r>
    <x v="53"/>
    <x v="173"/>
    <x v="292"/>
    <n v="563"/>
    <n v="1083"/>
    <x v="0"/>
    <x v="2"/>
    <x v="0"/>
    <x v="1"/>
    <s v="Ja"/>
    <x v="0"/>
    <n v="10"/>
    <x v="2"/>
    <x v="9"/>
    <x v="2"/>
    <x v="0"/>
    <x v="0"/>
    <x v="0"/>
    <x v="0"/>
  </r>
  <r>
    <x v="53"/>
    <x v="173"/>
    <x v="292"/>
    <n v="573"/>
    <n v="1083"/>
    <x v="0"/>
    <x v="2"/>
    <x v="0"/>
    <x v="1"/>
    <s v="Ja"/>
    <x v="0"/>
    <n v="188"/>
    <x v="2"/>
    <x v="10"/>
    <x v="2"/>
    <x v="0"/>
    <x v="0"/>
    <x v="0"/>
    <x v="0"/>
  </r>
  <r>
    <x v="53"/>
    <x v="173"/>
    <x v="292"/>
    <n v="575"/>
    <n v="1083"/>
    <x v="0"/>
    <x v="2"/>
    <x v="0"/>
    <x v="1"/>
    <s v="Ja"/>
    <x v="0"/>
    <n v="157"/>
    <x v="2"/>
    <x v="11"/>
    <x v="2"/>
    <x v="0"/>
    <x v="0"/>
    <x v="0"/>
    <x v="0"/>
  </r>
  <r>
    <x v="53"/>
    <x v="173"/>
    <x v="292"/>
    <n v="580"/>
    <n v="1083"/>
    <x v="0"/>
    <x v="2"/>
    <x v="0"/>
    <x v="1"/>
    <s v="Ja"/>
    <x v="0"/>
    <n v="226"/>
    <x v="2"/>
    <x v="57"/>
    <x v="2"/>
    <x v="0"/>
    <x v="0"/>
    <x v="0"/>
    <x v="0"/>
  </r>
  <r>
    <x v="53"/>
    <x v="173"/>
    <x v="292"/>
    <n v="607"/>
    <n v="1083"/>
    <x v="0"/>
    <x v="2"/>
    <x v="0"/>
    <x v="1"/>
    <s v="Ja"/>
    <x v="0"/>
    <n v="199"/>
    <x v="2"/>
    <x v="85"/>
    <x v="2"/>
    <x v="0"/>
    <x v="0"/>
    <x v="0"/>
    <x v="0"/>
  </r>
  <r>
    <x v="53"/>
    <x v="173"/>
    <x v="292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73"/>
    <x v="292"/>
    <n v="615"/>
    <n v="1082"/>
    <x v="0"/>
    <x v="2"/>
    <x v="0"/>
    <x v="1"/>
    <s v="Ja"/>
    <x v="0"/>
    <n v="317"/>
    <x v="0"/>
    <x v="66"/>
    <x v="2"/>
    <x v="0"/>
    <x v="0"/>
    <x v="0"/>
    <x v="0"/>
  </r>
  <r>
    <x v="53"/>
    <x v="173"/>
    <x v="292"/>
    <n v="615"/>
    <n v="1082"/>
    <x v="0"/>
    <x v="2"/>
    <x v="3"/>
    <x v="1"/>
    <s v="Ja"/>
    <x v="0"/>
    <n v="1"/>
    <x v="0"/>
    <x v="66"/>
    <x v="2"/>
    <x v="0"/>
    <x v="0"/>
    <x v="3"/>
    <x v="0"/>
  </r>
  <r>
    <x v="53"/>
    <x v="173"/>
    <x v="292"/>
    <n v="621"/>
    <n v="1083"/>
    <x v="0"/>
    <x v="2"/>
    <x v="0"/>
    <x v="1"/>
    <s v="Ja"/>
    <x v="0"/>
    <n v="341"/>
    <x v="2"/>
    <x v="12"/>
    <x v="2"/>
    <x v="0"/>
    <x v="0"/>
    <x v="0"/>
    <x v="0"/>
  </r>
  <r>
    <x v="53"/>
    <x v="173"/>
    <x v="292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3"/>
    <x v="292"/>
    <n v="630"/>
    <n v="1083"/>
    <x v="0"/>
    <x v="2"/>
    <x v="0"/>
    <x v="1"/>
    <s v="Ja"/>
    <x v="0"/>
    <n v="417"/>
    <x v="2"/>
    <x v="13"/>
    <x v="2"/>
    <x v="0"/>
    <x v="0"/>
    <x v="0"/>
    <x v="0"/>
  </r>
  <r>
    <x v="53"/>
    <x v="173"/>
    <x v="292"/>
    <n v="657"/>
    <n v="1082"/>
    <x v="0"/>
    <x v="2"/>
    <x v="0"/>
    <x v="1"/>
    <s v="Ja"/>
    <x v="0"/>
    <n v="314"/>
    <x v="0"/>
    <x v="67"/>
    <x v="2"/>
    <x v="0"/>
    <x v="0"/>
    <x v="0"/>
    <x v="0"/>
  </r>
  <r>
    <x v="53"/>
    <x v="173"/>
    <x v="292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3"/>
    <x v="292"/>
    <n v="661"/>
    <n v="1082"/>
    <x v="0"/>
    <x v="2"/>
    <x v="0"/>
    <x v="1"/>
    <s v="Ja"/>
    <x v="0"/>
    <n v="190"/>
    <x v="0"/>
    <x v="68"/>
    <x v="2"/>
    <x v="0"/>
    <x v="0"/>
    <x v="0"/>
    <x v="0"/>
  </r>
  <r>
    <x v="53"/>
    <x v="173"/>
    <x v="292"/>
    <n v="665"/>
    <n v="1082"/>
    <x v="0"/>
    <x v="2"/>
    <x v="0"/>
    <x v="1"/>
    <s v="Ja"/>
    <x v="0"/>
    <n v="75"/>
    <x v="0"/>
    <x v="69"/>
    <x v="2"/>
    <x v="0"/>
    <x v="0"/>
    <x v="0"/>
    <x v="0"/>
  </r>
  <r>
    <x v="53"/>
    <x v="173"/>
    <x v="292"/>
    <n v="671"/>
    <n v="1082"/>
    <x v="0"/>
    <x v="2"/>
    <x v="0"/>
    <x v="1"/>
    <s v="Ja"/>
    <x v="0"/>
    <n v="69"/>
    <x v="0"/>
    <x v="70"/>
    <x v="2"/>
    <x v="0"/>
    <x v="0"/>
    <x v="0"/>
    <x v="0"/>
  </r>
  <r>
    <x v="53"/>
    <x v="173"/>
    <x v="292"/>
    <n v="706"/>
    <n v="1082"/>
    <x v="0"/>
    <x v="2"/>
    <x v="0"/>
    <x v="1"/>
    <s v="Ja"/>
    <x v="0"/>
    <n v="153"/>
    <x v="0"/>
    <x v="78"/>
    <x v="2"/>
    <x v="0"/>
    <x v="0"/>
    <x v="0"/>
    <x v="0"/>
  </r>
  <r>
    <x v="53"/>
    <x v="173"/>
    <x v="292"/>
    <n v="707"/>
    <n v="1082"/>
    <x v="0"/>
    <x v="2"/>
    <x v="0"/>
    <x v="1"/>
    <s v="Ja"/>
    <x v="0"/>
    <n v="114"/>
    <x v="0"/>
    <x v="86"/>
    <x v="2"/>
    <x v="0"/>
    <x v="0"/>
    <x v="0"/>
    <x v="0"/>
  </r>
  <r>
    <x v="53"/>
    <x v="173"/>
    <x v="292"/>
    <n v="710"/>
    <n v="1082"/>
    <x v="0"/>
    <x v="2"/>
    <x v="0"/>
    <x v="1"/>
    <s v="Ja"/>
    <x v="0"/>
    <n v="198"/>
    <x v="0"/>
    <x v="87"/>
    <x v="2"/>
    <x v="0"/>
    <x v="0"/>
    <x v="0"/>
    <x v="0"/>
  </r>
  <r>
    <x v="53"/>
    <x v="173"/>
    <x v="292"/>
    <n v="727"/>
    <n v="1082"/>
    <x v="0"/>
    <x v="2"/>
    <x v="0"/>
    <x v="1"/>
    <s v="Ja"/>
    <x v="0"/>
    <n v="91"/>
    <x v="0"/>
    <x v="89"/>
    <x v="2"/>
    <x v="0"/>
    <x v="0"/>
    <x v="0"/>
    <x v="0"/>
  </r>
  <r>
    <x v="53"/>
    <x v="173"/>
    <x v="292"/>
    <n v="730"/>
    <n v="1082"/>
    <x v="0"/>
    <x v="2"/>
    <x v="0"/>
    <x v="1"/>
    <s v="Ja"/>
    <x v="0"/>
    <n v="314"/>
    <x v="0"/>
    <x v="71"/>
    <x v="2"/>
    <x v="0"/>
    <x v="0"/>
    <x v="0"/>
    <x v="0"/>
  </r>
  <r>
    <x v="53"/>
    <x v="173"/>
    <x v="292"/>
    <n v="740"/>
    <n v="1082"/>
    <x v="0"/>
    <x v="2"/>
    <x v="0"/>
    <x v="1"/>
    <s v="Ja"/>
    <x v="0"/>
    <n v="382"/>
    <x v="0"/>
    <x v="72"/>
    <x v="2"/>
    <x v="0"/>
    <x v="0"/>
    <x v="0"/>
    <x v="0"/>
  </r>
  <r>
    <x v="53"/>
    <x v="173"/>
    <x v="292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73"/>
    <x v="292"/>
    <n v="746"/>
    <n v="1082"/>
    <x v="0"/>
    <x v="2"/>
    <x v="0"/>
    <x v="1"/>
    <s v="Ja"/>
    <x v="0"/>
    <n v="281"/>
    <x v="0"/>
    <x v="0"/>
    <x v="2"/>
    <x v="0"/>
    <x v="0"/>
    <x v="0"/>
    <x v="0"/>
  </r>
  <r>
    <x v="53"/>
    <x v="173"/>
    <x v="292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73"/>
    <x v="292"/>
    <n v="751"/>
    <n v="1082"/>
    <x v="0"/>
    <x v="2"/>
    <x v="0"/>
    <x v="1"/>
    <s v="Ja"/>
    <x v="0"/>
    <n v="964"/>
    <x v="0"/>
    <x v="1"/>
    <x v="2"/>
    <x v="0"/>
    <x v="0"/>
    <x v="0"/>
    <x v="0"/>
  </r>
  <r>
    <x v="53"/>
    <x v="173"/>
    <x v="292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73"/>
    <x v="292"/>
    <n v="756"/>
    <n v="1082"/>
    <x v="0"/>
    <x v="2"/>
    <x v="0"/>
    <x v="1"/>
    <s v="Ja"/>
    <x v="0"/>
    <n v="166"/>
    <x v="0"/>
    <x v="73"/>
    <x v="2"/>
    <x v="0"/>
    <x v="0"/>
    <x v="0"/>
    <x v="0"/>
  </r>
  <r>
    <x v="53"/>
    <x v="173"/>
    <x v="292"/>
    <n v="760"/>
    <n v="1082"/>
    <x v="0"/>
    <x v="2"/>
    <x v="0"/>
    <x v="1"/>
    <s v="Ja"/>
    <x v="0"/>
    <n v="217"/>
    <x v="0"/>
    <x v="14"/>
    <x v="2"/>
    <x v="0"/>
    <x v="0"/>
    <x v="0"/>
    <x v="0"/>
  </r>
  <r>
    <x v="53"/>
    <x v="173"/>
    <x v="292"/>
    <n v="766"/>
    <n v="1082"/>
    <x v="0"/>
    <x v="2"/>
    <x v="0"/>
    <x v="1"/>
    <s v="Ja"/>
    <x v="0"/>
    <n v="184"/>
    <x v="0"/>
    <x v="74"/>
    <x v="2"/>
    <x v="0"/>
    <x v="0"/>
    <x v="0"/>
    <x v="0"/>
  </r>
  <r>
    <x v="53"/>
    <x v="173"/>
    <x v="292"/>
    <n v="773"/>
    <n v="1081"/>
    <x v="0"/>
    <x v="2"/>
    <x v="0"/>
    <x v="1"/>
    <s v="Ja"/>
    <x v="0"/>
    <n v="72"/>
    <x v="5"/>
    <x v="96"/>
    <x v="2"/>
    <x v="0"/>
    <x v="0"/>
    <x v="0"/>
    <x v="0"/>
  </r>
  <r>
    <x v="53"/>
    <x v="173"/>
    <x v="292"/>
    <n v="779"/>
    <n v="1082"/>
    <x v="0"/>
    <x v="2"/>
    <x v="0"/>
    <x v="1"/>
    <s v="Ja"/>
    <x v="0"/>
    <n v="150"/>
    <x v="0"/>
    <x v="75"/>
    <x v="2"/>
    <x v="0"/>
    <x v="0"/>
    <x v="0"/>
    <x v="0"/>
  </r>
  <r>
    <x v="53"/>
    <x v="173"/>
    <x v="292"/>
    <n v="787"/>
    <n v="1081"/>
    <x v="0"/>
    <x v="2"/>
    <x v="0"/>
    <x v="1"/>
    <s v="Ja"/>
    <x v="0"/>
    <n v="160"/>
    <x v="5"/>
    <x v="79"/>
    <x v="2"/>
    <x v="0"/>
    <x v="0"/>
    <x v="0"/>
    <x v="0"/>
  </r>
  <r>
    <x v="53"/>
    <x v="173"/>
    <x v="292"/>
    <n v="791"/>
    <n v="1082"/>
    <x v="0"/>
    <x v="2"/>
    <x v="0"/>
    <x v="1"/>
    <s v="Ja"/>
    <x v="0"/>
    <n v="375"/>
    <x v="0"/>
    <x v="76"/>
    <x v="2"/>
    <x v="0"/>
    <x v="0"/>
    <x v="0"/>
    <x v="0"/>
  </r>
  <r>
    <x v="53"/>
    <x v="173"/>
    <x v="292"/>
    <n v="810"/>
    <n v="1081"/>
    <x v="0"/>
    <x v="2"/>
    <x v="0"/>
    <x v="1"/>
    <s v="Ja"/>
    <x v="0"/>
    <n v="143"/>
    <x v="5"/>
    <x v="80"/>
    <x v="2"/>
    <x v="0"/>
    <x v="0"/>
    <x v="0"/>
    <x v="0"/>
  </r>
  <r>
    <x v="53"/>
    <x v="173"/>
    <x v="292"/>
    <n v="813"/>
    <n v="1081"/>
    <x v="0"/>
    <x v="2"/>
    <x v="0"/>
    <x v="1"/>
    <s v="Ja"/>
    <x v="0"/>
    <n v="189"/>
    <x v="5"/>
    <x v="58"/>
    <x v="2"/>
    <x v="0"/>
    <x v="0"/>
    <x v="0"/>
    <x v="0"/>
  </r>
  <r>
    <x v="53"/>
    <x v="173"/>
    <x v="292"/>
    <n v="820"/>
    <n v="1081"/>
    <x v="0"/>
    <x v="2"/>
    <x v="0"/>
    <x v="1"/>
    <s v="Ja"/>
    <x v="0"/>
    <n v="131"/>
    <x v="5"/>
    <x v="94"/>
    <x v="2"/>
    <x v="0"/>
    <x v="0"/>
    <x v="0"/>
    <x v="0"/>
  </r>
  <r>
    <x v="53"/>
    <x v="173"/>
    <x v="292"/>
    <n v="820"/>
    <n v="1081"/>
    <x v="0"/>
    <x v="2"/>
    <x v="7"/>
    <x v="1"/>
    <s v="Ja"/>
    <x v="0"/>
    <n v="1"/>
    <x v="5"/>
    <x v="94"/>
    <x v="2"/>
    <x v="0"/>
    <x v="0"/>
    <x v="7"/>
    <x v="0"/>
  </r>
  <r>
    <x v="53"/>
    <x v="173"/>
    <x v="292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3"/>
    <x v="292"/>
    <n v="840"/>
    <n v="1081"/>
    <x v="0"/>
    <x v="2"/>
    <x v="0"/>
    <x v="1"/>
    <s v="Ja"/>
    <x v="0"/>
    <n v="135"/>
    <x v="5"/>
    <x v="81"/>
    <x v="2"/>
    <x v="0"/>
    <x v="0"/>
    <x v="0"/>
    <x v="0"/>
  </r>
  <r>
    <x v="53"/>
    <x v="173"/>
    <x v="292"/>
    <n v="846"/>
    <n v="1081"/>
    <x v="0"/>
    <x v="2"/>
    <x v="0"/>
    <x v="1"/>
    <s v="Ja"/>
    <x v="0"/>
    <n v="161"/>
    <x v="5"/>
    <x v="82"/>
    <x v="2"/>
    <x v="0"/>
    <x v="0"/>
    <x v="0"/>
    <x v="0"/>
  </r>
  <r>
    <x v="53"/>
    <x v="173"/>
    <x v="292"/>
    <n v="849"/>
    <n v="1081"/>
    <x v="0"/>
    <x v="2"/>
    <x v="0"/>
    <x v="1"/>
    <s v="Ja"/>
    <x v="0"/>
    <n v="145"/>
    <x v="5"/>
    <x v="83"/>
    <x v="2"/>
    <x v="0"/>
    <x v="0"/>
    <x v="0"/>
    <x v="0"/>
  </r>
  <r>
    <x v="53"/>
    <x v="173"/>
    <x v="292"/>
    <n v="851"/>
    <n v="1081"/>
    <x v="0"/>
    <x v="2"/>
    <x v="0"/>
    <x v="1"/>
    <s v="Ja"/>
    <x v="0"/>
    <n v="662"/>
    <x v="5"/>
    <x v="77"/>
    <x v="2"/>
    <x v="0"/>
    <x v="0"/>
    <x v="0"/>
    <x v="0"/>
  </r>
  <r>
    <x v="53"/>
    <x v="173"/>
    <x v="292"/>
    <n v="860"/>
    <n v="1081"/>
    <x v="0"/>
    <x v="2"/>
    <x v="0"/>
    <x v="1"/>
    <s v="Ja"/>
    <x v="0"/>
    <n v="232"/>
    <x v="5"/>
    <x v="84"/>
    <x v="2"/>
    <x v="0"/>
    <x v="0"/>
    <x v="0"/>
    <x v="0"/>
  </r>
  <r>
    <x v="53"/>
    <x v="174"/>
    <x v="293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74"/>
    <x v="293"/>
    <n v="101"/>
    <n v="1084"/>
    <x v="0"/>
    <x v="2"/>
    <x v="0"/>
    <x v="1"/>
    <s v="Ja"/>
    <x v="0"/>
    <n v="1441"/>
    <x v="1"/>
    <x v="2"/>
    <x v="2"/>
    <x v="0"/>
    <x v="0"/>
    <x v="0"/>
    <x v="0"/>
  </r>
  <r>
    <x v="53"/>
    <x v="174"/>
    <x v="293"/>
    <n v="101"/>
    <n v="1084"/>
    <x v="0"/>
    <x v="2"/>
    <x v="3"/>
    <x v="1"/>
    <s v="Ja"/>
    <x v="0"/>
    <n v="6"/>
    <x v="1"/>
    <x v="2"/>
    <x v="2"/>
    <x v="0"/>
    <x v="0"/>
    <x v="3"/>
    <x v="0"/>
  </r>
  <r>
    <x v="53"/>
    <x v="174"/>
    <x v="293"/>
    <n v="147"/>
    <n v="1084"/>
    <x v="0"/>
    <x v="2"/>
    <x v="0"/>
    <x v="1"/>
    <s v="Ja"/>
    <x v="0"/>
    <n v="267"/>
    <x v="1"/>
    <x v="16"/>
    <x v="2"/>
    <x v="0"/>
    <x v="0"/>
    <x v="0"/>
    <x v="0"/>
  </r>
  <r>
    <x v="53"/>
    <x v="174"/>
    <x v="293"/>
    <n v="151"/>
    <n v="1084"/>
    <x v="0"/>
    <x v="2"/>
    <x v="0"/>
    <x v="1"/>
    <s v="Ja"/>
    <x v="0"/>
    <n v="171"/>
    <x v="1"/>
    <x v="17"/>
    <x v="2"/>
    <x v="0"/>
    <x v="0"/>
    <x v="0"/>
    <x v="0"/>
  </r>
  <r>
    <x v="53"/>
    <x v="174"/>
    <x v="293"/>
    <n v="153"/>
    <n v="1084"/>
    <x v="0"/>
    <x v="2"/>
    <x v="0"/>
    <x v="1"/>
    <s v="Ja"/>
    <x v="0"/>
    <n v="116"/>
    <x v="1"/>
    <x v="18"/>
    <x v="2"/>
    <x v="0"/>
    <x v="0"/>
    <x v="0"/>
    <x v="0"/>
  </r>
  <r>
    <x v="53"/>
    <x v="174"/>
    <x v="293"/>
    <n v="155"/>
    <n v="1084"/>
    <x v="0"/>
    <x v="2"/>
    <x v="0"/>
    <x v="1"/>
    <s v="Ja"/>
    <x v="0"/>
    <n v="43"/>
    <x v="1"/>
    <x v="19"/>
    <x v="2"/>
    <x v="0"/>
    <x v="0"/>
    <x v="0"/>
    <x v="0"/>
  </r>
  <r>
    <x v="53"/>
    <x v="174"/>
    <x v="293"/>
    <n v="157"/>
    <n v="1084"/>
    <x v="0"/>
    <x v="2"/>
    <x v="0"/>
    <x v="1"/>
    <s v="Ja"/>
    <x v="0"/>
    <n v="309"/>
    <x v="1"/>
    <x v="20"/>
    <x v="2"/>
    <x v="0"/>
    <x v="0"/>
    <x v="0"/>
    <x v="0"/>
  </r>
  <r>
    <x v="53"/>
    <x v="174"/>
    <x v="293"/>
    <n v="159"/>
    <n v="1084"/>
    <x v="0"/>
    <x v="2"/>
    <x v="0"/>
    <x v="1"/>
    <s v="Ja"/>
    <x v="0"/>
    <n v="240"/>
    <x v="1"/>
    <x v="21"/>
    <x v="2"/>
    <x v="0"/>
    <x v="0"/>
    <x v="0"/>
    <x v="0"/>
  </r>
  <r>
    <x v="53"/>
    <x v="174"/>
    <x v="293"/>
    <n v="159"/>
    <n v="1084"/>
    <x v="0"/>
    <x v="2"/>
    <x v="3"/>
    <x v="1"/>
    <s v="Ja"/>
    <x v="0"/>
    <n v="2"/>
    <x v="1"/>
    <x v="21"/>
    <x v="2"/>
    <x v="0"/>
    <x v="0"/>
    <x v="3"/>
    <x v="0"/>
  </r>
  <r>
    <x v="53"/>
    <x v="174"/>
    <x v="293"/>
    <n v="161"/>
    <n v="1084"/>
    <x v="0"/>
    <x v="2"/>
    <x v="0"/>
    <x v="1"/>
    <s v="Ja"/>
    <x v="0"/>
    <n v="74"/>
    <x v="1"/>
    <x v="22"/>
    <x v="2"/>
    <x v="0"/>
    <x v="0"/>
    <x v="0"/>
    <x v="0"/>
  </r>
  <r>
    <x v="53"/>
    <x v="174"/>
    <x v="293"/>
    <n v="163"/>
    <n v="1084"/>
    <x v="0"/>
    <x v="2"/>
    <x v="0"/>
    <x v="1"/>
    <s v="Ja"/>
    <x v="0"/>
    <n v="95"/>
    <x v="1"/>
    <x v="23"/>
    <x v="2"/>
    <x v="0"/>
    <x v="0"/>
    <x v="0"/>
    <x v="0"/>
  </r>
  <r>
    <x v="53"/>
    <x v="174"/>
    <x v="293"/>
    <n v="165"/>
    <n v="1084"/>
    <x v="0"/>
    <x v="2"/>
    <x v="0"/>
    <x v="1"/>
    <s v="Ja"/>
    <x v="0"/>
    <n v="108"/>
    <x v="1"/>
    <x v="24"/>
    <x v="2"/>
    <x v="0"/>
    <x v="0"/>
    <x v="0"/>
    <x v="0"/>
  </r>
  <r>
    <x v="53"/>
    <x v="174"/>
    <x v="293"/>
    <n v="167"/>
    <n v="1084"/>
    <x v="0"/>
    <x v="2"/>
    <x v="0"/>
    <x v="1"/>
    <s v="Ja"/>
    <x v="0"/>
    <n v="196"/>
    <x v="1"/>
    <x v="25"/>
    <x v="2"/>
    <x v="0"/>
    <x v="0"/>
    <x v="0"/>
    <x v="0"/>
  </r>
  <r>
    <x v="53"/>
    <x v="174"/>
    <x v="293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74"/>
    <x v="293"/>
    <n v="169"/>
    <n v="1084"/>
    <x v="0"/>
    <x v="2"/>
    <x v="0"/>
    <x v="1"/>
    <s v="Ja"/>
    <x v="0"/>
    <n v="183"/>
    <x v="1"/>
    <x v="26"/>
    <x v="2"/>
    <x v="0"/>
    <x v="0"/>
    <x v="0"/>
    <x v="0"/>
  </r>
  <r>
    <x v="53"/>
    <x v="174"/>
    <x v="293"/>
    <n v="173"/>
    <n v="1084"/>
    <x v="0"/>
    <x v="2"/>
    <x v="0"/>
    <x v="1"/>
    <s v="Ja"/>
    <x v="0"/>
    <n v="198"/>
    <x v="1"/>
    <x v="27"/>
    <x v="2"/>
    <x v="0"/>
    <x v="0"/>
    <x v="0"/>
    <x v="0"/>
  </r>
  <r>
    <x v="53"/>
    <x v="174"/>
    <x v="293"/>
    <n v="175"/>
    <n v="1084"/>
    <x v="0"/>
    <x v="2"/>
    <x v="0"/>
    <x v="1"/>
    <s v="Ja"/>
    <x v="0"/>
    <n v="149"/>
    <x v="1"/>
    <x v="28"/>
    <x v="2"/>
    <x v="0"/>
    <x v="0"/>
    <x v="0"/>
    <x v="0"/>
  </r>
  <r>
    <x v="53"/>
    <x v="174"/>
    <x v="293"/>
    <n v="183"/>
    <n v="1084"/>
    <x v="0"/>
    <x v="2"/>
    <x v="0"/>
    <x v="1"/>
    <s v="Ja"/>
    <x v="0"/>
    <n v="77"/>
    <x v="1"/>
    <x v="29"/>
    <x v="2"/>
    <x v="0"/>
    <x v="0"/>
    <x v="0"/>
    <x v="0"/>
  </r>
  <r>
    <x v="53"/>
    <x v="174"/>
    <x v="293"/>
    <n v="185"/>
    <n v="1084"/>
    <x v="0"/>
    <x v="2"/>
    <x v="0"/>
    <x v="1"/>
    <s v="Ja"/>
    <x v="0"/>
    <n v="155"/>
    <x v="1"/>
    <x v="30"/>
    <x v="2"/>
    <x v="0"/>
    <x v="0"/>
    <x v="0"/>
    <x v="0"/>
  </r>
  <r>
    <x v="53"/>
    <x v="174"/>
    <x v="293"/>
    <n v="185"/>
    <n v="1084"/>
    <x v="0"/>
    <x v="2"/>
    <x v="3"/>
    <x v="1"/>
    <s v="Ja"/>
    <x v="0"/>
    <n v="1"/>
    <x v="1"/>
    <x v="30"/>
    <x v="2"/>
    <x v="0"/>
    <x v="0"/>
    <x v="3"/>
    <x v="0"/>
  </r>
  <r>
    <x v="53"/>
    <x v="174"/>
    <x v="293"/>
    <n v="187"/>
    <n v="1084"/>
    <x v="0"/>
    <x v="2"/>
    <x v="0"/>
    <x v="1"/>
    <s v="Ja"/>
    <x v="0"/>
    <n v="54"/>
    <x v="1"/>
    <x v="31"/>
    <x v="2"/>
    <x v="0"/>
    <x v="0"/>
    <x v="0"/>
    <x v="0"/>
  </r>
  <r>
    <x v="53"/>
    <x v="174"/>
    <x v="293"/>
    <n v="190"/>
    <n v="1084"/>
    <x v="0"/>
    <x v="2"/>
    <x v="0"/>
    <x v="1"/>
    <s v="Ja"/>
    <x v="0"/>
    <n v="166"/>
    <x v="1"/>
    <x v="32"/>
    <x v="2"/>
    <x v="0"/>
    <x v="0"/>
    <x v="0"/>
    <x v="0"/>
  </r>
  <r>
    <x v="53"/>
    <x v="174"/>
    <x v="293"/>
    <n v="190"/>
    <n v="1084"/>
    <x v="0"/>
    <x v="2"/>
    <x v="3"/>
    <x v="1"/>
    <s v="Ja"/>
    <x v="0"/>
    <n v="1"/>
    <x v="1"/>
    <x v="32"/>
    <x v="2"/>
    <x v="0"/>
    <x v="0"/>
    <x v="3"/>
    <x v="0"/>
  </r>
  <r>
    <x v="53"/>
    <x v="174"/>
    <x v="293"/>
    <n v="201"/>
    <n v="1084"/>
    <x v="0"/>
    <x v="2"/>
    <x v="0"/>
    <x v="1"/>
    <s v="Ja"/>
    <x v="0"/>
    <n v="101"/>
    <x v="1"/>
    <x v="33"/>
    <x v="2"/>
    <x v="0"/>
    <x v="0"/>
    <x v="0"/>
    <x v="0"/>
  </r>
  <r>
    <x v="53"/>
    <x v="174"/>
    <x v="293"/>
    <n v="201"/>
    <n v="1084"/>
    <x v="0"/>
    <x v="2"/>
    <x v="3"/>
    <x v="1"/>
    <s v="Ja"/>
    <x v="0"/>
    <n v="1"/>
    <x v="1"/>
    <x v="33"/>
    <x v="2"/>
    <x v="0"/>
    <x v="0"/>
    <x v="3"/>
    <x v="0"/>
  </r>
  <r>
    <x v="53"/>
    <x v="174"/>
    <x v="293"/>
    <n v="210"/>
    <n v="1084"/>
    <x v="0"/>
    <x v="2"/>
    <x v="0"/>
    <x v="1"/>
    <s v="Ja"/>
    <x v="0"/>
    <n v="153"/>
    <x v="1"/>
    <x v="34"/>
    <x v="2"/>
    <x v="0"/>
    <x v="0"/>
    <x v="0"/>
    <x v="0"/>
  </r>
  <r>
    <x v="53"/>
    <x v="174"/>
    <x v="293"/>
    <n v="217"/>
    <n v="1084"/>
    <x v="0"/>
    <x v="2"/>
    <x v="0"/>
    <x v="1"/>
    <s v="Ja"/>
    <x v="0"/>
    <n v="223"/>
    <x v="1"/>
    <x v="59"/>
    <x v="2"/>
    <x v="0"/>
    <x v="0"/>
    <x v="0"/>
    <x v="0"/>
  </r>
  <r>
    <x v="53"/>
    <x v="174"/>
    <x v="293"/>
    <n v="219"/>
    <n v="1084"/>
    <x v="0"/>
    <x v="2"/>
    <x v="0"/>
    <x v="1"/>
    <s v="Ja"/>
    <x v="0"/>
    <n v="168"/>
    <x v="1"/>
    <x v="60"/>
    <x v="2"/>
    <x v="0"/>
    <x v="0"/>
    <x v="0"/>
    <x v="0"/>
  </r>
  <r>
    <x v="53"/>
    <x v="174"/>
    <x v="293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74"/>
    <x v="293"/>
    <n v="223"/>
    <n v="1084"/>
    <x v="0"/>
    <x v="2"/>
    <x v="0"/>
    <x v="1"/>
    <s v="Ja"/>
    <x v="0"/>
    <n v="89"/>
    <x v="1"/>
    <x v="62"/>
    <x v="2"/>
    <x v="0"/>
    <x v="0"/>
    <x v="0"/>
    <x v="0"/>
  </r>
  <r>
    <x v="53"/>
    <x v="174"/>
    <x v="293"/>
    <n v="230"/>
    <n v="1084"/>
    <x v="0"/>
    <x v="2"/>
    <x v="0"/>
    <x v="1"/>
    <s v="Ja"/>
    <x v="0"/>
    <n v="258"/>
    <x v="1"/>
    <x v="35"/>
    <x v="2"/>
    <x v="0"/>
    <x v="0"/>
    <x v="0"/>
    <x v="0"/>
  </r>
  <r>
    <x v="53"/>
    <x v="174"/>
    <x v="293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74"/>
    <x v="293"/>
    <n v="240"/>
    <n v="1084"/>
    <x v="0"/>
    <x v="2"/>
    <x v="0"/>
    <x v="1"/>
    <s v="Ja"/>
    <x v="0"/>
    <n v="208"/>
    <x v="1"/>
    <x v="36"/>
    <x v="2"/>
    <x v="0"/>
    <x v="0"/>
    <x v="0"/>
    <x v="0"/>
  </r>
  <r>
    <x v="53"/>
    <x v="174"/>
    <x v="293"/>
    <n v="240"/>
    <n v="1084"/>
    <x v="0"/>
    <x v="2"/>
    <x v="3"/>
    <x v="1"/>
    <s v="Ja"/>
    <x v="0"/>
    <n v="1"/>
    <x v="1"/>
    <x v="36"/>
    <x v="2"/>
    <x v="0"/>
    <x v="0"/>
    <x v="3"/>
    <x v="0"/>
  </r>
  <r>
    <x v="53"/>
    <x v="174"/>
    <x v="293"/>
    <n v="250"/>
    <n v="1084"/>
    <x v="0"/>
    <x v="2"/>
    <x v="0"/>
    <x v="1"/>
    <s v="Ja"/>
    <x v="0"/>
    <n v="164"/>
    <x v="1"/>
    <x v="37"/>
    <x v="2"/>
    <x v="0"/>
    <x v="0"/>
    <x v="0"/>
    <x v="0"/>
  </r>
  <r>
    <x v="53"/>
    <x v="174"/>
    <x v="293"/>
    <n v="253"/>
    <n v="1085"/>
    <x v="0"/>
    <x v="2"/>
    <x v="0"/>
    <x v="1"/>
    <s v="Ja"/>
    <x v="0"/>
    <n v="208"/>
    <x v="4"/>
    <x v="38"/>
    <x v="2"/>
    <x v="0"/>
    <x v="0"/>
    <x v="0"/>
    <x v="0"/>
  </r>
  <r>
    <x v="53"/>
    <x v="174"/>
    <x v="293"/>
    <n v="259"/>
    <n v="1085"/>
    <x v="0"/>
    <x v="2"/>
    <x v="0"/>
    <x v="1"/>
    <s v="Ja"/>
    <x v="0"/>
    <n v="226"/>
    <x v="4"/>
    <x v="39"/>
    <x v="2"/>
    <x v="0"/>
    <x v="0"/>
    <x v="0"/>
    <x v="0"/>
  </r>
  <r>
    <x v="53"/>
    <x v="174"/>
    <x v="293"/>
    <n v="260"/>
    <n v="1084"/>
    <x v="0"/>
    <x v="2"/>
    <x v="0"/>
    <x v="1"/>
    <s v="Ja"/>
    <x v="0"/>
    <n v="93"/>
    <x v="1"/>
    <x v="64"/>
    <x v="2"/>
    <x v="0"/>
    <x v="0"/>
    <x v="0"/>
    <x v="0"/>
  </r>
  <r>
    <x v="53"/>
    <x v="174"/>
    <x v="293"/>
    <n v="265"/>
    <n v="1085"/>
    <x v="0"/>
    <x v="2"/>
    <x v="0"/>
    <x v="1"/>
    <s v="Ja"/>
    <x v="0"/>
    <n v="364"/>
    <x v="4"/>
    <x v="40"/>
    <x v="2"/>
    <x v="0"/>
    <x v="0"/>
    <x v="0"/>
    <x v="0"/>
  </r>
  <r>
    <x v="53"/>
    <x v="174"/>
    <x v="293"/>
    <n v="269"/>
    <n v="1085"/>
    <x v="0"/>
    <x v="2"/>
    <x v="0"/>
    <x v="1"/>
    <s v="Ja"/>
    <x v="0"/>
    <n v="101"/>
    <x v="4"/>
    <x v="41"/>
    <x v="2"/>
    <x v="0"/>
    <x v="0"/>
    <x v="0"/>
    <x v="0"/>
  </r>
  <r>
    <x v="53"/>
    <x v="174"/>
    <x v="293"/>
    <n v="270"/>
    <n v="1084"/>
    <x v="0"/>
    <x v="2"/>
    <x v="0"/>
    <x v="1"/>
    <s v="Ja"/>
    <x v="0"/>
    <n v="150"/>
    <x v="1"/>
    <x v="42"/>
    <x v="2"/>
    <x v="0"/>
    <x v="0"/>
    <x v="0"/>
    <x v="0"/>
  </r>
  <r>
    <x v="53"/>
    <x v="174"/>
    <x v="293"/>
    <n v="306"/>
    <n v="1085"/>
    <x v="0"/>
    <x v="2"/>
    <x v="0"/>
    <x v="1"/>
    <s v="Ja"/>
    <x v="0"/>
    <n v="108"/>
    <x v="4"/>
    <x v="43"/>
    <x v="2"/>
    <x v="0"/>
    <x v="0"/>
    <x v="0"/>
    <x v="0"/>
  </r>
  <r>
    <x v="53"/>
    <x v="174"/>
    <x v="293"/>
    <n v="316"/>
    <n v="1085"/>
    <x v="0"/>
    <x v="2"/>
    <x v="0"/>
    <x v="1"/>
    <s v="Ja"/>
    <x v="0"/>
    <n v="292"/>
    <x v="4"/>
    <x v="44"/>
    <x v="2"/>
    <x v="0"/>
    <x v="0"/>
    <x v="0"/>
    <x v="0"/>
  </r>
  <r>
    <x v="53"/>
    <x v="174"/>
    <x v="293"/>
    <n v="316"/>
    <n v="1085"/>
    <x v="0"/>
    <x v="2"/>
    <x v="3"/>
    <x v="1"/>
    <s v="Ja"/>
    <x v="0"/>
    <n v="1"/>
    <x v="4"/>
    <x v="44"/>
    <x v="2"/>
    <x v="0"/>
    <x v="0"/>
    <x v="3"/>
    <x v="0"/>
  </r>
  <r>
    <x v="53"/>
    <x v="174"/>
    <x v="293"/>
    <n v="320"/>
    <n v="1085"/>
    <x v="0"/>
    <x v="2"/>
    <x v="0"/>
    <x v="1"/>
    <s v="Ja"/>
    <x v="0"/>
    <n v="132"/>
    <x v="4"/>
    <x v="45"/>
    <x v="2"/>
    <x v="0"/>
    <x v="0"/>
    <x v="0"/>
    <x v="0"/>
  </r>
  <r>
    <x v="53"/>
    <x v="174"/>
    <x v="293"/>
    <n v="326"/>
    <n v="1085"/>
    <x v="0"/>
    <x v="2"/>
    <x v="0"/>
    <x v="1"/>
    <s v="Ja"/>
    <x v="0"/>
    <n v="164"/>
    <x v="4"/>
    <x v="65"/>
    <x v="2"/>
    <x v="0"/>
    <x v="0"/>
    <x v="0"/>
    <x v="0"/>
  </r>
  <r>
    <x v="53"/>
    <x v="174"/>
    <x v="293"/>
    <n v="329"/>
    <n v="1085"/>
    <x v="0"/>
    <x v="2"/>
    <x v="0"/>
    <x v="1"/>
    <s v="Ja"/>
    <x v="0"/>
    <n v="141"/>
    <x v="4"/>
    <x v="46"/>
    <x v="2"/>
    <x v="0"/>
    <x v="0"/>
    <x v="0"/>
    <x v="0"/>
  </r>
  <r>
    <x v="53"/>
    <x v="174"/>
    <x v="293"/>
    <n v="330"/>
    <n v="1085"/>
    <x v="0"/>
    <x v="2"/>
    <x v="0"/>
    <x v="1"/>
    <s v="Ja"/>
    <x v="0"/>
    <n v="280"/>
    <x v="4"/>
    <x v="47"/>
    <x v="2"/>
    <x v="0"/>
    <x v="0"/>
    <x v="0"/>
    <x v="0"/>
  </r>
  <r>
    <x v="53"/>
    <x v="174"/>
    <x v="293"/>
    <n v="336"/>
    <n v="1085"/>
    <x v="0"/>
    <x v="2"/>
    <x v="0"/>
    <x v="1"/>
    <s v="Ja"/>
    <x v="0"/>
    <n v="71"/>
    <x v="4"/>
    <x v="48"/>
    <x v="2"/>
    <x v="0"/>
    <x v="0"/>
    <x v="0"/>
    <x v="0"/>
  </r>
  <r>
    <x v="53"/>
    <x v="174"/>
    <x v="293"/>
    <n v="340"/>
    <n v="1085"/>
    <x v="0"/>
    <x v="2"/>
    <x v="0"/>
    <x v="1"/>
    <s v="Ja"/>
    <x v="0"/>
    <n v="122"/>
    <x v="4"/>
    <x v="61"/>
    <x v="2"/>
    <x v="0"/>
    <x v="0"/>
    <x v="0"/>
    <x v="0"/>
  </r>
  <r>
    <x v="53"/>
    <x v="174"/>
    <x v="293"/>
    <n v="350"/>
    <n v="1085"/>
    <x v="0"/>
    <x v="2"/>
    <x v="0"/>
    <x v="1"/>
    <s v="Ja"/>
    <x v="0"/>
    <n v="120"/>
    <x v="4"/>
    <x v="49"/>
    <x v="2"/>
    <x v="0"/>
    <x v="0"/>
    <x v="0"/>
    <x v="0"/>
  </r>
  <r>
    <x v="53"/>
    <x v="174"/>
    <x v="293"/>
    <n v="360"/>
    <n v="1085"/>
    <x v="0"/>
    <x v="2"/>
    <x v="0"/>
    <x v="1"/>
    <s v="Ja"/>
    <x v="0"/>
    <n v="144"/>
    <x v="4"/>
    <x v="50"/>
    <x v="2"/>
    <x v="0"/>
    <x v="0"/>
    <x v="0"/>
    <x v="0"/>
  </r>
  <r>
    <x v="53"/>
    <x v="174"/>
    <x v="293"/>
    <n v="370"/>
    <n v="1085"/>
    <x v="0"/>
    <x v="2"/>
    <x v="0"/>
    <x v="1"/>
    <s v="Ja"/>
    <x v="0"/>
    <n v="307"/>
    <x v="4"/>
    <x v="51"/>
    <x v="2"/>
    <x v="0"/>
    <x v="0"/>
    <x v="0"/>
    <x v="0"/>
  </r>
  <r>
    <x v="53"/>
    <x v="174"/>
    <x v="293"/>
    <n v="376"/>
    <n v="1085"/>
    <x v="0"/>
    <x v="2"/>
    <x v="0"/>
    <x v="1"/>
    <s v="Ja"/>
    <x v="0"/>
    <n v="196"/>
    <x v="4"/>
    <x v="52"/>
    <x v="2"/>
    <x v="0"/>
    <x v="0"/>
    <x v="0"/>
    <x v="0"/>
  </r>
  <r>
    <x v="53"/>
    <x v="174"/>
    <x v="293"/>
    <n v="390"/>
    <n v="1085"/>
    <x v="0"/>
    <x v="2"/>
    <x v="0"/>
    <x v="1"/>
    <s v="Ja"/>
    <x v="0"/>
    <n v="134"/>
    <x v="4"/>
    <x v="53"/>
    <x v="2"/>
    <x v="0"/>
    <x v="0"/>
    <x v="0"/>
    <x v="0"/>
  </r>
  <r>
    <x v="53"/>
    <x v="174"/>
    <x v="293"/>
    <n v="400"/>
    <n v="1084"/>
    <x v="0"/>
    <x v="2"/>
    <x v="0"/>
    <x v="1"/>
    <s v="Ja"/>
    <x v="0"/>
    <n v="110"/>
    <x v="1"/>
    <x v="63"/>
    <x v="2"/>
    <x v="0"/>
    <x v="0"/>
    <x v="0"/>
    <x v="0"/>
  </r>
  <r>
    <x v="53"/>
    <x v="174"/>
    <x v="293"/>
    <n v="410"/>
    <n v="1083"/>
    <x v="0"/>
    <x v="2"/>
    <x v="0"/>
    <x v="1"/>
    <s v="Ja"/>
    <x v="0"/>
    <n v="151"/>
    <x v="2"/>
    <x v="3"/>
    <x v="2"/>
    <x v="0"/>
    <x v="0"/>
    <x v="0"/>
    <x v="0"/>
  </r>
  <r>
    <x v="53"/>
    <x v="174"/>
    <x v="293"/>
    <n v="420"/>
    <n v="1083"/>
    <x v="0"/>
    <x v="2"/>
    <x v="0"/>
    <x v="1"/>
    <s v="Ja"/>
    <x v="0"/>
    <n v="151"/>
    <x v="2"/>
    <x v="90"/>
    <x v="2"/>
    <x v="0"/>
    <x v="0"/>
    <x v="0"/>
    <x v="0"/>
  </r>
  <r>
    <x v="53"/>
    <x v="174"/>
    <x v="293"/>
    <n v="430"/>
    <n v="1083"/>
    <x v="0"/>
    <x v="2"/>
    <x v="0"/>
    <x v="1"/>
    <s v="Ja"/>
    <x v="0"/>
    <n v="197"/>
    <x v="2"/>
    <x v="91"/>
    <x v="2"/>
    <x v="0"/>
    <x v="0"/>
    <x v="0"/>
    <x v="0"/>
  </r>
  <r>
    <x v="53"/>
    <x v="174"/>
    <x v="293"/>
    <n v="440"/>
    <n v="1083"/>
    <x v="0"/>
    <x v="2"/>
    <x v="0"/>
    <x v="1"/>
    <s v="Ja"/>
    <x v="0"/>
    <n v="79"/>
    <x v="2"/>
    <x v="92"/>
    <x v="2"/>
    <x v="0"/>
    <x v="0"/>
    <x v="0"/>
    <x v="0"/>
  </r>
  <r>
    <x v="53"/>
    <x v="174"/>
    <x v="293"/>
    <n v="450"/>
    <n v="1083"/>
    <x v="0"/>
    <x v="2"/>
    <x v="0"/>
    <x v="1"/>
    <s v="Ja"/>
    <x v="0"/>
    <n v="114"/>
    <x v="2"/>
    <x v="54"/>
    <x v="2"/>
    <x v="0"/>
    <x v="0"/>
    <x v="0"/>
    <x v="0"/>
  </r>
  <r>
    <x v="53"/>
    <x v="174"/>
    <x v="293"/>
    <n v="461"/>
    <n v="1083"/>
    <x v="0"/>
    <x v="2"/>
    <x v="0"/>
    <x v="1"/>
    <s v="Ja"/>
    <x v="0"/>
    <n v="622"/>
    <x v="2"/>
    <x v="55"/>
    <x v="2"/>
    <x v="0"/>
    <x v="0"/>
    <x v="0"/>
    <x v="0"/>
  </r>
  <r>
    <x v="53"/>
    <x v="174"/>
    <x v="293"/>
    <n v="479"/>
    <n v="1083"/>
    <x v="0"/>
    <x v="2"/>
    <x v="0"/>
    <x v="1"/>
    <s v="Ja"/>
    <x v="0"/>
    <n v="199"/>
    <x v="2"/>
    <x v="4"/>
    <x v="2"/>
    <x v="0"/>
    <x v="0"/>
    <x v="0"/>
    <x v="0"/>
  </r>
  <r>
    <x v="53"/>
    <x v="174"/>
    <x v="293"/>
    <n v="480"/>
    <n v="1083"/>
    <x v="0"/>
    <x v="2"/>
    <x v="0"/>
    <x v="1"/>
    <s v="Ja"/>
    <x v="0"/>
    <n v="114"/>
    <x v="2"/>
    <x v="56"/>
    <x v="2"/>
    <x v="0"/>
    <x v="0"/>
    <x v="0"/>
    <x v="0"/>
  </r>
  <r>
    <x v="53"/>
    <x v="174"/>
    <x v="293"/>
    <n v="482"/>
    <n v="1083"/>
    <x v="0"/>
    <x v="2"/>
    <x v="0"/>
    <x v="1"/>
    <s v="Ja"/>
    <x v="0"/>
    <n v="30"/>
    <x v="2"/>
    <x v="97"/>
    <x v="2"/>
    <x v="0"/>
    <x v="0"/>
    <x v="0"/>
    <x v="0"/>
  </r>
  <r>
    <x v="53"/>
    <x v="174"/>
    <x v="293"/>
    <n v="492"/>
    <n v="1083"/>
    <x v="0"/>
    <x v="2"/>
    <x v="0"/>
    <x v="1"/>
    <s v="Ja"/>
    <x v="0"/>
    <n v="12"/>
    <x v="2"/>
    <x v="98"/>
    <x v="2"/>
    <x v="0"/>
    <x v="0"/>
    <x v="0"/>
    <x v="0"/>
  </r>
  <r>
    <x v="53"/>
    <x v="174"/>
    <x v="293"/>
    <n v="510"/>
    <n v="1083"/>
    <x v="0"/>
    <x v="2"/>
    <x v="0"/>
    <x v="1"/>
    <s v="Ja"/>
    <x v="0"/>
    <n v="223"/>
    <x v="2"/>
    <x v="5"/>
    <x v="2"/>
    <x v="0"/>
    <x v="0"/>
    <x v="0"/>
    <x v="0"/>
  </r>
  <r>
    <x v="53"/>
    <x v="174"/>
    <x v="293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4"/>
    <x v="293"/>
    <n v="530"/>
    <n v="1083"/>
    <x v="0"/>
    <x v="2"/>
    <x v="0"/>
    <x v="1"/>
    <s v="Ja"/>
    <x v="0"/>
    <n v="96"/>
    <x v="2"/>
    <x v="6"/>
    <x v="2"/>
    <x v="0"/>
    <x v="0"/>
    <x v="0"/>
    <x v="0"/>
  </r>
  <r>
    <x v="53"/>
    <x v="174"/>
    <x v="293"/>
    <n v="540"/>
    <n v="1083"/>
    <x v="0"/>
    <x v="2"/>
    <x v="0"/>
    <x v="1"/>
    <s v="Ja"/>
    <x v="0"/>
    <n v="254"/>
    <x v="2"/>
    <x v="93"/>
    <x v="2"/>
    <x v="0"/>
    <x v="0"/>
    <x v="0"/>
    <x v="0"/>
  </r>
  <r>
    <x v="53"/>
    <x v="174"/>
    <x v="293"/>
    <n v="550"/>
    <n v="1083"/>
    <x v="0"/>
    <x v="2"/>
    <x v="0"/>
    <x v="1"/>
    <s v="Ja"/>
    <x v="0"/>
    <n v="120"/>
    <x v="2"/>
    <x v="7"/>
    <x v="2"/>
    <x v="0"/>
    <x v="0"/>
    <x v="0"/>
    <x v="0"/>
  </r>
  <r>
    <x v="53"/>
    <x v="174"/>
    <x v="293"/>
    <n v="561"/>
    <n v="1083"/>
    <x v="0"/>
    <x v="2"/>
    <x v="0"/>
    <x v="1"/>
    <s v="Ja"/>
    <x v="0"/>
    <n v="399"/>
    <x v="2"/>
    <x v="8"/>
    <x v="2"/>
    <x v="0"/>
    <x v="0"/>
    <x v="0"/>
    <x v="0"/>
  </r>
  <r>
    <x v="53"/>
    <x v="174"/>
    <x v="293"/>
    <n v="561"/>
    <n v="1083"/>
    <x v="0"/>
    <x v="2"/>
    <x v="3"/>
    <x v="1"/>
    <s v="Ja"/>
    <x v="0"/>
    <n v="1"/>
    <x v="2"/>
    <x v="8"/>
    <x v="2"/>
    <x v="0"/>
    <x v="0"/>
    <x v="3"/>
    <x v="0"/>
  </r>
  <r>
    <x v="53"/>
    <x v="174"/>
    <x v="293"/>
    <n v="563"/>
    <n v="1083"/>
    <x v="0"/>
    <x v="2"/>
    <x v="0"/>
    <x v="1"/>
    <s v="Ja"/>
    <x v="0"/>
    <n v="11"/>
    <x v="2"/>
    <x v="9"/>
    <x v="2"/>
    <x v="0"/>
    <x v="0"/>
    <x v="0"/>
    <x v="0"/>
  </r>
  <r>
    <x v="53"/>
    <x v="174"/>
    <x v="293"/>
    <n v="573"/>
    <n v="1083"/>
    <x v="0"/>
    <x v="2"/>
    <x v="0"/>
    <x v="1"/>
    <s v="Ja"/>
    <x v="0"/>
    <n v="205"/>
    <x v="2"/>
    <x v="10"/>
    <x v="2"/>
    <x v="0"/>
    <x v="0"/>
    <x v="0"/>
    <x v="0"/>
  </r>
  <r>
    <x v="53"/>
    <x v="174"/>
    <x v="293"/>
    <n v="575"/>
    <n v="1083"/>
    <x v="0"/>
    <x v="2"/>
    <x v="0"/>
    <x v="1"/>
    <s v="Ja"/>
    <x v="0"/>
    <n v="164"/>
    <x v="2"/>
    <x v="11"/>
    <x v="2"/>
    <x v="0"/>
    <x v="0"/>
    <x v="0"/>
    <x v="0"/>
  </r>
  <r>
    <x v="53"/>
    <x v="174"/>
    <x v="293"/>
    <n v="580"/>
    <n v="1083"/>
    <x v="0"/>
    <x v="2"/>
    <x v="0"/>
    <x v="1"/>
    <s v="Ja"/>
    <x v="0"/>
    <n v="205"/>
    <x v="2"/>
    <x v="57"/>
    <x v="2"/>
    <x v="0"/>
    <x v="0"/>
    <x v="0"/>
    <x v="0"/>
  </r>
  <r>
    <x v="53"/>
    <x v="174"/>
    <x v="293"/>
    <n v="607"/>
    <n v="1083"/>
    <x v="0"/>
    <x v="2"/>
    <x v="0"/>
    <x v="1"/>
    <s v="Ja"/>
    <x v="0"/>
    <n v="164"/>
    <x v="2"/>
    <x v="85"/>
    <x v="2"/>
    <x v="0"/>
    <x v="0"/>
    <x v="0"/>
    <x v="0"/>
  </r>
  <r>
    <x v="53"/>
    <x v="174"/>
    <x v="293"/>
    <n v="615"/>
    <n v="1082"/>
    <x v="0"/>
    <x v="2"/>
    <x v="0"/>
    <x v="1"/>
    <s v="Ja"/>
    <x v="0"/>
    <n v="346"/>
    <x v="0"/>
    <x v="66"/>
    <x v="2"/>
    <x v="0"/>
    <x v="0"/>
    <x v="0"/>
    <x v="0"/>
  </r>
  <r>
    <x v="53"/>
    <x v="174"/>
    <x v="293"/>
    <n v="615"/>
    <n v="1082"/>
    <x v="0"/>
    <x v="2"/>
    <x v="3"/>
    <x v="1"/>
    <s v="Ja"/>
    <x v="0"/>
    <n v="1"/>
    <x v="0"/>
    <x v="66"/>
    <x v="2"/>
    <x v="0"/>
    <x v="0"/>
    <x v="3"/>
    <x v="0"/>
  </r>
  <r>
    <x v="53"/>
    <x v="174"/>
    <x v="293"/>
    <n v="621"/>
    <n v="1083"/>
    <x v="0"/>
    <x v="2"/>
    <x v="0"/>
    <x v="1"/>
    <s v="Ja"/>
    <x v="0"/>
    <n v="371"/>
    <x v="2"/>
    <x v="12"/>
    <x v="2"/>
    <x v="0"/>
    <x v="0"/>
    <x v="0"/>
    <x v="0"/>
  </r>
  <r>
    <x v="53"/>
    <x v="174"/>
    <x v="293"/>
    <n v="630"/>
    <n v="1083"/>
    <x v="0"/>
    <x v="2"/>
    <x v="0"/>
    <x v="1"/>
    <s v="Ja"/>
    <x v="0"/>
    <n v="441"/>
    <x v="2"/>
    <x v="13"/>
    <x v="2"/>
    <x v="0"/>
    <x v="0"/>
    <x v="0"/>
    <x v="0"/>
  </r>
  <r>
    <x v="53"/>
    <x v="174"/>
    <x v="293"/>
    <n v="630"/>
    <n v="1083"/>
    <x v="0"/>
    <x v="2"/>
    <x v="3"/>
    <x v="1"/>
    <s v="Ja"/>
    <x v="0"/>
    <n v="2"/>
    <x v="2"/>
    <x v="13"/>
    <x v="2"/>
    <x v="0"/>
    <x v="0"/>
    <x v="3"/>
    <x v="0"/>
  </r>
  <r>
    <x v="53"/>
    <x v="174"/>
    <x v="293"/>
    <n v="657"/>
    <n v="1082"/>
    <x v="0"/>
    <x v="2"/>
    <x v="0"/>
    <x v="1"/>
    <s v="Ja"/>
    <x v="0"/>
    <n v="353"/>
    <x v="0"/>
    <x v="67"/>
    <x v="2"/>
    <x v="0"/>
    <x v="0"/>
    <x v="0"/>
    <x v="0"/>
  </r>
  <r>
    <x v="53"/>
    <x v="174"/>
    <x v="293"/>
    <n v="657"/>
    <n v="1082"/>
    <x v="0"/>
    <x v="2"/>
    <x v="3"/>
    <x v="1"/>
    <s v="Ja"/>
    <x v="0"/>
    <n v="2"/>
    <x v="0"/>
    <x v="67"/>
    <x v="2"/>
    <x v="0"/>
    <x v="0"/>
    <x v="3"/>
    <x v="0"/>
  </r>
  <r>
    <x v="53"/>
    <x v="174"/>
    <x v="293"/>
    <n v="661"/>
    <n v="1082"/>
    <x v="0"/>
    <x v="2"/>
    <x v="0"/>
    <x v="1"/>
    <s v="Ja"/>
    <x v="0"/>
    <n v="226"/>
    <x v="0"/>
    <x v="68"/>
    <x v="2"/>
    <x v="0"/>
    <x v="0"/>
    <x v="0"/>
    <x v="0"/>
  </r>
  <r>
    <x v="53"/>
    <x v="174"/>
    <x v="293"/>
    <n v="665"/>
    <n v="1082"/>
    <x v="0"/>
    <x v="2"/>
    <x v="0"/>
    <x v="1"/>
    <s v="Ja"/>
    <x v="0"/>
    <n v="67"/>
    <x v="0"/>
    <x v="69"/>
    <x v="2"/>
    <x v="0"/>
    <x v="0"/>
    <x v="0"/>
    <x v="0"/>
  </r>
  <r>
    <x v="53"/>
    <x v="174"/>
    <x v="293"/>
    <n v="671"/>
    <n v="1082"/>
    <x v="0"/>
    <x v="2"/>
    <x v="0"/>
    <x v="1"/>
    <s v="Ja"/>
    <x v="0"/>
    <n v="84"/>
    <x v="0"/>
    <x v="70"/>
    <x v="2"/>
    <x v="0"/>
    <x v="0"/>
    <x v="0"/>
    <x v="0"/>
  </r>
  <r>
    <x v="53"/>
    <x v="174"/>
    <x v="293"/>
    <n v="706"/>
    <n v="1082"/>
    <x v="0"/>
    <x v="2"/>
    <x v="0"/>
    <x v="1"/>
    <s v="Ja"/>
    <x v="0"/>
    <n v="149"/>
    <x v="0"/>
    <x v="78"/>
    <x v="2"/>
    <x v="0"/>
    <x v="0"/>
    <x v="0"/>
    <x v="0"/>
  </r>
  <r>
    <x v="53"/>
    <x v="174"/>
    <x v="293"/>
    <n v="707"/>
    <n v="1082"/>
    <x v="0"/>
    <x v="2"/>
    <x v="0"/>
    <x v="1"/>
    <s v="Ja"/>
    <x v="0"/>
    <n v="103"/>
    <x v="0"/>
    <x v="86"/>
    <x v="2"/>
    <x v="0"/>
    <x v="0"/>
    <x v="0"/>
    <x v="0"/>
  </r>
  <r>
    <x v="53"/>
    <x v="174"/>
    <x v="293"/>
    <n v="710"/>
    <n v="1082"/>
    <x v="0"/>
    <x v="2"/>
    <x v="0"/>
    <x v="1"/>
    <s v="Ja"/>
    <x v="0"/>
    <n v="235"/>
    <x v="0"/>
    <x v="87"/>
    <x v="2"/>
    <x v="0"/>
    <x v="0"/>
    <x v="0"/>
    <x v="0"/>
  </r>
  <r>
    <x v="53"/>
    <x v="174"/>
    <x v="293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74"/>
    <x v="293"/>
    <n v="727"/>
    <n v="1082"/>
    <x v="0"/>
    <x v="2"/>
    <x v="0"/>
    <x v="1"/>
    <s v="Ja"/>
    <x v="0"/>
    <n v="89"/>
    <x v="0"/>
    <x v="89"/>
    <x v="2"/>
    <x v="0"/>
    <x v="0"/>
    <x v="0"/>
    <x v="0"/>
  </r>
  <r>
    <x v="53"/>
    <x v="174"/>
    <x v="293"/>
    <n v="730"/>
    <n v="1082"/>
    <x v="0"/>
    <x v="2"/>
    <x v="0"/>
    <x v="1"/>
    <s v="Ja"/>
    <x v="0"/>
    <n v="341"/>
    <x v="0"/>
    <x v="71"/>
    <x v="2"/>
    <x v="0"/>
    <x v="0"/>
    <x v="0"/>
    <x v="0"/>
  </r>
  <r>
    <x v="53"/>
    <x v="174"/>
    <x v="293"/>
    <n v="740"/>
    <n v="1082"/>
    <x v="0"/>
    <x v="2"/>
    <x v="0"/>
    <x v="1"/>
    <s v="Ja"/>
    <x v="0"/>
    <n v="385"/>
    <x v="0"/>
    <x v="72"/>
    <x v="2"/>
    <x v="0"/>
    <x v="0"/>
    <x v="0"/>
    <x v="0"/>
  </r>
  <r>
    <x v="53"/>
    <x v="174"/>
    <x v="293"/>
    <n v="740"/>
    <n v="1082"/>
    <x v="0"/>
    <x v="2"/>
    <x v="3"/>
    <x v="1"/>
    <s v="Ja"/>
    <x v="0"/>
    <n v="2"/>
    <x v="0"/>
    <x v="72"/>
    <x v="2"/>
    <x v="0"/>
    <x v="0"/>
    <x v="3"/>
    <x v="0"/>
  </r>
  <r>
    <x v="53"/>
    <x v="174"/>
    <x v="293"/>
    <n v="741"/>
    <n v="1082"/>
    <x v="0"/>
    <x v="2"/>
    <x v="0"/>
    <x v="1"/>
    <s v="Ja"/>
    <x v="0"/>
    <n v="12"/>
    <x v="0"/>
    <x v="88"/>
    <x v="2"/>
    <x v="0"/>
    <x v="0"/>
    <x v="0"/>
    <x v="0"/>
  </r>
  <r>
    <x v="53"/>
    <x v="174"/>
    <x v="293"/>
    <n v="746"/>
    <n v="1082"/>
    <x v="0"/>
    <x v="2"/>
    <x v="0"/>
    <x v="1"/>
    <s v="Ja"/>
    <x v="0"/>
    <n v="254"/>
    <x v="0"/>
    <x v="0"/>
    <x v="2"/>
    <x v="0"/>
    <x v="0"/>
    <x v="0"/>
    <x v="0"/>
  </r>
  <r>
    <x v="53"/>
    <x v="174"/>
    <x v="293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74"/>
    <x v="293"/>
    <n v="751"/>
    <n v="1082"/>
    <x v="0"/>
    <x v="2"/>
    <x v="0"/>
    <x v="1"/>
    <s v="Ja"/>
    <x v="0"/>
    <n v="928"/>
    <x v="0"/>
    <x v="1"/>
    <x v="2"/>
    <x v="0"/>
    <x v="0"/>
    <x v="0"/>
    <x v="0"/>
  </r>
  <r>
    <x v="53"/>
    <x v="174"/>
    <x v="293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74"/>
    <x v="293"/>
    <n v="756"/>
    <n v="1082"/>
    <x v="0"/>
    <x v="2"/>
    <x v="0"/>
    <x v="1"/>
    <s v="Ja"/>
    <x v="0"/>
    <n v="171"/>
    <x v="0"/>
    <x v="73"/>
    <x v="2"/>
    <x v="0"/>
    <x v="0"/>
    <x v="0"/>
    <x v="0"/>
  </r>
  <r>
    <x v="53"/>
    <x v="174"/>
    <x v="293"/>
    <n v="760"/>
    <n v="1082"/>
    <x v="0"/>
    <x v="2"/>
    <x v="0"/>
    <x v="1"/>
    <s v="Ja"/>
    <x v="0"/>
    <n v="236"/>
    <x v="0"/>
    <x v="14"/>
    <x v="2"/>
    <x v="0"/>
    <x v="0"/>
    <x v="0"/>
    <x v="0"/>
  </r>
  <r>
    <x v="53"/>
    <x v="174"/>
    <x v="293"/>
    <n v="760"/>
    <n v="1082"/>
    <x v="0"/>
    <x v="2"/>
    <x v="3"/>
    <x v="1"/>
    <s v="Ja"/>
    <x v="0"/>
    <n v="1"/>
    <x v="0"/>
    <x v="14"/>
    <x v="2"/>
    <x v="0"/>
    <x v="0"/>
    <x v="3"/>
    <x v="0"/>
  </r>
  <r>
    <x v="53"/>
    <x v="174"/>
    <x v="293"/>
    <n v="766"/>
    <n v="1082"/>
    <x v="0"/>
    <x v="2"/>
    <x v="0"/>
    <x v="1"/>
    <s v="Ja"/>
    <x v="0"/>
    <n v="199"/>
    <x v="0"/>
    <x v="74"/>
    <x v="2"/>
    <x v="0"/>
    <x v="0"/>
    <x v="0"/>
    <x v="0"/>
  </r>
  <r>
    <x v="53"/>
    <x v="174"/>
    <x v="293"/>
    <n v="773"/>
    <n v="1081"/>
    <x v="0"/>
    <x v="2"/>
    <x v="0"/>
    <x v="1"/>
    <s v="Ja"/>
    <x v="0"/>
    <n v="83"/>
    <x v="5"/>
    <x v="96"/>
    <x v="2"/>
    <x v="0"/>
    <x v="0"/>
    <x v="0"/>
    <x v="0"/>
  </r>
  <r>
    <x v="53"/>
    <x v="174"/>
    <x v="293"/>
    <n v="779"/>
    <n v="1082"/>
    <x v="0"/>
    <x v="2"/>
    <x v="0"/>
    <x v="1"/>
    <s v="Ja"/>
    <x v="0"/>
    <n v="191"/>
    <x v="0"/>
    <x v="75"/>
    <x v="2"/>
    <x v="0"/>
    <x v="0"/>
    <x v="0"/>
    <x v="0"/>
  </r>
  <r>
    <x v="53"/>
    <x v="174"/>
    <x v="293"/>
    <n v="787"/>
    <n v="1081"/>
    <x v="0"/>
    <x v="2"/>
    <x v="0"/>
    <x v="1"/>
    <s v="Ja"/>
    <x v="0"/>
    <n v="148"/>
    <x v="5"/>
    <x v="79"/>
    <x v="2"/>
    <x v="0"/>
    <x v="0"/>
    <x v="0"/>
    <x v="0"/>
  </r>
  <r>
    <x v="53"/>
    <x v="174"/>
    <x v="293"/>
    <n v="791"/>
    <n v="1082"/>
    <x v="0"/>
    <x v="2"/>
    <x v="0"/>
    <x v="1"/>
    <s v="Ja"/>
    <x v="0"/>
    <n v="360"/>
    <x v="0"/>
    <x v="76"/>
    <x v="2"/>
    <x v="0"/>
    <x v="0"/>
    <x v="0"/>
    <x v="0"/>
  </r>
  <r>
    <x v="53"/>
    <x v="174"/>
    <x v="293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74"/>
    <x v="293"/>
    <n v="810"/>
    <n v="1081"/>
    <x v="0"/>
    <x v="2"/>
    <x v="0"/>
    <x v="1"/>
    <s v="Ja"/>
    <x v="0"/>
    <n v="157"/>
    <x v="5"/>
    <x v="80"/>
    <x v="2"/>
    <x v="0"/>
    <x v="0"/>
    <x v="0"/>
    <x v="0"/>
  </r>
  <r>
    <x v="53"/>
    <x v="174"/>
    <x v="293"/>
    <n v="813"/>
    <n v="1081"/>
    <x v="0"/>
    <x v="2"/>
    <x v="0"/>
    <x v="1"/>
    <s v="Ja"/>
    <x v="0"/>
    <n v="212"/>
    <x v="5"/>
    <x v="58"/>
    <x v="2"/>
    <x v="0"/>
    <x v="0"/>
    <x v="0"/>
    <x v="0"/>
  </r>
  <r>
    <x v="53"/>
    <x v="174"/>
    <x v="293"/>
    <n v="820"/>
    <n v="1081"/>
    <x v="0"/>
    <x v="2"/>
    <x v="0"/>
    <x v="1"/>
    <s v="Ja"/>
    <x v="0"/>
    <n v="118"/>
    <x v="5"/>
    <x v="94"/>
    <x v="2"/>
    <x v="0"/>
    <x v="0"/>
    <x v="0"/>
    <x v="0"/>
  </r>
  <r>
    <x v="53"/>
    <x v="174"/>
    <x v="293"/>
    <n v="820"/>
    <n v="1081"/>
    <x v="0"/>
    <x v="2"/>
    <x v="3"/>
    <x v="1"/>
    <s v="Ja"/>
    <x v="0"/>
    <n v="1"/>
    <x v="5"/>
    <x v="94"/>
    <x v="2"/>
    <x v="0"/>
    <x v="0"/>
    <x v="3"/>
    <x v="0"/>
  </r>
  <r>
    <x v="53"/>
    <x v="174"/>
    <x v="293"/>
    <n v="825"/>
    <n v="1081"/>
    <x v="0"/>
    <x v="2"/>
    <x v="0"/>
    <x v="1"/>
    <s v="Ja"/>
    <x v="0"/>
    <n v="3"/>
    <x v="5"/>
    <x v="99"/>
    <x v="2"/>
    <x v="0"/>
    <x v="0"/>
    <x v="0"/>
    <x v="0"/>
  </r>
  <r>
    <x v="53"/>
    <x v="174"/>
    <x v="293"/>
    <n v="840"/>
    <n v="1081"/>
    <x v="0"/>
    <x v="2"/>
    <x v="0"/>
    <x v="1"/>
    <s v="Ja"/>
    <x v="0"/>
    <n v="120"/>
    <x v="5"/>
    <x v="81"/>
    <x v="2"/>
    <x v="0"/>
    <x v="0"/>
    <x v="0"/>
    <x v="0"/>
  </r>
  <r>
    <x v="53"/>
    <x v="174"/>
    <x v="293"/>
    <n v="846"/>
    <n v="1081"/>
    <x v="0"/>
    <x v="2"/>
    <x v="0"/>
    <x v="1"/>
    <s v="Ja"/>
    <x v="0"/>
    <n v="165"/>
    <x v="5"/>
    <x v="82"/>
    <x v="2"/>
    <x v="0"/>
    <x v="0"/>
    <x v="0"/>
    <x v="0"/>
  </r>
  <r>
    <x v="53"/>
    <x v="174"/>
    <x v="293"/>
    <n v="849"/>
    <n v="1081"/>
    <x v="0"/>
    <x v="2"/>
    <x v="0"/>
    <x v="1"/>
    <s v="Ja"/>
    <x v="0"/>
    <n v="148"/>
    <x v="5"/>
    <x v="83"/>
    <x v="2"/>
    <x v="0"/>
    <x v="0"/>
    <x v="0"/>
    <x v="0"/>
  </r>
  <r>
    <x v="53"/>
    <x v="174"/>
    <x v="293"/>
    <n v="851"/>
    <n v="1081"/>
    <x v="0"/>
    <x v="2"/>
    <x v="0"/>
    <x v="1"/>
    <s v="Ja"/>
    <x v="0"/>
    <n v="656"/>
    <x v="5"/>
    <x v="77"/>
    <x v="2"/>
    <x v="0"/>
    <x v="0"/>
    <x v="0"/>
    <x v="0"/>
  </r>
  <r>
    <x v="53"/>
    <x v="174"/>
    <x v="293"/>
    <n v="860"/>
    <n v="1081"/>
    <x v="0"/>
    <x v="2"/>
    <x v="0"/>
    <x v="1"/>
    <s v="Ja"/>
    <x v="0"/>
    <n v="235"/>
    <x v="5"/>
    <x v="84"/>
    <x v="2"/>
    <x v="0"/>
    <x v="0"/>
    <x v="0"/>
    <x v="0"/>
  </r>
  <r>
    <x v="53"/>
    <x v="175"/>
    <x v="294"/>
    <n v="0"/>
    <n v="0"/>
    <x v="1"/>
    <x v="2"/>
    <x v="0"/>
    <x v="1"/>
    <s v="Ja"/>
    <x v="0"/>
    <n v="1"/>
    <x v="3"/>
    <x v="15"/>
    <x v="2"/>
    <x v="0"/>
    <x v="1"/>
    <x v="0"/>
    <x v="0"/>
  </r>
  <r>
    <x v="53"/>
    <x v="175"/>
    <x v="294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75"/>
    <x v="294"/>
    <n v="101"/>
    <n v="1084"/>
    <x v="0"/>
    <x v="2"/>
    <x v="1"/>
    <x v="1"/>
    <s v="Ja"/>
    <x v="0"/>
    <n v="1"/>
    <x v="1"/>
    <x v="2"/>
    <x v="2"/>
    <x v="0"/>
    <x v="0"/>
    <x v="1"/>
    <x v="0"/>
  </r>
  <r>
    <x v="53"/>
    <x v="175"/>
    <x v="294"/>
    <n v="101"/>
    <n v="1084"/>
    <x v="0"/>
    <x v="2"/>
    <x v="0"/>
    <x v="1"/>
    <s v="Ja"/>
    <x v="0"/>
    <n v="1526"/>
    <x v="1"/>
    <x v="2"/>
    <x v="2"/>
    <x v="0"/>
    <x v="0"/>
    <x v="0"/>
    <x v="0"/>
  </r>
  <r>
    <x v="53"/>
    <x v="175"/>
    <x v="294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75"/>
    <x v="294"/>
    <n v="101"/>
    <n v="1084"/>
    <x v="0"/>
    <x v="2"/>
    <x v="2"/>
    <x v="1"/>
    <s v="Ja"/>
    <x v="0"/>
    <n v="1"/>
    <x v="1"/>
    <x v="2"/>
    <x v="2"/>
    <x v="0"/>
    <x v="0"/>
    <x v="2"/>
    <x v="0"/>
  </r>
  <r>
    <x v="53"/>
    <x v="175"/>
    <x v="294"/>
    <n v="147"/>
    <n v="1084"/>
    <x v="0"/>
    <x v="2"/>
    <x v="0"/>
    <x v="1"/>
    <s v="Ja"/>
    <x v="0"/>
    <n v="276"/>
    <x v="1"/>
    <x v="16"/>
    <x v="2"/>
    <x v="0"/>
    <x v="0"/>
    <x v="0"/>
    <x v="0"/>
  </r>
  <r>
    <x v="53"/>
    <x v="175"/>
    <x v="294"/>
    <n v="151"/>
    <n v="1084"/>
    <x v="0"/>
    <x v="2"/>
    <x v="0"/>
    <x v="1"/>
    <s v="Ja"/>
    <x v="0"/>
    <n v="177"/>
    <x v="1"/>
    <x v="17"/>
    <x v="2"/>
    <x v="0"/>
    <x v="0"/>
    <x v="0"/>
    <x v="0"/>
  </r>
  <r>
    <x v="53"/>
    <x v="175"/>
    <x v="294"/>
    <n v="153"/>
    <n v="1084"/>
    <x v="0"/>
    <x v="2"/>
    <x v="0"/>
    <x v="1"/>
    <s v="Ja"/>
    <x v="0"/>
    <n v="114"/>
    <x v="1"/>
    <x v="18"/>
    <x v="2"/>
    <x v="0"/>
    <x v="0"/>
    <x v="0"/>
    <x v="0"/>
  </r>
  <r>
    <x v="53"/>
    <x v="175"/>
    <x v="294"/>
    <n v="155"/>
    <n v="1084"/>
    <x v="0"/>
    <x v="2"/>
    <x v="0"/>
    <x v="1"/>
    <s v="Ja"/>
    <x v="0"/>
    <n v="50"/>
    <x v="1"/>
    <x v="19"/>
    <x v="2"/>
    <x v="0"/>
    <x v="0"/>
    <x v="0"/>
    <x v="0"/>
  </r>
  <r>
    <x v="53"/>
    <x v="175"/>
    <x v="294"/>
    <n v="157"/>
    <n v="1084"/>
    <x v="0"/>
    <x v="2"/>
    <x v="0"/>
    <x v="1"/>
    <s v="Ja"/>
    <x v="0"/>
    <n v="332"/>
    <x v="1"/>
    <x v="20"/>
    <x v="2"/>
    <x v="0"/>
    <x v="0"/>
    <x v="0"/>
    <x v="0"/>
  </r>
  <r>
    <x v="53"/>
    <x v="175"/>
    <x v="294"/>
    <n v="157"/>
    <n v="1084"/>
    <x v="0"/>
    <x v="2"/>
    <x v="3"/>
    <x v="1"/>
    <s v="Ja"/>
    <x v="0"/>
    <n v="2"/>
    <x v="1"/>
    <x v="20"/>
    <x v="2"/>
    <x v="0"/>
    <x v="0"/>
    <x v="3"/>
    <x v="0"/>
  </r>
  <r>
    <x v="53"/>
    <x v="175"/>
    <x v="294"/>
    <n v="159"/>
    <n v="1084"/>
    <x v="0"/>
    <x v="2"/>
    <x v="0"/>
    <x v="1"/>
    <s v="Ja"/>
    <x v="0"/>
    <n v="261"/>
    <x v="1"/>
    <x v="21"/>
    <x v="2"/>
    <x v="0"/>
    <x v="0"/>
    <x v="0"/>
    <x v="0"/>
  </r>
  <r>
    <x v="53"/>
    <x v="175"/>
    <x v="294"/>
    <n v="161"/>
    <n v="1084"/>
    <x v="0"/>
    <x v="2"/>
    <x v="0"/>
    <x v="1"/>
    <s v="Ja"/>
    <x v="0"/>
    <n v="72"/>
    <x v="1"/>
    <x v="22"/>
    <x v="2"/>
    <x v="0"/>
    <x v="0"/>
    <x v="0"/>
    <x v="0"/>
  </r>
  <r>
    <x v="53"/>
    <x v="175"/>
    <x v="294"/>
    <n v="163"/>
    <n v="1084"/>
    <x v="0"/>
    <x v="2"/>
    <x v="0"/>
    <x v="1"/>
    <s v="Ja"/>
    <x v="0"/>
    <n v="121"/>
    <x v="1"/>
    <x v="23"/>
    <x v="2"/>
    <x v="0"/>
    <x v="0"/>
    <x v="0"/>
    <x v="0"/>
  </r>
  <r>
    <x v="53"/>
    <x v="175"/>
    <x v="294"/>
    <n v="165"/>
    <n v="1084"/>
    <x v="0"/>
    <x v="2"/>
    <x v="0"/>
    <x v="1"/>
    <s v="Ja"/>
    <x v="0"/>
    <n v="104"/>
    <x v="1"/>
    <x v="24"/>
    <x v="2"/>
    <x v="0"/>
    <x v="0"/>
    <x v="0"/>
    <x v="0"/>
  </r>
  <r>
    <x v="53"/>
    <x v="175"/>
    <x v="294"/>
    <n v="167"/>
    <n v="1084"/>
    <x v="0"/>
    <x v="2"/>
    <x v="0"/>
    <x v="1"/>
    <s v="Ja"/>
    <x v="0"/>
    <n v="177"/>
    <x v="1"/>
    <x v="25"/>
    <x v="2"/>
    <x v="0"/>
    <x v="0"/>
    <x v="0"/>
    <x v="0"/>
  </r>
  <r>
    <x v="53"/>
    <x v="175"/>
    <x v="294"/>
    <n v="169"/>
    <n v="1084"/>
    <x v="0"/>
    <x v="2"/>
    <x v="0"/>
    <x v="1"/>
    <s v="Ja"/>
    <x v="0"/>
    <n v="197"/>
    <x v="1"/>
    <x v="26"/>
    <x v="2"/>
    <x v="0"/>
    <x v="0"/>
    <x v="0"/>
    <x v="0"/>
  </r>
  <r>
    <x v="53"/>
    <x v="175"/>
    <x v="294"/>
    <n v="169"/>
    <n v="1084"/>
    <x v="0"/>
    <x v="2"/>
    <x v="3"/>
    <x v="1"/>
    <s v="Ja"/>
    <x v="0"/>
    <n v="1"/>
    <x v="1"/>
    <x v="26"/>
    <x v="2"/>
    <x v="0"/>
    <x v="0"/>
    <x v="3"/>
    <x v="0"/>
  </r>
  <r>
    <x v="53"/>
    <x v="175"/>
    <x v="294"/>
    <n v="173"/>
    <n v="1084"/>
    <x v="0"/>
    <x v="2"/>
    <x v="0"/>
    <x v="1"/>
    <s v="Ja"/>
    <x v="0"/>
    <n v="248"/>
    <x v="1"/>
    <x v="27"/>
    <x v="2"/>
    <x v="0"/>
    <x v="0"/>
    <x v="0"/>
    <x v="0"/>
  </r>
  <r>
    <x v="53"/>
    <x v="175"/>
    <x v="294"/>
    <n v="175"/>
    <n v="1084"/>
    <x v="0"/>
    <x v="2"/>
    <x v="0"/>
    <x v="1"/>
    <s v="Ja"/>
    <x v="0"/>
    <n v="127"/>
    <x v="1"/>
    <x v="28"/>
    <x v="2"/>
    <x v="0"/>
    <x v="0"/>
    <x v="0"/>
    <x v="0"/>
  </r>
  <r>
    <x v="53"/>
    <x v="175"/>
    <x v="294"/>
    <n v="175"/>
    <n v="1084"/>
    <x v="0"/>
    <x v="2"/>
    <x v="3"/>
    <x v="1"/>
    <s v="Ja"/>
    <x v="0"/>
    <n v="1"/>
    <x v="1"/>
    <x v="28"/>
    <x v="2"/>
    <x v="0"/>
    <x v="0"/>
    <x v="3"/>
    <x v="0"/>
  </r>
  <r>
    <x v="53"/>
    <x v="175"/>
    <x v="294"/>
    <n v="183"/>
    <n v="1084"/>
    <x v="0"/>
    <x v="2"/>
    <x v="0"/>
    <x v="1"/>
    <s v="Ja"/>
    <x v="0"/>
    <n v="78"/>
    <x v="1"/>
    <x v="29"/>
    <x v="2"/>
    <x v="0"/>
    <x v="0"/>
    <x v="0"/>
    <x v="0"/>
  </r>
  <r>
    <x v="53"/>
    <x v="175"/>
    <x v="294"/>
    <n v="185"/>
    <n v="1084"/>
    <x v="0"/>
    <x v="2"/>
    <x v="0"/>
    <x v="1"/>
    <s v="Ja"/>
    <x v="0"/>
    <n v="152"/>
    <x v="1"/>
    <x v="30"/>
    <x v="2"/>
    <x v="0"/>
    <x v="0"/>
    <x v="0"/>
    <x v="0"/>
  </r>
  <r>
    <x v="53"/>
    <x v="175"/>
    <x v="294"/>
    <n v="187"/>
    <n v="1084"/>
    <x v="0"/>
    <x v="2"/>
    <x v="0"/>
    <x v="1"/>
    <s v="Ja"/>
    <x v="0"/>
    <n v="55"/>
    <x v="1"/>
    <x v="31"/>
    <x v="2"/>
    <x v="0"/>
    <x v="0"/>
    <x v="0"/>
    <x v="0"/>
  </r>
  <r>
    <x v="53"/>
    <x v="175"/>
    <x v="294"/>
    <n v="190"/>
    <n v="1084"/>
    <x v="0"/>
    <x v="2"/>
    <x v="0"/>
    <x v="1"/>
    <s v="Ja"/>
    <x v="0"/>
    <n v="172"/>
    <x v="1"/>
    <x v="32"/>
    <x v="2"/>
    <x v="0"/>
    <x v="0"/>
    <x v="0"/>
    <x v="0"/>
  </r>
  <r>
    <x v="53"/>
    <x v="175"/>
    <x v="294"/>
    <n v="201"/>
    <n v="1084"/>
    <x v="0"/>
    <x v="2"/>
    <x v="0"/>
    <x v="1"/>
    <s v="Ja"/>
    <x v="0"/>
    <n v="111"/>
    <x v="1"/>
    <x v="33"/>
    <x v="2"/>
    <x v="0"/>
    <x v="0"/>
    <x v="0"/>
    <x v="0"/>
  </r>
  <r>
    <x v="53"/>
    <x v="175"/>
    <x v="294"/>
    <n v="210"/>
    <n v="1084"/>
    <x v="0"/>
    <x v="2"/>
    <x v="0"/>
    <x v="1"/>
    <s v="Ja"/>
    <x v="0"/>
    <n v="163"/>
    <x v="1"/>
    <x v="34"/>
    <x v="2"/>
    <x v="0"/>
    <x v="0"/>
    <x v="0"/>
    <x v="0"/>
  </r>
  <r>
    <x v="53"/>
    <x v="175"/>
    <x v="294"/>
    <n v="210"/>
    <n v="1084"/>
    <x v="0"/>
    <x v="2"/>
    <x v="3"/>
    <x v="1"/>
    <s v="Ja"/>
    <x v="0"/>
    <n v="2"/>
    <x v="1"/>
    <x v="34"/>
    <x v="2"/>
    <x v="0"/>
    <x v="0"/>
    <x v="3"/>
    <x v="0"/>
  </r>
  <r>
    <x v="53"/>
    <x v="175"/>
    <x v="294"/>
    <n v="217"/>
    <n v="1084"/>
    <x v="0"/>
    <x v="2"/>
    <x v="0"/>
    <x v="1"/>
    <s v="Ja"/>
    <x v="0"/>
    <n v="240"/>
    <x v="1"/>
    <x v="59"/>
    <x v="2"/>
    <x v="0"/>
    <x v="0"/>
    <x v="0"/>
    <x v="0"/>
  </r>
  <r>
    <x v="53"/>
    <x v="175"/>
    <x v="294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75"/>
    <x v="294"/>
    <n v="219"/>
    <n v="1084"/>
    <x v="0"/>
    <x v="2"/>
    <x v="0"/>
    <x v="1"/>
    <s v="Ja"/>
    <x v="0"/>
    <n v="195"/>
    <x v="1"/>
    <x v="60"/>
    <x v="2"/>
    <x v="0"/>
    <x v="0"/>
    <x v="0"/>
    <x v="0"/>
  </r>
  <r>
    <x v="53"/>
    <x v="175"/>
    <x v="294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75"/>
    <x v="294"/>
    <n v="223"/>
    <n v="1084"/>
    <x v="0"/>
    <x v="2"/>
    <x v="0"/>
    <x v="1"/>
    <s v="Ja"/>
    <x v="0"/>
    <n v="90"/>
    <x v="1"/>
    <x v="62"/>
    <x v="2"/>
    <x v="0"/>
    <x v="0"/>
    <x v="0"/>
    <x v="0"/>
  </r>
  <r>
    <x v="53"/>
    <x v="175"/>
    <x v="294"/>
    <n v="230"/>
    <n v="1084"/>
    <x v="0"/>
    <x v="2"/>
    <x v="0"/>
    <x v="1"/>
    <s v="Ja"/>
    <x v="0"/>
    <n v="210"/>
    <x v="1"/>
    <x v="35"/>
    <x v="2"/>
    <x v="0"/>
    <x v="0"/>
    <x v="0"/>
    <x v="0"/>
  </r>
  <r>
    <x v="53"/>
    <x v="175"/>
    <x v="294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75"/>
    <x v="294"/>
    <n v="240"/>
    <n v="1084"/>
    <x v="0"/>
    <x v="2"/>
    <x v="0"/>
    <x v="1"/>
    <s v="Ja"/>
    <x v="0"/>
    <n v="202"/>
    <x v="1"/>
    <x v="36"/>
    <x v="2"/>
    <x v="0"/>
    <x v="0"/>
    <x v="0"/>
    <x v="0"/>
  </r>
  <r>
    <x v="53"/>
    <x v="175"/>
    <x v="294"/>
    <n v="250"/>
    <n v="1084"/>
    <x v="0"/>
    <x v="2"/>
    <x v="0"/>
    <x v="1"/>
    <s v="Ja"/>
    <x v="0"/>
    <n v="164"/>
    <x v="1"/>
    <x v="37"/>
    <x v="2"/>
    <x v="0"/>
    <x v="0"/>
    <x v="0"/>
    <x v="0"/>
  </r>
  <r>
    <x v="53"/>
    <x v="175"/>
    <x v="294"/>
    <n v="253"/>
    <n v="1085"/>
    <x v="0"/>
    <x v="2"/>
    <x v="0"/>
    <x v="1"/>
    <s v="Ja"/>
    <x v="0"/>
    <n v="187"/>
    <x v="4"/>
    <x v="38"/>
    <x v="2"/>
    <x v="0"/>
    <x v="0"/>
    <x v="0"/>
    <x v="0"/>
  </r>
  <r>
    <x v="53"/>
    <x v="175"/>
    <x v="294"/>
    <n v="259"/>
    <n v="1085"/>
    <x v="0"/>
    <x v="2"/>
    <x v="0"/>
    <x v="1"/>
    <s v="Ja"/>
    <x v="0"/>
    <n v="222"/>
    <x v="4"/>
    <x v="39"/>
    <x v="2"/>
    <x v="0"/>
    <x v="0"/>
    <x v="0"/>
    <x v="0"/>
  </r>
  <r>
    <x v="53"/>
    <x v="175"/>
    <x v="294"/>
    <n v="260"/>
    <n v="1084"/>
    <x v="0"/>
    <x v="2"/>
    <x v="0"/>
    <x v="1"/>
    <s v="Ja"/>
    <x v="0"/>
    <n v="102"/>
    <x v="1"/>
    <x v="64"/>
    <x v="2"/>
    <x v="0"/>
    <x v="0"/>
    <x v="0"/>
    <x v="0"/>
  </r>
  <r>
    <x v="53"/>
    <x v="175"/>
    <x v="294"/>
    <n v="265"/>
    <n v="1085"/>
    <x v="0"/>
    <x v="2"/>
    <x v="0"/>
    <x v="1"/>
    <s v="Ja"/>
    <x v="0"/>
    <n v="341"/>
    <x v="4"/>
    <x v="40"/>
    <x v="2"/>
    <x v="0"/>
    <x v="0"/>
    <x v="0"/>
    <x v="0"/>
  </r>
  <r>
    <x v="53"/>
    <x v="175"/>
    <x v="294"/>
    <n v="269"/>
    <n v="1085"/>
    <x v="0"/>
    <x v="2"/>
    <x v="0"/>
    <x v="1"/>
    <s v="Ja"/>
    <x v="0"/>
    <n v="110"/>
    <x v="4"/>
    <x v="41"/>
    <x v="2"/>
    <x v="0"/>
    <x v="0"/>
    <x v="0"/>
    <x v="0"/>
  </r>
  <r>
    <x v="53"/>
    <x v="175"/>
    <x v="294"/>
    <n v="270"/>
    <n v="1084"/>
    <x v="0"/>
    <x v="2"/>
    <x v="0"/>
    <x v="1"/>
    <s v="Ja"/>
    <x v="0"/>
    <n v="173"/>
    <x v="1"/>
    <x v="42"/>
    <x v="2"/>
    <x v="0"/>
    <x v="0"/>
    <x v="0"/>
    <x v="0"/>
  </r>
  <r>
    <x v="53"/>
    <x v="175"/>
    <x v="294"/>
    <n v="306"/>
    <n v="1085"/>
    <x v="0"/>
    <x v="2"/>
    <x v="0"/>
    <x v="1"/>
    <s v="Ja"/>
    <x v="0"/>
    <n v="101"/>
    <x v="4"/>
    <x v="43"/>
    <x v="2"/>
    <x v="0"/>
    <x v="0"/>
    <x v="0"/>
    <x v="0"/>
  </r>
  <r>
    <x v="53"/>
    <x v="175"/>
    <x v="294"/>
    <n v="316"/>
    <n v="1085"/>
    <x v="0"/>
    <x v="2"/>
    <x v="0"/>
    <x v="1"/>
    <s v="Ja"/>
    <x v="0"/>
    <n v="276"/>
    <x v="4"/>
    <x v="44"/>
    <x v="2"/>
    <x v="0"/>
    <x v="0"/>
    <x v="0"/>
    <x v="0"/>
  </r>
  <r>
    <x v="53"/>
    <x v="175"/>
    <x v="294"/>
    <n v="320"/>
    <n v="1085"/>
    <x v="0"/>
    <x v="2"/>
    <x v="0"/>
    <x v="1"/>
    <s v="Ja"/>
    <x v="0"/>
    <n v="126"/>
    <x v="4"/>
    <x v="45"/>
    <x v="2"/>
    <x v="0"/>
    <x v="0"/>
    <x v="0"/>
    <x v="0"/>
  </r>
  <r>
    <x v="53"/>
    <x v="175"/>
    <x v="294"/>
    <n v="326"/>
    <n v="1085"/>
    <x v="0"/>
    <x v="2"/>
    <x v="0"/>
    <x v="1"/>
    <s v="Ja"/>
    <x v="0"/>
    <n v="176"/>
    <x v="4"/>
    <x v="65"/>
    <x v="2"/>
    <x v="0"/>
    <x v="0"/>
    <x v="0"/>
    <x v="0"/>
  </r>
  <r>
    <x v="53"/>
    <x v="175"/>
    <x v="294"/>
    <n v="329"/>
    <n v="1085"/>
    <x v="0"/>
    <x v="2"/>
    <x v="0"/>
    <x v="1"/>
    <s v="Ja"/>
    <x v="0"/>
    <n v="138"/>
    <x v="4"/>
    <x v="46"/>
    <x v="2"/>
    <x v="0"/>
    <x v="0"/>
    <x v="0"/>
    <x v="0"/>
  </r>
  <r>
    <x v="53"/>
    <x v="175"/>
    <x v="294"/>
    <n v="330"/>
    <n v="1085"/>
    <x v="0"/>
    <x v="2"/>
    <x v="0"/>
    <x v="1"/>
    <s v="Ja"/>
    <x v="0"/>
    <n v="272"/>
    <x v="4"/>
    <x v="47"/>
    <x v="2"/>
    <x v="0"/>
    <x v="0"/>
    <x v="0"/>
    <x v="0"/>
  </r>
  <r>
    <x v="53"/>
    <x v="175"/>
    <x v="294"/>
    <n v="330"/>
    <n v="1085"/>
    <x v="0"/>
    <x v="2"/>
    <x v="3"/>
    <x v="1"/>
    <s v="Ja"/>
    <x v="0"/>
    <n v="1"/>
    <x v="4"/>
    <x v="47"/>
    <x v="2"/>
    <x v="0"/>
    <x v="0"/>
    <x v="3"/>
    <x v="0"/>
  </r>
  <r>
    <x v="53"/>
    <x v="175"/>
    <x v="294"/>
    <n v="336"/>
    <n v="1085"/>
    <x v="0"/>
    <x v="2"/>
    <x v="0"/>
    <x v="1"/>
    <s v="Ja"/>
    <x v="0"/>
    <n v="82"/>
    <x v="4"/>
    <x v="48"/>
    <x v="2"/>
    <x v="0"/>
    <x v="0"/>
    <x v="0"/>
    <x v="0"/>
  </r>
  <r>
    <x v="53"/>
    <x v="175"/>
    <x v="294"/>
    <n v="340"/>
    <n v="1085"/>
    <x v="0"/>
    <x v="2"/>
    <x v="0"/>
    <x v="1"/>
    <s v="Ja"/>
    <x v="0"/>
    <n v="125"/>
    <x v="4"/>
    <x v="61"/>
    <x v="2"/>
    <x v="0"/>
    <x v="0"/>
    <x v="0"/>
    <x v="0"/>
  </r>
  <r>
    <x v="53"/>
    <x v="175"/>
    <x v="294"/>
    <n v="340"/>
    <n v="1085"/>
    <x v="0"/>
    <x v="2"/>
    <x v="3"/>
    <x v="1"/>
    <s v="Ja"/>
    <x v="0"/>
    <n v="1"/>
    <x v="4"/>
    <x v="61"/>
    <x v="2"/>
    <x v="0"/>
    <x v="0"/>
    <x v="3"/>
    <x v="0"/>
  </r>
  <r>
    <x v="53"/>
    <x v="175"/>
    <x v="294"/>
    <n v="350"/>
    <n v="1085"/>
    <x v="0"/>
    <x v="2"/>
    <x v="0"/>
    <x v="1"/>
    <s v="Ja"/>
    <x v="0"/>
    <n v="115"/>
    <x v="4"/>
    <x v="49"/>
    <x v="2"/>
    <x v="0"/>
    <x v="0"/>
    <x v="0"/>
    <x v="0"/>
  </r>
  <r>
    <x v="53"/>
    <x v="175"/>
    <x v="294"/>
    <n v="360"/>
    <n v="1085"/>
    <x v="0"/>
    <x v="2"/>
    <x v="0"/>
    <x v="1"/>
    <s v="Ja"/>
    <x v="0"/>
    <n v="145"/>
    <x v="4"/>
    <x v="50"/>
    <x v="2"/>
    <x v="0"/>
    <x v="0"/>
    <x v="0"/>
    <x v="0"/>
  </r>
  <r>
    <x v="53"/>
    <x v="175"/>
    <x v="294"/>
    <n v="370"/>
    <n v="1085"/>
    <x v="0"/>
    <x v="2"/>
    <x v="0"/>
    <x v="1"/>
    <s v="Ja"/>
    <x v="0"/>
    <n v="314"/>
    <x v="4"/>
    <x v="51"/>
    <x v="2"/>
    <x v="0"/>
    <x v="0"/>
    <x v="0"/>
    <x v="0"/>
  </r>
  <r>
    <x v="53"/>
    <x v="175"/>
    <x v="294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75"/>
    <x v="294"/>
    <n v="376"/>
    <n v="1085"/>
    <x v="0"/>
    <x v="2"/>
    <x v="0"/>
    <x v="1"/>
    <s v="Ja"/>
    <x v="0"/>
    <n v="214"/>
    <x v="4"/>
    <x v="52"/>
    <x v="2"/>
    <x v="0"/>
    <x v="0"/>
    <x v="0"/>
    <x v="0"/>
  </r>
  <r>
    <x v="53"/>
    <x v="175"/>
    <x v="294"/>
    <n v="390"/>
    <n v="1085"/>
    <x v="0"/>
    <x v="2"/>
    <x v="0"/>
    <x v="1"/>
    <s v="Ja"/>
    <x v="0"/>
    <n v="140"/>
    <x v="4"/>
    <x v="53"/>
    <x v="2"/>
    <x v="0"/>
    <x v="0"/>
    <x v="0"/>
    <x v="0"/>
  </r>
  <r>
    <x v="53"/>
    <x v="175"/>
    <x v="294"/>
    <n v="400"/>
    <n v="1084"/>
    <x v="0"/>
    <x v="2"/>
    <x v="0"/>
    <x v="1"/>
    <s v="Ja"/>
    <x v="0"/>
    <n v="127"/>
    <x v="1"/>
    <x v="63"/>
    <x v="2"/>
    <x v="0"/>
    <x v="0"/>
    <x v="0"/>
    <x v="0"/>
  </r>
  <r>
    <x v="53"/>
    <x v="175"/>
    <x v="294"/>
    <n v="410"/>
    <n v="1083"/>
    <x v="0"/>
    <x v="2"/>
    <x v="0"/>
    <x v="1"/>
    <s v="Ja"/>
    <x v="0"/>
    <n v="137"/>
    <x v="2"/>
    <x v="3"/>
    <x v="2"/>
    <x v="0"/>
    <x v="0"/>
    <x v="0"/>
    <x v="0"/>
  </r>
  <r>
    <x v="53"/>
    <x v="175"/>
    <x v="294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75"/>
    <x v="294"/>
    <n v="420"/>
    <n v="1083"/>
    <x v="0"/>
    <x v="2"/>
    <x v="0"/>
    <x v="1"/>
    <s v="Ja"/>
    <x v="0"/>
    <n v="166"/>
    <x v="2"/>
    <x v="90"/>
    <x v="2"/>
    <x v="0"/>
    <x v="0"/>
    <x v="0"/>
    <x v="0"/>
  </r>
  <r>
    <x v="53"/>
    <x v="175"/>
    <x v="294"/>
    <n v="430"/>
    <n v="1083"/>
    <x v="0"/>
    <x v="2"/>
    <x v="0"/>
    <x v="1"/>
    <s v="Ja"/>
    <x v="0"/>
    <n v="197"/>
    <x v="2"/>
    <x v="91"/>
    <x v="2"/>
    <x v="0"/>
    <x v="0"/>
    <x v="0"/>
    <x v="0"/>
  </r>
  <r>
    <x v="53"/>
    <x v="175"/>
    <x v="294"/>
    <n v="440"/>
    <n v="1083"/>
    <x v="0"/>
    <x v="2"/>
    <x v="0"/>
    <x v="1"/>
    <s v="Ja"/>
    <x v="0"/>
    <n v="81"/>
    <x v="2"/>
    <x v="92"/>
    <x v="2"/>
    <x v="0"/>
    <x v="0"/>
    <x v="0"/>
    <x v="0"/>
  </r>
  <r>
    <x v="53"/>
    <x v="175"/>
    <x v="294"/>
    <n v="450"/>
    <n v="1083"/>
    <x v="0"/>
    <x v="2"/>
    <x v="0"/>
    <x v="1"/>
    <s v="Ja"/>
    <x v="0"/>
    <n v="114"/>
    <x v="2"/>
    <x v="54"/>
    <x v="2"/>
    <x v="0"/>
    <x v="0"/>
    <x v="0"/>
    <x v="0"/>
  </r>
  <r>
    <x v="53"/>
    <x v="175"/>
    <x v="294"/>
    <n v="461"/>
    <n v="1083"/>
    <x v="0"/>
    <x v="2"/>
    <x v="0"/>
    <x v="1"/>
    <s v="Ja"/>
    <x v="0"/>
    <n v="558"/>
    <x v="2"/>
    <x v="55"/>
    <x v="2"/>
    <x v="0"/>
    <x v="0"/>
    <x v="0"/>
    <x v="0"/>
  </r>
  <r>
    <x v="53"/>
    <x v="175"/>
    <x v="294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75"/>
    <x v="294"/>
    <n v="479"/>
    <n v="1083"/>
    <x v="0"/>
    <x v="2"/>
    <x v="0"/>
    <x v="1"/>
    <s v="Ja"/>
    <x v="0"/>
    <n v="210"/>
    <x v="2"/>
    <x v="4"/>
    <x v="2"/>
    <x v="0"/>
    <x v="0"/>
    <x v="0"/>
    <x v="0"/>
  </r>
  <r>
    <x v="53"/>
    <x v="175"/>
    <x v="294"/>
    <n v="480"/>
    <n v="1083"/>
    <x v="0"/>
    <x v="2"/>
    <x v="0"/>
    <x v="1"/>
    <s v="Ja"/>
    <x v="0"/>
    <n v="120"/>
    <x v="2"/>
    <x v="56"/>
    <x v="2"/>
    <x v="0"/>
    <x v="0"/>
    <x v="0"/>
    <x v="0"/>
  </r>
  <r>
    <x v="53"/>
    <x v="175"/>
    <x v="294"/>
    <n v="482"/>
    <n v="1083"/>
    <x v="0"/>
    <x v="2"/>
    <x v="0"/>
    <x v="1"/>
    <s v="Ja"/>
    <x v="0"/>
    <n v="37"/>
    <x v="2"/>
    <x v="97"/>
    <x v="2"/>
    <x v="0"/>
    <x v="0"/>
    <x v="0"/>
    <x v="0"/>
  </r>
  <r>
    <x v="53"/>
    <x v="175"/>
    <x v="294"/>
    <n v="492"/>
    <n v="1083"/>
    <x v="0"/>
    <x v="2"/>
    <x v="0"/>
    <x v="1"/>
    <s v="Ja"/>
    <x v="0"/>
    <n v="20"/>
    <x v="2"/>
    <x v="98"/>
    <x v="2"/>
    <x v="0"/>
    <x v="0"/>
    <x v="0"/>
    <x v="0"/>
  </r>
  <r>
    <x v="53"/>
    <x v="175"/>
    <x v="294"/>
    <n v="510"/>
    <n v="1083"/>
    <x v="0"/>
    <x v="2"/>
    <x v="0"/>
    <x v="1"/>
    <s v="Ja"/>
    <x v="0"/>
    <n v="198"/>
    <x v="2"/>
    <x v="5"/>
    <x v="2"/>
    <x v="0"/>
    <x v="0"/>
    <x v="0"/>
    <x v="0"/>
  </r>
  <r>
    <x v="53"/>
    <x v="175"/>
    <x v="294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5"/>
    <x v="294"/>
    <n v="530"/>
    <n v="1083"/>
    <x v="0"/>
    <x v="2"/>
    <x v="0"/>
    <x v="1"/>
    <s v="Ja"/>
    <x v="0"/>
    <n v="98"/>
    <x v="2"/>
    <x v="6"/>
    <x v="2"/>
    <x v="0"/>
    <x v="0"/>
    <x v="0"/>
    <x v="0"/>
  </r>
  <r>
    <x v="53"/>
    <x v="175"/>
    <x v="294"/>
    <n v="540"/>
    <n v="1083"/>
    <x v="0"/>
    <x v="2"/>
    <x v="0"/>
    <x v="1"/>
    <s v="Ja"/>
    <x v="0"/>
    <n v="279"/>
    <x v="2"/>
    <x v="93"/>
    <x v="2"/>
    <x v="0"/>
    <x v="0"/>
    <x v="0"/>
    <x v="0"/>
  </r>
  <r>
    <x v="53"/>
    <x v="175"/>
    <x v="294"/>
    <n v="550"/>
    <n v="1083"/>
    <x v="0"/>
    <x v="2"/>
    <x v="0"/>
    <x v="1"/>
    <s v="Ja"/>
    <x v="0"/>
    <n v="108"/>
    <x v="2"/>
    <x v="7"/>
    <x v="2"/>
    <x v="0"/>
    <x v="0"/>
    <x v="0"/>
    <x v="0"/>
  </r>
  <r>
    <x v="53"/>
    <x v="175"/>
    <x v="294"/>
    <n v="561"/>
    <n v="1083"/>
    <x v="0"/>
    <x v="2"/>
    <x v="0"/>
    <x v="1"/>
    <s v="Ja"/>
    <x v="0"/>
    <n v="370"/>
    <x v="2"/>
    <x v="8"/>
    <x v="2"/>
    <x v="0"/>
    <x v="0"/>
    <x v="0"/>
    <x v="0"/>
  </r>
  <r>
    <x v="53"/>
    <x v="175"/>
    <x v="294"/>
    <n v="563"/>
    <n v="1083"/>
    <x v="0"/>
    <x v="2"/>
    <x v="0"/>
    <x v="1"/>
    <s v="Ja"/>
    <x v="0"/>
    <n v="15"/>
    <x v="2"/>
    <x v="9"/>
    <x v="2"/>
    <x v="0"/>
    <x v="0"/>
    <x v="0"/>
    <x v="0"/>
  </r>
  <r>
    <x v="53"/>
    <x v="175"/>
    <x v="294"/>
    <n v="573"/>
    <n v="1083"/>
    <x v="0"/>
    <x v="2"/>
    <x v="0"/>
    <x v="1"/>
    <s v="Ja"/>
    <x v="0"/>
    <n v="201"/>
    <x v="2"/>
    <x v="10"/>
    <x v="2"/>
    <x v="0"/>
    <x v="0"/>
    <x v="0"/>
    <x v="0"/>
  </r>
  <r>
    <x v="53"/>
    <x v="175"/>
    <x v="294"/>
    <n v="575"/>
    <n v="1083"/>
    <x v="0"/>
    <x v="2"/>
    <x v="0"/>
    <x v="1"/>
    <s v="Ja"/>
    <x v="0"/>
    <n v="163"/>
    <x v="2"/>
    <x v="11"/>
    <x v="2"/>
    <x v="0"/>
    <x v="0"/>
    <x v="0"/>
    <x v="0"/>
  </r>
  <r>
    <x v="53"/>
    <x v="175"/>
    <x v="294"/>
    <n v="580"/>
    <n v="1083"/>
    <x v="0"/>
    <x v="2"/>
    <x v="0"/>
    <x v="1"/>
    <s v="Ja"/>
    <x v="0"/>
    <n v="247"/>
    <x v="2"/>
    <x v="57"/>
    <x v="2"/>
    <x v="0"/>
    <x v="0"/>
    <x v="0"/>
    <x v="0"/>
  </r>
  <r>
    <x v="53"/>
    <x v="175"/>
    <x v="294"/>
    <n v="607"/>
    <n v="1083"/>
    <x v="0"/>
    <x v="2"/>
    <x v="0"/>
    <x v="1"/>
    <s v="Ja"/>
    <x v="0"/>
    <n v="204"/>
    <x v="2"/>
    <x v="85"/>
    <x v="2"/>
    <x v="0"/>
    <x v="0"/>
    <x v="0"/>
    <x v="0"/>
  </r>
  <r>
    <x v="53"/>
    <x v="175"/>
    <x v="294"/>
    <n v="607"/>
    <n v="1083"/>
    <x v="0"/>
    <x v="2"/>
    <x v="2"/>
    <x v="1"/>
    <s v="Ja"/>
    <x v="0"/>
    <n v="1"/>
    <x v="2"/>
    <x v="85"/>
    <x v="2"/>
    <x v="0"/>
    <x v="0"/>
    <x v="2"/>
    <x v="0"/>
  </r>
  <r>
    <x v="53"/>
    <x v="175"/>
    <x v="294"/>
    <n v="615"/>
    <n v="1082"/>
    <x v="0"/>
    <x v="2"/>
    <x v="0"/>
    <x v="1"/>
    <s v="Ja"/>
    <x v="0"/>
    <n v="288"/>
    <x v="0"/>
    <x v="66"/>
    <x v="2"/>
    <x v="0"/>
    <x v="0"/>
    <x v="0"/>
    <x v="0"/>
  </r>
  <r>
    <x v="53"/>
    <x v="175"/>
    <x v="294"/>
    <n v="621"/>
    <n v="1083"/>
    <x v="0"/>
    <x v="2"/>
    <x v="0"/>
    <x v="1"/>
    <s v="Ja"/>
    <x v="0"/>
    <n v="337"/>
    <x v="2"/>
    <x v="12"/>
    <x v="2"/>
    <x v="0"/>
    <x v="0"/>
    <x v="0"/>
    <x v="0"/>
  </r>
  <r>
    <x v="53"/>
    <x v="175"/>
    <x v="294"/>
    <n v="630"/>
    <n v="1083"/>
    <x v="0"/>
    <x v="2"/>
    <x v="0"/>
    <x v="1"/>
    <s v="Ja"/>
    <x v="0"/>
    <n v="440"/>
    <x v="2"/>
    <x v="13"/>
    <x v="2"/>
    <x v="0"/>
    <x v="0"/>
    <x v="0"/>
    <x v="0"/>
  </r>
  <r>
    <x v="53"/>
    <x v="175"/>
    <x v="294"/>
    <n v="630"/>
    <n v="1083"/>
    <x v="0"/>
    <x v="2"/>
    <x v="3"/>
    <x v="1"/>
    <s v="Ja"/>
    <x v="0"/>
    <n v="2"/>
    <x v="2"/>
    <x v="13"/>
    <x v="2"/>
    <x v="0"/>
    <x v="0"/>
    <x v="3"/>
    <x v="0"/>
  </r>
  <r>
    <x v="53"/>
    <x v="175"/>
    <x v="294"/>
    <n v="657"/>
    <n v="1082"/>
    <x v="0"/>
    <x v="2"/>
    <x v="0"/>
    <x v="1"/>
    <s v="Ja"/>
    <x v="0"/>
    <n v="302"/>
    <x v="0"/>
    <x v="67"/>
    <x v="2"/>
    <x v="0"/>
    <x v="0"/>
    <x v="0"/>
    <x v="0"/>
  </r>
  <r>
    <x v="53"/>
    <x v="175"/>
    <x v="294"/>
    <n v="657"/>
    <n v="1082"/>
    <x v="0"/>
    <x v="2"/>
    <x v="3"/>
    <x v="1"/>
    <s v="Ja"/>
    <x v="0"/>
    <n v="2"/>
    <x v="0"/>
    <x v="67"/>
    <x v="2"/>
    <x v="0"/>
    <x v="0"/>
    <x v="3"/>
    <x v="0"/>
  </r>
  <r>
    <x v="53"/>
    <x v="175"/>
    <x v="294"/>
    <n v="661"/>
    <n v="1082"/>
    <x v="0"/>
    <x v="2"/>
    <x v="0"/>
    <x v="1"/>
    <s v="Ja"/>
    <x v="0"/>
    <n v="238"/>
    <x v="0"/>
    <x v="68"/>
    <x v="2"/>
    <x v="0"/>
    <x v="0"/>
    <x v="0"/>
    <x v="0"/>
  </r>
  <r>
    <x v="53"/>
    <x v="175"/>
    <x v="294"/>
    <n v="661"/>
    <n v="1082"/>
    <x v="0"/>
    <x v="2"/>
    <x v="3"/>
    <x v="1"/>
    <s v="Ja"/>
    <x v="0"/>
    <n v="2"/>
    <x v="0"/>
    <x v="68"/>
    <x v="2"/>
    <x v="0"/>
    <x v="0"/>
    <x v="3"/>
    <x v="0"/>
  </r>
  <r>
    <x v="53"/>
    <x v="175"/>
    <x v="294"/>
    <n v="665"/>
    <n v="1082"/>
    <x v="0"/>
    <x v="2"/>
    <x v="0"/>
    <x v="1"/>
    <s v="Ja"/>
    <x v="0"/>
    <n v="73"/>
    <x v="0"/>
    <x v="69"/>
    <x v="2"/>
    <x v="0"/>
    <x v="0"/>
    <x v="0"/>
    <x v="0"/>
  </r>
  <r>
    <x v="53"/>
    <x v="175"/>
    <x v="294"/>
    <n v="671"/>
    <n v="1082"/>
    <x v="0"/>
    <x v="2"/>
    <x v="0"/>
    <x v="1"/>
    <s v="Ja"/>
    <x v="0"/>
    <n v="83"/>
    <x v="0"/>
    <x v="70"/>
    <x v="2"/>
    <x v="0"/>
    <x v="0"/>
    <x v="0"/>
    <x v="0"/>
  </r>
  <r>
    <x v="53"/>
    <x v="175"/>
    <x v="294"/>
    <n v="706"/>
    <n v="1082"/>
    <x v="0"/>
    <x v="2"/>
    <x v="0"/>
    <x v="1"/>
    <s v="Ja"/>
    <x v="0"/>
    <n v="145"/>
    <x v="0"/>
    <x v="78"/>
    <x v="2"/>
    <x v="0"/>
    <x v="0"/>
    <x v="0"/>
    <x v="0"/>
  </r>
  <r>
    <x v="53"/>
    <x v="175"/>
    <x v="294"/>
    <n v="707"/>
    <n v="1082"/>
    <x v="0"/>
    <x v="2"/>
    <x v="0"/>
    <x v="1"/>
    <s v="Ja"/>
    <x v="0"/>
    <n v="125"/>
    <x v="0"/>
    <x v="86"/>
    <x v="2"/>
    <x v="0"/>
    <x v="0"/>
    <x v="0"/>
    <x v="0"/>
  </r>
  <r>
    <x v="53"/>
    <x v="175"/>
    <x v="294"/>
    <n v="710"/>
    <n v="1082"/>
    <x v="0"/>
    <x v="2"/>
    <x v="0"/>
    <x v="1"/>
    <s v="Ja"/>
    <x v="0"/>
    <n v="212"/>
    <x v="0"/>
    <x v="87"/>
    <x v="2"/>
    <x v="0"/>
    <x v="0"/>
    <x v="0"/>
    <x v="0"/>
  </r>
  <r>
    <x v="53"/>
    <x v="175"/>
    <x v="294"/>
    <n v="727"/>
    <n v="1082"/>
    <x v="0"/>
    <x v="2"/>
    <x v="0"/>
    <x v="1"/>
    <s v="Ja"/>
    <x v="0"/>
    <n v="88"/>
    <x v="0"/>
    <x v="89"/>
    <x v="2"/>
    <x v="0"/>
    <x v="0"/>
    <x v="0"/>
    <x v="0"/>
  </r>
  <r>
    <x v="53"/>
    <x v="175"/>
    <x v="294"/>
    <n v="730"/>
    <n v="1082"/>
    <x v="0"/>
    <x v="2"/>
    <x v="0"/>
    <x v="1"/>
    <s v="Ja"/>
    <x v="0"/>
    <n v="330"/>
    <x v="0"/>
    <x v="71"/>
    <x v="2"/>
    <x v="0"/>
    <x v="0"/>
    <x v="0"/>
    <x v="0"/>
  </r>
  <r>
    <x v="53"/>
    <x v="175"/>
    <x v="294"/>
    <n v="740"/>
    <n v="1082"/>
    <x v="0"/>
    <x v="2"/>
    <x v="0"/>
    <x v="1"/>
    <s v="Ja"/>
    <x v="0"/>
    <n v="377"/>
    <x v="0"/>
    <x v="72"/>
    <x v="2"/>
    <x v="0"/>
    <x v="0"/>
    <x v="0"/>
    <x v="0"/>
  </r>
  <r>
    <x v="53"/>
    <x v="175"/>
    <x v="294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75"/>
    <x v="294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75"/>
    <x v="294"/>
    <n v="746"/>
    <n v="1082"/>
    <x v="0"/>
    <x v="2"/>
    <x v="0"/>
    <x v="1"/>
    <s v="Ja"/>
    <x v="0"/>
    <n v="265"/>
    <x v="0"/>
    <x v="0"/>
    <x v="2"/>
    <x v="0"/>
    <x v="0"/>
    <x v="0"/>
    <x v="0"/>
  </r>
  <r>
    <x v="53"/>
    <x v="175"/>
    <x v="294"/>
    <n v="751"/>
    <n v="1082"/>
    <x v="0"/>
    <x v="2"/>
    <x v="0"/>
    <x v="1"/>
    <s v="Ja"/>
    <x v="0"/>
    <n v="978"/>
    <x v="0"/>
    <x v="1"/>
    <x v="2"/>
    <x v="0"/>
    <x v="0"/>
    <x v="0"/>
    <x v="0"/>
  </r>
  <r>
    <x v="53"/>
    <x v="175"/>
    <x v="294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75"/>
    <x v="294"/>
    <n v="756"/>
    <n v="1082"/>
    <x v="0"/>
    <x v="2"/>
    <x v="0"/>
    <x v="1"/>
    <s v="Ja"/>
    <x v="0"/>
    <n v="142"/>
    <x v="0"/>
    <x v="73"/>
    <x v="2"/>
    <x v="0"/>
    <x v="0"/>
    <x v="0"/>
    <x v="0"/>
  </r>
  <r>
    <x v="53"/>
    <x v="175"/>
    <x v="294"/>
    <n v="760"/>
    <n v="1082"/>
    <x v="0"/>
    <x v="2"/>
    <x v="0"/>
    <x v="1"/>
    <s v="Ja"/>
    <x v="0"/>
    <n v="241"/>
    <x v="0"/>
    <x v="14"/>
    <x v="2"/>
    <x v="0"/>
    <x v="0"/>
    <x v="0"/>
    <x v="0"/>
  </r>
  <r>
    <x v="53"/>
    <x v="175"/>
    <x v="294"/>
    <n v="766"/>
    <n v="1082"/>
    <x v="0"/>
    <x v="2"/>
    <x v="0"/>
    <x v="1"/>
    <s v="Ja"/>
    <x v="0"/>
    <n v="191"/>
    <x v="0"/>
    <x v="74"/>
    <x v="2"/>
    <x v="0"/>
    <x v="0"/>
    <x v="0"/>
    <x v="0"/>
  </r>
  <r>
    <x v="53"/>
    <x v="175"/>
    <x v="294"/>
    <n v="766"/>
    <n v="1082"/>
    <x v="0"/>
    <x v="2"/>
    <x v="3"/>
    <x v="1"/>
    <s v="Ja"/>
    <x v="0"/>
    <n v="2"/>
    <x v="0"/>
    <x v="74"/>
    <x v="2"/>
    <x v="0"/>
    <x v="0"/>
    <x v="3"/>
    <x v="0"/>
  </r>
  <r>
    <x v="53"/>
    <x v="175"/>
    <x v="294"/>
    <n v="773"/>
    <n v="1081"/>
    <x v="0"/>
    <x v="2"/>
    <x v="0"/>
    <x v="1"/>
    <s v="Ja"/>
    <x v="0"/>
    <n v="56"/>
    <x v="5"/>
    <x v="96"/>
    <x v="2"/>
    <x v="0"/>
    <x v="0"/>
    <x v="0"/>
    <x v="0"/>
  </r>
  <r>
    <x v="53"/>
    <x v="175"/>
    <x v="294"/>
    <n v="779"/>
    <n v="1082"/>
    <x v="0"/>
    <x v="2"/>
    <x v="0"/>
    <x v="1"/>
    <s v="Ja"/>
    <x v="0"/>
    <n v="162"/>
    <x v="0"/>
    <x v="75"/>
    <x v="2"/>
    <x v="0"/>
    <x v="0"/>
    <x v="0"/>
    <x v="0"/>
  </r>
  <r>
    <x v="53"/>
    <x v="175"/>
    <x v="294"/>
    <n v="787"/>
    <n v="1081"/>
    <x v="0"/>
    <x v="2"/>
    <x v="0"/>
    <x v="1"/>
    <s v="Ja"/>
    <x v="0"/>
    <n v="150"/>
    <x v="5"/>
    <x v="79"/>
    <x v="2"/>
    <x v="0"/>
    <x v="0"/>
    <x v="0"/>
    <x v="0"/>
  </r>
  <r>
    <x v="53"/>
    <x v="175"/>
    <x v="294"/>
    <n v="791"/>
    <n v="1082"/>
    <x v="0"/>
    <x v="2"/>
    <x v="0"/>
    <x v="1"/>
    <s v="Ja"/>
    <x v="0"/>
    <n v="376"/>
    <x v="0"/>
    <x v="76"/>
    <x v="2"/>
    <x v="0"/>
    <x v="0"/>
    <x v="0"/>
    <x v="0"/>
  </r>
  <r>
    <x v="53"/>
    <x v="175"/>
    <x v="294"/>
    <n v="791"/>
    <n v="1082"/>
    <x v="0"/>
    <x v="2"/>
    <x v="3"/>
    <x v="1"/>
    <s v="Ja"/>
    <x v="0"/>
    <n v="2"/>
    <x v="0"/>
    <x v="76"/>
    <x v="2"/>
    <x v="0"/>
    <x v="0"/>
    <x v="3"/>
    <x v="0"/>
  </r>
  <r>
    <x v="53"/>
    <x v="175"/>
    <x v="294"/>
    <n v="810"/>
    <n v="1081"/>
    <x v="0"/>
    <x v="2"/>
    <x v="0"/>
    <x v="1"/>
    <s v="Ja"/>
    <x v="0"/>
    <n v="141"/>
    <x v="5"/>
    <x v="80"/>
    <x v="2"/>
    <x v="0"/>
    <x v="0"/>
    <x v="0"/>
    <x v="0"/>
  </r>
  <r>
    <x v="53"/>
    <x v="175"/>
    <x v="294"/>
    <n v="813"/>
    <n v="1081"/>
    <x v="0"/>
    <x v="2"/>
    <x v="0"/>
    <x v="1"/>
    <s v="Ja"/>
    <x v="0"/>
    <n v="198"/>
    <x v="5"/>
    <x v="58"/>
    <x v="2"/>
    <x v="0"/>
    <x v="0"/>
    <x v="0"/>
    <x v="0"/>
  </r>
  <r>
    <x v="53"/>
    <x v="175"/>
    <x v="294"/>
    <n v="820"/>
    <n v="1081"/>
    <x v="0"/>
    <x v="2"/>
    <x v="0"/>
    <x v="1"/>
    <s v="Ja"/>
    <x v="0"/>
    <n v="144"/>
    <x v="5"/>
    <x v="94"/>
    <x v="2"/>
    <x v="0"/>
    <x v="0"/>
    <x v="0"/>
    <x v="0"/>
  </r>
  <r>
    <x v="53"/>
    <x v="175"/>
    <x v="294"/>
    <n v="825"/>
    <n v="1081"/>
    <x v="0"/>
    <x v="2"/>
    <x v="0"/>
    <x v="1"/>
    <s v="Ja"/>
    <x v="0"/>
    <n v="3"/>
    <x v="5"/>
    <x v="99"/>
    <x v="2"/>
    <x v="0"/>
    <x v="0"/>
    <x v="0"/>
    <x v="0"/>
  </r>
  <r>
    <x v="53"/>
    <x v="175"/>
    <x v="294"/>
    <n v="840"/>
    <n v="1081"/>
    <x v="0"/>
    <x v="2"/>
    <x v="0"/>
    <x v="1"/>
    <s v="Ja"/>
    <x v="0"/>
    <n v="125"/>
    <x v="5"/>
    <x v="81"/>
    <x v="2"/>
    <x v="0"/>
    <x v="0"/>
    <x v="0"/>
    <x v="0"/>
  </r>
  <r>
    <x v="53"/>
    <x v="175"/>
    <x v="294"/>
    <n v="846"/>
    <n v="1081"/>
    <x v="0"/>
    <x v="2"/>
    <x v="0"/>
    <x v="1"/>
    <s v="Ja"/>
    <x v="0"/>
    <n v="125"/>
    <x v="5"/>
    <x v="82"/>
    <x v="2"/>
    <x v="0"/>
    <x v="0"/>
    <x v="0"/>
    <x v="0"/>
  </r>
  <r>
    <x v="53"/>
    <x v="175"/>
    <x v="294"/>
    <n v="849"/>
    <n v="1081"/>
    <x v="0"/>
    <x v="2"/>
    <x v="0"/>
    <x v="1"/>
    <s v="Ja"/>
    <x v="0"/>
    <n v="131"/>
    <x v="5"/>
    <x v="83"/>
    <x v="2"/>
    <x v="0"/>
    <x v="0"/>
    <x v="0"/>
    <x v="0"/>
  </r>
  <r>
    <x v="53"/>
    <x v="175"/>
    <x v="294"/>
    <n v="851"/>
    <n v="1081"/>
    <x v="0"/>
    <x v="2"/>
    <x v="0"/>
    <x v="1"/>
    <s v="Ja"/>
    <x v="0"/>
    <n v="655"/>
    <x v="5"/>
    <x v="77"/>
    <x v="2"/>
    <x v="0"/>
    <x v="0"/>
    <x v="0"/>
    <x v="0"/>
  </r>
  <r>
    <x v="53"/>
    <x v="175"/>
    <x v="294"/>
    <n v="851"/>
    <n v="1081"/>
    <x v="0"/>
    <x v="2"/>
    <x v="3"/>
    <x v="1"/>
    <s v="Ja"/>
    <x v="0"/>
    <n v="1"/>
    <x v="5"/>
    <x v="77"/>
    <x v="2"/>
    <x v="0"/>
    <x v="0"/>
    <x v="3"/>
    <x v="0"/>
  </r>
  <r>
    <x v="53"/>
    <x v="175"/>
    <x v="294"/>
    <n v="860"/>
    <n v="1081"/>
    <x v="0"/>
    <x v="2"/>
    <x v="0"/>
    <x v="1"/>
    <s v="Ja"/>
    <x v="0"/>
    <n v="211"/>
    <x v="5"/>
    <x v="84"/>
    <x v="2"/>
    <x v="0"/>
    <x v="0"/>
    <x v="0"/>
    <x v="0"/>
  </r>
  <r>
    <x v="53"/>
    <x v="176"/>
    <x v="295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76"/>
    <x v="295"/>
    <n v="101"/>
    <n v="1084"/>
    <x v="0"/>
    <x v="2"/>
    <x v="0"/>
    <x v="1"/>
    <s v="Ja"/>
    <x v="0"/>
    <n v="1453"/>
    <x v="1"/>
    <x v="2"/>
    <x v="2"/>
    <x v="0"/>
    <x v="0"/>
    <x v="0"/>
    <x v="0"/>
  </r>
  <r>
    <x v="53"/>
    <x v="176"/>
    <x v="295"/>
    <n v="101"/>
    <n v="1084"/>
    <x v="0"/>
    <x v="2"/>
    <x v="3"/>
    <x v="1"/>
    <s v="Ja"/>
    <x v="0"/>
    <n v="2"/>
    <x v="1"/>
    <x v="2"/>
    <x v="2"/>
    <x v="0"/>
    <x v="0"/>
    <x v="3"/>
    <x v="0"/>
  </r>
  <r>
    <x v="53"/>
    <x v="176"/>
    <x v="295"/>
    <n v="147"/>
    <n v="1084"/>
    <x v="0"/>
    <x v="2"/>
    <x v="0"/>
    <x v="1"/>
    <s v="Ja"/>
    <x v="0"/>
    <n v="263"/>
    <x v="1"/>
    <x v="16"/>
    <x v="2"/>
    <x v="0"/>
    <x v="0"/>
    <x v="0"/>
    <x v="0"/>
  </r>
  <r>
    <x v="53"/>
    <x v="176"/>
    <x v="295"/>
    <n v="147"/>
    <n v="1084"/>
    <x v="0"/>
    <x v="2"/>
    <x v="3"/>
    <x v="1"/>
    <s v="Ja"/>
    <x v="0"/>
    <n v="2"/>
    <x v="1"/>
    <x v="16"/>
    <x v="2"/>
    <x v="0"/>
    <x v="0"/>
    <x v="3"/>
    <x v="0"/>
  </r>
  <r>
    <x v="53"/>
    <x v="176"/>
    <x v="295"/>
    <n v="151"/>
    <n v="1084"/>
    <x v="0"/>
    <x v="2"/>
    <x v="0"/>
    <x v="1"/>
    <s v="Ja"/>
    <x v="0"/>
    <n v="175"/>
    <x v="1"/>
    <x v="17"/>
    <x v="2"/>
    <x v="0"/>
    <x v="0"/>
    <x v="0"/>
    <x v="0"/>
  </r>
  <r>
    <x v="53"/>
    <x v="176"/>
    <x v="295"/>
    <n v="153"/>
    <n v="1084"/>
    <x v="0"/>
    <x v="2"/>
    <x v="0"/>
    <x v="1"/>
    <s v="Ja"/>
    <x v="0"/>
    <n v="116"/>
    <x v="1"/>
    <x v="18"/>
    <x v="2"/>
    <x v="0"/>
    <x v="0"/>
    <x v="0"/>
    <x v="0"/>
  </r>
  <r>
    <x v="53"/>
    <x v="176"/>
    <x v="295"/>
    <n v="155"/>
    <n v="1084"/>
    <x v="0"/>
    <x v="2"/>
    <x v="0"/>
    <x v="1"/>
    <s v="Ja"/>
    <x v="0"/>
    <n v="53"/>
    <x v="1"/>
    <x v="19"/>
    <x v="2"/>
    <x v="0"/>
    <x v="0"/>
    <x v="0"/>
    <x v="0"/>
  </r>
  <r>
    <x v="53"/>
    <x v="176"/>
    <x v="295"/>
    <n v="157"/>
    <n v="1084"/>
    <x v="0"/>
    <x v="2"/>
    <x v="0"/>
    <x v="1"/>
    <s v="Ja"/>
    <x v="0"/>
    <n v="321"/>
    <x v="1"/>
    <x v="20"/>
    <x v="2"/>
    <x v="0"/>
    <x v="0"/>
    <x v="0"/>
    <x v="0"/>
  </r>
  <r>
    <x v="53"/>
    <x v="176"/>
    <x v="295"/>
    <n v="157"/>
    <n v="1084"/>
    <x v="0"/>
    <x v="2"/>
    <x v="3"/>
    <x v="1"/>
    <s v="Ja"/>
    <x v="0"/>
    <n v="2"/>
    <x v="1"/>
    <x v="20"/>
    <x v="2"/>
    <x v="0"/>
    <x v="0"/>
    <x v="3"/>
    <x v="0"/>
  </r>
  <r>
    <x v="53"/>
    <x v="176"/>
    <x v="295"/>
    <n v="159"/>
    <n v="1084"/>
    <x v="0"/>
    <x v="2"/>
    <x v="0"/>
    <x v="1"/>
    <s v="Ja"/>
    <x v="0"/>
    <n v="268"/>
    <x v="1"/>
    <x v="21"/>
    <x v="2"/>
    <x v="0"/>
    <x v="0"/>
    <x v="0"/>
    <x v="0"/>
  </r>
  <r>
    <x v="53"/>
    <x v="176"/>
    <x v="295"/>
    <n v="161"/>
    <n v="1084"/>
    <x v="0"/>
    <x v="2"/>
    <x v="0"/>
    <x v="1"/>
    <s v="Ja"/>
    <x v="0"/>
    <n v="80"/>
    <x v="1"/>
    <x v="22"/>
    <x v="2"/>
    <x v="0"/>
    <x v="0"/>
    <x v="0"/>
    <x v="0"/>
  </r>
  <r>
    <x v="53"/>
    <x v="176"/>
    <x v="295"/>
    <n v="163"/>
    <n v="1084"/>
    <x v="0"/>
    <x v="2"/>
    <x v="0"/>
    <x v="1"/>
    <s v="Ja"/>
    <x v="0"/>
    <n v="81"/>
    <x v="1"/>
    <x v="23"/>
    <x v="2"/>
    <x v="0"/>
    <x v="0"/>
    <x v="0"/>
    <x v="0"/>
  </r>
  <r>
    <x v="53"/>
    <x v="176"/>
    <x v="295"/>
    <n v="165"/>
    <n v="1084"/>
    <x v="0"/>
    <x v="2"/>
    <x v="0"/>
    <x v="1"/>
    <s v="Ja"/>
    <x v="0"/>
    <n v="105"/>
    <x v="1"/>
    <x v="24"/>
    <x v="2"/>
    <x v="0"/>
    <x v="0"/>
    <x v="0"/>
    <x v="0"/>
  </r>
  <r>
    <x v="53"/>
    <x v="176"/>
    <x v="295"/>
    <n v="167"/>
    <n v="1084"/>
    <x v="0"/>
    <x v="2"/>
    <x v="0"/>
    <x v="1"/>
    <s v="Ja"/>
    <x v="0"/>
    <n v="204"/>
    <x v="1"/>
    <x v="25"/>
    <x v="2"/>
    <x v="0"/>
    <x v="0"/>
    <x v="0"/>
    <x v="0"/>
  </r>
  <r>
    <x v="53"/>
    <x v="176"/>
    <x v="295"/>
    <n v="169"/>
    <n v="1084"/>
    <x v="0"/>
    <x v="2"/>
    <x v="0"/>
    <x v="1"/>
    <s v="Ja"/>
    <x v="0"/>
    <n v="157"/>
    <x v="1"/>
    <x v="26"/>
    <x v="2"/>
    <x v="0"/>
    <x v="0"/>
    <x v="0"/>
    <x v="0"/>
  </r>
  <r>
    <x v="53"/>
    <x v="176"/>
    <x v="295"/>
    <n v="169"/>
    <n v="1084"/>
    <x v="0"/>
    <x v="2"/>
    <x v="3"/>
    <x v="1"/>
    <s v="Ja"/>
    <x v="0"/>
    <n v="1"/>
    <x v="1"/>
    <x v="26"/>
    <x v="2"/>
    <x v="0"/>
    <x v="0"/>
    <x v="3"/>
    <x v="0"/>
  </r>
  <r>
    <x v="53"/>
    <x v="176"/>
    <x v="295"/>
    <n v="173"/>
    <n v="1084"/>
    <x v="0"/>
    <x v="2"/>
    <x v="0"/>
    <x v="1"/>
    <s v="Ja"/>
    <x v="0"/>
    <n v="206"/>
    <x v="1"/>
    <x v="27"/>
    <x v="2"/>
    <x v="0"/>
    <x v="0"/>
    <x v="0"/>
    <x v="0"/>
  </r>
  <r>
    <x v="53"/>
    <x v="176"/>
    <x v="295"/>
    <n v="175"/>
    <n v="1084"/>
    <x v="0"/>
    <x v="2"/>
    <x v="0"/>
    <x v="1"/>
    <s v="Ja"/>
    <x v="0"/>
    <n v="143"/>
    <x v="1"/>
    <x v="28"/>
    <x v="2"/>
    <x v="0"/>
    <x v="0"/>
    <x v="0"/>
    <x v="0"/>
  </r>
  <r>
    <x v="53"/>
    <x v="176"/>
    <x v="295"/>
    <n v="183"/>
    <n v="1084"/>
    <x v="0"/>
    <x v="2"/>
    <x v="0"/>
    <x v="1"/>
    <s v="Ja"/>
    <x v="0"/>
    <n v="85"/>
    <x v="1"/>
    <x v="29"/>
    <x v="2"/>
    <x v="0"/>
    <x v="0"/>
    <x v="0"/>
    <x v="0"/>
  </r>
  <r>
    <x v="53"/>
    <x v="176"/>
    <x v="295"/>
    <n v="185"/>
    <n v="1084"/>
    <x v="0"/>
    <x v="2"/>
    <x v="0"/>
    <x v="1"/>
    <s v="Ja"/>
    <x v="0"/>
    <n v="181"/>
    <x v="1"/>
    <x v="30"/>
    <x v="2"/>
    <x v="0"/>
    <x v="0"/>
    <x v="0"/>
    <x v="0"/>
  </r>
  <r>
    <x v="53"/>
    <x v="176"/>
    <x v="295"/>
    <n v="187"/>
    <n v="1084"/>
    <x v="0"/>
    <x v="2"/>
    <x v="0"/>
    <x v="1"/>
    <s v="Ja"/>
    <x v="0"/>
    <n v="71"/>
    <x v="1"/>
    <x v="31"/>
    <x v="2"/>
    <x v="0"/>
    <x v="0"/>
    <x v="0"/>
    <x v="0"/>
  </r>
  <r>
    <x v="53"/>
    <x v="176"/>
    <x v="295"/>
    <n v="190"/>
    <n v="1084"/>
    <x v="0"/>
    <x v="2"/>
    <x v="0"/>
    <x v="1"/>
    <s v="Ja"/>
    <x v="0"/>
    <n v="139"/>
    <x v="1"/>
    <x v="32"/>
    <x v="2"/>
    <x v="0"/>
    <x v="0"/>
    <x v="0"/>
    <x v="0"/>
  </r>
  <r>
    <x v="53"/>
    <x v="176"/>
    <x v="295"/>
    <n v="201"/>
    <n v="1084"/>
    <x v="0"/>
    <x v="2"/>
    <x v="0"/>
    <x v="1"/>
    <s v="Ja"/>
    <x v="0"/>
    <n v="102"/>
    <x v="1"/>
    <x v="33"/>
    <x v="2"/>
    <x v="0"/>
    <x v="0"/>
    <x v="0"/>
    <x v="0"/>
  </r>
  <r>
    <x v="53"/>
    <x v="176"/>
    <x v="295"/>
    <n v="210"/>
    <n v="1084"/>
    <x v="0"/>
    <x v="2"/>
    <x v="0"/>
    <x v="1"/>
    <s v="Ja"/>
    <x v="0"/>
    <n v="157"/>
    <x v="1"/>
    <x v="34"/>
    <x v="2"/>
    <x v="0"/>
    <x v="0"/>
    <x v="0"/>
    <x v="0"/>
  </r>
  <r>
    <x v="53"/>
    <x v="176"/>
    <x v="295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76"/>
    <x v="295"/>
    <n v="217"/>
    <n v="1084"/>
    <x v="0"/>
    <x v="2"/>
    <x v="0"/>
    <x v="1"/>
    <s v="Ja"/>
    <x v="0"/>
    <n v="261"/>
    <x v="1"/>
    <x v="59"/>
    <x v="2"/>
    <x v="0"/>
    <x v="0"/>
    <x v="0"/>
    <x v="0"/>
  </r>
  <r>
    <x v="53"/>
    <x v="176"/>
    <x v="295"/>
    <n v="217"/>
    <n v="1084"/>
    <x v="0"/>
    <x v="2"/>
    <x v="3"/>
    <x v="1"/>
    <s v="Ja"/>
    <x v="0"/>
    <n v="2"/>
    <x v="1"/>
    <x v="59"/>
    <x v="2"/>
    <x v="0"/>
    <x v="0"/>
    <x v="3"/>
    <x v="0"/>
  </r>
  <r>
    <x v="53"/>
    <x v="176"/>
    <x v="295"/>
    <n v="219"/>
    <n v="1084"/>
    <x v="0"/>
    <x v="2"/>
    <x v="0"/>
    <x v="1"/>
    <s v="Ja"/>
    <x v="0"/>
    <n v="225"/>
    <x v="1"/>
    <x v="60"/>
    <x v="2"/>
    <x v="0"/>
    <x v="0"/>
    <x v="0"/>
    <x v="0"/>
  </r>
  <r>
    <x v="53"/>
    <x v="176"/>
    <x v="295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76"/>
    <x v="295"/>
    <n v="223"/>
    <n v="1084"/>
    <x v="0"/>
    <x v="2"/>
    <x v="0"/>
    <x v="1"/>
    <s v="Ja"/>
    <x v="0"/>
    <n v="91"/>
    <x v="1"/>
    <x v="62"/>
    <x v="2"/>
    <x v="0"/>
    <x v="0"/>
    <x v="0"/>
    <x v="0"/>
  </r>
  <r>
    <x v="53"/>
    <x v="176"/>
    <x v="295"/>
    <n v="230"/>
    <n v="1084"/>
    <x v="0"/>
    <x v="2"/>
    <x v="0"/>
    <x v="1"/>
    <s v="Ja"/>
    <x v="0"/>
    <n v="239"/>
    <x v="1"/>
    <x v="35"/>
    <x v="2"/>
    <x v="0"/>
    <x v="0"/>
    <x v="0"/>
    <x v="0"/>
  </r>
  <r>
    <x v="53"/>
    <x v="176"/>
    <x v="295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76"/>
    <x v="295"/>
    <n v="240"/>
    <n v="1084"/>
    <x v="0"/>
    <x v="2"/>
    <x v="0"/>
    <x v="1"/>
    <s v="Ja"/>
    <x v="0"/>
    <n v="202"/>
    <x v="1"/>
    <x v="36"/>
    <x v="2"/>
    <x v="0"/>
    <x v="0"/>
    <x v="0"/>
    <x v="0"/>
  </r>
  <r>
    <x v="53"/>
    <x v="176"/>
    <x v="295"/>
    <n v="250"/>
    <n v="1084"/>
    <x v="0"/>
    <x v="2"/>
    <x v="0"/>
    <x v="1"/>
    <s v="Ja"/>
    <x v="0"/>
    <n v="178"/>
    <x v="1"/>
    <x v="37"/>
    <x v="2"/>
    <x v="0"/>
    <x v="0"/>
    <x v="0"/>
    <x v="0"/>
  </r>
  <r>
    <x v="53"/>
    <x v="176"/>
    <x v="295"/>
    <n v="253"/>
    <n v="1085"/>
    <x v="0"/>
    <x v="2"/>
    <x v="0"/>
    <x v="1"/>
    <s v="Ja"/>
    <x v="0"/>
    <n v="214"/>
    <x v="4"/>
    <x v="38"/>
    <x v="2"/>
    <x v="0"/>
    <x v="0"/>
    <x v="0"/>
    <x v="0"/>
  </r>
  <r>
    <x v="53"/>
    <x v="176"/>
    <x v="295"/>
    <n v="259"/>
    <n v="1085"/>
    <x v="0"/>
    <x v="2"/>
    <x v="0"/>
    <x v="1"/>
    <s v="Ja"/>
    <x v="0"/>
    <n v="235"/>
    <x v="4"/>
    <x v="39"/>
    <x v="2"/>
    <x v="0"/>
    <x v="0"/>
    <x v="0"/>
    <x v="0"/>
  </r>
  <r>
    <x v="53"/>
    <x v="176"/>
    <x v="295"/>
    <n v="260"/>
    <n v="1084"/>
    <x v="0"/>
    <x v="2"/>
    <x v="0"/>
    <x v="1"/>
    <s v="Ja"/>
    <x v="0"/>
    <n v="105"/>
    <x v="1"/>
    <x v="64"/>
    <x v="2"/>
    <x v="0"/>
    <x v="0"/>
    <x v="0"/>
    <x v="0"/>
  </r>
  <r>
    <x v="53"/>
    <x v="176"/>
    <x v="295"/>
    <n v="265"/>
    <n v="1085"/>
    <x v="0"/>
    <x v="2"/>
    <x v="0"/>
    <x v="1"/>
    <s v="Ja"/>
    <x v="0"/>
    <n v="313"/>
    <x v="4"/>
    <x v="40"/>
    <x v="2"/>
    <x v="0"/>
    <x v="0"/>
    <x v="0"/>
    <x v="0"/>
  </r>
  <r>
    <x v="53"/>
    <x v="176"/>
    <x v="295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76"/>
    <x v="295"/>
    <n v="269"/>
    <n v="1085"/>
    <x v="0"/>
    <x v="2"/>
    <x v="0"/>
    <x v="1"/>
    <s v="Ja"/>
    <x v="0"/>
    <n v="94"/>
    <x v="4"/>
    <x v="41"/>
    <x v="2"/>
    <x v="0"/>
    <x v="0"/>
    <x v="0"/>
    <x v="0"/>
  </r>
  <r>
    <x v="53"/>
    <x v="176"/>
    <x v="295"/>
    <n v="270"/>
    <n v="1084"/>
    <x v="0"/>
    <x v="2"/>
    <x v="0"/>
    <x v="1"/>
    <s v="Ja"/>
    <x v="0"/>
    <n v="165"/>
    <x v="1"/>
    <x v="42"/>
    <x v="2"/>
    <x v="0"/>
    <x v="0"/>
    <x v="0"/>
    <x v="0"/>
  </r>
  <r>
    <x v="53"/>
    <x v="176"/>
    <x v="295"/>
    <n v="270"/>
    <n v="1084"/>
    <x v="0"/>
    <x v="2"/>
    <x v="3"/>
    <x v="1"/>
    <s v="Ja"/>
    <x v="0"/>
    <n v="1"/>
    <x v="1"/>
    <x v="42"/>
    <x v="2"/>
    <x v="0"/>
    <x v="0"/>
    <x v="3"/>
    <x v="0"/>
  </r>
  <r>
    <x v="53"/>
    <x v="176"/>
    <x v="295"/>
    <n v="306"/>
    <n v="1085"/>
    <x v="0"/>
    <x v="2"/>
    <x v="0"/>
    <x v="1"/>
    <s v="Ja"/>
    <x v="0"/>
    <n v="91"/>
    <x v="4"/>
    <x v="43"/>
    <x v="2"/>
    <x v="0"/>
    <x v="0"/>
    <x v="0"/>
    <x v="0"/>
  </r>
  <r>
    <x v="53"/>
    <x v="176"/>
    <x v="295"/>
    <n v="316"/>
    <n v="1085"/>
    <x v="0"/>
    <x v="2"/>
    <x v="0"/>
    <x v="1"/>
    <s v="Ja"/>
    <x v="0"/>
    <n v="260"/>
    <x v="4"/>
    <x v="44"/>
    <x v="2"/>
    <x v="0"/>
    <x v="0"/>
    <x v="0"/>
    <x v="0"/>
  </r>
  <r>
    <x v="53"/>
    <x v="176"/>
    <x v="295"/>
    <n v="320"/>
    <n v="1085"/>
    <x v="0"/>
    <x v="2"/>
    <x v="0"/>
    <x v="1"/>
    <s v="Ja"/>
    <x v="0"/>
    <n v="146"/>
    <x v="4"/>
    <x v="45"/>
    <x v="2"/>
    <x v="0"/>
    <x v="0"/>
    <x v="0"/>
    <x v="0"/>
  </r>
  <r>
    <x v="53"/>
    <x v="176"/>
    <x v="295"/>
    <n v="326"/>
    <n v="1085"/>
    <x v="0"/>
    <x v="2"/>
    <x v="0"/>
    <x v="1"/>
    <s v="Ja"/>
    <x v="0"/>
    <n v="153"/>
    <x v="4"/>
    <x v="65"/>
    <x v="2"/>
    <x v="0"/>
    <x v="0"/>
    <x v="0"/>
    <x v="0"/>
  </r>
  <r>
    <x v="53"/>
    <x v="176"/>
    <x v="295"/>
    <n v="329"/>
    <n v="1085"/>
    <x v="0"/>
    <x v="2"/>
    <x v="0"/>
    <x v="1"/>
    <s v="Ja"/>
    <x v="0"/>
    <n v="106"/>
    <x v="4"/>
    <x v="46"/>
    <x v="2"/>
    <x v="0"/>
    <x v="0"/>
    <x v="0"/>
    <x v="0"/>
  </r>
  <r>
    <x v="53"/>
    <x v="176"/>
    <x v="295"/>
    <n v="329"/>
    <n v="1085"/>
    <x v="0"/>
    <x v="2"/>
    <x v="3"/>
    <x v="1"/>
    <s v="Ja"/>
    <x v="0"/>
    <n v="1"/>
    <x v="4"/>
    <x v="46"/>
    <x v="2"/>
    <x v="0"/>
    <x v="0"/>
    <x v="3"/>
    <x v="0"/>
  </r>
  <r>
    <x v="53"/>
    <x v="176"/>
    <x v="295"/>
    <n v="330"/>
    <n v="1085"/>
    <x v="0"/>
    <x v="2"/>
    <x v="0"/>
    <x v="1"/>
    <s v="Ja"/>
    <x v="0"/>
    <n v="284"/>
    <x v="4"/>
    <x v="47"/>
    <x v="2"/>
    <x v="0"/>
    <x v="0"/>
    <x v="0"/>
    <x v="0"/>
  </r>
  <r>
    <x v="53"/>
    <x v="176"/>
    <x v="295"/>
    <n v="336"/>
    <n v="1085"/>
    <x v="0"/>
    <x v="2"/>
    <x v="0"/>
    <x v="1"/>
    <s v="Ja"/>
    <x v="0"/>
    <n v="69"/>
    <x v="4"/>
    <x v="48"/>
    <x v="2"/>
    <x v="0"/>
    <x v="0"/>
    <x v="0"/>
    <x v="0"/>
  </r>
  <r>
    <x v="53"/>
    <x v="176"/>
    <x v="295"/>
    <n v="340"/>
    <n v="1085"/>
    <x v="0"/>
    <x v="2"/>
    <x v="0"/>
    <x v="1"/>
    <s v="Ja"/>
    <x v="0"/>
    <n v="96"/>
    <x v="4"/>
    <x v="61"/>
    <x v="2"/>
    <x v="0"/>
    <x v="0"/>
    <x v="0"/>
    <x v="0"/>
  </r>
  <r>
    <x v="53"/>
    <x v="176"/>
    <x v="295"/>
    <n v="350"/>
    <n v="1085"/>
    <x v="0"/>
    <x v="2"/>
    <x v="0"/>
    <x v="1"/>
    <s v="Ja"/>
    <x v="0"/>
    <n v="122"/>
    <x v="4"/>
    <x v="49"/>
    <x v="2"/>
    <x v="0"/>
    <x v="0"/>
    <x v="0"/>
    <x v="0"/>
  </r>
  <r>
    <x v="53"/>
    <x v="176"/>
    <x v="295"/>
    <n v="360"/>
    <n v="1085"/>
    <x v="0"/>
    <x v="2"/>
    <x v="0"/>
    <x v="1"/>
    <s v="Ja"/>
    <x v="0"/>
    <n v="124"/>
    <x v="4"/>
    <x v="50"/>
    <x v="2"/>
    <x v="0"/>
    <x v="0"/>
    <x v="0"/>
    <x v="0"/>
  </r>
  <r>
    <x v="53"/>
    <x v="176"/>
    <x v="295"/>
    <n v="370"/>
    <n v="1085"/>
    <x v="0"/>
    <x v="2"/>
    <x v="0"/>
    <x v="1"/>
    <s v="Ja"/>
    <x v="0"/>
    <n v="312"/>
    <x v="4"/>
    <x v="51"/>
    <x v="2"/>
    <x v="0"/>
    <x v="0"/>
    <x v="0"/>
    <x v="0"/>
  </r>
  <r>
    <x v="53"/>
    <x v="176"/>
    <x v="295"/>
    <n v="376"/>
    <n v="1085"/>
    <x v="0"/>
    <x v="2"/>
    <x v="0"/>
    <x v="1"/>
    <s v="Ja"/>
    <x v="0"/>
    <n v="166"/>
    <x v="4"/>
    <x v="52"/>
    <x v="2"/>
    <x v="0"/>
    <x v="0"/>
    <x v="0"/>
    <x v="0"/>
  </r>
  <r>
    <x v="53"/>
    <x v="176"/>
    <x v="295"/>
    <n v="390"/>
    <n v="1085"/>
    <x v="0"/>
    <x v="2"/>
    <x v="0"/>
    <x v="1"/>
    <s v="Ja"/>
    <x v="0"/>
    <n v="169"/>
    <x v="4"/>
    <x v="53"/>
    <x v="2"/>
    <x v="0"/>
    <x v="0"/>
    <x v="0"/>
    <x v="0"/>
  </r>
  <r>
    <x v="53"/>
    <x v="176"/>
    <x v="295"/>
    <n v="390"/>
    <n v="1085"/>
    <x v="0"/>
    <x v="2"/>
    <x v="3"/>
    <x v="1"/>
    <s v="Ja"/>
    <x v="0"/>
    <n v="1"/>
    <x v="4"/>
    <x v="53"/>
    <x v="2"/>
    <x v="0"/>
    <x v="0"/>
    <x v="3"/>
    <x v="0"/>
  </r>
  <r>
    <x v="53"/>
    <x v="176"/>
    <x v="295"/>
    <n v="400"/>
    <n v="1084"/>
    <x v="0"/>
    <x v="2"/>
    <x v="0"/>
    <x v="1"/>
    <s v="Ja"/>
    <x v="0"/>
    <n v="114"/>
    <x v="1"/>
    <x v="63"/>
    <x v="2"/>
    <x v="0"/>
    <x v="0"/>
    <x v="0"/>
    <x v="0"/>
  </r>
  <r>
    <x v="53"/>
    <x v="176"/>
    <x v="295"/>
    <n v="410"/>
    <n v="1083"/>
    <x v="0"/>
    <x v="2"/>
    <x v="0"/>
    <x v="1"/>
    <s v="Ja"/>
    <x v="0"/>
    <n v="160"/>
    <x v="2"/>
    <x v="3"/>
    <x v="2"/>
    <x v="0"/>
    <x v="0"/>
    <x v="0"/>
    <x v="0"/>
  </r>
  <r>
    <x v="53"/>
    <x v="176"/>
    <x v="295"/>
    <n v="420"/>
    <n v="1083"/>
    <x v="0"/>
    <x v="2"/>
    <x v="0"/>
    <x v="1"/>
    <s v="Ja"/>
    <x v="0"/>
    <n v="153"/>
    <x v="2"/>
    <x v="90"/>
    <x v="2"/>
    <x v="0"/>
    <x v="0"/>
    <x v="0"/>
    <x v="0"/>
  </r>
  <r>
    <x v="53"/>
    <x v="176"/>
    <x v="295"/>
    <n v="430"/>
    <n v="1083"/>
    <x v="0"/>
    <x v="2"/>
    <x v="0"/>
    <x v="1"/>
    <s v="Ja"/>
    <x v="0"/>
    <n v="200"/>
    <x v="2"/>
    <x v="91"/>
    <x v="2"/>
    <x v="0"/>
    <x v="0"/>
    <x v="0"/>
    <x v="0"/>
  </r>
  <r>
    <x v="53"/>
    <x v="176"/>
    <x v="295"/>
    <n v="440"/>
    <n v="1083"/>
    <x v="0"/>
    <x v="2"/>
    <x v="0"/>
    <x v="1"/>
    <s v="Ja"/>
    <x v="0"/>
    <n v="72"/>
    <x v="2"/>
    <x v="92"/>
    <x v="2"/>
    <x v="0"/>
    <x v="0"/>
    <x v="0"/>
    <x v="0"/>
  </r>
  <r>
    <x v="53"/>
    <x v="176"/>
    <x v="295"/>
    <n v="450"/>
    <n v="1083"/>
    <x v="0"/>
    <x v="2"/>
    <x v="0"/>
    <x v="1"/>
    <s v="Ja"/>
    <x v="0"/>
    <n v="106"/>
    <x v="2"/>
    <x v="54"/>
    <x v="2"/>
    <x v="0"/>
    <x v="0"/>
    <x v="0"/>
    <x v="0"/>
  </r>
  <r>
    <x v="53"/>
    <x v="176"/>
    <x v="295"/>
    <n v="461"/>
    <n v="1083"/>
    <x v="0"/>
    <x v="2"/>
    <x v="0"/>
    <x v="1"/>
    <s v="Ja"/>
    <x v="0"/>
    <n v="622"/>
    <x v="2"/>
    <x v="55"/>
    <x v="2"/>
    <x v="0"/>
    <x v="0"/>
    <x v="0"/>
    <x v="0"/>
  </r>
  <r>
    <x v="53"/>
    <x v="176"/>
    <x v="295"/>
    <n v="479"/>
    <n v="1083"/>
    <x v="0"/>
    <x v="2"/>
    <x v="0"/>
    <x v="1"/>
    <s v="Ja"/>
    <x v="0"/>
    <n v="219"/>
    <x v="2"/>
    <x v="4"/>
    <x v="2"/>
    <x v="0"/>
    <x v="0"/>
    <x v="0"/>
    <x v="0"/>
  </r>
  <r>
    <x v="53"/>
    <x v="176"/>
    <x v="295"/>
    <n v="480"/>
    <n v="1083"/>
    <x v="0"/>
    <x v="2"/>
    <x v="0"/>
    <x v="1"/>
    <s v="Ja"/>
    <x v="0"/>
    <n v="117"/>
    <x v="2"/>
    <x v="56"/>
    <x v="2"/>
    <x v="0"/>
    <x v="0"/>
    <x v="0"/>
    <x v="0"/>
  </r>
  <r>
    <x v="53"/>
    <x v="176"/>
    <x v="295"/>
    <n v="482"/>
    <n v="1083"/>
    <x v="0"/>
    <x v="2"/>
    <x v="0"/>
    <x v="1"/>
    <s v="Ja"/>
    <x v="0"/>
    <n v="31"/>
    <x v="2"/>
    <x v="97"/>
    <x v="2"/>
    <x v="0"/>
    <x v="0"/>
    <x v="0"/>
    <x v="0"/>
  </r>
  <r>
    <x v="53"/>
    <x v="176"/>
    <x v="295"/>
    <n v="492"/>
    <n v="1083"/>
    <x v="0"/>
    <x v="2"/>
    <x v="0"/>
    <x v="1"/>
    <s v="Ja"/>
    <x v="0"/>
    <n v="20"/>
    <x v="2"/>
    <x v="98"/>
    <x v="2"/>
    <x v="0"/>
    <x v="0"/>
    <x v="0"/>
    <x v="0"/>
  </r>
  <r>
    <x v="53"/>
    <x v="176"/>
    <x v="295"/>
    <n v="510"/>
    <n v="1083"/>
    <x v="0"/>
    <x v="2"/>
    <x v="0"/>
    <x v="1"/>
    <s v="Ja"/>
    <x v="0"/>
    <n v="194"/>
    <x v="2"/>
    <x v="5"/>
    <x v="2"/>
    <x v="0"/>
    <x v="0"/>
    <x v="0"/>
    <x v="0"/>
  </r>
  <r>
    <x v="53"/>
    <x v="176"/>
    <x v="295"/>
    <n v="530"/>
    <n v="1083"/>
    <x v="0"/>
    <x v="2"/>
    <x v="0"/>
    <x v="1"/>
    <s v="Ja"/>
    <x v="0"/>
    <n v="85"/>
    <x v="2"/>
    <x v="6"/>
    <x v="2"/>
    <x v="0"/>
    <x v="0"/>
    <x v="0"/>
    <x v="0"/>
  </r>
  <r>
    <x v="53"/>
    <x v="176"/>
    <x v="295"/>
    <n v="540"/>
    <n v="1083"/>
    <x v="0"/>
    <x v="2"/>
    <x v="0"/>
    <x v="1"/>
    <s v="Ja"/>
    <x v="0"/>
    <n v="249"/>
    <x v="2"/>
    <x v="93"/>
    <x v="2"/>
    <x v="0"/>
    <x v="0"/>
    <x v="0"/>
    <x v="0"/>
  </r>
  <r>
    <x v="53"/>
    <x v="176"/>
    <x v="295"/>
    <n v="550"/>
    <n v="1083"/>
    <x v="0"/>
    <x v="2"/>
    <x v="0"/>
    <x v="1"/>
    <s v="Ja"/>
    <x v="0"/>
    <n v="130"/>
    <x v="2"/>
    <x v="7"/>
    <x v="2"/>
    <x v="0"/>
    <x v="0"/>
    <x v="0"/>
    <x v="0"/>
  </r>
  <r>
    <x v="53"/>
    <x v="176"/>
    <x v="295"/>
    <n v="561"/>
    <n v="1083"/>
    <x v="0"/>
    <x v="2"/>
    <x v="0"/>
    <x v="1"/>
    <s v="Ja"/>
    <x v="0"/>
    <n v="379"/>
    <x v="2"/>
    <x v="8"/>
    <x v="2"/>
    <x v="0"/>
    <x v="0"/>
    <x v="0"/>
    <x v="0"/>
  </r>
  <r>
    <x v="53"/>
    <x v="176"/>
    <x v="295"/>
    <n v="563"/>
    <n v="1083"/>
    <x v="0"/>
    <x v="2"/>
    <x v="0"/>
    <x v="1"/>
    <s v="Ja"/>
    <x v="0"/>
    <n v="10"/>
    <x v="2"/>
    <x v="9"/>
    <x v="2"/>
    <x v="0"/>
    <x v="0"/>
    <x v="0"/>
    <x v="0"/>
  </r>
  <r>
    <x v="53"/>
    <x v="176"/>
    <x v="295"/>
    <n v="573"/>
    <n v="1083"/>
    <x v="0"/>
    <x v="2"/>
    <x v="0"/>
    <x v="1"/>
    <s v="Ja"/>
    <x v="0"/>
    <n v="177"/>
    <x v="2"/>
    <x v="10"/>
    <x v="2"/>
    <x v="0"/>
    <x v="0"/>
    <x v="0"/>
    <x v="0"/>
  </r>
  <r>
    <x v="53"/>
    <x v="176"/>
    <x v="295"/>
    <n v="575"/>
    <n v="1083"/>
    <x v="0"/>
    <x v="2"/>
    <x v="0"/>
    <x v="1"/>
    <s v="Ja"/>
    <x v="0"/>
    <n v="159"/>
    <x v="2"/>
    <x v="11"/>
    <x v="2"/>
    <x v="0"/>
    <x v="0"/>
    <x v="0"/>
    <x v="0"/>
  </r>
  <r>
    <x v="53"/>
    <x v="176"/>
    <x v="295"/>
    <n v="580"/>
    <n v="1083"/>
    <x v="0"/>
    <x v="2"/>
    <x v="0"/>
    <x v="1"/>
    <s v="Ja"/>
    <x v="0"/>
    <n v="233"/>
    <x v="2"/>
    <x v="57"/>
    <x v="2"/>
    <x v="0"/>
    <x v="0"/>
    <x v="0"/>
    <x v="0"/>
  </r>
  <r>
    <x v="53"/>
    <x v="176"/>
    <x v="295"/>
    <n v="607"/>
    <n v="1083"/>
    <x v="0"/>
    <x v="2"/>
    <x v="0"/>
    <x v="1"/>
    <s v="Ja"/>
    <x v="0"/>
    <n v="178"/>
    <x v="2"/>
    <x v="85"/>
    <x v="2"/>
    <x v="0"/>
    <x v="0"/>
    <x v="0"/>
    <x v="0"/>
  </r>
  <r>
    <x v="53"/>
    <x v="176"/>
    <x v="295"/>
    <n v="615"/>
    <n v="1082"/>
    <x v="0"/>
    <x v="2"/>
    <x v="0"/>
    <x v="1"/>
    <s v="Ja"/>
    <x v="0"/>
    <n v="311"/>
    <x v="0"/>
    <x v="66"/>
    <x v="2"/>
    <x v="0"/>
    <x v="0"/>
    <x v="0"/>
    <x v="0"/>
  </r>
  <r>
    <x v="53"/>
    <x v="176"/>
    <x v="295"/>
    <n v="621"/>
    <n v="1083"/>
    <x v="0"/>
    <x v="2"/>
    <x v="0"/>
    <x v="1"/>
    <s v="Ja"/>
    <x v="0"/>
    <n v="355"/>
    <x v="2"/>
    <x v="12"/>
    <x v="2"/>
    <x v="0"/>
    <x v="0"/>
    <x v="0"/>
    <x v="0"/>
  </r>
  <r>
    <x v="53"/>
    <x v="176"/>
    <x v="295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76"/>
    <x v="295"/>
    <n v="630"/>
    <n v="1083"/>
    <x v="0"/>
    <x v="2"/>
    <x v="0"/>
    <x v="1"/>
    <s v="Ja"/>
    <x v="0"/>
    <n v="440"/>
    <x v="2"/>
    <x v="13"/>
    <x v="2"/>
    <x v="0"/>
    <x v="0"/>
    <x v="0"/>
    <x v="0"/>
  </r>
  <r>
    <x v="53"/>
    <x v="176"/>
    <x v="295"/>
    <n v="657"/>
    <n v="1082"/>
    <x v="0"/>
    <x v="2"/>
    <x v="0"/>
    <x v="1"/>
    <s v="Ja"/>
    <x v="0"/>
    <n v="358"/>
    <x v="0"/>
    <x v="67"/>
    <x v="2"/>
    <x v="0"/>
    <x v="0"/>
    <x v="0"/>
    <x v="0"/>
  </r>
  <r>
    <x v="53"/>
    <x v="176"/>
    <x v="295"/>
    <n v="661"/>
    <n v="1082"/>
    <x v="0"/>
    <x v="2"/>
    <x v="0"/>
    <x v="1"/>
    <s v="Ja"/>
    <x v="0"/>
    <n v="227"/>
    <x v="0"/>
    <x v="68"/>
    <x v="2"/>
    <x v="0"/>
    <x v="0"/>
    <x v="0"/>
    <x v="0"/>
  </r>
  <r>
    <x v="53"/>
    <x v="176"/>
    <x v="295"/>
    <n v="665"/>
    <n v="1082"/>
    <x v="0"/>
    <x v="2"/>
    <x v="0"/>
    <x v="1"/>
    <s v="Ja"/>
    <x v="0"/>
    <n v="70"/>
    <x v="0"/>
    <x v="69"/>
    <x v="2"/>
    <x v="0"/>
    <x v="0"/>
    <x v="0"/>
    <x v="0"/>
  </r>
  <r>
    <x v="53"/>
    <x v="176"/>
    <x v="295"/>
    <n v="671"/>
    <n v="1082"/>
    <x v="0"/>
    <x v="2"/>
    <x v="0"/>
    <x v="1"/>
    <s v="Ja"/>
    <x v="0"/>
    <n v="85"/>
    <x v="0"/>
    <x v="70"/>
    <x v="2"/>
    <x v="0"/>
    <x v="0"/>
    <x v="0"/>
    <x v="0"/>
  </r>
  <r>
    <x v="53"/>
    <x v="176"/>
    <x v="295"/>
    <n v="706"/>
    <n v="1082"/>
    <x v="0"/>
    <x v="2"/>
    <x v="0"/>
    <x v="1"/>
    <s v="Ja"/>
    <x v="0"/>
    <n v="151"/>
    <x v="0"/>
    <x v="78"/>
    <x v="2"/>
    <x v="0"/>
    <x v="0"/>
    <x v="0"/>
    <x v="0"/>
  </r>
  <r>
    <x v="53"/>
    <x v="176"/>
    <x v="295"/>
    <n v="707"/>
    <n v="1082"/>
    <x v="0"/>
    <x v="2"/>
    <x v="0"/>
    <x v="1"/>
    <s v="Ja"/>
    <x v="0"/>
    <n v="131"/>
    <x v="0"/>
    <x v="86"/>
    <x v="2"/>
    <x v="0"/>
    <x v="0"/>
    <x v="0"/>
    <x v="0"/>
  </r>
  <r>
    <x v="53"/>
    <x v="176"/>
    <x v="295"/>
    <n v="710"/>
    <n v="1082"/>
    <x v="0"/>
    <x v="2"/>
    <x v="0"/>
    <x v="1"/>
    <s v="Ja"/>
    <x v="0"/>
    <n v="213"/>
    <x v="0"/>
    <x v="87"/>
    <x v="2"/>
    <x v="0"/>
    <x v="0"/>
    <x v="0"/>
    <x v="0"/>
  </r>
  <r>
    <x v="53"/>
    <x v="176"/>
    <x v="295"/>
    <n v="727"/>
    <n v="1082"/>
    <x v="0"/>
    <x v="2"/>
    <x v="0"/>
    <x v="1"/>
    <s v="Ja"/>
    <x v="0"/>
    <n v="106"/>
    <x v="0"/>
    <x v="89"/>
    <x v="2"/>
    <x v="0"/>
    <x v="0"/>
    <x v="0"/>
    <x v="0"/>
  </r>
  <r>
    <x v="53"/>
    <x v="176"/>
    <x v="295"/>
    <n v="730"/>
    <n v="1082"/>
    <x v="0"/>
    <x v="2"/>
    <x v="0"/>
    <x v="1"/>
    <s v="Ja"/>
    <x v="0"/>
    <n v="340"/>
    <x v="0"/>
    <x v="71"/>
    <x v="2"/>
    <x v="0"/>
    <x v="0"/>
    <x v="0"/>
    <x v="0"/>
  </r>
  <r>
    <x v="53"/>
    <x v="176"/>
    <x v="295"/>
    <n v="740"/>
    <n v="1082"/>
    <x v="0"/>
    <x v="2"/>
    <x v="0"/>
    <x v="1"/>
    <s v="Ja"/>
    <x v="0"/>
    <n v="353"/>
    <x v="0"/>
    <x v="72"/>
    <x v="2"/>
    <x v="0"/>
    <x v="0"/>
    <x v="0"/>
    <x v="0"/>
  </r>
  <r>
    <x v="53"/>
    <x v="176"/>
    <x v="295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76"/>
    <x v="295"/>
    <n v="741"/>
    <n v="1082"/>
    <x v="0"/>
    <x v="2"/>
    <x v="0"/>
    <x v="1"/>
    <s v="Ja"/>
    <x v="0"/>
    <n v="12"/>
    <x v="0"/>
    <x v="88"/>
    <x v="2"/>
    <x v="0"/>
    <x v="0"/>
    <x v="0"/>
    <x v="0"/>
  </r>
  <r>
    <x v="53"/>
    <x v="176"/>
    <x v="295"/>
    <n v="746"/>
    <n v="1082"/>
    <x v="0"/>
    <x v="2"/>
    <x v="0"/>
    <x v="1"/>
    <s v="Ja"/>
    <x v="0"/>
    <n v="275"/>
    <x v="0"/>
    <x v="0"/>
    <x v="2"/>
    <x v="0"/>
    <x v="0"/>
    <x v="0"/>
    <x v="0"/>
  </r>
  <r>
    <x v="53"/>
    <x v="176"/>
    <x v="295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76"/>
    <x v="295"/>
    <n v="751"/>
    <n v="1082"/>
    <x v="0"/>
    <x v="2"/>
    <x v="0"/>
    <x v="1"/>
    <s v="Ja"/>
    <x v="0"/>
    <n v="989"/>
    <x v="0"/>
    <x v="1"/>
    <x v="2"/>
    <x v="0"/>
    <x v="0"/>
    <x v="0"/>
    <x v="0"/>
  </r>
  <r>
    <x v="53"/>
    <x v="176"/>
    <x v="295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76"/>
    <x v="295"/>
    <n v="756"/>
    <n v="1082"/>
    <x v="0"/>
    <x v="2"/>
    <x v="0"/>
    <x v="1"/>
    <s v="Ja"/>
    <x v="0"/>
    <n v="148"/>
    <x v="0"/>
    <x v="73"/>
    <x v="2"/>
    <x v="0"/>
    <x v="0"/>
    <x v="0"/>
    <x v="0"/>
  </r>
  <r>
    <x v="53"/>
    <x v="176"/>
    <x v="295"/>
    <n v="760"/>
    <n v="1082"/>
    <x v="0"/>
    <x v="2"/>
    <x v="0"/>
    <x v="1"/>
    <s v="Ja"/>
    <x v="0"/>
    <n v="239"/>
    <x v="0"/>
    <x v="14"/>
    <x v="2"/>
    <x v="0"/>
    <x v="0"/>
    <x v="0"/>
    <x v="0"/>
  </r>
  <r>
    <x v="53"/>
    <x v="176"/>
    <x v="295"/>
    <n v="766"/>
    <n v="1082"/>
    <x v="0"/>
    <x v="2"/>
    <x v="0"/>
    <x v="1"/>
    <s v="Ja"/>
    <x v="0"/>
    <n v="206"/>
    <x v="0"/>
    <x v="74"/>
    <x v="2"/>
    <x v="0"/>
    <x v="0"/>
    <x v="0"/>
    <x v="0"/>
  </r>
  <r>
    <x v="53"/>
    <x v="176"/>
    <x v="295"/>
    <n v="766"/>
    <n v="1082"/>
    <x v="0"/>
    <x v="2"/>
    <x v="3"/>
    <x v="1"/>
    <s v="Ja"/>
    <x v="0"/>
    <n v="2"/>
    <x v="0"/>
    <x v="74"/>
    <x v="2"/>
    <x v="0"/>
    <x v="0"/>
    <x v="3"/>
    <x v="0"/>
  </r>
  <r>
    <x v="53"/>
    <x v="176"/>
    <x v="295"/>
    <n v="773"/>
    <n v="1081"/>
    <x v="0"/>
    <x v="2"/>
    <x v="0"/>
    <x v="1"/>
    <s v="Ja"/>
    <x v="0"/>
    <n v="69"/>
    <x v="5"/>
    <x v="96"/>
    <x v="2"/>
    <x v="0"/>
    <x v="0"/>
    <x v="0"/>
    <x v="0"/>
  </r>
  <r>
    <x v="53"/>
    <x v="176"/>
    <x v="295"/>
    <n v="779"/>
    <n v="1082"/>
    <x v="0"/>
    <x v="2"/>
    <x v="0"/>
    <x v="1"/>
    <s v="Ja"/>
    <x v="0"/>
    <n v="151"/>
    <x v="0"/>
    <x v="75"/>
    <x v="2"/>
    <x v="0"/>
    <x v="0"/>
    <x v="0"/>
    <x v="0"/>
  </r>
  <r>
    <x v="53"/>
    <x v="176"/>
    <x v="295"/>
    <n v="787"/>
    <n v="1081"/>
    <x v="0"/>
    <x v="2"/>
    <x v="0"/>
    <x v="1"/>
    <s v="Ja"/>
    <x v="0"/>
    <n v="157"/>
    <x v="5"/>
    <x v="79"/>
    <x v="2"/>
    <x v="0"/>
    <x v="0"/>
    <x v="0"/>
    <x v="0"/>
  </r>
  <r>
    <x v="53"/>
    <x v="176"/>
    <x v="295"/>
    <n v="791"/>
    <n v="1082"/>
    <x v="0"/>
    <x v="2"/>
    <x v="0"/>
    <x v="1"/>
    <s v="Ja"/>
    <x v="0"/>
    <n v="381"/>
    <x v="0"/>
    <x v="76"/>
    <x v="2"/>
    <x v="0"/>
    <x v="0"/>
    <x v="0"/>
    <x v="0"/>
  </r>
  <r>
    <x v="53"/>
    <x v="176"/>
    <x v="295"/>
    <n v="810"/>
    <n v="1081"/>
    <x v="0"/>
    <x v="2"/>
    <x v="0"/>
    <x v="1"/>
    <s v="Ja"/>
    <x v="0"/>
    <n v="135"/>
    <x v="5"/>
    <x v="80"/>
    <x v="2"/>
    <x v="0"/>
    <x v="0"/>
    <x v="0"/>
    <x v="0"/>
  </r>
  <r>
    <x v="53"/>
    <x v="176"/>
    <x v="295"/>
    <n v="813"/>
    <n v="1081"/>
    <x v="0"/>
    <x v="2"/>
    <x v="0"/>
    <x v="1"/>
    <s v="Ja"/>
    <x v="0"/>
    <n v="205"/>
    <x v="5"/>
    <x v="58"/>
    <x v="2"/>
    <x v="0"/>
    <x v="0"/>
    <x v="0"/>
    <x v="0"/>
  </r>
  <r>
    <x v="53"/>
    <x v="176"/>
    <x v="295"/>
    <n v="820"/>
    <n v="1081"/>
    <x v="0"/>
    <x v="2"/>
    <x v="0"/>
    <x v="1"/>
    <s v="Ja"/>
    <x v="0"/>
    <n v="155"/>
    <x v="5"/>
    <x v="94"/>
    <x v="2"/>
    <x v="0"/>
    <x v="0"/>
    <x v="0"/>
    <x v="0"/>
  </r>
  <r>
    <x v="53"/>
    <x v="176"/>
    <x v="295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6"/>
    <x v="295"/>
    <n v="840"/>
    <n v="1081"/>
    <x v="0"/>
    <x v="2"/>
    <x v="0"/>
    <x v="1"/>
    <s v="Ja"/>
    <x v="0"/>
    <n v="117"/>
    <x v="5"/>
    <x v="81"/>
    <x v="2"/>
    <x v="0"/>
    <x v="0"/>
    <x v="0"/>
    <x v="0"/>
  </r>
  <r>
    <x v="53"/>
    <x v="176"/>
    <x v="295"/>
    <n v="846"/>
    <n v="1081"/>
    <x v="0"/>
    <x v="2"/>
    <x v="0"/>
    <x v="1"/>
    <s v="Ja"/>
    <x v="0"/>
    <n v="149"/>
    <x v="5"/>
    <x v="82"/>
    <x v="2"/>
    <x v="0"/>
    <x v="0"/>
    <x v="0"/>
    <x v="0"/>
  </r>
  <r>
    <x v="53"/>
    <x v="176"/>
    <x v="295"/>
    <n v="849"/>
    <n v="1081"/>
    <x v="0"/>
    <x v="2"/>
    <x v="0"/>
    <x v="1"/>
    <s v="Ja"/>
    <x v="0"/>
    <n v="142"/>
    <x v="5"/>
    <x v="83"/>
    <x v="2"/>
    <x v="0"/>
    <x v="0"/>
    <x v="0"/>
    <x v="0"/>
  </r>
  <r>
    <x v="53"/>
    <x v="176"/>
    <x v="295"/>
    <n v="851"/>
    <n v="1081"/>
    <x v="0"/>
    <x v="2"/>
    <x v="0"/>
    <x v="1"/>
    <s v="Ja"/>
    <x v="0"/>
    <n v="676"/>
    <x v="5"/>
    <x v="77"/>
    <x v="2"/>
    <x v="0"/>
    <x v="0"/>
    <x v="0"/>
    <x v="0"/>
  </r>
  <r>
    <x v="53"/>
    <x v="176"/>
    <x v="295"/>
    <n v="860"/>
    <n v="1081"/>
    <x v="0"/>
    <x v="2"/>
    <x v="0"/>
    <x v="1"/>
    <s v="Ja"/>
    <x v="0"/>
    <n v="235"/>
    <x v="5"/>
    <x v="84"/>
    <x v="2"/>
    <x v="0"/>
    <x v="0"/>
    <x v="0"/>
    <x v="0"/>
  </r>
  <r>
    <x v="53"/>
    <x v="177"/>
    <x v="296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77"/>
    <x v="296"/>
    <n v="101"/>
    <n v="1084"/>
    <x v="0"/>
    <x v="2"/>
    <x v="0"/>
    <x v="1"/>
    <s v="Ja"/>
    <x v="0"/>
    <n v="1576"/>
    <x v="1"/>
    <x v="2"/>
    <x v="2"/>
    <x v="0"/>
    <x v="0"/>
    <x v="0"/>
    <x v="0"/>
  </r>
  <r>
    <x v="53"/>
    <x v="177"/>
    <x v="296"/>
    <n v="101"/>
    <n v="1084"/>
    <x v="0"/>
    <x v="2"/>
    <x v="3"/>
    <x v="1"/>
    <s v="Ja"/>
    <x v="0"/>
    <n v="3"/>
    <x v="1"/>
    <x v="2"/>
    <x v="2"/>
    <x v="0"/>
    <x v="0"/>
    <x v="3"/>
    <x v="0"/>
  </r>
  <r>
    <x v="53"/>
    <x v="177"/>
    <x v="296"/>
    <n v="147"/>
    <n v="1084"/>
    <x v="0"/>
    <x v="2"/>
    <x v="0"/>
    <x v="1"/>
    <s v="Ja"/>
    <x v="0"/>
    <n v="248"/>
    <x v="1"/>
    <x v="16"/>
    <x v="2"/>
    <x v="0"/>
    <x v="0"/>
    <x v="0"/>
    <x v="0"/>
  </r>
  <r>
    <x v="53"/>
    <x v="177"/>
    <x v="296"/>
    <n v="151"/>
    <n v="1084"/>
    <x v="0"/>
    <x v="2"/>
    <x v="0"/>
    <x v="1"/>
    <s v="Ja"/>
    <x v="0"/>
    <n v="167"/>
    <x v="1"/>
    <x v="17"/>
    <x v="2"/>
    <x v="0"/>
    <x v="0"/>
    <x v="0"/>
    <x v="0"/>
  </r>
  <r>
    <x v="53"/>
    <x v="177"/>
    <x v="296"/>
    <n v="153"/>
    <n v="1084"/>
    <x v="0"/>
    <x v="2"/>
    <x v="0"/>
    <x v="1"/>
    <s v="Ja"/>
    <x v="0"/>
    <n v="127"/>
    <x v="1"/>
    <x v="18"/>
    <x v="2"/>
    <x v="0"/>
    <x v="0"/>
    <x v="0"/>
    <x v="0"/>
  </r>
  <r>
    <x v="53"/>
    <x v="177"/>
    <x v="296"/>
    <n v="155"/>
    <n v="1084"/>
    <x v="0"/>
    <x v="2"/>
    <x v="0"/>
    <x v="1"/>
    <s v="Ja"/>
    <x v="0"/>
    <n v="60"/>
    <x v="1"/>
    <x v="19"/>
    <x v="2"/>
    <x v="0"/>
    <x v="0"/>
    <x v="0"/>
    <x v="0"/>
  </r>
  <r>
    <x v="53"/>
    <x v="177"/>
    <x v="296"/>
    <n v="155"/>
    <n v="1084"/>
    <x v="0"/>
    <x v="2"/>
    <x v="3"/>
    <x v="1"/>
    <s v="Ja"/>
    <x v="0"/>
    <n v="1"/>
    <x v="1"/>
    <x v="19"/>
    <x v="2"/>
    <x v="0"/>
    <x v="0"/>
    <x v="3"/>
    <x v="0"/>
  </r>
  <r>
    <x v="53"/>
    <x v="177"/>
    <x v="296"/>
    <n v="157"/>
    <n v="1084"/>
    <x v="0"/>
    <x v="2"/>
    <x v="0"/>
    <x v="1"/>
    <s v="Ja"/>
    <x v="0"/>
    <n v="280"/>
    <x v="1"/>
    <x v="20"/>
    <x v="2"/>
    <x v="0"/>
    <x v="0"/>
    <x v="0"/>
    <x v="0"/>
  </r>
  <r>
    <x v="53"/>
    <x v="177"/>
    <x v="296"/>
    <n v="157"/>
    <n v="1084"/>
    <x v="0"/>
    <x v="2"/>
    <x v="3"/>
    <x v="1"/>
    <s v="Ja"/>
    <x v="0"/>
    <n v="3"/>
    <x v="1"/>
    <x v="20"/>
    <x v="2"/>
    <x v="0"/>
    <x v="0"/>
    <x v="3"/>
    <x v="0"/>
  </r>
  <r>
    <x v="53"/>
    <x v="177"/>
    <x v="296"/>
    <n v="159"/>
    <n v="1084"/>
    <x v="0"/>
    <x v="2"/>
    <x v="0"/>
    <x v="1"/>
    <s v="Ja"/>
    <x v="0"/>
    <n v="256"/>
    <x v="1"/>
    <x v="21"/>
    <x v="2"/>
    <x v="0"/>
    <x v="0"/>
    <x v="0"/>
    <x v="0"/>
  </r>
  <r>
    <x v="53"/>
    <x v="177"/>
    <x v="296"/>
    <n v="161"/>
    <n v="1084"/>
    <x v="0"/>
    <x v="2"/>
    <x v="0"/>
    <x v="1"/>
    <s v="Ja"/>
    <x v="0"/>
    <n v="72"/>
    <x v="1"/>
    <x v="22"/>
    <x v="2"/>
    <x v="0"/>
    <x v="0"/>
    <x v="0"/>
    <x v="0"/>
  </r>
  <r>
    <x v="53"/>
    <x v="177"/>
    <x v="296"/>
    <n v="163"/>
    <n v="1084"/>
    <x v="0"/>
    <x v="2"/>
    <x v="0"/>
    <x v="1"/>
    <s v="Ja"/>
    <x v="0"/>
    <n v="109"/>
    <x v="1"/>
    <x v="23"/>
    <x v="2"/>
    <x v="0"/>
    <x v="0"/>
    <x v="0"/>
    <x v="0"/>
  </r>
  <r>
    <x v="53"/>
    <x v="177"/>
    <x v="296"/>
    <n v="165"/>
    <n v="1084"/>
    <x v="0"/>
    <x v="2"/>
    <x v="0"/>
    <x v="1"/>
    <s v="Ja"/>
    <x v="0"/>
    <n v="102"/>
    <x v="1"/>
    <x v="24"/>
    <x v="2"/>
    <x v="0"/>
    <x v="0"/>
    <x v="0"/>
    <x v="0"/>
  </r>
  <r>
    <x v="53"/>
    <x v="177"/>
    <x v="296"/>
    <n v="167"/>
    <n v="1084"/>
    <x v="0"/>
    <x v="2"/>
    <x v="0"/>
    <x v="1"/>
    <s v="Ja"/>
    <x v="0"/>
    <n v="190"/>
    <x v="1"/>
    <x v="25"/>
    <x v="2"/>
    <x v="0"/>
    <x v="0"/>
    <x v="0"/>
    <x v="0"/>
  </r>
  <r>
    <x v="53"/>
    <x v="177"/>
    <x v="296"/>
    <n v="167"/>
    <n v="1084"/>
    <x v="0"/>
    <x v="2"/>
    <x v="3"/>
    <x v="1"/>
    <s v="Ja"/>
    <x v="0"/>
    <n v="2"/>
    <x v="1"/>
    <x v="25"/>
    <x v="2"/>
    <x v="0"/>
    <x v="0"/>
    <x v="3"/>
    <x v="0"/>
  </r>
  <r>
    <x v="53"/>
    <x v="177"/>
    <x v="296"/>
    <n v="169"/>
    <n v="1084"/>
    <x v="0"/>
    <x v="2"/>
    <x v="0"/>
    <x v="1"/>
    <s v="Ja"/>
    <x v="0"/>
    <n v="197"/>
    <x v="1"/>
    <x v="26"/>
    <x v="2"/>
    <x v="0"/>
    <x v="0"/>
    <x v="0"/>
    <x v="0"/>
  </r>
  <r>
    <x v="53"/>
    <x v="177"/>
    <x v="296"/>
    <n v="173"/>
    <n v="1084"/>
    <x v="0"/>
    <x v="2"/>
    <x v="0"/>
    <x v="1"/>
    <s v="Ja"/>
    <x v="0"/>
    <n v="228"/>
    <x v="1"/>
    <x v="27"/>
    <x v="2"/>
    <x v="0"/>
    <x v="0"/>
    <x v="0"/>
    <x v="0"/>
  </r>
  <r>
    <x v="53"/>
    <x v="177"/>
    <x v="296"/>
    <n v="175"/>
    <n v="1084"/>
    <x v="0"/>
    <x v="2"/>
    <x v="0"/>
    <x v="1"/>
    <s v="Ja"/>
    <x v="0"/>
    <n v="131"/>
    <x v="1"/>
    <x v="28"/>
    <x v="2"/>
    <x v="0"/>
    <x v="0"/>
    <x v="0"/>
    <x v="0"/>
  </r>
  <r>
    <x v="53"/>
    <x v="177"/>
    <x v="296"/>
    <n v="183"/>
    <n v="1084"/>
    <x v="0"/>
    <x v="2"/>
    <x v="0"/>
    <x v="1"/>
    <s v="Ja"/>
    <x v="0"/>
    <n v="87"/>
    <x v="1"/>
    <x v="29"/>
    <x v="2"/>
    <x v="0"/>
    <x v="0"/>
    <x v="0"/>
    <x v="0"/>
  </r>
  <r>
    <x v="53"/>
    <x v="177"/>
    <x v="296"/>
    <n v="185"/>
    <n v="1084"/>
    <x v="0"/>
    <x v="2"/>
    <x v="0"/>
    <x v="1"/>
    <s v="Ja"/>
    <x v="0"/>
    <n v="182"/>
    <x v="1"/>
    <x v="30"/>
    <x v="2"/>
    <x v="0"/>
    <x v="0"/>
    <x v="0"/>
    <x v="0"/>
  </r>
  <r>
    <x v="53"/>
    <x v="177"/>
    <x v="296"/>
    <n v="187"/>
    <n v="1084"/>
    <x v="0"/>
    <x v="2"/>
    <x v="0"/>
    <x v="1"/>
    <s v="Ja"/>
    <x v="0"/>
    <n v="56"/>
    <x v="1"/>
    <x v="31"/>
    <x v="2"/>
    <x v="0"/>
    <x v="0"/>
    <x v="0"/>
    <x v="0"/>
  </r>
  <r>
    <x v="53"/>
    <x v="177"/>
    <x v="296"/>
    <n v="190"/>
    <n v="1084"/>
    <x v="0"/>
    <x v="2"/>
    <x v="0"/>
    <x v="1"/>
    <s v="Ja"/>
    <x v="0"/>
    <n v="182"/>
    <x v="1"/>
    <x v="32"/>
    <x v="2"/>
    <x v="0"/>
    <x v="0"/>
    <x v="0"/>
    <x v="0"/>
  </r>
  <r>
    <x v="53"/>
    <x v="177"/>
    <x v="296"/>
    <n v="201"/>
    <n v="1084"/>
    <x v="0"/>
    <x v="2"/>
    <x v="0"/>
    <x v="1"/>
    <s v="Ja"/>
    <x v="0"/>
    <n v="115"/>
    <x v="1"/>
    <x v="33"/>
    <x v="2"/>
    <x v="0"/>
    <x v="0"/>
    <x v="0"/>
    <x v="0"/>
  </r>
  <r>
    <x v="53"/>
    <x v="177"/>
    <x v="296"/>
    <n v="210"/>
    <n v="1084"/>
    <x v="0"/>
    <x v="2"/>
    <x v="0"/>
    <x v="1"/>
    <s v="Ja"/>
    <x v="0"/>
    <n v="155"/>
    <x v="1"/>
    <x v="34"/>
    <x v="2"/>
    <x v="0"/>
    <x v="0"/>
    <x v="0"/>
    <x v="0"/>
  </r>
  <r>
    <x v="53"/>
    <x v="177"/>
    <x v="296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77"/>
    <x v="296"/>
    <n v="217"/>
    <n v="1084"/>
    <x v="0"/>
    <x v="2"/>
    <x v="0"/>
    <x v="1"/>
    <s v="Ja"/>
    <x v="0"/>
    <n v="252"/>
    <x v="1"/>
    <x v="59"/>
    <x v="2"/>
    <x v="0"/>
    <x v="0"/>
    <x v="0"/>
    <x v="0"/>
  </r>
  <r>
    <x v="53"/>
    <x v="177"/>
    <x v="296"/>
    <n v="219"/>
    <n v="1084"/>
    <x v="0"/>
    <x v="2"/>
    <x v="0"/>
    <x v="1"/>
    <s v="Ja"/>
    <x v="0"/>
    <n v="220"/>
    <x v="1"/>
    <x v="60"/>
    <x v="2"/>
    <x v="0"/>
    <x v="0"/>
    <x v="0"/>
    <x v="0"/>
  </r>
  <r>
    <x v="53"/>
    <x v="177"/>
    <x v="296"/>
    <n v="223"/>
    <n v="1084"/>
    <x v="0"/>
    <x v="2"/>
    <x v="0"/>
    <x v="1"/>
    <s v="Ja"/>
    <x v="0"/>
    <n v="95"/>
    <x v="1"/>
    <x v="62"/>
    <x v="2"/>
    <x v="0"/>
    <x v="0"/>
    <x v="0"/>
    <x v="0"/>
  </r>
  <r>
    <x v="53"/>
    <x v="177"/>
    <x v="296"/>
    <n v="230"/>
    <n v="1084"/>
    <x v="0"/>
    <x v="2"/>
    <x v="0"/>
    <x v="1"/>
    <s v="Ja"/>
    <x v="0"/>
    <n v="219"/>
    <x v="1"/>
    <x v="35"/>
    <x v="2"/>
    <x v="0"/>
    <x v="0"/>
    <x v="0"/>
    <x v="0"/>
  </r>
  <r>
    <x v="53"/>
    <x v="177"/>
    <x v="296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77"/>
    <x v="296"/>
    <n v="240"/>
    <n v="1084"/>
    <x v="0"/>
    <x v="2"/>
    <x v="0"/>
    <x v="1"/>
    <s v="Ja"/>
    <x v="0"/>
    <n v="208"/>
    <x v="1"/>
    <x v="36"/>
    <x v="2"/>
    <x v="0"/>
    <x v="0"/>
    <x v="0"/>
    <x v="0"/>
  </r>
  <r>
    <x v="53"/>
    <x v="177"/>
    <x v="296"/>
    <n v="250"/>
    <n v="1084"/>
    <x v="0"/>
    <x v="2"/>
    <x v="0"/>
    <x v="1"/>
    <s v="Ja"/>
    <x v="0"/>
    <n v="184"/>
    <x v="1"/>
    <x v="37"/>
    <x v="2"/>
    <x v="0"/>
    <x v="0"/>
    <x v="0"/>
    <x v="0"/>
  </r>
  <r>
    <x v="53"/>
    <x v="177"/>
    <x v="296"/>
    <n v="250"/>
    <n v="1084"/>
    <x v="0"/>
    <x v="2"/>
    <x v="3"/>
    <x v="1"/>
    <s v="Ja"/>
    <x v="0"/>
    <n v="1"/>
    <x v="1"/>
    <x v="37"/>
    <x v="2"/>
    <x v="0"/>
    <x v="0"/>
    <x v="3"/>
    <x v="0"/>
  </r>
  <r>
    <x v="53"/>
    <x v="177"/>
    <x v="296"/>
    <n v="253"/>
    <n v="1085"/>
    <x v="0"/>
    <x v="2"/>
    <x v="0"/>
    <x v="1"/>
    <s v="Ja"/>
    <x v="0"/>
    <n v="210"/>
    <x v="4"/>
    <x v="38"/>
    <x v="2"/>
    <x v="0"/>
    <x v="0"/>
    <x v="0"/>
    <x v="0"/>
  </r>
  <r>
    <x v="53"/>
    <x v="177"/>
    <x v="296"/>
    <n v="259"/>
    <n v="1085"/>
    <x v="0"/>
    <x v="2"/>
    <x v="0"/>
    <x v="1"/>
    <s v="Ja"/>
    <x v="0"/>
    <n v="250"/>
    <x v="4"/>
    <x v="39"/>
    <x v="2"/>
    <x v="0"/>
    <x v="0"/>
    <x v="0"/>
    <x v="0"/>
  </r>
  <r>
    <x v="53"/>
    <x v="177"/>
    <x v="296"/>
    <n v="260"/>
    <n v="1084"/>
    <x v="0"/>
    <x v="2"/>
    <x v="0"/>
    <x v="1"/>
    <s v="Ja"/>
    <x v="0"/>
    <n v="99"/>
    <x v="1"/>
    <x v="64"/>
    <x v="2"/>
    <x v="0"/>
    <x v="0"/>
    <x v="0"/>
    <x v="0"/>
  </r>
  <r>
    <x v="53"/>
    <x v="177"/>
    <x v="296"/>
    <n v="265"/>
    <n v="1085"/>
    <x v="0"/>
    <x v="2"/>
    <x v="0"/>
    <x v="1"/>
    <s v="Ja"/>
    <x v="0"/>
    <n v="339"/>
    <x v="4"/>
    <x v="40"/>
    <x v="2"/>
    <x v="0"/>
    <x v="0"/>
    <x v="0"/>
    <x v="0"/>
  </r>
  <r>
    <x v="53"/>
    <x v="177"/>
    <x v="296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77"/>
    <x v="296"/>
    <n v="269"/>
    <n v="1085"/>
    <x v="0"/>
    <x v="2"/>
    <x v="0"/>
    <x v="1"/>
    <s v="Ja"/>
    <x v="0"/>
    <n v="81"/>
    <x v="4"/>
    <x v="41"/>
    <x v="2"/>
    <x v="0"/>
    <x v="0"/>
    <x v="0"/>
    <x v="0"/>
  </r>
  <r>
    <x v="53"/>
    <x v="177"/>
    <x v="296"/>
    <n v="270"/>
    <n v="1084"/>
    <x v="0"/>
    <x v="2"/>
    <x v="0"/>
    <x v="1"/>
    <s v="Ja"/>
    <x v="0"/>
    <n v="143"/>
    <x v="1"/>
    <x v="42"/>
    <x v="2"/>
    <x v="0"/>
    <x v="0"/>
    <x v="0"/>
    <x v="0"/>
  </r>
  <r>
    <x v="53"/>
    <x v="177"/>
    <x v="296"/>
    <n v="306"/>
    <n v="1085"/>
    <x v="0"/>
    <x v="2"/>
    <x v="0"/>
    <x v="1"/>
    <s v="Ja"/>
    <x v="0"/>
    <n v="111"/>
    <x v="4"/>
    <x v="43"/>
    <x v="2"/>
    <x v="0"/>
    <x v="0"/>
    <x v="0"/>
    <x v="0"/>
  </r>
  <r>
    <x v="53"/>
    <x v="177"/>
    <x v="296"/>
    <n v="316"/>
    <n v="1085"/>
    <x v="0"/>
    <x v="2"/>
    <x v="0"/>
    <x v="1"/>
    <s v="Ja"/>
    <x v="0"/>
    <n v="273"/>
    <x v="4"/>
    <x v="44"/>
    <x v="2"/>
    <x v="0"/>
    <x v="0"/>
    <x v="0"/>
    <x v="0"/>
  </r>
  <r>
    <x v="53"/>
    <x v="177"/>
    <x v="296"/>
    <n v="320"/>
    <n v="1085"/>
    <x v="0"/>
    <x v="2"/>
    <x v="0"/>
    <x v="1"/>
    <s v="Ja"/>
    <x v="0"/>
    <n v="149"/>
    <x v="4"/>
    <x v="45"/>
    <x v="2"/>
    <x v="0"/>
    <x v="0"/>
    <x v="0"/>
    <x v="0"/>
  </r>
  <r>
    <x v="53"/>
    <x v="177"/>
    <x v="296"/>
    <n v="326"/>
    <n v="1085"/>
    <x v="0"/>
    <x v="2"/>
    <x v="0"/>
    <x v="1"/>
    <s v="Ja"/>
    <x v="0"/>
    <n v="175"/>
    <x v="4"/>
    <x v="65"/>
    <x v="2"/>
    <x v="0"/>
    <x v="0"/>
    <x v="0"/>
    <x v="0"/>
  </r>
  <r>
    <x v="53"/>
    <x v="177"/>
    <x v="296"/>
    <n v="329"/>
    <n v="1085"/>
    <x v="0"/>
    <x v="2"/>
    <x v="0"/>
    <x v="1"/>
    <s v="Ja"/>
    <x v="0"/>
    <n v="138"/>
    <x v="4"/>
    <x v="46"/>
    <x v="2"/>
    <x v="0"/>
    <x v="0"/>
    <x v="0"/>
    <x v="0"/>
  </r>
  <r>
    <x v="53"/>
    <x v="177"/>
    <x v="296"/>
    <n v="330"/>
    <n v="1085"/>
    <x v="0"/>
    <x v="2"/>
    <x v="0"/>
    <x v="1"/>
    <s v="Ja"/>
    <x v="0"/>
    <n v="258"/>
    <x v="4"/>
    <x v="47"/>
    <x v="2"/>
    <x v="0"/>
    <x v="0"/>
    <x v="0"/>
    <x v="0"/>
  </r>
  <r>
    <x v="53"/>
    <x v="177"/>
    <x v="296"/>
    <n v="330"/>
    <n v="1085"/>
    <x v="0"/>
    <x v="2"/>
    <x v="3"/>
    <x v="1"/>
    <s v="Ja"/>
    <x v="0"/>
    <n v="1"/>
    <x v="4"/>
    <x v="47"/>
    <x v="2"/>
    <x v="0"/>
    <x v="0"/>
    <x v="3"/>
    <x v="0"/>
  </r>
  <r>
    <x v="53"/>
    <x v="177"/>
    <x v="296"/>
    <n v="336"/>
    <n v="1085"/>
    <x v="0"/>
    <x v="2"/>
    <x v="0"/>
    <x v="1"/>
    <s v="Ja"/>
    <x v="0"/>
    <n v="79"/>
    <x v="4"/>
    <x v="48"/>
    <x v="2"/>
    <x v="0"/>
    <x v="0"/>
    <x v="0"/>
    <x v="0"/>
  </r>
  <r>
    <x v="53"/>
    <x v="177"/>
    <x v="296"/>
    <n v="340"/>
    <n v="1085"/>
    <x v="0"/>
    <x v="2"/>
    <x v="0"/>
    <x v="1"/>
    <s v="Ja"/>
    <x v="0"/>
    <n v="118"/>
    <x v="4"/>
    <x v="61"/>
    <x v="2"/>
    <x v="0"/>
    <x v="0"/>
    <x v="0"/>
    <x v="0"/>
  </r>
  <r>
    <x v="53"/>
    <x v="177"/>
    <x v="296"/>
    <n v="350"/>
    <n v="1085"/>
    <x v="0"/>
    <x v="2"/>
    <x v="0"/>
    <x v="1"/>
    <s v="Ja"/>
    <x v="0"/>
    <n v="110"/>
    <x v="4"/>
    <x v="49"/>
    <x v="2"/>
    <x v="0"/>
    <x v="0"/>
    <x v="0"/>
    <x v="0"/>
  </r>
  <r>
    <x v="53"/>
    <x v="177"/>
    <x v="296"/>
    <n v="360"/>
    <n v="1085"/>
    <x v="0"/>
    <x v="2"/>
    <x v="0"/>
    <x v="1"/>
    <s v="Ja"/>
    <x v="0"/>
    <n v="117"/>
    <x v="4"/>
    <x v="50"/>
    <x v="2"/>
    <x v="0"/>
    <x v="0"/>
    <x v="0"/>
    <x v="0"/>
  </r>
  <r>
    <x v="53"/>
    <x v="177"/>
    <x v="296"/>
    <n v="370"/>
    <n v="1085"/>
    <x v="0"/>
    <x v="2"/>
    <x v="0"/>
    <x v="1"/>
    <s v="Ja"/>
    <x v="0"/>
    <n v="298"/>
    <x v="4"/>
    <x v="51"/>
    <x v="2"/>
    <x v="0"/>
    <x v="0"/>
    <x v="0"/>
    <x v="0"/>
  </r>
  <r>
    <x v="53"/>
    <x v="177"/>
    <x v="296"/>
    <n v="376"/>
    <n v="1085"/>
    <x v="0"/>
    <x v="2"/>
    <x v="0"/>
    <x v="1"/>
    <s v="Ja"/>
    <x v="0"/>
    <n v="181"/>
    <x v="4"/>
    <x v="52"/>
    <x v="2"/>
    <x v="0"/>
    <x v="0"/>
    <x v="0"/>
    <x v="0"/>
  </r>
  <r>
    <x v="53"/>
    <x v="177"/>
    <x v="296"/>
    <n v="390"/>
    <n v="1085"/>
    <x v="0"/>
    <x v="2"/>
    <x v="0"/>
    <x v="1"/>
    <s v="Ja"/>
    <x v="0"/>
    <n v="164"/>
    <x v="4"/>
    <x v="53"/>
    <x v="2"/>
    <x v="0"/>
    <x v="0"/>
    <x v="0"/>
    <x v="0"/>
  </r>
  <r>
    <x v="53"/>
    <x v="177"/>
    <x v="296"/>
    <n v="400"/>
    <n v="1084"/>
    <x v="0"/>
    <x v="2"/>
    <x v="0"/>
    <x v="1"/>
    <s v="Ja"/>
    <x v="0"/>
    <n v="123"/>
    <x v="1"/>
    <x v="63"/>
    <x v="2"/>
    <x v="0"/>
    <x v="0"/>
    <x v="0"/>
    <x v="0"/>
  </r>
  <r>
    <x v="53"/>
    <x v="177"/>
    <x v="296"/>
    <n v="410"/>
    <n v="1083"/>
    <x v="0"/>
    <x v="2"/>
    <x v="0"/>
    <x v="1"/>
    <s v="Ja"/>
    <x v="0"/>
    <n v="155"/>
    <x v="2"/>
    <x v="3"/>
    <x v="2"/>
    <x v="0"/>
    <x v="0"/>
    <x v="0"/>
    <x v="0"/>
  </r>
  <r>
    <x v="53"/>
    <x v="177"/>
    <x v="296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77"/>
    <x v="296"/>
    <n v="420"/>
    <n v="1083"/>
    <x v="0"/>
    <x v="2"/>
    <x v="0"/>
    <x v="1"/>
    <s v="Ja"/>
    <x v="0"/>
    <n v="143"/>
    <x v="2"/>
    <x v="90"/>
    <x v="2"/>
    <x v="0"/>
    <x v="0"/>
    <x v="0"/>
    <x v="0"/>
  </r>
  <r>
    <x v="53"/>
    <x v="177"/>
    <x v="296"/>
    <n v="430"/>
    <n v="1083"/>
    <x v="0"/>
    <x v="2"/>
    <x v="0"/>
    <x v="1"/>
    <s v="Ja"/>
    <x v="0"/>
    <n v="184"/>
    <x v="2"/>
    <x v="91"/>
    <x v="2"/>
    <x v="0"/>
    <x v="0"/>
    <x v="0"/>
    <x v="0"/>
  </r>
  <r>
    <x v="53"/>
    <x v="177"/>
    <x v="296"/>
    <n v="430"/>
    <n v="1083"/>
    <x v="0"/>
    <x v="2"/>
    <x v="3"/>
    <x v="1"/>
    <s v="Ja"/>
    <x v="0"/>
    <n v="1"/>
    <x v="2"/>
    <x v="91"/>
    <x v="2"/>
    <x v="0"/>
    <x v="0"/>
    <x v="3"/>
    <x v="0"/>
  </r>
  <r>
    <x v="53"/>
    <x v="177"/>
    <x v="296"/>
    <n v="440"/>
    <n v="1083"/>
    <x v="0"/>
    <x v="2"/>
    <x v="0"/>
    <x v="1"/>
    <s v="Ja"/>
    <x v="0"/>
    <n v="69"/>
    <x v="2"/>
    <x v="92"/>
    <x v="2"/>
    <x v="0"/>
    <x v="0"/>
    <x v="0"/>
    <x v="0"/>
  </r>
  <r>
    <x v="53"/>
    <x v="177"/>
    <x v="296"/>
    <n v="450"/>
    <n v="1083"/>
    <x v="0"/>
    <x v="2"/>
    <x v="0"/>
    <x v="1"/>
    <s v="Ja"/>
    <x v="0"/>
    <n v="116"/>
    <x v="2"/>
    <x v="54"/>
    <x v="2"/>
    <x v="0"/>
    <x v="0"/>
    <x v="0"/>
    <x v="0"/>
  </r>
  <r>
    <x v="53"/>
    <x v="177"/>
    <x v="296"/>
    <n v="461"/>
    <n v="1083"/>
    <x v="0"/>
    <x v="2"/>
    <x v="0"/>
    <x v="1"/>
    <s v="Ja"/>
    <x v="0"/>
    <n v="620"/>
    <x v="2"/>
    <x v="55"/>
    <x v="2"/>
    <x v="0"/>
    <x v="0"/>
    <x v="0"/>
    <x v="0"/>
  </r>
  <r>
    <x v="53"/>
    <x v="177"/>
    <x v="296"/>
    <n v="479"/>
    <n v="1083"/>
    <x v="0"/>
    <x v="2"/>
    <x v="0"/>
    <x v="1"/>
    <s v="Ja"/>
    <x v="0"/>
    <n v="194"/>
    <x v="2"/>
    <x v="4"/>
    <x v="2"/>
    <x v="0"/>
    <x v="0"/>
    <x v="0"/>
    <x v="0"/>
  </r>
  <r>
    <x v="53"/>
    <x v="177"/>
    <x v="296"/>
    <n v="479"/>
    <n v="1083"/>
    <x v="0"/>
    <x v="2"/>
    <x v="3"/>
    <x v="1"/>
    <s v="Ja"/>
    <x v="0"/>
    <n v="1"/>
    <x v="2"/>
    <x v="4"/>
    <x v="2"/>
    <x v="0"/>
    <x v="0"/>
    <x v="3"/>
    <x v="0"/>
  </r>
  <r>
    <x v="53"/>
    <x v="177"/>
    <x v="296"/>
    <n v="480"/>
    <n v="1083"/>
    <x v="0"/>
    <x v="2"/>
    <x v="0"/>
    <x v="1"/>
    <s v="Ja"/>
    <x v="0"/>
    <n v="106"/>
    <x v="2"/>
    <x v="56"/>
    <x v="2"/>
    <x v="0"/>
    <x v="0"/>
    <x v="0"/>
    <x v="0"/>
  </r>
  <r>
    <x v="53"/>
    <x v="177"/>
    <x v="296"/>
    <n v="482"/>
    <n v="1083"/>
    <x v="0"/>
    <x v="2"/>
    <x v="0"/>
    <x v="1"/>
    <s v="Ja"/>
    <x v="0"/>
    <n v="36"/>
    <x v="2"/>
    <x v="97"/>
    <x v="2"/>
    <x v="0"/>
    <x v="0"/>
    <x v="0"/>
    <x v="0"/>
  </r>
  <r>
    <x v="53"/>
    <x v="177"/>
    <x v="296"/>
    <n v="492"/>
    <n v="1083"/>
    <x v="0"/>
    <x v="2"/>
    <x v="0"/>
    <x v="1"/>
    <s v="Ja"/>
    <x v="0"/>
    <n v="14"/>
    <x v="2"/>
    <x v="98"/>
    <x v="2"/>
    <x v="0"/>
    <x v="0"/>
    <x v="0"/>
    <x v="0"/>
  </r>
  <r>
    <x v="53"/>
    <x v="177"/>
    <x v="296"/>
    <n v="510"/>
    <n v="1083"/>
    <x v="0"/>
    <x v="2"/>
    <x v="0"/>
    <x v="1"/>
    <s v="Ja"/>
    <x v="0"/>
    <n v="217"/>
    <x v="2"/>
    <x v="5"/>
    <x v="2"/>
    <x v="0"/>
    <x v="0"/>
    <x v="0"/>
    <x v="0"/>
  </r>
  <r>
    <x v="53"/>
    <x v="177"/>
    <x v="296"/>
    <n v="530"/>
    <n v="1083"/>
    <x v="0"/>
    <x v="2"/>
    <x v="0"/>
    <x v="1"/>
    <s v="Ja"/>
    <x v="0"/>
    <n v="83"/>
    <x v="2"/>
    <x v="6"/>
    <x v="2"/>
    <x v="0"/>
    <x v="0"/>
    <x v="0"/>
    <x v="0"/>
  </r>
  <r>
    <x v="53"/>
    <x v="177"/>
    <x v="296"/>
    <n v="540"/>
    <n v="1083"/>
    <x v="0"/>
    <x v="2"/>
    <x v="0"/>
    <x v="1"/>
    <s v="Ja"/>
    <x v="0"/>
    <n v="240"/>
    <x v="2"/>
    <x v="93"/>
    <x v="2"/>
    <x v="0"/>
    <x v="0"/>
    <x v="0"/>
    <x v="0"/>
  </r>
  <r>
    <x v="53"/>
    <x v="177"/>
    <x v="296"/>
    <n v="550"/>
    <n v="1083"/>
    <x v="0"/>
    <x v="2"/>
    <x v="0"/>
    <x v="1"/>
    <s v="Ja"/>
    <x v="0"/>
    <n v="120"/>
    <x v="2"/>
    <x v="7"/>
    <x v="2"/>
    <x v="0"/>
    <x v="0"/>
    <x v="0"/>
    <x v="0"/>
  </r>
  <r>
    <x v="53"/>
    <x v="177"/>
    <x v="296"/>
    <n v="561"/>
    <n v="1083"/>
    <x v="0"/>
    <x v="2"/>
    <x v="0"/>
    <x v="1"/>
    <s v="Ja"/>
    <x v="0"/>
    <n v="374"/>
    <x v="2"/>
    <x v="8"/>
    <x v="2"/>
    <x v="0"/>
    <x v="0"/>
    <x v="0"/>
    <x v="0"/>
  </r>
  <r>
    <x v="53"/>
    <x v="177"/>
    <x v="296"/>
    <n v="563"/>
    <n v="1083"/>
    <x v="0"/>
    <x v="2"/>
    <x v="0"/>
    <x v="1"/>
    <s v="Ja"/>
    <x v="0"/>
    <n v="13"/>
    <x v="2"/>
    <x v="9"/>
    <x v="2"/>
    <x v="0"/>
    <x v="0"/>
    <x v="0"/>
    <x v="0"/>
  </r>
  <r>
    <x v="53"/>
    <x v="177"/>
    <x v="296"/>
    <n v="573"/>
    <n v="1083"/>
    <x v="0"/>
    <x v="2"/>
    <x v="0"/>
    <x v="1"/>
    <s v="Ja"/>
    <x v="0"/>
    <n v="155"/>
    <x v="2"/>
    <x v="10"/>
    <x v="2"/>
    <x v="0"/>
    <x v="0"/>
    <x v="0"/>
    <x v="0"/>
  </r>
  <r>
    <x v="53"/>
    <x v="177"/>
    <x v="296"/>
    <n v="575"/>
    <n v="1083"/>
    <x v="0"/>
    <x v="2"/>
    <x v="0"/>
    <x v="1"/>
    <s v="Ja"/>
    <x v="0"/>
    <n v="174"/>
    <x v="2"/>
    <x v="11"/>
    <x v="2"/>
    <x v="0"/>
    <x v="0"/>
    <x v="0"/>
    <x v="0"/>
  </r>
  <r>
    <x v="53"/>
    <x v="177"/>
    <x v="296"/>
    <n v="580"/>
    <n v="1083"/>
    <x v="0"/>
    <x v="2"/>
    <x v="0"/>
    <x v="1"/>
    <s v="Ja"/>
    <x v="0"/>
    <n v="226"/>
    <x v="2"/>
    <x v="57"/>
    <x v="2"/>
    <x v="0"/>
    <x v="0"/>
    <x v="0"/>
    <x v="0"/>
  </r>
  <r>
    <x v="53"/>
    <x v="177"/>
    <x v="296"/>
    <n v="607"/>
    <n v="1083"/>
    <x v="0"/>
    <x v="2"/>
    <x v="0"/>
    <x v="1"/>
    <s v="Ja"/>
    <x v="0"/>
    <n v="174"/>
    <x v="2"/>
    <x v="85"/>
    <x v="2"/>
    <x v="0"/>
    <x v="0"/>
    <x v="0"/>
    <x v="0"/>
  </r>
  <r>
    <x v="53"/>
    <x v="177"/>
    <x v="296"/>
    <n v="615"/>
    <n v="1082"/>
    <x v="0"/>
    <x v="2"/>
    <x v="0"/>
    <x v="1"/>
    <s v="Ja"/>
    <x v="0"/>
    <n v="324"/>
    <x v="0"/>
    <x v="66"/>
    <x v="2"/>
    <x v="0"/>
    <x v="0"/>
    <x v="0"/>
    <x v="0"/>
  </r>
  <r>
    <x v="53"/>
    <x v="177"/>
    <x v="296"/>
    <n v="621"/>
    <n v="1083"/>
    <x v="0"/>
    <x v="2"/>
    <x v="0"/>
    <x v="1"/>
    <s v="Ja"/>
    <x v="0"/>
    <n v="323"/>
    <x v="2"/>
    <x v="12"/>
    <x v="2"/>
    <x v="0"/>
    <x v="0"/>
    <x v="0"/>
    <x v="0"/>
  </r>
  <r>
    <x v="53"/>
    <x v="177"/>
    <x v="296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7"/>
    <x v="296"/>
    <n v="630"/>
    <n v="1083"/>
    <x v="0"/>
    <x v="2"/>
    <x v="0"/>
    <x v="1"/>
    <s v="Ja"/>
    <x v="0"/>
    <n v="453"/>
    <x v="2"/>
    <x v="13"/>
    <x v="2"/>
    <x v="0"/>
    <x v="0"/>
    <x v="0"/>
    <x v="0"/>
  </r>
  <r>
    <x v="53"/>
    <x v="177"/>
    <x v="296"/>
    <n v="657"/>
    <n v="1082"/>
    <x v="0"/>
    <x v="2"/>
    <x v="0"/>
    <x v="1"/>
    <s v="Ja"/>
    <x v="0"/>
    <n v="329"/>
    <x v="0"/>
    <x v="67"/>
    <x v="2"/>
    <x v="0"/>
    <x v="0"/>
    <x v="0"/>
    <x v="0"/>
  </r>
  <r>
    <x v="53"/>
    <x v="177"/>
    <x v="296"/>
    <n v="661"/>
    <n v="1082"/>
    <x v="0"/>
    <x v="2"/>
    <x v="0"/>
    <x v="1"/>
    <s v="Ja"/>
    <x v="0"/>
    <n v="217"/>
    <x v="0"/>
    <x v="68"/>
    <x v="2"/>
    <x v="0"/>
    <x v="0"/>
    <x v="0"/>
    <x v="0"/>
  </r>
  <r>
    <x v="53"/>
    <x v="177"/>
    <x v="296"/>
    <n v="665"/>
    <n v="1082"/>
    <x v="0"/>
    <x v="2"/>
    <x v="0"/>
    <x v="1"/>
    <s v="Ja"/>
    <x v="0"/>
    <n v="69"/>
    <x v="0"/>
    <x v="69"/>
    <x v="2"/>
    <x v="0"/>
    <x v="0"/>
    <x v="0"/>
    <x v="0"/>
  </r>
  <r>
    <x v="53"/>
    <x v="177"/>
    <x v="296"/>
    <n v="671"/>
    <n v="1082"/>
    <x v="0"/>
    <x v="2"/>
    <x v="0"/>
    <x v="1"/>
    <s v="Ja"/>
    <x v="0"/>
    <n v="82"/>
    <x v="0"/>
    <x v="70"/>
    <x v="2"/>
    <x v="0"/>
    <x v="0"/>
    <x v="0"/>
    <x v="0"/>
  </r>
  <r>
    <x v="53"/>
    <x v="177"/>
    <x v="296"/>
    <n v="706"/>
    <n v="1082"/>
    <x v="0"/>
    <x v="2"/>
    <x v="0"/>
    <x v="1"/>
    <s v="Ja"/>
    <x v="0"/>
    <n v="173"/>
    <x v="0"/>
    <x v="78"/>
    <x v="2"/>
    <x v="0"/>
    <x v="0"/>
    <x v="0"/>
    <x v="0"/>
  </r>
  <r>
    <x v="53"/>
    <x v="177"/>
    <x v="296"/>
    <n v="707"/>
    <n v="1082"/>
    <x v="0"/>
    <x v="2"/>
    <x v="0"/>
    <x v="1"/>
    <s v="Ja"/>
    <x v="0"/>
    <n v="129"/>
    <x v="0"/>
    <x v="86"/>
    <x v="2"/>
    <x v="0"/>
    <x v="0"/>
    <x v="0"/>
    <x v="0"/>
  </r>
  <r>
    <x v="53"/>
    <x v="177"/>
    <x v="296"/>
    <n v="710"/>
    <n v="1082"/>
    <x v="0"/>
    <x v="2"/>
    <x v="0"/>
    <x v="1"/>
    <s v="Ja"/>
    <x v="0"/>
    <n v="225"/>
    <x v="0"/>
    <x v="87"/>
    <x v="2"/>
    <x v="0"/>
    <x v="0"/>
    <x v="0"/>
    <x v="0"/>
  </r>
  <r>
    <x v="53"/>
    <x v="177"/>
    <x v="296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77"/>
    <x v="296"/>
    <n v="727"/>
    <n v="1082"/>
    <x v="0"/>
    <x v="2"/>
    <x v="0"/>
    <x v="1"/>
    <s v="Ja"/>
    <x v="0"/>
    <n v="85"/>
    <x v="0"/>
    <x v="89"/>
    <x v="2"/>
    <x v="0"/>
    <x v="0"/>
    <x v="0"/>
    <x v="0"/>
  </r>
  <r>
    <x v="53"/>
    <x v="177"/>
    <x v="296"/>
    <n v="730"/>
    <n v="1082"/>
    <x v="0"/>
    <x v="2"/>
    <x v="0"/>
    <x v="1"/>
    <s v="Ja"/>
    <x v="0"/>
    <n v="354"/>
    <x v="0"/>
    <x v="71"/>
    <x v="2"/>
    <x v="0"/>
    <x v="0"/>
    <x v="0"/>
    <x v="0"/>
  </r>
  <r>
    <x v="53"/>
    <x v="177"/>
    <x v="296"/>
    <n v="740"/>
    <n v="1082"/>
    <x v="0"/>
    <x v="2"/>
    <x v="0"/>
    <x v="1"/>
    <s v="Ja"/>
    <x v="0"/>
    <n v="347"/>
    <x v="0"/>
    <x v="72"/>
    <x v="2"/>
    <x v="0"/>
    <x v="0"/>
    <x v="0"/>
    <x v="0"/>
  </r>
  <r>
    <x v="53"/>
    <x v="177"/>
    <x v="296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77"/>
    <x v="296"/>
    <n v="746"/>
    <n v="1082"/>
    <x v="0"/>
    <x v="2"/>
    <x v="0"/>
    <x v="1"/>
    <s v="Ja"/>
    <x v="0"/>
    <n v="270"/>
    <x v="0"/>
    <x v="0"/>
    <x v="2"/>
    <x v="0"/>
    <x v="0"/>
    <x v="0"/>
    <x v="0"/>
  </r>
  <r>
    <x v="53"/>
    <x v="177"/>
    <x v="296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77"/>
    <x v="296"/>
    <n v="751"/>
    <n v="1082"/>
    <x v="0"/>
    <x v="2"/>
    <x v="0"/>
    <x v="1"/>
    <s v="Ja"/>
    <x v="0"/>
    <n v="997"/>
    <x v="0"/>
    <x v="1"/>
    <x v="2"/>
    <x v="0"/>
    <x v="0"/>
    <x v="0"/>
    <x v="0"/>
  </r>
  <r>
    <x v="53"/>
    <x v="177"/>
    <x v="296"/>
    <n v="751"/>
    <n v="1082"/>
    <x v="0"/>
    <x v="2"/>
    <x v="3"/>
    <x v="1"/>
    <s v="Ja"/>
    <x v="0"/>
    <n v="2"/>
    <x v="0"/>
    <x v="1"/>
    <x v="2"/>
    <x v="0"/>
    <x v="0"/>
    <x v="3"/>
    <x v="0"/>
  </r>
  <r>
    <x v="53"/>
    <x v="177"/>
    <x v="296"/>
    <n v="756"/>
    <n v="1082"/>
    <x v="0"/>
    <x v="2"/>
    <x v="0"/>
    <x v="1"/>
    <s v="Ja"/>
    <x v="0"/>
    <n v="151"/>
    <x v="0"/>
    <x v="73"/>
    <x v="2"/>
    <x v="0"/>
    <x v="0"/>
    <x v="0"/>
    <x v="0"/>
  </r>
  <r>
    <x v="53"/>
    <x v="177"/>
    <x v="296"/>
    <n v="760"/>
    <n v="1082"/>
    <x v="0"/>
    <x v="2"/>
    <x v="0"/>
    <x v="1"/>
    <s v="Ja"/>
    <x v="0"/>
    <n v="207"/>
    <x v="0"/>
    <x v="14"/>
    <x v="2"/>
    <x v="0"/>
    <x v="0"/>
    <x v="0"/>
    <x v="0"/>
  </r>
  <r>
    <x v="53"/>
    <x v="177"/>
    <x v="296"/>
    <n v="766"/>
    <n v="1082"/>
    <x v="0"/>
    <x v="2"/>
    <x v="0"/>
    <x v="1"/>
    <s v="Ja"/>
    <x v="0"/>
    <n v="178"/>
    <x v="0"/>
    <x v="74"/>
    <x v="2"/>
    <x v="0"/>
    <x v="0"/>
    <x v="0"/>
    <x v="0"/>
  </r>
  <r>
    <x v="53"/>
    <x v="177"/>
    <x v="296"/>
    <n v="773"/>
    <n v="1081"/>
    <x v="0"/>
    <x v="2"/>
    <x v="0"/>
    <x v="1"/>
    <s v="Ja"/>
    <x v="0"/>
    <n v="77"/>
    <x v="5"/>
    <x v="96"/>
    <x v="2"/>
    <x v="0"/>
    <x v="0"/>
    <x v="0"/>
    <x v="0"/>
  </r>
  <r>
    <x v="53"/>
    <x v="177"/>
    <x v="296"/>
    <n v="779"/>
    <n v="1082"/>
    <x v="0"/>
    <x v="2"/>
    <x v="0"/>
    <x v="1"/>
    <s v="Ja"/>
    <x v="0"/>
    <n v="138"/>
    <x v="0"/>
    <x v="75"/>
    <x v="2"/>
    <x v="0"/>
    <x v="0"/>
    <x v="0"/>
    <x v="0"/>
  </r>
  <r>
    <x v="53"/>
    <x v="177"/>
    <x v="296"/>
    <n v="787"/>
    <n v="1081"/>
    <x v="0"/>
    <x v="2"/>
    <x v="0"/>
    <x v="1"/>
    <s v="Ja"/>
    <x v="0"/>
    <n v="159"/>
    <x v="5"/>
    <x v="79"/>
    <x v="2"/>
    <x v="0"/>
    <x v="0"/>
    <x v="0"/>
    <x v="0"/>
  </r>
  <r>
    <x v="53"/>
    <x v="177"/>
    <x v="296"/>
    <n v="787"/>
    <n v="1081"/>
    <x v="0"/>
    <x v="2"/>
    <x v="3"/>
    <x v="1"/>
    <s v="Ja"/>
    <x v="0"/>
    <n v="1"/>
    <x v="5"/>
    <x v="79"/>
    <x v="2"/>
    <x v="0"/>
    <x v="0"/>
    <x v="3"/>
    <x v="0"/>
  </r>
  <r>
    <x v="53"/>
    <x v="177"/>
    <x v="296"/>
    <n v="791"/>
    <n v="1082"/>
    <x v="0"/>
    <x v="2"/>
    <x v="0"/>
    <x v="1"/>
    <s v="Ja"/>
    <x v="0"/>
    <n v="395"/>
    <x v="0"/>
    <x v="76"/>
    <x v="2"/>
    <x v="0"/>
    <x v="0"/>
    <x v="0"/>
    <x v="0"/>
  </r>
  <r>
    <x v="53"/>
    <x v="177"/>
    <x v="296"/>
    <n v="810"/>
    <n v="1081"/>
    <x v="0"/>
    <x v="2"/>
    <x v="0"/>
    <x v="1"/>
    <s v="Ja"/>
    <x v="0"/>
    <n v="156"/>
    <x v="5"/>
    <x v="80"/>
    <x v="2"/>
    <x v="0"/>
    <x v="0"/>
    <x v="0"/>
    <x v="0"/>
  </r>
  <r>
    <x v="53"/>
    <x v="177"/>
    <x v="296"/>
    <n v="813"/>
    <n v="1081"/>
    <x v="0"/>
    <x v="2"/>
    <x v="0"/>
    <x v="1"/>
    <s v="Ja"/>
    <x v="0"/>
    <n v="190"/>
    <x v="5"/>
    <x v="58"/>
    <x v="2"/>
    <x v="0"/>
    <x v="0"/>
    <x v="0"/>
    <x v="0"/>
  </r>
  <r>
    <x v="53"/>
    <x v="177"/>
    <x v="296"/>
    <n v="820"/>
    <n v="1081"/>
    <x v="0"/>
    <x v="2"/>
    <x v="0"/>
    <x v="1"/>
    <s v="Ja"/>
    <x v="0"/>
    <n v="132"/>
    <x v="5"/>
    <x v="94"/>
    <x v="2"/>
    <x v="0"/>
    <x v="0"/>
    <x v="0"/>
    <x v="0"/>
  </r>
  <r>
    <x v="53"/>
    <x v="177"/>
    <x v="296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7"/>
    <x v="296"/>
    <n v="840"/>
    <n v="1081"/>
    <x v="0"/>
    <x v="2"/>
    <x v="0"/>
    <x v="1"/>
    <s v="Ja"/>
    <x v="0"/>
    <n v="116"/>
    <x v="5"/>
    <x v="81"/>
    <x v="2"/>
    <x v="0"/>
    <x v="0"/>
    <x v="0"/>
    <x v="0"/>
  </r>
  <r>
    <x v="53"/>
    <x v="177"/>
    <x v="296"/>
    <n v="846"/>
    <n v="1081"/>
    <x v="0"/>
    <x v="2"/>
    <x v="0"/>
    <x v="1"/>
    <s v="Ja"/>
    <x v="0"/>
    <n v="147"/>
    <x v="5"/>
    <x v="82"/>
    <x v="2"/>
    <x v="0"/>
    <x v="0"/>
    <x v="0"/>
    <x v="0"/>
  </r>
  <r>
    <x v="53"/>
    <x v="177"/>
    <x v="296"/>
    <n v="849"/>
    <n v="1081"/>
    <x v="0"/>
    <x v="2"/>
    <x v="0"/>
    <x v="1"/>
    <s v="Ja"/>
    <x v="0"/>
    <n v="123"/>
    <x v="5"/>
    <x v="83"/>
    <x v="2"/>
    <x v="0"/>
    <x v="0"/>
    <x v="0"/>
    <x v="0"/>
  </r>
  <r>
    <x v="53"/>
    <x v="177"/>
    <x v="296"/>
    <n v="849"/>
    <n v="1081"/>
    <x v="0"/>
    <x v="2"/>
    <x v="3"/>
    <x v="1"/>
    <s v="Ja"/>
    <x v="0"/>
    <n v="1"/>
    <x v="5"/>
    <x v="83"/>
    <x v="2"/>
    <x v="0"/>
    <x v="0"/>
    <x v="3"/>
    <x v="0"/>
  </r>
  <r>
    <x v="53"/>
    <x v="177"/>
    <x v="296"/>
    <n v="851"/>
    <n v="1081"/>
    <x v="0"/>
    <x v="2"/>
    <x v="0"/>
    <x v="1"/>
    <s v="Ja"/>
    <x v="0"/>
    <n v="658"/>
    <x v="5"/>
    <x v="77"/>
    <x v="2"/>
    <x v="0"/>
    <x v="0"/>
    <x v="0"/>
    <x v="0"/>
  </r>
  <r>
    <x v="53"/>
    <x v="177"/>
    <x v="296"/>
    <n v="860"/>
    <n v="1081"/>
    <x v="0"/>
    <x v="2"/>
    <x v="0"/>
    <x v="1"/>
    <s v="Ja"/>
    <x v="0"/>
    <n v="228"/>
    <x v="5"/>
    <x v="84"/>
    <x v="2"/>
    <x v="0"/>
    <x v="0"/>
    <x v="0"/>
    <x v="0"/>
  </r>
  <r>
    <x v="53"/>
    <x v="178"/>
    <x v="297"/>
    <n v="0"/>
    <n v="0"/>
    <x v="3"/>
    <x v="2"/>
    <x v="0"/>
    <x v="1"/>
    <s v="Ja"/>
    <x v="0"/>
    <n v="2"/>
    <x v="3"/>
    <x v="15"/>
    <x v="2"/>
    <x v="0"/>
    <x v="3"/>
    <x v="0"/>
    <x v="0"/>
  </r>
  <r>
    <x v="53"/>
    <x v="178"/>
    <x v="297"/>
    <n v="101"/>
    <n v="1084"/>
    <x v="0"/>
    <x v="2"/>
    <x v="0"/>
    <x v="1"/>
    <s v="Ja"/>
    <x v="0"/>
    <n v="1492"/>
    <x v="1"/>
    <x v="2"/>
    <x v="2"/>
    <x v="0"/>
    <x v="0"/>
    <x v="0"/>
    <x v="0"/>
  </r>
  <r>
    <x v="53"/>
    <x v="178"/>
    <x v="297"/>
    <n v="101"/>
    <n v="1084"/>
    <x v="0"/>
    <x v="2"/>
    <x v="3"/>
    <x v="1"/>
    <s v="Ja"/>
    <x v="0"/>
    <n v="6"/>
    <x v="1"/>
    <x v="2"/>
    <x v="2"/>
    <x v="0"/>
    <x v="0"/>
    <x v="3"/>
    <x v="0"/>
  </r>
  <r>
    <x v="53"/>
    <x v="178"/>
    <x v="297"/>
    <n v="147"/>
    <n v="1084"/>
    <x v="0"/>
    <x v="2"/>
    <x v="0"/>
    <x v="1"/>
    <s v="Ja"/>
    <x v="0"/>
    <n v="284"/>
    <x v="1"/>
    <x v="16"/>
    <x v="2"/>
    <x v="0"/>
    <x v="0"/>
    <x v="0"/>
    <x v="0"/>
  </r>
  <r>
    <x v="53"/>
    <x v="178"/>
    <x v="297"/>
    <n v="151"/>
    <n v="1084"/>
    <x v="0"/>
    <x v="2"/>
    <x v="0"/>
    <x v="1"/>
    <s v="Ja"/>
    <x v="0"/>
    <n v="166"/>
    <x v="1"/>
    <x v="17"/>
    <x v="2"/>
    <x v="0"/>
    <x v="0"/>
    <x v="0"/>
    <x v="0"/>
  </r>
  <r>
    <x v="53"/>
    <x v="178"/>
    <x v="297"/>
    <n v="153"/>
    <n v="1084"/>
    <x v="0"/>
    <x v="2"/>
    <x v="0"/>
    <x v="1"/>
    <s v="Ja"/>
    <x v="0"/>
    <n v="123"/>
    <x v="1"/>
    <x v="18"/>
    <x v="2"/>
    <x v="0"/>
    <x v="0"/>
    <x v="0"/>
    <x v="0"/>
  </r>
  <r>
    <x v="53"/>
    <x v="178"/>
    <x v="297"/>
    <n v="155"/>
    <n v="1084"/>
    <x v="0"/>
    <x v="2"/>
    <x v="0"/>
    <x v="1"/>
    <s v="Ja"/>
    <x v="0"/>
    <n v="66"/>
    <x v="1"/>
    <x v="19"/>
    <x v="2"/>
    <x v="0"/>
    <x v="0"/>
    <x v="0"/>
    <x v="0"/>
  </r>
  <r>
    <x v="53"/>
    <x v="178"/>
    <x v="297"/>
    <n v="157"/>
    <n v="1084"/>
    <x v="0"/>
    <x v="2"/>
    <x v="0"/>
    <x v="1"/>
    <s v="Ja"/>
    <x v="0"/>
    <n v="283"/>
    <x v="1"/>
    <x v="20"/>
    <x v="2"/>
    <x v="0"/>
    <x v="0"/>
    <x v="0"/>
    <x v="0"/>
  </r>
  <r>
    <x v="53"/>
    <x v="178"/>
    <x v="297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78"/>
    <x v="297"/>
    <n v="159"/>
    <n v="1084"/>
    <x v="0"/>
    <x v="2"/>
    <x v="0"/>
    <x v="1"/>
    <s v="Ja"/>
    <x v="0"/>
    <n v="262"/>
    <x v="1"/>
    <x v="21"/>
    <x v="2"/>
    <x v="0"/>
    <x v="0"/>
    <x v="0"/>
    <x v="0"/>
  </r>
  <r>
    <x v="53"/>
    <x v="178"/>
    <x v="297"/>
    <n v="161"/>
    <n v="1084"/>
    <x v="0"/>
    <x v="2"/>
    <x v="0"/>
    <x v="1"/>
    <s v="Ja"/>
    <x v="0"/>
    <n v="64"/>
    <x v="1"/>
    <x v="22"/>
    <x v="2"/>
    <x v="0"/>
    <x v="0"/>
    <x v="0"/>
    <x v="0"/>
  </r>
  <r>
    <x v="53"/>
    <x v="178"/>
    <x v="297"/>
    <n v="163"/>
    <n v="1084"/>
    <x v="0"/>
    <x v="2"/>
    <x v="0"/>
    <x v="1"/>
    <s v="Ja"/>
    <x v="0"/>
    <n v="118"/>
    <x v="1"/>
    <x v="23"/>
    <x v="2"/>
    <x v="0"/>
    <x v="0"/>
    <x v="0"/>
    <x v="0"/>
  </r>
  <r>
    <x v="53"/>
    <x v="178"/>
    <x v="297"/>
    <n v="165"/>
    <n v="1084"/>
    <x v="0"/>
    <x v="2"/>
    <x v="0"/>
    <x v="1"/>
    <s v="Ja"/>
    <x v="0"/>
    <n v="95"/>
    <x v="1"/>
    <x v="24"/>
    <x v="2"/>
    <x v="0"/>
    <x v="0"/>
    <x v="0"/>
    <x v="0"/>
  </r>
  <r>
    <x v="53"/>
    <x v="178"/>
    <x v="297"/>
    <n v="165"/>
    <n v="1084"/>
    <x v="0"/>
    <x v="2"/>
    <x v="5"/>
    <x v="1"/>
    <s v="Ja"/>
    <x v="0"/>
    <n v="1"/>
    <x v="1"/>
    <x v="24"/>
    <x v="2"/>
    <x v="0"/>
    <x v="0"/>
    <x v="5"/>
    <x v="0"/>
  </r>
  <r>
    <x v="53"/>
    <x v="178"/>
    <x v="297"/>
    <n v="167"/>
    <n v="1084"/>
    <x v="0"/>
    <x v="2"/>
    <x v="0"/>
    <x v="1"/>
    <s v="Ja"/>
    <x v="0"/>
    <n v="203"/>
    <x v="1"/>
    <x v="25"/>
    <x v="2"/>
    <x v="0"/>
    <x v="0"/>
    <x v="0"/>
    <x v="0"/>
  </r>
  <r>
    <x v="53"/>
    <x v="178"/>
    <x v="297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78"/>
    <x v="297"/>
    <n v="169"/>
    <n v="1084"/>
    <x v="0"/>
    <x v="2"/>
    <x v="0"/>
    <x v="1"/>
    <s v="Ja"/>
    <x v="0"/>
    <n v="183"/>
    <x v="1"/>
    <x v="26"/>
    <x v="2"/>
    <x v="0"/>
    <x v="0"/>
    <x v="0"/>
    <x v="0"/>
  </r>
  <r>
    <x v="53"/>
    <x v="178"/>
    <x v="297"/>
    <n v="173"/>
    <n v="1084"/>
    <x v="0"/>
    <x v="2"/>
    <x v="0"/>
    <x v="1"/>
    <s v="Ja"/>
    <x v="0"/>
    <n v="214"/>
    <x v="1"/>
    <x v="27"/>
    <x v="2"/>
    <x v="0"/>
    <x v="0"/>
    <x v="0"/>
    <x v="0"/>
  </r>
  <r>
    <x v="53"/>
    <x v="178"/>
    <x v="297"/>
    <n v="175"/>
    <n v="1084"/>
    <x v="0"/>
    <x v="2"/>
    <x v="0"/>
    <x v="1"/>
    <s v="Ja"/>
    <x v="0"/>
    <n v="142"/>
    <x v="1"/>
    <x v="28"/>
    <x v="2"/>
    <x v="0"/>
    <x v="0"/>
    <x v="0"/>
    <x v="0"/>
  </r>
  <r>
    <x v="53"/>
    <x v="178"/>
    <x v="297"/>
    <n v="183"/>
    <n v="1084"/>
    <x v="0"/>
    <x v="2"/>
    <x v="0"/>
    <x v="1"/>
    <s v="Ja"/>
    <x v="0"/>
    <n v="77"/>
    <x v="1"/>
    <x v="29"/>
    <x v="2"/>
    <x v="0"/>
    <x v="0"/>
    <x v="0"/>
    <x v="0"/>
  </r>
  <r>
    <x v="53"/>
    <x v="178"/>
    <x v="297"/>
    <n v="185"/>
    <n v="1084"/>
    <x v="0"/>
    <x v="2"/>
    <x v="0"/>
    <x v="1"/>
    <s v="Ja"/>
    <x v="0"/>
    <n v="159"/>
    <x v="1"/>
    <x v="30"/>
    <x v="2"/>
    <x v="0"/>
    <x v="0"/>
    <x v="0"/>
    <x v="0"/>
  </r>
  <r>
    <x v="53"/>
    <x v="178"/>
    <x v="297"/>
    <n v="187"/>
    <n v="1084"/>
    <x v="0"/>
    <x v="2"/>
    <x v="0"/>
    <x v="1"/>
    <s v="Ja"/>
    <x v="0"/>
    <n v="61"/>
    <x v="1"/>
    <x v="31"/>
    <x v="2"/>
    <x v="0"/>
    <x v="0"/>
    <x v="0"/>
    <x v="0"/>
  </r>
  <r>
    <x v="53"/>
    <x v="178"/>
    <x v="297"/>
    <n v="190"/>
    <n v="1084"/>
    <x v="0"/>
    <x v="2"/>
    <x v="0"/>
    <x v="1"/>
    <s v="Ja"/>
    <x v="0"/>
    <n v="153"/>
    <x v="1"/>
    <x v="32"/>
    <x v="2"/>
    <x v="0"/>
    <x v="0"/>
    <x v="0"/>
    <x v="0"/>
  </r>
  <r>
    <x v="53"/>
    <x v="178"/>
    <x v="297"/>
    <n v="201"/>
    <n v="1084"/>
    <x v="0"/>
    <x v="2"/>
    <x v="0"/>
    <x v="1"/>
    <s v="Ja"/>
    <x v="0"/>
    <n v="128"/>
    <x v="1"/>
    <x v="33"/>
    <x v="2"/>
    <x v="0"/>
    <x v="0"/>
    <x v="0"/>
    <x v="0"/>
  </r>
  <r>
    <x v="53"/>
    <x v="178"/>
    <x v="297"/>
    <n v="210"/>
    <n v="1084"/>
    <x v="0"/>
    <x v="2"/>
    <x v="0"/>
    <x v="1"/>
    <s v="Ja"/>
    <x v="0"/>
    <n v="165"/>
    <x v="1"/>
    <x v="34"/>
    <x v="2"/>
    <x v="0"/>
    <x v="0"/>
    <x v="0"/>
    <x v="0"/>
  </r>
  <r>
    <x v="53"/>
    <x v="178"/>
    <x v="297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78"/>
    <x v="297"/>
    <n v="217"/>
    <n v="1084"/>
    <x v="0"/>
    <x v="2"/>
    <x v="0"/>
    <x v="1"/>
    <s v="Ja"/>
    <x v="0"/>
    <n v="228"/>
    <x v="1"/>
    <x v="59"/>
    <x v="2"/>
    <x v="0"/>
    <x v="0"/>
    <x v="0"/>
    <x v="0"/>
  </r>
  <r>
    <x v="53"/>
    <x v="178"/>
    <x v="297"/>
    <n v="219"/>
    <n v="1084"/>
    <x v="0"/>
    <x v="2"/>
    <x v="0"/>
    <x v="1"/>
    <s v="Ja"/>
    <x v="0"/>
    <n v="193"/>
    <x v="1"/>
    <x v="60"/>
    <x v="2"/>
    <x v="0"/>
    <x v="0"/>
    <x v="0"/>
    <x v="0"/>
  </r>
  <r>
    <x v="53"/>
    <x v="178"/>
    <x v="297"/>
    <n v="223"/>
    <n v="1084"/>
    <x v="0"/>
    <x v="2"/>
    <x v="0"/>
    <x v="1"/>
    <s v="Ja"/>
    <x v="0"/>
    <n v="105"/>
    <x v="1"/>
    <x v="62"/>
    <x v="2"/>
    <x v="0"/>
    <x v="0"/>
    <x v="0"/>
    <x v="0"/>
  </r>
  <r>
    <x v="53"/>
    <x v="178"/>
    <x v="297"/>
    <n v="230"/>
    <n v="1084"/>
    <x v="0"/>
    <x v="2"/>
    <x v="0"/>
    <x v="1"/>
    <s v="Ja"/>
    <x v="0"/>
    <n v="222"/>
    <x v="1"/>
    <x v="35"/>
    <x v="2"/>
    <x v="0"/>
    <x v="0"/>
    <x v="0"/>
    <x v="0"/>
  </r>
  <r>
    <x v="53"/>
    <x v="178"/>
    <x v="297"/>
    <n v="230"/>
    <n v="1084"/>
    <x v="0"/>
    <x v="2"/>
    <x v="3"/>
    <x v="1"/>
    <s v="Ja"/>
    <x v="0"/>
    <n v="3"/>
    <x v="1"/>
    <x v="35"/>
    <x v="2"/>
    <x v="0"/>
    <x v="0"/>
    <x v="3"/>
    <x v="0"/>
  </r>
  <r>
    <x v="53"/>
    <x v="178"/>
    <x v="297"/>
    <n v="240"/>
    <n v="1084"/>
    <x v="0"/>
    <x v="2"/>
    <x v="0"/>
    <x v="1"/>
    <s v="Ja"/>
    <x v="0"/>
    <n v="187"/>
    <x v="1"/>
    <x v="36"/>
    <x v="2"/>
    <x v="0"/>
    <x v="0"/>
    <x v="0"/>
    <x v="0"/>
  </r>
  <r>
    <x v="53"/>
    <x v="178"/>
    <x v="297"/>
    <n v="240"/>
    <n v="1084"/>
    <x v="0"/>
    <x v="2"/>
    <x v="3"/>
    <x v="1"/>
    <s v="Ja"/>
    <x v="0"/>
    <n v="1"/>
    <x v="1"/>
    <x v="36"/>
    <x v="2"/>
    <x v="0"/>
    <x v="0"/>
    <x v="3"/>
    <x v="0"/>
  </r>
  <r>
    <x v="53"/>
    <x v="178"/>
    <x v="297"/>
    <n v="250"/>
    <n v="1084"/>
    <x v="0"/>
    <x v="2"/>
    <x v="0"/>
    <x v="1"/>
    <s v="Ja"/>
    <x v="0"/>
    <n v="177"/>
    <x v="1"/>
    <x v="37"/>
    <x v="2"/>
    <x v="0"/>
    <x v="0"/>
    <x v="0"/>
    <x v="0"/>
  </r>
  <r>
    <x v="53"/>
    <x v="178"/>
    <x v="297"/>
    <n v="253"/>
    <n v="1085"/>
    <x v="0"/>
    <x v="2"/>
    <x v="0"/>
    <x v="1"/>
    <s v="Ja"/>
    <x v="0"/>
    <n v="176"/>
    <x v="4"/>
    <x v="38"/>
    <x v="2"/>
    <x v="0"/>
    <x v="0"/>
    <x v="0"/>
    <x v="0"/>
  </r>
  <r>
    <x v="53"/>
    <x v="178"/>
    <x v="297"/>
    <n v="259"/>
    <n v="1085"/>
    <x v="0"/>
    <x v="2"/>
    <x v="0"/>
    <x v="1"/>
    <s v="Ja"/>
    <x v="0"/>
    <n v="240"/>
    <x v="4"/>
    <x v="39"/>
    <x v="2"/>
    <x v="0"/>
    <x v="0"/>
    <x v="0"/>
    <x v="0"/>
  </r>
  <r>
    <x v="53"/>
    <x v="178"/>
    <x v="297"/>
    <n v="260"/>
    <n v="1084"/>
    <x v="0"/>
    <x v="2"/>
    <x v="0"/>
    <x v="1"/>
    <s v="Ja"/>
    <x v="0"/>
    <n v="96"/>
    <x v="1"/>
    <x v="64"/>
    <x v="2"/>
    <x v="0"/>
    <x v="0"/>
    <x v="0"/>
    <x v="0"/>
  </r>
  <r>
    <x v="53"/>
    <x v="178"/>
    <x v="297"/>
    <n v="260"/>
    <n v="1084"/>
    <x v="0"/>
    <x v="2"/>
    <x v="3"/>
    <x v="1"/>
    <s v="Ja"/>
    <x v="0"/>
    <n v="1"/>
    <x v="1"/>
    <x v="64"/>
    <x v="2"/>
    <x v="0"/>
    <x v="0"/>
    <x v="3"/>
    <x v="0"/>
  </r>
  <r>
    <x v="53"/>
    <x v="178"/>
    <x v="297"/>
    <n v="265"/>
    <n v="1085"/>
    <x v="0"/>
    <x v="2"/>
    <x v="0"/>
    <x v="1"/>
    <s v="Ja"/>
    <x v="0"/>
    <n v="366"/>
    <x v="4"/>
    <x v="40"/>
    <x v="2"/>
    <x v="0"/>
    <x v="0"/>
    <x v="0"/>
    <x v="0"/>
  </r>
  <r>
    <x v="53"/>
    <x v="178"/>
    <x v="297"/>
    <n v="269"/>
    <n v="1085"/>
    <x v="0"/>
    <x v="2"/>
    <x v="0"/>
    <x v="1"/>
    <s v="Ja"/>
    <x v="0"/>
    <n v="107"/>
    <x v="4"/>
    <x v="41"/>
    <x v="2"/>
    <x v="0"/>
    <x v="0"/>
    <x v="0"/>
    <x v="0"/>
  </r>
  <r>
    <x v="53"/>
    <x v="178"/>
    <x v="297"/>
    <n v="270"/>
    <n v="1084"/>
    <x v="0"/>
    <x v="2"/>
    <x v="0"/>
    <x v="1"/>
    <s v="Ja"/>
    <x v="0"/>
    <n v="149"/>
    <x v="1"/>
    <x v="42"/>
    <x v="2"/>
    <x v="0"/>
    <x v="0"/>
    <x v="0"/>
    <x v="0"/>
  </r>
  <r>
    <x v="53"/>
    <x v="178"/>
    <x v="297"/>
    <n v="306"/>
    <n v="1085"/>
    <x v="0"/>
    <x v="2"/>
    <x v="0"/>
    <x v="1"/>
    <s v="Ja"/>
    <x v="0"/>
    <n v="96"/>
    <x v="4"/>
    <x v="43"/>
    <x v="2"/>
    <x v="0"/>
    <x v="0"/>
    <x v="0"/>
    <x v="0"/>
  </r>
  <r>
    <x v="53"/>
    <x v="178"/>
    <x v="297"/>
    <n v="316"/>
    <n v="1085"/>
    <x v="0"/>
    <x v="2"/>
    <x v="0"/>
    <x v="1"/>
    <s v="Ja"/>
    <x v="0"/>
    <n v="275"/>
    <x v="4"/>
    <x v="44"/>
    <x v="2"/>
    <x v="0"/>
    <x v="0"/>
    <x v="0"/>
    <x v="0"/>
  </r>
  <r>
    <x v="53"/>
    <x v="178"/>
    <x v="297"/>
    <n v="316"/>
    <n v="1085"/>
    <x v="0"/>
    <x v="2"/>
    <x v="3"/>
    <x v="1"/>
    <s v="Ja"/>
    <x v="0"/>
    <n v="1"/>
    <x v="4"/>
    <x v="44"/>
    <x v="2"/>
    <x v="0"/>
    <x v="0"/>
    <x v="3"/>
    <x v="0"/>
  </r>
  <r>
    <x v="53"/>
    <x v="178"/>
    <x v="297"/>
    <n v="320"/>
    <n v="1085"/>
    <x v="0"/>
    <x v="2"/>
    <x v="0"/>
    <x v="1"/>
    <s v="Ja"/>
    <x v="0"/>
    <n v="126"/>
    <x v="4"/>
    <x v="45"/>
    <x v="2"/>
    <x v="0"/>
    <x v="0"/>
    <x v="0"/>
    <x v="0"/>
  </r>
  <r>
    <x v="53"/>
    <x v="178"/>
    <x v="297"/>
    <n v="326"/>
    <n v="1085"/>
    <x v="0"/>
    <x v="2"/>
    <x v="0"/>
    <x v="1"/>
    <s v="Ja"/>
    <x v="0"/>
    <n v="169"/>
    <x v="4"/>
    <x v="65"/>
    <x v="2"/>
    <x v="0"/>
    <x v="0"/>
    <x v="0"/>
    <x v="0"/>
  </r>
  <r>
    <x v="53"/>
    <x v="178"/>
    <x v="297"/>
    <n v="329"/>
    <n v="1085"/>
    <x v="0"/>
    <x v="2"/>
    <x v="0"/>
    <x v="1"/>
    <s v="Ja"/>
    <x v="0"/>
    <n v="140"/>
    <x v="4"/>
    <x v="46"/>
    <x v="2"/>
    <x v="0"/>
    <x v="0"/>
    <x v="0"/>
    <x v="0"/>
  </r>
  <r>
    <x v="53"/>
    <x v="178"/>
    <x v="297"/>
    <n v="330"/>
    <n v="1085"/>
    <x v="0"/>
    <x v="2"/>
    <x v="0"/>
    <x v="1"/>
    <s v="Ja"/>
    <x v="0"/>
    <n v="255"/>
    <x v="4"/>
    <x v="47"/>
    <x v="2"/>
    <x v="0"/>
    <x v="0"/>
    <x v="0"/>
    <x v="0"/>
  </r>
  <r>
    <x v="53"/>
    <x v="178"/>
    <x v="297"/>
    <n v="336"/>
    <n v="1085"/>
    <x v="0"/>
    <x v="2"/>
    <x v="0"/>
    <x v="1"/>
    <s v="Ja"/>
    <x v="0"/>
    <n v="82"/>
    <x v="4"/>
    <x v="48"/>
    <x v="2"/>
    <x v="0"/>
    <x v="0"/>
    <x v="0"/>
    <x v="0"/>
  </r>
  <r>
    <x v="53"/>
    <x v="178"/>
    <x v="297"/>
    <n v="340"/>
    <n v="1085"/>
    <x v="0"/>
    <x v="2"/>
    <x v="0"/>
    <x v="1"/>
    <s v="Ja"/>
    <x v="0"/>
    <n v="118"/>
    <x v="4"/>
    <x v="61"/>
    <x v="2"/>
    <x v="0"/>
    <x v="0"/>
    <x v="0"/>
    <x v="0"/>
  </r>
  <r>
    <x v="53"/>
    <x v="178"/>
    <x v="297"/>
    <n v="350"/>
    <n v="1085"/>
    <x v="0"/>
    <x v="2"/>
    <x v="0"/>
    <x v="1"/>
    <s v="Ja"/>
    <x v="0"/>
    <n v="116"/>
    <x v="4"/>
    <x v="49"/>
    <x v="2"/>
    <x v="0"/>
    <x v="0"/>
    <x v="0"/>
    <x v="0"/>
  </r>
  <r>
    <x v="53"/>
    <x v="178"/>
    <x v="297"/>
    <n v="360"/>
    <n v="1085"/>
    <x v="0"/>
    <x v="2"/>
    <x v="0"/>
    <x v="1"/>
    <s v="Ja"/>
    <x v="0"/>
    <n v="118"/>
    <x v="4"/>
    <x v="50"/>
    <x v="2"/>
    <x v="0"/>
    <x v="0"/>
    <x v="0"/>
    <x v="0"/>
  </r>
  <r>
    <x v="53"/>
    <x v="178"/>
    <x v="297"/>
    <n v="370"/>
    <n v="1085"/>
    <x v="0"/>
    <x v="2"/>
    <x v="0"/>
    <x v="1"/>
    <s v="Ja"/>
    <x v="0"/>
    <n v="301"/>
    <x v="4"/>
    <x v="51"/>
    <x v="2"/>
    <x v="0"/>
    <x v="0"/>
    <x v="0"/>
    <x v="0"/>
  </r>
  <r>
    <x v="53"/>
    <x v="178"/>
    <x v="297"/>
    <n v="376"/>
    <n v="1085"/>
    <x v="0"/>
    <x v="2"/>
    <x v="0"/>
    <x v="1"/>
    <s v="Ja"/>
    <x v="0"/>
    <n v="192"/>
    <x v="4"/>
    <x v="52"/>
    <x v="2"/>
    <x v="0"/>
    <x v="0"/>
    <x v="0"/>
    <x v="0"/>
  </r>
  <r>
    <x v="53"/>
    <x v="178"/>
    <x v="297"/>
    <n v="390"/>
    <n v="1085"/>
    <x v="0"/>
    <x v="2"/>
    <x v="0"/>
    <x v="1"/>
    <s v="Ja"/>
    <x v="0"/>
    <n v="153"/>
    <x v="4"/>
    <x v="53"/>
    <x v="2"/>
    <x v="0"/>
    <x v="0"/>
    <x v="0"/>
    <x v="0"/>
  </r>
  <r>
    <x v="53"/>
    <x v="178"/>
    <x v="297"/>
    <n v="400"/>
    <n v="1084"/>
    <x v="0"/>
    <x v="2"/>
    <x v="0"/>
    <x v="1"/>
    <s v="Ja"/>
    <x v="0"/>
    <n v="124"/>
    <x v="1"/>
    <x v="63"/>
    <x v="2"/>
    <x v="0"/>
    <x v="0"/>
    <x v="0"/>
    <x v="0"/>
  </r>
  <r>
    <x v="53"/>
    <x v="178"/>
    <x v="297"/>
    <n v="410"/>
    <n v="1083"/>
    <x v="0"/>
    <x v="2"/>
    <x v="0"/>
    <x v="1"/>
    <s v="Ja"/>
    <x v="0"/>
    <n v="170"/>
    <x v="2"/>
    <x v="3"/>
    <x v="2"/>
    <x v="0"/>
    <x v="0"/>
    <x v="0"/>
    <x v="0"/>
  </r>
  <r>
    <x v="53"/>
    <x v="178"/>
    <x v="297"/>
    <n v="420"/>
    <n v="1083"/>
    <x v="0"/>
    <x v="2"/>
    <x v="0"/>
    <x v="1"/>
    <s v="Ja"/>
    <x v="0"/>
    <n v="159"/>
    <x v="2"/>
    <x v="90"/>
    <x v="2"/>
    <x v="0"/>
    <x v="0"/>
    <x v="0"/>
    <x v="0"/>
  </r>
  <r>
    <x v="53"/>
    <x v="178"/>
    <x v="297"/>
    <n v="430"/>
    <n v="1083"/>
    <x v="0"/>
    <x v="2"/>
    <x v="0"/>
    <x v="1"/>
    <s v="Ja"/>
    <x v="0"/>
    <n v="185"/>
    <x v="2"/>
    <x v="91"/>
    <x v="2"/>
    <x v="0"/>
    <x v="0"/>
    <x v="0"/>
    <x v="0"/>
  </r>
  <r>
    <x v="53"/>
    <x v="178"/>
    <x v="297"/>
    <n v="440"/>
    <n v="1083"/>
    <x v="0"/>
    <x v="2"/>
    <x v="0"/>
    <x v="1"/>
    <s v="Ja"/>
    <x v="0"/>
    <n v="85"/>
    <x v="2"/>
    <x v="92"/>
    <x v="2"/>
    <x v="0"/>
    <x v="0"/>
    <x v="0"/>
    <x v="0"/>
  </r>
  <r>
    <x v="53"/>
    <x v="178"/>
    <x v="297"/>
    <n v="440"/>
    <n v="1083"/>
    <x v="0"/>
    <x v="2"/>
    <x v="3"/>
    <x v="1"/>
    <s v="Ja"/>
    <x v="0"/>
    <n v="1"/>
    <x v="2"/>
    <x v="92"/>
    <x v="2"/>
    <x v="0"/>
    <x v="0"/>
    <x v="3"/>
    <x v="0"/>
  </r>
  <r>
    <x v="53"/>
    <x v="178"/>
    <x v="297"/>
    <n v="450"/>
    <n v="1083"/>
    <x v="0"/>
    <x v="2"/>
    <x v="0"/>
    <x v="1"/>
    <s v="Ja"/>
    <x v="0"/>
    <n v="113"/>
    <x v="2"/>
    <x v="54"/>
    <x v="2"/>
    <x v="0"/>
    <x v="0"/>
    <x v="0"/>
    <x v="0"/>
  </r>
  <r>
    <x v="53"/>
    <x v="178"/>
    <x v="297"/>
    <n v="461"/>
    <n v="1083"/>
    <x v="0"/>
    <x v="2"/>
    <x v="0"/>
    <x v="1"/>
    <s v="Ja"/>
    <x v="0"/>
    <n v="631"/>
    <x v="2"/>
    <x v="55"/>
    <x v="2"/>
    <x v="0"/>
    <x v="0"/>
    <x v="0"/>
    <x v="0"/>
  </r>
  <r>
    <x v="53"/>
    <x v="178"/>
    <x v="297"/>
    <n v="479"/>
    <n v="1083"/>
    <x v="0"/>
    <x v="2"/>
    <x v="0"/>
    <x v="1"/>
    <s v="Ja"/>
    <x v="0"/>
    <n v="194"/>
    <x v="2"/>
    <x v="4"/>
    <x v="2"/>
    <x v="0"/>
    <x v="0"/>
    <x v="0"/>
    <x v="0"/>
  </r>
  <r>
    <x v="53"/>
    <x v="178"/>
    <x v="297"/>
    <n v="479"/>
    <n v="1083"/>
    <x v="0"/>
    <x v="2"/>
    <x v="3"/>
    <x v="1"/>
    <s v="Ja"/>
    <x v="0"/>
    <n v="1"/>
    <x v="2"/>
    <x v="4"/>
    <x v="2"/>
    <x v="0"/>
    <x v="0"/>
    <x v="3"/>
    <x v="0"/>
  </r>
  <r>
    <x v="53"/>
    <x v="178"/>
    <x v="297"/>
    <n v="480"/>
    <n v="1083"/>
    <x v="0"/>
    <x v="2"/>
    <x v="0"/>
    <x v="1"/>
    <s v="Ja"/>
    <x v="0"/>
    <n v="114"/>
    <x v="2"/>
    <x v="56"/>
    <x v="2"/>
    <x v="0"/>
    <x v="0"/>
    <x v="0"/>
    <x v="0"/>
  </r>
  <r>
    <x v="53"/>
    <x v="178"/>
    <x v="297"/>
    <n v="482"/>
    <n v="1083"/>
    <x v="0"/>
    <x v="2"/>
    <x v="0"/>
    <x v="1"/>
    <s v="Ja"/>
    <x v="0"/>
    <n v="29"/>
    <x v="2"/>
    <x v="97"/>
    <x v="2"/>
    <x v="0"/>
    <x v="0"/>
    <x v="0"/>
    <x v="0"/>
  </r>
  <r>
    <x v="53"/>
    <x v="178"/>
    <x v="297"/>
    <n v="492"/>
    <n v="1083"/>
    <x v="0"/>
    <x v="2"/>
    <x v="0"/>
    <x v="1"/>
    <s v="Ja"/>
    <x v="0"/>
    <n v="19"/>
    <x v="2"/>
    <x v="98"/>
    <x v="2"/>
    <x v="0"/>
    <x v="0"/>
    <x v="0"/>
    <x v="0"/>
  </r>
  <r>
    <x v="53"/>
    <x v="178"/>
    <x v="297"/>
    <n v="510"/>
    <n v="1083"/>
    <x v="0"/>
    <x v="2"/>
    <x v="0"/>
    <x v="1"/>
    <s v="Ja"/>
    <x v="0"/>
    <n v="198"/>
    <x v="2"/>
    <x v="5"/>
    <x v="2"/>
    <x v="0"/>
    <x v="0"/>
    <x v="0"/>
    <x v="0"/>
  </r>
  <r>
    <x v="53"/>
    <x v="178"/>
    <x v="297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8"/>
    <x v="297"/>
    <n v="530"/>
    <n v="1083"/>
    <x v="0"/>
    <x v="2"/>
    <x v="0"/>
    <x v="1"/>
    <s v="Ja"/>
    <x v="0"/>
    <n v="98"/>
    <x v="2"/>
    <x v="6"/>
    <x v="2"/>
    <x v="0"/>
    <x v="0"/>
    <x v="0"/>
    <x v="0"/>
  </r>
  <r>
    <x v="53"/>
    <x v="178"/>
    <x v="297"/>
    <n v="540"/>
    <n v="1083"/>
    <x v="0"/>
    <x v="2"/>
    <x v="0"/>
    <x v="1"/>
    <s v="Ja"/>
    <x v="0"/>
    <n v="259"/>
    <x v="2"/>
    <x v="93"/>
    <x v="2"/>
    <x v="0"/>
    <x v="0"/>
    <x v="0"/>
    <x v="0"/>
  </r>
  <r>
    <x v="53"/>
    <x v="178"/>
    <x v="297"/>
    <n v="550"/>
    <n v="1083"/>
    <x v="0"/>
    <x v="2"/>
    <x v="0"/>
    <x v="1"/>
    <s v="Ja"/>
    <x v="0"/>
    <n v="164"/>
    <x v="2"/>
    <x v="7"/>
    <x v="2"/>
    <x v="0"/>
    <x v="0"/>
    <x v="0"/>
    <x v="0"/>
  </r>
  <r>
    <x v="53"/>
    <x v="178"/>
    <x v="297"/>
    <n v="561"/>
    <n v="1083"/>
    <x v="0"/>
    <x v="2"/>
    <x v="0"/>
    <x v="1"/>
    <s v="Ja"/>
    <x v="0"/>
    <n v="384"/>
    <x v="2"/>
    <x v="8"/>
    <x v="2"/>
    <x v="0"/>
    <x v="0"/>
    <x v="0"/>
    <x v="0"/>
  </r>
  <r>
    <x v="53"/>
    <x v="178"/>
    <x v="297"/>
    <n v="563"/>
    <n v="1083"/>
    <x v="0"/>
    <x v="2"/>
    <x v="0"/>
    <x v="1"/>
    <s v="Ja"/>
    <x v="0"/>
    <n v="14"/>
    <x v="2"/>
    <x v="9"/>
    <x v="2"/>
    <x v="0"/>
    <x v="0"/>
    <x v="0"/>
    <x v="0"/>
  </r>
  <r>
    <x v="53"/>
    <x v="178"/>
    <x v="297"/>
    <n v="573"/>
    <n v="1083"/>
    <x v="0"/>
    <x v="2"/>
    <x v="0"/>
    <x v="1"/>
    <s v="Ja"/>
    <x v="0"/>
    <n v="169"/>
    <x v="2"/>
    <x v="10"/>
    <x v="2"/>
    <x v="0"/>
    <x v="0"/>
    <x v="0"/>
    <x v="0"/>
  </r>
  <r>
    <x v="53"/>
    <x v="178"/>
    <x v="297"/>
    <n v="575"/>
    <n v="1083"/>
    <x v="0"/>
    <x v="2"/>
    <x v="0"/>
    <x v="1"/>
    <s v="Ja"/>
    <x v="0"/>
    <n v="153"/>
    <x v="2"/>
    <x v="11"/>
    <x v="2"/>
    <x v="0"/>
    <x v="0"/>
    <x v="0"/>
    <x v="0"/>
  </r>
  <r>
    <x v="53"/>
    <x v="178"/>
    <x v="297"/>
    <n v="580"/>
    <n v="1083"/>
    <x v="0"/>
    <x v="2"/>
    <x v="0"/>
    <x v="1"/>
    <s v="Ja"/>
    <x v="0"/>
    <n v="202"/>
    <x v="2"/>
    <x v="57"/>
    <x v="2"/>
    <x v="0"/>
    <x v="0"/>
    <x v="0"/>
    <x v="0"/>
  </r>
  <r>
    <x v="53"/>
    <x v="178"/>
    <x v="297"/>
    <n v="607"/>
    <n v="1083"/>
    <x v="0"/>
    <x v="2"/>
    <x v="0"/>
    <x v="1"/>
    <s v="Ja"/>
    <x v="0"/>
    <n v="189"/>
    <x v="2"/>
    <x v="85"/>
    <x v="2"/>
    <x v="0"/>
    <x v="0"/>
    <x v="0"/>
    <x v="0"/>
  </r>
  <r>
    <x v="53"/>
    <x v="178"/>
    <x v="297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78"/>
    <x v="297"/>
    <n v="615"/>
    <n v="1082"/>
    <x v="0"/>
    <x v="2"/>
    <x v="0"/>
    <x v="1"/>
    <s v="Ja"/>
    <x v="0"/>
    <n v="321"/>
    <x v="0"/>
    <x v="66"/>
    <x v="2"/>
    <x v="0"/>
    <x v="0"/>
    <x v="0"/>
    <x v="0"/>
  </r>
  <r>
    <x v="53"/>
    <x v="178"/>
    <x v="297"/>
    <n v="621"/>
    <n v="1083"/>
    <x v="0"/>
    <x v="2"/>
    <x v="0"/>
    <x v="1"/>
    <s v="Ja"/>
    <x v="0"/>
    <n v="365"/>
    <x v="2"/>
    <x v="12"/>
    <x v="2"/>
    <x v="0"/>
    <x v="0"/>
    <x v="0"/>
    <x v="0"/>
  </r>
  <r>
    <x v="53"/>
    <x v="178"/>
    <x v="297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8"/>
    <x v="297"/>
    <n v="630"/>
    <n v="1083"/>
    <x v="0"/>
    <x v="2"/>
    <x v="0"/>
    <x v="1"/>
    <s v="Ja"/>
    <x v="0"/>
    <n v="424"/>
    <x v="2"/>
    <x v="13"/>
    <x v="2"/>
    <x v="0"/>
    <x v="0"/>
    <x v="0"/>
    <x v="0"/>
  </r>
  <r>
    <x v="53"/>
    <x v="178"/>
    <x v="297"/>
    <n v="657"/>
    <n v="1082"/>
    <x v="0"/>
    <x v="2"/>
    <x v="0"/>
    <x v="1"/>
    <s v="Ja"/>
    <x v="0"/>
    <n v="319"/>
    <x v="0"/>
    <x v="67"/>
    <x v="2"/>
    <x v="0"/>
    <x v="0"/>
    <x v="0"/>
    <x v="0"/>
  </r>
  <r>
    <x v="53"/>
    <x v="178"/>
    <x v="297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8"/>
    <x v="297"/>
    <n v="661"/>
    <n v="1082"/>
    <x v="0"/>
    <x v="2"/>
    <x v="0"/>
    <x v="1"/>
    <s v="Ja"/>
    <x v="0"/>
    <n v="206"/>
    <x v="0"/>
    <x v="68"/>
    <x v="2"/>
    <x v="0"/>
    <x v="0"/>
    <x v="0"/>
    <x v="0"/>
  </r>
  <r>
    <x v="53"/>
    <x v="178"/>
    <x v="297"/>
    <n v="661"/>
    <n v="1082"/>
    <x v="0"/>
    <x v="2"/>
    <x v="3"/>
    <x v="1"/>
    <s v="Ja"/>
    <x v="0"/>
    <n v="1"/>
    <x v="0"/>
    <x v="68"/>
    <x v="2"/>
    <x v="0"/>
    <x v="0"/>
    <x v="3"/>
    <x v="0"/>
  </r>
  <r>
    <x v="53"/>
    <x v="178"/>
    <x v="297"/>
    <n v="665"/>
    <n v="1082"/>
    <x v="0"/>
    <x v="2"/>
    <x v="0"/>
    <x v="1"/>
    <s v="Ja"/>
    <x v="0"/>
    <n v="69"/>
    <x v="0"/>
    <x v="69"/>
    <x v="2"/>
    <x v="0"/>
    <x v="0"/>
    <x v="0"/>
    <x v="0"/>
  </r>
  <r>
    <x v="53"/>
    <x v="178"/>
    <x v="297"/>
    <n v="671"/>
    <n v="1082"/>
    <x v="0"/>
    <x v="2"/>
    <x v="0"/>
    <x v="1"/>
    <s v="Ja"/>
    <x v="0"/>
    <n v="74"/>
    <x v="0"/>
    <x v="70"/>
    <x v="2"/>
    <x v="0"/>
    <x v="0"/>
    <x v="0"/>
    <x v="0"/>
  </r>
  <r>
    <x v="53"/>
    <x v="178"/>
    <x v="297"/>
    <n v="706"/>
    <n v="1082"/>
    <x v="0"/>
    <x v="2"/>
    <x v="0"/>
    <x v="1"/>
    <s v="Ja"/>
    <x v="0"/>
    <n v="149"/>
    <x v="0"/>
    <x v="78"/>
    <x v="2"/>
    <x v="0"/>
    <x v="0"/>
    <x v="0"/>
    <x v="0"/>
  </r>
  <r>
    <x v="53"/>
    <x v="178"/>
    <x v="297"/>
    <n v="707"/>
    <n v="1082"/>
    <x v="0"/>
    <x v="2"/>
    <x v="0"/>
    <x v="1"/>
    <s v="Ja"/>
    <x v="0"/>
    <n v="134"/>
    <x v="0"/>
    <x v="86"/>
    <x v="2"/>
    <x v="0"/>
    <x v="0"/>
    <x v="0"/>
    <x v="0"/>
  </r>
  <r>
    <x v="53"/>
    <x v="178"/>
    <x v="297"/>
    <n v="710"/>
    <n v="1082"/>
    <x v="0"/>
    <x v="2"/>
    <x v="0"/>
    <x v="1"/>
    <s v="Ja"/>
    <x v="0"/>
    <n v="231"/>
    <x v="0"/>
    <x v="87"/>
    <x v="2"/>
    <x v="0"/>
    <x v="0"/>
    <x v="0"/>
    <x v="0"/>
  </r>
  <r>
    <x v="53"/>
    <x v="178"/>
    <x v="297"/>
    <n v="727"/>
    <n v="1082"/>
    <x v="0"/>
    <x v="2"/>
    <x v="0"/>
    <x v="1"/>
    <s v="Ja"/>
    <x v="0"/>
    <n v="92"/>
    <x v="0"/>
    <x v="89"/>
    <x v="2"/>
    <x v="0"/>
    <x v="0"/>
    <x v="0"/>
    <x v="0"/>
  </r>
  <r>
    <x v="53"/>
    <x v="178"/>
    <x v="297"/>
    <n v="730"/>
    <n v="1082"/>
    <x v="0"/>
    <x v="2"/>
    <x v="0"/>
    <x v="1"/>
    <s v="Ja"/>
    <x v="0"/>
    <n v="322"/>
    <x v="0"/>
    <x v="71"/>
    <x v="2"/>
    <x v="0"/>
    <x v="0"/>
    <x v="0"/>
    <x v="0"/>
  </r>
  <r>
    <x v="53"/>
    <x v="178"/>
    <x v="297"/>
    <n v="730"/>
    <n v="1082"/>
    <x v="0"/>
    <x v="2"/>
    <x v="3"/>
    <x v="1"/>
    <s v="Ja"/>
    <x v="0"/>
    <n v="1"/>
    <x v="0"/>
    <x v="71"/>
    <x v="2"/>
    <x v="0"/>
    <x v="0"/>
    <x v="3"/>
    <x v="0"/>
  </r>
  <r>
    <x v="53"/>
    <x v="178"/>
    <x v="297"/>
    <n v="740"/>
    <n v="1082"/>
    <x v="0"/>
    <x v="2"/>
    <x v="0"/>
    <x v="1"/>
    <s v="Ja"/>
    <x v="0"/>
    <n v="364"/>
    <x v="0"/>
    <x v="72"/>
    <x v="2"/>
    <x v="0"/>
    <x v="0"/>
    <x v="0"/>
    <x v="0"/>
  </r>
  <r>
    <x v="53"/>
    <x v="178"/>
    <x v="297"/>
    <n v="741"/>
    <n v="1082"/>
    <x v="0"/>
    <x v="2"/>
    <x v="0"/>
    <x v="1"/>
    <s v="Ja"/>
    <x v="0"/>
    <n v="6"/>
    <x v="0"/>
    <x v="88"/>
    <x v="2"/>
    <x v="0"/>
    <x v="0"/>
    <x v="0"/>
    <x v="0"/>
  </r>
  <r>
    <x v="53"/>
    <x v="178"/>
    <x v="297"/>
    <n v="746"/>
    <n v="1082"/>
    <x v="0"/>
    <x v="2"/>
    <x v="0"/>
    <x v="1"/>
    <s v="Ja"/>
    <x v="0"/>
    <n v="245"/>
    <x v="0"/>
    <x v="0"/>
    <x v="2"/>
    <x v="0"/>
    <x v="0"/>
    <x v="0"/>
    <x v="0"/>
  </r>
  <r>
    <x v="53"/>
    <x v="178"/>
    <x v="297"/>
    <n v="751"/>
    <n v="1082"/>
    <x v="0"/>
    <x v="2"/>
    <x v="0"/>
    <x v="1"/>
    <s v="Ja"/>
    <x v="0"/>
    <n v="1007"/>
    <x v="0"/>
    <x v="1"/>
    <x v="2"/>
    <x v="0"/>
    <x v="0"/>
    <x v="0"/>
    <x v="0"/>
  </r>
  <r>
    <x v="53"/>
    <x v="178"/>
    <x v="297"/>
    <n v="751"/>
    <n v="1082"/>
    <x v="0"/>
    <x v="2"/>
    <x v="3"/>
    <x v="1"/>
    <s v="Ja"/>
    <x v="0"/>
    <n v="3"/>
    <x v="0"/>
    <x v="1"/>
    <x v="2"/>
    <x v="0"/>
    <x v="0"/>
    <x v="3"/>
    <x v="0"/>
  </r>
  <r>
    <x v="53"/>
    <x v="178"/>
    <x v="297"/>
    <n v="756"/>
    <n v="1082"/>
    <x v="0"/>
    <x v="2"/>
    <x v="0"/>
    <x v="1"/>
    <s v="Ja"/>
    <x v="0"/>
    <n v="146"/>
    <x v="0"/>
    <x v="73"/>
    <x v="2"/>
    <x v="0"/>
    <x v="0"/>
    <x v="0"/>
    <x v="0"/>
  </r>
  <r>
    <x v="53"/>
    <x v="178"/>
    <x v="297"/>
    <n v="760"/>
    <n v="1082"/>
    <x v="0"/>
    <x v="2"/>
    <x v="0"/>
    <x v="1"/>
    <s v="Ja"/>
    <x v="0"/>
    <n v="229"/>
    <x v="0"/>
    <x v="14"/>
    <x v="2"/>
    <x v="0"/>
    <x v="0"/>
    <x v="0"/>
    <x v="0"/>
  </r>
  <r>
    <x v="53"/>
    <x v="178"/>
    <x v="297"/>
    <n v="766"/>
    <n v="1082"/>
    <x v="0"/>
    <x v="2"/>
    <x v="0"/>
    <x v="1"/>
    <s v="Ja"/>
    <x v="0"/>
    <n v="212"/>
    <x v="0"/>
    <x v="74"/>
    <x v="2"/>
    <x v="0"/>
    <x v="0"/>
    <x v="0"/>
    <x v="0"/>
  </r>
  <r>
    <x v="53"/>
    <x v="178"/>
    <x v="297"/>
    <n v="773"/>
    <n v="1081"/>
    <x v="0"/>
    <x v="2"/>
    <x v="0"/>
    <x v="1"/>
    <s v="Ja"/>
    <x v="0"/>
    <n v="83"/>
    <x v="5"/>
    <x v="96"/>
    <x v="2"/>
    <x v="0"/>
    <x v="0"/>
    <x v="0"/>
    <x v="0"/>
  </r>
  <r>
    <x v="53"/>
    <x v="178"/>
    <x v="297"/>
    <n v="779"/>
    <n v="1082"/>
    <x v="0"/>
    <x v="2"/>
    <x v="0"/>
    <x v="1"/>
    <s v="Ja"/>
    <x v="0"/>
    <n v="151"/>
    <x v="0"/>
    <x v="75"/>
    <x v="2"/>
    <x v="0"/>
    <x v="0"/>
    <x v="0"/>
    <x v="0"/>
  </r>
  <r>
    <x v="53"/>
    <x v="178"/>
    <x v="297"/>
    <n v="787"/>
    <n v="1081"/>
    <x v="0"/>
    <x v="2"/>
    <x v="0"/>
    <x v="1"/>
    <s v="Ja"/>
    <x v="0"/>
    <n v="153"/>
    <x v="5"/>
    <x v="79"/>
    <x v="2"/>
    <x v="0"/>
    <x v="0"/>
    <x v="0"/>
    <x v="0"/>
  </r>
  <r>
    <x v="53"/>
    <x v="178"/>
    <x v="297"/>
    <n v="791"/>
    <n v="1082"/>
    <x v="0"/>
    <x v="2"/>
    <x v="0"/>
    <x v="1"/>
    <s v="Ja"/>
    <x v="0"/>
    <n v="408"/>
    <x v="0"/>
    <x v="76"/>
    <x v="2"/>
    <x v="0"/>
    <x v="0"/>
    <x v="0"/>
    <x v="0"/>
  </r>
  <r>
    <x v="53"/>
    <x v="178"/>
    <x v="297"/>
    <n v="810"/>
    <n v="1081"/>
    <x v="0"/>
    <x v="2"/>
    <x v="0"/>
    <x v="1"/>
    <s v="Ja"/>
    <x v="0"/>
    <n v="129"/>
    <x v="5"/>
    <x v="80"/>
    <x v="2"/>
    <x v="0"/>
    <x v="0"/>
    <x v="0"/>
    <x v="0"/>
  </r>
  <r>
    <x v="53"/>
    <x v="178"/>
    <x v="297"/>
    <n v="813"/>
    <n v="1081"/>
    <x v="0"/>
    <x v="2"/>
    <x v="0"/>
    <x v="1"/>
    <s v="Ja"/>
    <x v="0"/>
    <n v="178"/>
    <x v="5"/>
    <x v="58"/>
    <x v="2"/>
    <x v="0"/>
    <x v="0"/>
    <x v="0"/>
    <x v="0"/>
  </r>
  <r>
    <x v="53"/>
    <x v="178"/>
    <x v="297"/>
    <n v="820"/>
    <n v="1081"/>
    <x v="0"/>
    <x v="2"/>
    <x v="0"/>
    <x v="1"/>
    <s v="Ja"/>
    <x v="0"/>
    <n v="150"/>
    <x v="5"/>
    <x v="94"/>
    <x v="2"/>
    <x v="0"/>
    <x v="0"/>
    <x v="0"/>
    <x v="0"/>
  </r>
  <r>
    <x v="53"/>
    <x v="178"/>
    <x v="297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78"/>
    <x v="297"/>
    <n v="840"/>
    <n v="1081"/>
    <x v="0"/>
    <x v="2"/>
    <x v="0"/>
    <x v="1"/>
    <s v="Ja"/>
    <x v="0"/>
    <n v="131"/>
    <x v="5"/>
    <x v="81"/>
    <x v="2"/>
    <x v="0"/>
    <x v="0"/>
    <x v="0"/>
    <x v="0"/>
  </r>
  <r>
    <x v="53"/>
    <x v="178"/>
    <x v="297"/>
    <n v="846"/>
    <n v="1081"/>
    <x v="0"/>
    <x v="2"/>
    <x v="0"/>
    <x v="1"/>
    <s v="Ja"/>
    <x v="0"/>
    <n v="149"/>
    <x v="5"/>
    <x v="82"/>
    <x v="2"/>
    <x v="0"/>
    <x v="0"/>
    <x v="0"/>
    <x v="0"/>
  </r>
  <r>
    <x v="53"/>
    <x v="178"/>
    <x v="297"/>
    <n v="849"/>
    <n v="1081"/>
    <x v="0"/>
    <x v="2"/>
    <x v="0"/>
    <x v="1"/>
    <s v="Ja"/>
    <x v="0"/>
    <n v="157"/>
    <x v="5"/>
    <x v="83"/>
    <x v="2"/>
    <x v="0"/>
    <x v="0"/>
    <x v="0"/>
    <x v="0"/>
  </r>
  <r>
    <x v="53"/>
    <x v="178"/>
    <x v="297"/>
    <n v="851"/>
    <n v="1081"/>
    <x v="0"/>
    <x v="2"/>
    <x v="0"/>
    <x v="1"/>
    <s v="Ja"/>
    <x v="0"/>
    <n v="645"/>
    <x v="5"/>
    <x v="77"/>
    <x v="2"/>
    <x v="0"/>
    <x v="0"/>
    <x v="0"/>
    <x v="0"/>
  </r>
  <r>
    <x v="53"/>
    <x v="178"/>
    <x v="297"/>
    <n v="860"/>
    <n v="1081"/>
    <x v="0"/>
    <x v="2"/>
    <x v="0"/>
    <x v="1"/>
    <s v="Ja"/>
    <x v="0"/>
    <n v="240"/>
    <x v="5"/>
    <x v="84"/>
    <x v="2"/>
    <x v="0"/>
    <x v="0"/>
    <x v="0"/>
    <x v="0"/>
  </r>
  <r>
    <x v="53"/>
    <x v="179"/>
    <x v="298"/>
    <n v="0"/>
    <n v="0"/>
    <x v="1"/>
    <x v="2"/>
    <x v="0"/>
    <x v="1"/>
    <s v="Ja"/>
    <x v="0"/>
    <n v="1"/>
    <x v="3"/>
    <x v="15"/>
    <x v="2"/>
    <x v="0"/>
    <x v="1"/>
    <x v="0"/>
    <x v="0"/>
  </r>
  <r>
    <x v="53"/>
    <x v="179"/>
    <x v="298"/>
    <n v="0"/>
    <n v="0"/>
    <x v="3"/>
    <x v="2"/>
    <x v="0"/>
    <x v="1"/>
    <s v="Ja"/>
    <x v="0"/>
    <n v="2"/>
    <x v="3"/>
    <x v="15"/>
    <x v="2"/>
    <x v="0"/>
    <x v="3"/>
    <x v="0"/>
    <x v="0"/>
  </r>
  <r>
    <x v="53"/>
    <x v="179"/>
    <x v="298"/>
    <n v="101"/>
    <n v="1084"/>
    <x v="0"/>
    <x v="2"/>
    <x v="0"/>
    <x v="1"/>
    <s v="Ja"/>
    <x v="0"/>
    <n v="1426"/>
    <x v="1"/>
    <x v="2"/>
    <x v="2"/>
    <x v="0"/>
    <x v="0"/>
    <x v="0"/>
    <x v="0"/>
  </r>
  <r>
    <x v="53"/>
    <x v="179"/>
    <x v="298"/>
    <n v="101"/>
    <n v="1084"/>
    <x v="0"/>
    <x v="2"/>
    <x v="3"/>
    <x v="1"/>
    <s v="Ja"/>
    <x v="0"/>
    <n v="2"/>
    <x v="1"/>
    <x v="2"/>
    <x v="2"/>
    <x v="0"/>
    <x v="0"/>
    <x v="3"/>
    <x v="0"/>
  </r>
  <r>
    <x v="53"/>
    <x v="179"/>
    <x v="298"/>
    <n v="147"/>
    <n v="1084"/>
    <x v="0"/>
    <x v="2"/>
    <x v="0"/>
    <x v="1"/>
    <s v="Ja"/>
    <x v="0"/>
    <n v="248"/>
    <x v="1"/>
    <x v="16"/>
    <x v="2"/>
    <x v="0"/>
    <x v="0"/>
    <x v="0"/>
    <x v="0"/>
  </r>
  <r>
    <x v="53"/>
    <x v="179"/>
    <x v="298"/>
    <n v="147"/>
    <n v="1084"/>
    <x v="0"/>
    <x v="2"/>
    <x v="3"/>
    <x v="1"/>
    <s v="Ja"/>
    <x v="0"/>
    <n v="1"/>
    <x v="1"/>
    <x v="16"/>
    <x v="2"/>
    <x v="0"/>
    <x v="0"/>
    <x v="3"/>
    <x v="0"/>
  </r>
  <r>
    <x v="53"/>
    <x v="179"/>
    <x v="298"/>
    <n v="151"/>
    <n v="1084"/>
    <x v="0"/>
    <x v="2"/>
    <x v="0"/>
    <x v="1"/>
    <s v="Ja"/>
    <x v="0"/>
    <n v="165"/>
    <x v="1"/>
    <x v="17"/>
    <x v="2"/>
    <x v="0"/>
    <x v="0"/>
    <x v="0"/>
    <x v="0"/>
  </r>
  <r>
    <x v="53"/>
    <x v="179"/>
    <x v="298"/>
    <n v="153"/>
    <n v="1084"/>
    <x v="0"/>
    <x v="2"/>
    <x v="1"/>
    <x v="1"/>
    <s v="Ja"/>
    <x v="0"/>
    <n v="1"/>
    <x v="1"/>
    <x v="18"/>
    <x v="2"/>
    <x v="0"/>
    <x v="0"/>
    <x v="1"/>
    <x v="0"/>
  </r>
  <r>
    <x v="53"/>
    <x v="179"/>
    <x v="298"/>
    <n v="153"/>
    <n v="1084"/>
    <x v="0"/>
    <x v="2"/>
    <x v="0"/>
    <x v="1"/>
    <s v="Ja"/>
    <x v="0"/>
    <n v="102"/>
    <x v="1"/>
    <x v="18"/>
    <x v="2"/>
    <x v="0"/>
    <x v="0"/>
    <x v="0"/>
    <x v="0"/>
  </r>
  <r>
    <x v="53"/>
    <x v="179"/>
    <x v="298"/>
    <n v="155"/>
    <n v="1084"/>
    <x v="0"/>
    <x v="2"/>
    <x v="0"/>
    <x v="1"/>
    <s v="Ja"/>
    <x v="0"/>
    <n v="50"/>
    <x v="1"/>
    <x v="19"/>
    <x v="2"/>
    <x v="0"/>
    <x v="0"/>
    <x v="0"/>
    <x v="0"/>
  </r>
  <r>
    <x v="53"/>
    <x v="179"/>
    <x v="298"/>
    <n v="157"/>
    <n v="1084"/>
    <x v="0"/>
    <x v="2"/>
    <x v="0"/>
    <x v="1"/>
    <s v="Ja"/>
    <x v="0"/>
    <n v="316"/>
    <x v="1"/>
    <x v="20"/>
    <x v="2"/>
    <x v="0"/>
    <x v="0"/>
    <x v="0"/>
    <x v="0"/>
  </r>
  <r>
    <x v="53"/>
    <x v="179"/>
    <x v="298"/>
    <n v="159"/>
    <n v="1084"/>
    <x v="0"/>
    <x v="2"/>
    <x v="0"/>
    <x v="1"/>
    <s v="Ja"/>
    <x v="0"/>
    <n v="229"/>
    <x v="1"/>
    <x v="21"/>
    <x v="2"/>
    <x v="0"/>
    <x v="0"/>
    <x v="0"/>
    <x v="0"/>
  </r>
  <r>
    <x v="53"/>
    <x v="179"/>
    <x v="298"/>
    <n v="159"/>
    <n v="1084"/>
    <x v="0"/>
    <x v="2"/>
    <x v="3"/>
    <x v="1"/>
    <s v="Ja"/>
    <x v="0"/>
    <n v="2"/>
    <x v="1"/>
    <x v="21"/>
    <x v="2"/>
    <x v="0"/>
    <x v="0"/>
    <x v="3"/>
    <x v="0"/>
  </r>
  <r>
    <x v="53"/>
    <x v="179"/>
    <x v="298"/>
    <n v="161"/>
    <n v="1084"/>
    <x v="0"/>
    <x v="2"/>
    <x v="0"/>
    <x v="1"/>
    <s v="Ja"/>
    <x v="0"/>
    <n v="80"/>
    <x v="1"/>
    <x v="22"/>
    <x v="2"/>
    <x v="0"/>
    <x v="0"/>
    <x v="0"/>
    <x v="0"/>
  </r>
  <r>
    <x v="53"/>
    <x v="179"/>
    <x v="298"/>
    <n v="163"/>
    <n v="1084"/>
    <x v="0"/>
    <x v="2"/>
    <x v="0"/>
    <x v="1"/>
    <s v="Ja"/>
    <x v="0"/>
    <n v="101"/>
    <x v="1"/>
    <x v="23"/>
    <x v="2"/>
    <x v="0"/>
    <x v="0"/>
    <x v="0"/>
    <x v="0"/>
  </r>
  <r>
    <x v="53"/>
    <x v="179"/>
    <x v="298"/>
    <n v="165"/>
    <n v="1084"/>
    <x v="0"/>
    <x v="2"/>
    <x v="0"/>
    <x v="1"/>
    <s v="Ja"/>
    <x v="0"/>
    <n v="96"/>
    <x v="1"/>
    <x v="24"/>
    <x v="2"/>
    <x v="0"/>
    <x v="0"/>
    <x v="0"/>
    <x v="0"/>
  </r>
  <r>
    <x v="53"/>
    <x v="179"/>
    <x v="298"/>
    <n v="167"/>
    <n v="1084"/>
    <x v="0"/>
    <x v="2"/>
    <x v="0"/>
    <x v="1"/>
    <s v="Ja"/>
    <x v="0"/>
    <n v="178"/>
    <x v="1"/>
    <x v="25"/>
    <x v="2"/>
    <x v="0"/>
    <x v="0"/>
    <x v="0"/>
    <x v="0"/>
  </r>
  <r>
    <x v="53"/>
    <x v="179"/>
    <x v="298"/>
    <n v="169"/>
    <n v="1084"/>
    <x v="0"/>
    <x v="2"/>
    <x v="0"/>
    <x v="1"/>
    <s v="Ja"/>
    <x v="0"/>
    <n v="166"/>
    <x v="1"/>
    <x v="26"/>
    <x v="2"/>
    <x v="0"/>
    <x v="0"/>
    <x v="0"/>
    <x v="0"/>
  </r>
  <r>
    <x v="53"/>
    <x v="179"/>
    <x v="298"/>
    <n v="173"/>
    <n v="1084"/>
    <x v="0"/>
    <x v="2"/>
    <x v="0"/>
    <x v="1"/>
    <s v="Ja"/>
    <x v="0"/>
    <n v="209"/>
    <x v="1"/>
    <x v="27"/>
    <x v="2"/>
    <x v="0"/>
    <x v="0"/>
    <x v="0"/>
    <x v="0"/>
  </r>
  <r>
    <x v="53"/>
    <x v="179"/>
    <x v="298"/>
    <n v="175"/>
    <n v="1084"/>
    <x v="0"/>
    <x v="2"/>
    <x v="0"/>
    <x v="1"/>
    <s v="Ja"/>
    <x v="0"/>
    <n v="129"/>
    <x v="1"/>
    <x v="28"/>
    <x v="2"/>
    <x v="0"/>
    <x v="0"/>
    <x v="0"/>
    <x v="0"/>
  </r>
  <r>
    <x v="53"/>
    <x v="179"/>
    <x v="298"/>
    <n v="183"/>
    <n v="1084"/>
    <x v="0"/>
    <x v="2"/>
    <x v="0"/>
    <x v="1"/>
    <s v="Ja"/>
    <x v="0"/>
    <n v="79"/>
    <x v="1"/>
    <x v="29"/>
    <x v="2"/>
    <x v="0"/>
    <x v="0"/>
    <x v="0"/>
    <x v="0"/>
  </r>
  <r>
    <x v="53"/>
    <x v="179"/>
    <x v="298"/>
    <n v="185"/>
    <n v="1084"/>
    <x v="0"/>
    <x v="2"/>
    <x v="0"/>
    <x v="1"/>
    <s v="Ja"/>
    <x v="0"/>
    <n v="166"/>
    <x v="1"/>
    <x v="30"/>
    <x v="2"/>
    <x v="0"/>
    <x v="0"/>
    <x v="0"/>
    <x v="0"/>
  </r>
  <r>
    <x v="53"/>
    <x v="179"/>
    <x v="298"/>
    <n v="187"/>
    <n v="1084"/>
    <x v="0"/>
    <x v="2"/>
    <x v="0"/>
    <x v="1"/>
    <s v="Ja"/>
    <x v="0"/>
    <n v="74"/>
    <x v="1"/>
    <x v="31"/>
    <x v="2"/>
    <x v="0"/>
    <x v="0"/>
    <x v="0"/>
    <x v="0"/>
  </r>
  <r>
    <x v="53"/>
    <x v="179"/>
    <x v="298"/>
    <n v="190"/>
    <n v="1084"/>
    <x v="0"/>
    <x v="2"/>
    <x v="0"/>
    <x v="1"/>
    <s v="Ja"/>
    <x v="0"/>
    <n v="146"/>
    <x v="1"/>
    <x v="32"/>
    <x v="2"/>
    <x v="0"/>
    <x v="0"/>
    <x v="0"/>
    <x v="0"/>
  </r>
  <r>
    <x v="53"/>
    <x v="179"/>
    <x v="298"/>
    <n v="201"/>
    <n v="1084"/>
    <x v="0"/>
    <x v="2"/>
    <x v="0"/>
    <x v="1"/>
    <s v="Ja"/>
    <x v="0"/>
    <n v="109"/>
    <x v="1"/>
    <x v="33"/>
    <x v="2"/>
    <x v="0"/>
    <x v="0"/>
    <x v="0"/>
    <x v="0"/>
  </r>
  <r>
    <x v="53"/>
    <x v="179"/>
    <x v="298"/>
    <n v="210"/>
    <n v="1084"/>
    <x v="0"/>
    <x v="2"/>
    <x v="0"/>
    <x v="1"/>
    <s v="Ja"/>
    <x v="0"/>
    <n v="141"/>
    <x v="1"/>
    <x v="34"/>
    <x v="2"/>
    <x v="0"/>
    <x v="0"/>
    <x v="0"/>
    <x v="0"/>
  </r>
  <r>
    <x v="53"/>
    <x v="179"/>
    <x v="298"/>
    <n v="217"/>
    <n v="1084"/>
    <x v="0"/>
    <x v="2"/>
    <x v="0"/>
    <x v="1"/>
    <s v="Ja"/>
    <x v="0"/>
    <n v="235"/>
    <x v="1"/>
    <x v="59"/>
    <x v="2"/>
    <x v="0"/>
    <x v="0"/>
    <x v="0"/>
    <x v="0"/>
  </r>
  <r>
    <x v="53"/>
    <x v="179"/>
    <x v="298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79"/>
    <x v="298"/>
    <n v="219"/>
    <n v="1084"/>
    <x v="0"/>
    <x v="2"/>
    <x v="0"/>
    <x v="1"/>
    <s v="Ja"/>
    <x v="0"/>
    <n v="184"/>
    <x v="1"/>
    <x v="60"/>
    <x v="2"/>
    <x v="0"/>
    <x v="0"/>
    <x v="0"/>
    <x v="0"/>
  </r>
  <r>
    <x v="53"/>
    <x v="179"/>
    <x v="298"/>
    <n v="223"/>
    <n v="1084"/>
    <x v="0"/>
    <x v="2"/>
    <x v="0"/>
    <x v="1"/>
    <s v="Ja"/>
    <x v="0"/>
    <n v="103"/>
    <x v="1"/>
    <x v="62"/>
    <x v="2"/>
    <x v="0"/>
    <x v="0"/>
    <x v="0"/>
    <x v="0"/>
  </r>
  <r>
    <x v="53"/>
    <x v="179"/>
    <x v="298"/>
    <n v="230"/>
    <n v="1084"/>
    <x v="0"/>
    <x v="2"/>
    <x v="0"/>
    <x v="1"/>
    <s v="Ja"/>
    <x v="0"/>
    <n v="240"/>
    <x v="1"/>
    <x v="35"/>
    <x v="2"/>
    <x v="0"/>
    <x v="0"/>
    <x v="0"/>
    <x v="0"/>
  </r>
  <r>
    <x v="53"/>
    <x v="179"/>
    <x v="298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79"/>
    <x v="298"/>
    <n v="240"/>
    <n v="1084"/>
    <x v="0"/>
    <x v="2"/>
    <x v="0"/>
    <x v="1"/>
    <s v="Ja"/>
    <x v="0"/>
    <n v="189"/>
    <x v="1"/>
    <x v="36"/>
    <x v="2"/>
    <x v="0"/>
    <x v="0"/>
    <x v="0"/>
    <x v="0"/>
  </r>
  <r>
    <x v="53"/>
    <x v="179"/>
    <x v="298"/>
    <n v="250"/>
    <n v="1084"/>
    <x v="0"/>
    <x v="2"/>
    <x v="0"/>
    <x v="1"/>
    <s v="Ja"/>
    <x v="0"/>
    <n v="175"/>
    <x v="1"/>
    <x v="37"/>
    <x v="2"/>
    <x v="0"/>
    <x v="0"/>
    <x v="0"/>
    <x v="0"/>
  </r>
  <r>
    <x v="53"/>
    <x v="179"/>
    <x v="298"/>
    <n v="253"/>
    <n v="1085"/>
    <x v="0"/>
    <x v="2"/>
    <x v="0"/>
    <x v="1"/>
    <s v="Ja"/>
    <x v="0"/>
    <n v="183"/>
    <x v="4"/>
    <x v="38"/>
    <x v="2"/>
    <x v="0"/>
    <x v="0"/>
    <x v="0"/>
    <x v="0"/>
  </r>
  <r>
    <x v="53"/>
    <x v="179"/>
    <x v="298"/>
    <n v="259"/>
    <n v="1085"/>
    <x v="0"/>
    <x v="2"/>
    <x v="0"/>
    <x v="1"/>
    <s v="Ja"/>
    <x v="0"/>
    <n v="243"/>
    <x v="4"/>
    <x v="39"/>
    <x v="2"/>
    <x v="0"/>
    <x v="0"/>
    <x v="0"/>
    <x v="0"/>
  </r>
  <r>
    <x v="53"/>
    <x v="179"/>
    <x v="298"/>
    <n v="260"/>
    <n v="1084"/>
    <x v="0"/>
    <x v="2"/>
    <x v="0"/>
    <x v="1"/>
    <s v="Ja"/>
    <x v="0"/>
    <n v="107"/>
    <x v="1"/>
    <x v="64"/>
    <x v="2"/>
    <x v="0"/>
    <x v="0"/>
    <x v="0"/>
    <x v="0"/>
  </r>
  <r>
    <x v="53"/>
    <x v="179"/>
    <x v="298"/>
    <n v="265"/>
    <n v="1085"/>
    <x v="0"/>
    <x v="2"/>
    <x v="0"/>
    <x v="1"/>
    <s v="Ja"/>
    <x v="0"/>
    <n v="347"/>
    <x v="4"/>
    <x v="40"/>
    <x v="2"/>
    <x v="0"/>
    <x v="0"/>
    <x v="0"/>
    <x v="0"/>
  </r>
  <r>
    <x v="53"/>
    <x v="179"/>
    <x v="298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79"/>
    <x v="298"/>
    <n v="269"/>
    <n v="1085"/>
    <x v="0"/>
    <x v="2"/>
    <x v="0"/>
    <x v="1"/>
    <s v="Ja"/>
    <x v="0"/>
    <n v="103"/>
    <x v="4"/>
    <x v="41"/>
    <x v="2"/>
    <x v="0"/>
    <x v="0"/>
    <x v="0"/>
    <x v="0"/>
  </r>
  <r>
    <x v="53"/>
    <x v="179"/>
    <x v="298"/>
    <n v="270"/>
    <n v="1084"/>
    <x v="0"/>
    <x v="2"/>
    <x v="0"/>
    <x v="1"/>
    <s v="Ja"/>
    <x v="0"/>
    <n v="183"/>
    <x v="1"/>
    <x v="42"/>
    <x v="2"/>
    <x v="0"/>
    <x v="0"/>
    <x v="0"/>
    <x v="0"/>
  </r>
  <r>
    <x v="53"/>
    <x v="179"/>
    <x v="298"/>
    <n v="306"/>
    <n v="1085"/>
    <x v="0"/>
    <x v="2"/>
    <x v="0"/>
    <x v="1"/>
    <s v="Ja"/>
    <x v="0"/>
    <n v="115"/>
    <x v="4"/>
    <x v="43"/>
    <x v="2"/>
    <x v="0"/>
    <x v="0"/>
    <x v="0"/>
    <x v="0"/>
  </r>
  <r>
    <x v="53"/>
    <x v="179"/>
    <x v="298"/>
    <n v="316"/>
    <n v="1085"/>
    <x v="0"/>
    <x v="2"/>
    <x v="0"/>
    <x v="1"/>
    <s v="Ja"/>
    <x v="0"/>
    <n v="268"/>
    <x v="4"/>
    <x v="44"/>
    <x v="2"/>
    <x v="0"/>
    <x v="0"/>
    <x v="0"/>
    <x v="0"/>
  </r>
  <r>
    <x v="53"/>
    <x v="179"/>
    <x v="298"/>
    <n v="320"/>
    <n v="1085"/>
    <x v="0"/>
    <x v="2"/>
    <x v="0"/>
    <x v="1"/>
    <s v="Ja"/>
    <x v="0"/>
    <n v="119"/>
    <x v="4"/>
    <x v="45"/>
    <x v="2"/>
    <x v="0"/>
    <x v="0"/>
    <x v="0"/>
    <x v="0"/>
  </r>
  <r>
    <x v="53"/>
    <x v="179"/>
    <x v="298"/>
    <n v="326"/>
    <n v="1085"/>
    <x v="0"/>
    <x v="2"/>
    <x v="0"/>
    <x v="1"/>
    <s v="Ja"/>
    <x v="0"/>
    <n v="173"/>
    <x v="4"/>
    <x v="65"/>
    <x v="2"/>
    <x v="0"/>
    <x v="0"/>
    <x v="0"/>
    <x v="0"/>
  </r>
  <r>
    <x v="53"/>
    <x v="179"/>
    <x v="298"/>
    <n v="329"/>
    <n v="1085"/>
    <x v="0"/>
    <x v="2"/>
    <x v="0"/>
    <x v="1"/>
    <s v="Ja"/>
    <x v="0"/>
    <n v="133"/>
    <x v="4"/>
    <x v="46"/>
    <x v="2"/>
    <x v="0"/>
    <x v="0"/>
    <x v="0"/>
    <x v="0"/>
  </r>
  <r>
    <x v="53"/>
    <x v="179"/>
    <x v="298"/>
    <n v="330"/>
    <n v="1085"/>
    <x v="0"/>
    <x v="2"/>
    <x v="0"/>
    <x v="1"/>
    <s v="Ja"/>
    <x v="0"/>
    <n v="256"/>
    <x v="4"/>
    <x v="47"/>
    <x v="2"/>
    <x v="0"/>
    <x v="0"/>
    <x v="0"/>
    <x v="0"/>
  </r>
  <r>
    <x v="53"/>
    <x v="179"/>
    <x v="298"/>
    <n v="336"/>
    <n v="1085"/>
    <x v="0"/>
    <x v="2"/>
    <x v="0"/>
    <x v="1"/>
    <s v="Ja"/>
    <x v="0"/>
    <n v="74"/>
    <x v="4"/>
    <x v="48"/>
    <x v="2"/>
    <x v="0"/>
    <x v="0"/>
    <x v="0"/>
    <x v="0"/>
  </r>
  <r>
    <x v="53"/>
    <x v="179"/>
    <x v="298"/>
    <n v="340"/>
    <n v="1085"/>
    <x v="0"/>
    <x v="2"/>
    <x v="0"/>
    <x v="1"/>
    <s v="Ja"/>
    <x v="0"/>
    <n v="126"/>
    <x v="4"/>
    <x v="61"/>
    <x v="2"/>
    <x v="0"/>
    <x v="0"/>
    <x v="0"/>
    <x v="0"/>
  </r>
  <r>
    <x v="53"/>
    <x v="179"/>
    <x v="298"/>
    <n v="350"/>
    <n v="1085"/>
    <x v="0"/>
    <x v="2"/>
    <x v="0"/>
    <x v="1"/>
    <s v="Ja"/>
    <x v="0"/>
    <n v="125"/>
    <x v="4"/>
    <x v="49"/>
    <x v="2"/>
    <x v="0"/>
    <x v="0"/>
    <x v="0"/>
    <x v="0"/>
  </r>
  <r>
    <x v="53"/>
    <x v="179"/>
    <x v="298"/>
    <n v="350"/>
    <n v="1085"/>
    <x v="0"/>
    <x v="2"/>
    <x v="7"/>
    <x v="1"/>
    <s v="Ja"/>
    <x v="0"/>
    <n v="1"/>
    <x v="4"/>
    <x v="49"/>
    <x v="2"/>
    <x v="0"/>
    <x v="0"/>
    <x v="7"/>
    <x v="0"/>
  </r>
  <r>
    <x v="53"/>
    <x v="179"/>
    <x v="298"/>
    <n v="360"/>
    <n v="1085"/>
    <x v="0"/>
    <x v="2"/>
    <x v="0"/>
    <x v="1"/>
    <s v="Ja"/>
    <x v="0"/>
    <n v="126"/>
    <x v="4"/>
    <x v="50"/>
    <x v="2"/>
    <x v="0"/>
    <x v="0"/>
    <x v="0"/>
    <x v="0"/>
  </r>
  <r>
    <x v="53"/>
    <x v="179"/>
    <x v="298"/>
    <n v="370"/>
    <n v="1085"/>
    <x v="0"/>
    <x v="2"/>
    <x v="0"/>
    <x v="1"/>
    <s v="Ja"/>
    <x v="0"/>
    <n v="301"/>
    <x v="4"/>
    <x v="51"/>
    <x v="2"/>
    <x v="0"/>
    <x v="0"/>
    <x v="0"/>
    <x v="0"/>
  </r>
  <r>
    <x v="53"/>
    <x v="179"/>
    <x v="298"/>
    <n v="370"/>
    <n v="1085"/>
    <x v="0"/>
    <x v="2"/>
    <x v="3"/>
    <x v="1"/>
    <s v="Ja"/>
    <x v="0"/>
    <n v="2"/>
    <x v="4"/>
    <x v="51"/>
    <x v="2"/>
    <x v="0"/>
    <x v="0"/>
    <x v="3"/>
    <x v="0"/>
  </r>
  <r>
    <x v="53"/>
    <x v="179"/>
    <x v="298"/>
    <n v="376"/>
    <n v="1085"/>
    <x v="0"/>
    <x v="2"/>
    <x v="0"/>
    <x v="1"/>
    <s v="Ja"/>
    <x v="0"/>
    <n v="180"/>
    <x v="4"/>
    <x v="52"/>
    <x v="2"/>
    <x v="0"/>
    <x v="0"/>
    <x v="0"/>
    <x v="0"/>
  </r>
  <r>
    <x v="53"/>
    <x v="179"/>
    <x v="298"/>
    <n v="390"/>
    <n v="1085"/>
    <x v="0"/>
    <x v="2"/>
    <x v="0"/>
    <x v="1"/>
    <s v="Ja"/>
    <x v="0"/>
    <n v="191"/>
    <x v="4"/>
    <x v="53"/>
    <x v="2"/>
    <x v="0"/>
    <x v="0"/>
    <x v="0"/>
    <x v="0"/>
  </r>
  <r>
    <x v="53"/>
    <x v="179"/>
    <x v="298"/>
    <n v="400"/>
    <n v="1084"/>
    <x v="0"/>
    <x v="2"/>
    <x v="0"/>
    <x v="1"/>
    <s v="Ja"/>
    <x v="0"/>
    <n v="116"/>
    <x v="1"/>
    <x v="63"/>
    <x v="2"/>
    <x v="0"/>
    <x v="0"/>
    <x v="0"/>
    <x v="0"/>
  </r>
  <r>
    <x v="53"/>
    <x v="179"/>
    <x v="298"/>
    <n v="410"/>
    <n v="1083"/>
    <x v="0"/>
    <x v="2"/>
    <x v="0"/>
    <x v="1"/>
    <s v="Ja"/>
    <x v="0"/>
    <n v="160"/>
    <x v="2"/>
    <x v="3"/>
    <x v="2"/>
    <x v="0"/>
    <x v="0"/>
    <x v="0"/>
    <x v="0"/>
  </r>
  <r>
    <x v="53"/>
    <x v="179"/>
    <x v="298"/>
    <n v="411"/>
    <n v="0"/>
    <x v="0"/>
    <x v="2"/>
    <x v="0"/>
    <x v="1"/>
    <s v="Ja"/>
    <x v="0"/>
    <n v="2"/>
    <x v="3"/>
    <x v="95"/>
    <x v="2"/>
    <x v="0"/>
    <x v="0"/>
    <x v="0"/>
    <x v="0"/>
  </r>
  <r>
    <x v="53"/>
    <x v="179"/>
    <x v="298"/>
    <n v="420"/>
    <n v="1083"/>
    <x v="0"/>
    <x v="2"/>
    <x v="0"/>
    <x v="1"/>
    <s v="Ja"/>
    <x v="0"/>
    <n v="143"/>
    <x v="2"/>
    <x v="90"/>
    <x v="2"/>
    <x v="0"/>
    <x v="0"/>
    <x v="0"/>
    <x v="0"/>
  </r>
  <r>
    <x v="53"/>
    <x v="179"/>
    <x v="298"/>
    <n v="420"/>
    <n v="1083"/>
    <x v="0"/>
    <x v="2"/>
    <x v="3"/>
    <x v="1"/>
    <s v="Ja"/>
    <x v="0"/>
    <n v="1"/>
    <x v="2"/>
    <x v="90"/>
    <x v="2"/>
    <x v="0"/>
    <x v="0"/>
    <x v="3"/>
    <x v="0"/>
  </r>
  <r>
    <x v="53"/>
    <x v="179"/>
    <x v="298"/>
    <n v="430"/>
    <n v="1083"/>
    <x v="0"/>
    <x v="2"/>
    <x v="0"/>
    <x v="1"/>
    <s v="Ja"/>
    <x v="0"/>
    <n v="169"/>
    <x v="2"/>
    <x v="91"/>
    <x v="2"/>
    <x v="0"/>
    <x v="0"/>
    <x v="0"/>
    <x v="0"/>
  </r>
  <r>
    <x v="53"/>
    <x v="179"/>
    <x v="298"/>
    <n v="440"/>
    <n v="1083"/>
    <x v="0"/>
    <x v="2"/>
    <x v="0"/>
    <x v="1"/>
    <s v="Ja"/>
    <x v="0"/>
    <n v="85"/>
    <x v="2"/>
    <x v="92"/>
    <x v="2"/>
    <x v="0"/>
    <x v="0"/>
    <x v="0"/>
    <x v="0"/>
  </r>
  <r>
    <x v="53"/>
    <x v="179"/>
    <x v="298"/>
    <n v="450"/>
    <n v="1083"/>
    <x v="0"/>
    <x v="2"/>
    <x v="0"/>
    <x v="1"/>
    <s v="Ja"/>
    <x v="0"/>
    <n v="145"/>
    <x v="2"/>
    <x v="54"/>
    <x v="2"/>
    <x v="0"/>
    <x v="0"/>
    <x v="0"/>
    <x v="0"/>
  </r>
  <r>
    <x v="53"/>
    <x v="179"/>
    <x v="298"/>
    <n v="461"/>
    <n v="1083"/>
    <x v="0"/>
    <x v="2"/>
    <x v="0"/>
    <x v="1"/>
    <s v="Ja"/>
    <x v="0"/>
    <n v="646"/>
    <x v="2"/>
    <x v="55"/>
    <x v="2"/>
    <x v="0"/>
    <x v="0"/>
    <x v="0"/>
    <x v="0"/>
  </r>
  <r>
    <x v="53"/>
    <x v="179"/>
    <x v="298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79"/>
    <x v="298"/>
    <n v="479"/>
    <n v="1083"/>
    <x v="0"/>
    <x v="2"/>
    <x v="0"/>
    <x v="1"/>
    <s v="Ja"/>
    <x v="0"/>
    <n v="215"/>
    <x v="2"/>
    <x v="4"/>
    <x v="2"/>
    <x v="0"/>
    <x v="0"/>
    <x v="0"/>
    <x v="0"/>
  </r>
  <r>
    <x v="53"/>
    <x v="179"/>
    <x v="298"/>
    <n v="480"/>
    <n v="1083"/>
    <x v="0"/>
    <x v="2"/>
    <x v="0"/>
    <x v="1"/>
    <s v="Ja"/>
    <x v="0"/>
    <n v="113"/>
    <x v="2"/>
    <x v="56"/>
    <x v="2"/>
    <x v="0"/>
    <x v="0"/>
    <x v="0"/>
    <x v="0"/>
  </r>
  <r>
    <x v="53"/>
    <x v="179"/>
    <x v="298"/>
    <n v="482"/>
    <n v="1083"/>
    <x v="0"/>
    <x v="2"/>
    <x v="0"/>
    <x v="1"/>
    <s v="Ja"/>
    <x v="0"/>
    <n v="35"/>
    <x v="2"/>
    <x v="97"/>
    <x v="2"/>
    <x v="0"/>
    <x v="0"/>
    <x v="0"/>
    <x v="0"/>
  </r>
  <r>
    <x v="53"/>
    <x v="179"/>
    <x v="298"/>
    <n v="482"/>
    <n v="1083"/>
    <x v="0"/>
    <x v="2"/>
    <x v="3"/>
    <x v="1"/>
    <s v="Ja"/>
    <x v="0"/>
    <n v="1"/>
    <x v="2"/>
    <x v="97"/>
    <x v="2"/>
    <x v="0"/>
    <x v="0"/>
    <x v="3"/>
    <x v="0"/>
  </r>
  <r>
    <x v="53"/>
    <x v="179"/>
    <x v="298"/>
    <n v="492"/>
    <n v="1083"/>
    <x v="0"/>
    <x v="2"/>
    <x v="0"/>
    <x v="1"/>
    <s v="Ja"/>
    <x v="0"/>
    <n v="11"/>
    <x v="2"/>
    <x v="98"/>
    <x v="2"/>
    <x v="0"/>
    <x v="0"/>
    <x v="0"/>
    <x v="0"/>
  </r>
  <r>
    <x v="53"/>
    <x v="179"/>
    <x v="298"/>
    <n v="510"/>
    <n v="1083"/>
    <x v="0"/>
    <x v="2"/>
    <x v="0"/>
    <x v="1"/>
    <s v="Ja"/>
    <x v="0"/>
    <n v="186"/>
    <x v="2"/>
    <x v="5"/>
    <x v="2"/>
    <x v="0"/>
    <x v="0"/>
    <x v="0"/>
    <x v="0"/>
  </r>
  <r>
    <x v="53"/>
    <x v="179"/>
    <x v="298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79"/>
    <x v="298"/>
    <n v="530"/>
    <n v="1083"/>
    <x v="0"/>
    <x v="2"/>
    <x v="0"/>
    <x v="1"/>
    <s v="Ja"/>
    <x v="0"/>
    <n v="112"/>
    <x v="2"/>
    <x v="6"/>
    <x v="2"/>
    <x v="0"/>
    <x v="0"/>
    <x v="0"/>
    <x v="0"/>
  </r>
  <r>
    <x v="53"/>
    <x v="179"/>
    <x v="298"/>
    <n v="540"/>
    <n v="1083"/>
    <x v="0"/>
    <x v="2"/>
    <x v="0"/>
    <x v="1"/>
    <s v="Ja"/>
    <x v="0"/>
    <n v="279"/>
    <x v="2"/>
    <x v="93"/>
    <x v="2"/>
    <x v="0"/>
    <x v="0"/>
    <x v="0"/>
    <x v="0"/>
  </r>
  <r>
    <x v="53"/>
    <x v="179"/>
    <x v="298"/>
    <n v="550"/>
    <n v="1083"/>
    <x v="0"/>
    <x v="2"/>
    <x v="0"/>
    <x v="1"/>
    <s v="Ja"/>
    <x v="0"/>
    <n v="123"/>
    <x v="2"/>
    <x v="7"/>
    <x v="2"/>
    <x v="0"/>
    <x v="0"/>
    <x v="0"/>
    <x v="0"/>
  </r>
  <r>
    <x v="53"/>
    <x v="179"/>
    <x v="298"/>
    <n v="561"/>
    <n v="1083"/>
    <x v="0"/>
    <x v="2"/>
    <x v="0"/>
    <x v="1"/>
    <s v="Ja"/>
    <x v="0"/>
    <n v="414"/>
    <x v="2"/>
    <x v="8"/>
    <x v="2"/>
    <x v="0"/>
    <x v="0"/>
    <x v="0"/>
    <x v="0"/>
  </r>
  <r>
    <x v="53"/>
    <x v="179"/>
    <x v="298"/>
    <n v="563"/>
    <n v="1083"/>
    <x v="0"/>
    <x v="2"/>
    <x v="0"/>
    <x v="1"/>
    <s v="Ja"/>
    <x v="0"/>
    <n v="13"/>
    <x v="2"/>
    <x v="9"/>
    <x v="2"/>
    <x v="0"/>
    <x v="0"/>
    <x v="0"/>
    <x v="0"/>
  </r>
  <r>
    <x v="53"/>
    <x v="179"/>
    <x v="298"/>
    <n v="573"/>
    <n v="1083"/>
    <x v="0"/>
    <x v="2"/>
    <x v="0"/>
    <x v="1"/>
    <s v="Ja"/>
    <x v="0"/>
    <n v="191"/>
    <x v="2"/>
    <x v="10"/>
    <x v="2"/>
    <x v="0"/>
    <x v="0"/>
    <x v="0"/>
    <x v="0"/>
  </r>
  <r>
    <x v="53"/>
    <x v="179"/>
    <x v="298"/>
    <n v="575"/>
    <n v="1083"/>
    <x v="0"/>
    <x v="2"/>
    <x v="0"/>
    <x v="1"/>
    <s v="Ja"/>
    <x v="0"/>
    <n v="191"/>
    <x v="2"/>
    <x v="11"/>
    <x v="2"/>
    <x v="0"/>
    <x v="0"/>
    <x v="0"/>
    <x v="0"/>
  </r>
  <r>
    <x v="53"/>
    <x v="179"/>
    <x v="298"/>
    <n v="580"/>
    <n v="1083"/>
    <x v="0"/>
    <x v="2"/>
    <x v="0"/>
    <x v="1"/>
    <s v="Ja"/>
    <x v="0"/>
    <n v="216"/>
    <x v="2"/>
    <x v="57"/>
    <x v="2"/>
    <x v="0"/>
    <x v="0"/>
    <x v="0"/>
    <x v="0"/>
  </r>
  <r>
    <x v="53"/>
    <x v="179"/>
    <x v="298"/>
    <n v="607"/>
    <n v="1083"/>
    <x v="0"/>
    <x v="2"/>
    <x v="0"/>
    <x v="1"/>
    <s v="Ja"/>
    <x v="0"/>
    <n v="192"/>
    <x v="2"/>
    <x v="85"/>
    <x v="2"/>
    <x v="0"/>
    <x v="0"/>
    <x v="0"/>
    <x v="0"/>
  </r>
  <r>
    <x v="53"/>
    <x v="179"/>
    <x v="298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79"/>
    <x v="298"/>
    <n v="615"/>
    <n v="1082"/>
    <x v="0"/>
    <x v="2"/>
    <x v="0"/>
    <x v="1"/>
    <s v="Ja"/>
    <x v="0"/>
    <n v="329"/>
    <x v="0"/>
    <x v="66"/>
    <x v="2"/>
    <x v="0"/>
    <x v="0"/>
    <x v="0"/>
    <x v="0"/>
  </r>
  <r>
    <x v="53"/>
    <x v="179"/>
    <x v="298"/>
    <n v="615"/>
    <n v="1082"/>
    <x v="0"/>
    <x v="2"/>
    <x v="3"/>
    <x v="1"/>
    <s v="Ja"/>
    <x v="0"/>
    <n v="1"/>
    <x v="0"/>
    <x v="66"/>
    <x v="2"/>
    <x v="0"/>
    <x v="0"/>
    <x v="3"/>
    <x v="0"/>
  </r>
  <r>
    <x v="53"/>
    <x v="179"/>
    <x v="298"/>
    <n v="621"/>
    <n v="1083"/>
    <x v="0"/>
    <x v="2"/>
    <x v="0"/>
    <x v="1"/>
    <s v="Ja"/>
    <x v="0"/>
    <n v="350"/>
    <x v="2"/>
    <x v="12"/>
    <x v="2"/>
    <x v="0"/>
    <x v="0"/>
    <x v="0"/>
    <x v="0"/>
  </r>
  <r>
    <x v="53"/>
    <x v="179"/>
    <x v="298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79"/>
    <x v="298"/>
    <n v="630"/>
    <n v="1083"/>
    <x v="0"/>
    <x v="2"/>
    <x v="0"/>
    <x v="1"/>
    <s v="Ja"/>
    <x v="0"/>
    <n v="452"/>
    <x v="2"/>
    <x v="13"/>
    <x v="2"/>
    <x v="0"/>
    <x v="0"/>
    <x v="0"/>
    <x v="0"/>
  </r>
  <r>
    <x v="53"/>
    <x v="179"/>
    <x v="298"/>
    <n v="657"/>
    <n v="1082"/>
    <x v="0"/>
    <x v="2"/>
    <x v="0"/>
    <x v="1"/>
    <s v="Ja"/>
    <x v="0"/>
    <n v="336"/>
    <x v="0"/>
    <x v="67"/>
    <x v="2"/>
    <x v="0"/>
    <x v="0"/>
    <x v="0"/>
    <x v="0"/>
  </r>
  <r>
    <x v="53"/>
    <x v="179"/>
    <x v="298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79"/>
    <x v="298"/>
    <n v="661"/>
    <n v="1082"/>
    <x v="0"/>
    <x v="2"/>
    <x v="0"/>
    <x v="1"/>
    <s v="Ja"/>
    <x v="0"/>
    <n v="211"/>
    <x v="0"/>
    <x v="68"/>
    <x v="2"/>
    <x v="0"/>
    <x v="0"/>
    <x v="0"/>
    <x v="0"/>
  </r>
  <r>
    <x v="53"/>
    <x v="179"/>
    <x v="298"/>
    <n v="665"/>
    <n v="1082"/>
    <x v="0"/>
    <x v="2"/>
    <x v="0"/>
    <x v="1"/>
    <s v="Ja"/>
    <x v="0"/>
    <n v="65"/>
    <x v="0"/>
    <x v="69"/>
    <x v="2"/>
    <x v="0"/>
    <x v="0"/>
    <x v="0"/>
    <x v="0"/>
  </r>
  <r>
    <x v="53"/>
    <x v="179"/>
    <x v="298"/>
    <n v="671"/>
    <n v="1082"/>
    <x v="0"/>
    <x v="2"/>
    <x v="0"/>
    <x v="1"/>
    <s v="Ja"/>
    <x v="0"/>
    <n v="80"/>
    <x v="0"/>
    <x v="70"/>
    <x v="2"/>
    <x v="0"/>
    <x v="0"/>
    <x v="0"/>
    <x v="0"/>
  </r>
  <r>
    <x v="53"/>
    <x v="179"/>
    <x v="298"/>
    <n v="706"/>
    <n v="1082"/>
    <x v="0"/>
    <x v="2"/>
    <x v="0"/>
    <x v="1"/>
    <s v="Ja"/>
    <x v="0"/>
    <n v="138"/>
    <x v="0"/>
    <x v="78"/>
    <x v="2"/>
    <x v="0"/>
    <x v="0"/>
    <x v="0"/>
    <x v="0"/>
  </r>
  <r>
    <x v="53"/>
    <x v="179"/>
    <x v="298"/>
    <n v="707"/>
    <n v="1082"/>
    <x v="0"/>
    <x v="2"/>
    <x v="0"/>
    <x v="1"/>
    <s v="Ja"/>
    <x v="0"/>
    <n v="105"/>
    <x v="0"/>
    <x v="86"/>
    <x v="2"/>
    <x v="0"/>
    <x v="0"/>
    <x v="0"/>
    <x v="0"/>
  </r>
  <r>
    <x v="53"/>
    <x v="179"/>
    <x v="298"/>
    <n v="710"/>
    <n v="1082"/>
    <x v="0"/>
    <x v="2"/>
    <x v="0"/>
    <x v="1"/>
    <s v="Ja"/>
    <x v="0"/>
    <n v="222"/>
    <x v="0"/>
    <x v="87"/>
    <x v="2"/>
    <x v="0"/>
    <x v="0"/>
    <x v="0"/>
    <x v="0"/>
  </r>
  <r>
    <x v="53"/>
    <x v="179"/>
    <x v="298"/>
    <n v="727"/>
    <n v="1082"/>
    <x v="0"/>
    <x v="2"/>
    <x v="0"/>
    <x v="1"/>
    <s v="Ja"/>
    <x v="0"/>
    <n v="106"/>
    <x v="0"/>
    <x v="89"/>
    <x v="2"/>
    <x v="0"/>
    <x v="0"/>
    <x v="0"/>
    <x v="0"/>
  </r>
  <r>
    <x v="53"/>
    <x v="179"/>
    <x v="298"/>
    <n v="730"/>
    <n v="1082"/>
    <x v="0"/>
    <x v="2"/>
    <x v="0"/>
    <x v="1"/>
    <s v="Ja"/>
    <x v="0"/>
    <n v="367"/>
    <x v="0"/>
    <x v="71"/>
    <x v="2"/>
    <x v="0"/>
    <x v="0"/>
    <x v="0"/>
    <x v="0"/>
  </r>
  <r>
    <x v="53"/>
    <x v="179"/>
    <x v="298"/>
    <n v="740"/>
    <n v="1082"/>
    <x v="0"/>
    <x v="2"/>
    <x v="0"/>
    <x v="1"/>
    <s v="Ja"/>
    <x v="0"/>
    <n v="355"/>
    <x v="0"/>
    <x v="72"/>
    <x v="2"/>
    <x v="0"/>
    <x v="0"/>
    <x v="0"/>
    <x v="0"/>
  </r>
  <r>
    <x v="53"/>
    <x v="179"/>
    <x v="298"/>
    <n v="740"/>
    <n v="1082"/>
    <x v="0"/>
    <x v="2"/>
    <x v="3"/>
    <x v="1"/>
    <s v="Ja"/>
    <x v="0"/>
    <n v="2"/>
    <x v="0"/>
    <x v="72"/>
    <x v="2"/>
    <x v="0"/>
    <x v="0"/>
    <x v="3"/>
    <x v="0"/>
  </r>
  <r>
    <x v="53"/>
    <x v="179"/>
    <x v="298"/>
    <n v="741"/>
    <n v="1082"/>
    <x v="0"/>
    <x v="2"/>
    <x v="0"/>
    <x v="1"/>
    <s v="Ja"/>
    <x v="0"/>
    <n v="12"/>
    <x v="0"/>
    <x v="88"/>
    <x v="2"/>
    <x v="0"/>
    <x v="0"/>
    <x v="0"/>
    <x v="0"/>
  </r>
  <r>
    <x v="53"/>
    <x v="179"/>
    <x v="298"/>
    <n v="746"/>
    <n v="1082"/>
    <x v="0"/>
    <x v="2"/>
    <x v="0"/>
    <x v="1"/>
    <s v="Ja"/>
    <x v="0"/>
    <n v="274"/>
    <x v="0"/>
    <x v="0"/>
    <x v="2"/>
    <x v="0"/>
    <x v="0"/>
    <x v="0"/>
    <x v="0"/>
  </r>
  <r>
    <x v="53"/>
    <x v="179"/>
    <x v="298"/>
    <n v="746"/>
    <n v="1082"/>
    <x v="0"/>
    <x v="2"/>
    <x v="3"/>
    <x v="1"/>
    <s v="Ja"/>
    <x v="0"/>
    <n v="2"/>
    <x v="0"/>
    <x v="0"/>
    <x v="2"/>
    <x v="0"/>
    <x v="0"/>
    <x v="3"/>
    <x v="0"/>
  </r>
  <r>
    <x v="53"/>
    <x v="179"/>
    <x v="298"/>
    <n v="751"/>
    <n v="1082"/>
    <x v="0"/>
    <x v="2"/>
    <x v="0"/>
    <x v="1"/>
    <s v="Ja"/>
    <x v="0"/>
    <n v="968"/>
    <x v="0"/>
    <x v="1"/>
    <x v="2"/>
    <x v="0"/>
    <x v="0"/>
    <x v="0"/>
    <x v="0"/>
  </r>
  <r>
    <x v="53"/>
    <x v="179"/>
    <x v="298"/>
    <n v="756"/>
    <n v="1082"/>
    <x v="0"/>
    <x v="2"/>
    <x v="0"/>
    <x v="1"/>
    <s v="Ja"/>
    <x v="0"/>
    <n v="163"/>
    <x v="0"/>
    <x v="73"/>
    <x v="2"/>
    <x v="0"/>
    <x v="0"/>
    <x v="0"/>
    <x v="0"/>
  </r>
  <r>
    <x v="53"/>
    <x v="179"/>
    <x v="298"/>
    <n v="760"/>
    <n v="1082"/>
    <x v="0"/>
    <x v="2"/>
    <x v="0"/>
    <x v="1"/>
    <s v="Ja"/>
    <x v="0"/>
    <n v="221"/>
    <x v="0"/>
    <x v="14"/>
    <x v="2"/>
    <x v="0"/>
    <x v="0"/>
    <x v="0"/>
    <x v="0"/>
  </r>
  <r>
    <x v="53"/>
    <x v="179"/>
    <x v="298"/>
    <n v="766"/>
    <n v="1082"/>
    <x v="0"/>
    <x v="2"/>
    <x v="0"/>
    <x v="1"/>
    <s v="Ja"/>
    <x v="0"/>
    <n v="206"/>
    <x v="0"/>
    <x v="74"/>
    <x v="2"/>
    <x v="0"/>
    <x v="0"/>
    <x v="0"/>
    <x v="0"/>
  </r>
  <r>
    <x v="53"/>
    <x v="179"/>
    <x v="298"/>
    <n v="773"/>
    <n v="1081"/>
    <x v="0"/>
    <x v="2"/>
    <x v="0"/>
    <x v="1"/>
    <s v="Ja"/>
    <x v="0"/>
    <n v="73"/>
    <x v="5"/>
    <x v="96"/>
    <x v="2"/>
    <x v="0"/>
    <x v="0"/>
    <x v="0"/>
    <x v="0"/>
  </r>
  <r>
    <x v="53"/>
    <x v="179"/>
    <x v="298"/>
    <n v="779"/>
    <n v="1082"/>
    <x v="0"/>
    <x v="2"/>
    <x v="0"/>
    <x v="1"/>
    <s v="Ja"/>
    <x v="0"/>
    <n v="170"/>
    <x v="0"/>
    <x v="75"/>
    <x v="2"/>
    <x v="0"/>
    <x v="0"/>
    <x v="0"/>
    <x v="0"/>
  </r>
  <r>
    <x v="53"/>
    <x v="179"/>
    <x v="298"/>
    <n v="787"/>
    <n v="1081"/>
    <x v="0"/>
    <x v="2"/>
    <x v="0"/>
    <x v="1"/>
    <s v="Ja"/>
    <x v="0"/>
    <n v="152"/>
    <x v="5"/>
    <x v="79"/>
    <x v="2"/>
    <x v="0"/>
    <x v="0"/>
    <x v="0"/>
    <x v="0"/>
  </r>
  <r>
    <x v="53"/>
    <x v="179"/>
    <x v="298"/>
    <n v="791"/>
    <n v="1082"/>
    <x v="0"/>
    <x v="2"/>
    <x v="0"/>
    <x v="1"/>
    <s v="Ja"/>
    <x v="0"/>
    <n v="394"/>
    <x v="0"/>
    <x v="76"/>
    <x v="2"/>
    <x v="0"/>
    <x v="0"/>
    <x v="0"/>
    <x v="0"/>
  </r>
  <r>
    <x v="53"/>
    <x v="179"/>
    <x v="298"/>
    <n v="810"/>
    <n v="1081"/>
    <x v="0"/>
    <x v="2"/>
    <x v="0"/>
    <x v="1"/>
    <s v="Ja"/>
    <x v="0"/>
    <n v="141"/>
    <x v="5"/>
    <x v="80"/>
    <x v="2"/>
    <x v="0"/>
    <x v="0"/>
    <x v="0"/>
    <x v="0"/>
  </r>
  <r>
    <x v="53"/>
    <x v="179"/>
    <x v="298"/>
    <n v="813"/>
    <n v="1081"/>
    <x v="0"/>
    <x v="2"/>
    <x v="0"/>
    <x v="1"/>
    <s v="Ja"/>
    <x v="0"/>
    <n v="175"/>
    <x v="5"/>
    <x v="58"/>
    <x v="2"/>
    <x v="0"/>
    <x v="0"/>
    <x v="0"/>
    <x v="0"/>
  </r>
  <r>
    <x v="53"/>
    <x v="179"/>
    <x v="298"/>
    <n v="820"/>
    <n v="1081"/>
    <x v="0"/>
    <x v="2"/>
    <x v="0"/>
    <x v="1"/>
    <s v="Ja"/>
    <x v="0"/>
    <n v="115"/>
    <x v="5"/>
    <x v="94"/>
    <x v="2"/>
    <x v="0"/>
    <x v="0"/>
    <x v="0"/>
    <x v="0"/>
  </r>
  <r>
    <x v="53"/>
    <x v="179"/>
    <x v="298"/>
    <n v="825"/>
    <n v="1081"/>
    <x v="0"/>
    <x v="2"/>
    <x v="0"/>
    <x v="1"/>
    <s v="Ja"/>
    <x v="0"/>
    <n v="2"/>
    <x v="5"/>
    <x v="99"/>
    <x v="2"/>
    <x v="0"/>
    <x v="0"/>
    <x v="0"/>
    <x v="0"/>
  </r>
  <r>
    <x v="53"/>
    <x v="179"/>
    <x v="298"/>
    <n v="840"/>
    <n v="1081"/>
    <x v="0"/>
    <x v="2"/>
    <x v="0"/>
    <x v="1"/>
    <s v="Ja"/>
    <x v="0"/>
    <n v="122"/>
    <x v="5"/>
    <x v="81"/>
    <x v="2"/>
    <x v="0"/>
    <x v="0"/>
    <x v="0"/>
    <x v="0"/>
  </r>
  <r>
    <x v="53"/>
    <x v="179"/>
    <x v="298"/>
    <n v="846"/>
    <n v="1081"/>
    <x v="0"/>
    <x v="2"/>
    <x v="0"/>
    <x v="1"/>
    <s v="Ja"/>
    <x v="0"/>
    <n v="166"/>
    <x v="5"/>
    <x v="82"/>
    <x v="2"/>
    <x v="0"/>
    <x v="0"/>
    <x v="0"/>
    <x v="0"/>
  </r>
  <r>
    <x v="53"/>
    <x v="179"/>
    <x v="298"/>
    <n v="849"/>
    <n v="1081"/>
    <x v="0"/>
    <x v="2"/>
    <x v="0"/>
    <x v="1"/>
    <s v="Ja"/>
    <x v="0"/>
    <n v="157"/>
    <x v="5"/>
    <x v="83"/>
    <x v="2"/>
    <x v="0"/>
    <x v="0"/>
    <x v="0"/>
    <x v="0"/>
  </r>
  <r>
    <x v="53"/>
    <x v="179"/>
    <x v="298"/>
    <n v="851"/>
    <n v="1081"/>
    <x v="0"/>
    <x v="2"/>
    <x v="0"/>
    <x v="1"/>
    <s v="Ja"/>
    <x v="0"/>
    <n v="645"/>
    <x v="5"/>
    <x v="77"/>
    <x v="2"/>
    <x v="0"/>
    <x v="0"/>
    <x v="0"/>
    <x v="0"/>
  </r>
  <r>
    <x v="53"/>
    <x v="179"/>
    <x v="298"/>
    <n v="860"/>
    <n v="1081"/>
    <x v="0"/>
    <x v="2"/>
    <x v="0"/>
    <x v="1"/>
    <s v="Ja"/>
    <x v="0"/>
    <n v="254"/>
    <x v="5"/>
    <x v="84"/>
    <x v="2"/>
    <x v="0"/>
    <x v="0"/>
    <x v="0"/>
    <x v="0"/>
  </r>
  <r>
    <x v="53"/>
    <x v="180"/>
    <x v="299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80"/>
    <x v="299"/>
    <n v="101"/>
    <n v="1084"/>
    <x v="0"/>
    <x v="2"/>
    <x v="0"/>
    <x v="1"/>
    <s v="Ja"/>
    <x v="0"/>
    <n v="1502"/>
    <x v="1"/>
    <x v="2"/>
    <x v="2"/>
    <x v="0"/>
    <x v="0"/>
    <x v="0"/>
    <x v="0"/>
  </r>
  <r>
    <x v="53"/>
    <x v="180"/>
    <x v="299"/>
    <n v="101"/>
    <n v="1084"/>
    <x v="0"/>
    <x v="2"/>
    <x v="3"/>
    <x v="1"/>
    <s v="Ja"/>
    <x v="0"/>
    <n v="3"/>
    <x v="1"/>
    <x v="2"/>
    <x v="2"/>
    <x v="0"/>
    <x v="0"/>
    <x v="3"/>
    <x v="0"/>
  </r>
  <r>
    <x v="53"/>
    <x v="180"/>
    <x v="299"/>
    <n v="147"/>
    <n v="1084"/>
    <x v="0"/>
    <x v="2"/>
    <x v="0"/>
    <x v="1"/>
    <s v="Ja"/>
    <x v="0"/>
    <n v="268"/>
    <x v="1"/>
    <x v="16"/>
    <x v="2"/>
    <x v="0"/>
    <x v="0"/>
    <x v="0"/>
    <x v="0"/>
  </r>
  <r>
    <x v="53"/>
    <x v="180"/>
    <x v="299"/>
    <n v="151"/>
    <n v="1084"/>
    <x v="0"/>
    <x v="2"/>
    <x v="0"/>
    <x v="1"/>
    <s v="Ja"/>
    <x v="0"/>
    <n v="171"/>
    <x v="1"/>
    <x v="17"/>
    <x v="2"/>
    <x v="0"/>
    <x v="0"/>
    <x v="0"/>
    <x v="0"/>
  </r>
  <r>
    <x v="53"/>
    <x v="180"/>
    <x v="299"/>
    <n v="151"/>
    <n v="1084"/>
    <x v="0"/>
    <x v="2"/>
    <x v="3"/>
    <x v="1"/>
    <s v="Ja"/>
    <x v="0"/>
    <n v="1"/>
    <x v="1"/>
    <x v="17"/>
    <x v="2"/>
    <x v="0"/>
    <x v="0"/>
    <x v="3"/>
    <x v="0"/>
  </r>
  <r>
    <x v="53"/>
    <x v="180"/>
    <x v="299"/>
    <n v="153"/>
    <n v="1084"/>
    <x v="0"/>
    <x v="2"/>
    <x v="0"/>
    <x v="1"/>
    <s v="Ja"/>
    <x v="0"/>
    <n v="137"/>
    <x v="1"/>
    <x v="18"/>
    <x v="2"/>
    <x v="0"/>
    <x v="0"/>
    <x v="0"/>
    <x v="0"/>
  </r>
  <r>
    <x v="53"/>
    <x v="180"/>
    <x v="299"/>
    <n v="155"/>
    <n v="1084"/>
    <x v="0"/>
    <x v="2"/>
    <x v="0"/>
    <x v="1"/>
    <s v="Ja"/>
    <x v="0"/>
    <n v="67"/>
    <x v="1"/>
    <x v="19"/>
    <x v="2"/>
    <x v="0"/>
    <x v="0"/>
    <x v="0"/>
    <x v="0"/>
  </r>
  <r>
    <x v="53"/>
    <x v="180"/>
    <x v="299"/>
    <n v="157"/>
    <n v="1084"/>
    <x v="0"/>
    <x v="2"/>
    <x v="0"/>
    <x v="1"/>
    <s v="Ja"/>
    <x v="0"/>
    <n v="319"/>
    <x v="1"/>
    <x v="20"/>
    <x v="2"/>
    <x v="0"/>
    <x v="0"/>
    <x v="0"/>
    <x v="0"/>
  </r>
  <r>
    <x v="53"/>
    <x v="180"/>
    <x v="299"/>
    <n v="157"/>
    <n v="1084"/>
    <x v="0"/>
    <x v="2"/>
    <x v="3"/>
    <x v="1"/>
    <s v="Ja"/>
    <x v="0"/>
    <n v="2"/>
    <x v="1"/>
    <x v="20"/>
    <x v="2"/>
    <x v="0"/>
    <x v="0"/>
    <x v="3"/>
    <x v="0"/>
  </r>
  <r>
    <x v="53"/>
    <x v="180"/>
    <x v="299"/>
    <n v="159"/>
    <n v="1084"/>
    <x v="0"/>
    <x v="2"/>
    <x v="0"/>
    <x v="1"/>
    <s v="Ja"/>
    <x v="0"/>
    <n v="227"/>
    <x v="1"/>
    <x v="21"/>
    <x v="2"/>
    <x v="0"/>
    <x v="0"/>
    <x v="0"/>
    <x v="0"/>
  </r>
  <r>
    <x v="53"/>
    <x v="180"/>
    <x v="299"/>
    <n v="161"/>
    <n v="1084"/>
    <x v="0"/>
    <x v="2"/>
    <x v="0"/>
    <x v="1"/>
    <s v="Ja"/>
    <x v="0"/>
    <n v="74"/>
    <x v="1"/>
    <x v="22"/>
    <x v="2"/>
    <x v="0"/>
    <x v="0"/>
    <x v="0"/>
    <x v="0"/>
  </r>
  <r>
    <x v="53"/>
    <x v="180"/>
    <x v="299"/>
    <n v="163"/>
    <n v="1084"/>
    <x v="0"/>
    <x v="2"/>
    <x v="0"/>
    <x v="1"/>
    <s v="Ja"/>
    <x v="0"/>
    <n v="97"/>
    <x v="1"/>
    <x v="23"/>
    <x v="2"/>
    <x v="0"/>
    <x v="0"/>
    <x v="0"/>
    <x v="0"/>
  </r>
  <r>
    <x v="53"/>
    <x v="180"/>
    <x v="299"/>
    <n v="165"/>
    <n v="1084"/>
    <x v="0"/>
    <x v="2"/>
    <x v="0"/>
    <x v="1"/>
    <s v="Ja"/>
    <x v="0"/>
    <n v="88"/>
    <x v="1"/>
    <x v="24"/>
    <x v="2"/>
    <x v="0"/>
    <x v="0"/>
    <x v="0"/>
    <x v="0"/>
  </r>
  <r>
    <x v="53"/>
    <x v="180"/>
    <x v="299"/>
    <n v="167"/>
    <n v="1084"/>
    <x v="0"/>
    <x v="2"/>
    <x v="0"/>
    <x v="1"/>
    <s v="Ja"/>
    <x v="0"/>
    <n v="188"/>
    <x v="1"/>
    <x v="25"/>
    <x v="2"/>
    <x v="0"/>
    <x v="0"/>
    <x v="0"/>
    <x v="0"/>
  </r>
  <r>
    <x v="53"/>
    <x v="180"/>
    <x v="299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80"/>
    <x v="299"/>
    <n v="169"/>
    <n v="1084"/>
    <x v="0"/>
    <x v="2"/>
    <x v="0"/>
    <x v="1"/>
    <s v="Ja"/>
    <x v="0"/>
    <n v="167"/>
    <x v="1"/>
    <x v="26"/>
    <x v="2"/>
    <x v="0"/>
    <x v="0"/>
    <x v="0"/>
    <x v="0"/>
  </r>
  <r>
    <x v="53"/>
    <x v="180"/>
    <x v="299"/>
    <n v="173"/>
    <n v="1084"/>
    <x v="0"/>
    <x v="2"/>
    <x v="0"/>
    <x v="1"/>
    <s v="Ja"/>
    <x v="0"/>
    <n v="213"/>
    <x v="1"/>
    <x v="27"/>
    <x v="2"/>
    <x v="0"/>
    <x v="0"/>
    <x v="0"/>
    <x v="0"/>
  </r>
  <r>
    <x v="53"/>
    <x v="180"/>
    <x v="299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80"/>
    <x v="299"/>
    <n v="175"/>
    <n v="1084"/>
    <x v="0"/>
    <x v="2"/>
    <x v="0"/>
    <x v="1"/>
    <s v="Ja"/>
    <x v="0"/>
    <n v="149"/>
    <x v="1"/>
    <x v="28"/>
    <x v="2"/>
    <x v="0"/>
    <x v="0"/>
    <x v="0"/>
    <x v="0"/>
  </r>
  <r>
    <x v="53"/>
    <x v="180"/>
    <x v="299"/>
    <n v="183"/>
    <n v="1084"/>
    <x v="0"/>
    <x v="2"/>
    <x v="0"/>
    <x v="1"/>
    <s v="Ja"/>
    <x v="0"/>
    <n v="90"/>
    <x v="1"/>
    <x v="29"/>
    <x v="2"/>
    <x v="0"/>
    <x v="0"/>
    <x v="0"/>
    <x v="0"/>
  </r>
  <r>
    <x v="53"/>
    <x v="180"/>
    <x v="299"/>
    <n v="185"/>
    <n v="1084"/>
    <x v="0"/>
    <x v="2"/>
    <x v="0"/>
    <x v="1"/>
    <s v="Ja"/>
    <x v="0"/>
    <n v="132"/>
    <x v="1"/>
    <x v="30"/>
    <x v="2"/>
    <x v="0"/>
    <x v="0"/>
    <x v="0"/>
    <x v="0"/>
  </r>
  <r>
    <x v="53"/>
    <x v="180"/>
    <x v="299"/>
    <n v="187"/>
    <n v="1084"/>
    <x v="0"/>
    <x v="2"/>
    <x v="0"/>
    <x v="1"/>
    <s v="Ja"/>
    <x v="0"/>
    <n v="55"/>
    <x v="1"/>
    <x v="31"/>
    <x v="2"/>
    <x v="0"/>
    <x v="0"/>
    <x v="0"/>
    <x v="0"/>
  </r>
  <r>
    <x v="53"/>
    <x v="180"/>
    <x v="299"/>
    <n v="190"/>
    <n v="1084"/>
    <x v="0"/>
    <x v="2"/>
    <x v="0"/>
    <x v="1"/>
    <s v="Ja"/>
    <x v="0"/>
    <n v="176"/>
    <x v="1"/>
    <x v="32"/>
    <x v="2"/>
    <x v="0"/>
    <x v="0"/>
    <x v="0"/>
    <x v="0"/>
  </r>
  <r>
    <x v="53"/>
    <x v="180"/>
    <x v="299"/>
    <n v="201"/>
    <n v="1084"/>
    <x v="0"/>
    <x v="2"/>
    <x v="0"/>
    <x v="1"/>
    <s v="Ja"/>
    <x v="0"/>
    <n v="103"/>
    <x v="1"/>
    <x v="33"/>
    <x v="2"/>
    <x v="0"/>
    <x v="0"/>
    <x v="0"/>
    <x v="0"/>
  </r>
  <r>
    <x v="53"/>
    <x v="180"/>
    <x v="299"/>
    <n v="210"/>
    <n v="1084"/>
    <x v="0"/>
    <x v="2"/>
    <x v="0"/>
    <x v="1"/>
    <s v="Ja"/>
    <x v="0"/>
    <n v="172"/>
    <x v="1"/>
    <x v="34"/>
    <x v="2"/>
    <x v="0"/>
    <x v="0"/>
    <x v="0"/>
    <x v="0"/>
  </r>
  <r>
    <x v="53"/>
    <x v="180"/>
    <x v="299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80"/>
    <x v="299"/>
    <n v="217"/>
    <n v="1084"/>
    <x v="0"/>
    <x v="2"/>
    <x v="0"/>
    <x v="1"/>
    <s v="Ja"/>
    <x v="0"/>
    <n v="220"/>
    <x v="1"/>
    <x v="59"/>
    <x v="2"/>
    <x v="0"/>
    <x v="0"/>
    <x v="0"/>
    <x v="0"/>
  </r>
  <r>
    <x v="53"/>
    <x v="180"/>
    <x v="299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0"/>
    <x v="299"/>
    <n v="219"/>
    <n v="1084"/>
    <x v="0"/>
    <x v="2"/>
    <x v="0"/>
    <x v="1"/>
    <s v="Ja"/>
    <x v="0"/>
    <n v="213"/>
    <x v="1"/>
    <x v="60"/>
    <x v="2"/>
    <x v="0"/>
    <x v="0"/>
    <x v="0"/>
    <x v="0"/>
  </r>
  <r>
    <x v="53"/>
    <x v="180"/>
    <x v="299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80"/>
    <x v="299"/>
    <n v="223"/>
    <n v="1084"/>
    <x v="0"/>
    <x v="2"/>
    <x v="0"/>
    <x v="1"/>
    <s v="Ja"/>
    <x v="0"/>
    <n v="110"/>
    <x v="1"/>
    <x v="62"/>
    <x v="2"/>
    <x v="0"/>
    <x v="0"/>
    <x v="0"/>
    <x v="0"/>
  </r>
  <r>
    <x v="53"/>
    <x v="180"/>
    <x v="299"/>
    <n v="230"/>
    <n v="1084"/>
    <x v="0"/>
    <x v="2"/>
    <x v="0"/>
    <x v="1"/>
    <s v="Ja"/>
    <x v="0"/>
    <n v="250"/>
    <x v="1"/>
    <x v="35"/>
    <x v="2"/>
    <x v="0"/>
    <x v="0"/>
    <x v="0"/>
    <x v="0"/>
  </r>
  <r>
    <x v="53"/>
    <x v="180"/>
    <x v="299"/>
    <n v="240"/>
    <n v="1084"/>
    <x v="0"/>
    <x v="2"/>
    <x v="0"/>
    <x v="1"/>
    <s v="Ja"/>
    <x v="0"/>
    <n v="198"/>
    <x v="1"/>
    <x v="36"/>
    <x v="2"/>
    <x v="0"/>
    <x v="0"/>
    <x v="0"/>
    <x v="0"/>
  </r>
  <r>
    <x v="53"/>
    <x v="180"/>
    <x v="299"/>
    <n v="250"/>
    <n v="1084"/>
    <x v="0"/>
    <x v="2"/>
    <x v="0"/>
    <x v="1"/>
    <s v="Ja"/>
    <x v="0"/>
    <n v="189"/>
    <x v="1"/>
    <x v="37"/>
    <x v="2"/>
    <x v="0"/>
    <x v="0"/>
    <x v="0"/>
    <x v="0"/>
  </r>
  <r>
    <x v="53"/>
    <x v="180"/>
    <x v="299"/>
    <n v="253"/>
    <n v="1085"/>
    <x v="0"/>
    <x v="2"/>
    <x v="0"/>
    <x v="1"/>
    <s v="Ja"/>
    <x v="0"/>
    <n v="163"/>
    <x v="4"/>
    <x v="38"/>
    <x v="2"/>
    <x v="0"/>
    <x v="0"/>
    <x v="0"/>
    <x v="0"/>
  </r>
  <r>
    <x v="53"/>
    <x v="180"/>
    <x v="299"/>
    <n v="259"/>
    <n v="1085"/>
    <x v="0"/>
    <x v="2"/>
    <x v="0"/>
    <x v="1"/>
    <s v="Ja"/>
    <x v="0"/>
    <n v="259"/>
    <x v="4"/>
    <x v="39"/>
    <x v="2"/>
    <x v="0"/>
    <x v="0"/>
    <x v="0"/>
    <x v="0"/>
  </r>
  <r>
    <x v="53"/>
    <x v="180"/>
    <x v="299"/>
    <n v="260"/>
    <n v="1084"/>
    <x v="0"/>
    <x v="2"/>
    <x v="0"/>
    <x v="1"/>
    <s v="Ja"/>
    <x v="0"/>
    <n v="112"/>
    <x v="1"/>
    <x v="64"/>
    <x v="2"/>
    <x v="0"/>
    <x v="0"/>
    <x v="0"/>
    <x v="0"/>
  </r>
  <r>
    <x v="53"/>
    <x v="180"/>
    <x v="299"/>
    <n v="265"/>
    <n v="1085"/>
    <x v="0"/>
    <x v="2"/>
    <x v="0"/>
    <x v="1"/>
    <s v="Ja"/>
    <x v="0"/>
    <n v="359"/>
    <x v="4"/>
    <x v="40"/>
    <x v="2"/>
    <x v="0"/>
    <x v="0"/>
    <x v="0"/>
    <x v="0"/>
  </r>
  <r>
    <x v="53"/>
    <x v="180"/>
    <x v="299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80"/>
    <x v="299"/>
    <n v="269"/>
    <n v="1085"/>
    <x v="0"/>
    <x v="2"/>
    <x v="0"/>
    <x v="1"/>
    <s v="Ja"/>
    <x v="0"/>
    <n v="91"/>
    <x v="4"/>
    <x v="41"/>
    <x v="2"/>
    <x v="0"/>
    <x v="0"/>
    <x v="0"/>
    <x v="0"/>
  </r>
  <r>
    <x v="53"/>
    <x v="180"/>
    <x v="299"/>
    <n v="270"/>
    <n v="1084"/>
    <x v="0"/>
    <x v="2"/>
    <x v="0"/>
    <x v="1"/>
    <s v="Ja"/>
    <x v="0"/>
    <n v="149"/>
    <x v="1"/>
    <x v="42"/>
    <x v="2"/>
    <x v="0"/>
    <x v="0"/>
    <x v="0"/>
    <x v="0"/>
  </r>
  <r>
    <x v="53"/>
    <x v="180"/>
    <x v="299"/>
    <n v="306"/>
    <n v="1085"/>
    <x v="0"/>
    <x v="2"/>
    <x v="0"/>
    <x v="1"/>
    <s v="Ja"/>
    <x v="0"/>
    <n v="93"/>
    <x v="4"/>
    <x v="43"/>
    <x v="2"/>
    <x v="0"/>
    <x v="0"/>
    <x v="0"/>
    <x v="0"/>
  </r>
  <r>
    <x v="53"/>
    <x v="180"/>
    <x v="299"/>
    <n v="316"/>
    <n v="1085"/>
    <x v="0"/>
    <x v="2"/>
    <x v="0"/>
    <x v="1"/>
    <s v="Ja"/>
    <x v="0"/>
    <n v="286"/>
    <x v="4"/>
    <x v="44"/>
    <x v="2"/>
    <x v="0"/>
    <x v="0"/>
    <x v="0"/>
    <x v="0"/>
  </r>
  <r>
    <x v="53"/>
    <x v="180"/>
    <x v="299"/>
    <n v="320"/>
    <n v="1085"/>
    <x v="0"/>
    <x v="2"/>
    <x v="0"/>
    <x v="1"/>
    <s v="Ja"/>
    <x v="0"/>
    <n v="158"/>
    <x v="4"/>
    <x v="45"/>
    <x v="2"/>
    <x v="0"/>
    <x v="0"/>
    <x v="0"/>
    <x v="0"/>
  </r>
  <r>
    <x v="53"/>
    <x v="180"/>
    <x v="299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80"/>
    <x v="299"/>
    <n v="326"/>
    <n v="1085"/>
    <x v="0"/>
    <x v="2"/>
    <x v="0"/>
    <x v="1"/>
    <s v="Ja"/>
    <x v="0"/>
    <n v="164"/>
    <x v="4"/>
    <x v="65"/>
    <x v="2"/>
    <x v="0"/>
    <x v="0"/>
    <x v="0"/>
    <x v="0"/>
  </r>
  <r>
    <x v="53"/>
    <x v="180"/>
    <x v="299"/>
    <n v="329"/>
    <n v="1085"/>
    <x v="0"/>
    <x v="2"/>
    <x v="0"/>
    <x v="1"/>
    <s v="Ja"/>
    <x v="0"/>
    <n v="108"/>
    <x v="4"/>
    <x v="46"/>
    <x v="2"/>
    <x v="0"/>
    <x v="0"/>
    <x v="0"/>
    <x v="0"/>
  </r>
  <r>
    <x v="53"/>
    <x v="180"/>
    <x v="299"/>
    <n v="329"/>
    <n v="1085"/>
    <x v="0"/>
    <x v="2"/>
    <x v="3"/>
    <x v="1"/>
    <s v="Ja"/>
    <x v="0"/>
    <n v="1"/>
    <x v="4"/>
    <x v="46"/>
    <x v="2"/>
    <x v="0"/>
    <x v="0"/>
    <x v="3"/>
    <x v="0"/>
  </r>
  <r>
    <x v="53"/>
    <x v="180"/>
    <x v="299"/>
    <n v="330"/>
    <n v="1085"/>
    <x v="0"/>
    <x v="2"/>
    <x v="0"/>
    <x v="1"/>
    <s v="Ja"/>
    <x v="0"/>
    <n v="270"/>
    <x v="4"/>
    <x v="47"/>
    <x v="2"/>
    <x v="0"/>
    <x v="0"/>
    <x v="0"/>
    <x v="0"/>
  </r>
  <r>
    <x v="53"/>
    <x v="180"/>
    <x v="299"/>
    <n v="336"/>
    <n v="1085"/>
    <x v="0"/>
    <x v="2"/>
    <x v="0"/>
    <x v="1"/>
    <s v="Ja"/>
    <x v="0"/>
    <n v="80"/>
    <x v="4"/>
    <x v="48"/>
    <x v="2"/>
    <x v="0"/>
    <x v="0"/>
    <x v="0"/>
    <x v="0"/>
  </r>
  <r>
    <x v="53"/>
    <x v="180"/>
    <x v="299"/>
    <n v="340"/>
    <n v="1085"/>
    <x v="0"/>
    <x v="2"/>
    <x v="0"/>
    <x v="1"/>
    <s v="Ja"/>
    <x v="0"/>
    <n v="114"/>
    <x v="4"/>
    <x v="61"/>
    <x v="2"/>
    <x v="0"/>
    <x v="0"/>
    <x v="0"/>
    <x v="0"/>
  </r>
  <r>
    <x v="53"/>
    <x v="180"/>
    <x v="299"/>
    <n v="350"/>
    <n v="1085"/>
    <x v="0"/>
    <x v="2"/>
    <x v="0"/>
    <x v="1"/>
    <s v="Ja"/>
    <x v="0"/>
    <n v="119"/>
    <x v="4"/>
    <x v="49"/>
    <x v="2"/>
    <x v="0"/>
    <x v="0"/>
    <x v="0"/>
    <x v="0"/>
  </r>
  <r>
    <x v="53"/>
    <x v="180"/>
    <x v="299"/>
    <n v="360"/>
    <n v="1085"/>
    <x v="0"/>
    <x v="2"/>
    <x v="0"/>
    <x v="1"/>
    <s v="Ja"/>
    <x v="0"/>
    <n v="137"/>
    <x v="4"/>
    <x v="50"/>
    <x v="2"/>
    <x v="0"/>
    <x v="0"/>
    <x v="0"/>
    <x v="0"/>
  </r>
  <r>
    <x v="53"/>
    <x v="180"/>
    <x v="299"/>
    <n v="370"/>
    <n v="1085"/>
    <x v="0"/>
    <x v="2"/>
    <x v="0"/>
    <x v="1"/>
    <s v="Ja"/>
    <x v="0"/>
    <n v="268"/>
    <x v="4"/>
    <x v="51"/>
    <x v="2"/>
    <x v="0"/>
    <x v="0"/>
    <x v="0"/>
    <x v="0"/>
  </r>
  <r>
    <x v="53"/>
    <x v="180"/>
    <x v="299"/>
    <n v="376"/>
    <n v="1085"/>
    <x v="0"/>
    <x v="2"/>
    <x v="0"/>
    <x v="1"/>
    <s v="Ja"/>
    <x v="0"/>
    <n v="172"/>
    <x v="4"/>
    <x v="52"/>
    <x v="2"/>
    <x v="0"/>
    <x v="0"/>
    <x v="0"/>
    <x v="0"/>
  </r>
  <r>
    <x v="53"/>
    <x v="180"/>
    <x v="299"/>
    <n v="390"/>
    <n v="1085"/>
    <x v="0"/>
    <x v="2"/>
    <x v="0"/>
    <x v="1"/>
    <s v="Ja"/>
    <x v="0"/>
    <n v="138"/>
    <x v="4"/>
    <x v="53"/>
    <x v="2"/>
    <x v="0"/>
    <x v="0"/>
    <x v="0"/>
    <x v="0"/>
  </r>
  <r>
    <x v="53"/>
    <x v="180"/>
    <x v="299"/>
    <n v="400"/>
    <n v="1084"/>
    <x v="0"/>
    <x v="2"/>
    <x v="0"/>
    <x v="1"/>
    <s v="Ja"/>
    <x v="0"/>
    <n v="126"/>
    <x v="1"/>
    <x v="63"/>
    <x v="2"/>
    <x v="0"/>
    <x v="0"/>
    <x v="0"/>
    <x v="0"/>
  </r>
  <r>
    <x v="53"/>
    <x v="180"/>
    <x v="299"/>
    <n v="410"/>
    <n v="1083"/>
    <x v="0"/>
    <x v="2"/>
    <x v="0"/>
    <x v="1"/>
    <s v="Ja"/>
    <x v="0"/>
    <n v="122"/>
    <x v="2"/>
    <x v="3"/>
    <x v="2"/>
    <x v="0"/>
    <x v="0"/>
    <x v="0"/>
    <x v="0"/>
  </r>
  <r>
    <x v="53"/>
    <x v="180"/>
    <x v="299"/>
    <n v="420"/>
    <n v="1083"/>
    <x v="0"/>
    <x v="2"/>
    <x v="0"/>
    <x v="1"/>
    <s v="Ja"/>
    <x v="0"/>
    <n v="154"/>
    <x v="2"/>
    <x v="90"/>
    <x v="2"/>
    <x v="0"/>
    <x v="0"/>
    <x v="0"/>
    <x v="0"/>
  </r>
  <r>
    <x v="53"/>
    <x v="180"/>
    <x v="299"/>
    <n v="430"/>
    <n v="1083"/>
    <x v="0"/>
    <x v="2"/>
    <x v="0"/>
    <x v="1"/>
    <s v="Ja"/>
    <x v="0"/>
    <n v="186"/>
    <x v="2"/>
    <x v="91"/>
    <x v="2"/>
    <x v="0"/>
    <x v="0"/>
    <x v="0"/>
    <x v="0"/>
  </r>
  <r>
    <x v="53"/>
    <x v="180"/>
    <x v="299"/>
    <n v="440"/>
    <n v="1083"/>
    <x v="0"/>
    <x v="2"/>
    <x v="0"/>
    <x v="1"/>
    <s v="Ja"/>
    <x v="0"/>
    <n v="72"/>
    <x v="2"/>
    <x v="92"/>
    <x v="2"/>
    <x v="0"/>
    <x v="0"/>
    <x v="0"/>
    <x v="0"/>
  </r>
  <r>
    <x v="53"/>
    <x v="180"/>
    <x v="299"/>
    <n v="450"/>
    <n v="1083"/>
    <x v="0"/>
    <x v="2"/>
    <x v="0"/>
    <x v="1"/>
    <s v="Ja"/>
    <x v="0"/>
    <n v="102"/>
    <x v="2"/>
    <x v="54"/>
    <x v="2"/>
    <x v="0"/>
    <x v="0"/>
    <x v="0"/>
    <x v="0"/>
  </r>
  <r>
    <x v="53"/>
    <x v="180"/>
    <x v="299"/>
    <n v="461"/>
    <n v="1083"/>
    <x v="0"/>
    <x v="2"/>
    <x v="0"/>
    <x v="1"/>
    <s v="Ja"/>
    <x v="0"/>
    <n v="670"/>
    <x v="2"/>
    <x v="55"/>
    <x v="2"/>
    <x v="0"/>
    <x v="0"/>
    <x v="0"/>
    <x v="0"/>
  </r>
  <r>
    <x v="53"/>
    <x v="180"/>
    <x v="299"/>
    <n v="479"/>
    <n v="1083"/>
    <x v="0"/>
    <x v="2"/>
    <x v="0"/>
    <x v="1"/>
    <s v="Ja"/>
    <x v="0"/>
    <n v="203"/>
    <x v="2"/>
    <x v="4"/>
    <x v="2"/>
    <x v="0"/>
    <x v="0"/>
    <x v="0"/>
    <x v="0"/>
  </r>
  <r>
    <x v="53"/>
    <x v="180"/>
    <x v="299"/>
    <n v="480"/>
    <n v="1083"/>
    <x v="0"/>
    <x v="2"/>
    <x v="0"/>
    <x v="1"/>
    <s v="Ja"/>
    <x v="0"/>
    <n v="103"/>
    <x v="2"/>
    <x v="56"/>
    <x v="2"/>
    <x v="0"/>
    <x v="0"/>
    <x v="0"/>
    <x v="0"/>
  </r>
  <r>
    <x v="53"/>
    <x v="180"/>
    <x v="299"/>
    <n v="482"/>
    <n v="1083"/>
    <x v="0"/>
    <x v="2"/>
    <x v="0"/>
    <x v="1"/>
    <s v="Ja"/>
    <x v="0"/>
    <n v="32"/>
    <x v="2"/>
    <x v="97"/>
    <x v="2"/>
    <x v="0"/>
    <x v="0"/>
    <x v="0"/>
    <x v="0"/>
  </r>
  <r>
    <x v="53"/>
    <x v="180"/>
    <x v="299"/>
    <n v="492"/>
    <n v="1083"/>
    <x v="0"/>
    <x v="2"/>
    <x v="0"/>
    <x v="1"/>
    <s v="Ja"/>
    <x v="0"/>
    <n v="12"/>
    <x v="2"/>
    <x v="98"/>
    <x v="2"/>
    <x v="0"/>
    <x v="0"/>
    <x v="0"/>
    <x v="0"/>
  </r>
  <r>
    <x v="53"/>
    <x v="180"/>
    <x v="299"/>
    <n v="510"/>
    <n v="1083"/>
    <x v="0"/>
    <x v="2"/>
    <x v="0"/>
    <x v="1"/>
    <s v="Ja"/>
    <x v="0"/>
    <n v="210"/>
    <x v="2"/>
    <x v="5"/>
    <x v="2"/>
    <x v="0"/>
    <x v="0"/>
    <x v="0"/>
    <x v="0"/>
  </r>
  <r>
    <x v="53"/>
    <x v="180"/>
    <x v="299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80"/>
    <x v="299"/>
    <n v="530"/>
    <n v="1083"/>
    <x v="0"/>
    <x v="2"/>
    <x v="0"/>
    <x v="1"/>
    <s v="Ja"/>
    <x v="0"/>
    <n v="96"/>
    <x v="2"/>
    <x v="6"/>
    <x v="2"/>
    <x v="0"/>
    <x v="0"/>
    <x v="0"/>
    <x v="0"/>
  </r>
  <r>
    <x v="53"/>
    <x v="180"/>
    <x v="299"/>
    <n v="540"/>
    <n v="1083"/>
    <x v="0"/>
    <x v="2"/>
    <x v="0"/>
    <x v="1"/>
    <s v="Ja"/>
    <x v="0"/>
    <n v="245"/>
    <x v="2"/>
    <x v="93"/>
    <x v="2"/>
    <x v="0"/>
    <x v="0"/>
    <x v="0"/>
    <x v="0"/>
  </r>
  <r>
    <x v="53"/>
    <x v="180"/>
    <x v="299"/>
    <n v="550"/>
    <n v="1083"/>
    <x v="0"/>
    <x v="2"/>
    <x v="0"/>
    <x v="1"/>
    <s v="Ja"/>
    <x v="0"/>
    <n v="117"/>
    <x v="2"/>
    <x v="7"/>
    <x v="2"/>
    <x v="0"/>
    <x v="0"/>
    <x v="0"/>
    <x v="0"/>
  </r>
  <r>
    <x v="53"/>
    <x v="180"/>
    <x v="299"/>
    <n v="561"/>
    <n v="1083"/>
    <x v="0"/>
    <x v="2"/>
    <x v="0"/>
    <x v="1"/>
    <s v="Ja"/>
    <x v="0"/>
    <n v="363"/>
    <x v="2"/>
    <x v="8"/>
    <x v="2"/>
    <x v="0"/>
    <x v="0"/>
    <x v="0"/>
    <x v="0"/>
  </r>
  <r>
    <x v="53"/>
    <x v="180"/>
    <x v="299"/>
    <n v="563"/>
    <n v="1083"/>
    <x v="0"/>
    <x v="2"/>
    <x v="0"/>
    <x v="1"/>
    <s v="Ja"/>
    <x v="0"/>
    <n v="13"/>
    <x v="2"/>
    <x v="9"/>
    <x v="2"/>
    <x v="0"/>
    <x v="0"/>
    <x v="0"/>
    <x v="0"/>
  </r>
  <r>
    <x v="53"/>
    <x v="180"/>
    <x v="299"/>
    <n v="573"/>
    <n v="1083"/>
    <x v="0"/>
    <x v="2"/>
    <x v="0"/>
    <x v="1"/>
    <s v="Ja"/>
    <x v="0"/>
    <n v="214"/>
    <x v="2"/>
    <x v="10"/>
    <x v="2"/>
    <x v="0"/>
    <x v="0"/>
    <x v="0"/>
    <x v="0"/>
  </r>
  <r>
    <x v="53"/>
    <x v="180"/>
    <x v="299"/>
    <n v="573"/>
    <n v="1083"/>
    <x v="0"/>
    <x v="2"/>
    <x v="3"/>
    <x v="1"/>
    <s v="Ja"/>
    <x v="0"/>
    <n v="1"/>
    <x v="2"/>
    <x v="10"/>
    <x v="2"/>
    <x v="0"/>
    <x v="0"/>
    <x v="3"/>
    <x v="0"/>
  </r>
  <r>
    <x v="53"/>
    <x v="180"/>
    <x v="299"/>
    <n v="575"/>
    <n v="1083"/>
    <x v="0"/>
    <x v="2"/>
    <x v="0"/>
    <x v="1"/>
    <s v="Ja"/>
    <x v="0"/>
    <n v="159"/>
    <x v="2"/>
    <x v="11"/>
    <x v="2"/>
    <x v="0"/>
    <x v="0"/>
    <x v="0"/>
    <x v="0"/>
  </r>
  <r>
    <x v="53"/>
    <x v="180"/>
    <x v="299"/>
    <n v="580"/>
    <n v="1083"/>
    <x v="0"/>
    <x v="2"/>
    <x v="0"/>
    <x v="1"/>
    <s v="Ja"/>
    <x v="0"/>
    <n v="207"/>
    <x v="2"/>
    <x v="57"/>
    <x v="2"/>
    <x v="0"/>
    <x v="0"/>
    <x v="0"/>
    <x v="0"/>
  </r>
  <r>
    <x v="53"/>
    <x v="180"/>
    <x v="299"/>
    <n v="607"/>
    <n v="1083"/>
    <x v="0"/>
    <x v="2"/>
    <x v="0"/>
    <x v="1"/>
    <s v="Ja"/>
    <x v="0"/>
    <n v="184"/>
    <x v="2"/>
    <x v="85"/>
    <x v="2"/>
    <x v="0"/>
    <x v="0"/>
    <x v="0"/>
    <x v="0"/>
  </r>
  <r>
    <x v="53"/>
    <x v="180"/>
    <x v="299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80"/>
    <x v="299"/>
    <n v="615"/>
    <n v="1082"/>
    <x v="0"/>
    <x v="2"/>
    <x v="0"/>
    <x v="1"/>
    <s v="Ja"/>
    <x v="0"/>
    <n v="331"/>
    <x v="0"/>
    <x v="66"/>
    <x v="2"/>
    <x v="0"/>
    <x v="0"/>
    <x v="0"/>
    <x v="0"/>
  </r>
  <r>
    <x v="53"/>
    <x v="180"/>
    <x v="299"/>
    <n v="615"/>
    <n v="1082"/>
    <x v="0"/>
    <x v="2"/>
    <x v="3"/>
    <x v="1"/>
    <s v="Ja"/>
    <x v="0"/>
    <n v="1"/>
    <x v="0"/>
    <x v="66"/>
    <x v="2"/>
    <x v="0"/>
    <x v="0"/>
    <x v="3"/>
    <x v="0"/>
  </r>
  <r>
    <x v="53"/>
    <x v="180"/>
    <x v="299"/>
    <n v="621"/>
    <n v="1083"/>
    <x v="0"/>
    <x v="2"/>
    <x v="0"/>
    <x v="1"/>
    <s v="Ja"/>
    <x v="0"/>
    <n v="355"/>
    <x v="2"/>
    <x v="12"/>
    <x v="2"/>
    <x v="0"/>
    <x v="0"/>
    <x v="0"/>
    <x v="0"/>
  </r>
  <r>
    <x v="53"/>
    <x v="180"/>
    <x v="299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80"/>
    <x v="299"/>
    <n v="630"/>
    <n v="1083"/>
    <x v="0"/>
    <x v="2"/>
    <x v="0"/>
    <x v="1"/>
    <s v="Ja"/>
    <x v="0"/>
    <n v="406"/>
    <x v="2"/>
    <x v="13"/>
    <x v="2"/>
    <x v="0"/>
    <x v="0"/>
    <x v="0"/>
    <x v="0"/>
  </r>
  <r>
    <x v="53"/>
    <x v="180"/>
    <x v="299"/>
    <n v="630"/>
    <n v="1083"/>
    <x v="0"/>
    <x v="2"/>
    <x v="3"/>
    <x v="1"/>
    <s v="Ja"/>
    <x v="0"/>
    <n v="1"/>
    <x v="2"/>
    <x v="13"/>
    <x v="2"/>
    <x v="0"/>
    <x v="0"/>
    <x v="3"/>
    <x v="0"/>
  </r>
  <r>
    <x v="53"/>
    <x v="180"/>
    <x v="299"/>
    <n v="657"/>
    <n v="1082"/>
    <x v="0"/>
    <x v="2"/>
    <x v="0"/>
    <x v="1"/>
    <s v="Ja"/>
    <x v="0"/>
    <n v="322"/>
    <x v="0"/>
    <x v="67"/>
    <x v="2"/>
    <x v="0"/>
    <x v="0"/>
    <x v="0"/>
    <x v="0"/>
  </r>
  <r>
    <x v="53"/>
    <x v="180"/>
    <x v="299"/>
    <n v="661"/>
    <n v="1082"/>
    <x v="0"/>
    <x v="2"/>
    <x v="0"/>
    <x v="1"/>
    <s v="Ja"/>
    <x v="0"/>
    <n v="221"/>
    <x v="0"/>
    <x v="68"/>
    <x v="2"/>
    <x v="0"/>
    <x v="0"/>
    <x v="0"/>
    <x v="0"/>
  </r>
  <r>
    <x v="53"/>
    <x v="180"/>
    <x v="299"/>
    <n v="665"/>
    <n v="1082"/>
    <x v="0"/>
    <x v="2"/>
    <x v="0"/>
    <x v="1"/>
    <s v="Ja"/>
    <x v="0"/>
    <n v="73"/>
    <x v="0"/>
    <x v="69"/>
    <x v="2"/>
    <x v="0"/>
    <x v="0"/>
    <x v="0"/>
    <x v="0"/>
  </r>
  <r>
    <x v="53"/>
    <x v="180"/>
    <x v="299"/>
    <n v="671"/>
    <n v="1082"/>
    <x v="0"/>
    <x v="2"/>
    <x v="0"/>
    <x v="1"/>
    <s v="Ja"/>
    <x v="0"/>
    <n v="66"/>
    <x v="0"/>
    <x v="70"/>
    <x v="2"/>
    <x v="0"/>
    <x v="0"/>
    <x v="0"/>
    <x v="0"/>
  </r>
  <r>
    <x v="53"/>
    <x v="180"/>
    <x v="299"/>
    <n v="706"/>
    <n v="1082"/>
    <x v="0"/>
    <x v="2"/>
    <x v="0"/>
    <x v="1"/>
    <s v="Ja"/>
    <x v="0"/>
    <n v="146"/>
    <x v="0"/>
    <x v="78"/>
    <x v="2"/>
    <x v="0"/>
    <x v="0"/>
    <x v="0"/>
    <x v="0"/>
  </r>
  <r>
    <x v="53"/>
    <x v="180"/>
    <x v="299"/>
    <n v="707"/>
    <n v="1082"/>
    <x v="0"/>
    <x v="2"/>
    <x v="0"/>
    <x v="1"/>
    <s v="Ja"/>
    <x v="0"/>
    <n v="137"/>
    <x v="0"/>
    <x v="86"/>
    <x v="2"/>
    <x v="0"/>
    <x v="0"/>
    <x v="0"/>
    <x v="0"/>
  </r>
  <r>
    <x v="53"/>
    <x v="180"/>
    <x v="299"/>
    <n v="710"/>
    <n v="1082"/>
    <x v="0"/>
    <x v="2"/>
    <x v="0"/>
    <x v="1"/>
    <s v="Ja"/>
    <x v="0"/>
    <n v="238"/>
    <x v="0"/>
    <x v="87"/>
    <x v="2"/>
    <x v="0"/>
    <x v="0"/>
    <x v="0"/>
    <x v="0"/>
  </r>
  <r>
    <x v="53"/>
    <x v="180"/>
    <x v="299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80"/>
    <x v="299"/>
    <n v="727"/>
    <n v="1082"/>
    <x v="0"/>
    <x v="2"/>
    <x v="0"/>
    <x v="1"/>
    <s v="Ja"/>
    <x v="0"/>
    <n v="94"/>
    <x v="0"/>
    <x v="89"/>
    <x v="2"/>
    <x v="0"/>
    <x v="0"/>
    <x v="0"/>
    <x v="0"/>
  </r>
  <r>
    <x v="53"/>
    <x v="180"/>
    <x v="299"/>
    <n v="730"/>
    <n v="1082"/>
    <x v="0"/>
    <x v="2"/>
    <x v="0"/>
    <x v="1"/>
    <s v="Ja"/>
    <x v="0"/>
    <n v="365"/>
    <x v="0"/>
    <x v="71"/>
    <x v="2"/>
    <x v="0"/>
    <x v="0"/>
    <x v="0"/>
    <x v="0"/>
  </r>
  <r>
    <x v="53"/>
    <x v="180"/>
    <x v="299"/>
    <n v="740"/>
    <n v="1082"/>
    <x v="0"/>
    <x v="2"/>
    <x v="0"/>
    <x v="1"/>
    <s v="Ja"/>
    <x v="0"/>
    <n v="398"/>
    <x v="0"/>
    <x v="72"/>
    <x v="2"/>
    <x v="0"/>
    <x v="0"/>
    <x v="0"/>
    <x v="0"/>
  </r>
  <r>
    <x v="53"/>
    <x v="180"/>
    <x v="299"/>
    <n v="741"/>
    <n v="1082"/>
    <x v="0"/>
    <x v="2"/>
    <x v="0"/>
    <x v="1"/>
    <s v="Ja"/>
    <x v="0"/>
    <n v="6"/>
    <x v="0"/>
    <x v="88"/>
    <x v="2"/>
    <x v="0"/>
    <x v="0"/>
    <x v="0"/>
    <x v="0"/>
  </r>
  <r>
    <x v="53"/>
    <x v="180"/>
    <x v="299"/>
    <n v="746"/>
    <n v="1082"/>
    <x v="0"/>
    <x v="2"/>
    <x v="0"/>
    <x v="1"/>
    <s v="Ja"/>
    <x v="0"/>
    <n v="231"/>
    <x v="0"/>
    <x v="0"/>
    <x v="2"/>
    <x v="0"/>
    <x v="0"/>
    <x v="0"/>
    <x v="0"/>
  </r>
  <r>
    <x v="53"/>
    <x v="180"/>
    <x v="299"/>
    <n v="751"/>
    <n v="1082"/>
    <x v="0"/>
    <x v="2"/>
    <x v="0"/>
    <x v="1"/>
    <s v="Ja"/>
    <x v="0"/>
    <n v="993"/>
    <x v="0"/>
    <x v="1"/>
    <x v="2"/>
    <x v="0"/>
    <x v="0"/>
    <x v="0"/>
    <x v="0"/>
  </r>
  <r>
    <x v="53"/>
    <x v="180"/>
    <x v="299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80"/>
    <x v="299"/>
    <n v="756"/>
    <n v="1082"/>
    <x v="0"/>
    <x v="2"/>
    <x v="0"/>
    <x v="1"/>
    <s v="Ja"/>
    <x v="0"/>
    <n v="153"/>
    <x v="0"/>
    <x v="73"/>
    <x v="2"/>
    <x v="0"/>
    <x v="0"/>
    <x v="0"/>
    <x v="0"/>
  </r>
  <r>
    <x v="53"/>
    <x v="180"/>
    <x v="299"/>
    <n v="760"/>
    <n v="1082"/>
    <x v="0"/>
    <x v="2"/>
    <x v="0"/>
    <x v="1"/>
    <s v="Ja"/>
    <x v="0"/>
    <n v="210"/>
    <x v="0"/>
    <x v="14"/>
    <x v="2"/>
    <x v="0"/>
    <x v="0"/>
    <x v="0"/>
    <x v="0"/>
  </r>
  <r>
    <x v="53"/>
    <x v="180"/>
    <x v="299"/>
    <n v="766"/>
    <n v="1082"/>
    <x v="0"/>
    <x v="2"/>
    <x v="0"/>
    <x v="1"/>
    <s v="Ja"/>
    <x v="0"/>
    <n v="199"/>
    <x v="0"/>
    <x v="74"/>
    <x v="2"/>
    <x v="0"/>
    <x v="0"/>
    <x v="0"/>
    <x v="0"/>
  </r>
  <r>
    <x v="53"/>
    <x v="180"/>
    <x v="299"/>
    <n v="773"/>
    <n v="1081"/>
    <x v="0"/>
    <x v="2"/>
    <x v="0"/>
    <x v="1"/>
    <s v="Ja"/>
    <x v="0"/>
    <n v="68"/>
    <x v="5"/>
    <x v="96"/>
    <x v="2"/>
    <x v="0"/>
    <x v="0"/>
    <x v="0"/>
    <x v="0"/>
  </r>
  <r>
    <x v="53"/>
    <x v="180"/>
    <x v="299"/>
    <n v="779"/>
    <n v="1082"/>
    <x v="0"/>
    <x v="2"/>
    <x v="0"/>
    <x v="1"/>
    <s v="Ja"/>
    <x v="0"/>
    <n v="167"/>
    <x v="0"/>
    <x v="75"/>
    <x v="2"/>
    <x v="0"/>
    <x v="0"/>
    <x v="0"/>
    <x v="0"/>
  </r>
  <r>
    <x v="53"/>
    <x v="180"/>
    <x v="299"/>
    <n v="787"/>
    <n v="1081"/>
    <x v="0"/>
    <x v="2"/>
    <x v="0"/>
    <x v="1"/>
    <s v="Ja"/>
    <x v="0"/>
    <n v="175"/>
    <x v="5"/>
    <x v="79"/>
    <x v="2"/>
    <x v="0"/>
    <x v="0"/>
    <x v="0"/>
    <x v="0"/>
  </r>
  <r>
    <x v="53"/>
    <x v="180"/>
    <x v="299"/>
    <n v="791"/>
    <n v="1082"/>
    <x v="0"/>
    <x v="2"/>
    <x v="0"/>
    <x v="1"/>
    <s v="Ja"/>
    <x v="0"/>
    <n v="384"/>
    <x v="0"/>
    <x v="76"/>
    <x v="2"/>
    <x v="0"/>
    <x v="0"/>
    <x v="0"/>
    <x v="0"/>
  </r>
  <r>
    <x v="53"/>
    <x v="180"/>
    <x v="299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80"/>
    <x v="299"/>
    <n v="810"/>
    <n v="1081"/>
    <x v="0"/>
    <x v="2"/>
    <x v="0"/>
    <x v="1"/>
    <s v="Ja"/>
    <x v="0"/>
    <n v="139"/>
    <x v="5"/>
    <x v="80"/>
    <x v="2"/>
    <x v="0"/>
    <x v="0"/>
    <x v="0"/>
    <x v="0"/>
  </r>
  <r>
    <x v="53"/>
    <x v="180"/>
    <x v="299"/>
    <n v="813"/>
    <n v="1081"/>
    <x v="0"/>
    <x v="2"/>
    <x v="0"/>
    <x v="1"/>
    <s v="Ja"/>
    <x v="0"/>
    <n v="192"/>
    <x v="5"/>
    <x v="58"/>
    <x v="2"/>
    <x v="0"/>
    <x v="0"/>
    <x v="0"/>
    <x v="0"/>
  </r>
  <r>
    <x v="53"/>
    <x v="180"/>
    <x v="299"/>
    <n v="820"/>
    <n v="1081"/>
    <x v="0"/>
    <x v="2"/>
    <x v="0"/>
    <x v="1"/>
    <s v="Ja"/>
    <x v="0"/>
    <n v="135"/>
    <x v="5"/>
    <x v="94"/>
    <x v="2"/>
    <x v="0"/>
    <x v="0"/>
    <x v="0"/>
    <x v="0"/>
  </r>
  <r>
    <x v="53"/>
    <x v="180"/>
    <x v="299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80"/>
    <x v="299"/>
    <n v="840"/>
    <n v="1081"/>
    <x v="0"/>
    <x v="2"/>
    <x v="0"/>
    <x v="1"/>
    <s v="Ja"/>
    <x v="0"/>
    <n v="116"/>
    <x v="5"/>
    <x v="81"/>
    <x v="2"/>
    <x v="0"/>
    <x v="0"/>
    <x v="0"/>
    <x v="0"/>
  </r>
  <r>
    <x v="53"/>
    <x v="180"/>
    <x v="299"/>
    <n v="846"/>
    <n v="1081"/>
    <x v="0"/>
    <x v="2"/>
    <x v="0"/>
    <x v="1"/>
    <s v="Ja"/>
    <x v="0"/>
    <n v="164"/>
    <x v="5"/>
    <x v="82"/>
    <x v="2"/>
    <x v="0"/>
    <x v="0"/>
    <x v="0"/>
    <x v="0"/>
  </r>
  <r>
    <x v="53"/>
    <x v="180"/>
    <x v="299"/>
    <n v="849"/>
    <n v="1081"/>
    <x v="0"/>
    <x v="2"/>
    <x v="0"/>
    <x v="1"/>
    <s v="Ja"/>
    <x v="0"/>
    <n v="148"/>
    <x v="5"/>
    <x v="83"/>
    <x v="2"/>
    <x v="0"/>
    <x v="0"/>
    <x v="0"/>
    <x v="0"/>
  </r>
  <r>
    <x v="53"/>
    <x v="180"/>
    <x v="299"/>
    <n v="849"/>
    <n v="1081"/>
    <x v="0"/>
    <x v="2"/>
    <x v="3"/>
    <x v="1"/>
    <s v="Ja"/>
    <x v="0"/>
    <n v="1"/>
    <x v="5"/>
    <x v="83"/>
    <x v="2"/>
    <x v="0"/>
    <x v="0"/>
    <x v="3"/>
    <x v="0"/>
  </r>
  <r>
    <x v="53"/>
    <x v="180"/>
    <x v="299"/>
    <n v="851"/>
    <n v="1081"/>
    <x v="0"/>
    <x v="2"/>
    <x v="0"/>
    <x v="1"/>
    <s v="Ja"/>
    <x v="0"/>
    <n v="687"/>
    <x v="5"/>
    <x v="77"/>
    <x v="2"/>
    <x v="0"/>
    <x v="0"/>
    <x v="0"/>
    <x v="0"/>
  </r>
  <r>
    <x v="53"/>
    <x v="180"/>
    <x v="299"/>
    <n v="860"/>
    <n v="1081"/>
    <x v="0"/>
    <x v="2"/>
    <x v="0"/>
    <x v="1"/>
    <s v="Ja"/>
    <x v="0"/>
    <n v="247"/>
    <x v="5"/>
    <x v="84"/>
    <x v="2"/>
    <x v="0"/>
    <x v="0"/>
    <x v="0"/>
    <x v="0"/>
  </r>
  <r>
    <x v="53"/>
    <x v="181"/>
    <x v="300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81"/>
    <x v="300"/>
    <n v="101"/>
    <n v="1084"/>
    <x v="0"/>
    <x v="2"/>
    <x v="0"/>
    <x v="1"/>
    <s v="Ja"/>
    <x v="0"/>
    <n v="486"/>
    <x v="1"/>
    <x v="2"/>
    <x v="2"/>
    <x v="0"/>
    <x v="0"/>
    <x v="0"/>
    <x v="0"/>
  </r>
  <r>
    <x v="53"/>
    <x v="181"/>
    <x v="300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81"/>
    <x v="300"/>
    <n v="147"/>
    <n v="1084"/>
    <x v="0"/>
    <x v="2"/>
    <x v="0"/>
    <x v="1"/>
    <s v="Ja"/>
    <x v="0"/>
    <n v="99"/>
    <x v="1"/>
    <x v="16"/>
    <x v="2"/>
    <x v="0"/>
    <x v="0"/>
    <x v="0"/>
    <x v="0"/>
  </r>
  <r>
    <x v="53"/>
    <x v="181"/>
    <x v="300"/>
    <n v="151"/>
    <n v="1084"/>
    <x v="0"/>
    <x v="2"/>
    <x v="0"/>
    <x v="1"/>
    <s v="Ja"/>
    <x v="0"/>
    <n v="50"/>
    <x v="1"/>
    <x v="17"/>
    <x v="2"/>
    <x v="0"/>
    <x v="0"/>
    <x v="0"/>
    <x v="0"/>
  </r>
  <r>
    <x v="53"/>
    <x v="181"/>
    <x v="300"/>
    <n v="153"/>
    <n v="1084"/>
    <x v="0"/>
    <x v="2"/>
    <x v="0"/>
    <x v="1"/>
    <s v="Ja"/>
    <x v="0"/>
    <n v="33"/>
    <x v="1"/>
    <x v="18"/>
    <x v="2"/>
    <x v="0"/>
    <x v="0"/>
    <x v="0"/>
    <x v="0"/>
  </r>
  <r>
    <x v="53"/>
    <x v="181"/>
    <x v="300"/>
    <n v="155"/>
    <n v="1084"/>
    <x v="0"/>
    <x v="2"/>
    <x v="0"/>
    <x v="1"/>
    <s v="Ja"/>
    <x v="0"/>
    <n v="23"/>
    <x v="1"/>
    <x v="19"/>
    <x v="2"/>
    <x v="0"/>
    <x v="0"/>
    <x v="0"/>
    <x v="0"/>
  </r>
  <r>
    <x v="53"/>
    <x v="181"/>
    <x v="300"/>
    <n v="157"/>
    <n v="1084"/>
    <x v="0"/>
    <x v="2"/>
    <x v="0"/>
    <x v="1"/>
    <s v="Ja"/>
    <x v="0"/>
    <n v="93"/>
    <x v="1"/>
    <x v="20"/>
    <x v="2"/>
    <x v="0"/>
    <x v="0"/>
    <x v="0"/>
    <x v="0"/>
  </r>
  <r>
    <x v="53"/>
    <x v="181"/>
    <x v="300"/>
    <n v="159"/>
    <n v="1084"/>
    <x v="0"/>
    <x v="2"/>
    <x v="0"/>
    <x v="1"/>
    <s v="Ja"/>
    <x v="0"/>
    <n v="89"/>
    <x v="1"/>
    <x v="21"/>
    <x v="2"/>
    <x v="0"/>
    <x v="0"/>
    <x v="0"/>
    <x v="0"/>
  </r>
  <r>
    <x v="53"/>
    <x v="181"/>
    <x v="300"/>
    <n v="161"/>
    <n v="1084"/>
    <x v="0"/>
    <x v="2"/>
    <x v="0"/>
    <x v="1"/>
    <s v="Ja"/>
    <x v="0"/>
    <n v="24"/>
    <x v="1"/>
    <x v="22"/>
    <x v="2"/>
    <x v="0"/>
    <x v="0"/>
    <x v="0"/>
    <x v="0"/>
  </r>
  <r>
    <x v="53"/>
    <x v="181"/>
    <x v="300"/>
    <n v="161"/>
    <n v="1084"/>
    <x v="0"/>
    <x v="2"/>
    <x v="3"/>
    <x v="1"/>
    <s v="Ja"/>
    <x v="0"/>
    <n v="1"/>
    <x v="1"/>
    <x v="22"/>
    <x v="2"/>
    <x v="0"/>
    <x v="0"/>
    <x v="3"/>
    <x v="0"/>
  </r>
  <r>
    <x v="53"/>
    <x v="181"/>
    <x v="300"/>
    <n v="163"/>
    <n v="1084"/>
    <x v="0"/>
    <x v="2"/>
    <x v="0"/>
    <x v="1"/>
    <s v="Ja"/>
    <x v="0"/>
    <n v="30"/>
    <x v="1"/>
    <x v="23"/>
    <x v="2"/>
    <x v="0"/>
    <x v="0"/>
    <x v="0"/>
    <x v="0"/>
  </r>
  <r>
    <x v="53"/>
    <x v="181"/>
    <x v="300"/>
    <n v="165"/>
    <n v="1084"/>
    <x v="0"/>
    <x v="2"/>
    <x v="0"/>
    <x v="1"/>
    <s v="Ja"/>
    <x v="0"/>
    <n v="35"/>
    <x v="1"/>
    <x v="24"/>
    <x v="2"/>
    <x v="0"/>
    <x v="0"/>
    <x v="0"/>
    <x v="0"/>
  </r>
  <r>
    <x v="53"/>
    <x v="181"/>
    <x v="300"/>
    <n v="167"/>
    <n v="1084"/>
    <x v="0"/>
    <x v="2"/>
    <x v="0"/>
    <x v="1"/>
    <s v="Ja"/>
    <x v="0"/>
    <n v="60"/>
    <x v="1"/>
    <x v="25"/>
    <x v="2"/>
    <x v="0"/>
    <x v="0"/>
    <x v="0"/>
    <x v="0"/>
  </r>
  <r>
    <x v="53"/>
    <x v="181"/>
    <x v="300"/>
    <n v="169"/>
    <n v="1084"/>
    <x v="0"/>
    <x v="2"/>
    <x v="0"/>
    <x v="1"/>
    <s v="Ja"/>
    <x v="0"/>
    <n v="70"/>
    <x v="1"/>
    <x v="26"/>
    <x v="2"/>
    <x v="0"/>
    <x v="0"/>
    <x v="0"/>
    <x v="0"/>
  </r>
  <r>
    <x v="53"/>
    <x v="181"/>
    <x v="300"/>
    <n v="173"/>
    <n v="1084"/>
    <x v="0"/>
    <x v="2"/>
    <x v="0"/>
    <x v="1"/>
    <s v="Ja"/>
    <x v="0"/>
    <n v="60"/>
    <x v="1"/>
    <x v="27"/>
    <x v="2"/>
    <x v="0"/>
    <x v="0"/>
    <x v="0"/>
    <x v="0"/>
  </r>
  <r>
    <x v="53"/>
    <x v="181"/>
    <x v="300"/>
    <n v="175"/>
    <n v="1084"/>
    <x v="0"/>
    <x v="2"/>
    <x v="0"/>
    <x v="1"/>
    <s v="Ja"/>
    <x v="0"/>
    <n v="38"/>
    <x v="1"/>
    <x v="28"/>
    <x v="2"/>
    <x v="0"/>
    <x v="0"/>
    <x v="0"/>
    <x v="0"/>
  </r>
  <r>
    <x v="53"/>
    <x v="181"/>
    <x v="300"/>
    <n v="183"/>
    <n v="1084"/>
    <x v="0"/>
    <x v="2"/>
    <x v="0"/>
    <x v="1"/>
    <s v="Ja"/>
    <x v="0"/>
    <n v="23"/>
    <x v="1"/>
    <x v="29"/>
    <x v="2"/>
    <x v="0"/>
    <x v="0"/>
    <x v="0"/>
    <x v="0"/>
  </r>
  <r>
    <x v="53"/>
    <x v="181"/>
    <x v="300"/>
    <n v="185"/>
    <n v="1084"/>
    <x v="0"/>
    <x v="2"/>
    <x v="0"/>
    <x v="1"/>
    <s v="Ja"/>
    <x v="0"/>
    <n v="61"/>
    <x v="1"/>
    <x v="30"/>
    <x v="2"/>
    <x v="0"/>
    <x v="0"/>
    <x v="0"/>
    <x v="0"/>
  </r>
  <r>
    <x v="53"/>
    <x v="181"/>
    <x v="300"/>
    <n v="187"/>
    <n v="1084"/>
    <x v="0"/>
    <x v="2"/>
    <x v="0"/>
    <x v="1"/>
    <s v="Ja"/>
    <x v="0"/>
    <n v="17"/>
    <x v="1"/>
    <x v="31"/>
    <x v="2"/>
    <x v="0"/>
    <x v="0"/>
    <x v="0"/>
    <x v="0"/>
  </r>
  <r>
    <x v="53"/>
    <x v="181"/>
    <x v="300"/>
    <n v="190"/>
    <n v="1084"/>
    <x v="0"/>
    <x v="2"/>
    <x v="0"/>
    <x v="1"/>
    <s v="Ja"/>
    <x v="0"/>
    <n v="44"/>
    <x v="1"/>
    <x v="32"/>
    <x v="2"/>
    <x v="0"/>
    <x v="0"/>
    <x v="0"/>
    <x v="0"/>
  </r>
  <r>
    <x v="53"/>
    <x v="181"/>
    <x v="300"/>
    <n v="201"/>
    <n v="1084"/>
    <x v="0"/>
    <x v="2"/>
    <x v="0"/>
    <x v="1"/>
    <s v="Ja"/>
    <x v="0"/>
    <n v="37"/>
    <x v="1"/>
    <x v="33"/>
    <x v="2"/>
    <x v="0"/>
    <x v="0"/>
    <x v="0"/>
    <x v="0"/>
  </r>
  <r>
    <x v="53"/>
    <x v="181"/>
    <x v="300"/>
    <n v="210"/>
    <n v="1084"/>
    <x v="0"/>
    <x v="2"/>
    <x v="0"/>
    <x v="1"/>
    <s v="Ja"/>
    <x v="0"/>
    <n v="49"/>
    <x v="1"/>
    <x v="34"/>
    <x v="2"/>
    <x v="0"/>
    <x v="0"/>
    <x v="0"/>
    <x v="0"/>
  </r>
  <r>
    <x v="53"/>
    <x v="181"/>
    <x v="300"/>
    <n v="217"/>
    <n v="1084"/>
    <x v="0"/>
    <x v="2"/>
    <x v="0"/>
    <x v="1"/>
    <s v="Ja"/>
    <x v="0"/>
    <n v="91"/>
    <x v="1"/>
    <x v="59"/>
    <x v="2"/>
    <x v="0"/>
    <x v="0"/>
    <x v="0"/>
    <x v="0"/>
  </r>
  <r>
    <x v="53"/>
    <x v="181"/>
    <x v="300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1"/>
    <x v="300"/>
    <n v="219"/>
    <n v="1084"/>
    <x v="0"/>
    <x v="2"/>
    <x v="0"/>
    <x v="1"/>
    <s v="Ja"/>
    <x v="0"/>
    <n v="73"/>
    <x v="1"/>
    <x v="60"/>
    <x v="2"/>
    <x v="0"/>
    <x v="0"/>
    <x v="0"/>
    <x v="0"/>
  </r>
  <r>
    <x v="53"/>
    <x v="181"/>
    <x v="300"/>
    <n v="223"/>
    <n v="1084"/>
    <x v="0"/>
    <x v="2"/>
    <x v="0"/>
    <x v="1"/>
    <s v="Ja"/>
    <x v="0"/>
    <n v="38"/>
    <x v="1"/>
    <x v="62"/>
    <x v="2"/>
    <x v="0"/>
    <x v="0"/>
    <x v="0"/>
    <x v="0"/>
  </r>
  <r>
    <x v="53"/>
    <x v="181"/>
    <x v="300"/>
    <n v="230"/>
    <n v="1084"/>
    <x v="0"/>
    <x v="2"/>
    <x v="0"/>
    <x v="1"/>
    <s v="Ja"/>
    <x v="0"/>
    <n v="71"/>
    <x v="1"/>
    <x v="35"/>
    <x v="2"/>
    <x v="0"/>
    <x v="0"/>
    <x v="0"/>
    <x v="0"/>
  </r>
  <r>
    <x v="53"/>
    <x v="181"/>
    <x v="300"/>
    <n v="240"/>
    <n v="1084"/>
    <x v="0"/>
    <x v="2"/>
    <x v="0"/>
    <x v="1"/>
    <s v="Ja"/>
    <x v="0"/>
    <n v="61"/>
    <x v="1"/>
    <x v="36"/>
    <x v="2"/>
    <x v="0"/>
    <x v="0"/>
    <x v="0"/>
    <x v="0"/>
  </r>
  <r>
    <x v="53"/>
    <x v="181"/>
    <x v="300"/>
    <n v="250"/>
    <n v="1084"/>
    <x v="0"/>
    <x v="2"/>
    <x v="0"/>
    <x v="1"/>
    <s v="Ja"/>
    <x v="0"/>
    <n v="55"/>
    <x v="1"/>
    <x v="37"/>
    <x v="2"/>
    <x v="0"/>
    <x v="0"/>
    <x v="0"/>
    <x v="0"/>
  </r>
  <r>
    <x v="53"/>
    <x v="181"/>
    <x v="300"/>
    <n v="253"/>
    <n v="1085"/>
    <x v="0"/>
    <x v="2"/>
    <x v="0"/>
    <x v="1"/>
    <s v="Ja"/>
    <x v="0"/>
    <n v="56"/>
    <x v="4"/>
    <x v="38"/>
    <x v="2"/>
    <x v="0"/>
    <x v="0"/>
    <x v="0"/>
    <x v="0"/>
  </r>
  <r>
    <x v="53"/>
    <x v="181"/>
    <x v="300"/>
    <n v="259"/>
    <n v="1085"/>
    <x v="0"/>
    <x v="2"/>
    <x v="0"/>
    <x v="1"/>
    <s v="Ja"/>
    <x v="0"/>
    <n v="76"/>
    <x v="4"/>
    <x v="39"/>
    <x v="2"/>
    <x v="0"/>
    <x v="0"/>
    <x v="0"/>
    <x v="0"/>
  </r>
  <r>
    <x v="53"/>
    <x v="181"/>
    <x v="300"/>
    <n v="260"/>
    <n v="1084"/>
    <x v="0"/>
    <x v="2"/>
    <x v="0"/>
    <x v="1"/>
    <s v="Ja"/>
    <x v="0"/>
    <n v="44"/>
    <x v="1"/>
    <x v="64"/>
    <x v="2"/>
    <x v="0"/>
    <x v="0"/>
    <x v="0"/>
    <x v="0"/>
  </r>
  <r>
    <x v="53"/>
    <x v="181"/>
    <x v="300"/>
    <n v="265"/>
    <n v="1085"/>
    <x v="0"/>
    <x v="2"/>
    <x v="0"/>
    <x v="1"/>
    <s v="Ja"/>
    <x v="0"/>
    <n v="116"/>
    <x v="4"/>
    <x v="40"/>
    <x v="2"/>
    <x v="0"/>
    <x v="0"/>
    <x v="0"/>
    <x v="0"/>
  </r>
  <r>
    <x v="53"/>
    <x v="181"/>
    <x v="300"/>
    <n v="269"/>
    <n v="1085"/>
    <x v="0"/>
    <x v="2"/>
    <x v="0"/>
    <x v="1"/>
    <s v="Ja"/>
    <x v="0"/>
    <n v="34"/>
    <x v="4"/>
    <x v="41"/>
    <x v="2"/>
    <x v="0"/>
    <x v="0"/>
    <x v="0"/>
    <x v="0"/>
  </r>
  <r>
    <x v="53"/>
    <x v="181"/>
    <x v="300"/>
    <n v="270"/>
    <n v="1084"/>
    <x v="0"/>
    <x v="2"/>
    <x v="0"/>
    <x v="1"/>
    <s v="Ja"/>
    <x v="0"/>
    <n v="62"/>
    <x v="1"/>
    <x v="42"/>
    <x v="2"/>
    <x v="0"/>
    <x v="0"/>
    <x v="0"/>
    <x v="0"/>
  </r>
  <r>
    <x v="53"/>
    <x v="181"/>
    <x v="300"/>
    <n v="306"/>
    <n v="1085"/>
    <x v="0"/>
    <x v="2"/>
    <x v="0"/>
    <x v="1"/>
    <s v="Ja"/>
    <x v="0"/>
    <n v="37"/>
    <x v="4"/>
    <x v="43"/>
    <x v="2"/>
    <x v="0"/>
    <x v="0"/>
    <x v="0"/>
    <x v="0"/>
  </r>
  <r>
    <x v="53"/>
    <x v="181"/>
    <x v="300"/>
    <n v="316"/>
    <n v="1085"/>
    <x v="0"/>
    <x v="2"/>
    <x v="0"/>
    <x v="1"/>
    <s v="Ja"/>
    <x v="0"/>
    <n v="96"/>
    <x v="4"/>
    <x v="44"/>
    <x v="2"/>
    <x v="0"/>
    <x v="0"/>
    <x v="0"/>
    <x v="0"/>
  </r>
  <r>
    <x v="53"/>
    <x v="181"/>
    <x v="300"/>
    <n v="316"/>
    <n v="1085"/>
    <x v="0"/>
    <x v="2"/>
    <x v="3"/>
    <x v="1"/>
    <s v="Ja"/>
    <x v="0"/>
    <n v="1"/>
    <x v="4"/>
    <x v="44"/>
    <x v="2"/>
    <x v="0"/>
    <x v="0"/>
    <x v="3"/>
    <x v="0"/>
  </r>
  <r>
    <x v="53"/>
    <x v="181"/>
    <x v="300"/>
    <n v="320"/>
    <n v="1085"/>
    <x v="0"/>
    <x v="2"/>
    <x v="0"/>
    <x v="1"/>
    <s v="Ja"/>
    <x v="0"/>
    <n v="46"/>
    <x v="4"/>
    <x v="45"/>
    <x v="2"/>
    <x v="0"/>
    <x v="0"/>
    <x v="0"/>
    <x v="0"/>
  </r>
  <r>
    <x v="53"/>
    <x v="181"/>
    <x v="300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81"/>
    <x v="300"/>
    <n v="326"/>
    <n v="1085"/>
    <x v="0"/>
    <x v="2"/>
    <x v="0"/>
    <x v="1"/>
    <s v="Ja"/>
    <x v="0"/>
    <n v="64"/>
    <x v="4"/>
    <x v="65"/>
    <x v="2"/>
    <x v="0"/>
    <x v="0"/>
    <x v="0"/>
    <x v="0"/>
  </r>
  <r>
    <x v="53"/>
    <x v="181"/>
    <x v="300"/>
    <n v="329"/>
    <n v="1085"/>
    <x v="0"/>
    <x v="2"/>
    <x v="0"/>
    <x v="1"/>
    <s v="Ja"/>
    <x v="0"/>
    <n v="41"/>
    <x v="4"/>
    <x v="46"/>
    <x v="2"/>
    <x v="0"/>
    <x v="0"/>
    <x v="0"/>
    <x v="0"/>
  </r>
  <r>
    <x v="53"/>
    <x v="181"/>
    <x v="300"/>
    <n v="330"/>
    <n v="1085"/>
    <x v="0"/>
    <x v="2"/>
    <x v="0"/>
    <x v="1"/>
    <s v="Ja"/>
    <x v="0"/>
    <n v="81"/>
    <x v="4"/>
    <x v="47"/>
    <x v="2"/>
    <x v="0"/>
    <x v="0"/>
    <x v="0"/>
    <x v="0"/>
  </r>
  <r>
    <x v="53"/>
    <x v="181"/>
    <x v="300"/>
    <n v="336"/>
    <n v="1085"/>
    <x v="0"/>
    <x v="2"/>
    <x v="0"/>
    <x v="1"/>
    <s v="Ja"/>
    <x v="0"/>
    <n v="21"/>
    <x v="4"/>
    <x v="48"/>
    <x v="2"/>
    <x v="0"/>
    <x v="0"/>
    <x v="0"/>
    <x v="0"/>
  </r>
  <r>
    <x v="53"/>
    <x v="181"/>
    <x v="300"/>
    <n v="340"/>
    <n v="1085"/>
    <x v="0"/>
    <x v="2"/>
    <x v="0"/>
    <x v="1"/>
    <s v="Ja"/>
    <x v="0"/>
    <n v="53"/>
    <x v="4"/>
    <x v="61"/>
    <x v="2"/>
    <x v="0"/>
    <x v="0"/>
    <x v="0"/>
    <x v="0"/>
  </r>
  <r>
    <x v="53"/>
    <x v="181"/>
    <x v="300"/>
    <n v="350"/>
    <n v="1085"/>
    <x v="0"/>
    <x v="2"/>
    <x v="0"/>
    <x v="1"/>
    <s v="Ja"/>
    <x v="0"/>
    <n v="38"/>
    <x v="4"/>
    <x v="49"/>
    <x v="2"/>
    <x v="0"/>
    <x v="0"/>
    <x v="0"/>
    <x v="0"/>
  </r>
  <r>
    <x v="53"/>
    <x v="181"/>
    <x v="300"/>
    <n v="350"/>
    <n v="1085"/>
    <x v="0"/>
    <x v="2"/>
    <x v="3"/>
    <x v="1"/>
    <s v="Ja"/>
    <x v="0"/>
    <n v="1"/>
    <x v="4"/>
    <x v="49"/>
    <x v="2"/>
    <x v="0"/>
    <x v="0"/>
    <x v="3"/>
    <x v="0"/>
  </r>
  <r>
    <x v="53"/>
    <x v="181"/>
    <x v="300"/>
    <n v="360"/>
    <n v="1085"/>
    <x v="0"/>
    <x v="2"/>
    <x v="0"/>
    <x v="1"/>
    <s v="Ja"/>
    <x v="0"/>
    <n v="30"/>
    <x v="4"/>
    <x v="50"/>
    <x v="2"/>
    <x v="0"/>
    <x v="0"/>
    <x v="0"/>
    <x v="0"/>
  </r>
  <r>
    <x v="53"/>
    <x v="181"/>
    <x v="300"/>
    <n v="370"/>
    <n v="1085"/>
    <x v="0"/>
    <x v="2"/>
    <x v="0"/>
    <x v="1"/>
    <s v="Ja"/>
    <x v="0"/>
    <n v="94"/>
    <x v="4"/>
    <x v="51"/>
    <x v="2"/>
    <x v="0"/>
    <x v="0"/>
    <x v="0"/>
    <x v="0"/>
  </r>
  <r>
    <x v="53"/>
    <x v="181"/>
    <x v="300"/>
    <n v="376"/>
    <n v="1085"/>
    <x v="0"/>
    <x v="2"/>
    <x v="0"/>
    <x v="1"/>
    <s v="Ja"/>
    <x v="0"/>
    <n v="58"/>
    <x v="4"/>
    <x v="52"/>
    <x v="2"/>
    <x v="0"/>
    <x v="0"/>
    <x v="0"/>
    <x v="0"/>
  </r>
  <r>
    <x v="53"/>
    <x v="181"/>
    <x v="300"/>
    <n v="390"/>
    <n v="1085"/>
    <x v="0"/>
    <x v="2"/>
    <x v="0"/>
    <x v="1"/>
    <s v="Ja"/>
    <x v="0"/>
    <n v="43"/>
    <x v="4"/>
    <x v="53"/>
    <x v="2"/>
    <x v="0"/>
    <x v="0"/>
    <x v="0"/>
    <x v="0"/>
  </r>
  <r>
    <x v="53"/>
    <x v="181"/>
    <x v="300"/>
    <n v="400"/>
    <n v="1084"/>
    <x v="0"/>
    <x v="2"/>
    <x v="0"/>
    <x v="1"/>
    <s v="Ja"/>
    <x v="0"/>
    <n v="39"/>
    <x v="1"/>
    <x v="63"/>
    <x v="2"/>
    <x v="0"/>
    <x v="0"/>
    <x v="0"/>
    <x v="0"/>
  </r>
  <r>
    <x v="53"/>
    <x v="181"/>
    <x v="300"/>
    <n v="410"/>
    <n v="1083"/>
    <x v="0"/>
    <x v="2"/>
    <x v="0"/>
    <x v="1"/>
    <s v="Ja"/>
    <x v="0"/>
    <n v="53"/>
    <x v="2"/>
    <x v="3"/>
    <x v="2"/>
    <x v="0"/>
    <x v="0"/>
    <x v="0"/>
    <x v="0"/>
  </r>
  <r>
    <x v="53"/>
    <x v="181"/>
    <x v="300"/>
    <n v="420"/>
    <n v="1083"/>
    <x v="0"/>
    <x v="2"/>
    <x v="0"/>
    <x v="1"/>
    <s v="Ja"/>
    <x v="0"/>
    <n v="56"/>
    <x v="2"/>
    <x v="90"/>
    <x v="2"/>
    <x v="0"/>
    <x v="0"/>
    <x v="0"/>
    <x v="0"/>
  </r>
  <r>
    <x v="53"/>
    <x v="181"/>
    <x v="300"/>
    <n v="430"/>
    <n v="1083"/>
    <x v="0"/>
    <x v="2"/>
    <x v="0"/>
    <x v="1"/>
    <s v="Ja"/>
    <x v="0"/>
    <n v="68"/>
    <x v="2"/>
    <x v="91"/>
    <x v="2"/>
    <x v="0"/>
    <x v="0"/>
    <x v="0"/>
    <x v="0"/>
  </r>
  <r>
    <x v="53"/>
    <x v="181"/>
    <x v="300"/>
    <n v="440"/>
    <n v="1083"/>
    <x v="0"/>
    <x v="2"/>
    <x v="0"/>
    <x v="1"/>
    <s v="Ja"/>
    <x v="0"/>
    <n v="36"/>
    <x v="2"/>
    <x v="92"/>
    <x v="2"/>
    <x v="0"/>
    <x v="0"/>
    <x v="0"/>
    <x v="0"/>
  </r>
  <r>
    <x v="53"/>
    <x v="181"/>
    <x v="300"/>
    <n v="450"/>
    <n v="1083"/>
    <x v="0"/>
    <x v="2"/>
    <x v="0"/>
    <x v="1"/>
    <s v="Ja"/>
    <x v="0"/>
    <n v="34"/>
    <x v="2"/>
    <x v="54"/>
    <x v="2"/>
    <x v="0"/>
    <x v="0"/>
    <x v="0"/>
    <x v="0"/>
  </r>
  <r>
    <x v="53"/>
    <x v="181"/>
    <x v="300"/>
    <n v="461"/>
    <n v="1083"/>
    <x v="0"/>
    <x v="2"/>
    <x v="0"/>
    <x v="1"/>
    <s v="Ja"/>
    <x v="0"/>
    <n v="222"/>
    <x v="2"/>
    <x v="55"/>
    <x v="2"/>
    <x v="0"/>
    <x v="0"/>
    <x v="0"/>
    <x v="0"/>
  </r>
  <r>
    <x v="53"/>
    <x v="181"/>
    <x v="300"/>
    <n v="479"/>
    <n v="1083"/>
    <x v="0"/>
    <x v="2"/>
    <x v="0"/>
    <x v="1"/>
    <s v="Ja"/>
    <x v="0"/>
    <n v="61"/>
    <x v="2"/>
    <x v="4"/>
    <x v="2"/>
    <x v="0"/>
    <x v="0"/>
    <x v="0"/>
    <x v="0"/>
  </r>
  <r>
    <x v="53"/>
    <x v="181"/>
    <x v="300"/>
    <n v="480"/>
    <n v="1083"/>
    <x v="0"/>
    <x v="2"/>
    <x v="0"/>
    <x v="1"/>
    <s v="Ja"/>
    <x v="0"/>
    <n v="40"/>
    <x v="2"/>
    <x v="56"/>
    <x v="2"/>
    <x v="0"/>
    <x v="0"/>
    <x v="0"/>
    <x v="0"/>
  </r>
  <r>
    <x v="53"/>
    <x v="181"/>
    <x v="300"/>
    <n v="482"/>
    <n v="1083"/>
    <x v="0"/>
    <x v="2"/>
    <x v="0"/>
    <x v="1"/>
    <s v="Ja"/>
    <x v="0"/>
    <n v="13"/>
    <x v="2"/>
    <x v="97"/>
    <x v="2"/>
    <x v="0"/>
    <x v="0"/>
    <x v="0"/>
    <x v="0"/>
  </r>
  <r>
    <x v="53"/>
    <x v="181"/>
    <x v="300"/>
    <n v="492"/>
    <n v="1083"/>
    <x v="0"/>
    <x v="2"/>
    <x v="0"/>
    <x v="1"/>
    <s v="Ja"/>
    <x v="0"/>
    <n v="6"/>
    <x v="2"/>
    <x v="98"/>
    <x v="2"/>
    <x v="0"/>
    <x v="0"/>
    <x v="0"/>
    <x v="0"/>
  </r>
  <r>
    <x v="53"/>
    <x v="181"/>
    <x v="300"/>
    <n v="510"/>
    <n v="1083"/>
    <x v="0"/>
    <x v="2"/>
    <x v="0"/>
    <x v="1"/>
    <s v="Ja"/>
    <x v="0"/>
    <n v="76"/>
    <x v="2"/>
    <x v="5"/>
    <x v="2"/>
    <x v="0"/>
    <x v="0"/>
    <x v="0"/>
    <x v="0"/>
  </r>
  <r>
    <x v="53"/>
    <x v="181"/>
    <x v="300"/>
    <n v="530"/>
    <n v="1083"/>
    <x v="0"/>
    <x v="2"/>
    <x v="0"/>
    <x v="1"/>
    <s v="Ja"/>
    <x v="0"/>
    <n v="38"/>
    <x v="2"/>
    <x v="6"/>
    <x v="2"/>
    <x v="0"/>
    <x v="0"/>
    <x v="0"/>
    <x v="0"/>
  </r>
  <r>
    <x v="53"/>
    <x v="181"/>
    <x v="300"/>
    <n v="540"/>
    <n v="1083"/>
    <x v="0"/>
    <x v="2"/>
    <x v="0"/>
    <x v="1"/>
    <s v="Ja"/>
    <x v="0"/>
    <n v="98"/>
    <x v="2"/>
    <x v="93"/>
    <x v="2"/>
    <x v="0"/>
    <x v="0"/>
    <x v="0"/>
    <x v="0"/>
  </r>
  <r>
    <x v="53"/>
    <x v="181"/>
    <x v="300"/>
    <n v="550"/>
    <n v="1083"/>
    <x v="0"/>
    <x v="2"/>
    <x v="0"/>
    <x v="1"/>
    <s v="Ja"/>
    <x v="0"/>
    <n v="35"/>
    <x v="2"/>
    <x v="7"/>
    <x v="2"/>
    <x v="0"/>
    <x v="0"/>
    <x v="0"/>
    <x v="0"/>
  </r>
  <r>
    <x v="53"/>
    <x v="181"/>
    <x v="300"/>
    <n v="561"/>
    <n v="1083"/>
    <x v="0"/>
    <x v="2"/>
    <x v="0"/>
    <x v="1"/>
    <s v="Ja"/>
    <x v="0"/>
    <n v="126"/>
    <x v="2"/>
    <x v="8"/>
    <x v="2"/>
    <x v="0"/>
    <x v="0"/>
    <x v="0"/>
    <x v="0"/>
  </r>
  <r>
    <x v="53"/>
    <x v="181"/>
    <x v="300"/>
    <n v="563"/>
    <n v="1083"/>
    <x v="0"/>
    <x v="2"/>
    <x v="0"/>
    <x v="1"/>
    <s v="Ja"/>
    <x v="0"/>
    <n v="2"/>
    <x v="2"/>
    <x v="9"/>
    <x v="2"/>
    <x v="0"/>
    <x v="0"/>
    <x v="0"/>
    <x v="0"/>
  </r>
  <r>
    <x v="53"/>
    <x v="181"/>
    <x v="300"/>
    <n v="573"/>
    <n v="1083"/>
    <x v="0"/>
    <x v="2"/>
    <x v="0"/>
    <x v="1"/>
    <s v="Ja"/>
    <x v="0"/>
    <n v="56"/>
    <x v="2"/>
    <x v="10"/>
    <x v="2"/>
    <x v="0"/>
    <x v="0"/>
    <x v="0"/>
    <x v="0"/>
  </r>
  <r>
    <x v="53"/>
    <x v="181"/>
    <x v="300"/>
    <n v="575"/>
    <n v="1083"/>
    <x v="0"/>
    <x v="2"/>
    <x v="0"/>
    <x v="1"/>
    <s v="Ja"/>
    <x v="0"/>
    <n v="49"/>
    <x v="2"/>
    <x v="11"/>
    <x v="2"/>
    <x v="0"/>
    <x v="0"/>
    <x v="0"/>
    <x v="0"/>
  </r>
  <r>
    <x v="53"/>
    <x v="181"/>
    <x v="300"/>
    <n v="580"/>
    <n v="1083"/>
    <x v="0"/>
    <x v="2"/>
    <x v="0"/>
    <x v="1"/>
    <s v="Ja"/>
    <x v="0"/>
    <n v="73"/>
    <x v="2"/>
    <x v="57"/>
    <x v="2"/>
    <x v="0"/>
    <x v="0"/>
    <x v="0"/>
    <x v="0"/>
  </r>
  <r>
    <x v="53"/>
    <x v="181"/>
    <x v="300"/>
    <n v="607"/>
    <n v="1083"/>
    <x v="0"/>
    <x v="2"/>
    <x v="0"/>
    <x v="1"/>
    <s v="Ja"/>
    <x v="0"/>
    <n v="68"/>
    <x v="2"/>
    <x v="85"/>
    <x v="2"/>
    <x v="0"/>
    <x v="0"/>
    <x v="0"/>
    <x v="0"/>
  </r>
  <r>
    <x v="53"/>
    <x v="181"/>
    <x v="300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81"/>
    <x v="300"/>
    <n v="615"/>
    <n v="1082"/>
    <x v="0"/>
    <x v="2"/>
    <x v="0"/>
    <x v="1"/>
    <s v="Ja"/>
    <x v="0"/>
    <n v="114"/>
    <x v="0"/>
    <x v="66"/>
    <x v="2"/>
    <x v="0"/>
    <x v="0"/>
    <x v="0"/>
    <x v="0"/>
  </r>
  <r>
    <x v="53"/>
    <x v="181"/>
    <x v="300"/>
    <n v="621"/>
    <n v="1083"/>
    <x v="0"/>
    <x v="2"/>
    <x v="0"/>
    <x v="1"/>
    <s v="Ja"/>
    <x v="0"/>
    <n v="124"/>
    <x v="2"/>
    <x v="12"/>
    <x v="2"/>
    <x v="0"/>
    <x v="0"/>
    <x v="0"/>
    <x v="0"/>
  </r>
  <r>
    <x v="53"/>
    <x v="181"/>
    <x v="300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81"/>
    <x v="300"/>
    <n v="630"/>
    <n v="1083"/>
    <x v="0"/>
    <x v="2"/>
    <x v="0"/>
    <x v="1"/>
    <s v="Ja"/>
    <x v="0"/>
    <n v="135"/>
    <x v="2"/>
    <x v="13"/>
    <x v="2"/>
    <x v="0"/>
    <x v="0"/>
    <x v="0"/>
    <x v="0"/>
  </r>
  <r>
    <x v="53"/>
    <x v="181"/>
    <x v="300"/>
    <n v="657"/>
    <n v="1082"/>
    <x v="0"/>
    <x v="2"/>
    <x v="0"/>
    <x v="1"/>
    <s v="Ja"/>
    <x v="0"/>
    <n v="150"/>
    <x v="0"/>
    <x v="67"/>
    <x v="2"/>
    <x v="0"/>
    <x v="0"/>
    <x v="0"/>
    <x v="0"/>
  </r>
  <r>
    <x v="53"/>
    <x v="181"/>
    <x v="300"/>
    <n v="661"/>
    <n v="1082"/>
    <x v="0"/>
    <x v="2"/>
    <x v="0"/>
    <x v="1"/>
    <s v="Ja"/>
    <x v="0"/>
    <n v="78"/>
    <x v="0"/>
    <x v="68"/>
    <x v="2"/>
    <x v="0"/>
    <x v="0"/>
    <x v="0"/>
    <x v="0"/>
  </r>
  <r>
    <x v="53"/>
    <x v="181"/>
    <x v="300"/>
    <n v="665"/>
    <n v="1082"/>
    <x v="0"/>
    <x v="2"/>
    <x v="0"/>
    <x v="1"/>
    <s v="Ja"/>
    <x v="0"/>
    <n v="27"/>
    <x v="0"/>
    <x v="69"/>
    <x v="2"/>
    <x v="0"/>
    <x v="0"/>
    <x v="0"/>
    <x v="0"/>
  </r>
  <r>
    <x v="53"/>
    <x v="181"/>
    <x v="300"/>
    <n v="671"/>
    <n v="1082"/>
    <x v="0"/>
    <x v="2"/>
    <x v="0"/>
    <x v="1"/>
    <s v="Ja"/>
    <x v="0"/>
    <n v="31"/>
    <x v="0"/>
    <x v="70"/>
    <x v="2"/>
    <x v="0"/>
    <x v="0"/>
    <x v="0"/>
    <x v="0"/>
  </r>
  <r>
    <x v="53"/>
    <x v="181"/>
    <x v="300"/>
    <n v="706"/>
    <n v="1082"/>
    <x v="0"/>
    <x v="2"/>
    <x v="0"/>
    <x v="1"/>
    <s v="Ja"/>
    <x v="0"/>
    <n v="56"/>
    <x v="0"/>
    <x v="78"/>
    <x v="2"/>
    <x v="0"/>
    <x v="0"/>
    <x v="0"/>
    <x v="0"/>
  </r>
  <r>
    <x v="53"/>
    <x v="181"/>
    <x v="300"/>
    <n v="707"/>
    <n v="1082"/>
    <x v="0"/>
    <x v="2"/>
    <x v="0"/>
    <x v="1"/>
    <s v="Ja"/>
    <x v="0"/>
    <n v="47"/>
    <x v="0"/>
    <x v="86"/>
    <x v="2"/>
    <x v="0"/>
    <x v="0"/>
    <x v="0"/>
    <x v="0"/>
  </r>
  <r>
    <x v="53"/>
    <x v="181"/>
    <x v="300"/>
    <n v="710"/>
    <n v="1082"/>
    <x v="0"/>
    <x v="2"/>
    <x v="0"/>
    <x v="1"/>
    <s v="Ja"/>
    <x v="0"/>
    <n v="73"/>
    <x v="0"/>
    <x v="87"/>
    <x v="2"/>
    <x v="0"/>
    <x v="0"/>
    <x v="0"/>
    <x v="0"/>
  </r>
  <r>
    <x v="53"/>
    <x v="181"/>
    <x v="300"/>
    <n v="727"/>
    <n v="1082"/>
    <x v="0"/>
    <x v="2"/>
    <x v="0"/>
    <x v="1"/>
    <s v="Ja"/>
    <x v="0"/>
    <n v="22"/>
    <x v="0"/>
    <x v="89"/>
    <x v="2"/>
    <x v="0"/>
    <x v="0"/>
    <x v="0"/>
    <x v="0"/>
  </r>
  <r>
    <x v="53"/>
    <x v="181"/>
    <x v="300"/>
    <n v="730"/>
    <n v="1082"/>
    <x v="0"/>
    <x v="2"/>
    <x v="0"/>
    <x v="1"/>
    <s v="Ja"/>
    <x v="0"/>
    <n v="113"/>
    <x v="0"/>
    <x v="71"/>
    <x v="2"/>
    <x v="0"/>
    <x v="0"/>
    <x v="0"/>
    <x v="0"/>
  </r>
  <r>
    <x v="53"/>
    <x v="181"/>
    <x v="300"/>
    <n v="740"/>
    <n v="1082"/>
    <x v="0"/>
    <x v="2"/>
    <x v="0"/>
    <x v="1"/>
    <s v="Ja"/>
    <x v="0"/>
    <n v="120"/>
    <x v="0"/>
    <x v="72"/>
    <x v="2"/>
    <x v="0"/>
    <x v="0"/>
    <x v="0"/>
    <x v="0"/>
  </r>
  <r>
    <x v="53"/>
    <x v="181"/>
    <x v="300"/>
    <n v="741"/>
    <n v="1082"/>
    <x v="0"/>
    <x v="2"/>
    <x v="0"/>
    <x v="1"/>
    <s v="Ja"/>
    <x v="0"/>
    <n v="3"/>
    <x v="0"/>
    <x v="88"/>
    <x v="2"/>
    <x v="0"/>
    <x v="0"/>
    <x v="0"/>
    <x v="0"/>
  </r>
  <r>
    <x v="53"/>
    <x v="181"/>
    <x v="300"/>
    <n v="746"/>
    <n v="1082"/>
    <x v="0"/>
    <x v="2"/>
    <x v="0"/>
    <x v="1"/>
    <s v="Ja"/>
    <x v="0"/>
    <n v="100"/>
    <x v="0"/>
    <x v="0"/>
    <x v="2"/>
    <x v="0"/>
    <x v="0"/>
    <x v="0"/>
    <x v="0"/>
  </r>
  <r>
    <x v="53"/>
    <x v="181"/>
    <x v="300"/>
    <n v="751"/>
    <n v="1082"/>
    <x v="0"/>
    <x v="2"/>
    <x v="0"/>
    <x v="1"/>
    <s v="Ja"/>
    <x v="0"/>
    <n v="334"/>
    <x v="0"/>
    <x v="1"/>
    <x v="2"/>
    <x v="0"/>
    <x v="0"/>
    <x v="0"/>
    <x v="0"/>
  </r>
  <r>
    <x v="53"/>
    <x v="181"/>
    <x v="300"/>
    <n v="756"/>
    <n v="1082"/>
    <x v="0"/>
    <x v="2"/>
    <x v="0"/>
    <x v="1"/>
    <s v="Ja"/>
    <x v="0"/>
    <n v="57"/>
    <x v="0"/>
    <x v="73"/>
    <x v="2"/>
    <x v="0"/>
    <x v="0"/>
    <x v="0"/>
    <x v="0"/>
  </r>
  <r>
    <x v="53"/>
    <x v="181"/>
    <x v="300"/>
    <n v="756"/>
    <n v="1082"/>
    <x v="0"/>
    <x v="2"/>
    <x v="3"/>
    <x v="1"/>
    <s v="Ja"/>
    <x v="0"/>
    <n v="1"/>
    <x v="0"/>
    <x v="73"/>
    <x v="2"/>
    <x v="0"/>
    <x v="0"/>
    <x v="3"/>
    <x v="0"/>
  </r>
  <r>
    <x v="53"/>
    <x v="181"/>
    <x v="300"/>
    <n v="760"/>
    <n v="1082"/>
    <x v="0"/>
    <x v="2"/>
    <x v="0"/>
    <x v="1"/>
    <s v="Ja"/>
    <x v="0"/>
    <n v="67"/>
    <x v="0"/>
    <x v="14"/>
    <x v="2"/>
    <x v="0"/>
    <x v="0"/>
    <x v="0"/>
    <x v="0"/>
  </r>
  <r>
    <x v="53"/>
    <x v="181"/>
    <x v="300"/>
    <n v="766"/>
    <n v="1082"/>
    <x v="0"/>
    <x v="2"/>
    <x v="0"/>
    <x v="1"/>
    <s v="Ja"/>
    <x v="0"/>
    <n v="64"/>
    <x v="0"/>
    <x v="74"/>
    <x v="2"/>
    <x v="0"/>
    <x v="0"/>
    <x v="0"/>
    <x v="0"/>
  </r>
  <r>
    <x v="53"/>
    <x v="181"/>
    <x v="300"/>
    <n v="773"/>
    <n v="1081"/>
    <x v="0"/>
    <x v="2"/>
    <x v="0"/>
    <x v="1"/>
    <s v="Ja"/>
    <x v="0"/>
    <n v="23"/>
    <x v="5"/>
    <x v="96"/>
    <x v="2"/>
    <x v="0"/>
    <x v="0"/>
    <x v="0"/>
    <x v="0"/>
  </r>
  <r>
    <x v="53"/>
    <x v="181"/>
    <x v="300"/>
    <n v="779"/>
    <n v="1082"/>
    <x v="0"/>
    <x v="2"/>
    <x v="0"/>
    <x v="1"/>
    <s v="Ja"/>
    <x v="0"/>
    <n v="45"/>
    <x v="0"/>
    <x v="75"/>
    <x v="2"/>
    <x v="0"/>
    <x v="0"/>
    <x v="0"/>
    <x v="0"/>
  </r>
  <r>
    <x v="53"/>
    <x v="181"/>
    <x v="300"/>
    <n v="787"/>
    <n v="1081"/>
    <x v="0"/>
    <x v="2"/>
    <x v="0"/>
    <x v="1"/>
    <s v="Ja"/>
    <x v="0"/>
    <n v="56"/>
    <x v="5"/>
    <x v="79"/>
    <x v="2"/>
    <x v="0"/>
    <x v="0"/>
    <x v="0"/>
    <x v="0"/>
  </r>
  <r>
    <x v="53"/>
    <x v="181"/>
    <x v="300"/>
    <n v="791"/>
    <n v="1082"/>
    <x v="0"/>
    <x v="2"/>
    <x v="0"/>
    <x v="1"/>
    <s v="Ja"/>
    <x v="0"/>
    <n v="133"/>
    <x v="0"/>
    <x v="76"/>
    <x v="2"/>
    <x v="0"/>
    <x v="0"/>
    <x v="0"/>
    <x v="0"/>
  </r>
  <r>
    <x v="53"/>
    <x v="181"/>
    <x v="300"/>
    <n v="810"/>
    <n v="1081"/>
    <x v="0"/>
    <x v="2"/>
    <x v="0"/>
    <x v="1"/>
    <s v="Ja"/>
    <x v="0"/>
    <n v="48"/>
    <x v="5"/>
    <x v="80"/>
    <x v="2"/>
    <x v="0"/>
    <x v="0"/>
    <x v="0"/>
    <x v="0"/>
  </r>
  <r>
    <x v="53"/>
    <x v="181"/>
    <x v="300"/>
    <n v="810"/>
    <n v="1081"/>
    <x v="0"/>
    <x v="2"/>
    <x v="2"/>
    <x v="1"/>
    <s v="Ja"/>
    <x v="0"/>
    <n v="1"/>
    <x v="5"/>
    <x v="80"/>
    <x v="2"/>
    <x v="0"/>
    <x v="0"/>
    <x v="2"/>
    <x v="0"/>
  </r>
  <r>
    <x v="53"/>
    <x v="181"/>
    <x v="300"/>
    <n v="813"/>
    <n v="1081"/>
    <x v="0"/>
    <x v="2"/>
    <x v="0"/>
    <x v="1"/>
    <s v="Ja"/>
    <x v="0"/>
    <n v="62"/>
    <x v="5"/>
    <x v="58"/>
    <x v="2"/>
    <x v="0"/>
    <x v="0"/>
    <x v="0"/>
    <x v="0"/>
  </r>
  <r>
    <x v="53"/>
    <x v="181"/>
    <x v="300"/>
    <n v="820"/>
    <n v="1081"/>
    <x v="0"/>
    <x v="2"/>
    <x v="0"/>
    <x v="1"/>
    <s v="Ja"/>
    <x v="0"/>
    <n v="47"/>
    <x v="5"/>
    <x v="94"/>
    <x v="2"/>
    <x v="0"/>
    <x v="0"/>
    <x v="0"/>
    <x v="0"/>
  </r>
  <r>
    <x v="53"/>
    <x v="181"/>
    <x v="300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81"/>
    <x v="300"/>
    <n v="840"/>
    <n v="1081"/>
    <x v="0"/>
    <x v="2"/>
    <x v="0"/>
    <x v="1"/>
    <s v="Ja"/>
    <x v="0"/>
    <n v="39"/>
    <x v="5"/>
    <x v="81"/>
    <x v="2"/>
    <x v="0"/>
    <x v="0"/>
    <x v="0"/>
    <x v="0"/>
  </r>
  <r>
    <x v="53"/>
    <x v="181"/>
    <x v="300"/>
    <n v="846"/>
    <n v="1081"/>
    <x v="0"/>
    <x v="2"/>
    <x v="0"/>
    <x v="1"/>
    <s v="Ja"/>
    <x v="0"/>
    <n v="57"/>
    <x v="5"/>
    <x v="82"/>
    <x v="2"/>
    <x v="0"/>
    <x v="0"/>
    <x v="0"/>
    <x v="0"/>
  </r>
  <r>
    <x v="53"/>
    <x v="181"/>
    <x v="300"/>
    <n v="849"/>
    <n v="1081"/>
    <x v="0"/>
    <x v="2"/>
    <x v="0"/>
    <x v="1"/>
    <s v="Ja"/>
    <x v="0"/>
    <n v="45"/>
    <x v="5"/>
    <x v="83"/>
    <x v="2"/>
    <x v="0"/>
    <x v="0"/>
    <x v="0"/>
    <x v="0"/>
  </r>
  <r>
    <x v="53"/>
    <x v="181"/>
    <x v="300"/>
    <n v="851"/>
    <n v="1081"/>
    <x v="0"/>
    <x v="2"/>
    <x v="0"/>
    <x v="1"/>
    <s v="Ja"/>
    <x v="0"/>
    <n v="250"/>
    <x v="5"/>
    <x v="77"/>
    <x v="2"/>
    <x v="0"/>
    <x v="0"/>
    <x v="0"/>
    <x v="0"/>
  </r>
  <r>
    <x v="53"/>
    <x v="181"/>
    <x v="300"/>
    <n v="860"/>
    <n v="1081"/>
    <x v="0"/>
    <x v="2"/>
    <x v="0"/>
    <x v="1"/>
    <s v="Ja"/>
    <x v="0"/>
    <n v="87"/>
    <x v="5"/>
    <x v="84"/>
    <x v="2"/>
    <x v="0"/>
    <x v="0"/>
    <x v="0"/>
    <x v="0"/>
  </r>
  <r>
    <x v="53"/>
    <x v="182"/>
    <x v="301"/>
    <n v="0"/>
    <n v="0"/>
    <x v="3"/>
    <x v="2"/>
    <x v="0"/>
    <x v="1"/>
    <s v="Ja"/>
    <x v="0"/>
    <n v="2"/>
    <x v="3"/>
    <x v="15"/>
    <x v="2"/>
    <x v="0"/>
    <x v="3"/>
    <x v="0"/>
    <x v="0"/>
  </r>
  <r>
    <x v="53"/>
    <x v="182"/>
    <x v="301"/>
    <n v="101"/>
    <n v="1084"/>
    <x v="0"/>
    <x v="2"/>
    <x v="0"/>
    <x v="1"/>
    <s v="Ja"/>
    <x v="0"/>
    <n v="1456"/>
    <x v="1"/>
    <x v="2"/>
    <x v="2"/>
    <x v="0"/>
    <x v="0"/>
    <x v="0"/>
    <x v="0"/>
  </r>
  <r>
    <x v="53"/>
    <x v="182"/>
    <x v="301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82"/>
    <x v="301"/>
    <n v="147"/>
    <n v="1084"/>
    <x v="0"/>
    <x v="2"/>
    <x v="0"/>
    <x v="1"/>
    <s v="Ja"/>
    <x v="0"/>
    <n v="263"/>
    <x v="1"/>
    <x v="16"/>
    <x v="2"/>
    <x v="0"/>
    <x v="0"/>
    <x v="0"/>
    <x v="0"/>
  </r>
  <r>
    <x v="53"/>
    <x v="182"/>
    <x v="301"/>
    <n v="151"/>
    <n v="1084"/>
    <x v="0"/>
    <x v="2"/>
    <x v="0"/>
    <x v="1"/>
    <s v="Ja"/>
    <x v="0"/>
    <n v="171"/>
    <x v="1"/>
    <x v="17"/>
    <x v="2"/>
    <x v="0"/>
    <x v="0"/>
    <x v="0"/>
    <x v="0"/>
  </r>
  <r>
    <x v="53"/>
    <x v="182"/>
    <x v="301"/>
    <n v="153"/>
    <n v="1084"/>
    <x v="0"/>
    <x v="2"/>
    <x v="0"/>
    <x v="1"/>
    <s v="Ja"/>
    <x v="0"/>
    <n v="119"/>
    <x v="1"/>
    <x v="18"/>
    <x v="2"/>
    <x v="0"/>
    <x v="0"/>
    <x v="0"/>
    <x v="0"/>
  </r>
  <r>
    <x v="53"/>
    <x v="182"/>
    <x v="301"/>
    <n v="155"/>
    <n v="1084"/>
    <x v="0"/>
    <x v="2"/>
    <x v="0"/>
    <x v="1"/>
    <s v="Ja"/>
    <x v="0"/>
    <n v="60"/>
    <x v="1"/>
    <x v="19"/>
    <x v="2"/>
    <x v="0"/>
    <x v="0"/>
    <x v="0"/>
    <x v="0"/>
  </r>
  <r>
    <x v="53"/>
    <x v="182"/>
    <x v="301"/>
    <n v="157"/>
    <n v="1084"/>
    <x v="0"/>
    <x v="2"/>
    <x v="0"/>
    <x v="1"/>
    <s v="Ja"/>
    <x v="0"/>
    <n v="304"/>
    <x v="1"/>
    <x v="20"/>
    <x v="2"/>
    <x v="0"/>
    <x v="0"/>
    <x v="0"/>
    <x v="0"/>
  </r>
  <r>
    <x v="53"/>
    <x v="182"/>
    <x v="301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82"/>
    <x v="301"/>
    <n v="159"/>
    <n v="1084"/>
    <x v="0"/>
    <x v="2"/>
    <x v="0"/>
    <x v="1"/>
    <s v="Ja"/>
    <x v="0"/>
    <n v="247"/>
    <x v="1"/>
    <x v="21"/>
    <x v="2"/>
    <x v="0"/>
    <x v="0"/>
    <x v="0"/>
    <x v="0"/>
  </r>
  <r>
    <x v="53"/>
    <x v="182"/>
    <x v="301"/>
    <n v="161"/>
    <n v="1084"/>
    <x v="0"/>
    <x v="2"/>
    <x v="0"/>
    <x v="1"/>
    <s v="Ja"/>
    <x v="0"/>
    <n v="78"/>
    <x v="1"/>
    <x v="22"/>
    <x v="2"/>
    <x v="0"/>
    <x v="0"/>
    <x v="0"/>
    <x v="0"/>
  </r>
  <r>
    <x v="53"/>
    <x v="182"/>
    <x v="301"/>
    <n v="163"/>
    <n v="1084"/>
    <x v="0"/>
    <x v="2"/>
    <x v="0"/>
    <x v="1"/>
    <s v="Ja"/>
    <x v="0"/>
    <n v="89"/>
    <x v="1"/>
    <x v="23"/>
    <x v="2"/>
    <x v="0"/>
    <x v="0"/>
    <x v="0"/>
    <x v="0"/>
  </r>
  <r>
    <x v="53"/>
    <x v="182"/>
    <x v="301"/>
    <n v="165"/>
    <n v="1084"/>
    <x v="0"/>
    <x v="2"/>
    <x v="0"/>
    <x v="1"/>
    <s v="Ja"/>
    <x v="0"/>
    <n v="107"/>
    <x v="1"/>
    <x v="24"/>
    <x v="2"/>
    <x v="0"/>
    <x v="0"/>
    <x v="0"/>
    <x v="0"/>
  </r>
  <r>
    <x v="53"/>
    <x v="182"/>
    <x v="301"/>
    <n v="167"/>
    <n v="1084"/>
    <x v="0"/>
    <x v="2"/>
    <x v="0"/>
    <x v="1"/>
    <s v="Ja"/>
    <x v="0"/>
    <n v="186"/>
    <x v="1"/>
    <x v="25"/>
    <x v="2"/>
    <x v="0"/>
    <x v="0"/>
    <x v="0"/>
    <x v="0"/>
  </r>
  <r>
    <x v="53"/>
    <x v="182"/>
    <x v="301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82"/>
    <x v="301"/>
    <n v="169"/>
    <n v="1084"/>
    <x v="0"/>
    <x v="2"/>
    <x v="0"/>
    <x v="1"/>
    <s v="Ja"/>
    <x v="0"/>
    <n v="149"/>
    <x v="1"/>
    <x v="26"/>
    <x v="2"/>
    <x v="0"/>
    <x v="0"/>
    <x v="0"/>
    <x v="0"/>
  </r>
  <r>
    <x v="53"/>
    <x v="182"/>
    <x v="301"/>
    <n v="173"/>
    <n v="1084"/>
    <x v="0"/>
    <x v="2"/>
    <x v="0"/>
    <x v="1"/>
    <s v="Ja"/>
    <x v="0"/>
    <n v="207"/>
    <x v="1"/>
    <x v="27"/>
    <x v="2"/>
    <x v="0"/>
    <x v="0"/>
    <x v="0"/>
    <x v="0"/>
  </r>
  <r>
    <x v="53"/>
    <x v="182"/>
    <x v="301"/>
    <n v="175"/>
    <n v="1084"/>
    <x v="0"/>
    <x v="2"/>
    <x v="0"/>
    <x v="1"/>
    <s v="Ja"/>
    <x v="0"/>
    <n v="131"/>
    <x v="1"/>
    <x v="28"/>
    <x v="2"/>
    <x v="0"/>
    <x v="0"/>
    <x v="0"/>
    <x v="0"/>
  </r>
  <r>
    <x v="53"/>
    <x v="182"/>
    <x v="301"/>
    <n v="183"/>
    <n v="1084"/>
    <x v="0"/>
    <x v="2"/>
    <x v="0"/>
    <x v="1"/>
    <s v="Ja"/>
    <x v="0"/>
    <n v="66"/>
    <x v="1"/>
    <x v="29"/>
    <x v="2"/>
    <x v="0"/>
    <x v="0"/>
    <x v="0"/>
    <x v="0"/>
  </r>
  <r>
    <x v="53"/>
    <x v="182"/>
    <x v="301"/>
    <n v="185"/>
    <n v="1084"/>
    <x v="0"/>
    <x v="2"/>
    <x v="0"/>
    <x v="1"/>
    <s v="Ja"/>
    <x v="0"/>
    <n v="163"/>
    <x v="1"/>
    <x v="30"/>
    <x v="2"/>
    <x v="0"/>
    <x v="0"/>
    <x v="0"/>
    <x v="0"/>
  </r>
  <r>
    <x v="53"/>
    <x v="182"/>
    <x v="301"/>
    <n v="187"/>
    <n v="1084"/>
    <x v="0"/>
    <x v="2"/>
    <x v="0"/>
    <x v="1"/>
    <s v="Ja"/>
    <x v="0"/>
    <n v="56"/>
    <x v="1"/>
    <x v="31"/>
    <x v="2"/>
    <x v="0"/>
    <x v="0"/>
    <x v="0"/>
    <x v="0"/>
  </r>
  <r>
    <x v="53"/>
    <x v="182"/>
    <x v="301"/>
    <n v="190"/>
    <n v="1084"/>
    <x v="0"/>
    <x v="2"/>
    <x v="0"/>
    <x v="1"/>
    <s v="Ja"/>
    <x v="0"/>
    <n v="191"/>
    <x v="1"/>
    <x v="32"/>
    <x v="2"/>
    <x v="0"/>
    <x v="0"/>
    <x v="0"/>
    <x v="0"/>
  </r>
  <r>
    <x v="53"/>
    <x v="182"/>
    <x v="301"/>
    <n v="201"/>
    <n v="1084"/>
    <x v="0"/>
    <x v="2"/>
    <x v="0"/>
    <x v="1"/>
    <s v="Ja"/>
    <x v="0"/>
    <n v="106"/>
    <x v="1"/>
    <x v="33"/>
    <x v="2"/>
    <x v="0"/>
    <x v="0"/>
    <x v="0"/>
    <x v="0"/>
  </r>
  <r>
    <x v="53"/>
    <x v="182"/>
    <x v="301"/>
    <n v="210"/>
    <n v="1084"/>
    <x v="0"/>
    <x v="2"/>
    <x v="0"/>
    <x v="1"/>
    <s v="Ja"/>
    <x v="0"/>
    <n v="161"/>
    <x v="1"/>
    <x v="34"/>
    <x v="2"/>
    <x v="0"/>
    <x v="0"/>
    <x v="0"/>
    <x v="0"/>
  </r>
  <r>
    <x v="53"/>
    <x v="182"/>
    <x v="301"/>
    <n v="217"/>
    <n v="1084"/>
    <x v="0"/>
    <x v="2"/>
    <x v="0"/>
    <x v="1"/>
    <s v="Ja"/>
    <x v="0"/>
    <n v="235"/>
    <x v="1"/>
    <x v="59"/>
    <x v="2"/>
    <x v="0"/>
    <x v="0"/>
    <x v="0"/>
    <x v="0"/>
  </r>
  <r>
    <x v="53"/>
    <x v="182"/>
    <x v="301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2"/>
    <x v="301"/>
    <n v="219"/>
    <n v="1084"/>
    <x v="0"/>
    <x v="2"/>
    <x v="0"/>
    <x v="1"/>
    <s v="Ja"/>
    <x v="0"/>
    <n v="214"/>
    <x v="1"/>
    <x v="60"/>
    <x v="2"/>
    <x v="0"/>
    <x v="0"/>
    <x v="0"/>
    <x v="0"/>
  </r>
  <r>
    <x v="53"/>
    <x v="182"/>
    <x v="301"/>
    <n v="219"/>
    <n v="1084"/>
    <x v="0"/>
    <x v="2"/>
    <x v="3"/>
    <x v="1"/>
    <s v="Ja"/>
    <x v="0"/>
    <n v="2"/>
    <x v="1"/>
    <x v="60"/>
    <x v="2"/>
    <x v="0"/>
    <x v="0"/>
    <x v="3"/>
    <x v="0"/>
  </r>
  <r>
    <x v="53"/>
    <x v="182"/>
    <x v="301"/>
    <n v="223"/>
    <n v="1084"/>
    <x v="0"/>
    <x v="2"/>
    <x v="0"/>
    <x v="1"/>
    <s v="Ja"/>
    <x v="0"/>
    <n v="97"/>
    <x v="1"/>
    <x v="62"/>
    <x v="2"/>
    <x v="0"/>
    <x v="0"/>
    <x v="0"/>
    <x v="0"/>
  </r>
  <r>
    <x v="53"/>
    <x v="182"/>
    <x v="301"/>
    <n v="223"/>
    <n v="1084"/>
    <x v="0"/>
    <x v="2"/>
    <x v="3"/>
    <x v="1"/>
    <s v="Ja"/>
    <x v="0"/>
    <n v="1"/>
    <x v="1"/>
    <x v="62"/>
    <x v="2"/>
    <x v="0"/>
    <x v="0"/>
    <x v="3"/>
    <x v="0"/>
  </r>
  <r>
    <x v="53"/>
    <x v="182"/>
    <x v="301"/>
    <n v="230"/>
    <n v="1084"/>
    <x v="0"/>
    <x v="2"/>
    <x v="0"/>
    <x v="1"/>
    <s v="Ja"/>
    <x v="0"/>
    <n v="267"/>
    <x v="1"/>
    <x v="35"/>
    <x v="2"/>
    <x v="0"/>
    <x v="0"/>
    <x v="0"/>
    <x v="0"/>
  </r>
  <r>
    <x v="53"/>
    <x v="182"/>
    <x v="301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82"/>
    <x v="301"/>
    <n v="240"/>
    <n v="1084"/>
    <x v="0"/>
    <x v="2"/>
    <x v="0"/>
    <x v="1"/>
    <s v="Ja"/>
    <x v="0"/>
    <n v="219"/>
    <x v="1"/>
    <x v="36"/>
    <x v="2"/>
    <x v="0"/>
    <x v="0"/>
    <x v="0"/>
    <x v="0"/>
  </r>
  <r>
    <x v="53"/>
    <x v="182"/>
    <x v="301"/>
    <n v="250"/>
    <n v="1084"/>
    <x v="0"/>
    <x v="2"/>
    <x v="0"/>
    <x v="1"/>
    <s v="Ja"/>
    <x v="0"/>
    <n v="185"/>
    <x v="1"/>
    <x v="37"/>
    <x v="2"/>
    <x v="0"/>
    <x v="0"/>
    <x v="0"/>
    <x v="0"/>
  </r>
  <r>
    <x v="53"/>
    <x v="182"/>
    <x v="301"/>
    <n v="253"/>
    <n v="1085"/>
    <x v="0"/>
    <x v="2"/>
    <x v="0"/>
    <x v="1"/>
    <s v="Ja"/>
    <x v="0"/>
    <n v="207"/>
    <x v="4"/>
    <x v="38"/>
    <x v="2"/>
    <x v="0"/>
    <x v="0"/>
    <x v="0"/>
    <x v="0"/>
  </r>
  <r>
    <x v="53"/>
    <x v="182"/>
    <x v="301"/>
    <n v="259"/>
    <n v="1085"/>
    <x v="0"/>
    <x v="2"/>
    <x v="0"/>
    <x v="1"/>
    <s v="Ja"/>
    <x v="0"/>
    <n v="274"/>
    <x v="4"/>
    <x v="39"/>
    <x v="2"/>
    <x v="0"/>
    <x v="0"/>
    <x v="0"/>
    <x v="0"/>
  </r>
  <r>
    <x v="53"/>
    <x v="182"/>
    <x v="301"/>
    <n v="260"/>
    <n v="1084"/>
    <x v="0"/>
    <x v="2"/>
    <x v="0"/>
    <x v="1"/>
    <s v="Ja"/>
    <x v="0"/>
    <n v="101"/>
    <x v="1"/>
    <x v="64"/>
    <x v="2"/>
    <x v="0"/>
    <x v="0"/>
    <x v="0"/>
    <x v="0"/>
  </r>
  <r>
    <x v="53"/>
    <x v="182"/>
    <x v="301"/>
    <n v="265"/>
    <n v="1085"/>
    <x v="0"/>
    <x v="2"/>
    <x v="0"/>
    <x v="1"/>
    <s v="Ja"/>
    <x v="0"/>
    <n v="312"/>
    <x v="4"/>
    <x v="40"/>
    <x v="2"/>
    <x v="0"/>
    <x v="0"/>
    <x v="0"/>
    <x v="0"/>
  </r>
  <r>
    <x v="53"/>
    <x v="182"/>
    <x v="301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82"/>
    <x v="301"/>
    <n v="269"/>
    <n v="1085"/>
    <x v="0"/>
    <x v="2"/>
    <x v="0"/>
    <x v="1"/>
    <s v="Ja"/>
    <x v="0"/>
    <n v="93"/>
    <x v="4"/>
    <x v="41"/>
    <x v="2"/>
    <x v="0"/>
    <x v="0"/>
    <x v="0"/>
    <x v="0"/>
  </r>
  <r>
    <x v="53"/>
    <x v="182"/>
    <x v="301"/>
    <n v="270"/>
    <n v="1084"/>
    <x v="0"/>
    <x v="2"/>
    <x v="0"/>
    <x v="1"/>
    <s v="Ja"/>
    <x v="0"/>
    <n v="146"/>
    <x v="1"/>
    <x v="42"/>
    <x v="2"/>
    <x v="0"/>
    <x v="0"/>
    <x v="0"/>
    <x v="0"/>
  </r>
  <r>
    <x v="53"/>
    <x v="182"/>
    <x v="301"/>
    <n v="270"/>
    <n v="1084"/>
    <x v="0"/>
    <x v="2"/>
    <x v="3"/>
    <x v="1"/>
    <s v="Ja"/>
    <x v="0"/>
    <n v="2"/>
    <x v="1"/>
    <x v="42"/>
    <x v="2"/>
    <x v="0"/>
    <x v="0"/>
    <x v="3"/>
    <x v="0"/>
  </r>
  <r>
    <x v="53"/>
    <x v="182"/>
    <x v="301"/>
    <n v="306"/>
    <n v="1085"/>
    <x v="0"/>
    <x v="2"/>
    <x v="0"/>
    <x v="1"/>
    <s v="Ja"/>
    <x v="0"/>
    <n v="92"/>
    <x v="4"/>
    <x v="43"/>
    <x v="2"/>
    <x v="0"/>
    <x v="0"/>
    <x v="0"/>
    <x v="0"/>
  </r>
  <r>
    <x v="53"/>
    <x v="182"/>
    <x v="301"/>
    <n v="316"/>
    <n v="1085"/>
    <x v="0"/>
    <x v="2"/>
    <x v="0"/>
    <x v="1"/>
    <s v="Ja"/>
    <x v="0"/>
    <n v="263"/>
    <x v="4"/>
    <x v="44"/>
    <x v="2"/>
    <x v="0"/>
    <x v="0"/>
    <x v="0"/>
    <x v="0"/>
  </r>
  <r>
    <x v="53"/>
    <x v="182"/>
    <x v="301"/>
    <n v="320"/>
    <n v="1085"/>
    <x v="0"/>
    <x v="2"/>
    <x v="0"/>
    <x v="1"/>
    <s v="Ja"/>
    <x v="0"/>
    <n v="133"/>
    <x v="4"/>
    <x v="45"/>
    <x v="2"/>
    <x v="0"/>
    <x v="0"/>
    <x v="0"/>
    <x v="0"/>
  </r>
  <r>
    <x v="53"/>
    <x v="182"/>
    <x v="301"/>
    <n v="326"/>
    <n v="1085"/>
    <x v="0"/>
    <x v="2"/>
    <x v="0"/>
    <x v="1"/>
    <s v="Ja"/>
    <x v="0"/>
    <n v="167"/>
    <x v="4"/>
    <x v="65"/>
    <x v="2"/>
    <x v="0"/>
    <x v="0"/>
    <x v="0"/>
    <x v="0"/>
  </r>
  <r>
    <x v="53"/>
    <x v="182"/>
    <x v="301"/>
    <n v="329"/>
    <n v="1085"/>
    <x v="0"/>
    <x v="2"/>
    <x v="0"/>
    <x v="1"/>
    <s v="Ja"/>
    <x v="0"/>
    <n v="122"/>
    <x v="4"/>
    <x v="46"/>
    <x v="2"/>
    <x v="0"/>
    <x v="0"/>
    <x v="0"/>
    <x v="0"/>
  </r>
  <r>
    <x v="53"/>
    <x v="182"/>
    <x v="301"/>
    <n v="330"/>
    <n v="1085"/>
    <x v="0"/>
    <x v="2"/>
    <x v="0"/>
    <x v="1"/>
    <s v="Ja"/>
    <x v="0"/>
    <n v="268"/>
    <x v="4"/>
    <x v="47"/>
    <x v="2"/>
    <x v="0"/>
    <x v="0"/>
    <x v="0"/>
    <x v="0"/>
  </r>
  <r>
    <x v="53"/>
    <x v="182"/>
    <x v="301"/>
    <n v="336"/>
    <n v="1085"/>
    <x v="0"/>
    <x v="2"/>
    <x v="0"/>
    <x v="1"/>
    <s v="Ja"/>
    <x v="0"/>
    <n v="92"/>
    <x v="4"/>
    <x v="48"/>
    <x v="2"/>
    <x v="0"/>
    <x v="0"/>
    <x v="0"/>
    <x v="0"/>
  </r>
  <r>
    <x v="53"/>
    <x v="182"/>
    <x v="301"/>
    <n v="340"/>
    <n v="1085"/>
    <x v="0"/>
    <x v="2"/>
    <x v="0"/>
    <x v="1"/>
    <s v="Ja"/>
    <x v="0"/>
    <n v="108"/>
    <x v="4"/>
    <x v="61"/>
    <x v="2"/>
    <x v="0"/>
    <x v="0"/>
    <x v="0"/>
    <x v="0"/>
  </r>
  <r>
    <x v="53"/>
    <x v="182"/>
    <x v="301"/>
    <n v="350"/>
    <n v="1085"/>
    <x v="0"/>
    <x v="2"/>
    <x v="0"/>
    <x v="1"/>
    <s v="Ja"/>
    <x v="0"/>
    <n v="109"/>
    <x v="4"/>
    <x v="49"/>
    <x v="2"/>
    <x v="0"/>
    <x v="0"/>
    <x v="0"/>
    <x v="0"/>
  </r>
  <r>
    <x v="53"/>
    <x v="182"/>
    <x v="301"/>
    <n v="360"/>
    <n v="1085"/>
    <x v="0"/>
    <x v="2"/>
    <x v="0"/>
    <x v="1"/>
    <s v="Ja"/>
    <x v="0"/>
    <n v="99"/>
    <x v="4"/>
    <x v="50"/>
    <x v="2"/>
    <x v="0"/>
    <x v="0"/>
    <x v="0"/>
    <x v="0"/>
  </r>
  <r>
    <x v="53"/>
    <x v="182"/>
    <x v="301"/>
    <n v="370"/>
    <n v="1085"/>
    <x v="0"/>
    <x v="2"/>
    <x v="0"/>
    <x v="1"/>
    <s v="Ja"/>
    <x v="0"/>
    <n v="298"/>
    <x v="4"/>
    <x v="51"/>
    <x v="2"/>
    <x v="0"/>
    <x v="0"/>
    <x v="0"/>
    <x v="0"/>
  </r>
  <r>
    <x v="53"/>
    <x v="182"/>
    <x v="301"/>
    <n v="376"/>
    <n v="1085"/>
    <x v="0"/>
    <x v="2"/>
    <x v="0"/>
    <x v="1"/>
    <s v="Ja"/>
    <x v="0"/>
    <n v="208"/>
    <x v="4"/>
    <x v="52"/>
    <x v="2"/>
    <x v="0"/>
    <x v="0"/>
    <x v="0"/>
    <x v="0"/>
  </r>
  <r>
    <x v="53"/>
    <x v="182"/>
    <x v="301"/>
    <n v="390"/>
    <n v="1085"/>
    <x v="0"/>
    <x v="2"/>
    <x v="0"/>
    <x v="1"/>
    <s v="Ja"/>
    <x v="0"/>
    <n v="135"/>
    <x v="4"/>
    <x v="53"/>
    <x v="2"/>
    <x v="0"/>
    <x v="0"/>
    <x v="0"/>
    <x v="0"/>
  </r>
  <r>
    <x v="53"/>
    <x v="182"/>
    <x v="301"/>
    <n v="400"/>
    <n v="1084"/>
    <x v="0"/>
    <x v="2"/>
    <x v="0"/>
    <x v="1"/>
    <s v="Ja"/>
    <x v="0"/>
    <n v="134"/>
    <x v="1"/>
    <x v="63"/>
    <x v="2"/>
    <x v="0"/>
    <x v="0"/>
    <x v="0"/>
    <x v="0"/>
  </r>
  <r>
    <x v="53"/>
    <x v="182"/>
    <x v="301"/>
    <n v="410"/>
    <n v="1083"/>
    <x v="0"/>
    <x v="2"/>
    <x v="0"/>
    <x v="1"/>
    <s v="Ja"/>
    <x v="0"/>
    <n v="157"/>
    <x v="2"/>
    <x v="3"/>
    <x v="2"/>
    <x v="0"/>
    <x v="0"/>
    <x v="0"/>
    <x v="0"/>
  </r>
  <r>
    <x v="53"/>
    <x v="182"/>
    <x v="301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82"/>
    <x v="301"/>
    <n v="420"/>
    <n v="1083"/>
    <x v="0"/>
    <x v="2"/>
    <x v="0"/>
    <x v="1"/>
    <s v="Ja"/>
    <x v="0"/>
    <n v="170"/>
    <x v="2"/>
    <x v="90"/>
    <x v="2"/>
    <x v="0"/>
    <x v="0"/>
    <x v="0"/>
    <x v="0"/>
  </r>
  <r>
    <x v="53"/>
    <x v="182"/>
    <x v="301"/>
    <n v="420"/>
    <n v="1083"/>
    <x v="0"/>
    <x v="2"/>
    <x v="3"/>
    <x v="1"/>
    <s v="Ja"/>
    <x v="0"/>
    <n v="2"/>
    <x v="2"/>
    <x v="90"/>
    <x v="2"/>
    <x v="0"/>
    <x v="0"/>
    <x v="3"/>
    <x v="0"/>
  </r>
  <r>
    <x v="53"/>
    <x v="182"/>
    <x v="301"/>
    <n v="430"/>
    <n v="1083"/>
    <x v="0"/>
    <x v="2"/>
    <x v="0"/>
    <x v="1"/>
    <s v="Ja"/>
    <x v="0"/>
    <n v="190"/>
    <x v="2"/>
    <x v="91"/>
    <x v="2"/>
    <x v="0"/>
    <x v="0"/>
    <x v="0"/>
    <x v="0"/>
  </r>
  <r>
    <x v="53"/>
    <x v="182"/>
    <x v="301"/>
    <n v="440"/>
    <n v="1083"/>
    <x v="0"/>
    <x v="2"/>
    <x v="0"/>
    <x v="1"/>
    <s v="Ja"/>
    <x v="0"/>
    <n v="90"/>
    <x v="2"/>
    <x v="92"/>
    <x v="2"/>
    <x v="0"/>
    <x v="0"/>
    <x v="0"/>
    <x v="0"/>
  </r>
  <r>
    <x v="53"/>
    <x v="182"/>
    <x v="301"/>
    <n v="450"/>
    <n v="1083"/>
    <x v="0"/>
    <x v="2"/>
    <x v="0"/>
    <x v="1"/>
    <s v="Ja"/>
    <x v="0"/>
    <n v="105"/>
    <x v="2"/>
    <x v="54"/>
    <x v="2"/>
    <x v="0"/>
    <x v="0"/>
    <x v="0"/>
    <x v="0"/>
  </r>
  <r>
    <x v="53"/>
    <x v="182"/>
    <x v="301"/>
    <n v="461"/>
    <n v="1083"/>
    <x v="0"/>
    <x v="2"/>
    <x v="0"/>
    <x v="1"/>
    <s v="Ja"/>
    <x v="0"/>
    <n v="630"/>
    <x v="2"/>
    <x v="55"/>
    <x v="2"/>
    <x v="0"/>
    <x v="0"/>
    <x v="0"/>
    <x v="0"/>
  </r>
  <r>
    <x v="53"/>
    <x v="182"/>
    <x v="301"/>
    <n v="479"/>
    <n v="1083"/>
    <x v="0"/>
    <x v="2"/>
    <x v="0"/>
    <x v="1"/>
    <s v="Ja"/>
    <x v="0"/>
    <n v="212"/>
    <x v="2"/>
    <x v="4"/>
    <x v="2"/>
    <x v="0"/>
    <x v="0"/>
    <x v="0"/>
    <x v="0"/>
  </r>
  <r>
    <x v="53"/>
    <x v="182"/>
    <x v="301"/>
    <n v="480"/>
    <n v="1083"/>
    <x v="0"/>
    <x v="2"/>
    <x v="0"/>
    <x v="1"/>
    <s v="Ja"/>
    <x v="0"/>
    <n v="134"/>
    <x v="2"/>
    <x v="56"/>
    <x v="2"/>
    <x v="0"/>
    <x v="0"/>
    <x v="0"/>
    <x v="0"/>
  </r>
  <r>
    <x v="53"/>
    <x v="182"/>
    <x v="301"/>
    <n v="482"/>
    <n v="1083"/>
    <x v="0"/>
    <x v="2"/>
    <x v="0"/>
    <x v="1"/>
    <s v="Ja"/>
    <x v="0"/>
    <n v="30"/>
    <x v="2"/>
    <x v="97"/>
    <x v="2"/>
    <x v="0"/>
    <x v="0"/>
    <x v="0"/>
    <x v="0"/>
  </r>
  <r>
    <x v="53"/>
    <x v="182"/>
    <x v="301"/>
    <n v="492"/>
    <n v="1083"/>
    <x v="0"/>
    <x v="2"/>
    <x v="0"/>
    <x v="1"/>
    <s v="Ja"/>
    <x v="0"/>
    <n v="14"/>
    <x v="2"/>
    <x v="98"/>
    <x v="2"/>
    <x v="0"/>
    <x v="0"/>
    <x v="0"/>
    <x v="0"/>
  </r>
  <r>
    <x v="53"/>
    <x v="182"/>
    <x v="301"/>
    <n v="510"/>
    <n v="1083"/>
    <x v="0"/>
    <x v="2"/>
    <x v="0"/>
    <x v="1"/>
    <s v="Ja"/>
    <x v="0"/>
    <n v="202"/>
    <x v="2"/>
    <x v="5"/>
    <x v="2"/>
    <x v="0"/>
    <x v="0"/>
    <x v="0"/>
    <x v="0"/>
  </r>
  <r>
    <x v="53"/>
    <x v="182"/>
    <x v="301"/>
    <n v="530"/>
    <n v="1083"/>
    <x v="0"/>
    <x v="2"/>
    <x v="0"/>
    <x v="1"/>
    <s v="Ja"/>
    <x v="0"/>
    <n v="91"/>
    <x v="2"/>
    <x v="6"/>
    <x v="2"/>
    <x v="0"/>
    <x v="0"/>
    <x v="0"/>
    <x v="0"/>
  </r>
  <r>
    <x v="53"/>
    <x v="182"/>
    <x v="301"/>
    <n v="540"/>
    <n v="1083"/>
    <x v="0"/>
    <x v="2"/>
    <x v="0"/>
    <x v="1"/>
    <s v="Ja"/>
    <x v="0"/>
    <n v="257"/>
    <x v="2"/>
    <x v="93"/>
    <x v="2"/>
    <x v="0"/>
    <x v="0"/>
    <x v="0"/>
    <x v="0"/>
  </r>
  <r>
    <x v="53"/>
    <x v="182"/>
    <x v="301"/>
    <n v="550"/>
    <n v="1083"/>
    <x v="0"/>
    <x v="2"/>
    <x v="0"/>
    <x v="1"/>
    <s v="Ja"/>
    <x v="0"/>
    <n v="119"/>
    <x v="2"/>
    <x v="7"/>
    <x v="2"/>
    <x v="0"/>
    <x v="0"/>
    <x v="0"/>
    <x v="0"/>
  </r>
  <r>
    <x v="53"/>
    <x v="182"/>
    <x v="301"/>
    <n v="561"/>
    <n v="1083"/>
    <x v="0"/>
    <x v="2"/>
    <x v="0"/>
    <x v="1"/>
    <s v="Ja"/>
    <x v="0"/>
    <n v="391"/>
    <x v="2"/>
    <x v="8"/>
    <x v="2"/>
    <x v="0"/>
    <x v="0"/>
    <x v="0"/>
    <x v="0"/>
  </r>
  <r>
    <x v="53"/>
    <x v="182"/>
    <x v="301"/>
    <n v="563"/>
    <n v="1083"/>
    <x v="0"/>
    <x v="2"/>
    <x v="0"/>
    <x v="1"/>
    <s v="Ja"/>
    <x v="0"/>
    <n v="10"/>
    <x v="2"/>
    <x v="9"/>
    <x v="2"/>
    <x v="0"/>
    <x v="0"/>
    <x v="0"/>
    <x v="0"/>
  </r>
  <r>
    <x v="53"/>
    <x v="182"/>
    <x v="301"/>
    <n v="573"/>
    <n v="1083"/>
    <x v="0"/>
    <x v="2"/>
    <x v="0"/>
    <x v="1"/>
    <s v="Ja"/>
    <x v="0"/>
    <n v="163"/>
    <x v="2"/>
    <x v="10"/>
    <x v="2"/>
    <x v="0"/>
    <x v="0"/>
    <x v="0"/>
    <x v="0"/>
  </r>
  <r>
    <x v="53"/>
    <x v="182"/>
    <x v="301"/>
    <n v="575"/>
    <n v="1083"/>
    <x v="0"/>
    <x v="2"/>
    <x v="0"/>
    <x v="1"/>
    <s v="Ja"/>
    <x v="0"/>
    <n v="148"/>
    <x v="2"/>
    <x v="11"/>
    <x v="2"/>
    <x v="0"/>
    <x v="0"/>
    <x v="0"/>
    <x v="0"/>
  </r>
  <r>
    <x v="53"/>
    <x v="182"/>
    <x v="301"/>
    <n v="580"/>
    <n v="1083"/>
    <x v="0"/>
    <x v="2"/>
    <x v="0"/>
    <x v="1"/>
    <s v="Ja"/>
    <x v="0"/>
    <n v="205"/>
    <x v="2"/>
    <x v="57"/>
    <x v="2"/>
    <x v="0"/>
    <x v="0"/>
    <x v="0"/>
    <x v="0"/>
  </r>
  <r>
    <x v="53"/>
    <x v="182"/>
    <x v="301"/>
    <n v="607"/>
    <n v="1083"/>
    <x v="0"/>
    <x v="2"/>
    <x v="0"/>
    <x v="1"/>
    <s v="Ja"/>
    <x v="0"/>
    <n v="175"/>
    <x v="2"/>
    <x v="85"/>
    <x v="2"/>
    <x v="0"/>
    <x v="0"/>
    <x v="0"/>
    <x v="0"/>
  </r>
  <r>
    <x v="53"/>
    <x v="182"/>
    <x v="301"/>
    <n v="615"/>
    <n v="1082"/>
    <x v="0"/>
    <x v="2"/>
    <x v="0"/>
    <x v="1"/>
    <s v="Ja"/>
    <x v="0"/>
    <n v="345"/>
    <x v="0"/>
    <x v="66"/>
    <x v="2"/>
    <x v="0"/>
    <x v="0"/>
    <x v="0"/>
    <x v="0"/>
  </r>
  <r>
    <x v="53"/>
    <x v="182"/>
    <x v="301"/>
    <n v="621"/>
    <n v="1083"/>
    <x v="0"/>
    <x v="2"/>
    <x v="0"/>
    <x v="1"/>
    <s v="Ja"/>
    <x v="0"/>
    <n v="368"/>
    <x v="2"/>
    <x v="12"/>
    <x v="2"/>
    <x v="0"/>
    <x v="0"/>
    <x v="0"/>
    <x v="0"/>
  </r>
  <r>
    <x v="53"/>
    <x v="182"/>
    <x v="301"/>
    <n v="630"/>
    <n v="1083"/>
    <x v="0"/>
    <x v="2"/>
    <x v="0"/>
    <x v="1"/>
    <s v="Ja"/>
    <x v="0"/>
    <n v="457"/>
    <x v="2"/>
    <x v="13"/>
    <x v="2"/>
    <x v="0"/>
    <x v="0"/>
    <x v="0"/>
    <x v="0"/>
  </r>
  <r>
    <x v="53"/>
    <x v="182"/>
    <x v="301"/>
    <n v="657"/>
    <n v="1082"/>
    <x v="0"/>
    <x v="2"/>
    <x v="0"/>
    <x v="1"/>
    <s v="Ja"/>
    <x v="0"/>
    <n v="330"/>
    <x v="0"/>
    <x v="67"/>
    <x v="2"/>
    <x v="0"/>
    <x v="0"/>
    <x v="0"/>
    <x v="0"/>
  </r>
  <r>
    <x v="53"/>
    <x v="182"/>
    <x v="301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82"/>
    <x v="301"/>
    <n v="661"/>
    <n v="1082"/>
    <x v="0"/>
    <x v="2"/>
    <x v="0"/>
    <x v="1"/>
    <s v="Ja"/>
    <x v="0"/>
    <n v="219"/>
    <x v="0"/>
    <x v="68"/>
    <x v="2"/>
    <x v="0"/>
    <x v="0"/>
    <x v="0"/>
    <x v="0"/>
  </r>
  <r>
    <x v="53"/>
    <x v="182"/>
    <x v="301"/>
    <n v="665"/>
    <n v="1082"/>
    <x v="0"/>
    <x v="2"/>
    <x v="0"/>
    <x v="1"/>
    <s v="Ja"/>
    <x v="0"/>
    <n v="70"/>
    <x v="0"/>
    <x v="69"/>
    <x v="2"/>
    <x v="0"/>
    <x v="0"/>
    <x v="0"/>
    <x v="0"/>
  </r>
  <r>
    <x v="53"/>
    <x v="182"/>
    <x v="301"/>
    <n v="671"/>
    <n v="1082"/>
    <x v="0"/>
    <x v="2"/>
    <x v="0"/>
    <x v="1"/>
    <s v="Ja"/>
    <x v="0"/>
    <n v="74"/>
    <x v="0"/>
    <x v="70"/>
    <x v="2"/>
    <x v="0"/>
    <x v="0"/>
    <x v="0"/>
    <x v="0"/>
  </r>
  <r>
    <x v="53"/>
    <x v="182"/>
    <x v="301"/>
    <n v="706"/>
    <n v="1082"/>
    <x v="0"/>
    <x v="2"/>
    <x v="0"/>
    <x v="1"/>
    <s v="Ja"/>
    <x v="0"/>
    <n v="159"/>
    <x v="0"/>
    <x v="78"/>
    <x v="2"/>
    <x v="0"/>
    <x v="0"/>
    <x v="0"/>
    <x v="0"/>
  </r>
  <r>
    <x v="53"/>
    <x v="182"/>
    <x v="301"/>
    <n v="707"/>
    <n v="1082"/>
    <x v="0"/>
    <x v="2"/>
    <x v="0"/>
    <x v="1"/>
    <s v="Ja"/>
    <x v="0"/>
    <n v="128"/>
    <x v="0"/>
    <x v="86"/>
    <x v="2"/>
    <x v="0"/>
    <x v="0"/>
    <x v="0"/>
    <x v="0"/>
  </r>
  <r>
    <x v="53"/>
    <x v="182"/>
    <x v="301"/>
    <n v="710"/>
    <n v="1082"/>
    <x v="0"/>
    <x v="2"/>
    <x v="0"/>
    <x v="1"/>
    <s v="Ja"/>
    <x v="0"/>
    <n v="230"/>
    <x v="0"/>
    <x v="87"/>
    <x v="2"/>
    <x v="0"/>
    <x v="0"/>
    <x v="0"/>
    <x v="0"/>
  </r>
  <r>
    <x v="53"/>
    <x v="182"/>
    <x v="301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82"/>
    <x v="301"/>
    <n v="727"/>
    <n v="1082"/>
    <x v="0"/>
    <x v="2"/>
    <x v="0"/>
    <x v="1"/>
    <s v="Ja"/>
    <x v="0"/>
    <n v="91"/>
    <x v="0"/>
    <x v="89"/>
    <x v="2"/>
    <x v="0"/>
    <x v="0"/>
    <x v="0"/>
    <x v="0"/>
  </r>
  <r>
    <x v="53"/>
    <x v="182"/>
    <x v="301"/>
    <n v="730"/>
    <n v="1082"/>
    <x v="0"/>
    <x v="2"/>
    <x v="0"/>
    <x v="1"/>
    <s v="Ja"/>
    <x v="0"/>
    <n v="344"/>
    <x v="0"/>
    <x v="71"/>
    <x v="2"/>
    <x v="0"/>
    <x v="0"/>
    <x v="0"/>
    <x v="0"/>
  </r>
  <r>
    <x v="53"/>
    <x v="182"/>
    <x v="301"/>
    <n v="730"/>
    <n v="1082"/>
    <x v="0"/>
    <x v="2"/>
    <x v="3"/>
    <x v="1"/>
    <s v="Ja"/>
    <x v="0"/>
    <n v="1"/>
    <x v="0"/>
    <x v="71"/>
    <x v="2"/>
    <x v="0"/>
    <x v="0"/>
    <x v="3"/>
    <x v="0"/>
  </r>
  <r>
    <x v="53"/>
    <x v="182"/>
    <x v="301"/>
    <n v="740"/>
    <n v="1082"/>
    <x v="0"/>
    <x v="2"/>
    <x v="0"/>
    <x v="1"/>
    <s v="Ja"/>
    <x v="0"/>
    <n v="386"/>
    <x v="0"/>
    <x v="72"/>
    <x v="2"/>
    <x v="0"/>
    <x v="0"/>
    <x v="0"/>
    <x v="0"/>
  </r>
  <r>
    <x v="53"/>
    <x v="182"/>
    <x v="301"/>
    <n v="740"/>
    <n v="1082"/>
    <x v="0"/>
    <x v="2"/>
    <x v="3"/>
    <x v="1"/>
    <s v="Ja"/>
    <x v="0"/>
    <n v="2"/>
    <x v="0"/>
    <x v="72"/>
    <x v="2"/>
    <x v="0"/>
    <x v="0"/>
    <x v="3"/>
    <x v="0"/>
  </r>
  <r>
    <x v="53"/>
    <x v="182"/>
    <x v="301"/>
    <n v="741"/>
    <n v="1082"/>
    <x v="0"/>
    <x v="2"/>
    <x v="0"/>
    <x v="1"/>
    <s v="Ja"/>
    <x v="0"/>
    <n v="13"/>
    <x v="0"/>
    <x v="88"/>
    <x v="2"/>
    <x v="0"/>
    <x v="0"/>
    <x v="0"/>
    <x v="0"/>
  </r>
  <r>
    <x v="53"/>
    <x v="182"/>
    <x v="301"/>
    <n v="746"/>
    <n v="1082"/>
    <x v="0"/>
    <x v="2"/>
    <x v="0"/>
    <x v="1"/>
    <s v="Ja"/>
    <x v="0"/>
    <n v="284"/>
    <x v="0"/>
    <x v="0"/>
    <x v="2"/>
    <x v="0"/>
    <x v="0"/>
    <x v="0"/>
    <x v="0"/>
  </r>
  <r>
    <x v="53"/>
    <x v="182"/>
    <x v="301"/>
    <n v="751"/>
    <n v="1082"/>
    <x v="0"/>
    <x v="2"/>
    <x v="0"/>
    <x v="1"/>
    <s v="Ja"/>
    <x v="0"/>
    <n v="1003"/>
    <x v="0"/>
    <x v="1"/>
    <x v="2"/>
    <x v="0"/>
    <x v="0"/>
    <x v="0"/>
    <x v="0"/>
  </r>
  <r>
    <x v="53"/>
    <x v="182"/>
    <x v="301"/>
    <n v="756"/>
    <n v="1082"/>
    <x v="0"/>
    <x v="2"/>
    <x v="0"/>
    <x v="1"/>
    <s v="Ja"/>
    <x v="0"/>
    <n v="151"/>
    <x v="0"/>
    <x v="73"/>
    <x v="2"/>
    <x v="0"/>
    <x v="0"/>
    <x v="0"/>
    <x v="0"/>
  </r>
  <r>
    <x v="53"/>
    <x v="182"/>
    <x v="301"/>
    <n v="756"/>
    <n v="1082"/>
    <x v="0"/>
    <x v="2"/>
    <x v="3"/>
    <x v="1"/>
    <s v="Ja"/>
    <x v="0"/>
    <n v="1"/>
    <x v="0"/>
    <x v="73"/>
    <x v="2"/>
    <x v="0"/>
    <x v="0"/>
    <x v="3"/>
    <x v="0"/>
  </r>
  <r>
    <x v="53"/>
    <x v="182"/>
    <x v="301"/>
    <n v="760"/>
    <n v="1082"/>
    <x v="0"/>
    <x v="2"/>
    <x v="0"/>
    <x v="1"/>
    <s v="Ja"/>
    <x v="0"/>
    <n v="235"/>
    <x v="0"/>
    <x v="14"/>
    <x v="2"/>
    <x v="0"/>
    <x v="0"/>
    <x v="0"/>
    <x v="0"/>
  </r>
  <r>
    <x v="53"/>
    <x v="182"/>
    <x v="301"/>
    <n v="760"/>
    <n v="1082"/>
    <x v="0"/>
    <x v="2"/>
    <x v="3"/>
    <x v="1"/>
    <s v="Ja"/>
    <x v="0"/>
    <n v="2"/>
    <x v="0"/>
    <x v="14"/>
    <x v="2"/>
    <x v="0"/>
    <x v="0"/>
    <x v="3"/>
    <x v="0"/>
  </r>
  <r>
    <x v="53"/>
    <x v="182"/>
    <x v="301"/>
    <n v="766"/>
    <n v="1082"/>
    <x v="0"/>
    <x v="2"/>
    <x v="0"/>
    <x v="1"/>
    <s v="Ja"/>
    <x v="0"/>
    <n v="214"/>
    <x v="0"/>
    <x v="74"/>
    <x v="2"/>
    <x v="0"/>
    <x v="0"/>
    <x v="0"/>
    <x v="0"/>
  </r>
  <r>
    <x v="53"/>
    <x v="182"/>
    <x v="301"/>
    <n v="773"/>
    <n v="1081"/>
    <x v="0"/>
    <x v="2"/>
    <x v="0"/>
    <x v="1"/>
    <s v="Ja"/>
    <x v="0"/>
    <n v="82"/>
    <x v="5"/>
    <x v="96"/>
    <x v="2"/>
    <x v="0"/>
    <x v="0"/>
    <x v="0"/>
    <x v="0"/>
  </r>
  <r>
    <x v="53"/>
    <x v="182"/>
    <x v="301"/>
    <n v="779"/>
    <n v="1082"/>
    <x v="0"/>
    <x v="2"/>
    <x v="0"/>
    <x v="1"/>
    <s v="Ja"/>
    <x v="0"/>
    <n v="156"/>
    <x v="0"/>
    <x v="75"/>
    <x v="2"/>
    <x v="0"/>
    <x v="0"/>
    <x v="0"/>
    <x v="0"/>
  </r>
  <r>
    <x v="53"/>
    <x v="182"/>
    <x v="301"/>
    <n v="787"/>
    <n v="1081"/>
    <x v="0"/>
    <x v="2"/>
    <x v="0"/>
    <x v="1"/>
    <s v="Ja"/>
    <x v="0"/>
    <n v="165"/>
    <x v="5"/>
    <x v="79"/>
    <x v="2"/>
    <x v="0"/>
    <x v="0"/>
    <x v="0"/>
    <x v="0"/>
  </r>
  <r>
    <x v="53"/>
    <x v="182"/>
    <x v="301"/>
    <n v="791"/>
    <n v="1082"/>
    <x v="0"/>
    <x v="2"/>
    <x v="0"/>
    <x v="1"/>
    <s v="Ja"/>
    <x v="0"/>
    <n v="383"/>
    <x v="0"/>
    <x v="76"/>
    <x v="2"/>
    <x v="0"/>
    <x v="0"/>
    <x v="0"/>
    <x v="0"/>
  </r>
  <r>
    <x v="53"/>
    <x v="182"/>
    <x v="301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82"/>
    <x v="301"/>
    <n v="810"/>
    <n v="1081"/>
    <x v="0"/>
    <x v="2"/>
    <x v="0"/>
    <x v="1"/>
    <s v="Ja"/>
    <x v="0"/>
    <n v="158"/>
    <x v="5"/>
    <x v="80"/>
    <x v="2"/>
    <x v="0"/>
    <x v="0"/>
    <x v="0"/>
    <x v="0"/>
  </r>
  <r>
    <x v="53"/>
    <x v="182"/>
    <x v="301"/>
    <n v="813"/>
    <n v="1081"/>
    <x v="0"/>
    <x v="2"/>
    <x v="0"/>
    <x v="1"/>
    <s v="Ja"/>
    <x v="0"/>
    <n v="190"/>
    <x v="5"/>
    <x v="58"/>
    <x v="2"/>
    <x v="0"/>
    <x v="0"/>
    <x v="0"/>
    <x v="0"/>
  </r>
  <r>
    <x v="53"/>
    <x v="182"/>
    <x v="301"/>
    <n v="820"/>
    <n v="1081"/>
    <x v="0"/>
    <x v="2"/>
    <x v="0"/>
    <x v="1"/>
    <s v="Ja"/>
    <x v="0"/>
    <n v="118"/>
    <x v="5"/>
    <x v="94"/>
    <x v="2"/>
    <x v="0"/>
    <x v="0"/>
    <x v="0"/>
    <x v="0"/>
  </r>
  <r>
    <x v="53"/>
    <x v="182"/>
    <x v="301"/>
    <n v="825"/>
    <n v="1081"/>
    <x v="0"/>
    <x v="2"/>
    <x v="0"/>
    <x v="1"/>
    <s v="Ja"/>
    <x v="0"/>
    <n v="4"/>
    <x v="5"/>
    <x v="99"/>
    <x v="2"/>
    <x v="0"/>
    <x v="0"/>
    <x v="0"/>
    <x v="0"/>
  </r>
  <r>
    <x v="53"/>
    <x v="182"/>
    <x v="301"/>
    <n v="840"/>
    <n v="1081"/>
    <x v="0"/>
    <x v="2"/>
    <x v="0"/>
    <x v="1"/>
    <s v="Ja"/>
    <x v="0"/>
    <n v="112"/>
    <x v="5"/>
    <x v="81"/>
    <x v="2"/>
    <x v="0"/>
    <x v="0"/>
    <x v="0"/>
    <x v="0"/>
  </r>
  <r>
    <x v="53"/>
    <x v="182"/>
    <x v="301"/>
    <n v="846"/>
    <n v="1081"/>
    <x v="0"/>
    <x v="2"/>
    <x v="0"/>
    <x v="1"/>
    <s v="Ja"/>
    <x v="0"/>
    <n v="138"/>
    <x v="5"/>
    <x v="82"/>
    <x v="2"/>
    <x v="0"/>
    <x v="0"/>
    <x v="0"/>
    <x v="0"/>
  </r>
  <r>
    <x v="53"/>
    <x v="182"/>
    <x v="301"/>
    <n v="849"/>
    <n v="1081"/>
    <x v="0"/>
    <x v="2"/>
    <x v="0"/>
    <x v="1"/>
    <s v="Ja"/>
    <x v="0"/>
    <n v="121"/>
    <x v="5"/>
    <x v="83"/>
    <x v="2"/>
    <x v="0"/>
    <x v="0"/>
    <x v="0"/>
    <x v="0"/>
  </r>
  <r>
    <x v="53"/>
    <x v="182"/>
    <x v="301"/>
    <n v="851"/>
    <n v="1081"/>
    <x v="0"/>
    <x v="2"/>
    <x v="0"/>
    <x v="1"/>
    <s v="Ja"/>
    <x v="0"/>
    <n v="619"/>
    <x v="5"/>
    <x v="77"/>
    <x v="2"/>
    <x v="0"/>
    <x v="0"/>
    <x v="0"/>
    <x v="0"/>
  </r>
  <r>
    <x v="53"/>
    <x v="182"/>
    <x v="301"/>
    <n v="860"/>
    <n v="1081"/>
    <x v="0"/>
    <x v="2"/>
    <x v="0"/>
    <x v="1"/>
    <s v="Ja"/>
    <x v="0"/>
    <n v="247"/>
    <x v="5"/>
    <x v="84"/>
    <x v="2"/>
    <x v="0"/>
    <x v="0"/>
    <x v="0"/>
    <x v="0"/>
  </r>
  <r>
    <x v="53"/>
    <x v="183"/>
    <x v="302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83"/>
    <x v="302"/>
    <n v="101"/>
    <n v="1084"/>
    <x v="0"/>
    <x v="2"/>
    <x v="0"/>
    <x v="1"/>
    <s v="Ja"/>
    <x v="0"/>
    <n v="1526"/>
    <x v="1"/>
    <x v="2"/>
    <x v="2"/>
    <x v="0"/>
    <x v="0"/>
    <x v="0"/>
    <x v="0"/>
  </r>
  <r>
    <x v="53"/>
    <x v="183"/>
    <x v="302"/>
    <n v="101"/>
    <n v="1084"/>
    <x v="0"/>
    <x v="2"/>
    <x v="3"/>
    <x v="1"/>
    <s v="Ja"/>
    <x v="0"/>
    <n v="2"/>
    <x v="1"/>
    <x v="2"/>
    <x v="2"/>
    <x v="0"/>
    <x v="0"/>
    <x v="3"/>
    <x v="0"/>
  </r>
  <r>
    <x v="53"/>
    <x v="183"/>
    <x v="302"/>
    <n v="147"/>
    <n v="1084"/>
    <x v="0"/>
    <x v="2"/>
    <x v="0"/>
    <x v="1"/>
    <s v="Ja"/>
    <x v="0"/>
    <n v="249"/>
    <x v="1"/>
    <x v="16"/>
    <x v="2"/>
    <x v="0"/>
    <x v="0"/>
    <x v="0"/>
    <x v="0"/>
  </r>
  <r>
    <x v="53"/>
    <x v="183"/>
    <x v="302"/>
    <n v="147"/>
    <n v="1084"/>
    <x v="0"/>
    <x v="2"/>
    <x v="3"/>
    <x v="1"/>
    <s v="Ja"/>
    <x v="0"/>
    <n v="1"/>
    <x v="1"/>
    <x v="16"/>
    <x v="2"/>
    <x v="0"/>
    <x v="0"/>
    <x v="3"/>
    <x v="0"/>
  </r>
  <r>
    <x v="53"/>
    <x v="183"/>
    <x v="302"/>
    <n v="151"/>
    <n v="1084"/>
    <x v="0"/>
    <x v="2"/>
    <x v="0"/>
    <x v="1"/>
    <s v="Ja"/>
    <x v="0"/>
    <n v="181"/>
    <x v="1"/>
    <x v="17"/>
    <x v="2"/>
    <x v="0"/>
    <x v="0"/>
    <x v="0"/>
    <x v="0"/>
  </r>
  <r>
    <x v="53"/>
    <x v="183"/>
    <x v="302"/>
    <n v="153"/>
    <n v="1084"/>
    <x v="0"/>
    <x v="2"/>
    <x v="0"/>
    <x v="1"/>
    <s v="Ja"/>
    <x v="0"/>
    <n v="127"/>
    <x v="1"/>
    <x v="18"/>
    <x v="2"/>
    <x v="0"/>
    <x v="0"/>
    <x v="0"/>
    <x v="0"/>
  </r>
  <r>
    <x v="53"/>
    <x v="183"/>
    <x v="302"/>
    <n v="155"/>
    <n v="1084"/>
    <x v="0"/>
    <x v="2"/>
    <x v="0"/>
    <x v="1"/>
    <s v="Ja"/>
    <x v="0"/>
    <n v="60"/>
    <x v="1"/>
    <x v="19"/>
    <x v="2"/>
    <x v="0"/>
    <x v="0"/>
    <x v="0"/>
    <x v="0"/>
  </r>
  <r>
    <x v="53"/>
    <x v="183"/>
    <x v="302"/>
    <n v="155"/>
    <n v="1084"/>
    <x v="0"/>
    <x v="2"/>
    <x v="3"/>
    <x v="1"/>
    <s v="Ja"/>
    <x v="0"/>
    <n v="2"/>
    <x v="1"/>
    <x v="19"/>
    <x v="2"/>
    <x v="0"/>
    <x v="0"/>
    <x v="3"/>
    <x v="0"/>
  </r>
  <r>
    <x v="53"/>
    <x v="183"/>
    <x v="302"/>
    <n v="157"/>
    <n v="1084"/>
    <x v="0"/>
    <x v="2"/>
    <x v="0"/>
    <x v="1"/>
    <s v="Ja"/>
    <x v="0"/>
    <n v="299"/>
    <x v="1"/>
    <x v="20"/>
    <x v="2"/>
    <x v="0"/>
    <x v="0"/>
    <x v="0"/>
    <x v="0"/>
  </r>
  <r>
    <x v="53"/>
    <x v="183"/>
    <x v="302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83"/>
    <x v="302"/>
    <n v="159"/>
    <n v="1084"/>
    <x v="0"/>
    <x v="2"/>
    <x v="0"/>
    <x v="1"/>
    <s v="Ja"/>
    <x v="0"/>
    <n v="238"/>
    <x v="1"/>
    <x v="21"/>
    <x v="2"/>
    <x v="0"/>
    <x v="0"/>
    <x v="0"/>
    <x v="0"/>
  </r>
  <r>
    <x v="53"/>
    <x v="183"/>
    <x v="302"/>
    <n v="161"/>
    <n v="1084"/>
    <x v="0"/>
    <x v="2"/>
    <x v="0"/>
    <x v="1"/>
    <s v="Ja"/>
    <x v="0"/>
    <n v="79"/>
    <x v="1"/>
    <x v="22"/>
    <x v="2"/>
    <x v="0"/>
    <x v="0"/>
    <x v="0"/>
    <x v="0"/>
  </r>
  <r>
    <x v="53"/>
    <x v="183"/>
    <x v="302"/>
    <n v="163"/>
    <n v="1084"/>
    <x v="0"/>
    <x v="2"/>
    <x v="0"/>
    <x v="1"/>
    <s v="Ja"/>
    <x v="0"/>
    <n v="111"/>
    <x v="1"/>
    <x v="23"/>
    <x v="2"/>
    <x v="0"/>
    <x v="0"/>
    <x v="0"/>
    <x v="0"/>
  </r>
  <r>
    <x v="53"/>
    <x v="183"/>
    <x v="302"/>
    <n v="165"/>
    <n v="1084"/>
    <x v="0"/>
    <x v="2"/>
    <x v="0"/>
    <x v="1"/>
    <s v="Ja"/>
    <x v="0"/>
    <n v="92"/>
    <x v="1"/>
    <x v="24"/>
    <x v="2"/>
    <x v="0"/>
    <x v="0"/>
    <x v="0"/>
    <x v="0"/>
  </r>
  <r>
    <x v="53"/>
    <x v="183"/>
    <x v="302"/>
    <n v="167"/>
    <n v="1084"/>
    <x v="0"/>
    <x v="2"/>
    <x v="0"/>
    <x v="1"/>
    <s v="Ja"/>
    <x v="0"/>
    <n v="196"/>
    <x v="1"/>
    <x v="25"/>
    <x v="2"/>
    <x v="0"/>
    <x v="0"/>
    <x v="0"/>
    <x v="0"/>
  </r>
  <r>
    <x v="53"/>
    <x v="183"/>
    <x v="302"/>
    <n v="169"/>
    <n v="1084"/>
    <x v="0"/>
    <x v="2"/>
    <x v="0"/>
    <x v="1"/>
    <s v="Ja"/>
    <x v="0"/>
    <n v="170"/>
    <x v="1"/>
    <x v="26"/>
    <x v="2"/>
    <x v="0"/>
    <x v="0"/>
    <x v="0"/>
    <x v="0"/>
  </r>
  <r>
    <x v="53"/>
    <x v="183"/>
    <x v="302"/>
    <n v="173"/>
    <n v="1084"/>
    <x v="0"/>
    <x v="2"/>
    <x v="0"/>
    <x v="1"/>
    <s v="Ja"/>
    <x v="0"/>
    <n v="211"/>
    <x v="1"/>
    <x v="27"/>
    <x v="2"/>
    <x v="0"/>
    <x v="0"/>
    <x v="0"/>
    <x v="0"/>
  </r>
  <r>
    <x v="53"/>
    <x v="183"/>
    <x v="302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83"/>
    <x v="302"/>
    <n v="175"/>
    <n v="1084"/>
    <x v="0"/>
    <x v="2"/>
    <x v="0"/>
    <x v="1"/>
    <s v="Ja"/>
    <x v="0"/>
    <n v="119"/>
    <x v="1"/>
    <x v="28"/>
    <x v="2"/>
    <x v="0"/>
    <x v="0"/>
    <x v="0"/>
    <x v="0"/>
  </r>
  <r>
    <x v="53"/>
    <x v="183"/>
    <x v="302"/>
    <n v="183"/>
    <n v="1084"/>
    <x v="0"/>
    <x v="2"/>
    <x v="0"/>
    <x v="1"/>
    <s v="Ja"/>
    <x v="0"/>
    <n v="74"/>
    <x v="1"/>
    <x v="29"/>
    <x v="2"/>
    <x v="0"/>
    <x v="0"/>
    <x v="0"/>
    <x v="0"/>
  </r>
  <r>
    <x v="53"/>
    <x v="183"/>
    <x v="302"/>
    <n v="185"/>
    <n v="1084"/>
    <x v="0"/>
    <x v="2"/>
    <x v="0"/>
    <x v="1"/>
    <s v="Ja"/>
    <x v="0"/>
    <n v="161"/>
    <x v="1"/>
    <x v="30"/>
    <x v="2"/>
    <x v="0"/>
    <x v="0"/>
    <x v="0"/>
    <x v="0"/>
  </r>
  <r>
    <x v="53"/>
    <x v="183"/>
    <x v="302"/>
    <n v="187"/>
    <n v="1084"/>
    <x v="0"/>
    <x v="2"/>
    <x v="0"/>
    <x v="1"/>
    <s v="Ja"/>
    <x v="0"/>
    <n v="60"/>
    <x v="1"/>
    <x v="31"/>
    <x v="2"/>
    <x v="0"/>
    <x v="0"/>
    <x v="0"/>
    <x v="0"/>
  </r>
  <r>
    <x v="53"/>
    <x v="183"/>
    <x v="302"/>
    <n v="190"/>
    <n v="1084"/>
    <x v="0"/>
    <x v="2"/>
    <x v="0"/>
    <x v="1"/>
    <s v="Ja"/>
    <x v="0"/>
    <n v="175"/>
    <x v="1"/>
    <x v="32"/>
    <x v="2"/>
    <x v="0"/>
    <x v="0"/>
    <x v="0"/>
    <x v="0"/>
  </r>
  <r>
    <x v="53"/>
    <x v="183"/>
    <x v="302"/>
    <n v="201"/>
    <n v="1084"/>
    <x v="0"/>
    <x v="2"/>
    <x v="0"/>
    <x v="1"/>
    <s v="Ja"/>
    <x v="0"/>
    <n v="114"/>
    <x v="1"/>
    <x v="33"/>
    <x v="2"/>
    <x v="0"/>
    <x v="0"/>
    <x v="0"/>
    <x v="0"/>
  </r>
  <r>
    <x v="53"/>
    <x v="183"/>
    <x v="302"/>
    <n v="210"/>
    <n v="1084"/>
    <x v="0"/>
    <x v="2"/>
    <x v="0"/>
    <x v="1"/>
    <s v="Ja"/>
    <x v="0"/>
    <n v="147"/>
    <x v="1"/>
    <x v="34"/>
    <x v="2"/>
    <x v="0"/>
    <x v="0"/>
    <x v="0"/>
    <x v="0"/>
  </r>
  <r>
    <x v="53"/>
    <x v="183"/>
    <x v="302"/>
    <n v="217"/>
    <n v="1084"/>
    <x v="0"/>
    <x v="2"/>
    <x v="0"/>
    <x v="1"/>
    <s v="Ja"/>
    <x v="0"/>
    <n v="253"/>
    <x v="1"/>
    <x v="59"/>
    <x v="2"/>
    <x v="0"/>
    <x v="0"/>
    <x v="0"/>
    <x v="0"/>
  </r>
  <r>
    <x v="53"/>
    <x v="183"/>
    <x v="302"/>
    <n v="219"/>
    <n v="1084"/>
    <x v="0"/>
    <x v="2"/>
    <x v="0"/>
    <x v="1"/>
    <s v="Ja"/>
    <x v="0"/>
    <n v="206"/>
    <x v="1"/>
    <x v="60"/>
    <x v="2"/>
    <x v="0"/>
    <x v="0"/>
    <x v="0"/>
    <x v="0"/>
  </r>
  <r>
    <x v="53"/>
    <x v="183"/>
    <x v="302"/>
    <n v="219"/>
    <n v="1084"/>
    <x v="0"/>
    <x v="2"/>
    <x v="3"/>
    <x v="1"/>
    <s v="Ja"/>
    <x v="0"/>
    <n v="2"/>
    <x v="1"/>
    <x v="60"/>
    <x v="2"/>
    <x v="0"/>
    <x v="0"/>
    <x v="3"/>
    <x v="0"/>
  </r>
  <r>
    <x v="53"/>
    <x v="183"/>
    <x v="302"/>
    <n v="223"/>
    <n v="1084"/>
    <x v="0"/>
    <x v="2"/>
    <x v="0"/>
    <x v="1"/>
    <s v="Ja"/>
    <x v="0"/>
    <n v="110"/>
    <x v="1"/>
    <x v="62"/>
    <x v="2"/>
    <x v="0"/>
    <x v="0"/>
    <x v="0"/>
    <x v="0"/>
  </r>
  <r>
    <x v="53"/>
    <x v="183"/>
    <x v="302"/>
    <n v="230"/>
    <n v="1084"/>
    <x v="0"/>
    <x v="2"/>
    <x v="0"/>
    <x v="1"/>
    <s v="Ja"/>
    <x v="0"/>
    <n v="227"/>
    <x v="1"/>
    <x v="35"/>
    <x v="2"/>
    <x v="0"/>
    <x v="0"/>
    <x v="0"/>
    <x v="0"/>
  </r>
  <r>
    <x v="53"/>
    <x v="183"/>
    <x v="302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83"/>
    <x v="302"/>
    <n v="240"/>
    <n v="1084"/>
    <x v="0"/>
    <x v="2"/>
    <x v="0"/>
    <x v="1"/>
    <s v="Ja"/>
    <x v="0"/>
    <n v="162"/>
    <x v="1"/>
    <x v="36"/>
    <x v="2"/>
    <x v="0"/>
    <x v="0"/>
    <x v="0"/>
    <x v="0"/>
  </r>
  <r>
    <x v="53"/>
    <x v="183"/>
    <x v="302"/>
    <n v="250"/>
    <n v="1084"/>
    <x v="0"/>
    <x v="2"/>
    <x v="0"/>
    <x v="1"/>
    <s v="Ja"/>
    <x v="0"/>
    <n v="163"/>
    <x v="1"/>
    <x v="37"/>
    <x v="2"/>
    <x v="0"/>
    <x v="0"/>
    <x v="0"/>
    <x v="0"/>
  </r>
  <r>
    <x v="53"/>
    <x v="183"/>
    <x v="302"/>
    <n v="253"/>
    <n v="1085"/>
    <x v="0"/>
    <x v="2"/>
    <x v="0"/>
    <x v="1"/>
    <s v="Ja"/>
    <x v="0"/>
    <n v="204"/>
    <x v="4"/>
    <x v="38"/>
    <x v="2"/>
    <x v="0"/>
    <x v="0"/>
    <x v="0"/>
    <x v="0"/>
  </r>
  <r>
    <x v="53"/>
    <x v="183"/>
    <x v="302"/>
    <n v="259"/>
    <n v="1085"/>
    <x v="0"/>
    <x v="2"/>
    <x v="0"/>
    <x v="1"/>
    <s v="Ja"/>
    <x v="0"/>
    <n v="252"/>
    <x v="4"/>
    <x v="39"/>
    <x v="2"/>
    <x v="0"/>
    <x v="0"/>
    <x v="0"/>
    <x v="0"/>
  </r>
  <r>
    <x v="53"/>
    <x v="183"/>
    <x v="302"/>
    <n v="260"/>
    <n v="1084"/>
    <x v="0"/>
    <x v="2"/>
    <x v="0"/>
    <x v="1"/>
    <s v="Ja"/>
    <x v="0"/>
    <n v="83"/>
    <x v="1"/>
    <x v="64"/>
    <x v="2"/>
    <x v="0"/>
    <x v="0"/>
    <x v="0"/>
    <x v="0"/>
  </r>
  <r>
    <x v="53"/>
    <x v="183"/>
    <x v="302"/>
    <n v="265"/>
    <n v="1085"/>
    <x v="0"/>
    <x v="2"/>
    <x v="0"/>
    <x v="1"/>
    <s v="Ja"/>
    <x v="0"/>
    <n v="344"/>
    <x v="4"/>
    <x v="40"/>
    <x v="2"/>
    <x v="0"/>
    <x v="0"/>
    <x v="0"/>
    <x v="0"/>
  </r>
  <r>
    <x v="53"/>
    <x v="183"/>
    <x v="302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83"/>
    <x v="302"/>
    <n v="269"/>
    <n v="1085"/>
    <x v="0"/>
    <x v="2"/>
    <x v="0"/>
    <x v="1"/>
    <s v="Ja"/>
    <x v="0"/>
    <n v="93"/>
    <x v="4"/>
    <x v="41"/>
    <x v="2"/>
    <x v="0"/>
    <x v="0"/>
    <x v="0"/>
    <x v="0"/>
  </r>
  <r>
    <x v="53"/>
    <x v="183"/>
    <x v="302"/>
    <n v="270"/>
    <n v="1084"/>
    <x v="0"/>
    <x v="2"/>
    <x v="0"/>
    <x v="1"/>
    <s v="Ja"/>
    <x v="0"/>
    <n v="159"/>
    <x v="1"/>
    <x v="42"/>
    <x v="2"/>
    <x v="0"/>
    <x v="0"/>
    <x v="0"/>
    <x v="0"/>
  </r>
  <r>
    <x v="53"/>
    <x v="183"/>
    <x v="302"/>
    <n v="306"/>
    <n v="1085"/>
    <x v="0"/>
    <x v="2"/>
    <x v="0"/>
    <x v="1"/>
    <s v="Ja"/>
    <x v="0"/>
    <n v="103"/>
    <x v="4"/>
    <x v="43"/>
    <x v="2"/>
    <x v="0"/>
    <x v="0"/>
    <x v="0"/>
    <x v="0"/>
  </r>
  <r>
    <x v="53"/>
    <x v="183"/>
    <x v="302"/>
    <n v="316"/>
    <n v="1085"/>
    <x v="0"/>
    <x v="2"/>
    <x v="0"/>
    <x v="1"/>
    <s v="Ja"/>
    <x v="0"/>
    <n v="298"/>
    <x v="4"/>
    <x v="44"/>
    <x v="2"/>
    <x v="0"/>
    <x v="0"/>
    <x v="0"/>
    <x v="0"/>
  </r>
  <r>
    <x v="53"/>
    <x v="183"/>
    <x v="302"/>
    <n v="320"/>
    <n v="1085"/>
    <x v="0"/>
    <x v="2"/>
    <x v="0"/>
    <x v="1"/>
    <s v="Ja"/>
    <x v="0"/>
    <n v="122"/>
    <x v="4"/>
    <x v="45"/>
    <x v="2"/>
    <x v="0"/>
    <x v="0"/>
    <x v="0"/>
    <x v="0"/>
  </r>
  <r>
    <x v="53"/>
    <x v="183"/>
    <x v="302"/>
    <n v="326"/>
    <n v="1085"/>
    <x v="0"/>
    <x v="2"/>
    <x v="0"/>
    <x v="1"/>
    <s v="Ja"/>
    <x v="0"/>
    <n v="172"/>
    <x v="4"/>
    <x v="65"/>
    <x v="2"/>
    <x v="0"/>
    <x v="0"/>
    <x v="0"/>
    <x v="0"/>
  </r>
  <r>
    <x v="53"/>
    <x v="183"/>
    <x v="302"/>
    <n v="329"/>
    <n v="1085"/>
    <x v="0"/>
    <x v="2"/>
    <x v="0"/>
    <x v="1"/>
    <s v="Ja"/>
    <x v="0"/>
    <n v="120"/>
    <x v="4"/>
    <x v="46"/>
    <x v="2"/>
    <x v="0"/>
    <x v="0"/>
    <x v="0"/>
    <x v="0"/>
  </r>
  <r>
    <x v="53"/>
    <x v="183"/>
    <x v="302"/>
    <n v="330"/>
    <n v="1085"/>
    <x v="0"/>
    <x v="2"/>
    <x v="0"/>
    <x v="1"/>
    <s v="Ja"/>
    <x v="0"/>
    <n v="277"/>
    <x v="4"/>
    <x v="47"/>
    <x v="2"/>
    <x v="0"/>
    <x v="0"/>
    <x v="0"/>
    <x v="0"/>
  </r>
  <r>
    <x v="53"/>
    <x v="183"/>
    <x v="302"/>
    <n v="336"/>
    <n v="1085"/>
    <x v="0"/>
    <x v="2"/>
    <x v="0"/>
    <x v="1"/>
    <s v="Ja"/>
    <x v="0"/>
    <n v="81"/>
    <x v="4"/>
    <x v="48"/>
    <x v="2"/>
    <x v="0"/>
    <x v="0"/>
    <x v="0"/>
    <x v="0"/>
  </r>
  <r>
    <x v="53"/>
    <x v="183"/>
    <x v="302"/>
    <n v="340"/>
    <n v="1085"/>
    <x v="0"/>
    <x v="2"/>
    <x v="0"/>
    <x v="1"/>
    <s v="Ja"/>
    <x v="0"/>
    <n v="103"/>
    <x v="4"/>
    <x v="61"/>
    <x v="2"/>
    <x v="0"/>
    <x v="0"/>
    <x v="0"/>
    <x v="0"/>
  </r>
  <r>
    <x v="53"/>
    <x v="183"/>
    <x v="302"/>
    <n v="350"/>
    <n v="1085"/>
    <x v="0"/>
    <x v="2"/>
    <x v="0"/>
    <x v="1"/>
    <s v="Ja"/>
    <x v="0"/>
    <n v="124"/>
    <x v="4"/>
    <x v="49"/>
    <x v="2"/>
    <x v="0"/>
    <x v="0"/>
    <x v="0"/>
    <x v="0"/>
  </r>
  <r>
    <x v="53"/>
    <x v="183"/>
    <x v="302"/>
    <n v="360"/>
    <n v="1085"/>
    <x v="0"/>
    <x v="2"/>
    <x v="0"/>
    <x v="1"/>
    <s v="Ja"/>
    <x v="0"/>
    <n v="109"/>
    <x v="4"/>
    <x v="50"/>
    <x v="2"/>
    <x v="0"/>
    <x v="0"/>
    <x v="0"/>
    <x v="0"/>
  </r>
  <r>
    <x v="53"/>
    <x v="183"/>
    <x v="302"/>
    <n v="360"/>
    <n v="1085"/>
    <x v="0"/>
    <x v="2"/>
    <x v="3"/>
    <x v="1"/>
    <s v="Ja"/>
    <x v="0"/>
    <n v="1"/>
    <x v="4"/>
    <x v="50"/>
    <x v="2"/>
    <x v="0"/>
    <x v="0"/>
    <x v="3"/>
    <x v="0"/>
  </r>
  <r>
    <x v="53"/>
    <x v="183"/>
    <x v="302"/>
    <n v="370"/>
    <n v="1085"/>
    <x v="0"/>
    <x v="2"/>
    <x v="0"/>
    <x v="1"/>
    <s v="Ja"/>
    <x v="0"/>
    <n v="288"/>
    <x v="4"/>
    <x v="51"/>
    <x v="2"/>
    <x v="0"/>
    <x v="0"/>
    <x v="0"/>
    <x v="0"/>
  </r>
  <r>
    <x v="53"/>
    <x v="183"/>
    <x v="302"/>
    <n v="370"/>
    <n v="1085"/>
    <x v="0"/>
    <x v="2"/>
    <x v="3"/>
    <x v="1"/>
    <s v="Ja"/>
    <x v="0"/>
    <n v="2"/>
    <x v="4"/>
    <x v="51"/>
    <x v="2"/>
    <x v="0"/>
    <x v="0"/>
    <x v="3"/>
    <x v="0"/>
  </r>
  <r>
    <x v="53"/>
    <x v="183"/>
    <x v="302"/>
    <n v="376"/>
    <n v="1085"/>
    <x v="0"/>
    <x v="2"/>
    <x v="0"/>
    <x v="1"/>
    <s v="Ja"/>
    <x v="0"/>
    <n v="191"/>
    <x v="4"/>
    <x v="52"/>
    <x v="2"/>
    <x v="0"/>
    <x v="0"/>
    <x v="0"/>
    <x v="0"/>
  </r>
  <r>
    <x v="53"/>
    <x v="183"/>
    <x v="302"/>
    <n v="390"/>
    <n v="1085"/>
    <x v="0"/>
    <x v="2"/>
    <x v="0"/>
    <x v="1"/>
    <s v="Ja"/>
    <x v="0"/>
    <n v="172"/>
    <x v="4"/>
    <x v="53"/>
    <x v="2"/>
    <x v="0"/>
    <x v="0"/>
    <x v="0"/>
    <x v="0"/>
  </r>
  <r>
    <x v="53"/>
    <x v="183"/>
    <x v="302"/>
    <n v="390"/>
    <n v="1085"/>
    <x v="0"/>
    <x v="2"/>
    <x v="3"/>
    <x v="1"/>
    <s v="Ja"/>
    <x v="0"/>
    <n v="2"/>
    <x v="4"/>
    <x v="53"/>
    <x v="2"/>
    <x v="0"/>
    <x v="0"/>
    <x v="3"/>
    <x v="0"/>
  </r>
  <r>
    <x v="53"/>
    <x v="183"/>
    <x v="302"/>
    <n v="400"/>
    <n v="1084"/>
    <x v="0"/>
    <x v="2"/>
    <x v="0"/>
    <x v="1"/>
    <s v="Ja"/>
    <x v="0"/>
    <n v="115"/>
    <x v="1"/>
    <x v="63"/>
    <x v="2"/>
    <x v="0"/>
    <x v="0"/>
    <x v="0"/>
    <x v="0"/>
  </r>
  <r>
    <x v="53"/>
    <x v="183"/>
    <x v="302"/>
    <n v="410"/>
    <n v="1083"/>
    <x v="0"/>
    <x v="2"/>
    <x v="0"/>
    <x v="1"/>
    <s v="Ja"/>
    <x v="0"/>
    <n v="167"/>
    <x v="2"/>
    <x v="3"/>
    <x v="2"/>
    <x v="0"/>
    <x v="0"/>
    <x v="0"/>
    <x v="0"/>
  </r>
  <r>
    <x v="53"/>
    <x v="183"/>
    <x v="302"/>
    <n v="420"/>
    <n v="1083"/>
    <x v="0"/>
    <x v="2"/>
    <x v="0"/>
    <x v="1"/>
    <s v="Ja"/>
    <x v="0"/>
    <n v="144"/>
    <x v="2"/>
    <x v="90"/>
    <x v="2"/>
    <x v="0"/>
    <x v="0"/>
    <x v="0"/>
    <x v="0"/>
  </r>
  <r>
    <x v="53"/>
    <x v="183"/>
    <x v="302"/>
    <n v="430"/>
    <n v="1083"/>
    <x v="0"/>
    <x v="2"/>
    <x v="0"/>
    <x v="1"/>
    <s v="Ja"/>
    <x v="0"/>
    <n v="184"/>
    <x v="2"/>
    <x v="91"/>
    <x v="2"/>
    <x v="0"/>
    <x v="0"/>
    <x v="0"/>
    <x v="0"/>
  </r>
  <r>
    <x v="53"/>
    <x v="183"/>
    <x v="302"/>
    <n v="440"/>
    <n v="1083"/>
    <x v="0"/>
    <x v="2"/>
    <x v="0"/>
    <x v="1"/>
    <s v="Ja"/>
    <x v="0"/>
    <n v="74"/>
    <x v="2"/>
    <x v="92"/>
    <x v="2"/>
    <x v="0"/>
    <x v="0"/>
    <x v="0"/>
    <x v="0"/>
  </r>
  <r>
    <x v="53"/>
    <x v="183"/>
    <x v="302"/>
    <n v="450"/>
    <n v="1083"/>
    <x v="0"/>
    <x v="2"/>
    <x v="0"/>
    <x v="1"/>
    <s v="Ja"/>
    <x v="0"/>
    <n v="127"/>
    <x v="2"/>
    <x v="54"/>
    <x v="2"/>
    <x v="0"/>
    <x v="0"/>
    <x v="0"/>
    <x v="0"/>
  </r>
  <r>
    <x v="53"/>
    <x v="183"/>
    <x v="302"/>
    <n v="461"/>
    <n v="1083"/>
    <x v="0"/>
    <x v="2"/>
    <x v="0"/>
    <x v="1"/>
    <s v="Ja"/>
    <x v="0"/>
    <n v="654"/>
    <x v="2"/>
    <x v="55"/>
    <x v="2"/>
    <x v="0"/>
    <x v="0"/>
    <x v="0"/>
    <x v="0"/>
  </r>
  <r>
    <x v="53"/>
    <x v="183"/>
    <x v="302"/>
    <n v="479"/>
    <n v="1083"/>
    <x v="0"/>
    <x v="2"/>
    <x v="0"/>
    <x v="1"/>
    <s v="Ja"/>
    <x v="0"/>
    <n v="232"/>
    <x v="2"/>
    <x v="4"/>
    <x v="2"/>
    <x v="0"/>
    <x v="0"/>
    <x v="0"/>
    <x v="0"/>
  </r>
  <r>
    <x v="53"/>
    <x v="183"/>
    <x v="302"/>
    <n v="480"/>
    <n v="1083"/>
    <x v="0"/>
    <x v="2"/>
    <x v="0"/>
    <x v="1"/>
    <s v="Ja"/>
    <x v="0"/>
    <n v="111"/>
    <x v="2"/>
    <x v="56"/>
    <x v="2"/>
    <x v="0"/>
    <x v="0"/>
    <x v="0"/>
    <x v="0"/>
  </r>
  <r>
    <x v="53"/>
    <x v="183"/>
    <x v="302"/>
    <n v="482"/>
    <n v="1083"/>
    <x v="0"/>
    <x v="2"/>
    <x v="0"/>
    <x v="1"/>
    <s v="Ja"/>
    <x v="0"/>
    <n v="29"/>
    <x v="2"/>
    <x v="97"/>
    <x v="2"/>
    <x v="0"/>
    <x v="0"/>
    <x v="0"/>
    <x v="0"/>
  </r>
  <r>
    <x v="53"/>
    <x v="183"/>
    <x v="302"/>
    <n v="492"/>
    <n v="1083"/>
    <x v="0"/>
    <x v="2"/>
    <x v="0"/>
    <x v="1"/>
    <s v="Ja"/>
    <x v="0"/>
    <n v="18"/>
    <x v="2"/>
    <x v="98"/>
    <x v="2"/>
    <x v="0"/>
    <x v="0"/>
    <x v="0"/>
    <x v="0"/>
  </r>
  <r>
    <x v="53"/>
    <x v="183"/>
    <x v="302"/>
    <n v="510"/>
    <n v="1083"/>
    <x v="0"/>
    <x v="2"/>
    <x v="0"/>
    <x v="1"/>
    <s v="Ja"/>
    <x v="0"/>
    <n v="228"/>
    <x v="2"/>
    <x v="5"/>
    <x v="2"/>
    <x v="0"/>
    <x v="0"/>
    <x v="0"/>
    <x v="0"/>
  </r>
  <r>
    <x v="53"/>
    <x v="183"/>
    <x v="302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83"/>
    <x v="302"/>
    <n v="530"/>
    <n v="1083"/>
    <x v="0"/>
    <x v="2"/>
    <x v="0"/>
    <x v="1"/>
    <s v="Ja"/>
    <x v="0"/>
    <n v="108"/>
    <x v="2"/>
    <x v="6"/>
    <x v="2"/>
    <x v="0"/>
    <x v="0"/>
    <x v="0"/>
    <x v="0"/>
  </r>
  <r>
    <x v="53"/>
    <x v="183"/>
    <x v="302"/>
    <n v="540"/>
    <n v="1083"/>
    <x v="0"/>
    <x v="2"/>
    <x v="0"/>
    <x v="1"/>
    <s v="Ja"/>
    <x v="0"/>
    <n v="255"/>
    <x v="2"/>
    <x v="93"/>
    <x v="2"/>
    <x v="0"/>
    <x v="0"/>
    <x v="0"/>
    <x v="0"/>
  </r>
  <r>
    <x v="53"/>
    <x v="183"/>
    <x v="302"/>
    <n v="550"/>
    <n v="1083"/>
    <x v="0"/>
    <x v="2"/>
    <x v="0"/>
    <x v="1"/>
    <s v="Ja"/>
    <x v="0"/>
    <n v="133"/>
    <x v="2"/>
    <x v="7"/>
    <x v="2"/>
    <x v="0"/>
    <x v="0"/>
    <x v="0"/>
    <x v="0"/>
  </r>
  <r>
    <x v="53"/>
    <x v="183"/>
    <x v="302"/>
    <n v="561"/>
    <n v="1083"/>
    <x v="0"/>
    <x v="2"/>
    <x v="0"/>
    <x v="1"/>
    <s v="Ja"/>
    <x v="0"/>
    <n v="363"/>
    <x v="2"/>
    <x v="8"/>
    <x v="2"/>
    <x v="0"/>
    <x v="0"/>
    <x v="0"/>
    <x v="0"/>
  </r>
  <r>
    <x v="53"/>
    <x v="183"/>
    <x v="302"/>
    <n v="563"/>
    <n v="1083"/>
    <x v="0"/>
    <x v="2"/>
    <x v="0"/>
    <x v="1"/>
    <s v="Ja"/>
    <x v="0"/>
    <n v="12"/>
    <x v="2"/>
    <x v="9"/>
    <x v="2"/>
    <x v="0"/>
    <x v="0"/>
    <x v="0"/>
    <x v="0"/>
  </r>
  <r>
    <x v="53"/>
    <x v="183"/>
    <x v="302"/>
    <n v="573"/>
    <n v="1083"/>
    <x v="0"/>
    <x v="2"/>
    <x v="0"/>
    <x v="1"/>
    <s v="Ja"/>
    <x v="0"/>
    <n v="167"/>
    <x v="2"/>
    <x v="10"/>
    <x v="2"/>
    <x v="0"/>
    <x v="0"/>
    <x v="0"/>
    <x v="0"/>
  </r>
  <r>
    <x v="53"/>
    <x v="183"/>
    <x v="302"/>
    <n v="575"/>
    <n v="1083"/>
    <x v="0"/>
    <x v="2"/>
    <x v="0"/>
    <x v="1"/>
    <s v="Ja"/>
    <x v="0"/>
    <n v="160"/>
    <x v="2"/>
    <x v="11"/>
    <x v="2"/>
    <x v="0"/>
    <x v="0"/>
    <x v="0"/>
    <x v="0"/>
  </r>
  <r>
    <x v="53"/>
    <x v="183"/>
    <x v="302"/>
    <n v="580"/>
    <n v="1083"/>
    <x v="0"/>
    <x v="2"/>
    <x v="0"/>
    <x v="1"/>
    <s v="Ja"/>
    <x v="0"/>
    <n v="220"/>
    <x v="2"/>
    <x v="57"/>
    <x v="2"/>
    <x v="0"/>
    <x v="0"/>
    <x v="0"/>
    <x v="0"/>
  </r>
  <r>
    <x v="53"/>
    <x v="183"/>
    <x v="302"/>
    <n v="607"/>
    <n v="1083"/>
    <x v="0"/>
    <x v="2"/>
    <x v="0"/>
    <x v="1"/>
    <s v="Ja"/>
    <x v="0"/>
    <n v="188"/>
    <x v="2"/>
    <x v="85"/>
    <x v="2"/>
    <x v="0"/>
    <x v="0"/>
    <x v="0"/>
    <x v="0"/>
  </r>
  <r>
    <x v="53"/>
    <x v="183"/>
    <x v="302"/>
    <n v="615"/>
    <n v="1082"/>
    <x v="0"/>
    <x v="2"/>
    <x v="0"/>
    <x v="1"/>
    <s v="Ja"/>
    <x v="0"/>
    <n v="304"/>
    <x v="0"/>
    <x v="66"/>
    <x v="2"/>
    <x v="0"/>
    <x v="0"/>
    <x v="0"/>
    <x v="0"/>
  </r>
  <r>
    <x v="53"/>
    <x v="183"/>
    <x v="302"/>
    <n v="621"/>
    <n v="1083"/>
    <x v="0"/>
    <x v="2"/>
    <x v="0"/>
    <x v="1"/>
    <s v="Ja"/>
    <x v="0"/>
    <n v="347"/>
    <x v="2"/>
    <x v="12"/>
    <x v="2"/>
    <x v="0"/>
    <x v="0"/>
    <x v="0"/>
    <x v="0"/>
  </r>
  <r>
    <x v="53"/>
    <x v="183"/>
    <x v="302"/>
    <n v="621"/>
    <n v="1083"/>
    <x v="0"/>
    <x v="2"/>
    <x v="3"/>
    <x v="1"/>
    <s v="Ja"/>
    <x v="0"/>
    <n v="1"/>
    <x v="2"/>
    <x v="12"/>
    <x v="2"/>
    <x v="0"/>
    <x v="0"/>
    <x v="3"/>
    <x v="0"/>
  </r>
  <r>
    <x v="53"/>
    <x v="183"/>
    <x v="302"/>
    <n v="630"/>
    <n v="1083"/>
    <x v="0"/>
    <x v="2"/>
    <x v="0"/>
    <x v="1"/>
    <s v="Ja"/>
    <x v="0"/>
    <n v="447"/>
    <x v="2"/>
    <x v="13"/>
    <x v="2"/>
    <x v="0"/>
    <x v="0"/>
    <x v="0"/>
    <x v="0"/>
  </r>
  <r>
    <x v="53"/>
    <x v="183"/>
    <x v="302"/>
    <n v="630"/>
    <n v="1083"/>
    <x v="0"/>
    <x v="2"/>
    <x v="3"/>
    <x v="1"/>
    <s v="Ja"/>
    <x v="0"/>
    <n v="2"/>
    <x v="2"/>
    <x v="13"/>
    <x v="2"/>
    <x v="0"/>
    <x v="0"/>
    <x v="3"/>
    <x v="0"/>
  </r>
  <r>
    <x v="53"/>
    <x v="183"/>
    <x v="302"/>
    <n v="657"/>
    <n v="1082"/>
    <x v="0"/>
    <x v="2"/>
    <x v="0"/>
    <x v="1"/>
    <s v="Ja"/>
    <x v="0"/>
    <n v="333"/>
    <x v="0"/>
    <x v="67"/>
    <x v="2"/>
    <x v="0"/>
    <x v="0"/>
    <x v="0"/>
    <x v="0"/>
  </r>
  <r>
    <x v="53"/>
    <x v="183"/>
    <x v="302"/>
    <n v="657"/>
    <n v="1082"/>
    <x v="0"/>
    <x v="2"/>
    <x v="3"/>
    <x v="1"/>
    <s v="Ja"/>
    <x v="0"/>
    <n v="2"/>
    <x v="0"/>
    <x v="67"/>
    <x v="2"/>
    <x v="0"/>
    <x v="0"/>
    <x v="3"/>
    <x v="0"/>
  </r>
  <r>
    <x v="53"/>
    <x v="183"/>
    <x v="302"/>
    <n v="661"/>
    <n v="1082"/>
    <x v="0"/>
    <x v="2"/>
    <x v="0"/>
    <x v="1"/>
    <s v="Ja"/>
    <x v="0"/>
    <n v="229"/>
    <x v="0"/>
    <x v="68"/>
    <x v="2"/>
    <x v="0"/>
    <x v="0"/>
    <x v="0"/>
    <x v="0"/>
  </r>
  <r>
    <x v="53"/>
    <x v="183"/>
    <x v="302"/>
    <n v="665"/>
    <n v="1082"/>
    <x v="0"/>
    <x v="2"/>
    <x v="0"/>
    <x v="1"/>
    <s v="Ja"/>
    <x v="0"/>
    <n v="65"/>
    <x v="0"/>
    <x v="69"/>
    <x v="2"/>
    <x v="0"/>
    <x v="0"/>
    <x v="0"/>
    <x v="0"/>
  </r>
  <r>
    <x v="53"/>
    <x v="183"/>
    <x v="302"/>
    <n v="671"/>
    <n v="1082"/>
    <x v="0"/>
    <x v="2"/>
    <x v="0"/>
    <x v="1"/>
    <s v="Ja"/>
    <x v="0"/>
    <n v="79"/>
    <x v="0"/>
    <x v="70"/>
    <x v="2"/>
    <x v="0"/>
    <x v="0"/>
    <x v="0"/>
    <x v="0"/>
  </r>
  <r>
    <x v="53"/>
    <x v="183"/>
    <x v="302"/>
    <n v="671"/>
    <n v="1082"/>
    <x v="0"/>
    <x v="2"/>
    <x v="3"/>
    <x v="1"/>
    <s v="Ja"/>
    <x v="0"/>
    <n v="1"/>
    <x v="0"/>
    <x v="70"/>
    <x v="2"/>
    <x v="0"/>
    <x v="0"/>
    <x v="3"/>
    <x v="0"/>
  </r>
  <r>
    <x v="53"/>
    <x v="183"/>
    <x v="302"/>
    <n v="706"/>
    <n v="1082"/>
    <x v="0"/>
    <x v="2"/>
    <x v="0"/>
    <x v="1"/>
    <s v="Ja"/>
    <x v="0"/>
    <n v="159"/>
    <x v="0"/>
    <x v="78"/>
    <x v="2"/>
    <x v="0"/>
    <x v="0"/>
    <x v="0"/>
    <x v="0"/>
  </r>
  <r>
    <x v="53"/>
    <x v="183"/>
    <x v="302"/>
    <n v="707"/>
    <n v="1082"/>
    <x v="0"/>
    <x v="2"/>
    <x v="0"/>
    <x v="1"/>
    <s v="Ja"/>
    <x v="0"/>
    <n v="103"/>
    <x v="0"/>
    <x v="86"/>
    <x v="2"/>
    <x v="0"/>
    <x v="0"/>
    <x v="0"/>
    <x v="0"/>
  </r>
  <r>
    <x v="53"/>
    <x v="183"/>
    <x v="302"/>
    <n v="710"/>
    <n v="1082"/>
    <x v="0"/>
    <x v="2"/>
    <x v="0"/>
    <x v="1"/>
    <s v="Ja"/>
    <x v="0"/>
    <n v="195"/>
    <x v="0"/>
    <x v="87"/>
    <x v="2"/>
    <x v="0"/>
    <x v="0"/>
    <x v="0"/>
    <x v="0"/>
  </r>
  <r>
    <x v="53"/>
    <x v="183"/>
    <x v="302"/>
    <n v="710"/>
    <n v="1082"/>
    <x v="0"/>
    <x v="2"/>
    <x v="3"/>
    <x v="1"/>
    <s v="Ja"/>
    <x v="0"/>
    <n v="2"/>
    <x v="0"/>
    <x v="87"/>
    <x v="2"/>
    <x v="0"/>
    <x v="0"/>
    <x v="3"/>
    <x v="0"/>
  </r>
  <r>
    <x v="53"/>
    <x v="183"/>
    <x v="302"/>
    <n v="727"/>
    <n v="1082"/>
    <x v="0"/>
    <x v="2"/>
    <x v="0"/>
    <x v="1"/>
    <s v="Ja"/>
    <x v="0"/>
    <n v="100"/>
    <x v="0"/>
    <x v="89"/>
    <x v="2"/>
    <x v="0"/>
    <x v="0"/>
    <x v="0"/>
    <x v="0"/>
  </r>
  <r>
    <x v="53"/>
    <x v="183"/>
    <x v="302"/>
    <n v="730"/>
    <n v="1082"/>
    <x v="0"/>
    <x v="2"/>
    <x v="0"/>
    <x v="1"/>
    <s v="Ja"/>
    <x v="0"/>
    <n v="353"/>
    <x v="0"/>
    <x v="71"/>
    <x v="2"/>
    <x v="0"/>
    <x v="0"/>
    <x v="0"/>
    <x v="0"/>
  </r>
  <r>
    <x v="53"/>
    <x v="183"/>
    <x v="302"/>
    <n v="740"/>
    <n v="1082"/>
    <x v="0"/>
    <x v="2"/>
    <x v="0"/>
    <x v="1"/>
    <s v="Ja"/>
    <x v="0"/>
    <n v="309"/>
    <x v="0"/>
    <x v="72"/>
    <x v="2"/>
    <x v="0"/>
    <x v="0"/>
    <x v="0"/>
    <x v="0"/>
  </r>
  <r>
    <x v="53"/>
    <x v="183"/>
    <x v="302"/>
    <n v="740"/>
    <n v="1082"/>
    <x v="0"/>
    <x v="2"/>
    <x v="3"/>
    <x v="1"/>
    <s v="Ja"/>
    <x v="0"/>
    <n v="4"/>
    <x v="0"/>
    <x v="72"/>
    <x v="2"/>
    <x v="0"/>
    <x v="0"/>
    <x v="3"/>
    <x v="0"/>
  </r>
  <r>
    <x v="53"/>
    <x v="183"/>
    <x v="302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83"/>
    <x v="302"/>
    <n v="746"/>
    <n v="1082"/>
    <x v="0"/>
    <x v="2"/>
    <x v="0"/>
    <x v="1"/>
    <s v="Ja"/>
    <x v="0"/>
    <n v="251"/>
    <x v="0"/>
    <x v="0"/>
    <x v="2"/>
    <x v="0"/>
    <x v="0"/>
    <x v="0"/>
    <x v="0"/>
  </r>
  <r>
    <x v="53"/>
    <x v="183"/>
    <x v="302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83"/>
    <x v="302"/>
    <n v="751"/>
    <n v="1082"/>
    <x v="0"/>
    <x v="2"/>
    <x v="0"/>
    <x v="1"/>
    <s v="Ja"/>
    <x v="0"/>
    <n v="1020"/>
    <x v="0"/>
    <x v="1"/>
    <x v="2"/>
    <x v="0"/>
    <x v="0"/>
    <x v="0"/>
    <x v="0"/>
  </r>
  <r>
    <x v="53"/>
    <x v="183"/>
    <x v="302"/>
    <n v="751"/>
    <n v="1082"/>
    <x v="0"/>
    <x v="2"/>
    <x v="3"/>
    <x v="1"/>
    <s v="Ja"/>
    <x v="0"/>
    <n v="2"/>
    <x v="0"/>
    <x v="1"/>
    <x v="2"/>
    <x v="0"/>
    <x v="0"/>
    <x v="3"/>
    <x v="0"/>
  </r>
  <r>
    <x v="53"/>
    <x v="183"/>
    <x v="302"/>
    <n v="756"/>
    <n v="1082"/>
    <x v="0"/>
    <x v="2"/>
    <x v="0"/>
    <x v="1"/>
    <s v="Ja"/>
    <x v="0"/>
    <n v="163"/>
    <x v="0"/>
    <x v="73"/>
    <x v="2"/>
    <x v="0"/>
    <x v="0"/>
    <x v="0"/>
    <x v="0"/>
  </r>
  <r>
    <x v="53"/>
    <x v="183"/>
    <x v="302"/>
    <n v="756"/>
    <n v="1082"/>
    <x v="0"/>
    <x v="2"/>
    <x v="3"/>
    <x v="1"/>
    <s v="Ja"/>
    <x v="0"/>
    <n v="1"/>
    <x v="0"/>
    <x v="73"/>
    <x v="2"/>
    <x v="0"/>
    <x v="0"/>
    <x v="3"/>
    <x v="0"/>
  </r>
  <r>
    <x v="53"/>
    <x v="183"/>
    <x v="302"/>
    <n v="760"/>
    <n v="1082"/>
    <x v="0"/>
    <x v="2"/>
    <x v="0"/>
    <x v="1"/>
    <s v="Ja"/>
    <x v="0"/>
    <n v="229"/>
    <x v="0"/>
    <x v="14"/>
    <x v="2"/>
    <x v="0"/>
    <x v="0"/>
    <x v="0"/>
    <x v="0"/>
  </r>
  <r>
    <x v="53"/>
    <x v="183"/>
    <x v="302"/>
    <n v="766"/>
    <n v="1082"/>
    <x v="0"/>
    <x v="2"/>
    <x v="0"/>
    <x v="1"/>
    <s v="Ja"/>
    <x v="0"/>
    <n v="200"/>
    <x v="0"/>
    <x v="74"/>
    <x v="2"/>
    <x v="0"/>
    <x v="0"/>
    <x v="0"/>
    <x v="0"/>
  </r>
  <r>
    <x v="53"/>
    <x v="183"/>
    <x v="302"/>
    <n v="773"/>
    <n v="1081"/>
    <x v="0"/>
    <x v="2"/>
    <x v="0"/>
    <x v="1"/>
    <s v="Ja"/>
    <x v="0"/>
    <n v="57"/>
    <x v="5"/>
    <x v="96"/>
    <x v="2"/>
    <x v="0"/>
    <x v="0"/>
    <x v="0"/>
    <x v="0"/>
  </r>
  <r>
    <x v="53"/>
    <x v="183"/>
    <x v="302"/>
    <n v="779"/>
    <n v="1082"/>
    <x v="0"/>
    <x v="2"/>
    <x v="0"/>
    <x v="1"/>
    <s v="Ja"/>
    <x v="0"/>
    <n v="155"/>
    <x v="0"/>
    <x v="75"/>
    <x v="2"/>
    <x v="0"/>
    <x v="0"/>
    <x v="0"/>
    <x v="0"/>
  </r>
  <r>
    <x v="53"/>
    <x v="183"/>
    <x v="302"/>
    <n v="787"/>
    <n v="1081"/>
    <x v="0"/>
    <x v="2"/>
    <x v="0"/>
    <x v="1"/>
    <s v="Ja"/>
    <x v="0"/>
    <n v="166"/>
    <x v="5"/>
    <x v="79"/>
    <x v="2"/>
    <x v="0"/>
    <x v="0"/>
    <x v="0"/>
    <x v="0"/>
  </r>
  <r>
    <x v="53"/>
    <x v="183"/>
    <x v="302"/>
    <n v="791"/>
    <n v="1082"/>
    <x v="0"/>
    <x v="2"/>
    <x v="0"/>
    <x v="1"/>
    <s v="Ja"/>
    <x v="0"/>
    <n v="377"/>
    <x v="0"/>
    <x v="76"/>
    <x v="2"/>
    <x v="0"/>
    <x v="0"/>
    <x v="0"/>
    <x v="0"/>
  </r>
  <r>
    <x v="53"/>
    <x v="183"/>
    <x v="302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83"/>
    <x v="302"/>
    <n v="810"/>
    <n v="1081"/>
    <x v="0"/>
    <x v="2"/>
    <x v="0"/>
    <x v="1"/>
    <s v="Ja"/>
    <x v="0"/>
    <n v="152"/>
    <x v="5"/>
    <x v="80"/>
    <x v="2"/>
    <x v="0"/>
    <x v="0"/>
    <x v="0"/>
    <x v="0"/>
  </r>
  <r>
    <x v="53"/>
    <x v="183"/>
    <x v="302"/>
    <n v="813"/>
    <n v="1081"/>
    <x v="0"/>
    <x v="2"/>
    <x v="0"/>
    <x v="1"/>
    <s v="Ja"/>
    <x v="0"/>
    <n v="170"/>
    <x v="5"/>
    <x v="58"/>
    <x v="2"/>
    <x v="0"/>
    <x v="0"/>
    <x v="0"/>
    <x v="0"/>
  </r>
  <r>
    <x v="53"/>
    <x v="183"/>
    <x v="302"/>
    <n v="820"/>
    <n v="1081"/>
    <x v="0"/>
    <x v="2"/>
    <x v="0"/>
    <x v="1"/>
    <s v="Ja"/>
    <x v="0"/>
    <n v="136"/>
    <x v="5"/>
    <x v="94"/>
    <x v="2"/>
    <x v="0"/>
    <x v="0"/>
    <x v="0"/>
    <x v="0"/>
  </r>
  <r>
    <x v="53"/>
    <x v="183"/>
    <x v="302"/>
    <n v="825"/>
    <n v="1081"/>
    <x v="0"/>
    <x v="2"/>
    <x v="0"/>
    <x v="1"/>
    <s v="Ja"/>
    <x v="0"/>
    <n v="7"/>
    <x v="5"/>
    <x v="99"/>
    <x v="2"/>
    <x v="0"/>
    <x v="0"/>
    <x v="0"/>
    <x v="0"/>
  </r>
  <r>
    <x v="53"/>
    <x v="183"/>
    <x v="302"/>
    <n v="840"/>
    <n v="1081"/>
    <x v="0"/>
    <x v="2"/>
    <x v="0"/>
    <x v="1"/>
    <s v="Ja"/>
    <x v="0"/>
    <n v="144"/>
    <x v="5"/>
    <x v="81"/>
    <x v="2"/>
    <x v="0"/>
    <x v="0"/>
    <x v="0"/>
    <x v="0"/>
  </r>
  <r>
    <x v="53"/>
    <x v="183"/>
    <x v="302"/>
    <n v="846"/>
    <n v="1081"/>
    <x v="0"/>
    <x v="2"/>
    <x v="0"/>
    <x v="1"/>
    <s v="Ja"/>
    <x v="0"/>
    <n v="148"/>
    <x v="5"/>
    <x v="82"/>
    <x v="2"/>
    <x v="0"/>
    <x v="0"/>
    <x v="0"/>
    <x v="0"/>
  </r>
  <r>
    <x v="53"/>
    <x v="183"/>
    <x v="302"/>
    <n v="849"/>
    <n v="1081"/>
    <x v="0"/>
    <x v="2"/>
    <x v="0"/>
    <x v="1"/>
    <s v="Ja"/>
    <x v="0"/>
    <n v="149"/>
    <x v="5"/>
    <x v="83"/>
    <x v="2"/>
    <x v="0"/>
    <x v="0"/>
    <x v="0"/>
    <x v="0"/>
  </r>
  <r>
    <x v="53"/>
    <x v="183"/>
    <x v="302"/>
    <n v="851"/>
    <n v="1081"/>
    <x v="0"/>
    <x v="2"/>
    <x v="0"/>
    <x v="1"/>
    <s v="Ja"/>
    <x v="0"/>
    <n v="691"/>
    <x v="5"/>
    <x v="77"/>
    <x v="2"/>
    <x v="0"/>
    <x v="0"/>
    <x v="0"/>
    <x v="0"/>
  </r>
  <r>
    <x v="53"/>
    <x v="183"/>
    <x v="302"/>
    <n v="860"/>
    <n v="1081"/>
    <x v="0"/>
    <x v="2"/>
    <x v="0"/>
    <x v="1"/>
    <s v="Ja"/>
    <x v="0"/>
    <n v="222"/>
    <x v="5"/>
    <x v="84"/>
    <x v="2"/>
    <x v="0"/>
    <x v="0"/>
    <x v="0"/>
    <x v="0"/>
  </r>
  <r>
    <x v="53"/>
    <x v="184"/>
    <x v="303"/>
    <n v="0"/>
    <n v="0"/>
    <x v="3"/>
    <x v="2"/>
    <x v="0"/>
    <x v="1"/>
    <s v="Ja"/>
    <x v="0"/>
    <n v="4"/>
    <x v="3"/>
    <x v="15"/>
    <x v="2"/>
    <x v="0"/>
    <x v="3"/>
    <x v="0"/>
    <x v="0"/>
  </r>
  <r>
    <x v="53"/>
    <x v="184"/>
    <x v="303"/>
    <n v="101"/>
    <n v="1084"/>
    <x v="0"/>
    <x v="2"/>
    <x v="0"/>
    <x v="1"/>
    <s v="Ja"/>
    <x v="0"/>
    <n v="1398"/>
    <x v="1"/>
    <x v="2"/>
    <x v="2"/>
    <x v="0"/>
    <x v="0"/>
    <x v="0"/>
    <x v="0"/>
  </r>
  <r>
    <x v="53"/>
    <x v="184"/>
    <x v="303"/>
    <n v="101"/>
    <n v="1084"/>
    <x v="0"/>
    <x v="2"/>
    <x v="3"/>
    <x v="1"/>
    <s v="Ja"/>
    <x v="0"/>
    <n v="3"/>
    <x v="1"/>
    <x v="2"/>
    <x v="2"/>
    <x v="0"/>
    <x v="0"/>
    <x v="3"/>
    <x v="0"/>
  </r>
  <r>
    <x v="53"/>
    <x v="184"/>
    <x v="303"/>
    <n v="147"/>
    <n v="1084"/>
    <x v="0"/>
    <x v="2"/>
    <x v="0"/>
    <x v="1"/>
    <s v="Ja"/>
    <x v="0"/>
    <n v="237"/>
    <x v="1"/>
    <x v="16"/>
    <x v="2"/>
    <x v="0"/>
    <x v="0"/>
    <x v="0"/>
    <x v="0"/>
  </r>
  <r>
    <x v="53"/>
    <x v="184"/>
    <x v="303"/>
    <n v="151"/>
    <n v="1084"/>
    <x v="0"/>
    <x v="2"/>
    <x v="0"/>
    <x v="1"/>
    <s v="Ja"/>
    <x v="0"/>
    <n v="176"/>
    <x v="1"/>
    <x v="17"/>
    <x v="2"/>
    <x v="0"/>
    <x v="0"/>
    <x v="0"/>
    <x v="0"/>
  </r>
  <r>
    <x v="53"/>
    <x v="184"/>
    <x v="303"/>
    <n v="153"/>
    <n v="1084"/>
    <x v="0"/>
    <x v="2"/>
    <x v="0"/>
    <x v="1"/>
    <s v="Ja"/>
    <x v="0"/>
    <n v="123"/>
    <x v="1"/>
    <x v="18"/>
    <x v="2"/>
    <x v="0"/>
    <x v="0"/>
    <x v="0"/>
    <x v="0"/>
  </r>
  <r>
    <x v="53"/>
    <x v="184"/>
    <x v="303"/>
    <n v="155"/>
    <n v="1084"/>
    <x v="0"/>
    <x v="2"/>
    <x v="0"/>
    <x v="1"/>
    <s v="Ja"/>
    <x v="0"/>
    <n v="56"/>
    <x v="1"/>
    <x v="19"/>
    <x v="2"/>
    <x v="0"/>
    <x v="0"/>
    <x v="0"/>
    <x v="0"/>
  </r>
  <r>
    <x v="53"/>
    <x v="184"/>
    <x v="303"/>
    <n v="157"/>
    <n v="1084"/>
    <x v="0"/>
    <x v="2"/>
    <x v="0"/>
    <x v="1"/>
    <s v="Ja"/>
    <x v="0"/>
    <n v="308"/>
    <x v="1"/>
    <x v="20"/>
    <x v="2"/>
    <x v="0"/>
    <x v="0"/>
    <x v="0"/>
    <x v="0"/>
  </r>
  <r>
    <x v="53"/>
    <x v="184"/>
    <x v="303"/>
    <n v="157"/>
    <n v="1084"/>
    <x v="0"/>
    <x v="2"/>
    <x v="3"/>
    <x v="1"/>
    <s v="Ja"/>
    <x v="0"/>
    <n v="2"/>
    <x v="1"/>
    <x v="20"/>
    <x v="2"/>
    <x v="0"/>
    <x v="0"/>
    <x v="3"/>
    <x v="0"/>
  </r>
  <r>
    <x v="53"/>
    <x v="184"/>
    <x v="303"/>
    <n v="159"/>
    <n v="1084"/>
    <x v="0"/>
    <x v="2"/>
    <x v="0"/>
    <x v="1"/>
    <s v="Ja"/>
    <x v="0"/>
    <n v="239"/>
    <x v="1"/>
    <x v="21"/>
    <x v="2"/>
    <x v="0"/>
    <x v="0"/>
    <x v="0"/>
    <x v="0"/>
  </r>
  <r>
    <x v="53"/>
    <x v="184"/>
    <x v="303"/>
    <n v="161"/>
    <n v="1084"/>
    <x v="0"/>
    <x v="2"/>
    <x v="0"/>
    <x v="1"/>
    <s v="Ja"/>
    <x v="0"/>
    <n v="65"/>
    <x v="1"/>
    <x v="22"/>
    <x v="2"/>
    <x v="0"/>
    <x v="0"/>
    <x v="0"/>
    <x v="0"/>
  </r>
  <r>
    <x v="53"/>
    <x v="184"/>
    <x v="303"/>
    <n v="163"/>
    <n v="1084"/>
    <x v="0"/>
    <x v="2"/>
    <x v="0"/>
    <x v="1"/>
    <s v="Ja"/>
    <x v="0"/>
    <n v="111"/>
    <x v="1"/>
    <x v="23"/>
    <x v="2"/>
    <x v="0"/>
    <x v="0"/>
    <x v="0"/>
    <x v="0"/>
  </r>
  <r>
    <x v="53"/>
    <x v="184"/>
    <x v="303"/>
    <n v="165"/>
    <n v="1084"/>
    <x v="0"/>
    <x v="2"/>
    <x v="0"/>
    <x v="1"/>
    <s v="Ja"/>
    <x v="0"/>
    <n v="115"/>
    <x v="1"/>
    <x v="24"/>
    <x v="2"/>
    <x v="0"/>
    <x v="0"/>
    <x v="0"/>
    <x v="0"/>
  </r>
  <r>
    <x v="53"/>
    <x v="184"/>
    <x v="303"/>
    <n v="167"/>
    <n v="1084"/>
    <x v="0"/>
    <x v="2"/>
    <x v="0"/>
    <x v="1"/>
    <s v="Ja"/>
    <x v="0"/>
    <n v="178"/>
    <x v="1"/>
    <x v="25"/>
    <x v="2"/>
    <x v="0"/>
    <x v="0"/>
    <x v="0"/>
    <x v="0"/>
  </r>
  <r>
    <x v="53"/>
    <x v="184"/>
    <x v="303"/>
    <n v="169"/>
    <n v="1084"/>
    <x v="0"/>
    <x v="2"/>
    <x v="0"/>
    <x v="1"/>
    <s v="Ja"/>
    <x v="0"/>
    <n v="183"/>
    <x v="1"/>
    <x v="26"/>
    <x v="2"/>
    <x v="0"/>
    <x v="0"/>
    <x v="0"/>
    <x v="0"/>
  </r>
  <r>
    <x v="53"/>
    <x v="184"/>
    <x v="303"/>
    <n v="173"/>
    <n v="1084"/>
    <x v="0"/>
    <x v="2"/>
    <x v="0"/>
    <x v="1"/>
    <s v="Ja"/>
    <x v="0"/>
    <n v="215"/>
    <x v="1"/>
    <x v="27"/>
    <x v="2"/>
    <x v="0"/>
    <x v="0"/>
    <x v="0"/>
    <x v="0"/>
  </r>
  <r>
    <x v="53"/>
    <x v="184"/>
    <x v="303"/>
    <n v="175"/>
    <n v="1084"/>
    <x v="0"/>
    <x v="2"/>
    <x v="0"/>
    <x v="1"/>
    <s v="Ja"/>
    <x v="0"/>
    <n v="156"/>
    <x v="1"/>
    <x v="28"/>
    <x v="2"/>
    <x v="0"/>
    <x v="0"/>
    <x v="0"/>
    <x v="0"/>
  </r>
  <r>
    <x v="53"/>
    <x v="184"/>
    <x v="303"/>
    <n v="183"/>
    <n v="1084"/>
    <x v="0"/>
    <x v="2"/>
    <x v="0"/>
    <x v="1"/>
    <s v="Ja"/>
    <x v="0"/>
    <n v="75"/>
    <x v="1"/>
    <x v="29"/>
    <x v="2"/>
    <x v="0"/>
    <x v="0"/>
    <x v="0"/>
    <x v="0"/>
  </r>
  <r>
    <x v="53"/>
    <x v="184"/>
    <x v="303"/>
    <n v="185"/>
    <n v="1084"/>
    <x v="0"/>
    <x v="2"/>
    <x v="0"/>
    <x v="1"/>
    <s v="Ja"/>
    <x v="0"/>
    <n v="143"/>
    <x v="1"/>
    <x v="30"/>
    <x v="2"/>
    <x v="0"/>
    <x v="0"/>
    <x v="0"/>
    <x v="0"/>
  </r>
  <r>
    <x v="53"/>
    <x v="184"/>
    <x v="303"/>
    <n v="187"/>
    <n v="1084"/>
    <x v="0"/>
    <x v="2"/>
    <x v="0"/>
    <x v="1"/>
    <s v="Ja"/>
    <x v="0"/>
    <n v="62"/>
    <x v="1"/>
    <x v="31"/>
    <x v="2"/>
    <x v="0"/>
    <x v="0"/>
    <x v="0"/>
    <x v="0"/>
  </r>
  <r>
    <x v="53"/>
    <x v="184"/>
    <x v="303"/>
    <n v="187"/>
    <n v="1084"/>
    <x v="0"/>
    <x v="2"/>
    <x v="3"/>
    <x v="1"/>
    <s v="Ja"/>
    <x v="0"/>
    <n v="1"/>
    <x v="1"/>
    <x v="31"/>
    <x v="2"/>
    <x v="0"/>
    <x v="0"/>
    <x v="3"/>
    <x v="0"/>
  </r>
  <r>
    <x v="53"/>
    <x v="184"/>
    <x v="303"/>
    <n v="190"/>
    <n v="1084"/>
    <x v="0"/>
    <x v="2"/>
    <x v="0"/>
    <x v="1"/>
    <s v="Ja"/>
    <x v="0"/>
    <n v="173"/>
    <x v="1"/>
    <x v="32"/>
    <x v="2"/>
    <x v="0"/>
    <x v="0"/>
    <x v="0"/>
    <x v="0"/>
  </r>
  <r>
    <x v="53"/>
    <x v="184"/>
    <x v="303"/>
    <n v="201"/>
    <n v="1084"/>
    <x v="0"/>
    <x v="2"/>
    <x v="0"/>
    <x v="1"/>
    <s v="Ja"/>
    <x v="0"/>
    <n v="129"/>
    <x v="1"/>
    <x v="33"/>
    <x v="2"/>
    <x v="0"/>
    <x v="0"/>
    <x v="0"/>
    <x v="0"/>
  </r>
  <r>
    <x v="53"/>
    <x v="184"/>
    <x v="303"/>
    <n v="210"/>
    <n v="1084"/>
    <x v="0"/>
    <x v="2"/>
    <x v="0"/>
    <x v="1"/>
    <s v="Ja"/>
    <x v="0"/>
    <n v="145"/>
    <x v="1"/>
    <x v="34"/>
    <x v="2"/>
    <x v="0"/>
    <x v="0"/>
    <x v="0"/>
    <x v="0"/>
  </r>
  <r>
    <x v="53"/>
    <x v="184"/>
    <x v="303"/>
    <n v="217"/>
    <n v="1084"/>
    <x v="0"/>
    <x v="2"/>
    <x v="0"/>
    <x v="1"/>
    <s v="Ja"/>
    <x v="0"/>
    <n v="249"/>
    <x v="1"/>
    <x v="59"/>
    <x v="2"/>
    <x v="0"/>
    <x v="0"/>
    <x v="0"/>
    <x v="0"/>
  </r>
  <r>
    <x v="53"/>
    <x v="184"/>
    <x v="303"/>
    <n v="219"/>
    <n v="1084"/>
    <x v="0"/>
    <x v="2"/>
    <x v="0"/>
    <x v="1"/>
    <s v="Ja"/>
    <x v="0"/>
    <n v="208"/>
    <x v="1"/>
    <x v="60"/>
    <x v="2"/>
    <x v="0"/>
    <x v="0"/>
    <x v="0"/>
    <x v="0"/>
  </r>
  <r>
    <x v="53"/>
    <x v="184"/>
    <x v="303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84"/>
    <x v="303"/>
    <n v="223"/>
    <n v="1084"/>
    <x v="0"/>
    <x v="2"/>
    <x v="0"/>
    <x v="1"/>
    <s v="Ja"/>
    <x v="0"/>
    <n v="120"/>
    <x v="1"/>
    <x v="62"/>
    <x v="2"/>
    <x v="0"/>
    <x v="0"/>
    <x v="0"/>
    <x v="0"/>
  </r>
  <r>
    <x v="53"/>
    <x v="184"/>
    <x v="303"/>
    <n v="230"/>
    <n v="1084"/>
    <x v="0"/>
    <x v="2"/>
    <x v="0"/>
    <x v="1"/>
    <s v="Ja"/>
    <x v="0"/>
    <n v="278"/>
    <x v="1"/>
    <x v="35"/>
    <x v="2"/>
    <x v="0"/>
    <x v="0"/>
    <x v="0"/>
    <x v="0"/>
  </r>
  <r>
    <x v="53"/>
    <x v="184"/>
    <x v="303"/>
    <n v="230"/>
    <n v="1084"/>
    <x v="0"/>
    <x v="2"/>
    <x v="3"/>
    <x v="1"/>
    <s v="Ja"/>
    <x v="0"/>
    <n v="5"/>
    <x v="1"/>
    <x v="35"/>
    <x v="2"/>
    <x v="0"/>
    <x v="0"/>
    <x v="3"/>
    <x v="0"/>
  </r>
  <r>
    <x v="53"/>
    <x v="184"/>
    <x v="303"/>
    <n v="240"/>
    <n v="1084"/>
    <x v="0"/>
    <x v="2"/>
    <x v="0"/>
    <x v="1"/>
    <s v="Ja"/>
    <x v="0"/>
    <n v="184"/>
    <x v="1"/>
    <x v="36"/>
    <x v="2"/>
    <x v="0"/>
    <x v="0"/>
    <x v="0"/>
    <x v="0"/>
  </r>
  <r>
    <x v="53"/>
    <x v="184"/>
    <x v="303"/>
    <n v="250"/>
    <n v="1084"/>
    <x v="0"/>
    <x v="2"/>
    <x v="0"/>
    <x v="1"/>
    <s v="Ja"/>
    <x v="0"/>
    <n v="200"/>
    <x v="1"/>
    <x v="37"/>
    <x v="2"/>
    <x v="0"/>
    <x v="0"/>
    <x v="0"/>
    <x v="0"/>
  </r>
  <r>
    <x v="53"/>
    <x v="184"/>
    <x v="303"/>
    <n v="250"/>
    <n v="1084"/>
    <x v="0"/>
    <x v="2"/>
    <x v="3"/>
    <x v="1"/>
    <s v="Ja"/>
    <x v="0"/>
    <n v="1"/>
    <x v="1"/>
    <x v="37"/>
    <x v="2"/>
    <x v="0"/>
    <x v="0"/>
    <x v="3"/>
    <x v="0"/>
  </r>
  <r>
    <x v="53"/>
    <x v="184"/>
    <x v="303"/>
    <n v="253"/>
    <n v="1085"/>
    <x v="0"/>
    <x v="2"/>
    <x v="0"/>
    <x v="1"/>
    <s v="Ja"/>
    <x v="0"/>
    <n v="187"/>
    <x v="4"/>
    <x v="38"/>
    <x v="2"/>
    <x v="0"/>
    <x v="0"/>
    <x v="0"/>
    <x v="0"/>
  </r>
  <r>
    <x v="53"/>
    <x v="184"/>
    <x v="303"/>
    <n v="253"/>
    <n v="1085"/>
    <x v="0"/>
    <x v="2"/>
    <x v="3"/>
    <x v="1"/>
    <s v="Ja"/>
    <x v="0"/>
    <n v="1"/>
    <x v="4"/>
    <x v="38"/>
    <x v="2"/>
    <x v="0"/>
    <x v="0"/>
    <x v="3"/>
    <x v="0"/>
  </r>
  <r>
    <x v="53"/>
    <x v="184"/>
    <x v="303"/>
    <n v="259"/>
    <n v="1085"/>
    <x v="0"/>
    <x v="2"/>
    <x v="0"/>
    <x v="1"/>
    <s v="Ja"/>
    <x v="0"/>
    <n v="200"/>
    <x v="4"/>
    <x v="39"/>
    <x v="2"/>
    <x v="0"/>
    <x v="0"/>
    <x v="0"/>
    <x v="0"/>
  </r>
  <r>
    <x v="53"/>
    <x v="184"/>
    <x v="303"/>
    <n v="260"/>
    <n v="1084"/>
    <x v="0"/>
    <x v="2"/>
    <x v="0"/>
    <x v="1"/>
    <s v="Ja"/>
    <x v="0"/>
    <n v="103"/>
    <x v="1"/>
    <x v="64"/>
    <x v="2"/>
    <x v="0"/>
    <x v="0"/>
    <x v="0"/>
    <x v="0"/>
  </r>
  <r>
    <x v="53"/>
    <x v="184"/>
    <x v="303"/>
    <n v="265"/>
    <n v="1085"/>
    <x v="0"/>
    <x v="2"/>
    <x v="0"/>
    <x v="1"/>
    <s v="Ja"/>
    <x v="0"/>
    <n v="312"/>
    <x v="4"/>
    <x v="40"/>
    <x v="2"/>
    <x v="0"/>
    <x v="0"/>
    <x v="0"/>
    <x v="0"/>
  </r>
  <r>
    <x v="53"/>
    <x v="184"/>
    <x v="303"/>
    <n v="269"/>
    <n v="1085"/>
    <x v="0"/>
    <x v="2"/>
    <x v="0"/>
    <x v="1"/>
    <s v="Ja"/>
    <x v="0"/>
    <n v="103"/>
    <x v="4"/>
    <x v="41"/>
    <x v="2"/>
    <x v="0"/>
    <x v="0"/>
    <x v="0"/>
    <x v="0"/>
  </r>
  <r>
    <x v="53"/>
    <x v="184"/>
    <x v="303"/>
    <n v="270"/>
    <n v="1084"/>
    <x v="0"/>
    <x v="2"/>
    <x v="0"/>
    <x v="1"/>
    <s v="Ja"/>
    <x v="0"/>
    <n v="128"/>
    <x v="1"/>
    <x v="42"/>
    <x v="2"/>
    <x v="0"/>
    <x v="0"/>
    <x v="0"/>
    <x v="0"/>
  </r>
  <r>
    <x v="53"/>
    <x v="184"/>
    <x v="303"/>
    <n v="306"/>
    <n v="1085"/>
    <x v="0"/>
    <x v="2"/>
    <x v="0"/>
    <x v="1"/>
    <s v="Ja"/>
    <x v="0"/>
    <n v="129"/>
    <x v="4"/>
    <x v="43"/>
    <x v="2"/>
    <x v="0"/>
    <x v="0"/>
    <x v="0"/>
    <x v="0"/>
  </r>
  <r>
    <x v="53"/>
    <x v="184"/>
    <x v="303"/>
    <n v="316"/>
    <n v="1085"/>
    <x v="0"/>
    <x v="2"/>
    <x v="0"/>
    <x v="1"/>
    <s v="Ja"/>
    <x v="0"/>
    <n v="267"/>
    <x v="4"/>
    <x v="44"/>
    <x v="2"/>
    <x v="0"/>
    <x v="0"/>
    <x v="0"/>
    <x v="0"/>
  </r>
  <r>
    <x v="53"/>
    <x v="184"/>
    <x v="303"/>
    <n v="320"/>
    <n v="1085"/>
    <x v="0"/>
    <x v="2"/>
    <x v="0"/>
    <x v="1"/>
    <s v="Ja"/>
    <x v="0"/>
    <n v="146"/>
    <x v="4"/>
    <x v="45"/>
    <x v="2"/>
    <x v="0"/>
    <x v="0"/>
    <x v="0"/>
    <x v="0"/>
  </r>
  <r>
    <x v="53"/>
    <x v="184"/>
    <x v="303"/>
    <n v="326"/>
    <n v="1085"/>
    <x v="0"/>
    <x v="2"/>
    <x v="0"/>
    <x v="1"/>
    <s v="Ja"/>
    <x v="0"/>
    <n v="157"/>
    <x v="4"/>
    <x v="65"/>
    <x v="2"/>
    <x v="0"/>
    <x v="0"/>
    <x v="0"/>
    <x v="0"/>
  </r>
  <r>
    <x v="53"/>
    <x v="184"/>
    <x v="303"/>
    <n v="329"/>
    <n v="1085"/>
    <x v="0"/>
    <x v="2"/>
    <x v="0"/>
    <x v="1"/>
    <s v="Ja"/>
    <x v="0"/>
    <n v="145"/>
    <x v="4"/>
    <x v="46"/>
    <x v="2"/>
    <x v="0"/>
    <x v="0"/>
    <x v="0"/>
    <x v="0"/>
  </r>
  <r>
    <x v="53"/>
    <x v="184"/>
    <x v="303"/>
    <n v="329"/>
    <n v="1085"/>
    <x v="0"/>
    <x v="2"/>
    <x v="3"/>
    <x v="1"/>
    <s v="Ja"/>
    <x v="0"/>
    <n v="1"/>
    <x v="4"/>
    <x v="46"/>
    <x v="2"/>
    <x v="0"/>
    <x v="0"/>
    <x v="3"/>
    <x v="0"/>
  </r>
  <r>
    <x v="53"/>
    <x v="184"/>
    <x v="303"/>
    <n v="330"/>
    <n v="1085"/>
    <x v="0"/>
    <x v="2"/>
    <x v="0"/>
    <x v="1"/>
    <s v="Ja"/>
    <x v="0"/>
    <n v="269"/>
    <x v="4"/>
    <x v="47"/>
    <x v="2"/>
    <x v="0"/>
    <x v="0"/>
    <x v="0"/>
    <x v="0"/>
  </r>
  <r>
    <x v="53"/>
    <x v="184"/>
    <x v="303"/>
    <n v="330"/>
    <n v="1085"/>
    <x v="0"/>
    <x v="2"/>
    <x v="3"/>
    <x v="1"/>
    <s v="Ja"/>
    <x v="0"/>
    <n v="1"/>
    <x v="4"/>
    <x v="47"/>
    <x v="2"/>
    <x v="0"/>
    <x v="0"/>
    <x v="3"/>
    <x v="0"/>
  </r>
  <r>
    <x v="53"/>
    <x v="184"/>
    <x v="303"/>
    <n v="336"/>
    <n v="1085"/>
    <x v="0"/>
    <x v="2"/>
    <x v="0"/>
    <x v="1"/>
    <s v="Ja"/>
    <x v="0"/>
    <n v="77"/>
    <x v="4"/>
    <x v="48"/>
    <x v="2"/>
    <x v="0"/>
    <x v="0"/>
    <x v="0"/>
    <x v="0"/>
  </r>
  <r>
    <x v="53"/>
    <x v="184"/>
    <x v="303"/>
    <n v="340"/>
    <n v="1085"/>
    <x v="0"/>
    <x v="2"/>
    <x v="0"/>
    <x v="1"/>
    <s v="Ja"/>
    <x v="0"/>
    <n v="122"/>
    <x v="4"/>
    <x v="61"/>
    <x v="2"/>
    <x v="0"/>
    <x v="0"/>
    <x v="0"/>
    <x v="0"/>
  </r>
  <r>
    <x v="53"/>
    <x v="184"/>
    <x v="303"/>
    <n v="350"/>
    <n v="1085"/>
    <x v="0"/>
    <x v="2"/>
    <x v="0"/>
    <x v="1"/>
    <s v="Ja"/>
    <x v="0"/>
    <n v="115"/>
    <x v="4"/>
    <x v="49"/>
    <x v="2"/>
    <x v="0"/>
    <x v="0"/>
    <x v="0"/>
    <x v="0"/>
  </r>
  <r>
    <x v="53"/>
    <x v="184"/>
    <x v="303"/>
    <n v="360"/>
    <n v="1085"/>
    <x v="0"/>
    <x v="2"/>
    <x v="0"/>
    <x v="1"/>
    <s v="Ja"/>
    <x v="0"/>
    <n v="133"/>
    <x v="4"/>
    <x v="50"/>
    <x v="2"/>
    <x v="0"/>
    <x v="0"/>
    <x v="0"/>
    <x v="0"/>
  </r>
  <r>
    <x v="53"/>
    <x v="184"/>
    <x v="303"/>
    <n v="360"/>
    <n v="1085"/>
    <x v="0"/>
    <x v="2"/>
    <x v="3"/>
    <x v="1"/>
    <s v="Ja"/>
    <x v="0"/>
    <n v="1"/>
    <x v="4"/>
    <x v="50"/>
    <x v="2"/>
    <x v="0"/>
    <x v="0"/>
    <x v="3"/>
    <x v="0"/>
  </r>
  <r>
    <x v="53"/>
    <x v="184"/>
    <x v="303"/>
    <n v="370"/>
    <n v="1085"/>
    <x v="0"/>
    <x v="2"/>
    <x v="0"/>
    <x v="1"/>
    <s v="Ja"/>
    <x v="0"/>
    <n v="323"/>
    <x v="4"/>
    <x v="51"/>
    <x v="2"/>
    <x v="0"/>
    <x v="0"/>
    <x v="0"/>
    <x v="0"/>
  </r>
  <r>
    <x v="53"/>
    <x v="184"/>
    <x v="303"/>
    <n v="370"/>
    <n v="1085"/>
    <x v="0"/>
    <x v="2"/>
    <x v="3"/>
    <x v="1"/>
    <s v="Ja"/>
    <x v="0"/>
    <n v="2"/>
    <x v="4"/>
    <x v="51"/>
    <x v="2"/>
    <x v="0"/>
    <x v="0"/>
    <x v="3"/>
    <x v="0"/>
  </r>
  <r>
    <x v="53"/>
    <x v="184"/>
    <x v="303"/>
    <n v="376"/>
    <n v="1085"/>
    <x v="0"/>
    <x v="2"/>
    <x v="0"/>
    <x v="1"/>
    <s v="Ja"/>
    <x v="0"/>
    <n v="196"/>
    <x v="4"/>
    <x v="52"/>
    <x v="2"/>
    <x v="0"/>
    <x v="0"/>
    <x v="0"/>
    <x v="0"/>
  </r>
  <r>
    <x v="53"/>
    <x v="184"/>
    <x v="303"/>
    <n v="390"/>
    <n v="1085"/>
    <x v="0"/>
    <x v="2"/>
    <x v="0"/>
    <x v="1"/>
    <s v="Ja"/>
    <x v="0"/>
    <n v="160"/>
    <x v="4"/>
    <x v="53"/>
    <x v="2"/>
    <x v="0"/>
    <x v="0"/>
    <x v="0"/>
    <x v="0"/>
  </r>
  <r>
    <x v="53"/>
    <x v="184"/>
    <x v="303"/>
    <n v="400"/>
    <n v="1084"/>
    <x v="0"/>
    <x v="2"/>
    <x v="0"/>
    <x v="1"/>
    <s v="Ja"/>
    <x v="0"/>
    <n v="119"/>
    <x v="1"/>
    <x v="63"/>
    <x v="2"/>
    <x v="0"/>
    <x v="0"/>
    <x v="0"/>
    <x v="0"/>
  </r>
  <r>
    <x v="53"/>
    <x v="184"/>
    <x v="303"/>
    <n v="410"/>
    <n v="1083"/>
    <x v="0"/>
    <x v="2"/>
    <x v="0"/>
    <x v="1"/>
    <s v="Ja"/>
    <x v="0"/>
    <n v="133"/>
    <x v="2"/>
    <x v="3"/>
    <x v="2"/>
    <x v="0"/>
    <x v="0"/>
    <x v="0"/>
    <x v="0"/>
  </r>
  <r>
    <x v="53"/>
    <x v="184"/>
    <x v="303"/>
    <n v="411"/>
    <n v="0"/>
    <x v="0"/>
    <x v="2"/>
    <x v="0"/>
    <x v="1"/>
    <s v="Ja"/>
    <x v="0"/>
    <n v="3"/>
    <x v="3"/>
    <x v="95"/>
    <x v="2"/>
    <x v="0"/>
    <x v="0"/>
    <x v="0"/>
    <x v="0"/>
  </r>
  <r>
    <x v="53"/>
    <x v="184"/>
    <x v="303"/>
    <n v="420"/>
    <n v="1083"/>
    <x v="0"/>
    <x v="2"/>
    <x v="0"/>
    <x v="1"/>
    <s v="Ja"/>
    <x v="0"/>
    <n v="185"/>
    <x v="2"/>
    <x v="90"/>
    <x v="2"/>
    <x v="0"/>
    <x v="0"/>
    <x v="0"/>
    <x v="0"/>
  </r>
  <r>
    <x v="53"/>
    <x v="184"/>
    <x v="303"/>
    <n v="430"/>
    <n v="1083"/>
    <x v="0"/>
    <x v="2"/>
    <x v="0"/>
    <x v="1"/>
    <s v="Ja"/>
    <x v="0"/>
    <n v="196"/>
    <x v="2"/>
    <x v="91"/>
    <x v="2"/>
    <x v="0"/>
    <x v="0"/>
    <x v="0"/>
    <x v="0"/>
  </r>
  <r>
    <x v="53"/>
    <x v="184"/>
    <x v="303"/>
    <n v="440"/>
    <n v="1083"/>
    <x v="0"/>
    <x v="2"/>
    <x v="0"/>
    <x v="1"/>
    <s v="Ja"/>
    <x v="0"/>
    <n v="79"/>
    <x v="2"/>
    <x v="92"/>
    <x v="2"/>
    <x v="0"/>
    <x v="0"/>
    <x v="0"/>
    <x v="0"/>
  </r>
  <r>
    <x v="53"/>
    <x v="184"/>
    <x v="303"/>
    <n v="450"/>
    <n v="1083"/>
    <x v="0"/>
    <x v="2"/>
    <x v="0"/>
    <x v="1"/>
    <s v="Ja"/>
    <x v="0"/>
    <n v="155"/>
    <x v="2"/>
    <x v="54"/>
    <x v="2"/>
    <x v="0"/>
    <x v="0"/>
    <x v="0"/>
    <x v="0"/>
  </r>
  <r>
    <x v="53"/>
    <x v="184"/>
    <x v="303"/>
    <n v="461"/>
    <n v="1083"/>
    <x v="0"/>
    <x v="2"/>
    <x v="0"/>
    <x v="1"/>
    <s v="Ja"/>
    <x v="0"/>
    <n v="616"/>
    <x v="2"/>
    <x v="55"/>
    <x v="2"/>
    <x v="0"/>
    <x v="0"/>
    <x v="0"/>
    <x v="0"/>
  </r>
  <r>
    <x v="53"/>
    <x v="184"/>
    <x v="303"/>
    <n v="479"/>
    <n v="1083"/>
    <x v="0"/>
    <x v="2"/>
    <x v="0"/>
    <x v="1"/>
    <s v="Ja"/>
    <x v="0"/>
    <n v="192"/>
    <x v="2"/>
    <x v="4"/>
    <x v="2"/>
    <x v="0"/>
    <x v="0"/>
    <x v="0"/>
    <x v="0"/>
  </r>
  <r>
    <x v="53"/>
    <x v="184"/>
    <x v="303"/>
    <n v="480"/>
    <n v="1083"/>
    <x v="0"/>
    <x v="2"/>
    <x v="0"/>
    <x v="1"/>
    <s v="Ja"/>
    <x v="0"/>
    <n v="111"/>
    <x v="2"/>
    <x v="56"/>
    <x v="2"/>
    <x v="0"/>
    <x v="0"/>
    <x v="0"/>
    <x v="0"/>
  </r>
  <r>
    <x v="53"/>
    <x v="184"/>
    <x v="303"/>
    <n v="482"/>
    <n v="1083"/>
    <x v="0"/>
    <x v="2"/>
    <x v="0"/>
    <x v="1"/>
    <s v="Ja"/>
    <x v="0"/>
    <n v="41"/>
    <x v="2"/>
    <x v="97"/>
    <x v="2"/>
    <x v="0"/>
    <x v="0"/>
    <x v="0"/>
    <x v="0"/>
  </r>
  <r>
    <x v="53"/>
    <x v="184"/>
    <x v="303"/>
    <n v="492"/>
    <n v="1083"/>
    <x v="0"/>
    <x v="2"/>
    <x v="0"/>
    <x v="1"/>
    <s v="Ja"/>
    <x v="0"/>
    <n v="12"/>
    <x v="2"/>
    <x v="98"/>
    <x v="2"/>
    <x v="0"/>
    <x v="0"/>
    <x v="0"/>
    <x v="0"/>
  </r>
  <r>
    <x v="53"/>
    <x v="184"/>
    <x v="303"/>
    <n v="510"/>
    <n v="1083"/>
    <x v="0"/>
    <x v="2"/>
    <x v="0"/>
    <x v="1"/>
    <s v="Ja"/>
    <x v="0"/>
    <n v="212"/>
    <x v="2"/>
    <x v="5"/>
    <x v="2"/>
    <x v="0"/>
    <x v="0"/>
    <x v="0"/>
    <x v="0"/>
  </r>
  <r>
    <x v="53"/>
    <x v="184"/>
    <x v="303"/>
    <n v="530"/>
    <n v="1083"/>
    <x v="0"/>
    <x v="2"/>
    <x v="0"/>
    <x v="1"/>
    <s v="Ja"/>
    <x v="0"/>
    <n v="116"/>
    <x v="2"/>
    <x v="6"/>
    <x v="2"/>
    <x v="0"/>
    <x v="0"/>
    <x v="0"/>
    <x v="0"/>
  </r>
  <r>
    <x v="53"/>
    <x v="184"/>
    <x v="303"/>
    <n v="540"/>
    <n v="1083"/>
    <x v="0"/>
    <x v="2"/>
    <x v="0"/>
    <x v="1"/>
    <s v="Ja"/>
    <x v="0"/>
    <n v="263"/>
    <x v="2"/>
    <x v="93"/>
    <x v="2"/>
    <x v="0"/>
    <x v="0"/>
    <x v="0"/>
    <x v="0"/>
  </r>
  <r>
    <x v="53"/>
    <x v="184"/>
    <x v="303"/>
    <n v="540"/>
    <n v="1083"/>
    <x v="0"/>
    <x v="2"/>
    <x v="3"/>
    <x v="1"/>
    <s v="Ja"/>
    <x v="0"/>
    <n v="1"/>
    <x v="2"/>
    <x v="93"/>
    <x v="2"/>
    <x v="0"/>
    <x v="0"/>
    <x v="3"/>
    <x v="0"/>
  </r>
  <r>
    <x v="53"/>
    <x v="184"/>
    <x v="303"/>
    <n v="550"/>
    <n v="1083"/>
    <x v="0"/>
    <x v="2"/>
    <x v="0"/>
    <x v="1"/>
    <s v="Ja"/>
    <x v="0"/>
    <n v="142"/>
    <x v="2"/>
    <x v="7"/>
    <x v="2"/>
    <x v="0"/>
    <x v="0"/>
    <x v="0"/>
    <x v="0"/>
  </r>
  <r>
    <x v="53"/>
    <x v="184"/>
    <x v="303"/>
    <n v="561"/>
    <n v="1083"/>
    <x v="0"/>
    <x v="2"/>
    <x v="0"/>
    <x v="1"/>
    <s v="Ja"/>
    <x v="0"/>
    <n v="410"/>
    <x v="2"/>
    <x v="8"/>
    <x v="2"/>
    <x v="0"/>
    <x v="0"/>
    <x v="0"/>
    <x v="0"/>
  </r>
  <r>
    <x v="53"/>
    <x v="184"/>
    <x v="303"/>
    <n v="563"/>
    <n v="1083"/>
    <x v="0"/>
    <x v="2"/>
    <x v="0"/>
    <x v="1"/>
    <s v="Ja"/>
    <x v="0"/>
    <n v="12"/>
    <x v="2"/>
    <x v="9"/>
    <x v="2"/>
    <x v="0"/>
    <x v="0"/>
    <x v="0"/>
    <x v="0"/>
  </r>
  <r>
    <x v="53"/>
    <x v="184"/>
    <x v="303"/>
    <n v="573"/>
    <n v="1083"/>
    <x v="0"/>
    <x v="2"/>
    <x v="0"/>
    <x v="1"/>
    <s v="Ja"/>
    <x v="0"/>
    <n v="154"/>
    <x v="2"/>
    <x v="10"/>
    <x v="2"/>
    <x v="0"/>
    <x v="0"/>
    <x v="0"/>
    <x v="0"/>
  </r>
  <r>
    <x v="53"/>
    <x v="184"/>
    <x v="303"/>
    <n v="575"/>
    <n v="1083"/>
    <x v="0"/>
    <x v="2"/>
    <x v="0"/>
    <x v="1"/>
    <s v="Ja"/>
    <x v="0"/>
    <n v="167"/>
    <x v="2"/>
    <x v="11"/>
    <x v="2"/>
    <x v="0"/>
    <x v="0"/>
    <x v="0"/>
    <x v="0"/>
  </r>
  <r>
    <x v="53"/>
    <x v="184"/>
    <x v="303"/>
    <n v="580"/>
    <n v="1083"/>
    <x v="0"/>
    <x v="2"/>
    <x v="0"/>
    <x v="1"/>
    <s v="Ja"/>
    <x v="0"/>
    <n v="214"/>
    <x v="2"/>
    <x v="57"/>
    <x v="2"/>
    <x v="0"/>
    <x v="0"/>
    <x v="0"/>
    <x v="0"/>
  </r>
  <r>
    <x v="53"/>
    <x v="184"/>
    <x v="303"/>
    <n v="607"/>
    <n v="1083"/>
    <x v="0"/>
    <x v="2"/>
    <x v="0"/>
    <x v="1"/>
    <s v="Ja"/>
    <x v="0"/>
    <n v="167"/>
    <x v="2"/>
    <x v="85"/>
    <x v="2"/>
    <x v="0"/>
    <x v="0"/>
    <x v="0"/>
    <x v="0"/>
  </r>
  <r>
    <x v="53"/>
    <x v="184"/>
    <x v="303"/>
    <n v="615"/>
    <n v="1082"/>
    <x v="0"/>
    <x v="2"/>
    <x v="0"/>
    <x v="1"/>
    <s v="Ja"/>
    <x v="0"/>
    <n v="307"/>
    <x v="0"/>
    <x v="66"/>
    <x v="2"/>
    <x v="0"/>
    <x v="0"/>
    <x v="0"/>
    <x v="0"/>
  </r>
  <r>
    <x v="53"/>
    <x v="184"/>
    <x v="303"/>
    <n v="621"/>
    <n v="1083"/>
    <x v="0"/>
    <x v="2"/>
    <x v="0"/>
    <x v="1"/>
    <s v="Ja"/>
    <x v="0"/>
    <n v="355"/>
    <x v="2"/>
    <x v="12"/>
    <x v="2"/>
    <x v="0"/>
    <x v="0"/>
    <x v="0"/>
    <x v="0"/>
  </r>
  <r>
    <x v="53"/>
    <x v="184"/>
    <x v="303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84"/>
    <x v="303"/>
    <n v="630"/>
    <n v="1083"/>
    <x v="0"/>
    <x v="2"/>
    <x v="0"/>
    <x v="1"/>
    <s v="Ja"/>
    <x v="0"/>
    <n v="419"/>
    <x v="2"/>
    <x v="13"/>
    <x v="2"/>
    <x v="0"/>
    <x v="0"/>
    <x v="0"/>
    <x v="0"/>
  </r>
  <r>
    <x v="53"/>
    <x v="184"/>
    <x v="303"/>
    <n v="630"/>
    <n v="1083"/>
    <x v="0"/>
    <x v="2"/>
    <x v="3"/>
    <x v="1"/>
    <s v="Ja"/>
    <x v="0"/>
    <n v="1"/>
    <x v="2"/>
    <x v="13"/>
    <x v="2"/>
    <x v="0"/>
    <x v="0"/>
    <x v="3"/>
    <x v="0"/>
  </r>
  <r>
    <x v="53"/>
    <x v="184"/>
    <x v="303"/>
    <n v="657"/>
    <n v="1082"/>
    <x v="0"/>
    <x v="2"/>
    <x v="0"/>
    <x v="1"/>
    <s v="Ja"/>
    <x v="0"/>
    <n v="353"/>
    <x v="0"/>
    <x v="67"/>
    <x v="2"/>
    <x v="0"/>
    <x v="0"/>
    <x v="0"/>
    <x v="0"/>
  </r>
  <r>
    <x v="53"/>
    <x v="184"/>
    <x v="303"/>
    <n v="661"/>
    <n v="1082"/>
    <x v="0"/>
    <x v="2"/>
    <x v="0"/>
    <x v="1"/>
    <s v="Ja"/>
    <x v="0"/>
    <n v="217"/>
    <x v="0"/>
    <x v="68"/>
    <x v="2"/>
    <x v="0"/>
    <x v="0"/>
    <x v="0"/>
    <x v="0"/>
  </r>
  <r>
    <x v="53"/>
    <x v="184"/>
    <x v="303"/>
    <n v="665"/>
    <n v="1082"/>
    <x v="0"/>
    <x v="2"/>
    <x v="0"/>
    <x v="1"/>
    <s v="Ja"/>
    <x v="0"/>
    <n v="77"/>
    <x v="0"/>
    <x v="69"/>
    <x v="2"/>
    <x v="0"/>
    <x v="0"/>
    <x v="0"/>
    <x v="0"/>
  </r>
  <r>
    <x v="53"/>
    <x v="184"/>
    <x v="303"/>
    <n v="671"/>
    <n v="1082"/>
    <x v="0"/>
    <x v="2"/>
    <x v="0"/>
    <x v="1"/>
    <s v="Ja"/>
    <x v="0"/>
    <n v="79"/>
    <x v="0"/>
    <x v="70"/>
    <x v="2"/>
    <x v="0"/>
    <x v="0"/>
    <x v="0"/>
    <x v="0"/>
  </r>
  <r>
    <x v="53"/>
    <x v="184"/>
    <x v="303"/>
    <n v="706"/>
    <n v="1082"/>
    <x v="0"/>
    <x v="2"/>
    <x v="0"/>
    <x v="1"/>
    <s v="Ja"/>
    <x v="0"/>
    <n v="143"/>
    <x v="0"/>
    <x v="78"/>
    <x v="2"/>
    <x v="0"/>
    <x v="0"/>
    <x v="0"/>
    <x v="0"/>
  </r>
  <r>
    <x v="53"/>
    <x v="184"/>
    <x v="303"/>
    <n v="707"/>
    <n v="1082"/>
    <x v="0"/>
    <x v="2"/>
    <x v="0"/>
    <x v="1"/>
    <s v="Ja"/>
    <x v="0"/>
    <n v="109"/>
    <x v="0"/>
    <x v="86"/>
    <x v="2"/>
    <x v="0"/>
    <x v="0"/>
    <x v="0"/>
    <x v="0"/>
  </r>
  <r>
    <x v="53"/>
    <x v="184"/>
    <x v="303"/>
    <n v="710"/>
    <n v="1082"/>
    <x v="0"/>
    <x v="2"/>
    <x v="0"/>
    <x v="1"/>
    <s v="Ja"/>
    <x v="0"/>
    <n v="223"/>
    <x v="0"/>
    <x v="87"/>
    <x v="2"/>
    <x v="0"/>
    <x v="0"/>
    <x v="0"/>
    <x v="0"/>
  </r>
  <r>
    <x v="53"/>
    <x v="184"/>
    <x v="303"/>
    <n v="727"/>
    <n v="1082"/>
    <x v="0"/>
    <x v="2"/>
    <x v="0"/>
    <x v="1"/>
    <s v="Ja"/>
    <x v="0"/>
    <n v="84"/>
    <x v="0"/>
    <x v="89"/>
    <x v="2"/>
    <x v="0"/>
    <x v="0"/>
    <x v="0"/>
    <x v="0"/>
  </r>
  <r>
    <x v="53"/>
    <x v="184"/>
    <x v="303"/>
    <n v="730"/>
    <n v="1082"/>
    <x v="0"/>
    <x v="2"/>
    <x v="0"/>
    <x v="1"/>
    <s v="Ja"/>
    <x v="0"/>
    <n v="335"/>
    <x v="0"/>
    <x v="71"/>
    <x v="2"/>
    <x v="0"/>
    <x v="0"/>
    <x v="0"/>
    <x v="0"/>
  </r>
  <r>
    <x v="53"/>
    <x v="184"/>
    <x v="303"/>
    <n v="740"/>
    <n v="1082"/>
    <x v="0"/>
    <x v="2"/>
    <x v="0"/>
    <x v="1"/>
    <s v="Ja"/>
    <x v="0"/>
    <n v="389"/>
    <x v="0"/>
    <x v="72"/>
    <x v="2"/>
    <x v="0"/>
    <x v="0"/>
    <x v="0"/>
    <x v="0"/>
  </r>
  <r>
    <x v="53"/>
    <x v="184"/>
    <x v="303"/>
    <n v="740"/>
    <n v="1082"/>
    <x v="0"/>
    <x v="2"/>
    <x v="3"/>
    <x v="1"/>
    <s v="Ja"/>
    <x v="0"/>
    <n v="2"/>
    <x v="0"/>
    <x v="72"/>
    <x v="2"/>
    <x v="0"/>
    <x v="0"/>
    <x v="3"/>
    <x v="0"/>
  </r>
  <r>
    <x v="53"/>
    <x v="184"/>
    <x v="303"/>
    <n v="741"/>
    <n v="1082"/>
    <x v="0"/>
    <x v="2"/>
    <x v="0"/>
    <x v="1"/>
    <s v="Ja"/>
    <x v="0"/>
    <n v="9"/>
    <x v="0"/>
    <x v="88"/>
    <x v="2"/>
    <x v="0"/>
    <x v="0"/>
    <x v="0"/>
    <x v="0"/>
  </r>
  <r>
    <x v="53"/>
    <x v="184"/>
    <x v="303"/>
    <n v="746"/>
    <n v="1082"/>
    <x v="0"/>
    <x v="2"/>
    <x v="0"/>
    <x v="1"/>
    <s v="Ja"/>
    <x v="0"/>
    <n v="298"/>
    <x v="0"/>
    <x v="0"/>
    <x v="2"/>
    <x v="0"/>
    <x v="0"/>
    <x v="0"/>
    <x v="0"/>
  </r>
  <r>
    <x v="53"/>
    <x v="184"/>
    <x v="303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84"/>
    <x v="303"/>
    <n v="751"/>
    <n v="1082"/>
    <x v="0"/>
    <x v="2"/>
    <x v="0"/>
    <x v="1"/>
    <s v="Ja"/>
    <x v="0"/>
    <n v="990"/>
    <x v="0"/>
    <x v="1"/>
    <x v="2"/>
    <x v="0"/>
    <x v="0"/>
    <x v="0"/>
    <x v="0"/>
  </r>
  <r>
    <x v="53"/>
    <x v="184"/>
    <x v="303"/>
    <n v="756"/>
    <n v="1082"/>
    <x v="0"/>
    <x v="2"/>
    <x v="0"/>
    <x v="1"/>
    <s v="Ja"/>
    <x v="0"/>
    <n v="163"/>
    <x v="0"/>
    <x v="73"/>
    <x v="2"/>
    <x v="0"/>
    <x v="0"/>
    <x v="0"/>
    <x v="0"/>
  </r>
  <r>
    <x v="53"/>
    <x v="184"/>
    <x v="303"/>
    <n v="760"/>
    <n v="1082"/>
    <x v="0"/>
    <x v="2"/>
    <x v="0"/>
    <x v="1"/>
    <s v="Ja"/>
    <x v="0"/>
    <n v="222"/>
    <x v="0"/>
    <x v="14"/>
    <x v="2"/>
    <x v="0"/>
    <x v="0"/>
    <x v="0"/>
    <x v="0"/>
  </r>
  <r>
    <x v="53"/>
    <x v="184"/>
    <x v="303"/>
    <n v="766"/>
    <n v="1082"/>
    <x v="0"/>
    <x v="2"/>
    <x v="0"/>
    <x v="1"/>
    <s v="Ja"/>
    <x v="0"/>
    <n v="204"/>
    <x v="0"/>
    <x v="74"/>
    <x v="2"/>
    <x v="0"/>
    <x v="0"/>
    <x v="0"/>
    <x v="0"/>
  </r>
  <r>
    <x v="53"/>
    <x v="184"/>
    <x v="303"/>
    <n v="773"/>
    <n v="1081"/>
    <x v="0"/>
    <x v="2"/>
    <x v="0"/>
    <x v="1"/>
    <s v="Ja"/>
    <x v="0"/>
    <n v="66"/>
    <x v="5"/>
    <x v="96"/>
    <x v="2"/>
    <x v="0"/>
    <x v="0"/>
    <x v="0"/>
    <x v="0"/>
  </r>
  <r>
    <x v="53"/>
    <x v="184"/>
    <x v="303"/>
    <n v="779"/>
    <n v="1082"/>
    <x v="0"/>
    <x v="2"/>
    <x v="0"/>
    <x v="1"/>
    <s v="Ja"/>
    <x v="0"/>
    <n v="186"/>
    <x v="0"/>
    <x v="75"/>
    <x v="2"/>
    <x v="0"/>
    <x v="0"/>
    <x v="0"/>
    <x v="0"/>
  </r>
  <r>
    <x v="53"/>
    <x v="184"/>
    <x v="303"/>
    <n v="787"/>
    <n v="1081"/>
    <x v="0"/>
    <x v="2"/>
    <x v="0"/>
    <x v="1"/>
    <s v="Ja"/>
    <x v="0"/>
    <n v="146"/>
    <x v="5"/>
    <x v="79"/>
    <x v="2"/>
    <x v="0"/>
    <x v="0"/>
    <x v="0"/>
    <x v="0"/>
  </r>
  <r>
    <x v="53"/>
    <x v="184"/>
    <x v="303"/>
    <n v="791"/>
    <n v="1082"/>
    <x v="0"/>
    <x v="2"/>
    <x v="0"/>
    <x v="1"/>
    <s v="Ja"/>
    <x v="0"/>
    <n v="395"/>
    <x v="0"/>
    <x v="76"/>
    <x v="2"/>
    <x v="0"/>
    <x v="0"/>
    <x v="0"/>
    <x v="0"/>
  </r>
  <r>
    <x v="53"/>
    <x v="184"/>
    <x v="303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84"/>
    <x v="303"/>
    <n v="810"/>
    <n v="1081"/>
    <x v="0"/>
    <x v="2"/>
    <x v="0"/>
    <x v="1"/>
    <s v="Ja"/>
    <x v="0"/>
    <n v="138"/>
    <x v="5"/>
    <x v="80"/>
    <x v="2"/>
    <x v="0"/>
    <x v="0"/>
    <x v="0"/>
    <x v="0"/>
  </r>
  <r>
    <x v="53"/>
    <x v="184"/>
    <x v="303"/>
    <n v="813"/>
    <n v="1081"/>
    <x v="0"/>
    <x v="2"/>
    <x v="0"/>
    <x v="1"/>
    <s v="Ja"/>
    <x v="0"/>
    <n v="185"/>
    <x v="5"/>
    <x v="58"/>
    <x v="2"/>
    <x v="0"/>
    <x v="0"/>
    <x v="0"/>
    <x v="0"/>
  </r>
  <r>
    <x v="53"/>
    <x v="184"/>
    <x v="303"/>
    <n v="820"/>
    <n v="1081"/>
    <x v="0"/>
    <x v="2"/>
    <x v="0"/>
    <x v="1"/>
    <s v="Ja"/>
    <x v="0"/>
    <n v="143"/>
    <x v="5"/>
    <x v="94"/>
    <x v="2"/>
    <x v="0"/>
    <x v="0"/>
    <x v="0"/>
    <x v="0"/>
  </r>
  <r>
    <x v="53"/>
    <x v="184"/>
    <x v="303"/>
    <n v="825"/>
    <n v="1081"/>
    <x v="0"/>
    <x v="2"/>
    <x v="0"/>
    <x v="1"/>
    <s v="Ja"/>
    <x v="0"/>
    <n v="3"/>
    <x v="5"/>
    <x v="99"/>
    <x v="2"/>
    <x v="0"/>
    <x v="0"/>
    <x v="0"/>
    <x v="0"/>
  </r>
  <r>
    <x v="53"/>
    <x v="184"/>
    <x v="303"/>
    <n v="840"/>
    <n v="1081"/>
    <x v="0"/>
    <x v="2"/>
    <x v="0"/>
    <x v="1"/>
    <s v="Ja"/>
    <x v="0"/>
    <n v="120"/>
    <x v="5"/>
    <x v="81"/>
    <x v="2"/>
    <x v="0"/>
    <x v="0"/>
    <x v="0"/>
    <x v="0"/>
  </r>
  <r>
    <x v="53"/>
    <x v="184"/>
    <x v="303"/>
    <n v="846"/>
    <n v="1081"/>
    <x v="0"/>
    <x v="2"/>
    <x v="0"/>
    <x v="1"/>
    <s v="Ja"/>
    <x v="0"/>
    <n v="143"/>
    <x v="5"/>
    <x v="82"/>
    <x v="2"/>
    <x v="0"/>
    <x v="0"/>
    <x v="0"/>
    <x v="0"/>
  </r>
  <r>
    <x v="53"/>
    <x v="184"/>
    <x v="303"/>
    <n v="849"/>
    <n v="1081"/>
    <x v="0"/>
    <x v="2"/>
    <x v="0"/>
    <x v="1"/>
    <s v="Ja"/>
    <x v="0"/>
    <n v="140"/>
    <x v="5"/>
    <x v="83"/>
    <x v="2"/>
    <x v="0"/>
    <x v="0"/>
    <x v="0"/>
    <x v="0"/>
  </r>
  <r>
    <x v="53"/>
    <x v="184"/>
    <x v="303"/>
    <n v="851"/>
    <n v="1081"/>
    <x v="0"/>
    <x v="2"/>
    <x v="0"/>
    <x v="1"/>
    <s v="Ja"/>
    <x v="0"/>
    <n v="644"/>
    <x v="5"/>
    <x v="77"/>
    <x v="2"/>
    <x v="0"/>
    <x v="0"/>
    <x v="0"/>
    <x v="0"/>
  </r>
  <r>
    <x v="53"/>
    <x v="184"/>
    <x v="303"/>
    <n v="860"/>
    <n v="1081"/>
    <x v="0"/>
    <x v="2"/>
    <x v="0"/>
    <x v="1"/>
    <s v="Ja"/>
    <x v="0"/>
    <n v="187"/>
    <x v="5"/>
    <x v="84"/>
    <x v="2"/>
    <x v="0"/>
    <x v="0"/>
    <x v="0"/>
    <x v="0"/>
  </r>
  <r>
    <x v="53"/>
    <x v="185"/>
    <x v="304"/>
    <n v="0"/>
    <n v="0"/>
    <x v="1"/>
    <x v="2"/>
    <x v="0"/>
    <x v="1"/>
    <s v="Ja"/>
    <x v="0"/>
    <n v="1"/>
    <x v="3"/>
    <x v="15"/>
    <x v="2"/>
    <x v="0"/>
    <x v="1"/>
    <x v="0"/>
    <x v="0"/>
  </r>
  <r>
    <x v="53"/>
    <x v="185"/>
    <x v="304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85"/>
    <x v="304"/>
    <n v="101"/>
    <n v="1084"/>
    <x v="0"/>
    <x v="2"/>
    <x v="0"/>
    <x v="1"/>
    <s v="Ja"/>
    <x v="0"/>
    <n v="1482"/>
    <x v="1"/>
    <x v="2"/>
    <x v="2"/>
    <x v="0"/>
    <x v="0"/>
    <x v="0"/>
    <x v="0"/>
  </r>
  <r>
    <x v="53"/>
    <x v="185"/>
    <x v="304"/>
    <n v="101"/>
    <n v="1084"/>
    <x v="0"/>
    <x v="2"/>
    <x v="3"/>
    <x v="1"/>
    <s v="Ja"/>
    <x v="0"/>
    <n v="2"/>
    <x v="1"/>
    <x v="2"/>
    <x v="2"/>
    <x v="0"/>
    <x v="0"/>
    <x v="3"/>
    <x v="0"/>
  </r>
  <r>
    <x v="53"/>
    <x v="185"/>
    <x v="304"/>
    <n v="147"/>
    <n v="1084"/>
    <x v="0"/>
    <x v="2"/>
    <x v="0"/>
    <x v="1"/>
    <s v="Ja"/>
    <x v="0"/>
    <n v="285"/>
    <x v="1"/>
    <x v="16"/>
    <x v="2"/>
    <x v="0"/>
    <x v="0"/>
    <x v="0"/>
    <x v="0"/>
  </r>
  <r>
    <x v="53"/>
    <x v="185"/>
    <x v="304"/>
    <n v="147"/>
    <n v="1084"/>
    <x v="0"/>
    <x v="2"/>
    <x v="3"/>
    <x v="1"/>
    <s v="Ja"/>
    <x v="0"/>
    <n v="1"/>
    <x v="1"/>
    <x v="16"/>
    <x v="2"/>
    <x v="0"/>
    <x v="0"/>
    <x v="3"/>
    <x v="0"/>
  </r>
  <r>
    <x v="53"/>
    <x v="185"/>
    <x v="304"/>
    <n v="151"/>
    <n v="1084"/>
    <x v="0"/>
    <x v="2"/>
    <x v="0"/>
    <x v="1"/>
    <s v="Ja"/>
    <x v="0"/>
    <n v="191"/>
    <x v="1"/>
    <x v="17"/>
    <x v="2"/>
    <x v="0"/>
    <x v="0"/>
    <x v="0"/>
    <x v="0"/>
  </r>
  <r>
    <x v="53"/>
    <x v="185"/>
    <x v="304"/>
    <n v="153"/>
    <n v="1084"/>
    <x v="0"/>
    <x v="2"/>
    <x v="0"/>
    <x v="1"/>
    <s v="Ja"/>
    <x v="0"/>
    <n v="122"/>
    <x v="1"/>
    <x v="18"/>
    <x v="2"/>
    <x v="0"/>
    <x v="0"/>
    <x v="0"/>
    <x v="0"/>
  </r>
  <r>
    <x v="53"/>
    <x v="185"/>
    <x v="304"/>
    <n v="155"/>
    <n v="1084"/>
    <x v="0"/>
    <x v="2"/>
    <x v="0"/>
    <x v="1"/>
    <s v="Ja"/>
    <x v="0"/>
    <n v="57"/>
    <x v="1"/>
    <x v="19"/>
    <x v="2"/>
    <x v="0"/>
    <x v="0"/>
    <x v="0"/>
    <x v="0"/>
  </r>
  <r>
    <x v="53"/>
    <x v="185"/>
    <x v="304"/>
    <n v="157"/>
    <n v="1084"/>
    <x v="0"/>
    <x v="2"/>
    <x v="0"/>
    <x v="1"/>
    <s v="Ja"/>
    <x v="0"/>
    <n v="302"/>
    <x v="1"/>
    <x v="20"/>
    <x v="2"/>
    <x v="0"/>
    <x v="0"/>
    <x v="0"/>
    <x v="0"/>
  </r>
  <r>
    <x v="53"/>
    <x v="185"/>
    <x v="304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85"/>
    <x v="304"/>
    <n v="159"/>
    <n v="1084"/>
    <x v="0"/>
    <x v="2"/>
    <x v="0"/>
    <x v="1"/>
    <s v="Ja"/>
    <x v="0"/>
    <n v="225"/>
    <x v="1"/>
    <x v="21"/>
    <x v="2"/>
    <x v="0"/>
    <x v="0"/>
    <x v="0"/>
    <x v="0"/>
  </r>
  <r>
    <x v="53"/>
    <x v="185"/>
    <x v="304"/>
    <n v="161"/>
    <n v="1084"/>
    <x v="0"/>
    <x v="2"/>
    <x v="0"/>
    <x v="1"/>
    <s v="Ja"/>
    <x v="0"/>
    <n v="79"/>
    <x v="1"/>
    <x v="22"/>
    <x v="2"/>
    <x v="0"/>
    <x v="0"/>
    <x v="0"/>
    <x v="0"/>
  </r>
  <r>
    <x v="53"/>
    <x v="185"/>
    <x v="304"/>
    <n v="163"/>
    <n v="1084"/>
    <x v="0"/>
    <x v="2"/>
    <x v="0"/>
    <x v="1"/>
    <s v="Ja"/>
    <x v="0"/>
    <n v="116"/>
    <x v="1"/>
    <x v="23"/>
    <x v="2"/>
    <x v="0"/>
    <x v="0"/>
    <x v="0"/>
    <x v="0"/>
  </r>
  <r>
    <x v="53"/>
    <x v="185"/>
    <x v="304"/>
    <n v="165"/>
    <n v="1084"/>
    <x v="0"/>
    <x v="2"/>
    <x v="0"/>
    <x v="1"/>
    <s v="Ja"/>
    <x v="0"/>
    <n v="113"/>
    <x v="1"/>
    <x v="24"/>
    <x v="2"/>
    <x v="0"/>
    <x v="0"/>
    <x v="0"/>
    <x v="0"/>
  </r>
  <r>
    <x v="53"/>
    <x v="185"/>
    <x v="304"/>
    <n v="167"/>
    <n v="1084"/>
    <x v="0"/>
    <x v="2"/>
    <x v="0"/>
    <x v="1"/>
    <s v="Ja"/>
    <x v="0"/>
    <n v="194"/>
    <x v="1"/>
    <x v="25"/>
    <x v="2"/>
    <x v="0"/>
    <x v="0"/>
    <x v="0"/>
    <x v="0"/>
  </r>
  <r>
    <x v="53"/>
    <x v="185"/>
    <x v="304"/>
    <n v="169"/>
    <n v="1084"/>
    <x v="0"/>
    <x v="2"/>
    <x v="0"/>
    <x v="1"/>
    <s v="Ja"/>
    <x v="0"/>
    <n v="206"/>
    <x v="1"/>
    <x v="26"/>
    <x v="2"/>
    <x v="0"/>
    <x v="0"/>
    <x v="0"/>
    <x v="0"/>
  </r>
  <r>
    <x v="53"/>
    <x v="185"/>
    <x v="304"/>
    <n v="173"/>
    <n v="1084"/>
    <x v="0"/>
    <x v="2"/>
    <x v="0"/>
    <x v="1"/>
    <s v="Ja"/>
    <x v="0"/>
    <n v="196"/>
    <x v="1"/>
    <x v="27"/>
    <x v="2"/>
    <x v="0"/>
    <x v="0"/>
    <x v="0"/>
    <x v="0"/>
  </r>
  <r>
    <x v="53"/>
    <x v="185"/>
    <x v="304"/>
    <n v="175"/>
    <n v="1084"/>
    <x v="0"/>
    <x v="2"/>
    <x v="0"/>
    <x v="1"/>
    <s v="Ja"/>
    <x v="0"/>
    <n v="119"/>
    <x v="1"/>
    <x v="28"/>
    <x v="2"/>
    <x v="0"/>
    <x v="0"/>
    <x v="0"/>
    <x v="0"/>
  </r>
  <r>
    <x v="53"/>
    <x v="185"/>
    <x v="304"/>
    <n v="183"/>
    <n v="1084"/>
    <x v="0"/>
    <x v="2"/>
    <x v="0"/>
    <x v="1"/>
    <s v="Ja"/>
    <x v="0"/>
    <n v="74"/>
    <x v="1"/>
    <x v="29"/>
    <x v="2"/>
    <x v="0"/>
    <x v="0"/>
    <x v="0"/>
    <x v="0"/>
  </r>
  <r>
    <x v="53"/>
    <x v="185"/>
    <x v="304"/>
    <n v="185"/>
    <n v="1084"/>
    <x v="0"/>
    <x v="2"/>
    <x v="0"/>
    <x v="1"/>
    <s v="Ja"/>
    <x v="0"/>
    <n v="158"/>
    <x v="1"/>
    <x v="30"/>
    <x v="2"/>
    <x v="0"/>
    <x v="0"/>
    <x v="0"/>
    <x v="0"/>
  </r>
  <r>
    <x v="53"/>
    <x v="185"/>
    <x v="304"/>
    <n v="187"/>
    <n v="1084"/>
    <x v="0"/>
    <x v="2"/>
    <x v="0"/>
    <x v="1"/>
    <s v="Ja"/>
    <x v="0"/>
    <n v="66"/>
    <x v="1"/>
    <x v="31"/>
    <x v="2"/>
    <x v="0"/>
    <x v="0"/>
    <x v="0"/>
    <x v="0"/>
  </r>
  <r>
    <x v="53"/>
    <x v="185"/>
    <x v="304"/>
    <n v="190"/>
    <n v="1084"/>
    <x v="0"/>
    <x v="2"/>
    <x v="0"/>
    <x v="1"/>
    <s v="Ja"/>
    <x v="0"/>
    <n v="152"/>
    <x v="1"/>
    <x v="32"/>
    <x v="2"/>
    <x v="0"/>
    <x v="0"/>
    <x v="0"/>
    <x v="0"/>
  </r>
  <r>
    <x v="53"/>
    <x v="185"/>
    <x v="304"/>
    <n v="201"/>
    <n v="1084"/>
    <x v="0"/>
    <x v="2"/>
    <x v="0"/>
    <x v="1"/>
    <s v="Ja"/>
    <x v="0"/>
    <n v="110"/>
    <x v="1"/>
    <x v="33"/>
    <x v="2"/>
    <x v="0"/>
    <x v="0"/>
    <x v="0"/>
    <x v="0"/>
  </r>
  <r>
    <x v="53"/>
    <x v="185"/>
    <x v="304"/>
    <n v="210"/>
    <n v="1084"/>
    <x v="0"/>
    <x v="2"/>
    <x v="0"/>
    <x v="1"/>
    <s v="Ja"/>
    <x v="0"/>
    <n v="160"/>
    <x v="1"/>
    <x v="34"/>
    <x v="2"/>
    <x v="0"/>
    <x v="0"/>
    <x v="0"/>
    <x v="0"/>
  </r>
  <r>
    <x v="53"/>
    <x v="185"/>
    <x v="304"/>
    <n v="210"/>
    <n v="1084"/>
    <x v="0"/>
    <x v="2"/>
    <x v="3"/>
    <x v="1"/>
    <s v="Ja"/>
    <x v="0"/>
    <n v="1"/>
    <x v="1"/>
    <x v="34"/>
    <x v="2"/>
    <x v="0"/>
    <x v="0"/>
    <x v="3"/>
    <x v="0"/>
  </r>
  <r>
    <x v="53"/>
    <x v="185"/>
    <x v="304"/>
    <n v="217"/>
    <n v="1084"/>
    <x v="0"/>
    <x v="2"/>
    <x v="0"/>
    <x v="1"/>
    <s v="Ja"/>
    <x v="0"/>
    <n v="239"/>
    <x v="1"/>
    <x v="59"/>
    <x v="2"/>
    <x v="0"/>
    <x v="0"/>
    <x v="0"/>
    <x v="0"/>
  </r>
  <r>
    <x v="53"/>
    <x v="185"/>
    <x v="304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5"/>
    <x v="304"/>
    <n v="219"/>
    <n v="1084"/>
    <x v="0"/>
    <x v="2"/>
    <x v="0"/>
    <x v="1"/>
    <s v="Ja"/>
    <x v="0"/>
    <n v="232"/>
    <x v="1"/>
    <x v="60"/>
    <x v="2"/>
    <x v="0"/>
    <x v="0"/>
    <x v="0"/>
    <x v="0"/>
  </r>
  <r>
    <x v="53"/>
    <x v="185"/>
    <x v="304"/>
    <n v="223"/>
    <n v="1084"/>
    <x v="0"/>
    <x v="2"/>
    <x v="0"/>
    <x v="1"/>
    <s v="Ja"/>
    <x v="0"/>
    <n v="93"/>
    <x v="1"/>
    <x v="62"/>
    <x v="2"/>
    <x v="0"/>
    <x v="0"/>
    <x v="0"/>
    <x v="0"/>
  </r>
  <r>
    <x v="53"/>
    <x v="185"/>
    <x v="304"/>
    <n v="223"/>
    <n v="1084"/>
    <x v="0"/>
    <x v="2"/>
    <x v="3"/>
    <x v="1"/>
    <s v="Ja"/>
    <x v="0"/>
    <n v="1"/>
    <x v="1"/>
    <x v="62"/>
    <x v="2"/>
    <x v="0"/>
    <x v="0"/>
    <x v="3"/>
    <x v="0"/>
  </r>
  <r>
    <x v="53"/>
    <x v="185"/>
    <x v="304"/>
    <n v="230"/>
    <n v="1084"/>
    <x v="0"/>
    <x v="2"/>
    <x v="0"/>
    <x v="1"/>
    <s v="Ja"/>
    <x v="0"/>
    <n v="237"/>
    <x v="1"/>
    <x v="35"/>
    <x v="2"/>
    <x v="0"/>
    <x v="0"/>
    <x v="0"/>
    <x v="0"/>
  </r>
  <r>
    <x v="53"/>
    <x v="185"/>
    <x v="304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85"/>
    <x v="304"/>
    <n v="240"/>
    <n v="1084"/>
    <x v="0"/>
    <x v="2"/>
    <x v="0"/>
    <x v="1"/>
    <s v="Ja"/>
    <x v="0"/>
    <n v="184"/>
    <x v="1"/>
    <x v="36"/>
    <x v="2"/>
    <x v="0"/>
    <x v="0"/>
    <x v="0"/>
    <x v="0"/>
  </r>
  <r>
    <x v="53"/>
    <x v="185"/>
    <x v="304"/>
    <n v="240"/>
    <n v="1084"/>
    <x v="0"/>
    <x v="2"/>
    <x v="3"/>
    <x v="1"/>
    <s v="Ja"/>
    <x v="0"/>
    <n v="1"/>
    <x v="1"/>
    <x v="36"/>
    <x v="2"/>
    <x v="0"/>
    <x v="0"/>
    <x v="3"/>
    <x v="0"/>
  </r>
  <r>
    <x v="53"/>
    <x v="185"/>
    <x v="304"/>
    <n v="250"/>
    <n v="1084"/>
    <x v="0"/>
    <x v="2"/>
    <x v="0"/>
    <x v="1"/>
    <s v="Ja"/>
    <x v="0"/>
    <n v="192"/>
    <x v="1"/>
    <x v="37"/>
    <x v="2"/>
    <x v="0"/>
    <x v="0"/>
    <x v="0"/>
    <x v="0"/>
  </r>
  <r>
    <x v="53"/>
    <x v="185"/>
    <x v="304"/>
    <n v="250"/>
    <n v="1084"/>
    <x v="0"/>
    <x v="2"/>
    <x v="3"/>
    <x v="1"/>
    <s v="Ja"/>
    <x v="0"/>
    <n v="1"/>
    <x v="1"/>
    <x v="37"/>
    <x v="2"/>
    <x v="0"/>
    <x v="0"/>
    <x v="3"/>
    <x v="0"/>
  </r>
  <r>
    <x v="53"/>
    <x v="185"/>
    <x v="304"/>
    <n v="253"/>
    <n v="1085"/>
    <x v="0"/>
    <x v="2"/>
    <x v="0"/>
    <x v="1"/>
    <s v="Ja"/>
    <x v="0"/>
    <n v="204"/>
    <x v="4"/>
    <x v="38"/>
    <x v="2"/>
    <x v="0"/>
    <x v="0"/>
    <x v="0"/>
    <x v="0"/>
  </r>
  <r>
    <x v="53"/>
    <x v="185"/>
    <x v="304"/>
    <n v="259"/>
    <n v="1085"/>
    <x v="0"/>
    <x v="2"/>
    <x v="0"/>
    <x v="1"/>
    <s v="Ja"/>
    <x v="0"/>
    <n v="236"/>
    <x v="4"/>
    <x v="39"/>
    <x v="2"/>
    <x v="0"/>
    <x v="0"/>
    <x v="0"/>
    <x v="0"/>
  </r>
  <r>
    <x v="53"/>
    <x v="185"/>
    <x v="304"/>
    <n v="260"/>
    <n v="1084"/>
    <x v="0"/>
    <x v="2"/>
    <x v="0"/>
    <x v="1"/>
    <s v="Ja"/>
    <x v="0"/>
    <n v="122"/>
    <x v="1"/>
    <x v="64"/>
    <x v="2"/>
    <x v="0"/>
    <x v="0"/>
    <x v="0"/>
    <x v="0"/>
  </r>
  <r>
    <x v="53"/>
    <x v="185"/>
    <x v="304"/>
    <n v="265"/>
    <n v="1085"/>
    <x v="0"/>
    <x v="2"/>
    <x v="0"/>
    <x v="1"/>
    <s v="Ja"/>
    <x v="0"/>
    <n v="315"/>
    <x v="4"/>
    <x v="40"/>
    <x v="2"/>
    <x v="0"/>
    <x v="0"/>
    <x v="0"/>
    <x v="0"/>
  </r>
  <r>
    <x v="53"/>
    <x v="185"/>
    <x v="304"/>
    <n v="269"/>
    <n v="1085"/>
    <x v="0"/>
    <x v="2"/>
    <x v="0"/>
    <x v="1"/>
    <s v="Ja"/>
    <x v="0"/>
    <n v="112"/>
    <x v="4"/>
    <x v="41"/>
    <x v="2"/>
    <x v="0"/>
    <x v="0"/>
    <x v="0"/>
    <x v="0"/>
  </r>
  <r>
    <x v="53"/>
    <x v="185"/>
    <x v="304"/>
    <n v="270"/>
    <n v="1084"/>
    <x v="0"/>
    <x v="2"/>
    <x v="0"/>
    <x v="1"/>
    <s v="Ja"/>
    <x v="0"/>
    <n v="158"/>
    <x v="1"/>
    <x v="42"/>
    <x v="2"/>
    <x v="0"/>
    <x v="0"/>
    <x v="0"/>
    <x v="0"/>
  </r>
  <r>
    <x v="53"/>
    <x v="185"/>
    <x v="304"/>
    <n v="306"/>
    <n v="1085"/>
    <x v="0"/>
    <x v="2"/>
    <x v="0"/>
    <x v="1"/>
    <s v="Ja"/>
    <x v="0"/>
    <n v="108"/>
    <x v="4"/>
    <x v="43"/>
    <x v="2"/>
    <x v="0"/>
    <x v="0"/>
    <x v="0"/>
    <x v="0"/>
  </r>
  <r>
    <x v="53"/>
    <x v="185"/>
    <x v="304"/>
    <n v="316"/>
    <n v="1085"/>
    <x v="0"/>
    <x v="2"/>
    <x v="0"/>
    <x v="1"/>
    <s v="Ja"/>
    <x v="0"/>
    <n v="242"/>
    <x v="4"/>
    <x v="44"/>
    <x v="2"/>
    <x v="0"/>
    <x v="0"/>
    <x v="0"/>
    <x v="0"/>
  </r>
  <r>
    <x v="53"/>
    <x v="185"/>
    <x v="304"/>
    <n v="320"/>
    <n v="1085"/>
    <x v="0"/>
    <x v="2"/>
    <x v="0"/>
    <x v="1"/>
    <s v="Ja"/>
    <x v="0"/>
    <n v="133"/>
    <x v="4"/>
    <x v="45"/>
    <x v="2"/>
    <x v="0"/>
    <x v="0"/>
    <x v="0"/>
    <x v="0"/>
  </r>
  <r>
    <x v="53"/>
    <x v="185"/>
    <x v="304"/>
    <n v="326"/>
    <n v="1085"/>
    <x v="0"/>
    <x v="2"/>
    <x v="0"/>
    <x v="1"/>
    <s v="Ja"/>
    <x v="0"/>
    <n v="162"/>
    <x v="4"/>
    <x v="65"/>
    <x v="2"/>
    <x v="0"/>
    <x v="0"/>
    <x v="0"/>
    <x v="0"/>
  </r>
  <r>
    <x v="53"/>
    <x v="185"/>
    <x v="304"/>
    <n v="329"/>
    <n v="1085"/>
    <x v="0"/>
    <x v="2"/>
    <x v="0"/>
    <x v="1"/>
    <s v="Ja"/>
    <x v="0"/>
    <n v="117"/>
    <x v="4"/>
    <x v="46"/>
    <x v="2"/>
    <x v="0"/>
    <x v="0"/>
    <x v="0"/>
    <x v="0"/>
  </r>
  <r>
    <x v="53"/>
    <x v="185"/>
    <x v="304"/>
    <n v="330"/>
    <n v="1085"/>
    <x v="0"/>
    <x v="2"/>
    <x v="0"/>
    <x v="1"/>
    <s v="Ja"/>
    <x v="0"/>
    <n v="250"/>
    <x v="4"/>
    <x v="47"/>
    <x v="2"/>
    <x v="0"/>
    <x v="0"/>
    <x v="0"/>
    <x v="0"/>
  </r>
  <r>
    <x v="53"/>
    <x v="185"/>
    <x v="304"/>
    <n v="336"/>
    <n v="1085"/>
    <x v="0"/>
    <x v="2"/>
    <x v="0"/>
    <x v="1"/>
    <s v="Ja"/>
    <x v="0"/>
    <n v="73"/>
    <x v="4"/>
    <x v="48"/>
    <x v="2"/>
    <x v="0"/>
    <x v="0"/>
    <x v="0"/>
    <x v="0"/>
  </r>
  <r>
    <x v="53"/>
    <x v="185"/>
    <x v="304"/>
    <n v="340"/>
    <n v="1085"/>
    <x v="0"/>
    <x v="2"/>
    <x v="0"/>
    <x v="1"/>
    <s v="Ja"/>
    <x v="0"/>
    <n v="102"/>
    <x v="4"/>
    <x v="61"/>
    <x v="2"/>
    <x v="0"/>
    <x v="0"/>
    <x v="0"/>
    <x v="0"/>
  </r>
  <r>
    <x v="53"/>
    <x v="185"/>
    <x v="304"/>
    <n v="340"/>
    <n v="1085"/>
    <x v="0"/>
    <x v="2"/>
    <x v="3"/>
    <x v="1"/>
    <s v="Ja"/>
    <x v="0"/>
    <n v="2"/>
    <x v="4"/>
    <x v="61"/>
    <x v="2"/>
    <x v="0"/>
    <x v="0"/>
    <x v="3"/>
    <x v="0"/>
  </r>
  <r>
    <x v="53"/>
    <x v="185"/>
    <x v="304"/>
    <n v="350"/>
    <n v="1085"/>
    <x v="0"/>
    <x v="2"/>
    <x v="0"/>
    <x v="1"/>
    <s v="Ja"/>
    <x v="0"/>
    <n v="96"/>
    <x v="4"/>
    <x v="49"/>
    <x v="2"/>
    <x v="0"/>
    <x v="0"/>
    <x v="0"/>
    <x v="0"/>
  </r>
  <r>
    <x v="53"/>
    <x v="185"/>
    <x v="304"/>
    <n v="360"/>
    <n v="1085"/>
    <x v="0"/>
    <x v="2"/>
    <x v="0"/>
    <x v="1"/>
    <s v="Ja"/>
    <x v="0"/>
    <n v="122"/>
    <x v="4"/>
    <x v="50"/>
    <x v="2"/>
    <x v="0"/>
    <x v="0"/>
    <x v="0"/>
    <x v="0"/>
  </r>
  <r>
    <x v="53"/>
    <x v="185"/>
    <x v="304"/>
    <n v="370"/>
    <n v="1085"/>
    <x v="0"/>
    <x v="2"/>
    <x v="0"/>
    <x v="1"/>
    <s v="Ja"/>
    <x v="0"/>
    <n v="334"/>
    <x v="4"/>
    <x v="51"/>
    <x v="2"/>
    <x v="0"/>
    <x v="0"/>
    <x v="0"/>
    <x v="0"/>
  </r>
  <r>
    <x v="53"/>
    <x v="185"/>
    <x v="304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85"/>
    <x v="304"/>
    <n v="376"/>
    <n v="1085"/>
    <x v="0"/>
    <x v="2"/>
    <x v="0"/>
    <x v="1"/>
    <s v="Ja"/>
    <x v="0"/>
    <n v="179"/>
    <x v="4"/>
    <x v="52"/>
    <x v="2"/>
    <x v="0"/>
    <x v="0"/>
    <x v="0"/>
    <x v="0"/>
  </r>
  <r>
    <x v="53"/>
    <x v="185"/>
    <x v="304"/>
    <n v="390"/>
    <n v="1085"/>
    <x v="0"/>
    <x v="2"/>
    <x v="0"/>
    <x v="1"/>
    <s v="Ja"/>
    <x v="0"/>
    <n v="175"/>
    <x v="4"/>
    <x v="53"/>
    <x v="2"/>
    <x v="0"/>
    <x v="0"/>
    <x v="0"/>
    <x v="0"/>
  </r>
  <r>
    <x v="53"/>
    <x v="185"/>
    <x v="304"/>
    <n v="400"/>
    <n v="1084"/>
    <x v="0"/>
    <x v="2"/>
    <x v="0"/>
    <x v="1"/>
    <s v="Ja"/>
    <x v="0"/>
    <n v="125"/>
    <x v="1"/>
    <x v="63"/>
    <x v="2"/>
    <x v="0"/>
    <x v="0"/>
    <x v="0"/>
    <x v="0"/>
  </r>
  <r>
    <x v="53"/>
    <x v="185"/>
    <x v="304"/>
    <n v="410"/>
    <n v="1083"/>
    <x v="0"/>
    <x v="2"/>
    <x v="0"/>
    <x v="1"/>
    <s v="Ja"/>
    <x v="0"/>
    <n v="163"/>
    <x v="2"/>
    <x v="3"/>
    <x v="2"/>
    <x v="0"/>
    <x v="0"/>
    <x v="0"/>
    <x v="0"/>
  </r>
  <r>
    <x v="53"/>
    <x v="185"/>
    <x v="304"/>
    <n v="420"/>
    <n v="1083"/>
    <x v="0"/>
    <x v="2"/>
    <x v="0"/>
    <x v="1"/>
    <s v="Ja"/>
    <x v="0"/>
    <n v="180"/>
    <x v="2"/>
    <x v="90"/>
    <x v="2"/>
    <x v="0"/>
    <x v="0"/>
    <x v="0"/>
    <x v="0"/>
  </r>
  <r>
    <x v="53"/>
    <x v="185"/>
    <x v="304"/>
    <n v="430"/>
    <n v="1083"/>
    <x v="0"/>
    <x v="2"/>
    <x v="0"/>
    <x v="1"/>
    <s v="Ja"/>
    <x v="0"/>
    <n v="217"/>
    <x v="2"/>
    <x v="91"/>
    <x v="2"/>
    <x v="0"/>
    <x v="0"/>
    <x v="0"/>
    <x v="0"/>
  </r>
  <r>
    <x v="53"/>
    <x v="185"/>
    <x v="304"/>
    <n v="440"/>
    <n v="1083"/>
    <x v="0"/>
    <x v="2"/>
    <x v="0"/>
    <x v="1"/>
    <s v="Ja"/>
    <x v="0"/>
    <n v="79"/>
    <x v="2"/>
    <x v="92"/>
    <x v="2"/>
    <x v="0"/>
    <x v="0"/>
    <x v="0"/>
    <x v="0"/>
  </r>
  <r>
    <x v="53"/>
    <x v="185"/>
    <x v="304"/>
    <n v="450"/>
    <n v="1083"/>
    <x v="0"/>
    <x v="2"/>
    <x v="0"/>
    <x v="1"/>
    <s v="Ja"/>
    <x v="0"/>
    <n v="105"/>
    <x v="2"/>
    <x v="54"/>
    <x v="2"/>
    <x v="0"/>
    <x v="0"/>
    <x v="0"/>
    <x v="0"/>
  </r>
  <r>
    <x v="53"/>
    <x v="185"/>
    <x v="304"/>
    <n v="461"/>
    <n v="1083"/>
    <x v="0"/>
    <x v="2"/>
    <x v="0"/>
    <x v="1"/>
    <s v="Ja"/>
    <x v="0"/>
    <n v="601"/>
    <x v="2"/>
    <x v="55"/>
    <x v="2"/>
    <x v="0"/>
    <x v="0"/>
    <x v="0"/>
    <x v="0"/>
  </r>
  <r>
    <x v="53"/>
    <x v="185"/>
    <x v="304"/>
    <n v="479"/>
    <n v="1083"/>
    <x v="0"/>
    <x v="2"/>
    <x v="0"/>
    <x v="1"/>
    <s v="Ja"/>
    <x v="0"/>
    <n v="204"/>
    <x v="2"/>
    <x v="4"/>
    <x v="2"/>
    <x v="0"/>
    <x v="0"/>
    <x v="0"/>
    <x v="0"/>
  </r>
  <r>
    <x v="53"/>
    <x v="185"/>
    <x v="304"/>
    <n v="480"/>
    <n v="1083"/>
    <x v="0"/>
    <x v="2"/>
    <x v="0"/>
    <x v="1"/>
    <s v="Ja"/>
    <x v="0"/>
    <n v="103"/>
    <x v="2"/>
    <x v="56"/>
    <x v="2"/>
    <x v="0"/>
    <x v="0"/>
    <x v="0"/>
    <x v="0"/>
  </r>
  <r>
    <x v="53"/>
    <x v="185"/>
    <x v="304"/>
    <n v="482"/>
    <n v="1083"/>
    <x v="0"/>
    <x v="2"/>
    <x v="0"/>
    <x v="1"/>
    <s v="Ja"/>
    <x v="0"/>
    <n v="29"/>
    <x v="2"/>
    <x v="97"/>
    <x v="2"/>
    <x v="0"/>
    <x v="0"/>
    <x v="0"/>
    <x v="0"/>
  </r>
  <r>
    <x v="53"/>
    <x v="185"/>
    <x v="304"/>
    <n v="492"/>
    <n v="1083"/>
    <x v="0"/>
    <x v="2"/>
    <x v="0"/>
    <x v="1"/>
    <s v="Ja"/>
    <x v="0"/>
    <n v="17"/>
    <x v="2"/>
    <x v="98"/>
    <x v="2"/>
    <x v="0"/>
    <x v="0"/>
    <x v="0"/>
    <x v="0"/>
  </r>
  <r>
    <x v="53"/>
    <x v="185"/>
    <x v="304"/>
    <n v="510"/>
    <n v="1083"/>
    <x v="0"/>
    <x v="2"/>
    <x v="0"/>
    <x v="1"/>
    <s v="Ja"/>
    <x v="0"/>
    <n v="193"/>
    <x v="2"/>
    <x v="5"/>
    <x v="2"/>
    <x v="0"/>
    <x v="0"/>
    <x v="0"/>
    <x v="0"/>
  </r>
  <r>
    <x v="53"/>
    <x v="185"/>
    <x v="304"/>
    <n v="530"/>
    <n v="1083"/>
    <x v="0"/>
    <x v="2"/>
    <x v="0"/>
    <x v="1"/>
    <s v="Ja"/>
    <x v="0"/>
    <n v="95"/>
    <x v="2"/>
    <x v="6"/>
    <x v="2"/>
    <x v="0"/>
    <x v="0"/>
    <x v="0"/>
    <x v="0"/>
  </r>
  <r>
    <x v="53"/>
    <x v="185"/>
    <x v="304"/>
    <n v="540"/>
    <n v="1083"/>
    <x v="0"/>
    <x v="2"/>
    <x v="0"/>
    <x v="1"/>
    <s v="Ja"/>
    <x v="0"/>
    <n v="285"/>
    <x v="2"/>
    <x v="93"/>
    <x v="2"/>
    <x v="0"/>
    <x v="0"/>
    <x v="0"/>
    <x v="0"/>
  </r>
  <r>
    <x v="53"/>
    <x v="185"/>
    <x v="304"/>
    <n v="540"/>
    <n v="1083"/>
    <x v="0"/>
    <x v="2"/>
    <x v="3"/>
    <x v="1"/>
    <s v="Ja"/>
    <x v="0"/>
    <n v="1"/>
    <x v="2"/>
    <x v="93"/>
    <x v="2"/>
    <x v="0"/>
    <x v="0"/>
    <x v="3"/>
    <x v="0"/>
  </r>
  <r>
    <x v="53"/>
    <x v="185"/>
    <x v="304"/>
    <n v="550"/>
    <n v="1083"/>
    <x v="0"/>
    <x v="2"/>
    <x v="0"/>
    <x v="1"/>
    <s v="Ja"/>
    <x v="0"/>
    <n v="119"/>
    <x v="2"/>
    <x v="7"/>
    <x v="2"/>
    <x v="0"/>
    <x v="0"/>
    <x v="0"/>
    <x v="0"/>
  </r>
  <r>
    <x v="53"/>
    <x v="185"/>
    <x v="304"/>
    <n v="561"/>
    <n v="1083"/>
    <x v="0"/>
    <x v="2"/>
    <x v="0"/>
    <x v="1"/>
    <s v="Ja"/>
    <x v="0"/>
    <n v="413"/>
    <x v="2"/>
    <x v="8"/>
    <x v="2"/>
    <x v="0"/>
    <x v="0"/>
    <x v="0"/>
    <x v="0"/>
  </r>
  <r>
    <x v="53"/>
    <x v="185"/>
    <x v="304"/>
    <n v="561"/>
    <n v="1083"/>
    <x v="0"/>
    <x v="2"/>
    <x v="3"/>
    <x v="1"/>
    <s v="Ja"/>
    <x v="0"/>
    <n v="1"/>
    <x v="2"/>
    <x v="8"/>
    <x v="2"/>
    <x v="0"/>
    <x v="0"/>
    <x v="3"/>
    <x v="0"/>
  </r>
  <r>
    <x v="53"/>
    <x v="185"/>
    <x v="304"/>
    <n v="563"/>
    <n v="1083"/>
    <x v="0"/>
    <x v="2"/>
    <x v="0"/>
    <x v="1"/>
    <s v="Ja"/>
    <x v="0"/>
    <n v="16"/>
    <x v="2"/>
    <x v="9"/>
    <x v="2"/>
    <x v="0"/>
    <x v="0"/>
    <x v="0"/>
    <x v="0"/>
  </r>
  <r>
    <x v="53"/>
    <x v="185"/>
    <x v="304"/>
    <n v="573"/>
    <n v="1083"/>
    <x v="0"/>
    <x v="2"/>
    <x v="0"/>
    <x v="1"/>
    <s v="Ja"/>
    <x v="0"/>
    <n v="170"/>
    <x v="2"/>
    <x v="10"/>
    <x v="2"/>
    <x v="0"/>
    <x v="0"/>
    <x v="0"/>
    <x v="0"/>
  </r>
  <r>
    <x v="53"/>
    <x v="185"/>
    <x v="304"/>
    <n v="575"/>
    <n v="1083"/>
    <x v="0"/>
    <x v="2"/>
    <x v="0"/>
    <x v="1"/>
    <s v="Ja"/>
    <x v="0"/>
    <n v="155"/>
    <x v="2"/>
    <x v="11"/>
    <x v="2"/>
    <x v="0"/>
    <x v="0"/>
    <x v="0"/>
    <x v="0"/>
  </r>
  <r>
    <x v="53"/>
    <x v="185"/>
    <x v="304"/>
    <n v="580"/>
    <n v="1083"/>
    <x v="0"/>
    <x v="2"/>
    <x v="0"/>
    <x v="1"/>
    <s v="Ja"/>
    <x v="0"/>
    <n v="223"/>
    <x v="2"/>
    <x v="57"/>
    <x v="2"/>
    <x v="0"/>
    <x v="0"/>
    <x v="0"/>
    <x v="0"/>
  </r>
  <r>
    <x v="53"/>
    <x v="185"/>
    <x v="304"/>
    <n v="607"/>
    <n v="1083"/>
    <x v="0"/>
    <x v="2"/>
    <x v="0"/>
    <x v="1"/>
    <s v="Ja"/>
    <x v="0"/>
    <n v="172"/>
    <x v="2"/>
    <x v="85"/>
    <x v="2"/>
    <x v="0"/>
    <x v="0"/>
    <x v="0"/>
    <x v="0"/>
  </r>
  <r>
    <x v="53"/>
    <x v="185"/>
    <x v="304"/>
    <n v="607"/>
    <n v="1083"/>
    <x v="0"/>
    <x v="2"/>
    <x v="3"/>
    <x v="1"/>
    <s v="Ja"/>
    <x v="0"/>
    <n v="1"/>
    <x v="2"/>
    <x v="85"/>
    <x v="2"/>
    <x v="0"/>
    <x v="0"/>
    <x v="3"/>
    <x v="0"/>
  </r>
  <r>
    <x v="53"/>
    <x v="185"/>
    <x v="304"/>
    <n v="615"/>
    <n v="1082"/>
    <x v="0"/>
    <x v="2"/>
    <x v="0"/>
    <x v="1"/>
    <s v="Ja"/>
    <x v="0"/>
    <n v="323"/>
    <x v="0"/>
    <x v="66"/>
    <x v="2"/>
    <x v="0"/>
    <x v="0"/>
    <x v="0"/>
    <x v="0"/>
  </r>
  <r>
    <x v="53"/>
    <x v="185"/>
    <x v="304"/>
    <n v="615"/>
    <n v="1082"/>
    <x v="0"/>
    <x v="2"/>
    <x v="3"/>
    <x v="1"/>
    <s v="Ja"/>
    <x v="0"/>
    <n v="1"/>
    <x v="0"/>
    <x v="66"/>
    <x v="2"/>
    <x v="0"/>
    <x v="0"/>
    <x v="3"/>
    <x v="0"/>
  </r>
  <r>
    <x v="53"/>
    <x v="185"/>
    <x v="304"/>
    <n v="621"/>
    <n v="1083"/>
    <x v="0"/>
    <x v="2"/>
    <x v="0"/>
    <x v="1"/>
    <s v="Ja"/>
    <x v="0"/>
    <n v="339"/>
    <x v="2"/>
    <x v="12"/>
    <x v="2"/>
    <x v="0"/>
    <x v="0"/>
    <x v="0"/>
    <x v="0"/>
  </r>
  <r>
    <x v="53"/>
    <x v="185"/>
    <x v="304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85"/>
    <x v="304"/>
    <n v="630"/>
    <n v="1083"/>
    <x v="0"/>
    <x v="2"/>
    <x v="0"/>
    <x v="1"/>
    <s v="Ja"/>
    <x v="0"/>
    <n v="464"/>
    <x v="2"/>
    <x v="13"/>
    <x v="2"/>
    <x v="0"/>
    <x v="0"/>
    <x v="0"/>
    <x v="0"/>
  </r>
  <r>
    <x v="53"/>
    <x v="185"/>
    <x v="304"/>
    <n v="630"/>
    <n v="1083"/>
    <x v="0"/>
    <x v="2"/>
    <x v="3"/>
    <x v="1"/>
    <s v="Ja"/>
    <x v="0"/>
    <n v="1"/>
    <x v="2"/>
    <x v="13"/>
    <x v="2"/>
    <x v="0"/>
    <x v="0"/>
    <x v="3"/>
    <x v="0"/>
  </r>
  <r>
    <x v="53"/>
    <x v="185"/>
    <x v="304"/>
    <n v="657"/>
    <n v="1082"/>
    <x v="0"/>
    <x v="2"/>
    <x v="0"/>
    <x v="1"/>
    <s v="Ja"/>
    <x v="0"/>
    <n v="340"/>
    <x v="0"/>
    <x v="67"/>
    <x v="2"/>
    <x v="0"/>
    <x v="0"/>
    <x v="0"/>
    <x v="0"/>
  </r>
  <r>
    <x v="53"/>
    <x v="185"/>
    <x v="304"/>
    <n v="657"/>
    <n v="1082"/>
    <x v="0"/>
    <x v="2"/>
    <x v="3"/>
    <x v="1"/>
    <s v="Ja"/>
    <x v="0"/>
    <n v="2"/>
    <x v="0"/>
    <x v="67"/>
    <x v="2"/>
    <x v="0"/>
    <x v="0"/>
    <x v="3"/>
    <x v="0"/>
  </r>
  <r>
    <x v="53"/>
    <x v="185"/>
    <x v="304"/>
    <n v="661"/>
    <n v="1082"/>
    <x v="0"/>
    <x v="2"/>
    <x v="0"/>
    <x v="1"/>
    <s v="Ja"/>
    <x v="0"/>
    <n v="219"/>
    <x v="0"/>
    <x v="68"/>
    <x v="2"/>
    <x v="0"/>
    <x v="0"/>
    <x v="0"/>
    <x v="0"/>
  </r>
  <r>
    <x v="53"/>
    <x v="185"/>
    <x v="304"/>
    <n v="665"/>
    <n v="1082"/>
    <x v="0"/>
    <x v="2"/>
    <x v="0"/>
    <x v="1"/>
    <s v="Ja"/>
    <x v="0"/>
    <n v="68"/>
    <x v="0"/>
    <x v="69"/>
    <x v="2"/>
    <x v="0"/>
    <x v="0"/>
    <x v="0"/>
    <x v="0"/>
  </r>
  <r>
    <x v="53"/>
    <x v="185"/>
    <x v="304"/>
    <n v="671"/>
    <n v="1082"/>
    <x v="0"/>
    <x v="2"/>
    <x v="0"/>
    <x v="1"/>
    <s v="Ja"/>
    <x v="0"/>
    <n v="76"/>
    <x v="0"/>
    <x v="70"/>
    <x v="2"/>
    <x v="0"/>
    <x v="0"/>
    <x v="0"/>
    <x v="0"/>
  </r>
  <r>
    <x v="53"/>
    <x v="185"/>
    <x v="304"/>
    <n v="706"/>
    <n v="1082"/>
    <x v="0"/>
    <x v="2"/>
    <x v="0"/>
    <x v="1"/>
    <s v="Ja"/>
    <x v="0"/>
    <n v="161"/>
    <x v="0"/>
    <x v="78"/>
    <x v="2"/>
    <x v="0"/>
    <x v="0"/>
    <x v="0"/>
    <x v="0"/>
  </r>
  <r>
    <x v="53"/>
    <x v="185"/>
    <x v="304"/>
    <n v="707"/>
    <n v="1082"/>
    <x v="0"/>
    <x v="2"/>
    <x v="0"/>
    <x v="1"/>
    <s v="Ja"/>
    <x v="0"/>
    <n v="117"/>
    <x v="0"/>
    <x v="86"/>
    <x v="2"/>
    <x v="0"/>
    <x v="0"/>
    <x v="0"/>
    <x v="0"/>
  </r>
  <r>
    <x v="53"/>
    <x v="185"/>
    <x v="304"/>
    <n v="710"/>
    <n v="1082"/>
    <x v="0"/>
    <x v="2"/>
    <x v="0"/>
    <x v="1"/>
    <s v="Ja"/>
    <x v="0"/>
    <n v="198"/>
    <x v="0"/>
    <x v="87"/>
    <x v="2"/>
    <x v="0"/>
    <x v="0"/>
    <x v="0"/>
    <x v="0"/>
  </r>
  <r>
    <x v="53"/>
    <x v="185"/>
    <x v="304"/>
    <n v="727"/>
    <n v="1082"/>
    <x v="0"/>
    <x v="2"/>
    <x v="0"/>
    <x v="1"/>
    <s v="Ja"/>
    <x v="0"/>
    <n v="107"/>
    <x v="0"/>
    <x v="89"/>
    <x v="2"/>
    <x v="0"/>
    <x v="0"/>
    <x v="0"/>
    <x v="0"/>
  </r>
  <r>
    <x v="53"/>
    <x v="185"/>
    <x v="304"/>
    <n v="730"/>
    <n v="1082"/>
    <x v="0"/>
    <x v="2"/>
    <x v="0"/>
    <x v="1"/>
    <s v="Ja"/>
    <x v="0"/>
    <n v="339"/>
    <x v="0"/>
    <x v="71"/>
    <x v="2"/>
    <x v="0"/>
    <x v="0"/>
    <x v="0"/>
    <x v="0"/>
  </r>
  <r>
    <x v="53"/>
    <x v="185"/>
    <x v="304"/>
    <n v="740"/>
    <n v="1082"/>
    <x v="0"/>
    <x v="2"/>
    <x v="0"/>
    <x v="1"/>
    <s v="Ja"/>
    <x v="0"/>
    <n v="347"/>
    <x v="0"/>
    <x v="72"/>
    <x v="2"/>
    <x v="0"/>
    <x v="0"/>
    <x v="0"/>
    <x v="0"/>
  </r>
  <r>
    <x v="53"/>
    <x v="185"/>
    <x v="304"/>
    <n v="741"/>
    <n v="1082"/>
    <x v="0"/>
    <x v="2"/>
    <x v="0"/>
    <x v="1"/>
    <s v="Ja"/>
    <x v="0"/>
    <n v="6"/>
    <x v="0"/>
    <x v="88"/>
    <x v="2"/>
    <x v="0"/>
    <x v="0"/>
    <x v="0"/>
    <x v="0"/>
  </r>
  <r>
    <x v="53"/>
    <x v="185"/>
    <x v="304"/>
    <n v="746"/>
    <n v="1082"/>
    <x v="0"/>
    <x v="2"/>
    <x v="0"/>
    <x v="1"/>
    <s v="Ja"/>
    <x v="0"/>
    <n v="291"/>
    <x v="0"/>
    <x v="0"/>
    <x v="2"/>
    <x v="0"/>
    <x v="0"/>
    <x v="0"/>
    <x v="0"/>
  </r>
  <r>
    <x v="53"/>
    <x v="185"/>
    <x v="304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85"/>
    <x v="304"/>
    <n v="751"/>
    <n v="1082"/>
    <x v="0"/>
    <x v="2"/>
    <x v="0"/>
    <x v="1"/>
    <s v="Ja"/>
    <x v="0"/>
    <n v="1012"/>
    <x v="0"/>
    <x v="1"/>
    <x v="2"/>
    <x v="0"/>
    <x v="0"/>
    <x v="0"/>
    <x v="0"/>
  </r>
  <r>
    <x v="53"/>
    <x v="185"/>
    <x v="304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85"/>
    <x v="304"/>
    <n v="756"/>
    <n v="1082"/>
    <x v="0"/>
    <x v="2"/>
    <x v="0"/>
    <x v="1"/>
    <s v="Ja"/>
    <x v="0"/>
    <n v="153"/>
    <x v="0"/>
    <x v="73"/>
    <x v="2"/>
    <x v="0"/>
    <x v="0"/>
    <x v="0"/>
    <x v="0"/>
  </r>
  <r>
    <x v="53"/>
    <x v="185"/>
    <x v="304"/>
    <n v="760"/>
    <n v="1082"/>
    <x v="0"/>
    <x v="2"/>
    <x v="0"/>
    <x v="1"/>
    <s v="Ja"/>
    <x v="0"/>
    <n v="213"/>
    <x v="0"/>
    <x v="14"/>
    <x v="2"/>
    <x v="0"/>
    <x v="0"/>
    <x v="0"/>
    <x v="0"/>
  </r>
  <r>
    <x v="53"/>
    <x v="185"/>
    <x v="304"/>
    <n v="766"/>
    <n v="1082"/>
    <x v="0"/>
    <x v="2"/>
    <x v="0"/>
    <x v="1"/>
    <s v="Ja"/>
    <x v="0"/>
    <n v="190"/>
    <x v="0"/>
    <x v="74"/>
    <x v="2"/>
    <x v="0"/>
    <x v="0"/>
    <x v="0"/>
    <x v="0"/>
  </r>
  <r>
    <x v="53"/>
    <x v="185"/>
    <x v="304"/>
    <n v="773"/>
    <n v="1081"/>
    <x v="0"/>
    <x v="2"/>
    <x v="0"/>
    <x v="1"/>
    <s v="Ja"/>
    <x v="0"/>
    <n v="82"/>
    <x v="5"/>
    <x v="96"/>
    <x v="2"/>
    <x v="0"/>
    <x v="0"/>
    <x v="0"/>
    <x v="0"/>
  </r>
  <r>
    <x v="53"/>
    <x v="185"/>
    <x v="304"/>
    <n v="779"/>
    <n v="1082"/>
    <x v="0"/>
    <x v="2"/>
    <x v="0"/>
    <x v="1"/>
    <s v="Ja"/>
    <x v="0"/>
    <n v="163"/>
    <x v="0"/>
    <x v="75"/>
    <x v="2"/>
    <x v="0"/>
    <x v="0"/>
    <x v="0"/>
    <x v="0"/>
  </r>
  <r>
    <x v="53"/>
    <x v="185"/>
    <x v="304"/>
    <n v="787"/>
    <n v="1081"/>
    <x v="0"/>
    <x v="2"/>
    <x v="0"/>
    <x v="1"/>
    <s v="Ja"/>
    <x v="0"/>
    <n v="148"/>
    <x v="5"/>
    <x v="79"/>
    <x v="2"/>
    <x v="0"/>
    <x v="0"/>
    <x v="0"/>
    <x v="0"/>
  </r>
  <r>
    <x v="53"/>
    <x v="185"/>
    <x v="304"/>
    <n v="791"/>
    <n v="1082"/>
    <x v="0"/>
    <x v="2"/>
    <x v="0"/>
    <x v="1"/>
    <s v="Ja"/>
    <x v="0"/>
    <n v="346"/>
    <x v="0"/>
    <x v="76"/>
    <x v="2"/>
    <x v="0"/>
    <x v="0"/>
    <x v="0"/>
    <x v="0"/>
  </r>
  <r>
    <x v="53"/>
    <x v="185"/>
    <x v="304"/>
    <n v="810"/>
    <n v="1081"/>
    <x v="0"/>
    <x v="2"/>
    <x v="0"/>
    <x v="1"/>
    <s v="Ja"/>
    <x v="0"/>
    <n v="128"/>
    <x v="5"/>
    <x v="80"/>
    <x v="2"/>
    <x v="0"/>
    <x v="0"/>
    <x v="0"/>
    <x v="0"/>
  </r>
  <r>
    <x v="53"/>
    <x v="185"/>
    <x v="304"/>
    <n v="813"/>
    <n v="1081"/>
    <x v="0"/>
    <x v="2"/>
    <x v="0"/>
    <x v="1"/>
    <s v="Ja"/>
    <x v="0"/>
    <n v="193"/>
    <x v="5"/>
    <x v="58"/>
    <x v="2"/>
    <x v="0"/>
    <x v="0"/>
    <x v="0"/>
    <x v="0"/>
  </r>
  <r>
    <x v="53"/>
    <x v="185"/>
    <x v="304"/>
    <n v="820"/>
    <n v="1081"/>
    <x v="0"/>
    <x v="2"/>
    <x v="0"/>
    <x v="1"/>
    <s v="Ja"/>
    <x v="0"/>
    <n v="137"/>
    <x v="5"/>
    <x v="94"/>
    <x v="2"/>
    <x v="0"/>
    <x v="0"/>
    <x v="0"/>
    <x v="0"/>
  </r>
  <r>
    <x v="53"/>
    <x v="185"/>
    <x v="304"/>
    <n v="825"/>
    <n v="1081"/>
    <x v="0"/>
    <x v="2"/>
    <x v="0"/>
    <x v="1"/>
    <s v="Ja"/>
    <x v="0"/>
    <n v="10"/>
    <x v="5"/>
    <x v="99"/>
    <x v="2"/>
    <x v="0"/>
    <x v="0"/>
    <x v="0"/>
    <x v="0"/>
  </r>
  <r>
    <x v="53"/>
    <x v="185"/>
    <x v="304"/>
    <n v="840"/>
    <n v="1081"/>
    <x v="0"/>
    <x v="2"/>
    <x v="0"/>
    <x v="1"/>
    <s v="Ja"/>
    <x v="0"/>
    <n v="113"/>
    <x v="5"/>
    <x v="81"/>
    <x v="2"/>
    <x v="0"/>
    <x v="0"/>
    <x v="0"/>
    <x v="0"/>
  </r>
  <r>
    <x v="53"/>
    <x v="185"/>
    <x v="304"/>
    <n v="846"/>
    <n v="1081"/>
    <x v="0"/>
    <x v="2"/>
    <x v="0"/>
    <x v="1"/>
    <s v="Ja"/>
    <x v="0"/>
    <n v="157"/>
    <x v="5"/>
    <x v="82"/>
    <x v="2"/>
    <x v="0"/>
    <x v="0"/>
    <x v="0"/>
    <x v="0"/>
  </r>
  <r>
    <x v="53"/>
    <x v="185"/>
    <x v="304"/>
    <n v="849"/>
    <n v="1081"/>
    <x v="0"/>
    <x v="2"/>
    <x v="0"/>
    <x v="1"/>
    <s v="Ja"/>
    <x v="0"/>
    <n v="144"/>
    <x v="5"/>
    <x v="83"/>
    <x v="2"/>
    <x v="0"/>
    <x v="0"/>
    <x v="0"/>
    <x v="0"/>
  </r>
  <r>
    <x v="53"/>
    <x v="185"/>
    <x v="304"/>
    <n v="849"/>
    <n v="1081"/>
    <x v="0"/>
    <x v="2"/>
    <x v="3"/>
    <x v="1"/>
    <s v="Ja"/>
    <x v="0"/>
    <n v="1"/>
    <x v="5"/>
    <x v="83"/>
    <x v="2"/>
    <x v="0"/>
    <x v="0"/>
    <x v="3"/>
    <x v="0"/>
  </r>
  <r>
    <x v="53"/>
    <x v="185"/>
    <x v="304"/>
    <n v="851"/>
    <n v="1081"/>
    <x v="0"/>
    <x v="2"/>
    <x v="0"/>
    <x v="1"/>
    <s v="Ja"/>
    <x v="0"/>
    <n v="683"/>
    <x v="5"/>
    <x v="77"/>
    <x v="2"/>
    <x v="0"/>
    <x v="0"/>
    <x v="0"/>
    <x v="0"/>
  </r>
  <r>
    <x v="53"/>
    <x v="185"/>
    <x v="304"/>
    <n v="851"/>
    <n v="1081"/>
    <x v="0"/>
    <x v="2"/>
    <x v="3"/>
    <x v="1"/>
    <s v="Ja"/>
    <x v="0"/>
    <n v="1"/>
    <x v="5"/>
    <x v="77"/>
    <x v="2"/>
    <x v="0"/>
    <x v="0"/>
    <x v="3"/>
    <x v="0"/>
  </r>
  <r>
    <x v="53"/>
    <x v="185"/>
    <x v="304"/>
    <n v="860"/>
    <n v="1081"/>
    <x v="0"/>
    <x v="2"/>
    <x v="0"/>
    <x v="1"/>
    <s v="Ja"/>
    <x v="0"/>
    <n v="215"/>
    <x v="5"/>
    <x v="84"/>
    <x v="2"/>
    <x v="0"/>
    <x v="0"/>
    <x v="0"/>
    <x v="0"/>
  </r>
  <r>
    <x v="53"/>
    <x v="186"/>
    <x v="305"/>
    <n v="0"/>
    <n v="0"/>
    <x v="8"/>
    <x v="2"/>
    <x v="0"/>
    <x v="1"/>
    <s v="Ja"/>
    <x v="0"/>
    <n v="1"/>
    <x v="3"/>
    <x v="15"/>
    <x v="2"/>
    <x v="4"/>
    <x v="8"/>
    <x v="0"/>
    <x v="1"/>
  </r>
  <r>
    <x v="53"/>
    <x v="186"/>
    <x v="305"/>
    <n v="101"/>
    <n v="1084"/>
    <x v="0"/>
    <x v="2"/>
    <x v="0"/>
    <x v="1"/>
    <s v="Ja"/>
    <x v="0"/>
    <n v="1436"/>
    <x v="1"/>
    <x v="2"/>
    <x v="2"/>
    <x v="0"/>
    <x v="0"/>
    <x v="0"/>
    <x v="0"/>
  </r>
  <r>
    <x v="53"/>
    <x v="186"/>
    <x v="305"/>
    <n v="101"/>
    <n v="1084"/>
    <x v="0"/>
    <x v="2"/>
    <x v="3"/>
    <x v="1"/>
    <s v="Ja"/>
    <x v="0"/>
    <n v="2"/>
    <x v="1"/>
    <x v="2"/>
    <x v="2"/>
    <x v="0"/>
    <x v="0"/>
    <x v="3"/>
    <x v="0"/>
  </r>
  <r>
    <x v="53"/>
    <x v="186"/>
    <x v="305"/>
    <n v="147"/>
    <n v="1084"/>
    <x v="0"/>
    <x v="2"/>
    <x v="0"/>
    <x v="1"/>
    <s v="Ja"/>
    <x v="0"/>
    <n v="241"/>
    <x v="1"/>
    <x v="16"/>
    <x v="2"/>
    <x v="0"/>
    <x v="0"/>
    <x v="0"/>
    <x v="0"/>
  </r>
  <r>
    <x v="53"/>
    <x v="186"/>
    <x v="305"/>
    <n v="151"/>
    <n v="1084"/>
    <x v="0"/>
    <x v="2"/>
    <x v="0"/>
    <x v="1"/>
    <s v="Ja"/>
    <x v="0"/>
    <n v="181"/>
    <x v="1"/>
    <x v="17"/>
    <x v="2"/>
    <x v="0"/>
    <x v="0"/>
    <x v="0"/>
    <x v="0"/>
  </r>
  <r>
    <x v="53"/>
    <x v="186"/>
    <x v="305"/>
    <n v="153"/>
    <n v="1084"/>
    <x v="0"/>
    <x v="2"/>
    <x v="0"/>
    <x v="1"/>
    <s v="Ja"/>
    <x v="0"/>
    <n v="118"/>
    <x v="1"/>
    <x v="18"/>
    <x v="2"/>
    <x v="0"/>
    <x v="0"/>
    <x v="0"/>
    <x v="0"/>
  </r>
  <r>
    <x v="53"/>
    <x v="186"/>
    <x v="305"/>
    <n v="153"/>
    <n v="1084"/>
    <x v="0"/>
    <x v="2"/>
    <x v="3"/>
    <x v="1"/>
    <s v="Ja"/>
    <x v="0"/>
    <n v="1"/>
    <x v="1"/>
    <x v="18"/>
    <x v="2"/>
    <x v="0"/>
    <x v="0"/>
    <x v="3"/>
    <x v="0"/>
  </r>
  <r>
    <x v="53"/>
    <x v="186"/>
    <x v="305"/>
    <n v="155"/>
    <n v="1084"/>
    <x v="0"/>
    <x v="2"/>
    <x v="0"/>
    <x v="1"/>
    <s v="Ja"/>
    <x v="0"/>
    <n v="73"/>
    <x v="1"/>
    <x v="19"/>
    <x v="2"/>
    <x v="0"/>
    <x v="0"/>
    <x v="0"/>
    <x v="0"/>
  </r>
  <r>
    <x v="53"/>
    <x v="186"/>
    <x v="305"/>
    <n v="157"/>
    <n v="1084"/>
    <x v="0"/>
    <x v="2"/>
    <x v="0"/>
    <x v="1"/>
    <s v="Ja"/>
    <x v="0"/>
    <n v="324"/>
    <x v="1"/>
    <x v="20"/>
    <x v="2"/>
    <x v="0"/>
    <x v="0"/>
    <x v="0"/>
    <x v="0"/>
  </r>
  <r>
    <x v="53"/>
    <x v="186"/>
    <x v="305"/>
    <n v="157"/>
    <n v="1084"/>
    <x v="0"/>
    <x v="2"/>
    <x v="3"/>
    <x v="1"/>
    <s v="Ja"/>
    <x v="0"/>
    <n v="3"/>
    <x v="1"/>
    <x v="20"/>
    <x v="2"/>
    <x v="0"/>
    <x v="0"/>
    <x v="3"/>
    <x v="0"/>
  </r>
  <r>
    <x v="53"/>
    <x v="186"/>
    <x v="305"/>
    <n v="159"/>
    <n v="1084"/>
    <x v="0"/>
    <x v="2"/>
    <x v="0"/>
    <x v="1"/>
    <s v="Ja"/>
    <x v="0"/>
    <n v="256"/>
    <x v="1"/>
    <x v="21"/>
    <x v="2"/>
    <x v="0"/>
    <x v="0"/>
    <x v="0"/>
    <x v="0"/>
  </r>
  <r>
    <x v="53"/>
    <x v="186"/>
    <x v="305"/>
    <n v="161"/>
    <n v="1084"/>
    <x v="0"/>
    <x v="2"/>
    <x v="0"/>
    <x v="1"/>
    <s v="Ja"/>
    <x v="0"/>
    <n v="70"/>
    <x v="1"/>
    <x v="22"/>
    <x v="2"/>
    <x v="0"/>
    <x v="0"/>
    <x v="0"/>
    <x v="0"/>
  </r>
  <r>
    <x v="53"/>
    <x v="186"/>
    <x v="305"/>
    <n v="163"/>
    <n v="1084"/>
    <x v="0"/>
    <x v="2"/>
    <x v="0"/>
    <x v="1"/>
    <s v="Ja"/>
    <x v="0"/>
    <n v="103"/>
    <x v="1"/>
    <x v="23"/>
    <x v="2"/>
    <x v="0"/>
    <x v="0"/>
    <x v="0"/>
    <x v="0"/>
  </r>
  <r>
    <x v="53"/>
    <x v="186"/>
    <x v="305"/>
    <n v="165"/>
    <n v="1084"/>
    <x v="0"/>
    <x v="2"/>
    <x v="0"/>
    <x v="1"/>
    <s v="Ja"/>
    <x v="0"/>
    <n v="97"/>
    <x v="1"/>
    <x v="24"/>
    <x v="2"/>
    <x v="0"/>
    <x v="0"/>
    <x v="0"/>
    <x v="0"/>
  </r>
  <r>
    <x v="53"/>
    <x v="186"/>
    <x v="305"/>
    <n v="167"/>
    <n v="1084"/>
    <x v="0"/>
    <x v="2"/>
    <x v="0"/>
    <x v="1"/>
    <s v="Ja"/>
    <x v="0"/>
    <n v="208"/>
    <x v="1"/>
    <x v="25"/>
    <x v="2"/>
    <x v="0"/>
    <x v="0"/>
    <x v="0"/>
    <x v="0"/>
  </r>
  <r>
    <x v="53"/>
    <x v="186"/>
    <x v="305"/>
    <n v="169"/>
    <n v="1084"/>
    <x v="0"/>
    <x v="2"/>
    <x v="0"/>
    <x v="1"/>
    <s v="Ja"/>
    <x v="0"/>
    <n v="201"/>
    <x v="1"/>
    <x v="26"/>
    <x v="2"/>
    <x v="0"/>
    <x v="0"/>
    <x v="0"/>
    <x v="0"/>
  </r>
  <r>
    <x v="53"/>
    <x v="186"/>
    <x v="305"/>
    <n v="169"/>
    <n v="1084"/>
    <x v="0"/>
    <x v="2"/>
    <x v="3"/>
    <x v="1"/>
    <s v="Ja"/>
    <x v="0"/>
    <n v="1"/>
    <x v="1"/>
    <x v="26"/>
    <x v="2"/>
    <x v="0"/>
    <x v="0"/>
    <x v="3"/>
    <x v="0"/>
  </r>
  <r>
    <x v="53"/>
    <x v="186"/>
    <x v="305"/>
    <n v="173"/>
    <n v="1084"/>
    <x v="0"/>
    <x v="2"/>
    <x v="0"/>
    <x v="1"/>
    <s v="Ja"/>
    <x v="0"/>
    <n v="200"/>
    <x v="1"/>
    <x v="27"/>
    <x v="2"/>
    <x v="0"/>
    <x v="0"/>
    <x v="0"/>
    <x v="0"/>
  </r>
  <r>
    <x v="53"/>
    <x v="186"/>
    <x v="305"/>
    <n v="173"/>
    <n v="1084"/>
    <x v="0"/>
    <x v="2"/>
    <x v="3"/>
    <x v="1"/>
    <s v="Ja"/>
    <x v="0"/>
    <n v="2"/>
    <x v="1"/>
    <x v="27"/>
    <x v="2"/>
    <x v="0"/>
    <x v="0"/>
    <x v="3"/>
    <x v="0"/>
  </r>
  <r>
    <x v="53"/>
    <x v="186"/>
    <x v="305"/>
    <n v="175"/>
    <n v="1084"/>
    <x v="0"/>
    <x v="2"/>
    <x v="0"/>
    <x v="1"/>
    <s v="Ja"/>
    <x v="0"/>
    <n v="137"/>
    <x v="1"/>
    <x v="28"/>
    <x v="2"/>
    <x v="0"/>
    <x v="0"/>
    <x v="0"/>
    <x v="0"/>
  </r>
  <r>
    <x v="53"/>
    <x v="186"/>
    <x v="305"/>
    <n v="175"/>
    <n v="1084"/>
    <x v="0"/>
    <x v="2"/>
    <x v="3"/>
    <x v="1"/>
    <s v="Ja"/>
    <x v="0"/>
    <n v="1"/>
    <x v="1"/>
    <x v="28"/>
    <x v="2"/>
    <x v="0"/>
    <x v="0"/>
    <x v="3"/>
    <x v="0"/>
  </r>
  <r>
    <x v="53"/>
    <x v="186"/>
    <x v="305"/>
    <n v="183"/>
    <n v="1084"/>
    <x v="0"/>
    <x v="2"/>
    <x v="0"/>
    <x v="1"/>
    <s v="Ja"/>
    <x v="0"/>
    <n v="77"/>
    <x v="1"/>
    <x v="29"/>
    <x v="2"/>
    <x v="0"/>
    <x v="0"/>
    <x v="0"/>
    <x v="0"/>
  </r>
  <r>
    <x v="53"/>
    <x v="186"/>
    <x v="305"/>
    <n v="185"/>
    <n v="1084"/>
    <x v="0"/>
    <x v="2"/>
    <x v="0"/>
    <x v="1"/>
    <s v="Ja"/>
    <x v="0"/>
    <n v="165"/>
    <x v="1"/>
    <x v="30"/>
    <x v="2"/>
    <x v="0"/>
    <x v="0"/>
    <x v="0"/>
    <x v="0"/>
  </r>
  <r>
    <x v="53"/>
    <x v="186"/>
    <x v="305"/>
    <n v="187"/>
    <n v="1084"/>
    <x v="0"/>
    <x v="2"/>
    <x v="0"/>
    <x v="1"/>
    <s v="Ja"/>
    <x v="0"/>
    <n v="65"/>
    <x v="1"/>
    <x v="31"/>
    <x v="2"/>
    <x v="0"/>
    <x v="0"/>
    <x v="0"/>
    <x v="0"/>
  </r>
  <r>
    <x v="53"/>
    <x v="186"/>
    <x v="305"/>
    <n v="190"/>
    <n v="1084"/>
    <x v="0"/>
    <x v="2"/>
    <x v="0"/>
    <x v="1"/>
    <s v="Ja"/>
    <x v="0"/>
    <n v="163"/>
    <x v="1"/>
    <x v="32"/>
    <x v="2"/>
    <x v="0"/>
    <x v="0"/>
    <x v="0"/>
    <x v="0"/>
  </r>
  <r>
    <x v="53"/>
    <x v="186"/>
    <x v="305"/>
    <n v="201"/>
    <n v="1084"/>
    <x v="0"/>
    <x v="2"/>
    <x v="0"/>
    <x v="1"/>
    <s v="Ja"/>
    <x v="0"/>
    <n v="120"/>
    <x v="1"/>
    <x v="33"/>
    <x v="2"/>
    <x v="0"/>
    <x v="0"/>
    <x v="0"/>
    <x v="0"/>
  </r>
  <r>
    <x v="53"/>
    <x v="186"/>
    <x v="305"/>
    <n v="210"/>
    <n v="1084"/>
    <x v="0"/>
    <x v="2"/>
    <x v="0"/>
    <x v="1"/>
    <s v="Ja"/>
    <x v="0"/>
    <n v="141"/>
    <x v="1"/>
    <x v="34"/>
    <x v="2"/>
    <x v="0"/>
    <x v="0"/>
    <x v="0"/>
    <x v="0"/>
  </r>
  <r>
    <x v="53"/>
    <x v="186"/>
    <x v="305"/>
    <n v="217"/>
    <n v="1084"/>
    <x v="0"/>
    <x v="2"/>
    <x v="0"/>
    <x v="1"/>
    <s v="Ja"/>
    <x v="0"/>
    <n v="228"/>
    <x v="1"/>
    <x v="59"/>
    <x v="2"/>
    <x v="0"/>
    <x v="0"/>
    <x v="0"/>
    <x v="0"/>
  </r>
  <r>
    <x v="53"/>
    <x v="186"/>
    <x v="305"/>
    <n v="219"/>
    <n v="1084"/>
    <x v="0"/>
    <x v="2"/>
    <x v="0"/>
    <x v="1"/>
    <s v="Ja"/>
    <x v="0"/>
    <n v="203"/>
    <x v="1"/>
    <x v="60"/>
    <x v="2"/>
    <x v="0"/>
    <x v="0"/>
    <x v="0"/>
    <x v="0"/>
  </r>
  <r>
    <x v="53"/>
    <x v="186"/>
    <x v="305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86"/>
    <x v="305"/>
    <n v="223"/>
    <n v="1084"/>
    <x v="0"/>
    <x v="2"/>
    <x v="0"/>
    <x v="1"/>
    <s v="Ja"/>
    <x v="0"/>
    <n v="92"/>
    <x v="1"/>
    <x v="62"/>
    <x v="2"/>
    <x v="0"/>
    <x v="0"/>
    <x v="0"/>
    <x v="0"/>
  </r>
  <r>
    <x v="53"/>
    <x v="186"/>
    <x v="305"/>
    <n v="230"/>
    <n v="1084"/>
    <x v="0"/>
    <x v="2"/>
    <x v="0"/>
    <x v="1"/>
    <s v="Ja"/>
    <x v="0"/>
    <n v="246"/>
    <x v="1"/>
    <x v="35"/>
    <x v="2"/>
    <x v="0"/>
    <x v="0"/>
    <x v="0"/>
    <x v="0"/>
  </r>
  <r>
    <x v="53"/>
    <x v="186"/>
    <x v="305"/>
    <n v="240"/>
    <n v="1084"/>
    <x v="0"/>
    <x v="2"/>
    <x v="0"/>
    <x v="1"/>
    <s v="Ja"/>
    <x v="0"/>
    <n v="185"/>
    <x v="1"/>
    <x v="36"/>
    <x v="2"/>
    <x v="0"/>
    <x v="0"/>
    <x v="0"/>
    <x v="0"/>
  </r>
  <r>
    <x v="53"/>
    <x v="186"/>
    <x v="305"/>
    <n v="240"/>
    <n v="1084"/>
    <x v="0"/>
    <x v="2"/>
    <x v="3"/>
    <x v="1"/>
    <s v="Ja"/>
    <x v="0"/>
    <n v="1"/>
    <x v="1"/>
    <x v="36"/>
    <x v="2"/>
    <x v="0"/>
    <x v="0"/>
    <x v="3"/>
    <x v="0"/>
  </r>
  <r>
    <x v="53"/>
    <x v="186"/>
    <x v="305"/>
    <n v="250"/>
    <n v="1084"/>
    <x v="0"/>
    <x v="2"/>
    <x v="0"/>
    <x v="1"/>
    <s v="Ja"/>
    <x v="0"/>
    <n v="179"/>
    <x v="1"/>
    <x v="37"/>
    <x v="2"/>
    <x v="0"/>
    <x v="0"/>
    <x v="0"/>
    <x v="0"/>
  </r>
  <r>
    <x v="53"/>
    <x v="186"/>
    <x v="305"/>
    <n v="253"/>
    <n v="1085"/>
    <x v="0"/>
    <x v="2"/>
    <x v="0"/>
    <x v="1"/>
    <s v="Ja"/>
    <x v="0"/>
    <n v="200"/>
    <x v="4"/>
    <x v="38"/>
    <x v="2"/>
    <x v="0"/>
    <x v="0"/>
    <x v="0"/>
    <x v="0"/>
  </r>
  <r>
    <x v="53"/>
    <x v="186"/>
    <x v="305"/>
    <n v="259"/>
    <n v="1085"/>
    <x v="0"/>
    <x v="2"/>
    <x v="0"/>
    <x v="1"/>
    <s v="Ja"/>
    <x v="0"/>
    <n v="224"/>
    <x v="4"/>
    <x v="39"/>
    <x v="2"/>
    <x v="0"/>
    <x v="0"/>
    <x v="0"/>
    <x v="0"/>
  </r>
  <r>
    <x v="53"/>
    <x v="186"/>
    <x v="305"/>
    <n v="260"/>
    <n v="1084"/>
    <x v="0"/>
    <x v="2"/>
    <x v="0"/>
    <x v="1"/>
    <s v="Ja"/>
    <x v="0"/>
    <n v="99"/>
    <x v="1"/>
    <x v="64"/>
    <x v="2"/>
    <x v="0"/>
    <x v="0"/>
    <x v="0"/>
    <x v="0"/>
  </r>
  <r>
    <x v="53"/>
    <x v="186"/>
    <x v="305"/>
    <n v="265"/>
    <n v="1085"/>
    <x v="0"/>
    <x v="2"/>
    <x v="0"/>
    <x v="1"/>
    <s v="Ja"/>
    <x v="0"/>
    <n v="344"/>
    <x v="4"/>
    <x v="40"/>
    <x v="2"/>
    <x v="0"/>
    <x v="0"/>
    <x v="0"/>
    <x v="0"/>
  </r>
  <r>
    <x v="53"/>
    <x v="186"/>
    <x v="305"/>
    <n v="265"/>
    <n v="1085"/>
    <x v="0"/>
    <x v="2"/>
    <x v="3"/>
    <x v="1"/>
    <s v="Ja"/>
    <x v="0"/>
    <n v="2"/>
    <x v="4"/>
    <x v="40"/>
    <x v="2"/>
    <x v="0"/>
    <x v="0"/>
    <x v="3"/>
    <x v="0"/>
  </r>
  <r>
    <x v="53"/>
    <x v="186"/>
    <x v="305"/>
    <n v="269"/>
    <n v="1085"/>
    <x v="0"/>
    <x v="2"/>
    <x v="0"/>
    <x v="1"/>
    <s v="Ja"/>
    <x v="0"/>
    <n v="101"/>
    <x v="4"/>
    <x v="41"/>
    <x v="2"/>
    <x v="0"/>
    <x v="0"/>
    <x v="0"/>
    <x v="0"/>
  </r>
  <r>
    <x v="53"/>
    <x v="186"/>
    <x v="305"/>
    <n v="270"/>
    <n v="1084"/>
    <x v="0"/>
    <x v="2"/>
    <x v="0"/>
    <x v="1"/>
    <s v="Ja"/>
    <x v="0"/>
    <n v="162"/>
    <x v="1"/>
    <x v="42"/>
    <x v="2"/>
    <x v="0"/>
    <x v="0"/>
    <x v="0"/>
    <x v="0"/>
  </r>
  <r>
    <x v="53"/>
    <x v="186"/>
    <x v="305"/>
    <n v="270"/>
    <n v="1084"/>
    <x v="0"/>
    <x v="2"/>
    <x v="3"/>
    <x v="1"/>
    <s v="Ja"/>
    <x v="0"/>
    <n v="1"/>
    <x v="1"/>
    <x v="42"/>
    <x v="2"/>
    <x v="0"/>
    <x v="0"/>
    <x v="3"/>
    <x v="0"/>
  </r>
  <r>
    <x v="53"/>
    <x v="186"/>
    <x v="305"/>
    <n v="306"/>
    <n v="1085"/>
    <x v="0"/>
    <x v="2"/>
    <x v="0"/>
    <x v="1"/>
    <s v="Ja"/>
    <x v="0"/>
    <n v="85"/>
    <x v="4"/>
    <x v="43"/>
    <x v="2"/>
    <x v="0"/>
    <x v="0"/>
    <x v="0"/>
    <x v="0"/>
  </r>
  <r>
    <x v="53"/>
    <x v="186"/>
    <x v="305"/>
    <n v="316"/>
    <n v="1085"/>
    <x v="0"/>
    <x v="2"/>
    <x v="0"/>
    <x v="1"/>
    <s v="Ja"/>
    <x v="0"/>
    <n v="280"/>
    <x v="4"/>
    <x v="44"/>
    <x v="2"/>
    <x v="0"/>
    <x v="0"/>
    <x v="0"/>
    <x v="0"/>
  </r>
  <r>
    <x v="53"/>
    <x v="186"/>
    <x v="305"/>
    <n v="320"/>
    <n v="1085"/>
    <x v="0"/>
    <x v="2"/>
    <x v="0"/>
    <x v="1"/>
    <s v="Ja"/>
    <x v="0"/>
    <n v="138"/>
    <x v="4"/>
    <x v="45"/>
    <x v="2"/>
    <x v="0"/>
    <x v="0"/>
    <x v="0"/>
    <x v="0"/>
  </r>
  <r>
    <x v="53"/>
    <x v="186"/>
    <x v="305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86"/>
    <x v="305"/>
    <n v="326"/>
    <n v="1085"/>
    <x v="0"/>
    <x v="2"/>
    <x v="0"/>
    <x v="1"/>
    <s v="Ja"/>
    <x v="0"/>
    <n v="161"/>
    <x v="4"/>
    <x v="65"/>
    <x v="2"/>
    <x v="0"/>
    <x v="0"/>
    <x v="0"/>
    <x v="0"/>
  </r>
  <r>
    <x v="53"/>
    <x v="186"/>
    <x v="305"/>
    <n v="329"/>
    <n v="1085"/>
    <x v="0"/>
    <x v="2"/>
    <x v="0"/>
    <x v="1"/>
    <s v="Ja"/>
    <x v="0"/>
    <n v="119"/>
    <x v="4"/>
    <x v="46"/>
    <x v="2"/>
    <x v="0"/>
    <x v="0"/>
    <x v="0"/>
    <x v="0"/>
  </r>
  <r>
    <x v="53"/>
    <x v="186"/>
    <x v="305"/>
    <n v="330"/>
    <n v="1085"/>
    <x v="0"/>
    <x v="2"/>
    <x v="0"/>
    <x v="1"/>
    <s v="Ja"/>
    <x v="0"/>
    <n v="277"/>
    <x v="4"/>
    <x v="47"/>
    <x v="2"/>
    <x v="0"/>
    <x v="0"/>
    <x v="0"/>
    <x v="0"/>
  </r>
  <r>
    <x v="53"/>
    <x v="186"/>
    <x v="305"/>
    <n v="336"/>
    <n v="1085"/>
    <x v="0"/>
    <x v="2"/>
    <x v="0"/>
    <x v="1"/>
    <s v="Ja"/>
    <x v="0"/>
    <n v="81"/>
    <x v="4"/>
    <x v="48"/>
    <x v="2"/>
    <x v="0"/>
    <x v="0"/>
    <x v="0"/>
    <x v="0"/>
  </r>
  <r>
    <x v="53"/>
    <x v="186"/>
    <x v="305"/>
    <n v="340"/>
    <n v="1085"/>
    <x v="0"/>
    <x v="2"/>
    <x v="0"/>
    <x v="1"/>
    <s v="Ja"/>
    <x v="0"/>
    <n v="103"/>
    <x v="4"/>
    <x v="61"/>
    <x v="2"/>
    <x v="0"/>
    <x v="0"/>
    <x v="0"/>
    <x v="0"/>
  </r>
  <r>
    <x v="53"/>
    <x v="186"/>
    <x v="305"/>
    <n v="340"/>
    <n v="1085"/>
    <x v="0"/>
    <x v="2"/>
    <x v="3"/>
    <x v="1"/>
    <s v="Ja"/>
    <x v="0"/>
    <n v="1"/>
    <x v="4"/>
    <x v="61"/>
    <x v="2"/>
    <x v="0"/>
    <x v="0"/>
    <x v="3"/>
    <x v="0"/>
  </r>
  <r>
    <x v="53"/>
    <x v="186"/>
    <x v="305"/>
    <n v="350"/>
    <n v="1085"/>
    <x v="0"/>
    <x v="2"/>
    <x v="0"/>
    <x v="1"/>
    <s v="Ja"/>
    <x v="0"/>
    <n v="94"/>
    <x v="4"/>
    <x v="49"/>
    <x v="2"/>
    <x v="0"/>
    <x v="0"/>
    <x v="0"/>
    <x v="0"/>
  </r>
  <r>
    <x v="53"/>
    <x v="186"/>
    <x v="305"/>
    <n v="360"/>
    <n v="1085"/>
    <x v="0"/>
    <x v="2"/>
    <x v="0"/>
    <x v="1"/>
    <s v="Ja"/>
    <x v="0"/>
    <n v="124"/>
    <x v="4"/>
    <x v="50"/>
    <x v="2"/>
    <x v="0"/>
    <x v="0"/>
    <x v="0"/>
    <x v="0"/>
  </r>
  <r>
    <x v="53"/>
    <x v="186"/>
    <x v="305"/>
    <n v="370"/>
    <n v="1085"/>
    <x v="0"/>
    <x v="2"/>
    <x v="0"/>
    <x v="1"/>
    <s v="Ja"/>
    <x v="0"/>
    <n v="324"/>
    <x v="4"/>
    <x v="51"/>
    <x v="2"/>
    <x v="0"/>
    <x v="0"/>
    <x v="0"/>
    <x v="0"/>
  </r>
  <r>
    <x v="53"/>
    <x v="186"/>
    <x v="305"/>
    <n v="376"/>
    <n v="1085"/>
    <x v="0"/>
    <x v="2"/>
    <x v="0"/>
    <x v="1"/>
    <s v="Ja"/>
    <x v="0"/>
    <n v="208"/>
    <x v="4"/>
    <x v="52"/>
    <x v="2"/>
    <x v="0"/>
    <x v="0"/>
    <x v="0"/>
    <x v="0"/>
  </r>
  <r>
    <x v="53"/>
    <x v="186"/>
    <x v="305"/>
    <n v="390"/>
    <n v="1085"/>
    <x v="0"/>
    <x v="2"/>
    <x v="0"/>
    <x v="1"/>
    <s v="Ja"/>
    <x v="0"/>
    <n v="146"/>
    <x v="4"/>
    <x v="53"/>
    <x v="2"/>
    <x v="0"/>
    <x v="0"/>
    <x v="0"/>
    <x v="0"/>
  </r>
  <r>
    <x v="53"/>
    <x v="186"/>
    <x v="305"/>
    <n v="400"/>
    <n v="1084"/>
    <x v="0"/>
    <x v="2"/>
    <x v="0"/>
    <x v="1"/>
    <s v="Ja"/>
    <x v="0"/>
    <n v="125"/>
    <x v="1"/>
    <x v="63"/>
    <x v="2"/>
    <x v="0"/>
    <x v="0"/>
    <x v="0"/>
    <x v="0"/>
  </r>
  <r>
    <x v="53"/>
    <x v="186"/>
    <x v="305"/>
    <n v="410"/>
    <n v="1083"/>
    <x v="0"/>
    <x v="2"/>
    <x v="0"/>
    <x v="1"/>
    <s v="Ja"/>
    <x v="0"/>
    <n v="154"/>
    <x v="2"/>
    <x v="3"/>
    <x v="2"/>
    <x v="0"/>
    <x v="0"/>
    <x v="0"/>
    <x v="0"/>
  </r>
  <r>
    <x v="53"/>
    <x v="186"/>
    <x v="305"/>
    <n v="420"/>
    <n v="1083"/>
    <x v="0"/>
    <x v="2"/>
    <x v="0"/>
    <x v="1"/>
    <s v="Ja"/>
    <x v="0"/>
    <n v="129"/>
    <x v="2"/>
    <x v="90"/>
    <x v="2"/>
    <x v="0"/>
    <x v="0"/>
    <x v="0"/>
    <x v="0"/>
  </r>
  <r>
    <x v="53"/>
    <x v="186"/>
    <x v="305"/>
    <n v="430"/>
    <n v="1083"/>
    <x v="0"/>
    <x v="2"/>
    <x v="0"/>
    <x v="1"/>
    <s v="Ja"/>
    <x v="0"/>
    <n v="207"/>
    <x v="2"/>
    <x v="91"/>
    <x v="2"/>
    <x v="0"/>
    <x v="0"/>
    <x v="0"/>
    <x v="0"/>
  </r>
  <r>
    <x v="53"/>
    <x v="186"/>
    <x v="305"/>
    <n v="440"/>
    <n v="1083"/>
    <x v="0"/>
    <x v="2"/>
    <x v="0"/>
    <x v="1"/>
    <s v="Ja"/>
    <x v="0"/>
    <n v="101"/>
    <x v="2"/>
    <x v="92"/>
    <x v="2"/>
    <x v="0"/>
    <x v="0"/>
    <x v="0"/>
    <x v="0"/>
  </r>
  <r>
    <x v="53"/>
    <x v="186"/>
    <x v="305"/>
    <n v="450"/>
    <n v="1083"/>
    <x v="0"/>
    <x v="2"/>
    <x v="0"/>
    <x v="1"/>
    <s v="Ja"/>
    <x v="0"/>
    <n v="118"/>
    <x v="2"/>
    <x v="54"/>
    <x v="2"/>
    <x v="0"/>
    <x v="0"/>
    <x v="0"/>
    <x v="0"/>
  </r>
  <r>
    <x v="53"/>
    <x v="186"/>
    <x v="305"/>
    <n v="461"/>
    <n v="1083"/>
    <x v="0"/>
    <x v="2"/>
    <x v="0"/>
    <x v="1"/>
    <s v="Ja"/>
    <x v="0"/>
    <n v="658"/>
    <x v="2"/>
    <x v="55"/>
    <x v="2"/>
    <x v="0"/>
    <x v="0"/>
    <x v="0"/>
    <x v="0"/>
  </r>
  <r>
    <x v="53"/>
    <x v="186"/>
    <x v="305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86"/>
    <x v="305"/>
    <n v="479"/>
    <n v="1083"/>
    <x v="0"/>
    <x v="2"/>
    <x v="0"/>
    <x v="1"/>
    <s v="Ja"/>
    <x v="0"/>
    <n v="215"/>
    <x v="2"/>
    <x v="4"/>
    <x v="2"/>
    <x v="0"/>
    <x v="0"/>
    <x v="0"/>
    <x v="0"/>
  </r>
  <r>
    <x v="53"/>
    <x v="186"/>
    <x v="305"/>
    <n v="480"/>
    <n v="1083"/>
    <x v="0"/>
    <x v="2"/>
    <x v="0"/>
    <x v="1"/>
    <s v="Ja"/>
    <x v="0"/>
    <n v="108"/>
    <x v="2"/>
    <x v="56"/>
    <x v="2"/>
    <x v="0"/>
    <x v="0"/>
    <x v="0"/>
    <x v="0"/>
  </r>
  <r>
    <x v="53"/>
    <x v="186"/>
    <x v="305"/>
    <n v="482"/>
    <n v="1083"/>
    <x v="0"/>
    <x v="2"/>
    <x v="0"/>
    <x v="1"/>
    <s v="Ja"/>
    <x v="0"/>
    <n v="30"/>
    <x v="2"/>
    <x v="97"/>
    <x v="2"/>
    <x v="0"/>
    <x v="0"/>
    <x v="0"/>
    <x v="0"/>
  </r>
  <r>
    <x v="53"/>
    <x v="186"/>
    <x v="305"/>
    <n v="492"/>
    <n v="1083"/>
    <x v="0"/>
    <x v="2"/>
    <x v="0"/>
    <x v="1"/>
    <s v="Ja"/>
    <x v="0"/>
    <n v="13"/>
    <x v="2"/>
    <x v="98"/>
    <x v="2"/>
    <x v="0"/>
    <x v="0"/>
    <x v="0"/>
    <x v="0"/>
  </r>
  <r>
    <x v="53"/>
    <x v="186"/>
    <x v="305"/>
    <n v="510"/>
    <n v="1083"/>
    <x v="0"/>
    <x v="2"/>
    <x v="0"/>
    <x v="1"/>
    <s v="Ja"/>
    <x v="0"/>
    <n v="195"/>
    <x v="2"/>
    <x v="5"/>
    <x v="2"/>
    <x v="0"/>
    <x v="0"/>
    <x v="0"/>
    <x v="0"/>
  </r>
  <r>
    <x v="53"/>
    <x v="186"/>
    <x v="305"/>
    <n v="530"/>
    <n v="1083"/>
    <x v="0"/>
    <x v="2"/>
    <x v="0"/>
    <x v="1"/>
    <s v="Ja"/>
    <x v="0"/>
    <n v="108"/>
    <x v="2"/>
    <x v="6"/>
    <x v="2"/>
    <x v="0"/>
    <x v="0"/>
    <x v="0"/>
    <x v="0"/>
  </r>
  <r>
    <x v="53"/>
    <x v="186"/>
    <x v="305"/>
    <n v="540"/>
    <n v="1083"/>
    <x v="0"/>
    <x v="2"/>
    <x v="0"/>
    <x v="1"/>
    <s v="Ja"/>
    <x v="0"/>
    <n v="255"/>
    <x v="2"/>
    <x v="93"/>
    <x v="2"/>
    <x v="0"/>
    <x v="0"/>
    <x v="0"/>
    <x v="0"/>
  </r>
  <r>
    <x v="53"/>
    <x v="186"/>
    <x v="305"/>
    <n v="550"/>
    <n v="1083"/>
    <x v="0"/>
    <x v="2"/>
    <x v="0"/>
    <x v="1"/>
    <s v="Ja"/>
    <x v="0"/>
    <n v="124"/>
    <x v="2"/>
    <x v="7"/>
    <x v="2"/>
    <x v="0"/>
    <x v="0"/>
    <x v="0"/>
    <x v="0"/>
  </r>
  <r>
    <x v="53"/>
    <x v="186"/>
    <x v="305"/>
    <n v="561"/>
    <n v="1083"/>
    <x v="0"/>
    <x v="2"/>
    <x v="0"/>
    <x v="1"/>
    <s v="Ja"/>
    <x v="0"/>
    <n v="382"/>
    <x v="2"/>
    <x v="8"/>
    <x v="2"/>
    <x v="0"/>
    <x v="0"/>
    <x v="0"/>
    <x v="0"/>
  </r>
  <r>
    <x v="53"/>
    <x v="186"/>
    <x v="305"/>
    <n v="563"/>
    <n v="1083"/>
    <x v="0"/>
    <x v="2"/>
    <x v="0"/>
    <x v="1"/>
    <s v="Ja"/>
    <x v="0"/>
    <n v="11"/>
    <x v="2"/>
    <x v="9"/>
    <x v="2"/>
    <x v="0"/>
    <x v="0"/>
    <x v="0"/>
    <x v="0"/>
  </r>
  <r>
    <x v="53"/>
    <x v="186"/>
    <x v="305"/>
    <n v="573"/>
    <n v="1083"/>
    <x v="0"/>
    <x v="2"/>
    <x v="0"/>
    <x v="1"/>
    <s v="Ja"/>
    <x v="0"/>
    <n v="188"/>
    <x v="2"/>
    <x v="10"/>
    <x v="2"/>
    <x v="0"/>
    <x v="0"/>
    <x v="0"/>
    <x v="0"/>
  </r>
  <r>
    <x v="53"/>
    <x v="186"/>
    <x v="305"/>
    <n v="575"/>
    <n v="1083"/>
    <x v="0"/>
    <x v="2"/>
    <x v="0"/>
    <x v="1"/>
    <s v="Ja"/>
    <x v="0"/>
    <n v="152"/>
    <x v="2"/>
    <x v="11"/>
    <x v="2"/>
    <x v="0"/>
    <x v="0"/>
    <x v="0"/>
    <x v="0"/>
  </r>
  <r>
    <x v="53"/>
    <x v="186"/>
    <x v="305"/>
    <n v="580"/>
    <n v="1083"/>
    <x v="0"/>
    <x v="2"/>
    <x v="0"/>
    <x v="1"/>
    <s v="Ja"/>
    <x v="0"/>
    <n v="235"/>
    <x v="2"/>
    <x v="57"/>
    <x v="2"/>
    <x v="0"/>
    <x v="0"/>
    <x v="0"/>
    <x v="0"/>
  </r>
  <r>
    <x v="53"/>
    <x v="186"/>
    <x v="305"/>
    <n v="580"/>
    <n v="1083"/>
    <x v="0"/>
    <x v="2"/>
    <x v="3"/>
    <x v="1"/>
    <s v="Ja"/>
    <x v="0"/>
    <n v="1"/>
    <x v="2"/>
    <x v="57"/>
    <x v="2"/>
    <x v="0"/>
    <x v="0"/>
    <x v="3"/>
    <x v="0"/>
  </r>
  <r>
    <x v="53"/>
    <x v="186"/>
    <x v="305"/>
    <n v="607"/>
    <n v="1083"/>
    <x v="0"/>
    <x v="2"/>
    <x v="0"/>
    <x v="1"/>
    <s v="Ja"/>
    <x v="0"/>
    <n v="205"/>
    <x v="2"/>
    <x v="85"/>
    <x v="2"/>
    <x v="0"/>
    <x v="0"/>
    <x v="0"/>
    <x v="0"/>
  </r>
  <r>
    <x v="53"/>
    <x v="186"/>
    <x v="305"/>
    <n v="615"/>
    <n v="1082"/>
    <x v="0"/>
    <x v="2"/>
    <x v="0"/>
    <x v="1"/>
    <s v="Ja"/>
    <x v="0"/>
    <n v="349"/>
    <x v="0"/>
    <x v="66"/>
    <x v="2"/>
    <x v="0"/>
    <x v="0"/>
    <x v="0"/>
    <x v="0"/>
  </r>
  <r>
    <x v="53"/>
    <x v="186"/>
    <x v="305"/>
    <n v="615"/>
    <n v="1082"/>
    <x v="0"/>
    <x v="2"/>
    <x v="3"/>
    <x v="1"/>
    <s v="Ja"/>
    <x v="0"/>
    <n v="3"/>
    <x v="0"/>
    <x v="66"/>
    <x v="2"/>
    <x v="0"/>
    <x v="0"/>
    <x v="3"/>
    <x v="0"/>
  </r>
  <r>
    <x v="53"/>
    <x v="186"/>
    <x v="305"/>
    <n v="621"/>
    <n v="1083"/>
    <x v="0"/>
    <x v="2"/>
    <x v="0"/>
    <x v="1"/>
    <s v="Ja"/>
    <x v="0"/>
    <n v="339"/>
    <x v="2"/>
    <x v="12"/>
    <x v="2"/>
    <x v="0"/>
    <x v="0"/>
    <x v="0"/>
    <x v="0"/>
  </r>
  <r>
    <x v="53"/>
    <x v="186"/>
    <x v="305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86"/>
    <x v="305"/>
    <n v="630"/>
    <n v="1083"/>
    <x v="0"/>
    <x v="2"/>
    <x v="0"/>
    <x v="1"/>
    <s v="Ja"/>
    <x v="0"/>
    <n v="413"/>
    <x v="2"/>
    <x v="13"/>
    <x v="2"/>
    <x v="0"/>
    <x v="0"/>
    <x v="0"/>
    <x v="0"/>
  </r>
  <r>
    <x v="53"/>
    <x v="186"/>
    <x v="305"/>
    <n v="630"/>
    <n v="1083"/>
    <x v="0"/>
    <x v="2"/>
    <x v="3"/>
    <x v="1"/>
    <s v="Ja"/>
    <x v="0"/>
    <n v="2"/>
    <x v="2"/>
    <x v="13"/>
    <x v="2"/>
    <x v="0"/>
    <x v="0"/>
    <x v="3"/>
    <x v="0"/>
  </r>
  <r>
    <x v="53"/>
    <x v="186"/>
    <x v="305"/>
    <n v="657"/>
    <n v="1082"/>
    <x v="0"/>
    <x v="2"/>
    <x v="0"/>
    <x v="1"/>
    <s v="Ja"/>
    <x v="0"/>
    <n v="312"/>
    <x v="0"/>
    <x v="67"/>
    <x v="2"/>
    <x v="0"/>
    <x v="0"/>
    <x v="0"/>
    <x v="0"/>
  </r>
  <r>
    <x v="53"/>
    <x v="186"/>
    <x v="305"/>
    <n v="661"/>
    <n v="1082"/>
    <x v="0"/>
    <x v="2"/>
    <x v="0"/>
    <x v="1"/>
    <s v="Ja"/>
    <x v="0"/>
    <n v="213"/>
    <x v="0"/>
    <x v="68"/>
    <x v="2"/>
    <x v="0"/>
    <x v="0"/>
    <x v="0"/>
    <x v="0"/>
  </r>
  <r>
    <x v="53"/>
    <x v="186"/>
    <x v="305"/>
    <n v="665"/>
    <n v="1082"/>
    <x v="0"/>
    <x v="2"/>
    <x v="0"/>
    <x v="1"/>
    <s v="Ja"/>
    <x v="0"/>
    <n v="56"/>
    <x v="0"/>
    <x v="69"/>
    <x v="2"/>
    <x v="0"/>
    <x v="0"/>
    <x v="0"/>
    <x v="0"/>
  </r>
  <r>
    <x v="53"/>
    <x v="186"/>
    <x v="305"/>
    <n v="671"/>
    <n v="1082"/>
    <x v="0"/>
    <x v="2"/>
    <x v="0"/>
    <x v="1"/>
    <s v="Ja"/>
    <x v="0"/>
    <n v="77"/>
    <x v="0"/>
    <x v="70"/>
    <x v="2"/>
    <x v="0"/>
    <x v="0"/>
    <x v="0"/>
    <x v="0"/>
  </r>
  <r>
    <x v="53"/>
    <x v="186"/>
    <x v="305"/>
    <n v="706"/>
    <n v="1082"/>
    <x v="0"/>
    <x v="2"/>
    <x v="0"/>
    <x v="1"/>
    <s v="Ja"/>
    <x v="0"/>
    <n v="174"/>
    <x v="0"/>
    <x v="78"/>
    <x v="2"/>
    <x v="0"/>
    <x v="0"/>
    <x v="0"/>
    <x v="0"/>
  </r>
  <r>
    <x v="53"/>
    <x v="186"/>
    <x v="305"/>
    <n v="707"/>
    <n v="1082"/>
    <x v="0"/>
    <x v="2"/>
    <x v="0"/>
    <x v="1"/>
    <s v="Ja"/>
    <x v="0"/>
    <n v="116"/>
    <x v="0"/>
    <x v="86"/>
    <x v="2"/>
    <x v="0"/>
    <x v="0"/>
    <x v="0"/>
    <x v="0"/>
  </r>
  <r>
    <x v="53"/>
    <x v="186"/>
    <x v="305"/>
    <n v="710"/>
    <n v="1082"/>
    <x v="0"/>
    <x v="2"/>
    <x v="0"/>
    <x v="1"/>
    <s v="Ja"/>
    <x v="0"/>
    <n v="241"/>
    <x v="0"/>
    <x v="87"/>
    <x v="2"/>
    <x v="0"/>
    <x v="0"/>
    <x v="0"/>
    <x v="0"/>
  </r>
  <r>
    <x v="53"/>
    <x v="186"/>
    <x v="305"/>
    <n v="727"/>
    <n v="1082"/>
    <x v="0"/>
    <x v="2"/>
    <x v="0"/>
    <x v="1"/>
    <s v="Ja"/>
    <x v="0"/>
    <n v="79"/>
    <x v="0"/>
    <x v="89"/>
    <x v="2"/>
    <x v="0"/>
    <x v="0"/>
    <x v="0"/>
    <x v="0"/>
  </r>
  <r>
    <x v="53"/>
    <x v="186"/>
    <x v="305"/>
    <n v="730"/>
    <n v="1082"/>
    <x v="0"/>
    <x v="2"/>
    <x v="0"/>
    <x v="1"/>
    <s v="Ja"/>
    <x v="0"/>
    <n v="353"/>
    <x v="0"/>
    <x v="71"/>
    <x v="2"/>
    <x v="0"/>
    <x v="0"/>
    <x v="0"/>
    <x v="0"/>
  </r>
  <r>
    <x v="53"/>
    <x v="186"/>
    <x v="305"/>
    <n v="740"/>
    <n v="1082"/>
    <x v="0"/>
    <x v="2"/>
    <x v="0"/>
    <x v="1"/>
    <s v="Ja"/>
    <x v="0"/>
    <n v="389"/>
    <x v="0"/>
    <x v="72"/>
    <x v="2"/>
    <x v="0"/>
    <x v="0"/>
    <x v="0"/>
    <x v="0"/>
  </r>
  <r>
    <x v="53"/>
    <x v="186"/>
    <x v="305"/>
    <n v="741"/>
    <n v="1082"/>
    <x v="0"/>
    <x v="2"/>
    <x v="0"/>
    <x v="1"/>
    <s v="Ja"/>
    <x v="0"/>
    <n v="6"/>
    <x v="0"/>
    <x v="88"/>
    <x v="2"/>
    <x v="0"/>
    <x v="0"/>
    <x v="0"/>
    <x v="0"/>
  </r>
  <r>
    <x v="53"/>
    <x v="186"/>
    <x v="305"/>
    <n v="746"/>
    <n v="1082"/>
    <x v="0"/>
    <x v="2"/>
    <x v="0"/>
    <x v="1"/>
    <s v="Ja"/>
    <x v="0"/>
    <n v="261"/>
    <x v="0"/>
    <x v="0"/>
    <x v="2"/>
    <x v="0"/>
    <x v="0"/>
    <x v="0"/>
    <x v="0"/>
  </r>
  <r>
    <x v="53"/>
    <x v="186"/>
    <x v="305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86"/>
    <x v="305"/>
    <n v="751"/>
    <n v="1082"/>
    <x v="0"/>
    <x v="2"/>
    <x v="0"/>
    <x v="1"/>
    <s v="Ja"/>
    <x v="0"/>
    <n v="974"/>
    <x v="0"/>
    <x v="1"/>
    <x v="2"/>
    <x v="0"/>
    <x v="0"/>
    <x v="0"/>
    <x v="0"/>
  </r>
  <r>
    <x v="53"/>
    <x v="186"/>
    <x v="305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86"/>
    <x v="305"/>
    <n v="756"/>
    <n v="1082"/>
    <x v="0"/>
    <x v="2"/>
    <x v="0"/>
    <x v="1"/>
    <s v="Ja"/>
    <x v="0"/>
    <n v="165"/>
    <x v="0"/>
    <x v="73"/>
    <x v="2"/>
    <x v="0"/>
    <x v="0"/>
    <x v="0"/>
    <x v="0"/>
  </r>
  <r>
    <x v="53"/>
    <x v="186"/>
    <x v="305"/>
    <n v="760"/>
    <n v="1082"/>
    <x v="0"/>
    <x v="2"/>
    <x v="0"/>
    <x v="1"/>
    <s v="Ja"/>
    <x v="0"/>
    <n v="219"/>
    <x v="0"/>
    <x v="14"/>
    <x v="2"/>
    <x v="0"/>
    <x v="0"/>
    <x v="0"/>
    <x v="0"/>
  </r>
  <r>
    <x v="53"/>
    <x v="186"/>
    <x v="305"/>
    <n v="766"/>
    <n v="1082"/>
    <x v="0"/>
    <x v="2"/>
    <x v="0"/>
    <x v="1"/>
    <s v="Ja"/>
    <x v="0"/>
    <n v="185"/>
    <x v="0"/>
    <x v="74"/>
    <x v="2"/>
    <x v="0"/>
    <x v="0"/>
    <x v="0"/>
    <x v="0"/>
  </r>
  <r>
    <x v="53"/>
    <x v="186"/>
    <x v="305"/>
    <n v="773"/>
    <n v="1081"/>
    <x v="0"/>
    <x v="2"/>
    <x v="0"/>
    <x v="1"/>
    <s v="Ja"/>
    <x v="0"/>
    <n v="61"/>
    <x v="5"/>
    <x v="96"/>
    <x v="2"/>
    <x v="0"/>
    <x v="0"/>
    <x v="0"/>
    <x v="0"/>
  </r>
  <r>
    <x v="53"/>
    <x v="186"/>
    <x v="305"/>
    <n v="779"/>
    <n v="1082"/>
    <x v="0"/>
    <x v="2"/>
    <x v="0"/>
    <x v="1"/>
    <s v="Ja"/>
    <x v="0"/>
    <n v="157"/>
    <x v="0"/>
    <x v="75"/>
    <x v="2"/>
    <x v="0"/>
    <x v="0"/>
    <x v="0"/>
    <x v="0"/>
  </r>
  <r>
    <x v="53"/>
    <x v="186"/>
    <x v="305"/>
    <n v="787"/>
    <n v="1081"/>
    <x v="0"/>
    <x v="2"/>
    <x v="0"/>
    <x v="1"/>
    <s v="Ja"/>
    <x v="0"/>
    <n v="163"/>
    <x v="5"/>
    <x v="79"/>
    <x v="2"/>
    <x v="0"/>
    <x v="0"/>
    <x v="0"/>
    <x v="0"/>
  </r>
  <r>
    <x v="53"/>
    <x v="186"/>
    <x v="305"/>
    <n v="791"/>
    <n v="1082"/>
    <x v="0"/>
    <x v="2"/>
    <x v="0"/>
    <x v="1"/>
    <s v="Ja"/>
    <x v="0"/>
    <n v="398"/>
    <x v="0"/>
    <x v="76"/>
    <x v="2"/>
    <x v="0"/>
    <x v="0"/>
    <x v="0"/>
    <x v="0"/>
  </r>
  <r>
    <x v="53"/>
    <x v="186"/>
    <x v="305"/>
    <n v="810"/>
    <n v="1081"/>
    <x v="0"/>
    <x v="2"/>
    <x v="0"/>
    <x v="1"/>
    <s v="Ja"/>
    <x v="0"/>
    <n v="142"/>
    <x v="5"/>
    <x v="80"/>
    <x v="2"/>
    <x v="0"/>
    <x v="0"/>
    <x v="0"/>
    <x v="0"/>
  </r>
  <r>
    <x v="53"/>
    <x v="186"/>
    <x v="305"/>
    <n v="813"/>
    <n v="1081"/>
    <x v="0"/>
    <x v="2"/>
    <x v="0"/>
    <x v="1"/>
    <s v="Ja"/>
    <x v="0"/>
    <n v="190"/>
    <x v="5"/>
    <x v="58"/>
    <x v="2"/>
    <x v="0"/>
    <x v="0"/>
    <x v="0"/>
    <x v="0"/>
  </r>
  <r>
    <x v="53"/>
    <x v="186"/>
    <x v="305"/>
    <n v="820"/>
    <n v="1081"/>
    <x v="0"/>
    <x v="2"/>
    <x v="0"/>
    <x v="1"/>
    <s v="Ja"/>
    <x v="0"/>
    <n v="139"/>
    <x v="5"/>
    <x v="94"/>
    <x v="2"/>
    <x v="0"/>
    <x v="0"/>
    <x v="0"/>
    <x v="0"/>
  </r>
  <r>
    <x v="53"/>
    <x v="186"/>
    <x v="305"/>
    <n v="825"/>
    <n v="1081"/>
    <x v="0"/>
    <x v="2"/>
    <x v="0"/>
    <x v="1"/>
    <s v="Ja"/>
    <x v="0"/>
    <n v="8"/>
    <x v="5"/>
    <x v="99"/>
    <x v="2"/>
    <x v="0"/>
    <x v="0"/>
    <x v="0"/>
    <x v="0"/>
  </r>
  <r>
    <x v="53"/>
    <x v="186"/>
    <x v="305"/>
    <n v="840"/>
    <n v="1081"/>
    <x v="0"/>
    <x v="2"/>
    <x v="0"/>
    <x v="1"/>
    <s v="Ja"/>
    <x v="0"/>
    <n v="128"/>
    <x v="5"/>
    <x v="81"/>
    <x v="2"/>
    <x v="0"/>
    <x v="0"/>
    <x v="0"/>
    <x v="0"/>
  </r>
  <r>
    <x v="53"/>
    <x v="186"/>
    <x v="305"/>
    <n v="840"/>
    <n v="1081"/>
    <x v="0"/>
    <x v="2"/>
    <x v="3"/>
    <x v="1"/>
    <s v="Ja"/>
    <x v="0"/>
    <n v="1"/>
    <x v="5"/>
    <x v="81"/>
    <x v="2"/>
    <x v="0"/>
    <x v="0"/>
    <x v="3"/>
    <x v="0"/>
  </r>
  <r>
    <x v="53"/>
    <x v="186"/>
    <x v="305"/>
    <n v="846"/>
    <n v="1081"/>
    <x v="0"/>
    <x v="2"/>
    <x v="0"/>
    <x v="1"/>
    <s v="Ja"/>
    <x v="0"/>
    <n v="163"/>
    <x v="5"/>
    <x v="82"/>
    <x v="2"/>
    <x v="0"/>
    <x v="0"/>
    <x v="0"/>
    <x v="0"/>
  </r>
  <r>
    <x v="53"/>
    <x v="186"/>
    <x v="305"/>
    <n v="849"/>
    <n v="1081"/>
    <x v="0"/>
    <x v="2"/>
    <x v="0"/>
    <x v="1"/>
    <s v="Ja"/>
    <x v="0"/>
    <n v="124"/>
    <x v="5"/>
    <x v="83"/>
    <x v="2"/>
    <x v="0"/>
    <x v="0"/>
    <x v="0"/>
    <x v="0"/>
  </r>
  <r>
    <x v="53"/>
    <x v="186"/>
    <x v="305"/>
    <n v="851"/>
    <n v="1081"/>
    <x v="0"/>
    <x v="2"/>
    <x v="0"/>
    <x v="1"/>
    <s v="Ja"/>
    <x v="0"/>
    <n v="650"/>
    <x v="5"/>
    <x v="77"/>
    <x v="2"/>
    <x v="0"/>
    <x v="0"/>
    <x v="0"/>
    <x v="0"/>
  </r>
  <r>
    <x v="53"/>
    <x v="186"/>
    <x v="305"/>
    <n v="860"/>
    <n v="1081"/>
    <x v="0"/>
    <x v="2"/>
    <x v="0"/>
    <x v="1"/>
    <s v="Ja"/>
    <x v="0"/>
    <n v="234"/>
    <x v="5"/>
    <x v="84"/>
    <x v="2"/>
    <x v="0"/>
    <x v="0"/>
    <x v="0"/>
    <x v="0"/>
  </r>
  <r>
    <x v="53"/>
    <x v="187"/>
    <x v="306"/>
    <n v="0"/>
    <n v="0"/>
    <x v="3"/>
    <x v="2"/>
    <x v="0"/>
    <x v="1"/>
    <s v="Ja"/>
    <x v="0"/>
    <n v="3"/>
    <x v="3"/>
    <x v="15"/>
    <x v="2"/>
    <x v="0"/>
    <x v="3"/>
    <x v="0"/>
    <x v="0"/>
  </r>
  <r>
    <x v="53"/>
    <x v="187"/>
    <x v="306"/>
    <n v="101"/>
    <n v="1084"/>
    <x v="0"/>
    <x v="2"/>
    <x v="0"/>
    <x v="1"/>
    <s v="Ja"/>
    <x v="0"/>
    <n v="1481"/>
    <x v="1"/>
    <x v="2"/>
    <x v="2"/>
    <x v="0"/>
    <x v="0"/>
    <x v="0"/>
    <x v="0"/>
  </r>
  <r>
    <x v="53"/>
    <x v="187"/>
    <x v="306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87"/>
    <x v="306"/>
    <n v="101"/>
    <n v="1084"/>
    <x v="0"/>
    <x v="2"/>
    <x v="2"/>
    <x v="1"/>
    <s v="Ja"/>
    <x v="0"/>
    <n v="1"/>
    <x v="1"/>
    <x v="2"/>
    <x v="2"/>
    <x v="0"/>
    <x v="0"/>
    <x v="2"/>
    <x v="0"/>
  </r>
  <r>
    <x v="53"/>
    <x v="187"/>
    <x v="306"/>
    <n v="147"/>
    <n v="1084"/>
    <x v="0"/>
    <x v="2"/>
    <x v="0"/>
    <x v="1"/>
    <s v="Ja"/>
    <x v="0"/>
    <n v="262"/>
    <x v="1"/>
    <x v="16"/>
    <x v="2"/>
    <x v="0"/>
    <x v="0"/>
    <x v="0"/>
    <x v="0"/>
  </r>
  <r>
    <x v="53"/>
    <x v="187"/>
    <x v="306"/>
    <n v="151"/>
    <n v="1084"/>
    <x v="0"/>
    <x v="2"/>
    <x v="0"/>
    <x v="1"/>
    <s v="Ja"/>
    <x v="0"/>
    <n v="198"/>
    <x v="1"/>
    <x v="17"/>
    <x v="2"/>
    <x v="0"/>
    <x v="0"/>
    <x v="0"/>
    <x v="0"/>
  </r>
  <r>
    <x v="53"/>
    <x v="187"/>
    <x v="306"/>
    <n v="153"/>
    <n v="1084"/>
    <x v="0"/>
    <x v="2"/>
    <x v="0"/>
    <x v="1"/>
    <s v="Ja"/>
    <x v="0"/>
    <n v="119"/>
    <x v="1"/>
    <x v="18"/>
    <x v="2"/>
    <x v="0"/>
    <x v="0"/>
    <x v="0"/>
    <x v="0"/>
  </r>
  <r>
    <x v="53"/>
    <x v="187"/>
    <x v="306"/>
    <n v="155"/>
    <n v="1084"/>
    <x v="0"/>
    <x v="2"/>
    <x v="0"/>
    <x v="1"/>
    <s v="Ja"/>
    <x v="0"/>
    <n v="61"/>
    <x v="1"/>
    <x v="19"/>
    <x v="2"/>
    <x v="0"/>
    <x v="0"/>
    <x v="0"/>
    <x v="0"/>
  </r>
  <r>
    <x v="53"/>
    <x v="187"/>
    <x v="306"/>
    <n v="157"/>
    <n v="1084"/>
    <x v="0"/>
    <x v="2"/>
    <x v="0"/>
    <x v="1"/>
    <s v="Ja"/>
    <x v="0"/>
    <n v="282"/>
    <x v="1"/>
    <x v="20"/>
    <x v="2"/>
    <x v="0"/>
    <x v="0"/>
    <x v="0"/>
    <x v="0"/>
  </r>
  <r>
    <x v="53"/>
    <x v="187"/>
    <x v="306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87"/>
    <x v="306"/>
    <n v="159"/>
    <n v="1084"/>
    <x v="0"/>
    <x v="2"/>
    <x v="0"/>
    <x v="1"/>
    <s v="Ja"/>
    <x v="0"/>
    <n v="255"/>
    <x v="1"/>
    <x v="21"/>
    <x v="2"/>
    <x v="0"/>
    <x v="0"/>
    <x v="0"/>
    <x v="0"/>
  </r>
  <r>
    <x v="53"/>
    <x v="187"/>
    <x v="306"/>
    <n v="161"/>
    <n v="1084"/>
    <x v="0"/>
    <x v="2"/>
    <x v="0"/>
    <x v="1"/>
    <s v="Ja"/>
    <x v="0"/>
    <n v="62"/>
    <x v="1"/>
    <x v="22"/>
    <x v="2"/>
    <x v="0"/>
    <x v="0"/>
    <x v="0"/>
    <x v="0"/>
  </r>
  <r>
    <x v="53"/>
    <x v="187"/>
    <x v="306"/>
    <n v="163"/>
    <n v="1084"/>
    <x v="0"/>
    <x v="2"/>
    <x v="0"/>
    <x v="1"/>
    <s v="Ja"/>
    <x v="0"/>
    <n v="126"/>
    <x v="1"/>
    <x v="23"/>
    <x v="2"/>
    <x v="0"/>
    <x v="0"/>
    <x v="0"/>
    <x v="0"/>
  </r>
  <r>
    <x v="53"/>
    <x v="187"/>
    <x v="306"/>
    <n v="165"/>
    <n v="1084"/>
    <x v="0"/>
    <x v="2"/>
    <x v="0"/>
    <x v="1"/>
    <s v="Ja"/>
    <x v="0"/>
    <n v="117"/>
    <x v="1"/>
    <x v="24"/>
    <x v="2"/>
    <x v="0"/>
    <x v="0"/>
    <x v="0"/>
    <x v="0"/>
  </r>
  <r>
    <x v="53"/>
    <x v="187"/>
    <x v="306"/>
    <n v="167"/>
    <n v="1084"/>
    <x v="0"/>
    <x v="2"/>
    <x v="0"/>
    <x v="1"/>
    <s v="Ja"/>
    <x v="0"/>
    <n v="190"/>
    <x v="1"/>
    <x v="25"/>
    <x v="2"/>
    <x v="0"/>
    <x v="0"/>
    <x v="0"/>
    <x v="0"/>
  </r>
  <r>
    <x v="53"/>
    <x v="187"/>
    <x v="306"/>
    <n v="169"/>
    <n v="1084"/>
    <x v="0"/>
    <x v="2"/>
    <x v="0"/>
    <x v="1"/>
    <s v="Ja"/>
    <x v="0"/>
    <n v="193"/>
    <x v="1"/>
    <x v="26"/>
    <x v="2"/>
    <x v="0"/>
    <x v="0"/>
    <x v="0"/>
    <x v="0"/>
  </r>
  <r>
    <x v="53"/>
    <x v="187"/>
    <x v="306"/>
    <n v="169"/>
    <n v="1084"/>
    <x v="0"/>
    <x v="2"/>
    <x v="3"/>
    <x v="1"/>
    <s v="Ja"/>
    <x v="0"/>
    <n v="2"/>
    <x v="1"/>
    <x v="26"/>
    <x v="2"/>
    <x v="0"/>
    <x v="0"/>
    <x v="3"/>
    <x v="0"/>
  </r>
  <r>
    <x v="53"/>
    <x v="187"/>
    <x v="306"/>
    <n v="173"/>
    <n v="1084"/>
    <x v="0"/>
    <x v="2"/>
    <x v="0"/>
    <x v="1"/>
    <s v="Ja"/>
    <x v="0"/>
    <n v="193"/>
    <x v="1"/>
    <x v="27"/>
    <x v="2"/>
    <x v="0"/>
    <x v="0"/>
    <x v="0"/>
    <x v="0"/>
  </r>
  <r>
    <x v="53"/>
    <x v="187"/>
    <x v="306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87"/>
    <x v="306"/>
    <n v="175"/>
    <n v="1084"/>
    <x v="0"/>
    <x v="2"/>
    <x v="0"/>
    <x v="1"/>
    <s v="Ja"/>
    <x v="0"/>
    <n v="109"/>
    <x v="1"/>
    <x v="28"/>
    <x v="2"/>
    <x v="0"/>
    <x v="0"/>
    <x v="0"/>
    <x v="0"/>
  </r>
  <r>
    <x v="53"/>
    <x v="187"/>
    <x v="306"/>
    <n v="183"/>
    <n v="1084"/>
    <x v="0"/>
    <x v="2"/>
    <x v="0"/>
    <x v="1"/>
    <s v="Ja"/>
    <x v="0"/>
    <n v="86"/>
    <x v="1"/>
    <x v="29"/>
    <x v="2"/>
    <x v="0"/>
    <x v="0"/>
    <x v="0"/>
    <x v="0"/>
  </r>
  <r>
    <x v="53"/>
    <x v="187"/>
    <x v="306"/>
    <n v="185"/>
    <n v="1084"/>
    <x v="0"/>
    <x v="2"/>
    <x v="0"/>
    <x v="1"/>
    <s v="Ja"/>
    <x v="0"/>
    <n v="153"/>
    <x v="1"/>
    <x v="30"/>
    <x v="2"/>
    <x v="0"/>
    <x v="0"/>
    <x v="0"/>
    <x v="0"/>
  </r>
  <r>
    <x v="53"/>
    <x v="187"/>
    <x v="306"/>
    <n v="187"/>
    <n v="1084"/>
    <x v="0"/>
    <x v="2"/>
    <x v="0"/>
    <x v="1"/>
    <s v="Ja"/>
    <x v="0"/>
    <n v="68"/>
    <x v="1"/>
    <x v="31"/>
    <x v="2"/>
    <x v="0"/>
    <x v="0"/>
    <x v="0"/>
    <x v="0"/>
  </r>
  <r>
    <x v="53"/>
    <x v="187"/>
    <x v="306"/>
    <n v="190"/>
    <n v="1084"/>
    <x v="0"/>
    <x v="2"/>
    <x v="0"/>
    <x v="1"/>
    <s v="Ja"/>
    <x v="0"/>
    <n v="152"/>
    <x v="1"/>
    <x v="32"/>
    <x v="2"/>
    <x v="0"/>
    <x v="0"/>
    <x v="0"/>
    <x v="0"/>
  </r>
  <r>
    <x v="53"/>
    <x v="187"/>
    <x v="306"/>
    <n v="201"/>
    <n v="1084"/>
    <x v="0"/>
    <x v="2"/>
    <x v="0"/>
    <x v="1"/>
    <s v="Ja"/>
    <x v="0"/>
    <n v="109"/>
    <x v="1"/>
    <x v="33"/>
    <x v="2"/>
    <x v="0"/>
    <x v="0"/>
    <x v="0"/>
    <x v="0"/>
  </r>
  <r>
    <x v="53"/>
    <x v="187"/>
    <x v="306"/>
    <n v="210"/>
    <n v="1084"/>
    <x v="0"/>
    <x v="2"/>
    <x v="0"/>
    <x v="1"/>
    <s v="Ja"/>
    <x v="0"/>
    <n v="152"/>
    <x v="1"/>
    <x v="34"/>
    <x v="2"/>
    <x v="0"/>
    <x v="0"/>
    <x v="0"/>
    <x v="0"/>
  </r>
  <r>
    <x v="53"/>
    <x v="187"/>
    <x v="306"/>
    <n v="217"/>
    <n v="1084"/>
    <x v="0"/>
    <x v="2"/>
    <x v="0"/>
    <x v="1"/>
    <s v="Ja"/>
    <x v="0"/>
    <n v="237"/>
    <x v="1"/>
    <x v="59"/>
    <x v="2"/>
    <x v="0"/>
    <x v="0"/>
    <x v="0"/>
    <x v="0"/>
  </r>
  <r>
    <x v="53"/>
    <x v="187"/>
    <x v="306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7"/>
    <x v="306"/>
    <n v="219"/>
    <n v="1084"/>
    <x v="0"/>
    <x v="2"/>
    <x v="0"/>
    <x v="1"/>
    <s v="Ja"/>
    <x v="0"/>
    <n v="233"/>
    <x v="1"/>
    <x v="60"/>
    <x v="2"/>
    <x v="0"/>
    <x v="0"/>
    <x v="0"/>
    <x v="0"/>
  </r>
  <r>
    <x v="53"/>
    <x v="187"/>
    <x v="306"/>
    <n v="223"/>
    <n v="1084"/>
    <x v="0"/>
    <x v="2"/>
    <x v="0"/>
    <x v="1"/>
    <s v="Ja"/>
    <x v="0"/>
    <n v="109"/>
    <x v="1"/>
    <x v="62"/>
    <x v="2"/>
    <x v="0"/>
    <x v="0"/>
    <x v="0"/>
    <x v="0"/>
  </r>
  <r>
    <x v="53"/>
    <x v="187"/>
    <x v="306"/>
    <n v="230"/>
    <n v="1084"/>
    <x v="0"/>
    <x v="2"/>
    <x v="0"/>
    <x v="1"/>
    <s v="Ja"/>
    <x v="0"/>
    <n v="249"/>
    <x v="1"/>
    <x v="35"/>
    <x v="2"/>
    <x v="0"/>
    <x v="0"/>
    <x v="0"/>
    <x v="0"/>
  </r>
  <r>
    <x v="53"/>
    <x v="187"/>
    <x v="306"/>
    <n v="230"/>
    <n v="1084"/>
    <x v="0"/>
    <x v="2"/>
    <x v="3"/>
    <x v="1"/>
    <s v="Ja"/>
    <x v="0"/>
    <n v="1"/>
    <x v="1"/>
    <x v="35"/>
    <x v="2"/>
    <x v="0"/>
    <x v="0"/>
    <x v="3"/>
    <x v="0"/>
  </r>
  <r>
    <x v="53"/>
    <x v="187"/>
    <x v="306"/>
    <n v="240"/>
    <n v="1084"/>
    <x v="0"/>
    <x v="2"/>
    <x v="0"/>
    <x v="1"/>
    <s v="Ja"/>
    <x v="0"/>
    <n v="191"/>
    <x v="1"/>
    <x v="36"/>
    <x v="2"/>
    <x v="0"/>
    <x v="0"/>
    <x v="0"/>
    <x v="0"/>
  </r>
  <r>
    <x v="53"/>
    <x v="187"/>
    <x v="306"/>
    <n v="250"/>
    <n v="1084"/>
    <x v="0"/>
    <x v="2"/>
    <x v="0"/>
    <x v="1"/>
    <s v="Ja"/>
    <x v="0"/>
    <n v="175"/>
    <x v="1"/>
    <x v="37"/>
    <x v="2"/>
    <x v="0"/>
    <x v="0"/>
    <x v="0"/>
    <x v="0"/>
  </r>
  <r>
    <x v="53"/>
    <x v="187"/>
    <x v="306"/>
    <n v="250"/>
    <n v="1084"/>
    <x v="0"/>
    <x v="2"/>
    <x v="3"/>
    <x v="1"/>
    <s v="Ja"/>
    <x v="0"/>
    <n v="3"/>
    <x v="1"/>
    <x v="37"/>
    <x v="2"/>
    <x v="0"/>
    <x v="0"/>
    <x v="3"/>
    <x v="0"/>
  </r>
  <r>
    <x v="53"/>
    <x v="187"/>
    <x v="306"/>
    <n v="253"/>
    <n v="1085"/>
    <x v="0"/>
    <x v="2"/>
    <x v="0"/>
    <x v="1"/>
    <s v="Ja"/>
    <x v="0"/>
    <n v="184"/>
    <x v="4"/>
    <x v="38"/>
    <x v="2"/>
    <x v="0"/>
    <x v="0"/>
    <x v="0"/>
    <x v="0"/>
  </r>
  <r>
    <x v="53"/>
    <x v="187"/>
    <x v="306"/>
    <n v="259"/>
    <n v="1085"/>
    <x v="0"/>
    <x v="2"/>
    <x v="0"/>
    <x v="1"/>
    <s v="Ja"/>
    <x v="0"/>
    <n v="223"/>
    <x v="4"/>
    <x v="39"/>
    <x v="2"/>
    <x v="0"/>
    <x v="0"/>
    <x v="0"/>
    <x v="0"/>
  </r>
  <r>
    <x v="53"/>
    <x v="187"/>
    <x v="306"/>
    <n v="259"/>
    <n v="1085"/>
    <x v="0"/>
    <x v="2"/>
    <x v="3"/>
    <x v="1"/>
    <s v="Ja"/>
    <x v="0"/>
    <n v="1"/>
    <x v="4"/>
    <x v="39"/>
    <x v="2"/>
    <x v="0"/>
    <x v="0"/>
    <x v="3"/>
    <x v="0"/>
  </r>
  <r>
    <x v="53"/>
    <x v="187"/>
    <x v="306"/>
    <n v="260"/>
    <n v="1084"/>
    <x v="0"/>
    <x v="2"/>
    <x v="0"/>
    <x v="1"/>
    <s v="Ja"/>
    <x v="0"/>
    <n v="115"/>
    <x v="1"/>
    <x v="64"/>
    <x v="2"/>
    <x v="0"/>
    <x v="0"/>
    <x v="0"/>
    <x v="0"/>
  </r>
  <r>
    <x v="53"/>
    <x v="187"/>
    <x v="306"/>
    <n v="260"/>
    <n v="1084"/>
    <x v="0"/>
    <x v="2"/>
    <x v="3"/>
    <x v="1"/>
    <s v="Ja"/>
    <x v="0"/>
    <n v="1"/>
    <x v="1"/>
    <x v="64"/>
    <x v="2"/>
    <x v="0"/>
    <x v="0"/>
    <x v="3"/>
    <x v="0"/>
  </r>
  <r>
    <x v="53"/>
    <x v="187"/>
    <x v="306"/>
    <n v="265"/>
    <n v="1085"/>
    <x v="0"/>
    <x v="2"/>
    <x v="0"/>
    <x v="1"/>
    <s v="Ja"/>
    <x v="0"/>
    <n v="349"/>
    <x v="4"/>
    <x v="40"/>
    <x v="2"/>
    <x v="0"/>
    <x v="0"/>
    <x v="0"/>
    <x v="0"/>
  </r>
  <r>
    <x v="53"/>
    <x v="187"/>
    <x v="306"/>
    <n v="269"/>
    <n v="1085"/>
    <x v="0"/>
    <x v="2"/>
    <x v="0"/>
    <x v="1"/>
    <s v="Ja"/>
    <x v="0"/>
    <n v="102"/>
    <x v="4"/>
    <x v="41"/>
    <x v="2"/>
    <x v="0"/>
    <x v="0"/>
    <x v="0"/>
    <x v="0"/>
  </r>
  <r>
    <x v="53"/>
    <x v="187"/>
    <x v="306"/>
    <n v="270"/>
    <n v="1084"/>
    <x v="0"/>
    <x v="2"/>
    <x v="0"/>
    <x v="1"/>
    <s v="Ja"/>
    <x v="0"/>
    <n v="135"/>
    <x v="1"/>
    <x v="42"/>
    <x v="2"/>
    <x v="0"/>
    <x v="0"/>
    <x v="0"/>
    <x v="0"/>
  </r>
  <r>
    <x v="53"/>
    <x v="187"/>
    <x v="306"/>
    <n v="270"/>
    <n v="1084"/>
    <x v="0"/>
    <x v="2"/>
    <x v="3"/>
    <x v="1"/>
    <s v="Ja"/>
    <x v="0"/>
    <n v="1"/>
    <x v="1"/>
    <x v="42"/>
    <x v="2"/>
    <x v="0"/>
    <x v="0"/>
    <x v="3"/>
    <x v="0"/>
  </r>
  <r>
    <x v="53"/>
    <x v="187"/>
    <x v="306"/>
    <n v="306"/>
    <n v="1085"/>
    <x v="0"/>
    <x v="2"/>
    <x v="0"/>
    <x v="1"/>
    <s v="Ja"/>
    <x v="0"/>
    <n v="87"/>
    <x v="4"/>
    <x v="43"/>
    <x v="2"/>
    <x v="0"/>
    <x v="0"/>
    <x v="0"/>
    <x v="0"/>
  </r>
  <r>
    <x v="53"/>
    <x v="187"/>
    <x v="306"/>
    <n v="316"/>
    <n v="1085"/>
    <x v="0"/>
    <x v="2"/>
    <x v="0"/>
    <x v="1"/>
    <s v="Ja"/>
    <x v="0"/>
    <n v="273"/>
    <x v="4"/>
    <x v="44"/>
    <x v="2"/>
    <x v="0"/>
    <x v="0"/>
    <x v="0"/>
    <x v="0"/>
  </r>
  <r>
    <x v="53"/>
    <x v="187"/>
    <x v="306"/>
    <n v="320"/>
    <n v="1085"/>
    <x v="0"/>
    <x v="2"/>
    <x v="0"/>
    <x v="1"/>
    <s v="Ja"/>
    <x v="0"/>
    <n v="159"/>
    <x v="4"/>
    <x v="45"/>
    <x v="2"/>
    <x v="0"/>
    <x v="0"/>
    <x v="0"/>
    <x v="0"/>
  </r>
  <r>
    <x v="53"/>
    <x v="187"/>
    <x v="306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87"/>
    <x v="306"/>
    <n v="326"/>
    <n v="1085"/>
    <x v="0"/>
    <x v="2"/>
    <x v="0"/>
    <x v="1"/>
    <s v="Ja"/>
    <x v="0"/>
    <n v="181"/>
    <x v="4"/>
    <x v="65"/>
    <x v="2"/>
    <x v="0"/>
    <x v="0"/>
    <x v="0"/>
    <x v="0"/>
  </r>
  <r>
    <x v="53"/>
    <x v="187"/>
    <x v="306"/>
    <n v="329"/>
    <n v="1085"/>
    <x v="0"/>
    <x v="2"/>
    <x v="0"/>
    <x v="1"/>
    <s v="Ja"/>
    <x v="0"/>
    <n v="140"/>
    <x v="4"/>
    <x v="46"/>
    <x v="2"/>
    <x v="0"/>
    <x v="0"/>
    <x v="0"/>
    <x v="0"/>
  </r>
  <r>
    <x v="53"/>
    <x v="187"/>
    <x v="306"/>
    <n v="330"/>
    <n v="1085"/>
    <x v="0"/>
    <x v="2"/>
    <x v="0"/>
    <x v="1"/>
    <s v="Ja"/>
    <x v="0"/>
    <n v="274"/>
    <x v="4"/>
    <x v="47"/>
    <x v="2"/>
    <x v="0"/>
    <x v="0"/>
    <x v="0"/>
    <x v="0"/>
  </r>
  <r>
    <x v="53"/>
    <x v="187"/>
    <x v="306"/>
    <n v="336"/>
    <n v="1085"/>
    <x v="0"/>
    <x v="2"/>
    <x v="0"/>
    <x v="1"/>
    <s v="Ja"/>
    <x v="0"/>
    <n v="98"/>
    <x v="4"/>
    <x v="48"/>
    <x v="2"/>
    <x v="0"/>
    <x v="0"/>
    <x v="0"/>
    <x v="0"/>
  </r>
  <r>
    <x v="53"/>
    <x v="187"/>
    <x v="306"/>
    <n v="340"/>
    <n v="1085"/>
    <x v="0"/>
    <x v="2"/>
    <x v="0"/>
    <x v="1"/>
    <s v="Ja"/>
    <x v="0"/>
    <n v="135"/>
    <x v="4"/>
    <x v="61"/>
    <x v="2"/>
    <x v="0"/>
    <x v="0"/>
    <x v="0"/>
    <x v="0"/>
  </r>
  <r>
    <x v="53"/>
    <x v="187"/>
    <x v="306"/>
    <n v="350"/>
    <n v="1085"/>
    <x v="0"/>
    <x v="2"/>
    <x v="0"/>
    <x v="1"/>
    <s v="Ja"/>
    <x v="0"/>
    <n v="111"/>
    <x v="4"/>
    <x v="49"/>
    <x v="2"/>
    <x v="0"/>
    <x v="0"/>
    <x v="0"/>
    <x v="0"/>
  </r>
  <r>
    <x v="53"/>
    <x v="187"/>
    <x v="306"/>
    <n v="360"/>
    <n v="1085"/>
    <x v="0"/>
    <x v="2"/>
    <x v="0"/>
    <x v="1"/>
    <s v="Ja"/>
    <x v="0"/>
    <n v="121"/>
    <x v="4"/>
    <x v="50"/>
    <x v="2"/>
    <x v="0"/>
    <x v="0"/>
    <x v="0"/>
    <x v="0"/>
  </r>
  <r>
    <x v="53"/>
    <x v="187"/>
    <x v="306"/>
    <n v="370"/>
    <n v="1085"/>
    <x v="0"/>
    <x v="2"/>
    <x v="0"/>
    <x v="1"/>
    <s v="Ja"/>
    <x v="0"/>
    <n v="316"/>
    <x v="4"/>
    <x v="51"/>
    <x v="2"/>
    <x v="0"/>
    <x v="0"/>
    <x v="0"/>
    <x v="0"/>
  </r>
  <r>
    <x v="53"/>
    <x v="187"/>
    <x v="306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87"/>
    <x v="306"/>
    <n v="376"/>
    <n v="1085"/>
    <x v="0"/>
    <x v="2"/>
    <x v="0"/>
    <x v="1"/>
    <s v="Ja"/>
    <x v="0"/>
    <n v="183"/>
    <x v="4"/>
    <x v="52"/>
    <x v="2"/>
    <x v="0"/>
    <x v="0"/>
    <x v="0"/>
    <x v="0"/>
  </r>
  <r>
    <x v="53"/>
    <x v="187"/>
    <x v="306"/>
    <n v="390"/>
    <n v="1085"/>
    <x v="0"/>
    <x v="2"/>
    <x v="0"/>
    <x v="1"/>
    <s v="Ja"/>
    <x v="0"/>
    <n v="168"/>
    <x v="4"/>
    <x v="53"/>
    <x v="2"/>
    <x v="0"/>
    <x v="0"/>
    <x v="0"/>
    <x v="0"/>
  </r>
  <r>
    <x v="53"/>
    <x v="187"/>
    <x v="306"/>
    <n v="400"/>
    <n v="1084"/>
    <x v="0"/>
    <x v="2"/>
    <x v="0"/>
    <x v="1"/>
    <s v="Ja"/>
    <x v="0"/>
    <n v="102"/>
    <x v="1"/>
    <x v="63"/>
    <x v="2"/>
    <x v="0"/>
    <x v="0"/>
    <x v="0"/>
    <x v="0"/>
  </r>
  <r>
    <x v="53"/>
    <x v="187"/>
    <x v="306"/>
    <n v="410"/>
    <n v="1083"/>
    <x v="0"/>
    <x v="2"/>
    <x v="0"/>
    <x v="1"/>
    <s v="Ja"/>
    <x v="0"/>
    <n v="151"/>
    <x v="2"/>
    <x v="3"/>
    <x v="2"/>
    <x v="0"/>
    <x v="0"/>
    <x v="0"/>
    <x v="0"/>
  </r>
  <r>
    <x v="53"/>
    <x v="187"/>
    <x v="306"/>
    <n v="420"/>
    <n v="1083"/>
    <x v="0"/>
    <x v="2"/>
    <x v="0"/>
    <x v="1"/>
    <s v="Ja"/>
    <x v="0"/>
    <n v="142"/>
    <x v="2"/>
    <x v="90"/>
    <x v="2"/>
    <x v="0"/>
    <x v="0"/>
    <x v="0"/>
    <x v="0"/>
  </r>
  <r>
    <x v="53"/>
    <x v="187"/>
    <x v="306"/>
    <n v="430"/>
    <n v="1083"/>
    <x v="0"/>
    <x v="2"/>
    <x v="0"/>
    <x v="1"/>
    <s v="Ja"/>
    <x v="0"/>
    <n v="180"/>
    <x v="2"/>
    <x v="91"/>
    <x v="2"/>
    <x v="0"/>
    <x v="0"/>
    <x v="0"/>
    <x v="0"/>
  </r>
  <r>
    <x v="53"/>
    <x v="187"/>
    <x v="306"/>
    <n v="430"/>
    <n v="1083"/>
    <x v="0"/>
    <x v="2"/>
    <x v="3"/>
    <x v="1"/>
    <s v="Ja"/>
    <x v="0"/>
    <n v="2"/>
    <x v="2"/>
    <x v="91"/>
    <x v="2"/>
    <x v="0"/>
    <x v="0"/>
    <x v="3"/>
    <x v="0"/>
  </r>
  <r>
    <x v="53"/>
    <x v="187"/>
    <x v="306"/>
    <n v="440"/>
    <n v="1083"/>
    <x v="0"/>
    <x v="2"/>
    <x v="0"/>
    <x v="1"/>
    <s v="Ja"/>
    <x v="0"/>
    <n v="92"/>
    <x v="2"/>
    <x v="92"/>
    <x v="2"/>
    <x v="0"/>
    <x v="0"/>
    <x v="0"/>
    <x v="0"/>
  </r>
  <r>
    <x v="53"/>
    <x v="187"/>
    <x v="306"/>
    <n v="450"/>
    <n v="1083"/>
    <x v="0"/>
    <x v="2"/>
    <x v="0"/>
    <x v="1"/>
    <s v="Ja"/>
    <x v="0"/>
    <n v="123"/>
    <x v="2"/>
    <x v="54"/>
    <x v="2"/>
    <x v="0"/>
    <x v="0"/>
    <x v="0"/>
    <x v="0"/>
  </r>
  <r>
    <x v="53"/>
    <x v="187"/>
    <x v="306"/>
    <n v="461"/>
    <n v="1083"/>
    <x v="0"/>
    <x v="2"/>
    <x v="0"/>
    <x v="1"/>
    <s v="Ja"/>
    <x v="0"/>
    <n v="624"/>
    <x v="2"/>
    <x v="55"/>
    <x v="2"/>
    <x v="0"/>
    <x v="0"/>
    <x v="0"/>
    <x v="0"/>
  </r>
  <r>
    <x v="53"/>
    <x v="187"/>
    <x v="306"/>
    <n v="461"/>
    <n v="1083"/>
    <x v="0"/>
    <x v="2"/>
    <x v="3"/>
    <x v="1"/>
    <s v="Ja"/>
    <x v="0"/>
    <n v="1"/>
    <x v="2"/>
    <x v="55"/>
    <x v="2"/>
    <x v="0"/>
    <x v="0"/>
    <x v="3"/>
    <x v="0"/>
  </r>
  <r>
    <x v="53"/>
    <x v="187"/>
    <x v="306"/>
    <n v="479"/>
    <n v="1083"/>
    <x v="0"/>
    <x v="2"/>
    <x v="0"/>
    <x v="1"/>
    <s v="Ja"/>
    <x v="0"/>
    <n v="212"/>
    <x v="2"/>
    <x v="4"/>
    <x v="2"/>
    <x v="0"/>
    <x v="0"/>
    <x v="0"/>
    <x v="0"/>
  </r>
  <r>
    <x v="53"/>
    <x v="187"/>
    <x v="306"/>
    <n v="480"/>
    <n v="1083"/>
    <x v="0"/>
    <x v="2"/>
    <x v="0"/>
    <x v="1"/>
    <s v="Ja"/>
    <x v="0"/>
    <n v="107"/>
    <x v="2"/>
    <x v="56"/>
    <x v="2"/>
    <x v="0"/>
    <x v="0"/>
    <x v="0"/>
    <x v="0"/>
  </r>
  <r>
    <x v="53"/>
    <x v="187"/>
    <x v="306"/>
    <n v="482"/>
    <n v="1083"/>
    <x v="0"/>
    <x v="2"/>
    <x v="0"/>
    <x v="1"/>
    <s v="Ja"/>
    <x v="0"/>
    <n v="31"/>
    <x v="2"/>
    <x v="97"/>
    <x v="2"/>
    <x v="0"/>
    <x v="0"/>
    <x v="0"/>
    <x v="0"/>
  </r>
  <r>
    <x v="53"/>
    <x v="187"/>
    <x v="306"/>
    <n v="492"/>
    <n v="1083"/>
    <x v="0"/>
    <x v="2"/>
    <x v="0"/>
    <x v="1"/>
    <s v="Ja"/>
    <x v="0"/>
    <n v="11"/>
    <x v="2"/>
    <x v="98"/>
    <x v="2"/>
    <x v="0"/>
    <x v="0"/>
    <x v="0"/>
    <x v="0"/>
  </r>
  <r>
    <x v="53"/>
    <x v="187"/>
    <x v="306"/>
    <n v="510"/>
    <n v="1083"/>
    <x v="0"/>
    <x v="2"/>
    <x v="0"/>
    <x v="1"/>
    <s v="Ja"/>
    <x v="0"/>
    <n v="208"/>
    <x v="2"/>
    <x v="5"/>
    <x v="2"/>
    <x v="0"/>
    <x v="0"/>
    <x v="0"/>
    <x v="0"/>
  </r>
  <r>
    <x v="53"/>
    <x v="187"/>
    <x v="306"/>
    <n v="530"/>
    <n v="1083"/>
    <x v="0"/>
    <x v="2"/>
    <x v="0"/>
    <x v="1"/>
    <s v="Ja"/>
    <x v="0"/>
    <n v="91"/>
    <x v="2"/>
    <x v="6"/>
    <x v="2"/>
    <x v="0"/>
    <x v="0"/>
    <x v="0"/>
    <x v="0"/>
  </r>
  <r>
    <x v="53"/>
    <x v="187"/>
    <x v="306"/>
    <n v="540"/>
    <n v="1083"/>
    <x v="0"/>
    <x v="2"/>
    <x v="0"/>
    <x v="1"/>
    <s v="Ja"/>
    <x v="0"/>
    <n v="266"/>
    <x v="2"/>
    <x v="93"/>
    <x v="2"/>
    <x v="0"/>
    <x v="0"/>
    <x v="0"/>
    <x v="0"/>
  </r>
  <r>
    <x v="53"/>
    <x v="187"/>
    <x v="306"/>
    <n v="550"/>
    <n v="1083"/>
    <x v="0"/>
    <x v="2"/>
    <x v="0"/>
    <x v="1"/>
    <s v="Ja"/>
    <x v="0"/>
    <n v="129"/>
    <x v="2"/>
    <x v="7"/>
    <x v="2"/>
    <x v="0"/>
    <x v="0"/>
    <x v="0"/>
    <x v="0"/>
  </r>
  <r>
    <x v="53"/>
    <x v="187"/>
    <x v="306"/>
    <n v="561"/>
    <n v="1083"/>
    <x v="0"/>
    <x v="2"/>
    <x v="0"/>
    <x v="1"/>
    <s v="Ja"/>
    <x v="0"/>
    <n v="397"/>
    <x v="2"/>
    <x v="8"/>
    <x v="2"/>
    <x v="0"/>
    <x v="0"/>
    <x v="0"/>
    <x v="0"/>
  </r>
  <r>
    <x v="53"/>
    <x v="187"/>
    <x v="306"/>
    <n v="563"/>
    <n v="1083"/>
    <x v="0"/>
    <x v="2"/>
    <x v="0"/>
    <x v="1"/>
    <s v="Ja"/>
    <x v="0"/>
    <n v="12"/>
    <x v="2"/>
    <x v="9"/>
    <x v="2"/>
    <x v="0"/>
    <x v="0"/>
    <x v="0"/>
    <x v="0"/>
  </r>
  <r>
    <x v="53"/>
    <x v="187"/>
    <x v="306"/>
    <n v="573"/>
    <n v="1083"/>
    <x v="0"/>
    <x v="2"/>
    <x v="0"/>
    <x v="1"/>
    <s v="Ja"/>
    <x v="0"/>
    <n v="178"/>
    <x v="2"/>
    <x v="10"/>
    <x v="2"/>
    <x v="0"/>
    <x v="0"/>
    <x v="0"/>
    <x v="0"/>
  </r>
  <r>
    <x v="53"/>
    <x v="187"/>
    <x v="306"/>
    <n v="575"/>
    <n v="1083"/>
    <x v="0"/>
    <x v="2"/>
    <x v="0"/>
    <x v="1"/>
    <s v="Ja"/>
    <x v="0"/>
    <n v="174"/>
    <x v="2"/>
    <x v="11"/>
    <x v="2"/>
    <x v="0"/>
    <x v="0"/>
    <x v="0"/>
    <x v="0"/>
  </r>
  <r>
    <x v="53"/>
    <x v="187"/>
    <x v="306"/>
    <n v="580"/>
    <n v="1083"/>
    <x v="0"/>
    <x v="2"/>
    <x v="0"/>
    <x v="1"/>
    <s v="Ja"/>
    <x v="0"/>
    <n v="194"/>
    <x v="2"/>
    <x v="57"/>
    <x v="2"/>
    <x v="0"/>
    <x v="0"/>
    <x v="0"/>
    <x v="0"/>
  </r>
  <r>
    <x v="53"/>
    <x v="187"/>
    <x v="306"/>
    <n v="607"/>
    <n v="1083"/>
    <x v="0"/>
    <x v="2"/>
    <x v="0"/>
    <x v="1"/>
    <s v="Ja"/>
    <x v="0"/>
    <n v="164"/>
    <x v="2"/>
    <x v="85"/>
    <x v="2"/>
    <x v="0"/>
    <x v="0"/>
    <x v="0"/>
    <x v="0"/>
  </r>
  <r>
    <x v="53"/>
    <x v="187"/>
    <x v="306"/>
    <n v="615"/>
    <n v="1082"/>
    <x v="0"/>
    <x v="2"/>
    <x v="0"/>
    <x v="1"/>
    <s v="Ja"/>
    <x v="0"/>
    <n v="329"/>
    <x v="0"/>
    <x v="66"/>
    <x v="2"/>
    <x v="0"/>
    <x v="0"/>
    <x v="0"/>
    <x v="0"/>
  </r>
  <r>
    <x v="53"/>
    <x v="187"/>
    <x v="306"/>
    <n v="621"/>
    <n v="1083"/>
    <x v="0"/>
    <x v="2"/>
    <x v="0"/>
    <x v="1"/>
    <s v="Ja"/>
    <x v="0"/>
    <n v="353"/>
    <x v="2"/>
    <x v="12"/>
    <x v="2"/>
    <x v="0"/>
    <x v="0"/>
    <x v="0"/>
    <x v="0"/>
  </r>
  <r>
    <x v="53"/>
    <x v="187"/>
    <x v="306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87"/>
    <x v="306"/>
    <n v="630"/>
    <n v="1083"/>
    <x v="0"/>
    <x v="2"/>
    <x v="0"/>
    <x v="1"/>
    <s v="Ja"/>
    <x v="0"/>
    <n v="445"/>
    <x v="2"/>
    <x v="13"/>
    <x v="2"/>
    <x v="0"/>
    <x v="0"/>
    <x v="0"/>
    <x v="0"/>
  </r>
  <r>
    <x v="53"/>
    <x v="187"/>
    <x v="306"/>
    <n v="657"/>
    <n v="1082"/>
    <x v="0"/>
    <x v="2"/>
    <x v="0"/>
    <x v="1"/>
    <s v="Ja"/>
    <x v="0"/>
    <n v="311"/>
    <x v="0"/>
    <x v="67"/>
    <x v="2"/>
    <x v="0"/>
    <x v="0"/>
    <x v="0"/>
    <x v="0"/>
  </r>
  <r>
    <x v="53"/>
    <x v="187"/>
    <x v="306"/>
    <n v="661"/>
    <n v="1082"/>
    <x v="0"/>
    <x v="2"/>
    <x v="0"/>
    <x v="1"/>
    <s v="Ja"/>
    <x v="0"/>
    <n v="226"/>
    <x v="0"/>
    <x v="68"/>
    <x v="2"/>
    <x v="0"/>
    <x v="0"/>
    <x v="0"/>
    <x v="0"/>
  </r>
  <r>
    <x v="53"/>
    <x v="187"/>
    <x v="306"/>
    <n v="661"/>
    <n v="1082"/>
    <x v="0"/>
    <x v="2"/>
    <x v="7"/>
    <x v="1"/>
    <s v="Ja"/>
    <x v="0"/>
    <n v="1"/>
    <x v="0"/>
    <x v="68"/>
    <x v="2"/>
    <x v="0"/>
    <x v="0"/>
    <x v="7"/>
    <x v="0"/>
  </r>
  <r>
    <x v="53"/>
    <x v="187"/>
    <x v="306"/>
    <n v="665"/>
    <n v="1082"/>
    <x v="0"/>
    <x v="2"/>
    <x v="0"/>
    <x v="1"/>
    <s v="Ja"/>
    <x v="0"/>
    <n v="78"/>
    <x v="0"/>
    <x v="69"/>
    <x v="2"/>
    <x v="0"/>
    <x v="0"/>
    <x v="0"/>
    <x v="0"/>
  </r>
  <r>
    <x v="53"/>
    <x v="187"/>
    <x v="306"/>
    <n v="671"/>
    <n v="1082"/>
    <x v="0"/>
    <x v="2"/>
    <x v="0"/>
    <x v="1"/>
    <s v="Ja"/>
    <x v="0"/>
    <n v="74"/>
    <x v="0"/>
    <x v="70"/>
    <x v="2"/>
    <x v="0"/>
    <x v="0"/>
    <x v="0"/>
    <x v="0"/>
  </r>
  <r>
    <x v="53"/>
    <x v="187"/>
    <x v="306"/>
    <n v="706"/>
    <n v="1082"/>
    <x v="0"/>
    <x v="2"/>
    <x v="0"/>
    <x v="1"/>
    <s v="Ja"/>
    <x v="0"/>
    <n v="180"/>
    <x v="0"/>
    <x v="78"/>
    <x v="2"/>
    <x v="0"/>
    <x v="0"/>
    <x v="0"/>
    <x v="0"/>
  </r>
  <r>
    <x v="53"/>
    <x v="187"/>
    <x v="306"/>
    <n v="707"/>
    <n v="1082"/>
    <x v="0"/>
    <x v="2"/>
    <x v="0"/>
    <x v="1"/>
    <s v="Ja"/>
    <x v="0"/>
    <n v="119"/>
    <x v="0"/>
    <x v="86"/>
    <x v="2"/>
    <x v="0"/>
    <x v="0"/>
    <x v="0"/>
    <x v="0"/>
  </r>
  <r>
    <x v="53"/>
    <x v="187"/>
    <x v="306"/>
    <n v="710"/>
    <n v="1082"/>
    <x v="0"/>
    <x v="2"/>
    <x v="0"/>
    <x v="1"/>
    <s v="Ja"/>
    <x v="0"/>
    <n v="185"/>
    <x v="0"/>
    <x v="87"/>
    <x v="2"/>
    <x v="0"/>
    <x v="0"/>
    <x v="0"/>
    <x v="0"/>
  </r>
  <r>
    <x v="53"/>
    <x v="187"/>
    <x v="306"/>
    <n v="727"/>
    <n v="1082"/>
    <x v="0"/>
    <x v="2"/>
    <x v="0"/>
    <x v="1"/>
    <s v="Ja"/>
    <x v="0"/>
    <n v="81"/>
    <x v="0"/>
    <x v="89"/>
    <x v="2"/>
    <x v="0"/>
    <x v="0"/>
    <x v="0"/>
    <x v="0"/>
  </r>
  <r>
    <x v="53"/>
    <x v="187"/>
    <x v="306"/>
    <n v="730"/>
    <n v="1082"/>
    <x v="0"/>
    <x v="2"/>
    <x v="0"/>
    <x v="1"/>
    <s v="Ja"/>
    <x v="0"/>
    <n v="352"/>
    <x v="0"/>
    <x v="71"/>
    <x v="2"/>
    <x v="0"/>
    <x v="0"/>
    <x v="0"/>
    <x v="0"/>
  </r>
  <r>
    <x v="53"/>
    <x v="187"/>
    <x v="306"/>
    <n v="730"/>
    <n v="1082"/>
    <x v="0"/>
    <x v="2"/>
    <x v="3"/>
    <x v="1"/>
    <s v="Ja"/>
    <x v="0"/>
    <n v="1"/>
    <x v="0"/>
    <x v="71"/>
    <x v="2"/>
    <x v="0"/>
    <x v="0"/>
    <x v="3"/>
    <x v="0"/>
  </r>
  <r>
    <x v="53"/>
    <x v="187"/>
    <x v="306"/>
    <n v="740"/>
    <n v="1082"/>
    <x v="0"/>
    <x v="2"/>
    <x v="0"/>
    <x v="1"/>
    <s v="Ja"/>
    <x v="0"/>
    <n v="365"/>
    <x v="0"/>
    <x v="72"/>
    <x v="2"/>
    <x v="0"/>
    <x v="0"/>
    <x v="0"/>
    <x v="0"/>
  </r>
  <r>
    <x v="53"/>
    <x v="187"/>
    <x v="306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87"/>
    <x v="306"/>
    <n v="741"/>
    <n v="1082"/>
    <x v="0"/>
    <x v="2"/>
    <x v="0"/>
    <x v="1"/>
    <s v="Ja"/>
    <x v="0"/>
    <n v="13"/>
    <x v="0"/>
    <x v="88"/>
    <x v="2"/>
    <x v="0"/>
    <x v="0"/>
    <x v="0"/>
    <x v="0"/>
  </r>
  <r>
    <x v="53"/>
    <x v="187"/>
    <x v="306"/>
    <n v="746"/>
    <n v="1082"/>
    <x v="0"/>
    <x v="2"/>
    <x v="0"/>
    <x v="1"/>
    <s v="Ja"/>
    <x v="0"/>
    <n v="276"/>
    <x v="0"/>
    <x v="0"/>
    <x v="2"/>
    <x v="0"/>
    <x v="0"/>
    <x v="0"/>
    <x v="0"/>
  </r>
  <r>
    <x v="53"/>
    <x v="187"/>
    <x v="306"/>
    <n v="751"/>
    <n v="1082"/>
    <x v="0"/>
    <x v="2"/>
    <x v="0"/>
    <x v="1"/>
    <s v="Ja"/>
    <x v="0"/>
    <n v="976"/>
    <x v="0"/>
    <x v="1"/>
    <x v="2"/>
    <x v="0"/>
    <x v="0"/>
    <x v="0"/>
    <x v="0"/>
  </r>
  <r>
    <x v="53"/>
    <x v="187"/>
    <x v="306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87"/>
    <x v="306"/>
    <n v="756"/>
    <n v="1082"/>
    <x v="0"/>
    <x v="2"/>
    <x v="0"/>
    <x v="1"/>
    <s v="Ja"/>
    <x v="0"/>
    <n v="180"/>
    <x v="0"/>
    <x v="73"/>
    <x v="2"/>
    <x v="0"/>
    <x v="0"/>
    <x v="0"/>
    <x v="0"/>
  </r>
  <r>
    <x v="53"/>
    <x v="187"/>
    <x v="306"/>
    <n v="760"/>
    <n v="1082"/>
    <x v="0"/>
    <x v="2"/>
    <x v="0"/>
    <x v="1"/>
    <s v="Ja"/>
    <x v="0"/>
    <n v="236"/>
    <x v="0"/>
    <x v="14"/>
    <x v="2"/>
    <x v="0"/>
    <x v="0"/>
    <x v="0"/>
    <x v="0"/>
  </r>
  <r>
    <x v="53"/>
    <x v="187"/>
    <x v="306"/>
    <n v="766"/>
    <n v="1082"/>
    <x v="0"/>
    <x v="2"/>
    <x v="0"/>
    <x v="1"/>
    <s v="Ja"/>
    <x v="0"/>
    <n v="178"/>
    <x v="0"/>
    <x v="74"/>
    <x v="2"/>
    <x v="0"/>
    <x v="0"/>
    <x v="0"/>
    <x v="0"/>
  </r>
  <r>
    <x v="53"/>
    <x v="187"/>
    <x v="306"/>
    <n v="766"/>
    <n v="1082"/>
    <x v="0"/>
    <x v="2"/>
    <x v="3"/>
    <x v="1"/>
    <s v="Ja"/>
    <x v="0"/>
    <n v="1"/>
    <x v="0"/>
    <x v="74"/>
    <x v="2"/>
    <x v="0"/>
    <x v="0"/>
    <x v="3"/>
    <x v="0"/>
  </r>
  <r>
    <x v="53"/>
    <x v="187"/>
    <x v="306"/>
    <n v="773"/>
    <n v="1081"/>
    <x v="0"/>
    <x v="2"/>
    <x v="0"/>
    <x v="1"/>
    <s v="Ja"/>
    <x v="0"/>
    <n v="62"/>
    <x v="5"/>
    <x v="96"/>
    <x v="2"/>
    <x v="0"/>
    <x v="0"/>
    <x v="0"/>
    <x v="0"/>
  </r>
  <r>
    <x v="53"/>
    <x v="187"/>
    <x v="306"/>
    <n v="779"/>
    <n v="1082"/>
    <x v="0"/>
    <x v="2"/>
    <x v="0"/>
    <x v="1"/>
    <s v="Ja"/>
    <x v="0"/>
    <n v="160"/>
    <x v="0"/>
    <x v="75"/>
    <x v="2"/>
    <x v="0"/>
    <x v="0"/>
    <x v="0"/>
    <x v="0"/>
  </r>
  <r>
    <x v="53"/>
    <x v="187"/>
    <x v="306"/>
    <n v="779"/>
    <n v="1082"/>
    <x v="0"/>
    <x v="2"/>
    <x v="3"/>
    <x v="1"/>
    <s v="Ja"/>
    <x v="0"/>
    <n v="1"/>
    <x v="0"/>
    <x v="75"/>
    <x v="2"/>
    <x v="0"/>
    <x v="0"/>
    <x v="3"/>
    <x v="0"/>
  </r>
  <r>
    <x v="53"/>
    <x v="187"/>
    <x v="306"/>
    <n v="787"/>
    <n v="1081"/>
    <x v="0"/>
    <x v="2"/>
    <x v="0"/>
    <x v="1"/>
    <s v="Ja"/>
    <x v="0"/>
    <n v="154"/>
    <x v="5"/>
    <x v="79"/>
    <x v="2"/>
    <x v="0"/>
    <x v="0"/>
    <x v="0"/>
    <x v="0"/>
  </r>
  <r>
    <x v="53"/>
    <x v="187"/>
    <x v="306"/>
    <n v="791"/>
    <n v="1082"/>
    <x v="0"/>
    <x v="2"/>
    <x v="0"/>
    <x v="1"/>
    <s v="Ja"/>
    <x v="0"/>
    <n v="395"/>
    <x v="0"/>
    <x v="76"/>
    <x v="2"/>
    <x v="0"/>
    <x v="0"/>
    <x v="0"/>
    <x v="0"/>
  </r>
  <r>
    <x v="53"/>
    <x v="187"/>
    <x v="306"/>
    <n v="810"/>
    <n v="1081"/>
    <x v="0"/>
    <x v="2"/>
    <x v="0"/>
    <x v="1"/>
    <s v="Ja"/>
    <x v="0"/>
    <n v="129"/>
    <x v="5"/>
    <x v="80"/>
    <x v="2"/>
    <x v="0"/>
    <x v="0"/>
    <x v="0"/>
    <x v="0"/>
  </r>
  <r>
    <x v="53"/>
    <x v="187"/>
    <x v="306"/>
    <n v="813"/>
    <n v="1081"/>
    <x v="0"/>
    <x v="2"/>
    <x v="0"/>
    <x v="1"/>
    <s v="Ja"/>
    <x v="0"/>
    <n v="193"/>
    <x v="5"/>
    <x v="58"/>
    <x v="2"/>
    <x v="0"/>
    <x v="0"/>
    <x v="0"/>
    <x v="0"/>
  </r>
  <r>
    <x v="53"/>
    <x v="187"/>
    <x v="306"/>
    <n v="813"/>
    <n v="1081"/>
    <x v="0"/>
    <x v="2"/>
    <x v="3"/>
    <x v="1"/>
    <s v="Ja"/>
    <x v="0"/>
    <n v="1"/>
    <x v="5"/>
    <x v="58"/>
    <x v="2"/>
    <x v="0"/>
    <x v="0"/>
    <x v="3"/>
    <x v="0"/>
  </r>
  <r>
    <x v="53"/>
    <x v="187"/>
    <x v="306"/>
    <n v="820"/>
    <n v="1081"/>
    <x v="0"/>
    <x v="2"/>
    <x v="0"/>
    <x v="1"/>
    <s v="Ja"/>
    <x v="0"/>
    <n v="134"/>
    <x v="5"/>
    <x v="94"/>
    <x v="2"/>
    <x v="0"/>
    <x v="0"/>
    <x v="0"/>
    <x v="0"/>
  </r>
  <r>
    <x v="53"/>
    <x v="187"/>
    <x v="306"/>
    <n v="825"/>
    <n v="1081"/>
    <x v="0"/>
    <x v="2"/>
    <x v="0"/>
    <x v="1"/>
    <s v="Ja"/>
    <x v="0"/>
    <n v="6"/>
    <x v="5"/>
    <x v="99"/>
    <x v="2"/>
    <x v="0"/>
    <x v="0"/>
    <x v="0"/>
    <x v="0"/>
  </r>
  <r>
    <x v="53"/>
    <x v="187"/>
    <x v="306"/>
    <n v="840"/>
    <n v="1081"/>
    <x v="0"/>
    <x v="2"/>
    <x v="0"/>
    <x v="1"/>
    <s v="Ja"/>
    <x v="0"/>
    <n v="117"/>
    <x v="5"/>
    <x v="81"/>
    <x v="2"/>
    <x v="0"/>
    <x v="0"/>
    <x v="0"/>
    <x v="0"/>
  </r>
  <r>
    <x v="53"/>
    <x v="187"/>
    <x v="306"/>
    <n v="846"/>
    <n v="1081"/>
    <x v="0"/>
    <x v="2"/>
    <x v="0"/>
    <x v="1"/>
    <s v="Ja"/>
    <x v="0"/>
    <n v="162"/>
    <x v="5"/>
    <x v="82"/>
    <x v="2"/>
    <x v="0"/>
    <x v="0"/>
    <x v="0"/>
    <x v="0"/>
  </r>
  <r>
    <x v="53"/>
    <x v="187"/>
    <x v="306"/>
    <n v="849"/>
    <n v="1081"/>
    <x v="0"/>
    <x v="2"/>
    <x v="0"/>
    <x v="1"/>
    <s v="Ja"/>
    <x v="0"/>
    <n v="143"/>
    <x v="5"/>
    <x v="83"/>
    <x v="2"/>
    <x v="0"/>
    <x v="0"/>
    <x v="0"/>
    <x v="0"/>
  </r>
  <r>
    <x v="53"/>
    <x v="187"/>
    <x v="306"/>
    <n v="851"/>
    <n v="1081"/>
    <x v="0"/>
    <x v="2"/>
    <x v="0"/>
    <x v="1"/>
    <s v="Ja"/>
    <x v="0"/>
    <n v="610"/>
    <x v="5"/>
    <x v="77"/>
    <x v="2"/>
    <x v="0"/>
    <x v="0"/>
    <x v="0"/>
    <x v="0"/>
  </r>
  <r>
    <x v="53"/>
    <x v="187"/>
    <x v="306"/>
    <n v="851"/>
    <n v="1081"/>
    <x v="0"/>
    <x v="2"/>
    <x v="3"/>
    <x v="1"/>
    <s v="Ja"/>
    <x v="0"/>
    <n v="1"/>
    <x v="5"/>
    <x v="77"/>
    <x v="2"/>
    <x v="0"/>
    <x v="0"/>
    <x v="3"/>
    <x v="0"/>
  </r>
  <r>
    <x v="53"/>
    <x v="187"/>
    <x v="306"/>
    <n v="860"/>
    <n v="1081"/>
    <x v="0"/>
    <x v="2"/>
    <x v="0"/>
    <x v="1"/>
    <s v="Ja"/>
    <x v="0"/>
    <n v="242"/>
    <x v="5"/>
    <x v="84"/>
    <x v="2"/>
    <x v="0"/>
    <x v="0"/>
    <x v="0"/>
    <x v="0"/>
  </r>
  <r>
    <x v="53"/>
    <x v="188"/>
    <x v="307"/>
    <n v="0"/>
    <n v="0"/>
    <x v="3"/>
    <x v="2"/>
    <x v="0"/>
    <x v="1"/>
    <s v="Ja"/>
    <x v="0"/>
    <n v="5"/>
    <x v="3"/>
    <x v="15"/>
    <x v="2"/>
    <x v="0"/>
    <x v="3"/>
    <x v="0"/>
    <x v="0"/>
  </r>
  <r>
    <x v="53"/>
    <x v="188"/>
    <x v="307"/>
    <n v="101"/>
    <n v="1084"/>
    <x v="0"/>
    <x v="2"/>
    <x v="0"/>
    <x v="1"/>
    <s v="Ja"/>
    <x v="0"/>
    <n v="1503"/>
    <x v="1"/>
    <x v="2"/>
    <x v="2"/>
    <x v="0"/>
    <x v="0"/>
    <x v="0"/>
    <x v="0"/>
  </r>
  <r>
    <x v="53"/>
    <x v="188"/>
    <x v="307"/>
    <n v="101"/>
    <n v="1084"/>
    <x v="0"/>
    <x v="2"/>
    <x v="3"/>
    <x v="1"/>
    <s v="Ja"/>
    <x v="0"/>
    <n v="1"/>
    <x v="1"/>
    <x v="2"/>
    <x v="2"/>
    <x v="0"/>
    <x v="0"/>
    <x v="3"/>
    <x v="0"/>
  </r>
  <r>
    <x v="53"/>
    <x v="188"/>
    <x v="307"/>
    <n v="147"/>
    <n v="1084"/>
    <x v="0"/>
    <x v="2"/>
    <x v="0"/>
    <x v="1"/>
    <s v="Ja"/>
    <x v="0"/>
    <n v="245"/>
    <x v="1"/>
    <x v="16"/>
    <x v="2"/>
    <x v="0"/>
    <x v="0"/>
    <x v="0"/>
    <x v="0"/>
  </r>
  <r>
    <x v="53"/>
    <x v="188"/>
    <x v="307"/>
    <n v="147"/>
    <n v="1084"/>
    <x v="0"/>
    <x v="2"/>
    <x v="3"/>
    <x v="1"/>
    <s v="Ja"/>
    <x v="0"/>
    <n v="4"/>
    <x v="1"/>
    <x v="16"/>
    <x v="2"/>
    <x v="0"/>
    <x v="0"/>
    <x v="3"/>
    <x v="0"/>
  </r>
  <r>
    <x v="53"/>
    <x v="188"/>
    <x v="307"/>
    <n v="151"/>
    <n v="1084"/>
    <x v="0"/>
    <x v="2"/>
    <x v="0"/>
    <x v="1"/>
    <s v="Ja"/>
    <x v="0"/>
    <n v="168"/>
    <x v="1"/>
    <x v="17"/>
    <x v="2"/>
    <x v="0"/>
    <x v="0"/>
    <x v="0"/>
    <x v="0"/>
  </r>
  <r>
    <x v="53"/>
    <x v="188"/>
    <x v="307"/>
    <n v="153"/>
    <n v="1084"/>
    <x v="0"/>
    <x v="2"/>
    <x v="0"/>
    <x v="1"/>
    <s v="Ja"/>
    <x v="0"/>
    <n v="97"/>
    <x v="1"/>
    <x v="18"/>
    <x v="2"/>
    <x v="0"/>
    <x v="0"/>
    <x v="0"/>
    <x v="0"/>
  </r>
  <r>
    <x v="53"/>
    <x v="188"/>
    <x v="307"/>
    <n v="155"/>
    <n v="1084"/>
    <x v="0"/>
    <x v="2"/>
    <x v="0"/>
    <x v="1"/>
    <s v="Ja"/>
    <x v="0"/>
    <n v="58"/>
    <x v="1"/>
    <x v="19"/>
    <x v="2"/>
    <x v="0"/>
    <x v="0"/>
    <x v="0"/>
    <x v="0"/>
  </r>
  <r>
    <x v="53"/>
    <x v="188"/>
    <x v="307"/>
    <n v="157"/>
    <n v="1084"/>
    <x v="0"/>
    <x v="2"/>
    <x v="0"/>
    <x v="1"/>
    <s v="Ja"/>
    <x v="0"/>
    <n v="279"/>
    <x v="1"/>
    <x v="20"/>
    <x v="2"/>
    <x v="0"/>
    <x v="0"/>
    <x v="0"/>
    <x v="0"/>
  </r>
  <r>
    <x v="53"/>
    <x v="188"/>
    <x v="307"/>
    <n v="157"/>
    <n v="1084"/>
    <x v="0"/>
    <x v="2"/>
    <x v="3"/>
    <x v="1"/>
    <s v="Ja"/>
    <x v="0"/>
    <n v="1"/>
    <x v="1"/>
    <x v="20"/>
    <x v="2"/>
    <x v="0"/>
    <x v="0"/>
    <x v="3"/>
    <x v="0"/>
  </r>
  <r>
    <x v="53"/>
    <x v="188"/>
    <x v="307"/>
    <n v="159"/>
    <n v="1084"/>
    <x v="0"/>
    <x v="2"/>
    <x v="0"/>
    <x v="1"/>
    <s v="Ja"/>
    <x v="0"/>
    <n v="278"/>
    <x v="1"/>
    <x v="21"/>
    <x v="2"/>
    <x v="0"/>
    <x v="0"/>
    <x v="0"/>
    <x v="0"/>
  </r>
  <r>
    <x v="53"/>
    <x v="188"/>
    <x v="307"/>
    <n v="161"/>
    <n v="1084"/>
    <x v="0"/>
    <x v="2"/>
    <x v="0"/>
    <x v="1"/>
    <s v="Ja"/>
    <x v="0"/>
    <n v="61"/>
    <x v="1"/>
    <x v="22"/>
    <x v="2"/>
    <x v="0"/>
    <x v="0"/>
    <x v="0"/>
    <x v="0"/>
  </r>
  <r>
    <x v="53"/>
    <x v="188"/>
    <x v="307"/>
    <n v="163"/>
    <n v="1084"/>
    <x v="0"/>
    <x v="2"/>
    <x v="0"/>
    <x v="1"/>
    <s v="Ja"/>
    <x v="0"/>
    <n v="81"/>
    <x v="1"/>
    <x v="23"/>
    <x v="2"/>
    <x v="0"/>
    <x v="0"/>
    <x v="0"/>
    <x v="0"/>
  </r>
  <r>
    <x v="53"/>
    <x v="188"/>
    <x v="307"/>
    <n v="163"/>
    <n v="1084"/>
    <x v="0"/>
    <x v="2"/>
    <x v="3"/>
    <x v="1"/>
    <s v="Ja"/>
    <x v="0"/>
    <n v="1"/>
    <x v="1"/>
    <x v="23"/>
    <x v="2"/>
    <x v="0"/>
    <x v="0"/>
    <x v="3"/>
    <x v="0"/>
  </r>
  <r>
    <x v="53"/>
    <x v="188"/>
    <x v="307"/>
    <n v="165"/>
    <n v="1084"/>
    <x v="0"/>
    <x v="2"/>
    <x v="0"/>
    <x v="1"/>
    <s v="Ja"/>
    <x v="0"/>
    <n v="115"/>
    <x v="1"/>
    <x v="24"/>
    <x v="2"/>
    <x v="0"/>
    <x v="0"/>
    <x v="0"/>
    <x v="0"/>
  </r>
  <r>
    <x v="53"/>
    <x v="188"/>
    <x v="307"/>
    <n v="167"/>
    <n v="1084"/>
    <x v="0"/>
    <x v="2"/>
    <x v="0"/>
    <x v="1"/>
    <s v="Ja"/>
    <x v="0"/>
    <n v="195"/>
    <x v="1"/>
    <x v="25"/>
    <x v="2"/>
    <x v="0"/>
    <x v="0"/>
    <x v="0"/>
    <x v="0"/>
  </r>
  <r>
    <x v="53"/>
    <x v="188"/>
    <x v="307"/>
    <n v="167"/>
    <n v="1084"/>
    <x v="0"/>
    <x v="2"/>
    <x v="3"/>
    <x v="1"/>
    <s v="Ja"/>
    <x v="0"/>
    <n v="1"/>
    <x v="1"/>
    <x v="25"/>
    <x v="2"/>
    <x v="0"/>
    <x v="0"/>
    <x v="3"/>
    <x v="0"/>
  </r>
  <r>
    <x v="53"/>
    <x v="188"/>
    <x v="307"/>
    <n v="169"/>
    <n v="1084"/>
    <x v="0"/>
    <x v="2"/>
    <x v="0"/>
    <x v="1"/>
    <s v="Ja"/>
    <x v="0"/>
    <n v="180"/>
    <x v="1"/>
    <x v="26"/>
    <x v="2"/>
    <x v="0"/>
    <x v="0"/>
    <x v="0"/>
    <x v="0"/>
  </r>
  <r>
    <x v="53"/>
    <x v="188"/>
    <x v="307"/>
    <n v="169"/>
    <n v="1084"/>
    <x v="0"/>
    <x v="2"/>
    <x v="3"/>
    <x v="1"/>
    <s v="Ja"/>
    <x v="0"/>
    <n v="1"/>
    <x v="1"/>
    <x v="26"/>
    <x v="2"/>
    <x v="0"/>
    <x v="0"/>
    <x v="3"/>
    <x v="0"/>
  </r>
  <r>
    <x v="53"/>
    <x v="188"/>
    <x v="307"/>
    <n v="173"/>
    <n v="1084"/>
    <x v="0"/>
    <x v="2"/>
    <x v="0"/>
    <x v="1"/>
    <s v="Ja"/>
    <x v="0"/>
    <n v="206"/>
    <x v="1"/>
    <x v="27"/>
    <x v="2"/>
    <x v="0"/>
    <x v="0"/>
    <x v="0"/>
    <x v="0"/>
  </r>
  <r>
    <x v="53"/>
    <x v="188"/>
    <x v="307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88"/>
    <x v="307"/>
    <n v="175"/>
    <n v="1084"/>
    <x v="0"/>
    <x v="2"/>
    <x v="0"/>
    <x v="1"/>
    <s v="Ja"/>
    <x v="0"/>
    <n v="126"/>
    <x v="1"/>
    <x v="28"/>
    <x v="2"/>
    <x v="0"/>
    <x v="0"/>
    <x v="0"/>
    <x v="0"/>
  </r>
  <r>
    <x v="53"/>
    <x v="188"/>
    <x v="307"/>
    <n v="183"/>
    <n v="1084"/>
    <x v="0"/>
    <x v="2"/>
    <x v="0"/>
    <x v="1"/>
    <s v="Ja"/>
    <x v="0"/>
    <n v="71"/>
    <x v="1"/>
    <x v="29"/>
    <x v="2"/>
    <x v="0"/>
    <x v="0"/>
    <x v="0"/>
    <x v="0"/>
  </r>
  <r>
    <x v="53"/>
    <x v="188"/>
    <x v="307"/>
    <n v="185"/>
    <n v="1084"/>
    <x v="0"/>
    <x v="2"/>
    <x v="0"/>
    <x v="1"/>
    <s v="Ja"/>
    <x v="0"/>
    <n v="196"/>
    <x v="1"/>
    <x v="30"/>
    <x v="2"/>
    <x v="0"/>
    <x v="0"/>
    <x v="0"/>
    <x v="0"/>
  </r>
  <r>
    <x v="53"/>
    <x v="188"/>
    <x v="307"/>
    <n v="187"/>
    <n v="1084"/>
    <x v="0"/>
    <x v="2"/>
    <x v="0"/>
    <x v="1"/>
    <s v="Ja"/>
    <x v="0"/>
    <n v="58"/>
    <x v="1"/>
    <x v="31"/>
    <x v="2"/>
    <x v="0"/>
    <x v="0"/>
    <x v="0"/>
    <x v="0"/>
  </r>
  <r>
    <x v="53"/>
    <x v="188"/>
    <x v="307"/>
    <n v="190"/>
    <n v="1084"/>
    <x v="0"/>
    <x v="2"/>
    <x v="0"/>
    <x v="1"/>
    <s v="Ja"/>
    <x v="0"/>
    <n v="179"/>
    <x v="1"/>
    <x v="32"/>
    <x v="2"/>
    <x v="0"/>
    <x v="0"/>
    <x v="0"/>
    <x v="0"/>
  </r>
  <r>
    <x v="53"/>
    <x v="188"/>
    <x v="307"/>
    <n v="201"/>
    <n v="1084"/>
    <x v="0"/>
    <x v="2"/>
    <x v="0"/>
    <x v="1"/>
    <s v="Ja"/>
    <x v="0"/>
    <n v="116"/>
    <x v="1"/>
    <x v="33"/>
    <x v="2"/>
    <x v="0"/>
    <x v="0"/>
    <x v="0"/>
    <x v="0"/>
  </r>
  <r>
    <x v="53"/>
    <x v="188"/>
    <x v="307"/>
    <n v="210"/>
    <n v="1084"/>
    <x v="0"/>
    <x v="2"/>
    <x v="0"/>
    <x v="1"/>
    <s v="Ja"/>
    <x v="0"/>
    <n v="171"/>
    <x v="1"/>
    <x v="34"/>
    <x v="2"/>
    <x v="0"/>
    <x v="0"/>
    <x v="0"/>
    <x v="0"/>
  </r>
  <r>
    <x v="53"/>
    <x v="188"/>
    <x v="307"/>
    <n v="217"/>
    <n v="1084"/>
    <x v="0"/>
    <x v="2"/>
    <x v="0"/>
    <x v="1"/>
    <s v="Ja"/>
    <x v="0"/>
    <n v="245"/>
    <x v="1"/>
    <x v="59"/>
    <x v="2"/>
    <x v="0"/>
    <x v="0"/>
    <x v="0"/>
    <x v="0"/>
  </r>
  <r>
    <x v="53"/>
    <x v="188"/>
    <x v="307"/>
    <n v="219"/>
    <n v="1084"/>
    <x v="0"/>
    <x v="2"/>
    <x v="0"/>
    <x v="1"/>
    <s v="Ja"/>
    <x v="0"/>
    <n v="214"/>
    <x v="1"/>
    <x v="60"/>
    <x v="2"/>
    <x v="0"/>
    <x v="0"/>
    <x v="0"/>
    <x v="0"/>
  </r>
  <r>
    <x v="53"/>
    <x v="188"/>
    <x v="307"/>
    <n v="219"/>
    <n v="1084"/>
    <x v="0"/>
    <x v="2"/>
    <x v="3"/>
    <x v="1"/>
    <s v="Ja"/>
    <x v="0"/>
    <n v="1"/>
    <x v="1"/>
    <x v="60"/>
    <x v="2"/>
    <x v="0"/>
    <x v="0"/>
    <x v="3"/>
    <x v="0"/>
  </r>
  <r>
    <x v="53"/>
    <x v="188"/>
    <x v="307"/>
    <n v="223"/>
    <n v="1084"/>
    <x v="0"/>
    <x v="2"/>
    <x v="0"/>
    <x v="1"/>
    <s v="Ja"/>
    <x v="0"/>
    <n v="88"/>
    <x v="1"/>
    <x v="62"/>
    <x v="2"/>
    <x v="0"/>
    <x v="0"/>
    <x v="0"/>
    <x v="0"/>
  </r>
  <r>
    <x v="53"/>
    <x v="188"/>
    <x v="307"/>
    <n v="230"/>
    <n v="1084"/>
    <x v="0"/>
    <x v="2"/>
    <x v="0"/>
    <x v="1"/>
    <s v="Ja"/>
    <x v="0"/>
    <n v="227"/>
    <x v="1"/>
    <x v="35"/>
    <x v="2"/>
    <x v="0"/>
    <x v="0"/>
    <x v="0"/>
    <x v="0"/>
  </r>
  <r>
    <x v="53"/>
    <x v="188"/>
    <x v="307"/>
    <n v="230"/>
    <n v="1084"/>
    <x v="0"/>
    <x v="2"/>
    <x v="3"/>
    <x v="1"/>
    <s v="Ja"/>
    <x v="0"/>
    <n v="2"/>
    <x v="1"/>
    <x v="35"/>
    <x v="2"/>
    <x v="0"/>
    <x v="0"/>
    <x v="3"/>
    <x v="0"/>
  </r>
  <r>
    <x v="53"/>
    <x v="188"/>
    <x v="307"/>
    <n v="240"/>
    <n v="1084"/>
    <x v="0"/>
    <x v="2"/>
    <x v="0"/>
    <x v="1"/>
    <s v="Ja"/>
    <x v="0"/>
    <n v="172"/>
    <x v="1"/>
    <x v="36"/>
    <x v="2"/>
    <x v="0"/>
    <x v="0"/>
    <x v="0"/>
    <x v="0"/>
  </r>
  <r>
    <x v="53"/>
    <x v="188"/>
    <x v="307"/>
    <n v="250"/>
    <n v="1084"/>
    <x v="0"/>
    <x v="2"/>
    <x v="0"/>
    <x v="1"/>
    <s v="Ja"/>
    <x v="0"/>
    <n v="192"/>
    <x v="1"/>
    <x v="37"/>
    <x v="2"/>
    <x v="0"/>
    <x v="0"/>
    <x v="0"/>
    <x v="0"/>
  </r>
  <r>
    <x v="53"/>
    <x v="188"/>
    <x v="307"/>
    <n v="253"/>
    <n v="1085"/>
    <x v="0"/>
    <x v="2"/>
    <x v="0"/>
    <x v="1"/>
    <s v="Ja"/>
    <x v="0"/>
    <n v="226"/>
    <x v="4"/>
    <x v="38"/>
    <x v="2"/>
    <x v="0"/>
    <x v="0"/>
    <x v="0"/>
    <x v="0"/>
  </r>
  <r>
    <x v="53"/>
    <x v="188"/>
    <x v="307"/>
    <n v="259"/>
    <n v="1085"/>
    <x v="0"/>
    <x v="2"/>
    <x v="0"/>
    <x v="1"/>
    <s v="Ja"/>
    <x v="0"/>
    <n v="225"/>
    <x v="4"/>
    <x v="39"/>
    <x v="2"/>
    <x v="0"/>
    <x v="0"/>
    <x v="0"/>
    <x v="0"/>
  </r>
  <r>
    <x v="53"/>
    <x v="188"/>
    <x v="307"/>
    <n v="259"/>
    <n v="1085"/>
    <x v="0"/>
    <x v="2"/>
    <x v="3"/>
    <x v="1"/>
    <s v="Ja"/>
    <x v="0"/>
    <n v="1"/>
    <x v="4"/>
    <x v="39"/>
    <x v="2"/>
    <x v="0"/>
    <x v="0"/>
    <x v="3"/>
    <x v="0"/>
  </r>
  <r>
    <x v="53"/>
    <x v="188"/>
    <x v="307"/>
    <n v="260"/>
    <n v="1084"/>
    <x v="0"/>
    <x v="2"/>
    <x v="0"/>
    <x v="1"/>
    <s v="Ja"/>
    <x v="0"/>
    <n v="101"/>
    <x v="1"/>
    <x v="64"/>
    <x v="2"/>
    <x v="0"/>
    <x v="0"/>
    <x v="0"/>
    <x v="0"/>
  </r>
  <r>
    <x v="53"/>
    <x v="188"/>
    <x v="307"/>
    <n v="265"/>
    <n v="1085"/>
    <x v="0"/>
    <x v="2"/>
    <x v="0"/>
    <x v="1"/>
    <s v="Ja"/>
    <x v="0"/>
    <n v="363"/>
    <x v="4"/>
    <x v="40"/>
    <x v="2"/>
    <x v="0"/>
    <x v="0"/>
    <x v="0"/>
    <x v="0"/>
  </r>
  <r>
    <x v="53"/>
    <x v="188"/>
    <x v="307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88"/>
    <x v="307"/>
    <n v="269"/>
    <n v="1085"/>
    <x v="0"/>
    <x v="2"/>
    <x v="0"/>
    <x v="1"/>
    <s v="Ja"/>
    <x v="0"/>
    <n v="91"/>
    <x v="4"/>
    <x v="41"/>
    <x v="2"/>
    <x v="0"/>
    <x v="0"/>
    <x v="0"/>
    <x v="0"/>
  </r>
  <r>
    <x v="53"/>
    <x v="188"/>
    <x v="307"/>
    <n v="270"/>
    <n v="1084"/>
    <x v="0"/>
    <x v="2"/>
    <x v="0"/>
    <x v="1"/>
    <s v="Ja"/>
    <x v="0"/>
    <n v="158"/>
    <x v="1"/>
    <x v="42"/>
    <x v="2"/>
    <x v="0"/>
    <x v="0"/>
    <x v="0"/>
    <x v="0"/>
  </r>
  <r>
    <x v="53"/>
    <x v="188"/>
    <x v="307"/>
    <n v="306"/>
    <n v="1085"/>
    <x v="0"/>
    <x v="2"/>
    <x v="0"/>
    <x v="1"/>
    <s v="Ja"/>
    <x v="0"/>
    <n v="86"/>
    <x v="4"/>
    <x v="43"/>
    <x v="2"/>
    <x v="0"/>
    <x v="0"/>
    <x v="0"/>
    <x v="0"/>
  </r>
  <r>
    <x v="53"/>
    <x v="188"/>
    <x v="307"/>
    <n v="316"/>
    <n v="1085"/>
    <x v="0"/>
    <x v="2"/>
    <x v="0"/>
    <x v="1"/>
    <s v="Ja"/>
    <x v="0"/>
    <n v="283"/>
    <x v="4"/>
    <x v="44"/>
    <x v="2"/>
    <x v="0"/>
    <x v="0"/>
    <x v="0"/>
    <x v="0"/>
  </r>
  <r>
    <x v="53"/>
    <x v="188"/>
    <x v="307"/>
    <n v="320"/>
    <n v="1085"/>
    <x v="0"/>
    <x v="2"/>
    <x v="0"/>
    <x v="1"/>
    <s v="Ja"/>
    <x v="0"/>
    <n v="135"/>
    <x v="4"/>
    <x v="45"/>
    <x v="2"/>
    <x v="0"/>
    <x v="0"/>
    <x v="0"/>
    <x v="0"/>
  </r>
  <r>
    <x v="53"/>
    <x v="188"/>
    <x v="307"/>
    <n v="320"/>
    <n v="1085"/>
    <x v="0"/>
    <x v="2"/>
    <x v="3"/>
    <x v="1"/>
    <s v="Ja"/>
    <x v="0"/>
    <n v="1"/>
    <x v="4"/>
    <x v="45"/>
    <x v="2"/>
    <x v="0"/>
    <x v="0"/>
    <x v="3"/>
    <x v="0"/>
  </r>
  <r>
    <x v="53"/>
    <x v="188"/>
    <x v="307"/>
    <n v="326"/>
    <n v="1085"/>
    <x v="0"/>
    <x v="2"/>
    <x v="0"/>
    <x v="1"/>
    <s v="Ja"/>
    <x v="0"/>
    <n v="162"/>
    <x v="4"/>
    <x v="65"/>
    <x v="2"/>
    <x v="0"/>
    <x v="0"/>
    <x v="0"/>
    <x v="0"/>
  </r>
  <r>
    <x v="53"/>
    <x v="188"/>
    <x v="307"/>
    <n v="329"/>
    <n v="1085"/>
    <x v="0"/>
    <x v="2"/>
    <x v="0"/>
    <x v="1"/>
    <s v="Ja"/>
    <x v="0"/>
    <n v="135"/>
    <x v="4"/>
    <x v="46"/>
    <x v="2"/>
    <x v="0"/>
    <x v="0"/>
    <x v="0"/>
    <x v="0"/>
  </r>
  <r>
    <x v="53"/>
    <x v="188"/>
    <x v="307"/>
    <n v="329"/>
    <n v="1085"/>
    <x v="0"/>
    <x v="2"/>
    <x v="3"/>
    <x v="1"/>
    <s v="Ja"/>
    <x v="0"/>
    <n v="1"/>
    <x v="4"/>
    <x v="46"/>
    <x v="2"/>
    <x v="0"/>
    <x v="0"/>
    <x v="3"/>
    <x v="0"/>
  </r>
  <r>
    <x v="53"/>
    <x v="188"/>
    <x v="307"/>
    <n v="330"/>
    <n v="1085"/>
    <x v="0"/>
    <x v="2"/>
    <x v="0"/>
    <x v="1"/>
    <s v="Ja"/>
    <x v="0"/>
    <n v="278"/>
    <x v="4"/>
    <x v="47"/>
    <x v="2"/>
    <x v="0"/>
    <x v="0"/>
    <x v="0"/>
    <x v="0"/>
  </r>
  <r>
    <x v="53"/>
    <x v="188"/>
    <x v="307"/>
    <n v="336"/>
    <n v="1085"/>
    <x v="0"/>
    <x v="2"/>
    <x v="0"/>
    <x v="1"/>
    <s v="Ja"/>
    <x v="0"/>
    <n v="82"/>
    <x v="4"/>
    <x v="48"/>
    <x v="2"/>
    <x v="0"/>
    <x v="0"/>
    <x v="0"/>
    <x v="0"/>
  </r>
  <r>
    <x v="53"/>
    <x v="188"/>
    <x v="307"/>
    <n v="340"/>
    <n v="1085"/>
    <x v="0"/>
    <x v="2"/>
    <x v="0"/>
    <x v="1"/>
    <s v="Ja"/>
    <x v="0"/>
    <n v="123"/>
    <x v="4"/>
    <x v="61"/>
    <x v="2"/>
    <x v="0"/>
    <x v="0"/>
    <x v="0"/>
    <x v="0"/>
  </r>
  <r>
    <x v="53"/>
    <x v="188"/>
    <x v="307"/>
    <n v="340"/>
    <n v="1085"/>
    <x v="0"/>
    <x v="2"/>
    <x v="3"/>
    <x v="1"/>
    <s v="Ja"/>
    <x v="0"/>
    <n v="1"/>
    <x v="4"/>
    <x v="61"/>
    <x v="2"/>
    <x v="0"/>
    <x v="0"/>
    <x v="3"/>
    <x v="0"/>
  </r>
  <r>
    <x v="53"/>
    <x v="188"/>
    <x v="307"/>
    <n v="350"/>
    <n v="1085"/>
    <x v="0"/>
    <x v="2"/>
    <x v="0"/>
    <x v="1"/>
    <s v="Ja"/>
    <x v="0"/>
    <n v="102"/>
    <x v="4"/>
    <x v="49"/>
    <x v="2"/>
    <x v="0"/>
    <x v="0"/>
    <x v="0"/>
    <x v="0"/>
  </r>
  <r>
    <x v="53"/>
    <x v="188"/>
    <x v="307"/>
    <n v="360"/>
    <n v="1085"/>
    <x v="0"/>
    <x v="2"/>
    <x v="0"/>
    <x v="1"/>
    <s v="Ja"/>
    <x v="0"/>
    <n v="110"/>
    <x v="4"/>
    <x v="50"/>
    <x v="2"/>
    <x v="0"/>
    <x v="0"/>
    <x v="0"/>
    <x v="0"/>
  </r>
  <r>
    <x v="53"/>
    <x v="188"/>
    <x v="307"/>
    <n v="370"/>
    <n v="1085"/>
    <x v="0"/>
    <x v="2"/>
    <x v="0"/>
    <x v="1"/>
    <s v="Ja"/>
    <x v="0"/>
    <n v="270"/>
    <x v="4"/>
    <x v="51"/>
    <x v="2"/>
    <x v="0"/>
    <x v="0"/>
    <x v="0"/>
    <x v="0"/>
  </r>
  <r>
    <x v="53"/>
    <x v="188"/>
    <x v="307"/>
    <n v="370"/>
    <n v="1085"/>
    <x v="0"/>
    <x v="2"/>
    <x v="3"/>
    <x v="1"/>
    <s v="Ja"/>
    <x v="0"/>
    <n v="1"/>
    <x v="4"/>
    <x v="51"/>
    <x v="2"/>
    <x v="0"/>
    <x v="0"/>
    <x v="3"/>
    <x v="0"/>
  </r>
  <r>
    <x v="53"/>
    <x v="188"/>
    <x v="307"/>
    <n v="376"/>
    <n v="1085"/>
    <x v="0"/>
    <x v="2"/>
    <x v="0"/>
    <x v="1"/>
    <s v="Ja"/>
    <x v="0"/>
    <n v="220"/>
    <x v="4"/>
    <x v="52"/>
    <x v="2"/>
    <x v="0"/>
    <x v="0"/>
    <x v="0"/>
    <x v="0"/>
  </r>
  <r>
    <x v="53"/>
    <x v="188"/>
    <x v="307"/>
    <n v="390"/>
    <n v="1085"/>
    <x v="0"/>
    <x v="2"/>
    <x v="0"/>
    <x v="1"/>
    <s v="Ja"/>
    <x v="0"/>
    <n v="157"/>
    <x v="4"/>
    <x v="53"/>
    <x v="2"/>
    <x v="0"/>
    <x v="0"/>
    <x v="0"/>
    <x v="0"/>
  </r>
  <r>
    <x v="53"/>
    <x v="188"/>
    <x v="307"/>
    <n v="400"/>
    <n v="1084"/>
    <x v="0"/>
    <x v="2"/>
    <x v="0"/>
    <x v="1"/>
    <s v="Ja"/>
    <x v="0"/>
    <n v="135"/>
    <x v="1"/>
    <x v="63"/>
    <x v="2"/>
    <x v="0"/>
    <x v="0"/>
    <x v="0"/>
    <x v="0"/>
  </r>
  <r>
    <x v="53"/>
    <x v="188"/>
    <x v="307"/>
    <n v="410"/>
    <n v="1083"/>
    <x v="0"/>
    <x v="2"/>
    <x v="0"/>
    <x v="1"/>
    <s v="Ja"/>
    <x v="0"/>
    <n v="134"/>
    <x v="2"/>
    <x v="3"/>
    <x v="2"/>
    <x v="0"/>
    <x v="0"/>
    <x v="0"/>
    <x v="0"/>
  </r>
  <r>
    <x v="53"/>
    <x v="188"/>
    <x v="307"/>
    <n v="410"/>
    <n v="1083"/>
    <x v="0"/>
    <x v="2"/>
    <x v="3"/>
    <x v="1"/>
    <s v="Ja"/>
    <x v="0"/>
    <n v="1"/>
    <x v="2"/>
    <x v="3"/>
    <x v="2"/>
    <x v="0"/>
    <x v="0"/>
    <x v="3"/>
    <x v="0"/>
  </r>
  <r>
    <x v="53"/>
    <x v="188"/>
    <x v="307"/>
    <n v="411"/>
    <n v="0"/>
    <x v="0"/>
    <x v="2"/>
    <x v="0"/>
    <x v="1"/>
    <s v="Ja"/>
    <x v="0"/>
    <n v="1"/>
    <x v="3"/>
    <x v="95"/>
    <x v="2"/>
    <x v="0"/>
    <x v="0"/>
    <x v="0"/>
    <x v="0"/>
  </r>
  <r>
    <x v="53"/>
    <x v="188"/>
    <x v="307"/>
    <n v="420"/>
    <n v="1083"/>
    <x v="0"/>
    <x v="2"/>
    <x v="0"/>
    <x v="1"/>
    <s v="Ja"/>
    <x v="0"/>
    <n v="166"/>
    <x v="2"/>
    <x v="90"/>
    <x v="2"/>
    <x v="0"/>
    <x v="0"/>
    <x v="0"/>
    <x v="0"/>
  </r>
  <r>
    <x v="53"/>
    <x v="188"/>
    <x v="307"/>
    <n v="430"/>
    <n v="1083"/>
    <x v="0"/>
    <x v="2"/>
    <x v="0"/>
    <x v="1"/>
    <s v="Ja"/>
    <x v="0"/>
    <n v="163"/>
    <x v="2"/>
    <x v="91"/>
    <x v="2"/>
    <x v="0"/>
    <x v="0"/>
    <x v="0"/>
    <x v="0"/>
  </r>
  <r>
    <x v="53"/>
    <x v="188"/>
    <x v="307"/>
    <n v="440"/>
    <n v="1083"/>
    <x v="0"/>
    <x v="2"/>
    <x v="0"/>
    <x v="1"/>
    <s v="Ja"/>
    <x v="0"/>
    <n v="79"/>
    <x v="2"/>
    <x v="92"/>
    <x v="2"/>
    <x v="0"/>
    <x v="0"/>
    <x v="0"/>
    <x v="0"/>
  </r>
  <r>
    <x v="53"/>
    <x v="188"/>
    <x v="307"/>
    <n v="450"/>
    <n v="1083"/>
    <x v="0"/>
    <x v="2"/>
    <x v="0"/>
    <x v="1"/>
    <s v="Ja"/>
    <x v="0"/>
    <n v="104"/>
    <x v="2"/>
    <x v="54"/>
    <x v="2"/>
    <x v="0"/>
    <x v="0"/>
    <x v="0"/>
    <x v="0"/>
  </r>
  <r>
    <x v="53"/>
    <x v="188"/>
    <x v="307"/>
    <n v="461"/>
    <n v="1083"/>
    <x v="0"/>
    <x v="2"/>
    <x v="0"/>
    <x v="1"/>
    <s v="Ja"/>
    <x v="0"/>
    <n v="598"/>
    <x v="2"/>
    <x v="55"/>
    <x v="2"/>
    <x v="0"/>
    <x v="0"/>
    <x v="0"/>
    <x v="0"/>
  </r>
  <r>
    <x v="53"/>
    <x v="188"/>
    <x v="307"/>
    <n v="479"/>
    <n v="1083"/>
    <x v="0"/>
    <x v="2"/>
    <x v="0"/>
    <x v="1"/>
    <s v="Ja"/>
    <x v="0"/>
    <n v="201"/>
    <x v="2"/>
    <x v="4"/>
    <x v="2"/>
    <x v="0"/>
    <x v="0"/>
    <x v="0"/>
    <x v="0"/>
  </r>
  <r>
    <x v="53"/>
    <x v="188"/>
    <x v="307"/>
    <n v="479"/>
    <n v="1083"/>
    <x v="0"/>
    <x v="2"/>
    <x v="3"/>
    <x v="1"/>
    <s v="Ja"/>
    <x v="0"/>
    <n v="1"/>
    <x v="2"/>
    <x v="4"/>
    <x v="2"/>
    <x v="0"/>
    <x v="0"/>
    <x v="3"/>
    <x v="0"/>
  </r>
  <r>
    <x v="53"/>
    <x v="188"/>
    <x v="307"/>
    <n v="480"/>
    <n v="1083"/>
    <x v="0"/>
    <x v="2"/>
    <x v="0"/>
    <x v="1"/>
    <s v="Ja"/>
    <x v="0"/>
    <n v="96"/>
    <x v="2"/>
    <x v="56"/>
    <x v="2"/>
    <x v="0"/>
    <x v="0"/>
    <x v="0"/>
    <x v="0"/>
  </r>
  <r>
    <x v="53"/>
    <x v="188"/>
    <x v="307"/>
    <n v="482"/>
    <n v="1083"/>
    <x v="0"/>
    <x v="2"/>
    <x v="0"/>
    <x v="1"/>
    <s v="Ja"/>
    <x v="0"/>
    <n v="37"/>
    <x v="2"/>
    <x v="97"/>
    <x v="2"/>
    <x v="0"/>
    <x v="0"/>
    <x v="0"/>
    <x v="0"/>
  </r>
  <r>
    <x v="53"/>
    <x v="188"/>
    <x v="307"/>
    <n v="492"/>
    <n v="1083"/>
    <x v="0"/>
    <x v="2"/>
    <x v="0"/>
    <x v="1"/>
    <s v="Ja"/>
    <x v="0"/>
    <n v="16"/>
    <x v="2"/>
    <x v="98"/>
    <x v="2"/>
    <x v="0"/>
    <x v="0"/>
    <x v="0"/>
    <x v="0"/>
  </r>
  <r>
    <x v="53"/>
    <x v="188"/>
    <x v="307"/>
    <n v="510"/>
    <n v="1083"/>
    <x v="0"/>
    <x v="2"/>
    <x v="0"/>
    <x v="1"/>
    <s v="Ja"/>
    <x v="0"/>
    <n v="202"/>
    <x v="2"/>
    <x v="5"/>
    <x v="2"/>
    <x v="0"/>
    <x v="0"/>
    <x v="0"/>
    <x v="0"/>
  </r>
  <r>
    <x v="53"/>
    <x v="188"/>
    <x v="307"/>
    <n v="510"/>
    <n v="1083"/>
    <x v="0"/>
    <x v="2"/>
    <x v="3"/>
    <x v="1"/>
    <s v="Ja"/>
    <x v="0"/>
    <n v="1"/>
    <x v="2"/>
    <x v="5"/>
    <x v="2"/>
    <x v="0"/>
    <x v="0"/>
    <x v="3"/>
    <x v="0"/>
  </r>
  <r>
    <x v="53"/>
    <x v="188"/>
    <x v="307"/>
    <n v="530"/>
    <n v="1083"/>
    <x v="0"/>
    <x v="2"/>
    <x v="0"/>
    <x v="1"/>
    <s v="Ja"/>
    <x v="0"/>
    <n v="108"/>
    <x v="2"/>
    <x v="6"/>
    <x v="2"/>
    <x v="0"/>
    <x v="0"/>
    <x v="0"/>
    <x v="0"/>
  </r>
  <r>
    <x v="53"/>
    <x v="188"/>
    <x v="307"/>
    <n v="540"/>
    <n v="1083"/>
    <x v="0"/>
    <x v="2"/>
    <x v="0"/>
    <x v="1"/>
    <s v="Ja"/>
    <x v="0"/>
    <n v="258"/>
    <x v="2"/>
    <x v="93"/>
    <x v="2"/>
    <x v="0"/>
    <x v="0"/>
    <x v="0"/>
    <x v="0"/>
  </r>
  <r>
    <x v="53"/>
    <x v="188"/>
    <x v="307"/>
    <n v="550"/>
    <n v="1083"/>
    <x v="0"/>
    <x v="2"/>
    <x v="0"/>
    <x v="1"/>
    <s v="Ja"/>
    <x v="0"/>
    <n v="131"/>
    <x v="2"/>
    <x v="7"/>
    <x v="2"/>
    <x v="0"/>
    <x v="0"/>
    <x v="0"/>
    <x v="0"/>
  </r>
  <r>
    <x v="53"/>
    <x v="188"/>
    <x v="307"/>
    <n v="561"/>
    <n v="1083"/>
    <x v="0"/>
    <x v="2"/>
    <x v="0"/>
    <x v="1"/>
    <s v="Ja"/>
    <x v="0"/>
    <n v="375"/>
    <x v="2"/>
    <x v="8"/>
    <x v="2"/>
    <x v="0"/>
    <x v="0"/>
    <x v="0"/>
    <x v="0"/>
  </r>
  <r>
    <x v="53"/>
    <x v="188"/>
    <x v="307"/>
    <n v="561"/>
    <n v="1083"/>
    <x v="0"/>
    <x v="2"/>
    <x v="3"/>
    <x v="1"/>
    <s v="Ja"/>
    <x v="0"/>
    <n v="1"/>
    <x v="2"/>
    <x v="8"/>
    <x v="2"/>
    <x v="0"/>
    <x v="0"/>
    <x v="3"/>
    <x v="0"/>
  </r>
  <r>
    <x v="53"/>
    <x v="188"/>
    <x v="307"/>
    <n v="561"/>
    <n v="1083"/>
    <x v="0"/>
    <x v="2"/>
    <x v="7"/>
    <x v="1"/>
    <s v="Ja"/>
    <x v="0"/>
    <n v="1"/>
    <x v="2"/>
    <x v="8"/>
    <x v="2"/>
    <x v="0"/>
    <x v="0"/>
    <x v="7"/>
    <x v="0"/>
  </r>
  <r>
    <x v="53"/>
    <x v="188"/>
    <x v="307"/>
    <n v="563"/>
    <n v="1083"/>
    <x v="0"/>
    <x v="2"/>
    <x v="0"/>
    <x v="1"/>
    <s v="Ja"/>
    <x v="0"/>
    <n v="9"/>
    <x v="2"/>
    <x v="9"/>
    <x v="2"/>
    <x v="0"/>
    <x v="0"/>
    <x v="0"/>
    <x v="0"/>
  </r>
  <r>
    <x v="53"/>
    <x v="188"/>
    <x v="307"/>
    <n v="573"/>
    <n v="1083"/>
    <x v="0"/>
    <x v="2"/>
    <x v="0"/>
    <x v="1"/>
    <s v="Ja"/>
    <x v="0"/>
    <n v="204"/>
    <x v="2"/>
    <x v="10"/>
    <x v="2"/>
    <x v="0"/>
    <x v="0"/>
    <x v="0"/>
    <x v="0"/>
  </r>
  <r>
    <x v="53"/>
    <x v="188"/>
    <x v="307"/>
    <n v="575"/>
    <n v="1083"/>
    <x v="0"/>
    <x v="2"/>
    <x v="0"/>
    <x v="1"/>
    <s v="Ja"/>
    <x v="0"/>
    <n v="172"/>
    <x v="2"/>
    <x v="11"/>
    <x v="2"/>
    <x v="0"/>
    <x v="0"/>
    <x v="0"/>
    <x v="0"/>
  </r>
  <r>
    <x v="53"/>
    <x v="188"/>
    <x v="307"/>
    <n v="575"/>
    <n v="1083"/>
    <x v="0"/>
    <x v="2"/>
    <x v="3"/>
    <x v="1"/>
    <s v="Ja"/>
    <x v="0"/>
    <n v="1"/>
    <x v="2"/>
    <x v="11"/>
    <x v="2"/>
    <x v="0"/>
    <x v="0"/>
    <x v="3"/>
    <x v="0"/>
  </r>
  <r>
    <x v="53"/>
    <x v="188"/>
    <x v="307"/>
    <n v="580"/>
    <n v="1083"/>
    <x v="0"/>
    <x v="2"/>
    <x v="0"/>
    <x v="1"/>
    <s v="Ja"/>
    <x v="0"/>
    <n v="216"/>
    <x v="2"/>
    <x v="57"/>
    <x v="2"/>
    <x v="0"/>
    <x v="0"/>
    <x v="0"/>
    <x v="0"/>
  </r>
  <r>
    <x v="53"/>
    <x v="188"/>
    <x v="307"/>
    <n v="607"/>
    <n v="1083"/>
    <x v="0"/>
    <x v="2"/>
    <x v="0"/>
    <x v="1"/>
    <s v="Ja"/>
    <x v="0"/>
    <n v="185"/>
    <x v="2"/>
    <x v="85"/>
    <x v="2"/>
    <x v="0"/>
    <x v="0"/>
    <x v="0"/>
    <x v="0"/>
  </r>
  <r>
    <x v="53"/>
    <x v="188"/>
    <x v="307"/>
    <n v="615"/>
    <n v="1082"/>
    <x v="0"/>
    <x v="2"/>
    <x v="0"/>
    <x v="1"/>
    <s v="Ja"/>
    <x v="0"/>
    <n v="341"/>
    <x v="0"/>
    <x v="66"/>
    <x v="2"/>
    <x v="0"/>
    <x v="0"/>
    <x v="0"/>
    <x v="0"/>
  </r>
  <r>
    <x v="53"/>
    <x v="188"/>
    <x v="307"/>
    <n v="615"/>
    <n v="1082"/>
    <x v="0"/>
    <x v="2"/>
    <x v="3"/>
    <x v="1"/>
    <s v="Ja"/>
    <x v="0"/>
    <n v="2"/>
    <x v="0"/>
    <x v="66"/>
    <x v="2"/>
    <x v="0"/>
    <x v="0"/>
    <x v="3"/>
    <x v="0"/>
  </r>
  <r>
    <x v="53"/>
    <x v="188"/>
    <x v="307"/>
    <n v="621"/>
    <n v="1083"/>
    <x v="0"/>
    <x v="2"/>
    <x v="0"/>
    <x v="1"/>
    <s v="Ja"/>
    <x v="0"/>
    <n v="353"/>
    <x v="2"/>
    <x v="12"/>
    <x v="2"/>
    <x v="0"/>
    <x v="0"/>
    <x v="0"/>
    <x v="0"/>
  </r>
  <r>
    <x v="53"/>
    <x v="188"/>
    <x v="307"/>
    <n v="621"/>
    <n v="1083"/>
    <x v="0"/>
    <x v="2"/>
    <x v="3"/>
    <x v="1"/>
    <s v="Ja"/>
    <x v="0"/>
    <n v="2"/>
    <x v="2"/>
    <x v="12"/>
    <x v="2"/>
    <x v="0"/>
    <x v="0"/>
    <x v="3"/>
    <x v="0"/>
  </r>
  <r>
    <x v="53"/>
    <x v="188"/>
    <x v="307"/>
    <n v="630"/>
    <n v="1083"/>
    <x v="0"/>
    <x v="2"/>
    <x v="0"/>
    <x v="1"/>
    <s v="Ja"/>
    <x v="0"/>
    <n v="458"/>
    <x v="2"/>
    <x v="13"/>
    <x v="2"/>
    <x v="0"/>
    <x v="0"/>
    <x v="0"/>
    <x v="0"/>
  </r>
  <r>
    <x v="53"/>
    <x v="188"/>
    <x v="307"/>
    <n v="657"/>
    <n v="1082"/>
    <x v="0"/>
    <x v="2"/>
    <x v="0"/>
    <x v="1"/>
    <s v="Ja"/>
    <x v="0"/>
    <n v="343"/>
    <x v="0"/>
    <x v="67"/>
    <x v="2"/>
    <x v="0"/>
    <x v="0"/>
    <x v="0"/>
    <x v="0"/>
  </r>
  <r>
    <x v="53"/>
    <x v="188"/>
    <x v="307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88"/>
    <x v="307"/>
    <n v="661"/>
    <n v="1082"/>
    <x v="0"/>
    <x v="2"/>
    <x v="0"/>
    <x v="1"/>
    <s v="Ja"/>
    <x v="0"/>
    <n v="224"/>
    <x v="0"/>
    <x v="68"/>
    <x v="2"/>
    <x v="0"/>
    <x v="0"/>
    <x v="0"/>
    <x v="0"/>
  </r>
  <r>
    <x v="53"/>
    <x v="188"/>
    <x v="307"/>
    <n v="665"/>
    <n v="1082"/>
    <x v="0"/>
    <x v="2"/>
    <x v="0"/>
    <x v="1"/>
    <s v="Ja"/>
    <x v="0"/>
    <n v="68"/>
    <x v="0"/>
    <x v="69"/>
    <x v="2"/>
    <x v="0"/>
    <x v="0"/>
    <x v="0"/>
    <x v="0"/>
  </r>
  <r>
    <x v="53"/>
    <x v="188"/>
    <x v="307"/>
    <n v="671"/>
    <n v="1082"/>
    <x v="0"/>
    <x v="2"/>
    <x v="0"/>
    <x v="1"/>
    <s v="Ja"/>
    <x v="0"/>
    <n v="75"/>
    <x v="0"/>
    <x v="70"/>
    <x v="2"/>
    <x v="0"/>
    <x v="0"/>
    <x v="0"/>
    <x v="0"/>
  </r>
  <r>
    <x v="53"/>
    <x v="188"/>
    <x v="307"/>
    <n v="706"/>
    <n v="1082"/>
    <x v="0"/>
    <x v="2"/>
    <x v="0"/>
    <x v="1"/>
    <s v="Ja"/>
    <x v="0"/>
    <n v="155"/>
    <x v="0"/>
    <x v="78"/>
    <x v="2"/>
    <x v="0"/>
    <x v="0"/>
    <x v="0"/>
    <x v="0"/>
  </r>
  <r>
    <x v="53"/>
    <x v="188"/>
    <x v="307"/>
    <n v="707"/>
    <n v="1082"/>
    <x v="0"/>
    <x v="2"/>
    <x v="0"/>
    <x v="1"/>
    <s v="Ja"/>
    <x v="0"/>
    <n v="135"/>
    <x v="0"/>
    <x v="86"/>
    <x v="2"/>
    <x v="0"/>
    <x v="0"/>
    <x v="0"/>
    <x v="0"/>
  </r>
  <r>
    <x v="53"/>
    <x v="188"/>
    <x v="307"/>
    <n v="710"/>
    <n v="1082"/>
    <x v="0"/>
    <x v="2"/>
    <x v="0"/>
    <x v="1"/>
    <s v="Ja"/>
    <x v="0"/>
    <n v="212"/>
    <x v="0"/>
    <x v="87"/>
    <x v="2"/>
    <x v="0"/>
    <x v="0"/>
    <x v="0"/>
    <x v="0"/>
  </r>
  <r>
    <x v="53"/>
    <x v="188"/>
    <x v="307"/>
    <n v="727"/>
    <n v="1082"/>
    <x v="0"/>
    <x v="2"/>
    <x v="0"/>
    <x v="1"/>
    <s v="Ja"/>
    <x v="0"/>
    <n v="86"/>
    <x v="0"/>
    <x v="89"/>
    <x v="2"/>
    <x v="0"/>
    <x v="0"/>
    <x v="0"/>
    <x v="0"/>
  </r>
  <r>
    <x v="53"/>
    <x v="188"/>
    <x v="307"/>
    <n v="730"/>
    <n v="1082"/>
    <x v="0"/>
    <x v="2"/>
    <x v="0"/>
    <x v="1"/>
    <s v="Ja"/>
    <x v="0"/>
    <n v="347"/>
    <x v="0"/>
    <x v="71"/>
    <x v="2"/>
    <x v="0"/>
    <x v="0"/>
    <x v="0"/>
    <x v="0"/>
  </r>
  <r>
    <x v="53"/>
    <x v="188"/>
    <x v="307"/>
    <n v="740"/>
    <n v="1082"/>
    <x v="0"/>
    <x v="2"/>
    <x v="0"/>
    <x v="1"/>
    <s v="Ja"/>
    <x v="0"/>
    <n v="409"/>
    <x v="0"/>
    <x v="72"/>
    <x v="2"/>
    <x v="0"/>
    <x v="0"/>
    <x v="0"/>
    <x v="0"/>
  </r>
  <r>
    <x v="53"/>
    <x v="188"/>
    <x v="307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88"/>
    <x v="307"/>
    <n v="746"/>
    <n v="1082"/>
    <x v="0"/>
    <x v="2"/>
    <x v="0"/>
    <x v="1"/>
    <s v="Ja"/>
    <x v="0"/>
    <n v="284"/>
    <x v="0"/>
    <x v="0"/>
    <x v="2"/>
    <x v="0"/>
    <x v="0"/>
    <x v="0"/>
    <x v="0"/>
  </r>
  <r>
    <x v="53"/>
    <x v="188"/>
    <x v="307"/>
    <n v="751"/>
    <n v="1082"/>
    <x v="0"/>
    <x v="2"/>
    <x v="0"/>
    <x v="1"/>
    <s v="Ja"/>
    <x v="0"/>
    <n v="937"/>
    <x v="0"/>
    <x v="1"/>
    <x v="2"/>
    <x v="0"/>
    <x v="0"/>
    <x v="0"/>
    <x v="0"/>
  </r>
  <r>
    <x v="53"/>
    <x v="188"/>
    <x v="307"/>
    <n v="751"/>
    <n v="1082"/>
    <x v="0"/>
    <x v="2"/>
    <x v="3"/>
    <x v="1"/>
    <s v="Ja"/>
    <x v="0"/>
    <n v="2"/>
    <x v="0"/>
    <x v="1"/>
    <x v="2"/>
    <x v="0"/>
    <x v="0"/>
    <x v="3"/>
    <x v="0"/>
  </r>
  <r>
    <x v="53"/>
    <x v="188"/>
    <x v="307"/>
    <n v="756"/>
    <n v="1082"/>
    <x v="0"/>
    <x v="2"/>
    <x v="0"/>
    <x v="1"/>
    <s v="Ja"/>
    <x v="0"/>
    <n v="155"/>
    <x v="0"/>
    <x v="73"/>
    <x v="2"/>
    <x v="0"/>
    <x v="0"/>
    <x v="0"/>
    <x v="0"/>
  </r>
  <r>
    <x v="53"/>
    <x v="188"/>
    <x v="307"/>
    <n v="760"/>
    <n v="1082"/>
    <x v="0"/>
    <x v="2"/>
    <x v="0"/>
    <x v="1"/>
    <s v="Ja"/>
    <x v="0"/>
    <n v="245"/>
    <x v="0"/>
    <x v="14"/>
    <x v="2"/>
    <x v="0"/>
    <x v="0"/>
    <x v="0"/>
    <x v="0"/>
  </r>
  <r>
    <x v="53"/>
    <x v="188"/>
    <x v="307"/>
    <n v="766"/>
    <n v="1082"/>
    <x v="0"/>
    <x v="2"/>
    <x v="0"/>
    <x v="1"/>
    <s v="Ja"/>
    <x v="0"/>
    <n v="186"/>
    <x v="0"/>
    <x v="74"/>
    <x v="2"/>
    <x v="0"/>
    <x v="0"/>
    <x v="0"/>
    <x v="0"/>
  </r>
  <r>
    <x v="53"/>
    <x v="188"/>
    <x v="307"/>
    <n v="773"/>
    <n v="1081"/>
    <x v="0"/>
    <x v="2"/>
    <x v="0"/>
    <x v="1"/>
    <s v="Ja"/>
    <x v="0"/>
    <n v="77"/>
    <x v="5"/>
    <x v="96"/>
    <x v="2"/>
    <x v="0"/>
    <x v="0"/>
    <x v="0"/>
    <x v="0"/>
  </r>
  <r>
    <x v="53"/>
    <x v="188"/>
    <x v="307"/>
    <n v="779"/>
    <n v="1082"/>
    <x v="0"/>
    <x v="2"/>
    <x v="0"/>
    <x v="1"/>
    <s v="Ja"/>
    <x v="0"/>
    <n v="171"/>
    <x v="0"/>
    <x v="75"/>
    <x v="2"/>
    <x v="0"/>
    <x v="0"/>
    <x v="0"/>
    <x v="0"/>
  </r>
  <r>
    <x v="53"/>
    <x v="188"/>
    <x v="307"/>
    <n v="787"/>
    <n v="1081"/>
    <x v="0"/>
    <x v="2"/>
    <x v="0"/>
    <x v="1"/>
    <s v="Ja"/>
    <x v="0"/>
    <n v="151"/>
    <x v="5"/>
    <x v="79"/>
    <x v="2"/>
    <x v="0"/>
    <x v="0"/>
    <x v="0"/>
    <x v="0"/>
  </r>
  <r>
    <x v="53"/>
    <x v="188"/>
    <x v="307"/>
    <n v="791"/>
    <n v="1082"/>
    <x v="0"/>
    <x v="2"/>
    <x v="0"/>
    <x v="1"/>
    <s v="Ja"/>
    <x v="0"/>
    <n v="364"/>
    <x v="0"/>
    <x v="76"/>
    <x v="2"/>
    <x v="0"/>
    <x v="0"/>
    <x v="0"/>
    <x v="0"/>
  </r>
  <r>
    <x v="53"/>
    <x v="188"/>
    <x v="307"/>
    <n v="791"/>
    <n v="1082"/>
    <x v="0"/>
    <x v="2"/>
    <x v="3"/>
    <x v="1"/>
    <s v="Ja"/>
    <x v="0"/>
    <n v="1"/>
    <x v="0"/>
    <x v="76"/>
    <x v="2"/>
    <x v="0"/>
    <x v="0"/>
    <x v="3"/>
    <x v="0"/>
  </r>
  <r>
    <x v="53"/>
    <x v="188"/>
    <x v="307"/>
    <n v="810"/>
    <n v="1081"/>
    <x v="0"/>
    <x v="2"/>
    <x v="0"/>
    <x v="1"/>
    <s v="Ja"/>
    <x v="0"/>
    <n v="125"/>
    <x v="5"/>
    <x v="80"/>
    <x v="2"/>
    <x v="0"/>
    <x v="0"/>
    <x v="0"/>
    <x v="0"/>
  </r>
  <r>
    <x v="53"/>
    <x v="188"/>
    <x v="307"/>
    <n v="813"/>
    <n v="1081"/>
    <x v="0"/>
    <x v="2"/>
    <x v="0"/>
    <x v="1"/>
    <s v="Ja"/>
    <x v="0"/>
    <n v="185"/>
    <x v="5"/>
    <x v="58"/>
    <x v="2"/>
    <x v="0"/>
    <x v="0"/>
    <x v="0"/>
    <x v="0"/>
  </r>
  <r>
    <x v="53"/>
    <x v="188"/>
    <x v="307"/>
    <n v="820"/>
    <n v="1081"/>
    <x v="0"/>
    <x v="2"/>
    <x v="0"/>
    <x v="1"/>
    <s v="Ja"/>
    <x v="0"/>
    <n v="135"/>
    <x v="5"/>
    <x v="94"/>
    <x v="2"/>
    <x v="0"/>
    <x v="0"/>
    <x v="0"/>
    <x v="0"/>
  </r>
  <r>
    <x v="53"/>
    <x v="188"/>
    <x v="307"/>
    <n v="825"/>
    <n v="1081"/>
    <x v="0"/>
    <x v="2"/>
    <x v="0"/>
    <x v="1"/>
    <s v="Ja"/>
    <x v="0"/>
    <n v="2"/>
    <x v="5"/>
    <x v="99"/>
    <x v="2"/>
    <x v="0"/>
    <x v="0"/>
    <x v="0"/>
    <x v="0"/>
  </r>
  <r>
    <x v="53"/>
    <x v="188"/>
    <x v="307"/>
    <n v="840"/>
    <n v="1081"/>
    <x v="0"/>
    <x v="2"/>
    <x v="0"/>
    <x v="1"/>
    <s v="Ja"/>
    <x v="0"/>
    <n v="138"/>
    <x v="5"/>
    <x v="81"/>
    <x v="2"/>
    <x v="0"/>
    <x v="0"/>
    <x v="0"/>
    <x v="0"/>
  </r>
  <r>
    <x v="53"/>
    <x v="188"/>
    <x v="307"/>
    <n v="846"/>
    <n v="1081"/>
    <x v="0"/>
    <x v="2"/>
    <x v="0"/>
    <x v="1"/>
    <s v="Ja"/>
    <x v="0"/>
    <n v="152"/>
    <x v="5"/>
    <x v="82"/>
    <x v="2"/>
    <x v="0"/>
    <x v="0"/>
    <x v="0"/>
    <x v="0"/>
  </r>
  <r>
    <x v="53"/>
    <x v="188"/>
    <x v="307"/>
    <n v="849"/>
    <n v="1081"/>
    <x v="0"/>
    <x v="2"/>
    <x v="0"/>
    <x v="1"/>
    <s v="Ja"/>
    <x v="0"/>
    <n v="146"/>
    <x v="5"/>
    <x v="83"/>
    <x v="2"/>
    <x v="0"/>
    <x v="0"/>
    <x v="0"/>
    <x v="0"/>
  </r>
  <r>
    <x v="53"/>
    <x v="188"/>
    <x v="307"/>
    <n v="851"/>
    <n v="1081"/>
    <x v="0"/>
    <x v="2"/>
    <x v="0"/>
    <x v="1"/>
    <s v="Ja"/>
    <x v="0"/>
    <n v="648"/>
    <x v="5"/>
    <x v="77"/>
    <x v="2"/>
    <x v="0"/>
    <x v="0"/>
    <x v="0"/>
    <x v="0"/>
  </r>
  <r>
    <x v="53"/>
    <x v="188"/>
    <x v="307"/>
    <n v="851"/>
    <n v="1081"/>
    <x v="0"/>
    <x v="2"/>
    <x v="3"/>
    <x v="1"/>
    <s v="Ja"/>
    <x v="0"/>
    <n v="1"/>
    <x v="5"/>
    <x v="77"/>
    <x v="2"/>
    <x v="0"/>
    <x v="0"/>
    <x v="3"/>
    <x v="0"/>
  </r>
  <r>
    <x v="53"/>
    <x v="188"/>
    <x v="307"/>
    <n v="860"/>
    <n v="1081"/>
    <x v="0"/>
    <x v="2"/>
    <x v="0"/>
    <x v="1"/>
    <s v="Ja"/>
    <x v="0"/>
    <n v="225"/>
    <x v="5"/>
    <x v="84"/>
    <x v="2"/>
    <x v="0"/>
    <x v="0"/>
    <x v="0"/>
    <x v="0"/>
  </r>
  <r>
    <x v="53"/>
    <x v="189"/>
    <x v="308"/>
    <n v="0"/>
    <n v="0"/>
    <x v="3"/>
    <x v="2"/>
    <x v="0"/>
    <x v="1"/>
    <s v="Ja"/>
    <x v="0"/>
    <n v="1"/>
    <x v="3"/>
    <x v="15"/>
    <x v="2"/>
    <x v="0"/>
    <x v="3"/>
    <x v="0"/>
    <x v="0"/>
  </r>
  <r>
    <x v="53"/>
    <x v="189"/>
    <x v="308"/>
    <n v="101"/>
    <n v="1084"/>
    <x v="0"/>
    <x v="2"/>
    <x v="0"/>
    <x v="1"/>
    <s v="Ja"/>
    <x v="0"/>
    <n v="1432"/>
    <x v="1"/>
    <x v="2"/>
    <x v="2"/>
    <x v="0"/>
    <x v="0"/>
    <x v="0"/>
    <x v="0"/>
  </r>
  <r>
    <x v="53"/>
    <x v="189"/>
    <x v="308"/>
    <n v="101"/>
    <n v="1084"/>
    <x v="0"/>
    <x v="2"/>
    <x v="3"/>
    <x v="1"/>
    <s v="Ja"/>
    <x v="0"/>
    <n v="4"/>
    <x v="1"/>
    <x v="2"/>
    <x v="2"/>
    <x v="0"/>
    <x v="0"/>
    <x v="3"/>
    <x v="0"/>
  </r>
  <r>
    <x v="53"/>
    <x v="189"/>
    <x v="308"/>
    <n v="147"/>
    <n v="1084"/>
    <x v="0"/>
    <x v="2"/>
    <x v="0"/>
    <x v="1"/>
    <s v="Ja"/>
    <x v="0"/>
    <n v="252"/>
    <x v="1"/>
    <x v="16"/>
    <x v="2"/>
    <x v="0"/>
    <x v="0"/>
    <x v="0"/>
    <x v="0"/>
  </r>
  <r>
    <x v="53"/>
    <x v="189"/>
    <x v="308"/>
    <n v="147"/>
    <n v="1084"/>
    <x v="0"/>
    <x v="2"/>
    <x v="3"/>
    <x v="1"/>
    <s v="Ja"/>
    <x v="0"/>
    <n v="2"/>
    <x v="1"/>
    <x v="16"/>
    <x v="2"/>
    <x v="0"/>
    <x v="0"/>
    <x v="3"/>
    <x v="0"/>
  </r>
  <r>
    <x v="53"/>
    <x v="189"/>
    <x v="308"/>
    <n v="151"/>
    <n v="1084"/>
    <x v="0"/>
    <x v="2"/>
    <x v="0"/>
    <x v="1"/>
    <s v="Ja"/>
    <x v="0"/>
    <n v="199"/>
    <x v="1"/>
    <x v="17"/>
    <x v="2"/>
    <x v="0"/>
    <x v="0"/>
    <x v="0"/>
    <x v="0"/>
  </r>
  <r>
    <x v="53"/>
    <x v="189"/>
    <x v="308"/>
    <n v="153"/>
    <n v="1084"/>
    <x v="0"/>
    <x v="2"/>
    <x v="0"/>
    <x v="1"/>
    <s v="Ja"/>
    <x v="0"/>
    <n v="132"/>
    <x v="1"/>
    <x v="18"/>
    <x v="2"/>
    <x v="0"/>
    <x v="0"/>
    <x v="0"/>
    <x v="0"/>
  </r>
  <r>
    <x v="53"/>
    <x v="189"/>
    <x v="308"/>
    <n v="155"/>
    <n v="1084"/>
    <x v="0"/>
    <x v="2"/>
    <x v="0"/>
    <x v="1"/>
    <s v="Ja"/>
    <x v="0"/>
    <n v="51"/>
    <x v="1"/>
    <x v="19"/>
    <x v="2"/>
    <x v="0"/>
    <x v="0"/>
    <x v="0"/>
    <x v="0"/>
  </r>
  <r>
    <x v="53"/>
    <x v="189"/>
    <x v="308"/>
    <n v="157"/>
    <n v="1084"/>
    <x v="0"/>
    <x v="2"/>
    <x v="0"/>
    <x v="1"/>
    <s v="Ja"/>
    <x v="0"/>
    <n v="319"/>
    <x v="1"/>
    <x v="20"/>
    <x v="2"/>
    <x v="0"/>
    <x v="0"/>
    <x v="0"/>
    <x v="0"/>
  </r>
  <r>
    <x v="53"/>
    <x v="189"/>
    <x v="308"/>
    <n v="159"/>
    <n v="1084"/>
    <x v="0"/>
    <x v="2"/>
    <x v="0"/>
    <x v="1"/>
    <s v="Ja"/>
    <x v="0"/>
    <n v="274"/>
    <x v="1"/>
    <x v="21"/>
    <x v="2"/>
    <x v="0"/>
    <x v="0"/>
    <x v="0"/>
    <x v="0"/>
  </r>
  <r>
    <x v="53"/>
    <x v="189"/>
    <x v="308"/>
    <n v="161"/>
    <n v="1084"/>
    <x v="0"/>
    <x v="2"/>
    <x v="0"/>
    <x v="1"/>
    <s v="Ja"/>
    <x v="0"/>
    <n v="67"/>
    <x v="1"/>
    <x v="22"/>
    <x v="2"/>
    <x v="0"/>
    <x v="0"/>
    <x v="0"/>
    <x v="0"/>
  </r>
  <r>
    <x v="53"/>
    <x v="189"/>
    <x v="308"/>
    <n v="163"/>
    <n v="1084"/>
    <x v="0"/>
    <x v="2"/>
    <x v="0"/>
    <x v="1"/>
    <s v="Ja"/>
    <x v="0"/>
    <n v="101"/>
    <x v="1"/>
    <x v="23"/>
    <x v="2"/>
    <x v="0"/>
    <x v="0"/>
    <x v="0"/>
    <x v="0"/>
  </r>
  <r>
    <x v="53"/>
    <x v="189"/>
    <x v="308"/>
    <n v="163"/>
    <n v="1084"/>
    <x v="0"/>
    <x v="2"/>
    <x v="3"/>
    <x v="1"/>
    <s v="Ja"/>
    <x v="0"/>
    <n v="1"/>
    <x v="1"/>
    <x v="23"/>
    <x v="2"/>
    <x v="0"/>
    <x v="0"/>
    <x v="3"/>
    <x v="0"/>
  </r>
  <r>
    <x v="53"/>
    <x v="189"/>
    <x v="308"/>
    <n v="165"/>
    <n v="1084"/>
    <x v="0"/>
    <x v="2"/>
    <x v="0"/>
    <x v="1"/>
    <s v="Ja"/>
    <x v="0"/>
    <n v="102"/>
    <x v="1"/>
    <x v="24"/>
    <x v="2"/>
    <x v="0"/>
    <x v="0"/>
    <x v="0"/>
    <x v="0"/>
  </r>
  <r>
    <x v="53"/>
    <x v="189"/>
    <x v="308"/>
    <n v="167"/>
    <n v="1084"/>
    <x v="0"/>
    <x v="2"/>
    <x v="0"/>
    <x v="1"/>
    <s v="Ja"/>
    <x v="0"/>
    <n v="183"/>
    <x v="1"/>
    <x v="25"/>
    <x v="2"/>
    <x v="0"/>
    <x v="0"/>
    <x v="0"/>
    <x v="0"/>
  </r>
  <r>
    <x v="53"/>
    <x v="189"/>
    <x v="308"/>
    <n v="169"/>
    <n v="1084"/>
    <x v="0"/>
    <x v="2"/>
    <x v="0"/>
    <x v="1"/>
    <s v="Ja"/>
    <x v="0"/>
    <n v="182"/>
    <x v="1"/>
    <x v="26"/>
    <x v="2"/>
    <x v="0"/>
    <x v="0"/>
    <x v="0"/>
    <x v="0"/>
  </r>
  <r>
    <x v="53"/>
    <x v="189"/>
    <x v="308"/>
    <n v="173"/>
    <n v="1084"/>
    <x v="0"/>
    <x v="2"/>
    <x v="0"/>
    <x v="1"/>
    <s v="Ja"/>
    <x v="0"/>
    <n v="202"/>
    <x v="1"/>
    <x v="27"/>
    <x v="2"/>
    <x v="0"/>
    <x v="0"/>
    <x v="0"/>
    <x v="0"/>
  </r>
  <r>
    <x v="53"/>
    <x v="189"/>
    <x v="308"/>
    <n v="173"/>
    <n v="1084"/>
    <x v="0"/>
    <x v="2"/>
    <x v="3"/>
    <x v="1"/>
    <s v="Ja"/>
    <x v="0"/>
    <n v="1"/>
    <x v="1"/>
    <x v="27"/>
    <x v="2"/>
    <x v="0"/>
    <x v="0"/>
    <x v="3"/>
    <x v="0"/>
  </r>
  <r>
    <x v="53"/>
    <x v="189"/>
    <x v="308"/>
    <n v="175"/>
    <n v="1084"/>
    <x v="0"/>
    <x v="2"/>
    <x v="0"/>
    <x v="1"/>
    <s v="Ja"/>
    <x v="0"/>
    <n v="153"/>
    <x v="1"/>
    <x v="28"/>
    <x v="2"/>
    <x v="0"/>
    <x v="0"/>
    <x v="0"/>
    <x v="0"/>
  </r>
  <r>
    <x v="53"/>
    <x v="189"/>
    <x v="308"/>
    <n v="183"/>
    <n v="1084"/>
    <x v="0"/>
    <x v="2"/>
    <x v="0"/>
    <x v="1"/>
    <s v="Ja"/>
    <x v="0"/>
    <n v="76"/>
    <x v="1"/>
    <x v="29"/>
    <x v="2"/>
    <x v="0"/>
    <x v="0"/>
    <x v="0"/>
    <x v="0"/>
  </r>
  <r>
    <x v="53"/>
    <x v="189"/>
    <x v="308"/>
    <n v="185"/>
    <n v="1084"/>
    <x v="0"/>
    <x v="2"/>
    <x v="0"/>
    <x v="1"/>
    <s v="Ja"/>
    <x v="0"/>
    <n v="164"/>
    <x v="1"/>
    <x v="30"/>
    <x v="2"/>
    <x v="0"/>
    <x v="0"/>
    <x v="0"/>
    <x v="0"/>
  </r>
  <r>
    <x v="53"/>
    <x v="189"/>
    <x v="308"/>
    <n v="187"/>
    <n v="1084"/>
    <x v="0"/>
    <x v="2"/>
    <x v="0"/>
    <x v="1"/>
    <s v="Ja"/>
    <x v="0"/>
    <n v="48"/>
    <x v="1"/>
    <x v="31"/>
    <x v="2"/>
    <x v="0"/>
    <x v="0"/>
    <x v="0"/>
    <x v="0"/>
  </r>
  <r>
    <x v="53"/>
    <x v="189"/>
    <x v="308"/>
    <n v="190"/>
    <n v="1084"/>
    <x v="0"/>
    <x v="2"/>
    <x v="0"/>
    <x v="1"/>
    <s v="Ja"/>
    <x v="0"/>
    <n v="145"/>
    <x v="1"/>
    <x v="32"/>
    <x v="2"/>
    <x v="0"/>
    <x v="0"/>
    <x v="0"/>
    <x v="0"/>
  </r>
  <r>
    <x v="53"/>
    <x v="189"/>
    <x v="308"/>
    <n v="201"/>
    <n v="1084"/>
    <x v="0"/>
    <x v="2"/>
    <x v="0"/>
    <x v="1"/>
    <s v="Ja"/>
    <x v="0"/>
    <n v="121"/>
    <x v="1"/>
    <x v="33"/>
    <x v="2"/>
    <x v="0"/>
    <x v="0"/>
    <x v="0"/>
    <x v="0"/>
  </r>
  <r>
    <x v="53"/>
    <x v="189"/>
    <x v="308"/>
    <n v="201"/>
    <n v="1084"/>
    <x v="0"/>
    <x v="2"/>
    <x v="3"/>
    <x v="1"/>
    <s v="Ja"/>
    <x v="0"/>
    <n v="1"/>
    <x v="1"/>
    <x v="33"/>
    <x v="2"/>
    <x v="0"/>
    <x v="0"/>
    <x v="3"/>
    <x v="0"/>
  </r>
  <r>
    <x v="53"/>
    <x v="189"/>
    <x v="308"/>
    <n v="210"/>
    <n v="1084"/>
    <x v="0"/>
    <x v="2"/>
    <x v="0"/>
    <x v="1"/>
    <s v="Ja"/>
    <x v="0"/>
    <n v="162"/>
    <x v="1"/>
    <x v="34"/>
    <x v="2"/>
    <x v="0"/>
    <x v="0"/>
    <x v="0"/>
    <x v="0"/>
  </r>
  <r>
    <x v="53"/>
    <x v="189"/>
    <x v="308"/>
    <n v="217"/>
    <n v="1084"/>
    <x v="0"/>
    <x v="2"/>
    <x v="0"/>
    <x v="1"/>
    <s v="Ja"/>
    <x v="0"/>
    <n v="223"/>
    <x v="1"/>
    <x v="59"/>
    <x v="2"/>
    <x v="0"/>
    <x v="0"/>
    <x v="0"/>
    <x v="0"/>
  </r>
  <r>
    <x v="53"/>
    <x v="189"/>
    <x v="308"/>
    <n v="217"/>
    <n v="1084"/>
    <x v="0"/>
    <x v="2"/>
    <x v="3"/>
    <x v="1"/>
    <s v="Ja"/>
    <x v="0"/>
    <n v="1"/>
    <x v="1"/>
    <x v="59"/>
    <x v="2"/>
    <x v="0"/>
    <x v="0"/>
    <x v="3"/>
    <x v="0"/>
  </r>
  <r>
    <x v="53"/>
    <x v="189"/>
    <x v="308"/>
    <n v="219"/>
    <n v="1084"/>
    <x v="0"/>
    <x v="2"/>
    <x v="0"/>
    <x v="1"/>
    <s v="Ja"/>
    <x v="0"/>
    <n v="199"/>
    <x v="1"/>
    <x v="60"/>
    <x v="2"/>
    <x v="0"/>
    <x v="0"/>
    <x v="0"/>
    <x v="0"/>
  </r>
  <r>
    <x v="53"/>
    <x v="189"/>
    <x v="308"/>
    <n v="223"/>
    <n v="1084"/>
    <x v="0"/>
    <x v="2"/>
    <x v="0"/>
    <x v="1"/>
    <s v="Ja"/>
    <x v="0"/>
    <n v="98"/>
    <x v="1"/>
    <x v="62"/>
    <x v="2"/>
    <x v="0"/>
    <x v="0"/>
    <x v="0"/>
    <x v="0"/>
  </r>
  <r>
    <x v="53"/>
    <x v="189"/>
    <x v="308"/>
    <n v="223"/>
    <n v="1084"/>
    <x v="0"/>
    <x v="2"/>
    <x v="3"/>
    <x v="1"/>
    <s v="Ja"/>
    <x v="0"/>
    <n v="1"/>
    <x v="1"/>
    <x v="62"/>
    <x v="2"/>
    <x v="0"/>
    <x v="0"/>
    <x v="3"/>
    <x v="0"/>
  </r>
  <r>
    <x v="53"/>
    <x v="189"/>
    <x v="308"/>
    <n v="230"/>
    <n v="1084"/>
    <x v="0"/>
    <x v="2"/>
    <x v="0"/>
    <x v="1"/>
    <s v="Ja"/>
    <x v="0"/>
    <n v="224"/>
    <x v="1"/>
    <x v="35"/>
    <x v="2"/>
    <x v="0"/>
    <x v="0"/>
    <x v="0"/>
    <x v="0"/>
  </r>
  <r>
    <x v="53"/>
    <x v="189"/>
    <x v="308"/>
    <n v="230"/>
    <n v="1084"/>
    <x v="0"/>
    <x v="2"/>
    <x v="3"/>
    <x v="1"/>
    <s v="Ja"/>
    <x v="0"/>
    <n v="5"/>
    <x v="1"/>
    <x v="35"/>
    <x v="2"/>
    <x v="0"/>
    <x v="0"/>
    <x v="3"/>
    <x v="0"/>
  </r>
  <r>
    <x v="53"/>
    <x v="189"/>
    <x v="308"/>
    <n v="240"/>
    <n v="1084"/>
    <x v="0"/>
    <x v="2"/>
    <x v="0"/>
    <x v="1"/>
    <s v="Ja"/>
    <x v="0"/>
    <n v="194"/>
    <x v="1"/>
    <x v="36"/>
    <x v="2"/>
    <x v="0"/>
    <x v="0"/>
    <x v="0"/>
    <x v="0"/>
  </r>
  <r>
    <x v="53"/>
    <x v="189"/>
    <x v="308"/>
    <n v="250"/>
    <n v="1084"/>
    <x v="0"/>
    <x v="2"/>
    <x v="0"/>
    <x v="1"/>
    <s v="Ja"/>
    <x v="0"/>
    <n v="154"/>
    <x v="1"/>
    <x v="37"/>
    <x v="2"/>
    <x v="0"/>
    <x v="0"/>
    <x v="0"/>
    <x v="0"/>
  </r>
  <r>
    <x v="53"/>
    <x v="189"/>
    <x v="308"/>
    <n v="250"/>
    <n v="1084"/>
    <x v="0"/>
    <x v="2"/>
    <x v="3"/>
    <x v="1"/>
    <s v="Ja"/>
    <x v="0"/>
    <n v="1"/>
    <x v="1"/>
    <x v="37"/>
    <x v="2"/>
    <x v="0"/>
    <x v="0"/>
    <x v="3"/>
    <x v="0"/>
  </r>
  <r>
    <x v="53"/>
    <x v="189"/>
    <x v="308"/>
    <n v="253"/>
    <n v="1085"/>
    <x v="0"/>
    <x v="2"/>
    <x v="0"/>
    <x v="1"/>
    <s v="Ja"/>
    <x v="0"/>
    <n v="208"/>
    <x v="4"/>
    <x v="38"/>
    <x v="2"/>
    <x v="0"/>
    <x v="0"/>
    <x v="0"/>
    <x v="0"/>
  </r>
  <r>
    <x v="53"/>
    <x v="189"/>
    <x v="308"/>
    <n v="253"/>
    <n v="1085"/>
    <x v="0"/>
    <x v="2"/>
    <x v="3"/>
    <x v="1"/>
    <s v="Ja"/>
    <x v="0"/>
    <n v="1"/>
    <x v="4"/>
    <x v="38"/>
    <x v="2"/>
    <x v="0"/>
    <x v="0"/>
    <x v="3"/>
    <x v="0"/>
  </r>
  <r>
    <x v="53"/>
    <x v="189"/>
    <x v="308"/>
    <n v="259"/>
    <n v="1085"/>
    <x v="0"/>
    <x v="2"/>
    <x v="0"/>
    <x v="1"/>
    <s v="Ja"/>
    <x v="0"/>
    <n v="248"/>
    <x v="4"/>
    <x v="39"/>
    <x v="2"/>
    <x v="0"/>
    <x v="0"/>
    <x v="0"/>
    <x v="0"/>
  </r>
  <r>
    <x v="53"/>
    <x v="189"/>
    <x v="308"/>
    <n v="259"/>
    <n v="1085"/>
    <x v="0"/>
    <x v="2"/>
    <x v="3"/>
    <x v="1"/>
    <s v="Ja"/>
    <x v="0"/>
    <n v="1"/>
    <x v="4"/>
    <x v="39"/>
    <x v="2"/>
    <x v="0"/>
    <x v="0"/>
    <x v="3"/>
    <x v="0"/>
  </r>
  <r>
    <x v="53"/>
    <x v="189"/>
    <x v="308"/>
    <n v="260"/>
    <n v="1084"/>
    <x v="0"/>
    <x v="2"/>
    <x v="0"/>
    <x v="1"/>
    <s v="Ja"/>
    <x v="0"/>
    <n v="114"/>
    <x v="1"/>
    <x v="64"/>
    <x v="2"/>
    <x v="0"/>
    <x v="0"/>
    <x v="0"/>
    <x v="0"/>
  </r>
  <r>
    <x v="53"/>
    <x v="189"/>
    <x v="308"/>
    <n v="265"/>
    <n v="1085"/>
    <x v="0"/>
    <x v="2"/>
    <x v="0"/>
    <x v="1"/>
    <s v="Ja"/>
    <x v="0"/>
    <n v="305"/>
    <x v="4"/>
    <x v="40"/>
    <x v="2"/>
    <x v="0"/>
    <x v="0"/>
    <x v="0"/>
    <x v="0"/>
  </r>
  <r>
    <x v="53"/>
    <x v="189"/>
    <x v="308"/>
    <n v="265"/>
    <n v="1085"/>
    <x v="0"/>
    <x v="2"/>
    <x v="3"/>
    <x v="1"/>
    <s v="Ja"/>
    <x v="0"/>
    <n v="1"/>
    <x v="4"/>
    <x v="40"/>
    <x v="2"/>
    <x v="0"/>
    <x v="0"/>
    <x v="3"/>
    <x v="0"/>
  </r>
  <r>
    <x v="53"/>
    <x v="189"/>
    <x v="308"/>
    <n v="269"/>
    <n v="1085"/>
    <x v="0"/>
    <x v="2"/>
    <x v="0"/>
    <x v="1"/>
    <s v="Ja"/>
    <x v="0"/>
    <n v="97"/>
    <x v="4"/>
    <x v="41"/>
    <x v="2"/>
    <x v="0"/>
    <x v="0"/>
    <x v="0"/>
    <x v="0"/>
  </r>
  <r>
    <x v="53"/>
    <x v="189"/>
    <x v="308"/>
    <n v="270"/>
    <n v="1084"/>
    <x v="0"/>
    <x v="2"/>
    <x v="0"/>
    <x v="1"/>
    <s v="Ja"/>
    <x v="0"/>
    <n v="148"/>
    <x v="1"/>
    <x v="42"/>
    <x v="2"/>
    <x v="0"/>
    <x v="0"/>
    <x v="0"/>
    <x v="0"/>
  </r>
  <r>
    <x v="53"/>
    <x v="189"/>
    <x v="308"/>
    <n v="270"/>
    <n v="1084"/>
    <x v="0"/>
    <x v="2"/>
    <x v="3"/>
    <x v="1"/>
    <s v="Ja"/>
    <x v="0"/>
    <n v="1"/>
    <x v="1"/>
    <x v="42"/>
    <x v="2"/>
    <x v="0"/>
    <x v="0"/>
    <x v="3"/>
    <x v="0"/>
  </r>
  <r>
    <x v="53"/>
    <x v="189"/>
    <x v="308"/>
    <n v="306"/>
    <n v="1085"/>
    <x v="0"/>
    <x v="2"/>
    <x v="0"/>
    <x v="1"/>
    <s v="Ja"/>
    <x v="0"/>
    <n v="98"/>
    <x v="4"/>
    <x v="43"/>
    <x v="2"/>
    <x v="0"/>
    <x v="0"/>
    <x v="0"/>
    <x v="0"/>
  </r>
  <r>
    <x v="53"/>
    <x v="189"/>
    <x v="308"/>
    <n v="316"/>
    <n v="1085"/>
    <x v="0"/>
    <x v="2"/>
    <x v="0"/>
    <x v="1"/>
    <s v="Ja"/>
    <x v="0"/>
    <n v="277"/>
    <x v="4"/>
    <x v="44"/>
    <x v="2"/>
    <x v="0"/>
    <x v="0"/>
    <x v="0"/>
    <x v="0"/>
  </r>
  <r>
    <x v="53"/>
    <x v="189"/>
    <x v="308"/>
    <n v="320"/>
    <n v="1085"/>
    <x v="0"/>
    <x v="2"/>
    <x v="0"/>
    <x v="1"/>
    <s v="Ja"/>
    <x v="0"/>
    <n v="121"/>
    <x v="4"/>
    <x v="45"/>
    <x v="2"/>
    <x v="0"/>
    <x v="0"/>
    <x v="0"/>
    <x v="0"/>
  </r>
  <r>
    <x v="53"/>
    <x v="189"/>
    <x v="308"/>
    <n v="326"/>
    <n v="1085"/>
    <x v="0"/>
    <x v="2"/>
    <x v="0"/>
    <x v="1"/>
    <s v="Ja"/>
    <x v="0"/>
    <n v="183"/>
    <x v="4"/>
    <x v="65"/>
    <x v="2"/>
    <x v="0"/>
    <x v="0"/>
    <x v="0"/>
    <x v="0"/>
  </r>
  <r>
    <x v="53"/>
    <x v="189"/>
    <x v="308"/>
    <n v="329"/>
    <n v="1085"/>
    <x v="0"/>
    <x v="2"/>
    <x v="0"/>
    <x v="1"/>
    <s v="Ja"/>
    <x v="0"/>
    <n v="137"/>
    <x v="4"/>
    <x v="46"/>
    <x v="2"/>
    <x v="0"/>
    <x v="0"/>
    <x v="0"/>
    <x v="0"/>
  </r>
  <r>
    <x v="53"/>
    <x v="189"/>
    <x v="308"/>
    <n v="330"/>
    <n v="1085"/>
    <x v="0"/>
    <x v="2"/>
    <x v="0"/>
    <x v="1"/>
    <s v="Ja"/>
    <x v="0"/>
    <n v="286"/>
    <x v="4"/>
    <x v="47"/>
    <x v="2"/>
    <x v="0"/>
    <x v="0"/>
    <x v="0"/>
    <x v="0"/>
  </r>
  <r>
    <x v="53"/>
    <x v="189"/>
    <x v="308"/>
    <n v="336"/>
    <n v="1085"/>
    <x v="0"/>
    <x v="2"/>
    <x v="0"/>
    <x v="1"/>
    <s v="Ja"/>
    <x v="0"/>
    <n v="81"/>
    <x v="4"/>
    <x v="48"/>
    <x v="2"/>
    <x v="0"/>
    <x v="0"/>
    <x v="0"/>
    <x v="0"/>
  </r>
  <r>
    <x v="53"/>
    <x v="189"/>
    <x v="308"/>
    <n v="336"/>
    <n v="1085"/>
    <x v="0"/>
    <x v="2"/>
    <x v="3"/>
    <x v="1"/>
    <s v="Ja"/>
    <x v="0"/>
    <n v="1"/>
    <x v="4"/>
    <x v="48"/>
    <x v="2"/>
    <x v="0"/>
    <x v="0"/>
    <x v="3"/>
    <x v="0"/>
  </r>
  <r>
    <x v="53"/>
    <x v="189"/>
    <x v="308"/>
    <n v="340"/>
    <n v="1085"/>
    <x v="0"/>
    <x v="2"/>
    <x v="0"/>
    <x v="1"/>
    <s v="Ja"/>
    <x v="0"/>
    <n v="125"/>
    <x v="4"/>
    <x v="61"/>
    <x v="2"/>
    <x v="0"/>
    <x v="0"/>
    <x v="0"/>
    <x v="0"/>
  </r>
  <r>
    <x v="53"/>
    <x v="189"/>
    <x v="308"/>
    <n v="350"/>
    <n v="1085"/>
    <x v="0"/>
    <x v="2"/>
    <x v="0"/>
    <x v="1"/>
    <s v="Ja"/>
    <x v="0"/>
    <n v="120"/>
    <x v="4"/>
    <x v="49"/>
    <x v="2"/>
    <x v="0"/>
    <x v="0"/>
    <x v="0"/>
    <x v="0"/>
  </r>
  <r>
    <x v="53"/>
    <x v="189"/>
    <x v="308"/>
    <n v="360"/>
    <n v="1085"/>
    <x v="0"/>
    <x v="2"/>
    <x v="0"/>
    <x v="1"/>
    <s v="Ja"/>
    <x v="0"/>
    <n v="120"/>
    <x v="4"/>
    <x v="50"/>
    <x v="2"/>
    <x v="0"/>
    <x v="0"/>
    <x v="0"/>
    <x v="0"/>
  </r>
  <r>
    <x v="53"/>
    <x v="189"/>
    <x v="308"/>
    <n v="370"/>
    <n v="1085"/>
    <x v="0"/>
    <x v="2"/>
    <x v="0"/>
    <x v="1"/>
    <s v="Ja"/>
    <x v="0"/>
    <n v="294"/>
    <x v="4"/>
    <x v="51"/>
    <x v="2"/>
    <x v="0"/>
    <x v="0"/>
    <x v="0"/>
    <x v="0"/>
  </r>
  <r>
    <x v="53"/>
    <x v="189"/>
    <x v="308"/>
    <n v="376"/>
    <n v="1085"/>
    <x v="0"/>
    <x v="2"/>
    <x v="0"/>
    <x v="1"/>
    <s v="Ja"/>
    <x v="0"/>
    <n v="193"/>
    <x v="4"/>
    <x v="52"/>
    <x v="2"/>
    <x v="0"/>
    <x v="0"/>
    <x v="0"/>
    <x v="0"/>
  </r>
  <r>
    <x v="53"/>
    <x v="189"/>
    <x v="308"/>
    <n v="390"/>
    <n v="1085"/>
    <x v="0"/>
    <x v="2"/>
    <x v="0"/>
    <x v="1"/>
    <s v="Ja"/>
    <x v="0"/>
    <n v="146"/>
    <x v="4"/>
    <x v="53"/>
    <x v="2"/>
    <x v="0"/>
    <x v="0"/>
    <x v="0"/>
    <x v="0"/>
  </r>
  <r>
    <x v="53"/>
    <x v="189"/>
    <x v="308"/>
    <n v="400"/>
    <n v="1084"/>
    <x v="0"/>
    <x v="2"/>
    <x v="0"/>
    <x v="1"/>
    <s v="Ja"/>
    <x v="0"/>
    <n v="123"/>
    <x v="1"/>
    <x v="63"/>
    <x v="2"/>
    <x v="0"/>
    <x v="0"/>
    <x v="0"/>
    <x v="0"/>
  </r>
  <r>
    <x v="53"/>
    <x v="189"/>
    <x v="308"/>
    <n v="410"/>
    <n v="1083"/>
    <x v="0"/>
    <x v="2"/>
    <x v="0"/>
    <x v="1"/>
    <s v="Ja"/>
    <x v="0"/>
    <n v="152"/>
    <x v="2"/>
    <x v="3"/>
    <x v="2"/>
    <x v="0"/>
    <x v="0"/>
    <x v="0"/>
    <x v="0"/>
  </r>
  <r>
    <x v="53"/>
    <x v="189"/>
    <x v="308"/>
    <n v="420"/>
    <n v="1083"/>
    <x v="0"/>
    <x v="2"/>
    <x v="0"/>
    <x v="1"/>
    <s v="Ja"/>
    <x v="0"/>
    <n v="145"/>
    <x v="2"/>
    <x v="90"/>
    <x v="2"/>
    <x v="0"/>
    <x v="0"/>
    <x v="0"/>
    <x v="0"/>
  </r>
  <r>
    <x v="53"/>
    <x v="189"/>
    <x v="308"/>
    <n v="430"/>
    <n v="1083"/>
    <x v="0"/>
    <x v="2"/>
    <x v="0"/>
    <x v="1"/>
    <s v="Ja"/>
    <x v="0"/>
    <n v="207"/>
    <x v="2"/>
    <x v="91"/>
    <x v="2"/>
    <x v="0"/>
    <x v="0"/>
    <x v="0"/>
    <x v="0"/>
  </r>
  <r>
    <x v="53"/>
    <x v="189"/>
    <x v="308"/>
    <n v="440"/>
    <n v="1083"/>
    <x v="0"/>
    <x v="2"/>
    <x v="0"/>
    <x v="1"/>
    <s v="Ja"/>
    <x v="0"/>
    <n v="101"/>
    <x v="2"/>
    <x v="92"/>
    <x v="2"/>
    <x v="0"/>
    <x v="0"/>
    <x v="0"/>
    <x v="0"/>
  </r>
  <r>
    <x v="53"/>
    <x v="189"/>
    <x v="308"/>
    <n v="450"/>
    <n v="1083"/>
    <x v="0"/>
    <x v="2"/>
    <x v="0"/>
    <x v="1"/>
    <s v="Ja"/>
    <x v="0"/>
    <n v="105"/>
    <x v="2"/>
    <x v="54"/>
    <x v="2"/>
    <x v="0"/>
    <x v="0"/>
    <x v="0"/>
    <x v="0"/>
  </r>
  <r>
    <x v="53"/>
    <x v="189"/>
    <x v="308"/>
    <n v="461"/>
    <n v="1083"/>
    <x v="0"/>
    <x v="2"/>
    <x v="0"/>
    <x v="1"/>
    <s v="Ja"/>
    <x v="0"/>
    <n v="636"/>
    <x v="2"/>
    <x v="55"/>
    <x v="2"/>
    <x v="0"/>
    <x v="0"/>
    <x v="0"/>
    <x v="0"/>
  </r>
  <r>
    <x v="53"/>
    <x v="189"/>
    <x v="308"/>
    <n v="479"/>
    <n v="1083"/>
    <x v="0"/>
    <x v="2"/>
    <x v="0"/>
    <x v="1"/>
    <s v="Ja"/>
    <x v="0"/>
    <n v="198"/>
    <x v="2"/>
    <x v="4"/>
    <x v="2"/>
    <x v="0"/>
    <x v="0"/>
    <x v="0"/>
    <x v="0"/>
  </r>
  <r>
    <x v="53"/>
    <x v="189"/>
    <x v="308"/>
    <n v="480"/>
    <n v="1083"/>
    <x v="0"/>
    <x v="2"/>
    <x v="0"/>
    <x v="1"/>
    <s v="Ja"/>
    <x v="0"/>
    <n v="99"/>
    <x v="2"/>
    <x v="56"/>
    <x v="2"/>
    <x v="0"/>
    <x v="0"/>
    <x v="0"/>
    <x v="0"/>
  </r>
  <r>
    <x v="53"/>
    <x v="189"/>
    <x v="308"/>
    <n v="482"/>
    <n v="1083"/>
    <x v="0"/>
    <x v="2"/>
    <x v="0"/>
    <x v="1"/>
    <s v="Ja"/>
    <x v="0"/>
    <n v="25"/>
    <x v="2"/>
    <x v="97"/>
    <x v="2"/>
    <x v="0"/>
    <x v="0"/>
    <x v="0"/>
    <x v="0"/>
  </r>
  <r>
    <x v="53"/>
    <x v="189"/>
    <x v="308"/>
    <n v="492"/>
    <n v="1083"/>
    <x v="0"/>
    <x v="2"/>
    <x v="0"/>
    <x v="1"/>
    <s v="Ja"/>
    <x v="0"/>
    <n v="17"/>
    <x v="2"/>
    <x v="98"/>
    <x v="2"/>
    <x v="0"/>
    <x v="0"/>
    <x v="0"/>
    <x v="0"/>
  </r>
  <r>
    <x v="53"/>
    <x v="189"/>
    <x v="308"/>
    <n v="510"/>
    <n v="1083"/>
    <x v="0"/>
    <x v="2"/>
    <x v="0"/>
    <x v="1"/>
    <s v="Ja"/>
    <x v="0"/>
    <n v="206"/>
    <x v="2"/>
    <x v="5"/>
    <x v="2"/>
    <x v="0"/>
    <x v="0"/>
    <x v="0"/>
    <x v="0"/>
  </r>
  <r>
    <x v="53"/>
    <x v="189"/>
    <x v="308"/>
    <n v="530"/>
    <n v="1083"/>
    <x v="0"/>
    <x v="2"/>
    <x v="0"/>
    <x v="1"/>
    <s v="Ja"/>
    <x v="0"/>
    <n v="104"/>
    <x v="2"/>
    <x v="6"/>
    <x v="2"/>
    <x v="0"/>
    <x v="0"/>
    <x v="0"/>
    <x v="0"/>
  </r>
  <r>
    <x v="53"/>
    <x v="189"/>
    <x v="308"/>
    <n v="540"/>
    <n v="1083"/>
    <x v="0"/>
    <x v="2"/>
    <x v="0"/>
    <x v="1"/>
    <s v="Ja"/>
    <x v="0"/>
    <n v="281"/>
    <x v="2"/>
    <x v="93"/>
    <x v="2"/>
    <x v="0"/>
    <x v="0"/>
    <x v="0"/>
    <x v="0"/>
  </r>
  <r>
    <x v="53"/>
    <x v="189"/>
    <x v="308"/>
    <n v="550"/>
    <n v="1083"/>
    <x v="0"/>
    <x v="2"/>
    <x v="0"/>
    <x v="1"/>
    <s v="Ja"/>
    <x v="0"/>
    <n v="134"/>
    <x v="2"/>
    <x v="7"/>
    <x v="2"/>
    <x v="0"/>
    <x v="0"/>
    <x v="0"/>
    <x v="0"/>
  </r>
  <r>
    <x v="53"/>
    <x v="189"/>
    <x v="308"/>
    <n v="561"/>
    <n v="1083"/>
    <x v="0"/>
    <x v="2"/>
    <x v="0"/>
    <x v="1"/>
    <s v="Ja"/>
    <x v="0"/>
    <n v="401"/>
    <x v="2"/>
    <x v="8"/>
    <x v="2"/>
    <x v="0"/>
    <x v="0"/>
    <x v="0"/>
    <x v="0"/>
  </r>
  <r>
    <x v="53"/>
    <x v="189"/>
    <x v="308"/>
    <n v="561"/>
    <n v="1083"/>
    <x v="0"/>
    <x v="2"/>
    <x v="3"/>
    <x v="1"/>
    <s v="Ja"/>
    <x v="0"/>
    <n v="1"/>
    <x v="2"/>
    <x v="8"/>
    <x v="2"/>
    <x v="0"/>
    <x v="0"/>
    <x v="3"/>
    <x v="0"/>
  </r>
  <r>
    <x v="53"/>
    <x v="189"/>
    <x v="308"/>
    <n v="563"/>
    <n v="1083"/>
    <x v="0"/>
    <x v="2"/>
    <x v="0"/>
    <x v="1"/>
    <s v="Ja"/>
    <x v="0"/>
    <n v="16"/>
    <x v="2"/>
    <x v="9"/>
    <x v="2"/>
    <x v="0"/>
    <x v="0"/>
    <x v="0"/>
    <x v="0"/>
  </r>
  <r>
    <x v="53"/>
    <x v="189"/>
    <x v="308"/>
    <n v="573"/>
    <n v="1083"/>
    <x v="0"/>
    <x v="2"/>
    <x v="0"/>
    <x v="1"/>
    <s v="Ja"/>
    <x v="0"/>
    <n v="178"/>
    <x v="2"/>
    <x v="10"/>
    <x v="2"/>
    <x v="0"/>
    <x v="0"/>
    <x v="0"/>
    <x v="0"/>
  </r>
  <r>
    <x v="53"/>
    <x v="189"/>
    <x v="308"/>
    <n v="575"/>
    <n v="1083"/>
    <x v="0"/>
    <x v="2"/>
    <x v="0"/>
    <x v="1"/>
    <s v="Ja"/>
    <x v="0"/>
    <n v="157"/>
    <x v="2"/>
    <x v="11"/>
    <x v="2"/>
    <x v="0"/>
    <x v="0"/>
    <x v="0"/>
    <x v="0"/>
  </r>
  <r>
    <x v="53"/>
    <x v="189"/>
    <x v="308"/>
    <n v="575"/>
    <n v="1083"/>
    <x v="0"/>
    <x v="2"/>
    <x v="3"/>
    <x v="1"/>
    <s v="Ja"/>
    <x v="0"/>
    <n v="1"/>
    <x v="2"/>
    <x v="11"/>
    <x v="2"/>
    <x v="0"/>
    <x v="0"/>
    <x v="3"/>
    <x v="0"/>
  </r>
  <r>
    <x v="53"/>
    <x v="189"/>
    <x v="308"/>
    <n v="580"/>
    <n v="1083"/>
    <x v="0"/>
    <x v="2"/>
    <x v="0"/>
    <x v="1"/>
    <s v="Ja"/>
    <x v="0"/>
    <n v="208"/>
    <x v="2"/>
    <x v="57"/>
    <x v="2"/>
    <x v="0"/>
    <x v="0"/>
    <x v="0"/>
    <x v="0"/>
  </r>
  <r>
    <x v="53"/>
    <x v="189"/>
    <x v="308"/>
    <n v="607"/>
    <n v="1083"/>
    <x v="0"/>
    <x v="2"/>
    <x v="0"/>
    <x v="1"/>
    <s v="Ja"/>
    <x v="0"/>
    <n v="189"/>
    <x v="2"/>
    <x v="85"/>
    <x v="2"/>
    <x v="0"/>
    <x v="0"/>
    <x v="0"/>
    <x v="0"/>
  </r>
  <r>
    <x v="53"/>
    <x v="189"/>
    <x v="308"/>
    <n v="615"/>
    <n v="1082"/>
    <x v="0"/>
    <x v="2"/>
    <x v="0"/>
    <x v="1"/>
    <s v="Ja"/>
    <x v="0"/>
    <n v="327"/>
    <x v="0"/>
    <x v="66"/>
    <x v="2"/>
    <x v="0"/>
    <x v="0"/>
    <x v="0"/>
    <x v="0"/>
  </r>
  <r>
    <x v="53"/>
    <x v="189"/>
    <x v="308"/>
    <n v="621"/>
    <n v="1083"/>
    <x v="0"/>
    <x v="2"/>
    <x v="0"/>
    <x v="1"/>
    <s v="Ja"/>
    <x v="0"/>
    <n v="363"/>
    <x v="2"/>
    <x v="12"/>
    <x v="2"/>
    <x v="0"/>
    <x v="0"/>
    <x v="0"/>
    <x v="0"/>
  </r>
  <r>
    <x v="53"/>
    <x v="189"/>
    <x v="308"/>
    <n v="630"/>
    <n v="1083"/>
    <x v="0"/>
    <x v="2"/>
    <x v="0"/>
    <x v="1"/>
    <s v="Ja"/>
    <x v="0"/>
    <n v="420"/>
    <x v="2"/>
    <x v="13"/>
    <x v="2"/>
    <x v="0"/>
    <x v="0"/>
    <x v="0"/>
    <x v="0"/>
  </r>
  <r>
    <x v="53"/>
    <x v="189"/>
    <x v="308"/>
    <n v="630"/>
    <n v="1083"/>
    <x v="0"/>
    <x v="2"/>
    <x v="3"/>
    <x v="1"/>
    <s v="Ja"/>
    <x v="0"/>
    <n v="3"/>
    <x v="2"/>
    <x v="13"/>
    <x v="2"/>
    <x v="0"/>
    <x v="0"/>
    <x v="3"/>
    <x v="0"/>
  </r>
  <r>
    <x v="53"/>
    <x v="189"/>
    <x v="308"/>
    <n v="657"/>
    <n v="1082"/>
    <x v="0"/>
    <x v="2"/>
    <x v="0"/>
    <x v="1"/>
    <s v="Ja"/>
    <x v="0"/>
    <n v="348"/>
    <x v="0"/>
    <x v="67"/>
    <x v="2"/>
    <x v="0"/>
    <x v="0"/>
    <x v="0"/>
    <x v="0"/>
  </r>
  <r>
    <x v="53"/>
    <x v="189"/>
    <x v="308"/>
    <n v="657"/>
    <n v="1082"/>
    <x v="0"/>
    <x v="2"/>
    <x v="3"/>
    <x v="1"/>
    <s v="Ja"/>
    <x v="0"/>
    <n v="1"/>
    <x v="0"/>
    <x v="67"/>
    <x v="2"/>
    <x v="0"/>
    <x v="0"/>
    <x v="3"/>
    <x v="0"/>
  </r>
  <r>
    <x v="53"/>
    <x v="189"/>
    <x v="308"/>
    <n v="661"/>
    <n v="1082"/>
    <x v="0"/>
    <x v="2"/>
    <x v="0"/>
    <x v="1"/>
    <s v="Ja"/>
    <x v="0"/>
    <n v="236"/>
    <x v="0"/>
    <x v="68"/>
    <x v="2"/>
    <x v="0"/>
    <x v="0"/>
    <x v="0"/>
    <x v="0"/>
  </r>
  <r>
    <x v="53"/>
    <x v="189"/>
    <x v="308"/>
    <n v="665"/>
    <n v="1082"/>
    <x v="0"/>
    <x v="2"/>
    <x v="0"/>
    <x v="1"/>
    <s v="Ja"/>
    <x v="0"/>
    <n v="60"/>
    <x v="0"/>
    <x v="69"/>
    <x v="2"/>
    <x v="0"/>
    <x v="0"/>
    <x v="0"/>
    <x v="0"/>
  </r>
  <r>
    <x v="53"/>
    <x v="189"/>
    <x v="308"/>
    <n v="671"/>
    <n v="1082"/>
    <x v="0"/>
    <x v="2"/>
    <x v="0"/>
    <x v="1"/>
    <s v="Ja"/>
    <x v="0"/>
    <n v="88"/>
    <x v="0"/>
    <x v="70"/>
    <x v="2"/>
    <x v="0"/>
    <x v="0"/>
    <x v="0"/>
    <x v="0"/>
  </r>
  <r>
    <x v="53"/>
    <x v="189"/>
    <x v="308"/>
    <n v="706"/>
    <n v="1082"/>
    <x v="0"/>
    <x v="2"/>
    <x v="0"/>
    <x v="1"/>
    <s v="Ja"/>
    <x v="0"/>
    <n v="125"/>
    <x v="0"/>
    <x v="78"/>
    <x v="2"/>
    <x v="0"/>
    <x v="0"/>
    <x v="0"/>
    <x v="0"/>
  </r>
  <r>
    <x v="53"/>
    <x v="189"/>
    <x v="308"/>
    <n v="707"/>
    <n v="1082"/>
    <x v="0"/>
    <x v="2"/>
    <x v="0"/>
    <x v="1"/>
    <s v="Ja"/>
    <x v="0"/>
    <n v="138"/>
    <x v="0"/>
    <x v="86"/>
    <x v="2"/>
    <x v="0"/>
    <x v="0"/>
    <x v="0"/>
    <x v="0"/>
  </r>
  <r>
    <x v="53"/>
    <x v="189"/>
    <x v="308"/>
    <n v="710"/>
    <n v="1082"/>
    <x v="0"/>
    <x v="2"/>
    <x v="0"/>
    <x v="1"/>
    <s v="Ja"/>
    <x v="0"/>
    <n v="226"/>
    <x v="0"/>
    <x v="87"/>
    <x v="2"/>
    <x v="0"/>
    <x v="0"/>
    <x v="0"/>
    <x v="0"/>
  </r>
  <r>
    <x v="53"/>
    <x v="189"/>
    <x v="308"/>
    <n v="710"/>
    <n v="1082"/>
    <x v="0"/>
    <x v="2"/>
    <x v="3"/>
    <x v="1"/>
    <s v="Ja"/>
    <x v="0"/>
    <n v="1"/>
    <x v="0"/>
    <x v="87"/>
    <x v="2"/>
    <x v="0"/>
    <x v="0"/>
    <x v="3"/>
    <x v="0"/>
  </r>
  <r>
    <x v="53"/>
    <x v="189"/>
    <x v="308"/>
    <n v="727"/>
    <n v="1082"/>
    <x v="0"/>
    <x v="2"/>
    <x v="0"/>
    <x v="1"/>
    <s v="Ja"/>
    <x v="0"/>
    <n v="92"/>
    <x v="0"/>
    <x v="89"/>
    <x v="2"/>
    <x v="0"/>
    <x v="0"/>
    <x v="0"/>
    <x v="0"/>
  </r>
  <r>
    <x v="53"/>
    <x v="189"/>
    <x v="308"/>
    <n v="730"/>
    <n v="1082"/>
    <x v="0"/>
    <x v="2"/>
    <x v="0"/>
    <x v="1"/>
    <s v="Ja"/>
    <x v="0"/>
    <n v="338"/>
    <x v="0"/>
    <x v="71"/>
    <x v="2"/>
    <x v="0"/>
    <x v="0"/>
    <x v="0"/>
    <x v="0"/>
  </r>
  <r>
    <x v="53"/>
    <x v="189"/>
    <x v="308"/>
    <n v="740"/>
    <n v="1082"/>
    <x v="0"/>
    <x v="2"/>
    <x v="0"/>
    <x v="1"/>
    <s v="Ja"/>
    <x v="0"/>
    <n v="389"/>
    <x v="0"/>
    <x v="72"/>
    <x v="2"/>
    <x v="0"/>
    <x v="0"/>
    <x v="0"/>
    <x v="0"/>
  </r>
  <r>
    <x v="53"/>
    <x v="189"/>
    <x v="308"/>
    <n v="740"/>
    <n v="1082"/>
    <x v="0"/>
    <x v="2"/>
    <x v="3"/>
    <x v="1"/>
    <s v="Ja"/>
    <x v="0"/>
    <n v="1"/>
    <x v="0"/>
    <x v="72"/>
    <x v="2"/>
    <x v="0"/>
    <x v="0"/>
    <x v="3"/>
    <x v="0"/>
  </r>
  <r>
    <x v="53"/>
    <x v="189"/>
    <x v="308"/>
    <n v="741"/>
    <n v="1082"/>
    <x v="0"/>
    <x v="2"/>
    <x v="0"/>
    <x v="1"/>
    <s v="Ja"/>
    <x v="0"/>
    <n v="11"/>
    <x v="0"/>
    <x v="88"/>
    <x v="2"/>
    <x v="0"/>
    <x v="0"/>
    <x v="0"/>
    <x v="0"/>
  </r>
  <r>
    <x v="53"/>
    <x v="189"/>
    <x v="308"/>
    <n v="746"/>
    <n v="1082"/>
    <x v="0"/>
    <x v="2"/>
    <x v="0"/>
    <x v="1"/>
    <s v="Ja"/>
    <x v="0"/>
    <n v="274"/>
    <x v="0"/>
    <x v="0"/>
    <x v="2"/>
    <x v="0"/>
    <x v="0"/>
    <x v="0"/>
    <x v="0"/>
  </r>
  <r>
    <x v="53"/>
    <x v="189"/>
    <x v="308"/>
    <n v="746"/>
    <n v="1082"/>
    <x v="0"/>
    <x v="2"/>
    <x v="3"/>
    <x v="1"/>
    <s v="Ja"/>
    <x v="0"/>
    <n v="1"/>
    <x v="0"/>
    <x v="0"/>
    <x v="2"/>
    <x v="0"/>
    <x v="0"/>
    <x v="3"/>
    <x v="0"/>
  </r>
  <r>
    <x v="53"/>
    <x v="189"/>
    <x v="308"/>
    <n v="751"/>
    <n v="1082"/>
    <x v="0"/>
    <x v="2"/>
    <x v="0"/>
    <x v="1"/>
    <s v="Ja"/>
    <x v="0"/>
    <n v="948"/>
    <x v="0"/>
    <x v="1"/>
    <x v="2"/>
    <x v="0"/>
    <x v="0"/>
    <x v="0"/>
    <x v="0"/>
  </r>
  <r>
    <x v="53"/>
    <x v="189"/>
    <x v="308"/>
    <n v="751"/>
    <n v="1082"/>
    <x v="0"/>
    <x v="2"/>
    <x v="3"/>
    <x v="1"/>
    <s v="Ja"/>
    <x v="0"/>
    <n v="1"/>
    <x v="0"/>
    <x v="1"/>
    <x v="2"/>
    <x v="0"/>
    <x v="0"/>
    <x v="3"/>
    <x v="0"/>
  </r>
  <r>
    <x v="53"/>
    <x v="189"/>
    <x v="308"/>
    <n v="756"/>
    <n v="1082"/>
    <x v="0"/>
    <x v="2"/>
    <x v="0"/>
    <x v="1"/>
    <s v="Ja"/>
    <x v="0"/>
    <n v="154"/>
    <x v="0"/>
    <x v="73"/>
    <x v="2"/>
    <x v="0"/>
    <x v="0"/>
    <x v="0"/>
    <x v="0"/>
  </r>
  <r>
    <x v="53"/>
    <x v="189"/>
    <x v="308"/>
    <n v="760"/>
    <n v="1082"/>
    <x v="0"/>
    <x v="2"/>
    <x v="0"/>
    <x v="1"/>
    <s v="Ja"/>
    <x v="0"/>
    <n v="238"/>
    <x v="0"/>
    <x v="14"/>
    <x v="2"/>
    <x v="0"/>
    <x v="0"/>
    <x v="0"/>
    <x v="0"/>
  </r>
  <r>
    <x v="53"/>
    <x v="189"/>
    <x v="308"/>
    <n v="766"/>
    <n v="1082"/>
    <x v="0"/>
    <x v="2"/>
    <x v="0"/>
    <x v="1"/>
    <s v="Ja"/>
    <x v="0"/>
    <n v="177"/>
    <x v="0"/>
    <x v="74"/>
    <x v="2"/>
    <x v="0"/>
    <x v="0"/>
    <x v="0"/>
    <x v="0"/>
  </r>
  <r>
    <x v="53"/>
    <x v="189"/>
    <x v="308"/>
    <n v="773"/>
    <n v="1081"/>
    <x v="0"/>
    <x v="2"/>
    <x v="0"/>
    <x v="1"/>
    <s v="Ja"/>
    <x v="0"/>
    <n v="70"/>
    <x v="5"/>
    <x v="96"/>
    <x v="2"/>
    <x v="0"/>
    <x v="0"/>
    <x v="0"/>
    <x v="0"/>
  </r>
  <r>
    <x v="53"/>
    <x v="189"/>
    <x v="308"/>
    <n v="779"/>
    <n v="1082"/>
    <x v="0"/>
    <x v="2"/>
    <x v="0"/>
    <x v="1"/>
    <s v="Ja"/>
    <x v="0"/>
    <n v="156"/>
    <x v="0"/>
    <x v="75"/>
    <x v="2"/>
    <x v="0"/>
    <x v="0"/>
    <x v="0"/>
    <x v="0"/>
  </r>
  <r>
    <x v="53"/>
    <x v="189"/>
    <x v="308"/>
    <n v="787"/>
    <n v="1081"/>
    <x v="0"/>
    <x v="2"/>
    <x v="0"/>
    <x v="1"/>
    <s v="Ja"/>
    <x v="0"/>
    <n v="171"/>
    <x v="5"/>
    <x v="79"/>
    <x v="2"/>
    <x v="0"/>
    <x v="0"/>
    <x v="0"/>
    <x v="0"/>
  </r>
  <r>
    <x v="53"/>
    <x v="189"/>
    <x v="308"/>
    <n v="791"/>
    <n v="1082"/>
    <x v="0"/>
    <x v="2"/>
    <x v="0"/>
    <x v="1"/>
    <s v="Ja"/>
    <x v="0"/>
    <n v="381"/>
    <x v="0"/>
    <x v="76"/>
    <x v="2"/>
    <x v="0"/>
    <x v="0"/>
    <x v="0"/>
    <x v="0"/>
  </r>
  <r>
    <x v="53"/>
    <x v="189"/>
    <x v="308"/>
    <n v="810"/>
    <n v="1081"/>
    <x v="0"/>
    <x v="2"/>
    <x v="0"/>
    <x v="1"/>
    <s v="Ja"/>
    <x v="0"/>
    <n v="163"/>
    <x v="5"/>
    <x v="80"/>
    <x v="2"/>
    <x v="0"/>
    <x v="0"/>
    <x v="0"/>
    <x v="0"/>
  </r>
  <r>
    <x v="53"/>
    <x v="189"/>
    <x v="308"/>
    <n v="813"/>
    <n v="1081"/>
    <x v="0"/>
    <x v="2"/>
    <x v="0"/>
    <x v="1"/>
    <s v="Ja"/>
    <x v="0"/>
    <n v="201"/>
    <x v="5"/>
    <x v="58"/>
    <x v="2"/>
    <x v="0"/>
    <x v="0"/>
    <x v="0"/>
    <x v="0"/>
  </r>
  <r>
    <x v="53"/>
    <x v="189"/>
    <x v="308"/>
    <n v="820"/>
    <n v="1081"/>
    <x v="0"/>
    <x v="2"/>
    <x v="0"/>
    <x v="1"/>
    <s v="Ja"/>
    <x v="0"/>
    <n v="105"/>
    <x v="5"/>
    <x v="94"/>
    <x v="2"/>
    <x v="0"/>
    <x v="0"/>
    <x v="0"/>
    <x v="0"/>
  </r>
  <r>
    <x v="53"/>
    <x v="189"/>
    <x v="308"/>
    <n v="825"/>
    <n v="1081"/>
    <x v="0"/>
    <x v="2"/>
    <x v="0"/>
    <x v="1"/>
    <s v="Ja"/>
    <x v="0"/>
    <n v="5"/>
    <x v="5"/>
    <x v="99"/>
    <x v="2"/>
    <x v="0"/>
    <x v="0"/>
    <x v="0"/>
    <x v="0"/>
  </r>
  <r>
    <x v="53"/>
    <x v="189"/>
    <x v="308"/>
    <n v="840"/>
    <n v="1081"/>
    <x v="0"/>
    <x v="2"/>
    <x v="0"/>
    <x v="1"/>
    <s v="Ja"/>
    <x v="0"/>
    <n v="136"/>
    <x v="5"/>
    <x v="81"/>
    <x v="2"/>
    <x v="0"/>
    <x v="0"/>
    <x v="0"/>
    <x v="0"/>
  </r>
  <r>
    <x v="53"/>
    <x v="189"/>
    <x v="308"/>
    <n v="846"/>
    <n v="1081"/>
    <x v="0"/>
    <x v="2"/>
    <x v="0"/>
    <x v="1"/>
    <s v="Ja"/>
    <x v="0"/>
    <n v="142"/>
    <x v="5"/>
    <x v="82"/>
    <x v="2"/>
    <x v="0"/>
    <x v="0"/>
    <x v="0"/>
    <x v="0"/>
  </r>
  <r>
    <x v="53"/>
    <x v="189"/>
    <x v="308"/>
    <n v="849"/>
    <n v="1081"/>
    <x v="0"/>
    <x v="2"/>
    <x v="0"/>
    <x v="1"/>
    <s v="Ja"/>
    <x v="0"/>
    <n v="138"/>
    <x v="5"/>
    <x v="83"/>
    <x v="2"/>
    <x v="0"/>
    <x v="0"/>
    <x v="0"/>
    <x v="0"/>
  </r>
  <r>
    <x v="53"/>
    <x v="189"/>
    <x v="308"/>
    <n v="851"/>
    <n v="1081"/>
    <x v="0"/>
    <x v="2"/>
    <x v="0"/>
    <x v="1"/>
    <s v="Ja"/>
    <x v="0"/>
    <n v="645"/>
    <x v="5"/>
    <x v="77"/>
    <x v="2"/>
    <x v="0"/>
    <x v="0"/>
    <x v="0"/>
    <x v="0"/>
  </r>
  <r>
    <x v="53"/>
    <x v="189"/>
    <x v="308"/>
    <n v="860"/>
    <n v="1081"/>
    <x v="0"/>
    <x v="2"/>
    <x v="0"/>
    <x v="1"/>
    <s v="Ja"/>
    <x v="0"/>
    <n v="262"/>
    <x v="5"/>
    <x v="84"/>
    <x v="2"/>
    <x v="0"/>
    <x v="0"/>
    <x v="0"/>
    <x v="0"/>
  </r>
  <r>
    <x v="53"/>
    <x v="190"/>
    <x v="309"/>
    <n v="0"/>
    <n v="0"/>
    <x v="1"/>
    <x v="2"/>
    <x v="0"/>
    <x v="1"/>
    <s v="Ja"/>
    <x v="0"/>
    <n v="276"/>
    <x v="3"/>
    <x v="15"/>
    <x v="2"/>
    <x v="0"/>
    <x v="1"/>
    <x v="0"/>
    <x v="0"/>
  </r>
  <r>
    <x v="53"/>
    <x v="190"/>
    <x v="309"/>
    <n v="0"/>
    <n v="0"/>
    <x v="1"/>
    <x v="2"/>
    <x v="2"/>
    <x v="1"/>
    <s v="Ja"/>
    <x v="0"/>
    <n v="11"/>
    <x v="3"/>
    <x v="15"/>
    <x v="2"/>
    <x v="0"/>
    <x v="1"/>
    <x v="2"/>
    <x v="0"/>
  </r>
  <r>
    <x v="54"/>
    <x v="191"/>
    <x v="310"/>
    <m/>
    <m/>
    <x v="10"/>
    <x v="4"/>
    <x v="9"/>
    <x v="2"/>
    <m/>
    <x v="2"/>
    <m/>
    <x v="6"/>
    <x v="100"/>
    <x v="4"/>
    <x v="6"/>
    <x v="10"/>
    <x v="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E6CFBA-B0AA-4537-AEDC-C25BB8075231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6:D22" firstHeaderRow="1" firstDataRow="2" firstDataCol="1" rowPageCount="2" colPageCount="1"/>
  <pivotFields count="20">
    <pivotField axis="axisRow" showAll="0">
      <items count="369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sd="0" x="119"/>
        <item sd="0" x="120"/>
        <item sd="0" x="121"/>
        <item sd="0" x="122"/>
        <item x="123"/>
        <item sd="0" x="124"/>
        <item sd="0" x="125"/>
        <item sd="0" x="126"/>
        <item sd="0" x="127"/>
        <item x="128"/>
        <item x="129"/>
        <item x="130"/>
        <item sd="0" x="131"/>
        <item sd="0" x="132"/>
        <item sd="0" x="133"/>
        <item sd="0" x="134"/>
        <item sd="0" x="135"/>
        <item sd="0" x="136"/>
        <item x="137"/>
        <item sd="0" x="138"/>
        <item sd="0" x="139"/>
        <item sd="0" x="140"/>
        <item sd="0" x="141"/>
        <item x="142"/>
        <item sd="0" x="143"/>
        <item x="144"/>
        <item x="145"/>
        <item sd="0" x="146"/>
        <item sd="0" x="147"/>
        <item sd="0" x="148"/>
        <item sd="0" x="149"/>
        <item sd="0" x="150"/>
        <item sd="0" x="151"/>
        <item sd="0" x="152"/>
        <item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multipleItemSelectionAllowed="1" showAll="0">
      <items count="194">
        <item m="1" x="192"/>
        <item x="1"/>
        <item x="98"/>
        <item x="86"/>
        <item x="53"/>
        <item x="43"/>
        <item x="44"/>
        <item x="45"/>
        <item x="46"/>
        <item x="47"/>
        <item x="48"/>
        <item x="49"/>
        <item x="50"/>
        <item x="51"/>
        <item x="52"/>
        <item x="64"/>
        <item x="54"/>
        <item x="55"/>
        <item x="56"/>
        <item x="57"/>
        <item x="58"/>
        <item x="59"/>
        <item x="60"/>
        <item x="61"/>
        <item x="62"/>
        <item x="63"/>
        <item x="75"/>
        <item x="65"/>
        <item x="66"/>
        <item x="67"/>
        <item x="68"/>
        <item x="69"/>
        <item x="70"/>
        <item x="71"/>
        <item x="72"/>
        <item x="73"/>
        <item x="74"/>
        <item x="77"/>
        <item x="76"/>
        <item x="78"/>
        <item x="79"/>
        <item x="80"/>
        <item x="81"/>
        <item x="82"/>
        <item x="38"/>
        <item x="24"/>
        <item x="83"/>
        <item x="19"/>
        <item x="5"/>
        <item x="0"/>
        <item x="7"/>
        <item x="84"/>
        <item x="21"/>
        <item x="6"/>
        <item x="16"/>
        <item x="9"/>
        <item x="2"/>
        <item x="4"/>
        <item x="3"/>
        <item x="14"/>
        <item x="12"/>
        <item x="10"/>
        <item x="17"/>
        <item x="13"/>
        <item x="22"/>
        <item x="8"/>
        <item x="18"/>
        <item x="20"/>
        <item x="23"/>
        <item x="85"/>
        <item x="11"/>
        <item x="114"/>
        <item x="29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15"/>
        <item x="117"/>
        <item x="92"/>
        <item x="122"/>
        <item x="116"/>
        <item x="109"/>
        <item x="87"/>
        <item x="153"/>
        <item x="126"/>
        <item x="93"/>
        <item x="120"/>
        <item x="125"/>
        <item x="127"/>
        <item x="128"/>
        <item x="129"/>
        <item x="130"/>
        <item x="162"/>
        <item x="154"/>
        <item x="159"/>
        <item x="160"/>
        <item x="155"/>
        <item x="102"/>
        <item x="103"/>
        <item x="104"/>
        <item x="105"/>
        <item x="94"/>
        <item x="110"/>
        <item x="156"/>
        <item x="141"/>
        <item x="131"/>
        <item x="132"/>
        <item x="133"/>
        <item x="134"/>
        <item x="135"/>
        <item x="136"/>
        <item x="137"/>
        <item x="138"/>
        <item x="139"/>
        <item x="140"/>
        <item x="145"/>
        <item x="142"/>
        <item x="143"/>
        <item x="144"/>
        <item x="146"/>
        <item x="147"/>
        <item x="148"/>
        <item x="149"/>
        <item x="150"/>
        <item x="151"/>
        <item x="152"/>
        <item x="108"/>
        <item x="157"/>
        <item x="158"/>
        <item x="123"/>
        <item x="124"/>
        <item x="88"/>
        <item x="95"/>
        <item x="111"/>
        <item x="118"/>
        <item x="99"/>
        <item x="106"/>
        <item x="115"/>
        <item x="119"/>
        <item x="121"/>
        <item x="89"/>
        <item x="96"/>
        <item x="100"/>
        <item x="107"/>
        <item x="112"/>
        <item x="113"/>
        <item x="97"/>
        <item x="163"/>
        <item x="161"/>
        <item x="90"/>
        <item x="91"/>
        <item x="101"/>
        <item x="191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t="default"/>
      </items>
    </pivotField>
    <pivotField multipleItemSelectionAllowed="1" showAll="0"/>
    <pivotField showAll="0"/>
    <pivotField showAll="0"/>
    <pivotField multipleItemSelectionAllowed="1" showAll="0"/>
    <pivotField multipleItemSelectionAllowed="1" showAll="0"/>
    <pivotField axis="axisPage" multipleItemSelectionAllowed="1" showAll="0">
      <items count="11">
        <item h="1" x="1"/>
        <item x="0"/>
        <item h="1" x="3"/>
        <item h="1" x="7"/>
        <item h="1" x="4"/>
        <item h="1" x="8"/>
        <item h="1" x="2"/>
        <item h="1" x="5"/>
        <item h="1" x="6"/>
        <item h="1" x="9"/>
        <item t="default"/>
      </items>
    </pivotField>
    <pivotField showAll="0"/>
    <pivotField showAll="0"/>
    <pivotField axis="axisPage" showAll="0">
      <items count="4">
        <item x="1"/>
        <item x="0"/>
        <item x="2"/>
        <item t="default"/>
      </items>
    </pivotField>
    <pivotField dataField="1" showAll="0"/>
    <pivotField showAll="0"/>
    <pivotField showAll="0"/>
    <pivotField axis="axisCol" showAll="0">
      <items count="13">
        <item x="1"/>
        <item x="0"/>
        <item x="2"/>
        <item x="3"/>
        <item m="1" x="5"/>
        <item m="1" x="6"/>
        <item m="1" x="7"/>
        <item m="1" x="10"/>
        <item m="1" x="11"/>
        <item m="1" x="9"/>
        <item m="1" x="8"/>
        <item x="4"/>
        <item t="default"/>
      </items>
    </pivotField>
    <pivotField showAll="0"/>
    <pivotField axis="axisRow" showAll="0">
      <items count="12">
        <item x="0"/>
        <item x="1"/>
        <item x="7"/>
        <item x="2"/>
        <item x="8"/>
        <item x="9"/>
        <item x="5"/>
        <item x="3"/>
        <item x="6"/>
        <item x="4"/>
        <item x="10"/>
        <item t="default"/>
      </items>
    </pivotField>
    <pivotField axis="axisRow" showAll="0">
      <items count="11">
        <item x="1"/>
        <item x="0"/>
        <item x="3"/>
        <item x="7"/>
        <item x="4"/>
        <item x="8"/>
        <item x="2"/>
        <item x="5"/>
        <item x="6"/>
        <item x="9"/>
        <item t="default"/>
      </items>
    </pivotField>
    <pivotField multipleItemSelectionAllowed="1" showAll="0"/>
    <pivotField axis="axisRow" multipleItemSelectionAllowed="1" showAll="0">
      <items count="15">
        <item sd="0" x="0"/>
        <item x="1"/>
        <item x="2"/>
        <item x="3"/>
        <item sd="0"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5">
    <field x="19"/>
    <field x="0"/>
    <field x="1"/>
    <field x="16"/>
    <field x="17"/>
  </rowFields>
  <rowItems count="15">
    <i>
      <x v="6"/>
    </i>
    <i r="1">
      <x v="173"/>
    </i>
    <i r="2">
      <x v="140"/>
    </i>
    <i r="3">
      <x/>
    </i>
    <i r="4">
      <x v="1"/>
    </i>
    <i r="2">
      <x v="141"/>
    </i>
    <i r="3">
      <x/>
    </i>
    <i r="4">
      <x v="1"/>
    </i>
    <i r="1">
      <x v="175"/>
    </i>
    <i r="2">
      <x v="160"/>
    </i>
    <i r="3">
      <x/>
    </i>
    <i r="4">
      <x v="1"/>
    </i>
    <i r="3">
      <x v="1"/>
    </i>
    <i r="4">
      <x v="1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2">
    <pageField fld="10" item="0" hier="-1"/>
    <pageField fld="7" hier="-1"/>
  </pageFields>
  <dataFields count="1">
    <dataField name="Sum of Antal" fld="11" baseField="0" baseItem="0"/>
  </dataFields>
  <formats count="1"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DB78F7-3AFE-47D6-9F1E-1BB38217593C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C74" firstHeaderRow="1" firstDataRow="2" firstDataCol="1" rowPageCount="1" colPageCount="1"/>
  <pivotFields count="20">
    <pivotField axis="axisRow" showAll="0">
      <items count="369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sd="0" x="119"/>
        <item sd="0" x="120"/>
        <item sd="0" x="121"/>
        <item sd="0" x="122"/>
        <item x="123"/>
        <item sd="0" x="124"/>
        <item sd="0" x="125"/>
        <item sd="0" x="126"/>
        <item sd="0" x="127"/>
        <item sd="0" x="128"/>
        <item x="129"/>
        <item x="130"/>
        <item sd="0" x="131"/>
        <item sd="0" x="132"/>
        <item sd="0" x="133"/>
        <item sd="0" x="134"/>
        <item sd="0" x="135"/>
        <item sd="0" x="136"/>
        <item x="137"/>
        <item sd="0" x="138"/>
        <item sd="0" x="139"/>
        <item sd="0" x="140"/>
        <item sd="0" x="141"/>
        <item x="142"/>
        <item sd="0" x="143"/>
        <item x="144"/>
        <item x="145"/>
        <item sd="0" x="146"/>
        <item sd="0" x="147"/>
        <item sd="0" x="148"/>
        <item sd="0" x="149"/>
        <item sd="0" x="150"/>
        <item sd="0" x="151"/>
        <item sd="0" x="152"/>
        <item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multipleItemSelectionAllowed="1" showAll="0">
      <items count="194">
        <item m="1" x="192"/>
        <item h="1" x="1"/>
        <item h="1" x="53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64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75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7"/>
        <item h="1" x="76"/>
        <item h="1" x="78"/>
        <item h="1" x="79"/>
        <item h="1" x="80"/>
        <item h="1" x="81"/>
        <item h="1" x="82"/>
        <item h="1" x="38"/>
        <item h="1" x="24"/>
        <item h="1" x="83"/>
        <item h="1" x="19"/>
        <item h="1" x="5"/>
        <item h="1" x="0"/>
        <item h="1" x="7"/>
        <item h="1" x="84"/>
        <item h="1" x="21"/>
        <item h="1" x="6"/>
        <item h="1" x="16"/>
        <item h="1" x="9"/>
        <item h="1" x="2"/>
        <item h="1" x="4"/>
        <item h="1" x="3"/>
        <item h="1" x="14"/>
        <item h="1" x="12"/>
        <item h="1" x="10"/>
        <item h="1" x="17"/>
        <item h="1" x="13"/>
        <item h="1" x="22"/>
        <item h="1" x="8"/>
        <item h="1" x="18"/>
        <item h="1" x="20"/>
        <item h="1" x="23"/>
        <item h="1" x="85"/>
        <item h="1" x="11"/>
        <item h="1" x="29"/>
        <item h="1" x="25"/>
        <item h="1" x="26"/>
        <item h="1" x="27"/>
        <item h="1" x="28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1"/>
        <item h="1" x="42"/>
        <item h="1" x="15"/>
        <item h="1" x="191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x="102"/>
        <item x="103"/>
        <item x="104"/>
        <item x="105"/>
        <item h="1" x="106"/>
        <item h="1" x="107"/>
        <item h="1" x="108"/>
        <item x="109"/>
        <item h="1" x="110"/>
        <item h="1" x="111"/>
        <item h="1" x="112"/>
        <item h="1" x="113"/>
        <item h="1" x="114"/>
        <item h="1" x="115"/>
        <item x="116"/>
        <item h="1" x="117"/>
        <item h="1" x="118"/>
        <item h="1" x="119"/>
        <item h="1" x="120"/>
        <item h="1" x="121"/>
        <item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13">
        <item x="1"/>
        <item x="0"/>
        <item x="2"/>
        <item x="3"/>
        <item m="1" x="5"/>
        <item m="1" x="6"/>
        <item m="1" x="7"/>
        <item m="1" x="10"/>
        <item m="1" x="11"/>
        <item m="1" x="9"/>
        <item m="1" x="8"/>
        <item x="4"/>
        <item t="default"/>
      </items>
    </pivotField>
    <pivotField showAll="0"/>
    <pivotField axis="axisRow" showAll="0">
      <items count="12">
        <item x="0"/>
        <item x="1"/>
        <item x="7"/>
        <item x="2"/>
        <item x="8"/>
        <item x="9"/>
        <item x="5"/>
        <item x="3"/>
        <item x="6"/>
        <item x="4"/>
        <item x="10"/>
        <item t="default"/>
      </items>
    </pivotField>
    <pivotField axis="axisRow" showAll="0">
      <items count="11">
        <item x="1"/>
        <item x="0"/>
        <item x="3"/>
        <item x="7"/>
        <item x="4"/>
        <item x="8"/>
        <item x="2"/>
        <item x="5"/>
        <item x="6"/>
        <item x="9"/>
        <item t="default"/>
      </items>
    </pivotField>
    <pivotField multipleItemSelectionAllowed="1" showAll="0"/>
    <pivotField multipleItemSelectionAllowed="1" showAll="0">
      <items count="15">
        <item h="1" sd="0" x="0"/>
        <item x="1"/>
        <item x="2"/>
        <item x="3"/>
        <item sd="0"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0"/>
    <field x="16"/>
    <field x="17"/>
  </rowFields>
  <rowItems count="68">
    <i>
      <x v="147"/>
    </i>
    <i>
      <x v="149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 r="1">
      <x/>
    </i>
    <i r="2">
      <x v="1"/>
    </i>
    <i r="1">
      <x v="9"/>
    </i>
    <i r="2">
      <x/>
    </i>
    <i>
      <x v="167"/>
    </i>
    <i r="1">
      <x/>
    </i>
    <i r="2">
      <x v="1"/>
    </i>
    <i r="1">
      <x v="7"/>
    </i>
    <i r="2">
      <x v="6"/>
    </i>
    <i>
      <x v="168"/>
    </i>
    <i r="1">
      <x/>
    </i>
    <i r="2">
      <x v="1"/>
    </i>
    <i r="1">
      <x v="2"/>
    </i>
    <i r="2">
      <x/>
    </i>
    <i r="1">
      <x v="3"/>
    </i>
    <i r="2">
      <x v="6"/>
    </i>
    <i>
      <x v="169"/>
    </i>
    <i r="1">
      <x/>
    </i>
    <i r="2">
      <x v="1"/>
    </i>
    <i>
      <x v="170"/>
    </i>
    <i r="1">
      <x/>
    </i>
    <i r="2">
      <x v="1"/>
    </i>
    <i r="1">
      <x v="7"/>
    </i>
    <i r="2">
      <x/>
    </i>
    <i>
      <x v="172"/>
    </i>
    <i r="1">
      <x/>
    </i>
    <i r="2">
      <x v="1"/>
    </i>
    <i>
      <x v="174"/>
    </i>
    <i r="1">
      <x/>
    </i>
    <i r="2">
      <x v="1"/>
    </i>
    <i>
      <x v="175"/>
    </i>
    <i r="1">
      <x/>
    </i>
    <i r="2">
      <x v="1"/>
    </i>
    <i>
      <x v="176"/>
    </i>
    <i r="1">
      <x/>
    </i>
    <i r="2">
      <x v="1"/>
    </i>
    <i>
      <x v="177"/>
    </i>
    <i r="1">
      <x/>
    </i>
    <i r="2">
      <x v="1"/>
    </i>
    <i>
      <x v="180"/>
    </i>
    <i r="1">
      <x/>
    </i>
    <i r="2">
      <x v="1"/>
    </i>
    <i r="1">
      <x v="7"/>
    </i>
    <i r="2">
      <x v="6"/>
    </i>
    <i>
      <x v="181"/>
    </i>
    <i r="1">
      <x/>
    </i>
    <i r="2">
      <x v="1"/>
    </i>
    <i>
      <x v="183"/>
    </i>
    <i r="1">
      <x/>
    </i>
    <i r="2">
      <x v="1"/>
    </i>
    <i t="grand">
      <x/>
    </i>
  </rowItems>
  <colFields count="1">
    <field x="14"/>
  </colFields>
  <colItems count="2">
    <i>
      <x v="1"/>
    </i>
    <i t="grand">
      <x/>
    </i>
  </colItems>
  <pageFields count="1">
    <pageField fld="1" hier="-1"/>
  </pageFields>
  <dataFields count="1">
    <dataField name="Sum of Antal" fld="11" baseField="0" baseItem="0"/>
  </dataFields>
  <formats count="1"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4F90A-3C93-4400-A432-10995C9ECB75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K40" firstHeaderRow="1" firstDataRow="2" firstDataCol="1" rowPageCount="3" colPageCount="1"/>
  <pivotFields count="20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sd="0" x="138"/>
        <item sd="0" x="139"/>
        <item sd="0"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sd="0"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multipleItemSelectionAllowed="1" showAll="0">
      <items count="194">
        <item m="1" x="192"/>
        <item x="24"/>
        <item x="29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19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t="default"/>
      </items>
    </pivotField>
    <pivotField showAll="0"/>
    <pivotField showAll="0"/>
    <pivotField showAll="0"/>
    <pivotField showAll="0">
      <items count="12">
        <item x="0"/>
        <item x="1"/>
        <item x="7"/>
        <item x="2"/>
        <item x="8"/>
        <item x="9"/>
        <item x="5"/>
        <item x="3"/>
        <item x="6"/>
        <item x="4"/>
        <item x="10"/>
        <item t="default"/>
      </items>
    </pivotField>
    <pivotField axis="axisPage" multipleItemSelectionAllowed="1" showAll="0">
      <items count="10">
        <item h="1" m="1" x="5"/>
        <item h="1" m="1" x="8"/>
        <item m="1" x="6"/>
        <item h="1" x="4"/>
        <item h="1" m="1" x="7"/>
        <item h="1" x="0"/>
        <item h="1" x="1"/>
        <item x="2"/>
        <item h="1" x="3"/>
        <item t="default"/>
      </items>
    </pivotField>
    <pivotField axis="axisCol" showAll="0">
      <items count="11">
        <item x="1"/>
        <item x="0"/>
        <item x="3"/>
        <item x="7"/>
        <item x="4"/>
        <item x="8"/>
        <item x="2"/>
        <item x="5"/>
        <item x="6"/>
        <item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9">
        <item x="0"/>
        <item x="1"/>
        <item x="6"/>
        <item x="2"/>
        <item x="3"/>
        <item m="1" x="7"/>
        <item x="4"/>
        <item x="5"/>
        <item t="default"/>
      </items>
    </pivotField>
    <pivotField axis="axisRow" showAll="0">
      <items count="12">
        <item sd="0" x="0"/>
        <item sd="0" x="1"/>
        <item x="7"/>
        <item x="2"/>
        <item x="8"/>
        <item x="9"/>
        <item x="5"/>
        <item x="3"/>
        <item x="6"/>
        <item x="4"/>
        <item x="10"/>
        <item t="default"/>
      </items>
    </pivotField>
    <pivotField showAll="0">
      <items count="11">
        <item x="1"/>
        <item x="0"/>
        <item x="3"/>
        <item x="7"/>
        <item x="4"/>
        <item x="8"/>
        <item x="2"/>
        <item x="5"/>
        <item x="6"/>
        <item x="9"/>
        <item t="default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Row" showAll="0">
      <items count="15">
        <item x="0"/>
        <item x="1"/>
        <item x="2"/>
        <item x="3"/>
        <item x="4"/>
        <item sd="0" x="5"/>
        <item sd="0" x="6"/>
        <item x="7"/>
        <item x="8"/>
        <item x="9"/>
        <item x="10"/>
        <item x="11"/>
        <item x="12"/>
        <item x="13"/>
        <item t="default"/>
      </items>
    </pivotField>
  </pivotFields>
  <rowFields count="4">
    <field x="19"/>
    <field x="0"/>
    <field x="16"/>
    <field x="1"/>
  </rowFields>
  <rowItems count="34">
    <i>
      <x v="5"/>
    </i>
    <i>
      <x v="6"/>
    </i>
    <i>
      <x v="7"/>
    </i>
    <i r="1">
      <x v="183"/>
    </i>
    <i r="2">
      <x/>
    </i>
    <i r="2">
      <x v="1"/>
    </i>
    <i r="2">
      <x v="2"/>
    </i>
    <i r="3">
      <x v="171"/>
    </i>
    <i r="3">
      <x v="172"/>
    </i>
    <i r="3">
      <x v="174"/>
    </i>
    <i r="2">
      <x v="4"/>
    </i>
    <i r="3">
      <x v="188"/>
    </i>
    <i r="2">
      <x v="7"/>
    </i>
    <i r="3">
      <x v="171"/>
    </i>
    <i r="3">
      <x v="172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9"/>
    </i>
    <i r="3">
      <x v="190"/>
    </i>
    <i r="3">
      <x v="191"/>
    </i>
    <i t="grand">
      <x/>
    </i>
  </rowItems>
  <colFields count="1">
    <field x="7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3">
    <pageField fld="15" hier="-1"/>
    <pageField fld="18" hier="-1"/>
    <pageField fld="6" hier="-1"/>
  </pageFields>
  <dataFields count="1">
    <dataField name="Sum of An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8AE3BD-AECB-4F7C-A6D4-C571E0BB8323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F139" firstHeaderRow="1" firstDataRow="2" firstDataCol="1"/>
  <pivotFields count="20">
    <pivotField axis="axisRow" showAll="0">
      <items count="369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sd="0" x="119"/>
        <item sd="0" x="120"/>
        <item sd="0" x="121"/>
        <item sd="0" x="122"/>
        <item x="123"/>
        <item sd="0" x="124"/>
        <item sd="0" x="125"/>
        <item sd="0" x="126"/>
        <item sd="0" x="127"/>
        <item sd="0" x="128"/>
        <item x="129"/>
        <item x="130"/>
        <item sd="0" x="131"/>
        <item sd="0" x="132"/>
        <item sd="0" x="133"/>
        <item sd="0" x="134"/>
        <item sd="0" x="135"/>
        <item sd="0" x="136"/>
        <item x="137"/>
        <item sd="0" x="138"/>
        <item sd="0" x="139"/>
        <item sd="0" x="140"/>
        <item sd="0" x="141"/>
        <item x="142"/>
        <item sd="0" x="143"/>
        <item x="144"/>
        <item x="145"/>
        <item sd="0" x="146"/>
        <item sd="0" x="147"/>
        <item sd="0" x="148"/>
        <item sd="0" x="149"/>
        <item sd="0" x="150"/>
        <item sd="0" x="151"/>
        <item sd="0" x="152"/>
        <item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x="171"/>
        <item sd="0" x="172"/>
        <item sd="0" x="173"/>
        <item sd="0" x="174"/>
        <item sd="0" x="175"/>
        <item sd="0" x="176"/>
        <item sd="0"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multipleItemSelectionAllowed="1" showAll="0">
      <items count="194">
        <item m="1" x="192"/>
        <item x="1"/>
        <item x="53"/>
        <item x="43"/>
        <item x="44"/>
        <item x="45"/>
        <item x="46"/>
        <item x="47"/>
        <item x="48"/>
        <item x="49"/>
        <item x="50"/>
        <item x="51"/>
        <item x="52"/>
        <item x="64"/>
        <item x="54"/>
        <item x="55"/>
        <item x="56"/>
        <item x="57"/>
        <item x="58"/>
        <item x="59"/>
        <item x="60"/>
        <item x="61"/>
        <item x="62"/>
        <item x="63"/>
        <item x="75"/>
        <item x="65"/>
        <item x="66"/>
        <item x="67"/>
        <item x="68"/>
        <item x="69"/>
        <item x="70"/>
        <item x="71"/>
        <item x="72"/>
        <item x="73"/>
        <item x="74"/>
        <item x="77"/>
        <item x="76"/>
        <item x="78"/>
        <item x="79"/>
        <item x="80"/>
        <item x="81"/>
        <item x="82"/>
        <item x="38"/>
        <item x="24"/>
        <item x="83"/>
        <item x="19"/>
        <item x="5"/>
        <item x="0"/>
        <item x="7"/>
        <item x="84"/>
        <item x="21"/>
        <item x="6"/>
        <item x="16"/>
        <item x="9"/>
        <item x="2"/>
        <item x="4"/>
        <item x="3"/>
        <item x="14"/>
        <item x="12"/>
        <item x="10"/>
        <item x="17"/>
        <item x="13"/>
        <item x="22"/>
        <item x="8"/>
        <item x="18"/>
        <item x="20"/>
        <item x="23"/>
        <item x="85"/>
        <item x="11"/>
        <item x="29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15"/>
        <item x="191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13">
        <item m="1" x="5"/>
        <item m="1" x="6"/>
        <item x="4"/>
        <item m="1" x="7"/>
        <item m="1" x="10"/>
        <item m="1" x="9"/>
        <item m="1" x="8"/>
        <item m="1" x="11"/>
        <item x="0"/>
        <item x="1"/>
        <item x="2"/>
        <item x="3"/>
        <item t="default"/>
      </items>
    </pivotField>
    <pivotField showAll="0"/>
    <pivotField showAll="0"/>
    <pivotField axis="axisRow" showAll="0">
      <items count="11">
        <item x="1"/>
        <item x="0"/>
        <item x="3"/>
        <item x="7"/>
        <item x="4"/>
        <item x="8"/>
        <item x="2"/>
        <item x="5"/>
        <item x="6"/>
        <item x="9"/>
        <item t="default"/>
      </items>
    </pivotField>
    <pivotField multipleItemSelectionAllowed="1" showAll="0"/>
    <pivotField axis="axisRow" multipleItemSelectionAllowed="1" showAll="0">
      <items count="15">
        <item h="1" sd="0" x="0"/>
        <item x="1"/>
        <item x="2"/>
        <item x="3"/>
        <item sd="0" x="4"/>
        <item sd="0"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4">
    <field x="19"/>
    <field x="0"/>
    <field x="1"/>
    <field x="17"/>
  </rowFields>
  <rowItems count="133">
    <i>
      <x v="4"/>
    </i>
    <i>
      <x v="5"/>
    </i>
    <i>
      <x v="6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80"/>
    </i>
    <i r="2">
      <x v="111"/>
    </i>
    <i r="3">
      <x v="1"/>
    </i>
    <i r="3">
      <x v="6"/>
    </i>
    <i r="1">
      <x v="181"/>
    </i>
    <i r="2">
      <x v="111"/>
    </i>
    <i r="3">
      <x v="1"/>
    </i>
    <i r="1">
      <x v="182"/>
    </i>
    <i r="2">
      <x v="127"/>
    </i>
    <i r="3">
      <x v="1"/>
    </i>
    <i r="3">
      <x v="2"/>
    </i>
    <i r="3">
      <x v="6"/>
    </i>
    <i r="2">
      <x v="157"/>
    </i>
    <i r="3">
      <x v="1"/>
    </i>
    <i r="2">
      <x v="164"/>
    </i>
    <i r="3">
      <x v="1"/>
    </i>
    <i r="2">
      <x v="167"/>
    </i>
    <i r="3">
      <x v="1"/>
    </i>
    <i r="2">
      <x v="169"/>
    </i>
    <i r="3">
      <x/>
    </i>
    <i r="3">
      <x v="1"/>
    </i>
    <i r="2">
      <x v="170"/>
    </i>
    <i r="3">
      <x/>
    </i>
    <i r="3">
      <x v="1"/>
    </i>
    <i r="3">
      <x v="6"/>
    </i>
    <i>
      <x v="7"/>
    </i>
    <i r="1">
      <x v="183"/>
    </i>
    <i r="2">
      <x v="111"/>
    </i>
    <i r="3">
      <x v="1"/>
    </i>
    <i r="2">
      <x v="171"/>
    </i>
    <i r="3">
      <x v="1"/>
    </i>
    <i r="3">
      <x v="2"/>
    </i>
    <i r="2">
      <x v="172"/>
    </i>
    <i r="3">
      <x v="1"/>
    </i>
    <i r="3">
      <x v="2"/>
    </i>
    <i r="2">
      <x v="173"/>
    </i>
    <i r="3">
      <x v="1"/>
    </i>
    <i r="3">
      <x v="2"/>
    </i>
    <i r="3">
      <x v="6"/>
    </i>
    <i r="2">
      <x v="174"/>
    </i>
    <i r="3">
      <x v="1"/>
    </i>
    <i r="3">
      <x v="2"/>
    </i>
    <i r="2">
      <x v="175"/>
    </i>
    <i r="3">
      <x v="1"/>
    </i>
    <i r="3">
      <x v="2"/>
    </i>
    <i r="3">
      <x v="3"/>
    </i>
    <i r="2">
      <x v="176"/>
    </i>
    <i r="3">
      <x v="1"/>
    </i>
    <i r="3">
      <x v="2"/>
    </i>
    <i r="2">
      <x v="177"/>
    </i>
    <i r="3">
      <x/>
    </i>
    <i r="3">
      <x v="1"/>
    </i>
    <i r="3">
      <x v="2"/>
    </i>
    <i r="3">
      <x v="6"/>
    </i>
    <i r="2">
      <x v="178"/>
    </i>
    <i r="3">
      <x v="1"/>
    </i>
    <i r="3">
      <x v="2"/>
    </i>
    <i r="2">
      <x v="179"/>
    </i>
    <i r="3">
      <x v="1"/>
    </i>
    <i r="3">
      <x v="2"/>
    </i>
    <i r="2">
      <x v="180"/>
    </i>
    <i r="3">
      <x v="1"/>
    </i>
    <i r="3">
      <x v="2"/>
    </i>
    <i r="3">
      <x v="7"/>
    </i>
    <i r="2">
      <x v="181"/>
    </i>
    <i r="3">
      <x/>
    </i>
    <i r="3">
      <x v="1"/>
    </i>
    <i r="3">
      <x v="2"/>
    </i>
    <i r="3">
      <x v="3"/>
    </i>
    <i r="2">
      <x v="182"/>
    </i>
    <i r="3">
      <x v="1"/>
    </i>
    <i r="3">
      <x v="2"/>
    </i>
    <i r="2">
      <x v="183"/>
    </i>
    <i r="3">
      <x v="1"/>
    </i>
    <i r="3">
      <x v="2"/>
    </i>
    <i r="3">
      <x v="6"/>
    </i>
    <i r="2">
      <x v="184"/>
    </i>
    <i r="3">
      <x v="1"/>
    </i>
    <i r="3">
      <x v="2"/>
    </i>
    <i r="2">
      <x v="185"/>
    </i>
    <i r="3">
      <x v="1"/>
    </i>
    <i r="3">
      <x v="2"/>
    </i>
    <i r="2">
      <x v="186"/>
    </i>
    <i r="3">
      <x v="1"/>
    </i>
    <i r="3">
      <x v="2"/>
    </i>
    <i r="2">
      <x v="187"/>
    </i>
    <i r="3">
      <x v="1"/>
    </i>
    <i r="3">
      <x v="2"/>
    </i>
    <i r="2">
      <x v="188"/>
    </i>
    <i r="3">
      <x v="1"/>
    </i>
    <i r="3">
      <x v="2"/>
    </i>
    <i r="2">
      <x v="189"/>
    </i>
    <i r="3">
      <x v="1"/>
    </i>
    <i r="3">
      <x v="2"/>
    </i>
    <i r="3">
      <x v="3"/>
    </i>
    <i r="3">
      <x v="6"/>
    </i>
    <i r="2">
      <x v="190"/>
    </i>
    <i r="3">
      <x v="1"/>
    </i>
    <i r="3">
      <x v="2"/>
    </i>
    <i r="3">
      <x v="3"/>
    </i>
    <i r="2">
      <x v="191"/>
    </i>
    <i r="3">
      <x v="1"/>
    </i>
    <i r="3">
      <x v="2"/>
    </i>
    <i r="2">
      <x v="192"/>
    </i>
    <i r="3">
      <x v="1"/>
    </i>
    <i r="3">
      <x v="6"/>
    </i>
    <i t="grand">
      <x/>
    </i>
  </rowItems>
  <colFields count="1">
    <field x="14"/>
  </colFields>
  <colItems count="5">
    <i>
      <x v="8"/>
    </i>
    <i>
      <x v="9"/>
    </i>
    <i>
      <x v="10"/>
    </i>
    <i>
      <x v="11"/>
    </i>
    <i t="grand">
      <x/>
    </i>
  </colItems>
  <dataFields count="1">
    <dataField name="Sum of An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162D4-9C3A-4A20-BE5E-467255DB3B51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6:E20" firstHeaderRow="1" firstDataRow="2" firstDataCol="1" rowPageCount="3" colPageCount="1"/>
  <pivotFields count="20">
    <pivotField axis="axisRow" showAll="0">
      <items count="369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sd="0" x="119"/>
        <item sd="0" x="120"/>
        <item sd="0" x="121"/>
        <item sd="0" x="122"/>
        <item x="123"/>
        <item sd="0" x="124"/>
        <item sd="0" x="125"/>
        <item sd="0" x="126"/>
        <item sd="0" x="127"/>
        <item x="128"/>
        <item x="129"/>
        <item x="130"/>
        <item sd="0" x="131"/>
        <item sd="0" x="132"/>
        <item sd="0" x="133"/>
        <item sd="0" x="134"/>
        <item sd="0" x="135"/>
        <item sd="0" x="136"/>
        <item x="137"/>
        <item sd="0" x="138"/>
        <item sd="0" x="139"/>
        <item sd="0" x="140"/>
        <item sd="0" x="141"/>
        <item x="142"/>
        <item sd="0" x="143"/>
        <item x="144"/>
        <item x="145"/>
        <item sd="0" x="146"/>
        <item sd="0" x="147"/>
        <item sd="0" x="148"/>
        <item sd="0" x="149"/>
        <item sd="0" x="150"/>
        <item sd="0" x="151"/>
        <item sd="0" x="152"/>
        <item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multipleItemSelectionAllowed="1" showAll="0">
      <items count="194">
        <item m="1" x="192"/>
        <item x="1"/>
        <item x="53"/>
        <item x="43"/>
        <item x="44"/>
        <item x="45"/>
        <item x="46"/>
        <item x="47"/>
        <item x="48"/>
        <item x="49"/>
        <item x="50"/>
        <item x="51"/>
        <item x="52"/>
        <item x="64"/>
        <item x="54"/>
        <item x="55"/>
        <item x="56"/>
        <item x="57"/>
        <item x="58"/>
        <item x="59"/>
        <item x="60"/>
        <item x="61"/>
        <item x="62"/>
        <item x="63"/>
        <item x="75"/>
        <item x="65"/>
        <item x="66"/>
        <item x="67"/>
        <item x="68"/>
        <item x="69"/>
        <item x="70"/>
        <item x="71"/>
        <item x="72"/>
        <item x="73"/>
        <item x="74"/>
        <item x="77"/>
        <item x="76"/>
        <item x="78"/>
        <item x="79"/>
        <item x="80"/>
        <item x="81"/>
        <item x="82"/>
        <item x="38"/>
        <item x="24"/>
        <item x="83"/>
        <item x="19"/>
        <item x="5"/>
        <item x="0"/>
        <item x="7"/>
        <item x="84"/>
        <item x="21"/>
        <item x="6"/>
        <item x="16"/>
        <item x="9"/>
        <item x="2"/>
        <item x="4"/>
        <item x="3"/>
        <item x="14"/>
        <item x="12"/>
        <item x="10"/>
        <item x="17"/>
        <item x="13"/>
        <item x="22"/>
        <item x="8"/>
        <item x="18"/>
        <item x="20"/>
        <item x="23"/>
        <item x="85"/>
        <item x="11"/>
        <item x="29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15"/>
        <item x="191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t="default"/>
      </items>
    </pivotField>
    <pivotField axis="axisPage" multipleItemSelectionAllowed="1" showAll="0">
      <items count="312">
        <item h="1" x="73"/>
        <item h="1" x="88"/>
        <item h="1" x="92"/>
        <item h="1" x="131"/>
        <item h="1" x="130"/>
        <item h="1" x="132"/>
        <item h="1" x="5"/>
        <item h="1" x="117"/>
        <item h="1" x="121"/>
        <item h="1" x="154"/>
        <item h="1" x="122"/>
        <item h="1" x="123"/>
        <item h="1" x="93"/>
        <item h="1" x="99"/>
        <item h="1" x="142"/>
        <item h="1" x="134"/>
        <item h="1" x="124"/>
        <item h="1" x="133"/>
        <item h="1" x="181"/>
        <item h="1" x="182"/>
        <item h="1" x="24"/>
        <item h="1" x="1"/>
        <item h="1" x="44"/>
        <item h="1" x="143"/>
        <item h="1" x="146"/>
        <item h="1" x="147"/>
        <item h="1" x="100"/>
        <item h="1" x="135"/>
        <item h="1" x="149"/>
        <item h="1" x="188"/>
        <item h="1" x="104"/>
        <item h="1" x="6"/>
        <item h="1" x="7"/>
        <item h="1" x="8"/>
        <item h="1" x="9"/>
        <item h="1" x="54"/>
        <item h="1" x="10"/>
        <item h="1" x="55"/>
        <item h="1" x="11"/>
        <item h="1" x="125"/>
        <item h="1" x="158"/>
        <item h="1" x="159"/>
        <item h="1" x="160"/>
        <item h="1" x="161"/>
        <item h="1" x="183"/>
        <item h="1" x="184"/>
        <item h="1" x="185"/>
        <item h="1" x="173"/>
        <item h="1" x="174"/>
        <item h="1" x="170"/>
        <item h="1" x="171"/>
        <item h="1" x="165"/>
        <item h="1" x="150"/>
        <item h="1" x="105"/>
        <item h="1" x="56"/>
        <item h="1" x="57"/>
        <item h="1" x="58"/>
        <item h="1" x="59"/>
        <item h="1" x="118"/>
        <item h="1" x="127"/>
        <item h="1" x="25"/>
        <item h="1" x="12"/>
        <item h="1" x="74"/>
        <item h="1" x="13"/>
        <item h="1" x="27"/>
        <item h="1" x="28"/>
        <item h="1" x="29"/>
        <item h="1" x="14"/>
        <item h="1" x="94"/>
        <item h="1" x="30"/>
        <item h="1" x="66"/>
        <item h="1" x="2"/>
        <item h="1" x="3"/>
        <item h="1" x="23"/>
        <item h="1" x="15"/>
        <item h="1" x="16"/>
        <item h="1" x="37"/>
        <item h="1" x="38"/>
        <item h="1" x="39"/>
        <item h="1" x="40"/>
        <item h="1" x="4"/>
        <item h="1" x="41"/>
        <item h="1" x="42"/>
        <item h="1" x="75"/>
        <item h="1" x="76"/>
        <item h="1" x="77"/>
        <item h="1" x="78"/>
        <item h="1" x="90"/>
        <item h="1" x="26"/>
        <item h="1" x="65"/>
        <item h="1" x="18"/>
        <item h="1" x="19"/>
        <item h="1" x="20"/>
        <item h="1" x="21"/>
        <item h="1" x="22"/>
        <item h="1" x="106"/>
        <item h="1" x="107"/>
        <item h="1" x="108"/>
        <item h="1" x="67"/>
        <item h="1" x="68"/>
        <item h="1" x="69"/>
        <item h="1" x="70"/>
        <item h="1" x="164"/>
        <item h="1" x="136"/>
        <item h="1" x="137"/>
        <item h="1" x="89"/>
        <item h="1" x="79"/>
        <item h="1" x="95"/>
        <item h="1" x="31"/>
        <item h="1" x="80"/>
        <item h="1" x="109"/>
        <item h="1" x="32"/>
        <item h="1" x="81"/>
        <item h="1" x="82"/>
        <item h="1" x="45"/>
        <item h="1" x="126"/>
        <item h="1" x="46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4"/>
        <item h="1" x="206"/>
        <item h="1" x="208"/>
        <item h="1" x="210"/>
        <item h="1" x="211"/>
        <item h="1" x="212"/>
        <item h="1" x="213"/>
        <item h="1" x="214"/>
        <item h="1" x="215"/>
        <item h="1" x="216"/>
        <item h="1" x="178"/>
        <item h="1" x="187"/>
        <item h="1" x="186"/>
        <item h="1" x="176"/>
        <item h="1" x="83"/>
        <item h="1" x="96"/>
        <item h="1" x="85"/>
        <item h="1" x="139"/>
        <item h="1" x="47"/>
        <item h="1" x="33"/>
        <item h="1" x="48"/>
        <item h="1" x="49"/>
        <item h="1" x="34"/>
        <item h="1" x="110"/>
        <item h="1" x="36"/>
        <item h="1" x="87"/>
        <item h="1" x="52"/>
        <item h="1" x="60"/>
        <item h="1" x="115"/>
        <item h="1" x="140"/>
        <item h="1" x="116"/>
        <item h="1" x="141"/>
        <item h="1" x="97"/>
        <item h="1" x="101"/>
        <item h="1" x="202"/>
        <item h="1" x="144"/>
        <item h="1" x="151"/>
        <item h="1" x="167"/>
        <item h="1" x="179"/>
        <item h="1" x="155"/>
        <item h="1" x="162"/>
        <item h="1" x="203"/>
        <item h="1" x="175"/>
        <item h="1" x="180"/>
        <item h="1" x="189"/>
        <item h="1" x="145"/>
        <item h="1" x="152"/>
        <item h="1" x="156"/>
        <item h="1" x="163"/>
        <item h="1" x="168"/>
        <item h="1" x="169"/>
        <item h="1" x="153"/>
        <item h="1" x="91"/>
        <item h="1" x="98"/>
        <item h="1" x="102"/>
        <item h="1" x="128"/>
        <item x="217"/>
        <item x="218"/>
        <item x="177"/>
        <item x="209"/>
        <item h="1" x="166"/>
        <item h="1" x="205"/>
        <item h="1" x="207"/>
        <item h="1" x="172"/>
        <item h="1" x="129"/>
        <item x="72"/>
        <item x="113"/>
        <item x="114"/>
        <item x="148"/>
        <item h="1" x="84"/>
        <item h="1" x="119"/>
        <item h="1" x="61"/>
        <item h="1" x="62"/>
        <item h="1" x="63"/>
        <item h="1" x="138"/>
        <item h="1" x="86"/>
        <item h="1" x="35"/>
        <item h="1" x="71"/>
        <item h="1" x="50"/>
        <item h="1" x="51"/>
        <item h="1" x="111"/>
        <item h="1" x="112"/>
        <item h="1" x="43"/>
        <item h="1" x="120"/>
        <item h="1" x="0"/>
        <item h="1" x="17"/>
        <item h="1" x="64"/>
        <item h="1" x="157"/>
        <item h="1" x="103"/>
        <item h="1" x="53"/>
        <item h="1" x="310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1"/>
        <item h="1" x="272"/>
        <item h="1" x="267"/>
        <item h="1" x="270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t="default"/>
      </items>
    </pivotField>
    <pivotField showAll="0"/>
    <pivotField showAll="0"/>
    <pivotField axis="axisPage" multipleItemSelectionAllowed="1" showAll="0">
      <items count="12">
        <item x="0"/>
        <item x="1"/>
        <item x="7"/>
        <item x="2"/>
        <item h="1" x="8"/>
        <item h="1" x="9"/>
        <item h="1" x="5"/>
        <item x="3"/>
        <item h="1" x="6"/>
        <item h="1" x="4"/>
        <item h="1" x="10"/>
        <item t="default"/>
      </items>
    </pivotField>
    <pivotField axis="axisCol" multipleItemSelectionAllowed="1" showAll="0">
      <items count="10">
        <item m="1" x="5"/>
        <item m="1" x="7"/>
        <item x="1"/>
        <item m="1" x="8"/>
        <item m="1" x="6"/>
        <item x="0"/>
        <item x="2"/>
        <item x="3"/>
        <item x="4"/>
        <item t="default"/>
      </items>
    </pivotField>
    <pivotField axis="axisPage" multipleItemSelectionAllowed="1" showAll="0">
      <items count="11">
        <item h="1" x="1"/>
        <item x="0"/>
        <item h="1" x="3"/>
        <item h="1" x="7"/>
        <item h="1" x="4"/>
        <item h="1" x="8"/>
        <item h="1" x="2"/>
        <item h="1" x="5"/>
        <item h="1" x="6"/>
        <item h="1"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12">
        <item x="0"/>
        <item x="1"/>
        <item x="7"/>
        <item x="2"/>
        <item x="8"/>
        <item x="9"/>
        <item x="5"/>
        <item x="3"/>
        <item x="6"/>
        <item x="4"/>
        <item x="10"/>
        <item t="default"/>
      </items>
    </pivotField>
    <pivotField showAll="0"/>
    <pivotField multipleItemSelectionAllowed="1" showAll="0"/>
    <pivotField multipleItemSelectionAllowed="1" showAll="0">
      <items count="15">
        <item h="1" sd="0" x="0"/>
        <item x="1"/>
        <item x="2"/>
        <item x="3"/>
        <item sd="0"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0"/>
    <field x="1"/>
    <field x="16"/>
  </rowFields>
  <rowItems count="13">
    <i>
      <x v="127"/>
    </i>
    <i>
      <x v="136"/>
    </i>
    <i>
      <x v="143"/>
    </i>
    <i>
      <x v="152"/>
    </i>
    <i>
      <x v="161"/>
    </i>
    <i>
      <x v="165"/>
    </i>
    <i r="1">
      <x v="125"/>
    </i>
    <i r="2">
      <x/>
    </i>
    <i r="2">
      <x v="1"/>
    </i>
    <i r="1">
      <x v="126"/>
    </i>
    <i r="2">
      <x/>
    </i>
    <i r="2">
      <x v="1"/>
    </i>
    <i t="grand">
      <x/>
    </i>
  </rowItems>
  <colFields count="1">
    <field x="6"/>
  </colFields>
  <colItems count="4">
    <i>
      <x v="2"/>
    </i>
    <i>
      <x v="5"/>
    </i>
    <i>
      <x v="7"/>
    </i>
    <i t="grand">
      <x/>
    </i>
  </colItems>
  <pageFields count="3">
    <pageField fld="2" hier="-1"/>
    <pageField fld="7" hier="-1"/>
    <pageField fld="5" hier="-1"/>
  </pageFields>
  <dataFields count="1">
    <dataField name="Sum of Antal" fld="11" baseField="0" baseItem="0"/>
  </dataFields>
  <formats count="2">
    <format dxfId="1">
      <pivotArea dataOnly="0" labelOnly="1" fieldPosition="0">
        <references count="1">
          <reference field="5" count="4">
            <x v="0"/>
            <x v="3"/>
            <x v="7"/>
            <x v="9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E23CDF-E083-49E2-B220-347CDB34BD47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H36" firstHeaderRow="1" firstDataRow="3" firstDataCol="1" rowPageCount="2" colPageCount="1"/>
  <pivotFields count="20">
    <pivotField axis="axisCol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8">
        <item x="1"/>
        <item x="0"/>
        <item x="5"/>
        <item x="4"/>
        <item x="2"/>
        <item x="3"/>
        <item x="6"/>
        <item t="default"/>
      </items>
    </pivotField>
    <pivotField showAll="0"/>
    <pivotField axis="axisRow" showAll="0">
      <items count="13">
        <item m="1" x="5"/>
        <item m="1" x="6"/>
        <item x="4"/>
        <item sd="0" m="1" x="7"/>
        <item m="1" x="10"/>
        <item m="1" x="9"/>
        <item m="1" x="8"/>
        <item m="1" x="11"/>
        <item x="0"/>
        <item x="1"/>
        <item x="2"/>
        <item x="3"/>
        <item t="default"/>
      </items>
    </pivotField>
    <pivotField axis="axisPage" showAll="0">
      <items count="9">
        <item x="0"/>
        <item x="1"/>
        <item x="6"/>
        <item x="2"/>
        <item x="3"/>
        <item m="1" x="7"/>
        <item x="4"/>
        <item x="5"/>
        <item t="default"/>
      </items>
    </pivotField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4"/>
    <field x="12"/>
  </rowFields>
  <rowItems count="29">
    <i>
      <x v="8"/>
    </i>
    <i r="1">
      <x/>
    </i>
    <i r="1">
      <x v="1"/>
    </i>
    <i r="1">
      <x v="2"/>
    </i>
    <i r="1">
      <x v="3"/>
    </i>
    <i r="1">
      <x v="4"/>
    </i>
    <i r="1">
      <x v="5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2">
    <field x="19"/>
    <field x="0"/>
  </colFields>
  <colItems count="59">
    <i>
      <x v="4"/>
      <x v="119"/>
    </i>
    <i r="1">
      <x v="120"/>
    </i>
    <i r="1">
      <x v="121"/>
    </i>
    <i t="default">
      <x v="4"/>
    </i>
    <i>
      <x v="5"/>
      <x v="122"/>
    </i>
    <i r="1">
      <x v="124"/>
    </i>
    <i r="1">
      <x v="125"/>
    </i>
    <i r="1">
      <x v="126"/>
    </i>
    <i r="1">
      <x v="127"/>
    </i>
    <i r="1">
      <x v="128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3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t="default">
      <x v="5"/>
    </i>
    <i>
      <x v="6"/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80"/>
    </i>
    <i r="1">
      <x v="181"/>
    </i>
    <i r="1">
      <x v="182"/>
    </i>
    <i t="default">
      <x v="6"/>
    </i>
    <i>
      <x v="7"/>
      <x v="183"/>
    </i>
    <i t="default">
      <x v="7"/>
    </i>
    <i t="grand">
      <x/>
    </i>
  </colItems>
  <pageFields count="2">
    <pageField fld="15" item="0" hier="-1"/>
    <pageField fld="18" item="0" hier="-1"/>
  </pageFields>
  <dataFields count="1">
    <dataField name="Sum of An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9EB11B-B049-477F-AFB9-8CCDE31600B5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AN14" firstHeaderRow="1" firstDataRow="3" firstDataCol="1" rowPageCount="3" colPageCount="1"/>
  <pivotFields count="20">
    <pivotField axis="axisCol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Row" showAll="0">
      <items count="8">
        <item sd="0" x="1"/>
        <item sd="0" x="0"/>
        <item sd="0" x="5"/>
        <item sd="0" x="4"/>
        <item sd="0" x="2"/>
        <item sd="0" x="3"/>
        <item x="6"/>
        <item t="default"/>
      </items>
    </pivotField>
    <pivotField axis="axisRow" showAll="0">
      <items count="103">
        <item x="24"/>
        <item x="33"/>
        <item x="17"/>
        <item x="6"/>
        <item x="63"/>
        <item x="18"/>
        <item x="19"/>
        <item x="36"/>
        <item x="8"/>
        <item x="9"/>
        <item x="45"/>
        <item x="34"/>
        <item x="16"/>
        <item x="58"/>
        <item x="37"/>
        <item x="32"/>
        <item x="20"/>
        <item x="21"/>
        <item x="22"/>
        <item x="38"/>
        <item x="42"/>
        <item x="52"/>
        <item x="5"/>
        <item x="59"/>
        <item x="23"/>
        <item x="60"/>
        <item x="44"/>
        <item x="25"/>
        <item x="26"/>
        <item x="62"/>
        <item x="29"/>
        <item x="12"/>
        <item x="2"/>
        <item x="39"/>
        <item x="49"/>
        <item x="50"/>
        <item x="27"/>
        <item x="3"/>
        <item x="56"/>
        <item x="54"/>
        <item x="51"/>
        <item x="55"/>
        <item x="43"/>
        <item x="14"/>
        <item x="46"/>
        <item x="40"/>
        <item x="35"/>
        <item x="28"/>
        <item x="0"/>
        <item x="47"/>
        <item x="41"/>
        <item x="61"/>
        <item x="48"/>
        <item x="4"/>
        <item x="7"/>
        <item x="30"/>
        <item x="15"/>
        <item x="31"/>
        <item x="10"/>
        <item x="11"/>
        <item x="13"/>
        <item x="53"/>
        <item x="57"/>
        <item x="1"/>
        <item x="100"/>
        <item x="64"/>
        <item x="65"/>
        <item x="85"/>
        <item x="66"/>
        <item x="67"/>
        <item x="68"/>
        <item x="69"/>
        <item x="70"/>
        <item x="78"/>
        <item x="86"/>
        <item x="71"/>
        <item x="72"/>
        <item x="73"/>
        <item x="74"/>
        <item x="75"/>
        <item x="79"/>
        <item x="76"/>
        <item x="80"/>
        <item x="81"/>
        <item x="82"/>
        <item x="83"/>
        <item x="77"/>
        <item x="84"/>
        <item x="87"/>
        <item x="89"/>
        <item x="88"/>
        <item m="1" x="101"/>
        <item x="90"/>
        <item x="91"/>
        <item x="92"/>
        <item x="93"/>
        <item x="96"/>
        <item x="94"/>
        <item x="97"/>
        <item x="98"/>
        <item x="99"/>
        <item x="95"/>
        <item t="default"/>
      </items>
    </pivotField>
    <pivotField showAll="0"/>
    <pivotField axis="axisPage" showAll="0">
      <items count="9">
        <item x="0"/>
        <item x="1"/>
        <item x="6"/>
        <item x="2"/>
        <item x="3"/>
        <item m="1" x="7"/>
        <item x="4"/>
        <item x="5"/>
        <item t="default"/>
      </items>
    </pivotField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2"/>
    <field x="1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19"/>
    <field x="0"/>
  </colFields>
  <colItems count="39">
    <i>
      <x v="4"/>
      <x v="119"/>
    </i>
    <i r="1">
      <x v="120"/>
    </i>
    <i r="1">
      <x v="121"/>
    </i>
    <i t="default">
      <x v="4"/>
    </i>
    <i>
      <x v="5"/>
      <x v="122"/>
    </i>
    <i r="1">
      <x v="124"/>
    </i>
    <i r="1">
      <x v="125"/>
    </i>
    <i r="1">
      <x v="126"/>
    </i>
    <i r="1">
      <x v="127"/>
    </i>
    <i r="1">
      <x v="128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3"/>
    </i>
    <i r="1">
      <x v="146"/>
    </i>
    <i r="1">
      <x v="147"/>
    </i>
    <i r="1">
      <x v="148"/>
    </i>
    <i r="1">
      <x v="150"/>
    </i>
    <i r="1">
      <x v="152"/>
    </i>
    <i t="default">
      <x v="5"/>
    </i>
    <i>
      <x v="6"/>
      <x v="154"/>
    </i>
    <i r="1">
      <x v="161"/>
    </i>
    <i r="1">
      <x v="165"/>
    </i>
    <i r="1">
      <x v="167"/>
    </i>
    <i r="1">
      <x v="168"/>
    </i>
    <i r="1">
      <x v="169"/>
    </i>
    <i r="1">
      <x v="174"/>
    </i>
    <i r="1">
      <x v="175"/>
    </i>
    <i r="1">
      <x v="176"/>
    </i>
    <i r="1">
      <x v="182"/>
    </i>
    <i t="default">
      <x v="6"/>
    </i>
    <i t="grand">
      <x/>
    </i>
  </colItems>
  <pageFields count="3">
    <pageField fld="15" item="0" hier="-1"/>
    <pageField fld="18" item="0" hier="-1"/>
    <pageField fld="8" item="0" hier="-1"/>
  </pageFields>
  <dataFields count="1">
    <dataField name="Sum of An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E04D9C-29FB-4D21-A9B0-3FECC15C2A66}" name="PivotTable5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G41" firstHeaderRow="1" firstDataRow="2" firstDataCol="1" rowPageCount="1" colPageCount="1"/>
  <pivotFields count="20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9">
        <item x="0"/>
        <item x="1"/>
        <item x="6"/>
        <item x="2"/>
        <item x="3"/>
        <item m="1" x="7"/>
        <item x="4"/>
        <item x="5"/>
        <item t="default"/>
      </items>
    </pivotField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9"/>
    <field x="0"/>
  </rowFields>
  <rowItems count="36">
    <i>
      <x v="4"/>
    </i>
    <i r="1">
      <x v="119"/>
    </i>
    <i r="1">
      <x v="120"/>
    </i>
    <i r="1">
      <x v="121"/>
    </i>
    <i>
      <x v="5"/>
    </i>
    <i r="1">
      <x v="122"/>
    </i>
    <i r="1">
      <x v="124"/>
    </i>
    <i r="1">
      <x v="125"/>
    </i>
    <i r="1">
      <x v="126"/>
    </i>
    <i r="1">
      <x v="127"/>
    </i>
    <i r="1">
      <x v="128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8"/>
    </i>
    <i r="1">
      <x v="150"/>
    </i>
    <i>
      <x v="6"/>
    </i>
    <i r="1">
      <x v="154"/>
    </i>
    <i r="1">
      <x v="161"/>
    </i>
    <i r="1">
      <x v="162"/>
    </i>
    <i r="1">
      <x v="164"/>
    </i>
    <i r="1">
      <x v="165"/>
    </i>
    <i r="1">
      <x v="168"/>
    </i>
    <i r="1">
      <x v="169"/>
    </i>
    <i r="1">
      <x v="174"/>
    </i>
    <i r="1">
      <x v="175"/>
    </i>
    <i r="1">
      <x v="176"/>
    </i>
    <i r="1">
      <x v="182"/>
    </i>
    <i>
      <x v="7"/>
    </i>
    <i r="1">
      <x v="183"/>
    </i>
    <i t="grand">
      <x/>
    </i>
  </rowItems>
  <colFields count="1">
    <field x="15"/>
  </colFields>
  <colItems count="6">
    <i>
      <x v="1"/>
    </i>
    <i>
      <x v="3"/>
    </i>
    <i>
      <x v="4"/>
    </i>
    <i>
      <x v="6"/>
    </i>
    <i>
      <x v="7"/>
    </i>
    <i t="grand">
      <x/>
    </i>
  </colItems>
  <pageFields count="1">
    <pageField fld="18" item="1" hier="-1"/>
  </pageFields>
  <dataFields count="1">
    <dataField name="Sum of An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6F9CE-F7B0-4B24-A937-7DB23CB04CBC}">
  <dimension ref="A3:D22"/>
  <sheetViews>
    <sheetView workbookViewId="0">
      <selection activeCell="B30" sqref="B30"/>
    </sheetView>
  </sheetViews>
  <sheetFormatPr baseColWidth="10" defaultColWidth="8.83203125" defaultRowHeight="15" x14ac:dyDescent="0.2"/>
  <cols>
    <col min="1" max="1" width="44.83203125" bestFit="1" customWidth="1"/>
    <col min="2" max="2" width="37" bestFit="1" customWidth="1"/>
    <col min="3" max="3" width="35.5" bestFit="1" customWidth="1"/>
    <col min="4" max="4" width="11.33203125" bestFit="1" customWidth="1"/>
    <col min="5" max="5" width="39.6640625" bestFit="1" customWidth="1"/>
    <col min="6" max="6" width="7.33203125" bestFit="1" customWidth="1"/>
    <col min="7" max="8" width="11.33203125" bestFit="1" customWidth="1"/>
    <col min="9" max="9" width="2" bestFit="1" customWidth="1"/>
    <col min="10" max="10" width="7.83203125" bestFit="1" customWidth="1"/>
    <col min="11" max="11" width="4.83203125" bestFit="1" customWidth="1"/>
    <col min="12" max="12" width="7.83203125" bestFit="1" customWidth="1"/>
    <col min="13" max="13" width="4.83203125" bestFit="1" customWidth="1"/>
    <col min="14" max="14" width="7.83203125" bestFit="1" customWidth="1"/>
    <col min="15" max="15" width="4.83203125" bestFit="1" customWidth="1"/>
    <col min="16" max="16" width="7.83203125" bestFit="1" customWidth="1"/>
    <col min="17" max="17" width="11.33203125" bestFit="1" customWidth="1"/>
    <col min="18" max="18" width="7.83203125" bestFit="1" customWidth="1"/>
    <col min="19" max="19" width="4.83203125" bestFit="1" customWidth="1"/>
    <col min="20" max="20" width="7.83203125" bestFit="1" customWidth="1"/>
    <col min="21" max="21" width="4.83203125" bestFit="1" customWidth="1"/>
    <col min="22" max="22" width="7.83203125" bestFit="1" customWidth="1"/>
    <col min="23" max="23" width="4.83203125" bestFit="1" customWidth="1"/>
    <col min="24" max="24" width="7.83203125" bestFit="1" customWidth="1"/>
    <col min="25" max="25" width="4.83203125" bestFit="1" customWidth="1"/>
    <col min="26" max="26" width="4" bestFit="1" customWidth="1"/>
    <col min="27" max="27" width="7.83203125" bestFit="1" customWidth="1"/>
    <col min="28" max="28" width="11.33203125" bestFit="1" customWidth="1"/>
    <col min="29" max="29" width="12.33203125" bestFit="1" customWidth="1"/>
    <col min="30" max="30" width="5" bestFit="1" customWidth="1"/>
    <col min="31" max="31" width="2" bestFit="1" customWidth="1"/>
    <col min="32" max="32" width="3" bestFit="1" customWidth="1"/>
    <col min="33" max="33" width="15.5" bestFit="1" customWidth="1"/>
    <col min="34" max="34" width="12.33203125" bestFit="1" customWidth="1"/>
    <col min="35" max="35" width="5" bestFit="1" customWidth="1"/>
    <col min="36" max="37" width="2" bestFit="1" customWidth="1"/>
    <col min="38" max="38" width="15.5" bestFit="1" customWidth="1"/>
    <col min="39" max="39" width="12.33203125" bestFit="1" customWidth="1"/>
    <col min="40" max="40" width="5" bestFit="1" customWidth="1"/>
    <col min="41" max="41" width="2" bestFit="1" customWidth="1"/>
    <col min="42" max="42" width="3" bestFit="1" customWidth="1"/>
    <col min="43" max="43" width="2" bestFit="1" customWidth="1"/>
    <col min="44" max="44" width="15.5" bestFit="1" customWidth="1"/>
    <col min="45" max="45" width="12.33203125" bestFit="1" customWidth="1"/>
    <col min="46" max="46" width="5" bestFit="1" customWidth="1"/>
    <col min="47" max="47" width="3" bestFit="1" customWidth="1"/>
    <col min="48" max="51" width="2" bestFit="1" customWidth="1"/>
    <col min="52" max="52" width="15.5" bestFit="1" customWidth="1"/>
    <col min="53" max="53" width="12.33203125" bestFit="1" customWidth="1"/>
    <col min="54" max="54" width="6" bestFit="1" customWidth="1"/>
    <col min="55" max="55" width="2" bestFit="1" customWidth="1"/>
    <col min="56" max="56" width="4" bestFit="1" customWidth="1"/>
    <col min="57" max="57" width="2" bestFit="1" customWidth="1"/>
    <col min="58" max="58" width="3" bestFit="1" customWidth="1"/>
    <col min="59" max="59" width="2" bestFit="1" customWidth="1"/>
    <col min="60" max="60" width="15.5" bestFit="1" customWidth="1"/>
    <col min="61" max="61" width="12.33203125" bestFit="1" customWidth="1"/>
    <col min="62" max="62" width="15.5" bestFit="1" customWidth="1"/>
    <col min="63" max="63" width="12.33203125" bestFit="1" customWidth="1"/>
    <col min="64" max="64" width="15.5" bestFit="1" customWidth="1"/>
    <col min="65" max="65" width="12.33203125" bestFit="1" customWidth="1"/>
    <col min="66" max="66" width="3" bestFit="1" customWidth="1"/>
    <col min="67" max="67" width="2" bestFit="1" customWidth="1"/>
    <col min="68" max="68" width="15.5" bestFit="1" customWidth="1"/>
    <col min="69" max="69" width="12.33203125" bestFit="1" customWidth="1"/>
    <col min="70" max="70" width="5" bestFit="1" customWidth="1"/>
    <col min="71" max="72" width="2" bestFit="1" customWidth="1"/>
    <col min="73" max="73" width="3" bestFit="1" customWidth="1"/>
    <col min="74" max="74" width="15.5" bestFit="1" customWidth="1"/>
    <col min="75" max="75" width="12.33203125" bestFit="1" customWidth="1"/>
    <col min="76" max="76" width="4" bestFit="1" customWidth="1"/>
    <col min="77" max="77" width="2" bestFit="1" customWidth="1"/>
    <col min="78" max="78" width="15.5" bestFit="1" customWidth="1"/>
    <col min="79" max="79" width="12.33203125" bestFit="1" customWidth="1"/>
    <col min="80" max="80" width="5" bestFit="1" customWidth="1"/>
    <col min="81" max="85" width="2" bestFit="1" customWidth="1"/>
    <col min="86" max="86" width="15.5" bestFit="1" customWidth="1"/>
    <col min="87" max="87" width="12.33203125" bestFit="1" customWidth="1"/>
    <col min="88" max="88" width="7" bestFit="1" customWidth="1"/>
    <col min="89" max="90" width="4" bestFit="1" customWidth="1"/>
    <col min="91" max="91" width="5" bestFit="1" customWidth="1"/>
    <col min="92" max="94" width="3" bestFit="1" customWidth="1"/>
    <col min="95" max="95" width="15.5" bestFit="1" customWidth="1"/>
    <col min="96" max="96" width="11.33203125" bestFit="1" customWidth="1"/>
  </cols>
  <sheetData>
    <row r="3" spans="1:4" x14ac:dyDescent="0.2">
      <c r="A3" s="6" t="s">
        <v>642</v>
      </c>
      <c r="B3" t="s">
        <v>5</v>
      </c>
    </row>
    <row r="4" spans="1:4" x14ac:dyDescent="0.2">
      <c r="A4" s="6" t="s">
        <v>128</v>
      </c>
      <c r="B4" s="7">
        <v>1</v>
      </c>
    </row>
    <row r="6" spans="1:4" x14ac:dyDescent="0.2">
      <c r="A6" s="6" t="s">
        <v>120</v>
      </c>
      <c r="B6" s="6" t="s">
        <v>121</v>
      </c>
    </row>
    <row r="7" spans="1:4" x14ac:dyDescent="0.2">
      <c r="A7" s="6" t="s">
        <v>118</v>
      </c>
      <c r="B7" t="s">
        <v>521</v>
      </c>
      <c r="C7" t="s">
        <v>523</v>
      </c>
      <c r="D7" s="13" t="s">
        <v>119</v>
      </c>
    </row>
    <row r="8" spans="1:4" x14ac:dyDescent="0.2">
      <c r="A8" s="7" t="s">
        <v>483</v>
      </c>
      <c r="B8" s="8">
        <v>5</v>
      </c>
      <c r="C8" s="8">
        <v>1748</v>
      </c>
      <c r="D8" s="8">
        <v>1753</v>
      </c>
    </row>
    <row r="9" spans="1:4" x14ac:dyDescent="0.2">
      <c r="A9" s="10" t="s">
        <v>654</v>
      </c>
      <c r="B9" s="8">
        <v>5</v>
      </c>
      <c r="C9" s="8">
        <v>4</v>
      </c>
      <c r="D9" s="8">
        <v>9</v>
      </c>
    </row>
    <row r="10" spans="1:4" x14ac:dyDescent="0.2">
      <c r="A10" s="12" t="s">
        <v>646</v>
      </c>
      <c r="B10" s="8">
        <v>5</v>
      </c>
      <c r="C10" s="8"/>
      <c r="D10" s="8">
        <v>5</v>
      </c>
    </row>
    <row r="11" spans="1:4" x14ac:dyDescent="0.2">
      <c r="A11" s="14" t="s">
        <v>546</v>
      </c>
      <c r="B11" s="8">
        <v>5</v>
      </c>
      <c r="C11" s="8"/>
      <c r="D11" s="8">
        <v>5</v>
      </c>
    </row>
    <row r="12" spans="1:4" x14ac:dyDescent="0.2">
      <c r="A12" s="15" t="s">
        <v>568</v>
      </c>
      <c r="B12" s="8">
        <v>5</v>
      </c>
      <c r="C12" s="8"/>
      <c r="D12" s="8">
        <v>5</v>
      </c>
    </row>
    <row r="13" spans="1:4" x14ac:dyDescent="0.2">
      <c r="A13" s="12" t="s">
        <v>649</v>
      </c>
      <c r="B13" s="8"/>
      <c r="C13" s="8">
        <v>4</v>
      </c>
      <c r="D13" s="8">
        <v>4</v>
      </c>
    </row>
    <row r="14" spans="1:4" x14ac:dyDescent="0.2">
      <c r="A14" s="14" t="s">
        <v>546</v>
      </c>
      <c r="B14" s="8"/>
      <c r="C14" s="8">
        <v>4</v>
      </c>
      <c r="D14" s="8">
        <v>4</v>
      </c>
    </row>
    <row r="15" spans="1:4" x14ac:dyDescent="0.2">
      <c r="A15" s="15" t="s">
        <v>568</v>
      </c>
      <c r="B15" s="8"/>
      <c r="C15" s="8">
        <v>4</v>
      </c>
      <c r="D15" s="8">
        <v>4</v>
      </c>
    </row>
    <row r="16" spans="1:4" x14ac:dyDescent="0.2">
      <c r="A16" s="10" t="s">
        <v>669</v>
      </c>
      <c r="B16" s="8"/>
      <c r="C16" s="8">
        <v>1744</v>
      </c>
      <c r="D16" s="8">
        <v>1744</v>
      </c>
    </row>
    <row r="17" spans="1:4" x14ac:dyDescent="0.2">
      <c r="A17" s="12" t="s">
        <v>667</v>
      </c>
      <c r="B17" s="8"/>
      <c r="C17" s="8">
        <v>1744</v>
      </c>
      <c r="D17" s="8">
        <v>1744</v>
      </c>
    </row>
    <row r="18" spans="1:4" x14ac:dyDescent="0.2">
      <c r="A18" s="14" t="s">
        <v>546</v>
      </c>
      <c r="B18" s="8"/>
      <c r="C18" s="8">
        <v>1741</v>
      </c>
      <c r="D18" s="8">
        <v>1741</v>
      </c>
    </row>
    <row r="19" spans="1:4" x14ac:dyDescent="0.2">
      <c r="A19" s="15" t="s">
        <v>568</v>
      </c>
      <c r="B19" s="8"/>
      <c r="C19" s="8">
        <v>1741</v>
      </c>
      <c r="D19" s="8">
        <v>1741</v>
      </c>
    </row>
    <row r="20" spans="1:4" x14ac:dyDescent="0.2">
      <c r="A20" s="14" t="s">
        <v>547</v>
      </c>
      <c r="B20" s="8"/>
      <c r="C20" s="8">
        <v>3</v>
      </c>
      <c r="D20" s="8">
        <v>3</v>
      </c>
    </row>
    <row r="21" spans="1:4" x14ac:dyDescent="0.2">
      <c r="A21" s="15" t="s">
        <v>568</v>
      </c>
      <c r="B21" s="8"/>
      <c r="C21" s="8">
        <v>3</v>
      </c>
      <c r="D21" s="8">
        <v>3</v>
      </c>
    </row>
    <row r="22" spans="1:4" x14ac:dyDescent="0.2">
      <c r="A22" s="7" t="s">
        <v>119</v>
      </c>
      <c r="B22" s="8">
        <v>5</v>
      </c>
      <c r="C22" s="8">
        <v>1748</v>
      </c>
      <c r="D22" s="8">
        <v>1753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3BBC1-EE30-422B-95A7-9C9B530C189E}">
  <dimension ref="A1:Q101"/>
  <sheetViews>
    <sheetView topLeftCell="H1" workbookViewId="0">
      <selection activeCell="N39" sqref="N39"/>
    </sheetView>
  </sheetViews>
  <sheetFormatPr baseColWidth="10" defaultColWidth="8.83203125" defaultRowHeight="15" x14ac:dyDescent="0.2"/>
  <cols>
    <col min="1" max="1" width="13.6640625" customWidth="1"/>
    <col min="2" max="2" width="17.5" customWidth="1"/>
    <col min="4" max="4" width="15.33203125" customWidth="1"/>
    <col min="5" max="5" width="14.83203125" customWidth="1"/>
    <col min="6" max="6" width="14.1640625" customWidth="1"/>
    <col min="7" max="7" width="55.5" bestFit="1" customWidth="1"/>
    <col min="9" max="9" width="16.5" customWidth="1"/>
    <col min="10" max="10" width="18.6640625" customWidth="1"/>
    <col min="11" max="11" width="14.6640625" customWidth="1"/>
    <col min="13" max="13" width="18.1640625" customWidth="1"/>
    <col min="14" max="14" width="42.5" customWidth="1"/>
    <col min="16" max="16" width="16.5" customWidth="1"/>
    <col min="17" max="17" width="75.83203125" bestFit="1" customWidth="1"/>
  </cols>
  <sheetData>
    <row r="1" spans="1:17" x14ac:dyDescent="0.2">
      <c r="A1" s="1" t="s">
        <v>0</v>
      </c>
      <c r="B1" s="1" t="s">
        <v>1</v>
      </c>
      <c r="D1" s="1" t="s">
        <v>2</v>
      </c>
      <c r="E1" s="1" t="s">
        <v>122</v>
      </c>
      <c r="F1" s="1" t="s">
        <v>3</v>
      </c>
      <c r="G1" s="1" t="s">
        <v>126</v>
      </c>
      <c r="I1" s="1" t="s">
        <v>12</v>
      </c>
      <c r="J1" s="1" t="s">
        <v>13</v>
      </c>
      <c r="K1" s="1" t="s">
        <v>0</v>
      </c>
      <c r="M1" s="1" t="s">
        <v>515</v>
      </c>
      <c r="N1" s="1" t="s">
        <v>126</v>
      </c>
      <c r="P1" s="1" t="s">
        <v>128</v>
      </c>
      <c r="Q1" s="1" t="s">
        <v>126</v>
      </c>
    </row>
    <row r="2" spans="1:17" x14ac:dyDescent="0.2">
      <c r="A2" s="2">
        <v>0</v>
      </c>
      <c r="B2" s="2" t="s">
        <v>4</v>
      </c>
      <c r="D2" s="11" t="str">
        <f>"01"</f>
        <v>01</v>
      </c>
      <c r="E2" s="2" t="s">
        <v>123</v>
      </c>
      <c r="F2" s="9" t="s">
        <v>5</v>
      </c>
      <c r="G2" s="9" t="s">
        <v>546</v>
      </c>
      <c r="I2" s="2">
        <v>0</v>
      </c>
      <c r="J2" s="2" t="s">
        <v>4</v>
      </c>
      <c r="K2" s="2">
        <v>0</v>
      </c>
      <c r="M2" s="2" t="s">
        <v>514</v>
      </c>
      <c r="N2" s="2" t="s">
        <v>521</v>
      </c>
      <c r="P2" s="2">
        <v>0</v>
      </c>
      <c r="Q2" s="2" t="s">
        <v>576</v>
      </c>
    </row>
    <row r="3" spans="1:17" x14ac:dyDescent="0.2">
      <c r="A3" s="2">
        <v>1081</v>
      </c>
      <c r="B3" s="2" t="s">
        <v>7</v>
      </c>
      <c r="D3" s="11" t="str">
        <f>"03"</f>
        <v>03</v>
      </c>
      <c r="E3" s="2" t="s">
        <v>123</v>
      </c>
      <c r="F3" s="9" t="s">
        <v>5</v>
      </c>
      <c r="G3" s="9" t="s">
        <v>547</v>
      </c>
      <c r="I3" s="2">
        <v>773</v>
      </c>
      <c r="J3" s="2" t="s">
        <v>14</v>
      </c>
      <c r="K3" s="2">
        <v>1081</v>
      </c>
      <c r="M3" s="2" t="s">
        <v>516</v>
      </c>
      <c r="N3" s="2" t="s">
        <v>522</v>
      </c>
      <c r="P3" s="2">
        <v>1</v>
      </c>
      <c r="Q3" s="2" t="s">
        <v>568</v>
      </c>
    </row>
    <row r="4" spans="1:17" x14ac:dyDescent="0.2">
      <c r="A4" s="2">
        <v>1082</v>
      </c>
      <c r="B4" s="2" t="s">
        <v>8</v>
      </c>
      <c r="D4" s="2" t="str">
        <f>"05"</f>
        <v>05</v>
      </c>
      <c r="E4" s="2" t="s">
        <v>123</v>
      </c>
      <c r="F4" s="2" t="s">
        <v>5</v>
      </c>
      <c r="G4" s="2" t="s">
        <v>548</v>
      </c>
      <c r="I4" s="2">
        <v>787</v>
      </c>
      <c r="J4" s="2" t="s">
        <v>15</v>
      </c>
      <c r="K4" s="2">
        <v>1081</v>
      </c>
      <c r="M4" s="2" t="s">
        <v>512</v>
      </c>
      <c r="N4" s="2" t="s">
        <v>523</v>
      </c>
      <c r="P4" s="2">
        <v>2</v>
      </c>
      <c r="Q4" s="2" t="s">
        <v>569</v>
      </c>
    </row>
    <row r="5" spans="1:17" x14ac:dyDescent="0.2">
      <c r="A5" s="2">
        <v>1083</v>
      </c>
      <c r="B5" s="2" t="s">
        <v>9</v>
      </c>
      <c r="D5" s="2" t="str">
        <f>"07"</f>
        <v>07</v>
      </c>
      <c r="E5" s="9" t="s">
        <v>123</v>
      </c>
      <c r="F5" s="9" t="s">
        <v>5</v>
      </c>
      <c r="G5" s="9" t="s">
        <v>549</v>
      </c>
      <c r="I5" s="2">
        <v>810</v>
      </c>
      <c r="J5" s="2" t="s">
        <v>16</v>
      </c>
      <c r="K5" s="2">
        <v>1081</v>
      </c>
      <c r="M5" s="2" t="s">
        <v>517</v>
      </c>
      <c r="N5" s="2" t="s">
        <v>524</v>
      </c>
      <c r="P5" s="2">
        <v>4</v>
      </c>
      <c r="Q5" s="2" t="s">
        <v>570</v>
      </c>
    </row>
    <row r="6" spans="1:17" x14ac:dyDescent="0.2">
      <c r="A6" s="2">
        <v>1084</v>
      </c>
      <c r="B6" s="2" t="s">
        <v>10</v>
      </c>
      <c r="D6" s="2" t="str">
        <f>"20"</f>
        <v>20</v>
      </c>
      <c r="E6" s="2" t="s">
        <v>123</v>
      </c>
      <c r="F6" s="9" t="s">
        <v>5</v>
      </c>
      <c r="G6" s="9" t="s">
        <v>550</v>
      </c>
      <c r="I6" s="2">
        <v>813</v>
      </c>
      <c r="J6" s="2" t="s">
        <v>17</v>
      </c>
      <c r="K6" s="2">
        <v>1081</v>
      </c>
      <c r="M6" s="9" t="s">
        <v>518</v>
      </c>
      <c r="N6" s="2" t="s">
        <v>525</v>
      </c>
      <c r="P6" s="2">
        <v>5</v>
      </c>
      <c r="Q6" s="2" t="s">
        <v>571</v>
      </c>
    </row>
    <row r="7" spans="1:17" x14ac:dyDescent="0.2">
      <c r="A7" s="2">
        <v>1085</v>
      </c>
      <c r="B7" s="2" t="s">
        <v>11</v>
      </c>
      <c r="D7" s="2" t="str">
        <f>"30"</f>
        <v>30</v>
      </c>
      <c r="E7" s="9" t="s">
        <v>244</v>
      </c>
      <c r="F7" s="9" t="s">
        <v>6</v>
      </c>
      <c r="G7" s="9" t="s">
        <v>551</v>
      </c>
      <c r="I7" s="2">
        <v>820</v>
      </c>
      <c r="J7" s="2" t="s">
        <v>18</v>
      </c>
      <c r="K7" s="2">
        <v>1081</v>
      </c>
      <c r="M7" s="2" t="s">
        <v>513</v>
      </c>
      <c r="N7" s="2" t="s">
        <v>526</v>
      </c>
      <c r="P7" s="2">
        <v>6</v>
      </c>
      <c r="Q7" s="2" t="s">
        <v>572</v>
      </c>
    </row>
    <row r="8" spans="1:17" x14ac:dyDescent="0.2">
      <c r="D8" s="2" t="str">
        <f>"50"</f>
        <v>50</v>
      </c>
      <c r="E8" s="9" t="s">
        <v>243</v>
      </c>
      <c r="F8" s="9" t="s">
        <v>6</v>
      </c>
      <c r="G8" s="9" t="s">
        <v>552</v>
      </c>
      <c r="I8" s="2">
        <v>825</v>
      </c>
      <c r="J8" s="2" t="s">
        <v>19</v>
      </c>
      <c r="K8" s="2">
        <v>1081</v>
      </c>
      <c r="M8" s="2" t="s">
        <v>519</v>
      </c>
      <c r="N8" s="2" t="s">
        <v>527</v>
      </c>
      <c r="P8" s="2">
        <v>7</v>
      </c>
      <c r="Q8" s="2" t="s">
        <v>575</v>
      </c>
    </row>
    <row r="9" spans="1:17" x14ac:dyDescent="0.2">
      <c r="D9" s="2" t="str">
        <f>"60"</f>
        <v>60</v>
      </c>
      <c r="E9" s="9" t="s">
        <v>245</v>
      </c>
      <c r="F9" s="9" t="s">
        <v>6</v>
      </c>
      <c r="G9" s="9" t="s">
        <v>553</v>
      </c>
      <c r="I9" s="2">
        <v>840</v>
      </c>
      <c r="J9" s="2" t="s">
        <v>20</v>
      </c>
      <c r="K9" s="2">
        <v>1081</v>
      </c>
      <c r="M9" s="2" t="s">
        <v>520</v>
      </c>
      <c r="N9" s="2" t="s">
        <v>528</v>
      </c>
      <c r="P9" s="2">
        <v>8</v>
      </c>
      <c r="Q9" s="2" t="s">
        <v>574</v>
      </c>
    </row>
    <row r="10" spans="1:17" x14ac:dyDescent="0.2">
      <c r="D10" s="2" t="str">
        <f>"70"</f>
        <v>70</v>
      </c>
      <c r="E10" s="2" t="s">
        <v>124</v>
      </c>
      <c r="F10" s="9" t="s">
        <v>6</v>
      </c>
      <c r="G10" s="9" t="s">
        <v>554</v>
      </c>
      <c r="I10" s="2">
        <v>846</v>
      </c>
      <c r="J10" s="2" t="s">
        <v>21</v>
      </c>
      <c r="K10" s="2">
        <v>1081</v>
      </c>
      <c r="P10" s="2">
        <v>9</v>
      </c>
      <c r="Q10" s="2" t="s">
        <v>573</v>
      </c>
    </row>
    <row r="11" spans="1:17" x14ac:dyDescent="0.2">
      <c r="D11" s="2" t="str">
        <f>"80"</f>
        <v>80</v>
      </c>
      <c r="E11" s="9" t="s">
        <v>123</v>
      </c>
      <c r="F11" s="9" t="s">
        <v>5</v>
      </c>
      <c r="G11" s="9" t="s">
        <v>555</v>
      </c>
      <c r="I11" s="2">
        <v>849</v>
      </c>
      <c r="J11" s="2" t="s">
        <v>22</v>
      </c>
      <c r="K11" s="2">
        <v>1081</v>
      </c>
    </row>
    <row r="12" spans="1:17" x14ac:dyDescent="0.2">
      <c r="D12" s="2" t="str">
        <f>"90"</f>
        <v>90</v>
      </c>
      <c r="E12" s="2" t="s">
        <v>117</v>
      </c>
      <c r="F12" s="9" t="s">
        <v>6</v>
      </c>
      <c r="G12" s="9" t="s">
        <v>556</v>
      </c>
      <c r="I12" s="2">
        <v>851</v>
      </c>
      <c r="J12" s="2" t="s">
        <v>23</v>
      </c>
      <c r="K12" s="2">
        <v>1081</v>
      </c>
    </row>
    <row r="13" spans="1:17" x14ac:dyDescent="0.2">
      <c r="D13" s="2" t="str">
        <f>"XX"</f>
        <v>XX</v>
      </c>
      <c r="E13" s="2" t="s">
        <v>116</v>
      </c>
      <c r="F13" s="9" t="s">
        <v>6</v>
      </c>
      <c r="G13" s="9" t="s">
        <v>557</v>
      </c>
      <c r="I13" s="2">
        <v>860</v>
      </c>
      <c r="J13" s="2" t="s">
        <v>24</v>
      </c>
      <c r="K13" s="2">
        <v>1081</v>
      </c>
    </row>
    <row r="14" spans="1:17" x14ac:dyDescent="0.2">
      <c r="I14" s="2">
        <v>615</v>
      </c>
      <c r="J14" s="2" t="s">
        <v>25</v>
      </c>
      <c r="K14" s="2">
        <v>1082</v>
      </c>
    </row>
    <row r="15" spans="1:17" x14ac:dyDescent="0.2">
      <c r="I15" s="2">
        <v>657</v>
      </c>
      <c r="J15" s="2" t="s">
        <v>26</v>
      </c>
      <c r="K15" s="2">
        <v>1082</v>
      </c>
    </row>
    <row r="16" spans="1:17" x14ac:dyDescent="0.2">
      <c r="I16" s="2">
        <v>661</v>
      </c>
      <c r="J16" s="2" t="s">
        <v>27</v>
      </c>
      <c r="K16" s="2">
        <v>1082</v>
      </c>
    </row>
    <row r="17" spans="9:11" x14ac:dyDescent="0.2">
      <c r="I17" s="2">
        <v>665</v>
      </c>
      <c r="J17" s="2" t="s">
        <v>28</v>
      </c>
      <c r="K17" s="2">
        <v>1082</v>
      </c>
    </row>
    <row r="18" spans="9:11" x14ac:dyDescent="0.2">
      <c r="I18" s="2">
        <v>671</v>
      </c>
      <c r="J18" s="2" t="s">
        <v>29</v>
      </c>
      <c r="K18" s="2">
        <v>1082</v>
      </c>
    </row>
    <row r="19" spans="9:11" x14ac:dyDescent="0.2">
      <c r="I19" s="2">
        <v>706</v>
      </c>
      <c r="J19" s="2" t="s">
        <v>30</v>
      </c>
      <c r="K19" s="2">
        <v>1082</v>
      </c>
    </row>
    <row r="20" spans="9:11" x14ac:dyDescent="0.2">
      <c r="I20" s="2">
        <v>707</v>
      </c>
      <c r="J20" s="2" t="s">
        <v>31</v>
      </c>
      <c r="K20" s="2">
        <v>1082</v>
      </c>
    </row>
    <row r="21" spans="9:11" x14ac:dyDescent="0.2">
      <c r="I21" s="2">
        <v>710</v>
      </c>
      <c r="J21" s="2" t="s">
        <v>32</v>
      </c>
      <c r="K21" s="2">
        <v>1082</v>
      </c>
    </row>
    <row r="22" spans="9:11" x14ac:dyDescent="0.2">
      <c r="I22" s="2">
        <v>727</v>
      </c>
      <c r="J22" s="2" t="s">
        <v>33</v>
      </c>
      <c r="K22" s="2">
        <v>1082</v>
      </c>
    </row>
    <row r="23" spans="9:11" x14ac:dyDescent="0.2">
      <c r="I23" s="2">
        <v>730</v>
      </c>
      <c r="J23" s="2" t="s">
        <v>34</v>
      </c>
      <c r="K23" s="2">
        <v>1082</v>
      </c>
    </row>
    <row r="24" spans="9:11" x14ac:dyDescent="0.2">
      <c r="I24" s="2">
        <v>740</v>
      </c>
      <c r="J24" s="2" t="s">
        <v>35</v>
      </c>
      <c r="K24" s="2">
        <v>1082</v>
      </c>
    </row>
    <row r="25" spans="9:11" x14ac:dyDescent="0.2">
      <c r="I25" s="2">
        <v>741</v>
      </c>
      <c r="J25" s="2" t="s">
        <v>36</v>
      </c>
      <c r="K25" s="2">
        <v>1082</v>
      </c>
    </row>
    <row r="26" spans="9:11" x14ac:dyDescent="0.2">
      <c r="I26" s="2">
        <v>746</v>
      </c>
      <c r="J26" s="2" t="s">
        <v>37</v>
      </c>
      <c r="K26" s="2">
        <v>1082</v>
      </c>
    </row>
    <row r="27" spans="9:11" x14ac:dyDescent="0.2">
      <c r="I27" s="2">
        <v>751</v>
      </c>
      <c r="J27" s="2" t="s">
        <v>38</v>
      </c>
      <c r="K27" s="2">
        <v>1082</v>
      </c>
    </row>
    <row r="28" spans="9:11" x14ac:dyDescent="0.2">
      <c r="I28" s="2">
        <v>756</v>
      </c>
      <c r="J28" s="2" t="s">
        <v>39</v>
      </c>
      <c r="K28" s="2">
        <v>1082</v>
      </c>
    </row>
    <row r="29" spans="9:11" x14ac:dyDescent="0.2">
      <c r="I29" s="2">
        <v>760</v>
      </c>
      <c r="J29" s="2" t="s">
        <v>40</v>
      </c>
      <c r="K29" s="2">
        <v>1082</v>
      </c>
    </row>
    <row r="30" spans="9:11" x14ac:dyDescent="0.2">
      <c r="I30" s="2">
        <v>766</v>
      </c>
      <c r="J30" s="2" t="s">
        <v>41</v>
      </c>
      <c r="K30" s="2">
        <v>1082</v>
      </c>
    </row>
    <row r="31" spans="9:11" x14ac:dyDescent="0.2">
      <c r="I31" s="2">
        <v>779</v>
      </c>
      <c r="J31" s="2" t="s">
        <v>42</v>
      </c>
      <c r="K31" s="2">
        <v>1082</v>
      </c>
    </row>
    <row r="32" spans="9:11" x14ac:dyDescent="0.2">
      <c r="I32" s="2">
        <v>791</v>
      </c>
      <c r="J32" s="2" t="s">
        <v>43</v>
      </c>
      <c r="K32" s="2">
        <v>1082</v>
      </c>
    </row>
    <row r="33" spans="9:11" x14ac:dyDescent="0.2">
      <c r="I33" s="2">
        <v>410</v>
      </c>
      <c r="J33" s="2" t="s">
        <v>44</v>
      </c>
      <c r="K33" s="2">
        <v>1083</v>
      </c>
    </row>
    <row r="34" spans="9:11" x14ac:dyDescent="0.2">
      <c r="I34" s="2">
        <v>420</v>
      </c>
      <c r="J34" s="2" t="s">
        <v>45</v>
      </c>
      <c r="K34" s="2">
        <v>1083</v>
      </c>
    </row>
    <row r="35" spans="9:11" x14ac:dyDescent="0.2">
      <c r="I35" s="2">
        <v>430</v>
      </c>
      <c r="J35" s="2" t="s">
        <v>46</v>
      </c>
      <c r="K35" s="2">
        <v>1083</v>
      </c>
    </row>
    <row r="36" spans="9:11" x14ac:dyDescent="0.2">
      <c r="I36" s="2">
        <v>440</v>
      </c>
      <c r="J36" s="2" t="s">
        <v>47</v>
      </c>
      <c r="K36" s="2">
        <v>1083</v>
      </c>
    </row>
    <row r="37" spans="9:11" x14ac:dyDescent="0.2">
      <c r="I37" s="2">
        <v>450</v>
      </c>
      <c r="J37" s="2" t="s">
        <v>48</v>
      </c>
      <c r="K37" s="2">
        <v>1083</v>
      </c>
    </row>
    <row r="38" spans="9:11" x14ac:dyDescent="0.2">
      <c r="I38" s="2">
        <v>461</v>
      </c>
      <c r="J38" s="2" t="s">
        <v>49</v>
      </c>
      <c r="K38" s="2">
        <v>1083</v>
      </c>
    </row>
    <row r="39" spans="9:11" x14ac:dyDescent="0.2">
      <c r="I39" s="2">
        <v>479</v>
      </c>
      <c r="J39" s="2" t="s">
        <v>50</v>
      </c>
      <c r="K39" s="2">
        <v>1083</v>
      </c>
    </row>
    <row r="40" spans="9:11" x14ac:dyDescent="0.2">
      <c r="I40" s="2">
        <v>480</v>
      </c>
      <c r="J40" s="2" t="s">
        <v>51</v>
      </c>
      <c r="K40" s="2">
        <v>1083</v>
      </c>
    </row>
    <row r="41" spans="9:11" x14ac:dyDescent="0.2">
      <c r="I41" s="2">
        <v>482</v>
      </c>
      <c r="J41" s="2" t="s">
        <v>52</v>
      </c>
      <c r="K41" s="2">
        <v>1083</v>
      </c>
    </row>
    <row r="42" spans="9:11" x14ac:dyDescent="0.2">
      <c r="I42" s="2">
        <v>492</v>
      </c>
      <c r="J42" s="2" t="s">
        <v>53</v>
      </c>
      <c r="K42" s="2">
        <v>1083</v>
      </c>
    </row>
    <row r="43" spans="9:11" x14ac:dyDescent="0.2">
      <c r="I43" s="2">
        <v>510</v>
      </c>
      <c r="J43" s="2" t="s">
        <v>54</v>
      </c>
      <c r="K43" s="2">
        <v>1083</v>
      </c>
    </row>
    <row r="44" spans="9:11" x14ac:dyDescent="0.2">
      <c r="I44" s="2">
        <v>530</v>
      </c>
      <c r="J44" s="2" t="s">
        <v>55</v>
      </c>
      <c r="K44" s="2">
        <v>1083</v>
      </c>
    </row>
    <row r="45" spans="9:11" x14ac:dyDescent="0.2">
      <c r="I45" s="2">
        <v>540</v>
      </c>
      <c r="J45" s="2" t="s">
        <v>56</v>
      </c>
      <c r="K45" s="2">
        <v>1083</v>
      </c>
    </row>
    <row r="46" spans="9:11" x14ac:dyDescent="0.2">
      <c r="I46" s="2">
        <v>550</v>
      </c>
      <c r="J46" s="2" t="s">
        <v>57</v>
      </c>
      <c r="K46" s="2">
        <v>1083</v>
      </c>
    </row>
    <row r="47" spans="9:11" x14ac:dyDescent="0.2">
      <c r="I47" s="2">
        <v>561</v>
      </c>
      <c r="J47" s="2" t="s">
        <v>58</v>
      </c>
      <c r="K47" s="2">
        <v>1083</v>
      </c>
    </row>
    <row r="48" spans="9:11" x14ac:dyDescent="0.2">
      <c r="I48" s="2">
        <v>563</v>
      </c>
      <c r="J48" s="2" t="s">
        <v>59</v>
      </c>
      <c r="K48" s="2">
        <v>1083</v>
      </c>
    </row>
    <row r="49" spans="9:11" x14ac:dyDescent="0.2">
      <c r="I49" s="2">
        <v>573</v>
      </c>
      <c r="J49" s="2" t="s">
        <v>60</v>
      </c>
      <c r="K49" s="2">
        <v>1083</v>
      </c>
    </row>
    <row r="50" spans="9:11" x14ac:dyDescent="0.2">
      <c r="I50" s="2">
        <v>575</v>
      </c>
      <c r="J50" s="2" t="s">
        <v>61</v>
      </c>
      <c r="K50" s="2">
        <v>1083</v>
      </c>
    </row>
    <row r="51" spans="9:11" x14ac:dyDescent="0.2">
      <c r="I51" s="2">
        <v>580</v>
      </c>
      <c r="J51" s="2" t="s">
        <v>62</v>
      </c>
      <c r="K51" s="2">
        <v>1083</v>
      </c>
    </row>
    <row r="52" spans="9:11" x14ac:dyDescent="0.2">
      <c r="I52" s="2">
        <v>607</v>
      </c>
      <c r="J52" s="2" t="s">
        <v>63</v>
      </c>
      <c r="K52" s="2">
        <v>1083</v>
      </c>
    </row>
    <row r="53" spans="9:11" x14ac:dyDescent="0.2">
      <c r="I53" s="2">
        <v>621</v>
      </c>
      <c r="J53" s="2" t="s">
        <v>64</v>
      </c>
      <c r="K53" s="2">
        <v>1083</v>
      </c>
    </row>
    <row r="54" spans="9:11" x14ac:dyDescent="0.2">
      <c r="I54" s="2">
        <v>630</v>
      </c>
      <c r="J54" s="2" t="s">
        <v>65</v>
      </c>
      <c r="K54" s="2">
        <v>1083</v>
      </c>
    </row>
    <row r="55" spans="9:11" x14ac:dyDescent="0.2">
      <c r="I55" s="2">
        <v>411</v>
      </c>
      <c r="J55" s="2" t="s">
        <v>146</v>
      </c>
      <c r="K55" s="2">
        <v>1084</v>
      </c>
    </row>
    <row r="56" spans="9:11" x14ac:dyDescent="0.2">
      <c r="I56" s="2">
        <v>101</v>
      </c>
      <c r="J56" s="2" t="s">
        <v>66</v>
      </c>
      <c r="K56" s="2">
        <v>1084</v>
      </c>
    </row>
    <row r="57" spans="9:11" x14ac:dyDescent="0.2">
      <c r="I57" s="2">
        <v>147</v>
      </c>
      <c r="J57" s="2" t="s">
        <v>67</v>
      </c>
      <c r="K57" s="2">
        <v>1084</v>
      </c>
    </row>
    <row r="58" spans="9:11" x14ac:dyDescent="0.2">
      <c r="I58" s="2">
        <v>151</v>
      </c>
      <c r="J58" s="2" t="s">
        <v>68</v>
      </c>
      <c r="K58" s="2">
        <v>1084</v>
      </c>
    </row>
    <row r="59" spans="9:11" x14ac:dyDescent="0.2">
      <c r="I59" s="2">
        <v>153</v>
      </c>
      <c r="J59" s="2" t="s">
        <v>69</v>
      </c>
      <c r="K59" s="2">
        <v>1084</v>
      </c>
    </row>
    <row r="60" spans="9:11" x14ac:dyDescent="0.2">
      <c r="I60" s="2">
        <v>155</v>
      </c>
      <c r="J60" s="2" t="s">
        <v>70</v>
      </c>
      <c r="K60" s="2">
        <v>1084</v>
      </c>
    </row>
    <row r="61" spans="9:11" x14ac:dyDescent="0.2">
      <c r="I61" s="2">
        <v>157</v>
      </c>
      <c r="J61" s="2" t="s">
        <v>71</v>
      </c>
      <c r="K61" s="2">
        <v>1084</v>
      </c>
    </row>
    <row r="62" spans="9:11" x14ac:dyDescent="0.2">
      <c r="I62" s="2">
        <v>159</v>
      </c>
      <c r="J62" s="2" t="s">
        <v>72</v>
      </c>
      <c r="K62" s="2">
        <v>1084</v>
      </c>
    </row>
    <row r="63" spans="9:11" x14ac:dyDescent="0.2">
      <c r="I63" s="2">
        <v>161</v>
      </c>
      <c r="J63" s="2" t="s">
        <v>73</v>
      </c>
      <c r="K63" s="2">
        <v>1084</v>
      </c>
    </row>
    <row r="64" spans="9:11" x14ac:dyDescent="0.2">
      <c r="I64" s="2">
        <v>163</v>
      </c>
      <c r="J64" s="2" t="s">
        <v>74</v>
      </c>
      <c r="K64" s="2">
        <v>1084</v>
      </c>
    </row>
    <row r="65" spans="9:11" x14ac:dyDescent="0.2">
      <c r="I65" s="2">
        <v>165</v>
      </c>
      <c r="J65" s="2" t="s">
        <v>75</v>
      </c>
      <c r="K65" s="2">
        <v>1084</v>
      </c>
    </row>
    <row r="66" spans="9:11" x14ac:dyDescent="0.2">
      <c r="I66" s="2">
        <v>167</v>
      </c>
      <c r="J66" s="2" t="s">
        <v>76</v>
      </c>
      <c r="K66" s="2">
        <v>1084</v>
      </c>
    </row>
    <row r="67" spans="9:11" x14ac:dyDescent="0.2">
      <c r="I67" s="2">
        <v>169</v>
      </c>
      <c r="J67" s="2" t="s">
        <v>77</v>
      </c>
      <c r="K67" s="2">
        <v>1084</v>
      </c>
    </row>
    <row r="68" spans="9:11" x14ac:dyDescent="0.2">
      <c r="I68" s="2">
        <v>173</v>
      </c>
      <c r="J68" s="2" t="s">
        <v>78</v>
      </c>
      <c r="K68" s="2">
        <v>1084</v>
      </c>
    </row>
    <row r="69" spans="9:11" x14ac:dyDescent="0.2">
      <c r="I69" s="2">
        <v>175</v>
      </c>
      <c r="J69" s="2" t="s">
        <v>79</v>
      </c>
      <c r="K69" s="2">
        <v>1084</v>
      </c>
    </row>
    <row r="70" spans="9:11" x14ac:dyDescent="0.2">
      <c r="I70" s="2">
        <v>183</v>
      </c>
      <c r="J70" s="2" t="s">
        <v>80</v>
      </c>
      <c r="K70" s="2">
        <v>1084</v>
      </c>
    </row>
    <row r="71" spans="9:11" x14ac:dyDescent="0.2">
      <c r="I71" s="2">
        <v>185</v>
      </c>
      <c r="J71" s="2" t="s">
        <v>81</v>
      </c>
      <c r="K71" s="2">
        <v>1084</v>
      </c>
    </row>
    <row r="72" spans="9:11" x14ac:dyDescent="0.2">
      <c r="I72" s="2">
        <v>187</v>
      </c>
      <c r="J72" s="2" t="s">
        <v>82</v>
      </c>
      <c r="K72" s="2">
        <v>1084</v>
      </c>
    </row>
    <row r="73" spans="9:11" x14ac:dyDescent="0.2">
      <c r="I73" s="2">
        <v>190</v>
      </c>
      <c r="J73" s="2" t="s">
        <v>83</v>
      </c>
      <c r="K73" s="2">
        <v>1084</v>
      </c>
    </row>
    <row r="74" spans="9:11" x14ac:dyDescent="0.2">
      <c r="I74" s="2">
        <v>201</v>
      </c>
      <c r="J74" s="2" t="s">
        <v>84</v>
      </c>
      <c r="K74" s="2">
        <v>1084</v>
      </c>
    </row>
    <row r="75" spans="9:11" x14ac:dyDescent="0.2">
      <c r="I75" s="2">
        <v>210</v>
      </c>
      <c r="J75" s="2" t="s">
        <v>85</v>
      </c>
      <c r="K75" s="2">
        <v>1084</v>
      </c>
    </row>
    <row r="76" spans="9:11" x14ac:dyDescent="0.2">
      <c r="I76" s="2">
        <v>217</v>
      </c>
      <c r="J76" s="2" t="s">
        <v>86</v>
      </c>
      <c r="K76" s="2">
        <v>1084</v>
      </c>
    </row>
    <row r="77" spans="9:11" x14ac:dyDescent="0.2">
      <c r="I77" s="2">
        <v>219</v>
      </c>
      <c r="J77" s="2" t="s">
        <v>87</v>
      </c>
      <c r="K77" s="2">
        <v>1084</v>
      </c>
    </row>
    <row r="78" spans="9:11" x14ac:dyDescent="0.2">
      <c r="I78" s="2">
        <v>223</v>
      </c>
      <c r="J78" s="2" t="s">
        <v>88</v>
      </c>
      <c r="K78" s="2">
        <v>1084</v>
      </c>
    </row>
    <row r="79" spans="9:11" x14ac:dyDescent="0.2">
      <c r="I79" s="2">
        <v>230</v>
      </c>
      <c r="J79" s="2" t="s">
        <v>89</v>
      </c>
      <c r="K79" s="2">
        <v>1084</v>
      </c>
    </row>
    <row r="80" spans="9:11" x14ac:dyDescent="0.2">
      <c r="I80" s="2">
        <v>240</v>
      </c>
      <c r="J80" s="2" t="s">
        <v>90</v>
      </c>
      <c r="K80" s="2">
        <v>1084</v>
      </c>
    </row>
    <row r="81" spans="9:11" x14ac:dyDescent="0.2">
      <c r="I81" s="2">
        <v>250</v>
      </c>
      <c r="J81" s="2" t="s">
        <v>91</v>
      </c>
      <c r="K81" s="2">
        <v>1084</v>
      </c>
    </row>
    <row r="82" spans="9:11" x14ac:dyDescent="0.2">
      <c r="I82" s="2">
        <v>260</v>
      </c>
      <c r="J82" s="2" t="s">
        <v>92</v>
      </c>
      <c r="K82" s="2">
        <v>1084</v>
      </c>
    </row>
    <row r="83" spans="9:11" x14ac:dyDescent="0.2">
      <c r="I83" s="2">
        <v>270</v>
      </c>
      <c r="J83" s="2" t="s">
        <v>93</v>
      </c>
      <c r="K83" s="2">
        <v>1084</v>
      </c>
    </row>
    <row r="84" spans="9:11" x14ac:dyDescent="0.2">
      <c r="I84" s="2">
        <v>400</v>
      </c>
      <c r="J84" s="2" t="s">
        <v>94</v>
      </c>
      <c r="K84" s="2">
        <v>1084</v>
      </c>
    </row>
    <row r="85" spans="9:11" x14ac:dyDescent="0.2">
      <c r="I85" s="2">
        <v>253</v>
      </c>
      <c r="J85" s="2" t="s">
        <v>95</v>
      </c>
      <c r="K85" s="2">
        <v>1085</v>
      </c>
    </row>
    <row r="86" spans="9:11" x14ac:dyDescent="0.2">
      <c r="I86" s="2">
        <v>259</v>
      </c>
      <c r="J86" s="2" t="s">
        <v>96</v>
      </c>
      <c r="K86" s="2">
        <v>1085</v>
      </c>
    </row>
    <row r="87" spans="9:11" x14ac:dyDescent="0.2">
      <c r="I87" s="2">
        <v>265</v>
      </c>
      <c r="J87" s="2" t="s">
        <v>97</v>
      </c>
      <c r="K87" s="2">
        <v>1085</v>
      </c>
    </row>
    <row r="88" spans="9:11" x14ac:dyDescent="0.2">
      <c r="I88" s="2">
        <v>269</v>
      </c>
      <c r="J88" s="2" t="s">
        <v>98</v>
      </c>
      <c r="K88" s="2">
        <v>1085</v>
      </c>
    </row>
    <row r="89" spans="9:11" x14ac:dyDescent="0.2">
      <c r="I89" s="2">
        <v>306</v>
      </c>
      <c r="J89" s="2" t="s">
        <v>99</v>
      </c>
      <c r="K89" s="2">
        <v>1085</v>
      </c>
    </row>
    <row r="90" spans="9:11" x14ac:dyDescent="0.2">
      <c r="I90" s="2">
        <v>316</v>
      </c>
      <c r="J90" s="2" t="s">
        <v>100</v>
      </c>
      <c r="K90" s="2">
        <v>1085</v>
      </c>
    </row>
    <row r="91" spans="9:11" x14ac:dyDescent="0.2">
      <c r="I91" s="2">
        <v>320</v>
      </c>
      <c r="J91" s="2" t="s">
        <v>101</v>
      </c>
      <c r="K91" s="2">
        <v>1085</v>
      </c>
    </row>
    <row r="92" spans="9:11" x14ac:dyDescent="0.2">
      <c r="I92" s="2">
        <v>326</v>
      </c>
      <c r="J92" s="2" t="s">
        <v>102</v>
      </c>
      <c r="K92" s="2">
        <v>1085</v>
      </c>
    </row>
    <row r="93" spans="9:11" x14ac:dyDescent="0.2">
      <c r="I93" s="2">
        <v>329</v>
      </c>
      <c r="J93" s="2" t="s">
        <v>103</v>
      </c>
      <c r="K93" s="2">
        <v>1085</v>
      </c>
    </row>
    <row r="94" spans="9:11" x14ac:dyDescent="0.2">
      <c r="I94" s="2">
        <v>330</v>
      </c>
      <c r="J94" s="2" t="s">
        <v>104</v>
      </c>
      <c r="K94" s="2">
        <v>1085</v>
      </c>
    </row>
    <row r="95" spans="9:11" x14ac:dyDescent="0.2">
      <c r="I95" s="2">
        <v>336</v>
      </c>
      <c r="J95" s="2" t="s">
        <v>105</v>
      </c>
      <c r="K95" s="2">
        <v>1085</v>
      </c>
    </row>
    <row r="96" spans="9:11" x14ac:dyDescent="0.2">
      <c r="I96" s="2">
        <v>340</v>
      </c>
      <c r="J96" s="2" t="s">
        <v>106</v>
      </c>
      <c r="K96" s="2">
        <v>1085</v>
      </c>
    </row>
    <row r="97" spans="9:11" x14ac:dyDescent="0.2">
      <c r="I97" s="2">
        <v>350</v>
      </c>
      <c r="J97" s="2" t="s">
        <v>107</v>
      </c>
      <c r="K97" s="2">
        <v>1085</v>
      </c>
    </row>
    <row r="98" spans="9:11" x14ac:dyDescent="0.2">
      <c r="I98" s="2">
        <v>360</v>
      </c>
      <c r="J98" s="2" t="s">
        <v>108</v>
      </c>
      <c r="K98" s="2">
        <v>1085</v>
      </c>
    </row>
    <row r="99" spans="9:11" x14ac:dyDescent="0.2">
      <c r="I99" s="2">
        <v>370</v>
      </c>
      <c r="J99" s="2" t="s">
        <v>109</v>
      </c>
      <c r="K99" s="2">
        <v>1085</v>
      </c>
    </row>
    <row r="100" spans="9:11" x14ac:dyDescent="0.2">
      <c r="I100" s="2">
        <v>376</v>
      </c>
      <c r="J100" s="2" t="s">
        <v>110</v>
      </c>
      <c r="K100" s="2">
        <v>1085</v>
      </c>
    </row>
    <row r="101" spans="9:11" x14ac:dyDescent="0.2">
      <c r="I101" s="2">
        <v>390</v>
      </c>
      <c r="J101" s="2" t="s">
        <v>111</v>
      </c>
      <c r="K101" s="2">
        <v>1085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628D1-FD35-4BD8-B374-CD04D1C7E788}">
  <dimension ref="A3:C74"/>
  <sheetViews>
    <sheetView topLeftCell="A31" workbookViewId="0">
      <selection activeCell="A33" sqref="A33"/>
    </sheetView>
  </sheetViews>
  <sheetFormatPr baseColWidth="10" defaultColWidth="8.83203125" defaultRowHeight="15" x14ac:dyDescent="0.2"/>
  <cols>
    <col min="1" max="1" width="59.33203125" bestFit="1" customWidth="1"/>
    <col min="2" max="2" width="35.5" bestFit="1" customWidth="1"/>
    <col min="3" max="4" width="11.33203125" bestFit="1" customWidth="1"/>
    <col min="5" max="5" width="3" bestFit="1" customWidth="1"/>
    <col min="6" max="6" width="3.33203125" bestFit="1" customWidth="1"/>
    <col min="7" max="7" width="11.33203125" bestFit="1" customWidth="1"/>
    <col min="8" max="8" width="16.33203125" bestFit="1" customWidth="1"/>
    <col min="9" max="9" width="8.1640625" bestFit="1" customWidth="1"/>
    <col min="10" max="10" width="11.33203125" bestFit="1" customWidth="1"/>
    <col min="11" max="11" width="7.33203125" bestFit="1" customWidth="1"/>
    <col min="12" max="12" width="11.33203125" bestFit="1" customWidth="1"/>
    <col min="13" max="13" width="3" bestFit="1" customWidth="1"/>
    <col min="14" max="14" width="4" bestFit="1" customWidth="1"/>
    <col min="15" max="17" width="3" bestFit="1" customWidth="1"/>
    <col min="18" max="18" width="7.83203125" bestFit="1" customWidth="1"/>
    <col min="19" max="19" width="4.83203125" bestFit="1" customWidth="1"/>
    <col min="20" max="20" width="7.83203125" bestFit="1" customWidth="1"/>
    <col min="21" max="21" width="4.83203125" bestFit="1" customWidth="1"/>
    <col min="22" max="22" width="7.83203125" bestFit="1" customWidth="1"/>
    <col min="23" max="23" width="4.83203125" bestFit="1" customWidth="1"/>
    <col min="24" max="24" width="7.83203125" bestFit="1" customWidth="1"/>
    <col min="25" max="25" width="4.83203125" bestFit="1" customWidth="1"/>
    <col min="26" max="26" width="4" bestFit="1" customWidth="1"/>
    <col min="27" max="27" width="7.83203125" bestFit="1" customWidth="1"/>
    <col min="28" max="28" width="11.33203125" bestFit="1" customWidth="1"/>
    <col min="29" max="29" width="12.33203125" bestFit="1" customWidth="1"/>
    <col min="30" max="30" width="5" bestFit="1" customWidth="1"/>
    <col min="31" max="31" width="2" bestFit="1" customWidth="1"/>
    <col min="32" max="32" width="3" bestFit="1" customWidth="1"/>
    <col min="33" max="33" width="15.5" bestFit="1" customWidth="1"/>
    <col min="34" max="34" width="12.33203125" bestFit="1" customWidth="1"/>
    <col min="35" max="35" width="5" bestFit="1" customWidth="1"/>
    <col min="36" max="37" width="2" bestFit="1" customWidth="1"/>
    <col min="38" max="38" width="15.5" bestFit="1" customWidth="1"/>
    <col min="39" max="39" width="12.33203125" bestFit="1" customWidth="1"/>
    <col min="40" max="40" width="5" bestFit="1" customWidth="1"/>
    <col min="41" max="41" width="2" bestFit="1" customWidth="1"/>
    <col min="42" max="42" width="3" bestFit="1" customWidth="1"/>
    <col min="43" max="43" width="2" bestFit="1" customWidth="1"/>
    <col min="44" max="44" width="15.5" bestFit="1" customWidth="1"/>
    <col min="45" max="45" width="12.33203125" bestFit="1" customWidth="1"/>
    <col min="46" max="46" width="5" bestFit="1" customWidth="1"/>
    <col min="47" max="47" width="3" bestFit="1" customWidth="1"/>
    <col min="48" max="51" width="2" bestFit="1" customWidth="1"/>
    <col min="52" max="52" width="15.5" bestFit="1" customWidth="1"/>
    <col min="53" max="53" width="12.33203125" bestFit="1" customWidth="1"/>
    <col min="54" max="54" width="6" bestFit="1" customWidth="1"/>
    <col min="55" max="55" width="2" bestFit="1" customWidth="1"/>
    <col min="56" max="56" width="4" bestFit="1" customWidth="1"/>
    <col min="57" max="57" width="2" bestFit="1" customWidth="1"/>
    <col min="58" max="58" width="3" bestFit="1" customWidth="1"/>
    <col min="59" max="59" width="2" bestFit="1" customWidth="1"/>
    <col min="60" max="60" width="15.5" bestFit="1" customWidth="1"/>
    <col min="61" max="61" width="12.33203125" bestFit="1" customWidth="1"/>
    <col min="62" max="62" width="15.5" bestFit="1" customWidth="1"/>
    <col min="63" max="63" width="12.33203125" bestFit="1" customWidth="1"/>
    <col min="64" max="64" width="15.5" bestFit="1" customWidth="1"/>
    <col min="65" max="65" width="12.33203125" bestFit="1" customWidth="1"/>
    <col min="66" max="66" width="3" bestFit="1" customWidth="1"/>
    <col min="67" max="67" width="2" bestFit="1" customWidth="1"/>
    <col min="68" max="68" width="15.5" bestFit="1" customWidth="1"/>
    <col min="69" max="69" width="12.33203125" bestFit="1" customWidth="1"/>
    <col min="70" max="70" width="5" bestFit="1" customWidth="1"/>
    <col min="71" max="72" width="2" bestFit="1" customWidth="1"/>
    <col min="73" max="73" width="3" bestFit="1" customWidth="1"/>
    <col min="74" max="74" width="15.5" bestFit="1" customWidth="1"/>
    <col min="75" max="75" width="12.33203125" bestFit="1" customWidth="1"/>
    <col min="76" max="76" width="4" bestFit="1" customWidth="1"/>
    <col min="77" max="77" width="2" bestFit="1" customWidth="1"/>
    <col min="78" max="78" width="15.5" bestFit="1" customWidth="1"/>
    <col min="79" max="79" width="12.33203125" bestFit="1" customWidth="1"/>
    <col min="80" max="80" width="5" bestFit="1" customWidth="1"/>
    <col min="81" max="85" width="2" bestFit="1" customWidth="1"/>
    <col min="86" max="86" width="15.5" bestFit="1" customWidth="1"/>
    <col min="87" max="87" width="12.33203125" bestFit="1" customWidth="1"/>
    <col min="88" max="88" width="7" bestFit="1" customWidth="1"/>
    <col min="89" max="90" width="4" bestFit="1" customWidth="1"/>
    <col min="91" max="91" width="5" bestFit="1" customWidth="1"/>
    <col min="92" max="94" width="3" bestFit="1" customWidth="1"/>
    <col min="95" max="95" width="15.5" bestFit="1" customWidth="1"/>
    <col min="96" max="96" width="11.33203125" bestFit="1" customWidth="1"/>
  </cols>
  <sheetData>
    <row r="3" spans="1:3" x14ac:dyDescent="0.2">
      <c r="A3" s="6" t="s">
        <v>130</v>
      </c>
      <c r="B3" t="s">
        <v>145</v>
      </c>
    </row>
    <row r="5" spans="1:3" x14ac:dyDescent="0.2">
      <c r="A5" s="6" t="s">
        <v>120</v>
      </c>
      <c r="B5" s="6" t="s">
        <v>121</v>
      </c>
    </row>
    <row r="6" spans="1:3" x14ac:dyDescent="0.2">
      <c r="A6" s="6" t="s">
        <v>118</v>
      </c>
      <c r="B6" t="s">
        <v>523</v>
      </c>
      <c r="C6" s="13" t="s">
        <v>119</v>
      </c>
    </row>
    <row r="7" spans="1:3" x14ac:dyDescent="0.2">
      <c r="A7" s="7" t="s">
        <v>434</v>
      </c>
      <c r="B7" s="8">
        <v>11</v>
      </c>
      <c r="C7" s="8">
        <v>11</v>
      </c>
    </row>
    <row r="8" spans="1:3" x14ac:dyDescent="0.2">
      <c r="A8" s="7" t="s">
        <v>451</v>
      </c>
      <c r="B8" s="8">
        <v>10</v>
      </c>
      <c r="C8" s="8">
        <v>10</v>
      </c>
    </row>
    <row r="9" spans="1:3" x14ac:dyDescent="0.2">
      <c r="A9" s="7" t="s">
        <v>460</v>
      </c>
      <c r="B9" s="8">
        <v>3</v>
      </c>
      <c r="C9" s="8">
        <v>3</v>
      </c>
    </row>
    <row r="10" spans="1:3" x14ac:dyDescent="0.2">
      <c r="A10" s="7" t="s">
        <v>470</v>
      </c>
      <c r="B10" s="8">
        <v>2</v>
      </c>
      <c r="C10" s="8">
        <v>2</v>
      </c>
    </row>
    <row r="11" spans="1:3" x14ac:dyDescent="0.2">
      <c r="A11" s="7" t="s">
        <v>471</v>
      </c>
      <c r="B11" s="8">
        <v>2</v>
      </c>
      <c r="C11" s="8">
        <v>2</v>
      </c>
    </row>
    <row r="12" spans="1:3" x14ac:dyDescent="0.2">
      <c r="A12" s="7" t="s">
        <v>484</v>
      </c>
      <c r="B12" s="8">
        <v>11</v>
      </c>
      <c r="C12" s="8">
        <v>11</v>
      </c>
    </row>
    <row r="13" spans="1:3" x14ac:dyDescent="0.2">
      <c r="A13" s="7" t="s">
        <v>497</v>
      </c>
      <c r="B13" s="8">
        <v>4</v>
      </c>
      <c r="C13" s="8">
        <v>4</v>
      </c>
    </row>
    <row r="14" spans="1:3" x14ac:dyDescent="0.2">
      <c r="A14" s="7" t="s">
        <v>498</v>
      </c>
      <c r="B14" s="8">
        <v>14</v>
      </c>
      <c r="C14" s="8">
        <v>14</v>
      </c>
    </row>
    <row r="15" spans="1:3" x14ac:dyDescent="0.2">
      <c r="A15" s="7" t="s">
        <v>507</v>
      </c>
      <c r="B15" s="8">
        <v>4</v>
      </c>
      <c r="C15" s="8">
        <v>4</v>
      </c>
    </row>
    <row r="16" spans="1:3" x14ac:dyDescent="0.2">
      <c r="A16" s="7" t="s">
        <v>508</v>
      </c>
      <c r="B16" s="8">
        <v>8</v>
      </c>
      <c r="C16" s="8">
        <v>8</v>
      </c>
    </row>
    <row r="17" spans="1:3" x14ac:dyDescent="0.2">
      <c r="A17" s="7" t="s">
        <v>509</v>
      </c>
      <c r="B17" s="8">
        <v>1</v>
      </c>
      <c r="C17" s="8">
        <v>1</v>
      </c>
    </row>
    <row r="18" spans="1:3" x14ac:dyDescent="0.2">
      <c r="A18" s="7" t="s">
        <v>511</v>
      </c>
      <c r="B18" s="8">
        <v>1</v>
      </c>
      <c r="C18" s="8">
        <v>1</v>
      </c>
    </row>
    <row r="19" spans="1:3" x14ac:dyDescent="0.2">
      <c r="A19" s="7" t="s">
        <v>531</v>
      </c>
      <c r="B19" s="8">
        <v>37</v>
      </c>
      <c r="C19" s="8">
        <v>37</v>
      </c>
    </row>
    <row r="20" spans="1:3" x14ac:dyDescent="0.2">
      <c r="A20" s="7" t="s">
        <v>533</v>
      </c>
      <c r="B20" s="8">
        <v>4</v>
      </c>
      <c r="C20" s="8">
        <v>4</v>
      </c>
    </row>
    <row r="21" spans="1:3" x14ac:dyDescent="0.2">
      <c r="A21" s="7" t="s">
        <v>538</v>
      </c>
      <c r="B21" s="8">
        <v>11</v>
      </c>
      <c r="C21" s="8">
        <v>11</v>
      </c>
    </row>
    <row r="22" spans="1:3" x14ac:dyDescent="0.2">
      <c r="A22" s="7" t="s">
        <v>539</v>
      </c>
      <c r="B22" s="8">
        <v>5</v>
      </c>
      <c r="C22" s="8">
        <v>5</v>
      </c>
    </row>
    <row r="23" spans="1:3" x14ac:dyDescent="0.2">
      <c r="A23" s="7" t="s">
        <v>545</v>
      </c>
      <c r="B23" s="8">
        <v>3</v>
      </c>
      <c r="C23" s="8">
        <v>3</v>
      </c>
    </row>
    <row r="24" spans="1:3" x14ac:dyDescent="0.2">
      <c r="A24" s="10" t="s">
        <v>546</v>
      </c>
      <c r="B24" s="8">
        <v>2</v>
      </c>
      <c r="C24" s="8">
        <v>2</v>
      </c>
    </row>
    <row r="25" spans="1:3" x14ac:dyDescent="0.2">
      <c r="A25" s="12" t="s">
        <v>568</v>
      </c>
      <c r="B25" s="8">
        <v>2</v>
      </c>
      <c r="C25" s="8">
        <v>2</v>
      </c>
    </row>
    <row r="26" spans="1:3" x14ac:dyDescent="0.2">
      <c r="A26" s="10" t="s">
        <v>557</v>
      </c>
      <c r="B26" s="8">
        <v>1</v>
      </c>
      <c r="C26" s="8">
        <v>1</v>
      </c>
    </row>
    <row r="27" spans="1:3" x14ac:dyDescent="0.2">
      <c r="A27" s="12" t="s">
        <v>576</v>
      </c>
      <c r="B27" s="8">
        <v>1</v>
      </c>
      <c r="C27" s="8">
        <v>1</v>
      </c>
    </row>
    <row r="28" spans="1:3" x14ac:dyDescent="0.2">
      <c r="A28" s="7" t="s">
        <v>562</v>
      </c>
      <c r="B28" s="8">
        <v>12</v>
      </c>
      <c r="C28" s="8">
        <v>12</v>
      </c>
    </row>
    <row r="29" spans="1:3" x14ac:dyDescent="0.2">
      <c r="A29" s="10" t="s">
        <v>546</v>
      </c>
      <c r="B29" s="8">
        <v>11</v>
      </c>
      <c r="C29" s="8">
        <v>11</v>
      </c>
    </row>
    <row r="30" spans="1:3" x14ac:dyDescent="0.2">
      <c r="A30" s="12" t="s">
        <v>568</v>
      </c>
      <c r="B30" s="8">
        <v>11</v>
      </c>
      <c r="C30" s="8">
        <v>11</v>
      </c>
    </row>
    <row r="31" spans="1:3" x14ac:dyDescent="0.2">
      <c r="A31" s="10" t="s">
        <v>555</v>
      </c>
      <c r="B31" s="8">
        <v>1</v>
      </c>
      <c r="C31" s="8">
        <v>1</v>
      </c>
    </row>
    <row r="32" spans="1:3" x14ac:dyDescent="0.2">
      <c r="A32" s="12" t="s">
        <v>575</v>
      </c>
      <c r="B32" s="8">
        <v>1</v>
      </c>
      <c r="C32" s="8">
        <v>1</v>
      </c>
    </row>
    <row r="33" spans="1:3" x14ac:dyDescent="0.2">
      <c r="A33" s="7" t="s">
        <v>578</v>
      </c>
      <c r="B33" s="8">
        <v>6</v>
      </c>
      <c r="C33" s="8">
        <v>6</v>
      </c>
    </row>
    <row r="34" spans="1:3" x14ac:dyDescent="0.2">
      <c r="A34" s="10" t="s">
        <v>546</v>
      </c>
      <c r="B34" s="8">
        <v>3</v>
      </c>
      <c r="C34" s="8">
        <v>3</v>
      </c>
    </row>
    <row r="35" spans="1:3" x14ac:dyDescent="0.2">
      <c r="A35" s="12" t="s">
        <v>568</v>
      </c>
      <c r="B35" s="8">
        <v>3</v>
      </c>
      <c r="C35" s="8">
        <v>3</v>
      </c>
    </row>
    <row r="36" spans="1:3" x14ac:dyDescent="0.2">
      <c r="A36" s="10" t="s">
        <v>548</v>
      </c>
      <c r="B36" s="8">
        <v>1</v>
      </c>
      <c r="C36" s="8">
        <v>1</v>
      </c>
    </row>
    <row r="37" spans="1:3" x14ac:dyDescent="0.2">
      <c r="A37" s="12" t="s">
        <v>576</v>
      </c>
      <c r="B37" s="8">
        <v>1</v>
      </c>
      <c r="C37" s="8">
        <v>1</v>
      </c>
    </row>
    <row r="38" spans="1:3" x14ac:dyDescent="0.2">
      <c r="A38" s="10" t="s">
        <v>550</v>
      </c>
      <c r="B38" s="8">
        <v>2</v>
      </c>
      <c r="C38" s="8">
        <v>2</v>
      </c>
    </row>
    <row r="39" spans="1:3" x14ac:dyDescent="0.2">
      <c r="A39" s="12" t="s">
        <v>575</v>
      </c>
      <c r="B39" s="8">
        <v>2</v>
      </c>
      <c r="C39" s="8">
        <v>2</v>
      </c>
    </row>
    <row r="40" spans="1:3" x14ac:dyDescent="0.2">
      <c r="A40" s="7" t="s">
        <v>632</v>
      </c>
      <c r="B40" s="8">
        <v>7</v>
      </c>
      <c r="C40" s="8">
        <v>7</v>
      </c>
    </row>
    <row r="41" spans="1:3" x14ac:dyDescent="0.2">
      <c r="A41" s="10" t="s">
        <v>546</v>
      </c>
      <c r="B41" s="8">
        <v>7</v>
      </c>
      <c r="C41" s="8">
        <v>7</v>
      </c>
    </row>
    <row r="42" spans="1:3" x14ac:dyDescent="0.2">
      <c r="A42" s="12" t="s">
        <v>568</v>
      </c>
      <c r="B42" s="8">
        <v>7</v>
      </c>
      <c r="C42" s="8">
        <v>7</v>
      </c>
    </row>
    <row r="43" spans="1:3" x14ac:dyDescent="0.2">
      <c r="A43" s="7" t="s">
        <v>651</v>
      </c>
      <c r="B43" s="8">
        <v>4</v>
      </c>
      <c r="C43" s="8">
        <v>4</v>
      </c>
    </row>
    <row r="44" spans="1:3" x14ac:dyDescent="0.2">
      <c r="A44" s="10" t="s">
        <v>546</v>
      </c>
      <c r="B44" s="8">
        <v>2</v>
      </c>
      <c r="C44" s="8">
        <v>2</v>
      </c>
    </row>
    <row r="45" spans="1:3" x14ac:dyDescent="0.2">
      <c r="A45" s="12" t="s">
        <v>568</v>
      </c>
      <c r="B45" s="8">
        <v>2</v>
      </c>
      <c r="C45" s="8">
        <v>2</v>
      </c>
    </row>
    <row r="46" spans="1:3" x14ac:dyDescent="0.2">
      <c r="A46" s="10" t="s">
        <v>555</v>
      </c>
      <c r="B46" s="8">
        <v>2</v>
      </c>
      <c r="C46" s="8">
        <v>2</v>
      </c>
    </row>
    <row r="47" spans="1:3" x14ac:dyDescent="0.2">
      <c r="A47" s="12" t="s">
        <v>576</v>
      </c>
      <c r="B47" s="8">
        <v>2</v>
      </c>
      <c r="C47" s="8">
        <v>2</v>
      </c>
    </row>
    <row r="48" spans="1:3" x14ac:dyDescent="0.2">
      <c r="A48" s="7" t="s">
        <v>652</v>
      </c>
      <c r="B48" s="8">
        <v>1</v>
      </c>
      <c r="C48" s="8">
        <v>1</v>
      </c>
    </row>
    <row r="49" spans="1:3" x14ac:dyDescent="0.2">
      <c r="A49" s="10" t="s">
        <v>546</v>
      </c>
      <c r="B49" s="8">
        <v>1</v>
      </c>
      <c r="C49" s="8">
        <v>1</v>
      </c>
    </row>
    <row r="50" spans="1:3" x14ac:dyDescent="0.2">
      <c r="A50" s="12" t="s">
        <v>568</v>
      </c>
      <c r="B50" s="8">
        <v>1</v>
      </c>
      <c r="C50" s="8">
        <v>1</v>
      </c>
    </row>
    <row r="51" spans="1:3" x14ac:dyDescent="0.2">
      <c r="A51" s="7" t="s">
        <v>653</v>
      </c>
      <c r="B51" s="8">
        <v>1</v>
      </c>
      <c r="C51" s="8">
        <v>1</v>
      </c>
    </row>
    <row r="52" spans="1:3" x14ac:dyDescent="0.2">
      <c r="A52" s="10" t="s">
        <v>546</v>
      </c>
      <c r="B52" s="8">
        <v>1</v>
      </c>
      <c r="C52" s="8">
        <v>1</v>
      </c>
    </row>
    <row r="53" spans="1:3" x14ac:dyDescent="0.2">
      <c r="A53" s="12" t="s">
        <v>568</v>
      </c>
      <c r="B53" s="8">
        <v>1</v>
      </c>
      <c r="C53" s="8">
        <v>1</v>
      </c>
    </row>
    <row r="54" spans="1:3" x14ac:dyDescent="0.2">
      <c r="A54" s="7" t="s">
        <v>669</v>
      </c>
      <c r="B54" s="8">
        <v>1</v>
      </c>
      <c r="C54" s="8">
        <v>1</v>
      </c>
    </row>
    <row r="55" spans="1:3" x14ac:dyDescent="0.2">
      <c r="A55" s="10" t="s">
        <v>546</v>
      </c>
      <c r="B55" s="8">
        <v>1</v>
      </c>
      <c r="C55" s="8">
        <v>1</v>
      </c>
    </row>
    <row r="56" spans="1:3" x14ac:dyDescent="0.2">
      <c r="A56" s="12" t="s">
        <v>568</v>
      </c>
      <c r="B56" s="8">
        <v>1</v>
      </c>
      <c r="C56" s="8">
        <v>1</v>
      </c>
    </row>
    <row r="57" spans="1:3" x14ac:dyDescent="0.2">
      <c r="A57" s="7" t="s">
        <v>680</v>
      </c>
      <c r="B57" s="8">
        <v>3</v>
      </c>
      <c r="C57" s="8">
        <v>3</v>
      </c>
    </row>
    <row r="58" spans="1:3" x14ac:dyDescent="0.2">
      <c r="A58" s="10" t="s">
        <v>546</v>
      </c>
      <c r="B58" s="8">
        <v>3</v>
      </c>
      <c r="C58" s="8">
        <v>3</v>
      </c>
    </row>
    <row r="59" spans="1:3" x14ac:dyDescent="0.2">
      <c r="A59" s="12" t="s">
        <v>568</v>
      </c>
      <c r="B59" s="8">
        <v>3</v>
      </c>
      <c r="C59" s="8">
        <v>3</v>
      </c>
    </row>
    <row r="60" spans="1:3" x14ac:dyDescent="0.2">
      <c r="A60" s="7" t="s">
        <v>684</v>
      </c>
      <c r="B60" s="8">
        <v>4</v>
      </c>
      <c r="C60" s="8">
        <v>4</v>
      </c>
    </row>
    <row r="61" spans="1:3" x14ac:dyDescent="0.2">
      <c r="A61" s="10" t="s">
        <v>546</v>
      </c>
      <c r="B61" s="8">
        <v>4</v>
      </c>
      <c r="C61" s="8">
        <v>4</v>
      </c>
    </row>
    <row r="62" spans="1:3" x14ac:dyDescent="0.2">
      <c r="A62" s="12" t="s">
        <v>568</v>
      </c>
      <c r="B62" s="8">
        <v>4</v>
      </c>
      <c r="C62" s="8">
        <v>4</v>
      </c>
    </row>
    <row r="63" spans="1:3" x14ac:dyDescent="0.2">
      <c r="A63" s="7" t="s">
        <v>685</v>
      </c>
      <c r="B63" s="8">
        <v>4</v>
      </c>
      <c r="C63" s="8">
        <v>4</v>
      </c>
    </row>
    <row r="64" spans="1:3" x14ac:dyDescent="0.2">
      <c r="A64" s="10" t="s">
        <v>546</v>
      </c>
      <c r="B64" s="8">
        <v>3</v>
      </c>
      <c r="C64" s="8">
        <v>3</v>
      </c>
    </row>
    <row r="65" spans="1:3" x14ac:dyDescent="0.2">
      <c r="A65" s="12" t="s">
        <v>568</v>
      </c>
      <c r="B65" s="8">
        <v>3</v>
      </c>
      <c r="C65" s="8">
        <v>3</v>
      </c>
    </row>
    <row r="66" spans="1:3" x14ac:dyDescent="0.2">
      <c r="A66" s="10" t="s">
        <v>555</v>
      </c>
      <c r="B66" s="8">
        <v>1</v>
      </c>
      <c r="C66" s="8">
        <v>1</v>
      </c>
    </row>
    <row r="67" spans="1:3" x14ac:dyDescent="0.2">
      <c r="A67" s="12" t="s">
        <v>575</v>
      </c>
      <c r="B67" s="8">
        <v>1</v>
      </c>
      <c r="C67" s="8">
        <v>1</v>
      </c>
    </row>
    <row r="68" spans="1:3" x14ac:dyDescent="0.2">
      <c r="A68" s="7" t="s">
        <v>686</v>
      </c>
      <c r="B68" s="8">
        <v>1</v>
      </c>
      <c r="C68" s="8">
        <v>1</v>
      </c>
    </row>
    <row r="69" spans="1:3" x14ac:dyDescent="0.2">
      <c r="A69" s="10" t="s">
        <v>546</v>
      </c>
      <c r="B69" s="8">
        <v>1</v>
      </c>
      <c r="C69" s="8">
        <v>1</v>
      </c>
    </row>
    <row r="70" spans="1:3" x14ac:dyDescent="0.2">
      <c r="A70" s="12" t="s">
        <v>568</v>
      </c>
      <c r="B70" s="8">
        <v>1</v>
      </c>
      <c r="C70" s="8">
        <v>1</v>
      </c>
    </row>
    <row r="71" spans="1:3" x14ac:dyDescent="0.2">
      <c r="A71" s="7" t="s">
        <v>741</v>
      </c>
      <c r="B71" s="8">
        <v>2</v>
      </c>
      <c r="C71" s="8">
        <v>2</v>
      </c>
    </row>
    <row r="72" spans="1:3" x14ac:dyDescent="0.2">
      <c r="A72" s="10" t="s">
        <v>546</v>
      </c>
      <c r="B72" s="8">
        <v>2</v>
      </c>
      <c r="C72" s="8">
        <v>2</v>
      </c>
    </row>
    <row r="73" spans="1:3" x14ac:dyDescent="0.2">
      <c r="A73" s="12" t="s">
        <v>568</v>
      </c>
      <c r="B73" s="8">
        <v>2</v>
      </c>
      <c r="C73" s="8">
        <v>2</v>
      </c>
    </row>
    <row r="74" spans="1:3" x14ac:dyDescent="0.2">
      <c r="A74" s="7" t="s">
        <v>119</v>
      </c>
      <c r="B74" s="8">
        <v>177</v>
      </c>
      <c r="C74" s="8">
        <v>177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CF92C-BFB8-441D-9255-DF9E33064D3D}">
  <dimension ref="A1:K40"/>
  <sheetViews>
    <sheetView tabSelected="1" topLeftCell="A6" workbookViewId="0">
      <selection activeCell="A29" sqref="A29"/>
    </sheetView>
  </sheetViews>
  <sheetFormatPr baseColWidth="10" defaultColWidth="8.83203125" defaultRowHeight="15" x14ac:dyDescent="0.2"/>
  <cols>
    <col min="1" max="1" width="54.5" bestFit="1" customWidth="1"/>
    <col min="2" max="2" width="14.83203125" bestFit="1" customWidth="1"/>
    <col min="3" max="3" width="8.1640625" bestFit="1" customWidth="1"/>
    <col min="4" max="4" width="6.1640625" bestFit="1" customWidth="1"/>
    <col min="5" max="6" width="5.1640625" bestFit="1" customWidth="1"/>
    <col min="7" max="7" width="4.1640625" bestFit="1" customWidth="1"/>
    <col min="8" max="8" width="6.1640625" bestFit="1" customWidth="1"/>
    <col min="9" max="10" width="4.1640625" bestFit="1" customWidth="1"/>
    <col min="11" max="11" width="9.83203125" bestFit="1" customWidth="1"/>
    <col min="12" max="12" width="5" bestFit="1" customWidth="1"/>
    <col min="13" max="13" width="3" bestFit="1" customWidth="1"/>
    <col min="14" max="14" width="4" bestFit="1" customWidth="1"/>
    <col min="15" max="17" width="3" bestFit="1" customWidth="1"/>
    <col min="18" max="18" width="7.83203125" bestFit="1" customWidth="1"/>
    <col min="19" max="19" width="4.83203125" bestFit="1" customWidth="1"/>
    <col min="20" max="20" width="7.83203125" bestFit="1" customWidth="1"/>
    <col min="21" max="21" width="4.83203125" bestFit="1" customWidth="1"/>
    <col min="22" max="22" width="7.83203125" bestFit="1" customWidth="1"/>
    <col min="23" max="23" width="4.83203125" bestFit="1" customWidth="1"/>
    <col min="24" max="24" width="7.83203125" bestFit="1" customWidth="1"/>
    <col min="25" max="25" width="4.83203125" bestFit="1" customWidth="1"/>
    <col min="26" max="26" width="4" bestFit="1" customWidth="1"/>
    <col min="27" max="27" width="7.83203125" bestFit="1" customWidth="1"/>
    <col min="28" max="28" width="11.33203125" bestFit="1" customWidth="1"/>
    <col min="29" max="29" width="12.33203125" bestFit="1" customWidth="1"/>
    <col min="30" max="30" width="5" bestFit="1" customWidth="1"/>
    <col min="31" max="31" width="2" bestFit="1" customWidth="1"/>
    <col min="32" max="32" width="3" bestFit="1" customWidth="1"/>
    <col min="33" max="33" width="15.5" bestFit="1" customWidth="1"/>
    <col min="34" max="34" width="12.33203125" bestFit="1" customWidth="1"/>
    <col min="35" max="35" width="5" bestFit="1" customWidth="1"/>
    <col min="36" max="37" width="2" bestFit="1" customWidth="1"/>
    <col min="38" max="38" width="15.5" bestFit="1" customWidth="1"/>
    <col min="39" max="39" width="12.33203125" bestFit="1" customWidth="1"/>
    <col min="40" max="40" width="5" bestFit="1" customWidth="1"/>
    <col min="41" max="41" width="2" bestFit="1" customWidth="1"/>
    <col min="42" max="42" width="3" bestFit="1" customWidth="1"/>
    <col min="43" max="43" width="2" bestFit="1" customWidth="1"/>
    <col min="44" max="44" width="15.5" bestFit="1" customWidth="1"/>
    <col min="45" max="45" width="12.33203125" bestFit="1" customWidth="1"/>
    <col min="46" max="46" width="5" bestFit="1" customWidth="1"/>
    <col min="47" max="47" width="3" bestFit="1" customWidth="1"/>
    <col min="48" max="51" width="2" bestFit="1" customWidth="1"/>
    <col min="52" max="52" width="15.5" bestFit="1" customWidth="1"/>
    <col min="53" max="53" width="12.33203125" bestFit="1" customWidth="1"/>
    <col min="54" max="54" width="6" bestFit="1" customWidth="1"/>
    <col min="55" max="55" width="2" bestFit="1" customWidth="1"/>
    <col min="56" max="56" width="4" bestFit="1" customWidth="1"/>
    <col min="57" max="57" width="2" bestFit="1" customWidth="1"/>
    <col min="58" max="58" width="3" bestFit="1" customWidth="1"/>
    <col min="59" max="59" width="2" bestFit="1" customWidth="1"/>
    <col min="60" max="60" width="15.5" bestFit="1" customWidth="1"/>
    <col min="61" max="61" width="12.33203125" bestFit="1" customWidth="1"/>
    <col min="62" max="62" width="15.5" bestFit="1" customWidth="1"/>
    <col min="63" max="63" width="12.33203125" bestFit="1" customWidth="1"/>
    <col min="64" max="64" width="15.5" bestFit="1" customWidth="1"/>
    <col min="65" max="65" width="12.33203125" bestFit="1" customWidth="1"/>
    <col min="66" max="66" width="3" bestFit="1" customWidth="1"/>
    <col min="67" max="67" width="2" bestFit="1" customWidth="1"/>
    <col min="68" max="68" width="15.5" bestFit="1" customWidth="1"/>
    <col min="69" max="69" width="12.33203125" bestFit="1" customWidth="1"/>
    <col min="70" max="70" width="5" bestFit="1" customWidth="1"/>
    <col min="71" max="72" width="2" bestFit="1" customWidth="1"/>
    <col min="73" max="73" width="3" bestFit="1" customWidth="1"/>
    <col min="74" max="74" width="15.5" bestFit="1" customWidth="1"/>
    <col min="75" max="75" width="12.33203125" bestFit="1" customWidth="1"/>
    <col min="76" max="76" width="4" bestFit="1" customWidth="1"/>
    <col min="77" max="77" width="2" bestFit="1" customWidth="1"/>
    <col min="78" max="78" width="15.5" bestFit="1" customWidth="1"/>
    <col min="79" max="79" width="12.33203125" bestFit="1" customWidth="1"/>
    <col min="80" max="80" width="5" bestFit="1" customWidth="1"/>
    <col min="81" max="85" width="2" bestFit="1" customWidth="1"/>
    <col min="86" max="86" width="15.5" bestFit="1" customWidth="1"/>
    <col min="87" max="87" width="12.33203125" bestFit="1" customWidth="1"/>
    <col min="88" max="88" width="7" bestFit="1" customWidth="1"/>
    <col min="89" max="90" width="4" bestFit="1" customWidth="1"/>
    <col min="91" max="91" width="5" bestFit="1" customWidth="1"/>
    <col min="92" max="94" width="3" bestFit="1" customWidth="1"/>
    <col min="95" max="95" width="15.5" bestFit="1" customWidth="1"/>
    <col min="96" max="96" width="11.33203125" bestFit="1" customWidth="1"/>
  </cols>
  <sheetData>
    <row r="1" spans="1:11" x14ac:dyDescent="0.2">
      <c r="A1" s="6" t="s">
        <v>122</v>
      </c>
      <c r="B1" t="s">
        <v>747</v>
      </c>
    </row>
    <row r="2" spans="1:11" x14ac:dyDescent="0.2">
      <c r="A2" s="6" t="s">
        <v>3</v>
      </c>
      <c r="B2" t="s">
        <v>747</v>
      </c>
    </row>
    <row r="3" spans="1:11" x14ac:dyDescent="0.2">
      <c r="A3" s="6" t="s">
        <v>125</v>
      </c>
      <c r="B3" t="s">
        <v>513</v>
      </c>
    </row>
    <row r="5" spans="1:11" x14ac:dyDescent="0.2">
      <c r="A5" s="6" t="s">
        <v>120</v>
      </c>
      <c r="B5" s="6" t="s">
        <v>744</v>
      </c>
    </row>
    <row r="6" spans="1:11" x14ac:dyDescent="0.2">
      <c r="A6" s="6" t="s">
        <v>745</v>
      </c>
      <c r="B6">
        <v>0</v>
      </c>
      <c r="C6">
        <v>1</v>
      </c>
      <c r="D6">
        <v>2</v>
      </c>
      <c r="E6">
        <v>4</v>
      </c>
      <c r="F6">
        <v>5</v>
      </c>
      <c r="G6">
        <v>6</v>
      </c>
      <c r="H6">
        <v>7</v>
      </c>
      <c r="I6">
        <v>8</v>
      </c>
      <c r="J6">
        <v>9</v>
      </c>
      <c r="K6" t="s">
        <v>746</v>
      </c>
    </row>
    <row r="7" spans="1:11" x14ac:dyDescent="0.2">
      <c r="A7" s="7" t="s">
        <v>152</v>
      </c>
      <c r="B7" s="8">
        <v>62</v>
      </c>
      <c r="C7" s="8">
        <v>4656329</v>
      </c>
      <c r="D7" s="8">
        <v>11747</v>
      </c>
      <c r="E7" s="8">
        <v>1699</v>
      </c>
      <c r="F7" s="8">
        <v>4427</v>
      </c>
      <c r="G7" s="8">
        <v>440</v>
      </c>
      <c r="H7" s="8">
        <v>552</v>
      </c>
      <c r="I7" s="8">
        <v>147</v>
      </c>
      <c r="J7" s="8">
        <v>149</v>
      </c>
      <c r="K7" s="8">
        <v>4675552</v>
      </c>
    </row>
    <row r="8" spans="1:11" x14ac:dyDescent="0.2">
      <c r="A8" s="7" t="s">
        <v>483</v>
      </c>
      <c r="B8" s="8">
        <v>382191</v>
      </c>
      <c r="C8" s="8">
        <v>1537</v>
      </c>
      <c r="D8" s="8">
        <v>1</v>
      </c>
      <c r="E8" s="8">
        <v>2</v>
      </c>
      <c r="F8" s="8"/>
      <c r="G8" s="8"/>
      <c r="H8" s="8">
        <v>51258</v>
      </c>
      <c r="I8" s="8">
        <v>29</v>
      </c>
      <c r="J8" s="8">
        <v>1</v>
      </c>
      <c r="K8" s="8">
        <v>435019</v>
      </c>
    </row>
    <row r="9" spans="1:11" x14ac:dyDescent="0.2">
      <c r="A9" s="7" t="s">
        <v>742</v>
      </c>
      <c r="B9" s="8">
        <v>2</v>
      </c>
      <c r="C9" s="8">
        <v>406488</v>
      </c>
      <c r="D9" s="8">
        <v>547</v>
      </c>
      <c r="E9" s="8">
        <v>4</v>
      </c>
      <c r="F9" s="8"/>
      <c r="G9" s="8"/>
      <c r="H9" s="8">
        <v>16</v>
      </c>
      <c r="I9" s="8">
        <v>1</v>
      </c>
      <c r="J9" s="8"/>
      <c r="K9" s="8">
        <v>407058</v>
      </c>
    </row>
    <row r="10" spans="1:11" x14ac:dyDescent="0.2">
      <c r="A10" s="10" t="s">
        <v>741</v>
      </c>
      <c r="B10" s="8">
        <v>2</v>
      </c>
      <c r="C10" s="8">
        <v>406488</v>
      </c>
      <c r="D10" s="8">
        <v>547</v>
      </c>
      <c r="E10" s="8">
        <v>4</v>
      </c>
      <c r="F10" s="8"/>
      <c r="G10" s="8"/>
      <c r="H10" s="8">
        <v>16</v>
      </c>
      <c r="I10" s="8">
        <v>1</v>
      </c>
      <c r="J10" s="8"/>
      <c r="K10" s="8">
        <v>407058</v>
      </c>
    </row>
    <row r="11" spans="1:11" x14ac:dyDescent="0.2">
      <c r="A11" s="12" t="s">
        <v>546</v>
      </c>
      <c r="B11" s="8">
        <v>2</v>
      </c>
      <c r="C11" s="8">
        <v>406161</v>
      </c>
      <c r="D11" s="8">
        <v>547</v>
      </c>
      <c r="E11" s="8">
        <v>4</v>
      </c>
      <c r="F11" s="8"/>
      <c r="G11" s="8"/>
      <c r="H11" s="8">
        <v>5</v>
      </c>
      <c r="I11" s="8">
        <v>1</v>
      </c>
      <c r="J11" s="8"/>
      <c r="K11" s="8">
        <v>406720</v>
      </c>
    </row>
    <row r="12" spans="1:11" x14ac:dyDescent="0.2">
      <c r="A12" s="12" t="s">
        <v>547</v>
      </c>
      <c r="B12" s="8"/>
      <c r="C12" s="8">
        <v>279</v>
      </c>
      <c r="D12" s="8"/>
      <c r="E12" s="8"/>
      <c r="F12" s="8"/>
      <c r="G12" s="8"/>
      <c r="H12" s="8">
        <v>11</v>
      </c>
      <c r="I12" s="8"/>
      <c r="J12" s="8"/>
      <c r="K12" s="8">
        <v>290</v>
      </c>
    </row>
    <row r="13" spans="1:11" x14ac:dyDescent="0.2">
      <c r="A13" s="12" t="s">
        <v>548</v>
      </c>
      <c r="B13" s="8"/>
      <c r="C13" s="8">
        <v>3</v>
      </c>
      <c r="D13" s="8"/>
      <c r="E13" s="8"/>
      <c r="F13" s="8"/>
      <c r="G13" s="8"/>
      <c r="H13" s="8"/>
      <c r="I13" s="8"/>
      <c r="J13" s="8"/>
      <c r="K13" s="8">
        <v>3</v>
      </c>
    </row>
    <row r="14" spans="1:11" x14ac:dyDescent="0.2">
      <c r="A14" s="14" t="s">
        <v>697</v>
      </c>
      <c r="B14" s="8"/>
      <c r="C14" s="8">
        <v>1</v>
      </c>
      <c r="D14" s="8"/>
      <c r="E14" s="8"/>
      <c r="F14" s="8"/>
      <c r="G14" s="8"/>
      <c r="H14" s="8"/>
      <c r="I14" s="8"/>
      <c r="J14" s="8"/>
      <c r="K14" s="8">
        <v>1</v>
      </c>
    </row>
    <row r="15" spans="1:11" x14ac:dyDescent="0.2">
      <c r="A15" s="14" t="s">
        <v>699</v>
      </c>
      <c r="B15" s="8"/>
      <c r="C15" s="8">
        <v>1</v>
      </c>
      <c r="D15" s="8"/>
      <c r="E15" s="8"/>
      <c r="F15" s="8"/>
      <c r="G15" s="8"/>
      <c r="H15" s="8"/>
      <c r="I15" s="8"/>
      <c r="J15" s="8"/>
      <c r="K15" s="8">
        <v>1</v>
      </c>
    </row>
    <row r="16" spans="1:11" x14ac:dyDescent="0.2">
      <c r="A16" s="14" t="s">
        <v>703</v>
      </c>
      <c r="B16" s="8"/>
      <c r="C16" s="8">
        <v>1</v>
      </c>
      <c r="D16" s="8"/>
      <c r="E16" s="8"/>
      <c r="F16" s="8"/>
      <c r="G16" s="8"/>
      <c r="H16" s="8"/>
      <c r="I16" s="8"/>
      <c r="J16" s="8"/>
      <c r="K16" s="8">
        <v>1</v>
      </c>
    </row>
    <row r="17" spans="1:11" x14ac:dyDescent="0.2">
      <c r="A17" s="12" t="s">
        <v>551</v>
      </c>
      <c r="B17" s="8"/>
      <c r="C17" s="8">
        <v>1</v>
      </c>
      <c r="D17" s="8"/>
      <c r="E17" s="8"/>
      <c r="F17" s="8"/>
      <c r="G17" s="8"/>
      <c r="H17" s="8"/>
      <c r="I17" s="8"/>
      <c r="J17" s="8"/>
      <c r="K17" s="8">
        <v>1</v>
      </c>
    </row>
    <row r="18" spans="1:11" x14ac:dyDescent="0.2">
      <c r="A18" s="14" t="s">
        <v>731</v>
      </c>
      <c r="B18" s="8"/>
      <c r="C18" s="8">
        <v>1</v>
      </c>
      <c r="D18" s="8"/>
      <c r="E18" s="8"/>
      <c r="F18" s="8"/>
      <c r="G18" s="8"/>
      <c r="H18" s="8"/>
      <c r="I18" s="8"/>
      <c r="J18" s="8"/>
      <c r="K18" s="8">
        <v>1</v>
      </c>
    </row>
    <row r="19" spans="1:11" x14ac:dyDescent="0.2">
      <c r="A19" s="12" t="s">
        <v>555</v>
      </c>
      <c r="B19" s="8"/>
      <c r="C19" s="8">
        <v>44</v>
      </c>
      <c r="D19" s="8"/>
      <c r="E19" s="8"/>
      <c r="F19" s="8"/>
      <c r="G19" s="8"/>
      <c r="H19" s="8"/>
      <c r="I19" s="8"/>
      <c r="J19" s="8"/>
      <c r="K19" s="8">
        <v>44</v>
      </c>
    </row>
    <row r="20" spans="1:11" x14ac:dyDescent="0.2">
      <c r="A20" s="14" t="s">
        <v>697</v>
      </c>
      <c r="B20" s="8"/>
      <c r="C20" s="8">
        <v>1</v>
      </c>
      <c r="D20" s="8"/>
      <c r="E20" s="8"/>
      <c r="F20" s="8"/>
      <c r="G20" s="8"/>
      <c r="H20" s="8"/>
      <c r="I20" s="8"/>
      <c r="J20" s="8"/>
      <c r="K20" s="8">
        <v>1</v>
      </c>
    </row>
    <row r="21" spans="1:11" x14ac:dyDescent="0.2">
      <c r="A21" s="14" t="s">
        <v>699</v>
      </c>
      <c r="B21" s="8"/>
      <c r="C21" s="8">
        <v>3</v>
      </c>
      <c r="D21" s="8"/>
      <c r="E21" s="8"/>
      <c r="F21" s="8"/>
      <c r="G21" s="8"/>
      <c r="H21" s="8"/>
      <c r="I21" s="8"/>
      <c r="J21" s="8"/>
      <c r="K21" s="8">
        <v>3</v>
      </c>
    </row>
    <row r="22" spans="1:11" x14ac:dyDescent="0.2">
      <c r="A22" s="14" t="s">
        <v>701</v>
      </c>
      <c r="B22" s="8"/>
      <c r="C22" s="8">
        <v>3</v>
      </c>
      <c r="D22" s="8"/>
      <c r="E22" s="8"/>
      <c r="F22" s="8"/>
      <c r="G22" s="8"/>
      <c r="H22" s="8"/>
      <c r="I22" s="8"/>
      <c r="J22" s="8"/>
      <c r="K22" s="8">
        <v>3</v>
      </c>
    </row>
    <row r="23" spans="1:11" x14ac:dyDescent="0.2">
      <c r="A23" s="14" t="s">
        <v>703</v>
      </c>
      <c r="B23" s="8"/>
      <c r="C23" s="8">
        <v>2</v>
      </c>
      <c r="D23" s="8"/>
      <c r="E23" s="8"/>
      <c r="F23" s="8"/>
      <c r="G23" s="8"/>
      <c r="H23" s="8"/>
      <c r="I23" s="8"/>
      <c r="J23" s="8"/>
      <c r="K23" s="8">
        <v>2</v>
      </c>
    </row>
    <row r="24" spans="1:11" x14ac:dyDescent="0.2">
      <c r="A24" s="14" t="s">
        <v>705</v>
      </c>
      <c r="B24" s="8"/>
      <c r="C24" s="8">
        <v>2</v>
      </c>
      <c r="D24" s="8"/>
      <c r="E24" s="8"/>
      <c r="F24" s="8"/>
      <c r="G24" s="8"/>
      <c r="H24" s="8"/>
      <c r="I24" s="8"/>
      <c r="J24" s="8"/>
      <c r="K24" s="8">
        <v>2</v>
      </c>
    </row>
    <row r="25" spans="1:11" x14ac:dyDescent="0.2">
      <c r="A25" s="14" t="s">
        <v>707</v>
      </c>
      <c r="B25" s="8"/>
      <c r="C25" s="8">
        <v>3</v>
      </c>
      <c r="D25" s="8"/>
      <c r="E25" s="8"/>
      <c r="F25" s="8"/>
      <c r="G25" s="8"/>
      <c r="H25" s="8"/>
      <c r="I25" s="8"/>
      <c r="J25" s="8"/>
      <c r="K25" s="8">
        <v>3</v>
      </c>
    </row>
    <row r="26" spans="1:11" x14ac:dyDescent="0.2">
      <c r="A26" s="14" t="s">
        <v>709</v>
      </c>
      <c r="B26" s="8"/>
      <c r="C26" s="8">
        <v>1</v>
      </c>
      <c r="D26" s="8"/>
      <c r="E26" s="8"/>
      <c r="F26" s="8"/>
      <c r="G26" s="8"/>
      <c r="H26" s="8"/>
      <c r="I26" s="8"/>
      <c r="J26" s="8"/>
      <c r="K26" s="8">
        <v>1</v>
      </c>
    </row>
    <row r="27" spans="1:11" x14ac:dyDescent="0.2">
      <c r="A27" s="14" t="s">
        <v>711</v>
      </c>
      <c r="B27" s="8"/>
      <c r="C27" s="8">
        <v>3</v>
      </c>
      <c r="D27" s="8"/>
      <c r="E27" s="8"/>
      <c r="F27" s="8"/>
      <c r="G27" s="8"/>
      <c r="H27" s="8"/>
      <c r="I27" s="8"/>
      <c r="J27" s="8"/>
      <c r="K27" s="8">
        <v>3</v>
      </c>
    </row>
    <row r="28" spans="1:11" x14ac:dyDescent="0.2">
      <c r="A28" s="14" t="s">
        <v>713</v>
      </c>
      <c r="B28" s="8"/>
      <c r="C28" s="8">
        <v>1</v>
      </c>
      <c r="D28" s="8"/>
      <c r="E28" s="8"/>
      <c r="F28" s="8"/>
      <c r="G28" s="8"/>
      <c r="H28" s="8"/>
      <c r="I28" s="8"/>
      <c r="J28" s="8"/>
      <c r="K28" s="8">
        <v>1</v>
      </c>
    </row>
    <row r="29" spans="1:11" x14ac:dyDescent="0.2">
      <c r="A29" s="14" t="s">
        <v>715</v>
      </c>
      <c r="B29" s="8"/>
      <c r="C29" s="8">
        <v>2</v>
      </c>
      <c r="D29" s="8"/>
      <c r="E29" s="8"/>
      <c r="F29" s="8"/>
      <c r="G29" s="8"/>
      <c r="H29" s="8"/>
      <c r="I29" s="8"/>
      <c r="J29" s="8"/>
      <c r="K29" s="8">
        <v>2</v>
      </c>
    </row>
    <row r="30" spans="1:11" x14ac:dyDescent="0.2">
      <c r="A30" s="14" t="s">
        <v>717</v>
      </c>
      <c r="B30" s="8"/>
      <c r="C30" s="8">
        <v>2</v>
      </c>
      <c r="D30" s="8"/>
      <c r="E30" s="8"/>
      <c r="F30" s="8"/>
      <c r="G30" s="8"/>
      <c r="H30" s="8"/>
      <c r="I30" s="8"/>
      <c r="J30" s="8"/>
      <c r="K30" s="8">
        <v>2</v>
      </c>
    </row>
    <row r="31" spans="1:11" x14ac:dyDescent="0.2">
      <c r="A31" s="14" t="s">
        <v>719</v>
      </c>
      <c r="B31" s="8"/>
      <c r="C31" s="8">
        <v>1</v>
      </c>
      <c r="D31" s="8"/>
      <c r="E31" s="8"/>
      <c r="F31" s="8"/>
      <c r="G31" s="8"/>
      <c r="H31" s="8"/>
      <c r="I31" s="8"/>
      <c r="J31" s="8"/>
      <c r="K31" s="8">
        <v>1</v>
      </c>
    </row>
    <row r="32" spans="1:11" x14ac:dyDescent="0.2">
      <c r="A32" s="14" t="s">
        <v>721</v>
      </c>
      <c r="B32" s="8"/>
      <c r="C32" s="8">
        <v>1</v>
      </c>
      <c r="D32" s="8"/>
      <c r="E32" s="8"/>
      <c r="F32" s="8"/>
      <c r="G32" s="8"/>
      <c r="H32" s="8"/>
      <c r="I32" s="8"/>
      <c r="J32" s="8"/>
      <c r="K32" s="8">
        <v>1</v>
      </c>
    </row>
    <row r="33" spans="1:11" x14ac:dyDescent="0.2">
      <c r="A33" s="14" t="s">
        <v>723</v>
      </c>
      <c r="B33" s="8"/>
      <c r="C33" s="8">
        <v>2</v>
      </c>
      <c r="D33" s="8"/>
      <c r="E33" s="8"/>
      <c r="F33" s="8"/>
      <c r="G33" s="8"/>
      <c r="H33" s="8"/>
      <c r="I33" s="8"/>
      <c r="J33" s="8"/>
      <c r="K33" s="8">
        <v>2</v>
      </c>
    </row>
    <row r="34" spans="1:11" x14ac:dyDescent="0.2">
      <c r="A34" s="14" t="s">
        <v>725</v>
      </c>
      <c r="B34" s="8"/>
      <c r="C34" s="8">
        <v>1</v>
      </c>
      <c r="D34" s="8"/>
      <c r="E34" s="8"/>
      <c r="F34" s="8"/>
      <c r="G34" s="8"/>
      <c r="H34" s="8"/>
      <c r="I34" s="8"/>
      <c r="J34" s="8"/>
      <c r="K34" s="8">
        <v>1</v>
      </c>
    </row>
    <row r="35" spans="1:11" x14ac:dyDescent="0.2">
      <c r="A35" s="14" t="s">
        <v>727</v>
      </c>
      <c r="B35" s="8"/>
      <c r="C35" s="8">
        <v>4</v>
      </c>
      <c r="D35" s="8"/>
      <c r="E35" s="8"/>
      <c r="F35" s="8"/>
      <c r="G35" s="8"/>
      <c r="H35" s="8"/>
      <c r="I35" s="8"/>
      <c r="J35" s="8"/>
      <c r="K35" s="8">
        <v>4</v>
      </c>
    </row>
    <row r="36" spans="1:11" x14ac:dyDescent="0.2">
      <c r="A36" s="14" t="s">
        <v>729</v>
      </c>
      <c r="B36" s="8"/>
      <c r="C36" s="8">
        <v>3</v>
      </c>
      <c r="D36" s="8"/>
      <c r="E36" s="8"/>
      <c r="F36" s="8"/>
      <c r="G36" s="8"/>
      <c r="H36" s="8"/>
      <c r="I36" s="8"/>
      <c r="J36" s="8"/>
      <c r="K36" s="8">
        <v>3</v>
      </c>
    </row>
    <row r="37" spans="1:11" x14ac:dyDescent="0.2">
      <c r="A37" s="14" t="s">
        <v>733</v>
      </c>
      <c r="B37" s="8"/>
      <c r="C37" s="8">
        <v>3</v>
      </c>
      <c r="D37" s="8"/>
      <c r="E37" s="8"/>
      <c r="F37" s="8"/>
      <c r="G37" s="8"/>
      <c r="H37" s="8"/>
      <c r="I37" s="8"/>
      <c r="J37" s="8"/>
      <c r="K37" s="8">
        <v>3</v>
      </c>
    </row>
    <row r="38" spans="1:11" x14ac:dyDescent="0.2">
      <c r="A38" s="14" t="s">
        <v>735</v>
      </c>
      <c r="B38" s="8"/>
      <c r="C38" s="8">
        <v>5</v>
      </c>
      <c r="D38" s="8"/>
      <c r="E38" s="8"/>
      <c r="F38" s="8"/>
      <c r="G38" s="8"/>
      <c r="H38" s="8"/>
      <c r="I38" s="8"/>
      <c r="J38" s="8"/>
      <c r="K38" s="8">
        <v>5</v>
      </c>
    </row>
    <row r="39" spans="1:11" x14ac:dyDescent="0.2">
      <c r="A39" s="14" t="s">
        <v>737</v>
      </c>
      <c r="B39" s="8"/>
      <c r="C39" s="8">
        <v>1</v>
      </c>
      <c r="D39" s="8"/>
      <c r="E39" s="8"/>
      <c r="F39" s="8"/>
      <c r="G39" s="8"/>
      <c r="H39" s="8"/>
      <c r="I39" s="8"/>
      <c r="J39" s="8"/>
      <c r="K39" s="8">
        <v>1</v>
      </c>
    </row>
    <row r="40" spans="1:11" x14ac:dyDescent="0.2">
      <c r="A40" s="7" t="s">
        <v>746</v>
      </c>
      <c r="B40" s="8">
        <v>382255</v>
      </c>
      <c r="C40" s="8">
        <v>5064354</v>
      </c>
      <c r="D40" s="8">
        <v>12295</v>
      </c>
      <c r="E40" s="8">
        <v>1705</v>
      </c>
      <c r="F40" s="8">
        <v>4427</v>
      </c>
      <c r="G40" s="8">
        <v>440</v>
      </c>
      <c r="H40" s="8">
        <v>51826</v>
      </c>
      <c r="I40" s="8">
        <v>177</v>
      </c>
      <c r="J40" s="8">
        <v>150</v>
      </c>
      <c r="K40" s="8">
        <v>5517629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625F3-256E-4EE3-A88B-D0F4C35D764B}">
  <dimension ref="A5:F139"/>
  <sheetViews>
    <sheetView topLeftCell="A19" zoomScale="85" zoomScaleNormal="85" workbookViewId="0">
      <selection activeCell="A60" sqref="A60"/>
    </sheetView>
  </sheetViews>
  <sheetFormatPr baseColWidth="10" defaultColWidth="8.83203125" defaultRowHeight="15" x14ac:dyDescent="0.2"/>
  <cols>
    <col min="1" max="1" width="87.6640625" bestFit="1" customWidth="1"/>
    <col min="2" max="2" width="35.5" bestFit="1" customWidth="1"/>
    <col min="3" max="3" width="37" bestFit="1" customWidth="1"/>
    <col min="4" max="4" width="31.6640625" bestFit="1" customWidth="1"/>
    <col min="5" max="5" width="39.6640625" bestFit="1" customWidth="1"/>
    <col min="6" max="6" width="11.33203125" bestFit="1" customWidth="1"/>
    <col min="7" max="10" width="4" bestFit="1" customWidth="1"/>
    <col min="11" max="11" width="7.33203125" bestFit="1" customWidth="1"/>
    <col min="12" max="12" width="11.33203125" bestFit="1" customWidth="1"/>
    <col min="13" max="13" width="3" bestFit="1" customWidth="1"/>
    <col min="14" max="14" width="4" bestFit="1" customWidth="1"/>
    <col min="15" max="17" width="3" bestFit="1" customWidth="1"/>
    <col min="18" max="18" width="7.83203125" bestFit="1" customWidth="1"/>
    <col min="19" max="19" width="4.83203125" bestFit="1" customWidth="1"/>
    <col min="20" max="20" width="7.83203125" bestFit="1" customWidth="1"/>
    <col min="21" max="21" width="4.83203125" bestFit="1" customWidth="1"/>
    <col min="22" max="22" width="7.83203125" bestFit="1" customWidth="1"/>
    <col min="23" max="23" width="4.83203125" bestFit="1" customWidth="1"/>
    <col min="24" max="24" width="7.83203125" bestFit="1" customWidth="1"/>
    <col min="25" max="25" width="4.83203125" bestFit="1" customWidth="1"/>
    <col min="26" max="26" width="4" bestFit="1" customWidth="1"/>
    <col min="27" max="27" width="7.83203125" bestFit="1" customWidth="1"/>
    <col min="28" max="28" width="11.33203125" bestFit="1" customWidth="1"/>
    <col min="29" max="29" width="12.33203125" bestFit="1" customWidth="1"/>
    <col min="30" max="30" width="5" bestFit="1" customWidth="1"/>
    <col min="31" max="31" width="2" bestFit="1" customWidth="1"/>
    <col min="32" max="32" width="3" bestFit="1" customWidth="1"/>
    <col min="33" max="33" width="15.5" bestFit="1" customWidth="1"/>
    <col min="34" max="34" width="12.33203125" bestFit="1" customWidth="1"/>
    <col min="35" max="35" width="5" bestFit="1" customWidth="1"/>
    <col min="36" max="37" width="2" bestFit="1" customWidth="1"/>
    <col min="38" max="38" width="15.5" bestFit="1" customWidth="1"/>
    <col min="39" max="39" width="12.33203125" bestFit="1" customWidth="1"/>
    <col min="40" max="40" width="5" bestFit="1" customWidth="1"/>
    <col min="41" max="41" width="2" bestFit="1" customWidth="1"/>
    <col min="42" max="42" width="3" bestFit="1" customWidth="1"/>
    <col min="43" max="43" width="2" bestFit="1" customWidth="1"/>
    <col min="44" max="44" width="15.5" bestFit="1" customWidth="1"/>
    <col min="45" max="45" width="12.33203125" bestFit="1" customWidth="1"/>
    <col min="46" max="46" width="5" bestFit="1" customWidth="1"/>
    <col min="47" max="47" width="3" bestFit="1" customWidth="1"/>
    <col min="48" max="51" width="2" bestFit="1" customWidth="1"/>
    <col min="52" max="52" width="15.5" bestFit="1" customWidth="1"/>
    <col min="53" max="53" width="12.33203125" bestFit="1" customWidth="1"/>
    <col min="54" max="54" width="6" bestFit="1" customWidth="1"/>
    <col min="55" max="55" width="2" bestFit="1" customWidth="1"/>
    <col min="56" max="56" width="4" bestFit="1" customWidth="1"/>
    <col min="57" max="57" width="2" bestFit="1" customWidth="1"/>
    <col min="58" max="58" width="3" bestFit="1" customWidth="1"/>
    <col min="59" max="59" width="2" bestFit="1" customWidth="1"/>
    <col min="60" max="60" width="15.5" bestFit="1" customWidth="1"/>
    <col min="61" max="61" width="12.33203125" bestFit="1" customWidth="1"/>
    <col min="62" max="62" width="15.5" bestFit="1" customWidth="1"/>
    <col min="63" max="63" width="12.33203125" bestFit="1" customWidth="1"/>
    <col min="64" max="64" width="15.5" bestFit="1" customWidth="1"/>
    <col min="65" max="65" width="12.33203125" bestFit="1" customWidth="1"/>
    <col min="66" max="66" width="3" bestFit="1" customWidth="1"/>
    <col min="67" max="67" width="2" bestFit="1" customWidth="1"/>
    <col min="68" max="68" width="15.5" bestFit="1" customWidth="1"/>
    <col min="69" max="69" width="12.33203125" bestFit="1" customWidth="1"/>
    <col min="70" max="70" width="5" bestFit="1" customWidth="1"/>
    <col min="71" max="72" width="2" bestFit="1" customWidth="1"/>
    <col min="73" max="73" width="3" bestFit="1" customWidth="1"/>
    <col min="74" max="74" width="15.5" bestFit="1" customWidth="1"/>
    <col min="75" max="75" width="12.33203125" bestFit="1" customWidth="1"/>
    <col min="76" max="76" width="4" bestFit="1" customWidth="1"/>
    <col min="77" max="77" width="2" bestFit="1" customWidth="1"/>
    <col min="78" max="78" width="15.5" bestFit="1" customWidth="1"/>
    <col min="79" max="79" width="12.33203125" bestFit="1" customWidth="1"/>
    <col min="80" max="80" width="5" bestFit="1" customWidth="1"/>
    <col min="81" max="85" width="2" bestFit="1" customWidth="1"/>
    <col min="86" max="86" width="15.5" bestFit="1" customWidth="1"/>
    <col min="87" max="87" width="12.33203125" bestFit="1" customWidth="1"/>
    <col min="88" max="88" width="7" bestFit="1" customWidth="1"/>
    <col min="89" max="90" width="4" bestFit="1" customWidth="1"/>
    <col min="91" max="91" width="5" bestFit="1" customWidth="1"/>
    <col min="92" max="94" width="3" bestFit="1" customWidth="1"/>
    <col min="95" max="95" width="15.5" bestFit="1" customWidth="1"/>
    <col min="96" max="96" width="11.33203125" bestFit="1" customWidth="1"/>
  </cols>
  <sheetData>
    <row r="5" spans="1:6" x14ac:dyDescent="0.2">
      <c r="A5" s="6" t="s">
        <v>120</v>
      </c>
      <c r="B5" s="6" t="s">
        <v>121</v>
      </c>
    </row>
    <row r="6" spans="1:6" x14ac:dyDescent="0.2">
      <c r="A6" s="6" t="s">
        <v>118</v>
      </c>
      <c r="B6" t="s">
        <v>523</v>
      </c>
      <c r="C6" t="s">
        <v>521</v>
      </c>
      <c r="D6" t="s">
        <v>526</v>
      </c>
      <c r="E6" t="s">
        <v>527</v>
      </c>
      <c r="F6" t="s">
        <v>119</v>
      </c>
    </row>
    <row r="7" spans="1:6" x14ac:dyDescent="0.2">
      <c r="A7" s="7" t="s">
        <v>155</v>
      </c>
      <c r="B7" s="8">
        <v>14457</v>
      </c>
      <c r="C7" s="8"/>
      <c r="D7" s="8"/>
      <c r="E7" s="8"/>
      <c r="F7" s="8">
        <v>14457</v>
      </c>
    </row>
    <row r="8" spans="1:6" x14ac:dyDescent="0.2">
      <c r="A8" s="7" t="s">
        <v>152</v>
      </c>
      <c r="B8" s="8">
        <v>63545</v>
      </c>
      <c r="C8" s="8">
        <v>8174</v>
      </c>
      <c r="D8" s="8">
        <v>4675552</v>
      </c>
      <c r="E8" s="8"/>
      <c r="F8" s="8">
        <v>4747271</v>
      </c>
    </row>
    <row r="9" spans="1:6" x14ac:dyDescent="0.2">
      <c r="A9" s="7" t="s">
        <v>483</v>
      </c>
      <c r="B9" s="8">
        <v>19317</v>
      </c>
      <c r="C9" s="8">
        <v>35</v>
      </c>
      <c r="D9" s="8">
        <v>435019</v>
      </c>
      <c r="E9" s="8">
        <v>1750</v>
      </c>
      <c r="F9" s="8">
        <v>456121</v>
      </c>
    </row>
    <row r="10" spans="1:6" x14ac:dyDescent="0.2">
      <c r="A10" s="10" t="s">
        <v>484</v>
      </c>
      <c r="B10" s="8">
        <v>551</v>
      </c>
      <c r="C10" s="8"/>
      <c r="D10" s="8"/>
      <c r="E10" s="8"/>
      <c r="F10" s="8">
        <v>551</v>
      </c>
    </row>
    <row r="11" spans="1:6" x14ac:dyDescent="0.2">
      <c r="A11" s="10" t="s">
        <v>497</v>
      </c>
      <c r="B11" s="8">
        <v>4</v>
      </c>
      <c r="C11" s="8"/>
      <c r="D11" s="8"/>
      <c r="E11" s="8"/>
      <c r="F11" s="8">
        <v>4</v>
      </c>
    </row>
    <row r="12" spans="1:6" x14ac:dyDescent="0.2">
      <c r="A12" s="10" t="s">
        <v>498</v>
      </c>
      <c r="B12" s="8">
        <v>14</v>
      </c>
      <c r="C12" s="8"/>
      <c r="D12" s="8"/>
      <c r="E12" s="8"/>
      <c r="F12" s="8">
        <v>14</v>
      </c>
    </row>
    <row r="13" spans="1:6" x14ac:dyDescent="0.2">
      <c r="A13" s="10" t="s">
        <v>507</v>
      </c>
      <c r="B13" s="8">
        <v>91</v>
      </c>
      <c r="C13" s="8">
        <v>10</v>
      </c>
      <c r="D13" s="8"/>
      <c r="E13" s="8"/>
      <c r="F13" s="8">
        <v>101</v>
      </c>
    </row>
    <row r="14" spans="1:6" x14ac:dyDescent="0.2">
      <c r="A14" s="10" t="s">
        <v>508</v>
      </c>
      <c r="B14" s="8">
        <v>71</v>
      </c>
      <c r="C14" s="8"/>
      <c r="D14" s="8"/>
      <c r="E14" s="8"/>
      <c r="F14" s="8">
        <v>71</v>
      </c>
    </row>
    <row r="15" spans="1:6" x14ac:dyDescent="0.2">
      <c r="A15" s="10" t="s">
        <v>509</v>
      </c>
      <c r="B15" s="8">
        <v>40</v>
      </c>
      <c r="C15" s="8"/>
      <c r="D15" s="8"/>
      <c r="E15" s="8"/>
      <c r="F15" s="8">
        <v>40</v>
      </c>
    </row>
    <row r="16" spans="1:6" x14ac:dyDescent="0.2">
      <c r="A16" s="10" t="s">
        <v>511</v>
      </c>
      <c r="B16" s="8">
        <v>1</v>
      </c>
      <c r="C16" s="8"/>
      <c r="D16" s="8"/>
      <c r="E16" s="8"/>
      <c r="F16" s="8">
        <v>1</v>
      </c>
    </row>
    <row r="17" spans="1:6" x14ac:dyDescent="0.2">
      <c r="A17" s="10" t="s">
        <v>531</v>
      </c>
      <c r="B17" s="8">
        <v>37</v>
      </c>
      <c r="C17" s="8"/>
      <c r="D17" s="8"/>
      <c r="E17" s="8">
        <v>1750</v>
      </c>
      <c r="F17" s="8">
        <v>1787</v>
      </c>
    </row>
    <row r="18" spans="1:6" x14ac:dyDescent="0.2">
      <c r="A18" s="10" t="s">
        <v>533</v>
      </c>
      <c r="B18" s="8">
        <v>4</v>
      </c>
      <c r="C18" s="8"/>
      <c r="D18" s="8"/>
      <c r="E18" s="8"/>
      <c r="F18" s="8">
        <v>4</v>
      </c>
    </row>
    <row r="19" spans="1:6" x14ac:dyDescent="0.2">
      <c r="A19" s="10" t="s">
        <v>538</v>
      </c>
      <c r="B19" s="8">
        <v>11</v>
      </c>
      <c r="C19" s="8"/>
      <c r="D19" s="8"/>
      <c r="E19" s="8"/>
      <c r="F19" s="8">
        <v>11</v>
      </c>
    </row>
    <row r="20" spans="1:6" x14ac:dyDescent="0.2">
      <c r="A20" s="10" t="s">
        <v>539</v>
      </c>
      <c r="B20" s="8">
        <v>5</v>
      </c>
      <c r="C20" s="8"/>
      <c r="D20" s="8"/>
      <c r="E20" s="8"/>
      <c r="F20" s="8">
        <v>5</v>
      </c>
    </row>
    <row r="21" spans="1:6" x14ac:dyDescent="0.2">
      <c r="A21" s="10" t="s">
        <v>545</v>
      </c>
      <c r="B21" s="8">
        <v>3503</v>
      </c>
      <c r="C21" s="8"/>
      <c r="D21" s="8"/>
      <c r="E21" s="8"/>
      <c r="F21" s="8">
        <v>3503</v>
      </c>
    </row>
    <row r="22" spans="1:6" x14ac:dyDescent="0.2">
      <c r="A22" s="10" t="s">
        <v>560</v>
      </c>
      <c r="B22" s="8"/>
      <c r="C22" s="8">
        <v>6</v>
      </c>
      <c r="D22" s="8"/>
      <c r="E22" s="8"/>
      <c r="F22" s="8">
        <v>6</v>
      </c>
    </row>
    <row r="23" spans="1:6" x14ac:dyDescent="0.2">
      <c r="A23" s="10" t="s">
        <v>562</v>
      </c>
      <c r="B23" s="8">
        <v>2965</v>
      </c>
      <c r="C23" s="8"/>
      <c r="D23" s="8"/>
      <c r="E23" s="8"/>
      <c r="F23" s="8">
        <v>2965</v>
      </c>
    </row>
    <row r="24" spans="1:6" x14ac:dyDescent="0.2">
      <c r="A24" s="10" t="s">
        <v>578</v>
      </c>
      <c r="B24" s="8">
        <v>1854</v>
      </c>
      <c r="C24" s="8"/>
      <c r="D24" s="8"/>
      <c r="E24" s="8"/>
      <c r="F24" s="8">
        <v>1854</v>
      </c>
    </row>
    <row r="25" spans="1:6" x14ac:dyDescent="0.2">
      <c r="A25" s="10" t="s">
        <v>632</v>
      </c>
      <c r="B25" s="8">
        <v>186</v>
      </c>
      <c r="C25" s="8">
        <v>14</v>
      </c>
      <c r="D25" s="8">
        <v>435019</v>
      </c>
      <c r="E25" s="8"/>
      <c r="F25" s="8">
        <v>435219</v>
      </c>
    </row>
    <row r="26" spans="1:6" x14ac:dyDescent="0.2">
      <c r="A26" s="10" t="s">
        <v>651</v>
      </c>
      <c r="B26" s="8">
        <v>27</v>
      </c>
      <c r="C26" s="8"/>
      <c r="D26" s="8"/>
      <c r="E26" s="8"/>
      <c r="F26" s="8">
        <v>27</v>
      </c>
    </row>
    <row r="27" spans="1:6" x14ac:dyDescent="0.2">
      <c r="A27" s="10" t="s">
        <v>652</v>
      </c>
      <c r="B27" s="8">
        <v>1</v>
      </c>
      <c r="C27" s="8"/>
      <c r="D27" s="8"/>
      <c r="E27" s="8"/>
      <c r="F27" s="8">
        <v>1</v>
      </c>
    </row>
    <row r="28" spans="1:6" x14ac:dyDescent="0.2">
      <c r="A28" s="10" t="s">
        <v>654</v>
      </c>
      <c r="B28" s="8">
        <v>4</v>
      </c>
      <c r="C28" s="8">
        <v>5</v>
      </c>
      <c r="D28" s="8"/>
      <c r="E28" s="8"/>
      <c r="F28" s="8">
        <v>9</v>
      </c>
    </row>
    <row r="29" spans="1:6" x14ac:dyDescent="0.2">
      <c r="A29" s="10" t="s">
        <v>653</v>
      </c>
      <c r="B29" s="8">
        <v>3557</v>
      </c>
      <c r="C29" s="8"/>
      <c r="D29" s="8"/>
      <c r="E29" s="8"/>
      <c r="F29" s="8">
        <v>3557</v>
      </c>
    </row>
    <row r="30" spans="1:6" x14ac:dyDescent="0.2">
      <c r="A30" s="10" t="s">
        <v>669</v>
      </c>
      <c r="B30" s="8">
        <v>2083</v>
      </c>
      <c r="C30" s="8"/>
      <c r="D30" s="8"/>
      <c r="E30" s="8"/>
      <c r="F30" s="8">
        <v>2083</v>
      </c>
    </row>
    <row r="31" spans="1:6" x14ac:dyDescent="0.2">
      <c r="A31" s="10" t="s">
        <v>680</v>
      </c>
      <c r="B31" s="8">
        <v>766</v>
      </c>
      <c r="C31" s="8"/>
      <c r="D31" s="8"/>
      <c r="E31" s="8"/>
      <c r="F31" s="8">
        <v>766</v>
      </c>
    </row>
    <row r="32" spans="1:6" x14ac:dyDescent="0.2">
      <c r="A32" s="10" t="s">
        <v>684</v>
      </c>
      <c r="B32" s="8">
        <v>4</v>
      </c>
      <c r="C32" s="8"/>
      <c r="D32" s="8"/>
      <c r="E32" s="8"/>
      <c r="F32" s="8">
        <v>4</v>
      </c>
    </row>
    <row r="33" spans="1:6" x14ac:dyDescent="0.2">
      <c r="A33" s="10" t="s">
        <v>685</v>
      </c>
      <c r="B33" s="8">
        <v>4</v>
      </c>
      <c r="C33" s="8"/>
      <c r="D33" s="8"/>
      <c r="E33" s="8"/>
      <c r="F33" s="8">
        <v>4</v>
      </c>
    </row>
    <row r="34" spans="1:6" x14ac:dyDescent="0.2">
      <c r="A34" s="12" t="s">
        <v>437</v>
      </c>
      <c r="B34" s="8">
        <v>4</v>
      </c>
      <c r="C34" s="8"/>
      <c r="D34" s="8"/>
      <c r="E34" s="8"/>
      <c r="F34" s="8">
        <v>4</v>
      </c>
    </row>
    <row r="35" spans="1:6" x14ac:dyDescent="0.2">
      <c r="A35" s="14" t="s">
        <v>568</v>
      </c>
      <c r="B35" s="8">
        <v>3</v>
      </c>
      <c r="C35" s="8"/>
      <c r="D35" s="8"/>
      <c r="E35" s="8"/>
      <c r="F35" s="8">
        <v>3</v>
      </c>
    </row>
    <row r="36" spans="1:6" x14ac:dyDescent="0.2">
      <c r="A36" s="14" t="s">
        <v>575</v>
      </c>
      <c r="B36" s="8">
        <v>1</v>
      </c>
      <c r="C36" s="8"/>
      <c r="D36" s="8"/>
      <c r="E36" s="8"/>
      <c r="F36" s="8">
        <v>1</v>
      </c>
    </row>
    <row r="37" spans="1:6" x14ac:dyDescent="0.2">
      <c r="A37" s="10" t="s">
        <v>686</v>
      </c>
      <c r="B37" s="8">
        <v>1</v>
      </c>
      <c r="C37" s="8"/>
      <c r="D37" s="8"/>
      <c r="E37" s="8"/>
      <c r="F37" s="8">
        <v>1</v>
      </c>
    </row>
    <row r="38" spans="1:6" x14ac:dyDescent="0.2">
      <c r="A38" s="12" t="s">
        <v>437</v>
      </c>
      <c r="B38" s="8">
        <v>1</v>
      </c>
      <c r="C38" s="8"/>
      <c r="D38" s="8"/>
      <c r="E38" s="8"/>
      <c r="F38" s="8">
        <v>1</v>
      </c>
    </row>
    <row r="39" spans="1:6" x14ac:dyDescent="0.2">
      <c r="A39" s="14" t="s">
        <v>568</v>
      </c>
      <c r="B39" s="8">
        <v>1</v>
      </c>
      <c r="C39" s="8"/>
      <c r="D39" s="8"/>
      <c r="E39" s="8"/>
      <c r="F39" s="8">
        <v>1</v>
      </c>
    </row>
    <row r="40" spans="1:6" x14ac:dyDescent="0.2">
      <c r="A40" s="10" t="s">
        <v>695</v>
      </c>
      <c r="B40" s="8">
        <v>3533</v>
      </c>
      <c r="C40" s="8"/>
      <c r="D40" s="8"/>
      <c r="E40" s="8"/>
      <c r="F40" s="8">
        <v>3533</v>
      </c>
    </row>
    <row r="41" spans="1:6" x14ac:dyDescent="0.2">
      <c r="A41" s="12" t="s">
        <v>563</v>
      </c>
      <c r="B41" s="8">
        <v>2953</v>
      </c>
      <c r="C41" s="8"/>
      <c r="D41" s="8"/>
      <c r="E41" s="8"/>
      <c r="F41" s="8">
        <v>2953</v>
      </c>
    </row>
    <row r="42" spans="1:6" x14ac:dyDescent="0.2">
      <c r="A42" s="14" t="s">
        <v>568</v>
      </c>
      <c r="B42" s="8">
        <v>2949</v>
      </c>
      <c r="C42" s="8"/>
      <c r="D42" s="8"/>
      <c r="E42" s="8"/>
      <c r="F42" s="8">
        <v>2949</v>
      </c>
    </row>
    <row r="43" spans="1:6" x14ac:dyDescent="0.2">
      <c r="A43" s="14" t="s">
        <v>569</v>
      </c>
      <c r="B43" s="8">
        <v>2</v>
      </c>
      <c r="C43" s="8"/>
      <c r="D43" s="8"/>
      <c r="E43" s="8"/>
      <c r="F43" s="8">
        <v>2</v>
      </c>
    </row>
    <row r="44" spans="1:6" x14ac:dyDescent="0.2">
      <c r="A44" s="14" t="s">
        <v>575</v>
      </c>
      <c r="B44" s="8">
        <v>2</v>
      </c>
      <c r="C44" s="8"/>
      <c r="D44" s="8"/>
      <c r="E44" s="8"/>
      <c r="F44" s="8">
        <v>2</v>
      </c>
    </row>
    <row r="45" spans="1:6" x14ac:dyDescent="0.2">
      <c r="A45" s="12" t="s">
        <v>638</v>
      </c>
      <c r="B45" s="8">
        <v>126</v>
      </c>
      <c r="C45" s="8"/>
      <c r="D45" s="8"/>
      <c r="E45" s="8"/>
      <c r="F45" s="8">
        <v>126</v>
      </c>
    </row>
    <row r="46" spans="1:6" x14ac:dyDescent="0.2">
      <c r="A46" s="14" t="s">
        <v>568</v>
      </c>
      <c r="B46" s="8">
        <v>126</v>
      </c>
      <c r="C46" s="8"/>
      <c r="D46" s="8"/>
      <c r="E46" s="8"/>
      <c r="F46" s="8">
        <v>126</v>
      </c>
    </row>
    <row r="47" spans="1:6" x14ac:dyDescent="0.2">
      <c r="A47" s="12" t="s">
        <v>665</v>
      </c>
      <c r="B47" s="8">
        <v>103</v>
      </c>
      <c r="C47" s="8"/>
      <c r="D47" s="8"/>
      <c r="E47" s="8"/>
      <c r="F47" s="8">
        <v>103</v>
      </c>
    </row>
    <row r="48" spans="1:6" x14ac:dyDescent="0.2">
      <c r="A48" s="14" t="s">
        <v>568</v>
      </c>
      <c r="B48" s="8">
        <v>103</v>
      </c>
      <c r="C48" s="8"/>
      <c r="D48" s="8"/>
      <c r="E48" s="8"/>
      <c r="F48" s="8">
        <v>103</v>
      </c>
    </row>
    <row r="49" spans="1:6" x14ac:dyDescent="0.2">
      <c r="A49" s="12" t="s">
        <v>676</v>
      </c>
      <c r="B49" s="8">
        <v>3</v>
      </c>
      <c r="C49" s="8"/>
      <c r="D49" s="8"/>
      <c r="E49" s="8"/>
      <c r="F49" s="8">
        <v>3</v>
      </c>
    </row>
    <row r="50" spans="1:6" x14ac:dyDescent="0.2">
      <c r="A50" s="14" t="s">
        <v>568</v>
      </c>
      <c r="B50" s="8">
        <v>3</v>
      </c>
      <c r="C50" s="8"/>
      <c r="D50" s="8"/>
      <c r="E50" s="8"/>
      <c r="F50" s="8">
        <v>3</v>
      </c>
    </row>
    <row r="51" spans="1:6" x14ac:dyDescent="0.2">
      <c r="A51" s="12" t="s">
        <v>690</v>
      </c>
      <c r="B51" s="8">
        <v>117</v>
      </c>
      <c r="C51" s="8"/>
      <c r="D51" s="8"/>
      <c r="E51" s="8"/>
      <c r="F51" s="8">
        <v>117</v>
      </c>
    </row>
    <row r="52" spans="1:6" x14ac:dyDescent="0.2">
      <c r="A52" s="14" t="s">
        <v>576</v>
      </c>
      <c r="B52" s="8">
        <v>6</v>
      </c>
      <c r="C52" s="8"/>
      <c r="D52" s="8"/>
      <c r="E52" s="8"/>
      <c r="F52" s="8">
        <v>6</v>
      </c>
    </row>
    <row r="53" spans="1:6" x14ac:dyDescent="0.2">
      <c r="A53" s="14" t="s">
        <v>568</v>
      </c>
      <c r="B53" s="8">
        <v>111</v>
      </c>
      <c r="C53" s="8"/>
      <c r="D53" s="8"/>
      <c r="E53" s="8"/>
      <c r="F53" s="8">
        <v>111</v>
      </c>
    </row>
    <row r="54" spans="1:6" x14ac:dyDescent="0.2">
      <c r="A54" s="12" t="s">
        <v>693</v>
      </c>
      <c r="B54" s="8">
        <v>231</v>
      </c>
      <c r="C54" s="8"/>
      <c r="D54" s="8"/>
      <c r="E54" s="8"/>
      <c r="F54" s="8">
        <v>231</v>
      </c>
    </row>
    <row r="55" spans="1:6" x14ac:dyDescent="0.2">
      <c r="A55" s="14" t="s">
        <v>576</v>
      </c>
      <c r="B55" s="8">
        <v>1</v>
      </c>
      <c r="C55" s="8"/>
      <c r="D55" s="8"/>
      <c r="E55" s="8"/>
      <c r="F55" s="8">
        <v>1</v>
      </c>
    </row>
    <row r="56" spans="1:6" x14ac:dyDescent="0.2">
      <c r="A56" s="14" t="s">
        <v>568</v>
      </c>
      <c r="B56" s="8">
        <v>228</v>
      </c>
      <c r="C56" s="8"/>
      <c r="D56" s="8"/>
      <c r="E56" s="8"/>
      <c r="F56" s="8">
        <v>228</v>
      </c>
    </row>
    <row r="57" spans="1:6" x14ac:dyDescent="0.2">
      <c r="A57" s="14" t="s">
        <v>575</v>
      </c>
      <c r="B57" s="8">
        <v>2</v>
      </c>
      <c r="C57" s="8"/>
      <c r="D57" s="8"/>
      <c r="E57" s="8"/>
      <c r="F57" s="8">
        <v>2</v>
      </c>
    </row>
    <row r="58" spans="1:6" x14ac:dyDescent="0.2">
      <c r="A58" s="7" t="s">
        <v>742</v>
      </c>
      <c r="B58" s="8">
        <v>2</v>
      </c>
      <c r="C58" s="8"/>
      <c r="D58" s="8">
        <v>407058</v>
      </c>
      <c r="E58" s="8"/>
      <c r="F58" s="8">
        <v>407060</v>
      </c>
    </row>
    <row r="59" spans="1:6" x14ac:dyDescent="0.2">
      <c r="A59" s="10" t="s">
        <v>741</v>
      </c>
      <c r="B59" s="8">
        <v>2</v>
      </c>
      <c r="C59" s="8"/>
      <c r="D59" s="8">
        <v>407058</v>
      </c>
      <c r="E59" s="8"/>
      <c r="F59" s="8">
        <v>407060</v>
      </c>
    </row>
    <row r="60" spans="1:6" x14ac:dyDescent="0.2">
      <c r="A60" s="12" t="s">
        <v>437</v>
      </c>
      <c r="B60" s="8">
        <v>2</v>
      </c>
      <c r="C60" s="8"/>
      <c r="D60" s="8"/>
      <c r="E60" s="8"/>
      <c r="F60" s="8">
        <v>2</v>
      </c>
    </row>
    <row r="61" spans="1:6" x14ac:dyDescent="0.2">
      <c r="A61" s="14" t="s">
        <v>568</v>
      </c>
      <c r="B61" s="8">
        <v>2</v>
      </c>
      <c r="C61" s="8"/>
      <c r="D61" s="8"/>
      <c r="E61" s="8"/>
      <c r="F61" s="8">
        <v>2</v>
      </c>
    </row>
    <row r="62" spans="1:6" x14ac:dyDescent="0.2">
      <c r="A62" s="12" t="s">
        <v>697</v>
      </c>
      <c r="B62" s="8"/>
      <c r="C62" s="8"/>
      <c r="D62" s="8">
        <v>20000</v>
      </c>
      <c r="E62" s="8"/>
      <c r="F62" s="8">
        <v>20000</v>
      </c>
    </row>
    <row r="63" spans="1:6" x14ac:dyDescent="0.2">
      <c r="A63" s="14" t="s">
        <v>568</v>
      </c>
      <c r="B63" s="8"/>
      <c r="C63" s="8"/>
      <c r="D63" s="8">
        <v>19970</v>
      </c>
      <c r="E63" s="8"/>
      <c r="F63" s="8">
        <v>19970</v>
      </c>
    </row>
    <row r="64" spans="1:6" x14ac:dyDescent="0.2">
      <c r="A64" s="14" t="s">
        <v>569</v>
      </c>
      <c r="B64" s="8"/>
      <c r="C64" s="8"/>
      <c r="D64" s="8">
        <v>30</v>
      </c>
      <c r="E64" s="8"/>
      <c r="F64" s="8">
        <v>30</v>
      </c>
    </row>
    <row r="65" spans="1:6" x14ac:dyDescent="0.2">
      <c r="A65" s="12" t="s">
        <v>699</v>
      </c>
      <c r="B65" s="8"/>
      <c r="C65" s="8"/>
      <c r="D65" s="8">
        <v>20000</v>
      </c>
      <c r="E65" s="8"/>
      <c r="F65" s="8">
        <v>20000</v>
      </c>
    </row>
    <row r="66" spans="1:6" x14ac:dyDescent="0.2">
      <c r="A66" s="14" t="s">
        <v>568</v>
      </c>
      <c r="B66" s="8"/>
      <c r="C66" s="8"/>
      <c r="D66" s="8">
        <v>19971</v>
      </c>
      <c r="E66" s="8"/>
      <c r="F66" s="8">
        <v>19971</v>
      </c>
    </row>
    <row r="67" spans="1:6" x14ac:dyDescent="0.2">
      <c r="A67" s="14" t="s">
        <v>569</v>
      </c>
      <c r="B67" s="8"/>
      <c r="C67" s="8"/>
      <c r="D67" s="8">
        <v>29</v>
      </c>
      <c r="E67" s="8"/>
      <c r="F67" s="8">
        <v>29</v>
      </c>
    </row>
    <row r="68" spans="1:6" x14ac:dyDescent="0.2">
      <c r="A68" s="12" t="s">
        <v>701</v>
      </c>
      <c r="B68" s="8"/>
      <c r="C68" s="8"/>
      <c r="D68" s="8">
        <v>20000</v>
      </c>
      <c r="E68" s="8"/>
      <c r="F68" s="8">
        <v>20000</v>
      </c>
    </row>
    <row r="69" spans="1:6" x14ac:dyDescent="0.2">
      <c r="A69" s="14" t="s">
        <v>568</v>
      </c>
      <c r="B69" s="8"/>
      <c r="C69" s="8"/>
      <c r="D69" s="8">
        <v>19973</v>
      </c>
      <c r="E69" s="8"/>
      <c r="F69" s="8">
        <v>19973</v>
      </c>
    </row>
    <row r="70" spans="1:6" x14ac:dyDescent="0.2">
      <c r="A70" s="14" t="s">
        <v>569</v>
      </c>
      <c r="B70" s="8"/>
      <c r="C70" s="8"/>
      <c r="D70" s="8">
        <v>26</v>
      </c>
      <c r="E70" s="8"/>
      <c r="F70" s="8">
        <v>26</v>
      </c>
    </row>
    <row r="71" spans="1:6" x14ac:dyDescent="0.2">
      <c r="A71" s="14" t="s">
        <v>575</v>
      </c>
      <c r="B71" s="8"/>
      <c r="C71" s="8"/>
      <c r="D71" s="8">
        <v>1</v>
      </c>
      <c r="E71" s="8"/>
      <c r="F71" s="8">
        <v>1</v>
      </c>
    </row>
    <row r="72" spans="1:6" x14ac:dyDescent="0.2">
      <c r="A72" s="12" t="s">
        <v>703</v>
      </c>
      <c r="B72" s="8"/>
      <c r="C72" s="8"/>
      <c r="D72" s="8">
        <v>20000</v>
      </c>
      <c r="E72" s="8"/>
      <c r="F72" s="8">
        <v>20000</v>
      </c>
    </row>
    <row r="73" spans="1:6" x14ac:dyDescent="0.2">
      <c r="A73" s="14" t="s">
        <v>568</v>
      </c>
      <c r="B73" s="8"/>
      <c r="C73" s="8"/>
      <c r="D73" s="8">
        <v>19978</v>
      </c>
      <c r="E73" s="8"/>
      <c r="F73" s="8">
        <v>19978</v>
      </c>
    </row>
    <row r="74" spans="1:6" x14ac:dyDescent="0.2">
      <c r="A74" s="14" t="s">
        <v>569</v>
      </c>
      <c r="B74" s="8"/>
      <c r="C74" s="8"/>
      <c r="D74" s="8">
        <v>22</v>
      </c>
      <c r="E74" s="8"/>
      <c r="F74" s="8">
        <v>22</v>
      </c>
    </row>
    <row r="75" spans="1:6" x14ac:dyDescent="0.2">
      <c r="A75" s="12" t="s">
        <v>705</v>
      </c>
      <c r="B75" s="8"/>
      <c r="C75" s="8"/>
      <c r="D75" s="8">
        <v>20000</v>
      </c>
      <c r="E75" s="8"/>
      <c r="F75" s="8">
        <v>20000</v>
      </c>
    </row>
    <row r="76" spans="1:6" x14ac:dyDescent="0.2">
      <c r="A76" s="14" t="s">
        <v>568</v>
      </c>
      <c r="B76" s="8"/>
      <c r="C76" s="8"/>
      <c r="D76" s="8">
        <v>19979</v>
      </c>
      <c r="E76" s="8"/>
      <c r="F76" s="8">
        <v>19979</v>
      </c>
    </row>
    <row r="77" spans="1:6" x14ac:dyDescent="0.2">
      <c r="A77" s="14" t="s">
        <v>569</v>
      </c>
      <c r="B77" s="8"/>
      <c r="C77" s="8"/>
      <c r="D77" s="8">
        <v>20</v>
      </c>
      <c r="E77" s="8"/>
      <c r="F77" s="8">
        <v>20</v>
      </c>
    </row>
    <row r="78" spans="1:6" x14ac:dyDescent="0.2">
      <c r="A78" s="14" t="s">
        <v>570</v>
      </c>
      <c r="B78" s="8"/>
      <c r="C78" s="8"/>
      <c r="D78" s="8">
        <v>1</v>
      </c>
      <c r="E78" s="8"/>
      <c r="F78" s="8">
        <v>1</v>
      </c>
    </row>
    <row r="79" spans="1:6" x14ac:dyDescent="0.2">
      <c r="A79" s="12" t="s">
        <v>707</v>
      </c>
      <c r="B79" s="8"/>
      <c r="C79" s="8"/>
      <c r="D79" s="8">
        <v>20000</v>
      </c>
      <c r="E79" s="8"/>
      <c r="F79" s="8">
        <v>20000</v>
      </c>
    </row>
    <row r="80" spans="1:6" x14ac:dyDescent="0.2">
      <c r="A80" s="14" t="s">
        <v>568</v>
      </c>
      <c r="B80" s="8"/>
      <c r="C80" s="8"/>
      <c r="D80" s="8">
        <v>19968</v>
      </c>
      <c r="E80" s="8"/>
      <c r="F80" s="8">
        <v>19968</v>
      </c>
    </row>
    <row r="81" spans="1:6" x14ac:dyDescent="0.2">
      <c r="A81" s="14" t="s">
        <v>569</v>
      </c>
      <c r="B81" s="8"/>
      <c r="C81" s="8"/>
      <c r="D81" s="8">
        <v>32</v>
      </c>
      <c r="E81" s="8"/>
      <c r="F81" s="8">
        <v>32</v>
      </c>
    </row>
    <row r="82" spans="1:6" x14ac:dyDescent="0.2">
      <c r="A82" s="12" t="s">
        <v>709</v>
      </c>
      <c r="B82" s="8"/>
      <c r="C82" s="8"/>
      <c r="D82" s="8">
        <v>20000</v>
      </c>
      <c r="E82" s="8"/>
      <c r="F82" s="8">
        <v>20000</v>
      </c>
    </row>
    <row r="83" spans="1:6" x14ac:dyDescent="0.2">
      <c r="A83" s="14" t="s">
        <v>576</v>
      </c>
      <c r="B83" s="8"/>
      <c r="C83" s="8"/>
      <c r="D83" s="8">
        <v>1</v>
      </c>
      <c r="E83" s="8"/>
      <c r="F83" s="8">
        <v>1</v>
      </c>
    </row>
    <row r="84" spans="1:6" x14ac:dyDescent="0.2">
      <c r="A84" s="14" t="s">
        <v>568</v>
      </c>
      <c r="B84" s="8"/>
      <c r="C84" s="8"/>
      <c r="D84" s="8">
        <v>19969</v>
      </c>
      <c r="E84" s="8"/>
      <c r="F84" s="8">
        <v>19969</v>
      </c>
    </row>
    <row r="85" spans="1:6" x14ac:dyDescent="0.2">
      <c r="A85" s="14" t="s">
        <v>569</v>
      </c>
      <c r="B85" s="8"/>
      <c r="C85" s="8"/>
      <c r="D85" s="8">
        <v>28</v>
      </c>
      <c r="E85" s="8"/>
      <c r="F85" s="8">
        <v>28</v>
      </c>
    </row>
    <row r="86" spans="1:6" x14ac:dyDescent="0.2">
      <c r="A86" s="14" t="s">
        <v>575</v>
      </c>
      <c r="B86" s="8"/>
      <c r="C86" s="8"/>
      <c r="D86" s="8">
        <v>2</v>
      </c>
      <c r="E86" s="8"/>
      <c r="F86" s="8">
        <v>2</v>
      </c>
    </row>
    <row r="87" spans="1:6" x14ac:dyDescent="0.2">
      <c r="A87" s="12" t="s">
        <v>711</v>
      </c>
      <c r="B87" s="8"/>
      <c r="C87" s="8"/>
      <c r="D87" s="8">
        <v>20000</v>
      </c>
      <c r="E87" s="8"/>
      <c r="F87" s="8">
        <v>20000</v>
      </c>
    </row>
    <row r="88" spans="1:6" x14ac:dyDescent="0.2">
      <c r="A88" s="14" t="s">
        <v>568</v>
      </c>
      <c r="B88" s="8"/>
      <c r="C88" s="8"/>
      <c r="D88" s="8">
        <v>19976</v>
      </c>
      <c r="E88" s="8"/>
      <c r="F88" s="8">
        <v>19976</v>
      </c>
    </row>
    <row r="89" spans="1:6" x14ac:dyDescent="0.2">
      <c r="A89" s="14" t="s">
        <v>569</v>
      </c>
      <c r="B89" s="8"/>
      <c r="C89" s="8"/>
      <c r="D89" s="8">
        <v>24</v>
      </c>
      <c r="E89" s="8"/>
      <c r="F89" s="8">
        <v>24</v>
      </c>
    </row>
    <row r="90" spans="1:6" x14ac:dyDescent="0.2">
      <c r="A90" s="12" t="s">
        <v>713</v>
      </c>
      <c r="B90" s="8"/>
      <c r="C90" s="8"/>
      <c r="D90" s="8">
        <v>20000</v>
      </c>
      <c r="E90" s="8"/>
      <c r="F90" s="8">
        <v>20000</v>
      </c>
    </row>
    <row r="91" spans="1:6" x14ac:dyDescent="0.2">
      <c r="A91" s="14" t="s">
        <v>568</v>
      </c>
      <c r="B91" s="8"/>
      <c r="C91" s="8"/>
      <c r="D91" s="8">
        <v>19976</v>
      </c>
      <c r="E91" s="8"/>
      <c r="F91" s="8">
        <v>19976</v>
      </c>
    </row>
    <row r="92" spans="1:6" x14ac:dyDescent="0.2">
      <c r="A92" s="14" t="s">
        <v>569</v>
      </c>
      <c r="B92" s="8"/>
      <c r="C92" s="8"/>
      <c r="D92" s="8">
        <v>24</v>
      </c>
      <c r="E92" s="8"/>
      <c r="F92" s="8">
        <v>24</v>
      </c>
    </row>
    <row r="93" spans="1:6" x14ac:dyDescent="0.2">
      <c r="A93" s="12" t="s">
        <v>715</v>
      </c>
      <c r="B93" s="8"/>
      <c r="C93" s="8"/>
      <c r="D93" s="8">
        <v>20000</v>
      </c>
      <c r="E93" s="8"/>
      <c r="F93" s="8">
        <v>20000</v>
      </c>
    </row>
    <row r="94" spans="1:6" x14ac:dyDescent="0.2">
      <c r="A94" s="14" t="s">
        <v>568</v>
      </c>
      <c r="B94" s="8"/>
      <c r="C94" s="8"/>
      <c r="D94" s="8">
        <v>19973</v>
      </c>
      <c r="E94" s="8"/>
      <c r="F94" s="8">
        <v>19973</v>
      </c>
    </row>
    <row r="95" spans="1:6" x14ac:dyDescent="0.2">
      <c r="A95" s="14" t="s">
        <v>569</v>
      </c>
      <c r="B95" s="8"/>
      <c r="C95" s="8"/>
      <c r="D95" s="8">
        <v>26</v>
      </c>
      <c r="E95" s="8"/>
      <c r="F95" s="8">
        <v>26</v>
      </c>
    </row>
    <row r="96" spans="1:6" x14ac:dyDescent="0.2">
      <c r="A96" s="14" t="s">
        <v>574</v>
      </c>
      <c r="B96" s="8"/>
      <c r="C96" s="8"/>
      <c r="D96" s="8">
        <v>1</v>
      </c>
      <c r="E96" s="8"/>
      <c r="F96" s="8">
        <v>1</v>
      </c>
    </row>
    <row r="97" spans="1:6" x14ac:dyDescent="0.2">
      <c r="A97" s="12" t="s">
        <v>717</v>
      </c>
      <c r="B97" s="8"/>
      <c r="C97" s="8"/>
      <c r="D97" s="8">
        <v>20000</v>
      </c>
      <c r="E97" s="8"/>
      <c r="F97" s="8">
        <v>20000</v>
      </c>
    </row>
    <row r="98" spans="1:6" x14ac:dyDescent="0.2">
      <c r="A98" s="14" t="s">
        <v>576</v>
      </c>
      <c r="B98" s="8"/>
      <c r="C98" s="8"/>
      <c r="D98" s="8">
        <v>1</v>
      </c>
      <c r="E98" s="8"/>
      <c r="F98" s="8">
        <v>1</v>
      </c>
    </row>
    <row r="99" spans="1:6" x14ac:dyDescent="0.2">
      <c r="A99" s="14" t="s">
        <v>568</v>
      </c>
      <c r="B99" s="8"/>
      <c r="C99" s="8"/>
      <c r="D99" s="8">
        <v>19975</v>
      </c>
      <c r="E99" s="8"/>
      <c r="F99" s="8">
        <v>19975</v>
      </c>
    </row>
    <row r="100" spans="1:6" x14ac:dyDescent="0.2">
      <c r="A100" s="14" t="s">
        <v>569</v>
      </c>
      <c r="B100" s="8"/>
      <c r="C100" s="8"/>
      <c r="D100" s="8">
        <v>23</v>
      </c>
      <c r="E100" s="8"/>
      <c r="F100" s="8">
        <v>23</v>
      </c>
    </row>
    <row r="101" spans="1:6" x14ac:dyDescent="0.2">
      <c r="A101" s="14" t="s">
        <v>570</v>
      </c>
      <c r="B101" s="8"/>
      <c r="C101" s="8"/>
      <c r="D101" s="8">
        <v>1</v>
      </c>
      <c r="E101" s="8"/>
      <c r="F101" s="8">
        <v>1</v>
      </c>
    </row>
    <row r="102" spans="1:6" x14ac:dyDescent="0.2">
      <c r="A102" s="12" t="s">
        <v>719</v>
      </c>
      <c r="B102" s="8"/>
      <c r="C102" s="8"/>
      <c r="D102" s="8">
        <v>20000</v>
      </c>
      <c r="E102" s="8"/>
      <c r="F102" s="8">
        <v>20000</v>
      </c>
    </row>
    <row r="103" spans="1:6" x14ac:dyDescent="0.2">
      <c r="A103" s="14" t="s">
        <v>568</v>
      </c>
      <c r="B103" s="8"/>
      <c r="C103" s="8"/>
      <c r="D103" s="8">
        <v>19976</v>
      </c>
      <c r="E103" s="8"/>
      <c r="F103" s="8">
        <v>19976</v>
      </c>
    </row>
    <row r="104" spans="1:6" x14ac:dyDescent="0.2">
      <c r="A104" s="14" t="s">
        <v>569</v>
      </c>
      <c r="B104" s="8"/>
      <c r="C104" s="8"/>
      <c r="D104" s="8">
        <v>24</v>
      </c>
      <c r="E104" s="8"/>
      <c r="F104" s="8">
        <v>24</v>
      </c>
    </row>
    <row r="105" spans="1:6" x14ac:dyDescent="0.2">
      <c r="A105" s="12" t="s">
        <v>721</v>
      </c>
      <c r="B105" s="8"/>
      <c r="C105" s="8"/>
      <c r="D105" s="8">
        <v>6771</v>
      </c>
      <c r="E105" s="8"/>
      <c r="F105" s="8">
        <v>6771</v>
      </c>
    </row>
    <row r="106" spans="1:6" x14ac:dyDescent="0.2">
      <c r="A106" s="14" t="s">
        <v>568</v>
      </c>
      <c r="B106" s="8"/>
      <c r="C106" s="8"/>
      <c r="D106" s="8">
        <v>6761</v>
      </c>
      <c r="E106" s="8"/>
      <c r="F106" s="8">
        <v>6761</v>
      </c>
    </row>
    <row r="107" spans="1:6" x14ac:dyDescent="0.2">
      <c r="A107" s="14" t="s">
        <v>569</v>
      </c>
      <c r="B107" s="8"/>
      <c r="C107" s="8"/>
      <c r="D107" s="8">
        <v>9</v>
      </c>
      <c r="E107" s="8"/>
      <c r="F107" s="8">
        <v>9</v>
      </c>
    </row>
    <row r="108" spans="1:6" x14ac:dyDescent="0.2">
      <c r="A108" s="14" t="s">
        <v>575</v>
      </c>
      <c r="B108" s="8"/>
      <c r="C108" s="8"/>
      <c r="D108" s="8">
        <v>1</v>
      </c>
      <c r="E108" s="8"/>
      <c r="F108" s="8">
        <v>1</v>
      </c>
    </row>
    <row r="109" spans="1:6" x14ac:dyDescent="0.2">
      <c r="A109" s="12" t="s">
        <v>723</v>
      </c>
      <c r="B109" s="8"/>
      <c r="C109" s="8"/>
      <c r="D109" s="8">
        <v>20000</v>
      </c>
      <c r="E109" s="8"/>
      <c r="F109" s="8">
        <v>20000</v>
      </c>
    </row>
    <row r="110" spans="1:6" x14ac:dyDescent="0.2">
      <c r="A110" s="14" t="s">
        <v>568</v>
      </c>
      <c r="B110" s="8"/>
      <c r="C110" s="8"/>
      <c r="D110" s="8">
        <v>19978</v>
      </c>
      <c r="E110" s="8"/>
      <c r="F110" s="8">
        <v>19978</v>
      </c>
    </row>
    <row r="111" spans="1:6" x14ac:dyDescent="0.2">
      <c r="A111" s="14" t="s">
        <v>569</v>
      </c>
      <c r="B111" s="8"/>
      <c r="C111" s="8"/>
      <c r="D111" s="8">
        <v>22</v>
      </c>
      <c r="E111" s="8"/>
      <c r="F111" s="8">
        <v>22</v>
      </c>
    </row>
    <row r="112" spans="1:6" x14ac:dyDescent="0.2">
      <c r="A112" s="12" t="s">
        <v>725</v>
      </c>
      <c r="B112" s="8"/>
      <c r="C112" s="8"/>
      <c r="D112" s="8">
        <v>20000</v>
      </c>
      <c r="E112" s="8"/>
      <c r="F112" s="8">
        <v>20000</v>
      </c>
    </row>
    <row r="113" spans="1:6" x14ac:dyDescent="0.2">
      <c r="A113" s="14" t="s">
        <v>568</v>
      </c>
      <c r="B113" s="8"/>
      <c r="C113" s="8"/>
      <c r="D113" s="8">
        <v>19966</v>
      </c>
      <c r="E113" s="8"/>
      <c r="F113" s="8">
        <v>19966</v>
      </c>
    </row>
    <row r="114" spans="1:6" x14ac:dyDescent="0.2">
      <c r="A114" s="14" t="s">
        <v>569</v>
      </c>
      <c r="B114" s="8"/>
      <c r="C114" s="8"/>
      <c r="D114" s="8">
        <v>34</v>
      </c>
      <c r="E114" s="8"/>
      <c r="F114" s="8">
        <v>34</v>
      </c>
    </row>
    <row r="115" spans="1:6" x14ac:dyDescent="0.2">
      <c r="A115" s="12" t="s">
        <v>727</v>
      </c>
      <c r="B115" s="8"/>
      <c r="C115" s="8"/>
      <c r="D115" s="8">
        <v>20000</v>
      </c>
      <c r="E115" s="8"/>
      <c r="F115" s="8">
        <v>20000</v>
      </c>
    </row>
    <row r="116" spans="1:6" x14ac:dyDescent="0.2">
      <c r="A116" s="14" t="s">
        <v>568</v>
      </c>
      <c r="B116" s="8"/>
      <c r="C116" s="8"/>
      <c r="D116" s="8">
        <v>19973</v>
      </c>
      <c r="E116" s="8"/>
      <c r="F116" s="8">
        <v>19973</v>
      </c>
    </row>
    <row r="117" spans="1:6" x14ac:dyDescent="0.2">
      <c r="A117" s="14" t="s">
        <v>569</v>
      </c>
      <c r="B117" s="8"/>
      <c r="C117" s="8"/>
      <c r="D117" s="8">
        <v>27</v>
      </c>
      <c r="E117" s="8"/>
      <c r="F117" s="8">
        <v>27</v>
      </c>
    </row>
    <row r="118" spans="1:6" x14ac:dyDescent="0.2">
      <c r="A118" s="12" t="s">
        <v>729</v>
      </c>
      <c r="B118" s="8"/>
      <c r="C118" s="8"/>
      <c r="D118" s="8">
        <v>20000</v>
      </c>
      <c r="E118" s="8"/>
      <c r="F118" s="8">
        <v>20000</v>
      </c>
    </row>
    <row r="119" spans="1:6" x14ac:dyDescent="0.2">
      <c r="A119" s="14" t="s">
        <v>568</v>
      </c>
      <c r="B119" s="8"/>
      <c r="C119" s="8"/>
      <c r="D119" s="8">
        <v>19974</v>
      </c>
      <c r="E119" s="8"/>
      <c r="F119" s="8">
        <v>19974</v>
      </c>
    </row>
    <row r="120" spans="1:6" x14ac:dyDescent="0.2">
      <c r="A120" s="14" t="s">
        <v>569</v>
      </c>
      <c r="B120" s="8"/>
      <c r="C120" s="8"/>
      <c r="D120" s="8">
        <v>26</v>
      </c>
      <c r="E120" s="8"/>
      <c r="F120" s="8">
        <v>26</v>
      </c>
    </row>
    <row r="121" spans="1:6" x14ac:dyDescent="0.2">
      <c r="A121" s="12" t="s">
        <v>731</v>
      </c>
      <c r="B121" s="8"/>
      <c r="C121" s="8"/>
      <c r="D121" s="8">
        <v>20000</v>
      </c>
      <c r="E121" s="8"/>
      <c r="F121" s="8">
        <v>20000</v>
      </c>
    </row>
    <row r="122" spans="1:6" x14ac:dyDescent="0.2">
      <c r="A122" s="14" t="s">
        <v>568</v>
      </c>
      <c r="B122" s="8"/>
      <c r="C122" s="8"/>
      <c r="D122" s="8">
        <v>19971</v>
      </c>
      <c r="E122" s="8"/>
      <c r="F122" s="8">
        <v>19971</v>
      </c>
    </row>
    <row r="123" spans="1:6" x14ac:dyDescent="0.2">
      <c r="A123" s="14" t="s">
        <v>569</v>
      </c>
      <c r="B123" s="8"/>
      <c r="C123" s="8"/>
      <c r="D123" s="8">
        <v>29</v>
      </c>
      <c r="E123" s="8"/>
      <c r="F123" s="8">
        <v>29</v>
      </c>
    </row>
    <row r="124" spans="1:6" x14ac:dyDescent="0.2">
      <c r="A124" s="12" t="s">
        <v>733</v>
      </c>
      <c r="B124" s="8"/>
      <c r="C124" s="8"/>
      <c r="D124" s="8">
        <v>20000</v>
      </c>
      <c r="E124" s="8"/>
      <c r="F124" s="8">
        <v>20000</v>
      </c>
    </row>
    <row r="125" spans="1:6" x14ac:dyDescent="0.2">
      <c r="A125" s="14" t="s">
        <v>568</v>
      </c>
      <c r="B125" s="8"/>
      <c r="C125" s="8"/>
      <c r="D125" s="8">
        <v>19971</v>
      </c>
      <c r="E125" s="8"/>
      <c r="F125" s="8">
        <v>19971</v>
      </c>
    </row>
    <row r="126" spans="1:6" x14ac:dyDescent="0.2">
      <c r="A126" s="14" t="s">
        <v>569</v>
      </c>
      <c r="B126" s="8"/>
      <c r="C126" s="8"/>
      <c r="D126" s="8">
        <v>27</v>
      </c>
      <c r="E126" s="8"/>
      <c r="F126" s="8">
        <v>27</v>
      </c>
    </row>
    <row r="127" spans="1:6" x14ac:dyDescent="0.2">
      <c r="A127" s="14" t="s">
        <v>570</v>
      </c>
      <c r="B127" s="8"/>
      <c r="C127" s="8"/>
      <c r="D127" s="8">
        <v>1</v>
      </c>
      <c r="E127" s="8"/>
      <c r="F127" s="8">
        <v>1</v>
      </c>
    </row>
    <row r="128" spans="1:6" x14ac:dyDescent="0.2">
      <c r="A128" s="14" t="s">
        <v>575</v>
      </c>
      <c r="B128" s="8"/>
      <c r="C128" s="8"/>
      <c r="D128" s="8">
        <v>1</v>
      </c>
      <c r="E128" s="8"/>
      <c r="F128" s="8">
        <v>1</v>
      </c>
    </row>
    <row r="129" spans="1:6" x14ac:dyDescent="0.2">
      <c r="A129" s="12" t="s">
        <v>735</v>
      </c>
      <c r="B129" s="8"/>
      <c r="C129" s="8"/>
      <c r="D129" s="8">
        <v>20000</v>
      </c>
      <c r="E129" s="8"/>
      <c r="F129" s="8">
        <v>20000</v>
      </c>
    </row>
    <row r="130" spans="1:6" x14ac:dyDescent="0.2">
      <c r="A130" s="14" t="s">
        <v>568</v>
      </c>
      <c r="B130" s="8"/>
      <c r="C130" s="8"/>
      <c r="D130" s="8">
        <v>19966</v>
      </c>
      <c r="E130" s="8"/>
      <c r="F130" s="8">
        <v>19966</v>
      </c>
    </row>
    <row r="131" spans="1:6" x14ac:dyDescent="0.2">
      <c r="A131" s="14" t="s">
        <v>569</v>
      </c>
      <c r="B131" s="8"/>
      <c r="C131" s="8"/>
      <c r="D131" s="8">
        <v>33</v>
      </c>
      <c r="E131" s="8"/>
      <c r="F131" s="8">
        <v>33</v>
      </c>
    </row>
    <row r="132" spans="1:6" x14ac:dyDescent="0.2">
      <c r="A132" s="14" t="s">
        <v>570</v>
      </c>
      <c r="B132" s="8"/>
      <c r="C132" s="8"/>
      <c r="D132" s="8">
        <v>1</v>
      </c>
      <c r="E132" s="8"/>
      <c r="F132" s="8">
        <v>1</v>
      </c>
    </row>
    <row r="133" spans="1:6" x14ac:dyDescent="0.2">
      <c r="A133" s="12" t="s">
        <v>737</v>
      </c>
      <c r="B133" s="8"/>
      <c r="C133" s="8"/>
      <c r="D133" s="8">
        <v>20000</v>
      </c>
      <c r="E133" s="8"/>
      <c r="F133" s="8">
        <v>20000</v>
      </c>
    </row>
    <row r="134" spans="1:6" x14ac:dyDescent="0.2">
      <c r="A134" s="14" t="s">
        <v>568</v>
      </c>
      <c r="B134" s="8"/>
      <c r="C134" s="8"/>
      <c r="D134" s="8">
        <v>19968</v>
      </c>
      <c r="E134" s="8"/>
      <c r="F134" s="8">
        <v>19968</v>
      </c>
    </row>
    <row r="135" spans="1:6" x14ac:dyDescent="0.2">
      <c r="A135" s="14" t="s">
        <v>569</v>
      </c>
      <c r="B135" s="8"/>
      <c r="C135" s="8"/>
      <c r="D135" s="8">
        <v>32</v>
      </c>
      <c r="E135" s="8"/>
      <c r="F135" s="8">
        <v>32</v>
      </c>
    </row>
    <row r="136" spans="1:6" x14ac:dyDescent="0.2">
      <c r="A136" s="12" t="s">
        <v>739</v>
      </c>
      <c r="B136" s="8"/>
      <c r="C136" s="8"/>
      <c r="D136" s="8">
        <v>287</v>
      </c>
      <c r="E136" s="8"/>
      <c r="F136" s="8">
        <v>287</v>
      </c>
    </row>
    <row r="137" spans="1:6" x14ac:dyDescent="0.2">
      <c r="A137" s="14" t="s">
        <v>568</v>
      </c>
      <c r="B137" s="8"/>
      <c r="C137" s="8"/>
      <c r="D137" s="8">
        <v>276</v>
      </c>
      <c r="E137" s="8"/>
      <c r="F137" s="8">
        <v>276</v>
      </c>
    </row>
    <row r="138" spans="1:6" x14ac:dyDescent="0.2">
      <c r="A138" s="14" t="s">
        <v>575</v>
      </c>
      <c r="B138" s="8"/>
      <c r="C138" s="8"/>
      <c r="D138" s="8">
        <v>11</v>
      </c>
      <c r="E138" s="8"/>
      <c r="F138" s="8">
        <v>11</v>
      </c>
    </row>
    <row r="139" spans="1:6" x14ac:dyDescent="0.2">
      <c r="A139" s="7" t="s">
        <v>119</v>
      </c>
      <c r="B139" s="8">
        <v>97321</v>
      </c>
      <c r="C139" s="8">
        <v>8209</v>
      </c>
      <c r="D139" s="8">
        <v>5517629</v>
      </c>
      <c r="E139" s="8">
        <v>1750</v>
      </c>
      <c r="F139" s="8">
        <v>5624909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E2E63-CD91-4DF0-86A9-E9D8A2680D90}">
  <dimension ref="A2:E20"/>
  <sheetViews>
    <sheetView workbookViewId="0">
      <selection activeCell="A12" sqref="A12"/>
    </sheetView>
  </sheetViews>
  <sheetFormatPr baseColWidth="10" defaultColWidth="8.83203125" defaultRowHeight="15" x14ac:dyDescent="0.2"/>
  <cols>
    <col min="1" max="1" width="34.1640625" bestFit="1" customWidth="1"/>
    <col min="2" max="2" width="17.83203125" bestFit="1" customWidth="1"/>
    <col min="3" max="4" width="6.1640625" bestFit="1" customWidth="1"/>
    <col min="5" max="5" width="11.33203125" bestFit="1" customWidth="1"/>
    <col min="6" max="6" width="39.6640625" bestFit="1" customWidth="1"/>
    <col min="7" max="7" width="11" bestFit="1" customWidth="1"/>
    <col min="8" max="8" width="11.33203125" bestFit="1" customWidth="1"/>
    <col min="9" max="9" width="2" bestFit="1" customWidth="1"/>
    <col min="10" max="10" width="7.83203125" bestFit="1" customWidth="1"/>
    <col min="11" max="11" width="4.83203125" bestFit="1" customWidth="1"/>
    <col min="12" max="12" width="7.83203125" bestFit="1" customWidth="1"/>
    <col min="13" max="13" width="4.83203125" bestFit="1" customWidth="1"/>
    <col min="14" max="14" width="7.83203125" bestFit="1" customWidth="1"/>
    <col min="15" max="15" width="4.83203125" bestFit="1" customWidth="1"/>
    <col min="16" max="16" width="7.83203125" bestFit="1" customWidth="1"/>
    <col min="17" max="17" width="11.33203125" bestFit="1" customWidth="1"/>
    <col min="18" max="18" width="7.83203125" bestFit="1" customWidth="1"/>
    <col min="19" max="19" width="4.83203125" bestFit="1" customWidth="1"/>
    <col min="20" max="20" width="7.83203125" bestFit="1" customWidth="1"/>
    <col min="21" max="21" width="4.83203125" bestFit="1" customWidth="1"/>
    <col min="22" max="22" width="7.83203125" bestFit="1" customWidth="1"/>
    <col min="23" max="23" width="4.83203125" bestFit="1" customWidth="1"/>
    <col min="24" max="24" width="7.83203125" bestFit="1" customWidth="1"/>
    <col min="25" max="25" width="4.83203125" bestFit="1" customWidth="1"/>
    <col min="26" max="26" width="4" bestFit="1" customWidth="1"/>
    <col min="27" max="27" width="7.83203125" bestFit="1" customWidth="1"/>
    <col min="28" max="28" width="11.33203125" bestFit="1" customWidth="1"/>
    <col min="29" max="29" width="12.33203125" bestFit="1" customWidth="1"/>
    <col min="30" max="30" width="5" bestFit="1" customWidth="1"/>
    <col min="31" max="31" width="2" bestFit="1" customWidth="1"/>
    <col min="32" max="32" width="3" bestFit="1" customWidth="1"/>
    <col min="33" max="33" width="15.5" bestFit="1" customWidth="1"/>
    <col min="34" max="34" width="12.33203125" bestFit="1" customWidth="1"/>
    <col min="35" max="35" width="5" bestFit="1" customWidth="1"/>
    <col min="36" max="37" width="2" bestFit="1" customWidth="1"/>
    <col min="38" max="38" width="15.5" bestFit="1" customWidth="1"/>
    <col min="39" max="39" width="12.33203125" bestFit="1" customWidth="1"/>
    <col min="40" max="40" width="5" bestFit="1" customWidth="1"/>
    <col min="41" max="41" width="2" bestFit="1" customWidth="1"/>
    <col min="42" max="42" width="3" bestFit="1" customWidth="1"/>
    <col min="43" max="43" width="2" bestFit="1" customWidth="1"/>
    <col min="44" max="44" width="15.5" bestFit="1" customWidth="1"/>
    <col min="45" max="45" width="12.33203125" bestFit="1" customWidth="1"/>
    <col min="46" max="46" width="5" bestFit="1" customWidth="1"/>
    <col min="47" max="47" width="3" bestFit="1" customWidth="1"/>
    <col min="48" max="51" width="2" bestFit="1" customWidth="1"/>
    <col min="52" max="52" width="15.5" bestFit="1" customWidth="1"/>
    <col min="53" max="53" width="12.33203125" bestFit="1" customWidth="1"/>
    <col min="54" max="54" width="6" bestFit="1" customWidth="1"/>
    <col min="55" max="55" width="2" bestFit="1" customWidth="1"/>
    <col min="56" max="56" width="4" bestFit="1" customWidth="1"/>
    <col min="57" max="57" width="2" bestFit="1" customWidth="1"/>
    <col min="58" max="58" width="3" bestFit="1" customWidth="1"/>
    <col min="59" max="59" width="2" bestFit="1" customWidth="1"/>
    <col min="60" max="60" width="15.5" bestFit="1" customWidth="1"/>
    <col min="61" max="61" width="12.33203125" bestFit="1" customWidth="1"/>
    <col min="62" max="62" width="15.5" bestFit="1" customWidth="1"/>
    <col min="63" max="63" width="12.33203125" bestFit="1" customWidth="1"/>
    <col min="64" max="64" width="15.5" bestFit="1" customWidth="1"/>
    <col min="65" max="65" width="12.33203125" bestFit="1" customWidth="1"/>
    <col min="66" max="66" width="3" bestFit="1" customWidth="1"/>
    <col min="67" max="67" width="2" bestFit="1" customWidth="1"/>
    <col min="68" max="68" width="15.5" bestFit="1" customWidth="1"/>
    <col min="69" max="69" width="12.33203125" bestFit="1" customWidth="1"/>
    <col min="70" max="70" width="5" bestFit="1" customWidth="1"/>
    <col min="71" max="72" width="2" bestFit="1" customWidth="1"/>
    <col min="73" max="73" width="3" bestFit="1" customWidth="1"/>
    <col min="74" max="74" width="15.5" bestFit="1" customWidth="1"/>
    <col min="75" max="75" width="12.33203125" bestFit="1" customWidth="1"/>
    <col min="76" max="76" width="4" bestFit="1" customWidth="1"/>
    <col min="77" max="77" width="2" bestFit="1" customWidth="1"/>
    <col min="78" max="78" width="15.5" bestFit="1" customWidth="1"/>
    <col min="79" max="79" width="12.33203125" bestFit="1" customWidth="1"/>
    <col min="80" max="80" width="5" bestFit="1" customWidth="1"/>
    <col min="81" max="85" width="2" bestFit="1" customWidth="1"/>
    <col min="86" max="86" width="15.5" bestFit="1" customWidth="1"/>
    <col min="87" max="87" width="12.33203125" bestFit="1" customWidth="1"/>
    <col min="88" max="88" width="7" bestFit="1" customWidth="1"/>
    <col min="89" max="90" width="4" bestFit="1" customWidth="1"/>
    <col min="91" max="91" width="5" bestFit="1" customWidth="1"/>
    <col min="92" max="94" width="3" bestFit="1" customWidth="1"/>
    <col min="95" max="95" width="15.5" bestFit="1" customWidth="1"/>
    <col min="96" max="96" width="11.33203125" bestFit="1" customWidth="1"/>
  </cols>
  <sheetData>
    <row r="2" spans="1:5" x14ac:dyDescent="0.2">
      <c r="A2" s="6" t="s">
        <v>173</v>
      </c>
      <c r="B2" t="s">
        <v>145</v>
      </c>
    </row>
    <row r="3" spans="1:5" x14ac:dyDescent="0.2">
      <c r="A3" s="6" t="s">
        <v>128</v>
      </c>
      <c r="B3" s="7">
        <v>1</v>
      </c>
    </row>
    <row r="4" spans="1:5" x14ac:dyDescent="0.2">
      <c r="A4" s="6" t="s">
        <v>113</v>
      </c>
      <c r="B4" t="s">
        <v>145</v>
      </c>
    </row>
    <row r="6" spans="1:5" x14ac:dyDescent="0.2">
      <c r="A6" s="6" t="s">
        <v>120</v>
      </c>
      <c r="B6" s="6" t="s">
        <v>121</v>
      </c>
    </row>
    <row r="7" spans="1:5" x14ac:dyDescent="0.2">
      <c r="A7" s="6" t="s">
        <v>118</v>
      </c>
      <c r="B7" t="s">
        <v>514</v>
      </c>
      <c r="C7" t="s">
        <v>512</v>
      </c>
      <c r="D7" t="s">
        <v>519</v>
      </c>
      <c r="E7" s="13" t="s">
        <v>119</v>
      </c>
    </row>
    <row r="8" spans="1:5" x14ac:dyDescent="0.2">
      <c r="A8" s="7" t="s">
        <v>165</v>
      </c>
      <c r="B8" s="8">
        <v>2583</v>
      </c>
      <c r="C8" s="8"/>
      <c r="D8" s="8"/>
      <c r="E8" s="8">
        <v>2583</v>
      </c>
    </row>
    <row r="9" spans="1:5" x14ac:dyDescent="0.2">
      <c r="A9" s="7" t="s">
        <v>172</v>
      </c>
      <c r="B9" s="8">
        <v>2589</v>
      </c>
      <c r="C9" s="8">
        <v>1746</v>
      </c>
      <c r="D9" s="8"/>
      <c r="E9" s="8">
        <v>4335</v>
      </c>
    </row>
    <row r="10" spans="1:5" x14ac:dyDescent="0.2">
      <c r="A10" s="7" t="s">
        <v>412</v>
      </c>
      <c r="B10" s="8"/>
      <c r="C10" s="8">
        <v>1744</v>
      </c>
      <c r="D10" s="8"/>
      <c r="E10" s="8">
        <v>1744</v>
      </c>
    </row>
    <row r="11" spans="1:5" x14ac:dyDescent="0.2">
      <c r="A11" s="7" t="s">
        <v>471</v>
      </c>
      <c r="B11" s="8"/>
      <c r="C11" s="8">
        <v>1749</v>
      </c>
      <c r="D11" s="8"/>
      <c r="E11" s="8">
        <v>1749</v>
      </c>
    </row>
    <row r="12" spans="1:5" x14ac:dyDescent="0.2">
      <c r="A12" s="7" t="s">
        <v>531</v>
      </c>
      <c r="B12" s="8"/>
      <c r="C12" s="8"/>
      <c r="D12" s="8">
        <v>1741</v>
      </c>
      <c r="E12" s="8">
        <v>1741</v>
      </c>
    </row>
    <row r="13" spans="1:5" x14ac:dyDescent="0.2">
      <c r="A13" s="7" t="s">
        <v>545</v>
      </c>
      <c r="B13" s="8"/>
      <c r="C13" s="8">
        <v>3480</v>
      </c>
      <c r="D13" s="8"/>
      <c r="E13" s="8">
        <v>3480</v>
      </c>
    </row>
    <row r="14" spans="1:5" x14ac:dyDescent="0.2">
      <c r="A14" s="10" t="s">
        <v>541</v>
      </c>
      <c r="B14" s="8"/>
      <c r="C14" s="8">
        <v>1741</v>
      </c>
      <c r="D14" s="8"/>
      <c r="E14" s="8">
        <v>1741</v>
      </c>
    </row>
    <row r="15" spans="1:5" x14ac:dyDescent="0.2">
      <c r="A15" s="12" t="s">
        <v>546</v>
      </c>
      <c r="B15" s="8"/>
      <c r="C15" s="8">
        <v>1737</v>
      </c>
      <c r="D15" s="8"/>
      <c r="E15" s="8">
        <v>1737</v>
      </c>
    </row>
    <row r="16" spans="1:5" x14ac:dyDescent="0.2">
      <c r="A16" s="12" t="s">
        <v>547</v>
      </c>
      <c r="B16" s="8"/>
      <c r="C16" s="8">
        <v>4</v>
      </c>
      <c r="D16" s="8"/>
      <c r="E16" s="8">
        <v>4</v>
      </c>
    </row>
    <row r="17" spans="1:5" x14ac:dyDescent="0.2">
      <c r="A17" s="10" t="s">
        <v>543</v>
      </c>
      <c r="B17" s="8"/>
      <c r="C17" s="8">
        <v>1739</v>
      </c>
      <c r="D17" s="8"/>
      <c r="E17" s="8">
        <v>1739</v>
      </c>
    </row>
    <row r="18" spans="1:5" x14ac:dyDescent="0.2">
      <c r="A18" s="12" t="s">
        <v>546</v>
      </c>
      <c r="B18" s="8"/>
      <c r="C18" s="8">
        <v>1734</v>
      </c>
      <c r="D18" s="8"/>
      <c r="E18" s="8">
        <v>1734</v>
      </c>
    </row>
    <row r="19" spans="1:5" x14ac:dyDescent="0.2">
      <c r="A19" s="12" t="s">
        <v>547</v>
      </c>
      <c r="B19" s="8"/>
      <c r="C19" s="8">
        <v>5</v>
      </c>
      <c r="D19" s="8"/>
      <c r="E19" s="8">
        <v>5</v>
      </c>
    </row>
    <row r="20" spans="1:5" x14ac:dyDescent="0.2">
      <c r="A20" s="7" t="s">
        <v>119</v>
      </c>
      <c r="B20" s="8">
        <v>5172</v>
      </c>
      <c r="C20" s="8">
        <v>8719</v>
      </c>
      <c r="D20" s="8">
        <v>1741</v>
      </c>
      <c r="E20" s="8">
        <v>15632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89AB3-6F5D-4CF8-AB28-C8043E90EF71}">
  <dimension ref="A2:BH36"/>
  <sheetViews>
    <sheetView workbookViewId="0">
      <selection activeCell="B9" sqref="B9"/>
    </sheetView>
  </sheetViews>
  <sheetFormatPr baseColWidth="10" defaultColWidth="8.83203125" defaultRowHeight="15" x14ac:dyDescent="0.2"/>
  <cols>
    <col min="1" max="1" width="41.5" bestFit="1" customWidth="1"/>
    <col min="2" max="2" width="16.33203125" bestFit="1" customWidth="1"/>
    <col min="3" max="4" width="6.5" bestFit="1" customWidth="1"/>
    <col min="5" max="5" width="8.6640625" bestFit="1" customWidth="1"/>
    <col min="6" max="19" width="7" bestFit="1" customWidth="1"/>
    <col min="20" max="20" width="8" bestFit="1" customWidth="1"/>
    <col min="21" max="29" width="7" bestFit="1" customWidth="1"/>
    <col min="30" max="30" width="9.1640625" bestFit="1" customWidth="1"/>
    <col min="31" max="45" width="6.5" bestFit="1" customWidth="1"/>
    <col min="46" max="46" width="7" bestFit="1" customWidth="1"/>
    <col min="47" max="56" width="6.5" bestFit="1" customWidth="1"/>
    <col min="57" max="57" width="8.6640625" bestFit="1" customWidth="1"/>
    <col min="58" max="58" width="7" bestFit="1" customWidth="1"/>
    <col min="59" max="59" width="8.1640625" bestFit="1" customWidth="1"/>
    <col min="60" max="60" width="11.33203125" bestFit="1" customWidth="1"/>
    <col min="61" max="61" width="69.1640625" bestFit="1" customWidth="1"/>
    <col min="62" max="62" width="11.83203125" bestFit="1" customWidth="1"/>
    <col min="63" max="63" width="46.6640625" bestFit="1" customWidth="1"/>
    <col min="64" max="73" width="47.6640625" bestFit="1" customWidth="1"/>
    <col min="74" max="74" width="46.6640625" bestFit="1" customWidth="1"/>
    <col min="75" max="84" width="47.6640625" bestFit="1" customWidth="1"/>
    <col min="85" max="85" width="46.6640625" bestFit="1" customWidth="1"/>
    <col min="86" max="95" width="47.6640625" bestFit="1" customWidth="1"/>
    <col min="96" max="96" width="46.6640625" bestFit="1" customWidth="1"/>
    <col min="97" max="97" width="47.6640625" bestFit="1" customWidth="1"/>
    <col min="98" max="102" width="46.6640625" bestFit="1" customWidth="1"/>
    <col min="103" max="103" width="60.5" bestFit="1" customWidth="1"/>
    <col min="104" max="104" width="42.83203125" bestFit="1" customWidth="1"/>
    <col min="105" max="105" width="36.5" bestFit="1" customWidth="1"/>
    <col min="106" max="106" width="11.83203125" bestFit="1" customWidth="1"/>
    <col min="107" max="107" width="41.6640625" bestFit="1" customWidth="1"/>
    <col min="108" max="108" width="54.83203125" bestFit="1" customWidth="1"/>
    <col min="109" max="109" width="42.83203125" bestFit="1" customWidth="1"/>
    <col min="110" max="110" width="45" bestFit="1" customWidth="1"/>
    <col min="111" max="111" width="28.6640625" bestFit="1" customWidth="1"/>
    <col min="112" max="112" width="26.6640625" bestFit="1" customWidth="1"/>
    <col min="113" max="113" width="11.83203125" bestFit="1" customWidth="1"/>
    <col min="114" max="114" width="16.33203125" bestFit="1" customWidth="1"/>
    <col min="115" max="115" width="61" bestFit="1" customWidth="1"/>
    <col min="116" max="116" width="48.5" bestFit="1" customWidth="1"/>
    <col min="117" max="117" width="42.83203125" bestFit="1" customWidth="1"/>
    <col min="118" max="119" width="45" bestFit="1" customWidth="1"/>
    <col min="120" max="120" width="11.83203125" bestFit="1" customWidth="1"/>
    <col min="121" max="121" width="48.6640625" bestFit="1" customWidth="1"/>
    <col min="122" max="122" width="42.83203125" bestFit="1" customWidth="1"/>
    <col min="123" max="123" width="45" bestFit="1" customWidth="1"/>
    <col min="124" max="124" width="11.83203125" bestFit="1" customWidth="1"/>
    <col min="126" max="126" width="11.33203125" bestFit="1" customWidth="1"/>
  </cols>
  <sheetData>
    <row r="2" spans="1:60" x14ac:dyDescent="0.2">
      <c r="A2" s="6" t="s">
        <v>122</v>
      </c>
      <c r="B2" t="s">
        <v>123</v>
      </c>
    </row>
    <row r="3" spans="1:60" x14ac:dyDescent="0.2">
      <c r="A3" s="6" t="s">
        <v>3</v>
      </c>
      <c r="B3" t="s">
        <v>5</v>
      </c>
    </row>
    <row r="5" spans="1:60" x14ac:dyDescent="0.2">
      <c r="A5" s="6" t="s">
        <v>120</v>
      </c>
      <c r="B5" s="6" t="s">
        <v>121</v>
      </c>
    </row>
    <row r="6" spans="1:60" x14ac:dyDescent="0.2">
      <c r="B6" t="s">
        <v>155</v>
      </c>
      <c r="E6" t="s">
        <v>156</v>
      </c>
      <c r="F6" t="s">
        <v>152</v>
      </c>
      <c r="AD6" t="s">
        <v>157</v>
      </c>
      <c r="AE6" t="s">
        <v>483</v>
      </c>
      <c r="BE6" t="s">
        <v>485</v>
      </c>
      <c r="BF6" t="s">
        <v>742</v>
      </c>
      <c r="BG6" t="s">
        <v>743</v>
      </c>
      <c r="BH6" t="s">
        <v>119</v>
      </c>
    </row>
    <row r="7" spans="1:60" x14ac:dyDescent="0.2">
      <c r="A7" s="6" t="s">
        <v>118</v>
      </c>
      <c r="B7" t="s">
        <v>158</v>
      </c>
      <c r="C7" t="s">
        <v>159</v>
      </c>
      <c r="D7" t="s">
        <v>160</v>
      </c>
      <c r="F7" t="s">
        <v>161</v>
      </c>
      <c r="G7" t="s">
        <v>162</v>
      </c>
      <c r="H7" t="s">
        <v>163</v>
      </c>
      <c r="I7" t="s">
        <v>164</v>
      </c>
      <c r="J7" t="s">
        <v>165</v>
      </c>
      <c r="K7" t="s">
        <v>166</v>
      </c>
      <c r="L7" t="s">
        <v>167</v>
      </c>
      <c r="M7" t="s">
        <v>168</v>
      </c>
      <c r="N7" t="s">
        <v>169</v>
      </c>
      <c r="O7" t="s">
        <v>170</v>
      </c>
      <c r="P7" t="s">
        <v>171</v>
      </c>
      <c r="Q7" t="s">
        <v>172</v>
      </c>
      <c r="R7" t="s">
        <v>153</v>
      </c>
      <c r="S7" t="s">
        <v>154</v>
      </c>
      <c r="T7" t="s">
        <v>242</v>
      </c>
      <c r="U7" t="s">
        <v>411</v>
      </c>
      <c r="V7" t="s">
        <v>412</v>
      </c>
      <c r="W7" t="s">
        <v>419</v>
      </c>
      <c r="X7" t="s">
        <v>434</v>
      </c>
      <c r="Y7" t="s">
        <v>450</v>
      </c>
      <c r="Z7" t="s">
        <v>451</v>
      </c>
      <c r="AA7" t="s">
        <v>460</v>
      </c>
      <c r="AB7" t="s">
        <v>470</v>
      </c>
      <c r="AC7" t="s">
        <v>471</v>
      </c>
      <c r="AE7" t="s">
        <v>484</v>
      </c>
      <c r="AF7" t="s">
        <v>497</v>
      </c>
      <c r="AG7" t="s">
        <v>498</v>
      </c>
      <c r="AH7" t="s">
        <v>507</v>
      </c>
      <c r="AI7" t="s">
        <v>508</v>
      </c>
      <c r="AJ7" t="s">
        <v>509</v>
      </c>
      <c r="AK7" t="s">
        <v>511</v>
      </c>
      <c r="AL7" t="s">
        <v>531</v>
      </c>
      <c r="AM7" t="s">
        <v>533</v>
      </c>
      <c r="AN7" t="s">
        <v>538</v>
      </c>
      <c r="AO7" t="s">
        <v>539</v>
      </c>
      <c r="AP7" t="s">
        <v>545</v>
      </c>
      <c r="AQ7" t="s">
        <v>560</v>
      </c>
      <c r="AR7" t="s">
        <v>562</v>
      </c>
      <c r="AS7" t="s">
        <v>578</v>
      </c>
      <c r="AT7" t="s">
        <v>632</v>
      </c>
      <c r="AU7" t="s">
        <v>651</v>
      </c>
      <c r="AV7" t="s">
        <v>652</v>
      </c>
      <c r="AW7" t="s">
        <v>654</v>
      </c>
      <c r="AX7" t="s">
        <v>653</v>
      </c>
      <c r="AY7" t="s">
        <v>669</v>
      </c>
      <c r="AZ7" t="s">
        <v>680</v>
      </c>
      <c r="BA7" t="s">
        <v>684</v>
      </c>
      <c r="BB7" t="s">
        <v>685</v>
      </c>
      <c r="BC7" t="s">
        <v>686</v>
      </c>
      <c r="BD7" t="s">
        <v>695</v>
      </c>
      <c r="BF7" t="s">
        <v>741</v>
      </c>
    </row>
    <row r="8" spans="1:60" x14ac:dyDescent="0.2">
      <c r="A8" s="7" t="s">
        <v>523</v>
      </c>
      <c r="B8" s="8">
        <v>3338</v>
      </c>
      <c r="C8" s="8">
        <v>9974</v>
      </c>
      <c r="D8" s="8">
        <v>1120</v>
      </c>
      <c r="E8" s="8">
        <v>14432</v>
      </c>
      <c r="F8" s="8">
        <v>13399</v>
      </c>
      <c r="G8" s="8">
        <v>3933</v>
      </c>
      <c r="H8" s="8">
        <v>4061</v>
      </c>
      <c r="I8" s="8">
        <v>4303</v>
      </c>
      <c r="J8" s="8">
        <v>3967</v>
      </c>
      <c r="K8" s="8">
        <v>14943</v>
      </c>
      <c r="L8" s="8">
        <v>600</v>
      </c>
      <c r="M8" s="8">
        <v>116</v>
      </c>
      <c r="N8" s="8">
        <v>35</v>
      </c>
      <c r="O8" s="8">
        <v>4921</v>
      </c>
      <c r="P8" s="8">
        <v>142</v>
      </c>
      <c r="Q8" s="8">
        <v>4293</v>
      </c>
      <c r="R8" s="8">
        <v>73</v>
      </c>
      <c r="S8" s="8">
        <v>1297</v>
      </c>
      <c r="T8" s="8">
        <v>1931</v>
      </c>
      <c r="U8" s="8">
        <v>42</v>
      </c>
      <c r="V8" s="8">
        <v>3276</v>
      </c>
      <c r="W8" s="8">
        <v>111</v>
      </c>
      <c r="X8" s="8">
        <v>50</v>
      </c>
      <c r="Y8" s="8">
        <v>135</v>
      </c>
      <c r="Z8" s="8">
        <v>35</v>
      </c>
      <c r="AA8" s="8">
        <v>7</v>
      </c>
      <c r="AB8" s="8">
        <v>2</v>
      </c>
      <c r="AC8" s="8">
        <v>1812</v>
      </c>
      <c r="AD8" s="8">
        <v>63484</v>
      </c>
      <c r="AE8" s="8">
        <v>545</v>
      </c>
      <c r="AF8" s="8">
        <v>4</v>
      </c>
      <c r="AG8" s="8">
        <v>14</v>
      </c>
      <c r="AH8" s="8">
        <v>91</v>
      </c>
      <c r="AI8" s="8">
        <v>71</v>
      </c>
      <c r="AJ8" s="8">
        <v>40</v>
      </c>
      <c r="AK8" s="8">
        <v>1</v>
      </c>
      <c r="AL8" s="8">
        <v>35</v>
      </c>
      <c r="AM8" s="8">
        <v>3</v>
      </c>
      <c r="AN8" s="8">
        <v>11</v>
      </c>
      <c r="AO8" s="8">
        <v>4</v>
      </c>
      <c r="AP8" s="8">
        <v>3501</v>
      </c>
      <c r="AQ8" s="8"/>
      <c r="AR8" s="8">
        <v>2965</v>
      </c>
      <c r="AS8" s="8">
        <v>1852</v>
      </c>
      <c r="AT8" s="8">
        <v>185</v>
      </c>
      <c r="AU8" s="8">
        <v>27</v>
      </c>
      <c r="AV8" s="8">
        <v>1</v>
      </c>
      <c r="AW8" s="8">
        <v>4</v>
      </c>
      <c r="AX8" s="8">
        <v>3539</v>
      </c>
      <c r="AY8" s="8">
        <v>2082</v>
      </c>
      <c r="AZ8" s="8">
        <v>765</v>
      </c>
      <c r="BA8" s="8">
        <v>4</v>
      </c>
      <c r="BB8" s="8">
        <v>4</v>
      </c>
      <c r="BC8" s="8">
        <v>1</v>
      </c>
      <c r="BD8" s="8">
        <v>3526</v>
      </c>
      <c r="BE8" s="8">
        <v>19275</v>
      </c>
      <c r="BF8" s="8">
        <v>2</v>
      </c>
      <c r="BG8" s="8">
        <v>2</v>
      </c>
      <c r="BH8" s="8">
        <v>97193</v>
      </c>
    </row>
    <row r="9" spans="1:60" x14ac:dyDescent="0.2">
      <c r="A9" s="10" t="s">
        <v>10</v>
      </c>
      <c r="B9" s="8">
        <v>2133</v>
      </c>
      <c r="C9" s="8">
        <v>6384</v>
      </c>
      <c r="D9" s="8">
        <v>861</v>
      </c>
      <c r="E9" s="8">
        <v>9378</v>
      </c>
      <c r="F9" s="8">
        <v>1249</v>
      </c>
      <c r="G9" s="8">
        <v>3574</v>
      </c>
      <c r="H9" s="8">
        <v>39</v>
      </c>
      <c r="I9" s="8">
        <v>896</v>
      </c>
      <c r="J9" s="8">
        <v>9</v>
      </c>
      <c r="K9" s="8">
        <v>5349</v>
      </c>
      <c r="L9" s="8">
        <v>302</v>
      </c>
      <c r="M9" s="8">
        <v>16</v>
      </c>
      <c r="N9" s="8">
        <v>10</v>
      </c>
      <c r="O9" s="8">
        <v>2366</v>
      </c>
      <c r="P9" s="8">
        <v>108</v>
      </c>
      <c r="Q9" s="8">
        <v>787</v>
      </c>
      <c r="R9" s="8">
        <v>61</v>
      </c>
      <c r="S9" s="8">
        <v>28</v>
      </c>
      <c r="T9" s="8">
        <v>1156</v>
      </c>
      <c r="U9" s="8">
        <v>36</v>
      </c>
      <c r="V9" s="8">
        <v>383</v>
      </c>
      <c r="W9" s="8">
        <v>80</v>
      </c>
      <c r="X9" s="8">
        <v>14</v>
      </c>
      <c r="Y9" s="8"/>
      <c r="Z9" s="8">
        <v>7</v>
      </c>
      <c r="AA9" s="8">
        <v>2</v>
      </c>
      <c r="AB9" s="8">
        <v>1</v>
      </c>
      <c r="AC9" s="8">
        <v>359</v>
      </c>
      <c r="AD9" s="8">
        <v>16832</v>
      </c>
      <c r="AE9" s="8">
        <v>450</v>
      </c>
      <c r="AF9" s="8">
        <v>3</v>
      </c>
      <c r="AG9" s="8">
        <v>6</v>
      </c>
      <c r="AH9" s="8">
        <v>41</v>
      </c>
      <c r="AI9" s="8">
        <v>21</v>
      </c>
      <c r="AJ9" s="8">
        <v>13</v>
      </c>
      <c r="AK9" s="8">
        <v>1</v>
      </c>
      <c r="AL9" s="8">
        <v>5</v>
      </c>
      <c r="AM9" s="8"/>
      <c r="AN9" s="8">
        <v>2</v>
      </c>
      <c r="AO9" s="8"/>
      <c r="AP9" s="8">
        <v>702</v>
      </c>
      <c r="AQ9" s="8"/>
      <c r="AR9" s="8">
        <v>10</v>
      </c>
      <c r="AS9" s="8">
        <v>1465</v>
      </c>
      <c r="AT9" s="8">
        <v>5</v>
      </c>
      <c r="AU9" s="8">
        <v>2</v>
      </c>
      <c r="AV9" s="8">
        <v>1</v>
      </c>
      <c r="AW9" s="8">
        <v>4</v>
      </c>
      <c r="AX9" s="8">
        <v>33</v>
      </c>
      <c r="AY9" s="8">
        <v>350</v>
      </c>
      <c r="AZ9" s="8">
        <v>707</v>
      </c>
      <c r="BA9" s="8">
        <v>2</v>
      </c>
      <c r="BB9" s="8"/>
      <c r="BC9" s="8"/>
      <c r="BD9" s="8">
        <v>226</v>
      </c>
      <c r="BE9" s="8">
        <v>4049</v>
      </c>
      <c r="BF9" s="8">
        <v>2</v>
      </c>
      <c r="BG9" s="8">
        <v>2</v>
      </c>
      <c r="BH9" s="8">
        <v>30261</v>
      </c>
    </row>
    <row r="10" spans="1:60" x14ac:dyDescent="0.2">
      <c r="A10" s="10" t="s">
        <v>8</v>
      </c>
      <c r="B10" s="8">
        <v>8</v>
      </c>
      <c r="C10" s="8">
        <v>1438</v>
      </c>
      <c r="D10" s="8">
        <v>195</v>
      </c>
      <c r="E10" s="8">
        <v>1641</v>
      </c>
      <c r="F10" s="8">
        <v>4801</v>
      </c>
      <c r="G10" s="8">
        <v>4</v>
      </c>
      <c r="H10" s="8">
        <v>187</v>
      </c>
      <c r="I10" s="8">
        <v>220</v>
      </c>
      <c r="J10" s="8">
        <v>726</v>
      </c>
      <c r="K10" s="8">
        <v>2754</v>
      </c>
      <c r="L10" s="8">
        <v>120</v>
      </c>
      <c r="M10" s="8"/>
      <c r="N10" s="8">
        <v>9</v>
      </c>
      <c r="O10" s="8">
        <v>106</v>
      </c>
      <c r="P10" s="8">
        <v>1</v>
      </c>
      <c r="Q10" s="8">
        <v>1312</v>
      </c>
      <c r="R10" s="8"/>
      <c r="S10" s="8">
        <v>1023</v>
      </c>
      <c r="T10" s="8">
        <v>6</v>
      </c>
      <c r="U10" s="8">
        <v>1</v>
      </c>
      <c r="V10" s="8">
        <v>1727</v>
      </c>
      <c r="W10" s="8">
        <v>15</v>
      </c>
      <c r="X10" s="8">
        <v>9</v>
      </c>
      <c r="Y10" s="8"/>
      <c r="Z10" s="8">
        <v>10</v>
      </c>
      <c r="AA10" s="8"/>
      <c r="AB10" s="8"/>
      <c r="AC10" s="8">
        <v>361</v>
      </c>
      <c r="AD10" s="8">
        <v>13392</v>
      </c>
      <c r="AE10" s="8">
        <v>15</v>
      </c>
      <c r="AF10" s="8">
        <v>1</v>
      </c>
      <c r="AG10" s="8">
        <v>4</v>
      </c>
      <c r="AH10" s="8">
        <v>7</v>
      </c>
      <c r="AI10" s="8">
        <v>13</v>
      </c>
      <c r="AJ10" s="8">
        <v>6</v>
      </c>
      <c r="AK10" s="8"/>
      <c r="AL10" s="8">
        <v>7</v>
      </c>
      <c r="AM10" s="8">
        <v>2</v>
      </c>
      <c r="AN10" s="8">
        <v>2</v>
      </c>
      <c r="AO10" s="8">
        <v>1</v>
      </c>
      <c r="AP10" s="8">
        <v>698</v>
      </c>
      <c r="AQ10" s="8"/>
      <c r="AR10" s="8">
        <v>24</v>
      </c>
      <c r="AS10" s="8">
        <v>2</v>
      </c>
      <c r="AT10" s="8">
        <v>1</v>
      </c>
      <c r="AU10" s="8"/>
      <c r="AV10" s="8"/>
      <c r="AW10" s="8"/>
      <c r="AX10" s="8">
        <v>27</v>
      </c>
      <c r="AY10" s="8">
        <v>352</v>
      </c>
      <c r="AZ10" s="8">
        <v>2</v>
      </c>
      <c r="BA10" s="8">
        <v>2</v>
      </c>
      <c r="BB10" s="8"/>
      <c r="BC10" s="8">
        <v>1</v>
      </c>
      <c r="BD10" s="8">
        <v>21</v>
      </c>
      <c r="BE10" s="8">
        <v>1188</v>
      </c>
      <c r="BF10" s="8"/>
      <c r="BG10" s="8"/>
      <c r="BH10" s="8">
        <v>16221</v>
      </c>
    </row>
    <row r="11" spans="1:60" x14ac:dyDescent="0.2">
      <c r="A11" s="10" t="s">
        <v>7</v>
      </c>
      <c r="B11" s="8">
        <v>1</v>
      </c>
      <c r="C11" s="8">
        <v>1691</v>
      </c>
      <c r="D11" s="8"/>
      <c r="E11" s="8">
        <v>1692</v>
      </c>
      <c r="F11" s="8">
        <v>1070</v>
      </c>
      <c r="G11" s="8">
        <v>1</v>
      </c>
      <c r="H11" s="8">
        <v>435</v>
      </c>
      <c r="I11" s="8">
        <v>3117</v>
      </c>
      <c r="J11" s="8">
        <v>3213</v>
      </c>
      <c r="K11" s="8">
        <v>996</v>
      </c>
      <c r="L11" s="8">
        <v>24</v>
      </c>
      <c r="M11" s="8"/>
      <c r="N11" s="8">
        <v>3</v>
      </c>
      <c r="O11" s="8">
        <v>1409</v>
      </c>
      <c r="P11" s="8">
        <v>26</v>
      </c>
      <c r="Q11" s="8">
        <v>389</v>
      </c>
      <c r="R11" s="8"/>
      <c r="S11" s="8">
        <v>241</v>
      </c>
      <c r="T11" s="8">
        <v>140</v>
      </c>
      <c r="U11" s="8">
        <v>3</v>
      </c>
      <c r="V11" s="8">
        <v>352</v>
      </c>
      <c r="W11" s="8">
        <v>4</v>
      </c>
      <c r="X11" s="8">
        <v>6</v>
      </c>
      <c r="Y11" s="8"/>
      <c r="Z11" s="8">
        <v>2</v>
      </c>
      <c r="AA11" s="8"/>
      <c r="AB11" s="8">
        <v>1</v>
      </c>
      <c r="AC11" s="8">
        <v>355</v>
      </c>
      <c r="AD11" s="8">
        <v>11787</v>
      </c>
      <c r="AE11" s="8">
        <v>11</v>
      </c>
      <c r="AF11" s="8"/>
      <c r="AG11" s="8"/>
      <c r="AH11" s="8">
        <v>7</v>
      </c>
      <c r="AI11" s="8">
        <v>3</v>
      </c>
      <c r="AJ11" s="8">
        <v>3</v>
      </c>
      <c r="AK11" s="8"/>
      <c r="AL11" s="8">
        <v>7</v>
      </c>
      <c r="AM11" s="8">
        <v>1</v>
      </c>
      <c r="AN11" s="8">
        <v>1</v>
      </c>
      <c r="AO11" s="8"/>
      <c r="AP11" s="8">
        <v>695</v>
      </c>
      <c r="AQ11" s="8"/>
      <c r="AR11" s="8">
        <v>2920</v>
      </c>
      <c r="AS11" s="8">
        <v>226</v>
      </c>
      <c r="AT11" s="8">
        <v>155</v>
      </c>
      <c r="AU11" s="8"/>
      <c r="AV11" s="8"/>
      <c r="AW11" s="8"/>
      <c r="AX11" s="8">
        <v>3048</v>
      </c>
      <c r="AY11" s="8">
        <v>680</v>
      </c>
      <c r="AZ11" s="8">
        <v>3</v>
      </c>
      <c r="BA11" s="8"/>
      <c r="BB11" s="8"/>
      <c r="BC11" s="8"/>
      <c r="BD11" s="8">
        <v>3261</v>
      </c>
      <c r="BE11" s="8">
        <v>11021</v>
      </c>
      <c r="BF11" s="8"/>
      <c r="BG11" s="8"/>
      <c r="BH11" s="8">
        <v>24500</v>
      </c>
    </row>
    <row r="12" spans="1:60" x14ac:dyDescent="0.2">
      <c r="A12" s="10" t="s">
        <v>11</v>
      </c>
      <c r="B12" s="8">
        <v>149</v>
      </c>
      <c r="C12" s="8">
        <v>341</v>
      </c>
      <c r="D12" s="8">
        <v>35</v>
      </c>
      <c r="E12" s="8">
        <v>525</v>
      </c>
      <c r="F12" s="8">
        <v>1502</v>
      </c>
      <c r="G12" s="8">
        <v>298</v>
      </c>
      <c r="H12" s="8">
        <v>254</v>
      </c>
      <c r="I12" s="8">
        <v>46</v>
      </c>
      <c r="J12" s="8">
        <v>6</v>
      </c>
      <c r="K12" s="8">
        <v>2266</v>
      </c>
      <c r="L12" s="8">
        <v>60</v>
      </c>
      <c r="M12" s="8">
        <v>100</v>
      </c>
      <c r="N12" s="8">
        <v>5</v>
      </c>
      <c r="O12" s="8">
        <v>596</v>
      </c>
      <c r="P12" s="8">
        <v>1</v>
      </c>
      <c r="Q12" s="8">
        <v>441</v>
      </c>
      <c r="R12" s="8">
        <v>11</v>
      </c>
      <c r="S12" s="8">
        <v>1</v>
      </c>
      <c r="T12" s="8">
        <v>608</v>
      </c>
      <c r="U12" s="8"/>
      <c r="V12" s="8">
        <v>356</v>
      </c>
      <c r="W12" s="8">
        <v>7</v>
      </c>
      <c r="X12" s="8">
        <v>14</v>
      </c>
      <c r="Y12" s="8">
        <v>135</v>
      </c>
      <c r="Z12" s="8">
        <v>6</v>
      </c>
      <c r="AA12" s="8">
        <v>1</v>
      </c>
      <c r="AB12" s="8"/>
      <c r="AC12" s="8">
        <v>371</v>
      </c>
      <c r="AD12" s="8">
        <v>7085</v>
      </c>
      <c r="AE12" s="8">
        <v>47</v>
      </c>
      <c r="AF12" s="8"/>
      <c r="AG12" s="8"/>
      <c r="AH12" s="8">
        <v>32</v>
      </c>
      <c r="AI12" s="8">
        <v>23</v>
      </c>
      <c r="AJ12" s="8">
        <v>14</v>
      </c>
      <c r="AK12" s="8"/>
      <c r="AL12" s="8">
        <v>10</v>
      </c>
      <c r="AM12" s="8"/>
      <c r="AN12" s="8">
        <v>2</v>
      </c>
      <c r="AO12" s="8"/>
      <c r="AP12" s="8">
        <v>694</v>
      </c>
      <c r="AQ12" s="8"/>
      <c r="AR12" s="8"/>
      <c r="AS12" s="8">
        <v>1</v>
      </c>
      <c r="AT12" s="8">
        <v>1</v>
      </c>
      <c r="AU12" s="8"/>
      <c r="AV12" s="8"/>
      <c r="AW12" s="8"/>
      <c r="AX12" s="8">
        <v>3</v>
      </c>
      <c r="AY12" s="8">
        <v>348</v>
      </c>
      <c r="AZ12" s="8">
        <v>32</v>
      </c>
      <c r="BA12" s="8"/>
      <c r="BB12" s="8"/>
      <c r="BC12" s="8"/>
      <c r="BD12" s="8">
        <v>8</v>
      </c>
      <c r="BE12" s="8">
        <v>1215</v>
      </c>
      <c r="BF12" s="8"/>
      <c r="BG12" s="8"/>
      <c r="BH12" s="8">
        <v>8825</v>
      </c>
    </row>
    <row r="13" spans="1:60" x14ac:dyDescent="0.2">
      <c r="A13" s="10" t="s">
        <v>9</v>
      </c>
      <c r="B13" s="8">
        <v>1003</v>
      </c>
      <c r="C13" s="8">
        <v>51</v>
      </c>
      <c r="D13" s="8"/>
      <c r="E13" s="8">
        <v>1054</v>
      </c>
      <c r="F13" s="8">
        <v>4758</v>
      </c>
      <c r="G13" s="8">
        <v>7</v>
      </c>
      <c r="H13" s="8">
        <v>3143</v>
      </c>
      <c r="I13" s="8">
        <v>9</v>
      </c>
      <c r="J13" s="8">
        <v>9</v>
      </c>
      <c r="K13" s="8">
        <v>3529</v>
      </c>
      <c r="L13" s="8">
        <v>93</v>
      </c>
      <c r="M13" s="8"/>
      <c r="N13" s="8">
        <v>8</v>
      </c>
      <c r="O13" s="8">
        <v>413</v>
      </c>
      <c r="P13" s="8">
        <v>4</v>
      </c>
      <c r="Q13" s="8">
        <v>1353</v>
      </c>
      <c r="R13" s="8">
        <v>1</v>
      </c>
      <c r="S13" s="8">
        <v>4</v>
      </c>
      <c r="T13" s="8">
        <v>13</v>
      </c>
      <c r="U13" s="8">
        <v>2</v>
      </c>
      <c r="V13" s="8">
        <v>452</v>
      </c>
      <c r="W13" s="8">
        <v>5</v>
      </c>
      <c r="X13" s="8">
        <v>7</v>
      </c>
      <c r="Y13" s="8"/>
      <c r="Z13" s="8">
        <v>10</v>
      </c>
      <c r="AA13" s="8">
        <v>4</v>
      </c>
      <c r="AB13" s="8"/>
      <c r="AC13" s="8">
        <v>361</v>
      </c>
      <c r="AD13" s="8">
        <v>14185</v>
      </c>
      <c r="AE13" s="8">
        <v>19</v>
      </c>
      <c r="AF13" s="8"/>
      <c r="AG13" s="8">
        <v>4</v>
      </c>
      <c r="AH13" s="8">
        <v>4</v>
      </c>
      <c r="AI13" s="8">
        <v>10</v>
      </c>
      <c r="AJ13" s="8">
        <v>4</v>
      </c>
      <c r="AK13" s="8"/>
      <c r="AL13" s="8">
        <v>4</v>
      </c>
      <c r="AM13" s="8"/>
      <c r="AN13" s="8">
        <v>3</v>
      </c>
      <c r="AO13" s="8">
        <v>1</v>
      </c>
      <c r="AP13" s="8">
        <v>695</v>
      </c>
      <c r="AQ13" s="8"/>
      <c r="AR13" s="8">
        <v>6</v>
      </c>
      <c r="AS13" s="8">
        <v>3</v>
      </c>
      <c r="AT13" s="8"/>
      <c r="AU13" s="8"/>
      <c r="AV13" s="8"/>
      <c r="AW13" s="8"/>
      <c r="AX13" s="8">
        <v>7</v>
      </c>
      <c r="AY13" s="8">
        <v>348</v>
      </c>
      <c r="AZ13" s="8">
        <v>5</v>
      </c>
      <c r="BA13" s="8"/>
      <c r="BB13" s="8">
        <v>3</v>
      </c>
      <c r="BC13" s="8"/>
      <c r="BD13" s="8">
        <v>4</v>
      </c>
      <c r="BE13" s="8">
        <v>1120</v>
      </c>
      <c r="BF13" s="8"/>
      <c r="BG13" s="8"/>
      <c r="BH13" s="8">
        <v>16359</v>
      </c>
    </row>
    <row r="14" spans="1:60" x14ac:dyDescent="0.2">
      <c r="A14" s="10" t="s">
        <v>4</v>
      </c>
      <c r="B14" s="8">
        <v>44</v>
      </c>
      <c r="C14" s="8">
        <v>69</v>
      </c>
      <c r="D14" s="8">
        <v>29</v>
      </c>
      <c r="E14" s="8">
        <v>142</v>
      </c>
      <c r="F14" s="8">
        <v>19</v>
      </c>
      <c r="G14" s="8">
        <v>49</v>
      </c>
      <c r="H14" s="8">
        <v>3</v>
      </c>
      <c r="I14" s="8">
        <v>15</v>
      </c>
      <c r="J14" s="8">
        <v>4</v>
      </c>
      <c r="K14" s="8">
        <v>49</v>
      </c>
      <c r="L14" s="8">
        <v>1</v>
      </c>
      <c r="M14" s="8"/>
      <c r="N14" s="8"/>
      <c r="O14" s="8">
        <v>31</v>
      </c>
      <c r="P14" s="8">
        <v>2</v>
      </c>
      <c r="Q14" s="8">
        <v>11</v>
      </c>
      <c r="R14" s="8"/>
      <c r="S14" s="8"/>
      <c r="T14" s="8">
        <v>8</v>
      </c>
      <c r="U14" s="8"/>
      <c r="V14" s="8">
        <v>6</v>
      </c>
      <c r="W14" s="8"/>
      <c r="X14" s="8"/>
      <c r="Y14" s="8"/>
      <c r="Z14" s="8"/>
      <c r="AA14" s="8"/>
      <c r="AB14" s="8"/>
      <c r="AC14" s="8">
        <v>5</v>
      </c>
      <c r="AD14" s="8">
        <v>203</v>
      </c>
      <c r="AE14" s="8">
        <v>3</v>
      </c>
      <c r="AF14" s="8"/>
      <c r="AG14" s="8"/>
      <c r="AH14" s="8"/>
      <c r="AI14" s="8">
        <v>1</v>
      </c>
      <c r="AJ14" s="8"/>
      <c r="AK14" s="8"/>
      <c r="AL14" s="8">
        <v>2</v>
      </c>
      <c r="AM14" s="8"/>
      <c r="AN14" s="8">
        <v>1</v>
      </c>
      <c r="AO14" s="8">
        <v>2</v>
      </c>
      <c r="AP14" s="8">
        <v>17</v>
      </c>
      <c r="AQ14" s="8"/>
      <c r="AR14" s="8">
        <v>5</v>
      </c>
      <c r="AS14" s="8">
        <v>155</v>
      </c>
      <c r="AT14" s="8">
        <v>23</v>
      </c>
      <c r="AU14" s="8">
        <v>25</v>
      </c>
      <c r="AV14" s="8"/>
      <c r="AW14" s="8"/>
      <c r="AX14" s="8">
        <v>421</v>
      </c>
      <c r="AY14" s="8">
        <v>4</v>
      </c>
      <c r="AZ14" s="8">
        <v>16</v>
      </c>
      <c r="BA14" s="8"/>
      <c r="BB14" s="8">
        <v>1</v>
      </c>
      <c r="BC14" s="8"/>
      <c r="BD14" s="8">
        <v>6</v>
      </c>
      <c r="BE14" s="8">
        <v>682</v>
      </c>
      <c r="BF14" s="8"/>
      <c r="BG14" s="8"/>
      <c r="BH14" s="8">
        <v>1027</v>
      </c>
    </row>
    <row r="15" spans="1:60" x14ac:dyDescent="0.2">
      <c r="A15" s="7" t="s">
        <v>521</v>
      </c>
      <c r="B15" s="8"/>
      <c r="C15" s="8"/>
      <c r="D15" s="8"/>
      <c r="E15" s="8"/>
      <c r="F15" s="8"/>
      <c r="G15" s="8"/>
      <c r="H15" s="8"/>
      <c r="I15" s="8"/>
      <c r="J15" s="8">
        <v>2600</v>
      </c>
      <c r="K15" s="8"/>
      <c r="L15" s="8"/>
      <c r="M15" s="8"/>
      <c r="N15" s="8"/>
      <c r="O15" s="8">
        <v>10</v>
      </c>
      <c r="P15" s="8">
        <v>1</v>
      </c>
      <c r="Q15" s="8">
        <v>2615</v>
      </c>
      <c r="R15" s="8"/>
      <c r="S15" s="8"/>
      <c r="T15" s="8">
        <v>2</v>
      </c>
      <c r="U15" s="8">
        <v>21</v>
      </c>
      <c r="V15" s="8">
        <v>2</v>
      </c>
      <c r="W15" s="8">
        <v>15</v>
      </c>
      <c r="X15" s="8">
        <v>11</v>
      </c>
      <c r="Y15" s="8"/>
      <c r="Z15" s="8">
        <v>3</v>
      </c>
      <c r="AA15" s="8">
        <v>2887</v>
      </c>
      <c r="AB15" s="8"/>
      <c r="AC15" s="8">
        <v>5</v>
      </c>
      <c r="AD15" s="8">
        <v>8172</v>
      </c>
      <c r="AE15" s="8"/>
      <c r="AF15" s="8"/>
      <c r="AG15" s="8"/>
      <c r="AH15" s="8">
        <v>10</v>
      </c>
      <c r="AI15" s="8"/>
      <c r="AJ15" s="8"/>
      <c r="AK15" s="8"/>
      <c r="AL15" s="8"/>
      <c r="AM15" s="8"/>
      <c r="AN15" s="8"/>
      <c r="AO15" s="8"/>
      <c r="AP15" s="8"/>
      <c r="AQ15" s="8">
        <v>6</v>
      </c>
      <c r="AR15" s="8"/>
      <c r="AS15" s="8"/>
      <c r="AT15" s="8">
        <v>14</v>
      </c>
      <c r="AU15" s="8"/>
      <c r="AV15" s="8"/>
      <c r="AW15" s="8">
        <v>5</v>
      </c>
      <c r="AX15" s="8"/>
      <c r="AY15" s="8"/>
      <c r="AZ15" s="8"/>
      <c r="BA15" s="8"/>
      <c r="BB15" s="8"/>
      <c r="BC15" s="8"/>
      <c r="BD15" s="8"/>
      <c r="BE15" s="8">
        <v>35</v>
      </c>
      <c r="BF15" s="8"/>
      <c r="BG15" s="8"/>
      <c r="BH15" s="8">
        <v>8207</v>
      </c>
    </row>
    <row r="16" spans="1:60" x14ac:dyDescent="0.2">
      <c r="A16" s="10" t="s">
        <v>10</v>
      </c>
      <c r="B16" s="8"/>
      <c r="C16" s="8"/>
      <c r="D16" s="8"/>
      <c r="E16" s="8"/>
      <c r="F16" s="8"/>
      <c r="G16" s="8"/>
      <c r="H16" s="8"/>
      <c r="I16" s="8"/>
      <c r="J16" s="8">
        <v>1049</v>
      </c>
      <c r="K16" s="8"/>
      <c r="L16" s="8"/>
      <c r="M16" s="8"/>
      <c r="N16" s="8"/>
      <c r="O16" s="8">
        <v>1</v>
      </c>
      <c r="P16" s="8">
        <v>1</v>
      </c>
      <c r="Q16" s="8">
        <v>1110</v>
      </c>
      <c r="R16" s="8"/>
      <c r="S16" s="8"/>
      <c r="T16" s="8">
        <v>2</v>
      </c>
      <c r="U16" s="8">
        <v>2</v>
      </c>
      <c r="V16" s="8">
        <v>1</v>
      </c>
      <c r="W16" s="8">
        <v>2</v>
      </c>
      <c r="X16" s="8">
        <v>2</v>
      </c>
      <c r="Y16" s="8"/>
      <c r="Z16" s="8">
        <v>2</v>
      </c>
      <c r="AA16" s="8">
        <v>1258</v>
      </c>
      <c r="AB16" s="8"/>
      <c r="AC16" s="8">
        <v>1</v>
      </c>
      <c r="AD16" s="8">
        <v>3431</v>
      </c>
      <c r="AE16" s="8"/>
      <c r="AF16" s="8"/>
      <c r="AG16" s="8"/>
      <c r="AH16" s="8">
        <v>5</v>
      </c>
      <c r="AI16" s="8"/>
      <c r="AJ16" s="8"/>
      <c r="AK16" s="8"/>
      <c r="AL16" s="8"/>
      <c r="AM16" s="8"/>
      <c r="AN16" s="8"/>
      <c r="AO16" s="8"/>
      <c r="AP16" s="8"/>
      <c r="AQ16" s="8">
        <v>1</v>
      </c>
      <c r="AR16" s="8"/>
      <c r="AS16" s="8"/>
      <c r="AT16" s="8">
        <v>5</v>
      </c>
      <c r="AU16" s="8"/>
      <c r="AV16" s="8"/>
      <c r="AW16" s="8">
        <v>5</v>
      </c>
      <c r="AX16" s="8"/>
      <c r="AY16" s="8"/>
      <c r="AZ16" s="8"/>
      <c r="BA16" s="8"/>
      <c r="BB16" s="8"/>
      <c r="BC16" s="8"/>
      <c r="BD16" s="8"/>
      <c r="BE16" s="8">
        <v>16</v>
      </c>
      <c r="BF16" s="8"/>
      <c r="BG16" s="8"/>
      <c r="BH16" s="8">
        <v>3447</v>
      </c>
    </row>
    <row r="17" spans="1:60" x14ac:dyDescent="0.2">
      <c r="A17" s="10" t="s">
        <v>8</v>
      </c>
      <c r="B17" s="8"/>
      <c r="C17" s="8"/>
      <c r="D17" s="8"/>
      <c r="E17" s="8"/>
      <c r="F17" s="8"/>
      <c r="G17" s="8"/>
      <c r="H17" s="8"/>
      <c r="I17" s="8"/>
      <c r="J17" s="8">
        <v>511</v>
      </c>
      <c r="K17" s="8"/>
      <c r="L17" s="8"/>
      <c r="M17" s="8"/>
      <c r="N17" s="8"/>
      <c r="O17" s="8">
        <v>7</v>
      </c>
      <c r="P17" s="8"/>
      <c r="Q17" s="8">
        <v>522</v>
      </c>
      <c r="R17" s="8"/>
      <c r="S17" s="8"/>
      <c r="T17" s="8"/>
      <c r="U17" s="8">
        <v>6</v>
      </c>
      <c r="V17" s="8"/>
      <c r="W17" s="8">
        <v>8</v>
      </c>
      <c r="X17" s="8">
        <v>6</v>
      </c>
      <c r="Y17" s="8"/>
      <c r="Z17" s="8"/>
      <c r="AA17" s="8">
        <v>516</v>
      </c>
      <c r="AB17" s="8"/>
      <c r="AC17" s="8">
        <v>3</v>
      </c>
      <c r="AD17" s="8">
        <v>1579</v>
      </c>
      <c r="AE17" s="8"/>
      <c r="AF17" s="8"/>
      <c r="AG17" s="8"/>
      <c r="AH17" s="8">
        <v>3</v>
      </c>
      <c r="AI17" s="8"/>
      <c r="AJ17" s="8"/>
      <c r="AK17" s="8"/>
      <c r="AL17" s="8"/>
      <c r="AM17" s="8"/>
      <c r="AN17" s="8"/>
      <c r="AO17" s="8"/>
      <c r="AP17" s="8"/>
      <c r="AQ17" s="8">
        <v>2</v>
      </c>
      <c r="AR17" s="8"/>
      <c r="AS17" s="8"/>
      <c r="AT17" s="8">
        <v>5</v>
      </c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>
        <v>10</v>
      </c>
      <c r="BF17" s="8"/>
      <c r="BG17" s="8"/>
      <c r="BH17" s="8">
        <v>1589</v>
      </c>
    </row>
    <row r="18" spans="1:60" x14ac:dyDescent="0.2">
      <c r="A18" s="10" t="s">
        <v>7</v>
      </c>
      <c r="B18" s="8"/>
      <c r="C18" s="8"/>
      <c r="D18" s="8"/>
      <c r="E18" s="8"/>
      <c r="F18" s="8"/>
      <c r="G18" s="8"/>
      <c r="H18" s="8"/>
      <c r="I18" s="8"/>
      <c r="J18" s="8">
        <v>305</v>
      </c>
      <c r="K18" s="8"/>
      <c r="L18" s="8"/>
      <c r="M18" s="8"/>
      <c r="N18" s="8"/>
      <c r="O18" s="8">
        <v>1</v>
      </c>
      <c r="P18" s="8"/>
      <c r="Q18" s="8">
        <v>273</v>
      </c>
      <c r="R18" s="8"/>
      <c r="S18" s="8"/>
      <c r="T18" s="8"/>
      <c r="U18" s="8">
        <v>5</v>
      </c>
      <c r="V18" s="8"/>
      <c r="W18" s="8">
        <v>2</v>
      </c>
      <c r="X18" s="8"/>
      <c r="Y18" s="8"/>
      <c r="Z18" s="8"/>
      <c r="AA18" s="8">
        <v>282</v>
      </c>
      <c r="AB18" s="8"/>
      <c r="AC18" s="8"/>
      <c r="AD18" s="8">
        <v>868</v>
      </c>
      <c r="AE18" s="8"/>
      <c r="AF18" s="8"/>
      <c r="AG18" s="8"/>
      <c r="AH18" s="8">
        <v>2</v>
      </c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>
        <v>2</v>
      </c>
      <c r="BF18" s="8"/>
      <c r="BG18" s="8"/>
      <c r="BH18" s="8">
        <v>870</v>
      </c>
    </row>
    <row r="19" spans="1:60" x14ac:dyDescent="0.2">
      <c r="A19" s="10" t="s">
        <v>11</v>
      </c>
      <c r="B19" s="8"/>
      <c r="C19" s="8"/>
      <c r="D19" s="8"/>
      <c r="E19" s="8"/>
      <c r="F19" s="8"/>
      <c r="G19" s="8"/>
      <c r="H19" s="8"/>
      <c r="I19" s="8"/>
      <c r="J19" s="8">
        <v>332</v>
      </c>
      <c r="K19" s="8"/>
      <c r="L19" s="8"/>
      <c r="M19" s="8"/>
      <c r="N19" s="8"/>
      <c r="O19" s="8">
        <v>1</v>
      </c>
      <c r="P19" s="8"/>
      <c r="Q19" s="8">
        <v>288</v>
      </c>
      <c r="R19" s="8"/>
      <c r="S19" s="8"/>
      <c r="T19" s="8"/>
      <c r="U19" s="8">
        <v>2</v>
      </c>
      <c r="V19" s="8"/>
      <c r="W19" s="8">
        <v>2</v>
      </c>
      <c r="X19" s="8">
        <v>3</v>
      </c>
      <c r="Y19" s="8"/>
      <c r="Z19" s="8">
        <v>1</v>
      </c>
      <c r="AA19" s="8">
        <v>361</v>
      </c>
      <c r="AB19" s="8"/>
      <c r="AC19" s="8">
        <v>1</v>
      </c>
      <c r="AD19" s="8">
        <v>991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>
        <v>2</v>
      </c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>
        <v>2</v>
      </c>
      <c r="BF19" s="8"/>
      <c r="BG19" s="8"/>
      <c r="BH19" s="8">
        <v>993</v>
      </c>
    </row>
    <row r="20" spans="1:60" x14ac:dyDescent="0.2">
      <c r="A20" s="10" t="s">
        <v>9</v>
      </c>
      <c r="B20" s="8"/>
      <c r="C20" s="8"/>
      <c r="D20" s="8"/>
      <c r="E20" s="8"/>
      <c r="F20" s="8"/>
      <c r="G20" s="8"/>
      <c r="H20" s="8"/>
      <c r="I20" s="8"/>
      <c r="J20" s="8">
        <v>390</v>
      </c>
      <c r="K20" s="8"/>
      <c r="L20" s="8"/>
      <c r="M20" s="8"/>
      <c r="N20" s="8"/>
      <c r="O20" s="8"/>
      <c r="P20" s="8"/>
      <c r="Q20" s="8">
        <v>415</v>
      </c>
      <c r="R20" s="8"/>
      <c r="S20" s="8"/>
      <c r="T20" s="8"/>
      <c r="U20" s="8">
        <v>6</v>
      </c>
      <c r="V20" s="8">
        <v>1</v>
      </c>
      <c r="W20" s="8">
        <v>1</v>
      </c>
      <c r="X20" s="8"/>
      <c r="Y20" s="8"/>
      <c r="Z20" s="8"/>
      <c r="AA20" s="8">
        <v>453</v>
      </c>
      <c r="AB20" s="8"/>
      <c r="AC20" s="8"/>
      <c r="AD20" s="8">
        <v>1266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>
        <v>1</v>
      </c>
      <c r="AR20" s="8"/>
      <c r="AS20" s="8"/>
      <c r="AT20" s="8">
        <v>4</v>
      </c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>
        <v>5</v>
      </c>
      <c r="BF20" s="8"/>
      <c r="BG20" s="8"/>
      <c r="BH20" s="8">
        <v>1271</v>
      </c>
    </row>
    <row r="21" spans="1:60" x14ac:dyDescent="0.2">
      <c r="A21" s="10" t="s">
        <v>4</v>
      </c>
      <c r="B21" s="8"/>
      <c r="C21" s="8"/>
      <c r="D21" s="8"/>
      <c r="E21" s="8"/>
      <c r="F21" s="8"/>
      <c r="G21" s="8"/>
      <c r="H21" s="8"/>
      <c r="I21" s="8"/>
      <c r="J21" s="8">
        <v>13</v>
      </c>
      <c r="K21" s="8"/>
      <c r="L21" s="8"/>
      <c r="M21" s="8"/>
      <c r="N21" s="8"/>
      <c r="O21" s="8"/>
      <c r="P21" s="8"/>
      <c r="Q21" s="8">
        <v>7</v>
      </c>
      <c r="R21" s="8"/>
      <c r="S21" s="8"/>
      <c r="T21" s="8"/>
      <c r="U21" s="8"/>
      <c r="V21" s="8"/>
      <c r="W21" s="8"/>
      <c r="X21" s="8"/>
      <c r="Y21" s="8"/>
      <c r="Z21" s="8"/>
      <c r="AA21" s="8">
        <v>17</v>
      </c>
      <c r="AB21" s="8"/>
      <c r="AC21" s="8"/>
      <c r="AD21" s="8">
        <v>37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>
        <v>37</v>
      </c>
    </row>
    <row r="22" spans="1:60" x14ac:dyDescent="0.2">
      <c r="A22" s="7" t="s">
        <v>526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>
        <v>600455</v>
      </c>
      <c r="S22" s="8">
        <v>164681</v>
      </c>
      <c r="T22" s="8">
        <v>3909883</v>
      </c>
      <c r="U22" s="8"/>
      <c r="V22" s="8"/>
      <c r="W22" s="8"/>
      <c r="X22" s="8"/>
      <c r="Y22" s="8"/>
      <c r="Z22" s="8"/>
      <c r="AA22" s="8"/>
      <c r="AB22" s="8"/>
      <c r="AC22" s="8"/>
      <c r="AD22" s="8">
        <v>4675019</v>
      </c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>
        <v>435011</v>
      </c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>
        <v>435011</v>
      </c>
      <c r="BF22" s="8">
        <v>407057</v>
      </c>
      <c r="BG22" s="8">
        <v>407057</v>
      </c>
      <c r="BH22" s="8">
        <v>5517087</v>
      </c>
    </row>
    <row r="23" spans="1:60" x14ac:dyDescent="0.2">
      <c r="A23" s="10" t="s">
        <v>10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>
        <v>198851</v>
      </c>
      <c r="S23" s="8">
        <v>63058</v>
      </c>
      <c r="T23" s="8">
        <v>1213276</v>
      </c>
      <c r="U23" s="8"/>
      <c r="V23" s="8"/>
      <c r="W23" s="8"/>
      <c r="X23" s="8"/>
      <c r="Y23" s="8"/>
      <c r="Z23" s="8"/>
      <c r="AA23" s="8"/>
      <c r="AB23" s="8"/>
      <c r="AC23" s="8"/>
      <c r="AD23" s="8">
        <v>1475185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>
        <v>41</v>
      </c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>
        <v>41</v>
      </c>
      <c r="BF23" s="8">
        <v>120414</v>
      </c>
      <c r="BG23" s="8">
        <v>120414</v>
      </c>
      <c r="BH23" s="8">
        <v>1595640</v>
      </c>
    </row>
    <row r="24" spans="1:60" x14ac:dyDescent="0.2">
      <c r="A24" s="10" t="s">
        <v>8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>
        <v>147054</v>
      </c>
      <c r="S24" s="8">
        <v>38070</v>
      </c>
      <c r="T24" s="8">
        <v>869845</v>
      </c>
      <c r="U24" s="8"/>
      <c r="V24" s="8"/>
      <c r="W24" s="8"/>
      <c r="X24" s="8"/>
      <c r="Y24" s="8"/>
      <c r="Z24" s="8"/>
      <c r="AA24" s="8"/>
      <c r="AB24" s="8"/>
      <c r="AC24" s="8"/>
      <c r="AD24" s="8">
        <v>1054969</v>
      </c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>
        <v>17</v>
      </c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>
        <v>17</v>
      </c>
      <c r="BF24" s="8">
        <v>95918</v>
      </c>
      <c r="BG24" s="8">
        <v>95918</v>
      </c>
      <c r="BH24" s="8">
        <v>1150904</v>
      </c>
    </row>
    <row r="25" spans="1:60" x14ac:dyDescent="0.2">
      <c r="A25" s="10" t="s">
        <v>7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>
        <v>62127</v>
      </c>
      <c r="S25" s="8">
        <v>15928</v>
      </c>
      <c r="T25" s="8">
        <v>398576</v>
      </c>
      <c r="U25" s="8"/>
      <c r="V25" s="8"/>
      <c r="W25" s="8"/>
      <c r="X25" s="8"/>
      <c r="Y25" s="8"/>
      <c r="Z25" s="8"/>
      <c r="AA25" s="8"/>
      <c r="AB25" s="8"/>
      <c r="AC25" s="8"/>
      <c r="AD25" s="8">
        <v>476631</v>
      </c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>
        <v>11</v>
      </c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>
        <v>11</v>
      </c>
      <c r="BF25" s="8">
        <v>40714</v>
      </c>
      <c r="BG25" s="8">
        <v>40714</v>
      </c>
      <c r="BH25" s="8">
        <v>517356</v>
      </c>
    </row>
    <row r="26" spans="1:60" x14ac:dyDescent="0.2">
      <c r="A26" s="10" t="s">
        <v>11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>
        <v>70532</v>
      </c>
      <c r="S26" s="8">
        <v>16613</v>
      </c>
      <c r="T26" s="8">
        <v>586269</v>
      </c>
      <c r="U26" s="8"/>
      <c r="V26" s="8"/>
      <c r="W26" s="8"/>
      <c r="X26" s="8"/>
      <c r="Y26" s="8"/>
      <c r="Z26" s="8"/>
      <c r="AA26" s="8"/>
      <c r="AB26" s="8"/>
      <c r="AC26" s="8"/>
      <c r="AD26" s="8">
        <v>673414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>
        <v>19</v>
      </c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>
        <v>19</v>
      </c>
      <c r="BF26" s="8">
        <v>61832</v>
      </c>
      <c r="BG26" s="8">
        <v>61832</v>
      </c>
      <c r="BH26" s="8">
        <v>735265</v>
      </c>
    </row>
    <row r="27" spans="1:60" x14ac:dyDescent="0.2">
      <c r="A27" s="10" t="s">
        <v>9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>
        <v>118960</v>
      </c>
      <c r="S27" s="8">
        <v>29726</v>
      </c>
      <c r="T27" s="8">
        <v>832603</v>
      </c>
      <c r="U27" s="8"/>
      <c r="V27" s="8"/>
      <c r="W27" s="8"/>
      <c r="X27" s="8"/>
      <c r="Y27" s="8"/>
      <c r="Z27" s="8"/>
      <c r="AA27" s="8"/>
      <c r="AB27" s="8"/>
      <c r="AC27" s="8"/>
      <c r="AD27" s="8">
        <v>981289</v>
      </c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>
        <v>12</v>
      </c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>
        <v>12</v>
      </c>
      <c r="BF27" s="8">
        <v>87831</v>
      </c>
      <c r="BG27" s="8">
        <v>87831</v>
      </c>
      <c r="BH27" s="8">
        <v>1069132</v>
      </c>
    </row>
    <row r="28" spans="1:60" x14ac:dyDescent="0.2">
      <c r="A28" s="10" t="s">
        <v>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>
        <v>2931</v>
      </c>
      <c r="S28" s="8">
        <v>1286</v>
      </c>
      <c r="T28" s="8">
        <v>9314</v>
      </c>
      <c r="U28" s="8"/>
      <c r="V28" s="8"/>
      <c r="W28" s="8"/>
      <c r="X28" s="8"/>
      <c r="Y28" s="8"/>
      <c r="Z28" s="8"/>
      <c r="AA28" s="8"/>
      <c r="AB28" s="8"/>
      <c r="AC28" s="8"/>
      <c r="AD28" s="8">
        <v>13531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>
        <v>434911</v>
      </c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>
        <v>434911</v>
      </c>
      <c r="BF28" s="8">
        <v>348</v>
      </c>
      <c r="BG28" s="8">
        <v>348</v>
      </c>
      <c r="BH28" s="8">
        <v>448790</v>
      </c>
    </row>
    <row r="29" spans="1:60" x14ac:dyDescent="0.2">
      <c r="A29" s="7" t="s">
        <v>527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>
        <v>1750</v>
      </c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>
        <v>1750</v>
      </c>
      <c r="BF29" s="8"/>
      <c r="BG29" s="8"/>
      <c r="BH29" s="8">
        <v>1750</v>
      </c>
    </row>
    <row r="30" spans="1:60" x14ac:dyDescent="0.2">
      <c r="A30" s="10" t="s">
        <v>10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>
        <v>350</v>
      </c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>
        <v>350</v>
      </c>
      <c r="BF30" s="8"/>
      <c r="BG30" s="8"/>
      <c r="BH30" s="8">
        <v>350</v>
      </c>
    </row>
    <row r="31" spans="1:60" x14ac:dyDescent="0.2">
      <c r="A31" s="10" t="s">
        <v>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>
        <v>350</v>
      </c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>
        <v>350</v>
      </c>
      <c r="BF31" s="8"/>
      <c r="BG31" s="8"/>
      <c r="BH31" s="8">
        <v>350</v>
      </c>
    </row>
    <row r="32" spans="1:60" x14ac:dyDescent="0.2">
      <c r="A32" s="10" t="s">
        <v>7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>
        <v>347</v>
      </c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>
        <v>347</v>
      </c>
      <c r="BF32" s="8"/>
      <c r="BG32" s="8"/>
      <c r="BH32" s="8">
        <v>347</v>
      </c>
    </row>
    <row r="33" spans="1:60" x14ac:dyDescent="0.2">
      <c r="A33" s="10" t="s">
        <v>11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>
        <v>347</v>
      </c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>
        <v>347</v>
      </c>
      <c r="BF33" s="8"/>
      <c r="BG33" s="8"/>
      <c r="BH33" s="8">
        <v>347</v>
      </c>
    </row>
    <row r="34" spans="1:60" x14ac:dyDescent="0.2">
      <c r="A34" s="10" t="s">
        <v>9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>
        <v>350</v>
      </c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>
        <v>350</v>
      </c>
      <c r="BF34" s="8"/>
      <c r="BG34" s="8"/>
      <c r="BH34" s="8">
        <v>350</v>
      </c>
    </row>
    <row r="35" spans="1:60" x14ac:dyDescent="0.2">
      <c r="A35" s="10" t="s">
        <v>4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>
        <v>6</v>
      </c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>
        <v>6</v>
      </c>
      <c r="BF35" s="8"/>
      <c r="BG35" s="8"/>
      <c r="BH35" s="8">
        <v>6</v>
      </c>
    </row>
    <row r="36" spans="1:60" x14ac:dyDescent="0.2">
      <c r="A36" s="7" t="s">
        <v>119</v>
      </c>
      <c r="B36" s="8">
        <v>3338</v>
      </c>
      <c r="C36" s="8">
        <v>9974</v>
      </c>
      <c r="D36" s="8">
        <v>1120</v>
      </c>
      <c r="E36" s="8">
        <v>14432</v>
      </c>
      <c r="F36" s="8">
        <v>13399</v>
      </c>
      <c r="G36" s="8">
        <v>3933</v>
      </c>
      <c r="H36" s="8">
        <v>4061</v>
      </c>
      <c r="I36" s="8">
        <v>4303</v>
      </c>
      <c r="J36" s="8">
        <v>6567</v>
      </c>
      <c r="K36" s="8">
        <v>14943</v>
      </c>
      <c r="L36" s="8">
        <v>600</v>
      </c>
      <c r="M36" s="8">
        <v>116</v>
      </c>
      <c r="N36" s="8">
        <v>35</v>
      </c>
      <c r="O36" s="8">
        <v>4931</v>
      </c>
      <c r="P36" s="8">
        <v>143</v>
      </c>
      <c r="Q36" s="8">
        <v>6908</v>
      </c>
      <c r="R36" s="8">
        <v>600528</v>
      </c>
      <c r="S36" s="8">
        <v>165978</v>
      </c>
      <c r="T36" s="8">
        <v>3911816</v>
      </c>
      <c r="U36" s="8">
        <v>63</v>
      </c>
      <c r="V36" s="8">
        <v>3278</v>
      </c>
      <c r="W36" s="8">
        <v>126</v>
      </c>
      <c r="X36" s="8">
        <v>61</v>
      </c>
      <c r="Y36" s="8">
        <v>135</v>
      </c>
      <c r="Z36" s="8">
        <v>38</v>
      </c>
      <c r="AA36" s="8">
        <v>2894</v>
      </c>
      <c r="AB36" s="8">
        <v>2</v>
      </c>
      <c r="AC36" s="8">
        <v>1817</v>
      </c>
      <c r="AD36" s="8">
        <v>4746675</v>
      </c>
      <c r="AE36" s="8">
        <v>545</v>
      </c>
      <c r="AF36" s="8">
        <v>4</v>
      </c>
      <c r="AG36" s="8">
        <v>14</v>
      </c>
      <c r="AH36" s="8">
        <v>101</v>
      </c>
      <c r="AI36" s="8">
        <v>71</v>
      </c>
      <c r="AJ36" s="8">
        <v>40</v>
      </c>
      <c r="AK36" s="8">
        <v>1</v>
      </c>
      <c r="AL36" s="8">
        <v>1785</v>
      </c>
      <c r="AM36" s="8">
        <v>3</v>
      </c>
      <c r="AN36" s="8">
        <v>11</v>
      </c>
      <c r="AO36" s="8">
        <v>4</v>
      </c>
      <c r="AP36" s="8">
        <v>3501</v>
      </c>
      <c r="AQ36" s="8">
        <v>6</v>
      </c>
      <c r="AR36" s="8">
        <v>2965</v>
      </c>
      <c r="AS36" s="8">
        <v>1852</v>
      </c>
      <c r="AT36" s="8">
        <v>435210</v>
      </c>
      <c r="AU36" s="8">
        <v>27</v>
      </c>
      <c r="AV36" s="8">
        <v>1</v>
      </c>
      <c r="AW36" s="8">
        <v>9</v>
      </c>
      <c r="AX36" s="8">
        <v>3539</v>
      </c>
      <c r="AY36" s="8">
        <v>2082</v>
      </c>
      <c r="AZ36" s="8">
        <v>765</v>
      </c>
      <c r="BA36" s="8">
        <v>4</v>
      </c>
      <c r="BB36" s="8">
        <v>4</v>
      </c>
      <c r="BC36" s="8">
        <v>1</v>
      </c>
      <c r="BD36" s="8">
        <v>3526</v>
      </c>
      <c r="BE36" s="8">
        <v>456071</v>
      </c>
      <c r="BF36" s="8">
        <v>407059</v>
      </c>
      <c r="BG36" s="8">
        <v>407059</v>
      </c>
      <c r="BH36" s="8">
        <v>5624237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A4C3F-C54E-4ECB-82B0-C69222E85FA9}">
  <dimension ref="A1:AN14"/>
  <sheetViews>
    <sheetView workbookViewId="0">
      <selection activeCell="H10" sqref="H10"/>
    </sheetView>
  </sheetViews>
  <sheetFormatPr baseColWidth="10" defaultColWidth="8.83203125" defaultRowHeight="15" x14ac:dyDescent="0.2"/>
  <cols>
    <col min="1" max="1" width="14.5" bestFit="1" customWidth="1"/>
    <col min="2" max="2" width="16.33203125" bestFit="1" customWidth="1"/>
    <col min="3" max="4" width="6.5" bestFit="1" customWidth="1"/>
    <col min="5" max="5" width="8.6640625" bestFit="1" customWidth="1"/>
    <col min="6" max="27" width="7" bestFit="1" customWidth="1"/>
    <col min="28" max="28" width="9.1640625" bestFit="1" customWidth="1"/>
    <col min="29" max="38" width="6.5" bestFit="1" customWidth="1"/>
    <col min="39" max="39" width="8.6640625" bestFit="1" customWidth="1"/>
    <col min="40" max="40" width="11.33203125" bestFit="1" customWidth="1"/>
  </cols>
  <sheetData>
    <row r="1" spans="1:40" x14ac:dyDescent="0.2">
      <c r="A1" s="6" t="s">
        <v>122</v>
      </c>
      <c r="B1" t="s">
        <v>123</v>
      </c>
    </row>
    <row r="2" spans="1:40" x14ac:dyDescent="0.2">
      <c r="A2" s="6" t="s">
        <v>3</v>
      </c>
      <c r="B2" t="s">
        <v>5</v>
      </c>
    </row>
    <row r="3" spans="1:40" x14ac:dyDescent="0.2">
      <c r="A3" s="6" t="s">
        <v>129</v>
      </c>
      <c r="B3" t="s">
        <v>5</v>
      </c>
    </row>
    <row r="5" spans="1:40" x14ac:dyDescent="0.2">
      <c r="A5" s="6" t="s">
        <v>120</v>
      </c>
      <c r="B5" s="6" t="s">
        <v>121</v>
      </c>
    </row>
    <row r="6" spans="1:40" x14ac:dyDescent="0.2">
      <c r="B6" t="s">
        <v>155</v>
      </c>
      <c r="E6" t="s">
        <v>156</v>
      </c>
      <c r="F6" t="s">
        <v>152</v>
      </c>
      <c r="AB6" t="s">
        <v>157</v>
      </c>
      <c r="AC6" t="s">
        <v>483</v>
      </c>
      <c r="AM6" t="s">
        <v>485</v>
      </c>
      <c r="AN6" t="s">
        <v>119</v>
      </c>
    </row>
    <row r="7" spans="1:40" x14ac:dyDescent="0.2">
      <c r="A7" s="6" t="s">
        <v>118</v>
      </c>
      <c r="B7" t="s">
        <v>158</v>
      </c>
      <c r="C7" t="s">
        <v>159</v>
      </c>
      <c r="D7" t="s">
        <v>160</v>
      </c>
      <c r="F7" t="s">
        <v>161</v>
      </c>
      <c r="G7" t="s">
        <v>162</v>
      </c>
      <c r="H7" t="s">
        <v>163</v>
      </c>
      <c r="I7" t="s">
        <v>164</v>
      </c>
      <c r="J7" t="s">
        <v>165</v>
      </c>
      <c r="K7" t="s">
        <v>166</v>
      </c>
      <c r="L7" t="s">
        <v>167</v>
      </c>
      <c r="M7" t="s">
        <v>168</v>
      </c>
      <c r="N7" t="s">
        <v>169</v>
      </c>
      <c r="O7" t="s">
        <v>170</v>
      </c>
      <c r="P7" t="s">
        <v>171</v>
      </c>
      <c r="Q7" t="s">
        <v>172</v>
      </c>
      <c r="R7" t="s">
        <v>153</v>
      </c>
      <c r="S7" t="s">
        <v>154</v>
      </c>
      <c r="T7" t="s">
        <v>242</v>
      </c>
      <c r="U7" t="s">
        <v>411</v>
      </c>
      <c r="V7" t="s">
        <v>412</v>
      </c>
      <c r="W7" t="s">
        <v>419</v>
      </c>
      <c r="X7" t="s">
        <v>434</v>
      </c>
      <c r="Y7" t="s">
        <v>450</v>
      </c>
      <c r="Z7" t="s">
        <v>460</v>
      </c>
      <c r="AA7" t="s">
        <v>471</v>
      </c>
      <c r="AC7" t="s">
        <v>484</v>
      </c>
      <c r="AD7" t="s">
        <v>531</v>
      </c>
      <c r="AE7" t="s">
        <v>545</v>
      </c>
      <c r="AF7" t="s">
        <v>562</v>
      </c>
      <c r="AG7" t="s">
        <v>578</v>
      </c>
      <c r="AH7" t="s">
        <v>632</v>
      </c>
      <c r="AI7" t="s">
        <v>653</v>
      </c>
      <c r="AJ7" t="s">
        <v>669</v>
      </c>
      <c r="AK7" t="s">
        <v>680</v>
      </c>
      <c r="AL7" t="s">
        <v>695</v>
      </c>
    </row>
    <row r="8" spans="1:40" x14ac:dyDescent="0.2">
      <c r="A8" s="7" t="s">
        <v>10</v>
      </c>
      <c r="B8" s="8">
        <v>2133</v>
      </c>
      <c r="C8" s="8">
        <v>6384</v>
      </c>
      <c r="D8" s="8">
        <v>861</v>
      </c>
      <c r="E8" s="8">
        <v>9378</v>
      </c>
      <c r="F8" s="8">
        <v>1249</v>
      </c>
      <c r="G8" s="8">
        <v>3574</v>
      </c>
      <c r="H8" s="8">
        <v>39</v>
      </c>
      <c r="I8" s="8">
        <v>896</v>
      </c>
      <c r="J8" s="8">
        <v>1058</v>
      </c>
      <c r="K8" s="8">
        <v>5349</v>
      </c>
      <c r="L8" s="8">
        <v>302</v>
      </c>
      <c r="M8" s="8">
        <v>16</v>
      </c>
      <c r="N8" s="8"/>
      <c r="O8" s="8">
        <v>2366</v>
      </c>
      <c r="P8" s="8">
        <v>107</v>
      </c>
      <c r="Q8" s="8">
        <v>1894</v>
      </c>
      <c r="R8" s="8">
        <v>61</v>
      </c>
      <c r="S8" s="8">
        <v>28</v>
      </c>
      <c r="T8" s="8">
        <v>1044</v>
      </c>
      <c r="U8" s="8">
        <v>12</v>
      </c>
      <c r="V8" s="8">
        <v>374</v>
      </c>
      <c r="W8" s="8">
        <v>30</v>
      </c>
      <c r="X8" s="8"/>
      <c r="Y8" s="8"/>
      <c r="Z8" s="8">
        <v>1258</v>
      </c>
      <c r="AA8" s="8">
        <v>350</v>
      </c>
      <c r="AB8" s="8">
        <v>20007</v>
      </c>
      <c r="AC8" s="8">
        <v>425</v>
      </c>
      <c r="AD8" s="8">
        <v>350</v>
      </c>
      <c r="AE8" s="8">
        <v>700</v>
      </c>
      <c r="AF8" s="8">
        <v>7</v>
      </c>
      <c r="AG8" s="8">
        <v>1464</v>
      </c>
      <c r="AH8" s="8"/>
      <c r="AI8" s="8">
        <v>7</v>
      </c>
      <c r="AJ8" s="8">
        <v>349</v>
      </c>
      <c r="AK8" s="8">
        <v>706</v>
      </c>
      <c r="AL8" s="8">
        <v>226</v>
      </c>
      <c r="AM8" s="8">
        <v>4234</v>
      </c>
      <c r="AN8" s="8">
        <v>33619</v>
      </c>
    </row>
    <row r="9" spans="1:40" x14ac:dyDescent="0.2">
      <c r="A9" s="7" t="s">
        <v>8</v>
      </c>
      <c r="B9" s="8">
        <v>8</v>
      </c>
      <c r="C9" s="8">
        <v>1438</v>
      </c>
      <c r="D9" s="8">
        <v>195</v>
      </c>
      <c r="E9" s="8">
        <v>1641</v>
      </c>
      <c r="F9" s="8">
        <v>4801</v>
      </c>
      <c r="G9" s="8">
        <v>4</v>
      </c>
      <c r="H9" s="8">
        <v>187</v>
      </c>
      <c r="I9" s="8">
        <v>220</v>
      </c>
      <c r="J9" s="8">
        <v>1237</v>
      </c>
      <c r="K9" s="8">
        <v>2754</v>
      </c>
      <c r="L9" s="8">
        <v>120</v>
      </c>
      <c r="M9" s="8"/>
      <c r="N9" s="8">
        <v>6</v>
      </c>
      <c r="O9" s="8">
        <v>106</v>
      </c>
      <c r="P9" s="8"/>
      <c r="Q9" s="8">
        <v>1833</v>
      </c>
      <c r="R9" s="8"/>
      <c r="S9" s="8">
        <v>1023</v>
      </c>
      <c r="T9" s="8">
        <v>2</v>
      </c>
      <c r="U9" s="8"/>
      <c r="V9" s="8">
        <v>1723</v>
      </c>
      <c r="W9" s="8"/>
      <c r="X9" s="8">
        <v>4</v>
      </c>
      <c r="Y9" s="8"/>
      <c r="Z9" s="8">
        <v>516</v>
      </c>
      <c r="AA9" s="8">
        <v>349</v>
      </c>
      <c r="AB9" s="8">
        <v>14885</v>
      </c>
      <c r="AC9" s="8"/>
      <c r="AD9" s="8">
        <v>350</v>
      </c>
      <c r="AE9" s="8">
        <v>698</v>
      </c>
      <c r="AF9" s="8">
        <v>21</v>
      </c>
      <c r="AG9" s="8">
        <v>2</v>
      </c>
      <c r="AH9" s="8"/>
      <c r="AI9" s="8">
        <v>21</v>
      </c>
      <c r="AJ9" s="8">
        <v>352</v>
      </c>
      <c r="AK9" s="8">
        <v>2</v>
      </c>
      <c r="AL9" s="8">
        <v>21</v>
      </c>
      <c r="AM9" s="8">
        <v>1467</v>
      </c>
      <c r="AN9" s="8">
        <v>17993</v>
      </c>
    </row>
    <row r="10" spans="1:40" x14ac:dyDescent="0.2">
      <c r="A10" s="7" t="s">
        <v>7</v>
      </c>
      <c r="B10" s="8">
        <v>1</v>
      </c>
      <c r="C10" s="8">
        <v>1691</v>
      </c>
      <c r="D10" s="8"/>
      <c r="E10" s="8">
        <v>1692</v>
      </c>
      <c r="F10" s="8">
        <v>1070</v>
      </c>
      <c r="G10" s="8">
        <v>1</v>
      </c>
      <c r="H10" s="8">
        <v>435</v>
      </c>
      <c r="I10" s="8">
        <v>3117</v>
      </c>
      <c r="J10" s="8">
        <v>3518</v>
      </c>
      <c r="K10" s="8">
        <v>996</v>
      </c>
      <c r="L10" s="8">
        <v>24</v>
      </c>
      <c r="M10" s="8"/>
      <c r="N10" s="8"/>
      <c r="O10" s="8">
        <v>1406</v>
      </c>
      <c r="P10" s="8">
        <v>23</v>
      </c>
      <c r="Q10" s="8">
        <v>661</v>
      </c>
      <c r="R10" s="8"/>
      <c r="S10" s="8">
        <v>241</v>
      </c>
      <c r="T10" s="8">
        <v>41</v>
      </c>
      <c r="U10" s="8">
        <v>1</v>
      </c>
      <c r="V10" s="8">
        <v>352</v>
      </c>
      <c r="W10" s="8"/>
      <c r="X10" s="8"/>
      <c r="Y10" s="8"/>
      <c r="Z10" s="8">
        <v>282</v>
      </c>
      <c r="AA10" s="8">
        <v>349</v>
      </c>
      <c r="AB10" s="8">
        <v>12517</v>
      </c>
      <c r="AC10" s="8"/>
      <c r="AD10" s="8">
        <v>347</v>
      </c>
      <c r="AE10" s="8">
        <v>695</v>
      </c>
      <c r="AF10" s="8">
        <v>2917</v>
      </c>
      <c r="AG10" s="8">
        <v>226</v>
      </c>
      <c r="AH10" s="8">
        <v>155</v>
      </c>
      <c r="AI10" s="8">
        <v>3047</v>
      </c>
      <c r="AJ10" s="8">
        <v>680</v>
      </c>
      <c r="AK10" s="8">
        <v>3</v>
      </c>
      <c r="AL10" s="8">
        <v>3261</v>
      </c>
      <c r="AM10" s="8">
        <v>11331</v>
      </c>
      <c r="AN10" s="8">
        <v>25540</v>
      </c>
    </row>
    <row r="11" spans="1:40" x14ac:dyDescent="0.2">
      <c r="A11" s="7" t="s">
        <v>11</v>
      </c>
      <c r="B11" s="8">
        <v>149</v>
      </c>
      <c r="C11" s="8">
        <v>341</v>
      </c>
      <c r="D11" s="8">
        <v>35</v>
      </c>
      <c r="E11" s="8">
        <v>525</v>
      </c>
      <c r="F11" s="8">
        <v>1502</v>
      </c>
      <c r="G11" s="8">
        <v>298</v>
      </c>
      <c r="H11" s="8">
        <v>254</v>
      </c>
      <c r="I11" s="8">
        <v>46</v>
      </c>
      <c r="J11" s="8">
        <v>338</v>
      </c>
      <c r="K11" s="8">
        <v>2266</v>
      </c>
      <c r="L11" s="8">
        <v>60</v>
      </c>
      <c r="M11" s="8">
        <v>100</v>
      </c>
      <c r="N11" s="8"/>
      <c r="O11" s="8">
        <v>595</v>
      </c>
      <c r="P11" s="8"/>
      <c r="Q11" s="8">
        <v>727</v>
      </c>
      <c r="R11" s="8">
        <v>11</v>
      </c>
      <c r="S11" s="8">
        <v>1</v>
      </c>
      <c r="T11" s="8">
        <v>583</v>
      </c>
      <c r="U11" s="8"/>
      <c r="V11" s="8">
        <v>353</v>
      </c>
      <c r="W11" s="8"/>
      <c r="X11" s="8"/>
      <c r="Y11" s="8">
        <v>135</v>
      </c>
      <c r="Z11" s="8">
        <v>361</v>
      </c>
      <c r="AA11" s="8">
        <v>349</v>
      </c>
      <c r="AB11" s="8">
        <v>7979</v>
      </c>
      <c r="AC11" s="8">
        <v>16</v>
      </c>
      <c r="AD11" s="8">
        <v>347</v>
      </c>
      <c r="AE11" s="8">
        <v>694</v>
      </c>
      <c r="AF11" s="8"/>
      <c r="AG11" s="8">
        <v>1</v>
      </c>
      <c r="AH11" s="8"/>
      <c r="AI11" s="8"/>
      <c r="AJ11" s="8">
        <v>348</v>
      </c>
      <c r="AK11" s="8">
        <v>31</v>
      </c>
      <c r="AL11" s="8">
        <v>8</v>
      </c>
      <c r="AM11" s="8">
        <v>1445</v>
      </c>
      <c r="AN11" s="8">
        <v>9949</v>
      </c>
    </row>
    <row r="12" spans="1:40" x14ac:dyDescent="0.2">
      <c r="A12" s="7" t="s">
        <v>9</v>
      </c>
      <c r="B12" s="8">
        <v>1003</v>
      </c>
      <c r="C12" s="8">
        <v>51</v>
      </c>
      <c r="D12" s="8"/>
      <c r="E12" s="8">
        <v>1054</v>
      </c>
      <c r="F12" s="8">
        <v>4758</v>
      </c>
      <c r="G12" s="8">
        <v>7</v>
      </c>
      <c r="H12" s="8">
        <v>3143</v>
      </c>
      <c r="I12" s="8">
        <v>9</v>
      </c>
      <c r="J12" s="8">
        <v>399</v>
      </c>
      <c r="K12" s="8">
        <v>3529</v>
      </c>
      <c r="L12" s="8">
        <v>93</v>
      </c>
      <c r="M12" s="8"/>
      <c r="N12" s="8"/>
      <c r="O12" s="8">
        <v>413</v>
      </c>
      <c r="P12" s="8"/>
      <c r="Q12" s="8">
        <v>1759</v>
      </c>
      <c r="R12" s="8">
        <v>1</v>
      </c>
      <c r="S12" s="8">
        <v>4</v>
      </c>
      <c r="T12" s="8">
        <v>2</v>
      </c>
      <c r="U12" s="8"/>
      <c r="V12" s="8">
        <v>450</v>
      </c>
      <c r="W12" s="8"/>
      <c r="X12" s="8"/>
      <c r="Y12" s="8"/>
      <c r="Z12" s="8">
        <v>453</v>
      </c>
      <c r="AA12" s="8">
        <v>348</v>
      </c>
      <c r="AB12" s="8">
        <v>15368</v>
      </c>
      <c r="AC12" s="8"/>
      <c r="AD12" s="8">
        <v>350</v>
      </c>
      <c r="AE12" s="8">
        <v>695</v>
      </c>
      <c r="AF12" s="8">
        <v>4</v>
      </c>
      <c r="AG12" s="8">
        <v>1</v>
      </c>
      <c r="AH12" s="8"/>
      <c r="AI12" s="8">
        <v>4</v>
      </c>
      <c r="AJ12" s="8">
        <v>348</v>
      </c>
      <c r="AK12" s="8">
        <v>4</v>
      </c>
      <c r="AL12" s="8">
        <v>4</v>
      </c>
      <c r="AM12" s="8">
        <v>1410</v>
      </c>
      <c r="AN12" s="8">
        <v>17832</v>
      </c>
    </row>
    <row r="13" spans="1:40" x14ac:dyDescent="0.2">
      <c r="A13" s="7" t="s">
        <v>4</v>
      </c>
      <c r="B13" s="8">
        <v>44</v>
      </c>
      <c r="C13" s="8">
        <v>69</v>
      </c>
      <c r="D13" s="8">
        <v>29</v>
      </c>
      <c r="E13" s="8">
        <v>142</v>
      </c>
      <c r="F13" s="8">
        <v>19</v>
      </c>
      <c r="G13" s="8">
        <v>49</v>
      </c>
      <c r="H13" s="8">
        <v>3</v>
      </c>
      <c r="I13" s="8">
        <v>15</v>
      </c>
      <c r="J13" s="8">
        <v>17</v>
      </c>
      <c r="K13" s="8">
        <v>49</v>
      </c>
      <c r="L13" s="8">
        <v>1</v>
      </c>
      <c r="M13" s="8"/>
      <c r="N13" s="8"/>
      <c r="O13" s="8">
        <v>31</v>
      </c>
      <c r="P13" s="8">
        <v>2</v>
      </c>
      <c r="Q13" s="8">
        <v>18</v>
      </c>
      <c r="R13" s="8"/>
      <c r="S13" s="8"/>
      <c r="T13" s="8">
        <v>8</v>
      </c>
      <c r="U13" s="8"/>
      <c r="V13" s="8">
        <v>6</v>
      </c>
      <c r="W13" s="8"/>
      <c r="X13" s="8"/>
      <c r="Y13" s="8"/>
      <c r="Z13" s="8">
        <v>17</v>
      </c>
      <c r="AA13" s="8">
        <v>5</v>
      </c>
      <c r="AB13" s="8">
        <v>240</v>
      </c>
      <c r="AC13" s="8">
        <v>2</v>
      </c>
      <c r="AD13" s="8">
        <v>6</v>
      </c>
      <c r="AE13" s="8">
        <v>17</v>
      </c>
      <c r="AF13" s="8">
        <v>4</v>
      </c>
      <c r="AG13" s="8">
        <v>152</v>
      </c>
      <c r="AH13" s="8">
        <v>23</v>
      </c>
      <c r="AI13" s="8">
        <v>4</v>
      </c>
      <c r="AJ13" s="8">
        <v>4</v>
      </c>
      <c r="AK13" s="8">
        <v>16</v>
      </c>
      <c r="AL13" s="8">
        <v>6</v>
      </c>
      <c r="AM13" s="8">
        <v>234</v>
      </c>
      <c r="AN13" s="8">
        <v>616</v>
      </c>
    </row>
    <row r="14" spans="1:40" x14ac:dyDescent="0.2">
      <c r="A14" s="7" t="s">
        <v>119</v>
      </c>
      <c r="B14" s="8">
        <v>3338</v>
      </c>
      <c r="C14" s="8">
        <v>9974</v>
      </c>
      <c r="D14" s="8">
        <v>1120</v>
      </c>
      <c r="E14" s="8">
        <v>14432</v>
      </c>
      <c r="F14" s="8">
        <v>13399</v>
      </c>
      <c r="G14" s="8">
        <v>3933</v>
      </c>
      <c r="H14" s="8">
        <v>4061</v>
      </c>
      <c r="I14" s="8">
        <v>4303</v>
      </c>
      <c r="J14" s="8">
        <v>6567</v>
      </c>
      <c r="K14" s="8">
        <v>14943</v>
      </c>
      <c r="L14" s="8">
        <v>600</v>
      </c>
      <c r="M14" s="8">
        <v>116</v>
      </c>
      <c r="N14" s="8">
        <v>6</v>
      </c>
      <c r="O14" s="8">
        <v>4917</v>
      </c>
      <c r="P14" s="8">
        <v>132</v>
      </c>
      <c r="Q14" s="8">
        <v>6892</v>
      </c>
      <c r="R14" s="8">
        <v>73</v>
      </c>
      <c r="S14" s="8">
        <v>1297</v>
      </c>
      <c r="T14" s="8">
        <v>1680</v>
      </c>
      <c r="U14" s="8">
        <v>13</v>
      </c>
      <c r="V14" s="8">
        <v>3258</v>
      </c>
      <c r="W14" s="8">
        <v>30</v>
      </c>
      <c r="X14" s="8">
        <v>4</v>
      </c>
      <c r="Y14" s="8">
        <v>135</v>
      </c>
      <c r="Z14" s="8">
        <v>2887</v>
      </c>
      <c r="AA14" s="8">
        <v>1750</v>
      </c>
      <c r="AB14" s="8">
        <v>70996</v>
      </c>
      <c r="AC14" s="8">
        <v>443</v>
      </c>
      <c r="AD14" s="8">
        <v>1750</v>
      </c>
      <c r="AE14" s="8">
        <v>3499</v>
      </c>
      <c r="AF14" s="8">
        <v>2953</v>
      </c>
      <c r="AG14" s="8">
        <v>1846</v>
      </c>
      <c r="AH14" s="8">
        <v>178</v>
      </c>
      <c r="AI14" s="8">
        <v>3083</v>
      </c>
      <c r="AJ14" s="8">
        <v>2081</v>
      </c>
      <c r="AK14" s="8">
        <v>762</v>
      </c>
      <c r="AL14" s="8">
        <v>3526</v>
      </c>
      <c r="AM14" s="8">
        <v>20121</v>
      </c>
      <c r="AN14" s="8">
        <v>105549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6EB2F-F6DB-46D0-BB2A-8BD6E005AD15}">
  <dimension ref="A2:G41"/>
  <sheetViews>
    <sheetView workbookViewId="0">
      <selection activeCell="E19" sqref="E19"/>
    </sheetView>
  </sheetViews>
  <sheetFormatPr baseColWidth="10" defaultColWidth="8.83203125" defaultRowHeight="15" x14ac:dyDescent="0.2"/>
  <cols>
    <col min="1" max="1" width="13.1640625" bestFit="1" customWidth="1"/>
    <col min="2" max="2" width="16.33203125" bestFit="1" customWidth="1"/>
    <col min="3" max="3" width="11" bestFit="1" customWidth="1"/>
    <col min="4" max="4" width="4.5" bestFit="1" customWidth="1"/>
    <col min="5" max="5" width="10.5" bestFit="1" customWidth="1"/>
    <col min="6" max="6" width="11.5" bestFit="1" customWidth="1"/>
    <col min="7" max="7" width="11.33203125" bestFit="1" customWidth="1"/>
  </cols>
  <sheetData>
    <row r="2" spans="1:7" x14ac:dyDescent="0.2">
      <c r="A2" s="6" t="s">
        <v>3</v>
      </c>
      <c r="B2" t="s">
        <v>6</v>
      </c>
    </row>
    <row r="4" spans="1:7" x14ac:dyDescent="0.2">
      <c r="A4" s="6" t="s">
        <v>120</v>
      </c>
      <c r="B4" s="6" t="s">
        <v>121</v>
      </c>
    </row>
    <row r="5" spans="1:7" x14ac:dyDescent="0.2">
      <c r="A5" s="6" t="s">
        <v>118</v>
      </c>
      <c r="B5" t="s">
        <v>116</v>
      </c>
      <c r="C5" t="s">
        <v>124</v>
      </c>
      <c r="D5" t="s">
        <v>117</v>
      </c>
      <c r="E5" t="s">
        <v>244</v>
      </c>
      <c r="F5" t="s">
        <v>245</v>
      </c>
      <c r="G5" t="s">
        <v>119</v>
      </c>
    </row>
    <row r="6" spans="1:7" x14ac:dyDescent="0.2">
      <c r="A6" s="7" t="s">
        <v>155</v>
      </c>
      <c r="B6" s="8">
        <v>19</v>
      </c>
      <c r="C6" s="8">
        <v>2</v>
      </c>
      <c r="D6" s="8">
        <v>4</v>
      </c>
      <c r="E6" s="8"/>
      <c r="F6" s="8"/>
      <c r="G6" s="8">
        <v>25</v>
      </c>
    </row>
    <row r="7" spans="1:7" x14ac:dyDescent="0.2">
      <c r="A7" s="10" t="s">
        <v>158</v>
      </c>
      <c r="B7" s="8">
        <v>6</v>
      </c>
      <c r="C7" s="8"/>
      <c r="D7" s="8"/>
      <c r="E7" s="8"/>
      <c r="F7" s="8"/>
      <c r="G7" s="8">
        <v>6</v>
      </c>
    </row>
    <row r="8" spans="1:7" x14ac:dyDescent="0.2">
      <c r="A8" s="10" t="s">
        <v>159</v>
      </c>
      <c r="B8" s="8">
        <v>4</v>
      </c>
      <c r="C8" s="8">
        <v>1</v>
      </c>
      <c r="D8" s="8">
        <v>4</v>
      </c>
      <c r="E8" s="8"/>
      <c r="F8" s="8"/>
      <c r="G8" s="8">
        <v>9</v>
      </c>
    </row>
    <row r="9" spans="1:7" x14ac:dyDescent="0.2">
      <c r="A9" s="10" t="s">
        <v>160</v>
      </c>
      <c r="B9" s="8">
        <v>9</v>
      </c>
      <c r="C9" s="8">
        <v>1</v>
      </c>
      <c r="D9" s="8"/>
      <c r="E9" s="8"/>
      <c r="F9" s="8"/>
      <c r="G9" s="8">
        <v>10</v>
      </c>
    </row>
    <row r="10" spans="1:7" x14ac:dyDescent="0.2">
      <c r="A10" s="7" t="s">
        <v>152</v>
      </c>
      <c r="B10" s="8">
        <v>57</v>
      </c>
      <c r="C10" s="8">
        <v>6</v>
      </c>
      <c r="D10" s="8">
        <v>528</v>
      </c>
      <c r="E10" s="8">
        <v>4</v>
      </c>
      <c r="F10" s="8">
        <v>1</v>
      </c>
      <c r="G10" s="8">
        <v>596</v>
      </c>
    </row>
    <row r="11" spans="1:7" x14ac:dyDescent="0.2">
      <c r="A11" s="10" t="s">
        <v>161</v>
      </c>
      <c r="B11" s="8"/>
      <c r="C11" s="8"/>
      <c r="D11" s="8">
        <v>1</v>
      </c>
      <c r="E11" s="8"/>
      <c r="F11" s="8"/>
      <c r="G11" s="8">
        <v>1</v>
      </c>
    </row>
    <row r="12" spans="1:7" x14ac:dyDescent="0.2">
      <c r="A12" s="10" t="s">
        <v>162</v>
      </c>
      <c r="B12" s="8">
        <v>7</v>
      </c>
      <c r="C12" s="8"/>
      <c r="D12" s="8"/>
      <c r="E12" s="8"/>
      <c r="F12" s="8"/>
      <c r="G12" s="8">
        <v>7</v>
      </c>
    </row>
    <row r="13" spans="1:7" x14ac:dyDescent="0.2">
      <c r="A13" s="10" t="s">
        <v>163</v>
      </c>
      <c r="B13" s="8">
        <v>2</v>
      </c>
      <c r="C13" s="8"/>
      <c r="D13" s="8"/>
      <c r="E13" s="8"/>
      <c r="F13" s="8"/>
      <c r="G13" s="8">
        <v>2</v>
      </c>
    </row>
    <row r="14" spans="1:7" x14ac:dyDescent="0.2">
      <c r="A14" s="10" t="s">
        <v>164</v>
      </c>
      <c r="B14" s="8">
        <v>6</v>
      </c>
      <c r="C14" s="8"/>
      <c r="D14" s="8"/>
      <c r="E14" s="8"/>
      <c r="F14" s="8"/>
      <c r="G14" s="8">
        <v>6</v>
      </c>
    </row>
    <row r="15" spans="1:7" x14ac:dyDescent="0.2">
      <c r="A15" s="10" t="s">
        <v>165</v>
      </c>
      <c r="B15" s="8">
        <v>2</v>
      </c>
      <c r="C15" s="8"/>
      <c r="D15" s="8">
        <v>1</v>
      </c>
      <c r="E15" s="8"/>
      <c r="F15" s="8"/>
      <c r="G15" s="8">
        <v>3</v>
      </c>
    </row>
    <row r="16" spans="1:7" x14ac:dyDescent="0.2">
      <c r="A16" s="10" t="s">
        <v>166</v>
      </c>
      <c r="B16" s="8">
        <v>7</v>
      </c>
      <c r="C16" s="8"/>
      <c r="D16" s="8">
        <v>1</v>
      </c>
      <c r="E16" s="8"/>
      <c r="F16" s="8"/>
      <c r="G16" s="8">
        <v>8</v>
      </c>
    </row>
    <row r="17" spans="1:7" x14ac:dyDescent="0.2">
      <c r="A17" s="10" t="s">
        <v>169</v>
      </c>
      <c r="B17" s="8">
        <v>1</v>
      </c>
      <c r="C17" s="8"/>
      <c r="D17" s="8"/>
      <c r="E17" s="8"/>
      <c r="F17" s="8"/>
      <c r="G17" s="8">
        <v>1</v>
      </c>
    </row>
    <row r="18" spans="1:7" x14ac:dyDescent="0.2">
      <c r="A18" s="10" t="s">
        <v>170</v>
      </c>
      <c r="B18" s="8">
        <v>5</v>
      </c>
      <c r="C18" s="8"/>
      <c r="D18" s="8"/>
      <c r="E18" s="8"/>
      <c r="F18" s="8"/>
      <c r="G18" s="8">
        <v>5</v>
      </c>
    </row>
    <row r="19" spans="1:7" x14ac:dyDescent="0.2">
      <c r="A19" s="10" t="s">
        <v>171</v>
      </c>
      <c r="B19" s="8">
        <v>3</v>
      </c>
      <c r="C19" s="8"/>
      <c r="D19" s="8"/>
      <c r="E19" s="8"/>
      <c r="F19" s="8"/>
      <c r="G19" s="8">
        <v>3</v>
      </c>
    </row>
    <row r="20" spans="1:7" x14ac:dyDescent="0.2">
      <c r="A20" s="10" t="s">
        <v>172</v>
      </c>
      <c r="B20" s="8">
        <v>10</v>
      </c>
      <c r="C20" s="8"/>
      <c r="D20" s="8">
        <v>1</v>
      </c>
      <c r="E20" s="8"/>
      <c r="F20" s="8"/>
      <c r="G20" s="8">
        <v>11</v>
      </c>
    </row>
    <row r="21" spans="1:7" x14ac:dyDescent="0.2">
      <c r="A21" s="10" t="s">
        <v>153</v>
      </c>
      <c r="B21" s="8">
        <v>2</v>
      </c>
      <c r="C21" s="8">
        <v>1</v>
      </c>
      <c r="D21" s="8"/>
      <c r="E21" s="8">
        <v>1</v>
      </c>
      <c r="F21" s="8"/>
      <c r="G21" s="8">
        <v>4</v>
      </c>
    </row>
    <row r="22" spans="1:7" x14ac:dyDescent="0.2">
      <c r="A22" s="10" t="s">
        <v>154</v>
      </c>
      <c r="B22" s="8">
        <v>3</v>
      </c>
      <c r="C22" s="8">
        <v>1</v>
      </c>
      <c r="D22" s="8"/>
      <c r="E22" s="8"/>
      <c r="F22" s="8"/>
      <c r="G22" s="8">
        <v>4</v>
      </c>
    </row>
    <row r="23" spans="1:7" x14ac:dyDescent="0.2">
      <c r="A23" s="10" t="s">
        <v>242</v>
      </c>
      <c r="B23" s="8">
        <v>6</v>
      </c>
      <c r="C23" s="8">
        <v>4</v>
      </c>
      <c r="D23" s="8">
        <v>523</v>
      </c>
      <c r="E23" s="8">
        <v>3</v>
      </c>
      <c r="F23" s="8">
        <v>1</v>
      </c>
      <c r="G23" s="8">
        <v>537</v>
      </c>
    </row>
    <row r="24" spans="1:7" x14ac:dyDescent="0.2">
      <c r="A24" s="10" t="s">
        <v>411</v>
      </c>
      <c r="B24" s="8">
        <v>2</v>
      </c>
      <c r="C24" s="8"/>
      <c r="D24" s="8"/>
      <c r="E24" s="8"/>
      <c r="F24" s="8"/>
      <c r="G24" s="8">
        <v>2</v>
      </c>
    </row>
    <row r="25" spans="1:7" x14ac:dyDescent="0.2">
      <c r="A25" s="10" t="s">
        <v>450</v>
      </c>
      <c r="B25" s="8">
        <v>1</v>
      </c>
      <c r="C25" s="8"/>
      <c r="D25" s="8"/>
      <c r="E25" s="8"/>
      <c r="F25" s="8"/>
      <c r="G25" s="8">
        <v>1</v>
      </c>
    </row>
    <row r="26" spans="1:7" x14ac:dyDescent="0.2">
      <c r="A26" s="10" t="s">
        <v>460</v>
      </c>
      <c r="B26" s="8"/>
      <c r="C26" s="8"/>
      <c r="D26" s="8">
        <v>1</v>
      </c>
      <c r="E26" s="8"/>
      <c r="F26" s="8"/>
      <c r="G26" s="8">
        <v>1</v>
      </c>
    </row>
    <row r="27" spans="1:7" x14ac:dyDescent="0.2">
      <c r="A27" s="7" t="s">
        <v>483</v>
      </c>
      <c r="B27" s="8">
        <v>41</v>
      </c>
      <c r="C27" s="8"/>
      <c r="D27" s="8">
        <v>8</v>
      </c>
      <c r="E27" s="8">
        <v>1</v>
      </c>
      <c r="F27" s="8"/>
      <c r="G27" s="8">
        <v>50</v>
      </c>
    </row>
    <row r="28" spans="1:7" x14ac:dyDescent="0.2">
      <c r="A28" s="10" t="s">
        <v>484</v>
      </c>
      <c r="B28" s="8">
        <v>6</v>
      </c>
      <c r="C28" s="8"/>
      <c r="D28" s="8"/>
      <c r="E28" s="8"/>
      <c r="F28" s="8"/>
      <c r="G28" s="8">
        <v>6</v>
      </c>
    </row>
    <row r="29" spans="1:7" x14ac:dyDescent="0.2">
      <c r="A29" s="10" t="s">
        <v>531</v>
      </c>
      <c r="B29" s="8">
        <v>2</v>
      </c>
      <c r="C29" s="8"/>
      <c r="D29" s="8"/>
      <c r="E29" s="8"/>
      <c r="F29" s="8"/>
      <c r="G29" s="8">
        <v>2</v>
      </c>
    </row>
    <row r="30" spans="1:7" x14ac:dyDescent="0.2">
      <c r="A30" s="10" t="s">
        <v>533</v>
      </c>
      <c r="B30" s="8">
        <v>1</v>
      </c>
      <c r="C30" s="8"/>
      <c r="D30" s="8"/>
      <c r="E30" s="8"/>
      <c r="F30" s="8"/>
      <c r="G30" s="8">
        <v>1</v>
      </c>
    </row>
    <row r="31" spans="1:7" x14ac:dyDescent="0.2">
      <c r="A31" s="10" t="s">
        <v>539</v>
      </c>
      <c r="B31" s="8">
        <v>1</v>
      </c>
      <c r="C31" s="8"/>
      <c r="D31" s="8"/>
      <c r="E31" s="8"/>
      <c r="F31" s="8"/>
      <c r="G31" s="8">
        <v>1</v>
      </c>
    </row>
    <row r="32" spans="1:7" x14ac:dyDescent="0.2">
      <c r="A32" s="10" t="s">
        <v>545</v>
      </c>
      <c r="B32" s="8">
        <v>1</v>
      </c>
      <c r="C32" s="8"/>
      <c r="D32" s="8">
        <v>1</v>
      </c>
      <c r="E32" s="8"/>
      <c r="F32" s="8"/>
      <c r="G32" s="8">
        <v>2</v>
      </c>
    </row>
    <row r="33" spans="1:7" x14ac:dyDescent="0.2">
      <c r="A33" s="10" t="s">
        <v>578</v>
      </c>
      <c r="B33" s="8">
        <v>2</v>
      </c>
      <c r="C33" s="8"/>
      <c r="D33" s="8"/>
      <c r="E33" s="8"/>
      <c r="F33" s="8"/>
      <c r="G33" s="8">
        <v>2</v>
      </c>
    </row>
    <row r="34" spans="1:7" x14ac:dyDescent="0.2">
      <c r="A34" s="10" t="s">
        <v>632</v>
      </c>
      <c r="B34" s="8">
        <v>1</v>
      </c>
      <c r="C34" s="8"/>
      <c r="D34" s="8">
        <v>7</v>
      </c>
      <c r="E34" s="8">
        <v>1</v>
      </c>
      <c r="F34" s="8"/>
      <c r="G34" s="8">
        <v>9</v>
      </c>
    </row>
    <row r="35" spans="1:7" x14ac:dyDescent="0.2">
      <c r="A35" s="10" t="s">
        <v>653</v>
      </c>
      <c r="B35" s="8">
        <v>18</v>
      </c>
      <c r="C35" s="8"/>
      <c r="D35" s="8"/>
      <c r="E35" s="8"/>
      <c r="F35" s="8"/>
      <c r="G35" s="8">
        <v>18</v>
      </c>
    </row>
    <row r="36" spans="1:7" x14ac:dyDescent="0.2">
      <c r="A36" s="10" t="s">
        <v>669</v>
      </c>
      <c r="B36" s="8">
        <v>1</v>
      </c>
      <c r="C36" s="8"/>
      <c r="D36" s="8"/>
      <c r="E36" s="8"/>
      <c r="F36" s="8"/>
      <c r="G36" s="8">
        <v>1</v>
      </c>
    </row>
    <row r="37" spans="1:7" x14ac:dyDescent="0.2">
      <c r="A37" s="10" t="s">
        <v>680</v>
      </c>
      <c r="B37" s="8">
        <v>1</v>
      </c>
      <c r="C37" s="8"/>
      <c r="D37" s="8"/>
      <c r="E37" s="8"/>
      <c r="F37" s="8"/>
      <c r="G37" s="8">
        <v>1</v>
      </c>
    </row>
    <row r="38" spans="1:7" x14ac:dyDescent="0.2">
      <c r="A38" s="10" t="s">
        <v>695</v>
      </c>
      <c r="B38" s="8">
        <v>7</v>
      </c>
      <c r="C38" s="8"/>
      <c r="D38" s="8"/>
      <c r="E38" s="8"/>
      <c r="F38" s="8"/>
      <c r="G38" s="8">
        <v>7</v>
      </c>
    </row>
    <row r="39" spans="1:7" x14ac:dyDescent="0.2">
      <c r="A39" s="7" t="s">
        <v>742</v>
      </c>
      <c r="B39" s="8"/>
      <c r="C39" s="8"/>
      <c r="D39" s="8"/>
      <c r="E39" s="8">
        <v>1</v>
      </c>
      <c r="F39" s="8"/>
      <c r="G39" s="8">
        <v>1</v>
      </c>
    </row>
    <row r="40" spans="1:7" x14ac:dyDescent="0.2">
      <c r="A40" s="10" t="s">
        <v>741</v>
      </c>
      <c r="B40" s="8"/>
      <c r="C40" s="8"/>
      <c r="D40" s="8"/>
      <c r="E40" s="8">
        <v>1</v>
      </c>
      <c r="F40" s="8"/>
      <c r="G40" s="8">
        <v>1</v>
      </c>
    </row>
    <row r="41" spans="1:7" x14ac:dyDescent="0.2">
      <c r="A41" s="7" t="s">
        <v>119</v>
      </c>
      <c r="B41" s="8">
        <v>117</v>
      </c>
      <c r="C41" s="8">
        <v>8</v>
      </c>
      <c r="D41" s="8">
        <v>540</v>
      </c>
      <c r="E41" s="8">
        <v>6</v>
      </c>
      <c r="F41" s="8">
        <v>1</v>
      </c>
      <c r="G41" s="8">
        <v>672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1B256-E076-4A39-85DB-E711A40A1A5A}">
  <dimension ref="A1:S9691"/>
  <sheetViews>
    <sheetView topLeftCell="A9655" zoomScaleNormal="100" workbookViewId="0">
      <selection activeCell="B9693" sqref="B9693"/>
    </sheetView>
  </sheetViews>
  <sheetFormatPr baseColWidth="10" defaultColWidth="8.83203125" defaultRowHeight="15" x14ac:dyDescent="0.2"/>
  <cols>
    <col min="1" max="1" width="14.1640625" style="3" customWidth="1"/>
    <col min="2" max="2" width="74.5" customWidth="1"/>
    <col min="3" max="3" width="86.83203125" customWidth="1"/>
    <col min="4" max="5" width="17.1640625" customWidth="1"/>
    <col min="6" max="6" width="14.1640625" customWidth="1"/>
    <col min="7" max="7" width="31.5" customWidth="1"/>
    <col min="8" max="8" width="16.5" customWidth="1"/>
    <col min="9" max="11" width="17.5" customWidth="1"/>
    <col min="12" max="12" width="14.6640625" customWidth="1"/>
    <col min="13" max="13" width="16.6640625" customWidth="1"/>
    <col min="14" max="14" width="19" customWidth="1"/>
    <col min="15" max="15" width="39.33203125" customWidth="1"/>
    <col min="16" max="16" width="16.1640625" customWidth="1"/>
    <col min="17" max="17" width="27.83203125" customWidth="1"/>
    <col min="18" max="18" width="78.5" bestFit="1" customWidth="1"/>
    <col min="19" max="19" width="13.1640625" customWidth="1"/>
  </cols>
  <sheetData>
    <row r="1" spans="1:19" x14ac:dyDescent="0.2">
      <c r="A1" s="5" t="s">
        <v>112</v>
      </c>
      <c r="B1" s="5" t="s">
        <v>130</v>
      </c>
      <c r="C1" s="5" t="s">
        <v>173</v>
      </c>
      <c r="D1" s="5" t="s">
        <v>12</v>
      </c>
      <c r="E1" s="5" t="s">
        <v>0</v>
      </c>
      <c r="F1" s="5" t="s">
        <v>113</v>
      </c>
      <c r="G1" s="5" t="s">
        <v>125</v>
      </c>
      <c r="H1" s="5" t="s">
        <v>128</v>
      </c>
      <c r="I1" s="5" t="s">
        <v>129</v>
      </c>
      <c r="J1" s="5" t="s">
        <v>452</v>
      </c>
      <c r="K1" s="5" t="s">
        <v>642</v>
      </c>
      <c r="L1" s="5" t="s">
        <v>114</v>
      </c>
      <c r="M1" s="5" t="s">
        <v>1</v>
      </c>
      <c r="N1" s="5" t="s">
        <v>115</v>
      </c>
      <c r="O1" s="5" t="s">
        <v>127</v>
      </c>
      <c r="P1" s="5" t="s">
        <v>122</v>
      </c>
      <c r="Q1" s="5" t="s">
        <v>558</v>
      </c>
      <c r="R1" s="5" t="s">
        <v>577</v>
      </c>
      <c r="S1" s="5" t="s">
        <v>3</v>
      </c>
    </row>
    <row r="2" spans="1:19" x14ac:dyDescent="0.2">
      <c r="A2" s="3">
        <v>43949</v>
      </c>
      <c r="B2" s="3" t="s">
        <v>246</v>
      </c>
      <c r="C2" s="3" t="s">
        <v>247</v>
      </c>
      <c r="D2">
        <v>746</v>
      </c>
      <c r="E2">
        <v>1082</v>
      </c>
      <c r="F2" t="str">
        <f t="shared" ref="F2:F17" si="0">"01"</f>
        <v>01</v>
      </c>
      <c r="G2" t="s">
        <v>512</v>
      </c>
      <c r="H2">
        <v>1</v>
      </c>
      <c r="I2" t="s">
        <v>5</v>
      </c>
      <c r="J2" t="s">
        <v>5</v>
      </c>
      <c r="K2" t="s">
        <v>6</v>
      </c>
      <c r="L2">
        <v>1</v>
      </c>
      <c r="M2" t="str">
        <f>VLOOKUP(E2,Translations!$A$1:$B$7,2,FALSE)</f>
        <v>Midtjylland</v>
      </c>
      <c r="N2" t="str">
        <f>VLOOKUP(D2,Translations!$I$2:$K$101,2,FALSE)</f>
        <v>Skanderborg</v>
      </c>
      <c r="O2" t="str">
        <f>VLOOKUP(G2,Translations!$M$2:$N$9,2,FALSE)</f>
        <v>[X2074] SARS-CoV-2 (RNA), Testcenter</v>
      </c>
      <c r="P2" t="str">
        <f>VLOOKUP(F2,Translations!$D$1:$F$13,2,FALSE)</f>
        <v>Ok</v>
      </c>
      <c r="Q2" t="str">
        <f>VLOOKUP(F2,Translations!$D$2:$G$13,4,FALSE)</f>
        <v>01 - Aktiv, bopæl i DK</v>
      </c>
      <c r="R2" t="str">
        <f>VLOOKUP(H2,Translations!$P$2:$Q$10,2,FALSE)</f>
        <v>1 - Selvstændigt sikret - med lægevalg</v>
      </c>
      <c r="S2" t="str">
        <f>VLOOKUP(F2,Translations!$D$2:$F$13,3,FALSE)</f>
        <v>Ja</v>
      </c>
    </row>
    <row r="3" spans="1:19" x14ac:dyDescent="0.2">
      <c r="A3" s="3">
        <v>43949</v>
      </c>
      <c r="B3" s="3" t="s">
        <v>246</v>
      </c>
      <c r="C3" s="3" t="s">
        <v>247</v>
      </c>
      <c r="D3">
        <v>751</v>
      </c>
      <c r="E3">
        <v>1082</v>
      </c>
      <c r="F3" t="str">
        <f t="shared" si="0"/>
        <v>01</v>
      </c>
      <c r="G3" t="s">
        <v>512</v>
      </c>
      <c r="H3">
        <v>1</v>
      </c>
      <c r="I3" t="s">
        <v>5</v>
      </c>
      <c r="J3" t="s">
        <v>5</v>
      </c>
      <c r="K3" t="s">
        <v>6</v>
      </c>
      <c r="L3">
        <v>1</v>
      </c>
      <c r="M3" t="str">
        <f>VLOOKUP(E3,Translations!$A$1:$B$7,2,FALSE)</f>
        <v>Midtjylland</v>
      </c>
      <c r="N3" t="str">
        <f>VLOOKUP(D3,Translations!$I$2:$K$101,2,FALSE)</f>
        <v>Aarhus</v>
      </c>
      <c r="O3" t="str">
        <f>VLOOKUP(G3,Translations!$M$2:$N$9,2,FALSE)</f>
        <v>[X2074] SARS-CoV-2 (RNA), Testcenter</v>
      </c>
      <c r="P3" t="str">
        <f>VLOOKUP(F3,Translations!$D$1:$F$13,2,FALSE)</f>
        <v>Ok</v>
      </c>
      <c r="Q3" t="str">
        <f>VLOOKUP(F3,Translations!$D$2:$G$13,4,FALSE)</f>
        <v>01 - Aktiv, bopæl i DK</v>
      </c>
      <c r="R3" t="str">
        <f>VLOOKUP(H3,Translations!$P$2:$Q$10,2,FALSE)</f>
        <v>1 - Selvstændigt sikret - med lægevalg</v>
      </c>
      <c r="S3" t="str">
        <f>VLOOKUP(F3,Translations!$D$2:$F$13,3,FALSE)</f>
        <v>Ja</v>
      </c>
    </row>
    <row r="4" spans="1:19" x14ac:dyDescent="0.2">
      <c r="A4" s="3">
        <v>43949</v>
      </c>
      <c r="B4" s="3" t="s">
        <v>246</v>
      </c>
      <c r="C4" s="3" t="s">
        <v>248</v>
      </c>
      <c r="D4">
        <v>101</v>
      </c>
      <c r="E4">
        <v>1084</v>
      </c>
      <c r="F4" t="str">
        <f t="shared" si="0"/>
        <v>01</v>
      </c>
      <c r="G4" t="s">
        <v>512</v>
      </c>
      <c r="H4">
        <v>1</v>
      </c>
      <c r="I4" t="s">
        <v>5</v>
      </c>
      <c r="J4" t="s">
        <v>5</v>
      </c>
      <c r="K4" t="s">
        <v>6</v>
      </c>
      <c r="L4">
        <v>1</v>
      </c>
      <c r="M4" t="str">
        <f>VLOOKUP(E4,Translations!$A$1:$B$7,2,FALSE)</f>
        <v>Hovedstaden</v>
      </c>
      <c r="N4" t="str">
        <f>VLOOKUP(D4,Translations!$I$2:$K$101,2,FALSE)</f>
        <v>København</v>
      </c>
      <c r="O4" t="str">
        <f>VLOOKUP(G4,Translations!$M$2:$N$9,2,FALSE)</f>
        <v>[X2074] SARS-CoV-2 (RNA), Testcenter</v>
      </c>
      <c r="P4" t="str">
        <f>VLOOKUP(F4,Translations!$D$1:$F$13,2,FALSE)</f>
        <v>Ok</v>
      </c>
      <c r="Q4" t="str">
        <f>VLOOKUP(F4,Translations!$D$2:$G$13,4,FALSE)</f>
        <v>01 - Aktiv, bopæl i DK</v>
      </c>
      <c r="R4" t="str">
        <f>VLOOKUP(H4,Translations!$P$2:$Q$10,2,FALSE)</f>
        <v>1 - Selvstændigt sikret - med lægevalg</v>
      </c>
      <c r="S4" t="str">
        <f>VLOOKUP(F4,Translations!$D$2:$F$13,3,FALSE)</f>
        <v>Ja</v>
      </c>
    </row>
    <row r="5" spans="1:19" x14ac:dyDescent="0.2">
      <c r="A5" s="3">
        <v>43949</v>
      </c>
      <c r="B5" s="3" t="s">
        <v>246</v>
      </c>
      <c r="C5" s="3" t="s">
        <v>248</v>
      </c>
      <c r="D5">
        <v>410</v>
      </c>
      <c r="E5">
        <v>1083</v>
      </c>
      <c r="F5" t="str">
        <f t="shared" si="0"/>
        <v>01</v>
      </c>
      <c r="G5" t="s">
        <v>512</v>
      </c>
      <c r="H5">
        <v>1</v>
      </c>
      <c r="I5" t="s">
        <v>5</v>
      </c>
      <c r="J5" t="s">
        <v>5</v>
      </c>
      <c r="K5" t="s">
        <v>6</v>
      </c>
      <c r="L5">
        <v>1</v>
      </c>
      <c r="M5" t="str">
        <f>VLOOKUP(E5,Translations!$A$1:$B$7,2,FALSE)</f>
        <v>Syddanmark</v>
      </c>
      <c r="N5" t="str">
        <f>VLOOKUP(D5,Translations!$I$2:$K$101,2,FALSE)</f>
        <v>Middelfart</v>
      </c>
      <c r="O5" t="str">
        <f>VLOOKUP(G5,Translations!$M$2:$N$9,2,FALSE)</f>
        <v>[X2074] SARS-CoV-2 (RNA), Testcenter</v>
      </c>
      <c r="P5" t="str">
        <f>VLOOKUP(F5,Translations!$D$1:$F$13,2,FALSE)</f>
        <v>Ok</v>
      </c>
      <c r="Q5" t="str">
        <f>VLOOKUP(F5,Translations!$D$2:$G$13,4,FALSE)</f>
        <v>01 - Aktiv, bopæl i DK</v>
      </c>
      <c r="R5" t="str">
        <f>VLOOKUP(H5,Translations!$P$2:$Q$10,2,FALSE)</f>
        <v>1 - Selvstændigt sikret - med lægevalg</v>
      </c>
      <c r="S5" t="str">
        <f>VLOOKUP(F5,Translations!$D$2:$F$13,3,FALSE)</f>
        <v>Ja</v>
      </c>
    </row>
    <row r="6" spans="1:19" x14ac:dyDescent="0.2">
      <c r="A6" s="3">
        <v>43949</v>
      </c>
      <c r="B6" s="3" t="s">
        <v>246</v>
      </c>
      <c r="C6" s="3" t="s">
        <v>248</v>
      </c>
      <c r="D6">
        <v>479</v>
      </c>
      <c r="E6" s="4">
        <v>1083</v>
      </c>
      <c r="F6" t="str">
        <f t="shared" si="0"/>
        <v>01</v>
      </c>
      <c r="G6" t="s">
        <v>512</v>
      </c>
      <c r="H6">
        <v>1</v>
      </c>
      <c r="I6" t="s">
        <v>5</v>
      </c>
      <c r="J6" t="s">
        <v>5</v>
      </c>
      <c r="K6" t="s">
        <v>6</v>
      </c>
      <c r="L6">
        <v>1</v>
      </c>
      <c r="M6" t="str">
        <f>VLOOKUP(E6,Translations!$A$1:$B$7,2,FALSE)</f>
        <v>Syddanmark</v>
      </c>
      <c r="N6" t="str">
        <f>VLOOKUP(D6,Translations!$I$2:$K$101,2,FALSE)</f>
        <v>Svendborg</v>
      </c>
      <c r="O6" t="str">
        <f>VLOOKUP(G6,Translations!$M$2:$N$9,2,FALSE)</f>
        <v>[X2074] SARS-CoV-2 (RNA), Testcenter</v>
      </c>
      <c r="P6" t="str">
        <f>VLOOKUP(F6,Translations!$D$1:$F$13,2,FALSE)</f>
        <v>Ok</v>
      </c>
      <c r="Q6" t="str">
        <f>VLOOKUP(F6,Translations!$D$2:$G$13,4,FALSE)</f>
        <v>01 - Aktiv, bopæl i DK</v>
      </c>
      <c r="R6" t="str">
        <f>VLOOKUP(H6,Translations!$P$2:$Q$10,2,FALSE)</f>
        <v>1 - Selvstændigt sikret - med lægevalg</v>
      </c>
      <c r="S6" t="str">
        <f>VLOOKUP(F6,Translations!$D$2:$F$13,3,FALSE)</f>
        <v>Ja</v>
      </c>
    </row>
    <row r="7" spans="1:19" x14ac:dyDescent="0.2">
      <c r="A7" s="3">
        <v>43949</v>
      </c>
      <c r="B7" s="3" t="s">
        <v>246</v>
      </c>
      <c r="C7" s="3" t="s">
        <v>248</v>
      </c>
      <c r="D7">
        <v>510</v>
      </c>
      <c r="E7" s="4">
        <v>1083</v>
      </c>
      <c r="F7" t="str">
        <f t="shared" si="0"/>
        <v>01</v>
      </c>
      <c r="G7" t="s">
        <v>512</v>
      </c>
      <c r="H7">
        <v>1</v>
      </c>
      <c r="I7" t="s">
        <v>5</v>
      </c>
      <c r="J7" t="s">
        <v>5</v>
      </c>
      <c r="K7" t="s">
        <v>6</v>
      </c>
      <c r="L7">
        <v>9</v>
      </c>
      <c r="M7" t="str">
        <f>VLOOKUP(E7,Translations!$A$1:$B$7,2,FALSE)</f>
        <v>Syddanmark</v>
      </c>
      <c r="N7" t="str">
        <f>VLOOKUP(D7,Translations!$I$2:$K$101,2,FALSE)</f>
        <v>Haderslev</v>
      </c>
      <c r="O7" t="str">
        <f>VLOOKUP(G7,Translations!$M$2:$N$9,2,FALSE)</f>
        <v>[X2074] SARS-CoV-2 (RNA), Testcenter</v>
      </c>
      <c r="P7" t="str">
        <f>VLOOKUP(F7,Translations!$D$1:$F$13,2,FALSE)</f>
        <v>Ok</v>
      </c>
      <c r="Q7" t="str">
        <f>VLOOKUP(F7,Translations!$D$2:$G$13,4,FALSE)</f>
        <v>01 - Aktiv, bopæl i DK</v>
      </c>
      <c r="R7" t="str">
        <f>VLOOKUP(H7,Translations!$P$2:$Q$10,2,FALSE)</f>
        <v>1 - Selvstændigt sikret - med lægevalg</v>
      </c>
      <c r="S7" t="str">
        <f>VLOOKUP(F7,Translations!$D$2:$F$13,3,FALSE)</f>
        <v>Ja</v>
      </c>
    </row>
    <row r="8" spans="1:19" x14ac:dyDescent="0.2">
      <c r="A8" s="3">
        <v>43949</v>
      </c>
      <c r="B8" s="3" t="s">
        <v>246</v>
      </c>
      <c r="C8" s="3" t="s">
        <v>248</v>
      </c>
      <c r="D8">
        <v>530</v>
      </c>
      <c r="E8" s="4">
        <v>1083</v>
      </c>
      <c r="F8" t="str">
        <f t="shared" si="0"/>
        <v>01</v>
      </c>
      <c r="G8" t="s">
        <v>512</v>
      </c>
      <c r="H8">
        <v>1</v>
      </c>
      <c r="I8" t="s">
        <v>5</v>
      </c>
      <c r="J8" t="s">
        <v>5</v>
      </c>
      <c r="K8" t="s">
        <v>6</v>
      </c>
      <c r="L8">
        <v>1</v>
      </c>
      <c r="M8" t="str">
        <f>VLOOKUP(E8,Translations!$A$1:$B$7,2,FALSE)</f>
        <v>Syddanmark</v>
      </c>
      <c r="N8" t="str">
        <f>VLOOKUP(D8,Translations!$I$2:$K$101,2,FALSE)</f>
        <v>Billund</v>
      </c>
      <c r="O8" t="str">
        <f>VLOOKUP(G8,Translations!$M$2:$N$9,2,FALSE)</f>
        <v>[X2074] SARS-CoV-2 (RNA), Testcenter</v>
      </c>
      <c r="P8" t="str">
        <f>VLOOKUP(F8,Translations!$D$1:$F$13,2,FALSE)</f>
        <v>Ok</v>
      </c>
      <c r="Q8" t="str">
        <f>VLOOKUP(F8,Translations!$D$2:$G$13,4,FALSE)</f>
        <v>01 - Aktiv, bopæl i DK</v>
      </c>
      <c r="R8" t="str">
        <f>VLOOKUP(H8,Translations!$P$2:$Q$10,2,FALSE)</f>
        <v>1 - Selvstændigt sikret - med lægevalg</v>
      </c>
      <c r="S8" t="str">
        <f>VLOOKUP(F8,Translations!$D$2:$F$13,3,FALSE)</f>
        <v>Ja</v>
      </c>
    </row>
    <row r="9" spans="1:19" x14ac:dyDescent="0.2">
      <c r="A9" s="3">
        <v>43949</v>
      </c>
      <c r="B9" s="3" t="s">
        <v>246</v>
      </c>
      <c r="C9" s="3" t="s">
        <v>248</v>
      </c>
      <c r="D9">
        <v>550</v>
      </c>
      <c r="E9" s="4">
        <v>1083</v>
      </c>
      <c r="F9" t="str">
        <f t="shared" si="0"/>
        <v>01</v>
      </c>
      <c r="G9" t="s">
        <v>512</v>
      </c>
      <c r="H9">
        <v>1</v>
      </c>
      <c r="I9" t="s">
        <v>5</v>
      </c>
      <c r="J9" t="s">
        <v>5</v>
      </c>
      <c r="K9" t="s">
        <v>6</v>
      </c>
      <c r="L9">
        <v>19</v>
      </c>
      <c r="M9" t="str">
        <f>VLOOKUP(E9,Translations!$A$1:$B$7,2,FALSE)</f>
        <v>Syddanmark</v>
      </c>
      <c r="N9" t="str">
        <f>VLOOKUP(D9,Translations!$I$2:$K$101,2,FALSE)</f>
        <v>Tønder</v>
      </c>
      <c r="O9" t="str">
        <f>VLOOKUP(G9,Translations!$M$2:$N$9,2,FALSE)</f>
        <v>[X2074] SARS-CoV-2 (RNA), Testcenter</v>
      </c>
      <c r="P9" t="str">
        <f>VLOOKUP(F9,Translations!$D$1:$F$13,2,FALSE)</f>
        <v>Ok</v>
      </c>
      <c r="Q9" t="str">
        <f>VLOOKUP(F9,Translations!$D$2:$G$13,4,FALSE)</f>
        <v>01 - Aktiv, bopæl i DK</v>
      </c>
      <c r="R9" t="str">
        <f>VLOOKUP(H9,Translations!$P$2:$Q$10,2,FALSE)</f>
        <v>1 - Selvstændigt sikret - med lægevalg</v>
      </c>
      <c r="S9" t="str">
        <f>VLOOKUP(F9,Translations!$D$2:$F$13,3,FALSE)</f>
        <v>Ja</v>
      </c>
    </row>
    <row r="10" spans="1:19" x14ac:dyDescent="0.2">
      <c r="A10" s="3">
        <v>43949</v>
      </c>
      <c r="B10" s="3" t="s">
        <v>246</v>
      </c>
      <c r="C10" s="3" t="s">
        <v>248</v>
      </c>
      <c r="D10">
        <v>561</v>
      </c>
      <c r="E10" s="4">
        <v>1083</v>
      </c>
      <c r="F10" t="str">
        <f t="shared" si="0"/>
        <v>01</v>
      </c>
      <c r="G10" t="s">
        <v>512</v>
      </c>
      <c r="H10">
        <v>1</v>
      </c>
      <c r="I10" t="s">
        <v>5</v>
      </c>
      <c r="J10" t="s">
        <v>5</v>
      </c>
      <c r="K10" t="s">
        <v>6</v>
      </c>
      <c r="L10">
        <v>846</v>
      </c>
      <c r="M10" t="str">
        <f>VLOOKUP(E10,Translations!$A$1:$B$7,2,FALSE)</f>
        <v>Syddanmark</v>
      </c>
      <c r="N10" t="str">
        <f>VLOOKUP(D10,Translations!$I$2:$K$101,2,FALSE)</f>
        <v>Esbjerg</v>
      </c>
      <c r="O10" t="str">
        <f>VLOOKUP(G10,Translations!$M$2:$N$9,2,FALSE)</f>
        <v>[X2074] SARS-CoV-2 (RNA), Testcenter</v>
      </c>
      <c r="P10" t="str">
        <f>VLOOKUP(F10,Translations!$D$1:$F$13,2,FALSE)</f>
        <v>Ok</v>
      </c>
      <c r="Q10" t="str">
        <f>VLOOKUP(F10,Translations!$D$2:$G$13,4,FALSE)</f>
        <v>01 - Aktiv, bopæl i DK</v>
      </c>
      <c r="R10" t="str">
        <f>VLOOKUP(H10,Translations!$P$2:$Q$10,2,FALSE)</f>
        <v>1 - Selvstændigt sikret - med lægevalg</v>
      </c>
      <c r="S10" t="str">
        <f>VLOOKUP(F10,Translations!$D$2:$F$13,3,FALSE)</f>
        <v>Ja</v>
      </c>
    </row>
    <row r="11" spans="1:19" x14ac:dyDescent="0.2">
      <c r="A11" s="3">
        <v>43949</v>
      </c>
      <c r="B11" s="3" t="s">
        <v>246</v>
      </c>
      <c r="C11" s="3" t="s">
        <v>248</v>
      </c>
      <c r="D11">
        <v>563</v>
      </c>
      <c r="E11" s="4">
        <v>1083</v>
      </c>
      <c r="F11" t="str">
        <f t="shared" si="0"/>
        <v>01</v>
      </c>
      <c r="G11" t="s">
        <v>512</v>
      </c>
      <c r="H11">
        <v>1</v>
      </c>
      <c r="I11" t="s">
        <v>5</v>
      </c>
      <c r="J11" t="s">
        <v>5</v>
      </c>
      <c r="K11" t="s">
        <v>6</v>
      </c>
      <c r="L11">
        <v>11</v>
      </c>
      <c r="M11" t="str">
        <f>VLOOKUP(E11,Translations!$A$1:$B$7,2,FALSE)</f>
        <v>Syddanmark</v>
      </c>
      <c r="N11" t="str">
        <f>VLOOKUP(D11,Translations!$I$2:$K$101,2,FALSE)</f>
        <v>Fanø</v>
      </c>
      <c r="O11" t="str">
        <f>VLOOKUP(G11,Translations!$M$2:$N$9,2,FALSE)</f>
        <v>[X2074] SARS-CoV-2 (RNA), Testcenter</v>
      </c>
      <c r="P11" t="str">
        <f>VLOOKUP(F11,Translations!$D$1:$F$13,2,FALSE)</f>
        <v>Ok</v>
      </c>
      <c r="Q11" t="str">
        <f>VLOOKUP(F11,Translations!$D$2:$G$13,4,FALSE)</f>
        <v>01 - Aktiv, bopæl i DK</v>
      </c>
      <c r="R11" t="str">
        <f>VLOOKUP(H11,Translations!$P$2:$Q$10,2,FALSE)</f>
        <v>1 - Selvstændigt sikret - med lægevalg</v>
      </c>
      <c r="S11" t="str">
        <f>VLOOKUP(F11,Translations!$D$2:$F$13,3,FALSE)</f>
        <v>Ja</v>
      </c>
    </row>
    <row r="12" spans="1:19" x14ac:dyDescent="0.2">
      <c r="A12" s="3">
        <v>43949</v>
      </c>
      <c r="B12" s="3" t="s">
        <v>246</v>
      </c>
      <c r="C12" s="3" t="s">
        <v>248</v>
      </c>
      <c r="D12">
        <v>573</v>
      </c>
      <c r="E12" s="4">
        <v>1083</v>
      </c>
      <c r="F12" t="str">
        <f t="shared" si="0"/>
        <v>01</v>
      </c>
      <c r="G12" t="s">
        <v>512</v>
      </c>
      <c r="H12">
        <v>1</v>
      </c>
      <c r="I12" t="s">
        <v>5</v>
      </c>
      <c r="J12" t="s">
        <v>5</v>
      </c>
      <c r="K12" t="s">
        <v>6</v>
      </c>
      <c r="L12">
        <v>74</v>
      </c>
      <c r="M12" t="str">
        <f>VLOOKUP(E12,Translations!$A$1:$B$7,2,FALSE)</f>
        <v>Syddanmark</v>
      </c>
      <c r="N12" t="str">
        <f>VLOOKUP(D12,Translations!$I$2:$K$101,2,FALSE)</f>
        <v>Varde</v>
      </c>
      <c r="O12" t="str">
        <f>VLOOKUP(G12,Translations!$M$2:$N$9,2,FALSE)</f>
        <v>[X2074] SARS-CoV-2 (RNA), Testcenter</v>
      </c>
      <c r="P12" t="str">
        <f>VLOOKUP(F12,Translations!$D$1:$F$13,2,FALSE)</f>
        <v>Ok</v>
      </c>
      <c r="Q12" t="str">
        <f>VLOOKUP(F12,Translations!$D$2:$G$13,4,FALSE)</f>
        <v>01 - Aktiv, bopæl i DK</v>
      </c>
      <c r="R12" t="str">
        <f>VLOOKUP(H12,Translations!$P$2:$Q$10,2,FALSE)</f>
        <v>1 - Selvstændigt sikret - med lægevalg</v>
      </c>
      <c r="S12" t="str">
        <f>VLOOKUP(F12,Translations!$D$2:$F$13,3,FALSE)</f>
        <v>Ja</v>
      </c>
    </row>
    <row r="13" spans="1:19" x14ac:dyDescent="0.2">
      <c r="A13" s="3">
        <v>43949</v>
      </c>
      <c r="B13" s="3" t="s">
        <v>246</v>
      </c>
      <c r="C13" s="3" t="s">
        <v>248</v>
      </c>
      <c r="D13">
        <v>575</v>
      </c>
      <c r="E13" s="4">
        <v>1083</v>
      </c>
      <c r="F13" t="str">
        <f t="shared" si="0"/>
        <v>01</v>
      </c>
      <c r="G13" t="s">
        <v>512</v>
      </c>
      <c r="H13">
        <v>1</v>
      </c>
      <c r="I13" t="s">
        <v>5</v>
      </c>
      <c r="J13" t="s">
        <v>5</v>
      </c>
      <c r="K13" t="s">
        <v>6</v>
      </c>
      <c r="L13">
        <v>26</v>
      </c>
      <c r="M13" t="str">
        <f>VLOOKUP(E13,Translations!$A$1:$B$7,2,FALSE)</f>
        <v>Syddanmark</v>
      </c>
      <c r="N13" t="str">
        <f>VLOOKUP(D13,Translations!$I$2:$K$101,2,FALSE)</f>
        <v>Vejen</v>
      </c>
      <c r="O13" t="str">
        <f>VLOOKUP(G13,Translations!$M$2:$N$9,2,FALSE)</f>
        <v>[X2074] SARS-CoV-2 (RNA), Testcenter</v>
      </c>
      <c r="P13" t="str">
        <f>VLOOKUP(F13,Translations!$D$1:$F$13,2,FALSE)</f>
        <v>Ok</v>
      </c>
      <c r="Q13" t="str">
        <f>VLOOKUP(F13,Translations!$D$2:$G$13,4,FALSE)</f>
        <v>01 - Aktiv, bopæl i DK</v>
      </c>
      <c r="R13" t="str">
        <f>VLOOKUP(H13,Translations!$P$2:$Q$10,2,FALSE)</f>
        <v>1 - Selvstændigt sikret - med lægevalg</v>
      </c>
      <c r="S13" t="str">
        <f>VLOOKUP(F13,Translations!$D$2:$F$13,3,FALSE)</f>
        <v>Ja</v>
      </c>
    </row>
    <row r="14" spans="1:19" x14ac:dyDescent="0.2">
      <c r="A14" s="3">
        <v>43949</v>
      </c>
      <c r="B14" s="3" t="s">
        <v>246</v>
      </c>
      <c r="C14" s="3" t="s">
        <v>248</v>
      </c>
      <c r="D14">
        <v>621</v>
      </c>
      <c r="E14" s="4">
        <v>1083</v>
      </c>
      <c r="F14" t="str">
        <f t="shared" si="0"/>
        <v>01</v>
      </c>
      <c r="G14" t="s">
        <v>512</v>
      </c>
      <c r="H14">
        <v>1</v>
      </c>
      <c r="I14" t="s">
        <v>5</v>
      </c>
      <c r="J14" t="s">
        <v>5</v>
      </c>
      <c r="K14" t="s">
        <v>6</v>
      </c>
      <c r="L14">
        <v>7</v>
      </c>
      <c r="M14" t="str">
        <f>VLOOKUP(E14,Translations!$A$1:$B$7,2,FALSE)</f>
        <v>Syddanmark</v>
      </c>
      <c r="N14" t="str">
        <f>VLOOKUP(D14,Translations!$I$2:$K$101,2,FALSE)</f>
        <v>Kolding</v>
      </c>
      <c r="O14" t="str">
        <f>VLOOKUP(G14,Translations!$M$2:$N$9,2,FALSE)</f>
        <v>[X2074] SARS-CoV-2 (RNA), Testcenter</v>
      </c>
      <c r="P14" t="str">
        <f>VLOOKUP(F14,Translations!$D$1:$F$13,2,FALSE)</f>
        <v>Ok</v>
      </c>
      <c r="Q14" t="str">
        <f>VLOOKUP(F14,Translations!$D$2:$G$13,4,FALSE)</f>
        <v>01 - Aktiv, bopæl i DK</v>
      </c>
      <c r="R14" t="str">
        <f>VLOOKUP(H14,Translations!$P$2:$Q$10,2,FALSE)</f>
        <v>1 - Selvstændigt sikret - med lægevalg</v>
      </c>
      <c r="S14" t="str">
        <f>VLOOKUP(F14,Translations!$D$2:$F$13,3,FALSE)</f>
        <v>Ja</v>
      </c>
    </row>
    <row r="15" spans="1:19" x14ac:dyDescent="0.2">
      <c r="A15" s="3">
        <v>43949</v>
      </c>
      <c r="B15" s="3" t="s">
        <v>246</v>
      </c>
      <c r="C15" s="3" t="s">
        <v>248</v>
      </c>
      <c r="D15">
        <v>630</v>
      </c>
      <c r="E15" s="4">
        <v>1083</v>
      </c>
      <c r="F15" t="str">
        <f t="shared" si="0"/>
        <v>01</v>
      </c>
      <c r="G15" t="s">
        <v>512</v>
      </c>
      <c r="H15">
        <v>1</v>
      </c>
      <c r="I15" t="s">
        <v>5</v>
      </c>
      <c r="J15" t="s">
        <v>5</v>
      </c>
      <c r="K15" t="s">
        <v>6</v>
      </c>
      <c r="L15">
        <v>1</v>
      </c>
      <c r="M15" t="str">
        <f>VLOOKUP(E15,Translations!$A$1:$B$7,2,FALSE)</f>
        <v>Syddanmark</v>
      </c>
      <c r="N15" t="str">
        <f>VLOOKUP(D15,Translations!$I$2:$K$101,2,FALSE)</f>
        <v>Vejle</v>
      </c>
      <c r="O15" t="str">
        <f>VLOOKUP(G15,Translations!$M$2:$N$9,2,FALSE)</f>
        <v>[X2074] SARS-CoV-2 (RNA), Testcenter</v>
      </c>
      <c r="P15" t="str">
        <f>VLOOKUP(F15,Translations!$D$1:$F$13,2,FALSE)</f>
        <v>Ok</v>
      </c>
      <c r="Q15" t="str">
        <f>VLOOKUP(F15,Translations!$D$2:$G$13,4,FALSE)</f>
        <v>01 - Aktiv, bopæl i DK</v>
      </c>
      <c r="R15" t="str">
        <f>VLOOKUP(H15,Translations!$P$2:$Q$10,2,FALSE)</f>
        <v>1 - Selvstændigt sikret - med lægevalg</v>
      </c>
      <c r="S15" t="str">
        <f>VLOOKUP(F15,Translations!$D$2:$F$13,3,FALSE)</f>
        <v>Ja</v>
      </c>
    </row>
    <row r="16" spans="1:19" x14ac:dyDescent="0.2">
      <c r="A16" s="3">
        <v>43949</v>
      </c>
      <c r="B16" s="3" t="s">
        <v>246</v>
      </c>
      <c r="C16" s="3" t="s">
        <v>248</v>
      </c>
      <c r="D16">
        <v>751</v>
      </c>
      <c r="E16" s="4">
        <v>1082</v>
      </c>
      <c r="F16" t="str">
        <f t="shared" si="0"/>
        <v>01</v>
      </c>
      <c r="G16" t="s">
        <v>512</v>
      </c>
      <c r="H16">
        <v>1</v>
      </c>
      <c r="I16" t="s">
        <v>5</v>
      </c>
      <c r="J16" t="s">
        <v>5</v>
      </c>
      <c r="K16" t="s">
        <v>6</v>
      </c>
      <c r="L16">
        <v>1</v>
      </c>
      <c r="M16" t="str">
        <f>VLOOKUP(E16,Translations!$A$1:$B$7,2,FALSE)</f>
        <v>Midtjylland</v>
      </c>
      <c r="N16" t="str">
        <f>VLOOKUP(D16,Translations!$I$2:$K$101,2,FALSE)</f>
        <v>Aarhus</v>
      </c>
      <c r="O16" t="str">
        <f>VLOOKUP(G16,Translations!$M$2:$N$9,2,FALSE)</f>
        <v>[X2074] SARS-CoV-2 (RNA), Testcenter</v>
      </c>
      <c r="P16" t="str">
        <f>VLOOKUP(F16,Translations!$D$1:$F$13,2,FALSE)</f>
        <v>Ok</v>
      </c>
      <c r="Q16" t="str">
        <f>VLOOKUP(F16,Translations!$D$2:$G$13,4,FALSE)</f>
        <v>01 - Aktiv, bopæl i DK</v>
      </c>
      <c r="R16" t="str">
        <f>VLOOKUP(H16,Translations!$P$2:$Q$10,2,FALSE)</f>
        <v>1 - Selvstændigt sikret - med lægevalg</v>
      </c>
      <c r="S16" t="str">
        <f>VLOOKUP(F16,Translations!$D$2:$F$13,3,FALSE)</f>
        <v>Ja</v>
      </c>
    </row>
    <row r="17" spans="1:19" x14ac:dyDescent="0.2">
      <c r="A17" s="3">
        <v>43949</v>
      </c>
      <c r="B17" s="3" t="s">
        <v>246</v>
      </c>
      <c r="C17" s="3" t="s">
        <v>248</v>
      </c>
      <c r="D17">
        <v>760</v>
      </c>
      <c r="E17" s="4">
        <v>1082</v>
      </c>
      <c r="F17" t="str">
        <f t="shared" si="0"/>
        <v>01</v>
      </c>
      <c r="G17" t="s">
        <v>512</v>
      </c>
      <c r="H17">
        <v>1</v>
      </c>
      <c r="I17" t="s">
        <v>5</v>
      </c>
      <c r="J17" t="s">
        <v>5</v>
      </c>
      <c r="K17" t="s">
        <v>6</v>
      </c>
      <c r="L17">
        <v>1</v>
      </c>
      <c r="M17" t="str">
        <f>VLOOKUP(E17,Translations!$A$1:$B$7,2,FALSE)</f>
        <v>Midtjylland</v>
      </c>
      <c r="N17" t="str">
        <f>VLOOKUP(D17,Translations!$I$2:$K$101,2,FALSE)</f>
        <v>Ringkøbing-Skjern</v>
      </c>
      <c r="O17" t="str">
        <f>VLOOKUP(G17,Translations!$M$2:$N$9,2,FALSE)</f>
        <v>[X2074] SARS-CoV-2 (RNA), Testcenter</v>
      </c>
      <c r="P17" t="str">
        <f>VLOOKUP(F17,Translations!$D$1:$F$13,2,FALSE)</f>
        <v>Ok</v>
      </c>
      <c r="Q17" t="str">
        <f>VLOOKUP(F17,Translations!$D$2:$G$13,4,FALSE)</f>
        <v>01 - Aktiv, bopæl i DK</v>
      </c>
      <c r="R17" t="str">
        <f>VLOOKUP(H17,Translations!$P$2:$Q$10,2,FALSE)</f>
        <v>1 - Selvstændigt sikret - med lægevalg</v>
      </c>
      <c r="S17" t="str">
        <f>VLOOKUP(F17,Translations!$D$2:$F$13,3,FALSE)</f>
        <v>Ja</v>
      </c>
    </row>
    <row r="18" spans="1:19" x14ac:dyDescent="0.2">
      <c r="A18" s="3">
        <v>43949</v>
      </c>
      <c r="B18" s="3" t="s">
        <v>246</v>
      </c>
      <c r="C18" s="3" t="s">
        <v>249</v>
      </c>
      <c r="D18">
        <v>0</v>
      </c>
      <c r="E18" s="4">
        <v>0</v>
      </c>
      <c r="F18" t="str">
        <f>"03"</f>
        <v>03</v>
      </c>
      <c r="G18" t="s">
        <v>512</v>
      </c>
      <c r="H18">
        <v>1</v>
      </c>
      <c r="I18" t="s">
        <v>5</v>
      </c>
      <c r="J18" t="s">
        <v>5</v>
      </c>
      <c r="K18" t="s">
        <v>6</v>
      </c>
      <c r="L18">
        <v>2</v>
      </c>
      <c r="M18" t="str">
        <f>VLOOKUP(E18,Translations!$A$1:$B$7,2,FALSE)</f>
        <v>Ukendt</v>
      </c>
      <c r="N18" t="str">
        <f>VLOOKUP(D18,Translations!$I$2:$K$101,2,FALSE)</f>
        <v>Ukendt</v>
      </c>
      <c r="O18" t="str">
        <f>VLOOKUP(G18,Translations!$M$2:$N$9,2,FALSE)</f>
        <v>[X2074] SARS-CoV-2 (RNA), Testcenter</v>
      </c>
      <c r="P18" t="str">
        <f>VLOOKUP(F18,Translations!$D$1:$F$13,2,FALSE)</f>
        <v>Ok</v>
      </c>
      <c r="Q18" t="str">
        <f>VLOOKUP(F18,Translations!$D$2:$G$13,4,FALSE)</f>
        <v>03 - Aktiv, speciel vejkode i DK</v>
      </c>
      <c r="R18" t="str">
        <f>VLOOKUP(H18,Translations!$P$2:$Q$10,2,FALSE)</f>
        <v>1 - Selvstændigt sikret - med lægevalg</v>
      </c>
      <c r="S18" t="str">
        <f>VLOOKUP(F18,Translations!$D$2:$F$13,3,FALSE)</f>
        <v>Ja</v>
      </c>
    </row>
    <row r="19" spans="1:19" x14ac:dyDescent="0.2">
      <c r="A19" s="3">
        <v>43949</v>
      </c>
      <c r="B19" s="3" t="s">
        <v>246</v>
      </c>
      <c r="C19" s="3" t="s">
        <v>249</v>
      </c>
      <c r="D19">
        <v>0</v>
      </c>
      <c r="E19" s="4">
        <v>0</v>
      </c>
      <c r="F19" t="str">
        <f>"20"</f>
        <v>20</v>
      </c>
      <c r="G19" t="s">
        <v>512</v>
      </c>
      <c r="H19">
        <v>0</v>
      </c>
      <c r="I19" t="s">
        <v>5</v>
      </c>
      <c r="J19" t="s">
        <v>5</v>
      </c>
      <c r="K19" t="s">
        <v>6</v>
      </c>
      <c r="L19">
        <v>2</v>
      </c>
      <c r="M19" t="str">
        <f>VLOOKUP(E19,Translations!$A$1:$B$7,2,FALSE)</f>
        <v>Ukendt</v>
      </c>
      <c r="N19" t="str">
        <f>VLOOKUP(D19,Translations!$I$2:$K$101,2,FALSE)</f>
        <v>Ukendt</v>
      </c>
      <c r="O19" t="str">
        <f>VLOOKUP(G19,Translations!$M$2:$N$9,2,FALSE)</f>
        <v>[X2074] SARS-CoV-2 (RNA), Testcenter</v>
      </c>
      <c r="P19" t="str">
        <f>VLOOKUP(F19,Translations!$D$1:$F$13,2,FALSE)</f>
        <v>Ok</v>
      </c>
      <c r="Q19" t="str">
        <f>VLOOKUP(F19,Translations!$D$2:$G$13,4,FALSE)</f>
        <v>20 - Inaktiv, uden bopæl i DK/GL, tildelt CPR af skattehensyn</v>
      </c>
      <c r="R19" t="str">
        <f>VLOOKUP(H19,Translations!$P$2:$Q$10,2,FALSE)</f>
        <v>0 - Ukendt / Ej fundet</v>
      </c>
      <c r="S19" t="str">
        <f>VLOOKUP(F19,Translations!$D$2:$F$13,3,FALSE)</f>
        <v>Ja</v>
      </c>
    </row>
    <row r="20" spans="1:19" x14ac:dyDescent="0.2">
      <c r="A20" s="3">
        <v>43949</v>
      </c>
      <c r="B20" s="3" t="s">
        <v>246</v>
      </c>
      <c r="C20" s="3" t="s">
        <v>249</v>
      </c>
      <c r="D20">
        <v>0</v>
      </c>
      <c r="E20" s="4">
        <v>0</v>
      </c>
      <c r="F20" t="str">
        <f>"20"</f>
        <v>20</v>
      </c>
      <c r="G20" t="s">
        <v>512</v>
      </c>
      <c r="H20">
        <v>7</v>
      </c>
      <c r="I20" t="s">
        <v>5</v>
      </c>
      <c r="J20" t="s">
        <v>5</v>
      </c>
      <c r="K20" t="s">
        <v>6</v>
      </c>
      <c r="L20">
        <v>1</v>
      </c>
      <c r="M20" t="str">
        <f>VLOOKUP(E20,Translations!$A$1:$B$7,2,FALSE)</f>
        <v>Ukendt</v>
      </c>
      <c r="N20" t="str">
        <f>VLOOKUP(D20,Translations!$I$2:$K$101,2,FALSE)</f>
        <v>Ukendt</v>
      </c>
      <c r="O20" t="str">
        <f>VLOOKUP(G20,Translations!$M$2:$N$9,2,FALSE)</f>
        <v>[X2074] SARS-CoV-2 (RNA), Testcenter</v>
      </c>
      <c r="P20" t="str">
        <f>VLOOKUP(F20,Translations!$D$1:$F$13,2,FALSE)</f>
        <v>Ok</v>
      </c>
      <c r="Q20" t="str">
        <f>VLOOKUP(F20,Translations!$D$2:$G$13,4,FALSE)</f>
        <v>20 - Inaktiv, uden bopæl i DK/GL, tildelt CPR af skattehensyn</v>
      </c>
      <c r="R20" t="str">
        <f>VLOOKUP(H20,Translations!$P$2:$Q$10,2,FALSE)</f>
        <v>7 - Bopæl i udlandet</v>
      </c>
      <c r="S20" t="str">
        <f>VLOOKUP(F20,Translations!$D$2:$F$13,3,FALSE)</f>
        <v>Ja</v>
      </c>
    </row>
    <row r="21" spans="1:19" x14ac:dyDescent="0.2">
      <c r="A21" s="3">
        <v>43949</v>
      </c>
      <c r="B21" s="3" t="s">
        <v>246</v>
      </c>
      <c r="C21" s="3" t="s">
        <v>249</v>
      </c>
      <c r="D21">
        <v>0</v>
      </c>
      <c r="E21" s="4">
        <v>0</v>
      </c>
      <c r="F21" t="str">
        <f>"80"</f>
        <v>80</v>
      </c>
      <c r="G21" t="s">
        <v>512</v>
      </c>
      <c r="H21">
        <v>7</v>
      </c>
      <c r="I21" t="s">
        <v>5</v>
      </c>
      <c r="J21" t="s">
        <v>5</v>
      </c>
      <c r="K21" t="s">
        <v>6</v>
      </c>
      <c r="L21">
        <v>12</v>
      </c>
      <c r="M21" t="str">
        <f>VLOOKUP(E21,Translations!$A$1:$B$7,2,FALSE)</f>
        <v>Ukendt</v>
      </c>
      <c r="N21" t="str">
        <f>VLOOKUP(D21,Translations!$I$2:$K$101,2,FALSE)</f>
        <v>Ukendt</v>
      </c>
      <c r="O21" t="str">
        <f>VLOOKUP(G21,Translations!$M$2:$N$9,2,FALSE)</f>
        <v>[X2074] SARS-CoV-2 (RNA), Testcenter</v>
      </c>
      <c r="P21" t="str">
        <f>VLOOKUP(F21,Translations!$D$1:$F$13,2,FALSE)</f>
        <v>Ok</v>
      </c>
      <c r="Q21" t="str">
        <f>VLOOKUP(F21,Translations!$D$2:$G$13,4,FALSE)</f>
        <v>80 - Inaktiv, udrejst</v>
      </c>
      <c r="R21" t="str">
        <f>VLOOKUP(H21,Translations!$P$2:$Q$10,2,FALSE)</f>
        <v>7 - Bopæl i udlandet</v>
      </c>
      <c r="S21" t="str">
        <f>VLOOKUP(F21,Translations!$D$2:$F$13,3,FALSE)</f>
        <v>Ja</v>
      </c>
    </row>
    <row r="22" spans="1:19" x14ac:dyDescent="0.2">
      <c r="A22" s="3">
        <v>43949</v>
      </c>
      <c r="B22" s="3" t="s">
        <v>246</v>
      </c>
      <c r="C22" s="3" t="s">
        <v>249</v>
      </c>
      <c r="D22">
        <v>101</v>
      </c>
      <c r="E22" s="4">
        <v>1084</v>
      </c>
      <c r="F22" t="str">
        <f t="shared" ref="F22:F66" si="1">"01"</f>
        <v>01</v>
      </c>
      <c r="G22" t="s">
        <v>512</v>
      </c>
      <c r="H22">
        <v>1</v>
      </c>
      <c r="I22" t="s">
        <v>5</v>
      </c>
      <c r="J22" t="s">
        <v>5</v>
      </c>
      <c r="K22" t="s">
        <v>6</v>
      </c>
      <c r="L22">
        <v>231</v>
      </c>
      <c r="M22" t="str">
        <f>VLOOKUP(E22,Translations!$A$1:$B$7,2,FALSE)</f>
        <v>Hovedstaden</v>
      </c>
      <c r="N22" t="str">
        <f>VLOOKUP(D22,Translations!$I$2:$K$101,2,FALSE)</f>
        <v>København</v>
      </c>
      <c r="O22" t="str">
        <f>VLOOKUP(G22,Translations!$M$2:$N$9,2,FALSE)</f>
        <v>[X2074] SARS-CoV-2 (RNA), Testcenter</v>
      </c>
      <c r="P22" t="str">
        <f>VLOOKUP(F22,Translations!$D$1:$F$13,2,FALSE)</f>
        <v>Ok</v>
      </c>
      <c r="Q22" t="str">
        <f>VLOOKUP(F22,Translations!$D$2:$G$13,4,FALSE)</f>
        <v>01 - Aktiv, bopæl i DK</v>
      </c>
      <c r="R22" t="str">
        <f>VLOOKUP(H22,Translations!$P$2:$Q$10,2,FALSE)</f>
        <v>1 - Selvstændigt sikret - med lægevalg</v>
      </c>
      <c r="S22" t="str">
        <f>VLOOKUP(F22,Translations!$D$2:$F$13,3,FALSE)</f>
        <v>Ja</v>
      </c>
    </row>
    <row r="23" spans="1:19" x14ac:dyDescent="0.2">
      <c r="A23" s="3">
        <v>43949</v>
      </c>
      <c r="B23" s="3" t="s">
        <v>246</v>
      </c>
      <c r="C23" s="3" t="s">
        <v>249</v>
      </c>
      <c r="D23">
        <v>147</v>
      </c>
      <c r="E23" s="4">
        <v>1084</v>
      </c>
      <c r="F23" t="str">
        <f t="shared" si="1"/>
        <v>01</v>
      </c>
      <c r="G23" t="s">
        <v>512</v>
      </c>
      <c r="H23">
        <v>1</v>
      </c>
      <c r="I23" t="s">
        <v>5</v>
      </c>
      <c r="J23" t="s">
        <v>5</v>
      </c>
      <c r="K23" t="s">
        <v>6</v>
      </c>
      <c r="L23">
        <v>33</v>
      </c>
      <c r="M23" t="str">
        <f>VLOOKUP(E23,Translations!$A$1:$B$7,2,FALSE)</f>
        <v>Hovedstaden</v>
      </c>
      <c r="N23" t="str">
        <f>VLOOKUP(D23,Translations!$I$2:$K$101,2,FALSE)</f>
        <v>Frederiksberg</v>
      </c>
      <c r="O23" t="str">
        <f>VLOOKUP(G23,Translations!$M$2:$N$9,2,FALSE)</f>
        <v>[X2074] SARS-CoV-2 (RNA), Testcenter</v>
      </c>
      <c r="P23" t="str">
        <f>VLOOKUP(F23,Translations!$D$1:$F$13,2,FALSE)</f>
        <v>Ok</v>
      </c>
      <c r="Q23" t="str">
        <f>VLOOKUP(F23,Translations!$D$2:$G$13,4,FALSE)</f>
        <v>01 - Aktiv, bopæl i DK</v>
      </c>
      <c r="R23" t="str">
        <f>VLOOKUP(H23,Translations!$P$2:$Q$10,2,FALSE)</f>
        <v>1 - Selvstændigt sikret - med lægevalg</v>
      </c>
      <c r="S23" t="str">
        <f>VLOOKUP(F23,Translations!$D$2:$F$13,3,FALSE)</f>
        <v>Ja</v>
      </c>
    </row>
    <row r="24" spans="1:19" x14ac:dyDescent="0.2">
      <c r="A24" s="3">
        <v>43949</v>
      </c>
      <c r="B24" s="3" t="s">
        <v>246</v>
      </c>
      <c r="C24" s="3" t="s">
        <v>249</v>
      </c>
      <c r="D24">
        <v>151</v>
      </c>
      <c r="E24" s="4">
        <v>1084</v>
      </c>
      <c r="F24" t="str">
        <f t="shared" si="1"/>
        <v>01</v>
      </c>
      <c r="G24" t="s">
        <v>512</v>
      </c>
      <c r="H24">
        <v>1</v>
      </c>
      <c r="I24" t="s">
        <v>5</v>
      </c>
      <c r="J24" t="s">
        <v>5</v>
      </c>
      <c r="K24" t="s">
        <v>6</v>
      </c>
      <c r="L24">
        <v>7</v>
      </c>
      <c r="M24" t="str">
        <f>VLOOKUP(E24,Translations!$A$1:$B$7,2,FALSE)</f>
        <v>Hovedstaden</v>
      </c>
      <c r="N24" t="str">
        <f>VLOOKUP(D24,Translations!$I$2:$K$101,2,FALSE)</f>
        <v>Ballerup</v>
      </c>
      <c r="O24" t="str">
        <f>VLOOKUP(G24,Translations!$M$2:$N$9,2,FALSE)</f>
        <v>[X2074] SARS-CoV-2 (RNA), Testcenter</v>
      </c>
      <c r="P24" t="str">
        <f>VLOOKUP(F24,Translations!$D$1:$F$13,2,FALSE)</f>
        <v>Ok</v>
      </c>
      <c r="Q24" t="str">
        <f>VLOOKUP(F24,Translations!$D$2:$G$13,4,FALSE)</f>
        <v>01 - Aktiv, bopæl i DK</v>
      </c>
      <c r="R24" t="str">
        <f>VLOOKUP(H24,Translations!$P$2:$Q$10,2,FALSE)</f>
        <v>1 - Selvstændigt sikret - med lægevalg</v>
      </c>
      <c r="S24" t="str">
        <f>VLOOKUP(F24,Translations!$D$2:$F$13,3,FALSE)</f>
        <v>Ja</v>
      </c>
    </row>
    <row r="25" spans="1:19" x14ac:dyDescent="0.2">
      <c r="A25" s="3">
        <v>43949</v>
      </c>
      <c r="B25" s="3" t="s">
        <v>246</v>
      </c>
      <c r="C25" s="3" t="s">
        <v>249</v>
      </c>
      <c r="D25">
        <v>153</v>
      </c>
      <c r="E25" s="4">
        <v>1084</v>
      </c>
      <c r="F25" t="str">
        <f t="shared" si="1"/>
        <v>01</v>
      </c>
      <c r="G25" t="s">
        <v>512</v>
      </c>
      <c r="H25">
        <v>1</v>
      </c>
      <c r="I25" t="s">
        <v>5</v>
      </c>
      <c r="J25" t="s">
        <v>5</v>
      </c>
      <c r="K25" t="s">
        <v>6</v>
      </c>
      <c r="L25">
        <v>68</v>
      </c>
      <c r="M25" t="str">
        <f>VLOOKUP(E25,Translations!$A$1:$B$7,2,FALSE)</f>
        <v>Hovedstaden</v>
      </c>
      <c r="N25" t="str">
        <f>VLOOKUP(D25,Translations!$I$2:$K$101,2,FALSE)</f>
        <v>Brøndby</v>
      </c>
      <c r="O25" t="str">
        <f>VLOOKUP(G25,Translations!$M$2:$N$9,2,FALSE)</f>
        <v>[X2074] SARS-CoV-2 (RNA), Testcenter</v>
      </c>
      <c r="P25" t="str">
        <f>VLOOKUP(F25,Translations!$D$1:$F$13,2,FALSE)</f>
        <v>Ok</v>
      </c>
      <c r="Q25" t="str">
        <f>VLOOKUP(F25,Translations!$D$2:$G$13,4,FALSE)</f>
        <v>01 - Aktiv, bopæl i DK</v>
      </c>
      <c r="R25" t="str">
        <f>VLOOKUP(H25,Translations!$P$2:$Q$10,2,FALSE)</f>
        <v>1 - Selvstændigt sikret - med lægevalg</v>
      </c>
      <c r="S25" t="str">
        <f>VLOOKUP(F25,Translations!$D$2:$F$13,3,FALSE)</f>
        <v>Ja</v>
      </c>
    </row>
    <row r="26" spans="1:19" x14ac:dyDescent="0.2">
      <c r="A26" s="3">
        <v>43949</v>
      </c>
      <c r="B26" s="3" t="s">
        <v>246</v>
      </c>
      <c r="C26" s="3" t="s">
        <v>249</v>
      </c>
      <c r="D26">
        <v>155</v>
      </c>
      <c r="E26" s="4">
        <v>1084</v>
      </c>
      <c r="F26" t="str">
        <f t="shared" si="1"/>
        <v>01</v>
      </c>
      <c r="G26" t="s">
        <v>512</v>
      </c>
      <c r="H26">
        <v>1</v>
      </c>
      <c r="I26" t="s">
        <v>5</v>
      </c>
      <c r="J26" t="s">
        <v>5</v>
      </c>
      <c r="K26" t="s">
        <v>6</v>
      </c>
      <c r="L26">
        <v>1</v>
      </c>
      <c r="M26" t="str">
        <f>VLOOKUP(E26,Translations!$A$1:$B$7,2,FALSE)</f>
        <v>Hovedstaden</v>
      </c>
      <c r="N26" t="str">
        <f>VLOOKUP(D26,Translations!$I$2:$K$101,2,FALSE)</f>
        <v>Dragør</v>
      </c>
      <c r="O26" t="str">
        <f>VLOOKUP(G26,Translations!$M$2:$N$9,2,FALSE)</f>
        <v>[X2074] SARS-CoV-2 (RNA), Testcenter</v>
      </c>
      <c r="P26" t="str">
        <f>VLOOKUP(F26,Translations!$D$1:$F$13,2,FALSE)</f>
        <v>Ok</v>
      </c>
      <c r="Q26" t="str">
        <f>VLOOKUP(F26,Translations!$D$2:$G$13,4,FALSE)</f>
        <v>01 - Aktiv, bopæl i DK</v>
      </c>
      <c r="R26" t="str">
        <f>VLOOKUP(H26,Translations!$P$2:$Q$10,2,FALSE)</f>
        <v>1 - Selvstændigt sikret - med lægevalg</v>
      </c>
      <c r="S26" t="str">
        <f>VLOOKUP(F26,Translations!$D$2:$F$13,3,FALSE)</f>
        <v>Ja</v>
      </c>
    </row>
    <row r="27" spans="1:19" x14ac:dyDescent="0.2">
      <c r="A27" s="3">
        <v>43949</v>
      </c>
      <c r="B27" s="3" t="s">
        <v>246</v>
      </c>
      <c r="C27" s="3" t="s">
        <v>249</v>
      </c>
      <c r="D27">
        <v>157</v>
      </c>
      <c r="E27" s="4">
        <v>1084</v>
      </c>
      <c r="F27" t="str">
        <f t="shared" si="1"/>
        <v>01</v>
      </c>
      <c r="G27" t="s">
        <v>512</v>
      </c>
      <c r="H27">
        <v>1</v>
      </c>
      <c r="I27" t="s">
        <v>5</v>
      </c>
      <c r="J27" t="s">
        <v>5</v>
      </c>
      <c r="K27" t="s">
        <v>6</v>
      </c>
      <c r="L27">
        <v>8</v>
      </c>
      <c r="M27" t="str">
        <f>VLOOKUP(E27,Translations!$A$1:$B$7,2,FALSE)</f>
        <v>Hovedstaden</v>
      </c>
      <c r="N27" t="str">
        <f>VLOOKUP(D27,Translations!$I$2:$K$101,2,FALSE)</f>
        <v>Gentofte</v>
      </c>
      <c r="O27" t="str">
        <f>VLOOKUP(G27,Translations!$M$2:$N$9,2,FALSE)</f>
        <v>[X2074] SARS-CoV-2 (RNA), Testcenter</v>
      </c>
      <c r="P27" t="str">
        <f>VLOOKUP(F27,Translations!$D$1:$F$13,2,FALSE)</f>
        <v>Ok</v>
      </c>
      <c r="Q27" t="str">
        <f>VLOOKUP(F27,Translations!$D$2:$G$13,4,FALSE)</f>
        <v>01 - Aktiv, bopæl i DK</v>
      </c>
      <c r="R27" t="str">
        <f>VLOOKUP(H27,Translations!$P$2:$Q$10,2,FALSE)</f>
        <v>1 - Selvstændigt sikret - med lægevalg</v>
      </c>
      <c r="S27" t="str">
        <f>VLOOKUP(F27,Translations!$D$2:$F$13,3,FALSE)</f>
        <v>Ja</v>
      </c>
    </row>
    <row r="28" spans="1:19" x14ac:dyDescent="0.2">
      <c r="A28" s="3">
        <v>43949</v>
      </c>
      <c r="B28" s="3" t="s">
        <v>246</v>
      </c>
      <c r="C28" s="3" t="s">
        <v>249</v>
      </c>
      <c r="D28">
        <v>159</v>
      </c>
      <c r="E28" s="4">
        <v>1084</v>
      </c>
      <c r="F28" t="str">
        <f t="shared" si="1"/>
        <v>01</v>
      </c>
      <c r="G28" t="s">
        <v>512</v>
      </c>
      <c r="H28">
        <v>1</v>
      </c>
      <c r="I28" t="s">
        <v>5</v>
      </c>
      <c r="J28" t="s">
        <v>5</v>
      </c>
      <c r="K28" t="s">
        <v>6</v>
      </c>
      <c r="L28">
        <v>15</v>
      </c>
      <c r="M28" t="str">
        <f>VLOOKUP(E28,Translations!$A$1:$B$7,2,FALSE)</f>
        <v>Hovedstaden</v>
      </c>
      <c r="N28" t="str">
        <f>VLOOKUP(D28,Translations!$I$2:$K$101,2,FALSE)</f>
        <v>Gladsaxe</v>
      </c>
      <c r="O28" t="str">
        <f>VLOOKUP(G28,Translations!$M$2:$N$9,2,FALSE)</f>
        <v>[X2074] SARS-CoV-2 (RNA), Testcenter</v>
      </c>
      <c r="P28" t="str">
        <f>VLOOKUP(F28,Translations!$D$1:$F$13,2,FALSE)</f>
        <v>Ok</v>
      </c>
      <c r="Q28" t="str">
        <f>VLOOKUP(F28,Translations!$D$2:$G$13,4,FALSE)</f>
        <v>01 - Aktiv, bopæl i DK</v>
      </c>
      <c r="R28" t="str">
        <f>VLOOKUP(H28,Translations!$P$2:$Q$10,2,FALSE)</f>
        <v>1 - Selvstændigt sikret - med lægevalg</v>
      </c>
      <c r="S28" t="str">
        <f>VLOOKUP(F28,Translations!$D$2:$F$13,3,FALSE)</f>
        <v>Ja</v>
      </c>
    </row>
    <row r="29" spans="1:19" x14ac:dyDescent="0.2">
      <c r="A29" s="3">
        <v>43949</v>
      </c>
      <c r="B29" s="3" t="s">
        <v>246</v>
      </c>
      <c r="C29" s="3" t="s">
        <v>249</v>
      </c>
      <c r="D29">
        <v>161</v>
      </c>
      <c r="E29" s="4">
        <v>1084</v>
      </c>
      <c r="F29" t="str">
        <f t="shared" si="1"/>
        <v>01</v>
      </c>
      <c r="G29" t="s">
        <v>512</v>
      </c>
      <c r="H29">
        <v>1</v>
      </c>
      <c r="I29" t="s">
        <v>5</v>
      </c>
      <c r="J29" t="s">
        <v>5</v>
      </c>
      <c r="K29" t="s">
        <v>6</v>
      </c>
      <c r="L29">
        <v>17</v>
      </c>
      <c r="M29" t="str">
        <f>VLOOKUP(E29,Translations!$A$1:$B$7,2,FALSE)</f>
        <v>Hovedstaden</v>
      </c>
      <c r="N29" t="str">
        <f>VLOOKUP(D29,Translations!$I$2:$K$101,2,FALSE)</f>
        <v>Glostrup</v>
      </c>
      <c r="O29" t="str">
        <f>VLOOKUP(G29,Translations!$M$2:$N$9,2,FALSE)</f>
        <v>[X2074] SARS-CoV-2 (RNA), Testcenter</v>
      </c>
      <c r="P29" t="str">
        <f>VLOOKUP(F29,Translations!$D$1:$F$13,2,FALSE)</f>
        <v>Ok</v>
      </c>
      <c r="Q29" t="str">
        <f>VLOOKUP(F29,Translations!$D$2:$G$13,4,FALSE)</f>
        <v>01 - Aktiv, bopæl i DK</v>
      </c>
      <c r="R29" t="str">
        <f>VLOOKUP(H29,Translations!$P$2:$Q$10,2,FALSE)</f>
        <v>1 - Selvstændigt sikret - med lægevalg</v>
      </c>
      <c r="S29" t="str">
        <f>VLOOKUP(F29,Translations!$D$2:$F$13,3,FALSE)</f>
        <v>Ja</v>
      </c>
    </row>
    <row r="30" spans="1:19" x14ac:dyDescent="0.2">
      <c r="A30" s="3">
        <v>43949</v>
      </c>
      <c r="B30" s="3" t="s">
        <v>246</v>
      </c>
      <c r="C30" s="3" t="s">
        <v>249</v>
      </c>
      <c r="D30">
        <v>163</v>
      </c>
      <c r="E30" s="4">
        <v>1084</v>
      </c>
      <c r="F30" t="str">
        <f t="shared" si="1"/>
        <v>01</v>
      </c>
      <c r="G30" t="s">
        <v>512</v>
      </c>
      <c r="H30">
        <v>1</v>
      </c>
      <c r="I30" t="s">
        <v>5</v>
      </c>
      <c r="J30" t="s">
        <v>5</v>
      </c>
      <c r="K30" t="s">
        <v>6</v>
      </c>
      <c r="L30">
        <v>10</v>
      </c>
      <c r="M30" t="str">
        <f>VLOOKUP(E30,Translations!$A$1:$B$7,2,FALSE)</f>
        <v>Hovedstaden</v>
      </c>
      <c r="N30" t="str">
        <f>VLOOKUP(D30,Translations!$I$2:$K$101,2,FALSE)</f>
        <v>Herlev</v>
      </c>
      <c r="O30" t="str">
        <f>VLOOKUP(G30,Translations!$M$2:$N$9,2,FALSE)</f>
        <v>[X2074] SARS-CoV-2 (RNA), Testcenter</v>
      </c>
      <c r="P30" t="str">
        <f>VLOOKUP(F30,Translations!$D$1:$F$13,2,FALSE)</f>
        <v>Ok</v>
      </c>
      <c r="Q30" t="str">
        <f>VLOOKUP(F30,Translations!$D$2:$G$13,4,FALSE)</f>
        <v>01 - Aktiv, bopæl i DK</v>
      </c>
      <c r="R30" t="str">
        <f>VLOOKUP(H30,Translations!$P$2:$Q$10,2,FALSE)</f>
        <v>1 - Selvstændigt sikret - med lægevalg</v>
      </c>
      <c r="S30" t="str">
        <f>VLOOKUP(F30,Translations!$D$2:$F$13,3,FALSE)</f>
        <v>Ja</v>
      </c>
    </row>
    <row r="31" spans="1:19" x14ac:dyDescent="0.2">
      <c r="A31" s="3">
        <v>43949</v>
      </c>
      <c r="B31" s="3" t="s">
        <v>246</v>
      </c>
      <c r="C31" s="3" t="s">
        <v>249</v>
      </c>
      <c r="D31">
        <v>165</v>
      </c>
      <c r="E31" s="4">
        <v>1084</v>
      </c>
      <c r="F31" t="str">
        <f t="shared" si="1"/>
        <v>01</v>
      </c>
      <c r="G31" t="s">
        <v>512</v>
      </c>
      <c r="H31">
        <v>1</v>
      </c>
      <c r="I31" t="s">
        <v>5</v>
      </c>
      <c r="J31" t="s">
        <v>5</v>
      </c>
      <c r="K31" t="s">
        <v>6</v>
      </c>
      <c r="L31">
        <v>24</v>
      </c>
      <c r="M31" t="str">
        <f>VLOOKUP(E31,Translations!$A$1:$B$7,2,FALSE)</f>
        <v>Hovedstaden</v>
      </c>
      <c r="N31" t="str">
        <f>VLOOKUP(D31,Translations!$I$2:$K$101,2,FALSE)</f>
        <v>Albertslund</v>
      </c>
      <c r="O31" t="str">
        <f>VLOOKUP(G31,Translations!$M$2:$N$9,2,FALSE)</f>
        <v>[X2074] SARS-CoV-2 (RNA), Testcenter</v>
      </c>
      <c r="P31" t="str">
        <f>VLOOKUP(F31,Translations!$D$1:$F$13,2,FALSE)</f>
        <v>Ok</v>
      </c>
      <c r="Q31" t="str">
        <f>VLOOKUP(F31,Translations!$D$2:$G$13,4,FALSE)</f>
        <v>01 - Aktiv, bopæl i DK</v>
      </c>
      <c r="R31" t="str">
        <f>VLOOKUP(H31,Translations!$P$2:$Q$10,2,FALSE)</f>
        <v>1 - Selvstændigt sikret - med lægevalg</v>
      </c>
      <c r="S31" t="str">
        <f>VLOOKUP(F31,Translations!$D$2:$F$13,3,FALSE)</f>
        <v>Ja</v>
      </c>
    </row>
    <row r="32" spans="1:19" x14ac:dyDescent="0.2">
      <c r="A32" s="3">
        <v>43949</v>
      </c>
      <c r="B32" s="3" t="s">
        <v>246</v>
      </c>
      <c r="C32" s="3" t="s">
        <v>249</v>
      </c>
      <c r="D32">
        <v>167</v>
      </c>
      <c r="E32" s="4">
        <v>1084</v>
      </c>
      <c r="F32" t="str">
        <f t="shared" si="1"/>
        <v>01</v>
      </c>
      <c r="G32" t="s">
        <v>512</v>
      </c>
      <c r="H32">
        <v>1</v>
      </c>
      <c r="I32" t="s">
        <v>5</v>
      </c>
      <c r="J32" t="s">
        <v>5</v>
      </c>
      <c r="K32" t="s">
        <v>6</v>
      </c>
      <c r="L32">
        <v>526</v>
      </c>
      <c r="M32" t="str">
        <f>VLOOKUP(E32,Translations!$A$1:$B$7,2,FALSE)</f>
        <v>Hovedstaden</v>
      </c>
      <c r="N32" t="str">
        <f>VLOOKUP(D32,Translations!$I$2:$K$101,2,FALSE)</f>
        <v>Hvidovre</v>
      </c>
      <c r="O32" t="str">
        <f>VLOOKUP(G32,Translations!$M$2:$N$9,2,FALSE)</f>
        <v>[X2074] SARS-CoV-2 (RNA), Testcenter</v>
      </c>
      <c r="P32" t="str">
        <f>VLOOKUP(F32,Translations!$D$1:$F$13,2,FALSE)</f>
        <v>Ok</v>
      </c>
      <c r="Q32" t="str">
        <f>VLOOKUP(F32,Translations!$D$2:$G$13,4,FALSE)</f>
        <v>01 - Aktiv, bopæl i DK</v>
      </c>
      <c r="R32" t="str">
        <f>VLOOKUP(H32,Translations!$P$2:$Q$10,2,FALSE)</f>
        <v>1 - Selvstændigt sikret - med lægevalg</v>
      </c>
      <c r="S32" t="str">
        <f>VLOOKUP(F32,Translations!$D$2:$F$13,3,FALSE)</f>
        <v>Ja</v>
      </c>
    </row>
    <row r="33" spans="1:19" x14ac:dyDescent="0.2">
      <c r="A33" s="3">
        <v>43949</v>
      </c>
      <c r="B33" s="3" t="s">
        <v>246</v>
      </c>
      <c r="C33" s="3" t="s">
        <v>249</v>
      </c>
      <c r="D33">
        <v>169</v>
      </c>
      <c r="E33" s="4">
        <v>1084</v>
      </c>
      <c r="F33" t="str">
        <f t="shared" si="1"/>
        <v>01</v>
      </c>
      <c r="G33" t="s">
        <v>512</v>
      </c>
      <c r="H33">
        <v>1</v>
      </c>
      <c r="I33" t="s">
        <v>5</v>
      </c>
      <c r="J33" t="s">
        <v>5</v>
      </c>
      <c r="K33" t="s">
        <v>6</v>
      </c>
      <c r="L33">
        <v>23</v>
      </c>
      <c r="M33" t="str">
        <f>VLOOKUP(E33,Translations!$A$1:$B$7,2,FALSE)</f>
        <v>Hovedstaden</v>
      </c>
      <c r="N33" t="str">
        <f>VLOOKUP(D33,Translations!$I$2:$K$101,2,FALSE)</f>
        <v>Høje-Taastrup</v>
      </c>
      <c r="O33" t="str">
        <f>VLOOKUP(G33,Translations!$M$2:$N$9,2,FALSE)</f>
        <v>[X2074] SARS-CoV-2 (RNA), Testcenter</v>
      </c>
      <c r="P33" t="str">
        <f>VLOOKUP(F33,Translations!$D$1:$F$13,2,FALSE)</f>
        <v>Ok</v>
      </c>
      <c r="Q33" t="str">
        <f>VLOOKUP(F33,Translations!$D$2:$G$13,4,FALSE)</f>
        <v>01 - Aktiv, bopæl i DK</v>
      </c>
      <c r="R33" t="str">
        <f>VLOOKUP(H33,Translations!$P$2:$Q$10,2,FALSE)</f>
        <v>1 - Selvstændigt sikret - med lægevalg</v>
      </c>
      <c r="S33" t="str">
        <f>VLOOKUP(F33,Translations!$D$2:$F$13,3,FALSE)</f>
        <v>Ja</v>
      </c>
    </row>
    <row r="34" spans="1:19" x14ac:dyDescent="0.2">
      <c r="A34" s="3">
        <v>43949</v>
      </c>
      <c r="B34" s="3" t="s">
        <v>246</v>
      </c>
      <c r="C34" s="3" t="s">
        <v>249</v>
      </c>
      <c r="D34">
        <v>173</v>
      </c>
      <c r="E34" s="4">
        <v>1084</v>
      </c>
      <c r="F34" t="str">
        <f t="shared" si="1"/>
        <v>01</v>
      </c>
      <c r="G34" t="s">
        <v>512</v>
      </c>
      <c r="H34">
        <v>1</v>
      </c>
      <c r="I34" t="s">
        <v>5</v>
      </c>
      <c r="J34" t="s">
        <v>5</v>
      </c>
      <c r="K34" t="s">
        <v>6</v>
      </c>
      <c r="L34">
        <v>7</v>
      </c>
      <c r="M34" t="str">
        <f>VLOOKUP(E34,Translations!$A$1:$B$7,2,FALSE)</f>
        <v>Hovedstaden</v>
      </c>
      <c r="N34" t="str">
        <f>VLOOKUP(D34,Translations!$I$2:$K$101,2,FALSE)</f>
        <v>Lyngby-Taarbæk</v>
      </c>
      <c r="O34" t="str">
        <f>VLOOKUP(G34,Translations!$M$2:$N$9,2,FALSE)</f>
        <v>[X2074] SARS-CoV-2 (RNA), Testcenter</v>
      </c>
      <c r="P34" t="str">
        <f>VLOOKUP(F34,Translations!$D$1:$F$13,2,FALSE)</f>
        <v>Ok</v>
      </c>
      <c r="Q34" t="str">
        <f>VLOOKUP(F34,Translations!$D$2:$G$13,4,FALSE)</f>
        <v>01 - Aktiv, bopæl i DK</v>
      </c>
      <c r="R34" t="str">
        <f>VLOOKUP(H34,Translations!$P$2:$Q$10,2,FALSE)</f>
        <v>1 - Selvstændigt sikret - med lægevalg</v>
      </c>
      <c r="S34" t="str">
        <f>VLOOKUP(F34,Translations!$D$2:$F$13,3,FALSE)</f>
        <v>Ja</v>
      </c>
    </row>
    <row r="35" spans="1:19" x14ac:dyDescent="0.2">
      <c r="A35" s="3">
        <v>43949</v>
      </c>
      <c r="B35" s="3" t="s">
        <v>246</v>
      </c>
      <c r="C35" s="3" t="s">
        <v>249</v>
      </c>
      <c r="D35">
        <v>175</v>
      </c>
      <c r="E35" s="4">
        <v>1084</v>
      </c>
      <c r="F35" t="str">
        <f t="shared" si="1"/>
        <v>01</v>
      </c>
      <c r="G35" t="s">
        <v>512</v>
      </c>
      <c r="H35">
        <v>1</v>
      </c>
      <c r="I35" t="s">
        <v>5</v>
      </c>
      <c r="J35" t="s">
        <v>5</v>
      </c>
      <c r="K35" t="s">
        <v>6</v>
      </c>
      <c r="L35">
        <v>55</v>
      </c>
      <c r="M35" t="str">
        <f>VLOOKUP(E35,Translations!$A$1:$B$7,2,FALSE)</f>
        <v>Hovedstaden</v>
      </c>
      <c r="N35" t="str">
        <f>VLOOKUP(D35,Translations!$I$2:$K$101,2,FALSE)</f>
        <v>Rødovre</v>
      </c>
      <c r="O35" t="str">
        <f>VLOOKUP(G35,Translations!$M$2:$N$9,2,FALSE)</f>
        <v>[X2074] SARS-CoV-2 (RNA), Testcenter</v>
      </c>
      <c r="P35" t="str">
        <f>VLOOKUP(F35,Translations!$D$1:$F$13,2,FALSE)</f>
        <v>Ok</v>
      </c>
      <c r="Q35" t="str">
        <f>VLOOKUP(F35,Translations!$D$2:$G$13,4,FALSE)</f>
        <v>01 - Aktiv, bopæl i DK</v>
      </c>
      <c r="R35" t="str">
        <f>VLOOKUP(H35,Translations!$P$2:$Q$10,2,FALSE)</f>
        <v>1 - Selvstændigt sikret - med lægevalg</v>
      </c>
      <c r="S35" t="str">
        <f>VLOOKUP(F35,Translations!$D$2:$F$13,3,FALSE)</f>
        <v>Ja</v>
      </c>
    </row>
    <row r="36" spans="1:19" x14ac:dyDescent="0.2">
      <c r="A36" s="3">
        <v>43949</v>
      </c>
      <c r="B36" s="3" t="s">
        <v>246</v>
      </c>
      <c r="C36" s="3" t="s">
        <v>249</v>
      </c>
      <c r="D36">
        <v>183</v>
      </c>
      <c r="E36" s="4">
        <v>1084</v>
      </c>
      <c r="F36" t="str">
        <f t="shared" si="1"/>
        <v>01</v>
      </c>
      <c r="G36" t="s">
        <v>512</v>
      </c>
      <c r="H36">
        <v>1</v>
      </c>
      <c r="I36" t="s">
        <v>5</v>
      </c>
      <c r="J36" t="s">
        <v>5</v>
      </c>
      <c r="K36" t="s">
        <v>6</v>
      </c>
      <c r="L36">
        <v>40</v>
      </c>
      <c r="M36" t="str">
        <f>VLOOKUP(E36,Translations!$A$1:$B$7,2,FALSE)</f>
        <v>Hovedstaden</v>
      </c>
      <c r="N36" t="str">
        <f>VLOOKUP(D36,Translations!$I$2:$K$101,2,FALSE)</f>
        <v>Ishøj</v>
      </c>
      <c r="O36" t="str">
        <f>VLOOKUP(G36,Translations!$M$2:$N$9,2,FALSE)</f>
        <v>[X2074] SARS-CoV-2 (RNA), Testcenter</v>
      </c>
      <c r="P36" t="str">
        <f>VLOOKUP(F36,Translations!$D$1:$F$13,2,FALSE)</f>
        <v>Ok</v>
      </c>
      <c r="Q36" t="str">
        <f>VLOOKUP(F36,Translations!$D$2:$G$13,4,FALSE)</f>
        <v>01 - Aktiv, bopæl i DK</v>
      </c>
      <c r="R36" t="str">
        <f>VLOOKUP(H36,Translations!$P$2:$Q$10,2,FALSE)</f>
        <v>1 - Selvstændigt sikret - med lægevalg</v>
      </c>
      <c r="S36" t="str">
        <f>VLOOKUP(F36,Translations!$D$2:$F$13,3,FALSE)</f>
        <v>Ja</v>
      </c>
    </row>
    <row r="37" spans="1:19" x14ac:dyDescent="0.2">
      <c r="A37" s="3">
        <v>43949</v>
      </c>
      <c r="B37" s="3" t="s">
        <v>246</v>
      </c>
      <c r="C37" s="3" t="s">
        <v>249</v>
      </c>
      <c r="D37">
        <v>185</v>
      </c>
      <c r="E37" s="4">
        <v>1084</v>
      </c>
      <c r="F37" t="str">
        <f t="shared" si="1"/>
        <v>01</v>
      </c>
      <c r="G37" t="s">
        <v>512</v>
      </c>
      <c r="H37">
        <v>1</v>
      </c>
      <c r="I37" t="s">
        <v>5</v>
      </c>
      <c r="J37" t="s">
        <v>5</v>
      </c>
      <c r="K37" t="s">
        <v>6</v>
      </c>
      <c r="L37">
        <v>18</v>
      </c>
      <c r="M37" t="str">
        <f>VLOOKUP(E37,Translations!$A$1:$B$7,2,FALSE)</f>
        <v>Hovedstaden</v>
      </c>
      <c r="N37" t="str">
        <f>VLOOKUP(D37,Translations!$I$2:$K$101,2,FALSE)</f>
        <v>Tårnby</v>
      </c>
      <c r="O37" t="str">
        <f>VLOOKUP(G37,Translations!$M$2:$N$9,2,FALSE)</f>
        <v>[X2074] SARS-CoV-2 (RNA), Testcenter</v>
      </c>
      <c r="P37" t="str">
        <f>VLOOKUP(F37,Translations!$D$1:$F$13,2,FALSE)</f>
        <v>Ok</v>
      </c>
      <c r="Q37" t="str">
        <f>VLOOKUP(F37,Translations!$D$2:$G$13,4,FALSE)</f>
        <v>01 - Aktiv, bopæl i DK</v>
      </c>
      <c r="R37" t="str">
        <f>VLOOKUP(H37,Translations!$P$2:$Q$10,2,FALSE)</f>
        <v>1 - Selvstændigt sikret - med lægevalg</v>
      </c>
      <c r="S37" t="str">
        <f>VLOOKUP(F37,Translations!$D$2:$F$13,3,FALSE)</f>
        <v>Ja</v>
      </c>
    </row>
    <row r="38" spans="1:19" x14ac:dyDescent="0.2">
      <c r="A38" s="3">
        <v>43949</v>
      </c>
      <c r="B38" s="3" t="s">
        <v>246</v>
      </c>
      <c r="C38" s="3" t="s">
        <v>249</v>
      </c>
      <c r="D38">
        <v>187</v>
      </c>
      <c r="E38" s="4">
        <v>1084</v>
      </c>
      <c r="F38" t="str">
        <f t="shared" si="1"/>
        <v>01</v>
      </c>
      <c r="G38" t="s">
        <v>512</v>
      </c>
      <c r="H38">
        <v>1</v>
      </c>
      <c r="I38" t="s">
        <v>5</v>
      </c>
      <c r="J38" t="s">
        <v>5</v>
      </c>
      <c r="K38" t="s">
        <v>6</v>
      </c>
      <c r="L38">
        <v>21</v>
      </c>
      <c r="M38" t="str">
        <f>VLOOKUP(E38,Translations!$A$1:$B$7,2,FALSE)</f>
        <v>Hovedstaden</v>
      </c>
      <c r="N38" t="str">
        <f>VLOOKUP(D38,Translations!$I$2:$K$101,2,FALSE)</f>
        <v>Vallensbæk</v>
      </c>
      <c r="O38" t="str">
        <f>VLOOKUP(G38,Translations!$M$2:$N$9,2,FALSE)</f>
        <v>[X2074] SARS-CoV-2 (RNA), Testcenter</v>
      </c>
      <c r="P38" t="str">
        <f>VLOOKUP(F38,Translations!$D$1:$F$13,2,FALSE)</f>
        <v>Ok</v>
      </c>
      <c r="Q38" t="str">
        <f>VLOOKUP(F38,Translations!$D$2:$G$13,4,FALSE)</f>
        <v>01 - Aktiv, bopæl i DK</v>
      </c>
      <c r="R38" t="str">
        <f>VLOOKUP(H38,Translations!$P$2:$Q$10,2,FALSE)</f>
        <v>1 - Selvstændigt sikret - med lægevalg</v>
      </c>
      <c r="S38" t="str">
        <f>VLOOKUP(F38,Translations!$D$2:$F$13,3,FALSE)</f>
        <v>Ja</v>
      </c>
    </row>
    <row r="39" spans="1:19" x14ac:dyDescent="0.2">
      <c r="A39" s="3">
        <v>43949</v>
      </c>
      <c r="B39" s="3" t="s">
        <v>246</v>
      </c>
      <c r="C39" s="3" t="s">
        <v>249</v>
      </c>
      <c r="D39">
        <v>190</v>
      </c>
      <c r="E39" s="4">
        <v>1084</v>
      </c>
      <c r="F39" t="str">
        <f t="shared" si="1"/>
        <v>01</v>
      </c>
      <c r="G39" t="s">
        <v>512</v>
      </c>
      <c r="H39">
        <v>1</v>
      </c>
      <c r="I39" t="s">
        <v>5</v>
      </c>
      <c r="J39" t="s">
        <v>5</v>
      </c>
      <c r="K39" t="s">
        <v>6</v>
      </c>
      <c r="L39">
        <v>4</v>
      </c>
      <c r="M39" t="str">
        <f>VLOOKUP(E39,Translations!$A$1:$B$7,2,FALSE)</f>
        <v>Hovedstaden</v>
      </c>
      <c r="N39" t="str">
        <f>VLOOKUP(D39,Translations!$I$2:$K$101,2,FALSE)</f>
        <v>Furesø</v>
      </c>
      <c r="O39" t="str">
        <f>VLOOKUP(G39,Translations!$M$2:$N$9,2,FALSE)</f>
        <v>[X2074] SARS-CoV-2 (RNA), Testcenter</v>
      </c>
      <c r="P39" t="str">
        <f>VLOOKUP(F39,Translations!$D$1:$F$13,2,FALSE)</f>
        <v>Ok</v>
      </c>
      <c r="Q39" t="str">
        <f>VLOOKUP(F39,Translations!$D$2:$G$13,4,FALSE)</f>
        <v>01 - Aktiv, bopæl i DK</v>
      </c>
      <c r="R39" t="str">
        <f>VLOOKUP(H39,Translations!$P$2:$Q$10,2,FALSE)</f>
        <v>1 - Selvstændigt sikret - med lægevalg</v>
      </c>
      <c r="S39" t="str">
        <f>VLOOKUP(F39,Translations!$D$2:$F$13,3,FALSE)</f>
        <v>Ja</v>
      </c>
    </row>
    <row r="40" spans="1:19" x14ac:dyDescent="0.2">
      <c r="A40" s="3">
        <v>43949</v>
      </c>
      <c r="B40" s="3" t="s">
        <v>246</v>
      </c>
      <c r="C40" s="3" t="s">
        <v>249</v>
      </c>
      <c r="D40">
        <v>201</v>
      </c>
      <c r="E40" s="4">
        <v>1084</v>
      </c>
      <c r="F40" t="str">
        <f t="shared" si="1"/>
        <v>01</v>
      </c>
      <c r="G40" t="s">
        <v>512</v>
      </c>
      <c r="H40">
        <v>1</v>
      </c>
      <c r="I40" t="s">
        <v>5</v>
      </c>
      <c r="J40" t="s">
        <v>5</v>
      </c>
      <c r="K40" t="s">
        <v>6</v>
      </c>
      <c r="L40">
        <v>1</v>
      </c>
      <c r="M40" t="str">
        <f>VLOOKUP(E40,Translations!$A$1:$B$7,2,FALSE)</f>
        <v>Hovedstaden</v>
      </c>
      <c r="N40" t="str">
        <f>VLOOKUP(D40,Translations!$I$2:$K$101,2,FALSE)</f>
        <v>Allerød</v>
      </c>
      <c r="O40" t="str">
        <f>VLOOKUP(G40,Translations!$M$2:$N$9,2,FALSE)</f>
        <v>[X2074] SARS-CoV-2 (RNA), Testcenter</v>
      </c>
      <c r="P40" t="str">
        <f>VLOOKUP(F40,Translations!$D$1:$F$13,2,FALSE)</f>
        <v>Ok</v>
      </c>
      <c r="Q40" t="str">
        <f>VLOOKUP(F40,Translations!$D$2:$G$13,4,FALSE)</f>
        <v>01 - Aktiv, bopæl i DK</v>
      </c>
      <c r="R40" t="str">
        <f>VLOOKUP(H40,Translations!$P$2:$Q$10,2,FALSE)</f>
        <v>1 - Selvstændigt sikret - med lægevalg</v>
      </c>
      <c r="S40" t="str">
        <f>VLOOKUP(F40,Translations!$D$2:$F$13,3,FALSE)</f>
        <v>Ja</v>
      </c>
    </row>
    <row r="41" spans="1:19" x14ac:dyDescent="0.2">
      <c r="A41" s="3">
        <v>43949</v>
      </c>
      <c r="B41" s="3" t="s">
        <v>246</v>
      </c>
      <c r="C41" s="3" t="s">
        <v>249</v>
      </c>
      <c r="D41">
        <v>210</v>
      </c>
      <c r="E41" s="4">
        <v>1084</v>
      </c>
      <c r="F41" t="str">
        <f t="shared" si="1"/>
        <v>01</v>
      </c>
      <c r="G41" t="s">
        <v>512</v>
      </c>
      <c r="H41">
        <v>1</v>
      </c>
      <c r="I41" t="s">
        <v>5</v>
      </c>
      <c r="J41" t="s">
        <v>5</v>
      </c>
      <c r="K41" t="s">
        <v>6</v>
      </c>
      <c r="L41">
        <v>3</v>
      </c>
      <c r="M41" t="str">
        <f>VLOOKUP(E41,Translations!$A$1:$B$7,2,FALSE)</f>
        <v>Hovedstaden</v>
      </c>
      <c r="N41" t="str">
        <f>VLOOKUP(D41,Translations!$I$2:$K$101,2,FALSE)</f>
        <v>Fredensborg</v>
      </c>
      <c r="O41" t="str">
        <f>VLOOKUP(G41,Translations!$M$2:$N$9,2,FALSE)</f>
        <v>[X2074] SARS-CoV-2 (RNA), Testcenter</v>
      </c>
      <c r="P41" t="str">
        <f>VLOOKUP(F41,Translations!$D$1:$F$13,2,FALSE)</f>
        <v>Ok</v>
      </c>
      <c r="Q41" t="str">
        <f>VLOOKUP(F41,Translations!$D$2:$G$13,4,FALSE)</f>
        <v>01 - Aktiv, bopæl i DK</v>
      </c>
      <c r="R41" t="str">
        <f>VLOOKUP(H41,Translations!$P$2:$Q$10,2,FALSE)</f>
        <v>1 - Selvstændigt sikret - med lægevalg</v>
      </c>
      <c r="S41" t="str">
        <f>VLOOKUP(F41,Translations!$D$2:$F$13,3,FALSE)</f>
        <v>Ja</v>
      </c>
    </row>
    <row r="42" spans="1:19" x14ac:dyDescent="0.2">
      <c r="A42" s="3">
        <v>43949</v>
      </c>
      <c r="B42" s="3" t="s">
        <v>246</v>
      </c>
      <c r="C42" s="3" t="s">
        <v>249</v>
      </c>
      <c r="D42">
        <v>230</v>
      </c>
      <c r="E42" s="4">
        <v>1084</v>
      </c>
      <c r="F42" t="str">
        <f t="shared" si="1"/>
        <v>01</v>
      </c>
      <c r="G42" t="s">
        <v>512</v>
      </c>
      <c r="H42">
        <v>1</v>
      </c>
      <c r="I42" t="s">
        <v>5</v>
      </c>
      <c r="J42" t="s">
        <v>5</v>
      </c>
      <c r="K42" t="s">
        <v>6</v>
      </c>
      <c r="L42">
        <v>1</v>
      </c>
      <c r="M42" t="str">
        <f>VLOOKUP(E42,Translations!$A$1:$B$7,2,FALSE)</f>
        <v>Hovedstaden</v>
      </c>
      <c r="N42" t="str">
        <f>VLOOKUP(D42,Translations!$I$2:$K$101,2,FALSE)</f>
        <v>Rudersdal</v>
      </c>
      <c r="O42" t="str">
        <f>VLOOKUP(G42,Translations!$M$2:$N$9,2,FALSE)</f>
        <v>[X2074] SARS-CoV-2 (RNA), Testcenter</v>
      </c>
      <c r="P42" t="str">
        <f>VLOOKUP(F42,Translations!$D$1:$F$13,2,FALSE)</f>
        <v>Ok</v>
      </c>
      <c r="Q42" t="str">
        <f>VLOOKUP(F42,Translations!$D$2:$G$13,4,FALSE)</f>
        <v>01 - Aktiv, bopæl i DK</v>
      </c>
      <c r="R42" t="str">
        <f>VLOOKUP(H42,Translations!$P$2:$Q$10,2,FALSE)</f>
        <v>1 - Selvstændigt sikret - med lægevalg</v>
      </c>
      <c r="S42" t="str">
        <f>VLOOKUP(F42,Translations!$D$2:$F$13,3,FALSE)</f>
        <v>Ja</v>
      </c>
    </row>
    <row r="43" spans="1:19" x14ac:dyDescent="0.2">
      <c r="A43" s="3">
        <v>43949</v>
      </c>
      <c r="B43" s="3" t="s">
        <v>246</v>
      </c>
      <c r="C43" s="3" t="s">
        <v>249</v>
      </c>
      <c r="D43">
        <v>240</v>
      </c>
      <c r="E43" s="4">
        <v>1084</v>
      </c>
      <c r="F43" t="str">
        <f t="shared" si="1"/>
        <v>01</v>
      </c>
      <c r="G43" t="s">
        <v>512</v>
      </c>
      <c r="H43">
        <v>1</v>
      </c>
      <c r="I43" t="s">
        <v>5</v>
      </c>
      <c r="J43" t="s">
        <v>5</v>
      </c>
      <c r="K43" t="s">
        <v>6</v>
      </c>
      <c r="L43">
        <v>13</v>
      </c>
      <c r="M43" t="str">
        <f>VLOOKUP(E43,Translations!$A$1:$B$7,2,FALSE)</f>
        <v>Hovedstaden</v>
      </c>
      <c r="N43" t="str">
        <f>VLOOKUP(D43,Translations!$I$2:$K$101,2,FALSE)</f>
        <v>Egedal</v>
      </c>
      <c r="O43" t="str">
        <f>VLOOKUP(G43,Translations!$M$2:$N$9,2,FALSE)</f>
        <v>[X2074] SARS-CoV-2 (RNA), Testcenter</v>
      </c>
      <c r="P43" t="str">
        <f>VLOOKUP(F43,Translations!$D$1:$F$13,2,FALSE)</f>
        <v>Ok</v>
      </c>
      <c r="Q43" t="str">
        <f>VLOOKUP(F43,Translations!$D$2:$G$13,4,FALSE)</f>
        <v>01 - Aktiv, bopæl i DK</v>
      </c>
      <c r="R43" t="str">
        <f>VLOOKUP(H43,Translations!$P$2:$Q$10,2,FALSE)</f>
        <v>1 - Selvstændigt sikret - med lægevalg</v>
      </c>
      <c r="S43" t="str">
        <f>VLOOKUP(F43,Translations!$D$2:$F$13,3,FALSE)</f>
        <v>Ja</v>
      </c>
    </row>
    <row r="44" spans="1:19" x14ac:dyDescent="0.2">
      <c r="A44" s="3">
        <v>43949</v>
      </c>
      <c r="B44" s="3" t="s">
        <v>246</v>
      </c>
      <c r="C44" s="3" t="s">
        <v>249</v>
      </c>
      <c r="D44">
        <v>250</v>
      </c>
      <c r="E44" s="4">
        <v>1084</v>
      </c>
      <c r="F44" t="str">
        <f t="shared" si="1"/>
        <v>01</v>
      </c>
      <c r="G44" t="s">
        <v>512</v>
      </c>
      <c r="H44">
        <v>1</v>
      </c>
      <c r="I44" t="s">
        <v>5</v>
      </c>
      <c r="J44" t="s">
        <v>5</v>
      </c>
      <c r="K44" t="s">
        <v>6</v>
      </c>
      <c r="L44">
        <v>4</v>
      </c>
      <c r="M44" t="str">
        <f>VLOOKUP(E44,Translations!$A$1:$B$7,2,FALSE)</f>
        <v>Hovedstaden</v>
      </c>
      <c r="N44" t="str">
        <f>VLOOKUP(D44,Translations!$I$2:$K$101,2,FALSE)</f>
        <v>Frederikssund</v>
      </c>
      <c r="O44" t="str">
        <f>VLOOKUP(G44,Translations!$M$2:$N$9,2,FALSE)</f>
        <v>[X2074] SARS-CoV-2 (RNA), Testcenter</v>
      </c>
      <c r="P44" t="str">
        <f>VLOOKUP(F44,Translations!$D$1:$F$13,2,FALSE)</f>
        <v>Ok</v>
      </c>
      <c r="Q44" t="str">
        <f>VLOOKUP(F44,Translations!$D$2:$G$13,4,FALSE)</f>
        <v>01 - Aktiv, bopæl i DK</v>
      </c>
      <c r="R44" t="str">
        <f>VLOOKUP(H44,Translations!$P$2:$Q$10,2,FALSE)</f>
        <v>1 - Selvstændigt sikret - med lægevalg</v>
      </c>
      <c r="S44" t="str">
        <f>VLOOKUP(F44,Translations!$D$2:$F$13,3,FALSE)</f>
        <v>Ja</v>
      </c>
    </row>
    <row r="45" spans="1:19" x14ac:dyDescent="0.2">
      <c r="A45" s="3">
        <v>43949</v>
      </c>
      <c r="B45" s="3" t="s">
        <v>246</v>
      </c>
      <c r="C45" s="3" t="s">
        <v>249</v>
      </c>
      <c r="D45">
        <v>253</v>
      </c>
      <c r="E45" s="4">
        <v>1085</v>
      </c>
      <c r="F45" t="str">
        <f t="shared" si="1"/>
        <v>01</v>
      </c>
      <c r="G45" t="s">
        <v>512</v>
      </c>
      <c r="H45">
        <v>1</v>
      </c>
      <c r="I45" t="s">
        <v>5</v>
      </c>
      <c r="J45" t="s">
        <v>5</v>
      </c>
      <c r="K45" t="s">
        <v>6</v>
      </c>
      <c r="L45">
        <v>38</v>
      </c>
      <c r="M45" t="str">
        <f>VLOOKUP(E45,Translations!$A$1:$B$7,2,FALSE)</f>
        <v>Sjælland</v>
      </c>
      <c r="N45" t="str">
        <f>VLOOKUP(D45,Translations!$I$2:$K$101,2,FALSE)</f>
        <v>Greve</v>
      </c>
      <c r="O45" t="str">
        <f>VLOOKUP(G45,Translations!$M$2:$N$9,2,FALSE)</f>
        <v>[X2074] SARS-CoV-2 (RNA), Testcenter</v>
      </c>
      <c r="P45" t="str">
        <f>VLOOKUP(F45,Translations!$D$1:$F$13,2,FALSE)</f>
        <v>Ok</v>
      </c>
      <c r="Q45" t="str">
        <f>VLOOKUP(F45,Translations!$D$2:$G$13,4,FALSE)</f>
        <v>01 - Aktiv, bopæl i DK</v>
      </c>
      <c r="R45" t="str">
        <f>VLOOKUP(H45,Translations!$P$2:$Q$10,2,FALSE)</f>
        <v>1 - Selvstændigt sikret - med lægevalg</v>
      </c>
      <c r="S45" t="str">
        <f>VLOOKUP(F45,Translations!$D$2:$F$13,3,FALSE)</f>
        <v>Ja</v>
      </c>
    </row>
    <row r="46" spans="1:19" x14ac:dyDescent="0.2">
      <c r="A46" s="3">
        <v>43949</v>
      </c>
      <c r="B46" s="3" t="s">
        <v>246</v>
      </c>
      <c r="C46" s="3" t="s">
        <v>249</v>
      </c>
      <c r="D46">
        <v>259</v>
      </c>
      <c r="E46" s="4">
        <v>1085</v>
      </c>
      <c r="F46" t="str">
        <f t="shared" si="1"/>
        <v>01</v>
      </c>
      <c r="G46" t="s">
        <v>512</v>
      </c>
      <c r="H46">
        <v>1</v>
      </c>
      <c r="I46" t="s">
        <v>5</v>
      </c>
      <c r="J46" t="s">
        <v>5</v>
      </c>
      <c r="K46" t="s">
        <v>6</v>
      </c>
      <c r="L46">
        <v>12</v>
      </c>
      <c r="M46" t="str">
        <f>VLOOKUP(E46,Translations!$A$1:$B$7,2,FALSE)</f>
        <v>Sjælland</v>
      </c>
      <c r="N46" t="str">
        <f>VLOOKUP(D46,Translations!$I$2:$K$101,2,FALSE)</f>
        <v>Køge</v>
      </c>
      <c r="O46" t="str">
        <f>VLOOKUP(G46,Translations!$M$2:$N$9,2,FALSE)</f>
        <v>[X2074] SARS-CoV-2 (RNA), Testcenter</v>
      </c>
      <c r="P46" t="str">
        <f>VLOOKUP(F46,Translations!$D$1:$F$13,2,FALSE)</f>
        <v>Ok</v>
      </c>
      <c r="Q46" t="str">
        <f>VLOOKUP(F46,Translations!$D$2:$G$13,4,FALSE)</f>
        <v>01 - Aktiv, bopæl i DK</v>
      </c>
      <c r="R46" t="str">
        <f>VLOOKUP(H46,Translations!$P$2:$Q$10,2,FALSE)</f>
        <v>1 - Selvstændigt sikret - med lægevalg</v>
      </c>
      <c r="S46" t="str">
        <f>VLOOKUP(F46,Translations!$D$2:$F$13,3,FALSE)</f>
        <v>Ja</v>
      </c>
    </row>
    <row r="47" spans="1:19" x14ac:dyDescent="0.2">
      <c r="A47" s="3">
        <v>43949</v>
      </c>
      <c r="B47" s="3" t="s">
        <v>246</v>
      </c>
      <c r="C47" s="3" t="s">
        <v>249</v>
      </c>
      <c r="D47">
        <v>265</v>
      </c>
      <c r="E47" s="4">
        <v>1085</v>
      </c>
      <c r="F47" t="str">
        <f t="shared" si="1"/>
        <v>01</v>
      </c>
      <c r="G47" t="s">
        <v>512</v>
      </c>
      <c r="H47">
        <v>1</v>
      </c>
      <c r="I47" t="s">
        <v>5</v>
      </c>
      <c r="J47" t="s">
        <v>5</v>
      </c>
      <c r="K47" t="s">
        <v>6</v>
      </c>
      <c r="L47">
        <v>7</v>
      </c>
      <c r="M47" t="str">
        <f>VLOOKUP(E47,Translations!$A$1:$B$7,2,FALSE)</f>
        <v>Sjælland</v>
      </c>
      <c r="N47" t="str">
        <f>VLOOKUP(D47,Translations!$I$2:$K$101,2,FALSE)</f>
        <v>Roskilde</v>
      </c>
      <c r="O47" t="str">
        <f>VLOOKUP(G47,Translations!$M$2:$N$9,2,FALSE)</f>
        <v>[X2074] SARS-CoV-2 (RNA), Testcenter</v>
      </c>
      <c r="P47" t="str">
        <f>VLOOKUP(F47,Translations!$D$1:$F$13,2,FALSE)</f>
        <v>Ok</v>
      </c>
      <c r="Q47" t="str">
        <f>VLOOKUP(F47,Translations!$D$2:$G$13,4,FALSE)</f>
        <v>01 - Aktiv, bopæl i DK</v>
      </c>
      <c r="R47" t="str">
        <f>VLOOKUP(H47,Translations!$P$2:$Q$10,2,FALSE)</f>
        <v>1 - Selvstændigt sikret - med lægevalg</v>
      </c>
      <c r="S47" t="str">
        <f>VLOOKUP(F47,Translations!$D$2:$F$13,3,FALSE)</f>
        <v>Ja</v>
      </c>
    </row>
    <row r="48" spans="1:19" x14ac:dyDescent="0.2">
      <c r="A48" s="3">
        <v>43949</v>
      </c>
      <c r="B48" s="3" t="s">
        <v>246</v>
      </c>
      <c r="C48" s="3" t="s">
        <v>249</v>
      </c>
      <c r="D48">
        <v>269</v>
      </c>
      <c r="E48" s="4">
        <v>1085</v>
      </c>
      <c r="F48" t="str">
        <f t="shared" si="1"/>
        <v>01</v>
      </c>
      <c r="G48" t="s">
        <v>512</v>
      </c>
      <c r="H48">
        <v>1</v>
      </c>
      <c r="I48" t="s">
        <v>5</v>
      </c>
      <c r="J48" t="s">
        <v>5</v>
      </c>
      <c r="K48" t="s">
        <v>6</v>
      </c>
      <c r="L48">
        <v>14</v>
      </c>
      <c r="M48" t="str">
        <f>VLOOKUP(E48,Translations!$A$1:$B$7,2,FALSE)</f>
        <v>Sjælland</v>
      </c>
      <c r="N48" t="str">
        <f>VLOOKUP(D48,Translations!$I$2:$K$101,2,FALSE)</f>
        <v>Solrød</v>
      </c>
      <c r="O48" t="str">
        <f>VLOOKUP(G48,Translations!$M$2:$N$9,2,FALSE)</f>
        <v>[X2074] SARS-CoV-2 (RNA), Testcenter</v>
      </c>
      <c r="P48" t="str">
        <f>VLOOKUP(F48,Translations!$D$1:$F$13,2,FALSE)</f>
        <v>Ok</v>
      </c>
      <c r="Q48" t="str">
        <f>VLOOKUP(F48,Translations!$D$2:$G$13,4,FALSE)</f>
        <v>01 - Aktiv, bopæl i DK</v>
      </c>
      <c r="R48" t="str">
        <f>VLOOKUP(H48,Translations!$P$2:$Q$10,2,FALSE)</f>
        <v>1 - Selvstændigt sikret - med lægevalg</v>
      </c>
      <c r="S48" t="str">
        <f>VLOOKUP(F48,Translations!$D$2:$F$13,3,FALSE)</f>
        <v>Ja</v>
      </c>
    </row>
    <row r="49" spans="1:19" x14ac:dyDescent="0.2">
      <c r="A49" s="3">
        <v>43949</v>
      </c>
      <c r="B49" s="3" t="s">
        <v>246</v>
      </c>
      <c r="C49" s="3" t="s">
        <v>249</v>
      </c>
      <c r="D49">
        <v>270</v>
      </c>
      <c r="E49" s="4">
        <v>1084</v>
      </c>
      <c r="F49" t="str">
        <f t="shared" si="1"/>
        <v>01</v>
      </c>
      <c r="G49" t="s">
        <v>512</v>
      </c>
      <c r="H49">
        <v>1</v>
      </c>
      <c r="I49" t="s">
        <v>5</v>
      </c>
      <c r="J49" t="s">
        <v>5</v>
      </c>
      <c r="K49" t="s">
        <v>6</v>
      </c>
      <c r="L49">
        <v>1</v>
      </c>
      <c r="M49" t="str">
        <f>VLOOKUP(E49,Translations!$A$1:$B$7,2,FALSE)</f>
        <v>Hovedstaden</v>
      </c>
      <c r="N49" t="str">
        <f>VLOOKUP(D49,Translations!$I$2:$K$101,2,FALSE)</f>
        <v>Gribskov</v>
      </c>
      <c r="O49" t="str">
        <f>VLOOKUP(G49,Translations!$M$2:$N$9,2,FALSE)</f>
        <v>[X2074] SARS-CoV-2 (RNA), Testcenter</v>
      </c>
      <c r="P49" t="str">
        <f>VLOOKUP(F49,Translations!$D$1:$F$13,2,FALSE)</f>
        <v>Ok</v>
      </c>
      <c r="Q49" t="str">
        <f>VLOOKUP(F49,Translations!$D$2:$G$13,4,FALSE)</f>
        <v>01 - Aktiv, bopæl i DK</v>
      </c>
      <c r="R49" t="str">
        <f>VLOOKUP(H49,Translations!$P$2:$Q$10,2,FALSE)</f>
        <v>1 - Selvstændigt sikret - med lægevalg</v>
      </c>
      <c r="S49" t="str">
        <f>VLOOKUP(F49,Translations!$D$2:$F$13,3,FALSE)</f>
        <v>Ja</v>
      </c>
    </row>
    <row r="50" spans="1:19" x14ac:dyDescent="0.2">
      <c r="A50" s="3">
        <v>43949</v>
      </c>
      <c r="B50" s="3" t="s">
        <v>246</v>
      </c>
      <c r="C50" s="3" t="s">
        <v>249</v>
      </c>
      <c r="D50">
        <v>306</v>
      </c>
      <c r="E50" s="4">
        <v>1085</v>
      </c>
      <c r="F50" t="str">
        <f t="shared" si="1"/>
        <v>01</v>
      </c>
      <c r="G50" t="s">
        <v>512</v>
      </c>
      <c r="H50">
        <v>1</v>
      </c>
      <c r="I50" t="s">
        <v>5</v>
      </c>
      <c r="J50" t="s">
        <v>5</v>
      </c>
      <c r="K50" t="s">
        <v>6</v>
      </c>
      <c r="L50">
        <v>1</v>
      </c>
      <c r="M50" t="str">
        <f>VLOOKUP(E50,Translations!$A$1:$B$7,2,FALSE)</f>
        <v>Sjælland</v>
      </c>
      <c r="N50" t="str">
        <f>VLOOKUP(D50,Translations!$I$2:$K$101,2,FALSE)</f>
        <v>Odsherred</v>
      </c>
      <c r="O50" t="str">
        <f>VLOOKUP(G50,Translations!$M$2:$N$9,2,FALSE)</f>
        <v>[X2074] SARS-CoV-2 (RNA), Testcenter</v>
      </c>
      <c r="P50" t="str">
        <f>VLOOKUP(F50,Translations!$D$1:$F$13,2,FALSE)</f>
        <v>Ok</v>
      </c>
      <c r="Q50" t="str">
        <f>VLOOKUP(F50,Translations!$D$2:$G$13,4,FALSE)</f>
        <v>01 - Aktiv, bopæl i DK</v>
      </c>
      <c r="R50" t="str">
        <f>VLOOKUP(H50,Translations!$P$2:$Q$10,2,FALSE)</f>
        <v>1 - Selvstændigt sikret - med lægevalg</v>
      </c>
      <c r="S50" t="str">
        <f>VLOOKUP(F50,Translations!$D$2:$F$13,3,FALSE)</f>
        <v>Ja</v>
      </c>
    </row>
    <row r="51" spans="1:19" x14ac:dyDescent="0.2">
      <c r="A51" s="3">
        <v>43949</v>
      </c>
      <c r="B51" s="3" t="s">
        <v>246</v>
      </c>
      <c r="C51" s="3" t="s">
        <v>249</v>
      </c>
      <c r="D51">
        <v>316</v>
      </c>
      <c r="E51" s="4">
        <v>1085</v>
      </c>
      <c r="F51" t="str">
        <f t="shared" si="1"/>
        <v>01</v>
      </c>
      <c r="G51" t="s">
        <v>512</v>
      </c>
      <c r="H51">
        <v>1</v>
      </c>
      <c r="I51" t="s">
        <v>5</v>
      </c>
      <c r="J51" t="s">
        <v>5</v>
      </c>
      <c r="K51" t="s">
        <v>6</v>
      </c>
      <c r="L51">
        <v>8</v>
      </c>
      <c r="M51" t="str">
        <f>VLOOKUP(E51,Translations!$A$1:$B$7,2,FALSE)</f>
        <v>Sjælland</v>
      </c>
      <c r="N51" t="str">
        <f>VLOOKUP(D51,Translations!$I$2:$K$101,2,FALSE)</f>
        <v>Holbæk</v>
      </c>
      <c r="O51" t="str">
        <f>VLOOKUP(G51,Translations!$M$2:$N$9,2,FALSE)</f>
        <v>[X2074] SARS-CoV-2 (RNA), Testcenter</v>
      </c>
      <c r="P51" t="str">
        <f>VLOOKUP(F51,Translations!$D$1:$F$13,2,FALSE)</f>
        <v>Ok</v>
      </c>
      <c r="Q51" t="str">
        <f>VLOOKUP(F51,Translations!$D$2:$G$13,4,FALSE)</f>
        <v>01 - Aktiv, bopæl i DK</v>
      </c>
      <c r="R51" t="str">
        <f>VLOOKUP(H51,Translations!$P$2:$Q$10,2,FALSE)</f>
        <v>1 - Selvstændigt sikret - med lægevalg</v>
      </c>
      <c r="S51" t="str">
        <f>VLOOKUP(F51,Translations!$D$2:$F$13,3,FALSE)</f>
        <v>Ja</v>
      </c>
    </row>
    <row r="52" spans="1:19" x14ac:dyDescent="0.2">
      <c r="A52" s="3">
        <v>43949</v>
      </c>
      <c r="B52" s="3" t="s">
        <v>246</v>
      </c>
      <c r="C52" s="3" t="s">
        <v>249</v>
      </c>
      <c r="D52">
        <v>320</v>
      </c>
      <c r="E52" s="4">
        <v>1085</v>
      </c>
      <c r="F52" t="str">
        <f t="shared" si="1"/>
        <v>01</v>
      </c>
      <c r="G52" t="s">
        <v>512</v>
      </c>
      <c r="H52">
        <v>1</v>
      </c>
      <c r="I52" t="s">
        <v>5</v>
      </c>
      <c r="J52" t="s">
        <v>5</v>
      </c>
      <c r="K52" t="s">
        <v>6</v>
      </c>
      <c r="L52">
        <v>11</v>
      </c>
      <c r="M52" t="str">
        <f>VLOOKUP(E52,Translations!$A$1:$B$7,2,FALSE)</f>
        <v>Sjælland</v>
      </c>
      <c r="N52" t="str">
        <f>VLOOKUP(D52,Translations!$I$2:$K$101,2,FALSE)</f>
        <v>Faxe</v>
      </c>
      <c r="O52" t="str">
        <f>VLOOKUP(G52,Translations!$M$2:$N$9,2,FALSE)</f>
        <v>[X2074] SARS-CoV-2 (RNA), Testcenter</v>
      </c>
      <c r="P52" t="str">
        <f>VLOOKUP(F52,Translations!$D$1:$F$13,2,FALSE)</f>
        <v>Ok</v>
      </c>
      <c r="Q52" t="str">
        <f>VLOOKUP(F52,Translations!$D$2:$G$13,4,FALSE)</f>
        <v>01 - Aktiv, bopæl i DK</v>
      </c>
      <c r="R52" t="str">
        <f>VLOOKUP(H52,Translations!$P$2:$Q$10,2,FALSE)</f>
        <v>1 - Selvstændigt sikret - med lægevalg</v>
      </c>
      <c r="S52" t="str">
        <f>VLOOKUP(F52,Translations!$D$2:$F$13,3,FALSE)</f>
        <v>Ja</v>
      </c>
    </row>
    <row r="53" spans="1:19" x14ac:dyDescent="0.2">
      <c r="A53" s="3">
        <v>43949</v>
      </c>
      <c r="B53" s="3" t="s">
        <v>246</v>
      </c>
      <c r="C53" s="3" t="s">
        <v>249</v>
      </c>
      <c r="D53">
        <v>329</v>
      </c>
      <c r="E53" s="4">
        <v>1085</v>
      </c>
      <c r="F53" t="str">
        <f t="shared" si="1"/>
        <v>01</v>
      </c>
      <c r="G53" t="s">
        <v>512</v>
      </c>
      <c r="H53">
        <v>1</v>
      </c>
      <c r="I53" t="s">
        <v>5</v>
      </c>
      <c r="J53" t="s">
        <v>5</v>
      </c>
      <c r="K53" t="s">
        <v>6</v>
      </c>
      <c r="L53">
        <v>1</v>
      </c>
      <c r="M53" t="str">
        <f>VLOOKUP(E53,Translations!$A$1:$B$7,2,FALSE)</f>
        <v>Sjælland</v>
      </c>
      <c r="N53" t="str">
        <f>VLOOKUP(D53,Translations!$I$2:$K$101,2,FALSE)</f>
        <v>Ringsted</v>
      </c>
      <c r="O53" t="str">
        <f>VLOOKUP(G53,Translations!$M$2:$N$9,2,FALSE)</f>
        <v>[X2074] SARS-CoV-2 (RNA), Testcenter</v>
      </c>
      <c r="P53" t="str">
        <f>VLOOKUP(F53,Translations!$D$1:$F$13,2,FALSE)</f>
        <v>Ok</v>
      </c>
      <c r="Q53" t="str">
        <f>VLOOKUP(F53,Translations!$D$2:$G$13,4,FALSE)</f>
        <v>01 - Aktiv, bopæl i DK</v>
      </c>
      <c r="R53" t="str">
        <f>VLOOKUP(H53,Translations!$P$2:$Q$10,2,FALSE)</f>
        <v>1 - Selvstændigt sikret - med lægevalg</v>
      </c>
      <c r="S53" t="str">
        <f>VLOOKUP(F53,Translations!$D$2:$F$13,3,FALSE)</f>
        <v>Ja</v>
      </c>
    </row>
    <row r="54" spans="1:19" x14ac:dyDescent="0.2">
      <c r="A54" s="3">
        <v>43949</v>
      </c>
      <c r="B54" s="3" t="s">
        <v>246</v>
      </c>
      <c r="C54" s="3" t="s">
        <v>249</v>
      </c>
      <c r="D54">
        <v>330</v>
      </c>
      <c r="E54" s="4">
        <v>1085</v>
      </c>
      <c r="F54" t="str">
        <f t="shared" si="1"/>
        <v>01</v>
      </c>
      <c r="G54" t="s">
        <v>512</v>
      </c>
      <c r="H54">
        <v>1</v>
      </c>
      <c r="I54" t="s">
        <v>5</v>
      </c>
      <c r="J54" t="s">
        <v>5</v>
      </c>
      <c r="K54" t="s">
        <v>6</v>
      </c>
      <c r="L54">
        <v>1</v>
      </c>
      <c r="M54" t="str">
        <f>VLOOKUP(E54,Translations!$A$1:$B$7,2,FALSE)</f>
        <v>Sjælland</v>
      </c>
      <c r="N54" t="str">
        <f>VLOOKUP(D54,Translations!$I$2:$K$101,2,FALSE)</f>
        <v>Slagelse</v>
      </c>
      <c r="O54" t="str">
        <f>VLOOKUP(G54,Translations!$M$2:$N$9,2,FALSE)</f>
        <v>[X2074] SARS-CoV-2 (RNA), Testcenter</v>
      </c>
      <c r="P54" t="str">
        <f>VLOOKUP(F54,Translations!$D$1:$F$13,2,FALSE)</f>
        <v>Ok</v>
      </c>
      <c r="Q54" t="str">
        <f>VLOOKUP(F54,Translations!$D$2:$G$13,4,FALSE)</f>
        <v>01 - Aktiv, bopæl i DK</v>
      </c>
      <c r="R54" t="str">
        <f>VLOOKUP(H54,Translations!$P$2:$Q$10,2,FALSE)</f>
        <v>1 - Selvstændigt sikret - med lægevalg</v>
      </c>
      <c r="S54" t="str">
        <f>VLOOKUP(F54,Translations!$D$2:$F$13,3,FALSE)</f>
        <v>Ja</v>
      </c>
    </row>
    <row r="55" spans="1:19" x14ac:dyDescent="0.2">
      <c r="A55" s="3">
        <v>43949</v>
      </c>
      <c r="B55" s="3" t="s">
        <v>246</v>
      </c>
      <c r="C55" s="3" t="s">
        <v>249</v>
      </c>
      <c r="D55">
        <v>336</v>
      </c>
      <c r="E55" s="4">
        <v>1085</v>
      </c>
      <c r="F55" t="str">
        <f t="shared" si="1"/>
        <v>01</v>
      </c>
      <c r="G55" t="s">
        <v>512</v>
      </c>
      <c r="H55">
        <v>1</v>
      </c>
      <c r="I55" t="s">
        <v>5</v>
      </c>
      <c r="J55" t="s">
        <v>5</v>
      </c>
      <c r="K55" t="s">
        <v>6</v>
      </c>
      <c r="L55">
        <v>4</v>
      </c>
      <c r="M55" t="str">
        <f>VLOOKUP(E55,Translations!$A$1:$B$7,2,FALSE)</f>
        <v>Sjælland</v>
      </c>
      <c r="N55" t="str">
        <f>VLOOKUP(D55,Translations!$I$2:$K$101,2,FALSE)</f>
        <v>Stevns</v>
      </c>
      <c r="O55" t="str">
        <f>VLOOKUP(G55,Translations!$M$2:$N$9,2,FALSE)</f>
        <v>[X2074] SARS-CoV-2 (RNA), Testcenter</v>
      </c>
      <c r="P55" t="str">
        <f>VLOOKUP(F55,Translations!$D$1:$F$13,2,FALSE)</f>
        <v>Ok</v>
      </c>
      <c r="Q55" t="str">
        <f>VLOOKUP(F55,Translations!$D$2:$G$13,4,FALSE)</f>
        <v>01 - Aktiv, bopæl i DK</v>
      </c>
      <c r="R55" t="str">
        <f>VLOOKUP(H55,Translations!$P$2:$Q$10,2,FALSE)</f>
        <v>1 - Selvstændigt sikret - med lægevalg</v>
      </c>
      <c r="S55" t="str">
        <f>VLOOKUP(F55,Translations!$D$2:$F$13,3,FALSE)</f>
        <v>Ja</v>
      </c>
    </row>
    <row r="56" spans="1:19" x14ac:dyDescent="0.2">
      <c r="A56" s="3">
        <v>43949</v>
      </c>
      <c r="B56" s="3" t="s">
        <v>246</v>
      </c>
      <c r="C56" s="3" t="s">
        <v>249</v>
      </c>
      <c r="D56">
        <v>350</v>
      </c>
      <c r="E56" s="4">
        <v>1085</v>
      </c>
      <c r="F56" t="str">
        <f t="shared" si="1"/>
        <v>01</v>
      </c>
      <c r="G56" t="s">
        <v>512</v>
      </c>
      <c r="H56">
        <v>1</v>
      </c>
      <c r="I56" t="s">
        <v>5</v>
      </c>
      <c r="J56" t="s">
        <v>5</v>
      </c>
      <c r="K56" t="s">
        <v>6</v>
      </c>
      <c r="L56">
        <v>4</v>
      </c>
      <c r="M56" t="str">
        <f>VLOOKUP(E56,Translations!$A$1:$B$7,2,FALSE)</f>
        <v>Sjælland</v>
      </c>
      <c r="N56" t="str">
        <f>VLOOKUP(D56,Translations!$I$2:$K$101,2,FALSE)</f>
        <v>Lejre</v>
      </c>
      <c r="O56" t="str">
        <f>VLOOKUP(G56,Translations!$M$2:$N$9,2,FALSE)</f>
        <v>[X2074] SARS-CoV-2 (RNA), Testcenter</v>
      </c>
      <c r="P56" t="str">
        <f>VLOOKUP(F56,Translations!$D$1:$F$13,2,FALSE)</f>
        <v>Ok</v>
      </c>
      <c r="Q56" t="str">
        <f>VLOOKUP(F56,Translations!$D$2:$G$13,4,FALSE)</f>
        <v>01 - Aktiv, bopæl i DK</v>
      </c>
      <c r="R56" t="str">
        <f>VLOOKUP(H56,Translations!$P$2:$Q$10,2,FALSE)</f>
        <v>1 - Selvstændigt sikret - med lægevalg</v>
      </c>
      <c r="S56" t="str">
        <f>VLOOKUP(F56,Translations!$D$2:$F$13,3,FALSE)</f>
        <v>Ja</v>
      </c>
    </row>
    <row r="57" spans="1:19" x14ac:dyDescent="0.2">
      <c r="A57" s="3">
        <v>43949</v>
      </c>
      <c r="B57" s="3" t="s">
        <v>246</v>
      </c>
      <c r="C57" s="3" t="s">
        <v>249</v>
      </c>
      <c r="D57">
        <v>360</v>
      </c>
      <c r="E57" s="4">
        <v>1085</v>
      </c>
      <c r="F57" t="str">
        <f t="shared" si="1"/>
        <v>01</v>
      </c>
      <c r="G57" t="s">
        <v>512</v>
      </c>
      <c r="H57">
        <v>1</v>
      </c>
      <c r="I57" t="s">
        <v>5</v>
      </c>
      <c r="J57" t="s">
        <v>5</v>
      </c>
      <c r="K57" t="s">
        <v>6</v>
      </c>
      <c r="L57">
        <v>1</v>
      </c>
      <c r="M57" t="str">
        <f>VLOOKUP(E57,Translations!$A$1:$B$7,2,FALSE)</f>
        <v>Sjælland</v>
      </c>
      <c r="N57" t="str">
        <f>VLOOKUP(D57,Translations!$I$2:$K$101,2,FALSE)</f>
        <v>Lolland</v>
      </c>
      <c r="O57" t="str">
        <f>VLOOKUP(G57,Translations!$M$2:$N$9,2,FALSE)</f>
        <v>[X2074] SARS-CoV-2 (RNA), Testcenter</v>
      </c>
      <c r="P57" t="str">
        <f>VLOOKUP(F57,Translations!$D$1:$F$13,2,FALSE)</f>
        <v>Ok</v>
      </c>
      <c r="Q57" t="str">
        <f>VLOOKUP(F57,Translations!$D$2:$G$13,4,FALSE)</f>
        <v>01 - Aktiv, bopæl i DK</v>
      </c>
      <c r="R57" t="str">
        <f>VLOOKUP(H57,Translations!$P$2:$Q$10,2,FALSE)</f>
        <v>1 - Selvstændigt sikret - med lægevalg</v>
      </c>
      <c r="S57" t="str">
        <f>VLOOKUP(F57,Translations!$D$2:$F$13,3,FALSE)</f>
        <v>Ja</v>
      </c>
    </row>
    <row r="58" spans="1:19" x14ac:dyDescent="0.2">
      <c r="A58" s="3">
        <v>43949</v>
      </c>
      <c r="B58" s="3" t="s">
        <v>246</v>
      </c>
      <c r="C58" s="3" t="s">
        <v>249</v>
      </c>
      <c r="D58">
        <v>370</v>
      </c>
      <c r="E58" s="4">
        <v>1085</v>
      </c>
      <c r="F58" t="str">
        <f t="shared" si="1"/>
        <v>01</v>
      </c>
      <c r="G58" t="s">
        <v>512</v>
      </c>
      <c r="H58">
        <v>1</v>
      </c>
      <c r="I58" t="s">
        <v>5</v>
      </c>
      <c r="J58" t="s">
        <v>5</v>
      </c>
      <c r="K58" t="s">
        <v>6</v>
      </c>
      <c r="L58">
        <v>3</v>
      </c>
      <c r="M58" t="str">
        <f>VLOOKUP(E58,Translations!$A$1:$B$7,2,FALSE)</f>
        <v>Sjælland</v>
      </c>
      <c r="N58" t="str">
        <f>VLOOKUP(D58,Translations!$I$2:$K$101,2,FALSE)</f>
        <v>Næstved</v>
      </c>
      <c r="O58" t="str">
        <f>VLOOKUP(G58,Translations!$M$2:$N$9,2,FALSE)</f>
        <v>[X2074] SARS-CoV-2 (RNA), Testcenter</v>
      </c>
      <c r="P58" t="str">
        <f>VLOOKUP(F58,Translations!$D$1:$F$13,2,FALSE)</f>
        <v>Ok</v>
      </c>
      <c r="Q58" t="str">
        <f>VLOOKUP(F58,Translations!$D$2:$G$13,4,FALSE)</f>
        <v>01 - Aktiv, bopæl i DK</v>
      </c>
      <c r="R58" t="str">
        <f>VLOOKUP(H58,Translations!$P$2:$Q$10,2,FALSE)</f>
        <v>1 - Selvstændigt sikret - med lægevalg</v>
      </c>
      <c r="S58" t="str">
        <f>VLOOKUP(F58,Translations!$D$2:$F$13,3,FALSE)</f>
        <v>Ja</v>
      </c>
    </row>
    <row r="59" spans="1:19" x14ac:dyDescent="0.2">
      <c r="A59" s="3">
        <v>43949</v>
      </c>
      <c r="B59" s="3" t="s">
        <v>246</v>
      </c>
      <c r="C59" s="3" t="s">
        <v>249</v>
      </c>
      <c r="D59">
        <v>376</v>
      </c>
      <c r="E59" s="4">
        <v>1085</v>
      </c>
      <c r="F59" t="str">
        <f t="shared" si="1"/>
        <v>01</v>
      </c>
      <c r="G59" t="s">
        <v>512</v>
      </c>
      <c r="H59">
        <v>1</v>
      </c>
      <c r="I59" t="s">
        <v>5</v>
      </c>
      <c r="J59" t="s">
        <v>5</v>
      </c>
      <c r="K59" t="s">
        <v>6</v>
      </c>
      <c r="L59">
        <v>2</v>
      </c>
      <c r="M59" t="str">
        <f>VLOOKUP(E59,Translations!$A$1:$B$7,2,FALSE)</f>
        <v>Sjælland</v>
      </c>
      <c r="N59" t="str">
        <f>VLOOKUP(D59,Translations!$I$2:$K$101,2,FALSE)</f>
        <v>Guldborgsund</v>
      </c>
      <c r="O59" t="str">
        <f>VLOOKUP(G59,Translations!$M$2:$N$9,2,FALSE)</f>
        <v>[X2074] SARS-CoV-2 (RNA), Testcenter</v>
      </c>
      <c r="P59" t="str">
        <f>VLOOKUP(F59,Translations!$D$1:$F$13,2,FALSE)</f>
        <v>Ok</v>
      </c>
      <c r="Q59" t="str">
        <f>VLOOKUP(F59,Translations!$D$2:$G$13,4,FALSE)</f>
        <v>01 - Aktiv, bopæl i DK</v>
      </c>
      <c r="R59" t="str">
        <f>VLOOKUP(H59,Translations!$P$2:$Q$10,2,FALSE)</f>
        <v>1 - Selvstændigt sikret - med lægevalg</v>
      </c>
      <c r="S59" t="str">
        <f>VLOOKUP(F59,Translations!$D$2:$F$13,3,FALSE)</f>
        <v>Ja</v>
      </c>
    </row>
    <row r="60" spans="1:19" x14ac:dyDescent="0.2">
      <c r="A60" s="3">
        <v>43949</v>
      </c>
      <c r="B60" s="3" t="s">
        <v>246</v>
      </c>
      <c r="C60" s="3" t="s">
        <v>249</v>
      </c>
      <c r="D60">
        <v>390</v>
      </c>
      <c r="E60" s="4">
        <v>1085</v>
      </c>
      <c r="F60" t="str">
        <f t="shared" si="1"/>
        <v>01</v>
      </c>
      <c r="G60" t="s">
        <v>512</v>
      </c>
      <c r="H60">
        <v>1</v>
      </c>
      <c r="I60" t="s">
        <v>5</v>
      </c>
      <c r="J60" t="s">
        <v>5</v>
      </c>
      <c r="K60" t="s">
        <v>6</v>
      </c>
      <c r="L60">
        <v>1</v>
      </c>
      <c r="M60" t="str">
        <f>VLOOKUP(E60,Translations!$A$1:$B$7,2,FALSE)</f>
        <v>Sjælland</v>
      </c>
      <c r="N60" t="str">
        <f>VLOOKUP(D60,Translations!$I$2:$K$101,2,FALSE)</f>
        <v>Vordingborg</v>
      </c>
      <c r="O60" t="str">
        <f>VLOOKUP(G60,Translations!$M$2:$N$9,2,FALSE)</f>
        <v>[X2074] SARS-CoV-2 (RNA), Testcenter</v>
      </c>
      <c r="P60" t="str">
        <f>VLOOKUP(F60,Translations!$D$1:$F$13,2,FALSE)</f>
        <v>Ok</v>
      </c>
      <c r="Q60" t="str">
        <f>VLOOKUP(F60,Translations!$D$2:$G$13,4,FALSE)</f>
        <v>01 - Aktiv, bopæl i DK</v>
      </c>
      <c r="R60" t="str">
        <f>VLOOKUP(H60,Translations!$P$2:$Q$10,2,FALSE)</f>
        <v>1 - Selvstændigt sikret - med lægevalg</v>
      </c>
      <c r="S60" t="str">
        <f>VLOOKUP(F60,Translations!$D$2:$F$13,3,FALSE)</f>
        <v>Ja</v>
      </c>
    </row>
    <row r="61" spans="1:19" x14ac:dyDescent="0.2">
      <c r="A61" s="3">
        <v>43949</v>
      </c>
      <c r="B61" s="3" t="s">
        <v>246</v>
      </c>
      <c r="C61" s="3" t="s">
        <v>249</v>
      </c>
      <c r="D61">
        <v>450</v>
      </c>
      <c r="E61" s="4">
        <v>1083</v>
      </c>
      <c r="F61" t="str">
        <f t="shared" si="1"/>
        <v>01</v>
      </c>
      <c r="G61" t="s">
        <v>512</v>
      </c>
      <c r="H61">
        <v>1</v>
      </c>
      <c r="I61" t="s">
        <v>5</v>
      </c>
      <c r="J61" t="s">
        <v>5</v>
      </c>
      <c r="K61" t="s">
        <v>6</v>
      </c>
      <c r="L61">
        <v>1</v>
      </c>
      <c r="M61" t="str">
        <f>VLOOKUP(E61,Translations!$A$1:$B$7,2,FALSE)</f>
        <v>Syddanmark</v>
      </c>
      <c r="N61" t="str">
        <f>VLOOKUP(D61,Translations!$I$2:$K$101,2,FALSE)</f>
        <v>Nyborg</v>
      </c>
      <c r="O61" t="str">
        <f>VLOOKUP(G61,Translations!$M$2:$N$9,2,FALSE)</f>
        <v>[X2074] SARS-CoV-2 (RNA), Testcenter</v>
      </c>
      <c r="P61" t="str">
        <f>VLOOKUP(F61,Translations!$D$1:$F$13,2,FALSE)</f>
        <v>Ok</v>
      </c>
      <c r="Q61" t="str">
        <f>VLOOKUP(F61,Translations!$D$2:$G$13,4,FALSE)</f>
        <v>01 - Aktiv, bopæl i DK</v>
      </c>
      <c r="R61" t="str">
        <f>VLOOKUP(H61,Translations!$P$2:$Q$10,2,FALSE)</f>
        <v>1 - Selvstændigt sikret - med lægevalg</v>
      </c>
      <c r="S61" t="str">
        <f>VLOOKUP(F61,Translations!$D$2:$F$13,3,FALSE)</f>
        <v>Ja</v>
      </c>
    </row>
    <row r="62" spans="1:19" x14ac:dyDescent="0.2">
      <c r="A62" s="3">
        <v>43949</v>
      </c>
      <c r="B62" s="3" t="s">
        <v>246</v>
      </c>
      <c r="C62" s="3" t="s">
        <v>249</v>
      </c>
      <c r="D62">
        <v>461</v>
      </c>
      <c r="E62" s="4">
        <v>1083</v>
      </c>
      <c r="F62" t="str">
        <f t="shared" si="1"/>
        <v>01</v>
      </c>
      <c r="G62" t="s">
        <v>512</v>
      </c>
      <c r="H62">
        <v>1</v>
      </c>
      <c r="I62" t="s">
        <v>5</v>
      </c>
      <c r="J62" t="s">
        <v>5</v>
      </c>
      <c r="K62" t="s">
        <v>6</v>
      </c>
      <c r="L62">
        <v>1</v>
      </c>
      <c r="M62" t="str">
        <f>VLOOKUP(E62,Translations!$A$1:$B$7,2,FALSE)</f>
        <v>Syddanmark</v>
      </c>
      <c r="N62" t="str">
        <f>VLOOKUP(D62,Translations!$I$2:$K$101,2,FALSE)</f>
        <v>Odense</v>
      </c>
      <c r="O62" t="str">
        <f>VLOOKUP(G62,Translations!$M$2:$N$9,2,FALSE)</f>
        <v>[X2074] SARS-CoV-2 (RNA), Testcenter</v>
      </c>
      <c r="P62" t="str">
        <f>VLOOKUP(F62,Translations!$D$1:$F$13,2,FALSE)</f>
        <v>Ok</v>
      </c>
      <c r="Q62" t="str">
        <f>VLOOKUP(F62,Translations!$D$2:$G$13,4,FALSE)</f>
        <v>01 - Aktiv, bopæl i DK</v>
      </c>
      <c r="R62" t="str">
        <f>VLOOKUP(H62,Translations!$P$2:$Q$10,2,FALSE)</f>
        <v>1 - Selvstændigt sikret - med lægevalg</v>
      </c>
      <c r="S62" t="str">
        <f>VLOOKUP(F62,Translations!$D$2:$F$13,3,FALSE)</f>
        <v>Ja</v>
      </c>
    </row>
    <row r="63" spans="1:19" x14ac:dyDescent="0.2">
      <c r="A63" s="3">
        <v>43949</v>
      </c>
      <c r="B63" s="3" t="s">
        <v>246</v>
      </c>
      <c r="C63" s="3" t="s">
        <v>249</v>
      </c>
      <c r="D63">
        <v>480</v>
      </c>
      <c r="E63" s="4">
        <v>1083</v>
      </c>
      <c r="F63" t="str">
        <f t="shared" si="1"/>
        <v>01</v>
      </c>
      <c r="G63" t="s">
        <v>512</v>
      </c>
      <c r="H63">
        <v>1</v>
      </c>
      <c r="I63" t="s">
        <v>5</v>
      </c>
      <c r="J63" t="s">
        <v>5</v>
      </c>
      <c r="K63" t="s">
        <v>6</v>
      </c>
      <c r="L63">
        <v>1</v>
      </c>
      <c r="M63" t="str">
        <f>VLOOKUP(E63,Translations!$A$1:$B$7,2,FALSE)</f>
        <v>Syddanmark</v>
      </c>
      <c r="N63" t="str">
        <f>VLOOKUP(D63,Translations!$I$2:$K$101,2,FALSE)</f>
        <v>Nordfyns</v>
      </c>
      <c r="O63" t="str">
        <f>VLOOKUP(G63,Translations!$M$2:$N$9,2,FALSE)</f>
        <v>[X2074] SARS-CoV-2 (RNA), Testcenter</v>
      </c>
      <c r="P63" t="str">
        <f>VLOOKUP(F63,Translations!$D$1:$F$13,2,FALSE)</f>
        <v>Ok</v>
      </c>
      <c r="Q63" t="str">
        <f>VLOOKUP(F63,Translations!$D$2:$G$13,4,FALSE)</f>
        <v>01 - Aktiv, bopæl i DK</v>
      </c>
      <c r="R63" t="str">
        <f>VLOOKUP(H63,Translations!$P$2:$Q$10,2,FALSE)</f>
        <v>1 - Selvstændigt sikret - med lægevalg</v>
      </c>
      <c r="S63" t="str">
        <f>VLOOKUP(F63,Translations!$D$2:$F$13,3,FALSE)</f>
        <v>Ja</v>
      </c>
    </row>
    <row r="64" spans="1:19" x14ac:dyDescent="0.2">
      <c r="A64" s="3">
        <v>43949</v>
      </c>
      <c r="B64" s="3" t="s">
        <v>246</v>
      </c>
      <c r="C64" s="3" t="s">
        <v>249</v>
      </c>
      <c r="D64">
        <v>580</v>
      </c>
      <c r="E64" s="4">
        <v>1083</v>
      </c>
      <c r="F64" t="str">
        <f t="shared" si="1"/>
        <v>01</v>
      </c>
      <c r="G64" t="s">
        <v>512</v>
      </c>
      <c r="H64">
        <v>1</v>
      </c>
      <c r="I64" t="s">
        <v>5</v>
      </c>
      <c r="J64" t="s">
        <v>5</v>
      </c>
      <c r="K64" t="s">
        <v>6</v>
      </c>
      <c r="L64">
        <v>1</v>
      </c>
      <c r="M64" t="str">
        <f>VLOOKUP(E64,Translations!$A$1:$B$7,2,FALSE)</f>
        <v>Syddanmark</v>
      </c>
      <c r="N64" t="str">
        <f>VLOOKUP(D64,Translations!$I$2:$K$101,2,FALSE)</f>
        <v>Aabenraa</v>
      </c>
      <c r="O64" t="str">
        <f>VLOOKUP(G64,Translations!$M$2:$N$9,2,FALSE)</f>
        <v>[X2074] SARS-CoV-2 (RNA), Testcenter</v>
      </c>
      <c r="P64" t="str">
        <f>VLOOKUP(F64,Translations!$D$1:$F$13,2,FALSE)</f>
        <v>Ok</v>
      </c>
      <c r="Q64" t="str">
        <f>VLOOKUP(F64,Translations!$D$2:$G$13,4,FALSE)</f>
        <v>01 - Aktiv, bopæl i DK</v>
      </c>
      <c r="R64" t="str">
        <f>VLOOKUP(H64,Translations!$P$2:$Q$10,2,FALSE)</f>
        <v>1 - Selvstændigt sikret - med lægevalg</v>
      </c>
      <c r="S64" t="str">
        <f>VLOOKUP(F64,Translations!$D$2:$F$13,3,FALSE)</f>
        <v>Ja</v>
      </c>
    </row>
    <row r="65" spans="1:19" x14ac:dyDescent="0.2">
      <c r="A65" s="3">
        <v>43949</v>
      </c>
      <c r="B65" s="3" t="s">
        <v>246</v>
      </c>
      <c r="C65" s="3" t="s">
        <v>249</v>
      </c>
      <c r="D65">
        <v>751</v>
      </c>
      <c r="E65" s="4">
        <v>1082</v>
      </c>
      <c r="F65" t="str">
        <f t="shared" si="1"/>
        <v>01</v>
      </c>
      <c r="G65" t="s">
        <v>512</v>
      </c>
      <c r="H65">
        <v>1</v>
      </c>
      <c r="I65" t="s">
        <v>5</v>
      </c>
      <c r="J65" t="s">
        <v>5</v>
      </c>
      <c r="K65" t="s">
        <v>6</v>
      </c>
      <c r="L65">
        <v>2</v>
      </c>
      <c r="M65" t="str">
        <f>VLOOKUP(E65,Translations!$A$1:$B$7,2,FALSE)</f>
        <v>Midtjylland</v>
      </c>
      <c r="N65" t="str">
        <f>VLOOKUP(D65,Translations!$I$2:$K$101,2,FALSE)</f>
        <v>Aarhus</v>
      </c>
      <c r="O65" t="str">
        <f>VLOOKUP(G65,Translations!$M$2:$N$9,2,FALSE)</f>
        <v>[X2074] SARS-CoV-2 (RNA), Testcenter</v>
      </c>
      <c r="P65" t="str">
        <f>VLOOKUP(F65,Translations!$D$1:$F$13,2,FALSE)</f>
        <v>Ok</v>
      </c>
      <c r="Q65" t="str">
        <f>VLOOKUP(F65,Translations!$D$2:$G$13,4,FALSE)</f>
        <v>01 - Aktiv, bopæl i DK</v>
      </c>
      <c r="R65" t="str">
        <f>VLOOKUP(H65,Translations!$P$2:$Q$10,2,FALSE)</f>
        <v>1 - Selvstændigt sikret - med lægevalg</v>
      </c>
      <c r="S65" t="str">
        <f>VLOOKUP(F65,Translations!$D$2:$F$13,3,FALSE)</f>
        <v>Ja</v>
      </c>
    </row>
    <row r="66" spans="1:19" x14ac:dyDescent="0.2">
      <c r="A66" s="3">
        <v>43949</v>
      </c>
      <c r="B66" s="3" t="s">
        <v>246</v>
      </c>
      <c r="C66" s="3" t="s">
        <v>249</v>
      </c>
      <c r="D66">
        <v>813</v>
      </c>
      <c r="E66" s="4">
        <v>1081</v>
      </c>
      <c r="F66" t="str">
        <f t="shared" si="1"/>
        <v>01</v>
      </c>
      <c r="G66" t="s">
        <v>512</v>
      </c>
      <c r="H66">
        <v>1</v>
      </c>
      <c r="I66" t="s">
        <v>5</v>
      </c>
      <c r="J66" t="s">
        <v>5</v>
      </c>
      <c r="K66" t="s">
        <v>6</v>
      </c>
      <c r="L66">
        <v>1</v>
      </c>
      <c r="M66" t="str">
        <f>VLOOKUP(E66,Translations!$A$1:$B$7,2,FALSE)</f>
        <v>Nordjylland</v>
      </c>
      <c r="N66" t="str">
        <f>VLOOKUP(D66,Translations!$I$2:$K$101,2,FALSE)</f>
        <v>Frederikshavn</v>
      </c>
      <c r="O66" t="str">
        <f>VLOOKUP(G66,Translations!$M$2:$N$9,2,FALSE)</f>
        <v>[X2074] SARS-CoV-2 (RNA), Testcenter</v>
      </c>
      <c r="P66" t="str">
        <f>VLOOKUP(F66,Translations!$D$1:$F$13,2,FALSE)</f>
        <v>Ok</v>
      </c>
      <c r="Q66" t="str">
        <f>VLOOKUP(F66,Translations!$D$2:$G$13,4,FALSE)</f>
        <v>01 - Aktiv, bopæl i DK</v>
      </c>
      <c r="R66" t="str">
        <f>VLOOKUP(H66,Translations!$P$2:$Q$10,2,FALSE)</f>
        <v>1 - Selvstændigt sikret - med lægevalg</v>
      </c>
      <c r="S66" t="str">
        <f>VLOOKUP(F66,Translations!$D$2:$F$13,3,FALSE)</f>
        <v>Ja</v>
      </c>
    </row>
    <row r="67" spans="1:19" x14ac:dyDescent="0.2">
      <c r="A67" s="3">
        <v>43949</v>
      </c>
      <c r="B67" s="3" t="s">
        <v>246</v>
      </c>
      <c r="C67" s="3" t="s">
        <v>250</v>
      </c>
      <c r="D67">
        <v>0</v>
      </c>
      <c r="E67" s="4">
        <v>0</v>
      </c>
      <c r="F67" t="str">
        <f>"03"</f>
        <v>03</v>
      </c>
      <c r="G67" t="s">
        <v>512</v>
      </c>
      <c r="H67">
        <v>1</v>
      </c>
      <c r="I67" t="s">
        <v>5</v>
      </c>
      <c r="J67" t="s">
        <v>5</v>
      </c>
      <c r="K67" t="s">
        <v>6</v>
      </c>
      <c r="L67">
        <v>2</v>
      </c>
      <c r="M67" t="str">
        <f>VLOOKUP(E67,Translations!$A$1:$B$7,2,FALSE)</f>
        <v>Ukendt</v>
      </c>
      <c r="N67" t="str">
        <f>VLOOKUP(D67,Translations!$I$2:$K$101,2,FALSE)</f>
        <v>Ukendt</v>
      </c>
      <c r="O67" t="str">
        <f>VLOOKUP(G67,Translations!$M$2:$N$9,2,FALSE)</f>
        <v>[X2074] SARS-CoV-2 (RNA), Testcenter</v>
      </c>
      <c r="P67" t="str">
        <f>VLOOKUP(F67,Translations!$D$1:$F$13,2,FALSE)</f>
        <v>Ok</v>
      </c>
      <c r="Q67" t="str">
        <f>VLOOKUP(F67,Translations!$D$2:$G$13,4,FALSE)</f>
        <v>03 - Aktiv, speciel vejkode i DK</v>
      </c>
      <c r="R67" t="str">
        <f>VLOOKUP(H67,Translations!$P$2:$Q$10,2,FALSE)</f>
        <v>1 - Selvstændigt sikret - med lægevalg</v>
      </c>
      <c r="S67" t="str">
        <f>VLOOKUP(F67,Translations!$D$2:$F$13,3,FALSE)</f>
        <v>Ja</v>
      </c>
    </row>
    <row r="68" spans="1:19" x14ac:dyDescent="0.2">
      <c r="A68" s="3">
        <v>43949</v>
      </c>
      <c r="B68" s="3" t="s">
        <v>246</v>
      </c>
      <c r="C68" s="3" t="s">
        <v>250</v>
      </c>
      <c r="D68">
        <v>0</v>
      </c>
      <c r="E68" s="4">
        <v>0</v>
      </c>
      <c r="F68" t="str">
        <f>"20"</f>
        <v>20</v>
      </c>
      <c r="G68" t="s">
        <v>512</v>
      </c>
      <c r="H68">
        <v>0</v>
      </c>
      <c r="I68" t="s">
        <v>5</v>
      </c>
      <c r="J68" t="s">
        <v>5</v>
      </c>
      <c r="K68" t="s">
        <v>6</v>
      </c>
      <c r="L68">
        <v>2</v>
      </c>
      <c r="M68" t="str">
        <f>VLOOKUP(E68,Translations!$A$1:$B$7,2,FALSE)</f>
        <v>Ukendt</v>
      </c>
      <c r="N68" t="str">
        <f>VLOOKUP(D68,Translations!$I$2:$K$101,2,FALSE)</f>
        <v>Ukendt</v>
      </c>
      <c r="O68" t="str">
        <f>VLOOKUP(G68,Translations!$M$2:$N$9,2,FALSE)</f>
        <v>[X2074] SARS-CoV-2 (RNA), Testcenter</v>
      </c>
      <c r="P68" t="str">
        <f>VLOOKUP(F68,Translations!$D$1:$F$13,2,FALSE)</f>
        <v>Ok</v>
      </c>
      <c r="Q68" t="str">
        <f>VLOOKUP(F68,Translations!$D$2:$G$13,4,FALSE)</f>
        <v>20 - Inaktiv, uden bopæl i DK/GL, tildelt CPR af skattehensyn</v>
      </c>
      <c r="R68" t="str">
        <f>VLOOKUP(H68,Translations!$P$2:$Q$10,2,FALSE)</f>
        <v>0 - Ukendt / Ej fundet</v>
      </c>
      <c r="S68" t="str">
        <f>VLOOKUP(F68,Translations!$D$2:$F$13,3,FALSE)</f>
        <v>Ja</v>
      </c>
    </row>
    <row r="69" spans="1:19" x14ac:dyDescent="0.2">
      <c r="A69" s="3">
        <v>43949</v>
      </c>
      <c r="B69" s="3" t="s">
        <v>246</v>
      </c>
      <c r="C69" s="3" t="s">
        <v>250</v>
      </c>
      <c r="D69">
        <v>0</v>
      </c>
      <c r="E69">
        <v>0</v>
      </c>
      <c r="F69" t="str">
        <f>"20"</f>
        <v>20</v>
      </c>
      <c r="G69" t="s">
        <v>512</v>
      </c>
      <c r="H69">
        <v>7</v>
      </c>
      <c r="I69" t="s">
        <v>5</v>
      </c>
      <c r="J69" t="s">
        <v>5</v>
      </c>
      <c r="K69" t="s">
        <v>6</v>
      </c>
      <c r="L69">
        <v>3</v>
      </c>
      <c r="M69" t="str">
        <f>VLOOKUP(E69,Translations!$A$1:$B$7,2,FALSE)</f>
        <v>Ukendt</v>
      </c>
      <c r="N69" t="str">
        <f>VLOOKUP(D69,Translations!$I$2:$K$101,2,FALSE)</f>
        <v>Ukendt</v>
      </c>
      <c r="O69" t="str">
        <f>VLOOKUP(G69,Translations!$M$2:$N$9,2,FALSE)</f>
        <v>[X2074] SARS-CoV-2 (RNA), Testcenter</v>
      </c>
      <c r="P69" t="str">
        <f>VLOOKUP(F69,Translations!$D$1:$F$13,2,FALSE)</f>
        <v>Ok</v>
      </c>
      <c r="Q69" t="str">
        <f>VLOOKUP(F69,Translations!$D$2:$G$13,4,FALSE)</f>
        <v>20 - Inaktiv, uden bopæl i DK/GL, tildelt CPR af skattehensyn</v>
      </c>
      <c r="R69" t="str">
        <f>VLOOKUP(H69,Translations!$P$2:$Q$10,2,FALSE)</f>
        <v>7 - Bopæl i udlandet</v>
      </c>
      <c r="S69" t="str">
        <f>VLOOKUP(F69,Translations!$D$2:$F$13,3,FALSE)</f>
        <v>Ja</v>
      </c>
    </row>
    <row r="70" spans="1:19" x14ac:dyDescent="0.2">
      <c r="A70" s="3">
        <v>43949</v>
      </c>
      <c r="B70" s="3" t="s">
        <v>246</v>
      </c>
      <c r="C70" s="3" t="s">
        <v>250</v>
      </c>
      <c r="D70">
        <v>0</v>
      </c>
      <c r="E70">
        <v>0</v>
      </c>
      <c r="F70" t="str">
        <f>"80"</f>
        <v>80</v>
      </c>
      <c r="G70" t="s">
        <v>512</v>
      </c>
      <c r="H70">
        <v>7</v>
      </c>
      <c r="I70" t="s">
        <v>5</v>
      </c>
      <c r="J70" t="s">
        <v>5</v>
      </c>
      <c r="K70" t="s">
        <v>6</v>
      </c>
      <c r="L70">
        <v>9</v>
      </c>
      <c r="M70" t="str">
        <f>VLOOKUP(E70,Translations!$A$1:$B$7,2,FALSE)</f>
        <v>Ukendt</v>
      </c>
      <c r="N70" t="str">
        <f>VLOOKUP(D70,Translations!$I$2:$K$101,2,FALSE)</f>
        <v>Ukendt</v>
      </c>
      <c r="O70" t="str">
        <f>VLOOKUP(G70,Translations!$M$2:$N$9,2,FALSE)</f>
        <v>[X2074] SARS-CoV-2 (RNA), Testcenter</v>
      </c>
      <c r="P70" t="str">
        <f>VLOOKUP(F70,Translations!$D$1:$F$13,2,FALSE)</f>
        <v>Ok</v>
      </c>
      <c r="Q70" t="str">
        <f>VLOOKUP(F70,Translations!$D$2:$G$13,4,FALSE)</f>
        <v>80 - Inaktiv, udrejst</v>
      </c>
      <c r="R70" t="str">
        <f>VLOOKUP(H70,Translations!$P$2:$Q$10,2,FALSE)</f>
        <v>7 - Bopæl i udlandet</v>
      </c>
      <c r="S70" t="str">
        <f>VLOOKUP(F70,Translations!$D$2:$F$13,3,FALSE)</f>
        <v>Ja</v>
      </c>
    </row>
    <row r="71" spans="1:19" x14ac:dyDescent="0.2">
      <c r="A71" s="3">
        <v>43949</v>
      </c>
      <c r="B71" s="3" t="s">
        <v>246</v>
      </c>
      <c r="C71" s="3" t="s">
        <v>250</v>
      </c>
      <c r="D71">
        <v>0</v>
      </c>
      <c r="E71">
        <v>0</v>
      </c>
      <c r="F71" t="str">
        <f>"XX"</f>
        <v>XX</v>
      </c>
      <c r="G71" t="s">
        <v>512</v>
      </c>
      <c r="H71">
        <v>0</v>
      </c>
      <c r="I71" t="s">
        <v>5</v>
      </c>
      <c r="J71" t="s">
        <v>5</v>
      </c>
      <c r="K71" t="s">
        <v>6</v>
      </c>
      <c r="L71">
        <v>5</v>
      </c>
      <c r="M71" t="str">
        <f>VLOOKUP(E71,Translations!$A$1:$B$7,2,FALSE)</f>
        <v>Ukendt</v>
      </c>
      <c r="N71" t="str">
        <f>VLOOKUP(D71,Translations!$I$2:$K$101,2,FALSE)</f>
        <v>Ukendt</v>
      </c>
      <c r="O71" t="str">
        <f>VLOOKUP(G71,Translations!$M$2:$N$9,2,FALSE)</f>
        <v>[X2074] SARS-CoV-2 (RNA), Testcenter</v>
      </c>
      <c r="P71" t="str">
        <f>VLOOKUP(F71,Translations!$D$1:$F$13,2,FALSE)</f>
        <v>Ugyldigt CPR</v>
      </c>
      <c r="Q71" t="str">
        <f>VLOOKUP(F71,Translations!$D$2:$G$13,4,FALSE)</f>
        <v>XX - Ugyldigt CPR</v>
      </c>
      <c r="R71" t="str">
        <f>VLOOKUP(H71,Translations!$P$2:$Q$10,2,FALSE)</f>
        <v>0 - Ukendt / Ej fundet</v>
      </c>
      <c r="S71" t="str">
        <f>VLOOKUP(F71,Translations!$D$2:$F$13,3,FALSE)</f>
        <v>Nej</v>
      </c>
    </row>
    <row r="72" spans="1:19" x14ac:dyDescent="0.2">
      <c r="A72" s="3">
        <v>43949</v>
      </c>
      <c r="B72" s="3" t="s">
        <v>246</v>
      </c>
      <c r="C72" s="3" t="s">
        <v>250</v>
      </c>
      <c r="D72">
        <v>101</v>
      </c>
      <c r="E72">
        <v>1084</v>
      </c>
      <c r="F72" t="str">
        <f t="shared" ref="F72:F109" si="2">"01"</f>
        <v>01</v>
      </c>
      <c r="G72" t="s">
        <v>512</v>
      </c>
      <c r="H72">
        <v>1</v>
      </c>
      <c r="I72" t="s">
        <v>5</v>
      </c>
      <c r="J72" t="s">
        <v>5</v>
      </c>
      <c r="K72" t="s">
        <v>6</v>
      </c>
      <c r="L72">
        <v>615</v>
      </c>
      <c r="M72" t="str">
        <f>VLOOKUP(E72,Translations!$A$1:$B$7,2,FALSE)</f>
        <v>Hovedstaden</v>
      </c>
      <c r="N72" t="str">
        <f>VLOOKUP(D72,Translations!$I$2:$K$101,2,FALSE)</f>
        <v>København</v>
      </c>
      <c r="O72" t="str">
        <f>VLOOKUP(G72,Translations!$M$2:$N$9,2,FALSE)</f>
        <v>[X2074] SARS-CoV-2 (RNA), Testcenter</v>
      </c>
      <c r="P72" t="str">
        <f>VLOOKUP(F72,Translations!$D$1:$F$13,2,FALSE)</f>
        <v>Ok</v>
      </c>
      <c r="Q72" t="str">
        <f>VLOOKUP(F72,Translations!$D$2:$G$13,4,FALSE)</f>
        <v>01 - Aktiv, bopæl i DK</v>
      </c>
      <c r="R72" t="str">
        <f>VLOOKUP(H72,Translations!$P$2:$Q$10,2,FALSE)</f>
        <v>1 - Selvstændigt sikret - med lægevalg</v>
      </c>
      <c r="S72" t="str">
        <f>VLOOKUP(F72,Translations!$D$2:$F$13,3,FALSE)</f>
        <v>Ja</v>
      </c>
    </row>
    <row r="73" spans="1:19" x14ac:dyDescent="0.2">
      <c r="A73" s="3">
        <v>43949</v>
      </c>
      <c r="B73" s="3" t="s">
        <v>246</v>
      </c>
      <c r="C73" s="3" t="s">
        <v>250</v>
      </c>
      <c r="D73">
        <v>147</v>
      </c>
      <c r="E73">
        <v>1084</v>
      </c>
      <c r="F73" t="str">
        <f t="shared" si="2"/>
        <v>01</v>
      </c>
      <c r="G73" t="s">
        <v>512</v>
      </c>
      <c r="H73">
        <v>1</v>
      </c>
      <c r="I73" t="s">
        <v>5</v>
      </c>
      <c r="J73" t="s">
        <v>5</v>
      </c>
      <c r="K73" t="s">
        <v>6</v>
      </c>
      <c r="L73">
        <v>48</v>
      </c>
      <c r="M73" t="str">
        <f>VLOOKUP(E73,Translations!$A$1:$B$7,2,FALSE)</f>
        <v>Hovedstaden</v>
      </c>
      <c r="N73" t="str">
        <f>VLOOKUP(D73,Translations!$I$2:$K$101,2,FALSE)</f>
        <v>Frederiksberg</v>
      </c>
      <c r="O73" t="str">
        <f>VLOOKUP(G73,Translations!$M$2:$N$9,2,FALSE)</f>
        <v>[X2074] SARS-CoV-2 (RNA), Testcenter</v>
      </c>
      <c r="P73" t="str">
        <f>VLOOKUP(F73,Translations!$D$1:$F$13,2,FALSE)</f>
        <v>Ok</v>
      </c>
      <c r="Q73" t="str">
        <f>VLOOKUP(F73,Translations!$D$2:$G$13,4,FALSE)</f>
        <v>01 - Aktiv, bopæl i DK</v>
      </c>
      <c r="R73" t="str">
        <f>VLOOKUP(H73,Translations!$P$2:$Q$10,2,FALSE)</f>
        <v>1 - Selvstændigt sikret - med lægevalg</v>
      </c>
      <c r="S73" t="str">
        <f>VLOOKUP(F73,Translations!$D$2:$F$13,3,FALSE)</f>
        <v>Ja</v>
      </c>
    </row>
    <row r="74" spans="1:19" x14ac:dyDescent="0.2">
      <c r="A74" s="3">
        <v>43949</v>
      </c>
      <c r="B74" s="3" t="s">
        <v>246</v>
      </c>
      <c r="C74" s="3" t="s">
        <v>250</v>
      </c>
      <c r="D74">
        <v>151</v>
      </c>
      <c r="E74">
        <v>1084</v>
      </c>
      <c r="F74" t="str">
        <f t="shared" si="2"/>
        <v>01</v>
      </c>
      <c r="G74" t="s">
        <v>512</v>
      </c>
      <c r="H74">
        <v>1</v>
      </c>
      <c r="I74" t="s">
        <v>5</v>
      </c>
      <c r="J74" t="s">
        <v>5</v>
      </c>
      <c r="K74" t="s">
        <v>6</v>
      </c>
      <c r="L74">
        <v>8</v>
      </c>
      <c r="M74" t="str">
        <f>VLOOKUP(E74,Translations!$A$1:$B$7,2,FALSE)</f>
        <v>Hovedstaden</v>
      </c>
      <c r="N74" t="str">
        <f>VLOOKUP(D74,Translations!$I$2:$K$101,2,FALSE)</f>
        <v>Ballerup</v>
      </c>
      <c r="O74" t="str">
        <f>VLOOKUP(G74,Translations!$M$2:$N$9,2,FALSE)</f>
        <v>[X2074] SARS-CoV-2 (RNA), Testcenter</v>
      </c>
      <c r="P74" t="str">
        <f>VLOOKUP(F74,Translations!$D$1:$F$13,2,FALSE)</f>
        <v>Ok</v>
      </c>
      <c r="Q74" t="str">
        <f>VLOOKUP(F74,Translations!$D$2:$G$13,4,FALSE)</f>
        <v>01 - Aktiv, bopæl i DK</v>
      </c>
      <c r="R74" t="str">
        <f>VLOOKUP(H74,Translations!$P$2:$Q$10,2,FALSE)</f>
        <v>1 - Selvstændigt sikret - med lægevalg</v>
      </c>
      <c r="S74" t="str">
        <f>VLOOKUP(F74,Translations!$D$2:$F$13,3,FALSE)</f>
        <v>Ja</v>
      </c>
    </row>
    <row r="75" spans="1:19" x14ac:dyDescent="0.2">
      <c r="A75" s="3">
        <v>43949</v>
      </c>
      <c r="B75" s="3" t="s">
        <v>246</v>
      </c>
      <c r="C75" s="3" t="s">
        <v>250</v>
      </c>
      <c r="D75">
        <v>153</v>
      </c>
      <c r="E75">
        <v>1084</v>
      </c>
      <c r="F75" t="str">
        <f t="shared" si="2"/>
        <v>01</v>
      </c>
      <c r="G75" t="s">
        <v>512</v>
      </c>
      <c r="H75">
        <v>1</v>
      </c>
      <c r="I75" t="s">
        <v>5</v>
      </c>
      <c r="J75" t="s">
        <v>5</v>
      </c>
      <c r="K75" t="s">
        <v>6</v>
      </c>
      <c r="L75">
        <v>11</v>
      </c>
      <c r="M75" t="str">
        <f>VLOOKUP(E75,Translations!$A$1:$B$7,2,FALSE)</f>
        <v>Hovedstaden</v>
      </c>
      <c r="N75" t="str">
        <f>VLOOKUP(D75,Translations!$I$2:$K$101,2,FALSE)</f>
        <v>Brøndby</v>
      </c>
      <c r="O75" t="str">
        <f>VLOOKUP(G75,Translations!$M$2:$N$9,2,FALSE)</f>
        <v>[X2074] SARS-CoV-2 (RNA), Testcenter</v>
      </c>
      <c r="P75" t="str">
        <f>VLOOKUP(F75,Translations!$D$1:$F$13,2,FALSE)</f>
        <v>Ok</v>
      </c>
      <c r="Q75" t="str">
        <f>VLOOKUP(F75,Translations!$D$2:$G$13,4,FALSE)</f>
        <v>01 - Aktiv, bopæl i DK</v>
      </c>
      <c r="R75" t="str">
        <f>VLOOKUP(H75,Translations!$P$2:$Q$10,2,FALSE)</f>
        <v>1 - Selvstændigt sikret - med lægevalg</v>
      </c>
      <c r="S75" t="str">
        <f>VLOOKUP(F75,Translations!$D$2:$F$13,3,FALSE)</f>
        <v>Ja</v>
      </c>
    </row>
    <row r="76" spans="1:19" x14ac:dyDescent="0.2">
      <c r="A76" s="3">
        <v>43949</v>
      </c>
      <c r="B76" s="3" t="s">
        <v>246</v>
      </c>
      <c r="C76" s="3" t="s">
        <v>250</v>
      </c>
      <c r="D76">
        <v>157</v>
      </c>
      <c r="E76">
        <v>1084</v>
      </c>
      <c r="F76" t="str">
        <f t="shared" si="2"/>
        <v>01</v>
      </c>
      <c r="G76" t="s">
        <v>512</v>
      </c>
      <c r="H76">
        <v>1</v>
      </c>
      <c r="I76" t="s">
        <v>5</v>
      </c>
      <c r="J76" t="s">
        <v>5</v>
      </c>
      <c r="K76" t="s">
        <v>6</v>
      </c>
      <c r="L76">
        <v>6</v>
      </c>
      <c r="M76" t="str">
        <f>VLOOKUP(E76,Translations!$A$1:$B$7,2,FALSE)</f>
        <v>Hovedstaden</v>
      </c>
      <c r="N76" t="str">
        <f>VLOOKUP(D76,Translations!$I$2:$K$101,2,FALSE)</f>
        <v>Gentofte</v>
      </c>
      <c r="O76" t="str">
        <f>VLOOKUP(G76,Translations!$M$2:$N$9,2,FALSE)</f>
        <v>[X2074] SARS-CoV-2 (RNA), Testcenter</v>
      </c>
      <c r="P76" t="str">
        <f>VLOOKUP(F76,Translations!$D$1:$F$13,2,FALSE)</f>
        <v>Ok</v>
      </c>
      <c r="Q76" t="str">
        <f>VLOOKUP(F76,Translations!$D$2:$G$13,4,FALSE)</f>
        <v>01 - Aktiv, bopæl i DK</v>
      </c>
      <c r="R76" t="str">
        <f>VLOOKUP(H76,Translations!$P$2:$Q$10,2,FALSE)</f>
        <v>1 - Selvstændigt sikret - med lægevalg</v>
      </c>
      <c r="S76" t="str">
        <f>VLOOKUP(F76,Translations!$D$2:$F$13,3,FALSE)</f>
        <v>Ja</v>
      </c>
    </row>
    <row r="77" spans="1:19" x14ac:dyDescent="0.2">
      <c r="A77" s="3">
        <v>43949</v>
      </c>
      <c r="B77" s="3" t="s">
        <v>246</v>
      </c>
      <c r="C77" s="3" t="s">
        <v>250</v>
      </c>
      <c r="D77">
        <v>159</v>
      </c>
      <c r="E77">
        <v>1084</v>
      </c>
      <c r="F77" t="str">
        <f t="shared" si="2"/>
        <v>01</v>
      </c>
      <c r="G77" t="s">
        <v>512</v>
      </c>
      <c r="H77">
        <v>1</v>
      </c>
      <c r="I77" t="s">
        <v>5</v>
      </c>
      <c r="J77" t="s">
        <v>5</v>
      </c>
      <c r="K77" t="s">
        <v>6</v>
      </c>
      <c r="L77">
        <v>6</v>
      </c>
      <c r="M77" t="str">
        <f>VLOOKUP(E77,Translations!$A$1:$B$7,2,FALSE)</f>
        <v>Hovedstaden</v>
      </c>
      <c r="N77" t="str">
        <f>VLOOKUP(D77,Translations!$I$2:$K$101,2,FALSE)</f>
        <v>Gladsaxe</v>
      </c>
      <c r="O77" t="str">
        <f>VLOOKUP(G77,Translations!$M$2:$N$9,2,FALSE)</f>
        <v>[X2074] SARS-CoV-2 (RNA), Testcenter</v>
      </c>
      <c r="P77" t="str">
        <f>VLOOKUP(F77,Translations!$D$1:$F$13,2,FALSE)</f>
        <v>Ok</v>
      </c>
      <c r="Q77" t="str">
        <f>VLOOKUP(F77,Translations!$D$2:$G$13,4,FALSE)</f>
        <v>01 - Aktiv, bopæl i DK</v>
      </c>
      <c r="R77" t="str">
        <f>VLOOKUP(H77,Translations!$P$2:$Q$10,2,FALSE)</f>
        <v>1 - Selvstændigt sikret - med lægevalg</v>
      </c>
      <c r="S77" t="str">
        <f>VLOOKUP(F77,Translations!$D$2:$F$13,3,FALSE)</f>
        <v>Ja</v>
      </c>
    </row>
    <row r="78" spans="1:19" x14ac:dyDescent="0.2">
      <c r="A78" s="3">
        <v>43949</v>
      </c>
      <c r="B78" s="3" t="s">
        <v>246</v>
      </c>
      <c r="C78" s="3" t="s">
        <v>250</v>
      </c>
      <c r="D78">
        <v>161</v>
      </c>
      <c r="E78">
        <v>1084</v>
      </c>
      <c r="F78" t="str">
        <f t="shared" si="2"/>
        <v>01</v>
      </c>
      <c r="G78" t="s">
        <v>512</v>
      </c>
      <c r="H78">
        <v>1</v>
      </c>
      <c r="I78" t="s">
        <v>5</v>
      </c>
      <c r="J78" t="s">
        <v>5</v>
      </c>
      <c r="K78" t="s">
        <v>6</v>
      </c>
      <c r="L78">
        <v>9</v>
      </c>
      <c r="M78" t="str">
        <f>VLOOKUP(E78,Translations!$A$1:$B$7,2,FALSE)</f>
        <v>Hovedstaden</v>
      </c>
      <c r="N78" t="str">
        <f>VLOOKUP(D78,Translations!$I$2:$K$101,2,FALSE)</f>
        <v>Glostrup</v>
      </c>
      <c r="O78" t="str">
        <f>VLOOKUP(G78,Translations!$M$2:$N$9,2,FALSE)</f>
        <v>[X2074] SARS-CoV-2 (RNA), Testcenter</v>
      </c>
      <c r="P78" t="str">
        <f>VLOOKUP(F78,Translations!$D$1:$F$13,2,FALSE)</f>
        <v>Ok</v>
      </c>
      <c r="Q78" t="str">
        <f>VLOOKUP(F78,Translations!$D$2:$G$13,4,FALSE)</f>
        <v>01 - Aktiv, bopæl i DK</v>
      </c>
      <c r="R78" t="str">
        <f>VLOOKUP(H78,Translations!$P$2:$Q$10,2,FALSE)</f>
        <v>1 - Selvstændigt sikret - med lægevalg</v>
      </c>
      <c r="S78" t="str">
        <f>VLOOKUP(F78,Translations!$D$2:$F$13,3,FALSE)</f>
        <v>Ja</v>
      </c>
    </row>
    <row r="79" spans="1:19" x14ac:dyDescent="0.2">
      <c r="A79" s="3">
        <v>43949</v>
      </c>
      <c r="B79" s="3" t="s">
        <v>246</v>
      </c>
      <c r="C79" s="3" t="s">
        <v>250</v>
      </c>
      <c r="D79">
        <v>163</v>
      </c>
      <c r="E79">
        <v>1084</v>
      </c>
      <c r="F79" t="str">
        <f t="shared" si="2"/>
        <v>01</v>
      </c>
      <c r="G79" t="s">
        <v>512</v>
      </c>
      <c r="H79">
        <v>1</v>
      </c>
      <c r="I79" t="s">
        <v>5</v>
      </c>
      <c r="J79" t="s">
        <v>5</v>
      </c>
      <c r="K79" t="s">
        <v>6</v>
      </c>
      <c r="L79">
        <v>9</v>
      </c>
      <c r="M79" t="str">
        <f>VLOOKUP(E79,Translations!$A$1:$B$7,2,FALSE)</f>
        <v>Hovedstaden</v>
      </c>
      <c r="N79" t="str">
        <f>VLOOKUP(D79,Translations!$I$2:$K$101,2,FALSE)</f>
        <v>Herlev</v>
      </c>
      <c r="O79" t="str">
        <f>VLOOKUP(G79,Translations!$M$2:$N$9,2,FALSE)</f>
        <v>[X2074] SARS-CoV-2 (RNA), Testcenter</v>
      </c>
      <c r="P79" t="str">
        <f>VLOOKUP(F79,Translations!$D$1:$F$13,2,FALSE)</f>
        <v>Ok</v>
      </c>
      <c r="Q79" t="str">
        <f>VLOOKUP(F79,Translations!$D$2:$G$13,4,FALSE)</f>
        <v>01 - Aktiv, bopæl i DK</v>
      </c>
      <c r="R79" t="str">
        <f>VLOOKUP(H79,Translations!$P$2:$Q$10,2,FALSE)</f>
        <v>1 - Selvstændigt sikret - med lægevalg</v>
      </c>
      <c r="S79" t="str">
        <f>VLOOKUP(F79,Translations!$D$2:$F$13,3,FALSE)</f>
        <v>Ja</v>
      </c>
    </row>
    <row r="80" spans="1:19" x14ac:dyDescent="0.2">
      <c r="A80" s="3">
        <v>43949</v>
      </c>
      <c r="B80" s="3" t="s">
        <v>246</v>
      </c>
      <c r="C80" s="3" t="s">
        <v>250</v>
      </c>
      <c r="D80">
        <v>165</v>
      </c>
      <c r="E80">
        <v>1084</v>
      </c>
      <c r="F80" t="str">
        <f t="shared" si="2"/>
        <v>01</v>
      </c>
      <c r="G80" t="s">
        <v>512</v>
      </c>
      <c r="H80">
        <v>1</v>
      </c>
      <c r="I80" t="s">
        <v>5</v>
      </c>
      <c r="J80" t="s">
        <v>5</v>
      </c>
      <c r="K80" t="s">
        <v>6</v>
      </c>
      <c r="L80">
        <v>6</v>
      </c>
      <c r="M80" t="str">
        <f>VLOOKUP(E80,Translations!$A$1:$B$7,2,FALSE)</f>
        <v>Hovedstaden</v>
      </c>
      <c r="N80" t="str">
        <f>VLOOKUP(D80,Translations!$I$2:$K$101,2,FALSE)</f>
        <v>Albertslund</v>
      </c>
      <c r="O80" t="str">
        <f>VLOOKUP(G80,Translations!$M$2:$N$9,2,FALSE)</f>
        <v>[X2074] SARS-CoV-2 (RNA), Testcenter</v>
      </c>
      <c r="P80" t="str">
        <f>VLOOKUP(F80,Translations!$D$1:$F$13,2,FALSE)</f>
        <v>Ok</v>
      </c>
      <c r="Q80" t="str">
        <f>VLOOKUP(F80,Translations!$D$2:$G$13,4,FALSE)</f>
        <v>01 - Aktiv, bopæl i DK</v>
      </c>
      <c r="R80" t="str">
        <f>VLOOKUP(H80,Translations!$P$2:$Q$10,2,FALSE)</f>
        <v>1 - Selvstændigt sikret - med lægevalg</v>
      </c>
      <c r="S80" t="str">
        <f>VLOOKUP(F80,Translations!$D$2:$F$13,3,FALSE)</f>
        <v>Ja</v>
      </c>
    </row>
    <row r="81" spans="1:19" x14ac:dyDescent="0.2">
      <c r="A81" s="3">
        <v>43949</v>
      </c>
      <c r="B81" s="3" t="s">
        <v>246</v>
      </c>
      <c r="C81" s="3" t="s">
        <v>250</v>
      </c>
      <c r="D81">
        <v>167</v>
      </c>
      <c r="E81">
        <v>1084</v>
      </c>
      <c r="F81" t="str">
        <f t="shared" si="2"/>
        <v>01</v>
      </c>
      <c r="G81" t="s">
        <v>512</v>
      </c>
      <c r="H81">
        <v>1</v>
      </c>
      <c r="I81" t="s">
        <v>5</v>
      </c>
      <c r="J81" t="s">
        <v>5</v>
      </c>
      <c r="K81" t="s">
        <v>6</v>
      </c>
      <c r="L81">
        <v>31</v>
      </c>
      <c r="M81" t="str">
        <f>VLOOKUP(E81,Translations!$A$1:$B$7,2,FALSE)</f>
        <v>Hovedstaden</v>
      </c>
      <c r="N81" t="str">
        <f>VLOOKUP(D81,Translations!$I$2:$K$101,2,FALSE)</f>
        <v>Hvidovre</v>
      </c>
      <c r="O81" t="str">
        <f>VLOOKUP(G81,Translations!$M$2:$N$9,2,FALSE)</f>
        <v>[X2074] SARS-CoV-2 (RNA), Testcenter</v>
      </c>
      <c r="P81" t="str">
        <f>VLOOKUP(F81,Translations!$D$1:$F$13,2,FALSE)</f>
        <v>Ok</v>
      </c>
      <c r="Q81" t="str">
        <f>VLOOKUP(F81,Translations!$D$2:$G$13,4,FALSE)</f>
        <v>01 - Aktiv, bopæl i DK</v>
      </c>
      <c r="R81" t="str">
        <f>VLOOKUP(H81,Translations!$P$2:$Q$10,2,FALSE)</f>
        <v>1 - Selvstændigt sikret - med lægevalg</v>
      </c>
      <c r="S81" t="str">
        <f>VLOOKUP(F81,Translations!$D$2:$F$13,3,FALSE)</f>
        <v>Ja</v>
      </c>
    </row>
    <row r="82" spans="1:19" x14ac:dyDescent="0.2">
      <c r="A82" s="3">
        <v>43949</v>
      </c>
      <c r="B82" s="3" t="s">
        <v>246</v>
      </c>
      <c r="C82" s="3" t="s">
        <v>250</v>
      </c>
      <c r="D82">
        <v>169</v>
      </c>
      <c r="E82">
        <v>1084</v>
      </c>
      <c r="F82" t="str">
        <f t="shared" si="2"/>
        <v>01</v>
      </c>
      <c r="G82" t="s">
        <v>512</v>
      </c>
      <c r="H82">
        <v>1</v>
      </c>
      <c r="I82" t="s">
        <v>5</v>
      </c>
      <c r="J82" t="s">
        <v>5</v>
      </c>
      <c r="K82" t="s">
        <v>6</v>
      </c>
      <c r="L82">
        <v>16</v>
      </c>
      <c r="M82" t="str">
        <f>VLOOKUP(E82,Translations!$A$1:$B$7,2,FALSE)</f>
        <v>Hovedstaden</v>
      </c>
      <c r="N82" t="str">
        <f>VLOOKUP(D82,Translations!$I$2:$K$101,2,FALSE)</f>
        <v>Høje-Taastrup</v>
      </c>
      <c r="O82" t="str">
        <f>VLOOKUP(G82,Translations!$M$2:$N$9,2,FALSE)</f>
        <v>[X2074] SARS-CoV-2 (RNA), Testcenter</v>
      </c>
      <c r="P82" t="str">
        <f>VLOOKUP(F82,Translations!$D$1:$F$13,2,FALSE)</f>
        <v>Ok</v>
      </c>
      <c r="Q82" t="str">
        <f>VLOOKUP(F82,Translations!$D$2:$G$13,4,FALSE)</f>
        <v>01 - Aktiv, bopæl i DK</v>
      </c>
      <c r="R82" t="str">
        <f>VLOOKUP(H82,Translations!$P$2:$Q$10,2,FALSE)</f>
        <v>1 - Selvstændigt sikret - med lægevalg</v>
      </c>
      <c r="S82" t="str">
        <f>VLOOKUP(F82,Translations!$D$2:$F$13,3,FALSE)</f>
        <v>Ja</v>
      </c>
    </row>
    <row r="83" spans="1:19" x14ac:dyDescent="0.2">
      <c r="A83" s="3">
        <v>43949</v>
      </c>
      <c r="B83" s="3" t="s">
        <v>246</v>
      </c>
      <c r="C83" s="3" t="s">
        <v>250</v>
      </c>
      <c r="D83">
        <v>173</v>
      </c>
      <c r="E83">
        <v>1084</v>
      </c>
      <c r="F83" t="str">
        <f t="shared" si="2"/>
        <v>01</v>
      </c>
      <c r="G83" t="s">
        <v>512</v>
      </c>
      <c r="H83">
        <v>1</v>
      </c>
      <c r="I83" t="s">
        <v>5</v>
      </c>
      <c r="J83" t="s">
        <v>5</v>
      </c>
      <c r="K83" t="s">
        <v>6</v>
      </c>
      <c r="L83">
        <v>10</v>
      </c>
      <c r="M83" t="str">
        <f>VLOOKUP(E83,Translations!$A$1:$B$7,2,FALSE)</f>
        <v>Hovedstaden</v>
      </c>
      <c r="N83" t="str">
        <f>VLOOKUP(D83,Translations!$I$2:$K$101,2,FALSE)</f>
        <v>Lyngby-Taarbæk</v>
      </c>
      <c r="O83" t="str">
        <f>VLOOKUP(G83,Translations!$M$2:$N$9,2,FALSE)</f>
        <v>[X2074] SARS-CoV-2 (RNA), Testcenter</v>
      </c>
      <c r="P83" t="str">
        <f>VLOOKUP(F83,Translations!$D$1:$F$13,2,FALSE)</f>
        <v>Ok</v>
      </c>
      <c r="Q83" t="str">
        <f>VLOOKUP(F83,Translations!$D$2:$G$13,4,FALSE)</f>
        <v>01 - Aktiv, bopæl i DK</v>
      </c>
      <c r="R83" t="str">
        <f>VLOOKUP(H83,Translations!$P$2:$Q$10,2,FALSE)</f>
        <v>1 - Selvstændigt sikret - med lægevalg</v>
      </c>
      <c r="S83" t="str">
        <f>VLOOKUP(F83,Translations!$D$2:$F$13,3,FALSE)</f>
        <v>Ja</v>
      </c>
    </row>
    <row r="84" spans="1:19" x14ac:dyDescent="0.2">
      <c r="A84" s="3">
        <v>43949</v>
      </c>
      <c r="B84" s="3" t="s">
        <v>246</v>
      </c>
      <c r="C84" s="3" t="s">
        <v>250</v>
      </c>
      <c r="D84">
        <v>175</v>
      </c>
      <c r="E84">
        <v>1084</v>
      </c>
      <c r="F84" t="str">
        <f t="shared" si="2"/>
        <v>01</v>
      </c>
      <c r="G84" t="s">
        <v>512</v>
      </c>
      <c r="H84">
        <v>1</v>
      </c>
      <c r="I84" t="s">
        <v>5</v>
      </c>
      <c r="J84" t="s">
        <v>5</v>
      </c>
      <c r="K84" t="s">
        <v>6</v>
      </c>
      <c r="L84">
        <v>17</v>
      </c>
      <c r="M84" t="str">
        <f>VLOOKUP(E84,Translations!$A$1:$B$7,2,FALSE)</f>
        <v>Hovedstaden</v>
      </c>
      <c r="N84" t="str">
        <f>VLOOKUP(D84,Translations!$I$2:$K$101,2,FALSE)</f>
        <v>Rødovre</v>
      </c>
      <c r="O84" t="str">
        <f>VLOOKUP(G84,Translations!$M$2:$N$9,2,FALSE)</f>
        <v>[X2074] SARS-CoV-2 (RNA), Testcenter</v>
      </c>
      <c r="P84" t="str">
        <f>VLOOKUP(F84,Translations!$D$1:$F$13,2,FALSE)</f>
        <v>Ok</v>
      </c>
      <c r="Q84" t="str">
        <f>VLOOKUP(F84,Translations!$D$2:$G$13,4,FALSE)</f>
        <v>01 - Aktiv, bopæl i DK</v>
      </c>
      <c r="R84" t="str">
        <f>VLOOKUP(H84,Translations!$P$2:$Q$10,2,FALSE)</f>
        <v>1 - Selvstændigt sikret - med lægevalg</v>
      </c>
      <c r="S84" t="str">
        <f>VLOOKUP(F84,Translations!$D$2:$F$13,3,FALSE)</f>
        <v>Ja</v>
      </c>
    </row>
    <row r="85" spans="1:19" x14ac:dyDescent="0.2">
      <c r="A85" s="3">
        <v>43949</v>
      </c>
      <c r="B85" s="3" t="s">
        <v>246</v>
      </c>
      <c r="C85" s="3" t="s">
        <v>250</v>
      </c>
      <c r="D85">
        <v>183</v>
      </c>
      <c r="E85">
        <v>1084</v>
      </c>
      <c r="F85" t="str">
        <f t="shared" si="2"/>
        <v>01</v>
      </c>
      <c r="G85" t="s">
        <v>512</v>
      </c>
      <c r="H85">
        <v>1</v>
      </c>
      <c r="I85" t="s">
        <v>5</v>
      </c>
      <c r="J85" t="s">
        <v>5</v>
      </c>
      <c r="K85" t="s">
        <v>6</v>
      </c>
      <c r="L85">
        <v>9</v>
      </c>
      <c r="M85" t="str">
        <f>VLOOKUP(E85,Translations!$A$1:$B$7,2,FALSE)</f>
        <v>Hovedstaden</v>
      </c>
      <c r="N85" t="str">
        <f>VLOOKUP(D85,Translations!$I$2:$K$101,2,FALSE)</f>
        <v>Ishøj</v>
      </c>
      <c r="O85" t="str">
        <f>VLOOKUP(G85,Translations!$M$2:$N$9,2,FALSE)</f>
        <v>[X2074] SARS-CoV-2 (RNA), Testcenter</v>
      </c>
      <c r="P85" t="str">
        <f>VLOOKUP(F85,Translations!$D$1:$F$13,2,FALSE)</f>
        <v>Ok</v>
      </c>
      <c r="Q85" t="str">
        <f>VLOOKUP(F85,Translations!$D$2:$G$13,4,FALSE)</f>
        <v>01 - Aktiv, bopæl i DK</v>
      </c>
      <c r="R85" t="str">
        <f>VLOOKUP(H85,Translations!$P$2:$Q$10,2,FALSE)</f>
        <v>1 - Selvstændigt sikret - med lægevalg</v>
      </c>
      <c r="S85" t="str">
        <f>VLOOKUP(F85,Translations!$D$2:$F$13,3,FALSE)</f>
        <v>Ja</v>
      </c>
    </row>
    <row r="86" spans="1:19" x14ac:dyDescent="0.2">
      <c r="A86" s="3">
        <v>43949</v>
      </c>
      <c r="B86" s="3" t="s">
        <v>246</v>
      </c>
      <c r="C86" s="3" t="s">
        <v>250</v>
      </c>
      <c r="D86">
        <v>185</v>
      </c>
      <c r="E86">
        <v>1084</v>
      </c>
      <c r="F86" t="str">
        <f t="shared" si="2"/>
        <v>01</v>
      </c>
      <c r="G86" t="s">
        <v>512</v>
      </c>
      <c r="H86">
        <v>1</v>
      </c>
      <c r="I86" t="s">
        <v>5</v>
      </c>
      <c r="J86" t="s">
        <v>5</v>
      </c>
      <c r="K86" t="s">
        <v>6</v>
      </c>
      <c r="L86">
        <v>18</v>
      </c>
      <c r="M86" t="str">
        <f>VLOOKUP(E86,Translations!$A$1:$B$7,2,FALSE)</f>
        <v>Hovedstaden</v>
      </c>
      <c r="N86" t="str">
        <f>VLOOKUP(D86,Translations!$I$2:$K$101,2,FALSE)</f>
        <v>Tårnby</v>
      </c>
      <c r="O86" t="str">
        <f>VLOOKUP(G86,Translations!$M$2:$N$9,2,FALSE)</f>
        <v>[X2074] SARS-CoV-2 (RNA), Testcenter</v>
      </c>
      <c r="P86" t="str">
        <f>VLOOKUP(F86,Translations!$D$1:$F$13,2,FALSE)</f>
        <v>Ok</v>
      </c>
      <c r="Q86" t="str">
        <f>VLOOKUP(F86,Translations!$D$2:$G$13,4,FALSE)</f>
        <v>01 - Aktiv, bopæl i DK</v>
      </c>
      <c r="R86" t="str">
        <f>VLOOKUP(H86,Translations!$P$2:$Q$10,2,FALSE)</f>
        <v>1 - Selvstændigt sikret - med lægevalg</v>
      </c>
      <c r="S86" t="str">
        <f>VLOOKUP(F86,Translations!$D$2:$F$13,3,FALSE)</f>
        <v>Ja</v>
      </c>
    </row>
    <row r="87" spans="1:19" x14ac:dyDescent="0.2">
      <c r="A87" s="3">
        <v>43949</v>
      </c>
      <c r="B87" s="3" t="s">
        <v>246</v>
      </c>
      <c r="C87" s="3" t="s">
        <v>250</v>
      </c>
      <c r="D87">
        <v>187</v>
      </c>
      <c r="E87">
        <v>1084</v>
      </c>
      <c r="F87" t="str">
        <f t="shared" si="2"/>
        <v>01</v>
      </c>
      <c r="G87" t="s">
        <v>512</v>
      </c>
      <c r="H87">
        <v>1</v>
      </c>
      <c r="I87" t="s">
        <v>5</v>
      </c>
      <c r="J87" t="s">
        <v>5</v>
      </c>
      <c r="K87" t="s">
        <v>6</v>
      </c>
      <c r="L87">
        <v>1</v>
      </c>
      <c r="M87" t="str">
        <f>VLOOKUP(E87,Translations!$A$1:$B$7,2,FALSE)</f>
        <v>Hovedstaden</v>
      </c>
      <c r="N87" t="str">
        <f>VLOOKUP(D87,Translations!$I$2:$K$101,2,FALSE)</f>
        <v>Vallensbæk</v>
      </c>
      <c r="O87" t="str">
        <f>VLOOKUP(G87,Translations!$M$2:$N$9,2,FALSE)</f>
        <v>[X2074] SARS-CoV-2 (RNA), Testcenter</v>
      </c>
      <c r="P87" t="str">
        <f>VLOOKUP(F87,Translations!$D$1:$F$13,2,FALSE)</f>
        <v>Ok</v>
      </c>
      <c r="Q87" t="str">
        <f>VLOOKUP(F87,Translations!$D$2:$G$13,4,FALSE)</f>
        <v>01 - Aktiv, bopæl i DK</v>
      </c>
      <c r="R87" t="str">
        <f>VLOOKUP(H87,Translations!$P$2:$Q$10,2,FALSE)</f>
        <v>1 - Selvstændigt sikret - med lægevalg</v>
      </c>
      <c r="S87" t="str">
        <f>VLOOKUP(F87,Translations!$D$2:$F$13,3,FALSE)</f>
        <v>Ja</v>
      </c>
    </row>
    <row r="88" spans="1:19" x14ac:dyDescent="0.2">
      <c r="A88" s="3">
        <v>43949</v>
      </c>
      <c r="B88" s="3" t="s">
        <v>246</v>
      </c>
      <c r="C88" s="3" t="s">
        <v>250</v>
      </c>
      <c r="D88">
        <v>190</v>
      </c>
      <c r="E88">
        <v>1084</v>
      </c>
      <c r="F88" t="str">
        <f t="shared" si="2"/>
        <v>01</v>
      </c>
      <c r="G88" t="s">
        <v>512</v>
      </c>
      <c r="H88">
        <v>1</v>
      </c>
      <c r="I88" t="s">
        <v>5</v>
      </c>
      <c r="J88" t="s">
        <v>5</v>
      </c>
      <c r="K88" t="s">
        <v>6</v>
      </c>
      <c r="L88">
        <v>1</v>
      </c>
      <c r="M88" t="str">
        <f>VLOOKUP(E88,Translations!$A$1:$B$7,2,FALSE)</f>
        <v>Hovedstaden</v>
      </c>
      <c r="N88" t="str">
        <f>VLOOKUP(D88,Translations!$I$2:$K$101,2,FALSE)</f>
        <v>Furesø</v>
      </c>
      <c r="O88" t="str">
        <f>VLOOKUP(G88,Translations!$M$2:$N$9,2,FALSE)</f>
        <v>[X2074] SARS-CoV-2 (RNA), Testcenter</v>
      </c>
      <c r="P88" t="str">
        <f>VLOOKUP(F88,Translations!$D$1:$F$13,2,FALSE)</f>
        <v>Ok</v>
      </c>
      <c r="Q88" t="str">
        <f>VLOOKUP(F88,Translations!$D$2:$G$13,4,FALSE)</f>
        <v>01 - Aktiv, bopæl i DK</v>
      </c>
      <c r="R88" t="str">
        <f>VLOOKUP(H88,Translations!$P$2:$Q$10,2,FALSE)</f>
        <v>1 - Selvstændigt sikret - med lægevalg</v>
      </c>
      <c r="S88" t="str">
        <f>VLOOKUP(F88,Translations!$D$2:$F$13,3,FALSE)</f>
        <v>Ja</v>
      </c>
    </row>
    <row r="89" spans="1:19" x14ac:dyDescent="0.2">
      <c r="A89" s="3">
        <v>43949</v>
      </c>
      <c r="B89" s="3" t="s">
        <v>246</v>
      </c>
      <c r="C89" s="3" t="s">
        <v>250</v>
      </c>
      <c r="D89">
        <v>210</v>
      </c>
      <c r="E89">
        <v>1084</v>
      </c>
      <c r="F89" t="str">
        <f t="shared" si="2"/>
        <v>01</v>
      </c>
      <c r="G89" t="s">
        <v>512</v>
      </c>
      <c r="H89">
        <v>1</v>
      </c>
      <c r="I89" t="s">
        <v>5</v>
      </c>
      <c r="J89" t="s">
        <v>5</v>
      </c>
      <c r="K89" t="s">
        <v>6</v>
      </c>
      <c r="L89">
        <v>3</v>
      </c>
      <c r="M89" t="str">
        <f>VLOOKUP(E89,Translations!$A$1:$B$7,2,FALSE)</f>
        <v>Hovedstaden</v>
      </c>
      <c r="N89" t="str">
        <f>VLOOKUP(D89,Translations!$I$2:$K$101,2,FALSE)</f>
        <v>Fredensborg</v>
      </c>
      <c r="O89" t="str">
        <f>VLOOKUP(G89,Translations!$M$2:$N$9,2,FALSE)</f>
        <v>[X2074] SARS-CoV-2 (RNA), Testcenter</v>
      </c>
      <c r="P89" t="str">
        <f>VLOOKUP(F89,Translations!$D$1:$F$13,2,FALSE)</f>
        <v>Ok</v>
      </c>
      <c r="Q89" t="str">
        <f>VLOOKUP(F89,Translations!$D$2:$G$13,4,FALSE)</f>
        <v>01 - Aktiv, bopæl i DK</v>
      </c>
      <c r="R89" t="str">
        <f>VLOOKUP(H89,Translations!$P$2:$Q$10,2,FALSE)</f>
        <v>1 - Selvstændigt sikret - med lægevalg</v>
      </c>
      <c r="S89" t="str">
        <f>VLOOKUP(F89,Translations!$D$2:$F$13,3,FALSE)</f>
        <v>Ja</v>
      </c>
    </row>
    <row r="90" spans="1:19" x14ac:dyDescent="0.2">
      <c r="A90" s="3">
        <v>43949</v>
      </c>
      <c r="B90" s="3" t="s">
        <v>246</v>
      </c>
      <c r="C90" s="3" t="s">
        <v>250</v>
      </c>
      <c r="D90">
        <v>217</v>
      </c>
      <c r="E90">
        <v>1084</v>
      </c>
      <c r="F90" t="str">
        <f t="shared" si="2"/>
        <v>01</v>
      </c>
      <c r="G90" t="s">
        <v>512</v>
      </c>
      <c r="H90">
        <v>1</v>
      </c>
      <c r="I90" t="s">
        <v>5</v>
      </c>
      <c r="J90" t="s">
        <v>5</v>
      </c>
      <c r="K90" t="s">
        <v>6</v>
      </c>
      <c r="L90">
        <v>5</v>
      </c>
      <c r="M90" t="str">
        <f>VLOOKUP(E90,Translations!$A$1:$B$7,2,FALSE)</f>
        <v>Hovedstaden</v>
      </c>
      <c r="N90" t="str">
        <f>VLOOKUP(D90,Translations!$I$2:$K$101,2,FALSE)</f>
        <v>Helsingør</v>
      </c>
      <c r="O90" t="str">
        <f>VLOOKUP(G90,Translations!$M$2:$N$9,2,FALSE)</f>
        <v>[X2074] SARS-CoV-2 (RNA), Testcenter</v>
      </c>
      <c r="P90" t="str">
        <f>VLOOKUP(F90,Translations!$D$1:$F$13,2,FALSE)</f>
        <v>Ok</v>
      </c>
      <c r="Q90" t="str">
        <f>VLOOKUP(F90,Translations!$D$2:$G$13,4,FALSE)</f>
        <v>01 - Aktiv, bopæl i DK</v>
      </c>
      <c r="R90" t="str">
        <f>VLOOKUP(H90,Translations!$P$2:$Q$10,2,FALSE)</f>
        <v>1 - Selvstændigt sikret - med lægevalg</v>
      </c>
      <c r="S90" t="str">
        <f>VLOOKUP(F90,Translations!$D$2:$F$13,3,FALSE)</f>
        <v>Ja</v>
      </c>
    </row>
    <row r="91" spans="1:19" x14ac:dyDescent="0.2">
      <c r="A91" s="3">
        <v>43949</v>
      </c>
      <c r="B91" s="3" t="s">
        <v>246</v>
      </c>
      <c r="C91" s="3" t="s">
        <v>250</v>
      </c>
      <c r="D91">
        <v>219</v>
      </c>
      <c r="E91">
        <v>1084</v>
      </c>
      <c r="F91" t="str">
        <f t="shared" si="2"/>
        <v>01</v>
      </c>
      <c r="G91" t="s">
        <v>512</v>
      </c>
      <c r="H91">
        <v>1</v>
      </c>
      <c r="I91" t="s">
        <v>5</v>
      </c>
      <c r="J91" t="s">
        <v>5</v>
      </c>
      <c r="K91" t="s">
        <v>6</v>
      </c>
      <c r="L91">
        <v>3</v>
      </c>
      <c r="M91" t="str">
        <f>VLOOKUP(E91,Translations!$A$1:$B$7,2,FALSE)</f>
        <v>Hovedstaden</v>
      </c>
      <c r="N91" t="str">
        <f>VLOOKUP(D91,Translations!$I$2:$K$101,2,FALSE)</f>
        <v>Hillerød</v>
      </c>
      <c r="O91" t="str">
        <f>VLOOKUP(G91,Translations!$M$2:$N$9,2,FALSE)</f>
        <v>[X2074] SARS-CoV-2 (RNA), Testcenter</v>
      </c>
      <c r="P91" t="str">
        <f>VLOOKUP(F91,Translations!$D$1:$F$13,2,FALSE)</f>
        <v>Ok</v>
      </c>
      <c r="Q91" t="str">
        <f>VLOOKUP(F91,Translations!$D$2:$G$13,4,FALSE)</f>
        <v>01 - Aktiv, bopæl i DK</v>
      </c>
      <c r="R91" t="str">
        <f>VLOOKUP(H91,Translations!$P$2:$Q$10,2,FALSE)</f>
        <v>1 - Selvstændigt sikret - med lægevalg</v>
      </c>
      <c r="S91" t="str">
        <f>VLOOKUP(F91,Translations!$D$2:$F$13,3,FALSE)</f>
        <v>Ja</v>
      </c>
    </row>
    <row r="92" spans="1:19" x14ac:dyDescent="0.2">
      <c r="A92" s="3">
        <v>43949</v>
      </c>
      <c r="B92" s="3" t="s">
        <v>246</v>
      </c>
      <c r="C92" s="3" t="s">
        <v>250</v>
      </c>
      <c r="D92">
        <v>230</v>
      </c>
      <c r="E92">
        <v>1084</v>
      </c>
      <c r="F92" t="str">
        <f t="shared" si="2"/>
        <v>01</v>
      </c>
      <c r="G92" t="s">
        <v>512</v>
      </c>
      <c r="H92">
        <v>1</v>
      </c>
      <c r="I92" t="s">
        <v>5</v>
      </c>
      <c r="J92" t="s">
        <v>5</v>
      </c>
      <c r="K92" t="s">
        <v>6</v>
      </c>
      <c r="L92">
        <v>3</v>
      </c>
      <c r="M92" t="str">
        <f>VLOOKUP(E92,Translations!$A$1:$B$7,2,FALSE)</f>
        <v>Hovedstaden</v>
      </c>
      <c r="N92" t="str">
        <f>VLOOKUP(D92,Translations!$I$2:$K$101,2,FALSE)</f>
        <v>Rudersdal</v>
      </c>
      <c r="O92" t="str">
        <f>VLOOKUP(G92,Translations!$M$2:$N$9,2,FALSE)</f>
        <v>[X2074] SARS-CoV-2 (RNA), Testcenter</v>
      </c>
      <c r="P92" t="str">
        <f>VLOOKUP(F92,Translations!$D$1:$F$13,2,FALSE)</f>
        <v>Ok</v>
      </c>
      <c r="Q92" t="str">
        <f>VLOOKUP(F92,Translations!$D$2:$G$13,4,FALSE)</f>
        <v>01 - Aktiv, bopæl i DK</v>
      </c>
      <c r="R92" t="str">
        <f>VLOOKUP(H92,Translations!$P$2:$Q$10,2,FALSE)</f>
        <v>1 - Selvstændigt sikret - med lægevalg</v>
      </c>
      <c r="S92" t="str">
        <f>VLOOKUP(F92,Translations!$D$2:$F$13,3,FALSE)</f>
        <v>Ja</v>
      </c>
    </row>
    <row r="93" spans="1:19" x14ac:dyDescent="0.2">
      <c r="A93" s="3">
        <v>43949</v>
      </c>
      <c r="B93" s="3" t="s">
        <v>246</v>
      </c>
      <c r="C93" s="3" t="s">
        <v>250</v>
      </c>
      <c r="D93">
        <v>240</v>
      </c>
      <c r="E93">
        <v>1084</v>
      </c>
      <c r="F93" t="str">
        <f t="shared" si="2"/>
        <v>01</v>
      </c>
      <c r="G93" t="s">
        <v>512</v>
      </c>
      <c r="H93">
        <v>1</v>
      </c>
      <c r="I93" t="s">
        <v>5</v>
      </c>
      <c r="J93" t="s">
        <v>5</v>
      </c>
      <c r="K93" t="s">
        <v>6</v>
      </c>
      <c r="L93">
        <v>2</v>
      </c>
      <c r="M93" t="str">
        <f>VLOOKUP(E93,Translations!$A$1:$B$7,2,FALSE)</f>
        <v>Hovedstaden</v>
      </c>
      <c r="N93" t="str">
        <f>VLOOKUP(D93,Translations!$I$2:$K$101,2,FALSE)</f>
        <v>Egedal</v>
      </c>
      <c r="O93" t="str">
        <f>VLOOKUP(G93,Translations!$M$2:$N$9,2,FALSE)</f>
        <v>[X2074] SARS-CoV-2 (RNA), Testcenter</v>
      </c>
      <c r="P93" t="str">
        <f>VLOOKUP(F93,Translations!$D$1:$F$13,2,FALSE)</f>
        <v>Ok</v>
      </c>
      <c r="Q93" t="str">
        <f>VLOOKUP(F93,Translations!$D$2:$G$13,4,FALSE)</f>
        <v>01 - Aktiv, bopæl i DK</v>
      </c>
      <c r="R93" t="str">
        <f>VLOOKUP(H93,Translations!$P$2:$Q$10,2,FALSE)</f>
        <v>1 - Selvstændigt sikret - med lægevalg</v>
      </c>
      <c r="S93" t="str">
        <f>VLOOKUP(F93,Translations!$D$2:$F$13,3,FALSE)</f>
        <v>Ja</v>
      </c>
    </row>
    <row r="94" spans="1:19" x14ac:dyDescent="0.2">
      <c r="A94" s="3">
        <v>43949</v>
      </c>
      <c r="B94" s="3" t="s">
        <v>246</v>
      </c>
      <c r="C94" s="3" t="s">
        <v>250</v>
      </c>
      <c r="D94">
        <v>250</v>
      </c>
      <c r="E94">
        <v>1084</v>
      </c>
      <c r="F94" t="str">
        <f t="shared" si="2"/>
        <v>01</v>
      </c>
      <c r="G94" t="s">
        <v>512</v>
      </c>
      <c r="H94">
        <v>1</v>
      </c>
      <c r="I94" t="s">
        <v>5</v>
      </c>
      <c r="J94" t="s">
        <v>5</v>
      </c>
      <c r="K94" t="s">
        <v>6</v>
      </c>
      <c r="L94">
        <v>5</v>
      </c>
      <c r="M94" t="str">
        <f>VLOOKUP(E94,Translations!$A$1:$B$7,2,FALSE)</f>
        <v>Hovedstaden</v>
      </c>
      <c r="N94" t="str">
        <f>VLOOKUP(D94,Translations!$I$2:$K$101,2,FALSE)</f>
        <v>Frederikssund</v>
      </c>
      <c r="O94" t="str">
        <f>VLOOKUP(G94,Translations!$M$2:$N$9,2,FALSE)</f>
        <v>[X2074] SARS-CoV-2 (RNA), Testcenter</v>
      </c>
      <c r="P94" t="str">
        <f>VLOOKUP(F94,Translations!$D$1:$F$13,2,FALSE)</f>
        <v>Ok</v>
      </c>
      <c r="Q94" t="str">
        <f>VLOOKUP(F94,Translations!$D$2:$G$13,4,FALSE)</f>
        <v>01 - Aktiv, bopæl i DK</v>
      </c>
      <c r="R94" t="str">
        <f>VLOOKUP(H94,Translations!$P$2:$Q$10,2,FALSE)</f>
        <v>1 - Selvstændigt sikret - med lægevalg</v>
      </c>
      <c r="S94" t="str">
        <f>VLOOKUP(F94,Translations!$D$2:$F$13,3,FALSE)</f>
        <v>Ja</v>
      </c>
    </row>
    <row r="95" spans="1:19" x14ac:dyDescent="0.2">
      <c r="A95" s="3">
        <v>43949</v>
      </c>
      <c r="B95" s="3" t="s">
        <v>246</v>
      </c>
      <c r="C95" s="3" t="s">
        <v>250</v>
      </c>
      <c r="D95">
        <v>253</v>
      </c>
      <c r="E95">
        <v>1085</v>
      </c>
      <c r="F95" t="str">
        <f t="shared" si="2"/>
        <v>01</v>
      </c>
      <c r="G95" t="s">
        <v>512</v>
      </c>
      <c r="H95">
        <v>1</v>
      </c>
      <c r="I95" t="s">
        <v>5</v>
      </c>
      <c r="J95" t="s">
        <v>5</v>
      </c>
      <c r="K95" t="s">
        <v>6</v>
      </c>
      <c r="L95">
        <v>8</v>
      </c>
      <c r="M95" t="str">
        <f>VLOOKUP(E95,Translations!$A$1:$B$7,2,FALSE)</f>
        <v>Sjælland</v>
      </c>
      <c r="N95" t="str">
        <f>VLOOKUP(D95,Translations!$I$2:$K$101,2,FALSE)</f>
        <v>Greve</v>
      </c>
      <c r="O95" t="str">
        <f>VLOOKUP(G95,Translations!$M$2:$N$9,2,FALSE)</f>
        <v>[X2074] SARS-CoV-2 (RNA), Testcenter</v>
      </c>
      <c r="P95" t="str">
        <f>VLOOKUP(F95,Translations!$D$1:$F$13,2,FALSE)</f>
        <v>Ok</v>
      </c>
      <c r="Q95" t="str">
        <f>VLOOKUP(F95,Translations!$D$2:$G$13,4,FALSE)</f>
        <v>01 - Aktiv, bopæl i DK</v>
      </c>
      <c r="R95" t="str">
        <f>VLOOKUP(H95,Translations!$P$2:$Q$10,2,FALSE)</f>
        <v>1 - Selvstændigt sikret - med lægevalg</v>
      </c>
      <c r="S95" t="str">
        <f>VLOOKUP(F95,Translations!$D$2:$F$13,3,FALSE)</f>
        <v>Ja</v>
      </c>
    </row>
    <row r="96" spans="1:19" x14ac:dyDescent="0.2">
      <c r="A96" s="3">
        <v>43949</v>
      </c>
      <c r="B96" s="3" t="s">
        <v>246</v>
      </c>
      <c r="C96" s="3" t="s">
        <v>250</v>
      </c>
      <c r="D96">
        <v>259</v>
      </c>
      <c r="E96">
        <v>1085</v>
      </c>
      <c r="F96" t="str">
        <f t="shared" si="2"/>
        <v>01</v>
      </c>
      <c r="G96" t="s">
        <v>512</v>
      </c>
      <c r="H96">
        <v>1</v>
      </c>
      <c r="I96" t="s">
        <v>5</v>
      </c>
      <c r="J96" t="s">
        <v>5</v>
      </c>
      <c r="K96" t="s">
        <v>6</v>
      </c>
      <c r="L96">
        <v>4</v>
      </c>
      <c r="M96" t="str">
        <f>VLOOKUP(E96,Translations!$A$1:$B$7,2,FALSE)</f>
        <v>Sjælland</v>
      </c>
      <c r="N96" t="str">
        <f>VLOOKUP(D96,Translations!$I$2:$K$101,2,FALSE)</f>
        <v>Køge</v>
      </c>
      <c r="O96" t="str">
        <f>VLOOKUP(G96,Translations!$M$2:$N$9,2,FALSE)</f>
        <v>[X2074] SARS-CoV-2 (RNA), Testcenter</v>
      </c>
      <c r="P96" t="str">
        <f>VLOOKUP(F96,Translations!$D$1:$F$13,2,FALSE)</f>
        <v>Ok</v>
      </c>
      <c r="Q96" t="str">
        <f>VLOOKUP(F96,Translations!$D$2:$G$13,4,FALSE)</f>
        <v>01 - Aktiv, bopæl i DK</v>
      </c>
      <c r="R96" t="str">
        <f>VLOOKUP(H96,Translations!$P$2:$Q$10,2,FALSE)</f>
        <v>1 - Selvstændigt sikret - med lægevalg</v>
      </c>
      <c r="S96" t="str">
        <f>VLOOKUP(F96,Translations!$D$2:$F$13,3,FALSE)</f>
        <v>Ja</v>
      </c>
    </row>
    <row r="97" spans="1:19" x14ac:dyDescent="0.2">
      <c r="A97" s="3">
        <v>43949</v>
      </c>
      <c r="B97" s="3" t="s">
        <v>246</v>
      </c>
      <c r="C97" s="3" t="s">
        <v>250</v>
      </c>
      <c r="D97">
        <v>265</v>
      </c>
      <c r="E97">
        <v>1085</v>
      </c>
      <c r="F97" t="str">
        <f t="shared" si="2"/>
        <v>01</v>
      </c>
      <c r="G97" t="s">
        <v>512</v>
      </c>
      <c r="H97">
        <v>1</v>
      </c>
      <c r="I97" t="s">
        <v>5</v>
      </c>
      <c r="J97" t="s">
        <v>5</v>
      </c>
      <c r="K97" t="s">
        <v>6</v>
      </c>
      <c r="L97">
        <v>6</v>
      </c>
      <c r="M97" t="str">
        <f>VLOOKUP(E97,Translations!$A$1:$B$7,2,FALSE)</f>
        <v>Sjælland</v>
      </c>
      <c r="N97" t="str">
        <f>VLOOKUP(D97,Translations!$I$2:$K$101,2,FALSE)</f>
        <v>Roskilde</v>
      </c>
      <c r="O97" t="str">
        <f>VLOOKUP(G97,Translations!$M$2:$N$9,2,FALSE)</f>
        <v>[X2074] SARS-CoV-2 (RNA), Testcenter</v>
      </c>
      <c r="P97" t="str">
        <f>VLOOKUP(F97,Translations!$D$1:$F$13,2,FALSE)</f>
        <v>Ok</v>
      </c>
      <c r="Q97" t="str">
        <f>VLOOKUP(F97,Translations!$D$2:$G$13,4,FALSE)</f>
        <v>01 - Aktiv, bopæl i DK</v>
      </c>
      <c r="R97" t="str">
        <f>VLOOKUP(H97,Translations!$P$2:$Q$10,2,FALSE)</f>
        <v>1 - Selvstændigt sikret - med lægevalg</v>
      </c>
      <c r="S97" t="str">
        <f>VLOOKUP(F97,Translations!$D$2:$F$13,3,FALSE)</f>
        <v>Ja</v>
      </c>
    </row>
    <row r="98" spans="1:19" x14ac:dyDescent="0.2">
      <c r="A98" s="3">
        <v>43949</v>
      </c>
      <c r="B98" s="3" t="s">
        <v>246</v>
      </c>
      <c r="C98" s="3" t="s">
        <v>250</v>
      </c>
      <c r="D98">
        <v>269</v>
      </c>
      <c r="E98">
        <v>1085</v>
      </c>
      <c r="F98" t="str">
        <f t="shared" si="2"/>
        <v>01</v>
      </c>
      <c r="G98" t="s">
        <v>512</v>
      </c>
      <c r="H98">
        <v>1</v>
      </c>
      <c r="I98" t="s">
        <v>5</v>
      </c>
      <c r="J98" t="s">
        <v>5</v>
      </c>
      <c r="K98" t="s">
        <v>6</v>
      </c>
      <c r="L98">
        <v>6</v>
      </c>
      <c r="M98" t="str">
        <f>VLOOKUP(E98,Translations!$A$1:$B$7,2,FALSE)</f>
        <v>Sjælland</v>
      </c>
      <c r="N98" t="str">
        <f>VLOOKUP(D98,Translations!$I$2:$K$101,2,FALSE)</f>
        <v>Solrød</v>
      </c>
      <c r="O98" t="str">
        <f>VLOOKUP(G98,Translations!$M$2:$N$9,2,FALSE)</f>
        <v>[X2074] SARS-CoV-2 (RNA), Testcenter</v>
      </c>
      <c r="P98" t="str">
        <f>VLOOKUP(F98,Translations!$D$1:$F$13,2,FALSE)</f>
        <v>Ok</v>
      </c>
      <c r="Q98" t="str">
        <f>VLOOKUP(F98,Translations!$D$2:$G$13,4,FALSE)</f>
        <v>01 - Aktiv, bopæl i DK</v>
      </c>
      <c r="R98" t="str">
        <f>VLOOKUP(H98,Translations!$P$2:$Q$10,2,FALSE)</f>
        <v>1 - Selvstændigt sikret - med lægevalg</v>
      </c>
      <c r="S98" t="str">
        <f>VLOOKUP(F98,Translations!$D$2:$F$13,3,FALSE)</f>
        <v>Ja</v>
      </c>
    </row>
    <row r="99" spans="1:19" x14ac:dyDescent="0.2">
      <c r="A99" s="3">
        <v>43949</v>
      </c>
      <c r="B99" s="3" t="s">
        <v>246</v>
      </c>
      <c r="C99" s="3" t="s">
        <v>250</v>
      </c>
      <c r="D99">
        <v>270</v>
      </c>
      <c r="E99">
        <v>1084</v>
      </c>
      <c r="F99" t="str">
        <f t="shared" si="2"/>
        <v>01</v>
      </c>
      <c r="G99" t="s">
        <v>512</v>
      </c>
      <c r="H99">
        <v>1</v>
      </c>
      <c r="I99" t="s">
        <v>5</v>
      </c>
      <c r="J99" t="s">
        <v>5</v>
      </c>
      <c r="K99" t="s">
        <v>6</v>
      </c>
      <c r="L99">
        <v>3</v>
      </c>
      <c r="M99" t="str">
        <f>VLOOKUP(E99,Translations!$A$1:$B$7,2,FALSE)</f>
        <v>Hovedstaden</v>
      </c>
      <c r="N99" t="str">
        <f>VLOOKUP(D99,Translations!$I$2:$K$101,2,FALSE)</f>
        <v>Gribskov</v>
      </c>
      <c r="O99" t="str">
        <f>VLOOKUP(G99,Translations!$M$2:$N$9,2,FALSE)</f>
        <v>[X2074] SARS-CoV-2 (RNA), Testcenter</v>
      </c>
      <c r="P99" t="str">
        <f>VLOOKUP(F99,Translations!$D$1:$F$13,2,FALSE)</f>
        <v>Ok</v>
      </c>
      <c r="Q99" t="str">
        <f>VLOOKUP(F99,Translations!$D$2:$G$13,4,FALSE)</f>
        <v>01 - Aktiv, bopæl i DK</v>
      </c>
      <c r="R99" t="str">
        <f>VLOOKUP(H99,Translations!$P$2:$Q$10,2,FALSE)</f>
        <v>1 - Selvstændigt sikret - med lægevalg</v>
      </c>
      <c r="S99" t="str">
        <f>VLOOKUP(F99,Translations!$D$2:$F$13,3,FALSE)</f>
        <v>Ja</v>
      </c>
    </row>
    <row r="100" spans="1:19" x14ac:dyDescent="0.2">
      <c r="A100" s="3">
        <v>43949</v>
      </c>
      <c r="B100" s="3" t="s">
        <v>246</v>
      </c>
      <c r="C100" s="3" t="s">
        <v>250</v>
      </c>
      <c r="D100">
        <v>306</v>
      </c>
      <c r="E100">
        <v>1085</v>
      </c>
      <c r="F100" t="str">
        <f t="shared" si="2"/>
        <v>01</v>
      </c>
      <c r="G100" t="s">
        <v>512</v>
      </c>
      <c r="H100">
        <v>1</v>
      </c>
      <c r="I100" t="s">
        <v>5</v>
      </c>
      <c r="J100" t="s">
        <v>5</v>
      </c>
      <c r="K100" t="s">
        <v>6</v>
      </c>
      <c r="L100">
        <v>3</v>
      </c>
      <c r="M100" t="str">
        <f>VLOOKUP(E100,Translations!$A$1:$B$7,2,FALSE)</f>
        <v>Sjælland</v>
      </c>
      <c r="N100" t="str">
        <f>VLOOKUP(D100,Translations!$I$2:$K$101,2,FALSE)</f>
        <v>Odsherred</v>
      </c>
      <c r="O100" t="str">
        <f>VLOOKUP(G100,Translations!$M$2:$N$9,2,FALSE)</f>
        <v>[X2074] SARS-CoV-2 (RNA), Testcenter</v>
      </c>
      <c r="P100" t="str">
        <f>VLOOKUP(F100,Translations!$D$1:$F$13,2,FALSE)</f>
        <v>Ok</v>
      </c>
      <c r="Q100" t="str">
        <f>VLOOKUP(F100,Translations!$D$2:$G$13,4,FALSE)</f>
        <v>01 - Aktiv, bopæl i DK</v>
      </c>
      <c r="R100" t="str">
        <f>VLOOKUP(H100,Translations!$P$2:$Q$10,2,FALSE)</f>
        <v>1 - Selvstændigt sikret - med lægevalg</v>
      </c>
      <c r="S100" t="str">
        <f>VLOOKUP(F100,Translations!$D$2:$F$13,3,FALSE)</f>
        <v>Ja</v>
      </c>
    </row>
    <row r="101" spans="1:19" x14ac:dyDescent="0.2">
      <c r="A101" s="3">
        <v>43949</v>
      </c>
      <c r="B101" s="3" t="s">
        <v>246</v>
      </c>
      <c r="C101" s="3" t="s">
        <v>250</v>
      </c>
      <c r="D101">
        <v>316</v>
      </c>
      <c r="E101">
        <v>1085</v>
      </c>
      <c r="F101" t="str">
        <f t="shared" si="2"/>
        <v>01</v>
      </c>
      <c r="G101" t="s">
        <v>512</v>
      </c>
      <c r="H101">
        <v>1</v>
      </c>
      <c r="I101" t="s">
        <v>5</v>
      </c>
      <c r="J101" t="s">
        <v>5</v>
      </c>
      <c r="K101" t="s">
        <v>6</v>
      </c>
      <c r="L101">
        <v>3</v>
      </c>
      <c r="M101" t="str">
        <f>VLOOKUP(E101,Translations!$A$1:$B$7,2,FALSE)</f>
        <v>Sjælland</v>
      </c>
      <c r="N101" t="str">
        <f>VLOOKUP(D101,Translations!$I$2:$K$101,2,FALSE)</f>
        <v>Holbæk</v>
      </c>
      <c r="O101" t="str">
        <f>VLOOKUP(G101,Translations!$M$2:$N$9,2,FALSE)</f>
        <v>[X2074] SARS-CoV-2 (RNA), Testcenter</v>
      </c>
      <c r="P101" t="str">
        <f>VLOOKUP(F101,Translations!$D$1:$F$13,2,FALSE)</f>
        <v>Ok</v>
      </c>
      <c r="Q101" t="str">
        <f>VLOOKUP(F101,Translations!$D$2:$G$13,4,FALSE)</f>
        <v>01 - Aktiv, bopæl i DK</v>
      </c>
      <c r="R101" t="str">
        <f>VLOOKUP(H101,Translations!$P$2:$Q$10,2,FALSE)</f>
        <v>1 - Selvstændigt sikret - med lægevalg</v>
      </c>
      <c r="S101" t="str">
        <f>VLOOKUP(F101,Translations!$D$2:$F$13,3,FALSE)</f>
        <v>Ja</v>
      </c>
    </row>
    <row r="102" spans="1:19" x14ac:dyDescent="0.2">
      <c r="A102" s="3">
        <v>43949</v>
      </c>
      <c r="B102" s="3" t="s">
        <v>246</v>
      </c>
      <c r="C102" s="3" t="s">
        <v>250</v>
      </c>
      <c r="D102">
        <v>330</v>
      </c>
      <c r="E102">
        <v>1085</v>
      </c>
      <c r="F102" t="str">
        <f t="shared" si="2"/>
        <v>01</v>
      </c>
      <c r="G102" t="s">
        <v>512</v>
      </c>
      <c r="H102">
        <v>1</v>
      </c>
      <c r="I102" t="s">
        <v>5</v>
      </c>
      <c r="J102" t="s">
        <v>5</v>
      </c>
      <c r="K102" t="s">
        <v>6</v>
      </c>
      <c r="L102">
        <v>1</v>
      </c>
      <c r="M102" t="str">
        <f>VLOOKUP(E102,Translations!$A$1:$B$7,2,FALSE)</f>
        <v>Sjælland</v>
      </c>
      <c r="N102" t="str">
        <f>VLOOKUP(D102,Translations!$I$2:$K$101,2,FALSE)</f>
        <v>Slagelse</v>
      </c>
      <c r="O102" t="str">
        <f>VLOOKUP(G102,Translations!$M$2:$N$9,2,FALSE)</f>
        <v>[X2074] SARS-CoV-2 (RNA), Testcenter</v>
      </c>
      <c r="P102" t="str">
        <f>VLOOKUP(F102,Translations!$D$1:$F$13,2,FALSE)</f>
        <v>Ok</v>
      </c>
      <c r="Q102" t="str">
        <f>VLOOKUP(F102,Translations!$D$2:$G$13,4,FALSE)</f>
        <v>01 - Aktiv, bopæl i DK</v>
      </c>
      <c r="R102" t="str">
        <f>VLOOKUP(H102,Translations!$P$2:$Q$10,2,FALSE)</f>
        <v>1 - Selvstændigt sikret - med lægevalg</v>
      </c>
      <c r="S102" t="str">
        <f>VLOOKUP(F102,Translations!$D$2:$F$13,3,FALSE)</f>
        <v>Ja</v>
      </c>
    </row>
    <row r="103" spans="1:19" x14ac:dyDescent="0.2">
      <c r="A103" s="3">
        <v>43949</v>
      </c>
      <c r="B103" s="3" t="s">
        <v>246</v>
      </c>
      <c r="C103" s="3" t="s">
        <v>250</v>
      </c>
      <c r="D103">
        <v>340</v>
      </c>
      <c r="E103">
        <v>1085</v>
      </c>
      <c r="F103" t="str">
        <f t="shared" si="2"/>
        <v>01</v>
      </c>
      <c r="G103" t="s">
        <v>512</v>
      </c>
      <c r="H103">
        <v>1</v>
      </c>
      <c r="I103" t="s">
        <v>5</v>
      </c>
      <c r="J103" t="s">
        <v>5</v>
      </c>
      <c r="K103" t="s">
        <v>6</v>
      </c>
      <c r="L103">
        <v>1</v>
      </c>
      <c r="M103" t="str">
        <f>VLOOKUP(E103,Translations!$A$1:$B$7,2,FALSE)</f>
        <v>Sjælland</v>
      </c>
      <c r="N103" t="str">
        <f>VLOOKUP(D103,Translations!$I$2:$K$101,2,FALSE)</f>
        <v>Sorø</v>
      </c>
      <c r="O103" t="str">
        <f>VLOOKUP(G103,Translations!$M$2:$N$9,2,FALSE)</f>
        <v>[X2074] SARS-CoV-2 (RNA), Testcenter</v>
      </c>
      <c r="P103" t="str">
        <f>VLOOKUP(F103,Translations!$D$1:$F$13,2,FALSE)</f>
        <v>Ok</v>
      </c>
      <c r="Q103" t="str">
        <f>VLOOKUP(F103,Translations!$D$2:$G$13,4,FALSE)</f>
        <v>01 - Aktiv, bopæl i DK</v>
      </c>
      <c r="R103" t="str">
        <f>VLOOKUP(H103,Translations!$P$2:$Q$10,2,FALSE)</f>
        <v>1 - Selvstændigt sikret - med lægevalg</v>
      </c>
      <c r="S103" t="str">
        <f>VLOOKUP(F103,Translations!$D$2:$F$13,3,FALSE)</f>
        <v>Ja</v>
      </c>
    </row>
    <row r="104" spans="1:19" x14ac:dyDescent="0.2">
      <c r="A104" s="3">
        <v>43949</v>
      </c>
      <c r="B104" s="3" t="s">
        <v>246</v>
      </c>
      <c r="C104" s="3" t="s">
        <v>250</v>
      </c>
      <c r="D104">
        <v>350</v>
      </c>
      <c r="E104">
        <v>1085</v>
      </c>
      <c r="F104" t="str">
        <f t="shared" si="2"/>
        <v>01</v>
      </c>
      <c r="G104" t="s">
        <v>512</v>
      </c>
      <c r="H104">
        <v>1</v>
      </c>
      <c r="I104" t="s">
        <v>5</v>
      </c>
      <c r="J104" t="s">
        <v>5</v>
      </c>
      <c r="K104" t="s">
        <v>6</v>
      </c>
      <c r="L104">
        <v>1</v>
      </c>
      <c r="M104" t="str">
        <f>VLOOKUP(E104,Translations!$A$1:$B$7,2,FALSE)</f>
        <v>Sjælland</v>
      </c>
      <c r="N104" t="str">
        <f>VLOOKUP(D104,Translations!$I$2:$K$101,2,FALSE)</f>
        <v>Lejre</v>
      </c>
      <c r="O104" t="str">
        <f>VLOOKUP(G104,Translations!$M$2:$N$9,2,FALSE)</f>
        <v>[X2074] SARS-CoV-2 (RNA), Testcenter</v>
      </c>
      <c r="P104" t="str">
        <f>VLOOKUP(F104,Translations!$D$1:$F$13,2,FALSE)</f>
        <v>Ok</v>
      </c>
      <c r="Q104" t="str">
        <f>VLOOKUP(F104,Translations!$D$2:$G$13,4,FALSE)</f>
        <v>01 - Aktiv, bopæl i DK</v>
      </c>
      <c r="R104" t="str">
        <f>VLOOKUP(H104,Translations!$P$2:$Q$10,2,FALSE)</f>
        <v>1 - Selvstændigt sikret - med lægevalg</v>
      </c>
      <c r="S104" t="str">
        <f>VLOOKUP(F104,Translations!$D$2:$F$13,3,FALSE)</f>
        <v>Ja</v>
      </c>
    </row>
    <row r="105" spans="1:19" x14ac:dyDescent="0.2">
      <c r="A105" s="3">
        <v>43949</v>
      </c>
      <c r="B105" s="3" t="s">
        <v>246</v>
      </c>
      <c r="C105" s="3" t="s">
        <v>250</v>
      </c>
      <c r="D105">
        <v>376</v>
      </c>
      <c r="E105">
        <v>1085</v>
      </c>
      <c r="F105" t="str">
        <f t="shared" si="2"/>
        <v>01</v>
      </c>
      <c r="G105" t="s">
        <v>512</v>
      </c>
      <c r="H105">
        <v>1</v>
      </c>
      <c r="I105" t="s">
        <v>5</v>
      </c>
      <c r="J105" t="s">
        <v>5</v>
      </c>
      <c r="K105" t="s">
        <v>6</v>
      </c>
      <c r="L105">
        <v>1</v>
      </c>
      <c r="M105" t="str">
        <f>VLOOKUP(E105,Translations!$A$1:$B$7,2,FALSE)</f>
        <v>Sjælland</v>
      </c>
      <c r="N105" t="str">
        <f>VLOOKUP(D105,Translations!$I$2:$K$101,2,FALSE)</f>
        <v>Guldborgsund</v>
      </c>
      <c r="O105" t="str">
        <f>VLOOKUP(G105,Translations!$M$2:$N$9,2,FALSE)</f>
        <v>[X2074] SARS-CoV-2 (RNA), Testcenter</v>
      </c>
      <c r="P105" t="str">
        <f>VLOOKUP(F105,Translations!$D$1:$F$13,2,FALSE)</f>
        <v>Ok</v>
      </c>
      <c r="Q105" t="str">
        <f>VLOOKUP(F105,Translations!$D$2:$G$13,4,FALSE)</f>
        <v>01 - Aktiv, bopæl i DK</v>
      </c>
      <c r="R105" t="str">
        <f>VLOOKUP(H105,Translations!$P$2:$Q$10,2,FALSE)</f>
        <v>1 - Selvstændigt sikret - med lægevalg</v>
      </c>
      <c r="S105" t="str">
        <f>VLOOKUP(F105,Translations!$D$2:$F$13,3,FALSE)</f>
        <v>Ja</v>
      </c>
    </row>
    <row r="106" spans="1:19" x14ac:dyDescent="0.2">
      <c r="A106" s="3">
        <v>43949</v>
      </c>
      <c r="B106" s="3" t="s">
        <v>246</v>
      </c>
      <c r="C106" s="3" t="s">
        <v>250</v>
      </c>
      <c r="D106">
        <v>390</v>
      </c>
      <c r="E106">
        <v>1085</v>
      </c>
      <c r="F106" t="str">
        <f t="shared" si="2"/>
        <v>01</v>
      </c>
      <c r="G106" t="s">
        <v>512</v>
      </c>
      <c r="H106">
        <v>1</v>
      </c>
      <c r="I106" t="s">
        <v>5</v>
      </c>
      <c r="J106" t="s">
        <v>5</v>
      </c>
      <c r="K106" t="s">
        <v>6</v>
      </c>
      <c r="L106">
        <v>3</v>
      </c>
      <c r="M106" t="str">
        <f>VLOOKUP(E106,Translations!$A$1:$B$7,2,FALSE)</f>
        <v>Sjælland</v>
      </c>
      <c r="N106" t="str">
        <f>VLOOKUP(D106,Translations!$I$2:$K$101,2,FALSE)</f>
        <v>Vordingborg</v>
      </c>
      <c r="O106" t="str">
        <f>VLOOKUP(G106,Translations!$M$2:$N$9,2,FALSE)</f>
        <v>[X2074] SARS-CoV-2 (RNA), Testcenter</v>
      </c>
      <c r="P106" t="str">
        <f>VLOOKUP(F106,Translations!$D$1:$F$13,2,FALSE)</f>
        <v>Ok</v>
      </c>
      <c r="Q106" t="str">
        <f>VLOOKUP(F106,Translations!$D$2:$G$13,4,FALSE)</f>
        <v>01 - Aktiv, bopæl i DK</v>
      </c>
      <c r="R106" t="str">
        <f>VLOOKUP(H106,Translations!$P$2:$Q$10,2,FALSE)</f>
        <v>1 - Selvstændigt sikret - med lægevalg</v>
      </c>
      <c r="S106" t="str">
        <f>VLOOKUP(F106,Translations!$D$2:$F$13,3,FALSE)</f>
        <v>Ja</v>
      </c>
    </row>
    <row r="107" spans="1:19" x14ac:dyDescent="0.2">
      <c r="A107" s="3">
        <v>43949</v>
      </c>
      <c r="B107" s="3" t="s">
        <v>246</v>
      </c>
      <c r="C107" s="3" t="s">
        <v>250</v>
      </c>
      <c r="D107">
        <v>461</v>
      </c>
      <c r="E107">
        <v>1083</v>
      </c>
      <c r="F107" t="str">
        <f t="shared" si="2"/>
        <v>01</v>
      </c>
      <c r="G107" t="s">
        <v>512</v>
      </c>
      <c r="H107">
        <v>1</v>
      </c>
      <c r="I107" t="s">
        <v>5</v>
      </c>
      <c r="J107" t="s">
        <v>5</v>
      </c>
      <c r="K107" t="s">
        <v>6</v>
      </c>
      <c r="L107">
        <v>3</v>
      </c>
      <c r="M107" t="str">
        <f>VLOOKUP(E107,Translations!$A$1:$B$7,2,FALSE)</f>
        <v>Syddanmark</v>
      </c>
      <c r="N107" t="str">
        <f>VLOOKUP(D107,Translations!$I$2:$K$101,2,FALSE)</f>
        <v>Odense</v>
      </c>
      <c r="O107" t="str">
        <f>VLOOKUP(G107,Translations!$M$2:$N$9,2,FALSE)</f>
        <v>[X2074] SARS-CoV-2 (RNA), Testcenter</v>
      </c>
      <c r="P107" t="str">
        <f>VLOOKUP(F107,Translations!$D$1:$F$13,2,FALSE)</f>
        <v>Ok</v>
      </c>
      <c r="Q107" t="str">
        <f>VLOOKUP(F107,Translations!$D$2:$G$13,4,FALSE)</f>
        <v>01 - Aktiv, bopæl i DK</v>
      </c>
      <c r="R107" t="str">
        <f>VLOOKUP(H107,Translations!$P$2:$Q$10,2,FALSE)</f>
        <v>1 - Selvstændigt sikret - med lægevalg</v>
      </c>
      <c r="S107" t="str">
        <f>VLOOKUP(F107,Translations!$D$2:$F$13,3,FALSE)</f>
        <v>Ja</v>
      </c>
    </row>
    <row r="108" spans="1:19" x14ac:dyDescent="0.2">
      <c r="A108" s="3">
        <v>43949</v>
      </c>
      <c r="B108" s="3" t="s">
        <v>246</v>
      </c>
      <c r="C108" s="3" t="s">
        <v>250</v>
      </c>
      <c r="D108">
        <v>746</v>
      </c>
      <c r="E108">
        <v>1082</v>
      </c>
      <c r="F108" t="str">
        <f t="shared" si="2"/>
        <v>01</v>
      </c>
      <c r="G108" t="s">
        <v>512</v>
      </c>
      <c r="H108">
        <v>1</v>
      </c>
      <c r="I108" t="s">
        <v>5</v>
      </c>
      <c r="J108" t="s">
        <v>5</v>
      </c>
      <c r="K108" t="s">
        <v>6</v>
      </c>
      <c r="L108">
        <v>1</v>
      </c>
      <c r="M108" t="str">
        <f>VLOOKUP(E108,Translations!$A$1:$B$7,2,FALSE)</f>
        <v>Midtjylland</v>
      </c>
      <c r="N108" t="str">
        <f>VLOOKUP(D108,Translations!$I$2:$K$101,2,FALSE)</f>
        <v>Skanderborg</v>
      </c>
      <c r="O108" t="str">
        <f>VLOOKUP(G108,Translations!$M$2:$N$9,2,FALSE)</f>
        <v>[X2074] SARS-CoV-2 (RNA), Testcenter</v>
      </c>
      <c r="P108" t="str">
        <f>VLOOKUP(F108,Translations!$D$1:$F$13,2,FALSE)</f>
        <v>Ok</v>
      </c>
      <c r="Q108" t="str">
        <f>VLOOKUP(F108,Translations!$D$2:$G$13,4,FALSE)</f>
        <v>01 - Aktiv, bopæl i DK</v>
      </c>
      <c r="R108" t="str">
        <f>VLOOKUP(H108,Translations!$P$2:$Q$10,2,FALSE)</f>
        <v>1 - Selvstændigt sikret - med lægevalg</v>
      </c>
      <c r="S108" t="str">
        <f>VLOOKUP(F108,Translations!$D$2:$F$13,3,FALSE)</f>
        <v>Ja</v>
      </c>
    </row>
    <row r="109" spans="1:19" x14ac:dyDescent="0.2">
      <c r="A109" s="3">
        <v>43949</v>
      </c>
      <c r="B109" s="3" t="s">
        <v>246</v>
      </c>
      <c r="C109" s="3" t="s">
        <v>250</v>
      </c>
      <c r="D109">
        <v>751</v>
      </c>
      <c r="E109">
        <v>1082</v>
      </c>
      <c r="F109" t="str">
        <f t="shared" si="2"/>
        <v>01</v>
      </c>
      <c r="G109" t="s">
        <v>512</v>
      </c>
      <c r="H109">
        <v>1</v>
      </c>
      <c r="I109" t="s">
        <v>5</v>
      </c>
      <c r="J109" t="s">
        <v>5</v>
      </c>
      <c r="K109" t="s">
        <v>6</v>
      </c>
      <c r="L109">
        <v>1</v>
      </c>
      <c r="M109" t="str">
        <f>VLOOKUP(E109,Translations!$A$1:$B$7,2,FALSE)</f>
        <v>Midtjylland</v>
      </c>
      <c r="N109" t="str">
        <f>VLOOKUP(D109,Translations!$I$2:$K$101,2,FALSE)</f>
        <v>Aarhus</v>
      </c>
      <c r="O109" t="str">
        <f>VLOOKUP(G109,Translations!$M$2:$N$9,2,FALSE)</f>
        <v>[X2074] SARS-CoV-2 (RNA), Testcenter</v>
      </c>
      <c r="P109" t="str">
        <f>VLOOKUP(F109,Translations!$D$1:$F$13,2,FALSE)</f>
        <v>Ok</v>
      </c>
      <c r="Q109" t="str">
        <f>VLOOKUP(F109,Translations!$D$2:$G$13,4,FALSE)</f>
        <v>01 - Aktiv, bopæl i DK</v>
      </c>
      <c r="R109" t="str">
        <f>VLOOKUP(H109,Translations!$P$2:$Q$10,2,FALSE)</f>
        <v>1 - Selvstændigt sikret - med lægevalg</v>
      </c>
      <c r="S109" t="str">
        <f>VLOOKUP(F109,Translations!$D$2:$F$13,3,FALSE)</f>
        <v>Ja</v>
      </c>
    </row>
    <row r="110" spans="1:19" x14ac:dyDescent="0.2">
      <c r="A110" s="3">
        <v>43949</v>
      </c>
      <c r="B110" s="3" t="s">
        <v>246</v>
      </c>
      <c r="C110" s="3" t="s">
        <v>251</v>
      </c>
      <c r="D110">
        <v>0</v>
      </c>
      <c r="E110">
        <v>0</v>
      </c>
      <c r="F110" t="str">
        <f>"03"</f>
        <v>03</v>
      </c>
      <c r="G110" t="s">
        <v>512</v>
      </c>
      <c r="H110">
        <v>1</v>
      </c>
      <c r="I110" t="s">
        <v>5</v>
      </c>
      <c r="J110" t="s">
        <v>5</v>
      </c>
      <c r="K110" t="s">
        <v>6</v>
      </c>
      <c r="L110">
        <v>1</v>
      </c>
      <c r="M110" t="str">
        <f>VLOOKUP(E110,Translations!$A$1:$B$7,2,FALSE)</f>
        <v>Ukendt</v>
      </c>
      <c r="N110" t="str">
        <f>VLOOKUP(D110,Translations!$I$2:$K$101,2,FALSE)</f>
        <v>Ukendt</v>
      </c>
      <c r="O110" t="str">
        <f>VLOOKUP(G110,Translations!$M$2:$N$9,2,FALSE)</f>
        <v>[X2074] SARS-CoV-2 (RNA), Testcenter</v>
      </c>
      <c r="P110" t="str">
        <f>VLOOKUP(F110,Translations!$D$1:$F$13,2,FALSE)</f>
        <v>Ok</v>
      </c>
      <c r="Q110" t="str">
        <f>VLOOKUP(F110,Translations!$D$2:$G$13,4,FALSE)</f>
        <v>03 - Aktiv, speciel vejkode i DK</v>
      </c>
      <c r="R110" t="str">
        <f>VLOOKUP(H110,Translations!$P$2:$Q$10,2,FALSE)</f>
        <v>1 - Selvstændigt sikret - med lægevalg</v>
      </c>
      <c r="S110" t="str">
        <f>VLOOKUP(F110,Translations!$D$2:$F$13,3,FALSE)</f>
        <v>Ja</v>
      </c>
    </row>
    <row r="111" spans="1:19" x14ac:dyDescent="0.2">
      <c r="A111" s="3">
        <v>43949</v>
      </c>
      <c r="B111" s="3" t="s">
        <v>246</v>
      </c>
      <c r="C111" s="3" t="s">
        <v>251</v>
      </c>
      <c r="D111">
        <v>0</v>
      </c>
      <c r="E111">
        <v>0</v>
      </c>
      <c r="F111" t="str">
        <f>"20"</f>
        <v>20</v>
      </c>
      <c r="G111" t="s">
        <v>512</v>
      </c>
      <c r="H111">
        <v>7</v>
      </c>
      <c r="I111" t="s">
        <v>5</v>
      </c>
      <c r="J111" t="s">
        <v>5</v>
      </c>
      <c r="K111" t="s">
        <v>6</v>
      </c>
      <c r="L111">
        <v>1</v>
      </c>
      <c r="M111" t="str">
        <f>VLOOKUP(E111,Translations!$A$1:$B$7,2,FALSE)</f>
        <v>Ukendt</v>
      </c>
      <c r="N111" t="str">
        <f>VLOOKUP(D111,Translations!$I$2:$K$101,2,FALSE)</f>
        <v>Ukendt</v>
      </c>
      <c r="O111" t="str">
        <f>VLOOKUP(G111,Translations!$M$2:$N$9,2,FALSE)</f>
        <v>[X2074] SARS-CoV-2 (RNA), Testcenter</v>
      </c>
      <c r="P111" t="str">
        <f>VLOOKUP(F111,Translations!$D$1:$F$13,2,FALSE)</f>
        <v>Ok</v>
      </c>
      <c r="Q111" t="str">
        <f>VLOOKUP(F111,Translations!$D$2:$G$13,4,FALSE)</f>
        <v>20 - Inaktiv, uden bopæl i DK/GL, tildelt CPR af skattehensyn</v>
      </c>
      <c r="R111" t="str">
        <f>VLOOKUP(H111,Translations!$P$2:$Q$10,2,FALSE)</f>
        <v>7 - Bopæl i udlandet</v>
      </c>
      <c r="S111" t="str">
        <f>VLOOKUP(F111,Translations!$D$2:$F$13,3,FALSE)</f>
        <v>Ja</v>
      </c>
    </row>
    <row r="112" spans="1:19" x14ac:dyDescent="0.2">
      <c r="A112" s="3">
        <v>43949</v>
      </c>
      <c r="B112" s="3" t="s">
        <v>246</v>
      </c>
      <c r="C112" s="3" t="s">
        <v>251</v>
      </c>
      <c r="D112">
        <v>0</v>
      </c>
      <c r="E112">
        <v>0</v>
      </c>
      <c r="F112" t="str">
        <f>"80"</f>
        <v>80</v>
      </c>
      <c r="G112" t="s">
        <v>512</v>
      </c>
      <c r="H112">
        <v>0</v>
      </c>
      <c r="I112" t="s">
        <v>5</v>
      </c>
      <c r="J112" t="s">
        <v>5</v>
      </c>
      <c r="K112" t="s">
        <v>6</v>
      </c>
      <c r="L112">
        <v>1</v>
      </c>
      <c r="M112" t="str">
        <f>VLOOKUP(E112,Translations!$A$1:$B$7,2,FALSE)</f>
        <v>Ukendt</v>
      </c>
      <c r="N112" t="str">
        <f>VLOOKUP(D112,Translations!$I$2:$K$101,2,FALSE)</f>
        <v>Ukendt</v>
      </c>
      <c r="O112" t="str">
        <f>VLOOKUP(G112,Translations!$M$2:$N$9,2,FALSE)</f>
        <v>[X2074] SARS-CoV-2 (RNA), Testcenter</v>
      </c>
      <c r="P112" t="str">
        <f>VLOOKUP(F112,Translations!$D$1:$F$13,2,FALSE)</f>
        <v>Ok</v>
      </c>
      <c r="Q112" t="str">
        <f>VLOOKUP(F112,Translations!$D$2:$G$13,4,FALSE)</f>
        <v>80 - Inaktiv, udrejst</v>
      </c>
      <c r="R112" t="str">
        <f>VLOOKUP(H112,Translations!$P$2:$Q$10,2,FALSE)</f>
        <v>0 - Ukendt / Ej fundet</v>
      </c>
      <c r="S112" t="str">
        <f>VLOOKUP(F112,Translations!$D$2:$F$13,3,FALSE)</f>
        <v>Ja</v>
      </c>
    </row>
    <row r="113" spans="1:19" x14ac:dyDescent="0.2">
      <c r="A113" s="3">
        <v>43949</v>
      </c>
      <c r="B113" s="3" t="s">
        <v>246</v>
      </c>
      <c r="C113" s="3" t="s">
        <v>251</v>
      </c>
      <c r="D113">
        <v>0</v>
      </c>
      <c r="E113">
        <v>0</v>
      </c>
      <c r="F113" t="str">
        <f>"80"</f>
        <v>80</v>
      </c>
      <c r="G113" t="s">
        <v>512</v>
      </c>
      <c r="H113">
        <v>7</v>
      </c>
      <c r="I113" t="s">
        <v>5</v>
      </c>
      <c r="J113" t="s">
        <v>5</v>
      </c>
      <c r="K113" t="s">
        <v>6</v>
      </c>
      <c r="L113">
        <v>8</v>
      </c>
      <c r="M113" t="str">
        <f>VLOOKUP(E113,Translations!$A$1:$B$7,2,FALSE)</f>
        <v>Ukendt</v>
      </c>
      <c r="N113" t="str">
        <f>VLOOKUP(D113,Translations!$I$2:$K$101,2,FALSE)</f>
        <v>Ukendt</v>
      </c>
      <c r="O113" t="str">
        <f>VLOOKUP(G113,Translations!$M$2:$N$9,2,FALSE)</f>
        <v>[X2074] SARS-CoV-2 (RNA), Testcenter</v>
      </c>
      <c r="P113" t="str">
        <f>VLOOKUP(F113,Translations!$D$1:$F$13,2,FALSE)</f>
        <v>Ok</v>
      </c>
      <c r="Q113" t="str">
        <f>VLOOKUP(F113,Translations!$D$2:$G$13,4,FALSE)</f>
        <v>80 - Inaktiv, udrejst</v>
      </c>
      <c r="R113" t="str">
        <f>VLOOKUP(H113,Translations!$P$2:$Q$10,2,FALSE)</f>
        <v>7 - Bopæl i udlandet</v>
      </c>
      <c r="S113" t="str">
        <f>VLOOKUP(F113,Translations!$D$2:$F$13,3,FALSE)</f>
        <v>Ja</v>
      </c>
    </row>
    <row r="114" spans="1:19" x14ac:dyDescent="0.2">
      <c r="A114" s="3">
        <v>43949</v>
      </c>
      <c r="B114" s="3" t="s">
        <v>246</v>
      </c>
      <c r="C114" s="3" t="s">
        <v>251</v>
      </c>
      <c r="D114">
        <v>0</v>
      </c>
      <c r="E114">
        <v>0</v>
      </c>
      <c r="F114" t="str">
        <f>"XX"</f>
        <v>XX</v>
      </c>
      <c r="G114" t="s">
        <v>512</v>
      </c>
      <c r="H114">
        <v>0</v>
      </c>
      <c r="I114" t="s">
        <v>5</v>
      </c>
      <c r="J114" t="s">
        <v>5</v>
      </c>
      <c r="K114" t="s">
        <v>6</v>
      </c>
      <c r="L114">
        <v>1</v>
      </c>
      <c r="M114" t="str">
        <f>VLOOKUP(E114,Translations!$A$1:$B$7,2,FALSE)</f>
        <v>Ukendt</v>
      </c>
      <c r="N114" t="str">
        <f>VLOOKUP(D114,Translations!$I$2:$K$101,2,FALSE)</f>
        <v>Ukendt</v>
      </c>
      <c r="O114" t="str">
        <f>VLOOKUP(G114,Translations!$M$2:$N$9,2,FALSE)</f>
        <v>[X2074] SARS-CoV-2 (RNA), Testcenter</v>
      </c>
      <c r="P114" t="str">
        <f>VLOOKUP(F114,Translations!$D$1:$F$13,2,FALSE)</f>
        <v>Ugyldigt CPR</v>
      </c>
      <c r="Q114" t="str">
        <f>VLOOKUP(F114,Translations!$D$2:$G$13,4,FALSE)</f>
        <v>XX - Ugyldigt CPR</v>
      </c>
      <c r="R114" t="str">
        <f>VLOOKUP(H114,Translations!$P$2:$Q$10,2,FALSE)</f>
        <v>0 - Ukendt / Ej fundet</v>
      </c>
      <c r="S114" t="str">
        <f>VLOOKUP(F114,Translations!$D$2:$F$13,3,FALSE)</f>
        <v>Nej</v>
      </c>
    </row>
    <row r="115" spans="1:19" x14ac:dyDescent="0.2">
      <c r="A115" s="3">
        <v>43949</v>
      </c>
      <c r="B115" s="3" t="s">
        <v>246</v>
      </c>
      <c r="C115" s="3" t="s">
        <v>251</v>
      </c>
      <c r="D115">
        <v>101</v>
      </c>
      <c r="E115">
        <v>1084</v>
      </c>
      <c r="F115" t="str">
        <f t="shared" ref="F115:F135" si="3">"01"</f>
        <v>01</v>
      </c>
      <c r="G115" t="s">
        <v>512</v>
      </c>
      <c r="H115">
        <v>1</v>
      </c>
      <c r="I115" t="s">
        <v>5</v>
      </c>
      <c r="J115" t="s">
        <v>5</v>
      </c>
      <c r="K115" t="s">
        <v>6</v>
      </c>
      <c r="L115">
        <v>102</v>
      </c>
      <c r="M115" t="str">
        <f>VLOOKUP(E115,Translations!$A$1:$B$7,2,FALSE)</f>
        <v>Hovedstaden</v>
      </c>
      <c r="N115" t="str">
        <f>VLOOKUP(D115,Translations!$I$2:$K$101,2,FALSE)</f>
        <v>København</v>
      </c>
      <c r="O115" t="str">
        <f>VLOOKUP(G115,Translations!$M$2:$N$9,2,FALSE)</f>
        <v>[X2074] SARS-CoV-2 (RNA), Testcenter</v>
      </c>
      <c r="P115" t="str">
        <f>VLOOKUP(F115,Translations!$D$1:$F$13,2,FALSE)</f>
        <v>Ok</v>
      </c>
      <c r="Q115" t="str">
        <f>VLOOKUP(F115,Translations!$D$2:$G$13,4,FALSE)</f>
        <v>01 - Aktiv, bopæl i DK</v>
      </c>
      <c r="R115" t="str">
        <f>VLOOKUP(H115,Translations!$P$2:$Q$10,2,FALSE)</f>
        <v>1 - Selvstændigt sikret - med lægevalg</v>
      </c>
      <c r="S115" t="str">
        <f>VLOOKUP(F115,Translations!$D$2:$F$13,3,FALSE)</f>
        <v>Ja</v>
      </c>
    </row>
    <row r="116" spans="1:19" x14ac:dyDescent="0.2">
      <c r="A116" s="3">
        <v>43949</v>
      </c>
      <c r="B116" s="3" t="s">
        <v>246</v>
      </c>
      <c r="C116" s="3" t="s">
        <v>251</v>
      </c>
      <c r="D116">
        <v>147</v>
      </c>
      <c r="E116">
        <v>1084</v>
      </c>
      <c r="F116" t="str">
        <f t="shared" si="3"/>
        <v>01</v>
      </c>
      <c r="G116" t="s">
        <v>512</v>
      </c>
      <c r="H116">
        <v>1</v>
      </c>
      <c r="I116" t="s">
        <v>5</v>
      </c>
      <c r="J116" t="s">
        <v>5</v>
      </c>
      <c r="K116" t="s">
        <v>6</v>
      </c>
      <c r="L116">
        <v>3</v>
      </c>
      <c r="M116" t="str">
        <f>VLOOKUP(E116,Translations!$A$1:$B$7,2,FALSE)</f>
        <v>Hovedstaden</v>
      </c>
      <c r="N116" t="str">
        <f>VLOOKUP(D116,Translations!$I$2:$K$101,2,FALSE)</f>
        <v>Frederiksberg</v>
      </c>
      <c r="O116" t="str">
        <f>VLOOKUP(G116,Translations!$M$2:$N$9,2,FALSE)</f>
        <v>[X2074] SARS-CoV-2 (RNA), Testcenter</v>
      </c>
      <c r="P116" t="str">
        <f>VLOOKUP(F116,Translations!$D$1:$F$13,2,FALSE)</f>
        <v>Ok</v>
      </c>
      <c r="Q116" t="str">
        <f>VLOOKUP(F116,Translations!$D$2:$G$13,4,FALSE)</f>
        <v>01 - Aktiv, bopæl i DK</v>
      </c>
      <c r="R116" t="str">
        <f>VLOOKUP(H116,Translations!$P$2:$Q$10,2,FALSE)</f>
        <v>1 - Selvstændigt sikret - med lægevalg</v>
      </c>
      <c r="S116" t="str">
        <f>VLOOKUP(F116,Translations!$D$2:$F$13,3,FALSE)</f>
        <v>Ja</v>
      </c>
    </row>
    <row r="117" spans="1:19" x14ac:dyDescent="0.2">
      <c r="A117" s="3">
        <v>43949</v>
      </c>
      <c r="B117" s="3" t="s">
        <v>246</v>
      </c>
      <c r="C117" s="3" t="s">
        <v>251</v>
      </c>
      <c r="D117">
        <v>151</v>
      </c>
      <c r="E117">
        <v>1084</v>
      </c>
      <c r="F117" t="str">
        <f t="shared" si="3"/>
        <v>01</v>
      </c>
      <c r="G117" t="s">
        <v>512</v>
      </c>
      <c r="H117">
        <v>1</v>
      </c>
      <c r="I117" t="s">
        <v>5</v>
      </c>
      <c r="J117" t="s">
        <v>5</v>
      </c>
      <c r="K117" t="s">
        <v>6</v>
      </c>
      <c r="L117">
        <v>1</v>
      </c>
      <c r="M117" t="str">
        <f>VLOOKUP(E117,Translations!$A$1:$B$7,2,FALSE)</f>
        <v>Hovedstaden</v>
      </c>
      <c r="N117" t="str">
        <f>VLOOKUP(D117,Translations!$I$2:$K$101,2,FALSE)</f>
        <v>Ballerup</v>
      </c>
      <c r="O117" t="str">
        <f>VLOOKUP(G117,Translations!$M$2:$N$9,2,FALSE)</f>
        <v>[X2074] SARS-CoV-2 (RNA), Testcenter</v>
      </c>
      <c r="P117" t="str">
        <f>VLOOKUP(F117,Translations!$D$1:$F$13,2,FALSE)</f>
        <v>Ok</v>
      </c>
      <c r="Q117" t="str">
        <f>VLOOKUP(F117,Translations!$D$2:$G$13,4,FALSE)</f>
        <v>01 - Aktiv, bopæl i DK</v>
      </c>
      <c r="R117" t="str">
        <f>VLOOKUP(H117,Translations!$P$2:$Q$10,2,FALSE)</f>
        <v>1 - Selvstændigt sikret - med lægevalg</v>
      </c>
      <c r="S117" t="str">
        <f>VLOOKUP(F117,Translations!$D$2:$F$13,3,FALSE)</f>
        <v>Ja</v>
      </c>
    </row>
    <row r="118" spans="1:19" x14ac:dyDescent="0.2">
      <c r="A118" s="3">
        <v>43949</v>
      </c>
      <c r="B118" s="3" t="s">
        <v>246</v>
      </c>
      <c r="C118" s="3" t="s">
        <v>251</v>
      </c>
      <c r="D118">
        <v>153</v>
      </c>
      <c r="E118">
        <v>1084</v>
      </c>
      <c r="F118" t="str">
        <f t="shared" si="3"/>
        <v>01</v>
      </c>
      <c r="G118" t="s">
        <v>512</v>
      </c>
      <c r="H118">
        <v>1</v>
      </c>
      <c r="I118" t="s">
        <v>5</v>
      </c>
      <c r="J118" t="s">
        <v>5</v>
      </c>
      <c r="K118" t="s">
        <v>6</v>
      </c>
      <c r="L118">
        <v>2</v>
      </c>
      <c r="M118" t="str">
        <f>VLOOKUP(E118,Translations!$A$1:$B$7,2,FALSE)</f>
        <v>Hovedstaden</v>
      </c>
      <c r="N118" t="str">
        <f>VLOOKUP(D118,Translations!$I$2:$K$101,2,FALSE)</f>
        <v>Brøndby</v>
      </c>
      <c r="O118" t="str">
        <f>VLOOKUP(G118,Translations!$M$2:$N$9,2,FALSE)</f>
        <v>[X2074] SARS-CoV-2 (RNA), Testcenter</v>
      </c>
      <c r="P118" t="str">
        <f>VLOOKUP(F118,Translations!$D$1:$F$13,2,FALSE)</f>
        <v>Ok</v>
      </c>
      <c r="Q118" t="str">
        <f>VLOOKUP(F118,Translations!$D$2:$G$13,4,FALSE)</f>
        <v>01 - Aktiv, bopæl i DK</v>
      </c>
      <c r="R118" t="str">
        <f>VLOOKUP(H118,Translations!$P$2:$Q$10,2,FALSE)</f>
        <v>1 - Selvstændigt sikret - med lægevalg</v>
      </c>
      <c r="S118" t="str">
        <f>VLOOKUP(F118,Translations!$D$2:$F$13,3,FALSE)</f>
        <v>Ja</v>
      </c>
    </row>
    <row r="119" spans="1:19" x14ac:dyDescent="0.2">
      <c r="A119" s="3">
        <v>43949</v>
      </c>
      <c r="B119" s="3" t="s">
        <v>246</v>
      </c>
      <c r="C119" s="3" t="s">
        <v>251</v>
      </c>
      <c r="D119">
        <v>155</v>
      </c>
      <c r="E119">
        <v>1084</v>
      </c>
      <c r="F119" t="str">
        <f t="shared" si="3"/>
        <v>01</v>
      </c>
      <c r="G119" t="s">
        <v>512</v>
      </c>
      <c r="H119">
        <v>1</v>
      </c>
      <c r="I119" t="s">
        <v>5</v>
      </c>
      <c r="J119" t="s">
        <v>5</v>
      </c>
      <c r="K119" t="s">
        <v>6</v>
      </c>
      <c r="L119">
        <v>4</v>
      </c>
      <c r="M119" t="str">
        <f>VLOOKUP(E119,Translations!$A$1:$B$7,2,FALSE)</f>
        <v>Hovedstaden</v>
      </c>
      <c r="N119" t="str">
        <f>VLOOKUP(D119,Translations!$I$2:$K$101,2,FALSE)</f>
        <v>Dragør</v>
      </c>
      <c r="O119" t="str">
        <f>VLOOKUP(G119,Translations!$M$2:$N$9,2,FALSE)</f>
        <v>[X2074] SARS-CoV-2 (RNA), Testcenter</v>
      </c>
      <c r="P119" t="str">
        <f>VLOOKUP(F119,Translations!$D$1:$F$13,2,FALSE)</f>
        <v>Ok</v>
      </c>
      <c r="Q119" t="str">
        <f>VLOOKUP(F119,Translations!$D$2:$G$13,4,FALSE)</f>
        <v>01 - Aktiv, bopæl i DK</v>
      </c>
      <c r="R119" t="str">
        <f>VLOOKUP(H119,Translations!$P$2:$Q$10,2,FALSE)</f>
        <v>1 - Selvstændigt sikret - med lægevalg</v>
      </c>
      <c r="S119" t="str">
        <f>VLOOKUP(F119,Translations!$D$2:$F$13,3,FALSE)</f>
        <v>Ja</v>
      </c>
    </row>
    <row r="120" spans="1:19" x14ac:dyDescent="0.2">
      <c r="A120" s="3">
        <v>43949</v>
      </c>
      <c r="B120" s="3" t="s">
        <v>246</v>
      </c>
      <c r="C120" s="3" t="s">
        <v>251</v>
      </c>
      <c r="D120">
        <v>157</v>
      </c>
      <c r="E120">
        <v>1084</v>
      </c>
      <c r="F120" t="str">
        <f t="shared" si="3"/>
        <v>01</v>
      </c>
      <c r="G120" t="s">
        <v>512</v>
      </c>
      <c r="H120">
        <v>1</v>
      </c>
      <c r="I120" t="s">
        <v>5</v>
      </c>
      <c r="J120" t="s">
        <v>5</v>
      </c>
      <c r="K120" t="s">
        <v>6</v>
      </c>
      <c r="L120">
        <v>1</v>
      </c>
      <c r="M120" t="str">
        <f>VLOOKUP(E120,Translations!$A$1:$B$7,2,FALSE)</f>
        <v>Hovedstaden</v>
      </c>
      <c r="N120" t="str">
        <f>VLOOKUP(D120,Translations!$I$2:$K$101,2,FALSE)</f>
        <v>Gentofte</v>
      </c>
      <c r="O120" t="str">
        <f>VLOOKUP(G120,Translations!$M$2:$N$9,2,FALSE)</f>
        <v>[X2074] SARS-CoV-2 (RNA), Testcenter</v>
      </c>
      <c r="P120" t="str">
        <f>VLOOKUP(F120,Translations!$D$1:$F$13,2,FALSE)</f>
        <v>Ok</v>
      </c>
      <c r="Q120" t="str">
        <f>VLOOKUP(F120,Translations!$D$2:$G$13,4,FALSE)</f>
        <v>01 - Aktiv, bopæl i DK</v>
      </c>
      <c r="R120" t="str">
        <f>VLOOKUP(H120,Translations!$P$2:$Q$10,2,FALSE)</f>
        <v>1 - Selvstændigt sikret - med lægevalg</v>
      </c>
      <c r="S120" t="str">
        <f>VLOOKUP(F120,Translations!$D$2:$F$13,3,FALSE)</f>
        <v>Ja</v>
      </c>
    </row>
    <row r="121" spans="1:19" x14ac:dyDescent="0.2">
      <c r="A121" s="3">
        <v>43949</v>
      </c>
      <c r="B121" s="3" t="s">
        <v>246</v>
      </c>
      <c r="C121" s="3" t="s">
        <v>251</v>
      </c>
      <c r="D121">
        <v>159</v>
      </c>
      <c r="E121">
        <v>1084</v>
      </c>
      <c r="F121" t="str">
        <f t="shared" si="3"/>
        <v>01</v>
      </c>
      <c r="G121" t="s">
        <v>512</v>
      </c>
      <c r="H121">
        <v>1</v>
      </c>
      <c r="I121" t="s">
        <v>5</v>
      </c>
      <c r="J121" t="s">
        <v>5</v>
      </c>
      <c r="K121" t="s">
        <v>6</v>
      </c>
      <c r="L121">
        <v>2</v>
      </c>
      <c r="M121" t="str">
        <f>VLOOKUP(E121,Translations!$A$1:$B$7,2,FALSE)</f>
        <v>Hovedstaden</v>
      </c>
      <c r="N121" t="str">
        <f>VLOOKUP(D121,Translations!$I$2:$K$101,2,FALSE)</f>
        <v>Gladsaxe</v>
      </c>
      <c r="O121" t="str">
        <f>VLOOKUP(G121,Translations!$M$2:$N$9,2,FALSE)</f>
        <v>[X2074] SARS-CoV-2 (RNA), Testcenter</v>
      </c>
      <c r="P121" t="str">
        <f>VLOOKUP(F121,Translations!$D$1:$F$13,2,FALSE)</f>
        <v>Ok</v>
      </c>
      <c r="Q121" t="str">
        <f>VLOOKUP(F121,Translations!$D$2:$G$13,4,FALSE)</f>
        <v>01 - Aktiv, bopæl i DK</v>
      </c>
      <c r="R121" t="str">
        <f>VLOOKUP(H121,Translations!$P$2:$Q$10,2,FALSE)</f>
        <v>1 - Selvstændigt sikret - med lægevalg</v>
      </c>
      <c r="S121" t="str">
        <f>VLOOKUP(F121,Translations!$D$2:$F$13,3,FALSE)</f>
        <v>Ja</v>
      </c>
    </row>
    <row r="122" spans="1:19" x14ac:dyDescent="0.2">
      <c r="A122" s="3">
        <v>43949</v>
      </c>
      <c r="B122" s="3" t="s">
        <v>246</v>
      </c>
      <c r="C122" s="3" t="s">
        <v>251</v>
      </c>
      <c r="D122">
        <v>167</v>
      </c>
      <c r="E122">
        <v>1084</v>
      </c>
      <c r="F122" t="str">
        <f t="shared" si="3"/>
        <v>01</v>
      </c>
      <c r="G122" t="s">
        <v>512</v>
      </c>
      <c r="H122">
        <v>1</v>
      </c>
      <c r="I122" t="s">
        <v>5</v>
      </c>
      <c r="J122" t="s">
        <v>5</v>
      </c>
      <c r="K122" t="s">
        <v>6</v>
      </c>
      <c r="L122">
        <v>2</v>
      </c>
      <c r="M122" t="str">
        <f>VLOOKUP(E122,Translations!$A$1:$B$7,2,FALSE)</f>
        <v>Hovedstaden</v>
      </c>
      <c r="N122" t="str">
        <f>VLOOKUP(D122,Translations!$I$2:$K$101,2,FALSE)</f>
        <v>Hvidovre</v>
      </c>
      <c r="O122" t="str">
        <f>VLOOKUP(G122,Translations!$M$2:$N$9,2,FALSE)</f>
        <v>[X2074] SARS-CoV-2 (RNA), Testcenter</v>
      </c>
      <c r="P122" t="str">
        <f>VLOOKUP(F122,Translations!$D$1:$F$13,2,FALSE)</f>
        <v>Ok</v>
      </c>
      <c r="Q122" t="str">
        <f>VLOOKUP(F122,Translations!$D$2:$G$13,4,FALSE)</f>
        <v>01 - Aktiv, bopæl i DK</v>
      </c>
      <c r="R122" t="str">
        <f>VLOOKUP(H122,Translations!$P$2:$Q$10,2,FALSE)</f>
        <v>1 - Selvstændigt sikret - med lægevalg</v>
      </c>
      <c r="S122" t="str">
        <f>VLOOKUP(F122,Translations!$D$2:$F$13,3,FALSE)</f>
        <v>Ja</v>
      </c>
    </row>
    <row r="123" spans="1:19" x14ac:dyDescent="0.2">
      <c r="A123" s="3">
        <v>43949</v>
      </c>
      <c r="B123" s="3" t="s">
        <v>246</v>
      </c>
      <c r="C123" s="3" t="s">
        <v>251</v>
      </c>
      <c r="D123">
        <v>169</v>
      </c>
      <c r="E123">
        <v>1084</v>
      </c>
      <c r="F123" t="str">
        <f t="shared" si="3"/>
        <v>01</v>
      </c>
      <c r="G123" t="s">
        <v>512</v>
      </c>
      <c r="H123">
        <v>1</v>
      </c>
      <c r="I123" t="s">
        <v>5</v>
      </c>
      <c r="J123" t="s">
        <v>5</v>
      </c>
      <c r="K123" t="s">
        <v>6</v>
      </c>
      <c r="L123">
        <v>1</v>
      </c>
      <c r="M123" t="str">
        <f>VLOOKUP(E123,Translations!$A$1:$B$7,2,FALSE)</f>
        <v>Hovedstaden</v>
      </c>
      <c r="N123" t="str">
        <f>VLOOKUP(D123,Translations!$I$2:$K$101,2,FALSE)</f>
        <v>Høje-Taastrup</v>
      </c>
      <c r="O123" t="str">
        <f>VLOOKUP(G123,Translations!$M$2:$N$9,2,FALSE)</f>
        <v>[X2074] SARS-CoV-2 (RNA), Testcenter</v>
      </c>
      <c r="P123" t="str">
        <f>VLOOKUP(F123,Translations!$D$1:$F$13,2,FALSE)</f>
        <v>Ok</v>
      </c>
      <c r="Q123" t="str">
        <f>VLOOKUP(F123,Translations!$D$2:$G$13,4,FALSE)</f>
        <v>01 - Aktiv, bopæl i DK</v>
      </c>
      <c r="R123" t="str">
        <f>VLOOKUP(H123,Translations!$P$2:$Q$10,2,FALSE)</f>
        <v>1 - Selvstændigt sikret - med lægevalg</v>
      </c>
      <c r="S123" t="str">
        <f>VLOOKUP(F123,Translations!$D$2:$F$13,3,FALSE)</f>
        <v>Ja</v>
      </c>
    </row>
    <row r="124" spans="1:19" x14ac:dyDescent="0.2">
      <c r="A124" s="3">
        <v>43949</v>
      </c>
      <c r="B124" s="3" t="s">
        <v>246</v>
      </c>
      <c r="C124" s="3" t="s">
        <v>251</v>
      </c>
      <c r="D124">
        <v>175</v>
      </c>
      <c r="E124">
        <v>1084</v>
      </c>
      <c r="F124" t="str">
        <f t="shared" si="3"/>
        <v>01</v>
      </c>
      <c r="G124" t="s">
        <v>512</v>
      </c>
      <c r="H124">
        <v>1</v>
      </c>
      <c r="I124" t="s">
        <v>5</v>
      </c>
      <c r="J124" t="s">
        <v>5</v>
      </c>
      <c r="K124" t="s">
        <v>6</v>
      </c>
      <c r="L124">
        <v>2</v>
      </c>
      <c r="M124" t="str">
        <f>VLOOKUP(E124,Translations!$A$1:$B$7,2,FALSE)</f>
        <v>Hovedstaden</v>
      </c>
      <c r="N124" t="str">
        <f>VLOOKUP(D124,Translations!$I$2:$K$101,2,FALSE)</f>
        <v>Rødovre</v>
      </c>
      <c r="O124" t="str">
        <f>VLOOKUP(G124,Translations!$M$2:$N$9,2,FALSE)</f>
        <v>[X2074] SARS-CoV-2 (RNA), Testcenter</v>
      </c>
      <c r="P124" t="str">
        <f>VLOOKUP(F124,Translations!$D$1:$F$13,2,FALSE)</f>
        <v>Ok</v>
      </c>
      <c r="Q124" t="str">
        <f>VLOOKUP(F124,Translations!$D$2:$G$13,4,FALSE)</f>
        <v>01 - Aktiv, bopæl i DK</v>
      </c>
      <c r="R124" t="str">
        <f>VLOOKUP(H124,Translations!$P$2:$Q$10,2,FALSE)</f>
        <v>1 - Selvstændigt sikret - med lægevalg</v>
      </c>
      <c r="S124" t="str">
        <f>VLOOKUP(F124,Translations!$D$2:$F$13,3,FALSE)</f>
        <v>Ja</v>
      </c>
    </row>
    <row r="125" spans="1:19" x14ac:dyDescent="0.2">
      <c r="A125" s="3">
        <v>43949</v>
      </c>
      <c r="B125" s="3" t="s">
        <v>246</v>
      </c>
      <c r="C125" s="3" t="s">
        <v>251</v>
      </c>
      <c r="D125">
        <v>183</v>
      </c>
      <c r="E125">
        <v>1084</v>
      </c>
      <c r="F125" t="str">
        <f t="shared" si="3"/>
        <v>01</v>
      </c>
      <c r="G125" t="s">
        <v>512</v>
      </c>
      <c r="H125">
        <v>1</v>
      </c>
      <c r="I125" t="s">
        <v>5</v>
      </c>
      <c r="J125" t="s">
        <v>5</v>
      </c>
      <c r="K125" t="s">
        <v>6</v>
      </c>
      <c r="L125">
        <v>1</v>
      </c>
      <c r="M125" t="str">
        <f>VLOOKUP(E125,Translations!$A$1:$B$7,2,FALSE)</f>
        <v>Hovedstaden</v>
      </c>
      <c r="N125" t="str">
        <f>VLOOKUP(D125,Translations!$I$2:$K$101,2,FALSE)</f>
        <v>Ishøj</v>
      </c>
      <c r="O125" t="str">
        <f>VLOOKUP(G125,Translations!$M$2:$N$9,2,FALSE)</f>
        <v>[X2074] SARS-CoV-2 (RNA), Testcenter</v>
      </c>
      <c r="P125" t="str">
        <f>VLOOKUP(F125,Translations!$D$1:$F$13,2,FALSE)</f>
        <v>Ok</v>
      </c>
      <c r="Q125" t="str">
        <f>VLOOKUP(F125,Translations!$D$2:$G$13,4,FALSE)</f>
        <v>01 - Aktiv, bopæl i DK</v>
      </c>
      <c r="R125" t="str">
        <f>VLOOKUP(H125,Translations!$P$2:$Q$10,2,FALSE)</f>
        <v>1 - Selvstændigt sikret - med lægevalg</v>
      </c>
      <c r="S125" t="str">
        <f>VLOOKUP(F125,Translations!$D$2:$F$13,3,FALSE)</f>
        <v>Ja</v>
      </c>
    </row>
    <row r="126" spans="1:19" x14ac:dyDescent="0.2">
      <c r="A126" s="3">
        <v>43949</v>
      </c>
      <c r="B126" s="3" t="s">
        <v>246</v>
      </c>
      <c r="C126" s="3" t="s">
        <v>251</v>
      </c>
      <c r="D126">
        <v>185</v>
      </c>
      <c r="E126">
        <v>1084</v>
      </c>
      <c r="F126" t="str">
        <f t="shared" si="3"/>
        <v>01</v>
      </c>
      <c r="G126" t="s">
        <v>512</v>
      </c>
      <c r="H126">
        <v>1</v>
      </c>
      <c r="I126" t="s">
        <v>5</v>
      </c>
      <c r="J126" t="s">
        <v>5</v>
      </c>
      <c r="K126" t="s">
        <v>6</v>
      </c>
      <c r="L126">
        <v>30</v>
      </c>
      <c r="M126" t="str">
        <f>VLOOKUP(E126,Translations!$A$1:$B$7,2,FALSE)</f>
        <v>Hovedstaden</v>
      </c>
      <c r="N126" t="str">
        <f>VLOOKUP(D126,Translations!$I$2:$K$101,2,FALSE)</f>
        <v>Tårnby</v>
      </c>
      <c r="O126" t="str">
        <f>VLOOKUP(G126,Translations!$M$2:$N$9,2,FALSE)</f>
        <v>[X2074] SARS-CoV-2 (RNA), Testcenter</v>
      </c>
      <c r="P126" t="str">
        <f>VLOOKUP(F126,Translations!$D$1:$F$13,2,FALSE)</f>
        <v>Ok</v>
      </c>
      <c r="Q126" t="str">
        <f>VLOOKUP(F126,Translations!$D$2:$G$13,4,FALSE)</f>
        <v>01 - Aktiv, bopæl i DK</v>
      </c>
      <c r="R126" t="str">
        <f>VLOOKUP(H126,Translations!$P$2:$Q$10,2,FALSE)</f>
        <v>1 - Selvstændigt sikret - med lægevalg</v>
      </c>
      <c r="S126" t="str">
        <f>VLOOKUP(F126,Translations!$D$2:$F$13,3,FALSE)</f>
        <v>Ja</v>
      </c>
    </row>
    <row r="127" spans="1:19" x14ac:dyDescent="0.2">
      <c r="A127" s="3">
        <v>43949</v>
      </c>
      <c r="B127" s="3" t="s">
        <v>246</v>
      </c>
      <c r="C127" s="3" t="s">
        <v>251</v>
      </c>
      <c r="D127">
        <v>190</v>
      </c>
      <c r="E127">
        <v>1084</v>
      </c>
      <c r="F127" t="str">
        <f t="shared" si="3"/>
        <v>01</v>
      </c>
      <c r="G127" t="s">
        <v>512</v>
      </c>
      <c r="H127">
        <v>1</v>
      </c>
      <c r="I127" t="s">
        <v>5</v>
      </c>
      <c r="J127" t="s">
        <v>5</v>
      </c>
      <c r="K127" t="s">
        <v>6</v>
      </c>
      <c r="L127">
        <v>1</v>
      </c>
      <c r="M127" t="str">
        <f>VLOOKUP(E127,Translations!$A$1:$B$7,2,FALSE)</f>
        <v>Hovedstaden</v>
      </c>
      <c r="N127" t="str">
        <f>VLOOKUP(D127,Translations!$I$2:$K$101,2,FALSE)</f>
        <v>Furesø</v>
      </c>
      <c r="O127" t="str">
        <f>VLOOKUP(G127,Translations!$M$2:$N$9,2,FALSE)</f>
        <v>[X2074] SARS-CoV-2 (RNA), Testcenter</v>
      </c>
      <c r="P127" t="str">
        <f>VLOOKUP(F127,Translations!$D$1:$F$13,2,FALSE)</f>
        <v>Ok</v>
      </c>
      <c r="Q127" t="str">
        <f>VLOOKUP(F127,Translations!$D$2:$G$13,4,FALSE)</f>
        <v>01 - Aktiv, bopæl i DK</v>
      </c>
      <c r="R127" t="str">
        <f>VLOOKUP(H127,Translations!$P$2:$Q$10,2,FALSE)</f>
        <v>1 - Selvstændigt sikret - med lægevalg</v>
      </c>
      <c r="S127" t="str">
        <f>VLOOKUP(F127,Translations!$D$2:$F$13,3,FALSE)</f>
        <v>Ja</v>
      </c>
    </row>
    <row r="128" spans="1:19" x14ac:dyDescent="0.2">
      <c r="A128" s="3">
        <v>43949</v>
      </c>
      <c r="B128" s="3" t="s">
        <v>246</v>
      </c>
      <c r="C128" s="3" t="s">
        <v>251</v>
      </c>
      <c r="D128">
        <v>223</v>
      </c>
      <c r="E128">
        <v>1084</v>
      </c>
      <c r="F128" t="str">
        <f t="shared" si="3"/>
        <v>01</v>
      </c>
      <c r="G128" t="s">
        <v>512</v>
      </c>
      <c r="H128">
        <v>1</v>
      </c>
      <c r="I128" t="s">
        <v>5</v>
      </c>
      <c r="J128" t="s">
        <v>5</v>
      </c>
      <c r="K128" t="s">
        <v>6</v>
      </c>
      <c r="L128">
        <v>1</v>
      </c>
      <c r="M128" t="str">
        <f>VLOOKUP(E128,Translations!$A$1:$B$7,2,FALSE)</f>
        <v>Hovedstaden</v>
      </c>
      <c r="N128" t="str">
        <f>VLOOKUP(D128,Translations!$I$2:$K$101,2,FALSE)</f>
        <v>Hørsholm</v>
      </c>
      <c r="O128" t="str">
        <f>VLOOKUP(G128,Translations!$M$2:$N$9,2,FALSE)</f>
        <v>[X2074] SARS-CoV-2 (RNA), Testcenter</v>
      </c>
      <c r="P128" t="str">
        <f>VLOOKUP(F128,Translations!$D$1:$F$13,2,FALSE)</f>
        <v>Ok</v>
      </c>
      <c r="Q128" t="str">
        <f>VLOOKUP(F128,Translations!$D$2:$G$13,4,FALSE)</f>
        <v>01 - Aktiv, bopæl i DK</v>
      </c>
      <c r="R128" t="str">
        <f>VLOOKUP(H128,Translations!$P$2:$Q$10,2,FALSE)</f>
        <v>1 - Selvstændigt sikret - med lægevalg</v>
      </c>
      <c r="S128" t="str">
        <f>VLOOKUP(F128,Translations!$D$2:$F$13,3,FALSE)</f>
        <v>Ja</v>
      </c>
    </row>
    <row r="129" spans="1:19" x14ac:dyDescent="0.2">
      <c r="A129" s="3">
        <v>43949</v>
      </c>
      <c r="B129" s="3" t="s">
        <v>246</v>
      </c>
      <c r="C129" s="3" t="s">
        <v>251</v>
      </c>
      <c r="D129">
        <v>240</v>
      </c>
      <c r="E129">
        <v>1084</v>
      </c>
      <c r="F129" t="str">
        <f t="shared" si="3"/>
        <v>01</v>
      </c>
      <c r="G129" t="s">
        <v>512</v>
      </c>
      <c r="H129">
        <v>1</v>
      </c>
      <c r="I129" t="s">
        <v>5</v>
      </c>
      <c r="J129" t="s">
        <v>5</v>
      </c>
      <c r="K129" t="s">
        <v>6</v>
      </c>
      <c r="L129">
        <v>1</v>
      </c>
      <c r="M129" t="str">
        <f>VLOOKUP(E129,Translations!$A$1:$B$7,2,FALSE)</f>
        <v>Hovedstaden</v>
      </c>
      <c r="N129" t="str">
        <f>VLOOKUP(D129,Translations!$I$2:$K$101,2,FALSE)</f>
        <v>Egedal</v>
      </c>
      <c r="O129" t="str">
        <f>VLOOKUP(G129,Translations!$M$2:$N$9,2,FALSE)</f>
        <v>[X2074] SARS-CoV-2 (RNA), Testcenter</v>
      </c>
      <c r="P129" t="str">
        <f>VLOOKUP(F129,Translations!$D$1:$F$13,2,FALSE)</f>
        <v>Ok</v>
      </c>
      <c r="Q129" t="str">
        <f>VLOOKUP(F129,Translations!$D$2:$G$13,4,FALSE)</f>
        <v>01 - Aktiv, bopæl i DK</v>
      </c>
      <c r="R129" t="str">
        <f>VLOOKUP(H129,Translations!$P$2:$Q$10,2,FALSE)</f>
        <v>1 - Selvstændigt sikret - med lægevalg</v>
      </c>
      <c r="S129" t="str">
        <f>VLOOKUP(F129,Translations!$D$2:$F$13,3,FALSE)</f>
        <v>Ja</v>
      </c>
    </row>
    <row r="130" spans="1:19" x14ac:dyDescent="0.2">
      <c r="A130" s="3">
        <v>43949</v>
      </c>
      <c r="B130" s="3" t="s">
        <v>246</v>
      </c>
      <c r="C130" s="3" t="s">
        <v>251</v>
      </c>
      <c r="D130">
        <v>250</v>
      </c>
      <c r="E130">
        <v>1084</v>
      </c>
      <c r="F130" t="str">
        <f t="shared" si="3"/>
        <v>01</v>
      </c>
      <c r="G130" t="s">
        <v>512</v>
      </c>
      <c r="H130">
        <v>1</v>
      </c>
      <c r="I130" t="s">
        <v>5</v>
      </c>
      <c r="J130" t="s">
        <v>5</v>
      </c>
      <c r="K130" t="s">
        <v>6</v>
      </c>
      <c r="L130">
        <v>1</v>
      </c>
      <c r="M130" t="str">
        <f>VLOOKUP(E130,Translations!$A$1:$B$7,2,FALSE)</f>
        <v>Hovedstaden</v>
      </c>
      <c r="N130" t="str">
        <f>VLOOKUP(D130,Translations!$I$2:$K$101,2,FALSE)</f>
        <v>Frederikssund</v>
      </c>
      <c r="O130" t="str">
        <f>VLOOKUP(G130,Translations!$M$2:$N$9,2,FALSE)</f>
        <v>[X2074] SARS-CoV-2 (RNA), Testcenter</v>
      </c>
      <c r="P130" t="str">
        <f>VLOOKUP(F130,Translations!$D$1:$F$13,2,FALSE)</f>
        <v>Ok</v>
      </c>
      <c r="Q130" t="str">
        <f>VLOOKUP(F130,Translations!$D$2:$G$13,4,FALSE)</f>
        <v>01 - Aktiv, bopæl i DK</v>
      </c>
      <c r="R130" t="str">
        <f>VLOOKUP(H130,Translations!$P$2:$Q$10,2,FALSE)</f>
        <v>1 - Selvstændigt sikret - med lægevalg</v>
      </c>
      <c r="S130" t="str">
        <f>VLOOKUP(F130,Translations!$D$2:$F$13,3,FALSE)</f>
        <v>Ja</v>
      </c>
    </row>
    <row r="131" spans="1:19" x14ac:dyDescent="0.2">
      <c r="A131" s="3">
        <v>43949</v>
      </c>
      <c r="B131" s="3" t="s">
        <v>246</v>
      </c>
      <c r="C131" s="3" t="s">
        <v>251</v>
      </c>
      <c r="D131">
        <v>253</v>
      </c>
      <c r="E131">
        <v>1085</v>
      </c>
      <c r="F131" t="str">
        <f t="shared" si="3"/>
        <v>01</v>
      </c>
      <c r="G131" t="s">
        <v>512</v>
      </c>
      <c r="H131">
        <v>1</v>
      </c>
      <c r="I131" t="s">
        <v>5</v>
      </c>
      <c r="J131" t="s">
        <v>5</v>
      </c>
      <c r="K131" t="s">
        <v>6</v>
      </c>
      <c r="L131">
        <v>1</v>
      </c>
      <c r="M131" t="str">
        <f>VLOOKUP(E131,Translations!$A$1:$B$7,2,FALSE)</f>
        <v>Sjælland</v>
      </c>
      <c r="N131" t="str">
        <f>VLOOKUP(D131,Translations!$I$2:$K$101,2,FALSE)</f>
        <v>Greve</v>
      </c>
      <c r="O131" t="str">
        <f>VLOOKUP(G131,Translations!$M$2:$N$9,2,FALSE)</f>
        <v>[X2074] SARS-CoV-2 (RNA), Testcenter</v>
      </c>
      <c r="P131" t="str">
        <f>VLOOKUP(F131,Translations!$D$1:$F$13,2,FALSE)</f>
        <v>Ok</v>
      </c>
      <c r="Q131" t="str">
        <f>VLOOKUP(F131,Translations!$D$2:$G$13,4,FALSE)</f>
        <v>01 - Aktiv, bopæl i DK</v>
      </c>
      <c r="R131" t="str">
        <f>VLOOKUP(H131,Translations!$P$2:$Q$10,2,FALSE)</f>
        <v>1 - Selvstændigt sikret - med lægevalg</v>
      </c>
      <c r="S131" t="str">
        <f>VLOOKUP(F131,Translations!$D$2:$F$13,3,FALSE)</f>
        <v>Ja</v>
      </c>
    </row>
    <row r="132" spans="1:19" x14ac:dyDescent="0.2">
      <c r="A132" s="3">
        <v>43949</v>
      </c>
      <c r="B132" s="3" t="s">
        <v>246</v>
      </c>
      <c r="C132" s="3" t="s">
        <v>251</v>
      </c>
      <c r="D132">
        <v>259</v>
      </c>
      <c r="E132">
        <v>1085</v>
      </c>
      <c r="F132" t="str">
        <f t="shared" si="3"/>
        <v>01</v>
      </c>
      <c r="G132" t="s">
        <v>512</v>
      </c>
      <c r="H132">
        <v>1</v>
      </c>
      <c r="I132" t="s">
        <v>5</v>
      </c>
      <c r="J132" t="s">
        <v>5</v>
      </c>
      <c r="K132" t="s">
        <v>6</v>
      </c>
      <c r="L132">
        <v>1</v>
      </c>
      <c r="M132" t="str">
        <f>VLOOKUP(E132,Translations!$A$1:$B$7,2,FALSE)</f>
        <v>Sjælland</v>
      </c>
      <c r="N132" t="str">
        <f>VLOOKUP(D132,Translations!$I$2:$K$101,2,FALSE)</f>
        <v>Køge</v>
      </c>
      <c r="O132" t="str">
        <f>VLOOKUP(G132,Translations!$M$2:$N$9,2,FALSE)</f>
        <v>[X2074] SARS-CoV-2 (RNA), Testcenter</v>
      </c>
      <c r="P132" t="str">
        <f>VLOOKUP(F132,Translations!$D$1:$F$13,2,FALSE)</f>
        <v>Ok</v>
      </c>
      <c r="Q132" t="str">
        <f>VLOOKUP(F132,Translations!$D$2:$G$13,4,FALSE)</f>
        <v>01 - Aktiv, bopæl i DK</v>
      </c>
      <c r="R132" t="str">
        <f>VLOOKUP(H132,Translations!$P$2:$Q$10,2,FALSE)</f>
        <v>1 - Selvstændigt sikret - med lægevalg</v>
      </c>
      <c r="S132" t="str">
        <f>VLOOKUP(F132,Translations!$D$2:$F$13,3,FALSE)</f>
        <v>Ja</v>
      </c>
    </row>
    <row r="133" spans="1:19" x14ac:dyDescent="0.2">
      <c r="A133" s="3">
        <v>43949</v>
      </c>
      <c r="B133" s="3" t="s">
        <v>246</v>
      </c>
      <c r="C133" s="3" t="s">
        <v>251</v>
      </c>
      <c r="D133">
        <v>265</v>
      </c>
      <c r="E133">
        <v>1085</v>
      </c>
      <c r="F133" t="str">
        <f t="shared" si="3"/>
        <v>01</v>
      </c>
      <c r="G133" t="s">
        <v>512</v>
      </c>
      <c r="H133">
        <v>1</v>
      </c>
      <c r="I133" t="s">
        <v>5</v>
      </c>
      <c r="J133" t="s">
        <v>5</v>
      </c>
      <c r="K133" t="s">
        <v>6</v>
      </c>
      <c r="L133">
        <v>1</v>
      </c>
      <c r="M133" t="str">
        <f>VLOOKUP(E133,Translations!$A$1:$B$7,2,FALSE)</f>
        <v>Sjælland</v>
      </c>
      <c r="N133" t="str">
        <f>VLOOKUP(D133,Translations!$I$2:$K$101,2,FALSE)</f>
        <v>Roskilde</v>
      </c>
      <c r="O133" t="str">
        <f>VLOOKUP(G133,Translations!$M$2:$N$9,2,FALSE)</f>
        <v>[X2074] SARS-CoV-2 (RNA), Testcenter</v>
      </c>
      <c r="P133" t="str">
        <f>VLOOKUP(F133,Translations!$D$1:$F$13,2,FALSE)</f>
        <v>Ok</v>
      </c>
      <c r="Q133" t="str">
        <f>VLOOKUP(F133,Translations!$D$2:$G$13,4,FALSE)</f>
        <v>01 - Aktiv, bopæl i DK</v>
      </c>
      <c r="R133" t="str">
        <f>VLOOKUP(H133,Translations!$P$2:$Q$10,2,FALSE)</f>
        <v>1 - Selvstændigt sikret - med lægevalg</v>
      </c>
      <c r="S133" t="str">
        <f>VLOOKUP(F133,Translations!$D$2:$F$13,3,FALSE)</f>
        <v>Ja</v>
      </c>
    </row>
    <row r="134" spans="1:19" x14ac:dyDescent="0.2">
      <c r="A134" s="3">
        <v>43949</v>
      </c>
      <c r="B134" s="3" t="s">
        <v>246</v>
      </c>
      <c r="C134" s="3" t="s">
        <v>251</v>
      </c>
      <c r="D134">
        <v>390</v>
      </c>
      <c r="E134">
        <v>1085</v>
      </c>
      <c r="F134" t="str">
        <f t="shared" si="3"/>
        <v>01</v>
      </c>
      <c r="G134" t="s">
        <v>512</v>
      </c>
      <c r="H134">
        <v>1</v>
      </c>
      <c r="I134" t="s">
        <v>5</v>
      </c>
      <c r="J134" t="s">
        <v>5</v>
      </c>
      <c r="K134" t="s">
        <v>6</v>
      </c>
      <c r="L134">
        <v>1</v>
      </c>
      <c r="M134" t="str">
        <f>VLOOKUP(E134,Translations!$A$1:$B$7,2,FALSE)</f>
        <v>Sjælland</v>
      </c>
      <c r="N134" t="str">
        <f>VLOOKUP(D134,Translations!$I$2:$K$101,2,FALSE)</f>
        <v>Vordingborg</v>
      </c>
      <c r="O134" t="str">
        <f>VLOOKUP(G134,Translations!$M$2:$N$9,2,FALSE)</f>
        <v>[X2074] SARS-CoV-2 (RNA), Testcenter</v>
      </c>
      <c r="P134" t="str">
        <f>VLOOKUP(F134,Translations!$D$1:$F$13,2,FALSE)</f>
        <v>Ok</v>
      </c>
      <c r="Q134" t="str">
        <f>VLOOKUP(F134,Translations!$D$2:$G$13,4,FALSE)</f>
        <v>01 - Aktiv, bopæl i DK</v>
      </c>
      <c r="R134" t="str">
        <f>VLOOKUP(H134,Translations!$P$2:$Q$10,2,FALSE)</f>
        <v>1 - Selvstændigt sikret - med lægevalg</v>
      </c>
      <c r="S134" t="str">
        <f>VLOOKUP(F134,Translations!$D$2:$F$13,3,FALSE)</f>
        <v>Ja</v>
      </c>
    </row>
    <row r="135" spans="1:19" x14ac:dyDescent="0.2">
      <c r="A135" s="3">
        <v>43949</v>
      </c>
      <c r="B135" s="3" t="s">
        <v>246</v>
      </c>
      <c r="C135" s="3" t="s">
        <v>251</v>
      </c>
      <c r="D135">
        <v>400</v>
      </c>
      <c r="E135">
        <v>1084</v>
      </c>
      <c r="F135" t="str">
        <f t="shared" si="3"/>
        <v>01</v>
      </c>
      <c r="G135" t="s">
        <v>512</v>
      </c>
      <c r="H135">
        <v>1</v>
      </c>
      <c r="I135" t="s">
        <v>5</v>
      </c>
      <c r="J135" t="s">
        <v>5</v>
      </c>
      <c r="K135" t="s">
        <v>6</v>
      </c>
      <c r="L135">
        <v>1</v>
      </c>
      <c r="M135" t="str">
        <f>VLOOKUP(E135,Translations!$A$1:$B$7,2,FALSE)</f>
        <v>Hovedstaden</v>
      </c>
      <c r="N135" t="str">
        <f>VLOOKUP(D135,Translations!$I$2:$K$101,2,FALSE)</f>
        <v>Bornholm</v>
      </c>
      <c r="O135" t="str">
        <f>VLOOKUP(G135,Translations!$M$2:$N$9,2,FALSE)</f>
        <v>[X2074] SARS-CoV-2 (RNA), Testcenter</v>
      </c>
      <c r="P135" t="str">
        <f>VLOOKUP(F135,Translations!$D$1:$F$13,2,FALSE)</f>
        <v>Ok</v>
      </c>
      <c r="Q135" t="str">
        <f>VLOOKUP(F135,Translations!$D$2:$G$13,4,FALSE)</f>
        <v>01 - Aktiv, bopæl i DK</v>
      </c>
      <c r="R135" t="str">
        <f>VLOOKUP(H135,Translations!$P$2:$Q$10,2,FALSE)</f>
        <v>1 - Selvstændigt sikret - med lægevalg</v>
      </c>
      <c r="S135" t="str">
        <f>VLOOKUP(F135,Translations!$D$2:$F$13,3,FALSE)</f>
        <v>Ja</v>
      </c>
    </row>
    <row r="136" spans="1:19" x14ac:dyDescent="0.2">
      <c r="A136" s="3">
        <v>43950</v>
      </c>
      <c r="B136" s="3" t="s">
        <v>252</v>
      </c>
      <c r="C136" s="3" t="s">
        <v>253</v>
      </c>
      <c r="D136">
        <v>0</v>
      </c>
      <c r="E136">
        <v>0</v>
      </c>
      <c r="F136" t="str">
        <f>"80"</f>
        <v>80</v>
      </c>
      <c r="G136" t="s">
        <v>512</v>
      </c>
      <c r="H136">
        <v>7</v>
      </c>
      <c r="I136" t="s">
        <v>5</v>
      </c>
      <c r="J136" t="s">
        <v>5</v>
      </c>
      <c r="K136" t="s">
        <v>6</v>
      </c>
      <c r="L136">
        <v>1</v>
      </c>
      <c r="M136" t="str">
        <f>VLOOKUP(E136,Translations!$A$1:$B$7,2,FALSE)</f>
        <v>Ukendt</v>
      </c>
      <c r="N136" t="str">
        <f>VLOOKUP(D136,Translations!$I$2:$K$101,2,FALSE)</f>
        <v>Ukendt</v>
      </c>
      <c r="O136" t="str">
        <f>VLOOKUP(G136,Translations!$M$2:$N$9,2,FALSE)</f>
        <v>[X2074] SARS-CoV-2 (RNA), Testcenter</v>
      </c>
      <c r="P136" t="str">
        <f>VLOOKUP(F136,Translations!$D$1:$F$13,2,FALSE)</f>
        <v>Ok</v>
      </c>
      <c r="Q136" t="str">
        <f>VLOOKUP(F136,Translations!$D$2:$G$13,4,FALSE)</f>
        <v>80 - Inaktiv, udrejst</v>
      </c>
      <c r="R136" t="str">
        <f>VLOOKUP(H136,Translations!$P$2:$Q$10,2,FALSE)</f>
        <v>7 - Bopæl i udlandet</v>
      </c>
      <c r="S136" t="str">
        <f>VLOOKUP(F136,Translations!$D$2:$F$13,3,FALSE)</f>
        <v>Ja</v>
      </c>
    </row>
    <row r="137" spans="1:19" x14ac:dyDescent="0.2">
      <c r="A137" s="3">
        <v>43950</v>
      </c>
      <c r="B137" s="3" t="s">
        <v>252</v>
      </c>
      <c r="C137" s="3" t="s">
        <v>253</v>
      </c>
      <c r="D137">
        <v>101</v>
      </c>
      <c r="E137">
        <v>1084</v>
      </c>
      <c r="F137" t="str">
        <f t="shared" ref="F137:F168" si="4">"01"</f>
        <v>01</v>
      </c>
      <c r="G137" t="s">
        <v>512</v>
      </c>
      <c r="H137">
        <v>1</v>
      </c>
      <c r="I137" t="s">
        <v>5</v>
      </c>
      <c r="J137" t="s">
        <v>5</v>
      </c>
      <c r="K137" t="s">
        <v>6</v>
      </c>
      <c r="L137">
        <v>51</v>
      </c>
      <c r="M137" t="str">
        <f>VLOOKUP(E137,Translations!$A$1:$B$7,2,FALSE)</f>
        <v>Hovedstaden</v>
      </c>
      <c r="N137" t="str">
        <f>VLOOKUP(D137,Translations!$I$2:$K$101,2,FALSE)</f>
        <v>København</v>
      </c>
      <c r="O137" t="str">
        <f>VLOOKUP(G137,Translations!$M$2:$N$9,2,FALSE)</f>
        <v>[X2074] SARS-CoV-2 (RNA), Testcenter</v>
      </c>
      <c r="P137" t="str">
        <f>VLOOKUP(F137,Translations!$D$1:$F$13,2,FALSE)</f>
        <v>Ok</v>
      </c>
      <c r="Q137" t="str">
        <f>VLOOKUP(F137,Translations!$D$2:$G$13,4,FALSE)</f>
        <v>01 - Aktiv, bopæl i DK</v>
      </c>
      <c r="R137" t="str">
        <f>VLOOKUP(H137,Translations!$P$2:$Q$10,2,FALSE)</f>
        <v>1 - Selvstændigt sikret - med lægevalg</v>
      </c>
      <c r="S137" t="str">
        <f>VLOOKUP(F137,Translations!$D$2:$F$13,3,FALSE)</f>
        <v>Ja</v>
      </c>
    </row>
    <row r="138" spans="1:19" x14ac:dyDescent="0.2">
      <c r="A138" s="3">
        <v>43950</v>
      </c>
      <c r="B138" s="3" t="s">
        <v>252</v>
      </c>
      <c r="C138" s="3" t="s">
        <v>253</v>
      </c>
      <c r="D138">
        <v>147</v>
      </c>
      <c r="E138">
        <v>1084</v>
      </c>
      <c r="F138" t="str">
        <f t="shared" si="4"/>
        <v>01</v>
      </c>
      <c r="G138" t="s">
        <v>512</v>
      </c>
      <c r="H138">
        <v>1</v>
      </c>
      <c r="I138" t="s">
        <v>5</v>
      </c>
      <c r="J138" t="s">
        <v>5</v>
      </c>
      <c r="K138" t="s">
        <v>6</v>
      </c>
      <c r="L138">
        <v>3</v>
      </c>
      <c r="M138" t="str">
        <f>VLOOKUP(E138,Translations!$A$1:$B$7,2,FALSE)</f>
        <v>Hovedstaden</v>
      </c>
      <c r="N138" t="str">
        <f>VLOOKUP(D138,Translations!$I$2:$K$101,2,FALSE)</f>
        <v>Frederiksberg</v>
      </c>
      <c r="O138" t="str">
        <f>VLOOKUP(G138,Translations!$M$2:$N$9,2,FALSE)</f>
        <v>[X2074] SARS-CoV-2 (RNA), Testcenter</v>
      </c>
      <c r="P138" t="str">
        <f>VLOOKUP(F138,Translations!$D$1:$F$13,2,FALSE)</f>
        <v>Ok</v>
      </c>
      <c r="Q138" t="str">
        <f>VLOOKUP(F138,Translations!$D$2:$G$13,4,FALSE)</f>
        <v>01 - Aktiv, bopæl i DK</v>
      </c>
      <c r="R138" t="str">
        <f>VLOOKUP(H138,Translations!$P$2:$Q$10,2,FALSE)</f>
        <v>1 - Selvstændigt sikret - med lægevalg</v>
      </c>
      <c r="S138" t="str">
        <f>VLOOKUP(F138,Translations!$D$2:$F$13,3,FALSE)</f>
        <v>Ja</v>
      </c>
    </row>
    <row r="139" spans="1:19" x14ac:dyDescent="0.2">
      <c r="A139" s="3">
        <v>43950</v>
      </c>
      <c r="B139" s="3" t="s">
        <v>252</v>
      </c>
      <c r="C139" s="3" t="s">
        <v>253</v>
      </c>
      <c r="D139">
        <v>151</v>
      </c>
      <c r="E139">
        <v>1084</v>
      </c>
      <c r="F139" t="str">
        <f t="shared" si="4"/>
        <v>01</v>
      </c>
      <c r="G139" t="s">
        <v>512</v>
      </c>
      <c r="H139">
        <v>1</v>
      </c>
      <c r="I139" t="s">
        <v>5</v>
      </c>
      <c r="J139" t="s">
        <v>5</v>
      </c>
      <c r="K139" t="s">
        <v>6</v>
      </c>
      <c r="L139">
        <v>168</v>
      </c>
      <c r="M139" t="str">
        <f>VLOOKUP(E139,Translations!$A$1:$B$7,2,FALSE)</f>
        <v>Hovedstaden</v>
      </c>
      <c r="N139" t="str">
        <f>VLOOKUP(D139,Translations!$I$2:$K$101,2,FALSE)</f>
        <v>Ballerup</v>
      </c>
      <c r="O139" t="str">
        <f>VLOOKUP(G139,Translations!$M$2:$N$9,2,FALSE)</f>
        <v>[X2074] SARS-CoV-2 (RNA), Testcenter</v>
      </c>
      <c r="P139" t="str">
        <f>VLOOKUP(F139,Translations!$D$1:$F$13,2,FALSE)</f>
        <v>Ok</v>
      </c>
      <c r="Q139" t="str">
        <f>VLOOKUP(F139,Translations!$D$2:$G$13,4,FALSE)</f>
        <v>01 - Aktiv, bopæl i DK</v>
      </c>
      <c r="R139" t="str">
        <f>VLOOKUP(H139,Translations!$P$2:$Q$10,2,FALSE)</f>
        <v>1 - Selvstændigt sikret - med lægevalg</v>
      </c>
      <c r="S139" t="str">
        <f>VLOOKUP(F139,Translations!$D$2:$F$13,3,FALSE)</f>
        <v>Ja</v>
      </c>
    </row>
    <row r="140" spans="1:19" x14ac:dyDescent="0.2">
      <c r="A140" s="3">
        <v>43950</v>
      </c>
      <c r="B140" s="3" t="s">
        <v>252</v>
      </c>
      <c r="C140" s="3" t="s">
        <v>253</v>
      </c>
      <c r="D140">
        <v>153</v>
      </c>
      <c r="E140">
        <v>1084</v>
      </c>
      <c r="F140" t="str">
        <f t="shared" si="4"/>
        <v>01</v>
      </c>
      <c r="G140" t="s">
        <v>512</v>
      </c>
      <c r="H140">
        <v>1</v>
      </c>
      <c r="I140" t="s">
        <v>5</v>
      </c>
      <c r="J140" t="s">
        <v>5</v>
      </c>
      <c r="K140" t="s">
        <v>6</v>
      </c>
      <c r="L140">
        <v>8</v>
      </c>
      <c r="M140" t="str">
        <f>VLOOKUP(E140,Translations!$A$1:$B$7,2,FALSE)</f>
        <v>Hovedstaden</v>
      </c>
      <c r="N140" t="str">
        <f>VLOOKUP(D140,Translations!$I$2:$K$101,2,FALSE)</f>
        <v>Brøndby</v>
      </c>
      <c r="O140" t="str">
        <f>VLOOKUP(G140,Translations!$M$2:$N$9,2,FALSE)</f>
        <v>[X2074] SARS-CoV-2 (RNA), Testcenter</v>
      </c>
      <c r="P140" t="str">
        <f>VLOOKUP(F140,Translations!$D$1:$F$13,2,FALSE)</f>
        <v>Ok</v>
      </c>
      <c r="Q140" t="str">
        <f>VLOOKUP(F140,Translations!$D$2:$G$13,4,FALSE)</f>
        <v>01 - Aktiv, bopæl i DK</v>
      </c>
      <c r="R140" t="str">
        <f>VLOOKUP(H140,Translations!$P$2:$Q$10,2,FALSE)</f>
        <v>1 - Selvstændigt sikret - med lægevalg</v>
      </c>
      <c r="S140" t="str">
        <f>VLOOKUP(F140,Translations!$D$2:$F$13,3,FALSE)</f>
        <v>Ja</v>
      </c>
    </row>
    <row r="141" spans="1:19" x14ac:dyDescent="0.2">
      <c r="A141" s="3">
        <v>43950</v>
      </c>
      <c r="B141" s="3" t="s">
        <v>252</v>
      </c>
      <c r="C141" s="3" t="s">
        <v>253</v>
      </c>
      <c r="D141">
        <v>157</v>
      </c>
      <c r="E141">
        <v>1084</v>
      </c>
      <c r="F141" t="str">
        <f t="shared" si="4"/>
        <v>01</v>
      </c>
      <c r="G141" t="s">
        <v>512</v>
      </c>
      <c r="H141">
        <v>1</v>
      </c>
      <c r="I141" t="s">
        <v>5</v>
      </c>
      <c r="J141" t="s">
        <v>5</v>
      </c>
      <c r="K141" t="s">
        <v>6</v>
      </c>
      <c r="L141">
        <v>3</v>
      </c>
      <c r="M141" t="str">
        <f>VLOOKUP(E141,Translations!$A$1:$B$7,2,FALSE)</f>
        <v>Hovedstaden</v>
      </c>
      <c r="N141" t="str">
        <f>VLOOKUP(D141,Translations!$I$2:$K$101,2,FALSE)</f>
        <v>Gentofte</v>
      </c>
      <c r="O141" t="str">
        <f>VLOOKUP(G141,Translations!$M$2:$N$9,2,FALSE)</f>
        <v>[X2074] SARS-CoV-2 (RNA), Testcenter</v>
      </c>
      <c r="P141" t="str">
        <f>VLOOKUP(F141,Translations!$D$1:$F$13,2,FALSE)</f>
        <v>Ok</v>
      </c>
      <c r="Q141" t="str">
        <f>VLOOKUP(F141,Translations!$D$2:$G$13,4,FALSE)</f>
        <v>01 - Aktiv, bopæl i DK</v>
      </c>
      <c r="R141" t="str">
        <f>VLOOKUP(H141,Translations!$P$2:$Q$10,2,FALSE)</f>
        <v>1 - Selvstændigt sikret - med lægevalg</v>
      </c>
      <c r="S141" t="str">
        <f>VLOOKUP(F141,Translations!$D$2:$F$13,3,FALSE)</f>
        <v>Ja</v>
      </c>
    </row>
    <row r="142" spans="1:19" x14ac:dyDescent="0.2">
      <c r="A142" s="3">
        <v>43950</v>
      </c>
      <c r="B142" s="3" t="s">
        <v>252</v>
      </c>
      <c r="C142" s="3" t="s">
        <v>253</v>
      </c>
      <c r="D142">
        <v>159</v>
      </c>
      <c r="E142">
        <v>1084</v>
      </c>
      <c r="F142" t="str">
        <f t="shared" si="4"/>
        <v>01</v>
      </c>
      <c r="G142" t="s">
        <v>512</v>
      </c>
      <c r="H142">
        <v>1</v>
      </c>
      <c r="I142" t="s">
        <v>5</v>
      </c>
      <c r="J142" t="s">
        <v>5</v>
      </c>
      <c r="K142" t="s">
        <v>6</v>
      </c>
      <c r="L142">
        <v>13</v>
      </c>
      <c r="M142" t="str">
        <f>VLOOKUP(E142,Translations!$A$1:$B$7,2,FALSE)</f>
        <v>Hovedstaden</v>
      </c>
      <c r="N142" t="str">
        <f>VLOOKUP(D142,Translations!$I$2:$K$101,2,FALSE)</f>
        <v>Gladsaxe</v>
      </c>
      <c r="O142" t="str">
        <f>VLOOKUP(G142,Translations!$M$2:$N$9,2,FALSE)</f>
        <v>[X2074] SARS-CoV-2 (RNA), Testcenter</v>
      </c>
      <c r="P142" t="str">
        <f>VLOOKUP(F142,Translations!$D$1:$F$13,2,FALSE)</f>
        <v>Ok</v>
      </c>
      <c r="Q142" t="str">
        <f>VLOOKUP(F142,Translations!$D$2:$G$13,4,FALSE)</f>
        <v>01 - Aktiv, bopæl i DK</v>
      </c>
      <c r="R142" t="str">
        <f>VLOOKUP(H142,Translations!$P$2:$Q$10,2,FALSE)</f>
        <v>1 - Selvstændigt sikret - med lægevalg</v>
      </c>
      <c r="S142" t="str">
        <f>VLOOKUP(F142,Translations!$D$2:$F$13,3,FALSE)</f>
        <v>Ja</v>
      </c>
    </row>
    <row r="143" spans="1:19" x14ac:dyDescent="0.2">
      <c r="A143" s="3">
        <v>43950</v>
      </c>
      <c r="B143" s="3" t="s">
        <v>252</v>
      </c>
      <c r="C143" s="3" t="s">
        <v>253</v>
      </c>
      <c r="D143">
        <v>161</v>
      </c>
      <c r="E143">
        <v>1084</v>
      </c>
      <c r="F143" t="str">
        <f t="shared" si="4"/>
        <v>01</v>
      </c>
      <c r="G143" t="s">
        <v>512</v>
      </c>
      <c r="H143">
        <v>1</v>
      </c>
      <c r="I143" t="s">
        <v>5</v>
      </c>
      <c r="J143" t="s">
        <v>5</v>
      </c>
      <c r="K143" t="s">
        <v>6</v>
      </c>
      <c r="L143">
        <v>4</v>
      </c>
      <c r="M143" t="str">
        <f>VLOOKUP(E143,Translations!$A$1:$B$7,2,FALSE)</f>
        <v>Hovedstaden</v>
      </c>
      <c r="N143" t="str">
        <f>VLOOKUP(D143,Translations!$I$2:$K$101,2,FALSE)</f>
        <v>Glostrup</v>
      </c>
      <c r="O143" t="str">
        <f>VLOOKUP(G143,Translations!$M$2:$N$9,2,FALSE)</f>
        <v>[X2074] SARS-CoV-2 (RNA), Testcenter</v>
      </c>
      <c r="P143" t="str">
        <f>VLOOKUP(F143,Translations!$D$1:$F$13,2,FALSE)</f>
        <v>Ok</v>
      </c>
      <c r="Q143" t="str">
        <f>VLOOKUP(F143,Translations!$D$2:$G$13,4,FALSE)</f>
        <v>01 - Aktiv, bopæl i DK</v>
      </c>
      <c r="R143" t="str">
        <f>VLOOKUP(H143,Translations!$P$2:$Q$10,2,FALSE)</f>
        <v>1 - Selvstændigt sikret - med lægevalg</v>
      </c>
      <c r="S143" t="str">
        <f>VLOOKUP(F143,Translations!$D$2:$F$13,3,FALSE)</f>
        <v>Ja</v>
      </c>
    </row>
    <row r="144" spans="1:19" x14ac:dyDescent="0.2">
      <c r="A144" s="3">
        <v>43950</v>
      </c>
      <c r="B144" s="3" t="s">
        <v>252</v>
      </c>
      <c r="C144" s="3" t="s">
        <v>253</v>
      </c>
      <c r="D144">
        <v>163</v>
      </c>
      <c r="E144">
        <v>1084</v>
      </c>
      <c r="F144" t="str">
        <f t="shared" si="4"/>
        <v>01</v>
      </c>
      <c r="G144" t="s">
        <v>512</v>
      </c>
      <c r="H144">
        <v>1</v>
      </c>
      <c r="I144" t="s">
        <v>5</v>
      </c>
      <c r="J144" t="s">
        <v>5</v>
      </c>
      <c r="K144" t="s">
        <v>6</v>
      </c>
      <c r="L144">
        <v>27</v>
      </c>
      <c r="M144" t="str">
        <f>VLOOKUP(E144,Translations!$A$1:$B$7,2,FALSE)</f>
        <v>Hovedstaden</v>
      </c>
      <c r="N144" t="str">
        <f>VLOOKUP(D144,Translations!$I$2:$K$101,2,FALSE)</f>
        <v>Herlev</v>
      </c>
      <c r="O144" t="str">
        <f>VLOOKUP(G144,Translations!$M$2:$N$9,2,FALSE)</f>
        <v>[X2074] SARS-CoV-2 (RNA), Testcenter</v>
      </c>
      <c r="P144" t="str">
        <f>VLOOKUP(F144,Translations!$D$1:$F$13,2,FALSE)</f>
        <v>Ok</v>
      </c>
      <c r="Q144" t="str">
        <f>VLOOKUP(F144,Translations!$D$2:$G$13,4,FALSE)</f>
        <v>01 - Aktiv, bopæl i DK</v>
      </c>
      <c r="R144" t="str">
        <f>VLOOKUP(H144,Translations!$P$2:$Q$10,2,FALSE)</f>
        <v>1 - Selvstændigt sikret - med lægevalg</v>
      </c>
      <c r="S144" t="str">
        <f>VLOOKUP(F144,Translations!$D$2:$F$13,3,FALSE)</f>
        <v>Ja</v>
      </c>
    </row>
    <row r="145" spans="1:19" x14ac:dyDescent="0.2">
      <c r="A145" s="3">
        <v>43950</v>
      </c>
      <c r="B145" s="3" t="s">
        <v>252</v>
      </c>
      <c r="C145" s="3" t="s">
        <v>253</v>
      </c>
      <c r="D145">
        <v>165</v>
      </c>
      <c r="E145">
        <v>1084</v>
      </c>
      <c r="F145" t="str">
        <f t="shared" si="4"/>
        <v>01</v>
      </c>
      <c r="G145" t="s">
        <v>512</v>
      </c>
      <c r="H145">
        <v>1</v>
      </c>
      <c r="I145" t="s">
        <v>5</v>
      </c>
      <c r="J145" t="s">
        <v>5</v>
      </c>
      <c r="K145" t="s">
        <v>6</v>
      </c>
      <c r="L145">
        <v>6</v>
      </c>
      <c r="M145" t="str">
        <f>VLOOKUP(E145,Translations!$A$1:$B$7,2,FALSE)</f>
        <v>Hovedstaden</v>
      </c>
      <c r="N145" t="str">
        <f>VLOOKUP(D145,Translations!$I$2:$K$101,2,FALSE)</f>
        <v>Albertslund</v>
      </c>
      <c r="O145" t="str">
        <f>VLOOKUP(G145,Translations!$M$2:$N$9,2,FALSE)</f>
        <v>[X2074] SARS-CoV-2 (RNA), Testcenter</v>
      </c>
      <c r="P145" t="str">
        <f>VLOOKUP(F145,Translations!$D$1:$F$13,2,FALSE)</f>
        <v>Ok</v>
      </c>
      <c r="Q145" t="str">
        <f>VLOOKUP(F145,Translations!$D$2:$G$13,4,FALSE)</f>
        <v>01 - Aktiv, bopæl i DK</v>
      </c>
      <c r="R145" t="str">
        <f>VLOOKUP(H145,Translations!$P$2:$Q$10,2,FALSE)</f>
        <v>1 - Selvstændigt sikret - med lægevalg</v>
      </c>
      <c r="S145" t="str">
        <f>VLOOKUP(F145,Translations!$D$2:$F$13,3,FALSE)</f>
        <v>Ja</v>
      </c>
    </row>
    <row r="146" spans="1:19" x14ac:dyDescent="0.2">
      <c r="A146" s="3">
        <v>43950</v>
      </c>
      <c r="B146" s="3" t="s">
        <v>252</v>
      </c>
      <c r="C146" s="3" t="s">
        <v>253</v>
      </c>
      <c r="D146">
        <v>167</v>
      </c>
      <c r="E146">
        <v>1084</v>
      </c>
      <c r="F146" t="str">
        <f t="shared" si="4"/>
        <v>01</v>
      </c>
      <c r="G146" t="s">
        <v>512</v>
      </c>
      <c r="H146">
        <v>1</v>
      </c>
      <c r="I146" t="s">
        <v>5</v>
      </c>
      <c r="J146" t="s">
        <v>5</v>
      </c>
      <c r="K146" t="s">
        <v>6</v>
      </c>
      <c r="L146">
        <v>5</v>
      </c>
      <c r="M146" t="str">
        <f>VLOOKUP(E146,Translations!$A$1:$B$7,2,FALSE)</f>
        <v>Hovedstaden</v>
      </c>
      <c r="N146" t="str">
        <f>VLOOKUP(D146,Translations!$I$2:$K$101,2,FALSE)</f>
        <v>Hvidovre</v>
      </c>
      <c r="O146" t="str">
        <f>VLOOKUP(G146,Translations!$M$2:$N$9,2,FALSE)</f>
        <v>[X2074] SARS-CoV-2 (RNA), Testcenter</v>
      </c>
      <c r="P146" t="str">
        <f>VLOOKUP(F146,Translations!$D$1:$F$13,2,FALSE)</f>
        <v>Ok</v>
      </c>
      <c r="Q146" t="str">
        <f>VLOOKUP(F146,Translations!$D$2:$G$13,4,FALSE)</f>
        <v>01 - Aktiv, bopæl i DK</v>
      </c>
      <c r="R146" t="str">
        <f>VLOOKUP(H146,Translations!$P$2:$Q$10,2,FALSE)</f>
        <v>1 - Selvstændigt sikret - med lægevalg</v>
      </c>
      <c r="S146" t="str">
        <f>VLOOKUP(F146,Translations!$D$2:$F$13,3,FALSE)</f>
        <v>Ja</v>
      </c>
    </row>
    <row r="147" spans="1:19" x14ac:dyDescent="0.2">
      <c r="A147" s="3">
        <v>43950</v>
      </c>
      <c r="B147" s="3" t="s">
        <v>252</v>
      </c>
      <c r="C147" s="3" t="s">
        <v>253</v>
      </c>
      <c r="D147">
        <v>169</v>
      </c>
      <c r="E147">
        <v>1084</v>
      </c>
      <c r="F147" t="str">
        <f t="shared" si="4"/>
        <v>01</v>
      </c>
      <c r="G147" t="s">
        <v>512</v>
      </c>
      <c r="H147">
        <v>1</v>
      </c>
      <c r="I147" t="s">
        <v>5</v>
      </c>
      <c r="J147" t="s">
        <v>5</v>
      </c>
      <c r="K147" t="s">
        <v>6</v>
      </c>
      <c r="L147">
        <v>14</v>
      </c>
      <c r="M147" t="str">
        <f>VLOOKUP(E147,Translations!$A$1:$B$7,2,FALSE)</f>
        <v>Hovedstaden</v>
      </c>
      <c r="N147" t="str">
        <f>VLOOKUP(D147,Translations!$I$2:$K$101,2,FALSE)</f>
        <v>Høje-Taastrup</v>
      </c>
      <c r="O147" t="str">
        <f>VLOOKUP(G147,Translations!$M$2:$N$9,2,FALSE)</f>
        <v>[X2074] SARS-CoV-2 (RNA), Testcenter</v>
      </c>
      <c r="P147" t="str">
        <f>VLOOKUP(F147,Translations!$D$1:$F$13,2,FALSE)</f>
        <v>Ok</v>
      </c>
      <c r="Q147" t="str">
        <f>VLOOKUP(F147,Translations!$D$2:$G$13,4,FALSE)</f>
        <v>01 - Aktiv, bopæl i DK</v>
      </c>
      <c r="R147" t="str">
        <f>VLOOKUP(H147,Translations!$P$2:$Q$10,2,FALSE)</f>
        <v>1 - Selvstændigt sikret - med lægevalg</v>
      </c>
      <c r="S147" t="str">
        <f>VLOOKUP(F147,Translations!$D$2:$F$13,3,FALSE)</f>
        <v>Ja</v>
      </c>
    </row>
    <row r="148" spans="1:19" x14ac:dyDescent="0.2">
      <c r="A148" s="3">
        <v>43950</v>
      </c>
      <c r="B148" s="3" t="s">
        <v>252</v>
      </c>
      <c r="C148" s="3" t="s">
        <v>253</v>
      </c>
      <c r="D148">
        <v>173</v>
      </c>
      <c r="E148">
        <v>1084</v>
      </c>
      <c r="F148" t="str">
        <f t="shared" si="4"/>
        <v>01</v>
      </c>
      <c r="G148" t="s">
        <v>512</v>
      </c>
      <c r="H148">
        <v>1</v>
      </c>
      <c r="I148" t="s">
        <v>5</v>
      </c>
      <c r="J148" t="s">
        <v>5</v>
      </c>
      <c r="K148" t="s">
        <v>6</v>
      </c>
      <c r="L148">
        <v>3</v>
      </c>
      <c r="M148" t="str">
        <f>VLOOKUP(E148,Translations!$A$1:$B$7,2,FALSE)</f>
        <v>Hovedstaden</v>
      </c>
      <c r="N148" t="str">
        <f>VLOOKUP(D148,Translations!$I$2:$K$101,2,FALSE)</f>
        <v>Lyngby-Taarbæk</v>
      </c>
      <c r="O148" t="str">
        <f>VLOOKUP(G148,Translations!$M$2:$N$9,2,FALSE)</f>
        <v>[X2074] SARS-CoV-2 (RNA), Testcenter</v>
      </c>
      <c r="P148" t="str">
        <f>VLOOKUP(F148,Translations!$D$1:$F$13,2,FALSE)</f>
        <v>Ok</v>
      </c>
      <c r="Q148" t="str">
        <f>VLOOKUP(F148,Translations!$D$2:$G$13,4,FALSE)</f>
        <v>01 - Aktiv, bopæl i DK</v>
      </c>
      <c r="R148" t="str">
        <f>VLOOKUP(H148,Translations!$P$2:$Q$10,2,FALSE)</f>
        <v>1 - Selvstændigt sikret - med lægevalg</v>
      </c>
      <c r="S148" t="str">
        <f>VLOOKUP(F148,Translations!$D$2:$F$13,3,FALSE)</f>
        <v>Ja</v>
      </c>
    </row>
    <row r="149" spans="1:19" x14ac:dyDescent="0.2">
      <c r="A149" s="3">
        <v>43950</v>
      </c>
      <c r="B149" s="3" t="s">
        <v>252</v>
      </c>
      <c r="C149" s="3" t="s">
        <v>253</v>
      </c>
      <c r="D149">
        <v>175</v>
      </c>
      <c r="E149">
        <v>1084</v>
      </c>
      <c r="F149" t="str">
        <f t="shared" si="4"/>
        <v>01</v>
      </c>
      <c r="G149" t="s">
        <v>512</v>
      </c>
      <c r="H149">
        <v>1</v>
      </c>
      <c r="I149" t="s">
        <v>5</v>
      </c>
      <c r="J149" t="s">
        <v>5</v>
      </c>
      <c r="K149" t="s">
        <v>6</v>
      </c>
      <c r="L149">
        <v>12</v>
      </c>
      <c r="M149" t="str">
        <f>VLOOKUP(E149,Translations!$A$1:$B$7,2,FALSE)</f>
        <v>Hovedstaden</v>
      </c>
      <c r="N149" t="str">
        <f>VLOOKUP(D149,Translations!$I$2:$K$101,2,FALSE)</f>
        <v>Rødovre</v>
      </c>
      <c r="O149" t="str">
        <f>VLOOKUP(G149,Translations!$M$2:$N$9,2,FALSE)</f>
        <v>[X2074] SARS-CoV-2 (RNA), Testcenter</v>
      </c>
      <c r="P149" t="str">
        <f>VLOOKUP(F149,Translations!$D$1:$F$13,2,FALSE)</f>
        <v>Ok</v>
      </c>
      <c r="Q149" t="str">
        <f>VLOOKUP(F149,Translations!$D$2:$G$13,4,FALSE)</f>
        <v>01 - Aktiv, bopæl i DK</v>
      </c>
      <c r="R149" t="str">
        <f>VLOOKUP(H149,Translations!$P$2:$Q$10,2,FALSE)</f>
        <v>1 - Selvstændigt sikret - med lægevalg</v>
      </c>
      <c r="S149" t="str">
        <f>VLOOKUP(F149,Translations!$D$2:$F$13,3,FALSE)</f>
        <v>Ja</v>
      </c>
    </row>
    <row r="150" spans="1:19" x14ac:dyDescent="0.2">
      <c r="A150" s="3">
        <v>43950</v>
      </c>
      <c r="B150" s="3" t="s">
        <v>252</v>
      </c>
      <c r="C150" s="3" t="s">
        <v>253</v>
      </c>
      <c r="D150">
        <v>183</v>
      </c>
      <c r="E150">
        <v>1084</v>
      </c>
      <c r="F150" t="str">
        <f t="shared" si="4"/>
        <v>01</v>
      </c>
      <c r="G150" t="s">
        <v>512</v>
      </c>
      <c r="H150">
        <v>1</v>
      </c>
      <c r="I150" t="s">
        <v>5</v>
      </c>
      <c r="J150" t="s">
        <v>5</v>
      </c>
      <c r="K150" t="s">
        <v>6</v>
      </c>
      <c r="L150">
        <v>1</v>
      </c>
      <c r="M150" t="str">
        <f>VLOOKUP(E150,Translations!$A$1:$B$7,2,FALSE)</f>
        <v>Hovedstaden</v>
      </c>
      <c r="N150" t="str">
        <f>VLOOKUP(D150,Translations!$I$2:$K$101,2,FALSE)</f>
        <v>Ishøj</v>
      </c>
      <c r="O150" t="str">
        <f>VLOOKUP(G150,Translations!$M$2:$N$9,2,FALSE)</f>
        <v>[X2074] SARS-CoV-2 (RNA), Testcenter</v>
      </c>
      <c r="P150" t="str">
        <f>VLOOKUP(F150,Translations!$D$1:$F$13,2,FALSE)</f>
        <v>Ok</v>
      </c>
      <c r="Q150" t="str">
        <f>VLOOKUP(F150,Translations!$D$2:$G$13,4,FALSE)</f>
        <v>01 - Aktiv, bopæl i DK</v>
      </c>
      <c r="R150" t="str">
        <f>VLOOKUP(H150,Translations!$P$2:$Q$10,2,FALSE)</f>
        <v>1 - Selvstændigt sikret - med lægevalg</v>
      </c>
      <c r="S150" t="str">
        <f>VLOOKUP(F150,Translations!$D$2:$F$13,3,FALSE)</f>
        <v>Ja</v>
      </c>
    </row>
    <row r="151" spans="1:19" x14ac:dyDescent="0.2">
      <c r="A151" s="3">
        <v>43950</v>
      </c>
      <c r="B151" s="3" t="s">
        <v>252</v>
      </c>
      <c r="C151" s="3" t="s">
        <v>253</v>
      </c>
      <c r="D151">
        <v>185</v>
      </c>
      <c r="E151">
        <v>1084</v>
      </c>
      <c r="F151" t="str">
        <f t="shared" si="4"/>
        <v>01</v>
      </c>
      <c r="G151" t="s">
        <v>512</v>
      </c>
      <c r="H151">
        <v>1</v>
      </c>
      <c r="I151" t="s">
        <v>5</v>
      </c>
      <c r="J151" t="s">
        <v>5</v>
      </c>
      <c r="K151" t="s">
        <v>6</v>
      </c>
      <c r="L151">
        <v>2</v>
      </c>
      <c r="M151" t="str">
        <f>VLOOKUP(E151,Translations!$A$1:$B$7,2,FALSE)</f>
        <v>Hovedstaden</v>
      </c>
      <c r="N151" t="str">
        <f>VLOOKUP(D151,Translations!$I$2:$K$101,2,FALSE)</f>
        <v>Tårnby</v>
      </c>
      <c r="O151" t="str">
        <f>VLOOKUP(G151,Translations!$M$2:$N$9,2,FALSE)</f>
        <v>[X2074] SARS-CoV-2 (RNA), Testcenter</v>
      </c>
      <c r="P151" t="str">
        <f>VLOOKUP(F151,Translations!$D$1:$F$13,2,FALSE)</f>
        <v>Ok</v>
      </c>
      <c r="Q151" t="str">
        <f>VLOOKUP(F151,Translations!$D$2:$G$13,4,FALSE)</f>
        <v>01 - Aktiv, bopæl i DK</v>
      </c>
      <c r="R151" t="str">
        <f>VLOOKUP(H151,Translations!$P$2:$Q$10,2,FALSE)</f>
        <v>1 - Selvstændigt sikret - med lægevalg</v>
      </c>
      <c r="S151" t="str">
        <f>VLOOKUP(F151,Translations!$D$2:$F$13,3,FALSE)</f>
        <v>Ja</v>
      </c>
    </row>
    <row r="152" spans="1:19" x14ac:dyDescent="0.2">
      <c r="A152" s="3">
        <v>43950</v>
      </c>
      <c r="B152" s="3" t="s">
        <v>252</v>
      </c>
      <c r="C152" s="3" t="s">
        <v>253</v>
      </c>
      <c r="D152">
        <v>187</v>
      </c>
      <c r="E152">
        <v>1084</v>
      </c>
      <c r="F152" t="str">
        <f t="shared" si="4"/>
        <v>01</v>
      </c>
      <c r="G152" t="s">
        <v>512</v>
      </c>
      <c r="H152">
        <v>1</v>
      </c>
      <c r="I152" t="s">
        <v>5</v>
      </c>
      <c r="J152" t="s">
        <v>5</v>
      </c>
      <c r="K152" t="s">
        <v>6</v>
      </c>
      <c r="L152">
        <v>2</v>
      </c>
      <c r="M152" t="str">
        <f>VLOOKUP(E152,Translations!$A$1:$B$7,2,FALSE)</f>
        <v>Hovedstaden</v>
      </c>
      <c r="N152" t="str">
        <f>VLOOKUP(D152,Translations!$I$2:$K$101,2,FALSE)</f>
        <v>Vallensbæk</v>
      </c>
      <c r="O152" t="str">
        <f>VLOOKUP(G152,Translations!$M$2:$N$9,2,FALSE)</f>
        <v>[X2074] SARS-CoV-2 (RNA), Testcenter</v>
      </c>
      <c r="P152" t="str">
        <f>VLOOKUP(F152,Translations!$D$1:$F$13,2,FALSE)</f>
        <v>Ok</v>
      </c>
      <c r="Q152" t="str">
        <f>VLOOKUP(F152,Translations!$D$2:$G$13,4,FALSE)</f>
        <v>01 - Aktiv, bopæl i DK</v>
      </c>
      <c r="R152" t="str">
        <f>VLOOKUP(H152,Translations!$P$2:$Q$10,2,FALSE)</f>
        <v>1 - Selvstændigt sikret - med lægevalg</v>
      </c>
      <c r="S152" t="str">
        <f>VLOOKUP(F152,Translations!$D$2:$F$13,3,FALSE)</f>
        <v>Ja</v>
      </c>
    </row>
    <row r="153" spans="1:19" x14ac:dyDescent="0.2">
      <c r="A153" s="3">
        <v>43950</v>
      </c>
      <c r="B153" s="3" t="s">
        <v>252</v>
      </c>
      <c r="C153" s="3" t="s">
        <v>253</v>
      </c>
      <c r="D153">
        <v>190</v>
      </c>
      <c r="E153">
        <v>1084</v>
      </c>
      <c r="F153" t="str">
        <f t="shared" si="4"/>
        <v>01</v>
      </c>
      <c r="G153" t="s">
        <v>512</v>
      </c>
      <c r="H153">
        <v>1</v>
      </c>
      <c r="I153" t="s">
        <v>5</v>
      </c>
      <c r="J153" t="s">
        <v>5</v>
      </c>
      <c r="K153" t="s">
        <v>6</v>
      </c>
      <c r="L153">
        <v>15</v>
      </c>
      <c r="M153" t="str">
        <f>VLOOKUP(E153,Translations!$A$1:$B$7,2,FALSE)</f>
        <v>Hovedstaden</v>
      </c>
      <c r="N153" t="str">
        <f>VLOOKUP(D153,Translations!$I$2:$K$101,2,FALSE)</f>
        <v>Furesø</v>
      </c>
      <c r="O153" t="str">
        <f>VLOOKUP(G153,Translations!$M$2:$N$9,2,FALSE)</f>
        <v>[X2074] SARS-CoV-2 (RNA), Testcenter</v>
      </c>
      <c r="P153" t="str">
        <f>VLOOKUP(F153,Translations!$D$1:$F$13,2,FALSE)</f>
        <v>Ok</v>
      </c>
      <c r="Q153" t="str">
        <f>VLOOKUP(F153,Translations!$D$2:$G$13,4,FALSE)</f>
        <v>01 - Aktiv, bopæl i DK</v>
      </c>
      <c r="R153" t="str">
        <f>VLOOKUP(H153,Translations!$P$2:$Q$10,2,FALSE)</f>
        <v>1 - Selvstændigt sikret - med lægevalg</v>
      </c>
      <c r="S153" t="str">
        <f>VLOOKUP(F153,Translations!$D$2:$F$13,3,FALSE)</f>
        <v>Ja</v>
      </c>
    </row>
    <row r="154" spans="1:19" x14ac:dyDescent="0.2">
      <c r="A154" s="3">
        <v>43950</v>
      </c>
      <c r="B154" s="3" t="s">
        <v>252</v>
      </c>
      <c r="C154" s="3" t="s">
        <v>253</v>
      </c>
      <c r="D154">
        <v>201</v>
      </c>
      <c r="E154">
        <v>1084</v>
      </c>
      <c r="F154" t="str">
        <f t="shared" si="4"/>
        <v>01</v>
      </c>
      <c r="G154" t="s">
        <v>512</v>
      </c>
      <c r="H154">
        <v>1</v>
      </c>
      <c r="I154" t="s">
        <v>5</v>
      </c>
      <c r="J154" t="s">
        <v>5</v>
      </c>
      <c r="K154" t="s">
        <v>6</v>
      </c>
      <c r="L154">
        <v>2</v>
      </c>
      <c r="M154" t="str">
        <f>VLOOKUP(E154,Translations!$A$1:$B$7,2,FALSE)</f>
        <v>Hovedstaden</v>
      </c>
      <c r="N154" t="str">
        <f>VLOOKUP(D154,Translations!$I$2:$K$101,2,FALSE)</f>
        <v>Allerød</v>
      </c>
      <c r="O154" t="str">
        <f>VLOOKUP(G154,Translations!$M$2:$N$9,2,FALSE)</f>
        <v>[X2074] SARS-CoV-2 (RNA), Testcenter</v>
      </c>
      <c r="P154" t="str">
        <f>VLOOKUP(F154,Translations!$D$1:$F$13,2,FALSE)</f>
        <v>Ok</v>
      </c>
      <c r="Q154" t="str">
        <f>VLOOKUP(F154,Translations!$D$2:$G$13,4,FALSE)</f>
        <v>01 - Aktiv, bopæl i DK</v>
      </c>
      <c r="R154" t="str">
        <f>VLOOKUP(H154,Translations!$P$2:$Q$10,2,FALSE)</f>
        <v>1 - Selvstændigt sikret - med lægevalg</v>
      </c>
      <c r="S154" t="str">
        <f>VLOOKUP(F154,Translations!$D$2:$F$13,3,FALSE)</f>
        <v>Ja</v>
      </c>
    </row>
    <row r="155" spans="1:19" x14ac:dyDescent="0.2">
      <c r="A155" s="3">
        <v>43950</v>
      </c>
      <c r="B155" s="3" t="s">
        <v>252</v>
      </c>
      <c r="C155" s="3" t="s">
        <v>253</v>
      </c>
      <c r="D155">
        <v>217</v>
      </c>
      <c r="E155">
        <v>1084</v>
      </c>
      <c r="F155" t="str">
        <f t="shared" si="4"/>
        <v>01</v>
      </c>
      <c r="G155" t="s">
        <v>512</v>
      </c>
      <c r="H155">
        <v>1</v>
      </c>
      <c r="I155" t="s">
        <v>5</v>
      </c>
      <c r="J155" t="s">
        <v>5</v>
      </c>
      <c r="K155" t="s">
        <v>6</v>
      </c>
      <c r="L155">
        <v>2</v>
      </c>
      <c r="M155" t="str">
        <f>VLOOKUP(E155,Translations!$A$1:$B$7,2,FALSE)</f>
        <v>Hovedstaden</v>
      </c>
      <c r="N155" t="str">
        <f>VLOOKUP(D155,Translations!$I$2:$K$101,2,FALSE)</f>
        <v>Helsingør</v>
      </c>
      <c r="O155" t="str">
        <f>VLOOKUP(G155,Translations!$M$2:$N$9,2,FALSE)</f>
        <v>[X2074] SARS-CoV-2 (RNA), Testcenter</v>
      </c>
      <c r="P155" t="str">
        <f>VLOOKUP(F155,Translations!$D$1:$F$13,2,FALSE)</f>
        <v>Ok</v>
      </c>
      <c r="Q155" t="str">
        <f>VLOOKUP(F155,Translations!$D$2:$G$13,4,FALSE)</f>
        <v>01 - Aktiv, bopæl i DK</v>
      </c>
      <c r="R155" t="str">
        <f>VLOOKUP(H155,Translations!$P$2:$Q$10,2,FALSE)</f>
        <v>1 - Selvstændigt sikret - med lægevalg</v>
      </c>
      <c r="S155" t="str">
        <f>VLOOKUP(F155,Translations!$D$2:$F$13,3,FALSE)</f>
        <v>Ja</v>
      </c>
    </row>
    <row r="156" spans="1:19" x14ac:dyDescent="0.2">
      <c r="A156" s="3">
        <v>43950</v>
      </c>
      <c r="B156" s="3" t="s">
        <v>252</v>
      </c>
      <c r="C156" s="3" t="s">
        <v>253</v>
      </c>
      <c r="D156">
        <v>219</v>
      </c>
      <c r="E156">
        <v>1084</v>
      </c>
      <c r="F156" t="str">
        <f t="shared" si="4"/>
        <v>01</v>
      </c>
      <c r="G156" t="s">
        <v>512</v>
      </c>
      <c r="H156">
        <v>1</v>
      </c>
      <c r="I156" t="s">
        <v>5</v>
      </c>
      <c r="J156" t="s">
        <v>5</v>
      </c>
      <c r="K156" t="s">
        <v>6</v>
      </c>
      <c r="L156">
        <v>2</v>
      </c>
      <c r="M156" t="str">
        <f>VLOOKUP(E156,Translations!$A$1:$B$7,2,FALSE)</f>
        <v>Hovedstaden</v>
      </c>
      <c r="N156" t="str">
        <f>VLOOKUP(D156,Translations!$I$2:$K$101,2,FALSE)</f>
        <v>Hillerød</v>
      </c>
      <c r="O156" t="str">
        <f>VLOOKUP(G156,Translations!$M$2:$N$9,2,FALSE)</f>
        <v>[X2074] SARS-CoV-2 (RNA), Testcenter</v>
      </c>
      <c r="P156" t="str">
        <f>VLOOKUP(F156,Translations!$D$1:$F$13,2,FALSE)</f>
        <v>Ok</v>
      </c>
      <c r="Q156" t="str">
        <f>VLOOKUP(F156,Translations!$D$2:$G$13,4,FALSE)</f>
        <v>01 - Aktiv, bopæl i DK</v>
      </c>
      <c r="R156" t="str">
        <f>VLOOKUP(H156,Translations!$P$2:$Q$10,2,FALSE)</f>
        <v>1 - Selvstændigt sikret - med lægevalg</v>
      </c>
      <c r="S156" t="str">
        <f>VLOOKUP(F156,Translations!$D$2:$F$13,3,FALSE)</f>
        <v>Ja</v>
      </c>
    </row>
    <row r="157" spans="1:19" x14ac:dyDescent="0.2">
      <c r="A157" s="3">
        <v>43950</v>
      </c>
      <c r="B157" s="3" t="s">
        <v>252</v>
      </c>
      <c r="C157" s="3" t="s">
        <v>253</v>
      </c>
      <c r="D157">
        <v>240</v>
      </c>
      <c r="E157">
        <v>1084</v>
      </c>
      <c r="F157" t="str">
        <f t="shared" si="4"/>
        <v>01</v>
      </c>
      <c r="G157" t="s">
        <v>512</v>
      </c>
      <c r="H157">
        <v>1</v>
      </c>
      <c r="I157" t="s">
        <v>5</v>
      </c>
      <c r="J157" t="s">
        <v>5</v>
      </c>
      <c r="K157" t="s">
        <v>6</v>
      </c>
      <c r="L157">
        <v>35</v>
      </c>
      <c r="M157" t="str">
        <f>VLOOKUP(E157,Translations!$A$1:$B$7,2,FALSE)</f>
        <v>Hovedstaden</v>
      </c>
      <c r="N157" t="str">
        <f>VLOOKUP(D157,Translations!$I$2:$K$101,2,FALSE)</f>
        <v>Egedal</v>
      </c>
      <c r="O157" t="str">
        <f>VLOOKUP(G157,Translations!$M$2:$N$9,2,FALSE)</f>
        <v>[X2074] SARS-CoV-2 (RNA), Testcenter</v>
      </c>
      <c r="P157" t="str">
        <f>VLOOKUP(F157,Translations!$D$1:$F$13,2,FALSE)</f>
        <v>Ok</v>
      </c>
      <c r="Q157" t="str">
        <f>VLOOKUP(F157,Translations!$D$2:$G$13,4,FALSE)</f>
        <v>01 - Aktiv, bopæl i DK</v>
      </c>
      <c r="R157" t="str">
        <f>VLOOKUP(H157,Translations!$P$2:$Q$10,2,FALSE)</f>
        <v>1 - Selvstændigt sikret - med lægevalg</v>
      </c>
      <c r="S157" t="str">
        <f>VLOOKUP(F157,Translations!$D$2:$F$13,3,FALSE)</f>
        <v>Ja</v>
      </c>
    </row>
    <row r="158" spans="1:19" x14ac:dyDescent="0.2">
      <c r="A158" s="3">
        <v>43950</v>
      </c>
      <c r="B158" s="3" t="s">
        <v>252</v>
      </c>
      <c r="C158" s="3" t="s">
        <v>253</v>
      </c>
      <c r="D158">
        <v>250</v>
      </c>
      <c r="E158">
        <v>1084</v>
      </c>
      <c r="F158" t="str">
        <f t="shared" si="4"/>
        <v>01</v>
      </c>
      <c r="G158" t="s">
        <v>512</v>
      </c>
      <c r="H158">
        <v>1</v>
      </c>
      <c r="I158" t="s">
        <v>5</v>
      </c>
      <c r="J158" t="s">
        <v>5</v>
      </c>
      <c r="K158" t="s">
        <v>6</v>
      </c>
      <c r="L158">
        <v>10</v>
      </c>
      <c r="M158" t="str">
        <f>VLOOKUP(E158,Translations!$A$1:$B$7,2,FALSE)</f>
        <v>Hovedstaden</v>
      </c>
      <c r="N158" t="str">
        <f>VLOOKUP(D158,Translations!$I$2:$K$101,2,FALSE)</f>
        <v>Frederikssund</v>
      </c>
      <c r="O158" t="str">
        <f>VLOOKUP(G158,Translations!$M$2:$N$9,2,FALSE)</f>
        <v>[X2074] SARS-CoV-2 (RNA), Testcenter</v>
      </c>
      <c r="P158" t="str">
        <f>VLOOKUP(F158,Translations!$D$1:$F$13,2,FALSE)</f>
        <v>Ok</v>
      </c>
      <c r="Q158" t="str">
        <f>VLOOKUP(F158,Translations!$D$2:$G$13,4,FALSE)</f>
        <v>01 - Aktiv, bopæl i DK</v>
      </c>
      <c r="R158" t="str">
        <f>VLOOKUP(H158,Translations!$P$2:$Q$10,2,FALSE)</f>
        <v>1 - Selvstændigt sikret - med lægevalg</v>
      </c>
      <c r="S158" t="str">
        <f>VLOOKUP(F158,Translations!$D$2:$F$13,3,FALSE)</f>
        <v>Ja</v>
      </c>
    </row>
    <row r="159" spans="1:19" x14ac:dyDescent="0.2">
      <c r="A159" s="3">
        <v>43950</v>
      </c>
      <c r="B159" s="3" t="s">
        <v>252</v>
      </c>
      <c r="C159" s="3" t="s">
        <v>253</v>
      </c>
      <c r="D159">
        <v>253</v>
      </c>
      <c r="E159">
        <v>1085</v>
      </c>
      <c r="F159" t="str">
        <f t="shared" si="4"/>
        <v>01</v>
      </c>
      <c r="G159" t="s">
        <v>512</v>
      </c>
      <c r="H159">
        <v>1</v>
      </c>
      <c r="I159" t="s">
        <v>5</v>
      </c>
      <c r="J159" t="s">
        <v>5</v>
      </c>
      <c r="K159" t="s">
        <v>6</v>
      </c>
      <c r="L159">
        <v>4</v>
      </c>
      <c r="M159" t="str">
        <f>VLOOKUP(E159,Translations!$A$1:$B$7,2,FALSE)</f>
        <v>Sjælland</v>
      </c>
      <c r="N159" t="str">
        <f>VLOOKUP(D159,Translations!$I$2:$K$101,2,FALSE)</f>
        <v>Greve</v>
      </c>
      <c r="O159" t="str">
        <f>VLOOKUP(G159,Translations!$M$2:$N$9,2,FALSE)</f>
        <v>[X2074] SARS-CoV-2 (RNA), Testcenter</v>
      </c>
      <c r="P159" t="str">
        <f>VLOOKUP(F159,Translations!$D$1:$F$13,2,FALSE)</f>
        <v>Ok</v>
      </c>
      <c r="Q159" t="str">
        <f>VLOOKUP(F159,Translations!$D$2:$G$13,4,FALSE)</f>
        <v>01 - Aktiv, bopæl i DK</v>
      </c>
      <c r="R159" t="str">
        <f>VLOOKUP(H159,Translations!$P$2:$Q$10,2,FALSE)</f>
        <v>1 - Selvstændigt sikret - med lægevalg</v>
      </c>
      <c r="S159" t="str">
        <f>VLOOKUP(F159,Translations!$D$2:$F$13,3,FALSE)</f>
        <v>Ja</v>
      </c>
    </row>
    <row r="160" spans="1:19" x14ac:dyDescent="0.2">
      <c r="A160" s="3">
        <v>43950</v>
      </c>
      <c r="B160" s="3" t="s">
        <v>252</v>
      </c>
      <c r="C160" s="3" t="s">
        <v>253</v>
      </c>
      <c r="D160">
        <v>259</v>
      </c>
      <c r="E160">
        <v>1085</v>
      </c>
      <c r="F160" t="str">
        <f t="shared" si="4"/>
        <v>01</v>
      </c>
      <c r="G160" t="s">
        <v>512</v>
      </c>
      <c r="H160">
        <v>1</v>
      </c>
      <c r="I160" t="s">
        <v>5</v>
      </c>
      <c r="J160" t="s">
        <v>5</v>
      </c>
      <c r="K160" t="s">
        <v>6</v>
      </c>
      <c r="L160">
        <v>4</v>
      </c>
      <c r="M160" t="str">
        <f>VLOOKUP(E160,Translations!$A$1:$B$7,2,FALSE)</f>
        <v>Sjælland</v>
      </c>
      <c r="N160" t="str">
        <f>VLOOKUP(D160,Translations!$I$2:$K$101,2,FALSE)</f>
        <v>Køge</v>
      </c>
      <c r="O160" t="str">
        <f>VLOOKUP(G160,Translations!$M$2:$N$9,2,FALSE)</f>
        <v>[X2074] SARS-CoV-2 (RNA), Testcenter</v>
      </c>
      <c r="P160" t="str">
        <f>VLOOKUP(F160,Translations!$D$1:$F$13,2,FALSE)</f>
        <v>Ok</v>
      </c>
      <c r="Q160" t="str">
        <f>VLOOKUP(F160,Translations!$D$2:$G$13,4,FALSE)</f>
        <v>01 - Aktiv, bopæl i DK</v>
      </c>
      <c r="R160" t="str">
        <f>VLOOKUP(H160,Translations!$P$2:$Q$10,2,FALSE)</f>
        <v>1 - Selvstændigt sikret - med lægevalg</v>
      </c>
      <c r="S160" t="str">
        <f>VLOOKUP(F160,Translations!$D$2:$F$13,3,FALSE)</f>
        <v>Ja</v>
      </c>
    </row>
    <row r="161" spans="1:19" x14ac:dyDescent="0.2">
      <c r="A161" s="3">
        <v>43950</v>
      </c>
      <c r="B161" s="3" t="s">
        <v>252</v>
      </c>
      <c r="C161" s="3" t="s">
        <v>253</v>
      </c>
      <c r="D161">
        <v>260</v>
      </c>
      <c r="E161">
        <v>1084</v>
      </c>
      <c r="F161" t="str">
        <f t="shared" si="4"/>
        <v>01</v>
      </c>
      <c r="G161" t="s">
        <v>512</v>
      </c>
      <c r="H161">
        <v>1</v>
      </c>
      <c r="I161" t="s">
        <v>5</v>
      </c>
      <c r="J161" t="s">
        <v>5</v>
      </c>
      <c r="K161" t="s">
        <v>6</v>
      </c>
      <c r="L161">
        <v>2</v>
      </c>
      <c r="M161" t="str">
        <f>VLOOKUP(E161,Translations!$A$1:$B$7,2,FALSE)</f>
        <v>Hovedstaden</v>
      </c>
      <c r="N161" t="str">
        <f>VLOOKUP(D161,Translations!$I$2:$K$101,2,FALSE)</f>
        <v>Halsnæs</v>
      </c>
      <c r="O161" t="str">
        <f>VLOOKUP(G161,Translations!$M$2:$N$9,2,FALSE)</f>
        <v>[X2074] SARS-CoV-2 (RNA), Testcenter</v>
      </c>
      <c r="P161" t="str">
        <f>VLOOKUP(F161,Translations!$D$1:$F$13,2,FALSE)</f>
        <v>Ok</v>
      </c>
      <c r="Q161" t="str">
        <f>VLOOKUP(F161,Translations!$D$2:$G$13,4,FALSE)</f>
        <v>01 - Aktiv, bopæl i DK</v>
      </c>
      <c r="R161" t="str">
        <f>VLOOKUP(H161,Translations!$P$2:$Q$10,2,FALSE)</f>
        <v>1 - Selvstændigt sikret - med lægevalg</v>
      </c>
      <c r="S161" t="str">
        <f>VLOOKUP(F161,Translations!$D$2:$F$13,3,FALSE)</f>
        <v>Ja</v>
      </c>
    </row>
    <row r="162" spans="1:19" x14ac:dyDescent="0.2">
      <c r="A162" s="3">
        <v>43950</v>
      </c>
      <c r="B162" s="3" t="s">
        <v>252</v>
      </c>
      <c r="C162" s="3" t="s">
        <v>253</v>
      </c>
      <c r="D162">
        <v>265</v>
      </c>
      <c r="E162">
        <v>1085</v>
      </c>
      <c r="F162" t="str">
        <f t="shared" si="4"/>
        <v>01</v>
      </c>
      <c r="G162" t="s">
        <v>512</v>
      </c>
      <c r="H162">
        <v>1</v>
      </c>
      <c r="I162" t="s">
        <v>5</v>
      </c>
      <c r="J162" t="s">
        <v>5</v>
      </c>
      <c r="K162" t="s">
        <v>6</v>
      </c>
      <c r="L162">
        <v>13</v>
      </c>
      <c r="M162" t="str">
        <f>VLOOKUP(E162,Translations!$A$1:$B$7,2,FALSE)</f>
        <v>Sjælland</v>
      </c>
      <c r="N162" t="str">
        <f>VLOOKUP(D162,Translations!$I$2:$K$101,2,FALSE)</f>
        <v>Roskilde</v>
      </c>
      <c r="O162" t="str">
        <f>VLOOKUP(G162,Translations!$M$2:$N$9,2,FALSE)</f>
        <v>[X2074] SARS-CoV-2 (RNA), Testcenter</v>
      </c>
      <c r="P162" t="str">
        <f>VLOOKUP(F162,Translations!$D$1:$F$13,2,FALSE)</f>
        <v>Ok</v>
      </c>
      <c r="Q162" t="str">
        <f>VLOOKUP(F162,Translations!$D$2:$G$13,4,FALSE)</f>
        <v>01 - Aktiv, bopæl i DK</v>
      </c>
      <c r="R162" t="str">
        <f>VLOOKUP(H162,Translations!$P$2:$Q$10,2,FALSE)</f>
        <v>1 - Selvstændigt sikret - med lægevalg</v>
      </c>
      <c r="S162" t="str">
        <f>VLOOKUP(F162,Translations!$D$2:$F$13,3,FALSE)</f>
        <v>Ja</v>
      </c>
    </row>
    <row r="163" spans="1:19" x14ac:dyDescent="0.2">
      <c r="A163" s="3">
        <v>43950</v>
      </c>
      <c r="B163" s="3" t="s">
        <v>252</v>
      </c>
      <c r="C163" s="3" t="s">
        <v>253</v>
      </c>
      <c r="D163">
        <v>270</v>
      </c>
      <c r="E163">
        <v>1084</v>
      </c>
      <c r="F163" t="str">
        <f t="shared" si="4"/>
        <v>01</v>
      </c>
      <c r="G163" t="s">
        <v>512</v>
      </c>
      <c r="H163">
        <v>1</v>
      </c>
      <c r="I163" t="s">
        <v>5</v>
      </c>
      <c r="J163" t="s">
        <v>5</v>
      </c>
      <c r="K163" t="s">
        <v>6</v>
      </c>
      <c r="L163">
        <v>1</v>
      </c>
      <c r="M163" t="str">
        <f>VLOOKUP(E163,Translations!$A$1:$B$7,2,FALSE)</f>
        <v>Hovedstaden</v>
      </c>
      <c r="N163" t="str">
        <f>VLOOKUP(D163,Translations!$I$2:$K$101,2,FALSE)</f>
        <v>Gribskov</v>
      </c>
      <c r="O163" t="str">
        <f>VLOOKUP(G163,Translations!$M$2:$N$9,2,FALSE)</f>
        <v>[X2074] SARS-CoV-2 (RNA), Testcenter</v>
      </c>
      <c r="P163" t="str">
        <f>VLOOKUP(F163,Translations!$D$1:$F$13,2,FALSE)</f>
        <v>Ok</v>
      </c>
      <c r="Q163" t="str">
        <f>VLOOKUP(F163,Translations!$D$2:$G$13,4,FALSE)</f>
        <v>01 - Aktiv, bopæl i DK</v>
      </c>
      <c r="R163" t="str">
        <f>VLOOKUP(H163,Translations!$P$2:$Q$10,2,FALSE)</f>
        <v>1 - Selvstændigt sikret - med lægevalg</v>
      </c>
      <c r="S163" t="str">
        <f>VLOOKUP(F163,Translations!$D$2:$F$13,3,FALSE)</f>
        <v>Ja</v>
      </c>
    </row>
    <row r="164" spans="1:19" x14ac:dyDescent="0.2">
      <c r="A164" s="3">
        <v>43950</v>
      </c>
      <c r="B164" s="3" t="s">
        <v>252</v>
      </c>
      <c r="C164" s="3" t="s">
        <v>253</v>
      </c>
      <c r="D164">
        <v>306</v>
      </c>
      <c r="E164">
        <v>1085</v>
      </c>
      <c r="F164" t="str">
        <f t="shared" si="4"/>
        <v>01</v>
      </c>
      <c r="G164" t="s">
        <v>512</v>
      </c>
      <c r="H164">
        <v>1</v>
      </c>
      <c r="I164" t="s">
        <v>5</v>
      </c>
      <c r="J164" t="s">
        <v>5</v>
      </c>
      <c r="K164" t="s">
        <v>6</v>
      </c>
      <c r="L164">
        <v>1</v>
      </c>
      <c r="M164" t="str">
        <f>VLOOKUP(E164,Translations!$A$1:$B$7,2,FALSE)</f>
        <v>Sjælland</v>
      </c>
      <c r="N164" t="str">
        <f>VLOOKUP(D164,Translations!$I$2:$K$101,2,FALSE)</f>
        <v>Odsherred</v>
      </c>
      <c r="O164" t="str">
        <f>VLOOKUP(G164,Translations!$M$2:$N$9,2,FALSE)</f>
        <v>[X2074] SARS-CoV-2 (RNA), Testcenter</v>
      </c>
      <c r="P164" t="str">
        <f>VLOOKUP(F164,Translations!$D$1:$F$13,2,FALSE)</f>
        <v>Ok</v>
      </c>
      <c r="Q164" t="str">
        <f>VLOOKUP(F164,Translations!$D$2:$G$13,4,FALSE)</f>
        <v>01 - Aktiv, bopæl i DK</v>
      </c>
      <c r="R164" t="str">
        <f>VLOOKUP(H164,Translations!$P$2:$Q$10,2,FALSE)</f>
        <v>1 - Selvstændigt sikret - med lægevalg</v>
      </c>
      <c r="S164" t="str">
        <f>VLOOKUP(F164,Translations!$D$2:$F$13,3,FALSE)</f>
        <v>Ja</v>
      </c>
    </row>
    <row r="165" spans="1:19" x14ac:dyDescent="0.2">
      <c r="A165" s="3">
        <v>43950</v>
      </c>
      <c r="B165" s="3" t="s">
        <v>252</v>
      </c>
      <c r="C165" s="3" t="s">
        <v>253</v>
      </c>
      <c r="D165">
        <v>316</v>
      </c>
      <c r="E165">
        <v>1085</v>
      </c>
      <c r="F165" t="str">
        <f t="shared" si="4"/>
        <v>01</v>
      </c>
      <c r="G165" t="s">
        <v>512</v>
      </c>
      <c r="H165">
        <v>1</v>
      </c>
      <c r="I165" t="s">
        <v>5</v>
      </c>
      <c r="J165" t="s">
        <v>5</v>
      </c>
      <c r="K165" t="s">
        <v>6</v>
      </c>
      <c r="L165">
        <v>2</v>
      </c>
      <c r="M165" t="str">
        <f>VLOOKUP(E165,Translations!$A$1:$B$7,2,FALSE)</f>
        <v>Sjælland</v>
      </c>
      <c r="N165" t="str">
        <f>VLOOKUP(D165,Translations!$I$2:$K$101,2,FALSE)</f>
        <v>Holbæk</v>
      </c>
      <c r="O165" t="str">
        <f>VLOOKUP(G165,Translations!$M$2:$N$9,2,FALSE)</f>
        <v>[X2074] SARS-CoV-2 (RNA), Testcenter</v>
      </c>
      <c r="P165" t="str">
        <f>VLOOKUP(F165,Translations!$D$1:$F$13,2,FALSE)</f>
        <v>Ok</v>
      </c>
      <c r="Q165" t="str">
        <f>VLOOKUP(F165,Translations!$D$2:$G$13,4,FALSE)</f>
        <v>01 - Aktiv, bopæl i DK</v>
      </c>
      <c r="R165" t="str">
        <f>VLOOKUP(H165,Translations!$P$2:$Q$10,2,FALSE)</f>
        <v>1 - Selvstændigt sikret - med lægevalg</v>
      </c>
      <c r="S165" t="str">
        <f>VLOOKUP(F165,Translations!$D$2:$F$13,3,FALSE)</f>
        <v>Ja</v>
      </c>
    </row>
    <row r="166" spans="1:19" x14ac:dyDescent="0.2">
      <c r="A166" s="3">
        <v>43950</v>
      </c>
      <c r="B166" s="3" t="s">
        <v>252</v>
      </c>
      <c r="C166" s="3" t="s">
        <v>253</v>
      </c>
      <c r="D166">
        <v>320</v>
      </c>
      <c r="E166">
        <v>1085</v>
      </c>
      <c r="F166" t="str">
        <f t="shared" si="4"/>
        <v>01</v>
      </c>
      <c r="G166" t="s">
        <v>512</v>
      </c>
      <c r="H166">
        <v>1</v>
      </c>
      <c r="I166" t="s">
        <v>5</v>
      </c>
      <c r="J166" t="s">
        <v>5</v>
      </c>
      <c r="K166" t="s">
        <v>6</v>
      </c>
      <c r="L166">
        <v>1</v>
      </c>
      <c r="M166" t="str">
        <f>VLOOKUP(E166,Translations!$A$1:$B$7,2,FALSE)</f>
        <v>Sjælland</v>
      </c>
      <c r="N166" t="str">
        <f>VLOOKUP(D166,Translations!$I$2:$K$101,2,FALSE)</f>
        <v>Faxe</v>
      </c>
      <c r="O166" t="str">
        <f>VLOOKUP(G166,Translations!$M$2:$N$9,2,FALSE)</f>
        <v>[X2074] SARS-CoV-2 (RNA), Testcenter</v>
      </c>
      <c r="P166" t="str">
        <f>VLOOKUP(F166,Translations!$D$1:$F$13,2,FALSE)</f>
        <v>Ok</v>
      </c>
      <c r="Q166" t="str">
        <f>VLOOKUP(F166,Translations!$D$2:$G$13,4,FALSE)</f>
        <v>01 - Aktiv, bopæl i DK</v>
      </c>
      <c r="R166" t="str">
        <f>VLOOKUP(H166,Translations!$P$2:$Q$10,2,FALSE)</f>
        <v>1 - Selvstændigt sikret - med lægevalg</v>
      </c>
      <c r="S166" t="str">
        <f>VLOOKUP(F166,Translations!$D$2:$F$13,3,FALSE)</f>
        <v>Ja</v>
      </c>
    </row>
    <row r="167" spans="1:19" x14ac:dyDescent="0.2">
      <c r="A167" s="3">
        <v>43950</v>
      </c>
      <c r="B167" s="3" t="s">
        <v>252</v>
      </c>
      <c r="C167" s="3" t="s">
        <v>253</v>
      </c>
      <c r="D167">
        <v>326</v>
      </c>
      <c r="E167">
        <v>1085</v>
      </c>
      <c r="F167" t="str">
        <f t="shared" si="4"/>
        <v>01</v>
      </c>
      <c r="G167" t="s">
        <v>512</v>
      </c>
      <c r="H167">
        <v>1</v>
      </c>
      <c r="I167" t="s">
        <v>5</v>
      </c>
      <c r="J167" t="s">
        <v>5</v>
      </c>
      <c r="K167" t="s">
        <v>6</v>
      </c>
      <c r="L167">
        <v>1</v>
      </c>
      <c r="M167" t="str">
        <f>VLOOKUP(E167,Translations!$A$1:$B$7,2,FALSE)</f>
        <v>Sjælland</v>
      </c>
      <c r="N167" t="str">
        <f>VLOOKUP(D167,Translations!$I$2:$K$101,2,FALSE)</f>
        <v>Kalundborg</v>
      </c>
      <c r="O167" t="str">
        <f>VLOOKUP(G167,Translations!$M$2:$N$9,2,FALSE)</f>
        <v>[X2074] SARS-CoV-2 (RNA), Testcenter</v>
      </c>
      <c r="P167" t="str">
        <f>VLOOKUP(F167,Translations!$D$1:$F$13,2,FALSE)</f>
        <v>Ok</v>
      </c>
      <c r="Q167" t="str">
        <f>VLOOKUP(F167,Translations!$D$2:$G$13,4,FALSE)</f>
        <v>01 - Aktiv, bopæl i DK</v>
      </c>
      <c r="R167" t="str">
        <f>VLOOKUP(H167,Translations!$P$2:$Q$10,2,FALSE)</f>
        <v>1 - Selvstændigt sikret - med lægevalg</v>
      </c>
      <c r="S167" t="str">
        <f>VLOOKUP(F167,Translations!$D$2:$F$13,3,FALSE)</f>
        <v>Ja</v>
      </c>
    </row>
    <row r="168" spans="1:19" x14ac:dyDescent="0.2">
      <c r="A168" s="3">
        <v>43950</v>
      </c>
      <c r="B168" s="3" t="s">
        <v>252</v>
      </c>
      <c r="C168" s="3" t="s">
        <v>253</v>
      </c>
      <c r="D168">
        <v>329</v>
      </c>
      <c r="E168">
        <v>1085</v>
      </c>
      <c r="F168" t="str">
        <f t="shared" si="4"/>
        <v>01</v>
      </c>
      <c r="G168" t="s">
        <v>512</v>
      </c>
      <c r="H168">
        <v>1</v>
      </c>
      <c r="I168" t="s">
        <v>5</v>
      </c>
      <c r="J168" t="s">
        <v>5</v>
      </c>
      <c r="K168" t="s">
        <v>6</v>
      </c>
      <c r="L168">
        <v>1</v>
      </c>
      <c r="M168" t="str">
        <f>VLOOKUP(E168,Translations!$A$1:$B$7,2,FALSE)</f>
        <v>Sjælland</v>
      </c>
      <c r="N168" t="str">
        <f>VLOOKUP(D168,Translations!$I$2:$K$101,2,FALSE)</f>
        <v>Ringsted</v>
      </c>
      <c r="O168" t="str">
        <f>VLOOKUP(G168,Translations!$M$2:$N$9,2,FALSE)</f>
        <v>[X2074] SARS-CoV-2 (RNA), Testcenter</v>
      </c>
      <c r="P168" t="str">
        <f>VLOOKUP(F168,Translations!$D$1:$F$13,2,FALSE)</f>
        <v>Ok</v>
      </c>
      <c r="Q168" t="str">
        <f>VLOOKUP(F168,Translations!$D$2:$G$13,4,FALSE)</f>
        <v>01 - Aktiv, bopæl i DK</v>
      </c>
      <c r="R168" t="str">
        <f>VLOOKUP(H168,Translations!$P$2:$Q$10,2,FALSE)</f>
        <v>1 - Selvstændigt sikret - med lægevalg</v>
      </c>
      <c r="S168" t="str">
        <f>VLOOKUP(F168,Translations!$D$2:$F$13,3,FALSE)</f>
        <v>Ja</v>
      </c>
    </row>
    <row r="169" spans="1:19" x14ac:dyDescent="0.2">
      <c r="A169" s="3">
        <v>43950</v>
      </c>
      <c r="B169" s="3" t="s">
        <v>252</v>
      </c>
      <c r="C169" s="3" t="s">
        <v>253</v>
      </c>
      <c r="D169">
        <v>330</v>
      </c>
      <c r="E169">
        <v>1085</v>
      </c>
      <c r="F169" t="str">
        <f t="shared" ref="F169:F200" si="5">"01"</f>
        <v>01</v>
      </c>
      <c r="G169" t="s">
        <v>512</v>
      </c>
      <c r="H169">
        <v>1</v>
      </c>
      <c r="I169" t="s">
        <v>5</v>
      </c>
      <c r="J169" t="s">
        <v>5</v>
      </c>
      <c r="K169" t="s">
        <v>6</v>
      </c>
      <c r="L169">
        <v>1</v>
      </c>
      <c r="M169" t="str">
        <f>VLOOKUP(E169,Translations!$A$1:$B$7,2,FALSE)</f>
        <v>Sjælland</v>
      </c>
      <c r="N169" t="str">
        <f>VLOOKUP(D169,Translations!$I$2:$K$101,2,FALSE)</f>
        <v>Slagelse</v>
      </c>
      <c r="O169" t="str">
        <f>VLOOKUP(G169,Translations!$M$2:$N$9,2,FALSE)</f>
        <v>[X2074] SARS-CoV-2 (RNA), Testcenter</v>
      </c>
      <c r="P169" t="str">
        <f>VLOOKUP(F169,Translations!$D$1:$F$13,2,FALSE)</f>
        <v>Ok</v>
      </c>
      <c r="Q169" t="str">
        <f>VLOOKUP(F169,Translations!$D$2:$G$13,4,FALSE)</f>
        <v>01 - Aktiv, bopæl i DK</v>
      </c>
      <c r="R169" t="str">
        <f>VLOOKUP(H169,Translations!$P$2:$Q$10,2,FALSE)</f>
        <v>1 - Selvstændigt sikret - med lægevalg</v>
      </c>
      <c r="S169" t="str">
        <f>VLOOKUP(F169,Translations!$D$2:$F$13,3,FALSE)</f>
        <v>Ja</v>
      </c>
    </row>
    <row r="170" spans="1:19" x14ac:dyDescent="0.2">
      <c r="A170" s="3">
        <v>43950</v>
      </c>
      <c r="B170" s="3" t="s">
        <v>252</v>
      </c>
      <c r="C170" s="3" t="s">
        <v>253</v>
      </c>
      <c r="D170">
        <v>340</v>
      </c>
      <c r="E170">
        <v>1085</v>
      </c>
      <c r="F170" t="str">
        <f t="shared" si="5"/>
        <v>01</v>
      </c>
      <c r="G170" t="s">
        <v>512</v>
      </c>
      <c r="H170">
        <v>1</v>
      </c>
      <c r="I170" t="s">
        <v>5</v>
      </c>
      <c r="J170" t="s">
        <v>5</v>
      </c>
      <c r="K170" t="s">
        <v>6</v>
      </c>
      <c r="L170">
        <v>1</v>
      </c>
      <c r="M170" t="str">
        <f>VLOOKUP(E170,Translations!$A$1:$B$7,2,FALSE)</f>
        <v>Sjælland</v>
      </c>
      <c r="N170" t="str">
        <f>VLOOKUP(D170,Translations!$I$2:$K$101,2,FALSE)</f>
        <v>Sorø</v>
      </c>
      <c r="O170" t="str">
        <f>VLOOKUP(G170,Translations!$M$2:$N$9,2,FALSE)</f>
        <v>[X2074] SARS-CoV-2 (RNA), Testcenter</v>
      </c>
      <c r="P170" t="str">
        <f>VLOOKUP(F170,Translations!$D$1:$F$13,2,FALSE)</f>
        <v>Ok</v>
      </c>
      <c r="Q170" t="str">
        <f>VLOOKUP(F170,Translations!$D$2:$G$13,4,FALSE)</f>
        <v>01 - Aktiv, bopæl i DK</v>
      </c>
      <c r="R170" t="str">
        <f>VLOOKUP(H170,Translations!$P$2:$Q$10,2,FALSE)</f>
        <v>1 - Selvstændigt sikret - med lægevalg</v>
      </c>
      <c r="S170" t="str">
        <f>VLOOKUP(F170,Translations!$D$2:$F$13,3,FALSE)</f>
        <v>Ja</v>
      </c>
    </row>
    <row r="171" spans="1:19" x14ac:dyDescent="0.2">
      <c r="A171" s="3">
        <v>43950</v>
      </c>
      <c r="B171" s="3" t="s">
        <v>252</v>
      </c>
      <c r="C171" s="3" t="s">
        <v>253</v>
      </c>
      <c r="D171">
        <v>350</v>
      </c>
      <c r="E171">
        <v>1085</v>
      </c>
      <c r="F171" t="str">
        <f t="shared" si="5"/>
        <v>01</v>
      </c>
      <c r="G171" t="s">
        <v>512</v>
      </c>
      <c r="H171">
        <v>1</v>
      </c>
      <c r="I171" t="s">
        <v>5</v>
      </c>
      <c r="J171" t="s">
        <v>5</v>
      </c>
      <c r="K171" t="s">
        <v>6</v>
      </c>
      <c r="L171">
        <v>2</v>
      </c>
      <c r="M171" t="str">
        <f>VLOOKUP(E171,Translations!$A$1:$B$7,2,FALSE)</f>
        <v>Sjælland</v>
      </c>
      <c r="N171" t="str">
        <f>VLOOKUP(D171,Translations!$I$2:$K$101,2,FALSE)</f>
        <v>Lejre</v>
      </c>
      <c r="O171" t="str">
        <f>VLOOKUP(G171,Translations!$M$2:$N$9,2,FALSE)</f>
        <v>[X2074] SARS-CoV-2 (RNA), Testcenter</v>
      </c>
      <c r="P171" t="str">
        <f>VLOOKUP(F171,Translations!$D$1:$F$13,2,FALSE)</f>
        <v>Ok</v>
      </c>
      <c r="Q171" t="str">
        <f>VLOOKUP(F171,Translations!$D$2:$G$13,4,FALSE)</f>
        <v>01 - Aktiv, bopæl i DK</v>
      </c>
      <c r="R171" t="str">
        <f>VLOOKUP(H171,Translations!$P$2:$Q$10,2,FALSE)</f>
        <v>1 - Selvstændigt sikret - med lægevalg</v>
      </c>
      <c r="S171" t="str">
        <f>VLOOKUP(F171,Translations!$D$2:$F$13,3,FALSE)</f>
        <v>Ja</v>
      </c>
    </row>
    <row r="172" spans="1:19" x14ac:dyDescent="0.2">
      <c r="A172" s="3">
        <v>43950</v>
      </c>
      <c r="B172" s="3" t="s">
        <v>252</v>
      </c>
      <c r="C172" s="3" t="s">
        <v>253</v>
      </c>
      <c r="D172">
        <v>370</v>
      </c>
      <c r="E172">
        <v>1085</v>
      </c>
      <c r="F172" t="str">
        <f t="shared" si="5"/>
        <v>01</v>
      </c>
      <c r="G172" t="s">
        <v>512</v>
      </c>
      <c r="H172">
        <v>1</v>
      </c>
      <c r="I172" t="s">
        <v>5</v>
      </c>
      <c r="J172" t="s">
        <v>5</v>
      </c>
      <c r="K172" t="s">
        <v>6</v>
      </c>
      <c r="L172">
        <v>2</v>
      </c>
      <c r="M172" t="str">
        <f>VLOOKUP(E172,Translations!$A$1:$B$7,2,FALSE)</f>
        <v>Sjælland</v>
      </c>
      <c r="N172" t="str">
        <f>VLOOKUP(D172,Translations!$I$2:$K$101,2,FALSE)</f>
        <v>Næstved</v>
      </c>
      <c r="O172" t="str">
        <f>VLOOKUP(G172,Translations!$M$2:$N$9,2,FALSE)</f>
        <v>[X2074] SARS-CoV-2 (RNA), Testcenter</v>
      </c>
      <c r="P172" t="str">
        <f>VLOOKUP(F172,Translations!$D$1:$F$13,2,FALSE)</f>
        <v>Ok</v>
      </c>
      <c r="Q172" t="str">
        <f>VLOOKUP(F172,Translations!$D$2:$G$13,4,FALSE)</f>
        <v>01 - Aktiv, bopæl i DK</v>
      </c>
      <c r="R172" t="str">
        <f>VLOOKUP(H172,Translations!$P$2:$Q$10,2,FALSE)</f>
        <v>1 - Selvstændigt sikret - med lægevalg</v>
      </c>
      <c r="S172" t="str">
        <f>VLOOKUP(F172,Translations!$D$2:$F$13,3,FALSE)</f>
        <v>Ja</v>
      </c>
    </row>
    <row r="173" spans="1:19" x14ac:dyDescent="0.2">
      <c r="A173" s="3">
        <v>43950</v>
      </c>
      <c r="B173" s="3" t="s">
        <v>252</v>
      </c>
      <c r="C173" s="3" t="s">
        <v>253</v>
      </c>
      <c r="D173">
        <v>461</v>
      </c>
      <c r="E173">
        <v>1083</v>
      </c>
      <c r="F173" t="str">
        <f t="shared" si="5"/>
        <v>01</v>
      </c>
      <c r="G173" t="s">
        <v>512</v>
      </c>
      <c r="H173">
        <v>1</v>
      </c>
      <c r="I173" t="s">
        <v>5</v>
      </c>
      <c r="J173" t="s">
        <v>5</v>
      </c>
      <c r="K173" t="s">
        <v>6</v>
      </c>
      <c r="L173">
        <v>1</v>
      </c>
      <c r="M173" t="str">
        <f>VLOOKUP(E173,Translations!$A$1:$B$7,2,FALSE)</f>
        <v>Syddanmark</v>
      </c>
      <c r="N173" t="str">
        <f>VLOOKUP(D173,Translations!$I$2:$K$101,2,FALSE)</f>
        <v>Odense</v>
      </c>
      <c r="O173" t="str">
        <f>VLOOKUP(G173,Translations!$M$2:$N$9,2,FALSE)</f>
        <v>[X2074] SARS-CoV-2 (RNA), Testcenter</v>
      </c>
      <c r="P173" t="str">
        <f>VLOOKUP(F173,Translations!$D$1:$F$13,2,FALSE)</f>
        <v>Ok</v>
      </c>
      <c r="Q173" t="str">
        <f>VLOOKUP(F173,Translations!$D$2:$G$13,4,FALSE)</f>
        <v>01 - Aktiv, bopæl i DK</v>
      </c>
      <c r="R173" t="str">
        <f>VLOOKUP(H173,Translations!$P$2:$Q$10,2,FALSE)</f>
        <v>1 - Selvstændigt sikret - med lægevalg</v>
      </c>
      <c r="S173" t="str">
        <f>VLOOKUP(F173,Translations!$D$2:$F$13,3,FALSE)</f>
        <v>Ja</v>
      </c>
    </row>
    <row r="174" spans="1:19" x14ac:dyDescent="0.2">
      <c r="A174" s="3">
        <v>43950</v>
      </c>
      <c r="B174" s="3" t="s">
        <v>252</v>
      </c>
      <c r="C174" s="3" t="s">
        <v>253</v>
      </c>
      <c r="D174">
        <v>615</v>
      </c>
      <c r="E174">
        <v>1082</v>
      </c>
      <c r="F174" t="str">
        <f t="shared" si="5"/>
        <v>01</v>
      </c>
      <c r="G174" t="s">
        <v>512</v>
      </c>
      <c r="H174">
        <v>1</v>
      </c>
      <c r="I174" t="s">
        <v>5</v>
      </c>
      <c r="J174" t="s">
        <v>5</v>
      </c>
      <c r="K174" t="s">
        <v>6</v>
      </c>
      <c r="L174">
        <v>1</v>
      </c>
      <c r="M174" t="str">
        <f>VLOOKUP(E174,Translations!$A$1:$B$7,2,FALSE)</f>
        <v>Midtjylland</v>
      </c>
      <c r="N174" t="str">
        <f>VLOOKUP(D174,Translations!$I$2:$K$101,2,FALSE)</f>
        <v>Horsens</v>
      </c>
      <c r="O174" t="str">
        <f>VLOOKUP(G174,Translations!$M$2:$N$9,2,FALSE)</f>
        <v>[X2074] SARS-CoV-2 (RNA), Testcenter</v>
      </c>
      <c r="P174" t="str">
        <f>VLOOKUP(F174,Translations!$D$1:$F$13,2,FALSE)</f>
        <v>Ok</v>
      </c>
      <c r="Q174" t="str">
        <f>VLOOKUP(F174,Translations!$D$2:$G$13,4,FALSE)</f>
        <v>01 - Aktiv, bopæl i DK</v>
      </c>
      <c r="R174" t="str">
        <f>VLOOKUP(H174,Translations!$P$2:$Q$10,2,FALSE)</f>
        <v>1 - Selvstændigt sikret - med lægevalg</v>
      </c>
      <c r="S174" t="str">
        <f>VLOOKUP(F174,Translations!$D$2:$F$13,3,FALSE)</f>
        <v>Ja</v>
      </c>
    </row>
    <row r="175" spans="1:19" x14ac:dyDescent="0.2">
      <c r="A175" s="3">
        <v>43950</v>
      </c>
      <c r="B175" s="3" t="s">
        <v>252</v>
      </c>
      <c r="C175" s="3" t="s">
        <v>254</v>
      </c>
      <c r="D175">
        <v>410</v>
      </c>
      <c r="E175">
        <v>1083</v>
      </c>
      <c r="F175" t="str">
        <f t="shared" si="5"/>
        <v>01</v>
      </c>
      <c r="G175" t="s">
        <v>512</v>
      </c>
      <c r="H175">
        <v>1</v>
      </c>
      <c r="I175" t="s">
        <v>5</v>
      </c>
      <c r="J175" t="s">
        <v>5</v>
      </c>
      <c r="K175" t="s">
        <v>6</v>
      </c>
      <c r="L175">
        <v>2</v>
      </c>
      <c r="M175" t="str">
        <f>VLOOKUP(E175,Translations!$A$1:$B$7,2,FALSE)</f>
        <v>Syddanmark</v>
      </c>
      <c r="N175" t="str">
        <f>VLOOKUP(D175,Translations!$I$2:$K$101,2,FALSE)</f>
        <v>Middelfart</v>
      </c>
      <c r="O175" t="str">
        <f>VLOOKUP(G175,Translations!$M$2:$N$9,2,FALSE)</f>
        <v>[X2074] SARS-CoV-2 (RNA), Testcenter</v>
      </c>
      <c r="P175" t="str">
        <f>VLOOKUP(F175,Translations!$D$1:$F$13,2,FALSE)</f>
        <v>Ok</v>
      </c>
      <c r="Q175" t="str">
        <f>VLOOKUP(F175,Translations!$D$2:$G$13,4,FALSE)</f>
        <v>01 - Aktiv, bopæl i DK</v>
      </c>
      <c r="R175" t="str">
        <f>VLOOKUP(H175,Translations!$P$2:$Q$10,2,FALSE)</f>
        <v>1 - Selvstændigt sikret - med lægevalg</v>
      </c>
      <c r="S175" t="str">
        <f>VLOOKUP(F175,Translations!$D$2:$F$13,3,FALSE)</f>
        <v>Ja</v>
      </c>
    </row>
    <row r="176" spans="1:19" x14ac:dyDescent="0.2">
      <c r="A176" s="3">
        <v>43950</v>
      </c>
      <c r="B176" s="3" t="s">
        <v>252</v>
      </c>
      <c r="C176" s="3" t="s">
        <v>254</v>
      </c>
      <c r="D176">
        <v>530</v>
      </c>
      <c r="E176">
        <v>1083</v>
      </c>
      <c r="F176" t="str">
        <f t="shared" si="5"/>
        <v>01</v>
      </c>
      <c r="G176" t="s">
        <v>512</v>
      </c>
      <c r="H176">
        <v>1</v>
      </c>
      <c r="I176" t="s">
        <v>5</v>
      </c>
      <c r="J176" t="s">
        <v>5</v>
      </c>
      <c r="K176" t="s">
        <v>6</v>
      </c>
      <c r="L176">
        <v>6</v>
      </c>
      <c r="M176" t="str">
        <f>VLOOKUP(E176,Translations!$A$1:$B$7,2,FALSE)</f>
        <v>Syddanmark</v>
      </c>
      <c r="N176" t="str">
        <f>VLOOKUP(D176,Translations!$I$2:$K$101,2,FALSE)</f>
        <v>Billund</v>
      </c>
      <c r="O176" t="str">
        <f>VLOOKUP(G176,Translations!$M$2:$N$9,2,FALSE)</f>
        <v>[X2074] SARS-CoV-2 (RNA), Testcenter</v>
      </c>
      <c r="P176" t="str">
        <f>VLOOKUP(F176,Translations!$D$1:$F$13,2,FALSE)</f>
        <v>Ok</v>
      </c>
      <c r="Q176" t="str">
        <f>VLOOKUP(F176,Translations!$D$2:$G$13,4,FALSE)</f>
        <v>01 - Aktiv, bopæl i DK</v>
      </c>
      <c r="R176" t="str">
        <f>VLOOKUP(H176,Translations!$P$2:$Q$10,2,FALSE)</f>
        <v>1 - Selvstændigt sikret - med lægevalg</v>
      </c>
      <c r="S176" t="str">
        <f>VLOOKUP(F176,Translations!$D$2:$F$13,3,FALSE)</f>
        <v>Ja</v>
      </c>
    </row>
    <row r="177" spans="1:19" x14ac:dyDescent="0.2">
      <c r="A177" s="3">
        <v>43950</v>
      </c>
      <c r="B177" s="3" t="s">
        <v>252</v>
      </c>
      <c r="C177" s="3" t="s">
        <v>254</v>
      </c>
      <c r="D177">
        <v>573</v>
      </c>
      <c r="E177">
        <v>1083</v>
      </c>
      <c r="F177" t="str">
        <f t="shared" si="5"/>
        <v>01</v>
      </c>
      <c r="G177" t="s">
        <v>512</v>
      </c>
      <c r="H177">
        <v>1</v>
      </c>
      <c r="I177" t="s">
        <v>5</v>
      </c>
      <c r="J177" t="s">
        <v>5</v>
      </c>
      <c r="K177" t="s">
        <v>6</v>
      </c>
      <c r="L177">
        <v>2</v>
      </c>
      <c r="M177" t="str">
        <f>VLOOKUP(E177,Translations!$A$1:$B$7,2,FALSE)</f>
        <v>Syddanmark</v>
      </c>
      <c r="N177" t="str">
        <f>VLOOKUP(D177,Translations!$I$2:$K$101,2,FALSE)</f>
        <v>Varde</v>
      </c>
      <c r="O177" t="str">
        <f>VLOOKUP(G177,Translations!$M$2:$N$9,2,FALSE)</f>
        <v>[X2074] SARS-CoV-2 (RNA), Testcenter</v>
      </c>
      <c r="P177" t="str">
        <f>VLOOKUP(F177,Translations!$D$1:$F$13,2,FALSE)</f>
        <v>Ok</v>
      </c>
      <c r="Q177" t="str">
        <f>VLOOKUP(F177,Translations!$D$2:$G$13,4,FALSE)</f>
        <v>01 - Aktiv, bopæl i DK</v>
      </c>
      <c r="R177" t="str">
        <f>VLOOKUP(H177,Translations!$P$2:$Q$10,2,FALSE)</f>
        <v>1 - Selvstændigt sikret - med lægevalg</v>
      </c>
      <c r="S177" t="str">
        <f>VLOOKUP(F177,Translations!$D$2:$F$13,3,FALSE)</f>
        <v>Ja</v>
      </c>
    </row>
    <row r="178" spans="1:19" x14ac:dyDescent="0.2">
      <c r="A178" s="3">
        <v>43950</v>
      </c>
      <c r="B178" s="3" t="s">
        <v>252</v>
      </c>
      <c r="C178" s="3" t="s">
        <v>254</v>
      </c>
      <c r="D178">
        <v>615</v>
      </c>
      <c r="E178">
        <v>1082</v>
      </c>
      <c r="F178" t="str">
        <f t="shared" si="5"/>
        <v>01</v>
      </c>
      <c r="G178" t="s">
        <v>512</v>
      </c>
      <c r="H178">
        <v>1</v>
      </c>
      <c r="I178" t="s">
        <v>5</v>
      </c>
      <c r="J178" t="s">
        <v>5</v>
      </c>
      <c r="K178" t="s">
        <v>6</v>
      </c>
      <c r="L178">
        <v>2</v>
      </c>
      <c r="M178" t="str">
        <f>VLOOKUP(E178,Translations!$A$1:$B$7,2,FALSE)</f>
        <v>Midtjylland</v>
      </c>
      <c r="N178" t="str">
        <f>VLOOKUP(D178,Translations!$I$2:$K$101,2,FALSE)</f>
        <v>Horsens</v>
      </c>
      <c r="O178" t="str">
        <f>VLOOKUP(G178,Translations!$M$2:$N$9,2,FALSE)</f>
        <v>[X2074] SARS-CoV-2 (RNA), Testcenter</v>
      </c>
      <c r="P178" t="str">
        <f>VLOOKUP(F178,Translations!$D$1:$F$13,2,FALSE)</f>
        <v>Ok</v>
      </c>
      <c r="Q178" t="str">
        <f>VLOOKUP(F178,Translations!$D$2:$G$13,4,FALSE)</f>
        <v>01 - Aktiv, bopæl i DK</v>
      </c>
      <c r="R178" t="str">
        <f>VLOOKUP(H178,Translations!$P$2:$Q$10,2,FALSE)</f>
        <v>1 - Selvstændigt sikret - med lægevalg</v>
      </c>
      <c r="S178" t="str">
        <f>VLOOKUP(F178,Translations!$D$2:$F$13,3,FALSE)</f>
        <v>Ja</v>
      </c>
    </row>
    <row r="179" spans="1:19" x14ac:dyDescent="0.2">
      <c r="A179" s="3">
        <v>43950</v>
      </c>
      <c r="B179" s="3" t="s">
        <v>252</v>
      </c>
      <c r="C179" s="3" t="s">
        <v>254</v>
      </c>
      <c r="D179">
        <v>630</v>
      </c>
      <c r="E179">
        <v>1083</v>
      </c>
      <c r="F179" t="str">
        <f t="shared" si="5"/>
        <v>01</v>
      </c>
      <c r="G179" t="s">
        <v>512</v>
      </c>
      <c r="H179">
        <v>1</v>
      </c>
      <c r="I179" t="s">
        <v>5</v>
      </c>
      <c r="J179" t="s">
        <v>5</v>
      </c>
      <c r="K179" t="s">
        <v>6</v>
      </c>
      <c r="L179">
        <v>11</v>
      </c>
      <c r="M179" t="str">
        <f>VLOOKUP(E179,Translations!$A$1:$B$7,2,FALSE)</f>
        <v>Syddanmark</v>
      </c>
      <c r="N179" t="str">
        <f>VLOOKUP(D179,Translations!$I$2:$K$101,2,FALSE)</f>
        <v>Vejle</v>
      </c>
      <c r="O179" t="str">
        <f>VLOOKUP(G179,Translations!$M$2:$N$9,2,FALSE)</f>
        <v>[X2074] SARS-CoV-2 (RNA), Testcenter</v>
      </c>
      <c r="P179" t="str">
        <f>VLOOKUP(F179,Translations!$D$1:$F$13,2,FALSE)</f>
        <v>Ok</v>
      </c>
      <c r="Q179" t="str">
        <f>VLOOKUP(F179,Translations!$D$2:$G$13,4,FALSE)</f>
        <v>01 - Aktiv, bopæl i DK</v>
      </c>
      <c r="R179" t="str">
        <f>VLOOKUP(H179,Translations!$P$2:$Q$10,2,FALSE)</f>
        <v>1 - Selvstændigt sikret - med lægevalg</v>
      </c>
      <c r="S179" t="str">
        <f>VLOOKUP(F179,Translations!$D$2:$F$13,3,FALSE)</f>
        <v>Ja</v>
      </c>
    </row>
    <row r="180" spans="1:19" x14ac:dyDescent="0.2">
      <c r="A180" s="3">
        <v>43950</v>
      </c>
      <c r="B180" s="3" t="s">
        <v>252</v>
      </c>
      <c r="C180" s="3" t="s">
        <v>254</v>
      </c>
      <c r="D180">
        <v>657</v>
      </c>
      <c r="E180">
        <v>1082</v>
      </c>
      <c r="F180" t="str">
        <f t="shared" si="5"/>
        <v>01</v>
      </c>
      <c r="G180" t="s">
        <v>512</v>
      </c>
      <c r="H180">
        <v>1</v>
      </c>
      <c r="I180" t="s">
        <v>5</v>
      </c>
      <c r="J180" t="s">
        <v>5</v>
      </c>
      <c r="K180" t="s">
        <v>6</v>
      </c>
      <c r="L180">
        <v>903</v>
      </c>
      <c r="M180" t="str">
        <f>VLOOKUP(E180,Translations!$A$1:$B$7,2,FALSE)</f>
        <v>Midtjylland</v>
      </c>
      <c r="N180" t="str">
        <f>VLOOKUP(D180,Translations!$I$2:$K$101,2,FALSE)</f>
        <v>Herning</v>
      </c>
      <c r="O180" t="str">
        <f>VLOOKUP(G180,Translations!$M$2:$N$9,2,FALSE)</f>
        <v>[X2074] SARS-CoV-2 (RNA), Testcenter</v>
      </c>
      <c r="P180" t="str">
        <f>VLOOKUP(F180,Translations!$D$1:$F$13,2,FALSE)</f>
        <v>Ok</v>
      </c>
      <c r="Q180" t="str">
        <f>VLOOKUP(F180,Translations!$D$2:$G$13,4,FALSE)</f>
        <v>01 - Aktiv, bopæl i DK</v>
      </c>
      <c r="R180" t="str">
        <f>VLOOKUP(H180,Translations!$P$2:$Q$10,2,FALSE)</f>
        <v>1 - Selvstændigt sikret - med lægevalg</v>
      </c>
      <c r="S180" t="str">
        <f>VLOOKUP(F180,Translations!$D$2:$F$13,3,FALSE)</f>
        <v>Ja</v>
      </c>
    </row>
    <row r="181" spans="1:19" x14ac:dyDescent="0.2">
      <c r="A181" s="3">
        <v>43950</v>
      </c>
      <c r="B181" s="3" t="s">
        <v>252</v>
      </c>
      <c r="C181" s="3" t="s">
        <v>254</v>
      </c>
      <c r="D181">
        <v>661</v>
      </c>
      <c r="E181">
        <v>1082</v>
      </c>
      <c r="F181" t="str">
        <f t="shared" si="5"/>
        <v>01</v>
      </c>
      <c r="G181" t="s">
        <v>512</v>
      </c>
      <c r="H181">
        <v>1</v>
      </c>
      <c r="I181" t="s">
        <v>5</v>
      </c>
      <c r="J181" t="s">
        <v>5</v>
      </c>
      <c r="K181" t="s">
        <v>6</v>
      </c>
      <c r="L181">
        <v>71</v>
      </c>
      <c r="M181" t="str">
        <f>VLOOKUP(E181,Translations!$A$1:$B$7,2,FALSE)</f>
        <v>Midtjylland</v>
      </c>
      <c r="N181" t="str">
        <f>VLOOKUP(D181,Translations!$I$2:$K$101,2,FALSE)</f>
        <v>Holstebro</v>
      </c>
      <c r="O181" t="str">
        <f>VLOOKUP(G181,Translations!$M$2:$N$9,2,FALSE)</f>
        <v>[X2074] SARS-CoV-2 (RNA), Testcenter</v>
      </c>
      <c r="P181" t="str">
        <f>VLOOKUP(F181,Translations!$D$1:$F$13,2,FALSE)</f>
        <v>Ok</v>
      </c>
      <c r="Q181" t="str">
        <f>VLOOKUP(F181,Translations!$D$2:$G$13,4,FALSE)</f>
        <v>01 - Aktiv, bopæl i DK</v>
      </c>
      <c r="R181" t="str">
        <f>VLOOKUP(H181,Translations!$P$2:$Q$10,2,FALSE)</f>
        <v>1 - Selvstændigt sikret - med lægevalg</v>
      </c>
      <c r="S181" t="str">
        <f>VLOOKUP(F181,Translations!$D$2:$F$13,3,FALSE)</f>
        <v>Ja</v>
      </c>
    </row>
    <row r="182" spans="1:19" x14ac:dyDescent="0.2">
      <c r="A182" s="3">
        <v>43950</v>
      </c>
      <c r="B182" s="3" t="s">
        <v>252</v>
      </c>
      <c r="C182" s="3" t="s">
        <v>254</v>
      </c>
      <c r="D182">
        <v>665</v>
      </c>
      <c r="E182">
        <v>1082</v>
      </c>
      <c r="F182" t="str">
        <f t="shared" si="5"/>
        <v>01</v>
      </c>
      <c r="G182" t="s">
        <v>512</v>
      </c>
      <c r="H182">
        <v>1</v>
      </c>
      <c r="I182" t="s">
        <v>5</v>
      </c>
      <c r="J182" t="s">
        <v>5</v>
      </c>
      <c r="K182" t="s">
        <v>6</v>
      </c>
      <c r="L182">
        <v>2</v>
      </c>
      <c r="M182" t="str">
        <f>VLOOKUP(E182,Translations!$A$1:$B$7,2,FALSE)</f>
        <v>Midtjylland</v>
      </c>
      <c r="N182" t="str">
        <f>VLOOKUP(D182,Translations!$I$2:$K$101,2,FALSE)</f>
        <v>Lemvig</v>
      </c>
      <c r="O182" t="str">
        <f>VLOOKUP(G182,Translations!$M$2:$N$9,2,FALSE)</f>
        <v>[X2074] SARS-CoV-2 (RNA), Testcenter</v>
      </c>
      <c r="P182" t="str">
        <f>VLOOKUP(F182,Translations!$D$1:$F$13,2,FALSE)</f>
        <v>Ok</v>
      </c>
      <c r="Q182" t="str">
        <f>VLOOKUP(F182,Translations!$D$2:$G$13,4,FALSE)</f>
        <v>01 - Aktiv, bopæl i DK</v>
      </c>
      <c r="R182" t="str">
        <f>VLOOKUP(H182,Translations!$P$2:$Q$10,2,FALSE)</f>
        <v>1 - Selvstændigt sikret - med lægevalg</v>
      </c>
      <c r="S182" t="str">
        <f>VLOOKUP(F182,Translations!$D$2:$F$13,3,FALSE)</f>
        <v>Ja</v>
      </c>
    </row>
    <row r="183" spans="1:19" x14ac:dyDescent="0.2">
      <c r="A183" s="3">
        <v>43950</v>
      </c>
      <c r="B183" s="3" t="s">
        <v>252</v>
      </c>
      <c r="C183" s="3" t="s">
        <v>254</v>
      </c>
      <c r="D183">
        <v>671</v>
      </c>
      <c r="E183">
        <v>1082</v>
      </c>
      <c r="F183" t="str">
        <f t="shared" si="5"/>
        <v>01</v>
      </c>
      <c r="G183" t="s">
        <v>512</v>
      </c>
      <c r="H183">
        <v>1</v>
      </c>
      <c r="I183" t="s">
        <v>5</v>
      </c>
      <c r="J183" t="s">
        <v>5</v>
      </c>
      <c r="K183" t="s">
        <v>6</v>
      </c>
      <c r="L183">
        <v>6</v>
      </c>
      <c r="M183" t="str">
        <f>VLOOKUP(E183,Translations!$A$1:$B$7,2,FALSE)</f>
        <v>Midtjylland</v>
      </c>
      <c r="N183" t="str">
        <f>VLOOKUP(D183,Translations!$I$2:$K$101,2,FALSE)</f>
        <v>Struer</v>
      </c>
      <c r="O183" t="str">
        <f>VLOOKUP(G183,Translations!$M$2:$N$9,2,FALSE)</f>
        <v>[X2074] SARS-CoV-2 (RNA), Testcenter</v>
      </c>
      <c r="P183" t="str">
        <f>VLOOKUP(F183,Translations!$D$1:$F$13,2,FALSE)</f>
        <v>Ok</v>
      </c>
      <c r="Q183" t="str">
        <f>VLOOKUP(F183,Translations!$D$2:$G$13,4,FALSE)</f>
        <v>01 - Aktiv, bopæl i DK</v>
      </c>
      <c r="R183" t="str">
        <f>VLOOKUP(H183,Translations!$P$2:$Q$10,2,FALSE)</f>
        <v>1 - Selvstændigt sikret - med lægevalg</v>
      </c>
      <c r="S183" t="str">
        <f>VLOOKUP(F183,Translations!$D$2:$F$13,3,FALSE)</f>
        <v>Ja</v>
      </c>
    </row>
    <row r="184" spans="1:19" x14ac:dyDescent="0.2">
      <c r="A184" s="3">
        <v>43950</v>
      </c>
      <c r="B184" s="3" t="s">
        <v>252</v>
      </c>
      <c r="C184" s="3" t="s">
        <v>254</v>
      </c>
      <c r="D184">
        <v>730</v>
      </c>
      <c r="E184">
        <v>1082</v>
      </c>
      <c r="F184" t="str">
        <f t="shared" si="5"/>
        <v>01</v>
      </c>
      <c r="G184" t="s">
        <v>512</v>
      </c>
      <c r="H184">
        <v>1</v>
      </c>
      <c r="I184" t="s">
        <v>5</v>
      </c>
      <c r="J184" t="s">
        <v>5</v>
      </c>
      <c r="K184" t="s">
        <v>6</v>
      </c>
      <c r="L184">
        <v>1</v>
      </c>
      <c r="M184" t="str">
        <f>VLOOKUP(E184,Translations!$A$1:$B$7,2,FALSE)</f>
        <v>Midtjylland</v>
      </c>
      <c r="N184" t="str">
        <f>VLOOKUP(D184,Translations!$I$2:$K$101,2,FALSE)</f>
        <v>Randers</v>
      </c>
      <c r="O184" t="str">
        <f>VLOOKUP(G184,Translations!$M$2:$N$9,2,FALSE)</f>
        <v>[X2074] SARS-CoV-2 (RNA), Testcenter</v>
      </c>
      <c r="P184" t="str">
        <f>VLOOKUP(F184,Translations!$D$1:$F$13,2,FALSE)</f>
        <v>Ok</v>
      </c>
      <c r="Q184" t="str">
        <f>VLOOKUP(F184,Translations!$D$2:$G$13,4,FALSE)</f>
        <v>01 - Aktiv, bopæl i DK</v>
      </c>
      <c r="R184" t="str">
        <f>VLOOKUP(H184,Translations!$P$2:$Q$10,2,FALSE)</f>
        <v>1 - Selvstændigt sikret - med lægevalg</v>
      </c>
      <c r="S184" t="str">
        <f>VLOOKUP(F184,Translations!$D$2:$F$13,3,FALSE)</f>
        <v>Ja</v>
      </c>
    </row>
    <row r="185" spans="1:19" x14ac:dyDescent="0.2">
      <c r="A185" s="3">
        <v>43950</v>
      </c>
      <c r="B185" s="3" t="s">
        <v>252</v>
      </c>
      <c r="C185" s="3" t="s">
        <v>254</v>
      </c>
      <c r="D185">
        <v>740</v>
      </c>
      <c r="E185">
        <v>1082</v>
      </c>
      <c r="F185" t="str">
        <f t="shared" si="5"/>
        <v>01</v>
      </c>
      <c r="G185" t="s">
        <v>512</v>
      </c>
      <c r="H185">
        <v>1</v>
      </c>
      <c r="I185" t="s">
        <v>5</v>
      </c>
      <c r="J185" t="s">
        <v>5</v>
      </c>
      <c r="K185" t="s">
        <v>6</v>
      </c>
      <c r="L185">
        <v>32</v>
      </c>
      <c r="M185" t="str">
        <f>VLOOKUP(E185,Translations!$A$1:$B$7,2,FALSE)</f>
        <v>Midtjylland</v>
      </c>
      <c r="N185" t="str">
        <f>VLOOKUP(D185,Translations!$I$2:$K$101,2,FALSE)</f>
        <v>Silkeborg</v>
      </c>
      <c r="O185" t="str">
        <f>VLOOKUP(G185,Translations!$M$2:$N$9,2,FALSE)</f>
        <v>[X2074] SARS-CoV-2 (RNA), Testcenter</v>
      </c>
      <c r="P185" t="str">
        <f>VLOOKUP(F185,Translations!$D$1:$F$13,2,FALSE)</f>
        <v>Ok</v>
      </c>
      <c r="Q185" t="str">
        <f>VLOOKUP(F185,Translations!$D$2:$G$13,4,FALSE)</f>
        <v>01 - Aktiv, bopæl i DK</v>
      </c>
      <c r="R185" t="str">
        <f>VLOOKUP(H185,Translations!$P$2:$Q$10,2,FALSE)</f>
        <v>1 - Selvstændigt sikret - med lægevalg</v>
      </c>
      <c r="S185" t="str">
        <f>VLOOKUP(F185,Translations!$D$2:$F$13,3,FALSE)</f>
        <v>Ja</v>
      </c>
    </row>
    <row r="186" spans="1:19" x14ac:dyDescent="0.2">
      <c r="A186" s="3">
        <v>43950</v>
      </c>
      <c r="B186" s="3" t="s">
        <v>252</v>
      </c>
      <c r="C186" s="3" t="s">
        <v>254</v>
      </c>
      <c r="D186">
        <v>746</v>
      </c>
      <c r="E186">
        <v>1082</v>
      </c>
      <c r="F186" t="str">
        <f t="shared" si="5"/>
        <v>01</v>
      </c>
      <c r="G186" t="s">
        <v>512</v>
      </c>
      <c r="H186">
        <v>1</v>
      </c>
      <c r="I186" t="s">
        <v>5</v>
      </c>
      <c r="J186" t="s">
        <v>5</v>
      </c>
      <c r="K186" t="s">
        <v>6</v>
      </c>
      <c r="L186">
        <v>5</v>
      </c>
      <c r="M186" t="str">
        <f>VLOOKUP(E186,Translations!$A$1:$B$7,2,FALSE)</f>
        <v>Midtjylland</v>
      </c>
      <c r="N186" t="str">
        <f>VLOOKUP(D186,Translations!$I$2:$K$101,2,FALSE)</f>
        <v>Skanderborg</v>
      </c>
      <c r="O186" t="str">
        <f>VLOOKUP(G186,Translations!$M$2:$N$9,2,FALSE)</f>
        <v>[X2074] SARS-CoV-2 (RNA), Testcenter</v>
      </c>
      <c r="P186" t="str">
        <f>VLOOKUP(F186,Translations!$D$1:$F$13,2,FALSE)</f>
        <v>Ok</v>
      </c>
      <c r="Q186" t="str">
        <f>VLOOKUP(F186,Translations!$D$2:$G$13,4,FALSE)</f>
        <v>01 - Aktiv, bopæl i DK</v>
      </c>
      <c r="R186" t="str">
        <f>VLOOKUP(H186,Translations!$P$2:$Q$10,2,FALSE)</f>
        <v>1 - Selvstændigt sikret - med lægevalg</v>
      </c>
      <c r="S186" t="str">
        <f>VLOOKUP(F186,Translations!$D$2:$F$13,3,FALSE)</f>
        <v>Ja</v>
      </c>
    </row>
    <row r="187" spans="1:19" x14ac:dyDescent="0.2">
      <c r="A187" s="3">
        <v>43950</v>
      </c>
      <c r="B187" s="3" t="s">
        <v>252</v>
      </c>
      <c r="C187" s="3" t="s">
        <v>254</v>
      </c>
      <c r="D187">
        <v>751</v>
      </c>
      <c r="E187">
        <v>1082</v>
      </c>
      <c r="F187" t="str">
        <f t="shared" si="5"/>
        <v>01</v>
      </c>
      <c r="G187" t="s">
        <v>512</v>
      </c>
      <c r="H187">
        <v>1</v>
      </c>
      <c r="I187" t="s">
        <v>5</v>
      </c>
      <c r="J187" t="s">
        <v>5</v>
      </c>
      <c r="K187" t="s">
        <v>6</v>
      </c>
      <c r="L187">
        <v>14</v>
      </c>
      <c r="M187" t="str">
        <f>VLOOKUP(E187,Translations!$A$1:$B$7,2,FALSE)</f>
        <v>Midtjylland</v>
      </c>
      <c r="N187" t="str">
        <f>VLOOKUP(D187,Translations!$I$2:$K$101,2,FALSE)</f>
        <v>Aarhus</v>
      </c>
      <c r="O187" t="str">
        <f>VLOOKUP(G187,Translations!$M$2:$N$9,2,FALSE)</f>
        <v>[X2074] SARS-CoV-2 (RNA), Testcenter</v>
      </c>
      <c r="P187" t="str">
        <f>VLOOKUP(F187,Translations!$D$1:$F$13,2,FALSE)</f>
        <v>Ok</v>
      </c>
      <c r="Q187" t="str">
        <f>VLOOKUP(F187,Translations!$D$2:$G$13,4,FALSE)</f>
        <v>01 - Aktiv, bopæl i DK</v>
      </c>
      <c r="R187" t="str">
        <f>VLOOKUP(H187,Translations!$P$2:$Q$10,2,FALSE)</f>
        <v>1 - Selvstændigt sikret - med lægevalg</v>
      </c>
      <c r="S187" t="str">
        <f>VLOOKUP(F187,Translations!$D$2:$F$13,3,FALSE)</f>
        <v>Ja</v>
      </c>
    </row>
    <row r="188" spans="1:19" x14ac:dyDescent="0.2">
      <c r="A188" s="3">
        <v>43950</v>
      </c>
      <c r="B188" s="3" t="s">
        <v>252</v>
      </c>
      <c r="C188" s="3" t="s">
        <v>254</v>
      </c>
      <c r="D188">
        <v>756</v>
      </c>
      <c r="E188">
        <v>1082</v>
      </c>
      <c r="F188" t="str">
        <f t="shared" si="5"/>
        <v>01</v>
      </c>
      <c r="G188" t="s">
        <v>512</v>
      </c>
      <c r="H188">
        <v>1</v>
      </c>
      <c r="I188" t="s">
        <v>5</v>
      </c>
      <c r="J188" t="s">
        <v>5</v>
      </c>
      <c r="K188" t="s">
        <v>6</v>
      </c>
      <c r="L188">
        <v>115</v>
      </c>
      <c r="M188" t="str">
        <f>VLOOKUP(E188,Translations!$A$1:$B$7,2,FALSE)</f>
        <v>Midtjylland</v>
      </c>
      <c r="N188" t="str">
        <f>VLOOKUP(D188,Translations!$I$2:$K$101,2,FALSE)</f>
        <v>Ikast-Brande</v>
      </c>
      <c r="O188" t="str">
        <f>VLOOKUP(G188,Translations!$M$2:$N$9,2,FALSE)</f>
        <v>[X2074] SARS-CoV-2 (RNA), Testcenter</v>
      </c>
      <c r="P188" t="str">
        <f>VLOOKUP(F188,Translations!$D$1:$F$13,2,FALSE)</f>
        <v>Ok</v>
      </c>
      <c r="Q188" t="str">
        <f>VLOOKUP(F188,Translations!$D$2:$G$13,4,FALSE)</f>
        <v>01 - Aktiv, bopæl i DK</v>
      </c>
      <c r="R188" t="str">
        <f>VLOOKUP(H188,Translations!$P$2:$Q$10,2,FALSE)</f>
        <v>1 - Selvstændigt sikret - med lægevalg</v>
      </c>
      <c r="S188" t="str">
        <f>VLOOKUP(F188,Translations!$D$2:$F$13,3,FALSE)</f>
        <v>Ja</v>
      </c>
    </row>
    <row r="189" spans="1:19" x14ac:dyDescent="0.2">
      <c r="A189" s="3">
        <v>43950</v>
      </c>
      <c r="B189" s="3" t="s">
        <v>252</v>
      </c>
      <c r="C189" s="3" t="s">
        <v>254</v>
      </c>
      <c r="D189">
        <v>760</v>
      </c>
      <c r="E189">
        <v>1082</v>
      </c>
      <c r="F189" t="str">
        <f t="shared" si="5"/>
        <v>01</v>
      </c>
      <c r="G189" t="s">
        <v>512</v>
      </c>
      <c r="H189">
        <v>1</v>
      </c>
      <c r="I189" t="s">
        <v>5</v>
      </c>
      <c r="J189" t="s">
        <v>5</v>
      </c>
      <c r="K189" t="s">
        <v>6</v>
      </c>
      <c r="L189">
        <v>73</v>
      </c>
      <c r="M189" t="str">
        <f>VLOOKUP(E189,Translations!$A$1:$B$7,2,FALSE)</f>
        <v>Midtjylland</v>
      </c>
      <c r="N189" t="str">
        <f>VLOOKUP(D189,Translations!$I$2:$K$101,2,FALSE)</f>
        <v>Ringkøbing-Skjern</v>
      </c>
      <c r="O189" t="str">
        <f>VLOOKUP(G189,Translations!$M$2:$N$9,2,FALSE)</f>
        <v>[X2074] SARS-CoV-2 (RNA), Testcenter</v>
      </c>
      <c r="P189" t="str">
        <f>VLOOKUP(F189,Translations!$D$1:$F$13,2,FALSE)</f>
        <v>Ok</v>
      </c>
      <c r="Q189" t="str">
        <f>VLOOKUP(F189,Translations!$D$2:$G$13,4,FALSE)</f>
        <v>01 - Aktiv, bopæl i DK</v>
      </c>
      <c r="R189" t="str">
        <f>VLOOKUP(H189,Translations!$P$2:$Q$10,2,FALSE)</f>
        <v>1 - Selvstændigt sikret - med lægevalg</v>
      </c>
      <c r="S189" t="str">
        <f>VLOOKUP(F189,Translations!$D$2:$F$13,3,FALSE)</f>
        <v>Ja</v>
      </c>
    </row>
    <row r="190" spans="1:19" x14ac:dyDescent="0.2">
      <c r="A190" s="3">
        <v>43950</v>
      </c>
      <c r="B190" s="3" t="s">
        <v>252</v>
      </c>
      <c r="C190" s="3" t="s">
        <v>254</v>
      </c>
      <c r="D190">
        <v>766</v>
      </c>
      <c r="E190">
        <v>1082</v>
      </c>
      <c r="F190" t="str">
        <f t="shared" si="5"/>
        <v>01</v>
      </c>
      <c r="G190" t="s">
        <v>512</v>
      </c>
      <c r="H190">
        <v>1</v>
      </c>
      <c r="I190" t="s">
        <v>5</v>
      </c>
      <c r="J190" t="s">
        <v>5</v>
      </c>
      <c r="K190" t="s">
        <v>6</v>
      </c>
      <c r="L190">
        <v>2</v>
      </c>
      <c r="M190" t="str">
        <f>VLOOKUP(E190,Translations!$A$1:$B$7,2,FALSE)</f>
        <v>Midtjylland</v>
      </c>
      <c r="N190" t="str">
        <f>VLOOKUP(D190,Translations!$I$2:$K$101,2,FALSE)</f>
        <v>Hedensted</v>
      </c>
      <c r="O190" t="str">
        <f>VLOOKUP(G190,Translations!$M$2:$N$9,2,FALSE)</f>
        <v>[X2074] SARS-CoV-2 (RNA), Testcenter</v>
      </c>
      <c r="P190" t="str">
        <f>VLOOKUP(F190,Translations!$D$1:$F$13,2,FALSE)</f>
        <v>Ok</v>
      </c>
      <c r="Q190" t="str">
        <f>VLOOKUP(F190,Translations!$D$2:$G$13,4,FALSE)</f>
        <v>01 - Aktiv, bopæl i DK</v>
      </c>
      <c r="R190" t="str">
        <f>VLOOKUP(H190,Translations!$P$2:$Q$10,2,FALSE)</f>
        <v>1 - Selvstændigt sikret - med lægevalg</v>
      </c>
      <c r="S190" t="str">
        <f>VLOOKUP(F190,Translations!$D$2:$F$13,3,FALSE)</f>
        <v>Ja</v>
      </c>
    </row>
    <row r="191" spans="1:19" x14ac:dyDescent="0.2">
      <c r="A191" s="3">
        <v>43950</v>
      </c>
      <c r="B191" s="3" t="s">
        <v>252</v>
      </c>
      <c r="C191" s="3" t="s">
        <v>254</v>
      </c>
      <c r="D191">
        <v>779</v>
      </c>
      <c r="E191">
        <v>1082</v>
      </c>
      <c r="F191" t="str">
        <f t="shared" si="5"/>
        <v>01</v>
      </c>
      <c r="G191" t="s">
        <v>512</v>
      </c>
      <c r="H191">
        <v>1</v>
      </c>
      <c r="I191" t="s">
        <v>5</v>
      </c>
      <c r="J191" t="s">
        <v>5</v>
      </c>
      <c r="K191" t="s">
        <v>6</v>
      </c>
      <c r="L191">
        <v>2</v>
      </c>
      <c r="M191" t="str">
        <f>VLOOKUP(E191,Translations!$A$1:$B$7,2,FALSE)</f>
        <v>Midtjylland</v>
      </c>
      <c r="N191" t="str">
        <f>VLOOKUP(D191,Translations!$I$2:$K$101,2,FALSE)</f>
        <v>Skive</v>
      </c>
      <c r="O191" t="str">
        <f>VLOOKUP(G191,Translations!$M$2:$N$9,2,FALSE)</f>
        <v>[X2074] SARS-CoV-2 (RNA), Testcenter</v>
      </c>
      <c r="P191" t="str">
        <f>VLOOKUP(F191,Translations!$D$1:$F$13,2,FALSE)</f>
        <v>Ok</v>
      </c>
      <c r="Q191" t="str">
        <f>VLOOKUP(F191,Translations!$D$2:$G$13,4,FALSE)</f>
        <v>01 - Aktiv, bopæl i DK</v>
      </c>
      <c r="R191" t="str">
        <f>VLOOKUP(H191,Translations!$P$2:$Q$10,2,FALSE)</f>
        <v>1 - Selvstændigt sikret - med lægevalg</v>
      </c>
      <c r="S191" t="str">
        <f>VLOOKUP(F191,Translations!$D$2:$F$13,3,FALSE)</f>
        <v>Ja</v>
      </c>
    </row>
    <row r="192" spans="1:19" x14ac:dyDescent="0.2">
      <c r="A192" s="3">
        <v>43950</v>
      </c>
      <c r="B192" s="3" t="s">
        <v>252</v>
      </c>
      <c r="C192" s="3" t="s">
        <v>254</v>
      </c>
      <c r="D192">
        <v>791</v>
      </c>
      <c r="E192">
        <v>1082</v>
      </c>
      <c r="F192" t="str">
        <f t="shared" si="5"/>
        <v>01</v>
      </c>
      <c r="G192" t="s">
        <v>512</v>
      </c>
      <c r="H192">
        <v>1</v>
      </c>
      <c r="I192" t="s">
        <v>5</v>
      </c>
      <c r="J192" t="s">
        <v>5</v>
      </c>
      <c r="K192" t="s">
        <v>6</v>
      </c>
      <c r="L192">
        <v>30</v>
      </c>
      <c r="M192" t="str">
        <f>VLOOKUP(E192,Translations!$A$1:$B$7,2,FALSE)</f>
        <v>Midtjylland</v>
      </c>
      <c r="N192" t="str">
        <f>VLOOKUP(D192,Translations!$I$2:$K$101,2,FALSE)</f>
        <v>Viborg</v>
      </c>
      <c r="O192" t="str">
        <f>VLOOKUP(G192,Translations!$M$2:$N$9,2,FALSE)</f>
        <v>[X2074] SARS-CoV-2 (RNA), Testcenter</v>
      </c>
      <c r="P192" t="str">
        <f>VLOOKUP(F192,Translations!$D$1:$F$13,2,FALSE)</f>
        <v>Ok</v>
      </c>
      <c r="Q192" t="str">
        <f>VLOOKUP(F192,Translations!$D$2:$G$13,4,FALSE)</f>
        <v>01 - Aktiv, bopæl i DK</v>
      </c>
      <c r="R192" t="str">
        <f>VLOOKUP(H192,Translations!$P$2:$Q$10,2,FALSE)</f>
        <v>1 - Selvstændigt sikret - med lægevalg</v>
      </c>
      <c r="S192" t="str">
        <f>VLOOKUP(F192,Translations!$D$2:$F$13,3,FALSE)</f>
        <v>Ja</v>
      </c>
    </row>
    <row r="193" spans="1:19" x14ac:dyDescent="0.2">
      <c r="A193" s="3">
        <v>43950</v>
      </c>
      <c r="B193" s="3" t="s">
        <v>252</v>
      </c>
      <c r="C193" s="3" t="s">
        <v>255</v>
      </c>
      <c r="D193">
        <v>657</v>
      </c>
      <c r="E193">
        <v>1082</v>
      </c>
      <c r="F193" t="str">
        <f t="shared" si="5"/>
        <v>01</v>
      </c>
      <c r="G193" t="s">
        <v>512</v>
      </c>
      <c r="H193">
        <v>1</v>
      </c>
      <c r="I193" t="s">
        <v>5</v>
      </c>
      <c r="J193" t="s">
        <v>5</v>
      </c>
      <c r="K193" t="s">
        <v>6</v>
      </c>
      <c r="L193">
        <v>38</v>
      </c>
      <c r="M193" t="str">
        <f>VLOOKUP(E193,Translations!$A$1:$B$7,2,FALSE)</f>
        <v>Midtjylland</v>
      </c>
      <c r="N193" t="str">
        <f>VLOOKUP(D193,Translations!$I$2:$K$101,2,FALSE)</f>
        <v>Herning</v>
      </c>
      <c r="O193" t="str">
        <f>VLOOKUP(G193,Translations!$M$2:$N$9,2,FALSE)</f>
        <v>[X2074] SARS-CoV-2 (RNA), Testcenter</v>
      </c>
      <c r="P193" t="str">
        <f>VLOOKUP(F193,Translations!$D$1:$F$13,2,FALSE)</f>
        <v>Ok</v>
      </c>
      <c r="Q193" t="str">
        <f>VLOOKUP(F193,Translations!$D$2:$G$13,4,FALSE)</f>
        <v>01 - Aktiv, bopæl i DK</v>
      </c>
      <c r="R193" t="str">
        <f>VLOOKUP(H193,Translations!$P$2:$Q$10,2,FALSE)</f>
        <v>1 - Selvstændigt sikret - med lægevalg</v>
      </c>
      <c r="S193" t="str">
        <f>VLOOKUP(F193,Translations!$D$2:$F$13,3,FALSE)</f>
        <v>Ja</v>
      </c>
    </row>
    <row r="194" spans="1:19" x14ac:dyDescent="0.2">
      <c r="A194" s="3">
        <v>43950</v>
      </c>
      <c r="B194" s="3" t="s">
        <v>252</v>
      </c>
      <c r="C194" s="3" t="s">
        <v>255</v>
      </c>
      <c r="D194">
        <v>661</v>
      </c>
      <c r="E194">
        <v>1082</v>
      </c>
      <c r="F194" t="str">
        <f t="shared" si="5"/>
        <v>01</v>
      </c>
      <c r="G194" t="s">
        <v>512</v>
      </c>
      <c r="H194">
        <v>1</v>
      </c>
      <c r="I194" t="s">
        <v>5</v>
      </c>
      <c r="J194" t="s">
        <v>5</v>
      </c>
      <c r="K194" t="s">
        <v>6</v>
      </c>
      <c r="L194">
        <v>14</v>
      </c>
      <c r="M194" t="str">
        <f>VLOOKUP(E194,Translations!$A$1:$B$7,2,FALSE)</f>
        <v>Midtjylland</v>
      </c>
      <c r="N194" t="str">
        <f>VLOOKUP(D194,Translations!$I$2:$K$101,2,FALSE)</f>
        <v>Holstebro</v>
      </c>
      <c r="O194" t="str">
        <f>VLOOKUP(G194,Translations!$M$2:$N$9,2,FALSE)</f>
        <v>[X2074] SARS-CoV-2 (RNA), Testcenter</v>
      </c>
      <c r="P194" t="str">
        <f>VLOOKUP(F194,Translations!$D$1:$F$13,2,FALSE)</f>
        <v>Ok</v>
      </c>
      <c r="Q194" t="str">
        <f>VLOOKUP(F194,Translations!$D$2:$G$13,4,FALSE)</f>
        <v>01 - Aktiv, bopæl i DK</v>
      </c>
      <c r="R194" t="str">
        <f>VLOOKUP(H194,Translations!$P$2:$Q$10,2,FALSE)</f>
        <v>1 - Selvstændigt sikret - med lægevalg</v>
      </c>
      <c r="S194" t="str">
        <f>VLOOKUP(F194,Translations!$D$2:$F$13,3,FALSE)</f>
        <v>Ja</v>
      </c>
    </row>
    <row r="195" spans="1:19" x14ac:dyDescent="0.2">
      <c r="A195" s="3">
        <v>43950</v>
      </c>
      <c r="B195" s="3" t="s">
        <v>252</v>
      </c>
      <c r="C195" s="3" t="s">
        <v>255</v>
      </c>
      <c r="D195">
        <v>671</v>
      </c>
      <c r="E195">
        <v>1082</v>
      </c>
      <c r="F195" t="str">
        <f t="shared" si="5"/>
        <v>01</v>
      </c>
      <c r="G195" t="s">
        <v>512</v>
      </c>
      <c r="H195">
        <v>1</v>
      </c>
      <c r="I195" t="s">
        <v>5</v>
      </c>
      <c r="J195" t="s">
        <v>5</v>
      </c>
      <c r="K195" t="s">
        <v>6</v>
      </c>
      <c r="L195">
        <v>2</v>
      </c>
      <c r="M195" t="str">
        <f>VLOOKUP(E195,Translations!$A$1:$B$7,2,FALSE)</f>
        <v>Midtjylland</v>
      </c>
      <c r="N195" t="str">
        <f>VLOOKUP(D195,Translations!$I$2:$K$101,2,FALSE)</f>
        <v>Struer</v>
      </c>
      <c r="O195" t="str">
        <f>VLOOKUP(G195,Translations!$M$2:$N$9,2,FALSE)</f>
        <v>[X2074] SARS-CoV-2 (RNA), Testcenter</v>
      </c>
      <c r="P195" t="str">
        <f>VLOOKUP(F195,Translations!$D$1:$F$13,2,FALSE)</f>
        <v>Ok</v>
      </c>
      <c r="Q195" t="str">
        <f>VLOOKUP(F195,Translations!$D$2:$G$13,4,FALSE)</f>
        <v>01 - Aktiv, bopæl i DK</v>
      </c>
      <c r="R195" t="str">
        <f>VLOOKUP(H195,Translations!$P$2:$Q$10,2,FALSE)</f>
        <v>1 - Selvstændigt sikret - med lægevalg</v>
      </c>
      <c r="S195" t="str">
        <f>VLOOKUP(F195,Translations!$D$2:$F$13,3,FALSE)</f>
        <v>Ja</v>
      </c>
    </row>
    <row r="196" spans="1:19" x14ac:dyDescent="0.2">
      <c r="A196" s="3">
        <v>43950</v>
      </c>
      <c r="B196" s="3" t="s">
        <v>252</v>
      </c>
      <c r="C196" s="3" t="s">
        <v>255</v>
      </c>
      <c r="D196">
        <v>751</v>
      </c>
      <c r="E196">
        <v>1082</v>
      </c>
      <c r="F196" t="str">
        <f t="shared" si="5"/>
        <v>01</v>
      </c>
      <c r="G196" t="s">
        <v>512</v>
      </c>
      <c r="H196">
        <v>1</v>
      </c>
      <c r="I196" t="s">
        <v>5</v>
      </c>
      <c r="J196" t="s">
        <v>5</v>
      </c>
      <c r="K196" t="s">
        <v>6</v>
      </c>
      <c r="L196">
        <v>3</v>
      </c>
      <c r="M196" t="str">
        <f>VLOOKUP(E196,Translations!$A$1:$B$7,2,FALSE)</f>
        <v>Midtjylland</v>
      </c>
      <c r="N196" t="str">
        <f>VLOOKUP(D196,Translations!$I$2:$K$101,2,FALSE)</f>
        <v>Aarhus</v>
      </c>
      <c r="O196" t="str">
        <f>VLOOKUP(G196,Translations!$M$2:$N$9,2,FALSE)</f>
        <v>[X2074] SARS-CoV-2 (RNA), Testcenter</v>
      </c>
      <c r="P196" t="str">
        <f>VLOOKUP(F196,Translations!$D$1:$F$13,2,FALSE)</f>
        <v>Ok</v>
      </c>
      <c r="Q196" t="str">
        <f>VLOOKUP(F196,Translations!$D$2:$G$13,4,FALSE)</f>
        <v>01 - Aktiv, bopæl i DK</v>
      </c>
      <c r="R196" t="str">
        <f>VLOOKUP(H196,Translations!$P$2:$Q$10,2,FALSE)</f>
        <v>1 - Selvstændigt sikret - med lægevalg</v>
      </c>
      <c r="S196" t="str">
        <f>VLOOKUP(F196,Translations!$D$2:$F$13,3,FALSE)</f>
        <v>Ja</v>
      </c>
    </row>
    <row r="197" spans="1:19" x14ac:dyDescent="0.2">
      <c r="A197" s="3">
        <v>43950</v>
      </c>
      <c r="B197" s="3" t="s">
        <v>252</v>
      </c>
      <c r="C197" s="3" t="s">
        <v>255</v>
      </c>
      <c r="D197">
        <v>760</v>
      </c>
      <c r="E197">
        <v>1082</v>
      </c>
      <c r="F197" t="str">
        <f t="shared" si="5"/>
        <v>01</v>
      </c>
      <c r="G197" t="s">
        <v>512</v>
      </c>
      <c r="H197">
        <v>1</v>
      </c>
      <c r="I197" t="s">
        <v>5</v>
      </c>
      <c r="J197" t="s">
        <v>5</v>
      </c>
      <c r="K197" t="s">
        <v>6</v>
      </c>
      <c r="L197">
        <v>3</v>
      </c>
      <c r="M197" t="str">
        <f>VLOOKUP(E197,Translations!$A$1:$B$7,2,FALSE)</f>
        <v>Midtjylland</v>
      </c>
      <c r="N197" t="str">
        <f>VLOOKUP(D197,Translations!$I$2:$K$101,2,FALSE)</f>
        <v>Ringkøbing-Skjern</v>
      </c>
      <c r="O197" t="str">
        <f>VLOOKUP(G197,Translations!$M$2:$N$9,2,FALSE)</f>
        <v>[X2074] SARS-CoV-2 (RNA), Testcenter</v>
      </c>
      <c r="P197" t="str">
        <f>VLOOKUP(F197,Translations!$D$1:$F$13,2,FALSE)</f>
        <v>Ok</v>
      </c>
      <c r="Q197" t="str">
        <f>VLOOKUP(F197,Translations!$D$2:$G$13,4,FALSE)</f>
        <v>01 - Aktiv, bopæl i DK</v>
      </c>
      <c r="R197" t="str">
        <f>VLOOKUP(H197,Translations!$P$2:$Q$10,2,FALSE)</f>
        <v>1 - Selvstændigt sikret - med lægevalg</v>
      </c>
      <c r="S197" t="str">
        <f>VLOOKUP(F197,Translations!$D$2:$F$13,3,FALSE)</f>
        <v>Ja</v>
      </c>
    </row>
    <row r="198" spans="1:19" x14ac:dyDescent="0.2">
      <c r="A198" s="3">
        <v>43950</v>
      </c>
      <c r="B198" s="3" t="s">
        <v>252</v>
      </c>
      <c r="C198" s="3" t="s">
        <v>256</v>
      </c>
      <c r="D198">
        <v>461</v>
      </c>
      <c r="E198">
        <v>1083</v>
      </c>
      <c r="F198" t="str">
        <f t="shared" si="5"/>
        <v>01</v>
      </c>
      <c r="G198" t="s">
        <v>512</v>
      </c>
      <c r="H198">
        <v>1</v>
      </c>
      <c r="I198" t="s">
        <v>5</v>
      </c>
      <c r="J198" t="s">
        <v>5</v>
      </c>
      <c r="K198" t="s">
        <v>6</v>
      </c>
      <c r="L198">
        <v>1</v>
      </c>
      <c r="M198" t="str">
        <f>VLOOKUP(E198,Translations!$A$1:$B$7,2,FALSE)</f>
        <v>Syddanmark</v>
      </c>
      <c r="N198" t="str">
        <f>VLOOKUP(D198,Translations!$I$2:$K$101,2,FALSE)</f>
        <v>Odense</v>
      </c>
      <c r="O198" t="str">
        <f>VLOOKUP(G198,Translations!$M$2:$N$9,2,FALSE)</f>
        <v>[X2074] SARS-CoV-2 (RNA), Testcenter</v>
      </c>
      <c r="P198" t="str">
        <f>VLOOKUP(F198,Translations!$D$1:$F$13,2,FALSE)</f>
        <v>Ok</v>
      </c>
      <c r="Q198" t="str">
        <f>VLOOKUP(F198,Translations!$D$2:$G$13,4,FALSE)</f>
        <v>01 - Aktiv, bopæl i DK</v>
      </c>
      <c r="R198" t="str">
        <f>VLOOKUP(H198,Translations!$P$2:$Q$10,2,FALSE)</f>
        <v>1 - Selvstændigt sikret - med lægevalg</v>
      </c>
      <c r="S198" t="str">
        <f>VLOOKUP(F198,Translations!$D$2:$F$13,3,FALSE)</f>
        <v>Ja</v>
      </c>
    </row>
    <row r="199" spans="1:19" x14ac:dyDescent="0.2">
      <c r="A199" s="3">
        <v>43950</v>
      </c>
      <c r="B199" s="3" t="s">
        <v>252</v>
      </c>
      <c r="C199" s="3" t="s">
        <v>256</v>
      </c>
      <c r="D199">
        <v>657</v>
      </c>
      <c r="E199">
        <v>1082</v>
      </c>
      <c r="F199" t="str">
        <f t="shared" si="5"/>
        <v>01</v>
      </c>
      <c r="G199" t="s">
        <v>512</v>
      </c>
      <c r="H199">
        <v>1</v>
      </c>
      <c r="I199" t="s">
        <v>5</v>
      </c>
      <c r="J199" t="s">
        <v>5</v>
      </c>
      <c r="K199" t="s">
        <v>6</v>
      </c>
      <c r="L199">
        <v>36</v>
      </c>
      <c r="M199" t="str">
        <f>VLOOKUP(E199,Translations!$A$1:$B$7,2,FALSE)</f>
        <v>Midtjylland</v>
      </c>
      <c r="N199" t="str">
        <f>VLOOKUP(D199,Translations!$I$2:$K$101,2,FALSE)</f>
        <v>Herning</v>
      </c>
      <c r="O199" t="str">
        <f>VLOOKUP(G199,Translations!$M$2:$N$9,2,FALSE)</f>
        <v>[X2074] SARS-CoV-2 (RNA), Testcenter</v>
      </c>
      <c r="P199" t="str">
        <f>VLOOKUP(F199,Translations!$D$1:$F$13,2,FALSE)</f>
        <v>Ok</v>
      </c>
      <c r="Q199" t="str">
        <f>VLOOKUP(F199,Translations!$D$2:$G$13,4,FALSE)</f>
        <v>01 - Aktiv, bopæl i DK</v>
      </c>
      <c r="R199" t="str">
        <f>VLOOKUP(H199,Translations!$P$2:$Q$10,2,FALSE)</f>
        <v>1 - Selvstændigt sikret - med lægevalg</v>
      </c>
      <c r="S199" t="str">
        <f>VLOOKUP(F199,Translations!$D$2:$F$13,3,FALSE)</f>
        <v>Ja</v>
      </c>
    </row>
    <row r="200" spans="1:19" x14ac:dyDescent="0.2">
      <c r="A200" s="3">
        <v>43950</v>
      </c>
      <c r="B200" s="3" t="s">
        <v>252</v>
      </c>
      <c r="C200" s="3" t="s">
        <v>256</v>
      </c>
      <c r="D200">
        <v>661</v>
      </c>
      <c r="E200">
        <v>1082</v>
      </c>
      <c r="F200" t="str">
        <f t="shared" si="5"/>
        <v>01</v>
      </c>
      <c r="G200" t="s">
        <v>512</v>
      </c>
      <c r="H200">
        <v>1</v>
      </c>
      <c r="I200" t="s">
        <v>5</v>
      </c>
      <c r="J200" t="s">
        <v>5</v>
      </c>
      <c r="K200" t="s">
        <v>6</v>
      </c>
      <c r="L200">
        <v>2</v>
      </c>
      <c r="M200" t="str">
        <f>VLOOKUP(E200,Translations!$A$1:$B$7,2,FALSE)</f>
        <v>Midtjylland</v>
      </c>
      <c r="N200" t="str">
        <f>VLOOKUP(D200,Translations!$I$2:$K$101,2,FALSE)</f>
        <v>Holstebro</v>
      </c>
      <c r="O200" t="str">
        <f>VLOOKUP(G200,Translations!$M$2:$N$9,2,FALSE)</f>
        <v>[X2074] SARS-CoV-2 (RNA), Testcenter</v>
      </c>
      <c r="P200" t="str">
        <f>VLOOKUP(F200,Translations!$D$1:$F$13,2,FALSE)</f>
        <v>Ok</v>
      </c>
      <c r="Q200" t="str">
        <f>VLOOKUP(F200,Translations!$D$2:$G$13,4,FALSE)</f>
        <v>01 - Aktiv, bopæl i DK</v>
      </c>
      <c r="R200" t="str">
        <f>VLOOKUP(H200,Translations!$P$2:$Q$10,2,FALSE)</f>
        <v>1 - Selvstændigt sikret - med lægevalg</v>
      </c>
      <c r="S200" t="str">
        <f>VLOOKUP(F200,Translations!$D$2:$F$13,3,FALSE)</f>
        <v>Ja</v>
      </c>
    </row>
    <row r="201" spans="1:19" x14ac:dyDescent="0.2">
      <c r="A201" s="3">
        <v>43950</v>
      </c>
      <c r="B201" s="3" t="s">
        <v>252</v>
      </c>
      <c r="C201" s="3" t="s">
        <v>256</v>
      </c>
      <c r="D201">
        <v>671</v>
      </c>
      <c r="E201">
        <v>1082</v>
      </c>
      <c r="F201" t="str">
        <f t="shared" ref="F201:F211" si="6">"01"</f>
        <v>01</v>
      </c>
      <c r="G201" t="s">
        <v>512</v>
      </c>
      <c r="H201">
        <v>1</v>
      </c>
      <c r="I201" t="s">
        <v>5</v>
      </c>
      <c r="J201" t="s">
        <v>5</v>
      </c>
      <c r="K201" t="s">
        <v>6</v>
      </c>
      <c r="L201">
        <v>2</v>
      </c>
      <c r="M201" t="str">
        <f>VLOOKUP(E201,Translations!$A$1:$B$7,2,FALSE)</f>
        <v>Midtjylland</v>
      </c>
      <c r="N201" t="str">
        <f>VLOOKUP(D201,Translations!$I$2:$K$101,2,FALSE)</f>
        <v>Struer</v>
      </c>
      <c r="O201" t="str">
        <f>VLOOKUP(G201,Translations!$M$2:$N$9,2,FALSE)</f>
        <v>[X2074] SARS-CoV-2 (RNA), Testcenter</v>
      </c>
      <c r="P201" t="str">
        <f>VLOOKUP(F201,Translations!$D$1:$F$13,2,FALSE)</f>
        <v>Ok</v>
      </c>
      <c r="Q201" t="str">
        <f>VLOOKUP(F201,Translations!$D$2:$G$13,4,FALSE)</f>
        <v>01 - Aktiv, bopæl i DK</v>
      </c>
      <c r="R201" t="str">
        <f>VLOOKUP(H201,Translations!$P$2:$Q$10,2,FALSE)</f>
        <v>1 - Selvstændigt sikret - med lægevalg</v>
      </c>
      <c r="S201" t="str">
        <f>VLOOKUP(F201,Translations!$D$2:$F$13,3,FALSE)</f>
        <v>Ja</v>
      </c>
    </row>
    <row r="202" spans="1:19" x14ac:dyDescent="0.2">
      <c r="A202" s="3">
        <v>43950</v>
      </c>
      <c r="B202" s="3" t="s">
        <v>252</v>
      </c>
      <c r="C202" s="3" t="s">
        <v>256</v>
      </c>
      <c r="D202">
        <v>740</v>
      </c>
      <c r="E202">
        <v>1082</v>
      </c>
      <c r="F202" t="str">
        <f t="shared" si="6"/>
        <v>01</v>
      </c>
      <c r="G202" t="s">
        <v>512</v>
      </c>
      <c r="H202">
        <v>1</v>
      </c>
      <c r="I202" t="s">
        <v>5</v>
      </c>
      <c r="J202" t="s">
        <v>5</v>
      </c>
      <c r="K202" t="s">
        <v>6</v>
      </c>
      <c r="L202">
        <v>1</v>
      </c>
      <c r="M202" t="str">
        <f>VLOOKUP(E202,Translations!$A$1:$B$7,2,FALSE)</f>
        <v>Midtjylland</v>
      </c>
      <c r="N202" t="str">
        <f>VLOOKUP(D202,Translations!$I$2:$K$101,2,FALSE)</f>
        <v>Silkeborg</v>
      </c>
      <c r="O202" t="str">
        <f>VLOOKUP(G202,Translations!$M$2:$N$9,2,FALSE)</f>
        <v>[X2074] SARS-CoV-2 (RNA), Testcenter</v>
      </c>
      <c r="P202" t="str">
        <f>VLOOKUP(F202,Translations!$D$1:$F$13,2,FALSE)</f>
        <v>Ok</v>
      </c>
      <c r="Q202" t="str">
        <f>VLOOKUP(F202,Translations!$D$2:$G$13,4,FALSE)</f>
        <v>01 - Aktiv, bopæl i DK</v>
      </c>
      <c r="R202" t="str">
        <f>VLOOKUP(H202,Translations!$P$2:$Q$10,2,FALSE)</f>
        <v>1 - Selvstændigt sikret - med lægevalg</v>
      </c>
      <c r="S202" t="str">
        <f>VLOOKUP(F202,Translations!$D$2:$F$13,3,FALSE)</f>
        <v>Ja</v>
      </c>
    </row>
    <row r="203" spans="1:19" x14ac:dyDescent="0.2">
      <c r="A203" s="3">
        <v>43950</v>
      </c>
      <c r="B203" s="3" t="s">
        <v>252</v>
      </c>
      <c r="C203" s="3" t="s">
        <v>256</v>
      </c>
      <c r="D203">
        <v>756</v>
      </c>
      <c r="E203">
        <v>1082</v>
      </c>
      <c r="F203" t="str">
        <f t="shared" si="6"/>
        <v>01</v>
      </c>
      <c r="G203" t="s">
        <v>512</v>
      </c>
      <c r="H203">
        <v>1</v>
      </c>
      <c r="I203" t="s">
        <v>5</v>
      </c>
      <c r="J203" t="s">
        <v>5</v>
      </c>
      <c r="K203" t="s">
        <v>6</v>
      </c>
      <c r="L203">
        <v>1</v>
      </c>
      <c r="M203" t="str">
        <f>VLOOKUP(E203,Translations!$A$1:$B$7,2,FALSE)</f>
        <v>Midtjylland</v>
      </c>
      <c r="N203" t="str">
        <f>VLOOKUP(D203,Translations!$I$2:$K$101,2,FALSE)</f>
        <v>Ikast-Brande</v>
      </c>
      <c r="O203" t="str">
        <f>VLOOKUP(G203,Translations!$M$2:$N$9,2,FALSE)</f>
        <v>[X2074] SARS-CoV-2 (RNA), Testcenter</v>
      </c>
      <c r="P203" t="str">
        <f>VLOOKUP(F203,Translations!$D$1:$F$13,2,FALSE)</f>
        <v>Ok</v>
      </c>
      <c r="Q203" t="str">
        <f>VLOOKUP(F203,Translations!$D$2:$G$13,4,FALSE)</f>
        <v>01 - Aktiv, bopæl i DK</v>
      </c>
      <c r="R203" t="str">
        <f>VLOOKUP(H203,Translations!$P$2:$Q$10,2,FALSE)</f>
        <v>1 - Selvstændigt sikret - med lægevalg</v>
      </c>
      <c r="S203" t="str">
        <f>VLOOKUP(F203,Translations!$D$2:$F$13,3,FALSE)</f>
        <v>Ja</v>
      </c>
    </row>
    <row r="204" spans="1:19" x14ac:dyDescent="0.2">
      <c r="A204" s="3">
        <v>43950</v>
      </c>
      <c r="B204" s="3" t="s">
        <v>252</v>
      </c>
      <c r="C204" s="3" t="s">
        <v>256</v>
      </c>
      <c r="D204">
        <v>760</v>
      </c>
      <c r="E204">
        <v>1082</v>
      </c>
      <c r="F204" t="str">
        <f t="shared" si="6"/>
        <v>01</v>
      </c>
      <c r="G204" t="s">
        <v>512</v>
      </c>
      <c r="H204">
        <v>1</v>
      </c>
      <c r="I204" t="s">
        <v>5</v>
      </c>
      <c r="J204" t="s">
        <v>5</v>
      </c>
      <c r="K204" t="s">
        <v>6</v>
      </c>
      <c r="L204">
        <v>3</v>
      </c>
      <c r="M204" t="str">
        <f>VLOOKUP(E204,Translations!$A$1:$B$7,2,FALSE)</f>
        <v>Midtjylland</v>
      </c>
      <c r="N204" t="str">
        <f>VLOOKUP(D204,Translations!$I$2:$K$101,2,FALSE)</f>
        <v>Ringkøbing-Skjern</v>
      </c>
      <c r="O204" t="str">
        <f>VLOOKUP(G204,Translations!$M$2:$N$9,2,FALSE)</f>
        <v>[X2074] SARS-CoV-2 (RNA), Testcenter</v>
      </c>
      <c r="P204" t="str">
        <f>VLOOKUP(F204,Translations!$D$1:$F$13,2,FALSE)</f>
        <v>Ok</v>
      </c>
      <c r="Q204" t="str">
        <f>VLOOKUP(F204,Translations!$D$2:$G$13,4,FALSE)</f>
        <v>01 - Aktiv, bopæl i DK</v>
      </c>
      <c r="R204" t="str">
        <f>VLOOKUP(H204,Translations!$P$2:$Q$10,2,FALSE)</f>
        <v>1 - Selvstændigt sikret - med lægevalg</v>
      </c>
      <c r="S204" t="str">
        <f>VLOOKUP(F204,Translations!$D$2:$F$13,3,FALSE)</f>
        <v>Ja</v>
      </c>
    </row>
    <row r="205" spans="1:19" x14ac:dyDescent="0.2">
      <c r="A205" s="3">
        <v>43950</v>
      </c>
      <c r="B205" s="3" t="s">
        <v>252</v>
      </c>
      <c r="C205" s="3" t="s">
        <v>256</v>
      </c>
      <c r="D205">
        <v>779</v>
      </c>
      <c r="E205">
        <v>1082</v>
      </c>
      <c r="F205" t="str">
        <f t="shared" si="6"/>
        <v>01</v>
      </c>
      <c r="G205" t="s">
        <v>512</v>
      </c>
      <c r="H205">
        <v>1</v>
      </c>
      <c r="I205" t="s">
        <v>5</v>
      </c>
      <c r="J205" t="s">
        <v>5</v>
      </c>
      <c r="K205" t="s">
        <v>6</v>
      </c>
      <c r="L205">
        <v>1</v>
      </c>
      <c r="M205" t="str">
        <f>VLOOKUP(E205,Translations!$A$1:$B$7,2,FALSE)</f>
        <v>Midtjylland</v>
      </c>
      <c r="N205" t="str">
        <f>VLOOKUP(D205,Translations!$I$2:$K$101,2,FALSE)</f>
        <v>Skive</v>
      </c>
      <c r="O205" t="str">
        <f>VLOOKUP(G205,Translations!$M$2:$N$9,2,FALSE)</f>
        <v>[X2074] SARS-CoV-2 (RNA), Testcenter</v>
      </c>
      <c r="P205" t="str">
        <f>VLOOKUP(F205,Translations!$D$1:$F$13,2,FALSE)</f>
        <v>Ok</v>
      </c>
      <c r="Q205" t="str">
        <f>VLOOKUP(F205,Translations!$D$2:$G$13,4,FALSE)</f>
        <v>01 - Aktiv, bopæl i DK</v>
      </c>
      <c r="R205" t="str">
        <f>VLOOKUP(H205,Translations!$P$2:$Q$10,2,FALSE)</f>
        <v>1 - Selvstændigt sikret - med lægevalg</v>
      </c>
      <c r="S205" t="str">
        <f>VLOOKUP(F205,Translations!$D$2:$F$13,3,FALSE)</f>
        <v>Ja</v>
      </c>
    </row>
    <row r="206" spans="1:19" x14ac:dyDescent="0.2">
      <c r="A206" s="3">
        <v>43950</v>
      </c>
      <c r="B206" s="3" t="s">
        <v>252</v>
      </c>
      <c r="C206" s="3" t="s">
        <v>257</v>
      </c>
      <c r="D206">
        <v>530</v>
      </c>
      <c r="E206">
        <v>1083</v>
      </c>
      <c r="F206" t="str">
        <f t="shared" si="6"/>
        <v>01</v>
      </c>
      <c r="G206" t="s">
        <v>512</v>
      </c>
      <c r="H206">
        <v>1</v>
      </c>
      <c r="I206" t="s">
        <v>5</v>
      </c>
      <c r="J206" t="s">
        <v>5</v>
      </c>
      <c r="K206" t="s">
        <v>6</v>
      </c>
      <c r="L206">
        <v>1</v>
      </c>
      <c r="M206" t="str">
        <f>VLOOKUP(E206,Translations!$A$1:$B$7,2,FALSE)</f>
        <v>Syddanmark</v>
      </c>
      <c r="N206" t="str">
        <f>VLOOKUP(D206,Translations!$I$2:$K$101,2,FALSE)</f>
        <v>Billund</v>
      </c>
      <c r="O206" t="str">
        <f>VLOOKUP(G206,Translations!$M$2:$N$9,2,FALSE)</f>
        <v>[X2074] SARS-CoV-2 (RNA), Testcenter</v>
      </c>
      <c r="P206" t="str">
        <f>VLOOKUP(F206,Translations!$D$1:$F$13,2,FALSE)</f>
        <v>Ok</v>
      </c>
      <c r="Q206" t="str">
        <f>VLOOKUP(F206,Translations!$D$2:$G$13,4,FALSE)</f>
        <v>01 - Aktiv, bopæl i DK</v>
      </c>
      <c r="R206" t="str">
        <f>VLOOKUP(H206,Translations!$P$2:$Q$10,2,FALSE)</f>
        <v>1 - Selvstændigt sikret - med lægevalg</v>
      </c>
      <c r="S206" t="str">
        <f>VLOOKUP(F206,Translations!$D$2:$F$13,3,FALSE)</f>
        <v>Ja</v>
      </c>
    </row>
    <row r="207" spans="1:19" x14ac:dyDescent="0.2">
      <c r="A207" s="3">
        <v>43950</v>
      </c>
      <c r="B207" s="3" t="s">
        <v>252</v>
      </c>
      <c r="C207" s="3" t="s">
        <v>257</v>
      </c>
      <c r="D207">
        <v>630</v>
      </c>
      <c r="E207">
        <v>1083</v>
      </c>
      <c r="F207" t="str">
        <f t="shared" si="6"/>
        <v>01</v>
      </c>
      <c r="G207" t="s">
        <v>512</v>
      </c>
      <c r="H207">
        <v>1</v>
      </c>
      <c r="I207" t="s">
        <v>5</v>
      </c>
      <c r="J207" t="s">
        <v>5</v>
      </c>
      <c r="K207" t="s">
        <v>6</v>
      </c>
      <c r="L207">
        <v>2</v>
      </c>
      <c r="M207" t="str">
        <f>VLOOKUP(E207,Translations!$A$1:$B$7,2,FALSE)</f>
        <v>Syddanmark</v>
      </c>
      <c r="N207" t="str">
        <f>VLOOKUP(D207,Translations!$I$2:$K$101,2,FALSE)</f>
        <v>Vejle</v>
      </c>
      <c r="O207" t="str">
        <f>VLOOKUP(G207,Translations!$M$2:$N$9,2,FALSE)</f>
        <v>[X2074] SARS-CoV-2 (RNA), Testcenter</v>
      </c>
      <c r="P207" t="str">
        <f>VLOOKUP(F207,Translations!$D$1:$F$13,2,FALSE)</f>
        <v>Ok</v>
      </c>
      <c r="Q207" t="str">
        <f>VLOOKUP(F207,Translations!$D$2:$G$13,4,FALSE)</f>
        <v>01 - Aktiv, bopæl i DK</v>
      </c>
      <c r="R207" t="str">
        <f>VLOOKUP(H207,Translations!$P$2:$Q$10,2,FALSE)</f>
        <v>1 - Selvstændigt sikret - med lægevalg</v>
      </c>
      <c r="S207" t="str">
        <f>VLOOKUP(F207,Translations!$D$2:$F$13,3,FALSE)</f>
        <v>Ja</v>
      </c>
    </row>
    <row r="208" spans="1:19" x14ac:dyDescent="0.2">
      <c r="A208" s="3">
        <v>43950</v>
      </c>
      <c r="B208" s="3" t="s">
        <v>252</v>
      </c>
      <c r="C208" s="3" t="s">
        <v>257</v>
      </c>
      <c r="D208">
        <v>657</v>
      </c>
      <c r="E208">
        <v>1082</v>
      </c>
      <c r="F208" t="str">
        <f t="shared" si="6"/>
        <v>01</v>
      </c>
      <c r="G208" t="s">
        <v>512</v>
      </c>
      <c r="H208">
        <v>1</v>
      </c>
      <c r="I208" t="s">
        <v>5</v>
      </c>
      <c r="J208" t="s">
        <v>5</v>
      </c>
      <c r="K208" t="s">
        <v>6</v>
      </c>
      <c r="L208">
        <v>37</v>
      </c>
      <c r="M208" t="str">
        <f>VLOOKUP(E208,Translations!$A$1:$B$7,2,FALSE)</f>
        <v>Midtjylland</v>
      </c>
      <c r="N208" t="str">
        <f>VLOOKUP(D208,Translations!$I$2:$K$101,2,FALSE)</f>
        <v>Herning</v>
      </c>
      <c r="O208" t="str">
        <f>VLOOKUP(G208,Translations!$M$2:$N$9,2,FALSE)</f>
        <v>[X2074] SARS-CoV-2 (RNA), Testcenter</v>
      </c>
      <c r="P208" t="str">
        <f>VLOOKUP(F208,Translations!$D$1:$F$13,2,FALSE)</f>
        <v>Ok</v>
      </c>
      <c r="Q208" t="str">
        <f>VLOOKUP(F208,Translations!$D$2:$G$13,4,FALSE)</f>
        <v>01 - Aktiv, bopæl i DK</v>
      </c>
      <c r="R208" t="str">
        <f>VLOOKUP(H208,Translations!$P$2:$Q$10,2,FALSE)</f>
        <v>1 - Selvstændigt sikret - med lægevalg</v>
      </c>
      <c r="S208" t="str">
        <f>VLOOKUP(F208,Translations!$D$2:$F$13,3,FALSE)</f>
        <v>Ja</v>
      </c>
    </row>
    <row r="209" spans="1:19" x14ac:dyDescent="0.2">
      <c r="A209" s="3">
        <v>43950</v>
      </c>
      <c r="B209" s="3" t="s">
        <v>252</v>
      </c>
      <c r="C209" s="3" t="s">
        <v>257</v>
      </c>
      <c r="D209">
        <v>751</v>
      </c>
      <c r="E209">
        <v>1082</v>
      </c>
      <c r="F209" t="str">
        <f t="shared" si="6"/>
        <v>01</v>
      </c>
      <c r="G209" t="s">
        <v>512</v>
      </c>
      <c r="H209">
        <v>1</v>
      </c>
      <c r="I209" t="s">
        <v>5</v>
      </c>
      <c r="J209" t="s">
        <v>5</v>
      </c>
      <c r="K209" t="s">
        <v>6</v>
      </c>
      <c r="L209">
        <v>1</v>
      </c>
      <c r="M209" t="str">
        <f>VLOOKUP(E209,Translations!$A$1:$B$7,2,FALSE)</f>
        <v>Midtjylland</v>
      </c>
      <c r="N209" t="str">
        <f>VLOOKUP(D209,Translations!$I$2:$K$101,2,FALSE)</f>
        <v>Aarhus</v>
      </c>
      <c r="O209" t="str">
        <f>VLOOKUP(G209,Translations!$M$2:$N$9,2,FALSE)</f>
        <v>[X2074] SARS-CoV-2 (RNA), Testcenter</v>
      </c>
      <c r="P209" t="str">
        <f>VLOOKUP(F209,Translations!$D$1:$F$13,2,FALSE)</f>
        <v>Ok</v>
      </c>
      <c r="Q209" t="str">
        <f>VLOOKUP(F209,Translations!$D$2:$G$13,4,FALSE)</f>
        <v>01 - Aktiv, bopæl i DK</v>
      </c>
      <c r="R209" t="str">
        <f>VLOOKUP(H209,Translations!$P$2:$Q$10,2,FALSE)</f>
        <v>1 - Selvstændigt sikret - med lægevalg</v>
      </c>
      <c r="S209" t="str">
        <f>VLOOKUP(F209,Translations!$D$2:$F$13,3,FALSE)</f>
        <v>Ja</v>
      </c>
    </row>
    <row r="210" spans="1:19" x14ac:dyDescent="0.2">
      <c r="A210" s="3">
        <v>43950</v>
      </c>
      <c r="B210" s="3" t="s">
        <v>252</v>
      </c>
      <c r="C210" s="3" t="s">
        <v>257</v>
      </c>
      <c r="D210">
        <v>756</v>
      </c>
      <c r="E210">
        <v>1082</v>
      </c>
      <c r="F210" t="str">
        <f t="shared" si="6"/>
        <v>01</v>
      </c>
      <c r="G210" t="s">
        <v>512</v>
      </c>
      <c r="H210">
        <v>1</v>
      </c>
      <c r="I210" t="s">
        <v>5</v>
      </c>
      <c r="J210" t="s">
        <v>5</v>
      </c>
      <c r="K210" t="s">
        <v>6</v>
      </c>
      <c r="L210">
        <v>6</v>
      </c>
      <c r="M210" t="str">
        <f>VLOOKUP(E210,Translations!$A$1:$B$7,2,FALSE)</f>
        <v>Midtjylland</v>
      </c>
      <c r="N210" t="str">
        <f>VLOOKUP(D210,Translations!$I$2:$K$101,2,FALSE)</f>
        <v>Ikast-Brande</v>
      </c>
      <c r="O210" t="str">
        <f>VLOOKUP(G210,Translations!$M$2:$N$9,2,FALSE)</f>
        <v>[X2074] SARS-CoV-2 (RNA), Testcenter</v>
      </c>
      <c r="P210" t="str">
        <f>VLOOKUP(F210,Translations!$D$1:$F$13,2,FALSE)</f>
        <v>Ok</v>
      </c>
      <c r="Q210" t="str">
        <f>VLOOKUP(F210,Translations!$D$2:$G$13,4,FALSE)</f>
        <v>01 - Aktiv, bopæl i DK</v>
      </c>
      <c r="R210" t="str">
        <f>VLOOKUP(H210,Translations!$P$2:$Q$10,2,FALSE)</f>
        <v>1 - Selvstændigt sikret - med lægevalg</v>
      </c>
      <c r="S210" t="str">
        <f>VLOOKUP(F210,Translations!$D$2:$F$13,3,FALSE)</f>
        <v>Ja</v>
      </c>
    </row>
    <row r="211" spans="1:19" x14ac:dyDescent="0.2">
      <c r="A211" s="3">
        <v>43950</v>
      </c>
      <c r="B211" s="3" t="s">
        <v>252</v>
      </c>
      <c r="C211" s="3" t="s">
        <v>257</v>
      </c>
      <c r="D211">
        <v>760</v>
      </c>
      <c r="E211">
        <v>1082</v>
      </c>
      <c r="F211" t="str">
        <f t="shared" si="6"/>
        <v>01</v>
      </c>
      <c r="G211" t="s">
        <v>512</v>
      </c>
      <c r="H211">
        <v>1</v>
      </c>
      <c r="I211" t="s">
        <v>5</v>
      </c>
      <c r="J211" t="s">
        <v>5</v>
      </c>
      <c r="K211" t="s">
        <v>6</v>
      </c>
      <c r="L211">
        <v>1</v>
      </c>
      <c r="M211" t="str">
        <f>VLOOKUP(E211,Translations!$A$1:$B$7,2,FALSE)</f>
        <v>Midtjylland</v>
      </c>
      <c r="N211" t="str">
        <f>VLOOKUP(D211,Translations!$I$2:$K$101,2,FALSE)</f>
        <v>Ringkøbing-Skjern</v>
      </c>
      <c r="O211" t="str">
        <f>VLOOKUP(G211,Translations!$M$2:$N$9,2,FALSE)</f>
        <v>[X2074] SARS-CoV-2 (RNA), Testcenter</v>
      </c>
      <c r="P211" t="str">
        <f>VLOOKUP(F211,Translations!$D$1:$F$13,2,FALSE)</f>
        <v>Ok</v>
      </c>
      <c r="Q211" t="str">
        <f>VLOOKUP(F211,Translations!$D$2:$G$13,4,FALSE)</f>
        <v>01 - Aktiv, bopæl i DK</v>
      </c>
      <c r="R211" t="str">
        <f>VLOOKUP(H211,Translations!$P$2:$Q$10,2,FALSE)</f>
        <v>1 - Selvstændigt sikret - med lægevalg</v>
      </c>
      <c r="S211" t="str">
        <f>VLOOKUP(F211,Translations!$D$2:$F$13,3,FALSE)</f>
        <v>Ja</v>
      </c>
    </row>
    <row r="212" spans="1:19" x14ac:dyDescent="0.2">
      <c r="A212" s="3">
        <v>43950</v>
      </c>
      <c r="B212" s="3" t="s">
        <v>252</v>
      </c>
      <c r="C212" s="3" t="s">
        <v>258</v>
      </c>
      <c r="D212">
        <v>0</v>
      </c>
      <c r="E212">
        <v>0</v>
      </c>
      <c r="F212" t="str">
        <f>"20"</f>
        <v>20</v>
      </c>
      <c r="G212" t="s">
        <v>512</v>
      </c>
      <c r="H212">
        <v>0</v>
      </c>
      <c r="I212" t="s">
        <v>5</v>
      </c>
      <c r="J212" t="s">
        <v>5</v>
      </c>
      <c r="K212" t="s">
        <v>6</v>
      </c>
      <c r="L212">
        <v>1</v>
      </c>
      <c r="M212" t="str">
        <f>VLOOKUP(E212,Translations!$A$1:$B$7,2,FALSE)</f>
        <v>Ukendt</v>
      </c>
      <c r="N212" t="str">
        <f>VLOOKUP(D212,Translations!$I$2:$K$101,2,FALSE)</f>
        <v>Ukendt</v>
      </c>
      <c r="O212" t="str">
        <f>VLOOKUP(G212,Translations!$M$2:$N$9,2,FALSE)</f>
        <v>[X2074] SARS-CoV-2 (RNA), Testcenter</v>
      </c>
      <c r="P212" t="str">
        <f>VLOOKUP(F212,Translations!$D$1:$F$13,2,FALSE)</f>
        <v>Ok</v>
      </c>
      <c r="Q212" t="str">
        <f>VLOOKUP(F212,Translations!$D$2:$G$13,4,FALSE)</f>
        <v>20 - Inaktiv, uden bopæl i DK/GL, tildelt CPR af skattehensyn</v>
      </c>
      <c r="R212" t="str">
        <f>VLOOKUP(H212,Translations!$P$2:$Q$10,2,FALSE)</f>
        <v>0 - Ukendt / Ej fundet</v>
      </c>
      <c r="S212" t="str">
        <f>VLOOKUP(F212,Translations!$D$2:$F$13,3,FALSE)</f>
        <v>Ja</v>
      </c>
    </row>
    <row r="213" spans="1:19" x14ac:dyDescent="0.2">
      <c r="A213" s="3">
        <v>43950</v>
      </c>
      <c r="B213" s="3" t="s">
        <v>252</v>
      </c>
      <c r="C213" s="3" t="s">
        <v>258</v>
      </c>
      <c r="D213">
        <v>0</v>
      </c>
      <c r="E213">
        <v>0</v>
      </c>
      <c r="F213" t="str">
        <f>"80"</f>
        <v>80</v>
      </c>
      <c r="G213" t="s">
        <v>512</v>
      </c>
      <c r="H213">
        <v>7</v>
      </c>
      <c r="I213" t="s">
        <v>5</v>
      </c>
      <c r="J213" t="s">
        <v>5</v>
      </c>
      <c r="K213" t="s">
        <v>6</v>
      </c>
      <c r="L213">
        <v>1</v>
      </c>
      <c r="M213" t="str">
        <f>VLOOKUP(E213,Translations!$A$1:$B$7,2,FALSE)</f>
        <v>Ukendt</v>
      </c>
      <c r="N213" t="str">
        <f>VLOOKUP(D213,Translations!$I$2:$K$101,2,FALSE)</f>
        <v>Ukendt</v>
      </c>
      <c r="O213" t="str">
        <f>VLOOKUP(G213,Translations!$M$2:$N$9,2,FALSE)</f>
        <v>[X2074] SARS-CoV-2 (RNA), Testcenter</v>
      </c>
      <c r="P213" t="str">
        <f>VLOOKUP(F213,Translations!$D$1:$F$13,2,FALSE)</f>
        <v>Ok</v>
      </c>
      <c r="Q213" t="str">
        <f>VLOOKUP(F213,Translations!$D$2:$G$13,4,FALSE)</f>
        <v>80 - Inaktiv, udrejst</v>
      </c>
      <c r="R213" t="str">
        <f>VLOOKUP(H213,Translations!$P$2:$Q$10,2,FALSE)</f>
        <v>7 - Bopæl i udlandet</v>
      </c>
      <c r="S213" t="str">
        <f>VLOOKUP(F213,Translations!$D$2:$F$13,3,FALSE)</f>
        <v>Ja</v>
      </c>
    </row>
    <row r="214" spans="1:19" x14ac:dyDescent="0.2">
      <c r="A214" s="3">
        <v>43950</v>
      </c>
      <c r="B214" s="3" t="s">
        <v>252</v>
      </c>
      <c r="C214" s="3" t="s">
        <v>258</v>
      </c>
      <c r="D214">
        <v>101</v>
      </c>
      <c r="E214">
        <v>1084</v>
      </c>
      <c r="F214" t="str">
        <f t="shared" ref="F214:F255" si="7">"01"</f>
        <v>01</v>
      </c>
      <c r="G214" t="s">
        <v>512</v>
      </c>
      <c r="H214">
        <v>1</v>
      </c>
      <c r="I214" t="s">
        <v>5</v>
      </c>
      <c r="J214" t="s">
        <v>5</v>
      </c>
      <c r="K214" t="s">
        <v>6</v>
      </c>
      <c r="L214">
        <v>31</v>
      </c>
      <c r="M214" t="str">
        <f>VLOOKUP(E214,Translations!$A$1:$B$7,2,FALSE)</f>
        <v>Hovedstaden</v>
      </c>
      <c r="N214" t="str">
        <f>VLOOKUP(D214,Translations!$I$2:$K$101,2,FALSE)</f>
        <v>København</v>
      </c>
      <c r="O214" t="str">
        <f>VLOOKUP(G214,Translations!$M$2:$N$9,2,FALSE)</f>
        <v>[X2074] SARS-CoV-2 (RNA), Testcenter</v>
      </c>
      <c r="P214" t="str">
        <f>VLOOKUP(F214,Translations!$D$1:$F$13,2,FALSE)</f>
        <v>Ok</v>
      </c>
      <c r="Q214" t="str">
        <f>VLOOKUP(F214,Translations!$D$2:$G$13,4,FALSE)</f>
        <v>01 - Aktiv, bopæl i DK</v>
      </c>
      <c r="R214" t="str">
        <f>VLOOKUP(H214,Translations!$P$2:$Q$10,2,FALSE)</f>
        <v>1 - Selvstændigt sikret - med lægevalg</v>
      </c>
      <c r="S214" t="str">
        <f>VLOOKUP(F214,Translations!$D$2:$F$13,3,FALSE)</f>
        <v>Ja</v>
      </c>
    </row>
    <row r="215" spans="1:19" x14ac:dyDescent="0.2">
      <c r="A215" s="3">
        <v>43950</v>
      </c>
      <c r="B215" s="3" t="s">
        <v>252</v>
      </c>
      <c r="C215" s="3" t="s">
        <v>258</v>
      </c>
      <c r="D215">
        <v>147</v>
      </c>
      <c r="E215">
        <v>1084</v>
      </c>
      <c r="F215" t="str">
        <f t="shared" si="7"/>
        <v>01</v>
      </c>
      <c r="G215" t="s">
        <v>512</v>
      </c>
      <c r="H215">
        <v>1</v>
      </c>
      <c r="I215" t="s">
        <v>5</v>
      </c>
      <c r="J215" t="s">
        <v>5</v>
      </c>
      <c r="K215" t="s">
        <v>6</v>
      </c>
      <c r="L215">
        <v>7</v>
      </c>
      <c r="M215" t="str">
        <f>VLOOKUP(E215,Translations!$A$1:$B$7,2,FALSE)</f>
        <v>Hovedstaden</v>
      </c>
      <c r="N215" t="str">
        <f>VLOOKUP(D215,Translations!$I$2:$K$101,2,FALSE)</f>
        <v>Frederiksberg</v>
      </c>
      <c r="O215" t="str">
        <f>VLOOKUP(G215,Translations!$M$2:$N$9,2,FALSE)</f>
        <v>[X2074] SARS-CoV-2 (RNA), Testcenter</v>
      </c>
      <c r="P215" t="str">
        <f>VLOOKUP(F215,Translations!$D$1:$F$13,2,FALSE)</f>
        <v>Ok</v>
      </c>
      <c r="Q215" t="str">
        <f>VLOOKUP(F215,Translations!$D$2:$G$13,4,FALSE)</f>
        <v>01 - Aktiv, bopæl i DK</v>
      </c>
      <c r="R215" t="str">
        <f>VLOOKUP(H215,Translations!$P$2:$Q$10,2,FALSE)</f>
        <v>1 - Selvstændigt sikret - med lægevalg</v>
      </c>
      <c r="S215" t="str">
        <f>VLOOKUP(F215,Translations!$D$2:$F$13,3,FALSE)</f>
        <v>Ja</v>
      </c>
    </row>
    <row r="216" spans="1:19" x14ac:dyDescent="0.2">
      <c r="A216" s="3">
        <v>43950</v>
      </c>
      <c r="B216" s="3" t="s">
        <v>252</v>
      </c>
      <c r="C216" s="3" t="s">
        <v>258</v>
      </c>
      <c r="D216">
        <v>151</v>
      </c>
      <c r="E216">
        <v>1084</v>
      </c>
      <c r="F216" t="str">
        <f t="shared" si="7"/>
        <v>01</v>
      </c>
      <c r="G216" t="s">
        <v>512</v>
      </c>
      <c r="H216">
        <v>1</v>
      </c>
      <c r="I216" t="s">
        <v>5</v>
      </c>
      <c r="J216" t="s">
        <v>5</v>
      </c>
      <c r="K216" t="s">
        <v>6</v>
      </c>
      <c r="L216">
        <v>2</v>
      </c>
      <c r="M216" t="str">
        <f>VLOOKUP(E216,Translations!$A$1:$B$7,2,FALSE)</f>
        <v>Hovedstaden</v>
      </c>
      <c r="N216" t="str">
        <f>VLOOKUP(D216,Translations!$I$2:$K$101,2,FALSE)</f>
        <v>Ballerup</v>
      </c>
      <c r="O216" t="str">
        <f>VLOOKUP(G216,Translations!$M$2:$N$9,2,FALSE)</f>
        <v>[X2074] SARS-CoV-2 (RNA), Testcenter</v>
      </c>
      <c r="P216" t="str">
        <f>VLOOKUP(F216,Translations!$D$1:$F$13,2,FALSE)</f>
        <v>Ok</v>
      </c>
      <c r="Q216" t="str">
        <f>VLOOKUP(F216,Translations!$D$2:$G$13,4,FALSE)</f>
        <v>01 - Aktiv, bopæl i DK</v>
      </c>
      <c r="R216" t="str">
        <f>VLOOKUP(H216,Translations!$P$2:$Q$10,2,FALSE)</f>
        <v>1 - Selvstændigt sikret - med lægevalg</v>
      </c>
      <c r="S216" t="str">
        <f>VLOOKUP(F216,Translations!$D$2:$F$13,3,FALSE)</f>
        <v>Ja</v>
      </c>
    </row>
    <row r="217" spans="1:19" x14ac:dyDescent="0.2">
      <c r="A217" s="3">
        <v>43950</v>
      </c>
      <c r="B217" s="3" t="s">
        <v>252</v>
      </c>
      <c r="C217" s="3" t="s">
        <v>258</v>
      </c>
      <c r="D217">
        <v>157</v>
      </c>
      <c r="E217">
        <v>1084</v>
      </c>
      <c r="F217" t="str">
        <f t="shared" si="7"/>
        <v>01</v>
      </c>
      <c r="G217" t="s">
        <v>512</v>
      </c>
      <c r="H217">
        <v>1</v>
      </c>
      <c r="I217" t="s">
        <v>5</v>
      </c>
      <c r="J217" t="s">
        <v>5</v>
      </c>
      <c r="K217" t="s">
        <v>6</v>
      </c>
      <c r="L217">
        <v>3</v>
      </c>
      <c r="M217" t="str">
        <f>VLOOKUP(E217,Translations!$A$1:$B$7,2,FALSE)</f>
        <v>Hovedstaden</v>
      </c>
      <c r="N217" t="str">
        <f>VLOOKUP(D217,Translations!$I$2:$K$101,2,FALSE)</f>
        <v>Gentofte</v>
      </c>
      <c r="O217" t="str">
        <f>VLOOKUP(G217,Translations!$M$2:$N$9,2,FALSE)</f>
        <v>[X2074] SARS-CoV-2 (RNA), Testcenter</v>
      </c>
      <c r="P217" t="str">
        <f>VLOOKUP(F217,Translations!$D$1:$F$13,2,FALSE)</f>
        <v>Ok</v>
      </c>
      <c r="Q217" t="str">
        <f>VLOOKUP(F217,Translations!$D$2:$G$13,4,FALSE)</f>
        <v>01 - Aktiv, bopæl i DK</v>
      </c>
      <c r="R217" t="str">
        <f>VLOOKUP(H217,Translations!$P$2:$Q$10,2,FALSE)</f>
        <v>1 - Selvstændigt sikret - med lægevalg</v>
      </c>
      <c r="S217" t="str">
        <f>VLOOKUP(F217,Translations!$D$2:$F$13,3,FALSE)</f>
        <v>Ja</v>
      </c>
    </row>
    <row r="218" spans="1:19" x14ac:dyDescent="0.2">
      <c r="A218" s="3">
        <v>43950</v>
      </c>
      <c r="B218" s="3" t="s">
        <v>252</v>
      </c>
      <c r="C218" s="3" t="s">
        <v>258</v>
      </c>
      <c r="D218">
        <v>159</v>
      </c>
      <c r="E218">
        <v>1084</v>
      </c>
      <c r="F218" t="str">
        <f t="shared" si="7"/>
        <v>01</v>
      </c>
      <c r="G218" t="s">
        <v>512</v>
      </c>
      <c r="H218">
        <v>1</v>
      </c>
      <c r="I218" t="s">
        <v>5</v>
      </c>
      <c r="J218" t="s">
        <v>5</v>
      </c>
      <c r="K218" t="s">
        <v>6</v>
      </c>
      <c r="L218">
        <v>4</v>
      </c>
      <c r="M218" t="str">
        <f>VLOOKUP(E218,Translations!$A$1:$B$7,2,FALSE)</f>
        <v>Hovedstaden</v>
      </c>
      <c r="N218" t="str">
        <f>VLOOKUP(D218,Translations!$I$2:$K$101,2,FALSE)</f>
        <v>Gladsaxe</v>
      </c>
      <c r="O218" t="str">
        <f>VLOOKUP(G218,Translations!$M$2:$N$9,2,FALSE)</f>
        <v>[X2074] SARS-CoV-2 (RNA), Testcenter</v>
      </c>
      <c r="P218" t="str">
        <f>VLOOKUP(F218,Translations!$D$1:$F$13,2,FALSE)</f>
        <v>Ok</v>
      </c>
      <c r="Q218" t="str">
        <f>VLOOKUP(F218,Translations!$D$2:$G$13,4,FALSE)</f>
        <v>01 - Aktiv, bopæl i DK</v>
      </c>
      <c r="R218" t="str">
        <f>VLOOKUP(H218,Translations!$P$2:$Q$10,2,FALSE)</f>
        <v>1 - Selvstændigt sikret - med lægevalg</v>
      </c>
      <c r="S218" t="str">
        <f>VLOOKUP(F218,Translations!$D$2:$F$13,3,FALSE)</f>
        <v>Ja</v>
      </c>
    </row>
    <row r="219" spans="1:19" x14ac:dyDescent="0.2">
      <c r="A219" s="3">
        <v>43950</v>
      </c>
      <c r="B219" s="3" t="s">
        <v>252</v>
      </c>
      <c r="C219" s="3" t="s">
        <v>258</v>
      </c>
      <c r="D219">
        <v>161</v>
      </c>
      <c r="E219">
        <v>1084</v>
      </c>
      <c r="F219" t="str">
        <f t="shared" si="7"/>
        <v>01</v>
      </c>
      <c r="G219" t="s">
        <v>512</v>
      </c>
      <c r="H219">
        <v>1</v>
      </c>
      <c r="I219" t="s">
        <v>5</v>
      </c>
      <c r="J219" t="s">
        <v>5</v>
      </c>
      <c r="K219" t="s">
        <v>6</v>
      </c>
      <c r="L219">
        <v>1</v>
      </c>
      <c r="M219" t="str">
        <f>VLOOKUP(E219,Translations!$A$1:$B$7,2,FALSE)</f>
        <v>Hovedstaden</v>
      </c>
      <c r="N219" t="str">
        <f>VLOOKUP(D219,Translations!$I$2:$K$101,2,FALSE)</f>
        <v>Glostrup</v>
      </c>
      <c r="O219" t="str">
        <f>VLOOKUP(G219,Translations!$M$2:$N$9,2,FALSE)</f>
        <v>[X2074] SARS-CoV-2 (RNA), Testcenter</v>
      </c>
      <c r="P219" t="str">
        <f>VLOOKUP(F219,Translations!$D$1:$F$13,2,FALSE)</f>
        <v>Ok</v>
      </c>
      <c r="Q219" t="str">
        <f>VLOOKUP(F219,Translations!$D$2:$G$13,4,FALSE)</f>
        <v>01 - Aktiv, bopæl i DK</v>
      </c>
      <c r="R219" t="str">
        <f>VLOOKUP(H219,Translations!$P$2:$Q$10,2,FALSE)</f>
        <v>1 - Selvstændigt sikret - med lægevalg</v>
      </c>
      <c r="S219" t="str">
        <f>VLOOKUP(F219,Translations!$D$2:$F$13,3,FALSE)</f>
        <v>Ja</v>
      </c>
    </row>
    <row r="220" spans="1:19" x14ac:dyDescent="0.2">
      <c r="A220" s="3">
        <v>43950</v>
      </c>
      <c r="B220" s="3" t="s">
        <v>252</v>
      </c>
      <c r="C220" s="3" t="s">
        <v>258</v>
      </c>
      <c r="D220">
        <v>163</v>
      </c>
      <c r="E220">
        <v>1084</v>
      </c>
      <c r="F220" t="str">
        <f t="shared" si="7"/>
        <v>01</v>
      </c>
      <c r="G220" t="s">
        <v>512</v>
      </c>
      <c r="H220">
        <v>1</v>
      </c>
      <c r="I220" t="s">
        <v>5</v>
      </c>
      <c r="J220" t="s">
        <v>5</v>
      </c>
      <c r="K220" t="s">
        <v>6</v>
      </c>
      <c r="L220">
        <v>1</v>
      </c>
      <c r="M220" t="str">
        <f>VLOOKUP(E220,Translations!$A$1:$B$7,2,FALSE)</f>
        <v>Hovedstaden</v>
      </c>
      <c r="N220" t="str">
        <f>VLOOKUP(D220,Translations!$I$2:$K$101,2,FALSE)</f>
        <v>Herlev</v>
      </c>
      <c r="O220" t="str">
        <f>VLOOKUP(G220,Translations!$M$2:$N$9,2,FALSE)</f>
        <v>[X2074] SARS-CoV-2 (RNA), Testcenter</v>
      </c>
      <c r="P220" t="str">
        <f>VLOOKUP(F220,Translations!$D$1:$F$13,2,FALSE)</f>
        <v>Ok</v>
      </c>
      <c r="Q220" t="str">
        <f>VLOOKUP(F220,Translations!$D$2:$G$13,4,FALSE)</f>
        <v>01 - Aktiv, bopæl i DK</v>
      </c>
      <c r="R220" t="str">
        <f>VLOOKUP(H220,Translations!$P$2:$Q$10,2,FALSE)</f>
        <v>1 - Selvstændigt sikret - med lægevalg</v>
      </c>
      <c r="S220" t="str">
        <f>VLOOKUP(F220,Translations!$D$2:$F$13,3,FALSE)</f>
        <v>Ja</v>
      </c>
    </row>
    <row r="221" spans="1:19" x14ac:dyDescent="0.2">
      <c r="A221" s="3">
        <v>43950</v>
      </c>
      <c r="B221" s="3" t="s">
        <v>252</v>
      </c>
      <c r="C221" s="3" t="s">
        <v>258</v>
      </c>
      <c r="D221">
        <v>165</v>
      </c>
      <c r="E221">
        <v>1084</v>
      </c>
      <c r="F221" t="str">
        <f t="shared" si="7"/>
        <v>01</v>
      </c>
      <c r="G221" t="s">
        <v>512</v>
      </c>
      <c r="H221">
        <v>1</v>
      </c>
      <c r="I221" t="s">
        <v>5</v>
      </c>
      <c r="J221" t="s">
        <v>5</v>
      </c>
      <c r="K221" t="s">
        <v>6</v>
      </c>
      <c r="L221">
        <v>2</v>
      </c>
      <c r="M221" t="str">
        <f>VLOOKUP(E221,Translations!$A$1:$B$7,2,FALSE)</f>
        <v>Hovedstaden</v>
      </c>
      <c r="N221" t="str">
        <f>VLOOKUP(D221,Translations!$I$2:$K$101,2,FALSE)</f>
        <v>Albertslund</v>
      </c>
      <c r="O221" t="str">
        <f>VLOOKUP(G221,Translations!$M$2:$N$9,2,FALSE)</f>
        <v>[X2074] SARS-CoV-2 (RNA), Testcenter</v>
      </c>
      <c r="P221" t="str">
        <f>VLOOKUP(F221,Translations!$D$1:$F$13,2,FALSE)</f>
        <v>Ok</v>
      </c>
      <c r="Q221" t="str">
        <f>VLOOKUP(F221,Translations!$D$2:$G$13,4,FALSE)</f>
        <v>01 - Aktiv, bopæl i DK</v>
      </c>
      <c r="R221" t="str">
        <f>VLOOKUP(H221,Translations!$P$2:$Q$10,2,FALSE)</f>
        <v>1 - Selvstændigt sikret - med lægevalg</v>
      </c>
      <c r="S221" t="str">
        <f>VLOOKUP(F221,Translations!$D$2:$F$13,3,FALSE)</f>
        <v>Ja</v>
      </c>
    </row>
    <row r="222" spans="1:19" x14ac:dyDescent="0.2">
      <c r="A222" s="3">
        <v>43950</v>
      </c>
      <c r="B222" s="3" t="s">
        <v>252</v>
      </c>
      <c r="C222" s="3" t="s">
        <v>258</v>
      </c>
      <c r="D222">
        <v>167</v>
      </c>
      <c r="E222">
        <v>1084</v>
      </c>
      <c r="F222" t="str">
        <f t="shared" si="7"/>
        <v>01</v>
      </c>
      <c r="G222" t="s">
        <v>512</v>
      </c>
      <c r="H222">
        <v>1</v>
      </c>
      <c r="I222" t="s">
        <v>5</v>
      </c>
      <c r="J222" t="s">
        <v>5</v>
      </c>
      <c r="K222" t="s">
        <v>6</v>
      </c>
      <c r="L222">
        <v>1</v>
      </c>
      <c r="M222" t="str">
        <f>VLOOKUP(E222,Translations!$A$1:$B$7,2,FALSE)</f>
        <v>Hovedstaden</v>
      </c>
      <c r="N222" t="str">
        <f>VLOOKUP(D222,Translations!$I$2:$K$101,2,FALSE)</f>
        <v>Hvidovre</v>
      </c>
      <c r="O222" t="str">
        <f>VLOOKUP(G222,Translations!$M$2:$N$9,2,FALSE)</f>
        <v>[X2074] SARS-CoV-2 (RNA), Testcenter</v>
      </c>
      <c r="P222" t="str">
        <f>VLOOKUP(F222,Translations!$D$1:$F$13,2,FALSE)</f>
        <v>Ok</v>
      </c>
      <c r="Q222" t="str">
        <f>VLOOKUP(F222,Translations!$D$2:$G$13,4,FALSE)</f>
        <v>01 - Aktiv, bopæl i DK</v>
      </c>
      <c r="R222" t="str">
        <f>VLOOKUP(H222,Translations!$P$2:$Q$10,2,FALSE)</f>
        <v>1 - Selvstændigt sikret - med lægevalg</v>
      </c>
      <c r="S222" t="str">
        <f>VLOOKUP(F222,Translations!$D$2:$F$13,3,FALSE)</f>
        <v>Ja</v>
      </c>
    </row>
    <row r="223" spans="1:19" x14ac:dyDescent="0.2">
      <c r="A223" s="3">
        <v>43950</v>
      </c>
      <c r="B223" s="3" t="s">
        <v>252</v>
      </c>
      <c r="C223" s="3" t="s">
        <v>258</v>
      </c>
      <c r="D223">
        <v>169</v>
      </c>
      <c r="E223">
        <v>1084</v>
      </c>
      <c r="F223" t="str">
        <f t="shared" si="7"/>
        <v>01</v>
      </c>
      <c r="G223" t="s">
        <v>512</v>
      </c>
      <c r="H223">
        <v>1</v>
      </c>
      <c r="I223" t="s">
        <v>5</v>
      </c>
      <c r="J223" t="s">
        <v>5</v>
      </c>
      <c r="K223" t="s">
        <v>6</v>
      </c>
      <c r="L223">
        <v>2</v>
      </c>
      <c r="M223" t="str">
        <f>VLOOKUP(E223,Translations!$A$1:$B$7,2,FALSE)</f>
        <v>Hovedstaden</v>
      </c>
      <c r="N223" t="str">
        <f>VLOOKUP(D223,Translations!$I$2:$K$101,2,FALSE)</f>
        <v>Høje-Taastrup</v>
      </c>
      <c r="O223" t="str">
        <f>VLOOKUP(G223,Translations!$M$2:$N$9,2,FALSE)</f>
        <v>[X2074] SARS-CoV-2 (RNA), Testcenter</v>
      </c>
      <c r="P223" t="str">
        <f>VLOOKUP(F223,Translations!$D$1:$F$13,2,FALSE)</f>
        <v>Ok</v>
      </c>
      <c r="Q223" t="str">
        <f>VLOOKUP(F223,Translations!$D$2:$G$13,4,FALSE)</f>
        <v>01 - Aktiv, bopæl i DK</v>
      </c>
      <c r="R223" t="str">
        <f>VLOOKUP(H223,Translations!$P$2:$Q$10,2,FALSE)</f>
        <v>1 - Selvstændigt sikret - med lægevalg</v>
      </c>
      <c r="S223" t="str">
        <f>VLOOKUP(F223,Translations!$D$2:$F$13,3,FALSE)</f>
        <v>Ja</v>
      </c>
    </row>
    <row r="224" spans="1:19" x14ac:dyDescent="0.2">
      <c r="A224" s="3">
        <v>43950</v>
      </c>
      <c r="B224" s="3" t="s">
        <v>252</v>
      </c>
      <c r="C224" s="3" t="s">
        <v>258</v>
      </c>
      <c r="D224">
        <v>173</v>
      </c>
      <c r="E224">
        <v>1084</v>
      </c>
      <c r="F224" t="str">
        <f t="shared" si="7"/>
        <v>01</v>
      </c>
      <c r="G224" t="s">
        <v>512</v>
      </c>
      <c r="H224">
        <v>1</v>
      </c>
      <c r="I224" t="s">
        <v>5</v>
      </c>
      <c r="J224" t="s">
        <v>5</v>
      </c>
      <c r="K224" t="s">
        <v>6</v>
      </c>
      <c r="L224">
        <v>11</v>
      </c>
      <c r="M224" t="str">
        <f>VLOOKUP(E224,Translations!$A$1:$B$7,2,FALSE)</f>
        <v>Hovedstaden</v>
      </c>
      <c r="N224" t="str">
        <f>VLOOKUP(D224,Translations!$I$2:$K$101,2,FALSE)</f>
        <v>Lyngby-Taarbæk</v>
      </c>
      <c r="O224" t="str">
        <f>VLOOKUP(G224,Translations!$M$2:$N$9,2,FALSE)</f>
        <v>[X2074] SARS-CoV-2 (RNA), Testcenter</v>
      </c>
      <c r="P224" t="str">
        <f>VLOOKUP(F224,Translations!$D$1:$F$13,2,FALSE)</f>
        <v>Ok</v>
      </c>
      <c r="Q224" t="str">
        <f>VLOOKUP(F224,Translations!$D$2:$G$13,4,FALSE)</f>
        <v>01 - Aktiv, bopæl i DK</v>
      </c>
      <c r="R224" t="str">
        <f>VLOOKUP(H224,Translations!$P$2:$Q$10,2,FALSE)</f>
        <v>1 - Selvstændigt sikret - med lægevalg</v>
      </c>
      <c r="S224" t="str">
        <f>VLOOKUP(F224,Translations!$D$2:$F$13,3,FALSE)</f>
        <v>Ja</v>
      </c>
    </row>
    <row r="225" spans="1:19" x14ac:dyDescent="0.2">
      <c r="A225" s="3">
        <v>43950</v>
      </c>
      <c r="B225" s="3" t="s">
        <v>252</v>
      </c>
      <c r="C225" s="3" t="s">
        <v>258</v>
      </c>
      <c r="D225">
        <v>175</v>
      </c>
      <c r="E225">
        <v>1084</v>
      </c>
      <c r="F225" t="str">
        <f t="shared" si="7"/>
        <v>01</v>
      </c>
      <c r="G225" t="s">
        <v>512</v>
      </c>
      <c r="H225">
        <v>1</v>
      </c>
      <c r="I225" t="s">
        <v>5</v>
      </c>
      <c r="J225" t="s">
        <v>5</v>
      </c>
      <c r="K225" t="s">
        <v>6</v>
      </c>
      <c r="L225">
        <v>1</v>
      </c>
      <c r="M225" t="str">
        <f>VLOOKUP(E225,Translations!$A$1:$B$7,2,FALSE)</f>
        <v>Hovedstaden</v>
      </c>
      <c r="N225" t="str">
        <f>VLOOKUP(D225,Translations!$I$2:$K$101,2,FALSE)</f>
        <v>Rødovre</v>
      </c>
      <c r="O225" t="str">
        <f>VLOOKUP(G225,Translations!$M$2:$N$9,2,FALSE)</f>
        <v>[X2074] SARS-CoV-2 (RNA), Testcenter</v>
      </c>
      <c r="P225" t="str">
        <f>VLOOKUP(F225,Translations!$D$1:$F$13,2,FALSE)</f>
        <v>Ok</v>
      </c>
      <c r="Q225" t="str">
        <f>VLOOKUP(F225,Translations!$D$2:$G$13,4,FALSE)</f>
        <v>01 - Aktiv, bopæl i DK</v>
      </c>
      <c r="R225" t="str">
        <f>VLOOKUP(H225,Translations!$P$2:$Q$10,2,FALSE)</f>
        <v>1 - Selvstændigt sikret - med lægevalg</v>
      </c>
      <c r="S225" t="str">
        <f>VLOOKUP(F225,Translations!$D$2:$F$13,3,FALSE)</f>
        <v>Ja</v>
      </c>
    </row>
    <row r="226" spans="1:19" x14ac:dyDescent="0.2">
      <c r="A226" s="3">
        <v>43950</v>
      </c>
      <c r="B226" s="3" t="s">
        <v>252</v>
      </c>
      <c r="C226" s="3" t="s">
        <v>258</v>
      </c>
      <c r="D226">
        <v>175</v>
      </c>
      <c r="E226">
        <v>1084</v>
      </c>
      <c r="F226" t="str">
        <f t="shared" si="7"/>
        <v>01</v>
      </c>
      <c r="G226" t="s">
        <v>512</v>
      </c>
      <c r="H226">
        <v>2</v>
      </c>
      <c r="I226" t="s">
        <v>5</v>
      </c>
      <c r="J226" t="s">
        <v>5</v>
      </c>
      <c r="K226" t="s">
        <v>6</v>
      </c>
      <c r="L226">
        <v>1</v>
      </c>
      <c r="M226" t="str">
        <f>VLOOKUP(E226,Translations!$A$1:$B$7,2,FALSE)</f>
        <v>Hovedstaden</v>
      </c>
      <c r="N226" t="str">
        <f>VLOOKUP(D226,Translations!$I$2:$K$101,2,FALSE)</f>
        <v>Rødovre</v>
      </c>
      <c r="O226" t="str">
        <f>VLOOKUP(G226,Translations!$M$2:$N$9,2,FALSE)</f>
        <v>[X2074] SARS-CoV-2 (RNA), Testcenter</v>
      </c>
      <c r="P226" t="str">
        <f>VLOOKUP(F226,Translations!$D$1:$F$13,2,FALSE)</f>
        <v>Ok</v>
      </c>
      <c r="Q226" t="str">
        <f>VLOOKUP(F226,Translations!$D$2:$G$13,4,FALSE)</f>
        <v>01 - Aktiv, bopæl i DK</v>
      </c>
      <c r="R226" t="str">
        <f>VLOOKUP(H226,Translations!$P$2:$Q$10,2,FALSE)</f>
        <v>2 - Selvstændigt sikret - uden lægevalg</v>
      </c>
      <c r="S226" t="str">
        <f>VLOOKUP(F226,Translations!$D$2:$F$13,3,FALSE)</f>
        <v>Ja</v>
      </c>
    </row>
    <row r="227" spans="1:19" x14ac:dyDescent="0.2">
      <c r="A227" s="3">
        <v>43950</v>
      </c>
      <c r="B227" s="3" t="s">
        <v>252</v>
      </c>
      <c r="C227" s="3" t="s">
        <v>258</v>
      </c>
      <c r="D227">
        <v>183</v>
      </c>
      <c r="E227">
        <v>1084</v>
      </c>
      <c r="F227" t="str">
        <f t="shared" si="7"/>
        <v>01</v>
      </c>
      <c r="G227" t="s">
        <v>512</v>
      </c>
      <c r="H227">
        <v>1</v>
      </c>
      <c r="I227" t="s">
        <v>5</v>
      </c>
      <c r="J227" t="s">
        <v>5</v>
      </c>
      <c r="K227" t="s">
        <v>6</v>
      </c>
      <c r="L227">
        <v>4</v>
      </c>
      <c r="M227" t="str">
        <f>VLOOKUP(E227,Translations!$A$1:$B$7,2,FALSE)</f>
        <v>Hovedstaden</v>
      </c>
      <c r="N227" t="str">
        <f>VLOOKUP(D227,Translations!$I$2:$K$101,2,FALSE)</f>
        <v>Ishøj</v>
      </c>
      <c r="O227" t="str">
        <f>VLOOKUP(G227,Translations!$M$2:$N$9,2,FALSE)</f>
        <v>[X2074] SARS-CoV-2 (RNA), Testcenter</v>
      </c>
      <c r="P227" t="str">
        <f>VLOOKUP(F227,Translations!$D$1:$F$13,2,FALSE)</f>
        <v>Ok</v>
      </c>
      <c r="Q227" t="str">
        <f>VLOOKUP(F227,Translations!$D$2:$G$13,4,FALSE)</f>
        <v>01 - Aktiv, bopæl i DK</v>
      </c>
      <c r="R227" t="str">
        <f>VLOOKUP(H227,Translations!$P$2:$Q$10,2,FALSE)</f>
        <v>1 - Selvstændigt sikret - med lægevalg</v>
      </c>
      <c r="S227" t="str">
        <f>VLOOKUP(F227,Translations!$D$2:$F$13,3,FALSE)</f>
        <v>Ja</v>
      </c>
    </row>
    <row r="228" spans="1:19" x14ac:dyDescent="0.2">
      <c r="A228" s="3">
        <v>43950</v>
      </c>
      <c r="B228" s="3" t="s">
        <v>252</v>
      </c>
      <c r="C228" s="3" t="s">
        <v>258</v>
      </c>
      <c r="D228">
        <v>185</v>
      </c>
      <c r="E228">
        <v>1084</v>
      </c>
      <c r="F228" t="str">
        <f t="shared" si="7"/>
        <v>01</v>
      </c>
      <c r="G228" t="s">
        <v>512</v>
      </c>
      <c r="H228">
        <v>1</v>
      </c>
      <c r="I228" t="s">
        <v>5</v>
      </c>
      <c r="J228" t="s">
        <v>5</v>
      </c>
      <c r="K228" t="s">
        <v>6</v>
      </c>
      <c r="L228">
        <v>2</v>
      </c>
      <c r="M228" t="str">
        <f>VLOOKUP(E228,Translations!$A$1:$B$7,2,FALSE)</f>
        <v>Hovedstaden</v>
      </c>
      <c r="N228" t="str">
        <f>VLOOKUP(D228,Translations!$I$2:$K$101,2,FALSE)</f>
        <v>Tårnby</v>
      </c>
      <c r="O228" t="str">
        <f>VLOOKUP(G228,Translations!$M$2:$N$9,2,FALSE)</f>
        <v>[X2074] SARS-CoV-2 (RNA), Testcenter</v>
      </c>
      <c r="P228" t="str">
        <f>VLOOKUP(F228,Translations!$D$1:$F$13,2,FALSE)</f>
        <v>Ok</v>
      </c>
      <c r="Q228" t="str">
        <f>VLOOKUP(F228,Translations!$D$2:$G$13,4,FALSE)</f>
        <v>01 - Aktiv, bopæl i DK</v>
      </c>
      <c r="R228" t="str">
        <f>VLOOKUP(H228,Translations!$P$2:$Q$10,2,FALSE)</f>
        <v>1 - Selvstændigt sikret - med lægevalg</v>
      </c>
      <c r="S228" t="str">
        <f>VLOOKUP(F228,Translations!$D$2:$F$13,3,FALSE)</f>
        <v>Ja</v>
      </c>
    </row>
    <row r="229" spans="1:19" x14ac:dyDescent="0.2">
      <c r="A229" s="3">
        <v>43950</v>
      </c>
      <c r="B229" s="3" t="s">
        <v>252</v>
      </c>
      <c r="C229" s="3" t="s">
        <v>258</v>
      </c>
      <c r="D229">
        <v>190</v>
      </c>
      <c r="E229">
        <v>1084</v>
      </c>
      <c r="F229" t="str">
        <f t="shared" si="7"/>
        <v>01</v>
      </c>
      <c r="G229" t="s">
        <v>512</v>
      </c>
      <c r="H229">
        <v>1</v>
      </c>
      <c r="I229" t="s">
        <v>5</v>
      </c>
      <c r="J229" t="s">
        <v>5</v>
      </c>
      <c r="K229" t="s">
        <v>6</v>
      </c>
      <c r="L229">
        <v>13</v>
      </c>
      <c r="M229" t="str">
        <f>VLOOKUP(E229,Translations!$A$1:$B$7,2,FALSE)</f>
        <v>Hovedstaden</v>
      </c>
      <c r="N229" t="str">
        <f>VLOOKUP(D229,Translations!$I$2:$K$101,2,FALSE)</f>
        <v>Furesø</v>
      </c>
      <c r="O229" t="str">
        <f>VLOOKUP(G229,Translations!$M$2:$N$9,2,FALSE)</f>
        <v>[X2074] SARS-CoV-2 (RNA), Testcenter</v>
      </c>
      <c r="P229" t="str">
        <f>VLOOKUP(F229,Translations!$D$1:$F$13,2,FALSE)</f>
        <v>Ok</v>
      </c>
      <c r="Q229" t="str">
        <f>VLOOKUP(F229,Translations!$D$2:$G$13,4,FALSE)</f>
        <v>01 - Aktiv, bopæl i DK</v>
      </c>
      <c r="R229" t="str">
        <f>VLOOKUP(H229,Translations!$P$2:$Q$10,2,FALSE)</f>
        <v>1 - Selvstændigt sikret - med lægevalg</v>
      </c>
      <c r="S229" t="str">
        <f>VLOOKUP(F229,Translations!$D$2:$F$13,3,FALSE)</f>
        <v>Ja</v>
      </c>
    </row>
    <row r="230" spans="1:19" x14ac:dyDescent="0.2">
      <c r="A230" s="3">
        <v>43950</v>
      </c>
      <c r="B230" s="3" t="s">
        <v>252</v>
      </c>
      <c r="C230" s="3" t="s">
        <v>258</v>
      </c>
      <c r="D230">
        <v>201</v>
      </c>
      <c r="E230">
        <v>1084</v>
      </c>
      <c r="F230" t="str">
        <f t="shared" si="7"/>
        <v>01</v>
      </c>
      <c r="G230" t="s">
        <v>512</v>
      </c>
      <c r="H230">
        <v>1</v>
      </c>
      <c r="I230" t="s">
        <v>5</v>
      </c>
      <c r="J230" t="s">
        <v>5</v>
      </c>
      <c r="K230" t="s">
        <v>6</v>
      </c>
      <c r="L230">
        <v>17</v>
      </c>
      <c r="M230" t="str">
        <f>VLOOKUP(E230,Translations!$A$1:$B$7,2,FALSE)</f>
        <v>Hovedstaden</v>
      </c>
      <c r="N230" t="str">
        <f>VLOOKUP(D230,Translations!$I$2:$K$101,2,FALSE)</f>
        <v>Allerød</v>
      </c>
      <c r="O230" t="str">
        <f>VLOOKUP(G230,Translations!$M$2:$N$9,2,FALSE)</f>
        <v>[X2074] SARS-CoV-2 (RNA), Testcenter</v>
      </c>
      <c r="P230" t="str">
        <f>VLOOKUP(F230,Translations!$D$1:$F$13,2,FALSE)</f>
        <v>Ok</v>
      </c>
      <c r="Q230" t="str">
        <f>VLOOKUP(F230,Translations!$D$2:$G$13,4,FALSE)</f>
        <v>01 - Aktiv, bopæl i DK</v>
      </c>
      <c r="R230" t="str">
        <f>VLOOKUP(H230,Translations!$P$2:$Q$10,2,FALSE)</f>
        <v>1 - Selvstændigt sikret - med lægevalg</v>
      </c>
      <c r="S230" t="str">
        <f>VLOOKUP(F230,Translations!$D$2:$F$13,3,FALSE)</f>
        <v>Ja</v>
      </c>
    </row>
    <row r="231" spans="1:19" x14ac:dyDescent="0.2">
      <c r="A231" s="3">
        <v>43950</v>
      </c>
      <c r="B231" s="3" t="s">
        <v>252</v>
      </c>
      <c r="C231" s="3" t="s">
        <v>258</v>
      </c>
      <c r="D231">
        <v>210</v>
      </c>
      <c r="E231">
        <v>1084</v>
      </c>
      <c r="F231" t="str">
        <f t="shared" si="7"/>
        <v>01</v>
      </c>
      <c r="G231" t="s">
        <v>512</v>
      </c>
      <c r="H231">
        <v>1</v>
      </c>
      <c r="I231" t="s">
        <v>5</v>
      </c>
      <c r="J231" t="s">
        <v>5</v>
      </c>
      <c r="K231" t="s">
        <v>6</v>
      </c>
      <c r="L231">
        <v>37</v>
      </c>
      <c r="M231" t="str">
        <f>VLOOKUP(E231,Translations!$A$1:$B$7,2,FALSE)</f>
        <v>Hovedstaden</v>
      </c>
      <c r="N231" t="str">
        <f>VLOOKUP(D231,Translations!$I$2:$K$101,2,FALSE)</f>
        <v>Fredensborg</v>
      </c>
      <c r="O231" t="str">
        <f>VLOOKUP(G231,Translations!$M$2:$N$9,2,FALSE)</f>
        <v>[X2074] SARS-CoV-2 (RNA), Testcenter</v>
      </c>
      <c r="P231" t="str">
        <f>VLOOKUP(F231,Translations!$D$1:$F$13,2,FALSE)</f>
        <v>Ok</v>
      </c>
      <c r="Q231" t="str">
        <f>VLOOKUP(F231,Translations!$D$2:$G$13,4,FALSE)</f>
        <v>01 - Aktiv, bopæl i DK</v>
      </c>
      <c r="R231" t="str">
        <f>VLOOKUP(H231,Translations!$P$2:$Q$10,2,FALSE)</f>
        <v>1 - Selvstændigt sikret - med lægevalg</v>
      </c>
      <c r="S231" t="str">
        <f>VLOOKUP(F231,Translations!$D$2:$F$13,3,FALSE)</f>
        <v>Ja</v>
      </c>
    </row>
    <row r="232" spans="1:19" x14ac:dyDescent="0.2">
      <c r="A232" s="3">
        <v>43950</v>
      </c>
      <c r="B232" s="3" t="s">
        <v>252</v>
      </c>
      <c r="C232" s="3" t="s">
        <v>258</v>
      </c>
      <c r="D232">
        <v>217</v>
      </c>
      <c r="E232">
        <v>1084</v>
      </c>
      <c r="F232" t="str">
        <f t="shared" si="7"/>
        <v>01</v>
      </c>
      <c r="G232" t="s">
        <v>512</v>
      </c>
      <c r="H232">
        <v>1</v>
      </c>
      <c r="I232" t="s">
        <v>5</v>
      </c>
      <c r="J232" t="s">
        <v>5</v>
      </c>
      <c r="K232" t="s">
        <v>6</v>
      </c>
      <c r="L232">
        <v>36</v>
      </c>
      <c r="M232" t="str">
        <f>VLOOKUP(E232,Translations!$A$1:$B$7,2,FALSE)</f>
        <v>Hovedstaden</v>
      </c>
      <c r="N232" t="str">
        <f>VLOOKUP(D232,Translations!$I$2:$K$101,2,FALSE)</f>
        <v>Helsingør</v>
      </c>
      <c r="O232" t="str">
        <f>VLOOKUP(G232,Translations!$M$2:$N$9,2,FALSE)</f>
        <v>[X2074] SARS-CoV-2 (RNA), Testcenter</v>
      </c>
      <c r="P232" t="str">
        <f>VLOOKUP(F232,Translations!$D$1:$F$13,2,FALSE)</f>
        <v>Ok</v>
      </c>
      <c r="Q232" t="str">
        <f>VLOOKUP(F232,Translations!$D$2:$G$13,4,FALSE)</f>
        <v>01 - Aktiv, bopæl i DK</v>
      </c>
      <c r="R232" t="str">
        <f>VLOOKUP(H232,Translations!$P$2:$Q$10,2,FALSE)</f>
        <v>1 - Selvstændigt sikret - med lægevalg</v>
      </c>
      <c r="S232" t="str">
        <f>VLOOKUP(F232,Translations!$D$2:$F$13,3,FALSE)</f>
        <v>Ja</v>
      </c>
    </row>
    <row r="233" spans="1:19" x14ac:dyDescent="0.2">
      <c r="A233" s="3">
        <v>43950</v>
      </c>
      <c r="B233" s="3" t="s">
        <v>252</v>
      </c>
      <c r="C233" s="3" t="s">
        <v>258</v>
      </c>
      <c r="D233">
        <v>219</v>
      </c>
      <c r="E233">
        <v>1084</v>
      </c>
      <c r="F233" t="str">
        <f t="shared" si="7"/>
        <v>01</v>
      </c>
      <c r="G233" t="s">
        <v>512</v>
      </c>
      <c r="H233">
        <v>1</v>
      </c>
      <c r="I233" t="s">
        <v>5</v>
      </c>
      <c r="J233" t="s">
        <v>5</v>
      </c>
      <c r="K233" t="s">
        <v>6</v>
      </c>
      <c r="L233">
        <v>356</v>
      </c>
      <c r="M233" t="str">
        <f>VLOOKUP(E233,Translations!$A$1:$B$7,2,FALSE)</f>
        <v>Hovedstaden</v>
      </c>
      <c r="N233" t="str">
        <f>VLOOKUP(D233,Translations!$I$2:$K$101,2,FALSE)</f>
        <v>Hillerød</v>
      </c>
      <c r="O233" t="str">
        <f>VLOOKUP(G233,Translations!$M$2:$N$9,2,FALSE)</f>
        <v>[X2074] SARS-CoV-2 (RNA), Testcenter</v>
      </c>
      <c r="P233" t="str">
        <f>VLOOKUP(F233,Translations!$D$1:$F$13,2,FALSE)</f>
        <v>Ok</v>
      </c>
      <c r="Q233" t="str">
        <f>VLOOKUP(F233,Translations!$D$2:$G$13,4,FALSE)</f>
        <v>01 - Aktiv, bopæl i DK</v>
      </c>
      <c r="R233" t="str">
        <f>VLOOKUP(H233,Translations!$P$2:$Q$10,2,FALSE)</f>
        <v>1 - Selvstændigt sikret - med lægevalg</v>
      </c>
      <c r="S233" t="str">
        <f>VLOOKUP(F233,Translations!$D$2:$F$13,3,FALSE)</f>
        <v>Ja</v>
      </c>
    </row>
    <row r="234" spans="1:19" x14ac:dyDescent="0.2">
      <c r="A234" s="3">
        <v>43950</v>
      </c>
      <c r="B234" s="3" t="s">
        <v>252</v>
      </c>
      <c r="C234" s="3" t="s">
        <v>258</v>
      </c>
      <c r="D234">
        <v>219</v>
      </c>
      <c r="E234">
        <v>1084</v>
      </c>
      <c r="F234" t="str">
        <f t="shared" si="7"/>
        <v>01</v>
      </c>
      <c r="G234" t="s">
        <v>512</v>
      </c>
      <c r="H234">
        <v>5</v>
      </c>
      <c r="I234" t="s">
        <v>5</v>
      </c>
      <c r="J234" t="s">
        <v>5</v>
      </c>
      <c r="K234" t="s">
        <v>6</v>
      </c>
      <c r="L234">
        <v>1</v>
      </c>
      <c r="M234" t="str">
        <f>VLOOKUP(E234,Translations!$A$1:$B$7,2,FALSE)</f>
        <v>Hovedstaden</v>
      </c>
      <c r="N234" t="str">
        <f>VLOOKUP(D234,Translations!$I$2:$K$101,2,FALSE)</f>
        <v>Hillerød</v>
      </c>
      <c r="O234" t="str">
        <f>VLOOKUP(G234,Translations!$M$2:$N$9,2,FALSE)</f>
        <v>[X2074] SARS-CoV-2 (RNA), Testcenter</v>
      </c>
      <c r="P234" t="str">
        <f>VLOOKUP(F234,Translations!$D$1:$F$13,2,FALSE)</f>
        <v>Ok</v>
      </c>
      <c r="Q234" t="str">
        <f>VLOOKUP(F234,Translations!$D$2:$G$13,4,FALSE)</f>
        <v>01 - Aktiv, bopæl i DK</v>
      </c>
      <c r="R234" t="str">
        <f>VLOOKUP(H234,Translations!$P$2:$Q$10,2,FALSE)</f>
        <v>5 - Værnepligtig (+3 mdr.)</v>
      </c>
      <c r="S234" t="str">
        <f>VLOOKUP(F234,Translations!$D$2:$F$13,3,FALSE)</f>
        <v>Ja</v>
      </c>
    </row>
    <row r="235" spans="1:19" x14ac:dyDescent="0.2">
      <c r="A235" s="3">
        <v>43950</v>
      </c>
      <c r="B235" s="3" t="s">
        <v>252</v>
      </c>
      <c r="C235" s="3" t="s">
        <v>258</v>
      </c>
      <c r="D235">
        <v>223</v>
      </c>
      <c r="E235">
        <v>1084</v>
      </c>
      <c r="F235" t="str">
        <f t="shared" si="7"/>
        <v>01</v>
      </c>
      <c r="G235" t="s">
        <v>512</v>
      </c>
      <c r="H235">
        <v>1</v>
      </c>
      <c r="I235" t="s">
        <v>5</v>
      </c>
      <c r="J235" t="s">
        <v>5</v>
      </c>
      <c r="K235" t="s">
        <v>6</v>
      </c>
      <c r="L235">
        <v>1</v>
      </c>
      <c r="M235" t="str">
        <f>VLOOKUP(E235,Translations!$A$1:$B$7,2,FALSE)</f>
        <v>Hovedstaden</v>
      </c>
      <c r="N235" t="str">
        <f>VLOOKUP(D235,Translations!$I$2:$K$101,2,FALSE)</f>
        <v>Hørsholm</v>
      </c>
      <c r="O235" t="str">
        <f>VLOOKUP(G235,Translations!$M$2:$N$9,2,FALSE)</f>
        <v>[X2074] SARS-CoV-2 (RNA), Testcenter</v>
      </c>
      <c r="P235" t="str">
        <f>VLOOKUP(F235,Translations!$D$1:$F$13,2,FALSE)</f>
        <v>Ok</v>
      </c>
      <c r="Q235" t="str">
        <f>VLOOKUP(F235,Translations!$D$2:$G$13,4,FALSE)</f>
        <v>01 - Aktiv, bopæl i DK</v>
      </c>
      <c r="R235" t="str">
        <f>VLOOKUP(H235,Translations!$P$2:$Q$10,2,FALSE)</f>
        <v>1 - Selvstændigt sikret - med lægevalg</v>
      </c>
      <c r="S235" t="str">
        <f>VLOOKUP(F235,Translations!$D$2:$F$13,3,FALSE)</f>
        <v>Ja</v>
      </c>
    </row>
    <row r="236" spans="1:19" x14ac:dyDescent="0.2">
      <c r="A236" s="3">
        <v>43950</v>
      </c>
      <c r="B236" s="3" t="s">
        <v>252</v>
      </c>
      <c r="C236" s="3" t="s">
        <v>258</v>
      </c>
      <c r="D236">
        <v>230</v>
      </c>
      <c r="E236">
        <v>1084</v>
      </c>
      <c r="F236" t="str">
        <f t="shared" si="7"/>
        <v>01</v>
      </c>
      <c r="G236" t="s">
        <v>512</v>
      </c>
      <c r="H236">
        <v>1</v>
      </c>
      <c r="I236" t="s">
        <v>5</v>
      </c>
      <c r="J236" t="s">
        <v>5</v>
      </c>
      <c r="K236" t="s">
        <v>6</v>
      </c>
      <c r="L236">
        <v>9</v>
      </c>
      <c r="M236" t="str">
        <f>VLOOKUP(E236,Translations!$A$1:$B$7,2,FALSE)</f>
        <v>Hovedstaden</v>
      </c>
      <c r="N236" t="str">
        <f>VLOOKUP(D236,Translations!$I$2:$K$101,2,FALSE)</f>
        <v>Rudersdal</v>
      </c>
      <c r="O236" t="str">
        <f>VLOOKUP(G236,Translations!$M$2:$N$9,2,FALSE)</f>
        <v>[X2074] SARS-CoV-2 (RNA), Testcenter</v>
      </c>
      <c r="P236" t="str">
        <f>VLOOKUP(F236,Translations!$D$1:$F$13,2,FALSE)</f>
        <v>Ok</v>
      </c>
      <c r="Q236" t="str">
        <f>VLOOKUP(F236,Translations!$D$2:$G$13,4,FALSE)</f>
        <v>01 - Aktiv, bopæl i DK</v>
      </c>
      <c r="R236" t="str">
        <f>VLOOKUP(H236,Translations!$P$2:$Q$10,2,FALSE)</f>
        <v>1 - Selvstændigt sikret - med lægevalg</v>
      </c>
      <c r="S236" t="str">
        <f>VLOOKUP(F236,Translations!$D$2:$F$13,3,FALSE)</f>
        <v>Ja</v>
      </c>
    </row>
    <row r="237" spans="1:19" x14ac:dyDescent="0.2">
      <c r="A237" s="3">
        <v>43950</v>
      </c>
      <c r="B237" s="3" t="s">
        <v>252</v>
      </c>
      <c r="C237" s="3" t="s">
        <v>258</v>
      </c>
      <c r="D237">
        <v>240</v>
      </c>
      <c r="E237">
        <v>1084</v>
      </c>
      <c r="F237" t="str">
        <f t="shared" si="7"/>
        <v>01</v>
      </c>
      <c r="G237" t="s">
        <v>512</v>
      </c>
      <c r="H237">
        <v>1</v>
      </c>
      <c r="I237" t="s">
        <v>5</v>
      </c>
      <c r="J237" t="s">
        <v>5</v>
      </c>
      <c r="K237" t="s">
        <v>6</v>
      </c>
      <c r="L237">
        <v>18</v>
      </c>
      <c r="M237" t="str">
        <f>VLOOKUP(E237,Translations!$A$1:$B$7,2,FALSE)</f>
        <v>Hovedstaden</v>
      </c>
      <c r="N237" t="str">
        <f>VLOOKUP(D237,Translations!$I$2:$K$101,2,FALSE)</f>
        <v>Egedal</v>
      </c>
      <c r="O237" t="str">
        <f>VLOOKUP(G237,Translations!$M$2:$N$9,2,FALSE)</f>
        <v>[X2074] SARS-CoV-2 (RNA), Testcenter</v>
      </c>
      <c r="P237" t="str">
        <f>VLOOKUP(F237,Translations!$D$1:$F$13,2,FALSE)</f>
        <v>Ok</v>
      </c>
      <c r="Q237" t="str">
        <f>VLOOKUP(F237,Translations!$D$2:$G$13,4,FALSE)</f>
        <v>01 - Aktiv, bopæl i DK</v>
      </c>
      <c r="R237" t="str">
        <f>VLOOKUP(H237,Translations!$P$2:$Q$10,2,FALSE)</f>
        <v>1 - Selvstændigt sikret - med lægevalg</v>
      </c>
      <c r="S237" t="str">
        <f>VLOOKUP(F237,Translations!$D$2:$F$13,3,FALSE)</f>
        <v>Ja</v>
      </c>
    </row>
    <row r="238" spans="1:19" x14ac:dyDescent="0.2">
      <c r="A238" s="3">
        <v>43950</v>
      </c>
      <c r="B238" s="3" t="s">
        <v>252</v>
      </c>
      <c r="C238" s="3" t="s">
        <v>258</v>
      </c>
      <c r="D238">
        <v>250</v>
      </c>
      <c r="E238">
        <v>1084</v>
      </c>
      <c r="F238" t="str">
        <f t="shared" si="7"/>
        <v>01</v>
      </c>
      <c r="G238" t="s">
        <v>512</v>
      </c>
      <c r="H238">
        <v>1</v>
      </c>
      <c r="I238" t="s">
        <v>5</v>
      </c>
      <c r="J238" t="s">
        <v>5</v>
      </c>
      <c r="K238" t="s">
        <v>6</v>
      </c>
      <c r="L238">
        <v>20</v>
      </c>
      <c r="M238" t="str">
        <f>VLOOKUP(E238,Translations!$A$1:$B$7,2,FALSE)</f>
        <v>Hovedstaden</v>
      </c>
      <c r="N238" t="str">
        <f>VLOOKUP(D238,Translations!$I$2:$K$101,2,FALSE)</f>
        <v>Frederikssund</v>
      </c>
      <c r="O238" t="str">
        <f>VLOOKUP(G238,Translations!$M$2:$N$9,2,FALSE)</f>
        <v>[X2074] SARS-CoV-2 (RNA), Testcenter</v>
      </c>
      <c r="P238" t="str">
        <f>VLOOKUP(F238,Translations!$D$1:$F$13,2,FALSE)</f>
        <v>Ok</v>
      </c>
      <c r="Q238" t="str">
        <f>VLOOKUP(F238,Translations!$D$2:$G$13,4,FALSE)</f>
        <v>01 - Aktiv, bopæl i DK</v>
      </c>
      <c r="R238" t="str">
        <f>VLOOKUP(H238,Translations!$P$2:$Q$10,2,FALSE)</f>
        <v>1 - Selvstændigt sikret - med lægevalg</v>
      </c>
      <c r="S238" t="str">
        <f>VLOOKUP(F238,Translations!$D$2:$F$13,3,FALSE)</f>
        <v>Ja</v>
      </c>
    </row>
    <row r="239" spans="1:19" x14ac:dyDescent="0.2">
      <c r="A239" s="3">
        <v>43950</v>
      </c>
      <c r="B239" s="3" t="s">
        <v>252</v>
      </c>
      <c r="C239" s="3" t="s">
        <v>258</v>
      </c>
      <c r="D239">
        <v>253</v>
      </c>
      <c r="E239">
        <v>1085</v>
      </c>
      <c r="F239" t="str">
        <f t="shared" si="7"/>
        <v>01</v>
      </c>
      <c r="G239" t="s">
        <v>512</v>
      </c>
      <c r="H239">
        <v>1</v>
      </c>
      <c r="I239" t="s">
        <v>5</v>
      </c>
      <c r="J239" t="s">
        <v>5</v>
      </c>
      <c r="K239" t="s">
        <v>6</v>
      </c>
      <c r="L239">
        <v>1</v>
      </c>
      <c r="M239" t="str">
        <f>VLOOKUP(E239,Translations!$A$1:$B$7,2,FALSE)</f>
        <v>Sjælland</v>
      </c>
      <c r="N239" t="str">
        <f>VLOOKUP(D239,Translations!$I$2:$K$101,2,FALSE)</f>
        <v>Greve</v>
      </c>
      <c r="O239" t="str">
        <f>VLOOKUP(G239,Translations!$M$2:$N$9,2,FALSE)</f>
        <v>[X2074] SARS-CoV-2 (RNA), Testcenter</v>
      </c>
      <c r="P239" t="str">
        <f>VLOOKUP(F239,Translations!$D$1:$F$13,2,FALSE)</f>
        <v>Ok</v>
      </c>
      <c r="Q239" t="str">
        <f>VLOOKUP(F239,Translations!$D$2:$G$13,4,FALSE)</f>
        <v>01 - Aktiv, bopæl i DK</v>
      </c>
      <c r="R239" t="str">
        <f>VLOOKUP(H239,Translations!$P$2:$Q$10,2,FALSE)</f>
        <v>1 - Selvstændigt sikret - med lægevalg</v>
      </c>
      <c r="S239" t="str">
        <f>VLOOKUP(F239,Translations!$D$2:$F$13,3,FALSE)</f>
        <v>Ja</v>
      </c>
    </row>
    <row r="240" spans="1:19" x14ac:dyDescent="0.2">
      <c r="A240" s="3">
        <v>43950</v>
      </c>
      <c r="B240" s="3" t="s">
        <v>252</v>
      </c>
      <c r="C240" s="3" t="s">
        <v>258</v>
      </c>
      <c r="D240">
        <v>259</v>
      </c>
      <c r="E240">
        <v>1085</v>
      </c>
      <c r="F240" t="str">
        <f t="shared" si="7"/>
        <v>01</v>
      </c>
      <c r="G240" t="s">
        <v>512</v>
      </c>
      <c r="H240">
        <v>1</v>
      </c>
      <c r="I240" t="s">
        <v>5</v>
      </c>
      <c r="J240" t="s">
        <v>5</v>
      </c>
      <c r="K240" t="s">
        <v>6</v>
      </c>
      <c r="L240">
        <v>3</v>
      </c>
      <c r="M240" t="str">
        <f>VLOOKUP(E240,Translations!$A$1:$B$7,2,FALSE)</f>
        <v>Sjælland</v>
      </c>
      <c r="N240" t="str">
        <f>VLOOKUP(D240,Translations!$I$2:$K$101,2,FALSE)</f>
        <v>Køge</v>
      </c>
      <c r="O240" t="str">
        <f>VLOOKUP(G240,Translations!$M$2:$N$9,2,FALSE)</f>
        <v>[X2074] SARS-CoV-2 (RNA), Testcenter</v>
      </c>
      <c r="P240" t="str">
        <f>VLOOKUP(F240,Translations!$D$1:$F$13,2,FALSE)</f>
        <v>Ok</v>
      </c>
      <c r="Q240" t="str">
        <f>VLOOKUP(F240,Translations!$D$2:$G$13,4,FALSE)</f>
        <v>01 - Aktiv, bopæl i DK</v>
      </c>
      <c r="R240" t="str">
        <f>VLOOKUP(H240,Translations!$P$2:$Q$10,2,FALSE)</f>
        <v>1 - Selvstændigt sikret - med lægevalg</v>
      </c>
      <c r="S240" t="str">
        <f>VLOOKUP(F240,Translations!$D$2:$F$13,3,FALSE)</f>
        <v>Ja</v>
      </c>
    </row>
    <row r="241" spans="1:19" x14ac:dyDescent="0.2">
      <c r="A241" s="3">
        <v>43950</v>
      </c>
      <c r="B241" s="3" t="s">
        <v>252</v>
      </c>
      <c r="C241" s="3" t="s">
        <v>258</v>
      </c>
      <c r="D241">
        <v>260</v>
      </c>
      <c r="E241">
        <v>1084</v>
      </c>
      <c r="F241" t="str">
        <f t="shared" si="7"/>
        <v>01</v>
      </c>
      <c r="G241" t="s">
        <v>512</v>
      </c>
      <c r="H241">
        <v>1</v>
      </c>
      <c r="I241" t="s">
        <v>5</v>
      </c>
      <c r="J241" t="s">
        <v>5</v>
      </c>
      <c r="K241" t="s">
        <v>6</v>
      </c>
      <c r="L241">
        <v>67</v>
      </c>
      <c r="M241" t="str">
        <f>VLOOKUP(E241,Translations!$A$1:$B$7,2,FALSE)</f>
        <v>Hovedstaden</v>
      </c>
      <c r="N241" t="str">
        <f>VLOOKUP(D241,Translations!$I$2:$K$101,2,FALSE)</f>
        <v>Halsnæs</v>
      </c>
      <c r="O241" t="str">
        <f>VLOOKUP(G241,Translations!$M$2:$N$9,2,FALSE)</f>
        <v>[X2074] SARS-CoV-2 (RNA), Testcenter</v>
      </c>
      <c r="P241" t="str">
        <f>VLOOKUP(F241,Translations!$D$1:$F$13,2,FALSE)</f>
        <v>Ok</v>
      </c>
      <c r="Q241" t="str">
        <f>VLOOKUP(F241,Translations!$D$2:$G$13,4,FALSE)</f>
        <v>01 - Aktiv, bopæl i DK</v>
      </c>
      <c r="R241" t="str">
        <f>VLOOKUP(H241,Translations!$P$2:$Q$10,2,FALSE)</f>
        <v>1 - Selvstændigt sikret - med lægevalg</v>
      </c>
      <c r="S241" t="str">
        <f>VLOOKUP(F241,Translations!$D$2:$F$13,3,FALSE)</f>
        <v>Ja</v>
      </c>
    </row>
    <row r="242" spans="1:19" x14ac:dyDescent="0.2">
      <c r="A242" s="3">
        <v>43950</v>
      </c>
      <c r="B242" s="3" t="s">
        <v>252</v>
      </c>
      <c r="C242" s="3" t="s">
        <v>258</v>
      </c>
      <c r="D242">
        <v>265</v>
      </c>
      <c r="E242">
        <v>1085</v>
      </c>
      <c r="F242" t="str">
        <f t="shared" si="7"/>
        <v>01</v>
      </c>
      <c r="G242" t="s">
        <v>512</v>
      </c>
      <c r="H242">
        <v>1</v>
      </c>
      <c r="I242" t="s">
        <v>5</v>
      </c>
      <c r="J242" t="s">
        <v>5</v>
      </c>
      <c r="K242" t="s">
        <v>6</v>
      </c>
      <c r="L242">
        <v>5</v>
      </c>
      <c r="M242" t="str">
        <f>VLOOKUP(E242,Translations!$A$1:$B$7,2,FALSE)</f>
        <v>Sjælland</v>
      </c>
      <c r="N242" t="str">
        <f>VLOOKUP(D242,Translations!$I$2:$K$101,2,FALSE)</f>
        <v>Roskilde</v>
      </c>
      <c r="O242" t="str">
        <f>VLOOKUP(G242,Translations!$M$2:$N$9,2,FALSE)</f>
        <v>[X2074] SARS-CoV-2 (RNA), Testcenter</v>
      </c>
      <c r="P242" t="str">
        <f>VLOOKUP(F242,Translations!$D$1:$F$13,2,FALSE)</f>
        <v>Ok</v>
      </c>
      <c r="Q242" t="str">
        <f>VLOOKUP(F242,Translations!$D$2:$G$13,4,FALSE)</f>
        <v>01 - Aktiv, bopæl i DK</v>
      </c>
      <c r="R242" t="str">
        <f>VLOOKUP(H242,Translations!$P$2:$Q$10,2,FALSE)</f>
        <v>1 - Selvstændigt sikret - med lægevalg</v>
      </c>
      <c r="S242" t="str">
        <f>VLOOKUP(F242,Translations!$D$2:$F$13,3,FALSE)</f>
        <v>Ja</v>
      </c>
    </row>
    <row r="243" spans="1:19" x14ac:dyDescent="0.2">
      <c r="A243" s="3">
        <v>43950</v>
      </c>
      <c r="B243" s="3" t="s">
        <v>252</v>
      </c>
      <c r="C243" s="3" t="s">
        <v>258</v>
      </c>
      <c r="D243">
        <v>269</v>
      </c>
      <c r="E243">
        <v>1085</v>
      </c>
      <c r="F243" t="str">
        <f t="shared" si="7"/>
        <v>01</v>
      </c>
      <c r="G243" t="s">
        <v>512</v>
      </c>
      <c r="H243">
        <v>1</v>
      </c>
      <c r="I243" t="s">
        <v>5</v>
      </c>
      <c r="J243" t="s">
        <v>5</v>
      </c>
      <c r="K243" t="s">
        <v>6</v>
      </c>
      <c r="L243">
        <v>1</v>
      </c>
      <c r="M243" t="str">
        <f>VLOOKUP(E243,Translations!$A$1:$B$7,2,FALSE)</f>
        <v>Sjælland</v>
      </c>
      <c r="N243" t="str">
        <f>VLOOKUP(D243,Translations!$I$2:$K$101,2,FALSE)</f>
        <v>Solrød</v>
      </c>
      <c r="O243" t="str">
        <f>VLOOKUP(G243,Translations!$M$2:$N$9,2,FALSE)</f>
        <v>[X2074] SARS-CoV-2 (RNA), Testcenter</v>
      </c>
      <c r="P243" t="str">
        <f>VLOOKUP(F243,Translations!$D$1:$F$13,2,FALSE)</f>
        <v>Ok</v>
      </c>
      <c r="Q243" t="str">
        <f>VLOOKUP(F243,Translations!$D$2:$G$13,4,FALSE)</f>
        <v>01 - Aktiv, bopæl i DK</v>
      </c>
      <c r="R243" t="str">
        <f>VLOOKUP(H243,Translations!$P$2:$Q$10,2,FALSE)</f>
        <v>1 - Selvstændigt sikret - med lægevalg</v>
      </c>
      <c r="S243" t="str">
        <f>VLOOKUP(F243,Translations!$D$2:$F$13,3,FALSE)</f>
        <v>Ja</v>
      </c>
    </row>
    <row r="244" spans="1:19" x14ac:dyDescent="0.2">
      <c r="A244" s="3">
        <v>43950</v>
      </c>
      <c r="B244" s="3" t="s">
        <v>252</v>
      </c>
      <c r="C244" s="3" t="s">
        <v>258</v>
      </c>
      <c r="D244">
        <v>270</v>
      </c>
      <c r="E244">
        <v>1084</v>
      </c>
      <c r="F244" t="str">
        <f t="shared" si="7"/>
        <v>01</v>
      </c>
      <c r="G244" t="s">
        <v>512</v>
      </c>
      <c r="H244">
        <v>1</v>
      </c>
      <c r="I244" t="s">
        <v>5</v>
      </c>
      <c r="J244" t="s">
        <v>5</v>
      </c>
      <c r="K244" t="s">
        <v>6</v>
      </c>
      <c r="L244">
        <v>92</v>
      </c>
      <c r="M244" t="str">
        <f>VLOOKUP(E244,Translations!$A$1:$B$7,2,FALSE)</f>
        <v>Hovedstaden</v>
      </c>
      <c r="N244" t="str">
        <f>VLOOKUP(D244,Translations!$I$2:$K$101,2,FALSE)</f>
        <v>Gribskov</v>
      </c>
      <c r="O244" t="str">
        <f>VLOOKUP(G244,Translations!$M$2:$N$9,2,FALSE)</f>
        <v>[X2074] SARS-CoV-2 (RNA), Testcenter</v>
      </c>
      <c r="P244" t="str">
        <f>VLOOKUP(F244,Translations!$D$1:$F$13,2,FALSE)</f>
        <v>Ok</v>
      </c>
      <c r="Q244" t="str">
        <f>VLOOKUP(F244,Translations!$D$2:$G$13,4,FALSE)</f>
        <v>01 - Aktiv, bopæl i DK</v>
      </c>
      <c r="R244" t="str">
        <f>VLOOKUP(H244,Translations!$P$2:$Q$10,2,FALSE)</f>
        <v>1 - Selvstændigt sikret - med lægevalg</v>
      </c>
      <c r="S244" t="str">
        <f>VLOOKUP(F244,Translations!$D$2:$F$13,3,FALSE)</f>
        <v>Ja</v>
      </c>
    </row>
    <row r="245" spans="1:19" x14ac:dyDescent="0.2">
      <c r="A245" s="3">
        <v>43950</v>
      </c>
      <c r="B245" s="3" t="s">
        <v>252</v>
      </c>
      <c r="C245" s="3" t="s">
        <v>258</v>
      </c>
      <c r="D245">
        <v>316</v>
      </c>
      <c r="E245">
        <v>1085</v>
      </c>
      <c r="F245" t="str">
        <f t="shared" si="7"/>
        <v>01</v>
      </c>
      <c r="G245" t="s">
        <v>512</v>
      </c>
      <c r="H245">
        <v>1</v>
      </c>
      <c r="I245" t="s">
        <v>5</v>
      </c>
      <c r="J245" t="s">
        <v>5</v>
      </c>
      <c r="K245" t="s">
        <v>6</v>
      </c>
      <c r="L245">
        <v>3</v>
      </c>
      <c r="M245" t="str">
        <f>VLOOKUP(E245,Translations!$A$1:$B$7,2,FALSE)</f>
        <v>Sjælland</v>
      </c>
      <c r="N245" t="str">
        <f>VLOOKUP(D245,Translations!$I$2:$K$101,2,FALSE)</f>
        <v>Holbæk</v>
      </c>
      <c r="O245" t="str">
        <f>VLOOKUP(G245,Translations!$M$2:$N$9,2,FALSE)</f>
        <v>[X2074] SARS-CoV-2 (RNA), Testcenter</v>
      </c>
      <c r="P245" t="str">
        <f>VLOOKUP(F245,Translations!$D$1:$F$13,2,FALSE)</f>
        <v>Ok</v>
      </c>
      <c r="Q245" t="str">
        <f>VLOOKUP(F245,Translations!$D$2:$G$13,4,FALSE)</f>
        <v>01 - Aktiv, bopæl i DK</v>
      </c>
      <c r="R245" t="str">
        <f>VLOOKUP(H245,Translations!$P$2:$Q$10,2,FALSE)</f>
        <v>1 - Selvstændigt sikret - med lægevalg</v>
      </c>
      <c r="S245" t="str">
        <f>VLOOKUP(F245,Translations!$D$2:$F$13,3,FALSE)</f>
        <v>Ja</v>
      </c>
    </row>
    <row r="246" spans="1:19" x14ac:dyDescent="0.2">
      <c r="A246" s="3">
        <v>43950</v>
      </c>
      <c r="B246" s="3" t="s">
        <v>252</v>
      </c>
      <c r="C246" s="3" t="s">
        <v>258</v>
      </c>
      <c r="D246">
        <v>329</v>
      </c>
      <c r="E246">
        <v>1085</v>
      </c>
      <c r="F246" t="str">
        <f t="shared" si="7"/>
        <v>01</v>
      </c>
      <c r="G246" t="s">
        <v>512</v>
      </c>
      <c r="H246">
        <v>1</v>
      </c>
      <c r="I246" t="s">
        <v>5</v>
      </c>
      <c r="J246" t="s">
        <v>5</v>
      </c>
      <c r="K246" t="s">
        <v>6</v>
      </c>
      <c r="L246">
        <v>2</v>
      </c>
      <c r="M246" t="str">
        <f>VLOOKUP(E246,Translations!$A$1:$B$7,2,FALSE)</f>
        <v>Sjælland</v>
      </c>
      <c r="N246" t="str">
        <f>VLOOKUP(D246,Translations!$I$2:$K$101,2,FALSE)</f>
        <v>Ringsted</v>
      </c>
      <c r="O246" t="str">
        <f>VLOOKUP(G246,Translations!$M$2:$N$9,2,FALSE)</f>
        <v>[X2074] SARS-CoV-2 (RNA), Testcenter</v>
      </c>
      <c r="P246" t="str">
        <f>VLOOKUP(F246,Translations!$D$1:$F$13,2,FALSE)</f>
        <v>Ok</v>
      </c>
      <c r="Q246" t="str">
        <f>VLOOKUP(F246,Translations!$D$2:$G$13,4,FALSE)</f>
        <v>01 - Aktiv, bopæl i DK</v>
      </c>
      <c r="R246" t="str">
        <f>VLOOKUP(H246,Translations!$P$2:$Q$10,2,FALSE)</f>
        <v>1 - Selvstændigt sikret - med lægevalg</v>
      </c>
      <c r="S246" t="str">
        <f>VLOOKUP(F246,Translations!$D$2:$F$13,3,FALSE)</f>
        <v>Ja</v>
      </c>
    </row>
    <row r="247" spans="1:19" x14ac:dyDescent="0.2">
      <c r="A247" s="3">
        <v>43950</v>
      </c>
      <c r="B247" s="3" t="s">
        <v>252</v>
      </c>
      <c r="C247" s="3" t="s">
        <v>258</v>
      </c>
      <c r="D247">
        <v>340</v>
      </c>
      <c r="E247">
        <v>1085</v>
      </c>
      <c r="F247" t="str">
        <f t="shared" si="7"/>
        <v>01</v>
      </c>
      <c r="G247" t="s">
        <v>512</v>
      </c>
      <c r="H247">
        <v>1</v>
      </c>
      <c r="I247" t="s">
        <v>5</v>
      </c>
      <c r="J247" t="s">
        <v>5</v>
      </c>
      <c r="K247" t="s">
        <v>6</v>
      </c>
      <c r="L247">
        <v>1</v>
      </c>
      <c r="M247" t="str">
        <f>VLOOKUP(E247,Translations!$A$1:$B$7,2,FALSE)</f>
        <v>Sjælland</v>
      </c>
      <c r="N247" t="str">
        <f>VLOOKUP(D247,Translations!$I$2:$K$101,2,FALSE)</f>
        <v>Sorø</v>
      </c>
      <c r="O247" t="str">
        <f>VLOOKUP(G247,Translations!$M$2:$N$9,2,FALSE)</f>
        <v>[X2074] SARS-CoV-2 (RNA), Testcenter</v>
      </c>
      <c r="P247" t="str">
        <f>VLOOKUP(F247,Translations!$D$1:$F$13,2,FALSE)</f>
        <v>Ok</v>
      </c>
      <c r="Q247" t="str">
        <f>VLOOKUP(F247,Translations!$D$2:$G$13,4,FALSE)</f>
        <v>01 - Aktiv, bopæl i DK</v>
      </c>
      <c r="R247" t="str">
        <f>VLOOKUP(H247,Translations!$P$2:$Q$10,2,FALSE)</f>
        <v>1 - Selvstændigt sikret - med lægevalg</v>
      </c>
      <c r="S247" t="str">
        <f>VLOOKUP(F247,Translations!$D$2:$F$13,3,FALSE)</f>
        <v>Ja</v>
      </c>
    </row>
    <row r="248" spans="1:19" x14ac:dyDescent="0.2">
      <c r="A248" s="3">
        <v>43950</v>
      </c>
      <c r="B248" s="3" t="s">
        <v>252</v>
      </c>
      <c r="C248" s="3" t="s">
        <v>258</v>
      </c>
      <c r="D248">
        <v>390</v>
      </c>
      <c r="E248">
        <v>1085</v>
      </c>
      <c r="F248" t="str">
        <f t="shared" si="7"/>
        <v>01</v>
      </c>
      <c r="G248" t="s">
        <v>512</v>
      </c>
      <c r="H248">
        <v>1</v>
      </c>
      <c r="I248" t="s">
        <v>5</v>
      </c>
      <c r="J248" t="s">
        <v>5</v>
      </c>
      <c r="K248" t="s">
        <v>6</v>
      </c>
      <c r="L248">
        <v>1</v>
      </c>
      <c r="M248" t="str">
        <f>VLOOKUP(E248,Translations!$A$1:$B$7,2,FALSE)</f>
        <v>Sjælland</v>
      </c>
      <c r="N248" t="str">
        <f>VLOOKUP(D248,Translations!$I$2:$K$101,2,FALSE)</f>
        <v>Vordingborg</v>
      </c>
      <c r="O248" t="str">
        <f>VLOOKUP(G248,Translations!$M$2:$N$9,2,FALSE)</f>
        <v>[X2074] SARS-CoV-2 (RNA), Testcenter</v>
      </c>
      <c r="P248" t="str">
        <f>VLOOKUP(F248,Translations!$D$1:$F$13,2,FALSE)</f>
        <v>Ok</v>
      </c>
      <c r="Q248" t="str">
        <f>VLOOKUP(F248,Translations!$D$2:$G$13,4,FALSE)</f>
        <v>01 - Aktiv, bopæl i DK</v>
      </c>
      <c r="R248" t="str">
        <f>VLOOKUP(H248,Translations!$P$2:$Q$10,2,FALSE)</f>
        <v>1 - Selvstændigt sikret - med lægevalg</v>
      </c>
      <c r="S248" t="str">
        <f>VLOOKUP(F248,Translations!$D$2:$F$13,3,FALSE)</f>
        <v>Ja</v>
      </c>
    </row>
    <row r="249" spans="1:19" x14ac:dyDescent="0.2">
      <c r="A249" s="3">
        <v>43950</v>
      </c>
      <c r="B249" s="3" t="s">
        <v>252</v>
      </c>
      <c r="C249" s="3" t="s">
        <v>258</v>
      </c>
      <c r="D249">
        <v>400</v>
      </c>
      <c r="E249">
        <v>1084</v>
      </c>
      <c r="F249" t="str">
        <f t="shared" si="7"/>
        <v>01</v>
      </c>
      <c r="G249" t="s">
        <v>512</v>
      </c>
      <c r="H249">
        <v>1</v>
      </c>
      <c r="I249" t="s">
        <v>5</v>
      </c>
      <c r="J249" t="s">
        <v>5</v>
      </c>
      <c r="K249" t="s">
        <v>6</v>
      </c>
      <c r="L249">
        <v>1</v>
      </c>
      <c r="M249" t="str">
        <f>VLOOKUP(E249,Translations!$A$1:$B$7,2,FALSE)</f>
        <v>Hovedstaden</v>
      </c>
      <c r="N249" t="str">
        <f>VLOOKUP(D249,Translations!$I$2:$K$101,2,FALSE)</f>
        <v>Bornholm</v>
      </c>
      <c r="O249" t="str">
        <f>VLOOKUP(G249,Translations!$M$2:$N$9,2,FALSE)</f>
        <v>[X2074] SARS-CoV-2 (RNA), Testcenter</v>
      </c>
      <c r="P249" t="str">
        <f>VLOOKUP(F249,Translations!$D$1:$F$13,2,FALSE)</f>
        <v>Ok</v>
      </c>
      <c r="Q249" t="str">
        <f>VLOOKUP(F249,Translations!$D$2:$G$13,4,FALSE)</f>
        <v>01 - Aktiv, bopæl i DK</v>
      </c>
      <c r="R249" t="str">
        <f>VLOOKUP(H249,Translations!$P$2:$Q$10,2,FALSE)</f>
        <v>1 - Selvstændigt sikret - med lægevalg</v>
      </c>
      <c r="S249" t="str">
        <f>VLOOKUP(F249,Translations!$D$2:$F$13,3,FALSE)</f>
        <v>Ja</v>
      </c>
    </row>
    <row r="250" spans="1:19" x14ac:dyDescent="0.2">
      <c r="A250" s="3">
        <v>43950</v>
      </c>
      <c r="B250" s="3" t="s">
        <v>252</v>
      </c>
      <c r="C250" s="3" t="s">
        <v>258</v>
      </c>
      <c r="D250">
        <v>450</v>
      </c>
      <c r="E250">
        <v>1083</v>
      </c>
      <c r="F250" t="str">
        <f t="shared" si="7"/>
        <v>01</v>
      </c>
      <c r="G250" t="s">
        <v>512</v>
      </c>
      <c r="H250">
        <v>1</v>
      </c>
      <c r="I250" t="s">
        <v>5</v>
      </c>
      <c r="J250" t="s">
        <v>5</v>
      </c>
      <c r="K250" t="s">
        <v>6</v>
      </c>
      <c r="L250">
        <v>1</v>
      </c>
      <c r="M250" t="str">
        <f>VLOOKUP(E250,Translations!$A$1:$B$7,2,FALSE)</f>
        <v>Syddanmark</v>
      </c>
      <c r="N250" t="str">
        <f>VLOOKUP(D250,Translations!$I$2:$K$101,2,FALSE)</f>
        <v>Nyborg</v>
      </c>
      <c r="O250" t="str">
        <f>VLOOKUP(G250,Translations!$M$2:$N$9,2,FALSE)</f>
        <v>[X2074] SARS-CoV-2 (RNA), Testcenter</v>
      </c>
      <c r="P250" t="str">
        <f>VLOOKUP(F250,Translations!$D$1:$F$13,2,FALSE)</f>
        <v>Ok</v>
      </c>
      <c r="Q250" t="str">
        <f>VLOOKUP(F250,Translations!$D$2:$G$13,4,FALSE)</f>
        <v>01 - Aktiv, bopæl i DK</v>
      </c>
      <c r="R250" t="str">
        <f>VLOOKUP(H250,Translations!$P$2:$Q$10,2,FALSE)</f>
        <v>1 - Selvstændigt sikret - med lægevalg</v>
      </c>
      <c r="S250" t="str">
        <f>VLOOKUP(F250,Translations!$D$2:$F$13,3,FALSE)</f>
        <v>Ja</v>
      </c>
    </row>
    <row r="251" spans="1:19" x14ac:dyDescent="0.2">
      <c r="A251" s="3">
        <v>43950</v>
      </c>
      <c r="B251" s="3" t="s">
        <v>252</v>
      </c>
      <c r="C251" s="3" t="s">
        <v>258</v>
      </c>
      <c r="D251">
        <v>461</v>
      </c>
      <c r="E251">
        <v>1083</v>
      </c>
      <c r="F251" t="str">
        <f t="shared" si="7"/>
        <v>01</v>
      </c>
      <c r="G251" t="s">
        <v>512</v>
      </c>
      <c r="H251">
        <v>1</v>
      </c>
      <c r="I251" t="s">
        <v>5</v>
      </c>
      <c r="J251" t="s">
        <v>5</v>
      </c>
      <c r="K251" t="s">
        <v>6</v>
      </c>
      <c r="L251">
        <v>1</v>
      </c>
      <c r="M251" t="str">
        <f>VLOOKUP(E251,Translations!$A$1:$B$7,2,FALSE)</f>
        <v>Syddanmark</v>
      </c>
      <c r="N251" t="str">
        <f>VLOOKUP(D251,Translations!$I$2:$K$101,2,FALSE)</f>
        <v>Odense</v>
      </c>
      <c r="O251" t="str">
        <f>VLOOKUP(G251,Translations!$M$2:$N$9,2,FALSE)</f>
        <v>[X2074] SARS-CoV-2 (RNA), Testcenter</v>
      </c>
      <c r="P251" t="str">
        <f>VLOOKUP(F251,Translations!$D$1:$F$13,2,FALSE)</f>
        <v>Ok</v>
      </c>
      <c r="Q251" t="str">
        <f>VLOOKUP(F251,Translations!$D$2:$G$13,4,FALSE)</f>
        <v>01 - Aktiv, bopæl i DK</v>
      </c>
      <c r="R251" t="str">
        <f>VLOOKUP(H251,Translations!$P$2:$Q$10,2,FALSE)</f>
        <v>1 - Selvstændigt sikret - med lægevalg</v>
      </c>
      <c r="S251" t="str">
        <f>VLOOKUP(F251,Translations!$D$2:$F$13,3,FALSE)</f>
        <v>Ja</v>
      </c>
    </row>
    <row r="252" spans="1:19" x14ac:dyDescent="0.2">
      <c r="A252" s="3">
        <v>43950</v>
      </c>
      <c r="B252" s="3" t="s">
        <v>252</v>
      </c>
      <c r="C252" s="3" t="s">
        <v>258</v>
      </c>
      <c r="D252">
        <v>621</v>
      </c>
      <c r="E252">
        <v>1083</v>
      </c>
      <c r="F252" t="str">
        <f t="shared" si="7"/>
        <v>01</v>
      </c>
      <c r="G252" t="s">
        <v>512</v>
      </c>
      <c r="H252">
        <v>1</v>
      </c>
      <c r="I252" t="s">
        <v>5</v>
      </c>
      <c r="J252" t="s">
        <v>5</v>
      </c>
      <c r="K252" t="s">
        <v>6</v>
      </c>
      <c r="L252">
        <v>1</v>
      </c>
      <c r="M252" t="str">
        <f>VLOOKUP(E252,Translations!$A$1:$B$7,2,FALSE)</f>
        <v>Syddanmark</v>
      </c>
      <c r="N252" t="str">
        <f>VLOOKUP(D252,Translations!$I$2:$K$101,2,FALSE)</f>
        <v>Kolding</v>
      </c>
      <c r="O252" t="str">
        <f>VLOOKUP(G252,Translations!$M$2:$N$9,2,FALSE)</f>
        <v>[X2074] SARS-CoV-2 (RNA), Testcenter</v>
      </c>
      <c r="P252" t="str">
        <f>VLOOKUP(F252,Translations!$D$1:$F$13,2,FALSE)</f>
        <v>Ok</v>
      </c>
      <c r="Q252" t="str">
        <f>VLOOKUP(F252,Translations!$D$2:$G$13,4,FALSE)</f>
        <v>01 - Aktiv, bopæl i DK</v>
      </c>
      <c r="R252" t="str">
        <f>VLOOKUP(H252,Translations!$P$2:$Q$10,2,FALSE)</f>
        <v>1 - Selvstændigt sikret - med lægevalg</v>
      </c>
      <c r="S252" t="str">
        <f>VLOOKUP(F252,Translations!$D$2:$F$13,3,FALSE)</f>
        <v>Ja</v>
      </c>
    </row>
    <row r="253" spans="1:19" x14ac:dyDescent="0.2">
      <c r="A253" s="3">
        <v>43950</v>
      </c>
      <c r="B253" s="3" t="s">
        <v>252</v>
      </c>
      <c r="C253" s="3" t="s">
        <v>258</v>
      </c>
      <c r="D253">
        <v>760</v>
      </c>
      <c r="E253">
        <v>1082</v>
      </c>
      <c r="F253" t="str">
        <f t="shared" si="7"/>
        <v>01</v>
      </c>
      <c r="G253" t="s">
        <v>512</v>
      </c>
      <c r="H253">
        <v>1</v>
      </c>
      <c r="I253" t="s">
        <v>5</v>
      </c>
      <c r="J253" t="s">
        <v>5</v>
      </c>
      <c r="K253" t="s">
        <v>6</v>
      </c>
      <c r="L253">
        <v>1</v>
      </c>
      <c r="M253" t="str">
        <f>VLOOKUP(E253,Translations!$A$1:$B$7,2,FALSE)</f>
        <v>Midtjylland</v>
      </c>
      <c r="N253" t="str">
        <f>VLOOKUP(D253,Translations!$I$2:$K$101,2,FALSE)</f>
        <v>Ringkøbing-Skjern</v>
      </c>
      <c r="O253" t="str">
        <f>VLOOKUP(G253,Translations!$M$2:$N$9,2,FALSE)</f>
        <v>[X2074] SARS-CoV-2 (RNA), Testcenter</v>
      </c>
      <c r="P253" t="str">
        <f>VLOOKUP(F253,Translations!$D$1:$F$13,2,FALSE)</f>
        <v>Ok</v>
      </c>
      <c r="Q253" t="str">
        <f>VLOOKUP(F253,Translations!$D$2:$G$13,4,FALSE)</f>
        <v>01 - Aktiv, bopæl i DK</v>
      </c>
      <c r="R253" t="str">
        <f>VLOOKUP(H253,Translations!$P$2:$Q$10,2,FALSE)</f>
        <v>1 - Selvstændigt sikret - med lægevalg</v>
      </c>
      <c r="S253" t="str">
        <f>VLOOKUP(F253,Translations!$D$2:$F$13,3,FALSE)</f>
        <v>Ja</v>
      </c>
    </row>
    <row r="254" spans="1:19" x14ac:dyDescent="0.2">
      <c r="A254" s="3">
        <v>43950</v>
      </c>
      <c r="B254" s="3" t="s">
        <v>252</v>
      </c>
      <c r="C254" s="3" t="s">
        <v>258</v>
      </c>
      <c r="D254">
        <v>791</v>
      </c>
      <c r="E254">
        <v>1082</v>
      </c>
      <c r="F254" t="str">
        <f t="shared" si="7"/>
        <v>01</v>
      </c>
      <c r="G254" t="s">
        <v>512</v>
      </c>
      <c r="H254">
        <v>1</v>
      </c>
      <c r="I254" t="s">
        <v>5</v>
      </c>
      <c r="J254" t="s">
        <v>5</v>
      </c>
      <c r="K254" t="s">
        <v>6</v>
      </c>
      <c r="L254">
        <v>1</v>
      </c>
      <c r="M254" t="str">
        <f>VLOOKUP(E254,Translations!$A$1:$B$7,2,FALSE)</f>
        <v>Midtjylland</v>
      </c>
      <c r="N254" t="str">
        <f>VLOOKUP(D254,Translations!$I$2:$K$101,2,FALSE)</f>
        <v>Viborg</v>
      </c>
      <c r="O254" t="str">
        <f>VLOOKUP(G254,Translations!$M$2:$N$9,2,FALSE)</f>
        <v>[X2074] SARS-CoV-2 (RNA), Testcenter</v>
      </c>
      <c r="P254" t="str">
        <f>VLOOKUP(F254,Translations!$D$1:$F$13,2,FALSE)</f>
        <v>Ok</v>
      </c>
      <c r="Q254" t="str">
        <f>VLOOKUP(F254,Translations!$D$2:$G$13,4,FALSE)</f>
        <v>01 - Aktiv, bopæl i DK</v>
      </c>
      <c r="R254" t="str">
        <f>VLOOKUP(H254,Translations!$P$2:$Q$10,2,FALSE)</f>
        <v>1 - Selvstændigt sikret - med lægevalg</v>
      </c>
      <c r="S254" t="str">
        <f>VLOOKUP(F254,Translations!$D$2:$F$13,3,FALSE)</f>
        <v>Ja</v>
      </c>
    </row>
    <row r="255" spans="1:19" x14ac:dyDescent="0.2">
      <c r="A255" s="3">
        <v>43950</v>
      </c>
      <c r="B255" s="3" t="s">
        <v>252</v>
      </c>
      <c r="C255" s="3" t="s">
        <v>258</v>
      </c>
      <c r="D255">
        <v>851</v>
      </c>
      <c r="E255">
        <v>1081</v>
      </c>
      <c r="F255" t="str">
        <f t="shared" si="7"/>
        <v>01</v>
      </c>
      <c r="G255" t="s">
        <v>512</v>
      </c>
      <c r="H255">
        <v>1</v>
      </c>
      <c r="I255" t="s">
        <v>5</v>
      </c>
      <c r="J255" t="s">
        <v>5</v>
      </c>
      <c r="K255" t="s">
        <v>6</v>
      </c>
      <c r="L255">
        <v>1</v>
      </c>
      <c r="M255" t="str">
        <f>VLOOKUP(E255,Translations!$A$1:$B$7,2,FALSE)</f>
        <v>Nordjylland</v>
      </c>
      <c r="N255" t="str">
        <f>VLOOKUP(D255,Translations!$I$2:$K$101,2,FALSE)</f>
        <v>Aalborg</v>
      </c>
      <c r="O255" t="str">
        <f>VLOOKUP(G255,Translations!$M$2:$N$9,2,FALSE)</f>
        <v>[X2074] SARS-CoV-2 (RNA), Testcenter</v>
      </c>
      <c r="P255" t="str">
        <f>VLOOKUP(F255,Translations!$D$1:$F$13,2,FALSE)</f>
        <v>Ok</v>
      </c>
      <c r="Q255" t="str">
        <f>VLOOKUP(F255,Translations!$D$2:$G$13,4,FALSE)</f>
        <v>01 - Aktiv, bopæl i DK</v>
      </c>
      <c r="R255" t="str">
        <f>VLOOKUP(H255,Translations!$P$2:$Q$10,2,FALSE)</f>
        <v>1 - Selvstændigt sikret - med lægevalg</v>
      </c>
      <c r="S255" t="str">
        <f>VLOOKUP(F255,Translations!$D$2:$F$13,3,FALSE)</f>
        <v>Ja</v>
      </c>
    </row>
    <row r="256" spans="1:19" x14ac:dyDescent="0.2">
      <c r="A256" s="3">
        <v>43950</v>
      </c>
      <c r="B256" s="3" t="s">
        <v>252</v>
      </c>
      <c r="C256" s="3" t="s">
        <v>259</v>
      </c>
      <c r="D256">
        <v>0</v>
      </c>
      <c r="E256">
        <v>0</v>
      </c>
      <c r="F256" t="str">
        <f>"03"</f>
        <v>03</v>
      </c>
      <c r="G256" t="s">
        <v>512</v>
      </c>
      <c r="H256">
        <v>1</v>
      </c>
      <c r="I256" t="s">
        <v>5</v>
      </c>
      <c r="J256" t="s">
        <v>5</v>
      </c>
      <c r="K256" t="s">
        <v>6</v>
      </c>
      <c r="L256">
        <v>2</v>
      </c>
      <c r="M256" t="str">
        <f>VLOOKUP(E256,Translations!$A$1:$B$7,2,FALSE)</f>
        <v>Ukendt</v>
      </c>
      <c r="N256" t="str">
        <f>VLOOKUP(D256,Translations!$I$2:$K$101,2,FALSE)</f>
        <v>Ukendt</v>
      </c>
      <c r="O256" t="str">
        <f>VLOOKUP(G256,Translations!$M$2:$N$9,2,FALSE)</f>
        <v>[X2074] SARS-CoV-2 (RNA), Testcenter</v>
      </c>
      <c r="P256" t="str">
        <f>VLOOKUP(F256,Translations!$D$1:$F$13,2,FALSE)</f>
        <v>Ok</v>
      </c>
      <c r="Q256" t="str">
        <f>VLOOKUP(F256,Translations!$D$2:$G$13,4,FALSE)</f>
        <v>03 - Aktiv, speciel vejkode i DK</v>
      </c>
      <c r="R256" t="str">
        <f>VLOOKUP(H256,Translations!$P$2:$Q$10,2,FALSE)</f>
        <v>1 - Selvstændigt sikret - med lægevalg</v>
      </c>
      <c r="S256" t="str">
        <f>VLOOKUP(F256,Translations!$D$2:$F$13,3,FALSE)</f>
        <v>Ja</v>
      </c>
    </row>
    <row r="257" spans="1:19" x14ac:dyDescent="0.2">
      <c r="A257" s="3">
        <v>43950</v>
      </c>
      <c r="B257" s="3" t="s">
        <v>252</v>
      </c>
      <c r="C257" s="3" t="s">
        <v>259</v>
      </c>
      <c r="D257">
        <v>0</v>
      </c>
      <c r="E257">
        <v>0</v>
      </c>
      <c r="F257" t="str">
        <f>"80"</f>
        <v>80</v>
      </c>
      <c r="G257" t="s">
        <v>512</v>
      </c>
      <c r="H257">
        <v>7</v>
      </c>
      <c r="I257" t="s">
        <v>5</v>
      </c>
      <c r="J257" t="s">
        <v>5</v>
      </c>
      <c r="K257" t="s">
        <v>6</v>
      </c>
      <c r="L257">
        <v>1</v>
      </c>
      <c r="M257" t="str">
        <f>VLOOKUP(E257,Translations!$A$1:$B$7,2,FALSE)</f>
        <v>Ukendt</v>
      </c>
      <c r="N257" t="str">
        <f>VLOOKUP(D257,Translations!$I$2:$K$101,2,FALSE)</f>
        <v>Ukendt</v>
      </c>
      <c r="O257" t="str">
        <f>VLOOKUP(G257,Translations!$M$2:$N$9,2,FALSE)</f>
        <v>[X2074] SARS-CoV-2 (RNA), Testcenter</v>
      </c>
      <c r="P257" t="str">
        <f>VLOOKUP(F257,Translations!$D$1:$F$13,2,FALSE)</f>
        <v>Ok</v>
      </c>
      <c r="Q257" t="str">
        <f>VLOOKUP(F257,Translations!$D$2:$G$13,4,FALSE)</f>
        <v>80 - Inaktiv, udrejst</v>
      </c>
      <c r="R257" t="str">
        <f>VLOOKUP(H257,Translations!$P$2:$Q$10,2,FALSE)</f>
        <v>7 - Bopæl i udlandet</v>
      </c>
      <c r="S257" t="str">
        <f>VLOOKUP(F257,Translations!$D$2:$F$13,3,FALSE)</f>
        <v>Ja</v>
      </c>
    </row>
    <row r="258" spans="1:19" x14ac:dyDescent="0.2">
      <c r="A258" s="3">
        <v>43950</v>
      </c>
      <c r="B258" s="3" t="s">
        <v>252</v>
      </c>
      <c r="C258" s="3" t="s">
        <v>259</v>
      </c>
      <c r="D258">
        <v>101</v>
      </c>
      <c r="E258">
        <v>1084</v>
      </c>
      <c r="F258" t="str">
        <f t="shared" ref="F258:F276" si="8">"01"</f>
        <v>01</v>
      </c>
      <c r="G258" t="s">
        <v>512</v>
      </c>
      <c r="H258">
        <v>1</v>
      </c>
      <c r="I258" t="s">
        <v>5</v>
      </c>
      <c r="J258" t="s">
        <v>5</v>
      </c>
      <c r="K258" t="s">
        <v>6</v>
      </c>
      <c r="L258">
        <v>1</v>
      </c>
      <c r="M258" t="str">
        <f>VLOOKUP(E258,Translations!$A$1:$B$7,2,FALSE)</f>
        <v>Hovedstaden</v>
      </c>
      <c r="N258" t="str">
        <f>VLOOKUP(D258,Translations!$I$2:$K$101,2,FALSE)</f>
        <v>København</v>
      </c>
      <c r="O258" t="str">
        <f>VLOOKUP(G258,Translations!$M$2:$N$9,2,FALSE)</f>
        <v>[X2074] SARS-CoV-2 (RNA), Testcenter</v>
      </c>
      <c r="P258" t="str">
        <f>VLOOKUP(F258,Translations!$D$1:$F$13,2,FALSE)</f>
        <v>Ok</v>
      </c>
      <c r="Q258" t="str">
        <f>VLOOKUP(F258,Translations!$D$2:$G$13,4,FALSE)</f>
        <v>01 - Aktiv, bopæl i DK</v>
      </c>
      <c r="R258" t="str">
        <f>VLOOKUP(H258,Translations!$P$2:$Q$10,2,FALSE)</f>
        <v>1 - Selvstændigt sikret - med lægevalg</v>
      </c>
      <c r="S258" t="str">
        <f>VLOOKUP(F258,Translations!$D$2:$F$13,3,FALSE)</f>
        <v>Ja</v>
      </c>
    </row>
    <row r="259" spans="1:19" x14ac:dyDescent="0.2">
      <c r="A259" s="3">
        <v>43950</v>
      </c>
      <c r="B259" s="3" t="s">
        <v>252</v>
      </c>
      <c r="C259" s="3" t="s">
        <v>259</v>
      </c>
      <c r="D259">
        <v>159</v>
      </c>
      <c r="E259">
        <v>1084</v>
      </c>
      <c r="F259" t="str">
        <f t="shared" si="8"/>
        <v>01</v>
      </c>
      <c r="G259" t="s">
        <v>512</v>
      </c>
      <c r="H259">
        <v>1</v>
      </c>
      <c r="I259" t="s">
        <v>5</v>
      </c>
      <c r="J259" t="s">
        <v>5</v>
      </c>
      <c r="K259" t="s">
        <v>6</v>
      </c>
      <c r="L259">
        <v>1</v>
      </c>
      <c r="M259" t="str">
        <f>VLOOKUP(E259,Translations!$A$1:$B$7,2,FALSE)</f>
        <v>Hovedstaden</v>
      </c>
      <c r="N259" t="str">
        <f>VLOOKUP(D259,Translations!$I$2:$K$101,2,FALSE)</f>
        <v>Gladsaxe</v>
      </c>
      <c r="O259" t="str">
        <f>VLOOKUP(G259,Translations!$M$2:$N$9,2,FALSE)</f>
        <v>[X2074] SARS-CoV-2 (RNA), Testcenter</v>
      </c>
      <c r="P259" t="str">
        <f>VLOOKUP(F259,Translations!$D$1:$F$13,2,FALSE)</f>
        <v>Ok</v>
      </c>
      <c r="Q259" t="str">
        <f>VLOOKUP(F259,Translations!$D$2:$G$13,4,FALSE)</f>
        <v>01 - Aktiv, bopæl i DK</v>
      </c>
      <c r="R259" t="str">
        <f>VLOOKUP(H259,Translations!$P$2:$Q$10,2,FALSE)</f>
        <v>1 - Selvstændigt sikret - med lægevalg</v>
      </c>
      <c r="S259" t="str">
        <f>VLOOKUP(F259,Translations!$D$2:$F$13,3,FALSE)</f>
        <v>Ja</v>
      </c>
    </row>
    <row r="260" spans="1:19" x14ac:dyDescent="0.2">
      <c r="A260" s="3">
        <v>43950</v>
      </c>
      <c r="B260" s="3" t="s">
        <v>252</v>
      </c>
      <c r="C260" s="3" t="s">
        <v>259</v>
      </c>
      <c r="D260">
        <v>615</v>
      </c>
      <c r="E260">
        <v>1082</v>
      </c>
      <c r="F260" t="str">
        <f t="shared" si="8"/>
        <v>01</v>
      </c>
      <c r="G260" t="s">
        <v>512</v>
      </c>
      <c r="H260">
        <v>1</v>
      </c>
      <c r="I260" t="s">
        <v>5</v>
      </c>
      <c r="J260" t="s">
        <v>5</v>
      </c>
      <c r="K260" t="s">
        <v>6</v>
      </c>
      <c r="L260">
        <v>1</v>
      </c>
      <c r="M260" t="str">
        <f>VLOOKUP(E260,Translations!$A$1:$B$7,2,FALSE)</f>
        <v>Midtjylland</v>
      </c>
      <c r="N260" t="str">
        <f>VLOOKUP(D260,Translations!$I$2:$K$101,2,FALSE)</f>
        <v>Horsens</v>
      </c>
      <c r="O260" t="str">
        <f>VLOOKUP(G260,Translations!$M$2:$N$9,2,FALSE)</f>
        <v>[X2074] SARS-CoV-2 (RNA), Testcenter</v>
      </c>
      <c r="P260" t="str">
        <f>VLOOKUP(F260,Translations!$D$1:$F$13,2,FALSE)</f>
        <v>Ok</v>
      </c>
      <c r="Q260" t="str">
        <f>VLOOKUP(F260,Translations!$D$2:$G$13,4,FALSE)</f>
        <v>01 - Aktiv, bopæl i DK</v>
      </c>
      <c r="R260" t="str">
        <f>VLOOKUP(H260,Translations!$P$2:$Q$10,2,FALSE)</f>
        <v>1 - Selvstændigt sikret - med lægevalg</v>
      </c>
      <c r="S260" t="str">
        <f>VLOOKUP(F260,Translations!$D$2:$F$13,3,FALSE)</f>
        <v>Ja</v>
      </c>
    </row>
    <row r="261" spans="1:19" x14ac:dyDescent="0.2">
      <c r="A261" s="3">
        <v>43950</v>
      </c>
      <c r="B261" s="3" t="s">
        <v>252</v>
      </c>
      <c r="C261" s="3" t="s">
        <v>259</v>
      </c>
      <c r="D261">
        <v>621</v>
      </c>
      <c r="E261">
        <v>1083</v>
      </c>
      <c r="F261" t="str">
        <f t="shared" si="8"/>
        <v>01</v>
      </c>
      <c r="G261" t="s">
        <v>512</v>
      </c>
      <c r="H261">
        <v>1</v>
      </c>
      <c r="I261" t="s">
        <v>5</v>
      </c>
      <c r="J261" t="s">
        <v>5</v>
      </c>
      <c r="K261" t="s">
        <v>6</v>
      </c>
      <c r="L261">
        <v>1</v>
      </c>
      <c r="M261" t="str">
        <f>VLOOKUP(E261,Translations!$A$1:$B$7,2,FALSE)</f>
        <v>Syddanmark</v>
      </c>
      <c r="N261" t="str">
        <f>VLOOKUP(D261,Translations!$I$2:$K$101,2,FALSE)</f>
        <v>Kolding</v>
      </c>
      <c r="O261" t="str">
        <f>VLOOKUP(G261,Translations!$M$2:$N$9,2,FALSE)</f>
        <v>[X2074] SARS-CoV-2 (RNA), Testcenter</v>
      </c>
      <c r="P261" t="str">
        <f>VLOOKUP(F261,Translations!$D$1:$F$13,2,FALSE)</f>
        <v>Ok</v>
      </c>
      <c r="Q261" t="str">
        <f>VLOOKUP(F261,Translations!$D$2:$G$13,4,FALSE)</f>
        <v>01 - Aktiv, bopæl i DK</v>
      </c>
      <c r="R261" t="str">
        <f>VLOOKUP(H261,Translations!$P$2:$Q$10,2,FALSE)</f>
        <v>1 - Selvstændigt sikret - med lægevalg</v>
      </c>
      <c r="S261" t="str">
        <f>VLOOKUP(F261,Translations!$D$2:$F$13,3,FALSE)</f>
        <v>Ja</v>
      </c>
    </row>
    <row r="262" spans="1:19" x14ac:dyDescent="0.2">
      <c r="A262" s="3">
        <v>43950</v>
      </c>
      <c r="B262" s="3" t="s">
        <v>252</v>
      </c>
      <c r="C262" s="3" t="s">
        <v>259</v>
      </c>
      <c r="D262">
        <v>630</v>
      </c>
      <c r="E262">
        <v>1083</v>
      </c>
      <c r="F262" t="str">
        <f t="shared" si="8"/>
        <v>01</v>
      </c>
      <c r="G262" t="s">
        <v>512</v>
      </c>
      <c r="H262">
        <v>1</v>
      </c>
      <c r="I262" t="s">
        <v>5</v>
      </c>
      <c r="J262" t="s">
        <v>5</v>
      </c>
      <c r="K262" t="s">
        <v>6</v>
      </c>
      <c r="L262">
        <v>2</v>
      </c>
      <c r="M262" t="str">
        <f>VLOOKUP(E262,Translations!$A$1:$B$7,2,FALSE)</f>
        <v>Syddanmark</v>
      </c>
      <c r="N262" t="str">
        <f>VLOOKUP(D262,Translations!$I$2:$K$101,2,FALSE)</f>
        <v>Vejle</v>
      </c>
      <c r="O262" t="str">
        <f>VLOOKUP(G262,Translations!$M$2:$N$9,2,FALSE)</f>
        <v>[X2074] SARS-CoV-2 (RNA), Testcenter</v>
      </c>
      <c r="P262" t="str">
        <f>VLOOKUP(F262,Translations!$D$1:$F$13,2,FALSE)</f>
        <v>Ok</v>
      </c>
      <c r="Q262" t="str">
        <f>VLOOKUP(F262,Translations!$D$2:$G$13,4,FALSE)</f>
        <v>01 - Aktiv, bopæl i DK</v>
      </c>
      <c r="R262" t="str">
        <f>VLOOKUP(H262,Translations!$P$2:$Q$10,2,FALSE)</f>
        <v>1 - Selvstændigt sikret - med lægevalg</v>
      </c>
      <c r="S262" t="str">
        <f>VLOOKUP(F262,Translations!$D$2:$F$13,3,FALSE)</f>
        <v>Ja</v>
      </c>
    </row>
    <row r="263" spans="1:19" x14ac:dyDescent="0.2">
      <c r="A263" s="3">
        <v>43950</v>
      </c>
      <c r="B263" s="3" t="s">
        <v>252</v>
      </c>
      <c r="C263" s="3" t="s">
        <v>259</v>
      </c>
      <c r="D263">
        <v>657</v>
      </c>
      <c r="E263">
        <v>1082</v>
      </c>
      <c r="F263" t="str">
        <f t="shared" si="8"/>
        <v>01</v>
      </c>
      <c r="G263" t="s">
        <v>512</v>
      </c>
      <c r="H263">
        <v>1</v>
      </c>
      <c r="I263" t="s">
        <v>5</v>
      </c>
      <c r="J263" t="s">
        <v>5</v>
      </c>
      <c r="K263" t="s">
        <v>6</v>
      </c>
      <c r="L263">
        <v>2</v>
      </c>
      <c r="M263" t="str">
        <f>VLOOKUP(E263,Translations!$A$1:$B$7,2,FALSE)</f>
        <v>Midtjylland</v>
      </c>
      <c r="N263" t="str">
        <f>VLOOKUP(D263,Translations!$I$2:$K$101,2,FALSE)</f>
        <v>Herning</v>
      </c>
      <c r="O263" t="str">
        <f>VLOOKUP(G263,Translations!$M$2:$N$9,2,FALSE)</f>
        <v>[X2074] SARS-CoV-2 (RNA), Testcenter</v>
      </c>
      <c r="P263" t="str">
        <f>VLOOKUP(F263,Translations!$D$1:$F$13,2,FALSE)</f>
        <v>Ok</v>
      </c>
      <c r="Q263" t="str">
        <f>VLOOKUP(F263,Translations!$D$2:$G$13,4,FALSE)</f>
        <v>01 - Aktiv, bopæl i DK</v>
      </c>
      <c r="R263" t="str">
        <f>VLOOKUP(H263,Translations!$P$2:$Q$10,2,FALSE)</f>
        <v>1 - Selvstændigt sikret - med lægevalg</v>
      </c>
      <c r="S263" t="str">
        <f>VLOOKUP(F263,Translations!$D$2:$F$13,3,FALSE)</f>
        <v>Ja</v>
      </c>
    </row>
    <row r="264" spans="1:19" x14ac:dyDescent="0.2">
      <c r="A264" s="3">
        <v>43950</v>
      </c>
      <c r="B264" s="3" t="s">
        <v>252</v>
      </c>
      <c r="C264" s="3" t="s">
        <v>259</v>
      </c>
      <c r="D264">
        <v>671</v>
      </c>
      <c r="E264">
        <v>1082</v>
      </c>
      <c r="F264" t="str">
        <f t="shared" si="8"/>
        <v>01</v>
      </c>
      <c r="G264" t="s">
        <v>512</v>
      </c>
      <c r="H264">
        <v>1</v>
      </c>
      <c r="I264" t="s">
        <v>5</v>
      </c>
      <c r="J264" t="s">
        <v>5</v>
      </c>
      <c r="K264" t="s">
        <v>6</v>
      </c>
      <c r="L264">
        <v>2</v>
      </c>
      <c r="M264" t="str">
        <f>VLOOKUP(E264,Translations!$A$1:$B$7,2,FALSE)</f>
        <v>Midtjylland</v>
      </c>
      <c r="N264" t="str">
        <f>VLOOKUP(D264,Translations!$I$2:$K$101,2,FALSE)</f>
        <v>Struer</v>
      </c>
      <c r="O264" t="str">
        <f>VLOOKUP(G264,Translations!$M$2:$N$9,2,FALSE)</f>
        <v>[X2074] SARS-CoV-2 (RNA), Testcenter</v>
      </c>
      <c r="P264" t="str">
        <f>VLOOKUP(F264,Translations!$D$1:$F$13,2,FALSE)</f>
        <v>Ok</v>
      </c>
      <c r="Q264" t="str">
        <f>VLOOKUP(F264,Translations!$D$2:$G$13,4,FALSE)</f>
        <v>01 - Aktiv, bopæl i DK</v>
      </c>
      <c r="R264" t="str">
        <f>VLOOKUP(H264,Translations!$P$2:$Q$10,2,FALSE)</f>
        <v>1 - Selvstændigt sikret - med lægevalg</v>
      </c>
      <c r="S264" t="str">
        <f>VLOOKUP(F264,Translations!$D$2:$F$13,3,FALSE)</f>
        <v>Ja</v>
      </c>
    </row>
    <row r="265" spans="1:19" x14ac:dyDescent="0.2">
      <c r="A265" s="3">
        <v>43950</v>
      </c>
      <c r="B265" s="3" t="s">
        <v>252</v>
      </c>
      <c r="C265" s="3" t="s">
        <v>259</v>
      </c>
      <c r="D265">
        <v>706</v>
      </c>
      <c r="E265">
        <v>1082</v>
      </c>
      <c r="F265" t="str">
        <f t="shared" si="8"/>
        <v>01</v>
      </c>
      <c r="G265" t="s">
        <v>512</v>
      </c>
      <c r="H265">
        <v>1</v>
      </c>
      <c r="I265" t="s">
        <v>5</v>
      </c>
      <c r="J265" t="s">
        <v>5</v>
      </c>
      <c r="K265" t="s">
        <v>6</v>
      </c>
      <c r="L265">
        <v>1</v>
      </c>
      <c r="M265" t="str">
        <f>VLOOKUP(E265,Translations!$A$1:$B$7,2,FALSE)</f>
        <v>Midtjylland</v>
      </c>
      <c r="N265" t="str">
        <f>VLOOKUP(D265,Translations!$I$2:$K$101,2,FALSE)</f>
        <v>Syddjurs</v>
      </c>
      <c r="O265" t="str">
        <f>VLOOKUP(G265,Translations!$M$2:$N$9,2,FALSE)</f>
        <v>[X2074] SARS-CoV-2 (RNA), Testcenter</v>
      </c>
      <c r="P265" t="str">
        <f>VLOOKUP(F265,Translations!$D$1:$F$13,2,FALSE)</f>
        <v>Ok</v>
      </c>
      <c r="Q265" t="str">
        <f>VLOOKUP(F265,Translations!$D$2:$G$13,4,FALSE)</f>
        <v>01 - Aktiv, bopæl i DK</v>
      </c>
      <c r="R265" t="str">
        <f>VLOOKUP(H265,Translations!$P$2:$Q$10,2,FALSE)</f>
        <v>1 - Selvstændigt sikret - med lægevalg</v>
      </c>
      <c r="S265" t="str">
        <f>VLOOKUP(F265,Translations!$D$2:$F$13,3,FALSE)</f>
        <v>Ja</v>
      </c>
    </row>
    <row r="266" spans="1:19" x14ac:dyDescent="0.2">
      <c r="A266" s="3">
        <v>43950</v>
      </c>
      <c r="B266" s="3" t="s">
        <v>252</v>
      </c>
      <c r="C266" s="3" t="s">
        <v>259</v>
      </c>
      <c r="D266">
        <v>751</v>
      </c>
      <c r="E266">
        <v>1082</v>
      </c>
      <c r="F266" t="str">
        <f t="shared" si="8"/>
        <v>01</v>
      </c>
      <c r="G266" t="s">
        <v>512</v>
      </c>
      <c r="H266">
        <v>1</v>
      </c>
      <c r="I266" t="s">
        <v>5</v>
      </c>
      <c r="J266" t="s">
        <v>5</v>
      </c>
      <c r="K266" t="s">
        <v>6</v>
      </c>
      <c r="L266">
        <v>9</v>
      </c>
      <c r="M266" t="str">
        <f>VLOOKUP(E266,Translations!$A$1:$B$7,2,FALSE)</f>
        <v>Midtjylland</v>
      </c>
      <c r="N266" t="str">
        <f>VLOOKUP(D266,Translations!$I$2:$K$101,2,FALSE)</f>
        <v>Aarhus</v>
      </c>
      <c r="O266" t="str">
        <f>VLOOKUP(G266,Translations!$M$2:$N$9,2,FALSE)</f>
        <v>[X2074] SARS-CoV-2 (RNA), Testcenter</v>
      </c>
      <c r="P266" t="str">
        <f>VLOOKUP(F266,Translations!$D$1:$F$13,2,FALSE)</f>
        <v>Ok</v>
      </c>
      <c r="Q266" t="str">
        <f>VLOOKUP(F266,Translations!$D$2:$G$13,4,FALSE)</f>
        <v>01 - Aktiv, bopæl i DK</v>
      </c>
      <c r="R266" t="str">
        <f>VLOOKUP(H266,Translations!$P$2:$Q$10,2,FALSE)</f>
        <v>1 - Selvstændigt sikret - med lægevalg</v>
      </c>
      <c r="S266" t="str">
        <f>VLOOKUP(F266,Translations!$D$2:$F$13,3,FALSE)</f>
        <v>Ja</v>
      </c>
    </row>
    <row r="267" spans="1:19" x14ac:dyDescent="0.2">
      <c r="A267" s="3">
        <v>43950</v>
      </c>
      <c r="B267" s="3" t="s">
        <v>252</v>
      </c>
      <c r="C267" s="3" t="s">
        <v>259</v>
      </c>
      <c r="D267">
        <v>787</v>
      </c>
      <c r="E267">
        <v>1081</v>
      </c>
      <c r="F267" t="str">
        <f t="shared" si="8"/>
        <v>01</v>
      </c>
      <c r="G267" t="s">
        <v>512</v>
      </c>
      <c r="H267">
        <v>1</v>
      </c>
      <c r="I267" t="s">
        <v>5</v>
      </c>
      <c r="J267" t="s">
        <v>5</v>
      </c>
      <c r="K267" t="s">
        <v>6</v>
      </c>
      <c r="L267">
        <v>1</v>
      </c>
      <c r="M267" t="str">
        <f>VLOOKUP(E267,Translations!$A$1:$B$7,2,FALSE)</f>
        <v>Nordjylland</v>
      </c>
      <c r="N267" t="str">
        <f>VLOOKUP(D267,Translations!$I$2:$K$101,2,FALSE)</f>
        <v>Thisted</v>
      </c>
      <c r="O267" t="str">
        <f>VLOOKUP(G267,Translations!$M$2:$N$9,2,FALSE)</f>
        <v>[X2074] SARS-CoV-2 (RNA), Testcenter</v>
      </c>
      <c r="P267" t="str">
        <f>VLOOKUP(F267,Translations!$D$1:$F$13,2,FALSE)</f>
        <v>Ok</v>
      </c>
      <c r="Q267" t="str">
        <f>VLOOKUP(F267,Translations!$D$2:$G$13,4,FALSE)</f>
        <v>01 - Aktiv, bopæl i DK</v>
      </c>
      <c r="R267" t="str">
        <f>VLOOKUP(H267,Translations!$P$2:$Q$10,2,FALSE)</f>
        <v>1 - Selvstændigt sikret - med lægevalg</v>
      </c>
      <c r="S267" t="str">
        <f>VLOOKUP(F267,Translations!$D$2:$F$13,3,FALSE)</f>
        <v>Ja</v>
      </c>
    </row>
    <row r="268" spans="1:19" x14ac:dyDescent="0.2">
      <c r="A268" s="3">
        <v>43950</v>
      </c>
      <c r="B268" s="3" t="s">
        <v>252</v>
      </c>
      <c r="C268" s="3" t="s">
        <v>259</v>
      </c>
      <c r="D268">
        <v>791</v>
      </c>
      <c r="E268">
        <v>1082</v>
      </c>
      <c r="F268" t="str">
        <f t="shared" si="8"/>
        <v>01</v>
      </c>
      <c r="G268" t="s">
        <v>512</v>
      </c>
      <c r="H268">
        <v>1</v>
      </c>
      <c r="I268" t="s">
        <v>5</v>
      </c>
      <c r="J268" t="s">
        <v>5</v>
      </c>
      <c r="K268" t="s">
        <v>6</v>
      </c>
      <c r="L268">
        <v>1</v>
      </c>
      <c r="M268" t="str">
        <f>VLOOKUP(E268,Translations!$A$1:$B$7,2,FALSE)</f>
        <v>Midtjylland</v>
      </c>
      <c r="N268" t="str">
        <f>VLOOKUP(D268,Translations!$I$2:$K$101,2,FALSE)</f>
        <v>Viborg</v>
      </c>
      <c r="O268" t="str">
        <f>VLOOKUP(G268,Translations!$M$2:$N$9,2,FALSE)</f>
        <v>[X2074] SARS-CoV-2 (RNA), Testcenter</v>
      </c>
      <c r="P268" t="str">
        <f>VLOOKUP(F268,Translations!$D$1:$F$13,2,FALSE)</f>
        <v>Ok</v>
      </c>
      <c r="Q268" t="str">
        <f>VLOOKUP(F268,Translations!$D$2:$G$13,4,FALSE)</f>
        <v>01 - Aktiv, bopæl i DK</v>
      </c>
      <c r="R268" t="str">
        <f>VLOOKUP(H268,Translations!$P$2:$Q$10,2,FALSE)</f>
        <v>1 - Selvstændigt sikret - med lægevalg</v>
      </c>
      <c r="S268" t="str">
        <f>VLOOKUP(F268,Translations!$D$2:$F$13,3,FALSE)</f>
        <v>Ja</v>
      </c>
    </row>
    <row r="269" spans="1:19" x14ac:dyDescent="0.2">
      <c r="A269" s="3">
        <v>43950</v>
      </c>
      <c r="B269" s="3" t="s">
        <v>252</v>
      </c>
      <c r="C269" s="3" t="s">
        <v>259</v>
      </c>
      <c r="D269">
        <v>810</v>
      </c>
      <c r="E269">
        <v>1081</v>
      </c>
      <c r="F269" t="str">
        <f t="shared" si="8"/>
        <v>01</v>
      </c>
      <c r="G269" t="s">
        <v>512</v>
      </c>
      <c r="H269">
        <v>1</v>
      </c>
      <c r="I269" t="s">
        <v>5</v>
      </c>
      <c r="J269" t="s">
        <v>5</v>
      </c>
      <c r="K269" t="s">
        <v>6</v>
      </c>
      <c r="L269">
        <v>73</v>
      </c>
      <c r="M269" t="str">
        <f>VLOOKUP(E269,Translations!$A$1:$B$7,2,FALSE)</f>
        <v>Nordjylland</v>
      </c>
      <c r="N269" t="str">
        <f>VLOOKUP(D269,Translations!$I$2:$K$101,2,FALSE)</f>
        <v>Brønderslev</v>
      </c>
      <c r="O269" t="str">
        <f>VLOOKUP(G269,Translations!$M$2:$N$9,2,FALSE)</f>
        <v>[X2074] SARS-CoV-2 (RNA), Testcenter</v>
      </c>
      <c r="P269" t="str">
        <f>VLOOKUP(F269,Translations!$D$1:$F$13,2,FALSE)</f>
        <v>Ok</v>
      </c>
      <c r="Q269" t="str">
        <f>VLOOKUP(F269,Translations!$D$2:$G$13,4,FALSE)</f>
        <v>01 - Aktiv, bopæl i DK</v>
      </c>
      <c r="R269" t="str">
        <f>VLOOKUP(H269,Translations!$P$2:$Q$10,2,FALSE)</f>
        <v>1 - Selvstændigt sikret - med lægevalg</v>
      </c>
      <c r="S269" t="str">
        <f>VLOOKUP(F269,Translations!$D$2:$F$13,3,FALSE)</f>
        <v>Ja</v>
      </c>
    </row>
    <row r="270" spans="1:19" x14ac:dyDescent="0.2">
      <c r="A270" s="3">
        <v>43950</v>
      </c>
      <c r="B270" s="3" t="s">
        <v>252</v>
      </c>
      <c r="C270" s="3" t="s">
        <v>259</v>
      </c>
      <c r="D270">
        <v>813</v>
      </c>
      <c r="E270">
        <v>1081</v>
      </c>
      <c r="F270" t="str">
        <f t="shared" si="8"/>
        <v>01</v>
      </c>
      <c r="G270" t="s">
        <v>512</v>
      </c>
      <c r="H270">
        <v>1</v>
      </c>
      <c r="I270" t="s">
        <v>5</v>
      </c>
      <c r="J270" t="s">
        <v>5</v>
      </c>
      <c r="K270" t="s">
        <v>6</v>
      </c>
      <c r="L270">
        <v>95</v>
      </c>
      <c r="M270" t="str">
        <f>VLOOKUP(E270,Translations!$A$1:$B$7,2,FALSE)</f>
        <v>Nordjylland</v>
      </c>
      <c r="N270" t="str">
        <f>VLOOKUP(D270,Translations!$I$2:$K$101,2,FALSE)</f>
        <v>Frederikshavn</v>
      </c>
      <c r="O270" t="str">
        <f>VLOOKUP(G270,Translations!$M$2:$N$9,2,FALSE)</f>
        <v>[X2074] SARS-CoV-2 (RNA), Testcenter</v>
      </c>
      <c r="P270" t="str">
        <f>VLOOKUP(F270,Translations!$D$1:$F$13,2,FALSE)</f>
        <v>Ok</v>
      </c>
      <c r="Q270" t="str">
        <f>VLOOKUP(F270,Translations!$D$2:$G$13,4,FALSE)</f>
        <v>01 - Aktiv, bopæl i DK</v>
      </c>
      <c r="R270" t="str">
        <f>VLOOKUP(H270,Translations!$P$2:$Q$10,2,FALSE)</f>
        <v>1 - Selvstændigt sikret - med lægevalg</v>
      </c>
      <c r="S270" t="str">
        <f>VLOOKUP(F270,Translations!$D$2:$F$13,3,FALSE)</f>
        <v>Ja</v>
      </c>
    </row>
    <row r="271" spans="1:19" x14ac:dyDescent="0.2">
      <c r="A271" s="3">
        <v>43950</v>
      </c>
      <c r="B271" s="3" t="s">
        <v>252</v>
      </c>
      <c r="C271" s="3" t="s">
        <v>259</v>
      </c>
      <c r="D271">
        <v>840</v>
      </c>
      <c r="E271">
        <v>1081</v>
      </c>
      <c r="F271" t="str">
        <f t="shared" si="8"/>
        <v>01</v>
      </c>
      <c r="G271" t="s">
        <v>512</v>
      </c>
      <c r="H271">
        <v>1</v>
      </c>
      <c r="I271" t="s">
        <v>5</v>
      </c>
      <c r="J271" t="s">
        <v>5</v>
      </c>
      <c r="K271" t="s">
        <v>6</v>
      </c>
      <c r="L271">
        <v>5</v>
      </c>
      <c r="M271" t="str">
        <f>VLOOKUP(E271,Translations!$A$1:$B$7,2,FALSE)</f>
        <v>Nordjylland</v>
      </c>
      <c r="N271" t="str">
        <f>VLOOKUP(D271,Translations!$I$2:$K$101,2,FALSE)</f>
        <v>Rebild</v>
      </c>
      <c r="O271" t="str">
        <f>VLOOKUP(G271,Translations!$M$2:$N$9,2,FALSE)</f>
        <v>[X2074] SARS-CoV-2 (RNA), Testcenter</v>
      </c>
      <c r="P271" t="str">
        <f>VLOOKUP(F271,Translations!$D$1:$F$13,2,FALSE)</f>
        <v>Ok</v>
      </c>
      <c r="Q271" t="str">
        <f>VLOOKUP(F271,Translations!$D$2:$G$13,4,FALSE)</f>
        <v>01 - Aktiv, bopæl i DK</v>
      </c>
      <c r="R271" t="str">
        <f>VLOOKUP(H271,Translations!$P$2:$Q$10,2,FALSE)</f>
        <v>1 - Selvstændigt sikret - med lægevalg</v>
      </c>
      <c r="S271" t="str">
        <f>VLOOKUP(F271,Translations!$D$2:$F$13,3,FALSE)</f>
        <v>Ja</v>
      </c>
    </row>
    <row r="272" spans="1:19" x14ac:dyDescent="0.2">
      <c r="A272" s="3">
        <v>43950</v>
      </c>
      <c r="B272" s="3" t="s">
        <v>252</v>
      </c>
      <c r="C272" s="3" t="s">
        <v>259</v>
      </c>
      <c r="D272">
        <v>846</v>
      </c>
      <c r="E272">
        <v>1081</v>
      </c>
      <c r="F272" t="str">
        <f t="shared" si="8"/>
        <v>01</v>
      </c>
      <c r="G272" t="s">
        <v>512</v>
      </c>
      <c r="H272">
        <v>1</v>
      </c>
      <c r="I272" t="s">
        <v>5</v>
      </c>
      <c r="J272" t="s">
        <v>5</v>
      </c>
      <c r="K272" t="s">
        <v>6</v>
      </c>
      <c r="L272">
        <v>5</v>
      </c>
      <c r="M272" t="str">
        <f>VLOOKUP(E272,Translations!$A$1:$B$7,2,FALSE)</f>
        <v>Nordjylland</v>
      </c>
      <c r="N272" t="str">
        <f>VLOOKUP(D272,Translations!$I$2:$K$101,2,FALSE)</f>
        <v>Mariagerfjord</v>
      </c>
      <c r="O272" t="str">
        <f>VLOOKUP(G272,Translations!$M$2:$N$9,2,FALSE)</f>
        <v>[X2074] SARS-CoV-2 (RNA), Testcenter</v>
      </c>
      <c r="P272" t="str">
        <f>VLOOKUP(F272,Translations!$D$1:$F$13,2,FALSE)</f>
        <v>Ok</v>
      </c>
      <c r="Q272" t="str">
        <f>VLOOKUP(F272,Translations!$D$2:$G$13,4,FALSE)</f>
        <v>01 - Aktiv, bopæl i DK</v>
      </c>
      <c r="R272" t="str">
        <f>VLOOKUP(H272,Translations!$P$2:$Q$10,2,FALSE)</f>
        <v>1 - Selvstændigt sikret - med lægevalg</v>
      </c>
      <c r="S272" t="str">
        <f>VLOOKUP(F272,Translations!$D$2:$F$13,3,FALSE)</f>
        <v>Ja</v>
      </c>
    </row>
    <row r="273" spans="1:19" x14ac:dyDescent="0.2">
      <c r="A273" s="3">
        <v>43950</v>
      </c>
      <c r="B273" s="3" t="s">
        <v>252</v>
      </c>
      <c r="C273" s="3" t="s">
        <v>259</v>
      </c>
      <c r="D273">
        <v>849</v>
      </c>
      <c r="E273">
        <v>1081</v>
      </c>
      <c r="F273" t="str">
        <f t="shared" si="8"/>
        <v>01</v>
      </c>
      <c r="G273" t="s">
        <v>512</v>
      </c>
      <c r="H273">
        <v>1</v>
      </c>
      <c r="I273" t="s">
        <v>5</v>
      </c>
      <c r="J273" t="s">
        <v>5</v>
      </c>
      <c r="K273" t="s">
        <v>6</v>
      </c>
      <c r="L273">
        <v>25</v>
      </c>
      <c r="M273" t="str">
        <f>VLOOKUP(E273,Translations!$A$1:$B$7,2,FALSE)</f>
        <v>Nordjylland</v>
      </c>
      <c r="N273" t="str">
        <f>VLOOKUP(D273,Translations!$I$2:$K$101,2,FALSE)</f>
        <v>Jammerbugt</v>
      </c>
      <c r="O273" t="str">
        <f>VLOOKUP(G273,Translations!$M$2:$N$9,2,FALSE)</f>
        <v>[X2074] SARS-CoV-2 (RNA), Testcenter</v>
      </c>
      <c r="P273" t="str">
        <f>VLOOKUP(F273,Translations!$D$1:$F$13,2,FALSE)</f>
        <v>Ok</v>
      </c>
      <c r="Q273" t="str">
        <f>VLOOKUP(F273,Translations!$D$2:$G$13,4,FALSE)</f>
        <v>01 - Aktiv, bopæl i DK</v>
      </c>
      <c r="R273" t="str">
        <f>VLOOKUP(H273,Translations!$P$2:$Q$10,2,FALSE)</f>
        <v>1 - Selvstændigt sikret - med lægevalg</v>
      </c>
      <c r="S273" t="str">
        <f>VLOOKUP(F273,Translations!$D$2:$F$13,3,FALSE)</f>
        <v>Ja</v>
      </c>
    </row>
    <row r="274" spans="1:19" x14ac:dyDescent="0.2">
      <c r="A274" s="3">
        <v>43950</v>
      </c>
      <c r="B274" s="3" t="s">
        <v>252</v>
      </c>
      <c r="C274" s="3" t="s">
        <v>259</v>
      </c>
      <c r="D274">
        <v>851</v>
      </c>
      <c r="E274">
        <v>1081</v>
      </c>
      <c r="F274" t="str">
        <f t="shared" si="8"/>
        <v>01</v>
      </c>
      <c r="G274" t="s">
        <v>512</v>
      </c>
      <c r="H274">
        <v>1</v>
      </c>
      <c r="I274" t="s">
        <v>5</v>
      </c>
      <c r="J274" t="s">
        <v>5</v>
      </c>
      <c r="K274" t="s">
        <v>6</v>
      </c>
      <c r="L274">
        <v>104</v>
      </c>
      <c r="M274" t="str">
        <f>VLOOKUP(E274,Translations!$A$1:$B$7,2,FALSE)</f>
        <v>Nordjylland</v>
      </c>
      <c r="N274" t="str">
        <f>VLOOKUP(D274,Translations!$I$2:$K$101,2,FALSE)</f>
        <v>Aalborg</v>
      </c>
      <c r="O274" t="str">
        <f>VLOOKUP(G274,Translations!$M$2:$N$9,2,FALSE)</f>
        <v>[X2074] SARS-CoV-2 (RNA), Testcenter</v>
      </c>
      <c r="P274" t="str">
        <f>VLOOKUP(F274,Translations!$D$1:$F$13,2,FALSE)</f>
        <v>Ok</v>
      </c>
      <c r="Q274" t="str">
        <f>VLOOKUP(F274,Translations!$D$2:$G$13,4,FALSE)</f>
        <v>01 - Aktiv, bopæl i DK</v>
      </c>
      <c r="R274" t="str">
        <f>VLOOKUP(H274,Translations!$P$2:$Q$10,2,FALSE)</f>
        <v>1 - Selvstændigt sikret - med lægevalg</v>
      </c>
      <c r="S274" t="str">
        <f>VLOOKUP(F274,Translations!$D$2:$F$13,3,FALSE)</f>
        <v>Ja</v>
      </c>
    </row>
    <row r="275" spans="1:19" x14ac:dyDescent="0.2">
      <c r="A275" s="3">
        <v>43950</v>
      </c>
      <c r="B275" s="3" t="s">
        <v>252</v>
      </c>
      <c r="C275" s="3" t="s">
        <v>259</v>
      </c>
      <c r="D275">
        <v>860</v>
      </c>
      <c r="E275">
        <v>1081</v>
      </c>
      <c r="F275" t="str">
        <f t="shared" si="8"/>
        <v>01</v>
      </c>
      <c r="G275" t="s">
        <v>512</v>
      </c>
      <c r="H275">
        <v>1</v>
      </c>
      <c r="I275" t="s">
        <v>5</v>
      </c>
      <c r="J275" t="s">
        <v>5</v>
      </c>
      <c r="K275" t="s">
        <v>6</v>
      </c>
      <c r="L275">
        <v>1376</v>
      </c>
      <c r="M275" t="str">
        <f>VLOOKUP(E275,Translations!$A$1:$B$7,2,FALSE)</f>
        <v>Nordjylland</v>
      </c>
      <c r="N275" t="str">
        <f>VLOOKUP(D275,Translations!$I$2:$K$101,2,FALSE)</f>
        <v>Hjørring</v>
      </c>
      <c r="O275" t="str">
        <f>VLOOKUP(G275,Translations!$M$2:$N$9,2,FALSE)</f>
        <v>[X2074] SARS-CoV-2 (RNA), Testcenter</v>
      </c>
      <c r="P275" t="str">
        <f>VLOOKUP(F275,Translations!$D$1:$F$13,2,FALSE)</f>
        <v>Ok</v>
      </c>
      <c r="Q275" t="str">
        <f>VLOOKUP(F275,Translations!$D$2:$G$13,4,FALSE)</f>
        <v>01 - Aktiv, bopæl i DK</v>
      </c>
      <c r="R275" t="str">
        <f>VLOOKUP(H275,Translations!$P$2:$Q$10,2,FALSE)</f>
        <v>1 - Selvstændigt sikret - med lægevalg</v>
      </c>
      <c r="S275" t="str">
        <f>VLOOKUP(F275,Translations!$D$2:$F$13,3,FALSE)</f>
        <v>Ja</v>
      </c>
    </row>
    <row r="276" spans="1:19" x14ac:dyDescent="0.2">
      <c r="A276" s="3">
        <v>43950</v>
      </c>
      <c r="B276" s="3" t="s">
        <v>252</v>
      </c>
      <c r="C276" s="3" t="s">
        <v>259</v>
      </c>
      <c r="D276">
        <v>860</v>
      </c>
      <c r="E276">
        <v>1081</v>
      </c>
      <c r="F276" t="str">
        <f t="shared" si="8"/>
        <v>01</v>
      </c>
      <c r="G276" t="s">
        <v>512</v>
      </c>
      <c r="H276">
        <v>2</v>
      </c>
      <c r="I276" t="s">
        <v>5</v>
      </c>
      <c r="J276" t="s">
        <v>5</v>
      </c>
      <c r="K276" t="s">
        <v>6</v>
      </c>
      <c r="L276">
        <v>2</v>
      </c>
      <c r="M276" t="str">
        <f>VLOOKUP(E276,Translations!$A$1:$B$7,2,FALSE)</f>
        <v>Nordjylland</v>
      </c>
      <c r="N276" t="str">
        <f>VLOOKUP(D276,Translations!$I$2:$K$101,2,FALSE)</f>
        <v>Hjørring</v>
      </c>
      <c r="O276" t="str">
        <f>VLOOKUP(G276,Translations!$M$2:$N$9,2,FALSE)</f>
        <v>[X2074] SARS-CoV-2 (RNA), Testcenter</v>
      </c>
      <c r="P276" t="str">
        <f>VLOOKUP(F276,Translations!$D$1:$F$13,2,FALSE)</f>
        <v>Ok</v>
      </c>
      <c r="Q276" t="str">
        <f>VLOOKUP(F276,Translations!$D$2:$G$13,4,FALSE)</f>
        <v>01 - Aktiv, bopæl i DK</v>
      </c>
      <c r="R276" t="str">
        <f>VLOOKUP(H276,Translations!$P$2:$Q$10,2,FALSE)</f>
        <v>2 - Selvstændigt sikret - uden lægevalg</v>
      </c>
      <c r="S276" t="str">
        <f>VLOOKUP(F276,Translations!$D$2:$F$13,3,FALSE)</f>
        <v>Ja</v>
      </c>
    </row>
    <row r="277" spans="1:19" x14ac:dyDescent="0.2">
      <c r="A277" s="3">
        <v>43950</v>
      </c>
      <c r="B277" s="3" t="s">
        <v>252</v>
      </c>
      <c r="C277" s="3" t="s">
        <v>260</v>
      </c>
      <c r="D277">
        <v>0</v>
      </c>
      <c r="E277">
        <v>0</v>
      </c>
      <c r="F277" t="str">
        <f>"70"</f>
        <v>70</v>
      </c>
      <c r="G277" t="s">
        <v>512</v>
      </c>
      <c r="H277">
        <v>8</v>
      </c>
      <c r="I277" t="s">
        <v>5</v>
      </c>
      <c r="J277" t="s">
        <v>5</v>
      </c>
      <c r="K277" t="s">
        <v>6</v>
      </c>
      <c r="L277">
        <v>1</v>
      </c>
      <c r="M277" t="str">
        <f>VLOOKUP(E277,Translations!$A$1:$B$7,2,FALSE)</f>
        <v>Ukendt</v>
      </c>
      <c r="N277" t="str">
        <f>VLOOKUP(D277,Translations!$I$2:$K$101,2,FALSE)</f>
        <v>Ukendt</v>
      </c>
      <c r="O277" t="str">
        <f>VLOOKUP(G277,Translations!$M$2:$N$9,2,FALSE)</f>
        <v>[X2074] SARS-CoV-2 (RNA), Testcenter</v>
      </c>
      <c r="P277" t="str">
        <f>VLOOKUP(F277,Translations!$D$1:$F$13,2,FALSE)</f>
        <v>Forsvundet</v>
      </c>
      <c r="Q277" t="str">
        <f>VLOOKUP(F277,Translations!$D$2:$G$13,4,FALSE)</f>
        <v>70 - Inaktiv, forsvundet</v>
      </c>
      <c r="R277" t="str">
        <f>VLOOKUP(H277,Translations!$P$2:$Q$10,2,FALSE)</f>
        <v>8 - Afgangsført (fraflyttet, ihjelslagen, dobbelt CPR, forsvundet eller omnummereret)</v>
      </c>
      <c r="S277" t="str">
        <f>VLOOKUP(F277,Translations!$D$2:$F$13,3,FALSE)</f>
        <v>Nej</v>
      </c>
    </row>
    <row r="278" spans="1:19" x14ac:dyDescent="0.2">
      <c r="A278" s="3">
        <v>43950</v>
      </c>
      <c r="B278" s="3" t="s">
        <v>252</v>
      </c>
      <c r="C278" s="3" t="s">
        <v>260</v>
      </c>
      <c r="D278">
        <v>101</v>
      </c>
      <c r="E278">
        <v>1084</v>
      </c>
      <c r="F278" t="str">
        <f t="shared" ref="F278:F305" si="9">"01"</f>
        <v>01</v>
      </c>
      <c r="G278" t="s">
        <v>512</v>
      </c>
      <c r="H278">
        <v>1</v>
      </c>
      <c r="I278" t="s">
        <v>5</v>
      </c>
      <c r="J278" t="s">
        <v>5</v>
      </c>
      <c r="K278" t="s">
        <v>6</v>
      </c>
      <c r="L278">
        <v>13</v>
      </c>
      <c r="M278" t="str">
        <f>VLOOKUP(E278,Translations!$A$1:$B$7,2,FALSE)</f>
        <v>Hovedstaden</v>
      </c>
      <c r="N278" t="str">
        <f>VLOOKUP(D278,Translations!$I$2:$K$101,2,FALSE)</f>
        <v>København</v>
      </c>
      <c r="O278" t="str">
        <f>VLOOKUP(G278,Translations!$M$2:$N$9,2,FALSE)</f>
        <v>[X2074] SARS-CoV-2 (RNA), Testcenter</v>
      </c>
      <c r="P278" t="str">
        <f>VLOOKUP(F278,Translations!$D$1:$F$13,2,FALSE)</f>
        <v>Ok</v>
      </c>
      <c r="Q278" t="str">
        <f>VLOOKUP(F278,Translations!$D$2:$G$13,4,FALSE)</f>
        <v>01 - Aktiv, bopæl i DK</v>
      </c>
      <c r="R278" t="str">
        <f>VLOOKUP(H278,Translations!$P$2:$Q$10,2,FALSE)</f>
        <v>1 - Selvstændigt sikret - med lægevalg</v>
      </c>
      <c r="S278" t="str">
        <f>VLOOKUP(F278,Translations!$D$2:$F$13,3,FALSE)</f>
        <v>Ja</v>
      </c>
    </row>
    <row r="279" spans="1:19" x14ac:dyDescent="0.2">
      <c r="A279" s="3">
        <v>43950</v>
      </c>
      <c r="B279" s="3" t="s">
        <v>252</v>
      </c>
      <c r="C279" s="3" t="s">
        <v>260</v>
      </c>
      <c r="D279">
        <v>147</v>
      </c>
      <c r="E279">
        <v>1084</v>
      </c>
      <c r="F279" t="str">
        <f t="shared" si="9"/>
        <v>01</v>
      </c>
      <c r="G279" t="s">
        <v>512</v>
      </c>
      <c r="H279">
        <v>1</v>
      </c>
      <c r="I279" t="s">
        <v>5</v>
      </c>
      <c r="J279" t="s">
        <v>5</v>
      </c>
      <c r="K279" t="s">
        <v>6</v>
      </c>
      <c r="L279">
        <v>3</v>
      </c>
      <c r="M279" t="str">
        <f>VLOOKUP(E279,Translations!$A$1:$B$7,2,FALSE)</f>
        <v>Hovedstaden</v>
      </c>
      <c r="N279" t="str">
        <f>VLOOKUP(D279,Translations!$I$2:$K$101,2,FALSE)</f>
        <v>Frederiksberg</v>
      </c>
      <c r="O279" t="str">
        <f>VLOOKUP(G279,Translations!$M$2:$N$9,2,FALSE)</f>
        <v>[X2074] SARS-CoV-2 (RNA), Testcenter</v>
      </c>
      <c r="P279" t="str">
        <f>VLOOKUP(F279,Translations!$D$1:$F$13,2,FALSE)</f>
        <v>Ok</v>
      </c>
      <c r="Q279" t="str">
        <f>VLOOKUP(F279,Translations!$D$2:$G$13,4,FALSE)</f>
        <v>01 - Aktiv, bopæl i DK</v>
      </c>
      <c r="R279" t="str">
        <f>VLOOKUP(H279,Translations!$P$2:$Q$10,2,FALSE)</f>
        <v>1 - Selvstændigt sikret - med lægevalg</v>
      </c>
      <c r="S279" t="str">
        <f>VLOOKUP(F279,Translations!$D$2:$F$13,3,FALSE)</f>
        <v>Ja</v>
      </c>
    </row>
    <row r="280" spans="1:19" x14ac:dyDescent="0.2">
      <c r="A280" s="3">
        <v>43950</v>
      </c>
      <c r="B280" s="3" t="s">
        <v>252</v>
      </c>
      <c r="C280" s="3" t="s">
        <v>260</v>
      </c>
      <c r="D280">
        <v>151</v>
      </c>
      <c r="E280">
        <v>1084</v>
      </c>
      <c r="F280" t="str">
        <f t="shared" si="9"/>
        <v>01</v>
      </c>
      <c r="G280" t="s">
        <v>512</v>
      </c>
      <c r="H280">
        <v>1</v>
      </c>
      <c r="I280" t="s">
        <v>5</v>
      </c>
      <c r="J280" t="s">
        <v>5</v>
      </c>
      <c r="K280" t="s">
        <v>6</v>
      </c>
      <c r="L280">
        <v>10</v>
      </c>
      <c r="M280" t="str">
        <f>VLOOKUP(E280,Translations!$A$1:$B$7,2,FALSE)</f>
        <v>Hovedstaden</v>
      </c>
      <c r="N280" t="str">
        <f>VLOOKUP(D280,Translations!$I$2:$K$101,2,FALSE)</f>
        <v>Ballerup</v>
      </c>
      <c r="O280" t="str">
        <f>VLOOKUP(G280,Translations!$M$2:$N$9,2,FALSE)</f>
        <v>[X2074] SARS-CoV-2 (RNA), Testcenter</v>
      </c>
      <c r="P280" t="str">
        <f>VLOOKUP(F280,Translations!$D$1:$F$13,2,FALSE)</f>
        <v>Ok</v>
      </c>
      <c r="Q280" t="str">
        <f>VLOOKUP(F280,Translations!$D$2:$G$13,4,FALSE)</f>
        <v>01 - Aktiv, bopæl i DK</v>
      </c>
      <c r="R280" t="str">
        <f>VLOOKUP(H280,Translations!$P$2:$Q$10,2,FALSE)</f>
        <v>1 - Selvstændigt sikret - med lægevalg</v>
      </c>
      <c r="S280" t="str">
        <f>VLOOKUP(F280,Translations!$D$2:$F$13,3,FALSE)</f>
        <v>Ja</v>
      </c>
    </row>
    <row r="281" spans="1:19" x14ac:dyDescent="0.2">
      <c r="A281" s="3">
        <v>43950</v>
      </c>
      <c r="B281" s="3" t="s">
        <v>252</v>
      </c>
      <c r="C281" s="3" t="s">
        <v>260</v>
      </c>
      <c r="D281">
        <v>153</v>
      </c>
      <c r="E281">
        <v>1084</v>
      </c>
      <c r="F281" t="str">
        <f t="shared" si="9"/>
        <v>01</v>
      </c>
      <c r="G281" t="s">
        <v>512</v>
      </c>
      <c r="H281">
        <v>1</v>
      </c>
      <c r="I281" t="s">
        <v>5</v>
      </c>
      <c r="J281" t="s">
        <v>5</v>
      </c>
      <c r="K281" t="s">
        <v>6</v>
      </c>
      <c r="L281">
        <v>1</v>
      </c>
      <c r="M281" t="str">
        <f>VLOOKUP(E281,Translations!$A$1:$B$7,2,FALSE)</f>
        <v>Hovedstaden</v>
      </c>
      <c r="N281" t="str">
        <f>VLOOKUP(D281,Translations!$I$2:$K$101,2,FALSE)</f>
        <v>Brøndby</v>
      </c>
      <c r="O281" t="str">
        <f>VLOOKUP(G281,Translations!$M$2:$N$9,2,FALSE)</f>
        <v>[X2074] SARS-CoV-2 (RNA), Testcenter</v>
      </c>
      <c r="P281" t="str">
        <f>VLOOKUP(F281,Translations!$D$1:$F$13,2,FALSE)</f>
        <v>Ok</v>
      </c>
      <c r="Q281" t="str">
        <f>VLOOKUP(F281,Translations!$D$2:$G$13,4,FALSE)</f>
        <v>01 - Aktiv, bopæl i DK</v>
      </c>
      <c r="R281" t="str">
        <f>VLOOKUP(H281,Translations!$P$2:$Q$10,2,FALSE)</f>
        <v>1 - Selvstændigt sikret - med lægevalg</v>
      </c>
      <c r="S281" t="str">
        <f>VLOOKUP(F281,Translations!$D$2:$F$13,3,FALSE)</f>
        <v>Ja</v>
      </c>
    </row>
    <row r="282" spans="1:19" x14ac:dyDescent="0.2">
      <c r="A282" s="3">
        <v>43950</v>
      </c>
      <c r="B282" s="3" t="s">
        <v>252</v>
      </c>
      <c r="C282" s="3" t="s">
        <v>260</v>
      </c>
      <c r="D282">
        <v>155</v>
      </c>
      <c r="E282">
        <v>1084</v>
      </c>
      <c r="F282" t="str">
        <f t="shared" si="9"/>
        <v>01</v>
      </c>
      <c r="G282" t="s">
        <v>512</v>
      </c>
      <c r="H282">
        <v>1</v>
      </c>
      <c r="I282" t="s">
        <v>5</v>
      </c>
      <c r="J282" t="s">
        <v>5</v>
      </c>
      <c r="K282" t="s">
        <v>6</v>
      </c>
      <c r="L282">
        <v>1</v>
      </c>
      <c r="M282" t="str">
        <f>VLOOKUP(E282,Translations!$A$1:$B$7,2,FALSE)</f>
        <v>Hovedstaden</v>
      </c>
      <c r="N282" t="str">
        <f>VLOOKUP(D282,Translations!$I$2:$K$101,2,FALSE)</f>
        <v>Dragør</v>
      </c>
      <c r="O282" t="str">
        <f>VLOOKUP(G282,Translations!$M$2:$N$9,2,FALSE)</f>
        <v>[X2074] SARS-CoV-2 (RNA), Testcenter</v>
      </c>
      <c r="P282" t="str">
        <f>VLOOKUP(F282,Translations!$D$1:$F$13,2,FALSE)</f>
        <v>Ok</v>
      </c>
      <c r="Q282" t="str">
        <f>VLOOKUP(F282,Translations!$D$2:$G$13,4,FALSE)</f>
        <v>01 - Aktiv, bopæl i DK</v>
      </c>
      <c r="R282" t="str">
        <f>VLOOKUP(H282,Translations!$P$2:$Q$10,2,FALSE)</f>
        <v>1 - Selvstændigt sikret - med lægevalg</v>
      </c>
      <c r="S282" t="str">
        <f>VLOOKUP(F282,Translations!$D$2:$F$13,3,FALSE)</f>
        <v>Ja</v>
      </c>
    </row>
    <row r="283" spans="1:19" x14ac:dyDescent="0.2">
      <c r="A283" s="3">
        <v>43950</v>
      </c>
      <c r="B283" s="3" t="s">
        <v>252</v>
      </c>
      <c r="C283" s="3" t="s">
        <v>260</v>
      </c>
      <c r="D283">
        <v>157</v>
      </c>
      <c r="E283">
        <v>1084</v>
      </c>
      <c r="F283" t="str">
        <f t="shared" si="9"/>
        <v>01</v>
      </c>
      <c r="G283" t="s">
        <v>512</v>
      </c>
      <c r="H283">
        <v>1</v>
      </c>
      <c r="I283" t="s">
        <v>5</v>
      </c>
      <c r="J283" t="s">
        <v>5</v>
      </c>
      <c r="K283" t="s">
        <v>6</v>
      </c>
      <c r="L283">
        <v>2</v>
      </c>
      <c r="M283" t="str">
        <f>VLOOKUP(E283,Translations!$A$1:$B$7,2,FALSE)</f>
        <v>Hovedstaden</v>
      </c>
      <c r="N283" t="str">
        <f>VLOOKUP(D283,Translations!$I$2:$K$101,2,FALSE)</f>
        <v>Gentofte</v>
      </c>
      <c r="O283" t="str">
        <f>VLOOKUP(G283,Translations!$M$2:$N$9,2,FALSE)</f>
        <v>[X2074] SARS-CoV-2 (RNA), Testcenter</v>
      </c>
      <c r="P283" t="str">
        <f>VLOOKUP(F283,Translations!$D$1:$F$13,2,FALSE)</f>
        <v>Ok</v>
      </c>
      <c r="Q283" t="str">
        <f>VLOOKUP(F283,Translations!$D$2:$G$13,4,FALSE)</f>
        <v>01 - Aktiv, bopæl i DK</v>
      </c>
      <c r="R283" t="str">
        <f>VLOOKUP(H283,Translations!$P$2:$Q$10,2,FALSE)</f>
        <v>1 - Selvstændigt sikret - med lægevalg</v>
      </c>
      <c r="S283" t="str">
        <f>VLOOKUP(F283,Translations!$D$2:$F$13,3,FALSE)</f>
        <v>Ja</v>
      </c>
    </row>
    <row r="284" spans="1:19" x14ac:dyDescent="0.2">
      <c r="A284" s="3">
        <v>43950</v>
      </c>
      <c r="B284" s="3" t="s">
        <v>252</v>
      </c>
      <c r="C284" s="3" t="s">
        <v>260</v>
      </c>
      <c r="D284">
        <v>159</v>
      </c>
      <c r="E284">
        <v>1084</v>
      </c>
      <c r="F284" t="str">
        <f t="shared" si="9"/>
        <v>01</v>
      </c>
      <c r="G284" t="s">
        <v>512</v>
      </c>
      <c r="H284">
        <v>1</v>
      </c>
      <c r="I284" t="s">
        <v>5</v>
      </c>
      <c r="J284" t="s">
        <v>5</v>
      </c>
      <c r="K284" t="s">
        <v>6</v>
      </c>
      <c r="L284">
        <v>5</v>
      </c>
      <c r="M284" t="str">
        <f>VLOOKUP(E284,Translations!$A$1:$B$7,2,FALSE)</f>
        <v>Hovedstaden</v>
      </c>
      <c r="N284" t="str">
        <f>VLOOKUP(D284,Translations!$I$2:$K$101,2,FALSE)</f>
        <v>Gladsaxe</v>
      </c>
      <c r="O284" t="str">
        <f>VLOOKUP(G284,Translations!$M$2:$N$9,2,FALSE)</f>
        <v>[X2074] SARS-CoV-2 (RNA), Testcenter</v>
      </c>
      <c r="P284" t="str">
        <f>VLOOKUP(F284,Translations!$D$1:$F$13,2,FALSE)</f>
        <v>Ok</v>
      </c>
      <c r="Q284" t="str">
        <f>VLOOKUP(F284,Translations!$D$2:$G$13,4,FALSE)</f>
        <v>01 - Aktiv, bopæl i DK</v>
      </c>
      <c r="R284" t="str">
        <f>VLOOKUP(H284,Translations!$P$2:$Q$10,2,FALSE)</f>
        <v>1 - Selvstændigt sikret - med lægevalg</v>
      </c>
      <c r="S284" t="str">
        <f>VLOOKUP(F284,Translations!$D$2:$F$13,3,FALSE)</f>
        <v>Ja</v>
      </c>
    </row>
    <row r="285" spans="1:19" x14ac:dyDescent="0.2">
      <c r="A285" s="3">
        <v>43950</v>
      </c>
      <c r="B285" s="3" t="s">
        <v>252</v>
      </c>
      <c r="C285" s="3" t="s">
        <v>260</v>
      </c>
      <c r="D285">
        <v>163</v>
      </c>
      <c r="E285">
        <v>1084</v>
      </c>
      <c r="F285" t="str">
        <f t="shared" si="9"/>
        <v>01</v>
      </c>
      <c r="G285" t="s">
        <v>512</v>
      </c>
      <c r="H285">
        <v>1</v>
      </c>
      <c r="I285" t="s">
        <v>5</v>
      </c>
      <c r="J285" t="s">
        <v>5</v>
      </c>
      <c r="K285" t="s">
        <v>6</v>
      </c>
      <c r="L285">
        <v>4</v>
      </c>
      <c r="M285" t="str">
        <f>VLOOKUP(E285,Translations!$A$1:$B$7,2,FALSE)</f>
        <v>Hovedstaden</v>
      </c>
      <c r="N285" t="str">
        <f>VLOOKUP(D285,Translations!$I$2:$K$101,2,FALSE)</f>
        <v>Herlev</v>
      </c>
      <c r="O285" t="str">
        <f>VLOOKUP(G285,Translations!$M$2:$N$9,2,FALSE)</f>
        <v>[X2074] SARS-CoV-2 (RNA), Testcenter</v>
      </c>
      <c r="P285" t="str">
        <f>VLOOKUP(F285,Translations!$D$1:$F$13,2,FALSE)</f>
        <v>Ok</v>
      </c>
      <c r="Q285" t="str">
        <f>VLOOKUP(F285,Translations!$D$2:$G$13,4,FALSE)</f>
        <v>01 - Aktiv, bopæl i DK</v>
      </c>
      <c r="R285" t="str">
        <f>VLOOKUP(H285,Translations!$P$2:$Q$10,2,FALSE)</f>
        <v>1 - Selvstændigt sikret - med lægevalg</v>
      </c>
      <c r="S285" t="str">
        <f>VLOOKUP(F285,Translations!$D$2:$F$13,3,FALSE)</f>
        <v>Ja</v>
      </c>
    </row>
    <row r="286" spans="1:19" x14ac:dyDescent="0.2">
      <c r="A286" s="3">
        <v>43950</v>
      </c>
      <c r="B286" s="3" t="s">
        <v>252</v>
      </c>
      <c r="C286" s="3" t="s">
        <v>260</v>
      </c>
      <c r="D286">
        <v>165</v>
      </c>
      <c r="E286">
        <v>1084</v>
      </c>
      <c r="F286" t="str">
        <f t="shared" si="9"/>
        <v>01</v>
      </c>
      <c r="G286" t="s">
        <v>512</v>
      </c>
      <c r="H286">
        <v>1</v>
      </c>
      <c r="I286" t="s">
        <v>5</v>
      </c>
      <c r="J286" t="s">
        <v>5</v>
      </c>
      <c r="K286" t="s">
        <v>6</v>
      </c>
      <c r="L286">
        <v>1</v>
      </c>
      <c r="M286" t="str">
        <f>VLOOKUP(E286,Translations!$A$1:$B$7,2,FALSE)</f>
        <v>Hovedstaden</v>
      </c>
      <c r="N286" t="str">
        <f>VLOOKUP(D286,Translations!$I$2:$K$101,2,FALSE)</f>
        <v>Albertslund</v>
      </c>
      <c r="O286" t="str">
        <f>VLOOKUP(G286,Translations!$M$2:$N$9,2,FALSE)</f>
        <v>[X2074] SARS-CoV-2 (RNA), Testcenter</v>
      </c>
      <c r="P286" t="str">
        <f>VLOOKUP(F286,Translations!$D$1:$F$13,2,FALSE)</f>
        <v>Ok</v>
      </c>
      <c r="Q286" t="str">
        <f>VLOOKUP(F286,Translations!$D$2:$G$13,4,FALSE)</f>
        <v>01 - Aktiv, bopæl i DK</v>
      </c>
      <c r="R286" t="str">
        <f>VLOOKUP(H286,Translations!$P$2:$Q$10,2,FALSE)</f>
        <v>1 - Selvstændigt sikret - med lægevalg</v>
      </c>
      <c r="S286" t="str">
        <f>VLOOKUP(F286,Translations!$D$2:$F$13,3,FALSE)</f>
        <v>Ja</v>
      </c>
    </row>
    <row r="287" spans="1:19" x14ac:dyDescent="0.2">
      <c r="A287" s="3">
        <v>43950</v>
      </c>
      <c r="B287" s="3" t="s">
        <v>252</v>
      </c>
      <c r="C287" s="3" t="s">
        <v>260</v>
      </c>
      <c r="D287">
        <v>169</v>
      </c>
      <c r="E287">
        <v>1084</v>
      </c>
      <c r="F287" t="str">
        <f t="shared" si="9"/>
        <v>01</v>
      </c>
      <c r="G287" t="s">
        <v>512</v>
      </c>
      <c r="H287">
        <v>1</v>
      </c>
      <c r="I287" t="s">
        <v>5</v>
      </c>
      <c r="J287" t="s">
        <v>5</v>
      </c>
      <c r="K287" t="s">
        <v>6</v>
      </c>
      <c r="L287">
        <v>2</v>
      </c>
      <c r="M287" t="str">
        <f>VLOOKUP(E287,Translations!$A$1:$B$7,2,FALSE)</f>
        <v>Hovedstaden</v>
      </c>
      <c r="N287" t="str">
        <f>VLOOKUP(D287,Translations!$I$2:$K$101,2,FALSE)</f>
        <v>Høje-Taastrup</v>
      </c>
      <c r="O287" t="str">
        <f>VLOOKUP(G287,Translations!$M$2:$N$9,2,FALSE)</f>
        <v>[X2074] SARS-CoV-2 (RNA), Testcenter</v>
      </c>
      <c r="P287" t="str">
        <f>VLOOKUP(F287,Translations!$D$1:$F$13,2,FALSE)</f>
        <v>Ok</v>
      </c>
      <c r="Q287" t="str">
        <f>VLOOKUP(F287,Translations!$D$2:$G$13,4,FALSE)</f>
        <v>01 - Aktiv, bopæl i DK</v>
      </c>
      <c r="R287" t="str">
        <f>VLOOKUP(H287,Translations!$P$2:$Q$10,2,FALSE)</f>
        <v>1 - Selvstændigt sikret - med lægevalg</v>
      </c>
      <c r="S287" t="str">
        <f>VLOOKUP(F287,Translations!$D$2:$F$13,3,FALSE)</f>
        <v>Ja</v>
      </c>
    </row>
    <row r="288" spans="1:19" x14ac:dyDescent="0.2">
      <c r="A288" s="3">
        <v>43950</v>
      </c>
      <c r="B288" s="3" t="s">
        <v>252</v>
      </c>
      <c r="C288" s="3" t="s">
        <v>260</v>
      </c>
      <c r="D288">
        <v>175</v>
      </c>
      <c r="E288">
        <v>1084</v>
      </c>
      <c r="F288" t="str">
        <f t="shared" si="9"/>
        <v>01</v>
      </c>
      <c r="G288" t="s">
        <v>512</v>
      </c>
      <c r="H288">
        <v>1</v>
      </c>
      <c r="I288" t="s">
        <v>5</v>
      </c>
      <c r="J288" t="s">
        <v>5</v>
      </c>
      <c r="K288" t="s">
        <v>6</v>
      </c>
      <c r="L288">
        <v>3</v>
      </c>
      <c r="M288" t="str">
        <f>VLOOKUP(E288,Translations!$A$1:$B$7,2,FALSE)</f>
        <v>Hovedstaden</v>
      </c>
      <c r="N288" t="str">
        <f>VLOOKUP(D288,Translations!$I$2:$K$101,2,FALSE)</f>
        <v>Rødovre</v>
      </c>
      <c r="O288" t="str">
        <f>VLOOKUP(G288,Translations!$M$2:$N$9,2,FALSE)</f>
        <v>[X2074] SARS-CoV-2 (RNA), Testcenter</v>
      </c>
      <c r="P288" t="str">
        <f>VLOOKUP(F288,Translations!$D$1:$F$13,2,FALSE)</f>
        <v>Ok</v>
      </c>
      <c r="Q288" t="str">
        <f>VLOOKUP(F288,Translations!$D$2:$G$13,4,FALSE)</f>
        <v>01 - Aktiv, bopæl i DK</v>
      </c>
      <c r="R288" t="str">
        <f>VLOOKUP(H288,Translations!$P$2:$Q$10,2,FALSE)</f>
        <v>1 - Selvstændigt sikret - med lægevalg</v>
      </c>
      <c r="S288" t="str">
        <f>VLOOKUP(F288,Translations!$D$2:$F$13,3,FALSE)</f>
        <v>Ja</v>
      </c>
    </row>
    <row r="289" spans="1:19" x14ac:dyDescent="0.2">
      <c r="A289" s="3">
        <v>43950</v>
      </c>
      <c r="B289" s="3" t="s">
        <v>252</v>
      </c>
      <c r="C289" s="3" t="s">
        <v>260</v>
      </c>
      <c r="D289">
        <v>183</v>
      </c>
      <c r="E289">
        <v>1084</v>
      </c>
      <c r="F289" t="str">
        <f t="shared" si="9"/>
        <v>01</v>
      </c>
      <c r="G289" t="s">
        <v>512</v>
      </c>
      <c r="H289">
        <v>1</v>
      </c>
      <c r="I289" t="s">
        <v>5</v>
      </c>
      <c r="J289" t="s">
        <v>5</v>
      </c>
      <c r="K289" t="s">
        <v>6</v>
      </c>
      <c r="L289">
        <v>2</v>
      </c>
      <c r="M289" t="str">
        <f>VLOOKUP(E289,Translations!$A$1:$B$7,2,FALSE)</f>
        <v>Hovedstaden</v>
      </c>
      <c r="N289" t="str">
        <f>VLOOKUP(D289,Translations!$I$2:$K$101,2,FALSE)</f>
        <v>Ishøj</v>
      </c>
      <c r="O289" t="str">
        <f>VLOOKUP(G289,Translations!$M$2:$N$9,2,FALSE)</f>
        <v>[X2074] SARS-CoV-2 (RNA), Testcenter</v>
      </c>
      <c r="P289" t="str">
        <f>VLOOKUP(F289,Translations!$D$1:$F$13,2,FALSE)</f>
        <v>Ok</v>
      </c>
      <c r="Q289" t="str">
        <f>VLOOKUP(F289,Translations!$D$2:$G$13,4,FALSE)</f>
        <v>01 - Aktiv, bopæl i DK</v>
      </c>
      <c r="R289" t="str">
        <f>VLOOKUP(H289,Translations!$P$2:$Q$10,2,FALSE)</f>
        <v>1 - Selvstændigt sikret - med lægevalg</v>
      </c>
      <c r="S289" t="str">
        <f>VLOOKUP(F289,Translations!$D$2:$F$13,3,FALSE)</f>
        <v>Ja</v>
      </c>
    </row>
    <row r="290" spans="1:19" x14ac:dyDescent="0.2">
      <c r="A290" s="3">
        <v>43950</v>
      </c>
      <c r="B290" s="3" t="s">
        <v>252</v>
      </c>
      <c r="C290" s="3" t="s">
        <v>260</v>
      </c>
      <c r="D290">
        <v>190</v>
      </c>
      <c r="E290">
        <v>1084</v>
      </c>
      <c r="F290" t="str">
        <f t="shared" si="9"/>
        <v>01</v>
      </c>
      <c r="G290" t="s">
        <v>512</v>
      </c>
      <c r="H290">
        <v>1</v>
      </c>
      <c r="I290" t="s">
        <v>5</v>
      </c>
      <c r="J290" t="s">
        <v>5</v>
      </c>
      <c r="K290" t="s">
        <v>6</v>
      </c>
      <c r="L290">
        <v>1</v>
      </c>
      <c r="M290" t="str">
        <f>VLOOKUP(E290,Translations!$A$1:$B$7,2,FALSE)</f>
        <v>Hovedstaden</v>
      </c>
      <c r="N290" t="str">
        <f>VLOOKUP(D290,Translations!$I$2:$K$101,2,FALSE)</f>
        <v>Furesø</v>
      </c>
      <c r="O290" t="str">
        <f>VLOOKUP(G290,Translations!$M$2:$N$9,2,FALSE)</f>
        <v>[X2074] SARS-CoV-2 (RNA), Testcenter</v>
      </c>
      <c r="P290" t="str">
        <f>VLOOKUP(F290,Translations!$D$1:$F$13,2,FALSE)</f>
        <v>Ok</v>
      </c>
      <c r="Q290" t="str">
        <f>VLOOKUP(F290,Translations!$D$2:$G$13,4,FALSE)</f>
        <v>01 - Aktiv, bopæl i DK</v>
      </c>
      <c r="R290" t="str">
        <f>VLOOKUP(H290,Translations!$P$2:$Q$10,2,FALSE)</f>
        <v>1 - Selvstændigt sikret - med lægevalg</v>
      </c>
      <c r="S290" t="str">
        <f>VLOOKUP(F290,Translations!$D$2:$F$13,3,FALSE)</f>
        <v>Ja</v>
      </c>
    </row>
    <row r="291" spans="1:19" x14ac:dyDescent="0.2">
      <c r="A291" s="3">
        <v>43950</v>
      </c>
      <c r="B291" s="3" t="s">
        <v>252</v>
      </c>
      <c r="C291" s="3" t="s">
        <v>260</v>
      </c>
      <c r="D291">
        <v>223</v>
      </c>
      <c r="E291">
        <v>1084</v>
      </c>
      <c r="F291" t="str">
        <f t="shared" si="9"/>
        <v>01</v>
      </c>
      <c r="G291" t="s">
        <v>512</v>
      </c>
      <c r="H291">
        <v>1</v>
      </c>
      <c r="I291" t="s">
        <v>5</v>
      </c>
      <c r="J291" t="s">
        <v>5</v>
      </c>
      <c r="K291" t="s">
        <v>6</v>
      </c>
      <c r="L291">
        <v>1</v>
      </c>
      <c r="M291" t="str">
        <f>VLOOKUP(E291,Translations!$A$1:$B$7,2,FALSE)</f>
        <v>Hovedstaden</v>
      </c>
      <c r="N291" t="str">
        <f>VLOOKUP(D291,Translations!$I$2:$K$101,2,FALSE)</f>
        <v>Hørsholm</v>
      </c>
      <c r="O291" t="str">
        <f>VLOOKUP(G291,Translations!$M$2:$N$9,2,FALSE)</f>
        <v>[X2074] SARS-CoV-2 (RNA), Testcenter</v>
      </c>
      <c r="P291" t="str">
        <f>VLOOKUP(F291,Translations!$D$1:$F$13,2,FALSE)</f>
        <v>Ok</v>
      </c>
      <c r="Q291" t="str">
        <f>VLOOKUP(F291,Translations!$D$2:$G$13,4,FALSE)</f>
        <v>01 - Aktiv, bopæl i DK</v>
      </c>
      <c r="R291" t="str">
        <f>VLOOKUP(H291,Translations!$P$2:$Q$10,2,FALSE)</f>
        <v>1 - Selvstændigt sikret - med lægevalg</v>
      </c>
      <c r="S291" t="str">
        <f>VLOOKUP(F291,Translations!$D$2:$F$13,3,FALSE)</f>
        <v>Ja</v>
      </c>
    </row>
    <row r="292" spans="1:19" x14ac:dyDescent="0.2">
      <c r="A292" s="3">
        <v>43950</v>
      </c>
      <c r="B292" s="3" t="s">
        <v>252</v>
      </c>
      <c r="C292" s="3" t="s">
        <v>260</v>
      </c>
      <c r="D292">
        <v>240</v>
      </c>
      <c r="E292">
        <v>1084</v>
      </c>
      <c r="F292" t="str">
        <f t="shared" si="9"/>
        <v>01</v>
      </c>
      <c r="G292" t="s">
        <v>512</v>
      </c>
      <c r="H292">
        <v>1</v>
      </c>
      <c r="I292" t="s">
        <v>5</v>
      </c>
      <c r="J292" t="s">
        <v>5</v>
      </c>
      <c r="K292" t="s">
        <v>6</v>
      </c>
      <c r="L292">
        <v>7</v>
      </c>
      <c r="M292" t="str">
        <f>VLOOKUP(E292,Translations!$A$1:$B$7,2,FALSE)</f>
        <v>Hovedstaden</v>
      </c>
      <c r="N292" t="str">
        <f>VLOOKUP(D292,Translations!$I$2:$K$101,2,FALSE)</f>
        <v>Egedal</v>
      </c>
      <c r="O292" t="str">
        <f>VLOOKUP(G292,Translations!$M$2:$N$9,2,FALSE)</f>
        <v>[X2074] SARS-CoV-2 (RNA), Testcenter</v>
      </c>
      <c r="P292" t="str">
        <f>VLOOKUP(F292,Translations!$D$1:$F$13,2,FALSE)</f>
        <v>Ok</v>
      </c>
      <c r="Q292" t="str">
        <f>VLOOKUP(F292,Translations!$D$2:$G$13,4,FALSE)</f>
        <v>01 - Aktiv, bopæl i DK</v>
      </c>
      <c r="R292" t="str">
        <f>VLOOKUP(H292,Translations!$P$2:$Q$10,2,FALSE)</f>
        <v>1 - Selvstændigt sikret - med lægevalg</v>
      </c>
      <c r="S292" t="str">
        <f>VLOOKUP(F292,Translations!$D$2:$F$13,3,FALSE)</f>
        <v>Ja</v>
      </c>
    </row>
    <row r="293" spans="1:19" x14ac:dyDescent="0.2">
      <c r="A293" s="3">
        <v>43950</v>
      </c>
      <c r="B293" s="3" t="s">
        <v>252</v>
      </c>
      <c r="C293" s="3" t="s">
        <v>260</v>
      </c>
      <c r="D293">
        <v>250</v>
      </c>
      <c r="E293">
        <v>1084</v>
      </c>
      <c r="F293" t="str">
        <f t="shared" si="9"/>
        <v>01</v>
      </c>
      <c r="G293" t="s">
        <v>512</v>
      </c>
      <c r="H293">
        <v>1</v>
      </c>
      <c r="I293" t="s">
        <v>5</v>
      </c>
      <c r="J293" t="s">
        <v>5</v>
      </c>
      <c r="K293" t="s">
        <v>6</v>
      </c>
      <c r="L293">
        <v>1</v>
      </c>
      <c r="M293" t="str">
        <f>VLOOKUP(E293,Translations!$A$1:$B$7,2,FALSE)</f>
        <v>Hovedstaden</v>
      </c>
      <c r="N293" t="str">
        <f>VLOOKUP(D293,Translations!$I$2:$K$101,2,FALSE)</f>
        <v>Frederikssund</v>
      </c>
      <c r="O293" t="str">
        <f>VLOOKUP(G293,Translations!$M$2:$N$9,2,FALSE)</f>
        <v>[X2074] SARS-CoV-2 (RNA), Testcenter</v>
      </c>
      <c r="P293" t="str">
        <f>VLOOKUP(F293,Translations!$D$1:$F$13,2,FALSE)</f>
        <v>Ok</v>
      </c>
      <c r="Q293" t="str">
        <f>VLOOKUP(F293,Translations!$D$2:$G$13,4,FALSE)</f>
        <v>01 - Aktiv, bopæl i DK</v>
      </c>
      <c r="R293" t="str">
        <f>VLOOKUP(H293,Translations!$P$2:$Q$10,2,FALSE)</f>
        <v>1 - Selvstændigt sikret - med lægevalg</v>
      </c>
      <c r="S293" t="str">
        <f>VLOOKUP(F293,Translations!$D$2:$F$13,3,FALSE)</f>
        <v>Ja</v>
      </c>
    </row>
    <row r="294" spans="1:19" x14ac:dyDescent="0.2">
      <c r="A294" s="3">
        <v>43950</v>
      </c>
      <c r="B294" s="3" t="s">
        <v>252</v>
      </c>
      <c r="C294" s="3" t="s">
        <v>260</v>
      </c>
      <c r="D294">
        <v>253</v>
      </c>
      <c r="E294">
        <v>1085</v>
      </c>
      <c r="F294" t="str">
        <f t="shared" si="9"/>
        <v>01</v>
      </c>
      <c r="G294" t="s">
        <v>512</v>
      </c>
      <c r="H294">
        <v>1</v>
      </c>
      <c r="I294" t="s">
        <v>5</v>
      </c>
      <c r="J294" t="s">
        <v>5</v>
      </c>
      <c r="K294" t="s">
        <v>6</v>
      </c>
      <c r="L294">
        <v>1</v>
      </c>
      <c r="M294" t="str">
        <f>VLOOKUP(E294,Translations!$A$1:$B$7,2,FALSE)</f>
        <v>Sjælland</v>
      </c>
      <c r="N294" t="str">
        <f>VLOOKUP(D294,Translations!$I$2:$K$101,2,FALSE)</f>
        <v>Greve</v>
      </c>
      <c r="O294" t="str">
        <f>VLOOKUP(G294,Translations!$M$2:$N$9,2,FALSE)</f>
        <v>[X2074] SARS-CoV-2 (RNA), Testcenter</v>
      </c>
      <c r="P294" t="str">
        <f>VLOOKUP(F294,Translations!$D$1:$F$13,2,FALSE)</f>
        <v>Ok</v>
      </c>
      <c r="Q294" t="str">
        <f>VLOOKUP(F294,Translations!$D$2:$G$13,4,FALSE)</f>
        <v>01 - Aktiv, bopæl i DK</v>
      </c>
      <c r="R294" t="str">
        <f>VLOOKUP(H294,Translations!$P$2:$Q$10,2,FALSE)</f>
        <v>1 - Selvstændigt sikret - med lægevalg</v>
      </c>
      <c r="S294" t="str">
        <f>VLOOKUP(F294,Translations!$D$2:$F$13,3,FALSE)</f>
        <v>Ja</v>
      </c>
    </row>
    <row r="295" spans="1:19" x14ac:dyDescent="0.2">
      <c r="A295" s="3">
        <v>43950</v>
      </c>
      <c r="B295" s="3" t="s">
        <v>252</v>
      </c>
      <c r="C295" s="3" t="s">
        <v>260</v>
      </c>
      <c r="D295">
        <v>259</v>
      </c>
      <c r="E295">
        <v>1085</v>
      </c>
      <c r="F295" t="str">
        <f t="shared" si="9"/>
        <v>01</v>
      </c>
      <c r="G295" t="s">
        <v>512</v>
      </c>
      <c r="H295">
        <v>1</v>
      </c>
      <c r="I295" t="s">
        <v>5</v>
      </c>
      <c r="J295" t="s">
        <v>5</v>
      </c>
      <c r="K295" t="s">
        <v>6</v>
      </c>
      <c r="L295">
        <v>1</v>
      </c>
      <c r="M295" t="str">
        <f>VLOOKUP(E295,Translations!$A$1:$B$7,2,FALSE)</f>
        <v>Sjælland</v>
      </c>
      <c r="N295" t="str">
        <f>VLOOKUP(D295,Translations!$I$2:$K$101,2,FALSE)</f>
        <v>Køge</v>
      </c>
      <c r="O295" t="str">
        <f>VLOOKUP(G295,Translations!$M$2:$N$9,2,FALSE)</f>
        <v>[X2074] SARS-CoV-2 (RNA), Testcenter</v>
      </c>
      <c r="P295" t="str">
        <f>VLOOKUP(F295,Translations!$D$1:$F$13,2,FALSE)</f>
        <v>Ok</v>
      </c>
      <c r="Q295" t="str">
        <f>VLOOKUP(F295,Translations!$D$2:$G$13,4,FALSE)</f>
        <v>01 - Aktiv, bopæl i DK</v>
      </c>
      <c r="R295" t="str">
        <f>VLOOKUP(H295,Translations!$P$2:$Q$10,2,FALSE)</f>
        <v>1 - Selvstændigt sikret - med lægevalg</v>
      </c>
      <c r="S295" t="str">
        <f>VLOOKUP(F295,Translations!$D$2:$F$13,3,FALSE)</f>
        <v>Ja</v>
      </c>
    </row>
    <row r="296" spans="1:19" x14ac:dyDescent="0.2">
      <c r="A296" s="3">
        <v>43950</v>
      </c>
      <c r="B296" s="3" t="s">
        <v>252</v>
      </c>
      <c r="C296" s="3" t="s">
        <v>260</v>
      </c>
      <c r="D296">
        <v>270</v>
      </c>
      <c r="E296">
        <v>1084</v>
      </c>
      <c r="F296" t="str">
        <f t="shared" si="9"/>
        <v>01</v>
      </c>
      <c r="G296" t="s">
        <v>512</v>
      </c>
      <c r="H296">
        <v>1</v>
      </c>
      <c r="I296" t="s">
        <v>5</v>
      </c>
      <c r="J296" t="s">
        <v>5</v>
      </c>
      <c r="K296" t="s">
        <v>6</v>
      </c>
      <c r="L296">
        <v>1</v>
      </c>
      <c r="M296" t="str">
        <f>VLOOKUP(E296,Translations!$A$1:$B$7,2,FALSE)</f>
        <v>Hovedstaden</v>
      </c>
      <c r="N296" t="str">
        <f>VLOOKUP(D296,Translations!$I$2:$K$101,2,FALSE)</f>
        <v>Gribskov</v>
      </c>
      <c r="O296" t="str">
        <f>VLOOKUP(G296,Translations!$M$2:$N$9,2,FALSE)</f>
        <v>[X2074] SARS-CoV-2 (RNA), Testcenter</v>
      </c>
      <c r="P296" t="str">
        <f>VLOOKUP(F296,Translations!$D$1:$F$13,2,FALSE)</f>
        <v>Ok</v>
      </c>
      <c r="Q296" t="str">
        <f>VLOOKUP(F296,Translations!$D$2:$G$13,4,FALSE)</f>
        <v>01 - Aktiv, bopæl i DK</v>
      </c>
      <c r="R296" t="str">
        <f>VLOOKUP(H296,Translations!$P$2:$Q$10,2,FALSE)</f>
        <v>1 - Selvstændigt sikret - med lægevalg</v>
      </c>
      <c r="S296" t="str">
        <f>VLOOKUP(F296,Translations!$D$2:$F$13,3,FALSE)</f>
        <v>Ja</v>
      </c>
    </row>
    <row r="297" spans="1:19" x14ac:dyDescent="0.2">
      <c r="A297" s="3">
        <v>43950</v>
      </c>
      <c r="B297" s="3" t="s">
        <v>252</v>
      </c>
      <c r="C297" s="3" t="s">
        <v>260</v>
      </c>
      <c r="D297">
        <v>340</v>
      </c>
      <c r="E297">
        <v>1085</v>
      </c>
      <c r="F297" t="str">
        <f t="shared" si="9"/>
        <v>01</v>
      </c>
      <c r="G297" t="s">
        <v>512</v>
      </c>
      <c r="H297">
        <v>1</v>
      </c>
      <c r="I297" t="s">
        <v>5</v>
      </c>
      <c r="J297" t="s">
        <v>5</v>
      </c>
      <c r="K297" t="s">
        <v>6</v>
      </c>
      <c r="L297">
        <v>1</v>
      </c>
      <c r="M297" t="str">
        <f>VLOOKUP(E297,Translations!$A$1:$B$7,2,FALSE)</f>
        <v>Sjælland</v>
      </c>
      <c r="N297" t="str">
        <f>VLOOKUP(D297,Translations!$I$2:$K$101,2,FALSE)</f>
        <v>Sorø</v>
      </c>
      <c r="O297" t="str">
        <f>VLOOKUP(G297,Translations!$M$2:$N$9,2,FALSE)</f>
        <v>[X2074] SARS-CoV-2 (RNA), Testcenter</v>
      </c>
      <c r="P297" t="str">
        <f>VLOOKUP(F297,Translations!$D$1:$F$13,2,FALSE)</f>
        <v>Ok</v>
      </c>
      <c r="Q297" t="str">
        <f>VLOOKUP(F297,Translations!$D$2:$G$13,4,FALSE)</f>
        <v>01 - Aktiv, bopæl i DK</v>
      </c>
      <c r="R297" t="str">
        <f>VLOOKUP(H297,Translations!$P$2:$Q$10,2,FALSE)</f>
        <v>1 - Selvstændigt sikret - med lægevalg</v>
      </c>
      <c r="S297" t="str">
        <f>VLOOKUP(F297,Translations!$D$2:$F$13,3,FALSE)</f>
        <v>Ja</v>
      </c>
    </row>
    <row r="298" spans="1:19" x14ac:dyDescent="0.2">
      <c r="A298" s="3">
        <v>43950</v>
      </c>
      <c r="B298" s="3" t="s">
        <v>252</v>
      </c>
      <c r="C298" s="3" t="s">
        <v>260</v>
      </c>
      <c r="D298">
        <v>751</v>
      </c>
      <c r="E298">
        <v>1082</v>
      </c>
      <c r="F298" t="str">
        <f t="shared" si="9"/>
        <v>01</v>
      </c>
      <c r="G298" t="s">
        <v>512</v>
      </c>
      <c r="H298">
        <v>1</v>
      </c>
      <c r="I298" t="s">
        <v>5</v>
      </c>
      <c r="J298" t="s">
        <v>5</v>
      </c>
      <c r="K298" t="s">
        <v>6</v>
      </c>
      <c r="L298">
        <v>1</v>
      </c>
      <c r="M298" t="str">
        <f>VLOOKUP(E298,Translations!$A$1:$B$7,2,FALSE)</f>
        <v>Midtjylland</v>
      </c>
      <c r="N298" t="str">
        <f>VLOOKUP(D298,Translations!$I$2:$K$101,2,FALSE)</f>
        <v>Aarhus</v>
      </c>
      <c r="O298" t="str">
        <f>VLOOKUP(G298,Translations!$M$2:$N$9,2,FALSE)</f>
        <v>[X2074] SARS-CoV-2 (RNA), Testcenter</v>
      </c>
      <c r="P298" t="str">
        <f>VLOOKUP(F298,Translations!$D$1:$F$13,2,FALSE)</f>
        <v>Ok</v>
      </c>
      <c r="Q298" t="str">
        <f>VLOOKUP(F298,Translations!$D$2:$G$13,4,FALSE)</f>
        <v>01 - Aktiv, bopæl i DK</v>
      </c>
      <c r="R298" t="str">
        <f>VLOOKUP(H298,Translations!$P$2:$Q$10,2,FALSE)</f>
        <v>1 - Selvstændigt sikret - med lægevalg</v>
      </c>
      <c r="S298" t="str">
        <f>VLOOKUP(F298,Translations!$D$2:$F$13,3,FALSE)</f>
        <v>Ja</v>
      </c>
    </row>
    <row r="299" spans="1:19" x14ac:dyDescent="0.2">
      <c r="A299" s="3">
        <v>43950</v>
      </c>
      <c r="B299" s="3" t="s">
        <v>252</v>
      </c>
      <c r="C299" s="3" t="s">
        <v>261</v>
      </c>
      <c r="D299">
        <v>101</v>
      </c>
      <c r="E299">
        <v>1084</v>
      </c>
      <c r="F299" t="str">
        <f t="shared" si="9"/>
        <v>01</v>
      </c>
      <c r="G299" t="s">
        <v>512</v>
      </c>
      <c r="H299">
        <v>1</v>
      </c>
      <c r="I299" t="s">
        <v>5</v>
      </c>
      <c r="J299" t="s">
        <v>5</v>
      </c>
      <c r="K299" t="s">
        <v>6</v>
      </c>
      <c r="L299">
        <v>5</v>
      </c>
      <c r="M299" t="str">
        <f>VLOOKUP(E299,Translations!$A$1:$B$7,2,FALSE)</f>
        <v>Hovedstaden</v>
      </c>
      <c r="N299" t="str">
        <f>VLOOKUP(D299,Translations!$I$2:$K$101,2,FALSE)</f>
        <v>København</v>
      </c>
      <c r="O299" t="str">
        <f>VLOOKUP(G299,Translations!$M$2:$N$9,2,FALSE)</f>
        <v>[X2074] SARS-CoV-2 (RNA), Testcenter</v>
      </c>
      <c r="P299" t="str">
        <f>VLOOKUP(F299,Translations!$D$1:$F$13,2,FALSE)</f>
        <v>Ok</v>
      </c>
      <c r="Q299" t="str">
        <f>VLOOKUP(F299,Translations!$D$2:$G$13,4,FALSE)</f>
        <v>01 - Aktiv, bopæl i DK</v>
      </c>
      <c r="R299" t="str">
        <f>VLOOKUP(H299,Translations!$P$2:$Q$10,2,FALSE)</f>
        <v>1 - Selvstændigt sikret - med lægevalg</v>
      </c>
      <c r="S299" t="str">
        <f>VLOOKUP(F299,Translations!$D$2:$F$13,3,FALSE)</f>
        <v>Ja</v>
      </c>
    </row>
    <row r="300" spans="1:19" x14ac:dyDescent="0.2">
      <c r="A300" s="3">
        <v>43950</v>
      </c>
      <c r="B300" s="3" t="s">
        <v>252</v>
      </c>
      <c r="C300" s="3" t="s">
        <v>261</v>
      </c>
      <c r="D300">
        <v>217</v>
      </c>
      <c r="E300">
        <v>1084</v>
      </c>
      <c r="F300" t="str">
        <f t="shared" si="9"/>
        <v>01</v>
      </c>
      <c r="G300" t="s">
        <v>512</v>
      </c>
      <c r="H300">
        <v>1</v>
      </c>
      <c r="I300" t="s">
        <v>5</v>
      </c>
      <c r="J300" t="s">
        <v>5</v>
      </c>
      <c r="K300" t="s">
        <v>6</v>
      </c>
      <c r="L300">
        <v>1</v>
      </c>
      <c r="M300" t="str">
        <f>VLOOKUP(E300,Translations!$A$1:$B$7,2,FALSE)</f>
        <v>Hovedstaden</v>
      </c>
      <c r="N300" t="str">
        <f>VLOOKUP(D300,Translations!$I$2:$K$101,2,FALSE)</f>
        <v>Helsingør</v>
      </c>
      <c r="O300" t="str">
        <f>VLOOKUP(G300,Translations!$M$2:$N$9,2,FALSE)</f>
        <v>[X2074] SARS-CoV-2 (RNA), Testcenter</v>
      </c>
      <c r="P300" t="str">
        <f>VLOOKUP(F300,Translations!$D$1:$F$13,2,FALSE)</f>
        <v>Ok</v>
      </c>
      <c r="Q300" t="str">
        <f>VLOOKUP(F300,Translations!$D$2:$G$13,4,FALSE)</f>
        <v>01 - Aktiv, bopæl i DK</v>
      </c>
      <c r="R300" t="str">
        <f>VLOOKUP(H300,Translations!$P$2:$Q$10,2,FALSE)</f>
        <v>1 - Selvstændigt sikret - med lægevalg</v>
      </c>
      <c r="S300" t="str">
        <f>VLOOKUP(F300,Translations!$D$2:$F$13,3,FALSE)</f>
        <v>Ja</v>
      </c>
    </row>
    <row r="301" spans="1:19" x14ac:dyDescent="0.2">
      <c r="A301" s="3">
        <v>43950</v>
      </c>
      <c r="B301" s="3" t="s">
        <v>252</v>
      </c>
      <c r="C301" s="3" t="s">
        <v>261</v>
      </c>
      <c r="D301">
        <v>400</v>
      </c>
      <c r="E301">
        <v>1084</v>
      </c>
      <c r="F301" t="str">
        <f t="shared" si="9"/>
        <v>01</v>
      </c>
      <c r="G301" t="s">
        <v>512</v>
      </c>
      <c r="H301">
        <v>1</v>
      </c>
      <c r="I301" t="s">
        <v>5</v>
      </c>
      <c r="J301" t="s">
        <v>5</v>
      </c>
      <c r="K301" t="s">
        <v>6</v>
      </c>
      <c r="L301">
        <v>487</v>
      </c>
      <c r="M301" t="str">
        <f>VLOOKUP(E301,Translations!$A$1:$B$7,2,FALSE)</f>
        <v>Hovedstaden</v>
      </c>
      <c r="N301" t="str">
        <f>VLOOKUP(D301,Translations!$I$2:$K$101,2,FALSE)</f>
        <v>Bornholm</v>
      </c>
      <c r="O301" t="str">
        <f>VLOOKUP(G301,Translations!$M$2:$N$9,2,FALSE)</f>
        <v>[X2074] SARS-CoV-2 (RNA), Testcenter</v>
      </c>
      <c r="P301" t="str">
        <f>VLOOKUP(F301,Translations!$D$1:$F$13,2,FALSE)</f>
        <v>Ok</v>
      </c>
      <c r="Q301" t="str">
        <f>VLOOKUP(F301,Translations!$D$2:$G$13,4,FALSE)</f>
        <v>01 - Aktiv, bopæl i DK</v>
      </c>
      <c r="R301" t="str">
        <f>VLOOKUP(H301,Translations!$P$2:$Q$10,2,FALSE)</f>
        <v>1 - Selvstændigt sikret - med lægevalg</v>
      </c>
      <c r="S301" t="str">
        <f>VLOOKUP(F301,Translations!$D$2:$F$13,3,FALSE)</f>
        <v>Ja</v>
      </c>
    </row>
    <row r="302" spans="1:19" x14ac:dyDescent="0.2">
      <c r="A302" s="3">
        <v>43950</v>
      </c>
      <c r="B302" s="3" t="s">
        <v>252</v>
      </c>
      <c r="C302" s="3" t="s">
        <v>261</v>
      </c>
      <c r="D302">
        <v>760</v>
      </c>
      <c r="E302">
        <v>1082</v>
      </c>
      <c r="F302" t="str">
        <f t="shared" si="9"/>
        <v>01</v>
      </c>
      <c r="G302" t="s">
        <v>512</v>
      </c>
      <c r="H302">
        <v>1</v>
      </c>
      <c r="I302" t="s">
        <v>5</v>
      </c>
      <c r="J302" t="s">
        <v>5</v>
      </c>
      <c r="K302" t="s">
        <v>6</v>
      </c>
      <c r="L302">
        <v>1</v>
      </c>
      <c r="M302" t="str">
        <f>VLOOKUP(E302,Translations!$A$1:$B$7,2,FALSE)</f>
        <v>Midtjylland</v>
      </c>
      <c r="N302" t="str">
        <f>VLOOKUP(D302,Translations!$I$2:$K$101,2,FALSE)</f>
        <v>Ringkøbing-Skjern</v>
      </c>
      <c r="O302" t="str">
        <f>VLOOKUP(G302,Translations!$M$2:$N$9,2,FALSE)</f>
        <v>[X2074] SARS-CoV-2 (RNA), Testcenter</v>
      </c>
      <c r="P302" t="str">
        <f>VLOOKUP(F302,Translations!$D$1:$F$13,2,FALSE)</f>
        <v>Ok</v>
      </c>
      <c r="Q302" t="str">
        <f>VLOOKUP(F302,Translations!$D$2:$G$13,4,FALSE)</f>
        <v>01 - Aktiv, bopæl i DK</v>
      </c>
      <c r="R302" t="str">
        <f>VLOOKUP(H302,Translations!$P$2:$Q$10,2,FALSE)</f>
        <v>1 - Selvstændigt sikret - med lægevalg</v>
      </c>
      <c r="S302" t="str">
        <f>VLOOKUP(F302,Translations!$D$2:$F$13,3,FALSE)</f>
        <v>Ja</v>
      </c>
    </row>
    <row r="303" spans="1:19" x14ac:dyDescent="0.2">
      <c r="A303" s="3">
        <v>43950</v>
      </c>
      <c r="B303" s="3" t="s">
        <v>252</v>
      </c>
      <c r="C303" s="3" t="s">
        <v>262</v>
      </c>
      <c r="D303">
        <v>101</v>
      </c>
      <c r="E303">
        <v>1084</v>
      </c>
      <c r="F303" t="str">
        <f t="shared" si="9"/>
        <v>01</v>
      </c>
      <c r="G303" t="s">
        <v>512</v>
      </c>
      <c r="H303">
        <v>1</v>
      </c>
      <c r="I303" t="s">
        <v>5</v>
      </c>
      <c r="J303" t="s">
        <v>5</v>
      </c>
      <c r="K303" t="s">
        <v>6</v>
      </c>
      <c r="L303">
        <v>1</v>
      </c>
      <c r="M303" t="str">
        <f>VLOOKUP(E303,Translations!$A$1:$B$7,2,FALSE)</f>
        <v>Hovedstaden</v>
      </c>
      <c r="N303" t="str">
        <f>VLOOKUP(D303,Translations!$I$2:$K$101,2,FALSE)</f>
        <v>København</v>
      </c>
      <c r="O303" t="str">
        <f>VLOOKUP(G303,Translations!$M$2:$N$9,2,FALSE)</f>
        <v>[X2074] SARS-CoV-2 (RNA), Testcenter</v>
      </c>
      <c r="P303" t="str">
        <f>VLOOKUP(F303,Translations!$D$1:$F$13,2,FALSE)</f>
        <v>Ok</v>
      </c>
      <c r="Q303" t="str">
        <f>VLOOKUP(F303,Translations!$D$2:$G$13,4,FALSE)</f>
        <v>01 - Aktiv, bopæl i DK</v>
      </c>
      <c r="R303" t="str">
        <f>VLOOKUP(H303,Translations!$P$2:$Q$10,2,FALSE)</f>
        <v>1 - Selvstændigt sikret - med lægevalg</v>
      </c>
      <c r="S303" t="str">
        <f>VLOOKUP(F303,Translations!$D$2:$F$13,3,FALSE)</f>
        <v>Ja</v>
      </c>
    </row>
    <row r="304" spans="1:19" x14ac:dyDescent="0.2">
      <c r="A304" s="3">
        <v>43950</v>
      </c>
      <c r="B304" s="3" t="s">
        <v>252</v>
      </c>
      <c r="C304" s="3" t="s">
        <v>262</v>
      </c>
      <c r="D304">
        <v>147</v>
      </c>
      <c r="E304">
        <v>1084</v>
      </c>
      <c r="F304" t="str">
        <f t="shared" si="9"/>
        <v>01</v>
      </c>
      <c r="G304" t="s">
        <v>512</v>
      </c>
      <c r="H304">
        <v>1</v>
      </c>
      <c r="I304" t="s">
        <v>5</v>
      </c>
      <c r="J304" t="s">
        <v>5</v>
      </c>
      <c r="K304" t="s">
        <v>6</v>
      </c>
      <c r="L304">
        <v>1</v>
      </c>
      <c r="M304" t="str">
        <f>VLOOKUP(E304,Translations!$A$1:$B$7,2,FALSE)</f>
        <v>Hovedstaden</v>
      </c>
      <c r="N304" t="str">
        <f>VLOOKUP(D304,Translations!$I$2:$K$101,2,FALSE)</f>
        <v>Frederiksberg</v>
      </c>
      <c r="O304" t="str">
        <f>VLOOKUP(G304,Translations!$M$2:$N$9,2,FALSE)</f>
        <v>[X2074] SARS-CoV-2 (RNA), Testcenter</v>
      </c>
      <c r="P304" t="str">
        <f>VLOOKUP(F304,Translations!$D$1:$F$13,2,FALSE)</f>
        <v>Ok</v>
      </c>
      <c r="Q304" t="str">
        <f>VLOOKUP(F304,Translations!$D$2:$G$13,4,FALSE)</f>
        <v>01 - Aktiv, bopæl i DK</v>
      </c>
      <c r="R304" t="str">
        <f>VLOOKUP(H304,Translations!$P$2:$Q$10,2,FALSE)</f>
        <v>1 - Selvstændigt sikret - med lægevalg</v>
      </c>
      <c r="S304" t="str">
        <f>VLOOKUP(F304,Translations!$D$2:$F$13,3,FALSE)</f>
        <v>Ja</v>
      </c>
    </row>
    <row r="305" spans="1:19" x14ac:dyDescent="0.2">
      <c r="A305" s="3">
        <v>43950</v>
      </c>
      <c r="B305" s="3" t="s">
        <v>252</v>
      </c>
      <c r="C305" s="3" t="s">
        <v>262</v>
      </c>
      <c r="D305">
        <v>400</v>
      </c>
      <c r="E305">
        <v>1084</v>
      </c>
      <c r="F305" t="str">
        <f t="shared" si="9"/>
        <v>01</v>
      </c>
      <c r="G305" t="s">
        <v>512</v>
      </c>
      <c r="H305">
        <v>1</v>
      </c>
      <c r="I305" t="s">
        <v>5</v>
      </c>
      <c r="J305" t="s">
        <v>5</v>
      </c>
      <c r="K305" t="s">
        <v>6</v>
      </c>
      <c r="L305">
        <v>496</v>
      </c>
      <c r="M305" t="str">
        <f>VLOOKUP(E305,Translations!$A$1:$B$7,2,FALSE)</f>
        <v>Hovedstaden</v>
      </c>
      <c r="N305" t="str">
        <f>VLOOKUP(D305,Translations!$I$2:$K$101,2,FALSE)</f>
        <v>Bornholm</v>
      </c>
      <c r="O305" t="str">
        <f>VLOOKUP(G305,Translations!$M$2:$N$9,2,FALSE)</f>
        <v>[X2074] SARS-CoV-2 (RNA), Testcenter</v>
      </c>
      <c r="P305" t="str">
        <f>VLOOKUP(F305,Translations!$D$1:$F$13,2,FALSE)</f>
        <v>Ok</v>
      </c>
      <c r="Q305" t="str">
        <f>VLOOKUP(F305,Translations!$D$2:$G$13,4,FALSE)</f>
        <v>01 - Aktiv, bopæl i DK</v>
      </c>
      <c r="R305" t="str">
        <f>VLOOKUP(H305,Translations!$P$2:$Q$10,2,FALSE)</f>
        <v>1 - Selvstændigt sikret - med lægevalg</v>
      </c>
      <c r="S305" t="str">
        <f>VLOOKUP(F305,Translations!$D$2:$F$13,3,FALSE)</f>
        <v>Ja</v>
      </c>
    </row>
    <row r="306" spans="1:19" x14ac:dyDescent="0.2">
      <c r="A306" s="3">
        <v>43950</v>
      </c>
      <c r="B306" s="3" t="s">
        <v>252</v>
      </c>
      <c r="C306" s="3" t="s">
        <v>263</v>
      </c>
      <c r="D306">
        <v>0</v>
      </c>
      <c r="E306">
        <v>0</v>
      </c>
      <c r="F306" t="str">
        <f>"03"</f>
        <v>03</v>
      </c>
      <c r="G306" t="s">
        <v>512</v>
      </c>
      <c r="H306">
        <v>1</v>
      </c>
      <c r="I306" t="s">
        <v>5</v>
      </c>
      <c r="J306" t="s">
        <v>5</v>
      </c>
      <c r="K306" t="s">
        <v>6</v>
      </c>
      <c r="L306">
        <v>1</v>
      </c>
      <c r="M306" t="str">
        <f>VLOOKUP(E306,Translations!$A$1:$B$7,2,FALSE)</f>
        <v>Ukendt</v>
      </c>
      <c r="N306" t="str">
        <f>VLOOKUP(D306,Translations!$I$2:$K$101,2,FALSE)</f>
        <v>Ukendt</v>
      </c>
      <c r="O306" t="str">
        <f>VLOOKUP(G306,Translations!$M$2:$N$9,2,FALSE)</f>
        <v>[X2074] SARS-CoV-2 (RNA), Testcenter</v>
      </c>
      <c r="P306" t="str">
        <f>VLOOKUP(F306,Translations!$D$1:$F$13,2,FALSE)</f>
        <v>Ok</v>
      </c>
      <c r="Q306" t="str">
        <f>VLOOKUP(F306,Translations!$D$2:$G$13,4,FALSE)</f>
        <v>03 - Aktiv, speciel vejkode i DK</v>
      </c>
      <c r="R306" t="str">
        <f>VLOOKUP(H306,Translations!$P$2:$Q$10,2,FALSE)</f>
        <v>1 - Selvstændigt sikret - med lægevalg</v>
      </c>
      <c r="S306" t="str">
        <f>VLOOKUP(F306,Translations!$D$2:$F$13,3,FALSE)</f>
        <v>Ja</v>
      </c>
    </row>
    <row r="307" spans="1:19" x14ac:dyDescent="0.2">
      <c r="A307" s="3">
        <v>43950</v>
      </c>
      <c r="B307" s="3" t="s">
        <v>252</v>
      </c>
      <c r="C307" s="3" t="s">
        <v>263</v>
      </c>
      <c r="D307">
        <v>0</v>
      </c>
      <c r="E307">
        <v>0</v>
      </c>
      <c r="F307" t="str">
        <f>"20"</f>
        <v>20</v>
      </c>
      <c r="G307" t="s">
        <v>512</v>
      </c>
      <c r="H307">
        <v>0</v>
      </c>
      <c r="I307" t="s">
        <v>5</v>
      </c>
      <c r="J307" t="s">
        <v>5</v>
      </c>
      <c r="K307" t="s">
        <v>6</v>
      </c>
      <c r="L307">
        <v>1</v>
      </c>
      <c r="M307" t="str">
        <f>VLOOKUP(E307,Translations!$A$1:$B$7,2,FALSE)</f>
        <v>Ukendt</v>
      </c>
      <c r="N307" t="str">
        <f>VLOOKUP(D307,Translations!$I$2:$K$101,2,FALSE)</f>
        <v>Ukendt</v>
      </c>
      <c r="O307" t="str">
        <f>VLOOKUP(G307,Translations!$M$2:$N$9,2,FALSE)</f>
        <v>[X2074] SARS-CoV-2 (RNA), Testcenter</v>
      </c>
      <c r="P307" t="str">
        <f>VLOOKUP(F307,Translations!$D$1:$F$13,2,FALSE)</f>
        <v>Ok</v>
      </c>
      <c r="Q307" t="str">
        <f>VLOOKUP(F307,Translations!$D$2:$G$13,4,FALSE)</f>
        <v>20 - Inaktiv, uden bopæl i DK/GL, tildelt CPR af skattehensyn</v>
      </c>
      <c r="R307" t="str">
        <f>VLOOKUP(H307,Translations!$P$2:$Q$10,2,FALSE)</f>
        <v>0 - Ukendt / Ej fundet</v>
      </c>
      <c r="S307" t="str">
        <f>VLOOKUP(F307,Translations!$D$2:$F$13,3,FALSE)</f>
        <v>Ja</v>
      </c>
    </row>
    <row r="308" spans="1:19" x14ac:dyDescent="0.2">
      <c r="A308" s="3">
        <v>43950</v>
      </c>
      <c r="B308" s="3" t="s">
        <v>252</v>
      </c>
      <c r="C308" s="3" t="s">
        <v>263</v>
      </c>
      <c r="D308">
        <v>0</v>
      </c>
      <c r="E308">
        <v>0</v>
      </c>
      <c r="F308" t="str">
        <f>"20"</f>
        <v>20</v>
      </c>
      <c r="G308" t="s">
        <v>512</v>
      </c>
      <c r="H308">
        <v>7</v>
      </c>
      <c r="I308" t="s">
        <v>5</v>
      </c>
      <c r="J308" t="s">
        <v>5</v>
      </c>
      <c r="K308" t="s">
        <v>6</v>
      </c>
      <c r="L308">
        <v>1</v>
      </c>
      <c r="M308" t="str">
        <f>VLOOKUP(E308,Translations!$A$1:$B$7,2,FALSE)</f>
        <v>Ukendt</v>
      </c>
      <c r="N308" t="str">
        <f>VLOOKUP(D308,Translations!$I$2:$K$101,2,FALSE)</f>
        <v>Ukendt</v>
      </c>
      <c r="O308" t="str">
        <f>VLOOKUP(G308,Translations!$M$2:$N$9,2,FALSE)</f>
        <v>[X2074] SARS-CoV-2 (RNA), Testcenter</v>
      </c>
      <c r="P308" t="str">
        <f>VLOOKUP(F308,Translations!$D$1:$F$13,2,FALSE)</f>
        <v>Ok</v>
      </c>
      <c r="Q308" t="str">
        <f>VLOOKUP(F308,Translations!$D$2:$G$13,4,FALSE)</f>
        <v>20 - Inaktiv, uden bopæl i DK/GL, tildelt CPR af skattehensyn</v>
      </c>
      <c r="R308" t="str">
        <f>VLOOKUP(H308,Translations!$P$2:$Q$10,2,FALSE)</f>
        <v>7 - Bopæl i udlandet</v>
      </c>
      <c r="S308" t="str">
        <f>VLOOKUP(F308,Translations!$D$2:$F$13,3,FALSE)</f>
        <v>Ja</v>
      </c>
    </row>
    <row r="309" spans="1:19" x14ac:dyDescent="0.2">
      <c r="A309" s="3">
        <v>43950</v>
      </c>
      <c r="B309" s="3" t="s">
        <v>252</v>
      </c>
      <c r="C309" s="3" t="s">
        <v>263</v>
      </c>
      <c r="D309">
        <v>0</v>
      </c>
      <c r="E309">
        <v>0</v>
      </c>
      <c r="F309" t="str">
        <f>"80"</f>
        <v>80</v>
      </c>
      <c r="G309" t="s">
        <v>512</v>
      </c>
      <c r="H309">
        <v>1</v>
      </c>
      <c r="I309" t="s">
        <v>5</v>
      </c>
      <c r="J309" t="s">
        <v>5</v>
      </c>
      <c r="K309" t="s">
        <v>6</v>
      </c>
      <c r="L309">
        <v>1</v>
      </c>
      <c r="M309" t="str">
        <f>VLOOKUP(E309,Translations!$A$1:$B$7,2,FALSE)</f>
        <v>Ukendt</v>
      </c>
      <c r="N309" t="str">
        <f>VLOOKUP(D309,Translations!$I$2:$K$101,2,FALSE)</f>
        <v>Ukendt</v>
      </c>
      <c r="O309" t="str">
        <f>VLOOKUP(G309,Translations!$M$2:$N$9,2,FALSE)</f>
        <v>[X2074] SARS-CoV-2 (RNA), Testcenter</v>
      </c>
      <c r="P309" t="str">
        <f>VLOOKUP(F309,Translations!$D$1:$F$13,2,FALSE)</f>
        <v>Ok</v>
      </c>
      <c r="Q309" t="str">
        <f>VLOOKUP(F309,Translations!$D$2:$G$13,4,FALSE)</f>
        <v>80 - Inaktiv, udrejst</v>
      </c>
      <c r="R309" t="str">
        <f>VLOOKUP(H309,Translations!$P$2:$Q$10,2,FALSE)</f>
        <v>1 - Selvstændigt sikret - med lægevalg</v>
      </c>
      <c r="S309" t="str">
        <f>VLOOKUP(F309,Translations!$D$2:$F$13,3,FALSE)</f>
        <v>Ja</v>
      </c>
    </row>
    <row r="310" spans="1:19" x14ac:dyDescent="0.2">
      <c r="A310" s="3">
        <v>43950</v>
      </c>
      <c r="B310" s="3" t="s">
        <v>252</v>
      </c>
      <c r="C310" s="3" t="s">
        <v>263</v>
      </c>
      <c r="D310">
        <v>0</v>
      </c>
      <c r="E310">
        <v>0</v>
      </c>
      <c r="F310" t="str">
        <f>"80"</f>
        <v>80</v>
      </c>
      <c r="G310" t="s">
        <v>512</v>
      </c>
      <c r="H310">
        <v>7</v>
      </c>
      <c r="I310" t="s">
        <v>5</v>
      </c>
      <c r="J310" t="s">
        <v>5</v>
      </c>
      <c r="K310" t="s">
        <v>6</v>
      </c>
      <c r="L310">
        <v>20</v>
      </c>
      <c r="M310" t="str">
        <f>VLOOKUP(E310,Translations!$A$1:$B$7,2,FALSE)</f>
        <v>Ukendt</v>
      </c>
      <c r="N310" t="str">
        <f>VLOOKUP(D310,Translations!$I$2:$K$101,2,FALSE)</f>
        <v>Ukendt</v>
      </c>
      <c r="O310" t="str">
        <f>VLOOKUP(G310,Translations!$M$2:$N$9,2,FALSE)</f>
        <v>[X2074] SARS-CoV-2 (RNA), Testcenter</v>
      </c>
      <c r="P310" t="str">
        <f>VLOOKUP(F310,Translations!$D$1:$F$13,2,FALSE)</f>
        <v>Ok</v>
      </c>
      <c r="Q310" t="str">
        <f>VLOOKUP(F310,Translations!$D$2:$G$13,4,FALSE)</f>
        <v>80 - Inaktiv, udrejst</v>
      </c>
      <c r="R310" t="str">
        <f>VLOOKUP(H310,Translations!$P$2:$Q$10,2,FALSE)</f>
        <v>7 - Bopæl i udlandet</v>
      </c>
      <c r="S310" t="str">
        <f>VLOOKUP(F310,Translations!$D$2:$F$13,3,FALSE)</f>
        <v>Ja</v>
      </c>
    </row>
    <row r="311" spans="1:19" x14ac:dyDescent="0.2">
      <c r="A311" s="3">
        <v>43950</v>
      </c>
      <c r="B311" s="3" t="s">
        <v>252</v>
      </c>
      <c r="C311" s="3" t="s">
        <v>263</v>
      </c>
      <c r="D311">
        <v>0</v>
      </c>
      <c r="E311">
        <v>0</v>
      </c>
      <c r="F311" t="str">
        <f>"90"</f>
        <v>90</v>
      </c>
      <c r="G311" t="s">
        <v>512</v>
      </c>
      <c r="H311">
        <v>9</v>
      </c>
      <c r="I311" t="s">
        <v>5</v>
      </c>
      <c r="J311" t="s">
        <v>5</v>
      </c>
      <c r="K311" t="s">
        <v>6</v>
      </c>
      <c r="L311">
        <v>1</v>
      </c>
      <c r="M311" t="str">
        <f>VLOOKUP(E311,Translations!$A$1:$B$7,2,FALSE)</f>
        <v>Ukendt</v>
      </c>
      <c r="N311" t="str">
        <f>VLOOKUP(D311,Translations!$I$2:$K$101,2,FALSE)</f>
        <v>Ukendt</v>
      </c>
      <c r="O311" t="str">
        <f>VLOOKUP(G311,Translations!$M$2:$N$9,2,FALSE)</f>
        <v>[X2074] SARS-CoV-2 (RNA), Testcenter</v>
      </c>
      <c r="P311" t="str">
        <f>VLOOKUP(F311,Translations!$D$1:$F$13,2,FALSE)</f>
        <v>Død</v>
      </c>
      <c r="Q311" t="str">
        <f>VLOOKUP(F311,Translations!$D$2:$G$13,4,FALSE)</f>
        <v>90 - Inaktiv, død</v>
      </c>
      <c r="R311" t="str">
        <f>VLOOKUP(H311,Translations!$P$2:$Q$10,2,FALSE)</f>
        <v>9 - Død</v>
      </c>
      <c r="S311" t="str">
        <f>VLOOKUP(F311,Translations!$D$2:$F$13,3,FALSE)</f>
        <v>Nej</v>
      </c>
    </row>
    <row r="312" spans="1:19" x14ac:dyDescent="0.2">
      <c r="A312" s="3">
        <v>43950</v>
      </c>
      <c r="B312" s="3" t="s">
        <v>252</v>
      </c>
      <c r="C312" s="3" t="s">
        <v>263</v>
      </c>
      <c r="D312">
        <v>0</v>
      </c>
      <c r="E312">
        <v>0</v>
      </c>
      <c r="F312" t="str">
        <f>"XX"</f>
        <v>XX</v>
      </c>
      <c r="G312" t="s">
        <v>512</v>
      </c>
      <c r="H312">
        <v>0</v>
      </c>
      <c r="I312" t="s">
        <v>5</v>
      </c>
      <c r="J312" t="s">
        <v>5</v>
      </c>
      <c r="K312" t="s">
        <v>6</v>
      </c>
      <c r="L312">
        <v>1</v>
      </c>
      <c r="M312" t="str">
        <f>VLOOKUP(E312,Translations!$A$1:$B$7,2,FALSE)</f>
        <v>Ukendt</v>
      </c>
      <c r="N312" t="str">
        <f>VLOOKUP(D312,Translations!$I$2:$K$101,2,FALSE)</f>
        <v>Ukendt</v>
      </c>
      <c r="O312" t="str">
        <f>VLOOKUP(G312,Translations!$M$2:$N$9,2,FALSE)</f>
        <v>[X2074] SARS-CoV-2 (RNA), Testcenter</v>
      </c>
      <c r="P312" t="str">
        <f>VLOOKUP(F312,Translations!$D$1:$F$13,2,FALSE)</f>
        <v>Ugyldigt CPR</v>
      </c>
      <c r="Q312" t="str">
        <f>VLOOKUP(F312,Translations!$D$2:$G$13,4,FALSE)</f>
        <v>XX - Ugyldigt CPR</v>
      </c>
      <c r="R312" t="str">
        <f>VLOOKUP(H312,Translations!$P$2:$Q$10,2,FALSE)</f>
        <v>0 - Ukendt / Ej fundet</v>
      </c>
      <c r="S312" t="str">
        <f>VLOOKUP(F312,Translations!$D$2:$F$13,3,FALSE)</f>
        <v>Nej</v>
      </c>
    </row>
    <row r="313" spans="1:19" x14ac:dyDescent="0.2">
      <c r="A313" s="3">
        <v>43950</v>
      </c>
      <c r="B313" s="3" t="s">
        <v>252</v>
      </c>
      <c r="C313" s="3" t="s">
        <v>263</v>
      </c>
      <c r="D313">
        <v>101</v>
      </c>
      <c r="E313">
        <v>1084</v>
      </c>
      <c r="F313" t="str">
        <f t="shared" ref="F313:F344" si="10">"01"</f>
        <v>01</v>
      </c>
      <c r="G313" t="s">
        <v>512</v>
      </c>
      <c r="H313">
        <v>1</v>
      </c>
      <c r="I313" t="s">
        <v>5</v>
      </c>
      <c r="J313" t="s">
        <v>5</v>
      </c>
      <c r="K313" t="s">
        <v>6</v>
      </c>
      <c r="L313">
        <v>878</v>
      </c>
      <c r="M313" t="str">
        <f>VLOOKUP(E313,Translations!$A$1:$B$7,2,FALSE)</f>
        <v>Hovedstaden</v>
      </c>
      <c r="N313" t="str">
        <f>VLOOKUP(D313,Translations!$I$2:$K$101,2,FALSE)</f>
        <v>København</v>
      </c>
      <c r="O313" t="str">
        <f>VLOOKUP(G313,Translations!$M$2:$N$9,2,FALSE)</f>
        <v>[X2074] SARS-CoV-2 (RNA), Testcenter</v>
      </c>
      <c r="P313" t="str">
        <f>VLOOKUP(F313,Translations!$D$1:$F$13,2,FALSE)</f>
        <v>Ok</v>
      </c>
      <c r="Q313" t="str">
        <f>VLOOKUP(F313,Translations!$D$2:$G$13,4,FALSE)</f>
        <v>01 - Aktiv, bopæl i DK</v>
      </c>
      <c r="R313" t="str">
        <f>VLOOKUP(H313,Translations!$P$2:$Q$10,2,FALSE)</f>
        <v>1 - Selvstændigt sikret - med lægevalg</v>
      </c>
      <c r="S313" t="str">
        <f>VLOOKUP(F313,Translations!$D$2:$F$13,3,FALSE)</f>
        <v>Ja</v>
      </c>
    </row>
    <row r="314" spans="1:19" x14ac:dyDescent="0.2">
      <c r="A314" s="3">
        <v>43950</v>
      </c>
      <c r="B314" s="3" t="s">
        <v>252</v>
      </c>
      <c r="C314" s="3" t="s">
        <v>263</v>
      </c>
      <c r="D314">
        <v>101</v>
      </c>
      <c r="E314">
        <v>1084</v>
      </c>
      <c r="F314" t="str">
        <f t="shared" si="10"/>
        <v>01</v>
      </c>
      <c r="G314" t="s">
        <v>512</v>
      </c>
      <c r="H314">
        <v>2</v>
      </c>
      <c r="I314" t="s">
        <v>5</v>
      </c>
      <c r="J314" t="s">
        <v>5</v>
      </c>
      <c r="K314" t="s">
        <v>6</v>
      </c>
      <c r="L314">
        <v>1</v>
      </c>
      <c r="M314" t="str">
        <f>VLOOKUP(E314,Translations!$A$1:$B$7,2,FALSE)</f>
        <v>Hovedstaden</v>
      </c>
      <c r="N314" t="str">
        <f>VLOOKUP(D314,Translations!$I$2:$K$101,2,FALSE)</f>
        <v>København</v>
      </c>
      <c r="O314" t="str">
        <f>VLOOKUP(G314,Translations!$M$2:$N$9,2,FALSE)</f>
        <v>[X2074] SARS-CoV-2 (RNA), Testcenter</v>
      </c>
      <c r="P314" t="str">
        <f>VLOOKUP(F314,Translations!$D$1:$F$13,2,FALSE)</f>
        <v>Ok</v>
      </c>
      <c r="Q314" t="str">
        <f>VLOOKUP(F314,Translations!$D$2:$G$13,4,FALSE)</f>
        <v>01 - Aktiv, bopæl i DK</v>
      </c>
      <c r="R314" t="str">
        <f>VLOOKUP(H314,Translations!$P$2:$Q$10,2,FALSE)</f>
        <v>2 - Selvstændigt sikret - uden lægevalg</v>
      </c>
      <c r="S314" t="str">
        <f>VLOOKUP(F314,Translations!$D$2:$F$13,3,FALSE)</f>
        <v>Ja</v>
      </c>
    </row>
    <row r="315" spans="1:19" x14ac:dyDescent="0.2">
      <c r="A315" s="3">
        <v>43950</v>
      </c>
      <c r="B315" s="3" t="s">
        <v>252</v>
      </c>
      <c r="C315" s="3" t="s">
        <v>263</v>
      </c>
      <c r="D315">
        <v>147</v>
      </c>
      <c r="E315">
        <v>1084</v>
      </c>
      <c r="F315" t="str">
        <f t="shared" si="10"/>
        <v>01</v>
      </c>
      <c r="G315" t="s">
        <v>512</v>
      </c>
      <c r="H315">
        <v>1</v>
      </c>
      <c r="I315" t="s">
        <v>5</v>
      </c>
      <c r="J315" t="s">
        <v>5</v>
      </c>
      <c r="K315" t="s">
        <v>6</v>
      </c>
      <c r="L315">
        <v>55</v>
      </c>
      <c r="M315" t="str">
        <f>VLOOKUP(E315,Translations!$A$1:$B$7,2,FALSE)</f>
        <v>Hovedstaden</v>
      </c>
      <c r="N315" t="str">
        <f>VLOOKUP(D315,Translations!$I$2:$K$101,2,FALSE)</f>
        <v>Frederiksberg</v>
      </c>
      <c r="O315" t="str">
        <f>VLOOKUP(G315,Translations!$M$2:$N$9,2,FALSE)</f>
        <v>[X2074] SARS-CoV-2 (RNA), Testcenter</v>
      </c>
      <c r="P315" t="str">
        <f>VLOOKUP(F315,Translations!$D$1:$F$13,2,FALSE)</f>
        <v>Ok</v>
      </c>
      <c r="Q315" t="str">
        <f>VLOOKUP(F315,Translations!$D$2:$G$13,4,FALSE)</f>
        <v>01 - Aktiv, bopæl i DK</v>
      </c>
      <c r="R315" t="str">
        <f>VLOOKUP(H315,Translations!$P$2:$Q$10,2,FALSE)</f>
        <v>1 - Selvstændigt sikret - med lægevalg</v>
      </c>
      <c r="S315" t="str">
        <f>VLOOKUP(F315,Translations!$D$2:$F$13,3,FALSE)</f>
        <v>Ja</v>
      </c>
    </row>
    <row r="316" spans="1:19" x14ac:dyDescent="0.2">
      <c r="A316" s="3">
        <v>43950</v>
      </c>
      <c r="B316" s="3" t="s">
        <v>252</v>
      </c>
      <c r="C316" s="3" t="s">
        <v>263</v>
      </c>
      <c r="D316">
        <v>151</v>
      </c>
      <c r="E316">
        <v>1084</v>
      </c>
      <c r="F316" t="str">
        <f t="shared" si="10"/>
        <v>01</v>
      </c>
      <c r="G316" t="s">
        <v>512</v>
      </c>
      <c r="H316">
        <v>1</v>
      </c>
      <c r="I316" t="s">
        <v>5</v>
      </c>
      <c r="J316" t="s">
        <v>5</v>
      </c>
      <c r="K316" t="s">
        <v>6</v>
      </c>
      <c r="L316">
        <v>27</v>
      </c>
      <c r="M316" t="str">
        <f>VLOOKUP(E316,Translations!$A$1:$B$7,2,FALSE)</f>
        <v>Hovedstaden</v>
      </c>
      <c r="N316" t="str">
        <f>VLOOKUP(D316,Translations!$I$2:$K$101,2,FALSE)</f>
        <v>Ballerup</v>
      </c>
      <c r="O316" t="str">
        <f>VLOOKUP(G316,Translations!$M$2:$N$9,2,FALSE)</f>
        <v>[X2074] SARS-CoV-2 (RNA), Testcenter</v>
      </c>
      <c r="P316" t="str">
        <f>VLOOKUP(F316,Translations!$D$1:$F$13,2,FALSE)</f>
        <v>Ok</v>
      </c>
      <c r="Q316" t="str">
        <f>VLOOKUP(F316,Translations!$D$2:$G$13,4,FALSE)</f>
        <v>01 - Aktiv, bopæl i DK</v>
      </c>
      <c r="R316" t="str">
        <f>VLOOKUP(H316,Translations!$P$2:$Q$10,2,FALSE)</f>
        <v>1 - Selvstændigt sikret - med lægevalg</v>
      </c>
      <c r="S316" t="str">
        <f>VLOOKUP(F316,Translations!$D$2:$F$13,3,FALSE)</f>
        <v>Ja</v>
      </c>
    </row>
    <row r="317" spans="1:19" x14ac:dyDescent="0.2">
      <c r="A317" s="3">
        <v>43950</v>
      </c>
      <c r="B317" s="3" t="s">
        <v>252</v>
      </c>
      <c r="C317" s="3" t="s">
        <v>263</v>
      </c>
      <c r="D317">
        <v>153</v>
      </c>
      <c r="E317">
        <v>1084</v>
      </c>
      <c r="F317" t="str">
        <f t="shared" si="10"/>
        <v>01</v>
      </c>
      <c r="G317" t="s">
        <v>512</v>
      </c>
      <c r="H317">
        <v>1</v>
      </c>
      <c r="I317" t="s">
        <v>5</v>
      </c>
      <c r="J317" t="s">
        <v>5</v>
      </c>
      <c r="K317" t="s">
        <v>6</v>
      </c>
      <c r="L317">
        <v>16</v>
      </c>
      <c r="M317" t="str">
        <f>VLOOKUP(E317,Translations!$A$1:$B$7,2,FALSE)</f>
        <v>Hovedstaden</v>
      </c>
      <c r="N317" t="str">
        <f>VLOOKUP(D317,Translations!$I$2:$K$101,2,FALSE)</f>
        <v>Brøndby</v>
      </c>
      <c r="O317" t="str">
        <f>VLOOKUP(G317,Translations!$M$2:$N$9,2,FALSE)</f>
        <v>[X2074] SARS-CoV-2 (RNA), Testcenter</v>
      </c>
      <c r="P317" t="str">
        <f>VLOOKUP(F317,Translations!$D$1:$F$13,2,FALSE)</f>
        <v>Ok</v>
      </c>
      <c r="Q317" t="str">
        <f>VLOOKUP(F317,Translations!$D$2:$G$13,4,FALSE)</f>
        <v>01 - Aktiv, bopæl i DK</v>
      </c>
      <c r="R317" t="str">
        <f>VLOOKUP(H317,Translations!$P$2:$Q$10,2,FALSE)</f>
        <v>1 - Selvstændigt sikret - med lægevalg</v>
      </c>
      <c r="S317" t="str">
        <f>VLOOKUP(F317,Translations!$D$2:$F$13,3,FALSE)</f>
        <v>Ja</v>
      </c>
    </row>
    <row r="318" spans="1:19" x14ac:dyDescent="0.2">
      <c r="A318" s="3">
        <v>43950</v>
      </c>
      <c r="B318" s="3" t="s">
        <v>252</v>
      </c>
      <c r="C318" s="3" t="s">
        <v>263</v>
      </c>
      <c r="D318">
        <v>155</v>
      </c>
      <c r="E318">
        <v>1084</v>
      </c>
      <c r="F318" t="str">
        <f t="shared" si="10"/>
        <v>01</v>
      </c>
      <c r="G318" t="s">
        <v>512</v>
      </c>
      <c r="H318">
        <v>1</v>
      </c>
      <c r="I318" t="s">
        <v>5</v>
      </c>
      <c r="J318" t="s">
        <v>5</v>
      </c>
      <c r="K318" t="s">
        <v>6</v>
      </c>
      <c r="L318">
        <v>3</v>
      </c>
      <c r="M318" t="str">
        <f>VLOOKUP(E318,Translations!$A$1:$B$7,2,FALSE)</f>
        <v>Hovedstaden</v>
      </c>
      <c r="N318" t="str">
        <f>VLOOKUP(D318,Translations!$I$2:$K$101,2,FALSE)</f>
        <v>Dragør</v>
      </c>
      <c r="O318" t="str">
        <f>VLOOKUP(G318,Translations!$M$2:$N$9,2,FALSE)</f>
        <v>[X2074] SARS-CoV-2 (RNA), Testcenter</v>
      </c>
      <c r="P318" t="str">
        <f>VLOOKUP(F318,Translations!$D$1:$F$13,2,FALSE)</f>
        <v>Ok</v>
      </c>
      <c r="Q318" t="str">
        <f>VLOOKUP(F318,Translations!$D$2:$G$13,4,FALSE)</f>
        <v>01 - Aktiv, bopæl i DK</v>
      </c>
      <c r="R318" t="str">
        <f>VLOOKUP(H318,Translations!$P$2:$Q$10,2,FALSE)</f>
        <v>1 - Selvstændigt sikret - med lægevalg</v>
      </c>
      <c r="S318" t="str">
        <f>VLOOKUP(F318,Translations!$D$2:$F$13,3,FALSE)</f>
        <v>Ja</v>
      </c>
    </row>
    <row r="319" spans="1:19" x14ac:dyDescent="0.2">
      <c r="A319" s="3">
        <v>43950</v>
      </c>
      <c r="B319" s="3" t="s">
        <v>252</v>
      </c>
      <c r="C319" s="3" t="s">
        <v>263</v>
      </c>
      <c r="D319">
        <v>157</v>
      </c>
      <c r="E319">
        <v>1084</v>
      </c>
      <c r="F319" t="str">
        <f t="shared" si="10"/>
        <v>01</v>
      </c>
      <c r="G319" t="s">
        <v>512</v>
      </c>
      <c r="H319">
        <v>1</v>
      </c>
      <c r="I319" t="s">
        <v>5</v>
      </c>
      <c r="J319" t="s">
        <v>5</v>
      </c>
      <c r="K319" t="s">
        <v>6</v>
      </c>
      <c r="L319">
        <v>31</v>
      </c>
      <c r="M319" t="str">
        <f>VLOOKUP(E319,Translations!$A$1:$B$7,2,FALSE)</f>
        <v>Hovedstaden</v>
      </c>
      <c r="N319" t="str">
        <f>VLOOKUP(D319,Translations!$I$2:$K$101,2,FALSE)</f>
        <v>Gentofte</v>
      </c>
      <c r="O319" t="str">
        <f>VLOOKUP(G319,Translations!$M$2:$N$9,2,FALSE)</f>
        <v>[X2074] SARS-CoV-2 (RNA), Testcenter</v>
      </c>
      <c r="P319" t="str">
        <f>VLOOKUP(F319,Translations!$D$1:$F$13,2,FALSE)</f>
        <v>Ok</v>
      </c>
      <c r="Q319" t="str">
        <f>VLOOKUP(F319,Translations!$D$2:$G$13,4,FALSE)</f>
        <v>01 - Aktiv, bopæl i DK</v>
      </c>
      <c r="R319" t="str">
        <f>VLOOKUP(H319,Translations!$P$2:$Q$10,2,FALSE)</f>
        <v>1 - Selvstændigt sikret - med lægevalg</v>
      </c>
      <c r="S319" t="str">
        <f>VLOOKUP(F319,Translations!$D$2:$F$13,3,FALSE)</f>
        <v>Ja</v>
      </c>
    </row>
    <row r="320" spans="1:19" x14ac:dyDescent="0.2">
      <c r="A320" s="3">
        <v>43950</v>
      </c>
      <c r="B320" s="3" t="s">
        <v>252</v>
      </c>
      <c r="C320" s="3" t="s">
        <v>263</v>
      </c>
      <c r="D320">
        <v>159</v>
      </c>
      <c r="E320">
        <v>1084</v>
      </c>
      <c r="F320" t="str">
        <f t="shared" si="10"/>
        <v>01</v>
      </c>
      <c r="G320" t="s">
        <v>512</v>
      </c>
      <c r="H320">
        <v>1</v>
      </c>
      <c r="I320" t="s">
        <v>5</v>
      </c>
      <c r="J320" t="s">
        <v>5</v>
      </c>
      <c r="K320" t="s">
        <v>6</v>
      </c>
      <c r="L320">
        <v>56</v>
      </c>
      <c r="M320" t="str">
        <f>VLOOKUP(E320,Translations!$A$1:$B$7,2,FALSE)</f>
        <v>Hovedstaden</v>
      </c>
      <c r="N320" t="str">
        <f>VLOOKUP(D320,Translations!$I$2:$K$101,2,FALSE)</f>
        <v>Gladsaxe</v>
      </c>
      <c r="O320" t="str">
        <f>VLOOKUP(G320,Translations!$M$2:$N$9,2,FALSE)</f>
        <v>[X2074] SARS-CoV-2 (RNA), Testcenter</v>
      </c>
      <c r="P320" t="str">
        <f>VLOOKUP(F320,Translations!$D$1:$F$13,2,FALSE)</f>
        <v>Ok</v>
      </c>
      <c r="Q320" t="str">
        <f>VLOOKUP(F320,Translations!$D$2:$G$13,4,FALSE)</f>
        <v>01 - Aktiv, bopæl i DK</v>
      </c>
      <c r="R320" t="str">
        <f>VLOOKUP(H320,Translations!$P$2:$Q$10,2,FALSE)</f>
        <v>1 - Selvstændigt sikret - med lægevalg</v>
      </c>
      <c r="S320" t="str">
        <f>VLOOKUP(F320,Translations!$D$2:$F$13,3,FALSE)</f>
        <v>Ja</v>
      </c>
    </row>
    <row r="321" spans="1:19" x14ac:dyDescent="0.2">
      <c r="A321" s="3">
        <v>43950</v>
      </c>
      <c r="B321" s="3" t="s">
        <v>252</v>
      </c>
      <c r="C321" s="3" t="s">
        <v>263</v>
      </c>
      <c r="D321">
        <v>161</v>
      </c>
      <c r="E321">
        <v>1084</v>
      </c>
      <c r="F321" t="str">
        <f t="shared" si="10"/>
        <v>01</v>
      </c>
      <c r="G321" t="s">
        <v>512</v>
      </c>
      <c r="H321">
        <v>1</v>
      </c>
      <c r="I321" t="s">
        <v>5</v>
      </c>
      <c r="J321" t="s">
        <v>5</v>
      </c>
      <c r="K321" t="s">
        <v>6</v>
      </c>
      <c r="L321">
        <v>16</v>
      </c>
      <c r="M321" t="str">
        <f>VLOOKUP(E321,Translations!$A$1:$B$7,2,FALSE)</f>
        <v>Hovedstaden</v>
      </c>
      <c r="N321" t="str">
        <f>VLOOKUP(D321,Translations!$I$2:$K$101,2,FALSE)</f>
        <v>Glostrup</v>
      </c>
      <c r="O321" t="str">
        <f>VLOOKUP(G321,Translations!$M$2:$N$9,2,FALSE)</f>
        <v>[X2074] SARS-CoV-2 (RNA), Testcenter</v>
      </c>
      <c r="P321" t="str">
        <f>VLOOKUP(F321,Translations!$D$1:$F$13,2,FALSE)</f>
        <v>Ok</v>
      </c>
      <c r="Q321" t="str">
        <f>VLOOKUP(F321,Translations!$D$2:$G$13,4,FALSE)</f>
        <v>01 - Aktiv, bopæl i DK</v>
      </c>
      <c r="R321" t="str">
        <f>VLOOKUP(H321,Translations!$P$2:$Q$10,2,FALSE)</f>
        <v>1 - Selvstændigt sikret - med lægevalg</v>
      </c>
      <c r="S321" t="str">
        <f>VLOOKUP(F321,Translations!$D$2:$F$13,3,FALSE)</f>
        <v>Ja</v>
      </c>
    </row>
    <row r="322" spans="1:19" x14ac:dyDescent="0.2">
      <c r="A322" s="3">
        <v>43950</v>
      </c>
      <c r="B322" s="3" t="s">
        <v>252</v>
      </c>
      <c r="C322" s="3" t="s">
        <v>263</v>
      </c>
      <c r="D322">
        <v>163</v>
      </c>
      <c r="E322">
        <v>1084</v>
      </c>
      <c r="F322" t="str">
        <f t="shared" si="10"/>
        <v>01</v>
      </c>
      <c r="G322" t="s">
        <v>512</v>
      </c>
      <c r="H322">
        <v>1</v>
      </c>
      <c r="I322" t="s">
        <v>5</v>
      </c>
      <c r="J322" t="s">
        <v>5</v>
      </c>
      <c r="K322" t="s">
        <v>6</v>
      </c>
      <c r="L322">
        <v>96</v>
      </c>
      <c r="M322" t="str">
        <f>VLOOKUP(E322,Translations!$A$1:$B$7,2,FALSE)</f>
        <v>Hovedstaden</v>
      </c>
      <c r="N322" t="str">
        <f>VLOOKUP(D322,Translations!$I$2:$K$101,2,FALSE)</f>
        <v>Herlev</v>
      </c>
      <c r="O322" t="str">
        <f>VLOOKUP(G322,Translations!$M$2:$N$9,2,FALSE)</f>
        <v>[X2074] SARS-CoV-2 (RNA), Testcenter</v>
      </c>
      <c r="P322" t="str">
        <f>VLOOKUP(F322,Translations!$D$1:$F$13,2,FALSE)</f>
        <v>Ok</v>
      </c>
      <c r="Q322" t="str">
        <f>VLOOKUP(F322,Translations!$D$2:$G$13,4,FALSE)</f>
        <v>01 - Aktiv, bopæl i DK</v>
      </c>
      <c r="R322" t="str">
        <f>VLOOKUP(H322,Translations!$P$2:$Q$10,2,FALSE)</f>
        <v>1 - Selvstændigt sikret - med lægevalg</v>
      </c>
      <c r="S322" t="str">
        <f>VLOOKUP(F322,Translations!$D$2:$F$13,3,FALSE)</f>
        <v>Ja</v>
      </c>
    </row>
    <row r="323" spans="1:19" x14ac:dyDescent="0.2">
      <c r="A323" s="3">
        <v>43950</v>
      </c>
      <c r="B323" s="3" t="s">
        <v>252</v>
      </c>
      <c r="C323" s="3" t="s">
        <v>263</v>
      </c>
      <c r="D323">
        <v>165</v>
      </c>
      <c r="E323">
        <v>1084</v>
      </c>
      <c r="F323" t="str">
        <f t="shared" si="10"/>
        <v>01</v>
      </c>
      <c r="G323" t="s">
        <v>512</v>
      </c>
      <c r="H323">
        <v>1</v>
      </c>
      <c r="I323" t="s">
        <v>5</v>
      </c>
      <c r="J323" t="s">
        <v>5</v>
      </c>
      <c r="K323" t="s">
        <v>6</v>
      </c>
      <c r="L323">
        <v>11</v>
      </c>
      <c r="M323" t="str">
        <f>VLOOKUP(E323,Translations!$A$1:$B$7,2,FALSE)</f>
        <v>Hovedstaden</v>
      </c>
      <c r="N323" t="str">
        <f>VLOOKUP(D323,Translations!$I$2:$K$101,2,FALSE)</f>
        <v>Albertslund</v>
      </c>
      <c r="O323" t="str">
        <f>VLOOKUP(G323,Translations!$M$2:$N$9,2,FALSE)</f>
        <v>[X2074] SARS-CoV-2 (RNA), Testcenter</v>
      </c>
      <c r="P323" t="str">
        <f>VLOOKUP(F323,Translations!$D$1:$F$13,2,FALSE)</f>
        <v>Ok</v>
      </c>
      <c r="Q323" t="str">
        <f>VLOOKUP(F323,Translations!$D$2:$G$13,4,FALSE)</f>
        <v>01 - Aktiv, bopæl i DK</v>
      </c>
      <c r="R323" t="str">
        <f>VLOOKUP(H323,Translations!$P$2:$Q$10,2,FALSE)</f>
        <v>1 - Selvstændigt sikret - med lægevalg</v>
      </c>
      <c r="S323" t="str">
        <f>VLOOKUP(F323,Translations!$D$2:$F$13,3,FALSE)</f>
        <v>Ja</v>
      </c>
    </row>
    <row r="324" spans="1:19" x14ac:dyDescent="0.2">
      <c r="A324" s="3">
        <v>43950</v>
      </c>
      <c r="B324" s="3" t="s">
        <v>252</v>
      </c>
      <c r="C324" s="3" t="s">
        <v>263</v>
      </c>
      <c r="D324">
        <v>167</v>
      </c>
      <c r="E324">
        <v>1084</v>
      </c>
      <c r="F324" t="str">
        <f t="shared" si="10"/>
        <v>01</v>
      </c>
      <c r="G324" t="s">
        <v>512</v>
      </c>
      <c r="H324">
        <v>1</v>
      </c>
      <c r="I324" t="s">
        <v>5</v>
      </c>
      <c r="J324" t="s">
        <v>5</v>
      </c>
      <c r="K324" t="s">
        <v>6</v>
      </c>
      <c r="L324">
        <v>23</v>
      </c>
      <c r="M324" t="str">
        <f>VLOOKUP(E324,Translations!$A$1:$B$7,2,FALSE)</f>
        <v>Hovedstaden</v>
      </c>
      <c r="N324" t="str">
        <f>VLOOKUP(D324,Translations!$I$2:$K$101,2,FALSE)</f>
        <v>Hvidovre</v>
      </c>
      <c r="O324" t="str">
        <f>VLOOKUP(G324,Translations!$M$2:$N$9,2,FALSE)</f>
        <v>[X2074] SARS-CoV-2 (RNA), Testcenter</v>
      </c>
      <c r="P324" t="str">
        <f>VLOOKUP(F324,Translations!$D$1:$F$13,2,FALSE)</f>
        <v>Ok</v>
      </c>
      <c r="Q324" t="str">
        <f>VLOOKUP(F324,Translations!$D$2:$G$13,4,FALSE)</f>
        <v>01 - Aktiv, bopæl i DK</v>
      </c>
      <c r="R324" t="str">
        <f>VLOOKUP(H324,Translations!$P$2:$Q$10,2,FALSE)</f>
        <v>1 - Selvstændigt sikret - med lægevalg</v>
      </c>
      <c r="S324" t="str">
        <f>VLOOKUP(F324,Translations!$D$2:$F$13,3,FALSE)</f>
        <v>Ja</v>
      </c>
    </row>
    <row r="325" spans="1:19" x14ac:dyDescent="0.2">
      <c r="A325" s="3">
        <v>43950</v>
      </c>
      <c r="B325" s="3" t="s">
        <v>252</v>
      </c>
      <c r="C325" s="3" t="s">
        <v>263</v>
      </c>
      <c r="D325">
        <v>169</v>
      </c>
      <c r="E325">
        <v>1084</v>
      </c>
      <c r="F325" t="str">
        <f t="shared" si="10"/>
        <v>01</v>
      </c>
      <c r="G325" t="s">
        <v>512</v>
      </c>
      <c r="H325">
        <v>1</v>
      </c>
      <c r="I325" t="s">
        <v>5</v>
      </c>
      <c r="J325" t="s">
        <v>5</v>
      </c>
      <c r="K325" t="s">
        <v>6</v>
      </c>
      <c r="L325">
        <v>10</v>
      </c>
      <c r="M325" t="str">
        <f>VLOOKUP(E325,Translations!$A$1:$B$7,2,FALSE)</f>
        <v>Hovedstaden</v>
      </c>
      <c r="N325" t="str">
        <f>VLOOKUP(D325,Translations!$I$2:$K$101,2,FALSE)</f>
        <v>Høje-Taastrup</v>
      </c>
      <c r="O325" t="str">
        <f>VLOOKUP(G325,Translations!$M$2:$N$9,2,FALSE)</f>
        <v>[X2074] SARS-CoV-2 (RNA), Testcenter</v>
      </c>
      <c r="P325" t="str">
        <f>VLOOKUP(F325,Translations!$D$1:$F$13,2,FALSE)</f>
        <v>Ok</v>
      </c>
      <c r="Q325" t="str">
        <f>VLOOKUP(F325,Translations!$D$2:$G$13,4,FALSE)</f>
        <v>01 - Aktiv, bopæl i DK</v>
      </c>
      <c r="R325" t="str">
        <f>VLOOKUP(H325,Translations!$P$2:$Q$10,2,FALSE)</f>
        <v>1 - Selvstændigt sikret - med lægevalg</v>
      </c>
      <c r="S325" t="str">
        <f>VLOOKUP(F325,Translations!$D$2:$F$13,3,FALSE)</f>
        <v>Ja</v>
      </c>
    </row>
    <row r="326" spans="1:19" x14ac:dyDescent="0.2">
      <c r="A326" s="3">
        <v>43950</v>
      </c>
      <c r="B326" s="3" t="s">
        <v>252</v>
      </c>
      <c r="C326" s="3" t="s">
        <v>263</v>
      </c>
      <c r="D326">
        <v>173</v>
      </c>
      <c r="E326">
        <v>1084</v>
      </c>
      <c r="F326" t="str">
        <f t="shared" si="10"/>
        <v>01</v>
      </c>
      <c r="G326" t="s">
        <v>512</v>
      </c>
      <c r="H326">
        <v>1</v>
      </c>
      <c r="I326" t="s">
        <v>5</v>
      </c>
      <c r="J326" t="s">
        <v>5</v>
      </c>
      <c r="K326" t="s">
        <v>6</v>
      </c>
      <c r="L326">
        <v>19</v>
      </c>
      <c r="M326" t="str">
        <f>VLOOKUP(E326,Translations!$A$1:$B$7,2,FALSE)</f>
        <v>Hovedstaden</v>
      </c>
      <c r="N326" t="str">
        <f>VLOOKUP(D326,Translations!$I$2:$K$101,2,FALSE)</f>
        <v>Lyngby-Taarbæk</v>
      </c>
      <c r="O326" t="str">
        <f>VLOOKUP(G326,Translations!$M$2:$N$9,2,FALSE)</f>
        <v>[X2074] SARS-CoV-2 (RNA), Testcenter</v>
      </c>
      <c r="P326" t="str">
        <f>VLOOKUP(F326,Translations!$D$1:$F$13,2,FALSE)</f>
        <v>Ok</v>
      </c>
      <c r="Q326" t="str">
        <f>VLOOKUP(F326,Translations!$D$2:$G$13,4,FALSE)</f>
        <v>01 - Aktiv, bopæl i DK</v>
      </c>
      <c r="R326" t="str">
        <f>VLOOKUP(H326,Translations!$P$2:$Q$10,2,FALSE)</f>
        <v>1 - Selvstændigt sikret - med lægevalg</v>
      </c>
      <c r="S326" t="str">
        <f>VLOOKUP(F326,Translations!$D$2:$F$13,3,FALSE)</f>
        <v>Ja</v>
      </c>
    </row>
    <row r="327" spans="1:19" x14ac:dyDescent="0.2">
      <c r="A327" s="3">
        <v>43950</v>
      </c>
      <c r="B327" s="3" t="s">
        <v>252</v>
      </c>
      <c r="C327" s="3" t="s">
        <v>263</v>
      </c>
      <c r="D327">
        <v>175</v>
      </c>
      <c r="E327">
        <v>1084</v>
      </c>
      <c r="F327" t="str">
        <f t="shared" si="10"/>
        <v>01</v>
      </c>
      <c r="G327" t="s">
        <v>512</v>
      </c>
      <c r="H327">
        <v>1</v>
      </c>
      <c r="I327" t="s">
        <v>5</v>
      </c>
      <c r="J327" t="s">
        <v>5</v>
      </c>
      <c r="K327" t="s">
        <v>6</v>
      </c>
      <c r="L327">
        <v>20</v>
      </c>
      <c r="M327" t="str">
        <f>VLOOKUP(E327,Translations!$A$1:$B$7,2,FALSE)</f>
        <v>Hovedstaden</v>
      </c>
      <c r="N327" t="str">
        <f>VLOOKUP(D327,Translations!$I$2:$K$101,2,FALSE)</f>
        <v>Rødovre</v>
      </c>
      <c r="O327" t="str">
        <f>VLOOKUP(G327,Translations!$M$2:$N$9,2,FALSE)</f>
        <v>[X2074] SARS-CoV-2 (RNA), Testcenter</v>
      </c>
      <c r="P327" t="str">
        <f>VLOOKUP(F327,Translations!$D$1:$F$13,2,FALSE)</f>
        <v>Ok</v>
      </c>
      <c r="Q327" t="str">
        <f>VLOOKUP(F327,Translations!$D$2:$G$13,4,FALSE)</f>
        <v>01 - Aktiv, bopæl i DK</v>
      </c>
      <c r="R327" t="str">
        <f>VLOOKUP(H327,Translations!$P$2:$Q$10,2,FALSE)</f>
        <v>1 - Selvstændigt sikret - med lægevalg</v>
      </c>
      <c r="S327" t="str">
        <f>VLOOKUP(F327,Translations!$D$2:$F$13,3,FALSE)</f>
        <v>Ja</v>
      </c>
    </row>
    <row r="328" spans="1:19" x14ac:dyDescent="0.2">
      <c r="A328" s="3">
        <v>43950</v>
      </c>
      <c r="B328" s="3" t="s">
        <v>252</v>
      </c>
      <c r="C328" s="3" t="s">
        <v>263</v>
      </c>
      <c r="D328">
        <v>183</v>
      </c>
      <c r="E328">
        <v>1084</v>
      </c>
      <c r="F328" t="str">
        <f t="shared" si="10"/>
        <v>01</v>
      </c>
      <c r="G328" t="s">
        <v>512</v>
      </c>
      <c r="H328">
        <v>1</v>
      </c>
      <c r="I328" t="s">
        <v>5</v>
      </c>
      <c r="J328" t="s">
        <v>5</v>
      </c>
      <c r="K328" t="s">
        <v>6</v>
      </c>
      <c r="L328">
        <v>12</v>
      </c>
      <c r="M328" t="str">
        <f>VLOOKUP(E328,Translations!$A$1:$B$7,2,FALSE)</f>
        <v>Hovedstaden</v>
      </c>
      <c r="N328" t="str">
        <f>VLOOKUP(D328,Translations!$I$2:$K$101,2,FALSE)</f>
        <v>Ishøj</v>
      </c>
      <c r="O328" t="str">
        <f>VLOOKUP(G328,Translations!$M$2:$N$9,2,FALSE)</f>
        <v>[X2074] SARS-CoV-2 (RNA), Testcenter</v>
      </c>
      <c r="P328" t="str">
        <f>VLOOKUP(F328,Translations!$D$1:$F$13,2,FALSE)</f>
        <v>Ok</v>
      </c>
      <c r="Q328" t="str">
        <f>VLOOKUP(F328,Translations!$D$2:$G$13,4,FALSE)</f>
        <v>01 - Aktiv, bopæl i DK</v>
      </c>
      <c r="R328" t="str">
        <f>VLOOKUP(H328,Translations!$P$2:$Q$10,2,FALSE)</f>
        <v>1 - Selvstændigt sikret - med lægevalg</v>
      </c>
      <c r="S328" t="str">
        <f>VLOOKUP(F328,Translations!$D$2:$F$13,3,FALSE)</f>
        <v>Ja</v>
      </c>
    </row>
    <row r="329" spans="1:19" x14ac:dyDescent="0.2">
      <c r="A329" s="3">
        <v>43950</v>
      </c>
      <c r="B329" s="3" t="s">
        <v>252</v>
      </c>
      <c r="C329" s="3" t="s">
        <v>263</v>
      </c>
      <c r="D329">
        <v>185</v>
      </c>
      <c r="E329">
        <v>1084</v>
      </c>
      <c r="F329" t="str">
        <f t="shared" si="10"/>
        <v>01</v>
      </c>
      <c r="G329" t="s">
        <v>512</v>
      </c>
      <c r="H329">
        <v>1</v>
      </c>
      <c r="I329" t="s">
        <v>5</v>
      </c>
      <c r="J329" t="s">
        <v>5</v>
      </c>
      <c r="K329" t="s">
        <v>6</v>
      </c>
      <c r="L329">
        <v>21</v>
      </c>
      <c r="M329" t="str">
        <f>VLOOKUP(E329,Translations!$A$1:$B$7,2,FALSE)</f>
        <v>Hovedstaden</v>
      </c>
      <c r="N329" t="str">
        <f>VLOOKUP(D329,Translations!$I$2:$K$101,2,FALSE)</f>
        <v>Tårnby</v>
      </c>
      <c r="O329" t="str">
        <f>VLOOKUP(G329,Translations!$M$2:$N$9,2,FALSE)</f>
        <v>[X2074] SARS-CoV-2 (RNA), Testcenter</v>
      </c>
      <c r="P329" t="str">
        <f>VLOOKUP(F329,Translations!$D$1:$F$13,2,FALSE)</f>
        <v>Ok</v>
      </c>
      <c r="Q329" t="str">
        <f>VLOOKUP(F329,Translations!$D$2:$G$13,4,FALSE)</f>
        <v>01 - Aktiv, bopæl i DK</v>
      </c>
      <c r="R329" t="str">
        <f>VLOOKUP(H329,Translations!$P$2:$Q$10,2,FALSE)</f>
        <v>1 - Selvstændigt sikret - med lægevalg</v>
      </c>
      <c r="S329" t="str">
        <f>VLOOKUP(F329,Translations!$D$2:$F$13,3,FALSE)</f>
        <v>Ja</v>
      </c>
    </row>
    <row r="330" spans="1:19" x14ac:dyDescent="0.2">
      <c r="A330" s="3">
        <v>43950</v>
      </c>
      <c r="B330" s="3" t="s">
        <v>252</v>
      </c>
      <c r="C330" s="3" t="s">
        <v>263</v>
      </c>
      <c r="D330">
        <v>187</v>
      </c>
      <c r="E330">
        <v>1084</v>
      </c>
      <c r="F330" t="str">
        <f t="shared" si="10"/>
        <v>01</v>
      </c>
      <c r="G330" t="s">
        <v>512</v>
      </c>
      <c r="H330">
        <v>1</v>
      </c>
      <c r="I330" t="s">
        <v>5</v>
      </c>
      <c r="J330" t="s">
        <v>5</v>
      </c>
      <c r="K330" t="s">
        <v>6</v>
      </c>
      <c r="L330">
        <v>8</v>
      </c>
      <c r="M330" t="str">
        <f>VLOOKUP(E330,Translations!$A$1:$B$7,2,FALSE)</f>
        <v>Hovedstaden</v>
      </c>
      <c r="N330" t="str">
        <f>VLOOKUP(D330,Translations!$I$2:$K$101,2,FALSE)</f>
        <v>Vallensbæk</v>
      </c>
      <c r="O330" t="str">
        <f>VLOOKUP(G330,Translations!$M$2:$N$9,2,FALSE)</f>
        <v>[X2074] SARS-CoV-2 (RNA), Testcenter</v>
      </c>
      <c r="P330" t="str">
        <f>VLOOKUP(F330,Translations!$D$1:$F$13,2,FALSE)</f>
        <v>Ok</v>
      </c>
      <c r="Q330" t="str">
        <f>VLOOKUP(F330,Translations!$D$2:$G$13,4,FALSE)</f>
        <v>01 - Aktiv, bopæl i DK</v>
      </c>
      <c r="R330" t="str">
        <f>VLOOKUP(H330,Translations!$P$2:$Q$10,2,FALSE)</f>
        <v>1 - Selvstændigt sikret - med lægevalg</v>
      </c>
      <c r="S330" t="str">
        <f>VLOOKUP(F330,Translations!$D$2:$F$13,3,FALSE)</f>
        <v>Ja</v>
      </c>
    </row>
    <row r="331" spans="1:19" x14ac:dyDescent="0.2">
      <c r="A331" s="3">
        <v>43950</v>
      </c>
      <c r="B331" s="3" t="s">
        <v>252</v>
      </c>
      <c r="C331" s="3" t="s">
        <v>263</v>
      </c>
      <c r="D331">
        <v>190</v>
      </c>
      <c r="E331">
        <v>1084</v>
      </c>
      <c r="F331" t="str">
        <f t="shared" si="10"/>
        <v>01</v>
      </c>
      <c r="G331" t="s">
        <v>512</v>
      </c>
      <c r="H331">
        <v>1</v>
      </c>
      <c r="I331" t="s">
        <v>5</v>
      </c>
      <c r="J331" t="s">
        <v>5</v>
      </c>
      <c r="K331" t="s">
        <v>6</v>
      </c>
      <c r="L331">
        <v>7</v>
      </c>
      <c r="M331" t="str">
        <f>VLOOKUP(E331,Translations!$A$1:$B$7,2,FALSE)</f>
        <v>Hovedstaden</v>
      </c>
      <c r="N331" t="str">
        <f>VLOOKUP(D331,Translations!$I$2:$K$101,2,FALSE)</f>
        <v>Furesø</v>
      </c>
      <c r="O331" t="str">
        <f>VLOOKUP(G331,Translations!$M$2:$N$9,2,FALSE)</f>
        <v>[X2074] SARS-CoV-2 (RNA), Testcenter</v>
      </c>
      <c r="P331" t="str">
        <f>VLOOKUP(F331,Translations!$D$1:$F$13,2,FALSE)</f>
        <v>Ok</v>
      </c>
      <c r="Q331" t="str">
        <f>VLOOKUP(F331,Translations!$D$2:$G$13,4,FALSE)</f>
        <v>01 - Aktiv, bopæl i DK</v>
      </c>
      <c r="R331" t="str">
        <f>VLOOKUP(H331,Translations!$P$2:$Q$10,2,FALSE)</f>
        <v>1 - Selvstændigt sikret - med lægevalg</v>
      </c>
      <c r="S331" t="str">
        <f>VLOOKUP(F331,Translations!$D$2:$F$13,3,FALSE)</f>
        <v>Ja</v>
      </c>
    </row>
    <row r="332" spans="1:19" x14ac:dyDescent="0.2">
      <c r="A332" s="3">
        <v>43950</v>
      </c>
      <c r="B332" s="3" t="s">
        <v>252</v>
      </c>
      <c r="C332" s="3" t="s">
        <v>263</v>
      </c>
      <c r="D332">
        <v>201</v>
      </c>
      <c r="E332">
        <v>1084</v>
      </c>
      <c r="F332" t="str">
        <f t="shared" si="10"/>
        <v>01</v>
      </c>
      <c r="G332" t="s">
        <v>512</v>
      </c>
      <c r="H332">
        <v>1</v>
      </c>
      <c r="I332" t="s">
        <v>5</v>
      </c>
      <c r="J332" t="s">
        <v>5</v>
      </c>
      <c r="K332" t="s">
        <v>6</v>
      </c>
      <c r="L332">
        <v>2</v>
      </c>
      <c r="M332" t="str">
        <f>VLOOKUP(E332,Translations!$A$1:$B$7,2,FALSE)</f>
        <v>Hovedstaden</v>
      </c>
      <c r="N332" t="str">
        <f>VLOOKUP(D332,Translations!$I$2:$K$101,2,FALSE)</f>
        <v>Allerød</v>
      </c>
      <c r="O332" t="str">
        <f>VLOOKUP(G332,Translations!$M$2:$N$9,2,FALSE)</f>
        <v>[X2074] SARS-CoV-2 (RNA), Testcenter</v>
      </c>
      <c r="P332" t="str">
        <f>VLOOKUP(F332,Translations!$D$1:$F$13,2,FALSE)</f>
        <v>Ok</v>
      </c>
      <c r="Q332" t="str">
        <f>VLOOKUP(F332,Translations!$D$2:$G$13,4,FALSE)</f>
        <v>01 - Aktiv, bopæl i DK</v>
      </c>
      <c r="R332" t="str">
        <f>VLOOKUP(H332,Translations!$P$2:$Q$10,2,FALSE)</f>
        <v>1 - Selvstændigt sikret - med lægevalg</v>
      </c>
      <c r="S332" t="str">
        <f>VLOOKUP(F332,Translations!$D$2:$F$13,3,FALSE)</f>
        <v>Ja</v>
      </c>
    </row>
    <row r="333" spans="1:19" x14ac:dyDescent="0.2">
      <c r="A333" s="3">
        <v>43950</v>
      </c>
      <c r="B333" s="3" t="s">
        <v>252</v>
      </c>
      <c r="C333" s="3" t="s">
        <v>263</v>
      </c>
      <c r="D333">
        <v>210</v>
      </c>
      <c r="E333">
        <v>1084</v>
      </c>
      <c r="F333" t="str">
        <f t="shared" si="10"/>
        <v>01</v>
      </c>
      <c r="G333" t="s">
        <v>512</v>
      </c>
      <c r="H333">
        <v>1</v>
      </c>
      <c r="I333" t="s">
        <v>5</v>
      </c>
      <c r="J333" t="s">
        <v>5</v>
      </c>
      <c r="K333" t="s">
        <v>6</v>
      </c>
      <c r="L333">
        <v>6</v>
      </c>
      <c r="M333" t="str">
        <f>VLOOKUP(E333,Translations!$A$1:$B$7,2,FALSE)</f>
        <v>Hovedstaden</v>
      </c>
      <c r="N333" t="str">
        <f>VLOOKUP(D333,Translations!$I$2:$K$101,2,FALSE)</f>
        <v>Fredensborg</v>
      </c>
      <c r="O333" t="str">
        <f>VLOOKUP(G333,Translations!$M$2:$N$9,2,FALSE)</f>
        <v>[X2074] SARS-CoV-2 (RNA), Testcenter</v>
      </c>
      <c r="P333" t="str">
        <f>VLOOKUP(F333,Translations!$D$1:$F$13,2,FALSE)</f>
        <v>Ok</v>
      </c>
      <c r="Q333" t="str">
        <f>VLOOKUP(F333,Translations!$D$2:$G$13,4,FALSE)</f>
        <v>01 - Aktiv, bopæl i DK</v>
      </c>
      <c r="R333" t="str">
        <f>VLOOKUP(H333,Translations!$P$2:$Q$10,2,FALSE)</f>
        <v>1 - Selvstændigt sikret - med lægevalg</v>
      </c>
      <c r="S333" t="str">
        <f>VLOOKUP(F333,Translations!$D$2:$F$13,3,FALSE)</f>
        <v>Ja</v>
      </c>
    </row>
    <row r="334" spans="1:19" x14ac:dyDescent="0.2">
      <c r="A334" s="3">
        <v>43950</v>
      </c>
      <c r="B334" s="3" t="s">
        <v>252</v>
      </c>
      <c r="C334" s="3" t="s">
        <v>263</v>
      </c>
      <c r="D334">
        <v>217</v>
      </c>
      <c r="E334">
        <v>1084</v>
      </c>
      <c r="F334" t="str">
        <f t="shared" si="10"/>
        <v>01</v>
      </c>
      <c r="G334" t="s">
        <v>512</v>
      </c>
      <c r="H334">
        <v>1</v>
      </c>
      <c r="I334" t="s">
        <v>5</v>
      </c>
      <c r="J334" t="s">
        <v>5</v>
      </c>
      <c r="K334" t="s">
        <v>6</v>
      </c>
      <c r="L334">
        <v>9</v>
      </c>
      <c r="M334" t="str">
        <f>VLOOKUP(E334,Translations!$A$1:$B$7,2,FALSE)</f>
        <v>Hovedstaden</v>
      </c>
      <c r="N334" t="str">
        <f>VLOOKUP(D334,Translations!$I$2:$K$101,2,FALSE)</f>
        <v>Helsingør</v>
      </c>
      <c r="O334" t="str">
        <f>VLOOKUP(G334,Translations!$M$2:$N$9,2,FALSE)</f>
        <v>[X2074] SARS-CoV-2 (RNA), Testcenter</v>
      </c>
      <c r="P334" t="str">
        <f>VLOOKUP(F334,Translations!$D$1:$F$13,2,FALSE)</f>
        <v>Ok</v>
      </c>
      <c r="Q334" t="str">
        <f>VLOOKUP(F334,Translations!$D$2:$G$13,4,FALSE)</f>
        <v>01 - Aktiv, bopæl i DK</v>
      </c>
      <c r="R334" t="str">
        <f>VLOOKUP(H334,Translations!$P$2:$Q$10,2,FALSE)</f>
        <v>1 - Selvstændigt sikret - med lægevalg</v>
      </c>
      <c r="S334" t="str">
        <f>VLOOKUP(F334,Translations!$D$2:$F$13,3,FALSE)</f>
        <v>Ja</v>
      </c>
    </row>
    <row r="335" spans="1:19" x14ac:dyDescent="0.2">
      <c r="A335" s="3">
        <v>43950</v>
      </c>
      <c r="B335" s="3" t="s">
        <v>252</v>
      </c>
      <c r="C335" s="3" t="s">
        <v>263</v>
      </c>
      <c r="D335">
        <v>219</v>
      </c>
      <c r="E335">
        <v>1084</v>
      </c>
      <c r="F335" t="str">
        <f t="shared" si="10"/>
        <v>01</v>
      </c>
      <c r="G335" t="s">
        <v>512</v>
      </c>
      <c r="H335">
        <v>1</v>
      </c>
      <c r="I335" t="s">
        <v>5</v>
      </c>
      <c r="J335" t="s">
        <v>5</v>
      </c>
      <c r="K335" t="s">
        <v>6</v>
      </c>
      <c r="L335">
        <v>6</v>
      </c>
      <c r="M335" t="str">
        <f>VLOOKUP(E335,Translations!$A$1:$B$7,2,FALSE)</f>
        <v>Hovedstaden</v>
      </c>
      <c r="N335" t="str">
        <f>VLOOKUP(D335,Translations!$I$2:$K$101,2,FALSE)</f>
        <v>Hillerød</v>
      </c>
      <c r="O335" t="str">
        <f>VLOOKUP(G335,Translations!$M$2:$N$9,2,FALSE)</f>
        <v>[X2074] SARS-CoV-2 (RNA), Testcenter</v>
      </c>
      <c r="P335" t="str">
        <f>VLOOKUP(F335,Translations!$D$1:$F$13,2,FALSE)</f>
        <v>Ok</v>
      </c>
      <c r="Q335" t="str">
        <f>VLOOKUP(F335,Translations!$D$2:$G$13,4,FALSE)</f>
        <v>01 - Aktiv, bopæl i DK</v>
      </c>
      <c r="R335" t="str">
        <f>VLOOKUP(H335,Translations!$P$2:$Q$10,2,FALSE)</f>
        <v>1 - Selvstændigt sikret - med lægevalg</v>
      </c>
      <c r="S335" t="str">
        <f>VLOOKUP(F335,Translations!$D$2:$F$13,3,FALSE)</f>
        <v>Ja</v>
      </c>
    </row>
    <row r="336" spans="1:19" x14ac:dyDescent="0.2">
      <c r="A336" s="3">
        <v>43950</v>
      </c>
      <c r="B336" s="3" t="s">
        <v>252</v>
      </c>
      <c r="C336" s="3" t="s">
        <v>263</v>
      </c>
      <c r="D336">
        <v>223</v>
      </c>
      <c r="E336">
        <v>1084</v>
      </c>
      <c r="F336" t="str">
        <f t="shared" si="10"/>
        <v>01</v>
      </c>
      <c r="G336" t="s">
        <v>512</v>
      </c>
      <c r="H336">
        <v>1</v>
      </c>
      <c r="I336" t="s">
        <v>5</v>
      </c>
      <c r="J336" t="s">
        <v>5</v>
      </c>
      <c r="K336" t="s">
        <v>6</v>
      </c>
      <c r="L336">
        <v>1</v>
      </c>
      <c r="M336" t="str">
        <f>VLOOKUP(E336,Translations!$A$1:$B$7,2,FALSE)</f>
        <v>Hovedstaden</v>
      </c>
      <c r="N336" t="str">
        <f>VLOOKUP(D336,Translations!$I$2:$K$101,2,FALSE)</f>
        <v>Hørsholm</v>
      </c>
      <c r="O336" t="str">
        <f>VLOOKUP(G336,Translations!$M$2:$N$9,2,FALSE)</f>
        <v>[X2074] SARS-CoV-2 (RNA), Testcenter</v>
      </c>
      <c r="P336" t="str">
        <f>VLOOKUP(F336,Translations!$D$1:$F$13,2,FALSE)</f>
        <v>Ok</v>
      </c>
      <c r="Q336" t="str">
        <f>VLOOKUP(F336,Translations!$D$2:$G$13,4,FALSE)</f>
        <v>01 - Aktiv, bopæl i DK</v>
      </c>
      <c r="R336" t="str">
        <f>VLOOKUP(H336,Translations!$P$2:$Q$10,2,FALSE)</f>
        <v>1 - Selvstændigt sikret - med lægevalg</v>
      </c>
      <c r="S336" t="str">
        <f>VLOOKUP(F336,Translations!$D$2:$F$13,3,FALSE)</f>
        <v>Ja</v>
      </c>
    </row>
    <row r="337" spans="1:19" x14ac:dyDescent="0.2">
      <c r="A337" s="3">
        <v>43950</v>
      </c>
      <c r="B337" s="3" t="s">
        <v>252</v>
      </c>
      <c r="C337" s="3" t="s">
        <v>263</v>
      </c>
      <c r="D337">
        <v>230</v>
      </c>
      <c r="E337">
        <v>1084</v>
      </c>
      <c r="F337" t="str">
        <f t="shared" si="10"/>
        <v>01</v>
      </c>
      <c r="G337" t="s">
        <v>512</v>
      </c>
      <c r="H337">
        <v>1</v>
      </c>
      <c r="I337" t="s">
        <v>5</v>
      </c>
      <c r="J337" t="s">
        <v>5</v>
      </c>
      <c r="K337" t="s">
        <v>6</v>
      </c>
      <c r="L337">
        <v>6</v>
      </c>
      <c r="M337" t="str">
        <f>VLOOKUP(E337,Translations!$A$1:$B$7,2,FALSE)</f>
        <v>Hovedstaden</v>
      </c>
      <c r="N337" t="str">
        <f>VLOOKUP(D337,Translations!$I$2:$K$101,2,FALSE)</f>
        <v>Rudersdal</v>
      </c>
      <c r="O337" t="str">
        <f>VLOOKUP(G337,Translations!$M$2:$N$9,2,FALSE)</f>
        <v>[X2074] SARS-CoV-2 (RNA), Testcenter</v>
      </c>
      <c r="P337" t="str">
        <f>VLOOKUP(F337,Translations!$D$1:$F$13,2,FALSE)</f>
        <v>Ok</v>
      </c>
      <c r="Q337" t="str">
        <f>VLOOKUP(F337,Translations!$D$2:$G$13,4,FALSE)</f>
        <v>01 - Aktiv, bopæl i DK</v>
      </c>
      <c r="R337" t="str">
        <f>VLOOKUP(H337,Translations!$P$2:$Q$10,2,FALSE)</f>
        <v>1 - Selvstændigt sikret - med lægevalg</v>
      </c>
      <c r="S337" t="str">
        <f>VLOOKUP(F337,Translations!$D$2:$F$13,3,FALSE)</f>
        <v>Ja</v>
      </c>
    </row>
    <row r="338" spans="1:19" x14ac:dyDescent="0.2">
      <c r="A338" s="3">
        <v>43950</v>
      </c>
      <c r="B338" s="3" t="s">
        <v>252</v>
      </c>
      <c r="C338" s="3" t="s">
        <v>263</v>
      </c>
      <c r="D338">
        <v>240</v>
      </c>
      <c r="E338">
        <v>1084</v>
      </c>
      <c r="F338" t="str">
        <f t="shared" si="10"/>
        <v>01</v>
      </c>
      <c r="G338" t="s">
        <v>512</v>
      </c>
      <c r="H338">
        <v>1</v>
      </c>
      <c r="I338" t="s">
        <v>5</v>
      </c>
      <c r="J338" t="s">
        <v>5</v>
      </c>
      <c r="K338" t="s">
        <v>6</v>
      </c>
      <c r="L338">
        <v>6</v>
      </c>
      <c r="M338" t="str">
        <f>VLOOKUP(E338,Translations!$A$1:$B$7,2,FALSE)</f>
        <v>Hovedstaden</v>
      </c>
      <c r="N338" t="str">
        <f>VLOOKUP(D338,Translations!$I$2:$K$101,2,FALSE)</f>
        <v>Egedal</v>
      </c>
      <c r="O338" t="str">
        <f>VLOOKUP(G338,Translations!$M$2:$N$9,2,FALSE)</f>
        <v>[X2074] SARS-CoV-2 (RNA), Testcenter</v>
      </c>
      <c r="P338" t="str">
        <f>VLOOKUP(F338,Translations!$D$1:$F$13,2,FALSE)</f>
        <v>Ok</v>
      </c>
      <c r="Q338" t="str">
        <f>VLOOKUP(F338,Translations!$D$2:$G$13,4,FALSE)</f>
        <v>01 - Aktiv, bopæl i DK</v>
      </c>
      <c r="R338" t="str">
        <f>VLOOKUP(H338,Translations!$P$2:$Q$10,2,FALSE)</f>
        <v>1 - Selvstændigt sikret - med lægevalg</v>
      </c>
      <c r="S338" t="str">
        <f>VLOOKUP(F338,Translations!$D$2:$F$13,3,FALSE)</f>
        <v>Ja</v>
      </c>
    </row>
    <row r="339" spans="1:19" x14ac:dyDescent="0.2">
      <c r="A339" s="3">
        <v>43950</v>
      </c>
      <c r="B339" s="3" t="s">
        <v>252</v>
      </c>
      <c r="C339" s="3" t="s">
        <v>263</v>
      </c>
      <c r="D339">
        <v>250</v>
      </c>
      <c r="E339">
        <v>1084</v>
      </c>
      <c r="F339" t="str">
        <f t="shared" si="10"/>
        <v>01</v>
      </c>
      <c r="G339" t="s">
        <v>512</v>
      </c>
      <c r="H339">
        <v>1</v>
      </c>
      <c r="I339" t="s">
        <v>5</v>
      </c>
      <c r="J339" t="s">
        <v>5</v>
      </c>
      <c r="K339" t="s">
        <v>6</v>
      </c>
      <c r="L339">
        <v>7</v>
      </c>
      <c r="M339" t="str">
        <f>VLOOKUP(E339,Translations!$A$1:$B$7,2,FALSE)</f>
        <v>Hovedstaden</v>
      </c>
      <c r="N339" t="str">
        <f>VLOOKUP(D339,Translations!$I$2:$K$101,2,FALSE)</f>
        <v>Frederikssund</v>
      </c>
      <c r="O339" t="str">
        <f>VLOOKUP(G339,Translations!$M$2:$N$9,2,FALSE)</f>
        <v>[X2074] SARS-CoV-2 (RNA), Testcenter</v>
      </c>
      <c r="P339" t="str">
        <f>VLOOKUP(F339,Translations!$D$1:$F$13,2,FALSE)</f>
        <v>Ok</v>
      </c>
      <c r="Q339" t="str">
        <f>VLOOKUP(F339,Translations!$D$2:$G$13,4,FALSE)</f>
        <v>01 - Aktiv, bopæl i DK</v>
      </c>
      <c r="R339" t="str">
        <f>VLOOKUP(H339,Translations!$P$2:$Q$10,2,FALSE)</f>
        <v>1 - Selvstændigt sikret - med lægevalg</v>
      </c>
      <c r="S339" t="str">
        <f>VLOOKUP(F339,Translations!$D$2:$F$13,3,FALSE)</f>
        <v>Ja</v>
      </c>
    </row>
    <row r="340" spans="1:19" x14ac:dyDescent="0.2">
      <c r="A340" s="3">
        <v>43950</v>
      </c>
      <c r="B340" s="3" t="s">
        <v>252</v>
      </c>
      <c r="C340" s="3" t="s">
        <v>263</v>
      </c>
      <c r="D340">
        <v>253</v>
      </c>
      <c r="E340">
        <v>1085</v>
      </c>
      <c r="F340" t="str">
        <f t="shared" si="10"/>
        <v>01</v>
      </c>
      <c r="G340" t="s">
        <v>512</v>
      </c>
      <c r="H340">
        <v>1</v>
      </c>
      <c r="I340" t="s">
        <v>5</v>
      </c>
      <c r="J340" t="s">
        <v>5</v>
      </c>
      <c r="K340" t="s">
        <v>6</v>
      </c>
      <c r="L340">
        <v>9</v>
      </c>
      <c r="M340" t="str">
        <f>VLOOKUP(E340,Translations!$A$1:$B$7,2,FALSE)</f>
        <v>Sjælland</v>
      </c>
      <c r="N340" t="str">
        <f>VLOOKUP(D340,Translations!$I$2:$K$101,2,FALSE)</f>
        <v>Greve</v>
      </c>
      <c r="O340" t="str">
        <f>VLOOKUP(G340,Translations!$M$2:$N$9,2,FALSE)</f>
        <v>[X2074] SARS-CoV-2 (RNA), Testcenter</v>
      </c>
      <c r="P340" t="str">
        <f>VLOOKUP(F340,Translations!$D$1:$F$13,2,FALSE)</f>
        <v>Ok</v>
      </c>
      <c r="Q340" t="str">
        <f>VLOOKUP(F340,Translations!$D$2:$G$13,4,FALSE)</f>
        <v>01 - Aktiv, bopæl i DK</v>
      </c>
      <c r="R340" t="str">
        <f>VLOOKUP(H340,Translations!$P$2:$Q$10,2,FALSE)</f>
        <v>1 - Selvstændigt sikret - med lægevalg</v>
      </c>
      <c r="S340" t="str">
        <f>VLOOKUP(F340,Translations!$D$2:$F$13,3,FALSE)</f>
        <v>Ja</v>
      </c>
    </row>
    <row r="341" spans="1:19" x14ac:dyDescent="0.2">
      <c r="A341" s="3">
        <v>43950</v>
      </c>
      <c r="B341" s="3" t="s">
        <v>252</v>
      </c>
      <c r="C341" s="3" t="s">
        <v>263</v>
      </c>
      <c r="D341">
        <v>259</v>
      </c>
      <c r="E341">
        <v>1085</v>
      </c>
      <c r="F341" t="str">
        <f t="shared" si="10"/>
        <v>01</v>
      </c>
      <c r="G341" t="s">
        <v>512</v>
      </c>
      <c r="H341">
        <v>1</v>
      </c>
      <c r="I341" t="s">
        <v>5</v>
      </c>
      <c r="J341" t="s">
        <v>5</v>
      </c>
      <c r="K341" t="s">
        <v>6</v>
      </c>
      <c r="L341">
        <v>7</v>
      </c>
      <c r="M341" t="str">
        <f>VLOOKUP(E341,Translations!$A$1:$B$7,2,FALSE)</f>
        <v>Sjælland</v>
      </c>
      <c r="N341" t="str">
        <f>VLOOKUP(D341,Translations!$I$2:$K$101,2,FALSE)</f>
        <v>Køge</v>
      </c>
      <c r="O341" t="str">
        <f>VLOOKUP(G341,Translations!$M$2:$N$9,2,FALSE)</f>
        <v>[X2074] SARS-CoV-2 (RNA), Testcenter</v>
      </c>
      <c r="P341" t="str">
        <f>VLOOKUP(F341,Translations!$D$1:$F$13,2,FALSE)</f>
        <v>Ok</v>
      </c>
      <c r="Q341" t="str">
        <f>VLOOKUP(F341,Translations!$D$2:$G$13,4,FALSE)</f>
        <v>01 - Aktiv, bopæl i DK</v>
      </c>
      <c r="R341" t="str">
        <f>VLOOKUP(H341,Translations!$P$2:$Q$10,2,FALSE)</f>
        <v>1 - Selvstændigt sikret - med lægevalg</v>
      </c>
      <c r="S341" t="str">
        <f>VLOOKUP(F341,Translations!$D$2:$F$13,3,FALSE)</f>
        <v>Ja</v>
      </c>
    </row>
    <row r="342" spans="1:19" x14ac:dyDescent="0.2">
      <c r="A342" s="3">
        <v>43950</v>
      </c>
      <c r="B342" s="3" t="s">
        <v>252</v>
      </c>
      <c r="C342" s="3" t="s">
        <v>263</v>
      </c>
      <c r="D342">
        <v>260</v>
      </c>
      <c r="E342">
        <v>1084</v>
      </c>
      <c r="F342" t="str">
        <f t="shared" si="10"/>
        <v>01</v>
      </c>
      <c r="G342" t="s">
        <v>512</v>
      </c>
      <c r="H342">
        <v>1</v>
      </c>
      <c r="I342" t="s">
        <v>5</v>
      </c>
      <c r="J342" t="s">
        <v>5</v>
      </c>
      <c r="K342" t="s">
        <v>6</v>
      </c>
      <c r="L342">
        <v>3</v>
      </c>
      <c r="M342" t="str">
        <f>VLOOKUP(E342,Translations!$A$1:$B$7,2,FALSE)</f>
        <v>Hovedstaden</v>
      </c>
      <c r="N342" t="str">
        <f>VLOOKUP(D342,Translations!$I$2:$K$101,2,FALSE)</f>
        <v>Halsnæs</v>
      </c>
      <c r="O342" t="str">
        <f>VLOOKUP(G342,Translations!$M$2:$N$9,2,FALSE)</f>
        <v>[X2074] SARS-CoV-2 (RNA), Testcenter</v>
      </c>
      <c r="P342" t="str">
        <f>VLOOKUP(F342,Translations!$D$1:$F$13,2,FALSE)</f>
        <v>Ok</v>
      </c>
      <c r="Q342" t="str">
        <f>VLOOKUP(F342,Translations!$D$2:$G$13,4,FALSE)</f>
        <v>01 - Aktiv, bopæl i DK</v>
      </c>
      <c r="R342" t="str">
        <f>VLOOKUP(H342,Translations!$P$2:$Q$10,2,FALSE)</f>
        <v>1 - Selvstændigt sikret - med lægevalg</v>
      </c>
      <c r="S342" t="str">
        <f>VLOOKUP(F342,Translations!$D$2:$F$13,3,FALSE)</f>
        <v>Ja</v>
      </c>
    </row>
    <row r="343" spans="1:19" x14ac:dyDescent="0.2">
      <c r="A343" s="3">
        <v>43950</v>
      </c>
      <c r="B343" s="3" t="s">
        <v>252</v>
      </c>
      <c r="C343" s="3" t="s">
        <v>263</v>
      </c>
      <c r="D343">
        <v>265</v>
      </c>
      <c r="E343">
        <v>1085</v>
      </c>
      <c r="F343" t="str">
        <f t="shared" si="10"/>
        <v>01</v>
      </c>
      <c r="G343" t="s">
        <v>512</v>
      </c>
      <c r="H343">
        <v>1</v>
      </c>
      <c r="I343" t="s">
        <v>5</v>
      </c>
      <c r="J343" t="s">
        <v>5</v>
      </c>
      <c r="K343" t="s">
        <v>6</v>
      </c>
      <c r="L343">
        <v>3</v>
      </c>
      <c r="M343" t="str">
        <f>VLOOKUP(E343,Translations!$A$1:$B$7,2,FALSE)</f>
        <v>Sjælland</v>
      </c>
      <c r="N343" t="str">
        <f>VLOOKUP(D343,Translations!$I$2:$K$101,2,FALSE)</f>
        <v>Roskilde</v>
      </c>
      <c r="O343" t="str">
        <f>VLOOKUP(G343,Translations!$M$2:$N$9,2,FALSE)</f>
        <v>[X2074] SARS-CoV-2 (RNA), Testcenter</v>
      </c>
      <c r="P343" t="str">
        <f>VLOOKUP(F343,Translations!$D$1:$F$13,2,FALSE)</f>
        <v>Ok</v>
      </c>
      <c r="Q343" t="str">
        <f>VLOOKUP(F343,Translations!$D$2:$G$13,4,FALSE)</f>
        <v>01 - Aktiv, bopæl i DK</v>
      </c>
      <c r="R343" t="str">
        <f>VLOOKUP(H343,Translations!$P$2:$Q$10,2,FALSE)</f>
        <v>1 - Selvstændigt sikret - med lægevalg</v>
      </c>
      <c r="S343" t="str">
        <f>VLOOKUP(F343,Translations!$D$2:$F$13,3,FALSE)</f>
        <v>Ja</v>
      </c>
    </row>
    <row r="344" spans="1:19" x14ac:dyDescent="0.2">
      <c r="A344" s="3">
        <v>43950</v>
      </c>
      <c r="B344" s="3" t="s">
        <v>252</v>
      </c>
      <c r="C344" s="3" t="s">
        <v>263</v>
      </c>
      <c r="D344">
        <v>269</v>
      </c>
      <c r="E344">
        <v>1085</v>
      </c>
      <c r="F344" t="str">
        <f t="shared" si="10"/>
        <v>01</v>
      </c>
      <c r="G344" t="s">
        <v>512</v>
      </c>
      <c r="H344">
        <v>1</v>
      </c>
      <c r="I344" t="s">
        <v>5</v>
      </c>
      <c r="J344" t="s">
        <v>5</v>
      </c>
      <c r="K344" t="s">
        <v>6</v>
      </c>
      <c r="L344">
        <v>3</v>
      </c>
      <c r="M344" t="str">
        <f>VLOOKUP(E344,Translations!$A$1:$B$7,2,FALSE)</f>
        <v>Sjælland</v>
      </c>
      <c r="N344" t="str">
        <f>VLOOKUP(D344,Translations!$I$2:$K$101,2,FALSE)</f>
        <v>Solrød</v>
      </c>
      <c r="O344" t="str">
        <f>VLOOKUP(G344,Translations!$M$2:$N$9,2,FALSE)</f>
        <v>[X2074] SARS-CoV-2 (RNA), Testcenter</v>
      </c>
      <c r="P344" t="str">
        <f>VLOOKUP(F344,Translations!$D$1:$F$13,2,FALSE)</f>
        <v>Ok</v>
      </c>
      <c r="Q344" t="str">
        <f>VLOOKUP(F344,Translations!$D$2:$G$13,4,FALSE)</f>
        <v>01 - Aktiv, bopæl i DK</v>
      </c>
      <c r="R344" t="str">
        <f>VLOOKUP(H344,Translations!$P$2:$Q$10,2,FALSE)</f>
        <v>1 - Selvstændigt sikret - med lægevalg</v>
      </c>
      <c r="S344" t="str">
        <f>VLOOKUP(F344,Translations!$D$2:$F$13,3,FALSE)</f>
        <v>Ja</v>
      </c>
    </row>
    <row r="345" spans="1:19" x14ac:dyDescent="0.2">
      <c r="A345" s="3">
        <v>43950</v>
      </c>
      <c r="B345" s="3" t="s">
        <v>252</v>
      </c>
      <c r="C345" s="3" t="s">
        <v>263</v>
      </c>
      <c r="D345">
        <v>270</v>
      </c>
      <c r="E345">
        <v>1084</v>
      </c>
      <c r="F345" t="str">
        <f t="shared" ref="F345:F362" si="11">"01"</f>
        <v>01</v>
      </c>
      <c r="G345" t="s">
        <v>512</v>
      </c>
      <c r="H345">
        <v>1</v>
      </c>
      <c r="I345" t="s">
        <v>5</v>
      </c>
      <c r="J345" t="s">
        <v>5</v>
      </c>
      <c r="K345" t="s">
        <v>6</v>
      </c>
      <c r="L345">
        <v>3</v>
      </c>
      <c r="M345" t="str">
        <f>VLOOKUP(E345,Translations!$A$1:$B$7,2,FALSE)</f>
        <v>Hovedstaden</v>
      </c>
      <c r="N345" t="str">
        <f>VLOOKUP(D345,Translations!$I$2:$K$101,2,FALSE)</f>
        <v>Gribskov</v>
      </c>
      <c r="O345" t="str">
        <f>VLOOKUP(G345,Translations!$M$2:$N$9,2,FALSE)</f>
        <v>[X2074] SARS-CoV-2 (RNA), Testcenter</v>
      </c>
      <c r="P345" t="str">
        <f>VLOOKUP(F345,Translations!$D$1:$F$13,2,FALSE)</f>
        <v>Ok</v>
      </c>
      <c r="Q345" t="str">
        <f>VLOOKUP(F345,Translations!$D$2:$G$13,4,FALSE)</f>
        <v>01 - Aktiv, bopæl i DK</v>
      </c>
      <c r="R345" t="str">
        <f>VLOOKUP(H345,Translations!$P$2:$Q$10,2,FALSE)</f>
        <v>1 - Selvstændigt sikret - med lægevalg</v>
      </c>
      <c r="S345" t="str">
        <f>VLOOKUP(F345,Translations!$D$2:$F$13,3,FALSE)</f>
        <v>Ja</v>
      </c>
    </row>
    <row r="346" spans="1:19" x14ac:dyDescent="0.2">
      <c r="A346" s="3">
        <v>43950</v>
      </c>
      <c r="B346" s="3" t="s">
        <v>252</v>
      </c>
      <c r="C346" s="3" t="s">
        <v>263</v>
      </c>
      <c r="D346">
        <v>306</v>
      </c>
      <c r="E346">
        <v>1085</v>
      </c>
      <c r="F346" t="str">
        <f t="shared" si="11"/>
        <v>01</v>
      </c>
      <c r="G346" t="s">
        <v>512</v>
      </c>
      <c r="H346">
        <v>1</v>
      </c>
      <c r="I346" t="s">
        <v>5</v>
      </c>
      <c r="J346" t="s">
        <v>5</v>
      </c>
      <c r="K346" t="s">
        <v>6</v>
      </c>
      <c r="L346">
        <v>1</v>
      </c>
      <c r="M346" t="str">
        <f>VLOOKUP(E346,Translations!$A$1:$B$7,2,FALSE)</f>
        <v>Sjælland</v>
      </c>
      <c r="N346" t="str">
        <f>VLOOKUP(D346,Translations!$I$2:$K$101,2,FALSE)</f>
        <v>Odsherred</v>
      </c>
      <c r="O346" t="str">
        <f>VLOOKUP(G346,Translations!$M$2:$N$9,2,FALSE)</f>
        <v>[X2074] SARS-CoV-2 (RNA), Testcenter</v>
      </c>
      <c r="P346" t="str">
        <f>VLOOKUP(F346,Translations!$D$1:$F$13,2,FALSE)</f>
        <v>Ok</v>
      </c>
      <c r="Q346" t="str">
        <f>VLOOKUP(F346,Translations!$D$2:$G$13,4,FALSE)</f>
        <v>01 - Aktiv, bopæl i DK</v>
      </c>
      <c r="R346" t="str">
        <f>VLOOKUP(H346,Translations!$P$2:$Q$10,2,FALSE)</f>
        <v>1 - Selvstændigt sikret - med lægevalg</v>
      </c>
      <c r="S346" t="str">
        <f>VLOOKUP(F346,Translations!$D$2:$F$13,3,FALSE)</f>
        <v>Ja</v>
      </c>
    </row>
    <row r="347" spans="1:19" x14ac:dyDescent="0.2">
      <c r="A347" s="3">
        <v>43950</v>
      </c>
      <c r="B347" s="3" t="s">
        <v>252</v>
      </c>
      <c r="C347" s="3" t="s">
        <v>263</v>
      </c>
      <c r="D347">
        <v>316</v>
      </c>
      <c r="E347">
        <v>1085</v>
      </c>
      <c r="F347" t="str">
        <f t="shared" si="11"/>
        <v>01</v>
      </c>
      <c r="G347" t="s">
        <v>512</v>
      </c>
      <c r="H347">
        <v>1</v>
      </c>
      <c r="I347" t="s">
        <v>5</v>
      </c>
      <c r="J347" t="s">
        <v>5</v>
      </c>
      <c r="K347" t="s">
        <v>6</v>
      </c>
      <c r="L347">
        <v>6</v>
      </c>
      <c r="M347" t="str">
        <f>VLOOKUP(E347,Translations!$A$1:$B$7,2,FALSE)</f>
        <v>Sjælland</v>
      </c>
      <c r="N347" t="str">
        <f>VLOOKUP(D347,Translations!$I$2:$K$101,2,FALSE)</f>
        <v>Holbæk</v>
      </c>
      <c r="O347" t="str">
        <f>VLOOKUP(G347,Translations!$M$2:$N$9,2,FALSE)</f>
        <v>[X2074] SARS-CoV-2 (RNA), Testcenter</v>
      </c>
      <c r="P347" t="str">
        <f>VLOOKUP(F347,Translations!$D$1:$F$13,2,FALSE)</f>
        <v>Ok</v>
      </c>
      <c r="Q347" t="str">
        <f>VLOOKUP(F347,Translations!$D$2:$G$13,4,FALSE)</f>
        <v>01 - Aktiv, bopæl i DK</v>
      </c>
      <c r="R347" t="str">
        <f>VLOOKUP(H347,Translations!$P$2:$Q$10,2,FALSE)</f>
        <v>1 - Selvstændigt sikret - med lægevalg</v>
      </c>
      <c r="S347" t="str">
        <f>VLOOKUP(F347,Translations!$D$2:$F$13,3,FALSE)</f>
        <v>Ja</v>
      </c>
    </row>
    <row r="348" spans="1:19" x14ac:dyDescent="0.2">
      <c r="A348" s="3">
        <v>43950</v>
      </c>
      <c r="B348" s="3" t="s">
        <v>252</v>
      </c>
      <c r="C348" s="3" t="s">
        <v>263</v>
      </c>
      <c r="D348">
        <v>320</v>
      </c>
      <c r="E348">
        <v>1085</v>
      </c>
      <c r="F348" t="str">
        <f t="shared" si="11"/>
        <v>01</v>
      </c>
      <c r="G348" t="s">
        <v>512</v>
      </c>
      <c r="H348">
        <v>1</v>
      </c>
      <c r="I348" t="s">
        <v>5</v>
      </c>
      <c r="J348" t="s">
        <v>5</v>
      </c>
      <c r="K348" t="s">
        <v>6</v>
      </c>
      <c r="L348">
        <v>2</v>
      </c>
      <c r="M348" t="str">
        <f>VLOOKUP(E348,Translations!$A$1:$B$7,2,FALSE)</f>
        <v>Sjælland</v>
      </c>
      <c r="N348" t="str">
        <f>VLOOKUP(D348,Translations!$I$2:$K$101,2,FALSE)</f>
        <v>Faxe</v>
      </c>
      <c r="O348" t="str">
        <f>VLOOKUP(G348,Translations!$M$2:$N$9,2,FALSE)</f>
        <v>[X2074] SARS-CoV-2 (RNA), Testcenter</v>
      </c>
      <c r="P348" t="str">
        <f>VLOOKUP(F348,Translations!$D$1:$F$13,2,FALSE)</f>
        <v>Ok</v>
      </c>
      <c r="Q348" t="str">
        <f>VLOOKUP(F348,Translations!$D$2:$G$13,4,FALSE)</f>
        <v>01 - Aktiv, bopæl i DK</v>
      </c>
      <c r="R348" t="str">
        <f>VLOOKUP(H348,Translations!$P$2:$Q$10,2,FALSE)</f>
        <v>1 - Selvstændigt sikret - med lægevalg</v>
      </c>
      <c r="S348" t="str">
        <f>VLOOKUP(F348,Translations!$D$2:$F$13,3,FALSE)</f>
        <v>Ja</v>
      </c>
    </row>
    <row r="349" spans="1:19" x14ac:dyDescent="0.2">
      <c r="A349" s="3">
        <v>43950</v>
      </c>
      <c r="B349" s="3" t="s">
        <v>252</v>
      </c>
      <c r="C349" s="3" t="s">
        <v>263</v>
      </c>
      <c r="D349">
        <v>326</v>
      </c>
      <c r="E349">
        <v>1085</v>
      </c>
      <c r="F349" t="str">
        <f t="shared" si="11"/>
        <v>01</v>
      </c>
      <c r="G349" t="s">
        <v>512</v>
      </c>
      <c r="H349">
        <v>1</v>
      </c>
      <c r="I349" t="s">
        <v>5</v>
      </c>
      <c r="J349" t="s">
        <v>5</v>
      </c>
      <c r="K349" t="s">
        <v>6</v>
      </c>
      <c r="L349">
        <v>2</v>
      </c>
      <c r="M349" t="str">
        <f>VLOOKUP(E349,Translations!$A$1:$B$7,2,FALSE)</f>
        <v>Sjælland</v>
      </c>
      <c r="N349" t="str">
        <f>VLOOKUP(D349,Translations!$I$2:$K$101,2,FALSE)</f>
        <v>Kalundborg</v>
      </c>
      <c r="O349" t="str">
        <f>VLOOKUP(G349,Translations!$M$2:$N$9,2,FALSE)</f>
        <v>[X2074] SARS-CoV-2 (RNA), Testcenter</v>
      </c>
      <c r="P349" t="str">
        <f>VLOOKUP(F349,Translations!$D$1:$F$13,2,FALSE)</f>
        <v>Ok</v>
      </c>
      <c r="Q349" t="str">
        <f>VLOOKUP(F349,Translations!$D$2:$G$13,4,FALSE)</f>
        <v>01 - Aktiv, bopæl i DK</v>
      </c>
      <c r="R349" t="str">
        <f>VLOOKUP(H349,Translations!$P$2:$Q$10,2,FALSE)</f>
        <v>1 - Selvstændigt sikret - med lægevalg</v>
      </c>
      <c r="S349" t="str">
        <f>VLOOKUP(F349,Translations!$D$2:$F$13,3,FALSE)</f>
        <v>Ja</v>
      </c>
    </row>
    <row r="350" spans="1:19" x14ac:dyDescent="0.2">
      <c r="A350" s="3">
        <v>43950</v>
      </c>
      <c r="B350" s="3" t="s">
        <v>252</v>
      </c>
      <c r="C350" s="3" t="s">
        <v>263</v>
      </c>
      <c r="D350">
        <v>329</v>
      </c>
      <c r="E350">
        <v>1085</v>
      </c>
      <c r="F350" t="str">
        <f t="shared" si="11"/>
        <v>01</v>
      </c>
      <c r="G350" t="s">
        <v>512</v>
      </c>
      <c r="H350">
        <v>1</v>
      </c>
      <c r="I350" t="s">
        <v>5</v>
      </c>
      <c r="J350" t="s">
        <v>5</v>
      </c>
      <c r="K350" t="s">
        <v>6</v>
      </c>
      <c r="L350">
        <v>2</v>
      </c>
      <c r="M350" t="str">
        <f>VLOOKUP(E350,Translations!$A$1:$B$7,2,FALSE)</f>
        <v>Sjælland</v>
      </c>
      <c r="N350" t="str">
        <f>VLOOKUP(D350,Translations!$I$2:$K$101,2,FALSE)</f>
        <v>Ringsted</v>
      </c>
      <c r="O350" t="str">
        <f>VLOOKUP(G350,Translations!$M$2:$N$9,2,FALSE)</f>
        <v>[X2074] SARS-CoV-2 (RNA), Testcenter</v>
      </c>
      <c r="P350" t="str">
        <f>VLOOKUP(F350,Translations!$D$1:$F$13,2,FALSE)</f>
        <v>Ok</v>
      </c>
      <c r="Q350" t="str">
        <f>VLOOKUP(F350,Translations!$D$2:$G$13,4,FALSE)</f>
        <v>01 - Aktiv, bopæl i DK</v>
      </c>
      <c r="R350" t="str">
        <f>VLOOKUP(H350,Translations!$P$2:$Q$10,2,FALSE)</f>
        <v>1 - Selvstændigt sikret - med lægevalg</v>
      </c>
      <c r="S350" t="str">
        <f>VLOOKUP(F350,Translations!$D$2:$F$13,3,FALSE)</f>
        <v>Ja</v>
      </c>
    </row>
    <row r="351" spans="1:19" x14ac:dyDescent="0.2">
      <c r="A351" s="3">
        <v>43950</v>
      </c>
      <c r="B351" s="3" t="s">
        <v>252</v>
      </c>
      <c r="C351" s="3" t="s">
        <v>263</v>
      </c>
      <c r="D351">
        <v>336</v>
      </c>
      <c r="E351">
        <v>1085</v>
      </c>
      <c r="F351" t="str">
        <f t="shared" si="11"/>
        <v>01</v>
      </c>
      <c r="G351" t="s">
        <v>512</v>
      </c>
      <c r="H351">
        <v>1</v>
      </c>
      <c r="I351" t="s">
        <v>5</v>
      </c>
      <c r="J351" t="s">
        <v>5</v>
      </c>
      <c r="K351" t="s">
        <v>6</v>
      </c>
      <c r="L351">
        <v>2</v>
      </c>
      <c r="M351" t="str">
        <f>VLOOKUP(E351,Translations!$A$1:$B$7,2,FALSE)</f>
        <v>Sjælland</v>
      </c>
      <c r="N351" t="str">
        <f>VLOOKUP(D351,Translations!$I$2:$K$101,2,FALSE)</f>
        <v>Stevns</v>
      </c>
      <c r="O351" t="str">
        <f>VLOOKUP(G351,Translations!$M$2:$N$9,2,FALSE)</f>
        <v>[X2074] SARS-CoV-2 (RNA), Testcenter</v>
      </c>
      <c r="P351" t="str">
        <f>VLOOKUP(F351,Translations!$D$1:$F$13,2,FALSE)</f>
        <v>Ok</v>
      </c>
      <c r="Q351" t="str">
        <f>VLOOKUP(F351,Translations!$D$2:$G$13,4,FALSE)</f>
        <v>01 - Aktiv, bopæl i DK</v>
      </c>
      <c r="R351" t="str">
        <f>VLOOKUP(H351,Translations!$P$2:$Q$10,2,FALSE)</f>
        <v>1 - Selvstændigt sikret - med lægevalg</v>
      </c>
      <c r="S351" t="str">
        <f>VLOOKUP(F351,Translations!$D$2:$F$13,3,FALSE)</f>
        <v>Ja</v>
      </c>
    </row>
    <row r="352" spans="1:19" x14ac:dyDescent="0.2">
      <c r="A352" s="3">
        <v>43950</v>
      </c>
      <c r="B352" s="3" t="s">
        <v>252</v>
      </c>
      <c r="C352" s="3" t="s">
        <v>263</v>
      </c>
      <c r="D352">
        <v>340</v>
      </c>
      <c r="E352">
        <v>1085</v>
      </c>
      <c r="F352" t="str">
        <f t="shared" si="11"/>
        <v>01</v>
      </c>
      <c r="G352" t="s">
        <v>512</v>
      </c>
      <c r="H352">
        <v>1</v>
      </c>
      <c r="I352" t="s">
        <v>5</v>
      </c>
      <c r="J352" t="s">
        <v>5</v>
      </c>
      <c r="K352" t="s">
        <v>6</v>
      </c>
      <c r="L352">
        <v>3</v>
      </c>
      <c r="M352" t="str">
        <f>VLOOKUP(E352,Translations!$A$1:$B$7,2,FALSE)</f>
        <v>Sjælland</v>
      </c>
      <c r="N352" t="str">
        <f>VLOOKUP(D352,Translations!$I$2:$K$101,2,FALSE)</f>
        <v>Sorø</v>
      </c>
      <c r="O352" t="str">
        <f>VLOOKUP(G352,Translations!$M$2:$N$9,2,FALSE)</f>
        <v>[X2074] SARS-CoV-2 (RNA), Testcenter</v>
      </c>
      <c r="P352" t="str">
        <f>VLOOKUP(F352,Translations!$D$1:$F$13,2,FALSE)</f>
        <v>Ok</v>
      </c>
      <c r="Q352" t="str">
        <f>VLOOKUP(F352,Translations!$D$2:$G$13,4,FALSE)</f>
        <v>01 - Aktiv, bopæl i DK</v>
      </c>
      <c r="R352" t="str">
        <f>VLOOKUP(H352,Translations!$P$2:$Q$10,2,FALSE)</f>
        <v>1 - Selvstændigt sikret - med lægevalg</v>
      </c>
      <c r="S352" t="str">
        <f>VLOOKUP(F352,Translations!$D$2:$F$13,3,FALSE)</f>
        <v>Ja</v>
      </c>
    </row>
    <row r="353" spans="1:19" x14ac:dyDescent="0.2">
      <c r="A353" s="3">
        <v>43950</v>
      </c>
      <c r="B353" s="3" t="s">
        <v>252</v>
      </c>
      <c r="C353" s="3" t="s">
        <v>263</v>
      </c>
      <c r="D353">
        <v>350</v>
      </c>
      <c r="E353">
        <v>1085</v>
      </c>
      <c r="F353" t="str">
        <f t="shared" si="11"/>
        <v>01</v>
      </c>
      <c r="G353" t="s">
        <v>512</v>
      </c>
      <c r="H353">
        <v>1</v>
      </c>
      <c r="I353" t="s">
        <v>5</v>
      </c>
      <c r="J353" t="s">
        <v>5</v>
      </c>
      <c r="K353" t="s">
        <v>6</v>
      </c>
      <c r="L353">
        <v>3</v>
      </c>
      <c r="M353" t="str">
        <f>VLOOKUP(E353,Translations!$A$1:$B$7,2,FALSE)</f>
        <v>Sjælland</v>
      </c>
      <c r="N353" t="str">
        <f>VLOOKUP(D353,Translations!$I$2:$K$101,2,FALSE)</f>
        <v>Lejre</v>
      </c>
      <c r="O353" t="str">
        <f>VLOOKUP(G353,Translations!$M$2:$N$9,2,FALSE)</f>
        <v>[X2074] SARS-CoV-2 (RNA), Testcenter</v>
      </c>
      <c r="P353" t="str">
        <f>VLOOKUP(F353,Translations!$D$1:$F$13,2,FALSE)</f>
        <v>Ok</v>
      </c>
      <c r="Q353" t="str">
        <f>VLOOKUP(F353,Translations!$D$2:$G$13,4,FALSE)</f>
        <v>01 - Aktiv, bopæl i DK</v>
      </c>
      <c r="R353" t="str">
        <f>VLOOKUP(H353,Translations!$P$2:$Q$10,2,FALSE)</f>
        <v>1 - Selvstændigt sikret - med lægevalg</v>
      </c>
      <c r="S353" t="str">
        <f>VLOOKUP(F353,Translations!$D$2:$F$13,3,FALSE)</f>
        <v>Ja</v>
      </c>
    </row>
    <row r="354" spans="1:19" x14ac:dyDescent="0.2">
      <c r="A354" s="3">
        <v>43950</v>
      </c>
      <c r="B354" s="3" t="s">
        <v>252</v>
      </c>
      <c r="C354" s="3" t="s">
        <v>263</v>
      </c>
      <c r="D354">
        <v>370</v>
      </c>
      <c r="E354">
        <v>1085</v>
      </c>
      <c r="F354" t="str">
        <f t="shared" si="11"/>
        <v>01</v>
      </c>
      <c r="G354" t="s">
        <v>512</v>
      </c>
      <c r="H354">
        <v>1</v>
      </c>
      <c r="I354" t="s">
        <v>5</v>
      </c>
      <c r="J354" t="s">
        <v>5</v>
      </c>
      <c r="K354" t="s">
        <v>6</v>
      </c>
      <c r="L354">
        <v>2</v>
      </c>
      <c r="M354" t="str">
        <f>VLOOKUP(E354,Translations!$A$1:$B$7,2,FALSE)</f>
        <v>Sjælland</v>
      </c>
      <c r="N354" t="str">
        <f>VLOOKUP(D354,Translations!$I$2:$K$101,2,FALSE)</f>
        <v>Næstved</v>
      </c>
      <c r="O354" t="str">
        <f>VLOOKUP(G354,Translations!$M$2:$N$9,2,FALSE)</f>
        <v>[X2074] SARS-CoV-2 (RNA), Testcenter</v>
      </c>
      <c r="P354" t="str">
        <f>VLOOKUP(F354,Translations!$D$1:$F$13,2,FALSE)</f>
        <v>Ok</v>
      </c>
      <c r="Q354" t="str">
        <f>VLOOKUP(F354,Translations!$D$2:$G$13,4,FALSE)</f>
        <v>01 - Aktiv, bopæl i DK</v>
      </c>
      <c r="R354" t="str">
        <f>VLOOKUP(H354,Translations!$P$2:$Q$10,2,FALSE)</f>
        <v>1 - Selvstændigt sikret - med lægevalg</v>
      </c>
      <c r="S354" t="str">
        <f>VLOOKUP(F354,Translations!$D$2:$F$13,3,FALSE)</f>
        <v>Ja</v>
      </c>
    </row>
    <row r="355" spans="1:19" x14ac:dyDescent="0.2">
      <c r="A355" s="3">
        <v>43950</v>
      </c>
      <c r="B355" s="3" t="s">
        <v>252</v>
      </c>
      <c r="C355" s="3" t="s">
        <v>263</v>
      </c>
      <c r="D355">
        <v>376</v>
      </c>
      <c r="E355">
        <v>1085</v>
      </c>
      <c r="F355" t="str">
        <f t="shared" si="11"/>
        <v>01</v>
      </c>
      <c r="G355" t="s">
        <v>512</v>
      </c>
      <c r="H355">
        <v>1</v>
      </c>
      <c r="I355" t="s">
        <v>5</v>
      </c>
      <c r="J355" t="s">
        <v>5</v>
      </c>
      <c r="K355" t="s">
        <v>6</v>
      </c>
      <c r="L355">
        <v>1</v>
      </c>
      <c r="M355" t="str">
        <f>VLOOKUP(E355,Translations!$A$1:$B$7,2,FALSE)</f>
        <v>Sjælland</v>
      </c>
      <c r="N355" t="str">
        <f>VLOOKUP(D355,Translations!$I$2:$K$101,2,FALSE)</f>
        <v>Guldborgsund</v>
      </c>
      <c r="O355" t="str">
        <f>VLOOKUP(G355,Translations!$M$2:$N$9,2,FALSE)</f>
        <v>[X2074] SARS-CoV-2 (RNA), Testcenter</v>
      </c>
      <c r="P355" t="str">
        <f>VLOOKUP(F355,Translations!$D$1:$F$13,2,FALSE)</f>
        <v>Ok</v>
      </c>
      <c r="Q355" t="str">
        <f>VLOOKUP(F355,Translations!$D$2:$G$13,4,FALSE)</f>
        <v>01 - Aktiv, bopæl i DK</v>
      </c>
      <c r="R355" t="str">
        <f>VLOOKUP(H355,Translations!$P$2:$Q$10,2,FALSE)</f>
        <v>1 - Selvstændigt sikret - med lægevalg</v>
      </c>
      <c r="S355" t="str">
        <f>VLOOKUP(F355,Translations!$D$2:$F$13,3,FALSE)</f>
        <v>Ja</v>
      </c>
    </row>
    <row r="356" spans="1:19" x14ac:dyDescent="0.2">
      <c r="A356" s="3">
        <v>43950</v>
      </c>
      <c r="B356" s="3" t="s">
        <v>252</v>
      </c>
      <c r="C356" s="3" t="s">
        <v>263</v>
      </c>
      <c r="D356">
        <v>461</v>
      </c>
      <c r="E356">
        <v>1083</v>
      </c>
      <c r="F356" t="str">
        <f t="shared" si="11"/>
        <v>01</v>
      </c>
      <c r="G356" t="s">
        <v>512</v>
      </c>
      <c r="H356">
        <v>1</v>
      </c>
      <c r="I356" t="s">
        <v>5</v>
      </c>
      <c r="J356" t="s">
        <v>5</v>
      </c>
      <c r="K356" t="s">
        <v>6</v>
      </c>
      <c r="L356">
        <v>5</v>
      </c>
      <c r="M356" t="str">
        <f>VLOOKUP(E356,Translations!$A$1:$B$7,2,FALSE)</f>
        <v>Syddanmark</v>
      </c>
      <c r="N356" t="str">
        <f>VLOOKUP(D356,Translations!$I$2:$K$101,2,FALSE)</f>
        <v>Odense</v>
      </c>
      <c r="O356" t="str">
        <f>VLOOKUP(G356,Translations!$M$2:$N$9,2,FALSE)</f>
        <v>[X2074] SARS-CoV-2 (RNA), Testcenter</v>
      </c>
      <c r="P356" t="str">
        <f>VLOOKUP(F356,Translations!$D$1:$F$13,2,FALSE)</f>
        <v>Ok</v>
      </c>
      <c r="Q356" t="str">
        <f>VLOOKUP(F356,Translations!$D$2:$G$13,4,FALSE)</f>
        <v>01 - Aktiv, bopæl i DK</v>
      </c>
      <c r="R356" t="str">
        <f>VLOOKUP(H356,Translations!$P$2:$Q$10,2,FALSE)</f>
        <v>1 - Selvstændigt sikret - med lægevalg</v>
      </c>
      <c r="S356" t="str">
        <f>VLOOKUP(F356,Translations!$D$2:$F$13,3,FALSE)</f>
        <v>Ja</v>
      </c>
    </row>
    <row r="357" spans="1:19" x14ac:dyDescent="0.2">
      <c r="A357" s="3">
        <v>43950</v>
      </c>
      <c r="B357" s="3" t="s">
        <v>252</v>
      </c>
      <c r="C357" s="3" t="s">
        <v>263</v>
      </c>
      <c r="D357">
        <v>480</v>
      </c>
      <c r="E357">
        <v>1083</v>
      </c>
      <c r="F357" t="str">
        <f t="shared" si="11"/>
        <v>01</v>
      </c>
      <c r="G357" t="s">
        <v>512</v>
      </c>
      <c r="H357">
        <v>1</v>
      </c>
      <c r="I357" t="s">
        <v>5</v>
      </c>
      <c r="J357" t="s">
        <v>5</v>
      </c>
      <c r="K357" t="s">
        <v>6</v>
      </c>
      <c r="L357">
        <v>2</v>
      </c>
      <c r="M357" t="str">
        <f>VLOOKUP(E357,Translations!$A$1:$B$7,2,FALSE)</f>
        <v>Syddanmark</v>
      </c>
      <c r="N357" t="str">
        <f>VLOOKUP(D357,Translations!$I$2:$K$101,2,FALSE)</f>
        <v>Nordfyns</v>
      </c>
      <c r="O357" t="str">
        <f>VLOOKUP(G357,Translations!$M$2:$N$9,2,FALSE)</f>
        <v>[X2074] SARS-CoV-2 (RNA), Testcenter</v>
      </c>
      <c r="P357" t="str">
        <f>VLOOKUP(F357,Translations!$D$1:$F$13,2,FALSE)</f>
        <v>Ok</v>
      </c>
      <c r="Q357" t="str">
        <f>VLOOKUP(F357,Translations!$D$2:$G$13,4,FALSE)</f>
        <v>01 - Aktiv, bopæl i DK</v>
      </c>
      <c r="R357" t="str">
        <f>VLOOKUP(H357,Translations!$P$2:$Q$10,2,FALSE)</f>
        <v>1 - Selvstændigt sikret - med lægevalg</v>
      </c>
      <c r="S357" t="str">
        <f>VLOOKUP(F357,Translations!$D$2:$F$13,3,FALSE)</f>
        <v>Ja</v>
      </c>
    </row>
    <row r="358" spans="1:19" x14ac:dyDescent="0.2">
      <c r="A358" s="3">
        <v>43950</v>
      </c>
      <c r="B358" s="3" t="s">
        <v>252</v>
      </c>
      <c r="C358" s="3" t="s">
        <v>263</v>
      </c>
      <c r="D358">
        <v>561</v>
      </c>
      <c r="E358">
        <v>1083</v>
      </c>
      <c r="F358" t="str">
        <f t="shared" si="11"/>
        <v>01</v>
      </c>
      <c r="G358" t="s">
        <v>512</v>
      </c>
      <c r="H358">
        <v>1</v>
      </c>
      <c r="I358" t="s">
        <v>5</v>
      </c>
      <c r="J358" t="s">
        <v>5</v>
      </c>
      <c r="K358" t="s">
        <v>6</v>
      </c>
      <c r="L358">
        <v>1</v>
      </c>
      <c r="M358" t="str">
        <f>VLOOKUP(E358,Translations!$A$1:$B$7,2,FALSE)</f>
        <v>Syddanmark</v>
      </c>
      <c r="N358" t="str">
        <f>VLOOKUP(D358,Translations!$I$2:$K$101,2,FALSE)</f>
        <v>Esbjerg</v>
      </c>
      <c r="O358" t="str">
        <f>VLOOKUP(G358,Translations!$M$2:$N$9,2,FALSE)</f>
        <v>[X2074] SARS-CoV-2 (RNA), Testcenter</v>
      </c>
      <c r="P358" t="str">
        <f>VLOOKUP(F358,Translations!$D$1:$F$13,2,FALSE)</f>
        <v>Ok</v>
      </c>
      <c r="Q358" t="str">
        <f>VLOOKUP(F358,Translations!$D$2:$G$13,4,FALSE)</f>
        <v>01 - Aktiv, bopæl i DK</v>
      </c>
      <c r="R358" t="str">
        <f>VLOOKUP(H358,Translations!$P$2:$Q$10,2,FALSE)</f>
        <v>1 - Selvstændigt sikret - med lægevalg</v>
      </c>
      <c r="S358" t="str">
        <f>VLOOKUP(F358,Translations!$D$2:$F$13,3,FALSE)</f>
        <v>Ja</v>
      </c>
    </row>
    <row r="359" spans="1:19" x14ac:dyDescent="0.2">
      <c r="A359" s="3">
        <v>43950</v>
      </c>
      <c r="B359" s="3" t="s">
        <v>252</v>
      </c>
      <c r="C359" s="3" t="s">
        <v>263</v>
      </c>
      <c r="D359">
        <v>607</v>
      </c>
      <c r="E359">
        <v>1083</v>
      </c>
      <c r="F359" t="str">
        <f t="shared" si="11"/>
        <v>01</v>
      </c>
      <c r="G359" t="s">
        <v>512</v>
      </c>
      <c r="H359">
        <v>1</v>
      </c>
      <c r="I359" t="s">
        <v>5</v>
      </c>
      <c r="J359" t="s">
        <v>5</v>
      </c>
      <c r="K359" t="s">
        <v>6</v>
      </c>
      <c r="L359">
        <v>1</v>
      </c>
      <c r="M359" t="str">
        <f>VLOOKUP(E359,Translations!$A$1:$B$7,2,FALSE)</f>
        <v>Syddanmark</v>
      </c>
      <c r="N359" t="str">
        <f>VLOOKUP(D359,Translations!$I$2:$K$101,2,FALSE)</f>
        <v>Fredericia</v>
      </c>
      <c r="O359" t="str">
        <f>VLOOKUP(G359,Translations!$M$2:$N$9,2,FALSE)</f>
        <v>[X2074] SARS-CoV-2 (RNA), Testcenter</v>
      </c>
      <c r="P359" t="str">
        <f>VLOOKUP(F359,Translations!$D$1:$F$13,2,FALSE)</f>
        <v>Ok</v>
      </c>
      <c r="Q359" t="str">
        <f>VLOOKUP(F359,Translations!$D$2:$G$13,4,FALSE)</f>
        <v>01 - Aktiv, bopæl i DK</v>
      </c>
      <c r="R359" t="str">
        <f>VLOOKUP(H359,Translations!$P$2:$Q$10,2,FALSE)</f>
        <v>1 - Selvstændigt sikret - med lægevalg</v>
      </c>
      <c r="S359" t="str">
        <f>VLOOKUP(F359,Translations!$D$2:$F$13,3,FALSE)</f>
        <v>Ja</v>
      </c>
    </row>
    <row r="360" spans="1:19" x14ac:dyDescent="0.2">
      <c r="A360" s="3">
        <v>43950</v>
      </c>
      <c r="B360" s="3" t="s">
        <v>252</v>
      </c>
      <c r="C360" s="3" t="s">
        <v>263</v>
      </c>
      <c r="D360">
        <v>621</v>
      </c>
      <c r="E360">
        <v>1083</v>
      </c>
      <c r="F360" t="str">
        <f t="shared" si="11"/>
        <v>01</v>
      </c>
      <c r="G360" t="s">
        <v>512</v>
      </c>
      <c r="H360">
        <v>1</v>
      </c>
      <c r="I360" t="s">
        <v>5</v>
      </c>
      <c r="J360" t="s">
        <v>5</v>
      </c>
      <c r="K360" t="s">
        <v>6</v>
      </c>
      <c r="L360">
        <v>1</v>
      </c>
      <c r="M360" t="str">
        <f>VLOOKUP(E360,Translations!$A$1:$B$7,2,FALSE)</f>
        <v>Syddanmark</v>
      </c>
      <c r="N360" t="str">
        <f>VLOOKUP(D360,Translations!$I$2:$K$101,2,FALSE)</f>
        <v>Kolding</v>
      </c>
      <c r="O360" t="str">
        <f>VLOOKUP(G360,Translations!$M$2:$N$9,2,FALSE)</f>
        <v>[X2074] SARS-CoV-2 (RNA), Testcenter</v>
      </c>
      <c r="P360" t="str">
        <f>VLOOKUP(F360,Translations!$D$1:$F$13,2,FALSE)</f>
        <v>Ok</v>
      </c>
      <c r="Q360" t="str">
        <f>VLOOKUP(F360,Translations!$D$2:$G$13,4,FALSE)</f>
        <v>01 - Aktiv, bopæl i DK</v>
      </c>
      <c r="R360" t="str">
        <f>VLOOKUP(H360,Translations!$P$2:$Q$10,2,FALSE)</f>
        <v>1 - Selvstændigt sikret - med lægevalg</v>
      </c>
      <c r="S360" t="str">
        <f>VLOOKUP(F360,Translations!$D$2:$F$13,3,FALSE)</f>
        <v>Ja</v>
      </c>
    </row>
    <row r="361" spans="1:19" x14ac:dyDescent="0.2">
      <c r="A361" s="3">
        <v>43950</v>
      </c>
      <c r="B361" s="3" t="s">
        <v>252</v>
      </c>
      <c r="C361" s="3" t="s">
        <v>263</v>
      </c>
      <c r="D361">
        <v>706</v>
      </c>
      <c r="E361">
        <v>1082</v>
      </c>
      <c r="F361" t="str">
        <f t="shared" si="11"/>
        <v>01</v>
      </c>
      <c r="G361" t="s">
        <v>512</v>
      </c>
      <c r="H361">
        <v>1</v>
      </c>
      <c r="I361" t="s">
        <v>5</v>
      </c>
      <c r="J361" t="s">
        <v>5</v>
      </c>
      <c r="K361" t="s">
        <v>6</v>
      </c>
      <c r="L361">
        <v>1</v>
      </c>
      <c r="M361" t="str">
        <f>VLOOKUP(E361,Translations!$A$1:$B$7,2,FALSE)</f>
        <v>Midtjylland</v>
      </c>
      <c r="N361" t="str">
        <f>VLOOKUP(D361,Translations!$I$2:$K$101,2,FALSE)</f>
        <v>Syddjurs</v>
      </c>
      <c r="O361" t="str">
        <f>VLOOKUP(G361,Translations!$M$2:$N$9,2,FALSE)</f>
        <v>[X2074] SARS-CoV-2 (RNA), Testcenter</v>
      </c>
      <c r="P361" t="str">
        <f>VLOOKUP(F361,Translations!$D$1:$F$13,2,FALSE)</f>
        <v>Ok</v>
      </c>
      <c r="Q361" t="str">
        <f>VLOOKUP(F361,Translations!$D$2:$G$13,4,FALSE)</f>
        <v>01 - Aktiv, bopæl i DK</v>
      </c>
      <c r="R361" t="str">
        <f>VLOOKUP(H361,Translations!$P$2:$Q$10,2,FALSE)</f>
        <v>1 - Selvstændigt sikret - med lægevalg</v>
      </c>
      <c r="S361" t="str">
        <f>VLOOKUP(F361,Translations!$D$2:$F$13,3,FALSE)</f>
        <v>Ja</v>
      </c>
    </row>
    <row r="362" spans="1:19" x14ac:dyDescent="0.2">
      <c r="A362" s="3">
        <v>43950</v>
      </c>
      <c r="B362" s="3" t="s">
        <v>252</v>
      </c>
      <c r="C362" s="3" t="s">
        <v>263</v>
      </c>
      <c r="D362">
        <v>851</v>
      </c>
      <c r="E362">
        <v>1081</v>
      </c>
      <c r="F362" t="str">
        <f t="shared" si="11"/>
        <v>01</v>
      </c>
      <c r="G362" t="s">
        <v>512</v>
      </c>
      <c r="H362">
        <v>1</v>
      </c>
      <c r="I362" t="s">
        <v>5</v>
      </c>
      <c r="J362" t="s">
        <v>5</v>
      </c>
      <c r="K362" t="s">
        <v>6</v>
      </c>
      <c r="L362">
        <v>1</v>
      </c>
      <c r="M362" t="str">
        <f>VLOOKUP(E362,Translations!$A$1:$B$7,2,FALSE)</f>
        <v>Nordjylland</v>
      </c>
      <c r="N362" t="str">
        <f>VLOOKUP(D362,Translations!$I$2:$K$101,2,FALSE)</f>
        <v>Aalborg</v>
      </c>
      <c r="O362" t="str">
        <f>VLOOKUP(G362,Translations!$M$2:$N$9,2,FALSE)</f>
        <v>[X2074] SARS-CoV-2 (RNA), Testcenter</v>
      </c>
      <c r="P362" t="str">
        <f>VLOOKUP(F362,Translations!$D$1:$F$13,2,FALSE)</f>
        <v>Ok</v>
      </c>
      <c r="Q362" t="str">
        <f>VLOOKUP(F362,Translations!$D$2:$G$13,4,FALSE)</f>
        <v>01 - Aktiv, bopæl i DK</v>
      </c>
      <c r="R362" t="str">
        <f>VLOOKUP(H362,Translations!$P$2:$Q$10,2,FALSE)</f>
        <v>1 - Selvstændigt sikret - med lægevalg</v>
      </c>
      <c r="S362" t="str">
        <f>VLOOKUP(F362,Translations!$D$2:$F$13,3,FALSE)</f>
        <v>Ja</v>
      </c>
    </row>
    <row r="363" spans="1:19" x14ac:dyDescent="0.2">
      <c r="A363" s="3">
        <v>43950</v>
      </c>
      <c r="B363" s="3" t="s">
        <v>252</v>
      </c>
      <c r="C363" s="3" t="s">
        <v>264</v>
      </c>
      <c r="D363">
        <v>0</v>
      </c>
      <c r="E363">
        <v>0</v>
      </c>
      <c r="F363" t="str">
        <f>"03"</f>
        <v>03</v>
      </c>
      <c r="G363" t="s">
        <v>512</v>
      </c>
      <c r="H363">
        <v>1</v>
      </c>
      <c r="I363" t="s">
        <v>5</v>
      </c>
      <c r="J363" t="s">
        <v>5</v>
      </c>
      <c r="K363" t="s">
        <v>6</v>
      </c>
      <c r="L363">
        <v>4</v>
      </c>
      <c r="M363" t="str">
        <f>VLOOKUP(E363,Translations!$A$1:$B$7,2,FALSE)</f>
        <v>Ukendt</v>
      </c>
      <c r="N363" t="str">
        <f>VLOOKUP(D363,Translations!$I$2:$K$101,2,FALSE)</f>
        <v>Ukendt</v>
      </c>
      <c r="O363" t="str">
        <f>VLOOKUP(G363,Translations!$M$2:$N$9,2,FALSE)</f>
        <v>[X2074] SARS-CoV-2 (RNA), Testcenter</v>
      </c>
      <c r="P363" t="str">
        <f>VLOOKUP(F363,Translations!$D$1:$F$13,2,FALSE)</f>
        <v>Ok</v>
      </c>
      <c r="Q363" t="str">
        <f>VLOOKUP(F363,Translations!$D$2:$G$13,4,FALSE)</f>
        <v>03 - Aktiv, speciel vejkode i DK</v>
      </c>
      <c r="R363" t="str">
        <f>VLOOKUP(H363,Translations!$P$2:$Q$10,2,FALSE)</f>
        <v>1 - Selvstændigt sikret - med lægevalg</v>
      </c>
      <c r="S363" t="str">
        <f>VLOOKUP(F363,Translations!$D$2:$F$13,3,FALSE)</f>
        <v>Ja</v>
      </c>
    </row>
    <row r="364" spans="1:19" x14ac:dyDescent="0.2">
      <c r="A364" s="3">
        <v>43950</v>
      </c>
      <c r="B364" s="3" t="s">
        <v>252</v>
      </c>
      <c r="C364" s="3" t="s">
        <v>264</v>
      </c>
      <c r="D364">
        <v>0</v>
      </c>
      <c r="E364">
        <v>0</v>
      </c>
      <c r="F364" t="str">
        <f>"20"</f>
        <v>20</v>
      </c>
      <c r="G364" t="s">
        <v>512</v>
      </c>
      <c r="H364">
        <v>0</v>
      </c>
      <c r="I364" t="s">
        <v>5</v>
      </c>
      <c r="J364" t="s">
        <v>5</v>
      </c>
      <c r="K364" t="s">
        <v>6</v>
      </c>
      <c r="L364">
        <v>1</v>
      </c>
      <c r="M364" t="str">
        <f>VLOOKUP(E364,Translations!$A$1:$B$7,2,FALSE)</f>
        <v>Ukendt</v>
      </c>
      <c r="N364" t="str">
        <f>VLOOKUP(D364,Translations!$I$2:$K$101,2,FALSE)</f>
        <v>Ukendt</v>
      </c>
      <c r="O364" t="str">
        <f>VLOOKUP(G364,Translations!$M$2:$N$9,2,FALSE)</f>
        <v>[X2074] SARS-CoV-2 (RNA), Testcenter</v>
      </c>
      <c r="P364" t="str">
        <f>VLOOKUP(F364,Translations!$D$1:$F$13,2,FALSE)</f>
        <v>Ok</v>
      </c>
      <c r="Q364" t="str">
        <f>VLOOKUP(F364,Translations!$D$2:$G$13,4,FALSE)</f>
        <v>20 - Inaktiv, uden bopæl i DK/GL, tildelt CPR af skattehensyn</v>
      </c>
      <c r="R364" t="str">
        <f>VLOOKUP(H364,Translations!$P$2:$Q$10,2,FALSE)</f>
        <v>0 - Ukendt / Ej fundet</v>
      </c>
      <c r="S364" t="str">
        <f>VLOOKUP(F364,Translations!$D$2:$F$13,3,FALSE)</f>
        <v>Ja</v>
      </c>
    </row>
    <row r="365" spans="1:19" x14ac:dyDescent="0.2">
      <c r="A365" s="3">
        <v>43950</v>
      </c>
      <c r="B365" s="3" t="s">
        <v>252</v>
      </c>
      <c r="C365" s="3" t="s">
        <v>264</v>
      </c>
      <c r="D365">
        <v>0</v>
      </c>
      <c r="E365">
        <v>0</v>
      </c>
      <c r="F365" t="str">
        <f>"20"</f>
        <v>20</v>
      </c>
      <c r="G365" t="s">
        <v>512</v>
      </c>
      <c r="H365">
        <v>7</v>
      </c>
      <c r="I365" t="s">
        <v>5</v>
      </c>
      <c r="J365" t="s">
        <v>5</v>
      </c>
      <c r="K365" t="s">
        <v>6</v>
      </c>
      <c r="L365">
        <v>1</v>
      </c>
      <c r="M365" t="str">
        <f>VLOOKUP(E365,Translations!$A$1:$B$7,2,FALSE)</f>
        <v>Ukendt</v>
      </c>
      <c r="N365" t="str">
        <f>VLOOKUP(D365,Translations!$I$2:$K$101,2,FALSE)</f>
        <v>Ukendt</v>
      </c>
      <c r="O365" t="str">
        <f>VLOOKUP(G365,Translations!$M$2:$N$9,2,FALSE)</f>
        <v>[X2074] SARS-CoV-2 (RNA), Testcenter</v>
      </c>
      <c r="P365" t="str">
        <f>VLOOKUP(F365,Translations!$D$1:$F$13,2,FALSE)</f>
        <v>Ok</v>
      </c>
      <c r="Q365" t="str">
        <f>VLOOKUP(F365,Translations!$D$2:$G$13,4,FALSE)</f>
        <v>20 - Inaktiv, uden bopæl i DK/GL, tildelt CPR af skattehensyn</v>
      </c>
      <c r="R365" t="str">
        <f>VLOOKUP(H365,Translations!$P$2:$Q$10,2,FALSE)</f>
        <v>7 - Bopæl i udlandet</v>
      </c>
      <c r="S365" t="str">
        <f>VLOOKUP(F365,Translations!$D$2:$F$13,3,FALSE)</f>
        <v>Ja</v>
      </c>
    </row>
    <row r="366" spans="1:19" x14ac:dyDescent="0.2">
      <c r="A366" s="3">
        <v>43950</v>
      </c>
      <c r="B366" s="3" t="s">
        <v>252</v>
      </c>
      <c r="C366" s="3" t="s">
        <v>264</v>
      </c>
      <c r="D366">
        <v>0</v>
      </c>
      <c r="E366">
        <v>0</v>
      </c>
      <c r="F366" t="str">
        <f>"80"</f>
        <v>80</v>
      </c>
      <c r="G366" t="s">
        <v>512</v>
      </c>
      <c r="H366">
        <v>7</v>
      </c>
      <c r="I366" t="s">
        <v>5</v>
      </c>
      <c r="J366" t="s">
        <v>5</v>
      </c>
      <c r="K366" t="s">
        <v>6</v>
      </c>
      <c r="L366">
        <v>33</v>
      </c>
      <c r="M366" t="str">
        <f>VLOOKUP(E366,Translations!$A$1:$B$7,2,FALSE)</f>
        <v>Ukendt</v>
      </c>
      <c r="N366" t="str">
        <f>VLOOKUP(D366,Translations!$I$2:$K$101,2,FALSE)</f>
        <v>Ukendt</v>
      </c>
      <c r="O366" t="str">
        <f>VLOOKUP(G366,Translations!$M$2:$N$9,2,FALSE)</f>
        <v>[X2074] SARS-CoV-2 (RNA), Testcenter</v>
      </c>
      <c r="P366" t="str">
        <f>VLOOKUP(F366,Translations!$D$1:$F$13,2,FALSE)</f>
        <v>Ok</v>
      </c>
      <c r="Q366" t="str">
        <f>VLOOKUP(F366,Translations!$D$2:$G$13,4,FALSE)</f>
        <v>80 - Inaktiv, udrejst</v>
      </c>
      <c r="R366" t="str">
        <f>VLOOKUP(H366,Translations!$P$2:$Q$10,2,FALSE)</f>
        <v>7 - Bopæl i udlandet</v>
      </c>
      <c r="S366" t="str">
        <f>VLOOKUP(F366,Translations!$D$2:$F$13,3,FALSE)</f>
        <v>Ja</v>
      </c>
    </row>
    <row r="367" spans="1:19" x14ac:dyDescent="0.2">
      <c r="A367" s="3">
        <v>43950</v>
      </c>
      <c r="B367" s="3" t="s">
        <v>252</v>
      </c>
      <c r="C367" s="3" t="s">
        <v>264</v>
      </c>
      <c r="D367">
        <v>0</v>
      </c>
      <c r="E367">
        <v>0</v>
      </c>
      <c r="F367" t="str">
        <f>"90"</f>
        <v>90</v>
      </c>
      <c r="G367" t="s">
        <v>512</v>
      </c>
      <c r="H367">
        <v>9</v>
      </c>
      <c r="I367" t="s">
        <v>5</v>
      </c>
      <c r="J367" t="s">
        <v>5</v>
      </c>
      <c r="K367" t="s">
        <v>6</v>
      </c>
      <c r="L367">
        <v>3</v>
      </c>
      <c r="M367" t="str">
        <f>VLOOKUP(E367,Translations!$A$1:$B$7,2,FALSE)</f>
        <v>Ukendt</v>
      </c>
      <c r="N367" t="str">
        <f>VLOOKUP(D367,Translations!$I$2:$K$101,2,FALSE)</f>
        <v>Ukendt</v>
      </c>
      <c r="O367" t="str">
        <f>VLOOKUP(G367,Translations!$M$2:$N$9,2,FALSE)</f>
        <v>[X2074] SARS-CoV-2 (RNA), Testcenter</v>
      </c>
      <c r="P367" t="str">
        <f>VLOOKUP(F367,Translations!$D$1:$F$13,2,FALSE)</f>
        <v>Død</v>
      </c>
      <c r="Q367" t="str">
        <f>VLOOKUP(F367,Translations!$D$2:$G$13,4,FALSE)</f>
        <v>90 - Inaktiv, død</v>
      </c>
      <c r="R367" t="str">
        <f>VLOOKUP(H367,Translations!$P$2:$Q$10,2,FALSE)</f>
        <v>9 - Død</v>
      </c>
      <c r="S367" t="str">
        <f>VLOOKUP(F367,Translations!$D$2:$F$13,3,FALSE)</f>
        <v>Nej</v>
      </c>
    </row>
    <row r="368" spans="1:19" x14ac:dyDescent="0.2">
      <c r="A368" s="3">
        <v>43950</v>
      </c>
      <c r="B368" s="3" t="s">
        <v>252</v>
      </c>
      <c r="C368" s="3" t="s">
        <v>264</v>
      </c>
      <c r="D368">
        <v>0</v>
      </c>
      <c r="E368">
        <v>0</v>
      </c>
      <c r="F368" t="str">
        <f>"XX"</f>
        <v>XX</v>
      </c>
      <c r="G368" t="s">
        <v>512</v>
      </c>
      <c r="H368">
        <v>0</v>
      </c>
      <c r="I368" t="s">
        <v>5</v>
      </c>
      <c r="J368" t="s">
        <v>5</v>
      </c>
      <c r="K368" t="s">
        <v>6</v>
      </c>
      <c r="L368">
        <v>3</v>
      </c>
      <c r="M368" t="str">
        <f>VLOOKUP(E368,Translations!$A$1:$B$7,2,FALSE)</f>
        <v>Ukendt</v>
      </c>
      <c r="N368" t="str">
        <f>VLOOKUP(D368,Translations!$I$2:$K$101,2,FALSE)</f>
        <v>Ukendt</v>
      </c>
      <c r="O368" t="str">
        <f>VLOOKUP(G368,Translations!$M$2:$N$9,2,FALSE)</f>
        <v>[X2074] SARS-CoV-2 (RNA), Testcenter</v>
      </c>
      <c r="P368" t="str">
        <f>VLOOKUP(F368,Translations!$D$1:$F$13,2,FALSE)</f>
        <v>Ugyldigt CPR</v>
      </c>
      <c r="Q368" t="str">
        <f>VLOOKUP(F368,Translations!$D$2:$G$13,4,FALSE)</f>
        <v>XX - Ugyldigt CPR</v>
      </c>
      <c r="R368" t="str">
        <f>VLOOKUP(H368,Translations!$P$2:$Q$10,2,FALSE)</f>
        <v>0 - Ukendt / Ej fundet</v>
      </c>
      <c r="S368" t="str">
        <f>VLOOKUP(F368,Translations!$D$2:$F$13,3,FALSE)</f>
        <v>Nej</v>
      </c>
    </row>
    <row r="369" spans="1:19" x14ac:dyDescent="0.2">
      <c r="A369" s="3">
        <v>43950</v>
      </c>
      <c r="B369" s="3" t="s">
        <v>252</v>
      </c>
      <c r="C369" s="3" t="s">
        <v>264</v>
      </c>
      <c r="D369">
        <v>101</v>
      </c>
      <c r="E369">
        <v>1084</v>
      </c>
      <c r="F369" t="str">
        <f t="shared" ref="F369:F400" si="12">"01"</f>
        <v>01</v>
      </c>
      <c r="G369" t="s">
        <v>512</v>
      </c>
      <c r="H369">
        <v>1</v>
      </c>
      <c r="I369" t="s">
        <v>5</v>
      </c>
      <c r="J369" t="s">
        <v>5</v>
      </c>
      <c r="K369" t="s">
        <v>6</v>
      </c>
      <c r="L369">
        <v>1853</v>
      </c>
      <c r="M369" t="str">
        <f>VLOOKUP(E369,Translations!$A$1:$B$7,2,FALSE)</f>
        <v>Hovedstaden</v>
      </c>
      <c r="N369" t="str">
        <f>VLOOKUP(D369,Translations!$I$2:$K$101,2,FALSE)</f>
        <v>København</v>
      </c>
      <c r="O369" t="str">
        <f>VLOOKUP(G369,Translations!$M$2:$N$9,2,FALSE)</f>
        <v>[X2074] SARS-CoV-2 (RNA), Testcenter</v>
      </c>
      <c r="P369" t="str">
        <f>VLOOKUP(F369,Translations!$D$1:$F$13,2,FALSE)</f>
        <v>Ok</v>
      </c>
      <c r="Q369" t="str">
        <f>VLOOKUP(F369,Translations!$D$2:$G$13,4,FALSE)</f>
        <v>01 - Aktiv, bopæl i DK</v>
      </c>
      <c r="R369" t="str">
        <f>VLOOKUP(H369,Translations!$P$2:$Q$10,2,FALSE)</f>
        <v>1 - Selvstændigt sikret - med lægevalg</v>
      </c>
      <c r="S369" t="str">
        <f>VLOOKUP(F369,Translations!$D$2:$F$13,3,FALSE)</f>
        <v>Ja</v>
      </c>
    </row>
    <row r="370" spans="1:19" x14ac:dyDescent="0.2">
      <c r="A370" s="3">
        <v>43950</v>
      </c>
      <c r="B370" s="3" t="s">
        <v>252</v>
      </c>
      <c r="C370" s="3" t="s">
        <v>264</v>
      </c>
      <c r="D370">
        <v>101</v>
      </c>
      <c r="E370">
        <v>1084</v>
      </c>
      <c r="F370" t="str">
        <f t="shared" si="12"/>
        <v>01</v>
      </c>
      <c r="G370" t="s">
        <v>512</v>
      </c>
      <c r="H370">
        <v>2</v>
      </c>
      <c r="I370" t="s">
        <v>5</v>
      </c>
      <c r="J370" t="s">
        <v>5</v>
      </c>
      <c r="K370" t="s">
        <v>6</v>
      </c>
      <c r="L370">
        <v>2</v>
      </c>
      <c r="M370" t="str">
        <f>VLOOKUP(E370,Translations!$A$1:$B$7,2,FALSE)</f>
        <v>Hovedstaden</v>
      </c>
      <c r="N370" t="str">
        <f>VLOOKUP(D370,Translations!$I$2:$K$101,2,FALSE)</f>
        <v>København</v>
      </c>
      <c r="O370" t="str">
        <f>VLOOKUP(G370,Translations!$M$2:$N$9,2,FALSE)</f>
        <v>[X2074] SARS-CoV-2 (RNA), Testcenter</v>
      </c>
      <c r="P370" t="str">
        <f>VLOOKUP(F370,Translations!$D$1:$F$13,2,FALSE)</f>
        <v>Ok</v>
      </c>
      <c r="Q370" t="str">
        <f>VLOOKUP(F370,Translations!$D$2:$G$13,4,FALSE)</f>
        <v>01 - Aktiv, bopæl i DK</v>
      </c>
      <c r="R370" t="str">
        <f>VLOOKUP(H370,Translations!$P$2:$Q$10,2,FALSE)</f>
        <v>2 - Selvstændigt sikret - uden lægevalg</v>
      </c>
      <c r="S370" t="str">
        <f>VLOOKUP(F370,Translations!$D$2:$F$13,3,FALSE)</f>
        <v>Ja</v>
      </c>
    </row>
    <row r="371" spans="1:19" x14ac:dyDescent="0.2">
      <c r="A371" s="3">
        <v>43950</v>
      </c>
      <c r="B371" s="3" t="s">
        <v>252</v>
      </c>
      <c r="C371" s="3" t="s">
        <v>264</v>
      </c>
      <c r="D371">
        <v>147</v>
      </c>
      <c r="E371">
        <v>1084</v>
      </c>
      <c r="F371" t="str">
        <f t="shared" si="12"/>
        <v>01</v>
      </c>
      <c r="G371" t="s">
        <v>512</v>
      </c>
      <c r="H371">
        <v>1</v>
      </c>
      <c r="I371" t="s">
        <v>5</v>
      </c>
      <c r="J371" t="s">
        <v>5</v>
      </c>
      <c r="K371" t="s">
        <v>6</v>
      </c>
      <c r="L371">
        <v>211</v>
      </c>
      <c r="M371" t="str">
        <f>VLOOKUP(E371,Translations!$A$1:$B$7,2,FALSE)</f>
        <v>Hovedstaden</v>
      </c>
      <c r="N371" t="str">
        <f>VLOOKUP(D371,Translations!$I$2:$K$101,2,FALSE)</f>
        <v>Frederiksberg</v>
      </c>
      <c r="O371" t="str">
        <f>VLOOKUP(G371,Translations!$M$2:$N$9,2,FALSE)</f>
        <v>[X2074] SARS-CoV-2 (RNA), Testcenter</v>
      </c>
      <c r="P371" t="str">
        <f>VLOOKUP(F371,Translations!$D$1:$F$13,2,FALSE)</f>
        <v>Ok</v>
      </c>
      <c r="Q371" t="str">
        <f>VLOOKUP(F371,Translations!$D$2:$G$13,4,FALSE)</f>
        <v>01 - Aktiv, bopæl i DK</v>
      </c>
      <c r="R371" t="str">
        <f>VLOOKUP(H371,Translations!$P$2:$Q$10,2,FALSE)</f>
        <v>1 - Selvstændigt sikret - med lægevalg</v>
      </c>
      <c r="S371" t="str">
        <f>VLOOKUP(F371,Translations!$D$2:$F$13,3,FALSE)</f>
        <v>Ja</v>
      </c>
    </row>
    <row r="372" spans="1:19" x14ac:dyDescent="0.2">
      <c r="A372" s="3">
        <v>43950</v>
      </c>
      <c r="B372" s="3" t="s">
        <v>252</v>
      </c>
      <c r="C372" s="3" t="s">
        <v>264</v>
      </c>
      <c r="D372">
        <v>151</v>
      </c>
      <c r="E372">
        <v>1084</v>
      </c>
      <c r="F372" t="str">
        <f t="shared" si="12"/>
        <v>01</v>
      </c>
      <c r="G372" t="s">
        <v>512</v>
      </c>
      <c r="H372">
        <v>1</v>
      </c>
      <c r="I372" t="s">
        <v>5</v>
      </c>
      <c r="J372" t="s">
        <v>5</v>
      </c>
      <c r="K372" t="s">
        <v>6</v>
      </c>
      <c r="L372">
        <v>32</v>
      </c>
      <c r="M372" t="str">
        <f>VLOOKUP(E372,Translations!$A$1:$B$7,2,FALSE)</f>
        <v>Hovedstaden</v>
      </c>
      <c r="N372" t="str">
        <f>VLOOKUP(D372,Translations!$I$2:$K$101,2,FALSE)</f>
        <v>Ballerup</v>
      </c>
      <c r="O372" t="str">
        <f>VLOOKUP(G372,Translations!$M$2:$N$9,2,FALSE)</f>
        <v>[X2074] SARS-CoV-2 (RNA), Testcenter</v>
      </c>
      <c r="P372" t="str">
        <f>VLOOKUP(F372,Translations!$D$1:$F$13,2,FALSE)</f>
        <v>Ok</v>
      </c>
      <c r="Q372" t="str">
        <f>VLOOKUP(F372,Translations!$D$2:$G$13,4,FALSE)</f>
        <v>01 - Aktiv, bopæl i DK</v>
      </c>
      <c r="R372" t="str">
        <f>VLOOKUP(H372,Translations!$P$2:$Q$10,2,FALSE)</f>
        <v>1 - Selvstændigt sikret - med lægevalg</v>
      </c>
      <c r="S372" t="str">
        <f>VLOOKUP(F372,Translations!$D$2:$F$13,3,FALSE)</f>
        <v>Ja</v>
      </c>
    </row>
    <row r="373" spans="1:19" x14ac:dyDescent="0.2">
      <c r="A373" s="3">
        <v>43950</v>
      </c>
      <c r="B373" s="3" t="s">
        <v>252</v>
      </c>
      <c r="C373" s="3" t="s">
        <v>264</v>
      </c>
      <c r="D373">
        <v>153</v>
      </c>
      <c r="E373">
        <v>1084</v>
      </c>
      <c r="F373" t="str">
        <f t="shared" si="12"/>
        <v>01</v>
      </c>
      <c r="G373" t="s">
        <v>512</v>
      </c>
      <c r="H373">
        <v>1</v>
      </c>
      <c r="I373" t="s">
        <v>5</v>
      </c>
      <c r="J373" t="s">
        <v>5</v>
      </c>
      <c r="K373" t="s">
        <v>6</v>
      </c>
      <c r="L373">
        <v>36</v>
      </c>
      <c r="M373" t="str">
        <f>VLOOKUP(E373,Translations!$A$1:$B$7,2,FALSE)</f>
        <v>Hovedstaden</v>
      </c>
      <c r="N373" t="str">
        <f>VLOOKUP(D373,Translations!$I$2:$K$101,2,FALSE)</f>
        <v>Brøndby</v>
      </c>
      <c r="O373" t="str">
        <f>VLOOKUP(G373,Translations!$M$2:$N$9,2,FALSE)</f>
        <v>[X2074] SARS-CoV-2 (RNA), Testcenter</v>
      </c>
      <c r="P373" t="str">
        <f>VLOOKUP(F373,Translations!$D$1:$F$13,2,FALSE)</f>
        <v>Ok</v>
      </c>
      <c r="Q373" t="str">
        <f>VLOOKUP(F373,Translations!$D$2:$G$13,4,FALSE)</f>
        <v>01 - Aktiv, bopæl i DK</v>
      </c>
      <c r="R373" t="str">
        <f>VLOOKUP(H373,Translations!$P$2:$Q$10,2,FALSE)</f>
        <v>1 - Selvstændigt sikret - med lægevalg</v>
      </c>
      <c r="S373" t="str">
        <f>VLOOKUP(F373,Translations!$D$2:$F$13,3,FALSE)</f>
        <v>Ja</v>
      </c>
    </row>
    <row r="374" spans="1:19" x14ac:dyDescent="0.2">
      <c r="A374" s="3">
        <v>43950</v>
      </c>
      <c r="B374" s="3" t="s">
        <v>252</v>
      </c>
      <c r="C374" s="3" t="s">
        <v>264</v>
      </c>
      <c r="D374">
        <v>155</v>
      </c>
      <c r="E374">
        <v>1084</v>
      </c>
      <c r="F374" t="str">
        <f t="shared" si="12"/>
        <v>01</v>
      </c>
      <c r="G374" t="s">
        <v>512</v>
      </c>
      <c r="H374">
        <v>1</v>
      </c>
      <c r="I374" t="s">
        <v>5</v>
      </c>
      <c r="J374" t="s">
        <v>5</v>
      </c>
      <c r="K374" t="s">
        <v>6</v>
      </c>
      <c r="L374">
        <v>15</v>
      </c>
      <c r="M374" t="str">
        <f>VLOOKUP(E374,Translations!$A$1:$B$7,2,FALSE)</f>
        <v>Hovedstaden</v>
      </c>
      <c r="N374" t="str">
        <f>VLOOKUP(D374,Translations!$I$2:$K$101,2,FALSE)</f>
        <v>Dragør</v>
      </c>
      <c r="O374" t="str">
        <f>VLOOKUP(G374,Translations!$M$2:$N$9,2,FALSE)</f>
        <v>[X2074] SARS-CoV-2 (RNA), Testcenter</v>
      </c>
      <c r="P374" t="str">
        <f>VLOOKUP(F374,Translations!$D$1:$F$13,2,FALSE)</f>
        <v>Ok</v>
      </c>
      <c r="Q374" t="str">
        <f>VLOOKUP(F374,Translations!$D$2:$G$13,4,FALSE)</f>
        <v>01 - Aktiv, bopæl i DK</v>
      </c>
      <c r="R374" t="str">
        <f>VLOOKUP(H374,Translations!$P$2:$Q$10,2,FALSE)</f>
        <v>1 - Selvstændigt sikret - med lægevalg</v>
      </c>
      <c r="S374" t="str">
        <f>VLOOKUP(F374,Translations!$D$2:$F$13,3,FALSE)</f>
        <v>Ja</v>
      </c>
    </row>
    <row r="375" spans="1:19" x14ac:dyDescent="0.2">
      <c r="A375" s="3">
        <v>43950</v>
      </c>
      <c r="B375" s="3" t="s">
        <v>252</v>
      </c>
      <c r="C375" s="3" t="s">
        <v>264</v>
      </c>
      <c r="D375">
        <v>157</v>
      </c>
      <c r="E375">
        <v>1084</v>
      </c>
      <c r="F375" t="str">
        <f t="shared" si="12"/>
        <v>01</v>
      </c>
      <c r="G375" t="s">
        <v>512</v>
      </c>
      <c r="H375">
        <v>1</v>
      </c>
      <c r="I375" t="s">
        <v>5</v>
      </c>
      <c r="J375" t="s">
        <v>5</v>
      </c>
      <c r="K375" t="s">
        <v>6</v>
      </c>
      <c r="L375">
        <v>49</v>
      </c>
      <c r="M375" t="str">
        <f>VLOOKUP(E375,Translations!$A$1:$B$7,2,FALSE)</f>
        <v>Hovedstaden</v>
      </c>
      <c r="N375" t="str">
        <f>VLOOKUP(D375,Translations!$I$2:$K$101,2,FALSE)</f>
        <v>Gentofte</v>
      </c>
      <c r="O375" t="str">
        <f>VLOOKUP(G375,Translations!$M$2:$N$9,2,FALSE)</f>
        <v>[X2074] SARS-CoV-2 (RNA), Testcenter</v>
      </c>
      <c r="P375" t="str">
        <f>VLOOKUP(F375,Translations!$D$1:$F$13,2,FALSE)</f>
        <v>Ok</v>
      </c>
      <c r="Q375" t="str">
        <f>VLOOKUP(F375,Translations!$D$2:$G$13,4,FALSE)</f>
        <v>01 - Aktiv, bopæl i DK</v>
      </c>
      <c r="R375" t="str">
        <f>VLOOKUP(H375,Translations!$P$2:$Q$10,2,FALSE)</f>
        <v>1 - Selvstændigt sikret - med lægevalg</v>
      </c>
      <c r="S375" t="str">
        <f>VLOOKUP(F375,Translations!$D$2:$F$13,3,FALSE)</f>
        <v>Ja</v>
      </c>
    </row>
    <row r="376" spans="1:19" x14ac:dyDescent="0.2">
      <c r="A376" s="3">
        <v>43950</v>
      </c>
      <c r="B376" s="3" t="s">
        <v>252</v>
      </c>
      <c r="C376" s="3" t="s">
        <v>264</v>
      </c>
      <c r="D376">
        <v>159</v>
      </c>
      <c r="E376">
        <v>1084</v>
      </c>
      <c r="F376" t="str">
        <f t="shared" si="12"/>
        <v>01</v>
      </c>
      <c r="G376" t="s">
        <v>512</v>
      </c>
      <c r="H376">
        <v>1</v>
      </c>
      <c r="I376" t="s">
        <v>5</v>
      </c>
      <c r="J376" t="s">
        <v>5</v>
      </c>
      <c r="K376" t="s">
        <v>6</v>
      </c>
      <c r="L376">
        <v>72</v>
      </c>
      <c r="M376" t="str">
        <f>VLOOKUP(E376,Translations!$A$1:$B$7,2,FALSE)</f>
        <v>Hovedstaden</v>
      </c>
      <c r="N376" t="str">
        <f>VLOOKUP(D376,Translations!$I$2:$K$101,2,FALSE)</f>
        <v>Gladsaxe</v>
      </c>
      <c r="O376" t="str">
        <f>VLOOKUP(G376,Translations!$M$2:$N$9,2,FALSE)</f>
        <v>[X2074] SARS-CoV-2 (RNA), Testcenter</v>
      </c>
      <c r="P376" t="str">
        <f>VLOOKUP(F376,Translations!$D$1:$F$13,2,FALSE)</f>
        <v>Ok</v>
      </c>
      <c r="Q376" t="str">
        <f>VLOOKUP(F376,Translations!$D$2:$G$13,4,FALSE)</f>
        <v>01 - Aktiv, bopæl i DK</v>
      </c>
      <c r="R376" t="str">
        <f>VLOOKUP(H376,Translations!$P$2:$Q$10,2,FALSE)</f>
        <v>1 - Selvstændigt sikret - med lægevalg</v>
      </c>
      <c r="S376" t="str">
        <f>VLOOKUP(F376,Translations!$D$2:$F$13,3,FALSE)</f>
        <v>Ja</v>
      </c>
    </row>
    <row r="377" spans="1:19" x14ac:dyDescent="0.2">
      <c r="A377" s="3">
        <v>43950</v>
      </c>
      <c r="B377" s="3" t="s">
        <v>252</v>
      </c>
      <c r="C377" s="3" t="s">
        <v>264</v>
      </c>
      <c r="D377">
        <v>161</v>
      </c>
      <c r="E377">
        <v>1084</v>
      </c>
      <c r="F377" t="str">
        <f t="shared" si="12"/>
        <v>01</v>
      </c>
      <c r="G377" t="s">
        <v>512</v>
      </c>
      <c r="H377">
        <v>1</v>
      </c>
      <c r="I377" t="s">
        <v>5</v>
      </c>
      <c r="J377" t="s">
        <v>5</v>
      </c>
      <c r="K377" t="s">
        <v>6</v>
      </c>
      <c r="L377">
        <v>21</v>
      </c>
      <c r="M377" t="str">
        <f>VLOOKUP(E377,Translations!$A$1:$B$7,2,FALSE)</f>
        <v>Hovedstaden</v>
      </c>
      <c r="N377" t="str">
        <f>VLOOKUP(D377,Translations!$I$2:$K$101,2,FALSE)</f>
        <v>Glostrup</v>
      </c>
      <c r="O377" t="str">
        <f>VLOOKUP(G377,Translations!$M$2:$N$9,2,FALSE)</f>
        <v>[X2074] SARS-CoV-2 (RNA), Testcenter</v>
      </c>
      <c r="P377" t="str">
        <f>VLOOKUP(F377,Translations!$D$1:$F$13,2,FALSE)</f>
        <v>Ok</v>
      </c>
      <c r="Q377" t="str">
        <f>VLOOKUP(F377,Translations!$D$2:$G$13,4,FALSE)</f>
        <v>01 - Aktiv, bopæl i DK</v>
      </c>
      <c r="R377" t="str">
        <f>VLOOKUP(H377,Translations!$P$2:$Q$10,2,FALSE)</f>
        <v>1 - Selvstændigt sikret - med lægevalg</v>
      </c>
      <c r="S377" t="str">
        <f>VLOOKUP(F377,Translations!$D$2:$F$13,3,FALSE)</f>
        <v>Ja</v>
      </c>
    </row>
    <row r="378" spans="1:19" x14ac:dyDescent="0.2">
      <c r="A378" s="3">
        <v>43950</v>
      </c>
      <c r="B378" s="3" t="s">
        <v>252</v>
      </c>
      <c r="C378" s="3" t="s">
        <v>264</v>
      </c>
      <c r="D378">
        <v>163</v>
      </c>
      <c r="E378">
        <v>1084</v>
      </c>
      <c r="F378" t="str">
        <f t="shared" si="12"/>
        <v>01</v>
      </c>
      <c r="G378" t="s">
        <v>512</v>
      </c>
      <c r="H378">
        <v>1</v>
      </c>
      <c r="I378" t="s">
        <v>5</v>
      </c>
      <c r="J378" t="s">
        <v>5</v>
      </c>
      <c r="K378" t="s">
        <v>6</v>
      </c>
      <c r="L378">
        <v>24</v>
      </c>
      <c r="M378" t="str">
        <f>VLOOKUP(E378,Translations!$A$1:$B$7,2,FALSE)</f>
        <v>Hovedstaden</v>
      </c>
      <c r="N378" t="str">
        <f>VLOOKUP(D378,Translations!$I$2:$K$101,2,FALSE)</f>
        <v>Herlev</v>
      </c>
      <c r="O378" t="str">
        <f>VLOOKUP(G378,Translations!$M$2:$N$9,2,FALSE)</f>
        <v>[X2074] SARS-CoV-2 (RNA), Testcenter</v>
      </c>
      <c r="P378" t="str">
        <f>VLOOKUP(F378,Translations!$D$1:$F$13,2,FALSE)</f>
        <v>Ok</v>
      </c>
      <c r="Q378" t="str">
        <f>VLOOKUP(F378,Translations!$D$2:$G$13,4,FALSE)</f>
        <v>01 - Aktiv, bopæl i DK</v>
      </c>
      <c r="R378" t="str">
        <f>VLOOKUP(H378,Translations!$P$2:$Q$10,2,FALSE)</f>
        <v>1 - Selvstændigt sikret - med lægevalg</v>
      </c>
      <c r="S378" t="str">
        <f>VLOOKUP(F378,Translations!$D$2:$F$13,3,FALSE)</f>
        <v>Ja</v>
      </c>
    </row>
    <row r="379" spans="1:19" x14ac:dyDescent="0.2">
      <c r="A379" s="3">
        <v>43950</v>
      </c>
      <c r="B379" s="3" t="s">
        <v>252</v>
      </c>
      <c r="C379" s="3" t="s">
        <v>264</v>
      </c>
      <c r="D379">
        <v>165</v>
      </c>
      <c r="E379">
        <v>1084</v>
      </c>
      <c r="F379" t="str">
        <f t="shared" si="12"/>
        <v>01</v>
      </c>
      <c r="G379" t="s">
        <v>512</v>
      </c>
      <c r="H379">
        <v>1</v>
      </c>
      <c r="I379" t="s">
        <v>5</v>
      </c>
      <c r="J379" t="s">
        <v>5</v>
      </c>
      <c r="K379" t="s">
        <v>6</v>
      </c>
      <c r="L379">
        <v>15</v>
      </c>
      <c r="M379" t="str">
        <f>VLOOKUP(E379,Translations!$A$1:$B$7,2,FALSE)</f>
        <v>Hovedstaden</v>
      </c>
      <c r="N379" t="str">
        <f>VLOOKUP(D379,Translations!$I$2:$K$101,2,FALSE)</f>
        <v>Albertslund</v>
      </c>
      <c r="O379" t="str">
        <f>VLOOKUP(G379,Translations!$M$2:$N$9,2,FALSE)</f>
        <v>[X2074] SARS-CoV-2 (RNA), Testcenter</v>
      </c>
      <c r="P379" t="str">
        <f>VLOOKUP(F379,Translations!$D$1:$F$13,2,FALSE)</f>
        <v>Ok</v>
      </c>
      <c r="Q379" t="str">
        <f>VLOOKUP(F379,Translations!$D$2:$G$13,4,FALSE)</f>
        <v>01 - Aktiv, bopæl i DK</v>
      </c>
      <c r="R379" t="str">
        <f>VLOOKUP(H379,Translations!$P$2:$Q$10,2,FALSE)</f>
        <v>1 - Selvstændigt sikret - med lægevalg</v>
      </c>
      <c r="S379" t="str">
        <f>VLOOKUP(F379,Translations!$D$2:$F$13,3,FALSE)</f>
        <v>Ja</v>
      </c>
    </row>
    <row r="380" spans="1:19" x14ac:dyDescent="0.2">
      <c r="A380" s="3">
        <v>43950</v>
      </c>
      <c r="B380" s="3" t="s">
        <v>252</v>
      </c>
      <c r="C380" s="3" t="s">
        <v>264</v>
      </c>
      <c r="D380">
        <v>167</v>
      </c>
      <c r="E380">
        <v>1084</v>
      </c>
      <c r="F380" t="str">
        <f t="shared" si="12"/>
        <v>01</v>
      </c>
      <c r="G380" t="s">
        <v>512</v>
      </c>
      <c r="H380">
        <v>1</v>
      </c>
      <c r="I380" t="s">
        <v>5</v>
      </c>
      <c r="J380" t="s">
        <v>5</v>
      </c>
      <c r="K380" t="s">
        <v>6</v>
      </c>
      <c r="L380">
        <v>59</v>
      </c>
      <c r="M380" t="str">
        <f>VLOOKUP(E380,Translations!$A$1:$B$7,2,FALSE)</f>
        <v>Hovedstaden</v>
      </c>
      <c r="N380" t="str">
        <f>VLOOKUP(D380,Translations!$I$2:$K$101,2,FALSE)</f>
        <v>Hvidovre</v>
      </c>
      <c r="O380" t="str">
        <f>VLOOKUP(G380,Translations!$M$2:$N$9,2,FALSE)</f>
        <v>[X2074] SARS-CoV-2 (RNA), Testcenter</v>
      </c>
      <c r="P380" t="str">
        <f>VLOOKUP(F380,Translations!$D$1:$F$13,2,FALSE)</f>
        <v>Ok</v>
      </c>
      <c r="Q380" t="str">
        <f>VLOOKUP(F380,Translations!$D$2:$G$13,4,FALSE)</f>
        <v>01 - Aktiv, bopæl i DK</v>
      </c>
      <c r="R380" t="str">
        <f>VLOOKUP(H380,Translations!$P$2:$Q$10,2,FALSE)</f>
        <v>1 - Selvstændigt sikret - med lægevalg</v>
      </c>
      <c r="S380" t="str">
        <f>VLOOKUP(F380,Translations!$D$2:$F$13,3,FALSE)</f>
        <v>Ja</v>
      </c>
    </row>
    <row r="381" spans="1:19" x14ac:dyDescent="0.2">
      <c r="A381" s="3">
        <v>43950</v>
      </c>
      <c r="B381" s="3" t="s">
        <v>252</v>
      </c>
      <c r="C381" s="3" t="s">
        <v>264</v>
      </c>
      <c r="D381">
        <v>169</v>
      </c>
      <c r="E381">
        <v>1084</v>
      </c>
      <c r="F381" t="str">
        <f t="shared" si="12"/>
        <v>01</v>
      </c>
      <c r="G381" t="s">
        <v>512</v>
      </c>
      <c r="H381">
        <v>1</v>
      </c>
      <c r="I381" t="s">
        <v>5</v>
      </c>
      <c r="J381" t="s">
        <v>5</v>
      </c>
      <c r="K381" t="s">
        <v>6</v>
      </c>
      <c r="L381">
        <v>30</v>
      </c>
      <c r="M381" t="str">
        <f>VLOOKUP(E381,Translations!$A$1:$B$7,2,FALSE)</f>
        <v>Hovedstaden</v>
      </c>
      <c r="N381" t="str">
        <f>VLOOKUP(D381,Translations!$I$2:$K$101,2,FALSE)</f>
        <v>Høje-Taastrup</v>
      </c>
      <c r="O381" t="str">
        <f>VLOOKUP(G381,Translations!$M$2:$N$9,2,FALSE)</f>
        <v>[X2074] SARS-CoV-2 (RNA), Testcenter</v>
      </c>
      <c r="P381" t="str">
        <f>VLOOKUP(F381,Translations!$D$1:$F$13,2,FALSE)</f>
        <v>Ok</v>
      </c>
      <c r="Q381" t="str">
        <f>VLOOKUP(F381,Translations!$D$2:$G$13,4,FALSE)</f>
        <v>01 - Aktiv, bopæl i DK</v>
      </c>
      <c r="R381" t="str">
        <f>VLOOKUP(H381,Translations!$P$2:$Q$10,2,FALSE)</f>
        <v>1 - Selvstændigt sikret - med lægevalg</v>
      </c>
      <c r="S381" t="str">
        <f>VLOOKUP(F381,Translations!$D$2:$F$13,3,FALSE)</f>
        <v>Ja</v>
      </c>
    </row>
    <row r="382" spans="1:19" x14ac:dyDescent="0.2">
      <c r="A382" s="3">
        <v>43950</v>
      </c>
      <c r="B382" s="3" t="s">
        <v>252</v>
      </c>
      <c r="C382" s="3" t="s">
        <v>264</v>
      </c>
      <c r="D382">
        <v>173</v>
      </c>
      <c r="E382">
        <v>1084</v>
      </c>
      <c r="F382" t="str">
        <f t="shared" si="12"/>
        <v>01</v>
      </c>
      <c r="G382" t="s">
        <v>512</v>
      </c>
      <c r="H382">
        <v>1</v>
      </c>
      <c r="I382" t="s">
        <v>5</v>
      </c>
      <c r="J382" t="s">
        <v>5</v>
      </c>
      <c r="K382" t="s">
        <v>6</v>
      </c>
      <c r="L382">
        <v>28</v>
      </c>
      <c r="M382" t="str">
        <f>VLOOKUP(E382,Translations!$A$1:$B$7,2,FALSE)</f>
        <v>Hovedstaden</v>
      </c>
      <c r="N382" t="str">
        <f>VLOOKUP(D382,Translations!$I$2:$K$101,2,FALSE)</f>
        <v>Lyngby-Taarbæk</v>
      </c>
      <c r="O382" t="str">
        <f>VLOOKUP(G382,Translations!$M$2:$N$9,2,FALSE)</f>
        <v>[X2074] SARS-CoV-2 (RNA), Testcenter</v>
      </c>
      <c r="P382" t="str">
        <f>VLOOKUP(F382,Translations!$D$1:$F$13,2,FALSE)</f>
        <v>Ok</v>
      </c>
      <c r="Q382" t="str">
        <f>VLOOKUP(F382,Translations!$D$2:$G$13,4,FALSE)</f>
        <v>01 - Aktiv, bopæl i DK</v>
      </c>
      <c r="R382" t="str">
        <f>VLOOKUP(H382,Translations!$P$2:$Q$10,2,FALSE)</f>
        <v>1 - Selvstændigt sikret - med lægevalg</v>
      </c>
      <c r="S382" t="str">
        <f>VLOOKUP(F382,Translations!$D$2:$F$13,3,FALSE)</f>
        <v>Ja</v>
      </c>
    </row>
    <row r="383" spans="1:19" x14ac:dyDescent="0.2">
      <c r="A383" s="3">
        <v>43950</v>
      </c>
      <c r="B383" s="3" t="s">
        <v>252</v>
      </c>
      <c r="C383" s="3" t="s">
        <v>264</v>
      </c>
      <c r="D383">
        <v>175</v>
      </c>
      <c r="E383">
        <v>1084</v>
      </c>
      <c r="F383" t="str">
        <f t="shared" si="12"/>
        <v>01</v>
      </c>
      <c r="G383" t="s">
        <v>512</v>
      </c>
      <c r="H383">
        <v>1</v>
      </c>
      <c r="I383" t="s">
        <v>5</v>
      </c>
      <c r="J383" t="s">
        <v>5</v>
      </c>
      <c r="K383" t="s">
        <v>6</v>
      </c>
      <c r="L383">
        <v>47</v>
      </c>
      <c r="M383" t="str">
        <f>VLOOKUP(E383,Translations!$A$1:$B$7,2,FALSE)</f>
        <v>Hovedstaden</v>
      </c>
      <c r="N383" t="str">
        <f>VLOOKUP(D383,Translations!$I$2:$K$101,2,FALSE)</f>
        <v>Rødovre</v>
      </c>
      <c r="O383" t="str">
        <f>VLOOKUP(G383,Translations!$M$2:$N$9,2,FALSE)</f>
        <v>[X2074] SARS-CoV-2 (RNA), Testcenter</v>
      </c>
      <c r="P383" t="str">
        <f>VLOOKUP(F383,Translations!$D$1:$F$13,2,FALSE)</f>
        <v>Ok</v>
      </c>
      <c r="Q383" t="str">
        <f>VLOOKUP(F383,Translations!$D$2:$G$13,4,FALSE)</f>
        <v>01 - Aktiv, bopæl i DK</v>
      </c>
      <c r="R383" t="str">
        <f>VLOOKUP(H383,Translations!$P$2:$Q$10,2,FALSE)</f>
        <v>1 - Selvstændigt sikret - med lægevalg</v>
      </c>
      <c r="S383" t="str">
        <f>VLOOKUP(F383,Translations!$D$2:$F$13,3,FALSE)</f>
        <v>Ja</v>
      </c>
    </row>
    <row r="384" spans="1:19" x14ac:dyDescent="0.2">
      <c r="A384" s="3">
        <v>43950</v>
      </c>
      <c r="B384" s="3" t="s">
        <v>252</v>
      </c>
      <c r="C384" s="3" t="s">
        <v>264</v>
      </c>
      <c r="D384">
        <v>183</v>
      </c>
      <c r="E384">
        <v>1084</v>
      </c>
      <c r="F384" t="str">
        <f t="shared" si="12"/>
        <v>01</v>
      </c>
      <c r="G384" t="s">
        <v>512</v>
      </c>
      <c r="H384">
        <v>1</v>
      </c>
      <c r="I384" t="s">
        <v>5</v>
      </c>
      <c r="J384" t="s">
        <v>5</v>
      </c>
      <c r="K384" t="s">
        <v>6</v>
      </c>
      <c r="L384">
        <v>19</v>
      </c>
      <c r="M384" t="str">
        <f>VLOOKUP(E384,Translations!$A$1:$B$7,2,FALSE)</f>
        <v>Hovedstaden</v>
      </c>
      <c r="N384" t="str">
        <f>VLOOKUP(D384,Translations!$I$2:$K$101,2,FALSE)</f>
        <v>Ishøj</v>
      </c>
      <c r="O384" t="str">
        <f>VLOOKUP(G384,Translations!$M$2:$N$9,2,FALSE)</f>
        <v>[X2074] SARS-CoV-2 (RNA), Testcenter</v>
      </c>
      <c r="P384" t="str">
        <f>VLOOKUP(F384,Translations!$D$1:$F$13,2,FALSE)</f>
        <v>Ok</v>
      </c>
      <c r="Q384" t="str">
        <f>VLOOKUP(F384,Translations!$D$2:$G$13,4,FALSE)</f>
        <v>01 - Aktiv, bopæl i DK</v>
      </c>
      <c r="R384" t="str">
        <f>VLOOKUP(H384,Translations!$P$2:$Q$10,2,FALSE)</f>
        <v>1 - Selvstændigt sikret - med lægevalg</v>
      </c>
      <c r="S384" t="str">
        <f>VLOOKUP(F384,Translations!$D$2:$F$13,3,FALSE)</f>
        <v>Ja</v>
      </c>
    </row>
    <row r="385" spans="1:19" x14ac:dyDescent="0.2">
      <c r="A385" s="3">
        <v>43950</v>
      </c>
      <c r="B385" s="3" t="s">
        <v>252</v>
      </c>
      <c r="C385" s="3" t="s">
        <v>264</v>
      </c>
      <c r="D385">
        <v>185</v>
      </c>
      <c r="E385">
        <v>1084</v>
      </c>
      <c r="F385" t="str">
        <f t="shared" si="12"/>
        <v>01</v>
      </c>
      <c r="G385" t="s">
        <v>512</v>
      </c>
      <c r="H385">
        <v>1</v>
      </c>
      <c r="I385" t="s">
        <v>5</v>
      </c>
      <c r="J385" t="s">
        <v>5</v>
      </c>
      <c r="K385" t="s">
        <v>6</v>
      </c>
      <c r="L385">
        <v>72</v>
      </c>
      <c r="M385" t="str">
        <f>VLOOKUP(E385,Translations!$A$1:$B$7,2,FALSE)</f>
        <v>Hovedstaden</v>
      </c>
      <c r="N385" t="str">
        <f>VLOOKUP(D385,Translations!$I$2:$K$101,2,FALSE)</f>
        <v>Tårnby</v>
      </c>
      <c r="O385" t="str">
        <f>VLOOKUP(G385,Translations!$M$2:$N$9,2,FALSE)</f>
        <v>[X2074] SARS-CoV-2 (RNA), Testcenter</v>
      </c>
      <c r="P385" t="str">
        <f>VLOOKUP(F385,Translations!$D$1:$F$13,2,FALSE)</f>
        <v>Ok</v>
      </c>
      <c r="Q385" t="str">
        <f>VLOOKUP(F385,Translations!$D$2:$G$13,4,FALSE)</f>
        <v>01 - Aktiv, bopæl i DK</v>
      </c>
      <c r="R385" t="str">
        <f>VLOOKUP(H385,Translations!$P$2:$Q$10,2,FALSE)</f>
        <v>1 - Selvstændigt sikret - med lægevalg</v>
      </c>
      <c r="S385" t="str">
        <f>VLOOKUP(F385,Translations!$D$2:$F$13,3,FALSE)</f>
        <v>Ja</v>
      </c>
    </row>
    <row r="386" spans="1:19" x14ac:dyDescent="0.2">
      <c r="A386" s="3">
        <v>43950</v>
      </c>
      <c r="B386" s="3" t="s">
        <v>252</v>
      </c>
      <c r="C386" s="3" t="s">
        <v>264</v>
      </c>
      <c r="D386">
        <v>187</v>
      </c>
      <c r="E386">
        <v>1084</v>
      </c>
      <c r="F386" t="str">
        <f t="shared" si="12"/>
        <v>01</v>
      </c>
      <c r="G386" t="s">
        <v>512</v>
      </c>
      <c r="H386">
        <v>1</v>
      </c>
      <c r="I386" t="s">
        <v>5</v>
      </c>
      <c r="J386" t="s">
        <v>5</v>
      </c>
      <c r="K386" t="s">
        <v>6</v>
      </c>
      <c r="L386">
        <v>10</v>
      </c>
      <c r="M386" t="str">
        <f>VLOOKUP(E386,Translations!$A$1:$B$7,2,FALSE)</f>
        <v>Hovedstaden</v>
      </c>
      <c r="N386" t="str">
        <f>VLOOKUP(D386,Translations!$I$2:$K$101,2,FALSE)</f>
        <v>Vallensbæk</v>
      </c>
      <c r="O386" t="str">
        <f>VLOOKUP(G386,Translations!$M$2:$N$9,2,FALSE)</f>
        <v>[X2074] SARS-CoV-2 (RNA), Testcenter</v>
      </c>
      <c r="P386" t="str">
        <f>VLOOKUP(F386,Translations!$D$1:$F$13,2,FALSE)</f>
        <v>Ok</v>
      </c>
      <c r="Q386" t="str">
        <f>VLOOKUP(F386,Translations!$D$2:$G$13,4,FALSE)</f>
        <v>01 - Aktiv, bopæl i DK</v>
      </c>
      <c r="R386" t="str">
        <f>VLOOKUP(H386,Translations!$P$2:$Q$10,2,FALSE)</f>
        <v>1 - Selvstændigt sikret - med lægevalg</v>
      </c>
      <c r="S386" t="str">
        <f>VLOOKUP(F386,Translations!$D$2:$F$13,3,FALSE)</f>
        <v>Ja</v>
      </c>
    </row>
    <row r="387" spans="1:19" x14ac:dyDescent="0.2">
      <c r="A387" s="3">
        <v>43950</v>
      </c>
      <c r="B387" s="3" t="s">
        <v>252</v>
      </c>
      <c r="C387" s="3" t="s">
        <v>264</v>
      </c>
      <c r="D387">
        <v>190</v>
      </c>
      <c r="E387">
        <v>1084</v>
      </c>
      <c r="F387" t="str">
        <f t="shared" si="12"/>
        <v>01</v>
      </c>
      <c r="G387" t="s">
        <v>512</v>
      </c>
      <c r="H387">
        <v>1</v>
      </c>
      <c r="I387" t="s">
        <v>5</v>
      </c>
      <c r="J387" t="s">
        <v>5</v>
      </c>
      <c r="K387" t="s">
        <v>6</v>
      </c>
      <c r="L387">
        <v>23</v>
      </c>
      <c r="M387" t="str">
        <f>VLOOKUP(E387,Translations!$A$1:$B$7,2,FALSE)</f>
        <v>Hovedstaden</v>
      </c>
      <c r="N387" t="str">
        <f>VLOOKUP(D387,Translations!$I$2:$K$101,2,FALSE)</f>
        <v>Furesø</v>
      </c>
      <c r="O387" t="str">
        <f>VLOOKUP(G387,Translations!$M$2:$N$9,2,FALSE)</f>
        <v>[X2074] SARS-CoV-2 (RNA), Testcenter</v>
      </c>
      <c r="P387" t="str">
        <f>VLOOKUP(F387,Translations!$D$1:$F$13,2,FALSE)</f>
        <v>Ok</v>
      </c>
      <c r="Q387" t="str">
        <f>VLOOKUP(F387,Translations!$D$2:$G$13,4,FALSE)</f>
        <v>01 - Aktiv, bopæl i DK</v>
      </c>
      <c r="R387" t="str">
        <f>VLOOKUP(H387,Translations!$P$2:$Q$10,2,FALSE)</f>
        <v>1 - Selvstændigt sikret - med lægevalg</v>
      </c>
      <c r="S387" t="str">
        <f>VLOOKUP(F387,Translations!$D$2:$F$13,3,FALSE)</f>
        <v>Ja</v>
      </c>
    </row>
    <row r="388" spans="1:19" x14ac:dyDescent="0.2">
      <c r="A388" s="3">
        <v>43950</v>
      </c>
      <c r="B388" s="3" t="s">
        <v>252</v>
      </c>
      <c r="C388" s="3" t="s">
        <v>264</v>
      </c>
      <c r="D388">
        <v>201</v>
      </c>
      <c r="E388">
        <v>1084</v>
      </c>
      <c r="F388" t="str">
        <f t="shared" si="12"/>
        <v>01</v>
      </c>
      <c r="G388" t="s">
        <v>512</v>
      </c>
      <c r="H388">
        <v>1</v>
      </c>
      <c r="I388" t="s">
        <v>5</v>
      </c>
      <c r="J388" t="s">
        <v>5</v>
      </c>
      <c r="K388" t="s">
        <v>6</v>
      </c>
      <c r="L388">
        <v>13</v>
      </c>
      <c r="M388" t="str">
        <f>VLOOKUP(E388,Translations!$A$1:$B$7,2,FALSE)</f>
        <v>Hovedstaden</v>
      </c>
      <c r="N388" t="str">
        <f>VLOOKUP(D388,Translations!$I$2:$K$101,2,FALSE)</f>
        <v>Allerød</v>
      </c>
      <c r="O388" t="str">
        <f>VLOOKUP(G388,Translations!$M$2:$N$9,2,FALSE)</f>
        <v>[X2074] SARS-CoV-2 (RNA), Testcenter</v>
      </c>
      <c r="P388" t="str">
        <f>VLOOKUP(F388,Translations!$D$1:$F$13,2,FALSE)</f>
        <v>Ok</v>
      </c>
      <c r="Q388" t="str">
        <f>VLOOKUP(F388,Translations!$D$2:$G$13,4,FALSE)</f>
        <v>01 - Aktiv, bopæl i DK</v>
      </c>
      <c r="R388" t="str">
        <f>VLOOKUP(H388,Translations!$P$2:$Q$10,2,FALSE)</f>
        <v>1 - Selvstændigt sikret - med lægevalg</v>
      </c>
      <c r="S388" t="str">
        <f>VLOOKUP(F388,Translations!$D$2:$F$13,3,FALSE)</f>
        <v>Ja</v>
      </c>
    </row>
    <row r="389" spans="1:19" x14ac:dyDescent="0.2">
      <c r="A389" s="3">
        <v>43950</v>
      </c>
      <c r="B389" s="3" t="s">
        <v>252</v>
      </c>
      <c r="C389" s="3" t="s">
        <v>264</v>
      </c>
      <c r="D389">
        <v>210</v>
      </c>
      <c r="E389">
        <v>1084</v>
      </c>
      <c r="F389" t="str">
        <f t="shared" si="12"/>
        <v>01</v>
      </c>
      <c r="G389" t="s">
        <v>512</v>
      </c>
      <c r="H389">
        <v>1</v>
      </c>
      <c r="I389" t="s">
        <v>5</v>
      </c>
      <c r="J389" t="s">
        <v>5</v>
      </c>
      <c r="K389" t="s">
        <v>6</v>
      </c>
      <c r="L389">
        <v>28</v>
      </c>
      <c r="M389" t="str">
        <f>VLOOKUP(E389,Translations!$A$1:$B$7,2,FALSE)</f>
        <v>Hovedstaden</v>
      </c>
      <c r="N389" t="str">
        <f>VLOOKUP(D389,Translations!$I$2:$K$101,2,FALSE)</f>
        <v>Fredensborg</v>
      </c>
      <c r="O389" t="str">
        <f>VLOOKUP(G389,Translations!$M$2:$N$9,2,FALSE)</f>
        <v>[X2074] SARS-CoV-2 (RNA), Testcenter</v>
      </c>
      <c r="P389" t="str">
        <f>VLOOKUP(F389,Translations!$D$1:$F$13,2,FALSE)</f>
        <v>Ok</v>
      </c>
      <c r="Q389" t="str">
        <f>VLOOKUP(F389,Translations!$D$2:$G$13,4,FALSE)</f>
        <v>01 - Aktiv, bopæl i DK</v>
      </c>
      <c r="R389" t="str">
        <f>VLOOKUP(H389,Translations!$P$2:$Q$10,2,FALSE)</f>
        <v>1 - Selvstændigt sikret - med lægevalg</v>
      </c>
      <c r="S389" t="str">
        <f>VLOOKUP(F389,Translations!$D$2:$F$13,3,FALSE)</f>
        <v>Ja</v>
      </c>
    </row>
    <row r="390" spans="1:19" x14ac:dyDescent="0.2">
      <c r="A390" s="3">
        <v>43950</v>
      </c>
      <c r="B390" s="3" t="s">
        <v>252</v>
      </c>
      <c r="C390" s="3" t="s">
        <v>264</v>
      </c>
      <c r="D390">
        <v>217</v>
      </c>
      <c r="E390">
        <v>1084</v>
      </c>
      <c r="F390" t="str">
        <f t="shared" si="12"/>
        <v>01</v>
      </c>
      <c r="G390" t="s">
        <v>512</v>
      </c>
      <c r="H390">
        <v>1</v>
      </c>
      <c r="I390" t="s">
        <v>5</v>
      </c>
      <c r="J390" t="s">
        <v>5</v>
      </c>
      <c r="K390" t="s">
        <v>6</v>
      </c>
      <c r="L390">
        <v>34</v>
      </c>
      <c r="M390" t="str">
        <f>VLOOKUP(E390,Translations!$A$1:$B$7,2,FALSE)</f>
        <v>Hovedstaden</v>
      </c>
      <c r="N390" t="str">
        <f>VLOOKUP(D390,Translations!$I$2:$K$101,2,FALSE)</f>
        <v>Helsingør</v>
      </c>
      <c r="O390" t="str">
        <f>VLOOKUP(G390,Translations!$M$2:$N$9,2,FALSE)</f>
        <v>[X2074] SARS-CoV-2 (RNA), Testcenter</v>
      </c>
      <c r="P390" t="str">
        <f>VLOOKUP(F390,Translations!$D$1:$F$13,2,FALSE)</f>
        <v>Ok</v>
      </c>
      <c r="Q390" t="str">
        <f>VLOOKUP(F390,Translations!$D$2:$G$13,4,FALSE)</f>
        <v>01 - Aktiv, bopæl i DK</v>
      </c>
      <c r="R390" t="str">
        <f>VLOOKUP(H390,Translations!$P$2:$Q$10,2,FALSE)</f>
        <v>1 - Selvstændigt sikret - med lægevalg</v>
      </c>
      <c r="S390" t="str">
        <f>VLOOKUP(F390,Translations!$D$2:$F$13,3,FALSE)</f>
        <v>Ja</v>
      </c>
    </row>
    <row r="391" spans="1:19" x14ac:dyDescent="0.2">
      <c r="A391" s="3">
        <v>43950</v>
      </c>
      <c r="B391" s="3" t="s">
        <v>252</v>
      </c>
      <c r="C391" s="3" t="s">
        <v>264</v>
      </c>
      <c r="D391">
        <v>219</v>
      </c>
      <c r="E391">
        <v>1084</v>
      </c>
      <c r="F391" t="str">
        <f t="shared" si="12"/>
        <v>01</v>
      </c>
      <c r="G391" t="s">
        <v>512</v>
      </c>
      <c r="H391">
        <v>1</v>
      </c>
      <c r="I391" t="s">
        <v>5</v>
      </c>
      <c r="J391" t="s">
        <v>5</v>
      </c>
      <c r="K391" t="s">
        <v>6</v>
      </c>
      <c r="L391">
        <v>22</v>
      </c>
      <c r="M391" t="str">
        <f>VLOOKUP(E391,Translations!$A$1:$B$7,2,FALSE)</f>
        <v>Hovedstaden</v>
      </c>
      <c r="N391" t="str">
        <f>VLOOKUP(D391,Translations!$I$2:$K$101,2,FALSE)</f>
        <v>Hillerød</v>
      </c>
      <c r="O391" t="str">
        <f>VLOOKUP(G391,Translations!$M$2:$N$9,2,FALSE)</f>
        <v>[X2074] SARS-CoV-2 (RNA), Testcenter</v>
      </c>
      <c r="P391" t="str">
        <f>VLOOKUP(F391,Translations!$D$1:$F$13,2,FALSE)</f>
        <v>Ok</v>
      </c>
      <c r="Q391" t="str">
        <f>VLOOKUP(F391,Translations!$D$2:$G$13,4,FALSE)</f>
        <v>01 - Aktiv, bopæl i DK</v>
      </c>
      <c r="R391" t="str">
        <f>VLOOKUP(H391,Translations!$P$2:$Q$10,2,FALSE)</f>
        <v>1 - Selvstændigt sikret - med lægevalg</v>
      </c>
      <c r="S391" t="str">
        <f>VLOOKUP(F391,Translations!$D$2:$F$13,3,FALSE)</f>
        <v>Ja</v>
      </c>
    </row>
    <row r="392" spans="1:19" x14ac:dyDescent="0.2">
      <c r="A392" s="3">
        <v>43950</v>
      </c>
      <c r="B392" s="3" t="s">
        <v>252</v>
      </c>
      <c r="C392" s="3" t="s">
        <v>264</v>
      </c>
      <c r="D392">
        <v>223</v>
      </c>
      <c r="E392">
        <v>1084</v>
      </c>
      <c r="F392" t="str">
        <f t="shared" si="12"/>
        <v>01</v>
      </c>
      <c r="G392" t="s">
        <v>512</v>
      </c>
      <c r="H392">
        <v>1</v>
      </c>
      <c r="I392" t="s">
        <v>5</v>
      </c>
      <c r="J392" t="s">
        <v>5</v>
      </c>
      <c r="K392" t="s">
        <v>6</v>
      </c>
      <c r="L392">
        <v>15</v>
      </c>
      <c r="M392" t="str">
        <f>VLOOKUP(E392,Translations!$A$1:$B$7,2,FALSE)</f>
        <v>Hovedstaden</v>
      </c>
      <c r="N392" t="str">
        <f>VLOOKUP(D392,Translations!$I$2:$K$101,2,FALSE)</f>
        <v>Hørsholm</v>
      </c>
      <c r="O392" t="str">
        <f>VLOOKUP(G392,Translations!$M$2:$N$9,2,FALSE)</f>
        <v>[X2074] SARS-CoV-2 (RNA), Testcenter</v>
      </c>
      <c r="P392" t="str">
        <f>VLOOKUP(F392,Translations!$D$1:$F$13,2,FALSE)</f>
        <v>Ok</v>
      </c>
      <c r="Q392" t="str">
        <f>VLOOKUP(F392,Translations!$D$2:$G$13,4,FALSE)</f>
        <v>01 - Aktiv, bopæl i DK</v>
      </c>
      <c r="R392" t="str">
        <f>VLOOKUP(H392,Translations!$P$2:$Q$10,2,FALSE)</f>
        <v>1 - Selvstændigt sikret - med lægevalg</v>
      </c>
      <c r="S392" t="str">
        <f>VLOOKUP(F392,Translations!$D$2:$F$13,3,FALSE)</f>
        <v>Ja</v>
      </c>
    </row>
    <row r="393" spans="1:19" x14ac:dyDescent="0.2">
      <c r="A393" s="3">
        <v>43950</v>
      </c>
      <c r="B393" s="3" t="s">
        <v>252</v>
      </c>
      <c r="C393" s="3" t="s">
        <v>264</v>
      </c>
      <c r="D393">
        <v>230</v>
      </c>
      <c r="E393">
        <v>1084</v>
      </c>
      <c r="F393" t="str">
        <f t="shared" si="12"/>
        <v>01</v>
      </c>
      <c r="G393" t="s">
        <v>512</v>
      </c>
      <c r="H393">
        <v>1</v>
      </c>
      <c r="I393" t="s">
        <v>5</v>
      </c>
      <c r="J393" t="s">
        <v>5</v>
      </c>
      <c r="K393" t="s">
        <v>6</v>
      </c>
      <c r="L393">
        <v>29</v>
      </c>
      <c r="M393" t="str">
        <f>VLOOKUP(E393,Translations!$A$1:$B$7,2,FALSE)</f>
        <v>Hovedstaden</v>
      </c>
      <c r="N393" t="str">
        <f>VLOOKUP(D393,Translations!$I$2:$K$101,2,FALSE)</f>
        <v>Rudersdal</v>
      </c>
      <c r="O393" t="str">
        <f>VLOOKUP(G393,Translations!$M$2:$N$9,2,FALSE)</f>
        <v>[X2074] SARS-CoV-2 (RNA), Testcenter</v>
      </c>
      <c r="P393" t="str">
        <f>VLOOKUP(F393,Translations!$D$1:$F$13,2,FALSE)</f>
        <v>Ok</v>
      </c>
      <c r="Q393" t="str">
        <f>VLOOKUP(F393,Translations!$D$2:$G$13,4,FALSE)</f>
        <v>01 - Aktiv, bopæl i DK</v>
      </c>
      <c r="R393" t="str">
        <f>VLOOKUP(H393,Translations!$P$2:$Q$10,2,FALSE)</f>
        <v>1 - Selvstændigt sikret - med lægevalg</v>
      </c>
      <c r="S393" t="str">
        <f>VLOOKUP(F393,Translations!$D$2:$F$13,3,FALSE)</f>
        <v>Ja</v>
      </c>
    </row>
    <row r="394" spans="1:19" x14ac:dyDescent="0.2">
      <c r="A394" s="3">
        <v>43950</v>
      </c>
      <c r="B394" s="3" t="s">
        <v>252</v>
      </c>
      <c r="C394" s="3" t="s">
        <v>264</v>
      </c>
      <c r="D394">
        <v>240</v>
      </c>
      <c r="E394">
        <v>1084</v>
      </c>
      <c r="F394" t="str">
        <f t="shared" si="12"/>
        <v>01</v>
      </c>
      <c r="G394" t="s">
        <v>512</v>
      </c>
      <c r="H394">
        <v>1</v>
      </c>
      <c r="I394" t="s">
        <v>5</v>
      </c>
      <c r="J394" t="s">
        <v>5</v>
      </c>
      <c r="K394" t="s">
        <v>6</v>
      </c>
      <c r="L394">
        <v>36</v>
      </c>
      <c r="M394" t="str">
        <f>VLOOKUP(E394,Translations!$A$1:$B$7,2,FALSE)</f>
        <v>Hovedstaden</v>
      </c>
      <c r="N394" t="str">
        <f>VLOOKUP(D394,Translations!$I$2:$K$101,2,FALSE)</f>
        <v>Egedal</v>
      </c>
      <c r="O394" t="str">
        <f>VLOOKUP(G394,Translations!$M$2:$N$9,2,FALSE)</f>
        <v>[X2074] SARS-CoV-2 (RNA), Testcenter</v>
      </c>
      <c r="P394" t="str">
        <f>VLOOKUP(F394,Translations!$D$1:$F$13,2,FALSE)</f>
        <v>Ok</v>
      </c>
      <c r="Q394" t="str">
        <f>VLOOKUP(F394,Translations!$D$2:$G$13,4,FALSE)</f>
        <v>01 - Aktiv, bopæl i DK</v>
      </c>
      <c r="R394" t="str">
        <f>VLOOKUP(H394,Translations!$P$2:$Q$10,2,FALSE)</f>
        <v>1 - Selvstændigt sikret - med lægevalg</v>
      </c>
      <c r="S394" t="str">
        <f>VLOOKUP(F394,Translations!$D$2:$F$13,3,FALSE)</f>
        <v>Ja</v>
      </c>
    </row>
    <row r="395" spans="1:19" x14ac:dyDescent="0.2">
      <c r="A395" s="3">
        <v>43950</v>
      </c>
      <c r="B395" s="3" t="s">
        <v>252</v>
      </c>
      <c r="C395" s="3" t="s">
        <v>264</v>
      </c>
      <c r="D395">
        <v>250</v>
      </c>
      <c r="E395">
        <v>1084</v>
      </c>
      <c r="F395" t="str">
        <f t="shared" si="12"/>
        <v>01</v>
      </c>
      <c r="G395" t="s">
        <v>512</v>
      </c>
      <c r="H395">
        <v>1</v>
      </c>
      <c r="I395" t="s">
        <v>5</v>
      </c>
      <c r="J395" t="s">
        <v>5</v>
      </c>
      <c r="K395" t="s">
        <v>6</v>
      </c>
      <c r="L395">
        <v>18</v>
      </c>
      <c r="M395" t="str">
        <f>VLOOKUP(E395,Translations!$A$1:$B$7,2,FALSE)</f>
        <v>Hovedstaden</v>
      </c>
      <c r="N395" t="str">
        <f>VLOOKUP(D395,Translations!$I$2:$K$101,2,FALSE)</f>
        <v>Frederikssund</v>
      </c>
      <c r="O395" t="str">
        <f>VLOOKUP(G395,Translations!$M$2:$N$9,2,FALSE)</f>
        <v>[X2074] SARS-CoV-2 (RNA), Testcenter</v>
      </c>
      <c r="P395" t="str">
        <f>VLOOKUP(F395,Translations!$D$1:$F$13,2,FALSE)</f>
        <v>Ok</v>
      </c>
      <c r="Q395" t="str">
        <f>VLOOKUP(F395,Translations!$D$2:$G$13,4,FALSE)</f>
        <v>01 - Aktiv, bopæl i DK</v>
      </c>
      <c r="R395" t="str">
        <f>VLOOKUP(H395,Translations!$P$2:$Q$10,2,FALSE)</f>
        <v>1 - Selvstændigt sikret - med lægevalg</v>
      </c>
      <c r="S395" t="str">
        <f>VLOOKUP(F395,Translations!$D$2:$F$13,3,FALSE)</f>
        <v>Ja</v>
      </c>
    </row>
    <row r="396" spans="1:19" x14ac:dyDescent="0.2">
      <c r="A396" s="3">
        <v>43950</v>
      </c>
      <c r="B396" s="3" t="s">
        <v>252</v>
      </c>
      <c r="C396" s="3" t="s">
        <v>264</v>
      </c>
      <c r="D396">
        <v>253</v>
      </c>
      <c r="E396">
        <v>1085</v>
      </c>
      <c r="F396" t="str">
        <f t="shared" si="12"/>
        <v>01</v>
      </c>
      <c r="G396" t="s">
        <v>512</v>
      </c>
      <c r="H396">
        <v>1</v>
      </c>
      <c r="I396" t="s">
        <v>5</v>
      </c>
      <c r="J396" t="s">
        <v>5</v>
      </c>
      <c r="K396" t="s">
        <v>6</v>
      </c>
      <c r="L396">
        <v>30</v>
      </c>
      <c r="M396" t="str">
        <f>VLOOKUP(E396,Translations!$A$1:$B$7,2,FALSE)</f>
        <v>Sjælland</v>
      </c>
      <c r="N396" t="str">
        <f>VLOOKUP(D396,Translations!$I$2:$K$101,2,FALSE)</f>
        <v>Greve</v>
      </c>
      <c r="O396" t="str">
        <f>VLOOKUP(G396,Translations!$M$2:$N$9,2,FALSE)</f>
        <v>[X2074] SARS-CoV-2 (RNA), Testcenter</v>
      </c>
      <c r="P396" t="str">
        <f>VLOOKUP(F396,Translations!$D$1:$F$13,2,FALSE)</f>
        <v>Ok</v>
      </c>
      <c r="Q396" t="str">
        <f>VLOOKUP(F396,Translations!$D$2:$G$13,4,FALSE)</f>
        <v>01 - Aktiv, bopæl i DK</v>
      </c>
      <c r="R396" t="str">
        <f>VLOOKUP(H396,Translations!$P$2:$Q$10,2,FALSE)</f>
        <v>1 - Selvstændigt sikret - med lægevalg</v>
      </c>
      <c r="S396" t="str">
        <f>VLOOKUP(F396,Translations!$D$2:$F$13,3,FALSE)</f>
        <v>Ja</v>
      </c>
    </row>
    <row r="397" spans="1:19" x14ac:dyDescent="0.2">
      <c r="A397" s="3">
        <v>43950</v>
      </c>
      <c r="B397" s="3" t="s">
        <v>252</v>
      </c>
      <c r="C397" s="3" t="s">
        <v>264</v>
      </c>
      <c r="D397">
        <v>259</v>
      </c>
      <c r="E397">
        <v>1085</v>
      </c>
      <c r="F397" t="str">
        <f t="shared" si="12"/>
        <v>01</v>
      </c>
      <c r="G397" t="s">
        <v>512</v>
      </c>
      <c r="H397">
        <v>1</v>
      </c>
      <c r="I397" t="s">
        <v>5</v>
      </c>
      <c r="J397" t="s">
        <v>5</v>
      </c>
      <c r="K397" t="s">
        <v>6</v>
      </c>
      <c r="L397">
        <v>23</v>
      </c>
      <c r="M397" t="str">
        <f>VLOOKUP(E397,Translations!$A$1:$B$7,2,FALSE)</f>
        <v>Sjælland</v>
      </c>
      <c r="N397" t="str">
        <f>VLOOKUP(D397,Translations!$I$2:$K$101,2,FALSE)</f>
        <v>Køge</v>
      </c>
      <c r="O397" t="str">
        <f>VLOOKUP(G397,Translations!$M$2:$N$9,2,FALSE)</f>
        <v>[X2074] SARS-CoV-2 (RNA), Testcenter</v>
      </c>
      <c r="P397" t="str">
        <f>VLOOKUP(F397,Translations!$D$1:$F$13,2,FALSE)</f>
        <v>Ok</v>
      </c>
      <c r="Q397" t="str">
        <f>VLOOKUP(F397,Translations!$D$2:$G$13,4,FALSE)</f>
        <v>01 - Aktiv, bopæl i DK</v>
      </c>
      <c r="R397" t="str">
        <f>VLOOKUP(H397,Translations!$P$2:$Q$10,2,FALSE)</f>
        <v>1 - Selvstændigt sikret - med lægevalg</v>
      </c>
      <c r="S397" t="str">
        <f>VLOOKUP(F397,Translations!$D$2:$F$13,3,FALSE)</f>
        <v>Ja</v>
      </c>
    </row>
    <row r="398" spans="1:19" x14ac:dyDescent="0.2">
      <c r="A398" s="3">
        <v>43950</v>
      </c>
      <c r="B398" s="3" t="s">
        <v>252</v>
      </c>
      <c r="C398" s="3" t="s">
        <v>264</v>
      </c>
      <c r="D398">
        <v>260</v>
      </c>
      <c r="E398">
        <v>1084</v>
      </c>
      <c r="F398" t="str">
        <f t="shared" si="12"/>
        <v>01</v>
      </c>
      <c r="G398" t="s">
        <v>512</v>
      </c>
      <c r="H398">
        <v>1</v>
      </c>
      <c r="I398" t="s">
        <v>5</v>
      </c>
      <c r="J398" t="s">
        <v>5</v>
      </c>
      <c r="K398" t="s">
        <v>6</v>
      </c>
      <c r="L398">
        <v>10</v>
      </c>
      <c r="M398" t="str">
        <f>VLOOKUP(E398,Translations!$A$1:$B$7,2,FALSE)</f>
        <v>Hovedstaden</v>
      </c>
      <c r="N398" t="str">
        <f>VLOOKUP(D398,Translations!$I$2:$K$101,2,FALSE)</f>
        <v>Halsnæs</v>
      </c>
      <c r="O398" t="str">
        <f>VLOOKUP(G398,Translations!$M$2:$N$9,2,FALSE)</f>
        <v>[X2074] SARS-CoV-2 (RNA), Testcenter</v>
      </c>
      <c r="P398" t="str">
        <f>VLOOKUP(F398,Translations!$D$1:$F$13,2,FALSE)</f>
        <v>Ok</v>
      </c>
      <c r="Q398" t="str">
        <f>VLOOKUP(F398,Translations!$D$2:$G$13,4,FALSE)</f>
        <v>01 - Aktiv, bopæl i DK</v>
      </c>
      <c r="R398" t="str">
        <f>VLOOKUP(H398,Translations!$P$2:$Q$10,2,FALSE)</f>
        <v>1 - Selvstændigt sikret - med lægevalg</v>
      </c>
      <c r="S398" t="str">
        <f>VLOOKUP(F398,Translations!$D$2:$F$13,3,FALSE)</f>
        <v>Ja</v>
      </c>
    </row>
    <row r="399" spans="1:19" x14ac:dyDescent="0.2">
      <c r="A399" s="3">
        <v>43950</v>
      </c>
      <c r="B399" s="3" t="s">
        <v>252</v>
      </c>
      <c r="C399" s="3" t="s">
        <v>264</v>
      </c>
      <c r="D399">
        <v>265</v>
      </c>
      <c r="E399">
        <v>1085</v>
      </c>
      <c r="F399" t="str">
        <f t="shared" si="12"/>
        <v>01</v>
      </c>
      <c r="G399" t="s">
        <v>512</v>
      </c>
      <c r="H399">
        <v>1</v>
      </c>
      <c r="I399" t="s">
        <v>5</v>
      </c>
      <c r="J399" t="s">
        <v>5</v>
      </c>
      <c r="K399" t="s">
        <v>6</v>
      </c>
      <c r="L399">
        <v>23</v>
      </c>
      <c r="M399" t="str">
        <f>VLOOKUP(E399,Translations!$A$1:$B$7,2,FALSE)</f>
        <v>Sjælland</v>
      </c>
      <c r="N399" t="str">
        <f>VLOOKUP(D399,Translations!$I$2:$K$101,2,FALSE)</f>
        <v>Roskilde</v>
      </c>
      <c r="O399" t="str">
        <f>VLOOKUP(G399,Translations!$M$2:$N$9,2,FALSE)</f>
        <v>[X2074] SARS-CoV-2 (RNA), Testcenter</v>
      </c>
      <c r="P399" t="str">
        <f>VLOOKUP(F399,Translations!$D$1:$F$13,2,FALSE)</f>
        <v>Ok</v>
      </c>
      <c r="Q399" t="str">
        <f>VLOOKUP(F399,Translations!$D$2:$G$13,4,FALSE)</f>
        <v>01 - Aktiv, bopæl i DK</v>
      </c>
      <c r="R399" t="str">
        <f>VLOOKUP(H399,Translations!$P$2:$Q$10,2,FALSE)</f>
        <v>1 - Selvstændigt sikret - med lægevalg</v>
      </c>
      <c r="S399" t="str">
        <f>VLOOKUP(F399,Translations!$D$2:$F$13,3,FALSE)</f>
        <v>Ja</v>
      </c>
    </row>
    <row r="400" spans="1:19" x14ac:dyDescent="0.2">
      <c r="A400" s="3">
        <v>43950</v>
      </c>
      <c r="B400" s="3" t="s">
        <v>252</v>
      </c>
      <c r="C400" s="3" t="s">
        <v>264</v>
      </c>
      <c r="D400">
        <v>269</v>
      </c>
      <c r="E400">
        <v>1085</v>
      </c>
      <c r="F400" t="str">
        <f t="shared" si="12"/>
        <v>01</v>
      </c>
      <c r="G400" t="s">
        <v>512</v>
      </c>
      <c r="H400">
        <v>1</v>
      </c>
      <c r="I400" t="s">
        <v>5</v>
      </c>
      <c r="J400" t="s">
        <v>5</v>
      </c>
      <c r="K400" t="s">
        <v>6</v>
      </c>
      <c r="L400">
        <v>16</v>
      </c>
      <c r="M400" t="str">
        <f>VLOOKUP(E400,Translations!$A$1:$B$7,2,FALSE)</f>
        <v>Sjælland</v>
      </c>
      <c r="N400" t="str">
        <f>VLOOKUP(D400,Translations!$I$2:$K$101,2,FALSE)</f>
        <v>Solrød</v>
      </c>
      <c r="O400" t="str">
        <f>VLOOKUP(G400,Translations!$M$2:$N$9,2,FALSE)</f>
        <v>[X2074] SARS-CoV-2 (RNA), Testcenter</v>
      </c>
      <c r="P400" t="str">
        <f>VLOOKUP(F400,Translations!$D$1:$F$13,2,FALSE)</f>
        <v>Ok</v>
      </c>
      <c r="Q400" t="str">
        <f>VLOOKUP(F400,Translations!$D$2:$G$13,4,FALSE)</f>
        <v>01 - Aktiv, bopæl i DK</v>
      </c>
      <c r="R400" t="str">
        <f>VLOOKUP(H400,Translations!$P$2:$Q$10,2,FALSE)</f>
        <v>1 - Selvstændigt sikret - med lægevalg</v>
      </c>
      <c r="S400" t="str">
        <f>VLOOKUP(F400,Translations!$D$2:$F$13,3,FALSE)</f>
        <v>Ja</v>
      </c>
    </row>
    <row r="401" spans="1:19" x14ac:dyDescent="0.2">
      <c r="A401" s="3">
        <v>43950</v>
      </c>
      <c r="B401" s="3" t="s">
        <v>252</v>
      </c>
      <c r="C401" s="3" t="s">
        <v>264</v>
      </c>
      <c r="D401">
        <v>270</v>
      </c>
      <c r="E401">
        <v>1084</v>
      </c>
      <c r="F401" t="str">
        <f t="shared" ref="F401:F432" si="13">"01"</f>
        <v>01</v>
      </c>
      <c r="G401" t="s">
        <v>512</v>
      </c>
      <c r="H401">
        <v>1</v>
      </c>
      <c r="I401" t="s">
        <v>5</v>
      </c>
      <c r="J401" t="s">
        <v>5</v>
      </c>
      <c r="K401" t="s">
        <v>6</v>
      </c>
      <c r="L401">
        <v>18</v>
      </c>
      <c r="M401" t="str">
        <f>VLOOKUP(E401,Translations!$A$1:$B$7,2,FALSE)</f>
        <v>Hovedstaden</v>
      </c>
      <c r="N401" t="str">
        <f>VLOOKUP(D401,Translations!$I$2:$K$101,2,FALSE)</f>
        <v>Gribskov</v>
      </c>
      <c r="O401" t="str">
        <f>VLOOKUP(G401,Translations!$M$2:$N$9,2,FALSE)</f>
        <v>[X2074] SARS-CoV-2 (RNA), Testcenter</v>
      </c>
      <c r="P401" t="str">
        <f>VLOOKUP(F401,Translations!$D$1:$F$13,2,FALSE)</f>
        <v>Ok</v>
      </c>
      <c r="Q401" t="str">
        <f>VLOOKUP(F401,Translations!$D$2:$G$13,4,FALSE)</f>
        <v>01 - Aktiv, bopæl i DK</v>
      </c>
      <c r="R401" t="str">
        <f>VLOOKUP(H401,Translations!$P$2:$Q$10,2,FALSE)</f>
        <v>1 - Selvstændigt sikret - med lægevalg</v>
      </c>
      <c r="S401" t="str">
        <f>VLOOKUP(F401,Translations!$D$2:$F$13,3,FALSE)</f>
        <v>Ja</v>
      </c>
    </row>
    <row r="402" spans="1:19" x14ac:dyDescent="0.2">
      <c r="A402" s="3">
        <v>43950</v>
      </c>
      <c r="B402" s="3" t="s">
        <v>252</v>
      </c>
      <c r="C402" s="3" t="s">
        <v>264</v>
      </c>
      <c r="D402">
        <v>306</v>
      </c>
      <c r="E402">
        <v>1085</v>
      </c>
      <c r="F402" t="str">
        <f t="shared" si="13"/>
        <v>01</v>
      </c>
      <c r="G402" t="s">
        <v>512</v>
      </c>
      <c r="H402">
        <v>1</v>
      </c>
      <c r="I402" t="s">
        <v>5</v>
      </c>
      <c r="J402" t="s">
        <v>5</v>
      </c>
      <c r="K402" t="s">
        <v>6</v>
      </c>
      <c r="L402">
        <v>3</v>
      </c>
      <c r="M402" t="str">
        <f>VLOOKUP(E402,Translations!$A$1:$B$7,2,FALSE)</f>
        <v>Sjælland</v>
      </c>
      <c r="N402" t="str">
        <f>VLOOKUP(D402,Translations!$I$2:$K$101,2,FALSE)</f>
        <v>Odsherred</v>
      </c>
      <c r="O402" t="str">
        <f>VLOOKUP(G402,Translations!$M$2:$N$9,2,FALSE)</f>
        <v>[X2074] SARS-CoV-2 (RNA), Testcenter</v>
      </c>
      <c r="P402" t="str">
        <f>VLOOKUP(F402,Translations!$D$1:$F$13,2,FALSE)</f>
        <v>Ok</v>
      </c>
      <c r="Q402" t="str">
        <f>VLOOKUP(F402,Translations!$D$2:$G$13,4,FALSE)</f>
        <v>01 - Aktiv, bopæl i DK</v>
      </c>
      <c r="R402" t="str">
        <f>VLOOKUP(H402,Translations!$P$2:$Q$10,2,FALSE)</f>
        <v>1 - Selvstændigt sikret - med lægevalg</v>
      </c>
      <c r="S402" t="str">
        <f>VLOOKUP(F402,Translations!$D$2:$F$13,3,FALSE)</f>
        <v>Ja</v>
      </c>
    </row>
    <row r="403" spans="1:19" x14ac:dyDescent="0.2">
      <c r="A403" s="3">
        <v>43950</v>
      </c>
      <c r="B403" s="3" t="s">
        <v>252</v>
      </c>
      <c r="C403" s="3" t="s">
        <v>264</v>
      </c>
      <c r="D403">
        <v>316</v>
      </c>
      <c r="E403">
        <v>1085</v>
      </c>
      <c r="F403" t="str">
        <f t="shared" si="13"/>
        <v>01</v>
      </c>
      <c r="G403" t="s">
        <v>512</v>
      </c>
      <c r="H403">
        <v>1</v>
      </c>
      <c r="I403" t="s">
        <v>5</v>
      </c>
      <c r="J403" t="s">
        <v>5</v>
      </c>
      <c r="K403" t="s">
        <v>6</v>
      </c>
      <c r="L403">
        <v>16</v>
      </c>
      <c r="M403" t="str">
        <f>VLOOKUP(E403,Translations!$A$1:$B$7,2,FALSE)</f>
        <v>Sjælland</v>
      </c>
      <c r="N403" t="str">
        <f>VLOOKUP(D403,Translations!$I$2:$K$101,2,FALSE)</f>
        <v>Holbæk</v>
      </c>
      <c r="O403" t="str">
        <f>VLOOKUP(G403,Translations!$M$2:$N$9,2,FALSE)</f>
        <v>[X2074] SARS-CoV-2 (RNA), Testcenter</v>
      </c>
      <c r="P403" t="str">
        <f>VLOOKUP(F403,Translations!$D$1:$F$13,2,FALSE)</f>
        <v>Ok</v>
      </c>
      <c r="Q403" t="str">
        <f>VLOOKUP(F403,Translations!$D$2:$G$13,4,FALSE)</f>
        <v>01 - Aktiv, bopæl i DK</v>
      </c>
      <c r="R403" t="str">
        <f>VLOOKUP(H403,Translations!$P$2:$Q$10,2,FALSE)</f>
        <v>1 - Selvstændigt sikret - med lægevalg</v>
      </c>
      <c r="S403" t="str">
        <f>VLOOKUP(F403,Translations!$D$2:$F$13,3,FALSE)</f>
        <v>Ja</v>
      </c>
    </row>
    <row r="404" spans="1:19" x14ac:dyDescent="0.2">
      <c r="A404" s="3">
        <v>43950</v>
      </c>
      <c r="B404" s="3" t="s">
        <v>252</v>
      </c>
      <c r="C404" s="3" t="s">
        <v>264</v>
      </c>
      <c r="D404">
        <v>320</v>
      </c>
      <c r="E404">
        <v>1085</v>
      </c>
      <c r="F404" t="str">
        <f t="shared" si="13"/>
        <v>01</v>
      </c>
      <c r="G404" t="s">
        <v>512</v>
      </c>
      <c r="H404">
        <v>1</v>
      </c>
      <c r="I404" t="s">
        <v>5</v>
      </c>
      <c r="J404" t="s">
        <v>5</v>
      </c>
      <c r="K404" t="s">
        <v>6</v>
      </c>
      <c r="L404">
        <v>5</v>
      </c>
      <c r="M404" t="str">
        <f>VLOOKUP(E404,Translations!$A$1:$B$7,2,FALSE)</f>
        <v>Sjælland</v>
      </c>
      <c r="N404" t="str">
        <f>VLOOKUP(D404,Translations!$I$2:$K$101,2,FALSE)</f>
        <v>Faxe</v>
      </c>
      <c r="O404" t="str">
        <f>VLOOKUP(G404,Translations!$M$2:$N$9,2,FALSE)</f>
        <v>[X2074] SARS-CoV-2 (RNA), Testcenter</v>
      </c>
      <c r="P404" t="str">
        <f>VLOOKUP(F404,Translations!$D$1:$F$13,2,FALSE)</f>
        <v>Ok</v>
      </c>
      <c r="Q404" t="str">
        <f>VLOOKUP(F404,Translations!$D$2:$G$13,4,FALSE)</f>
        <v>01 - Aktiv, bopæl i DK</v>
      </c>
      <c r="R404" t="str">
        <f>VLOOKUP(H404,Translations!$P$2:$Q$10,2,FALSE)</f>
        <v>1 - Selvstændigt sikret - med lægevalg</v>
      </c>
      <c r="S404" t="str">
        <f>VLOOKUP(F404,Translations!$D$2:$F$13,3,FALSE)</f>
        <v>Ja</v>
      </c>
    </row>
    <row r="405" spans="1:19" x14ac:dyDescent="0.2">
      <c r="A405" s="3">
        <v>43950</v>
      </c>
      <c r="B405" s="3" t="s">
        <v>252</v>
      </c>
      <c r="C405" s="3" t="s">
        <v>264</v>
      </c>
      <c r="D405">
        <v>326</v>
      </c>
      <c r="E405">
        <v>1085</v>
      </c>
      <c r="F405" t="str">
        <f t="shared" si="13"/>
        <v>01</v>
      </c>
      <c r="G405" t="s">
        <v>512</v>
      </c>
      <c r="H405">
        <v>1</v>
      </c>
      <c r="I405" t="s">
        <v>5</v>
      </c>
      <c r="J405" t="s">
        <v>5</v>
      </c>
      <c r="K405" t="s">
        <v>6</v>
      </c>
      <c r="L405">
        <v>10</v>
      </c>
      <c r="M405" t="str">
        <f>VLOOKUP(E405,Translations!$A$1:$B$7,2,FALSE)</f>
        <v>Sjælland</v>
      </c>
      <c r="N405" t="str">
        <f>VLOOKUP(D405,Translations!$I$2:$K$101,2,FALSE)</f>
        <v>Kalundborg</v>
      </c>
      <c r="O405" t="str">
        <f>VLOOKUP(G405,Translations!$M$2:$N$9,2,FALSE)</f>
        <v>[X2074] SARS-CoV-2 (RNA), Testcenter</v>
      </c>
      <c r="P405" t="str">
        <f>VLOOKUP(F405,Translations!$D$1:$F$13,2,FALSE)</f>
        <v>Ok</v>
      </c>
      <c r="Q405" t="str">
        <f>VLOOKUP(F405,Translations!$D$2:$G$13,4,FALSE)</f>
        <v>01 - Aktiv, bopæl i DK</v>
      </c>
      <c r="R405" t="str">
        <f>VLOOKUP(H405,Translations!$P$2:$Q$10,2,FALSE)</f>
        <v>1 - Selvstændigt sikret - med lægevalg</v>
      </c>
      <c r="S405" t="str">
        <f>VLOOKUP(F405,Translations!$D$2:$F$13,3,FALSE)</f>
        <v>Ja</v>
      </c>
    </row>
    <row r="406" spans="1:19" x14ac:dyDescent="0.2">
      <c r="A406" s="3">
        <v>43950</v>
      </c>
      <c r="B406" s="3" t="s">
        <v>252</v>
      </c>
      <c r="C406" s="3" t="s">
        <v>264</v>
      </c>
      <c r="D406">
        <v>329</v>
      </c>
      <c r="E406">
        <v>1085</v>
      </c>
      <c r="F406" t="str">
        <f t="shared" si="13"/>
        <v>01</v>
      </c>
      <c r="G406" t="s">
        <v>512</v>
      </c>
      <c r="H406">
        <v>1</v>
      </c>
      <c r="I406" t="s">
        <v>5</v>
      </c>
      <c r="J406" t="s">
        <v>5</v>
      </c>
      <c r="K406" t="s">
        <v>6</v>
      </c>
      <c r="L406">
        <v>11</v>
      </c>
      <c r="M406" t="str">
        <f>VLOOKUP(E406,Translations!$A$1:$B$7,2,FALSE)</f>
        <v>Sjælland</v>
      </c>
      <c r="N406" t="str">
        <f>VLOOKUP(D406,Translations!$I$2:$K$101,2,FALSE)</f>
        <v>Ringsted</v>
      </c>
      <c r="O406" t="str">
        <f>VLOOKUP(G406,Translations!$M$2:$N$9,2,FALSE)</f>
        <v>[X2074] SARS-CoV-2 (RNA), Testcenter</v>
      </c>
      <c r="P406" t="str">
        <f>VLOOKUP(F406,Translations!$D$1:$F$13,2,FALSE)</f>
        <v>Ok</v>
      </c>
      <c r="Q406" t="str">
        <f>VLOOKUP(F406,Translations!$D$2:$G$13,4,FALSE)</f>
        <v>01 - Aktiv, bopæl i DK</v>
      </c>
      <c r="R406" t="str">
        <f>VLOOKUP(H406,Translations!$P$2:$Q$10,2,FALSE)</f>
        <v>1 - Selvstændigt sikret - med lægevalg</v>
      </c>
      <c r="S406" t="str">
        <f>VLOOKUP(F406,Translations!$D$2:$F$13,3,FALSE)</f>
        <v>Ja</v>
      </c>
    </row>
    <row r="407" spans="1:19" x14ac:dyDescent="0.2">
      <c r="A407" s="3">
        <v>43950</v>
      </c>
      <c r="B407" s="3" t="s">
        <v>252</v>
      </c>
      <c r="C407" s="3" t="s">
        <v>264</v>
      </c>
      <c r="D407">
        <v>330</v>
      </c>
      <c r="E407">
        <v>1085</v>
      </c>
      <c r="F407" t="str">
        <f t="shared" si="13"/>
        <v>01</v>
      </c>
      <c r="G407" t="s">
        <v>512</v>
      </c>
      <c r="H407">
        <v>1</v>
      </c>
      <c r="I407" t="s">
        <v>5</v>
      </c>
      <c r="J407" t="s">
        <v>5</v>
      </c>
      <c r="K407" t="s">
        <v>6</v>
      </c>
      <c r="L407">
        <v>12</v>
      </c>
      <c r="M407" t="str">
        <f>VLOOKUP(E407,Translations!$A$1:$B$7,2,FALSE)</f>
        <v>Sjælland</v>
      </c>
      <c r="N407" t="str">
        <f>VLOOKUP(D407,Translations!$I$2:$K$101,2,FALSE)</f>
        <v>Slagelse</v>
      </c>
      <c r="O407" t="str">
        <f>VLOOKUP(G407,Translations!$M$2:$N$9,2,FALSE)</f>
        <v>[X2074] SARS-CoV-2 (RNA), Testcenter</v>
      </c>
      <c r="P407" t="str">
        <f>VLOOKUP(F407,Translations!$D$1:$F$13,2,FALSE)</f>
        <v>Ok</v>
      </c>
      <c r="Q407" t="str">
        <f>VLOOKUP(F407,Translations!$D$2:$G$13,4,FALSE)</f>
        <v>01 - Aktiv, bopæl i DK</v>
      </c>
      <c r="R407" t="str">
        <f>VLOOKUP(H407,Translations!$P$2:$Q$10,2,FALSE)</f>
        <v>1 - Selvstændigt sikret - med lægevalg</v>
      </c>
      <c r="S407" t="str">
        <f>VLOOKUP(F407,Translations!$D$2:$F$13,3,FALSE)</f>
        <v>Ja</v>
      </c>
    </row>
    <row r="408" spans="1:19" x14ac:dyDescent="0.2">
      <c r="A408" s="3">
        <v>43950</v>
      </c>
      <c r="B408" s="3" t="s">
        <v>252</v>
      </c>
      <c r="C408" s="3" t="s">
        <v>264</v>
      </c>
      <c r="D408">
        <v>336</v>
      </c>
      <c r="E408">
        <v>1085</v>
      </c>
      <c r="F408" t="str">
        <f t="shared" si="13"/>
        <v>01</v>
      </c>
      <c r="G408" t="s">
        <v>512</v>
      </c>
      <c r="H408">
        <v>1</v>
      </c>
      <c r="I408" t="s">
        <v>5</v>
      </c>
      <c r="J408" t="s">
        <v>5</v>
      </c>
      <c r="K408" t="s">
        <v>6</v>
      </c>
      <c r="L408">
        <v>5</v>
      </c>
      <c r="M408" t="str">
        <f>VLOOKUP(E408,Translations!$A$1:$B$7,2,FALSE)</f>
        <v>Sjælland</v>
      </c>
      <c r="N408" t="str">
        <f>VLOOKUP(D408,Translations!$I$2:$K$101,2,FALSE)</f>
        <v>Stevns</v>
      </c>
      <c r="O408" t="str">
        <f>VLOOKUP(G408,Translations!$M$2:$N$9,2,FALSE)</f>
        <v>[X2074] SARS-CoV-2 (RNA), Testcenter</v>
      </c>
      <c r="P408" t="str">
        <f>VLOOKUP(F408,Translations!$D$1:$F$13,2,FALSE)</f>
        <v>Ok</v>
      </c>
      <c r="Q408" t="str">
        <f>VLOOKUP(F408,Translations!$D$2:$G$13,4,FALSE)</f>
        <v>01 - Aktiv, bopæl i DK</v>
      </c>
      <c r="R408" t="str">
        <f>VLOOKUP(H408,Translations!$P$2:$Q$10,2,FALSE)</f>
        <v>1 - Selvstændigt sikret - med lægevalg</v>
      </c>
      <c r="S408" t="str">
        <f>VLOOKUP(F408,Translations!$D$2:$F$13,3,FALSE)</f>
        <v>Ja</v>
      </c>
    </row>
    <row r="409" spans="1:19" x14ac:dyDescent="0.2">
      <c r="A409" s="3">
        <v>43950</v>
      </c>
      <c r="B409" s="3" t="s">
        <v>252</v>
      </c>
      <c r="C409" s="3" t="s">
        <v>264</v>
      </c>
      <c r="D409">
        <v>340</v>
      </c>
      <c r="E409">
        <v>1085</v>
      </c>
      <c r="F409" t="str">
        <f t="shared" si="13"/>
        <v>01</v>
      </c>
      <c r="G409" t="s">
        <v>512</v>
      </c>
      <c r="H409">
        <v>1</v>
      </c>
      <c r="I409" t="s">
        <v>5</v>
      </c>
      <c r="J409" t="s">
        <v>5</v>
      </c>
      <c r="K409" t="s">
        <v>6</v>
      </c>
      <c r="L409">
        <v>14</v>
      </c>
      <c r="M409" t="str">
        <f>VLOOKUP(E409,Translations!$A$1:$B$7,2,FALSE)</f>
        <v>Sjælland</v>
      </c>
      <c r="N409" t="str">
        <f>VLOOKUP(D409,Translations!$I$2:$K$101,2,FALSE)</f>
        <v>Sorø</v>
      </c>
      <c r="O409" t="str">
        <f>VLOOKUP(G409,Translations!$M$2:$N$9,2,FALSE)</f>
        <v>[X2074] SARS-CoV-2 (RNA), Testcenter</v>
      </c>
      <c r="P409" t="str">
        <f>VLOOKUP(F409,Translations!$D$1:$F$13,2,FALSE)</f>
        <v>Ok</v>
      </c>
      <c r="Q409" t="str">
        <f>VLOOKUP(F409,Translations!$D$2:$G$13,4,FALSE)</f>
        <v>01 - Aktiv, bopæl i DK</v>
      </c>
      <c r="R409" t="str">
        <f>VLOOKUP(H409,Translations!$P$2:$Q$10,2,FALSE)</f>
        <v>1 - Selvstændigt sikret - med lægevalg</v>
      </c>
      <c r="S409" t="str">
        <f>VLOOKUP(F409,Translations!$D$2:$F$13,3,FALSE)</f>
        <v>Ja</v>
      </c>
    </row>
    <row r="410" spans="1:19" x14ac:dyDescent="0.2">
      <c r="A410" s="3">
        <v>43950</v>
      </c>
      <c r="B410" s="3" t="s">
        <v>252</v>
      </c>
      <c r="C410" s="3" t="s">
        <v>264</v>
      </c>
      <c r="D410">
        <v>350</v>
      </c>
      <c r="E410">
        <v>1085</v>
      </c>
      <c r="F410" t="str">
        <f t="shared" si="13"/>
        <v>01</v>
      </c>
      <c r="G410" t="s">
        <v>512</v>
      </c>
      <c r="H410">
        <v>1</v>
      </c>
      <c r="I410" t="s">
        <v>5</v>
      </c>
      <c r="J410" t="s">
        <v>5</v>
      </c>
      <c r="K410" t="s">
        <v>6</v>
      </c>
      <c r="L410">
        <v>6</v>
      </c>
      <c r="M410" t="str">
        <f>VLOOKUP(E410,Translations!$A$1:$B$7,2,FALSE)</f>
        <v>Sjælland</v>
      </c>
      <c r="N410" t="str">
        <f>VLOOKUP(D410,Translations!$I$2:$K$101,2,FALSE)</f>
        <v>Lejre</v>
      </c>
      <c r="O410" t="str">
        <f>VLOOKUP(G410,Translations!$M$2:$N$9,2,FALSE)</f>
        <v>[X2074] SARS-CoV-2 (RNA), Testcenter</v>
      </c>
      <c r="P410" t="str">
        <f>VLOOKUP(F410,Translations!$D$1:$F$13,2,FALSE)</f>
        <v>Ok</v>
      </c>
      <c r="Q410" t="str">
        <f>VLOOKUP(F410,Translations!$D$2:$G$13,4,FALSE)</f>
        <v>01 - Aktiv, bopæl i DK</v>
      </c>
      <c r="R410" t="str">
        <f>VLOOKUP(H410,Translations!$P$2:$Q$10,2,FALSE)</f>
        <v>1 - Selvstændigt sikret - med lægevalg</v>
      </c>
      <c r="S410" t="str">
        <f>VLOOKUP(F410,Translations!$D$2:$F$13,3,FALSE)</f>
        <v>Ja</v>
      </c>
    </row>
    <row r="411" spans="1:19" x14ac:dyDescent="0.2">
      <c r="A411" s="3">
        <v>43950</v>
      </c>
      <c r="B411" s="3" t="s">
        <v>252</v>
      </c>
      <c r="C411" s="3" t="s">
        <v>264</v>
      </c>
      <c r="D411">
        <v>360</v>
      </c>
      <c r="E411">
        <v>1085</v>
      </c>
      <c r="F411" t="str">
        <f t="shared" si="13"/>
        <v>01</v>
      </c>
      <c r="G411" t="s">
        <v>512</v>
      </c>
      <c r="H411">
        <v>1</v>
      </c>
      <c r="I411" t="s">
        <v>5</v>
      </c>
      <c r="J411" t="s">
        <v>5</v>
      </c>
      <c r="K411" t="s">
        <v>6</v>
      </c>
      <c r="L411">
        <v>10</v>
      </c>
      <c r="M411" t="str">
        <f>VLOOKUP(E411,Translations!$A$1:$B$7,2,FALSE)</f>
        <v>Sjælland</v>
      </c>
      <c r="N411" t="str">
        <f>VLOOKUP(D411,Translations!$I$2:$K$101,2,FALSE)</f>
        <v>Lolland</v>
      </c>
      <c r="O411" t="str">
        <f>VLOOKUP(G411,Translations!$M$2:$N$9,2,FALSE)</f>
        <v>[X2074] SARS-CoV-2 (RNA), Testcenter</v>
      </c>
      <c r="P411" t="str">
        <f>VLOOKUP(F411,Translations!$D$1:$F$13,2,FALSE)</f>
        <v>Ok</v>
      </c>
      <c r="Q411" t="str">
        <f>VLOOKUP(F411,Translations!$D$2:$G$13,4,FALSE)</f>
        <v>01 - Aktiv, bopæl i DK</v>
      </c>
      <c r="R411" t="str">
        <f>VLOOKUP(H411,Translations!$P$2:$Q$10,2,FALSE)</f>
        <v>1 - Selvstændigt sikret - med lægevalg</v>
      </c>
      <c r="S411" t="str">
        <f>VLOOKUP(F411,Translations!$D$2:$F$13,3,FALSE)</f>
        <v>Ja</v>
      </c>
    </row>
    <row r="412" spans="1:19" x14ac:dyDescent="0.2">
      <c r="A412" s="3">
        <v>43950</v>
      </c>
      <c r="B412" s="3" t="s">
        <v>252</v>
      </c>
      <c r="C412" s="3" t="s">
        <v>264</v>
      </c>
      <c r="D412">
        <v>370</v>
      </c>
      <c r="E412">
        <v>1085</v>
      </c>
      <c r="F412" t="str">
        <f t="shared" si="13"/>
        <v>01</v>
      </c>
      <c r="G412" t="s">
        <v>512</v>
      </c>
      <c r="H412">
        <v>1</v>
      </c>
      <c r="I412" t="s">
        <v>5</v>
      </c>
      <c r="J412" t="s">
        <v>5</v>
      </c>
      <c r="K412" t="s">
        <v>6</v>
      </c>
      <c r="L412">
        <v>12</v>
      </c>
      <c r="M412" t="str">
        <f>VLOOKUP(E412,Translations!$A$1:$B$7,2,FALSE)</f>
        <v>Sjælland</v>
      </c>
      <c r="N412" t="str">
        <f>VLOOKUP(D412,Translations!$I$2:$K$101,2,FALSE)</f>
        <v>Næstved</v>
      </c>
      <c r="O412" t="str">
        <f>VLOOKUP(G412,Translations!$M$2:$N$9,2,FALSE)</f>
        <v>[X2074] SARS-CoV-2 (RNA), Testcenter</v>
      </c>
      <c r="P412" t="str">
        <f>VLOOKUP(F412,Translations!$D$1:$F$13,2,FALSE)</f>
        <v>Ok</v>
      </c>
      <c r="Q412" t="str">
        <f>VLOOKUP(F412,Translations!$D$2:$G$13,4,FALSE)</f>
        <v>01 - Aktiv, bopæl i DK</v>
      </c>
      <c r="R412" t="str">
        <f>VLOOKUP(H412,Translations!$P$2:$Q$10,2,FALSE)</f>
        <v>1 - Selvstændigt sikret - med lægevalg</v>
      </c>
      <c r="S412" t="str">
        <f>VLOOKUP(F412,Translations!$D$2:$F$13,3,FALSE)</f>
        <v>Ja</v>
      </c>
    </row>
    <row r="413" spans="1:19" x14ac:dyDescent="0.2">
      <c r="A413" s="3">
        <v>43950</v>
      </c>
      <c r="B413" s="3" t="s">
        <v>252</v>
      </c>
      <c r="C413" s="3" t="s">
        <v>264</v>
      </c>
      <c r="D413">
        <v>376</v>
      </c>
      <c r="E413">
        <v>1085</v>
      </c>
      <c r="F413" t="str">
        <f t="shared" si="13"/>
        <v>01</v>
      </c>
      <c r="G413" t="s">
        <v>512</v>
      </c>
      <c r="H413">
        <v>1</v>
      </c>
      <c r="I413" t="s">
        <v>5</v>
      </c>
      <c r="J413" t="s">
        <v>5</v>
      </c>
      <c r="K413" t="s">
        <v>6</v>
      </c>
      <c r="L413">
        <v>38</v>
      </c>
      <c r="M413" t="str">
        <f>VLOOKUP(E413,Translations!$A$1:$B$7,2,FALSE)</f>
        <v>Sjælland</v>
      </c>
      <c r="N413" t="str">
        <f>VLOOKUP(D413,Translations!$I$2:$K$101,2,FALSE)</f>
        <v>Guldborgsund</v>
      </c>
      <c r="O413" t="str">
        <f>VLOOKUP(G413,Translations!$M$2:$N$9,2,FALSE)</f>
        <v>[X2074] SARS-CoV-2 (RNA), Testcenter</v>
      </c>
      <c r="P413" t="str">
        <f>VLOOKUP(F413,Translations!$D$1:$F$13,2,FALSE)</f>
        <v>Ok</v>
      </c>
      <c r="Q413" t="str">
        <f>VLOOKUP(F413,Translations!$D$2:$G$13,4,FALSE)</f>
        <v>01 - Aktiv, bopæl i DK</v>
      </c>
      <c r="R413" t="str">
        <f>VLOOKUP(H413,Translations!$P$2:$Q$10,2,FALSE)</f>
        <v>1 - Selvstændigt sikret - med lægevalg</v>
      </c>
      <c r="S413" t="str">
        <f>VLOOKUP(F413,Translations!$D$2:$F$13,3,FALSE)</f>
        <v>Ja</v>
      </c>
    </row>
    <row r="414" spans="1:19" x14ac:dyDescent="0.2">
      <c r="A414" s="3">
        <v>43950</v>
      </c>
      <c r="B414" s="3" t="s">
        <v>252</v>
      </c>
      <c r="C414" s="3" t="s">
        <v>264</v>
      </c>
      <c r="D414">
        <v>390</v>
      </c>
      <c r="E414">
        <v>1085</v>
      </c>
      <c r="F414" t="str">
        <f t="shared" si="13"/>
        <v>01</v>
      </c>
      <c r="G414" t="s">
        <v>512</v>
      </c>
      <c r="H414">
        <v>1</v>
      </c>
      <c r="I414" t="s">
        <v>5</v>
      </c>
      <c r="J414" t="s">
        <v>5</v>
      </c>
      <c r="K414" t="s">
        <v>6</v>
      </c>
      <c r="L414">
        <v>8</v>
      </c>
      <c r="M414" t="str">
        <f>VLOOKUP(E414,Translations!$A$1:$B$7,2,FALSE)</f>
        <v>Sjælland</v>
      </c>
      <c r="N414" t="str">
        <f>VLOOKUP(D414,Translations!$I$2:$K$101,2,FALSE)</f>
        <v>Vordingborg</v>
      </c>
      <c r="O414" t="str">
        <f>VLOOKUP(G414,Translations!$M$2:$N$9,2,FALSE)</f>
        <v>[X2074] SARS-CoV-2 (RNA), Testcenter</v>
      </c>
      <c r="P414" t="str">
        <f>VLOOKUP(F414,Translations!$D$1:$F$13,2,FALSE)</f>
        <v>Ok</v>
      </c>
      <c r="Q414" t="str">
        <f>VLOOKUP(F414,Translations!$D$2:$G$13,4,FALSE)</f>
        <v>01 - Aktiv, bopæl i DK</v>
      </c>
      <c r="R414" t="str">
        <f>VLOOKUP(H414,Translations!$P$2:$Q$10,2,FALSE)</f>
        <v>1 - Selvstændigt sikret - med lægevalg</v>
      </c>
      <c r="S414" t="str">
        <f>VLOOKUP(F414,Translations!$D$2:$F$13,3,FALSE)</f>
        <v>Ja</v>
      </c>
    </row>
    <row r="415" spans="1:19" x14ac:dyDescent="0.2">
      <c r="A415" s="3">
        <v>43950</v>
      </c>
      <c r="B415" s="3" t="s">
        <v>252</v>
      </c>
      <c r="C415" s="3" t="s">
        <v>264</v>
      </c>
      <c r="D415">
        <v>400</v>
      </c>
      <c r="E415">
        <v>1084</v>
      </c>
      <c r="F415" t="str">
        <f t="shared" si="13"/>
        <v>01</v>
      </c>
      <c r="G415" t="s">
        <v>512</v>
      </c>
      <c r="H415">
        <v>1</v>
      </c>
      <c r="I415" t="s">
        <v>5</v>
      </c>
      <c r="J415" t="s">
        <v>5</v>
      </c>
      <c r="K415" t="s">
        <v>6</v>
      </c>
      <c r="L415">
        <v>1</v>
      </c>
      <c r="M415" t="str">
        <f>VLOOKUP(E415,Translations!$A$1:$B$7,2,FALSE)</f>
        <v>Hovedstaden</v>
      </c>
      <c r="N415" t="str">
        <f>VLOOKUP(D415,Translations!$I$2:$K$101,2,FALSE)</f>
        <v>Bornholm</v>
      </c>
      <c r="O415" t="str">
        <f>VLOOKUP(G415,Translations!$M$2:$N$9,2,FALSE)</f>
        <v>[X2074] SARS-CoV-2 (RNA), Testcenter</v>
      </c>
      <c r="P415" t="str">
        <f>VLOOKUP(F415,Translations!$D$1:$F$13,2,FALSE)</f>
        <v>Ok</v>
      </c>
      <c r="Q415" t="str">
        <f>VLOOKUP(F415,Translations!$D$2:$G$13,4,FALSE)</f>
        <v>01 - Aktiv, bopæl i DK</v>
      </c>
      <c r="R415" t="str">
        <f>VLOOKUP(H415,Translations!$P$2:$Q$10,2,FALSE)</f>
        <v>1 - Selvstændigt sikret - med lægevalg</v>
      </c>
      <c r="S415" t="str">
        <f>VLOOKUP(F415,Translations!$D$2:$F$13,3,FALSE)</f>
        <v>Ja</v>
      </c>
    </row>
    <row r="416" spans="1:19" x14ac:dyDescent="0.2">
      <c r="A416" s="3">
        <v>43950</v>
      </c>
      <c r="B416" s="3" t="s">
        <v>252</v>
      </c>
      <c r="C416" s="3" t="s">
        <v>264</v>
      </c>
      <c r="D416">
        <v>450</v>
      </c>
      <c r="E416">
        <v>1083</v>
      </c>
      <c r="F416" t="str">
        <f t="shared" si="13"/>
        <v>01</v>
      </c>
      <c r="G416" t="s">
        <v>512</v>
      </c>
      <c r="H416">
        <v>1</v>
      </c>
      <c r="I416" t="s">
        <v>5</v>
      </c>
      <c r="J416" t="s">
        <v>5</v>
      </c>
      <c r="K416" t="s">
        <v>6</v>
      </c>
      <c r="L416">
        <v>2</v>
      </c>
      <c r="M416" t="str">
        <f>VLOOKUP(E416,Translations!$A$1:$B$7,2,FALSE)</f>
        <v>Syddanmark</v>
      </c>
      <c r="N416" t="str">
        <f>VLOOKUP(D416,Translations!$I$2:$K$101,2,FALSE)</f>
        <v>Nyborg</v>
      </c>
      <c r="O416" t="str">
        <f>VLOOKUP(G416,Translations!$M$2:$N$9,2,FALSE)</f>
        <v>[X2074] SARS-CoV-2 (RNA), Testcenter</v>
      </c>
      <c r="P416" t="str">
        <f>VLOOKUP(F416,Translations!$D$1:$F$13,2,FALSE)</f>
        <v>Ok</v>
      </c>
      <c r="Q416" t="str">
        <f>VLOOKUP(F416,Translations!$D$2:$G$13,4,FALSE)</f>
        <v>01 - Aktiv, bopæl i DK</v>
      </c>
      <c r="R416" t="str">
        <f>VLOOKUP(H416,Translations!$P$2:$Q$10,2,FALSE)</f>
        <v>1 - Selvstændigt sikret - med lægevalg</v>
      </c>
      <c r="S416" t="str">
        <f>VLOOKUP(F416,Translations!$D$2:$F$13,3,FALSE)</f>
        <v>Ja</v>
      </c>
    </row>
    <row r="417" spans="1:19" x14ac:dyDescent="0.2">
      <c r="A417" s="3">
        <v>43950</v>
      </c>
      <c r="B417" s="3" t="s">
        <v>252</v>
      </c>
      <c r="C417" s="3" t="s">
        <v>264</v>
      </c>
      <c r="D417">
        <v>461</v>
      </c>
      <c r="E417">
        <v>1083</v>
      </c>
      <c r="F417" t="str">
        <f t="shared" si="13"/>
        <v>01</v>
      </c>
      <c r="G417" t="s">
        <v>512</v>
      </c>
      <c r="H417">
        <v>1</v>
      </c>
      <c r="I417" t="s">
        <v>5</v>
      </c>
      <c r="J417" t="s">
        <v>5</v>
      </c>
      <c r="K417" t="s">
        <v>6</v>
      </c>
      <c r="L417">
        <v>3</v>
      </c>
      <c r="M417" t="str">
        <f>VLOOKUP(E417,Translations!$A$1:$B$7,2,FALSE)</f>
        <v>Syddanmark</v>
      </c>
      <c r="N417" t="str">
        <f>VLOOKUP(D417,Translations!$I$2:$K$101,2,FALSE)</f>
        <v>Odense</v>
      </c>
      <c r="O417" t="str">
        <f>VLOOKUP(G417,Translations!$M$2:$N$9,2,FALSE)</f>
        <v>[X2074] SARS-CoV-2 (RNA), Testcenter</v>
      </c>
      <c r="P417" t="str">
        <f>VLOOKUP(F417,Translations!$D$1:$F$13,2,FALSE)</f>
        <v>Ok</v>
      </c>
      <c r="Q417" t="str">
        <f>VLOOKUP(F417,Translations!$D$2:$G$13,4,FALSE)</f>
        <v>01 - Aktiv, bopæl i DK</v>
      </c>
      <c r="R417" t="str">
        <f>VLOOKUP(H417,Translations!$P$2:$Q$10,2,FALSE)</f>
        <v>1 - Selvstændigt sikret - med lægevalg</v>
      </c>
      <c r="S417" t="str">
        <f>VLOOKUP(F417,Translations!$D$2:$F$13,3,FALSE)</f>
        <v>Ja</v>
      </c>
    </row>
    <row r="418" spans="1:19" x14ac:dyDescent="0.2">
      <c r="A418" s="3">
        <v>43950</v>
      </c>
      <c r="B418" s="3" t="s">
        <v>252</v>
      </c>
      <c r="C418" s="3" t="s">
        <v>264</v>
      </c>
      <c r="D418">
        <v>479</v>
      </c>
      <c r="E418">
        <v>1083</v>
      </c>
      <c r="F418" t="str">
        <f t="shared" si="13"/>
        <v>01</v>
      </c>
      <c r="G418" t="s">
        <v>512</v>
      </c>
      <c r="H418">
        <v>1</v>
      </c>
      <c r="I418" t="s">
        <v>5</v>
      </c>
      <c r="J418" t="s">
        <v>5</v>
      </c>
      <c r="K418" t="s">
        <v>6</v>
      </c>
      <c r="L418">
        <v>1</v>
      </c>
      <c r="M418" t="str">
        <f>VLOOKUP(E418,Translations!$A$1:$B$7,2,FALSE)</f>
        <v>Syddanmark</v>
      </c>
      <c r="N418" t="str">
        <f>VLOOKUP(D418,Translations!$I$2:$K$101,2,FALSE)</f>
        <v>Svendborg</v>
      </c>
      <c r="O418" t="str">
        <f>VLOOKUP(G418,Translations!$M$2:$N$9,2,FALSE)</f>
        <v>[X2074] SARS-CoV-2 (RNA), Testcenter</v>
      </c>
      <c r="P418" t="str">
        <f>VLOOKUP(F418,Translations!$D$1:$F$13,2,FALSE)</f>
        <v>Ok</v>
      </c>
      <c r="Q418" t="str">
        <f>VLOOKUP(F418,Translations!$D$2:$G$13,4,FALSE)</f>
        <v>01 - Aktiv, bopæl i DK</v>
      </c>
      <c r="R418" t="str">
        <f>VLOOKUP(H418,Translations!$P$2:$Q$10,2,FALSE)</f>
        <v>1 - Selvstændigt sikret - med lægevalg</v>
      </c>
      <c r="S418" t="str">
        <f>VLOOKUP(F418,Translations!$D$2:$F$13,3,FALSE)</f>
        <v>Ja</v>
      </c>
    </row>
    <row r="419" spans="1:19" x14ac:dyDescent="0.2">
      <c r="A419" s="3">
        <v>43950</v>
      </c>
      <c r="B419" s="3" t="s">
        <v>252</v>
      </c>
      <c r="C419" s="3" t="s">
        <v>264</v>
      </c>
      <c r="D419">
        <v>580</v>
      </c>
      <c r="E419">
        <v>1083</v>
      </c>
      <c r="F419" t="str">
        <f t="shared" si="13"/>
        <v>01</v>
      </c>
      <c r="G419" t="s">
        <v>512</v>
      </c>
      <c r="H419">
        <v>1</v>
      </c>
      <c r="I419" t="s">
        <v>5</v>
      </c>
      <c r="J419" t="s">
        <v>5</v>
      </c>
      <c r="K419" t="s">
        <v>6</v>
      </c>
      <c r="L419">
        <v>1</v>
      </c>
      <c r="M419" t="str">
        <f>VLOOKUP(E419,Translations!$A$1:$B$7,2,FALSE)</f>
        <v>Syddanmark</v>
      </c>
      <c r="N419" t="str">
        <f>VLOOKUP(D419,Translations!$I$2:$K$101,2,FALSE)</f>
        <v>Aabenraa</v>
      </c>
      <c r="O419" t="str">
        <f>VLOOKUP(G419,Translations!$M$2:$N$9,2,FALSE)</f>
        <v>[X2074] SARS-CoV-2 (RNA), Testcenter</v>
      </c>
      <c r="P419" t="str">
        <f>VLOOKUP(F419,Translations!$D$1:$F$13,2,FALSE)</f>
        <v>Ok</v>
      </c>
      <c r="Q419" t="str">
        <f>VLOOKUP(F419,Translations!$D$2:$G$13,4,FALSE)</f>
        <v>01 - Aktiv, bopæl i DK</v>
      </c>
      <c r="R419" t="str">
        <f>VLOOKUP(H419,Translations!$P$2:$Q$10,2,FALSE)</f>
        <v>1 - Selvstændigt sikret - med lægevalg</v>
      </c>
      <c r="S419" t="str">
        <f>VLOOKUP(F419,Translations!$D$2:$F$13,3,FALSE)</f>
        <v>Ja</v>
      </c>
    </row>
    <row r="420" spans="1:19" x14ac:dyDescent="0.2">
      <c r="A420" s="3">
        <v>43950</v>
      </c>
      <c r="B420" s="3" t="s">
        <v>252</v>
      </c>
      <c r="C420" s="3" t="s">
        <v>264</v>
      </c>
      <c r="D420">
        <v>607</v>
      </c>
      <c r="E420">
        <v>1083</v>
      </c>
      <c r="F420" t="str">
        <f t="shared" si="13"/>
        <v>01</v>
      </c>
      <c r="G420" t="s">
        <v>512</v>
      </c>
      <c r="H420">
        <v>1</v>
      </c>
      <c r="I420" t="s">
        <v>5</v>
      </c>
      <c r="J420" t="s">
        <v>5</v>
      </c>
      <c r="K420" t="s">
        <v>6</v>
      </c>
      <c r="L420">
        <v>1</v>
      </c>
      <c r="M420" t="str">
        <f>VLOOKUP(E420,Translations!$A$1:$B$7,2,FALSE)</f>
        <v>Syddanmark</v>
      </c>
      <c r="N420" t="str">
        <f>VLOOKUP(D420,Translations!$I$2:$K$101,2,FALSE)</f>
        <v>Fredericia</v>
      </c>
      <c r="O420" t="str">
        <f>VLOOKUP(G420,Translations!$M$2:$N$9,2,FALSE)</f>
        <v>[X2074] SARS-CoV-2 (RNA), Testcenter</v>
      </c>
      <c r="P420" t="str">
        <f>VLOOKUP(F420,Translations!$D$1:$F$13,2,FALSE)</f>
        <v>Ok</v>
      </c>
      <c r="Q420" t="str">
        <f>VLOOKUP(F420,Translations!$D$2:$G$13,4,FALSE)</f>
        <v>01 - Aktiv, bopæl i DK</v>
      </c>
      <c r="R420" t="str">
        <f>VLOOKUP(H420,Translations!$P$2:$Q$10,2,FALSE)</f>
        <v>1 - Selvstændigt sikret - med lægevalg</v>
      </c>
      <c r="S420" t="str">
        <f>VLOOKUP(F420,Translations!$D$2:$F$13,3,FALSE)</f>
        <v>Ja</v>
      </c>
    </row>
    <row r="421" spans="1:19" x14ac:dyDescent="0.2">
      <c r="A421" s="3">
        <v>43950</v>
      </c>
      <c r="B421" s="3" t="s">
        <v>252</v>
      </c>
      <c r="C421" s="3" t="s">
        <v>264</v>
      </c>
      <c r="D421">
        <v>630</v>
      </c>
      <c r="E421">
        <v>1083</v>
      </c>
      <c r="F421" t="str">
        <f t="shared" si="13"/>
        <v>01</v>
      </c>
      <c r="G421" t="s">
        <v>512</v>
      </c>
      <c r="H421">
        <v>1</v>
      </c>
      <c r="I421" t="s">
        <v>5</v>
      </c>
      <c r="J421" t="s">
        <v>5</v>
      </c>
      <c r="K421" t="s">
        <v>6</v>
      </c>
      <c r="L421">
        <v>1</v>
      </c>
      <c r="M421" t="str">
        <f>VLOOKUP(E421,Translations!$A$1:$B$7,2,FALSE)</f>
        <v>Syddanmark</v>
      </c>
      <c r="N421" t="str">
        <f>VLOOKUP(D421,Translations!$I$2:$K$101,2,FALSE)</f>
        <v>Vejle</v>
      </c>
      <c r="O421" t="str">
        <f>VLOOKUP(G421,Translations!$M$2:$N$9,2,FALSE)</f>
        <v>[X2074] SARS-CoV-2 (RNA), Testcenter</v>
      </c>
      <c r="P421" t="str">
        <f>VLOOKUP(F421,Translations!$D$1:$F$13,2,FALSE)</f>
        <v>Ok</v>
      </c>
      <c r="Q421" t="str">
        <f>VLOOKUP(F421,Translations!$D$2:$G$13,4,FALSE)</f>
        <v>01 - Aktiv, bopæl i DK</v>
      </c>
      <c r="R421" t="str">
        <f>VLOOKUP(H421,Translations!$P$2:$Q$10,2,FALSE)</f>
        <v>1 - Selvstændigt sikret - med lægevalg</v>
      </c>
      <c r="S421" t="str">
        <f>VLOOKUP(F421,Translations!$D$2:$F$13,3,FALSE)</f>
        <v>Ja</v>
      </c>
    </row>
    <row r="422" spans="1:19" x14ac:dyDescent="0.2">
      <c r="A422" s="3">
        <v>43950</v>
      </c>
      <c r="B422" s="3" t="s">
        <v>252</v>
      </c>
      <c r="C422" s="3" t="s">
        <v>264</v>
      </c>
      <c r="D422">
        <v>706</v>
      </c>
      <c r="E422">
        <v>1082</v>
      </c>
      <c r="F422" t="str">
        <f t="shared" si="13"/>
        <v>01</v>
      </c>
      <c r="G422" t="s">
        <v>512</v>
      </c>
      <c r="H422">
        <v>1</v>
      </c>
      <c r="I422" t="s">
        <v>5</v>
      </c>
      <c r="J422" t="s">
        <v>5</v>
      </c>
      <c r="K422" t="s">
        <v>6</v>
      </c>
      <c r="L422">
        <v>1</v>
      </c>
      <c r="M422" t="str">
        <f>VLOOKUP(E422,Translations!$A$1:$B$7,2,FALSE)</f>
        <v>Midtjylland</v>
      </c>
      <c r="N422" t="str">
        <f>VLOOKUP(D422,Translations!$I$2:$K$101,2,FALSE)</f>
        <v>Syddjurs</v>
      </c>
      <c r="O422" t="str">
        <f>VLOOKUP(G422,Translations!$M$2:$N$9,2,FALSE)</f>
        <v>[X2074] SARS-CoV-2 (RNA), Testcenter</v>
      </c>
      <c r="P422" t="str">
        <f>VLOOKUP(F422,Translations!$D$1:$F$13,2,FALSE)</f>
        <v>Ok</v>
      </c>
      <c r="Q422" t="str">
        <f>VLOOKUP(F422,Translations!$D$2:$G$13,4,FALSE)</f>
        <v>01 - Aktiv, bopæl i DK</v>
      </c>
      <c r="R422" t="str">
        <f>VLOOKUP(H422,Translations!$P$2:$Q$10,2,FALSE)</f>
        <v>1 - Selvstændigt sikret - med lægevalg</v>
      </c>
      <c r="S422" t="str">
        <f>VLOOKUP(F422,Translations!$D$2:$F$13,3,FALSE)</f>
        <v>Ja</v>
      </c>
    </row>
    <row r="423" spans="1:19" x14ac:dyDescent="0.2">
      <c r="A423" s="3">
        <v>43950</v>
      </c>
      <c r="B423" s="3" t="s">
        <v>252</v>
      </c>
      <c r="C423" s="3" t="s">
        <v>264</v>
      </c>
      <c r="D423">
        <v>707</v>
      </c>
      <c r="E423">
        <v>1082</v>
      </c>
      <c r="F423" t="str">
        <f t="shared" si="13"/>
        <v>01</v>
      </c>
      <c r="G423" t="s">
        <v>512</v>
      </c>
      <c r="H423">
        <v>1</v>
      </c>
      <c r="I423" t="s">
        <v>5</v>
      </c>
      <c r="J423" t="s">
        <v>5</v>
      </c>
      <c r="K423" t="s">
        <v>6</v>
      </c>
      <c r="L423">
        <v>1</v>
      </c>
      <c r="M423" t="str">
        <f>VLOOKUP(E423,Translations!$A$1:$B$7,2,FALSE)</f>
        <v>Midtjylland</v>
      </c>
      <c r="N423" t="str">
        <f>VLOOKUP(D423,Translations!$I$2:$K$101,2,FALSE)</f>
        <v>Norddjurs</v>
      </c>
      <c r="O423" t="str">
        <f>VLOOKUP(G423,Translations!$M$2:$N$9,2,FALSE)</f>
        <v>[X2074] SARS-CoV-2 (RNA), Testcenter</v>
      </c>
      <c r="P423" t="str">
        <f>VLOOKUP(F423,Translations!$D$1:$F$13,2,FALSE)</f>
        <v>Ok</v>
      </c>
      <c r="Q423" t="str">
        <f>VLOOKUP(F423,Translations!$D$2:$G$13,4,FALSE)</f>
        <v>01 - Aktiv, bopæl i DK</v>
      </c>
      <c r="R423" t="str">
        <f>VLOOKUP(H423,Translations!$P$2:$Q$10,2,FALSE)</f>
        <v>1 - Selvstændigt sikret - med lægevalg</v>
      </c>
      <c r="S423" t="str">
        <f>VLOOKUP(F423,Translations!$D$2:$F$13,3,FALSE)</f>
        <v>Ja</v>
      </c>
    </row>
    <row r="424" spans="1:19" x14ac:dyDescent="0.2">
      <c r="A424" s="3">
        <v>43950</v>
      </c>
      <c r="B424" s="3" t="s">
        <v>252</v>
      </c>
      <c r="C424" s="3" t="s">
        <v>264</v>
      </c>
      <c r="D424">
        <v>751</v>
      </c>
      <c r="E424">
        <v>1082</v>
      </c>
      <c r="F424" t="str">
        <f t="shared" si="13"/>
        <v>01</v>
      </c>
      <c r="G424" t="s">
        <v>512</v>
      </c>
      <c r="H424">
        <v>1</v>
      </c>
      <c r="I424" t="s">
        <v>5</v>
      </c>
      <c r="J424" t="s">
        <v>5</v>
      </c>
      <c r="K424" t="s">
        <v>6</v>
      </c>
      <c r="L424">
        <v>3</v>
      </c>
      <c r="M424" t="str">
        <f>VLOOKUP(E424,Translations!$A$1:$B$7,2,FALSE)</f>
        <v>Midtjylland</v>
      </c>
      <c r="N424" t="str">
        <f>VLOOKUP(D424,Translations!$I$2:$K$101,2,FALSE)</f>
        <v>Aarhus</v>
      </c>
      <c r="O424" t="str">
        <f>VLOOKUP(G424,Translations!$M$2:$N$9,2,FALSE)</f>
        <v>[X2074] SARS-CoV-2 (RNA), Testcenter</v>
      </c>
      <c r="P424" t="str">
        <f>VLOOKUP(F424,Translations!$D$1:$F$13,2,FALSE)</f>
        <v>Ok</v>
      </c>
      <c r="Q424" t="str">
        <f>VLOOKUP(F424,Translations!$D$2:$G$13,4,FALSE)</f>
        <v>01 - Aktiv, bopæl i DK</v>
      </c>
      <c r="R424" t="str">
        <f>VLOOKUP(H424,Translations!$P$2:$Q$10,2,FALSE)</f>
        <v>1 - Selvstændigt sikret - med lægevalg</v>
      </c>
      <c r="S424" t="str">
        <f>VLOOKUP(F424,Translations!$D$2:$F$13,3,FALSE)</f>
        <v>Ja</v>
      </c>
    </row>
    <row r="425" spans="1:19" x14ac:dyDescent="0.2">
      <c r="A425" s="3">
        <v>43950</v>
      </c>
      <c r="B425" s="3" t="s">
        <v>252</v>
      </c>
      <c r="C425" s="3" t="s">
        <v>264</v>
      </c>
      <c r="D425">
        <v>756</v>
      </c>
      <c r="E425">
        <v>1082</v>
      </c>
      <c r="F425" t="str">
        <f t="shared" si="13"/>
        <v>01</v>
      </c>
      <c r="G425" t="s">
        <v>512</v>
      </c>
      <c r="H425">
        <v>1</v>
      </c>
      <c r="I425" t="s">
        <v>5</v>
      </c>
      <c r="J425" t="s">
        <v>5</v>
      </c>
      <c r="K425" t="s">
        <v>6</v>
      </c>
      <c r="L425">
        <v>1</v>
      </c>
      <c r="M425" t="str">
        <f>VLOOKUP(E425,Translations!$A$1:$B$7,2,FALSE)</f>
        <v>Midtjylland</v>
      </c>
      <c r="N425" t="str">
        <f>VLOOKUP(D425,Translations!$I$2:$K$101,2,FALSE)</f>
        <v>Ikast-Brande</v>
      </c>
      <c r="O425" t="str">
        <f>VLOOKUP(G425,Translations!$M$2:$N$9,2,FALSE)</f>
        <v>[X2074] SARS-CoV-2 (RNA), Testcenter</v>
      </c>
      <c r="P425" t="str">
        <f>VLOOKUP(F425,Translations!$D$1:$F$13,2,FALSE)</f>
        <v>Ok</v>
      </c>
      <c r="Q425" t="str">
        <f>VLOOKUP(F425,Translations!$D$2:$G$13,4,FALSE)</f>
        <v>01 - Aktiv, bopæl i DK</v>
      </c>
      <c r="R425" t="str">
        <f>VLOOKUP(H425,Translations!$P$2:$Q$10,2,FALSE)</f>
        <v>1 - Selvstændigt sikret - med lægevalg</v>
      </c>
      <c r="S425" t="str">
        <f>VLOOKUP(F425,Translations!$D$2:$F$13,3,FALSE)</f>
        <v>Ja</v>
      </c>
    </row>
    <row r="426" spans="1:19" x14ac:dyDescent="0.2">
      <c r="A426" s="3">
        <v>43950</v>
      </c>
      <c r="B426" s="3" t="s">
        <v>252</v>
      </c>
      <c r="C426" s="3" t="s">
        <v>264</v>
      </c>
      <c r="D426">
        <v>791</v>
      </c>
      <c r="E426">
        <v>1082</v>
      </c>
      <c r="F426" t="str">
        <f t="shared" si="13"/>
        <v>01</v>
      </c>
      <c r="G426" t="s">
        <v>512</v>
      </c>
      <c r="H426">
        <v>1</v>
      </c>
      <c r="I426" t="s">
        <v>5</v>
      </c>
      <c r="J426" t="s">
        <v>5</v>
      </c>
      <c r="K426" t="s">
        <v>6</v>
      </c>
      <c r="L426">
        <v>1</v>
      </c>
      <c r="M426" t="str">
        <f>VLOOKUP(E426,Translations!$A$1:$B$7,2,FALSE)</f>
        <v>Midtjylland</v>
      </c>
      <c r="N426" t="str">
        <f>VLOOKUP(D426,Translations!$I$2:$K$101,2,FALSE)</f>
        <v>Viborg</v>
      </c>
      <c r="O426" t="str">
        <f>VLOOKUP(G426,Translations!$M$2:$N$9,2,FALSE)</f>
        <v>[X2074] SARS-CoV-2 (RNA), Testcenter</v>
      </c>
      <c r="P426" t="str">
        <f>VLOOKUP(F426,Translations!$D$1:$F$13,2,FALSE)</f>
        <v>Ok</v>
      </c>
      <c r="Q426" t="str">
        <f>VLOOKUP(F426,Translations!$D$2:$G$13,4,FALSE)</f>
        <v>01 - Aktiv, bopæl i DK</v>
      </c>
      <c r="R426" t="str">
        <f>VLOOKUP(H426,Translations!$P$2:$Q$10,2,FALSE)</f>
        <v>1 - Selvstændigt sikret - med lægevalg</v>
      </c>
      <c r="S426" t="str">
        <f>VLOOKUP(F426,Translations!$D$2:$F$13,3,FALSE)</f>
        <v>Ja</v>
      </c>
    </row>
    <row r="427" spans="1:19" x14ac:dyDescent="0.2">
      <c r="A427" s="3">
        <v>43950</v>
      </c>
      <c r="B427" s="3" t="s">
        <v>252</v>
      </c>
      <c r="C427" s="3" t="s">
        <v>264</v>
      </c>
      <c r="D427">
        <v>851</v>
      </c>
      <c r="E427">
        <v>1081</v>
      </c>
      <c r="F427" t="str">
        <f t="shared" si="13"/>
        <v>01</v>
      </c>
      <c r="G427" t="s">
        <v>512</v>
      </c>
      <c r="H427">
        <v>1</v>
      </c>
      <c r="I427" t="s">
        <v>5</v>
      </c>
      <c r="J427" t="s">
        <v>5</v>
      </c>
      <c r="K427" t="s">
        <v>6</v>
      </c>
      <c r="L427">
        <v>3</v>
      </c>
      <c r="M427" t="str">
        <f>VLOOKUP(E427,Translations!$A$1:$B$7,2,FALSE)</f>
        <v>Nordjylland</v>
      </c>
      <c r="N427" t="str">
        <f>VLOOKUP(D427,Translations!$I$2:$K$101,2,FALSE)</f>
        <v>Aalborg</v>
      </c>
      <c r="O427" t="str">
        <f>VLOOKUP(G427,Translations!$M$2:$N$9,2,FALSE)</f>
        <v>[X2074] SARS-CoV-2 (RNA), Testcenter</v>
      </c>
      <c r="P427" t="str">
        <f>VLOOKUP(F427,Translations!$D$1:$F$13,2,FALSE)</f>
        <v>Ok</v>
      </c>
      <c r="Q427" t="str">
        <f>VLOOKUP(F427,Translations!$D$2:$G$13,4,FALSE)</f>
        <v>01 - Aktiv, bopæl i DK</v>
      </c>
      <c r="R427" t="str">
        <f>VLOOKUP(H427,Translations!$P$2:$Q$10,2,FALSE)</f>
        <v>1 - Selvstændigt sikret - med lægevalg</v>
      </c>
      <c r="S427" t="str">
        <f>VLOOKUP(F427,Translations!$D$2:$F$13,3,FALSE)</f>
        <v>Ja</v>
      </c>
    </row>
    <row r="428" spans="1:19" x14ac:dyDescent="0.2">
      <c r="A428" s="3">
        <v>43951</v>
      </c>
      <c r="B428" s="3" t="s">
        <v>265</v>
      </c>
      <c r="C428" s="3" t="s">
        <v>266</v>
      </c>
      <c r="D428">
        <v>615</v>
      </c>
      <c r="E428">
        <v>1082</v>
      </c>
      <c r="F428" t="str">
        <f t="shared" si="13"/>
        <v>01</v>
      </c>
      <c r="G428" t="s">
        <v>512</v>
      </c>
      <c r="H428">
        <v>1</v>
      </c>
      <c r="I428" t="s">
        <v>5</v>
      </c>
      <c r="J428" t="s">
        <v>5</v>
      </c>
      <c r="K428" t="s">
        <v>6</v>
      </c>
      <c r="L428">
        <v>1</v>
      </c>
      <c r="M428" t="str">
        <f>VLOOKUP(E428,Translations!$A$1:$B$7,2,FALSE)</f>
        <v>Midtjylland</v>
      </c>
      <c r="N428" t="str">
        <f>VLOOKUP(D428,Translations!$I$2:$K$101,2,FALSE)</f>
        <v>Horsens</v>
      </c>
      <c r="O428" t="str">
        <f>VLOOKUP(G428,Translations!$M$2:$N$9,2,FALSE)</f>
        <v>[X2074] SARS-CoV-2 (RNA), Testcenter</v>
      </c>
      <c r="P428" t="str">
        <f>VLOOKUP(F428,Translations!$D$1:$F$13,2,FALSE)</f>
        <v>Ok</v>
      </c>
      <c r="Q428" t="str">
        <f>VLOOKUP(F428,Translations!$D$2:$G$13,4,FALSE)</f>
        <v>01 - Aktiv, bopæl i DK</v>
      </c>
      <c r="R428" t="str">
        <f>VLOOKUP(H428,Translations!$P$2:$Q$10,2,FALSE)</f>
        <v>1 - Selvstændigt sikret - med lægevalg</v>
      </c>
      <c r="S428" t="str">
        <f>VLOOKUP(F428,Translations!$D$2:$F$13,3,FALSE)</f>
        <v>Ja</v>
      </c>
    </row>
    <row r="429" spans="1:19" x14ac:dyDescent="0.2">
      <c r="A429" s="3">
        <v>43951</v>
      </c>
      <c r="B429" s="3" t="s">
        <v>265</v>
      </c>
      <c r="C429" s="3" t="s">
        <v>266</v>
      </c>
      <c r="D429">
        <v>706</v>
      </c>
      <c r="E429">
        <v>1082</v>
      </c>
      <c r="F429" t="str">
        <f t="shared" si="13"/>
        <v>01</v>
      </c>
      <c r="G429" t="s">
        <v>512</v>
      </c>
      <c r="H429">
        <v>1</v>
      </c>
      <c r="I429" t="s">
        <v>5</v>
      </c>
      <c r="J429" t="s">
        <v>5</v>
      </c>
      <c r="K429" t="s">
        <v>6</v>
      </c>
      <c r="L429">
        <v>1</v>
      </c>
      <c r="M429" t="str">
        <f>VLOOKUP(E429,Translations!$A$1:$B$7,2,FALSE)</f>
        <v>Midtjylland</v>
      </c>
      <c r="N429" t="str">
        <f>VLOOKUP(D429,Translations!$I$2:$K$101,2,FALSE)</f>
        <v>Syddjurs</v>
      </c>
      <c r="O429" t="str">
        <f>VLOOKUP(G429,Translations!$M$2:$N$9,2,FALSE)</f>
        <v>[X2074] SARS-CoV-2 (RNA), Testcenter</v>
      </c>
      <c r="P429" t="str">
        <f>VLOOKUP(F429,Translations!$D$1:$F$13,2,FALSE)</f>
        <v>Ok</v>
      </c>
      <c r="Q429" t="str">
        <f>VLOOKUP(F429,Translations!$D$2:$G$13,4,FALSE)</f>
        <v>01 - Aktiv, bopæl i DK</v>
      </c>
      <c r="R429" t="str">
        <f>VLOOKUP(H429,Translations!$P$2:$Q$10,2,FALSE)</f>
        <v>1 - Selvstændigt sikret - med lægevalg</v>
      </c>
      <c r="S429" t="str">
        <f>VLOOKUP(F429,Translations!$D$2:$F$13,3,FALSE)</f>
        <v>Ja</v>
      </c>
    </row>
    <row r="430" spans="1:19" x14ac:dyDescent="0.2">
      <c r="A430" s="3">
        <v>43951</v>
      </c>
      <c r="B430" s="3" t="s">
        <v>265</v>
      </c>
      <c r="C430" s="3" t="s">
        <v>266</v>
      </c>
      <c r="D430">
        <v>710</v>
      </c>
      <c r="E430">
        <v>1082</v>
      </c>
      <c r="F430" t="str">
        <f t="shared" si="13"/>
        <v>01</v>
      </c>
      <c r="G430" t="s">
        <v>512</v>
      </c>
      <c r="H430">
        <v>1</v>
      </c>
      <c r="I430" t="s">
        <v>5</v>
      </c>
      <c r="J430" t="s">
        <v>5</v>
      </c>
      <c r="K430" t="s">
        <v>6</v>
      </c>
      <c r="L430">
        <v>1</v>
      </c>
      <c r="M430" t="str">
        <f>VLOOKUP(E430,Translations!$A$1:$B$7,2,FALSE)</f>
        <v>Midtjylland</v>
      </c>
      <c r="N430" t="str">
        <f>VLOOKUP(D430,Translations!$I$2:$K$101,2,FALSE)</f>
        <v>Favrskov</v>
      </c>
      <c r="O430" t="str">
        <f>VLOOKUP(G430,Translations!$M$2:$N$9,2,FALSE)</f>
        <v>[X2074] SARS-CoV-2 (RNA), Testcenter</v>
      </c>
      <c r="P430" t="str">
        <f>VLOOKUP(F430,Translations!$D$1:$F$13,2,FALSE)</f>
        <v>Ok</v>
      </c>
      <c r="Q430" t="str">
        <f>VLOOKUP(F430,Translations!$D$2:$G$13,4,FALSE)</f>
        <v>01 - Aktiv, bopæl i DK</v>
      </c>
      <c r="R430" t="str">
        <f>VLOOKUP(H430,Translations!$P$2:$Q$10,2,FALSE)</f>
        <v>1 - Selvstændigt sikret - med lægevalg</v>
      </c>
      <c r="S430" t="str">
        <f>VLOOKUP(F430,Translations!$D$2:$F$13,3,FALSE)</f>
        <v>Ja</v>
      </c>
    </row>
    <row r="431" spans="1:19" x14ac:dyDescent="0.2">
      <c r="A431" s="3">
        <v>43951</v>
      </c>
      <c r="B431" s="3" t="s">
        <v>265</v>
      </c>
      <c r="C431" s="3" t="s">
        <v>266</v>
      </c>
      <c r="D431">
        <v>741</v>
      </c>
      <c r="E431">
        <v>1082</v>
      </c>
      <c r="F431" t="str">
        <f t="shared" si="13"/>
        <v>01</v>
      </c>
      <c r="G431" t="s">
        <v>512</v>
      </c>
      <c r="H431">
        <v>1</v>
      </c>
      <c r="I431" t="s">
        <v>5</v>
      </c>
      <c r="J431" t="s">
        <v>5</v>
      </c>
      <c r="K431" t="s">
        <v>6</v>
      </c>
      <c r="L431">
        <v>1</v>
      </c>
      <c r="M431" t="str">
        <f>VLOOKUP(E431,Translations!$A$1:$B$7,2,FALSE)</f>
        <v>Midtjylland</v>
      </c>
      <c r="N431" t="str">
        <f>VLOOKUP(D431,Translations!$I$2:$K$101,2,FALSE)</f>
        <v>Samsø</v>
      </c>
      <c r="O431" t="str">
        <f>VLOOKUP(G431,Translations!$M$2:$N$9,2,FALSE)</f>
        <v>[X2074] SARS-CoV-2 (RNA), Testcenter</v>
      </c>
      <c r="P431" t="str">
        <f>VLOOKUP(F431,Translations!$D$1:$F$13,2,FALSE)</f>
        <v>Ok</v>
      </c>
      <c r="Q431" t="str">
        <f>VLOOKUP(F431,Translations!$D$2:$G$13,4,FALSE)</f>
        <v>01 - Aktiv, bopæl i DK</v>
      </c>
      <c r="R431" t="str">
        <f>VLOOKUP(H431,Translations!$P$2:$Q$10,2,FALSE)</f>
        <v>1 - Selvstændigt sikret - med lægevalg</v>
      </c>
      <c r="S431" t="str">
        <f>VLOOKUP(F431,Translations!$D$2:$F$13,3,FALSE)</f>
        <v>Ja</v>
      </c>
    </row>
    <row r="432" spans="1:19" x14ac:dyDescent="0.2">
      <c r="A432" s="3">
        <v>43951</v>
      </c>
      <c r="B432" s="3" t="s">
        <v>265</v>
      </c>
      <c r="C432" s="3" t="s">
        <v>266</v>
      </c>
      <c r="D432">
        <v>746</v>
      </c>
      <c r="E432">
        <v>1082</v>
      </c>
      <c r="F432" t="str">
        <f t="shared" si="13"/>
        <v>01</v>
      </c>
      <c r="G432" t="s">
        <v>512</v>
      </c>
      <c r="H432">
        <v>1</v>
      </c>
      <c r="I432" t="s">
        <v>5</v>
      </c>
      <c r="J432" t="s">
        <v>5</v>
      </c>
      <c r="K432" t="s">
        <v>6</v>
      </c>
      <c r="L432">
        <v>1</v>
      </c>
      <c r="M432" t="str">
        <f>VLOOKUP(E432,Translations!$A$1:$B$7,2,FALSE)</f>
        <v>Midtjylland</v>
      </c>
      <c r="N432" t="str">
        <f>VLOOKUP(D432,Translations!$I$2:$K$101,2,FALSE)</f>
        <v>Skanderborg</v>
      </c>
      <c r="O432" t="str">
        <f>VLOOKUP(G432,Translations!$M$2:$N$9,2,FALSE)</f>
        <v>[X2074] SARS-CoV-2 (RNA), Testcenter</v>
      </c>
      <c r="P432" t="str">
        <f>VLOOKUP(F432,Translations!$D$1:$F$13,2,FALSE)</f>
        <v>Ok</v>
      </c>
      <c r="Q432" t="str">
        <f>VLOOKUP(F432,Translations!$D$2:$G$13,4,FALSE)</f>
        <v>01 - Aktiv, bopæl i DK</v>
      </c>
      <c r="R432" t="str">
        <f>VLOOKUP(H432,Translations!$P$2:$Q$10,2,FALSE)</f>
        <v>1 - Selvstændigt sikret - med lægevalg</v>
      </c>
      <c r="S432" t="str">
        <f>VLOOKUP(F432,Translations!$D$2:$F$13,3,FALSE)</f>
        <v>Ja</v>
      </c>
    </row>
    <row r="433" spans="1:19" x14ac:dyDescent="0.2">
      <c r="A433" s="3">
        <v>43951</v>
      </c>
      <c r="B433" s="3" t="s">
        <v>265</v>
      </c>
      <c r="C433" s="3" t="s">
        <v>266</v>
      </c>
      <c r="D433">
        <v>751</v>
      </c>
      <c r="E433">
        <v>1082</v>
      </c>
      <c r="F433" t="str">
        <f t="shared" ref="F433:F442" si="14">"01"</f>
        <v>01</v>
      </c>
      <c r="G433" t="s">
        <v>512</v>
      </c>
      <c r="H433">
        <v>1</v>
      </c>
      <c r="I433" t="s">
        <v>5</v>
      </c>
      <c r="J433" t="s">
        <v>5</v>
      </c>
      <c r="K433" t="s">
        <v>6</v>
      </c>
      <c r="L433">
        <v>22</v>
      </c>
      <c r="M433" t="str">
        <f>VLOOKUP(E433,Translations!$A$1:$B$7,2,FALSE)</f>
        <v>Midtjylland</v>
      </c>
      <c r="N433" t="str">
        <f>VLOOKUP(D433,Translations!$I$2:$K$101,2,FALSE)</f>
        <v>Aarhus</v>
      </c>
      <c r="O433" t="str">
        <f>VLOOKUP(G433,Translations!$M$2:$N$9,2,FALSE)</f>
        <v>[X2074] SARS-CoV-2 (RNA), Testcenter</v>
      </c>
      <c r="P433" t="str">
        <f>VLOOKUP(F433,Translations!$D$1:$F$13,2,FALSE)</f>
        <v>Ok</v>
      </c>
      <c r="Q433" t="str">
        <f>VLOOKUP(F433,Translations!$D$2:$G$13,4,FALSE)</f>
        <v>01 - Aktiv, bopæl i DK</v>
      </c>
      <c r="R433" t="str">
        <f>VLOOKUP(H433,Translations!$P$2:$Q$10,2,FALSE)</f>
        <v>1 - Selvstændigt sikret - med lægevalg</v>
      </c>
      <c r="S433" t="str">
        <f>VLOOKUP(F433,Translations!$D$2:$F$13,3,FALSE)</f>
        <v>Ja</v>
      </c>
    </row>
    <row r="434" spans="1:19" x14ac:dyDescent="0.2">
      <c r="A434" s="3">
        <v>43951</v>
      </c>
      <c r="B434" s="3" t="s">
        <v>265</v>
      </c>
      <c r="C434" s="3" t="s">
        <v>266</v>
      </c>
      <c r="D434">
        <v>766</v>
      </c>
      <c r="E434">
        <v>1082</v>
      </c>
      <c r="F434" t="str">
        <f t="shared" si="14"/>
        <v>01</v>
      </c>
      <c r="G434" t="s">
        <v>512</v>
      </c>
      <c r="H434">
        <v>1</v>
      </c>
      <c r="I434" t="s">
        <v>5</v>
      </c>
      <c r="J434" t="s">
        <v>5</v>
      </c>
      <c r="K434" t="s">
        <v>6</v>
      </c>
      <c r="L434">
        <v>1</v>
      </c>
      <c r="M434" t="str">
        <f>VLOOKUP(E434,Translations!$A$1:$B$7,2,FALSE)</f>
        <v>Midtjylland</v>
      </c>
      <c r="N434" t="str">
        <f>VLOOKUP(D434,Translations!$I$2:$K$101,2,FALSE)</f>
        <v>Hedensted</v>
      </c>
      <c r="O434" t="str">
        <f>VLOOKUP(G434,Translations!$M$2:$N$9,2,FALSE)</f>
        <v>[X2074] SARS-CoV-2 (RNA), Testcenter</v>
      </c>
      <c r="P434" t="str">
        <f>VLOOKUP(F434,Translations!$D$1:$F$13,2,FALSE)</f>
        <v>Ok</v>
      </c>
      <c r="Q434" t="str">
        <f>VLOOKUP(F434,Translations!$D$2:$G$13,4,FALSE)</f>
        <v>01 - Aktiv, bopæl i DK</v>
      </c>
      <c r="R434" t="str">
        <f>VLOOKUP(H434,Translations!$P$2:$Q$10,2,FALSE)</f>
        <v>1 - Selvstændigt sikret - med lægevalg</v>
      </c>
      <c r="S434" t="str">
        <f>VLOOKUP(F434,Translations!$D$2:$F$13,3,FALSE)</f>
        <v>Ja</v>
      </c>
    </row>
    <row r="435" spans="1:19" x14ac:dyDescent="0.2">
      <c r="A435" s="3">
        <v>43951</v>
      </c>
      <c r="B435" s="3" t="s">
        <v>265</v>
      </c>
      <c r="C435" s="3" t="s">
        <v>267</v>
      </c>
      <c r="D435">
        <v>710</v>
      </c>
      <c r="E435">
        <v>1082</v>
      </c>
      <c r="F435" t="str">
        <f t="shared" si="14"/>
        <v>01</v>
      </c>
      <c r="G435" t="s">
        <v>512</v>
      </c>
      <c r="H435">
        <v>1</v>
      </c>
      <c r="I435" t="s">
        <v>5</v>
      </c>
      <c r="J435" t="s">
        <v>5</v>
      </c>
      <c r="K435" t="s">
        <v>6</v>
      </c>
      <c r="L435">
        <v>2</v>
      </c>
      <c r="M435" t="str">
        <f>VLOOKUP(E435,Translations!$A$1:$B$7,2,FALSE)</f>
        <v>Midtjylland</v>
      </c>
      <c r="N435" t="str">
        <f>VLOOKUP(D435,Translations!$I$2:$K$101,2,FALSE)</f>
        <v>Favrskov</v>
      </c>
      <c r="O435" t="str">
        <f>VLOOKUP(G435,Translations!$M$2:$N$9,2,FALSE)</f>
        <v>[X2074] SARS-CoV-2 (RNA), Testcenter</v>
      </c>
      <c r="P435" t="str">
        <f>VLOOKUP(F435,Translations!$D$1:$F$13,2,FALSE)</f>
        <v>Ok</v>
      </c>
      <c r="Q435" t="str">
        <f>VLOOKUP(F435,Translations!$D$2:$G$13,4,FALSE)</f>
        <v>01 - Aktiv, bopæl i DK</v>
      </c>
      <c r="R435" t="str">
        <f>VLOOKUP(H435,Translations!$P$2:$Q$10,2,FALSE)</f>
        <v>1 - Selvstændigt sikret - med lægevalg</v>
      </c>
      <c r="S435" t="str">
        <f>VLOOKUP(F435,Translations!$D$2:$F$13,3,FALSE)</f>
        <v>Ja</v>
      </c>
    </row>
    <row r="436" spans="1:19" x14ac:dyDescent="0.2">
      <c r="A436" s="3">
        <v>43951</v>
      </c>
      <c r="B436" s="3" t="s">
        <v>265</v>
      </c>
      <c r="C436" s="3" t="s">
        <v>267</v>
      </c>
      <c r="D436">
        <v>727</v>
      </c>
      <c r="E436">
        <v>1082</v>
      </c>
      <c r="F436" t="str">
        <f t="shared" si="14"/>
        <v>01</v>
      </c>
      <c r="G436" t="s">
        <v>512</v>
      </c>
      <c r="H436">
        <v>1</v>
      </c>
      <c r="I436" t="s">
        <v>5</v>
      </c>
      <c r="J436" t="s">
        <v>5</v>
      </c>
      <c r="K436" t="s">
        <v>6</v>
      </c>
      <c r="L436">
        <v>1</v>
      </c>
      <c r="M436" t="str">
        <f>VLOOKUP(E436,Translations!$A$1:$B$7,2,FALSE)</f>
        <v>Midtjylland</v>
      </c>
      <c r="N436" t="str">
        <f>VLOOKUP(D436,Translations!$I$2:$K$101,2,FALSE)</f>
        <v>Odder</v>
      </c>
      <c r="O436" t="str">
        <f>VLOOKUP(G436,Translations!$M$2:$N$9,2,FALSE)</f>
        <v>[X2074] SARS-CoV-2 (RNA), Testcenter</v>
      </c>
      <c r="P436" t="str">
        <f>VLOOKUP(F436,Translations!$D$1:$F$13,2,FALSE)</f>
        <v>Ok</v>
      </c>
      <c r="Q436" t="str">
        <f>VLOOKUP(F436,Translations!$D$2:$G$13,4,FALSE)</f>
        <v>01 - Aktiv, bopæl i DK</v>
      </c>
      <c r="R436" t="str">
        <f>VLOOKUP(H436,Translations!$P$2:$Q$10,2,FALSE)</f>
        <v>1 - Selvstændigt sikret - med lægevalg</v>
      </c>
      <c r="S436" t="str">
        <f>VLOOKUP(F436,Translations!$D$2:$F$13,3,FALSE)</f>
        <v>Ja</v>
      </c>
    </row>
    <row r="437" spans="1:19" x14ac:dyDescent="0.2">
      <c r="A437" s="3">
        <v>43951</v>
      </c>
      <c r="B437" s="3" t="s">
        <v>265</v>
      </c>
      <c r="C437" s="3" t="s">
        <v>267</v>
      </c>
      <c r="D437">
        <v>751</v>
      </c>
      <c r="E437">
        <v>1082</v>
      </c>
      <c r="F437" t="str">
        <f t="shared" si="14"/>
        <v>01</v>
      </c>
      <c r="G437" t="s">
        <v>512</v>
      </c>
      <c r="H437">
        <v>1</v>
      </c>
      <c r="I437" t="s">
        <v>5</v>
      </c>
      <c r="J437" t="s">
        <v>5</v>
      </c>
      <c r="K437" t="s">
        <v>6</v>
      </c>
      <c r="L437">
        <v>4</v>
      </c>
      <c r="M437" t="str">
        <f>VLOOKUP(E437,Translations!$A$1:$B$7,2,FALSE)</f>
        <v>Midtjylland</v>
      </c>
      <c r="N437" t="str">
        <f>VLOOKUP(D437,Translations!$I$2:$K$101,2,FALSE)</f>
        <v>Aarhus</v>
      </c>
      <c r="O437" t="str">
        <f>VLOOKUP(G437,Translations!$M$2:$N$9,2,FALSE)</f>
        <v>[X2074] SARS-CoV-2 (RNA), Testcenter</v>
      </c>
      <c r="P437" t="str">
        <f>VLOOKUP(F437,Translations!$D$1:$F$13,2,FALSE)</f>
        <v>Ok</v>
      </c>
      <c r="Q437" t="str">
        <f>VLOOKUP(F437,Translations!$D$2:$G$13,4,FALSE)</f>
        <v>01 - Aktiv, bopæl i DK</v>
      </c>
      <c r="R437" t="str">
        <f>VLOOKUP(H437,Translations!$P$2:$Q$10,2,FALSE)</f>
        <v>1 - Selvstændigt sikret - med lægevalg</v>
      </c>
      <c r="S437" t="str">
        <f>VLOOKUP(F437,Translations!$D$2:$F$13,3,FALSE)</f>
        <v>Ja</v>
      </c>
    </row>
    <row r="438" spans="1:19" x14ac:dyDescent="0.2">
      <c r="A438" s="3">
        <v>43951</v>
      </c>
      <c r="B438" s="3" t="s">
        <v>265</v>
      </c>
      <c r="C438" s="3" t="s">
        <v>268</v>
      </c>
      <c r="D438">
        <v>710</v>
      </c>
      <c r="E438">
        <v>1082</v>
      </c>
      <c r="F438" t="str">
        <f t="shared" si="14"/>
        <v>01</v>
      </c>
      <c r="G438" t="s">
        <v>512</v>
      </c>
      <c r="H438">
        <v>1</v>
      </c>
      <c r="I438" t="s">
        <v>5</v>
      </c>
      <c r="J438" t="s">
        <v>5</v>
      </c>
      <c r="K438" t="s">
        <v>6</v>
      </c>
      <c r="L438">
        <v>3</v>
      </c>
      <c r="M438" t="str">
        <f>VLOOKUP(E438,Translations!$A$1:$B$7,2,FALSE)</f>
        <v>Midtjylland</v>
      </c>
      <c r="N438" t="str">
        <f>VLOOKUP(D438,Translations!$I$2:$K$101,2,FALSE)</f>
        <v>Favrskov</v>
      </c>
      <c r="O438" t="str">
        <f>VLOOKUP(G438,Translations!$M$2:$N$9,2,FALSE)</f>
        <v>[X2074] SARS-CoV-2 (RNA), Testcenter</v>
      </c>
      <c r="P438" t="str">
        <f>VLOOKUP(F438,Translations!$D$1:$F$13,2,FALSE)</f>
        <v>Ok</v>
      </c>
      <c r="Q438" t="str">
        <f>VLOOKUP(F438,Translations!$D$2:$G$13,4,FALSE)</f>
        <v>01 - Aktiv, bopæl i DK</v>
      </c>
      <c r="R438" t="str">
        <f>VLOOKUP(H438,Translations!$P$2:$Q$10,2,FALSE)</f>
        <v>1 - Selvstændigt sikret - med lægevalg</v>
      </c>
      <c r="S438" t="str">
        <f>VLOOKUP(F438,Translations!$D$2:$F$13,3,FALSE)</f>
        <v>Ja</v>
      </c>
    </row>
    <row r="439" spans="1:19" x14ac:dyDescent="0.2">
      <c r="A439" s="3">
        <v>43951</v>
      </c>
      <c r="B439" s="3" t="s">
        <v>265</v>
      </c>
      <c r="C439" s="3" t="s">
        <v>268</v>
      </c>
      <c r="D439">
        <v>730</v>
      </c>
      <c r="E439">
        <v>1082</v>
      </c>
      <c r="F439" t="str">
        <f t="shared" si="14"/>
        <v>01</v>
      </c>
      <c r="G439" t="s">
        <v>512</v>
      </c>
      <c r="H439">
        <v>1</v>
      </c>
      <c r="I439" t="s">
        <v>5</v>
      </c>
      <c r="J439" t="s">
        <v>5</v>
      </c>
      <c r="K439" t="s">
        <v>6</v>
      </c>
      <c r="L439">
        <v>1</v>
      </c>
      <c r="M439" t="str">
        <f>VLOOKUP(E439,Translations!$A$1:$B$7,2,FALSE)</f>
        <v>Midtjylland</v>
      </c>
      <c r="N439" t="str">
        <f>VLOOKUP(D439,Translations!$I$2:$K$101,2,FALSE)</f>
        <v>Randers</v>
      </c>
      <c r="O439" t="str">
        <f>VLOOKUP(G439,Translations!$M$2:$N$9,2,FALSE)</f>
        <v>[X2074] SARS-CoV-2 (RNA), Testcenter</v>
      </c>
      <c r="P439" t="str">
        <f>VLOOKUP(F439,Translations!$D$1:$F$13,2,FALSE)</f>
        <v>Ok</v>
      </c>
      <c r="Q439" t="str">
        <f>VLOOKUP(F439,Translations!$D$2:$G$13,4,FALSE)</f>
        <v>01 - Aktiv, bopæl i DK</v>
      </c>
      <c r="R439" t="str">
        <f>VLOOKUP(H439,Translations!$P$2:$Q$10,2,FALSE)</f>
        <v>1 - Selvstændigt sikret - med lægevalg</v>
      </c>
      <c r="S439" t="str">
        <f>VLOOKUP(F439,Translations!$D$2:$F$13,3,FALSE)</f>
        <v>Ja</v>
      </c>
    </row>
    <row r="440" spans="1:19" x14ac:dyDescent="0.2">
      <c r="A440" s="3">
        <v>43951</v>
      </c>
      <c r="B440" s="3" t="s">
        <v>265</v>
      </c>
      <c r="C440" s="3" t="s">
        <v>268</v>
      </c>
      <c r="D440">
        <v>740</v>
      </c>
      <c r="E440">
        <v>1082</v>
      </c>
      <c r="F440" t="str">
        <f t="shared" si="14"/>
        <v>01</v>
      </c>
      <c r="G440" t="s">
        <v>512</v>
      </c>
      <c r="H440">
        <v>1</v>
      </c>
      <c r="I440" t="s">
        <v>5</v>
      </c>
      <c r="J440" t="s">
        <v>5</v>
      </c>
      <c r="K440" t="s">
        <v>6</v>
      </c>
      <c r="L440">
        <v>1</v>
      </c>
      <c r="M440" t="str">
        <f>VLOOKUP(E440,Translations!$A$1:$B$7,2,FALSE)</f>
        <v>Midtjylland</v>
      </c>
      <c r="N440" t="str">
        <f>VLOOKUP(D440,Translations!$I$2:$K$101,2,FALSE)</f>
        <v>Silkeborg</v>
      </c>
      <c r="O440" t="str">
        <f>VLOOKUP(G440,Translations!$M$2:$N$9,2,FALSE)</f>
        <v>[X2074] SARS-CoV-2 (RNA), Testcenter</v>
      </c>
      <c r="P440" t="str">
        <f>VLOOKUP(F440,Translations!$D$1:$F$13,2,FALSE)</f>
        <v>Ok</v>
      </c>
      <c r="Q440" t="str">
        <f>VLOOKUP(F440,Translations!$D$2:$G$13,4,FALSE)</f>
        <v>01 - Aktiv, bopæl i DK</v>
      </c>
      <c r="R440" t="str">
        <f>VLOOKUP(H440,Translations!$P$2:$Q$10,2,FALSE)</f>
        <v>1 - Selvstændigt sikret - med lægevalg</v>
      </c>
      <c r="S440" t="str">
        <f>VLOOKUP(F440,Translations!$D$2:$F$13,3,FALSE)</f>
        <v>Ja</v>
      </c>
    </row>
    <row r="441" spans="1:19" x14ac:dyDescent="0.2">
      <c r="A441" s="3">
        <v>43951</v>
      </c>
      <c r="B441" s="3" t="s">
        <v>265</v>
      </c>
      <c r="C441" s="3" t="s">
        <v>268</v>
      </c>
      <c r="D441">
        <v>746</v>
      </c>
      <c r="E441">
        <v>1082</v>
      </c>
      <c r="F441" t="str">
        <f t="shared" si="14"/>
        <v>01</v>
      </c>
      <c r="G441" t="s">
        <v>512</v>
      </c>
      <c r="H441">
        <v>1</v>
      </c>
      <c r="I441" t="s">
        <v>5</v>
      </c>
      <c r="J441" t="s">
        <v>5</v>
      </c>
      <c r="K441" t="s">
        <v>6</v>
      </c>
      <c r="L441">
        <v>3</v>
      </c>
      <c r="M441" t="str">
        <f>VLOOKUP(E441,Translations!$A$1:$B$7,2,FALSE)</f>
        <v>Midtjylland</v>
      </c>
      <c r="N441" t="str">
        <f>VLOOKUP(D441,Translations!$I$2:$K$101,2,FALSE)</f>
        <v>Skanderborg</v>
      </c>
      <c r="O441" t="str">
        <f>VLOOKUP(G441,Translations!$M$2:$N$9,2,FALSE)</f>
        <v>[X2074] SARS-CoV-2 (RNA), Testcenter</v>
      </c>
      <c r="P441" t="str">
        <f>VLOOKUP(F441,Translations!$D$1:$F$13,2,FALSE)</f>
        <v>Ok</v>
      </c>
      <c r="Q441" t="str">
        <f>VLOOKUP(F441,Translations!$D$2:$G$13,4,FALSE)</f>
        <v>01 - Aktiv, bopæl i DK</v>
      </c>
      <c r="R441" t="str">
        <f>VLOOKUP(H441,Translations!$P$2:$Q$10,2,FALSE)</f>
        <v>1 - Selvstændigt sikret - med lægevalg</v>
      </c>
      <c r="S441" t="str">
        <f>VLOOKUP(F441,Translations!$D$2:$F$13,3,FALSE)</f>
        <v>Ja</v>
      </c>
    </row>
    <row r="442" spans="1:19" x14ac:dyDescent="0.2">
      <c r="A442" s="3">
        <v>43951</v>
      </c>
      <c r="B442" s="3" t="s">
        <v>265</v>
      </c>
      <c r="C442" s="3" t="s">
        <v>268</v>
      </c>
      <c r="D442">
        <v>751</v>
      </c>
      <c r="E442">
        <v>1082</v>
      </c>
      <c r="F442" t="str">
        <f t="shared" si="14"/>
        <v>01</v>
      </c>
      <c r="G442" t="s">
        <v>512</v>
      </c>
      <c r="H442">
        <v>1</v>
      </c>
      <c r="I442" t="s">
        <v>5</v>
      </c>
      <c r="J442" t="s">
        <v>5</v>
      </c>
      <c r="K442" t="s">
        <v>6</v>
      </c>
      <c r="L442">
        <v>18</v>
      </c>
      <c r="M442" t="str">
        <f>VLOOKUP(E442,Translations!$A$1:$B$7,2,FALSE)</f>
        <v>Midtjylland</v>
      </c>
      <c r="N442" t="str">
        <f>VLOOKUP(D442,Translations!$I$2:$K$101,2,FALSE)</f>
        <v>Aarhus</v>
      </c>
      <c r="O442" t="str">
        <f>VLOOKUP(G442,Translations!$M$2:$N$9,2,FALSE)</f>
        <v>[X2074] SARS-CoV-2 (RNA), Testcenter</v>
      </c>
      <c r="P442" t="str">
        <f>VLOOKUP(F442,Translations!$D$1:$F$13,2,FALSE)</f>
        <v>Ok</v>
      </c>
      <c r="Q442" t="str">
        <f>VLOOKUP(F442,Translations!$D$2:$G$13,4,FALSE)</f>
        <v>01 - Aktiv, bopæl i DK</v>
      </c>
      <c r="R442" t="str">
        <f>VLOOKUP(H442,Translations!$P$2:$Q$10,2,FALSE)</f>
        <v>1 - Selvstændigt sikret - med lægevalg</v>
      </c>
      <c r="S442" t="str">
        <f>VLOOKUP(F442,Translations!$D$2:$F$13,3,FALSE)</f>
        <v>Ja</v>
      </c>
    </row>
    <row r="443" spans="1:19" x14ac:dyDescent="0.2">
      <c r="A443" s="3">
        <v>43951</v>
      </c>
      <c r="B443" s="3" t="s">
        <v>265</v>
      </c>
      <c r="C443" s="3" t="s">
        <v>269</v>
      </c>
      <c r="D443">
        <v>0</v>
      </c>
      <c r="E443">
        <v>0</v>
      </c>
      <c r="F443" t="str">
        <f>"XX"</f>
        <v>XX</v>
      </c>
      <c r="G443" t="s">
        <v>512</v>
      </c>
      <c r="H443">
        <v>0</v>
      </c>
      <c r="I443" t="s">
        <v>5</v>
      </c>
      <c r="J443" t="s">
        <v>5</v>
      </c>
      <c r="K443" t="s">
        <v>6</v>
      </c>
      <c r="L443">
        <v>2</v>
      </c>
      <c r="M443" t="str">
        <f>VLOOKUP(E443,Translations!$A$1:$B$7,2,FALSE)</f>
        <v>Ukendt</v>
      </c>
      <c r="N443" t="str">
        <f>VLOOKUP(D443,Translations!$I$2:$K$101,2,FALSE)</f>
        <v>Ukendt</v>
      </c>
      <c r="O443" t="str">
        <f>VLOOKUP(G443,Translations!$M$2:$N$9,2,FALSE)</f>
        <v>[X2074] SARS-CoV-2 (RNA), Testcenter</v>
      </c>
      <c r="P443" t="str">
        <f>VLOOKUP(F443,Translations!$D$1:$F$13,2,FALSE)</f>
        <v>Ugyldigt CPR</v>
      </c>
      <c r="Q443" t="str">
        <f>VLOOKUP(F443,Translations!$D$2:$G$13,4,FALSE)</f>
        <v>XX - Ugyldigt CPR</v>
      </c>
      <c r="R443" t="str">
        <f>VLOOKUP(H443,Translations!$P$2:$Q$10,2,FALSE)</f>
        <v>0 - Ukendt / Ej fundet</v>
      </c>
      <c r="S443" t="str">
        <f>VLOOKUP(F443,Translations!$D$2:$F$13,3,FALSE)</f>
        <v>Nej</v>
      </c>
    </row>
    <row r="444" spans="1:19" x14ac:dyDescent="0.2">
      <c r="A444" s="3">
        <v>43951</v>
      </c>
      <c r="B444" s="3" t="s">
        <v>265</v>
      </c>
      <c r="C444" s="3" t="s">
        <v>269</v>
      </c>
      <c r="D444">
        <v>615</v>
      </c>
      <c r="E444">
        <v>1082</v>
      </c>
      <c r="F444" t="str">
        <f t="shared" ref="F444:F455" si="15">"01"</f>
        <v>01</v>
      </c>
      <c r="G444" t="s">
        <v>512</v>
      </c>
      <c r="H444">
        <v>1</v>
      </c>
      <c r="I444" t="s">
        <v>5</v>
      </c>
      <c r="J444" t="s">
        <v>5</v>
      </c>
      <c r="K444" t="s">
        <v>6</v>
      </c>
      <c r="L444">
        <v>1</v>
      </c>
      <c r="M444" t="str">
        <f>VLOOKUP(E444,Translations!$A$1:$B$7,2,FALSE)</f>
        <v>Midtjylland</v>
      </c>
      <c r="N444" t="str">
        <f>VLOOKUP(D444,Translations!$I$2:$K$101,2,FALSE)</f>
        <v>Horsens</v>
      </c>
      <c r="O444" t="str">
        <f>VLOOKUP(G444,Translations!$M$2:$N$9,2,FALSE)</f>
        <v>[X2074] SARS-CoV-2 (RNA), Testcenter</v>
      </c>
      <c r="P444" t="str">
        <f>VLOOKUP(F444,Translations!$D$1:$F$13,2,FALSE)</f>
        <v>Ok</v>
      </c>
      <c r="Q444" t="str">
        <f>VLOOKUP(F444,Translations!$D$2:$G$13,4,FALSE)</f>
        <v>01 - Aktiv, bopæl i DK</v>
      </c>
      <c r="R444" t="str">
        <f>VLOOKUP(H444,Translations!$P$2:$Q$10,2,FALSE)</f>
        <v>1 - Selvstændigt sikret - med lægevalg</v>
      </c>
      <c r="S444" t="str">
        <f>VLOOKUP(F444,Translations!$D$2:$F$13,3,FALSE)</f>
        <v>Ja</v>
      </c>
    </row>
    <row r="445" spans="1:19" x14ac:dyDescent="0.2">
      <c r="A445" s="3">
        <v>43951</v>
      </c>
      <c r="B445" s="3" t="s">
        <v>265</v>
      </c>
      <c r="C445" s="3" t="s">
        <v>269</v>
      </c>
      <c r="D445">
        <v>706</v>
      </c>
      <c r="E445">
        <v>1082</v>
      </c>
      <c r="F445" t="str">
        <f t="shared" si="15"/>
        <v>01</v>
      </c>
      <c r="G445" t="s">
        <v>512</v>
      </c>
      <c r="H445">
        <v>1</v>
      </c>
      <c r="I445" t="s">
        <v>5</v>
      </c>
      <c r="J445" t="s">
        <v>5</v>
      </c>
      <c r="K445" t="s">
        <v>6</v>
      </c>
      <c r="L445">
        <v>6</v>
      </c>
      <c r="M445" t="str">
        <f>VLOOKUP(E445,Translations!$A$1:$B$7,2,FALSE)</f>
        <v>Midtjylland</v>
      </c>
      <c r="N445" t="str">
        <f>VLOOKUP(D445,Translations!$I$2:$K$101,2,FALSE)</f>
        <v>Syddjurs</v>
      </c>
      <c r="O445" t="str">
        <f>VLOOKUP(G445,Translations!$M$2:$N$9,2,FALSE)</f>
        <v>[X2074] SARS-CoV-2 (RNA), Testcenter</v>
      </c>
      <c r="P445" t="str">
        <f>VLOOKUP(F445,Translations!$D$1:$F$13,2,FALSE)</f>
        <v>Ok</v>
      </c>
      <c r="Q445" t="str">
        <f>VLOOKUP(F445,Translations!$D$2:$G$13,4,FALSE)</f>
        <v>01 - Aktiv, bopæl i DK</v>
      </c>
      <c r="R445" t="str">
        <f>VLOOKUP(H445,Translations!$P$2:$Q$10,2,FALSE)</f>
        <v>1 - Selvstændigt sikret - med lægevalg</v>
      </c>
      <c r="S445" t="str">
        <f>VLOOKUP(F445,Translations!$D$2:$F$13,3,FALSE)</f>
        <v>Ja</v>
      </c>
    </row>
    <row r="446" spans="1:19" x14ac:dyDescent="0.2">
      <c r="A446" s="3">
        <v>43951</v>
      </c>
      <c r="B446" s="3" t="s">
        <v>265</v>
      </c>
      <c r="C446" s="3" t="s">
        <v>269</v>
      </c>
      <c r="D446">
        <v>710</v>
      </c>
      <c r="E446">
        <v>1082</v>
      </c>
      <c r="F446" t="str">
        <f t="shared" si="15"/>
        <v>01</v>
      </c>
      <c r="G446" t="s">
        <v>512</v>
      </c>
      <c r="H446">
        <v>1</v>
      </c>
      <c r="I446" t="s">
        <v>5</v>
      </c>
      <c r="J446" t="s">
        <v>5</v>
      </c>
      <c r="K446" t="s">
        <v>6</v>
      </c>
      <c r="L446">
        <v>4</v>
      </c>
      <c r="M446" t="str">
        <f>VLOOKUP(E446,Translations!$A$1:$B$7,2,FALSE)</f>
        <v>Midtjylland</v>
      </c>
      <c r="N446" t="str">
        <f>VLOOKUP(D446,Translations!$I$2:$K$101,2,FALSE)</f>
        <v>Favrskov</v>
      </c>
      <c r="O446" t="str">
        <f>VLOOKUP(G446,Translations!$M$2:$N$9,2,FALSE)</f>
        <v>[X2074] SARS-CoV-2 (RNA), Testcenter</v>
      </c>
      <c r="P446" t="str">
        <f>VLOOKUP(F446,Translations!$D$1:$F$13,2,FALSE)</f>
        <v>Ok</v>
      </c>
      <c r="Q446" t="str">
        <f>VLOOKUP(F446,Translations!$D$2:$G$13,4,FALSE)</f>
        <v>01 - Aktiv, bopæl i DK</v>
      </c>
      <c r="R446" t="str">
        <f>VLOOKUP(H446,Translations!$P$2:$Q$10,2,FALSE)</f>
        <v>1 - Selvstændigt sikret - med lægevalg</v>
      </c>
      <c r="S446" t="str">
        <f>VLOOKUP(F446,Translations!$D$2:$F$13,3,FALSE)</f>
        <v>Ja</v>
      </c>
    </row>
    <row r="447" spans="1:19" x14ac:dyDescent="0.2">
      <c r="A447" s="3">
        <v>43951</v>
      </c>
      <c r="B447" s="3" t="s">
        <v>265</v>
      </c>
      <c r="C447" s="3" t="s">
        <v>269</v>
      </c>
      <c r="D447">
        <v>727</v>
      </c>
      <c r="E447">
        <v>1082</v>
      </c>
      <c r="F447" t="str">
        <f t="shared" si="15"/>
        <v>01</v>
      </c>
      <c r="G447" t="s">
        <v>512</v>
      </c>
      <c r="H447">
        <v>1</v>
      </c>
      <c r="I447" t="s">
        <v>5</v>
      </c>
      <c r="J447" t="s">
        <v>5</v>
      </c>
      <c r="K447" t="s">
        <v>6</v>
      </c>
      <c r="L447">
        <v>1</v>
      </c>
      <c r="M447" t="str">
        <f>VLOOKUP(E447,Translations!$A$1:$B$7,2,FALSE)</f>
        <v>Midtjylland</v>
      </c>
      <c r="N447" t="str">
        <f>VLOOKUP(D447,Translations!$I$2:$K$101,2,FALSE)</f>
        <v>Odder</v>
      </c>
      <c r="O447" t="str">
        <f>VLOOKUP(G447,Translations!$M$2:$N$9,2,FALSE)</f>
        <v>[X2074] SARS-CoV-2 (RNA), Testcenter</v>
      </c>
      <c r="P447" t="str">
        <f>VLOOKUP(F447,Translations!$D$1:$F$13,2,FALSE)</f>
        <v>Ok</v>
      </c>
      <c r="Q447" t="str">
        <f>VLOOKUP(F447,Translations!$D$2:$G$13,4,FALSE)</f>
        <v>01 - Aktiv, bopæl i DK</v>
      </c>
      <c r="R447" t="str">
        <f>VLOOKUP(H447,Translations!$P$2:$Q$10,2,FALSE)</f>
        <v>1 - Selvstændigt sikret - med lægevalg</v>
      </c>
      <c r="S447" t="str">
        <f>VLOOKUP(F447,Translations!$D$2:$F$13,3,FALSE)</f>
        <v>Ja</v>
      </c>
    </row>
    <row r="448" spans="1:19" x14ac:dyDescent="0.2">
      <c r="A448" s="3">
        <v>43951</v>
      </c>
      <c r="B448" s="3" t="s">
        <v>265</v>
      </c>
      <c r="C448" s="3" t="s">
        <v>269</v>
      </c>
      <c r="D448">
        <v>730</v>
      </c>
      <c r="E448">
        <v>1082</v>
      </c>
      <c r="F448" t="str">
        <f t="shared" si="15"/>
        <v>01</v>
      </c>
      <c r="G448" t="s">
        <v>512</v>
      </c>
      <c r="H448">
        <v>1</v>
      </c>
      <c r="I448" t="s">
        <v>5</v>
      </c>
      <c r="J448" t="s">
        <v>5</v>
      </c>
      <c r="K448" t="s">
        <v>6</v>
      </c>
      <c r="L448">
        <v>4</v>
      </c>
      <c r="M448" t="str">
        <f>VLOOKUP(E448,Translations!$A$1:$B$7,2,FALSE)</f>
        <v>Midtjylland</v>
      </c>
      <c r="N448" t="str">
        <f>VLOOKUP(D448,Translations!$I$2:$K$101,2,FALSE)</f>
        <v>Randers</v>
      </c>
      <c r="O448" t="str">
        <f>VLOOKUP(G448,Translations!$M$2:$N$9,2,FALSE)</f>
        <v>[X2074] SARS-CoV-2 (RNA), Testcenter</v>
      </c>
      <c r="P448" t="str">
        <f>VLOOKUP(F448,Translations!$D$1:$F$13,2,FALSE)</f>
        <v>Ok</v>
      </c>
      <c r="Q448" t="str">
        <f>VLOOKUP(F448,Translations!$D$2:$G$13,4,FALSE)</f>
        <v>01 - Aktiv, bopæl i DK</v>
      </c>
      <c r="R448" t="str">
        <f>VLOOKUP(H448,Translations!$P$2:$Q$10,2,FALSE)</f>
        <v>1 - Selvstændigt sikret - med lægevalg</v>
      </c>
      <c r="S448" t="str">
        <f>VLOOKUP(F448,Translations!$D$2:$F$13,3,FALSE)</f>
        <v>Ja</v>
      </c>
    </row>
    <row r="449" spans="1:19" x14ac:dyDescent="0.2">
      <c r="A449" s="3">
        <v>43951</v>
      </c>
      <c r="B449" s="3" t="s">
        <v>265</v>
      </c>
      <c r="C449" s="3" t="s">
        <v>269</v>
      </c>
      <c r="D449">
        <v>746</v>
      </c>
      <c r="E449">
        <v>1082</v>
      </c>
      <c r="F449" t="str">
        <f t="shared" si="15"/>
        <v>01</v>
      </c>
      <c r="G449" t="s">
        <v>512</v>
      </c>
      <c r="H449">
        <v>1</v>
      </c>
      <c r="I449" t="s">
        <v>5</v>
      </c>
      <c r="J449" t="s">
        <v>5</v>
      </c>
      <c r="K449" t="s">
        <v>6</v>
      </c>
      <c r="L449">
        <v>10</v>
      </c>
      <c r="M449" t="str">
        <f>VLOOKUP(E449,Translations!$A$1:$B$7,2,FALSE)</f>
        <v>Midtjylland</v>
      </c>
      <c r="N449" t="str">
        <f>VLOOKUP(D449,Translations!$I$2:$K$101,2,FALSE)</f>
        <v>Skanderborg</v>
      </c>
      <c r="O449" t="str">
        <f>VLOOKUP(G449,Translations!$M$2:$N$9,2,FALSE)</f>
        <v>[X2074] SARS-CoV-2 (RNA), Testcenter</v>
      </c>
      <c r="P449" t="str">
        <f>VLOOKUP(F449,Translations!$D$1:$F$13,2,FALSE)</f>
        <v>Ok</v>
      </c>
      <c r="Q449" t="str">
        <f>VLOOKUP(F449,Translations!$D$2:$G$13,4,FALSE)</f>
        <v>01 - Aktiv, bopæl i DK</v>
      </c>
      <c r="R449" t="str">
        <f>VLOOKUP(H449,Translations!$P$2:$Q$10,2,FALSE)</f>
        <v>1 - Selvstændigt sikret - med lægevalg</v>
      </c>
      <c r="S449" t="str">
        <f>VLOOKUP(F449,Translations!$D$2:$F$13,3,FALSE)</f>
        <v>Ja</v>
      </c>
    </row>
    <row r="450" spans="1:19" x14ac:dyDescent="0.2">
      <c r="A450" s="3">
        <v>43951</v>
      </c>
      <c r="B450" s="3" t="s">
        <v>265</v>
      </c>
      <c r="C450" s="3" t="s">
        <v>269</v>
      </c>
      <c r="D450">
        <v>751</v>
      </c>
      <c r="E450">
        <v>1082</v>
      </c>
      <c r="F450" t="str">
        <f t="shared" si="15"/>
        <v>01</v>
      </c>
      <c r="G450" t="s">
        <v>512</v>
      </c>
      <c r="H450">
        <v>1</v>
      </c>
      <c r="I450" t="s">
        <v>5</v>
      </c>
      <c r="J450" t="s">
        <v>5</v>
      </c>
      <c r="K450" t="s">
        <v>6</v>
      </c>
      <c r="L450">
        <v>91</v>
      </c>
      <c r="M450" t="str">
        <f>VLOOKUP(E450,Translations!$A$1:$B$7,2,FALSE)</f>
        <v>Midtjylland</v>
      </c>
      <c r="N450" t="str">
        <f>VLOOKUP(D450,Translations!$I$2:$K$101,2,FALSE)</f>
        <v>Aarhus</v>
      </c>
      <c r="O450" t="str">
        <f>VLOOKUP(G450,Translations!$M$2:$N$9,2,FALSE)</f>
        <v>[X2074] SARS-CoV-2 (RNA), Testcenter</v>
      </c>
      <c r="P450" t="str">
        <f>VLOOKUP(F450,Translations!$D$1:$F$13,2,FALSE)</f>
        <v>Ok</v>
      </c>
      <c r="Q450" t="str">
        <f>VLOOKUP(F450,Translations!$D$2:$G$13,4,FALSE)</f>
        <v>01 - Aktiv, bopæl i DK</v>
      </c>
      <c r="R450" t="str">
        <f>VLOOKUP(H450,Translations!$P$2:$Q$10,2,FALSE)</f>
        <v>1 - Selvstændigt sikret - med lægevalg</v>
      </c>
      <c r="S450" t="str">
        <f>VLOOKUP(F450,Translations!$D$2:$F$13,3,FALSE)</f>
        <v>Ja</v>
      </c>
    </row>
    <row r="451" spans="1:19" x14ac:dyDescent="0.2">
      <c r="A451" s="3">
        <v>43951</v>
      </c>
      <c r="B451" s="3" t="s">
        <v>265</v>
      </c>
      <c r="C451" s="3" t="s">
        <v>270</v>
      </c>
      <c r="D451">
        <v>707</v>
      </c>
      <c r="E451">
        <v>1082</v>
      </c>
      <c r="F451" t="str">
        <f t="shared" si="15"/>
        <v>01</v>
      </c>
      <c r="G451" t="s">
        <v>512</v>
      </c>
      <c r="H451">
        <v>1</v>
      </c>
      <c r="I451" t="s">
        <v>5</v>
      </c>
      <c r="J451" t="s">
        <v>5</v>
      </c>
      <c r="K451" t="s">
        <v>6</v>
      </c>
      <c r="L451">
        <v>1</v>
      </c>
      <c r="M451" t="str">
        <f>VLOOKUP(E451,Translations!$A$1:$B$7,2,FALSE)</f>
        <v>Midtjylland</v>
      </c>
      <c r="N451" t="str">
        <f>VLOOKUP(D451,Translations!$I$2:$K$101,2,FALSE)</f>
        <v>Norddjurs</v>
      </c>
      <c r="O451" t="str">
        <f>VLOOKUP(G451,Translations!$M$2:$N$9,2,FALSE)</f>
        <v>[X2074] SARS-CoV-2 (RNA), Testcenter</v>
      </c>
      <c r="P451" t="str">
        <f>VLOOKUP(F451,Translations!$D$1:$F$13,2,FALSE)</f>
        <v>Ok</v>
      </c>
      <c r="Q451" t="str">
        <f>VLOOKUP(F451,Translations!$D$2:$G$13,4,FALSE)</f>
        <v>01 - Aktiv, bopæl i DK</v>
      </c>
      <c r="R451" t="str">
        <f>VLOOKUP(H451,Translations!$P$2:$Q$10,2,FALSE)</f>
        <v>1 - Selvstændigt sikret - med lægevalg</v>
      </c>
      <c r="S451" t="str">
        <f>VLOOKUP(F451,Translations!$D$2:$F$13,3,FALSE)</f>
        <v>Ja</v>
      </c>
    </row>
    <row r="452" spans="1:19" x14ac:dyDescent="0.2">
      <c r="A452" s="3">
        <v>43951</v>
      </c>
      <c r="B452" s="3" t="s">
        <v>265</v>
      </c>
      <c r="C452" s="3" t="s">
        <v>270</v>
      </c>
      <c r="D452">
        <v>727</v>
      </c>
      <c r="E452">
        <v>1082</v>
      </c>
      <c r="F452" t="str">
        <f t="shared" si="15"/>
        <v>01</v>
      </c>
      <c r="G452" t="s">
        <v>512</v>
      </c>
      <c r="H452">
        <v>1</v>
      </c>
      <c r="I452" t="s">
        <v>5</v>
      </c>
      <c r="J452" t="s">
        <v>5</v>
      </c>
      <c r="K452" t="s">
        <v>6</v>
      </c>
      <c r="L452">
        <v>1</v>
      </c>
      <c r="M452" t="str">
        <f>VLOOKUP(E452,Translations!$A$1:$B$7,2,FALSE)</f>
        <v>Midtjylland</v>
      </c>
      <c r="N452" t="str">
        <f>VLOOKUP(D452,Translations!$I$2:$K$101,2,FALSE)</f>
        <v>Odder</v>
      </c>
      <c r="O452" t="str">
        <f>VLOOKUP(G452,Translations!$M$2:$N$9,2,FALSE)</f>
        <v>[X2074] SARS-CoV-2 (RNA), Testcenter</v>
      </c>
      <c r="P452" t="str">
        <f>VLOOKUP(F452,Translations!$D$1:$F$13,2,FALSE)</f>
        <v>Ok</v>
      </c>
      <c r="Q452" t="str">
        <f>VLOOKUP(F452,Translations!$D$2:$G$13,4,FALSE)</f>
        <v>01 - Aktiv, bopæl i DK</v>
      </c>
      <c r="R452" t="str">
        <f>VLOOKUP(H452,Translations!$P$2:$Q$10,2,FALSE)</f>
        <v>1 - Selvstændigt sikret - med lægevalg</v>
      </c>
      <c r="S452" t="str">
        <f>VLOOKUP(F452,Translations!$D$2:$F$13,3,FALSE)</f>
        <v>Ja</v>
      </c>
    </row>
    <row r="453" spans="1:19" x14ac:dyDescent="0.2">
      <c r="A453" s="3">
        <v>43951</v>
      </c>
      <c r="B453" s="3" t="s">
        <v>265</v>
      </c>
      <c r="C453" s="3" t="s">
        <v>270</v>
      </c>
      <c r="D453">
        <v>751</v>
      </c>
      <c r="E453">
        <v>1082</v>
      </c>
      <c r="F453" t="str">
        <f t="shared" si="15"/>
        <v>01</v>
      </c>
      <c r="G453" t="s">
        <v>512</v>
      </c>
      <c r="H453">
        <v>1</v>
      </c>
      <c r="I453" t="s">
        <v>5</v>
      </c>
      <c r="J453" t="s">
        <v>5</v>
      </c>
      <c r="K453" t="s">
        <v>6</v>
      </c>
      <c r="L453">
        <v>11</v>
      </c>
      <c r="M453" t="str">
        <f>VLOOKUP(E453,Translations!$A$1:$B$7,2,FALSE)</f>
        <v>Midtjylland</v>
      </c>
      <c r="N453" t="str">
        <f>VLOOKUP(D453,Translations!$I$2:$K$101,2,FALSE)</f>
        <v>Aarhus</v>
      </c>
      <c r="O453" t="str">
        <f>VLOOKUP(G453,Translations!$M$2:$N$9,2,FALSE)</f>
        <v>[X2074] SARS-CoV-2 (RNA), Testcenter</v>
      </c>
      <c r="P453" t="str">
        <f>VLOOKUP(F453,Translations!$D$1:$F$13,2,FALSE)</f>
        <v>Ok</v>
      </c>
      <c r="Q453" t="str">
        <f>VLOOKUP(F453,Translations!$D$2:$G$13,4,FALSE)</f>
        <v>01 - Aktiv, bopæl i DK</v>
      </c>
      <c r="R453" t="str">
        <f>VLOOKUP(H453,Translations!$P$2:$Q$10,2,FALSE)</f>
        <v>1 - Selvstændigt sikret - med lægevalg</v>
      </c>
      <c r="S453" t="str">
        <f>VLOOKUP(F453,Translations!$D$2:$F$13,3,FALSE)</f>
        <v>Ja</v>
      </c>
    </row>
    <row r="454" spans="1:19" x14ac:dyDescent="0.2">
      <c r="A454" s="3">
        <v>43951</v>
      </c>
      <c r="B454" s="3" t="s">
        <v>265</v>
      </c>
      <c r="C454" s="3" t="s">
        <v>271</v>
      </c>
      <c r="D454">
        <v>730</v>
      </c>
      <c r="E454">
        <v>1082</v>
      </c>
      <c r="F454" t="str">
        <f t="shared" si="15"/>
        <v>01</v>
      </c>
      <c r="G454" t="s">
        <v>512</v>
      </c>
      <c r="H454">
        <v>1</v>
      </c>
      <c r="I454" t="s">
        <v>5</v>
      </c>
      <c r="J454" t="s">
        <v>5</v>
      </c>
      <c r="K454" t="s">
        <v>6</v>
      </c>
      <c r="L454">
        <v>1</v>
      </c>
      <c r="M454" t="str">
        <f>VLOOKUP(E454,Translations!$A$1:$B$7,2,FALSE)</f>
        <v>Midtjylland</v>
      </c>
      <c r="N454" t="str">
        <f>VLOOKUP(D454,Translations!$I$2:$K$101,2,FALSE)</f>
        <v>Randers</v>
      </c>
      <c r="O454" t="str">
        <f>VLOOKUP(G454,Translations!$M$2:$N$9,2,FALSE)</f>
        <v>[X2074] SARS-CoV-2 (RNA), Testcenter</v>
      </c>
      <c r="P454" t="str">
        <f>VLOOKUP(F454,Translations!$D$1:$F$13,2,FALSE)</f>
        <v>Ok</v>
      </c>
      <c r="Q454" t="str">
        <f>VLOOKUP(F454,Translations!$D$2:$G$13,4,FALSE)</f>
        <v>01 - Aktiv, bopæl i DK</v>
      </c>
      <c r="R454" t="str">
        <f>VLOOKUP(H454,Translations!$P$2:$Q$10,2,FALSE)</f>
        <v>1 - Selvstændigt sikret - med lægevalg</v>
      </c>
      <c r="S454" t="str">
        <f>VLOOKUP(F454,Translations!$D$2:$F$13,3,FALSE)</f>
        <v>Ja</v>
      </c>
    </row>
    <row r="455" spans="1:19" x14ac:dyDescent="0.2">
      <c r="A455" s="3">
        <v>43951</v>
      </c>
      <c r="B455" s="3" t="s">
        <v>265</v>
      </c>
      <c r="C455" s="3" t="s">
        <v>271</v>
      </c>
      <c r="D455">
        <v>751</v>
      </c>
      <c r="E455">
        <v>1082</v>
      </c>
      <c r="F455" t="str">
        <f t="shared" si="15"/>
        <v>01</v>
      </c>
      <c r="G455" t="s">
        <v>512</v>
      </c>
      <c r="H455">
        <v>1</v>
      </c>
      <c r="I455" t="s">
        <v>5</v>
      </c>
      <c r="J455" t="s">
        <v>5</v>
      </c>
      <c r="K455" t="s">
        <v>6</v>
      </c>
      <c r="L455">
        <v>3</v>
      </c>
      <c r="M455" t="str">
        <f>VLOOKUP(E455,Translations!$A$1:$B$7,2,FALSE)</f>
        <v>Midtjylland</v>
      </c>
      <c r="N455" t="str">
        <f>VLOOKUP(D455,Translations!$I$2:$K$101,2,FALSE)</f>
        <v>Aarhus</v>
      </c>
      <c r="O455" t="str">
        <f>VLOOKUP(G455,Translations!$M$2:$N$9,2,FALSE)</f>
        <v>[X2074] SARS-CoV-2 (RNA), Testcenter</v>
      </c>
      <c r="P455" t="str">
        <f>VLOOKUP(F455,Translations!$D$1:$F$13,2,FALSE)</f>
        <v>Ok</v>
      </c>
      <c r="Q455" t="str">
        <f>VLOOKUP(F455,Translations!$D$2:$G$13,4,FALSE)</f>
        <v>01 - Aktiv, bopæl i DK</v>
      </c>
      <c r="R455" t="str">
        <f>VLOOKUP(H455,Translations!$P$2:$Q$10,2,FALSE)</f>
        <v>1 - Selvstændigt sikret - med lægevalg</v>
      </c>
      <c r="S455" t="str">
        <f>VLOOKUP(F455,Translations!$D$2:$F$13,3,FALSE)</f>
        <v>Ja</v>
      </c>
    </row>
    <row r="456" spans="1:19" x14ac:dyDescent="0.2">
      <c r="A456" s="3">
        <v>43951</v>
      </c>
      <c r="B456" s="3" t="s">
        <v>265</v>
      </c>
      <c r="C456" s="3" t="s">
        <v>272</v>
      </c>
      <c r="D456">
        <v>0</v>
      </c>
      <c r="E456">
        <v>0</v>
      </c>
      <c r="F456" t="str">
        <f>"03"</f>
        <v>03</v>
      </c>
      <c r="G456" t="s">
        <v>512</v>
      </c>
      <c r="H456">
        <v>1</v>
      </c>
      <c r="I456" t="s">
        <v>5</v>
      </c>
      <c r="J456" t="s">
        <v>5</v>
      </c>
      <c r="K456" t="s">
        <v>6</v>
      </c>
      <c r="L456">
        <v>1</v>
      </c>
      <c r="M456" t="str">
        <f>VLOOKUP(E456,Translations!$A$1:$B$7,2,FALSE)</f>
        <v>Ukendt</v>
      </c>
      <c r="N456" t="str">
        <f>VLOOKUP(D456,Translations!$I$2:$K$101,2,FALSE)</f>
        <v>Ukendt</v>
      </c>
      <c r="O456" t="str">
        <f>VLOOKUP(G456,Translations!$M$2:$N$9,2,FALSE)</f>
        <v>[X2074] SARS-CoV-2 (RNA), Testcenter</v>
      </c>
      <c r="P456" t="str">
        <f>VLOOKUP(F456,Translations!$D$1:$F$13,2,FALSE)</f>
        <v>Ok</v>
      </c>
      <c r="Q456" t="str">
        <f>VLOOKUP(F456,Translations!$D$2:$G$13,4,FALSE)</f>
        <v>03 - Aktiv, speciel vejkode i DK</v>
      </c>
      <c r="R456" t="str">
        <f>VLOOKUP(H456,Translations!$P$2:$Q$10,2,FALSE)</f>
        <v>1 - Selvstændigt sikret - med lægevalg</v>
      </c>
      <c r="S456" t="str">
        <f>VLOOKUP(F456,Translations!$D$2:$F$13,3,FALSE)</f>
        <v>Ja</v>
      </c>
    </row>
    <row r="457" spans="1:19" x14ac:dyDescent="0.2">
      <c r="A457" s="3">
        <v>43951</v>
      </c>
      <c r="B457" s="3" t="s">
        <v>265</v>
      </c>
      <c r="C457" s="3" t="s">
        <v>272</v>
      </c>
      <c r="D457">
        <v>0</v>
      </c>
      <c r="E457">
        <v>0</v>
      </c>
      <c r="F457" t="str">
        <f>"20"</f>
        <v>20</v>
      </c>
      <c r="G457" t="s">
        <v>512</v>
      </c>
      <c r="H457">
        <v>0</v>
      </c>
      <c r="I457" t="s">
        <v>5</v>
      </c>
      <c r="J457" t="s">
        <v>5</v>
      </c>
      <c r="K457" t="s">
        <v>6</v>
      </c>
      <c r="L457">
        <v>2</v>
      </c>
      <c r="M457" t="str">
        <f>VLOOKUP(E457,Translations!$A$1:$B$7,2,FALSE)</f>
        <v>Ukendt</v>
      </c>
      <c r="N457" t="str">
        <f>VLOOKUP(D457,Translations!$I$2:$K$101,2,FALSE)</f>
        <v>Ukendt</v>
      </c>
      <c r="O457" t="str">
        <f>VLOOKUP(G457,Translations!$M$2:$N$9,2,FALSE)</f>
        <v>[X2074] SARS-CoV-2 (RNA), Testcenter</v>
      </c>
      <c r="P457" t="str">
        <f>VLOOKUP(F457,Translations!$D$1:$F$13,2,FALSE)</f>
        <v>Ok</v>
      </c>
      <c r="Q457" t="str">
        <f>VLOOKUP(F457,Translations!$D$2:$G$13,4,FALSE)</f>
        <v>20 - Inaktiv, uden bopæl i DK/GL, tildelt CPR af skattehensyn</v>
      </c>
      <c r="R457" t="str">
        <f>VLOOKUP(H457,Translations!$P$2:$Q$10,2,FALSE)</f>
        <v>0 - Ukendt / Ej fundet</v>
      </c>
      <c r="S457" t="str">
        <f>VLOOKUP(F457,Translations!$D$2:$F$13,3,FALSE)</f>
        <v>Ja</v>
      </c>
    </row>
    <row r="458" spans="1:19" x14ac:dyDescent="0.2">
      <c r="A458" s="3">
        <v>43951</v>
      </c>
      <c r="B458" s="3" t="s">
        <v>265</v>
      </c>
      <c r="C458" s="3" t="s">
        <v>272</v>
      </c>
      <c r="D458">
        <v>0</v>
      </c>
      <c r="E458">
        <v>0</v>
      </c>
      <c r="F458" t="str">
        <f>"20"</f>
        <v>20</v>
      </c>
      <c r="G458" t="s">
        <v>512</v>
      </c>
      <c r="H458">
        <v>7</v>
      </c>
      <c r="I458" t="s">
        <v>5</v>
      </c>
      <c r="J458" t="s">
        <v>5</v>
      </c>
      <c r="K458" t="s">
        <v>6</v>
      </c>
      <c r="L458">
        <v>4</v>
      </c>
      <c r="M458" t="str">
        <f>VLOOKUP(E458,Translations!$A$1:$B$7,2,FALSE)</f>
        <v>Ukendt</v>
      </c>
      <c r="N458" t="str">
        <f>VLOOKUP(D458,Translations!$I$2:$K$101,2,FALSE)</f>
        <v>Ukendt</v>
      </c>
      <c r="O458" t="str">
        <f>VLOOKUP(G458,Translations!$M$2:$N$9,2,FALSE)</f>
        <v>[X2074] SARS-CoV-2 (RNA), Testcenter</v>
      </c>
      <c r="P458" t="str">
        <f>VLOOKUP(F458,Translations!$D$1:$F$13,2,FALSE)</f>
        <v>Ok</v>
      </c>
      <c r="Q458" t="str">
        <f>VLOOKUP(F458,Translations!$D$2:$G$13,4,FALSE)</f>
        <v>20 - Inaktiv, uden bopæl i DK/GL, tildelt CPR af skattehensyn</v>
      </c>
      <c r="R458" t="str">
        <f>VLOOKUP(H458,Translations!$P$2:$Q$10,2,FALSE)</f>
        <v>7 - Bopæl i udlandet</v>
      </c>
      <c r="S458" t="str">
        <f>VLOOKUP(F458,Translations!$D$2:$F$13,3,FALSE)</f>
        <v>Ja</v>
      </c>
    </row>
    <row r="459" spans="1:19" x14ac:dyDescent="0.2">
      <c r="A459" s="3">
        <v>43951</v>
      </c>
      <c r="B459" s="3" t="s">
        <v>265</v>
      </c>
      <c r="C459" s="3" t="s">
        <v>272</v>
      </c>
      <c r="D459">
        <v>0</v>
      </c>
      <c r="E459">
        <v>0</v>
      </c>
      <c r="F459" t="str">
        <f>"70"</f>
        <v>70</v>
      </c>
      <c r="G459" t="s">
        <v>512</v>
      </c>
      <c r="H459">
        <v>8</v>
      </c>
      <c r="I459" t="s">
        <v>5</v>
      </c>
      <c r="J459" t="s">
        <v>5</v>
      </c>
      <c r="K459" t="s">
        <v>6</v>
      </c>
      <c r="L459">
        <v>1</v>
      </c>
      <c r="M459" t="str">
        <f>VLOOKUP(E459,Translations!$A$1:$B$7,2,FALSE)</f>
        <v>Ukendt</v>
      </c>
      <c r="N459" t="str">
        <f>VLOOKUP(D459,Translations!$I$2:$K$101,2,FALSE)</f>
        <v>Ukendt</v>
      </c>
      <c r="O459" t="str">
        <f>VLOOKUP(G459,Translations!$M$2:$N$9,2,FALSE)</f>
        <v>[X2074] SARS-CoV-2 (RNA), Testcenter</v>
      </c>
      <c r="P459" t="str">
        <f>VLOOKUP(F459,Translations!$D$1:$F$13,2,FALSE)</f>
        <v>Forsvundet</v>
      </c>
      <c r="Q459" t="str">
        <f>VLOOKUP(F459,Translations!$D$2:$G$13,4,FALSE)</f>
        <v>70 - Inaktiv, forsvundet</v>
      </c>
      <c r="R459" t="str">
        <f>VLOOKUP(H459,Translations!$P$2:$Q$10,2,FALSE)</f>
        <v>8 - Afgangsført (fraflyttet, ihjelslagen, dobbelt CPR, forsvundet eller omnummereret)</v>
      </c>
      <c r="S459" t="str">
        <f>VLOOKUP(F459,Translations!$D$2:$F$13,3,FALSE)</f>
        <v>Nej</v>
      </c>
    </row>
    <row r="460" spans="1:19" x14ac:dyDescent="0.2">
      <c r="A460" s="3">
        <v>43951</v>
      </c>
      <c r="B460" s="3" t="s">
        <v>265</v>
      </c>
      <c r="C460" s="3" t="s">
        <v>272</v>
      </c>
      <c r="D460">
        <v>0</v>
      </c>
      <c r="E460">
        <v>0</v>
      </c>
      <c r="F460" t="str">
        <f>"80"</f>
        <v>80</v>
      </c>
      <c r="G460" t="s">
        <v>512</v>
      </c>
      <c r="H460">
        <v>0</v>
      </c>
      <c r="I460" t="s">
        <v>5</v>
      </c>
      <c r="J460" t="s">
        <v>5</v>
      </c>
      <c r="K460" t="s">
        <v>6</v>
      </c>
      <c r="L460">
        <v>2</v>
      </c>
      <c r="M460" t="str">
        <f>VLOOKUP(E460,Translations!$A$1:$B$7,2,FALSE)</f>
        <v>Ukendt</v>
      </c>
      <c r="N460" t="str">
        <f>VLOOKUP(D460,Translations!$I$2:$K$101,2,FALSE)</f>
        <v>Ukendt</v>
      </c>
      <c r="O460" t="str">
        <f>VLOOKUP(G460,Translations!$M$2:$N$9,2,FALSE)</f>
        <v>[X2074] SARS-CoV-2 (RNA), Testcenter</v>
      </c>
      <c r="P460" t="str">
        <f>VLOOKUP(F460,Translations!$D$1:$F$13,2,FALSE)</f>
        <v>Ok</v>
      </c>
      <c r="Q460" t="str">
        <f>VLOOKUP(F460,Translations!$D$2:$G$13,4,FALSE)</f>
        <v>80 - Inaktiv, udrejst</v>
      </c>
      <c r="R460" t="str">
        <f>VLOOKUP(H460,Translations!$P$2:$Q$10,2,FALSE)</f>
        <v>0 - Ukendt / Ej fundet</v>
      </c>
      <c r="S460" t="str">
        <f>VLOOKUP(F460,Translations!$D$2:$F$13,3,FALSE)</f>
        <v>Ja</v>
      </c>
    </row>
    <row r="461" spans="1:19" x14ac:dyDescent="0.2">
      <c r="A461" s="3">
        <v>43951</v>
      </c>
      <c r="B461" s="3" t="s">
        <v>265</v>
      </c>
      <c r="C461" s="3" t="s">
        <v>272</v>
      </c>
      <c r="D461">
        <v>0</v>
      </c>
      <c r="E461">
        <v>0</v>
      </c>
      <c r="F461" t="str">
        <f>"80"</f>
        <v>80</v>
      </c>
      <c r="G461" t="s">
        <v>512</v>
      </c>
      <c r="H461">
        <v>1</v>
      </c>
      <c r="I461" t="s">
        <v>5</v>
      </c>
      <c r="J461" t="s">
        <v>5</v>
      </c>
      <c r="K461" t="s">
        <v>6</v>
      </c>
      <c r="L461">
        <v>1</v>
      </c>
      <c r="M461" t="str">
        <f>VLOOKUP(E461,Translations!$A$1:$B$7,2,FALSE)</f>
        <v>Ukendt</v>
      </c>
      <c r="N461" t="str">
        <f>VLOOKUP(D461,Translations!$I$2:$K$101,2,FALSE)</f>
        <v>Ukendt</v>
      </c>
      <c r="O461" t="str">
        <f>VLOOKUP(G461,Translations!$M$2:$N$9,2,FALSE)</f>
        <v>[X2074] SARS-CoV-2 (RNA), Testcenter</v>
      </c>
      <c r="P461" t="str">
        <f>VLOOKUP(F461,Translations!$D$1:$F$13,2,FALSE)</f>
        <v>Ok</v>
      </c>
      <c r="Q461" t="str">
        <f>VLOOKUP(F461,Translations!$D$2:$G$13,4,FALSE)</f>
        <v>80 - Inaktiv, udrejst</v>
      </c>
      <c r="R461" t="str">
        <f>VLOOKUP(H461,Translations!$P$2:$Q$10,2,FALSE)</f>
        <v>1 - Selvstændigt sikret - med lægevalg</v>
      </c>
      <c r="S461" t="str">
        <f>VLOOKUP(F461,Translations!$D$2:$F$13,3,FALSE)</f>
        <v>Ja</v>
      </c>
    </row>
    <row r="462" spans="1:19" x14ac:dyDescent="0.2">
      <c r="A462" s="3">
        <v>43951</v>
      </c>
      <c r="B462" s="3" t="s">
        <v>265</v>
      </c>
      <c r="C462" s="3" t="s">
        <v>272</v>
      </c>
      <c r="D462">
        <v>0</v>
      </c>
      <c r="E462">
        <v>0</v>
      </c>
      <c r="F462" t="str">
        <f>"80"</f>
        <v>80</v>
      </c>
      <c r="G462" t="s">
        <v>512</v>
      </c>
      <c r="H462">
        <v>7</v>
      </c>
      <c r="I462" t="s">
        <v>5</v>
      </c>
      <c r="J462" t="s">
        <v>5</v>
      </c>
      <c r="K462" t="s">
        <v>6</v>
      </c>
      <c r="L462">
        <v>19</v>
      </c>
      <c r="M462" t="str">
        <f>VLOOKUP(E462,Translations!$A$1:$B$7,2,FALSE)</f>
        <v>Ukendt</v>
      </c>
      <c r="N462" t="str">
        <f>VLOOKUP(D462,Translations!$I$2:$K$101,2,FALSE)</f>
        <v>Ukendt</v>
      </c>
      <c r="O462" t="str">
        <f>VLOOKUP(G462,Translations!$M$2:$N$9,2,FALSE)</f>
        <v>[X2074] SARS-CoV-2 (RNA), Testcenter</v>
      </c>
      <c r="P462" t="str">
        <f>VLOOKUP(F462,Translations!$D$1:$F$13,2,FALSE)</f>
        <v>Ok</v>
      </c>
      <c r="Q462" t="str">
        <f>VLOOKUP(F462,Translations!$D$2:$G$13,4,FALSE)</f>
        <v>80 - Inaktiv, udrejst</v>
      </c>
      <c r="R462" t="str">
        <f>VLOOKUP(H462,Translations!$P$2:$Q$10,2,FALSE)</f>
        <v>7 - Bopæl i udlandet</v>
      </c>
      <c r="S462" t="str">
        <f>VLOOKUP(F462,Translations!$D$2:$F$13,3,FALSE)</f>
        <v>Ja</v>
      </c>
    </row>
    <row r="463" spans="1:19" x14ac:dyDescent="0.2">
      <c r="A463" s="3">
        <v>43951</v>
      </c>
      <c r="B463" s="3" t="s">
        <v>265</v>
      </c>
      <c r="C463" s="3" t="s">
        <v>272</v>
      </c>
      <c r="D463">
        <v>0</v>
      </c>
      <c r="E463">
        <v>0</v>
      </c>
      <c r="F463" t="str">
        <f>"XX"</f>
        <v>XX</v>
      </c>
      <c r="G463" t="s">
        <v>512</v>
      </c>
      <c r="H463">
        <v>0</v>
      </c>
      <c r="I463" t="s">
        <v>5</v>
      </c>
      <c r="J463" t="s">
        <v>5</v>
      </c>
      <c r="K463" t="s">
        <v>6</v>
      </c>
      <c r="L463">
        <v>7</v>
      </c>
      <c r="M463" t="str">
        <f>VLOOKUP(E463,Translations!$A$1:$B$7,2,FALSE)</f>
        <v>Ukendt</v>
      </c>
      <c r="N463" t="str">
        <f>VLOOKUP(D463,Translations!$I$2:$K$101,2,FALSE)</f>
        <v>Ukendt</v>
      </c>
      <c r="O463" t="str">
        <f>VLOOKUP(G463,Translations!$M$2:$N$9,2,FALSE)</f>
        <v>[X2074] SARS-CoV-2 (RNA), Testcenter</v>
      </c>
      <c r="P463" t="str">
        <f>VLOOKUP(F463,Translations!$D$1:$F$13,2,FALSE)</f>
        <v>Ugyldigt CPR</v>
      </c>
      <c r="Q463" t="str">
        <f>VLOOKUP(F463,Translations!$D$2:$G$13,4,FALSE)</f>
        <v>XX - Ugyldigt CPR</v>
      </c>
      <c r="R463" t="str">
        <f>VLOOKUP(H463,Translations!$P$2:$Q$10,2,FALSE)</f>
        <v>0 - Ukendt / Ej fundet</v>
      </c>
      <c r="S463" t="str">
        <f>VLOOKUP(F463,Translations!$D$2:$F$13,3,FALSE)</f>
        <v>Nej</v>
      </c>
    </row>
    <row r="464" spans="1:19" x14ac:dyDescent="0.2">
      <c r="A464" s="3">
        <v>43951</v>
      </c>
      <c r="B464" s="3" t="s">
        <v>265</v>
      </c>
      <c r="C464" s="3" t="s">
        <v>272</v>
      </c>
      <c r="D464">
        <v>101</v>
      </c>
      <c r="E464">
        <v>1084</v>
      </c>
      <c r="F464" t="str">
        <f t="shared" ref="F464:F506" si="16">"01"</f>
        <v>01</v>
      </c>
      <c r="G464" t="s">
        <v>512</v>
      </c>
      <c r="H464">
        <v>1</v>
      </c>
      <c r="I464" t="s">
        <v>5</v>
      </c>
      <c r="J464" t="s">
        <v>5</v>
      </c>
      <c r="K464" t="s">
        <v>6</v>
      </c>
      <c r="L464">
        <v>586</v>
      </c>
      <c r="M464" t="str">
        <f>VLOOKUP(E464,Translations!$A$1:$B$7,2,FALSE)</f>
        <v>Hovedstaden</v>
      </c>
      <c r="N464" t="str">
        <f>VLOOKUP(D464,Translations!$I$2:$K$101,2,FALSE)</f>
        <v>København</v>
      </c>
      <c r="O464" t="str">
        <f>VLOOKUP(G464,Translations!$M$2:$N$9,2,FALSE)</f>
        <v>[X2074] SARS-CoV-2 (RNA), Testcenter</v>
      </c>
      <c r="P464" t="str">
        <f>VLOOKUP(F464,Translations!$D$1:$F$13,2,FALSE)</f>
        <v>Ok</v>
      </c>
      <c r="Q464" t="str">
        <f>VLOOKUP(F464,Translations!$D$2:$G$13,4,FALSE)</f>
        <v>01 - Aktiv, bopæl i DK</v>
      </c>
      <c r="R464" t="str">
        <f>VLOOKUP(H464,Translations!$P$2:$Q$10,2,FALSE)</f>
        <v>1 - Selvstændigt sikret - med lægevalg</v>
      </c>
      <c r="S464" t="str">
        <f>VLOOKUP(F464,Translations!$D$2:$F$13,3,FALSE)</f>
        <v>Ja</v>
      </c>
    </row>
    <row r="465" spans="1:19" x14ac:dyDescent="0.2">
      <c r="A465" s="3">
        <v>43951</v>
      </c>
      <c r="B465" s="3" t="s">
        <v>265</v>
      </c>
      <c r="C465" s="3" t="s">
        <v>272</v>
      </c>
      <c r="D465">
        <v>147</v>
      </c>
      <c r="E465">
        <v>1084</v>
      </c>
      <c r="F465" t="str">
        <f t="shared" si="16"/>
        <v>01</v>
      </c>
      <c r="G465" t="s">
        <v>512</v>
      </c>
      <c r="H465">
        <v>1</v>
      </c>
      <c r="I465" t="s">
        <v>5</v>
      </c>
      <c r="J465" t="s">
        <v>5</v>
      </c>
      <c r="K465" t="s">
        <v>6</v>
      </c>
      <c r="L465">
        <v>36</v>
      </c>
      <c r="M465" t="str">
        <f>VLOOKUP(E465,Translations!$A$1:$B$7,2,FALSE)</f>
        <v>Hovedstaden</v>
      </c>
      <c r="N465" t="str">
        <f>VLOOKUP(D465,Translations!$I$2:$K$101,2,FALSE)</f>
        <v>Frederiksberg</v>
      </c>
      <c r="O465" t="str">
        <f>VLOOKUP(G465,Translations!$M$2:$N$9,2,FALSE)</f>
        <v>[X2074] SARS-CoV-2 (RNA), Testcenter</v>
      </c>
      <c r="P465" t="str">
        <f>VLOOKUP(F465,Translations!$D$1:$F$13,2,FALSE)</f>
        <v>Ok</v>
      </c>
      <c r="Q465" t="str">
        <f>VLOOKUP(F465,Translations!$D$2:$G$13,4,FALSE)</f>
        <v>01 - Aktiv, bopæl i DK</v>
      </c>
      <c r="R465" t="str">
        <f>VLOOKUP(H465,Translations!$P$2:$Q$10,2,FALSE)</f>
        <v>1 - Selvstændigt sikret - med lægevalg</v>
      </c>
      <c r="S465" t="str">
        <f>VLOOKUP(F465,Translations!$D$2:$F$13,3,FALSE)</f>
        <v>Ja</v>
      </c>
    </row>
    <row r="466" spans="1:19" x14ac:dyDescent="0.2">
      <c r="A466" s="3">
        <v>43951</v>
      </c>
      <c r="B466" s="3" t="s">
        <v>265</v>
      </c>
      <c r="C466" s="3" t="s">
        <v>272</v>
      </c>
      <c r="D466">
        <v>151</v>
      </c>
      <c r="E466">
        <v>1084</v>
      </c>
      <c r="F466" t="str">
        <f t="shared" si="16"/>
        <v>01</v>
      </c>
      <c r="G466" t="s">
        <v>512</v>
      </c>
      <c r="H466">
        <v>1</v>
      </c>
      <c r="I466" t="s">
        <v>5</v>
      </c>
      <c r="J466" t="s">
        <v>5</v>
      </c>
      <c r="K466" t="s">
        <v>6</v>
      </c>
      <c r="L466">
        <v>8</v>
      </c>
      <c r="M466" t="str">
        <f>VLOOKUP(E466,Translations!$A$1:$B$7,2,FALSE)</f>
        <v>Hovedstaden</v>
      </c>
      <c r="N466" t="str">
        <f>VLOOKUP(D466,Translations!$I$2:$K$101,2,FALSE)</f>
        <v>Ballerup</v>
      </c>
      <c r="O466" t="str">
        <f>VLOOKUP(G466,Translations!$M$2:$N$9,2,FALSE)</f>
        <v>[X2074] SARS-CoV-2 (RNA), Testcenter</v>
      </c>
      <c r="P466" t="str">
        <f>VLOOKUP(F466,Translations!$D$1:$F$13,2,FALSE)</f>
        <v>Ok</v>
      </c>
      <c r="Q466" t="str">
        <f>VLOOKUP(F466,Translations!$D$2:$G$13,4,FALSE)</f>
        <v>01 - Aktiv, bopæl i DK</v>
      </c>
      <c r="R466" t="str">
        <f>VLOOKUP(H466,Translations!$P$2:$Q$10,2,FALSE)</f>
        <v>1 - Selvstændigt sikret - med lægevalg</v>
      </c>
      <c r="S466" t="str">
        <f>VLOOKUP(F466,Translations!$D$2:$F$13,3,FALSE)</f>
        <v>Ja</v>
      </c>
    </row>
    <row r="467" spans="1:19" x14ac:dyDescent="0.2">
      <c r="A467" s="3">
        <v>43951</v>
      </c>
      <c r="B467" s="3" t="s">
        <v>265</v>
      </c>
      <c r="C467" s="3" t="s">
        <v>272</v>
      </c>
      <c r="D467">
        <v>153</v>
      </c>
      <c r="E467">
        <v>1084</v>
      </c>
      <c r="F467" t="str">
        <f t="shared" si="16"/>
        <v>01</v>
      </c>
      <c r="G467" t="s">
        <v>512</v>
      </c>
      <c r="H467">
        <v>1</v>
      </c>
      <c r="I467" t="s">
        <v>5</v>
      </c>
      <c r="J467" t="s">
        <v>5</v>
      </c>
      <c r="K467" t="s">
        <v>6</v>
      </c>
      <c r="L467">
        <v>15</v>
      </c>
      <c r="M467" t="str">
        <f>VLOOKUP(E467,Translations!$A$1:$B$7,2,FALSE)</f>
        <v>Hovedstaden</v>
      </c>
      <c r="N467" t="str">
        <f>VLOOKUP(D467,Translations!$I$2:$K$101,2,FALSE)</f>
        <v>Brøndby</v>
      </c>
      <c r="O467" t="str">
        <f>VLOOKUP(G467,Translations!$M$2:$N$9,2,FALSE)</f>
        <v>[X2074] SARS-CoV-2 (RNA), Testcenter</v>
      </c>
      <c r="P467" t="str">
        <f>VLOOKUP(F467,Translations!$D$1:$F$13,2,FALSE)</f>
        <v>Ok</v>
      </c>
      <c r="Q467" t="str">
        <f>VLOOKUP(F467,Translations!$D$2:$G$13,4,FALSE)</f>
        <v>01 - Aktiv, bopæl i DK</v>
      </c>
      <c r="R467" t="str">
        <f>VLOOKUP(H467,Translations!$P$2:$Q$10,2,FALSE)</f>
        <v>1 - Selvstændigt sikret - med lægevalg</v>
      </c>
      <c r="S467" t="str">
        <f>VLOOKUP(F467,Translations!$D$2:$F$13,3,FALSE)</f>
        <v>Ja</v>
      </c>
    </row>
    <row r="468" spans="1:19" x14ac:dyDescent="0.2">
      <c r="A468" s="3">
        <v>43951</v>
      </c>
      <c r="B468" s="3" t="s">
        <v>265</v>
      </c>
      <c r="C468" s="3" t="s">
        <v>272</v>
      </c>
      <c r="D468">
        <v>155</v>
      </c>
      <c r="E468">
        <v>1084</v>
      </c>
      <c r="F468" t="str">
        <f t="shared" si="16"/>
        <v>01</v>
      </c>
      <c r="G468" t="s">
        <v>512</v>
      </c>
      <c r="H468">
        <v>1</v>
      </c>
      <c r="I468" t="s">
        <v>5</v>
      </c>
      <c r="J468" t="s">
        <v>5</v>
      </c>
      <c r="K468" t="s">
        <v>6</v>
      </c>
      <c r="L468">
        <v>7</v>
      </c>
      <c r="M468" t="str">
        <f>VLOOKUP(E468,Translations!$A$1:$B$7,2,FALSE)</f>
        <v>Hovedstaden</v>
      </c>
      <c r="N468" t="str">
        <f>VLOOKUP(D468,Translations!$I$2:$K$101,2,FALSE)</f>
        <v>Dragør</v>
      </c>
      <c r="O468" t="str">
        <f>VLOOKUP(G468,Translations!$M$2:$N$9,2,FALSE)</f>
        <v>[X2074] SARS-CoV-2 (RNA), Testcenter</v>
      </c>
      <c r="P468" t="str">
        <f>VLOOKUP(F468,Translations!$D$1:$F$13,2,FALSE)</f>
        <v>Ok</v>
      </c>
      <c r="Q468" t="str">
        <f>VLOOKUP(F468,Translations!$D$2:$G$13,4,FALSE)</f>
        <v>01 - Aktiv, bopæl i DK</v>
      </c>
      <c r="R468" t="str">
        <f>VLOOKUP(H468,Translations!$P$2:$Q$10,2,FALSE)</f>
        <v>1 - Selvstændigt sikret - med lægevalg</v>
      </c>
      <c r="S468" t="str">
        <f>VLOOKUP(F468,Translations!$D$2:$F$13,3,FALSE)</f>
        <v>Ja</v>
      </c>
    </row>
    <row r="469" spans="1:19" x14ac:dyDescent="0.2">
      <c r="A469" s="3">
        <v>43951</v>
      </c>
      <c r="B469" s="3" t="s">
        <v>265</v>
      </c>
      <c r="C469" s="3" t="s">
        <v>272</v>
      </c>
      <c r="D469">
        <v>157</v>
      </c>
      <c r="E469">
        <v>1084</v>
      </c>
      <c r="F469" t="str">
        <f t="shared" si="16"/>
        <v>01</v>
      </c>
      <c r="G469" t="s">
        <v>512</v>
      </c>
      <c r="H469">
        <v>1</v>
      </c>
      <c r="I469" t="s">
        <v>5</v>
      </c>
      <c r="J469" t="s">
        <v>5</v>
      </c>
      <c r="K469" t="s">
        <v>6</v>
      </c>
      <c r="L469">
        <v>13</v>
      </c>
      <c r="M469" t="str">
        <f>VLOOKUP(E469,Translations!$A$1:$B$7,2,FALSE)</f>
        <v>Hovedstaden</v>
      </c>
      <c r="N469" t="str">
        <f>VLOOKUP(D469,Translations!$I$2:$K$101,2,FALSE)</f>
        <v>Gentofte</v>
      </c>
      <c r="O469" t="str">
        <f>VLOOKUP(G469,Translations!$M$2:$N$9,2,FALSE)</f>
        <v>[X2074] SARS-CoV-2 (RNA), Testcenter</v>
      </c>
      <c r="P469" t="str">
        <f>VLOOKUP(F469,Translations!$D$1:$F$13,2,FALSE)</f>
        <v>Ok</v>
      </c>
      <c r="Q469" t="str">
        <f>VLOOKUP(F469,Translations!$D$2:$G$13,4,FALSE)</f>
        <v>01 - Aktiv, bopæl i DK</v>
      </c>
      <c r="R469" t="str">
        <f>VLOOKUP(H469,Translations!$P$2:$Q$10,2,FALSE)</f>
        <v>1 - Selvstændigt sikret - med lægevalg</v>
      </c>
      <c r="S469" t="str">
        <f>VLOOKUP(F469,Translations!$D$2:$F$13,3,FALSE)</f>
        <v>Ja</v>
      </c>
    </row>
    <row r="470" spans="1:19" x14ac:dyDescent="0.2">
      <c r="A470" s="3">
        <v>43951</v>
      </c>
      <c r="B470" s="3" t="s">
        <v>265</v>
      </c>
      <c r="C470" s="3" t="s">
        <v>272</v>
      </c>
      <c r="D470">
        <v>159</v>
      </c>
      <c r="E470">
        <v>1084</v>
      </c>
      <c r="F470" t="str">
        <f t="shared" si="16"/>
        <v>01</v>
      </c>
      <c r="G470" t="s">
        <v>512</v>
      </c>
      <c r="H470">
        <v>1</v>
      </c>
      <c r="I470" t="s">
        <v>5</v>
      </c>
      <c r="J470" t="s">
        <v>5</v>
      </c>
      <c r="K470" t="s">
        <v>6</v>
      </c>
      <c r="L470">
        <v>21</v>
      </c>
      <c r="M470" t="str">
        <f>VLOOKUP(E470,Translations!$A$1:$B$7,2,FALSE)</f>
        <v>Hovedstaden</v>
      </c>
      <c r="N470" t="str">
        <f>VLOOKUP(D470,Translations!$I$2:$K$101,2,FALSE)</f>
        <v>Gladsaxe</v>
      </c>
      <c r="O470" t="str">
        <f>VLOOKUP(G470,Translations!$M$2:$N$9,2,FALSE)</f>
        <v>[X2074] SARS-CoV-2 (RNA), Testcenter</v>
      </c>
      <c r="P470" t="str">
        <f>VLOOKUP(F470,Translations!$D$1:$F$13,2,FALSE)</f>
        <v>Ok</v>
      </c>
      <c r="Q470" t="str">
        <f>VLOOKUP(F470,Translations!$D$2:$G$13,4,FALSE)</f>
        <v>01 - Aktiv, bopæl i DK</v>
      </c>
      <c r="R470" t="str">
        <f>VLOOKUP(H470,Translations!$P$2:$Q$10,2,FALSE)</f>
        <v>1 - Selvstændigt sikret - med lægevalg</v>
      </c>
      <c r="S470" t="str">
        <f>VLOOKUP(F470,Translations!$D$2:$F$13,3,FALSE)</f>
        <v>Ja</v>
      </c>
    </row>
    <row r="471" spans="1:19" x14ac:dyDescent="0.2">
      <c r="A471" s="3">
        <v>43951</v>
      </c>
      <c r="B471" s="3" t="s">
        <v>265</v>
      </c>
      <c r="C471" s="3" t="s">
        <v>272</v>
      </c>
      <c r="D471">
        <v>161</v>
      </c>
      <c r="E471">
        <v>1084</v>
      </c>
      <c r="F471" t="str">
        <f t="shared" si="16"/>
        <v>01</v>
      </c>
      <c r="G471" t="s">
        <v>512</v>
      </c>
      <c r="H471">
        <v>1</v>
      </c>
      <c r="I471" t="s">
        <v>5</v>
      </c>
      <c r="J471" t="s">
        <v>5</v>
      </c>
      <c r="K471" t="s">
        <v>6</v>
      </c>
      <c r="L471">
        <v>7</v>
      </c>
      <c r="M471" t="str">
        <f>VLOOKUP(E471,Translations!$A$1:$B$7,2,FALSE)</f>
        <v>Hovedstaden</v>
      </c>
      <c r="N471" t="str">
        <f>VLOOKUP(D471,Translations!$I$2:$K$101,2,FALSE)</f>
        <v>Glostrup</v>
      </c>
      <c r="O471" t="str">
        <f>VLOOKUP(G471,Translations!$M$2:$N$9,2,FALSE)</f>
        <v>[X2074] SARS-CoV-2 (RNA), Testcenter</v>
      </c>
      <c r="P471" t="str">
        <f>VLOOKUP(F471,Translations!$D$1:$F$13,2,FALSE)</f>
        <v>Ok</v>
      </c>
      <c r="Q471" t="str">
        <f>VLOOKUP(F471,Translations!$D$2:$G$13,4,FALSE)</f>
        <v>01 - Aktiv, bopæl i DK</v>
      </c>
      <c r="R471" t="str">
        <f>VLOOKUP(H471,Translations!$P$2:$Q$10,2,FALSE)</f>
        <v>1 - Selvstændigt sikret - med lægevalg</v>
      </c>
      <c r="S471" t="str">
        <f>VLOOKUP(F471,Translations!$D$2:$F$13,3,FALSE)</f>
        <v>Ja</v>
      </c>
    </row>
    <row r="472" spans="1:19" x14ac:dyDescent="0.2">
      <c r="A472" s="3">
        <v>43951</v>
      </c>
      <c r="B472" s="3" t="s">
        <v>265</v>
      </c>
      <c r="C472" s="3" t="s">
        <v>272</v>
      </c>
      <c r="D472">
        <v>163</v>
      </c>
      <c r="E472">
        <v>1084</v>
      </c>
      <c r="F472" t="str">
        <f t="shared" si="16"/>
        <v>01</v>
      </c>
      <c r="G472" t="s">
        <v>512</v>
      </c>
      <c r="H472">
        <v>1</v>
      </c>
      <c r="I472" t="s">
        <v>5</v>
      </c>
      <c r="J472" t="s">
        <v>5</v>
      </c>
      <c r="K472" t="s">
        <v>6</v>
      </c>
      <c r="L472">
        <v>9</v>
      </c>
      <c r="M472" t="str">
        <f>VLOOKUP(E472,Translations!$A$1:$B$7,2,FALSE)</f>
        <v>Hovedstaden</v>
      </c>
      <c r="N472" t="str">
        <f>VLOOKUP(D472,Translations!$I$2:$K$101,2,FALSE)</f>
        <v>Herlev</v>
      </c>
      <c r="O472" t="str">
        <f>VLOOKUP(G472,Translations!$M$2:$N$9,2,FALSE)</f>
        <v>[X2074] SARS-CoV-2 (RNA), Testcenter</v>
      </c>
      <c r="P472" t="str">
        <f>VLOOKUP(F472,Translations!$D$1:$F$13,2,FALSE)</f>
        <v>Ok</v>
      </c>
      <c r="Q472" t="str">
        <f>VLOOKUP(F472,Translations!$D$2:$G$13,4,FALSE)</f>
        <v>01 - Aktiv, bopæl i DK</v>
      </c>
      <c r="R472" t="str">
        <f>VLOOKUP(H472,Translations!$P$2:$Q$10,2,FALSE)</f>
        <v>1 - Selvstændigt sikret - med lægevalg</v>
      </c>
      <c r="S472" t="str">
        <f>VLOOKUP(F472,Translations!$D$2:$F$13,3,FALSE)</f>
        <v>Ja</v>
      </c>
    </row>
    <row r="473" spans="1:19" x14ac:dyDescent="0.2">
      <c r="A473" s="3">
        <v>43951</v>
      </c>
      <c r="B473" s="3" t="s">
        <v>265</v>
      </c>
      <c r="C473" s="3" t="s">
        <v>272</v>
      </c>
      <c r="D473">
        <v>165</v>
      </c>
      <c r="E473">
        <v>1084</v>
      </c>
      <c r="F473" t="str">
        <f t="shared" si="16"/>
        <v>01</v>
      </c>
      <c r="G473" t="s">
        <v>512</v>
      </c>
      <c r="H473">
        <v>1</v>
      </c>
      <c r="I473" t="s">
        <v>5</v>
      </c>
      <c r="J473" t="s">
        <v>5</v>
      </c>
      <c r="K473" t="s">
        <v>6</v>
      </c>
      <c r="L473">
        <v>7</v>
      </c>
      <c r="M473" t="str">
        <f>VLOOKUP(E473,Translations!$A$1:$B$7,2,FALSE)</f>
        <v>Hovedstaden</v>
      </c>
      <c r="N473" t="str">
        <f>VLOOKUP(D473,Translations!$I$2:$K$101,2,FALSE)</f>
        <v>Albertslund</v>
      </c>
      <c r="O473" t="str">
        <f>VLOOKUP(G473,Translations!$M$2:$N$9,2,FALSE)</f>
        <v>[X2074] SARS-CoV-2 (RNA), Testcenter</v>
      </c>
      <c r="P473" t="str">
        <f>VLOOKUP(F473,Translations!$D$1:$F$13,2,FALSE)</f>
        <v>Ok</v>
      </c>
      <c r="Q473" t="str">
        <f>VLOOKUP(F473,Translations!$D$2:$G$13,4,FALSE)</f>
        <v>01 - Aktiv, bopæl i DK</v>
      </c>
      <c r="R473" t="str">
        <f>VLOOKUP(H473,Translations!$P$2:$Q$10,2,FALSE)</f>
        <v>1 - Selvstændigt sikret - med lægevalg</v>
      </c>
      <c r="S473" t="str">
        <f>VLOOKUP(F473,Translations!$D$2:$F$13,3,FALSE)</f>
        <v>Ja</v>
      </c>
    </row>
    <row r="474" spans="1:19" x14ac:dyDescent="0.2">
      <c r="A474" s="3">
        <v>43951</v>
      </c>
      <c r="B474" s="3" t="s">
        <v>265</v>
      </c>
      <c r="C474" s="3" t="s">
        <v>272</v>
      </c>
      <c r="D474">
        <v>167</v>
      </c>
      <c r="E474">
        <v>1084</v>
      </c>
      <c r="F474" t="str">
        <f t="shared" si="16"/>
        <v>01</v>
      </c>
      <c r="G474" t="s">
        <v>512</v>
      </c>
      <c r="H474">
        <v>1</v>
      </c>
      <c r="I474" t="s">
        <v>5</v>
      </c>
      <c r="J474" t="s">
        <v>5</v>
      </c>
      <c r="K474" t="s">
        <v>6</v>
      </c>
      <c r="L474">
        <v>32</v>
      </c>
      <c r="M474" t="str">
        <f>VLOOKUP(E474,Translations!$A$1:$B$7,2,FALSE)</f>
        <v>Hovedstaden</v>
      </c>
      <c r="N474" t="str">
        <f>VLOOKUP(D474,Translations!$I$2:$K$101,2,FALSE)</f>
        <v>Hvidovre</v>
      </c>
      <c r="O474" t="str">
        <f>VLOOKUP(G474,Translations!$M$2:$N$9,2,FALSE)</f>
        <v>[X2074] SARS-CoV-2 (RNA), Testcenter</v>
      </c>
      <c r="P474" t="str">
        <f>VLOOKUP(F474,Translations!$D$1:$F$13,2,FALSE)</f>
        <v>Ok</v>
      </c>
      <c r="Q474" t="str">
        <f>VLOOKUP(F474,Translations!$D$2:$G$13,4,FALSE)</f>
        <v>01 - Aktiv, bopæl i DK</v>
      </c>
      <c r="R474" t="str">
        <f>VLOOKUP(H474,Translations!$P$2:$Q$10,2,FALSE)</f>
        <v>1 - Selvstændigt sikret - med lægevalg</v>
      </c>
      <c r="S474" t="str">
        <f>VLOOKUP(F474,Translations!$D$2:$F$13,3,FALSE)</f>
        <v>Ja</v>
      </c>
    </row>
    <row r="475" spans="1:19" x14ac:dyDescent="0.2">
      <c r="A475" s="3">
        <v>43951</v>
      </c>
      <c r="B475" s="3" t="s">
        <v>265</v>
      </c>
      <c r="C475" s="3" t="s">
        <v>272</v>
      </c>
      <c r="D475">
        <v>169</v>
      </c>
      <c r="E475">
        <v>1084</v>
      </c>
      <c r="F475" t="str">
        <f t="shared" si="16"/>
        <v>01</v>
      </c>
      <c r="G475" t="s">
        <v>512</v>
      </c>
      <c r="H475">
        <v>1</v>
      </c>
      <c r="I475" t="s">
        <v>5</v>
      </c>
      <c r="J475" t="s">
        <v>5</v>
      </c>
      <c r="K475" t="s">
        <v>6</v>
      </c>
      <c r="L475">
        <v>11</v>
      </c>
      <c r="M475" t="str">
        <f>VLOOKUP(E475,Translations!$A$1:$B$7,2,FALSE)</f>
        <v>Hovedstaden</v>
      </c>
      <c r="N475" t="str">
        <f>VLOOKUP(D475,Translations!$I$2:$K$101,2,FALSE)</f>
        <v>Høje-Taastrup</v>
      </c>
      <c r="O475" t="str">
        <f>VLOOKUP(G475,Translations!$M$2:$N$9,2,FALSE)</f>
        <v>[X2074] SARS-CoV-2 (RNA), Testcenter</v>
      </c>
      <c r="P475" t="str">
        <f>VLOOKUP(F475,Translations!$D$1:$F$13,2,FALSE)</f>
        <v>Ok</v>
      </c>
      <c r="Q475" t="str">
        <f>VLOOKUP(F475,Translations!$D$2:$G$13,4,FALSE)</f>
        <v>01 - Aktiv, bopæl i DK</v>
      </c>
      <c r="R475" t="str">
        <f>VLOOKUP(H475,Translations!$P$2:$Q$10,2,FALSE)</f>
        <v>1 - Selvstændigt sikret - med lægevalg</v>
      </c>
      <c r="S475" t="str">
        <f>VLOOKUP(F475,Translations!$D$2:$F$13,3,FALSE)</f>
        <v>Ja</v>
      </c>
    </row>
    <row r="476" spans="1:19" x14ac:dyDescent="0.2">
      <c r="A476" s="3">
        <v>43951</v>
      </c>
      <c r="B476" s="3" t="s">
        <v>265</v>
      </c>
      <c r="C476" s="3" t="s">
        <v>272</v>
      </c>
      <c r="D476">
        <v>173</v>
      </c>
      <c r="E476">
        <v>1084</v>
      </c>
      <c r="F476" t="str">
        <f t="shared" si="16"/>
        <v>01</v>
      </c>
      <c r="G476" t="s">
        <v>512</v>
      </c>
      <c r="H476">
        <v>1</v>
      </c>
      <c r="I476" t="s">
        <v>5</v>
      </c>
      <c r="J476" t="s">
        <v>5</v>
      </c>
      <c r="K476" t="s">
        <v>6</v>
      </c>
      <c r="L476">
        <v>6</v>
      </c>
      <c r="M476" t="str">
        <f>VLOOKUP(E476,Translations!$A$1:$B$7,2,FALSE)</f>
        <v>Hovedstaden</v>
      </c>
      <c r="N476" t="str">
        <f>VLOOKUP(D476,Translations!$I$2:$K$101,2,FALSE)</f>
        <v>Lyngby-Taarbæk</v>
      </c>
      <c r="O476" t="str">
        <f>VLOOKUP(G476,Translations!$M$2:$N$9,2,FALSE)</f>
        <v>[X2074] SARS-CoV-2 (RNA), Testcenter</v>
      </c>
      <c r="P476" t="str">
        <f>VLOOKUP(F476,Translations!$D$1:$F$13,2,FALSE)</f>
        <v>Ok</v>
      </c>
      <c r="Q476" t="str">
        <f>VLOOKUP(F476,Translations!$D$2:$G$13,4,FALSE)</f>
        <v>01 - Aktiv, bopæl i DK</v>
      </c>
      <c r="R476" t="str">
        <f>VLOOKUP(H476,Translations!$P$2:$Q$10,2,FALSE)</f>
        <v>1 - Selvstændigt sikret - med lægevalg</v>
      </c>
      <c r="S476" t="str">
        <f>VLOOKUP(F476,Translations!$D$2:$F$13,3,FALSE)</f>
        <v>Ja</v>
      </c>
    </row>
    <row r="477" spans="1:19" x14ac:dyDescent="0.2">
      <c r="A477" s="3">
        <v>43951</v>
      </c>
      <c r="B477" s="3" t="s">
        <v>265</v>
      </c>
      <c r="C477" s="3" t="s">
        <v>272</v>
      </c>
      <c r="D477">
        <v>175</v>
      </c>
      <c r="E477">
        <v>1084</v>
      </c>
      <c r="F477" t="str">
        <f t="shared" si="16"/>
        <v>01</v>
      </c>
      <c r="G477" t="s">
        <v>512</v>
      </c>
      <c r="H477">
        <v>1</v>
      </c>
      <c r="I477" t="s">
        <v>5</v>
      </c>
      <c r="J477" t="s">
        <v>5</v>
      </c>
      <c r="K477" t="s">
        <v>6</v>
      </c>
      <c r="L477">
        <v>21</v>
      </c>
      <c r="M477" t="str">
        <f>VLOOKUP(E477,Translations!$A$1:$B$7,2,FALSE)</f>
        <v>Hovedstaden</v>
      </c>
      <c r="N477" t="str">
        <f>VLOOKUP(D477,Translations!$I$2:$K$101,2,FALSE)</f>
        <v>Rødovre</v>
      </c>
      <c r="O477" t="str">
        <f>VLOOKUP(G477,Translations!$M$2:$N$9,2,FALSE)</f>
        <v>[X2074] SARS-CoV-2 (RNA), Testcenter</v>
      </c>
      <c r="P477" t="str">
        <f>VLOOKUP(F477,Translations!$D$1:$F$13,2,FALSE)</f>
        <v>Ok</v>
      </c>
      <c r="Q477" t="str">
        <f>VLOOKUP(F477,Translations!$D$2:$G$13,4,FALSE)</f>
        <v>01 - Aktiv, bopæl i DK</v>
      </c>
      <c r="R477" t="str">
        <f>VLOOKUP(H477,Translations!$P$2:$Q$10,2,FALSE)</f>
        <v>1 - Selvstændigt sikret - med lægevalg</v>
      </c>
      <c r="S477" t="str">
        <f>VLOOKUP(F477,Translations!$D$2:$F$13,3,FALSE)</f>
        <v>Ja</v>
      </c>
    </row>
    <row r="478" spans="1:19" x14ac:dyDescent="0.2">
      <c r="A478" s="3">
        <v>43951</v>
      </c>
      <c r="B478" s="3" t="s">
        <v>265</v>
      </c>
      <c r="C478" s="3" t="s">
        <v>272</v>
      </c>
      <c r="D478">
        <v>183</v>
      </c>
      <c r="E478">
        <v>1084</v>
      </c>
      <c r="F478" t="str">
        <f t="shared" si="16"/>
        <v>01</v>
      </c>
      <c r="G478" t="s">
        <v>512</v>
      </c>
      <c r="H478">
        <v>1</v>
      </c>
      <c r="I478" t="s">
        <v>5</v>
      </c>
      <c r="J478" t="s">
        <v>5</v>
      </c>
      <c r="K478" t="s">
        <v>6</v>
      </c>
      <c r="L478">
        <v>4</v>
      </c>
      <c r="M478" t="str">
        <f>VLOOKUP(E478,Translations!$A$1:$B$7,2,FALSE)</f>
        <v>Hovedstaden</v>
      </c>
      <c r="N478" t="str">
        <f>VLOOKUP(D478,Translations!$I$2:$K$101,2,FALSE)</f>
        <v>Ishøj</v>
      </c>
      <c r="O478" t="str">
        <f>VLOOKUP(G478,Translations!$M$2:$N$9,2,FALSE)</f>
        <v>[X2074] SARS-CoV-2 (RNA), Testcenter</v>
      </c>
      <c r="P478" t="str">
        <f>VLOOKUP(F478,Translations!$D$1:$F$13,2,FALSE)</f>
        <v>Ok</v>
      </c>
      <c r="Q478" t="str">
        <f>VLOOKUP(F478,Translations!$D$2:$G$13,4,FALSE)</f>
        <v>01 - Aktiv, bopæl i DK</v>
      </c>
      <c r="R478" t="str">
        <f>VLOOKUP(H478,Translations!$P$2:$Q$10,2,FALSE)</f>
        <v>1 - Selvstændigt sikret - med lægevalg</v>
      </c>
      <c r="S478" t="str">
        <f>VLOOKUP(F478,Translations!$D$2:$F$13,3,FALSE)</f>
        <v>Ja</v>
      </c>
    </row>
    <row r="479" spans="1:19" x14ac:dyDescent="0.2">
      <c r="A479" s="3">
        <v>43951</v>
      </c>
      <c r="B479" s="3" t="s">
        <v>265</v>
      </c>
      <c r="C479" s="3" t="s">
        <v>272</v>
      </c>
      <c r="D479">
        <v>185</v>
      </c>
      <c r="E479">
        <v>1084</v>
      </c>
      <c r="F479" t="str">
        <f t="shared" si="16"/>
        <v>01</v>
      </c>
      <c r="G479" t="s">
        <v>512</v>
      </c>
      <c r="H479">
        <v>1</v>
      </c>
      <c r="I479" t="s">
        <v>5</v>
      </c>
      <c r="J479" t="s">
        <v>5</v>
      </c>
      <c r="K479" t="s">
        <v>6</v>
      </c>
      <c r="L479">
        <v>43</v>
      </c>
      <c r="M479" t="str">
        <f>VLOOKUP(E479,Translations!$A$1:$B$7,2,FALSE)</f>
        <v>Hovedstaden</v>
      </c>
      <c r="N479" t="str">
        <f>VLOOKUP(D479,Translations!$I$2:$K$101,2,FALSE)</f>
        <v>Tårnby</v>
      </c>
      <c r="O479" t="str">
        <f>VLOOKUP(G479,Translations!$M$2:$N$9,2,FALSE)</f>
        <v>[X2074] SARS-CoV-2 (RNA), Testcenter</v>
      </c>
      <c r="P479" t="str">
        <f>VLOOKUP(F479,Translations!$D$1:$F$13,2,FALSE)</f>
        <v>Ok</v>
      </c>
      <c r="Q479" t="str">
        <f>VLOOKUP(F479,Translations!$D$2:$G$13,4,FALSE)</f>
        <v>01 - Aktiv, bopæl i DK</v>
      </c>
      <c r="R479" t="str">
        <f>VLOOKUP(H479,Translations!$P$2:$Q$10,2,FALSE)</f>
        <v>1 - Selvstændigt sikret - med lægevalg</v>
      </c>
      <c r="S479" t="str">
        <f>VLOOKUP(F479,Translations!$D$2:$F$13,3,FALSE)</f>
        <v>Ja</v>
      </c>
    </row>
    <row r="480" spans="1:19" x14ac:dyDescent="0.2">
      <c r="A480" s="3">
        <v>43951</v>
      </c>
      <c r="B480" s="3" t="s">
        <v>265</v>
      </c>
      <c r="C480" s="3" t="s">
        <v>272</v>
      </c>
      <c r="D480">
        <v>190</v>
      </c>
      <c r="E480">
        <v>1084</v>
      </c>
      <c r="F480" t="str">
        <f t="shared" si="16"/>
        <v>01</v>
      </c>
      <c r="G480" t="s">
        <v>512</v>
      </c>
      <c r="H480">
        <v>1</v>
      </c>
      <c r="I480" t="s">
        <v>5</v>
      </c>
      <c r="J480" t="s">
        <v>5</v>
      </c>
      <c r="K480" t="s">
        <v>6</v>
      </c>
      <c r="L480">
        <v>5</v>
      </c>
      <c r="M480" t="str">
        <f>VLOOKUP(E480,Translations!$A$1:$B$7,2,FALSE)</f>
        <v>Hovedstaden</v>
      </c>
      <c r="N480" t="str">
        <f>VLOOKUP(D480,Translations!$I$2:$K$101,2,FALSE)</f>
        <v>Furesø</v>
      </c>
      <c r="O480" t="str">
        <f>VLOOKUP(G480,Translations!$M$2:$N$9,2,FALSE)</f>
        <v>[X2074] SARS-CoV-2 (RNA), Testcenter</v>
      </c>
      <c r="P480" t="str">
        <f>VLOOKUP(F480,Translations!$D$1:$F$13,2,FALSE)</f>
        <v>Ok</v>
      </c>
      <c r="Q480" t="str">
        <f>VLOOKUP(F480,Translations!$D$2:$G$13,4,FALSE)</f>
        <v>01 - Aktiv, bopæl i DK</v>
      </c>
      <c r="R480" t="str">
        <f>VLOOKUP(H480,Translations!$P$2:$Q$10,2,FALSE)</f>
        <v>1 - Selvstændigt sikret - med lægevalg</v>
      </c>
      <c r="S480" t="str">
        <f>VLOOKUP(F480,Translations!$D$2:$F$13,3,FALSE)</f>
        <v>Ja</v>
      </c>
    </row>
    <row r="481" spans="1:19" x14ac:dyDescent="0.2">
      <c r="A481" s="3">
        <v>43951</v>
      </c>
      <c r="B481" s="3" t="s">
        <v>265</v>
      </c>
      <c r="C481" s="3" t="s">
        <v>272</v>
      </c>
      <c r="D481">
        <v>201</v>
      </c>
      <c r="E481">
        <v>1084</v>
      </c>
      <c r="F481" t="str">
        <f t="shared" si="16"/>
        <v>01</v>
      </c>
      <c r="G481" t="s">
        <v>512</v>
      </c>
      <c r="H481">
        <v>1</v>
      </c>
      <c r="I481" t="s">
        <v>5</v>
      </c>
      <c r="J481" t="s">
        <v>5</v>
      </c>
      <c r="K481" t="s">
        <v>6</v>
      </c>
      <c r="L481">
        <v>4</v>
      </c>
      <c r="M481" t="str">
        <f>VLOOKUP(E481,Translations!$A$1:$B$7,2,FALSE)</f>
        <v>Hovedstaden</v>
      </c>
      <c r="N481" t="str">
        <f>VLOOKUP(D481,Translations!$I$2:$K$101,2,FALSE)</f>
        <v>Allerød</v>
      </c>
      <c r="O481" t="str">
        <f>VLOOKUP(G481,Translations!$M$2:$N$9,2,FALSE)</f>
        <v>[X2074] SARS-CoV-2 (RNA), Testcenter</v>
      </c>
      <c r="P481" t="str">
        <f>VLOOKUP(F481,Translations!$D$1:$F$13,2,FALSE)</f>
        <v>Ok</v>
      </c>
      <c r="Q481" t="str">
        <f>VLOOKUP(F481,Translations!$D$2:$G$13,4,FALSE)</f>
        <v>01 - Aktiv, bopæl i DK</v>
      </c>
      <c r="R481" t="str">
        <f>VLOOKUP(H481,Translations!$P$2:$Q$10,2,FALSE)</f>
        <v>1 - Selvstændigt sikret - med lægevalg</v>
      </c>
      <c r="S481" t="str">
        <f>VLOOKUP(F481,Translations!$D$2:$F$13,3,FALSE)</f>
        <v>Ja</v>
      </c>
    </row>
    <row r="482" spans="1:19" x14ac:dyDescent="0.2">
      <c r="A482" s="3">
        <v>43951</v>
      </c>
      <c r="B482" s="3" t="s">
        <v>265</v>
      </c>
      <c r="C482" s="3" t="s">
        <v>272</v>
      </c>
      <c r="D482">
        <v>210</v>
      </c>
      <c r="E482">
        <v>1084</v>
      </c>
      <c r="F482" t="str">
        <f t="shared" si="16"/>
        <v>01</v>
      </c>
      <c r="G482" t="s">
        <v>512</v>
      </c>
      <c r="H482">
        <v>1</v>
      </c>
      <c r="I482" t="s">
        <v>5</v>
      </c>
      <c r="J482" t="s">
        <v>5</v>
      </c>
      <c r="K482" t="s">
        <v>6</v>
      </c>
      <c r="L482">
        <v>1</v>
      </c>
      <c r="M482" t="str">
        <f>VLOOKUP(E482,Translations!$A$1:$B$7,2,FALSE)</f>
        <v>Hovedstaden</v>
      </c>
      <c r="N482" t="str">
        <f>VLOOKUP(D482,Translations!$I$2:$K$101,2,FALSE)</f>
        <v>Fredensborg</v>
      </c>
      <c r="O482" t="str">
        <f>VLOOKUP(G482,Translations!$M$2:$N$9,2,FALSE)</f>
        <v>[X2074] SARS-CoV-2 (RNA), Testcenter</v>
      </c>
      <c r="P482" t="str">
        <f>VLOOKUP(F482,Translations!$D$1:$F$13,2,FALSE)</f>
        <v>Ok</v>
      </c>
      <c r="Q482" t="str">
        <f>VLOOKUP(F482,Translations!$D$2:$G$13,4,FALSE)</f>
        <v>01 - Aktiv, bopæl i DK</v>
      </c>
      <c r="R482" t="str">
        <f>VLOOKUP(H482,Translations!$P$2:$Q$10,2,FALSE)</f>
        <v>1 - Selvstændigt sikret - med lægevalg</v>
      </c>
      <c r="S482" t="str">
        <f>VLOOKUP(F482,Translations!$D$2:$F$13,3,FALSE)</f>
        <v>Ja</v>
      </c>
    </row>
    <row r="483" spans="1:19" x14ac:dyDescent="0.2">
      <c r="A483" s="3">
        <v>43951</v>
      </c>
      <c r="B483" s="3" t="s">
        <v>265</v>
      </c>
      <c r="C483" s="3" t="s">
        <v>272</v>
      </c>
      <c r="D483">
        <v>217</v>
      </c>
      <c r="E483">
        <v>1084</v>
      </c>
      <c r="F483" t="str">
        <f t="shared" si="16"/>
        <v>01</v>
      </c>
      <c r="G483" t="s">
        <v>512</v>
      </c>
      <c r="H483">
        <v>1</v>
      </c>
      <c r="I483" t="s">
        <v>5</v>
      </c>
      <c r="J483" t="s">
        <v>5</v>
      </c>
      <c r="K483" t="s">
        <v>6</v>
      </c>
      <c r="L483">
        <v>3</v>
      </c>
      <c r="M483" t="str">
        <f>VLOOKUP(E483,Translations!$A$1:$B$7,2,FALSE)</f>
        <v>Hovedstaden</v>
      </c>
      <c r="N483" t="str">
        <f>VLOOKUP(D483,Translations!$I$2:$K$101,2,FALSE)</f>
        <v>Helsingør</v>
      </c>
      <c r="O483" t="str">
        <f>VLOOKUP(G483,Translations!$M$2:$N$9,2,FALSE)</f>
        <v>[X2074] SARS-CoV-2 (RNA), Testcenter</v>
      </c>
      <c r="P483" t="str">
        <f>VLOOKUP(F483,Translations!$D$1:$F$13,2,FALSE)</f>
        <v>Ok</v>
      </c>
      <c r="Q483" t="str">
        <f>VLOOKUP(F483,Translations!$D$2:$G$13,4,FALSE)</f>
        <v>01 - Aktiv, bopæl i DK</v>
      </c>
      <c r="R483" t="str">
        <f>VLOOKUP(H483,Translations!$P$2:$Q$10,2,FALSE)</f>
        <v>1 - Selvstændigt sikret - med lægevalg</v>
      </c>
      <c r="S483" t="str">
        <f>VLOOKUP(F483,Translations!$D$2:$F$13,3,FALSE)</f>
        <v>Ja</v>
      </c>
    </row>
    <row r="484" spans="1:19" x14ac:dyDescent="0.2">
      <c r="A484" s="3">
        <v>43951</v>
      </c>
      <c r="B484" s="3" t="s">
        <v>265</v>
      </c>
      <c r="C484" s="3" t="s">
        <v>272</v>
      </c>
      <c r="D484">
        <v>219</v>
      </c>
      <c r="E484">
        <v>1084</v>
      </c>
      <c r="F484" t="str">
        <f t="shared" si="16"/>
        <v>01</v>
      </c>
      <c r="G484" t="s">
        <v>512</v>
      </c>
      <c r="H484">
        <v>1</v>
      </c>
      <c r="I484" t="s">
        <v>5</v>
      </c>
      <c r="J484" t="s">
        <v>5</v>
      </c>
      <c r="K484" t="s">
        <v>6</v>
      </c>
      <c r="L484">
        <v>1</v>
      </c>
      <c r="M484" t="str">
        <f>VLOOKUP(E484,Translations!$A$1:$B$7,2,FALSE)</f>
        <v>Hovedstaden</v>
      </c>
      <c r="N484" t="str">
        <f>VLOOKUP(D484,Translations!$I$2:$K$101,2,FALSE)</f>
        <v>Hillerød</v>
      </c>
      <c r="O484" t="str">
        <f>VLOOKUP(G484,Translations!$M$2:$N$9,2,FALSE)</f>
        <v>[X2074] SARS-CoV-2 (RNA), Testcenter</v>
      </c>
      <c r="P484" t="str">
        <f>VLOOKUP(F484,Translations!$D$1:$F$13,2,FALSE)</f>
        <v>Ok</v>
      </c>
      <c r="Q484" t="str">
        <f>VLOOKUP(F484,Translations!$D$2:$G$13,4,FALSE)</f>
        <v>01 - Aktiv, bopæl i DK</v>
      </c>
      <c r="R484" t="str">
        <f>VLOOKUP(H484,Translations!$P$2:$Q$10,2,FALSE)</f>
        <v>1 - Selvstændigt sikret - med lægevalg</v>
      </c>
      <c r="S484" t="str">
        <f>VLOOKUP(F484,Translations!$D$2:$F$13,3,FALSE)</f>
        <v>Ja</v>
      </c>
    </row>
    <row r="485" spans="1:19" x14ac:dyDescent="0.2">
      <c r="A485" s="3">
        <v>43951</v>
      </c>
      <c r="B485" s="3" t="s">
        <v>265</v>
      </c>
      <c r="C485" s="3" t="s">
        <v>272</v>
      </c>
      <c r="D485">
        <v>223</v>
      </c>
      <c r="E485">
        <v>1084</v>
      </c>
      <c r="F485" t="str">
        <f t="shared" si="16"/>
        <v>01</v>
      </c>
      <c r="G485" t="s">
        <v>512</v>
      </c>
      <c r="H485">
        <v>1</v>
      </c>
      <c r="I485" t="s">
        <v>5</v>
      </c>
      <c r="J485" t="s">
        <v>5</v>
      </c>
      <c r="K485" t="s">
        <v>6</v>
      </c>
      <c r="L485">
        <v>3</v>
      </c>
      <c r="M485" t="str">
        <f>VLOOKUP(E485,Translations!$A$1:$B$7,2,FALSE)</f>
        <v>Hovedstaden</v>
      </c>
      <c r="N485" t="str">
        <f>VLOOKUP(D485,Translations!$I$2:$K$101,2,FALSE)</f>
        <v>Hørsholm</v>
      </c>
      <c r="O485" t="str">
        <f>VLOOKUP(G485,Translations!$M$2:$N$9,2,FALSE)</f>
        <v>[X2074] SARS-CoV-2 (RNA), Testcenter</v>
      </c>
      <c r="P485" t="str">
        <f>VLOOKUP(F485,Translations!$D$1:$F$13,2,FALSE)</f>
        <v>Ok</v>
      </c>
      <c r="Q485" t="str">
        <f>VLOOKUP(F485,Translations!$D$2:$G$13,4,FALSE)</f>
        <v>01 - Aktiv, bopæl i DK</v>
      </c>
      <c r="R485" t="str">
        <f>VLOOKUP(H485,Translations!$P$2:$Q$10,2,FALSE)</f>
        <v>1 - Selvstændigt sikret - med lægevalg</v>
      </c>
      <c r="S485" t="str">
        <f>VLOOKUP(F485,Translations!$D$2:$F$13,3,FALSE)</f>
        <v>Ja</v>
      </c>
    </row>
    <row r="486" spans="1:19" x14ac:dyDescent="0.2">
      <c r="A486" s="3">
        <v>43951</v>
      </c>
      <c r="B486" s="3" t="s">
        <v>265</v>
      </c>
      <c r="C486" s="3" t="s">
        <v>272</v>
      </c>
      <c r="D486">
        <v>230</v>
      </c>
      <c r="E486">
        <v>1084</v>
      </c>
      <c r="F486" t="str">
        <f t="shared" si="16"/>
        <v>01</v>
      </c>
      <c r="G486" t="s">
        <v>512</v>
      </c>
      <c r="H486">
        <v>1</v>
      </c>
      <c r="I486" t="s">
        <v>5</v>
      </c>
      <c r="J486" t="s">
        <v>5</v>
      </c>
      <c r="K486" t="s">
        <v>6</v>
      </c>
      <c r="L486">
        <v>4</v>
      </c>
      <c r="M486" t="str">
        <f>VLOOKUP(E486,Translations!$A$1:$B$7,2,FALSE)</f>
        <v>Hovedstaden</v>
      </c>
      <c r="N486" t="str">
        <f>VLOOKUP(D486,Translations!$I$2:$K$101,2,FALSE)</f>
        <v>Rudersdal</v>
      </c>
      <c r="O486" t="str">
        <f>VLOOKUP(G486,Translations!$M$2:$N$9,2,FALSE)</f>
        <v>[X2074] SARS-CoV-2 (RNA), Testcenter</v>
      </c>
      <c r="P486" t="str">
        <f>VLOOKUP(F486,Translations!$D$1:$F$13,2,FALSE)</f>
        <v>Ok</v>
      </c>
      <c r="Q486" t="str">
        <f>VLOOKUP(F486,Translations!$D$2:$G$13,4,FALSE)</f>
        <v>01 - Aktiv, bopæl i DK</v>
      </c>
      <c r="R486" t="str">
        <f>VLOOKUP(H486,Translations!$P$2:$Q$10,2,FALSE)</f>
        <v>1 - Selvstændigt sikret - med lægevalg</v>
      </c>
      <c r="S486" t="str">
        <f>VLOOKUP(F486,Translations!$D$2:$F$13,3,FALSE)</f>
        <v>Ja</v>
      </c>
    </row>
    <row r="487" spans="1:19" x14ac:dyDescent="0.2">
      <c r="A487" s="3">
        <v>43951</v>
      </c>
      <c r="B487" s="3" t="s">
        <v>265</v>
      </c>
      <c r="C487" s="3" t="s">
        <v>272</v>
      </c>
      <c r="D487">
        <v>240</v>
      </c>
      <c r="E487">
        <v>1084</v>
      </c>
      <c r="F487" t="str">
        <f t="shared" si="16"/>
        <v>01</v>
      </c>
      <c r="G487" t="s">
        <v>512</v>
      </c>
      <c r="H487">
        <v>1</v>
      </c>
      <c r="I487" t="s">
        <v>5</v>
      </c>
      <c r="J487" t="s">
        <v>5</v>
      </c>
      <c r="K487" t="s">
        <v>6</v>
      </c>
      <c r="L487">
        <v>3</v>
      </c>
      <c r="M487" t="str">
        <f>VLOOKUP(E487,Translations!$A$1:$B$7,2,FALSE)</f>
        <v>Hovedstaden</v>
      </c>
      <c r="N487" t="str">
        <f>VLOOKUP(D487,Translations!$I$2:$K$101,2,FALSE)</f>
        <v>Egedal</v>
      </c>
      <c r="O487" t="str">
        <f>VLOOKUP(G487,Translations!$M$2:$N$9,2,FALSE)</f>
        <v>[X2074] SARS-CoV-2 (RNA), Testcenter</v>
      </c>
      <c r="P487" t="str">
        <f>VLOOKUP(F487,Translations!$D$1:$F$13,2,FALSE)</f>
        <v>Ok</v>
      </c>
      <c r="Q487" t="str">
        <f>VLOOKUP(F487,Translations!$D$2:$G$13,4,FALSE)</f>
        <v>01 - Aktiv, bopæl i DK</v>
      </c>
      <c r="R487" t="str">
        <f>VLOOKUP(H487,Translations!$P$2:$Q$10,2,FALSE)</f>
        <v>1 - Selvstændigt sikret - med lægevalg</v>
      </c>
      <c r="S487" t="str">
        <f>VLOOKUP(F487,Translations!$D$2:$F$13,3,FALSE)</f>
        <v>Ja</v>
      </c>
    </row>
    <row r="488" spans="1:19" x14ac:dyDescent="0.2">
      <c r="A488" s="3">
        <v>43951</v>
      </c>
      <c r="B488" s="3" t="s">
        <v>265</v>
      </c>
      <c r="C488" s="3" t="s">
        <v>272</v>
      </c>
      <c r="D488">
        <v>250</v>
      </c>
      <c r="E488">
        <v>1084</v>
      </c>
      <c r="F488" t="str">
        <f t="shared" si="16"/>
        <v>01</v>
      </c>
      <c r="G488" t="s">
        <v>512</v>
      </c>
      <c r="H488">
        <v>1</v>
      </c>
      <c r="I488" t="s">
        <v>5</v>
      </c>
      <c r="J488" t="s">
        <v>5</v>
      </c>
      <c r="K488" t="s">
        <v>6</v>
      </c>
      <c r="L488">
        <v>3</v>
      </c>
      <c r="M488" t="str">
        <f>VLOOKUP(E488,Translations!$A$1:$B$7,2,FALSE)</f>
        <v>Hovedstaden</v>
      </c>
      <c r="N488" t="str">
        <f>VLOOKUP(D488,Translations!$I$2:$K$101,2,FALSE)</f>
        <v>Frederikssund</v>
      </c>
      <c r="O488" t="str">
        <f>VLOOKUP(G488,Translations!$M$2:$N$9,2,FALSE)</f>
        <v>[X2074] SARS-CoV-2 (RNA), Testcenter</v>
      </c>
      <c r="P488" t="str">
        <f>VLOOKUP(F488,Translations!$D$1:$F$13,2,FALSE)</f>
        <v>Ok</v>
      </c>
      <c r="Q488" t="str">
        <f>VLOOKUP(F488,Translations!$D$2:$G$13,4,FALSE)</f>
        <v>01 - Aktiv, bopæl i DK</v>
      </c>
      <c r="R488" t="str">
        <f>VLOOKUP(H488,Translations!$P$2:$Q$10,2,FALSE)</f>
        <v>1 - Selvstændigt sikret - med lægevalg</v>
      </c>
      <c r="S488" t="str">
        <f>VLOOKUP(F488,Translations!$D$2:$F$13,3,FALSE)</f>
        <v>Ja</v>
      </c>
    </row>
    <row r="489" spans="1:19" x14ac:dyDescent="0.2">
      <c r="A489" s="3">
        <v>43951</v>
      </c>
      <c r="B489" s="3" t="s">
        <v>265</v>
      </c>
      <c r="C489" s="3" t="s">
        <v>272</v>
      </c>
      <c r="D489">
        <v>253</v>
      </c>
      <c r="E489">
        <v>1085</v>
      </c>
      <c r="F489" t="str">
        <f t="shared" si="16"/>
        <v>01</v>
      </c>
      <c r="G489" t="s">
        <v>512</v>
      </c>
      <c r="H489">
        <v>1</v>
      </c>
      <c r="I489" t="s">
        <v>5</v>
      </c>
      <c r="J489" t="s">
        <v>5</v>
      </c>
      <c r="K489" t="s">
        <v>6</v>
      </c>
      <c r="L489">
        <v>7</v>
      </c>
      <c r="M489" t="str">
        <f>VLOOKUP(E489,Translations!$A$1:$B$7,2,FALSE)</f>
        <v>Sjælland</v>
      </c>
      <c r="N489" t="str">
        <f>VLOOKUP(D489,Translations!$I$2:$K$101,2,FALSE)</f>
        <v>Greve</v>
      </c>
      <c r="O489" t="str">
        <f>VLOOKUP(G489,Translations!$M$2:$N$9,2,FALSE)</f>
        <v>[X2074] SARS-CoV-2 (RNA), Testcenter</v>
      </c>
      <c r="P489" t="str">
        <f>VLOOKUP(F489,Translations!$D$1:$F$13,2,FALSE)</f>
        <v>Ok</v>
      </c>
      <c r="Q489" t="str">
        <f>VLOOKUP(F489,Translations!$D$2:$G$13,4,FALSE)</f>
        <v>01 - Aktiv, bopæl i DK</v>
      </c>
      <c r="R489" t="str">
        <f>VLOOKUP(H489,Translations!$P$2:$Q$10,2,FALSE)</f>
        <v>1 - Selvstændigt sikret - med lægevalg</v>
      </c>
      <c r="S489" t="str">
        <f>VLOOKUP(F489,Translations!$D$2:$F$13,3,FALSE)</f>
        <v>Ja</v>
      </c>
    </row>
    <row r="490" spans="1:19" x14ac:dyDescent="0.2">
      <c r="A490" s="3">
        <v>43951</v>
      </c>
      <c r="B490" s="3" t="s">
        <v>265</v>
      </c>
      <c r="C490" s="3" t="s">
        <v>272</v>
      </c>
      <c r="D490">
        <v>259</v>
      </c>
      <c r="E490">
        <v>1085</v>
      </c>
      <c r="F490" t="str">
        <f t="shared" si="16"/>
        <v>01</v>
      </c>
      <c r="G490" t="s">
        <v>512</v>
      </c>
      <c r="H490">
        <v>1</v>
      </c>
      <c r="I490" t="s">
        <v>5</v>
      </c>
      <c r="J490" t="s">
        <v>5</v>
      </c>
      <c r="K490" t="s">
        <v>6</v>
      </c>
      <c r="L490">
        <v>6</v>
      </c>
      <c r="M490" t="str">
        <f>VLOOKUP(E490,Translations!$A$1:$B$7,2,FALSE)</f>
        <v>Sjælland</v>
      </c>
      <c r="N490" t="str">
        <f>VLOOKUP(D490,Translations!$I$2:$K$101,2,FALSE)</f>
        <v>Køge</v>
      </c>
      <c r="O490" t="str">
        <f>VLOOKUP(G490,Translations!$M$2:$N$9,2,FALSE)</f>
        <v>[X2074] SARS-CoV-2 (RNA), Testcenter</v>
      </c>
      <c r="P490" t="str">
        <f>VLOOKUP(F490,Translations!$D$1:$F$13,2,FALSE)</f>
        <v>Ok</v>
      </c>
      <c r="Q490" t="str">
        <f>VLOOKUP(F490,Translations!$D$2:$G$13,4,FALSE)</f>
        <v>01 - Aktiv, bopæl i DK</v>
      </c>
      <c r="R490" t="str">
        <f>VLOOKUP(H490,Translations!$P$2:$Q$10,2,FALSE)</f>
        <v>1 - Selvstændigt sikret - med lægevalg</v>
      </c>
      <c r="S490" t="str">
        <f>VLOOKUP(F490,Translations!$D$2:$F$13,3,FALSE)</f>
        <v>Ja</v>
      </c>
    </row>
    <row r="491" spans="1:19" x14ac:dyDescent="0.2">
      <c r="A491" s="3">
        <v>43951</v>
      </c>
      <c r="B491" s="3" t="s">
        <v>265</v>
      </c>
      <c r="C491" s="3" t="s">
        <v>272</v>
      </c>
      <c r="D491">
        <v>260</v>
      </c>
      <c r="E491">
        <v>1084</v>
      </c>
      <c r="F491" t="str">
        <f t="shared" si="16"/>
        <v>01</v>
      </c>
      <c r="G491" t="s">
        <v>512</v>
      </c>
      <c r="H491">
        <v>1</v>
      </c>
      <c r="I491" t="s">
        <v>5</v>
      </c>
      <c r="J491" t="s">
        <v>5</v>
      </c>
      <c r="K491" t="s">
        <v>6</v>
      </c>
      <c r="L491">
        <v>2</v>
      </c>
      <c r="M491" t="str">
        <f>VLOOKUP(E491,Translations!$A$1:$B$7,2,FALSE)</f>
        <v>Hovedstaden</v>
      </c>
      <c r="N491" t="str">
        <f>VLOOKUP(D491,Translations!$I$2:$K$101,2,FALSE)</f>
        <v>Halsnæs</v>
      </c>
      <c r="O491" t="str">
        <f>VLOOKUP(G491,Translations!$M$2:$N$9,2,FALSE)</f>
        <v>[X2074] SARS-CoV-2 (RNA), Testcenter</v>
      </c>
      <c r="P491" t="str">
        <f>VLOOKUP(F491,Translations!$D$1:$F$13,2,FALSE)</f>
        <v>Ok</v>
      </c>
      <c r="Q491" t="str">
        <f>VLOOKUP(F491,Translations!$D$2:$G$13,4,FALSE)</f>
        <v>01 - Aktiv, bopæl i DK</v>
      </c>
      <c r="R491" t="str">
        <f>VLOOKUP(H491,Translations!$P$2:$Q$10,2,FALSE)</f>
        <v>1 - Selvstændigt sikret - med lægevalg</v>
      </c>
      <c r="S491" t="str">
        <f>VLOOKUP(F491,Translations!$D$2:$F$13,3,FALSE)</f>
        <v>Ja</v>
      </c>
    </row>
    <row r="492" spans="1:19" x14ac:dyDescent="0.2">
      <c r="A492" s="3">
        <v>43951</v>
      </c>
      <c r="B492" s="3" t="s">
        <v>265</v>
      </c>
      <c r="C492" s="3" t="s">
        <v>272</v>
      </c>
      <c r="D492">
        <v>265</v>
      </c>
      <c r="E492">
        <v>1085</v>
      </c>
      <c r="F492" t="str">
        <f t="shared" si="16"/>
        <v>01</v>
      </c>
      <c r="G492" t="s">
        <v>512</v>
      </c>
      <c r="H492">
        <v>1</v>
      </c>
      <c r="I492" t="s">
        <v>5</v>
      </c>
      <c r="J492" t="s">
        <v>5</v>
      </c>
      <c r="K492" t="s">
        <v>6</v>
      </c>
      <c r="L492">
        <v>4</v>
      </c>
      <c r="M492" t="str">
        <f>VLOOKUP(E492,Translations!$A$1:$B$7,2,FALSE)</f>
        <v>Sjælland</v>
      </c>
      <c r="N492" t="str">
        <f>VLOOKUP(D492,Translations!$I$2:$K$101,2,FALSE)</f>
        <v>Roskilde</v>
      </c>
      <c r="O492" t="str">
        <f>VLOOKUP(G492,Translations!$M$2:$N$9,2,FALSE)</f>
        <v>[X2074] SARS-CoV-2 (RNA), Testcenter</v>
      </c>
      <c r="P492" t="str">
        <f>VLOOKUP(F492,Translations!$D$1:$F$13,2,FALSE)</f>
        <v>Ok</v>
      </c>
      <c r="Q492" t="str">
        <f>VLOOKUP(F492,Translations!$D$2:$G$13,4,FALSE)</f>
        <v>01 - Aktiv, bopæl i DK</v>
      </c>
      <c r="R492" t="str">
        <f>VLOOKUP(H492,Translations!$P$2:$Q$10,2,FALSE)</f>
        <v>1 - Selvstændigt sikret - med lægevalg</v>
      </c>
      <c r="S492" t="str">
        <f>VLOOKUP(F492,Translations!$D$2:$F$13,3,FALSE)</f>
        <v>Ja</v>
      </c>
    </row>
    <row r="493" spans="1:19" x14ac:dyDescent="0.2">
      <c r="A493" s="3">
        <v>43951</v>
      </c>
      <c r="B493" s="3" t="s">
        <v>265</v>
      </c>
      <c r="C493" s="3" t="s">
        <v>272</v>
      </c>
      <c r="D493">
        <v>269</v>
      </c>
      <c r="E493">
        <v>1085</v>
      </c>
      <c r="F493" t="str">
        <f t="shared" si="16"/>
        <v>01</v>
      </c>
      <c r="G493" t="s">
        <v>512</v>
      </c>
      <c r="H493">
        <v>1</v>
      </c>
      <c r="I493" t="s">
        <v>5</v>
      </c>
      <c r="J493" t="s">
        <v>5</v>
      </c>
      <c r="K493" t="s">
        <v>6</v>
      </c>
      <c r="L493">
        <v>1</v>
      </c>
      <c r="M493" t="str">
        <f>VLOOKUP(E493,Translations!$A$1:$B$7,2,FALSE)</f>
        <v>Sjælland</v>
      </c>
      <c r="N493" t="str">
        <f>VLOOKUP(D493,Translations!$I$2:$K$101,2,FALSE)</f>
        <v>Solrød</v>
      </c>
      <c r="O493" t="str">
        <f>VLOOKUP(G493,Translations!$M$2:$N$9,2,FALSE)</f>
        <v>[X2074] SARS-CoV-2 (RNA), Testcenter</v>
      </c>
      <c r="P493" t="str">
        <f>VLOOKUP(F493,Translations!$D$1:$F$13,2,FALSE)</f>
        <v>Ok</v>
      </c>
      <c r="Q493" t="str">
        <f>VLOOKUP(F493,Translations!$D$2:$G$13,4,FALSE)</f>
        <v>01 - Aktiv, bopæl i DK</v>
      </c>
      <c r="R493" t="str">
        <f>VLOOKUP(H493,Translations!$P$2:$Q$10,2,FALSE)</f>
        <v>1 - Selvstændigt sikret - med lægevalg</v>
      </c>
      <c r="S493" t="str">
        <f>VLOOKUP(F493,Translations!$D$2:$F$13,3,FALSE)</f>
        <v>Ja</v>
      </c>
    </row>
    <row r="494" spans="1:19" x14ac:dyDescent="0.2">
      <c r="A494" s="3">
        <v>43951</v>
      </c>
      <c r="B494" s="3" t="s">
        <v>265</v>
      </c>
      <c r="C494" s="3" t="s">
        <v>272</v>
      </c>
      <c r="D494">
        <v>270</v>
      </c>
      <c r="E494">
        <v>1084</v>
      </c>
      <c r="F494" t="str">
        <f t="shared" si="16"/>
        <v>01</v>
      </c>
      <c r="G494" t="s">
        <v>512</v>
      </c>
      <c r="H494">
        <v>1</v>
      </c>
      <c r="I494" t="s">
        <v>5</v>
      </c>
      <c r="J494" t="s">
        <v>5</v>
      </c>
      <c r="K494" t="s">
        <v>6</v>
      </c>
      <c r="L494">
        <v>2</v>
      </c>
      <c r="M494" t="str">
        <f>VLOOKUP(E494,Translations!$A$1:$B$7,2,FALSE)</f>
        <v>Hovedstaden</v>
      </c>
      <c r="N494" t="str">
        <f>VLOOKUP(D494,Translations!$I$2:$K$101,2,FALSE)</f>
        <v>Gribskov</v>
      </c>
      <c r="O494" t="str">
        <f>VLOOKUP(G494,Translations!$M$2:$N$9,2,FALSE)</f>
        <v>[X2074] SARS-CoV-2 (RNA), Testcenter</v>
      </c>
      <c r="P494" t="str">
        <f>VLOOKUP(F494,Translations!$D$1:$F$13,2,FALSE)</f>
        <v>Ok</v>
      </c>
      <c r="Q494" t="str">
        <f>VLOOKUP(F494,Translations!$D$2:$G$13,4,FALSE)</f>
        <v>01 - Aktiv, bopæl i DK</v>
      </c>
      <c r="R494" t="str">
        <f>VLOOKUP(H494,Translations!$P$2:$Q$10,2,FALSE)</f>
        <v>1 - Selvstændigt sikret - med lægevalg</v>
      </c>
      <c r="S494" t="str">
        <f>VLOOKUP(F494,Translations!$D$2:$F$13,3,FALSE)</f>
        <v>Ja</v>
      </c>
    </row>
    <row r="495" spans="1:19" x14ac:dyDescent="0.2">
      <c r="A495" s="3">
        <v>43951</v>
      </c>
      <c r="B495" s="3" t="s">
        <v>265</v>
      </c>
      <c r="C495" s="3" t="s">
        <v>272</v>
      </c>
      <c r="D495">
        <v>306</v>
      </c>
      <c r="E495">
        <v>1085</v>
      </c>
      <c r="F495" t="str">
        <f t="shared" si="16"/>
        <v>01</v>
      </c>
      <c r="G495" t="s">
        <v>512</v>
      </c>
      <c r="H495">
        <v>1</v>
      </c>
      <c r="I495" t="s">
        <v>5</v>
      </c>
      <c r="J495" t="s">
        <v>5</v>
      </c>
      <c r="K495" t="s">
        <v>6</v>
      </c>
      <c r="L495">
        <v>1</v>
      </c>
      <c r="M495" t="str">
        <f>VLOOKUP(E495,Translations!$A$1:$B$7,2,FALSE)</f>
        <v>Sjælland</v>
      </c>
      <c r="N495" t="str">
        <f>VLOOKUP(D495,Translations!$I$2:$K$101,2,FALSE)</f>
        <v>Odsherred</v>
      </c>
      <c r="O495" t="str">
        <f>VLOOKUP(G495,Translations!$M$2:$N$9,2,FALSE)</f>
        <v>[X2074] SARS-CoV-2 (RNA), Testcenter</v>
      </c>
      <c r="P495" t="str">
        <f>VLOOKUP(F495,Translations!$D$1:$F$13,2,FALSE)</f>
        <v>Ok</v>
      </c>
      <c r="Q495" t="str">
        <f>VLOOKUP(F495,Translations!$D$2:$G$13,4,FALSE)</f>
        <v>01 - Aktiv, bopæl i DK</v>
      </c>
      <c r="R495" t="str">
        <f>VLOOKUP(H495,Translations!$P$2:$Q$10,2,FALSE)</f>
        <v>1 - Selvstændigt sikret - med lægevalg</v>
      </c>
      <c r="S495" t="str">
        <f>VLOOKUP(F495,Translations!$D$2:$F$13,3,FALSE)</f>
        <v>Ja</v>
      </c>
    </row>
    <row r="496" spans="1:19" x14ac:dyDescent="0.2">
      <c r="A496" s="3">
        <v>43951</v>
      </c>
      <c r="B496" s="3" t="s">
        <v>265</v>
      </c>
      <c r="C496" s="3" t="s">
        <v>272</v>
      </c>
      <c r="D496">
        <v>316</v>
      </c>
      <c r="E496">
        <v>1085</v>
      </c>
      <c r="F496" t="str">
        <f t="shared" si="16"/>
        <v>01</v>
      </c>
      <c r="G496" t="s">
        <v>512</v>
      </c>
      <c r="H496">
        <v>1</v>
      </c>
      <c r="I496" t="s">
        <v>5</v>
      </c>
      <c r="J496" t="s">
        <v>5</v>
      </c>
      <c r="K496" t="s">
        <v>6</v>
      </c>
      <c r="L496">
        <v>4</v>
      </c>
      <c r="M496" t="str">
        <f>VLOOKUP(E496,Translations!$A$1:$B$7,2,FALSE)</f>
        <v>Sjælland</v>
      </c>
      <c r="N496" t="str">
        <f>VLOOKUP(D496,Translations!$I$2:$K$101,2,FALSE)</f>
        <v>Holbæk</v>
      </c>
      <c r="O496" t="str">
        <f>VLOOKUP(G496,Translations!$M$2:$N$9,2,FALSE)</f>
        <v>[X2074] SARS-CoV-2 (RNA), Testcenter</v>
      </c>
      <c r="P496" t="str">
        <f>VLOOKUP(F496,Translations!$D$1:$F$13,2,FALSE)</f>
        <v>Ok</v>
      </c>
      <c r="Q496" t="str">
        <f>VLOOKUP(F496,Translations!$D$2:$G$13,4,FALSE)</f>
        <v>01 - Aktiv, bopæl i DK</v>
      </c>
      <c r="R496" t="str">
        <f>VLOOKUP(H496,Translations!$P$2:$Q$10,2,FALSE)</f>
        <v>1 - Selvstændigt sikret - med lægevalg</v>
      </c>
      <c r="S496" t="str">
        <f>VLOOKUP(F496,Translations!$D$2:$F$13,3,FALSE)</f>
        <v>Ja</v>
      </c>
    </row>
    <row r="497" spans="1:19" x14ac:dyDescent="0.2">
      <c r="A497" s="3">
        <v>43951</v>
      </c>
      <c r="B497" s="3" t="s">
        <v>265</v>
      </c>
      <c r="C497" s="3" t="s">
        <v>272</v>
      </c>
      <c r="D497">
        <v>320</v>
      </c>
      <c r="E497">
        <v>1085</v>
      </c>
      <c r="F497" t="str">
        <f t="shared" si="16"/>
        <v>01</v>
      </c>
      <c r="G497" t="s">
        <v>512</v>
      </c>
      <c r="H497">
        <v>1</v>
      </c>
      <c r="I497" t="s">
        <v>5</v>
      </c>
      <c r="J497" t="s">
        <v>5</v>
      </c>
      <c r="K497" t="s">
        <v>6</v>
      </c>
      <c r="L497">
        <v>1</v>
      </c>
      <c r="M497" t="str">
        <f>VLOOKUP(E497,Translations!$A$1:$B$7,2,FALSE)</f>
        <v>Sjælland</v>
      </c>
      <c r="N497" t="str">
        <f>VLOOKUP(D497,Translations!$I$2:$K$101,2,FALSE)</f>
        <v>Faxe</v>
      </c>
      <c r="O497" t="str">
        <f>VLOOKUP(G497,Translations!$M$2:$N$9,2,FALSE)</f>
        <v>[X2074] SARS-CoV-2 (RNA), Testcenter</v>
      </c>
      <c r="P497" t="str">
        <f>VLOOKUP(F497,Translations!$D$1:$F$13,2,FALSE)</f>
        <v>Ok</v>
      </c>
      <c r="Q497" t="str">
        <f>VLOOKUP(F497,Translations!$D$2:$G$13,4,FALSE)</f>
        <v>01 - Aktiv, bopæl i DK</v>
      </c>
      <c r="R497" t="str">
        <f>VLOOKUP(H497,Translations!$P$2:$Q$10,2,FALSE)</f>
        <v>1 - Selvstændigt sikret - med lægevalg</v>
      </c>
      <c r="S497" t="str">
        <f>VLOOKUP(F497,Translations!$D$2:$F$13,3,FALSE)</f>
        <v>Ja</v>
      </c>
    </row>
    <row r="498" spans="1:19" x14ac:dyDescent="0.2">
      <c r="A498" s="3">
        <v>43951</v>
      </c>
      <c r="B498" s="3" t="s">
        <v>265</v>
      </c>
      <c r="C498" s="3" t="s">
        <v>272</v>
      </c>
      <c r="D498">
        <v>330</v>
      </c>
      <c r="E498">
        <v>1085</v>
      </c>
      <c r="F498" t="str">
        <f t="shared" si="16"/>
        <v>01</v>
      </c>
      <c r="G498" t="s">
        <v>512</v>
      </c>
      <c r="H498">
        <v>1</v>
      </c>
      <c r="I498" t="s">
        <v>5</v>
      </c>
      <c r="J498" t="s">
        <v>5</v>
      </c>
      <c r="K498" t="s">
        <v>6</v>
      </c>
      <c r="L498">
        <v>2</v>
      </c>
      <c r="M498" t="str">
        <f>VLOOKUP(E498,Translations!$A$1:$B$7,2,FALSE)</f>
        <v>Sjælland</v>
      </c>
      <c r="N498" t="str">
        <f>VLOOKUP(D498,Translations!$I$2:$K$101,2,FALSE)</f>
        <v>Slagelse</v>
      </c>
      <c r="O498" t="str">
        <f>VLOOKUP(G498,Translations!$M$2:$N$9,2,FALSE)</f>
        <v>[X2074] SARS-CoV-2 (RNA), Testcenter</v>
      </c>
      <c r="P498" t="str">
        <f>VLOOKUP(F498,Translations!$D$1:$F$13,2,FALSE)</f>
        <v>Ok</v>
      </c>
      <c r="Q498" t="str">
        <f>VLOOKUP(F498,Translations!$D$2:$G$13,4,FALSE)</f>
        <v>01 - Aktiv, bopæl i DK</v>
      </c>
      <c r="R498" t="str">
        <f>VLOOKUP(H498,Translations!$P$2:$Q$10,2,FALSE)</f>
        <v>1 - Selvstændigt sikret - med lægevalg</v>
      </c>
      <c r="S498" t="str">
        <f>VLOOKUP(F498,Translations!$D$2:$F$13,3,FALSE)</f>
        <v>Ja</v>
      </c>
    </row>
    <row r="499" spans="1:19" x14ac:dyDescent="0.2">
      <c r="A499" s="3">
        <v>43951</v>
      </c>
      <c r="B499" s="3" t="s">
        <v>265</v>
      </c>
      <c r="C499" s="3" t="s">
        <v>272</v>
      </c>
      <c r="D499">
        <v>336</v>
      </c>
      <c r="E499">
        <v>1085</v>
      </c>
      <c r="F499" t="str">
        <f t="shared" si="16"/>
        <v>01</v>
      </c>
      <c r="G499" t="s">
        <v>512</v>
      </c>
      <c r="H499">
        <v>1</v>
      </c>
      <c r="I499" t="s">
        <v>5</v>
      </c>
      <c r="J499" t="s">
        <v>5</v>
      </c>
      <c r="K499" t="s">
        <v>6</v>
      </c>
      <c r="L499">
        <v>2</v>
      </c>
      <c r="M499" t="str">
        <f>VLOOKUP(E499,Translations!$A$1:$B$7,2,FALSE)</f>
        <v>Sjælland</v>
      </c>
      <c r="N499" t="str">
        <f>VLOOKUP(D499,Translations!$I$2:$K$101,2,FALSE)</f>
        <v>Stevns</v>
      </c>
      <c r="O499" t="str">
        <f>VLOOKUP(G499,Translations!$M$2:$N$9,2,FALSE)</f>
        <v>[X2074] SARS-CoV-2 (RNA), Testcenter</v>
      </c>
      <c r="P499" t="str">
        <f>VLOOKUP(F499,Translations!$D$1:$F$13,2,FALSE)</f>
        <v>Ok</v>
      </c>
      <c r="Q499" t="str">
        <f>VLOOKUP(F499,Translations!$D$2:$G$13,4,FALSE)</f>
        <v>01 - Aktiv, bopæl i DK</v>
      </c>
      <c r="R499" t="str">
        <f>VLOOKUP(H499,Translations!$P$2:$Q$10,2,FALSE)</f>
        <v>1 - Selvstændigt sikret - med lægevalg</v>
      </c>
      <c r="S499" t="str">
        <f>VLOOKUP(F499,Translations!$D$2:$F$13,3,FALSE)</f>
        <v>Ja</v>
      </c>
    </row>
    <row r="500" spans="1:19" x14ac:dyDescent="0.2">
      <c r="A500" s="3">
        <v>43951</v>
      </c>
      <c r="B500" s="3" t="s">
        <v>265</v>
      </c>
      <c r="C500" s="3" t="s">
        <v>272</v>
      </c>
      <c r="D500">
        <v>340</v>
      </c>
      <c r="E500">
        <v>1085</v>
      </c>
      <c r="F500" t="str">
        <f t="shared" si="16"/>
        <v>01</v>
      </c>
      <c r="G500" t="s">
        <v>512</v>
      </c>
      <c r="H500">
        <v>1</v>
      </c>
      <c r="I500" t="s">
        <v>5</v>
      </c>
      <c r="J500" t="s">
        <v>5</v>
      </c>
      <c r="K500" t="s">
        <v>6</v>
      </c>
      <c r="L500">
        <v>1</v>
      </c>
      <c r="M500" t="str">
        <f>VLOOKUP(E500,Translations!$A$1:$B$7,2,FALSE)</f>
        <v>Sjælland</v>
      </c>
      <c r="N500" t="str">
        <f>VLOOKUP(D500,Translations!$I$2:$K$101,2,FALSE)</f>
        <v>Sorø</v>
      </c>
      <c r="O500" t="str">
        <f>VLOOKUP(G500,Translations!$M$2:$N$9,2,FALSE)</f>
        <v>[X2074] SARS-CoV-2 (RNA), Testcenter</v>
      </c>
      <c r="P500" t="str">
        <f>VLOOKUP(F500,Translations!$D$1:$F$13,2,FALSE)</f>
        <v>Ok</v>
      </c>
      <c r="Q500" t="str">
        <f>VLOOKUP(F500,Translations!$D$2:$G$13,4,FALSE)</f>
        <v>01 - Aktiv, bopæl i DK</v>
      </c>
      <c r="R500" t="str">
        <f>VLOOKUP(H500,Translations!$P$2:$Q$10,2,FALSE)</f>
        <v>1 - Selvstændigt sikret - med lægevalg</v>
      </c>
      <c r="S500" t="str">
        <f>VLOOKUP(F500,Translations!$D$2:$F$13,3,FALSE)</f>
        <v>Ja</v>
      </c>
    </row>
    <row r="501" spans="1:19" x14ac:dyDescent="0.2">
      <c r="A501" s="3">
        <v>43951</v>
      </c>
      <c r="B501" s="3" t="s">
        <v>265</v>
      </c>
      <c r="C501" s="3" t="s">
        <v>272</v>
      </c>
      <c r="D501">
        <v>350</v>
      </c>
      <c r="E501">
        <v>1085</v>
      </c>
      <c r="F501" t="str">
        <f t="shared" si="16"/>
        <v>01</v>
      </c>
      <c r="G501" t="s">
        <v>512</v>
      </c>
      <c r="H501">
        <v>1</v>
      </c>
      <c r="I501" t="s">
        <v>5</v>
      </c>
      <c r="J501" t="s">
        <v>5</v>
      </c>
      <c r="K501" t="s">
        <v>6</v>
      </c>
      <c r="L501">
        <v>1</v>
      </c>
      <c r="M501" t="str">
        <f>VLOOKUP(E501,Translations!$A$1:$B$7,2,FALSE)</f>
        <v>Sjælland</v>
      </c>
      <c r="N501" t="str">
        <f>VLOOKUP(D501,Translations!$I$2:$K$101,2,FALSE)</f>
        <v>Lejre</v>
      </c>
      <c r="O501" t="str">
        <f>VLOOKUP(G501,Translations!$M$2:$N$9,2,FALSE)</f>
        <v>[X2074] SARS-CoV-2 (RNA), Testcenter</v>
      </c>
      <c r="P501" t="str">
        <f>VLOOKUP(F501,Translations!$D$1:$F$13,2,FALSE)</f>
        <v>Ok</v>
      </c>
      <c r="Q501" t="str">
        <f>VLOOKUP(F501,Translations!$D$2:$G$13,4,FALSE)</f>
        <v>01 - Aktiv, bopæl i DK</v>
      </c>
      <c r="R501" t="str">
        <f>VLOOKUP(H501,Translations!$P$2:$Q$10,2,FALSE)</f>
        <v>1 - Selvstændigt sikret - med lægevalg</v>
      </c>
      <c r="S501" t="str">
        <f>VLOOKUP(F501,Translations!$D$2:$F$13,3,FALSE)</f>
        <v>Ja</v>
      </c>
    </row>
    <row r="502" spans="1:19" x14ac:dyDescent="0.2">
      <c r="A502" s="3">
        <v>43951</v>
      </c>
      <c r="B502" s="3" t="s">
        <v>265</v>
      </c>
      <c r="C502" s="3" t="s">
        <v>272</v>
      </c>
      <c r="D502">
        <v>360</v>
      </c>
      <c r="E502">
        <v>1085</v>
      </c>
      <c r="F502" t="str">
        <f t="shared" si="16"/>
        <v>01</v>
      </c>
      <c r="G502" t="s">
        <v>512</v>
      </c>
      <c r="H502">
        <v>1</v>
      </c>
      <c r="I502" t="s">
        <v>5</v>
      </c>
      <c r="J502" t="s">
        <v>5</v>
      </c>
      <c r="K502" t="s">
        <v>6</v>
      </c>
      <c r="L502">
        <v>1</v>
      </c>
      <c r="M502" t="str">
        <f>VLOOKUP(E502,Translations!$A$1:$B$7,2,FALSE)</f>
        <v>Sjælland</v>
      </c>
      <c r="N502" t="str">
        <f>VLOOKUP(D502,Translations!$I$2:$K$101,2,FALSE)</f>
        <v>Lolland</v>
      </c>
      <c r="O502" t="str">
        <f>VLOOKUP(G502,Translations!$M$2:$N$9,2,FALSE)</f>
        <v>[X2074] SARS-CoV-2 (RNA), Testcenter</v>
      </c>
      <c r="P502" t="str">
        <f>VLOOKUP(F502,Translations!$D$1:$F$13,2,FALSE)</f>
        <v>Ok</v>
      </c>
      <c r="Q502" t="str">
        <f>VLOOKUP(F502,Translations!$D$2:$G$13,4,FALSE)</f>
        <v>01 - Aktiv, bopæl i DK</v>
      </c>
      <c r="R502" t="str">
        <f>VLOOKUP(H502,Translations!$P$2:$Q$10,2,FALSE)</f>
        <v>1 - Selvstændigt sikret - med lægevalg</v>
      </c>
      <c r="S502" t="str">
        <f>VLOOKUP(F502,Translations!$D$2:$F$13,3,FALSE)</f>
        <v>Ja</v>
      </c>
    </row>
    <row r="503" spans="1:19" x14ac:dyDescent="0.2">
      <c r="A503" s="3">
        <v>43951</v>
      </c>
      <c r="B503" s="3" t="s">
        <v>265</v>
      </c>
      <c r="C503" s="3" t="s">
        <v>272</v>
      </c>
      <c r="D503">
        <v>370</v>
      </c>
      <c r="E503">
        <v>1085</v>
      </c>
      <c r="F503" t="str">
        <f t="shared" si="16"/>
        <v>01</v>
      </c>
      <c r="G503" t="s">
        <v>512</v>
      </c>
      <c r="H503">
        <v>1</v>
      </c>
      <c r="I503" t="s">
        <v>5</v>
      </c>
      <c r="J503" t="s">
        <v>5</v>
      </c>
      <c r="K503" t="s">
        <v>6</v>
      </c>
      <c r="L503">
        <v>1</v>
      </c>
      <c r="M503" t="str">
        <f>VLOOKUP(E503,Translations!$A$1:$B$7,2,FALSE)</f>
        <v>Sjælland</v>
      </c>
      <c r="N503" t="str">
        <f>VLOOKUP(D503,Translations!$I$2:$K$101,2,FALSE)</f>
        <v>Næstved</v>
      </c>
      <c r="O503" t="str">
        <f>VLOOKUP(G503,Translations!$M$2:$N$9,2,FALSE)</f>
        <v>[X2074] SARS-CoV-2 (RNA), Testcenter</v>
      </c>
      <c r="P503" t="str">
        <f>VLOOKUP(F503,Translations!$D$1:$F$13,2,FALSE)</f>
        <v>Ok</v>
      </c>
      <c r="Q503" t="str">
        <f>VLOOKUP(F503,Translations!$D$2:$G$13,4,FALSE)</f>
        <v>01 - Aktiv, bopæl i DK</v>
      </c>
      <c r="R503" t="str">
        <f>VLOOKUP(H503,Translations!$P$2:$Q$10,2,FALSE)</f>
        <v>1 - Selvstændigt sikret - med lægevalg</v>
      </c>
      <c r="S503" t="str">
        <f>VLOOKUP(F503,Translations!$D$2:$F$13,3,FALSE)</f>
        <v>Ja</v>
      </c>
    </row>
    <row r="504" spans="1:19" x14ac:dyDescent="0.2">
      <c r="A504" s="3">
        <v>43951</v>
      </c>
      <c r="B504" s="3" t="s">
        <v>265</v>
      </c>
      <c r="C504" s="3" t="s">
        <v>272</v>
      </c>
      <c r="D504">
        <v>376</v>
      </c>
      <c r="E504">
        <v>1085</v>
      </c>
      <c r="F504" t="str">
        <f t="shared" si="16"/>
        <v>01</v>
      </c>
      <c r="G504" t="s">
        <v>512</v>
      </c>
      <c r="H504">
        <v>1</v>
      </c>
      <c r="I504" t="s">
        <v>5</v>
      </c>
      <c r="J504" t="s">
        <v>5</v>
      </c>
      <c r="K504" t="s">
        <v>6</v>
      </c>
      <c r="L504">
        <v>1</v>
      </c>
      <c r="M504" t="str">
        <f>VLOOKUP(E504,Translations!$A$1:$B$7,2,FALSE)</f>
        <v>Sjælland</v>
      </c>
      <c r="N504" t="str">
        <f>VLOOKUP(D504,Translations!$I$2:$K$101,2,FALSE)</f>
        <v>Guldborgsund</v>
      </c>
      <c r="O504" t="str">
        <f>VLOOKUP(G504,Translations!$M$2:$N$9,2,FALSE)</f>
        <v>[X2074] SARS-CoV-2 (RNA), Testcenter</v>
      </c>
      <c r="P504" t="str">
        <f>VLOOKUP(F504,Translations!$D$1:$F$13,2,FALSE)</f>
        <v>Ok</v>
      </c>
      <c r="Q504" t="str">
        <f>VLOOKUP(F504,Translations!$D$2:$G$13,4,FALSE)</f>
        <v>01 - Aktiv, bopæl i DK</v>
      </c>
      <c r="R504" t="str">
        <f>VLOOKUP(H504,Translations!$P$2:$Q$10,2,FALSE)</f>
        <v>1 - Selvstændigt sikret - med lægevalg</v>
      </c>
      <c r="S504" t="str">
        <f>VLOOKUP(F504,Translations!$D$2:$F$13,3,FALSE)</f>
        <v>Ja</v>
      </c>
    </row>
    <row r="505" spans="1:19" x14ac:dyDescent="0.2">
      <c r="A505" s="3">
        <v>43951</v>
      </c>
      <c r="B505" s="3" t="s">
        <v>265</v>
      </c>
      <c r="C505" s="3" t="s">
        <v>272</v>
      </c>
      <c r="D505">
        <v>390</v>
      </c>
      <c r="E505">
        <v>1085</v>
      </c>
      <c r="F505" t="str">
        <f t="shared" si="16"/>
        <v>01</v>
      </c>
      <c r="G505" t="s">
        <v>512</v>
      </c>
      <c r="H505">
        <v>1</v>
      </c>
      <c r="I505" t="s">
        <v>5</v>
      </c>
      <c r="J505" t="s">
        <v>5</v>
      </c>
      <c r="K505" t="s">
        <v>6</v>
      </c>
      <c r="L505">
        <v>2</v>
      </c>
      <c r="M505" t="str">
        <f>VLOOKUP(E505,Translations!$A$1:$B$7,2,FALSE)</f>
        <v>Sjælland</v>
      </c>
      <c r="N505" t="str">
        <f>VLOOKUP(D505,Translations!$I$2:$K$101,2,FALSE)</f>
        <v>Vordingborg</v>
      </c>
      <c r="O505" t="str">
        <f>VLOOKUP(G505,Translations!$M$2:$N$9,2,FALSE)</f>
        <v>[X2074] SARS-CoV-2 (RNA), Testcenter</v>
      </c>
      <c r="P505" t="str">
        <f>VLOOKUP(F505,Translations!$D$1:$F$13,2,FALSE)</f>
        <v>Ok</v>
      </c>
      <c r="Q505" t="str">
        <f>VLOOKUP(F505,Translations!$D$2:$G$13,4,FALSE)</f>
        <v>01 - Aktiv, bopæl i DK</v>
      </c>
      <c r="R505" t="str">
        <f>VLOOKUP(H505,Translations!$P$2:$Q$10,2,FALSE)</f>
        <v>1 - Selvstændigt sikret - med lægevalg</v>
      </c>
      <c r="S505" t="str">
        <f>VLOOKUP(F505,Translations!$D$2:$F$13,3,FALSE)</f>
        <v>Ja</v>
      </c>
    </row>
    <row r="506" spans="1:19" x14ac:dyDescent="0.2">
      <c r="A506" s="3">
        <v>43951</v>
      </c>
      <c r="B506" s="3" t="s">
        <v>265</v>
      </c>
      <c r="C506" s="3" t="s">
        <v>272</v>
      </c>
      <c r="D506">
        <v>400</v>
      </c>
      <c r="E506">
        <v>1084</v>
      </c>
      <c r="F506" t="str">
        <f t="shared" si="16"/>
        <v>01</v>
      </c>
      <c r="G506" t="s">
        <v>512</v>
      </c>
      <c r="H506">
        <v>1</v>
      </c>
      <c r="I506" t="s">
        <v>5</v>
      </c>
      <c r="J506" t="s">
        <v>5</v>
      </c>
      <c r="K506" t="s">
        <v>6</v>
      </c>
      <c r="L506">
        <v>4</v>
      </c>
      <c r="M506" t="str">
        <f>VLOOKUP(E506,Translations!$A$1:$B$7,2,FALSE)</f>
        <v>Hovedstaden</v>
      </c>
      <c r="N506" t="str">
        <f>VLOOKUP(D506,Translations!$I$2:$K$101,2,FALSE)</f>
        <v>Bornholm</v>
      </c>
      <c r="O506" t="str">
        <f>VLOOKUP(G506,Translations!$M$2:$N$9,2,FALSE)</f>
        <v>[X2074] SARS-CoV-2 (RNA), Testcenter</v>
      </c>
      <c r="P506" t="str">
        <f>VLOOKUP(F506,Translations!$D$1:$F$13,2,FALSE)</f>
        <v>Ok</v>
      </c>
      <c r="Q506" t="str">
        <f>VLOOKUP(F506,Translations!$D$2:$G$13,4,FALSE)</f>
        <v>01 - Aktiv, bopæl i DK</v>
      </c>
      <c r="R506" t="str">
        <f>VLOOKUP(H506,Translations!$P$2:$Q$10,2,FALSE)</f>
        <v>1 - Selvstændigt sikret - med lægevalg</v>
      </c>
      <c r="S506" t="str">
        <f>VLOOKUP(F506,Translations!$D$2:$F$13,3,FALSE)</f>
        <v>Ja</v>
      </c>
    </row>
    <row r="507" spans="1:19" x14ac:dyDescent="0.2">
      <c r="A507" s="3">
        <v>43952</v>
      </c>
      <c r="B507" s="3" t="s">
        <v>273</v>
      </c>
      <c r="C507" s="3" t="s">
        <v>274</v>
      </c>
      <c r="D507">
        <v>0</v>
      </c>
      <c r="E507">
        <v>0</v>
      </c>
      <c r="F507" t="str">
        <f>"03"</f>
        <v>03</v>
      </c>
      <c r="G507" t="s">
        <v>512</v>
      </c>
      <c r="H507">
        <v>1</v>
      </c>
      <c r="I507" t="s">
        <v>5</v>
      </c>
      <c r="J507" t="s">
        <v>5</v>
      </c>
      <c r="K507" t="s">
        <v>6</v>
      </c>
      <c r="L507">
        <v>1</v>
      </c>
      <c r="M507" t="str">
        <f>VLOOKUP(E507,Translations!$A$1:$B$7,2,FALSE)</f>
        <v>Ukendt</v>
      </c>
      <c r="N507" t="str">
        <f>VLOOKUP(D507,Translations!$I$2:$K$101,2,FALSE)</f>
        <v>Ukendt</v>
      </c>
      <c r="O507" t="str">
        <f>VLOOKUP(G507,Translations!$M$2:$N$9,2,FALSE)</f>
        <v>[X2074] SARS-CoV-2 (RNA), Testcenter</v>
      </c>
      <c r="P507" t="str">
        <f>VLOOKUP(F507,Translations!$D$1:$F$13,2,FALSE)</f>
        <v>Ok</v>
      </c>
      <c r="Q507" t="str">
        <f>VLOOKUP(F507,Translations!$D$2:$G$13,4,FALSE)</f>
        <v>03 - Aktiv, speciel vejkode i DK</v>
      </c>
      <c r="R507" t="str">
        <f>VLOOKUP(H507,Translations!$P$2:$Q$10,2,FALSE)</f>
        <v>1 - Selvstændigt sikret - med lægevalg</v>
      </c>
      <c r="S507" t="str">
        <f>VLOOKUP(F507,Translations!$D$2:$F$13,3,FALSE)</f>
        <v>Ja</v>
      </c>
    </row>
    <row r="508" spans="1:19" x14ac:dyDescent="0.2">
      <c r="A508" s="3">
        <v>43952</v>
      </c>
      <c r="B508" s="3" t="s">
        <v>273</v>
      </c>
      <c r="C508" s="3" t="s">
        <v>274</v>
      </c>
      <c r="D508">
        <v>461</v>
      </c>
      <c r="E508">
        <v>1083</v>
      </c>
      <c r="F508" t="str">
        <f t="shared" ref="F508:F519" si="17">"01"</f>
        <v>01</v>
      </c>
      <c r="G508" t="s">
        <v>512</v>
      </c>
      <c r="H508">
        <v>1</v>
      </c>
      <c r="I508" t="s">
        <v>5</v>
      </c>
      <c r="J508" t="s">
        <v>5</v>
      </c>
      <c r="K508" t="s">
        <v>6</v>
      </c>
      <c r="L508">
        <v>2</v>
      </c>
      <c r="M508" t="str">
        <f>VLOOKUP(E508,Translations!$A$1:$B$7,2,FALSE)</f>
        <v>Syddanmark</v>
      </c>
      <c r="N508" t="str">
        <f>VLOOKUP(D508,Translations!$I$2:$K$101,2,FALSE)</f>
        <v>Odense</v>
      </c>
      <c r="O508" t="str">
        <f>VLOOKUP(G508,Translations!$M$2:$N$9,2,FALSE)</f>
        <v>[X2074] SARS-CoV-2 (RNA), Testcenter</v>
      </c>
      <c r="P508" t="str">
        <f>VLOOKUP(F508,Translations!$D$1:$F$13,2,FALSE)</f>
        <v>Ok</v>
      </c>
      <c r="Q508" t="str">
        <f>VLOOKUP(F508,Translations!$D$2:$G$13,4,FALSE)</f>
        <v>01 - Aktiv, bopæl i DK</v>
      </c>
      <c r="R508" t="str">
        <f>VLOOKUP(H508,Translations!$P$2:$Q$10,2,FALSE)</f>
        <v>1 - Selvstændigt sikret - med lægevalg</v>
      </c>
      <c r="S508" t="str">
        <f>VLOOKUP(F508,Translations!$D$2:$F$13,3,FALSE)</f>
        <v>Ja</v>
      </c>
    </row>
    <row r="509" spans="1:19" x14ac:dyDescent="0.2">
      <c r="A509" s="3">
        <v>43952</v>
      </c>
      <c r="B509" s="3" t="s">
        <v>273</v>
      </c>
      <c r="C509" s="3" t="s">
        <v>274</v>
      </c>
      <c r="D509">
        <v>510</v>
      </c>
      <c r="E509">
        <v>1083</v>
      </c>
      <c r="F509" t="str">
        <f t="shared" si="17"/>
        <v>01</v>
      </c>
      <c r="G509" t="s">
        <v>512</v>
      </c>
      <c r="H509">
        <v>1</v>
      </c>
      <c r="I509" t="s">
        <v>5</v>
      </c>
      <c r="J509" t="s">
        <v>5</v>
      </c>
      <c r="K509" t="s">
        <v>6</v>
      </c>
      <c r="L509">
        <v>4</v>
      </c>
      <c r="M509" t="str">
        <f>VLOOKUP(E509,Translations!$A$1:$B$7,2,FALSE)</f>
        <v>Syddanmark</v>
      </c>
      <c r="N509" t="str">
        <f>VLOOKUP(D509,Translations!$I$2:$K$101,2,FALSE)</f>
        <v>Haderslev</v>
      </c>
      <c r="O509" t="str">
        <f>VLOOKUP(G509,Translations!$M$2:$N$9,2,FALSE)</f>
        <v>[X2074] SARS-CoV-2 (RNA), Testcenter</v>
      </c>
      <c r="P509" t="str">
        <f>VLOOKUP(F509,Translations!$D$1:$F$13,2,FALSE)</f>
        <v>Ok</v>
      </c>
      <c r="Q509" t="str">
        <f>VLOOKUP(F509,Translations!$D$2:$G$13,4,FALSE)</f>
        <v>01 - Aktiv, bopæl i DK</v>
      </c>
      <c r="R509" t="str">
        <f>VLOOKUP(H509,Translations!$P$2:$Q$10,2,FALSE)</f>
        <v>1 - Selvstændigt sikret - med lægevalg</v>
      </c>
      <c r="S509" t="str">
        <f>VLOOKUP(F509,Translations!$D$2:$F$13,3,FALSE)</f>
        <v>Ja</v>
      </c>
    </row>
    <row r="510" spans="1:19" x14ac:dyDescent="0.2">
      <c r="A510" s="3">
        <v>43952</v>
      </c>
      <c r="B510" s="3" t="s">
        <v>273</v>
      </c>
      <c r="C510" s="3" t="s">
        <v>274</v>
      </c>
      <c r="D510">
        <v>530</v>
      </c>
      <c r="E510">
        <v>1083</v>
      </c>
      <c r="F510" t="str">
        <f t="shared" si="17"/>
        <v>01</v>
      </c>
      <c r="G510" t="s">
        <v>512</v>
      </c>
      <c r="H510">
        <v>1</v>
      </c>
      <c r="I510" t="s">
        <v>5</v>
      </c>
      <c r="J510" t="s">
        <v>5</v>
      </c>
      <c r="K510" t="s">
        <v>6</v>
      </c>
      <c r="L510">
        <v>3</v>
      </c>
      <c r="M510" t="str">
        <f>VLOOKUP(E510,Translations!$A$1:$B$7,2,FALSE)</f>
        <v>Syddanmark</v>
      </c>
      <c r="N510" t="str">
        <f>VLOOKUP(D510,Translations!$I$2:$K$101,2,FALSE)</f>
        <v>Billund</v>
      </c>
      <c r="O510" t="str">
        <f>VLOOKUP(G510,Translations!$M$2:$N$9,2,FALSE)</f>
        <v>[X2074] SARS-CoV-2 (RNA), Testcenter</v>
      </c>
      <c r="P510" t="str">
        <f>VLOOKUP(F510,Translations!$D$1:$F$13,2,FALSE)</f>
        <v>Ok</v>
      </c>
      <c r="Q510" t="str">
        <f>VLOOKUP(F510,Translations!$D$2:$G$13,4,FALSE)</f>
        <v>01 - Aktiv, bopæl i DK</v>
      </c>
      <c r="R510" t="str">
        <f>VLOOKUP(H510,Translations!$P$2:$Q$10,2,FALSE)</f>
        <v>1 - Selvstændigt sikret - med lægevalg</v>
      </c>
      <c r="S510" t="str">
        <f>VLOOKUP(F510,Translations!$D$2:$F$13,3,FALSE)</f>
        <v>Ja</v>
      </c>
    </row>
    <row r="511" spans="1:19" x14ac:dyDescent="0.2">
      <c r="A511" s="3">
        <v>43952</v>
      </c>
      <c r="B511" s="3" t="s">
        <v>273</v>
      </c>
      <c r="C511" s="3" t="s">
        <v>274</v>
      </c>
      <c r="D511">
        <v>550</v>
      </c>
      <c r="E511">
        <v>1083</v>
      </c>
      <c r="F511" t="str">
        <f t="shared" si="17"/>
        <v>01</v>
      </c>
      <c r="G511" t="s">
        <v>512</v>
      </c>
      <c r="H511">
        <v>1</v>
      </c>
      <c r="I511" t="s">
        <v>5</v>
      </c>
      <c r="J511" t="s">
        <v>5</v>
      </c>
      <c r="K511" t="s">
        <v>6</v>
      </c>
      <c r="L511">
        <v>19</v>
      </c>
      <c r="M511" t="str">
        <f>VLOOKUP(E511,Translations!$A$1:$B$7,2,FALSE)</f>
        <v>Syddanmark</v>
      </c>
      <c r="N511" t="str">
        <f>VLOOKUP(D511,Translations!$I$2:$K$101,2,FALSE)</f>
        <v>Tønder</v>
      </c>
      <c r="O511" t="str">
        <f>VLOOKUP(G511,Translations!$M$2:$N$9,2,FALSE)</f>
        <v>[X2074] SARS-CoV-2 (RNA), Testcenter</v>
      </c>
      <c r="P511" t="str">
        <f>VLOOKUP(F511,Translations!$D$1:$F$13,2,FALSE)</f>
        <v>Ok</v>
      </c>
      <c r="Q511" t="str">
        <f>VLOOKUP(F511,Translations!$D$2:$G$13,4,FALSE)</f>
        <v>01 - Aktiv, bopæl i DK</v>
      </c>
      <c r="R511" t="str">
        <f>VLOOKUP(H511,Translations!$P$2:$Q$10,2,FALSE)</f>
        <v>1 - Selvstændigt sikret - med lægevalg</v>
      </c>
      <c r="S511" t="str">
        <f>VLOOKUP(F511,Translations!$D$2:$F$13,3,FALSE)</f>
        <v>Ja</v>
      </c>
    </row>
    <row r="512" spans="1:19" x14ac:dyDescent="0.2">
      <c r="A512" s="3">
        <v>43952</v>
      </c>
      <c r="B512" s="3" t="s">
        <v>273</v>
      </c>
      <c r="C512" s="3" t="s">
        <v>274</v>
      </c>
      <c r="D512">
        <v>561</v>
      </c>
      <c r="E512">
        <v>1083</v>
      </c>
      <c r="F512" t="str">
        <f t="shared" si="17"/>
        <v>01</v>
      </c>
      <c r="G512" t="s">
        <v>512</v>
      </c>
      <c r="H512">
        <v>1</v>
      </c>
      <c r="I512" t="s">
        <v>5</v>
      </c>
      <c r="J512" t="s">
        <v>5</v>
      </c>
      <c r="K512" t="s">
        <v>6</v>
      </c>
      <c r="L512">
        <v>831</v>
      </c>
      <c r="M512" t="str">
        <f>VLOOKUP(E512,Translations!$A$1:$B$7,2,FALSE)</f>
        <v>Syddanmark</v>
      </c>
      <c r="N512" t="str">
        <f>VLOOKUP(D512,Translations!$I$2:$K$101,2,FALSE)</f>
        <v>Esbjerg</v>
      </c>
      <c r="O512" t="str">
        <f>VLOOKUP(G512,Translations!$M$2:$N$9,2,FALSE)</f>
        <v>[X2074] SARS-CoV-2 (RNA), Testcenter</v>
      </c>
      <c r="P512" t="str">
        <f>VLOOKUP(F512,Translations!$D$1:$F$13,2,FALSE)</f>
        <v>Ok</v>
      </c>
      <c r="Q512" t="str">
        <f>VLOOKUP(F512,Translations!$D$2:$G$13,4,FALSE)</f>
        <v>01 - Aktiv, bopæl i DK</v>
      </c>
      <c r="R512" t="str">
        <f>VLOOKUP(H512,Translations!$P$2:$Q$10,2,FALSE)</f>
        <v>1 - Selvstændigt sikret - med lægevalg</v>
      </c>
      <c r="S512" t="str">
        <f>VLOOKUP(F512,Translations!$D$2:$F$13,3,FALSE)</f>
        <v>Ja</v>
      </c>
    </row>
    <row r="513" spans="1:19" x14ac:dyDescent="0.2">
      <c r="A513" s="3">
        <v>43952</v>
      </c>
      <c r="B513" s="3" t="s">
        <v>273</v>
      </c>
      <c r="C513" s="3" t="s">
        <v>274</v>
      </c>
      <c r="D513">
        <v>561</v>
      </c>
      <c r="E513">
        <v>1083</v>
      </c>
      <c r="F513" t="str">
        <f t="shared" si="17"/>
        <v>01</v>
      </c>
      <c r="G513" t="s">
        <v>512</v>
      </c>
      <c r="H513">
        <v>2</v>
      </c>
      <c r="I513" t="s">
        <v>5</v>
      </c>
      <c r="J513" t="s">
        <v>5</v>
      </c>
      <c r="K513" t="s">
        <v>6</v>
      </c>
      <c r="L513">
        <v>1</v>
      </c>
      <c r="M513" t="str">
        <f>VLOOKUP(E513,Translations!$A$1:$B$7,2,FALSE)</f>
        <v>Syddanmark</v>
      </c>
      <c r="N513" t="str">
        <f>VLOOKUP(D513,Translations!$I$2:$K$101,2,FALSE)</f>
        <v>Esbjerg</v>
      </c>
      <c r="O513" t="str">
        <f>VLOOKUP(G513,Translations!$M$2:$N$9,2,FALSE)</f>
        <v>[X2074] SARS-CoV-2 (RNA), Testcenter</v>
      </c>
      <c r="P513" t="str">
        <f>VLOOKUP(F513,Translations!$D$1:$F$13,2,FALSE)</f>
        <v>Ok</v>
      </c>
      <c r="Q513" t="str">
        <f>VLOOKUP(F513,Translations!$D$2:$G$13,4,FALSE)</f>
        <v>01 - Aktiv, bopæl i DK</v>
      </c>
      <c r="R513" t="str">
        <f>VLOOKUP(H513,Translations!$P$2:$Q$10,2,FALSE)</f>
        <v>2 - Selvstændigt sikret - uden lægevalg</v>
      </c>
      <c r="S513" t="str">
        <f>VLOOKUP(F513,Translations!$D$2:$F$13,3,FALSE)</f>
        <v>Ja</v>
      </c>
    </row>
    <row r="514" spans="1:19" x14ac:dyDescent="0.2">
      <c r="A514" s="3">
        <v>43952</v>
      </c>
      <c r="B514" s="3" t="s">
        <v>273</v>
      </c>
      <c r="C514" s="3" t="s">
        <v>274</v>
      </c>
      <c r="D514">
        <v>563</v>
      </c>
      <c r="E514">
        <v>1083</v>
      </c>
      <c r="F514" t="str">
        <f t="shared" si="17"/>
        <v>01</v>
      </c>
      <c r="G514" t="s">
        <v>512</v>
      </c>
      <c r="H514">
        <v>1</v>
      </c>
      <c r="I514" t="s">
        <v>5</v>
      </c>
      <c r="J514" t="s">
        <v>5</v>
      </c>
      <c r="K514" t="s">
        <v>6</v>
      </c>
      <c r="L514">
        <v>15</v>
      </c>
      <c r="M514" t="str">
        <f>VLOOKUP(E514,Translations!$A$1:$B$7,2,FALSE)</f>
        <v>Syddanmark</v>
      </c>
      <c r="N514" t="str">
        <f>VLOOKUP(D514,Translations!$I$2:$K$101,2,FALSE)</f>
        <v>Fanø</v>
      </c>
      <c r="O514" t="str">
        <f>VLOOKUP(G514,Translations!$M$2:$N$9,2,FALSE)</f>
        <v>[X2074] SARS-CoV-2 (RNA), Testcenter</v>
      </c>
      <c r="P514" t="str">
        <f>VLOOKUP(F514,Translations!$D$1:$F$13,2,FALSE)</f>
        <v>Ok</v>
      </c>
      <c r="Q514" t="str">
        <f>VLOOKUP(F514,Translations!$D$2:$G$13,4,FALSE)</f>
        <v>01 - Aktiv, bopæl i DK</v>
      </c>
      <c r="R514" t="str">
        <f>VLOOKUP(H514,Translations!$P$2:$Q$10,2,FALSE)</f>
        <v>1 - Selvstændigt sikret - med lægevalg</v>
      </c>
      <c r="S514" t="str">
        <f>VLOOKUP(F514,Translations!$D$2:$F$13,3,FALSE)</f>
        <v>Ja</v>
      </c>
    </row>
    <row r="515" spans="1:19" x14ac:dyDescent="0.2">
      <c r="A515" s="3">
        <v>43952</v>
      </c>
      <c r="B515" s="3" t="s">
        <v>273</v>
      </c>
      <c r="C515" s="3" t="s">
        <v>274</v>
      </c>
      <c r="D515">
        <v>573</v>
      </c>
      <c r="E515">
        <v>1083</v>
      </c>
      <c r="F515" t="str">
        <f t="shared" si="17"/>
        <v>01</v>
      </c>
      <c r="G515" t="s">
        <v>512</v>
      </c>
      <c r="H515">
        <v>1</v>
      </c>
      <c r="I515" t="s">
        <v>5</v>
      </c>
      <c r="J515" t="s">
        <v>5</v>
      </c>
      <c r="K515" t="s">
        <v>6</v>
      </c>
      <c r="L515">
        <v>82</v>
      </c>
      <c r="M515" t="str">
        <f>VLOOKUP(E515,Translations!$A$1:$B$7,2,FALSE)</f>
        <v>Syddanmark</v>
      </c>
      <c r="N515" t="str">
        <f>VLOOKUP(D515,Translations!$I$2:$K$101,2,FALSE)</f>
        <v>Varde</v>
      </c>
      <c r="O515" t="str">
        <f>VLOOKUP(G515,Translations!$M$2:$N$9,2,FALSE)</f>
        <v>[X2074] SARS-CoV-2 (RNA), Testcenter</v>
      </c>
      <c r="P515" t="str">
        <f>VLOOKUP(F515,Translations!$D$1:$F$13,2,FALSE)</f>
        <v>Ok</v>
      </c>
      <c r="Q515" t="str">
        <f>VLOOKUP(F515,Translations!$D$2:$G$13,4,FALSE)</f>
        <v>01 - Aktiv, bopæl i DK</v>
      </c>
      <c r="R515" t="str">
        <f>VLOOKUP(H515,Translations!$P$2:$Q$10,2,FALSE)</f>
        <v>1 - Selvstændigt sikret - med lægevalg</v>
      </c>
      <c r="S515" t="str">
        <f>VLOOKUP(F515,Translations!$D$2:$F$13,3,FALSE)</f>
        <v>Ja</v>
      </c>
    </row>
    <row r="516" spans="1:19" x14ac:dyDescent="0.2">
      <c r="A516" s="3">
        <v>43952</v>
      </c>
      <c r="B516" s="3" t="s">
        <v>273</v>
      </c>
      <c r="C516" s="3" t="s">
        <v>274</v>
      </c>
      <c r="D516">
        <v>575</v>
      </c>
      <c r="E516">
        <v>1083</v>
      </c>
      <c r="F516" t="str">
        <f t="shared" si="17"/>
        <v>01</v>
      </c>
      <c r="G516" t="s">
        <v>512</v>
      </c>
      <c r="H516">
        <v>1</v>
      </c>
      <c r="I516" t="s">
        <v>5</v>
      </c>
      <c r="J516" t="s">
        <v>5</v>
      </c>
      <c r="K516" t="s">
        <v>6</v>
      </c>
      <c r="L516">
        <v>33</v>
      </c>
      <c r="M516" t="str">
        <f>VLOOKUP(E516,Translations!$A$1:$B$7,2,FALSE)</f>
        <v>Syddanmark</v>
      </c>
      <c r="N516" t="str">
        <f>VLOOKUP(D516,Translations!$I$2:$K$101,2,FALSE)</f>
        <v>Vejen</v>
      </c>
      <c r="O516" t="str">
        <f>VLOOKUP(G516,Translations!$M$2:$N$9,2,FALSE)</f>
        <v>[X2074] SARS-CoV-2 (RNA), Testcenter</v>
      </c>
      <c r="P516" t="str">
        <f>VLOOKUP(F516,Translations!$D$1:$F$13,2,FALSE)</f>
        <v>Ok</v>
      </c>
      <c r="Q516" t="str">
        <f>VLOOKUP(F516,Translations!$D$2:$G$13,4,FALSE)</f>
        <v>01 - Aktiv, bopæl i DK</v>
      </c>
      <c r="R516" t="str">
        <f>VLOOKUP(H516,Translations!$P$2:$Q$10,2,FALSE)</f>
        <v>1 - Selvstændigt sikret - med lægevalg</v>
      </c>
      <c r="S516" t="str">
        <f>VLOOKUP(F516,Translations!$D$2:$F$13,3,FALSE)</f>
        <v>Ja</v>
      </c>
    </row>
    <row r="517" spans="1:19" x14ac:dyDescent="0.2">
      <c r="A517" s="3">
        <v>43952</v>
      </c>
      <c r="B517" s="3" t="s">
        <v>273</v>
      </c>
      <c r="C517" s="3" t="s">
        <v>274</v>
      </c>
      <c r="D517">
        <v>621</v>
      </c>
      <c r="E517">
        <v>1083</v>
      </c>
      <c r="F517" t="str">
        <f t="shared" si="17"/>
        <v>01</v>
      </c>
      <c r="G517" t="s">
        <v>512</v>
      </c>
      <c r="H517">
        <v>1</v>
      </c>
      <c r="I517" t="s">
        <v>5</v>
      </c>
      <c r="J517" t="s">
        <v>5</v>
      </c>
      <c r="K517" t="s">
        <v>6</v>
      </c>
      <c r="L517">
        <v>4</v>
      </c>
      <c r="M517" t="str">
        <f>VLOOKUP(E517,Translations!$A$1:$B$7,2,FALSE)</f>
        <v>Syddanmark</v>
      </c>
      <c r="N517" t="str">
        <f>VLOOKUP(D517,Translations!$I$2:$K$101,2,FALSE)</f>
        <v>Kolding</v>
      </c>
      <c r="O517" t="str">
        <f>VLOOKUP(G517,Translations!$M$2:$N$9,2,FALSE)</f>
        <v>[X2074] SARS-CoV-2 (RNA), Testcenter</v>
      </c>
      <c r="P517" t="str">
        <f>VLOOKUP(F517,Translations!$D$1:$F$13,2,FALSE)</f>
        <v>Ok</v>
      </c>
      <c r="Q517" t="str">
        <f>VLOOKUP(F517,Translations!$D$2:$G$13,4,FALSE)</f>
        <v>01 - Aktiv, bopæl i DK</v>
      </c>
      <c r="R517" t="str">
        <f>VLOOKUP(H517,Translations!$P$2:$Q$10,2,FALSE)</f>
        <v>1 - Selvstændigt sikret - med lægevalg</v>
      </c>
      <c r="S517" t="str">
        <f>VLOOKUP(F517,Translations!$D$2:$F$13,3,FALSE)</f>
        <v>Ja</v>
      </c>
    </row>
    <row r="518" spans="1:19" x14ac:dyDescent="0.2">
      <c r="A518" s="3">
        <v>43952</v>
      </c>
      <c r="B518" s="3" t="s">
        <v>273</v>
      </c>
      <c r="C518" s="3" t="s">
        <v>274</v>
      </c>
      <c r="D518">
        <v>630</v>
      </c>
      <c r="E518">
        <v>1083</v>
      </c>
      <c r="F518" t="str">
        <f t="shared" si="17"/>
        <v>01</v>
      </c>
      <c r="G518" t="s">
        <v>512</v>
      </c>
      <c r="H518">
        <v>1</v>
      </c>
      <c r="I518" t="s">
        <v>5</v>
      </c>
      <c r="J518" t="s">
        <v>5</v>
      </c>
      <c r="K518" t="s">
        <v>6</v>
      </c>
      <c r="L518">
        <v>2</v>
      </c>
      <c r="M518" t="str">
        <f>VLOOKUP(E518,Translations!$A$1:$B$7,2,FALSE)</f>
        <v>Syddanmark</v>
      </c>
      <c r="N518" t="str">
        <f>VLOOKUP(D518,Translations!$I$2:$K$101,2,FALSE)</f>
        <v>Vejle</v>
      </c>
      <c r="O518" t="str">
        <f>VLOOKUP(G518,Translations!$M$2:$N$9,2,FALSE)</f>
        <v>[X2074] SARS-CoV-2 (RNA), Testcenter</v>
      </c>
      <c r="P518" t="str">
        <f>VLOOKUP(F518,Translations!$D$1:$F$13,2,FALSE)</f>
        <v>Ok</v>
      </c>
      <c r="Q518" t="str">
        <f>VLOOKUP(F518,Translations!$D$2:$G$13,4,FALSE)</f>
        <v>01 - Aktiv, bopæl i DK</v>
      </c>
      <c r="R518" t="str">
        <f>VLOOKUP(H518,Translations!$P$2:$Q$10,2,FALSE)</f>
        <v>1 - Selvstændigt sikret - med lægevalg</v>
      </c>
      <c r="S518" t="str">
        <f>VLOOKUP(F518,Translations!$D$2:$F$13,3,FALSE)</f>
        <v>Ja</v>
      </c>
    </row>
    <row r="519" spans="1:19" x14ac:dyDescent="0.2">
      <c r="A519" s="3">
        <v>43952</v>
      </c>
      <c r="B519" s="3" t="s">
        <v>273</v>
      </c>
      <c r="C519" s="3" t="s">
        <v>274</v>
      </c>
      <c r="D519">
        <v>760</v>
      </c>
      <c r="E519">
        <v>1082</v>
      </c>
      <c r="F519" t="str">
        <f t="shared" si="17"/>
        <v>01</v>
      </c>
      <c r="G519" t="s">
        <v>512</v>
      </c>
      <c r="H519">
        <v>1</v>
      </c>
      <c r="I519" t="s">
        <v>5</v>
      </c>
      <c r="J519" t="s">
        <v>5</v>
      </c>
      <c r="K519" t="s">
        <v>6</v>
      </c>
      <c r="L519">
        <v>3</v>
      </c>
      <c r="M519" t="str">
        <f>VLOOKUP(E519,Translations!$A$1:$B$7,2,FALSE)</f>
        <v>Midtjylland</v>
      </c>
      <c r="N519" t="str">
        <f>VLOOKUP(D519,Translations!$I$2:$K$101,2,FALSE)</f>
        <v>Ringkøbing-Skjern</v>
      </c>
      <c r="O519" t="str">
        <f>VLOOKUP(G519,Translations!$M$2:$N$9,2,FALSE)</f>
        <v>[X2074] SARS-CoV-2 (RNA), Testcenter</v>
      </c>
      <c r="P519" t="str">
        <f>VLOOKUP(F519,Translations!$D$1:$F$13,2,FALSE)</f>
        <v>Ok</v>
      </c>
      <c r="Q519" t="str">
        <f>VLOOKUP(F519,Translations!$D$2:$G$13,4,FALSE)</f>
        <v>01 - Aktiv, bopæl i DK</v>
      </c>
      <c r="R519" t="str">
        <f>VLOOKUP(H519,Translations!$P$2:$Q$10,2,FALSE)</f>
        <v>1 - Selvstændigt sikret - med lægevalg</v>
      </c>
      <c r="S519" t="str">
        <f>VLOOKUP(F519,Translations!$D$2:$F$13,3,FALSE)</f>
        <v>Ja</v>
      </c>
    </row>
    <row r="520" spans="1:19" x14ac:dyDescent="0.2">
      <c r="A520" s="3">
        <v>43952</v>
      </c>
      <c r="B520" s="3" t="s">
        <v>273</v>
      </c>
      <c r="C520" s="3" t="s">
        <v>275</v>
      </c>
      <c r="D520">
        <v>0</v>
      </c>
      <c r="E520">
        <v>0</v>
      </c>
      <c r="F520" t="str">
        <f>"03"</f>
        <v>03</v>
      </c>
      <c r="G520" t="s">
        <v>512</v>
      </c>
      <c r="H520">
        <v>1</v>
      </c>
      <c r="I520" t="s">
        <v>5</v>
      </c>
      <c r="J520" t="s">
        <v>5</v>
      </c>
      <c r="K520" t="s">
        <v>6</v>
      </c>
      <c r="L520">
        <v>1</v>
      </c>
      <c r="M520" t="str">
        <f>VLOOKUP(E520,Translations!$A$1:$B$7,2,FALSE)</f>
        <v>Ukendt</v>
      </c>
      <c r="N520" t="str">
        <f>VLOOKUP(D520,Translations!$I$2:$K$101,2,FALSE)</f>
        <v>Ukendt</v>
      </c>
      <c r="O520" t="str">
        <f>VLOOKUP(G520,Translations!$M$2:$N$9,2,FALSE)</f>
        <v>[X2074] SARS-CoV-2 (RNA), Testcenter</v>
      </c>
      <c r="P520" t="str">
        <f>VLOOKUP(F520,Translations!$D$1:$F$13,2,FALSE)</f>
        <v>Ok</v>
      </c>
      <c r="Q520" t="str">
        <f>VLOOKUP(F520,Translations!$D$2:$G$13,4,FALSE)</f>
        <v>03 - Aktiv, speciel vejkode i DK</v>
      </c>
      <c r="R520" t="str">
        <f>VLOOKUP(H520,Translations!$P$2:$Q$10,2,FALSE)</f>
        <v>1 - Selvstændigt sikret - med lægevalg</v>
      </c>
      <c r="S520" t="str">
        <f>VLOOKUP(F520,Translations!$D$2:$F$13,3,FALSE)</f>
        <v>Ja</v>
      </c>
    </row>
    <row r="521" spans="1:19" x14ac:dyDescent="0.2">
      <c r="A521" s="3">
        <v>43952</v>
      </c>
      <c r="B521" s="3" t="s">
        <v>273</v>
      </c>
      <c r="C521" s="3" t="s">
        <v>275</v>
      </c>
      <c r="D521">
        <v>0</v>
      </c>
      <c r="E521">
        <v>0</v>
      </c>
      <c r="F521" t="str">
        <f>"80"</f>
        <v>80</v>
      </c>
      <c r="G521" t="s">
        <v>512</v>
      </c>
      <c r="H521">
        <v>7</v>
      </c>
      <c r="I521" t="s">
        <v>5</v>
      </c>
      <c r="J521" t="s">
        <v>5</v>
      </c>
      <c r="K521" t="s">
        <v>6</v>
      </c>
      <c r="L521">
        <v>1</v>
      </c>
      <c r="M521" t="str">
        <f>VLOOKUP(E521,Translations!$A$1:$B$7,2,FALSE)</f>
        <v>Ukendt</v>
      </c>
      <c r="N521" t="str">
        <f>VLOOKUP(D521,Translations!$I$2:$K$101,2,FALSE)</f>
        <v>Ukendt</v>
      </c>
      <c r="O521" t="str">
        <f>VLOOKUP(G521,Translations!$M$2:$N$9,2,FALSE)</f>
        <v>[X2074] SARS-CoV-2 (RNA), Testcenter</v>
      </c>
      <c r="P521" t="str">
        <f>VLOOKUP(F521,Translations!$D$1:$F$13,2,FALSE)</f>
        <v>Ok</v>
      </c>
      <c r="Q521" t="str">
        <f>VLOOKUP(F521,Translations!$D$2:$G$13,4,FALSE)</f>
        <v>80 - Inaktiv, udrejst</v>
      </c>
      <c r="R521" t="str">
        <f>VLOOKUP(H521,Translations!$P$2:$Q$10,2,FALSE)</f>
        <v>7 - Bopæl i udlandet</v>
      </c>
      <c r="S521" t="str">
        <f>VLOOKUP(F521,Translations!$D$2:$F$13,3,FALSE)</f>
        <v>Ja</v>
      </c>
    </row>
    <row r="522" spans="1:19" x14ac:dyDescent="0.2">
      <c r="A522" s="3">
        <v>43952</v>
      </c>
      <c r="B522" s="3" t="s">
        <v>273</v>
      </c>
      <c r="C522" s="3" t="s">
        <v>275</v>
      </c>
      <c r="D522">
        <v>0</v>
      </c>
      <c r="E522">
        <v>0</v>
      </c>
      <c r="F522" t="str">
        <f>"90"</f>
        <v>90</v>
      </c>
      <c r="G522" t="s">
        <v>512</v>
      </c>
      <c r="H522">
        <v>9</v>
      </c>
      <c r="I522" t="s">
        <v>5</v>
      </c>
      <c r="J522" t="s">
        <v>5</v>
      </c>
      <c r="K522" t="s">
        <v>6</v>
      </c>
      <c r="L522">
        <v>1</v>
      </c>
      <c r="M522" t="str">
        <f>VLOOKUP(E522,Translations!$A$1:$B$7,2,FALSE)</f>
        <v>Ukendt</v>
      </c>
      <c r="N522" t="str">
        <f>VLOOKUP(D522,Translations!$I$2:$K$101,2,FALSE)</f>
        <v>Ukendt</v>
      </c>
      <c r="O522" t="str">
        <f>VLOOKUP(G522,Translations!$M$2:$N$9,2,FALSE)</f>
        <v>[X2074] SARS-CoV-2 (RNA), Testcenter</v>
      </c>
      <c r="P522" t="str">
        <f>VLOOKUP(F522,Translations!$D$1:$F$13,2,FALSE)</f>
        <v>Død</v>
      </c>
      <c r="Q522" t="str">
        <f>VLOOKUP(F522,Translations!$D$2:$G$13,4,FALSE)</f>
        <v>90 - Inaktiv, død</v>
      </c>
      <c r="R522" t="str">
        <f>VLOOKUP(H522,Translations!$P$2:$Q$10,2,FALSE)</f>
        <v>9 - Død</v>
      </c>
      <c r="S522" t="str">
        <f>VLOOKUP(F522,Translations!$D$2:$F$13,3,FALSE)</f>
        <v>Nej</v>
      </c>
    </row>
    <row r="523" spans="1:19" x14ac:dyDescent="0.2">
      <c r="A523" s="3">
        <v>43952</v>
      </c>
      <c r="B523" s="3" t="s">
        <v>273</v>
      </c>
      <c r="C523" s="3" t="s">
        <v>275</v>
      </c>
      <c r="D523">
        <v>101</v>
      </c>
      <c r="E523">
        <v>1084</v>
      </c>
      <c r="F523" t="str">
        <f t="shared" ref="F523:F554" si="18">"01"</f>
        <v>01</v>
      </c>
      <c r="G523" t="s">
        <v>512</v>
      </c>
      <c r="H523">
        <v>1</v>
      </c>
      <c r="I523" t="s">
        <v>5</v>
      </c>
      <c r="J523" t="s">
        <v>5</v>
      </c>
      <c r="K523" t="s">
        <v>6</v>
      </c>
      <c r="L523">
        <v>1</v>
      </c>
      <c r="M523" t="str">
        <f>VLOOKUP(E523,Translations!$A$1:$B$7,2,FALSE)</f>
        <v>Hovedstaden</v>
      </c>
      <c r="N523" t="str">
        <f>VLOOKUP(D523,Translations!$I$2:$K$101,2,FALSE)</f>
        <v>København</v>
      </c>
      <c r="O523" t="str">
        <f>VLOOKUP(G523,Translations!$M$2:$N$9,2,FALSE)</f>
        <v>[X2074] SARS-CoV-2 (RNA), Testcenter</v>
      </c>
      <c r="P523" t="str">
        <f>VLOOKUP(F523,Translations!$D$1:$F$13,2,FALSE)</f>
        <v>Ok</v>
      </c>
      <c r="Q523" t="str">
        <f>VLOOKUP(F523,Translations!$D$2:$G$13,4,FALSE)</f>
        <v>01 - Aktiv, bopæl i DK</v>
      </c>
      <c r="R523" t="str">
        <f>VLOOKUP(H523,Translations!$P$2:$Q$10,2,FALSE)</f>
        <v>1 - Selvstændigt sikret - med lægevalg</v>
      </c>
      <c r="S523" t="str">
        <f>VLOOKUP(F523,Translations!$D$2:$F$13,3,FALSE)</f>
        <v>Ja</v>
      </c>
    </row>
    <row r="524" spans="1:19" x14ac:dyDescent="0.2">
      <c r="A524" s="3">
        <v>43952</v>
      </c>
      <c r="B524" s="3" t="s">
        <v>273</v>
      </c>
      <c r="C524" s="3" t="s">
        <v>275</v>
      </c>
      <c r="D524">
        <v>161</v>
      </c>
      <c r="E524">
        <v>1084</v>
      </c>
      <c r="F524" t="str">
        <f t="shared" si="18"/>
        <v>01</v>
      </c>
      <c r="G524" t="s">
        <v>512</v>
      </c>
      <c r="H524">
        <v>1</v>
      </c>
      <c r="I524" t="s">
        <v>5</v>
      </c>
      <c r="J524" t="s">
        <v>5</v>
      </c>
      <c r="K524" t="s">
        <v>6</v>
      </c>
      <c r="L524">
        <v>1</v>
      </c>
      <c r="M524" t="str">
        <f>VLOOKUP(E524,Translations!$A$1:$B$7,2,FALSE)</f>
        <v>Hovedstaden</v>
      </c>
      <c r="N524" t="str">
        <f>VLOOKUP(D524,Translations!$I$2:$K$101,2,FALSE)</f>
        <v>Glostrup</v>
      </c>
      <c r="O524" t="str">
        <f>VLOOKUP(G524,Translations!$M$2:$N$9,2,FALSE)</f>
        <v>[X2074] SARS-CoV-2 (RNA), Testcenter</v>
      </c>
      <c r="P524" t="str">
        <f>VLOOKUP(F524,Translations!$D$1:$F$13,2,FALSE)</f>
        <v>Ok</v>
      </c>
      <c r="Q524" t="str">
        <f>VLOOKUP(F524,Translations!$D$2:$G$13,4,FALSE)</f>
        <v>01 - Aktiv, bopæl i DK</v>
      </c>
      <c r="R524" t="str">
        <f>VLOOKUP(H524,Translations!$P$2:$Q$10,2,FALSE)</f>
        <v>1 - Selvstændigt sikret - med lægevalg</v>
      </c>
      <c r="S524" t="str">
        <f>VLOOKUP(F524,Translations!$D$2:$F$13,3,FALSE)</f>
        <v>Ja</v>
      </c>
    </row>
    <row r="525" spans="1:19" x14ac:dyDescent="0.2">
      <c r="A525" s="3">
        <v>43952</v>
      </c>
      <c r="B525" s="3" t="s">
        <v>273</v>
      </c>
      <c r="C525" s="3" t="s">
        <v>275</v>
      </c>
      <c r="D525">
        <v>316</v>
      </c>
      <c r="E525">
        <v>1085</v>
      </c>
      <c r="F525" t="str">
        <f t="shared" si="18"/>
        <v>01</v>
      </c>
      <c r="G525" t="s">
        <v>512</v>
      </c>
      <c r="H525">
        <v>1</v>
      </c>
      <c r="I525" t="s">
        <v>5</v>
      </c>
      <c r="J525" t="s">
        <v>5</v>
      </c>
      <c r="K525" t="s">
        <v>6</v>
      </c>
      <c r="L525">
        <v>1</v>
      </c>
      <c r="M525" t="str">
        <f>VLOOKUP(E525,Translations!$A$1:$B$7,2,FALSE)</f>
        <v>Sjælland</v>
      </c>
      <c r="N525" t="str">
        <f>VLOOKUP(D525,Translations!$I$2:$K$101,2,FALSE)</f>
        <v>Holbæk</v>
      </c>
      <c r="O525" t="str">
        <f>VLOOKUP(G525,Translations!$M$2:$N$9,2,FALSE)</f>
        <v>[X2074] SARS-CoV-2 (RNA), Testcenter</v>
      </c>
      <c r="P525" t="str">
        <f>VLOOKUP(F525,Translations!$D$1:$F$13,2,FALSE)</f>
        <v>Ok</v>
      </c>
      <c r="Q525" t="str">
        <f>VLOOKUP(F525,Translations!$D$2:$G$13,4,FALSE)</f>
        <v>01 - Aktiv, bopæl i DK</v>
      </c>
      <c r="R525" t="str">
        <f>VLOOKUP(H525,Translations!$P$2:$Q$10,2,FALSE)</f>
        <v>1 - Selvstændigt sikret - med lægevalg</v>
      </c>
      <c r="S525" t="str">
        <f>VLOOKUP(F525,Translations!$D$2:$F$13,3,FALSE)</f>
        <v>Ja</v>
      </c>
    </row>
    <row r="526" spans="1:19" x14ac:dyDescent="0.2">
      <c r="A526" s="3">
        <v>43952</v>
      </c>
      <c r="B526" s="3" t="s">
        <v>273</v>
      </c>
      <c r="C526" s="3" t="s">
        <v>275</v>
      </c>
      <c r="D526">
        <v>410</v>
      </c>
      <c r="E526">
        <v>1083</v>
      </c>
      <c r="F526" t="str">
        <f t="shared" si="18"/>
        <v>01</v>
      </c>
      <c r="G526" t="s">
        <v>512</v>
      </c>
      <c r="H526">
        <v>1</v>
      </c>
      <c r="I526" t="s">
        <v>5</v>
      </c>
      <c r="J526" t="s">
        <v>5</v>
      </c>
      <c r="K526" t="s">
        <v>6</v>
      </c>
      <c r="L526">
        <v>49</v>
      </c>
      <c r="M526" t="str">
        <f>VLOOKUP(E526,Translations!$A$1:$B$7,2,FALSE)</f>
        <v>Syddanmark</v>
      </c>
      <c r="N526" t="str">
        <f>VLOOKUP(D526,Translations!$I$2:$K$101,2,FALSE)</f>
        <v>Middelfart</v>
      </c>
      <c r="O526" t="str">
        <f>VLOOKUP(G526,Translations!$M$2:$N$9,2,FALSE)</f>
        <v>[X2074] SARS-CoV-2 (RNA), Testcenter</v>
      </c>
      <c r="P526" t="str">
        <f>VLOOKUP(F526,Translations!$D$1:$F$13,2,FALSE)</f>
        <v>Ok</v>
      </c>
      <c r="Q526" t="str">
        <f>VLOOKUP(F526,Translations!$D$2:$G$13,4,FALSE)</f>
        <v>01 - Aktiv, bopæl i DK</v>
      </c>
      <c r="R526" t="str">
        <f>VLOOKUP(H526,Translations!$P$2:$Q$10,2,FALSE)</f>
        <v>1 - Selvstændigt sikret - med lægevalg</v>
      </c>
      <c r="S526" t="str">
        <f>VLOOKUP(F526,Translations!$D$2:$F$13,3,FALSE)</f>
        <v>Ja</v>
      </c>
    </row>
    <row r="527" spans="1:19" x14ac:dyDescent="0.2">
      <c r="A527" s="3">
        <v>43952</v>
      </c>
      <c r="B527" s="3" t="s">
        <v>273</v>
      </c>
      <c r="C527" s="3" t="s">
        <v>275</v>
      </c>
      <c r="D527">
        <v>420</v>
      </c>
      <c r="E527">
        <v>1083</v>
      </c>
      <c r="F527" t="str">
        <f t="shared" si="18"/>
        <v>01</v>
      </c>
      <c r="G527" t="s">
        <v>512</v>
      </c>
      <c r="H527">
        <v>1</v>
      </c>
      <c r="I527" t="s">
        <v>5</v>
      </c>
      <c r="J527" t="s">
        <v>5</v>
      </c>
      <c r="K527" t="s">
        <v>6</v>
      </c>
      <c r="L527">
        <v>12</v>
      </c>
      <c r="M527" t="str">
        <f>VLOOKUP(E527,Translations!$A$1:$B$7,2,FALSE)</f>
        <v>Syddanmark</v>
      </c>
      <c r="N527" t="str">
        <f>VLOOKUP(D527,Translations!$I$2:$K$101,2,FALSE)</f>
        <v>Assens</v>
      </c>
      <c r="O527" t="str">
        <f>VLOOKUP(G527,Translations!$M$2:$N$9,2,FALSE)</f>
        <v>[X2074] SARS-CoV-2 (RNA), Testcenter</v>
      </c>
      <c r="P527" t="str">
        <f>VLOOKUP(F527,Translations!$D$1:$F$13,2,FALSE)</f>
        <v>Ok</v>
      </c>
      <c r="Q527" t="str">
        <f>VLOOKUP(F527,Translations!$D$2:$G$13,4,FALSE)</f>
        <v>01 - Aktiv, bopæl i DK</v>
      </c>
      <c r="R527" t="str">
        <f>VLOOKUP(H527,Translations!$P$2:$Q$10,2,FALSE)</f>
        <v>1 - Selvstændigt sikret - med lægevalg</v>
      </c>
      <c r="S527" t="str">
        <f>VLOOKUP(F527,Translations!$D$2:$F$13,3,FALSE)</f>
        <v>Ja</v>
      </c>
    </row>
    <row r="528" spans="1:19" x14ac:dyDescent="0.2">
      <c r="A528" s="3">
        <v>43952</v>
      </c>
      <c r="B528" s="3" t="s">
        <v>273</v>
      </c>
      <c r="C528" s="3" t="s">
        <v>275</v>
      </c>
      <c r="D528">
        <v>430</v>
      </c>
      <c r="E528">
        <v>1083</v>
      </c>
      <c r="F528" t="str">
        <f t="shared" si="18"/>
        <v>01</v>
      </c>
      <c r="G528" t="s">
        <v>512</v>
      </c>
      <c r="H528">
        <v>1</v>
      </c>
      <c r="I528" t="s">
        <v>5</v>
      </c>
      <c r="J528" t="s">
        <v>5</v>
      </c>
      <c r="K528" t="s">
        <v>6</v>
      </c>
      <c r="L528">
        <v>4</v>
      </c>
      <c r="M528" t="str">
        <f>VLOOKUP(E528,Translations!$A$1:$B$7,2,FALSE)</f>
        <v>Syddanmark</v>
      </c>
      <c r="N528" t="str">
        <f>VLOOKUP(D528,Translations!$I$2:$K$101,2,FALSE)</f>
        <v>Faaborg-Midtfyn</v>
      </c>
      <c r="O528" t="str">
        <f>VLOOKUP(G528,Translations!$M$2:$N$9,2,FALSE)</f>
        <v>[X2074] SARS-CoV-2 (RNA), Testcenter</v>
      </c>
      <c r="P528" t="str">
        <f>VLOOKUP(F528,Translations!$D$1:$F$13,2,FALSE)</f>
        <v>Ok</v>
      </c>
      <c r="Q528" t="str">
        <f>VLOOKUP(F528,Translations!$D$2:$G$13,4,FALSE)</f>
        <v>01 - Aktiv, bopæl i DK</v>
      </c>
      <c r="R528" t="str">
        <f>VLOOKUP(H528,Translations!$P$2:$Q$10,2,FALSE)</f>
        <v>1 - Selvstændigt sikret - med lægevalg</v>
      </c>
      <c r="S528" t="str">
        <f>VLOOKUP(F528,Translations!$D$2:$F$13,3,FALSE)</f>
        <v>Ja</v>
      </c>
    </row>
    <row r="529" spans="1:19" x14ac:dyDescent="0.2">
      <c r="A529" s="3">
        <v>43952</v>
      </c>
      <c r="B529" s="3" t="s">
        <v>273</v>
      </c>
      <c r="C529" s="3" t="s">
        <v>275</v>
      </c>
      <c r="D529">
        <v>440</v>
      </c>
      <c r="E529">
        <v>1083</v>
      </c>
      <c r="F529" t="str">
        <f t="shared" si="18"/>
        <v>01</v>
      </c>
      <c r="G529" t="s">
        <v>512</v>
      </c>
      <c r="H529">
        <v>1</v>
      </c>
      <c r="I529" t="s">
        <v>5</v>
      </c>
      <c r="J529" t="s">
        <v>5</v>
      </c>
      <c r="K529" t="s">
        <v>6</v>
      </c>
      <c r="L529">
        <v>1</v>
      </c>
      <c r="M529" t="str">
        <f>VLOOKUP(E529,Translations!$A$1:$B$7,2,FALSE)</f>
        <v>Syddanmark</v>
      </c>
      <c r="N529" t="str">
        <f>VLOOKUP(D529,Translations!$I$2:$K$101,2,FALSE)</f>
        <v>Kerteminde</v>
      </c>
      <c r="O529" t="str">
        <f>VLOOKUP(G529,Translations!$M$2:$N$9,2,FALSE)</f>
        <v>[X2074] SARS-CoV-2 (RNA), Testcenter</v>
      </c>
      <c r="P529" t="str">
        <f>VLOOKUP(F529,Translations!$D$1:$F$13,2,FALSE)</f>
        <v>Ok</v>
      </c>
      <c r="Q529" t="str">
        <f>VLOOKUP(F529,Translations!$D$2:$G$13,4,FALSE)</f>
        <v>01 - Aktiv, bopæl i DK</v>
      </c>
      <c r="R529" t="str">
        <f>VLOOKUP(H529,Translations!$P$2:$Q$10,2,FALSE)</f>
        <v>1 - Selvstændigt sikret - med lægevalg</v>
      </c>
      <c r="S529" t="str">
        <f>VLOOKUP(F529,Translations!$D$2:$F$13,3,FALSE)</f>
        <v>Ja</v>
      </c>
    </row>
    <row r="530" spans="1:19" x14ac:dyDescent="0.2">
      <c r="A530" s="3">
        <v>43952</v>
      </c>
      <c r="B530" s="3" t="s">
        <v>273</v>
      </c>
      <c r="C530" s="3" t="s">
        <v>275</v>
      </c>
      <c r="D530">
        <v>450</v>
      </c>
      <c r="E530">
        <v>1083</v>
      </c>
      <c r="F530" t="str">
        <f t="shared" si="18"/>
        <v>01</v>
      </c>
      <c r="G530" t="s">
        <v>512</v>
      </c>
      <c r="H530">
        <v>1</v>
      </c>
      <c r="I530" t="s">
        <v>5</v>
      </c>
      <c r="J530" t="s">
        <v>5</v>
      </c>
      <c r="K530" t="s">
        <v>6</v>
      </c>
      <c r="L530">
        <v>1</v>
      </c>
      <c r="M530" t="str">
        <f>VLOOKUP(E530,Translations!$A$1:$B$7,2,FALSE)</f>
        <v>Syddanmark</v>
      </c>
      <c r="N530" t="str">
        <f>VLOOKUP(D530,Translations!$I$2:$K$101,2,FALSE)</f>
        <v>Nyborg</v>
      </c>
      <c r="O530" t="str">
        <f>VLOOKUP(G530,Translations!$M$2:$N$9,2,FALSE)</f>
        <v>[X2074] SARS-CoV-2 (RNA), Testcenter</v>
      </c>
      <c r="P530" t="str">
        <f>VLOOKUP(F530,Translations!$D$1:$F$13,2,FALSE)</f>
        <v>Ok</v>
      </c>
      <c r="Q530" t="str">
        <f>VLOOKUP(F530,Translations!$D$2:$G$13,4,FALSE)</f>
        <v>01 - Aktiv, bopæl i DK</v>
      </c>
      <c r="R530" t="str">
        <f>VLOOKUP(H530,Translations!$P$2:$Q$10,2,FALSE)</f>
        <v>1 - Selvstændigt sikret - med lægevalg</v>
      </c>
      <c r="S530" t="str">
        <f>VLOOKUP(F530,Translations!$D$2:$F$13,3,FALSE)</f>
        <v>Ja</v>
      </c>
    </row>
    <row r="531" spans="1:19" x14ac:dyDescent="0.2">
      <c r="A531" s="3">
        <v>43952</v>
      </c>
      <c r="B531" s="3" t="s">
        <v>273</v>
      </c>
      <c r="C531" s="3" t="s">
        <v>275</v>
      </c>
      <c r="D531">
        <v>461</v>
      </c>
      <c r="E531">
        <v>1083</v>
      </c>
      <c r="F531" t="str">
        <f t="shared" si="18"/>
        <v>01</v>
      </c>
      <c r="G531" t="s">
        <v>512</v>
      </c>
      <c r="H531">
        <v>1</v>
      </c>
      <c r="I531" t="s">
        <v>5</v>
      </c>
      <c r="J531" t="s">
        <v>5</v>
      </c>
      <c r="K531" t="s">
        <v>6</v>
      </c>
      <c r="L531">
        <v>32</v>
      </c>
      <c r="M531" t="str">
        <f>VLOOKUP(E531,Translations!$A$1:$B$7,2,FALSE)</f>
        <v>Syddanmark</v>
      </c>
      <c r="N531" t="str">
        <f>VLOOKUP(D531,Translations!$I$2:$K$101,2,FALSE)</f>
        <v>Odense</v>
      </c>
      <c r="O531" t="str">
        <f>VLOOKUP(G531,Translations!$M$2:$N$9,2,FALSE)</f>
        <v>[X2074] SARS-CoV-2 (RNA), Testcenter</v>
      </c>
      <c r="P531" t="str">
        <f>VLOOKUP(F531,Translations!$D$1:$F$13,2,FALSE)</f>
        <v>Ok</v>
      </c>
      <c r="Q531" t="str">
        <f>VLOOKUP(F531,Translations!$D$2:$G$13,4,FALSE)</f>
        <v>01 - Aktiv, bopæl i DK</v>
      </c>
      <c r="R531" t="str">
        <f>VLOOKUP(H531,Translations!$P$2:$Q$10,2,FALSE)</f>
        <v>1 - Selvstændigt sikret - med lægevalg</v>
      </c>
      <c r="S531" t="str">
        <f>VLOOKUP(F531,Translations!$D$2:$F$13,3,FALSE)</f>
        <v>Ja</v>
      </c>
    </row>
    <row r="532" spans="1:19" x14ac:dyDescent="0.2">
      <c r="A532" s="3">
        <v>43952</v>
      </c>
      <c r="B532" s="3" t="s">
        <v>273</v>
      </c>
      <c r="C532" s="3" t="s">
        <v>275</v>
      </c>
      <c r="D532">
        <v>480</v>
      </c>
      <c r="E532">
        <v>1083</v>
      </c>
      <c r="F532" t="str">
        <f t="shared" si="18"/>
        <v>01</v>
      </c>
      <c r="G532" t="s">
        <v>512</v>
      </c>
      <c r="H532">
        <v>1</v>
      </c>
      <c r="I532" t="s">
        <v>5</v>
      </c>
      <c r="J532" t="s">
        <v>5</v>
      </c>
      <c r="K532" t="s">
        <v>6</v>
      </c>
      <c r="L532">
        <v>3</v>
      </c>
      <c r="M532" t="str">
        <f>VLOOKUP(E532,Translations!$A$1:$B$7,2,FALSE)</f>
        <v>Syddanmark</v>
      </c>
      <c r="N532" t="str">
        <f>VLOOKUP(D532,Translations!$I$2:$K$101,2,FALSE)</f>
        <v>Nordfyns</v>
      </c>
      <c r="O532" t="str">
        <f>VLOOKUP(G532,Translations!$M$2:$N$9,2,FALSE)</f>
        <v>[X2074] SARS-CoV-2 (RNA), Testcenter</v>
      </c>
      <c r="P532" t="str">
        <f>VLOOKUP(F532,Translations!$D$1:$F$13,2,FALSE)</f>
        <v>Ok</v>
      </c>
      <c r="Q532" t="str">
        <f>VLOOKUP(F532,Translations!$D$2:$G$13,4,FALSE)</f>
        <v>01 - Aktiv, bopæl i DK</v>
      </c>
      <c r="R532" t="str">
        <f>VLOOKUP(H532,Translations!$P$2:$Q$10,2,FALSE)</f>
        <v>1 - Selvstændigt sikret - med lægevalg</v>
      </c>
      <c r="S532" t="str">
        <f>VLOOKUP(F532,Translations!$D$2:$F$13,3,FALSE)</f>
        <v>Ja</v>
      </c>
    </row>
    <row r="533" spans="1:19" x14ac:dyDescent="0.2">
      <c r="A533" s="3">
        <v>43952</v>
      </c>
      <c r="B533" s="3" t="s">
        <v>273</v>
      </c>
      <c r="C533" s="3" t="s">
        <v>275</v>
      </c>
      <c r="D533">
        <v>510</v>
      </c>
      <c r="E533">
        <v>1083</v>
      </c>
      <c r="F533" t="str">
        <f t="shared" si="18"/>
        <v>01</v>
      </c>
      <c r="G533" t="s">
        <v>512</v>
      </c>
      <c r="H533">
        <v>1</v>
      </c>
      <c r="I533" t="s">
        <v>5</v>
      </c>
      <c r="J533" t="s">
        <v>5</v>
      </c>
      <c r="K533" t="s">
        <v>6</v>
      </c>
      <c r="L533">
        <v>135</v>
      </c>
      <c r="M533" t="str">
        <f>VLOOKUP(E533,Translations!$A$1:$B$7,2,FALSE)</f>
        <v>Syddanmark</v>
      </c>
      <c r="N533" t="str">
        <f>VLOOKUP(D533,Translations!$I$2:$K$101,2,FALSE)</f>
        <v>Haderslev</v>
      </c>
      <c r="O533" t="str">
        <f>VLOOKUP(G533,Translations!$M$2:$N$9,2,FALSE)</f>
        <v>[X2074] SARS-CoV-2 (RNA), Testcenter</v>
      </c>
      <c r="P533" t="str">
        <f>VLOOKUP(F533,Translations!$D$1:$F$13,2,FALSE)</f>
        <v>Ok</v>
      </c>
      <c r="Q533" t="str">
        <f>VLOOKUP(F533,Translations!$D$2:$G$13,4,FALSE)</f>
        <v>01 - Aktiv, bopæl i DK</v>
      </c>
      <c r="R533" t="str">
        <f>VLOOKUP(H533,Translations!$P$2:$Q$10,2,FALSE)</f>
        <v>1 - Selvstændigt sikret - med lægevalg</v>
      </c>
      <c r="S533" t="str">
        <f>VLOOKUP(F533,Translations!$D$2:$F$13,3,FALSE)</f>
        <v>Ja</v>
      </c>
    </row>
    <row r="534" spans="1:19" x14ac:dyDescent="0.2">
      <c r="A534" s="3">
        <v>43952</v>
      </c>
      <c r="B534" s="3" t="s">
        <v>273</v>
      </c>
      <c r="C534" s="3" t="s">
        <v>275</v>
      </c>
      <c r="D534">
        <v>530</v>
      </c>
      <c r="E534">
        <v>1083</v>
      </c>
      <c r="F534" t="str">
        <f t="shared" si="18"/>
        <v>01</v>
      </c>
      <c r="G534" t="s">
        <v>512</v>
      </c>
      <c r="H534">
        <v>1</v>
      </c>
      <c r="I534" t="s">
        <v>5</v>
      </c>
      <c r="J534" t="s">
        <v>5</v>
      </c>
      <c r="K534" t="s">
        <v>6</v>
      </c>
      <c r="L534">
        <v>15</v>
      </c>
      <c r="M534" t="str">
        <f>VLOOKUP(E534,Translations!$A$1:$B$7,2,FALSE)</f>
        <v>Syddanmark</v>
      </c>
      <c r="N534" t="str">
        <f>VLOOKUP(D534,Translations!$I$2:$K$101,2,FALSE)</f>
        <v>Billund</v>
      </c>
      <c r="O534" t="str">
        <f>VLOOKUP(G534,Translations!$M$2:$N$9,2,FALSE)</f>
        <v>[X2074] SARS-CoV-2 (RNA), Testcenter</v>
      </c>
      <c r="P534" t="str">
        <f>VLOOKUP(F534,Translations!$D$1:$F$13,2,FALSE)</f>
        <v>Ok</v>
      </c>
      <c r="Q534" t="str">
        <f>VLOOKUP(F534,Translations!$D$2:$G$13,4,FALSE)</f>
        <v>01 - Aktiv, bopæl i DK</v>
      </c>
      <c r="R534" t="str">
        <f>VLOOKUP(H534,Translations!$P$2:$Q$10,2,FALSE)</f>
        <v>1 - Selvstændigt sikret - med lægevalg</v>
      </c>
      <c r="S534" t="str">
        <f>VLOOKUP(F534,Translations!$D$2:$F$13,3,FALSE)</f>
        <v>Ja</v>
      </c>
    </row>
    <row r="535" spans="1:19" x14ac:dyDescent="0.2">
      <c r="A535" s="3">
        <v>43952</v>
      </c>
      <c r="B535" s="3" t="s">
        <v>273</v>
      </c>
      <c r="C535" s="3" t="s">
        <v>275</v>
      </c>
      <c r="D535">
        <v>540</v>
      </c>
      <c r="E535">
        <v>1083</v>
      </c>
      <c r="F535" t="str">
        <f t="shared" si="18"/>
        <v>01</v>
      </c>
      <c r="G535" t="s">
        <v>512</v>
      </c>
      <c r="H535">
        <v>1</v>
      </c>
      <c r="I535" t="s">
        <v>5</v>
      </c>
      <c r="J535" t="s">
        <v>5</v>
      </c>
      <c r="K535" t="s">
        <v>6</v>
      </c>
      <c r="L535">
        <v>6</v>
      </c>
      <c r="M535" t="str">
        <f>VLOOKUP(E535,Translations!$A$1:$B$7,2,FALSE)</f>
        <v>Syddanmark</v>
      </c>
      <c r="N535" t="str">
        <f>VLOOKUP(D535,Translations!$I$2:$K$101,2,FALSE)</f>
        <v>Sønderborg</v>
      </c>
      <c r="O535" t="str">
        <f>VLOOKUP(G535,Translations!$M$2:$N$9,2,FALSE)</f>
        <v>[X2074] SARS-CoV-2 (RNA), Testcenter</v>
      </c>
      <c r="P535" t="str">
        <f>VLOOKUP(F535,Translations!$D$1:$F$13,2,FALSE)</f>
        <v>Ok</v>
      </c>
      <c r="Q535" t="str">
        <f>VLOOKUP(F535,Translations!$D$2:$G$13,4,FALSE)</f>
        <v>01 - Aktiv, bopæl i DK</v>
      </c>
      <c r="R535" t="str">
        <f>VLOOKUP(H535,Translations!$P$2:$Q$10,2,FALSE)</f>
        <v>1 - Selvstændigt sikret - med lægevalg</v>
      </c>
      <c r="S535" t="str">
        <f>VLOOKUP(F535,Translations!$D$2:$F$13,3,FALSE)</f>
        <v>Ja</v>
      </c>
    </row>
    <row r="536" spans="1:19" x14ac:dyDescent="0.2">
      <c r="A536" s="3">
        <v>43952</v>
      </c>
      <c r="B536" s="3" t="s">
        <v>273</v>
      </c>
      <c r="C536" s="3" t="s">
        <v>275</v>
      </c>
      <c r="D536">
        <v>550</v>
      </c>
      <c r="E536">
        <v>1083</v>
      </c>
      <c r="F536" t="str">
        <f t="shared" si="18"/>
        <v>01</v>
      </c>
      <c r="G536" t="s">
        <v>512</v>
      </c>
      <c r="H536">
        <v>1</v>
      </c>
      <c r="I536" t="s">
        <v>5</v>
      </c>
      <c r="J536" t="s">
        <v>5</v>
      </c>
      <c r="K536" t="s">
        <v>6</v>
      </c>
      <c r="L536">
        <v>6</v>
      </c>
      <c r="M536" t="str">
        <f>VLOOKUP(E536,Translations!$A$1:$B$7,2,FALSE)</f>
        <v>Syddanmark</v>
      </c>
      <c r="N536" t="str">
        <f>VLOOKUP(D536,Translations!$I$2:$K$101,2,FALSE)</f>
        <v>Tønder</v>
      </c>
      <c r="O536" t="str">
        <f>VLOOKUP(G536,Translations!$M$2:$N$9,2,FALSE)</f>
        <v>[X2074] SARS-CoV-2 (RNA), Testcenter</v>
      </c>
      <c r="P536" t="str">
        <f>VLOOKUP(F536,Translations!$D$1:$F$13,2,FALSE)</f>
        <v>Ok</v>
      </c>
      <c r="Q536" t="str">
        <f>VLOOKUP(F536,Translations!$D$2:$G$13,4,FALSE)</f>
        <v>01 - Aktiv, bopæl i DK</v>
      </c>
      <c r="R536" t="str">
        <f>VLOOKUP(H536,Translations!$P$2:$Q$10,2,FALSE)</f>
        <v>1 - Selvstændigt sikret - med lægevalg</v>
      </c>
      <c r="S536" t="str">
        <f>VLOOKUP(F536,Translations!$D$2:$F$13,3,FALSE)</f>
        <v>Ja</v>
      </c>
    </row>
    <row r="537" spans="1:19" x14ac:dyDescent="0.2">
      <c r="A537" s="3">
        <v>43952</v>
      </c>
      <c r="B537" s="3" t="s">
        <v>273</v>
      </c>
      <c r="C537" s="3" t="s">
        <v>275</v>
      </c>
      <c r="D537">
        <v>561</v>
      </c>
      <c r="E537">
        <v>1083</v>
      </c>
      <c r="F537" t="str">
        <f t="shared" si="18"/>
        <v>01</v>
      </c>
      <c r="G537" t="s">
        <v>512</v>
      </c>
      <c r="H537">
        <v>1</v>
      </c>
      <c r="I537" t="s">
        <v>5</v>
      </c>
      <c r="J537" t="s">
        <v>5</v>
      </c>
      <c r="K537" t="s">
        <v>6</v>
      </c>
      <c r="L537">
        <v>47</v>
      </c>
      <c r="M537" t="str">
        <f>VLOOKUP(E537,Translations!$A$1:$B$7,2,FALSE)</f>
        <v>Syddanmark</v>
      </c>
      <c r="N537" t="str">
        <f>VLOOKUP(D537,Translations!$I$2:$K$101,2,FALSE)</f>
        <v>Esbjerg</v>
      </c>
      <c r="O537" t="str">
        <f>VLOOKUP(G537,Translations!$M$2:$N$9,2,FALSE)</f>
        <v>[X2074] SARS-CoV-2 (RNA), Testcenter</v>
      </c>
      <c r="P537" t="str">
        <f>VLOOKUP(F537,Translations!$D$1:$F$13,2,FALSE)</f>
        <v>Ok</v>
      </c>
      <c r="Q537" t="str">
        <f>VLOOKUP(F537,Translations!$D$2:$G$13,4,FALSE)</f>
        <v>01 - Aktiv, bopæl i DK</v>
      </c>
      <c r="R537" t="str">
        <f>VLOOKUP(H537,Translations!$P$2:$Q$10,2,FALSE)</f>
        <v>1 - Selvstændigt sikret - med lægevalg</v>
      </c>
      <c r="S537" t="str">
        <f>VLOOKUP(F537,Translations!$D$2:$F$13,3,FALSE)</f>
        <v>Ja</v>
      </c>
    </row>
    <row r="538" spans="1:19" x14ac:dyDescent="0.2">
      <c r="A538" s="3">
        <v>43952</v>
      </c>
      <c r="B538" s="3" t="s">
        <v>273</v>
      </c>
      <c r="C538" s="3" t="s">
        <v>275</v>
      </c>
      <c r="D538">
        <v>563</v>
      </c>
      <c r="E538">
        <v>1083</v>
      </c>
      <c r="F538" t="str">
        <f t="shared" si="18"/>
        <v>01</v>
      </c>
      <c r="G538" t="s">
        <v>512</v>
      </c>
      <c r="H538">
        <v>1</v>
      </c>
      <c r="I538" t="s">
        <v>5</v>
      </c>
      <c r="J538" t="s">
        <v>5</v>
      </c>
      <c r="K538" t="s">
        <v>6</v>
      </c>
      <c r="L538">
        <v>1</v>
      </c>
      <c r="M538" t="str">
        <f>VLOOKUP(E538,Translations!$A$1:$B$7,2,FALSE)</f>
        <v>Syddanmark</v>
      </c>
      <c r="N538" t="str">
        <f>VLOOKUP(D538,Translations!$I$2:$K$101,2,FALSE)</f>
        <v>Fanø</v>
      </c>
      <c r="O538" t="str">
        <f>VLOOKUP(G538,Translations!$M$2:$N$9,2,FALSE)</f>
        <v>[X2074] SARS-CoV-2 (RNA), Testcenter</v>
      </c>
      <c r="P538" t="str">
        <f>VLOOKUP(F538,Translations!$D$1:$F$13,2,FALSE)</f>
        <v>Ok</v>
      </c>
      <c r="Q538" t="str">
        <f>VLOOKUP(F538,Translations!$D$2:$G$13,4,FALSE)</f>
        <v>01 - Aktiv, bopæl i DK</v>
      </c>
      <c r="R538" t="str">
        <f>VLOOKUP(H538,Translations!$P$2:$Q$10,2,FALSE)</f>
        <v>1 - Selvstændigt sikret - med lægevalg</v>
      </c>
      <c r="S538" t="str">
        <f>VLOOKUP(F538,Translations!$D$2:$F$13,3,FALSE)</f>
        <v>Ja</v>
      </c>
    </row>
    <row r="539" spans="1:19" x14ac:dyDescent="0.2">
      <c r="A539" s="3">
        <v>43952</v>
      </c>
      <c r="B539" s="3" t="s">
        <v>273</v>
      </c>
      <c r="C539" s="3" t="s">
        <v>275</v>
      </c>
      <c r="D539">
        <v>573</v>
      </c>
      <c r="E539">
        <v>1083</v>
      </c>
      <c r="F539" t="str">
        <f t="shared" si="18"/>
        <v>01</v>
      </c>
      <c r="G539" t="s">
        <v>512</v>
      </c>
      <c r="H539">
        <v>1</v>
      </c>
      <c r="I539" t="s">
        <v>5</v>
      </c>
      <c r="J539" t="s">
        <v>5</v>
      </c>
      <c r="K539" t="s">
        <v>6</v>
      </c>
      <c r="L539">
        <v>7</v>
      </c>
      <c r="M539" t="str">
        <f>VLOOKUP(E539,Translations!$A$1:$B$7,2,FALSE)</f>
        <v>Syddanmark</v>
      </c>
      <c r="N539" t="str">
        <f>VLOOKUP(D539,Translations!$I$2:$K$101,2,FALSE)</f>
        <v>Varde</v>
      </c>
      <c r="O539" t="str">
        <f>VLOOKUP(G539,Translations!$M$2:$N$9,2,FALSE)</f>
        <v>[X2074] SARS-CoV-2 (RNA), Testcenter</v>
      </c>
      <c r="P539" t="str">
        <f>VLOOKUP(F539,Translations!$D$1:$F$13,2,FALSE)</f>
        <v>Ok</v>
      </c>
      <c r="Q539" t="str">
        <f>VLOOKUP(F539,Translations!$D$2:$G$13,4,FALSE)</f>
        <v>01 - Aktiv, bopæl i DK</v>
      </c>
      <c r="R539" t="str">
        <f>VLOOKUP(H539,Translations!$P$2:$Q$10,2,FALSE)</f>
        <v>1 - Selvstændigt sikret - med lægevalg</v>
      </c>
      <c r="S539" t="str">
        <f>VLOOKUP(F539,Translations!$D$2:$F$13,3,FALSE)</f>
        <v>Ja</v>
      </c>
    </row>
    <row r="540" spans="1:19" x14ac:dyDescent="0.2">
      <c r="A540" s="3">
        <v>43952</v>
      </c>
      <c r="B540" s="3" t="s">
        <v>273</v>
      </c>
      <c r="C540" s="3" t="s">
        <v>275</v>
      </c>
      <c r="D540">
        <v>575</v>
      </c>
      <c r="E540">
        <v>1083</v>
      </c>
      <c r="F540" t="str">
        <f t="shared" si="18"/>
        <v>01</v>
      </c>
      <c r="G540" t="s">
        <v>512</v>
      </c>
      <c r="H540">
        <v>1</v>
      </c>
      <c r="I540" t="s">
        <v>5</v>
      </c>
      <c r="J540" t="s">
        <v>5</v>
      </c>
      <c r="K540" t="s">
        <v>6</v>
      </c>
      <c r="L540">
        <v>154</v>
      </c>
      <c r="M540" t="str">
        <f>VLOOKUP(E540,Translations!$A$1:$B$7,2,FALSE)</f>
        <v>Syddanmark</v>
      </c>
      <c r="N540" t="str">
        <f>VLOOKUP(D540,Translations!$I$2:$K$101,2,FALSE)</f>
        <v>Vejen</v>
      </c>
      <c r="O540" t="str">
        <f>VLOOKUP(G540,Translations!$M$2:$N$9,2,FALSE)</f>
        <v>[X2074] SARS-CoV-2 (RNA), Testcenter</v>
      </c>
      <c r="P540" t="str">
        <f>VLOOKUP(F540,Translations!$D$1:$F$13,2,FALSE)</f>
        <v>Ok</v>
      </c>
      <c r="Q540" t="str">
        <f>VLOOKUP(F540,Translations!$D$2:$G$13,4,FALSE)</f>
        <v>01 - Aktiv, bopæl i DK</v>
      </c>
      <c r="R540" t="str">
        <f>VLOOKUP(H540,Translations!$P$2:$Q$10,2,FALSE)</f>
        <v>1 - Selvstændigt sikret - med lægevalg</v>
      </c>
      <c r="S540" t="str">
        <f>VLOOKUP(F540,Translations!$D$2:$F$13,3,FALSE)</f>
        <v>Ja</v>
      </c>
    </row>
    <row r="541" spans="1:19" x14ac:dyDescent="0.2">
      <c r="A541" s="3">
        <v>43952</v>
      </c>
      <c r="B541" s="3" t="s">
        <v>273</v>
      </c>
      <c r="C541" s="3" t="s">
        <v>275</v>
      </c>
      <c r="D541">
        <v>580</v>
      </c>
      <c r="E541">
        <v>1083</v>
      </c>
      <c r="F541" t="str">
        <f t="shared" si="18"/>
        <v>01</v>
      </c>
      <c r="G541" t="s">
        <v>512</v>
      </c>
      <c r="H541">
        <v>1</v>
      </c>
      <c r="I541" t="s">
        <v>5</v>
      </c>
      <c r="J541" t="s">
        <v>5</v>
      </c>
      <c r="K541" t="s">
        <v>6</v>
      </c>
      <c r="L541">
        <v>17</v>
      </c>
      <c r="M541" t="str">
        <f>VLOOKUP(E541,Translations!$A$1:$B$7,2,FALSE)</f>
        <v>Syddanmark</v>
      </c>
      <c r="N541" t="str">
        <f>VLOOKUP(D541,Translations!$I$2:$K$101,2,FALSE)</f>
        <v>Aabenraa</v>
      </c>
      <c r="O541" t="str">
        <f>VLOOKUP(G541,Translations!$M$2:$N$9,2,FALSE)</f>
        <v>[X2074] SARS-CoV-2 (RNA), Testcenter</v>
      </c>
      <c r="P541" t="str">
        <f>VLOOKUP(F541,Translations!$D$1:$F$13,2,FALSE)</f>
        <v>Ok</v>
      </c>
      <c r="Q541" t="str">
        <f>VLOOKUP(F541,Translations!$D$2:$G$13,4,FALSE)</f>
        <v>01 - Aktiv, bopæl i DK</v>
      </c>
      <c r="R541" t="str">
        <f>VLOOKUP(H541,Translations!$P$2:$Q$10,2,FALSE)</f>
        <v>1 - Selvstændigt sikret - med lægevalg</v>
      </c>
      <c r="S541" t="str">
        <f>VLOOKUP(F541,Translations!$D$2:$F$13,3,FALSE)</f>
        <v>Ja</v>
      </c>
    </row>
    <row r="542" spans="1:19" x14ac:dyDescent="0.2">
      <c r="A542" s="3">
        <v>43952</v>
      </c>
      <c r="B542" s="3" t="s">
        <v>273</v>
      </c>
      <c r="C542" s="3" t="s">
        <v>275</v>
      </c>
      <c r="D542">
        <v>607</v>
      </c>
      <c r="E542">
        <v>1083</v>
      </c>
      <c r="F542" t="str">
        <f t="shared" si="18"/>
        <v>01</v>
      </c>
      <c r="G542" t="s">
        <v>512</v>
      </c>
      <c r="H542">
        <v>1</v>
      </c>
      <c r="I542" t="s">
        <v>5</v>
      </c>
      <c r="J542" t="s">
        <v>5</v>
      </c>
      <c r="K542" t="s">
        <v>6</v>
      </c>
      <c r="L542">
        <v>110</v>
      </c>
      <c r="M542" t="str">
        <f>VLOOKUP(E542,Translations!$A$1:$B$7,2,FALSE)</f>
        <v>Syddanmark</v>
      </c>
      <c r="N542" t="str">
        <f>VLOOKUP(D542,Translations!$I$2:$K$101,2,FALSE)</f>
        <v>Fredericia</v>
      </c>
      <c r="O542" t="str">
        <f>VLOOKUP(G542,Translations!$M$2:$N$9,2,FALSE)</f>
        <v>[X2074] SARS-CoV-2 (RNA), Testcenter</v>
      </c>
      <c r="P542" t="str">
        <f>VLOOKUP(F542,Translations!$D$1:$F$13,2,FALSE)</f>
        <v>Ok</v>
      </c>
      <c r="Q542" t="str">
        <f>VLOOKUP(F542,Translations!$D$2:$G$13,4,FALSE)</f>
        <v>01 - Aktiv, bopæl i DK</v>
      </c>
      <c r="R542" t="str">
        <f>VLOOKUP(H542,Translations!$P$2:$Q$10,2,FALSE)</f>
        <v>1 - Selvstændigt sikret - med lægevalg</v>
      </c>
      <c r="S542" t="str">
        <f>VLOOKUP(F542,Translations!$D$2:$F$13,3,FALSE)</f>
        <v>Ja</v>
      </c>
    </row>
    <row r="543" spans="1:19" x14ac:dyDescent="0.2">
      <c r="A543" s="3">
        <v>43952</v>
      </c>
      <c r="B543" s="3" t="s">
        <v>273</v>
      </c>
      <c r="C543" s="3" t="s">
        <v>275</v>
      </c>
      <c r="D543">
        <v>615</v>
      </c>
      <c r="E543">
        <v>1082</v>
      </c>
      <c r="F543" t="str">
        <f t="shared" si="18"/>
        <v>01</v>
      </c>
      <c r="G543" t="s">
        <v>512</v>
      </c>
      <c r="H543">
        <v>1</v>
      </c>
      <c r="I543" t="s">
        <v>5</v>
      </c>
      <c r="J543" t="s">
        <v>5</v>
      </c>
      <c r="K543" t="s">
        <v>6</v>
      </c>
      <c r="L543">
        <v>10</v>
      </c>
      <c r="M543" t="str">
        <f>VLOOKUP(E543,Translations!$A$1:$B$7,2,FALSE)</f>
        <v>Midtjylland</v>
      </c>
      <c r="N543" t="str">
        <f>VLOOKUP(D543,Translations!$I$2:$K$101,2,FALSE)</f>
        <v>Horsens</v>
      </c>
      <c r="O543" t="str">
        <f>VLOOKUP(G543,Translations!$M$2:$N$9,2,FALSE)</f>
        <v>[X2074] SARS-CoV-2 (RNA), Testcenter</v>
      </c>
      <c r="P543" t="str">
        <f>VLOOKUP(F543,Translations!$D$1:$F$13,2,FALSE)</f>
        <v>Ok</v>
      </c>
      <c r="Q543" t="str">
        <f>VLOOKUP(F543,Translations!$D$2:$G$13,4,FALSE)</f>
        <v>01 - Aktiv, bopæl i DK</v>
      </c>
      <c r="R543" t="str">
        <f>VLOOKUP(H543,Translations!$P$2:$Q$10,2,FALSE)</f>
        <v>1 - Selvstændigt sikret - med lægevalg</v>
      </c>
      <c r="S543" t="str">
        <f>VLOOKUP(F543,Translations!$D$2:$F$13,3,FALSE)</f>
        <v>Ja</v>
      </c>
    </row>
    <row r="544" spans="1:19" x14ac:dyDescent="0.2">
      <c r="A544" s="3">
        <v>43952</v>
      </c>
      <c r="B544" s="3" t="s">
        <v>273</v>
      </c>
      <c r="C544" s="3" t="s">
        <v>275</v>
      </c>
      <c r="D544">
        <v>621</v>
      </c>
      <c r="E544">
        <v>1083</v>
      </c>
      <c r="F544" t="str">
        <f t="shared" si="18"/>
        <v>01</v>
      </c>
      <c r="G544" t="s">
        <v>512</v>
      </c>
      <c r="H544">
        <v>1</v>
      </c>
      <c r="I544" t="s">
        <v>5</v>
      </c>
      <c r="J544" t="s">
        <v>5</v>
      </c>
      <c r="K544" t="s">
        <v>6</v>
      </c>
      <c r="L544">
        <v>1864</v>
      </c>
      <c r="M544" t="str">
        <f>VLOOKUP(E544,Translations!$A$1:$B$7,2,FALSE)</f>
        <v>Syddanmark</v>
      </c>
      <c r="N544" t="str">
        <f>VLOOKUP(D544,Translations!$I$2:$K$101,2,FALSE)</f>
        <v>Kolding</v>
      </c>
      <c r="O544" t="str">
        <f>VLOOKUP(G544,Translations!$M$2:$N$9,2,FALSE)</f>
        <v>[X2074] SARS-CoV-2 (RNA), Testcenter</v>
      </c>
      <c r="P544" t="str">
        <f>VLOOKUP(F544,Translations!$D$1:$F$13,2,FALSE)</f>
        <v>Ok</v>
      </c>
      <c r="Q544" t="str">
        <f>VLOOKUP(F544,Translations!$D$2:$G$13,4,FALSE)</f>
        <v>01 - Aktiv, bopæl i DK</v>
      </c>
      <c r="R544" t="str">
        <f>VLOOKUP(H544,Translations!$P$2:$Q$10,2,FALSE)</f>
        <v>1 - Selvstændigt sikret - med lægevalg</v>
      </c>
      <c r="S544" t="str">
        <f>VLOOKUP(F544,Translations!$D$2:$F$13,3,FALSE)</f>
        <v>Ja</v>
      </c>
    </row>
    <row r="545" spans="1:19" x14ac:dyDescent="0.2">
      <c r="A545" s="3">
        <v>43952</v>
      </c>
      <c r="B545" s="3" t="s">
        <v>273</v>
      </c>
      <c r="C545" s="3" t="s">
        <v>275</v>
      </c>
      <c r="D545">
        <v>621</v>
      </c>
      <c r="E545">
        <v>1083</v>
      </c>
      <c r="F545" t="str">
        <f t="shared" si="18"/>
        <v>01</v>
      </c>
      <c r="G545" t="s">
        <v>512</v>
      </c>
      <c r="H545">
        <v>2</v>
      </c>
      <c r="I545" t="s">
        <v>5</v>
      </c>
      <c r="J545" t="s">
        <v>5</v>
      </c>
      <c r="K545" t="s">
        <v>6</v>
      </c>
      <c r="L545">
        <v>1</v>
      </c>
      <c r="M545" t="str">
        <f>VLOOKUP(E545,Translations!$A$1:$B$7,2,FALSE)</f>
        <v>Syddanmark</v>
      </c>
      <c r="N545" t="str">
        <f>VLOOKUP(D545,Translations!$I$2:$K$101,2,FALSE)</f>
        <v>Kolding</v>
      </c>
      <c r="O545" t="str">
        <f>VLOOKUP(G545,Translations!$M$2:$N$9,2,FALSE)</f>
        <v>[X2074] SARS-CoV-2 (RNA), Testcenter</v>
      </c>
      <c r="P545" t="str">
        <f>VLOOKUP(F545,Translations!$D$1:$F$13,2,FALSE)</f>
        <v>Ok</v>
      </c>
      <c r="Q545" t="str">
        <f>VLOOKUP(F545,Translations!$D$2:$G$13,4,FALSE)</f>
        <v>01 - Aktiv, bopæl i DK</v>
      </c>
      <c r="R545" t="str">
        <f>VLOOKUP(H545,Translations!$P$2:$Q$10,2,FALSE)</f>
        <v>2 - Selvstændigt sikret - uden lægevalg</v>
      </c>
      <c r="S545" t="str">
        <f>VLOOKUP(F545,Translations!$D$2:$F$13,3,FALSE)</f>
        <v>Ja</v>
      </c>
    </row>
    <row r="546" spans="1:19" x14ac:dyDescent="0.2">
      <c r="A546" s="3">
        <v>43952</v>
      </c>
      <c r="B546" s="3" t="s">
        <v>273</v>
      </c>
      <c r="C546" s="3" t="s">
        <v>275</v>
      </c>
      <c r="D546">
        <v>630</v>
      </c>
      <c r="E546">
        <v>1083</v>
      </c>
      <c r="F546" t="str">
        <f t="shared" si="18"/>
        <v>01</v>
      </c>
      <c r="G546" t="s">
        <v>512</v>
      </c>
      <c r="H546">
        <v>1</v>
      </c>
      <c r="I546" t="s">
        <v>5</v>
      </c>
      <c r="J546" t="s">
        <v>5</v>
      </c>
      <c r="K546" t="s">
        <v>6</v>
      </c>
      <c r="L546">
        <v>141</v>
      </c>
      <c r="M546" t="str">
        <f>VLOOKUP(E546,Translations!$A$1:$B$7,2,FALSE)</f>
        <v>Syddanmark</v>
      </c>
      <c r="N546" t="str">
        <f>VLOOKUP(D546,Translations!$I$2:$K$101,2,FALSE)</f>
        <v>Vejle</v>
      </c>
      <c r="O546" t="str">
        <f>VLOOKUP(G546,Translations!$M$2:$N$9,2,FALSE)</f>
        <v>[X2074] SARS-CoV-2 (RNA), Testcenter</v>
      </c>
      <c r="P546" t="str">
        <f>VLOOKUP(F546,Translations!$D$1:$F$13,2,FALSE)</f>
        <v>Ok</v>
      </c>
      <c r="Q546" t="str">
        <f>VLOOKUP(F546,Translations!$D$2:$G$13,4,FALSE)</f>
        <v>01 - Aktiv, bopæl i DK</v>
      </c>
      <c r="R546" t="str">
        <f>VLOOKUP(H546,Translations!$P$2:$Q$10,2,FALSE)</f>
        <v>1 - Selvstændigt sikret - med lægevalg</v>
      </c>
      <c r="S546" t="str">
        <f>VLOOKUP(F546,Translations!$D$2:$F$13,3,FALSE)</f>
        <v>Ja</v>
      </c>
    </row>
    <row r="547" spans="1:19" x14ac:dyDescent="0.2">
      <c r="A547" s="3">
        <v>43952</v>
      </c>
      <c r="B547" s="3" t="s">
        <v>273</v>
      </c>
      <c r="C547" s="3" t="s">
        <v>275</v>
      </c>
      <c r="D547">
        <v>657</v>
      </c>
      <c r="E547">
        <v>1082</v>
      </c>
      <c r="F547" t="str">
        <f t="shared" si="18"/>
        <v>01</v>
      </c>
      <c r="G547" t="s">
        <v>512</v>
      </c>
      <c r="H547">
        <v>1</v>
      </c>
      <c r="I547" t="s">
        <v>5</v>
      </c>
      <c r="J547" t="s">
        <v>5</v>
      </c>
      <c r="K547" t="s">
        <v>6</v>
      </c>
      <c r="L547">
        <v>3</v>
      </c>
      <c r="M547" t="str">
        <f>VLOOKUP(E547,Translations!$A$1:$B$7,2,FALSE)</f>
        <v>Midtjylland</v>
      </c>
      <c r="N547" t="str">
        <f>VLOOKUP(D547,Translations!$I$2:$K$101,2,FALSE)</f>
        <v>Herning</v>
      </c>
      <c r="O547" t="str">
        <f>VLOOKUP(G547,Translations!$M$2:$N$9,2,FALSE)</f>
        <v>[X2074] SARS-CoV-2 (RNA), Testcenter</v>
      </c>
      <c r="P547" t="str">
        <f>VLOOKUP(F547,Translations!$D$1:$F$13,2,FALSE)</f>
        <v>Ok</v>
      </c>
      <c r="Q547" t="str">
        <f>VLOOKUP(F547,Translations!$D$2:$G$13,4,FALSE)</f>
        <v>01 - Aktiv, bopæl i DK</v>
      </c>
      <c r="R547" t="str">
        <f>VLOOKUP(H547,Translations!$P$2:$Q$10,2,FALSE)</f>
        <v>1 - Selvstændigt sikret - med lægevalg</v>
      </c>
      <c r="S547" t="str">
        <f>VLOOKUP(F547,Translations!$D$2:$F$13,3,FALSE)</f>
        <v>Ja</v>
      </c>
    </row>
    <row r="548" spans="1:19" x14ac:dyDescent="0.2">
      <c r="A548" s="3">
        <v>43952</v>
      </c>
      <c r="B548" s="3" t="s">
        <v>273</v>
      </c>
      <c r="C548" s="3" t="s">
        <v>275</v>
      </c>
      <c r="D548">
        <v>665</v>
      </c>
      <c r="E548">
        <v>1082</v>
      </c>
      <c r="F548" t="str">
        <f t="shared" si="18"/>
        <v>01</v>
      </c>
      <c r="G548" t="s">
        <v>512</v>
      </c>
      <c r="H548">
        <v>1</v>
      </c>
      <c r="I548" t="s">
        <v>5</v>
      </c>
      <c r="J548" t="s">
        <v>5</v>
      </c>
      <c r="K548" t="s">
        <v>6</v>
      </c>
      <c r="L548">
        <v>1</v>
      </c>
      <c r="M548" t="str">
        <f>VLOOKUP(E548,Translations!$A$1:$B$7,2,FALSE)</f>
        <v>Midtjylland</v>
      </c>
      <c r="N548" t="str">
        <f>VLOOKUP(D548,Translations!$I$2:$K$101,2,FALSE)</f>
        <v>Lemvig</v>
      </c>
      <c r="O548" t="str">
        <f>VLOOKUP(G548,Translations!$M$2:$N$9,2,FALSE)</f>
        <v>[X2074] SARS-CoV-2 (RNA), Testcenter</v>
      </c>
      <c r="P548" t="str">
        <f>VLOOKUP(F548,Translations!$D$1:$F$13,2,FALSE)</f>
        <v>Ok</v>
      </c>
      <c r="Q548" t="str">
        <f>VLOOKUP(F548,Translations!$D$2:$G$13,4,FALSE)</f>
        <v>01 - Aktiv, bopæl i DK</v>
      </c>
      <c r="R548" t="str">
        <f>VLOOKUP(H548,Translations!$P$2:$Q$10,2,FALSE)</f>
        <v>1 - Selvstændigt sikret - med lægevalg</v>
      </c>
      <c r="S548" t="str">
        <f>VLOOKUP(F548,Translations!$D$2:$F$13,3,FALSE)</f>
        <v>Ja</v>
      </c>
    </row>
    <row r="549" spans="1:19" x14ac:dyDescent="0.2">
      <c r="A549" s="3">
        <v>43952</v>
      </c>
      <c r="B549" s="3" t="s">
        <v>273</v>
      </c>
      <c r="C549" s="3" t="s">
        <v>275</v>
      </c>
      <c r="D549">
        <v>710</v>
      </c>
      <c r="E549">
        <v>1082</v>
      </c>
      <c r="F549" t="str">
        <f t="shared" si="18"/>
        <v>01</v>
      </c>
      <c r="G549" t="s">
        <v>512</v>
      </c>
      <c r="H549">
        <v>1</v>
      </c>
      <c r="I549" t="s">
        <v>5</v>
      </c>
      <c r="J549" t="s">
        <v>5</v>
      </c>
      <c r="K549" t="s">
        <v>6</v>
      </c>
      <c r="L549">
        <v>2</v>
      </c>
      <c r="M549" t="str">
        <f>VLOOKUP(E549,Translations!$A$1:$B$7,2,FALSE)</f>
        <v>Midtjylland</v>
      </c>
      <c r="N549" t="str">
        <f>VLOOKUP(D549,Translations!$I$2:$K$101,2,FALSE)</f>
        <v>Favrskov</v>
      </c>
      <c r="O549" t="str">
        <f>VLOOKUP(G549,Translations!$M$2:$N$9,2,FALSE)</f>
        <v>[X2074] SARS-CoV-2 (RNA), Testcenter</v>
      </c>
      <c r="P549" t="str">
        <f>VLOOKUP(F549,Translations!$D$1:$F$13,2,FALSE)</f>
        <v>Ok</v>
      </c>
      <c r="Q549" t="str">
        <f>VLOOKUP(F549,Translations!$D$2:$G$13,4,FALSE)</f>
        <v>01 - Aktiv, bopæl i DK</v>
      </c>
      <c r="R549" t="str">
        <f>VLOOKUP(H549,Translations!$P$2:$Q$10,2,FALSE)</f>
        <v>1 - Selvstændigt sikret - med lægevalg</v>
      </c>
      <c r="S549" t="str">
        <f>VLOOKUP(F549,Translations!$D$2:$F$13,3,FALSE)</f>
        <v>Ja</v>
      </c>
    </row>
    <row r="550" spans="1:19" x14ac:dyDescent="0.2">
      <c r="A550" s="3">
        <v>43952</v>
      </c>
      <c r="B550" s="3" t="s">
        <v>273</v>
      </c>
      <c r="C550" s="3" t="s">
        <v>275</v>
      </c>
      <c r="D550">
        <v>740</v>
      </c>
      <c r="E550">
        <v>1082</v>
      </c>
      <c r="F550" t="str">
        <f t="shared" si="18"/>
        <v>01</v>
      </c>
      <c r="G550" t="s">
        <v>512</v>
      </c>
      <c r="H550">
        <v>1</v>
      </c>
      <c r="I550" t="s">
        <v>5</v>
      </c>
      <c r="J550" t="s">
        <v>5</v>
      </c>
      <c r="K550" t="s">
        <v>6</v>
      </c>
      <c r="L550">
        <v>1</v>
      </c>
      <c r="M550" t="str">
        <f>VLOOKUP(E550,Translations!$A$1:$B$7,2,FALSE)</f>
        <v>Midtjylland</v>
      </c>
      <c r="N550" t="str">
        <f>VLOOKUP(D550,Translations!$I$2:$K$101,2,FALSE)</f>
        <v>Silkeborg</v>
      </c>
      <c r="O550" t="str">
        <f>VLOOKUP(G550,Translations!$M$2:$N$9,2,FALSE)</f>
        <v>[X2074] SARS-CoV-2 (RNA), Testcenter</v>
      </c>
      <c r="P550" t="str">
        <f>VLOOKUP(F550,Translations!$D$1:$F$13,2,FALSE)</f>
        <v>Ok</v>
      </c>
      <c r="Q550" t="str">
        <f>VLOOKUP(F550,Translations!$D$2:$G$13,4,FALSE)</f>
        <v>01 - Aktiv, bopæl i DK</v>
      </c>
      <c r="R550" t="str">
        <f>VLOOKUP(H550,Translations!$P$2:$Q$10,2,FALSE)</f>
        <v>1 - Selvstændigt sikret - med lægevalg</v>
      </c>
      <c r="S550" t="str">
        <f>VLOOKUP(F550,Translations!$D$2:$F$13,3,FALSE)</f>
        <v>Ja</v>
      </c>
    </row>
    <row r="551" spans="1:19" x14ac:dyDescent="0.2">
      <c r="A551" s="3">
        <v>43952</v>
      </c>
      <c r="B551" s="3" t="s">
        <v>273</v>
      </c>
      <c r="C551" s="3" t="s">
        <v>275</v>
      </c>
      <c r="D551">
        <v>746</v>
      </c>
      <c r="E551">
        <v>1082</v>
      </c>
      <c r="F551" t="str">
        <f t="shared" si="18"/>
        <v>01</v>
      </c>
      <c r="G551" t="s">
        <v>512</v>
      </c>
      <c r="H551">
        <v>1</v>
      </c>
      <c r="I551" t="s">
        <v>5</v>
      </c>
      <c r="J551" t="s">
        <v>5</v>
      </c>
      <c r="K551" t="s">
        <v>6</v>
      </c>
      <c r="L551">
        <v>1</v>
      </c>
      <c r="M551" t="str">
        <f>VLOOKUP(E551,Translations!$A$1:$B$7,2,FALSE)</f>
        <v>Midtjylland</v>
      </c>
      <c r="N551" t="str">
        <f>VLOOKUP(D551,Translations!$I$2:$K$101,2,FALSE)</f>
        <v>Skanderborg</v>
      </c>
      <c r="O551" t="str">
        <f>VLOOKUP(G551,Translations!$M$2:$N$9,2,FALSE)</f>
        <v>[X2074] SARS-CoV-2 (RNA), Testcenter</v>
      </c>
      <c r="P551" t="str">
        <f>VLOOKUP(F551,Translations!$D$1:$F$13,2,FALSE)</f>
        <v>Ok</v>
      </c>
      <c r="Q551" t="str">
        <f>VLOOKUP(F551,Translations!$D$2:$G$13,4,FALSE)</f>
        <v>01 - Aktiv, bopæl i DK</v>
      </c>
      <c r="R551" t="str">
        <f>VLOOKUP(H551,Translations!$P$2:$Q$10,2,FALSE)</f>
        <v>1 - Selvstændigt sikret - med lægevalg</v>
      </c>
      <c r="S551" t="str">
        <f>VLOOKUP(F551,Translations!$D$2:$F$13,3,FALSE)</f>
        <v>Ja</v>
      </c>
    </row>
    <row r="552" spans="1:19" x14ac:dyDescent="0.2">
      <c r="A552" s="3">
        <v>43952</v>
      </c>
      <c r="B552" s="3" t="s">
        <v>273</v>
      </c>
      <c r="C552" s="3" t="s">
        <v>275</v>
      </c>
      <c r="D552">
        <v>751</v>
      </c>
      <c r="E552">
        <v>1082</v>
      </c>
      <c r="F552" t="str">
        <f t="shared" si="18"/>
        <v>01</v>
      </c>
      <c r="G552" t="s">
        <v>512</v>
      </c>
      <c r="H552">
        <v>1</v>
      </c>
      <c r="I552" t="s">
        <v>5</v>
      </c>
      <c r="J552" t="s">
        <v>5</v>
      </c>
      <c r="K552" t="s">
        <v>6</v>
      </c>
      <c r="L552">
        <v>23</v>
      </c>
      <c r="M552" t="str">
        <f>VLOOKUP(E552,Translations!$A$1:$B$7,2,FALSE)</f>
        <v>Midtjylland</v>
      </c>
      <c r="N552" t="str">
        <f>VLOOKUP(D552,Translations!$I$2:$K$101,2,FALSE)</f>
        <v>Aarhus</v>
      </c>
      <c r="O552" t="str">
        <f>VLOOKUP(G552,Translations!$M$2:$N$9,2,FALSE)</f>
        <v>[X2074] SARS-CoV-2 (RNA), Testcenter</v>
      </c>
      <c r="P552" t="str">
        <f>VLOOKUP(F552,Translations!$D$1:$F$13,2,FALSE)</f>
        <v>Ok</v>
      </c>
      <c r="Q552" t="str">
        <f>VLOOKUP(F552,Translations!$D$2:$G$13,4,FALSE)</f>
        <v>01 - Aktiv, bopæl i DK</v>
      </c>
      <c r="R552" t="str">
        <f>VLOOKUP(H552,Translations!$P$2:$Q$10,2,FALSE)</f>
        <v>1 - Selvstændigt sikret - med lægevalg</v>
      </c>
      <c r="S552" t="str">
        <f>VLOOKUP(F552,Translations!$D$2:$F$13,3,FALSE)</f>
        <v>Ja</v>
      </c>
    </row>
    <row r="553" spans="1:19" x14ac:dyDescent="0.2">
      <c r="A553" s="3">
        <v>43952</v>
      </c>
      <c r="B553" s="3" t="s">
        <v>273</v>
      </c>
      <c r="C553" s="3" t="s">
        <v>275</v>
      </c>
      <c r="D553">
        <v>756</v>
      </c>
      <c r="E553">
        <v>1082</v>
      </c>
      <c r="F553" t="str">
        <f t="shared" si="18"/>
        <v>01</v>
      </c>
      <c r="G553" t="s">
        <v>512</v>
      </c>
      <c r="H553">
        <v>1</v>
      </c>
      <c r="I553" t="s">
        <v>5</v>
      </c>
      <c r="J553" t="s">
        <v>5</v>
      </c>
      <c r="K553" t="s">
        <v>6</v>
      </c>
      <c r="L553">
        <v>1</v>
      </c>
      <c r="M553" t="str">
        <f>VLOOKUP(E553,Translations!$A$1:$B$7,2,FALSE)</f>
        <v>Midtjylland</v>
      </c>
      <c r="N553" t="str">
        <f>VLOOKUP(D553,Translations!$I$2:$K$101,2,FALSE)</f>
        <v>Ikast-Brande</v>
      </c>
      <c r="O553" t="str">
        <f>VLOOKUP(G553,Translations!$M$2:$N$9,2,FALSE)</f>
        <v>[X2074] SARS-CoV-2 (RNA), Testcenter</v>
      </c>
      <c r="P553" t="str">
        <f>VLOOKUP(F553,Translations!$D$1:$F$13,2,FALSE)</f>
        <v>Ok</v>
      </c>
      <c r="Q553" t="str">
        <f>VLOOKUP(F553,Translations!$D$2:$G$13,4,FALSE)</f>
        <v>01 - Aktiv, bopæl i DK</v>
      </c>
      <c r="R553" t="str">
        <f>VLOOKUP(H553,Translations!$P$2:$Q$10,2,FALSE)</f>
        <v>1 - Selvstændigt sikret - med lægevalg</v>
      </c>
      <c r="S553" t="str">
        <f>VLOOKUP(F553,Translations!$D$2:$F$13,3,FALSE)</f>
        <v>Ja</v>
      </c>
    </row>
    <row r="554" spans="1:19" x14ac:dyDescent="0.2">
      <c r="A554" s="3">
        <v>43952</v>
      </c>
      <c r="B554" s="3" t="s">
        <v>273</v>
      </c>
      <c r="C554" s="3" t="s">
        <v>275</v>
      </c>
      <c r="D554">
        <v>766</v>
      </c>
      <c r="E554">
        <v>1082</v>
      </c>
      <c r="F554" t="str">
        <f t="shared" si="18"/>
        <v>01</v>
      </c>
      <c r="G554" t="s">
        <v>512</v>
      </c>
      <c r="H554">
        <v>1</v>
      </c>
      <c r="I554" t="s">
        <v>5</v>
      </c>
      <c r="J554" t="s">
        <v>5</v>
      </c>
      <c r="K554" t="s">
        <v>6</v>
      </c>
      <c r="L554">
        <v>12</v>
      </c>
      <c r="M554" t="str">
        <f>VLOOKUP(E554,Translations!$A$1:$B$7,2,FALSE)</f>
        <v>Midtjylland</v>
      </c>
      <c r="N554" t="str">
        <f>VLOOKUP(D554,Translations!$I$2:$K$101,2,FALSE)</f>
        <v>Hedensted</v>
      </c>
      <c r="O554" t="str">
        <f>VLOOKUP(G554,Translations!$M$2:$N$9,2,FALSE)</f>
        <v>[X2074] SARS-CoV-2 (RNA), Testcenter</v>
      </c>
      <c r="P554" t="str">
        <f>VLOOKUP(F554,Translations!$D$1:$F$13,2,FALSE)</f>
        <v>Ok</v>
      </c>
      <c r="Q554" t="str">
        <f>VLOOKUP(F554,Translations!$D$2:$G$13,4,FALSE)</f>
        <v>01 - Aktiv, bopæl i DK</v>
      </c>
      <c r="R554" t="str">
        <f>VLOOKUP(H554,Translations!$P$2:$Q$10,2,FALSE)</f>
        <v>1 - Selvstændigt sikret - med lægevalg</v>
      </c>
      <c r="S554" t="str">
        <f>VLOOKUP(F554,Translations!$D$2:$F$13,3,FALSE)</f>
        <v>Ja</v>
      </c>
    </row>
    <row r="555" spans="1:19" x14ac:dyDescent="0.2">
      <c r="A555" s="3">
        <v>43952</v>
      </c>
      <c r="B555" s="3" t="s">
        <v>273</v>
      </c>
      <c r="C555" s="3" t="s">
        <v>275</v>
      </c>
      <c r="D555">
        <v>791</v>
      </c>
      <c r="E555">
        <v>1082</v>
      </c>
      <c r="F555" t="str">
        <f t="shared" ref="F555:F575" si="19">"01"</f>
        <v>01</v>
      </c>
      <c r="G555" t="s">
        <v>512</v>
      </c>
      <c r="H555">
        <v>1</v>
      </c>
      <c r="I555" t="s">
        <v>5</v>
      </c>
      <c r="J555" t="s">
        <v>5</v>
      </c>
      <c r="K555" t="s">
        <v>6</v>
      </c>
      <c r="L555">
        <v>1</v>
      </c>
      <c r="M555" t="str">
        <f>VLOOKUP(E555,Translations!$A$1:$B$7,2,FALSE)</f>
        <v>Midtjylland</v>
      </c>
      <c r="N555" t="str">
        <f>VLOOKUP(D555,Translations!$I$2:$K$101,2,FALSE)</f>
        <v>Viborg</v>
      </c>
      <c r="O555" t="str">
        <f>VLOOKUP(G555,Translations!$M$2:$N$9,2,FALSE)</f>
        <v>[X2074] SARS-CoV-2 (RNA), Testcenter</v>
      </c>
      <c r="P555" t="str">
        <f>VLOOKUP(F555,Translations!$D$1:$F$13,2,FALSE)</f>
        <v>Ok</v>
      </c>
      <c r="Q555" t="str">
        <f>VLOOKUP(F555,Translations!$D$2:$G$13,4,FALSE)</f>
        <v>01 - Aktiv, bopæl i DK</v>
      </c>
      <c r="R555" t="str">
        <f>VLOOKUP(H555,Translations!$P$2:$Q$10,2,FALSE)</f>
        <v>1 - Selvstændigt sikret - med lægevalg</v>
      </c>
      <c r="S555" t="str">
        <f>VLOOKUP(F555,Translations!$D$2:$F$13,3,FALSE)</f>
        <v>Ja</v>
      </c>
    </row>
    <row r="556" spans="1:19" x14ac:dyDescent="0.2">
      <c r="A556" s="3">
        <v>43952</v>
      </c>
      <c r="B556" s="3" t="s">
        <v>273</v>
      </c>
      <c r="C556" s="3" t="s">
        <v>275</v>
      </c>
      <c r="D556">
        <v>851</v>
      </c>
      <c r="E556">
        <v>1081</v>
      </c>
      <c r="F556" t="str">
        <f t="shared" si="19"/>
        <v>01</v>
      </c>
      <c r="G556" t="s">
        <v>512</v>
      </c>
      <c r="H556">
        <v>1</v>
      </c>
      <c r="I556" t="s">
        <v>5</v>
      </c>
      <c r="J556" t="s">
        <v>5</v>
      </c>
      <c r="K556" t="s">
        <v>6</v>
      </c>
      <c r="L556">
        <v>2</v>
      </c>
      <c r="M556" t="str">
        <f>VLOOKUP(E556,Translations!$A$1:$B$7,2,FALSE)</f>
        <v>Nordjylland</v>
      </c>
      <c r="N556" t="str">
        <f>VLOOKUP(D556,Translations!$I$2:$K$101,2,FALSE)</f>
        <v>Aalborg</v>
      </c>
      <c r="O556" t="str">
        <f>VLOOKUP(G556,Translations!$M$2:$N$9,2,FALSE)</f>
        <v>[X2074] SARS-CoV-2 (RNA), Testcenter</v>
      </c>
      <c r="P556" t="str">
        <f>VLOOKUP(F556,Translations!$D$1:$F$13,2,FALSE)</f>
        <v>Ok</v>
      </c>
      <c r="Q556" t="str">
        <f>VLOOKUP(F556,Translations!$D$2:$G$13,4,FALSE)</f>
        <v>01 - Aktiv, bopæl i DK</v>
      </c>
      <c r="R556" t="str">
        <f>VLOOKUP(H556,Translations!$P$2:$Q$10,2,FALSE)</f>
        <v>1 - Selvstændigt sikret - med lægevalg</v>
      </c>
      <c r="S556" t="str">
        <f>VLOOKUP(F556,Translations!$D$2:$F$13,3,FALSE)</f>
        <v>Ja</v>
      </c>
    </row>
    <row r="557" spans="1:19" x14ac:dyDescent="0.2">
      <c r="A557" s="3">
        <v>43952</v>
      </c>
      <c r="B557" s="3" t="s">
        <v>273</v>
      </c>
      <c r="C557" s="3" t="s">
        <v>276</v>
      </c>
      <c r="D557">
        <v>101</v>
      </c>
      <c r="E557">
        <v>1084</v>
      </c>
      <c r="F557" t="str">
        <f t="shared" si="19"/>
        <v>01</v>
      </c>
      <c r="G557" t="s">
        <v>512</v>
      </c>
      <c r="H557">
        <v>1</v>
      </c>
      <c r="I557" t="s">
        <v>5</v>
      </c>
      <c r="J557" t="s">
        <v>5</v>
      </c>
      <c r="K557" t="s">
        <v>6</v>
      </c>
      <c r="L557">
        <v>2</v>
      </c>
      <c r="M557" t="str">
        <f>VLOOKUP(E557,Translations!$A$1:$B$7,2,FALSE)</f>
        <v>Hovedstaden</v>
      </c>
      <c r="N557" t="str">
        <f>VLOOKUP(D557,Translations!$I$2:$K$101,2,FALSE)</f>
        <v>København</v>
      </c>
      <c r="O557" t="str">
        <f>VLOOKUP(G557,Translations!$M$2:$N$9,2,FALSE)</f>
        <v>[X2074] SARS-CoV-2 (RNA), Testcenter</v>
      </c>
      <c r="P557" t="str">
        <f>VLOOKUP(F557,Translations!$D$1:$F$13,2,FALSE)</f>
        <v>Ok</v>
      </c>
      <c r="Q557" t="str">
        <f>VLOOKUP(F557,Translations!$D$2:$G$13,4,FALSE)</f>
        <v>01 - Aktiv, bopæl i DK</v>
      </c>
      <c r="R557" t="str">
        <f>VLOOKUP(H557,Translations!$P$2:$Q$10,2,FALSE)</f>
        <v>1 - Selvstændigt sikret - med lægevalg</v>
      </c>
      <c r="S557" t="str">
        <f>VLOOKUP(F557,Translations!$D$2:$F$13,3,FALSE)</f>
        <v>Ja</v>
      </c>
    </row>
    <row r="558" spans="1:19" x14ac:dyDescent="0.2">
      <c r="A558" s="3">
        <v>43952</v>
      </c>
      <c r="B558" s="3" t="s">
        <v>273</v>
      </c>
      <c r="C558" s="3" t="s">
        <v>276</v>
      </c>
      <c r="D558">
        <v>147</v>
      </c>
      <c r="E558">
        <v>1084</v>
      </c>
      <c r="F558" t="str">
        <f t="shared" si="19"/>
        <v>01</v>
      </c>
      <c r="G558" t="s">
        <v>512</v>
      </c>
      <c r="H558">
        <v>1</v>
      </c>
      <c r="I558" t="s">
        <v>5</v>
      </c>
      <c r="J558" t="s">
        <v>5</v>
      </c>
      <c r="K558" t="s">
        <v>6</v>
      </c>
      <c r="L558">
        <v>1</v>
      </c>
      <c r="M558" t="str">
        <f>VLOOKUP(E558,Translations!$A$1:$B$7,2,FALSE)</f>
        <v>Hovedstaden</v>
      </c>
      <c r="N558" t="str">
        <f>VLOOKUP(D558,Translations!$I$2:$K$101,2,FALSE)</f>
        <v>Frederiksberg</v>
      </c>
      <c r="O558" t="str">
        <f>VLOOKUP(G558,Translations!$M$2:$N$9,2,FALSE)</f>
        <v>[X2074] SARS-CoV-2 (RNA), Testcenter</v>
      </c>
      <c r="P558" t="str">
        <f>VLOOKUP(F558,Translations!$D$1:$F$13,2,FALSE)</f>
        <v>Ok</v>
      </c>
      <c r="Q558" t="str">
        <f>VLOOKUP(F558,Translations!$D$2:$G$13,4,FALSE)</f>
        <v>01 - Aktiv, bopæl i DK</v>
      </c>
      <c r="R558" t="str">
        <f>VLOOKUP(H558,Translations!$P$2:$Q$10,2,FALSE)</f>
        <v>1 - Selvstændigt sikret - med lægevalg</v>
      </c>
      <c r="S558" t="str">
        <f>VLOOKUP(F558,Translations!$D$2:$F$13,3,FALSE)</f>
        <v>Ja</v>
      </c>
    </row>
    <row r="559" spans="1:19" x14ac:dyDescent="0.2">
      <c r="A559" s="3">
        <v>43952</v>
      </c>
      <c r="B559" s="3" t="s">
        <v>273</v>
      </c>
      <c r="C559" s="3" t="s">
        <v>276</v>
      </c>
      <c r="D559">
        <v>316</v>
      </c>
      <c r="E559">
        <v>1085</v>
      </c>
      <c r="F559" t="str">
        <f t="shared" si="19"/>
        <v>01</v>
      </c>
      <c r="G559" t="s">
        <v>512</v>
      </c>
      <c r="H559">
        <v>1</v>
      </c>
      <c r="I559" t="s">
        <v>5</v>
      </c>
      <c r="J559" t="s">
        <v>5</v>
      </c>
      <c r="K559" t="s">
        <v>6</v>
      </c>
      <c r="L559">
        <v>1</v>
      </c>
      <c r="M559" t="str">
        <f>VLOOKUP(E559,Translations!$A$1:$B$7,2,FALSE)</f>
        <v>Sjælland</v>
      </c>
      <c r="N559" t="str">
        <f>VLOOKUP(D559,Translations!$I$2:$K$101,2,FALSE)</f>
        <v>Holbæk</v>
      </c>
      <c r="O559" t="str">
        <f>VLOOKUP(G559,Translations!$M$2:$N$9,2,FALSE)</f>
        <v>[X2074] SARS-CoV-2 (RNA), Testcenter</v>
      </c>
      <c r="P559" t="str">
        <f>VLOOKUP(F559,Translations!$D$1:$F$13,2,FALSE)</f>
        <v>Ok</v>
      </c>
      <c r="Q559" t="str">
        <f>VLOOKUP(F559,Translations!$D$2:$G$13,4,FALSE)</f>
        <v>01 - Aktiv, bopæl i DK</v>
      </c>
      <c r="R559" t="str">
        <f>VLOOKUP(H559,Translations!$P$2:$Q$10,2,FALSE)</f>
        <v>1 - Selvstændigt sikret - med lægevalg</v>
      </c>
      <c r="S559" t="str">
        <f>VLOOKUP(F559,Translations!$D$2:$F$13,3,FALSE)</f>
        <v>Ja</v>
      </c>
    </row>
    <row r="560" spans="1:19" x14ac:dyDescent="0.2">
      <c r="A560" s="3">
        <v>43952</v>
      </c>
      <c r="B560" s="3" t="s">
        <v>273</v>
      </c>
      <c r="C560" s="3" t="s">
        <v>276</v>
      </c>
      <c r="D560">
        <v>370</v>
      </c>
      <c r="E560">
        <v>1085</v>
      </c>
      <c r="F560" t="str">
        <f t="shared" si="19"/>
        <v>01</v>
      </c>
      <c r="G560" t="s">
        <v>512</v>
      </c>
      <c r="H560">
        <v>1</v>
      </c>
      <c r="I560" t="s">
        <v>5</v>
      </c>
      <c r="J560" t="s">
        <v>5</v>
      </c>
      <c r="K560" t="s">
        <v>6</v>
      </c>
      <c r="L560">
        <v>1</v>
      </c>
      <c r="M560" t="str">
        <f>VLOOKUP(E560,Translations!$A$1:$B$7,2,FALSE)</f>
        <v>Sjælland</v>
      </c>
      <c r="N560" t="str">
        <f>VLOOKUP(D560,Translations!$I$2:$K$101,2,FALSE)</f>
        <v>Næstved</v>
      </c>
      <c r="O560" t="str">
        <f>VLOOKUP(G560,Translations!$M$2:$N$9,2,FALSE)</f>
        <v>[X2074] SARS-CoV-2 (RNA), Testcenter</v>
      </c>
      <c r="P560" t="str">
        <f>VLOOKUP(F560,Translations!$D$1:$F$13,2,FALSE)</f>
        <v>Ok</v>
      </c>
      <c r="Q560" t="str">
        <f>VLOOKUP(F560,Translations!$D$2:$G$13,4,FALSE)</f>
        <v>01 - Aktiv, bopæl i DK</v>
      </c>
      <c r="R560" t="str">
        <f>VLOOKUP(H560,Translations!$P$2:$Q$10,2,FALSE)</f>
        <v>1 - Selvstændigt sikret - med lægevalg</v>
      </c>
      <c r="S560" t="str">
        <f>VLOOKUP(F560,Translations!$D$2:$F$13,3,FALSE)</f>
        <v>Ja</v>
      </c>
    </row>
    <row r="561" spans="1:19" x14ac:dyDescent="0.2">
      <c r="A561" s="3">
        <v>43952</v>
      </c>
      <c r="B561" s="3" t="s">
        <v>273</v>
      </c>
      <c r="C561" s="3" t="s">
        <v>276</v>
      </c>
      <c r="D561">
        <v>730</v>
      </c>
      <c r="E561">
        <v>1082</v>
      </c>
      <c r="F561" t="str">
        <f t="shared" si="19"/>
        <v>01</v>
      </c>
      <c r="G561" t="s">
        <v>512</v>
      </c>
      <c r="H561">
        <v>1</v>
      </c>
      <c r="I561" t="s">
        <v>5</v>
      </c>
      <c r="J561" t="s">
        <v>5</v>
      </c>
      <c r="K561" t="s">
        <v>6</v>
      </c>
      <c r="L561">
        <v>2</v>
      </c>
      <c r="M561" t="str">
        <f>VLOOKUP(E561,Translations!$A$1:$B$7,2,FALSE)</f>
        <v>Midtjylland</v>
      </c>
      <c r="N561" t="str">
        <f>VLOOKUP(D561,Translations!$I$2:$K$101,2,FALSE)</f>
        <v>Randers</v>
      </c>
      <c r="O561" t="str">
        <f>VLOOKUP(G561,Translations!$M$2:$N$9,2,FALSE)</f>
        <v>[X2074] SARS-CoV-2 (RNA), Testcenter</v>
      </c>
      <c r="P561" t="str">
        <f>VLOOKUP(F561,Translations!$D$1:$F$13,2,FALSE)</f>
        <v>Ok</v>
      </c>
      <c r="Q561" t="str">
        <f>VLOOKUP(F561,Translations!$D$2:$G$13,4,FALSE)</f>
        <v>01 - Aktiv, bopæl i DK</v>
      </c>
      <c r="R561" t="str">
        <f>VLOOKUP(H561,Translations!$P$2:$Q$10,2,FALSE)</f>
        <v>1 - Selvstændigt sikret - med lægevalg</v>
      </c>
      <c r="S561" t="str">
        <f>VLOOKUP(F561,Translations!$D$2:$F$13,3,FALSE)</f>
        <v>Ja</v>
      </c>
    </row>
    <row r="562" spans="1:19" x14ac:dyDescent="0.2">
      <c r="A562" s="3">
        <v>43952</v>
      </c>
      <c r="B562" s="3" t="s">
        <v>273</v>
      </c>
      <c r="C562" s="3" t="s">
        <v>276</v>
      </c>
      <c r="D562">
        <v>751</v>
      </c>
      <c r="E562">
        <v>1082</v>
      </c>
      <c r="F562" t="str">
        <f t="shared" si="19"/>
        <v>01</v>
      </c>
      <c r="G562" t="s">
        <v>512</v>
      </c>
      <c r="H562">
        <v>1</v>
      </c>
      <c r="I562" t="s">
        <v>5</v>
      </c>
      <c r="J562" t="s">
        <v>5</v>
      </c>
      <c r="K562" t="s">
        <v>6</v>
      </c>
      <c r="L562">
        <v>2</v>
      </c>
      <c r="M562" t="str">
        <f>VLOOKUP(E562,Translations!$A$1:$B$7,2,FALSE)</f>
        <v>Midtjylland</v>
      </c>
      <c r="N562" t="str">
        <f>VLOOKUP(D562,Translations!$I$2:$K$101,2,FALSE)</f>
        <v>Aarhus</v>
      </c>
      <c r="O562" t="str">
        <f>VLOOKUP(G562,Translations!$M$2:$N$9,2,FALSE)</f>
        <v>[X2074] SARS-CoV-2 (RNA), Testcenter</v>
      </c>
      <c r="P562" t="str">
        <f>VLOOKUP(F562,Translations!$D$1:$F$13,2,FALSE)</f>
        <v>Ok</v>
      </c>
      <c r="Q562" t="str">
        <f>VLOOKUP(F562,Translations!$D$2:$G$13,4,FALSE)</f>
        <v>01 - Aktiv, bopæl i DK</v>
      </c>
      <c r="R562" t="str">
        <f>VLOOKUP(H562,Translations!$P$2:$Q$10,2,FALSE)</f>
        <v>1 - Selvstændigt sikret - med lægevalg</v>
      </c>
      <c r="S562" t="str">
        <f>VLOOKUP(F562,Translations!$D$2:$F$13,3,FALSE)</f>
        <v>Ja</v>
      </c>
    </row>
    <row r="563" spans="1:19" x14ac:dyDescent="0.2">
      <c r="A563" s="3">
        <v>43952</v>
      </c>
      <c r="B563" s="3" t="s">
        <v>273</v>
      </c>
      <c r="C563" s="3" t="s">
        <v>276</v>
      </c>
      <c r="D563">
        <v>760</v>
      </c>
      <c r="E563">
        <v>1082</v>
      </c>
      <c r="F563" t="str">
        <f t="shared" si="19"/>
        <v>01</v>
      </c>
      <c r="G563" t="s">
        <v>512</v>
      </c>
      <c r="H563">
        <v>1</v>
      </c>
      <c r="I563" t="s">
        <v>5</v>
      </c>
      <c r="J563" t="s">
        <v>5</v>
      </c>
      <c r="K563" t="s">
        <v>6</v>
      </c>
      <c r="L563">
        <v>1</v>
      </c>
      <c r="M563" t="str">
        <f>VLOOKUP(E563,Translations!$A$1:$B$7,2,FALSE)</f>
        <v>Midtjylland</v>
      </c>
      <c r="N563" t="str">
        <f>VLOOKUP(D563,Translations!$I$2:$K$101,2,FALSE)</f>
        <v>Ringkøbing-Skjern</v>
      </c>
      <c r="O563" t="str">
        <f>VLOOKUP(G563,Translations!$M$2:$N$9,2,FALSE)</f>
        <v>[X2074] SARS-CoV-2 (RNA), Testcenter</v>
      </c>
      <c r="P563" t="str">
        <f>VLOOKUP(F563,Translations!$D$1:$F$13,2,FALSE)</f>
        <v>Ok</v>
      </c>
      <c r="Q563" t="str">
        <f>VLOOKUP(F563,Translations!$D$2:$G$13,4,FALSE)</f>
        <v>01 - Aktiv, bopæl i DK</v>
      </c>
      <c r="R563" t="str">
        <f>VLOOKUP(H563,Translations!$P$2:$Q$10,2,FALSE)</f>
        <v>1 - Selvstændigt sikret - med lægevalg</v>
      </c>
      <c r="S563" t="str">
        <f>VLOOKUP(F563,Translations!$D$2:$F$13,3,FALSE)</f>
        <v>Ja</v>
      </c>
    </row>
    <row r="564" spans="1:19" x14ac:dyDescent="0.2">
      <c r="A564" s="3">
        <v>43952</v>
      </c>
      <c r="B564" s="3" t="s">
        <v>273</v>
      </c>
      <c r="C564" s="3" t="s">
        <v>276</v>
      </c>
      <c r="D564">
        <v>766</v>
      </c>
      <c r="E564">
        <v>1082</v>
      </c>
      <c r="F564" t="str">
        <f t="shared" si="19"/>
        <v>01</v>
      </c>
      <c r="G564" t="s">
        <v>512</v>
      </c>
      <c r="H564">
        <v>1</v>
      </c>
      <c r="I564" t="s">
        <v>5</v>
      </c>
      <c r="J564" t="s">
        <v>5</v>
      </c>
      <c r="K564" t="s">
        <v>6</v>
      </c>
      <c r="L564">
        <v>1</v>
      </c>
      <c r="M564" t="str">
        <f>VLOOKUP(E564,Translations!$A$1:$B$7,2,FALSE)</f>
        <v>Midtjylland</v>
      </c>
      <c r="N564" t="str">
        <f>VLOOKUP(D564,Translations!$I$2:$K$101,2,FALSE)</f>
        <v>Hedensted</v>
      </c>
      <c r="O564" t="str">
        <f>VLOOKUP(G564,Translations!$M$2:$N$9,2,FALSE)</f>
        <v>[X2074] SARS-CoV-2 (RNA), Testcenter</v>
      </c>
      <c r="P564" t="str">
        <f>VLOOKUP(F564,Translations!$D$1:$F$13,2,FALSE)</f>
        <v>Ok</v>
      </c>
      <c r="Q564" t="str">
        <f>VLOOKUP(F564,Translations!$D$2:$G$13,4,FALSE)</f>
        <v>01 - Aktiv, bopæl i DK</v>
      </c>
      <c r="R564" t="str">
        <f>VLOOKUP(H564,Translations!$P$2:$Q$10,2,FALSE)</f>
        <v>1 - Selvstændigt sikret - med lægevalg</v>
      </c>
      <c r="S564" t="str">
        <f>VLOOKUP(F564,Translations!$D$2:$F$13,3,FALSE)</f>
        <v>Ja</v>
      </c>
    </row>
    <row r="565" spans="1:19" x14ac:dyDescent="0.2">
      <c r="A565" s="3">
        <v>43952</v>
      </c>
      <c r="B565" s="3" t="s">
        <v>273</v>
      </c>
      <c r="C565" s="3" t="s">
        <v>276</v>
      </c>
      <c r="D565">
        <v>787</v>
      </c>
      <c r="E565">
        <v>1081</v>
      </c>
      <c r="F565" t="str">
        <f t="shared" si="19"/>
        <v>01</v>
      </c>
      <c r="G565" t="s">
        <v>512</v>
      </c>
      <c r="H565">
        <v>1</v>
      </c>
      <c r="I565" t="s">
        <v>5</v>
      </c>
      <c r="J565" t="s">
        <v>5</v>
      </c>
      <c r="K565" t="s">
        <v>6</v>
      </c>
      <c r="L565">
        <v>1</v>
      </c>
      <c r="M565" t="str">
        <f>VLOOKUP(E565,Translations!$A$1:$B$7,2,FALSE)</f>
        <v>Nordjylland</v>
      </c>
      <c r="N565" t="str">
        <f>VLOOKUP(D565,Translations!$I$2:$K$101,2,FALSE)</f>
        <v>Thisted</v>
      </c>
      <c r="O565" t="str">
        <f>VLOOKUP(G565,Translations!$M$2:$N$9,2,FALSE)</f>
        <v>[X2074] SARS-CoV-2 (RNA), Testcenter</v>
      </c>
      <c r="P565" t="str">
        <f>VLOOKUP(F565,Translations!$D$1:$F$13,2,FALSE)</f>
        <v>Ok</v>
      </c>
      <c r="Q565" t="str">
        <f>VLOOKUP(F565,Translations!$D$2:$G$13,4,FALSE)</f>
        <v>01 - Aktiv, bopæl i DK</v>
      </c>
      <c r="R565" t="str">
        <f>VLOOKUP(H565,Translations!$P$2:$Q$10,2,FALSE)</f>
        <v>1 - Selvstændigt sikret - med lægevalg</v>
      </c>
      <c r="S565" t="str">
        <f>VLOOKUP(F565,Translations!$D$2:$F$13,3,FALSE)</f>
        <v>Ja</v>
      </c>
    </row>
    <row r="566" spans="1:19" x14ac:dyDescent="0.2">
      <c r="A566" s="3">
        <v>43952</v>
      </c>
      <c r="B566" s="3" t="s">
        <v>273</v>
      </c>
      <c r="C566" s="3" t="s">
        <v>276</v>
      </c>
      <c r="D566">
        <v>791</v>
      </c>
      <c r="E566">
        <v>1082</v>
      </c>
      <c r="F566" t="str">
        <f t="shared" si="19"/>
        <v>01</v>
      </c>
      <c r="G566" t="s">
        <v>512</v>
      </c>
      <c r="H566">
        <v>1</v>
      </c>
      <c r="I566" t="s">
        <v>5</v>
      </c>
      <c r="J566" t="s">
        <v>5</v>
      </c>
      <c r="K566" t="s">
        <v>6</v>
      </c>
      <c r="L566">
        <v>1</v>
      </c>
      <c r="M566" t="str">
        <f>VLOOKUP(E566,Translations!$A$1:$B$7,2,FALSE)</f>
        <v>Midtjylland</v>
      </c>
      <c r="N566" t="str">
        <f>VLOOKUP(D566,Translations!$I$2:$K$101,2,FALSE)</f>
        <v>Viborg</v>
      </c>
      <c r="O566" t="str">
        <f>VLOOKUP(G566,Translations!$M$2:$N$9,2,FALSE)</f>
        <v>[X2074] SARS-CoV-2 (RNA), Testcenter</v>
      </c>
      <c r="P566" t="str">
        <f>VLOOKUP(F566,Translations!$D$1:$F$13,2,FALSE)</f>
        <v>Ok</v>
      </c>
      <c r="Q566" t="str">
        <f>VLOOKUP(F566,Translations!$D$2:$G$13,4,FALSE)</f>
        <v>01 - Aktiv, bopæl i DK</v>
      </c>
      <c r="R566" t="str">
        <f>VLOOKUP(H566,Translations!$P$2:$Q$10,2,FALSE)</f>
        <v>1 - Selvstændigt sikret - med lægevalg</v>
      </c>
      <c r="S566" t="str">
        <f>VLOOKUP(F566,Translations!$D$2:$F$13,3,FALSE)</f>
        <v>Ja</v>
      </c>
    </row>
    <row r="567" spans="1:19" x14ac:dyDescent="0.2">
      <c r="A567" s="3">
        <v>43952</v>
      </c>
      <c r="B567" s="3" t="s">
        <v>273</v>
      </c>
      <c r="C567" s="3" t="s">
        <v>276</v>
      </c>
      <c r="D567">
        <v>810</v>
      </c>
      <c r="E567">
        <v>1081</v>
      </c>
      <c r="F567" t="str">
        <f t="shared" si="19"/>
        <v>01</v>
      </c>
      <c r="G567" t="s">
        <v>512</v>
      </c>
      <c r="H567">
        <v>1</v>
      </c>
      <c r="I567" t="s">
        <v>5</v>
      </c>
      <c r="J567" t="s">
        <v>5</v>
      </c>
      <c r="K567" t="s">
        <v>6</v>
      </c>
      <c r="L567">
        <v>49</v>
      </c>
      <c r="M567" t="str">
        <f>VLOOKUP(E567,Translations!$A$1:$B$7,2,FALSE)</f>
        <v>Nordjylland</v>
      </c>
      <c r="N567" t="str">
        <f>VLOOKUP(D567,Translations!$I$2:$K$101,2,FALSE)</f>
        <v>Brønderslev</v>
      </c>
      <c r="O567" t="str">
        <f>VLOOKUP(G567,Translations!$M$2:$N$9,2,FALSE)</f>
        <v>[X2074] SARS-CoV-2 (RNA), Testcenter</v>
      </c>
      <c r="P567" t="str">
        <f>VLOOKUP(F567,Translations!$D$1:$F$13,2,FALSE)</f>
        <v>Ok</v>
      </c>
      <c r="Q567" t="str">
        <f>VLOOKUP(F567,Translations!$D$2:$G$13,4,FALSE)</f>
        <v>01 - Aktiv, bopæl i DK</v>
      </c>
      <c r="R567" t="str">
        <f>VLOOKUP(H567,Translations!$P$2:$Q$10,2,FALSE)</f>
        <v>1 - Selvstændigt sikret - med lægevalg</v>
      </c>
      <c r="S567" t="str">
        <f>VLOOKUP(F567,Translations!$D$2:$F$13,3,FALSE)</f>
        <v>Ja</v>
      </c>
    </row>
    <row r="568" spans="1:19" x14ac:dyDescent="0.2">
      <c r="A568" s="3">
        <v>43952</v>
      </c>
      <c r="B568" s="3" t="s">
        <v>273</v>
      </c>
      <c r="C568" s="3" t="s">
        <v>276</v>
      </c>
      <c r="D568">
        <v>813</v>
      </c>
      <c r="E568">
        <v>1081</v>
      </c>
      <c r="F568" t="str">
        <f t="shared" si="19"/>
        <v>01</v>
      </c>
      <c r="G568" t="s">
        <v>512</v>
      </c>
      <c r="H568">
        <v>1</v>
      </c>
      <c r="I568" t="s">
        <v>5</v>
      </c>
      <c r="J568" t="s">
        <v>5</v>
      </c>
      <c r="K568" t="s">
        <v>6</v>
      </c>
      <c r="L568">
        <v>24</v>
      </c>
      <c r="M568" t="str">
        <f>VLOOKUP(E568,Translations!$A$1:$B$7,2,FALSE)</f>
        <v>Nordjylland</v>
      </c>
      <c r="N568" t="str">
        <f>VLOOKUP(D568,Translations!$I$2:$K$101,2,FALSE)</f>
        <v>Frederikshavn</v>
      </c>
      <c r="O568" t="str">
        <f>VLOOKUP(G568,Translations!$M$2:$N$9,2,FALSE)</f>
        <v>[X2074] SARS-CoV-2 (RNA), Testcenter</v>
      </c>
      <c r="P568" t="str">
        <f>VLOOKUP(F568,Translations!$D$1:$F$13,2,FALSE)</f>
        <v>Ok</v>
      </c>
      <c r="Q568" t="str">
        <f>VLOOKUP(F568,Translations!$D$2:$G$13,4,FALSE)</f>
        <v>01 - Aktiv, bopæl i DK</v>
      </c>
      <c r="R568" t="str">
        <f>VLOOKUP(H568,Translations!$P$2:$Q$10,2,FALSE)</f>
        <v>1 - Selvstændigt sikret - med lægevalg</v>
      </c>
      <c r="S568" t="str">
        <f>VLOOKUP(F568,Translations!$D$2:$F$13,3,FALSE)</f>
        <v>Ja</v>
      </c>
    </row>
    <row r="569" spans="1:19" x14ac:dyDescent="0.2">
      <c r="A569" s="3">
        <v>43952</v>
      </c>
      <c r="B569" s="3" t="s">
        <v>273</v>
      </c>
      <c r="C569" s="3" t="s">
        <v>276</v>
      </c>
      <c r="D569">
        <v>813</v>
      </c>
      <c r="E569">
        <v>1081</v>
      </c>
      <c r="F569" t="str">
        <f t="shared" si="19"/>
        <v>01</v>
      </c>
      <c r="G569" t="s">
        <v>512</v>
      </c>
      <c r="H569">
        <v>2</v>
      </c>
      <c r="I569" t="s">
        <v>5</v>
      </c>
      <c r="J569" t="s">
        <v>5</v>
      </c>
      <c r="K569" t="s">
        <v>6</v>
      </c>
      <c r="L569">
        <v>1</v>
      </c>
      <c r="M569" t="str">
        <f>VLOOKUP(E569,Translations!$A$1:$B$7,2,FALSE)</f>
        <v>Nordjylland</v>
      </c>
      <c r="N569" t="str">
        <f>VLOOKUP(D569,Translations!$I$2:$K$101,2,FALSE)</f>
        <v>Frederikshavn</v>
      </c>
      <c r="O569" t="str">
        <f>VLOOKUP(G569,Translations!$M$2:$N$9,2,FALSE)</f>
        <v>[X2074] SARS-CoV-2 (RNA), Testcenter</v>
      </c>
      <c r="P569" t="str">
        <f>VLOOKUP(F569,Translations!$D$1:$F$13,2,FALSE)</f>
        <v>Ok</v>
      </c>
      <c r="Q569" t="str">
        <f>VLOOKUP(F569,Translations!$D$2:$G$13,4,FALSE)</f>
        <v>01 - Aktiv, bopæl i DK</v>
      </c>
      <c r="R569" t="str">
        <f>VLOOKUP(H569,Translations!$P$2:$Q$10,2,FALSE)</f>
        <v>2 - Selvstændigt sikret - uden lægevalg</v>
      </c>
      <c r="S569" t="str">
        <f>VLOOKUP(F569,Translations!$D$2:$F$13,3,FALSE)</f>
        <v>Ja</v>
      </c>
    </row>
    <row r="570" spans="1:19" x14ac:dyDescent="0.2">
      <c r="A570" s="3">
        <v>43952</v>
      </c>
      <c r="B570" s="3" t="s">
        <v>273</v>
      </c>
      <c r="C570" s="3" t="s">
        <v>276</v>
      </c>
      <c r="D570">
        <v>820</v>
      </c>
      <c r="E570">
        <v>1081</v>
      </c>
      <c r="F570" t="str">
        <f t="shared" si="19"/>
        <v>01</v>
      </c>
      <c r="G570" t="s">
        <v>512</v>
      </c>
      <c r="H570">
        <v>1</v>
      </c>
      <c r="I570" t="s">
        <v>5</v>
      </c>
      <c r="J570" t="s">
        <v>5</v>
      </c>
      <c r="K570" t="s">
        <v>6</v>
      </c>
      <c r="L570">
        <v>17</v>
      </c>
      <c r="M570" t="str">
        <f>VLOOKUP(E570,Translations!$A$1:$B$7,2,FALSE)</f>
        <v>Nordjylland</v>
      </c>
      <c r="N570" t="str">
        <f>VLOOKUP(D570,Translations!$I$2:$K$101,2,FALSE)</f>
        <v>Vesthimmerlands</v>
      </c>
      <c r="O570" t="str">
        <f>VLOOKUP(G570,Translations!$M$2:$N$9,2,FALSE)</f>
        <v>[X2074] SARS-CoV-2 (RNA), Testcenter</v>
      </c>
      <c r="P570" t="str">
        <f>VLOOKUP(F570,Translations!$D$1:$F$13,2,FALSE)</f>
        <v>Ok</v>
      </c>
      <c r="Q570" t="str">
        <f>VLOOKUP(F570,Translations!$D$2:$G$13,4,FALSE)</f>
        <v>01 - Aktiv, bopæl i DK</v>
      </c>
      <c r="R570" t="str">
        <f>VLOOKUP(H570,Translations!$P$2:$Q$10,2,FALSE)</f>
        <v>1 - Selvstændigt sikret - med lægevalg</v>
      </c>
      <c r="S570" t="str">
        <f>VLOOKUP(F570,Translations!$D$2:$F$13,3,FALSE)</f>
        <v>Ja</v>
      </c>
    </row>
    <row r="571" spans="1:19" x14ac:dyDescent="0.2">
      <c r="A571" s="3">
        <v>43952</v>
      </c>
      <c r="B571" s="3" t="s">
        <v>273</v>
      </c>
      <c r="C571" s="3" t="s">
        <v>276</v>
      </c>
      <c r="D571">
        <v>840</v>
      </c>
      <c r="E571">
        <v>1081</v>
      </c>
      <c r="F571" t="str">
        <f t="shared" si="19"/>
        <v>01</v>
      </c>
      <c r="G571" t="s">
        <v>512</v>
      </c>
      <c r="H571">
        <v>1</v>
      </c>
      <c r="I571" t="s">
        <v>5</v>
      </c>
      <c r="J571" t="s">
        <v>5</v>
      </c>
      <c r="K571" t="s">
        <v>6</v>
      </c>
      <c r="L571">
        <v>49</v>
      </c>
      <c r="M571" t="str">
        <f>VLOOKUP(E571,Translations!$A$1:$B$7,2,FALSE)</f>
        <v>Nordjylland</v>
      </c>
      <c r="N571" t="str">
        <f>VLOOKUP(D571,Translations!$I$2:$K$101,2,FALSE)</f>
        <v>Rebild</v>
      </c>
      <c r="O571" t="str">
        <f>VLOOKUP(G571,Translations!$M$2:$N$9,2,FALSE)</f>
        <v>[X2074] SARS-CoV-2 (RNA), Testcenter</v>
      </c>
      <c r="P571" t="str">
        <f>VLOOKUP(F571,Translations!$D$1:$F$13,2,FALSE)</f>
        <v>Ok</v>
      </c>
      <c r="Q571" t="str">
        <f>VLOOKUP(F571,Translations!$D$2:$G$13,4,FALSE)</f>
        <v>01 - Aktiv, bopæl i DK</v>
      </c>
      <c r="R571" t="str">
        <f>VLOOKUP(H571,Translations!$P$2:$Q$10,2,FALSE)</f>
        <v>1 - Selvstændigt sikret - med lægevalg</v>
      </c>
      <c r="S571" t="str">
        <f>VLOOKUP(F571,Translations!$D$2:$F$13,3,FALSE)</f>
        <v>Ja</v>
      </c>
    </row>
    <row r="572" spans="1:19" x14ac:dyDescent="0.2">
      <c r="A572" s="3">
        <v>43952</v>
      </c>
      <c r="B572" s="3" t="s">
        <v>273</v>
      </c>
      <c r="C572" s="3" t="s">
        <v>276</v>
      </c>
      <c r="D572">
        <v>846</v>
      </c>
      <c r="E572">
        <v>1081</v>
      </c>
      <c r="F572" t="str">
        <f t="shared" si="19"/>
        <v>01</v>
      </c>
      <c r="G572" t="s">
        <v>512</v>
      </c>
      <c r="H572">
        <v>1</v>
      </c>
      <c r="I572" t="s">
        <v>5</v>
      </c>
      <c r="J572" t="s">
        <v>5</v>
      </c>
      <c r="K572" t="s">
        <v>6</v>
      </c>
      <c r="L572">
        <v>10</v>
      </c>
      <c r="M572" t="str">
        <f>VLOOKUP(E572,Translations!$A$1:$B$7,2,FALSE)</f>
        <v>Nordjylland</v>
      </c>
      <c r="N572" t="str">
        <f>VLOOKUP(D572,Translations!$I$2:$K$101,2,FALSE)</f>
        <v>Mariagerfjord</v>
      </c>
      <c r="O572" t="str">
        <f>VLOOKUP(G572,Translations!$M$2:$N$9,2,FALSE)</f>
        <v>[X2074] SARS-CoV-2 (RNA), Testcenter</v>
      </c>
      <c r="P572" t="str">
        <f>VLOOKUP(F572,Translations!$D$1:$F$13,2,FALSE)</f>
        <v>Ok</v>
      </c>
      <c r="Q572" t="str">
        <f>VLOOKUP(F572,Translations!$D$2:$G$13,4,FALSE)</f>
        <v>01 - Aktiv, bopæl i DK</v>
      </c>
      <c r="R572" t="str">
        <f>VLOOKUP(H572,Translations!$P$2:$Q$10,2,FALSE)</f>
        <v>1 - Selvstændigt sikret - med lægevalg</v>
      </c>
      <c r="S572" t="str">
        <f>VLOOKUP(F572,Translations!$D$2:$F$13,3,FALSE)</f>
        <v>Ja</v>
      </c>
    </row>
    <row r="573" spans="1:19" x14ac:dyDescent="0.2">
      <c r="A573" s="3">
        <v>43952</v>
      </c>
      <c r="B573" s="3" t="s">
        <v>273</v>
      </c>
      <c r="C573" s="3" t="s">
        <v>276</v>
      </c>
      <c r="D573">
        <v>849</v>
      </c>
      <c r="E573">
        <v>1081</v>
      </c>
      <c r="F573" t="str">
        <f t="shared" si="19"/>
        <v>01</v>
      </c>
      <c r="G573" t="s">
        <v>512</v>
      </c>
      <c r="H573">
        <v>1</v>
      </c>
      <c r="I573" t="s">
        <v>5</v>
      </c>
      <c r="J573" t="s">
        <v>5</v>
      </c>
      <c r="K573" t="s">
        <v>6</v>
      </c>
      <c r="L573">
        <v>44</v>
      </c>
      <c r="M573" t="str">
        <f>VLOOKUP(E573,Translations!$A$1:$B$7,2,FALSE)</f>
        <v>Nordjylland</v>
      </c>
      <c r="N573" t="str">
        <f>VLOOKUP(D573,Translations!$I$2:$K$101,2,FALSE)</f>
        <v>Jammerbugt</v>
      </c>
      <c r="O573" t="str">
        <f>VLOOKUP(G573,Translations!$M$2:$N$9,2,FALSE)</f>
        <v>[X2074] SARS-CoV-2 (RNA), Testcenter</v>
      </c>
      <c r="P573" t="str">
        <f>VLOOKUP(F573,Translations!$D$1:$F$13,2,FALSE)</f>
        <v>Ok</v>
      </c>
      <c r="Q573" t="str">
        <f>VLOOKUP(F573,Translations!$D$2:$G$13,4,FALSE)</f>
        <v>01 - Aktiv, bopæl i DK</v>
      </c>
      <c r="R573" t="str">
        <f>VLOOKUP(H573,Translations!$P$2:$Q$10,2,FALSE)</f>
        <v>1 - Selvstændigt sikret - med lægevalg</v>
      </c>
      <c r="S573" t="str">
        <f>VLOOKUP(F573,Translations!$D$2:$F$13,3,FALSE)</f>
        <v>Ja</v>
      </c>
    </row>
    <row r="574" spans="1:19" x14ac:dyDescent="0.2">
      <c r="A574" s="3">
        <v>43952</v>
      </c>
      <c r="B574" s="3" t="s">
        <v>273</v>
      </c>
      <c r="C574" s="3" t="s">
        <v>276</v>
      </c>
      <c r="D574">
        <v>851</v>
      </c>
      <c r="E574">
        <v>1081</v>
      </c>
      <c r="F574" t="str">
        <f t="shared" si="19"/>
        <v>01</v>
      </c>
      <c r="G574" t="s">
        <v>512</v>
      </c>
      <c r="H574">
        <v>1</v>
      </c>
      <c r="I574" t="s">
        <v>5</v>
      </c>
      <c r="J574" t="s">
        <v>5</v>
      </c>
      <c r="K574" t="s">
        <v>6</v>
      </c>
      <c r="L574">
        <v>756</v>
      </c>
      <c r="M574" t="str">
        <f>VLOOKUP(E574,Translations!$A$1:$B$7,2,FALSE)</f>
        <v>Nordjylland</v>
      </c>
      <c r="N574" t="str">
        <f>VLOOKUP(D574,Translations!$I$2:$K$101,2,FALSE)</f>
        <v>Aalborg</v>
      </c>
      <c r="O574" t="str">
        <f>VLOOKUP(G574,Translations!$M$2:$N$9,2,FALSE)</f>
        <v>[X2074] SARS-CoV-2 (RNA), Testcenter</v>
      </c>
      <c r="P574" t="str">
        <f>VLOOKUP(F574,Translations!$D$1:$F$13,2,FALSE)</f>
        <v>Ok</v>
      </c>
      <c r="Q574" t="str">
        <f>VLOOKUP(F574,Translations!$D$2:$G$13,4,FALSE)</f>
        <v>01 - Aktiv, bopæl i DK</v>
      </c>
      <c r="R574" t="str">
        <f>VLOOKUP(H574,Translations!$P$2:$Q$10,2,FALSE)</f>
        <v>1 - Selvstændigt sikret - med lægevalg</v>
      </c>
      <c r="S574" t="str">
        <f>VLOOKUP(F574,Translations!$D$2:$F$13,3,FALSE)</f>
        <v>Ja</v>
      </c>
    </row>
    <row r="575" spans="1:19" x14ac:dyDescent="0.2">
      <c r="A575" s="3">
        <v>43952</v>
      </c>
      <c r="B575" s="3" t="s">
        <v>273</v>
      </c>
      <c r="C575" s="3" t="s">
        <v>276</v>
      </c>
      <c r="D575">
        <v>860</v>
      </c>
      <c r="E575">
        <v>1081</v>
      </c>
      <c r="F575" t="str">
        <f t="shared" si="19"/>
        <v>01</v>
      </c>
      <c r="G575" t="s">
        <v>512</v>
      </c>
      <c r="H575">
        <v>1</v>
      </c>
      <c r="I575" t="s">
        <v>5</v>
      </c>
      <c r="J575" t="s">
        <v>5</v>
      </c>
      <c r="K575" t="s">
        <v>6</v>
      </c>
      <c r="L575">
        <v>24</v>
      </c>
      <c r="M575" t="str">
        <f>VLOOKUP(E575,Translations!$A$1:$B$7,2,FALSE)</f>
        <v>Nordjylland</v>
      </c>
      <c r="N575" t="str">
        <f>VLOOKUP(D575,Translations!$I$2:$K$101,2,FALSE)</f>
        <v>Hjørring</v>
      </c>
      <c r="O575" t="str">
        <f>VLOOKUP(G575,Translations!$M$2:$N$9,2,FALSE)</f>
        <v>[X2074] SARS-CoV-2 (RNA), Testcenter</v>
      </c>
      <c r="P575" t="str">
        <f>VLOOKUP(F575,Translations!$D$1:$F$13,2,FALSE)</f>
        <v>Ok</v>
      </c>
      <c r="Q575" t="str">
        <f>VLOOKUP(F575,Translations!$D$2:$G$13,4,FALSE)</f>
        <v>01 - Aktiv, bopæl i DK</v>
      </c>
      <c r="R575" t="str">
        <f>VLOOKUP(H575,Translations!$P$2:$Q$10,2,FALSE)</f>
        <v>1 - Selvstændigt sikret - med lægevalg</v>
      </c>
      <c r="S575" t="str">
        <f>VLOOKUP(F575,Translations!$D$2:$F$13,3,FALSE)</f>
        <v>Ja</v>
      </c>
    </row>
    <row r="576" spans="1:19" x14ac:dyDescent="0.2">
      <c r="A576" s="3">
        <v>43952</v>
      </c>
      <c r="B576" s="3" t="s">
        <v>273</v>
      </c>
      <c r="C576" s="3" t="s">
        <v>277</v>
      </c>
      <c r="D576">
        <v>0</v>
      </c>
      <c r="E576">
        <v>0</v>
      </c>
      <c r="F576" t="str">
        <f>"03"</f>
        <v>03</v>
      </c>
      <c r="G576" t="s">
        <v>512</v>
      </c>
      <c r="H576">
        <v>1</v>
      </c>
      <c r="I576" t="s">
        <v>5</v>
      </c>
      <c r="J576" t="s">
        <v>5</v>
      </c>
      <c r="K576" t="s">
        <v>6</v>
      </c>
      <c r="L576">
        <v>1</v>
      </c>
      <c r="M576" t="str">
        <f>VLOOKUP(E576,Translations!$A$1:$B$7,2,FALSE)</f>
        <v>Ukendt</v>
      </c>
      <c r="N576" t="str">
        <f>VLOOKUP(D576,Translations!$I$2:$K$101,2,FALSE)</f>
        <v>Ukendt</v>
      </c>
      <c r="O576" t="str">
        <f>VLOOKUP(G576,Translations!$M$2:$N$9,2,FALSE)</f>
        <v>[X2074] SARS-CoV-2 (RNA), Testcenter</v>
      </c>
      <c r="P576" t="str">
        <f>VLOOKUP(F576,Translations!$D$1:$F$13,2,FALSE)</f>
        <v>Ok</v>
      </c>
      <c r="Q576" t="str">
        <f>VLOOKUP(F576,Translations!$D$2:$G$13,4,FALSE)</f>
        <v>03 - Aktiv, speciel vejkode i DK</v>
      </c>
      <c r="R576" t="str">
        <f>VLOOKUP(H576,Translations!$P$2:$Q$10,2,FALSE)</f>
        <v>1 - Selvstændigt sikret - med lægevalg</v>
      </c>
      <c r="S576" t="str">
        <f>VLOOKUP(F576,Translations!$D$2:$F$13,3,FALSE)</f>
        <v>Ja</v>
      </c>
    </row>
    <row r="577" spans="1:19" x14ac:dyDescent="0.2">
      <c r="A577" s="3">
        <v>43952</v>
      </c>
      <c r="B577" s="3" t="s">
        <v>273</v>
      </c>
      <c r="C577" s="3" t="s">
        <v>277</v>
      </c>
      <c r="D577">
        <v>101</v>
      </c>
      <c r="E577">
        <v>1084</v>
      </c>
      <c r="F577" t="str">
        <f t="shared" ref="F577:F598" si="20">"01"</f>
        <v>01</v>
      </c>
      <c r="G577" t="s">
        <v>512</v>
      </c>
      <c r="H577">
        <v>1</v>
      </c>
      <c r="I577" t="s">
        <v>5</v>
      </c>
      <c r="J577" t="s">
        <v>5</v>
      </c>
      <c r="K577" t="s">
        <v>6</v>
      </c>
      <c r="L577">
        <v>4</v>
      </c>
      <c r="M577" t="str">
        <f>VLOOKUP(E577,Translations!$A$1:$B$7,2,FALSE)</f>
        <v>Hovedstaden</v>
      </c>
      <c r="N577" t="str">
        <f>VLOOKUP(D577,Translations!$I$2:$K$101,2,FALSE)</f>
        <v>København</v>
      </c>
      <c r="O577" t="str">
        <f>VLOOKUP(G577,Translations!$M$2:$N$9,2,FALSE)</f>
        <v>[X2074] SARS-CoV-2 (RNA), Testcenter</v>
      </c>
      <c r="P577" t="str">
        <f>VLOOKUP(F577,Translations!$D$1:$F$13,2,FALSE)</f>
        <v>Ok</v>
      </c>
      <c r="Q577" t="str">
        <f>VLOOKUP(F577,Translations!$D$2:$G$13,4,FALSE)</f>
        <v>01 - Aktiv, bopæl i DK</v>
      </c>
      <c r="R577" t="str">
        <f>VLOOKUP(H577,Translations!$P$2:$Q$10,2,FALSE)</f>
        <v>1 - Selvstændigt sikret - med lægevalg</v>
      </c>
      <c r="S577" t="str">
        <f>VLOOKUP(F577,Translations!$D$2:$F$13,3,FALSE)</f>
        <v>Ja</v>
      </c>
    </row>
    <row r="578" spans="1:19" x14ac:dyDescent="0.2">
      <c r="A578" s="3">
        <v>43952</v>
      </c>
      <c r="B578" s="3" t="s">
        <v>273</v>
      </c>
      <c r="C578" s="3" t="s">
        <v>277</v>
      </c>
      <c r="D578">
        <v>147</v>
      </c>
      <c r="E578">
        <v>1084</v>
      </c>
      <c r="F578" t="str">
        <f t="shared" si="20"/>
        <v>01</v>
      </c>
      <c r="G578" t="s">
        <v>512</v>
      </c>
      <c r="H578">
        <v>1</v>
      </c>
      <c r="I578" t="s">
        <v>5</v>
      </c>
      <c r="J578" t="s">
        <v>5</v>
      </c>
      <c r="K578" t="s">
        <v>6</v>
      </c>
      <c r="L578">
        <v>2</v>
      </c>
      <c r="M578" t="str">
        <f>VLOOKUP(E578,Translations!$A$1:$B$7,2,FALSE)</f>
        <v>Hovedstaden</v>
      </c>
      <c r="N578" t="str">
        <f>VLOOKUP(D578,Translations!$I$2:$K$101,2,FALSE)</f>
        <v>Frederiksberg</v>
      </c>
      <c r="O578" t="str">
        <f>VLOOKUP(G578,Translations!$M$2:$N$9,2,FALSE)</f>
        <v>[X2074] SARS-CoV-2 (RNA), Testcenter</v>
      </c>
      <c r="P578" t="str">
        <f>VLOOKUP(F578,Translations!$D$1:$F$13,2,FALSE)</f>
        <v>Ok</v>
      </c>
      <c r="Q578" t="str">
        <f>VLOOKUP(F578,Translations!$D$2:$G$13,4,FALSE)</f>
        <v>01 - Aktiv, bopæl i DK</v>
      </c>
      <c r="R578" t="str">
        <f>VLOOKUP(H578,Translations!$P$2:$Q$10,2,FALSE)</f>
        <v>1 - Selvstændigt sikret - med lægevalg</v>
      </c>
      <c r="S578" t="str">
        <f>VLOOKUP(F578,Translations!$D$2:$F$13,3,FALSE)</f>
        <v>Ja</v>
      </c>
    </row>
    <row r="579" spans="1:19" x14ac:dyDescent="0.2">
      <c r="A579" s="3">
        <v>43952</v>
      </c>
      <c r="B579" s="3" t="s">
        <v>273</v>
      </c>
      <c r="C579" s="3" t="s">
        <v>277</v>
      </c>
      <c r="D579">
        <v>163</v>
      </c>
      <c r="E579">
        <v>1084</v>
      </c>
      <c r="F579" t="str">
        <f t="shared" si="20"/>
        <v>01</v>
      </c>
      <c r="G579" t="s">
        <v>512</v>
      </c>
      <c r="H579">
        <v>1</v>
      </c>
      <c r="I579" t="s">
        <v>5</v>
      </c>
      <c r="J579" t="s">
        <v>5</v>
      </c>
      <c r="K579" t="s">
        <v>6</v>
      </c>
      <c r="L579">
        <v>1</v>
      </c>
      <c r="M579" t="str">
        <f>VLOOKUP(E579,Translations!$A$1:$B$7,2,FALSE)</f>
        <v>Hovedstaden</v>
      </c>
      <c r="N579" t="str">
        <f>VLOOKUP(D579,Translations!$I$2:$K$101,2,FALSE)</f>
        <v>Herlev</v>
      </c>
      <c r="O579" t="str">
        <f>VLOOKUP(G579,Translations!$M$2:$N$9,2,FALSE)</f>
        <v>[X2074] SARS-CoV-2 (RNA), Testcenter</v>
      </c>
      <c r="P579" t="str">
        <f>VLOOKUP(F579,Translations!$D$1:$F$13,2,FALSE)</f>
        <v>Ok</v>
      </c>
      <c r="Q579" t="str">
        <f>VLOOKUP(F579,Translations!$D$2:$G$13,4,FALSE)</f>
        <v>01 - Aktiv, bopæl i DK</v>
      </c>
      <c r="R579" t="str">
        <f>VLOOKUP(H579,Translations!$P$2:$Q$10,2,FALSE)</f>
        <v>1 - Selvstændigt sikret - med lægevalg</v>
      </c>
      <c r="S579" t="str">
        <f>VLOOKUP(F579,Translations!$D$2:$F$13,3,FALSE)</f>
        <v>Ja</v>
      </c>
    </row>
    <row r="580" spans="1:19" x14ac:dyDescent="0.2">
      <c r="A580" s="3">
        <v>43952</v>
      </c>
      <c r="B580" s="3" t="s">
        <v>273</v>
      </c>
      <c r="C580" s="3" t="s">
        <v>277</v>
      </c>
      <c r="D580">
        <v>167</v>
      </c>
      <c r="E580">
        <v>1084</v>
      </c>
      <c r="F580" t="str">
        <f t="shared" si="20"/>
        <v>01</v>
      </c>
      <c r="G580" t="s">
        <v>512</v>
      </c>
      <c r="H580">
        <v>1</v>
      </c>
      <c r="I580" t="s">
        <v>5</v>
      </c>
      <c r="J580" t="s">
        <v>5</v>
      </c>
      <c r="K580" t="s">
        <v>6</v>
      </c>
      <c r="L580">
        <v>1</v>
      </c>
      <c r="M580" t="str">
        <f>VLOOKUP(E580,Translations!$A$1:$B$7,2,FALSE)</f>
        <v>Hovedstaden</v>
      </c>
      <c r="N580" t="str">
        <f>VLOOKUP(D580,Translations!$I$2:$K$101,2,FALSE)</f>
        <v>Hvidovre</v>
      </c>
      <c r="O580" t="str">
        <f>VLOOKUP(G580,Translations!$M$2:$N$9,2,FALSE)</f>
        <v>[X2074] SARS-CoV-2 (RNA), Testcenter</v>
      </c>
      <c r="P580" t="str">
        <f>VLOOKUP(F580,Translations!$D$1:$F$13,2,FALSE)</f>
        <v>Ok</v>
      </c>
      <c r="Q580" t="str">
        <f>VLOOKUP(F580,Translations!$D$2:$G$13,4,FALSE)</f>
        <v>01 - Aktiv, bopæl i DK</v>
      </c>
      <c r="R580" t="str">
        <f>VLOOKUP(H580,Translations!$P$2:$Q$10,2,FALSE)</f>
        <v>1 - Selvstændigt sikret - med lægevalg</v>
      </c>
      <c r="S580" t="str">
        <f>VLOOKUP(F580,Translations!$D$2:$F$13,3,FALSE)</f>
        <v>Ja</v>
      </c>
    </row>
    <row r="581" spans="1:19" x14ac:dyDescent="0.2">
      <c r="A581" s="3">
        <v>43952</v>
      </c>
      <c r="B581" s="3" t="s">
        <v>273</v>
      </c>
      <c r="C581" s="3" t="s">
        <v>277</v>
      </c>
      <c r="D581">
        <v>169</v>
      </c>
      <c r="E581">
        <v>1084</v>
      </c>
      <c r="F581" t="str">
        <f t="shared" si="20"/>
        <v>01</v>
      </c>
      <c r="G581" t="s">
        <v>512</v>
      </c>
      <c r="H581">
        <v>1</v>
      </c>
      <c r="I581" t="s">
        <v>5</v>
      </c>
      <c r="J581" t="s">
        <v>5</v>
      </c>
      <c r="K581" t="s">
        <v>6</v>
      </c>
      <c r="L581">
        <v>1</v>
      </c>
      <c r="M581" t="str">
        <f>VLOOKUP(E581,Translations!$A$1:$B$7,2,FALSE)</f>
        <v>Hovedstaden</v>
      </c>
      <c r="N581" t="str">
        <f>VLOOKUP(D581,Translations!$I$2:$K$101,2,FALSE)</f>
        <v>Høje-Taastrup</v>
      </c>
      <c r="O581" t="str">
        <f>VLOOKUP(G581,Translations!$M$2:$N$9,2,FALSE)</f>
        <v>[X2074] SARS-CoV-2 (RNA), Testcenter</v>
      </c>
      <c r="P581" t="str">
        <f>VLOOKUP(F581,Translations!$D$1:$F$13,2,FALSE)</f>
        <v>Ok</v>
      </c>
      <c r="Q581" t="str">
        <f>VLOOKUP(F581,Translations!$D$2:$G$13,4,FALSE)</f>
        <v>01 - Aktiv, bopæl i DK</v>
      </c>
      <c r="R581" t="str">
        <f>VLOOKUP(H581,Translations!$P$2:$Q$10,2,FALSE)</f>
        <v>1 - Selvstændigt sikret - med lægevalg</v>
      </c>
      <c r="S581" t="str">
        <f>VLOOKUP(F581,Translations!$D$2:$F$13,3,FALSE)</f>
        <v>Ja</v>
      </c>
    </row>
    <row r="582" spans="1:19" x14ac:dyDescent="0.2">
      <c r="A582" s="3">
        <v>43952</v>
      </c>
      <c r="B582" s="3" t="s">
        <v>273</v>
      </c>
      <c r="C582" s="3" t="s">
        <v>277</v>
      </c>
      <c r="D582">
        <v>219</v>
      </c>
      <c r="E582">
        <v>1084</v>
      </c>
      <c r="F582" t="str">
        <f t="shared" si="20"/>
        <v>01</v>
      </c>
      <c r="G582" t="s">
        <v>512</v>
      </c>
      <c r="H582">
        <v>1</v>
      </c>
      <c r="I582" t="s">
        <v>5</v>
      </c>
      <c r="J582" t="s">
        <v>5</v>
      </c>
      <c r="K582" t="s">
        <v>6</v>
      </c>
      <c r="L582">
        <v>1</v>
      </c>
      <c r="M582" t="str">
        <f>VLOOKUP(E582,Translations!$A$1:$B$7,2,FALSE)</f>
        <v>Hovedstaden</v>
      </c>
      <c r="N582" t="str">
        <f>VLOOKUP(D582,Translations!$I$2:$K$101,2,FALSE)</f>
        <v>Hillerød</v>
      </c>
      <c r="O582" t="str">
        <f>VLOOKUP(G582,Translations!$M$2:$N$9,2,FALSE)</f>
        <v>[X2074] SARS-CoV-2 (RNA), Testcenter</v>
      </c>
      <c r="P582" t="str">
        <f>VLOOKUP(F582,Translations!$D$1:$F$13,2,FALSE)</f>
        <v>Ok</v>
      </c>
      <c r="Q582" t="str">
        <f>VLOOKUP(F582,Translations!$D$2:$G$13,4,FALSE)</f>
        <v>01 - Aktiv, bopæl i DK</v>
      </c>
      <c r="R582" t="str">
        <f>VLOOKUP(H582,Translations!$P$2:$Q$10,2,FALSE)</f>
        <v>1 - Selvstændigt sikret - med lægevalg</v>
      </c>
      <c r="S582" t="str">
        <f>VLOOKUP(F582,Translations!$D$2:$F$13,3,FALSE)</f>
        <v>Ja</v>
      </c>
    </row>
    <row r="583" spans="1:19" x14ac:dyDescent="0.2">
      <c r="A583" s="3">
        <v>43952</v>
      </c>
      <c r="B583" s="3" t="s">
        <v>273</v>
      </c>
      <c r="C583" s="3" t="s">
        <v>277</v>
      </c>
      <c r="D583">
        <v>316</v>
      </c>
      <c r="E583">
        <v>1085</v>
      </c>
      <c r="F583" t="str">
        <f t="shared" si="20"/>
        <v>01</v>
      </c>
      <c r="G583" t="s">
        <v>512</v>
      </c>
      <c r="H583">
        <v>1</v>
      </c>
      <c r="I583" t="s">
        <v>5</v>
      </c>
      <c r="J583" t="s">
        <v>5</v>
      </c>
      <c r="K583" t="s">
        <v>6</v>
      </c>
      <c r="L583">
        <v>1</v>
      </c>
      <c r="M583" t="str">
        <f>VLOOKUP(E583,Translations!$A$1:$B$7,2,FALSE)</f>
        <v>Sjælland</v>
      </c>
      <c r="N583" t="str">
        <f>VLOOKUP(D583,Translations!$I$2:$K$101,2,FALSE)</f>
        <v>Holbæk</v>
      </c>
      <c r="O583" t="str">
        <f>VLOOKUP(G583,Translations!$M$2:$N$9,2,FALSE)</f>
        <v>[X2074] SARS-CoV-2 (RNA), Testcenter</v>
      </c>
      <c r="P583" t="str">
        <f>VLOOKUP(F583,Translations!$D$1:$F$13,2,FALSE)</f>
        <v>Ok</v>
      </c>
      <c r="Q583" t="str">
        <f>VLOOKUP(F583,Translations!$D$2:$G$13,4,FALSE)</f>
        <v>01 - Aktiv, bopæl i DK</v>
      </c>
      <c r="R583" t="str">
        <f>VLOOKUP(H583,Translations!$P$2:$Q$10,2,FALSE)</f>
        <v>1 - Selvstændigt sikret - med lægevalg</v>
      </c>
      <c r="S583" t="str">
        <f>VLOOKUP(F583,Translations!$D$2:$F$13,3,FALSE)</f>
        <v>Ja</v>
      </c>
    </row>
    <row r="584" spans="1:19" x14ac:dyDescent="0.2">
      <c r="A584" s="3">
        <v>43952</v>
      </c>
      <c r="B584" s="3" t="s">
        <v>273</v>
      </c>
      <c r="C584" s="3" t="s">
        <v>277</v>
      </c>
      <c r="D584">
        <v>400</v>
      </c>
      <c r="E584">
        <v>1084</v>
      </c>
      <c r="F584" t="str">
        <f t="shared" si="20"/>
        <v>01</v>
      </c>
      <c r="G584" t="s">
        <v>512</v>
      </c>
      <c r="H584">
        <v>1</v>
      </c>
      <c r="I584" t="s">
        <v>5</v>
      </c>
      <c r="J584" t="s">
        <v>5</v>
      </c>
      <c r="K584" t="s">
        <v>6</v>
      </c>
      <c r="L584">
        <v>472</v>
      </c>
      <c r="M584" t="str">
        <f>VLOOKUP(E584,Translations!$A$1:$B$7,2,FALSE)</f>
        <v>Hovedstaden</v>
      </c>
      <c r="N584" t="str">
        <f>VLOOKUP(D584,Translations!$I$2:$K$101,2,FALSE)</f>
        <v>Bornholm</v>
      </c>
      <c r="O584" t="str">
        <f>VLOOKUP(G584,Translations!$M$2:$N$9,2,FALSE)</f>
        <v>[X2074] SARS-CoV-2 (RNA), Testcenter</v>
      </c>
      <c r="P584" t="str">
        <f>VLOOKUP(F584,Translations!$D$1:$F$13,2,FALSE)</f>
        <v>Ok</v>
      </c>
      <c r="Q584" t="str">
        <f>VLOOKUP(F584,Translations!$D$2:$G$13,4,FALSE)</f>
        <v>01 - Aktiv, bopæl i DK</v>
      </c>
      <c r="R584" t="str">
        <f>VLOOKUP(H584,Translations!$P$2:$Q$10,2,FALSE)</f>
        <v>1 - Selvstændigt sikret - med lægevalg</v>
      </c>
      <c r="S584" t="str">
        <f>VLOOKUP(F584,Translations!$D$2:$F$13,3,FALSE)</f>
        <v>Ja</v>
      </c>
    </row>
    <row r="585" spans="1:19" x14ac:dyDescent="0.2">
      <c r="A585" s="3">
        <v>43952</v>
      </c>
      <c r="B585" s="3" t="s">
        <v>273</v>
      </c>
      <c r="C585" s="3" t="s">
        <v>277</v>
      </c>
      <c r="D585">
        <v>480</v>
      </c>
      <c r="E585">
        <v>1083</v>
      </c>
      <c r="F585" t="str">
        <f t="shared" si="20"/>
        <v>01</v>
      </c>
      <c r="G585" t="s">
        <v>512</v>
      </c>
      <c r="H585">
        <v>1</v>
      </c>
      <c r="I585" t="s">
        <v>5</v>
      </c>
      <c r="J585" t="s">
        <v>5</v>
      </c>
      <c r="K585" t="s">
        <v>6</v>
      </c>
      <c r="L585">
        <v>2</v>
      </c>
      <c r="M585" t="str">
        <f>VLOOKUP(E585,Translations!$A$1:$B$7,2,FALSE)</f>
        <v>Syddanmark</v>
      </c>
      <c r="N585" t="str">
        <f>VLOOKUP(D585,Translations!$I$2:$K$101,2,FALSE)</f>
        <v>Nordfyns</v>
      </c>
      <c r="O585" t="str">
        <f>VLOOKUP(G585,Translations!$M$2:$N$9,2,FALSE)</f>
        <v>[X2074] SARS-CoV-2 (RNA), Testcenter</v>
      </c>
      <c r="P585" t="str">
        <f>VLOOKUP(F585,Translations!$D$1:$F$13,2,FALSE)</f>
        <v>Ok</v>
      </c>
      <c r="Q585" t="str">
        <f>VLOOKUP(F585,Translations!$D$2:$G$13,4,FALSE)</f>
        <v>01 - Aktiv, bopæl i DK</v>
      </c>
      <c r="R585" t="str">
        <f>VLOOKUP(H585,Translations!$P$2:$Q$10,2,FALSE)</f>
        <v>1 - Selvstændigt sikret - med lægevalg</v>
      </c>
      <c r="S585" t="str">
        <f>VLOOKUP(F585,Translations!$D$2:$F$13,3,FALSE)</f>
        <v>Ja</v>
      </c>
    </row>
    <row r="586" spans="1:19" x14ac:dyDescent="0.2">
      <c r="A586" s="3">
        <v>43952</v>
      </c>
      <c r="B586" s="3" t="s">
        <v>273</v>
      </c>
      <c r="C586" s="3" t="s">
        <v>277</v>
      </c>
      <c r="D586">
        <v>550</v>
      </c>
      <c r="E586">
        <v>1083</v>
      </c>
      <c r="F586" t="str">
        <f t="shared" si="20"/>
        <v>01</v>
      </c>
      <c r="G586" t="s">
        <v>512</v>
      </c>
      <c r="H586">
        <v>1</v>
      </c>
      <c r="I586" t="s">
        <v>5</v>
      </c>
      <c r="J586" t="s">
        <v>5</v>
      </c>
      <c r="K586" t="s">
        <v>6</v>
      </c>
      <c r="L586">
        <v>1</v>
      </c>
      <c r="M586" t="str">
        <f>VLOOKUP(E586,Translations!$A$1:$B$7,2,FALSE)</f>
        <v>Syddanmark</v>
      </c>
      <c r="N586" t="str">
        <f>VLOOKUP(D586,Translations!$I$2:$K$101,2,FALSE)</f>
        <v>Tønder</v>
      </c>
      <c r="O586" t="str">
        <f>VLOOKUP(G586,Translations!$M$2:$N$9,2,FALSE)</f>
        <v>[X2074] SARS-CoV-2 (RNA), Testcenter</v>
      </c>
      <c r="P586" t="str">
        <f>VLOOKUP(F586,Translations!$D$1:$F$13,2,FALSE)</f>
        <v>Ok</v>
      </c>
      <c r="Q586" t="str">
        <f>VLOOKUP(F586,Translations!$D$2:$G$13,4,FALSE)</f>
        <v>01 - Aktiv, bopæl i DK</v>
      </c>
      <c r="R586" t="str">
        <f>VLOOKUP(H586,Translations!$P$2:$Q$10,2,FALSE)</f>
        <v>1 - Selvstændigt sikret - med lægevalg</v>
      </c>
      <c r="S586" t="str">
        <f>VLOOKUP(F586,Translations!$D$2:$F$13,3,FALSE)</f>
        <v>Ja</v>
      </c>
    </row>
    <row r="587" spans="1:19" x14ac:dyDescent="0.2">
      <c r="A587" s="3">
        <v>43952</v>
      </c>
      <c r="B587" s="3" t="s">
        <v>273</v>
      </c>
      <c r="C587" s="3" t="s">
        <v>277</v>
      </c>
      <c r="D587">
        <v>760</v>
      </c>
      <c r="E587">
        <v>1082</v>
      </c>
      <c r="F587" t="str">
        <f t="shared" si="20"/>
        <v>01</v>
      </c>
      <c r="G587" t="s">
        <v>512</v>
      </c>
      <c r="H587">
        <v>1</v>
      </c>
      <c r="I587" t="s">
        <v>5</v>
      </c>
      <c r="J587" t="s">
        <v>5</v>
      </c>
      <c r="K587" t="s">
        <v>6</v>
      </c>
      <c r="L587">
        <v>1</v>
      </c>
      <c r="M587" t="str">
        <f>VLOOKUP(E587,Translations!$A$1:$B$7,2,FALSE)</f>
        <v>Midtjylland</v>
      </c>
      <c r="N587" t="str">
        <f>VLOOKUP(D587,Translations!$I$2:$K$101,2,FALSE)</f>
        <v>Ringkøbing-Skjern</v>
      </c>
      <c r="O587" t="str">
        <f>VLOOKUP(G587,Translations!$M$2:$N$9,2,FALSE)</f>
        <v>[X2074] SARS-CoV-2 (RNA), Testcenter</v>
      </c>
      <c r="P587" t="str">
        <f>VLOOKUP(F587,Translations!$D$1:$F$13,2,FALSE)</f>
        <v>Ok</v>
      </c>
      <c r="Q587" t="str">
        <f>VLOOKUP(F587,Translations!$D$2:$G$13,4,FALSE)</f>
        <v>01 - Aktiv, bopæl i DK</v>
      </c>
      <c r="R587" t="str">
        <f>VLOOKUP(H587,Translations!$P$2:$Q$10,2,FALSE)</f>
        <v>1 - Selvstændigt sikret - med lægevalg</v>
      </c>
      <c r="S587" t="str">
        <f>VLOOKUP(F587,Translations!$D$2:$F$13,3,FALSE)</f>
        <v>Ja</v>
      </c>
    </row>
    <row r="588" spans="1:19" x14ac:dyDescent="0.2">
      <c r="A588" s="3">
        <v>43952</v>
      </c>
      <c r="B588" s="3" t="s">
        <v>273</v>
      </c>
      <c r="C588" s="3" t="s">
        <v>277</v>
      </c>
      <c r="D588">
        <v>779</v>
      </c>
      <c r="E588">
        <v>1082</v>
      </c>
      <c r="F588" t="str">
        <f t="shared" si="20"/>
        <v>01</v>
      </c>
      <c r="G588" t="s">
        <v>512</v>
      </c>
      <c r="H588">
        <v>1</v>
      </c>
      <c r="I588" t="s">
        <v>5</v>
      </c>
      <c r="J588" t="s">
        <v>5</v>
      </c>
      <c r="K588" t="s">
        <v>6</v>
      </c>
      <c r="L588">
        <v>1</v>
      </c>
      <c r="M588" t="str">
        <f>VLOOKUP(E588,Translations!$A$1:$B$7,2,FALSE)</f>
        <v>Midtjylland</v>
      </c>
      <c r="N588" t="str">
        <f>VLOOKUP(D588,Translations!$I$2:$K$101,2,FALSE)</f>
        <v>Skive</v>
      </c>
      <c r="O588" t="str">
        <f>VLOOKUP(G588,Translations!$M$2:$N$9,2,FALSE)</f>
        <v>[X2074] SARS-CoV-2 (RNA), Testcenter</v>
      </c>
      <c r="P588" t="str">
        <f>VLOOKUP(F588,Translations!$D$1:$F$13,2,FALSE)</f>
        <v>Ok</v>
      </c>
      <c r="Q588" t="str">
        <f>VLOOKUP(F588,Translations!$D$2:$G$13,4,FALSE)</f>
        <v>01 - Aktiv, bopæl i DK</v>
      </c>
      <c r="R588" t="str">
        <f>VLOOKUP(H588,Translations!$P$2:$Q$10,2,FALSE)</f>
        <v>1 - Selvstændigt sikret - med lægevalg</v>
      </c>
      <c r="S588" t="str">
        <f>VLOOKUP(F588,Translations!$D$2:$F$13,3,FALSE)</f>
        <v>Ja</v>
      </c>
    </row>
    <row r="589" spans="1:19" x14ac:dyDescent="0.2">
      <c r="A589" s="3">
        <v>43952</v>
      </c>
      <c r="B589" s="3" t="s">
        <v>273</v>
      </c>
      <c r="C589" s="3" t="s">
        <v>278</v>
      </c>
      <c r="D589">
        <v>101</v>
      </c>
      <c r="E589">
        <v>1084</v>
      </c>
      <c r="F589" t="str">
        <f t="shared" si="20"/>
        <v>01</v>
      </c>
      <c r="G589" t="s">
        <v>512</v>
      </c>
      <c r="H589">
        <v>1</v>
      </c>
      <c r="I589" t="s">
        <v>5</v>
      </c>
      <c r="J589" t="s">
        <v>5</v>
      </c>
      <c r="K589" t="s">
        <v>6</v>
      </c>
      <c r="L589">
        <v>3</v>
      </c>
      <c r="M589" t="str">
        <f>VLOOKUP(E589,Translations!$A$1:$B$7,2,FALSE)</f>
        <v>Hovedstaden</v>
      </c>
      <c r="N589" t="str">
        <f>VLOOKUP(D589,Translations!$I$2:$K$101,2,FALSE)</f>
        <v>København</v>
      </c>
      <c r="O589" t="str">
        <f>VLOOKUP(G589,Translations!$M$2:$N$9,2,FALSE)</f>
        <v>[X2074] SARS-CoV-2 (RNA), Testcenter</v>
      </c>
      <c r="P589" t="str">
        <f>VLOOKUP(F589,Translations!$D$1:$F$13,2,FALSE)</f>
        <v>Ok</v>
      </c>
      <c r="Q589" t="str">
        <f>VLOOKUP(F589,Translations!$D$2:$G$13,4,FALSE)</f>
        <v>01 - Aktiv, bopæl i DK</v>
      </c>
      <c r="R589" t="str">
        <f>VLOOKUP(H589,Translations!$P$2:$Q$10,2,FALSE)</f>
        <v>1 - Selvstændigt sikret - med lægevalg</v>
      </c>
      <c r="S589" t="str">
        <f>VLOOKUP(F589,Translations!$D$2:$F$13,3,FALSE)</f>
        <v>Ja</v>
      </c>
    </row>
    <row r="590" spans="1:19" x14ac:dyDescent="0.2">
      <c r="A590" s="3">
        <v>43952</v>
      </c>
      <c r="B590" s="3" t="s">
        <v>273</v>
      </c>
      <c r="C590" s="3" t="s">
        <v>278</v>
      </c>
      <c r="D590">
        <v>147</v>
      </c>
      <c r="E590">
        <v>1084</v>
      </c>
      <c r="F590" t="str">
        <f t="shared" si="20"/>
        <v>01</v>
      </c>
      <c r="G590" t="s">
        <v>512</v>
      </c>
      <c r="H590">
        <v>1</v>
      </c>
      <c r="I590" t="s">
        <v>5</v>
      </c>
      <c r="J590" t="s">
        <v>5</v>
      </c>
      <c r="K590" t="s">
        <v>6</v>
      </c>
      <c r="L590">
        <v>1</v>
      </c>
      <c r="M590" t="str">
        <f>VLOOKUP(E590,Translations!$A$1:$B$7,2,FALSE)</f>
        <v>Hovedstaden</v>
      </c>
      <c r="N590" t="str">
        <f>VLOOKUP(D590,Translations!$I$2:$K$101,2,FALSE)</f>
        <v>Frederiksberg</v>
      </c>
      <c r="O590" t="str">
        <f>VLOOKUP(G590,Translations!$M$2:$N$9,2,FALSE)</f>
        <v>[X2074] SARS-CoV-2 (RNA), Testcenter</v>
      </c>
      <c r="P590" t="str">
        <f>VLOOKUP(F590,Translations!$D$1:$F$13,2,FALSE)</f>
        <v>Ok</v>
      </c>
      <c r="Q590" t="str">
        <f>VLOOKUP(F590,Translations!$D$2:$G$13,4,FALSE)</f>
        <v>01 - Aktiv, bopæl i DK</v>
      </c>
      <c r="R590" t="str">
        <f>VLOOKUP(H590,Translations!$P$2:$Q$10,2,FALSE)</f>
        <v>1 - Selvstændigt sikret - med lægevalg</v>
      </c>
      <c r="S590" t="str">
        <f>VLOOKUP(F590,Translations!$D$2:$F$13,3,FALSE)</f>
        <v>Ja</v>
      </c>
    </row>
    <row r="591" spans="1:19" x14ac:dyDescent="0.2">
      <c r="A591" s="3">
        <v>43952</v>
      </c>
      <c r="B591" s="3" t="s">
        <v>273</v>
      </c>
      <c r="C591" s="3" t="s">
        <v>278</v>
      </c>
      <c r="D591">
        <v>260</v>
      </c>
      <c r="E591">
        <v>1084</v>
      </c>
      <c r="F591" t="str">
        <f t="shared" si="20"/>
        <v>01</v>
      </c>
      <c r="G591" t="s">
        <v>512</v>
      </c>
      <c r="H591">
        <v>1</v>
      </c>
      <c r="I591" t="s">
        <v>5</v>
      </c>
      <c r="J591" t="s">
        <v>5</v>
      </c>
      <c r="K591" t="s">
        <v>6</v>
      </c>
      <c r="L591">
        <v>1</v>
      </c>
      <c r="M591" t="str">
        <f>VLOOKUP(E591,Translations!$A$1:$B$7,2,FALSE)</f>
        <v>Hovedstaden</v>
      </c>
      <c r="N591" t="str">
        <f>VLOOKUP(D591,Translations!$I$2:$K$101,2,FALSE)</f>
        <v>Halsnæs</v>
      </c>
      <c r="O591" t="str">
        <f>VLOOKUP(G591,Translations!$M$2:$N$9,2,FALSE)</f>
        <v>[X2074] SARS-CoV-2 (RNA), Testcenter</v>
      </c>
      <c r="P591" t="str">
        <f>VLOOKUP(F591,Translations!$D$1:$F$13,2,FALSE)</f>
        <v>Ok</v>
      </c>
      <c r="Q591" t="str">
        <f>VLOOKUP(F591,Translations!$D$2:$G$13,4,FALSE)</f>
        <v>01 - Aktiv, bopæl i DK</v>
      </c>
      <c r="R591" t="str">
        <f>VLOOKUP(H591,Translations!$P$2:$Q$10,2,FALSE)</f>
        <v>1 - Selvstændigt sikret - med lægevalg</v>
      </c>
      <c r="S591" t="str">
        <f>VLOOKUP(F591,Translations!$D$2:$F$13,3,FALSE)</f>
        <v>Ja</v>
      </c>
    </row>
    <row r="592" spans="1:19" x14ac:dyDescent="0.2">
      <c r="A592" s="3">
        <v>43952</v>
      </c>
      <c r="B592" s="3" t="s">
        <v>273</v>
      </c>
      <c r="C592" s="3" t="s">
        <v>278</v>
      </c>
      <c r="D592">
        <v>400</v>
      </c>
      <c r="E592">
        <v>1084</v>
      </c>
      <c r="F592" t="str">
        <f t="shared" si="20"/>
        <v>01</v>
      </c>
      <c r="G592" t="s">
        <v>512</v>
      </c>
      <c r="H592">
        <v>1</v>
      </c>
      <c r="I592" t="s">
        <v>5</v>
      </c>
      <c r="J592" t="s">
        <v>5</v>
      </c>
      <c r="K592" t="s">
        <v>6</v>
      </c>
      <c r="L592">
        <v>438</v>
      </c>
      <c r="M592" t="str">
        <f>VLOOKUP(E592,Translations!$A$1:$B$7,2,FALSE)</f>
        <v>Hovedstaden</v>
      </c>
      <c r="N592" t="str">
        <f>VLOOKUP(D592,Translations!$I$2:$K$101,2,FALSE)</f>
        <v>Bornholm</v>
      </c>
      <c r="O592" t="str">
        <f>VLOOKUP(G592,Translations!$M$2:$N$9,2,FALSE)</f>
        <v>[X2074] SARS-CoV-2 (RNA), Testcenter</v>
      </c>
      <c r="P592" t="str">
        <f>VLOOKUP(F592,Translations!$D$1:$F$13,2,FALSE)</f>
        <v>Ok</v>
      </c>
      <c r="Q592" t="str">
        <f>VLOOKUP(F592,Translations!$D$2:$G$13,4,FALSE)</f>
        <v>01 - Aktiv, bopæl i DK</v>
      </c>
      <c r="R592" t="str">
        <f>VLOOKUP(H592,Translations!$P$2:$Q$10,2,FALSE)</f>
        <v>1 - Selvstændigt sikret - med lægevalg</v>
      </c>
      <c r="S592" t="str">
        <f>VLOOKUP(F592,Translations!$D$2:$F$13,3,FALSE)</f>
        <v>Ja</v>
      </c>
    </row>
    <row r="593" spans="1:19" x14ac:dyDescent="0.2">
      <c r="A593" s="3">
        <v>43952</v>
      </c>
      <c r="B593" s="3" t="s">
        <v>273</v>
      </c>
      <c r="C593" s="3" t="s">
        <v>278</v>
      </c>
      <c r="D593">
        <v>411</v>
      </c>
      <c r="E593">
        <v>0</v>
      </c>
      <c r="F593" t="str">
        <f t="shared" si="20"/>
        <v>01</v>
      </c>
      <c r="G593" t="s">
        <v>512</v>
      </c>
      <c r="H593">
        <v>1</v>
      </c>
      <c r="I593" t="s">
        <v>5</v>
      </c>
      <c r="J593" t="s">
        <v>5</v>
      </c>
      <c r="K593" t="s">
        <v>6</v>
      </c>
      <c r="L593">
        <v>1</v>
      </c>
      <c r="M593" t="str">
        <f>VLOOKUP(E593,Translations!$A$1:$B$7,2,FALSE)</f>
        <v>Ukendt</v>
      </c>
      <c r="N593" t="str">
        <f>VLOOKUP(D593,Translations!$I$2:$K$101,2,FALSE)</f>
        <v>Christiansø</v>
      </c>
      <c r="O593" t="str">
        <f>VLOOKUP(G593,Translations!$M$2:$N$9,2,FALSE)</f>
        <v>[X2074] SARS-CoV-2 (RNA), Testcenter</v>
      </c>
      <c r="P593" t="str">
        <f>VLOOKUP(F593,Translations!$D$1:$F$13,2,FALSE)</f>
        <v>Ok</v>
      </c>
      <c r="Q593" t="str">
        <f>VLOOKUP(F593,Translations!$D$2:$G$13,4,FALSE)</f>
        <v>01 - Aktiv, bopæl i DK</v>
      </c>
      <c r="R593" t="str">
        <f>VLOOKUP(H593,Translations!$P$2:$Q$10,2,FALSE)</f>
        <v>1 - Selvstændigt sikret - med lægevalg</v>
      </c>
      <c r="S593" t="str">
        <f>VLOOKUP(F593,Translations!$D$2:$F$13,3,FALSE)</f>
        <v>Ja</v>
      </c>
    </row>
    <row r="594" spans="1:19" x14ac:dyDescent="0.2">
      <c r="A594" s="3">
        <v>43952</v>
      </c>
      <c r="B594" s="3" t="s">
        <v>273</v>
      </c>
      <c r="C594" s="3" t="s">
        <v>279</v>
      </c>
      <c r="D594">
        <v>101</v>
      </c>
      <c r="E594">
        <v>1084</v>
      </c>
      <c r="F594" t="str">
        <f t="shared" si="20"/>
        <v>01</v>
      </c>
      <c r="G594" t="s">
        <v>512</v>
      </c>
      <c r="H594">
        <v>1</v>
      </c>
      <c r="I594" t="s">
        <v>5</v>
      </c>
      <c r="J594" t="s">
        <v>5</v>
      </c>
      <c r="K594" t="s">
        <v>6</v>
      </c>
      <c r="L594">
        <v>1</v>
      </c>
      <c r="M594" t="str">
        <f>VLOOKUP(E594,Translations!$A$1:$B$7,2,FALSE)</f>
        <v>Hovedstaden</v>
      </c>
      <c r="N594" t="str">
        <f>VLOOKUP(D594,Translations!$I$2:$K$101,2,FALSE)</f>
        <v>København</v>
      </c>
      <c r="O594" t="str">
        <f>VLOOKUP(G594,Translations!$M$2:$N$9,2,FALSE)</f>
        <v>[X2074] SARS-CoV-2 (RNA), Testcenter</v>
      </c>
      <c r="P594" t="str">
        <f>VLOOKUP(F594,Translations!$D$1:$F$13,2,FALSE)</f>
        <v>Ok</v>
      </c>
      <c r="Q594" t="str">
        <f>VLOOKUP(F594,Translations!$D$2:$G$13,4,FALSE)</f>
        <v>01 - Aktiv, bopæl i DK</v>
      </c>
      <c r="R594" t="str">
        <f>VLOOKUP(H594,Translations!$P$2:$Q$10,2,FALSE)</f>
        <v>1 - Selvstændigt sikret - med lægevalg</v>
      </c>
      <c r="S594" t="str">
        <f>VLOOKUP(F594,Translations!$D$2:$F$13,3,FALSE)</f>
        <v>Ja</v>
      </c>
    </row>
    <row r="595" spans="1:19" x14ac:dyDescent="0.2">
      <c r="A595" s="3">
        <v>43952</v>
      </c>
      <c r="B595" s="3" t="s">
        <v>273</v>
      </c>
      <c r="C595" s="3" t="s">
        <v>279</v>
      </c>
      <c r="D595">
        <v>400</v>
      </c>
      <c r="E595">
        <v>1084</v>
      </c>
      <c r="F595" t="str">
        <f t="shared" si="20"/>
        <v>01</v>
      </c>
      <c r="G595" t="s">
        <v>512</v>
      </c>
      <c r="H595">
        <v>1</v>
      </c>
      <c r="I595" t="s">
        <v>5</v>
      </c>
      <c r="J595" t="s">
        <v>5</v>
      </c>
      <c r="K595" t="s">
        <v>6</v>
      </c>
      <c r="L595">
        <v>25</v>
      </c>
      <c r="M595" t="str">
        <f>VLOOKUP(E595,Translations!$A$1:$B$7,2,FALSE)</f>
        <v>Hovedstaden</v>
      </c>
      <c r="N595" t="str">
        <f>VLOOKUP(D595,Translations!$I$2:$K$101,2,FALSE)</f>
        <v>Bornholm</v>
      </c>
      <c r="O595" t="str">
        <f>VLOOKUP(G595,Translations!$M$2:$N$9,2,FALSE)</f>
        <v>[X2074] SARS-CoV-2 (RNA), Testcenter</v>
      </c>
      <c r="P595" t="str">
        <f>VLOOKUP(F595,Translations!$D$1:$F$13,2,FALSE)</f>
        <v>Ok</v>
      </c>
      <c r="Q595" t="str">
        <f>VLOOKUP(F595,Translations!$D$2:$G$13,4,FALSE)</f>
        <v>01 - Aktiv, bopæl i DK</v>
      </c>
      <c r="R595" t="str">
        <f>VLOOKUP(H595,Translations!$P$2:$Q$10,2,FALSE)</f>
        <v>1 - Selvstændigt sikret - med lægevalg</v>
      </c>
      <c r="S595" t="str">
        <f>VLOOKUP(F595,Translations!$D$2:$F$13,3,FALSE)</f>
        <v>Ja</v>
      </c>
    </row>
    <row r="596" spans="1:19" x14ac:dyDescent="0.2">
      <c r="A596" s="3">
        <v>43952</v>
      </c>
      <c r="B596" s="3" t="s">
        <v>273</v>
      </c>
      <c r="C596" s="3" t="s">
        <v>280</v>
      </c>
      <c r="D596">
        <v>657</v>
      </c>
      <c r="E596">
        <v>1082</v>
      </c>
      <c r="F596" t="str">
        <f t="shared" si="20"/>
        <v>01</v>
      </c>
      <c r="G596" t="s">
        <v>512</v>
      </c>
      <c r="H596">
        <v>1</v>
      </c>
      <c r="I596" t="s">
        <v>5</v>
      </c>
      <c r="J596" t="s">
        <v>5</v>
      </c>
      <c r="K596" t="s">
        <v>6</v>
      </c>
      <c r="L596">
        <v>13</v>
      </c>
      <c r="M596" t="str">
        <f>VLOOKUP(E596,Translations!$A$1:$B$7,2,FALSE)</f>
        <v>Midtjylland</v>
      </c>
      <c r="N596" t="str">
        <f>VLOOKUP(D596,Translations!$I$2:$K$101,2,FALSE)</f>
        <v>Herning</v>
      </c>
      <c r="O596" t="str">
        <f>VLOOKUP(G596,Translations!$M$2:$N$9,2,FALSE)</f>
        <v>[X2074] SARS-CoV-2 (RNA), Testcenter</v>
      </c>
      <c r="P596" t="str">
        <f>VLOOKUP(F596,Translations!$D$1:$F$13,2,FALSE)</f>
        <v>Ok</v>
      </c>
      <c r="Q596" t="str">
        <f>VLOOKUP(F596,Translations!$D$2:$G$13,4,FALSE)</f>
        <v>01 - Aktiv, bopæl i DK</v>
      </c>
      <c r="R596" t="str">
        <f>VLOOKUP(H596,Translations!$P$2:$Q$10,2,FALSE)</f>
        <v>1 - Selvstændigt sikret - med lægevalg</v>
      </c>
      <c r="S596" t="str">
        <f>VLOOKUP(F596,Translations!$D$2:$F$13,3,FALSE)</f>
        <v>Ja</v>
      </c>
    </row>
    <row r="597" spans="1:19" x14ac:dyDescent="0.2">
      <c r="A597" s="3">
        <v>43952</v>
      </c>
      <c r="B597" s="3" t="s">
        <v>273</v>
      </c>
      <c r="C597" s="3" t="s">
        <v>280</v>
      </c>
      <c r="D597">
        <v>661</v>
      </c>
      <c r="E597">
        <v>1082</v>
      </c>
      <c r="F597" t="str">
        <f t="shared" si="20"/>
        <v>01</v>
      </c>
      <c r="G597" t="s">
        <v>512</v>
      </c>
      <c r="H597">
        <v>1</v>
      </c>
      <c r="I597" t="s">
        <v>5</v>
      </c>
      <c r="J597" t="s">
        <v>5</v>
      </c>
      <c r="K597" t="s">
        <v>6</v>
      </c>
      <c r="L597">
        <v>4</v>
      </c>
      <c r="M597" t="str">
        <f>VLOOKUP(E597,Translations!$A$1:$B$7,2,FALSE)</f>
        <v>Midtjylland</v>
      </c>
      <c r="N597" t="str">
        <f>VLOOKUP(D597,Translations!$I$2:$K$101,2,FALSE)</f>
        <v>Holstebro</v>
      </c>
      <c r="O597" t="str">
        <f>VLOOKUP(G597,Translations!$M$2:$N$9,2,FALSE)</f>
        <v>[X2074] SARS-CoV-2 (RNA), Testcenter</v>
      </c>
      <c r="P597" t="str">
        <f>VLOOKUP(F597,Translations!$D$1:$F$13,2,FALSE)</f>
        <v>Ok</v>
      </c>
      <c r="Q597" t="str">
        <f>VLOOKUP(F597,Translations!$D$2:$G$13,4,FALSE)</f>
        <v>01 - Aktiv, bopæl i DK</v>
      </c>
      <c r="R597" t="str">
        <f>VLOOKUP(H597,Translations!$P$2:$Q$10,2,FALSE)</f>
        <v>1 - Selvstændigt sikret - med lægevalg</v>
      </c>
      <c r="S597" t="str">
        <f>VLOOKUP(F597,Translations!$D$2:$F$13,3,FALSE)</f>
        <v>Ja</v>
      </c>
    </row>
    <row r="598" spans="1:19" x14ac:dyDescent="0.2">
      <c r="A598" s="3">
        <v>43952</v>
      </c>
      <c r="B598" s="3" t="s">
        <v>273</v>
      </c>
      <c r="C598" s="3" t="s">
        <v>280</v>
      </c>
      <c r="D598">
        <v>760</v>
      </c>
      <c r="E598">
        <v>1082</v>
      </c>
      <c r="F598" t="str">
        <f t="shared" si="20"/>
        <v>01</v>
      </c>
      <c r="G598" t="s">
        <v>512</v>
      </c>
      <c r="H598">
        <v>1</v>
      </c>
      <c r="I598" t="s">
        <v>5</v>
      </c>
      <c r="J598" t="s">
        <v>5</v>
      </c>
      <c r="K598" t="s">
        <v>6</v>
      </c>
      <c r="L598">
        <v>6</v>
      </c>
      <c r="M598" t="str">
        <f>VLOOKUP(E598,Translations!$A$1:$B$7,2,FALSE)</f>
        <v>Midtjylland</v>
      </c>
      <c r="N598" t="str">
        <f>VLOOKUP(D598,Translations!$I$2:$K$101,2,FALSE)</f>
        <v>Ringkøbing-Skjern</v>
      </c>
      <c r="O598" t="str">
        <f>VLOOKUP(G598,Translations!$M$2:$N$9,2,FALSE)</f>
        <v>[X2074] SARS-CoV-2 (RNA), Testcenter</v>
      </c>
      <c r="P598" t="str">
        <f>VLOOKUP(F598,Translations!$D$1:$F$13,2,FALSE)</f>
        <v>Ok</v>
      </c>
      <c r="Q598" t="str">
        <f>VLOOKUP(F598,Translations!$D$2:$G$13,4,FALSE)</f>
        <v>01 - Aktiv, bopæl i DK</v>
      </c>
      <c r="R598" t="str">
        <f>VLOOKUP(H598,Translations!$P$2:$Q$10,2,FALSE)</f>
        <v>1 - Selvstændigt sikret - med lægevalg</v>
      </c>
      <c r="S598" t="str">
        <f>VLOOKUP(F598,Translations!$D$2:$F$13,3,FALSE)</f>
        <v>Ja</v>
      </c>
    </row>
    <row r="599" spans="1:19" x14ac:dyDescent="0.2">
      <c r="A599" s="3">
        <v>43952</v>
      </c>
      <c r="B599" s="3" t="s">
        <v>273</v>
      </c>
      <c r="C599" s="3" t="s">
        <v>281</v>
      </c>
      <c r="D599">
        <v>0</v>
      </c>
      <c r="E599">
        <v>0</v>
      </c>
      <c r="F599" t="str">
        <f>"05"</f>
        <v>05</v>
      </c>
      <c r="G599" t="s">
        <v>512</v>
      </c>
      <c r="H599">
        <v>7</v>
      </c>
      <c r="I599" t="s">
        <v>5</v>
      </c>
      <c r="J599" t="s">
        <v>5</v>
      </c>
      <c r="K599" t="s">
        <v>6</v>
      </c>
      <c r="L599">
        <v>1</v>
      </c>
      <c r="M599" t="str">
        <f>VLOOKUP(E599,Translations!$A$1:$B$7,2,FALSE)</f>
        <v>Ukendt</v>
      </c>
      <c r="N599" t="str">
        <f>VLOOKUP(D599,Translations!$I$2:$K$101,2,FALSE)</f>
        <v>Ukendt</v>
      </c>
      <c r="O599" t="str">
        <f>VLOOKUP(G599,Translations!$M$2:$N$9,2,FALSE)</f>
        <v>[X2074] SARS-CoV-2 (RNA), Testcenter</v>
      </c>
      <c r="P599" t="str">
        <f>VLOOKUP(F599,Translations!$D$1:$F$13,2,FALSE)</f>
        <v>Ok</v>
      </c>
      <c r="Q599" t="str">
        <f>VLOOKUP(F599,Translations!$D$2:$G$13,4,FALSE)</f>
        <v>05 - Aktiv, bopæl i GL</v>
      </c>
      <c r="R599" t="str">
        <f>VLOOKUP(H599,Translations!$P$2:$Q$10,2,FALSE)</f>
        <v>7 - Bopæl i udlandet</v>
      </c>
      <c r="S599" t="str">
        <f>VLOOKUP(F599,Translations!$D$2:$F$13,3,FALSE)</f>
        <v>Ja</v>
      </c>
    </row>
    <row r="600" spans="1:19" x14ac:dyDescent="0.2">
      <c r="A600" s="3">
        <v>43952</v>
      </c>
      <c r="B600" s="3" t="s">
        <v>273</v>
      </c>
      <c r="C600" s="3" t="s">
        <v>281</v>
      </c>
      <c r="D600">
        <v>0</v>
      </c>
      <c r="E600">
        <v>0</v>
      </c>
      <c r="F600" t="str">
        <f>"80"</f>
        <v>80</v>
      </c>
      <c r="G600" t="s">
        <v>512</v>
      </c>
      <c r="H600">
        <v>7</v>
      </c>
      <c r="I600" t="s">
        <v>5</v>
      </c>
      <c r="J600" t="s">
        <v>5</v>
      </c>
      <c r="K600" t="s">
        <v>6</v>
      </c>
      <c r="L600">
        <v>1</v>
      </c>
      <c r="M600" t="str">
        <f>VLOOKUP(E600,Translations!$A$1:$B$7,2,FALSE)</f>
        <v>Ukendt</v>
      </c>
      <c r="N600" t="str">
        <f>VLOOKUP(D600,Translations!$I$2:$K$101,2,FALSE)</f>
        <v>Ukendt</v>
      </c>
      <c r="O600" t="str">
        <f>VLOOKUP(G600,Translations!$M$2:$N$9,2,FALSE)</f>
        <v>[X2074] SARS-CoV-2 (RNA), Testcenter</v>
      </c>
      <c r="P600" t="str">
        <f>VLOOKUP(F600,Translations!$D$1:$F$13,2,FALSE)</f>
        <v>Ok</v>
      </c>
      <c r="Q600" t="str">
        <f>VLOOKUP(F600,Translations!$D$2:$G$13,4,FALSE)</f>
        <v>80 - Inaktiv, udrejst</v>
      </c>
      <c r="R600" t="str">
        <f>VLOOKUP(H600,Translations!$P$2:$Q$10,2,FALSE)</f>
        <v>7 - Bopæl i udlandet</v>
      </c>
      <c r="S600" t="str">
        <f>VLOOKUP(F600,Translations!$D$2:$F$13,3,FALSE)</f>
        <v>Ja</v>
      </c>
    </row>
    <row r="601" spans="1:19" x14ac:dyDescent="0.2">
      <c r="A601" s="3">
        <v>43952</v>
      </c>
      <c r="B601" s="3" t="s">
        <v>273</v>
      </c>
      <c r="C601" s="3" t="s">
        <v>281</v>
      </c>
      <c r="D601">
        <v>101</v>
      </c>
      <c r="E601">
        <v>1084</v>
      </c>
      <c r="F601" t="str">
        <f t="shared" ref="F601:F627" si="21">"01"</f>
        <v>01</v>
      </c>
      <c r="G601" t="s">
        <v>512</v>
      </c>
      <c r="H601">
        <v>1</v>
      </c>
      <c r="I601" t="s">
        <v>5</v>
      </c>
      <c r="J601" t="s">
        <v>5</v>
      </c>
      <c r="K601" t="s">
        <v>6</v>
      </c>
      <c r="L601">
        <v>2</v>
      </c>
      <c r="M601" t="str">
        <f>VLOOKUP(E601,Translations!$A$1:$B$7,2,FALSE)</f>
        <v>Hovedstaden</v>
      </c>
      <c r="N601" t="str">
        <f>VLOOKUP(D601,Translations!$I$2:$K$101,2,FALSE)</f>
        <v>København</v>
      </c>
      <c r="O601" t="str">
        <f>VLOOKUP(G601,Translations!$M$2:$N$9,2,FALSE)</f>
        <v>[X2074] SARS-CoV-2 (RNA), Testcenter</v>
      </c>
      <c r="P601" t="str">
        <f>VLOOKUP(F601,Translations!$D$1:$F$13,2,FALSE)</f>
        <v>Ok</v>
      </c>
      <c r="Q601" t="str">
        <f>VLOOKUP(F601,Translations!$D$2:$G$13,4,FALSE)</f>
        <v>01 - Aktiv, bopæl i DK</v>
      </c>
      <c r="R601" t="str">
        <f>VLOOKUP(H601,Translations!$P$2:$Q$10,2,FALSE)</f>
        <v>1 - Selvstændigt sikret - med lægevalg</v>
      </c>
      <c r="S601" t="str">
        <f>VLOOKUP(F601,Translations!$D$2:$F$13,3,FALSE)</f>
        <v>Ja</v>
      </c>
    </row>
    <row r="602" spans="1:19" x14ac:dyDescent="0.2">
      <c r="A602" s="3">
        <v>43952</v>
      </c>
      <c r="B602" s="3" t="s">
        <v>273</v>
      </c>
      <c r="C602" s="3" t="s">
        <v>281</v>
      </c>
      <c r="D602">
        <v>210</v>
      </c>
      <c r="E602">
        <v>1084</v>
      </c>
      <c r="F602" t="str">
        <f t="shared" si="21"/>
        <v>01</v>
      </c>
      <c r="G602" t="s">
        <v>512</v>
      </c>
      <c r="H602">
        <v>1</v>
      </c>
      <c r="I602" t="s">
        <v>5</v>
      </c>
      <c r="J602" t="s">
        <v>5</v>
      </c>
      <c r="K602" t="s">
        <v>6</v>
      </c>
      <c r="L602">
        <v>1</v>
      </c>
      <c r="M602" t="str">
        <f>VLOOKUP(E602,Translations!$A$1:$B$7,2,FALSE)</f>
        <v>Hovedstaden</v>
      </c>
      <c r="N602" t="str">
        <f>VLOOKUP(D602,Translations!$I$2:$K$101,2,FALSE)</f>
        <v>Fredensborg</v>
      </c>
      <c r="O602" t="str">
        <f>VLOOKUP(G602,Translations!$M$2:$N$9,2,FALSE)</f>
        <v>[X2074] SARS-CoV-2 (RNA), Testcenter</v>
      </c>
      <c r="P602" t="str">
        <f>VLOOKUP(F602,Translations!$D$1:$F$13,2,FALSE)</f>
        <v>Ok</v>
      </c>
      <c r="Q602" t="str">
        <f>VLOOKUP(F602,Translations!$D$2:$G$13,4,FALSE)</f>
        <v>01 - Aktiv, bopæl i DK</v>
      </c>
      <c r="R602" t="str">
        <f>VLOOKUP(H602,Translations!$P$2:$Q$10,2,FALSE)</f>
        <v>1 - Selvstændigt sikret - med lægevalg</v>
      </c>
      <c r="S602" t="str">
        <f>VLOOKUP(F602,Translations!$D$2:$F$13,3,FALSE)</f>
        <v>Ja</v>
      </c>
    </row>
    <row r="603" spans="1:19" x14ac:dyDescent="0.2">
      <c r="A603" s="3">
        <v>43952</v>
      </c>
      <c r="B603" s="3" t="s">
        <v>273</v>
      </c>
      <c r="C603" s="3" t="s">
        <v>281</v>
      </c>
      <c r="D603">
        <v>330</v>
      </c>
      <c r="E603">
        <v>1085</v>
      </c>
      <c r="F603" t="str">
        <f t="shared" si="21"/>
        <v>01</v>
      </c>
      <c r="G603" t="s">
        <v>512</v>
      </c>
      <c r="H603">
        <v>1</v>
      </c>
      <c r="I603" t="s">
        <v>5</v>
      </c>
      <c r="J603" t="s">
        <v>5</v>
      </c>
      <c r="K603" t="s">
        <v>6</v>
      </c>
      <c r="L603">
        <v>1</v>
      </c>
      <c r="M603" t="str">
        <f>VLOOKUP(E603,Translations!$A$1:$B$7,2,FALSE)</f>
        <v>Sjælland</v>
      </c>
      <c r="N603" t="str">
        <f>VLOOKUP(D603,Translations!$I$2:$K$101,2,FALSE)</f>
        <v>Slagelse</v>
      </c>
      <c r="O603" t="str">
        <f>VLOOKUP(G603,Translations!$M$2:$N$9,2,FALSE)</f>
        <v>[X2074] SARS-CoV-2 (RNA), Testcenter</v>
      </c>
      <c r="P603" t="str">
        <f>VLOOKUP(F603,Translations!$D$1:$F$13,2,FALSE)</f>
        <v>Ok</v>
      </c>
      <c r="Q603" t="str">
        <f>VLOOKUP(F603,Translations!$D$2:$G$13,4,FALSE)</f>
        <v>01 - Aktiv, bopæl i DK</v>
      </c>
      <c r="R603" t="str">
        <f>VLOOKUP(H603,Translations!$P$2:$Q$10,2,FALSE)</f>
        <v>1 - Selvstændigt sikret - med lægevalg</v>
      </c>
      <c r="S603" t="str">
        <f>VLOOKUP(F603,Translations!$D$2:$F$13,3,FALSE)</f>
        <v>Ja</v>
      </c>
    </row>
    <row r="604" spans="1:19" x14ac:dyDescent="0.2">
      <c r="A604" s="3">
        <v>43952</v>
      </c>
      <c r="B604" s="3" t="s">
        <v>273</v>
      </c>
      <c r="C604" s="3" t="s">
        <v>281</v>
      </c>
      <c r="D604">
        <v>410</v>
      </c>
      <c r="E604">
        <v>1083</v>
      </c>
      <c r="F604" t="str">
        <f t="shared" si="21"/>
        <v>01</v>
      </c>
      <c r="G604" t="s">
        <v>512</v>
      </c>
      <c r="H604">
        <v>1</v>
      </c>
      <c r="I604" t="s">
        <v>5</v>
      </c>
      <c r="J604" t="s">
        <v>5</v>
      </c>
      <c r="K604" t="s">
        <v>6</v>
      </c>
      <c r="L604">
        <v>13</v>
      </c>
      <c r="M604" t="str">
        <f>VLOOKUP(E604,Translations!$A$1:$B$7,2,FALSE)</f>
        <v>Syddanmark</v>
      </c>
      <c r="N604" t="str">
        <f>VLOOKUP(D604,Translations!$I$2:$K$101,2,FALSE)</f>
        <v>Middelfart</v>
      </c>
      <c r="O604" t="str">
        <f>VLOOKUP(G604,Translations!$M$2:$N$9,2,FALSE)</f>
        <v>[X2074] SARS-CoV-2 (RNA), Testcenter</v>
      </c>
      <c r="P604" t="str">
        <f>VLOOKUP(F604,Translations!$D$1:$F$13,2,FALSE)</f>
        <v>Ok</v>
      </c>
      <c r="Q604" t="str">
        <f>VLOOKUP(F604,Translations!$D$2:$G$13,4,FALSE)</f>
        <v>01 - Aktiv, bopæl i DK</v>
      </c>
      <c r="R604" t="str">
        <f>VLOOKUP(H604,Translations!$P$2:$Q$10,2,FALSE)</f>
        <v>1 - Selvstændigt sikret - med lægevalg</v>
      </c>
      <c r="S604" t="str">
        <f>VLOOKUP(F604,Translations!$D$2:$F$13,3,FALSE)</f>
        <v>Ja</v>
      </c>
    </row>
    <row r="605" spans="1:19" x14ac:dyDescent="0.2">
      <c r="A605" s="3">
        <v>43952</v>
      </c>
      <c r="B605" s="3" t="s">
        <v>273</v>
      </c>
      <c r="C605" s="3" t="s">
        <v>281</v>
      </c>
      <c r="D605">
        <v>420</v>
      </c>
      <c r="E605">
        <v>1083</v>
      </c>
      <c r="F605" t="str">
        <f t="shared" si="21"/>
        <v>01</v>
      </c>
      <c r="G605" t="s">
        <v>512</v>
      </c>
      <c r="H605">
        <v>1</v>
      </c>
      <c r="I605" t="s">
        <v>5</v>
      </c>
      <c r="J605" t="s">
        <v>5</v>
      </c>
      <c r="K605" t="s">
        <v>6</v>
      </c>
      <c r="L605">
        <v>45</v>
      </c>
      <c r="M605" t="str">
        <f>VLOOKUP(E605,Translations!$A$1:$B$7,2,FALSE)</f>
        <v>Syddanmark</v>
      </c>
      <c r="N605" t="str">
        <f>VLOOKUP(D605,Translations!$I$2:$K$101,2,FALSE)</f>
        <v>Assens</v>
      </c>
      <c r="O605" t="str">
        <f>VLOOKUP(G605,Translations!$M$2:$N$9,2,FALSE)</f>
        <v>[X2074] SARS-CoV-2 (RNA), Testcenter</v>
      </c>
      <c r="P605" t="str">
        <f>VLOOKUP(F605,Translations!$D$1:$F$13,2,FALSE)</f>
        <v>Ok</v>
      </c>
      <c r="Q605" t="str">
        <f>VLOOKUP(F605,Translations!$D$2:$G$13,4,FALSE)</f>
        <v>01 - Aktiv, bopæl i DK</v>
      </c>
      <c r="R605" t="str">
        <f>VLOOKUP(H605,Translations!$P$2:$Q$10,2,FALSE)</f>
        <v>1 - Selvstændigt sikret - med lægevalg</v>
      </c>
      <c r="S605" t="str">
        <f>VLOOKUP(F605,Translations!$D$2:$F$13,3,FALSE)</f>
        <v>Ja</v>
      </c>
    </row>
    <row r="606" spans="1:19" x14ac:dyDescent="0.2">
      <c r="A606" s="3">
        <v>43952</v>
      </c>
      <c r="B606" s="3" t="s">
        <v>273</v>
      </c>
      <c r="C606" s="3" t="s">
        <v>281</v>
      </c>
      <c r="D606">
        <v>430</v>
      </c>
      <c r="E606">
        <v>1083</v>
      </c>
      <c r="F606" t="str">
        <f t="shared" si="21"/>
        <v>01</v>
      </c>
      <c r="G606" t="s">
        <v>512</v>
      </c>
      <c r="H606">
        <v>1</v>
      </c>
      <c r="I606" t="s">
        <v>5</v>
      </c>
      <c r="J606" t="s">
        <v>5</v>
      </c>
      <c r="K606" t="s">
        <v>6</v>
      </c>
      <c r="L606">
        <v>48</v>
      </c>
      <c r="M606" t="str">
        <f>VLOOKUP(E606,Translations!$A$1:$B$7,2,FALSE)</f>
        <v>Syddanmark</v>
      </c>
      <c r="N606" t="str">
        <f>VLOOKUP(D606,Translations!$I$2:$K$101,2,FALSE)</f>
        <v>Faaborg-Midtfyn</v>
      </c>
      <c r="O606" t="str">
        <f>VLOOKUP(G606,Translations!$M$2:$N$9,2,FALSE)</f>
        <v>[X2074] SARS-CoV-2 (RNA), Testcenter</v>
      </c>
      <c r="P606" t="str">
        <f>VLOOKUP(F606,Translations!$D$1:$F$13,2,FALSE)</f>
        <v>Ok</v>
      </c>
      <c r="Q606" t="str">
        <f>VLOOKUP(F606,Translations!$D$2:$G$13,4,FALSE)</f>
        <v>01 - Aktiv, bopæl i DK</v>
      </c>
      <c r="R606" t="str">
        <f>VLOOKUP(H606,Translations!$P$2:$Q$10,2,FALSE)</f>
        <v>1 - Selvstændigt sikret - med lægevalg</v>
      </c>
      <c r="S606" t="str">
        <f>VLOOKUP(F606,Translations!$D$2:$F$13,3,FALSE)</f>
        <v>Ja</v>
      </c>
    </row>
    <row r="607" spans="1:19" x14ac:dyDescent="0.2">
      <c r="A607" s="3">
        <v>43952</v>
      </c>
      <c r="B607" s="3" t="s">
        <v>273</v>
      </c>
      <c r="C607" s="3" t="s">
        <v>281</v>
      </c>
      <c r="D607">
        <v>440</v>
      </c>
      <c r="E607">
        <v>1083</v>
      </c>
      <c r="F607" t="str">
        <f t="shared" si="21"/>
        <v>01</v>
      </c>
      <c r="G607" t="s">
        <v>512</v>
      </c>
      <c r="H607">
        <v>1</v>
      </c>
      <c r="I607" t="s">
        <v>5</v>
      </c>
      <c r="J607" t="s">
        <v>5</v>
      </c>
      <c r="K607" t="s">
        <v>6</v>
      </c>
      <c r="L607">
        <v>25</v>
      </c>
      <c r="M607" t="str">
        <f>VLOOKUP(E607,Translations!$A$1:$B$7,2,FALSE)</f>
        <v>Syddanmark</v>
      </c>
      <c r="N607" t="str">
        <f>VLOOKUP(D607,Translations!$I$2:$K$101,2,FALSE)</f>
        <v>Kerteminde</v>
      </c>
      <c r="O607" t="str">
        <f>VLOOKUP(G607,Translations!$M$2:$N$9,2,FALSE)</f>
        <v>[X2074] SARS-CoV-2 (RNA), Testcenter</v>
      </c>
      <c r="P607" t="str">
        <f>VLOOKUP(F607,Translations!$D$1:$F$13,2,FALSE)</f>
        <v>Ok</v>
      </c>
      <c r="Q607" t="str">
        <f>VLOOKUP(F607,Translations!$D$2:$G$13,4,FALSE)</f>
        <v>01 - Aktiv, bopæl i DK</v>
      </c>
      <c r="R607" t="str">
        <f>VLOOKUP(H607,Translations!$P$2:$Q$10,2,FALSE)</f>
        <v>1 - Selvstændigt sikret - med lægevalg</v>
      </c>
      <c r="S607" t="str">
        <f>VLOOKUP(F607,Translations!$D$2:$F$13,3,FALSE)</f>
        <v>Ja</v>
      </c>
    </row>
    <row r="608" spans="1:19" x14ac:dyDescent="0.2">
      <c r="A608" s="3">
        <v>43952</v>
      </c>
      <c r="B608" s="3" t="s">
        <v>273</v>
      </c>
      <c r="C608" s="3" t="s">
        <v>281</v>
      </c>
      <c r="D608">
        <v>450</v>
      </c>
      <c r="E608">
        <v>1083</v>
      </c>
      <c r="F608" t="str">
        <f t="shared" si="21"/>
        <v>01</v>
      </c>
      <c r="G608" t="s">
        <v>512</v>
      </c>
      <c r="H608">
        <v>1</v>
      </c>
      <c r="I608" t="s">
        <v>5</v>
      </c>
      <c r="J608" t="s">
        <v>5</v>
      </c>
      <c r="K608" t="s">
        <v>6</v>
      </c>
      <c r="L608">
        <v>28</v>
      </c>
      <c r="M608" t="str">
        <f>VLOOKUP(E608,Translations!$A$1:$B$7,2,FALSE)</f>
        <v>Syddanmark</v>
      </c>
      <c r="N608" t="str">
        <f>VLOOKUP(D608,Translations!$I$2:$K$101,2,FALSE)</f>
        <v>Nyborg</v>
      </c>
      <c r="O608" t="str">
        <f>VLOOKUP(G608,Translations!$M$2:$N$9,2,FALSE)</f>
        <v>[X2074] SARS-CoV-2 (RNA), Testcenter</v>
      </c>
      <c r="P608" t="str">
        <f>VLOOKUP(F608,Translations!$D$1:$F$13,2,FALSE)</f>
        <v>Ok</v>
      </c>
      <c r="Q608" t="str">
        <f>VLOOKUP(F608,Translations!$D$2:$G$13,4,FALSE)</f>
        <v>01 - Aktiv, bopæl i DK</v>
      </c>
      <c r="R608" t="str">
        <f>VLOOKUP(H608,Translations!$P$2:$Q$10,2,FALSE)</f>
        <v>1 - Selvstændigt sikret - med lægevalg</v>
      </c>
      <c r="S608" t="str">
        <f>VLOOKUP(F608,Translations!$D$2:$F$13,3,FALSE)</f>
        <v>Ja</v>
      </c>
    </row>
    <row r="609" spans="1:19" x14ac:dyDescent="0.2">
      <c r="A609" s="3">
        <v>43952</v>
      </c>
      <c r="B609" s="3" t="s">
        <v>273</v>
      </c>
      <c r="C609" s="3" t="s">
        <v>281</v>
      </c>
      <c r="D609">
        <v>461</v>
      </c>
      <c r="E609">
        <v>1083</v>
      </c>
      <c r="F609" t="str">
        <f t="shared" si="21"/>
        <v>01</v>
      </c>
      <c r="G609" t="s">
        <v>512</v>
      </c>
      <c r="H609">
        <v>1</v>
      </c>
      <c r="I609" t="s">
        <v>5</v>
      </c>
      <c r="J609" t="s">
        <v>5</v>
      </c>
      <c r="K609" t="s">
        <v>6</v>
      </c>
      <c r="L609">
        <v>786</v>
      </c>
      <c r="M609" t="str">
        <f>VLOOKUP(E609,Translations!$A$1:$B$7,2,FALSE)</f>
        <v>Syddanmark</v>
      </c>
      <c r="N609" t="str">
        <f>VLOOKUP(D609,Translations!$I$2:$K$101,2,FALSE)</f>
        <v>Odense</v>
      </c>
      <c r="O609" t="str">
        <f>VLOOKUP(G609,Translations!$M$2:$N$9,2,FALSE)</f>
        <v>[X2074] SARS-CoV-2 (RNA), Testcenter</v>
      </c>
      <c r="P609" t="str">
        <f>VLOOKUP(F609,Translations!$D$1:$F$13,2,FALSE)</f>
        <v>Ok</v>
      </c>
      <c r="Q609" t="str">
        <f>VLOOKUP(F609,Translations!$D$2:$G$13,4,FALSE)</f>
        <v>01 - Aktiv, bopæl i DK</v>
      </c>
      <c r="R609" t="str">
        <f>VLOOKUP(H609,Translations!$P$2:$Q$10,2,FALSE)</f>
        <v>1 - Selvstændigt sikret - med lægevalg</v>
      </c>
      <c r="S609" t="str">
        <f>VLOOKUP(F609,Translations!$D$2:$F$13,3,FALSE)</f>
        <v>Ja</v>
      </c>
    </row>
    <row r="610" spans="1:19" x14ac:dyDescent="0.2">
      <c r="A610" s="3">
        <v>43952</v>
      </c>
      <c r="B610" s="3" t="s">
        <v>273</v>
      </c>
      <c r="C610" s="3" t="s">
        <v>281</v>
      </c>
      <c r="D610">
        <v>479</v>
      </c>
      <c r="E610">
        <v>1083</v>
      </c>
      <c r="F610" t="str">
        <f t="shared" si="21"/>
        <v>01</v>
      </c>
      <c r="G610" t="s">
        <v>512</v>
      </c>
      <c r="H610">
        <v>1</v>
      </c>
      <c r="I610" t="s">
        <v>5</v>
      </c>
      <c r="J610" t="s">
        <v>5</v>
      </c>
      <c r="K610" t="s">
        <v>6</v>
      </c>
      <c r="L610">
        <v>9</v>
      </c>
      <c r="M610" t="str">
        <f>VLOOKUP(E610,Translations!$A$1:$B$7,2,FALSE)</f>
        <v>Syddanmark</v>
      </c>
      <c r="N610" t="str">
        <f>VLOOKUP(D610,Translations!$I$2:$K$101,2,FALSE)</f>
        <v>Svendborg</v>
      </c>
      <c r="O610" t="str">
        <f>VLOOKUP(G610,Translations!$M$2:$N$9,2,FALSE)</f>
        <v>[X2074] SARS-CoV-2 (RNA), Testcenter</v>
      </c>
      <c r="P610" t="str">
        <f>VLOOKUP(F610,Translations!$D$1:$F$13,2,FALSE)</f>
        <v>Ok</v>
      </c>
      <c r="Q610" t="str">
        <f>VLOOKUP(F610,Translations!$D$2:$G$13,4,FALSE)</f>
        <v>01 - Aktiv, bopæl i DK</v>
      </c>
      <c r="R610" t="str">
        <f>VLOOKUP(H610,Translations!$P$2:$Q$10,2,FALSE)</f>
        <v>1 - Selvstændigt sikret - med lægevalg</v>
      </c>
      <c r="S610" t="str">
        <f>VLOOKUP(F610,Translations!$D$2:$F$13,3,FALSE)</f>
        <v>Ja</v>
      </c>
    </row>
    <row r="611" spans="1:19" x14ac:dyDescent="0.2">
      <c r="A611" s="3">
        <v>43952</v>
      </c>
      <c r="B611" s="3" t="s">
        <v>273</v>
      </c>
      <c r="C611" s="3" t="s">
        <v>281</v>
      </c>
      <c r="D611">
        <v>480</v>
      </c>
      <c r="E611">
        <v>1083</v>
      </c>
      <c r="F611" t="str">
        <f t="shared" si="21"/>
        <v>01</v>
      </c>
      <c r="G611" t="s">
        <v>512</v>
      </c>
      <c r="H611">
        <v>1</v>
      </c>
      <c r="I611" t="s">
        <v>5</v>
      </c>
      <c r="J611" t="s">
        <v>5</v>
      </c>
      <c r="K611" t="s">
        <v>6</v>
      </c>
      <c r="L611">
        <v>33</v>
      </c>
      <c r="M611" t="str">
        <f>VLOOKUP(E611,Translations!$A$1:$B$7,2,FALSE)</f>
        <v>Syddanmark</v>
      </c>
      <c r="N611" t="str">
        <f>VLOOKUP(D611,Translations!$I$2:$K$101,2,FALSE)</f>
        <v>Nordfyns</v>
      </c>
      <c r="O611" t="str">
        <f>VLOOKUP(G611,Translations!$M$2:$N$9,2,FALSE)</f>
        <v>[X2074] SARS-CoV-2 (RNA), Testcenter</v>
      </c>
      <c r="P611" t="str">
        <f>VLOOKUP(F611,Translations!$D$1:$F$13,2,FALSE)</f>
        <v>Ok</v>
      </c>
      <c r="Q611" t="str">
        <f>VLOOKUP(F611,Translations!$D$2:$G$13,4,FALSE)</f>
        <v>01 - Aktiv, bopæl i DK</v>
      </c>
      <c r="R611" t="str">
        <f>VLOOKUP(H611,Translations!$P$2:$Q$10,2,FALSE)</f>
        <v>1 - Selvstændigt sikret - med lægevalg</v>
      </c>
      <c r="S611" t="str">
        <f>VLOOKUP(F611,Translations!$D$2:$F$13,3,FALSE)</f>
        <v>Ja</v>
      </c>
    </row>
    <row r="612" spans="1:19" x14ac:dyDescent="0.2">
      <c r="A612" s="3">
        <v>43952</v>
      </c>
      <c r="B612" s="3" t="s">
        <v>273</v>
      </c>
      <c r="C612" s="3" t="s">
        <v>281</v>
      </c>
      <c r="D612">
        <v>540</v>
      </c>
      <c r="E612">
        <v>1083</v>
      </c>
      <c r="F612" t="str">
        <f t="shared" si="21"/>
        <v>01</v>
      </c>
      <c r="G612" t="s">
        <v>512</v>
      </c>
      <c r="H612">
        <v>1</v>
      </c>
      <c r="I612" t="s">
        <v>5</v>
      </c>
      <c r="J612" t="s">
        <v>5</v>
      </c>
      <c r="K612" t="s">
        <v>6</v>
      </c>
      <c r="L612">
        <v>1</v>
      </c>
      <c r="M612" t="str">
        <f>VLOOKUP(E612,Translations!$A$1:$B$7,2,FALSE)</f>
        <v>Syddanmark</v>
      </c>
      <c r="N612" t="str">
        <f>VLOOKUP(D612,Translations!$I$2:$K$101,2,FALSE)</f>
        <v>Sønderborg</v>
      </c>
      <c r="O612" t="str">
        <f>VLOOKUP(G612,Translations!$M$2:$N$9,2,FALSE)</f>
        <v>[X2074] SARS-CoV-2 (RNA), Testcenter</v>
      </c>
      <c r="P612" t="str">
        <f>VLOOKUP(F612,Translations!$D$1:$F$13,2,FALSE)</f>
        <v>Ok</v>
      </c>
      <c r="Q612" t="str">
        <f>VLOOKUP(F612,Translations!$D$2:$G$13,4,FALSE)</f>
        <v>01 - Aktiv, bopæl i DK</v>
      </c>
      <c r="R612" t="str">
        <f>VLOOKUP(H612,Translations!$P$2:$Q$10,2,FALSE)</f>
        <v>1 - Selvstændigt sikret - med lægevalg</v>
      </c>
      <c r="S612" t="str">
        <f>VLOOKUP(F612,Translations!$D$2:$F$13,3,FALSE)</f>
        <v>Ja</v>
      </c>
    </row>
    <row r="613" spans="1:19" x14ac:dyDescent="0.2">
      <c r="A613" s="3">
        <v>43952</v>
      </c>
      <c r="B613" s="3" t="s">
        <v>273</v>
      </c>
      <c r="C613" s="3" t="s">
        <v>281</v>
      </c>
      <c r="D613">
        <v>630</v>
      </c>
      <c r="E613">
        <v>1083</v>
      </c>
      <c r="F613" t="str">
        <f t="shared" si="21"/>
        <v>01</v>
      </c>
      <c r="G613" t="s">
        <v>512</v>
      </c>
      <c r="H613">
        <v>1</v>
      </c>
      <c r="I613" t="s">
        <v>5</v>
      </c>
      <c r="J613" t="s">
        <v>5</v>
      </c>
      <c r="K613" t="s">
        <v>6</v>
      </c>
      <c r="L613">
        <v>3</v>
      </c>
      <c r="M613" t="str">
        <f>VLOOKUP(E613,Translations!$A$1:$B$7,2,FALSE)</f>
        <v>Syddanmark</v>
      </c>
      <c r="N613" t="str">
        <f>VLOOKUP(D613,Translations!$I$2:$K$101,2,FALSE)</f>
        <v>Vejle</v>
      </c>
      <c r="O613" t="str">
        <f>VLOOKUP(G613,Translations!$M$2:$N$9,2,FALSE)</f>
        <v>[X2074] SARS-CoV-2 (RNA), Testcenter</v>
      </c>
      <c r="P613" t="str">
        <f>VLOOKUP(F613,Translations!$D$1:$F$13,2,FALSE)</f>
        <v>Ok</v>
      </c>
      <c r="Q613" t="str">
        <f>VLOOKUP(F613,Translations!$D$2:$G$13,4,FALSE)</f>
        <v>01 - Aktiv, bopæl i DK</v>
      </c>
      <c r="R613" t="str">
        <f>VLOOKUP(H613,Translations!$P$2:$Q$10,2,FALSE)</f>
        <v>1 - Selvstændigt sikret - med lægevalg</v>
      </c>
      <c r="S613" t="str">
        <f>VLOOKUP(F613,Translations!$D$2:$F$13,3,FALSE)</f>
        <v>Ja</v>
      </c>
    </row>
    <row r="614" spans="1:19" x14ac:dyDescent="0.2">
      <c r="A614" s="3">
        <v>43952</v>
      </c>
      <c r="B614" s="3" t="s">
        <v>273</v>
      </c>
      <c r="C614" s="3" t="s">
        <v>281</v>
      </c>
      <c r="D614">
        <v>751</v>
      </c>
      <c r="E614">
        <v>1082</v>
      </c>
      <c r="F614" t="str">
        <f t="shared" si="21"/>
        <v>01</v>
      </c>
      <c r="G614" t="s">
        <v>512</v>
      </c>
      <c r="H614">
        <v>1</v>
      </c>
      <c r="I614" t="s">
        <v>5</v>
      </c>
      <c r="J614" t="s">
        <v>5</v>
      </c>
      <c r="K614" t="s">
        <v>6</v>
      </c>
      <c r="L614">
        <v>1</v>
      </c>
      <c r="M614" t="str">
        <f>VLOOKUP(E614,Translations!$A$1:$B$7,2,FALSE)</f>
        <v>Midtjylland</v>
      </c>
      <c r="N614" t="str">
        <f>VLOOKUP(D614,Translations!$I$2:$K$101,2,FALSE)</f>
        <v>Aarhus</v>
      </c>
      <c r="O614" t="str">
        <f>VLOOKUP(G614,Translations!$M$2:$N$9,2,FALSE)</f>
        <v>[X2074] SARS-CoV-2 (RNA), Testcenter</v>
      </c>
      <c r="P614" t="str">
        <f>VLOOKUP(F614,Translations!$D$1:$F$13,2,FALSE)</f>
        <v>Ok</v>
      </c>
      <c r="Q614" t="str">
        <f>VLOOKUP(F614,Translations!$D$2:$G$13,4,FALSE)</f>
        <v>01 - Aktiv, bopæl i DK</v>
      </c>
      <c r="R614" t="str">
        <f>VLOOKUP(H614,Translations!$P$2:$Q$10,2,FALSE)</f>
        <v>1 - Selvstændigt sikret - med lægevalg</v>
      </c>
      <c r="S614" t="str">
        <f>VLOOKUP(F614,Translations!$D$2:$F$13,3,FALSE)</f>
        <v>Ja</v>
      </c>
    </row>
    <row r="615" spans="1:19" x14ac:dyDescent="0.2">
      <c r="A615" s="3">
        <v>43952</v>
      </c>
      <c r="B615" s="3" t="s">
        <v>273</v>
      </c>
      <c r="C615" s="3" t="s">
        <v>281</v>
      </c>
      <c r="D615">
        <v>791</v>
      </c>
      <c r="E615">
        <v>1082</v>
      </c>
      <c r="F615" t="str">
        <f t="shared" si="21"/>
        <v>01</v>
      </c>
      <c r="G615" t="s">
        <v>512</v>
      </c>
      <c r="H615">
        <v>1</v>
      </c>
      <c r="I615" t="s">
        <v>5</v>
      </c>
      <c r="J615" t="s">
        <v>5</v>
      </c>
      <c r="K615" t="s">
        <v>6</v>
      </c>
      <c r="L615">
        <v>1</v>
      </c>
      <c r="M615" t="str">
        <f>VLOOKUP(E615,Translations!$A$1:$B$7,2,FALSE)</f>
        <v>Midtjylland</v>
      </c>
      <c r="N615" t="str">
        <f>VLOOKUP(D615,Translations!$I$2:$K$101,2,FALSE)</f>
        <v>Viborg</v>
      </c>
      <c r="O615" t="str">
        <f>VLOOKUP(G615,Translations!$M$2:$N$9,2,FALSE)</f>
        <v>[X2074] SARS-CoV-2 (RNA), Testcenter</v>
      </c>
      <c r="P615" t="str">
        <f>VLOOKUP(F615,Translations!$D$1:$F$13,2,FALSE)</f>
        <v>Ok</v>
      </c>
      <c r="Q615" t="str">
        <f>VLOOKUP(F615,Translations!$D$2:$G$13,4,FALSE)</f>
        <v>01 - Aktiv, bopæl i DK</v>
      </c>
      <c r="R615" t="str">
        <f>VLOOKUP(H615,Translations!$P$2:$Q$10,2,FALSE)</f>
        <v>1 - Selvstændigt sikret - med lægevalg</v>
      </c>
      <c r="S615" t="str">
        <f>VLOOKUP(F615,Translations!$D$2:$F$13,3,FALSE)</f>
        <v>Ja</v>
      </c>
    </row>
    <row r="616" spans="1:19" x14ac:dyDescent="0.2">
      <c r="A616" s="3">
        <v>43952</v>
      </c>
      <c r="B616" s="3" t="s">
        <v>273</v>
      </c>
      <c r="C616" s="3" t="s">
        <v>281</v>
      </c>
      <c r="D616">
        <v>810</v>
      </c>
      <c r="E616">
        <v>1081</v>
      </c>
      <c r="F616" t="str">
        <f t="shared" si="21"/>
        <v>01</v>
      </c>
      <c r="G616" t="s">
        <v>512</v>
      </c>
      <c r="H616">
        <v>1</v>
      </c>
      <c r="I616" t="s">
        <v>5</v>
      </c>
      <c r="J616" t="s">
        <v>5</v>
      </c>
      <c r="K616" t="s">
        <v>6</v>
      </c>
      <c r="L616">
        <v>1</v>
      </c>
      <c r="M616" t="str">
        <f>VLOOKUP(E616,Translations!$A$1:$B$7,2,FALSE)</f>
        <v>Nordjylland</v>
      </c>
      <c r="N616" t="str">
        <f>VLOOKUP(D616,Translations!$I$2:$K$101,2,FALSE)</f>
        <v>Brønderslev</v>
      </c>
      <c r="O616" t="str">
        <f>VLOOKUP(G616,Translations!$M$2:$N$9,2,FALSE)</f>
        <v>[X2074] SARS-CoV-2 (RNA), Testcenter</v>
      </c>
      <c r="P616" t="str">
        <f>VLOOKUP(F616,Translations!$D$1:$F$13,2,FALSE)</f>
        <v>Ok</v>
      </c>
      <c r="Q616" t="str">
        <f>VLOOKUP(F616,Translations!$D$2:$G$13,4,FALSE)</f>
        <v>01 - Aktiv, bopæl i DK</v>
      </c>
      <c r="R616" t="str">
        <f>VLOOKUP(H616,Translations!$P$2:$Q$10,2,FALSE)</f>
        <v>1 - Selvstændigt sikret - med lægevalg</v>
      </c>
      <c r="S616" t="str">
        <f>VLOOKUP(F616,Translations!$D$2:$F$13,3,FALSE)</f>
        <v>Ja</v>
      </c>
    </row>
    <row r="617" spans="1:19" x14ac:dyDescent="0.2">
      <c r="A617" s="3">
        <v>43952</v>
      </c>
      <c r="B617" s="3" t="s">
        <v>273</v>
      </c>
      <c r="C617" s="3" t="s">
        <v>282</v>
      </c>
      <c r="D617">
        <v>101</v>
      </c>
      <c r="E617">
        <v>1084</v>
      </c>
      <c r="F617" t="str">
        <f t="shared" si="21"/>
        <v>01</v>
      </c>
      <c r="G617" t="s">
        <v>512</v>
      </c>
      <c r="H617">
        <v>1</v>
      </c>
      <c r="I617" t="s">
        <v>5</v>
      </c>
      <c r="J617" t="s">
        <v>5</v>
      </c>
      <c r="K617" t="s">
        <v>6</v>
      </c>
      <c r="L617">
        <v>1</v>
      </c>
      <c r="M617" t="str">
        <f>VLOOKUP(E617,Translations!$A$1:$B$7,2,FALSE)</f>
        <v>Hovedstaden</v>
      </c>
      <c r="N617" t="str">
        <f>VLOOKUP(D617,Translations!$I$2:$K$101,2,FALSE)</f>
        <v>København</v>
      </c>
      <c r="O617" t="str">
        <f>VLOOKUP(G617,Translations!$M$2:$N$9,2,FALSE)</f>
        <v>[X2074] SARS-CoV-2 (RNA), Testcenter</v>
      </c>
      <c r="P617" t="str">
        <f>VLOOKUP(F617,Translations!$D$1:$F$13,2,FALSE)</f>
        <v>Ok</v>
      </c>
      <c r="Q617" t="str">
        <f>VLOOKUP(F617,Translations!$D$2:$G$13,4,FALSE)</f>
        <v>01 - Aktiv, bopæl i DK</v>
      </c>
      <c r="R617" t="str">
        <f>VLOOKUP(H617,Translations!$P$2:$Q$10,2,FALSE)</f>
        <v>1 - Selvstændigt sikret - med lægevalg</v>
      </c>
      <c r="S617" t="str">
        <f>VLOOKUP(F617,Translations!$D$2:$F$13,3,FALSE)</f>
        <v>Ja</v>
      </c>
    </row>
    <row r="618" spans="1:19" x14ac:dyDescent="0.2">
      <c r="A618" s="3">
        <v>43952</v>
      </c>
      <c r="B618" s="3" t="s">
        <v>273</v>
      </c>
      <c r="C618" s="3" t="s">
        <v>282</v>
      </c>
      <c r="D618">
        <v>410</v>
      </c>
      <c r="E618">
        <v>1083</v>
      </c>
      <c r="F618" t="str">
        <f t="shared" si="21"/>
        <v>01</v>
      </c>
      <c r="G618" t="s">
        <v>512</v>
      </c>
      <c r="H618">
        <v>1</v>
      </c>
      <c r="I618" t="s">
        <v>5</v>
      </c>
      <c r="J618" t="s">
        <v>5</v>
      </c>
      <c r="K618" t="s">
        <v>6</v>
      </c>
      <c r="L618">
        <v>3</v>
      </c>
      <c r="M618" t="str">
        <f>VLOOKUP(E618,Translations!$A$1:$B$7,2,FALSE)</f>
        <v>Syddanmark</v>
      </c>
      <c r="N618" t="str">
        <f>VLOOKUP(D618,Translations!$I$2:$K$101,2,FALSE)</f>
        <v>Middelfart</v>
      </c>
      <c r="O618" t="str">
        <f>VLOOKUP(G618,Translations!$M$2:$N$9,2,FALSE)</f>
        <v>[X2074] SARS-CoV-2 (RNA), Testcenter</v>
      </c>
      <c r="P618" t="str">
        <f>VLOOKUP(F618,Translations!$D$1:$F$13,2,FALSE)</f>
        <v>Ok</v>
      </c>
      <c r="Q618" t="str">
        <f>VLOOKUP(F618,Translations!$D$2:$G$13,4,FALSE)</f>
        <v>01 - Aktiv, bopæl i DK</v>
      </c>
      <c r="R618" t="str">
        <f>VLOOKUP(H618,Translations!$P$2:$Q$10,2,FALSE)</f>
        <v>1 - Selvstændigt sikret - med lægevalg</v>
      </c>
      <c r="S618" t="str">
        <f>VLOOKUP(F618,Translations!$D$2:$F$13,3,FALSE)</f>
        <v>Ja</v>
      </c>
    </row>
    <row r="619" spans="1:19" x14ac:dyDescent="0.2">
      <c r="A619" s="3">
        <v>43952</v>
      </c>
      <c r="B619" s="3" t="s">
        <v>273</v>
      </c>
      <c r="C619" s="3" t="s">
        <v>282</v>
      </c>
      <c r="D619">
        <v>420</v>
      </c>
      <c r="E619">
        <v>1083</v>
      </c>
      <c r="F619" t="str">
        <f t="shared" si="21"/>
        <v>01</v>
      </c>
      <c r="G619" t="s">
        <v>512</v>
      </c>
      <c r="H619">
        <v>1</v>
      </c>
      <c r="I619" t="s">
        <v>5</v>
      </c>
      <c r="J619" t="s">
        <v>5</v>
      </c>
      <c r="K619" t="s">
        <v>6</v>
      </c>
      <c r="L619">
        <v>9</v>
      </c>
      <c r="M619" t="str">
        <f>VLOOKUP(E619,Translations!$A$1:$B$7,2,FALSE)</f>
        <v>Syddanmark</v>
      </c>
      <c r="N619" t="str">
        <f>VLOOKUP(D619,Translations!$I$2:$K$101,2,FALSE)</f>
        <v>Assens</v>
      </c>
      <c r="O619" t="str">
        <f>VLOOKUP(G619,Translations!$M$2:$N$9,2,FALSE)</f>
        <v>[X2074] SARS-CoV-2 (RNA), Testcenter</v>
      </c>
      <c r="P619" t="str">
        <f>VLOOKUP(F619,Translations!$D$1:$F$13,2,FALSE)</f>
        <v>Ok</v>
      </c>
      <c r="Q619" t="str">
        <f>VLOOKUP(F619,Translations!$D$2:$G$13,4,FALSE)</f>
        <v>01 - Aktiv, bopæl i DK</v>
      </c>
      <c r="R619" t="str">
        <f>VLOOKUP(H619,Translations!$P$2:$Q$10,2,FALSE)</f>
        <v>1 - Selvstændigt sikret - med lægevalg</v>
      </c>
      <c r="S619" t="str">
        <f>VLOOKUP(F619,Translations!$D$2:$F$13,3,FALSE)</f>
        <v>Ja</v>
      </c>
    </row>
    <row r="620" spans="1:19" x14ac:dyDescent="0.2">
      <c r="A620" s="3">
        <v>43952</v>
      </c>
      <c r="B620" s="3" t="s">
        <v>273</v>
      </c>
      <c r="C620" s="3" t="s">
        <v>282</v>
      </c>
      <c r="D620">
        <v>420</v>
      </c>
      <c r="E620">
        <v>1083</v>
      </c>
      <c r="F620" t="str">
        <f t="shared" si="21"/>
        <v>01</v>
      </c>
      <c r="G620" t="s">
        <v>512</v>
      </c>
      <c r="H620">
        <v>8</v>
      </c>
      <c r="I620" t="s">
        <v>5</v>
      </c>
      <c r="J620" t="s">
        <v>5</v>
      </c>
      <c r="K620" t="s">
        <v>6</v>
      </c>
      <c r="L620">
        <v>1</v>
      </c>
      <c r="M620" t="str">
        <f>VLOOKUP(E620,Translations!$A$1:$B$7,2,FALSE)</f>
        <v>Syddanmark</v>
      </c>
      <c r="N620" t="str">
        <f>VLOOKUP(D620,Translations!$I$2:$K$101,2,FALSE)</f>
        <v>Assens</v>
      </c>
      <c r="O620" t="str">
        <f>VLOOKUP(G620,Translations!$M$2:$N$9,2,FALSE)</f>
        <v>[X2074] SARS-CoV-2 (RNA), Testcenter</v>
      </c>
      <c r="P620" t="str">
        <f>VLOOKUP(F620,Translations!$D$1:$F$13,2,FALSE)</f>
        <v>Ok</v>
      </c>
      <c r="Q620" t="str">
        <f>VLOOKUP(F620,Translations!$D$2:$G$13,4,FALSE)</f>
        <v>01 - Aktiv, bopæl i DK</v>
      </c>
      <c r="R620" t="str">
        <f>VLOOKUP(H620,Translations!$P$2:$Q$10,2,FALSE)</f>
        <v>8 - Afgangsført (fraflyttet, ihjelslagen, dobbelt CPR, forsvundet eller omnummereret)</v>
      </c>
      <c r="S620" t="str">
        <f>VLOOKUP(F620,Translations!$D$2:$F$13,3,FALSE)</f>
        <v>Ja</v>
      </c>
    </row>
    <row r="621" spans="1:19" x14ac:dyDescent="0.2">
      <c r="A621" s="3">
        <v>43952</v>
      </c>
      <c r="B621" s="3" t="s">
        <v>273</v>
      </c>
      <c r="C621" s="3" t="s">
        <v>282</v>
      </c>
      <c r="D621">
        <v>430</v>
      </c>
      <c r="E621">
        <v>1083</v>
      </c>
      <c r="F621" t="str">
        <f t="shared" si="21"/>
        <v>01</v>
      </c>
      <c r="G621" t="s">
        <v>512</v>
      </c>
      <c r="H621">
        <v>1</v>
      </c>
      <c r="I621" t="s">
        <v>5</v>
      </c>
      <c r="J621" t="s">
        <v>5</v>
      </c>
      <c r="K621" t="s">
        <v>6</v>
      </c>
      <c r="L621">
        <v>9</v>
      </c>
      <c r="M621" t="str">
        <f>VLOOKUP(E621,Translations!$A$1:$B$7,2,FALSE)</f>
        <v>Syddanmark</v>
      </c>
      <c r="N621" t="str">
        <f>VLOOKUP(D621,Translations!$I$2:$K$101,2,FALSE)</f>
        <v>Faaborg-Midtfyn</v>
      </c>
      <c r="O621" t="str">
        <f>VLOOKUP(G621,Translations!$M$2:$N$9,2,FALSE)</f>
        <v>[X2074] SARS-CoV-2 (RNA), Testcenter</v>
      </c>
      <c r="P621" t="str">
        <f>VLOOKUP(F621,Translations!$D$1:$F$13,2,FALSE)</f>
        <v>Ok</v>
      </c>
      <c r="Q621" t="str">
        <f>VLOOKUP(F621,Translations!$D$2:$G$13,4,FALSE)</f>
        <v>01 - Aktiv, bopæl i DK</v>
      </c>
      <c r="R621" t="str">
        <f>VLOOKUP(H621,Translations!$P$2:$Q$10,2,FALSE)</f>
        <v>1 - Selvstændigt sikret - med lægevalg</v>
      </c>
      <c r="S621" t="str">
        <f>VLOOKUP(F621,Translations!$D$2:$F$13,3,FALSE)</f>
        <v>Ja</v>
      </c>
    </row>
    <row r="622" spans="1:19" x14ac:dyDescent="0.2">
      <c r="A622" s="3">
        <v>43952</v>
      </c>
      <c r="B622" s="3" t="s">
        <v>273</v>
      </c>
      <c r="C622" s="3" t="s">
        <v>282</v>
      </c>
      <c r="D622">
        <v>440</v>
      </c>
      <c r="E622">
        <v>1083</v>
      </c>
      <c r="F622" t="str">
        <f t="shared" si="21"/>
        <v>01</v>
      </c>
      <c r="G622" t="s">
        <v>512</v>
      </c>
      <c r="H622">
        <v>1</v>
      </c>
      <c r="I622" t="s">
        <v>5</v>
      </c>
      <c r="J622" t="s">
        <v>5</v>
      </c>
      <c r="K622" t="s">
        <v>6</v>
      </c>
      <c r="L622">
        <v>8</v>
      </c>
      <c r="M622" t="str">
        <f>VLOOKUP(E622,Translations!$A$1:$B$7,2,FALSE)</f>
        <v>Syddanmark</v>
      </c>
      <c r="N622" t="str">
        <f>VLOOKUP(D622,Translations!$I$2:$K$101,2,FALSE)</f>
        <v>Kerteminde</v>
      </c>
      <c r="O622" t="str">
        <f>VLOOKUP(G622,Translations!$M$2:$N$9,2,FALSE)</f>
        <v>[X2074] SARS-CoV-2 (RNA), Testcenter</v>
      </c>
      <c r="P622" t="str">
        <f>VLOOKUP(F622,Translations!$D$1:$F$13,2,FALSE)</f>
        <v>Ok</v>
      </c>
      <c r="Q622" t="str">
        <f>VLOOKUP(F622,Translations!$D$2:$G$13,4,FALSE)</f>
        <v>01 - Aktiv, bopæl i DK</v>
      </c>
      <c r="R622" t="str">
        <f>VLOOKUP(H622,Translations!$P$2:$Q$10,2,FALSE)</f>
        <v>1 - Selvstændigt sikret - med lægevalg</v>
      </c>
      <c r="S622" t="str">
        <f>VLOOKUP(F622,Translations!$D$2:$F$13,3,FALSE)</f>
        <v>Ja</v>
      </c>
    </row>
    <row r="623" spans="1:19" x14ac:dyDescent="0.2">
      <c r="A623" s="3">
        <v>43952</v>
      </c>
      <c r="B623" s="3" t="s">
        <v>273</v>
      </c>
      <c r="C623" s="3" t="s">
        <v>282</v>
      </c>
      <c r="D623">
        <v>461</v>
      </c>
      <c r="E623">
        <v>1083</v>
      </c>
      <c r="F623" t="str">
        <f t="shared" si="21"/>
        <v>01</v>
      </c>
      <c r="G623" t="s">
        <v>512</v>
      </c>
      <c r="H623">
        <v>1</v>
      </c>
      <c r="I623" t="s">
        <v>5</v>
      </c>
      <c r="J623" t="s">
        <v>5</v>
      </c>
      <c r="K623" t="s">
        <v>6</v>
      </c>
      <c r="L623">
        <v>97</v>
      </c>
      <c r="M623" t="str">
        <f>VLOOKUP(E623,Translations!$A$1:$B$7,2,FALSE)</f>
        <v>Syddanmark</v>
      </c>
      <c r="N623" t="str">
        <f>VLOOKUP(D623,Translations!$I$2:$K$101,2,FALSE)</f>
        <v>Odense</v>
      </c>
      <c r="O623" t="str">
        <f>VLOOKUP(G623,Translations!$M$2:$N$9,2,FALSE)</f>
        <v>[X2074] SARS-CoV-2 (RNA), Testcenter</v>
      </c>
      <c r="P623" t="str">
        <f>VLOOKUP(F623,Translations!$D$1:$F$13,2,FALSE)</f>
        <v>Ok</v>
      </c>
      <c r="Q623" t="str">
        <f>VLOOKUP(F623,Translations!$D$2:$G$13,4,FALSE)</f>
        <v>01 - Aktiv, bopæl i DK</v>
      </c>
      <c r="R623" t="str">
        <f>VLOOKUP(H623,Translations!$P$2:$Q$10,2,FALSE)</f>
        <v>1 - Selvstændigt sikret - med lægevalg</v>
      </c>
      <c r="S623" t="str">
        <f>VLOOKUP(F623,Translations!$D$2:$F$13,3,FALSE)</f>
        <v>Ja</v>
      </c>
    </row>
    <row r="624" spans="1:19" x14ac:dyDescent="0.2">
      <c r="A624" s="3">
        <v>43952</v>
      </c>
      <c r="B624" s="3" t="s">
        <v>273</v>
      </c>
      <c r="C624" s="3" t="s">
        <v>282</v>
      </c>
      <c r="D624">
        <v>479</v>
      </c>
      <c r="E624">
        <v>1083</v>
      </c>
      <c r="F624" t="str">
        <f t="shared" si="21"/>
        <v>01</v>
      </c>
      <c r="G624" t="s">
        <v>512</v>
      </c>
      <c r="H624">
        <v>1</v>
      </c>
      <c r="I624" t="s">
        <v>5</v>
      </c>
      <c r="J624" t="s">
        <v>5</v>
      </c>
      <c r="K624" t="s">
        <v>6</v>
      </c>
      <c r="L624">
        <v>1</v>
      </c>
      <c r="M624" t="str">
        <f>VLOOKUP(E624,Translations!$A$1:$B$7,2,FALSE)</f>
        <v>Syddanmark</v>
      </c>
      <c r="N624" t="str">
        <f>VLOOKUP(D624,Translations!$I$2:$K$101,2,FALSE)</f>
        <v>Svendborg</v>
      </c>
      <c r="O624" t="str">
        <f>VLOOKUP(G624,Translations!$M$2:$N$9,2,FALSE)</f>
        <v>[X2074] SARS-CoV-2 (RNA), Testcenter</v>
      </c>
      <c r="P624" t="str">
        <f>VLOOKUP(F624,Translations!$D$1:$F$13,2,FALSE)</f>
        <v>Ok</v>
      </c>
      <c r="Q624" t="str">
        <f>VLOOKUP(F624,Translations!$D$2:$G$13,4,FALSE)</f>
        <v>01 - Aktiv, bopæl i DK</v>
      </c>
      <c r="R624" t="str">
        <f>VLOOKUP(H624,Translations!$P$2:$Q$10,2,FALSE)</f>
        <v>1 - Selvstændigt sikret - med lægevalg</v>
      </c>
      <c r="S624" t="str">
        <f>VLOOKUP(F624,Translations!$D$2:$F$13,3,FALSE)</f>
        <v>Ja</v>
      </c>
    </row>
    <row r="625" spans="1:19" x14ac:dyDescent="0.2">
      <c r="A625" s="3">
        <v>43952</v>
      </c>
      <c r="B625" s="3" t="s">
        <v>273</v>
      </c>
      <c r="C625" s="3" t="s">
        <v>282</v>
      </c>
      <c r="D625">
        <v>480</v>
      </c>
      <c r="E625">
        <v>1083</v>
      </c>
      <c r="F625" t="str">
        <f t="shared" si="21"/>
        <v>01</v>
      </c>
      <c r="G625" t="s">
        <v>512</v>
      </c>
      <c r="H625">
        <v>1</v>
      </c>
      <c r="I625" t="s">
        <v>5</v>
      </c>
      <c r="J625" t="s">
        <v>5</v>
      </c>
      <c r="K625" t="s">
        <v>6</v>
      </c>
      <c r="L625">
        <v>3</v>
      </c>
      <c r="M625" t="str">
        <f>VLOOKUP(E625,Translations!$A$1:$B$7,2,FALSE)</f>
        <v>Syddanmark</v>
      </c>
      <c r="N625" t="str">
        <f>VLOOKUP(D625,Translations!$I$2:$K$101,2,FALSE)</f>
        <v>Nordfyns</v>
      </c>
      <c r="O625" t="str">
        <f>VLOOKUP(G625,Translations!$M$2:$N$9,2,FALSE)</f>
        <v>[X2074] SARS-CoV-2 (RNA), Testcenter</v>
      </c>
      <c r="P625" t="str">
        <f>VLOOKUP(F625,Translations!$D$1:$F$13,2,FALSE)</f>
        <v>Ok</v>
      </c>
      <c r="Q625" t="str">
        <f>VLOOKUP(F625,Translations!$D$2:$G$13,4,FALSE)</f>
        <v>01 - Aktiv, bopæl i DK</v>
      </c>
      <c r="R625" t="str">
        <f>VLOOKUP(H625,Translations!$P$2:$Q$10,2,FALSE)</f>
        <v>1 - Selvstændigt sikret - med lægevalg</v>
      </c>
      <c r="S625" t="str">
        <f>VLOOKUP(F625,Translations!$D$2:$F$13,3,FALSE)</f>
        <v>Ja</v>
      </c>
    </row>
    <row r="626" spans="1:19" x14ac:dyDescent="0.2">
      <c r="A626" s="3">
        <v>43952</v>
      </c>
      <c r="B626" s="3" t="s">
        <v>273</v>
      </c>
      <c r="C626" s="3" t="s">
        <v>282</v>
      </c>
      <c r="D626">
        <v>540</v>
      </c>
      <c r="E626">
        <v>1083</v>
      </c>
      <c r="F626" t="str">
        <f t="shared" si="21"/>
        <v>01</v>
      </c>
      <c r="G626" t="s">
        <v>512</v>
      </c>
      <c r="H626">
        <v>1</v>
      </c>
      <c r="I626" t="s">
        <v>5</v>
      </c>
      <c r="J626" t="s">
        <v>5</v>
      </c>
      <c r="K626" t="s">
        <v>6</v>
      </c>
      <c r="L626">
        <v>1</v>
      </c>
      <c r="M626" t="str">
        <f>VLOOKUP(E626,Translations!$A$1:$B$7,2,FALSE)</f>
        <v>Syddanmark</v>
      </c>
      <c r="N626" t="str">
        <f>VLOOKUP(D626,Translations!$I$2:$K$101,2,FALSE)</f>
        <v>Sønderborg</v>
      </c>
      <c r="O626" t="str">
        <f>VLOOKUP(G626,Translations!$M$2:$N$9,2,FALSE)</f>
        <v>[X2074] SARS-CoV-2 (RNA), Testcenter</v>
      </c>
      <c r="P626" t="str">
        <f>VLOOKUP(F626,Translations!$D$1:$F$13,2,FALSE)</f>
        <v>Ok</v>
      </c>
      <c r="Q626" t="str">
        <f>VLOOKUP(F626,Translations!$D$2:$G$13,4,FALSE)</f>
        <v>01 - Aktiv, bopæl i DK</v>
      </c>
      <c r="R626" t="str">
        <f>VLOOKUP(H626,Translations!$P$2:$Q$10,2,FALSE)</f>
        <v>1 - Selvstændigt sikret - med lægevalg</v>
      </c>
      <c r="S626" t="str">
        <f>VLOOKUP(F626,Translations!$D$2:$F$13,3,FALSE)</f>
        <v>Ja</v>
      </c>
    </row>
    <row r="627" spans="1:19" x14ac:dyDescent="0.2">
      <c r="A627" s="3">
        <v>43952</v>
      </c>
      <c r="B627" s="3" t="s">
        <v>273</v>
      </c>
      <c r="C627" s="3" t="s">
        <v>282</v>
      </c>
      <c r="D627">
        <v>630</v>
      </c>
      <c r="E627">
        <v>1083</v>
      </c>
      <c r="F627" t="str">
        <f t="shared" si="21"/>
        <v>01</v>
      </c>
      <c r="G627" t="s">
        <v>512</v>
      </c>
      <c r="H627">
        <v>1</v>
      </c>
      <c r="I627" t="s">
        <v>5</v>
      </c>
      <c r="J627" t="s">
        <v>5</v>
      </c>
      <c r="K627" t="s">
        <v>6</v>
      </c>
      <c r="L627">
        <v>1</v>
      </c>
      <c r="M627" t="str">
        <f>VLOOKUP(E627,Translations!$A$1:$B$7,2,FALSE)</f>
        <v>Syddanmark</v>
      </c>
      <c r="N627" t="str">
        <f>VLOOKUP(D627,Translations!$I$2:$K$101,2,FALSE)</f>
        <v>Vejle</v>
      </c>
      <c r="O627" t="str">
        <f>VLOOKUP(G627,Translations!$M$2:$N$9,2,FALSE)</f>
        <v>[X2074] SARS-CoV-2 (RNA), Testcenter</v>
      </c>
      <c r="P627" t="str">
        <f>VLOOKUP(F627,Translations!$D$1:$F$13,2,FALSE)</f>
        <v>Ok</v>
      </c>
      <c r="Q627" t="str">
        <f>VLOOKUP(F627,Translations!$D$2:$G$13,4,FALSE)</f>
        <v>01 - Aktiv, bopæl i DK</v>
      </c>
      <c r="R627" t="str">
        <f>VLOOKUP(H627,Translations!$P$2:$Q$10,2,FALSE)</f>
        <v>1 - Selvstændigt sikret - med lægevalg</v>
      </c>
      <c r="S627" t="str">
        <f>VLOOKUP(F627,Translations!$D$2:$F$13,3,FALSE)</f>
        <v>Ja</v>
      </c>
    </row>
    <row r="628" spans="1:19" x14ac:dyDescent="0.2">
      <c r="A628" s="3">
        <v>43952</v>
      </c>
      <c r="B628" s="3" t="s">
        <v>273</v>
      </c>
      <c r="C628" s="3" t="s">
        <v>283</v>
      </c>
      <c r="D628">
        <v>0</v>
      </c>
      <c r="E628">
        <v>0</v>
      </c>
      <c r="F628" t="str">
        <f>"03"</f>
        <v>03</v>
      </c>
      <c r="G628" t="s">
        <v>512</v>
      </c>
      <c r="H628">
        <v>1</v>
      </c>
      <c r="I628" t="s">
        <v>5</v>
      </c>
      <c r="J628" t="s">
        <v>5</v>
      </c>
      <c r="K628" t="s">
        <v>6</v>
      </c>
      <c r="L628">
        <v>1</v>
      </c>
      <c r="M628" t="str">
        <f>VLOOKUP(E628,Translations!$A$1:$B$7,2,FALSE)</f>
        <v>Ukendt</v>
      </c>
      <c r="N628" t="str">
        <f>VLOOKUP(D628,Translations!$I$2:$K$101,2,FALSE)</f>
        <v>Ukendt</v>
      </c>
      <c r="O628" t="str">
        <f>VLOOKUP(G628,Translations!$M$2:$N$9,2,FALSE)</f>
        <v>[X2074] SARS-CoV-2 (RNA), Testcenter</v>
      </c>
      <c r="P628" t="str">
        <f>VLOOKUP(F628,Translations!$D$1:$F$13,2,FALSE)</f>
        <v>Ok</v>
      </c>
      <c r="Q628" t="str">
        <f>VLOOKUP(F628,Translations!$D$2:$G$13,4,FALSE)</f>
        <v>03 - Aktiv, speciel vejkode i DK</v>
      </c>
      <c r="R628" t="str">
        <f>VLOOKUP(H628,Translations!$P$2:$Q$10,2,FALSE)</f>
        <v>1 - Selvstændigt sikret - med lægevalg</v>
      </c>
      <c r="S628" t="str">
        <f>VLOOKUP(F628,Translations!$D$2:$F$13,3,FALSE)</f>
        <v>Ja</v>
      </c>
    </row>
    <row r="629" spans="1:19" x14ac:dyDescent="0.2">
      <c r="A629" s="3">
        <v>43952</v>
      </c>
      <c r="B629" s="3" t="s">
        <v>273</v>
      </c>
      <c r="C629" s="3" t="s">
        <v>283</v>
      </c>
      <c r="D629">
        <v>0</v>
      </c>
      <c r="E629">
        <v>0</v>
      </c>
      <c r="F629" t="str">
        <f>"20"</f>
        <v>20</v>
      </c>
      <c r="G629" t="s">
        <v>512</v>
      </c>
      <c r="H629">
        <v>0</v>
      </c>
      <c r="I629" t="s">
        <v>5</v>
      </c>
      <c r="J629" t="s">
        <v>5</v>
      </c>
      <c r="K629" t="s">
        <v>6</v>
      </c>
      <c r="L629">
        <v>1</v>
      </c>
      <c r="M629" t="str">
        <f>VLOOKUP(E629,Translations!$A$1:$B$7,2,FALSE)</f>
        <v>Ukendt</v>
      </c>
      <c r="N629" t="str">
        <f>VLOOKUP(D629,Translations!$I$2:$K$101,2,FALSE)</f>
        <v>Ukendt</v>
      </c>
      <c r="O629" t="str">
        <f>VLOOKUP(G629,Translations!$M$2:$N$9,2,FALSE)</f>
        <v>[X2074] SARS-CoV-2 (RNA), Testcenter</v>
      </c>
      <c r="P629" t="str">
        <f>VLOOKUP(F629,Translations!$D$1:$F$13,2,FALSE)</f>
        <v>Ok</v>
      </c>
      <c r="Q629" t="str">
        <f>VLOOKUP(F629,Translations!$D$2:$G$13,4,FALSE)</f>
        <v>20 - Inaktiv, uden bopæl i DK/GL, tildelt CPR af skattehensyn</v>
      </c>
      <c r="R629" t="str">
        <f>VLOOKUP(H629,Translations!$P$2:$Q$10,2,FALSE)</f>
        <v>0 - Ukendt / Ej fundet</v>
      </c>
      <c r="S629" t="str">
        <f>VLOOKUP(F629,Translations!$D$2:$F$13,3,FALSE)</f>
        <v>Ja</v>
      </c>
    </row>
    <row r="630" spans="1:19" x14ac:dyDescent="0.2">
      <c r="A630" s="3">
        <v>43952</v>
      </c>
      <c r="B630" s="3" t="s">
        <v>273</v>
      </c>
      <c r="C630" s="3" t="s">
        <v>283</v>
      </c>
      <c r="D630">
        <v>0</v>
      </c>
      <c r="E630">
        <v>0</v>
      </c>
      <c r="F630" t="str">
        <f>"20"</f>
        <v>20</v>
      </c>
      <c r="G630" t="s">
        <v>512</v>
      </c>
      <c r="H630">
        <v>7</v>
      </c>
      <c r="I630" t="s">
        <v>5</v>
      </c>
      <c r="J630" t="s">
        <v>5</v>
      </c>
      <c r="K630" t="s">
        <v>6</v>
      </c>
      <c r="L630">
        <v>1</v>
      </c>
      <c r="M630" t="str">
        <f>VLOOKUP(E630,Translations!$A$1:$B$7,2,FALSE)</f>
        <v>Ukendt</v>
      </c>
      <c r="N630" t="str">
        <f>VLOOKUP(D630,Translations!$I$2:$K$101,2,FALSE)</f>
        <v>Ukendt</v>
      </c>
      <c r="O630" t="str">
        <f>VLOOKUP(G630,Translations!$M$2:$N$9,2,FALSE)</f>
        <v>[X2074] SARS-CoV-2 (RNA), Testcenter</v>
      </c>
      <c r="P630" t="str">
        <f>VLOOKUP(F630,Translations!$D$1:$F$13,2,FALSE)</f>
        <v>Ok</v>
      </c>
      <c r="Q630" t="str">
        <f>VLOOKUP(F630,Translations!$D$2:$G$13,4,FALSE)</f>
        <v>20 - Inaktiv, uden bopæl i DK/GL, tildelt CPR af skattehensyn</v>
      </c>
      <c r="R630" t="str">
        <f>VLOOKUP(H630,Translations!$P$2:$Q$10,2,FALSE)</f>
        <v>7 - Bopæl i udlandet</v>
      </c>
      <c r="S630" t="str">
        <f>VLOOKUP(F630,Translations!$D$2:$F$13,3,FALSE)</f>
        <v>Ja</v>
      </c>
    </row>
    <row r="631" spans="1:19" x14ac:dyDescent="0.2">
      <c r="A631" s="3">
        <v>43952</v>
      </c>
      <c r="B631" s="3" t="s">
        <v>273</v>
      </c>
      <c r="C631" s="3" t="s">
        <v>283</v>
      </c>
      <c r="D631">
        <v>0</v>
      </c>
      <c r="E631">
        <v>0</v>
      </c>
      <c r="F631" t="str">
        <f>"80"</f>
        <v>80</v>
      </c>
      <c r="G631" t="s">
        <v>512</v>
      </c>
      <c r="H631">
        <v>0</v>
      </c>
      <c r="I631" t="s">
        <v>5</v>
      </c>
      <c r="J631" t="s">
        <v>5</v>
      </c>
      <c r="K631" t="s">
        <v>6</v>
      </c>
      <c r="L631">
        <v>1</v>
      </c>
      <c r="M631" t="str">
        <f>VLOOKUP(E631,Translations!$A$1:$B$7,2,FALSE)</f>
        <v>Ukendt</v>
      </c>
      <c r="N631" t="str">
        <f>VLOOKUP(D631,Translations!$I$2:$K$101,2,FALSE)</f>
        <v>Ukendt</v>
      </c>
      <c r="O631" t="str">
        <f>VLOOKUP(G631,Translations!$M$2:$N$9,2,FALSE)</f>
        <v>[X2074] SARS-CoV-2 (RNA), Testcenter</v>
      </c>
      <c r="P631" t="str">
        <f>VLOOKUP(F631,Translations!$D$1:$F$13,2,FALSE)</f>
        <v>Ok</v>
      </c>
      <c r="Q631" t="str">
        <f>VLOOKUP(F631,Translations!$D$2:$G$13,4,FALSE)</f>
        <v>80 - Inaktiv, udrejst</v>
      </c>
      <c r="R631" t="str">
        <f>VLOOKUP(H631,Translations!$P$2:$Q$10,2,FALSE)</f>
        <v>0 - Ukendt / Ej fundet</v>
      </c>
      <c r="S631" t="str">
        <f>VLOOKUP(F631,Translations!$D$2:$F$13,3,FALSE)</f>
        <v>Ja</v>
      </c>
    </row>
    <row r="632" spans="1:19" x14ac:dyDescent="0.2">
      <c r="A632" s="3">
        <v>43952</v>
      </c>
      <c r="B632" s="3" t="s">
        <v>273</v>
      </c>
      <c r="C632" s="3" t="s">
        <v>283</v>
      </c>
      <c r="D632">
        <v>0</v>
      </c>
      <c r="E632">
        <v>0</v>
      </c>
      <c r="F632" t="str">
        <f>"80"</f>
        <v>80</v>
      </c>
      <c r="G632" t="s">
        <v>512</v>
      </c>
      <c r="H632">
        <v>7</v>
      </c>
      <c r="I632" t="s">
        <v>5</v>
      </c>
      <c r="J632" t="s">
        <v>5</v>
      </c>
      <c r="K632" t="s">
        <v>6</v>
      </c>
      <c r="L632">
        <v>2</v>
      </c>
      <c r="M632" t="str">
        <f>VLOOKUP(E632,Translations!$A$1:$B$7,2,FALSE)</f>
        <v>Ukendt</v>
      </c>
      <c r="N632" t="str">
        <f>VLOOKUP(D632,Translations!$I$2:$K$101,2,FALSE)</f>
        <v>Ukendt</v>
      </c>
      <c r="O632" t="str">
        <f>VLOOKUP(G632,Translations!$M$2:$N$9,2,FALSE)</f>
        <v>[X2074] SARS-CoV-2 (RNA), Testcenter</v>
      </c>
      <c r="P632" t="str">
        <f>VLOOKUP(F632,Translations!$D$1:$F$13,2,FALSE)</f>
        <v>Ok</v>
      </c>
      <c r="Q632" t="str">
        <f>VLOOKUP(F632,Translations!$D$2:$G$13,4,FALSE)</f>
        <v>80 - Inaktiv, udrejst</v>
      </c>
      <c r="R632" t="str">
        <f>VLOOKUP(H632,Translations!$P$2:$Q$10,2,FALSE)</f>
        <v>7 - Bopæl i udlandet</v>
      </c>
      <c r="S632" t="str">
        <f>VLOOKUP(F632,Translations!$D$2:$F$13,3,FALSE)</f>
        <v>Ja</v>
      </c>
    </row>
    <row r="633" spans="1:19" x14ac:dyDescent="0.2">
      <c r="A633" s="3">
        <v>43952</v>
      </c>
      <c r="B633" s="3" t="s">
        <v>273</v>
      </c>
      <c r="C633" s="3" t="s">
        <v>283</v>
      </c>
      <c r="D633">
        <v>101</v>
      </c>
      <c r="E633">
        <v>1084</v>
      </c>
      <c r="F633" t="str">
        <f t="shared" ref="F633:F664" si="22">"01"</f>
        <v>01</v>
      </c>
      <c r="G633" t="s">
        <v>512</v>
      </c>
      <c r="H633">
        <v>1</v>
      </c>
      <c r="I633" t="s">
        <v>5</v>
      </c>
      <c r="J633" t="s">
        <v>5</v>
      </c>
      <c r="K633" t="s">
        <v>6</v>
      </c>
      <c r="L633">
        <v>57</v>
      </c>
      <c r="M633" t="str">
        <f>VLOOKUP(E633,Translations!$A$1:$B$7,2,FALSE)</f>
        <v>Hovedstaden</v>
      </c>
      <c r="N633" t="str">
        <f>VLOOKUP(D633,Translations!$I$2:$K$101,2,FALSE)</f>
        <v>København</v>
      </c>
      <c r="O633" t="str">
        <f>VLOOKUP(G633,Translations!$M$2:$N$9,2,FALSE)</f>
        <v>[X2074] SARS-CoV-2 (RNA), Testcenter</v>
      </c>
      <c r="P633" t="str">
        <f>VLOOKUP(F633,Translations!$D$1:$F$13,2,FALSE)</f>
        <v>Ok</v>
      </c>
      <c r="Q633" t="str">
        <f>VLOOKUP(F633,Translations!$D$2:$G$13,4,FALSE)</f>
        <v>01 - Aktiv, bopæl i DK</v>
      </c>
      <c r="R633" t="str">
        <f>VLOOKUP(H633,Translations!$P$2:$Q$10,2,FALSE)</f>
        <v>1 - Selvstændigt sikret - med lægevalg</v>
      </c>
      <c r="S633" t="str">
        <f>VLOOKUP(F633,Translations!$D$2:$F$13,3,FALSE)</f>
        <v>Ja</v>
      </c>
    </row>
    <row r="634" spans="1:19" x14ac:dyDescent="0.2">
      <c r="A634" s="3">
        <v>43952</v>
      </c>
      <c r="B634" s="3" t="s">
        <v>273</v>
      </c>
      <c r="C634" s="3" t="s">
        <v>283</v>
      </c>
      <c r="D634">
        <v>101</v>
      </c>
      <c r="E634">
        <v>1084</v>
      </c>
      <c r="F634" t="str">
        <f t="shared" si="22"/>
        <v>01</v>
      </c>
      <c r="G634" t="s">
        <v>512</v>
      </c>
      <c r="H634">
        <v>2</v>
      </c>
      <c r="I634" t="s">
        <v>5</v>
      </c>
      <c r="J634" t="s">
        <v>5</v>
      </c>
      <c r="K634" t="s">
        <v>6</v>
      </c>
      <c r="L634">
        <v>1</v>
      </c>
      <c r="M634" t="str">
        <f>VLOOKUP(E634,Translations!$A$1:$B$7,2,FALSE)</f>
        <v>Hovedstaden</v>
      </c>
      <c r="N634" t="str">
        <f>VLOOKUP(D634,Translations!$I$2:$K$101,2,FALSE)</f>
        <v>København</v>
      </c>
      <c r="O634" t="str">
        <f>VLOOKUP(G634,Translations!$M$2:$N$9,2,FALSE)</f>
        <v>[X2074] SARS-CoV-2 (RNA), Testcenter</v>
      </c>
      <c r="P634" t="str">
        <f>VLOOKUP(F634,Translations!$D$1:$F$13,2,FALSE)</f>
        <v>Ok</v>
      </c>
      <c r="Q634" t="str">
        <f>VLOOKUP(F634,Translations!$D$2:$G$13,4,FALSE)</f>
        <v>01 - Aktiv, bopæl i DK</v>
      </c>
      <c r="R634" t="str">
        <f>VLOOKUP(H634,Translations!$P$2:$Q$10,2,FALSE)</f>
        <v>2 - Selvstændigt sikret - uden lægevalg</v>
      </c>
      <c r="S634" t="str">
        <f>VLOOKUP(F634,Translations!$D$2:$F$13,3,FALSE)</f>
        <v>Ja</v>
      </c>
    </row>
    <row r="635" spans="1:19" x14ac:dyDescent="0.2">
      <c r="A635" s="3">
        <v>43952</v>
      </c>
      <c r="B635" s="3" t="s">
        <v>273</v>
      </c>
      <c r="C635" s="3" t="s">
        <v>283</v>
      </c>
      <c r="D635">
        <v>147</v>
      </c>
      <c r="E635">
        <v>1084</v>
      </c>
      <c r="F635" t="str">
        <f t="shared" si="22"/>
        <v>01</v>
      </c>
      <c r="G635" t="s">
        <v>512</v>
      </c>
      <c r="H635">
        <v>1</v>
      </c>
      <c r="I635" t="s">
        <v>5</v>
      </c>
      <c r="J635" t="s">
        <v>5</v>
      </c>
      <c r="K635" t="s">
        <v>6</v>
      </c>
      <c r="L635">
        <v>13</v>
      </c>
      <c r="M635" t="str">
        <f>VLOOKUP(E635,Translations!$A$1:$B$7,2,FALSE)</f>
        <v>Hovedstaden</v>
      </c>
      <c r="N635" t="str">
        <f>VLOOKUP(D635,Translations!$I$2:$K$101,2,FALSE)</f>
        <v>Frederiksberg</v>
      </c>
      <c r="O635" t="str">
        <f>VLOOKUP(G635,Translations!$M$2:$N$9,2,FALSE)</f>
        <v>[X2074] SARS-CoV-2 (RNA), Testcenter</v>
      </c>
      <c r="P635" t="str">
        <f>VLOOKUP(F635,Translations!$D$1:$F$13,2,FALSE)</f>
        <v>Ok</v>
      </c>
      <c r="Q635" t="str">
        <f>VLOOKUP(F635,Translations!$D$2:$G$13,4,FALSE)</f>
        <v>01 - Aktiv, bopæl i DK</v>
      </c>
      <c r="R635" t="str">
        <f>VLOOKUP(H635,Translations!$P$2:$Q$10,2,FALSE)</f>
        <v>1 - Selvstændigt sikret - med lægevalg</v>
      </c>
      <c r="S635" t="str">
        <f>VLOOKUP(F635,Translations!$D$2:$F$13,3,FALSE)</f>
        <v>Ja</v>
      </c>
    </row>
    <row r="636" spans="1:19" x14ac:dyDescent="0.2">
      <c r="A636" s="3">
        <v>43952</v>
      </c>
      <c r="B636" s="3" t="s">
        <v>273</v>
      </c>
      <c r="C636" s="3" t="s">
        <v>283</v>
      </c>
      <c r="D636">
        <v>151</v>
      </c>
      <c r="E636">
        <v>1084</v>
      </c>
      <c r="F636" t="str">
        <f t="shared" si="22"/>
        <v>01</v>
      </c>
      <c r="G636" t="s">
        <v>512</v>
      </c>
      <c r="H636">
        <v>1</v>
      </c>
      <c r="I636" t="s">
        <v>5</v>
      </c>
      <c r="J636" t="s">
        <v>5</v>
      </c>
      <c r="K636" t="s">
        <v>6</v>
      </c>
      <c r="L636">
        <v>7</v>
      </c>
      <c r="M636" t="str">
        <f>VLOOKUP(E636,Translations!$A$1:$B$7,2,FALSE)</f>
        <v>Hovedstaden</v>
      </c>
      <c r="N636" t="str">
        <f>VLOOKUP(D636,Translations!$I$2:$K$101,2,FALSE)</f>
        <v>Ballerup</v>
      </c>
      <c r="O636" t="str">
        <f>VLOOKUP(G636,Translations!$M$2:$N$9,2,FALSE)</f>
        <v>[X2074] SARS-CoV-2 (RNA), Testcenter</v>
      </c>
      <c r="P636" t="str">
        <f>VLOOKUP(F636,Translations!$D$1:$F$13,2,FALSE)</f>
        <v>Ok</v>
      </c>
      <c r="Q636" t="str">
        <f>VLOOKUP(F636,Translations!$D$2:$G$13,4,FALSE)</f>
        <v>01 - Aktiv, bopæl i DK</v>
      </c>
      <c r="R636" t="str">
        <f>VLOOKUP(H636,Translations!$P$2:$Q$10,2,FALSE)</f>
        <v>1 - Selvstændigt sikret - med lægevalg</v>
      </c>
      <c r="S636" t="str">
        <f>VLOOKUP(F636,Translations!$D$2:$F$13,3,FALSE)</f>
        <v>Ja</v>
      </c>
    </row>
    <row r="637" spans="1:19" x14ac:dyDescent="0.2">
      <c r="A637" s="3">
        <v>43952</v>
      </c>
      <c r="B637" s="3" t="s">
        <v>273</v>
      </c>
      <c r="C637" s="3" t="s">
        <v>283</v>
      </c>
      <c r="D637">
        <v>153</v>
      </c>
      <c r="E637">
        <v>1084</v>
      </c>
      <c r="F637" t="str">
        <f t="shared" si="22"/>
        <v>01</v>
      </c>
      <c r="G637" t="s">
        <v>512</v>
      </c>
      <c r="H637">
        <v>1</v>
      </c>
      <c r="I637" t="s">
        <v>5</v>
      </c>
      <c r="J637" t="s">
        <v>5</v>
      </c>
      <c r="K637" t="s">
        <v>6</v>
      </c>
      <c r="L637">
        <v>9</v>
      </c>
      <c r="M637" t="str">
        <f>VLOOKUP(E637,Translations!$A$1:$B$7,2,FALSE)</f>
        <v>Hovedstaden</v>
      </c>
      <c r="N637" t="str">
        <f>VLOOKUP(D637,Translations!$I$2:$K$101,2,FALSE)</f>
        <v>Brøndby</v>
      </c>
      <c r="O637" t="str">
        <f>VLOOKUP(G637,Translations!$M$2:$N$9,2,FALSE)</f>
        <v>[X2074] SARS-CoV-2 (RNA), Testcenter</v>
      </c>
      <c r="P637" t="str">
        <f>VLOOKUP(F637,Translations!$D$1:$F$13,2,FALSE)</f>
        <v>Ok</v>
      </c>
      <c r="Q637" t="str">
        <f>VLOOKUP(F637,Translations!$D$2:$G$13,4,FALSE)</f>
        <v>01 - Aktiv, bopæl i DK</v>
      </c>
      <c r="R637" t="str">
        <f>VLOOKUP(H637,Translations!$P$2:$Q$10,2,FALSE)</f>
        <v>1 - Selvstændigt sikret - med lægevalg</v>
      </c>
      <c r="S637" t="str">
        <f>VLOOKUP(F637,Translations!$D$2:$F$13,3,FALSE)</f>
        <v>Ja</v>
      </c>
    </row>
    <row r="638" spans="1:19" x14ac:dyDescent="0.2">
      <c r="A638" s="3">
        <v>43952</v>
      </c>
      <c r="B638" s="3" t="s">
        <v>273</v>
      </c>
      <c r="C638" s="3" t="s">
        <v>283</v>
      </c>
      <c r="D638">
        <v>155</v>
      </c>
      <c r="E638">
        <v>1084</v>
      </c>
      <c r="F638" t="str">
        <f t="shared" si="22"/>
        <v>01</v>
      </c>
      <c r="G638" t="s">
        <v>512</v>
      </c>
      <c r="H638">
        <v>1</v>
      </c>
      <c r="I638" t="s">
        <v>5</v>
      </c>
      <c r="J638" t="s">
        <v>5</v>
      </c>
      <c r="K638" t="s">
        <v>6</v>
      </c>
      <c r="L638">
        <v>2</v>
      </c>
      <c r="M638" t="str">
        <f>VLOOKUP(E638,Translations!$A$1:$B$7,2,FALSE)</f>
        <v>Hovedstaden</v>
      </c>
      <c r="N638" t="str">
        <f>VLOOKUP(D638,Translations!$I$2:$K$101,2,FALSE)</f>
        <v>Dragør</v>
      </c>
      <c r="O638" t="str">
        <f>VLOOKUP(G638,Translations!$M$2:$N$9,2,FALSE)</f>
        <v>[X2074] SARS-CoV-2 (RNA), Testcenter</v>
      </c>
      <c r="P638" t="str">
        <f>VLOOKUP(F638,Translations!$D$1:$F$13,2,FALSE)</f>
        <v>Ok</v>
      </c>
      <c r="Q638" t="str">
        <f>VLOOKUP(F638,Translations!$D$2:$G$13,4,FALSE)</f>
        <v>01 - Aktiv, bopæl i DK</v>
      </c>
      <c r="R638" t="str">
        <f>VLOOKUP(H638,Translations!$P$2:$Q$10,2,FALSE)</f>
        <v>1 - Selvstændigt sikret - med lægevalg</v>
      </c>
      <c r="S638" t="str">
        <f>VLOOKUP(F638,Translations!$D$2:$F$13,3,FALSE)</f>
        <v>Ja</v>
      </c>
    </row>
    <row r="639" spans="1:19" x14ac:dyDescent="0.2">
      <c r="A639" s="3">
        <v>43952</v>
      </c>
      <c r="B639" s="3" t="s">
        <v>273</v>
      </c>
      <c r="C639" s="3" t="s">
        <v>283</v>
      </c>
      <c r="D639">
        <v>157</v>
      </c>
      <c r="E639">
        <v>1084</v>
      </c>
      <c r="F639" t="str">
        <f t="shared" si="22"/>
        <v>01</v>
      </c>
      <c r="G639" t="s">
        <v>512</v>
      </c>
      <c r="H639">
        <v>1</v>
      </c>
      <c r="I639" t="s">
        <v>5</v>
      </c>
      <c r="J639" t="s">
        <v>5</v>
      </c>
      <c r="K639" t="s">
        <v>6</v>
      </c>
      <c r="L639">
        <v>1</v>
      </c>
      <c r="M639" t="str">
        <f>VLOOKUP(E639,Translations!$A$1:$B$7,2,FALSE)</f>
        <v>Hovedstaden</v>
      </c>
      <c r="N639" t="str">
        <f>VLOOKUP(D639,Translations!$I$2:$K$101,2,FALSE)</f>
        <v>Gentofte</v>
      </c>
      <c r="O639" t="str">
        <f>VLOOKUP(G639,Translations!$M$2:$N$9,2,FALSE)</f>
        <v>[X2074] SARS-CoV-2 (RNA), Testcenter</v>
      </c>
      <c r="P639" t="str">
        <f>VLOOKUP(F639,Translations!$D$1:$F$13,2,FALSE)</f>
        <v>Ok</v>
      </c>
      <c r="Q639" t="str">
        <f>VLOOKUP(F639,Translations!$D$2:$G$13,4,FALSE)</f>
        <v>01 - Aktiv, bopæl i DK</v>
      </c>
      <c r="R639" t="str">
        <f>VLOOKUP(H639,Translations!$P$2:$Q$10,2,FALSE)</f>
        <v>1 - Selvstændigt sikret - med lægevalg</v>
      </c>
      <c r="S639" t="str">
        <f>VLOOKUP(F639,Translations!$D$2:$F$13,3,FALSE)</f>
        <v>Ja</v>
      </c>
    </row>
    <row r="640" spans="1:19" x14ac:dyDescent="0.2">
      <c r="A640" s="3">
        <v>43952</v>
      </c>
      <c r="B640" s="3" t="s">
        <v>273</v>
      </c>
      <c r="C640" s="3" t="s">
        <v>283</v>
      </c>
      <c r="D640">
        <v>159</v>
      </c>
      <c r="E640">
        <v>1084</v>
      </c>
      <c r="F640" t="str">
        <f t="shared" si="22"/>
        <v>01</v>
      </c>
      <c r="G640" t="s">
        <v>512</v>
      </c>
      <c r="H640">
        <v>1</v>
      </c>
      <c r="I640" t="s">
        <v>5</v>
      </c>
      <c r="J640" t="s">
        <v>5</v>
      </c>
      <c r="K640" t="s">
        <v>6</v>
      </c>
      <c r="L640">
        <v>4</v>
      </c>
      <c r="M640" t="str">
        <f>VLOOKUP(E640,Translations!$A$1:$B$7,2,FALSE)</f>
        <v>Hovedstaden</v>
      </c>
      <c r="N640" t="str">
        <f>VLOOKUP(D640,Translations!$I$2:$K$101,2,FALSE)</f>
        <v>Gladsaxe</v>
      </c>
      <c r="O640" t="str">
        <f>VLOOKUP(G640,Translations!$M$2:$N$9,2,FALSE)</f>
        <v>[X2074] SARS-CoV-2 (RNA), Testcenter</v>
      </c>
      <c r="P640" t="str">
        <f>VLOOKUP(F640,Translations!$D$1:$F$13,2,FALSE)</f>
        <v>Ok</v>
      </c>
      <c r="Q640" t="str">
        <f>VLOOKUP(F640,Translations!$D$2:$G$13,4,FALSE)</f>
        <v>01 - Aktiv, bopæl i DK</v>
      </c>
      <c r="R640" t="str">
        <f>VLOOKUP(H640,Translations!$P$2:$Q$10,2,FALSE)</f>
        <v>1 - Selvstændigt sikret - med lægevalg</v>
      </c>
      <c r="S640" t="str">
        <f>VLOOKUP(F640,Translations!$D$2:$F$13,3,FALSE)</f>
        <v>Ja</v>
      </c>
    </row>
    <row r="641" spans="1:19" x14ac:dyDescent="0.2">
      <c r="A641" s="3">
        <v>43952</v>
      </c>
      <c r="B641" s="3" t="s">
        <v>273</v>
      </c>
      <c r="C641" s="3" t="s">
        <v>283</v>
      </c>
      <c r="D641">
        <v>161</v>
      </c>
      <c r="E641">
        <v>1084</v>
      </c>
      <c r="F641" t="str">
        <f t="shared" si="22"/>
        <v>01</v>
      </c>
      <c r="G641" t="s">
        <v>512</v>
      </c>
      <c r="H641">
        <v>1</v>
      </c>
      <c r="I641" t="s">
        <v>5</v>
      </c>
      <c r="J641" t="s">
        <v>5</v>
      </c>
      <c r="K641" t="s">
        <v>6</v>
      </c>
      <c r="L641">
        <v>2</v>
      </c>
      <c r="M641" t="str">
        <f>VLOOKUP(E641,Translations!$A$1:$B$7,2,FALSE)</f>
        <v>Hovedstaden</v>
      </c>
      <c r="N641" t="str">
        <f>VLOOKUP(D641,Translations!$I$2:$K$101,2,FALSE)</f>
        <v>Glostrup</v>
      </c>
      <c r="O641" t="str">
        <f>VLOOKUP(G641,Translations!$M$2:$N$9,2,FALSE)</f>
        <v>[X2074] SARS-CoV-2 (RNA), Testcenter</v>
      </c>
      <c r="P641" t="str">
        <f>VLOOKUP(F641,Translations!$D$1:$F$13,2,FALSE)</f>
        <v>Ok</v>
      </c>
      <c r="Q641" t="str">
        <f>VLOOKUP(F641,Translations!$D$2:$G$13,4,FALSE)</f>
        <v>01 - Aktiv, bopæl i DK</v>
      </c>
      <c r="R641" t="str">
        <f>VLOOKUP(H641,Translations!$P$2:$Q$10,2,FALSE)</f>
        <v>1 - Selvstændigt sikret - med lægevalg</v>
      </c>
      <c r="S641" t="str">
        <f>VLOOKUP(F641,Translations!$D$2:$F$13,3,FALSE)</f>
        <v>Ja</v>
      </c>
    </row>
    <row r="642" spans="1:19" x14ac:dyDescent="0.2">
      <c r="A642" s="3">
        <v>43952</v>
      </c>
      <c r="B642" s="3" t="s">
        <v>273</v>
      </c>
      <c r="C642" s="3" t="s">
        <v>283</v>
      </c>
      <c r="D642">
        <v>163</v>
      </c>
      <c r="E642">
        <v>1084</v>
      </c>
      <c r="F642" t="str">
        <f t="shared" si="22"/>
        <v>01</v>
      </c>
      <c r="G642" t="s">
        <v>512</v>
      </c>
      <c r="H642">
        <v>1</v>
      </c>
      <c r="I642" t="s">
        <v>5</v>
      </c>
      <c r="J642" t="s">
        <v>5</v>
      </c>
      <c r="K642" t="s">
        <v>6</v>
      </c>
      <c r="L642">
        <v>1</v>
      </c>
      <c r="M642" t="str">
        <f>VLOOKUP(E642,Translations!$A$1:$B$7,2,FALSE)</f>
        <v>Hovedstaden</v>
      </c>
      <c r="N642" t="str">
        <f>VLOOKUP(D642,Translations!$I$2:$K$101,2,FALSE)</f>
        <v>Herlev</v>
      </c>
      <c r="O642" t="str">
        <f>VLOOKUP(G642,Translations!$M$2:$N$9,2,FALSE)</f>
        <v>[X2074] SARS-CoV-2 (RNA), Testcenter</v>
      </c>
      <c r="P642" t="str">
        <f>VLOOKUP(F642,Translations!$D$1:$F$13,2,FALSE)</f>
        <v>Ok</v>
      </c>
      <c r="Q642" t="str">
        <f>VLOOKUP(F642,Translations!$D$2:$G$13,4,FALSE)</f>
        <v>01 - Aktiv, bopæl i DK</v>
      </c>
      <c r="R642" t="str">
        <f>VLOOKUP(H642,Translations!$P$2:$Q$10,2,FALSE)</f>
        <v>1 - Selvstændigt sikret - med lægevalg</v>
      </c>
      <c r="S642" t="str">
        <f>VLOOKUP(F642,Translations!$D$2:$F$13,3,FALSE)</f>
        <v>Ja</v>
      </c>
    </row>
    <row r="643" spans="1:19" x14ac:dyDescent="0.2">
      <c r="A643" s="3">
        <v>43952</v>
      </c>
      <c r="B643" s="3" t="s">
        <v>273</v>
      </c>
      <c r="C643" s="3" t="s">
        <v>283</v>
      </c>
      <c r="D643">
        <v>165</v>
      </c>
      <c r="E643">
        <v>1084</v>
      </c>
      <c r="F643" t="str">
        <f t="shared" si="22"/>
        <v>01</v>
      </c>
      <c r="G643" t="s">
        <v>512</v>
      </c>
      <c r="H643">
        <v>1</v>
      </c>
      <c r="I643" t="s">
        <v>5</v>
      </c>
      <c r="J643" t="s">
        <v>5</v>
      </c>
      <c r="K643" t="s">
        <v>6</v>
      </c>
      <c r="L643">
        <v>10</v>
      </c>
      <c r="M643" t="str">
        <f>VLOOKUP(E643,Translations!$A$1:$B$7,2,FALSE)</f>
        <v>Hovedstaden</v>
      </c>
      <c r="N643" t="str">
        <f>VLOOKUP(D643,Translations!$I$2:$K$101,2,FALSE)</f>
        <v>Albertslund</v>
      </c>
      <c r="O643" t="str">
        <f>VLOOKUP(G643,Translations!$M$2:$N$9,2,FALSE)</f>
        <v>[X2074] SARS-CoV-2 (RNA), Testcenter</v>
      </c>
      <c r="P643" t="str">
        <f>VLOOKUP(F643,Translations!$D$1:$F$13,2,FALSE)</f>
        <v>Ok</v>
      </c>
      <c r="Q643" t="str">
        <f>VLOOKUP(F643,Translations!$D$2:$G$13,4,FALSE)</f>
        <v>01 - Aktiv, bopæl i DK</v>
      </c>
      <c r="R643" t="str">
        <f>VLOOKUP(H643,Translations!$P$2:$Q$10,2,FALSE)</f>
        <v>1 - Selvstændigt sikret - med lægevalg</v>
      </c>
      <c r="S643" t="str">
        <f>VLOOKUP(F643,Translations!$D$2:$F$13,3,FALSE)</f>
        <v>Ja</v>
      </c>
    </row>
    <row r="644" spans="1:19" x14ac:dyDescent="0.2">
      <c r="A644" s="3">
        <v>43952</v>
      </c>
      <c r="B644" s="3" t="s">
        <v>273</v>
      </c>
      <c r="C644" s="3" t="s">
        <v>283</v>
      </c>
      <c r="D644">
        <v>167</v>
      </c>
      <c r="E644">
        <v>1084</v>
      </c>
      <c r="F644" t="str">
        <f t="shared" si="22"/>
        <v>01</v>
      </c>
      <c r="G644" t="s">
        <v>512</v>
      </c>
      <c r="H644">
        <v>1</v>
      </c>
      <c r="I644" t="s">
        <v>5</v>
      </c>
      <c r="J644" t="s">
        <v>5</v>
      </c>
      <c r="K644" t="s">
        <v>6</v>
      </c>
      <c r="L644">
        <v>8</v>
      </c>
      <c r="M644" t="str">
        <f>VLOOKUP(E644,Translations!$A$1:$B$7,2,FALSE)</f>
        <v>Hovedstaden</v>
      </c>
      <c r="N644" t="str">
        <f>VLOOKUP(D644,Translations!$I$2:$K$101,2,FALSE)</f>
        <v>Hvidovre</v>
      </c>
      <c r="O644" t="str">
        <f>VLOOKUP(G644,Translations!$M$2:$N$9,2,FALSE)</f>
        <v>[X2074] SARS-CoV-2 (RNA), Testcenter</v>
      </c>
      <c r="P644" t="str">
        <f>VLOOKUP(F644,Translations!$D$1:$F$13,2,FALSE)</f>
        <v>Ok</v>
      </c>
      <c r="Q644" t="str">
        <f>VLOOKUP(F644,Translations!$D$2:$G$13,4,FALSE)</f>
        <v>01 - Aktiv, bopæl i DK</v>
      </c>
      <c r="R644" t="str">
        <f>VLOOKUP(H644,Translations!$P$2:$Q$10,2,FALSE)</f>
        <v>1 - Selvstændigt sikret - med lægevalg</v>
      </c>
      <c r="S644" t="str">
        <f>VLOOKUP(F644,Translations!$D$2:$F$13,3,FALSE)</f>
        <v>Ja</v>
      </c>
    </row>
    <row r="645" spans="1:19" x14ac:dyDescent="0.2">
      <c r="A645" s="3">
        <v>43952</v>
      </c>
      <c r="B645" s="3" t="s">
        <v>273</v>
      </c>
      <c r="C645" s="3" t="s">
        <v>283</v>
      </c>
      <c r="D645">
        <v>169</v>
      </c>
      <c r="E645">
        <v>1084</v>
      </c>
      <c r="F645" t="str">
        <f t="shared" si="22"/>
        <v>01</v>
      </c>
      <c r="G645" t="s">
        <v>512</v>
      </c>
      <c r="H645">
        <v>1</v>
      </c>
      <c r="I645" t="s">
        <v>5</v>
      </c>
      <c r="J645" t="s">
        <v>5</v>
      </c>
      <c r="K645" t="s">
        <v>6</v>
      </c>
      <c r="L645">
        <v>79</v>
      </c>
      <c r="M645" t="str">
        <f>VLOOKUP(E645,Translations!$A$1:$B$7,2,FALSE)</f>
        <v>Hovedstaden</v>
      </c>
      <c r="N645" t="str">
        <f>VLOOKUP(D645,Translations!$I$2:$K$101,2,FALSE)</f>
        <v>Høje-Taastrup</v>
      </c>
      <c r="O645" t="str">
        <f>VLOOKUP(G645,Translations!$M$2:$N$9,2,FALSE)</f>
        <v>[X2074] SARS-CoV-2 (RNA), Testcenter</v>
      </c>
      <c r="P645" t="str">
        <f>VLOOKUP(F645,Translations!$D$1:$F$13,2,FALSE)</f>
        <v>Ok</v>
      </c>
      <c r="Q645" t="str">
        <f>VLOOKUP(F645,Translations!$D$2:$G$13,4,FALSE)</f>
        <v>01 - Aktiv, bopæl i DK</v>
      </c>
      <c r="R645" t="str">
        <f>VLOOKUP(H645,Translations!$P$2:$Q$10,2,FALSE)</f>
        <v>1 - Selvstændigt sikret - med lægevalg</v>
      </c>
      <c r="S645" t="str">
        <f>VLOOKUP(F645,Translations!$D$2:$F$13,3,FALSE)</f>
        <v>Ja</v>
      </c>
    </row>
    <row r="646" spans="1:19" x14ac:dyDescent="0.2">
      <c r="A646" s="3">
        <v>43952</v>
      </c>
      <c r="B646" s="3" t="s">
        <v>273</v>
      </c>
      <c r="C646" s="3" t="s">
        <v>283</v>
      </c>
      <c r="D646">
        <v>175</v>
      </c>
      <c r="E646">
        <v>1084</v>
      </c>
      <c r="F646" t="str">
        <f t="shared" si="22"/>
        <v>01</v>
      </c>
      <c r="G646" t="s">
        <v>512</v>
      </c>
      <c r="H646">
        <v>1</v>
      </c>
      <c r="I646" t="s">
        <v>5</v>
      </c>
      <c r="J646" t="s">
        <v>5</v>
      </c>
      <c r="K646" t="s">
        <v>6</v>
      </c>
      <c r="L646">
        <v>4</v>
      </c>
      <c r="M646" t="str">
        <f>VLOOKUP(E646,Translations!$A$1:$B$7,2,FALSE)</f>
        <v>Hovedstaden</v>
      </c>
      <c r="N646" t="str">
        <f>VLOOKUP(D646,Translations!$I$2:$K$101,2,FALSE)</f>
        <v>Rødovre</v>
      </c>
      <c r="O646" t="str">
        <f>VLOOKUP(G646,Translations!$M$2:$N$9,2,FALSE)</f>
        <v>[X2074] SARS-CoV-2 (RNA), Testcenter</v>
      </c>
      <c r="P646" t="str">
        <f>VLOOKUP(F646,Translations!$D$1:$F$13,2,FALSE)</f>
        <v>Ok</v>
      </c>
      <c r="Q646" t="str">
        <f>VLOOKUP(F646,Translations!$D$2:$G$13,4,FALSE)</f>
        <v>01 - Aktiv, bopæl i DK</v>
      </c>
      <c r="R646" t="str">
        <f>VLOOKUP(H646,Translations!$P$2:$Q$10,2,FALSE)</f>
        <v>1 - Selvstændigt sikret - med lægevalg</v>
      </c>
      <c r="S646" t="str">
        <f>VLOOKUP(F646,Translations!$D$2:$F$13,3,FALSE)</f>
        <v>Ja</v>
      </c>
    </row>
    <row r="647" spans="1:19" x14ac:dyDescent="0.2">
      <c r="A647" s="3">
        <v>43952</v>
      </c>
      <c r="B647" s="3" t="s">
        <v>273</v>
      </c>
      <c r="C647" s="3" t="s">
        <v>283</v>
      </c>
      <c r="D647">
        <v>183</v>
      </c>
      <c r="E647">
        <v>1084</v>
      </c>
      <c r="F647" t="str">
        <f t="shared" si="22"/>
        <v>01</v>
      </c>
      <c r="G647" t="s">
        <v>512</v>
      </c>
      <c r="H647">
        <v>1</v>
      </c>
      <c r="I647" t="s">
        <v>5</v>
      </c>
      <c r="J647" t="s">
        <v>5</v>
      </c>
      <c r="K647" t="s">
        <v>6</v>
      </c>
      <c r="L647">
        <v>7</v>
      </c>
      <c r="M647" t="str">
        <f>VLOOKUP(E647,Translations!$A$1:$B$7,2,FALSE)</f>
        <v>Hovedstaden</v>
      </c>
      <c r="N647" t="str">
        <f>VLOOKUP(D647,Translations!$I$2:$K$101,2,FALSE)</f>
        <v>Ishøj</v>
      </c>
      <c r="O647" t="str">
        <f>VLOOKUP(G647,Translations!$M$2:$N$9,2,FALSE)</f>
        <v>[X2074] SARS-CoV-2 (RNA), Testcenter</v>
      </c>
      <c r="P647" t="str">
        <f>VLOOKUP(F647,Translations!$D$1:$F$13,2,FALSE)</f>
        <v>Ok</v>
      </c>
      <c r="Q647" t="str">
        <f>VLOOKUP(F647,Translations!$D$2:$G$13,4,FALSE)</f>
        <v>01 - Aktiv, bopæl i DK</v>
      </c>
      <c r="R647" t="str">
        <f>VLOOKUP(H647,Translations!$P$2:$Q$10,2,FALSE)</f>
        <v>1 - Selvstændigt sikret - med lægevalg</v>
      </c>
      <c r="S647" t="str">
        <f>VLOOKUP(F647,Translations!$D$2:$F$13,3,FALSE)</f>
        <v>Ja</v>
      </c>
    </row>
    <row r="648" spans="1:19" x14ac:dyDescent="0.2">
      <c r="A648" s="3">
        <v>43952</v>
      </c>
      <c r="B648" s="3" t="s">
        <v>273</v>
      </c>
      <c r="C648" s="3" t="s">
        <v>283</v>
      </c>
      <c r="D648">
        <v>185</v>
      </c>
      <c r="E648">
        <v>1084</v>
      </c>
      <c r="F648" t="str">
        <f t="shared" si="22"/>
        <v>01</v>
      </c>
      <c r="G648" t="s">
        <v>512</v>
      </c>
      <c r="H648">
        <v>1</v>
      </c>
      <c r="I648" t="s">
        <v>5</v>
      </c>
      <c r="J648" t="s">
        <v>5</v>
      </c>
      <c r="K648" t="s">
        <v>6</v>
      </c>
      <c r="L648">
        <v>1</v>
      </c>
      <c r="M648" t="str">
        <f>VLOOKUP(E648,Translations!$A$1:$B$7,2,FALSE)</f>
        <v>Hovedstaden</v>
      </c>
      <c r="N648" t="str">
        <f>VLOOKUP(D648,Translations!$I$2:$K$101,2,FALSE)</f>
        <v>Tårnby</v>
      </c>
      <c r="O648" t="str">
        <f>VLOOKUP(G648,Translations!$M$2:$N$9,2,FALSE)</f>
        <v>[X2074] SARS-CoV-2 (RNA), Testcenter</v>
      </c>
      <c r="P648" t="str">
        <f>VLOOKUP(F648,Translations!$D$1:$F$13,2,FALSE)</f>
        <v>Ok</v>
      </c>
      <c r="Q648" t="str">
        <f>VLOOKUP(F648,Translations!$D$2:$G$13,4,FALSE)</f>
        <v>01 - Aktiv, bopæl i DK</v>
      </c>
      <c r="R648" t="str">
        <f>VLOOKUP(H648,Translations!$P$2:$Q$10,2,FALSE)</f>
        <v>1 - Selvstændigt sikret - med lægevalg</v>
      </c>
      <c r="S648" t="str">
        <f>VLOOKUP(F648,Translations!$D$2:$F$13,3,FALSE)</f>
        <v>Ja</v>
      </c>
    </row>
    <row r="649" spans="1:19" x14ac:dyDescent="0.2">
      <c r="A649" s="3">
        <v>43952</v>
      </c>
      <c r="B649" s="3" t="s">
        <v>273</v>
      </c>
      <c r="C649" s="3" t="s">
        <v>283</v>
      </c>
      <c r="D649">
        <v>187</v>
      </c>
      <c r="E649">
        <v>1084</v>
      </c>
      <c r="F649" t="str">
        <f t="shared" si="22"/>
        <v>01</v>
      </c>
      <c r="G649" t="s">
        <v>512</v>
      </c>
      <c r="H649">
        <v>1</v>
      </c>
      <c r="I649" t="s">
        <v>5</v>
      </c>
      <c r="J649" t="s">
        <v>5</v>
      </c>
      <c r="K649" t="s">
        <v>6</v>
      </c>
      <c r="L649">
        <v>7</v>
      </c>
      <c r="M649" t="str">
        <f>VLOOKUP(E649,Translations!$A$1:$B$7,2,FALSE)</f>
        <v>Hovedstaden</v>
      </c>
      <c r="N649" t="str">
        <f>VLOOKUP(D649,Translations!$I$2:$K$101,2,FALSE)</f>
        <v>Vallensbæk</v>
      </c>
      <c r="O649" t="str">
        <f>VLOOKUP(G649,Translations!$M$2:$N$9,2,FALSE)</f>
        <v>[X2074] SARS-CoV-2 (RNA), Testcenter</v>
      </c>
      <c r="P649" t="str">
        <f>VLOOKUP(F649,Translations!$D$1:$F$13,2,FALSE)</f>
        <v>Ok</v>
      </c>
      <c r="Q649" t="str">
        <f>VLOOKUP(F649,Translations!$D$2:$G$13,4,FALSE)</f>
        <v>01 - Aktiv, bopæl i DK</v>
      </c>
      <c r="R649" t="str">
        <f>VLOOKUP(H649,Translations!$P$2:$Q$10,2,FALSE)</f>
        <v>1 - Selvstændigt sikret - med lægevalg</v>
      </c>
      <c r="S649" t="str">
        <f>VLOOKUP(F649,Translations!$D$2:$F$13,3,FALSE)</f>
        <v>Ja</v>
      </c>
    </row>
    <row r="650" spans="1:19" x14ac:dyDescent="0.2">
      <c r="A650" s="3">
        <v>43952</v>
      </c>
      <c r="B650" s="3" t="s">
        <v>273</v>
      </c>
      <c r="C650" s="3" t="s">
        <v>283</v>
      </c>
      <c r="D650">
        <v>190</v>
      </c>
      <c r="E650">
        <v>1084</v>
      </c>
      <c r="F650" t="str">
        <f t="shared" si="22"/>
        <v>01</v>
      </c>
      <c r="G650" t="s">
        <v>512</v>
      </c>
      <c r="H650">
        <v>1</v>
      </c>
      <c r="I650" t="s">
        <v>5</v>
      </c>
      <c r="J650" t="s">
        <v>5</v>
      </c>
      <c r="K650" t="s">
        <v>6</v>
      </c>
      <c r="L650">
        <v>5</v>
      </c>
      <c r="M650" t="str">
        <f>VLOOKUP(E650,Translations!$A$1:$B$7,2,FALSE)</f>
        <v>Hovedstaden</v>
      </c>
      <c r="N650" t="str">
        <f>VLOOKUP(D650,Translations!$I$2:$K$101,2,FALSE)</f>
        <v>Furesø</v>
      </c>
      <c r="O650" t="str">
        <f>VLOOKUP(G650,Translations!$M$2:$N$9,2,FALSE)</f>
        <v>[X2074] SARS-CoV-2 (RNA), Testcenter</v>
      </c>
      <c r="P650" t="str">
        <f>VLOOKUP(F650,Translations!$D$1:$F$13,2,FALSE)</f>
        <v>Ok</v>
      </c>
      <c r="Q650" t="str">
        <f>VLOOKUP(F650,Translations!$D$2:$G$13,4,FALSE)</f>
        <v>01 - Aktiv, bopæl i DK</v>
      </c>
      <c r="R650" t="str">
        <f>VLOOKUP(H650,Translations!$P$2:$Q$10,2,FALSE)</f>
        <v>1 - Selvstændigt sikret - med lægevalg</v>
      </c>
      <c r="S650" t="str">
        <f>VLOOKUP(F650,Translations!$D$2:$F$13,3,FALSE)</f>
        <v>Ja</v>
      </c>
    </row>
    <row r="651" spans="1:19" x14ac:dyDescent="0.2">
      <c r="A651" s="3">
        <v>43952</v>
      </c>
      <c r="B651" s="3" t="s">
        <v>273</v>
      </c>
      <c r="C651" s="3" t="s">
        <v>283</v>
      </c>
      <c r="D651">
        <v>201</v>
      </c>
      <c r="E651">
        <v>1084</v>
      </c>
      <c r="F651" t="str">
        <f t="shared" si="22"/>
        <v>01</v>
      </c>
      <c r="G651" t="s">
        <v>512</v>
      </c>
      <c r="H651">
        <v>1</v>
      </c>
      <c r="I651" t="s">
        <v>5</v>
      </c>
      <c r="J651" t="s">
        <v>5</v>
      </c>
      <c r="K651" t="s">
        <v>6</v>
      </c>
      <c r="L651">
        <v>2</v>
      </c>
      <c r="M651" t="str">
        <f>VLOOKUP(E651,Translations!$A$1:$B$7,2,FALSE)</f>
        <v>Hovedstaden</v>
      </c>
      <c r="N651" t="str">
        <f>VLOOKUP(D651,Translations!$I$2:$K$101,2,FALSE)</f>
        <v>Allerød</v>
      </c>
      <c r="O651" t="str">
        <f>VLOOKUP(G651,Translations!$M$2:$N$9,2,FALSE)</f>
        <v>[X2074] SARS-CoV-2 (RNA), Testcenter</v>
      </c>
      <c r="P651" t="str">
        <f>VLOOKUP(F651,Translations!$D$1:$F$13,2,FALSE)</f>
        <v>Ok</v>
      </c>
      <c r="Q651" t="str">
        <f>VLOOKUP(F651,Translations!$D$2:$G$13,4,FALSE)</f>
        <v>01 - Aktiv, bopæl i DK</v>
      </c>
      <c r="R651" t="str">
        <f>VLOOKUP(H651,Translations!$P$2:$Q$10,2,FALSE)</f>
        <v>1 - Selvstændigt sikret - med lægevalg</v>
      </c>
      <c r="S651" t="str">
        <f>VLOOKUP(F651,Translations!$D$2:$F$13,3,FALSE)</f>
        <v>Ja</v>
      </c>
    </row>
    <row r="652" spans="1:19" x14ac:dyDescent="0.2">
      <c r="A652" s="3">
        <v>43952</v>
      </c>
      <c r="B652" s="3" t="s">
        <v>273</v>
      </c>
      <c r="C652" s="3" t="s">
        <v>283</v>
      </c>
      <c r="D652">
        <v>210</v>
      </c>
      <c r="E652">
        <v>1084</v>
      </c>
      <c r="F652" t="str">
        <f t="shared" si="22"/>
        <v>01</v>
      </c>
      <c r="G652" t="s">
        <v>512</v>
      </c>
      <c r="H652">
        <v>1</v>
      </c>
      <c r="I652" t="s">
        <v>5</v>
      </c>
      <c r="J652" t="s">
        <v>5</v>
      </c>
      <c r="K652" t="s">
        <v>6</v>
      </c>
      <c r="L652">
        <v>1</v>
      </c>
      <c r="M652" t="str">
        <f>VLOOKUP(E652,Translations!$A$1:$B$7,2,FALSE)</f>
        <v>Hovedstaden</v>
      </c>
      <c r="N652" t="str">
        <f>VLOOKUP(D652,Translations!$I$2:$K$101,2,FALSE)</f>
        <v>Fredensborg</v>
      </c>
      <c r="O652" t="str">
        <f>VLOOKUP(G652,Translations!$M$2:$N$9,2,FALSE)</f>
        <v>[X2074] SARS-CoV-2 (RNA), Testcenter</v>
      </c>
      <c r="P652" t="str">
        <f>VLOOKUP(F652,Translations!$D$1:$F$13,2,FALSE)</f>
        <v>Ok</v>
      </c>
      <c r="Q652" t="str">
        <f>VLOOKUP(F652,Translations!$D$2:$G$13,4,FALSE)</f>
        <v>01 - Aktiv, bopæl i DK</v>
      </c>
      <c r="R652" t="str">
        <f>VLOOKUP(H652,Translations!$P$2:$Q$10,2,FALSE)</f>
        <v>1 - Selvstændigt sikret - med lægevalg</v>
      </c>
      <c r="S652" t="str">
        <f>VLOOKUP(F652,Translations!$D$2:$F$13,3,FALSE)</f>
        <v>Ja</v>
      </c>
    </row>
    <row r="653" spans="1:19" x14ac:dyDescent="0.2">
      <c r="A653" s="3">
        <v>43952</v>
      </c>
      <c r="B653" s="3" t="s">
        <v>273</v>
      </c>
      <c r="C653" s="3" t="s">
        <v>283</v>
      </c>
      <c r="D653">
        <v>217</v>
      </c>
      <c r="E653">
        <v>1084</v>
      </c>
      <c r="F653" t="str">
        <f t="shared" si="22"/>
        <v>01</v>
      </c>
      <c r="G653" t="s">
        <v>512</v>
      </c>
      <c r="H653">
        <v>1</v>
      </c>
      <c r="I653" t="s">
        <v>5</v>
      </c>
      <c r="J653" t="s">
        <v>5</v>
      </c>
      <c r="K653" t="s">
        <v>6</v>
      </c>
      <c r="L653">
        <v>1</v>
      </c>
      <c r="M653" t="str">
        <f>VLOOKUP(E653,Translations!$A$1:$B$7,2,FALSE)</f>
        <v>Hovedstaden</v>
      </c>
      <c r="N653" t="str">
        <f>VLOOKUP(D653,Translations!$I$2:$K$101,2,FALSE)</f>
        <v>Helsingør</v>
      </c>
      <c r="O653" t="str">
        <f>VLOOKUP(G653,Translations!$M$2:$N$9,2,FALSE)</f>
        <v>[X2074] SARS-CoV-2 (RNA), Testcenter</v>
      </c>
      <c r="P653" t="str">
        <f>VLOOKUP(F653,Translations!$D$1:$F$13,2,FALSE)</f>
        <v>Ok</v>
      </c>
      <c r="Q653" t="str">
        <f>VLOOKUP(F653,Translations!$D$2:$G$13,4,FALSE)</f>
        <v>01 - Aktiv, bopæl i DK</v>
      </c>
      <c r="R653" t="str">
        <f>VLOOKUP(H653,Translations!$P$2:$Q$10,2,FALSE)</f>
        <v>1 - Selvstændigt sikret - med lægevalg</v>
      </c>
      <c r="S653" t="str">
        <f>VLOOKUP(F653,Translations!$D$2:$F$13,3,FALSE)</f>
        <v>Ja</v>
      </c>
    </row>
    <row r="654" spans="1:19" x14ac:dyDescent="0.2">
      <c r="A654" s="3">
        <v>43952</v>
      </c>
      <c r="B654" s="3" t="s">
        <v>273</v>
      </c>
      <c r="C654" s="3" t="s">
        <v>283</v>
      </c>
      <c r="D654">
        <v>219</v>
      </c>
      <c r="E654">
        <v>1084</v>
      </c>
      <c r="F654" t="str">
        <f t="shared" si="22"/>
        <v>01</v>
      </c>
      <c r="G654" t="s">
        <v>512</v>
      </c>
      <c r="H654">
        <v>1</v>
      </c>
      <c r="I654" t="s">
        <v>5</v>
      </c>
      <c r="J654" t="s">
        <v>5</v>
      </c>
      <c r="K654" t="s">
        <v>6</v>
      </c>
      <c r="L654">
        <v>2</v>
      </c>
      <c r="M654" t="str">
        <f>VLOOKUP(E654,Translations!$A$1:$B$7,2,FALSE)</f>
        <v>Hovedstaden</v>
      </c>
      <c r="N654" t="str">
        <f>VLOOKUP(D654,Translations!$I$2:$K$101,2,FALSE)</f>
        <v>Hillerød</v>
      </c>
      <c r="O654" t="str">
        <f>VLOOKUP(G654,Translations!$M$2:$N$9,2,FALSE)</f>
        <v>[X2074] SARS-CoV-2 (RNA), Testcenter</v>
      </c>
      <c r="P654" t="str">
        <f>VLOOKUP(F654,Translations!$D$1:$F$13,2,FALSE)</f>
        <v>Ok</v>
      </c>
      <c r="Q654" t="str">
        <f>VLOOKUP(F654,Translations!$D$2:$G$13,4,FALSE)</f>
        <v>01 - Aktiv, bopæl i DK</v>
      </c>
      <c r="R654" t="str">
        <f>VLOOKUP(H654,Translations!$P$2:$Q$10,2,FALSE)</f>
        <v>1 - Selvstændigt sikret - med lægevalg</v>
      </c>
      <c r="S654" t="str">
        <f>VLOOKUP(F654,Translations!$D$2:$F$13,3,FALSE)</f>
        <v>Ja</v>
      </c>
    </row>
    <row r="655" spans="1:19" x14ac:dyDescent="0.2">
      <c r="A655" s="3">
        <v>43952</v>
      </c>
      <c r="B655" s="3" t="s">
        <v>273</v>
      </c>
      <c r="C655" s="3" t="s">
        <v>283</v>
      </c>
      <c r="D655">
        <v>230</v>
      </c>
      <c r="E655">
        <v>1084</v>
      </c>
      <c r="F655" t="str">
        <f t="shared" si="22"/>
        <v>01</v>
      </c>
      <c r="G655" t="s">
        <v>512</v>
      </c>
      <c r="H655">
        <v>1</v>
      </c>
      <c r="I655" t="s">
        <v>5</v>
      </c>
      <c r="J655" t="s">
        <v>5</v>
      </c>
      <c r="K655" t="s">
        <v>6</v>
      </c>
      <c r="L655">
        <v>3</v>
      </c>
      <c r="M655" t="str">
        <f>VLOOKUP(E655,Translations!$A$1:$B$7,2,FALSE)</f>
        <v>Hovedstaden</v>
      </c>
      <c r="N655" t="str">
        <f>VLOOKUP(D655,Translations!$I$2:$K$101,2,FALSE)</f>
        <v>Rudersdal</v>
      </c>
      <c r="O655" t="str">
        <f>VLOOKUP(G655,Translations!$M$2:$N$9,2,FALSE)</f>
        <v>[X2074] SARS-CoV-2 (RNA), Testcenter</v>
      </c>
      <c r="P655" t="str">
        <f>VLOOKUP(F655,Translations!$D$1:$F$13,2,FALSE)</f>
        <v>Ok</v>
      </c>
      <c r="Q655" t="str">
        <f>VLOOKUP(F655,Translations!$D$2:$G$13,4,FALSE)</f>
        <v>01 - Aktiv, bopæl i DK</v>
      </c>
      <c r="R655" t="str">
        <f>VLOOKUP(H655,Translations!$P$2:$Q$10,2,FALSE)</f>
        <v>1 - Selvstændigt sikret - med lægevalg</v>
      </c>
      <c r="S655" t="str">
        <f>VLOOKUP(F655,Translations!$D$2:$F$13,3,FALSE)</f>
        <v>Ja</v>
      </c>
    </row>
    <row r="656" spans="1:19" x14ac:dyDescent="0.2">
      <c r="A656" s="3">
        <v>43952</v>
      </c>
      <c r="B656" s="3" t="s">
        <v>273</v>
      </c>
      <c r="C656" s="3" t="s">
        <v>283</v>
      </c>
      <c r="D656">
        <v>240</v>
      </c>
      <c r="E656">
        <v>1084</v>
      </c>
      <c r="F656" t="str">
        <f t="shared" si="22"/>
        <v>01</v>
      </c>
      <c r="G656" t="s">
        <v>512</v>
      </c>
      <c r="H656">
        <v>1</v>
      </c>
      <c r="I656" t="s">
        <v>5</v>
      </c>
      <c r="J656" t="s">
        <v>5</v>
      </c>
      <c r="K656" t="s">
        <v>6</v>
      </c>
      <c r="L656">
        <v>29</v>
      </c>
      <c r="M656" t="str">
        <f>VLOOKUP(E656,Translations!$A$1:$B$7,2,FALSE)</f>
        <v>Hovedstaden</v>
      </c>
      <c r="N656" t="str">
        <f>VLOOKUP(D656,Translations!$I$2:$K$101,2,FALSE)</f>
        <v>Egedal</v>
      </c>
      <c r="O656" t="str">
        <f>VLOOKUP(G656,Translations!$M$2:$N$9,2,FALSE)</f>
        <v>[X2074] SARS-CoV-2 (RNA), Testcenter</v>
      </c>
      <c r="P656" t="str">
        <f>VLOOKUP(F656,Translations!$D$1:$F$13,2,FALSE)</f>
        <v>Ok</v>
      </c>
      <c r="Q656" t="str">
        <f>VLOOKUP(F656,Translations!$D$2:$G$13,4,FALSE)</f>
        <v>01 - Aktiv, bopæl i DK</v>
      </c>
      <c r="R656" t="str">
        <f>VLOOKUP(H656,Translations!$P$2:$Q$10,2,FALSE)</f>
        <v>1 - Selvstændigt sikret - med lægevalg</v>
      </c>
      <c r="S656" t="str">
        <f>VLOOKUP(F656,Translations!$D$2:$F$13,3,FALSE)</f>
        <v>Ja</v>
      </c>
    </row>
    <row r="657" spans="1:19" x14ac:dyDescent="0.2">
      <c r="A657" s="3">
        <v>43952</v>
      </c>
      <c r="B657" s="3" t="s">
        <v>273</v>
      </c>
      <c r="C657" s="3" t="s">
        <v>283</v>
      </c>
      <c r="D657">
        <v>250</v>
      </c>
      <c r="E657">
        <v>1084</v>
      </c>
      <c r="F657" t="str">
        <f t="shared" si="22"/>
        <v>01</v>
      </c>
      <c r="G657" t="s">
        <v>512</v>
      </c>
      <c r="H657">
        <v>1</v>
      </c>
      <c r="I657" t="s">
        <v>5</v>
      </c>
      <c r="J657" t="s">
        <v>5</v>
      </c>
      <c r="K657" t="s">
        <v>6</v>
      </c>
      <c r="L657">
        <v>25</v>
      </c>
      <c r="M657" t="str">
        <f>VLOOKUP(E657,Translations!$A$1:$B$7,2,FALSE)</f>
        <v>Hovedstaden</v>
      </c>
      <c r="N657" t="str">
        <f>VLOOKUP(D657,Translations!$I$2:$K$101,2,FALSE)</f>
        <v>Frederikssund</v>
      </c>
      <c r="O657" t="str">
        <f>VLOOKUP(G657,Translations!$M$2:$N$9,2,FALSE)</f>
        <v>[X2074] SARS-CoV-2 (RNA), Testcenter</v>
      </c>
      <c r="P657" t="str">
        <f>VLOOKUP(F657,Translations!$D$1:$F$13,2,FALSE)</f>
        <v>Ok</v>
      </c>
      <c r="Q657" t="str">
        <f>VLOOKUP(F657,Translations!$D$2:$G$13,4,FALSE)</f>
        <v>01 - Aktiv, bopæl i DK</v>
      </c>
      <c r="R657" t="str">
        <f>VLOOKUP(H657,Translations!$P$2:$Q$10,2,FALSE)</f>
        <v>1 - Selvstændigt sikret - med lægevalg</v>
      </c>
      <c r="S657" t="str">
        <f>VLOOKUP(F657,Translations!$D$2:$F$13,3,FALSE)</f>
        <v>Ja</v>
      </c>
    </row>
    <row r="658" spans="1:19" x14ac:dyDescent="0.2">
      <c r="A658" s="3">
        <v>43952</v>
      </c>
      <c r="B658" s="3" t="s">
        <v>273</v>
      </c>
      <c r="C658" s="3" t="s">
        <v>283</v>
      </c>
      <c r="D658">
        <v>253</v>
      </c>
      <c r="E658">
        <v>1085</v>
      </c>
      <c r="F658" t="str">
        <f t="shared" si="22"/>
        <v>01</v>
      </c>
      <c r="G658" t="s">
        <v>512</v>
      </c>
      <c r="H658">
        <v>1</v>
      </c>
      <c r="I658" t="s">
        <v>5</v>
      </c>
      <c r="J658" t="s">
        <v>5</v>
      </c>
      <c r="K658" t="s">
        <v>6</v>
      </c>
      <c r="L658">
        <v>42</v>
      </c>
      <c r="M658" t="str">
        <f>VLOOKUP(E658,Translations!$A$1:$B$7,2,FALSE)</f>
        <v>Sjælland</v>
      </c>
      <c r="N658" t="str">
        <f>VLOOKUP(D658,Translations!$I$2:$K$101,2,FALSE)</f>
        <v>Greve</v>
      </c>
      <c r="O658" t="str">
        <f>VLOOKUP(G658,Translations!$M$2:$N$9,2,FALSE)</f>
        <v>[X2074] SARS-CoV-2 (RNA), Testcenter</v>
      </c>
      <c r="P658" t="str">
        <f>VLOOKUP(F658,Translations!$D$1:$F$13,2,FALSE)</f>
        <v>Ok</v>
      </c>
      <c r="Q658" t="str">
        <f>VLOOKUP(F658,Translations!$D$2:$G$13,4,FALSE)</f>
        <v>01 - Aktiv, bopæl i DK</v>
      </c>
      <c r="R658" t="str">
        <f>VLOOKUP(H658,Translations!$P$2:$Q$10,2,FALSE)</f>
        <v>1 - Selvstændigt sikret - med lægevalg</v>
      </c>
      <c r="S658" t="str">
        <f>VLOOKUP(F658,Translations!$D$2:$F$13,3,FALSE)</f>
        <v>Ja</v>
      </c>
    </row>
    <row r="659" spans="1:19" x14ac:dyDescent="0.2">
      <c r="A659" s="3">
        <v>43952</v>
      </c>
      <c r="B659" s="3" t="s">
        <v>273</v>
      </c>
      <c r="C659" s="3" t="s">
        <v>283</v>
      </c>
      <c r="D659">
        <v>259</v>
      </c>
      <c r="E659">
        <v>1085</v>
      </c>
      <c r="F659" t="str">
        <f t="shared" si="22"/>
        <v>01</v>
      </c>
      <c r="G659" t="s">
        <v>512</v>
      </c>
      <c r="H659">
        <v>1</v>
      </c>
      <c r="I659" t="s">
        <v>5</v>
      </c>
      <c r="J659" t="s">
        <v>5</v>
      </c>
      <c r="K659" t="s">
        <v>6</v>
      </c>
      <c r="L659">
        <v>95</v>
      </c>
      <c r="M659" t="str">
        <f>VLOOKUP(E659,Translations!$A$1:$B$7,2,FALSE)</f>
        <v>Sjælland</v>
      </c>
      <c r="N659" t="str">
        <f>VLOOKUP(D659,Translations!$I$2:$K$101,2,FALSE)</f>
        <v>Køge</v>
      </c>
      <c r="O659" t="str">
        <f>VLOOKUP(G659,Translations!$M$2:$N$9,2,FALSE)</f>
        <v>[X2074] SARS-CoV-2 (RNA), Testcenter</v>
      </c>
      <c r="P659" t="str">
        <f>VLOOKUP(F659,Translations!$D$1:$F$13,2,FALSE)</f>
        <v>Ok</v>
      </c>
      <c r="Q659" t="str">
        <f>VLOOKUP(F659,Translations!$D$2:$G$13,4,FALSE)</f>
        <v>01 - Aktiv, bopæl i DK</v>
      </c>
      <c r="R659" t="str">
        <f>VLOOKUP(H659,Translations!$P$2:$Q$10,2,FALSE)</f>
        <v>1 - Selvstændigt sikret - med lægevalg</v>
      </c>
      <c r="S659" t="str">
        <f>VLOOKUP(F659,Translations!$D$2:$F$13,3,FALSE)</f>
        <v>Ja</v>
      </c>
    </row>
    <row r="660" spans="1:19" x14ac:dyDescent="0.2">
      <c r="A660" s="3">
        <v>43952</v>
      </c>
      <c r="B660" s="3" t="s">
        <v>273</v>
      </c>
      <c r="C660" s="3" t="s">
        <v>283</v>
      </c>
      <c r="D660">
        <v>260</v>
      </c>
      <c r="E660">
        <v>1084</v>
      </c>
      <c r="F660" t="str">
        <f t="shared" si="22"/>
        <v>01</v>
      </c>
      <c r="G660" t="s">
        <v>512</v>
      </c>
      <c r="H660">
        <v>1</v>
      </c>
      <c r="I660" t="s">
        <v>5</v>
      </c>
      <c r="J660" t="s">
        <v>5</v>
      </c>
      <c r="K660" t="s">
        <v>6</v>
      </c>
      <c r="L660">
        <v>3</v>
      </c>
      <c r="M660" t="str">
        <f>VLOOKUP(E660,Translations!$A$1:$B$7,2,FALSE)</f>
        <v>Hovedstaden</v>
      </c>
      <c r="N660" t="str">
        <f>VLOOKUP(D660,Translations!$I$2:$K$101,2,FALSE)</f>
        <v>Halsnæs</v>
      </c>
      <c r="O660" t="str">
        <f>VLOOKUP(G660,Translations!$M$2:$N$9,2,FALSE)</f>
        <v>[X2074] SARS-CoV-2 (RNA), Testcenter</v>
      </c>
      <c r="P660" t="str">
        <f>VLOOKUP(F660,Translations!$D$1:$F$13,2,FALSE)</f>
        <v>Ok</v>
      </c>
      <c r="Q660" t="str">
        <f>VLOOKUP(F660,Translations!$D$2:$G$13,4,FALSE)</f>
        <v>01 - Aktiv, bopæl i DK</v>
      </c>
      <c r="R660" t="str">
        <f>VLOOKUP(H660,Translations!$P$2:$Q$10,2,FALSE)</f>
        <v>1 - Selvstændigt sikret - med lægevalg</v>
      </c>
      <c r="S660" t="str">
        <f>VLOOKUP(F660,Translations!$D$2:$F$13,3,FALSE)</f>
        <v>Ja</v>
      </c>
    </row>
    <row r="661" spans="1:19" x14ac:dyDescent="0.2">
      <c r="A661" s="3">
        <v>43952</v>
      </c>
      <c r="B661" s="3" t="s">
        <v>273</v>
      </c>
      <c r="C661" s="3" t="s">
        <v>283</v>
      </c>
      <c r="D661">
        <v>265</v>
      </c>
      <c r="E661">
        <v>1085</v>
      </c>
      <c r="F661" t="str">
        <f t="shared" si="22"/>
        <v>01</v>
      </c>
      <c r="G661" t="s">
        <v>512</v>
      </c>
      <c r="H661">
        <v>1</v>
      </c>
      <c r="I661" t="s">
        <v>5</v>
      </c>
      <c r="J661" t="s">
        <v>5</v>
      </c>
      <c r="K661" t="s">
        <v>6</v>
      </c>
      <c r="L661">
        <v>843</v>
      </c>
      <c r="M661" t="str">
        <f>VLOOKUP(E661,Translations!$A$1:$B$7,2,FALSE)</f>
        <v>Sjælland</v>
      </c>
      <c r="N661" t="str">
        <f>VLOOKUP(D661,Translations!$I$2:$K$101,2,FALSE)</f>
        <v>Roskilde</v>
      </c>
      <c r="O661" t="str">
        <f>VLOOKUP(G661,Translations!$M$2:$N$9,2,FALSE)</f>
        <v>[X2074] SARS-CoV-2 (RNA), Testcenter</v>
      </c>
      <c r="P661" t="str">
        <f>VLOOKUP(F661,Translations!$D$1:$F$13,2,FALSE)</f>
        <v>Ok</v>
      </c>
      <c r="Q661" t="str">
        <f>VLOOKUP(F661,Translations!$D$2:$G$13,4,FALSE)</f>
        <v>01 - Aktiv, bopæl i DK</v>
      </c>
      <c r="R661" t="str">
        <f>VLOOKUP(H661,Translations!$P$2:$Q$10,2,FALSE)</f>
        <v>1 - Selvstændigt sikret - med lægevalg</v>
      </c>
      <c r="S661" t="str">
        <f>VLOOKUP(F661,Translations!$D$2:$F$13,3,FALSE)</f>
        <v>Ja</v>
      </c>
    </row>
    <row r="662" spans="1:19" x14ac:dyDescent="0.2">
      <c r="A662" s="3">
        <v>43952</v>
      </c>
      <c r="B662" s="3" t="s">
        <v>273</v>
      </c>
      <c r="C662" s="3" t="s">
        <v>283</v>
      </c>
      <c r="D662">
        <v>269</v>
      </c>
      <c r="E662">
        <v>1085</v>
      </c>
      <c r="F662" t="str">
        <f t="shared" si="22"/>
        <v>01</v>
      </c>
      <c r="G662" t="s">
        <v>512</v>
      </c>
      <c r="H662">
        <v>1</v>
      </c>
      <c r="I662" t="s">
        <v>5</v>
      </c>
      <c r="J662" t="s">
        <v>5</v>
      </c>
      <c r="K662" t="s">
        <v>6</v>
      </c>
      <c r="L662">
        <v>37</v>
      </c>
      <c r="M662" t="str">
        <f>VLOOKUP(E662,Translations!$A$1:$B$7,2,FALSE)</f>
        <v>Sjælland</v>
      </c>
      <c r="N662" t="str">
        <f>VLOOKUP(D662,Translations!$I$2:$K$101,2,FALSE)</f>
        <v>Solrød</v>
      </c>
      <c r="O662" t="str">
        <f>VLOOKUP(G662,Translations!$M$2:$N$9,2,FALSE)</f>
        <v>[X2074] SARS-CoV-2 (RNA), Testcenter</v>
      </c>
      <c r="P662" t="str">
        <f>VLOOKUP(F662,Translations!$D$1:$F$13,2,FALSE)</f>
        <v>Ok</v>
      </c>
      <c r="Q662" t="str">
        <f>VLOOKUP(F662,Translations!$D$2:$G$13,4,FALSE)</f>
        <v>01 - Aktiv, bopæl i DK</v>
      </c>
      <c r="R662" t="str">
        <f>VLOOKUP(H662,Translations!$P$2:$Q$10,2,FALSE)</f>
        <v>1 - Selvstændigt sikret - med lægevalg</v>
      </c>
      <c r="S662" t="str">
        <f>VLOOKUP(F662,Translations!$D$2:$F$13,3,FALSE)</f>
        <v>Ja</v>
      </c>
    </row>
    <row r="663" spans="1:19" x14ac:dyDescent="0.2">
      <c r="A663" s="3">
        <v>43952</v>
      </c>
      <c r="B663" s="3" t="s">
        <v>273</v>
      </c>
      <c r="C663" s="3" t="s">
        <v>283</v>
      </c>
      <c r="D663">
        <v>270</v>
      </c>
      <c r="E663">
        <v>1084</v>
      </c>
      <c r="F663" t="str">
        <f t="shared" si="22"/>
        <v>01</v>
      </c>
      <c r="G663" t="s">
        <v>512</v>
      </c>
      <c r="H663">
        <v>1</v>
      </c>
      <c r="I663" t="s">
        <v>5</v>
      </c>
      <c r="J663" t="s">
        <v>5</v>
      </c>
      <c r="K663" t="s">
        <v>6</v>
      </c>
      <c r="L663">
        <v>3</v>
      </c>
      <c r="M663" t="str">
        <f>VLOOKUP(E663,Translations!$A$1:$B$7,2,FALSE)</f>
        <v>Hovedstaden</v>
      </c>
      <c r="N663" t="str">
        <f>VLOOKUP(D663,Translations!$I$2:$K$101,2,FALSE)</f>
        <v>Gribskov</v>
      </c>
      <c r="O663" t="str">
        <f>VLOOKUP(G663,Translations!$M$2:$N$9,2,FALSE)</f>
        <v>[X2074] SARS-CoV-2 (RNA), Testcenter</v>
      </c>
      <c r="P663" t="str">
        <f>VLOOKUP(F663,Translations!$D$1:$F$13,2,FALSE)</f>
        <v>Ok</v>
      </c>
      <c r="Q663" t="str">
        <f>VLOOKUP(F663,Translations!$D$2:$G$13,4,FALSE)</f>
        <v>01 - Aktiv, bopæl i DK</v>
      </c>
      <c r="R663" t="str">
        <f>VLOOKUP(H663,Translations!$P$2:$Q$10,2,FALSE)</f>
        <v>1 - Selvstændigt sikret - med lægevalg</v>
      </c>
      <c r="S663" t="str">
        <f>VLOOKUP(F663,Translations!$D$2:$F$13,3,FALSE)</f>
        <v>Ja</v>
      </c>
    </row>
    <row r="664" spans="1:19" x14ac:dyDescent="0.2">
      <c r="A664" s="3">
        <v>43952</v>
      </c>
      <c r="B664" s="3" t="s">
        <v>273</v>
      </c>
      <c r="C664" s="3" t="s">
        <v>283</v>
      </c>
      <c r="D664">
        <v>306</v>
      </c>
      <c r="E664">
        <v>1085</v>
      </c>
      <c r="F664" t="str">
        <f t="shared" si="22"/>
        <v>01</v>
      </c>
      <c r="G664" t="s">
        <v>512</v>
      </c>
      <c r="H664">
        <v>1</v>
      </c>
      <c r="I664" t="s">
        <v>5</v>
      </c>
      <c r="J664" t="s">
        <v>5</v>
      </c>
      <c r="K664" t="s">
        <v>6</v>
      </c>
      <c r="L664">
        <v>20</v>
      </c>
      <c r="M664" t="str">
        <f>VLOOKUP(E664,Translations!$A$1:$B$7,2,FALSE)</f>
        <v>Sjælland</v>
      </c>
      <c r="N664" t="str">
        <f>VLOOKUP(D664,Translations!$I$2:$K$101,2,FALSE)</f>
        <v>Odsherred</v>
      </c>
      <c r="O664" t="str">
        <f>VLOOKUP(G664,Translations!$M$2:$N$9,2,FALSE)</f>
        <v>[X2074] SARS-CoV-2 (RNA), Testcenter</v>
      </c>
      <c r="P664" t="str">
        <f>VLOOKUP(F664,Translations!$D$1:$F$13,2,FALSE)</f>
        <v>Ok</v>
      </c>
      <c r="Q664" t="str">
        <f>VLOOKUP(F664,Translations!$D$2:$G$13,4,FALSE)</f>
        <v>01 - Aktiv, bopæl i DK</v>
      </c>
      <c r="R664" t="str">
        <f>VLOOKUP(H664,Translations!$P$2:$Q$10,2,FALSE)</f>
        <v>1 - Selvstændigt sikret - med lægevalg</v>
      </c>
      <c r="S664" t="str">
        <f>VLOOKUP(F664,Translations!$D$2:$F$13,3,FALSE)</f>
        <v>Ja</v>
      </c>
    </row>
    <row r="665" spans="1:19" x14ac:dyDescent="0.2">
      <c r="A665" s="3">
        <v>43952</v>
      </c>
      <c r="B665" s="3" t="s">
        <v>273</v>
      </c>
      <c r="C665" s="3" t="s">
        <v>283</v>
      </c>
      <c r="D665">
        <v>316</v>
      </c>
      <c r="E665">
        <v>1085</v>
      </c>
      <c r="F665" t="str">
        <f t="shared" ref="F665:F682" si="23">"01"</f>
        <v>01</v>
      </c>
      <c r="G665" t="s">
        <v>512</v>
      </c>
      <c r="H665">
        <v>1</v>
      </c>
      <c r="I665" t="s">
        <v>5</v>
      </c>
      <c r="J665" t="s">
        <v>5</v>
      </c>
      <c r="K665" t="s">
        <v>6</v>
      </c>
      <c r="L665">
        <v>137</v>
      </c>
      <c r="M665" t="str">
        <f>VLOOKUP(E665,Translations!$A$1:$B$7,2,FALSE)</f>
        <v>Sjælland</v>
      </c>
      <c r="N665" t="str">
        <f>VLOOKUP(D665,Translations!$I$2:$K$101,2,FALSE)</f>
        <v>Holbæk</v>
      </c>
      <c r="O665" t="str">
        <f>VLOOKUP(G665,Translations!$M$2:$N$9,2,FALSE)</f>
        <v>[X2074] SARS-CoV-2 (RNA), Testcenter</v>
      </c>
      <c r="P665" t="str">
        <f>VLOOKUP(F665,Translations!$D$1:$F$13,2,FALSE)</f>
        <v>Ok</v>
      </c>
      <c r="Q665" t="str">
        <f>VLOOKUP(F665,Translations!$D$2:$G$13,4,FALSE)</f>
        <v>01 - Aktiv, bopæl i DK</v>
      </c>
      <c r="R665" t="str">
        <f>VLOOKUP(H665,Translations!$P$2:$Q$10,2,FALSE)</f>
        <v>1 - Selvstændigt sikret - med lægevalg</v>
      </c>
      <c r="S665" t="str">
        <f>VLOOKUP(F665,Translations!$D$2:$F$13,3,FALSE)</f>
        <v>Ja</v>
      </c>
    </row>
    <row r="666" spans="1:19" x14ac:dyDescent="0.2">
      <c r="A666" s="3">
        <v>43952</v>
      </c>
      <c r="B666" s="3" t="s">
        <v>273</v>
      </c>
      <c r="C666" s="3" t="s">
        <v>283</v>
      </c>
      <c r="D666">
        <v>320</v>
      </c>
      <c r="E666">
        <v>1085</v>
      </c>
      <c r="F666" t="str">
        <f t="shared" si="23"/>
        <v>01</v>
      </c>
      <c r="G666" t="s">
        <v>512</v>
      </c>
      <c r="H666">
        <v>1</v>
      </c>
      <c r="I666" t="s">
        <v>5</v>
      </c>
      <c r="J666" t="s">
        <v>5</v>
      </c>
      <c r="K666" t="s">
        <v>6</v>
      </c>
      <c r="L666">
        <v>18</v>
      </c>
      <c r="M666" t="str">
        <f>VLOOKUP(E666,Translations!$A$1:$B$7,2,FALSE)</f>
        <v>Sjælland</v>
      </c>
      <c r="N666" t="str">
        <f>VLOOKUP(D666,Translations!$I$2:$K$101,2,FALSE)</f>
        <v>Faxe</v>
      </c>
      <c r="O666" t="str">
        <f>VLOOKUP(G666,Translations!$M$2:$N$9,2,FALSE)</f>
        <v>[X2074] SARS-CoV-2 (RNA), Testcenter</v>
      </c>
      <c r="P666" t="str">
        <f>VLOOKUP(F666,Translations!$D$1:$F$13,2,FALSE)</f>
        <v>Ok</v>
      </c>
      <c r="Q666" t="str">
        <f>VLOOKUP(F666,Translations!$D$2:$G$13,4,FALSE)</f>
        <v>01 - Aktiv, bopæl i DK</v>
      </c>
      <c r="R666" t="str">
        <f>VLOOKUP(H666,Translations!$P$2:$Q$10,2,FALSE)</f>
        <v>1 - Selvstændigt sikret - med lægevalg</v>
      </c>
      <c r="S666" t="str">
        <f>VLOOKUP(F666,Translations!$D$2:$F$13,3,FALSE)</f>
        <v>Ja</v>
      </c>
    </row>
    <row r="667" spans="1:19" x14ac:dyDescent="0.2">
      <c r="A667" s="3">
        <v>43952</v>
      </c>
      <c r="B667" s="3" t="s">
        <v>273</v>
      </c>
      <c r="C667" s="3" t="s">
        <v>283</v>
      </c>
      <c r="D667">
        <v>326</v>
      </c>
      <c r="E667">
        <v>1085</v>
      </c>
      <c r="F667" t="str">
        <f t="shared" si="23"/>
        <v>01</v>
      </c>
      <c r="G667" t="s">
        <v>512</v>
      </c>
      <c r="H667">
        <v>1</v>
      </c>
      <c r="I667" t="s">
        <v>5</v>
      </c>
      <c r="J667" t="s">
        <v>5</v>
      </c>
      <c r="K667" t="s">
        <v>6</v>
      </c>
      <c r="L667">
        <v>17</v>
      </c>
      <c r="M667" t="str">
        <f>VLOOKUP(E667,Translations!$A$1:$B$7,2,FALSE)</f>
        <v>Sjælland</v>
      </c>
      <c r="N667" t="str">
        <f>VLOOKUP(D667,Translations!$I$2:$K$101,2,FALSE)</f>
        <v>Kalundborg</v>
      </c>
      <c r="O667" t="str">
        <f>VLOOKUP(G667,Translations!$M$2:$N$9,2,FALSE)</f>
        <v>[X2074] SARS-CoV-2 (RNA), Testcenter</v>
      </c>
      <c r="P667" t="str">
        <f>VLOOKUP(F667,Translations!$D$1:$F$13,2,FALSE)</f>
        <v>Ok</v>
      </c>
      <c r="Q667" t="str">
        <f>VLOOKUP(F667,Translations!$D$2:$G$13,4,FALSE)</f>
        <v>01 - Aktiv, bopæl i DK</v>
      </c>
      <c r="R667" t="str">
        <f>VLOOKUP(H667,Translations!$P$2:$Q$10,2,FALSE)</f>
        <v>1 - Selvstændigt sikret - med lægevalg</v>
      </c>
      <c r="S667" t="str">
        <f>VLOOKUP(F667,Translations!$D$2:$F$13,3,FALSE)</f>
        <v>Ja</v>
      </c>
    </row>
    <row r="668" spans="1:19" x14ac:dyDescent="0.2">
      <c r="A668" s="3">
        <v>43952</v>
      </c>
      <c r="B668" s="3" t="s">
        <v>273</v>
      </c>
      <c r="C668" s="3" t="s">
        <v>283</v>
      </c>
      <c r="D668">
        <v>329</v>
      </c>
      <c r="E668">
        <v>1085</v>
      </c>
      <c r="F668" t="str">
        <f t="shared" si="23"/>
        <v>01</v>
      </c>
      <c r="G668" t="s">
        <v>512</v>
      </c>
      <c r="H668">
        <v>1</v>
      </c>
      <c r="I668" t="s">
        <v>5</v>
      </c>
      <c r="J668" t="s">
        <v>5</v>
      </c>
      <c r="K668" t="s">
        <v>6</v>
      </c>
      <c r="L668">
        <v>59</v>
      </c>
      <c r="M668" t="str">
        <f>VLOOKUP(E668,Translations!$A$1:$B$7,2,FALSE)</f>
        <v>Sjælland</v>
      </c>
      <c r="N668" t="str">
        <f>VLOOKUP(D668,Translations!$I$2:$K$101,2,FALSE)</f>
        <v>Ringsted</v>
      </c>
      <c r="O668" t="str">
        <f>VLOOKUP(G668,Translations!$M$2:$N$9,2,FALSE)</f>
        <v>[X2074] SARS-CoV-2 (RNA), Testcenter</v>
      </c>
      <c r="P668" t="str">
        <f>VLOOKUP(F668,Translations!$D$1:$F$13,2,FALSE)</f>
        <v>Ok</v>
      </c>
      <c r="Q668" t="str">
        <f>VLOOKUP(F668,Translations!$D$2:$G$13,4,FALSE)</f>
        <v>01 - Aktiv, bopæl i DK</v>
      </c>
      <c r="R668" t="str">
        <f>VLOOKUP(H668,Translations!$P$2:$Q$10,2,FALSE)</f>
        <v>1 - Selvstændigt sikret - med lægevalg</v>
      </c>
      <c r="S668" t="str">
        <f>VLOOKUP(F668,Translations!$D$2:$F$13,3,FALSE)</f>
        <v>Ja</v>
      </c>
    </row>
    <row r="669" spans="1:19" x14ac:dyDescent="0.2">
      <c r="A669" s="3">
        <v>43952</v>
      </c>
      <c r="B669" s="3" t="s">
        <v>273</v>
      </c>
      <c r="C669" s="3" t="s">
        <v>283</v>
      </c>
      <c r="D669">
        <v>330</v>
      </c>
      <c r="E669">
        <v>1085</v>
      </c>
      <c r="F669" t="str">
        <f t="shared" si="23"/>
        <v>01</v>
      </c>
      <c r="G669" t="s">
        <v>512</v>
      </c>
      <c r="H669">
        <v>1</v>
      </c>
      <c r="I669" t="s">
        <v>5</v>
      </c>
      <c r="J669" t="s">
        <v>5</v>
      </c>
      <c r="K669" t="s">
        <v>6</v>
      </c>
      <c r="L669">
        <v>21</v>
      </c>
      <c r="M669" t="str">
        <f>VLOOKUP(E669,Translations!$A$1:$B$7,2,FALSE)</f>
        <v>Sjælland</v>
      </c>
      <c r="N669" t="str">
        <f>VLOOKUP(D669,Translations!$I$2:$K$101,2,FALSE)</f>
        <v>Slagelse</v>
      </c>
      <c r="O669" t="str">
        <f>VLOOKUP(G669,Translations!$M$2:$N$9,2,FALSE)</f>
        <v>[X2074] SARS-CoV-2 (RNA), Testcenter</v>
      </c>
      <c r="P669" t="str">
        <f>VLOOKUP(F669,Translations!$D$1:$F$13,2,FALSE)</f>
        <v>Ok</v>
      </c>
      <c r="Q669" t="str">
        <f>VLOOKUP(F669,Translations!$D$2:$G$13,4,FALSE)</f>
        <v>01 - Aktiv, bopæl i DK</v>
      </c>
      <c r="R669" t="str">
        <f>VLOOKUP(H669,Translations!$P$2:$Q$10,2,FALSE)</f>
        <v>1 - Selvstændigt sikret - med lægevalg</v>
      </c>
      <c r="S669" t="str">
        <f>VLOOKUP(F669,Translations!$D$2:$F$13,3,FALSE)</f>
        <v>Ja</v>
      </c>
    </row>
    <row r="670" spans="1:19" x14ac:dyDescent="0.2">
      <c r="A670" s="3">
        <v>43952</v>
      </c>
      <c r="B670" s="3" t="s">
        <v>273</v>
      </c>
      <c r="C670" s="3" t="s">
        <v>283</v>
      </c>
      <c r="D670">
        <v>336</v>
      </c>
      <c r="E670">
        <v>1085</v>
      </c>
      <c r="F670" t="str">
        <f t="shared" si="23"/>
        <v>01</v>
      </c>
      <c r="G670" t="s">
        <v>512</v>
      </c>
      <c r="H670">
        <v>1</v>
      </c>
      <c r="I670" t="s">
        <v>5</v>
      </c>
      <c r="J670" t="s">
        <v>5</v>
      </c>
      <c r="K670" t="s">
        <v>6</v>
      </c>
      <c r="L670">
        <v>9</v>
      </c>
      <c r="M670" t="str">
        <f>VLOOKUP(E670,Translations!$A$1:$B$7,2,FALSE)</f>
        <v>Sjælland</v>
      </c>
      <c r="N670" t="str">
        <f>VLOOKUP(D670,Translations!$I$2:$K$101,2,FALSE)</f>
        <v>Stevns</v>
      </c>
      <c r="O670" t="str">
        <f>VLOOKUP(G670,Translations!$M$2:$N$9,2,FALSE)</f>
        <v>[X2074] SARS-CoV-2 (RNA), Testcenter</v>
      </c>
      <c r="P670" t="str">
        <f>VLOOKUP(F670,Translations!$D$1:$F$13,2,FALSE)</f>
        <v>Ok</v>
      </c>
      <c r="Q670" t="str">
        <f>VLOOKUP(F670,Translations!$D$2:$G$13,4,FALSE)</f>
        <v>01 - Aktiv, bopæl i DK</v>
      </c>
      <c r="R670" t="str">
        <f>VLOOKUP(H670,Translations!$P$2:$Q$10,2,FALSE)</f>
        <v>1 - Selvstændigt sikret - med lægevalg</v>
      </c>
      <c r="S670" t="str">
        <f>VLOOKUP(F670,Translations!$D$2:$F$13,3,FALSE)</f>
        <v>Ja</v>
      </c>
    </row>
    <row r="671" spans="1:19" x14ac:dyDescent="0.2">
      <c r="A671" s="3">
        <v>43952</v>
      </c>
      <c r="B671" s="3" t="s">
        <v>273</v>
      </c>
      <c r="C671" s="3" t="s">
        <v>283</v>
      </c>
      <c r="D671">
        <v>340</v>
      </c>
      <c r="E671">
        <v>1085</v>
      </c>
      <c r="F671" t="str">
        <f t="shared" si="23"/>
        <v>01</v>
      </c>
      <c r="G671" t="s">
        <v>512</v>
      </c>
      <c r="H671">
        <v>1</v>
      </c>
      <c r="I671" t="s">
        <v>5</v>
      </c>
      <c r="J671" t="s">
        <v>5</v>
      </c>
      <c r="K671" t="s">
        <v>6</v>
      </c>
      <c r="L671">
        <v>26</v>
      </c>
      <c r="M671" t="str">
        <f>VLOOKUP(E671,Translations!$A$1:$B$7,2,FALSE)</f>
        <v>Sjælland</v>
      </c>
      <c r="N671" t="str">
        <f>VLOOKUP(D671,Translations!$I$2:$K$101,2,FALSE)</f>
        <v>Sorø</v>
      </c>
      <c r="O671" t="str">
        <f>VLOOKUP(G671,Translations!$M$2:$N$9,2,FALSE)</f>
        <v>[X2074] SARS-CoV-2 (RNA), Testcenter</v>
      </c>
      <c r="P671" t="str">
        <f>VLOOKUP(F671,Translations!$D$1:$F$13,2,FALSE)</f>
        <v>Ok</v>
      </c>
      <c r="Q671" t="str">
        <f>VLOOKUP(F671,Translations!$D$2:$G$13,4,FALSE)</f>
        <v>01 - Aktiv, bopæl i DK</v>
      </c>
      <c r="R671" t="str">
        <f>VLOOKUP(H671,Translations!$P$2:$Q$10,2,FALSE)</f>
        <v>1 - Selvstændigt sikret - med lægevalg</v>
      </c>
      <c r="S671" t="str">
        <f>VLOOKUP(F671,Translations!$D$2:$F$13,3,FALSE)</f>
        <v>Ja</v>
      </c>
    </row>
    <row r="672" spans="1:19" x14ac:dyDescent="0.2">
      <c r="A672" s="3">
        <v>43952</v>
      </c>
      <c r="B672" s="3" t="s">
        <v>273</v>
      </c>
      <c r="C672" s="3" t="s">
        <v>283</v>
      </c>
      <c r="D672">
        <v>350</v>
      </c>
      <c r="E672">
        <v>1085</v>
      </c>
      <c r="F672" t="str">
        <f t="shared" si="23"/>
        <v>01</v>
      </c>
      <c r="G672" t="s">
        <v>512</v>
      </c>
      <c r="H672">
        <v>1</v>
      </c>
      <c r="I672" t="s">
        <v>5</v>
      </c>
      <c r="J672" t="s">
        <v>5</v>
      </c>
      <c r="K672" t="s">
        <v>6</v>
      </c>
      <c r="L672">
        <v>139</v>
      </c>
      <c r="M672" t="str">
        <f>VLOOKUP(E672,Translations!$A$1:$B$7,2,FALSE)</f>
        <v>Sjælland</v>
      </c>
      <c r="N672" t="str">
        <f>VLOOKUP(D672,Translations!$I$2:$K$101,2,FALSE)</f>
        <v>Lejre</v>
      </c>
      <c r="O672" t="str">
        <f>VLOOKUP(G672,Translations!$M$2:$N$9,2,FALSE)</f>
        <v>[X2074] SARS-CoV-2 (RNA), Testcenter</v>
      </c>
      <c r="P672" t="str">
        <f>VLOOKUP(F672,Translations!$D$1:$F$13,2,FALSE)</f>
        <v>Ok</v>
      </c>
      <c r="Q672" t="str">
        <f>VLOOKUP(F672,Translations!$D$2:$G$13,4,FALSE)</f>
        <v>01 - Aktiv, bopæl i DK</v>
      </c>
      <c r="R672" t="str">
        <f>VLOOKUP(H672,Translations!$P$2:$Q$10,2,FALSE)</f>
        <v>1 - Selvstændigt sikret - med lægevalg</v>
      </c>
      <c r="S672" t="str">
        <f>VLOOKUP(F672,Translations!$D$2:$F$13,3,FALSE)</f>
        <v>Ja</v>
      </c>
    </row>
    <row r="673" spans="1:19" x14ac:dyDescent="0.2">
      <c r="A673" s="3">
        <v>43952</v>
      </c>
      <c r="B673" s="3" t="s">
        <v>273</v>
      </c>
      <c r="C673" s="3" t="s">
        <v>283</v>
      </c>
      <c r="D673">
        <v>370</v>
      </c>
      <c r="E673">
        <v>1085</v>
      </c>
      <c r="F673" t="str">
        <f t="shared" si="23"/>
        <v>01</v>
      </c>
      <c r="G673" t="s">
        <v>512</v>
      </c>
      <c r="H673">
        <v>1</v>
      </c>
      <c r="I673" t="s">
        <v>5</v>
      </c>
      <c r="J673" t="s">
        <v>5</v>
      </c>
      <c r="K673" t="s">
        <v>6</v>
      </c>
      <c r="L673">
        <v>26</v>
      </c>
      <c r="M673" t="str">
        <f>VLOOKUP(E673,Translations!$A$1:$B$7,2,FALSE)</f>
        <v>Sjælland</v>
      </c>
      <c r="N673" t="str">
        <f>VLOOKUP(D673,Translations!$I$2:$K$101,2,FALSE)</f>
        <v>Næstved</v>
      </c>
      <c r="O673" t="str">
        <f>VLOOKUP(G673,Translations!$M$2:$N$9,2,FALSE)</f>
        <v>[X2074] SARS-CoV-2 (RNA), Testcenter</v>
      </c>
      <c r="P673" t="str">
        <f>VLOOKUP(F673,Translations!$D$1:$F$13,2,FALSE)</f>
        <v>Ok</v>
      </c>
      <c r="Q673" t="str">
        <f>VLOOKUP(F673,Translations!$D$2:$G$13,4,FALSE)</f>
        <v>01 - Aktiv, bopæl i DK</v>
      </c>
      <c r="R673" t="str">
        <f>VLOOKUP(H673,Translations!$P$2:$Q$10,2,FALSE)</f>
        <v>1 - Selvstændigt sikret - med lægevalg</v>
      </c>
      <c r="S673" t="str">
        <f>VLOOKUP(F673,Translations!$D$2:$F$13,3,FALSE)</f>
        <v>Ja</v>
      </c>
    </row>
    <row r="674" spans="1:19" x14ac:dyDescent="0.2">
      <c r="A674" s="3">
        <v>43952</v>
      </c>
      <c r="B674" s="3" t="s">
        <v>273</v>
      </c>
      <c r="C674" s="3" t="s">
        <v>283</v>
      </c>
      <c r="D674">
        <v>376</v>
      </c>
      <c r="E674">
        <v>1085</v>
      </c>
      <c r="F674" t="str">
        <f t="shared" si="23"/>
        <v>01</v>
      </c>
      <c r="G674" t="s">
        <v>512</v>
      </c>
      <c r="H674">
        <v>1</v>
      </c>
      <c r="I674" t="s">
        <v>5</v>
      </c>
      <c r="J674" t="s">
        <v>5</v>
      </c>
      <c r="K674" t="s">
        <v>6</v>
      </c>
      <c r="L674">
        <v>1</v>
      </c>
      <c r="M674" t="str">
        <f>VLOOKUP(E674,Translations!$A$1:$B$7,2,FALSE)</f>
        <v>Sjælland</v>
      </c>
      <c r="N674" t="str">
        <f>VLOOKUP(D674,Translations!$I$2:$K$101,2,FALSE)</f>
        <v>Guldborgsund</v>
      </c>
      <c r="O674" t="str">
        <f>VLOOKUP(G674,Translations!$M$2:$N$9,2,FALSE)</f>
        <v>[X2074] SARS-CoV-2 (RNA), Testcenter</v>
      </c>
      <c r="P674" t="str">
        <f>VLOOKUP(F674,Translations!$D$1:$F$13,2,FALSE)</f>
        <v>Ok</v>
      </c>
      <c r="Q674" t="str">
        <f>VLOOKUP(F674,Translations!$D$2:$G$13,4,FALSE)</f>
        <v>01 - Aktiv, bopæl i DK</v>
      </c>
      <c r="R674" t="str">
        <f>VLOOKUP(H674,Translations!$P$2:$Q$10,2,FALSE)</f>
        <v>1 - Selvstændigt sikret - med lægevalg</v>
      </c>
      <c r="S674" t="str">
        <f>VLOOKUP(F674,Translations!$D$2:$F$13,3,FALSE)</f>
        <v>Ja</v>
      </c>
    </row>
    <row r="675" spans="1:19" x14ac:dyDescent="0.2">
      <c r="A675" s="3">
        <v>43952</v>
      </c>
      <c r="B675" s="3" t="s">
        <v>273</v>
      </c>
      <c r="C675" s="3" t="s">
        <v>283</v>
      </c>
      <c r="D675">
        <v>390</v>
      </c>
      <c r="E675">
        <v>1085</v>
      </c>
      <c r="F675" t="str">
        <f t="shared" si="23"/>
        <v>01</v>
      </c>
      <c r="G675" t="s">
        <v>512</v>
      </c>
      <c r="H675">
        <v>1</v>
      </c>
      <c r="I675" t="s">
        <v>5</v>
      </c>
      <c r="J675" t="s">
        <v>5</v>
      </c>
      <c r="K675" t="s">
        <v>6</v>
      </c>
      <c r="L675">
        <v>7</v>
      </c>
      <c r="M675" t="str">
        <f>VLOOKUP(E675,Translations!$A$1:$B$7,2,FALSE)</f>
        <v>Sjælland</v>
      </c>
      <c r="N675" t="str">
        <f>VLOOKUP(D675,Translations!$I$2:$K$101,2,FALSE)</f>
        <v>Vordingborg</v>
      </c>
      <c r="O675" t="str">
        <f>VLOOKUP(G675,Translations!$M$2:$N$9,2,FALSE)</f>
        <v>[X2074] SARS-CoV-2 (RNA), Testcenter</v>
      </c>
      <c r="P675" t="str">
        <f>VLOOKUP(F675,Translations!$D$1:$F$13,2,FALSE)</f>
        <v>Ok</v>
      </c>
      <c r="Q675" t="str">
        <f>VLOOKUP(F675,Translations!$D$2:$G$13,4,FALSE)</f>
        <v>01 - Aktiv, bopæl i DK</v>
      </c>
      <c r="R675" t="str">
        <f>VLOOKUP(H675,Translations!$P$2:$Q$10,2,FALSE)</f>
        <v>1 - Selvstændigt sikret - med lægevalg</v>
      </c>
      <c r="S675" t="str">
        <f>VLOOKUP(F675,Translations!$D$2:$F$13,3,FALSE)</f>
        <v>Ja</v>
      </c>
    </row>
    <row r="676" spans="1:19" x14ac:dyDescent="0.2">
      <c r="A676" s="3">
        <v>43952</v>
      </c>
      <c r="B676" s="3" t="s">
        <v>273</v>
      </c>
      <c r="C676" s="3" t="s">
        <v>283</v>
      </c>
      <c r="D676">
        <v>450</v>
      </c>
      <c r="E676">
        <v>1083</v>
      </c>
      <c r="F676" t="str">
        <f t="shared" si="23"/>
        <v>01</v>
      </c>
      <c r="G676" t="s">
        <v>512</v>
      </c>
      <c r="H676">
        <v>1</v>
      </c>
      <c r="I676" t="s">
        <v>5</v>
      </c>
      <c r="J676" t="s">
        <v>5</v>
      </c>
      <c r="K676" t="s">
        <v>6</v>
      </c>
      <c r="L676">
        <v>2</v>
      </c>
      <c r="M676" t="str">
        <f>VLOOKUP(E676,Translations!$A$1:$B$7,2,FALSE)</f>
        <v>Syddanmark</v>
      </c>
      <c r="N676" t="str">
        <f>VLOOKUP(D676,Translations!$I$2:$K$101,2,FALSE)</f>
        <v>Nyborg</v>
      </c>
      <c r="O676" t="str">
        <f>VLOOKUP(G676,Translations!$M$2:$N$9,2,FALSE)</f>
        <v>[X2074] SARS-CoV-2 (RNA), Testcenter</v>
      </c>
      <c r="P676" t="str">
        <f>VLOOKUP(F676,Translations!$D$1:$F$13,2,FALSE)</f>
        <v>Ok</v>
      </c>
      <c r="Q676" t="str">
        <f>VLOOKUP(F676,Translations!$D$2:$G$13,4,FALSE)</f>
        <v>01 - Aktiv, bopæl i DK</v>
      </c>
      <c r="R676" t="str">
        <f>VLOOKUP(H676,Translations!$P$2:$Q$10,2,FALSE)</f>
        <v>1 - Selvstændigt sikret - med lægevalg</v>
      </c>
      <c r="S676" t="str">
        <f>VLOOKUP(F676,Translations!$D$2:$F$13,3,FALSE)</f>
        <v>Ja</v>
      </c>
    </row>
    <row r="677" spans="1:19" x14ac:dyDescent="0.2">
      <c r="A677" s="3">
        <v>43952</v>
      </c>
      <c r="B677" s="3" t="s">
        <v>273</v>
      </c>
      <c r="C677" s="3" t="s">
        <v>283</v>
      </c>
      <c r="D677">
        <v>461</v>
      </c>
      <c r="E677">
        <v>1083</v>
      </c>
      <c r="F677" t="str">
        <f t="shared" si="23"/>
        <v>01</v>
      </c>
      <c r="G677" t="s">
        <v>512</v>
      </c>
      <c r="H677">
        <v>1</v>
      </c>
      <c r="I677" t="s">
        <v>5</v>
      </c>
      <c r="J677" t="s">
        <v>5</v>
      </c>
      <c r="K677" t="s">
        <v>6</v>
      </c>
      <c r="L677">
        <v>6</v>
      </c>
      <c r="M677" t="str">
        <f>VLOOKUP(E677,Translations!$A$1:$B$7,2,FALSE)</f>
        <v>Syddanmark</v>
      </c>
      <c r="N677" t="str">
        <f>VLOOKUP(D677,Translations!$I$2:$K$101,2,FALSE)</f>
        <v>Odense</v>
      </c>
      <c r="O677" t="str">
        <f>VLOOKUP(G677,Translations!$M$2:$N$9,2,FALSE)</f>
        <v>[X2074] SARS-CoV-2 (RNA), Testcenter</v>
      </c>
      <c r="P677" t="str">
        <f>VLOOKUP(F677,Translations!$D$1:$F$13,2,FALSE)</f>
        <v>Ok</v>
      </c>
      <c r="Q677" t="str">
        <f>VLOOKUP(F677,Translations!$D$2:$G$13,4,FALSE)</f>
        <v>01 - Aktiv, bopæl i DK</v>
      </c>
      <c r="R677" t="str">
        <f>VLOOKUP(H677,Translations!$P$2:$Q$10,2,FALSE)</f>
        <v>1 - Selvstændigt sikret - med lægevalg</v>
      </c>
      <c r="S677" t="str">
        <f>VLOOKUP(F677,Translations!$D$2:$F$13,3,FALSE)</f>
        <v>Ja</v>
      </c>
    </row>
    <row r="678" spans="1:19" x14ac:dyDescent="0.2">
      <c r="A678" s="3">
        <v>43952</v>
      </c>
      <c r="B678" s="3" t="s">
        <v>273</v>
      </c>
      <c r="C678" s="3" t="s">
        <v>283</v>
      </c>
      <c r="D678">
        <v>479</v>
      </c>
      <c r="E678">
        <v>1083</v>
      </c>
      <c r="F678" t="str">
        <f t="shared" si="23"/>
        <v>01</v>
      </c>
      <c r="G678" t="s">
        <v>512</v>
      </c>
      <c r="H678">
        <v>1</v>
      </c>
      <c r="I678" t="s">
        <v>5</v>
      </c>
      <c r="J678" t="s">
        <v>5</v>
      </c>
      <c r="K678" t="s">
        <v>6</v>
      </c>
      <c r="L678">
        <v>1</v>
      </c>
      <c r="M678" t="str">
        <f>VLOOKUP(E678,Translations!$A$1:$B$7,2,FALSE)</f>
        <v>Syddanmark</v>
      </c>
      <c r="N678" t="str">
        <f>VLOOKUP(D678,Translations!$I$2:$K$101,2,FALSE)</f>
        <v>Svendborg</v>
      </c>
      <c r="O678" t="str">
        <f>VLOOKUP(G678,Translations!$M$2:$N$9,2,FALSE)</f>
        <v>[X2074] SARS-CoV-2 (RNA), Testcenter</v>
      </c>
      <c r="P678" t="str">
        <f>VLOOKUP(F678,Translations!$D$1:$F$13,2,FALSE)</f>
        <v>Ok</v>
      </c>
      <c r="Q678" t="str">
        <f>VLOOKUP(F678,Translations!$D$2:$G$13,4,FALSE)</f>
        <v>01 - Aktiv, bopæl i DK</v>
      </c>
      <c r="R678" t="str">
        <f>VLOOKUP(H678,Translations!$P$2:$Q$10,2,FALSE)</f>
        <v>1 - Selvstændigt sikret - med lægevalg</v>
      </c>
      <c r="S678" t="str">
        <f>VLOOKUP(F678,Translations!$D$2:$F$13,3,FALSE)</f>
        <v>Ja</v>
      </c>
    </row>
    <row r="679" spans="1:19" x14ac:dyDescent="0.2">
      <c r="A679" s="3">
        <v>43952</v>
      </c>
      <c r="B679" s="3" t="s">
        <v>273</v>
      </c>
      <c r="C679" s="3" t="s">
        <v>283</v>
      </c>
      <c r="D679">
        <v>630</v>
      </c>
      <c r="E679">
        <v>1083</v>
      </c>
      <c r="F679" t="str">
        <f t="shared" si="23"/>
        <v>01</v>
      </c>
      <c r="G679" t="s">
        <v>512</v>
      </c>
      <c r="H679">
        <v>1</v>
      </c>
      <c r="I679" t="s">
        <v>5</v>
      </c>
      <c r="J679" t="s">
        <v>5</v>
      </c>
      <c r="K679" t="s">
        <v>6</v>
      </c>
      <c r="L679">
        <v>1</v>
      </c>
      <c r="M679" t="str">
        <f>VLOOKUP(E679,Translations!$A$1:$B$7,2,FALSE)</f>
        <v>Syddanmark</v>
      </c>
      <c r="N679" t="str">
        <f>VLOOKUP(D679,Translations!$I$2:$K$101,2,FALSE)</f>
        <v>Vejle</v>
      </c>
      <c r="O679" t="str">
        <f>VLOOKUP(G679,Translations!$M$2:$N$9,2,FALSE)</f>
        <v>[X2074] SARS-CoV-2 (RNA), Testcenter</v>
      </c>
      <c r="P679" t="str">
        <f>VLOOKUP(F679,Translations!$D$1:$F$13,2,FALSE)</f>
        <v>Ok</v>
      </c>
      <c r="Q679" t="str">
        <f>VLOOKUP(F679,Translations!$D$2:$G$13,4,FALSE)</f>
        <v>01 - Aktiv, bopæl i DK</v>
      </c>
      <c r="R679" t="str">
        <f>VLOOKUP(H679,Translations!$P$2:$Q$10,2,FALSE)</f>
        <v>1 - Selvstændigt sikret - med lægevalg</v>
      </c>
      <c r="S679" t="str">
        <f>VLOOKUP(F679,Translations!$D$2:$F$13,3,FALSE)</f>
        <v>Ja</v>
      </c>
    </row>
    <row r="680" spans="1:19" x14ac:dyDescent="0.2">
      <c r="A680" s="3">
        <v>43952</v>
      </c>
      <c r="B680" s="3" t="s">
        <v>273</v>
      </c>
      <c r="C680" s="3" t="s">
        <v>283</v>
      </c>
      <c r="D680">
        <v>730</v>
      </c>
      <c r="E680">
        <v>1082</v>
      </c>
      <c r="F680" t="str">
        <f t="shared" si="23"/>
        <v>01</v>
      </c>
      <c r="G680" t="s">
        <v>512</v>
      </c>
      <c r="H680">
        <v>1</v>
      </c>
      <c r="I680" t="s">
        <v>5</v>
      </c>
      <c r="J680" t="s">
        <v>5</v>
      </c>
      <c r="K680" t="s">
        <v>6</v>
      </c>
      <c r="L680">
        <v>1</v>
      </c>
      <c r="M680" t="str">
        <f>VLOOKUP(E680,Translations!$A$1:$B$7,2,FALSE)</f>
        <v>Midtjylland</v>
      </c>
      <c r="N680" t="str">
        <f>VLOOKUP(D680,Translations!$I$2:$K$101,2,FALSE)</f>
        <v>Randers</v>
      </c>
      <c r="O680" t="str">
        <f>VLOOKUP(G680,Translations!$M$2:$N$9,2,FALSE)</f>
        <v>[X2074] SARS-CoV-2 (RNA), Testcenter</v>
      </c>
      <c r="P680" t="str">
        <f>VLOOKUP(F680,Translations!$D$1:$F$13,2,FALSE)</f>
        <v>Ok</v>
      </c>
      <c r="Q680" t="str">
        <f>VLOOKUP(F680,Translations!$D$2:$G$13,4,FALSE)</f>
        <v>01 - Aktiv, bopæl i DK</v>
      </c>
      <c r="R680" t="str">
        <f>VLOOKUP(H680,Translations!$P$2:$Q$10,2,FALSE)</f>
        <v>1 - Selvstændigt sikret - med lægevalg</v>
      </c>
      <c r="S680" t="str">
        <f>VLOOKUP(F680,Translations!$D$2:$F$13,3,FALSE)</f>
        <v>Ja</v>
      </c>
    </row>
    <row r="681" spans="1:19" x14ac:dyDescent="0.2">
      <c r="A681" s="3">
        <v>43952</v>
      </c>
      <c r="B681" s="3" t="s">
        <v>273</v>
      </c>
      <c r="C681" s="3" t="s">
        <v>283</v>
      </c>
      <c r="D681">
        <v>751</v>
      </c>
      <c r="E681">
        <v>1082</v>
      </c>
      <c r="F681" t="str">
        <f t="shared" si="23"/>
        <v>01</v>
      </c>
      <c r="G681" t="s">
        <v>512</v>
      </c>
      <c r="H681">
        <v>1</v>
      </c>
      <c r="I681" t="s">
        <v>5</v>
      </c>
      <c r="J681" t="s">
        <v>5</v>
      </c>
      <c r="K681" t="s">
        <v>6</v>
      </c>
      <c r="L681">
        <v>2</v>
      </c>
      <c r="M681" t="str">
        <f>VLOOKUP(E681,Translations!$A$1:$B$7,2,FALSE)</f>
        <v>Midtjylland</v>
      </c>
      <c r="N681" t="str">
        <f>VLOOKUP(D681,Translations!$I$2:$K$101,2,FALSE)</f>
        <v>Aarhus</v>
      </c>
      <c r="O681" t="str">
        <f>VLOOKUP(G681,Translations!$M$2:$N$9,2,FALSE)</f>
        <v>[X2074] SARS-CoV-2 (RNA), Testcenter</v>
      </c>
      <c r="P681" t="str">
        <f>VLOOKUP(F681,Translations!$D$1:$F$13,2,FALSE)</f>
        <v>Ok</v>
      </c>
      <c r="Q681" t="str">
        <f>VLOOKUP(F681,Translations!$D$2:$G$13,4,FALSE)</f>
        <v>01 - Aktiv, bopæl i DK</v>
      </c>
      <c r="R681" t="str">
        <f>VLOOKUP(H681,Translations!$P$2:$Q$10,2,FALSE)</f>
        <v>1 - Selvstændigt sikret - med lægevalg</v>
      </c>
      <c r="S681" t="str">
        <f>VLOOKUP(F681,Translations!$D$2:$F$13,3,FALSE)</f>
        <v>Ja</v>
      </c>
    </row>
    <row r="682" spans="1:19" x14ac:dyDescent="0.2">
      <c r="A682" s="3">
        <v>43952</v>
      </c>
      <c r="B682" s="3" t="s">
        <v>273</v>
      </c>
      <c r="C682" s="3" t="s">
        <v>283</v>
      </c>
      <c r="D682">
        <v>851</v>
      </c>
      <c r="E682">
        <v>1081</v>
      </c>
      <c r="F682" t="str">
        <f t="shared" si="23"/>
        <v>01</v>
      </c>
      <c r="G682" t="s">
        <v>512</v>
      </c>
      <c r="H682">
        <v>1</v>
      </c>
      <c r="I682" t="s">
        <v>5</v>
      </c>
      <c r="J682" t="s">
        <v>5</v>
      </c>
      <c r="K682" t="s">
        <v>6</v>
      </c>
      <c r="L682">
        <v>1</v>
      </c>
      <c r="M682" t="str">
        <f>VLOOKUP(E682,Translations!$A$1:$B$7,2,FALSE)</f>
        <v>Nordjylland</v>
      </c>
      <c r="N682" t="str">
        <f>VLOOKUP(D682,Translations!$I$2:$K$101,2,FALSE)</f>
        <v>Aalborg</v>
      </c>
      <c r="O682" t="str">
        <f>VLOOKUP(G682,Translations!$M$2:$N$9,2,FALSE)</f>
        <v>[X2074] SARS-CoV-2 (RNA), Testcenter</v>
      </c>
      <c r="P682" t="str">
        <f>VLOOKUP(F682,Translations!$D$1:$F$13,2,FALSE)</f>
        <v>Ok</v>
      </c>
      <c r="Q682" t="str">
        <f>VLOOKUP(F682,Translations!$D$2:$G$13,4,FALSE)</f>
        <v>01 - Aktiv, bopæl i DK</v>
      </c>
      <c r="R682" t="str">
        <f>VLOOKUP(H682,Translations!$P$2:$Q$10,2,FALSE)</f>
        <v>1 - Selvstændigt sikret - med lægevalg</v>
      </c>
      <c r="S682" t="str">
        <f>VLOOKUP(F682,Translations!$D$2:$F$13,3,FALSE)</f>
        <v>Ja</v>
      </c>
    </row>
    <row r="683" spans="1:19" x14ac:dyDescent="0.2">
      <c r="A683" s="3">
        <v>43952</v>
      </c>
      <c r="B683" s="3" t="s">
        <v>273</v>
      </c>
      <c r="C683" s="3" t="s">
        <v>284</v>
      </c>
      <c r="D683">
        <v>0</v>
      </c>
      <c r="E683">
        <v>0</v>
      </c>
      <c r="F683" t="str">
        <f>"03"</f>
        <v>03</v>
      </c>
      <c r="G683" t="s">
        <v>512</v>
      </c>
      <c r="H683">
        <v>1</v>
      </c>
      <c r="I683" t="s">
        <v>5</v>
      </c>
      <c r="J683" t="s">
        <v>5</v>
      </c>
      <c r="K683" t="s">
        <v>6</v>
      </c>
      <c r="L683">
        <v>1</v>
      </c>
      <c r="M683" t="str">
        <f>VLOOKUP(E683,Translations!$A$1:$B$7,2,FALSE)</f>
        <v>Ukendt</v>
      </c>
      <c r="N683" t="str">
        <f>VLOOKUP(D683,Translations!$I$2:$K$101,2,FALSE)</f>
        <v>Ukendt</v>
      </c>
      <c r="O683" t="str">
        <f>VLOOKUP(G683,Translations!$M$2:$N$9,2,FALSE)</f>
        <v>[X2074] SARS-CoV-2 (RNA), Testcenter</v>
      </c>
      <c r="P683" t="str">
        <f>VLOOKUP(F683,Translations!$D$1:$F$13,2,FALSE)</f>
        <v>Ok</v>
      </c>
      <c r="Q683" t="str">
        <f>VLOOKUP(F683,Translations!$D$2:$G$13,4,FALSE)</f>
        <v>03 - Aktiv, speciel vejkode i DK</v>
      </c>
      <c r="R683" t="str">
        <f>VLOOKUP(H683,Translations!$P$2:$Q$10,2,FALSE)</f>
        <v>1 - Selvstændigt sikret - med lægevalg</v>
      </c>
      <c r="S683" t="str">
        <f>VLOOKUP(F683,Translations!$D$2:$F$13,3,FALSE)</f>
        <v>Ja</v>
      </c>
    </row>
    <row r="684" spans="1:19" x14ac:dyDescent="0.2">
      <c r="A684" s="3">
        <v>43952</v>
      </c>
      <c r="B684" s="3" t="s">
        <v>273</v>
      </c>
      <c r="C684" s="3" t="s">
        <v>284</v>
      </c>
      <c r="D684">
        <v>615</v>
      </c>
      <c r="E684">
        <v>1082</v>
      </c>
      <c r="F684" t="str">
        <f t="shared" ref="F684:F702" si="24">"01"</f>
        <v>01</v>
      </c>
      <c r="G684" t="s">
        <v>512</v>
      </c>
      <c r="H684">
        <v>1</v>
      </c>
      <c r="I684" t="s">
        <v>5</v>
      </c>
      <c r="J684" t="s">
        <v>5</v>
      </c>
      <c r="K684" t="s">
        <v>6</v>
      </c>
      <c r="L684">
        <v>13</v>
      </c>
      <c r="M684" t="str">
        <f>VLOOKUP(E684,Translations!$A$1:$B$7,2,FALSE)</f>
        <v>Midtjylland</v>
      </c>
      <c r="N684" t="str">
        <f>VLOOKUP(D684,Translations!$I$2:$K$101,2,FALSE)</f>
        <v>Horsens</v>
      </c>
      <c r="O684" t="str">
        <f>VLOOKUP(G684,Translations!$M$2:$N$9,2,FALSE)</f>
        <v>[X2074] SARS-CoV-2 (RNA), Testcenter</v>
      </c>
      <c r="P684" t="str">
        <f>VLOOKUP(F684,Translations!$D$1:$F$13,2,FALSE)</f>
        <v>Ok</v>
      </c>
      <c r="Q684" t="str">
        <f>VLOOKUP(F684,Translations!$D$2:$G$13,4,FALSE)</f>
        <v>01 - Aktiv, bopæl i DK</v>
      </c>
      <c r="R684" t="str">
        <f>VLOOKUP(H684,Translations!$P$2:$Q$10,2,FALSE)</f>
        <v>1 - Selvstændigt sikret - med lægevalg</v>
      </c>
      <c r="S684" t="str">
        <f>VLOOKUP(F684,Translations!$D$2:$F$13,3,FALSE)</f>
        <v>Ja</v>
      </c>
    </row>
    <row r="685" spans="1:19" x14ac:dyDescent="0.2">
      <c r="A685" s="3">
        <v>43952</v>
      </c>
      <c r="B685" s="3" t="s">
        <v>273</v>
      </c>
      <c r="C685" s="3" t="s">
        <v>284</v>
      </c>
      <c r="D685">
        <v>621</v>
      </c>
      <c r="E685">
        <v>1083</v>
      </c>
      <c r="F685" t="str">
        <f t="shared" si="24"/>
        <v>01</v>
      </c>
      <c r="G685" t="s">
        <v>512</v>
      </c>
      <c r="H685">
        <v>1</v>
      </c>
      <c r="I685" t="s">
        <v>5</v>
      </c>
      <c r="J685" t="s">
        <v>5</v>
      </c>
      <c r="K685" t="s">
        <v>6</v>
      </c>
      <c r="L685">
        <v>1</v>
      </c>
      <c r="M685" t="str">
        <f>VLOOKUP(E685,Translations!$A$1:$B$7,2,FALSE)</f>
        <v>Syddanmark</v>
      </c>
      <c r="N685" t="str">
        <f>VLOOKUP(D685,Translations!$I$2:$K$101,2,FALSE)</f>
        <v>Kolding</v>
      </c>
      <c r="O685" t="str">
        <f>VLOOKUP(G685,Translations!$M$2:$N$9,2,FALSE)</f>
        <v>[X2074] SARS-CoV-2 (RNA), Testcenter</v>
      </c>
      <c r="P685" t="str">
        <f>VLOOKUP(F685,Translations!$D$1:$F$13,2,FALSE)</f>
        <v>Ok</v>
      </c>
      <c r="Q685" t="str">
        <f>VLOOKUP(F685,Translations!$D$2:$G$13,4,FALSE)</f>
        <v>01 - Aktiv, bopæl i DK</v>
      </c>
      <c r="R685" t="str">
        <f>VLOOKUP(H685,Translations!$P$2:$Q$10,2,FALSE)</f>
        <v>1 - Selvstændigt sikret - med lægevalg</v>
      </c>
      <c r="S685" t="str">
        <f>VLOOKUP(F685,Translations!$D$2:$F$13,3,FALSE)</f>
        <v>Ja</v>
      </c>
    </row>
    <row r="686" spans="1:19" x14ac:dyDescent="0.2">
      <c r="A686" s="3">
        <v>43952</v>
      </c>
      <c r="B686" s="3" t="s">
        <v>273</v>
      </c>
      <c r="C686" s="3" t="s">
        <v>284</v>
      </c>
      <c r="D686">
        <v>630</v>
      </c>
      <c r="E686">
        <v>1083</v>
      </c>
      <c r="F686" t="str">
        <f t="shared" si="24"/>
        <v>01</v>
      </c>
      <c r="G686" t="s">
        <v>512</v>
      </c>
      <c r="H686">
        <v>1</v>
      </c>
      <c r="I686" t="s">
        <v>5</v>
      </c>
      <c r="J686" t="s">
        <v>5</v>
      </c>
      <c r="K686" t="s">
        <v>6</v>
      </c>
      <c r="L686">
        <v>2</v>
      </c>
      <c r="M686" t="str">
        <f>VLOOKUP(E686,Translations!$A$1:$B$7,2,FALSE)</f>
        <v>Syddanmark</v>
      </c>
      <c r="N686" t="str">
        <f>VLOOKUP(D686,Translations!$I$2:$K$101,2,FALSE)</f>
        <v>Vejle</v>
      </c>
      <c r="O686" t="str">
        <f>VLOOKUP(G686,Translations!$M$2:$N$9,2,FALSE)</f>
        <v>[X2074] SARS-CoV-2 (RNA), Testcenter</v>
      </c>
      <c r="P686" t="str">
        <f>VLOOKUP(F686,Translations!$D$1:$F$13,2,FALSE)</f>
        <v>Ok</v>
      </c>
      <c r="Q686" t="str">
        <f>VLOOKUP(F686,Translations!$D$2:$G$13,4,FALSE)</f>
        <v>01 - Aktiv, bopæl i DK</v>
      </c>
      <c r="R686" t="str">
        <f>VLOOKUP(H686,Translations!$P$2:$Q$10,2,FALSE)</f>
        <v>1 - Selvstændigt sikret - med lægevalg</v>
      </c>
      <c r="S686" t="str">
        <f>VLOOKUP(F686,Translations!$D$2:$F$13,3,FALSE)</f>
        <v>Ja</v>
      </c>
    </row>
    <row r="687" spans="1:19" x14ac:dyDescent="0.2">
      <c r="A687" s="3">
        <v>43952</v>
      </c>
      <c r="B687" s="3" t="s">
        <v>273</v>
      </c>
      <c r="C687" s="3" t="s">
        <v>284</v>
      </c>
      <c r="D687">
        <v>657</v>
      </c>
      <c r="E687">
        <v>1082</v>
      </c>
      <c r="F687" t="str">
        <f t="shared" si="24"/>
        <v>01</v>
      </c>
      <c r="G687" t="s">
        <v>512</v>
      </c>
      <c r="H687">
        <v>1</v>
      </c>
      <c r="I687" t="s">
        <v>5</v>
      </c>
      <c r="J687" t="s">
        <v>5</v>
      </c>
      <c r="K687" t="s">
        <v>6</v>
      </c>
      <c r="L687">
        <v>21</v>
      </c>
      <c r="M687" t="str">
        <f>VLOOKUP(E687,Translations!$A$1:$B$7,2,FALSE)</f>
        <v>Midtjylland</v>
      </c>
      <c r="N687" t="str">
        <f>VLOOKUP(D687,Translations!$I$2:$K$101,2,FALSE)</f>
        <v>Herning</v>
      </c>
      <c r="O687" t="str">
        <f>VLOOKUP(G687,Translations!$M$2:$N$9,2,FALSE)</f>
        <v>[X2074] SARS-CoV-2 (RNA), Testcenter</v>
      </c>
      <c r="P687" t="str">
        <f>VLOOKUP(F687,Translations!$D$1:$F$13,2,FALSE)</f>
        <v>Ok</v>
      </c>
      <c r="Q687" t="str">
        <f>VLOOKUP(F687,Translations!$D$2:$G$13,4,FALSE)</f>
        <v>01 - Aktiv, bopæl i DK</v>
      </c>
      <c r="R687" t="str">
        <f>VLOOKUP(H687,Translations!$P$2:$Q$10,2,FALSE)</f>
        <v>1 - Selvstændigt sikret - med lægevalg</v>
      </c>
      <c r="S687" t="str">
        <f>VLOOKUP(F687,Translations!$D$2:$F$13,3,FALSE)</f>
        <v>Ja</v>
      </c>
    </row>
    <row r="688" spans="1:19" x14ac:dyDescent="0.2">
      <c r="A688" s="3">
        <v>43952</v>
      </c>
      <c r="B688" s="3" t="s">
        <v>273</v>
      </c>
      <c r="C688" s="3" t="s">
        <v>284</v>
      </c>
      <c r="D688">
        <v>661</v>
      </c>
      <c r="E688">
        <v>1082</v>
      </c>
      <c r="F688" t="str">
        <f t="shared" si="24"/>
        <v>01</v>
      </c>
      <c r="G688" t="s">
        <v>512</v>
      </c>
      <c r="H688">
        <v>1</v>
      </c>
      <c r="I688" t="s">
        <v>5</v>
      </c>
      <c r="J688" t="s">
        <v>5</v>
      </c>
      <c r="K688" t="s">
        <v>6</v>
      </c>
      <c r="L688">
        <v>4</v>
      </c>
      <c r="M688" t="str">
        <f>VLOOKUP(E688,Translations!$A$1:$B$7,2,FALSE)</f>
        <v>Midtjylland</v>
      </c>
      <c r="N688" t="str">
        <f>VLOOKUP(D688,Translations!$I$2:$K$101,2,FALSE)</f>
        <v>Holstebro</v>
      </c>
      <c r="O688" t="str">
        <f>VLOOKUP(G688,Translations!$M$2:$N$9,2,FALSE)</f>
        <v>[X2074] SARS-CoV-2 (RNA), Testcenter</v>
      </c>
      <c r="P688" t="str">
        <f>VLOOKUP(F688,Translations!$D$1:$F$13,2,FALSE)</f>
        <v>Ok</v>
      </c>
      <c r="Q688" t="str">
        <f>VLOOKUP(F688,Translations!$D$2:$G$13,4,FALSE)</f>
        <v>01 - Aktiv, bopæl i DK</v>
      </c>
      <c r="R688" t="str">
        <f>VLOOKUP(H688,Translations!$P$2:$Q$10,2,FALSE)</f>
        <v>1 - Selvstændigt sikret - med lægevalg</v>
      </c>
      <c r="S688" t="str">
        <f>VLOOKUP(F688,Translations!$D$2:$F$13,3,FALSE)</f>
        <v>Ja</v>
      </c>
    </row>
    <row r="689" spans="1:19" x14ac:dyDescent="0.2">
      <c r="A689" s="3">
        <v>43952</v>
      </c>
      <c r="B689" s="3" t="s">
        <v>273</v>
      </c>
      <c r="C689" s="3" t="s">
        <v>284</v>
      </c>
      <c r="D689">
        <v>706</v>
      </c>
      <c r="E689">
        <v>1082</v>
      </c>
      <c r="F689" t="str">
        <f t="shared" si="24"/>
        <v>01</v>
      </c>
      <c r="G689" t="s">
        <v>512</v>
      </c>
      <c r="H689">
        <v>1</v>
      </c>
      <c r="I689" t="s">
        <v>5</v>
      </c>
      <c r="J689" t="s">
        <v>5</v>
      </c>
      <c r="K689" t="s">
        <v>6</v>
      </c>
      <c r="L689">
        <v>1</v>
      </c>
      <c r="M689" t="str">
        <f>VLOOKUP(E689,Translations!$A$1:$B$7,2,FALSE)</f>
        <v>Midtjylland</v>
      </c>
      <c r="N689" t="str">
        <f>VLOOKUP(D689,Translations!$I$2:$K$101,2,FALSE)</f>
        <v>Syddjurs</v>
      </c>
      <c r="O689" t="str">
        <f>VLOOKUP(G689,Translations!$M$2:$N$9,2,FALSE)</f>
        <v>[X2074] SARS-CoV-2 (RNA), Testcenter</v>
      </c>
      <c r="P689" t="str">
        <f>VLOOKUP(F689,Translations!$D$1:$F$13,2,FALSE)</f>
        <v>Ok</v>
      </c>
      <c r="Q689" t="str">
        <f>VLOOKUP(F689,Translations!$D$2:$G$13,4,FALSE)</f>
        <v>01 - Aktiv, bopæl i DK</v>
      </c>
      <c r="R689" t="str">
        <f>VLOOKUP(H689,Translations!$P$2:$Q$10,2,FALSE)</f>
        <v>1 - Selvstændigt sikret - med lægevalg</v>
      </c>
      <c r="S689" t="str">
        <f>VLOOKUP(F689,Translations!$D$2:$F$13,3,FALSE)</f>
        <v>Ja</v>
      </c>
    </row>
    <row r="690" spans="1:19" x14ac:dyDescent="0.2">
      <c r="A690" s="3">
        <v>43952</v>
      </c>
      <c r="B690" s="3" t="s">
        <v>273</v>
      </c>
      <c r="C690" s="3" t="s">
        <v>284</v>
      </c>
      <c r="D690">
        <v>707</v>
      </c>
      <c r="E690">
        <v>1082</v>
      </c>
      <c r="F690" t="str">
        <f t="shared" si="24"/>
        <v>01</v>
      </c>
      <c r="G690" t="s">
        <v>512</v>
      </c>
      <c r="H690">
        <v>1</v>
      </c>
      <c r="I690" t="s">
        <v>5</v>
      </c>
      <c r="J690" t="s">
        <v>5</v>
      </c>
      <c r="K690" t="s">
        <v>6</v>
      </c>
      <c r="L690">
        <v>1</v>
      </c>
      <c r="M690" t="str">
        <f>VLOOKUP(E690,Translations!$A$1:$B$7,2,FALSE)</f>
        <v>Midtjylland</v>
      </c>
      <c r="N690" t="str">
        <f>VLOOKUP(D690,Translations!$I$2:$K$101,2,FALSE)</f>
        <v>Norddjurs</v>
      </c>
      <c r="O690" t="str">
        <f>VLOOKUP(G690,Translations!$M$2:$N$9,2,FALSE)</f>
        <v>[X2074] SARS-CoV-2 (RNA), Testcenter</v>
      </c>
      <c r="P690" t="str">
        <f>VLOOKUP(F690,Translations!$D$1:$F$13,2,FALSE)</f>
        <v>Ok</v>
      </c>
      <c r="Q690" t="str">
        <f>VLOOKUP(F690,Translations!$D$2:$G$13,4,FALSE)</f>
        <v>01 - Aktiv, bopæl i DK</v>
      </c>
      <c r="R690" t="str">
        <f>VLOOKUP(H690,Translations!$P$2:$Q$10,2,FALSE)</f>
        <v>1 - Selvstændigt sikret - med lægevalg</v>
      </c>
      <c r="S690" t="str">
        <f>VLOOKUP(F690,Translations!$D$2:$F$13,3,FALSE)</f>
        <v>Ja</v>
      </c>
    </row>
    <row r="691" spans="1:19" x14ac:dyDescent="0.2">
      <c r="A691" s="3">
        <v>43952</v>
      </c>
      <c r="B691" s="3" t="s">
        <v>273</v>
      </c>
      <c r="C691" s="3" t="s">
        <v>284</v>
      </c>
      <c r="D691">
        <v>710</v>
      </c>
      <c r="E691">
        <v>1082</v>
      </c>
      <c r="F691" t="str">
        <f t="shared" si="24"/>
        <v>01</v>
      </c>
      <c r="G691" t="s">
        <v>512</v>
      </c>
      <c r="H691">
        <v>1</v>
      </c>
      <c r="I691" t="s">
        <v>5</v>
      </c>
      <c r="J691" t="s">
        <v>5</v>
      </c>
      <c r="K691" t="s">
        <v>6</v>
      </c>
      <c r="L691">
        <v>10</v>
      </c>
      <c r="M691" t="str">
        <f>VLOOKUP(E691,Translations!$A$1:$B$7,2,FALSE)</f>
        <v>Midtjylland</v>
      </c>
      <c r="N691" t="str">
        <f>VLOOKUP(D691,Translations!$I$2:$K$101,2,FALSE)</f>
        <v>Favrskov</v>
      </c>
      <c r="O691" t="str">
        <f>VLOOKUP(G691,Translations!$M$2:$N$9,2,FALSE)</f>
        <v>[X2074] SARS-CoV-2 (RNA), Testcenter</v>
      </c>
      <c r="P691" t="str">
        <f>VLOOKUP(F691,Translations!$D$1:$F$13,2,FALSE)</f>
        <v>Ok</v>
      </c>
      <c r="Q691" t="str">
        <f>VLOOKUP(F691,Translations!$D$2:$G$13,4,FALSE)</f>
        <v>01 - Aktiv, bopæl i DK</v>
      </c>
      <c r="R691" t="str">
        <f>VLOOKUP(H691,Translations!$P$2:$Q$10,2,FALSE)</f>
        <v>1 - Selvstændigt sikret - med lægevalg</v>
      </c>
      <c r="S691" t="str">
        <f>VLOOKUP(F691,Translations!$D$2:$F$13,3,FALSE)</f>
        <v>Ja</v>
      </c>
    </row>
    <row r="692" spans="1:19" x14ac:dyDescent="0.2">
      <c r="A692" s="3">
        <v>43952</v>
      </c>
      <c r="B692" s="3" t="s">
        <v>273</v>
      </c>
      <c r="C692" s="3" t="s">
        <v>284</v>
      </c>
      <c r="D692">
        <v>727</v>
      </c>
      <c r="E692">
        <v>1082</v>
      </c>
      <c r="F692" t="str">
        <f t="shared" si="24"/>
        <v>01</v>
      </c>
      <c r="G692" t="s">
        <v>512</v>
      </c>
      <c r="H692">
        <v>1</v>
      </c>
      <c r="I692" t="s">
        <v>5</v>
      </c>
      <c r="J692" t="s">
        <v>5</v>
      </c>
      <c r="K692" t="s">
        <v>6</v>
      </c>
      <c r="L692">
        <v>1</v>
      </c>
      <c r="M692" t="str">
        <f>VLOOKUP(E692,Translations!$A$1:$B$7,2,FALSE)</f>
        <v>Midtjylland</v>
      </c>
      <c r="N692" t="str">
        <f>VLOOKUP(D692,Translations!$I$2:$K$101,2,FALSE)</f>
        <v>Odder</v>
      </c>
      <c r="O692" t="str">
        <f>VLOOKUP(G692,Translations!$M$2:$N$9,2,FALSE)</f>
        <v>[X2074] SARS-CoV-2 (RNA), Testcenter</v>
      </c>
      <c r="P692" t="str">
        <f>VLOOKUP(F692,Translations!$D$1:$F$13,2,FALSE)</f>
        <v>Ok</v>
      </c>
      <c r="Q692" t="str">
        <f>VLOOKUP(F692,Translations!$D$2:$G$13,4,FALSE)</f>
        <v>01 - Aktiv, bopæl i DK</v>
      </c>
      <c r="R692" t="str">
        <f>VLOOKUP(H692,Translations!$P$2:$Q$10,2,FALSE)</f>
        <v>1 - Selvstændigt sikret - med lægevalg</v>
      </c>
      <c r="S692" t="str">
        <f>VLOOKUP(F692,Translations!$D$2:$F$13,3,FALSE)</f>
        <v>Ja</v>
      </c>
    </row>
    <row r="693" spans="1:19" x14ac:dyDescent="0.2">
      <c r="A693" s="3">
        <v>43952</v>
      </c>
      <c r="B693" s="3" t="s">
        <v>273</v>
      </c>
      <c r="C693" s="3" t="s">
        <v>284</v>
      </c>
      <c r="D693">
        <v>730</v>
      </c>
      <c r="E693">
        <v>1082</v>
      </c>
      <c r="F693" t="str">
        <f t="shared" si="24"/>
        <v>01</v>
      </c>
      <c r="G693" t="s">
        <v>512</v>
      </c>
      <c r="H693">
        <v>1</v>
      </c>
      <c r="I693" t="s">
        <v>5</v>
      </c>
      <c r="J693" t="s">
        <v>5</v>
      </c>
      <c r="K693" t="s">
        <v>6</v>
      </c>
      <c r="L693">
        <v>1</v>
      </c>
      <c r="M693" t="str">
        <f>VLOOKUP(E693,Translations!$A$1:$B$7,2,FALSE)</f>
        <v>Midtjylland</v>
      </c>
      <c r="N693" t="str">
        <f>VLOOKUP(D693,Translations!$I$2:$K$101,2,FALSE)</f>
        <v>Randers</v>
      </c>
      <c r="O693" t="str">
        <f>VLOOKUP(G693,Translations!$M$2:$N$9,2,FALSE)</f>
        <v>[X2074] SARS-CoV-2 (RNA), Testcenter</v>
      </c>
      <c r="P693" t="str">
        <f>VLOOKUP(F693,Translations!$D$1:$F$13,2,FALSE)</f>
        <v>Ok</v>
      </c>
      <c r="Q693" t="str">
        <f>VLOOKUP(F693,Translations!$D$2:$G$13,4,FALSE)</f>
        <v>01 - Aktiv, bopæl i DK</v>
      </c>
      <c r="R693" t="str">
        <f>VLOOKUP(H693,Translations!$P$2:$Q$10,2,FALSE)</f>
        <v>1 - Selvstændigt sikret - med lægevalg</v>
      </c>
      <c r="S693" t="str">
        <f>VLOOKUP(F693,Translations!$D$2:$F$13,3,FALSE)</f>
        <v>Ja</v>
      </c>
    </row>
    <row r="694" spans="1:19" x14ac:dyDescent="0.2">
      <c r="A694" s="3">
        <v>43952</v>
      </c>
      <c r="B694" s="3" t="s">
        <v>273</v>
      </c>
      <c r="C694" s="3" t="s">
        <v>284</v>
      </c>
      <c r="D694">
        <v>740</v>
      </c>
      <c r="E694">
        <v>1082</v>
      </c>
      <c r="F694" t="str">
        <f t="shared" si="24"/>
        <v>01</v>
      </c>
      <c r="G694" t="s">
        <v>512</v>
      </c>
      <c r="H694">
        <v>1</v>
      </c>
      <c r="I694" t="s">
        <v>5</v>
      </c>
      <c r="J694" t="s">
        <v>5</v>
      </c>
      <c r="K694" t="s">
        <v>6</v>
      </c>
      <c r="L694">
        <v>536</v>
      </c>
      <c r="M694" t="str">
        <f>VLOOKUP(E694,Translations!$A$1:$B$7,2,FALSE)</f>
        <v>Midtjylland</v>
      </c>
      <c r="N694" t="str">
        <f>VLOOKUP(D694,Translations!$I$2:$K$101,2,FALSE)</f>
        <v>Silkeborg</v>
      </c>
      <c r="O694" t="str">
        <f>VLOOKUP(G694,Translations!$M$2:$N$9,2,FALSE)</f>
        <v>[X2074] SARS-CoV-2 (RNA), Testcenter</v>
      </c>
      <c r="P694" t="str">
        <f>VLOOKUP(F694,Translations!$D$1:$F$13,2,FALSE)</f>
        <v>Ok</v>
      </c>
      <c r="Q694" t="str">
        <f>VLOOKUP(F694,Translations!$D$2:$G$13,4,FALSE)</f>
        <v>01 - Aktiv, bopæl i DK</v>
      </c>
      <c r="R694" t="str">
        <f>VLOOKUP(H694,Translations!$P$2:$Q$10,2,FALSE)</f>
        <v>1 - Selvstændigt sikret - med lægevalg</v>
      </c>
      <c r="S694" t="str">
        <f>VLOOKUP(F694,Translations!$D$2:$F$13,3,FALSE)</f>
        <v>Ja</v>
      </c>
    </row>
    <row r="695" spans="1:19" x14ac:dyDescent="0.2">
      <c r="A695" s="3">
        <v>43952</v>
      </c>
      <c r="B695" s="3" t="s">
        <v>273</v>
      </c>
      <c r="C695" s="3" t="s">
        <v>284</v>
      </c>
      <c r="D695">
        <v>746</v>
      </c>
      <c r="E695">
        <v>1082</v>
      </c>
      <c r="F695" t="str">
        <f t="shared" si="24"/>
        <v>01</v>
      </c>
      <c r="G695" t="s">
        <v>512</v>
      </c>
      <c r="H695">
        <v>1</v>
      </c>
      <c r="I695" t="s">
        <v>5</v>
      </c>
      <c r="J695" t="s">
        <v>5</v>
      </c>
      <c r="K695" t="s">
        <v>6</v>
      </c>
      <c r="L695">
        <v>19</v>
      </c>
      <c r="M695" t="str">
        <f>VLOOKUP(E695,Translations!$A$1:$B$7,2,FALSE)</f>
        <v>Midtjylland</v>
      </c>
      <c r="N695" t="str">
        <f>VLOOKUP(D695,Translations!$I$2:$K$101,2,FALSE)</f>
        <v>Skanderborg</v>
      </c>
      <c r="O695" t="str">
        <f>VLOOKUP(G695,Translations!$M$2:$N$9,2,FALSE)</f>
        <v>[X2074] SARS-CoV-2 (RNA), Testcenter</v>
      </c>
      <c r="P695" t="str">
        <f>VLOOKUP(F695,Translations!$D$1:$F$13,2,FALSE)</f>
        <v>Ok</v>
      </c>
      <c r="Q695" t="str">
        <f>VLOOKUP(F695,Translations!$D$2:$G$13,4,FALSE)</f>
        <v>01 - Aktiv, bopæl i DK</v>
      </c>
      <c r="R695" t="str">
        <f>VLOOKUP(H695,Translations!$P$2:$Q$10,2,FALSE)</f>
        <v>1 - Selvstændigt sikret - med lægevalg</v>
      </c>
      <c r="S695" t="str">
        <f>VLOOKUP(F695,Translations!$D$2:$F$13,3,FALSE)</f>
        <v>Ja</v>
      </c>
    </row>
    <row r="696" spans="1:19" x14ac:dyDescent="0.2">
      <c r="A696" s="3">
        <v>43952</v>
      </c>
      <c r="B696" s="3" t="s">
        <v>273</v>
      </c>
      <c r="C696" s="3" t="s">
        <v>284</v>
      </c>
      <c r="D696">
        <v>751</v>
      </c>
      <c r="E696">
        <v>1082</v>
      </c>
      <c r="F696" t="str">
        <f t="shared" si="24"/>
        <v>01</v>
      </c>
      <c r="G696" t="s">
        <v>512</v>
      </c>
      <c r="H696">
        <v>1</v>
      </c>
      <c r="I696" t="s">
        <v>5</v>
      </c>
      <c r="J696" t="s">
        <v>5</v>
      </c>
      <c r="K696" t="s">
        <v>6</v>
      </c>
      <c r="L696">
        <v>43</v>
      </c>
      <c r="M696" t="str">
        <f>VLOOKUP(E696,Translations!$A$1:$B$7,2,FALSE)</f>
        <v>Midtjylland</v>
      </c>
      <c r="N696" t="str">
        <f>VLOOKUP(D696,Translations!$I$2:$K$101,2,FALSE)</f>
        <v>Aarhus</v>
      </c>
      <c r="O696" t="str">
        <f>VLOOKUP(G696,Translations!$M$2:$N$9,2,FALSE)</f>
        <v>[X2074] SARS-CoV-2 (RNA), Testcenter</v>
      </c>
      <c r="P696" t="str">
        <f>VLOOKUP(F696,Translations!$D$1:$F$13,2,FALSE)</f>
        <v>Ok</v>
      </c>
      <c r="Q696" t="str">
        <f>VLOOKUP(F696,Translations!$D$2:$G$13,4,FALSE)</f>
        <v>01 - Aktiv, bopæl i DK</v>
      </c>
      <c r="R696" t="str">
        <f>VLOOKUP(H696,Translations!$P$2:$Q$10,2,FALSE)</f>
        <v>1 - Selvstændigt sikret - med lægevalg</v>
      </c>
      <c r="S696" t="str">
        <f>VLOOKUP(F696,Translations!$D$2:$F$13,3,FALSE)</f>
        <v>Ja</v>
      </c>
    </row>
    <row r="697" spans="1:19" x14ac:dyDescent="0.2">
      <c r="A697" s="3">
        <v>43952</v>
      </c>
      <c r="B697" s="3" t="s">
        <v>273</v>
      </c>
      <c r="C697" s="3" t="s">
        <v>284</v>
      </c>
      <c r="D697">
        <v>756</v>
      </c>
      <c r="E697">
        <v>1082</v>
      </c>
      <c r="F697" t="str">
        <f t="shared" si="24"/>
        <v>01</v>
      </c>
      <c r="G697" t="s">
        <v>512</v>
      </c>
      <c r="H697">
        <v>1</v>
      </c>
      <c r="I697" t="s">
        <v>5</v>
      </c>
      <c r="J697" t="s">
        <v>5</v>
      </c>
      <c r="K697" t="s">
        <v>6</v>
      </c>
      <c r="L697">
        <v>21</v>
      </c>
      <c r="M697" t="str">
        <f>VLOOKUP(E697,Translations!$A$1:$B$7,2,FALSE)</f>
        <v>Midtjylland</v>
      </c>
      <c r="N697" t="str">
        <f>VLOOKUP(D697,Translations!$I$2:$K$101,2,FALSE)</f>
        <v>Ikast-Brande</v>
      </c>
      <c r="O697" t="str">
        <f>VLOOKUP(G697,Translations!$M$2:$N$9,2,FALSE)</f>
        <v>[X2074] SARS-CoV-2 (RNA), Testcenter</v>
      </c>
      <c r="P697" t="str">
        <f>VLOOKUP(F697,Translations!$D$1:$F$13,2,FALSE)</f>
        <v>Ok</v>
      </c>
      <c r="Q697" t="str">
        <f>VLOOKUP(F697,Translations!$D$2:$G$13,4,FALSE)</f>
        <v>01 - Aktiv, bopæl i DK</v>
      </c>
      <c r="R697" t="str">
        <f>VLOOKUP(H697,Translations!$P$2:$Q$10,2,FALSE)</f>
        <v>1 - Selvstændigt sikret - med lægevalg</v>
      </c>
      <c r="S697" t="str">
        <f>VLOOKUP(F697,Translations!$D$2:$F$13,3,FALSE)</f>
        <v>Ja</v>
      </c>
    </row>
    <row r="698" spans="1:19" x14ac:dyDescent="0.2">
      <c r="A698" s="3">
        <v>43952</v>
      </c>
      <c r="B698" s="3" t="s">
        <v>273</v>
      </c>
      <c r="C698" s="3" t="s">
        <v>284</v>
      </c>
      <c r="D698">
        <v>766</v>
      </c>
      <c r="E698">
        <v>1082</v>
      </c>
      <c r="F698" t="str">
        <f t="shared" si="24"/>
        <v>01</v>
      </c>
      <c r="G698" t="s">
        <v>512</v>
      </c>
      <c r="H698">
        <v>1</v>
      </c>
      <c r="I698" t="s">
        <v>5</v>
      </c>
      <c r="J698" t="s">
        <v>5</v>
      </c>
      <c r="K698" t="s">
        <v>6</v>
      </c>
      <c r="L698">
        <v>1</v>
      </c>
      <c r="M698" t="str">
        <f>VLOOKUP(E698,Translations!$A$1:$B$7,2,FALSE)</f>
        <v>Midtjylland</v>
      </c>
      <c r="N698" t="str">
        <f>VLOOKUP(D698,Translations!$I$2:$K$101,2,FALSE)</f>
        <v>Hedensted</v>
      </c>
      <c r="O698" t="str">
        <f>VLOOKUP(G698,Translations!$M$2:$N$9,2,FALSE)</f>
        <v>[X2074] SARS-CoV-2 (RNA), Testcenter</v>
      </c>
      <c r="P698" t="str">
        <f>VLOOKUP(F698,Translations!$D$1:$F$13,2,FALSE)</f>
        <v>Ok</v>
      </c>
      <c r="Q698" t="str">
        <f>VLOOKUP(F698,Translations!$D$2:$G$13,4,FALSE)</f>
        <v>01 - Aktiv, bopæl i DK</v>
      </c>
      <c r="R698" t="str">
        <f>VLOOKUP(H698,Translations!$P$2:$Q$10,2,FALSE)</f>
        <v>1 - Selvstændigt sikret - med lægevalg</v>
      </c>
      <c r="S698" t="str">
        <f>VLOOKUP(F698,Translations!$D$2:$F$13,3,FALSE)</f>
        <v>Ja</v>
      </c>
    </row>
    <row r="699" spans="1:19" x14ac:dyDescent="0.2">
      <c r="A699" s="3">
        <v>43952</v>
      </c>
      <c r="B699" s="3" t="s">
        <v>273</v>
      </c>
      <c r="C699" s="3" t="s">
        <v>284</v>
      </c>
      <c r="D699">
        <v>779</v>
      </c>
      <c r="E699">
        <v>1082</v>
      </c>
      <c r="F699" t="str">
        <f t="shared" si="24"/>
        <v>01</v>
      </c>
      <c r="G699" t="s">
        <v>512</v>
      </c>
      <c r="H699">
        <v>1</v>
      </c>
      <c r="I699" t="s">
        <v>5</v>
      </c>
      <c r="J699" t="s">
        <v>5</v>
      </c>
      <c r="K699" t="s">
        <v>6</v>
      </c>
      <c r="L699">
        <v>4</v>
      </c>
      <c r="M699" t="str">
        <f>VLOOKUP(E699,Translations!$A$1:$B$7,2,FALSE)</f>
        <v>Midtjylland</v>
      </c>
      <c r="N699" t="str">
        <f>VLOOKUP(D699,Translations!$I$2:$K$101,2,FALSE)</f>
        <v>Skive</v>
      </c>
      <c r="O699" t="str">
        <f>VLOOKUP(G699,Translations!$M$2:$N$9,2,FALSE)</f>
        <v>[X2074] SARS-CoV-2 (RNA), Testcenter</v>
      </c>
      <c r="P699" t="str">
        <f>VLOOKUP(F699,Translations!$D$1:$F$13,2,FALSE)</f>
        <v>Ok</v>
      </c>
      <c r="Q699" t="str">
        <f>VLOOKUP(F699,Translations!$D$2:$G$13,4,FALSE)</f>
        <v>01 - Aktiv, bopæl i DK</v>
      </c>
      <c r="R699" t="str">
        <f>VLOOKUP(H699,Translations!$P$2:$Q$10,2,FALSE)</f>
        <v>1 - Selvstændigt sikret - med lægevalg</v>
      </c>
      <c r="S699" t="str">
        <f>VLOOKUP(F699,Translations!$D$2:$F$13,3,FALSE)</f>
        <v>Ja</v>
      </c>
    </row>
    <row r="700" spans="1:19" x14ac:dyDescent="0.2">
      <c r="A700" s="3">
        <v>43952</v>
      </c>
      <c r="B700" s="3" t="s">
        <v>273</v>
      </c>
      <c r="C700" s="3" t="s">
        <v>284</v>
      </c>
      <c r="D700">
        <v>791</v>
      </c>
      <c r="E700">
        <v>1082</v>
      </c>
      <c r="F700" t="str">
        <f t="shared" si="24"/>
        <v>01</v>
      </c>
      <c r="G700" t="s">
        <v>512</v>
      </c>
      <c r="H700">
        <v>1</v>
      </c>
      <c r="I700" t="s">
        <v>5</v>
      </c>
      <c r="J700" t="s">
        <v>5</v>
      </c>
      <c r="K700" t="s">
        <v>6</v>
      </c>
      <c r="L700">
        <v>87</v>
      </c>
      <c r="M700" t="str">
        <f>VLOOKUP(E700,Translations!$A$1:$B$7,2,FALSE)</f>
        <v>Midtjylland</v>
      </c>
      <c r="N700" t="str">
        <f>VLOOKUP(D700,Translations!$I$2:$K$101,2,FALSE)</f>
        <v>Viborg</v>
      </c>
      <c r="O700" t="str">
        <f>VLOOKUP(G700,Translations!$M$2:$N$9,2,FALSE)</f>
        <v>[X2074] SARS-CoV-2 (RNA), Testcenter</v>
      </c>
      <c r="P700" t="str">
        <f>VLOOKUP(F700,Translations!$D$1:$F$13,2,FALSE)</f>
        <v>Ok</v>
      </c>
      <c r="Q700" t="str">
        <f>VLOOKUP(F700,Translations!$D$2:$G$13,4,FALSE)</f>
        <v>01 - Aktiv, bopæl i DK</v>
      </c>
      <c r="R700" t="str">
        <f>VLOOKUP(H700,Translations!$P$2:$Q$10,2,FALSE)</f>
        <v>1 - Selvstændigt sikret - med lægevalg</v>
      </c>
      <c r="S700" t="str">
        <f>VLOOKUP(F700,Translations!$D$2:$F$13,3,FALSE)</f>
        <v>Ja</v>
      </c>
    </row>
    <row r="701" spans="1:19" x14ac:dyDescent="0.2">
      <c r="A701" s="3">
        <v>43952</v>
      </c>
      <c r="B701" s="3" t="s">
        <v>273</v>
      </c>
      <c r="C701" s="3" t="s">
        <v>284</v>
      </c>
      <c r="D701">
        <v>846</v>
      </c>
      <c r="E701">
        <v>1081</v>
      </c>
      <c r="F701" t="str">
        <f t="shared" si="24"/>
        <v>01</v>
      </c>
      <c r="G701" t="s">
        <v>512</v>
      </c>
      <c r="H701">
        <v>1</v>
      </c>
      <c r="I701" t="s">
        <v>5</v>
      </c>
      <c r="J701" t="s">
        <v>5</v>
      </c>
      <c r="K701" t="s">
        <v>6</v>
      </c>
      <c r="L701">
        <v>1</v>
      </c>
      <c r="M701" t="str">
        <f>VLOOKUP(E701,Translations!$A$1:$B$7,2,FALSE)</f>
        <v>Nordjylland</v>
      </c>
      <c r="N701" t="str">
        <f>VLOOKUP(D701,Translations!$I$2:$K$101,2,FALSE)</f>
        <v>Mariagerfjord</v>
      </c>
      <c r="O701" t="str">
        <f>VLOOKUP(G701,Translations!$M$2:$N$9,2,FALSE)</f>
        <v>[X2074] SARS-CoV-2 (RNA), Testcenter</v>
      </c>
      <c r="P701" t="str">
        <f>VLOOKUP(F701,Translations!$D$1:$F$13,2,FALSE)</f>
        <v>Ok</v>
      </c>
      <c r="Q701" t="str">
        <f>VLOOKUP(F701,Translations!$D$2:$G$13,4,FALSE)</f>
        <v>01 - Aktiv, bopæl i DK</v>
      </c>
      <c r="R701" t="str">
        <f>VLOOKUP(H701,Translations!$P$2:$Q$10,2,FALSE)</f>
        <v>1 - Selvstændigt sikret - med lægevalg</v>
      </c>
      <c r="S701" t="str">
        <f>VLOOKUP(F701,Translations!$D$2:$F$13,3,FALSE)</f>
        <v>Ja</v>
      </c>
    </row>
    <row r="702" spans="1:19" x14ac:dyDescent="0.2">
      <c r="A702" s="3">
        <v>43952</v>
      </c>
      <c r="B702" s="3" t="s">
        <v>273</v>
      </c>
      <c r="C702" s="3" t="s">
        <v>284</v>
      </c>
      <c r="D702">
        <v>851</v>
      </c>
      <c r="E702">
        <v>1081</v>
      </c>
      <c r="F702" t="str">
        <f t="shared" si="24"/>
        <v>01</v>
      </c>
      <c r="G702" t="s">
        <v>512</v>
      </c>
      <c r="H702">
        <v>1</v>
      </c>
      <c r="I702" t="s">
        <v>5</v>
      </c>
      <c r="J702" t="s">
        <v>5</v>
      </c>
      <c r="K702" t="s">
        <v>6</v>
      </c>
      <c r="L702">
        <v>2</v>
      </c>
      <c r="M702" t="str">
        <f>VLOOKUP(E702,Translations!$A$1:$B$7,2,FALSE)</f>
        <v>Nordjylland</v>
      </c>
      <c r="N702" t="str">
        <f>VLOOKUP(D702,Translations!$I$2:$K$101,2,FALSE)</f>
        <v>Aalborg</v>
      </c>
      <c r="O702" t="str">
        <f>VLOOKUP(G702,Translations!$M$2:$N$9,2,FALSE)</f>
        <v>[X2074] SARS-CoV-2 (RNA), Testcenter</v>
      </c>
      <c r="P702" t="str">
        <f>VLOOKUP(F702,Translations!$D$1:$F$13,2,FALSE)</f>
        <v>Ok</v>
      </c>
      <c r="Q702" t="str">
        <f>VLOOKUP(F702,Translations!$D$2:$G$13,4,FALSE)</f>
        <v>01 - Aktiv, bopæl i DK</v>
      </c>
      <c r="R702" t="str">
        <f>VLOOKUP(H702,Translations!$P$2:$Q$10,2,FALSE)</f>
        <v>1 - Selvstændigt sikret - med lægevalg</v>
      </c>
      <c r="S702" t="str">
        <f>VLOOKUP(F702,Translations!$D$2:$F$13,3,FALSE)</f>
        <v>Ja</v>
      </c>
    </row>
    <row r="703" spans="1:19" x14ac:dyDescent="0.2">
      <c r="A703" s="3">
        <v>43952</v>
      </c>
      <c r="B703" s="3" t="s">
        <v>273</v>
      </c>
      <c r="C703" s="3" t="s">
        <v>285</v>
      </c>
      <c r="D703">
        <v>0</v>
      </c>
      <c r="E703">
        <v>0</v>
      </c>
      <c r="F703" t="str">
        <f>"80"</f>
        <v>80</v>
      </c>
      <c r="G703" t="s">
        <v>512</v>
      </c>
      <c r="H703">
        <v>7</v>
      </c>
      <c r="I703" t="s">
        <v>5</v>
      </c>
      <c r="J703" t="s">
        <v>5</v>
      </c>
      <c r="K703" t="s">
        <v>6</v>
      </c>
      <c r="L703">
        <v>1</v>
      </c>
      <c r="M703" t="str">
        <f>VLOOKUP(E703,Translations!$A$1:$B$7,2,FALSE)</f>
        <v>Ukendt</v>
      </c>
      <c r="N703" t="str">
        <f>VLOOKUP(D703,Translations!$I$2:$K$101,2,FALSE)</f>
        <v>Ukendt</v>
      </c>
      <c r="O703" t="str">
        <f>VLOOKUP(G703,Translations!$M$2:$N$9,2,FALSE)</f>
        <v>[X2074] SARS-CoV-2 (RNA), Testcenter</v>
      </c>
      <c r="P703" t="str">
        <f>VLOOKUP(F703,Translations!$D$1:$F$13,2,FALSE)</f>
        <v>Ok</v>
      </c>
      <c r="Q703" t="str">
        <f>VLOOKUP(F703,Translations!$D$2:$G$13,4,FALSE)</f>
        <v>80 - Inaktiv, udrejst</v>
      </c>
      <c r="R703" t="str">
        <f>VLOOKUP(H703,Translations!$P$2:$Q$10,2,FALSE)</f>
        <v>7 - Bopæl i udlandet</v>
      </c>
      <c r="S703" t="str">
        <f>VLOOKUP(F703,Translations!$D$2:$F$13,3,FALSE)</f>
        <v>Ja</v>
      </c>
    </row>
    <row r="704" spans="1:19" x14ac:dyDescent="0.2">
      <c r="A704" s="3">
        <v>43952</v>
      </c>
      <c r="B704" s="3" t="s">
        <v>273</v>
      </c>
      <c r="C704" s="3" t="s">
        <v>285</v>
      </c>
      <c r="D704">
        <v>101</v>
      </c>
      <c r="E704">
        <v>1084</v>
      </c>
      <c r="F704" t="str">
        <f t="shared" ref="F704:F731" si="25">"01"</f>
        <v>01</v>
      </c>
      <c r="G704" t="s">
        <v>512</v>
      </c>
      <c r="H704">
        <v>1</v>
      </c>
      <c r="I704" t="s">
        <v>5</v>
      </c>
      <c r="J704" t="s">
        <v>5</v>
      </c>
      <c r="K704" t="s">
        <v>6</v>
      </c>
      <c r="L704">
        <v>1</v>
      </c>
      <c r="M704" t="str">
        <f>VLOOKUP(E704,Translations!$A$1:$B$7,2,FALSE)</f>
        <v>Hovedstaden</v>
      </c>
      <c r="N704" t="str">
        <f>VLOOKUP(D704,Translations!$I$2:$K$101,2,FALSE)</f>
        <v>København</v>
      </c>
      <c r="O704" t="str">
        <f>VLOOKUP(G704,Translations!$M$2:$N$9,2,FALSE)</f>
        <v>[X2074] SARS-CoV-2 (RNA), Testcenter</v>
      </c>
      <c r="P704" t="str">
        <f>VLOOKUP(F704,Translations!$D$1:$F$13,2,FALSE)</f>
        <v>Ok</v>
      </c>
      <c r="Q704" t="str">
        <f>VLOOKUP(F704,Translations!$D$2:$G$13,4,FALSE)</f>
        <v>01 - Aktiv, bopæl i DK</v>
      </c>
      <c r="R704" t="str">
        <f>VLOOKUP(H704,Translations!$P$2:$Q$10,2,FALSE)</f>
        <v>1 - Selvstændigt sikret - med lægevalg</v>
      </c>
      <c r="S704" t="str">
        <f>VLOOKUP(F704,Translations!$D$2:$F$13,3,FALSE)</f>
        <v>Ja</v>
      </c>
    </row>
    <row r="705" spans="1:19" x14ac:dyDescent="0.2">
      <c r="A705" s="3">
        <v>43952</v>
      </c>
      <c r="B705" s="3" t="s">
        <v>273</v>
      </c>
      <c r="C705" s="3" t="s">
        <v>285</v>
      </c>
      <c r="D705">
        <v>461</v>
      </c>
      <c r="E705">
        <v>1083</v>
      </c>
      <c r="F705" t="str">
        <f t="shared" si="25"/>
        <v>01</v>
      </c>
      <c r="G705" t="s">
        <v>512</v>
      </c>
      <c r="H705">
        <v>1</v>
      </c>
      <c r="I705" t="s">
        <v>5</v>
      </c>
      <c r="J705" t="s">
        <v>5</v>
      </c>
      <c r="K705" t="s">
        <v>6</v>
      </c>
      <c r="L705">
        <v>2</v>
      </c>
      <c r="M705" t="str">
        <f>VLOOKUP(E705,Translations!$A$1:$B$7,2,FALSE)</f>
        <v>Syddanmark</v>
      </c>
      <c r="N705" t="str">
        <f>VLOOKUP(D705,Translations!$I$2:$K$101,2,FALSE)</f>
        <v>Odense</v>
      </c>
      <c r="O705" t="str">
        <f>VLOOKUP(G705,Translations!$M$2:$N$9,2,FALSE)</f>
        <v>[X2074] SARS-CoV-2 (RNA), Testcenter</v>
      </c>
      <c r="P705" t="str">
        <f>VLOOKUP(F705,Translations!$D$1:$F$13,2,FALSE)</f>
        <v>Ok</v>
      </c>
      <c r="Q705" t="str">
        <f>VLOOKUP(F705,Translations!$D$2:$G$13,4,FALSE)</f>
        <v>01 - Aktiv, bopæl i DK</v>
      </c>
      <c r="R705" t="str">
        <f>VLOOKUP(H705,Translations!$P$2:$Q$10,2,FALSE)</f>
        <v>1 - Selvstændigt sikret - med lægevalg</v>
      </c>
      <c r="S705" t="str">
        <f>VLOOKUP(F705,Translations!$D$2:$F$13,3,FALSE)</f>
        <v>Ja</v>
      </c>
    </row>
    <row r="706" spans="1:19" x14ac:dyDescent="0.2">
      <c r="A706" s="3">
        <v>43952</v>
      </c>
      <c r="B706" s="3" t="s">
        <v>273</v>
      </c>
      <c r="C706" s="3" t="s">
        <v>285</v>
      </c>
      <c r="D706">
        <v>607</v>
      </c>
      <c r="E706">
        <v>1083</v>
      </c>
      <c r="F706" t="str">
        <f t="shared" si="25"/>
        <v>01</v>
      </c>
      <c r="G706" t="s">
        <v>512</v>
      </c>
      <c r="H706">
        <v>1</v>
      </c>
      <c r="I706" t="s">
        <v>5</v>
      </c>
      <c r="J706" t="s">
        <v>5</v>
      </c>
      <c r="K706" t="s">
        <v>6</v>
      </c>
      <c r="L706">
        <v>1</v>
      </c>
      <c r="M706" t="str">
        <f>VLOOKUP(E706,Translations!$A$1:$B$7,2,FALSE)</f>
        <v>Syddanmark</v>
      </c>
      <c r="N706" t="str">
        <f>VLOOKUP(D706,Translations!$I$2:$K$101,2,FALSE)</f>
        <v>Fredericia</v>
      </c>
      <c r="O706" t="str">
        <f>VLOOKUP(G706,Translations!$M$2:$N$9,2,FALSE)</f>
        <v>[X2074] SARS-CoV-2 (RNA), Testcenter</v>
      </c>
      <c r="P706" t="str">
        <f>VLOOKUP(F706,Translations!$D$1:$F$13,2,FALSE)</f>
        <v>Ok</v>
      </c>
      <c r="Q706" t="str">
        <f>VLOOKUP(F706,Translations!$D$2:$G$13,4,FALSE)</f>
        <v>01 - Aktiv, bopæl i DK</v>
      </c>
      <c r="R706" t="str">
        <f>VLOOKUP(H706,Translations!$P$2:$Q$10,2,FALSE)</f>
        <v>1 - Selvstændigt sikret - med lægevalg</v>
      </c>
      <c r="S706" t="str">
        <f>VLOOKUP(F706,Translations!$D$2:$F$13,3,FALSE)</f>
        <v>Ja</v>
      </c>
    </row>
    <row r="707" spans="1:19" x14ac:dyDescent="0.2">
      <c r="A707" s="3">
        <v>43952</v>
      </c>
      <c r="B707" s="3" t="s">
        <v>273</v>
      </c>
      <c r="C707" s="3" t="s">
        <v>285</v>
      </c>
      <c r="D707">
        <v>615</v>
      </c>
      <c r="E707">
        <v>1082</v>
      </c>
      <c r="F707" t="str">
        <f t="shared" si="25"/>
        <v>01</v>
      </c>
      <c r="G707" t="s">
        <v>512</v>
      </c>
      <c r="H707">
        <v>1</v>
      </c>
      <c r="I707" t="s">
        <v>5</v>
      </c>
      <c r="J707" t="s">
        <v>5</v>
      </c>
      <c r="K707" t="s">
        <v>6</v>
      </c>
      <c r="L707">
        <v>2</v>
      </c>
      <c r="M707" t="str">
        <f>VLOOKUP(E707,Translations!$A$1:$B$7,2,FALSE)</f>
        <v>Midtjylland</v>
      </c>
      <c r="N707" t="str">
        <f>VLOOKUP(D707,Translations!$I$2:$K$101,2,FALSE)</f>
        <v>Horsens</v>
      </c>
      <c r="O707" t="str">
        <f>VLOOKUP(G707,Translations!$M$2:$N$9,2,FALSE)</f>
        <v>[X2074] SARS-CoV-2 (RNA), Testcenter</v>
      </c>
      <c r="P707" t="str">
        <f>VLOOKUP(F707,Translations!$D$1:$F$13,2,FALSE)</f>
        <v>Ok</v>
      </c>
      <c r="Q707" t="str">
        <f>VLOOKUP(F707,Translations!$D$2:$G$13,4,FALSE)</f>
        <v>01 - Aktiv, bopæl i DK</v>
      </c>
      <c r="R707" t="str">
        <f>VLOOKUP(H707,Translations!$P$2:$Q$10,2,FALSE)</f>
        <v>1 - Selvstændigt sikret - med lægevalg</v>
      </c>
      <c r="S707" t="str">
        <f>VLOOKUP(F707,Translations!$D$2:$F$13,3,FALSE)</f>
        <v>Ja</v>
      </c>
    </row>
    <row r="708" spans="1:19" x14ac:dyDescent="0.2">
      <c r="A708" s="3">
        <v>43952</v>
      </c>
      <c r="B708" s="3" t="s">
        <v>273</v>
      </c>
      <c r="C708" s="3" t="s">
        <v>285</v>
      </c>
      <c r="D708">
        <v>630</v>
      </c>
      <c r="E708">
        <v>1083</v>
      </c>
      <c r="F708" t="str">
        <f t="shared" si="25"/>
        <v>01</v>
      </c>
      <c r="G708" t="s">
        <v>512</v>
      </c>
      <c r="H708">
        <v>1</v>
      </c>
      <c r="I708" t="s">
        <v>5</v>
      </c>
      <c r="J708" t="s">
        <v>5</v>
      </c>
      <c r="K708" t="s">
        <v>6</v>
      </c>
      <c r="L708">
        <v>1</v>
      </c>
      <c r="M708" t="str">
        <f>VLOOKUP(E708,Translations!$A$1:$B$7,2,FALSE)</f>
        <v>Syddanmark</v>
      </c>
      <c r="N708" t="str">
        <f>VLOOKUP(D708,Translations!$I$2:$K$101,2,FALSE)</f>
        <v>Vejle</v>
      </c>
      <c r="O708" t="str">
        <f>VLOOKUP(G708,Translations!$M$2:$N$9,2,FALSE)</f>
        <v>[X2074] SARS-CoV-2 (RNA), Testcenter</v>
      </c>
      <c r="P708" t="str">
        <f>VLOOKUP(F708,Translations!$D$1:$F$13,2,FALSE)</f>
        <v>Ok</v>
      </c>
      <c r="Q708" t="str">
        <f>VLOOKUP(F708,Translations!$D$2:$G$13,4,FALSE)</f>
        <v>01 - Aktiv, bopæl i DK</v>
      </c>
      <c r="R708" t="str">
        <f>VLOOKUP(H708,Translations!$P$2:$Q$10,2,FALSE)</f>
        <v>1 - Selvstændigt sikret - med lægevalg</v>
      </c>
      <c r="S708" t="str">
        <f>VLOOKUP(F708,Translations!$D$2:$F$13,3,FALSE)</f>
        <v>Ja</v>
      </c>
    </row>
    <row r="709" spans="1:19" x14ac:dyDescent="0.2">
      <c r="A709" s="3">
        <v>43952</v>
      </c>
      <c r="B709" s="3" t="s">
        <v>273</v>
      </c>
      <c r="C709" s="3" t="s">
        <v>285</v>
      </c>
      <c r="D709">
        <v>657</v>
      </c>
      <c r="E709">
        <v>1082</v>
      </c>
      <c r="F709" t="str">
        <f t="shared" si="25"/>
        <v>01</v>
      </c>
      <c r="G709" t="s">
        <v>512</v>
      </c>
      <c r="H709">
        <v>1</v>
      </c>
      <c r="I709" t="s">
        <v>5</v>
      </c>
      <c r="J709" t="s">
        <v>5</v>
      </c>
      <c r="K709" t="s">
        <v>6</v>
      </c>
      <c r="L709">
        <v>16</v>
      </c>
      <c r="M709" t="str">
        <f>VLOOKUP(E709,Translations!$A$1:$B$7,2,FALSE)</f>
        <v>Midtjylland</v>
      </c>
      <c r="N709" t="str">
        <f>VLOOKUP(D709,Translations!$I$2:$K$101,2,FALSE)</f>
        <v>Herning</v>
      </c>
      <c r="O709" t="str">
        <f>VLOOKUP(G709,Translations!$M$2:$N$9,2,FALSE)</f>
        <v>[X2074] SARS-CoV-2 (RNA), Testcenter</v>
      </c>
      <c r="P709" t="str">
        <f>VLOOKUP(F709,Translations!$D$1:$F$13,2,FALSE)</f>
        <v>Ok</v>
      </c>
      <c r="Q709" t="str">
        <f>VLOOKUP(F709,Translations!$D$2:$G$13,4,FALSE)</f>
        <v>01 - Aktiv, bopæl i DK</v>
      </c>
      <c r="R709" t="str">
        <f>VLOOKUP(H709,Translations!$P$2:$Q$10,2,FALSE)</f>
        <v>1 - Selvstændigt sikret - med lægevalg</v>
      </c>
      <c r="S709" t="str">
        <f>VLOOKUP(F709,Translations!$D$2:$F$13,3,FALSE)</f>
        <v>Ja</v>
      </c>
    </row>
    <row r="710" spans="1:19" x14ac:dyDescent="0.2">
      <c r="A710" s="3">
        <v>43952</v>
      </c>
      <c r="B710" s="3" t="s">
        <v>273</v>
      </c>
      <c r="C710" s="3" t="s">
        <v>285</v>
      </c>
      <c r="D710">
        <v>661</v>
      </c>
      <c r="E710">
        <v>1082</v>
      </c>
      <c r="F710" t="str">
        <f t="shared" si="25"/>
        <v>01</v>
      </c>
      <c r="G710" t="s">
        <v>512</v>
      </c>
      <c r="H710">
        <v>1</v>
      </c>
      <c r="I710" t="s">
        <v>5</v>
      </c>
      <c r="J710" t="s">
        <v>5</v>
      </c>
      <c r="K710" t="s">
        <v>6</v>
      </c>
      <c r="L710">
        <v>18</v>
      </c>
      <c r="M710" t="str">
        <f>VLOOKUP(E710,Translations!$A$1:$B$7,2,FALSE)</f>
        <v>Midtjylland</v>
      </c>
      <c r="N710" t="str">
        <f>VLOOKUP(D710,Translations!$I$2:$K$101,2,FALSE)</f>
        <v>Holstebro</v>
      </c>
      <c r="O710" t="str">
        <f>VLOOKUP(G710,Translations!$M$2:$N$9,2,FALSE)</f>
        <v>[X2074] SARS-CoV-2 (RNA), Testcenter</v>
      </c>
      <c r="P710" t="str">
        <f>VLOOKUP(F710,Translations!$D$1:$F$13,2,FALSE)</f>
        <v>Ok</v>
      </c>
      <c r="Q710" t="str">
        <f>VLOOKUP(F710,Translations!$D$2:$G$13,4,FALSE)</f>
        <v>01 - Aktiv, bopæl i DK</v>
      </c>
      <c r="R710" t="str">
        <f>VLOOKUP(H710,Translations!$P$2:$Q$10,2,FALSE)</f>
        <v>1 - Selvstændigt sikret - med lægevalg</v>
      </c>
      <c r="S710" t="str">
        <f>VLOOKUP(F710,Translations!$D$2:$F$13,3,FALSE)</f>
        <v>Ja</v>
      </c>
    </row>
    <row r="711" spans="1:19" x14ac:dyDescent="0.2">
      <c r="A711" s="3">
        <v>43952</v>
      </c>
      <c r="B711" s="3" t="s">
        <v>273</v>
      </c>
      <c r="C711" s="3" t="s">
        <v>285</v>
      </c>
      <c r="D711">
        <v>665</v>
      </c>
      <c r="E711">
        <v>1082</v>
      </c>
      <c r="F711" t="str">
        <f t="shared" si="25"/>
        <v>01</v>
      </c>
      <c r="G711" t="s">
        <v>512</v>
      </c>
      <c r="H711">
        <v>1</v>
      </c>
      <c r="I711" t="s">
        <v>5</v>
      </c>
      <c r="J711" t="s">
        <v>5</v>
      </c>
      <c r="K711" t="s">
        <v>6</v>
      </c>
      <c r="L711">
        <v>1</v>
      </c>
      <c r="M711" t="str">
        <f>VLOOKUP(E711,Translations!$A$1:$B$7,2,FALSE)</f>
        <v>Midtjylland</v>
      </c>
      <c r="N711" t="str">
        <f>VLOOKUP(D711,Translations!$I$2:$K$101,2,FALSE)</f>
        <v>Lemvig</v>
      </c>
      <c r="O711" t="str">
        <f>VLOOKUP(G711,Translations!$M$2:$N$9,2,FALSE)</f>
        <v>[X2074] SARS-CoV-2 (RNA), Testcenter</v>
      </c>
      <c r="P711" t="str">
        <f>VLOOKUP(F711,Translations!$D$1:$F$13,2,FALSE)</f>
        <v>Ok</v>
      </c>
      <c r="Q711" t="str">
        <f>VLOOKUP(F711,Translations!$D$2:$G$13,4,FALSE)</f>
        <v>01 - Aktiv, bopæl i DK</v>
      </c>
      <c r="R711" t="str">
        <f>VLOOKUP(H711,Translations!$P$2:$Q$10,2,FALSE)</f>
        <v>1 - Selvstændigt sikret - med lægevalg</v>
      </c>
      <c r="S711" t="str">
        <f>VLOOKUP(F711,Translations!$D$2:$F$13,3,FALSE)</f>
        <v>Ja</v>
      </c>
    </row>
    <row r="712" spans="1:19" x14ac:dyDescent="0.2">
      <c r="A712" s="3">
        <v>43952</v>
      </c>
      <c r="B712" s="3" t="s">
        <v>273</v>
      </c>
      <c r="C712" s="3" t="s">
        <v>285</v>
      </c>
      <c r="D712">
        <v>671</v>
      </c>
      <c r="E712">
        <v>1082</v>
      </c>
      <c r="F712" t="str">
        <f t="shared" si="25"/>
        <v>01</v>
      </c>
      <c r="G712" t="s">
        <v>512</v>
      </c>
      <c r="H712">
        <v>1</v>
      </c>
      <c r="I712" t="s">
        <v>5</v>
      </c>
      <c r="J712" t="s">
        <v>5</v>
      </c>
      <c r="K712" t="s">
        <v>6</v>
      </c>
      <c r="L712">
        <v>4</v>
      </c>
      <c r="M712" t="str">
        <f>VLOOKUP(E712,Translations!$A$1:$B$7,2,FALSE)</f>
        <v>Midtjylland</v>
      </c>
      <c r="N712" t="str">
        <f>VLOOKUP(D712,Translations!$I$2:$K$101,2,FALSE)</f>
        <v>Struer</v>
      </c>
      <c r="O712" t="str">
        <f>VLOOKUP(G712,Translations!$M$2:$N$9,2,FALSE)</f>
        <v>[X2074] SARS-CoV-2 (RNA), Testcenter</v>
      </c>
      <c r="P712" t="str">
        <f>VLOOKUP(F712,Translations!$D$1:$F$13,2,FALSE)</f>
        <v>Ok</v>
      </c>
      <c r="Q712" t="str">
        <f>VLOOKUP(F712,Translations!$D$2:$G$13,4,FALSE)</f>
        <v>01 - Aktiv, bopæl i DK</v>
      </c>
      <c r="R712" t="str">
        <f>VLOOKUP(H712,Translations!$P$2:$Q$10,2,FALSE)</f>
        <v>1 - Selvstændigt sikret - med lægevalg</v>
      </c>
      <c r="S712" t="str">
        <f>VLOOKUP(F712,Translations!$D$2:$F$13,3,FALSE)</f>
        <v>Ja</v>
      </c>
    </row>
    <row r="713" spans="1:19" x14ac:dyDescent="0.2">
      <c r="A713" s="3">
        <v>43952</v>
      </c>
      <c r="B713" s="3" t="s">
        <v>273</v>
      </c>
      <c r="C713" s="3" t="s">
        <v>285</v>
      </c>
      <c r="D713">
        <v>707</v>
      </c>
      <c r="E713">
        <v>1082</v>
      </c>
      <c r="F713" t="str">
        <f t="shared" si="25"/>
        <v>01</v>
      </c>
      <c r="G713" t="s">
        <v>512</v>
      </c>
      <c r="H713">
        <v>1</v>
      </c>
      <c r="I713" t="s">
        <v>5</v>
      </c>
      <c r="J713" t="s">
        <v>5</v>
      </c>
      <c r="K713" t="s">
        <v>6</v>
      </c>
      <c r="L713">
        <v>3</v>
      </c>
      <c r="M713" t="str">
        <f>VLOOKUP(E713,Translations!$A$1:$B$7,2,FALSE)</f>
        <v>Midtjylland</v>
      </c>
      <c r="N713" t="str">
        <f>VLOOKUP(D713,Translations!$I$2:$K$101,2,FALSE)</f>
        <v>Norddjurs</v>
      </c>
      <c r="O713" t="str">
        <f>VLOOKUP(G713,Translations!$M$2:$N$9,2,FALSE)</f>
        <v>[X2074] SARS-CoV-2 (RNA), Testcenter</v>
      </c>
      <c r="P713" t="str">
        <f>VLOOKUP(F713,Translations!$D$1:$F$13,2,FALSE)</f>
        <v>Ok</v>
      </c>
      <c r="Q713" t="str">
        <f>VLOOKUP(F713,Translations!$D$2:$G$13,4,FALSE)</f>
        <v>01 - Aktiv, bopæl i DK</v>
      </c>
      <c r="R713" t="str">
        <f>VLOOKUP(H713,Translations!$P$2:$Q$10,2,FALSE)</f>
        <v>1 - Selvstændigt sikret - med lægevalg</v>
      </c>
      <c r="S713" t="str">
        <f>VLOOKUP(F713,Translations!$D$2:$F$13,3,FALSE)</f>
        <v>Ja</v>
      </c>
    </row>
    <row r="714" spans="1:19" x14ac:dyDescent="0.2">
      <c r="A714" s="3">
        <v>43952</v>
      </c>
      <c r="B714" s="3" t="s">
        <v>273</v>
      </c>
      <c r="C714" s="3" t="s">
        <v>285</v>
      </c>
      <c r="D714">
        <v>710</v>
      </c>
      <c r="E714">
        <v>1082</v>
      </c>
      <c r="F714" t="str">
        <f t="shared" si="25"/>
        <v>01</v>
      </c>
      <c r="G714" t="s">
        <v>512</v>
      </c>
      <c r="H714">
        <v>1</v>
      </c>
      <c r="I714" t="s">
        <v>5</v>
      </c>
      <c r="J714" t="s">
        <v>5</v>
      </c>
      <c r="K714" t="s">
        <v>6</v>
      </c>
      <c r="L714">
        <v>30</v>
      </c>
      <c r="M714" t="str">
        <f>VLOOKUP(E714,Translations!$A$1:$B$7,2,FALSE)</f>
        <v>Midtjylland</v>
      </c>
      <c r="N714" t="str">
        <f>VLOOKUP(D714,Translations!$I$2:$K$101,2,FALSE)</f>
        <v>Favrskov</v>
      </c>
      <c r="O714" t="str">
        <f>VLOOKUP(G714,Translations!$M$2:$N$9,2,FALSE)</f>
        <v>[X2074] SARS-CoV-2 (RNA), Testcenter</v>
      </c>
      <c r="P714" t="str">
        <f>VLOOKUP(F714,Translations!$D$1:$F$13,2,FALSE)</f>
        <v>Ok</v>
      </c>
      <c r="Q714" t="str">
        <f>VLOOKUP(F714,Translations!$D$2:$G$13,4,FALSE)</f>
        <v>01 - Aktiv, bopæl i DK</v>
      </c>
      <c r="R714" t="str">
        <f>VLOOKUP(H714,Translations!$P$2:$Q$10,2,FALSE)</f>
        <v>1 - Selvstændigt sikret - med lægevalg</v>
      </c>
      <c r="S714" t="str">
        <f>VLOOKUP(F714,Translations!$D$2:$F$13,3,FALSE)</f>
        <v>Ja</v>
      </c>
    </row>
    <row r="715" spans="1:19" x14ac:dyDescent="0.2">
      <c r="A715" s="3">
        <v>43952</v>
      </c>
      <c r="B715" s="3" t="s">
        <v>273</v>
      </c>
      <c r="C715" s="3" t="s">
        <v>285</v>
      </c>
      <c r="D715">
        <v>730</v>
      </c>
      <c r="E715">
        <v>1082</v>
      </c>
      <c r="F715" t="str">
        <f t="shared" si="25"/>
        <v>01</v>
      </c>
      <c r="G715" t="s">
        <v>512</v>
      </c>
      <c r="H715">
        <v>1</v>
      </c>
      <c r="I715" t="s">
        <v>5</v>
      </c>
      <c r="J715" t="s">
        <v>5</v>
      </c>
      <c r="K715" t="s">
        <v>6</v>
      </c>
      <c r="L715">
        <v>20</v>
      </c>
      <c r="M715" t="str">
        <f>VLOOKUP(E715,Translations!$A$1:$B$7,2,FALSE)</f>
        <v>Midtjylland</v>
      </c>
      <c r="N715" t="str">
        <f>VLOOKUP(D715,Translations!$I$2:$K$101,2,FALSE)</f>
        <v>Randers</v>
      </c>
      <c r="O715" t="str">
        <f>VLOOKUP(G715,Translations!$M$2:$N$9,2,FALSE)</f>
        <v>[X2074] SARS-CoV-2 (RNA), Testcenter</v>
      </c>
      <c r="P715" t="str">
        <f>VLOOKUP(F715,Translations!$D$1:$F$13,2,FALSE)</f>
        <v>Ok</v>
      </c>
      <c r="Q715" t="str">
        <f>VLOOKUP(F715,Translations!$D$2:$G$13,4,FALSE)</f>
        <v>01 - Aktiv, bopæl i DK</v>
      </c>
      <c r="R715" t="str">
        <f>VLOOKUP(H715,Translations!$P$2:$Q$10,2,FALSE)</f>
        <v>1 - Selvstændigt sikret - med lægevalg</v>
      </c>
      <c r="S715" t="str">
        <f>VLOOKUP(F715,Translations!$D$2:$F$13,3,FALSE)</f>
        <v>Ja</v>
      </c>
    </row>
    <row r="716" spans="1:19" x14ac:dyDescent="0.2">
      <c r="A716" s="3">
        <v>43952</v>
      </c>
      <c r="B716" s="3" t="s">
        <v>273</v>
      </c>
      <c r="C716" s="3" t="s">
        <v>285</v>
      </c>
      <c r="D716">
        <v>740</v>
      </c>
      <c r="E716">
        <v>1082</v>
      </c>
      <c r="F716" t="str">
        <f t="shared" si="25"/>
        <v>01</v>
      </c>
      <c r="G716" t="s">
        <v>512</v>
      </c>
      <c r="H716">
        <v>1</v>
      </c>
      <c r="I716" t="s">
        <v>5</v>
      </c>
      <c r="J716" t="s">
        <v>5</v>
      </c>
      <c r="K716" t="s">
        <v>6</v>
      </c>
      <c r="L716">
        <v>67</v>
      </c>
      <c r="M716" t="str">
        <f>VLOOKUP(E716,Translations!$A$1:$B$7,2,FALSE)</f>
        <v>Midtjylland</v>
      </c>
      <c r="N716" t="str">
        <f>VLOOKUP(D716,Translations!$I$2:$K$101,2,FALSE)</f>
        <v>Silkeborg</v>
      </c>
      <c r="O716" t="str">
        <f>VLOOKUP(G716,Translations!$M$2:$N$9,2,FALSE)</f>
        <v>[X2074] SARS-CoV-2 (RNA), Testcenter</v>
      </c>
      <c r="P716" t="str">
        <f>VLOOKUP(F716,Translations!$D$1:$F$13,2,FALSE)</f>
        <v>Ok</v>
      </c>
      <c r="Q716" t="str">
        <f>VLOOKUP(F716,Translations!$D$2:$G$13,4,FALSE)</f>
        <v>01 - Aktiv, bopæl i DK</v>
      </c>
      <c r="R716" t="str">
        <f>VLOOKUP(H716,Translations!$P$2:$Q$10,2,FALSE)</f>
        <v>1 - Selvstændigt sikret - med lægevalg</v>
      </c>
      <c r="S716" t="str">
        <f>VLOOKUP(F716,Translations!$D$2:$F$13,3,FALSE)</f>
        <v>Ja</v>
      </c>
    </row>
    <row r="717" spans="1:19" x14ac:dyDescent="0.2">
      <c r="A717" s="3">
        <v>43952</v>
      </c>
      <c r="B717" s="3" t="s">
        <v>273</v>
      </c>
      <c r="C717" s="3" t="s">
        <v>285</v>
      </c>
      <c r="D717">
        <v>751</v>
      </c>
      <c r="E717">
        <v>1082</v>
      </c>
      <c r="F717" t="str">
        <f t="shared" si="25"/>
        <v>01</v>
      </c>
      <c r="G717" t="s">
        <v>512</v>
      </c>
      <c r="H717">
        <v>1</v>
      </c>
      <c r="I717" t="s">
        <v>5</v>
      </c>
      <c r="J717" t="s">
        <v>5</v>
      </c>
      <c r="K717" t="s">
        <v>6</v>
      </c>
      <c r="L717">
        <v>26</v>
      </c>
      <c r="M717" t="str">
        <f>VLOOKUP(E717,Translations!$A$1:$B$7,2,FALSE)</f>
        <v>Midtjylland</v>
      </c>
      <c r="N717" t="str">
        <f>VLOOKUP(D717,Translations!$I$2:$K$101,2,FALSE)</f>
        <v>Aarhus</v>
      </c>
      <c r="O717" t="str">
        <f>VLOOKUP(G717,Translations!$M$2:$N$9,2,FALSE)</f>
        <v>[X2074] SARS-CoV-2 (RNA), Testcenter</v>
      </c>
      <c r="P717" t="str">
        <f>VLOOKUP(F717,Translations!$D$1:$F$13,2,FALSE)</f>
        <v>Ok</v>
      </c>
      <c r="Q717" t="str">
        <f>VLOOKUP(F717,Translations!$D$2:$G$13,4,FALSE)</f>
        <v>01 - Aktiv, bopæl i DK</v>
      </c>
      <c r="R717" t="str">
        <f>VLOOKUP(H717,Translations!$P$2:$Q$10,2,FALSE)</f>
        <v>1 - Selvstændigt sikret - med lægevalg</v>
      </c>
      <c r="S717" t="str">
        <f>VLOOKUP(F717,Translations!$D$2:$F$13,3,FALSE)</f>
        <v>Ja</v>
      </c>
    </row>
    <row r="718" spans="1:19" x14ac:dyDescent="0.2">
      <c r="A718" s="3">
        <v>43952</v>
      </c>
      <c r="B718" s="3" t="s">
        <v>273</v>
      </c>
      <c r="C718" s="3" t="s">
        <v>285</v>
      </c>
      <c r="D718">
        <v>756</v>
      </c>
      <c r="E718">
        <v>1082</v>
      </c>
      <c r="F718" t="str">
        <f t="shared" si="25"/>
        <v>01</v>
      </c>
      <c r="G718" t="s">
        <v>512</v>
      </c>
      <c r="H718">
        <v>1</v>
      </c>
      <c r="I718" t="s">
        <v>5</v>
      </c>
      <c r="J718" t="s">
        <v>5</v>
      </c>
      <c r="K718" t="s">
        <v>6</v>
      </c>
      <c r="L718">
        <v>4</v>
      </c>
      <c r="M718" t="str">
        <f>VLOOKUP(E718,Translations!$A$1:$B$7,2,FALSE)</f>
        <v>Midtjylland</v>
      </c>
      <c r="N718" t="str">
        <f>VLOOKUP(D718,Translations!$I$2:$K$101,2,FALSE)</f>
        <v>Ikast-Brande</v>
      </c>
      <c r="O718" t="str">
        <f>VLOOKUP(G718,Translations!$M$2:$N$9,2,FALSE)</f>
        <v>[X2074] SARS-CoV-2 (RNA), Testcenter</v>
      </c>
      <c r="P718" t="str">
        <f>VLOOKUP(F718,Translations!$D$1:$F$13,2,FALSE)</f>
        <v>Ok</v>
      </c>
      <c r="Q718" t="str">
        <f>VLOOKUP(F718,Translations!$D$2:$G$13,4,FALSE)</f>
        <v>01 - Aktiv, bopæl i DK</v>
      </c>
      <c r="R718" t="str">
        <f>VLOOKUP(H718,Translations!$P$2:$Q$10,2,FALSE)</f>
        <v>1 - Selvstændigt sikret - med lægevalg</v>
      </c>
      <c r="S718" t="str">
        <f>VLOOKUP(F718,Translations!$D$2:$F$13,3,FALSE)</f>
        <v>Ja</v>
      </c>
    </row>
    <row r="719" spans="1:19" x14ac:dyDescent="0.2">
      <c r="A719" s="3">
        <v>43952</v>
      </c>
      <c r="B719" s="3" t="s">
        <v>273</v>
      </c>
      <c r="C719" s="3" t="s">
        <v>285</v>
      </c>
      <c r="D719">
        <v>760</v>
      </c>
      <c r="E719">
        <v>1082</v>
      </c>
      <c r="F719" t="str">
        <f t="shared" si="25"/>
        <v>01</v>
      </c>
      <c r="G719" t="s">
        <v>512</v>
      </c>
      <c r="H719">
        <v>1</v>
      </c>
      <c r="I719" t="s">
        <v>5</v>
      </c>
      <c r="J719" t="s">
        <v>5</v>
      </c>
      <c r="K719" t="s">
        <v>6</v>
      </c>
      <c r="L719">
        <v>1</v>
      </c>
      <c r="M719" t="str">
        <f>VLOOKUP(E719,Translations!$A$1:$B$7,2,FALSE)</f>
        <v>Midtjylland</v>
      </c>
      <c r="N719" t="str">
        <f>VLOOKUP(D719,Translations!$I$2:$K$101,2,FALSE)</f>
        <v>Ringkøbing-Skjern</v>
      </c>
      <c r="O719" t="str">
        <f>VLOOKUP(G719,Translations!$M$2:$N$9,2,FALSE)</f>
        <v>[X2074] SARS-CoV-2 (RNA), Testcenter</v>
      </c>
      <c r="P719" t="str">
        <f>VLOOKUP(F719,Translations!$D$1:$F$13,2,FALSE)</f>
        <v>Ok</v>
      </c>
      <c r="Q719" t="str">
        <f>VLOOKUP(F719,Translations!$D$2:$G$13,4,FALSE)</f>
        <v>01 - Aktiv, bopæl i DK</v>
      </c>
      <c r="R719" t="str">
        <f>VLOOKUP(H719,Translations!$P$2:$Q$10,2,FALSE)</f>
        <v>1 - Selvstændigt sikret - med lægevalg</v>
      </c>
      <c r="S719" t="str">
        <f>VLOOKUP(F719,Translations!$D$2:$F$13,3,FALSE)</f>
        <v>Ja</v>
      </c>
    </row>
    <row r="720" spans="1:19" x14ac:dyDescent="0.2">
      <c r="A720" s="3">
        <v>43952</v>
      </c>
      <c r="B720" s="3" t="s">
        <v>273</v>
      </c>
      <c r="C720" s="3" t="s">
        <v>285</v>
      </c>
      <c r="D720">
        <v>766</v>
      </c>
      <c r="E720">
        <v>1082</v>
      </c>
      <c r="F720" t="str">
        <f t="shared" si="25"/>
        <v>01</v>
      </c>
      <c r="G720" t="s">
        <v>512</v>
      </c>
      <c r="H720">
        <v>1</v>
      </c>
      <c r="I720" t="s">
        <v>5</v>
      </c>
      <c r="J720" t="s">
        <v>5</v>
      </c>
      <c r="K720" t="s">
        <v>6</v>
      </c>
      <c r="L720">
        <v>1</v>
      </c>
      <c r="M720" t="str">
        <f>VLOOKUP(E720,Translations!$A$1:$B$7,2,FALSE)</f>
        <v>Midtjylland</v>
      </c>
      <c r="N720" t="str">
        <f>VLOOKUP(D720,Translations!$I$2:$K$101,2,FALSE)</f>
        <v>Hedensted</v>
      </c>
      <c r="O720" t="str">
        <f>VLOOKUP(G720,Translations!$M$2:$N$9,2,FALSE)</f>
        <v>[X2074] SARS-CoV-2 (RNA), Testcenter</v>
      </c>
      <c r="P720" t="str">
        <f>VLOOKUP(F720,Translations!$D$1:$F$13,2,FALSE)</f>
        <v>Ok</v>
      </c>
      <c r="Q720" t="str">
        <f>VLOOKUP(F720,Translations!$D$2:$G$13,4,FALSE)</f>
        <v>01 - Aktiv, bopæl i DK</v>
      </c>
      <c r="R720" t="str">
        <f>VLOOKUP(H720,Translations!$P$2:$Q$10,2,FALSE)</f>
        <v>1 - Selvstændigt sikret - med lægevalg</v>
      </c>
      <c r="S720" t="str">
        <f>VLOOKUP(F720,Translations!$D$2:$F$13,3,FALSE)</f>
        <v>Ja</v>
      </c>
    </row>
    <row r="721" spans="1:19" x14ac:dyDescent="0.2">
      <c r="A721" s="3">
        <v>43952</v>
      </c>
      <c r="B721" s="3" t="s">
        <v>273</v>
      </c>
      <c r="C721" s="3" t="s">
        <v>285</v>
      </c>
      <c r="D721">
        <v>773</v>
      </c>
      <c r="E721">
        <v>1081</v>
      </c>
      <c r="F721" t="str">
        <f t="shared" si="25"/>
        <v>01</v>
      </c>
      <c r="G721" t="s">
        <v>512</v>
      </c>
      <c r="H721">
        <v>1</v>
      </c>
      <c r="I721" t="s">
        <v>5</v>
      </c>
      <c r="J721" t="s">
        <v>5</v>
      </c>
      <c r="K721" t="s">
        <v>6</v>
      </c>
      <c r="L721">
        <v>1</v>
      </c>
      <c r="M721" t="str">
        <f>VLOOKUP(E721,Translations!$A$1:$B$7,2,FALSE)</f>
        <v>Nordjylland</v>
      </c>
      <c r="N721" t="str">
        <f>VLOOKUP(D721,Translations!$I$2:$K$101,2,FALSE)</f>
        <v>Morsø</v>
      </c>
      <c r="O721" t="str">
        <f>VLOOKUP(G721,Translations!$M$2:$N$9,2,FALSE)</f>
        <v>[X2074] SARS-CoV-2 (RNA), Testcenter</v>
      </c>
      <c r="P721" t="str">
        <f>VLOOKUP(F721,Translations!$D$1:$F$13,2,FALSE)</f>
        <v>Ok</v>
      </c>
      <c r="Q721" t="str">
        <f>VLOOKUP(F721,Translations!$D$2:$G$13,4,FALSE)</f>
        <v>01 - Aktiv, bopæl i DK</v>
      </c>
      <c r="R721" t="str">
        <f>VLOOKUP(H721,Translations!$P$2:$Q$10,2,FALSE)</f>
        <v>1 - Selvstændigt sikret - med lægevalg</v>
      </c>
      <c r="S721" t="str">
        <f>VLOOKUP(F721,Translations!$D$2:$F$13,3,FALSE)</f>
        <v>Ja</v>
      </c>
    </row>
    <row r="722" spans="1:19" x14ac:dyDescent="0.2">
      <c r="A722" s="3">
        <v>43952</v>
      </c>
      <c r="B722" s="3" t="s">
        <v>273</v>
      </c>
      <c r="C722" s="3" t="s">
        <v>285</v>
      </c>
      <c r="D722">
        <v>779</v>
      </c>
      <c r="E722">
        <v>1082</v>
      </c>
      <c r="F722" t="str">
        <f t="shared" si="25"/>
        <v>01</v>
      </c>
      <c r="G722" t="s">
        <v>512</v>
      </c>
      <c r="H722">
        <v>1</v>
      </c>
      <c r="I722" t="s">
        <v>5</v>
      </c>
      <c r="J722" t="s">
        <v>5</v>
      </c>
      <c r="K722" t="s">
        <v>6</v>
      </c>
      <c r="L722">
        <v>66</v>
      </c>
      <c r="M722" t="str">
        <f>VLOOKUP(E722,Translations!$A$1:$B$7,2,FALSE)</f>
        <v>Midtjylland</v>
      </c>
      <c r="N722" t="str">
        <f>VLOOKUP(D722,Translations!$I$2:$K$101,2,FALSE)</f>
        <v>Skive</v>
      </c>
      <c r="O722" t="str">
        <f>VLOOKUP(G722,Translations!$M$2:$N$9,2,FALSE)</f>
        <v>[X2074] SARS-CoV-2 (RNA), Testcenter</v>
      </c>
      <c r="P722" t="str">
        <f>VLOOKUP(F722,Translations!$D$1:$F$13,2,FALSE)</f>
        <v>Ok</v>
      </c>
      <c r="Q722" t="str">
        <f>VLOOKUP(F722,Translations!$D$2:$G$13,4,FALSE)</f>
        <v>01 - Aktiv, bopæl i DK</v>
      </c>
      <c r="R722" t="str">
        <f>VLOOKUP(H722,Translations!$P$2:$Q$10,2,FALSE)</f>
        <v>1 - Selvstændigt sikret - med lægevalg</v>
      </c>
      <c r="S722" t="str">
        <f>VLOOKUP(F722,Translations!$D$2:$F$13,3,FALSE)</f>
        <v>Ja</v>
      </c>
    </row>
    <row r="723" spans="1:19" x14ac:dyDescent="0.2">
      <c r="A723" s="3">
        <v>43952</v>
      </c>
      <c r="B723" s="3" t="s">
        <v>273</v>
      </c>
      <c r="C723" s="3" t="s">
        <v>285</v>
      </c>
      <c r="D723">
        <v>787</v>
      </c>
      <c r="E723">
        <v>1081</v>
      </c>
      <c r="F723" t="str">
        <f t="shared" si="25"/>
        <v>01</v>
      </c>
      <c r="G723" t="s">
        <v>512</v>
      </c>
      <c r="H723">
        <v>1</v>
      </c>
      <c r="I723" t="s">
        <v>5</v>
      </c>
      <c r="J723" t="s">
        <v>5</v>
      </c>
      <c r="K723" t="s">
        <v>6</v>
      </c>
      <c r="L723">
        <v>1</v>
      </c>
      <c r="M723" t="str">
        <f>VLOOKUP(E723,Translations!$A$1:$B$7,2,FALSE)</f>
        <v>Nordjylland</v>
      </c>
      <c r="N723" t="str">
        <f>VLOOKUP(D723,Translations!$I$2:$K$101,2,FALSE)</f>
        <v>Thisted</v>
      </c>
      <c r="O723" t="str">
        <f>VLOOKUP(G723,Translations!$M$2:$N$9,2,FALSE)</f>
        <v>[X2074] SARS-CoV-2 (RNA), Testcenter</v>
      </c>
      <c r="P723" t="str">
        <f>VLOOKUP(F723,Translations!$D$1:$F$13,2,FALSE)</f>
        <v>Ok</v>
      </c>
      <c r="Q723" t="str">
        <f>VLOOKUP(F723,Translations!$D$2:$G$13,4,FALSE)</f>
        <v>01 - Aktiv, bopæl i DK</v>
      </c>
      <c r="R723" t="str">
        <f>VLOOKUP(H723,Translations!$P$2:$Q$10,2,FALSE)</f>
        <v>1 - Selvstændigt sikret - med lægevalg</v>
      </c>
      <c r="S723" t="str">
        <f>VLOOKUP(F723,Translations!$D$2:$F$13,3,FALSE)</f>
        <v>Ja</v>
      </c>
    </row>
    <row r="724" spans="1:19" x14ac:dyDescent="0.2">
      <c r="A724" s="3">
        <v>43952</v>
      </c>
      <c r="B724" s="3" t="s">
        <v>273</v>
      </c>
      <c r="C724" s="3" t="s">
        <v>285</v>
      </c>
      <c r="D724">
        <v>791</v>
      </c>
      <c r="E724">
        <v>1082</v>
      </c>
      <c r="F724" t="str">
        <f t="shared" si="25"/>
        <v>01</v>
      </c>
      <c r="G724" t="s">
        <v>512</v>
      </c>
      <c r="H724">
        <v>1</v>
      </c>
      <c r="I724" t="s">
        <v>5</v>
      </c>
      <c r="J724" t="s">
        <v>5</v>
      </c>
      <c r="K724" t="s">
        <v>6</v>
      </c>
      <c r="L724">
        <v>1345</v>
      </c>
      <c r="M724" t="str">
        <f>VLOOKUP(E724,Translations!$A$1:$B$7,2,FALSE)</f>
        <v>Midtjylland</v>
      </c>
      <c r="N724" t="str">
        <f>VLOOKUP(D724,Translations!$I$2:$K$101,2,FALSE)</f>
        <v>Viborg</v>
      </c>
      <c r="O724" t="str">
        <f>VLOOKUP(G724,Translations!$M$2:$N$9,2,FALSE)</f>
        <v>[X2074] SARS-CoV-2 (RNA), Testcenter</v>
      </c>
      <c r="P724" t="str">
        <f>VLOOKUP(F724,Translations!$D$1:$F$13,2,FALSE)</f>
        <v>Ok</v>
      </c>
      <c r="Q724" t="str">
        <f>VLOOKUP(F724,Translations!$D$2:$G$13,4,FALSE)</f>
        <v>01 - Aktiv, bopæl i DK</v>
      </c>
      <c r="R724" t="str">
        <f>VLOOKUP(H724,Translations!$P$2:$Q$10,2,FALSE)</f>
        <v>1 - Selvstændigt sikret - med lægevalg</v>
      </c>
      <c r="S724" t="str">
        <f>VLOOKUP(F724,Translations!$D$2:$F$13,3,FALSE)</f>
        <v>Ja</v>
      </c>
    </row>
    <row r="725" spans="1:19" x14ac:dyDescent="0.2">
      <c r="A725" s="3">
        <v>43952</v>
      </c>
      <c r="B725" s="3" t="s">
        <v>273</v>
      </c>
      <c r="C725" s="3" t="s">
        <v>285</v>
      </c>
      <c r="D725">
        <v>791</v>
      </c>
      <c r="E725">
        <v>1082</v>
      </c>
      <c r="F725" t="str">
        <f t="shared" si="25"/>
        <v>01</v>
      </c>
      <c r="G725" t="s">
        <v>512</v>
      </c>
      <c r="H725">
        <v>2</v>
      </c>
      <c r="I725" t="s">
        <v>5</v>
      </c>
      <c r="J725" t="s">
        <v>5</v>
      </c>
      <c r="K725" t="s">
        <v>6</v>
      </c>
      <c r="L725">
        <v>2</v>
      </c>
      <c r="M725" t="str">
        <f>VLOOKUP(E725,Translations!$A$1:$B$7,2,FALSE)</f>
        <v>Midtjylland</v>
      </c>
      <c r="N725" t="str">
        <f>VLOOKUP(D725,Translations!$I$2:$K$101,2,FALSE)</f>
        <v>Viborg</v>
      </c>
      <c r="O725" t="str">
        <f>VLOOKUP(G725,Translations!$M$2:$N$9,2,FALSE)</f>
        <v>[X2074] SARS-CoV-2 (RNA), Testcenter</v>
      </c>
      <c r="P725" t="str">
        <f>VLOOKUP(F725,Translations!$D$1:$F$13,2,FALSE)</f>
        <v>Ok</v>
      </c>
      <c r="Q725" t="str">
        <f>VLOOKUP(F725,Translations!$D$2:$G$13,4,FALSE)</f>
        <v>01 - Aktiv, bopæl i DK</v>
      </c>
      <c r="R725" t="str">
        <f>VLOOKUP(H725,Translations!$P$2:$Q$10,2,FALSE)</f>
        <v>2 - Selvstændigt sikret - uden lægevalg</v>
      </c>
      <c r="S725" t="str">
        <f>VLOOKUP(F725,Translations!$D$2:$F$13,3,FALSE)</f>
        <v>Ja</v>
      </c>
    </row>
    <row r="726" spans="1:19" x14ac:dyDescent="0.2">
      <c r="A726" s="3">
        <v>43952</v>
      </c>
      <c r="B726" s="3" t="s">
        <v>273</v>
      </c>
      <c r="C726" s="3" t="s">
        <v>285</v>
      </c>
      <c r="D726">
        <v>813</v>
      </c>
      <c r="E726">
        <v>1081</v>
      </c>
      <c r="F726" t="str">
        <f t="shared" si="25"/>
        <v>01</v>
      </c>
      <c r="G726" t="s">
        <v>512</v>
      </c>
      <c r="H726">
        <v>1</v>
      </c>
      <c r="I726" t="s">
        <v>5</v>
      </c>
      <c r="J726" t="s">
        <v>5</v>
      </c>
      <c r="K726" t="s">
        <v>6</v>
      </c>
      <c r="L726">
        <v>1</v>
      </c>
      <c r="M726" t="str">
        <f>VLOOKUP(E726,Translations!$A$1:$B$7,2,FALSE)</f>
        <v>Nordjylland</v>
      </c>
      <c r="N726" t="str">
        <f>VLOOKUP(D726,Translations!$I$2:$K$101,2,FALSE)</f>
        <v>Frederikshavn</v>
      </c>
      <c r="O726" t="str">
        <f>VLOOKUP(G726,Translations!$M$2:$N$9,2,FALSE)</f>
        <v>[X2074] SARS-CoV-2 (RNA), Testcenter</v>
      </c>
      <c r="P726" t="str">
        <f>VLOOKUP(F726,Translations!$D$1:$F$13,2,FALSE)</f>
        <v>Ok</v>
      </c>
      <c r="Q726" t="str">
        <f>VLOOKUP(F726,Translations!$D$2:$G$13,4,FALSE)</f>
        <v>01 - Aktiv, bopæl i DK</v>
      </c>
      <c r="R726" t="str">
        <f>VLOOKUP(H726,Translations!$P$2:$Q$10,2,FALSE)</f>
        <v>1 - Selvstændigt sikret - med lægevalg</v>
      </c>
      <c r="S726" t="str">
        <f>VLOOKUP(F726,Translations!$D$2:$F$13,3,FALSE)</f>
        <v>Ja</v>
      </c>
    </row>
    <row r="727" spans="1:19" x14ac:dyDescent="0.2">
      <c r="A727" s="3">
        <v>43952</v>
      </c>
      <c r="B727" s="3" t="s">
        <v>273</v>
      </c>
      <c r="C727" s="3" t="s">
        <v>285</v>
      </c>
      <c r="D727">
        <v>820</v>
      </c>
      <c r="E727">
        <v>1081</v>
      </c>
      <c r="F727" t="str">
        <f t="shared" si="25"/>
        <v>01</v>
      </c>
      <c r="G727" t="s">
        <v>512</v>
      </c>
      <c r="H727">
        <v>1</v>
      </c>
      <c r="I727" t="s">
        <v>5</v>
      </c>
      <c r="J727" t="s">
        <v>5</v>
      </c>
      <c r="K727" t="s">
        <v>6</v>
      </c>
      <c r="L727">
        <v>38</v>
      </c>
      <c r="M727" t="str">
        <f>VLOOKUP(E727,Translations!$A$1:$B$7,2,FALSE)</f>
        <v>Nordjylland</v>
      </c>
      <c r="N727" t="str">
        <f>VLOOKUP(D727,Translations!$I$2:$K$101,2,FALSE)</f>
        <v>Vesthimmerlands</v>
      </c>
      <c r="O727" t="str">
        <f>VLOOKUP(G727,Translations!$M$2:$N$9,2,FALSE)</f>
        <v>[X2074] SARS-CoV-2 (RNA), Testcenter</v>
      </c>
      <c r="P727" t="str">
        <f>VLOOKUP(F727,Translations!$D$1:$F$13,2,FALSE)</f>
        <v>Ok</v>
      </c>
      <c r="Q727" t="str">
        <f>VLOOKUP(F727,Translations!$D$2:$G$13,4,FALSE)</f>
        <v>01 - Aktiv, bopæl i DK</v>
      </c>
      <c r="R727" t="str">
        <f>VLOOKUP(H727,Translations!$P$2:$Q$10,2,FALSE)</f>
        <v>1 - Selvstændigt sikret - med lægevalg</v>
      </c>
      <c r="S727" t="str">
        <f>VLOOKUP(F727,Translations!$D$2:$F$13,3,FALSE)</f>
        <v>Ja</v>
      </c>
    </row>
    <row r="728" spans="1:19" x14ac:dyDescent="0.2">
      <c r="A728" s="3">
        <v>43952</v>
      </c>
      <c r="B728" s="3" t="s">
        <v>273</v>
      </c>
      <c r="C728" s="3" t="s">
        <v>285</v>
      </c>
      <c r="D728">
        <v>840</v>
      </c>
      <c r="E728">
        <v>1081</v>
      </c>
      <c r="F728" t="str">
        <f t="shared" si="25"/>
        <v>01</v>
      </c>
      <c r="G728" t="s">
        <v>512</v>
      </c>
      <c r="H728">
        <v>1</v>
      </c>
      <c r="I728" t="s">
        <v>5</v>
      </c>
      <c r="J728" t="s">
        <v>5</v>
      </c>
      <c r="K728" t="s">
        <v>6</v>
      </c>
      <c r="L728">
        <v>6</v>
      </c>
      <c r="M728" t="str">
        <f>VLOOKUP(E728,Translations!$A$1:$B$7,2,FALSE)</f>
        <v>Nordjylland</v>
      </c>
      <c r="N728" t="str">
        <f>VLOOKUP(D728,Translations!$I$2:$K$101,2,FALSE)</f>
        <v>Rebild</v>
      </c>
      <c r="O728" t="str">
        <f>VLOOKUP(G728,Translations!$M$2:$N$9,2,FALSE)</f>
        <v>[X2074] SARS-CoV-2 (RNA), Testcenter</v>
      </c>
      <c r="P728" t="str">
        <f>VLOOKUP(F728,Translations!$D$1:$F$13,2,FALSE)</f>
        <v>Ok</v>
      </c>
      <c r="Q728" t="str">
        <f>VLOOKUP(F728,Translations!$D$2:$G$13,4,FALSE)</f>
        <v>01 - Aktiv, bopæl i DK</v>
      </c>
      <c r="R728" t="str">
        <f>VLOOKUP(H728,Translations!$P$2:$Q$10,2,FALSE)</f>
        <v>1 - Selvstændigt sikret - med lægevalg</v>
      </c>
      <c r="S728" t="str">
        <f>VLOOKUP(F728,Translations!$D$2:$F$13,3,FALSE)</f>
        <v>Ja</v>
      </c>
    </row>
    <row r="729" spans="1:19" x14ac:dyDescent="0.2">
      <c r="A729" s="3">
        <v>43952</v>
      </c>
      <c r="B729" s="3" t="s">
        <v>273</v>
      </c>
      <c r="C729" s="3" t="s">
        <v>285</v>
      </c>
      <c r="D729">
        <v>846</v>
      </c>
      <c r="E729">
        <v>1081</v>
      </c>
      <c r="F729" t="str">
        <f t="shared" si="25"/>
        <v>01</v>
      </c>
      <c r="G729" t="s">
        <v>512</v>
      </c>
      <c r="H729">
        <v>1</v>
      </c>
      <c r="I729" t="s">
        <v>5</v>
      </c>
      <c r="J729" t="s">
        <v>5</v>
      </c>
      <c r="K729" t="s">
        <v>6</v>
      </c>
      <c r="L729">
        <v>19</v>
      </c>
      <c r="M729" t="str">
        <f>VLOOKUP(E729,Translations!$A$1:$B$7,2,FALSE)</f>
        <v>Nordjylland</v>
      </c>
      <c r="N729" t="str">
        <f>VLOOKUP(D729,Translations!$I$2:$K$101,2,FALSE)</f>
        <v>Mariagerfjord</v>
      </c>
      <c r="O729" t="str">
        <f>VLOOKUP(G729,Translations!$M$2:$N$9,2,FALSE)</f>
        <v>[X2074] SARS-CoV-2 (RNA), Testcenter</v>
      </c>
      <c r="P729" t="str">
        <f>VLOOKUP(F729,Translations!$D$1:$F$13,2,FALSE)</f>
        <v>Ok</v>
      </c>
      <c r="Q729" t="str">
        <f>VLOOKUP(F729,Translations!$D$2:$G$13,4,FALSE)</f>
        <v>01 - Aktiv, bopæl i DK</v>
      </c>
      <c r="R729" t="str">
        <f>VLOOKUP(H729,Translations!$P$2:$Q$10,2,FALSE)</f>
        <v>1 - Selvstændigt sikret - med lægevalg</v>
      </c>
      <c r="S729" t="str">
        <f>VLOOKUP(F729,Translations!$D$2:$F$13,3,FALSE)</f>
        <v>Ja</v>
      </c>
    </row>
    <row r="730" spans="1:19" x14ac:dyDescent="0.2">
      <c r="A730" s="3">
        <v>43952</v>
      </c>
      <c r="B730" s="3" t="s">
        <v>273</v>
      </c>
      <c r="C730" s="3" t="s">
        <v>285</v>
      </c>
      <c r="D730">
        <v>849</v>
      </c>
      <c r="E730">
        <v>1081</v>
      </c>
      <c r="F730" t="str">
        <f t="shared" si="25"/>
        <v>01</v>
      </c>
      <c r="G730" t="s">
        <v>512</v>
      </c>
      <c r="H730">
        <v>1</v>
      </c>
      <c r="I730" t="s">
        <v>5</v>
      </c>
      <c r="J730" t="s">
        <v>5</v>
      </c>
      <c r="K730" t="s">
        <v>6</v>
      </c>
      <c r="L730">
        <v>2</v>
      </c>
      <c r="M730" t="str">
        <f>VLOOKUP(E730,Translations!$A$1:$B$7,2,FALSE)</f>
        <v>Nordjylland</v>
      </c>
      <c r="N730" t="str">
        <f>VLOOKUP(D730,Translations!$I$2:$K$101,2,FALSE)</f>
        <v>Jammerbugt</v>
      </c>
      <c r="O730" t="str">
        <f>VLOOKUP(G730,Translations!$M$2:$N$9,2,FALSE)</f>
        <v>[X2074] SARS-CoV-2 (RNA), Testcenter</v>
      </c>
      <c r="P730" t="str">
        <f>VLOOKUP(F730,Translations!$D$1:$F$13,2,FALSE)</f>
        <v>Ok</v>
      </c>
      <c r="Q730" t="str">
        <f>VLOOKUP(F730,Translations!$D$2:$G$13,4,FALSE)</f>
        <v>01 - Aktiv, bopæl i DK</v>
      </c>
      <c r="R730" t="str">
        <f>VLOOKUP(H730,Translations!$P$2:$Q$10,2,FALSE)</f>
        <v>1 - Selvstændigt sikret - med lægevalg</v>
      </c>
      <c r="S730" t="str">
        <f>VLOOKUP(F730,Translations!$D$2:$F$13,3,FALSE)</f>
        <v>Ja</v>
      </c>
    </row>
    <row r="731" spans="1:19" x14ac:dyDescent="0.2">
      <c r="A731" s="3">
        <v>43952</v>
      </c>
      <c r="B731" s="3" t="s">
        <v>273</v>
      </c>
      <c r="C731" s="3" t="s">
        <v>285</v>
      </c>
      <c r="D731">
        <v>851</v>
      </c>
      <c r="E731">
        <v>1081</v>
      </c>
      <c r="F731" t="str">
        <f t="shared" si="25"/>
        <v>01</v>
      </c>
      <c r="G731" t="s">
        <v>512</v>
      </c>
      <c r="H731">
        <v>1</v>
      </c>
      <c r="I731" t="s">
        <v>5</v>
      </c>
      <c r="J731" t="s">
        <v>5</v>
      </c>
      <c r="K731" t="s">
        <v>6</v>
      </c>
      <c r="L731">
        <v>10</v>
      </c>
      <c r="M731" t="str">
        <f>VLOOKUP(E731,Translations!$A$1:$B$7,2,FALSE)</f>
        <v>Nordjylland</v>
      </c>
      <c r="N731" t="str">
        <f>VLOOKUP(D731,Translations!$I$2:$K$101,2,FALSE)</f>
        <v>Aalborg</v>
      </c>
      <c r="O731" t="str">
        <f>VLOOKUP(G731,Translations!$M$2:$N$9,2,FALSE)</f>
        <v>[X2074] SARS-CoV-2 (RNA), Testcenter</v>
      </c>
      <c r="P731" t="str">
        <f>VLOOKUP(F731,Translations!$D$1:$F$13,2,FALSE)</f>
        <v>Ok</v>
      </c>
      <c r="Q731" t="str">
        <f>VLOOKUP(F731,Translations!$D$2:$G$13,4,FALSE)</f>
        <v>01 - Aktiv, bopæl i DK</v>
      </c>
      <c r="R731" t="str">
        <f>VLOOKUP(H731,Translations!$P$2:$Q$10,2,FALSE)</f>
        <v>1 - Selvstændigt sikret - med lægevalg</v>
      </c>
      <c r="S731" t="str">
        <f>VLOOKUP(F731,Translations!$D$2:$F$13,3,FALSE)</f>
        <v>Ja</v>
      </c>
    </row>
    <row r="732" spans="1:19" x14ac:dyDescent="0.2">
      <c r="A732" s="3">
        <v>43952</v>
      </c>
      <c r="B732" s="3" t="s">
        <v>273</v>
      </c>
      <c r="C732" s="3" t="s">
        <v>286</v>
      </c>
      <c r="D732">
        <v>0</v>
      </c>
      <c r="E732">
        <v>0</v>
      </c>
      <c r="F732" t="str">
        <f>"03"</f>
        <v>03</v>
      </c>
      <c r="G732" t="s">
        <v>512</v>
      </c>
      <c r="H732">
        <v>1</v>
      </c>
      <c r="I732" t="s">
        <v>5</v>
      </c>
      <c r="J732" t="s">
        <v>5</v>
      </c>
      <c r="K732" t="s">
        <v>6</v>
      </c>
      <c r="L732">
        <v>3</v>
      </c>
      <c r="M732" t="str">
        <f>VLOOKUP(E732,Translations!$A$1:$B$7,2,FALSE)</f>
        <v>Ukendt</v>
      </c>
      <c r="N732" t="str">
        <f>VLOOKUP(D732,Translations!$I$2:$K$101,2,FALSE)</f>
        <v>Ukendt</v>
      </c>
      <c r="O732" t="str">
        <f>VLOOKUP(G732,Translations!$M$2:$N$9,2,FALSE)</f>
        <v>[X2074] SARS-CoV-2 (RNA), Testcenter</v>
      </c>
      <c r="P732" t="str">
        <f>VLOOKUP(F732,Translations!$D$1:$F$13,2,FALSE)</f>
        <v>Ok</v>
      </c>
      <c r="Q732" t="str">
        <f>VLOOKUP(F732,Translations!$D$2:$G$13,4,FALSE)</f>
        <v>03 - Aktiv, speciel vejkode i DK</v>
      </c>
      <c r="R732" t="str">
        <f>VLOOKUP(H732,Translations!$P$2:$Q$10,2,FALSE)</f>
        <v>1 - Selvstændigt sikret - med lægevalg</v>
      </c>
      <c r="S732" t="str">
        <f>VLOOKUP(F732,Translations!$D$2:$F$13,3,FALSE)</f>
        <v>Ja</v>
      </c>
    </row>
    <row r="733" spans="1:19" x14ac:dyDescent="0.2">
      <c r="A733" s="3">
        <v>43952</v>
      </c>
      <c r="B733" s="3" t="s">
        <v>273</v>
      </c>
      <c r="C733" s="3" t="s">
        <v>286</v>
      </c>
      <c r="D733">
        <v>0</v>
      </c>
      <c r="E733">
        <v>0</v>
      </c>
      <c r="F733" t="str">
        <f>"05"</f>
        <v>05</v>
      </c>
      <c r="G733" t="s">
        <v>512</v>
      </c>
      <c r="H733">
        <v>1</v>
      </c>
      <c r="I733" t="s">
        <v>5</v>
      </c>
      <c r="J733" t="s">
        <v>5</v>
      </c>
      <c r="K733" t="s">
        <v>6</v>
      </c>
      <c r="L733">
        <v>1</v>
      </c>
      <c r="M733" t="str">
        <f>VLOOKUP(E733,Translations!$A$1:$B$7,2,FALSE)</f>
        <v>Ukendt</v>
      </c>
      <c r="N733" t="str">
        <f>VLOOKUP(D733,Translations!$I$2:$K$101,2,FALSE)</f>
        <v>Ukendt</v>
      </c>
      <c r="O733" t="str">
        <f>VLOOKUP(G733,Translations!$M$2:$N$9,2,FALSE)</f>
        <v>[X2074] SARS-CoV-2 (RNA), Testcenter</v>
      </c>
      <c r="P733" t="str">
        <f>VLOOKUP(F733,Translations!$D$1:$F$13,2,FALSE)</f>
        <v>Ok</v>
      </c>
      <c r="Q733" t="str">
        <f>VLOOKUP(F733,Translations!$D$2:$G$13,4,FALSE)</f>
        <v>05 - Aktiv, bopæl i GL</v>
      </c>
      <c r="R733" t="str">
        <f>VLOOKUP(H733,Translations!$P$2:$Q$10,2,FALSE)</f>
        <v>1 - Selvstændigt sikret - med lægevalg</v>
      </c>
      <c r="S733" t="str">
        <f>VLOOKUP(F733,Translations!$D$2:$F$13,3,FALSE)</f>
        <v>Ja</v>
      </c>
    </row>
    <row r="734" spans="1:19" x14ac:dyDescent="0.2">
      <c r="A734" s="3">
        <v>43952</v>
      </c>
      <c r="B734" s="3" t="s">
        <v>273</v>
      </c>
      <c r="C734" s="3" t="s">
        <v>286</v>
      </c>
      <c r="D734">
        <v>101</v>
      </c>
      <c r="E734">
        <v>1084</v>
      </c>
      <c r="F734" t="str">
        <f t="shared" ref="F734:F764" si="26">"01"</f>
        <v>01</v>
      </c>
      <c r="G734" t="s">
        <v>512</v>
      </c>
      <c r="H734">
        <v>1</v>
      </c>
      <c r="I734" t="s">
        <v>5</v>
      </c>
      <c r="J734" t="s">
        <v>5</v>
      </c>
      <c r="K734" t="s">
        <v>6</v>
      </c>
      <c r="L734">
        <v>1</v>
      </c>
      <c r="M734" t="str">
        <f>VLOOKUP(E734,Translations!$A$1:$B$7,2,FALSE)</f>
        <v>Hovedstaden</v>
      </c>
      <c r="N734" t="str">
        <f>VLOOKUP(D734,Translations!$I$2:$K$101,2,FALSE)</f>
        <v>København</v>
      </c>
      <c r="O734" t="str">
        <f>VLOOKUP(G734,Translations!$M$2:$N$9,2,FALSE)</f>
        <v>[X2074] SARS-CoV-2 (RNA), Testcenter</v>
      </c>
      <c r="P734" t="str">
        <f>VLOOKUP(F734,Translations!$D$1:$F$13,2,FALSE)</f>
        <v>Ok</v>
      </c>
      <c r="Q734" t="str">
        <f>VLOOKUP(F734,Translations!$D$2:$G$13,4,FALSE)</f>
        <v>01 - Aktiv, bopæl i DK</v>
      </c>
      <c r="R734" t="str">
        <f>VLOOKUP(H734,Translations!$P$2:$Q$10,2,FALSE)</f>
        <v>1 - Selvstændigt sikret - med lægevalg</v>
      </c>
      <c r="S734" t="str">
        <f>VLOOKUP(F734,Translations!$D$2:$F$13,3,FALSE)</f>
        <v>Ja</v>
      </c>
    </row>
    <row r="735" spans="1:19" x14ac:dyDescent="0.2">
      <c r="A735" s="3">
        <v>43952</v>
      </c>
      <c r="B735" s="3" t="s">
        <v>273</v>
      </c>
      <c r="C735" s="3" t="s">
        <v>286</v>
      </c>
      <c r="D735">
        <v>461</v>
      </c>
      <c r="E735">
        <v>1083</v>
      </c>
      <c r="F735" t="str">
        <f t="shared" si="26"/>
        <v>01</v>
      </c>
      <c r="G735" t="s">
        <v>512</v>
      </c>
      <c r="H735">
        <v>1</v>
      </c>
      <c r="I735" t="s">
        <v>5</v>
      </c>
      <c r="J735" t="s">
        <v>5</v>
      </c>
      <c r="K735" t="s">
        <v>6</v>
      </c>
      <c r="L735">
        <v>1</v>
      </c>
      <c r="M735" t="str">
        <f>VLOOKUP(E735,Translations!$A$1:$B$7,2,FALSE)</f>
        <v>Syddanmark</v>
      </c>
      <c r="N735" t="str">
        <f>VLOOKUP(D735,Translations!$I$2:$K$101,2,FALSE)</f>
        <v>Odense</v>
      </c>
      <c r="O735" t="str">
        <f>VLOOKUP(G735,Translations!$M$2:$N$9,2,FALSE)</f>
        <v>[X2074] SARS-CoV-2 (RNA), Testcenter</v>
      </c>
      <c r="P735" t="str">
        <f>VLOOKUP(F735,Translations!$D$1:$F$13,2,FALSE)</f>
        <v>Ok</v>
      </c>
      <c r="Q735" t="str">
        <f>VLOOKUP(F735,Translations!$D$2:$G$13,4,FALSE)</f>
        <v>01 - Aktiv, bopæl i DK</v>
      </c>
      <c r="R735" t="str">
        <f>VLOOKUP(H735,Translations!$P$2:$Q$10,2,FALSE)</f>
        <v>1 - Selvstændigt sikret - med lægevalg</v>
      </c>
      <c r="S735" t="str">
        <f>VLOOKUP(F735,Translations!$D$2:$F$13,3,FALSE)</f>
        <v>Ja</v>
      </c>
    </row>
    <row r="736" spans="1:19" x14ac:dyDescent="0.2">
      <c r="A736" s="3">
        <v>43952</v>
      </c>
      <c r="B736" s="3" t="s">
        <v>273</v>
      </c>
      <c r="C736" s="3" t="s">
        <v>286</v>
      </c>
      <c r="D736">
        <v>479</v>
      </c>
      <c r="E736">
        <v>1083</v>
      </c>
      <c r="F736" t="str">
        <f t="shared" si="26"/>
        <v>01</v>
      </c>
      <c r="G736" t="s">
        <v>512</v>
      </c>
      <c r="H736">
        <v>1</v>
      </c>
      <c r="I736" t="s">
        <v>5</v>
      </c>
      <c r="J736" t="s">
        <v>5</v>
      </c>
      <c r="K736" t="s">
        <v>6</v>
      </c>
      <c r="L736">
        <v>1</v>
      </c>
      <c r="M736" t="str">
        <f>VLOOKUP(E736,Translations!$A$1:$B$7,2,FALSE)</f>
        <v>Syddanmark</v>
      </c>
      <c r="N736" t="str">
        <f>VLOOKUP(D736,Translations!$I$2:$K$101,2,FALSE)</f>
        <v>Svendborg</v>
      </c>
      <c r="O736" t="str">
        <f>VLOOKUP(G736,Translations!$M$2:$N$9,2,FALSE)</f>
        <v>[X2074] SARS-CoV-2 (RNA), Testcenter</v>
      </c>
      <c r="P736" t="str">
        <f>VLOOKUP(F736,Translations!$D$1:$F$13,2,FALSE)</f>
        <v>Ok</v>
      </c>
      <c r="Q736" t="str">
        <f>VLOOKUP(F736,Translations!$D$2:$G$13,4,FALSE)</f>
        <v>01 - Aktiv, bopæl i DK</v>
      </c>
      <c r="R736" t="str">
        <f>VLOOKUP(H736,Translations!$P$2:$Q$10,2,FALSE)</f>
        <v>1 - Selvstændigt sikret - med lægevalg</v>
      </c>
      <c r="S736" t="str">
        <f>VLOOKUP(F736,Translations!$D$2:$F$13,3,FALSE)</f>
        <v>Ja</v>
      </c>
    </row>
    <row r="737" spans="1:19" x14ac:dyDescent="0.2">
      <c r="A737" s="3">
        <v>43952</v>
      </c>
      <c r="B737" s="3" t="s">
        <v>273</v>
      </c>
      <c r="C737" s="3" t="s">
        <v>286</v>
      </c>
      <c r="D737">
        <v>510</v>
      </c>
      <c r="E737">
        <v>1083</v>
      </c>
      <c r="F737" t="str">
        <f t="shared" si="26"/>
        <v>01</v>
      </c>
      <c r="G737" t="s">
        <v>512</v>
      </c>
      <c r="H737">
        <v>1</v>
      </c>
      <c r="I737" t="s">
        <v>5</v>
      </c>
      <c r="J737" t="s">
        <v>5</v>
      </c>
      <c r="K737" t="s">
        <v>6</v>
      </c>
      <c r="L737">
        <v>1</v>
      </c>
      <c r="M737" t="str">
        <f>VLOOKUP(E737,Translations!$A$1:$B$7,2,FALSE)</f>
        <v>Syddanmark</v>
      </c>
      <c r="N737" t="str">
        <f>VLOOKUP(D737,Translations!$I$2:$K$101,2,FALSE)</f>
        <v>Haderslev</v>
      </c>
      <c r="O737" t="str">
        <f>VLOOKUP(G737,Translations!$M$2:$N$9,2,FALSE)</f>
        <v>[X2074] SARS-CoV-2 (RNA), Testcenter</v>
      </c>
      <c r="P737" t="str">
        <f>VLOOKUP(F737,Translations!$D$1:$F$13,2,FALSE)</f>
        <v>Ok</v>
      </c>
      <c r="Q737" t="str">
        <f>VLOOKUP(F737,Translations!$D$2:$G$13,4,FALSE)</f>
        <v>01 - Aktiv, bopæl i DK</v>
      </c>
      <c r="R737" t="str">
        <f>VLOOKUP(H737,Translations!$P$2:$Q$10,2,FALSE)</f>
        <v>1 - Selvstændigt sikret - med lægevalg</v>
      </c>
      <c r="S737" t="str">
        <f>VLOOKUP(F737,Translations!$D$2:$F$13,3,FALSE)</f>
        <v>Ja</v>
      </c>
    </row>
    <row r="738" spans="1:19" x14ac:dyDescent="0.2">
      <c r="A738" s="3">
        <v>43952</v>
      </c>
      <c r="B738" s="3" t="s">
        <v>273</v>
      </c>
      <c r="C738" s="3" t="s">
        <v>286</v>
      </c>
      <c r="D738">
        <v>530</v>
      </c>
      <c r="E738">
        <v>1083</v>
      </c>
      <c r="F738" t="str">
        <f t="shared" si="26"/>
        <v>01</v>
      </c>
      <c r="G738" t="s">
        <v>512</v>
      </c>
      <c r="H738">
        <v>1</v>
      </c>
      <c r="I738" t="s">
        <v>5</v>
      </c>
      <c r="J738" t="s">
        <v>5</v>
      </c>
      <c r="K738" t="s">
        <v>6</v>
      </c>
      <c r="L738">
        <v>1</v>
      </c>
      <c r="M738" t="str">
        <f>VLOOKUP(E738,Translations!$A$1:$B$7,2,FALSE)</f>
        <v>Syddanmark</v>
      </c>
      <c r="N738" t="str">
        <f>VLOOKUP(D738,Translations!$I$2:$K$101,2,FALSE)</f>
        <v>Billund</v>
      </c>
      <c r="O738" t="str">
        <f>VLOOKUP(G738,Translations!$M$2:$N$9,2,FALSE)</f>
        <v>[X2074] SARS-CoV-2 (RNA), Testcenter</v>
      </c>
      <c r="P738" t="str">
        <f>VLOOKUP(F738,Translations!$D$1:$F$13,2,FALSE)</f>
        <v>Ok</v>
      </c>
      <c r="Q738" t="str">
        <f>VLOOKUP(F738,Translations!$D$2:$G$13,4,FALSE)</f>
        <v>01 - Aktiv, bopæl i DK</v>
      </c>
      <c r="R738" t="str">
        <f>VLOOKUP(H738,Translations!$P$2:$Q$10,2,FALSE)</f>
        <v>1 - Selvstændigt sikret - med lægevalg</v>
      </c>
      <c r="S738" t="str">
        <f>VLOOKUP(F738,Translations!$D$2:$F$13,3,FALSE)</f>
        <v>Ja</v>
      </c>
    </row>
    <row r="739" spans="1:19" x14ac:dyDescent="0.2">
      <c r="A739" s="3">
        <v>43952</v>
      </c>
      <c r="B739" s="3" t="s">
        <v>273</v>
      </c>
      <c r="C739" s="3" t="s">
        <v>286</v>
      </c>
      <c r="D739">
        <v>561</v>
      </c>
      <c r="E739">
        <v>1083</v>
      </c>
      <c r="F739" t="str">
        <f t="shared" si="26"/>
        <v>01</v>
      </c>
      <c r="G739" t="s">
        <v>512</v>
      </c>
      <c r="H739">
        <v>1</v>
      </c>
      <c r="I739" t="s">
        <v>5</v>
      </c>
      <c r="J739" t="s">
        <v>5</v>
      </c>
      <c r="K739" t="s">
        <v>6</v>
      </c>
      <c r="L739">
        <v>2</v>
      </c>
      <c r="M739" t="str">
        <f>VLOOKUP(E739,Translations!$A$1:$B$7,2,FALSE)</f>
        <v>Syddanmark</v>
      </c>
      <c r="N739" t="str">
        <f>VLOOKUP(D739,Translations!$I$2:$K$101,2,FALSE)</f>
        <v>Esbjerg</v>
      </c>
      <c r="O739" t="str">
        <f>VLOOKUP(G739,Translations!$M$2:$N$9,2,FALSE)</f>
        <v>[X2074] SARS-CoV-2 (RNA), Testcenter</v>
      </c>
      <c r="P739" t="str">
        <f>VLOOKUP(F739,Translations!$D$1:$F$13,2,FALSE)</f>
        <v>Ok</v>
      </c>
      <c r="Q739" t="str">
        <f>VLOOKUP(F739,Translations!$D$2:$G$13,4,FALSE)</f>
        <v>01 - Aktiv, bopæl i DK</v>
      </c>
      <c r="R739" t="str">
        <f>VLOOKUP(H739,Translations!$P$2:$Q$10,2,FALSE)</f>
        <v>1 - Selvstændigt sikret - med lægevalg</v>
      </c>
      <c r="S739" t="str">
        <f>VLOOKUP(F739,Translations!$D$2:$F$13,3,FALSE)</f>
        <v>Ja</v>
      </c>
    </row>
    <row r="740" spans="1:19" x14ac:dyDescent="0.2">
      <c r="A740" s="3">
        <v>43952</v>
      </c>
      <c r="B740" s="3" t="s">
        <v>273</v>
      </c>
      <c r="C740" s="3" t="s">
        <v>286</v>
      </c>
      <c r="D740">
        <v>573</v>
      </c>
      <c r="E740">
        <v>1083</v>
      </c>
      <c r="F740" t="str">
        <f t="shared" si="26"/>
        <v>01</v>
      </c>
      <c r="G740" t="s">
        <v>512</v>
      </c>
      <c r="H740">
        <v>1</v>
      </c>
      <c r="I740" t="s">
        <v>5</v>
      </c>
      <c r="J740" t="s">
        <v>5</v>
      </c>
      <c r="K740" t="s">
        <v>6</v>
      </c>
      <c r="L740">
        <v>1</v>
      </c>
      <c r="M740" t="str">
        <f>VLOOKUP(E740,Translations!$A$1:$B$7,2,FALSE)</f>
        <v>Syddanmark</v>
      </c>
      <c r="N740" t="str">
        <f>VLOOKUP(D740,Translations!$I$2:$K$101,2,FALSE)</f>
        <v>Varde</v>
      </c>
      <c r="O740" t="str">
        <f>VLOOKUP(G740,Translations!$M$2:$N$9,2,FALSE)</f>
        <v>[X2074] SARS-CoV-2 (RNA), Testcenter</v>
      </c>
      <c r="P740" t="str">
        <f>VLOOKUP(F740,Translations!$D$1:$F$13,2,FALSE)</f>
        <v>Ok</v>
      </c>
      <c r="Q740" t="str">
        <f>VLOOKUP(F740,Translations!$D$2:$G$13,4,FALSE)</f>
        <v>01 - Aktiv, bopæl i DK</v>
      </c>
      <c r="R740" t="str">
        <f>VLOOKUP(H740,Translations!$P$2:$Q$10,2,FALSE)</f>
        <v>1 - Selvstændigt sikret - med lægevalg</v>
      </c>
      <c r="S740" t="str">
        <f>VLOOKUP(F740,Translations!$D$2:$F$13,3,FALSE)</f>
        <v>Ja</v>
      </c>
    </row>
    <row r="741" spans="1:19" x14ac:dyDescent="0.2">
      <c r="A741" s="3">
        <v>43952</v>
      </c>
      <c r="B741" s="3" t="s">
        <v>273</v>
      </c>
      <c r="C741" s="3" t="s">
        <v>286</v>
      </c>
      <c r="D741">
        <v>615</v>
      </c>
      <c r="E741">
        <v>1082</v>
      </c>
      <c r="F741" t="str">
        <f t="shared" si="26"/>
        <v>01</v>
      </c>
      <c r="G741" t="s">
        <v>512</v>
      </c>
      <c r="H741">
        <v>1</v>
      </c>
      <c r="I741" t="s">
        <v>5</v>
      </c>
      <c r="J741" t="s">
        <v>5</v>
      </c>
      <c r="K741" t="s">
        <v>6</v>
      </c>
      <c r="L741">
        <v>24</v>
      </c>
      <c r="M741" t="str">
        <f>VLOOKUP(E741,Translations!$A$1:$B$7,2,FALSE)</f>
        <v>Midtjylland</v>
      </c>
      <c r="N741" t="str">
        <f>VLOOKUP(D741,Translations!$I$2:$K$101,2,FALSE)</f>
        <v>Horsens</v>
      </c>
      <c r="O741" t="str">
        <f>VLOOKUP(G741,Translations!$M$2:$N$9,2,FALSE)</f>
        <v>[X2074] SARS-CoV-2 (RNA), Testcenter</v>
      </c>
      <c r="P741" t="str">
        <f>VLOOKUP(F741,Translations!$D$1:$F$13,2,FALSE)</f>
        <v>Ok</v>
      </c>
      <c r="Q741" t="str">
        <f>VLOOKUP(F741,Translations!$D$2:$G$13,4,FALSE)</f>
        <v>01 - Aktiv, bopæl i DK</v>
      </c>
      <c r="R741" t="str">
        <f>VLOOKUP(H741,Translations!$P$2:$Q$10,2,FALSE)</f>
        <v>1 - Selvstændigt sikret - med lægevalg</v>
      </c>
      <c r="S741" t="str">
        <f>VLOOKUP(F741,Translations!$D$2:$F$13,3,FALSE)</f>
        <v>Ja</v>
      </c>
    </row>
    <row r="742" spans="1:19" x14ac:dyDescent="0.2">
      <c r="A742" s="3">
        <v>43952</v>
      </c>
      <c r="B742" s="3" t="s">
        <v>273</v>
      </c>
      <c r="C742" s="3" t="s">
        <v>286</v>
      </c>
      <c r="D742">
        <v>630</v>
      </c>
      <c r="E742">
        <v>1083</v>
      </c>
      <c r="F742" t="str">
        <f t="shared" si="26"/>
        <v>01</v>
      </c>
      <c r="G742" t="s">
        <v>512</v>
      </c>
      <c r="H742">
        <v>1</v>
      </c>
      <c r="I742" t="s">
        <v>5</v>
      </c>
      <c r="J742" t="s">
        <v>5</v>
      </c>
      <c r="K742" t="s">
        <v>6</v>
      </c>
      <c r="L742">
        <v>5</v>
      </c>
      <c r="M742" t="str">
        <f>VLOOKUP(E742,Translations!$A$1:$B$7,2,FALSE)</f>
        <v>Syddanmark</v>
      </c>
      <c r="N742" t="str">
        <f>VLOOKUP(D742,Translations!$I$2:$K$101,2,FALSE)</f>
        <v>Vejle</v>
      </c>
      <c r="O742" t="str">
        <f>VLOOKUP(G742,Translations!$M$2:$N$9,2,FALSE)</f>
        <v>[X2074] SARS-CoV-2 (RNA), Testcenter</v>
      </c>
      <c r="P742" t="str">
        <f>VLOOKUP(F742,Translations!$D$1:$F$13,2,FALSE)</f>
        <v>Ok</v>
      </c>
      <c r="Q742" t="str">
        <f>VLOOKUP(F742,Translations!$D$2:$G$13,4,FALSE)</f>
        <v>01 - Aktiv, bopæl i DK</v>
      </c>
      <c r="R742" t="str">
        <f>VLOOKUP(H742,Translations!$P$2:$Q$10,2,FALSE)</f>
        <v>1 - Selvstændigt sikret - med lægevalg</v>
      </c>
      <c r="S742" t="str">
        <f>VLOOKUP(F742,Translations!$D$2:$F$13,3,FALSE)</f>
        <v>Ja</v>
      </c>
    </row>
    <row r="743" spans="1:19" x14ac:dyDescent="0.2">
      <c r="A743" s="3">
        <v>43952</v>
      </c>
      <c r="B743" s="3" t="s">
        <v>273</v>
      </c>
      <c r="C743" s="3" t="s">
        <v>286</v>
      </c>
      <c r="D743">
        <v>657</v>
      </c>
      <c r="E743">
        <v>1082</v>
      </c>
      <c r="F743" t="str">
        <f t="shared" si="26"/>
        <v>01</v>
      </c>
      <c r="G743" t="s">
        <v>512</v>
      </c>
      <c r="H743">
        <v>1</v>
      </c>
      <c r="I743" t="s">
        <v>5</v>
      </c>
      <c r="J743" t="s">
        <v>5</v>
      </c>
      <c r="K743" t="s">
        <v>6</v>
      </c>
      <c r="L743">
        <v>37</v>
      </c>
      <c r="M743" t="str">
        <f>VLOOKUP(E743,Translations!$A$1:$B$7,2,FALSE)</f>
        <v>Midtjylland</v>
      </c>
      <c r="N743" t="str">
        <f>VLOOKUP(D743,Translations!$I$2:$K$101,2,FALSE)</f>
        <v>Herning</v>
      </c>
      <c r="O743" t="str">
        <f>VLOOKUP(G743,Translations!$M$2:$N$9,2,FALSE)</f>
        <v>[X2074] SARS-CoV-2 (RNA), Testcenter</v>
      </c>
      <c r="P743" t="str">
        <f>VLOOKUP(F743,Translations!$D$1:$F$13,2,FALSE)</f>
        <v>Ok</v>
      </c>
      <c r="Q743" t="str">
        <f>VLOOKUP(F743,Translations!$D$2:$G$13,4,FALSE)</f>
        <v>01 - Aktiv, bopæl i DK</v>
      </c>
      <c r="R743" t="str">
        <f>VLOOKUP(H743,Translations!$P$2:$Q$10,2,FALSE)</f>
        <v>1 - Selvstændigt sikret - med lægevalg</v>
      </c>
      <c r="S743" t="str">
        <f>VLOOKUP(F743,Translations!$D$2:$F$13,3,FALSE)</f>
        <v>Ja</v>
      </c>
    </row>
    <row r="744" spans="1:19" x14ac:dyDescent="0.2">
      <c r="A744" s="3">
        <v>43952</v>
      </c>
      <c r="B744" s="3" t="s">
        <v>273</v>
      </c>
      <c r="C744" s="3" t="s">
        <v>286</v>
      </c>
      <c r="D744">
        <v>661</v>
      </c>
      <c r="E744">
        <v>1082</v>
      </c>
      <c r="F744" t="str">
        <f t="shared" si="26"/>
        <v>01</v>
      </c>
      <c r="G744" t="s">
        <v>512</v>
      </c>
      <c r="H744">
        <v>1</v>
      </c>
      <c r="I744" t="s">
        <v>5</v>
      </c>
      <c r="J744" t="s">
        <v>5</v>
      </c>
      <c r="K744" t="s">
        <v>6</v>
      </c>
      <c r="L744">
        <v>4</v>
      </c>
      <c r="M744" t="str">
        <f>VLOOKUP(E744,Translations!$A$1:$B$7,2,FALSE)</f>
        <v>Midtjylland</v>
      </c>
      <c r="N744" t="str">
        <f>VLOOKUP(D744,Translations!$I$2:$K$101,2,FALSE)</f>
        <v>Holstebro</v>
      </c>
      <c r="O744" t="str">
        <f>VLOOKUP(G744,Translations!$M$2:$N$9,2,FALSE)</f>
        <v>[X2074] SARS-CoV-2 (RNA), Testcenter</v>
      </c>
      <c r="P744" t="str">
        <f>VLOOKUP(F744,Translations!$D$1:$F$13,2,FALSE)</f>
        <v>Ok</v>
      </c>
      <c r="Q744" t="str">
        <f>VLOOKUP(F744,Translations!$D$2:$G$13,4,FALSE)</f>
        <v>01 - Aktiv, bopæl i DK</v>
      </c>
      <c r="R744" t="str">
        <f>VLOOKUP(H744,Translations!$P$2:$Q$10,2,FALSE)</f>
        <v>1 - Selvstændigt sikret - med lægevalg</v>
      </c>
      <c r="S744" t="str">
        <f>VLOOKUP(F744,Translations!$D$2:$F$13,3,FALSE)</f>
        <v>Ja</v>
      </c>
    </row>
    <row r="745" spans="1:19" x14ac:dyDescent="0.2">
      <c r="A745" s="3">
        <v>43952</v>
      </c>
      <c r="B745" s="3" t="s">
        <v>273</v>
      </c>
      <c r="C745" s="3" t="s">
        <v>286</v>
      </c>
      <c r="D745">
        <v>665</v>
      </c>
      <c r="E745">
        <v>1082</v>
      </c>
      <c r="F745" t="str">
        <f t="shared" si="26"/>
        <v>01</v>
      </c>
      <c r="G745" t="s">
        <v>512</v>
      </c>
      <c r="H745">
        <v>1</v>
      </c>
      <c r="I745" t="s">
        <v>5</v>
      </c>
      <c r="J745" t="s">
        <v>5</v>
      </c>
      <c r="K745" t="s">
        <v>6</v>
      </c>
      <c r="L745">
        <v>1</v>
      </c>
      <c r="M745" t="str">
        <f>VLOOKUP(E745,Translations!$A$1:$B$7,2,FALSE)</f>
        <v>Midtjylland</v>
      </c>
      <c r="N745" t="str">
        <f>VLOOKUP(D745,Translations!$I$2:$K$101,2,FALSE)</f>
        <v>Lemvig</v>
      </c>
      <c r="O745" t="str">
        <f>VLOOKUP(G745,Translations!$M$2:$N$9,2,FALSE)</f>
        <v>[X2074] SARS-CoV-2 (RNA), Testcenter</v>
      </c>
      <c r="P745" t="str">
        <f>VLOOKUP(F745,Translations!$D$1:$F$13,2,FALSE)</f>
        <v>Ok</v>
      </c>
      <c r="Q745" t="str">
        <f>VLOOKUP(F745,Translations!$D$2:$G$13,4,FALSE)</f>
        <v>01 - Aktiv, bopæl i DK</v>
      </c>
      <c r="R745" t="str">
        <f>VLOOKUP(H745,Translations!$P$2:$Q$10,2,FALSE)</f>
        <v>1 - Selvstændigt sikret - med lægevalg</v>
      </c>
      <c r="S745" t="str">
        <f>VLOOKUP(F745,Translations!$D$2:$F$13,3,FALSE)</f>
        <v>Ja</v>
      </c>
    </row>
    <row r="746" spans="1:19" x14ac:dyDescent="0.2">
      <c r="A746" s="3">
        <v>43952</v>
      </c>
      <c r="B746" s="3" t="s">
        <v>273</v>
      </c>
      <c r="C746" s="3" t="s">
        <v>286</v>
      </c>
      <c r="D746">
        <v>706</v>
      </c>
      <c r="E746">
        <v>1082</v>
      </c>
      <c r="F746" t="str">
        <f t="shared" si="26"/>
        <v>01</v>
      </c>
      <c r="G746" t="s">
        <v>512</v>
      </c>
      <c r="H746">
        <v>1</v>
      </c>
      <c r="I746" t="s">
        <v>5</v>
      </c>
      <c r="J746" t="s">
        <v>5</v>
      </c>
      <c r="K746" t="s">
        <v>6</v>
      </c>
      <c r="L746">
        <v>1</v>
      </c>
      <c r="M746" t="str">
        <f>VLOOKUP(E746,Translations!$A$1:$B$7,2,FALSE)</f>
        <v>Midtjylland</v>
      </c>
      <c r="N746" t="str">
        <f>VLOOKUP(D746,Translations!$I$2:$K$101,2,FALSE)</f>
        <v>Syddjurs</v>
      </c>
      <c r="O746" t="str">
        <f>VLOOKUP(G746,Translations!$M$2:$N$9,2,FALSE)</f>
        <v>[X2074] SARS-CoV-2 (RNA), Testcenter</v>
      </c>
      <c r="P746" t="str">
        <f>VLOOKUP(F746,Translations!$D$1:$F$13,2,FALSE)</f>
        <v>Ok</v>
      </c>
      <c r="Q746" t="str">
        <f>VLOOKUP(F746,Translations!$D$2:$G$13,4,FALSE)</f>
        <v>01 - Aktiv, bopæl i DK</v>
      </c>
      <c r="R746" t="str">
        <f>VLOOKUP(H746,Translations!$P$2:$Q$10,2,FALSE)</f>
        <v>1 - Selvstændigt sikret - med lægevalg</v>
      </c>
      <c r="S746" t="str">
        <f>VLOOKUP(F746,Translations!$D$2:$F$13,3,FALSE)</f>
        <v>Ja</v>
      </c>
    </row>
    <row r="747" spans="1:19" x14ac:dyDescent="0.2">
      <c r="A747" s="3">
        <v>43952</v>
      </c>
      <c r="B747" s="3" t="s">
        <v>273</v>
      </c>
      <c r="C747" s="3" t="s">
        <v>286</v>
      </c>
      <c r="D747">
        <v>707</v>
      </c>
      <c r="E747">
        <v>1082</v>
      </c>
      <c r="F747" t="str">
        <f t="shared" si="26"/>
        <v>01</v>
      </c>
      <c r="G747" t="s">
        <v>512</v>
      </c>
      <c r="H747">
        <v>1</v>
      </c>
      <c r="I747" t="s">
        <v>5</v>
      </c>
      <c r="J747" t="s">
        <v>5</v>
      </c>
      <c r="K747" t="s">
        <v>6</v>
      </c>
      <c r="L747">
        <v>1</v>
      </c>
      <c r="M747" t="str">
        <f>VLOOKUP(E747,Translations!$A$1:$B$7,2,FALSE)</f>
        <v>Midtjylland</v>
      </c>
      <c r="N747" t="str">
        <f>VLOOKUP(D747,Translations!$I$2:$K$101,2,FALSE)</f>
        <v>Norddjurs</v>
      </c>
      <c r="O747" t="str">
        <f>VLOOKUP(G747,Translations!$M$2:$N$9,2,FALSE)</f>
        <v>[X2074] SARS-CoV-2 (RNA), Testcenter</v>
      </c>
      <c r="P747" t="str">
        <f>VLOOKUP(F747,Translations!$D$1:$F$13,2,FALSE)</f>
        <v>Ok</v>
      </c>
      <c r="Q747" t="str">
        <f>VLOOKUP(F747,Translations!$D$2:$G$13,4,FALSE)</f>
        <v>01 - Aktiv, bopæl i DK</v>
      </c>
      <c r="R747" t="str">
        <f>VLOOKUP(H747,Translations!$P$2:$Q$10,2,FALSE)</f>
        <v>1 - Selvstændigt sikret - med lægevalg</v>
      </c>
      <c r="S747" t="str">
        <f>VLOOKUP(F747,Translations!$D$2:$F$13,3,FALSE)</f>
        <v>Ja</v>
      </c>
    </row>
    <row r="748" spans="1:19" x14ac:dyDescent="0.2">
      <c r="A748" s="3">
        <v>43952</v>
      </c>
      <c r="B748" s="3" t="s">
        <v>273</v>
      </c>
      <c r="C748" s="3" t="s">
        <v>286</v>
      </c>
      <c r="D748">
        <v>710</v>
      </c>
      <c r="E748">
        <v>1082</v>
      </c>
      <c r="F748" t="str">
        <f t="shared" si="26"/>
        <v>01</v>
      </c>
      <c r="G748" t="s">
        <v>512</v>
      </c>
      <c r="H748">
        <v>1</v>
      </c>
      <c r="I748" t="s">
        <v>5</v>
      </c>
      <c r="J748" t="s">
        <v>5</v>
      </c>
      <c r="K748" t="s">
        <v>6</v>
      </c>
      <c r="L748">
        <v>41</v>
      </c>
      <c r="M748" t="str">
        <f>VLOOKUP(E748,Translations!$A$1:$B$7,2,FALSE)</f>
        <v>Midtjylland</v>
      </c>
      <c r="N748" t="str">
        <f>VLOOKUP(D748,Translations!$I$2:$K$101,2,FALSE)</f>
        <v>Favrskov</v>
      </c>
      <c r="O748" t="str">
        <f>VLOOKUP(G748,Translations!$M$2:$N$9,2,FALSE)</f>
        <v>[X2074] SARS-CoV-2 (RNA), Testcenter</v>
      </c>
      <c r="P748" t="str">
        <f>VLOOKUP(F748,Translations!$D$1:$F$13,2,FALSE)</f>
        <v>Ok</v>
      </c>
      <c r="Q748" t="str">
        <f>VLOOKUP(F748,Translations!$D$2:$G$13,4,FALSE)</f>
        <v>01 - Aktiv, bopæl i DK</v>
      </c>
      <c r="R748" t="str">
        <f>VLOOKUP(H748,Translations!$P$2:$Q$10,2,FALSE)</f>
        <v>1 - Selvstændigt sikret - med lægevalg</v>
      </c>
      <c r="S748" t="str">
        <f>VLOOKUP(F748,Translations!$D$2:$F$13,3,FALSE)</f>
        <v>Ja</v>
      </c>
    </row>
    <row r="749" spans="1:19" x14ac:dyDescent="0.2">
      <c r="A749" s="3">
        <v>43952</v>
      </c>
      <c r="B749" s="3" t="s">
        <v>273</v>
      </c>
      <c r="C749" s="3" t="s">
        <v>286</v>
      </c>
      <c r="D749">
        <v>710</v>
      </c>
      <c r="E749">
        <v>1082</v>
      </c>
      <c r="F749" t="str">
        <f t="shared" si="26"/>
        <v>01</v>
      </c>
      <c r="G749" t="s">
        <v>512</v>
      </c>
      <c r="H749">
        <v>2</v>
      </c>
      <c r="I749" t="s">
        <v>5</v>
      </c>
      <c r="J749" t="s">
        <v>5</v>
      </c>
      <c r="K749" t="s">
        <v>6</v>
      </c>
      <c r="L749">
        <v>1</v>
      </c>
      <c r="M749" t="str">
        <f>VLOOKUP(E749,Translations!$A$1:$B$7,2,FALSE)</f>
        <v>Midtjylland</v>
      </c>
      <c r="N749" t="str">
        <f>VLOOKUP(D749,Translations!$I$2:$K$101,2,FALSE)</f>
        <v>Favrskov</v>
      </c>
      <c r="O749" t="str">
        <f>VLOOKUP(G749,Translations!$M$2:$N$9,2,FALSE)</f>
        <v>[X2074] SARS-CoV-2 (RNA), Testcenter</v>
      </c>
      <c r="P749" t="str">
        <f>VLOOKUP(F749,Translations!$D$1:$F$13,2,FALSE)</f>
        <v>Ok</v>
      </c>
      <c r="Q749" t="str">
        <f>VLOOKUP(F749,Translations!$D$2:$G$13,4,FALSE)</f>
        <v>01 - Aktiv, bopæl i DK</v>
      </c>
      <c r="R749" t="str">
        <f>VLOOKUP(H749,Translations!$P$2:$Q$10,2,FALSE)</f>
        <v>2 - Selvstændigt sikret - uden lægevalg</v>
      </c>
      <c r="S749" t="str">
        <f>VLOOKUP(F749,Translations!$D$2:$F$13,3,FALSE)</f>
        <v>Ja</v>
      </c>
    </row>
    <row r="750" spans="1:19" x14ac:dyDescent="0.2">
      <c r="A750" s="3">
        <v>43952</v>
      </c>
      <c r="B750" s="3" t="s">
        <v>273</v>
      </c>
      <c r="C750" s="3" t="s">
        <v>286</v>
      </c>
      <c r="D750">
        <v>727</v>
      </c>
      <c r="E750">
        <v>1082</v>
      </c>
      <c r="F750" t="str">
        <f t="shared" si="26"/>
        <v>01</v>
      </c>
      <c r="G750" t="s">
        <v>512</v>
      </c>
      <c r="H750">
        <v>1</v>
      </c>
      <c r="I750" t="s">
        <v>5</v>
      </c>
      <c r="J750" t="s">
        <v>5</v>
      </c>
      <c r="K750" t="s">
        <v>6</v>
      </c>
      <c r="L750">
        <v>1</v>
      </c>
      <c r="M750" t="str">
        <f>VLOOKUP(E750,Translations!$A$1:$B$7,2,FALSE)</f>
        <v>Midtjylland</v>
      </c>
      <c r="N750" t="str">
        <f>VLOOKUP(D750,Translations!$I$2:$K$101,2,FALSE)</f>
        <v>Odder</v>
      </c>
      <c r="O750" t="str">
        <f>VLOOKUP(G750,Translations!$M$2:$N$9,2,FALSE)</f>
        <v>[X2074] SARS-CoV-2 (RNA), Testcenter</v>
      </c>
      <c r="P750" t="str">
        <f>VLOOKUP(F750,Translations!$D$1:$F$13,2,FALSE)</f>
        <v>Ok</v>
      </c>
      <c r="Q750" t="str">
        <f>VLOOKUP(F750,Translations!$D$2:$G$13,4,FALSE)</f>
        <v>01 - Aktiv, bopæl i DK</v>
      </c>
      <c r="R750" t="str">
        <f>VLOOKUP(H750,Translations!$P$2:$Q$10,2,FALSE)</f>
        <v>1 - Selvstændigt sikret - med lægevalg</v>
      </c>
      <c r="S750" t="str">
        <f>VLOOKUP(F750,Translations!$D$2:$F$13,3,FALSE)</f>
        <v>Ja</v>
      </c>
    </row>
    <row r="751" spans="1:19" x14ac:dyDescent="0.2">
      <c r="A751" s="3">
        <v>43952</v>
      </c>
      <c r="B751" s="3" t="s">
        <v>273</v>
      </c>
      <c r="C751" s="3" t="s">
        <v>286</v>
      </c>
      <c r="D751">
        <v>730</v>
      </c>
      <c r="E751">
        <v>1082</v>
      </c>
      <c r="F751" t="str">
        <f t="shared" si="26"/>
        <v>01</v>
      </c>
      <c r="G751" t="s">
        <v>512</v>
      </c>
      <c r="H751">
        <v>1</v>
      </c>
      <c r="I751" t="s">
        <v>5</v>
      </c>
      <c r="J751" t="s">
        <v>5</v>
      </c>
      <c r="K751" t="s">
        <v>6</v>
      </c>
      <c r="L751">
        <v>9</v>
      </c>
      <c r="M751" t="str">
        <f>VLOOKUP(E751,Translations!$A$1:$B$7,2,FALSE)</f>
        <v>Midtjylland</v>
      </c>
      <c r="N751" t="str">
        <f>VLOOKUP(D751,Translations!$I$2:$K$101,2,FALSE)</f>
        <v>Randers</v>
      </c>
      <c r="O751" t="str">
        <f>VLOOKUP(G751,Translations!$M$2:$N$9,2,FALSE)</f>
        <v>[X2074] SARS-CoV-2 (RNA), Testcenter</v>
      </c>
      <c r="P751" t="str">
        <f>VLOOKUP(F751,Translations!$D$1:$F$13,2,FALSE)</f>
        <v>Ok</v>
      </c>
      <c r="Q751" t="str">
        <f>VLOOKUP(F751,Translations!$D$2:$G$13,4,FALSE)</f>
        <v>01 - Aktiv, bopæl i DK</v>
      </c>
      <c r="R751" t="str">
        <f>VLOOKUP(H751,Translations!$P$2:$Q$10,2,FALSE)</f>
        <v>1 - Selvstændigt sikret - med lægevalg</v>
      </c>
      <c r="S751" t="str">
        <f>VLOOKUP(F751,Translations!$D$2:$F$13,3,FALSE)</f>
        <v>Ja</v>
      </c>
    </row>
    <row r="752" spans="1:19" x14ac:dyDescent="0.2">
      <c r="A752" s="3">
        <v>43952</v>
      </c>
      <c r="B752" s="3" t="s">
        <v>273</v>
      </c>
      <c r="C752" s="3" t="s">
        <v>286</v>
      </c>
      <c r="D752">
        <v>740</v>
      </c>
      <c r="E752">
        <v>1082</v>
      </c>
      <c r="F752" t="str">
        <f t="shared" si="26"/>
        <v>01</v>
      </c>
      <c r="G752" t="s">
        <v>512</v>
      </c>
      <c r="H752">
        <v>1</v>
      </c>
      <c r="I752" t="s">
        <v>5</v>
      </c>
      <c r="J752" t="s">
        <v>5</v>
      </c>
      <c r="K752" t="s">
        <v>6</v>
      </c>
      <c r="L752">
        <v>1872</v>
      </c>
      <c r="M752" t="str">
        <f>VLOOKUP(E752,Translations!$A$1:$B$7,2,FALSE)</f>
        <v>Midtjylland</v>
      </c>
      <c r="N752" t="str">
        <f>VLOOKUP(D752,Translations!$I$2:$K$101,2,FALSE)</f>
        <v>Silkeborg</v>
      </c>
      <c r="O752" t="str">
        <f>VLOOKUP(G752,Translations!$M$2:$N$9,2,FALSE)</f>
        <v>[X2074] SARS-CoV-2 (RNA), Testcenter</v>
      </c>
      <c r="P752" t="str">
        <f>VLOOKUP(F752,Translations!$D$1:$F$13,2,FALSE)</f>
        <v>Ok</v>
      </c>
      <c r="Q752" t="str">
        <f>VLOOKUP(F752,Translations!$D$2:$G$13,4,FALSE)</f>
        <v>01 - Aktiv, bopæl i DK</v>
      </c>
      <c r="R752" t="str">
        <f>VLOOKUP(H752,Translations!$P$2:$Q$10,2,FALSE)</f>
        <v>1 - Selvstændigt sikret - med lægevalg</v>
      </c>
      <c r="S752" t="str">
        <f>VLOOKUP(F752,Translations!$D$2:$F$13,3,FALSE)</f>
        <v>Ja</v>
      </c>
    </row>
    <row r="753" spans="1:19" x14ac:dyDescent="0.2">
      <c r="A753" s="3">
        <v>43952</v>
      </c>
      <c r="B753" s="3" t="s">
        <v>273</v>
      </c>
      <c r="C753" s="3" t="s">
        <v>286</v>
      </c>
      <c r="D753">
        <v>740</v>
      </c>
      <c r="E753">
        <v>1082</v>
      </c>
      <c r="F753" t="str">
        <f t="shared" si="26"/>
        <v>01</v>
      </c>
      <c r="G753" t="s">
        <v>512</v>
      </c>
      <c r="H753">
        <v>5</v>
      </c>
      <c r="I753" t="s">
        <v>5</v>
      </c>
      <c r="J753" t="s">
        <v>5</v>
      </c>
      <c r="K753" t="s">
        <v>6</v>
      </c>
      <c r="L753">
        <v>1</v>
      </c>
      <c r="M753" t="str">
        <f>VLOOKUP(E753,Translations!$A$1:$B$7,2,FALSE)</f>
        <v>Midtjylland</v>
      </c>
      <c r="N753" t="str">
        <f>VLOOKUP(D753,Translations!$I$2:$K$101,2,FALSE)</f>
        <v>Silkeborg</v>
      </c>
      <c r="O753" t="str">
        <f>VLOOKUP(G753,Translations!$M$2:$N$9,2,FALSE)</f>
        <v>[X2074] SARS-CoV-2 (RNA), Testcenter</v>
      </c>
      <c r="P753" t="str">
        <f>VLOOKUP(F753,Translations!$D$1:$F$13,2,FALSE)</f>
        <v>Ok</v>
      </c>
      <c r="Q753" t="str">
        <f>VLOOKUP(F753,Translations!$D$2:$G$13,4,FALSE)</f>
        <v>01 - Aktiv, bopæl i DK</v>
      </c>
      <c r="R753" t="str">
        <f>VLOOKUP(H753,Translations!$P$2:$Q$10,2,FALSE)</f>
        <v>5 - Værnepligtig (+3 mdr.)</v>
      </c>
      <c r="S753" t="str">
        <f>VLOOKUP(F753,Translations!$D$2:$F$13,3,FALSE)</f>
        <v>Ja</v>
      </c>
    </row>
    <row r="754" spans="1:19" x14ac:dyDescent="0.2">
      <c r="A754" s="3">
        <v>43952</v>
      </c>
      <c r="B754" s="3" t="s">
        <v>273</v>
      </c>
      <c r="C754" s="3" t="s">
        <v>286</v>
      </c>
      <c r="D754">
        <v>740</v>
      </c>
      <c r="E754">
        <v>1082</v>
      </c>
      <c r="F754" t="str">
        <f t="shared" si="26"/>
        <v>01</v>
      </c>
      <c r="G754" t="s">
        <v>512</v>
      </c>
      <c r="H754">
        <v>7</v>
      </c>
      <c r="I754" t="s">
        <v>5</v>
      </c>
      <c r="J754" t="s">
        <v>5</v>
      </c>
      <c r="K754" t="s">
        <v>6</v>
      </c>
      <c r="L754">
        <v>1</v>
      </c>
      <c r="M754" t="str">
        <f>VLOOKUP(E754,Translations!$A$1:$B$7,2,FALSE)</f>
        <v>Midtjylland</v>
      </c>
      <c r="N754" t="str">
        <f>VLOOKUP(D754,Translations!$I$2:$K$101,2,FALSE)</f>
        <v>Silkeborg</v>
      </c>
      <c r="O754" t="str">
        <f>VLOOKUP(G754,Translations!$M$2:$N$9,2,FALSE)</f>
        <v>[X2074] SARS-CoV-2 (RNA), Testcenter</v>
      </c>
      <c r="P754" t="str">
        <f>VLOOKUP(F754,Translations!$D$1:$F$13,2,FALSE)</f>
        <v>Ok</v>
      </c>
      <c r="Q754" t="str">
        <f>VLOOKUP(F754,Translations!$D$2:$G$13,4,FALSE)</f>
        <v>01 - Aktiv, bopæl i DK</v>
      </c>
      <c r="R754" t="str">
        <f>VLOOKUP(H754,Translations!$P$2:$Q$10,2,FALSE)</f>
        <v>7 - Bopæl i udlandet</v>
      </c>
      <c r="S754" t="str">
        <f>VLOOKUP(F754,Translations!$D$2:$F$13,3,FALSE)</f>
        <v>Ja</v>
      </c>
    </row>
    <row r="755" spans="1:19" x14ac:dyDescent="0.2">
      <c r="A755" s="3">
        <v>43952</v>
      </c>
      <c r="B755" s="3" t="s">
        <v>273</v>
      </c>
      <c r="C755" s="3" t="s">
        <v>286</v>
      </c>
      <c r="D755">
        <v>746</v>
      </c>
      <c r="E755">
        <v>1082</v>
      </c>
      <c r="F755" t="str">
        <f t="shared" si="26"/>
        <v>01</v>
      </c>
      <c r="G755" t="s">
        <v>512</v>
      </c>
      <c r="H755">
        <v>1</v>
      </c>
      <c r="I755" t="s">
        <v>5</v>
      </c>
      <c r="J755" t="s">
        <v>5</v>
      </c>
      <c r="K755" t="s">
        <v>6</v>
      </c>
      <c r="L755">
        <v>46</v>
      </c>
      <c r="M755" t="str">
        <f>VLOOKUP(E755,Translations!$A$1:$B$7,2,FALSE)</f>
        <v>Midtjylland</v>
      </c>
      <c r="N755" t="str">
        <f>VLOOKUP(D755,Translations!$I$2:$K$101,2,FALSE)</f>
        <v>Skanderborg</v>
      </c>
      <c r="O755" t="str">
        <f>VLOOKUP(G755,Translations!$M$2:$N$9,2,FALSE)</f>
        <v>[X2074] SARS-CoV-2 (RNA), Testcenter</v>
      </c>
      <c r="P755" t="str">
        <f>VLOOKUP(F755,Translations!$D$1:$F$13,2,FALSE)</f>
        <v>Ok</v>
      </c>
      <c r="Q755" t="str">
        <f>VLOOKUP(F755,Translations!$D$2:$G$13,4,FALSE)</f>
        <v>01 - Aktiv, bopæl i DK</v>
      </c>
      <c r="R755" t="str">
        <f>VLOOKUP(H755,Translations!$P$2:$Q$10,2,FALSE)</f>
        <v>1 - Selvstændigt sikret - med lægevalg</v>
      </c>
      <c r="S755" t="str">
        <f>VLOOKUP(F755,Translations!$D$2:$F$13,3,FALSE)</f>
        <v>Ja</v>
      </c>
    </row>
    <row r="756" spans="1:19" x14ac:dyDescent="0.2">
      <c r="A756" s="3">
        <v>43952</v>
      </c>
      <c r="B756" s="3" t="s">
        <v>273</v>
      </c>
      <c r="C756" s="3" t="s">
        <v>286</v>
      </c>
      <c r="D756">
        <v>751</v>
      </c>
      <c r="E756">
        <v>1082</v>
      </c>
      <c r="F756" t="str">
        <f t="shared" si="26"/>
        <v>01</v>
      </c>
      <c r="G756" t="s">
        <v>512</v>
      </c>
      <c r="H756">
        <v>1</v>
      </c>
      <c r="I756" t="s">
        <v>5</v>
      </c>
      <c r="J756" t="s">
        <v>5</v>
      </c>
      <c r="K756" t="s">
        <v>6</v>
      </c>
      <c r="L756">
        <v>63</v>
      </c>
      <c r="M756" t="str">
        <f>VLOOKUP(E756,Translations!$A$1:$B$7,2,FALSE)</f>
        <v>Midtjylland</v>
      </c>
      <c r="N756" t="str">
        <f>VLOOKUP(D756,Translations!$I$2:$K$101,2,FALSE)</f>
        <v>Aarhus</v>
      </c>
      <c r="O756" t="str">
        <f>VLOOKUP(G756,Translations!$M$2:$N$9,2,FALSE)</f>
        <v>[X2074] SARS-CoV-2 (RNA), Testcenter</v>
      </c>
      <c r="P756" t="str">
        <f>VLOOKUP(F756,Translations!$D$1:$F$13,2,FALSE)</f>
        <v>Ok</v>
      </c>
      <c r="Q756" t="str">
        <f>VLOOKUP(F756,Translations!$D$2:$G$13,4,FALSE)</f>
        <v>01 - Aktiv, bopæl i DK</v>
      </c>
      <c r="R756" t="str">
        <f>VLOOKUP(H756,Translations!$P$2:$Q$10,2,FALSE)</f>
        <v>1 - Selvstændigt sikret - med lægevalg</v>
      </c>
      <c r="S756" t="str">
        <f>VLOOKUP(F756,Translations!$D$2:$F$13,3,FALSE)</f>
        <v>Ja</v>
      </c>
    </row>
    <row r="757" spans="1:19" x14ac:dyDescent="0.2">
      <c r="A757" s="3">
        <v>43952</v>
      </c>
      <c r="B757" s="3" t="s">
        <v>273</v>
      </c>
      <c r="C757" s="3" t="s">
        <v>286</v>
      </c>
      <c r="D757">
        <v>756</v>
      </c>
      <c r="E757">
        <v>1082</v>
      </c>
      <c r="F757" t="str">
        <f t="shared" si="26"/>
        <v>01</v>
      </c>
      <c r="G757" t="s">
        <v>512</v>
      </c>
      <c r="H757">
        <v>1</v>
      </c>
      <c r="I757" t="s">
        <v>5</v>
      </c>
      <c r="J757" t="s">
        <v>5</v>
      </c>
      <c r="K757" t="s">
        <v>6</v>
      </c>
      <c r="L757">
        <v>93</v>
      </c>
      <c r="M757" t="str">
        <f>VLOOKUP(E757,Translations!$A$1:$B$7,2,FALSE)</f>
        <v>Midtjylland</v>
      </c>
      <c r="N757" t="str">
        <f>VLOOKUP(D757,Translations!$I$2:$K$101,2,FALSE)</f>
        <v>Ikast-Brande</v>
      </c>
      <c r="O757" t="str">
        <f>VLOOKUP(G757,Translations!$M$2:$N$9,2,FALSE)</f>
        <v>[X2074] SARS-CoV-2 (RNA), Testcenter</v>
      </c>
      <c r="P757" t="str">
        <f>VLOOKUP(F757,Translations!$D$1:$F$13,2,FALSE)</f>
        <v>Ok</v>
      </c>
      <c r="Q757" t="str">
        <f>VLOOKUP(F757,Translations!$D$2:$G$13,4,FALSE)</f>
        <v>01 - Aktiv, bopæl i DK</v>
      </c>
      <c r="R757" t="str">
        <f>VLOOKUP(H757,Translations!$P$2:$Q$10,2,FALSE)</f>
        <v>1 - Selvstændigt sikret - med lægevalg</v>
      </c>
      <c r="S757" t="str">
        <f>VLOOKUP(F757,Translations!$D$2:$F$13,3,FALSE)</f>
        <v>Ja</v>
      </c>
    </row>
    <row r="758" spans="1:19" x14ac:dyDescent="0.2">
      <c r="A758" s="3">
        <v>43952</v>
      </c>
      <c r="B758" s="3" t="s">
        <v>273</v>
      </c>
      <c r="C758" s="3" t="s">
        <v>286</v>
      </c>
      <c r="D758">
        <v>760</v>
      </c>
      <c r="E758">
        <v>1082</v>
      </c>
      <c r="F758" t="str">
        <f t="shared" si="26"/>
        <v>01</v>
      </c>
      <c r="G758" t="s">
        <v>512</v>
      </c>
      <c r="H758">
        <v>1</v>
      </c>
      <c r="I758" t="s">
        <v>5</v>
      </c>
      <c r="J758" t="s">
        <v>5</v>
      </c>
      <c r="K758" t="s">
        <v>6</v>
      </c>
      <c r="L758">
        <v>2</v>
      </c>
      <c r="M758" t="str">
        <f>VLOOKUP(E758,Translations!$A$1:$B$7,2,FALSE)</f>
        <v>Midtjylland</v>
      </c>
      <c r="N758" t="str">
        <f>VLOOKUP(D758,Translations!$I$2:$K$101,2,FALSE)</f>
        <v>Ringkøbing-Skjern</v>
      </c>
      <c r="O758" t="str">
        <f>VLOOKUP(G758,Translations!$M$2:$N$9,2,FALSE)</f>
        <v>[X2074] SARS-CoV-2 (RNA), Testcenter</v>
      </c>
      <c r="P758" t="str">
        <f>VLOOKUP(F758,Translations!$D$1:$F$13,2,FALSE)</f>
        <v>Ok</v>
      </c>
      <c r="Q758" t="str">
        <f>VLOOKUP(F758,Translations!$D$2:$G$13,4,FALSE)</f>
        <v>01 - Aktiv, bopæl i DK</v>
      </c>
      <c r="R758" t="str">
        <f>VLOOKUP(H758,Translations!$P$2:$Q$10,2,FALSE)</f>
        <v>1 - Selvstændigt sikret - med lægevalg</v>
      </c>
      <c r="S758" t="str">
        <f>VLOOKUP(F758,Translations!$D$2:$F$13,3,FALSE)</f>
        <v>Ja</v>
      </c>
    </row>
    <row r="759" spans="1:19" x14ac:dyDescent="0.2">
      <c r="A759" s="3">
        <v>43952</v>
      </c>
      <c r="B759" s="3" t="s">
        <v>273</v>
      </c>
      <c r="C759" s="3" t="s">
        <v>286</v>
      </c>
      <c r="D759">
        <v>766</v>
      </c>
      <c r="E759">
        <v>1082</v>
      </c>
      <c r="F759" t="str">
        <f t="shared" si="26"/>
        <v>01</v>
      </c>
      <c r="G759" t="s">
        <v>512</v>
      </c>
      <c r="H759">
        <v>1</v>
      </c>
      <c r="I759" t="s">
        <v>5</v>
      </c>
      <c r="J759" t="s">
        <v>5</v>
      </c>
      <c r="K759" t="s">
        <v>6</v>
      </c>
      <c r="L759">
        <v>7</v>
      </c>
      <c r="M759" t="str">
        <f>VLOOKUP(E759,Translations!$A$1:$B$7,2,FALSE)</f>
        <v>Midtjylland</v>
      </c>
      <c r="N759" t="str">
        <f>VLOOKUP(D759,Translations!$I$2:$K$101,2,FALSE)</f>
        <v>Hedensted</v>
      </c>
      <c r="O759" t="str">
        <f>VLOOKUP(G759,Translations!$M$2:$N$9,2,FALSE)</f>
        <v>[X2074] SARS-CoV-2 (RNA), Testcenter</v>
      </c>
      <c r="P759" t="str">
        <f>VLOOKUP(F759,Translations!$D$1:$F$13,2,FALSE)</f>
        <v>Ok</v>
      </c>
      <c r="Q759" t="str">
        <f>VLOOKUP(F759,Translations!$D$2:$G$13,4,FALSE)</f>
        <v>01 - Aktiv, bopæl i DK</v>
      </c>
      <c r="R759" t="str">
        <f>VLOOKUP(H759,Translations!$P$2:$Q$10,2,FALSE)</f>
        <v>1 - Selvstændigt sikret - med lægevalg</v>
      </c>
      <c r="S759" t="str">
        <f>VLOOKUP(F759,Translations!$D$2:$F$13,3,FALSE)</f>
        <v>Ja</v>
      </c>
    </row>
    <row r="760" spans="1:19" x14ac:dyDescent="0.2">
      <c r="A760" s="3">
        <v>43952</v>
      </c>
      <c r="B760" s="3" t="s">
        <v>273</v>
      </c>
      <c r="C760" s="3" t="s">
        <v>286</v>
      </c>
      <c r="D760">
        <v>779</v>
      </c>
      <c r="E760">
        <v>1082</v>
      </c>
      <c r="F760" t="str">
        <f t="shared" si="26"/>
        <v>01</v>
      </c>
      <c r="G760" t="s">
        <v>512</v>
      </c>
      <c r="H760">
        <v>1</v>
      </c>
      <c r="I760" t="s">
        <v>5</v>
      </c>
      <c r="J760" t="s">
        <v>5</v>
      </c>
      <c r="K760" t="s">
        <v>6</v>
      </c>
      <c r="L760">
        <v>1</v>
      </c>
      <c r="M760" t="str">
        <f>VLOOKUP(E760,Translations!$A$1:$B$7,2,FALSE)</f>
        <v>Midtjylland</v>
      </c>
      <c r="N760" t="str">
        <f>VLOOKUP(D760,Translations!$I$2:$K$101,2,FALSE)</f>
        <v>Skive</v>
      </c>
      <c r="O760" t="str">
        <f>VLOOKUP(G760,Translations!$M$2:$N$9,2,FALSE)</f>
        <v>[X2074] SARS-CoV-2 (RNA), Testcenter</v>
      </c>
      <c r="P760" t="str">
        <f>VLOOKUP(F760,Translations!$D$1:$F$13,2,FALSE)</f>
        <v>Ok</v>
      </c>
      <c r="Q760" t="str">
        <f>VLOOKUP(F760,Translations!$D$2:$G$13,4,FALSE)</f>
        <v>01 - Aktiv, bopæl i DK</v>
      </c>
      <c r="R760" t="str">
        <f>VLOOKUP(H760,Translations!$P$2:$Q$10,2,FALSE)</f>
        <v>1 - Selvstændigt sikret - med lægevalg</v>
      </c>
      <c r="S760" t="str">
        <f>VLOOKUP(F760,Translations!$D$2:$F$13,3,FALSE)</f>
        <v>Ja</v>
      </c>
    </row>
    <row r="761" spans="1:19" x14ac:dyDescent="0.2">
      <c r="A761" s="3">
        <v>43952</v>
      </c>
      <c r="B761" s="3" t="s">
        <v>273</v>
      </c>
      <c r="C761" s="3" t="s">
        <v>286</v>
      </c>
      <c r="D761">
        <v>787</v>
      </c>
      <c r="E761">
        <v>1081</v>
      </c>
      <c r="F761" t="str">
        <f t="shared" si="26"/>
        <v>01</v>
      </c>
      <c r="G761" t="s">
        <v>512</v>
      </c>
      <c r="H761">
        <v>1</v>
      </c>
      <c r="I761" t="s">
        <v>5</v>
      </c>
      <c r="J761" t="s">
        <v>5</v>
      </c>
      <c r="K761" t="s">
        <v>6</v>
      </c>
      <c r="L761">
        <v>1</v>
      </c>
      <c r="M761" t="str">
        <f>VLOOKUP(E761,Translations!$A$1:$B$7,2,FALSE)</f>
        <v>Nordjylland</v>
      </c>
      <c r="N761" t="str">
        <f>VLOOKUP(D761,Translations!$I$2:$K$101,2,FALSE)</f>
        <v>Thisted</v>
      </c>
      <c r="O761" t="str">
        <f>VLOOKUP(G761,Translations!$M$2:$N$9,2,FALSE)</f>
        <v>[X2074] SARS-CoV-2 (RNA), Testcenter</v>
      </c>
      <c r="P761" t="str">
        <f>VLOOKUP(F761,Translations!$D$1:$F$13,2,FALSE)</f>
        <v>Ok</v>
      </c>
      <c r="Q761" t="str">
        <f>VLOOKUP(F761,Translations!$D$2:$G$13,4,FALSE)</f>
        <v>01 - Aktiv, bopæl i DK</v>
      </c>
      <c r="R761" t="str">
        <f>VLOOKUP(H761,Translations!$P$2:$Q$10,2,FALSE)</f>
        <v>1 - Selvstændigt sikret - med lægevalg</v>
      </c>
      <c r="S761" t="str">
        <f>VLOOKUP(F761,Translations!$D$2:$F$13,3,FALSE)</f>
        <v>Ja</v>
      </c>
    </row>
    <row r="762" spans="1:19" x14ac:dyDescent="0.2">
      <c r="A762" s="3">
        <v>43952</v>
      </c>
      <c r="B762" s="3" t="s">
        <v>273</v>
      </c>
      <c r="C762" s="3" t="s">
        <v>286</v>
      </c>
      <c r="D762">
        <v>791</v>
      </c>
      <c r="E762">
        <v>1082</v>
      </c>
      <c r="F762" t="str">
        <f t="shared" si="26"/>
        <v>01</v>
      </c>
      <c r="G762" t="s">
        <v>512</v>
      </c>
      <c r="H762">
        <v>1</v>
      </c>
      <c r="I762" t="s">
        <v>5</v>
      </c>
      <c r="J762" t="s">
        <v>5</v>
      </c>
      <c r="K762" t="s">
        <v>6</v>
      </c>
      <c r="L762">
        <v>131</v>
      </c>
      <c r="M762" t="str">
        <f>VLOOKUP(E762,Translations!$A$1:$B$7,2,FALSE)</f>
        <v>Midtjylland</v>
      </c>
      <c r="N762" t="str">
        <f>VLOOKUP(D762,Translations!$I$2:$K$101,2,FALSE)</f>
        <v>Viborg</v>
      </c>
      <c r="O762" t="str">
        <f>VLOOKUP(G762,Translations!$M$2:$N$9,2,FALSE)</f>
        <v>[X2074] SARS-CoV-2 (RNA), Testcenter</v>
      </c>
      <c r="P762" t="str">
        <f>VLOOKUP(F762,Translations!$D$1:$F$13,2,FALSE)</f>
        <v>Ok</v>
      </c>
      <c r="Q762" t="str">
        <f>VLOOKUP(F762,Translations!$D$2:$G$13,4,FALSE)</f>
        <v>01 - Aktiv, bopæl i DK</v>
      </c>
      <c r="R762" t="str">
        <f>VLOOKUP(H762,Translations!$P$2:$Q$10,2,FALSE)</f>
        <v>1 - Selvstændigt sikret - med lægevalg</v>
      </c>
      <c r="S762" t="str">
        <f>VLOOKUP(F762,Translations!$D$2:$F$13,3,FALSE)</f>
        <v>Ja</v>
      </c>
    </row>
    <row r="763" spans="1:19" x14ac:dyDescent="0.2">
      <c r="A763" s="3">
        <v>43952</v>
      </c>
      <c r="B763" s="3" t="s">
        <v>273</v>
      </c>
      <c r="C763" s="3" t="s">
        <v>286</v>
      </c>
      <c r="D763">
        <v>846</v>
      </c>
      <c r="E763">
        <v>1081</v>
      </c>
      <c r="F763" t="str">
        <f t="shared" si="26"/>
        <v>01</v>
      </c>
      <c r="G763" t="s">
        <v>512</v>
      </c>
      <c r="H763">
        <v>1</v>
      </c>
      <c r="I763" t="s">
        <v>5</v>
      </c>
      <c r="J763" t="s">
        <v>5</v>
      </c>
      <c r="K763" t="s">
        <v>6</v>
      </c>
      <c r="L763">
        <v>1</v>
      </c>
      <c r="M763" t="str">
        <f>VLOOKUP(E763,Translations!$A$1:$B$7,2,FALSE)</f>
        <v>Nordjylland</v>
      </c>
      <c r="N763" t="str">
        <f>VLOOKUP(D763,Translations!$I$2:$K$101,2,FALSE)</f>
        <v>Mariagerfjord</v>
      </c>
      <c r="O763" t="str">
        <f>VLOOKUP(G763,Translations!$M$2:$N$9,2,FALSE)</f>
        <v>[X2074] SARS-CoV-2 (RNA), Testcenter</v>
      </c>
      <c r="P763" t="str">
        <f>VLOOKUP(F763,Translations!$D$1:$F$13,2,FALSE)</f>
        <v>Ok</v>
      </c>
      <c r="Q763" t="str">
        <f>VLOOKUP(F763,Translations!$D$2:$G$13,4,FALSE)</f>
        <v>01 - Aktiv, bopæl i DK</v>
      </c>
      <c r="R763" t="str">
        <f>VLOOKUP(H763,Translations!$P$2:$Q$10,2,FALSE)</f>
        <v>1 - Selvstændigt sikret - med lægevalg</v>
      </c>
      <c r="S763" t="str">
        <f>VLOOKUP(F763,Translations!$D$2:$F$13,3,FALSE)</f>
        <v>Ja</v>
      </c>
    </row>
    <row r="764" spans="1:19" x14ac:dyDescent="0.2">
      <c r="A764" s="3">
        <v>43952</v>
      </c>
      <c r="B764" s="3" t="s">
        <v>273</v>
      </c>
      <c r="C764" s="3" t="s">
        <v>286</v>
      </c>
      <c r="D764">
        <v>851</v>
      </c>
      <c r="E764">
        <v>1081</v>
      </c>
      <c r="F764" t="str">
        <f t="shared" si="26"/>
        <v>01</v>
      </c>
      <c r="G764" t="s">
        <v>512</v>
      </c>
      <c r="H764">
        <v>1</v>
      </c>
      <c r="I764" t="s">
        <v>5</v>
      </c>
      <c r="J764" t="s">
        <v>5</v>
      </c>
      <c r="K764" t="s">
        <v>6</v>
      </c>
      <c r="L764">
        <v>8</v>
      </c>
      <c r="M764" t="str">
        <f>VLOOKUP(E764,Translations!$A$1:$B$7,2,FALSE)</f>
        <v>Nordjylland</v>
      </c>
      <c r="N764" t="str">
        <f>VLOOKUP(D764,Translations!$I$2:$K$101,2,FALSE)</f>
        <v>Aalborg</v>
      </c>
      <c r="O764" t="str">
        <f>VLOOKUP(G764,Translations!$M$2:$N$9,2,FALSE)</f>
        <v>[X2074] SARS-CoV-2 (RNA), Testcenter</v>
      </c>
      <c r="P764" t="str">
        <f>VLOOKUP(F764,Translations!$D$1:$F$13,2,FALSE)</f>
        <v>Ok</v>
      </c>
      <c r="Q764" t="str">
        <f>VLOOKUP(F764,Translations!$D$2:$G$13,4,FALSE)</f>
        <v>01 - Aktiv, bopæl i DK</v>
      </c>
      <c r="R764" t="str">
        <f>VLOOKUP(H764,Translations!$P$2:$Q$10,2,FALSE)</f>
        <v>1 - Selvstændigt sikret - med lægevalg</v>
      </c>
      <c r="S764" t="str">
        <f>VLOOKUP(F764,Translations!$D$2:$F$13,3,FALSE)</f>
        <v>Ja</v>
      </c>
    </row>
    <row r="765" spans="1:19" x14ac:dyDescent="0.2">
      <c r="A765" s="3">
        <v>43954</v>
      </c>
      <c r="B765" s="3" t="s">
        <v>287</v>
      </c>
      <c r="C765" s="3" t="s">
        <v>288</v>
      </c>
      <c r="D765">
        <v>0</v>
      </c>
      <c r="E765">
        <v>0</v>
      </c>
      <c r="F765" t="str">
        <f>"03"</f>
        <v>03</v>
      </c>
      <c r="G765" t="s">
        <v>512</v>
      </c>
      <c r="H765">
        <v>1</v>
      </c>
      <c r="I765" t="s">
        <v>5</v>
      </c>
      <c r="J765" t="s">
        <v>5</v>
      </c>
      <c r="K765" t="s">
        <v>6</v>
      </c>
      <c r="L765">
        <v>2</v>
      </c>
      <c r="M765" t="str">
        <f>VLOOKUP(E765,Translations!$A$1:$B$7,2,FALSE)</f>
        <v>Ukendt</v>
      </c>
      <c r="N765" t="str">
        <f>VLOOKUP(D765,Translations!$I$2:$K$101,2,FALSE)</f>
        <v>Ukendt</v>
      </c>
      <c r="O765" t="str">
        <f>VLOOKUP(G765,Translations!$M$2:$N$9,2,FALSE)</f>
        <v>[X2074] SARS-CoV-2 (RNA), Testcenter</v>
      </c>
      <c r="P765" t="str">
        <f>VLOOKUP(F765,Translations!$D$1:$F$13,2,FALSE)</f>
        <v>Ok</v>
      </c>
      <c r="Q765" t="str">
        <f>VLOOKUP(F765,Translations!$D$2:$G$13,4,FALSE)</f>
        <v>03 - Aktiv, speciel vejkode i DK</v>
      </c>
      <c r="R765" t="str">
        <f>VLOOKUP(H765,Translations!$P$2:$Q$10,2,FALSE)</f>
        <v>1 - Selvstændigt sikret - med lægevalg</v>
      </c>
      <c r="S765" t="str">
        <f>VLOOKUP(F765,Translations!$D$2:$F$13,3,FALSE)</f>
        <v>Ja</v>
      </c>
    </row>
    <row r="766" spans="1:19" x14ac:dyDescent="0.2">
      <c r="A766" s="3">
        <v>43954</v>
      </c>
      <c r="B766" s="3" t="s">
        <v>287</v>
      </c>
      <c r="C766" s="3" t="s">
        <v>288</v>
      </c>
      <c r="D766">
        <v>0</v>
      </c>
      <c r="E766">
        <v>0</v>
      </c>
      <c r="F766" t="str">
        <f>"20"</f>
        <v>20</v>
      </c>
      <c r="G766" t="s">
        <v>512</v>
      </c>
      <c r="H766">
        <v>7</v>
      </c>
      <c r="I766" t="s">
        <v>5</v>
      </c>
      <c r="J766" t="s">
        <v>5</v>
      </c>
      <c r="K766" t="s">
        <v>6</v>
      </c>
      <c r="L766">
        <v>2</v>
      </c>
      <c r="M766" t="str">
        <f>VLOOKUP(E766,Translations!$A$1:$B$7,2,FALSE)</f>
        <v>Ukendt</v>
      </c>
      <c r="N766" t="str">
        <f>VLOOKUP(D766,Translations!$I$2:$K$101,2,FALSE)</f>
        <v>Ukendt</v>
      </c>
      <c r="O766" t="str">
        <f>VLOOKUP(G766,Translations!$M$2:$N$9,2,FALSE)</f>
        <v>[X2074] SARS-CoV-2 (RNA), Testcenter</v>
      </c>
      <c r="P766" t="str">
        <f>VLOOKUP(F766,Translations!$D$1:$F$13,2,FALSE)</f>
        <v>Ok</v>
      </c>
      <c r="Q766" t="str">
        <f>VLOOKUP(F766,Translations!$D$2:$G$13,4,FALSE)</f>
        <v>20 - Inaktiv, uden bopæl i DK/GL, tildelt CPR af skattehensyn</v>
      </c>
      <c r="R766" t="str">
        <f>VLOOKUP(H766,Translations!$P$2:$Q$10,2,FALSE)</f>
        <v>7 - Bopæl i udlandet</v>
      </c>
      <c r="S766" t="str">
        <f>VLOOKUP(F766,Translations!$D$2:$F$13,3,FALSE)</f>
        <v>Ja</v>
      </c>
    </row>
    <row r="767" spans="1:19" x14ac:dyDescent="0.2">
      <c r="A767" s="3">
        <v>43954</v>
      </c>
      <c r="B767" s="3" t="s">
        <v>287</v>
      </c>
      <c r="C767" s="3" t="s">
        <v>288</v>
      </c>
      <c r="D767">
        <v>0</v>
      </c>
      <c r="E767">
        <v>0</v>
      </c>
      <c r="F767" t="str">
        <f>"80"</f>
        <v>80</v>
      </c>
      <c r="G767" t="s">
        <v>512</v>
      </c>
      <c r="H767">
        <v>7</v>
      </c>
      <c r="I767" t="s">
        <v>5</v>
      </c>
      <c r="J767" t="s">
        <v>5</v>
      </c>
      <c r="K767" t="s">
        <v>6</v>
      </c>
      <c r="L767">
        <v>16</v>
      </c>
      <c r="M767" t="str">
        <f>VLOOKUP(E767,Translations!$A$1:$B$7,2,FALSE)</f>
        <v>Ukendt</v>
      </c>
      <c r="N767" t="str">
        <f>VLOOKUP(D767,Translations!$I$2:$K$101,2,FALSE)</f>
        <v>Ukendt</v>
      </c>
      <c r="O767" t="str">
        <f>VLOOKUP(G767,Translations!$M$2:$N$9,2,FALSE)</f>
        <v>[X2074] SARS-CoV-2 (RNA), Testcenter</v>
      </c>
      <c r="P767" t="str">
        <f>VLOOKUP(F767,Translations!$D$1:$F$13,2,FALSE)</f>
        <v>Ok</v>
      </c>
      <c r="Q767" t="str">
        <f>VLOOKUP(F767,Translations!$D$2:$G$13,4,FALSE)</f>
        <v>80 - Inaktiv, udrejst</v>
      </c>
      <c r="R767" t="str">
        <f>VLOOKUP(H767,Translations!$P$2:$Q$10,2,FALSE)</f>
        <v>7 - Bopæl i udlandet</v>
      </c>
      <c r="S767" t="str">
        <f>VLOOKUP(F767,Translations!$D$2:$F$13,3,FALSE)</f>
        <v>Ja</v>
      </c>
    </row>
    <row r="768" spans="1:19" x14ac:dyDescent="0.2">
      <c r="A768" s="3">
        <v>43954</v>
      </c>
      <c r="B768" s="3" t="s">
        <v>287</v>
      </c>
      <c r="C768" s="3" t="s">
        <v>288</v>
      </c>
      <c r="D768">
        <v>0</v>
      </c>
      <c r="E768">
        <v>0</v>
      </c>
      <c r="F768" t="str">
        <f>"XX"</f>
        <v>XX</v>
      </c>
      <c r="G768" t="s">
        <v>512</v>
      </c>
      <c r="H768">
        <v>0</v>
      </c>
      <c r="I768" t="s">
        <v>5</v>
      </c>
      <c r="J768" t="s">
        <v>5</v>
      </c>
      <c r="K768" t="s">
        <v>6</v>
      </c>
      <c r="L768">
        <v>1</v>
      </c>
      <c r="M768" t="str">
        <f>VLOOKUP(E768,Translations!$A$1:$B$7,2,FALSE)</f>
        <v>Ukendt</v>
      </c>
      <c r="N768" t="str">
        <f>VLOOKUP(D768,Translations!$I$2:$K$101,2,FALSE)</f>
        <v>Ukendt</v>
      </c>
      <c r="O768" t="str">
        <f>VLOOKUP(G768,Translations!$M$2:$N$9,2,FALSE)</f>
        <v>[X2074] SARS-CoV-2 (RNA), Testcenter</v>
      </c>
      <c r="P768" t="str">
        <f>VLOOKUP(F768,Translations!$D$1:$F$13,2,FALSE)</f>
        <v>Ugyldigt CPR</v>
      </c>
      <c r="Q768" t="str">
        <f>VLOOKUP(F768,Translations!$D$2:$G$13,4,FALSE)</f>
        <v>XX - Ugyldigt CPR</v>
      </c>
      <c r="R768" t="str">
        <f>VLOOKUP(H768,Translations!$P$2:$Q$10,2,FALSE)</f>
        <v>0 - Ukendt / Ej fundet</v>
      </c>
      <c r="S768" t="str">
        <f>VLOOKUP(F768,Translations!$D$2:$F$13,3,FALSE)</f>
        <v>Nej</v>
      </c>
    </row>
    <row r="769" spans="1:19" x14ac:dyDescent="0.2">
      <c r="A769" s="3">
        <v>43954</v>
      </c>
      <c r="B769" s="3" t="s">
        <v>287</v>
      </c>
      <c r="C769" s="3" t="s">
        <v>288</v>
      </c>
      <c r="D769">
        <v>101</v>
      </c>
      <c r="E769">
        <v>1084</v>
      </c>
      <c r="F769" t="str">
        <f t="shared" ref="F769:F813" si="27">"01"</f>
        <v>01</v>
      </c>
      <c r="G769" t="s">
        <v>512</v>
      </c>
      <c r="H769">
        <v>1</v>
      </c>
      <c r="I769" t="s">
        <v>5</v>
      </c>
      <c r="J769" t="s">
        <v>5</v>
      </c>
      <c r="K769" t="s">
        <v>6</v>
      </c>
      <c r="L769">
        <v>837</v>
      </c>
      <c r="M769" t="str">
        <f>VLOOKUP(E769,Translations!$A$1:$B$7,2,FALSE)</f>
        <v>Hovedstaden</v>
      </c>
      <c r="N769" t="str">
        <f>VLOOKUP(D769,Translations!$I$2:$K$101,2,FALSE)</f>
        <v>København</v>
      </c>
      <c r="O769" t="str">
        <f>VLOOKUP(G769,Translations!$M$2:$N$9,2,FALSE)</f>
        <v>[X2074] SARS-CoV-2 (RNA), Testcenter</v>
      </c>
      <c r="P769" t="str">
        <f>VLOOKUP(F769,Translations!$D$1:$F$13,2,FALSE)</f>
        <v>Ok</v>
      </c>
      <c r="Q769" t="str">
        <f>VLOOKUP(F769,Translations!$D$2:$G$13,4,FALSE)</f>
        <v>01 - Aktiv, bopæl i DK</v>
      </c>
      <c r="R769" t="str">
        <f>VLOOKUP(H769,Translations!$P$2:$Q$10,2,FALSE)</f>
        <v>1 - Selvstændigt sikret - med lægevalg</v>
      </c>
      <c r="S769" t="str">
        <f>VLOOKUP(F769,Translations!$D$2:$F$13,3,FALSE)</f>
        <v>Ja</v>
      </c>
    </row>
    <row r="770" spans="1:19" x14ac:dyDescent="0.2">
      <c r="A770" s="3">
        <v>43954</v>
      </c>
      <c r="B770" s="3" t="s">
        <v>287</v>
      </c>
      <c r="C770" s="3" t="s">
        <v>288</v>
      </c>
      <c r="D770">
        <v>147</v>
      </c>
      <c r="E770">
        <v>1084</v>
      </c>
      <c r="F770" t="str">
        <f t="shared" si="27"/>
        <v>01</v>
      </c>
      <c r="G770" t="s">
        <v>512</v>
      </c>
      <c r="H770">
        <v>1</v>
      </c>
      <c r="I770" t="s">
        <v>5</v>
      </c>
      <c r="J770" t="s">
        <v>5</v>
      </c>
      <c r="K770" t="s">
        <v>6</v>
      </c>
      <c r="L770">
        <v>53</v>
      </c>
      <c r="M770" t="str">
        <f>VLOOKUP(E770,Translations!$A$1:$B$7,2,FALSE)</f>
        <v>Hovedstaden</v>
      </c>
      <c r="N770" t="str">
        <f>VLOOKUP(D770,Translations!$I$2:$K$101,2,FALSE)</f>
        <v>Frederiksberg</v>
      </c>
      <c r="O770" t="str">
        <f>VLOOKUP(G770,Translations!$M$2:$N$9,2,FALSE)</f>
        <v>[X2074] SARS-CoV-2 (RNA), Testcenter</v>
      </c>
      <c r="P770" t="str">
        <f>VLOOKUP(F770,Translations!$D$1:$F$13,2,FALSE)</f>
        <v>Ok</v>
      </c>
      <c r="Q770" t="str">
        <f>VLOOKUP(F770,Translations!$D$2:$G$13,4,FALSE)</f>
        <v>01 - Aktiv, bopæl i DK</v>
      </c>
      <c r="R770" t="str">
        <f>VLOOKUP(H770,Translations!$P$2:$Q$10,2,FALSE)</f>
        <v>1 - Selvstændigt sikret - med lægevalg</v>
      </c>
      <c r="S770" t="str">
        <f>VLOOKUP(F770,Translations!$D$2:$F$13,3,FALSE)</f>
        <v>Ja</v>
      </c>
    </row>
    <row r="771" spans="1:19" x14ac:dyDescent="0.2">
      <c r="A771" s="3">
        <v>43954</v>
      </c>
      <c r="B771" s="3" t="s">
        <v>287</v>
      </c>
      <c r="C771" s="3" t="s">
        <v>288</v>
      </c>
      <c r="D771">
        <v>151</v>
      </c>
      <c r="E771">
        <v>1084</v>
      </c>
      <c r="F771" t="str">
        <f t="shared" si="27"/>
        <v>01</v>
      </c>
      <c r="G771" t="s">
        <v>512</v>
      </c>
      <c r="H771">
        <v>1</v>
      </c>
      <c r="I771" t="s">
        <v>5</v>
      </c>
      <c r="J771" t="s">
        <v>5</v>
      </c>
      <c r="K771" t="s">
        <v>6</v>
      </c>
      <c r="L771">
        <v>17</v>
      </c>
      <c r="M771" t="str">
        <f>VLOOKUP(E771,Translations!$A$1:$B$7,2,FALSE)</f>
        <v>Hovedstaden</v>
      </c>
      <c r="N771" t="str">
        <f>VLOOKUP(D771,Translations!$I$2:$K$101,2,FALSE)</f>
        <v>Ballerup</v>
      </c>
      <c r="O771" t="str">
        <f>VLOOKUP(G771,Translations!$M$2:$N$9,2,FALSE)</f>
        <v>[X2074] SARS-CoV-2 (RNA), Testcenter</v>
      </c>
      <c r="P771" t="str">
        <f>VLOOKUP(F771,Translations!$D$1:$F$13,2,FALSE)</f>
        <v>Ok</v>
      </c>
      <c r="Q771" t="str">
        <f>VLOOKUP(F771,Translations!$D$2:$G$13,4,FALSE)</f>
        <v>01 - Aktiv, bopæl i DK</v>
      </c>
      <c r="R771" t="str">
        <f>VLOOKUP(H771,Translations!$P$2:$Q$10,2,FALSE)</f>
        <v>1 - Selvstændigt sikret - med lægevalg</v>
      </c>
      <c r="S771" t="str">
        <f>VLOOKUP(F771,Translations!$D$2:$F$13,3,FALSE)</f>
        <v>Ja</v>
      </c>
    </row>
    <row r="772" spans="1:19" x14ac:dyDescent="0.2">
      <c r="A772" s="3">
        <v>43954</v>
      </c>
      <c r="B772" s="3" t="s">
        <v>287</v>
      </c>
      <c r="C772" s="3" t="s">
        <v>288</v>
      </c>
      <c r="D772">
        <v>153</v>
      </c>
      <c r="E772">
        <v>1084</v>
      </c>
      <c r="F772" t="str">
        <f t="shared" si="27"/>
        <v>01</v>
      </c>
      <c r="G772" t="s">
        <v>512</v>
      </c>
      <c r="H772">
        <v>1</v>
      </c>
      <c r="I772" t="s">
        <v>5</v>
      </c>
      <c r="J772" t="s">
        <v>5</v>
      </c>
      <c r="K772" t="s">
        <v>6</v>
      </c>
      <c r="L772">
        <v>17</v>
      </c>
      <c r="M772" t="str">
        <f>VLOOKUP(E772,Translations!$A$1:$B$7,2,FALSE)</f>
        <v>Hovedstaden</v>
      </c>
      <c r="N772" t="str">
        <f>VLOOKUP(D772,Translations!$I$2:$K$101,2,FALSE)</f>
        <v>Brøndby</v>
      </c>
      <c r="O772" t="str">
        <f>VLOOKUP(G772,Translations!$M$2:$N$9,2,FALSE)</f>
        <v>[X2074] SARS-CoV-2 (RNA), Testcenter</v>
      </c>
      <c r="P772" t="str">
        <f>VLOOKUP(F772,Translations!$D$1:$F$13,2,FALSE)</f>
        <v>Ok</v>
      </c>
      <c r="Q772" t="str">
        <f>VLOOKUP(F772,Translations!$D$2:$G$13,4,FALSE)</f>
        <v>01 - Aktiv, bopæl i DK</v>
      </c>
      <c r="R772" t="str">
        <f>VLOOKUP(H772,Translations!$P$2:$Q$10,2,FALSE)</f>
        <v>1 - Selvstændigt sikret - med lægevalg</v>
      </c>
      <c r="S772" t="str">
        <f>VLOOKUP(F772,Translations!$D$2:$F$13,3,FALSE)</f>
        <v>Ja</v>
      </c>
    </row>
    <row r="773" spans="1:19" x14ac:dyDescent="0.2">
      <c r="A773" s="3">
        <v>43954</v>
      </c>
      <c r="B773" s="3" t="s">
        <v>287</v>
      </c>
      <c r="C773" s="3" t="s">
        <v>288</v>
      </c>
      <c r="D773">
        <v>155</v>
      </c>
      <c r="E773">
        <v>1084</v>
      </c>
      <c r="F773" t="str">
        <f t="shared" si="27"/>
        <v>01</v>
      </c>
      <c r="G773" t="s">
        <v>512</v>
      </c>
      <c r="H773">
        <v>1</v>
      </c>
      <c r="I773" t="s">
        <v>5</v>
      </c>
      <c r="J773" t="s">
        <v>5</v>
      </c>
      <c r="K773" t="s">
        <v>6</v>
      </c>
      <c r="L773">
        <v>4</v>
      </c>
      <c r="M773" t="str">
        <f>VLOOKUP(E773,Translations!$A$1:$B$7,2,FALSE)</f>
        <v>Hovedstaden</v>
      </c>
      <c r="N773" t="str">
        <f>VLOOKUP(D773,Translations!$I$2:$K$101,2,FALSE)</f>
        <v>Dragør</v>
      </c>
      <c r="O773" t="str">
        <f>VLOOKUP(G773,Translations!$M$2:$N$9,2,FALSE)</f>
        <v>[X2074] SARS-CoV-2 (RNA), Testcenter</v>
      </c>
      <c r="P773" t="str">
        <f>VLOOKUP(F773,Translations!$D$1:$F$13,2,FALSE)</f>
        <v>Ok</v>
      </c>
      <c r="Q773" t="str">
        <f>VLOOKUP(F773,Translations!$D$2:$G$13,4,FALSE)</f>
        <v>01 - Aktiv, bopæl i DK</v>
      </c>
      <c r="R773" t="str">
        <f>VLOOKUP(H773,Translations!$P$2:$Q$10,2,FALSE)</f>
        <v>1 - Selvstændigt sikret - med lægevalg</v>
      </c>
      <c r="S773" t="str">
        <f>VLOOKUP(F773,Translations!$D$2:$F$13,3,FALSE)</f>
        <v>Ja</v>
      </c>
    </row>
    <row r="774" spans="1:19" x14ac:dyDescent="0.2">
      <c r="A774" s="3">
        <v>43954</v>
      </c>
      <c r="B774" s="3" t="s">
        <v>287</v>
      </c>
      <c r="C774" s="3" t="s">
        <v>288</v>
      </c>
      <c r="D774">
        <v>157</v>
      </c>
      <c r="E774">
        <v>1084</v>
      </c>
      <c r="F774" t="str">
        <f t="shared" si="27"/>
        <v>01</v>
      </c>
      <c r="G774" t="s">
        <v>512</v>
      </c>
      <c r="H774">
        <v>1</v>
      </c>
      <c r="I774" t="s">
        <v>5</v>
      </c>
      <c r="J774" t="s">
        <v>5</v>
      </c>
      <c r="K774" t="s">
        <v>6</v>
      </c>
      <c r="L774">
        <v>17</v>
      </c>
      <c r="M774" t="str">
        <f>VLOOKUP(E774,Translations!$A$1:$B$7,2,FALSE)</f>
        <v>Hovedstaden</v>
      </c>
      <c r="N774" t="str">
        <f>VLOOKUP(D774,Translations!$I$2:$K$101,2,FALSE)</f>
        <v>Gentofte</v>
      </c>
      <c r="O774" t="str">
        <f>VLOOKUP(G774,Translations!$M$2:$N$9,2,FALSE)</f>
        <v>[X2074] SARS-CoV-2 (RNA), Testcenter</v>
      </c>
      <c r="P774" t="str">
        <f>VLOOKUP(F774,Translations!$D$1:$F$13,2,FALSE)</f>
        <v>Ok</v>
      </c>
      <c r="Q774" t="str">
        <f>VLOOKUP(F774,Translations!$D$2:$G$13,4,FALSE)</f>
        <v>01 - Aktiv, bopæl i DK</v>
      </c>
      <c r="R774" t="str">
        <f>VLOOKUP(H774,Translations!$P$2:$Q$10,2,FALSE)</f>
        <v>1 - Selvstændigt sikret - med lægevalg</v>
      </c>
      <c r="S774" t="str">
        <f>VLOOKUP(F774,Translations!$D$2:$F$13,3,FALSE)</f>
        <v>Ja</v>
      </c>
    </row>
    <row r="775" spans="1:19" x14ac:dyDescent="0.2">
      <c r="A775" s="3">
        <v>43954</v>
      </c>
      <c r="B775" s="3" t="s">
        <v>287</v>
      </c>
      <c r="C775" s="3" t="s">
        <v>288</v>
      </c>
      <c r="D775">
        <v>159</v>
      </c>
      <c r="E775">
        <v>1084</v>
      </c>
      <c r="F775" t="str">
        <f t="shared" si="27"/>
        <v>01</v>
      </c>
      <c r="G775" t="s">
        <v>512</v>
      </c>
      <c r="H775">
        <v>1</v>
      </c>
      <c r="I775" t="s">
        <v>5</v>
      </c>
      <c r="J775" t="s">
        <v>5</v>
      </c>
      <c r="K775" t="s">
        <v>6</v>
      </c>
      <c r="L775">
        <v>29</v>
      </c>
      <c r="M775" t="str">
        <f>VLOOKUP(E775,Translations!$A$1:$B$7,2,FALSE)</f>
        <v>Hovedstaden</v>
      </c>
      <c r="N775" t="str">
        <f>VLOOKUP(D775,Translations!$I$2:$K$101,2,FALSE)</f>
        <v>Gladsaxe</v>
      </c>
      <c r="O775" t="str">
        <f>VLOOKUP(G775,Translations!$M$2:$N$9,2,FALSE)</f>
        <v>[X2074] SARS-CoV-2 (RNA), Testcenter</v>
      </c>
      <c r="P775" t="str">
        <f>VLOOKUP(F775,Translations!$D$1:$F$13,2,FALSE)</f>
        <v>Ok</v>
      </c>
      <c r="Q775" t="str">
        <f>VLOOKUP(F775,Translations!$D$2:$G$13,4,FALSE)</f>
        <v>01 - Aktiv, bopæl i DK</v>
      </c>
      <c r="R775" t="str">
        <f>VLOOKUP(H775,Translations!$P$2:$Q$10,2,FALSE)</f>
        <v>1 - Selvstændigt sikret - med lægevalg</v>
      </c>
      <c r="S775" t="str">
        <f>VLOOKUP(F775,Translations!$D$2:$F$13,3,FALSE)</f>
        <v>Ja</v>
      </c>
    </row>
    <row r="776" spans="1:19" x14ac:dyDescent="0.2">
      <c r="A776" s="3">
        <v>43954</v>
      </c>
      <c r="B776" s="3" t="s">
        <v>287</v>
      </c>
      <c r="C776" s="3" t="s">
        <v>288</v>
      </c>
      <c r="D776">
        <v>161</v>
      </c>
      <c r="E776">
        <v>1084</v>
      </c>
      <c r="F776" t="str">
        <f t="shared" si="27"/>
        <v>01</v>
      </c>
      <c r="G776" t="s">
        <v>512</v>
      </c>
      <c r="H776">
        <v>1</v>
      </c>
      <c r="I776" t="s">
        <v>5</v>
      </c>
      <c r="J776" t="s">
        <v>5</v>
      </c>
      <c r="K776" t="s">
        <v>6</v>
      </c>
      <c r="L776">
        <v>10</v>
      </c>
      <c r="M776" t="str">
        <f>VLOOKUP(E776,Translations!$A$1:$B$7,2,FALSE)</f>
        <v>Hovedstaden</v>
      </c>
      <c r="N776" t="str">
        <f>VLOOKUP(D776,Translations!$I$2:$K$101,2,FALSE)</f>
        <v>Glostrup</v>
      </c>
      <c r="O776" t="str">
        <f>VLOOKUP(G776,Translations!$M$2:$N$9,2,FALSE)</f>
        <v>[X2074] SARS-CoV-2 (RNA), Testcenter</v>
      </c>
      <c r="P776" t="str">
        <f>VLOOKUP(F776,Translations!$D$1:$F$13,2,FALSE)</f>
        <v>Ok</v>
      </c>
      <c r="Q776" t="str">
        <f>VLOOKUP(F776,Translations!$D$2:$G$13,4,FALSE)</f>
        <v>01 - Aktiv, bopæl i DK</v>
      </c>
      <c r="R776" t="str">
        <f>VLOOKUP(H776,Translations!$P$2:$Q$10,2,FALSE)</f>
        <v>1 - Selvstændigt sikret - med lægevalg</v>
      </c>
      <c r="S776" t="str">
        <f>VLOOKUP(F776,Translations!$D$2:$F$13,3,FALSE)</f>
        <v>Ja</v>
      </c>
    </row>
    <row r="777" spans="1:19" x14ac:dyDescent="0.2">
      <c r="A777" s="3">
        <v>43954</v>
      </c>
      <c r="B777" s="3" t="s">
        <v>287</v>
      </c>
      <c r="C777" s="3" t="s">
        <v>288</v>
      </c>
      <c r="D777">
        <v>163</v>
      </c>
      <c r="E777">
        <v>1084</v>
      </c>
      <c r="F777" t="str">
        <f t="shared" si="27"/>
        <v>01</v>
      </c>
      <c r="G777" t="s">
        <v>512</v>
      </c>
      <c r="H777">
        <v>1</v>
      </c>
      <c r="I777" t="s">
        <v>5</v>
      </c>
      <c r="J777" t="s">
        <v>5</v>
      </c>
      <c r="K777" t="s">
        <v>6</v>
      </c>
      <c r="L777">
        <v>15</v>
      </c>
      <c r="M777" t="str">
        <f>VLOOKUP(E777,Translations!$A$1:$B$7,2,FALSE)</f>
        <v>Hovedstaden</v>
      </c>
      <c r="N777" t="str">
        <f>VLOOKUP(D777,Translations!$I$2:$K$101,2,FALSE)</f>
        <v>Herlev</v>
      </c>
      <c r="O777" t="str">
        <f>VLOOKUP(G777,Translations!$M$2:$N$9,2,FALSE)</f>
        <v>[X2074] SARS-CoV-2 (RNA), Testcenter</v>
      </c>
      <c r="P777" t="str">
        <f>VLOOKUP(F777,Translations!$D$1:$F$13,2,FALSE)</f>
        <v>Ok</v>
      </c>
      <c r="Q777" t="str">
        <f>VLOOKUP(F777,Translations!$D$2:$G$13,4,FALSE)</f>
        <v>01 - Aktiv, bopæl i DK</v>
      </c>
      <c r="R777" t="str">
        <f>VLOOKUP(H777,Translations!$P$2:$Q$10,2,FALSE)</f>
        <v>1 - Selvstændigt sikret - med lægevalg</v>
      </c>
      <c r="S777" t="str">
        <f>VLOOKUP(F777,Translations!$D$2:$F$13,3,FALSE)</f>
        <v>Ja</v>
      </c>
    </row>
    <row r="778" spans="1:19" x14ac:dyDescent="0.2">
      <c r="A778" s="3">
        <v>43954</v>
      </c>
      <c r="B778" s="3" t="s">
        <v>287</v>
      </c>
      <c r="C778" s="3" t="s">
        <v>288</v>
      </c>
      <c r="D778">
        <v>165</v>
      </c>
      <c r="E778">
        <v>1084</v>
      </c>
      <c r="F778" t="str">
        <f t="shared" si="27"/>
        <v>01</v>
      </c>
      <c r="G778" t="s">
        <v>512</v>
      </c>
      <c r="H778">
        <v>1</v>
      </c>
      <c r="I778" t="s">
        <v>5</v>
      </c>
      <c r="J778" t="s">
        <v>5</v>
      </c>
      <c r="K778" t="s">
        <v>6</v>
      </c>
      <c r="L778">
        <v>9</v>
      </c>
      <c r="M778" t="str">
        <f>VLOOKUP(E778,Translations!$A$1:$B$7,2,FALSE)</f>
        <v>Hovedstaden</v>
      </c>
      <c r="N778" t="str">
        <f>VLOOKUP(D778,Translations!$I$2:$K$101,2,FALSE)</f>
        <v>Albertslund</v>
      </c>
      <c r="O778" t="str">
        <f>VLOOKUP(G778,Translations!$M$2:$N$9,2,FALSE)</f>
        <v>[X2074] SARS-CoV-2 (RNA), Testcenter</v>
      </c>
      <c r="P778" t="str">
        <f>VLOOKUP(F778,Translations!$D$1:$F$13,2,FALSE)</f>
        <v>Ok</v>
      </c>
      <c r="Q778" t="str">
        <f>VLOOKUP(F778,Translations!$D$2:$G$13,4,FALSE)</f>
        <v>01 - Aktiv, bopæl i DK</v>
      </c>
      <c r="R778" t="str">
        <f>VLOOKUP(H778,Translations!$P$2:$Q$10,2,FALSE)</f>
        <v>1 - Selvstændigt sikret - med lægevalg</v>
      </c>
      <c r="S778" t="str">
        <f>VLOOKUP(F778,Translations!$D$2:$F$13,3,FALSE)</f>
        <v>Ja</v>
      </c>
    </row>
    <row r="779" spans="1:19" x14ac:dyDescent="0.2">
      <c r="A779" s="3">
        <v>43954</v>
      </c>
      <c r="B779" s="3" t="s">
        <v>287</v>
      </c>
      <c r="C779" s="3" t="s">
        <v>288</v>
      </c>
      <c r="D779">
        <v>167</v>
      </c>
      <c r="E779">
        <v>1084</v>
      </c>
      <c r="F779" t="str">
        <f t="shared" si="27"/>
        <v>01</v>
      </c>
      <c r="G779" t="s">
        <v>512</v>
      </c>
      <c r="H779">
        <v>1</v>
      </c>
      <c r="I779" t="s">
        <v>5</v>
      </c>
      <c r="J779" t="s">
        <v>5</v>
      </c>
      <c r="K779" t="s">
        <v>6</v>
      </c>
      <c r="L779">
        <v>39</v>
      </c>
      <c r="M779" t="str">
        <f>VLOOKUP(E779,Translations!$A$1:$B$7,2,FALSE)</f>
        <v>Hovedstaden</v>
      </c>
      <c r="N779" t="str">
        <f>VLOOKUP(D779,Translations!$I$2:$K$101,2,FALSE)</f>
        <v>Hvidovre</v>
      </c>
      <c r="O779" t="str">
        <f>VLOOKUP(G779,Translations!$M$2:$N$9,2,FALSE)</f>
        <v>[X2074] SARS-CoV-2 (RNA), Testcenter</v>
      </c>
      <c r="P779" t="str">
        <f>VLOOKUP(F779,Translations!$D$1:$F$13,2,FALSE)</f>
        <v>Ok</v>
      </c>
      <c r="Q779" t="str">
        <f>VLOOKUP(F779,Translations!$D$2:$G$13,4,FALSE)</f>
        <v>01 - Aktiv, bopæl i DK</v>
      </c>
      <c r="R779" t="str">
        <f>VLOOKUP(H779,Translations!$P$2:$Q$10,2,FALSE)</f>
        <v>1 - Selvstændigt sikret - med lægevalg</v>
      </c>
      <c r="S779" t="str">
        <f>VLOOKUP(F779,Translations!$D$2:$F$13,3,FALSE)</f>
        <v>Ja</v>
      </c>
    </row>
    <row r="780" spans="1:19" x14ac:dyDescent="0.2">
      <c r="A780" s="3">
        <v>43954</v>
      </c>
      <c r="B780" s="3" t="s">
        <v>287</v>
      </c>
      <c r="C780" s="3" t="s">
        <v>288</v>
      </c>
      <c r="D780">
        <v>169</v>
      </c>
      <c r="E780">
        <v>1084</v>
      </c>
      <c r="F780" t="str">
        <f t="shared" si="27"/>
        <v>01</v>
      </c>
      <c r="G780" t="s">
        <v>512</v>
      </c>
      <c r="H780">
        <v>1</v>
      </c>
      <c r="I780" t="s">
        <v>5</v>
      </c>
      <c r="J780" t="s">
        <v>5</v>
      </c>
      <c r="K780" t="s">
        <v>6</v>
      </c>
      <c r="L780">
        <v>11</v>
      </c>
      <c r="M780" t="str">
        <f>VLOOKUP(E780,Translations!$A$1:$B$7,2,FALSE)</f>
        <v>Hovedstaden</v>
      </c>
      <c r="N780" t="str">
        <f>VLOOKUP(D780,Translations!$I$2:$K$101,2,FALSE)</f>
        <v>Høje-Taastrup</v>
      </c>
      <c r="O780" t="str">
        <f>VLOOKUP(G780,Translations!$M$2:$N$9,2,FALSE)</f>
        <v>[X2074] SARS-CoV-2 (RNA), Testcenter</v>
      </c>
      <c r="P780" t="str">
        <f>VLOOKUP(F780,Translations!$D$1:$F$13,2,FALSE)</f>
        <v>Ok</v>
      </c>
      <c r="Q780" t="str">
        <f>VLOOKUP(F780,Translations!$D$2:$G$13,4,FALSE)</f>
        <v>01 - Aktiv, bopæl i DK</v>
      </c>
      <c r="R780" t="str">
        <f>VLOOKUP(H780,Translations!$P$2:$Q$10,2,FALSE)</f>
        <v>1 - Selvstændigt sikret - med lægevalg</v>
      </c>
      <c r="S780" t="str">
        <f>VLOOKUP(F780,Translations!$D$2:$F$13,3,FALSE)</f>
        <v>Ja</v>
      </c>
    </row>
    <row r="781" spans="1:19" x14ac:dyDescent="0.2">
      <c r="A781" s="3">
        <v>43954</v>
      </c>
      <c r="B781" s="3" t="s">
        <v>287</v>
      </c>
      <c r="C781" s="3" t="s">
        <v>288</v>
      </c>
      <c r="D781">
        <v>173</v>
      </c>
      <c r="E781">
        <v>1084</v>
      </c>
      <c r="F781" t="str">
        <f t="shared" si="27"/>
        <v>01</v>
      </c>
      <c r="G781" t="s">
        <v>512</v>
      </c>
      <c r="H781">
        <v>1</v>
      </c>
      <c r="I781" t="s">
        <v>5</v>
      </c>
      <c r="J781" t="s">
        <v>5</v>
      </c>
      <c r="K781" t="s">
        <v>6</v>
      </c>
      <c r="L781">
        <v>11</v>
      </c>
      <c r="M781" t="str">
        <f>VLOOKUP(E781,Translations!$A$1:$B$7,2,FALSE)</f>
        <v>Hovedstaden</v>
      </c>
      <c r="N781" t="str">
        <f>VLOOKUP(D781,Translations!$I$2:$K$101,2,FALSE)</f>
        <v>Lyngby-Taarbæk</v>
      </c>
      <c r="O781" t="str">
        <f>VLOOKUP(G781,Translations!$M$2:$N$9,2,FALSE)</f>
        <v>[X2074] SARS-CoV-2 (RNA), Testcenter</v>
      </c>
      <c r="P781" t="str">
        <f>VLOOKUP(F781,Translations!$D$1:$F$13,2,FALSE)</f>
        <v>Ok</v>
      </c>
      <c r="Q781" t="str">
        <f>VLOOKUP(F781,Translations!$D$2:$G$13,4,FALSE)</f>
        <v>01 - Aktiv, bopæl i DK</v>
      </c>
      <c r="R781" t="str">
        <f>VLOOKUP(H781,Translations!$P$2:$Q$10,2,FALSE)</f>
        <v>1 - Selvstændigt sikret - med lægevalg</v>
      </c>
      <c r="S781" t="str">
        <f>VLOOKUP(F781,Translations!$D$2:$F$13,3,FALSE)</f>
        <v>Ja</v>
      </c>
    </row>
    <row r="782" spans="1:19" x14ac:dyDescent="0.2">
      <c r="A782" s="3">
        <v>43954</v>
      </c>
      <c r="B782" s="3" t="s">
        <v>287</v>
      </c>
      <c r="C782" s="3" t="s">
        <v>288</v>
      </c>
      <c r="D782">
        <v>175</v>
      </c>
      <c r="E782">
        <v>1084</v>
      </c>
      <c r="F782" t="str">
        <f t="shared" si="27"/>
        <v>01</v>
      </c>
      <c r="G782" t="s">
        <v>512</v>
      </c>
      <c r="H782">
        <v>1</v>
      </c>
      <c r="I782" t="s">
        <v>5</v>
      </c>
      <c r="J782" t="s">
        <v>5</v>
      </c>
      <c r="K782" t="s">
        <v>6</v>
      </c>
      <c r="L782">
        <v>29</v>
      </c>
      <c r="M782" t="str">
        <f>VLOOKUP(E782,Translations!$A$1:$B$7,2,FALSE)</f>
        <v>Hovedstaden</v>
      </c>
      <c r="N782" t="str">
        <f>VLOOKUP(D782,Translations!$I$2:$K$101,2,FALSE)</f>
        <v>Rødovre</v>
      </c>
      <c r="O782" t="str">
        <f>VLOOKUP(G782,Translations!$M$2:$N$9,2,FALSE)</f>
        <v>[X2074] SARS-CoV-2 (RNA), Testcenter</v>
      </c>
      <c r="P782" t="str">
        <f>VLOOKUP(F782,Translations!$D$1:$F$13,2,FALSE)</f>
        <v>Ok</v>
      </c>
      <c r="Q782" t="str">
        <f>VLOOKUP(F782,Translations!$D$2:$G$13,4,FALSE)</f>
        <v>01 - Aktiv, bopæl i DK</v>
      </c>
      <c r="R782" t="str">
        <f>VLOOKUP(H782,Translations!$P$2:$Q$10,2,FALSE)</f>
        <v>1 - Selvstændigt sikret - med lægevalg</v>
      </c>
      <c r="S782" t="str">
        <f>VLOOKUP(F782,Translations!$D$2:$F$13,3,FALSE)</f>
        <v>Ja</v>
      </c>
    </row>
    <row r="783" spans="1:19" x14ac:dyDescent="0.2">
      <c r="A783" s="3">
        <v>43954</v>
      </c>
      <c r="B783" s="3" t="s">
        <v>287</v>
      </c>
      <c r="C783" s="3" t="s">
        <v>288</v>
      </c>
      <c r="D783">
        <v>183</v>
      </c>
      <c r="E783">
        <v>1084</v>
      </c>
      <c r="F783" t="str">
        <f t="shared" si="27"/>
        <v>01</v>
      </c>
      <c r="G783" t="s">
        <v>512</v>
      </c>
      <c r="H783">
        <v>1</v>
      </c>
      <c r="I783" t="s">
        <v>5</v>
      </c>
      <c r="J783" t="s">
        <v>5</v>
      </c>
      <c r="K783" t="s">
        <v>6</v>
      </c>
      <c r="L783">
        <v>10</v>
      </c>
      <c r="M783" t="str">
        <f>VLOOKUP(E783,Translations!$A$1:$B$7,2,FALSE)</f>
        <v>Hovedstaden</v>
      </c>
      <c r="N783" t="str">
        <f>VLOOKUP(D783,Translations!$I$2:$K$101,2,FALSE)</f>
        <v>Ishøj</v>
      </c>
      <c r="O783" t="str">
        <f>VLOOKUP(G783,Translations!$M$2:$N$9,2,FALSE)</f>
        <v>[X2074] SARS-CoV-2 (RNA), Testcenter</v>
      </c>
      <c r="P783" t="str">
        <f>VLOOKUP(F783,Translations!$D$1:$F$13,2,FALSE)</f>
        <v>Ok</v>
      </c>
      <c r="Q783" t="str">
        <f>VLOOKUP(F783,Translations!$D$2:$G$13,4,FALSE)</f>
        <v>01 - Aktiv, bopæl i DK</v>
      </c>
      <c r="R783" t="str">
        <f>VLOOKUP(H783,Translations!$P$2:$Q$10,2,FALSE)</f>
        <v>1 - Selvstændigt sikret - med lægevalg</v>
      </c>
      <c r="S783" t="str">
        <f>VLOOKUP(F783,Translations!$D$2:$F$13,3,FALSE)</f>
        <v>Ja</v>
      </c>
    </row>
    <row r="784" spans="1:19" x14ac:dyDescent="0.2">
      <c r="A784" s="3">
        <v>43954</v>
      </c>
      <c r="B784" s="3" t="s">
        <v>287</v>
      </c>
      <c r="C784" s="3" t="s">
        <v>288</v>
      </c>
      <c r="D784">
        <v>185</v>
      </c>
      <c r="E784">
        <v>1084</v>
      </c>
      <c r="F784" t="str">
        <f t="shared" si="27"/>
        <v>01</v>
      </c>
      <c r="G784" t="s">
        <v>512</v>
      </c>
      <c r="H784">
        <v>1</v>
      </c>
      <c r="I784" t="s">
        <v>5</v>
      </c>
      <c r="J784" t="s">
        <v>5</v>
      </c>
      <c r="K784" t="s">
        <v>6</v>
      </c>
      <c r="L784">
        <v>47</v>
      </c>
      <c r="M784" t="str">
        <f>VLOOKUP(E784,Translations!$A$1:$B$7,2,FALSE)</f>
        <v>Hovedstaden</v>
      </c>
      <c r="N784" t="str">
        <f>VLOOKUP(D784,Translations!$I$2:$K$101,2,FALSE)</f>
        <v>Tårnby</v>
      </c>
      <c r="O784" t="str">
        <f>VLOOKUP(G784,Translations!$M$2:$N$9,2,FALSE)</f>
        <v>[X2074] SARS-CoV-2 (RNA), Testcenter</v>
      </c>
      <c r="P784" t="str">
        <f>VLOOKUP(F784,Translations!$D$1:$F$13,2,FALSE)</f>
        <v>Ok</v>
      </c>
      <c r="Q784" t="str">
        <f>VLOOKUP(F784,Translations!$D$2:$G$13,4,FALSE)</f>
        <v>01 - Aktiv, bopæl i DK</v>
      </c>
      <c r="R784" t="str">
        <f>VLOOKUP(H784,Translations!$P$2:$Q$10,2,FALSE)</f>
        <v>1 - Selvstændigt sikret - med lægevalg</v>
      </c>
      <c r="S784" t="str">
        <f>VLOOKUP(F784,Translations!$D$2:$F$13,3,FALSE)</f>
        <v>Ja</v>
      </c>
    </row>
    <row r="785" spans="1:19" x14ac:dyDescent="0.2">
      <c r="A785" s="3">
        <v>43954</v>
      </c>
      <c r="B785" s="3" t="s">
        <v>287</v>
      </c>
      <c r="C785" s="3" t="s">
        <v>288</v>
      </c>
      <c r="D785">
        <v>187</v>
      </c>
      <c r="E785">
        <v>1084</v>
      </c>
      <c r="F785" t="str">
        <f t="shared" si="27"/>
        <v>01</v>
      </c>
      <c r="G785" t="s">
        <v>512</v>
      </c>
      <c r="H785">
        <v>1</v>
      </c>
      <c r="I785" t="s">
        <v>5</v>
      </c>
      <c r="J785" t="s">
        <v>5</v>
      </c>
      <c r="K785" t="s">
        <v>6</v>
      </c>
      <c r="L785">
        <v>6</v>
      </c>
      <c r="M785" t="str">
        <f>VLOOKUP(E785,Translations!$A$1:$B$7,2,FALSE)</f>
        <v>Hovedstaden</v>
      </c>
      <c r="N785" t="str">
        <f>VLOOKUP(D785,Translations!$I$2:$K$101,2,FALSE)</f>
        <v>Vallensbæk</v>
      </c>
      <c r="O785" t="str">
        <f>VLOOKUP(G785,Translations!$M$2:$N$9,2,FALSE)</f>
        <v>[X2074] SARS-CoV-2 (RNA), Testcenter</v>
      </c>
      <c r="P785" t="str">
        <f>VLOOKUP(F785,Translations!$D$1:$F$13,2,FALSE)</f>
        <v>Ok</v>
      </c>
      <c r="Q785" t="str">
        <f>VLOOKUP(F785,Translations!$D$2:$G$13,4,FALSE)</f>
        <v>01 - Aktiv, bopæl i DK</v>
      </c>
      <c r="R785" t="str">
        <f>VLOOKUP(H785,Translations!$P$2:$Q$10,2,FALSE)</f>
        <v>1 - Selvstændigt sikret - med lægevalg</v>
      </c>
      <c r="S785" t="str">
        <f>VLOOKUP(F785,Translations!$D$2:$F$13,3,FALSE)</f>
        <v>Ja</v>
      </c>
    </row>
    <row r="786" spans="1:19" x14ac:dyDescent="0.2">
      <c r="A786" s="3">
        <v>43954</v>
      </c>
      <c r="B786" s="3" t="s">
        <v>287</v>
      </c>
      <c r="C786" s="3" t="s">
        <v>288</v>
      </c>
      <c r="D786">
        <v>190</v>
      </c>
      <c r="E786">
        <v>1084</v>
      </c>
      <c r="F786" t="str">
        <f t="shared" si="27"/>
        <v>01</v>
      </c>
      <c r="G786" t="s">
        <v>512</v>
      </c>
      <c r="H786">
        <v>1</v>
      </c>
      <c r="I786" t="s">
        <v>5</v>
      </c>
      <c r="J786" t="s">
        <v>5</v>
      </c>
      <c r="K786" t="s">
        <v>6</v>
      </c>
      <c r="L786">
        <v>9</v>
      </c>
      <c r="M786" t="str">
        <f>VLOOKUP(E786,Translations!$A$1:$B$7,2,FALSE)</f>
        <v>Hovedstaden</v>
      </c>
      <c r="N786" t="str">
        <f>VLOOKUP(D786,Translations!$I$2:$K$101,2,FALSE)</f>
        <v>Furesø</v>
      </c>
      <c r="O786" t="str">
        <f>VLOOKUP(G786,Translations!$M$2:$N$9,2,FALSE)</f>
        <v>[X2074] SARS-CoV-2 (RNA), Testcenter</v>
      </c>
      <c r="P786" t="str">
        <f>VLOOKUP(F786,Translations!$D$1:$F$13,2,FALSE)</f>
        <v>Ok</v>
      </c>
      <c r="Q786" t="str">
        <f>VLOOKUP(F786,Translations!$D$2:$G$13,4,FALSE)</f>
        <v>01 - Aktiv, bopæl i DK</v>
      </c>
      <c r="R786" t="str">
        <f>VLOOKUP(H786,Translations!$P$2:$Q$10,2,FALSE)</f>
        <v>1 - Selvstændigt sikret - med lægevalg</v>
      </c>
      <c r="S786" t="str">
        <f>VLOOKUP(F786,Translations!$D$2:$F$13,3,FALSE)</f>
        <v>Ja</v>
      </c>
    </row>
    <row r="787" spans="1:19" x14ac:dyDescent="0.2">
      <c r="A787" s="3">
        <v>43954</v>
      </c>
      <c r="B787" s="3" t="s">
        <v>287</v>
      </c>
      <c r="C787" s="3" t="s">
        <v>288</v>
      </c>
      <c r="D787">
        <v>201</v>
      </c>
      <c r="E787">
        <v>1084</v>
      </c>
      <c r="F787" t="str">
        <f t="shared" si="27"/>
        <v>01</v>
      </c>
      <c r="G787" t="s">
        <v>512</v>
      </c>
      <c r="H787">
        <v>1</v>
      </c>
      <c r="I787" t="s">
        <v>5</v>
      </c>
      <c r="J787" t="s">
        <v>5</v>
      </c>
      <c r="K787" t="s">
        <v>6</v>
      </c>
      <c r="L787">
        <v>1</v>
      </c>
      <c r="M787" t="str">
        <f>VLOOKUP(E787,Translations!$A$1:$B$7,2,FALSE)</f>
        <v>Hovedstaden</v>
      </c>
      <c r="N787" t="str">
        <f>VLOOKUP(D787,Translations!$I$2:$K$101,2,FALSE)</f>
        <v>Allerød</v>
      </c>
      <c r="O787" t="str">
        <f>VLOOKUP(G787,Translations!$M$2:$N$9,2,FALSE)</f>
        <v>[X2074] SARS-CoV-2 (RNA), Testcenter</v>
      </c>
      <c r="P787" t="str">
        <f>VLOOKUP(F787,Translations!$D$1:$F$13,2,FALSE)</f>
        <v>Ok</v>
      </c>
      <c r="Q787" t="str">
        <f>VLOOKUP(F787,Translations!$D$2:$G$13,4,FALSE)</f>
        <v>01 - Aktiv, bopæl i DK</v>
      </c>
      <c r="R787" t="str">
        <f>VLOOKUP(H787,Translations!$P$2:$Q$10,2,FALSE)</f>
        <v>1 - Selvstændigt sikret - med lægevalg</v>
      </c>
      <c r="S787" t="str">
        <f>VLOOKUP(F787,Translations!$D$2:$F$13,3,FALSE)</f>
        <v>Ja</v>
      </c>
    </row>
    <row r="788" spans="1:19" x14ac:dyDescent="0.2">
      <c r="A788" s="3">
        <v>43954</v>
      </c>
      <c r="B788" s="3" t="s">
        <v>287</v>
      </c>
      <c r="C788" s="3" t="s">
        <v>288</v>
      </c>
      <c r="D788">
        <v>210</v>
      </c>
      <c r="E788">
        <v>1084</v>
      </c>
      <c r="F788" t="str">
        <f t="shared" si="27"/>
        <v>01</v>
      </c>
      <c r="G788" t="s">
        <v>512</v>
      </c>
      <c r="H788">
        <v>1</v>
      </c>
      <c r="I788" t="s">
        <v>5</v>
      </c>
      <c r="J788" t="s">
        <v>5</v>
      </c>
      <c r="K788" t="s">
        <v>6</v>
      </c>
      <c r="L788">
        <v>9</v>
      </c>
      <c r="M788" t="str">
        <f>VLOOKUP(E788,Translations!$A$1:$B$7,2,FALSE)</f>
        <v>Hovedstaden</v>
      </c>
      <c r="N788" t="str">
        <f>VLOOKUP(D788,Translations!$I$2:$K$101,2,FALSE)</f>
        <v>Fredensborg</v>
      </c>
      <c r="O788" t="str">
        <f>VLOOKUP(G788,Translations!$M$2:$N$9,2,FALSE)</f>
        <v>[X2074] SARS-CoV-2 (RNA), Testcenter</v>
      </c>
      <c r="P788" t="str">
        <f>VLOOKUP(F788,Translations!$D$1:$F$13,2,FALSE)</f>
        <v>Ok</v>
      </c>
      <c r="Q788" t="str">
        <f>VLOOKUP(F788,Translations!$D$2:$G$13,4,FALSE)</f>
        <v>01 - Aktiv, bopæl i DK</v>
      </c>
      <c r="R788" t="str">
        <f>VLOOKUP(H788,Translations!$P$2:$Q$10,2,FALSE)</f>
        <v>1 - Selvstændigt sikret - med lægevalg</v>
      </c>
      <c r="S788" t="str">
        <f>VLOOKUP(F788,Translations!$D$2:$F$13,3,FALSE)</f>
        <v>Ja</v>
      </c>
    </row>
    <row r="789" spans="1:19" x14ac:dyDescent="0.2">
      <c r="A789" s="3">
        <v>43954</v>
      </c>
      <c r="B789" s="3" t="s">
        <v>287</v>
      </c>
      <c r="C789" s="3" t="s">
        <v>288</v>
      </c>
      <c r="D789">
        <v>217</v>
      </c>
      <c r="E789">
        <v>1084</v>
      </c>
      <c r="F789" t="str">
        <f t="shared" si="27"/>
        <v>01</v>
      </c>
      <c r="G789" t="s">
        <v>512</v>
      </c>
      <c r="H789">
        <v>1</v>
      </c>
      <c r="I789" t="s">
        <v>5</v>
      </c>
      <c r="J789" t="s">
        <v>5</v>
      </c>
      <c r="K789" t="s">
        <v>6</v>
      </c>
      <c r="L789">
        <v>9</v>
      </c>
      <c r="M789" t="str">
        <f>VLOOKUP(E789,Translations!$A$1:$B$7,2,FALSE)</f>
        <v>Hovedstaden</v>
      </c>
      <c r="N789" t="str">
        <f>VLOOKUP(D789,Translations!$I$2:$K$101,2,FALSE)</f>
        <v>Helsingør</v>
      </c>
      <c r="O789" t="str">
        <f>VLOOKUP(G789,Translations!$M$2:$N$9,2,FALSE)</f>
        <v>[X2074] SARS-CoV-2 (RNA), Testcenter</v>
      </c>
      <c r="P789" t="str">
        <f>VLOOKUP(F789,Translations!$D$1:$F$13,2,FALSE)</f>
        <v>Ok</v>
      </c>
      <c r="Q789" t="str">
        <f>VLOOKUP(F789,Translations!$D$2:$G$13,4,FALSE)</f>
        <v>01 - Aktiv, bopæl i DK</v>
      </c>
      <c r="R789" t="str">
        <f>VLOOKUP(H789,Translations!$P$2:$Q$10,2,FALSE)</f>
        <v>1 - Selvstændigt sikret - med lægevalg</v>
      </c>
      <c r="S789" t="str">
        <f>VLOOKUP(F789,Translations!$D$2:$F$13,3,FALSE)</f>
        <v>Ja</v>
      </c>
    </row>
    <row r="790" spans="1:19" x14ac:dyDescent="0.2">
      <c r="A790" s="3">
        <v>43954</v>
      </c>
      <c r="B790" s="3" t="s">
        <v>287</v>
      </c>
      <c r="C790" s="3" t="s">
        <v>288</v>
      </c>
      <c r="D790">
        <v>219</v>
      </c>
      <c r="E790">
        <v>1084</v>
      </c>
      <c r="F790" t="str">
        <f t="shared" si="27"/>
        <v>01</v>
      </c>
      <c r="G790" t="s">
        <v>512</v>
      </c>
      <c r="H790">
        <v>1</v>
      </c>
      <c r="I790" t="s">
        <v>5</v>
      </c>
      <c r="J790" t="s">
        <v>5</v>
      </c>
      <c r="K790" t="s">
        <v>6</v>
      </c>
      <c r="L790">
        <v>3</v>
      </c>
      <c r="M790" t="str">
        <f>VLOOKUP(E790,Translations!$A$1:$B$7,2,FALSE)</f>
        <v>Hovedstaden</v>
      </c>
      <c r="N790" t="str">
        <f>VLOOKUP(D790,Translations!$I$2:$K$101,2,FALSE)</f>
        <v>Hillerød</v>
      </c>
      <c r="O790" t="str">
        <f>VLOOKUP(G790,Translations!$M$2:$N$9,2,FALSE)</f>
        <v>[X2074] SARS-CoV-2 (RNA), Testcenter</v>
      </c>
      <c r="P790" t="str">
        <f>VLOOKUP(F790,Translations!$D$1:$F$13,2,FALSE)</f>
        <v>Ok</v>
      </c>
      <c r="Q790" t="str">
        <f>VLOOKUP(F790,Translations!$D$2:$G$13,4,FALSE)</f>
        <v>01 - Aktiv, bopæl i DK</v>
      </c>
      <c r="R790" t="str">
        <f>VLOOKUP(H790,Translations!$P$2:$Q$10,2,FALSE)</f>
        <v>1 - Selvstændigt sikret - med lægevalg</v>
      </c>
      <c r="S790" t="str">
        <f>VLOOKUP(F790,Translations!$D$2:$F$13,3,FALSE)</f>
        <v>Ja</v>
      </c>
    </row>
    <row r="791" spans="1:19" x14ac:dyDescent="0.2">
      <c r="A791" s="3">
        <v>43954</v>
      </c>
      <c r="B791" s="3" t="s">
        <v>287</v>
      </c>
      <c r="C791" s="3" t="s">
        <v>288</v>
      </c>
      <c r="D791">
        <v>223</v>
      </c>
      <c r="E791">
        <v>1084</v>
      </c>
      <c r="F791" t="str">
        <f t="shared" si="27"/>
        <v>01</v>
      </c>
      <c r="G791" t="s">
        <v>512</v>
      </c>
      <c r="H791">
        <v>1</v>
      </c>
      <c r="I791" t="s">
        <v>5</v>
      </c>
      <c r="J791" t="s">
        <v>5</v>
      </c>
      <c r="K791" t="s">
        <v>6</v>
      </c>
      <c r="L791">
        <v>3</v>
      </c>
      <c r="M791" t="str">
        <f>VLOOKUP(E791,Translations!$A$1:$B$7,2,FALSE)</f>
        <v>Hovedstaden</v>
      </c>
      <c r="N791" t="str">
        <f>VLOOKUP(D791,Translations!$I$2:$K$101,2,FALSE)</f>
        <v>Hørsholm</v>
      </c>
      <c r="O791" t="str">
        <f>VLOOKUP(G791,Translations!$M$2:$N$9,2,FALSE)</f>
        <v>[X2074] SARS-CoV-2 (RNA), Testcenter</v>
      </c>
      <c r="P791" t="str">
        <f>VLOOKUP(F791,Translations!$D$1:$F$13,2,FALSE)</f>
        <v>Ok</v>
      </c>
      <c r="Q791" t="str">
        <f>VLOOKUP(F791,Translations!$D$2:$G$13,4,FALSE)</f>
        <v>01 - Aktiv, bopæl i DK</v>
      </c>
      <c r="R791" t="str">
        <f>VLOOKUP(H791,Translations!$P$2:$Q$10,2,FALSE)</f>
        <v>1 - Selvstændigt sikret - med lægevalg</v>
      </c>
      <c r="S791" t="str">
        <f>VLOOKUP(F791,Translations!$D$2:$F$13,3,FALSE)</f>
        <v>Ja</v>
      </c>
    </row>
    <row r="792" spans="1:19" x14ac:dyDescent="0.2">
      <c r="A792" s="3">
        <v>43954</v>
      </c>
      <c r="B792" s="3" t="s">
        <v>287</v>
      </c>
      <c r="C792" s="3" t="s">
        <v>288</v>
      </c>
      <c r="D792">
        <v>230</v>
      </c>
      <c r="E792">
        <v>1084</v>
      </c>
      <c r="F792" t="str">
        <f t="shared" si="27"/>
        <v>01</v>
      </c>
      <c r="G792" t="s">
        <v>512</v>
      </c>
      <c r="H792">
        <v>1</v>
      </c>
      <c r="I792" t="s">
        <v>5</v>
      </c>
      <c r="J792" t="s">
        <v>5</v>
      </c>
      <c r="K792" t="s">
        <v>6</v>
      </c>
      <c r="L792">
        <v>4</v>
      </c>
      <c r="M792" t="str">
        <f>VLOOKUP(E792,Translations!$A$1:$B$7,2,FALSE)</f>
        <v>Hovedstaden</v>
      </c>
      <c r="N792" t="str">
        <f>VLOOKUP(D792,Translations!$I$2:$K$101,2,FALSE)</f>
        <v>Rudersdal</v>
      </c>
      <c r="O792" t="str">
        <f>VLOOKUP(G792,Translations!$M$2:$N$9,2,FALSE)</f>
        <v>[X2074] SARS-CoV-2 (RNA), Testcenter</v>
      </c>
      <c r="P792" t="str">
        <f>VLOOKUP(F792,Translations!$D$1:$F$13,2,FALSE)</f>
        <v>Ok</v>
      </c>
      <c r="Q792" t="str">
        <f>VLOOKUP(F792,Translations!$D$2:$G$13,4,FALSE)</f>
        <v>01 - Aktiv, bopæl i DK</v>
      </c>
      <c r="R792" t="str">
        <f>VLOOKUP(H792,Translations!$P$2:$Q$10,2,FALSE)</f>
        <v>1 - Selvstændigt sikret - med lægevalg</v>
      </c>
      <c r="S792" t="str">
        <f>VLOOKUP(F792,Translations!$D$2:$F$13,3,FALSE)</f>
        <v>Ja</v>
      </c>
    </row>
    <row r="793" spans="1:19" x14ac:dyDescent="0.2">
      <c r="A793" s="3">
        <v>43954</v>
      </c>
      <c r="B793" s="3" t="s">
        <v>287</v>
      </c>
      <c r="C793" s="3" t="s">
        <v>288</v>
      </c>
      <c r="D793">
        <v>240</v>
      </c>
      <c r="E793">
        <v>1084</v>
      </c>
      <c r="F793" t="str">
        <f t="shared" si="27"/>
        <v>01</v>
      </c>
      <c r="G793" t="s">
        <v>512</v>
      </c>
      <c r="H793">
        <v>1</v>
      </c>
      <c r="I793" t="s">
        <v>5</v>
      </c>
      <c r="J793" t="s">
        <v>5</v>
      </c>
      <c r="K793" t="s">
        <v>6</v>
      </c>
      <c r="L793">
        <v>8</v>
      </c>
      <c r="M793" t="str">
        <f>VLOOKUP(E793,Translations!$A$1:$B$7,2,FALSE)</f>
        <v>Hovedstaden</v>
      </c>
      <c r="N793" t="str">
        <f>VLOOKUP(D793,Translations!$I$2:$K$101,2,FALSE)</f>
        <v>Egedal</v>
      </c>
      <c r="O793" t="str">
        <f>VLOOKUP(G793,Translations!$M$2:$N$9,2,FALSE)</f>
        <v>[X2074] SARS-CoV-2 (RNA), Testcenter</v>
      </c>
      <c r="P793" t="str">
        <f>VLOOKUP(F793,Translations!$D$1:$F$13,2,FALSE)</f>
        <v>Ok</v>
      </c>
      <c r="Q793" t="str">
        <f>VLOOKUP(F793,Translations!$D$2:$G$13,4,FALSE)</f>
        <v>01 - Aktiv, bopæl i DK</v>
      </c>
      <c r="R793" t="str">
        <f>VLOOKUP(H793,Translations!$P$2:$Q$10,2,FALSE)</f>
        <v>1 - Selvstændigt sikret - med lægevalg</v>
      </c>
      <c r="S793" t="str">
        <f>VLOOKUP(F793,Translations!$D$2:$F$13,3,FALSE)</f>
        <v>Ja</v>
      </c>
    </row>
    <row r="794" spans="1:19" x14ac:dyDescent="0.2">
      <c r="A794" s="3">
        <v>43954</v>
      </c>
      <c r="B794" s="3" t="s">
        <v>287</v>
      </c>
      <c r="C794" s="3" t="s">
        <v>288</v>
      </c>
      <c r="D794">
        <v>253</v>
      </c>
      <c r="E794">
        <v>1085</v>
      </c>
      <c r="F794" t="str">
        <f t="shared" si="27"/>
        <v>01</v>
      </c>
      <c r="G794" t="s">
        <v>512</v>
      </c>
      <c r="H794">
        <v>1</v>
      </c>
      <c r="I794" t="s">
        <v>5</v>
      </c>
      <c r="J794" t="s">
        <v>5</v>
      </c>
      <c r="K794" t="s">
        <v>6</v>
      </c>
      <c r="L794">
        <v>9</v>
      </c>
      <c r="M794" t="str">
        <f>VLOOKUP(E794,Translations!$A$1:$B$7,2,FALSE)</f>
        <v>Sjælland</v>
      </c>
      <c r="N794" t="str">
        <f>VLOOKUP(D794,Translations!$I$2:$K$101,2,FALSE)</f>
        <v>Greve</v>
      </c>
      <c r="O794" t="str">
        <f>VLOOKUP(G794,Translations!$M$2:$N$9,2,FALSE)</f>
        <v>[X2074] SARS-CoV-2 (RNA), Testcenter</v>
      </c>
      <c r="P794" t="str">
        <f>VLOOKUP(F794,Translations!$D$1:$F$13,2,FALSE)</f>
        <v>Ok</v>
      </c>
      <c r="Q794" t="str">
        <f>VLOOKUP(F794,Translations!$D$2:$G$13,4,FALSE)</f>
        <v>01 - Aktiv, bopæl i DK</v>
      </c>
      <c r="R794" t="str">
        <f>VLOOKUP(H794,Translations!$P$2:$Q$10,2,FALSE)</f>
        <v>1 - Selvstændigt sikret - med lægevalg</v>
      </c>
      <c r="S794" t="str">
        <f>VLOOKUP(F794,Translations!$D$2:$F$13,3,FALSE)</f>
        <v>Ja</v>
      </c>
    </row>
    <row r="795" spans="1:19" x14ac:dyDescent="0.2">
      <c r="A795" s="3">
        <v>43954</v>
      </c>
      <c r="B795" s="3" t="s">
        <v>287</v>
      </c>
      <c r="C795" s="3" t="s">
        <v>288</v>
      </c>
      <c r="D795">
        <v>259</v>
      </c>
      <c r="E795">
        <v>1085</v>
      </c>
      <c r="F795" t="str">
        <f t="shared" si="27"/>
        <v>01</v>
      </c>
      <c r="G795" t="s">
        <v>512</v>
      </c>
      <c r="H795">
        <v>1</v>
      </c>
      <c r="I795" t="s">
        <v>5</v>
      </c>
      <c r="J795" t="s">
        <v>5</v>
      </c>
      <c r="K795" t="s">
        <v>6</v>
      </c>
      <c r="L795">
        <v>4</v>
      </c>
      <c r="M795" t="str">
        <f>VLOOKUP(E795,Translations!$A$1:$B$7,2,FALSE)</f>
        <v>Sjælland</v>
      </c>
      <c r="N795" t="str">
        <f>VLOOKUP(D795,Translations!$I$2:$K$101,2,FALSE)</f>
        <v>Køge</v>
      </c>
      <c r="O795" t="str">
        <f>VLOOKUP(G795,Translations!$M$2:$N$9,2,FALSE)</f>
        <v>[X2074] SARS-CoV-2 (RNA), Testcenter</v>
      </c>
      <c r="P795" t="str">
        <f>VLOOKUP(F795,Translations!$D$1:$F$13,2,FALSE)</f>
        <v>Ok</v>
      </c>
      <c r="Q795" t="str">
        <f>VLOOKUP(F795,Translations!$D$2:$G$13,4,FALSE)</f>
        <v>01 - Aktiv, bopæl i DK</v>
      </c>
      <c r="R795" t="str">
        <f>VLOOKUP(H795,Translations!$P$2:$Q$10,2,FALSE)</f>
        <v>1 - Selvstændigt sikret - med lægevalg</v>
      </c>
      <c r="S795" t="str">
        <f>VLOOKUP(F795,Translations!$D$2:$F$13,3,FALSE)</f>
        <v>Ja</v>
      </c>
    </row>
    <row r="796" spans="1:19" x14ac:dyDescent="0.2">
      <c r="A796" s="3">
        <v>43954</v>
      </c>
      <c r="B796" s="3" t="s">
        <v>287</v>
      </c>
      <c r="C796" s="3" t="s">
        <v>288</v>
      </c>
      <c r="D796">
        <v>265</v>
      </c>
      <c r="E796">
        <v>1085</v>
      </c>
      <c r="F796" t="str">
        <f t="shared" si="27"/>
        <v>01</v>
      </c>
      <c r="G796" t="s">
        <v>512</v>
      </c>
      <c r="H796">
        <v>1</v>
      </c>
      <c r="I796" t="s">
        <v>5</v>
      </c>
      <c r="J796" t="s">
        <v>5</v>
      </c>
      <c r="K796" t="s">
        <v>6</v>
      </c>
      <c r="L796">
        <v>7</v>
      </c>
      <c r="M796" t="str">
        <f>VLOOKUP(E796,Translations!$A$1:$B$7,2,FALSE)</f>
        <v>Sjælland</v>
      </c>
      <c r="N796" t="str">
        <f>VLOOKUP(D796,Translations!$I$2:$K$101,2,FALSE)</f>
        <v>Roskilde</v>
      </c>
      <c r="O796" t="str">
        <f>VLOOKUP(G796,Translations!$M$2:$N$9,2,FALSE)</f>
        <v>[X2074] SARS-CoV-2 (RNA), Testcenter</v>
      </c>
      <c r="P796" t="str">
        <f>VLOOKUP(F796,Translations!$D$1:$F$13,2,FALSE)</f>
        <v>Ok</v>
      </c>
      <c r="Q796" t="str">
        <f>VLOOKUP(F796,Translations!$D$2:$G$13,4,FALSE)</f>
        <v>01 - Aktiv, bopæl i DK</v>
      </c>
      <c r="R796" t="str">
        <f>VLOOKUP(H796,Translations!$P$2:$Q$10,2,FALSE)</f>
        <v>1 - Selvstændigt sikret - med lægevalg</v>
      </c>
      <c r="S796" t="str">
        <f>VLOOKUP(F796,Translations!$D$2:$F$13,3,FALSE)</f>
        <v>Ja</v>
      </c>
    </row>
    <row r="797" spans="1:19" x14ac:dyDescent="0.2">
      <c r="A797" s="3">
        <v>43954</v>
      </c>
      <c r="B797" s="3" t="s">
        <v>287</v>
      </c>
      <c r="C797" s="3" t="s">
        <v>288</v>
      </c>
      <c r="D797">
        <v>270</v>
      </c>
      <c r="E797">
        <v>1084</v>
      </c>
      <c r="F797" t="str">
        <f t="shared" si="27"/>
        <v>01</v>
      </c>
      <c r="G797" t="s">
        <v>512</v>
      </c>
      <c r="H797">
        <v>1</v>
      </c>
      <c r="I797" t="s">
        <v>5</v>
      </c>
      <c r="J797" t="s">
        <v>5</v>
      </c>
      <c r="K797" t="s">
        <v>6</v>
      </c>
      <c r="L797">
        <v>1</v>
      </c>
      <c r="M797" t="str">
        <f>VLOOKUP(E797,Translations!$A$1:$B$7,2,FALSE)</f>
        <v>Hovedstaden</v>
      </c>
      <c r="N797" t="str">
        <f>VLOOKUP(D797,Translations!$I$2:$K$101,2,FALSE)</f>
        <v>Gribskov</v>
      </c>
      <c r="O797" t="str">
        <f>VLOOKUP(G797,Translations!$M$2:$N$9,2,FALSE)</f>
        <v>[X2074] SARS-CoV-2 (RNA), Testcenter</v>
      </c>
      <c r="P797" t="str">
        <f>VLOOKUP(F797,Translations!$D$1:$F$13,2,FALSE)</f>
        <v>Ok</v>
      </c>
      <c r="Q797" t="str">
        <f>VLOOKUP(F797,Translations!$D$2:$G$13,4,FALSE)</f>
        <v>01 - Aktiv, bopæl i DK</v>
      </c>
      <c r="R797" t="str">
        <f>VLOOKUP(H797,Translations!$P$2:$Q$10,2,FALSE)</f>
        <v>1 - Selvstændigt sikret - med lægevalg</v>
      </c>
      <c r="S797" t="str">
        <f>VLOOKUP(F797,Translations!$D$2:$F$13,3,FALSE)</f>
        <v>Ja</v>
      </c>
    </row>
    <row r="798" spans="1:19" x14ac:dyDescent="0.2">
      <c r="A798" s="3">
        <v>43954</v>
      </c>
      <c r="B798" s="3" t="s">
        <v>287</v>
      </c>
      <c r="C798" s="3" t="s">
        <v>288</v>
      </c>
      <c r="D798">
        <v>316</v>
      </c>
      <c r="E798">
        <v>1085</v>
      </c>
      <c r="F798" t="str">
        <f t="shared" si="27"/>
        <v>01</v>
      </c>
      <c r="G798" t="s">
        <v>512</v>
      </c>
      <c r="H798">
        <v>1</v>
      </c>
      <c r="I798" t="s">
        <v>5</v>
      </c>
      <c r="J798" t="s">
        <v>5</v>
      </c>
      <c r="K798" t="s">
        <v>6</v>
      </c>
      <c r="L798">
        <v>1</v>
      </c>
      <c r="M798" t="str">
        <f>VLOOKUP(E798,Translations!$A$1:$B$7,2,FALSE)</f>
        <v>Sjælland</v>
      </c>
      <c r="N798" t="str">
        <f>VLOOKUP(D798,Translations!$I$2:$K$101,2,FALSE)</f>
        <v>Holbæk</v>
      </c>
      <c r="O798" t="str">
        <f>VLOOKUP(G798,Translations!$M$2:$N$9,2,FALSE)</f>
        <v>[X2074] SARS-CoV-2 (RNA), Testcenter</v>
      </c>
      <c r="P798" t="str">
        <f>VLOOKUP(F798,Translations!$D$1:$F$13,2,FALSE)</f>
        <v>Ok</v>
      </c>
      <c r="Q798" t="str">
        <f>VLOOKUP(F798,Translations!$D$2:$G$13,4,FALSE)</f>
        <v>01 - Aktiv, bopæl i DK</v>
      </c>
      <c r="R798" t="str">
        <f>VLOOKUP(H798,Translations!$P$2:$Q$10,2,FALSE)</f>
        <v>1 - Selvstændigt sikret - med lægevalg</v>
      </c>
      <c r="S798" t="str">
        <f>VLOOKUP(F798,Translations!$D$2:$F$13,3,FALSE)</f>
        <v>Ja</v>
      </c>
    </row>
    <row r="799" spans="1:19" x14ac:dyDescent="0.2">
      <c r="A799" s="3">
        <v>43954</v>
      </c>
      <c r="B799" s="3" t="s">
        <v>287</v>
      </c>
      <c r="C799" s="3" t="s">
        <v>288</v>
      </c>
      <c r="D799">
        <v>320</v>
      </c>
      <c r="E799">
        <v>1085</v>
      </c>
      <c r="F799" t="str">
        <f t="shared" si="27"/>
        <v>01</v>
      </c>
      <c r="G799" t="s">
        <v>512</v>
      </c>
      <c r="H799">
        <v>1</v>
      </c>
      <c r="I799" t="s">
        <v>5</v>
      </c>
      <c r="J799" t="s">
        <v>5</v>
      </c>
      <c r="K799" t="s">
        <v>6</v>
      </c>
      <c r="L799">
        <v>5</v>
      </c>
      <c r="M799" t="str">
        <f>VLOOKUP(E799,Translations!$A$1:$B$7,2,FALSE)</f>
        <v>Sjælland</v>
      </c>
      <c r="N799" t="str">
        <f>VLOOKUP(D799,Translations!$I$2:$K$101,2,FALSE)</f>
        <v>Faxe</v>
      </c>
      <c r="O799" t="str">
        <f>VLOOKUP(G799,Translations!$M$2:$N$9,2,FALSE)</f>
        <v>[X2074] SARS-CoV-2 (RNA), Testcenter</v>
      </c>
      <c r="P799" t="str">
        <f>VLOOKUP(F799,Translations!$D$1:$F$13,2,FALSE)</f>
        <v>Ok</v>
      </c>
      <c r="Q799" t="str">
        <f>VLOOKUP(F799,Translations!$D$2:$G$13,4,FALSE)</f>
        <v>01 - Aktiv, bopæl i DK</v>
      </c>
      <c r="R799" t="str">
        <f>VLOOKUP(H799,Translations!$P$2:$Q$10,2,FALSE)</f>
        <v>1 - Selvstændigt sikret - med lægevalg</v>
      </c>
      <c r="S799" t="str">
        <f>VLOOKUP(F799,Translations!$D$2:$F$13,3,FALSE)</f>
        <v>Ja</v>
      </c>
    </row>
    <row r="800" spans="1:19" x14ac:dyDescent="0.2">
      <c r="A800" s="3">
        <v>43954</v>
      </c>
      <c r="B800" s="3" t="s">
        <v>287</v>
      </c>
      <c r="C800" s="3" t="s">
        <v>288</v>
      </c>
      <c r="D800">
        <v>326</v>
      </c>
      <c r="E800">
        <v>1085</v>
      </c>
      <c r="F800" t="str">
        <f t="shared" si="27"/>
        <v>01</v>
      </c>
      <c r="G800" t="s">
        <v>512</v>
      </c>
      <c r="H800">
        <v>1</v>
      </c>
      <c r="I800" t="s">
        <v>5</v>
      </c>
      <c r="J800" t="s">
        <v>5</v>
      </c>
      <c r="K800" t="s">
        <v>6</v>
      </c>
      <c r="L800">
        <v>2</v>
      </c>
      <c r="M800" t="str">
        <f>VLOOKUP(E800,Translations!$A$1:$B$7,2,FALSE)</f>
        <v>Sjælland</v>
      </c>
      <c r="N800" t="str">
        <f>VLOOKUP(D800,Translations!$I$2:$K$101,2,FALSE)</f>
        <v>Kalundborg</v>
      </c>
      <c r="O800" t="str">
        <f>VLOOKUP(G800,Translations!$M$2:$N$9,2,FALSE)</f>
        <v>[X2074] SARS-CoV-2 (RNA), Testcenter</v>
      </c>
      <c r="P800" t="str">
        <f>VLOOKUP(F800,Translations!$D$1:$F$13,2,FALSE)</f>
        <v>Ok</v>
      </c>
      <c r="Q800" t="str">
        <f>VLOOKUP(F800,Translations!$D$2:$G$13,4,FALSE)</f>
        <v>01 - Aktiv, bopæl i DK</v>
      </c>
      <c r="R800" t="str">
        <f>VLOOKUP(H800,Translations!$P$2:$Q$10,2,FALSE)</f>
        <v>1 - Selvstændigt sikret - med lægevalg</v>
      </c>
      <c r="S800" t="str">
        <f>VLOOKUP(F800,Translations!$D$2:$F$13,3,FALSE)</f>
        <v>Ja</v>
      </c>
    </row>
    <row r="801" spans="1:19" x14ac:dyDescent="0.2">
      <c r="A801" s="3">
        <v>43954</v>
      </c>
      <c r="B801" s="3" t="s">
        <v>287</v>
      </c>
      <c r="C801" s="3" t="s">
        <v>288</v>
      </c>
      <c r="D801">
        <v>329</v>
      </c>
      <c r="E801">
        <v>1085</v>
      </c>
      <c r="F801" t="str">
        <f t="shared" si="27"/>
        <v>01</v>
      </c>
      <c r="G801" t="s">
        <v>512</v>
      </c>
      <c r="H801">
        <v>1</v>
      </c>
      <c r="I801" t="s">
        <v>5</v>
      </c>
      <c r="J801" t="s">
        <v>5</v>
      </c>
      <c r="K801" t="s">
        <v>6</v>
      </c>
      <c r="L801">
        <v>3</v>
      </c>
      <c r="M801" t="str">
        <f>VLOOKUP(E801,Translations!$A$1:$B$7,2,FALSE)</f>
        <v>Sjælland</v>
      </c>
      <c r="N801" t="str">
        <f>VLOOKUP(D801,Translations!$I$2:$K$101,2,FALSE)</f>
        <v>Ringsted</v>
      </c>
      <c r="O801" t="str">
        <f>VLOOKUP(G801,Translations!$M$2:$N$9,2,FALSE)</f>
        <v>[X2074] SARS-CoV-2 (RNA), Testcenter</v>
      </c>
      <c r="P801" t="str">
        <f>VLOOKUP(F801,Translations!$D$1:$F$13,2,FALSE)</f>
        <v>Ok</v>
      </c>
      <c r="Q801" t="str">
        <f>VLOOKUP(F801,Translations!$D$2:$G$13,4,FALSE)</f>
        <v>01 - Aktiv, bopæl i DK</v>
      </c>
      <c r="R801" t="str">
        <f>VLOOKUP(H801,Translations!$P$2:$Q$10,2,FALSE)</f>
        <v>1 - Selvstændigt sikret - med lægevalg</v>
      </c>
      <c r="S801" t="str">
        <f>VLOOKUP(F801,Translations!$D$2:$F$13,3,FALSE)</f>
        <v>Ja</v>
      </c>
    </row>
    <row r="802" spans="1:19" x14ac:dyDescent="0.2">
      <c r="A802" s="3">
        <v>43954</v>
      </c>
      <c r="B802" s="3" t="s">
        <v>287</v>
      </c>
      <c r="C802" s="3" t="s">
        <v>288</v>
      </c>
      <c r="D802">
        <v>330</v>
      </c>
      <c r="E802">
        <v>1085</v>
      </c>
      <c r="F802" t="str">
        <f t="shared" si="27"/>
        <v>01</v>
      </c>
      <c r="G802" t="s">
        <v>512</v>
      </c>
      <c r="H802">
        <v>1</v>
      </c>
      <c r="I802" t="s">
        <v>5</v>
      </c>
      <c r="J802" t="s">
        <v>5</v>
      </c>
      <c r="K802" t="s">
        <v>6</v>
      </c>
      <c r="L802">
        <v>3</v>
      </c>
      <c r="M802" t="str">
        <f>VLOOKUP(E802,Translations!$A$1:$B$7,2,FALSE)</f>
        <v>Sjælland</v>
      </c>
      <c r="N802" t="str">
        <f>VLOOKUP(D802,Translations!$I$2:$K$101,2,FALSE)</f>
        <v>Slagelse</v>
      </c>
      <c r="O802" t="str">
        <f>VLOOKUP(G802,Translations!$M$2:$N$9,2,FALSE)</f>
        <v>[X2074] SARS-CoV-2 (RNA), Testcenter</v>
      </c>
      <c r="P802" t="str">
        <f>VLOOKUP(F802,Translations!$D$1:$F$13,2,FALSE)</f>
        <v>Ok</v>
      </c>
      <c r="Q802" t="str">
        <f>VLOOKUP(F802,Translations!$D$2:$G$13,4,FALSE)</f>
        <v>01 - Aktiv, bopæl i DK</v>
      </c>
      <c r="R802" t="str">
        <f>VLOOKUP(H802,Translations!$P$2:$Q$10,2,FALSE)</f>
        <v>1 - Selvstændigt sikret - med lægevalg</v>
      </c>
      <c r="S802" t="str">
        <f>VLOOKUP(F802,Translations!$D$2:$F$13,3,FALSE)</f>
        <v>Ja</v>
      </c>
    </row>
    <row r="803" spans="1:19" x14ac:dyDescent="0.2">
      <c r="A803" s="3">
        <v>43954</v>
      </c>
      <c r="B803" s="3" t="s">
        <v>287</v>
      </c>
      <c r="C803" s="3" t="s">
        <v>288</v>
      </c>
      <c r="D803">
        <v>336</v>
      </c>
      <c r="E803">
        <v>1085</v>
      </c>
      <c r="F803" t="str">
        <f t="shared" si="27"/>
        <v>01</v>
      </c>
      <c r="G803" t="s">
        <v>512</v>
      </c>
      <c r="H803">
        <v>1</v>
      </c>
      <c r="I803" t="s">
        <v>5</v>
      </c>
      <c r="J803" t="s">
        <v>5</v>
      </c>
      <c r="K803" t="s">
        <v>6</v>
      </c>
      <c r="L803">
        <v>1</v>
      </c>
      <c r="M803" t="str">
        <f>VLOOKUP(E803,Translations!$A$1:$B$7,2,FALSE)</f>
        <v>Sjælland</v>
      </c>
      <c r="N803" t="str">
        <f>VLOOKUP(D803,Translations!$I$2:$K$101,2,FALSE)</f>
        <v>Stevns</v>
      </c>
      <c r="O803" t="str">
        <f>VLOOKUP(G803,Translations!$M$2:$N$9,2,FALSE)</f>
        <v>[X2074] SARS-CoV-2 (RNA), Testcenter</v>
      </c>
      <c r="P803" t="str">
        <f>VLOOKUP(F803,Translations!$D$1:$F$13,2,FALSE)</f>
        <v>Ok</v>
      </c>
      <c r="Q803" t="str">
        <f>VLOOKUP(F803,Translations!$D$2:$G$13,4,FALSE)</f>
        <v>01 - Aktiv, bopæl i DK</v>
      </c>
      <c r="R803" t="str">
        <f>VLOOKUP(H803,Translations!$P$2:$Q$10,2,FALSE)</f>
        <v>1 - Selvstændigt sikret - med lægevalg</v>
      </c>
      <c r="S803" t="str">
        <f>VLOOKUP(F803,Translations!$D$2:$F$13,3,FALSE)</f>
        <v>Ja</v>
      </c>
    </row>
    <row r="804" spans="1:19" x14ac:dyDescent="0.2">
      <c r="A804" s="3">
        <v>43954</v>
      </c>
      <c r="B804" s="3" t="s">
        <v>287</v>
      </c>
      <c r="C804" s="3" t="s">
        <v>288</v>
      </c>
      <c r="D804">
        <v>350</v>
      </c>
      <c r="E804">
        <v>1085</v>
      </c>
      <c r="F804" t="str">
        <f t="shared" si="27"/>
        <v>01</v>
      </c>
      <c r="G804" t="s">
        <v>512</v>
      </c>
      <c r="H804">
        <v>1</v>
      </c>
      <c r="I804" t="s">
        <v>5</v>
      </c>
      <c r="J804" t="s">
        <v>5</v>
      </c>
      <c r="K804" t="s">
        <v>6</v>
      </c>
      <c r="L804">
        <v>2</v>
      </c>
      <c r="M804" t="str">
        <f>VLOOKUP(E804,Translations!$A$1:$B$7,2,FALSE)</f>
        <v>Sjælland</v>
      </c>
      <c r="N804" t="str">
        <f>VLOOKUP(D804,Translations!$I$2:$K$101,2,FALSE)</f>
        <v>Lejre</v>
      </c>
      <c r="O804" t="str">
        <f>VLOOKUP(G804,Translations!$M$2:$N$9,2,FALSE)</f>
        <v>[X2074] SARS-CoV-2 (RNA), Testcenter</v>
      </c>
      <c r="P804" t="str">
        <f>VLOOKUP(F804,Translations!$D$1:$F$13,2,FALSE)</f>
        <v>Ok</v>
      </c>
      <c r="Q804" t="str">
        <f>VLOOKUP(F804,Translations!$D$2:$G$13,4,FALSE)</f>
        <v>01 - Aktiv, bopæl i DK</v>
      </c>
      <c r="R804" t="str">
        <f>VLOOKUP(H804,Translations!$P$2:$Q$10,2,FALSE)</f>
        <v>1 - Selvstændigt sikret - med lægevalg</v>
      </c>
      <c r="S804" t="str">
        <f>VLOOKUP(F804,Translations!$D$2:$F$13,3,FALSE)</f>
        <v>Ja</v>
      </c>
    </row>
    <row r="805" spans="1:19" x14ac:dyDescent="0.2">
      <c r="A805" s="3">
        <v>43954</v>
      </c>
      <c r="B805" s="3" t="s">
        <v>287</v>
      </c>
      <c r="C805" s="3" t="s">
        <v>288</v>
      </c>
      <c r="D805">
        <v>360</v>
      </c>
      <c r="E805">
        <v>1085</v>
      </c>
      <c r="F805" t="str">
        <f t="shared" si="27"/>
        <v>01</v>
      </c>
      <c r="G805" t="s">
        <v>512</v>
      </c>
      <c r="H805">
        <v>1</v>
      </c>
      <c r="I805" t="s">
        <v>5</v>
      </c>
      <c r="J805" t="s">
        <v>5</v>
      </c>
      <c r="K805" t="s">
        <v>6</v>
      </c>
      <c r="L805">
        <v>1</v>
      </c>
      <c r="M805" t="str">
        <f>VLOOKUP(E805,Translations!$A$1:$B$7,2,FALSE)</f>
        <v>Sjælland</v>
      </c>
      <c r="N805" t="str">
        <f>VLOOKUP(D805,Translations!$I$2:$K$101,2,FALSE)</f>
        <v>Lolland</v>
      </c>
      <c r="O805" t="str">
        <f>VLOOKUP(G805,Translations!$M$2:$N$9,2,FALSE)</f>
        <v>[X2074] SARS-CoV-2 (RNA), Testcenter</v>
      </c>
      <c r="P805" t="str">
        <f>VLOOKUP(F805,Translations!$D$1:$F$13,2,FALSE)</f>
        <v>Ok</v>
      </c>
      <c r="Q805" t="str">
        <f>VLOOKUP(F805,Translations!$D$2:$G$13,4,FALSE)</f>
        <v>01 - Aktiv, bopæl i DK</v>
      </c>
      <c r="R805" t="str">
        <f>VLOOKUP(H805,Translations!$P$2:$Q$10,2,FALSE)</f>
        <v>1 - Selvstændigt sikret - med lægevalg</v>
      </c>
      <c r="S805" t="str">
        <f>VLOOKUP(F805,Translations!$D$2:$F$13,3,FALSE)</f>
        <v>Ja</v>
      </c>
    </row>
    <row r="806" spans="1:19" x14ac:dyDescent="0.2">
      <c r="A806" s="3">
        <v>43954</v>
      </c>
      <c r="B806" s="3" t="s">
        <v>287</v>
      </c>
      <c r="C806" s="3" t="s">
        <v>288</v>
      </c>
      <c r="D806">
        <v>370</v>
      </c>
      <c r="E806">
        <v>1085</v>
      </c>
      <c r="F806" t="str">
        <f t="shared" si="27"/>
        <v>01</v>
      </c>
      <c r="G806" t="s">
        <v>512</v>
      </c>
      <c r="H806">
        <v>1</v>
      </c>
      <c r="I806" t="s">
        <v>5</v>
      </c>
      <c r="J806" t="s">
        <v>5</v>
      </c>
      <c r="K806" t="s">
        <v>6</v>
      </c>
      <c r="L806">
        <v>4</v>
      </c>
      <c r="M806" t="str">
        <f>VLOOKUP(E806,Translations!$A$1:$B$7,2,FALSE)</f>
        <v>Sjælland</v>
      </c>
      <c r="N806" t="str">
        <f>VLOOKUP(D806,Translations!$I$2:$K$101,2,FALSE)</f>
        <v>Næstved</v>
      </c>
      <c r="O806" t="str">
        <f>VLOOKUP(G806,Translations!$M$2:$N$9,2,FALSE)</f>
        <v>[X2074] SARS-CoV-2 (RNA), Testcenter</v>
      </c>
      <c r="P806" t="str">
        <f>VLOOKUP(F806,Translations!$D$1:$F$13,2,FALSE)</f>
        <v>Ok</v>
      </c>
      <c r="Q806" t="str">
        <f>VLOOKUP(F806,Translations!$D$2:$G$13,4,FALSE)</f>
        <v>01 - Aktiv, bopæl i DK</v>
      </c>
      <c r="R806" t="str">
        <f>VLOOKUP(H806,Translations!$P$2:$Q$10,2,FALSE)</f>
        <v>1 - Selvstændigt sikret - med lægevalg</v>
      </c>
      <c r="S806" t="str">
        <f>VLOOKUP(F806,Translations!$D$2:$F$13,3,FALSE)</f>
        <v>Ja</v>
      </c>
    </row>
    <row r="807" spans="1:19" x14ac:dyDescent="0.2">
      <c r="A807" s="3">
        <v>43954</v>
      </c>
      <c r="B807" s="3" t="s">
        <v>287</v>
      </c>
      <c r="C807" s="3" t="s">
        <v>288</v>
      </c>
      <c r="D807">
        <v>390</v>
      </c>
      <c r="E807">
        <v>1085</v>
      </c>
      <c r="F807" t="str">
        <f t="shared" si="27"/>
        <v>01</v>
      </c>
      <c r="G807" t="s">
        <v>512</v>
      </c>
      <c r="H807">
        <v>1</v>
      </c>
      <c r="I807" t="s">
        <v>5</v>
      </c>
      <c r="J807" t="s">
        <v>5</v>
      </c>
      <c r="K807" t="s">
        <v>6</v>
      </c>
      <c r="L807">
        <v>3</v>
      </c>
      <c r="M807" t="str">
        <f>VLOOKUP(E807,Translations!$A$1:$B$7,2,FALSE)</f>
        <v>Sjælland</v>
      </c>
      <c r="N807" t="str">
        <f>VLOOKUP(D807,Translations!$I$2:$K$101,2,FALSE)</f>
        <v>Vordingborg</v>
      </c>
      <c r="O807" t="str">
        <f>VLOOKUP(G807,Translations!$M$2:$N$9,2,FALSE)</f>
        <v>[X2074] SARS-CoV-2 (RNA), Testcenter</v>
      </c>
      <c r="P807" t="str">
        <f>VLOOKUP(F807,Translations!$D$1:$F$13,2,FALSE)</f>
        <v>Ok</v>
      </c>
      <c r="Q807" t="str">
        <f>VLOOKUP(F807,Translations!$D$2:$G$13,4,FALSE)</f>
        <v>01 - Aktiv, bopæl i DK</v>
      </c>
      <c r="R807" t="str">
        <f>VLOOKUP(H807,Translations!$P$2:$Q$10,2,FALSE)</f>
        <v>1 - Selvstændigt sikret - med lægevalg</v>
      </c>
      <c r="S807" t="str">
        <f>VLOOKUP(F807,Translations!$D$2:$F$13,3,FALSE)</f>
        <v>Ja</v>
      </c>
    </row>
    <row r="808" spans="1:19" x14ac:dyDescent="0.2">
      <c r="A808" s="3">
        <v>43954</v>
      </c>
      <c r="B808" s="3" t="s">
        <v>287</v>
      </c>
      <c r="C808" s="3" t="s">
        <v>288</v>
      </c>
      <c r="D808">
        <v>461</v>
      </c>
      <c r="E808">
        <v>1083</v>
      </c>
      <c r="F808" t="str">
        <f t="shared" si="27"/>
        <v>01</v>
      </c>
      <c r="G808" t="s">
        <v>512</v>
      </c>
      <c r="H808">
        <v>1</v>
      </c>
      <c r="I808" t="s">
        <v>5</v>
      </c>
      <c r="J808" t="s">
        <v>5</v>
      </c>
      <c r="K808" t="s">
        <v>6</v>
      </c>
      <c r="L808">
        <v>2</v>
      </c>
      <c r="M808" t="str">
        <f>VLOOKUP(E808,Translations!$A$1:$B$7,2,FALSE)</f>
        <v>Syddanmark</v>
      </c>
      <c r="N808" t="str">
        <f>VLOOKUP(D808,Translations!$I$2:$K$101,2,FALSE)</f>
        <v>Odense</v>
      </c>
      <c r="O808" t="str">
        <f>VLOOKUP(G808,Translations!$M$2:$N$9,2,FALSE)</f>
        <v>[X2074] SARS-CoV-2 (RNA), Testcenter</v>
      </c>
      <c r="P808" t="str">
        <f>VLOOKUP(F808,Translations!$D$1:$F$13,2,FALSE)</f>
        <v>Ok</v>
      </c>
      <c r="Q808" t="str">
        <f>VLOOKUP(F808,Translations!$D$2:$G$13,4,FALSE)</f>
        <v>01 - Aktiv, bopæl i DK</v>
      </c>
      <c r="R808" t="str">
        <f>VLOOKUP(H808,Translations!$P$2:$Q$10,2,FALSE)</f>
        <v>1 - Selvstændigt sikret - med lægevalg</v>
      </c>
      <c r="S808" t="str">
        <f>VLOOKUP(F808,Translations!$D$2:$F$13,3,FALSE)</f>
        <v>Ja</v>
      </c>
    </row>
    <row r="809" spans="1:19" x14ac:dyDescent="0.2">
      <c r="A809" s="3">
        <v>43954</v>
      </c>
      <c r="B809" s="3" t="s">
        <v>287</v>
      </c>
      <c r="C809" s="3" t="s">
        <v>288</v>
      </c>
      <c r="D809">
        <v>479</v>
      </c>
      <c r="E809">
        <v>1083</v>
      </c>
      <c r="F809" t="str">
        <f t="shared" si="27"/>
        <v>01</v>
      </c>
      <c r="G809" t="s">
        <v>512</v>
      </c>
      <c r="H809">
        <v>1</v>
      </c>
      <c r="I809" t="s">
        <v>5</v>
      </c>
      <c r="J809" t="s">
        <v>5</v>
      </c>
      <c r="K809" t="s">
        <v>6</v>
      </c>
      <c r="L809">
        <v>1</v>
      </c>
      <c r="M809" t="str">
        <f>VLOOKUP(E809,Translations!$A$1:$B$7,2,FALSE)</f>
        <v>Syddanmark</v>
      </c>
      <c r="N809" t="str">
        <f>VLOOKUP(D809,Translations!$I$2:$K$101,2,FALSE)</f>
        <v>Svendborg</v>
      </c>
      <c r="O809" t="str">
        <f>VLOOKUP(G809,Translations!$M$2:$N$9,2,FALSE)</f>
        <v>[X2074] SARS-CoV-2 (RNA), Testcenter</v>
      </c>
      <c r="P809" t="str">
        <f>VLOOKUP(F809,Translations!$D$1:$F$13,2,FALSE)</f>
        <v>Ok</v>
      </c>
      <c r="Q809" t="str">
        <f>VLOOKUP(F809,Translations!$D$2:$G$13,4,FALSE)</f>
        <v>01 - Aktiv, bopæl i DK</v>
      </c>
      <c r="R809" t="str">
        <f>VLOOKUP(H809,Translations!$P$2:$Q$10,2,FALSE)</f>
        <v>1 - Selvstændigt sikret - med lægevalg</v>
      </c>
      <c r="S809" t="str">
        <f>VLOOKUP(F809,Translations!$D$2:$F$13,3,FALSE)</f>
        <v>Ja</v>
      </c>
    </row>
    <row r="810" spans="1:19" x14ac:dyDescent="0.2">
      <c r="A810" s="3">
        <v>43954</v>
      </c>
      <c r="B810" s="3" t="s">
        <v>287</v>
      </c>
      <c r="C810" s="3" t="s">
        <v>288</v>
      </c>
      <c r="D810">
        <v>730</v>
      </c>
      <c r="E810">
        <v>1082</v>
      </c>
      <c r="F810" t="str">
        <f t="shared" si="27"/>
        <v>01</v>
      </c>
      <c r="G810" t="s">
        <v>512</v>
      </c>
      <c r="H810">
        <v>1</v>
      </c>
      <c r="I810" t="s">
        <v>5</v>
      </c>
      <c r="J810" t="s">
        <v>5</v>
      </c>
      <c r="K810" t="s">
        <v>6</v>
      </c>
      <c r="L810">
        <v>1</v>
      </c>
      <c r="M810" t="str">
        <f>VLOOKUP(E810,Translations!$A$1:$B$7,2,FALSE)</f>
        <v>Midtjylland</v>
      </c>
      <c r="N810" t="str">
        <f>VLOOKUP(D810,Translations!$I$2:$K$101,2,FALSE)</f>
        <v>Randers</v>
      </c>
      <c r="O810" t="str">
        <f>VLOOKUP(G810,Translations!$M$2:$N$9,2,FALSE)</f>
        <v>[X2074] SARS-CoV-2 (RNA), Testcenter</v>
      </c>
      <c r="P810" t="str">
        <f>VLOOKUP(F810,Translations!$D$1:$F$13,2,FALSE)</f>
        <v>Ok</v>
      </c>
      <c r="Q810" t="str">
        <f>VLOOKUP(F810,Translations!$D$2:$G$13,4,FALSE)</f>
        <v>01 - Aktiv, bopæl i DK</v>
      </c>
      <c r="R810" t="str">
        <f>VLOOKUP(H810,Translations!$P$2:$Q$10,2,FALSE)</f>
        <v>1 - Selvstændigt sikret - med lægevalg</v>
      </c>
      <c r="S810" t="str">
        <f>VLOOKUP(F810,Translations!$D$2:$F$13,3,FALSE)</f>
        <v>Ja</v>
      </c>
    </row>
    <row r="811" spans="1:19" x14ac:dyDescent="0.2">
      <c r="A811" s="3">
        <v>43954</v>
      </c>
      <c r="B811" s="3" t="s">
        <v>287</v>
      </c>
      <c r="C811" s="3" t="s">
        <v>288</v>
      </c>
      <c r="D811">
        <v>740</v>
      </c>
      <c r="E811">
        <v>1082</v>
      </c>
      <c r="F811" t="str">
        <f t="shared" si="27"/>
        <v>01</v>
      </c>
      <c r="G811" t="s">
        <v>512</v>
      </c>
      <c r="H811">
        <v>1</v>
      </c>
      <c r="I811" t="s">
        <v>5</v>
      </c>
      <c r="J811" t="s">
        <v>5</v>
      </c>
      <c r="K811" t="s">
        <v>6</v>
      </c>
      <c r="L811">
        <v>1</v>
      </c>
      <c r="M811" t="str">
        <f>VLOOKUP(E811,Translations!$A$1:$B$7,2,FALSE)</f>
        <v>Midtjylland</v>
      </c>
      <c r="N811" t="str">
        <f>VLOOKUP(D811,Translations!$I$2:$K$101,2,FALSE)</f>
        <v>Silkeborg</v>
      </c>
      <c r="O811" t="str">
        <f>VLOOKUP(G811,Translations!$M$2:$N$9,2,FALSE)</f>
        <v>[X2074] SARS-CoV-2 (RNA), Testcenter</v>
      </c>
      <c r="P811" t="str">
        <f>VLOOKUP(F811,Translations!$D$1:$F$13,2,FALSE)</f>
        <v>Ok</v>
      </c>
      <c r="Q811" t="str">
        <f>VLOOKUP(F811,Translations!$D$2:$G$13,4,FALSE)</f>
        <v>01 - Aktiv, bopæl i DK</v>
      </c>
      <c r="R811" t="str">
        <f>VLOOKUP(H811,Translations!$P$2:$Q$10,2,FALSE)</f>
        <v>1 - Selvstændigt sikret - med lægevalg</v>
      </c>
      <c r="S811" t="str">
        <f>VLOOKUP(F811,Translations!$D$2:$F$13,3,FALSE)</f>
        <v>Ja</v>
      </c>
    </row>
    <row r="812" spans="1:19" x14ac:dyDescent="0.2">
      <c r="A812" s="3">
        <v>43954</v>
      </c>
      <c r="B812" s="3" t="s">
        <v>287</v>
      </c>
      <c r="C812" s="3" t="s">
        <v>288</v>
      </c>
      <c r="D812">
        <v>751</v>
      </c>
      <c r="E812">
        <v>1082</v>
      </c>
      <c r="F812" t="str">
        <f t="shared" si="27"/>
        <v>01</v>
      </c>
      <c r="G812" t="s">
        <v>512</v>
      </c>
      <c r="H812">
        <v>1</v>
      </c>
      <c r="I812" t="s">
        <v>5</v>
      </c>
      <c r="J812" t="s">
        <v>5</v>
      </c>
      <c r="K812" t="s">
        <v>6</v>
      </c>
      <c r="L812">
        <v>1</v>
      </c>
      <c r="M812" t="str">
        <f>VLOOKUP(E812,Translations!$A$1:$B$7,2,FALSE)</f>
        <v>Midtjylland</v>
      </c>
      <c r="N812" t="str">
        <f>VLOOKUP(D812,Translations!$I$2:$K$101,2,FALSE)</f>
        <v>Aarhus</v>
      </c>
      <c r="O812" t="str">
        <f>VLOOKUP(G812,Translations!$M$2:$N$9,2,FALSE)</f>
        <v>[X2074] SARS-CoV-2 (RNA), Testcenter</v>
      </c>
      <c r="P812" t="str">
        <f>VLOOKUP(F812,Translations!$D$1:$F$13,2,FALSE)</f>
        <v>Ok</v>
      </c>
      <c r="Q812" t="str">
        <f>VLOOKUP(F812,Translations!$D$2:$G$13,4,FALSE)</f>
        <v>01 - Aktiv, bopæl i DK</v>
      </c>
      <c r="R812" t="str">
        <f>VLOOKUP(H812,Translations!$P$2:$Q$10,2,FALSE)</f>
        <v>1 - Selvstændigt sikret - med lægevalg</v>
      </c>
      <c r="S812" t="str">
        <f>VLOOKUP(F812,Translations!$D$2:$F$13,3,FALSE)</f>
        <v>Ja</v>
      </c>
    </row>
    <row r="813" spans="1:19" x14ac:dyDescent="0.2">
      <c r="A813" s="3">
        <v>43954</v>
      </c>
      <c r="B813" s="3" t="s">
        <v>287</v>
      </c>
      <c r="C813" s="3" t="s">
        <v>288</v>
      </c>
      <c r="D813">
        <v>813</v>
      </c>
      <c r="E813">
        <v>1081</v>
      </c>
      <c r="F813" t="str">
        <f t="shared" si="27"/>
        <v>01</v>
      </c>
      <c r="G813" t="s">
        <v>512</v>
      </c>
      <c r="H813">
        <v>1</v>
      </c>
      <c r="I813" t="s">
        <v>5</v>
      </c>
      <c r="J813" t="s">
        <v>5</v>
      </c>
      <c r="K813" t="s">
        <v>6</v>
      </c>
      <c r="L813">
        <v>1</v>
      </c>
      <c r="M813" t="str">
        <f>VLOOKUP(E813,Translations!$A$1:$B$7,2,FALSE)</f>
        <v>Nordjylland</v>
      </c>
      <c r="N813" t="str">
        <f>VLOOKUP(D813,Translations!$I$2:$K$101,2,FALSE)</f>
        <v>Frederikshavn</v>
      </c>
      <c r="O813" t="str">
        <f>VLOOKUP(G813,Translations!$M$2:$N$9,2,FALSE)</f>
        <v>[X2074] SARS-CoV-2 (RNA), Testcenter</v>
      </c>
      <c r="P813" t="str">
        <f>VLOOKUP(F813,Translations!$D$1:$F$13,2,FALSE)</f>
        <v>Ok</v>
      </c>
      <c r="Q813" t="str">
        <f>VLOOKUP(F813,Translations!$D$2:$G$13,4,FALSE)</f>
        <v>01 - Aktiv, bopæl i DK</v>
      </c>
      <c r="R813" t="str">
        <f>VLOOKUP(H813,Translations!$P$2:$Q$10,2,FALSE)</f>
        <v>1 - Selvstændigt sikret - med lægevalg</v>
      </c>
      <c r="S813" t="str">
        <f>VLOOKUP(F813,Translations!$D$2:$F$13,3,FALSE)</f>
        <v>Ja</v>
      </c>
    </row>
    <row r="814" spans="1:19" x14ac:dyDescent="0.2">
      <c r="A814" s="3">
        <v>43954</v>
      </c>
      <c r="B814" s="3" t="s">
        <v>287</v>
      </c>
      <c r="C814" s="3" t="s">
        <v>289</v>
      </c>
      <c r="D814">
        <v>0</v>
      </c>
      <c r="E814">
        <v>0</v>
      </c>
      <c r="F814" t="str">
        <f>"20"</f>
        <v>20</v>
      </c>
      <c r="G814" t="s">
        <v>512</v>
      </c>
      <c r="H814">
        <v>0</v>
      </c>
      <c r="I814" t="s">
        <v>5</v>
      </c>
      <c r="J814" t="s">
        <v>5</v>
      </c>
      <c r="K814" t="s">
        <v>6</v>
      </c>
      <c r="L814">
        <v>1</v>
      </c>
      <c r="M814" t="str">
        <f>VLOOKUP(E814,Translations!$A$1:$B$7,2,FALSE)</f>
        <v>Ukendt</v>
      </c>
      <c r="N814" t="str">
        <f>VLOOKUP(D814,Translations!$I$2:$K$101,2,FALSE)</f>
        <v>Ukendt</v>
      </c>
      <c r="O814" t="str">
        <f>VLOOKUP(G814,Translations!$M$2:$N$9,2,FALSE)</f>
        <v>[X2074] SARS-CoV-2 (RNA), Testcenter</v>
      </c>
      <c r="P814" t="str">
        <f>VLOOKUP(F814,Translations!$D$1:$F$13,2,FALSE)</f>
        <v>Ok</v>
      </c>
      <c r="Q814" t="str">
        <f>VLOOKUP(F814,Translations!$D$2:$G$13,4,FALSE)</f>
        <v>20 - Inaktiv, uden bopæl i DK/GL, tildelt CPR af skattehensyn</v>
      </c>
      <c r="R814" t="str">
        <f>VLOOKUP(H814,Translations!$P$2:$Q$10,2,FALSE)</f>
        <v>0 - Ukendt / Ej fundet</v>
      </c>
      <c r="S814" t="str">
        <f>VLOOKUP(F814,Translations!$D$2:$F$13,3,FALSE)</f>
        <v>Ja</v>
      </c>
    </row>
    <row r="815" spans="1:19" x14ac:dyDescent="0.2">
      <c r="A815" s="3">
        <v>43954</v>
      </c>
      <c r="B815" s="3" t="s">
        <v>287</v>
      </c>
      <c r="C815" s="3" t="s">
        <v>289</v>
      </c>
      <c r="D815">
        <v>0</v>
      </c>
      <c r="E815">
        <v>0</v>
      </c>
      <c r="F815" t="str">
        <f>"20"</f>
        <v>20</v>
      </c>
      <c r="G815" t="s">
        <v>512</v>
      </c>
      <c r="H815">
        <v>7</v>
      </c>
      <c r="I815" t="s">
        <v>5</v>
      </c>
      <c r="J815" t="s">
        <v>5</v>
      </c>
      <c r="K815" t="s">
        <v>6</v>
      </c>
      <c r="L815">
        <v>1</v>
      </c>
      <c r="M815" t="str">
        <f>VLOOKUP(E815,Translations!$A$1:$B$7,2,FALSE)</f>
        <v>Ukendt</v>
      </c>
      <c r="N815" t="str">
        <f>VLOOKUP(D815,Translations!$I$2:$K$101,2,FALSE)</f>
        <v>Ukendt</v>
      </c>
      <c r="O815" t="str">
        <f>VLOOKUP(G815,Translations!$M$2:$N$9,2,FALSE)</f>
        <v>[X2074] SARS-CoV-2 (RNA), Testcenter</v>
      </c>
      <c r="P815" t="str">
        <f>VLOOKUP(F815,Translations!$D$1:$F$13,2,FALSE)</f>
        <v>Ok</v>
      </c>
      <c r="Q815" t="str">
        <f>VLOOKUP(F815,Translations!$D$2:$G$13,4,FALSE)</f>
        <v>20 - Inaktiv, uden bopæl i DK/GL, tildelt CPR af skattehensyn</v>
      </c>
      <c r="R815" t="str">
        <f>VLOOKUP(H815,Translations!$P$2:$Q$10,2,FALSE)</f>
        <v>7 - Bopæl i udlandet</v>
      </c>
      <c r="S815" t="str">
        <f>VLOOKUP(F815,Translations!$D$2:$F$13,3,FALSE)</f>
        <v>Ja</v>
      </c>
    </row>
    <row r="816" spans="1:19" x14ac:dyDescent="0.2">
      <c r="A816" s="3">
        <v>43954</v>
      </c>
      <c r="B816" s="3" t="s">
        <v>287</v>
      </c>
      <c r="C816" s="3" t="s">
        <v>289</v>
      </c>
      <c r="D816">
        <v>0</v>
      </c>
      <c r="E816">
        <v>0</v>
      </c>
      <c r="F816" t="str">
        <f>"80"</f>
        <v>80</v>
      </c>
      <c r="G816" t="s">
        <v>512</v>
      </c>
      <c r="H816">
        <v>7</v>
      </c>
      <c r="I816" t="s">
        <v>5</v>
      </c>
      <c r="J816" t="s">
        <v>5</v>
      </c>
      <c r="K816" t="s">
        <v>6</v>
      </c>
      <c r="L816">
        <v>15</v>
      </c>
      <c r="M816" t="str">
        <f>VLOOKUP(E816,Translations!$A$1:$B$7,2,FALSE)</f>
        <v>Ukendt</v>
      </c>
      <c r="N816" t="str">
        <f>VLOOKUP(D816,Translations!$I$2:$K$101,2,FALSE)</f>
        <v>Ukendt</v>
      </c>
      <c r="O816" t="str">
        <f>VLOOKUP(G816,Translations!$M$2:$N$9,2,FALSE)</f>
        <v>[X2074] SARS-CoV-2 (RNA), Testcenter</v>
      </c>
      <c r="P816" t="str">
        <f>VLOOKUP(F816,Translations!$D$1:$F$13,2,FALSE)</f>
        <v>Ok</v>
      </c>
      <c r="Q816" t="str">
        <f>VLOOKUP(F816,Translations!$D$2:$G$13,4,FALSE)</f>
        <v>80 - Inaktiv, udrejst</v>
      </c>
      <c r="R816" t="str">
        <f>VLOOKUP(H816,Translations!$P$2:$Q$10,2,FALSE)</f>
        <v>7 - Bopæl i udlandet</v>
      </c>
      <c r="S816" t="str">
        <f>VLOOKUP(F816,Translations!$D$2:$F$13,3,FALSE)</f>
        <v>Ja</v>
      </c>
    </row>
    <row r="817" spans="1:19" x14ac:dyDescent="0.2">
      <c r="A817" s="3">
        <v>43954</v>
      </c>
      <c r="B817" s="3" t="s">
        <v>287</v>
      </c>
      <c r="C817" s="3" t="s">
        <v>289</v>
      </c>
      <c r="D817">
        <v>101</v>
      </c>
      <c r="E817">
        <v>1084</v>
      </c>
      <c r="F817" t="str">
        <f t="shared" ref="F817:F848" si="28">"01"</f>
        <v>01</v>
      </c>
      <c r="G817" t="s">
        <v>512</v>
      </c>
      <c r="H817">
        <v>1</v>
      </c>
      <c r="I817" t="s">
        <v>5</v>
      </c>
      <c r="J817" t="s">
        <v>5</v>
      </c>
      <c r="K817" t="s">
        <v>6</v>
      </c>
      <c r="L817">
        <v>1038</v>
      </c>
      <c r="M817" t="str">
        <f>VLOOKUP(E817,Translations!$A$1:$B$7,2,FALSE)</f>
        <v>Hovedstaden</v>
      </c>
      <c r="N817" t="str">
        <f>VLOOKUP(D817,Translations!$I$2:$K$101,2,FALSE)</f>
        <v>København</v>
      </c>
      <c r="O817" t="str">
        <f>VLOOKUP(G817,Translations!$M$2:$N$9,2,FALSE)</f>
        <v>[X2074] SARS-CoV-2 (RNA), Testcenter</v>
      </c>
      <c r="P817" t="str">
        <f>VLOOKUP(F817,Translations!$D$1:$F$13,2,FALSE)</f>
        <v>Ok</v>
      </c>
      <c r="Q817" t="str">
        <f>VLOOKUP(F817,Translations!$D$2:$G$13,4,FALSE)</f>
        <v>01 - Aktiv, bopæl i DK</v>
      </c>
      <c r="R817" t="str">
        <f>VLOOKUP(H817,Translations!$P$2:$Q$10,2,FALSE)</f>
        <v>1 - Selvstændigt sikret - med lægevalg</v>
      </c>
      <c r="S817" t="str">
        <f>VLOOKUP(F817,Translations!$D$2:$F$13,3,FALSE)</f>
        <v>Ja</v>
      </c>
    </row>
    <row r="818" spans="1:19" x14ac:dyDescent="0.2">
      <c r="A818" s="3">
        <v>43954</v>
      </c>
      <c r="B818" s="3" t="s">
        <v>287</v>
      </c>
      <c r="C818" s="3" t="s">
        <v>289</v>
      </c>
      <c r="D818">
        <v>101</v>
      </c>
      <c r="E818">
        <v>1084</v>
      </c>
      <c r="F818" t="str">
        <f t="shared" si="28"/>
        <v>01</v>
      </c>
      <c r="G818" t="s">
        <v>512</v>
      </c>
      <c r="H818">
        <v>2</v>
      </c>
      <c r="I818" t="s">
        <v>5</v>
      </c>
      <c r="J818" t="s">
        <v>5</v>
      </c>
      <c r="K818" t="s">
        <v>6</v>
      </c>
      <c r="L818">
        <v>2</v>
      </c>
      <c r="M818" t="str">
        <f>VLOOKUP(E818,Translations!$A$1:$B$7,2,FALSE)</f>
        <v>Hovedstaden</v>
      </c>
      <c r="N818" t="str">
        <f>VLOOKUP(D818,Translations!$I$2:$K$101,2,FALSE)</f>
        <v>København</v>
      </c>
      <c r="O818" t="str">
        <f>VLOOKUP(G818,Translations!$M$2:$N$9,2,FALSE)</f>
        <v>[X2074] SARS-CoV-2 (RNA), Testcenter</v>
      </c>
      <c r="P818" t="str">
        <f>VLOOKUP(F818,Translations!$D$1:$F$13,2,FALSE)</f>
        <v>Ok</v>
      </c>
      <c r="Q818" t="str">
        <f>VLOOKUP(F818,Translations!$D$2:$G$13,4,FALSE)</f>
        <v>01 - Aktiv, bopæl i DK</v>
      </c>
      <c r="R818" t="str">
        <f>VLOOKUP(H818,Translations!$P$2:$Q$10,2,FALSE)</f>
        <v>2 - Selvstændigt sikret - uden lægevalg</v>
      </c>
      <c r="S818" t="str">
        <f>VLOOKUP(F818,Translations!$D$2:$F$13,3,FALSE)</f>
        <v>Ja</v>
      </c>
    </row>
    <row r="819" spans="1:19" x14ac:dyDescent="0.2">
      <c r="A819" s="3">
        <v>43954</v>
      </c>
      <c r="B819" s="3" t="s">
        <v>287</v>
      </c>
      <c r="C819" s="3" t="s">
        <v>289</v>
      </c>
      <c r="D819">
        <v>147</v>
      </c>
      <c r="E819">
        <v>1084</v>
      </c>
      <c r="F819" t="str">
        <f t="shared" si="28"/>
        <v>01</v>
      </c>
      <c r="G819" t="s">
        <v>512</v>
      </c>
      <c r="H819">
        <v>1</v>
      </c>
      <c r="I819" t="s">
        <v>5</v>
      </c>
      <c r="J819" t="s">
        <v>5</v>
      </c>
      <c r="K819" t="s">
        <v>6</v>
      </c>
      <c r="L819">
        <v>133</v>
      </c>
      <c r="M819" t="str">
        <f>VLOOKUP(E819,Translations!$A$1:$B$7,2,FALSE)</f>
        <v>Hovedstaden</v>
      </c>
      <c r="N819" t="str">
        <f>VLOOKUP(D819,Translations!$I$2:$K$101,2,FALSE)</f>
        <v>Frederiksberg</v>
      </c>
      <c r="O819" t="str">
        <f>VLOOKUP(G819,Translations!$M$2:$N$9,2,FALSE)</f>
        <v>[X2074] SARS-CoV-2 (RNA), Testcenter</v>
      </c>
      <c r="P819" t="str">
        <f>VLOOKUP(F819,Translations!$D$1:$F$13,2,FALSE)</f>
        <v>Ok</v>
      </c>
      <c r="Q819" t="str">
        <f>VLOOKUP(F819,Translations!$D$2:$G$13,4,FALSE)</f>
        <v>01 - Aktiv, bopæl i DK</v>
      </c>
      <c r="R819" t="str">
        <f>VLOOKUP(H819,Translations!$P$2:$Q$10,2,FALSE)</f>
        <v>1 - Selvstændigt sikret - med lægevalg</v>
      </c>
      <c r="S819" t="str">
        <f>VLOOKUP(F819,Translations!$D$2:$F$13,3,FALSE)</f>
        <v>Ja</v>
      </c>
    </row>
    <row r="820" spans="1:19" x14ac:dyDescent="0.2">
      <c r="A820" s="3">
        <v>43954</v>
      </c>
      <c r="B820" s="3" t="s">
        <v>287</v>
      </c>
      <c r="C820" s="3" t="s">
        <v>289</v>
      </c>
      <c r="D820">
        <v>147</v>
      </c>
      <c r="E820">
        <v>1084</v>
      </c>
      <c r="F820" t="str">
        <f t="shared" si="28"/>
        <v>01</v>
      </c>
      <c r="G820" t="s">
        <v>512</v>
      </c>
      <c r="H820">
        <v>2</v>
      </c>
      <c r="I820" t="s">
        <v>5</v>
      </c>
      <c r="J820" t="s">
        <v>5</v>
      </c>
      <c r="K820" t="s">
        <v>6</v>
      </c>
      <c r="L820">
        <v>1</v>
      </c>
      <c r="M820" t="str">
        <f>VLOOKUP(E820,Translations!$A$1:$B$7,2,FALSE)</f>
        <v>Hovedstaden</v>
      </c>
      <c r="N820" t="str">
        <f>VLOOKUP(D820,Translations!$I$2:$K$101,2,FALSE)</f>
        <v>Frederiksberg</v>
      </c>
      <c r="O820" t="str">
        <f>VLOOKUP(G820,Translations!$M$2:$N$9,2,FALSE)</f>
        <v>[X2074] SARS-CoV-2 (RNA), Testcenter</v>
      </c>
      <c r="P820" t="str">
        <f>VLOOKUP(F820,Translations!$D$1:$F$13,2,FALSE)</f>
        <v>Ok</v>
      </c>
      <c r="Q820" t="str">
        <f>VLOOKUP(F820,Translations!$D$2:$G$13,4,FALSE)</f>
        <v>01 - Aktiv, bopæl i DK</v>
      </c>
      <c r="R820" t="str">
        <f>VLOOKUP(H820,Translations!$P$2:$Q$10,2,FALSE)</f>
        <v>2 - Selvstændigt sikret - uden lægevalg</v>
      </c>
      <c r="S820" t="str">
        <f>VLOOKUP(F820,Translations!$D$2:$F$13,3,FALSE)</f>
        <v>Ja</v>
      </c>
    </row>
    <row r="821" spans="1:19" x14ac:dyDescent="0.2">
      <c r="A821" s="3">
        <v>43954</v>
      </c>
      <c r="B821" s="3" t="s">
        <v>287</v>
      </c>
      <c r="C821" s="3" t="s">
        <v>289</v>
      </c>
      <c r="D821">
        <v>151</v>
      </c>
      <c r="E821">
        <v>1084</v>
      </c>
      <c r="F821" t="str">
        <f t="shared" si="28"/>
        <v>01</v>
      </c>
      <c r="G821" t="s">
        <v>512</v>
      </c>
      <c r="H821">
        <v>1</v>
      </c>
      <c r="I821" t="s">
        <v>5</v>
      </c>
      <c r="J821" t="s">
        <v>5</v>
      </c>
      <c r="K821" t="s">
        <v>6</v>
      </c>
      <c r="L821">
        <v>24</v>
      </c>
      <c r="M821" t="str">
        <f>VLOOKUP(E821,Translations!$A$1:$B$7,2,FALSE)</f>
        <v>Hovedstaden</v>
      </c>
      <c r="N821" t="str">
        <f>VLOOKUP(D821,Translations!$I$2:$K$101,2,FALSE)</f>
        <v>Ballerup</v>
      </c>
      <c r="O821" t="str">
        <f>VLOOKUP(G821,Translations!$M$2:$N$9,2,FALSE)</f>
        <v>[X2074] SARS-CoV-2 (RNA), Testcenter</v>
      </c>
      <c r="P821" t="str">
        <f>VLOOKUP(F821,Translations!$D$1:$F$13,2,FALSE)</f>
        <v>Ok</v>
      </c>
      <c r="Q821" t="str">
        <f>VLOOKUP(F821,Translations!$D$2:$G$13,4,FALSE)</f>
        <v>01 - Aktiv, bopæl i DK</v>
      </c>
      <c r="R821" t="str">
        <f>VLOOKUP(H821,Translations!$P$2:$Q$10,2,FALSE)</f>
        <v>1 - Selvstændigt sikret - med lægevalg</v>
      </c>
      <c r="S821" t="str">
        <f>VLOOKUP(F821,Translations!$D$2:$F$13,3,FALSE)</f>
        <v>Ja</v>
      </c>
    </row>
    <row r="822" spans="1:19" x14ac:dyDescent="0.2">
      <c r="A822" s="3">
        <v>43954</v>
      </c>
      <c r="B822" s="3" t="s">
        <v>287</v>
      </c>
      <c r="C822" s="3" t="s">
        <v>289</v>
      </c>
      <c r="D822">
        <v>153</v>
      </c>
      <c r="E822">
        <v>1084</v>
      </c>
      <c r="F822" t="str">
        <f t="shared" si="28"/>
        <v>01</v>
      </c>
      <c r="G822" t="s">
        <v>512</v>
      </c>
      <c r="H822">
        <v>1</v>
      </c>
      <c r="I822" t="s">
        <v>5</v>
      </c>
      <c r="J822" t="s">
        <v>5</v>
      </c>
      <c r="K822" t="s">
        <v>6</v>
      </c>
      <c r="L822">
        <v>17</v>
      </c>
      <c r="M822" t="str">
        <f>VLOOKUP(E822,Translations!$A$1:$B$7,2,FALSE)</f>
        <v>Hovedstaden</v>
      </c>
      <c r="N822" t="str">
        <f>VLOOKUP(D822,Translations!$I$2:$K$101,2,FALSE)</f>
        <v>Brøndby</v>
      </c>
      <c r="O822" t="str">
        <f>VLOOKUP(G822,Translations!$M$2:$N$9,2,FALSE)</f>
        <v>[X2074] SARS-CoV-2 (RNA), Testcenter</v>
      </c>
      <c r="P822" t="str">
        <f>VLOOKUP(F822,Translations!$D$1:$F$13,2,FALSE)</f>
        <v>Ok</v>
      </c>
      <c r="Q822" t="str">
        <f>VLOOKUP(F822,Translations!$D$2:$G$13,4,FALSE)</f>
        <v>01 - Aktiv, bopæl i DK</v>
      </c>
      <c r="R822" t="str">
        <f>VLOOKUP(H822,Translations!$P$2:$Q$10,2,FALSE)</f>
        <v>1 - Selvstændigt sikret - med lægevalg</v>
      </c>
      <c r="S822" t="str">
        <f>VLOOKUP(F822,Translations!$D$2:$F$13,3,FALSE)</f>
        <v>Ja</v>
      </c>
    </row>
    <row r="823" spans="1:19" x14ac:dyDescent="0.2">
      <c r="A823" s="3">
        <v>43954</v>
      </c>
      <c r="B823" s="3" t="s">
        <v>287</v>
      </c>
      <c r="C823" s="3" t="s">
        <v>289</v>
      </c>
      <c r="D823">
        <v>155</v>
      </c>
      <c r="E823">
        <v>1084</v>
      </c>
      <c r="F823" t="str">
        <f t="shared" si="28"/>
        <v>01</v>
      </c>
      <c r="G823" t="s">
        <v>512</v>
      </c>
      <c r="H823">
        <v>1</v>
      </c>
      <c r="I823" t="s">
        <v>5</v>
      </c>
      <c r="J823" t="s">
        <v>5</v>
      </c>
      <c r="K823" t="s">
        <v>6</v>
      </c>
      <c r="L823">
        <v>17</v>
      </c>
      <c r="M823" t="str">
        <f>VLOOKUP(E823,Translations!$A$1:$B$7,2,FALSE)</f>
        <v>Hovedstaden</v>
      </c>
      <c r="N823" t="str">
        <f>VLOOKUP(D823,Translations!$I$2:$K$101,2,FALSE)</f>
        <v>Dragør</v>
      </c>
      <c r="O823" t="str">
        <f>VLOOKUP(G823,Translations!$M$2:$N$9,2,FALSE)</f>
        <v>[X2074] SARS-CoV-2 (RNA), Testcenter</v>
      </c>
      <c r="P823" t="str">
        <f>VLOOKUP(F823,Translations!$D$1:$F$13,2,FALSE)</f>
        <v>Ok</v>
      </c>
      <c r="Q823" t="str">
        <f>VLOOKUP(F823,Translations!$D$2:$G$13,4,FALSE)</f>
        <v>01 - Aktiv, bopæl i DK</v>
      </c>
      <c r="R823" t="str">
        <f>VLOOKUP(H823,Translations!$P$2:$Q$10,2,FALSE)</f>
        <v>1 - Selvstændigt sikret - med lægevalg</v>
      </c>
      <c r="S823" t="str">
        <f>VLOOKUP(F823,Translations!$D$2:$F$13,3,FALSE)</f>
        <v>Ja</v>
      </c>
    </row>
    <row r="824" spans="1:19" x14ac:dyDescent="0.2">
      <c r="A824" s="3">
        <v>43954</v>
      </c>
      <c r="B824" s="3" t="s">
        <v>287</v>
      </c>
      <c r="C824" s="3" t="s">
        <v>289</v>
      </c>
      <c r="D824">
        <v>157</v>
      </c>
      <c r="E824">
        <v>1084</v>
      </c>
      <c r="F824" t="str">
        <f t="shared" si="28"/>
        <v>01</v>
      </c>
      <c r="G824" t="s">
        <v>512</v>
      </c>
      <c r="H824">
        <v>1</v>
      </c>
      <c r="I824" t="s">
        <v>5</v>
      </c>
      <c r="J824" t="s">
        <v>5</v>
      </c>
      <c r="K824" t="s">
        <v>6</v>
      </c>
      <c r="L824">
        <v>21</v>
      </c>
      <c r="M824" t="str">
        <f>VLOOKUP(E824,Translations!$A$1:$B$7,2,FALSE)</f>
        <v>Hovedstaden</v>
      </c>
      <c r="N824" t="str">
        <f>VLOOKUP(D824,Translations!$I$2:$K$101,2,FALSE)</f>
        <v>Gentofte</v>
      </c>
      <c r="O824" t="str">
        <f>VLOOKUP(G824,Translations!$M$2:$N$9,2,FALSE)</f>
        <v>[X2074] SARS-CoV-2 (RNA), Testcenter</v>
      </c>
      <c r="P824" t="str">
        <f>VLOOKUP(F824,Translations!$D$1:$F$13,2,FALSE)</f>
        <v>Ok</v>
      </c>
      <c r="Q824" t="str">
        <f>VLOOKUP(F824,Translations!$D$2:$G$13,4,FALSE)</f>
        <v>01 - Aktiv, bopæl i DK</v>
      </c>
      <c r="R824" t="str">
        <f>VLOOKUP(H824,Translations!$P$2:$Q$10,2,FALSE)</f>
        <v>1 - Selvstændigt sikret - med lægevalg</v>
      </c>
      <c r="S824" t="str">
        <f>VLOOKUP(F824,Translations!$D$2:$F$13,3,FALSE)</f>
        <v>Ja</v>
      </c>
    </row>
    <row r="825" spans="1:19" x14ac:dyDescent="0.2">
      <c r="A825" s="3">
        <v>43954</v>
      </c>
      <c r="B825" s="3" t="s">
        <v>287</v>
      </c>
      <c r="C825" s="3" t="s">
        <v>289</v>
      </c>
      <c r="D825">
        <v>159</v>
      </c>
      <c r="E825">
        <v>1084</v>
      </c>
      <c r="F825" t="str">
        <f t="shared" si="28"/>
        <v>01</v>
      </c>
      <c r="G825" t="s">
        <v>512</v>
      </c>
      <c r="H825">
        <v>1</v>
      </c>
      <c r="I825" t="s">
        <v>5</v>
      </c>
      <c r="J825" t="s">
        <v>5</v>
      </c>
      <c r="K825" t="s">
        <v>6</v>
      </c>
      <c r="L825">
        <v>54</v>
      </c>
      <c r="M825" t="str">
        <f>VLOOKUP(E825,Translations!$A$1:$B$7,2,FALSE)</f>
        <v>Hovedstaden</v>
      </c>
      <c r="N825" t="str">
        <f>VLOOKUP(D825,Translations!$I$2:$K$101,2,FALSE)</f>
        <v>Gladsaxe</v>
      </c>
      <c r="O825" t="str">
        <f>VLOOKUP(G825,Translations!$M$2:$N$9,2,FALSE)</f>
        <v>[X2074] SARS-CoV-2 (RNA), Testcenter</v>
      </c>
      <c r="P825" t="str">
        <f>VLOOKUP(F825,Translations!$D$1:$F$13,2,FALSE)</f>
        <v>Ok</v>
      </c>
      <c r="Q825" t="str">
        <f>VLOOKUP(F825,Translations!$D$2:$G$13,4,FALSE)</f>
        <v>01 - Aktiv, bopæl i DK</v>
      </c>
      <c r="R825" t="str">
        <f>VLOOKUP(H825,Translations!$P$2:$Q$10,2,FALSE)</f>
        <v>1 - Selvstændigt sikret - med lægevalg</v>
      </c>
      <c r="S825" t="str">
        <f>VLOOKUP(F825,Translations!$D$2:$F$13,3,FALSE)</f>
        <v>Ja</v>
      </c>
    </row>
    <row r="826" spans="1:19" x14ac:dyDescent="0.2">
      <c r="A826" s="3">
        <v>43954</v>
      </c>
      <c r="B826" s="3" t="s">
        <v>287</v>
      </c>
      <c r="C826" s="3" t="s">
        <v>289</v>
      </c>
      <c r="D826">
        <v>161</v>
      </c>
      <c r="E826">
        <v>1084</v>
      </c>
      <c r="F826" t="str">
        <f t="shared" si="28"/>
        <v>01</v>
      </c>
      <c r="G826" t="s">
        <v>512</v>
      </c>
      <c r="H826">
        <v>1</v>
      </c>
      <c r="I826" t="s">
        <v>5</v>
      </c>
      <c r="J826" t="s">
        <v>5</v>
      </c>
      <c r="K826" t="s">
        <v>6</v>
      </c>
      <c r="L826">
        <v>8</v>
      </c>
      <c r="M826" t="str">
        <f>VLOOKUP(E826,Translations!$A$1:$B$7,2,FALSE)</f>
        <v>Hovedstaden</v>
      </c>
      <c r="N826" t="str">
        <f>VLOOKUP(D826,Translations!$I$2:$K$101,2,FALSE)</f>
        <v>Glostrup</v>
      </c>
      <c r="O826" t="str">
        <f>VLOOKUP(G826,Translations!$M$2:$N$9,2,FALSE)</f>
        <v>[X2074] SARS-CoV-2 (RNA), Testcenter</v>
      </c>
      <c r="P826" t="str">
        <f>VLOOKUP(F826,Translations!$D$1:$F$13,2,FALSE)</f>
        <v>Ok</v>
      </c>
      <c r="Q826" t="str">
        <f>VLOOKUP(F826,Translations!$D$2:$G$13,4,FALSE)</f>
        <v>01 - Aktiv, bopæl i DK</v>
      </c>
      <c r="R826" t="str">
        <f>VLOOKUP(H826,Translations!$P$2:$Q$10,2,FALSE)</f>
        <v>1 - Selvstændigt sikret - med lægevalg</v>
      </c>
      <c r="S826" t="str">
        <f>VLOOKUP(F826,Translations!$D$2:$F$13,3,FALSE)</f>
        <v>Ja</v>
      </c>
    </row>
    <row r="827" spans="1:19" x14ac:dyDescent="0.2">
      <c r="A827" s="3">
        <v>43954</v>
      </c>
      <c r="B827" s="3" t="s">
        <v>287</v>
      </c>
      <c r="C827" s="3" t="s">
        <v>289</v>
      </c>
      <c r="D827">
        <v>163</v>
      </c>
      <c r="E827">
        <v>1084</v>
      </c>
      <c r="F827" t="str">
        <f t="shared" si="28"/>
        <v>01</v>
      </c>
      <c r="G827" t="s">
        <v>512</v>
      </c>
      <c r="H827">
        <v>1</v>
      </c>
      <c r="I827" t="s">
        <v>5</v>
      </c>
      <c r="J827" t="s">
        <v>5</v>
      </c>
      <c r="K827" t="s">
        <v>6</v>
      </c>
      <c r="L827">
        <v>27</v>
      </c>
      <c r="M827" t="str">
        <f>VLOOKUP(E827,Translations!$A$1:$B$7,2,FALSE)</f>
        <v>Hovedstaden</v>
      </c>
      <c r="N827" t="str">
        <f>VLOOKUP(D827,Translations!$I$2:$K$101,2,FALSE)</f>
        <v>Herlev</v>
      </c>
      <c r="O827" t="str">
        <f>VLOOKUP(G827,Translations!$M$2:$N$9,2,FALSE)</f>
        <v>[X2074] SARS-CoV-2 (RNA), Testcenter</v>
      </c>
      <c r="P827" t="str">
        <f>VLOOKUP(F827,Translations!$D$1:$F$13,2,FALSE)</f>
        <v>Ok</v>
      </c>
      <c r="Q827" t="str">
        <f>VLOOKUP(F827,Translations!$D$2:$G$13,4,FALSE)</f>
        <v>01 - Aktiv, bopæl i DK</v>
      </c>
      <c r="R827" t="str">
        <f>VLOOKUP(H827,Translations!$P$2:$Q$10,2,FALSE)</f>
        <v>1 - Selvstændigt sikret - med lægevalg</v>
      </c>
      <c r="S827" t="str">
        <f>VLOOKUP(F827,Translations!$D$2:$F$13,3,FALSE)</f>
        <v>Ja</v>
      </c>
    </row>
    <row r="828" spans="1:19" x14ac:dyDescent="0.2">
      <c r="A828" s="3">
        <v>43954</v>
      </c>
      <c r="B828" s="3" t="s">
        <v>287</v>
      </c>
      <c r="C828" s="3" t="s">
        <v>289</v>
      </c>
      <c r="D828">
        <v>165</v>
      </c>
      <c r="E828">
        <v>1084</v>
      </c>
      <c r="F828" t="str">
        <f t="shared" si="28"/>
        <v>01</v>
      </c>
      <c r="G828" t="s">
        <v>512</v>
      </c>
      <c r="H828">
        <v>1</v>
      </c>
      <c r="I828" t="s">
        <v>5</v>
      </c>
      <c r="J828" t="s">
        <v>5</v>
      </c>
      <c r="K828" t="s">
        <v>6</v>
      </c>
      <c r="L828">
        <v>10</v>
      </c>
      <c r="M828" t="str">
        <f>VLOOKUP(E828,Translations!$A$1:$B$7,2,FALSE)</f>
        <v>Hovedstaden</v>
      </c>
      <c r="N828" t="str">
        <f>VLOOKUP(D828,Translations!$I$2:$K$101,2,FALSE)</f>
        <v>Albertslund</v>
      </c>
      <c r="O828" t="str">
        <f>VLOOKUP(G828,Translations!$M$2:$N$9,2,FALSE)</f>
        <v>[X2074] SARS-CoV-2 (RNA), Testcenter</v>
      </c>
      <c r="P828" t="str">
        <f>VLOOKUP(F828,Translations!$D$1:$F$13,2,FALSE)</f>
        <v>Ok</v>
      </c>
      <c r="Q828" t="str">
        <f>VLOOKUP(F828,Translations!$D$2:$G$13,4,FALSE)</f>
        <v>01 - Aktiv, bopæl i DK</v>
      </c>
      <c r="R828" t="str">
        <f>VLOOKUP(H828,Translations!$P$2:$Q$10,2,FALSE)</f>
        <v>1 - Selvstændigt sikret - med lægevalg</v>
      </c>
      <c r="S828" t="str">
        <f>VLOOKUP(F828,Translations!$D$2:$F$13,3,FALSE)</f>
        <v>Ja</v>
      </c>
    </row>
    <row r="829" spans="1:19" x14ac:dyDescent="0.2">
      <c r="A829" s="3">
        <v>43954</v>
      </c>
      <c r="B829" s="3" t="s">
        <v>287</v>
      </c>
      <c r="C829" s="3" t="s">
        <v>289</v>
      </c>
      <c r="D829">
        <v>167</v>
      </c>
      <c r="E829">
        <v>1084</v>
      </c>
      <c r="F829" t="str">
        <f t="shared" si="28"/>
        <v>01</v>
      </c>
      <c r="G829" t="s">
        <v>512</v>
      </c>
      <c r="H829">
        <v>1</v>
      </c>
      <c r="I829" t="s">
        <v>5</v>
      </c>
      <c r="J829" t="s">
        <v>5</v>
      </c>
      <c r="K829" t="s">
        <v>6</v>
      </c>
      <c r="L829">
        <v>49</v>
      </c>
      <c r="M829" t="str">
        <f>VLOOKUP(E829,Translations!$A$1:$B$7,2,FALSE)</f>
        <v>Hovedstaden</v>
      </c>
      <c r="N829" t="str">
        <f>VLOOKUP(D829,Translations!$I$2:$K$101,2,FALSE)</f>
        <v>Hvidovre</v>
      </c>
      <c r="O829" t="str">
        <f>VLOOKUP(G829,Translations!$M$2:$N$9,2,FALSE)</f>
        <v>[X2074] SARS-CoV-2 (RNA), Testcenter</v>
      </c>
      <c r="P829" t="str">
        <f>VLOOKUP(F829,Translations!$D$1:$F$13,2,FALSE)</f>
        <v>Ok</v>
      </c>
      <c r="Q829" t="str">
        <f>VLOOKUP(F829,Translations!$D$2:$G$13,4,FALSE)</f>
        <v>01 - Aktiv, bopæl i DK</v>
      </c>
      <c r="R829" t="str">
        <f>VLOOKUP(H829,Translations!$P$2:$Q$10,2,FALSE)</f>
        <v>1 - Selvstændigt sikret - med lægevalg</v>
      </c>
      <c r="S829" t="str">
        <f>VLOOKUP(F829,Translations!$D$2:$F$13,3,FALSE)</f>
        <v>Ja</v>
      </c>
    </row>
    <row r="830" spans="1:19" x14ac:dyDescent="0.2">
      <c r="A830" s="3">
        <v>43954</v>
      </c>
      <c r="B830" s="3" t="s">
        <v>287</v>
      </c>
      <c r="C830" s="3" t="s">
        <v>289</v>
      </c>
      <c r="D830">
        <v>169</v>
      </c>
      <c r="E830">
        <v>1084</v>
      </c>
      <c r="F830" t="str">
        <f t="shared" si="28"/>
        <v>01</v>
      </c>
      <c r="G830" t="s">
        <v>512</v>
      </c>
      <c r="H830">
        <v>1</v>
      </c>
      <c r="I830" t="s">
        <v>5</v>
      </c>
      <c r="J830" t="s">
        <v>5</v>
      </c>
      <c r="K830" t="s">
        <v>6</v>
      </c>
      <c r="L830">
        <v>16</v>
      </c>
      <c r="M830" t="str">
        <f>VLOOKUP(E830,Translations!$A$1:$B$7,2,FALSE)</f>
        <v>Hovedstaden</v>
      </c>
      <c r="N830" t="str">
        <f>VLOOKUP(D830,Translations!$I$2:$K$101,2,FALSE)</f>
        <v>Høje-Taastrup</v>
      </c>
      <c r="O830" t="str">
        <f>VLOOKUP(G830,Translations!$M$2:$N$9,2,FALSE)</f>
        <v>[X2074] SARS-CoV-2 (RNA), Testcenter</v>
      </c>
      <c r="P830" t="str">
        <f>VLOOKUP(F830,Translations!$D$1:$F$13,2,FALSE)</f>
        <v>Ok</v>
      </c>
      <c r="Q830" t="str">
        <f>VLOOKUP(F830,Translations!$D$2:$G$13,4,FALSE)</f>
        <v>01 - Aktiv, bopæl i DK</v>
      </c>
      <c r="R830" t="str">
        <f>VLOOKUP(H830,Translations!$P$2:$Q$10,2,FALSE)</f>
        <v>1 - Selvstændigt sikret - med lægevalg</v>
      </c>
      <c r="S830" t="str">
        <f>VLOOKUP(F830,Translations!$D$2:$F$13,3,FALSE)</f>
        <v>Ja</v>
      </c>
    </row>
    <row r="831" spans="1:19" x14ac:dyDescent="0.2">
      <c r="A831" s="3">
        <v>43954</v>
      </c>
      <c r="B831" s="3" t="s">
        <v>287</v>
      </c>
      <c r="C831" s="3" t="s">
        <v>289</v>
      </c>
      <c r="D831">
        <v>173</v>
      </c>
      <c r="E831">
        <v>1084</v>
      </c>
      <c r="F831" t="str">
        <f t="shared" si="28"/>
        <v>01</v>
      </c>
      <c r="G831" t="s">
        <v>512</v>
      </c>
      <c r="H831">
        <v>1</v>
      </c>
      <c r="I831" t="s">
        <v>5</v>
      </c>
      <c r="J831" t="s">
        <v>5</v>
      </c>
      <c r="K831" t="s">
        <v>6</v>
      </c>
      <c r="L831">
        <v>11</v>
      </c>
      <c r="M831" t="str">
        <f>VLOOKUP(E831,Translations!$A$1:$B$7,2,FALSE)</f>
        <v>Hovedstaden</v>
      </c>
      <c r="N831" t="str">
        <f>VLOOKUP(D831,Translations!$I$2:$K$101,2,FALSE)</f>
        <v>Lyngby-Taarbæk</v>
      </c>
      <c r="O831" t="str">
        <f>VLOOKUP(G831,Translations!$M$2:$N$9,2,FALSE)</f>
        <v>[X2074] SARS-CoV-2 (RNA), Testcenter</v>
      </c>
      <c r="P831" t="str">
        <f>VLOOKUP(F831,Translations!$D$1:$F$13,2,FALSE)</f>
        <v>Ok</v>
      </c>
      <c r="Q831" t="str">
        <f>VLOOKUP(F831,Translations!$D$2:$G$13,4,FALSE)</f>
        <v>01 - Aktiv, bopæl i DK</v>
      </c>
      <c r="R831" t="str">
        <f>VLOOKUP(H831,Translations!$P$2:$Q$10,2,FALSE)</f>
        <v>1 - Selvstændigt sikret - med lægevalg</v>
      </c>
      <c r="S831" t="str">
        <f>VLOOKUP(F831,Translations!$D$2:$F$13,3,FALSE)</f>
        <v>Ja</v>
      </c>
    </row>
    <row r="832" spans="1:19" x14ac:dyDescent="0.2">
      <c r="A832" s="3">
        <v>43954</v>
      </c>
      <c r="B832" s="3" t="s">
        <v>287</v>
      </c>
      <c r="C832" s="3" t="s">
        <v>289</v>
      </c>
      <c r="D832">
        <v>175</v>
      </c>
      <c r="E832">
        <v>1084</v>
      </c>
      <c r="F832" t="str">
        <f t="shared" si="28"/>
        <v>01</v>
      </c>
      <c r="G832" t="s">
        <v>512</v>
      </c>
      <c r="H832">
        <v>1</v>
      </c>
      <c r="I832" t="s">
        <v>5</v>
      </c>
      <c r="J832" t="s">
        <v>5</v>
      </c>
      <c r="K832" t="s">
        <v>6</v>
      </c>
      <c r="L832">
        <v>44</v>
      </c>
      <c r="M832" t="str">
        <f>VLOOKUP(E832,Translations!$A$1:$B$7,2,FALSE)</f>
        <v>Hovedstaden</v>
      </c>
      <c r="N832" t="str">
        <f>VLOOKUP(D832,Translations!$I$2:$K$101,2,FALSE)</f>
        <v>Rødovre</v>
      </c>
      <c r="O832" t="str">
        <f>VLOOKUP(G832,Translations!$M$2:$N$9,2,FALSE)</f>
        <v>[X2074] SARS-CoV-2 (RNA), Testcenter</v>
      </c>
      <c r="P832" t="str">
        <f>VLOOKUP(F832,Translations!$D$1:$F$13,2,FALSE)</f>
        <v>Ok</v>
      </c>
      <c r="Q832" t="str">
        <f>VLOOKUP(F832,Translations!$D$2:$G$13,4,FALSE)</f>
        <v>01 - Aktiv, bopæl i DK</v>
      </c>
      <c r="R832" t="str">
        <f>VLOOKUP(H832,Translations!$P$2:$Q$10,2,FALSE)</f>
        <v>1 - Selvstændigt sikret - med lægevalg</v>
      </c>
      <c r="S832" t="str">
        <f>VLOOKUP(F832,Translations!$D$2:$F$13,3,FALSE)</f>
        <v>Ja</v>
      </c>
    </row>
    <row r="833" spans="1:19" x14ac:dyDescent="0.2">
      <c r="A833" s="3">
        <v>43954</v>
      </c>
      <c r="B833" s="3" t="s">
        <v>287</v>
      </c>
      <c r="C833" s="3" t="s">
        <v>289</v>
      </c>
      <c r="D833">
        <v>183</v>
      </c>
      <c r="E833">
        <v>1084</v>
      </c>
      <c r="F833" t="str">
        <f t="shared" si="28"/>
        <v>01</v>
      </c>
      <c r="G833" t="s">
        <v>512</v>
      </c>
      <c r="H833">
        <v>1</v>
      </c>
      <c r="I833" t="s">
        <v>5</v>
      </c>
      <c r="J833" t="s">
        <v>5</v>
      </c>
      <c r="K833" t="s">
        <v>6</v>
      </c>
      <c r="L833">
        <v>15</v>
      </c>
      <c r="M833" t="str">
        <f>VLOOKUP(E833,Translations!$A$1:$B$7,2,FALSE)</f>
        <v>Hovedstaden</v>
      </c>
      <c r="N833" t="str">
        <f>VLOOKUP(D833,Translations!$I$2:$K$101,2,FALSE)</f>
        <v>Ishøj</v>
      </c>
      <c r="O833" t="str">
        <f>VLOOKUP(G833,Translations!$M$2:$N$9,2,FALSE)</f>
        <v>[X2074] SARS-CoV-2 (RNA), Testcenter</v>
      </c>
      <c r="P833" t="str">
        <f>VLOOKUP(F833,Translations!$D$1:$F$13,2,FALSE)</f>
        <v>Ok</v>
      </c>
      <c r="Q833" t="str">
        <f>VLOOKUP(F833,Translations!$D$2:$G$13,4,FALSE)</f>
        <v>01 - Aktiv, bopæl i DK</v>
      </c>
      <c r="R833" t="str">
        <f>VLOOKUP(H833,Translations!$P$2:$Q$10,2,FALSE)</f>
        <v>1 - Selvstændigt sikret - med lægevalg</v>
      </c>
      <c r="S833" t="str">
        <f>VLOOKUP(F833,Translations!$D$2:$F$13,3,FALSE)</f>
        <v>Ja</v>
      </c>
    </row>
    <row r="834" spans="1:19" x14ac:dyDescent="0.2">
      <c r="A834" s="3">
        <v>43954</v>
      </c>
      <c r="B834" s="3" t="s">
        <v>287</v>
      </c>
      <c r="C834" s="3" t="s">
        <v>289</v>
      </c>
      <c r="D834">
        <v>185</v>
      </c>
      <c r="E834">
        <v>1084</v>
      </c>
      <c r="F834" t="str">
        <f t="shared" si="28"/>
        <v>01</v>
      </c>
      <c r="G834" t="s">
        <v>512</v>
      </c>
      <c r="H834">
        <v>1</v>
      </c>
      <c r="I834" t="s">
        <v>5</v>
      </c>
      <c r="J834" t="s">
        <v>5</v>
      </c>
      <c r="K834" t="s">
        <v>6</v>
      </c>
      <c r="L834">
        <v>52</v>
      </c>
      <c r="M834" t="str">
        <f>VLOOKUP(E834,Translations!$A$1:$B$7,2,FALSE)</f>
        <v>Hovedstaden</v>
      </c>
      <c r="N834" t="str">
        <f>VLOOKUP(D834,Translations!$I$2:$K$101,2,FALSE)</f>
        <v>Tårnby</v>
      </c>
      <c r="O834" t="str">
        <f>VLOOKUP(G834,Translations!$M$2:$N$9,2,FALSE)</f>
        <v>[X2074] SARS-CoV-2 (RNA), Testcenter</v>
      </c>
      <c r="P834" t="str">
        <f>VLOOKUP(F834,Translations!$D$1:$F$13,2,FALSE)</f>
        <v>Ok</v>
      </c>
      <c r="Q834" t="str">
        <f>VLOOKUP(F834,Translations!$D$2:$G$13,4,FALSE)</f>
        <v>01 - Aktiv, bopæl i DK</v>
      </c>
      <c r="R834" t="str">
        <f>VLOOKUP(H834,Translations!$P$2:$Q$10,2,FALSE)</f>
        <v>1 - Selvstændigt sikret - med lægevalg</v>
      </c>
      <c r="S834" t="str">
        <f>VLOOKUP(F834,Translations!$D$2:$F$13,3,FALSE)</f>
        <v>Ja</v>
      </c>
    </row>
    <row r="835" spans="1:19" x14ac:dyDescent="0.2">
      <c r="A835" s="3">
        <v>43954</v>
      </c>
      <c r="B835" s="3" t="s">
        <v>287</v>
      </c>
      <c r="C835" s="3" t="s">
        <v>289</v>
      </c>
      <c r="D835">
        <v>187</v>
      </c>
      <c r="E835">
        <v>1084</v>
      </c>
      <c r="F835" t="str">
        <f t="shared" si="28"/>
        <v>01</v>
      </c>
      <c r="G835" t="s">
        <v>512</v>
      </c>
      <c r="H835">
        <v>1</v>
      </c>
      <c r="I835" t="s">
        <v>5</v>
      </c>
      <c r="J835" t="s">
        <v>5</v>
      </c>
      <c r="K835" t="s">
        <v>6</v>
      </c>
      <c r="L835">
        <v>7</v>
      </c>
      <c r="M835" t="str">
        <f>VLOOKUP(E835,Translations!$A$1:$B$7,2,FALSE)</f>
        <v>Hovedstaden</v>
      </c>
      <c r="N835" t="str">
        <f>VLOOKUP(D835,Translations!$I$2:$K$101,2,FALSE)</f>
        <v>Vallensbæk</v>
      </c>
      <c r="O835" t="str">
        <f>VLOOKUP(G835,Translations!$M$2:$N$9,2,FALSE)</f>
        <v>[X2074] SARS-CoV-2 (RNA), Testcenter</v>
      </c>
      <c r="P835" t="str">
        <f>VLOOKUP(F835,Translations!$D$1:$F$13,2,FALSE)</f>
        <v>Ok</v>
      </c>
      <c r="Q835" t="str">
        <f>VLOOKUP(F835,Translations!$D$2:$G$13,4,FALSE)</f>
        <v>01 - Aktiv, bopæl i DK</v>
      </c>
      <c r="R835" t="str">
        <f>VLOOKUP(H835,Translations!$P$2:$Q$10,2,FALSE)</f>
        <v>1 - Selvstændigt sikret - med lægevalg</v>
      </c>
      <c r="S835" t="str">
        <f>VLOOKUP(F835,Translations!$D$2:$F$13,3,FALSE)</f>
        <v>Ja</v>
      </c>
    </row>
    <row r="836" spans="1:19" x14ac:dyDescent="0.2">
      <c r="A836" s="3">
        <v>43954</v>
      </c>
      <c r="B836" s="3" t="s">
        <v>287</v>
      </c>
      <c r="C836" s="3" t="s">
        <v>289</v>
      </c>
      <c r="D836">
        <v>190</v>
      </c>
      <c r="E836">
        <v>1084</v>
      </c>
      <c r="F836" t="str">
        <f t="shared" si="28"/>
        <v>01</v>
      </c>
      <c r="G836" t="s">
        <v>512</v>
      </c>
      <c r="H836">
        <v>1</v>
      </c>
      <c r="I836" t="s">
        <v>5</v>
      </c>
      <c r="J836" t="s">
        <v>5</v>
      </c>
      <c r="K836" t="s">
        <v>6</v>
      </c>
      <c r="L836">
        <v>13</v>
      </c>
      <c r="M836" t="str">
        <f>VLOOKUP(E836,Translations!$A$1:$B$7,2,FALSE)</f>
        <v>Hovedstaden</v>
      </c>
      <c r="N836" t="str">
        <f>VLOOKUP(D836,Translations!$I$2:$K$101,2,FALSE)</f>
        <v>Furesø</v>
      </c>
      <c r="O836" t="str">
        <f>VLOOKUP(G836,Translations!$M$2:$N$9,2,FALSE)</f>
        <v>[X2074] SARS-CoV-2 (RNA), Testcenter</v>
      </c>
      <c r="P836" t="str">
        <f>VLOOKUP(F836,Translations!$D$1:$F$13,2,FALSE)</f>
        <v>Ok</v>
      </c>
      <c r="Q836" t="str">
        <f>VLOOKUP(F836,Translations!$D$2:$G$13,4,FALSE)</f>
        <v>01 - Aktiv, bopæl i DK</v>
      </c>
      <c r="R836" t="str">
        <f>VLOOKUP(H836,Translations!$P$2:$Q$10,2,FALSE)</f>
        <v>1 - Selvstændigt sikret - med lægevalg</v>
      </c>
      <c r="S836" t="str">
        <f>VLOOKUP(F836,Translations!$D$2:$F$13,3,FALSE)</f>
        <v>Ja</v>
      </c>
    </row>
    <row r="837" spans="1:19" x14ac:dyDescent="0.2">
      <c r="A837" s="3">
        <v>43954</v>
      </c>
      <c r="B837" s="3" t="s">
        <v>287</v>
      </c>
      <c r="C837" s="3" t="s">
        <v>289</v>
      </c>
      <c r="D837">
        <v>201</v>
      </c>
      <c r="E837">
        <v>1084</v>
      </c>
      <c r="F837" t="str">
        <f t="shared" si="28"/>
        <v>01</v>
      </c>
      <c r="G837" t="s">
        <v>512</v>
      </c>
      <c r="H837">
        <v>1</v>
      </c>
      <c r="I837" t="s">
        <v>5</v>
      </c>
      <c r="J837" t="s">
        <v>5</v>
      </c>
      <c r="K837" t="s">
        <v>6</v>
      </c>
      <c r="L837">
        <v>1</v>
      </c>
      <c r="M837" t="str">
        <f>VLOOKUP(E837,Translations!$A$1:$B$7,2,FALSE)</f>
        <v>Hovedstaden</v>
      </c>
      <c r="N837" t="str">
        <f>VLOOKUP(D837,Translations!$I$2:$K$101,2,FALSE)</f>
        <v>Allerød</v>
      </c>
      <c r="O837" t="str">
        <f>VLOOKUP(G837,Translations!$M$2:$N$9,2,FALSE)</f>
        <v>[X2074] SARS-CoV-2 (RNA), Testcenter</v>
      </c>
      <c r="P837" t="str">
        <f>VLOOKUP(F837,Translations!$D$1:$F$13,2,FALSE)</f>
        <v>Ok</v>
      </c>
      <c r="Q837" t="str">
        <f>VLOOKUP(F837,Translations!$D$2:$G$13,4,FALSE)</f>
        <v>01 - Aktiv, bopæl i DK</v>
      </c>
      <c r="R837" t="str">
        <f>VLOOKUP(H837,Translations!$P$2:$Q$10,2,FALSE)</f>
        <v>1 - Selvstændigt sikret - med lægevalg</v>
      </c>
      <c r="S837" t="str">
        <f>VLOOKUP(F837,Translations!$D$2:$F$13,3,FALSE)</f>
        <v>Ja</v>
      </c>
    </row>
    <row r="838" spans="1:19" x14ac:dyDescent="0.2">
      <c r="A838" s="3">
        <v>43954</v>
      </c>
      <c r="B838" s="3" t="s">
        <v>287</v>
      </c>
      <c r="C838" s="3" t="s">
        <v>289</v>
      </c>
      <c r="D838">
        <v>210</v>
      </c>
      <c r="E838">
        <v>1084</v>
      </c>
      <c r="F838" t="str">
        <f t="shared" si="28"/>
        <v>01</v>
      </c>
      <c r="G838" t="s">
        <v>512</v>
      </c>
      <c r="H838">
        <v>1</v>
      </c>
      <c r="I838" t="s">
        <v>5</v>
      </c>
      <c r="J838" t="s">
        <v>5</v>
      </c>
      <c r="K838" t="s">
        <v>6</v>
      </c>
      <c r="L838">
        <v>9</v>
      </c>
      <c r="M838" t="str">
        <f>VLOOKUP(E838,Translations!$A$1:$B$7,2,FALSE)</f>
        <v>Hovedstaden</v>
      </c>
      <c r="N838" t="str">
        <f>VLOOKUP(D838,Translations!$I$2:$K$101,2,FALSE)</f>
        <v>Fredensborg</v>
      </c>
      <c r="O838" t="str">
        <f>VLOOKUP(G838,Translations!$M$2:$N$9,2,FALSE)</f>
        <v>[X2074] SARS-CoV-2 (RNA), Testcenter</v>
      </c>
      <c r="P838" t="str">
        <f>VLOOKUP(F838,Translations!$D$1:$F$13,2,FALSE)</f>
        <v>Ok</v>
      </c>
      <c r="Q838" t="str">
        <f>VLOOKUP(F838,Translations!$D$2:$G$13,4,FALSE)</f>
        <v>01 - Aktiv, bopæl i DK</v>
      </c>
      <c r="R838" t="str">
        <f>VLOOKUP(H838,Translations!$P$2:$Q$10,2,FALSE)</f>
        <v>1 - Selvstændigt sikret - med lægevalg</v>
      </c>
      <c r="S838" t="str">
        <f>VLOOKUP(F838,Translations!$D$2:$F$13,3,FALSE)</f>
        <v>Ja</v>
      </c>
    </row>
    <row r="839" spans="1:19" x14ac:dyDescent="0.2">
      <c r="A839" s="3">
        <v>43954</v>
      </c>
      <c r="B839" s="3" t="s">
        <v>287</v>
      </c>
      <c r="C839" s="3" t="s">
        <v>289</v>
      </c>
      <c r="D839">
        <v>217</v>
      </c>
      <c r="E839">
        <v>1084</v>
      </c>
      <c r="F839" t="str">
        <f t="shared" si="28"/>
        <v>01</v>
      </c>
      <c r="G839" t="s">
        <v>512</v>
      </c>
      <c r="H839">
        <v>1</v>
      </c>
      <c r="I839" t="s">
        <v>5</v>
      </c>
      <c r="J839" t="s">
        <v>5</v>
      </c>
      <c r="K839" t="s">
        <v>6</v>
      </c>
      <c r="L839">
        <v>23</v>
      </c>
      <c r="M839" t="str">
        <f>VLOOKUP(E839,Translations!$A$1:$B$7,2,FALSE)</f>
        <v>Hovedstaden</v>
      </c>
      <c r="N839" t="str">
        <f>VLOOKUP(D839,Translations!$I$2:$K$101,2,FALSE)</f>
        <v>Helsingør</v>
      </c>
      <c r="O839" t="str">
        <f>VLOOKUP(G839,Translations!$M$2:$N$9,2,FALSE)</f>
        <v>[X2074] SARS-CoV-2 (RNA), Testcenter</v>
      </c>
      <c r="P839" t="str">
        <f>VLOOKUP(F839,Translations!$D$1:$F$13,2,FALSE)</f>
        <v>Ok</v>
      </c>
      <c r="Q839" t="str">
        <f>VLOOKUP(F839,Translations!$D$2:$G$13,4,FALSE)</f>
        <v>01 - Aktiv, bopæl i DK</v>
      </c>
      <c r="R839" t="str">
        <f>VLOOKUP(H839,Translations!$P$2:$Q$10,2,FALSE)</f>
        <v>1 - Selvstændigt sikret - med lægevalg</v>
      </c>
      <c r="S839" t="str">
        <f>VLOOKUP(F839,Translations!$D$2:$F$13,3,FALSE)</f>
        <v>Ja</v>
      </c>
    </row>
    <row r="840" spans="1:19" x14ac:dyDescent="0.2">
      <c r="A840" s="3">
        <v>43954</v>
      </c>
      <c r="B840" s="3" t="s">
        <v>287</v>
      </c>
      <c r="C840" s="3" t="s">
        <v>289</v>
      </c>
      <c r="D840">
        <v>219</v>
      </c>
      <c r="E840">
        <v>1084</v>
      </c>
      <c r="F840" t="str">
        <f t="shared" si="28"/>
        <v>01</v>
      </c>
      <c r="G840" t="s">
        <v>512</v>
      </c>
      <c r="H840">
        <v>1</v>
      </c>
      <c r="I840" t="s">
        <v>5</v>
      </c>
      <c r="J840" t="s">
        <v>5</v>
      </c>
      <c r="K840" t="s">
        <v>6</v>
      </c>
      <c r="L840">
        <v>6</v>
      </c>
      <c r="M840" t="str">
        <f>VLOOKUP(E840,Translations!$A$1:$B$7,2,FALSE)</f>
        <v>Hovedstaden</v>
      </c>
      <c r="N840" t="str">
        <f>VLOOKUP(D840,Translations!$I$2:$K$101,2,FALSE)</f>
        <v>Hillerød</v>
      </c>
      <c r="O840" t="str">
        <f>VLOOKUP(G840,Translations!$M$2:$N$9,2,FALSE)</f>
        <v>[X2074] SARS-CoV-2 (RNA), Testcenter</v>
      </c>
      <c r="P840" t="str">
        <f>VLOOKUP(F840,Translations!$D$1:$F$13,2,FALSE)</f>
        <v>Ok</v>
      </c>
      <c r="Q840" t="str">
        <f>VLOOKUP(F840,Translations!$D$2:$G$13,4,FALSE)</f>
        <v>01 - Aktiv, bopæl i DK</v>
      </c>
      <c r="R840" t="str">
        <f>VLOOKUP(H840,Translations!$P$2:$Q$10,2,FALSE)</f>
        <v>1 - Selvstændigt sikret - med lægevalg</v>
      </c>
      <c r="S840" t="str">
        <f>VLOOKUP(F840,Translations!$D$2:$F$13,3,FALSE)</f>
        <v>Ja</v>
      </c>
    </row>
    <row r="841" spans="1:19" x14ac:dyDescent="0.2">
      <c r="A841" s="3">
        <v>43954</v>
      </c>
      <c r="B841" s="3" t="s">
        <v>287</v>
      </c>
      <c r="C841" s="3" t="s">
        <v>289</v>
      </c>
      <c r="D841">
        <v>223</v>
      </c>
      <c r="E841">
        <v>1084</v>
      </c>
      <c r="F841" t="str">
        <f t="shared" si="28"/>
        <v>01</v>
      </c>
      <c r="G841" t="s">
        <v>512</v>
      </c>
      <c r="H841">
        <v>1</v>
      </c>
      <c r="I841" t="s">
        <v>5</v>
      </c>
      <c r="J841" t="s">
        <v>5</v>
      </c>
      <c r="K841" t="s">
        <v>6</v>
      </c>
      <c r="L841">
        <v>4</v>
      </c>
      <c r="M841" t="str">
        <f>VLOOKUP(E841,Translations!$A$1:$B$7,2,FALSE)</f>
        <v>Hovedstaden</v>
      </c>
      <c r="N841" t="str">
        <f>VLOOKUP(D841,Translations!$I$2:$K$101,2,FALSE)</f>
        <v>Hørsholm</v>
      </c>
      <c r="O841" t="str">
        <f>VLOOKUP(G841,Translations!$M$2:$N$9,2,FALSE)</f>
        <v>[X2074] SARS-CoV-2 (RNA), Testcenter</v>
      </c>
      <c r="P841" t="str">
        <f>VLOOKUP(F841,Translations!$D$1:$F$13,2,FALSE)</f>
        <v>Ok</v>
      </c>
      <c r="Q841" t="str">
        <f>VLOOKUP(F841,Translations!$D$2:$G$13,4,FALSE)</f>
        <v>01 - Aktiv, bopæl i DK</v>
      </c>
      <c r="R841" t="str">
        <f>VLOOKUP(H841,Translations!$P$2:$Q$10,2,FALSE)</f>
        <v>1 - Selvstændigt sikret - med lægevalg</v>
      </c>
      <c r="S841" t="str">
        <f>VLOOKUP(F841,Translations!$D$2:$F$13,3,FALSE)</f>
        <v>Ja</v>
      </c>
    </row>
    <row r="842" spans="1:19" x14ac:dyDescent="0.2">
      <c r="A842" s="3">
        <v>43954</v>
      </c>
      <c r="B842" s="3" t="s">
        <v>287</v>
      </c>
      <c r="C842" s="3" t="s">
        <v>289</v>
      </c>
      <c r="D842">
        <v>230</v>
      </c>
      <c r="E842">
        <v>1084</v>
      </c>
      <c r="F842" t="str">
        <f t="shared" si="28"/>
        <v>01</v>
      </c>
      <c r="G842" t="s">
        <v>512</v>
      </c>
      <c r="H842">
        <v>1</v>
      </c>
      <c r="I842" t="s">
        <v>5</v>
      </c>
      <c r="J842" t="s">
        <v>5</v>
      </c>
      <c r="K842" t="s">
        <v>6</v>
      </c>
      <c r="L842">
        <v>15</v>
      </c>
      <c r="M842" t="str">
        <f>VLOOKUP(E842,Translations!$A$1:$B$7,2,FALSE)</f>
        <v>Hovedstaden</v>
      </c>
      <c r="N842" t="str">
        <f>VLOOKUP(D842,Translations!$I$2:$K$101,2,FALSE)</f>
        <v>Rudersdal</v>
      </c>
      <c r="O842" t="str">
        <f>VLOOKUP(G842,Translations!$M$2:$N$9,2,FALSE)</f>
        <v>[X2074] SARS-CoV-2 (RNA), Testcenter</v>
      </c>
      <c r="P842" t="str">
        <f>VLOOKUP(F842,Translations!$D$1:$F$13,2,FALSE)</f>
        <v>Ok</v>
      </c>
      <c r="Q842" t="str">
        <f>VLOOKUP(F842,Translations!$D$2:$G$13,4,FALSE)</f>
        <v>01 - Aktiv, bopæl i DK</v>
      </c>
      <c r="R842" t="str">
        <f>VLOOKUP(H842,Translations!$P$2:$Q$10,2,FALSE)</f>
        <v>1 - Selvstændigt sikret - med lægevalg</v>
      </c>
      <c r="S842" t="str">
        <f>VLOOKUP(F842,Translations!$D$2:$F$13,3,FALSE)</f>
        <v>Ja</v>
      </c>
    </row>
    <row r="843" spans="1:19" x14ac:dyDescent="0.2">
      <c r="A843" s="3">
        <v>43954</v>
      </c>
      <c r="B843" s="3" t="s">
        <v>287</v>
      </c>
      <c r="C843" s="3" t="s">
        <v>289</v>
      </c>
      <c r="D843">
        <v>240</v>
      </c>
      <c r="E843">
        <v>1084</v>
      </c>
      <c r="F843" t="str">
        <f t="shared" si="28"/>
        <v>01</v>
      </c>
      <c r="G843" t="s">
        <v>512</v>
      </c>
      <c r="H843">
        <v>1</v>
      </c>
      <c r="I843" t="s">
        <v>5</v>
      </c>
      <c r="J843" t="s">
        <v>5</v>
      </c>
      <c r="K843" t="s">
        <v>6</v>
      </c>
      <c r="L843">
        <v>17</v>
      </c>
      <c r="M843" t="str">
        <f>VLOOKUP(E843,Translations!$A$1:$B$7,2,FALSE)</f>
        <v>Hovedstaden</v>
      </c>
      <c r="N843" t="str">
        <f>VLOOKUP(D843,Translations!$I$2:$K$101,2,FALSE)</f>
        <v>Egedal</v>
      </c>
      <c r="O843" t="str">
        <f>VLOOKUP(G843,Translations!$M$2:$N$9,2,FALSE)</f>
        <v>[X2074] SARS-CoV-2 (RNA), Testcenter</v>
      </c>
      <c r="P843" t="str">
        <f>VLOOKUP(F843,Translations!$D$1:$F$13,2,FALSE)</f>
        <v>Ok</v>
      </c>
      <c r="Q843" t="str">
        <f>VLOOKUP(F843,Translations!$D$2:$G$13,4,FALSE)</f>
        <v>01 - Aktiv, bopæl i DK</v>
      </c>
      <c r="R843" t="str">
        <f>VLOOKUP(H843,Translations!$P$2:$Q$10,2,FALSE)</f>
        <v>1 - Selvstændigt sikret - med lægevalg</v>
      </c>
      <c r="S843" t="str">
        <f>VLOOKUP(F843,Translations!$D$2:$F$13,3,FALSE)</f>
        <v>Ja</v>
      </c>
    </row>
    <row r="844" spans="1:19" x14ac:dyDescent="0.2">
      <c r="A844" s="3">
        <v>43954</v>
      </c>
      <c r="B844" s="3" t="s">
        <v>287</v>
      </c>
      <c r="C844" s="3" t="s">
        <v>289</v>
      </c>
      <c r="D844">
        <v>250</v>
      </c>
      <c r="E844">
        <v>1084</v>
      </c>
      <c r="F844" t="str">
        <f t="shared" si="28"/>
        <v>01</v>
      </c>
      <c r="G844" t="s">
        <v>512</v>
      </c>
      <c r="H844">
        <v>1</v>
      </c>
      <c r="I844" t="s">
        <v>5</v>
      </c>
      <c r="J844" t="s">
        <v>5</v>
      </c>
      <c r="K844" t="s">
        <v>6</v>
      </c>
      <c r="L844">
        <v>7</v>
      </c>
      <c r="M844" t="str">
        <f>VLOOKUP(E844,Translations!$A$1:$B$7,2,FALSE)</f>
        <v>Hovedstaden</v>
      </c>
      <c r="N844" t="str">
        <f>VLOOKUP(D844,Translations!$I$2:$K$101,2,FALSE)</f>
        <v>Frederikssund</v>
      </c>
      <c r="O844" t="str">
        <f>VLOOKUP(G844,Translations!$M$2:$N$9,2,FALSE)</f>
        <v>[X2074] SARS-CoV-2 (RNA), Testcenter</v>
      </c>
      <c r="P844" t="str">
        <f>VLOOKUP(F844,Translations!$D$1:$F$13,2,FALSE)</f>
        <v>Ok</v>
      </c>
      <c r="Q844" t="str">
        <f>VLOOKUP(F844,Translations!$D$2:$G$13,4,FALSE)</f>
        <v>01 - Aktiv, bopæl i DK</v>
      </c>
      <c r="R844" t="str">
        <f>VLOOKUP(H844,Translations!$P$2:$Q$10,2,FALSE)</f>
        <v>1 - Selvstændigt sikret - med lægevalg</v>
      </c>
      <c r="S844" t="str">
        <f>VLOOKUP(F844,Translations!$D$2:$F$13,3,FALSE)</f>
        <v>Ja</v>
      </c>
    </row>
    <row r="845" spans="1:19" x14ac:dyDescent="0.2">
      <c r="A845" s="3">
        <v>43954</v>
      </c>
      <c r="B845" s="3" t="s">
        <v>287</v>
      </c>
      <c r="C845" s="3" t="s">
        <v>289</v>
      </c>
      <c r="D845">
        <v>253</v>
      </c>
      <c r="E845">
        <v>1085</v>
      </c>
      <c r="F845" t="str">
        <f t="shared" si="28"/>
        <v>01</v>
      </c>
      <c r="G845" t="s">
        <v>512</v>
      </c>
      <c r="H845">
        <v>1</v>
      </c>
      <c r="I845" t="s">
        <v>5</v>
      </c>
      <c r="J845" t="s">
        <v>5</v>
      </c>
      <c r="K845" t="s">
        <v>6</v>
      </c>
      <c r="L845">
        <v>24</v>
      </c>
      <c r="M845" t="str">
        <f>VLOOKUP(E845,Translations!$A$1:$B$7,2,FALSE)</f>
        <v>Sjælland</v>
      </c>
      <c r="N845" t="str">
        <f>VLOOKUP(D845,Translations!$I$2:$K$101,2,FALSE)</f>
        <v>Greve</v>
      </c>
      <c r="O845" t="str">
        <f>VLOOKUP(G845,Translations!$M$2:$N$9,2,FALSE)</f>
        <v>[X2074] SARS-CoV-2 (RNA), Testcenter</v>
      </c>
      <c r="P845" t="str">
        <f>VLOOKUP(F845,Translations!$D$1:$F$13,2,FALSE)</f>
        <v>Ok</v>
      </c>
      <c r="Q845" t="str">
        <f>VLOOKUP(F845,Translations!$D$2:$G$13,4,FALSE)</f>
        <v>01 - Aktiv, bopæl i DK</v>
      </c>
      <c r="R845" t="str">
        <f>VLOOKUP(H845,Translations!$P$2:$Q$10,2,FALSE)</f>
        <v>1 - Selvstændigt sikret - med lægevalg</v>
      </c>
      <c r="S845" t="str">
        <f>VLOOKUP(F845,Translations!$D$2:$F$13,3,FALSE)</f>
        <v>Ja</v>
      </c>
    </row>
    <row r="846" spans="1:19" x14ac:dyDescent="0.2">
      <c r="A846" s="3">
        <v>43954</v>
      </c>
      <c r="B846" s="3" t="s">
        <v>287</v>
      </c>
      <c r="C846" s="3" t="s">
        <v>289</v>
      </c>
      <c r="D846">
        <v>259</v>
      </c>
      <c r="E846">
        <v>1085</v>
      </c>
      <c r="F846" t="str">
        <f t="shared" si="28"/>
        <v>01</v>
      </c>
      <c r="G846" t="s">
        <v>512</v>
      </c>
      <c r="H846">
        <v>1</v>
      </c>
      <c r="I846" t="s">
        <v>5</v>
      </c>
      <c r="J846" t="s">
        <v>5</v>
      </c>
      <c r="K846" t="s">
        <v>6</v>
      </c>
      <c r="L846">
        <v>38</v>
      </c>
      <c r="M846" t="str">
        <f>VLOOKUP(E846,Translations!$A$1:$B$7,2,FALSE)</f>
        <v>Sjælland</v>
      </c>
      <c r="N846" t="str">
        <f>VLOOKUP(D846,Translations!$I$2:$K$101,2,FALSE)</f>
        <v>Køge</v>
      </c>
      <c r="O846" t="str">
        <f>VLOOKUP(G846,Translations!$M$2:$N$9,2,FALSE)</f>
        <v>[X2074] SARS-CoV-2 (RNA), Testcenter</v>
      </c>
      <c r="P846" t="str">
        <f>VLOOKUP(F846,Translations!$D$1:$F$13,2,FALSE)</f>
        <v>Ok</v>
      </c>
      <c r="Q846" t="str">
        <f>VLOOKUP(F846,Translations!$D$2:$G$13,4,FALSE)</f>
        <v>01 - Aktiv, bopæl i DK</v>
      </c>
      <c r="R846" t="str">
        <f>VLOOKUP(H846,Translations!$P$2:$Q$10,2,FALSE)</f>
        <v>1 - Selvstændigt sikret - med lægevalg</v>
      </c>
      <c r="S846" t="str">
        <f>VLOOKUP(F846,Translations!$D$2:$F$13,3,FALSE)</f>
        <v>Ja</v>
      </c>
    </row>
    <row r="847" spans="1:19" x14ac:dyDescent="0.2">
      <c r="A847" s="3">
        <v>43954</v>
      </c>
      <c r="B847" s="3" t="s">
        <v>287</v>
      </c>
      <c r="C847" s="3" t="s">
        <v>289</v>
      </c>
      <c r="D847">
        <v>260</v>
      </c>
      <c r="E847">
        <v>1084</v>
      </c>
      <c r="F847" t="str">
        <f t="shared" si="28"/>
        <v>01</v>
      </c>
      <c r="G847" t="s">
        <v>512</v>
      </c>
      <c r="H847">
        <v>1</v>
      </c>
      <c r="I847" t="s">
        <v>5</v>
      </c>
      <c r="J847" t="s">
        <v>5</v>
      </c>
      <c r="K847" t="s">
        <v>6</v>
      </c>
      <c r="L847">
        <v>3</v>
      </c>
      <c r="M847" t="str">
        <f>VLOOKUP(E847,Translations!$A$1:$B$7,2,FALSE)</f>
        <v>Hovedstaden</v>
      </c>
      <c r="N847" t="str">
        <f>VLOOKUP(D847,Translations!$I$2:$K$101,2,FALSE)</f>
        <v>Halsnæs</v>
      </c>
      <c r="O847" t="str">
        <f>VLOOKUP(G847,Translations!$M$2:$N$9,2,FALSE)</f>
        <v>[X2074] SARS-CoV-2 (RNA), Testcenter</v>
      </c>
      <c r="P847" t="str">
        <f>VLOOKUP(F847,Translations!$D$1:$F$13,2,FALSE)</f>
        <v>Ok</v>
      </c>
      <c r="Q847" t="str">
        <f>VLOOKUP(F847,Translations!$D$2:$G$13,4,FALSE)</f>
        <v>01 - Aktiv, bopæl i DK</v>
      </c>
      <c r="R847" t="str">
        <f>VLOOKUP(H847,Translations!$P$2:$Q$10,2,FALSE)</f>
        <v>1 - Selvstændigt sikret - med lægevalg</v>
      </c>
      <c r="S847" t="str">
        <f>VLOOKUP(F847,Translations!$D$2:$F$13,3,FALSE)</f>
        <v>Ja</v>
      </c>
    </row>
    <row r="848" spans="1:19" x14ac:dyDescent="0.2">
      <c r="A848" s="3">
        <v>43954</v>
      </c>
      <c r="B848" s="3" t="s">
        <v>287</v>
      </c>
      <c r="C848" s="3" t="s">
        <v>289</v>
      </c>
      <c r="D848">
        <v>265</v>
      </c>
      <c r="E848">
        <v>1085</v>
      </c>
      <c r="F848" t="str">
        <f t="shared" si="28"/>
        <v>01</v>
      </c>
      <c r="G848" t="s">
        <v>512</v>
      </c>
      <c r="H848">
        <v>1</v>
      </c>
      <c r="I848" t="s">
        <v>5</v>
      </c>
      <c r="J848" t="s">
        <v>5</v>
      </c>
      <c r="K848" t="s">
        <v>6</v>
      </c>
      <c r="L848">
        <v>56</v>
      </c>
      <c r="M848" t="str">
        <f>VLOOKUP(E848,Translations!$A$1:$B$7,2,FALSE)</f>
        <v>Sjælland</v>
      </c>
      <c r="N848" t="str">
        <f>VLOOKUP(D848,Translations!$I$2:$K$101,2,FALSE)</f>
        <v>Roskilde</v>
      </c>
      <c r="O848" t="str">
        <f>VLOOKUP(G848,Translations!$M$2:$N$9,2,FALSE)</f>
        <v>[X2074] SARS-CoV-2 (RNA), Testcenter</v>
      </c>
      <c r="P848" t="str">
        <f>VLOOKUP(F848,Translations!$D$1:$F$13,2,FALSE)</f>
        <v>Ok</v>
      </c>
      <c r="Q848" t="str">
        <f>VLOOKUP(F848,Translations!$D$2:$G$13,4,FALSE)</f>
        <v>01 - Aktiv, bopæl i DK</v>
      </c>
      <c r="R848" t="str">
        <f>VLOOKUP(H848,Translations!$P$2:$Q$10,2,FALSE)</f>
        <v>1 - Selvstændigt sikret - med lægevalg</v>
      </c>
      <c r="S848" t="str">
        <f>VLOOKUP(F848,Translations!$D$2:$F$13,3,FALSE)</f>
        <v>Ja</v>
      </c>
    </row>
    <row r="849" spans="1:19" x14ac:dyDescent="0.2">
      <c r="A849" s="3">
        <v>43954</v>
      </c>
      <c r="B849" s="3" t="s">
        <v>287</v>
      </c>
      <c r="C849" s="3" t="s">
        <v>289</v>
      </c>
      <c r="D849">
        <v>269</v>
      </c>
      <c r="E849">
        <v>1085</v>
      </c>
      <c r="F849" t="str">
        <f t="shared" ref="F849:F866" si="29">"01"</f>
        <v>01</v>
      </c>
      <c r="G849" t="s">
        <v>512</v>
      </c>
      <c r="H849">
        <v>1</v>
      </c>
      <c r="I849" t="s">
        <v>5</v>
      </c>
      <c r="J849" t="s">
        <v>5</v>
      </c>
      <c r="K849" t="s">
        <v>6</v>
      </c>
      <c r="L849">
        <v>5</v>
      </c>
      <c r="M849" t="str">
        <f>VLOOKUP(E849,Translations!$A$1:$B$7,2,FALSE)</f>
        <v>Sjælland</v>
      </c>
      <c r="N849" t="str">
        <f>VLOOKUP(D849,Translations!$I$2:$K$101,2,FALSE)</f>
        <v>Solrød</v>
      </c>
      <c r="O849" t="str">
        <f>VLOOKUP(G849,Translations!$M$2:$N$9,2,FALSE)</f>
        <v>[X2074] SARS-CoV-2 (RNA), Testcenter</v>
      </c>
      <c r="P849" t="str">
        <f>VLOOKUP(F849,Translations!$D$1:$F$13,2,FALSE)</f>
        <v>Ok</v>
      </c>
      <c r="Q849" t="str">
        <f>VLOOKUP(F849,Translations!$D$2:$G$13,4,FALSE)</f>
        <v>01 - Aktiv, bopæl i DK</v>
      </c>
      <c r="R849" t="str">
        <f>VLOOKUP(H849,Translations!$P$2:$Q$10,2,FALSE)</f>
        <v>1 - Selvstændigt sikret - med lægevalg</v>
      </c>
      <c r="S849" t="str">
        <f>VLOOKUP(F849,Translations!$D$2:$F$13,3,FALSE)</f>
        <v>Ja</v>
      </c>
    </row>
    <row r="850" spans="1:19" x14ac:dyDescent="0.2">
      <c r="A850" s="3">
        <v>43954</v>
      </c>
      <c r="B850" s="3" t="s">
        <v>287</v>
      </c>
      <c r="C850" s="3" t="s">
        <v>289</v>
      </c>
      <c r="D850">
        <v>270</v>
      </c>
      <c r="E850">
        <v>1084</v>
      </c>
      <c r="F850" t="str">
        <f t="shared" si="29"/>
        <v>01</v>
      </c>
      <c r="G850" t="s">
        <v>512</v>
      </c>
      <c r="H850">
        <v>1</v>
      </c>
      <c r="I850" t="s">
        <v>5</v>
      </c>
      <c r="J850" t="s">
        <v>5</v>
      </c>
      <c r="K850" t="s">
        <v>6</v>
      </c>
      <c r="L850">
        <v>9</v>
      </c>
      <c r="M850" t="str">
        <f>VLOOKUP(E850,Translations!$A$1:$B$7,2,FALSE)</f>
        <v>Hovedstaden</v>
      </c>
      <c r="N850" t="str">
        <f>VLOOKUP(D850,Translations!$I$2:$K$101,2,FALSE)</f>
        <v>Gribskov</v>
      </c>
      <c r="O850" t="str">
        <f>VLOOKUP(G850,Translations!$M$2:$N$9,2,FALSE)</f>
        <v>[X2074] SARS-CoV-2 (RNA), Testcenter</v>
      </c>
      <c r="P850" t="str">
        <f>VLOOKUP(F850,Translations!$D$1:$F$13,2,FALSE)</f>
        <v>Ok</v>
      </c>
      <c r="Q850" t="str">
        <f>VLOOKUP(F850,Translations!$D$2:$G$13,4,FALSE)</f>
        <v>01 - Aktiv, bopæl i DK</v>
      </c>
      <c r="R850" t="str">
        <f>VLOOKUP(H850,Translations!$P$2:$Q$10,2,FALSE)</f>
        <v>1 - Selvstændigt sikret - med lægevalg</v>
      </c>
      <c r="S850" t="str">
        <f>VLOOKUP(F850,Translations!$D$2:$F$13,3,FALSE)</f>
        <v>Ja</v>
      </c>
    </row>
    <row r="851" spans="1:19" x14ac:dyDescent="0.2">
      <c r="A851" s="3">
        <v>43954</v>
      </c>
      <c r="B851" s="3" t="s">
        <v>287</v>
      </c>
      <c r="C851" s="3" t="s">
        <v>289</v>
      </c>
      <c r="D851">
        <v>306</v>
      </c>
      <c r="E851">
        <v>1085</v>
      </c>
      <c r="F851" t="str">
        <f t="shared" si="29"/>
        <v>01</v>
      </c>
      <c r="G851" t="s">
        <v>512</v>
      </c>
      <c r="H851">
        <v>1</v>
      </c>
      <c r="I851" t="s">
        <v>5</v>
      </c>
      <c r="J851" t="s">
        <v>5</v>
      </c>
      <c r="K851" t="s">
        <v>6</v>
      </c>
      <c r="L851">
        <v>3</v>
      </c>
      <c r="M851" t="str">
        <f>VLOOKUP(E851,Translations!$A$1:$B$7,2,FALSE)</f>
        <v>Sjælland</v>
      </c>
      <c r="N851" t="str">
        <f>VLOOKUP(D851,Translations!$I$2:$K$101,2,FALSE)</f>
        <v>Odsherred</v>
      </c>
      <c r="O851" t="str">
        <f>VLOOKUP(G851,Translations!$M$2:$N$9,2,FALSE)</f>
        <v>[X2074] SARS-CoV-2 (RNA), Testcenter</v>
      </c>
      <c r="P851" t="str">
        <f>VLOOKUP(F851,Translations!$D$1:$F$13,2,FALSE)</f>
        <v>Ok</v>
      </c>
      <c r="Q851" t="str">
        <f>VLOOKUP(F851,Translations!$D$2:$G$13,4,FALSE)</f>
        <v>01 - Aktiv, bopæl i DK</v>
      </c>
      <c r="R851" t="str">
        <f>VLOOKUP(H851,Translations!$P$2:$Q$10,2,FALSE)</f>
        <v>1 - Selvstændigt sikret - med lægevalg</v>
      </c>
      <c r="S851" t="str">
        <f>VLOOKUP(F851,Translations!$D$2:$F$13,3,FALSE)</f>
        <v>Ja</v>
      </c>
    </row>
    <row r="852" spans="1:19" x14ac:dyDescent="0.2">
      <c r="A852" s="3">
        <v>43954</v>
      </c>
      <c r="B852" s="3" t="s">
        <v>287</v>
      </c>
      <c r="C852" s="3" t="s">
        <v>289</v>
      </c>
      <c r="D852">
        <v>316</v>
      </c>
      <c r="E852">
        <v>1085</v>
      </c>
      <c r="F852" t="str">
        <f t="shared" si="29"/>
        <v>01</v>
      </c>
      <c r="G852" t="s">
        <v>512</v>
      </c>
      <c r="H852">
        <v>1</v>
      </c>
      <c r="I852" t="s">
        <v>5</v>
      </c>
      <c r="J852" t="s">
        <v>5</v>
      </c>
      <c r="K852" t="s">
        <v>6</v>
      </c>
      <c r="L852">
        <v>16</v>
      </c>
      <c r="M852" t="str">
        <f>VLOOKUP(E852,Translations!$A$1:$B$7,2,FALSE)</f>
        <v>Sjælland</v>
      </c>
      <c r="N852" t="str">
        <f>VLOOKUP(D852,Translations!$I$2:$K$101,2,FALSE)</f>
        <v>Holbæk</v>
      </c>
      <c r="O852" t="str">
        <f>VLOOKUP(G852,Translations!$M$2:$N$9,2,FALSE)</f>
        <v>[X2074] SARS-CoV-2 (RNA), Testcenter</v>
      </c>
      <c r="P852" t="str">
        <f>VLOOKUP(F852,Translations!$D$1:$F$13,2,FALSE)</f>
        <v>Ok</v>
      </c>
      <c r="Q852" t="str">
        <f>VLOOKUP(F852,Translations!$D$2:$G$13,4,FALSE)</f>
        <v>01 - Aktiv, bopæl i DK</v>
      </c>
      <c r="R852" t="str">
        <f>VLOOKUP(H852,Translations!$P$2:$Q$10,2,FALSE)</f>
        <v>1 - Selvstændigt sikret - med lægevalg</v>
      </c>
      <c r="S852" t="str">
        <f>VLOOKUP(F852,Translations!$D$2:$F$13,3,FALSE)</f>
        <v>Ja</v>
      </c>
    </row>
    <row r="853" spans="1:19" x14ac:dyDescent="0.2">
      <c r="A853" s="3">
        <v>43954</v>
      </c>
      <c r="B853" s="3" t="s">
        <v>287</v>
      </c>
      <c r="C853" s="3" t="s">
        <v>289</v>
      </c>
      <c r="D853">
        <v>320</v>
      </c>
      <c r="E853">
        <v>1085</v>
      </c>
      <c r="F853" t="str">
        <f t="shared" si="29"/>
        <v>01</v>
      </c>
      <c r="G853" t="s">
        <v>512</v>
      </c>
      <c r="H853">
        <v>1</v>
      </c>
      <c r="I853" t="s">
        <v>5</v>
      </c>
      <c r="J853" t="s">
        <v>5</v>
      </c>
      <c r="K853" t="s">
        <v>6</v>
      </c>
      <c r="L853">
        <v>7</v>
      </c>
      <c r="M853" t="str">
        <f>VLOOKUP(E853,Translations!$A$1:$B$7,2,FALSE)</f>
        <v>Sjælland</v>
      </c>
      <c r="N853" t="str">
        <f>VLOOKUP(D853,Translations!$I$2:$K$101,2,FALSE)</f>
        <v>Faxe</v>
      </c>
      <c r="O853" t="str">
        <f>VLOOKUP(G853,Translations!$M$2:$N$9,2,FALSE)</f>
        <v>[X2074] SARS-CoV-2 (RNA), Testcenter</v>
      </c>
      <c r="P853" t="str">
        <f>VLOOKUP(F853,Translations!$D$1:$F$13,2,FALSE)</f>
        <v>Ok</v>
      </c>
      <c r="Q853" t="str">
        <f>VLOOKUP(F853,Translations!$D$2:$G$13,4,FALSE)</f>
        <v>01 - Aktiv, bopæl i DK</v>
      </c>
      <c r="R853" t="str">
        <f>VLOOKUP(H853,Translations!$P$2:$Q$10,2,FALSE)</f>
        <v>1 - Selvstændigt sikret - med lægevalg</v>
      </c>
      <c r="S853" t="str">
        <f>VLOOKUP(F853,Translations!$D$2:$F$13,3,FALSE)</f>
        <v>Ja</v>
      </c>
    </row>
    <row r="854" spans="1:19" x14ac:dyDescent="0.2">
      <c r="A854" s="3">
        <v>43954</v>
      </c>
      <c r="B854" s="3" t="s">
        <v>287</v>
      </c>
      <c r="C854" s="3" t="s">
        <v>289</v>
      </c>
      <c r="D854">
        <v>326</v>
      </c>
      <c r="E854">
        <v>1085</v>
      </c>
      <c r="F854" t="str">
        <f t="shared" si="29"/>
        <v>01</v>
      </c>
      <c r="G854" t="s">
        <v>512</v>
      </c>
      <c r="H854">
        <v>1</v>
      </c>
      <c r="I854" t="s">
        <v>5</v>
      </c>
      <c r="J854" t="s">
        <v>5</v>
      </c>
      <c r="K854" t="s">
        <v>6</v>
      </c>
      <c r="L854">
        <v>3</v>
      </c>
      <c r="M854" t="str">
        <f>VLOOKUP(E854,Translations!$A$1:$B$7,2,FALSE)</f>
        <v>Sjælland</v>
      </c>
      <c r="N854" t="str">
        <f>VLOOKUP(D854,Translations!$I$2:$K$101,2,FALSE)</f>
        <v>Kalundborg</v>
      </c>
      <c r="O854" t="str">
        <f>VLOOKUP(G854,Translations!$M$2:$N$9,2,FALSE)</f>
        <v>[X2074] SARS-CoV-2 (RNA), Testcenter</v>
      </c>
      <c r="P854" t="str">
        <f>VLOOKUP(F854,Translations!$D$1:$F$13,2,FALSE)</f>
        <v>Ok</v>
      </c>
      <c r="Q854" t="str">
        <f>VLOOKUP(F854,Translations!$D$2:$G$13,4,FALSE)</f>
        <v>01 - Aktiv, bopæl i DK</v>
      </c>
      <c r="R854" t="str">
        <f>VLOOKUP(H854,Translations!$P$2:$Q$10,2,FALSE)</f>
        <v>1 - Selvstændigt sikret - med lægevalg</v>
      </c>
      <c r="S854" t="str">
        <f>VLOOKUP(F854,Translations!$D$2:$F$13,3,FALSE)</f>
        <v>Ja</v>
      </c>
    </row>
    <row r="855" spans="1:19" x14ac:dyDescent="0.2">
      <c r="A855" s="3">
        <v>43954</v>
      </c>
      <c r="B855" s="3" t="s">
        <v>287</v>
      </c>
      <c r="C855" s="3" t="s">
        <v>289</v>
      </c>
      <c r="D855">
        <v>329</v>
      </c>
      <c r="E855">
        <v>1085</v>
      </c>
      <c r="F855" t="str">
        <f t="shared" si="29"/>
        <v>01</v>
      </c>
      <c r="G855" t="s">
        <v>512</v>
      </c>
      <c r="H855">
        <v>1</v>
      </c>
      <c r="I855" t="s">
        <v>5</v>
      </c>
      <c r="J855" t="s">
        <v>5</v>
      </c>
      <c r="K855" t="s">
        <v>6</v>
      </c>
      <c r="L855">
        <v>12</v>
      </c>
      <c r="M855" t="str">
        <f>VLOOKUP(E855,Translations!$A$1:$B$7,2,FALSE)</f>
        <v>Sjælland</v>
      </c>
      <c r="N855" t="str">
        <f>VLOOKUP(D855,Translations!$I$2:$K$101,2,FALSE)</f>
        <v>Ringsted</v>
      </c>
      <c r="O855" t="str">
        <f>VLOOKUP(G855,Translations!$M$2:$N$9,2,FALSE)</f>
        <v>[X2074] SARS-CoV-2 (RNA), Testcenter</v>
      </c>
      <c r="P855" t="str">
        <f>VLOOKUP(F855,Translations!$D$1:$F$13,2,FALSE)</f>
        <v>Ok</v>
      </c>
      <c r="Q855" t="str">
        <f>VLOOKUP(F855,Translations!$D$2:$G$13,4,FALSE)</f>
        <v>01 - Aktiv, bopæl i DK</v>
      </c>
      <c r="R855" t="str">
        <f>VLOOKUP(H855,Translations!$P$2:$Q$10,2,FALSE)</f>
        <v>1 - Selvstændigt sikret - med lægevalg</v>
      </c>
      <c r="S855" t="str">
        <f>VLOOKUP(F855,Translations!$D$2:$F$13,3,FALSE)</f>
        <v>Ja</v>
      </c>
    </row>
    <row r="856" spans="1:19" x14ac:dyDescent="0.2">
      <c r="A856" s="3">
        <v>43954</v>
      </c>
      <c r="B856" s="3" t="s">
        <v>287</v>
      </c>
      <c r="C856" s="3" t="s">
        <v>289</v>
      </c>
      <c r="D856">
        <v>330</v>
      </c>
      <c r="E856">
        <v>1085</v>
      </c>
      <c r="F856" t="str">
        <f t="shared" si="29"/>
        <v>01</v>
      </c>
      <c r="G856" t="s">
        <v>512</v>
      </c>
      <c r="H856">
        <v>1</v>
      </c>
      <c r="I856" t="s">
        <v>5</v>
      </c>
      <c r="J856" t="s">
        <v>5</v>
      </c>
      <c r="K856" t="s">
        <v>6</v>
      </c>
      <c r="L856">
        <v>8</v>
      </c>
      <c r="M856" t="str">
        <f>VLOOKUP(E856,Translations!$A$1:$B$7,2,FALSE)</f>
        <v>Sjælland</v>
      </c>
      <c r="N856" t="str">
        <f>VLOOKUP(D856,Translations!$I$2:$K$101,2,FALSE)</f>
        <v>Slagelse</v>
      </c>
      <c r="O856" t="str">
        <f>VLOOKUP(G856,Translations!$M$2:$N$9,2,FALSE)</f>
        <v>[X2074] SARS-CoV-2 (RNA), Testcenter</v>
      </c>
      <c r="P856" t="str">
        <f>VLOOKUP(F856,Translations!$D$1:$F$13,2,FALSE)</f>
        <v>Ok</v>
      </c>
      <c r="Q856" t="str">
        <f>VLOOKUP(F856,Translations!$D$2:$G$13,4,FALSE)</f>
        <v>01 - Aktiv, bopæl i DK</v>
      </c>
      <c r="R856" t="str">
        <f>VLOOKUP(H856,Translations!$P$2:$Q$10,2,FALSE)</f>
        <v>1 - Selvstændigt sikret - med lægevalg</v>
      </c>
      <c r="S856" t="str">
        <f>VLOOKUP(F856,Translations!$D$2:$F$13,3,FALSE)</f>
        <v>Ja</v>
      </c>
    </row>
    <row r="857" spans="1:19" x14ac:dyDescent="0.2">
      <c r="A857" s="3">
        <v>43954</v>
      </c>
      <c r="B857" s="3" t="s">
        <v>287</v>
      </c>
      <c r="C857" s="3" t="s">
        <v>289</v>
      </c>
      <c r="D857">
        <v>336</v>
      </c>
      <c r="E857">
        <v>1085</v>
      </c>
      <c r="F857" t="str">
        <f t="shared" si="29"/>
        <v>01</v>
      </c>
      <c r="G857" t="s">
        <v>512</v>
      </c>
      <c r="H857">
        <v>1</v>
      </c>
      <c r="I857" t="s">
        <v>5</v>
      </c>
      <c r="J857" t="s">
        <v>5</v>
      </c>
      <c r="K857" t="s">
        <v>6</v>
      </c>
      <c r="L857">
        <v>4</v>
      </c>
      <c r="M857" t="str">
        <f>VLOOKUP(E857,Translations!$A$1:$B$7,2,FALSE)</f>
        <v>Sjælland</v>
      </c>
      <c r="N857" t="str">
        <f>VLOOKUP(D857,Translations!$I$2:$K$101,2,FALSE)</f>
        <v>Stevns</v>
      </c>
      <c r="O857" t="str">
        <f>VLOOKUP(G857,Translations!$M$2:$N$9,2,FALSE)</f>
        <v>[X2074] SARS-CoV-2 (RNA), Testcenter</v>
      </c>
      <c r="P857" t="str">
        <f>VLOOKUP(F857,Translations!$D$1:$F$13,2,FALSE)</f>
        <v>Ok</v>
      </c>
      <c r="Q857" t="str">
        <f>VLOOKUP(F857,Translations!$D$2:$G$13,4,FALSE)</f>
        <v>01 - Aktiv, bopæl i DK</v>
      </c>
      <c r="R857" t="str">
        <f>VLOOKUP(H857,Translations!$P$2:$Q$10,2,FALSE)</f>
        <v>1 - Selvstændigt sikret - med lægevalg</v>
      </c>
      <c r="S857" t="str">
        <f>VLOOKUP(F857,Translations!$D$2:$F$13,3,FALSE)</f>
        <v>Ja</v>
      </c>
    </row>
    <row r="858" spans="1:19" x14ac:dyDescent="0.2">
      <c r="A858" s="3">
        <v>43954</v>
      </c>
      <c r="B858" s="3" t="s">
        <v>287</v>
      </c>
      <c r="C858" s="3" t="s">
        <v>289</v>
      </c>
      <c r="D858">
        <v>340</v>
      </c>
      <c r="E858">
        <v>1085</v>
      </c>
      <c r="F858" t="str">
        <f t="shared" si="29"/>
        <v>01</v>
      </c>
      <c r="G858" t="s">
        <v>512</v>
      </c>
      <c r="H858">
        <v>1</v>
      </c>
      <c r="I858" t="s">
        <v>5</v>
      </c>
      <c r="J858" t="s">
        <v>5</v>
      </c>
      <c r="K858" t="s">
        <v>6</v>
      </c>
      <c r="L858">
        <v>5</v>
      </c>
      <c r="M858" t="str">
        <f>VLOOKUP(E858,Translations!$A$1:$B$7,2,FALSE)</f>
        <v>Sjælland</v>
      </c>
      <c r="N858" t="str">
        <f>VLOOKUP(D858,Translations!$I$2:$K$101,2,FALSE)</f>
        <v>Sorø</v>
      </c>
      <c r="O858" t="str">
        <f>VLOOKUP(G858,Translations!$M$2:$N$9,2,FALSE)</f>
        <v>[X2074] SARS-CoV-2 (RNA), Testcenter</v>
      </c>
      <c r="P858" t="str">
        <f>VLOOKUP(F858,Translations!$D$1:$F$13,2,FALSE)</f>
        <v>Ok</v>
      </c>
      <c r="Q858" t="str">
        <f>VLOOKUP(F858,Translations!$D$2:$G$13,4,FALSE)</f>
        <v>01 - Aktiv, bopæl i DK</v>
      </c>
      <c r="R858" t="str">
        <f>VLOOKUP(H858,Translations!$P$2:$Q$10,2,FALSE)</f>
        <v>1 - Selvstændigt sikret - med lægevalg</v>
      </c>
      <c r="S858" t="str">
        <f>VLOOKUP(F858,Translations!$D$2:$F$13,3,FALSE)</f>
        <v>Ja</v>
      </c>
    </row>
    <row r="859" spans="1:19" x14ac:dyDescent="0.2">
      <c r="A859" s="3">
        <v>43954</v>
      </c>
      <c r="B859" s="3" t="s">
        <v>287</v>
      </c>
      <c r="C859" s="3" t="s">
        <v>289</v>
      </c>
      <c r="D859">
        <v>350</v>
      </c>
      <c r="E859">
        <v>1085</v>
      </c>
      <c r="F859" t="str">
        <f t="shared" si="29"/>
        <v>01</v>
      </c>
      <c r="G859" t="s">
        <v>512</v>
      </c>
      <c r="H859">
        <v>1</v>
      </c>
      <c r="I859" t="s">
        <v>5</v>
      </c>
      <c r="J859" t="s">
        <v>5</v>
      </c>
      <c r="K859" t="s">
        <v>6</v>
      </c>
      <c r="L859">
        <v>8</v>
      </c>
      <c r="M859" t="str">
        <f>VLOOKUP(E859,Translations!$A$1:$B$7,2,FALSE)</f>
        <v>Sjælland</v>
      </c>
      <c r="N859" t="str">
        <f>VLOOKUP(D859,Translations!$I$2:$K$101,2,FALSE)</f>
        <v>Lejre</v>
      </c>
      <c r="O859" t="str">
        <f>VLOOKUP(G859,Translations!$M$2:$N$9,2,FALSE)</f>
        <v>[X2074] SARS-CoV-2 (RNA), Testcenter</v>
      </c>
      <c r="P859" t="str">
        <f>VLOOKUP(F859,Translations!$D$1:$F$13,2,FALSE)</f>
        <v>Ok</v>
      </c>
      <c r="Q859" t="str">
        <f>VLOOKUP(F859,Translations!$D$2:$G$13,4,FALSE)</f>
        <v>01 - Aktiv, bopæl i DK</v>
      </c>
      <c r="R859" t="str">
        <f>VLOOKUP(H859,Translations!$P$2:$Q$10,2,FALSE)</f>
        <v>1 - Selvstændigt sikret - med lægevalg</v>
      </c>
      <c r="S859" t="str">
        <f>VLOOKUP(F859,Translations!$D$2:$F$13,3,FALSE)</f>
        <v>Ja</v>
      </c>
    </row>
    <row r="860" spans="1:19" x14ac:dyDescent="0.2">
      <c r="A860" s="3">
        <v>43954</v>
      </c>
      <c r="B860" s="3" t="s">
        <v>287</v>
      </c>
      <c r="C860" s="3" t="s">
        <v>289</v>
      </c>
      <c r="D860">
        <v>360</v>
      </c>
      <c r="E860">
        <v>1085</v>
      </c>
      <c r="F860" t="str">
        <f t="shared" si="29"/>
        <v>01</v>
      </c>
      <c r="G860" t="s">
        <v>512</v>
      </c>
      <c r="H860">
        <v>1</v>
      </c>
      <c r="I860" t="s">
        <v>5</v>
      </c>
      <c r="J860" t="s">
        <v>5</v>
      </c>
      <c r="K860" t="s">
        <v>6</v>
      </c>
      <c r="L860">
        <v>2</v>
      </c>
      <c r="M860" t="str">
        <f>VLOOKUP(E860,Translations!$A$1:$B$7,2,FALSE)</f>
        <v>Sjælland</v>
      </c>
      <c r="N860" t="str">
        <f>VLOOKUP(D860,Translations!$I$2:$K$101,2,FALSE)</f>
        <v>Lolland</v>
      </c>
      <c r="O860" t="str">
        <f>VLOOKUP(G860,Translations!$M$2:$N$9,2,FALSE)</f>
        <v>[X2074] SARS-CoV-2 (RNA), Testcenter</v>
      </c>
      <c r="P860" t="str">
        <f>VLOOKUP(F860,Translations!$D$1:$F$13,2,FALSE)</f>
        <v>Ok</v>
      </c>
      <c r="Q860" t="str">
        <f>VLOOKUP(F860,Translations!$D$2:$G$13,4,FALSE)</f>
        <v>01 - Aktiv, bopæl i DK</v>
      </c>
      <c r="R860" t="str">
        <f>VLOOKUP(H860,Translations!$P$2:$Q$10,2,FALSE)</f>
        <v>1 - Selvstændigt sikret - med lægevalg</v>
      </c>
      <c r="S860" t="str">
        <f>VLOOKUP(F860,Translations!$D$2:$F$13,3,FALSE)</f>
        <v>Ja</v>
      </c>
    </row>
    <row r="861" spans="1:19" x14ac:dyDescent="0.2">
      <c r="A861" s="3">
        <v>43954</v>
      </c>
      <c r="B861" s="3" t="s">
        <v>287</v>
      </c>
      <c r="C861" s="3" t="s">
        <v>289</v>
      </c>
      <c r="D861">
        <v>370</v>
      </c>
      <c r="E861">
        <v>1085</v>
      </c>
      <c r="F861" t="str">
        <f t="shared" si="29"/>
        <v>01</v>
      </c>
      <c r="G861" t="s">
        <v>512</v>
      </c>
      <c r="H861">
        <v>1</v>
      </c>
      <c r="I861" t="s">
        <v>5</v>
      </c>
      <c r="J861" t="s">
        <v>5</v>
      </c>
      <c r="K861" t="s">
        <v>6</v>
      </c>
      <c r="L861">
        <v>6</v>
      </c>
      <c r="M861" t="str">
        <f>VLOOKUP(E861,Translations!$A$1:$B$7,2,FALSE)</f>
        <v>Sjælland</v>
      </c>
      <c r="N861" t="str">
        <f>VLOOKUP(D861,Translations!$I$2:$K$101,2,FALSE)</f>
        <v>Næstved</v>
      </c>
      <c r="O861" t="str">
        <f>VLOOKUP(G861,Translations!$M$2:$N$9,2,FALSE)</f>
        <v>[X2074] SARS-CoV-2 (RNA), Testcenter</v>
      </c>
      <c r="P861" t="str">
        <f>VLOOKUP(F861,Translations!$D$1:$F$13,2,FALSE)</f>
        <v>Ok</v>
      </c>
      <c r="Q861" t="str">
        <f>VLOOKUP(F861,Translations!$D$2:$G$13,4,FALSE)</f>
        <v>01 - Aktiv, bopæl i DK</v>
      </c>
      <c r="R861" t="str">
        <f>VLOOKUP(H861,Translations!$P$2:$Q$10,2,FALSE)</f>
        <v>1 - Selvstændigt sikret - med lægevalg</v>
      </c>
      <c r="S861" t="str">
        <f>VLOOKUP(F861,Translations!$D$2:$F$13,3,FALSE)</f>
        <v>Ja</v>
      </c>
    </row>
    <row r="862" spans="1:19" x14ac:dyDescent="0.2">
      <c r="A862" s="3">
        <v>43954</v>
      </c>
      <c r="B862" s="3" t="s">
        <v>287</v>
      </c>
      <c r="C862" s="3" t="s">
        <v>289</v>
      </c>
      <c r="D862">
        <v>376</v>
      </c>
      <c r="E862">
        <v>1085</v>
      </c>
      <c r="F862" t="str">
        <f t="shared" si="29"/>
        <v>01</v>
      </c>
      <c r="G862" t="s">
        <v>512</v>
      </c>
      <c r="H862">
        <v>1</v>
      </c>
      <c r="I862" t="s">
        <v>5</v>
      </c>
      <c r="J862" t="s">
        <v>5</v>
      </c>
      <c r="K862" t="s">
        <v>6</v>
      </c>
      <c r="L862">
        <v>8</v>
      </c>
      <c r="M862" t="str">
        <f>VLOOKUP(E862,Translations!$A$1:$B$7,2,FALSE)</f>
        <v>Sjælland</v>
      </c>
      <c r="N862" t="str">
        <f>VLOOKUP(D862,Translations!$I$2:$K$101,2,FALSE)</f>
        <v>Guldborgsund</v>
      </c>
      <c r="O862" t="str">
        <f>VLOOKUP(G862,Translations!$M$2:$N$9,2,FALSE)</f>
        <v>[X2074] SARS-CoV-2 (RNA), Testcenter</v>
      </c>
      <c r="P862" t="str">
        <f>VLOOKUP(F862,Translations!$D$1:$F$13,2,FALSE)</f>
        <v>Ok</v>
      </c>
      <c r="Q862" t="str">
        <f>VLOOKUP(F862,Translations!$D$2:$G$13,4,FALSE)</f>
        <v>01 - Aktiv, bopæl i DK</v>
      </c>
      <c r="R862" t="str">
        <f>VLOOKUP(H862,Translations!$P$2:$Q$10,2,FALSE)</f>
        <v>1 - Selvstændigt sikret - med lægevalg</v>
      </c>
      <c r="S862" t="str">
        <f>VLOOKUP(F862,Translations!$D$2:$F$13,3,FALSE)</f>
        <v>Ja</v>
      </c>
    </row>
    <row r="863" spans="1:19" x14ac:dyDescent="0.2">
      <c r="A863" s="3">
        <v>43954</v>
      </c>
      <c r="B863" s="3" t="s">
        <v>287</v>
      </c>
      <c r="C863" s="3" t="s">
        <v>289</v>
      </c>
      <c r="D863">
        <v>390</v>
      </c>
      <c r="E863">
        <v>1085</v>
      </c>
      <c r="F863" t="str">
        <f t="shared" si="29"/>
        <v>01</v>
      </c>
      <c r="G863" t="s">
        <v>512</v>
      </c>
      <c r="H863">
        <v>1</v>
      </c>
      <c r="I863" t="s">
        <v>5</v>
      </c>
      <c r="J863" t="s">
        <v>5</v>
      </c>
      <c r="K863" t="s">
        <v>6</v>
      </c>
      <c r="L863">
        <v>4</v>
      </c>
      <c r="M863" t="str">
        <f>VLOOKUP(E863,Translations!$A$1:$B$7,2,FALSE)</f>
        <v>Sjælland</v>
      </c>
      <c r="N863" t="str">
        <f>VLOOKUP(D863,Translations!$I$2:$K$101,2,FALSE)</f>
        <v>Vordingborg</v>
      </c>
      <c r="O863" t="str">
        <f>VLOOKUP(G863,Translations!$M$2:$N$9,2,FALSE)</f>
        <v>[X2074] SARS-CoV-2 (RNA), Testcenter</v>
      </c>
      <c r="P863" t="str">
        <f>VLOOKUP(F863,Translations!$D$1:$F$13,2,FALSE)</f>
        <v>Ok</v>
      </c>
      <c r="Q863" t="str">
        <f>VLOOKUP(F863,Translations!$D$2:$G$13,4,FALSE)</f>
        <v>01 - Aktiv, bopæl i DK</v>
      </c>
      <c r="R863" t="str">
        <f>VLOOKUP(H863,Translations!$P$2:$Q$10,2,FALSE)</f>
        <v>1 - Selvstændigt sikret - med lægevalg</v>
      </c>
      <c r="S863" t="str">
        <f>VLOOKUP(F863,Translations!$D$2:$F$13,3,FALSE)</f>
        <v>Ja</v>
      </c>
    </row>
    <row r="864" spans="1:19" x14ac:dyDescent="0.2">
      <c r="A864" s="3">
        <v>43954</v>
      </c>
      <c r="B864" s="3" t="s">
        <v>287</v>
      </c>
      <c r="C864" s="3" t="s">
        <v>289</v>
      </c>
      <c r="D864">
        <v>400</v>
      </c>
      <c r="E864">
        <v>1084</v>
      </c>
      <c r="F864" t="str">
        <f t="shared" si="29"/>
        <v>01</v>
      </c>
      <c r="G864" t="s">
        <v>512</v>
      </c>
      <c r="H864">
        <v>1</v>
      </c>
      <c r="I864" t="s">
        <v>5</v>
      </c>
      <c r="J864" t="s">
        <v>5</v>
      </c>
      <c r="K864" t="s">
        <v>6</v>
      </c>
      <c r="L864">
        <v>2</v>
      </c>
      <c r="M864" t="str">
        <f>VLOOKUP(E864,Translations!$A$1:$B$7,2,FALSE)</f>
        <v>Hovedstaden</v>
      </c>
      <c r="N864" t="str">
        <f>VLOOKUP(D864,Translations!$I$2:$K$101,2,FALSE)</f>
        <v>Bornholm</v>
      </c>
      <c r="O864" t="str">
        <f>VLOOKUP(G864,Translations!$M$2:$N$9,2,FALSE)</f>
        <v>[X2074] SARS-CoV-2 (RNA), Testcenter</v>
      </c>
      <c r="P864" t="str">
        <f>VLOOKUP(F864,Translations!$D$1:$F$13,2,FALSE)</f>
        <v>Ok</v>
      </c>
      <c r="Q864" t="str">
        <f>VLOOKUP(F864,Translations!$D$2:$G$13,4,FALSE)</f>
        <v>01 - Aktiv, bopæl i DK</v>
      </c>
      <c r="R864" t="str">
        <f>VLOOKUP(H864,Translations!$P$2:$Q$10,2,FALSE)</f>
        <v>1 - Selvstændigt sikret - med lægevalg</v>
      </c>
      <c r="S864" t="str">
        <f>VLOOKUP(F864,Translations!$D$2:$F$13,3,FALSE)</f>
        <v>Ja</v>
      </c>
    </row>
    <row r="865" spans="1:19" x14ac:dyDescent="0.2">
      <c r="A865" s="3">
        <v>43954</v>
      </c>
      <c r="B865" s="3" t="s">
        <v>287</v>
      </c>
      <c r="C865" s="3" t="s">
        <v>289</v>
      </c>
      <c r="D865">
        <v>461</v>
      </c>
      <c r="E865">
        <v>1083</v>
      </c>
      <c r="F865" t="str">
        <f t="shared" si="29"/>
        <v>01</v>
      </c>
      <c r="G865" t="s">
        <v>512</v>
      </c>
      <c r="H865">
        <v>1</v>
      </c>
      <c r="I865" t="s">
        <v>5</v>
      </c>
      <c r="J865" t="s">
        <v>5</v>
      </c>
      <c r="K865" t="s">
        <v>6</v>
      </c>
      <c r="L865">
        <v>2</v>
      </c>
      <c r="M865" t="str">
        <f>VLOOKUP(E865,Translations!$A$1:$B$7,2,FALSE)</f>
        <v>Syddanmark</v>
      </c>
      <c r="N865" t="str">
        <f>VLOOKUP(D865,Translations!$I$2:$K$101,2,FALSE)</f>
        <v>Odense</v>
      </c>
      <c r="O865" t="str">
        <f>VLOOKUP(G865,Translations!$M$2:$N$9,2,FALSE)</f>
        <v>[X2074] SARS-CoV-2 (RNA), Testcenter</v>
      </c>
      <c r="P865" t="str">
        <f>VLOOKUP(F865,Translations!$D$1:$F$13,2,FALSE)</f>
        <v>Ok</v>
      </c>
      <c r="Q865" t="str">
        <f>VLOOKUP(F865,Translations!$D$2:$G$13,4,FALSE)</f>
        <v>01 - Aktiv, bopæl i DK</v>
      </c>
      <c r="R865" t="str">
        <f>VLOOKUP(H865,Translations!$P$2:$Q$10,2,FALSE)</f>
        <v>1 - Selvstændigt sikret - med lægevalg</v>
      </c>
      <c r="S865" t="str">
        <f>VLOOKUP(F865,Translations!$D$2:$F$13,3,FALSE)</f>
        <v>Ja</v>
      </c>
    </row>
    <row r="866" spans="1:19" x14ac:dyDescent="0.2">
      <c r="A866" s="3">
        <v>43954</v>
      </c>
      <c r="B866" s="3" t="s">
        <v>287</v>
      </c>
      <c r="C866" s="3" t="s">
        <v>289</v>
      </c>
      <c r="D866">
        <v>563</v>
      </c>
      <c r="E866">
        <v>1083</v>
      </c>
      <c r="F866" t="str">
        <f t="shared" si="29"/>
        <v>01</v>
      </c>
      <c r="G866" t="s">
        <v>512</v>
      </c>
      <c r="H866">
        <v>1</v>
      </c>
      <c r="I866" t="s">
        <v>5</v>
      </c>
      <c r="J866" t="s">
        <v>5</v>
      </c>
      <c r="K866" t="s">
        <v>6</v>
      </c>
      <c r="L866">
        <v>1</v>
      </c>
      <c r="M866" t="str">
        <f>VLOOKUP(E866,Translations!$A$1:$B$7,2,FALSE)</f>
        <v>Syddanmark</v>
      </c>
      <c r="N866" t="str">
        <f>VLOOKUP(D866,Translations!$I$2:$K$101,2,FALSE)</f>
        <v>Fanø</v>
      </c>
      <c r="O866" t="str">
        <f>VLOOKUP(G866,Translations!$M$2:$N$9,2,FALSE)</f>
        <v>[X2074] SARS-CoV-2 (RNA), Testcenter</v>
      </c>
      <c r="P866" t="str">
        <f>VLOOKUP(F866,Translations!$D$1:$F$13,2,FALSE)</f>
        <v>Ok</v>
      </c>
      <c r="Q866" t="str">
        <f>VLOOKUP(F866,Translations!$D$2:$G$13,4,FALSE)</f>
        <v>01 - Aktiv, bopæl i DK</v>
      </c>
      <c r="R866" t="str">
        <f>VLOOKUP(H866,Translations!$P$2:$Q$10,2,FALSE)</f>
        <v>1 - Selvstændigt sikret - med lægevalg</v>
      </c>
      <c r="S866" t="str">
        <f>VLOOKUP(F866,Translations!$D$2:$F$13,3,FALSE)</f>
        <v>Ja</v>
      </c>
    </row>
    <row r="867" spans="1:19" x14ac:dyDescent="0.2">
      <c r="A867" s="3">
        <v>43954</v>
      </c>
      <c r="B867" s="3" t="s">
        <v>287</v>
      </c>
      <c r="C867" s="3" t="s">
        <v>290</v>
      </c>
      <c r="D867">
        <v>0</v>
      </c>
      <c r="E867">
        <v>0</v>
      </c>
      <c r="F867" t="str">
        <f>"80"</f>
        <v>80</v>
      </c>
      <c r="G867" t="s">
        <v>512</v>
      </c>
      <c r="H867">
        <v>7</v>
      </c>
      <c r="I867" t="s">
        <v>5</v>
      </c>
      <c r="J867" t="s">
        <v>5</v>
      </c>
      <c r="K867" t="s">
        <v>6</v>
      </c>
      <c r="L867">
        <v>2</v>
      </c>
      <c r="M867" t="str">
        <f>VLOOKUP(E867,Translations!$A$1:$B$7,2,FALSE)</f>
        <v>Ukendt</v>
      </c>
      <c r="N867" t="str">
        <f>VLOOKUP(D867,Translations!$I$2:$K$101,2,FALSE)</f>
        <v>Ukendt</v>
      </c>
      <c r="O867" t="str">
        <f>VLOOKUP(G867,Translations!$M$2:$N$9,2,FALSE)</f>
        <v>[X2074] SARS-CoV-2 (RNA), Testcenter</v>
      </c>
      <c r="P867" t="str">
        <f>VLOOKUP(F867,Translations!$D$1:$F$13,2,FALSE)</f>
        <v>Ok</v>
      </c>
      <c r="Q867" t="str">
        <f>VLOOKUP(F867,Translations!$D$2:$G$13,4,FALSE)</f>
        <v>80 - Inaktiv, udrejst</v>
      </c>
      <c r="R867" t="str">
        <f>VLOOKUP(H867,Translations!$P$2:$Q$10,2,FALSE)</f>
        <v>7 - Bopæl i udlandet</v>
      </c>
      <c r="S867" t="str">
        <f>VLOOKUP(F867,Translations!$D$2:$F$13,3,FALSE)</f>
        <v>Ja</v>
      </c>
    </row>
    <row r="868" spans="1:19" x14ac:dyDescent="0.2">
      <c r="A868" s="3">
        <v>43954</v>
      </c>
      <c r="B868" s="3" t="s">
        <v>287</v>
      </c>
      <c r="C868" s="3" t="s">
        <v>290</v>
      </c>
      <c r="D868">
        <v>0</v>
      </c>
      <c r="E868">
        <v>0</v>
      </c>
      <c r="F868" t="str">
        <f>"XX"</f>
        <v>XX</v>
      </c>
      <c r="G868" t="s">
        <v>512</v>
      </c>
      <c r="H868">
        <v>0</v>
      </c>
      <c r="I868" t="s">
        <v>5</v>
      </c>
      <c r="J868" t="s">
        <v>5</v>
      </c>
      <c r="K868" t="s">
        <v>6</v>
      </c>
      <c r="L868">
        <v>1</v>
      </c>
      <c r="M868" t="str">
        <f>VLOOKUP(E868,Translations!$A$1:$B$7,2,FALSE)</f>
        <v>Ukendt</v>
      </c>
      <c r="N868" t="str">
        <f>VLOOKUP(D868,Translations!$I$2:$K$101,2,FALSE)</f>
        <v>Ukendt</v>
      </c>
      <c r="O868" t="str">
        <f>VLOOKUP(G868,Translations!$M$2:$N$9,2,FALSE)</f>
        <v>[X2074] SARS-CoV-2 (RNA), Testcenter</v>
      </c>
      <c r="P868" t="str">
        <f>VLOOKUP(F868,Translations!$D$1:$F$13,2,FALSE)</f>
        <v>Ugyldigt CPR</v>
      </c>
      <c r="Q868" t="str">
        <f>VLOOKUP(F868,Translations!$D$2:$G$13,4,FALSE)</f>
        <v>XX - Ugyldigt CPR</v>
      </c>
      <c r="R868" t="str">
        <f>VLOOKUP(H868,Translations!$P$2:$Q$10,2,FALSE)</f>
        <v>0 - Ukendt / Ej fundet</v>
      </c>
      <c r="S868" t="str">
        <f>VLOOKUP(F868,Translations!$D$2:$F$13,3,FALSE)</f>
        <v>Nej</v>
      </c>
    </row>
    <row r="869" spans="1:19" x14ac:dyDescent="0.2">
      <c r="A869" s="3">
        <v>43954</v>
      </c>
      <c r="B869" s="3" t="s">
        <v>287</v>
      </c>
      <c r="C869" s="3" t="s">
        <v>290</v>
      </c>
      <c r="D869">
        <v>101</v>
      </c>
      <c r="E869">
        <v>1084</v>
      </c>
      <c r="F869" t="str">
        <f t="shared" ref="F869:F899" si="30">"01"</f>
        <v>01</v>
      </c>
      <c r="G869" t="s">
        <v>512</v>
      </c>
      <c r="H869">
        <v>1</v>
      </c>
      <c r="I869" t="s">
        <v>5</v>
      </c>
      <c r="J869" t="s">
        <v>5</v>
      </c>
      <c r="K869" t="s">
        <v>6</v>
      </c>
      <c r="L869">
        <v>71</v>
      </c>
      <c r="M869" t="str">
        <f>VLOOKUP(E869,Translations!$A$1:$B$7,2,FALSE)</f>
        <v>Hovedstaden</v>
      </c>
      <c r="N869" t="str">
        <f>VLOOKUP(D869,Translations!$I$2:$K$101,2,FALSE)</f>
        <v>København</v>
      </c>
      <c r="O869" t="str">
        <f>VLOOKUP(G869,Translations!$M$2:$N$9,2,FALSE)</f>
        <v>[X2074] SARS-CoV-2 (RNA), Testcenter</v>
      </c>
      <c r="P869" t="str">
        <f>VLOOKUP(F869,Translations!$D$1:$F$13,2,FALSE)</f>
        <v>Ok</v>
      </c>
      <c r="Q869" t="str">
        <f>VLOOKUP(F869,Translations!$D$2:$G$13,4,FALSE)</f>
        <v>01 - Aktiv, bopæl i DK</v>
      </c>
      <c r="R869" t="str">
        <f>VLOOKUP(H869,Translations!$P$2:$Q$10,2,FALSE)</f>
        <v>1 - Selvstændigt sikret - med lægevalg</v>
      </c>
      <c r="S869" t="str">
        <f>VLOOKUP(F869,Translations!$D$2:$F$13,3,FALSE)</f>
        <v>Ja</v>
      </c>
    </row>
    <row r="870" spans="1:19" x14ac:dyDescent="0.2">
      <c r="A870" s="3">
        <v>43954</v>
      </c>
      <c r="B870" s="3" t="s">
        <v>287</v>
      </c>
      <c r="C870" s="3" t="s">
        <v>290</v>
      </c>
      <c r="D870">
        <v>147</v>
      </c>
      <c r="E870">
        <v>1084</v>
      </c>
      <c r="F870" t="str">
        <f t="shared" si="30"/>
        <v>01</v>
      </c>
      <c r="G870" t="s">
        <v>512</v>
      </c>
      <c r="H870">
        <v>1</v>
      </c>
      <c r="I870" t="s">
        <v>5</v>
      </c>
      <c r="J870" t="s">
        <v>5</v>
      </c>
      <c r="K870" t="s">
        <v>6</v>
      </c>
      <c r="L870">
        <v>11</v>
      </c>
      <c r="M870" t="str">
        <f>VLOOKUP(E870,Translations!$A$1:$B$7,2,FALSE)</f>
        <v>Hovedstaden</v>
      </c>
      <c r="N870" t="str">
        <f>VLOOKUP(D870,Translations!$I$2:$K$101,2,FALSE)</f>
        <v>Frederiksberg</v>
      </c>
      <c r="O870" t="str">
        <f>VLOOKUP(G870,Translations!$M$2:$N$9,2,FALSE)</f>
        <v>[X2074] SARS-CoV-2 (RNA), Testcenter</v>
      </c>
      <c r="P870" t="str">
        <f>VLOOKUP(F870,Translations!$D$1:$F$13,2,FALSE)</f>
        <v>Ok</v>
      </c>
      <c r="Q870" t="str">
        <f>VLOOKUP(F870,Translations!$D$2:$G$13,4,FALSE)</f>
        <v>01 - Aktiv, bopæl i DK</v>
      </c>
      <c r="R870" t="str">
        <f>VLOOKUP(H870,Translations!$P$2:$Q$10,2,FALSE)</f>
        <v>1 - Selvstændigt sikret - med lægevalg</v>
      </c>
      <c r="S870" t="str">
        <f>VLOOKUP(F870,Translations!$D$2:$F$13,3,FALSE)</f>
        <v>Ja</v>
      </c>
    </row>
    <row r="871" spans="1:19" x14ac:dyDescent="0.2">
      <c r="A871" s="3">
        <v>43954</v>
      </c>
      <c r="B871" s="3" t="s">
        <v>287</v>
      </c>
      <c r="C871" s="3" t="s">
        <v>290</v>
      </c>
      <c r="D871">
        <v>151</v>
      </c>
      <c r="E871">
        <v>1084</v>
      </c>
      <c r="F871" t="str">
        <f t="shared" si="30"/>
        <v>01</v>
      </c>
      <c r="G871" t="s">
        <v>512</v>
      </c>
      <c r="H871">
        <v>1</v>
      </c>
      <c r="I871" t="s">
        <v>5</v>
      </c>
      <c r="J871" t="s">
        <v>5</v>
      </c>
      <c r="K871" t="s">
        <v>6</v>
      </c>
      <c r="L871">
        <v>3</v>
      </c>
      <c r="M871" t="str">
        <f>VLOOKUP(E871,Translations!$A$1:$B$7,2,FALSE)</f>
        <v>Hovedstaden</v>
      </c>
      <c r="N871" t="str">
        <f>VLOOKUP(D871,Translations!$I$2:$K$101,2,FALSE)</f>
        <v>Ballerup</v>
      </c>
      <c r="O871" t="str">
        <f>VLOOKUP(G871,Translations!$M$2:$N$9,2,FALSE)</f>
        <v>[X2074] SARS-CoV-2 (RNA), Testcenter</v>
      </c>
      <c r="P871" t="str">
        <f>VLOOKUP(F871,Translations!$D$1:$F$13,2,FALSE)</f>
        <v>Ok</v>
      </c>
      <c r="Q871" t="str">
        <f>VLOOKUP(F871,Translations!$D$2:$G$13,4,FALSE)</f>
        <v>01 - Aktiv, bopæl i DK</v>
      </c>
      <c r="R871" t="str">
        <f>VLOOKUP(H871,Translations!$P$2:$Q$10,2,FALSE)</f>
        <v>1 - Selvstændigt sikret - med lægevalg</v>
      </c>
      <c r="S871" t="str">
        <f>VLOOKUP(F871,Translations!$D$2:$F$13,3,FALSE)</f>
        <v>Ja</v>
      </c>
    </row>
    <row r="872" spans="1:19" x14ac:dyDescent="0.2">
      <c r="A872" s="3">
        <v>43954</v>
      </c>
      <c r="B872" s="3" t="s">
        <v>287</v>
      </c>
      <c r="C872" s="3" t="s">
        <v>290</v>
      </c>
      <c r="D872">
        <v>153</v>
      </c>
      <c r="E872">
        <v>1084</v>
      </c>
      <c r="F872" t="str">
        <f t="shared" si="30"/>
        <v>01</v>
      </c>
      <c r="G872" t="s">
        <v>512</v>
      </c>
      <c r="H872">
        <v>1</v>
      </c>
      <c r="I872" t="s">
        <v>5</v>
      </c>
      <c r="J872" t="s">
        <v>5</v>
      </c>
      <c r="K872" t="s">
        <v>6</v>
      </c>
      <c r="L872">
        <v>1</v>
      </c>
      <c r="M872" t="str">
        <f>VLOOKUP(E872,Translations!$A$1:$B$7,2,FALSE)</f>
        <v>Hovedstaden</v>
      </c>
      <c r="N872" t="str">
        <f>VLOOKUP(D872,Translations!$I$2:$K$101,2,FALSE)</f>
        <v>Brøndby</v>
      </c>
      <c r="O872" t="str">
        <f>VLOOKUP(G872,Translations!$M$2:$N$9,2,FALSE)</f>
        <v>[X2074] SARS-CoV-2 (RNA), Testcenter</v>
      </c>
      <c r="P872" t="str">
        <f>VLOOKUP(F872,Translations!$D$1:$F$13,2,FALSE)</f>
        <v>Ok</v>
      </c>
      <c r="Q872" t="str">
        <f>VLOOKUP(F872,Translations!$D$2:$G$13,4,FALSE)</f>
        <v>01 - Aktiv, bopæl i DK</v>
      </c>
      <c r="R872" t="str">
        <f>VLOOKUP(H872,Translations!$P$2:$Q$10,2,FALSE)</f>
        <v>1 - Selvstændigt sikret - med lægevalg</v>
      </c>
      <c r="S872" t="str">
        <f>VLOOKUP(F872,Translations!$D$2:$F$13,3,FALSE)</f>
        <v>Ja</v>
      </c>
    </row>
    <row r="873" spans="1:19" x14ac:dyDescent="0.2">
      <c r="A873" s="3">
        <v>43954</v>
      </c>
      <c r="B873" s="3" t="s">
        <v>287</v>
      </c>
      <c r="C873" s="3" t="s">
        <v>290</v>
      </c>
      <c r="D873">
        <v>157</v>
      </c>
      <c r="E873">
        <v>1084</v>
      </c>
      <c r="F873" t="str">
        <f t="shared" si="30"/>
        <v>01</v>
      </c>
      <c r="G873" t="s">
        <v>512</v>
      </c>
      <c r="H873">
        <v>1</v>
      </c>
      <c r="I873" t="s">
        <v>5</v>
      </c>
      <c r="J873" t="s">
        <v>5</v>
      </c>
      <c r="K873" t="s">
        <v>6</v>
      </c>
      <c r="L873">
        <v>5</v>
      </c>
      <c r="M873" t="str">
        <f>VLOOKUP(E873,Translations!$A$1:$B$7,2,FALSE)</f>
        <v>Hovedstaden</v>
      </c>
      <c r="N873" t="str">
        <f>VLOOKUP(D873,Translations!$I$2:$K$101,2,FALSE)</f>
        <v>Gentofte</v>
      </c>
      <c r="O873" t="str">
        <f>VLOOKUP(G873,Translations!$M$2:$N$9,2,FALSE)</f>
        <v>[X2074] SARS-CoV-2 (RNA), Testcenter</v>
      </c>
      <c r="P873" t="str">
        <f>VLOOKUP(F873,Translations!$D$1:$F$13,2,FALSE)</f>
        <v>Ok</v>
      </c>
      <c r="Q873" t="str">
        <f>VLOOKUP(F873,Translations!$D$2:$G$13,4,FALSE)</f>
        <v>01 - Aktiv, bopæl i DK</v>
      </c>
      <c r="R873" t="str">
        <f>VLOOKUP(H873,Translations!$P$2:$Q$10,2,FALSE)</f>
        <v>1 - Selvstændigt sikret - med lægevalg</v>
      </c>
      <c r="S873" t="str">
        <f>VLOOKUP(F873,Translations!$D$2:$F$13,3,FALSE)</f>
        <v>Ja</v>
      </c>
    </row>
    <row r="874" spans="1:19" x14ac:dyDescent="0.2">
      <c r="A874" s="3">
        <v>43954</v>
      </c>
      <c r="B874" s="3" t="s">
        <v>287</v>
      </c>
      <c r="C874" s="3" t="s">
        <v>290</v>
      </c>
      <c r="D874">
        <v>159</v>
      </c>
      <c r="E874">
        <v>1084</v>
      </c>
      <c r="F874" t="str">
        <f t="shared" si="30"/>
        <v>01</v>
      </c>
      <c r="G874" t="s">
        <v>512</v>
      </c>
      <c r="H874">
        <v>1</v>
      </c>
      <c r="I874" t="s">
        <v>5</v>
      </c>
      <c r="J874" t="s">
        <v>5</v>
      </c>
      <c r="K874" t="s">
        <v>6</v>
      </c>
      <c r="L874">
        <v>5</v>
      </c>
      <c r="M874" t="str">
        <f>VLOOKUP(E874,Translations!$A$1:$B$7,2,FALSE)</f>
        <v>Hovedstaden</v>
      </c>
      <c r="N874" t="str">
        <f>VLOOKUP(D874,Translations!$I$2:$K$101,2,FALSE)</f>
        <v>Gladsaxe</v>
      </c>
      <c r="O874" t="str">
        <f>VLOOKUP(G874,Translations!$M$2:$N$9,2,FALSE)</f>
        <v>[X2074] SARS-CoV-2 (RNA), Testcenter</v>
      </c>
      <c r="P874" t="str">
        <f>VLOOKUP(F874,Translations!$D$1:$F$13,2,FALSE)</f>
        <v>Ok</v>
      </c>
      <c r="Q874" t="str">
        <f>VLOOKUP(F874,Translations!$D$2:$G$13,4,FALSE)</f>
        <v>01 - Aktiv, bopæl i DK</v>
      </c>
      <c r="R874" t="str">
        <f>VLOOKUP(H874,Translations!$P$2:$Q$10,2,FALSE)</f>
        <v>1 - Selvstændigt sikret - med lægevalg</v>
      </c>
      <c r="S874" t="str">
        <f>VLOOKUP(F874,Translations!$D$2:$F$13,3,FALSE)</f>
        <v>Ja</v>
      </c>
    </row>
    <row r="875" spans="1:19" x14ac:dyDescent="0.2">
      <c r="A875" s="3">
        <v>43954</v>
      </c>
      <c r="B875" s="3" t="s">
        <v>287</v>
      </c>
      <c r="C875" s="3" t="s">
        <v>290</v>
      </c>
      <c r="D875">
        <v>161</v>
      </c>
      <c r="E875">
        <v>1084</v>
      </c>
      <c r="F875" t="str">
        <f t="shared" si="30"/>
        <v>01</v>
      </c>
      <c r="G875" t="s">
        <v>512</v>
      </c>
      <c r="H875">
        <v>1</v>
      </c>
      <c r="I875" t="s">
        <v>5</v>
      </c>
      <c r="J875" t="s">
        <v>5</v>
      </c>
      <c r="K875" t="s">
        <v>6</v>
      </c>
      <c r="L875">
        <v>1</v>
      </c>
      <c r="M875" t="str">
        <f>VLOOKUP(E875,Translations!$A$1:$B$7,2,FALSE)</f>
        <v>Hovedstaden</v>
      </c>
      <c r="N875" t="str">
        <f>VLOOKUP(D875,Translations!$I$2:$K$101,2,FALSE)</f>
        <v>Glostrup</v>
      </c>
      <c r="O875" t="str">
        <f>VLOOKUP(G875,Translations!$M$2:$N$9,2,FALSE)</f>
        <v>[X2074] SARS-CoV-2 (RNA), Testcenter</v>
      </c>
      <c r="P875" t="str">
        <f>VLOOKUP(F875,Translations!$D$1:$F$13,2,FALSE)</f>
        <v>Ok</v>
      </c>
      <c r="Q875" t="str">
        <f>VLOOKUP(F875,Translations!$D$2:$G$13,4,FALSE)</f>
        <v>01 - Aktiv, bopæl i DK</v>
      </c>
      <c r="R875" t="str">
        <f>VLOOKUP(H875,Translations!$P$2:$Q$10,2,FALSE)</f>
        <v>1 - Selvstændigt sikret - med lægevalg</v>
      </c>
      <c r="S875" t="str">
        <f>VLOOKUP(F875,Translations!$D$2:$F$13,3,FALSE)</f>
        <v>Ja</v>
      </c>
    </row>
    <row r="876" spans="1:19" x14ac:dyDescent="0.2">
      <c r="A876" s="3">
        <v>43954</v>
      </c>
      <c r="B876" s="3" t="s">
        <v>287</v>
      </c>
      <c r="C876" s="3" t="s">
        <v>290</v>
      </c>
      <c r="D876">
        <v>163</v>
      </c>
      <c r="E876">
        <v>1084</v>
      </c>
      <c r="F876" t="str">
        <f t="shared" si="30"/>
        <v>01</v>
      </c>
      <c r="G876" t="s">
        <v>512</v>
      </c>
      <c r="H876">
        <v>1</v>
      </c>
      <c r="I876" t="s">
        <v>5</v>
      </c>
      <c r="J876" t="s">
        <v>5</v>
      </c>
      <c r="K876" t="s">
        <v>6</v>
      </c>
      <c r="L876">
        <v>1</v>
      </c>
      <c r="M876" t="str">
        <f>VLOOKUP(E876,Translations!$A$1:$B$7,2,FALSE)</f>
        <v>Hovedstaden</v>
      </c>
      <c r="N876" t="str">
        <f>VLOOKUP(D876,Translations!$I$2:$K$101,2,FALSE)</f>
        <v>Herlev</v>
      </c>
      <c r="O876" t="str">
        <f>VLOOKUP(G876,Translations!$M$2:$N$9,2,FALSE)</f>
        <v>[X2074] SARS-CoV-2 (RNA), Testcenter</v>
      </c>
      <c r="P876" t="str">
        <f>VLOOKUP(F876,Translations!$D$1:$F$13,2,FALSE)</f>
        <v>Ok</v>
      </c>
      <c r="Q876" t="str">
        <f>VLOOKUP(F876,Translations!$D$2:$G$13,4,FALSE)</f>
        <v>01 - Aktiv, bopæl i DK</v>
      </c>
      <c r="R876" t="str">
        <f>VLOOKUP(H876,Translations!$P$2:$Q$10,2,FALSE)</f>
        <v>1 - Selvstændigt sikret - med lægevalg</v>
      </c>
      <c r="S876" t="str">
        <f>VLOOKUP(F876,Translations!$D$2:$F$13,3,FALSE)</f>
        <v>Ja</v>
      </c>
    </row>
    <row r="877" spans="1:19" x14ac:dyDescent="0.2">
      <c r="A877" s="3">
        <v>43954</v>
      </c>
      <c r="B877" s="3" t="s">
        <v>287</v>
      </c>
      <c r="C877" s="3" t="s">
        <v>290</v>
      </c>
      <c r="D877">
        <v>167</v>
      </c>
      <c r="E877">
        <v>1084</v>
      </c>
      <c r="F877" t="str">
        <f t="shared" si="30"/>
        <v>01</v>
      </c>
      <c r="G877" t="s">
        <v>512</v>
      </c>
      <c r="H877">
        <v>1</v>
      </c>
      <c r="I877" t="s">
        <v>5</v>
      </c>
      <c r="J877" t="s">
        <v>5</v>
      </c>
      <c r="K877" t="s">
        <v>6</v>
      </c>
      <c r="L877">
        <v>3</v>
      </c>
      <c r="M877" t="str">
        <f>VLOOKUP(E877,Translations!$A$1:$B$7,2,FALSE)</f>
        <v>Hovedstaden</v>
      </c>
      <c r="N877" t="str">
        <f>VLOOKUP(D877,Translations!$I$2:$K$101,2,FALSE)</f>
        <v>Hvidovre</v>
      </c>
      <c r="O877" t="str">
        <f>VLOOKUP(G877,Translations!$M$2:$N$9,2,FALSE)</f>
        <v>[X2074] SARS-CoV-2 (RNA), Testcenter</v>
      </c>
      <c r="P877" t="str">
        <f>VLOOKUP(F877,Translations!$D$1:$F$13,2,FALSE)</f>
        <v>Ok</v>
      </c>
      <c r="Q877" t="str">
        <f>VLOOKUP(F877,Translations!$D$2:$G$13,4,FALSE)</f>
        <v>01 - Aktiv, bopæl i DK</v>
      </c>
      <c r="R877" t="str">
        <f>VLOOKUP(H877,Translations!$P$2:$Q$10,2,FALSE)</f>
        <v>1 - Selvstændigt sikret - med lægevalg</v>
      </c>
      <c r="S877" t="str">
        <f>VLOOKUP(F877,Translations!$D$2:$F$13,3,FALSE)</f>
        <v>Ja</v>
      </c>
    </row>
    <row r="878" spans="1:19" x14ac:dyDescent="0.2">
      <c r="A878" s="3">
        <v>43954</v>
      </c>
      <c r="B878" s="3" t="s">
        <v>287</v>
      </c>
      <c r="C878" s="3" t="s">
        <v>290</v>
      </c>
      <c r="D878">
        <v>169</v>
      </c>
      <c r="E878">
        <v>1084</v>
      </c>
      <c r="F878" t="str">
        <f t="shared" si="30"/>
        <v>01</v>
      </c>
      <c r="G878" t="s">
        <v>512</v>
      </c>
      <c r="H878">
        <v>1</v>
      </c>
      <c r="I878" t="s">
        <v>5</v>
      </c>
      <c r="J878" t="s">
        <v>5</v>
      </c>
      <c r="K878" t="s">
        <v>6</v>
      </c>
      <c r="L878">
        <v>2</v>
      </c>
      <c r="M878" t="str">
        <f>VLOOKUP(E878,Translations!$A$1:$B$7,2,FALSE)</f>
        <v>Hovedstaden</v>
      </c>
      <c r="N878" t="str">
        <f>VLOOKUP(D878,Translations!$I$2:$K$101,2,FALSE)</f>
        <v>Høje-Taastrup</v>
      </c>
      <c r="O878" t="str">
        <f>VLOOKUP(G878,Translations!$M$2:$N$9,2,FALSE)</f>
        <v>[X2074] SARS-CoV-2 (RNA), Testcenter</v>
      </c>
      <c r="P878" t="str">
        <f>VLOOKUP(F878,Translations!$D$1:$F$13,2,FALSE)</f>
        <v>Ok</v>
      </c>
      <c r="Q878" t="str">
        <f>VLOOKUP(F878,Translations!$D$2:$G$13,4,FALSE)</f>
        <v>01 - Aktiv, bopæl i DK</v>
      </c>
      <c r="R878" t="str">
        <f>VLOOKUP(H878,Translations!$P$2:$Q$10,2,FALSE)</f>
        <v>1 - Selvstændigt sikret - med lægevalg</v>
      </c>
      <c r="S878" t="str">
        <f>VLOOKUP(F878,Translations!$D$2:$F$13,3,FALSE)</f>
        <v>Ja</v>
      </c>
    </row>
    <row r="879" spans="1:19" x14ac:dyDescent="0.2">
      <c r="A879" s="3">
        <v>43954</v>
      </c>
      <c r="B879" s="3" t="s">
        <v>287</v>
      </c>
      <c r="C879" s="3" t="s">
        <v>290</v>
      </c>
      <c r="D879">
        <v>173</v>
      </c>
      <c r="E879">
        <v>1084</v>
      </c>
      <c r="F879" t="str">
        <f t="shared" si="30"/>
        <v>01</v>
      </c>
      <c r="G879" t="s">
        <v>512</v>
      </c>
      <c r="H879">
        <v>1</v>
      </c>
      <c r="I879" t="s">
        <v>5</v>
      </c>
      <c r="J879" t="s">
        <v>5</v>
      </c>
      <c r="K879" t="s">
        <v>6</v>
      </c>
      <c r="L879">
        <v>1</v>
      </c>
      <c r="M879" t="str">
        <f>VLOOKUP(E879,Translations!$A$1:$B$7,2,FALSE)</f>
        <v>Hovedstaden</v>
      </c>
      <c r="N879" t="str">
        <f>VLOOKUP(D879,Translations!$I$2:$K$101,2,FALSE)</f>
        <v>Lyngby-Taarbæk</v>
      </c>
      <c r="O879" t="str">
        <f>VLOOKUP(G879,Translations!$M$2:$N$9,2,FALSE)</f>
        <v>[X2074] SARS-CoV-2 (RNA), Testcenter</v>
      </c>
      <c r="P879" t="str">
        <f>VLOOKUP(F879,Translations!$D$1:$F$13,2,FALSE)</f>
        <v>Ok</v>
      </c>
      <c r="Q879" t="str">
        <f>VLOOKUP(F879,Translations!$D$2:$G$13,4,FALSE)</f>
        <v>01 - Aktiv, bopæl i DK</v>
      </c>
      <c r="R879" t="str">
        <f>VLOOKUP(H879,Translations!$P$2:$Q$10,2,FALSE)</f>
        <v>1 - Selvstændigt sikret - med lægevalg</v>
      </c>
      <c r="S879" t="str">
        <f>VLOOKUP(F879,Translations!$D$2:$F$13,3,FALSE)</f>
        <v>Ja</v>
      </c>
    </row>
    <row r="880" spans="1:19" x14ac:dyDescent="0.2">
      <c r="A880" s="3">
        <v>43954</v>
      </c>
      <c r="B880" s="3" t="s">
        <v>287</v>
      </c>
      <c r="C880" s="3" t="s">
        <v>290</v>
      </c>
      <c r="D880">
        <v>175</v>
      </c>
      <c r="E880">
        <v>1084</v>
      </c>
      <c r="F880" t="str">
        <f t="shared" si="30"/>
        <v>01</v>
      </c>
      <c r="G880" t="s">
        <v>512</v>
      </c>
      <c r="H880">
        <v>1</v>
      </c>
      <c r="I880" t="s">
        <v>5</v>
      </c>
      <c r="J880" t="s">
        <v>5</v>
      </c>
      <c r="K880" t="s">
        <v>6</v>
      </c>
      <c r="L880">
        <v>5</v>
      </c>
      <c r="M880" t="str">
        <f>VLOOKUP(E880,Translations!$A$1:$B$7,2,FALSE)</f>
        <v>Hovedstaden</v>
      </c>
      <c r="N880" t="str">
        <f>VLOOKUP(D880,Translations!$I$2:$K$101,2,FALSE)</f>
        <v>Rødovre</v>
      </c>
      <c r="O880" t="str">
        <f>VLOOKUP(G880,Translations!$M$2:$N$9,2,FALSE)</f>
        <v>[X2074] SARS-CoV-2 (RNA), Testcenter</v>
      </c>
      <c r="P880" t="str">
        <f>VLOOKUP(F880,Translations!$D$1:$F$13,2,FALSE)</f>
        <v>Ok</v>
      </c>
      <c r="Q880" t="str">
        <f>VLOOKUP(F880,Translations!$D$2:$G$13,4,FALSE)</f>
        <v>01 - Aktiv, bopæl i DK</v>
      </c>
      <c r="R880" t="str">
        <f>VLOOKUP(H880,Translations!$P$2:$Q$10,2,FALSE)</f>
        <v>1 - Selvstændigt sikret - med lægevalg</v>
      </c>
      <c r="S880" t="str">
        <f>VLOOKUP(F880,Translations!$D$2:$F$13,3,FALSE)</f>
        <v>Ja</v>
      </c>
    </row>
    <row r="881" spans="1:19" x14ac:dyDescent="0.2">
      <c r="A881" s="3">
        <v>43954</v>
      </c>
      <c r="B881" s="3" t="s">
        <v>287</v>
      </c>
      <c r="C881" s="3" t="s">
        <v>290</v>
      </c>
      <c r="D881">
        <v>183</v>
      </c>
      <c r="E881">
        <v>1084</v>
      </c>
      <c r="F881" t="str">
        <f t="shared" si="30"/>
        <v>01</v>
      </c>
      <c r="G881" t="s">
        <v>512</v>
      </c>
      <c r="H881">
        <v>1</v>
      </c>
      <c r="I881" t="s">
        <v>5</v>
      </c>
      <c r="J881" t="s">
        <v>5</v>
      </c>
      <c r="K881" t="s">
        <v>6</v>
      </c>
      <c r="L881">
        <v>1</v>
      </c>
      <c r="M881" t="str">
        <f>VLOOKUP(E881,Translations!$A$1:$B$7,2,FALSE)</f>
        <v>Hovedstaden</v>
      </c>
      <c r="N881" t="str">
        <f>VLOOKUP(D881,Translations!$I$2:$K$101,2,FALSE)</f>
        <v>Ishøj</v>
      </c>
      <c r="O881" t="str">
        <f>VLOOKUP(G881,Translations!$M$2:$N$9,2,FALSE)</f>
        <v>[X2074] SARS-CoV-2 (RNA), Testcenter</v>
      </c>
      <c r="P881" t="str">
        <f>VLOOKUP(F881,Translations!$D$1:$F$13,2,FALSE)</f>
        <v>Ok</v>
      </c>
      <c r="Q881" t="str">
        <f>VLOOKUP(F881,Translations!$D$2:$G$13,4,FALSE)</f>
        <v>01 - Aktiv, bopæl i DK</v>
      </c>
      <c r="R881" t="str">
        <f>VLOOKUP(H881,Translations!$P$2:$Q$10,2,FALSE)</f>
        <v>1 - Selvstændigt sikret - med lægevalg</v>
      </c>
      <c r="S881" t="str">
        <f>VLOOKUP(F881,Translations!$D$2:$F$13,3,FALSE)</f>
        <v>Ja</v>
      </c>
    </row>
    <row r="882" spans="1:19" x14ac:dyDescent="0.2">
      <c r="A882" s="3">
        <v>43954</v>
      </c>
      <c r="B882" s="3" t="s">
        <v>287</v>
      </c>
      <c r="C882" s="3" t="s">
        <v>290</v>
      </c>
      <c r="D882">
        <v>185</v>
      </c>
      <c r="E882">
        <v>1084</v>
      </c>
      <c r="F882" t="str">
        <f t="shared" si="30"/>
        <v>01</v>
      </c>
      <c r="G882" t="s">
        <v>512</v>
      </c>
      <c r="H882">
        <v>1</v>
      </c>
      <c r="I882" t="s">
        <v>5</v>
      </c>
      <c r="J882" t="s">
        <v>5</v>
      </c>
      <c r="K882" t="s">
        <v>6</v>
      </c>
      <c r="L882">
        <v>3</v>
      </c>
      <c r="M882" t="str">
        <f>VLOOKUP(E882,Translations!$A$1:$B$7,2,FALSE)</f>
        <v>Hovedstaden</v>
      </c>
      <c r="N882" t="str">
        <f>VLOOKUP(D882,Translations!$I$2:$K$101,2,FALSE)</f>
        <v>Tårnby</v>
      </c>
      <c r="O882" t="str">
        <f>VLOOKUP(G882,Translations!$M$2:$N$9,2,FALSE)</f>
        <v>[X2074] SARS-CoV-2 (RNA), Testcenter</v>
      </c>
      <c r="P882" t="str">
        <f>VLOOKUP(F882,Translations!$D$1:$F$13,2,FALSE)</f>
        <v>Ok</v>
      </c>
      <c r="Q882" t="str">
        <f>VLOOKUP(F882,Translations!$D$2:$G$13,4,FALSE)</f>
        <v>01 - Aktiv, bopæl i DK</v>
      </c>
      <c r="R882" t="str">
        <f>VLOOKUP(H882,Translations!$P$2:$Q$10,2,FALSE)</f>
        <v>1 - Selvstændigt sikret - med lægevalg</v>
      </c>
      <c r="S882" t="str">
        <f>VLOOKUP(F882,Translations!$D$2:$F$13,3,FALSE)</f>
        <v>Ja</v>
      </c>
    </row>
    <row r="883" spans="1:19" x14ac:dyDescent="0.2">
      <c r="A883" s="3">
        <v>43954</v>
      </c>
      <c r="B883" s="3" t="s">
        <v>287</v>
      </c>
      <c r="C883" s="3" t="s">
        <v>290</v>
      </c>
      <c r="D883">
        <v>187</v>
      </c>
      <c r="E883">
        <v>1084</v>
      </c>
      <c r="F883" t="str">
        <f t="shared" si="30"/>
        <v>01</v>
      </c>
      <c r="G883" t="s">
        <v>512</v>
      </c>
      <c r="H883">
        <v>1</v>
      </c>
      <c r="I883" t="s">
        <v>5</v>
      </c>
      <c r="J883" t="s">
        <v>5</v>
      </c>
      <c r="K883" t="s">
        <v>6</v>
      </c>
      <c r="L883">
        <v>1</v>
      </c>
      <c r="M883" t="str">
        <f>VLOOKUP(E883,Translations!$A$1:$B$7,2,FALSE)</f>
        <v>Hovedstaden</v>
      </c>
      <c r="N883" t="str">
        <f>VLOOKUP(D883,Translations!$I$2:$K$101,2,FALSE)</f>
        <v>Vallensbæk</v>
      </c>
      <c r="O883" t="str">
        <f>VLOOKUP(G883,Translations!$M$2:$N$9,2,FALSE)</f>
        <v>[X2074] SARS-CoV-2 (RNA), Testcenter</v>
      </c>
      <c r="P883" t="str">
        <f>VLOOKUP(F883,Translations!$D$1:$F$13,2,FALSE)</f>
        <v>Ok</v>
      </c>
      <c r="Q883" t="str">
        <f>VLOOKUP(F883,Translations!$D$2:$G$13,4,FALSE)</f>
        <v>01 - Aktiv, bopæl i DK</v>
      </c>
      <c r="R883" t="str">
        <f>VLOOKUP(H883,Translations!$P$2:$Q$10,2,FALSE)</f>
        <v>1 - Selvstændigt sikret - med lægevalg</v>
      </c>
      <c r="S883" t="str">
        <f>VLOOKUP(F883,Translations!$D$2:$F$13,3,FALSE)</f>
        <v>Ja</v>
      </c>
    </row>
    <row r="884" spans="1:19" x14ac:dyDescent="0.2">
      <c r="A884" s="3">
        <v>43954</v>
      </c>
      <c r="B884" s="3" t="s">
        <v>287</v>
      </c>
      <c r="C884" s="3" t="s">
        <v>290</v>
      </c>
      <c r="D884">
        <v>190</v>
      </c>
      <c r="E884">
        <v>1084</v>
      </c>
      <c r="F884" t="str">
        <f t="shared" si="30"/>
        <v>01</v>
      </c>
      <c r="G884" t="s">
        <v>512</v>
      </c>
      <c r="H884">
        <v>1</v>
      </c>
      <c r="I884" t="s">
        <v>5</v>
      </c>
      <c r="J884" t="s">
        <v>5</v>
      </c>
      <c r="K884" t="s">
        <v>6</v>
      </c>
      <c r="L884">
        <v>4</v>
      </c>
      <c r="M884" t="str">
        <f>VLOOKUP(E884,Translations!$A$1:$B$7,2,FALSE)</f>
        <v>Hovedstaden</v>
      </c>
      <c r="N884" t="str">
        <f>VLOOKUP(D884,Translations!$I$2:$K$101,2,FALSE)</f>
        <v>Furesø</v>
      </c>
      <c r="O884" t="str">
        <f>VLOOKUP(G884,Translations!$M$2:$N$9,2,FALSE)</f>
        <v>[X2074] SARS-CoV-2 (RNA), Testcenter</v>
      </c>
      <c r="P884" t="str">
        <f>VLOOKUP(F884,Translations!$D$1:$F$13,2,FALSE)</f>
        <v>Ok</v>
      </c>
      <c r="Q884" t="str">
        <f>VLOOKUP(F884,Translations!$D$2:$G$13,4,FALSE)</f>
        <v>01 - Aktiv, bopæl i DK</v>
      </c>
      <c r="R884" t="str">
        <f>VLOOKUP(H884,Translations!$P$2:$Q$10,2,FALSE)</f>
        <v>1 - Selvstændigt sikret - med lægevalg</v>
      </c>
      <c r="S884" t="str">
        <f>VLOOKUP(F884,Translations!$D$2:$F$13,3,FALSE)</f>
        <v>Ja</v>
      </c>
    </row>
    <row r="885" spans="1:19" x14ac:dyDescent="0.2">
      <c r="A885" s="3">
        <v>43954</v>
      </c>
      <c r="B885" s="3" t="s">
        <v>287</v>
      </c>
      <c r="C885" s="3" t="s">
        <v>290</v>
      </c>
      <c r="D885">
        <v>201</v>
      </c>
      <c r="E885">
        <v>1084</v>
      </c>
      <c r="F885" t="str">
        <f t="shared" si="30"/>
        <v>01</v>
      </c>
      <c r="G885" t="s">
        <v>512</v>
      </c>
      <c r="H885">
        <v>1</v>
      </c>
      <c r="I885" t="s">
        <v>5</v>
      </c>
      <c r="J885" t="s">
        <v>5</v>
      </c>
      <c r="K885" t="s">
        <v>6</v>
      </c>
      <c r="L885">
        <v>4</v>
      </c>
      <c r="M885" t="str">
        <f>VLOOKUP(E885,Translations!$A$1:$B$7,2,FALSE)</f>
        <v>Hovedstaden</v>
      </c>
      <c r="N885" t="str">
        <f>VLOOKUP(D885,Translations!$I$2:$K$101,2,FALSE)</f>
        <v>Allerød</v>
      </c>
      <c r="O885" t="str">
        <f>VLOOKUP(G885,Translations!$M$2:$N$9,2,FALSE)</f>
        <v>[X2074] SARS-CoV-2 (RNA), Testcenter</v>
      </c>
      <c r="P885" t="str">
        <f>VLOOKUP(F885,Translations!$D$1:$F$13,2,FALSE)</f>
        <v>Ok</v>
      </c>
      <c r="Q885" t="str">
        <f>VLOOKUP(F885,Translations!$D$2:$G$13,4,FALSE)</f>
        <v>01 - Aktiv, bopæl i DK</v>
      </c>
      <c r="R885" t="str">
        <f>VLOOKUP(H885,Translations!$P$2:$Q$10,2,FALSE)</f>
        <v>1 - Selvstændigt sikret - med lægevalg</v>
      </c>
      <c r="S885" t="str">
        <f>VLOOKUP(F885,Translations!$D$2:$F$13,3,FALSE)</f>
        <v>Ja</v>
      </c>
    </row>
    <row r="886" spans="1:19" x14ac:dyDescent="0.2">
      <c r="A886" s="3">
        <v>43954</v>
      </c>
      <c r="B886" s="3" t="s">
        <v>287</v>
      </c>
      <c r="C886" s="3" t="s">
        <v>290</v>
      </c>
      <c r="D886">
        <v>210</v>
      </c>
      <c r="E886">
        <v>1084</v>
      </c>
      <c r="F886" t="str">
        <f t="shared" si="30"/>
        <v>01</v>
      </c>
      <c r="G886" t="s">
        <v>512</v>
      </c>
      <c r="H886">
        <v>1</v>
      </c>
      <c r="I886" t="s">
        <v>5</v>
      </c>
      <c r="J886" t="s">
        <v>5</v>
      </c>
      <c r="K886" t="s">
        <v>6</v>
      </c>
      <c r="L886">
        <v>1</v>
      </c>
      <c r="M886" t="str">
        <f>VLOOKUP(E886,Translations!$A$1:$B$7,2,FALSE)</f>
        <v>Hovedstaden</v>
      </c>
      <c r="N886" t="str">
        <f>VLOOKUP(D886,Translations!$I$2:$K$101,2,FALSE)</f>
        <v>Fredensborg</v>
      </c>
      <c r="O886" t="str">
        <f>VLOOKUP(G886,Translations!$M$2:$N$9,2,FALSE)</f>
        <v>[X2074] SARS-CoV-2 (RNA), Testcenter</v>
      </c>
      <c r="P886" t="str">
        <f>VLOOKUP(F886,Translations!$D$1:$F$13,2,FALSE)</f>
        <v>Ok</v>
      </c>
      <c r="Q886" t="str">
        <f>VLOOKUP(F886,Translations!$D$2:$G$13,4,FALSE)</f>
        <v>01 - Aktiv, bopæl i DK</v>
      </c>
      <c r="R886" t="str">
        <f>VLOOKUP(H886,Translations!$P$2:$Q$10,2,FALSE)</f>
        <v>1 - Selvstændigt sikret - med lægevalg</v>
      </c>
      <c r="S886" t="str">
        <f>VLOOKUP(F886,Translations!$D$2:$F$13,3,FALSE)</f>
        <v>Ja</v>
      </c>
    </row>
    <row r="887" spans="1:19" x14ac:dyDescent="0.2">
      <c r="A887" s="3">
        <v>43954</v>
      </c>
      <c r="B887" s="3" t="s">
        <v>287</v>
      </c>
      <c r="C887" s="3" t="s">
        <v>290</v>
      </c>
      <c r="D887">
        <v>219</v>
      </c>
      <c r="E887">
        <v>1084</v>
      </c>
      <c r="F887" t="str">
        <f t="shared" si="30"/>
        <v>01</v>
      </c>
      <c r="G887" t="s">
        <v>512</v>
      </c>
      <c r="H887">
        <v>1</v>
      </c>
      <c r="I887" t="s">
        <v>5</v>
      </c>
      <c r="J887" t="s">
        <v>5</v>
      </c>
      <c r="K887" t="s">
        <v>6</v>
      </c>
      <c r="L887">
        <v>1</v>
      </c>
      <c r="M887" t="str">
        <f>VLOOKUP(E887,Translations!$A$1:$B$7,2,FALSE)</f>
        <v>Hovedstaden</v>
      </c>
      <c r="N887" t="str">
        <f>VLOOKUP(D887,Translations!$I$2:$K$101,2,FALSE)</f>
        <v>Hillerød</v>
      </c>
      <c r="O887" t="str">
        <f>VLOOKUP(G887,Translations!$M$2:$N$9,2,FALSE)</f>
        <v>[X2074] SARS-CoV-2 (RNA), Testcenter</v>
      </c>
      <c r="P887" t="str">
        <f>VLOOKUP(F887,Translations!$D$1:$F$13,2,FALSE)</f>
        <v>Ok</v>
      </c>
      <c r="Q887" t="str">
        <f>VLOOKUP(F887,Translations!$D$2:$G$13,4,FALSE)</f>
        <v>01 - Aktiv, bopæl i DK</v>
      </c>
      <c r="R887" t="str">
        <f>VLOOKUP(H887,Translations!$P$2:$Q$10,2,FALSE)</f>
        <v>1 - Selvstændigt sikret - med lægevalg</v>
      </c>
      <c r="S887" t="str">
        <f>VLOOKUP(F887,Translations!$D$2:$F$13,3,FALSE)</f>
        <v>Ja</v>
      </c>
    </row>
    <row r="888" spans="1:19" x14ac:dyDescent="0.2">
      <c r="A888" s="3">
        <v>43954</v>
      </c>
      <c r="B888" s="3" t="s">
        <v>287</v>
      </c>
      <c r="C888" s="3" t="s">
        <v>290</v>
      </c>
      <c r="D888">
        <v>223</v>
      </c>
      <c r="E888">
        <v>1084</v>
      </c>
      <c r="F888" t="str">
        <f t="shared" si="30"/>
        <v>01</v>
      </c>
      <c r="G888" t="s">
        <v>512</v>
      </c>
      <c r="H888">
        <v>1</v>
      </c>
      <c r="I888" t="s">
        <v>5</v>
      </c>
      <c r="J888" t="s">
        <v>5</v>
      </c>
      <c r="K888" t="s">
        <v>6</v>
      </c>
      <c r="L888">
        <v>2</v>
      </c>
      <c r="M888" t="str">
        <f>VLOOKUP(E888,Translations!$A$1:$B$7,2,FALSE)</f>
        <v>Hovedstaden</v>
      </c>
      <c r="N888" t="str">
        <f>VLOOKUP(D888,Translations!$I$2:$K$101,2,FALSE)</f>
        <v>Hørsholm</v>
      </c>
      <c r="O888" t="str">
        <f>VLOOKUP(G888,Translations!$M$2:$N$9,2,FALSE)</f>
        <v>[X2074] SARS-CoV-2 (RNA), Testcenter</v>
      </c>
      <c r="P888" t="str">
        <f>VLOOKUP(F888,Translations!$D$1:$F$13,2,FALSE)</f>
        <v>Ok</v>
      </c>
      <c r="Q888" t="str">
        <f>VLOOKUP(F888,Translations!$D$2:$G$13,4,FALSE)</f>
        <v>01 - Aktiv, bopæl i DK</v>
      </c>
      <c r="R888" t="str">
        <f>VLOOKUP(H888,Translations!$P$2:$Q$10,2,FALSE)</f>
        <v>1 - Selvstændigt sikret - med lægevalg</v>
      </c>
      <c r="S888" t="str">
        <f>VLOOKUP(F888,Translations!$D$2:$F$13,3,FALSE)</f>
        <v>Ja</v>
      </c>
    </row>
    <row r="889" spans="1:19" x14ac:dyDescent="0.2">
      <c r="A889" s="3">
        <v>43954</v>
      </c>
      <c r="B889" s="3" t="s">
        <v>287</v>
      </c>
      <c r="C889" s="3" t="s">
        <v>290</v>
      </c>
      <c r="D889">
        <v>230</v>
      </c>
      <c r="E889">
        <v>1084</v>
      </c>
      <c r="F889" t="str">
        <f t="shared" si="30"/>
        <v>01</v>
      </c>
      <c r="G889" t="s">
        <v>512</v>
      </c>
      <c r="H889">
        <v>1</v>
      </c>
      <c r="I889" t="s">
        <v>5</v>
      </c>
      <c r="J889" t="s">
        <v>5</v>
      </c>
      <c r="K889" t="s">
        <v>6</v>
      </c>
      <c r="L889">
        <v>1</v>
      </c>
      <c r="M889" t="str">
        <f>VLOOKUP(E889,Translations!$A$1:$B$7,2,FALSE)</f>
        <v>Hovedstaden</v>
      </c>
      <c r="N889" t="str">
        <f>VLOOKUP(D889,Translations!$I$2:$K$101,2,FALSE)</f>
        <v>Rudersdal</v>
      </c>
      <c r="O889" t="str">
        <f>VLOOKUP(G889,Translations!$M$2:$N$9,2,FALSE)</f>
        <v>[X2074] SARS-CoV-2 (RNA), Testcenter</v>
      </c>
      <c r="P889" t="str">
        <f>VLOOKUP(F889,Translations!$D$1:$F$13,2,FALSE)</f>
        <v>Ok</v>
      </c>
      <c r="Q889" t="str">
        <f>VLOOKUP(F889,Translations!$D$2:$G$13,4,FALSE)</f>
        <v>01 - Aktiv, bopæl i DK</v>
      </c>
      <c r="R889" t="str">
        <f>VLOOKUP(H889,Translations!$P$2:$Q$10,2,FALSE)</f>
        <v>1 - Selvstændigt sikret - med lægevalg</v>
      </c>
      <c r="S889" t="str">
        <f>VLOOKUP(F889,Translations!$D$2:$F$13,3,FALSE)</f>
        <v>Ja</v>
      </c>
    </row>
    <row r="890" spans="1:19" x14ac:dyDescent="0.2">
      <c r="A890" s="3">
        <v>43954</v>
      </c>
      <c r="B890" s="3" t="s">
        <v>287</v>
      </c>
      <c r="C890" s="3" t="s">
        <v>290</v>
      </c>
      <c r="D890">
        <v>240</v>
      </c>
      <c r="E890">
        <v>1084</v>
      </c>
      <c r="F890" t="str">
        <f t="shared" si="30"/>
        <v>01</v>
      </c>
      <c r="G890" t="s">
        <v>512</v>
      </c>
      <c r="H890">
        <v>1</v>
      </c>
      <c r="I890" t="s">
        <v>5</v>
      </c>
      <c r="J890" t="s">
        <v>5</v>
      </c>
      <c r="K890" t="s">
        <v>6</v>
      </c>
      <c r="L890">
        <v>1</v>
      </c>
      <c r="M890" t="str">
        <f>VLOOKUP(E890,Translations!$A$1:$B$7,2,FALSE)</f>
        <v>Hovedstaden</v>
      </c>
      <c r="N890" t="str">
        <f>VLOOKUP(D890,Translations!$I$2:$K$101,2,FALSE)</f>
        <v>Egedal</v>
      </c>
      <c r="O890" t="str">
        <f>VLOOKUP(G890,Translations!$M$2:$N$9,2,FALSE)</f>
        <v>[X2074] SARS-CoV-2 (RNA), Testcenter</v>
      </c>
      <c r="P890" t="str">
        <f>VLOOKUP(F890,Translations!$D$1:$F$13,2,FALSE)</f>
        <v>Ok</v>
      </c>
      <c r="Q890" t="str">
        <f>VLOOKUP(F890,Translations!$D$2:$G$13,4,FALSE)</f>
        <v>01 - Aktiv, bopæl i DK</v>
      </c>
      <c r="R890" t="str">
        <f>VLOOKUP(H890,Translations!$P$2:$Q$10,2,FALSE)</f>
        <v>1 - Selvstændigt sikret - med lægevalg</v>
      </c>
      <c r="S890" t="str">
        <f>VLOOKUP(F890,Translations!$D$2:$F$13,3,FALSE)</f>
        <v>Ja</v>
      </c>
    </row>
    <row r="891" spans="1:19" x14ac:dyDescent="0.2">
      <c r="A891" s="3">
        <v>43954</v>
      </c>
      <c r="B891" s="3" t="s">
        <v>287</v>
      </c>
      <c r="C891" s="3" t="s">
        <v>290</v>
      </c>
      <c r="D891">
        <v>250</v>
      </c>
      <c r="E891">
        <v>1084</v>
      </c>
      <c r="F891" t="str">
        <f t="shared" si="30"/>
        <v>01</v>
      </c>
      <c r="G891" t="s">
        <v>512</v>
      </c>
      <c r="H891">
        <v>1</v>
      </c>
      <c r="I891" t="s">
        <v>5</v>
      </c>
      <c r="J891" t="s">
        <v>5</v>
      </c>
      <c r="K891" t="s">
        <v>6</v>
      </c>
      <c r="L891">
        <v>1</v>
      </c>
      <c r="M891" t="str">
        <f>VLOOKUP(E891,Translations!$A$1:$B$7,2,FALSE)</f>
        <v>Hovedstaden</v>
      </c>
      <c r="N891" t="str">
        <f>VLOOKUP(D891,Translations!$I$2:$K$101,2,FALSE)</f>
        <v>Frederikssund</v>
      </c>
      <c r="O891" t="str">
        <f>VLOOKUP(G891,Translations!$M$2:$N$9,2,FALSE)</f>
        <v>[X2074] SARS-CoV-2 (RNA), Testcenter</v>
      </c>
      <c r="P891" t="str">
        <f>VLOOKUP(F891,Translations!$D$1:$F$13,2,FALSE)</f>
        <v>Ok</v>
      </c>
      <c r="Q891" t="str">
        <f>VLOOKUP(F891,Translations!$D$2:$G$13,4,FALSE)</f>
        <v>01 - Aktiv, bopæl i DK</v>
      </c>
      <c r="R891" t="str">
        <f>VLOOKUP(H891,Translations!$P$2:$Q$10,2,FALSE)</f>
        <v>1 - Selvstændigt sikret - med lægevalg</v>
      </c>
      <c r="S891" t="str">
        <f>VLOOKUP(F891,Translations!$D$2:$F$13,3,FALSE)</f>
        <v>Ja</v>
      </c>
    </row>
    <row r="892" spans="1:19" x14ac:dyDescent="0.2">
      <c r="A892" s="3">
        <v>43954</v>
      </c>
      <c r="B892" s="3" t="s">
        <v>287</v>
      </c>
      <c r="C892" s="3" t="s">
        <v>290</v>
      </c>
      <c r="D892">
        <v>253</v>
      </c>
      <c r="E892">
        <v>1085</v>
      </c>
      <c r="F892" t="str">
        <f t="shared" si="30"/>
        <v>01</v>
      </c>
      <c r="G892" t="s">
        <v>512</v>
      </c>
      <c r="H892">
        <v>1</v>
      </c>
      <c r="I892" t="s">
        <v>5</v>
      </c>
      <c r="J892" t="s">
        <v>5</v>
      </c>
      <c r="K892" t="s">
        <v>6</v>
      </c>
      <c r="L892">
        <v>2</v>
      </c>
      <c r="M892" t="str">
        <f>VLOOKUP(E892,Translations!$A$1:$B$7,2,FALSE)</f>
        <v>Sjælland</v>
      </c>
      <c r="N892" t="str">
        <f>VLOOKUP(D892,Translations!$I$2:$K$101,2,FALSE)</f>
        <v>Greve</v>
      </c>
      <c r="O892" t="str">
        <f>VLOOKUP(G892,Translations!$M$2:$N$9,2,FALSE)</f>
        <v>[X2074] SARS-CoV-2 (RNA), Testcenter</v>
      </c>
      <c r="P892" t="str">
        <f>VLOOKUP(F892,Translations!$D$1:$F$13,2,FALSE)</f>
        <v>Ok</v>
      </c>
      <c r="Q892" t="str">
        <f>VLOOKUP(F892,Translations!$D$2:$G$13,4,FALSE)</f>
        <v>01 - Aktiv, bopæl i DK</v>
      </c>
      <c r="R892" t="str">
        <f>VLOOKUP(H892,Translations!$P$2:$Q$10,2,FALSE)</f>
        <v>1 - Selvstændigt sikret - med lægevalg</v>
      </c>
      <c r="S892" t="str">
        <f>VLOOKUP(F892,Translations!$D$2:$F$13,3,FALSE)</f>
        <v>Ja</v>
      </c>
    </row>
    <row r="893" spans="1:19" x14ac:dyDescent="0.2">
      <c r="A893" s="3">
        <v>43954</v>
      </c>
      <c r="B893" s="3" t="s">
        <v>287</v>
      </c>
      <c r="C893" s="3" t="s">
        <v>290</v>
      </c>
      <c r="D893">
        <v>259</v>
      </c>
      <c r="E893">
        <v>1085</v>
      </c>
      <c r="F893" t="str">
        <f t="shared" si="30"/>
        <v>01</v>
      </c>
      <c r="G893" t="s">
        <v>512</v>
      </c>
      <c r="H893">
        <v>1</v>
      </c>
      <c r="I893" t="s">
        <v>5</v>
      </c>
      <c r="J893" t="s">
        <v>5</v>
      </c>
      <c r="K893" t="s">
        <v>6</v>
      </c>
      <c r="L893">
        <v>1</v>
      </c>
      <c r="M893" t="str">
        <f>VLOOKUP(E893,Translations!$A$1:$B$7,2,FALSE)</f>
        <v>Sjælland</v>
      </c>
      <c r="N893" t="str">
        <f>VLOOKUP(D893,Translations!$I$2:$K$101,2,FALSE)</f>
        <v>Køge</v>
      </c>
      <c r="O893" t="str">
        <f>VLOOKUP(G893,Translations!$M$2:$N$9,2,FALSE)</f>
        <v>[X2074] SARS-CoV-2 (RNA), Testcenter</v>
      </c>
      <c r="P893" t="str">
        <f>VLOOKUP(F893,Translations!$D$1:$F$13,2,FALSE)</f>
        <v>Ok</v>
      </c>
      <c r="Q893" t="str">
        <f>VLOOKUP(F893,Translations!$D$2:$G$13,4,FALSE)</f>
        <v>01 - Aktiv, bopæl i DK</v>
      </c>
      <c r="R893" t="str">
        <f>VLOOKUP(H893,Translations!$P$2:$Q$10,2,FALSE)</f>
        <v>1 - Selvstændigt sikret - med lægevalg</v>
      </c>
      <c r="S893" t="str">
        <f>VLOOKUP(F893,Translations!$D$2:$F$13,3,FALSE)</f>
        <v>Ja</v>
      </c>
    </row>
    <row r="894" spans="1:19" x14ac:dyDescent="0.2">
      <c r="A894" s="3">
        <v>43954</v>
      </c>
      <c r="B894" s="3" t="s">
        <v>287</v>
      </c>
      <c r="C894" s="3" t="s">
        <v>290</v>
      </c>
      <c r="D894">
        <v>265</v>
      </c>
      <c r="E894">
        <v>1085</v>
      </c>
      <c r="F894" t="str">
        <f t="shared" si="30"/>
        <v>01</v>
      </c>
      <c r="G894" t="s">
        <v>512</v>
      </c>
      <c r="H894">
        <v>1</v>
      </c>
      <c r="I894" t="s">
        <v>5</v>
      </c>
      <c r="J894" t="s">
        <v>5</v>
      </c>
      <c r="K894" t="s">
        <v>6</v>
      </c>
      <c r="L894">
        <v>2</v>
      </c>
      <c r="M894" t="str">
        <f>VLOOKUP(E894,Translations!$A$1:$B$7,2,FALSE)</f>
        <v>Sjælland</v>
      </c>
      <c r="N894" t="str">
        <f>VLOOKUP(D894,Translations!$I$2:$K$101,2,FALSE)</f>
        <v>Roskilde</v>
      </c>
      <c r="O894" t="str">
        <f>VLOOKUP(G894,Translations!$M$2:$N$9,2,FALSE)</f>
        <v>[X2074] SARS-CoV-2 (RNA), Testcenter</v>
      </c>
      <c r="P894" t="str">
        <f>VLOOKUP(F894,Translations!$D$1:$F$13,2,FALSE)</f>
        <v>Ok</v>
      </c>
      <c r="Q894" t="str">
        <f>VLOOKUP(F894,Translations!$D$2:$G$13,4,FALSE)</f>
        <v>01 - Aktiv, bopæl i DK</v>
      </c>
      <c r="R894" t="str">
        <f>VLOOKUP(H894,Translations!$P$2:$Q$10,2,FALSE)</f>
        <v>1 - Selvstændigt sikret - med lægevalg</v>
      </c>
      <c r="S894" t="str">
        <f>VLOOKUP(F894,Translations!$D$2:$F$13,3,FALSE)</f>
        <v>Ja</v>
      </c>
    </row>
    <row r="895" spans="1:19" x14ac:dyDescent="0.2">
      <c r="A895" s="3">
        <v>43954</v>
      </c>
      <c r="B895" s="3" t="s">
        <v>287</v>
      </c>
      <c r="C895" s="3" t="s">
        <v>290</v>
      </c>
      <c r="D895">
        <v>269</v>
      </c>
      <c r="E895">
        <v>1085</v>
      </c>
      <c r="F895" t="str">
        <f t="shared" si="30"/>
        <v>01</v>
      </c>
      <c r="G895" t="s">
        <v>512</v>
      </c>
      <c r="H895">
        <v>1</v>
      </c>
      <c r="I895" t="s">
        <v>5</v>
      </c>
      <c r="J895" t="s">
        <v>5</v>
      </c>
      <c r="K895" t="s">
        <v>6</v>
      </c>
      <c r="L895">
        <v>1</v>
      </c>
      <c r="M895" t="str">
        <f>VLOOKUP(E895,Translations!$A$1:$B$7,2,FALSE)</f>
        <v>Sjælland</v>
      </c>
      <c r="N895" t="str">
        <f>VLOOKUP(D895,Translations!$I$2:$K$101,2,FALSE)</f>
        <v>Solrød</v>
      </c>
      <c r="O895" t="str">
        <f>VLOOKUP(G895,Translations!$M$2:$N$9,2,FALSE)</f>
        <v>[X2074] SARS-CoV-2 (RNA), Testcenter</v>
      </c>
      <c r="P895" t="str">
        <f>VLOOKUP(F895,Translations!$D$1:$F$13,2,FALSE)</f>
        <v>Ok</v>
      </c>
      <c r="Q895" t="str">
        <f>VLOOKUP(F895,Translations!$D$2:$G$13,4,FALSE)</f>
        <v>01 - Aktiv, bopæl i DK</v>
      </c>
      <c r="R895" t="str">
        <f>VLOOKUP(H895,Translations!$P$2:$Q$10,2,FALSE)</f>
        <v>1 - Selvstændigt sikret - med lægevalg</v>
      </c>
      <c r="S895" t="str">
        <f>VLOOKUP(F895,Translations!$D$2:$F$13,3,FALSE)</f>
        <v>Ja</v>
      </c>
    </row>
    <row r="896" spans="1:19" x14ac:dyDescent="0.2">
      <c r="A896" s="3">
        <v>43954</v>
      </c>
      <c r="B896" s="3" t="s">
        <v>287</v>
      </c>
      <c r="C896" s="3" t="s">
        <v>290</v>
      </c>
      <c r="D896">
        <v>316</v>
      </c>
      <c r="E896">
        <v>1085</v>
      </c>
      <c r="F896" t="str">
        <f t="shared" si="30"/>
        <v>01</v>
      </c>
      <c r="G896" t="s">
        <v>512</v>
      </c>
      <c r="H896">
        <v>1</v>
      </c>
      <c r="I896" t="s">
        <v>5</v>
      </c>
      <c r="J896" t="s">
        <v>5</v>
      </c>
      <c r="K896" t="s">
        <v>6</v>
      </c>
      <c r="L896">
        <v>1</v>
      </c>
      <c r="M896" t="str">
        <f>VLOOKUP(E896,Translations!$A$1:$B$7,2,FALSE)</f>
        <v>Sjælland</v>
      </c>
      <c r="N896" t="str">
        <f>VLOOKUP(D896,Translations!$I$2:$K$101,2,FALSE)</f>
        <v>Holbæk</v>
      </c>
      <c r="O896" t="str">
        <f>VLOOKUP(G896,Translations!$M$2:$N$9,2,FALSE)</f>
        <v>[X2074] SARS-CoV-2 (RNA), Testcenter</v>
      </c>
      <c r="P896" t="str">
        <f>VLOOKUP(F896,Translations!$D$1:$F$13,2,FALSE)</f>
        <v>Ok</v>
      </c>
      <c r="Q896" t="str">
        <f>VLOOKUP(F896,Translations!$D$2:$G$13,4,FALSE)</f>
        <v>01 - Aktiv, bopæl i DK</v>
      </c>
      <c r="R896" t="str">
        <f>VLOOKUP(H896,Translations!$P$2:$Q$10,2,FALSE)</f>
        <v>1 - Selvstændigt sikret - med lægevalg</v>
      </c>
      <c r="S896" t="str">
        <f>VLOOKUP(F896,Translations!$D$2:$F$13,3,FALSE)</f>
        <v>Ja</v>
      </c>
    </row>
    <row r="897" spans="1:19" x14ac:dyDescent="0.2">
      <c r="A897" s="3">
        <v>43954</v>
      </c>
      <c r="B897" s="3" t="s">
        <v>287</v>
      </c>
      <c r="C897" s="3" t="s">
        <v>291</v>
      </c>
      <c r="D897">
        <v>101</v>
      </c>
      <c r="E897">
        <v>1084</v>
      </c>
      <c r="F897" t="str">
        <f t="shared" si="30"/>
        <v>01</v>
      </c>
      <c r="G897" t="s">
        <v>512</v>
      </c>
      <c r="H897">
        <v>1</v>
      </c>
      <c r="I897" t="s">
        <v>5</v>
      </c>
      <c r="J897" t="s">
        <v>5</v>
      </c>
      <c r="K897" t="s">
        <v>6</v>
      </c>
      <c r="L897">
        <v>4</v>
      </c>
      <c r="M897" t="str">
        <f>VLOOKUP(E897,Translations!$A$1:$B$7,2,FALSE)</f>
        <v>Hovedstaden</v>
      </c>
      <c r="N897" t="str">
        <f>VLOOKUP(D897,Translations!$I$2:$K$101,2,FALSE)</f>
        <v>København</v>
      </c>
      <c r="O897" t="str">
        <f>VLOOKUP(G897,Translations!$M$2:$N$9,2,FALSE)</f>
        <v>[X2074] SARS-CoV-2 (RNA), Testcenter</v>
      </c>
      <c r="P897" t="str">
        <f>VLOOKUP(F897,Translations!$D$1:$F$13,2,FALSE)</f>
        <v>Ok</v>
      </c>
      <c r="Q897" t="str">
        <f>VLOOKUP(F897,Translations!$D$2:$G$13,4,FALSE)</f>
        <v>01 - Aktiv, bopæl i DK</v>
      </c>
      <c r="R897" t="str">
        <f>VLOOKUP(H897,Translations!$P$2:$Q$10,2,FALSE)</f>
        <v>1 - Selvstændigt sikret - med lægevalg</v>
      </c>
      <c r="S897" t="str">
        <f>VLOOKUP(F897,Translations!$D$2:$F$13,3,FALSE)</f>
        <v>Ja</v>
      </c>
    </row>
    <row r="898" spans="1:19" x14ac:dyDescent="0.2">
      <c r="A898" s="3">
        <v>43954</v>
      </c>
      <c r="B898" s="3" t="s">
        <v>287</v>
      </c>
      <c r="C898" s="3" t="s">
        <v>291</v>
      </c>
      <c r="D898">
        <v>147</v>
      </c>
      <c r="E898">
        <v>1084</v>
      </c>
      <c r="F898" t="str">
        <f t="shared" si="30"/>
        <v>01</v>
      </c>
      <c r="G898" t="s">
        <v>512</v>
      </c>
      <c r="H898">
        <v>1</v>
      </c>
      <c r="I898" t="s">
        <v>5</v>
      </c>
      <c r="J898" t="s">
        <v>5</v>
      </c>
      <c r="K898" t="s">
        <v>6</v>
      </c>
      <c r="L898">
        <v>1</v>
      </c>
      <c r="M898" t="str">
        <f>VLOOKUP(E898,Translations!$A$1:$B$7,2,FALSE)</f>
        <v>Hovedstaden</v>
      </c>
      <c r="N898" t="str">
        <f>VLOOKUP(D898,Translations!$I$2:$K$101,2,FALSE)</f>
        <v>Frederiksberg</v>
      </c>
      <c r="O898" t="str">
        <f>VLOOKUP(G898,Translations!$M$2:$N$9,2,FALSE)</f>
        <v>[X2074] SARS-CoV-2 (RNA), Testcenter</v>
      </c>
      <c r="P898" t="str">
        <f>VLOOKUP(F898,Translations!$D$1:$F$13,2,FALSE)</f>
        <v>Ok</v>
      </c>
      <c r="Q898" t="str">
        <f>VLOOKUP(F898,Translations!$D$2:$G$13,4,FALSE)</f>
        <v>01 - Aktiv, bopæl i DK</v>
      </c>
      <c r="R898" t="str">
        <f>VLOOKUP(H898,Translations!$P$2:$Q$10,2,FALSE)</f>
        <v>1 - Selvstændigt sikret - med lægevalg</v>
      </c>
      <c r="S898" t="str">
        <f>VLOOKUP(F898,Translations!$D$2:$F$13,3,FALSE)</f>
        <v>Ja</v>
      </c>
    </row>
    <row r="899" spans="1:19" x14ac:dyDescent="0.2">
      <c r="A899" s="3">
        <v>43954</v>
      </c>
      <c r="B899" s="3" t="s">
        <v>287</v>
      </c>
      <c r="C899" s="3" t="s">
        <v>291</v>
      </c>
      <c r="D899">
        <v>165</v>
      </c>
      <c r="E899">
        <v>1084</v>
      </c>
      <c r="F899" t="str">
        <f t="shared" si="30"/>
        <v>01</v>
      </c>
      <c r="G899" t="s">
        <v>512</v>
      </c>
      <c r="H899">
        <v>1</v>
      </c>
      <c r="I899" t="s">
        <v>5</v>
      </c>
      <c r="J899" t="s">
        <v>5</v>
      </c>
      <c r="K899" t="s">
        <v>6</v>
      </c>
      <c r="L899">
        <v>1</v>
      </c>
      <c r="M899" t="str">
        <f>VLOOKUP(E899,Translations!$A$1:$B$7,2,FALSE)</f>
        <v>Hovedstaden</v>
      </c>
      <c r="N899" t="str">
        <f>VLOOKUP(D899,Translations!$I$2:$K$101,2,FALSE)</f>
        <v>Albertslund</v>
      </c>
      <c r="O899" t="str">
        <f>VLOOKUP(G899,Translations!$M$2:$N$9,2,FALSE)</f>
        <v>[X2074] SARS-CoV-2 (RNA), Testcenter</v>
      </c>
      <c r="P899" t="str">
        <f>VLOOKUP(F899,Translations!$D$1:$F$13,2,FALSE)</f>
        <v>Ok</v>
      </c>
      <c r="Q899" t="str">
        <f>VLOOKUP(F899,Translations!$D$2:$G$13,4,FALSE)</f>
        <v>01 - Aktiv, bopæl i DK</v>
      </c>
      <c r="R899" t="str">
        <f>VLOOKUP(H899,Translations!$P$2:$Q$10,2,FALSE)</f>
        <v>1 - Selvstændigt sikret - med lægevalg</v>
      </c>
      <c r="S899" t="str">
        <f>VLOOKUP(F899,Translations!$D$2:$F$13,3,FALSE)</f>
        <v>Ja</v>
      </c>
    </row>
    <row r="900" spans="1:19" x14ac:dyDescent="0.2">
      <c r="A900" s="3">
        <v>43954</v>
      </c>
      <c r="B900" s="3" t="s">
        <v>287</v>
      </c>
      <c r="C900" s="3" t="s">
        <v>292</v>
      </c>
      <c r="D900">
        <v>0</v>
      </c>
      <c r="E900">
        <v>0</v>
      </c>
      <c r="F900" t="str">
        <f>"03"</f>
        <v>03</v>
      </c>
      <c r="G900" t="s">
        <v>512</v>
      </c>
      <c r="H900">
        <v>1</v>
      </c>
      <c r="I900" t="s">
        <v>5</v>
      </c>
      <c r="J900" t="s">
        <v>5</v>
      </c>
      <c r="K900" t="s">
        <v>6</v>
      </c>
      <c r="L900">
        <v>1</v>
      </c>
      <c r="M900" t="str">
        <f>VLOOKUP(E900,Translations!$A$1:$B$7,2,FALSE)</f>
        <v>Ukendt</v>
      </c>
      <c r="N900" t="str">
        <f>VLOOKUP(D900,Translations!$I$2:$K$101,2,FALSE)</f>
        <v>Ukendt</v>
      </c>
      <c r="O900" t="str">
        <f>VLOOKUP(G900,Translations!$M$2:$N$9,2,FALSE)</f>
        <v>[X2074] SARS-CoV-2 (RNA), Testcenter</v>
      </c>
      <c r="P900" t="str">
        <f>VLOOKUP(F900,Translations!$D$1:$F$13,2,FALSE)</f>
        <v>Ok</v>
      </c>
      <c r="Q900" t="str">
        <f>VLOOKUP(F900,Translations!$D$2:$G$13,4,FALSE)</f>
        <v>03 - Aktiv, speciel vejkode i DK</v>
      </c>
      <c r="R900" t="str">
        <f>VLOOKUP(H900,Translations!$P$2:$Q$10,2,FALSE)</f>
        <v>1 - Selvstændigt sikret - med lægevalg</v>
      </c>
      <c r="S900" t="str">
        <f>VLOOKUP(F900,Translations!$D$2:$F$13,3,FALSE)</f>
        <v>Ja</v>
      </c>
    </row>
    <row r="901" spans="1:19" x14ac:dyDescent="0.2">
      <c r="A901" s="3">
        <v>43954</v>
      </c>
      <c r="B901" s="3" t="s">
        <v>287</v>
      </c>
      <c r="C901" s="3" t="s">
        <v>292</v>
      </c>
      <c r="D901">
        <v>0</v>
      </c>
      <c r="E901">
        <v>0</v>
      </c>
      <c r="F901" t="str">
        <f>"20"</f>
        <v>20</v>
      </c>
      <c r="G901" t="s">
        <v>512</v>
      </c>
      <c r="H901">
        <v>0</v>
      </c>
      <c r="I901" t="s">
        <v>5</v>
      </c>
      <c r="J901" t="s">
        <v>5</v>
      </c>
      <c r="K901" t="s">
        <v>6</v>
      </c>
      <c r="L901">
        <v>2</v>
      </c>
      <c r="M901" t="str">
        <f>VLOOKUP(E901,Translations!$A$1:$B$7,2,FALSE)</f>
        <v>Ukendt</v>
      </c>
      <c r="N901" t="str">
        <f>VLOOKUP(D901,Translations!$I$2:$K$101,2,FALSE)</f>
        <v>Ukendt</v>
      </c>
      <c r="O901" t="str">
        <f>VLOOKUP(G901,Translations!$M$2:$N$9,2,FALSE)</f>
        <v>[X2074] SARS-CoV-2 (RNA), Testcenter</v>
      </c>
      <c r="P901" t="str">
        <f>VLOOKUP(F901,Translations!$D$1:$F$13,2,FALSE)</f>
        <v>Ok</v>
      </c>
      <c r="Q901" t="str">
        <f>VLOOKUP(F901,Translations!$D$2:$G$13,4,FALSE)</f>
        <v>20 - Inaktiv, uden bopæl i DK/GL, tildelt CPR af skattehensyn</v>
      </c>
      <c r="R901" t="str">
        <f>VLOOKUP(H901,Translations!$P$2:$Q$10,2,FALSE)</f>
        <v>0 - Ukendt / Ej fundet</v>
      </c>
      <c r="S901" t="str">
        <f>VLOOKUP(F901,Translations!$D$2:$F$13,3,FALSE)</f>
        <v>Ja</v>
      </c>
    </row>
    <row r="902" spans="1:19" x14ac:dyDescent="0.2">
      <c r="A902" s="3">
        <v>43954</v>
      </c>
      <c r="B902" s="3" t="s">
        <v>287</v>
      </c>
      <c r="C902" s="3" t="s">
        <v>292</v>
      </c>
      <c r="D902">
        <v>0</v>
      </c>
      <c r="E902">
        <v>0</v>
      </c>
      <c r="F902" t="str">
        <f>"20"</f>
        <v>20</v>
      </c>
      <c r="G902" t="s">
        <v>512</v>
      </c>
      <c r="H902">
        <v>7</v>
      </c>
      <c r="I902" t="s">
        <v>5</v>
      </c>
      <c r="J902" t="s">
        <v>5</v>
      </c>
      <c r="K902" t="s">
        <v>6</v>
      </c>
      <c r="L902">
        <v>1</v>
      </c>
      <c r="M902" t="str">
        <f>VLOOKUP(E902,Translations!$A$1:$B$7,2,FALSE)</f>
        <v>Ukendt</v>
      </c>
      <c r="N902" t="str">
        <f>VLOOKUP(D902,Translations!$I$2:$K$101,2,FALSE)</f>
        <v>Ukendt</v>
      </c>
      <c r="O902" t="str">
        <f>VLOOKUP(G902,Translations!$M$2:$N$9,2,FALSE)</f>
        <v>[X2074] SARS-CoV-2 (RNA), Testcenter</v>
      </c>
      <c r="P902" t="str">
        <f>VLOOKUP(F902,Translations!$D$1:$F$13,2,FALSE)</f>
        <v>Ok</v>
      </c>
      <c r="Q902" t="str">
        <f>VLOOKUP(F902,Translations!$D$2:$G$13,4,FALSE)</f>
        <v>20 - Inaktiv, uden bopæl i DK/GL, tildelt CPR af skattehensyn</v>
      </c>
      <c r="R902" t="str">
        <f>VLOOKUP(H902,Translations!$P$2:$Q$10,2,FALSE)</f>
        <v>7 - Bopæl i udlandet</v>
      </c>
      <c r="S902" t="str">
        <f>VLOOKUP(F902,Translations!$D$2:$F$13,3,FALSE)</f>
        <v>Ja</v>
      </c>
    </row>
    <row r="903" spans="1:19" x14ac:dyDescent="0.2">
      <c r="A903" s="3">
        <v>43954</v>
      </c>
      <c r="B903" s="3" t="s">
        <v>287</v>
      </c>
      <c r="C903" s="3" t="s">
        <v>292</v>
      </c>
      <c r="D903">
        <v>0</v>
      </c>
      <c r="E903">
        <v>0</v>
      </c>
      <c r="F903" t="str">
        <f>"80"</f>
        <v>80</v>
      </c>
      <c r="G903" t="s">
        <v>512</v>
      </c>
      <c r="H903">
        <v>7</v>
      </c>
      <c r="I903" t="s">
        <v>5</v>
      </c>
      <c r="J903" t="s">
        <v>5</v>
      </c>
      <c r="K903" t="s">
        <v>6</v>
      </c>
      <c r="L903">
        <v>3</v>
      </c>
      <c r="M903" t="str">
        <f>VLOOKUP(E903,Translations!$A$1:$B$7,2,FALSE)</f>
        <v>Ukendt</v>
      </c>
      <c r="N903" t="str">
        <f>VLOOKUP(D903,Translations!$I$2:$K$101,2,FALSE)</f>
        <v>Ukendt</v>
      </c>
      <c r="O903" t="str">
        <f>VLOOKUP(G903,Translations!$M$2:$N$9,2,FALSE)</f>
        <v>[X2074] SARS-CoV-2 (RNA), Testcenter</v>
      </c>
      <c r="P903" t="str">
        <f>VLOOKUP(F903,Translations!$D$1:$F$13,2,FALSE)</f>
        <v>Ok</v>
      </c>
      <c r="Q903" t="str">
        <f>VLOOKUP(F903,Translations!$D$2:$G$13,4,FALSE)</f>
        <v>80 - Inaktiv, udrejst</v>
      </c>
      <c r="R903" t="str">
        <f>VLOOKUP(H903,Translations!$P$2:$Q$10,2,FALSE)</f>
        <v>7 - Bopæl i udlandet</v>
      </c>
      <c r="S903" t="str">
        <f>VLOOKUP(F903,Translations!$D$2:$F$13,3,FALSE)</f>
        <v>Ja</v>
      </c>
    </row>
    <row r="904" spans="1:19" x14ac:dyDescent="0.2">
      <c r="A904" s="3">
        <v>43954</v>
      </c>
      <c r="B904" s="3" t="s">
        <v>287</v>
      </c>
      <c r="C904" s="3" t="s">
        <v>292</v>
      </c>
      <c r="D904">
        <v>0</v>
      </c>
      <c r="E904">
        <v>0</v>
      </c>
      <c r="F904" t="str">
        <f>"XX"</f>
        <v>XX</v>
      </c>
      <c r="G904" t="s">
        <v>512</v>
      </c>
      <c r="H904">
        <v>0</v>
      </c>
      <c r="I904" t="s">
        <v>5</v>
      </c>
      <c r="J904" t="s">
        <v>5</v>
      </c>
      <c r="K904" t="s">
        <v>6</v>
      </c>
      <c r="L904">
        <v>1</v>
      </c>
      <c r="M904" t="str">
        <f>VLOOKUP(E904,Translations!$A$1:$B$7,2,FALSE)</f>
        <v>Ukendt</v>
      </c>
      <c r="N904" t="str">
        <f>VLOOKUP(D904,Translations!$I$2:$K$101,2,FALSE)</f>
        <v>Ukendt</v>
      </c>
      <c r="O904" t="str">
        <f>VLOOKUP(G904,Translations!$M$2:$N$9,2,FALSE)</f>
        <v>[X2074] SARS-CoV-2 (RNA), Testcenter</v>
      </c>
      <c r="P904" t="str">
        <f>VLOOKUP(F904,Translations!$D$1:$F$13,2,FALSE)</f>
        <v>Ugyldigt CPR</v>
      </c>
      <c r="Q904" t="str">
        <f>VLOOKUP(F904,Translations!$D$2:$G$13,4,FALSE)</f>
        <v>XX - Ugyldigt CPR</v>
      </c>
      <c r="R904" t="str">
        <f>VLOOKUP(H904,Translations!$P$2:$Q$10,2,FALSE)</f>
        <v>0 - Ukendt / Ej fundet</v>
      </c>
      <c r="S904" t="str">
        <f>VLOOKUP(F904,Translations!$D$2:$F$13,3,FALSE)</f>
        <v>Nej</v>
      </c>
    </row>
    <row r="905" spans="1:19" x14ac:dyDescent="0.2">
      <c r="A905" s="3">
        <v>43954</v>
      </c>
      <c r="B905" s="3" t="s">
        <v>287</v>
      </c>
      <c r="C905" s="3" t="s">
        <v>292</v>
      </c>
      <c r="D905">
        <v>101</v>
      </c>
      <c r="E905">
        <v>1084</v>
      </c>
      <c r="F905" t="str">
        <f t="shared" ref="F905:F942" si="31">"01"</f>
        <v>01</v>
      </c>
      <c r="G905" t="s">
        <v>512</v>
      </c>
      <c r="H905">
        <v>1</v>
      </c>
      <c r="I905" t="s">
        <v>5</v>
      </c>
      <c r="J905" t="s">
        <v>5</v>
      </c>
      <c r="K905" t="s">
        <v>6</v>
      </c>
      <c r="L905">
        <v>217</v>
      </c>
      <c r="M905" t="str">
        <f>VLOOKUP(E905,Translations!$A$1:$B$7,2,FALSE)</f>
        <v>Hovedstaden</v>
      </c>
      <c r="N905" t="str">
        <f>VLOOKUP(D905,Translations!$I$2:$K$101,2,FALSE)</f>
        <v>København</v>
      </c>
      <c r="O905" t="str">
        <f>VLOOKUP(G905,Translations!$M$2:$N$9,2,FALSE)</f>
        <v>[X2074] SARS-CoV-2 (RNA), Testcenter</v>
      </c>
      <c r="P905" t="str">
        <f>VLOOKUP(F905,Translations!$D$1:$F$13,2,FALSE)</f>
        <v>Ok</v>
      </c>
      <c r="Q905" t="str">
        <f>VLOOKUP(F905,Translations!$D$2:$G$13,4,FALSE)</f>
        <v>01 - Aktiv, bopæl i DK</v>
      </c>
      <c r="R905" t="str">
        <f>VLOOKUP(H905,Translations!$P$2:$Q$10,2,FALSE)</f>
        <v>1 - Selvstændigt sikret - med lægevalg</v>
      </c>
      <c r="S905" t="str">
        <f>VLOOKUP(F905,Translations!$D$2:$F$13,3,FALSE)</f>
        <v>Ja</v>
      </c>
    </row>
    <row r="906" spans="1:19" x14ac:dyDescent="0.2">
      <c r="A906" s="3">
        <v>43954</v>
      </c>
      <c r="B906" s="3" t="s">
        <v>287</v>
      </c>
      <c r="C906" s="3" t="s">
        <v>292</v>
      </c>
      <c r="D906">
        <v>147</v>
      </c>
      <c r="E906">
        <v>1084</v>
      </c>
      <c r="F906" t="str">
        <f t="shared" si="31"/>
        <v>01</v>
      </c>
      <c r="G906" t="s">
        <v>512</v>
      </c>
      <c r="H906">
        <v>1</v>
      </c>
      <c r="I906" t="s">
        <v>5</v>
      </c>
      <c r="J906" t="s">
        <v>5</v>
      </c>
      <c r="K906" t="s">
        <v>6</v>
      </c>
      <c r="L906">
        <v>30</v>
      </c>
      <c r="M906" t="str">
        <f>VLOOKUP(E906,Translations!$A$1:$B$7,2,FALSE)</f>
        <v>Hovedstaden</v>
      </c>
      <c r="N906" t="str">
        <f>VLOOKUP(D906,Translations!$I$2:$K$101,2,FALSE)</f>
        <v>Frederiksberg</v>
      </c>
      <c r="O906" t="str">
        <f>VLOOKUP(G906,Translations!$M$2:$N$9,2,FALSE)</f>
        <v>[X2074] SARS-CoV-2 (RNA), Testcenter</v>
      </c>
      <c r="P906" t="str">
        <f>VLOOKUP(F906,Translations!$D$1:$F$13,2,FALSE)</f>
        <v>Ok</v>
      </c>
      <c r="Q906" t="str">
        <f>VLOOKUP(F906,Translations!$D$2:$G$13,4,FALSE)</f>
        <v>01 - Aktiv, bopæl i DK</v>
      </c>
      <c r="R906" t="str">
        <f>VLOOKUP(H906,Translations!$P$2:$Q$10,2,FALSE)</f>
        <v>1 - Selvstændigt sikret - med lægevalg</v>
      </c>
      <c r="S906" t="str">
        <f>VLOOKUP(F906,Translations!$D$2:$F$13,3,FALSE)</f>
        <v>Ja</v>
      </c>
    </row>
    <row r="907" spans="1:19" x14ac:dyDescent="0.2">
      <c r="A907" s="3">
        <v>43954</v>
      </c>
      <c r="B907" s="3" t="s">
        <v>287</v>
      </c>
      <c r="C907" s="3" t="s">
        <v>292</v>
      </c>
      <c r="D907">
        <v>151</v>
      </c>
      <c r="E907">
        <v>1084</v>
      </c>
      <c r="F907" t="str">
        <f t="shared" si="31"/>
        <v>01</v>
      </c>
      <c r="G907" t="s">
        <v>512</v>
      </c>
      <c r="H907">
        <v>1</v>
      </c>
      <c r="I907" t="s">
        <v>5</v>
      </c>
      <c r="J907" t="s">
        <v>5</v>
      </c>
      <c r="K907" t="s">
        <v>6</v>
      </c>
      <c r="L907">
        <v>7</v>
      </c>
      <c r="M907" t="str">
        <f>VLOOKUP(E907,Translations!$A$1:$B$7,2,FALSE)</f>
        <v>Hovedstaden</v>
      </c>
      <c r="N907" t="str">
        <f>VLOOKUP(D907,Translations!$I$2:$K$101,2,FALSE)</f>
        <v>Ballerup</v>
      </c>
      <c r="O907" t="str">
        <f>VLOOKUP(G907,Translations!$M$2:$N$9,2,FALSE)</f>
        <v>[X2074] SARS-CoV-2 (RNA), Testcenter</v>
      </c>
      <c r="P907" t="str">
        <f>VLOOKUP(F907,Translations!$D$1:$F$13,2,FALSE)</f>
        <v>Ok</v>
      </c>
      <c r="Q907" t="str">
        <f>VLOOKUP(F907,Translations!$D$2:$G$13,4,FALSE)</f>
        <v>01 - Aktiv, bopæl i DK</v>
      </c>
      <c r="R907" t="str">
        <f>VLOOKUP(H907,Translations!$P$2:$Q$10,2,FALSE)</f>
        <v>1 - Selvstændigt sikret - med lægevalg</v>
      </c>
      <c r="S907" t="str">
        <f>VLOOKUP(F907,Translations!$D$2:$F$13,3,FALSE)</f>
        <v>Ja</v>
      </c>
    </row>
    <row r="908" spans="1:19" x14ac:dyDescent="0.2">
      <c r="A908" s="3">
        <v>43954</v>
      </c>
      <c r="B908" s="3" t="s">
        <v>287</v>
      </c>
      <c r="C908" s="3" t="s">
        <v>292</v>
      </c>
      <c r="D908">
        <v>153</v>
      </c>
      <c r="E908">
        <v>1084</v>
      </c>
      <c r="F908" t="str">
        <f t="shared" si="31"/>
        <v>01</v>
      </c>
      <c r="G908" t="s">
        <v>512</v>
      </c>
      <c r="H908">
        <v>1</v>
      </c>
      <c r="I908" t="s">
        <v>5</v>
      </c>
      <c r="J908" t="s">
        <v>5</v>
      </c>
      <c r="K908" t="s">
        <v>6</v>
      </c>
      <c r="L908">
        <v>2</v>
      </c>
      <c r="M908" t="str">
        <f>VLOOKUP(E908,Translations!$A$1:$B$7,2,FALSE)</f>
        <v>Hovedstaden</v>
      </c>
      <c r="N908" t="str">
        <f>VLOOKUP(D908,Translations!$I$2:$K$101,2,FALSE)</f>
        <v>Brøndby</v>
      </c>
      <c r="O908" t="str">
        <f>VLOOKUP(G908,Translations!$M$2:$N$9,2,FALSE)</f>
        <v>[X2074] SARS-CoV-2 (RNA), Testcenter</v>
      </c>
      <c r="P908" t="str">
        <f>VLOOKUP(F908,Translations!$D$1:$F$13,2,FALSE)</f>
        <v>Ok</v>
      </c>
      <c r="Q908" t="str">
        <f>VLOOKUP(F908,Translations!$D$2:$G$13,4,FALSE)</f>
        <v>01 - Aktiv, bopæl i DK</v>
      </c>
      <c r="R908" t="str">
        <f>VLOOKUP(H908,Translations!$P$2:$Q$10,2,FALSE)</f>
        <v>1 - Selvstændigt sikret - med lægevalg</v>
      </c>
      <c r="S908" t="str">
        <f>VLOOKUP(F908,Translations!$D$2:$F$13,3,FALSE)</f>
        <v>Ja</v>
      </c>
    </row>
    <row r="909" spans="1:19" x14ac:dyDescent="0.2">
      <c r="A909" s="3">
        <v>43954</v>
      </c>
      <c r="B909" s="3" t="s">
        <v>287</v>
      </c>
      <c r="C909" s="3" t="s">
        <v>292</v>
      </c>
      <c r="D909">
        <v>155</v>
      </c>
      <c r="E909">
        <v>1084</v>
      </c>
      <c r="F909" t="str">
        <f t="shared" si="31"/>
        <v>01</v>
      </c>
      <c r="G909" t="s">
        <v>512</v>
      </c>
      <c r="H909">
        <v>1</v>
      </c>
      <c r="I909" t="s">
        <v>5</v>
      </c>
      <c r="J909" t="s">
        <v>5</v>
      </c>
      <c r="K909" t="s">
        <v>6</v>
      </c>
      <c r="L909">
        <v>1</v>
      </c>
      <c r="M909" t="str">
        <f>VLOOKUP(E909,Translations!$A$1:$B$7,2,FALSE)</f>
        <v>Hovedstaden</v>
      </c>
      <c r="N909" t="str">
        <f>VLOOKUP(D909,Translations!$I$2:$K$101,2,FALSE)</f>
        <v>Dragør</v>
      </c>
      <c r="O909" t="str">
        <f>VLOOKUP(G909,Translations!$M$2:$N$9,2,FALSE)</f>
        <v>[X2074] SARS-CoV-2 (RNA), Testcenter</v>
      </c>
      <c r="P909" t="str">
        <f>VLOOKUP(F909,Translations!$D$1:$F$13,2,FALSE)</f>
        <v>Ok</v>
      </c>
      <c r="Q909" t="str">
        <f>VLOOKUP(F909,Translations!$D$2:$G$13,4,FALSE)</f>
        <v>01 - Aktiv, bopæl i DK</v>
      </c>
      <c r="R909" t="str">
        <f>VLOOKUP(H909,Translations!$P$2:$Q$10,2,FALSE)</f>
        <v>1 - Selvstændigt sikret - med lægevalg</v>
      </c>
      <c r="S909" t="str">
        <f>VLOOKUP(F909,Translations!$D$2:$F$13,3,FALSE)</f>
        <v>Ja</v>
      </c>
    </row>
    <row r="910" spans="1:19" x14ac:dyDescent="0.2">
      <c r="A910" s="3">
        <v>43954</v>
      </c>
      <c r="B910" s="3" t="s">
        <v>287</v>
      </c>
      <c r="C910" s="3" t="s">
        <v>292</v>
      </c>
      <c r="D910">
        <v>157</v>
      </c>
      <c r="E910">
        <v>1084</v>
      </c>
      <c r="F910" t="str">
        <f t="shared" si="31"/>
        <v>01</v>
      </c>
      <c r="G910" t="s">
        <v>512</v>
      </c>
      <c r="H910">
        <v>1</v>
      </c>
      <c r="I910" t="s">
        <v>5</v>
      </c>
      <c r="J910" t="s">
        <v>5</v>
      </c>
      <c r="K910" t="s">
        <v>6</v>
      </c>
      <c r="L910">
        <v>7</v>
      </c>
      <c r="M910" t="str">
        <f>VLOOKUP(E910,Translations!$A$1:$B$7,2,FALSE)</f>
        <v>Hovedstaden</v>
      </c>
      <c r="N910" t="str">
        <f>VLOOKUP(D910,Translations!$I$2:$K$101,2,FALSE)</f>
        <v>Gentofte</v>
      </c>
      <c r="O910" t="str">
        <f>VLOOKUP(G910,Translations!$M$2:$N$9,2,FALSE)</f>
        <v>[X2074] SARS-CoV-2 (RNA), Testcenter</v>
      </c>
      <c r="P910" t="str">
        <f>VLOOKUP(F910,Translations!$D$1:$F$13,2,FALSE)</f>
        <v>Ok</v>
      </c>
      <c r="Q910" t="str">
        <f>VLOOKUP(F910,Translations!$D$2:$G$13,4,FALSE)</f>
        <v>01 - Aktiv, bopæl i DK</v>
      </c>
      <c r="R910" t="str">
        <f>VLOOKUP(H910,Translations!$P$2:$Q$10,2,FALSE)</f>
        <v>1 - Selvstændigt sikret - med lægevalg</v>
      </c>
      <c r="S910" t="str">
        <f>VLOOKUP(F910,Translations!$D$2:$F$13,3,FALSE)</f>
        <v>Ja</v>
      </c>
    </row>
    <row r="911" spans="1:19" x14ac:dyDescent="0.2">
      <c r="A911" s="3">
        <v>43954</v>
      </c>
      <c r="B911" s="3" t="s">
        <v>287</v>
      </c>
      <c r="C911" s="3" t="s">
        <v>292</v>
      </c>
      <c r="D911">
        <v>159</v>
      </c>
      <c r="E911">
        <v>1084</v>
      </c>
      <c r="F911" t="str">
        <f t="shared" si="31"/>
        <v>01</v>
      </c>
      <c r="G911" t="s">
        <v>512</v>
      </c>
      <c r="H911">
        <v>1</v>
      </c>
      <c r="I911" t="s">
        <v>5</v>
      </c>
      <c r="J911" t="s">
        <v>5</v>
      </c>
      <c r="K911" t="s">
        <v>6</v>
      </c>
      <c r="L911">
        <v>16</v>
      </c>
      <c r="M911" t="str">
        <f>VLOOKUP(E911,Translations!$A$1:$B$7,2,FALSE)</f>
        <v>Hovedstaden</v>
      </c>
      <c r="N911" t="str">
        <f>VLOOKUP(D911,Translations!$I$2:$K$101,2,FALSE)</f>
        <v>Gladsaxe</v>
      </c>
      <c r="O911" t="str">
        <f>VLOOKUP(G911,Translations!$M$2:$N$9,2,FALSE)</f>
        <v>[X2074] SARS-CoV-2 (RNA), Testcenter</v>
      </c>
      <c r="P911" t="str">
        <f>VLOOKUP(F911,Translations!$D$1:$F$13,2,FALSE)</f>
        <v>Ok</v>
      </c>
      <c r="Q911" t="str">
        <f>VLOOKUP(F911,Translations!$D$2:$G$13,4,FALSE)</f>
        <v>01 - Aktiv, bopæl i DK</v>
      </c>
      <c r="R911" t="str">
        <f>VLOOKUP(H911,Translations!$P$2:$Q$10,2,FALSE)</f>
        <v>1 - Selvstændigt sikret - med lægevalg</v>
      </c>
      <c r="S911" t="str">
        <f>VLOOKUP(F911,Translations!$D$2:$F$13,3,FALSE)</f>
        <v>Ja</v>
      </c>
    </row>
    <row r="912" spans="1:19" x14ac:dyDescent="0.2">
      <c r="A912" s="3">
        <v>43954</v>
      </c>
      <c r="B912" s="3" t="s">
        <v>287</v>
      </c>
      <c r="C912" s="3" t="s">
        <v>292</v>
      </c>
      <c r="D912">
        <v>161</v>
      </c>
      <c r="E912">
        <v>1084</v>
      </c>
      <c r="F912" t="str">
        <f t="shared" si="31"/>
        <v>01</v>
      </c>
      <c r="G912" t="s">
        <v>512</v>
      </c>
      <c r="H912">
        <v>1</v>
      </c>
      <c r="I912" t="s">
        <v>5</v>
      </c>
      <c r="J912" t="s">
        <v>5</v>
      </c>
      <c r="K912" t="s">
        <v>6</v>
      </c>
      <c r="L912">
        <v>4</v>
      </c>
      <c r="M912" t="str">
        <f>VLOOKUP(E912,Translations!$A$1:$B$7,2,FALSE)</f>
        <v>Hovedstaden</v>
      </c>
      <c r="N912" t="str">
        <f>VLOOKUP(D912,Translations!$I$2:$K$101,2,FALSE)</f>
        <v>Glostrup</v>
      </c>
      <c r="O912" t="str">
        <f>VLOOKUP(G912,Translations!$M$2:$N$9,2,FALSE)</f>
        <v>[X2074] SARS-CoV-2 (RNA), Testcenter</v>
      </c>
      <c r="P912" t="str">
        <f>VLOOKUP(F912,Translations!$D$1:$F$13,2,FALSE)</f>
        <v>Ok</v>
      </c>
      <c r="Q912" t="str">
        <f>VLOOKUP(F912,Translations!$D$2:$G$13,4,FALSE)</f>
        <v>01 - Aktiv, bopæl i DK</v>
      </c>
      <c r="R912" t="str">
        <f>VLOOKUP(H912,Translations!$P$2:$Q$10,2,FALSE)</f>
        <v>1 - Selvstændigt sikret - med lægevalg</v>
      </c>
      <c r="S912" t="str">
        <f>VLOOKUP(F912,Translations!$D$2:$F$13,3,FALSE)</f>
        <v>Ja</v>
      </c>
    </row>
    <row r="913" spans="1:19" x14ac:dyDescent="0.2">
      <c r="A913" s="3">
        <v>43954</v>
      </c>
      <c r="B913" s="3" t="s">
        <v>287</v>
      </c>
      <c r="C913" s="3" t="s">
        <v>292</v>
      </c>
      <c r="D913">
        <v>163</v>
      </c>
      <c r="E913">
        <v>1084</v>
      </c>
      <c r="F913" t="str">
        <f t="shared" si="31"/>
        <v>01</v>
      </c>
      <c r="G913" t="s">
        <v>512</v>
      </c>
      <c r="H913">
        <v>1</v>
      </c>
      <c r="I913" t="s">
        <v>5</v>
      </c>
      <c r="J913" t="s">
        <v>5</v>
      </c>
      <c r="K913" t="s">
        <v>6</v>
      </c>
      <c r="L913">
        <v>3</v>
      </c>
      <c r="M913" t="str">
        <f>VLOOKUP(E913,Translations!$A$1:$B$7,2,FALSE)</f>
        <v>Hovedstaden</v>
      </c>
      <c r="N913" t="str">
        <f>VLOOKUP(D913,Translations!$I$2:$K$101,2,FALSE)</f>
        <v>Herlev</v>
      </c>
      <c r="O913" t="str">
        <f>VLOOKUP(G913,Translations!$M$2:$N$9,2,FALSE)</f>
        <v>[X2074] SARS-CoV-2 (RNA), Testcenter</v>
      </c>
      <c r="P913" t="str">
        <f>VLOOKUP(F913,Translations!$D$1:$F$13,2,FALSE)</f>
        <v>Ok</v>
      </c>
      <c r="Q913" t="str">
        <f>VLOOKUP(F913,Translations!$D$2:$G$13,4,FALSE)</f>
        <v>01 - Aktiv, bopæl i DK</v>
      </c>
      <c r="R913" t="str">
        <f>VLOOKUP(H913,Translations!$P$2:$Q$10,2,FALSE)</f>
        <v>1 - Selvstændigt sikret - med lægevalg</v>
      </c>
      <c r="S913" t="str">
        <f>VLOOKUP(F913,Translations!$D$2:$F$13,3,FALSE)</f>
        <v>Ja</v>
      </c>
    </row>
    <row r="914" spans="1:19" x14ac:dyDescent="0.2">
      <c r="A914" s="3">
        <v>43954</v>
      </c>
      <c r="B914" s="3" t="s">
        <v>287</v>
      </c>
      <c r="C914" s="3" t="s">
        <v>292</v>
      </c>
      <c r="D914">
        <v>165</v>
      </c>
      <c r="E914">
        <v>1084</v>
      </c>
      <c r="F914" t="str">
        <f t="shared" si="31"/>
        <v>01</v>
      </c>
      <c r="G914" t="s">
        <v>512</v>
      </c>
      <c r="H914">
        <v>1</v>
      </c>
      <c r="I914" t="s">
        <v>5</v>
      </c>
      <c r="J914" t="s">
        <v>5</v>
      </c>
      <c r="K914" t="s">
        <v>6</v>
      </c>
      <c r="L914">
        <v>2</v>
      </c>
      <c r="M914" t="str">
        <f>VLOOKUP(E914,Translations!$A$1:$B$7,2,FALSE)</f>
        <v>Hovedstaden</v>
      </c>
      <c r="N914" t="str">
        <f>VLOOKUP(D914,Translations!$I$2:$K$101,2,FALSE)</f>
        <v>Albertslund</v>
      </c>
      <c r="O914" t="str">
        <f>VLOOKUP(G914,Translations!$M$2:$N$9,2,FALSE)</f>
        <v>[X2074] SARS-CoV-2 (RNA), Testcenter</v>
      </c>
      <c r="P914" t="str">
        <f>VLOOKUP(F914,Translations!$D$1:$F$13,2,FALSE)</f>
        <v>Ok</v>
      </c>
      <c r="Q914" t="str">
        <f>VLOOKUP(F914,Translations!$D$2:$G$13,4,FALSE)</f>
        <v>01 - Aktiv, bopæl i DK</v>
      </c>
      <c r="R914" t="str">
        <f>VLOOKUP(H914,Translations!$P$2:$Q$10,2,FALSE)</f>
        <v>1 - Selvstændigt sikret - med lægevalg</v>
      </c>
      <c r="S914" t="str">
        <f>VLOOKUP(F914,Translations!$D$2:$F$13,3,FALSE)</f>
        <v>Ja</v>
      </c>
    </row>
    <row r="915" spans="1:19" x14ac:dyDescent="0.2">
      <c r="A915" s="3">
        <v>43954</v>
      </c>
      <c r="B915" s="3" t="s">
        <v>287</v>
      </c>
      <c r="C915" s="3" t="s">
        <v>292</v>
      </c>
      <c r="D915">
        <v>167</v>
      </c>
      <c r="E915">
        <v>1084</v>
      </c>
      <c r="F915" t="str">
        <f t="shared" si="31"/>
        <v>01</v>
      </c>
      <c r="G915" t="s">
        <v>512</v>
      </c>
      <c r="H915">
        <v>1</v>
      </c>
      <c r="I915" t="s">
        <v>5</v>
      </c>
      <c r="J915" t="s">
        <v>5</v>
      </c>
      <c r="K915" t="s">
        <v>6</v>
      </c>
      <c r="L915">
        <v>10</v>
      </c>
      <c r="M915" t="str">
        <f>VLOOKUP(E915,Translations!$A$1:$B$7,2,FALSE)</f>
        <v>Hovedstaden</v>
      </c>
      <c r="N915" t="str">
        <f>VLOOKUP(D915,Translations!$I$2:$K$101,2,FALSE)</f>
        <v>Hvidovre</v>
      </c>
      <c r="O915" t="str">
        <f>VLOOKUP(G915,Translations!$M$2:$N$9,2,FALSE)</f>
        <v>[X2074] SARS-CoV-2 (RNA), Testcenter</v>
      </c>
      <c r="P915" t="str">
        <f>VLOOKUP(F915,Translations!$D$1:$F$13,2,FALSE)</f>
        <v>Ok</v>
      </c>
      <c r="Q915" t="str">
        <f>VLOOKUP(F915,Translations!$D$2:$G$13,4,FALSE)</f>
        <v>01 - Aktiv, bopæl i DK</v>
      </c>
      <c r="R915" t="str">
        <f>VLOOKUP(H915,Translations!$P$2:$Q$10,2,FALSE)</f>
        <v>1 - Selvstændigt sikret - med lægevalg</v>
      </c>
      <c r="S915" t="str">
        <f>VLOOKUP(F915,Translations!$D$2:$F$13,3,FALSE)</f>
        <v>Ja</v>
      </c>
    </row>
    <row r="916" spans="1:19" x14ac:dyDescent="0.2">
      <c r="A916" s="3">
        <v>43954</v>
      </c>
      <c r="B916" s="3" t="s">
        <v>287</v>
      </c>
      <c r="C916" s="3" t="s">
        <v>292</v>
      </c>
      <c r="D916">
        <v>169</v>
      </c>
      <c r="E916">
        <v>1084</v>
      </c>
      <c r="F916" t="str">
        <f t="shared" si="31"/>
        <v>01</v>
      </c>
      <c r="G916" t="s">
        <v>512</v>
      </c>
      <c r="H916">
        <v>1</v>
      </c>
      <c r="I916" t="s">
        <v>5</v>
      </c>
      <c r="J916" t="s">
        <v>5</v>
      </c>
      <c r="K916" t="s">
        <v>6</v>
      </c>
      <c r="L916">
        <v>6</v>
      </c>
      <c r="M916" t="str">
        <f>VLOOKUP(E916,Translations!$A$1:$B$7,2,FALSE)</f>
        <v>Hovedstaden</v>
      </c>
      <c r="N916" t="str">
        <f>VLOOKUP(D916,Translations!$I$2:$K$101,2,FALSE)</f>
        <v>Høje-Taastrup</v>
      </c>
      <c r="O916" t="str">
        <f>VLOOKUP(G916,Translations!$M$2:$N$9,2,FALSE)</f>
        <v>[X2074] SARS-CoV-2 (RNA), Testcenter</v>
      </c>
      <c r="P916" t="str">
        <f>VLOOKUP(F916,Translations!$D$1:$F$13,2,FALSE)</f>
        <v>Ok</v>
      </c>
      <c r="Q916" t="str">
        <f>VLOOKUP(F916,Translations!$D$2:$G$13,4,FALSE)</f>
        <v>01 - Aktiv, bopæl i DK</v>
      </c>
      <c r="R916" t="str">
        <f>VLOOKUP(H916,Translations!$P$2:$Q$10,2,FALSE)</f>
        <v>1 - Selvstændigt sikret - med lægevalg</v>
      </c>
      <c r="S916" t="str">
        <f>VLOOKUP(F916,Translations!$D$2:$F$13,3,FALSE)</f>
        <v>Ja</v>
      </c>
    </row>
    <row r="917" spans="1:19" x14ac:dyDescent="0.2">
      <c r="A917" s="3">
        <v>43954</v>
      </c>
      <c r="B917" s="3" t="s">
        <v>287</v>
      </c>
      <c r="C917" s="3" t="s">
        <v>292</v>
      </c>
      <c r="D917">
        <v>173</v>
      </c>
      <c r="E917">
        <v>1084</v>
      </c>
      <c r="F917" t="str">
        <f t="shared" si="31"/>
        <v>01</v>
      </c>
      <c r="G917" t="s">
        <v>512</v>
      </c>
      <c r="H917">
        <v>1</v>
      </c>
      <c r="I917" t="s">
        <v>5</v>
      </c>
      <c r="J917" t="s">
        <v>5</v>
      </c>
      <c r="K917" t="s">
        <v>6</v>
      </c>
      <c r="L917">
        <v>4</v>
      </c>
      <c r="M917" t="str">
        <f>VLOOKUP(E917,Translations!$A$1:$B$7,2,FALSE)</f>
        <v>Hovedstaden</v>
      </c>
      <c r="N917" t="str">
        <f>VLOOKUP(D917,Translations!$I$2:$K$101,2,FALSE)</f>
        <v>Lyngby-Taarbæk</v>
      </c>
      <c r="O917" t="str">
        <f>VLOOKUP(G917,Translations!$M$2:$N$9,2,FALSE)</f>
        <v>[X2074] SARS-CoV-2 (RNA), Testcenter</v>
      </c>
      <c r="P917" t="str">
        <f>VLOOKUP(F917,Translations!$D$1:$F$13,2,FALSE)</f>
        <v>Ok</v>
      </c>
      <c r="Q917" t="str">
        <f>VLOOKUP(F917,Translations!$D$2:$G$13,4,FALSE)</f>
        <v>01 - Aktiv, bopæl i DK</v>
      </c>
      <c r="R917" t="str">
        <f>VLOOKUP(H917,Translations!$P$2:$Q$10,2,FALSE)</f>
        <v>1 - Selvstændigt sikret - med lægevalg</v>
      </c>
      <c r="S917" t="str">
        <f>VLOOKUP(F917,Translations!$D$2:$F$13,3,FALSE)</f>
        <v>Ja</v>
      </c>
    </row>
    <row r="918" spans="1:19" x14ac:dyDescent="0.2">
      <c r="A918" s="3">
        <v>43954</v>
      </c>
      <c r="B918" s="3" t="s">
        <v>287</v>
      </c>
      <c r="C918" s="3" t="s">
        <v>292</v>
      </c>
      <c r="D918">
        <v>175</v>
      </c>
      <c r="E918">
        <v>1084</v>
      </c>
      <c r="F918" t="str">
        <f t="shared" si="31"/>
        <v>01</v>
      </c>
      <c r="G918" t="s">
        <v>512</v>
      </c>
      <c r="H918">
        <v>1</v>
      </c>
      <c r="I918" t="s">
        <v>5</v>
      </c>
      <c r="J918" t="s">
        <v>5</v>
      </c>
      <c r="K918" t="s">
        <v>6</v>
      </c>
      <c r="L918">
        <v>13</v>
      </c>
      <c r="M918" t="str">
        <f>VLOOKUP(E918,Translations!$A$1:$B$7,2,FALSE)</f>
        <v>Hovedstaden</v>
      </c>
      <c r="N918" t="str">
        <f>VLOOKUP(D918,Translations!$I$2:$K$101,2,FALSE)</f>
        <v>Rødovre</v>
      </c>
      <c r="O918" t="str">
        <f>VLOOKUP(G918,Translations!$M$2:$N$9,2,FALSE)</f>
        <v>[X2074] SARS-CoV-2 (RNA), Testcenter</v>
      </c>
      <c r="P918" t="str">
        <f>VLOOKUP(F918,Translations!$D$1:$F$13,2,FALSE)</f>
        <v>Ok</v>
      </c>
      <c r="Q918" t="str">
        <f>VLOOKUP(F918,Translations!$D$2:$G$13,4,FALSE)</f>
        <v>01 - Aktiv, bopæl i DK</v>
      </c>
      <c r="R918" t="str">
        <f>VLOOKUP(H918,Translations!$P$2:$Q$10,2,FALSE)</f>
        <v>1 - Selvstændigt sikret - med lægevalg</v>
      </c>
      <c r="S918" t="str">
        <f>VLOOKUP(F918,Translations!$D$2:$F$13,3,FALSE)</f>
        <v>Ja</v>
      </c>
    </row>
    <row r="919" spans="1:19" x14ac:dyDescent="0.2">
      <c r="A919" s="3">
        <v>43954</v>
      </c>
      <c r="B919" s="3" t="s">
        <v>287</v>
      </c>
      <c r="C919" s="3" t="s">
        <v>292</v>
      </c>
      <c r="D919">
        <v>183</v>
      </c>
      <c r="E919">
        <v>1084</v>
      </c>
      <c r="F919" t="str">
        <f t="shared" si="31"/>
        <v>01</v>
      </c>
      <c r="G919" t="s">
        <v>512</v>
      </c>
      <c r="H919">
        <v>1</v>
      </c>
      <c r="I919" t="s">
        <v>5</v>
      </c>
      <c r="J919" t="s">
        <v>5</v>
      </c>
      <c r="K919" t="s">
        <v>6</v>
      </c>
      <c r="L919">
        <v>3</v>
      </c>
      <c r="M919" t="str">
        <f>VLOOKUP(E919,Translations!$A$1:$B$7,2,FALSE)</f>
        <v>Hovedstaden</v>
      </c>
      <c r="N919" t="str">
        <f>VLOOKUP(D919,Translations!$I$2:$K$101,2,FALSE)</f>
        <v>Ishøj</v>
      </c>
      <c r="O919" t="str">
        <f>VLOOKUP(G919,Translations!$M$2:$N$9,2,FALSE)</f>
        <v>[X2074] SARS-CoV-2 (RNA), Testcenter</v>
      </c>
      <c r="P919" t="str">
        <f>VLOOKUP(F919,Translations!$D$1:$F$13,2,FALSE)</f>
        <v>Ok</v>
      </c>
      <c r="Q919" t="str">
        <f>VLOOKUP(F919,Translations!$D$2:$G$13,4,FALSE)</f>
        <v>01 - Aktiv, bopæl i DK</v>
      </c>
      <c r="R919" t="str">
        <f>VLOOKUP(H919,Translations!$P$2:$Q$10,2,FALSE)</f>
        <v>1 - Selvstændigt sikret - med lægevalg</v>
      </c>
      <c r="S919" t="str">
        <f>VLOOKUP(F919,Translations!$D$2:$F$13,3,FALSE)</f>
        <v>Ja</v>
      </c>
    </row>
    <row r="920" spans="1:19" x14ac:dyDescent="0.2">
      <c r="A920" s="3">
        <v>43954</v>
      </c>
      <c r="B920" s="3" t="s">
        <v>287</v>
      </c>
      <c r="C920" s="3" t="s">
        <v>292</v>
      </c>
      <c r="D920">
        <v>185</v>
      </c>
      <c r="E920">
        <v>1084</v>
      </c>
      <c r="F920" t="str">
        <f t="shared" si="31"/>
        <v>01</v>
      </c>
      <c r="G920" t="s">
        <v>512</v>
      </c>
      <c r="H920">
        <v>1</v>
      </c>
      <c r="I920" t="s">
        <v>5</v>
      </c>
      <c r="J920" t="s">
        <v>5</v>
      </c>
      <c r="K920" t="s">
        <v>6</v>
      </c>
      <c r="L920">
        <v>7</v>
      </c>
      <c r="M920" t="str">
        <f>VLOOKUP(E920,Translations!$A$1:$B$7,2,FALSE)</f>
        <v>Hovedstaden</v>
      </c>
      <c r="N920" t="str">
        <f>VLOOKUP(D920,Translations!$I$2:$K$101,2,FALSE)</f>
        <v>Tårnby</v>
      </c>
      <c r="O920" t="str">
        <f>VLOOKUP(G920,Translations!$M$2:$N$9,2,FALSE)</f>
        <v>[X2074] SARS-CoV-2 (RNA), Testcenter</v>
      </c>
      <c r="P920" t="str">
        <f>VLOOKUP(F920,Translations!$D$1:$F$13,2,FALSE)</f>
        <v>Ok</v>
      </c>
      <c r="Q920" t="str">
        <f>VLOOKUP(F920,Translations!$D$2:$G$13,4,FALSE)</f>
        <v>01 - Aktiv, bopæl i DK</v>
      </c>
      <c r="R920" t="str">
        <f>VLOOKUP(H920,Translations!$P$2:$Q$10,2,FALSE)</f>
        <v>1 - Selvstændigt sikret - med lægevalg</v>
      </c>
      <c r="S920" t="str">
        <f>VLOOKUP(F920,Translations!$D$2:$F$13,3,FALSE)</f>
        <v>Ja</v>
      </c>
    </row>
    <row r="921" spans="1:19" x14ac:dyDescent="0.2">
      <c r="A921" s="3">
        <v>43954</v>
      </c>
      <c r="B921" s="3" t="s">
        <v>287</v>
      </c>
      <c r="C921" s="3" t="s">
        <v>292</v>
      </c>
      <c r="D921">
        <v>187</v>
      </c>
      <c r="E921">
        <v>1084</v>
      </c>
      <c r="F921" t="str">
        <f t="shared" si="31"/>
        <v>01</v>
      </c>
      <c r="G921" t="s">
        <v>512</v>
      </c>
      <c r="H921">
        <v>1</v>
      </c>
      <c r="I921" t="s">
        <v>5</v>
      </c>
      <c r="J921" t="s">
        <v>5</v>
      </c>
      <c r="K921" t="s">
        <v>6</v>
      </c>
      <c r="L921">
        <v>2</v>
      </c>
      <c r="M921" t="str">
        <f>VLOOKUP(E921,Translations!$A$1:$B$7,2,FALSE)</f>
        <v>Hovedstaden</v>
      </c>
      <c r="N921" t="str">
        <f>VLOOKUP(D921,Translations!$I$2:$K$101,2,FALSE)</f>
        <v>Vallensbæk</v>
      </c>
      <c r="O921" t="str">
        <f>VLOOKUP(G921,Translations!$M$2:$N$9,2,FALSE)</f>
        <v>[X2074] SARS-CoV-2 (RNA), Testcenter</v>
      </c>
      <c r="P921" t="str">
        <f>VLOOKUP(F921,Translations!$D$1:$F$13,2,FALSE)</f>
        <v>Ok</v>
      </c>
      <c r="Q921" t="str">
        <f>VLOOKUP(F921,Translations!$D$2:$G$13,4,FALSE)</f>
        <v>01 - Aktiv, bopæl i DK</v>
      </c>
      <c r="R921" t="str">
        <f>VLOOKUP(H921,Translations!$P$2:$Q$10,2,FALSE)</f>
        <v>1 - Selvstændigt sikret - med lægevalg</v>
      </c>
      <c r="S921" t="str">
        <f>VLOOKUP(F921,Translations!$D$2:$F$13,3,FALSE)</f>
        <v>Ja</v>
      </c>
    </row>
    <row r="922" spans="1:19" x14ac:dyDescent="0.2">
      <c r="A922" s="3">
        <v>43954</v>
      </c>
      <c r="B922" s="3" t="s">
        <v>287</v>
      </c>
      <c r="C922" s="3" t="s">
        <v>292</v>
      </c>
      <c r="D922">
        <v>190</v>
      </c>
      <c r="E922">
        <v>1084</v>
      </c>
      <c r="F922" t="str">
        <f t="shared" si="31"/>
        <v>01</v>
      </c>
      <c r="G922" t="s">
        <v>512</v>
      </c>
      <c r="H922">
        <v>1</v>
      </c>
      <c r="I922" t="s">
        <v>5</v>
      </c>
      <c r="J922" t="s">
        <v>5</v>
      </c>
      <c r="K922" t="s">
        <v>6</v>
      </c>
      <c r="L922">
        <v>5</v>
      </c>
      <c r="M922" t="str">
        <f>VLOOKUP(E922,Translations!$A$1:$B$7,2,FALSE)</f>
        <v>Hovedstaden</v>
      </c>
      <c r="N922" t="str">
        <f>VLOOKUP(D922,Translations!$I$2:$K$101,2,FALSE)</f>
        <v>Furesø</v>
      </c>
      <c r="O922" t="str">
        <f>VLOOKUP(G922,Translations!$M$2:$N$9,2,FALSE)</f>
        <v>[X2074] SARS-CoV-2 (RNA), Testcenter</v>
      </c>
      <c r="P922" t="str">
        <f>VLOOKUP(F922,Translations!$D$1:$F$13,2,FALSE)</f>
        <v>Ok</v>
      </c>
      <c r="Q922" t="str">
        <f>VLOOKUP(F922,Translations!$D$2:$G$13,4,FALSE)</f>
        <v>01 - Aktiv, bopæl i DK</v>
      </c>
      <c r="R922" t="str">
        <f>VLOOKUP(H922,Translations!$P$2:$Q$10,2,FALSE)</f>
        <v>1 - Selvstændigt sikret - med lægevalg</v>
      </c>
      <c r="S922" t="str">
        <f>VLOOKUP(F922,Translations!$D$2:$F$13,3,FALSE)</f>
        <v>Ja</v>
      </c>
    </row>
    <row r="923" spans="1:19" x14ac:dyDescent="0.2">
      <c r="A923" s="3">
        <v>43954</v>
      </c>
      <c r="B923" s="3" t="s">
        <v>287</v>
      </c>
      <c r="C923" s="3" t="s">
        <v>292</v>
      </c>
      <c r="D923">
        <v>201</v>
      </c>
      <c r="E923">
        <v>1084</v>
      </c>
      <c r="F923" t="str">
        <f t="shared" si="31"/>
        <v>01</v>
      </c>
      <c r="G923" t="s">
        <v>512</v>
      </c>
      <c r="H923">
        <v>1</v>
      </c>
      <c r="I923" t="s">
        <v>5</v>
      </c>
      <c r="J923" t="s">
        <v>5</v>
      </c>
      <c r="K923" t="s">
        <v>6</v>
      </c>
      <c r="L923">
        <v>1</v>
      </c>
      <c r="M923" t="str">
        <f>VLOOKUP(E923,Translations!$A$1:$B$7,2,FALSE)</f>
        <v>Hovedstaden</v>
      </c>
      <c r="N923" t="str">
        <f>VLOOKUP(D923,Translations!$I$2:$K$101,2,FALSE)</f>
        <v>Allerød</v>
      </c>
      <c r="O923" t="str">
        <f>VLOOKUP(G923,Translations!$M$2:$N$9,2,FALSE)</f>
        <v>[X2074] SARS-CoV-2 (RNA), Testcenter</v>
      </c>
      <c r="P923" t="str">
        <f>VLOOKUP(F923,Translations!$D$1:$F$13,2,FALSE)</f>
        <v>Ok</v>
      </c>
      <c r="Q923" t="str">
        <f>VLOOKUP(F923,Translations!$D$2:$G$13,4,FALSE)</f>
        <v>01 - Aktiv, bopæl i DK</v>
      </c>
      <c r="R923" t="str">
        <f>VLOOKUP(H923,Translations!$P$2:$Q$10,2,FALSE)</f>
        <v>1 - Selvstændigt sikret - med lægevalg</v>
      </c>
      <c r="S923" t="str">
        <f>VLOOKUP(F923,Translations!$D$2:$F$13,3,FALSE)</f>
        <v>Ja</v>
      </c>
    </row>
    <row r="924" spans="1:19" x14ac:dyDescent="0.2">
      <c r="A924" s="3">
        <v>43954</v>
      </c>
      <c r="B924" s="3" t="s">
        <v>287</v>
      </c>
      <c r="C924" s="3" t="s">
        <v>292</v>
      </c>
      <c r="D924">
        <v>210</v>
      </c>
      <c r="E924">
        <v>1084</v>
      </c>
      <c r="F924" t="str">
        <f t="shared" si="31"/>
        <v>01</v>
      </c>
      <c r="G924" t="s">
        <v>512</v>
      </c>
      <c r="H924">
        <v>1</v>
      </c>
      <c r="I924" t="s">
        <v>5</v>
      </c>
      <c r="J924" t="s">
        <v>5</v>
      </c>
      <c r="K924" t="s">
        <v>6</v>
      </c>
      <c r="L924">
        <v>1</v>
      </c>
      <c r="M924" t="str">
        <f>VLOOKUP(E924,Translations!$A$1:$B$7,2,FALSE)</f>
        <v>Hovedstaden</v>
      </c>
      <c r="N924" t="str">
        <f>VLOOKUP(D924,Translations!$I$2:$K$101,2,FALSE)</f>
        <v>Fredensborg</v>
      </c>
      <c r="O924" t="str">
        <f>VLOOKUP(G924,Translations!$M$2:$N$9,2,FALSE)</f>
        <v>[X2074] SARS-CoV-2 (RNA), Testcenter</v>
      </c>
      <c r="P924" t="str">
        <f>VLOOKUP(F924,Translations!$D$1:$F$13,2,FALSE)</f>
        <v>Ok</v>
      </c>
      <c r="Q924" t="str">
        <f>VLOOKUP(F924,Translations!$D$2:$G$13,4,FALSE)</f>
        <v>01 - Aktiv, bopæl i DK</v>
      </c>
      <c r="R924" t="str">
        <f>VLOOKUP(H924,Translations!$P$2:$Q$10,2,FALSE)</f>
        <v>1 - Selvstændigt sikret - med lægevalg</v>
      </c>
      <c r="S924" t="str">
        <f>VLOOKUP(F924,Translations!$D$2:$F$13,3,FALSE)</f>
        <v>Ja</v>
      </c>
    </row>
    <row r="925" spans="1:19" x14ac:dyDescent="0.2">
      <c r="A925" s="3">
        <v>43954</v>
      </c>
      <c r="B925" s="3" t="s">
        <v>287</v>
      </c>
      <c r="C925" s="3" t="s">
        <v>292</v>
      </c>
      <c r="D925">
        <v>217</v>
      </c>
      <c r="E925">
        <v>1084</v>
      </c>
      <c r="F925" t="str">
        <f t="shared" si="31"/>
        <v>01</v>
      </c>
      <c r="G925" t="s">
        <v>512</v>
      </c>
      <c r="H925">
        <v>1</v>
      </c>
      <c r="I925" t="s">
        <v>5</v>
      </c>
      <c r="J925" t="s">
        <v>5</v>
      </c>
      <c r="K925" t="s">
        <v>6</v>
      </c>
      <c r="L925">
        <v>1</v>
      </c>
      <c r="M925" t="str">
        <f>VLOOKUP(E925,Translations!$A$1:$B$7,2,FALSE)</f>
        <v>Hovedstaden</v>
      </c>
      <c r="N925" t="str">
        <f>VLOOKUP(D925,Translations!$I$2:$K$101,2,FALSE)</f>
        <v>Helsingør</v>
      </c>
      <c r="O925" t="str">
        <f>VLOOKUP(G925,Translations!$M$2:$N$9,2,FALSE)</f>
        <v>[X2074] SARS-CoV-2 (RNA), Testcenter</v>
      </c>
      <c r="P925" t="str">
        <f>VLOOKUP(F925,Translations!$D$1:$F$13,2,FALSE)</f>
        <v>Ok</v>
      </c>
      <c r="Q925" t="str">
        <f>VLOOKUP(F925,Translations!$D$2:$G$13,4,FALSE)</f>
        <v>01 - Aktiv, bopæl i DK</v>
      </c>
      <c r="R925" t="str">
        <f>VLOOKUP(H925,Translations!$P$2:$Q$10,2,FALSE)</f>
        <v>1 - Selvstændigt sikret - med lægevalg</v>
      </c>
      <c r="S925" t="str">
        <f>VLOOKUP(F925,Translations!$D$2:$F$13,3,FALSE)</f>
        <v>Ja</v>
      </c>
    </row>
    <row r="926" spans="1:19" x14ac:dyDescent="0.2">
      <c r="A926" s="3">
        <v>43954</v>
      </c>
      <c r="B926" s="3" t="s">
        <v>287</v>
      </c>
      <c r="C926" s="3" t="s">
        <v>292</v>
      </c>
      <c r="D926">
        <v>219</v>
      </c>
      <c r="E926">
        <v>1084</v>
      </c>
      <c r="F926" t="str">
        <f t="shared" si="31"/>
        <v>01</v>
      </c>
      <c r="G926" t="s">
        <v>512</v>
      </c>
      <c r="H926">
        <v>1</v>
      </c>
      <c r="I926" t="s">
        <v>5</v>
      </c>
      <c r="J926" t="s">
        <v>5</v>
      </c>
      <c r="K926" t="s">
        <v>6</v>
      </c>
      <c r="L926">
        <v>1</v>
      </c>
      <c r="M926" t="str">
        <f>VLOOKUP(E926,Translations!$A$1:$B$7,2,FALSE)</f>
        <v>Hovedstaden</v>
      </c>
      <c r="N926" t="str">
        <f>VLOOKUP(D926,Translations!$I$2:$K$101,2,FALSE)</f>
        <v>Hillerød</v>
      </c>
      <c r="O926" t="str">
        <f>VLOOKUP(G926,Translations!$M$2:$N$9,2,FALSE)</f>
        <v>[X2074] SARS-CoV-2 (RNA), Testcenter</v>
      </c>
      <c r="P926" t="str">
        <f>VLOOKUP(F926,Translations!$D$1:$F$13,2,FALSE)</f>
        <v>Ok</v>
      </c>
      <c r="Q926" t="str">
        <f>VLOOKUP(F926,Translations!$D$2:$G$13,4,FALSE)</f>
        <v>01 - Aktiv, bopæl i DK</v>
      </c>
      <c r="R926" t="str">
        <f>VLOOKUP(H926,Translations!$P$2:$Q$10,2,FALSE)</f>
        <v>1 - Selvstændigt sikret - med lægevalg</v>
      </c>
      <c r="S926" t="str">
        <f>VLOOKUP(F926,Translations!$D$2:$F$13,3,FALSE)</f>
        <v>Ja</v>
      </c>
    </row>
    <row r="927" spans="1:19" x14ac:dyDescent="0.2">
      <c r="A927" s="3">
        <v>43954</v>
      </c>
      <c r="B927" s="3" t="s">
        <v>287</v>
      </c>
      <c r="C927" s="3" t="s">
        <v>292</v>
      </c>
      <c r="D927">
        <v>240</v>
      </c>
      <c r="E927">
        <v>1084</v>
      </c>
      <c r="F927" t="str">
        <f t="shared" si="31"/>
        <v>01</v>
      </c>
      <c r="G927" t="s">
        <v>512</v>
      </c>
      <c r="H927">
        <v>1</v>
      </c>
      <c r="I927" t="s">
        <v>5</v>
      </c>
      <c r="J927" t="s">
        <v>5</v>
      </c>
      <c r="K927" t="s">
        <v>6</v>
      </c>
      <c r="L927">
        <v>1</v>
      </c>
      <c r="M927" t="str">
        <f>VLOOKUP(E927,Translations!$A$1:$B$7,2,FALSE)</f>
        <v>Hovedstaden</v>
      </c>
      <c r="N927" t="str">
        <f>VLOOKUP(D927,Translations!$I$2:$K$101,2,FALSE)</f>
        <v>Egedal</v>
      </c>
      <c r="O927" t="str">
        <f>VLOOKUP(G927,Translations!$M$2:$N$9,2,FALSE)</f>
        <v>[X2074] SARS-CoV-2 (RNA), Testcenter</v>
      </c>
      <c r="P927" t="str">
        <f>VLOOKUP(F927,Translations!$D$1:$F$13,2,FALSE)</f>
        <v>Ok</v>
      </c>
      <c r="Q927" t="str">
        <f>VLOOKUP(F927,Translations!$D$2:$G$13,4,FALSE)</f>
        <v>01 - Aktiv, bopæl i DK</v>
      </c>
      <c r="R927" t="str">
        <f>VLOOKUP(H927,Translations!$P$2:$Q$10,2,FALSE)</f>
        <v>1 - Selvstændigt sikret - med lægevalg</v>
      </c>
      <c r="S927" t="str">
        <f>VLOOKUP(F927,Translations!$D$2:$F$13,3,FALSE)</f>
        <v>Ja</v>
      </c>
    </row>
    <row r="928" spans="1:19" x14ac:dyDescent="0.2">
      <c r="A928" s="3">
        <v>43954</v>
      </c>
      <c r="B928" s="3" t="s">
        <v>287</v>
      </c>
      <c r="C928" s="3" t="s">
        <v>292</v>
      </c>
      <c r="D928">
        <v>253</v>
      </c>
      <c r="E928">
        <v>1085</v>
      </c>
      <c r="F928" t="str">
        <f t="shared" si="31"/>
        <v>01</v>
      </c>
      <c r="G928" t="s">
        <v>512</v>
      </c>
      <c r="H928">
        <v>1</v>
      </c>
      <c r="I928" t="s">
        <v>5</v>
      </c>
      <c r="J928" t="s">
        <v>5</v>
      </c>
      <c r="K928" t="s">
        <v>6</v>
      </c>
      <c r="L928">
        <v>6</v>
      </c>
      <c r="M928" t="str">
        <f>VLOOKUP(E928,Translations!$A$1:$B$7,2,FALSE)</f>
        <v>Sjælland</v>
      </c>
      <c r="N928" t="str">
        <f>VLOOKUP(D928,Translations!$I$2:$K$101,2,FALSE)</f>
        <v>Greve</v>
      </c>
      <c r="O928" t="str">
        <f>VLOOKUP(G928,Translations!$M$2:$N$9,2,FALSE)</f>
        <v>[X2074] SARS-CoV-2 (RNA), Testcenter</v>
      </c>
      <c r="P928" t="str">
        <f>VLOOKUP(F928,Translations!$D$1:$F$13,2,FALSE)</f>
        <v>Ok</v>
      </c>
      <c r="Q928" t="str">
        <f>VLOOKUP(F928,Translations!$D$2:$G$13,4,FALSE)</f>
        <v>01 - Aktiv, bopæl i DK</v>
      </c>
      <c r="R928" t="str">
        <f>VLOOKUP(H928,Translations!$P$2:$Q$10,2,FALSE)</f>
        <v>1 - Selvstændigt sikret - med lægevalg</v>
      </c>
      <c r="S928" t="str">
        <f>VLOOKUP(F928,Translations!$D$2:$F$13,3,FALSE)</f>
        <v>Ja</v>
      </c>
    </row>
    <row r="929" spans="1:19" x14ac:dyDescent="0.2">
      <c r="A929" s="3">
        <v>43954</v>
      </c>
      <c r="B929" s="3" t="s">
        <v>287</v>
      </c>
      <c r="C929" s="3" t="s">
        <v>292</v>
      </c>
      <c r="D929">
        <v>259</v>
      </c>
      <c r="E929">
        <v>1085</v>
      </c>
      <c r="F929" t="str">
        <f t="shared" si="31"/>
        <v>01</v>
      </c>
      <c r="G929" t="s">
        <v>512</v>
      </c>
      <c r="H929">
        <v>1</v>
      </c>
      <c r="I929" t="s">
        <v>5</v>
      </c>
      <c r="J929" t="s">
        <v>5</v>
      </c>
      <c r="K929" t="s">
        <v>6</v>
      </c>
      <c r="L929">
        <v>3</v>
      </c>
      <c r="M929" t="str">
        <f>VLOOKUP(E929,Translations!$A$1:$B$7,2,FALSE)</f>
        <v>Sjælland</v>
      </c>
      <c r="N929" t="str">
        <f>VLOOKUP(D929,Translations!$I$2:$K$101,2,FALSE)</f>
        <v>Køge</v>
      </c>
      <c r="O929" t="str">
        <f>VLOOKUP(G929,Translations!$M$2:$N$9,2,FALSE)</f>
        <v>[X2074] SARS-CoV-2 (RNA), Testcenter</v>
      </c>
      <c r="P929" t="str">
        <f>VLOOKUP(F929,Translations!$D$1:$F$13,2,FALSE)</f>
        <v>Ok</v>
      </c>
      <c r="Q929" t="str">
        <f>VLOOKUP(F929,Translations!$D$2:$G$13,4,FALSE)</f>
        <v>01 - Aktiv, bopæl i DK</v>
      </c>
      <c r="R929" t="str">
        <f>VLOOKUP(H929,Translations!$P$2:$Q$10,2,FALSE)</f>
        <v>1 - Selvstændigt sikret - med lægevalg</v>
      </c>
      <c r="S929" t="str">
        <f>VLOOKUP(F929,Translations!$D$2:$F$13,3,FALSE)</f>
        <v>Ja</v>
      </c>
    </row>
    <row r="930" spans="1:19" x14ac:dyDescent="0.2">
      <c r="A930" s="3">
        <v>43954</v>
      </c>
      <c r="B930" s="3" t="s">
        <v>287</v>
      </c>
      <c r="C930" s="3" t="s">
        <v>292</v>
      </c>
      <c r="D930">
        <v>265</v>
      </c>
      <c r="E930">
        <v>1085</v>
      </c>
      <c r="F930" t="str">
        <f t="shared" si="31"/>
        <v>01</v>
      </c>
      <c r="G930" t="s">
        <v>512</v>
      </c>
      <c r="H930">
        <v>1</v>
      </c>
      <c r="I930" t="s">
        <v>5</v>
      </c>
      <c r="J930" t="s">
        <v>5</v>
      </c>
      <c r="K930" t="s">
        <v>6</v>
      </c>
      <c r="L930">
        <v>4</v>
      </c>
      <c r="M930" t="str">
        <f>VLOOKUP(E930,Translations!$A$1:$B$7,2,FALSE)</f>
        <v>Sjælland</v>
      </c>
      <c r="N930" t="str">
        <f>VLOOKUP(D930,Translations!$I$2:$K$101,2,FALSE)</f>
        <v>Roskilde</v>
      </c>
      <c r="O930" t="str">
        <f>VLOOKUP(G930,Translations!$M$2:$N$9,2,FALSE)</f>
        <v>[X2074] SARS-CoV-2 (RNA), Testcenter</v>
      </c>
      <c r="P930" t="str">
        <f>VLOOKUP(F930,Translations!$D$1:$F$13,2,FALSE)</f>
        <v>Ok</v>
      </c>
      <c r="Q930" t="str">
        <f>VLOOKUP(F930,Translations!$D$2:$G$13,4,FALSE)</f>
        <v>01 - Aktiv, bopæl i DK</v>
      </c>
      <c r="R930" t="str">
        <f>VLOOKUP(H930,Translations!$P$2:$Q$10,2,FALSE)</f>
        <v>1 - Selvstændigt sikret - med lægevalg</v>
      </c>
      <c r="S930" t="str">
        <f>VLOOKUP(F930,Translations!$D$2:$F$13,3,FALSE)</f>
        <v>Ja</v>
      </c>
    </row>
    <row r="931" spans="1:19" x14ac:dyDescent="0.2">
      <c r="A931" s="3">
        <v>43954</v>
      </c>
      <c r="B931" s="3" t="s">
        <v>287</v>
      </c>
      <c r="C931" s="3" t="s">
        <v>292</v>
      </c>
      <c r="D931">
        <v>269</v>
      </c>
      <c r="E931">
        <v>1085</v>
      </c>
      <c r="F931" t="str">
        <f t="shared" si="31"/>
        <v>01</v>
      </c>
      <c r="G931" t="s">
        <v>512</v>
      </c>
      <c r="H931">
        <v>1</v>
      </c>
      <c r="I931" t="s">
        <v>5</v>
      </c>
      <c r="J931" t="s">
        <v>5</v>
      </c>
      <c r="K931" t="s">
        <v>6</v>
      </c>
      <c r="L931">
        <v>3</v>
      </c>
      <c r="M931" t="str">
        <f>VLOOKUP(E931,Translations!$A$1:$B$7,2,FALSE)</f>
        <v>Sjælland</v>
      </c>
      <c r="N931" t="str">
        <f>VLOOKUP(D931,Translations!$I$2:$K$101,2,FALSE)</f>
        <v>Solrød</v>
      </c>
      <c r="O931" t="str">
        <f>VLOOKUP(G931,Translations!$M$2:$N$9,2,FALSE)</f>
        <v>[X2074] SARS-CoV-2 (RNA), Testcenter</v>
      </c>
      <c r="P931" t="str">
        <f>VLOOKUP(F931,Translations!$D$1:$F$13,2,FALSE)</f>
        <v>Ok</v>
      </c>
      <c r="Q931" t="str">
        <f>VLOOKUP(F931,Translations!$D$2:$G$13,4,FALSE)</f>
        <v>01 - Aktiv, bopæl i DK</v>
      </c>
      <c r="R931" t="str">
        <f>VLOOKUP(H931,Translations!$P$2:$Q$10,2,FALSE)</f>
        <v>1 - Selvstændigt sikret - med lægevalg</v>
      </c>
      <c r="S931" t="str">
        <f>VLOOKUP(F931,Translations!$D$2:$F$13,3,FALSE)</f>
        <v>Ja</v>
      </c>
    </row>
    <row r="932" spans="1:19" x14ac:dyDescent="0.2">
      <c r="A932" s="3">
        <v>43954</v>
      </c>
      <c r="B932" s="3" t="s">
        <v>287</v>
      </c>
      <c r="C932" s="3" t="s">
        <v>292</v>
      </c>
      <c r="D932">
        <v>270</v>
      </c>
      <c r="E932">
        <v>1084</v>
      </c>
      <c r="F932" t="str">
        <f t="shared" si="31"/>
        <v>01</v>
      </c>
      <c r="G932" t="s">
        <v>512</v>
      </c>
      <c r="H932">
        <v>1</v>
      </c>
      <c r="I932" t="s">
        <v>5</v>
      </c>
      <c r="J932" t="s">
        <v>5</v>
      </c>
      <c r="K932" t="s">
        <v>6</v>
      </c>
      <c r="L932">
        <v>1</v>
      </c>
      <c r="M932" t="str">
        <f>VLOOKUP(E932,Translations!$A$1:$B$7,2,FALSE)</f>
        <v>Hovedstaden</v>
      </c>
      <c r="N932" t="str">
        <f>VLOOKUP(D932,Translations!$I$2:$K$101,2,FALSE)</f>
        <v>Gribskov</v>
      </c>
      <c r="O932" t="str">
        <f>VLOOKUP(G932,Translations!$M$2:$N$9,2,FALSE)</f>
        <v>[X2074] SARS-CoV-2 (RNA), Testcenter</v>
      </c>
      <c r="P932" t="str">
        <f>VLOOKUP(F932,Translations!$D$1:$F$13,2,FALSE)</f>
        <v>Ok</v>
      </c>
      <c r="Q932" t="str">
        <f>VLOOKUP(F932,Translations!$D$2:$G$13,4,FALSE)</f>
        <v>01 - Aktiv, bopæl i DK</v>
      </c>
      <c r="R932" t="str">
        <f>VLOOKUP(H932,Translations!$P$2:$Q$10,2,FALSE)</f>
        <v>1 - Selvstændigt sikret - med lægevalg</v>
      </c>
      <c r="S932" t="str">
        <f>VLOOKUP(F932,Translations!$D$2:$F$13,3,FALSE)</f>
        <v>Ja</v>
      </c>
    </row>
    <row r="933" spans="1:19" x14ac:dyDescent="0.2">
      <c r="A933" s="3">
        <v>43954</v>
      </c>
      <c r="B933" s="3" t="s">
        <v>287</v>
      </c>
      <c r="C933" s="3" t="s">
        <v>292</v>
      </c>
      <c r="D933">
        <v>316</v>
      </c>
      <c r="E933">
        <v>1085</v>
      </c>
      <c r="F933" t="str">
        <f t="shared" si="31"/>
        <v>01</v>
      </c>
      <c r="G933" t="s">
        <v>512</v>
      </c>
      <c r="H933">
        <v>1</v>
      </c>
      <c r="I933" t="s">
        <v>5</v>
      </c>
      <c r="J933" t="s">
        <v>5</v>
      </c>
      <c r="K933" t="s">
        <v>6</v>
      </c>
      <c r="L933">
        <v>1</v>
      </c>
      <c r="M933" t="str">
        <f>VLOOKUP(E933,Translations!$A$1:$B$7,2,FALSE)</f>
        <v>Sjælland</v>
      </c>
      <c r="N933" t="str">
        <f>VLOOKUP(D933,Translations!$I$2:$K$101,2,FALSE)</f>
        <v>Holbæk</v>
      </c>
      <c r="O933" t="str">
        <f>VLOOKUP(G933,Translations!$M$2:$N$9,2,FALSE)</f>
        <v>[X2074] SARS-CoV-2 (RNA), Testcenter</v>
      </c>
      <c r="P933" t="str">
        <f>VLOOKUP(F933,Translations!$D$1:$F$13,2,FALSE)</f>
        <v>Ok</v>
      </c>
      <c r="Q933" t="str">
        <f>VLOOKUP(F933,Translations!$D$2:$G$13,4,FALSE)</f>
        <v>01 - Aktiv, bopæl i DK</v>
      </c>
      <c r="R933" t="str">
        <f>VLOOKUP(H933,Translations!$P$2:$Q$10,2,FALSE)</f>
        <v>1 - Selvstændigt sikret - med lægevalg</v>
      </c>
      <c r="S933" t="str">
        <f>VLOOKUP(F933,Translations!$D$2:$F$13,3,FALSE)</f>
        <v>Ja</v>
      </c>
    </row>
    <row r="934" spans="1:19" x14ac:dyDescent="0.2">
      <c r="A934" s="3">
        <v>43954</v>
      </c>
      <c r="B934" s="3" t="s">
        <v>287</v>
      </c>
      <c r="C934" s="3" t="s">
        <v>292</v>
      </c>
      <c r="D934">
        <v>320</v>
      </c>
      <c r="E934">
        <v>1085</v>
      </c>
      <c r="F934" t="str">
        <f t="shared" si="31"/>
        <v>01</v>
      </c>
      <c r="G934" t="s">
        <v>512</v>
      </c>
      <c r="H934">
        <v>1</v>
      </c>
      <c r="I934" t="s">
        <v>5</v>
      </c>
      <c r="J934" t="s">
        <v>5</v>
      </c>
      <c r="K934" t="s">
        <v>6</v>
      </c>
      <c r="L934">
        <v>1</v>
      </c>
      <c r="M934" t="str">
        <f>VLOOKUP(E934,Translations!$A$1:$B$7,2,FALSE)</f>
        <v>Sjælland</v>
      </c>
      <c r="N934" t="str">
        <f>VLOOKUP(D934,Translations!$I$2:$K$101,2,FALSE)</f>
        <v>Faxe</v>
      </c>
      <c r="O934" t="str">
        <f>VLOOKUP(G934,Translations!$M$2:$N$9,2,FALSE)</f>
        <v>[X2074] SARS-CoV-2 (RNA), Testcenter</v>
      </c>
      <c r="P934" t="str">
        <f>VLOOKUP(F934,Translations!$D$1:$F$13,2,FALSE)</f>
        <v>Ok</v>
      </c>
      <c r="Q934" t="str">
        <f>VLOOKUP(F934,Translations!$D$2:$G$13,4,FALSE)</f>
        <v>01 - Aktiv, bopæl i DK</v>
      </c>
      <c r="R934" t="str">
        <f>VLOOKUP(H934,Translations!$P$2:$Q$10,2,FALSE)</f>
        <v>1 - Selvstændigt sikret - med lægevalg</v>
      </c>
      <c r="S934" t="str">
        <f>VLOOKUP(F934,Translations!$D$2:$F$13,3,FALSE)</f>
        <v>Ja</v>
      </c>
    </row>
    <row r="935" spans="1:19" x14ac:dyDescent="0.2">
      <c r="A935" s="3">
        <v>43954</v>
      </c>
      <c r="B935" s="3" t="s">
        <v>287</v>
      </c>
      <c r="C935" s="3" t="s">
        <v>292</v>
      </c>
      <c r="D935">
        <v>326</v>
      </c>
      <c r="E935">
        <v>1085</v>
      </c>
      <c r="F935" t="str">
        <f t="shared" si="31"/>
        <v>01</v>
      </c>
      <c r="G935" t="s">
        <v>512</v>
      </c>
      <c r="H935">
        <v>1</v>
      </c>
      <c r="I935" t="s">
        <v>5</v>
      </c>
      <c r="J935" t="s">
        <v>5</v>
      </c>
      <c r="K935" t="s">
        <v>6</v>
      </c>
      <c r="L935">
        <v>1</v>
      </c>
      <c r="M935" t="str">
        <f>VLOOKUP(E935,Translations!$A$1:$B$7,2,FALSE)</f>
        <v>Sjælland</v>
      </c>
      <c r="N935" t="str">
        <f>VLOOKUP(D935,Translations!$I$2:$K$101,2,FALSE)</f>
        <v>Kalundborg</v>
      </c>
      <c r="O935" t="str">
        <f>VLOOKUP(G935,Translations!$M$2:$N$9,2,FALSE)</f>
        <v>[X2074] SARS-CoV-2 (RNA), Testcenter</v>
      </c>
      <c r="P935" t="str">
        <f>VLOOKUP(F935,Translations!$D$1:$F$13,2,FALSE)</f>
        <v>Ok</v>
      </c>
      <c r="Q935" t="str">
        <f>VLOOKUP(F935,Translations!$D$2:$G$13,4,FALSE)</f>
        <v>01 - Aktiv, bopæl i DK</v>
      </c>
      <c r="R935" t="str">
        <f>VLOOKUP(H935,Translations!$P$2:$Q$10,2,FALSE)</f>
        <v>1 - Selvstændigt sikret - med lægevalg</v>
      </c>
      <c r="S935" t="str">
        <f>VLOOKUP(F935,Translations!$D$2:$F$13,3,FALSE)</f>
        <v>Ja</v>
      </c>
    </row>
    <row r="936" spans="1:19" x14ac:dyDescent="0.2">
      <c r="A936" s="3">
        <v>43954</v>
      </c>
      <c r="B936" s="3" t="s">
        <v>287</v>
      </c>
      <c r="C936" s="3" t="s">
        <v>292</v>
      </c>
      <c r="D936">
        <v>329</v>
      </c>
      <c r="E936">
        <v>1085</v>
      </c>
      <c r="F936" t="str">
        <f t="shared" si="31"/>
        <v>01</v>
      </c>
      <c r="G936" t="s">
        <v>512</v>
      </c>
      <c r="H936">
        <v>1</v>
      </c>
      <c r="I936" t="s">
        <v>5</v>
      </c>
      <c r="J936" t="s">
        <v>5</v>
      </c>
      <c r="K936" t="s">
        <v>6</v>
      </c>
      <c r="L936">
        <v>2</v>
      </c>
      <c r="M936" t="str">
        <f>VLOOKUP(E936,Translations!$A$1:$B$7,2,FALSE)</f>
        <v>Sjælland</v>
      </c>
      <c r="N936" t="str">
        <f>VLOOKUP(D936,Translations!$I$2:$K$101,2,FALSE)</f>
        <v>Ringsted</v>
      </c>
      <c r="O936" t="str">
        <f>VLOOKUP(G936,Translations!$M$2:$N$9,2,FALSE)</f>
        <v>[X2074] SARS-CoV-2 (RNA), Testcenter</v>
      </c>
      <c r="P936" t="str">
        <f>VLOOKUP(F936,Translations!$D$1:$F$13,2,FALSE)</f>
        <v>Ok</v>
      </c>
      <c r="Q936" t="str">
        <f>VLOOKUP(F936,Translations!$D$2:$G$13,4,FALSE)</f>
        <v>01 - Aktiv, bopæl i DK</v>
      </c>
      <c r="R936" t="str">
        <f>VLOOKUP(H936,Translations!$P$2:$Q$10,2,FALSE)</f>
        <v>1 - Selvstændigt sikret - med lægevalg</v>
      </c>
      <c r="S936" t="str">
        <f>VLOOKUP(F936,Translations!$D$2:$F$13,3,FALSE)</f>
        <v>Ja</v>
      </c>
    </row>
    <row r="937" spans="1:19" x14ac:dyDescent="0.2">
      <c r="A937" s="3">
        <v>43954</v>
      </c>
      <c r="B937" s="3" t="s">
        <v>287</v>
      </c>
      <c r="C937" s="3" t="s">
        <v>292</v>
      </c>
      <c r="D937">
        <v>330</v>
      </c>
      <c r="E937">
        <v>1085</v>
      </c>
      <c r="F937" t="str">
        <f t="shared" si="31"/>
        <v>01</v>
      </c>
      <c r="G937" t="s">
        <v>512</v>
      </c>
      <c r="H937">
        <v>1</v>
      </c>
      <c r="I937" t="s">
        <v>5</v>
      </c>
      <c r="J937" t="s">
        <v>5</v>
      </c>
      <c r="K937" t="s">
        <v>6</v>
      </c>
      <c r="L937">
        <v>1</v>
      </c>
      <c r="M937" t="str">
        <f>VLOOKUP(E937,Translations!$A$1:$B$7,2,FALSE)</f>
        <v>Sjælland</v>
      </c>
      <c r="N937" t="str">
        <f>VLOOKUP(D937,Translations!$I$2:$K$101,2,FALSE)</f>
        <v>Slagelse</v>
      </c>
      <c r="O937" t="str">
        <f>VLOOKUP(G937,Translations!$M$2:$N$9,2,FALSE)</f>
        <v>[X2074] SARS-CoV-2 (RNA), Testcenter</v>
      </c>
      <c r="P937" t="str">
        <f>VLOOKUP(F937,Translations!$D$1:$F$13,2,FALSE)</f>
        <v>Ok</v>
      </c>
      <c r="Q937" t="str">
        <f>VLOOKUP(F937,Translations!$D$2:$G$13,4,FALSE)</f>
        <v>01 - Aktiv, bopæl i DK</v>
      </c>
      <c r="R937" t="str">
        <f>VLOOKUP(H937,Translations!$P$2:$Q$10,2,FALSE)</f>
        <v>1 - Selvstændigt sikret - med lægevalg</v>
      </c>
      <c r="S937" t="str">
        <f>VLOOKUP(F937,Translations!$D$2:$F$13,3,FALSE)</f>
        <v>Ja</v>
      </c>
    </row>
    <row r="938" spans="1:19" x14ac:dyDescent="0.2">
      <c r="A938" s="3">
        <v>43954</v>
      </c>
      <c r="B938" s="3" t="s">
        <v>287</v>
      </c>
      <c r="C938" s="3" t="s">
        <v>292</v>
      </c>
      <c r="D938">
        <v>336</v>
      </c>
      <c r="E938">
        <v>1085</v>
      </c>
      <c r="F938" t="str">
        <f t="shared" si="31"/>
        <v>01</v>
      </c>
      <c r="G938" t="s">
        <v>512</v>
      </c>
      <c r="H938">
        <v>1</v>
      </c>
      <c r="I938" t="s">
        <v>5</v>
      </c>
      <c r="J938" t="s">
        <v>5</v>
      </c>
      <c r="K938" t="s">
        <v>6</v>
      </c>
      <c r="L938">
        <v>1</v>
      </c>
      <c r="M938" t="str">
        <f>VLOOKUP(E938,Translations!$A$1:$B$7,2,FALSE)</f>
        <v>Sjælland</v>
      </c>
      <c r="N938" t="str">
        <f>VLOOKUP(D938,Translations!$I$2:$K$101,2,FALSE)</f>
        <v>Stevns</v>
      </c>
      <c r="O938" t="str">
        <f>VLOOKUP(G938,Translations!$M$2:$N$9,2,FALSE)</f>
        <v>[X2074] SARS-CoV-2 (RNA), Testcenter</v>
      </c>
      <c r="P938" t="str">
        <f>VLOOKUP(F938,Translations!$D$1:$F$13,2,FALSE)</f>
        <v>Ok</v>
      </c>
      <c r="Q938" t="str">
        <f>VLOOKUP(F938,Translations!$D$2:$G$13,4,FALSE)</f>
        <v>01 - Aktiv, bopæl i DK</v>
      </c>
      <c r="R938" t="str">
        <f>VLOOKUP(H938,Translations!$P$2:$Q$10,2,FALSE)</f>
        <v>1 - Selvstændigt sikret - med lægevalg</v>
      </c>
      <c r="S938" t="str">
        <f>VLOOKUP(F938,Translations!$D$2:$F$13,3,FALSE)</f>
        <v>Ja</v>
      </c>
    </row>
    <row r="939" spans="1:19" x14ac:dyDescent="0.2">
      <c r="A939" s="3">
        <v>43954</v>
      </c>
      <c r="B939" s="3" t="s">
        <v>287</v>
      </c>
      <c r="C939" s="3" t="s">
        <v>292</v>
      </c>
      <c r="D939">
        <v>350</v>
      </c>
      <c r="E939">
        <v>1085</v>
      </c>
      <c r="F939" t="str">
        <f t="shared" si="31"/>
        <v>01</v>
      </c>
      <c r="G939" t="s">
        <v>512</v>
      </c>
      <c r="H939">
        <v>1</v>
      </c>
      <c r="I939" t="s">
        <v>5</v>
      </c>
      <c r="J939" t="s">
        <v>5</v>
      </c>
      <c r="K939" t="s">
        <v>6</v>
      </c>
      <c r="L939">
        <v>2</v>
      </c>
      <c r="M939" t="str">
        <f>VLOOKUP(E939,Translations!$A$1:$B$7,2,FALSE)</f>
        <v>Sjælland</v>
      </c>
      <c r="N939" t="str">
        <f>VLOOKUP(D939,Translations!$I$2:$K$101,2,FALSE)</f>
        <v>Lejre</v>
      </c>
      <c r="O939" t="str">
        <f>VLOOKUP(G939,Translations!$M$2:$N$9,2,FALSE)</f>
        <v>[X2074] SARS-CoV-2 (RNA), Testcenter</v>
      </c>
      <c r="P939" t="str">
        <f>VLOOKUP(F939,Translations!$D$1:$F$13,2,FALSE)</f>
        <v>Ok</v>
      </c>
      <c r="Q939" t="str">
        <f>VLOOKUP(F939,Translations!$D$2:$G$13,4,FALSE)</f>
        <v>01 - Aktiv, bopæl i DK</v>
      </c>
      <c r="R939" t="str">
        <f>VLOOKUP(H939,Translations!$P$2:$Q$10,2,FALSE)</f>
        <v>1 - Selvstændigt sikret - med lægevalg</v>
      </c>
      <c r="S939" t="str">
        <f>VLOOKUP(F939,Translations!$D$2:$F$13,3,FALSE)</f>
        <v>Ja</v>
      </c>
    </row>
    <row r="940" spans="1:19" x14ac:dyDescent="0.2">
      <c r="A940" s="3">
        <v>43954</v>
      </c>
      <c r="B940" s="3" t="s">
        <v>287</v>
      </c>
      <c r="C940" s="3" t="s">
        <v>292</v>
      </c>
      <c r="D940">
        <v>360</v>
      </c>
      <c r="E940">
        <v>1085</v>
      </c>
      <c r="F940" t="str">
        <f t="shared" si="31"/>
        <v>01</v>
      </c>
      <c r="G940" t="s">
        <v>512</v>
      </c>
      <c r="H940">
        <v>1</v>
      </c>
      <c r="I940" t="s">
        <v>5</v>
      </c>
      <c r="J940" t="s">
        <v>5</v>
      </c>
      <c r="K940" t="s">
        <v>6</v>
      </c>
      <c r="L940">
        <v>1</v>
      </c>
      <c r="M940" t="str">
        <f>VLOOKUP(E940,Translations!$A$1:$B$7,2,FALSE)</f>
        <v>Sjælland</v>
      </c>
      <c r="N940" t="str">
        <f>VLOOKUP(D940,Translations!$I$2:$K$101,2,FALSE)</f>
        <v>Lolland</v>
      </c>
      <c r="O940" t="str">
        <f>VLOOKUP(G940,Translations!$M$2:$N$9,2,FALSE)</f>
        <v>[X2074] SARS-CoV-2 (RNA), Testcenter</v>
      </c>
      <c r="P940" t="str">
        <f>VLOOKUP(F940,Translations!$D$1:$F$13,2,FALSE)</f>
        <v>Ok</v>
      </c>
      <c r="Q940" t="str">
        <f>VLOOKUP(F940,Translations!$D$2:$G$13,4,FALSE)</f>
        <v>01 - Aktiv, bopæl i DK</v>
      </c>
      <c r="R940" t="str">
        <f>VLOOKUP(H940,Translations!$P$2:$Q$10,2,FALSE)</f>
        <v>1 - Selvstændigt sikret - med lægevalg</v>
      </c>
      <c r="S940" t="str">
        <f>VLOOKUP(F940,Translations!$D$2:$F$13,3,FALSE)</f>
        <v>Ja</v>
      </c>
    </row>
    <row r="941" spans="1:19" x14ac:dyDescent="0.2">
      <c r="A941" s="3">
        <v>43954</v>
      </c>
      <c r="B941" s="3" t="s">
        <v>287</v>
      </c>
      <c r="C941" s="3" t="s">
        <v>292</v>
      </c>
      <c r="D941">
        <v>370</v>
      </c>
      <c r="E941">
        <v>1085</v>
      </c>
      <c r="F941" t="str">
        <f t="shared" si="31"/>
        <v>01</v>
      </c>
      <c r="G941" t="s">
        <v>512</v>
      </c>
      <c r="H941">
        <v>1</v>
      </c>
      <c r="I941" t="s">
        <v>5</v>
      </c>
      <c r="J941" t="s">
        <v>5</v>
      </c>
      <c r="K941" t="s">
        <v>6</v>
      </c>
      <c r="L941">
        <v>2</v>
      </c>
      <c r="M941" t="str">
        <f>VLOOKUP(E941,Translations!$A$1:$B$7,2,FALSE)</f>
        <v>Sjælland</v>
      </c>
      <c r="N941" t="str">
        <f>VLOOKUP(D941,Translations!$I$2:$K$101,2,FALSE)</f>
        <v>Næstved</v>
      </c>
      <c r="O941" t="str">
        <f>VLOOKUP(G941,Translations!$M$2:$N$9,2,FALSE)</f>
        <v>[X2074] SARS-CoV-2 (RNA), Testcenter</v>
      </c>
      <c r="P941" t="str">
        <f>VLOOKUP(F941,Translations!$D$1:$F$13,2,FALSE)</f>
        <v>Ok</v>
      </c>
      <c r="Q941" t="str">
        <f>VLOOKUP(F941,Translations!$D$2:$G$13,4,FALSE)</f>
        <v>01 - Aktiv, bopæl i DK</v>
      </c>
      <c r="R941" t="str">
        <f>VLOOKUP(H941,Translations!$P$2:$Q$10,2,FALSE)</f>
        <v>1 - Selvstændigt sikret - med lægevalg</v>
      </c>
      <c r="S941" t="str">
        <f>VLOOKUP(F941,Translations!$D$2:$F$13,3,FALSE)</f>
        <v>Ja</v>
      </c>
    </row>
    <row r="942" spans="1:19" x14ac:dyDescent="0.2">
      <c r="A942" s="3">
        <v>43954</v>
      </c>
      <c r="B942" s="3" t="s">
        <v>287</v>
      </c>
      <c r="C942" s="3" t="s">
        <v>292</v>
      </c>
      <c r="D942">
        <v>630</v>
      </c>
      <c r="E942">
        <v>1083</v>
      </c>
      <c r="F942" t="str">
        <f t="shared" si="31"/>
        <v>01</v>
      </c>
      <c r="G942" t="s">
        <v>512</v>
      </c>
      <c r="H942">
        <v>1</v>
      </c>
      <c r="I942" t="s">
        <v>5</v>
      </c>
      <c r="J942" t="s">
        <v>5</v>
      </c>
      <c r="K942" t="s">
        <v>6</v>
      </c>
      <c r="L942">
        <v>1</v>
      </c>
      <c r="M942" t="str">
        <f>VLOOKUP(E942,Translations!$A$1:$B$7,2,FALSE)</f>
        <v>Syddanmark</v>
      </c>
      <c r="N942" t="str">
        <f>VLOOKUP(D942,Translations!$I$2:$K$101,2,FALSE)</f>
        <v>Vejle</v>
      </c>
      <c r="O942" t="str">
        <f>VLOOKUP(G942,Translations!$M$2:$N$9,2,FALSE)</f>
        <v>[X2074] SARS-CoV-2 (RNA), Testcenter</v>
      </c>
      <c r="P942" t="str">
        <f>VLOOKUP(F942,Translations!$D$1:$F$13,2,FALSE)</f>
        <v>Ok</v>
      </c>
      <c r="Q942" t="str">
        <f>VLOOKUP(F942,Translations!$D$2:$G$13,4,FALSE)</f>
        <v>01 - Aktiv, bopæl i DK</v>
      </c>
      <c r="R942" t="str">
        <f>VLOOKUP(H942,Translations!$P$2:$Q$10,2,FALSE)</f>
        <v>1 - Selvstændigt sikret - med lægevalg</v>
      </c>
      <c r="S942" t="str">
        <f>VLOOKUP(F942,Translations!$D$2:$F$13,3,FALSE)</f>
        <v>Ja</v>
      </c>
    </row>
    <row r="943" spans="1:19" x14ac:dyDescent="0.2">
      <c r="A943" s="3">
        <v>43954</v>
      </c>
      <c r="B943" s="3" t="s">
        <v>287</v>
      </c>
      <c r="C943" s="3" t="s">
        <v>293</v>
      </c>
      <c r="D943">
        <v>0</v>
      </c>
      <c r="E943">
        <v>0</v>
      </c>
      <c r="F943" t="str">
        <f>"20"</f>
        <v>20</v>
      </c>
      <c r="G943" t="s">
        <v>512</v>
      </c>
      <c r="H943">
        <v>7</v>
      </c>
      <c r="I943" t="s">
        <v>5</v>
      </c>
      <c r="J943" t="s">
        <v>5</v>
      </c>
      <c r="K943" t="s">
        <v>6</v>
      </c>
      <c r="L943">
        <v>1</v>
      </c>
      <c r="M943" t="str">
        <f>VLOOKUP(E943,Translations!$A$1:$B$7,2,FALSE)</f>
        <v>Ukendt</v>
      </c>
      <c r="N943" t="str">
        <f>VLOOKUP(D943,Translations!$I$2:$K$101,2,FALSE)</f>
        <v>Ukendt</v>
      </c>
      <c r="O943" t="str">
        <f>VLOOKUP(G943,Translations!$M$2:$N$9,2,FALSE)</f>
        <v>[X2074] SARS-CoV-2 (RNA), Testcenter</v>
      </c>
      <c r="P943" t="str">
        <f>VLOOKUP(F943,Translations!$D$1:$F$13,2,FALSE)</f>
        <v>Ok</v>
      </c>
      <c r="Q943" t="str">
        <f>VLOOKUP(F943,Translations!$D$2:$G$13,4,FALSE)</f>
        <v>20 - Inaktiv, uden bopæl i DK/GL, tildelt CPR af skattehensyn</v>
      </c>
      <c r="R943" t="str">
        <f>VLOOKUP(H943,Translations!$P$2:$Q$10,2,FALSE)</f>
        <v>7 - Bopæl i udlandet</v>
      </c>
      <c r="S943" t="str">
        <f>VLOOKUP(F943,Translations!$D$2:$F$13,3,FALSE)</f>
        <v>Ja</v>
      </c>
    </row>
    <row r="944" spans="1:19" x14ac:dyDescent="0.2">
      <c r="A944" s="3">
        <v>43954</v>
      </c>
      <c r="B944" s="3" t="s">
        <v>287</v>
      </c>
      <c r="C944" s="3" t="s">
        <v>293</v>
      </c>
      <c r="D944">
        <v>0</v>
      </c>
      <c r="E944">
        <v>0</v>
      </c>
      <c r="F944" t="str">
        <f>"80"</f>
        <v>80</v>
      </c>
      <c r="G944" t="s">
        <v>512</v>
      </c>
      <c r="H944">
        <v>7</v>
      </c>
      <c r="I944" t="s">
        <v>5</v>
      </c>
      <c r="J944" t="s">
        <v>5</v>
      </c>
      <c r="K944" t="s">
        <v>6</v>
      </c>
      <c r="L944">
        <v>2</v>
      </c>
      <c r="M944" t="str">
        <f>VLOOKUP(E944,Translations!$A$1:$B$7,2,FALSE)</f>
        <v>Ukendt</v>
      </c>
      <c r="N944" t="str">
        <f>VLOOKUP(D944,Translations!$I$2:$K$101,2,FALSE)</f>
        <v>Ukendt</v>
      </c>
      <c r="O944" t="str">
        <f>VLOOKUP(G944,Translations!$M$2:$N$9,2,FALSE)</f>
        <v>[X2074] SARS-CoV-2 (RNA), Testcenter</v>
      </c>
      <c r="P944" t="str">
        <f>VLOOKUP(F944,Translations!$D$1:$F$13,2,FALSE)</f>
        <v>Ok</v>
      </c>
      <c r="Q944" t="str">
        <f>VLOOKUP(F944,Translations!$D$2:$G$13,4,FALSE)</f>
        <v>80 - Inaktiv, udrejst</v>
      </c>
      <c r="R944" t="str">
        <f>VLOOKUP(H944,Translations!$P$2:$Q$10,2,FALSE)</f>
        <v>7 - Bopæl i udlandet</v>
      </c>
      <c r="S944" t="str">
        <f>VLOOKUP(F944,Translations!$D$2:$F$13,3,FALSE)</f>
        <v>Ja</v>
      </c>
    </row>
    <row r="945" spans="1:19" x14ac:dyDescent="0.2">
      <c r="A945" s="3">
        <v>43954</v>
      </c>
      <c r="B945" s="3" t="s">
        <v>287</v>
      </c>
      <c r="C945" s="3" t="s">
        <v>293</v>
      </c>
      <c r="D945">
        <v>0</v>
      </c>
      <c r="E945">
        <v>0</v>
      </c>
      <c r="F945" t="str">
        <f>"XX"</f>
        <v>XX</v>
      </c>
      <c r="G945" t="s">
        <v>512</v>
      </c>
      <c r="H945">
        <v>0</v>
      </c>
      <c r="I945" t="s">
        <v>5</v>
      </c>
      <c r="J945" t="s">
        <v>5</v>
      </c>
      <c r="K945" t="s">
        <v>6</v>
      </c>
      <c r="L945">
        <v>4</v>
      </c>
      <c r="M945" t="str">
        <f>VLOOKUP(E945,Translations!$A$1:$B$7,2,FALSE)</f>
        <v>Ukendt</v>
      </c>
      <c r="N945" t="str">
        <f>VLOOKUP(D945,Translations!$I$2:$K$101,2,FALSE)</f>
        <v>Ukendt</v>
      </c>
      <c r="O945" t="str">
        <f>VLOOKUP(G945,Translations!$M$2:$N$9,2,FALSE)</f>
        <v>[X2074] SARS-CoV-2 (RNA), Testcenter</v>
      </c>
      <c r="P945" t="str">
        <f>VLOOKUP(F945,Translations!$D$1:$F$13,2,FALSE)</f>
        <v>Ugyldigt CPR</v>
      </c>
      <c r="Q945" t="str">
        <f>VLOOKUP(F945,Translations!$D$2:$G$13,4,FALSE)</f>
        <v>XX - Ugyldigt CPR</v>
      </c>
      <c r="R945" t="str">
        <f>VLOOKUP(H945,Translations!$P$2:$Q$10,2,FALSE)</f>
        <v>0 - Ukendt / Ej fundet</v>
      </c>
      <c r="S945" t="str">
        <f>VLOOKUP(F945,Translations!$D$2:$F$13,3,FALSE)</f>
        <v>Nej</v>
      </c>
    </row>
    <row r="946" spans="1:19" x14ac:dyDescent="0.2">
      <c r="A946" s="3">
        <v>43954</v>
      </c>
      <c r="B946" s="3" t="s">
        <v>287</v>
      </c>
      <c r="C946" s="3" t="s">
        <v>293</v>
      </c>
      <c r="D946">
        <v>101</v>
      </c>
      <c r="E946">
        <v>1084</v>
      </c>
      <c r="F946" t="str">
        <f t="shared" ref="F946:F990" si="32">"01"</f>
        <v>01</v>
      </c>
      <c r="G946" t="s">
        <v>512</v>
      </c>
      <c r="H946">
        <v>1</v>
      </c>
      <c r="I946" t="s">
        <v>5</v>
      </c>
      <c r="J946" t="s">
        <v>5</v>
      </c>
      <c r="K946" t="s">
        <v>6</v>
      </c>
      <c r="L946">
        <v>143</v>
      </c>
      <c r="M946" t="str">
        <f>VLOOKUP(E946,Translations!$A$1:$B$7,2,FALSE)</f>
        <v>Hovedstaden</v>
      </c>
      <c r="N946" t="str">
        <f>VLOOKUP(D946,Translations!$I$2:$K$101,2,FALSE)</f>
        <v>København</v>
      </c>
      <c r="O946" t="str">
        <f>VLOOKUP(G946,Translations!$M$2:$N$9,2,FALSE)</f>
        <v>[X2074] SARS-CoV-2 (RNA), Testcenter</v>
      </c>
      <c r="P946" t="str">
        <f>VLOOKUP(F946,Translations!$D$1:$F$13,2,FALSE)</f>
        <v>Ok</v>
      </c>
      <c r="Q946" t="str">
        <f>VLOOKUP(F946,Translations!$D$2:$G$13,4,FALSE)</f>
        <v>01 - Aktiv, bopæl i DK</v>
      </c>
      <c r="R946" t="str">
        <f>VLOOKUP(H946,Translations!$P$2:$Q$10,2,FALSE)</f>
        <v>1 - Selvstændigt sikret - med lægevalg</v>
      </c>
      <c r="S946" t="str">
        <f>VLOOKUP(F946,Translations!$D$2:$F$13,3,FALSE)</f>
        <v>Ja</v>
      </c>
    </row>
    <row r="947" spans="1:19" x14ac:dyDescent="0.2">
      <c r="A947" s="3">
        <v>43954</v>
      </c>
      <c r="B947" s="3" t="s">
        <v>287</v>
      </c>
      <c r="C947" s="3" t="s">
        <v>293</v>
      </c>
      <c r="D947">
        <v>147</v>
      </c>
      <c r="E947">
        <v>1084</v>
      </c>
      <c r="F947" t="str">
        <f t="shared" si="32"/>
        <v>01</v>
      </c>
      <c r="G947" t="s">
        <v>512</v>
      </c>
      <c r="H947">
        <v>1</v>
      </c>
      <c r="I947" t="s">
        <v>5</v>
      </c>
      <c r="J947" t="s">
        <v>5</v>
      </c>
      <c r="K947" t="s">
        <v>6</v>
      </c>
      <c r="L947">
        <v>14</v>
      </c>
      <c r="M947" t="str">
        <f>VLOOKUP(E947,Translations!$A$1:$B$7,2,FALSE)</f>
        <v>Hovedstaden</v>
      </c>
      <c r="N947" t="str">
        <f>VLOOKUP(D947,Translations!$I$2:$K$101,2,FALSE)</f>
        <v>Frederiksberg</v>
      </c>
      <c r="O947" t="str">
        <f>VLOOKUP(G947,Translations!$M$2:$N$9,2,FALSE)</f>
        <v>[X2074] SARS-CoV-2 (RNA), Testcenter</v>
      </c>
      <c r="P947" t="str">
        <f>VLOOKUP(F947,Translations!$D$1:$F$13,2,FALSE)</f>
        <v>Ok</v>
      </c>
      <c r="Q947" t="str">
        <f>VLOOKUP(F947,Translations!$D$2:$G$13,4,FALSE)</f>
        <v>01 - Aktiv, bopæl i DK</v>
      </c>
      <c r="R947" t="str">
        <f>VLOOKUP(H947,Translations!$P$2:$Q$10,2,FALSE)</f>
        <v>1 - Selvstændigt sikret - med lægevalg</v>
      </c>
      <c r="S947" t="str">
        <f>VLOOKUP(F947,Translations!$D$2:$F$13,3,FALSE)</f>
        <v>Ja</v>
      </c>
    </row>
    <row r="948" spans="1:19" x14ac:dyDescent="0.2">
      <c r="A948" s="3">
        <v>43954</v>
      </c>
      <c r="B948" s="3" t="s">
        <v>287</v>
      </c>
      <c r="C948" s="3" t="s">
        <v>293</v>
      </c>
      <c r="D948">
        <v>151</v>
      </c>
      <c r="E948">
        <v>1084</v>
      </c>
      <c r="F948" t="str">
        <f t="shared" si="32"/>
        <v>01</v>
      </c>
      <c r="G948" t="s">
        <v>512</v>
      </c>
      <c r="H948">
        <v>1</v>
      </c>
      <c r="I948" t="s">
        <v>5</v>
      </c>
      <c r="J948" t="s">
        <v>5</v>
      </c>
      <c r="K948" t="s">
        <v>6</v>
      </c>
      <c r="L948">
        <v>4</v>
      </c>
      <c r="M948" t="str">
        <f>VLOOKUP(E948,Translations!$A$1:$B$7,2,FALSE)</f>
        <v>Hovedstaden</v>
      </c>
      <c r="N948" t="str">
        <f>VLOOKUP(D948,Translations!$I$2:$K$101,2,FALSE)</f>
        <v>Ballerup</v>
      </c>
      <c r="O948" t="str">
        <f>VLOOKUP(G948,Translations!$M$2:$N$9,2,FALSE)</f>
        <v>[X2074] SARS-CoV-2 (RNA), Testcenter</v>
      </c>
      <c r="P948" t="str">
        <f>VLOOKUP(F948,Translations!$D$1:$F$13,2,FALSE)</f>
        <v>Ok</v>
      </c>
      <c r="Q948" t="str">
        <f>VLOOKUP(F948,Translations!$D$2:$G$13,4,FALSE)</f>
        <v>01 - Aktiv, bopæl i DK</v>
      </c>
      <c r="R948" t="str">
        <f>VLOOKUP(H948,Translations!$P$2:$Q$10,2,FALSE)</f>
        <v>1 - Selvstændigt sikret - med lægevalg</v>
      </c>
      <c r="S948" t="str">
        <f>VLOOKUP(F948,Translations!$D$2:$F$13,3,FALSE)</f>
        <v>Ja</v>
      </c>
    </row>
    <row r="949" spans="1:19" x14ac:dyDescent="0.2">
      <c r="A949" s="3">
        <v>43954</v>
      </c>
      <c r="B949" s="3" t="s">
        <v>287</v>
      </c>
      <c r="C949" s="3" t="s">
        <v>293</v>
      </c>
      <c r="D949">
        <v>153</v>
      </c>
      <c r="E949">
        <v>1084</v>
      </c>
      <c r="F949" t="str">
        <f t="shared" si="32"/>
        <v>01</v>
      </c>
      <c r="G949" t="s">
        <v>512</v>
      </c>
      <c r="H949">
        <v>1</v>
      </c>
      <c r="I949" t="s">
        <v>5</v>
      </c>
      <c r="J949" t="s">
        <v>5</v>
      </c>
      <c r="K949" t="s">
        <v>6</v>
      </c>
      <c r="L949">
        <v>1</v>
      </c>
      <c r="M949" t="str">
        <f>VLOOKUP(E949,Translations!$A$1:$B$7,2,FALSE)</f>
        <v>Hovedstaden</v>
      </c>
      <c r="N949" t="str">
        <f>VLOOKUP(D949,Translations!$I$2:$K$101,2,FALSE)</f>
        <v>Brøndby</v>
      </c>
      <c r="O949" t="str">
        <f>VLOOKUP(G949,Translations!$M$2:$N$9,2,FALSE)</f>
        <v>[X2074] SARS-CoV-2 (RNA), Testcenter</v>
      </c>
      <c r="P949" t="str">
        <f>VLOOKUP(F949,Translations!$D$1:$F$13,2,FALSE)</f>
        <v>Ok</v>
      </c>
      <c r="Q949" t="str">
        <f>VLOOKUP(F949,Translations!$D$2:$G$13,4,FALSE)</f>
        <v>01 - Aktiv, bopæl i DK</v>
      </c>
      <c r="R949" t="str">
        <f>VLOOKUP(H949,Translations!$P$2:$Q$10,2,FALSE)</f>
        <v>1 - Selvstændigt sikret - med lægevalg</v>
      </c>
      <c r="S949" t="str">
        <f>VLOOKUP(F949,Translations!$D$2:$F$13,3,FALSE)</f>
        <v>Ja</v>
      </c>
    </row>
    <row r="950" spans="1:19" x14ac:dyDescent="0.2">
      <c r="A950" s="3">
        <v>43954</v>
      </c>
      <c r="B950" s="3" t="s">
        <v>287</v>
      </c>
      <c r="C950" s="3" t="s">
        <v>293</v>
      </c>
      <c r="D950">
        <v>155</v>
      </c>
      <c r="E950">
        <v>1084</v>
      </c>
      <c r="F950" t="str">
        <f t="shared" si="32"/>
        <v>01</v>
      </c>
      <c r="G950" t="s">
        <v>512</v>
      </c>
      <c r="H950">
        <v>1</v>
      </c>
      <c r="I950" t="s">
        <v>5</v>
      </c>
      <c r="J950" t="s">
        <v>5</v>
      </c>
      <c r="K950" t="s">
        <v>6</v>
      </c>
      <c r="L950">
        <v>1</v>
      </c>
      <c r="M950" t="str">
        <f>VLOOKUP(E950,Translations!$A$1:$B$7,2,FALSE)</f>
        <v>Hovedstaden</v>
      </c>
      <c r="N950" t="str">
        <f>VLOOKUP(D950,Translations!$I$2:$K$101,2,FALSE)</f>
        <v>Dragør</v>
      </c>
      <c r="O950" t="str">
        <f>VLOOKUP(G950,Translations!$M$2:$N$9,2,FALSE)</f>
        <v>[X2074] SARS-CoV-2 (RNA), Testcenter</v>
      </c>
      <c r="P950" t="str">
        <f>VLOOKUP(F950,Translations!$D$1:$F$13,2,FALSE)</f>
        <v>Ok</v>
      </c>
      <c r="Q950" t="str">
        <f>VLOOKUP(F950,Translations!$D$2:$G$13,4,FALSE)</f>
        <v>01 - Aktiv, bopæl i DK</v>
      </c>
      <c r="R950" t="str">
        <f>VLOOKUP(H950,Translations!$P$2:$Q$10,2,FALSE)</f>
        <v>1 - Selvstændigt sikret - med lægevalg</v>
      </c>
      <c r="S950" t="str">
        <f>VLOOKUP(F950,Translations!$D$2:$F$13,3,FALSE)</f>
        <v>Ja</v>
      </c>
    </row>
    <row r="951" spans="1:19" x14ac:dyDescent="0.2">
      <c r="A951" s="3">
        <v>43954</v>
      </c>
      <c r="B951" s="3" t="s">
        <v>287</v>
      </c>
      <c r="C951" s="3" t="s">
        <v>293</v>
      </c>
      <c r="D951">
        <v>157</v>
      </c>
      <c r="E951">
        <v>1084</v>
      </c>
      <c r="F951" t="str">
        <f t="shared" si="32"/>
        <v>01</v>
      </c>
      <c r="G951" t="s">
        <v>512</v>
      </c>
      <c r="H951">
        <v>1</v>
      </c>
      <c r="I951" t="s">
        <v>5</v>
      </c>
      <c r="J951" t="s">
        <v>5</v>
      </c>
      <c r="K951" t="s">
        <v>6</v>
      </c>
      <c r="L951">
        <v>4</v>
      </c>
      <c r="M951" t="str">
        <f>VLOOKUP(E951,Translations!$A$1:$B$7,2,FALSE)</f>
        <v>Hovedstaden</v>
      </c>
      <c r="N951" t="str">
        <f>VLOOKUP(D951,Translations!$I$2:$K$101,2,FALSE)</f>
        <v>Gentofte</v>
      </c>
      <c r="O951" t="str">
        <f>VLOOKUP(G951,Translations!$M$2:$N$9,2,FALSE)</f>
        <v>[X2074] SARS-CoV-2 (RNA), Testcenter</v>
      </c>
      <c r="P951" t="str">
        <f>VLOOKUP(F951,Translations!$D$1:$F$13,2,FALSE)</f>
        <v>Ok</v>
      </c>
      <c r="Q951" t="str">
        <f>VLOOKUP(F951,Translations!$D$2:$G$13,4,FALSE)</f>
        <v>01 - Aktiv, bopæl i DK</v>
      </c>
      <c r="R951" t="str">
        <f>VLOOKUP(H951,Translations!$P$2:$Q$10,2,FALSE)</f>
        <v>1 - Selvstændigt sikret - med lægevalg</v>
      </c>
      <c r="S951" t="str">
        <f>VLOOKUP(F951,Translations!$D$2:$F$13,3,FALSE)</f>
        <v>Ja</v>
      </c>
    </row>
    <row r="952" spans="1:19" x14ac:dyDescent="0.2">
      <c r="A952" s="3">
        <v>43954</v>
      </c>
      <c r="B952" s="3" t="s">
        <v>287</v>
      </c>
      <c r="C952" s="3" t="s">
        <v>293</v>
      </c>
      <c r="D952">
        <v>159</v>
      </c>
      <c r="E952">
        <v>1084</v>
      </c>
      <c r="F952" t="str">
        <f t="shared" si="32"/>
        <v>01</v>
      </c>
      <c r="G952" t="s">
        <v>512</v>
      </c>
      <c r="H952">
        <v>1</v>
      </c>
      <c r="I952" t="s">
        <v>5</v>
      </c>
      <c r="J952" t="s">
        <v>5</v>
      </c>
      <c r="K952" t="s">
        <v>6</v>
      </c>
      <c r="L952">
        <v>10</v>
      </c>
      <c r="M952" t="str">
        <f>VLOOKUP(E952,Translations!$A$1:$B$7,2,FALSE)</f>
        <v>Hovedstaden</v>
      </c>
      <c r="N952" t="str">
        <f>VLOOKUP(D952,Translations!$I$2:$K$101,2,FALSE)</f>
        <v>Gladsaxe</v>
      </c>
      <c r="O952" t="str">
        <f>VLOOKUP(G952,Translations!$M$2:$N$9,2,FALSE)</f>
        <v>[X2074] SARS-CoV-2 (RNA), Testcenter</v>
      </c>
      <c r="P952" t="str">
        <f>VLOOKUP(F952,Translations!$D$1:$F$13,2,FALSE)</f>
        <v>Ok</v>
      </c>
      <c r="Q952" t="str">
        <f>VLOOKUP(F952,Translations!$D$2:$G$13,4,FALSE)</f>
        <v>01 - Aktiv, bopæl i DK</v>
      </c>
      <c r="R952" t="str">
        <f>VLOOKUP(H952,Translations!$P$2:$Q$10,2,FALSE)</f>
        <v>1 - Selvstændigt sikret - med lægevalg</v>
      </c>
      <c r="S952" t="str">
        <f>VLOOKUP(F952,Translations!$D$2:$F$13,3,FALSE)</f>
        <v>Ja</v>
      </c>
    </row>
    <row r="953" spans="1:19" x14ac:dyDescent="0.2">
      <c r="A953" s="3">
        <v>43954</v>
      </c>
      <c r="B953" s="3" t="s">
        <v>287</v>
      </c>
      <c r="C953" s="3" t="s">
        <v>293</v>
      </c>
      <c r="D953">
        <v>161</v>
      </c>
      <c r="E953">
        <v>1084</v>
      </c>
      <c r="F953" t="str">
        <f t="shared" si="32"/>
        <v>01</v>
      </c>
      <c r="G953" t="s">
        <v>512</v>
      </c>
      <c r="H953">
        <v>1</v>
      </c>
      <c r="I953" t="s">
        <v>5</v>
      </c>
      <c r="J953" t="s">
        <v>5</v>
      </c>
      <c r="K953" t="s">
        <v>6</v>
      </c>
      <c r="L953">
        <v>2</v>
      </c>
      <c r="M953" t="str">
        <f>VLOOKUP(E953,Translations!$A$1:$B$7,2,FALSE)</f>
        <v>Hovedstaden</v>
      </c>
      <c r="N953" t="str">
        <f>VLOOKUP(D953,Translations!$I$2:$K$101,2,FALSE)</f>
        <v>Glostrup</v>
      </c>
      <c r="O953" t="str">
        <f>VLOOKUP(G953,Translations!$M$2:$N$9,2,FALSE)</f>
        <v>[X2074] SARS-CoV-2 (RNA), Testcenter</v>
      </c>
      <c r="P953" t="str">
        <f>VLOOKUP(F953,Translations!$D$1:$F$13,2,FALSE)</f>
        <v>Ok</v>
      </c>
      <c r="Q953" t="str">
        <f>VLOOKUP(F953,Translations!$D$2:$G$13,4,FALSE)</f>
        <v>01 - Aktiv, bopæl i DK</v>
      </c>
      <c r="R953" t="str">
        <f>VLOOKUP(H953,Translations!$P$2:$Q$10,2,FALSE)</f>
        <v>1 - Selvstændigt sikret - med lægevalg</v>
      </c>
      <c r="S953" t="str">
        <f>VLOOKUP(F953,Translations!$D$2:$F$13,3,FALSE)</f>
        <v>Ja</v>
      </c>
    </row>
    <row r="954" spans="1:19" x14ac:dyDescent="0.2">
      <c r="A954" s="3">
        <v>43954</v>
      </c>
      <c r="B954" s="3" t="s">
        <v>287</v>
      </c>
      <c r="C954" s="3" t="s">
        <v>293</v>
      </c>
      <c r="D954">
        <v>163</v>
      </c>
      <c r="E954">
        <v>1084</v>
      </c>
      <c r="F954" t="str">
        <f t="shared" si="32"/>
        <v>01</v>
      </c>
      <c r="G954" t="s">
        <v>512</v>
      </c>
      <c r="H954">
        <v>1</v>
      </c>
      <c r="I954" t="s">
        <v>5</v>
      </c>
      <c r="J954" t="s">
        <v>5</v>
      </c>
      <c r="K954" t="s">
        <v>6</v>
      </c>
      <c r="L954">
        <v>3</v>
      </c>
      <c r="M954" t="str">
        <f>VLOOKUP(E954,Translations!$A$1:$B$7,2,FALSE)</f>
        <v>Hovedstaden</v>
      </c>
      <c r="N954" t="str">
        <f>VLOOKUP(D954,Translations!$I$2:$K$101,2,FALSE)</f>
        <v>Herlev</v>
      </c>
      <c r="O954" t="str">
        <f>VLOOKUP(G954,Translations!$M$2:$N$9,2,FALSE)</f>
        <v>[X2074] SARS-CoV-2 (RNA), Testcenter</v>
      </c>
      <c r="P954" t="str">
        <f>VLOOKUP(F954,Translations!$D$1:$F$13,2,FALSE)</f>
        <v>Ok</v>
      </c>
      <c r="Q954" t="str">
        <f>VLOOKUP(F954,Translations!$D$2:$G$13,4,FALSE)</f>
        <v>01 - Aktiv, bopæl i DK</v>
      </c>
      <c r="R954" t="str">
        <f>VLOOKUP(H954,Translations!$P$2:$Q$10,2,FALSE)</f>
        <v>1 - Selvstændigt sikret - med lægevalg</v>
      </c>
      <c r="S954" t="str">
        <f>VLOOKUP(F954,Translations!$D$2:$F$13,3,FALSE)</f>
        <v>Ja</v>
      </c>
    </row>
    <row r="955" spans="1:19" x14ac:dyDescent="0.2">
      <c r="A955" s="3">
        <v>43954</v>
      </c>
      <c r="B955" s="3" t="s">
        <v>287</v>
      </c>
      <c r="C955" s="3" t="s">
        <v>293</v>
      </c>
      <c r="D955">
        <v>165</v>
      </c>
      <c r="E955">
        <v>1084</v>
      </c>
      <c r="F955" t="str">
        <f t="shared" si="32"/>
        <v>01</v>
      </c>
      <c r="G955" t="s">
        <v>512</v>
      </c>
      <c r="H955">
        <v>1</v>
      </c>
      <c r="I955" t="s">
        <v>5</v>
      </c>
      <c r="J955" t="s">
        <v>5</v>
      </c>
      <c r="K955" t="s">
        <v>6</v>
      </c>
      <c r="L955">
        <v>2</v>
      </c>
      <c r="M955" t="str">
        <f>VLOOKUP(E955,Translations!$A$1:$B$7,2,FALSE)</f>
        <v>Hovedstaden</v>
      </c>
      <c r="N955" t="str">
        <f>VLOOKUP(D955,Translations!$I$2:$K$101,2,FALSE)</f>
        <v>Albertslund</v>
      </c>
      <c r="O955" t="str">
        <f>VLOOKUP(G955,Translations!$M$2:$N$9,2,FALSE)</f>
        <v>[X2074] SARS-CoV-2 (RNA), Testcenter</v>
      </c>
      <c r="P955" t="str">
        <f>VLOOKUP(F955,Translations!$D$1:$F$13,2,FALSE)</f>
        <v>Ok</v>
      </c>
      <c r="Q955" t="str">
        <f>VLOOKUP(F955,Translations!$D$2:$G$13,4,FALSE)</f>
        <v>01 - Aktiv, bopæl i DK</v>
      </c>
      <c r="R955" t="str">
        <f>VLOOKUP(H955,Translations!$P$2:$Q$10,2,FALSE)</f>
        <v>1 - Selvstændigt sikret - med lægevalg</v>
      </c>
      <c r="S955" t="str">
        <f>VLOOKUP(F955,Translations!$D$2:$F$13,3,FALSE)</f>
        <v>Ja</v>
      </c>
    </row>
    <row r="956" spans="1:19" x14ac:dyDescent="0.2">
      <c r="A956" s="3">
        <v>43954</v>
      </c>
      <c r="B956" s="3" t="s">
        <v>287</v>
      </c>
      <c r="C956" s="3" t="s">
        <v>293</v>
      </c>
      <c r="D956">
        <v>167</v>
      </c>
      <c r="E956">
        <v>1084</v>
      </c>
      <c r="F956" t="str">
        <f t="shared" si="32"/>
        <v>01</v>
      </c>
      <c r="G956" t="s">
        <v>512</v>
      </c>
      <c r="H956">
        <v>1</v>
      </c>
      <c r="I956" t="s">
        <v>5</v>
      </c>
      <c r="J956" t="s">
        <v>5</v>
      </c>
      <c r="K956" t="s">
        <v>6</v>
      </c>
      <c r="L956">
        <v>8</v>
      </c>
      <c r="M956" t="str">
        <f>VLOOKUP(E956,Translations!$A$1:$B$7,2,FALSE)</f>
        <v>Hovedstaden</v>
      </c>
      <c r="N956" t="str">
        <f>VLOOKUP(D956,Translations!$I$2:$K$101,2,FALSE)</f>
        <v>Hvidovre</v>
      </c>
      <c r="O956" t="str">
        <f>VLOOKUP(G956,Translations!$M$2:$N$9,2,FALSE)</f>
        <v>[X2074] SARS-CoV-2 (RNA), Testcenter</v>
      </c>
      <c r="P956" t="str">
        <f>VLOOKUP(F956,Translations!$D$1:$F$13,2,FALSE)</f>
        <v>Ok</v>
      </c>
      <c r="Q956" t="str">
        <f>VLOOKUP(F956,Translations!$D$2:$G$13,4,FALSE)</f>
        <v>01 - Aktiv, bopæl i DK</v>
      </c>
      <c r="R956" t="str">
        <f>VLOOKUP(H956,Translations!$P$2:$Q$10,2,FALSE)</f>
        <v>1 - Selvstændigt sikret - med lægevalg</v>
      </c>
      <c r="S956" t="str">
        <f>VLOOKUP(F956,Translations!$D$2:$F$13,3,FALSE)</f>
        <v>Ja</v>
      </c>
    </row>
    <row r="957" spans="1:19" x14ac:dyDescent="0.2">
      <c r="A957" s="3">
        <v>43954</v>
      </c>
      <c r="B957" s="3" t="s">
        <v>287</v>
      </c>
      <c r="C957" s="3" t="s">
        <v>293</v>
      </c>
      <c r="D957">
        <v>169</v>
      </c>
      <c r="E957">
        <v>1084</v>
      </c>
      <c r="F957" t="str">
        <f t="shared" si="32"/>
        <v>01</v>
      </c>
      <c r="G957" t="s">
        <v>512</v>
      </c>
      <c r="H957">
        <v>1</v>
      </c>
      <c r="I957" t="s">
        <v>5</v>
      </c>
      <c r="J957" t="s">
        <v>5</v>
      </c>
      <c r="K957" t="s">
        <v>6</v>
      </c>
      <c r="L957">
        <v>2</v>
      </c>
      <c r="M957" t="str">
        <f>VLOOKUP(E957,Translations!$A$1:$B$7,2,FALSE)</f>
        <v>Hovedstaden</v>
      </c>
      <c r="N957" t="str">
        <f>VLOOKUP(D957,Translations!$I$2:$K$101,2,FALSE)</f>
        <v>Høje-Taastrup</v>
      </c>
      <c r="O957" t="str">
        <f>VLOOKUP(G957,Translations!$M$2:$N$9,2,FALSE)</f>
        <v>[X2074] SARS-CoV-2 (RNA), Testcenter</v>
      </c>
      <c r="P957" t="str">
        <f>VLOOKUP(F957,Translations!$D$1:$F$13,2,FALSE)</f>
        <v>Ok</v>
      </c>
      <c r="Q957" t="str">
        <f>VLOOKUP(F957,Translations!$D$2:$G$13,4,FALSE)</f>
        <v>01 - Aktiv, bopæl i DK</v>
      </c>
      <c r="R957" t="str">
        <f>VLOOKUP(H957,Translations!$P$2:$Q$10,2,FALSE)</f>
        <v>1 - Selvstændigt sikret - med lægevalg</v>
      </c>
      <c r="S957" t="str">
        <f>VLOOKUP(F957,Translations!$D$2:$F$13,3,FALSE)</f>
        <v>Ja</v>
      </c>
    </row>
    <row r="958" spans="1:19" x14ac:dyDescent="0.2">
      <c r="A958" s="3">
        <v>43954</v>
      </c>
      <c r="B958" s="3" t="s">
        <v>287</v>
      </c>
      <c r="C958" s="3" t="s">
        <v>293</v>
      </c>
      <c r="D958">
        <v>173</v>
      </c>
      <c r="E958">
        <v>1084</v>
      </c>
      <c r="F958" t="str">
        <f t="shared" si="32"/>
        <v>01</v>
      </c>
      <c r="G958" t="s">
        <v>512</v>
      </c>
      <c r="H958">
        <v>1</v>
      </c>
      <c r="I958" t="s">
        <v>5</v>
      </c>
      <c r="J958" t="s">
        <v>5</v>
      </c>
      <c r="K958" t="s">
        <v>6</v>
      </c>
      <c r="L958">
        <v>7</v>
      </c>
      <c r="M958" t="str">
        <f>VLOOKUP(E958,Translations!$A$1:$B$7,2,FALSE)</f>
        <v>Hovedstaden</v>
      </c>
      <c r="N958" t="str">
        <f>VLOOKUP(D958,Translations!$I$2:$K$101,2,FALSE)</f>
        <v>Lyngby-Taarbæk</v>
      </c>
      <c r="O958" t="str">
        <f>VLOOKUP(G958,Translations!$M$2:$N$9,2,FALSE)</f>
        <v>[X2074] SARS-CoV-2 (RNA), Testcenter</v>
      </c>
      <c r="P958" t="str">
        <f>VLOOKUP(F958,Translations!$D$1:$F$13,2,FALSE)</f>
        <v>Ok</v>
      </c>
      <c r="Q958" t="str">
        <f>VLOOKUP(F958,Translations!$D$2:$G$13,4,FALSE)</f>
        <v>01 - Aktiv, bopæl i DK</v>
      </c>
      <c r="R958" t="str">
        <f>VLOOKUP(H958,Translations!$P$2:$Q$10,2,FALSE)</f>
        <v>1 - Selvstændigt sikret - med lægevalg</v>
      </c>
      <c r="S958" t="str">
        <f>VLOOKUP(F958,Translations!$D$2:$F$13,3,FALSE)</f>
        <v>Ja</v>
      </c>
    </row>
    <row r="959" spans="1:19" x14ac:dyDescent="0.2">
      <c r="A959" s="3">
        <v>43954</v>
      </c>
      <c r="B959" s="3" t="s">
        <v>287</v>
      </c>
      <c r="C959" s="3" t="s">
        <v>293</v>
      </c>
      <c r="D959">
        <v>175</v>
      </c>
      <c r="E959">
        <v>1084</v>
      </c>
      <c r="F959" t="str">
        <f t="shared" si="32"/>
        <v>01</v>
      </c>
      <c r="G959" t="s">
        <v>512</v>
      </c>
      <c r="H959">
        <v>1</v>
      </c>
      <c r="I959" t="s">
        <v>5</v>
      </c>
      <c r="J959" t="s">
        <v>5</v>
      </c>
      <c r="K959" t="s">
        <v>6</v>
      </c>
      <c r="L959">
        <v>3</v>
      </c>
      <c r="M959" t="str">
        <f>VLOOKUP(E959,Translations!$A$1:$B$7,2,FALSE)</f>
        <v>Hovedstaden</v>
      </c>
      <c r="N959" t="str">
        <f>VLOOKUP(D959,Translations!$I$2:$K$101,2,FALSE)</f>
        <v>Rødovre</v>
      </c>
      <c r="O959" t="str">
        <f>VLOOKUP(G959,Translations!$M$2:$N$9,2,FALSE)</f>
        <v>[X2074] SARS-CoV-2 (RNA), Testcenter</v>
      </c>
      <c r="P959" t="str">
        <f>VLOOKUP(F959,Translations!$D$1:$F$13,2,FALSE)</f>
        <v>Ok</v>
      </c>
      <c r="Q959" t="str">
        <f>VLOOKUP(F959,Translations!$D$2:$G$13,4,FALSE)</f>
        <v>01 - Aktiv, bopæl i DK</v>
      </c>
      <c r="R959" t="str">
        <f>VLOOKUP(H959,Translations!$P$2:$Q$10,2,FALSE)</f>
        <v>1 - Selvstændigt sikret - med lægevalg</v>
      </c>
      <c r="S959" t="str">
        <f>VLOOKUP(F959,Translations!$D$2:$F$13,3,FALSE)</f>
        <v>Ja</v>
      </c>
    </row>
    <row r="960" spans="1:19" x14ac:dyDescent="0.2">
      <c r="A960" s="3">
        <v>43954</v>
      </c>
      <c r="B960" s="3" t="s">
        <v>287</v>
      </c>
      <c r="C960" s="3" t="s">
        <v>293</v>
      </c>
      <c r="D960">
        <v>183</v>
      </c>
      <c r="E960">
        <v>1084</v>
      </c>
      <c r="F960" t="str">
        <f t="shared" si="32"/>
        <v>01</v>
      </c>
      <c r="G960" t="s">
        <v>512</v>
      </c>
      <c r="H960">
        <v>1</v>
      </c>
      <c r="I960" t="s">
        <v>5</v>
      </c>
      <c r="J960" t="s">
        <v>5</v>
      </c>
      <c r="K960" t="s">
        <v>6</v>
      </c>
      <c r="L960">
        <v>3</v>
      </c>
      <c r="M960" t="str">
        <f>VLOOKUP(E960,Translations!$A$1:$B$7,2,FALSE)</f>
        <v>Hovedstaden</v>
      </c>
      <c r="N960" t="str">
        <f>VLOOKUP(D960,Translations!$I$2:$K$101,2,FALSE)</f>
        <v>Ishøj</v>
      </c>
      <c r="O960" t="str">
        <f>VLOOKUP(G960,Translations!$M$2:$N$9,2,FALSE)</f>
        <v>[X2074] SARS-CoV-2 (RNA), Testcenter</v>
      </c>
      <c r="P960" t="str">
        <f>VLOOKUP(F960,Translations!$D$1:$F$13,2,FALSE)</f>
        <v>Ok</v>
      </c>
      <c r="Q960" t="str">
        <f>VLOOKUP(F960,Translations!$D$2:$G$13,4,FALSE)</f>
        <v>01 - Aktiv, bopæl i DK</v>
      </c>
      <c r="R960" t="str">
        <f>VLOOKUP(H960,Translations!$P$2:$Q$10,2,FALSE)</f>
        <v>1 - Selvstændigt sikret - med lægevalg</v>
      </c>
      <c r="S960" t="str">
        <f>VLOOKUP(F960,Translations!$D$2:$F$13,3,FALSE)</f>
        <v>Ja</v>
      </c>
    </row>
    <row r="961" spans="1:19" x14ac:dyDescent="0.2">
      <c r="A961" s="3">
        <v>43954</v>
      </c>
      <c r="B961" s="3" t="s">
        <v>287</v>
      </c>
      <c r="C961" s="3" t="s">
        <v>293</v>
      </c>
      <c r="D961">
        <v>185</v>
      </c>
      <c r="E961">
        <v>1084</v>
      </c>
      <c r="F961" t="str">
        <f t="shared" si="32"/>
        <v>01</v>
      </c>
      <c r="G961" t="s">
        <v>512</v>
      </c>
      <c r="H961">
        <v>1</v>
      </c>
      <c r="I961" t="s">
        <v>5</v>
      </c>
      <c r="J961" t="s">
        <v>5</v>
      </c>
      <c r="K961" t="s">
        <v>6</v>
      </c>
      <c r="L961">
        <v>5</v>
      </c>
      <c r="M961" t="str">
        <f>VLOOKUP(E961,Translations!$A$1:$B$7,2,FALSE)</f>
        <v>Hovedstaden</v>
      </c>
      <c r="N961" t="str">
        <f>VLOOKUP(D961,Translations!$I$2:$K$101,2,FALSE)</f>
        <v>Tårnby</v>
      </c>
      <c r="O961" t="str">
        <f>VLOOKUP(G961,Translations!$M$2:$N$9,2,FALSE)</f>
        <v>[X2074] SARS-CoV-2 (RNA), Testcenter</v>
      </c>
      <c r="P961" t="str">
        <f>VLOOKUP(F961,Translations!$D$1:$F$13,2,FALSE)</f>
        <v>Ok</v>
      </c>
      <c r="Q961" t="str">
        <f>VLOOKUP(F961,Translations!$D$2:$G$13,4,FALSE)</f>
        <v>01 - Aktiv, bopæl i DK</v>
      </c>
      <c r="R961" t="str">
        <f>VLOOKUP(H961,Translations!$P$2:$Q$10,2,FALSE)</f>
        <v>1 - Selvstændigt sikret - med lægevalg</v>
      </c>
      <c r="S961" t="str">
        <f>VLOOKUP(F961,Translations!$D$2:$F$13,3,FALSE)</f>
        <v>Ja</v>
      </c>
    </row>
    <row r="962" spans="1:19" x14ac:dyDescent="0.2">
      <c r="A962" s="3">
        <v>43954</v>
      </c>
      <c r="B962" s="3" t="s">
        <v>287</v>
      </c>
      <c r="C962" s="3" t="s">
        <v>293</v>
      </c>
      <c r="D962">
        <v>190</v>
      </c>
      <c r="E962">
        <v>1084</v>
      </c>
      <c r="F962" t="str">
        <f t="shared" si="32"/>
        <v>01</v>
      </c>
      <c r="G962" t="s">
        <v>512</v>
      </c>
      <c r="H962">
        <v>1</v>
      </c>
      <c r="I962" t="s">
        <v>5</v>
      </c>
      <c r="J962" t="s">
        <v>5</v>
      </c>
      <c r="K962" t="s">
        <v>6</v>
      </c>
      <c r="L962">
        <v>3</v>
      </c>
      <c r="M962" t="str">
        <f>VLOOKUP(E962,Translations!$A$1:$B$7,2,FALSE)</f>
        <v>Hovedstaden</v>
      </c>
      <c r="N962" t="str">
        <f>VLOOKUP(D962,Translations!$I$2:$K$101,2,FALSE)</f>
        <v>Furesø</v>
      </c>
      <c r="O962" t="str">
        <f>VLOOKUP(G962,Translations!$M$2:$N$9,2,FALSE)</f>
        <v>[X2074] SARS-CoV-2 (RNA), Testcenter</v>
      </c>
      <c r="P962" t="str">
        <f>VLOOKUP(F962,Translations!$D$1:$F$13,2,FALSE)</f>
        <v>Ok</v>
      </c>
      <c r="Q962" t="str">
        <f>VLOOKUP(F962,Translations!$D$2:$G$13,4,FALSE)</f>
        <v>01 - Aktiv, bopæl i DK</v>
      </c>
      <c r="R962" t="str">
        <f>VLOOKUP(H962,Translations!$P$2:$Q$10,2,FALSE)</f>
        <v>1 - Selvstændigt sikret - med lægevalg</v>
      </c>
      <c r="S962" t="str">
        <f>VLOOKUP(F962,Translations!$D$2:$F$13,3,FALSE)</f>
        <v>Ja</v>
      </c>
    </row>
    <row r="963" spans="1:19" x14ac:dyDescent="0.2">
      <c r="A963" s="3">
        <v>43954</v>
      </c>
      <c r="B963" s="3" t="s">
        <v>287</v>
      </c>
      <c r="C963" s="3" t="s">
        <v>293</v>
      </c>
      <c r="D963">
        <v>201</v>
      </c>
      <c r="E963">
        <v>1084</v>
      </c>
      <c r="F963" t="str">
        <f t="shared" si="32"/>
        <v>01</v>
      </c>
      <c r="G963" t="s">
        <v>512</v>
      </c>
      <c r="H963">
        <v>1</v>
      </c>
      <c r="I963" t="s">
        <v>5</v>
      </c>
      <c r="J963" t="s">
        <v>5</v>
      </c>
      <c r="K963" t="s">
        <v>6</v>
      </c>
      <c r="L963">
        <v>1</v>
      </c>
      <c r="M963" t="str">
        <f>VLOOKUP(E963,Translations!$A$1:$B$7,2,FALSE)</f>
        <v>Hovedstaden</v>
      </c>
      <c r="N963" t="str">
        <f>VLOOKUP(D963,Translations!$I$2:$K$101,2,FALSE)</f>
        <v>Allerød</v>
      </c>
      <c r="O963" t="str">
        <f>VLOOKUP(G963,Translations!$M$2:$N$9,2,FALSE)</f>
        <v>[X2074] SARS-CoV-2 (RNA), Testcenter</v>
      </c>
      <c r="P963" t="str">
        <f>VLOOKUP(F963,Translations!$D$1:$F$13,2,FALSE)</f>
        <v>Ok</v>
      </c>
      <c r="Q963" t="str">
        <f>VLOOKUP(F963,Translations!$D$2:$G$13,4,FALSE)</f>
        <v>01 - Aktiv, bopæl i DK</v>
      </c>
      <c r="R963" t="str">
        <f>VLOOKUP(H963,Translations!$P$2:$Q$10,2,FALSE)</f>
        <v>1 - Selvstændigt sikret - med lægevalg</v>
      </c>
      <c r="S963" t="str">
        <f>VLOOKUP(F963,Translations!$D$2:$F$13,3,FALSE)</f>
        <v>Ja</v>
      </c>
    </row>
    <row r="964" spans="1:19" x14ac:dyDescent="0.2">
      <c r="A964" s="3">
        <v>43954</v>
      </c>
      <c r="B964" s="3" t="s">
        <v>287</v>
      </c>
      <c r="C964" s="3" t="s">
        <v>293</v>
      </c>
      <c r="D964">
        <v>210</v>
      </c>
      <c r="E964">
        <v>1084</v>
      </c>
      <c r="F964" t="str">
        <f t="shared" si="32"/>
        <v>01</v>
      </c>
      <c r="G964" t="s">
        <v>512</v>
      </c>
      <c r="H964">
        <v>1</v>
      </c>
      <c r="I964" t="s">
        <v>5</v>
      </c>
      <c r="J964" t="s">
        <v>5</v>
      </c>
      <c r="K964" t="s">
        <v>6</v>
      </c>
      <c r="L964">
        <v>1</v>
      </c>
      <c r="M964" t="str">
        <f>VLOOKUP(E964,Translations!$A$1:$B$7,2,FALSE)</f>
        <v>Hovedstaden</v>
      </c>
      <c r="N964" t="str">
        <f>VLOOKUP(D964,Translations!$I$2:$K$101,2,FALSE)</f>
        <v>Fredensborg</v>
      </c>
      <c r="O964" t="str">
        <f>VLOOKUP(G964,Translations!$M$2:$N$9,2,FALSE)</f>
        <v>[X2074] SARS-CoV-2 (RNA), Testcenter</v>
      </c>
      <c r="P964" t="str">
        <f>VLOOKUP(F964,Translations!$D$1:$F$13,2,FALSE)</f>
        <v>Ok</v>
      </c>
      <c r="Q964" t="str">
        <f>VLOOKUP(F964,Translations!$D$2:$G$13,4,FALSE)</f>
        <v>01 - Aktiv, bopæl i DK</v>
      </c>
      <c r="R964" t="str">
        <f>VLOOKUP(H964,Translations!$P$2:$Q$10,2,FALSE)</f>
        <v>1 - Selvstændigt sikret - med lægevalg</v>
      </c>
      <c r="S964" t="str">
        <f>VLOOKUP(F964,Translations!$D$2:$F$13,3,FALSE)</f>
        <v>Ja</v>
      </c>
    </row>
    <row r="965" spans="1:19" x14ac:dyDescent="0.2">
      <c r="A965" s="3">
        <v>43954</v>
      </c>
      <c r="B965" s="3" t="s">
        <v>287</v>
      </c>
      <c r="C965" s="3" t="s">
        <v>293</v>
      </c>
      <c r="D965">
        <v>217</v>
      </c>
      <c r="E965">
        <v>1084</v>
      </c>
      <c r="F965" t="str">
        <f t="shared" si="32"/>
        <v>01</v>
      </c>
      <c r="G965" t="s">
        <v>512</v>
      </c>
      <c r="H965">
        <v>1</v>
      </c>
      <c r="I965" t="s">
        <v>5</v>
      </c>
      <c r="J965" t="s">
        <v>5</v>
      </c>
      <c r="K965" t="s">
        <v>6</v>
      </c>
      <c r="L965">
        <v>2</v>
      </c>
      <c r="M965" t="str">
        <f>VLOOKUP(E965,Translations!$A$1:$B$7,2,FALSE)</f>
        <v>Hovedstaden</v>
      </c>
      <c r="N965" t="str">
        <f>VLOOKUP(D965,Translations!$I$2:$K$101,2,FALSE)</f>
        <v>Helsingør</v>
      </c>
      <c r="O965" t="str">
        <f>VLOOKUP(G965,Translations!$M$2:$N$9,2,FALSE)</f>
        <v>[X2074] SARS-CoV-2 (RNA), Testcenter</v>
      </c>
      <c r="P965" t="str">
        <f>VLOOKUP(F965,Translations!$D$1:$F$13,2,FALSE)</f>
        <v>Ok</v>
      </c>
      <c r="Q965" t="str">
        <f>VLOOKUP(F965,Translations!$D$2:$G$13,4,FALSE)</f>
        <v>01 - Aktiv, bopæl i DK</v>
      </c>
      <c r="R965" t="str">
        <f>VLOOKUP(H965,Translations!$P$2:$Q$10,2,FALSE)</f>
        <v>1 - Selvstændigt sikret - med lægevalg</v>
      </c>
      <c r="S965" t="str">
        <f>VLOOKUP(F965,Translations!$D$2:$F$13,3,FALSE)</f>
        <v>Ja</v>
      </c>
    </row>
    <row r="966" spans="1:19" x14ac:dyDescent="0.2">
      <c r="A966" s="3">
        <v>43954</v>
      </c>
      <c r="B966" s="3" t="s">
        <v>287</v>
      </c>
      <c r="C966" s="3" t="s">
        <v>293</v>
      </c>
      <c r="D966">
        <v>219</v>
      </c>
      <c r="E966">
        <v>1084</v>
      </c>
      <c r="F966" t="str">
        <f t="shared" si="32"/>
        <v>01</v>
      </c>
      <c r="G966" t="s">
        <v>512</v>
      </c>
      <c r="H966">
        <v>1</v>
      </c>
      <c r="I966" t="s">
        <v>5</v>
      </c>
      <c r="J966" t="s">
        <v>5</v>
      </c>
      <c r="K966" t="s">
        <v>6</v>
      </c>
      <c r="L966">
        <v>1</v>
      </c>
      <c r="M966" t="str">
        <f>VLOOKUP(E966,Translations!$A$1:$B$7,2,FALSE)</f>
        <v>Hovedstaden</v>
      </c>
      <c r="N966" t="str">
        <f>VLOOKUP(D966,Translations!$I$2:$K$101,2,FALSE)</f>
        <v>Hillerød</v>
      </c>
      <c r="O966" t="str">
        <f>VLOOKUP(G966,Translations!$M$2:$N$9,2,FALSE)</f>
        <v>[X2074] SARS-CoV-2 (RNA), Testcenter</v>
      </c>
      <c r="P966" t="str">
        <f>VLOOKUP(F966,Translations!$D$1:$F$13,2,FALSE)</f>
        <v>Ok</v>
      </c>
      <c r="Q966" t="str">
        <f>VLOOKUP(F966,Translations!$D$2:$G$13,4,FALSE)</f>
        <v>01 - Aktiv, bopæl i DK</v>
      </c>
      <c r="R966" t="str">
        <f>VLOOKUP(H966,Translations!$P$2:$Q$10,2,FALSE)</f>
        <v>1 - Selvstændigt sikret - med lægevalg</v>
      </c>
      <c r="S966" t="str">
        <f>VLOOKUP(F966,Translations!$D$2:$F$13,3,FALSE)</f>
        <v>Ja</v>
      </c>
    </row>
    <row r="967" spans="1:19" x14ac:dyDescent="0.2">
      <c r="A967" s="3">
        <v>43954</v>
      </c>
      <c r="B967" s="3" t="s">
        <v>287</v>
      </c>
      <c r="C967" s="3" t="s">
        <v>293</v>
      </c>
      <c r="D967">
        <v>223</v>
      </c>
      <c r="E967">
        <v>1084</v>
      </c>
      <c r="F967" t="str">
        <f t="shared" si="32"/>
        <v>01</v>
      </c>
      <c r="G967" t="s">
        <v>512</v>
      </c>
      <c r="H967">
        <v>1</v>
      </c>
      <c r="I967" t="s">
        <v>5</v>
      </c>
      <c r="J967" t="s">
        <v>5</v>
      </c>
      <c r="K967" t="s">
        <v>6</v>
      </c>
      <c r="L967">
        <v>3</v>
      </c>
      <c r="M967" t="str">
        <f>VLOOKUP(E967,Translations!$A$1:$B$7,2,FALSE)</f>
        <v>Hovedstaden</v>
      </c>
      <c r="N967" t="str">
        <f>VLOOKUP(D967,Translations!$I$2:$K$101,2,FALSE)</f>
        <v>Hørsholm</v>
      </c>
      <c r="O967" t="str">
        <f>VLOOKUP(G967,Translations!$M$2:$N$9,2,FALSE)</f>
        <v>[X2074] SARS-CoV-2 (RNA), Testcenter</v>
      </c>
      <c r="P967" t="str">
        <f>VLOOKUP(F967,Translations!$D$1:$F$13,2,FALSE)</f>
        <v>Ok</v>
      </c>
      <c r="Q967" t="str">
        <f>VLOOKUP(F967,Translations!$D$2:$G$13,4,FALSE)</f>
        <v>01 - Aktiv, bopæl i DK</v>
      </c>
      <c r="R967" t="str">
        <f>VLOOKUP(H967,Translations!$P$2:$Q$10,2,FALSE)</f>
        <v>1 - Selvstændigt sikret - med lægevalg</v>
      </c>
      <c r="S967" t="str">
        <f>VLOOKUP(F967,Translations!$D$2:$F$13,3,FALSE)</f>
        <v>Ja</v>
      </c>
    </row>
    <row r="968" spans="1:19" x14ac:dyDescent="0.2">
      <c r="A968" s="3">
        <v>43954</v>
      </c>
      <c r="B968" s="3" t="s">
        <v>287</v>
      </c>
      <c r="C968" s="3" t="s">
        <v>293</v>
      </c>
      <c r="D968">
        <v>230</v>
      </c>
      <c r="E968">
        <v>1084</v>
      </c>
      <c r="F968" t="str">
        <f t="shared" si="32"/>
        <v>01</v>
      </c>
      <c r="G968" t="s">
        <v>512</v>
      </c>
      <c r="H968">
        <v>1</v>
      </c>
      <c r="I968" t="s">
        <v>5</v>
      </c>
      <c r="J968" t="s">
        <v>5</v>
      </c>
      <c r="K968" t="s">
        <v>6</v>
      </c>
      <c r="L968">
        <v>4</v>
      </c>
      <c r="M968" t="str">
        <f>VLOOKUP(E968,Translations!$A$1:$B$7,2,FALSE)</f>
        <v>Hovedstaden</v>
      </c>
      <c r="N968" t="str">
        <f>VLOOKUP(D968,Translations!$I$2:$K$101,2,FALSE)</f>
        <v>Rudersdal</v>
      </c>
      <c r="O968" t="str">
        <f>VLOOKUP(G968,Translations!$M$2:$N$9,2,FALSE)</f>
        <v>[X2074] SARS-CoV-2 (RNA), Testcenter</v>
      </c>
      <c r="P968" t="str">
        <f>VLOOKUP(F968,Translations!$D$1:$F$13,2,FALSE)</f>
        <v>Ok</v>
      </c>
      <c r="Q968" t="str">
        <f>VLOOKUP(F968,Translations!$D$2:$G$13,4,FALSE)</f>
        <v>01 - Aktiv, bopæl i DK</v>
      </c>
      <c r="R968" t="str">
        <f>VLOOKUP(H968,Translations!$P$2:$Q$10,2,FALSE)</f>
        <v>1 - Selvstændigt sikret - med lægevalg</v>
      </c>
      <c r="S968" t="str">
        <f>VLOOKUP(F968,Translations!$D$2:$F$13,3,FALSE)</f>
        <v>Ja</v>
      </c>
    </row>
    <row r="969" spans="1:19" x14ac:dyDescent="0.2">
      <c r="A969" s="3">
        <v>43954</v>
      </c>
      <c r="B969" s="3" t="s">
        <v>287</v>
      </c>
      <c r="C969" s="3" t="s">
        <v>293</v>
      </c>
      <c r="D969">
        <v>240</v>
      </c>
      <c r="E969">
        <v>1084</v>
      </c>
      <c r="F969" t="str">
        <f t="shared" si="32"/>
        <v>01</v>
      </c>
      <c r="G969" t="s">
        <v>512</v>
      </c>
      <c r="H969">
        <v>1</v>
      </c>
      <c r="I969" t="s">
        <v>5</v>
      </c>
      <c r="J969" t="s">
        <v>5</v>
      </c>
      <c r="K969" t="s">
        <v>6</v>
      </c>
      <c r="L969">
        <v>3</v>
      </c>
      <c r="M969" t="str">
        <f>VLOOKUP(E969,Translations!$A$1:$B$7,2,FALSE)</f>
        <v>Hovedstaden</v>
      </c>
      <c r="N969" t="str">
        <f>VLOOKUP(D969,Translations!$I$2:$K$101,2,FALSE)</f>
        <v>Egedal</v>
      </c>
      <c r="O969" t="str">
        <f>VLOOKUP(G969,Translations!$M$2:$N$9,2,FALSE)</f>
        <v>[X2074] SARS-CoV-2 (RNA), Testcenter</v>
      </c>
      <c r="P969" t="str">
        <f>VLOOKUP(F969,Translations!$D$1:$F$13,2,FALSE)</f>
        <v>Ok</v>
      </c>
      <c r="Q969" t="str">
        <f>VLOOKUP(F969,Translations!$D$2:$G$13,4,FALSE)</f>
        <v>01 - Aktiv, bopæl i DK</v>
      </c>
      <c r="R969" t="str">
        <f>VLOOKUP(H969,Translations!$P$2:$Q$10,2,FALSE)</f>
        <v>1 - Selvstændigt sikret - med lægevalg</v>
      </c>
      <c r="S969" t="str">
        <f>VLOOKUP(F969,Translations!$D$2:$F$13,3,FALSE)</f>
        <v>Ja</v>
      </c>
    </row>
    <row r="970" spans="1:19" x14ac:dyDescent="0.2">
      <c r="A970" s="3">
        <v>43954</v>
      </c>
      <c r="B970" s="3" t="s">
        <v>287</v>
      </c>
      <c r="C970" s="3" t="s">
        <v>293</v>
      </c>
      <c r="D970">
        <v>250</v>
      </c>
      <c r="E970">
        <v>1084</v>
      </c>
      <c r="F970" t="str">
        <f t="shared" si="32"/>
        <v>01</v>
      </c>
      <c r="G970" t="s">
        <v>512</v>
      </c>
      <c r="H970">
        <v>1</v>
      </c>
      <c r="I970" t="s">
        <v>5</v>
      </c>
      <c r="J970" t="s">
        <v>5</v>
      </c>
      <c r="K970" t="s">
        <v>6</v>
      </c>
      <c r="L970">
        <v>1</v>
      </c>
      <c r="M970" t="str">
        <f>VLOOKUP(E970,Translations!$A$1:$B$7,2,FALSE)</f>
        <v>Hovedstaden</v>
      </c>
      <c r="N970" t="str">
        <f>VLOOKUP(D970,Translations!$I$2:$K$101,2,FALSE)</f>
        <v>Frederikssund</v>
      </c>
      <c r="O970" t="str">
        <f>VLOOKUP(G970,Translations!$M$2:$N$9,2,FALSE)</f>
        <v>[X2074] SARS-CoV-2 (RNA), Testcenter</v>
      </c>
      <c r="P970" t="str">
        <f>VLOOKUP(F970,Translations!$D$1:$F$13,2,FALSE)</f>
        <v>Ok</v>
      </c>
      <c r="Q970" t="str">
        <f>VLOOKUP(F970,Translations!$D$2:$G$13,4,FALSE)</f>
        <v>01 - Aktiv, bopæl i DK</v>
      </c>
      <c r="R970" t="str">
        <f>VLOOKUP(H970,Translations!$P$2:$Q$10,2,FALSE)</f>
        <v>1 - Selvstændigt sikret - med lægevalg</v>
      </c>
      <c r="S970" t="str">
        <f>VLOOKUP(F970,Translations!$D$2:$F$13,3,FALSE)</f>
        <v>Ja</v>
      </c>
    </row>
    <row r="971" spans="1:19" x14ac:dyDescent="0.2">
      <c r="A971" s="3">
        <v>43954</v>
      </c>
      <c r="B971" s="3" t="s">
        <v>287</v>
      </c>
      <c r="C971" s="3" t="s">
        <v>293</v>
      </c>
      <c r="D971">
        <v>253</v>
      </c>
      <c r="E971">
        <v>1085</v>
      </c>
      <c r="F971" t="str">
        <f t="shared" si="32"/>
        <v>01</v>
      </c>
      <c r="G971" t="s">
        <v>512</v>
      </c>
      <c r="H971">
        <v>1</v>
      </c>
      <c r="I971" t="s">
        <v>5</v>
      </c>
      <c r="J971" t="s">
        <v>5</v>
      </c>
      <c r="K971" t="s">
        <v>6</v>
      </c>
      <c r="L971">
        <v>1</v>
      </c>
      <c r="M971" t="str">
        <f>VLOOKUP(E971,Translations!$A$1:$B$7,2,FALSE)</f>
        <v>Sjælland</v>
      </c>
      <c r="N971" t="str">
        <f>VLOOKUP(D971,Translations!$I$2:$K$101,2,FALSE)</f>
        <v>Greve</v>
      </c>
      <c r="O971" t="str">
        <f>VLOOKUP(G971,Translations!$M$2:$N$9,2,FALSE)</f>
        <v>[X2074] SARS-CoV-2 (RNA), Testcenter</v>
      </c>
      <c r="P971" t="str">
        <f>VLOOKUP(F971,Translations!$D$1:$F$13,2,FALSE)</f>
        <v>Ok</v>
      </c>
      <c r="Q971" t="str">
        <f>VLOOKUP(F971,Translations!$D$2:$G$13,4,FALSE)</f>
        <v>01 - Aktiv, bopæl i DK</v>
      </c>
      <c r="R971" t="str">
        <f>VLOOKUP(H971,Translations!$P$2:$Q$10,2,FALSE)</f>
        <v>1 - Selvstændigt sikret - med lægevalg</v>
      </c>
      <c r="S971" t="str">
        <f>VLOOKUP(F971,Translations!$D$2:$F$13,3,FALSE)</f>
        <v>Ja</v>
      </c>
    </row>
    <row r="972" spans="1:19" x14ac:dyDescent="0.2">
      <c r="A972" s="3">
        <v>43954</v>
      </c>
      <c r="B972" s="3" t="s">
        <v>287</v>
      </c>
      <c r="C972" s="3" t="s">
        <v>293</v>
      </c>
      <c r="D972">
        <v>265</v>
      </c>
      <c r="E972">
        <v>1085</v>
      </c>
      <c r="F972" t="str">
        <f t="shared" si="32"/>
        <v>01</v>
      </c>
      <c r="G972" t="s">
        <v>512</v>
      </c>
      <c r="H972">
        <v>1</v>
      </c>
      <c r="I972" t="s">
        <v>5</v>
      </c>
      <c r="J972" t="s">
        <v>5</v>
      </c>
      <c r="K972" t="s">
        <v>6</v>
      </c>
      <c r="L972">
        <v>4</v>
      </c>
      <c r="M972" t="str">
        <f>VLOOKUP(E972,Translations!$A$1:$B$7,2,FALSE)</f>
        <v>Sjælland</v>
      </c>
      <c r="N972" t="str">
        <f>VLOOKUP(D972,Translations!$I$2:$K$101,2,FALSE)</f>
        <v>Roskilde</v>
      </c>
      <c r="O972" t="str">
        <f>VLOOKUP(G972,Translations!$M$2:$N$9,2,FALSE)</f>
        <v>[X2074] SARS-CoV-2 (RNA), Testcenter</v>
      </c>
      <c r="P972" t="str">
        <f>VLOOKUP(F972,Translations!$D$1:$F$13,2,FALSE)</f>
        <v>Ok</v>
      </c>
      <c r="Q972" t="str">
        <f>VLOOKUP(F972,Translations!$D$2:$G$13,4,FALSE)</f>
        <v>01 - Aktiv, bopæl i DK</v>
      </c>
      <c r="R972" t="str">
        <f>VLOOKUP(H972,Translations!$P$2:$Q$10,2,FALSE)</f>
        <v>1 - Selvstændigt sikret - med lægevalg</v>
      </c>
      <c r="S972" t="str">
        <f>VLOOKUP(F972,Translations!$D$2:$F$13,3,FALSE)</f>
        <v>Ja</v>
      </c>
    </row>
    <row r="973" spans="1:19" x14ac:dyDescent="0.2">
      <c r="A973" s="3">
        <v>43954</v>
      </c>
      <c r="B973" s="3" t="s">
        <v>287</v>
      </c>
      <c r="C973" s="3" t="s">
        <v>293</v>
      </c>
      <c r="D973">
        <v>316</v>
      </c>
      <c r="E973">
        <v>1085</v>
      </c>
      <c r="F973" t="str">
        <f t="shared" si="32"/>
        <v>01</v>
      </c>
      <c r="G973" t="s">
        <v>512</v>
      </c>
      <c r="H973">
        <v>1</v>
      </c>
      <c r="I973" t="s">
        <v>5</v>
      </c>
      <c r="J973" t="s">
        <v>5</v>
      </c>
      <c r="K973" t="s">
        <v>6</v>
      </c>
      <c r="L973">
        <v>1</v>
      </c>
      <c r="M973" t="str">
        <f>VLOOKUP(E973,Translations!$A$1:$B$7,2,FALSE)</f>
        <v>Sjælland</v>
      </c>
      <c r="N973" t="str">
        <f>VLOOKUP(D973,Translations!$I$2:$K$101,2,FALSE)</f>
        <v>Holbæk</v>
      </c>
      <c r="O973" t="str">
        <f>VLOOKUP(G973,Translations!$M$2:$N$9,2,FALSE)</f>
        <v>[X2074] SARS-CoV-2 (RNA), Testcenter</v>
      </c>
      <c r="P973" t="str">
        <f>VLOOKUP(F973,Translations!$D$1:$F$13,2,FALSE)</f>
        <v>Ok</v>
      </c>
      <c r="Q973" t="str">
        <f>VLOOKUP(F973,Translations!$D$2:$G$13,4,FALSE)</f>
        <v>01 - Aktiv, bopæl i DK</v>
      </c>
      <c r="R973" t="str">
        <f>VLOOKUP(H973,Translations!$P$2:$Q$10,2,FALSE)</f>
        <v>1 - Selvstændigt sikret - med lægevalg</v>
      </c>
      <c r="S973" t="str">
        <f>VLOOKUP(F973,Translations!$D$2:$F$13,3,FALSE)</f>
        <v>Ja</v>
      </c>
    </row>
    <row r="974" spans="1:19" x14ac:dyDescent="0.2">
      <c r="A974" s="3">
        <v>43954</v>
      </c>
      <c r="B974" s="3" t="s">
        <v>287</v>
      </c>
      <c r="C974" s="3" t="s">
        <v>293</v>
      </c>
      <c r="D974">
        <v>329</v>
      </c>
      <c r="E974">
        <v>1085</v>
      </c>
      <c r="F974" t="str">
        <f t="shared" si="32"/>
        <v>01</v>
      </c>
      <c r="G974" t="s">
        <v>512</v>
      </c>
      <c r="H974">
        <v>1</v>
      </c>
      <c r="I974" t="s">
        <v>5</v>
      </c>
      <c r="J974" t="s">
        <v>5</v>
      </c>
      <c r="K974" t="s">
        <v>6</v>
      </c>
      <c r="L974">
        <v>1</v>
      </c>
      <c r="M974" t="str">
        <f>VLOOKUP(E974,Translations!$A$1:$B$7,2,FALSE)</f>
        <v>Sjælland</v>
      </c>
      <c r="N974" t="str">
        <f>VLOOKUP(D974,Translations!$I$2:$K$101,2,FALSE)</f>
        <v>Ringsted</v>
      </c>
      <c r="O974" t="str">
        <f>VLOOKUP(G974,Translations!$M$2:$N$9,2,FALSE)</f>
        <v>[X2074] SARS-CoV-2 (RNA), Testcenter</v>
      </c>
      <c r="P974" t="str">
        <f>VLOOKUP(F974,Translations!$D$1:$F$13,2,FALSE)</f>
        <v>Ok</v>
      </c>
      <c r="Q974" t="str">
        <f>VLOOKUP(F974,Translations!$D$2:$G$13,4,FALSE)</f>
        <v>01 - Aktiv, bopæl i DK</v>
      </c>
      <c r="R974" t="str">
        <f>VLOOKUP(H974,Translations!$P$2:$Q$10,2,FALSE)</f>
        <v>1 - Selvstændigt sikret - med lægevalg</v>
      </c>
      <c r="S974" t="str">
        <f>VLOOKUP(F974,Translations!$D$2:$F$13,3,FALSE)</f>
        <v>Ja</v>
      </c>
    </row>
    <row r="975" spans="1:19" x14ac:dyDescent="0.2">
      <c r="A975" s="3">
        <v>43954</v>
      </c>
      <c r="B975" s="3" t="s">
        <v>287</v>
      </c>
      <c r="C975" s="3" t="s">
        <v>293</v>
      </c>
      <c r="D975">
        <v>330</v>
      </c>
      <c r="E975">
        <v>1085</v>
      </c>
      <c r="F975" t="str">
        <f t="shared" si="32"/>
        <v>01</v>
      </c>
      <c r="G975" t="s">
        <v>512</v>
      </c>
      <c r="H975">
        <v>1</v>
      </c>
      <c r="I975" t="s">
        <v>5</v>
      </c>
      <c r="J975" t="s">
        <v>5</v>
      </c>
      <c r="K975" t="s">
        <v>6</v>
      </c>
      <c r="L975">
        <v>1</v>
      </c>
      <c r="M975" t="str">
        <f>VLOOKUP(E975,Translations!$A$1:$B$7,2,FALSE)</f>
        <v>Sjælland</v>
      </c>
      <c r="N975" t="str">
        <f>VLOOKUP(D975,Translations!$I$2:$K$101,2,FALSE)</f>
        <v>Slagelse</v>
      </c>
      <c r="O975" t="str">
        <f>VLOOKUP(G975,Translations!$M$2:$N$9,2,FALSE)</f>
        <v>[X2074] SARS-CoV-2 (RNA), Testcenter</v>
      </c>
      <c r="P975" t="str">
        <f>VLOOKUP(F975,Translations!$D$1:$F$13,2,FALSE)</f>
        <v>Ok</v>
      </c>
      <c r="Q975" t="str">
        <f>VLOOKUP(F975,Translations!$D$2:$G$13,4,FALSE)</f>
        <v>01 - Aktiv, bopæl i DK</v>
      </c>
      <c r="R975" t="str">
        <f>VLOOKUP(H975,Translations!$P$2:$Q$10,2,FALSE)</f>
        <v>1 - Selvstændigt sikret - med lægevalg</v>
      </c>
      <c r="S975" t="str">
        <f>VLOOKUP(F975,Translations!$D$2:$F$13,3,FALSE)</f>
        <v>Ja</v>
      </c>
    </row>
    <row r="976" spans="1:19" x14ac:dyDescent="0.2">
      <c r="A976" s="3">
        <v>43954</v>
      </c>
      <c r="B976" s="3" t="s">
        <v>287</v>
      </c>
      <c r="C976" s="3" t="s">
        <v>293</v>
      </c>
      <c r="D976">
        <v>336</v>
      </c>
      <c r="E976">
        <v>1085</v>
      </c>
      <c r="F976" t="str">
        <f t="shared" si="32"/>
        <v>01</v>
      </c>
      <c r="G976" t="s">
        <v>512</v>
      </c>
      <c r="H976">
        <v>1</v>
      </c>
      <c r="I976" t="s">
        <v>5</v>
      </c>
      <c r="J976" t="s">
        <v>5</v>
      </c>
      <c r="K976" t="s">
        <v>6</v>
      </c>
      <c r="L976">
        <v>1</v>
      </c>
      <c r="M976" t="str">
        <f>VLOOKUP(E976,Translations!$A$1:$B$7,2,FALSE)</f>
        <v>Sjælland</v>
      </c>
      <c r="N976" t="str">
        <f>VLOOKUP(D976,Translations!$I$2:$K$101,2,FALSE)</f>
        <v>Stevns</v>
      </c>
      <c r="O976" t="str">
        <f>VLOOKUP(G976,Translations!$M$2:$N$9,2,FALSE)</f>
        <v>[X2074] SARS-CoV-2 (RNA), Testcenter</v>
      </c>
      <c r="P976" t="str">
        <f>VLOOKUP(F976,Translations!$D$1:$F$13,2,FALSE)</f>
        <v>Ok</v>
      </c>
      <c r="Q976" t="str">
        <f>VLOOKUP(F976,Translations!$D$2:$G$13,4,FALSE)</f>
        <v>01 - Aktiv, bopæl i DK</v>
      </c>
      <c r="R976" t="str">
        <f>VLOOKUP(H976,Translations!$P$2:$Q$10,2,FALSE)</f>
        <v>1 - Selvstændigt sikret - med lægevalg</v>
      </c>
      <c r="S976" t="str">
        <f>VLOOKUP(F976,Translations!$D$2:$F$13,3,FALSE)</f>
        <v>Ja</v>
      </c>
    </row>
    <row r="977" spans="1:19" x14ac:dyDescent="0.2">
      <c r="A977" s="3">
        <v>43954</v>
      </c>
      <c r="B977" s="3" t="s">
        <v>287</v>
      </c>
      <c r="C977" s="3" t="s">
        <v>293</v>
      </c>
      <c r="D977">
        <v>791</v>
      </c>
      <c r="E977">
        <v>1082</v>
      </c>
      <c r="F977" t="str">
        <f t="shared" si="32"/>
        <v>01</v>
      </c>
      <c r="G977" t="s">
        <v>512</v>
      </c>
      <c r="H977">
        <v>1</v>
      </c>
      <c r="I977" t="s">
        <v>5</v>
      </c>
      <c r="J977" t="s">
        <v>5</v>
      </c>
      <c r="K977" t="s">
        <v>6</v>
      </c>
      <c r="L977">
        <v>1</v>
      </c>
      <c r="M977" t="str">
        <f>VLOOKUP(E977,Translations!$A$1:$B$7,2,FALSE)</f>
        <v>Midtjylland</v>
      </c>
      <c r="N977" t="str">
        <f>VLOOKUP(D977,Translations!$I$2:$K$101,2,FALSE)</f>
        <v>Viborg</v>
      </c>
      <c r="O977" t="str">
        <f>VLOOKUP(G977,Translations!$M$2:$N$9,2,FALSE)</f>
        <v>[X2074] SARS-CoV-2 (RNA), Testcenter</v>
      </c>
      <c r="P977" t="str">
        <f>VLOOKUP(F977,Translations!$D$1:$F$13,2,FALSE)</f>
        <v>Ok</v>
      </c>
      <c r="Q977" t="str">
        <f>VLOOKUP(F977,Translations!$D$2:$G$13,4,FALSE)</f>
        <v>01 - Aktiv, bopæl i DK</v>
      </c>
      <c r="R977" t="str">
        <f>VLOOKUP(H977,Translations!$P$2:$Q$10,2,FALSE)</f>
        <v>1 - Selvstændigt sikret - med lægevalg</v>
      </c>
      <c r="S977" t="str">
        <f>VLOOKUP(F977,Translations!$D$2:$F$13,3,FALSE)</f>
        <v>Ja</v>
      </c>
    </row>
    <row r="978" spans="1:19" x14ac:dyDescent="0.2">
      <c r="A978" s="3">
        <v>43955</v>
      </c>
      <c r="B978" s="3" t="s">
        <v>294</v>
      </c>
      <c r="C978" s="3" t="s">
        <v>295</v>
      </c>
      <c r="D978">
        <v>161</v>
      </c>
      <c r="E978">
        <v>1084</v>
      </c>
      <c r="F978" t="str">
        <f t="shared" si="32"/>
        <v>01</v>
      </c>
      <c r="G978" t="s">
        <v>512</v>
      </c>
      <c r="H978">
        <v>1</v>
      </c>
      <c r="I978" t="s">
        <v>5</v>
      </c>
      <c r="J978" t="s">
        <v>5</v>
      </c>
      <c r="K978" t="s">
        <v>6</v>
      </c>
      <c r="L978">
        <v>1</v>
      </c>
      <c r="M978" t="str">
        <f>VLOOKUP(E978,Translations!$A$1:$B$7,2,FALSE)</f>
        <v>Hovedstaden</v>
      </c>
      <c r="N978" t="str">
        <f>VLOOKUP(D978,Translations!$I$2:$K$101,2,FALSE)</f>
        <v>Glostrup</v>
      </c>
      <c r="O978" t="str">
        <f>VLOOKUP(G978,Translations!$M$2:$N$9,2,FALSE)</f>
        <v>[X2074] SARS-CoV-2 (RNA), Testcenter</v>
      </c>
      <c r="P978" t="str">
        <f>VLOOKUP(F978,Translations!$D$1:$F$13,2,FALSE)</f>
        <v>Ok</v>
      </c>
      <c r="Q978" t="str">
        <f>VLOOKUP(F978,Translations!$D$2:$G$13,4,FALSE)</f>
        <v>01 - Aktiv, bopæl i DK</v>
      </c>
      <c r="R978" t="str">
        <f>VLOOKUP(H978,Translations!$P$2:$Q$10,2,FALSE)</f>
        <v>1 - Selvstændigt sikret - med lægevalg</v>
      </c>
      <c r="S978" t="str">
        <f>VLOOKUP(F978,Translations!$D$2:$F$13,3,FALSE)</f>
        <v>Ja</v>
      </c>
    </row>
    <row r="979" spans="1:19" x14ac:dyDescent="0.2">
      <c r="A979" s="3">
        <v>43955</v>
      </c>
      <c r="B979" s="3" t="s">
        <v>294</v>
      </c>
      <c r="C979" s="3" t="s">
        <v>295</v>
      </c>
      <c r="D979">
        <v>730</v>
      </c>
      <c r="E979">
        <v>1082</v>
      </c>
      <c r="F979" t="str">
        <f t="shared" si="32"/>
        <v>01</v>
      </c>
      <c r="G979" t="s">
        <v>512</v>
      </c>
      <c r="H979">
        <v>1</v>
      </c>
      <c r="I979" t="s">
        <v>5</v>
      </c>
      <c r="J979" t="s">
        <v>5</v>
      </c>
      <c r="K979" t="s">
        <v>6</v>
      </c>
      <c r="L979">
        <v>1</v>
      </c>
      <c r="M979" t="str">
        <f>VLOOKUP(E979,Translations!$A$1:$B$7,2,FALSE)</f>
        <v>Midtjylland</v>
      </c>
      <c r="N979" t="str">
        <f>VLOOKUP(D979,Translations!$I$2:$K$101,2,FALSE)</f>
        <v>Randers</v>
      </c>
      <c r="O979" t="str">
        <f>VLOOKUP(G979,Translations!$M$2:$N$9,2,FALSE)</f>
        <v>[X2074] SARS-CoV-2 (RNA), Testcenter</v>
      </c>
      <c r="P979" t="str">
        <f>VLOOKUP(F979,Translations!$D$1:$F$13,2,FALSE)</f>
        <v>Ok</v>
      </c>
      <c r="Q979" t="str">
        <f>VLOOKUP(F979,Translations!$D$2:$G$13,4,FALSE)</f>
        <v>01 - Aktiv, bopæl i DK</v>
      </c>
      <c r="R979" t="str">
        <f>VLOOKUP(H979,Translations!$P$2:$Q$10,2,FALSE)</f>
        <v>1 - Selvstændigt sikret - med lægevalg</v>
      </c>
      <c r="S979" t="str">
        <f>VLOOKUP(F979,Translations!$D$2:$F$13,3,FALSE)</f>
        <v>Ja</v>
      </c>
    </row>
    <row r="980" spans="1:19" x14ac:dyDescent="0.2">
      <c r="A980" s="3">
        <v>43955</v>
      </c>
      <c r="B980" s="3" t="s">
        <v>294</v>
      </c>
      <c r="C980" s="3" t="s">
        <v>295</v>
      </c>
      <c r="D980">
        <v>751</v>
      </c>
      <c r="E980">
        <v>1082</v>
      </c>
      <c r="F980" t="str">
        <f t="shared" si="32"/>
        <v>01</v>
      </c>
      <c r="G980" t="s">
        <v>512</v>
      </c>
      <c r="H980">
        <v>1</v>
      </c>
      <c r="I980" t="s">
        <v>5</v>
      </c>
      <c r="J980" t="s">
        <v>5</v>
      </c>
      <c r="K980" t="s">
        <v>6</v>
      </c>
      <c r="L980">
        <v>1</v>
      </c>
      <c r="M980" t="str">
        <f>VLOOKUP(E980,Translations!$A$1:$B$7,2,FALSE)</f>
        <v>Midtjylland</v>
      </c>
      <c r="N980" t="str">
        <f>VLOOKUP(D980,Translations!$I$2:$K$101,2,FALSE)</f>
        <v>Aarhus</v>
      </c>
      <c r="O980" t="str">
        <f>VLOOKUP(G980,Translations!$M$2:$N$9,2,FALSE)</f>
        <v>[X2074] SARS-CoV-2 (RNA), Testcenter</v>
      </c>
      <c r="P980" t="str">
        <f>VLOOKUP(F980,Translations!$D$1:$F$13,2,FALSE)</f>
        <v>Ok</v>
      </c>
      <c r="Q980" t="str">
        <f>VLOOKUP(F980,Translations!$D$2:$G$13,4,FALSE)</f>
        <v>01 - Aktiv, bopæl i DK</v>
      </c>
      <c r="R980" t="str">
        <f>VLOOKUP(H980,Translations!$P$2:$Q$10,2,FALSE)</f>
        <v>1 - Selvstændigt sikret - med lægevalg</v>
      </c>
      <c r="S980" t="str">
        <f>VLOOKUP(F980,Translations!$D$2:$F$13,3,FALSE)</f>
        <v>Ja</v>
      </c>
    </row>
    <row r="981" spans="1:19" x14ac:dyDescent="0.2">
      <c r="A981" s="3">
        <v>43955</v>
      </c>
      <c r="B981" s="3" t="s">
        <v>294</v>
      </c>
      <c r="C981" s="3" t="s">
        <v>295</v>
      </c>
      <c r="D981">
        <v>787</v>
      </c>
      <c r="E981">
        <v>1081</v>
      </c>
      <c r="F981" t="str">
        <f t="shared" si="32"/>
        <v>01</v>
      </c>
      <c r="G981" t="s">
        <v>512</v>
      </c>
      <c r="H981">
        <v>1</v>
      </c>
      <c r="I981" t="s">
        <v>5</v>
      </c>
      <c r="J981" t="s">
        <v>5</v>
      </c>
      <c r="K981" t="s">
        <v>6</v>
      </c>
      <c r="L981">
        <v>2</v>
      </c>
      <c r="M981" t="str">
        <f>VLOOKUP(E981,Translations!$A$1:$B$7,2,FALSE)</f>
        <v>Nordjylland</v>
      </c>
      <c r="N981" t="str">
        <f>VLOOKUP(D981,Translations!$I$2:$K$101,2,FALSE)</f>
        <v>Thisted</v>
      </c>
      <c r="O981" t="str">
        <f>VLOOKUP(G981,Translations!$M$2:$N$9,2,FALSE)</f>
        <v>[X2074] SARS-CoV-2 (RNA), Testcenter</v>
      </c>
      <c r="P981" t="str">
        <f>VLOOKUP(F981,Translations!$D$1:$F$13,2,FALSE)</f>
        <v>Ok</v>
      </c>
      <c r="Q981" t="str">
        <f>VLOOKUP(F981,Translations!$D$2:$G$13,4,FALSE)</f>
        <v>01 - Aktiv, bopæl i DK</v>
      </c>
      <c r="R981" t="str">
        <f>VLOOKUP(H981,Translations!$P$2:$Q$10,2,FALSE)</f>
        <v>1 - Selvstændigt sikret - med lægevalg</v>
      </c>
      <c r="S981" t="str">
        <f>VLOOKUP(F981,Translations!$D$2:$F$13,3,FALSE)</f>
        <v>Ja</v>
      </c>
    </row>
    <row r="982" spans="1:19" x14ac:dyDescent="0.2">
      <c r="A982" s="3">
        <v>43955</v>
      </c>
      <c r="B982" s="3" t="s">
        <v>294</v>
      </c>
      <c r="C982" s="3" t="s">
        <v>295</v>
      </c>
      <c r="D982">
        <v>791</v>
      </c>
      <c r="E982">
        <v>1082</v>
      </c>
      <c r="F982" t="str">
        <f t="shared" si="32"/>
        <v>01</v>
      </c>
      <c r="G982" t="s">
        <v>512</v>
      </c>
      <c r="H982">
        <v>1</v>
      </c>
      <c r="I982" t="s">
        <v>5</v>
      </c>
      <c r="J982" t="s">
        <v>5</v>
      </c>
      <c r="K982" t="s">
        <v>6</v>
      </c>
      <c r="L982">
        <v>1</v>
      </c>
      <c r="M982" t="str">
        <f>VLOOKUP(E982,Translations!$A$1:$B$7,2,FALSE)</f>
        <v>Midtjylland</v>
      </c>
      <c r="N982" t="str">
        <f>VLOOKUP(D982,Translations!$I$2:$K$101,2,FALSE)</f>
        <v>Viborg</v>
      </c>
      <c r="O982" t="str">
        <f>VLOOKUP(G982,Translations!$M$2:$N$9,2,FALSE)</f>
        <v>[X2074] SARS-CoV-2 (RNA), Testcenter</v>
      </c>
      <c r="P982" t="str">
        <f>VLOOKUP(F982,Translations!$D$1:$F$13,2,FALSE)</f>
        <v>Ok</v>
      </c>
      <c r="Q982" t="str">
        <f>VLOOKUP(F982,Translations!$D$2:$G$13,4,FALSE)</f>
        <v>01 - Aktiv, bopæl i DK</v>
      </c>
      <c r="R982" t="str">
        <f>VLOOKUP(H982,Translations!$P$2:$Q$10,2,FALSE)</f>
        <v>1 - Selvstændigt sikret - med lægevalg</v>
      </c>
      <c r="S982" t="str">
        <f>VLOOKUP(F982,Translations!$D$2:$F$13,3,FALSE)</f>
        <v>Ja</v>
      </c>
    </row>
    <row r="983" spans="1:19" x14ac:dyDescent="0.2">
      <c r="A983" s="3">
        <v>43955</v>
      </c>
      <c r="B983" s="3" t="s">
        <v>294</v>
      </c>
      <c r="C983" s="3" t="s">
        <v>295</v>
      </c>
      <c r="D983">
        <v>810</v>
      </c>
      <c r="E983">
        <v>1081</v>
      </c>
      <c r="F983" t="str">
        <f t="shared" si="32"/>
        <v>01</v>
      </c>
      <c r="G983" t="s">
        <v>512</v>
      </c>
      <c r="H983">
        <v>1</v>
      </c>
      <c r="I983" t="s">
        <v>5</v>
      </c>
      <c r="J983" t="s">
        <v>5</v>
      </c>
      <c r="K983" t="s">
        <v>6</v>
      </c>
      <c r="L983">
        <v>25</v>
      </c>
      <c r="M983" t="str">
        <f>VLOOKUP(E983,Translations!$A$1:$B$7,2,FALSE)</f>
        <v>Nordjylland</v>
      </c>
      <c r="N983" t="str">
        <f>VLOOKUP(D983,Translations!$I$2:$K$101,2,FALSE)</f>
        <v>Brønderslev</v>
      </c>
      <c r="O983" t="str">
        <f>VLOOKUP(G983,Translations!$M$2:$N$9,2,FALSE)</f>
        <v>[X2074] SARS-CoV-2 (RNA), Testcenter</v>
      </c>
      <c r="P983" t="str">
        <f>VLOOKUP(F983,Translations!$D$1:$F$13,2,FALSE)</f>
        <v>Ok</v>
      </c>
      <c r="Q983" t="str">
        <f>VLOOKUP(F983,Translations!$D$2:$G$13,4,FALSE)</f>
        <v>01 - Aktiv, bopæl i DK</v>
      </c>
      <c r="R983" t="str">
        <f>VLOOKUP(H983,Translations!$P$2:$Q$10,2,FALSE)</f>
        <v>1 - Selvstændigt sikret - med lægevalg</v>
      </c>
      <c r="S983" t="str">
        <f>VLOOKUP(F983,Translations!$D$2:$F$13,3,FALSE)</f>
        <v>Ja</v>
      </c>
    </row>
    <row r="984" spans="1:19" x14ac:dyDescent="0.2">
      <c r="A984" s="3">
        <v>43955</v>
      </c>
      <c r="B984" s="3" t="s">
        <v>294</v>
      </c>
      <c r="C984" s="3" t="s">
        <v>295</v>
      </c>
      <c r="D984">
        <v>813</v>
      </c>
      <c r="E984">
        <v>1081</v>
      </c>
      <c r="F984" t="str">
        <f t="shared" si="32"/>
        <v>01</v>
      </c>
      <c r="G984" t="s">
        <v>512</v>
      </c>
      <c r="H984">
        <v>1</v>
      </c>
      <c r="I984" t="s">
        <v>5</v>
      </c>
      <c r="J984" t="s">
        <v>5</v>
      </c>
      <c r="K984" t="s">
        <v>6</v>
      </c>
      <c r="L984">
        <v>11</v>
      </c>
      <c r="M984" t="str">
        <f>VLOOKUP(E984,Translations!$A$1:$B$7,2,FALSE)</f>
        <v>Nordjylland</v>
      </c>
      <c r="N984" t="str">
        <f>VLOOKUP(D984,Translations!$I$2:$K$101,2,FALSE)</f>
        <v>Frederikshavn</v>
      </c>
      <c r="O984" t="str">
        <f>VLOOKUP(G984,Translations!$M$2:$N$9,2,FALSE)</f>
        <v>[X2074] SARS-CoV-2 (RNA), Testcenter</v>
      </c>
      <c r="P984" t="str">
        <f>VLOOKUP(F984,Translations!$D$1:$F$13,2,FALSE)</f>
        <v>Ok</v>
      </c>
      <c r="Q984" t="str">
        <f>VLOOKUP(F984,Translations!$D$2:$G$13,4,FALSE)</f>
        <v>01 - Aktiv, bopæl i DK</v>
      </c>
      <c r="R984" t="str">
        <f>VLOOKUP(H984,Translations!$P$2:$Q$10,2,FALSE)</f>
        <v>1 - Selvstændigt sikret - med lægevalg</v>
      </c>
      <c r="S984" t="str">
        <f>VLOOKUP(F984,Translations!$D$2:$F$13,3,FALSE)</f>
        <v>Ja</v>
      </c>
    </row>
    <row r="985" spans="1:19" x14ac:dyDescent="0.2">
      <c r="A985" s="3">
        <v>43955</v>
      </c>
      <c r="B985" s="3" t="s">
        <v>294</v>
      </c>
      <c r="C985" s="3" t="s">
        <v>295</v>
      </c>
      <c r="D985">
        <v>820</v>
      </c>
      <c r="E985">
        <v>1081</v>
      </c>
      <c r="F985" t="str">
        <f t="shared" si="32"/>
        <v>01</v>
      </c>
      <c r="G985" t="s">
        <v>512</v>
      </c>
      <c r="H985">
        <v>1</v>
      </c>
      <c r="I985" t="s">
        <v>5</v>
      </c>
      <c r="J985" t="s">
        <v>5</v>
      </c>
      <c r="K985" t="s">
        <v>6</v>
      </c>
      <c r="L985">
        <v>11</v>
      </c>
      <c r="M985" t="str">
        <f>VLOOKUP(E985,Translations!$A$1:$B$7,2,FALSE)</f>
        <v>Nordjylland</v>
      </c>
      <c r="N985" t="str">
        <f>VLOOKUP(D985,Translations!$I$2:$K$101,2,FALSE)</f>
        <v>Vesthimmerlands</v>
      </c>
      <c r="O985" t="str">
        <f>VLOOKUP(G985,Translations!$M$2:$N$9,2,FALSE)</f>
        <v>[X2074] SARS-CoV-2 (RNA), Testcenter</v>
      </c>
      <c r="P985" t="str">
        <f>VLOOKUP(F985,Translations!$D$1:$F$13,2,FALSE)</f>
        <v>Ok</v>
      </c>
      <c r="Q985" t="str">
        <f>VLOOKUP(F985,Translations!$D$2:$G$13,4,FALSE)</f>
        <v>01 - Aktiv, bopæl i DK</v>
      </c>
      <c r="R985" t="str">
        <f>VLOOKUP(H985,Translations!$P$2:$Q$10,2,FALSE)</f>
        <v>1 - Selvstændigt sikret - med lægevalg</v>
      </c>
      <c r="S985" t="str">
        <f>VLOOKUP(F985,Translations!$D$2:$F$13,3,FALSE)</f>
        <v>Ja</v>
      </c>
    </row>
    <row r="986" spans="1:19" x14ac:dyDescent="0.2">
      <c r="A986" s="3">
        <v>43955</v>
      </c>
      <c r="B986" s="3" t="s">
        <v>294</v>
      </c>
      <c r="C986" s="3" t="s">
        <v>295</v>
      </c>
      <c r="D986">
        <v>840</v>
      </c>
      <c r="E986">
        <v>1081</v>
      </c>
      <c r="F986" t="str">
        <f t="shared" si="32"/>
        <v>01</v>
      </c>
      <c r="G986" t="s">
        <v>512</v>
      </c>
      <c r="H986">
        <v>1</v>
      </c>
      <c r="I986" t="s">
        <v>5</v>
      </c>
      <c r="J986" t="s">
        <v>5</v>
      </c>
      <c r="K986" t="s">
        <v>6</v>
      </c>
      <c r="L986">
        <v>16</v>
      </c>
      <c r="M986" t="str">
        <f>VLOOKUP(E986,Translations!$A$1:$B$7,2,FALSE)</f>
        <v>Nordjylland</v>
      </c>
      <c r="N986" t="str">
        <f>VLOOKUP(D986,Translations!$I$2:$K$101,2,FALSE)</f>
        <v>Rebild</v>
      </c>
      <c r="O986" t="str">
        <f>VLOOKUP(G986,Translations!$M$2:$N$9,2,FALSE)</f>
        <v>[X2074] SARS-CoV-2 (RNA), Testcenter</v>
      </c>
      <c r="P986" t="str">
        <f>VLOOKUP(F986,Translations!$D$1:$F$13,2,FALSE)</f>
        <v>Ok</v>
      </c>
      <c r="Q986" t="str">
        <f>VLOOKUP(F986,Translations!$D$2:$G$13,4,FALSE)</f>
        <v>01 - Aktiv, bopæl i DK</v>
      </c>
      <c r="R986" t="str">
        <f>VLOOKUP(H986,Translations!$P$2:$Q$10,2,FALSE)</f>
        <v>1 - Selvstændigt sikret - med lægevalg</v>
      </c>
      <c r="S986" t="str">
        <f>VLOOKUP(F986,Translations!$D$2:$F$13,3,FALSE)</f>
        <v>Ja</v>
      </c>
    </row>
    <row r="987" spans="1:19" x14ac:dyDescent="0.2">
      <c r="A987" s="3">
        <v>43955</v>
      </c>
      <c r="B987" s="3" t="s">
        <v>294</v>
      </c>
      <c r="C987" s="3" t="s">
        <v>295</v>
      </c>
      <c r="D987">
        <v>846</v>
      </c>
      <c r="E987">
        <v>1081</v>
      </c>
      <c r="F987" t="str">
        <f t="shared" si="32"/>
        <v>01</v>
      </c>
      <c r="G987" t="s">
        <v>512</v>
      </c>
      <c r="H987">
        <v>1</v>
      </c>
      <c r="I987" t="s">
        <v>5</v>
      </c>
      <c r="J987" t="s">
        <v>5</v>
      </c>
      <c r="K987" t="s">
        <v>6</v>
      </c>
      <c r="L987">
        <v>10</v>
      </c>
      <c r="M987" t="str">
        <f>VLOOKUP(E987,Translations!$A$1:$B$7,2,FALSE)</f>
        <v>Nordjylland</v>
      </c>
      <c r="N987" t="str">
        <f>VLOOKUP(D987,Translations!$I$2:$K$101,2,FALSE)</f>
        <v>Mariagerfjord</v>
      </c>
      <c r="O987" t="str">
        <f>VLOOKUP(G987,Translations!$M$2:$N$9,2,FALSE)</f>
        <v>[X2074] SARS-CoV-2 (RNA), Testcenter</v>
      </c>
      <c r="P987" t="str">
        <f>VLOOKUP(F987,Translations!$D$1:$F$13,2,FALSE)</f>
        <v>Ok</v>
      </c>
      <c r="Q987" t="str">
        <f>VLOOKUP(F987,Translations!$D$2:$G$13,4,FALSE)</f>
        <v>01 - Aktiv, bopæl i DK</v>
      </c>
      <c r="R987" t="str">
        <f>VLOOKUP(H987,Translations!$P$2:$Q$10,2,FALSE)</f>
        <v>1 - Selvstændigt sikret - med lægevalg</v>
      </c>
      <c r="S987" t="str">
        <f>VLOOKUP(F987,Translations!$D$2:$F$13,3,FALSE)</f>
        <v>Ja</v>
      </c>
    </row>
    <row r="988" spans="1:19" x14ac:dyDescent="0.2">
      <c r="A988" s="3">
        <v>43955</v>
      </c>
      <c r="B988" s="3" t="s">
        <v>294</v>
      </c>
      <c r="C988" s="3" t="s">
        <v>295</v>
      </c>
      <c r="D988">
        <v>849</v>
      </c>
      <c r="E988">
        <v>1081</v>
      </c>
      <c r="F988" t="str">
        <f t="shared" si="32"/>
        <v>01</v>
      </c>
      <c r="G988" t="s">
        <v>512</v>
      </c>
      <c r="H988">
        <v>1</v>
      </c>
      <c r="I988" t="s">
        <v>5</v>
      </c>
      <c r="J988" t="s">
        <v>5</v>
      </c>
      <c r="K988" t="s">
        <v>6</v>
      </c>
      <c r="L988">
        <v>15</v>
      </c>
      <c r="M988" t="str">
        <f>VLOOKUP(E988,Translations!$A$1:$B$7,2,FALSE)</f>
        <v>Nordjylland</v>
      </c>
      <c r="N988" t="str">
        <f>VLOOKUP(D988,Translations!$I$2:$K$101,2,FALSE)</f>
        <v>Jammerbugt</v>
      </c>
      <c r="O988" t="str">
        <f>VLOOKUP(G988,Translations!$M$2:$N$9,2,FALSE)</f>
        <v>[X2074] SARS-CoV-2 (RNA), Testcenter</v>
      </c>
      <c r="P988" t="str">
        <f>VLOOKUP(F988,Translations!$D$1:$F$13,2,FALSE)</f>
        <v>Ok</v>
      </c>
      <c r="Q988" t="str">
        <f>VLOOKUP(F988,Translations!$D$2:$G$13,4,FALSE)</f>
        <v>01 - Aktiv, bopæl i DK</v>
      </c>
      <c r="R988" t="str">
        <f>VLOOKUP(H988,Translations!$P$2:$Q$10,2,FALSE)</f>
        <v>1 - Selvstændigt sikret - med lægevalg</v>
      </c>
      <c r="S988" t="str">
        <f>VLOOKUP(F988,Translations!$D$2:$F$13,3,FALSE)</f>
        <v>Ja</v>
      </c>
    </row>
    <row r="989" spans="1:19" x14ac:dyDescent="0.2">
      <c r="A989" s="3">
        <v>43955</v>
      </c>
      <c r="B989" s="3" t="s">
        <v>294</v>
      </c>
      <c r="C989" s="3" t="s">
        <v>295</v>
      </c>
      <c r="D989">
        <v>851</v>
      </c>
      <c r="E989">
        <v>1081</v>
      </c>
      <c r="F989" t="str">
        <f t="shared" si="32"/>
        <v>01</v>
      </c>
      <c r="G989" t="s">
        <v>512</v>
      </c>
      <c r="H989">
        <v>1</v>
      </c>
      <c r="I989" t="s">
        <v>5</v>
      </c>
      <c r="J989" t="s">
        <v>5</v>
      </c>
      <c r="K989" t="s">
        <v>6</v>
      </c>
      <c r="L989">
        <v>313</v>
      </c>
      <c r="M989" t="str">
        <f>VLOOKUP(E989,Translations!$A$1:$B$7,2,FALSE)</f>
        <v>Nordjylland</v>
      </c>
      <c r="N989" t="str">
        <f>VLOOKUP(D989,Translations!$I$2:$K$101,2,FALSE)</f>
        <v>Aalborg</v>
      </c>
      <c r="O989" t="str">
        <f>VLOOKUP(G989,Translations!$M$2:$N$9,2,FALSE)</f>
        <v>[X2074] SARS-CoV-2 (RNA), Testcenter</v>
      </c>
      <c r="P989" t="str">
        <f>VLOOKUP(F989,Translations!$D$1:$F$13,2,FALSE)</f>
        <v>Ok</v>
      </c>
      <c r="Q989" t="str">
        <f>VLOOKUP(F989,Translations!$D$2:$G$13,4,FALSE)</f>
        <v>01 - Aktiv, bopæl i DK</v>
      </c>
      <c r="R989" t="str">
        <f>VLOOKUP(H989,Translations!$P$2:$Q$10,2,FALSE)</f>
        <v>1 - Selvstændigt sikret - med lægevalg</v>
      </c>
      <c r="S989" t="str">
        <f>VLOOKUP(F989,Translations!$D$2:$F$13,3,FALSE)</f>
        <v>Ja</v>
      </c>
    </row>
    <row r="990" spans="1:19" x14ac:dyDescent="0.2">
      <c r="A990" s="3">
        <v>43955</v>
      </c>
      <c r="B990" s="3" t="s">
        <v>294</v>
      </c>
      <c r="C990" s="3" t="s">
        <v>295</v>
      </c>
      <c r="D990">
        <v>860</v>
      </c>
      <c r="E990">
        <v>1081</v>
      </c>
      <c r="F990" t="str">
        <f t="shared" si="32"/>
        <v>01</v>
      </c>
      <c r="G990" t="s">
        <v>512</v>
      </c>
      <c r="H990">
        <v>1</v>
      </c>
      <c r="I990" t="s">
        <v>5</v>
      </c>
      <c r="J990" t="s">
        <v>5</v>
      </c>
      <c r="K990" t="s">
        <v>6</v>
      </c>
      <c r="L990">
        <v>14</v>
      </c>
      <c r="M990" t="str">
        <f>VLOOKUP(E990,Translations!$A$1:$B$7,2,FALSE)</f>
        <v>Nordjylland</v>
      </c>
      <c r="N990" t="str">
        <f>VLOOKUP(D990,Translations!$I$2:$K$101,2,FALSE)</f>
        <v>Hjørring</v>
      </c>
      <c r="O990" t="str">
        <f>VLOOKUP(G990,Translations!$M$2:$N$9,2,FALSE)</f>
        <v>[X2074] SARS-CoV-2 (RNA), Testcenter</v>
      </c>
      <c r="P990" t="str">
        <f>VLOOKUP(F990,Translations!$D$1:$F$13,2,FALSE)</f>
        <v>Ok</v>
      </c>
      <c r="Q990" t="str">
        <f>VLOOKUP(F990,Translations!$D$2:$G$13,4,FALSE)</f>
        <v>01 - Aktiv, bopæl i DK</v>
      </c>
      <c r="R990" t="str">
        <f>VLOOKUP(H990,Translations!$P$2:$Q$10,2,FALSE)</f>
        <v>1 - Selvstændigt sikret - med lægevalg</v>
      </c>
      <c r="S990" t="str">
        <f>VLOOKUP(F990,Translations!$D$2:$F$13,3,FALSE)</f>
        <v>Ja</v>
      </c>
    </row>
    <row r="991" spans="1:19" x14ac:dyDescent="0.2">
      <c r="A991" s="3">
        <v>43955</v>
      </c>
      <c r="B991" s="3" t="s">
        <v>294</v>
      </c>
      <c r="C991" s="3" t="s">
        <v>296</v>
      </c>
      <c r="D991">
        <v>0</v>
      </c>
      <c r="E991">
        <v>0</v>
      </c>
      <c r="F991" t="str">
        <f>"80"</f>
        <v>80</v>
      </c>
      <c r="G991" t="s">
        <v>512</v>
      </c>
      <c r="H991">
        <v>7</v>
      </c>
      <c r="I991" t="s">
        <v>5</v>
      </c>
      <c r="J991" t="s">
        <v>5</v>
      </c>
      <c r="K991" t="s">
        <v>6</v>
      </c>
      <c r="L991">
        <v>1</v>
      </c>
      <c r="M991" t="str">
        <f>VLOOKUP(E991,Translations!$A$1:$B$7,2,FALSE)</f>
        <v>Ukendt</v>
      </c>
      <c r="N991" t="str">
        <f>VLOOKUP(D991,Translations!$I$2:$K$101,2,FALSE)</f>
        <v>Ukendt</v>
      </c>
      <c r="O991" t="str">
        <f>VLOOKUP(G991,Translations!$M$2:$N$9,2,FALSE)</f>
        <v>[X2074] SARS-CoV-2 (RNA), Testcenter</v>
      </c>
      <c r="P991" t="str">
        <f>VLOOKUP(F991,Translations!$D$1:$F$13,2,FALSE)</f>
        <v>Ok</v>
      </c>
      <c r="Q991" t="str">
        <f>VLOOKUP(F991,Translations!$D$2:$G$13,4,FALSE)</f>
        <v>80 - Inaktiv, udrejst</v>
      </c>
      <c r="R991" t="str">
        <f>VLOOKUP(H991,Translations!$P$2:$Q$10,2,FALSE)</f>
        <v>7 - Bopæl i udlandet</v>
      </c>
      <c r="S991" t="str">
        <f>VLOOKUP(F991,Translations!$D$2:$F$13,3,FALSE)</f>
        <v>Ja</v>
      </c>
    </row>
    <row r="992" spans="1:19" x14ac:dyDescent="0.2">
      <c r="A992" s="3">
        <v>43955</v>
      </c>
      <c r="B992" s="3" t="s">
        <v>294</v>
      </c>
      <c r="C992" s="3" t="s">
        <v>296</v>
      </c>
      <c r="D992">
        <v>410</v>
      </c>
      <c r="E992">
        <v>1083</v>
      </c>
      <c r="F992" t="str">
        <f t="shared" ref="F992:F1010" si="33">"01"</f>
        <v>01</v>
      </c>
      <c r="G992" t="s">
        <v>512</v>
      </c>
      <c r="H992">
        <v>1</v>
      </c>
      <c r="I992" t="s">
        <v>5</v>
      </c>
      <c r="J992" t="s">
        <v>5</v>
      </c>
      <c r="K992" t="s">
        <v>6</v>
      </c>
      <c r="L992">
        <v>2</v>
      </c>
      <c r="M992" t="str">
        <f>VLOOKUP(E992,Translations!$A$1:$B$7,2,FALSE)</f>
        <v>Syddanmark</v>
      </c>
      <c r="N992" t="str">
        <f>VLOOKUP(D992,Translations!$I$2:$K$101,2,FALSE)</f>
        <v>Middelfart</v>
      </c>
      <c r="O992" t="str">
        <f>VLOOKUP(G992,Translations!$M$2:$N$9,2,FALSE)</f>
        <v>[X2074] SARS-CoV-2 (RNA), Testcenter</v>
      </c>
      <c r="P992" t="str">
        <f>VLOOKUP(F992,Translations!$D$1:$F$13,2,FALSE)</f>
        <v>Ok</v>
      </c>
      <c r="Q992" t="str">
        <f>VLOOKUP(F992,Translations!$D$2:$G$13,4,FALSE)</f>
        <v>01 - Aktiv, bopæl i DK</v>
      </c>
      <c r="R992" t="str">
        <f>VLOOKUP(H992,Translations!$P$2:$Q$10,2,FALSE)</f>
        <v>1 - Selvstændigt sikret - med lægevalg</v>
      </c>
      <c r="S992" t="str">
        <f>VLOOKUP(F992,Translations!$D$2:$F$13,3,FALSE)</f>
        <v>Ja</v>
      </c>
    </row>
    <row r="993" spans="1:19" x14ac:dyDescent="0.2">
      <c r="A993" s="3">
        <v>43955</v>
      </c>
      <c r="B993" s="3" t="s">
        <v>294</v>
      </c>
      <c r="C993" s="3" t="s">
        <v>296</v>
      </c>
      <c r="D993">
        <v>461</v>
      </c>
      <c r="E993">
        <v>1083</v>
      </c>
      <c r="F993" t="str">
        <f t="shared" si="33"/>
        <v>01</v>
      </c>
      <c r="G993" t="s">
        <v>512</v>
      </c>
      <c r="H993">
        <v>1</v>
      </c>
      <c r="I993" t="s">
        <v>5</v>
      </c>
      <c r="J993" t="s">
        <v>5</v>
      </c>
      <c r="K993" t="s">
        <v>6</v>
      </c>
      <c r="L993">
        <v>5</v>
      </c>
      <c r="M993" t="str">
        <f>VLOOKUP(E993,Translations!$A$1:$B$7,2,FALSE)</f>
        <v>Syddanmark</v>
      </c>
      <c r="N993" t="str">
        <f>VLOOKUP(D993,Translations!$I$2:$K$101,2,FALSE)</f>
        <v>Odense</v>
      </c>
      <c r="O993" t="str">
        <f>VLOOKUP(G993,Translations!$M$2:$N$9,2,FALSE)</f>
        <v>[X2074] SARS-CoV-2 (RNA), Testcenter</v>
      </c>
      <c r="P993" t="str">
        <f>VLOOKUP(F993,Translations!$D$1:$F$13,2,FALSE)</f>
        <v>Ok</v>
      </c>
      <c r="Q993" t="str">
        <f>VLOOKUP(F993,Translations!$D$2:$G$13,4,FALSE)</f>
        <v>01 - Aktiv, bopæl i DK</v>
      </c>
      <c r="R993" t="str">
        <f>VLOOKUP(H993,Translations!$P$2:$Q$10,2,FALSE)</f>
        <v>1 - Selvstændigt sikret - med lægevalg</v>
      </c>
      <c r="S993" t="str">
        <f>VLOOKUP(F993,Translations!$D$2:$F$13,3,FALSE)</f>
        <v>Ja</v>
      </c>
    </row>
    <row r="994" spans="1:19" x14ac:dyDescent="0.2">
      <c r="A994" s="3">
        <v>43955</v>
      </c>
      <c r="B994" s="3" t="s">
        <v>294</v>
      </c>
      <c r="C994" s="3" t="s">
        <v>296</v>
      </c>
      <c r="D994">
        <v>479</v>
      </c>
      <c r="E994">
        <v>1083</v>
      </c>
      <c r="F994" t="str">
        <f t="shared" si="33"/>
        <v>01</v>
      </c>
      <c r="G994" t="s">
        <v>512</v>
      </c>
      <c r="H994">
        <v>1</v>
      </c>
      <c r="I994" t="s">
        <v>5</v>
      </c>
      <c r="J994" t="s">
        <v>5</v>
      </c>
      <c r="K994" t="s">
        <v>6</v>
      </c>
      <c r="L994">
        <v>1</v>
      </c>
      <c r="M994" t="str">
        <f>VLOOKUP(E994,Translations!$A$1:$B$7,2,FALSE)</f>
        <v>Syddanmark</v>
      </c>
      <c r="N994" t="str">
        <f>VLOOKUP(D994,Translations!$I$2:$K$101,2,FALSE)</f>
        <v>Svendborg</v>
      </c>
      <c r="O994" t="str">
        <f>VLOOKUP(G994,Translations!$M$2:$N$9,2,FALSE)</f>
        <v>[X2074] SARS-CoV-2 (RNA), Testcenter</v>
      </c>
      <c r="P994" t="str">
        <f>VLOOKUP(F994,Translations!$D$1:$F$13,2,FALSE)</f>
        <v>Ok</v>
      </c>
      <c r="Q994" t="str">
        <f>VLOOKUP(F994,Translations!$D$2:$G$13,4,FALSE)</f>
        <v>01 - Aktiv, bopæl i DK</v>
      </c>
      <c r="R994" t="str">
        <f>VLOOKUP(H994,Translations!$P$2:$Q$10,2,FALSE)</f>
        <v>1 - Selvstændigt sikret - med lægevalg</v>
      </c>
      <c r="S994" t="str">
        <f>VLOOKUP(F994,Translations!$D$2:$F$13,3,FALSE)</f>
        <v>Ja</v>
      </c>
    </row>
    <row r="995" spans="1:19" x14ac:dyDescent="0.2">
      <c r="A995" s="3">
        <v>43955</v>
      </c>
      <c r="B995" s="3" t="s">
        <v>294</v>
      </c>
      <c r="C995" s="3" t="s">
        <v>296</v>
      </c>
      <c r="D995">
        <v>510</v>
      </c>
      <c r="E995">
        <v>1083</v>
      </c>
      <c r="F995" t="str">
        <f t="shared" si="33"/>
        <v>01</v>
      </c>
      <c r="G995" t="s">
        <v>512</v>
      </c>
      <c r="H995">
        <v>1</v>
      </c>
      <c r="I995" t="s">
        <v>5</v>
      </c>
      <c r="J995" t="s">
        <v>5</v>
      </c>
      <c r="K995" t="s">
        <v>6</v>
      </c>
      <c r="L995">
        <v>14</v>
      </c>
      <c r="M995" t="str">
        <f>VLOOKUP(E995,Translations!$A$1:$B$7,2,FALSE)</f>
        <v>Syddanmark</v>
      </c>
      <c r="N995" t="str">
        <f>VLOOKUP(D995,Translations!$I$2:$K$101,2,FALSE)</f>
        <v>Haderslev</v>
      </c>
      <c r="O995" t="str">
        <f>VLOOKUP(G995,Translations!$M$2:$N$9,2,FALSE)</f>
        <v>[X2074] SARS-CoV-2 (RNA), Testcenter</v>
      </c>
      <c r="P995" t="str">
        <f>VLOOKUP(F995,Translations!$D$1:$F$13,2,FALSE)</f>
        <v>Ok</v>
      </c>
      <c r="Q995" t="str">
        <f>VLOOKUP(F995,Translations!$D$2:$G$13,4,FALSE)</f>
        <v>01 - Aktiv, bopæl i DK</v>
      </c>
      <c r="R995" t="str">
        <f>VLOOKUP(H995,Translations!$P$2:$Q$10,2,FALSE)</f>
        <v>1 - Selvstændigt sikret - med lægevalg</v>
      </c>
      <c r="S995" t="str">
        <f>VLOOKUP(F995,Translations!$D$2:$F$13,3,FALSE)</f>
        <v>Ja</v>
      </c>
    </row>
    <row r="996" spans="1:19" x14ac:dyDescent="0.2">
      <c r="A996" s="3">
        <v>43955</v>
      </c>
      <c r="B996" s="3" t="s">
        <v>294</v>
      </c>
      <c r="C996" s="3" t="s">
        <v>296</v>
      </c>
      <c r="D996">
        <v>530</v>
      </c>
      <c r="E996">
        <v>1083</v>
      </c>
      <c r="F996" t="str">
        <f t="shared" si="33"/>
        <v>01</v>
      </c>
      <c r="G996" t="s">
        <v>512</v>
      </c>
      <c r="H996">
        <v>1</v>
      </c>
      <c r="I996" t="s">
        <v>5</v>
      </c>
      <c r="J996" t="s">
        <v>5</v>
      </c>
      <c r="K996" t="s">
        <v>6</v>
      </c>
      <c r="L996">
        <v>13</v>
      </c>
      <c r="M996" t="str">
        <f>VLOOKUP(E996,Translations!$A$1:$B$7,2,FALSE)</f>
        <v>Syddanmark</v>
      </c>
      <c r="N996" t="str">
        <f>VLOOKUP(D996,Translations!$I$2:$K$101,2,FALSE)</f>
        <v>Billund</v>
      </c>
      <c r="O996" t="str">
        <f>VLOOKUP(G996,Translations!$M$2:$N$9,2,FALSE)</f>
        <v>[X2074] SARS-CoV-2 (RNA), Testcenter</v>
      </c>
      <c r="P996" t="str">
        <f>VLOOKUP(F996,Translations!$D$1:$F$13,2,FALSE)</f>
        <v>Ok</v>
      </c>
      <c r="Q996" t="str">
        <f>VLOOKUP(F996,Translations!$D$2:$G$13,4,FALSE)</f>
        <v>01 - Aktiv, bopæl i DK</v>
      </c>
      <c r="R996" t="str">
        <f>VLOOKUP(H996,Translations!$P$2:$Q$10,2,FALSE)</f>
        <v>1 - Selvstændigt sikret - med lægevalg</v>
      </c>
      <c r="S996" t="str">
        <f>VLOOKUP(F996,Translations!$D$2:$F$13,3,FALSE)</f>
        <v>Ja</v>
      </c>
    </row>
    <row r="997" spans="1:19" x14ac:dyDescent="0.2">
      <c r="A997" s="3">
        <v>43955</v>
      </c>
      <c r="B997" s="3" t="s">
        <v>294</v>
      </c>
      <c r="C997" s="3" t="s">
        <v>296</v>
      </c>
      <c r="D997">
        <v>550</v>
      </c>
      <c r="E997">
        <v>1083</v>
      </c>
      <c r="F997" t="str">
        <f t="shared" si="33"/>
        <v>01</v>
      </c>
      <c r="G997" t="s">
        <v>512</v>
      </c>
      <c r="H997">
        <v>1</v>
      </c>
      <c r="I997" t="s">
        <v>5</v>
      </c>
      <c r="J997" t="s">
        <v>5</v>
      </c>
      <c r="K997" t="s">
        <v>6</v>
      </c>
      <c r="L997">
        <v>53</v>
      </c>
      <c r="M997" t="str">
        <f>VLOOKUP(E997,Translations!$A$1:$B$7,2,FALSE)</f>
        <v>Syddanmark</v>
      </c>
      <c r="N997" t="str">
        <f>VLOOKUP(D997,Translations!$I$2:$K$101,2,FALSE)</f>
        <v>Tønder</v>
      </c>
      <c r="O997" t="str">
        <f>VLOOKUP(G997,Translations!$M$2:$N$9,2,FALSE)</f>
        <v>[X2074] SARS-CoV-2 (RNA), Testcenter</v>
      </c>
      <c r="P997" t="str">
        <f>VLOOKUP(F997,Translations!$D$1:$F$13,2,FALSE)</f>
        <v>Ok</v>
      </c>
      <c r="Q997" t="str">
        <f>VLOOKUP(F997,Translations!$D$2:$G$13,4,FALSE)</f>
        <v>01 - Aktiv, bopæl i DK</v>
      </c>
      <c r="R997" t="str">
        <f>VLOOKUP(H997,Translations!$P$2:$Q$10,2,FALSE)</f>
        <v>1 - Selvstændigt sikret - med lægevalg</v>
      </c>
      <c r="S997" t="str">
        <f>VLOOKUP(F997,Translations!$D$2:$F$13,3,FALSE)</f>
        <v>Ja</v>
      </c>
    </row>
    <row r="998" spans="1:19" x14ac:dyDescent="0.2">
      <c r="A998" s="3">
        <v>43955</v>
      </c>
      <c r="B998" s="3" t="s">
        <v>294</v>
      </c>
      <c r="C998" s="3" t="s">
        <v>296</v>
      </c>
      <c r="D998">
        <v>561</v>
      </c>
      <c r="E998">
        <v>1083</v>
      </c>
      <c r="F998" t="str">
        <f t="shared" si="33"/>
        <v>01</v>
      </c>
      <c r="G998" t="s">
        <v>512</v>
      </c>
      <c r="H998">
        <v>1</v>
      </c>
      <c r="I998" t="s">
        <v>5</v>
      </c>
      <c r="J998" t="s">
        <v>5</v>
      </c>
      <c r="K998" t="s">
        <v>6</v>
      </c>
      <c r="L998">
        <v>2522</v>
      </c>
      <c r="M998" t="str">
        <f>VLOOKUP(E998,Translations!$A$1:$B$7,2,FALSE)</f>
        <v>Syddanmark</v>
      </c>
      <c r="N998" t="str">
        <f>VLOOKUP(D998,Translations!$I$2:$K$101,2,FALSE)</f>
        <v>Esbjerg</v>
      </c>
      <c r="O998" t="str">
        <f>VLOOKUP(G998,Translations!$M$2:$N$9,2,FALSE)</f>
        <v>[X2074] SARS-CoV-2 (RNA), Testcenter</v>
      </c>
      <c r="P998" t="str">
        <f>VLOOKUP(F998,Translations!$D$1:$F$13,2,FALSE)</f>
        <v>Ok</v>
      </c>
      <c r="Q998" t="str">
        <f>VLOOKUP(F998,Translations!$D$2:$G$13,4,FALSE)</f>
        <v>01 - Aktiv, bopæl i DK</v>
      </c>
      <c r="R998" t="str">
        <f>VLOOKUP(H998,Translations!$P$2:$Q$10,2,FALSE)</f>
        <v>1 - Selvstændigt sikret - med lægevalg</v>
      </c>
      <c r="S998" t="str">
        <f>VLOOKUP(F998,Translations!$D$2:$F$13,3,FALSE)</f>
        <v>Ja</v>
      </c>
    </row>
    <row r="999" spans="1:19" x14ac:dyDescent="0.2">
      <c r="A999" s="3">
        <v>43955</v>
      </c>
      <c r="B999" s="3" t="s">
        <v>294</v>
      </c>
      <c r="C999" s="3" t="s">
        <v>296</v>
      </c>
      <c r="D999">
        <v>563</v>
      </c>
      <c r="E999">
        <v>1083</v>
      </c>
      <c r="F999" t="str">
        <f t="shared" si="33"/>
        <v>01</v>
      </c>
      <c r="G999" t="s">
        <v>512</v>
      </c>
      <c r="H999">
        <v>1</v>
      </c>
      <c r="I999" t="s">
        <v>5</v>
      </c>
      <c r="J999" t="s">
        <v>5</v>
      </c>
      <c r="K999" t="s">
        <v>6</v>
      </c>
      <c r="L999">
        <v>30</v>
      </c>
      <c r="M999" t="str">
        <f>VLOOKUP(E999,Translations!$A$1:$B$7,2,FALSE)</f>
        <v>Syddanmark</v>
      </c>
      <c r="N999" t="str">
        <f>VLOOKUP(D999,Translations!$I$2:$K$101,2,FALSE)</f>
        <v>Fanø</v>
      </c>
      <c r="O999" t="str">
        <f>VLOOKUP(G999,Translations!$M$2:$N$9,2,FALSE)</f>
        <v>[X2074] SARS-CoV-2 (RNA), Testcenter</v>
      </c>
      <c r="P999" t="str">
        <f>VLOOKUP(F999,Translations!$D$1:$F$13,2,FALSE)</f>
        <v>Ok</v>
      </c>
      <c r="Q999" t="str">
        <f>VLOOKUP(F999,Translations!$D$2:$G$13,4,FALSE)</f>
        <v>01 - Aktiv, bopæl i DK</v>
      </c>
      <c r="R999" t="str">
        <f>VLOOKUP(H999,Translations!$P$2:$Q$10,2,FALSE)</f>
        <v>1 - Selvstændigt sikret - med lægevalg</v>
      </c>
      <c r="S999" t="str">
        <f>VLOOKUP(F999,Translations!$D$2:$F$13,3,FALSE)</f>
        <v>Ja</v>
      </c>
    </row>
    <row r="1000" spans="1:19" x14ac:dyDescent="0.2">
      <c r="A1000" s="3">
        <v>43955</v>
      </c>
      <c r="B1000" s="3" t="s">
        <v>294</v>
      </c>
      <c r="C1000" s="3" t="s">
        <v>296</v>
      </c>
      <c r="D1000">
        <v>573</v>
      </c>
      <c r="E1000">
        <v>1083</v>
      </c>
      <c r="F1000" t="str">
        <f t="shared" si="33"/>
        <v>01</v>
      </c>
      <c r="G1000" t="s">
        <v>512</v>
      </c>
      <c r="H1000">
        <v>1</v>
      </c>
      <c r="I1000" t="s">
        <v>5</v>
      </c>
      <c r="J1000" t="s">
        <v>5</v>
      </c>
      <c r="K1000" t="s">
        <v>6</v>
      </c>
      <c r="L1000">
        <v>197</v>
      </c>
      <c r="M1000" t="str">
        <f>VLOOKUP(E1000,Translations!$A$1:$B$7,2,FALSE)</f>
        <v>Syddanmark</v>
      </c>
      <c r="N1000" t="str">
        <f>VLOOKUP(D1000,Translations!$I$2:$K$101,2,FALSE)</f>
        <v>Varde</v>
      </c>
      <c r="O1000" t="str">
        <f>VLOOKUP(G1000,Translations!$M$2:$N$9,2,FALSE)</f>
        <v>[X2074] SARS-CoV-2 (RNA), Testcenter</v>
      </c>
      <c r="P1000" t="str">
        <f>VLOOKUP(F1000,Translations!$D$1:$F$13,2,FALSE)</f>
        <v>Ok</v>
      </c>
      <c r="Q1000" t="str">
        <f>VLOOKUP(F1000,Translations!$D$2:$G$13,4,FALSE)</f>
        <v>01 - Aktiv, bopæl i DK</v>
      </c>
      <c r="R1000" t="str">
        <f>VLOOKUP(H1000,Translations!$P$2:$Q$10,2,FALSE)</f>
        <v>1 - Selvstændigt sikret - med lægevalg</v>
      </c>
      <c r="S1000" t="str">
        <f>VLOOKUP(F1000,Translations!$D$2:$F$13,3,FALSE)</f>
        <v>Ja</v>
      </c>
    </row>
    <row r="1001" spans="1:19" x14ac:dyDescent="0.2">
      <c r="A1001" s="3">
        <v>43955</v>
      </c>
      <c r="B1001" s="3" t="s">
        <v>294</v>
      </c>
      <c r="C1001" s="3" t="s">
        <v>296</v>
      </c>
      <c r="D1001">
        <v>575</v>
      </c>
      <c r="E1001">
        <v>1083</v>
      </c>
      <c r="F1001" t="str">
        <f t="shared" si="33"/>
        <v>01</v>
      </c>
      <c r="G1001" t="s">
        <v>512</v>
      </c>
      <c r="H1001">
        <v>1</v>
      </c>
      <c r="I1001" t="s">
        <v>5</v>
      </c>
      <c r="J1001" t="s">
        <v>5</v>
      </c>
      <c r="K1001" t="s">
        <v>6</v>
      </c>
      <c r="L1001">
        <v>94</v>
      </c>
      <c r="M1001" t="str">
        <f>VLOOKUP(E1001,Translations!$A$1:$B$7,2,FALSE)</f>
        <v>Syddanmark</v>
      </c>
      <c r="N1001" t="str">
        <f>VLOOKUP(D1001,Translations!$I$2:$K$101,2,FALSE)</f>
        <v>Vejen</v>
      </c>
      <c r="O1001" t="str">
        <f>VLOOKUP(G1001,Translations!$M$2:$N$9,2,FALSE)</f>
        <v>[X2074] SARS-CoV-2 (RNA), Testcenter</v>
      </c>
      <c r="P1001" t="str">
        <f>VLOOKUP(F1001,Translations!$D$1:$F$13,2,FALSE)</f>
        <v>Ok</v>
      </c>
      <c r="Q1001" t="str">
        <f>VLOOKUP(F1001,Translations!$D$2:$G$13,4,FALSE)</f>
        <v>01 - Aktiv, bopæl i DK</v>
      </c>
      <c r="R1001" t="str">
        <f>VLOOKUP(H1001,Translations!$P$2:$Q$10,2,FALSE)</f>
        <v>1 - Selvstændigt sikret - med lægevalg</v>
      </c>
      <c r="S1001" t="str">
        <f>VLOOKUP(F1001,Translations!$D$2:$F$13,3,FALSE)</f>
        <v>Ja</v>
      </c>
    </row>
    <row r="1002" spans="1:19" x14ac:dyDescent="0.2">
      <c r="A1002" s="3">
        <v>43955</v>
      </c>
      <c r="B1002" s="3" t="s">
        <v>294</v>
      </c>
      <c r="C1002" s="3" t="s">
        <v>296</v>
      </c>
      <c r="D1002">
        <v>580</v>
      </c>
      <c r="E1002">
        <v>1083</v>
      </c>
      <c r="F1002" t="str">
        <f t="shared" si="33"/>
        <v>01</v>
      </c>
      <c r="G1002" t="s">
        <v>512</v>
      </c>
      <c r="H1002">
        <v>1</v>
      </c>
      <c r="I1002" t="s">
        <v>5</v>
      </c>
      <c r="J1002" t="s">
        <v>5</v>
      </c>
      <c r="K1002" t="s">
        <v>6</v>
      </c>
      <c r="L1002">
        <v>3</v>
      </c>
      <c r="M1002" t="str">
        <f>VLOOKUP(E1002,Translations!$A$1:$B$7,2,FALSE)</f>
        <v>Syddanmark</v>
      </c>
      <c r="N1002" t="str">
        <f>VLOOKUP(D1002,Translations!$I$2:$K$101,2,FALSE)</f>
        <v>Aabenraa</v>
      </c>
      <c r="O1002" t="str">
        <f>VLOOKUP(G1002,Translations!$M$2:$N$9,2,FALSE)</f>
        <v>[X2074] SARS-CoV-2 (RNA), Testcenter</v>
      </c>
      <c r="P1002" t="str">
        <f>VLOOKUP(F1002,Translations!$D$1:$F$13,2,FALSE)</f>
        <v>Ok</v>
      </c>
      <c r="Q1002" t="str">
        <f>VLOOKUP(F1002,Translations!$D$2:$G$13,4,FALSE)</f>
        <v>01 - Aktiv, bopæl i DK</v>
      </c>
      <c r="R1002" t="str">
        <f>VLOOKUP(H1002,Translations!$P$2:$Q$10,2,FALSE)</f>
        <v>1 - Selvstændigt sikret - med lægevalg</v>
      </c>
      <c r="S1002" t="str">
        <f>VLOOKUP(F1002,Translations!$D$2:$F$13,3,FALSE)</f>
        <v>Ja</v>
      </c>
    </row>
    <row r="1003" spans="1:19" x14ac:dyDescent="0.2">
      <c r="A1003" s="3">
        <v>43955</v>
      </c>
      <c r="B1003" s="3" t="s">
        <v>294</v>
      </c>
      <c r="C1003" s="3" t="s">
        <v>296</v>
      </c>
      <c r="D1003">
        <v>607</v>
      </c>
      <c r="E1003">
        <v>1083</v>
      </c>
      <c r="F1003" t="str">
        <f t="shared" si="33"/>
        <v>01</v>
      </c>
      <c r="G1003" t="s">
        <v>512</v>
      </c>
      <c r="H1003">
        <v>1</v>
      </c>
      <c r="I1003" t="s">
        <v>5</v>
      </c>
      <c r="J1003" t="s">
        <v>5</v>
      </c>
      <c r="K1003" t="s">
        <v>6</v>
      </c>
      <c r="L1003">
        <v>2</v>
      </c>
      <c r="M1003" t="str">
        <f>VLOOKUP(E1003,Translations!$A$1:$B$7,2,FALSE)</f>
        <v>Syddanmark</v>
      </c>
      <c r="N1003" t="str">
        <f>VLOOKUP(D1003,Translations!$I$2:$K$101,2,FALSE)</f>
        <v>Fredericia</v>
      </c>
      <c r="O1003" t="str">
        <f>VLOOKUP(G1003,Translations!$M$2:$N$9,2,FALSE)</f>
        <v>[X2074] SARS-CoV-2 (RNA), Testcenter</v>
      </c>
      <c r="P1003" t="str">
        <f>VLOOKUP(F1003,Translations!$D$1:$F$13,2,FALSE)</f>
        <v>Ok</v>
      </c>
      <c r="Q1003" t="str">
        <f>VLOOKUP(F1003,Translations!$D$2:$G$13,4,FALSE)</f>
        <v>01 - Aktiv, bopæl i DK</v>
      </c>
      <c r="R1003" t="str">
        <f>VLOOKUP(H1003,Translations!$P$2:$Q$10,2,FALSE)</f>
        <v>1 - Selvstændigt sikret - med lægevalg</v>
      </c>
      <c r="S1003" t="str">
        <f>VLOOKUP(F1003,Translations!$D$2:$F$13,3,FALSE)</f>
        <v>Ja</v>
      </c>
    </row>
    <row r="1004" spans="1:19" x14ac:dyDescent="0.2">
      <c r="A1004" s="3">
        <v>43955</v>
      </c>
      <c r="B1004" s="3" t="s">
        <v>294</v>
      </c>
      <c r="C1004" s="3" t="s">
        <v>296</v>
      </c>
      <c r="D1004">
        <v>621</v>
      </c>
      <c r="E1004">
        <v>1083</v>
      </c>
      <c r="F1004" t="str">
        <f t="shared" si="33"/>
        <v>01</v>
      </c>
      <c r="G1004" t="s">
        <v>512</v>
      </c>
      <c r="H1004">
        <v>1</v>
      </c>
      <c r="I1004" t="s">
        <v>5</v>
      </c>
      <c r="J1004" t="s">
        <v>5</v>
      </c>
      <c r="K1004" t="s">
        <v>6</v>
      </c>
      <c r="L1004">
        <v>10</v>
      </c>
      <c r="M1004" t="str">
        <f>VLOOKUP(E1004,Translations!$A$1:$B$7,2,FALSE)</f>
        <v>Syddanmark</v>
      </c>
      <c r="N1004" t="str">
        <f>VLOOKUP(D1004,Translations!$I$2:$K$101,2,FALSE)</f>
        <v>Kolding</v>
      </c>
      <c r="O1004" t="str">
        <f>VLOOKUP(G1004,Translations!$M$2:$N$9,2,FALSE)</f>
        <v>[X2074] SARS-CoV-2 (RNA), Testcenter</v>
      </c>
      <c r="P1004" t="str">
        <f>VLOOKUP(F1004,Translations!$D$1:$F$13,2,FALSE)</f>
        <v>Ok</v>
      </c>
      <c r="Q1004" t="str">
        <f>VLOOKUP(F1004,Translations!$D$2:$G$13,4,FALSE)</f>
        <v>01 - Aktiv, bopæl i DK</v>
      </c>
      <c r="R1004" t="str">
        <f>VLOOKUP(H1004,Translations!$P$2:$Q$10,2,FALSE)</f>
        <v>1 - Selvstændigt sikret - med lægevalg</v>
      </c>
      <c r="S1004" t="str">
        <f>VLOOKUP(F1004,Translations!$D$2:$F$13,3,FALSE)</f>
        <v>Ja</v>
      </c>
    </row>
    <row r="1005" spans="1:19" x14ac:dyDescent="0.2">
      <c r="A1005" s="3">
        <v>43955</v>
      </c>
      <c r="B1005" s="3" t="s">
        <v>294</v>
      </c>
      <c r="C1005" s="3" t="s">
        <v>296</v>
      </c>
      <c r="D1005">
        <v>630</v>
      </c>
      <c r="E1005">
        <v>1083</v>
      </c>
      <c r="F1005" t="str">
        <f t="shared" si="33"/>
        <v>01</v>
      </c>
      <c r="G1005" t="s">
        <v>512</v>
      </c>
      <c r="H1005">
        <v>1</v>
      </c>
      <c r="I1005" t="s">
        <v>5</v>
      </c>
      <c r="J1005" t="s">
        <v>5</v>
      </c>
      <c r="K1005" t="s">
        <v>6</v>
      </c>
      <c r="L1005">
        <v>7</v>
      </c>
      <c r="M1005" t="str">
        <f>VLOOKUP(E1005,Translations!$A$1:$B$7,2,FALSE)</f>
        <v>Syddanmark</v>
      </c>
      <c r="N1005" t="str">
        <f>VLOOKUP(D1005,Translations!$I$2:$K$101,2,FALSE)</f>
        <v>Vejle</v>
      </c>
      <c r="O1005" t="str">
        <f>VLOOKUP(G1005,Translations!$M$2:$N$9,2,FALSE)</f>
        <v>[X2074] SARS-CoV-2 (RNA), Testcenter</v>
      </c>
      <c r="P1005" t="str">
        <f>VLOOKUP(F1005,Translations!$D$1:$F$13,2,FALSE)</f>
        <v>Ok</v>
      </c>
      <c r="Q1005" t="str">
        <f>VLOOKUP(F1005,Translations!$D$2:$G$13,4,FALSE)</f>
        <v>01 - Aktiv, bopæl i DK</v>
      </c>
      <c r="R1005" t="str">
        <f>VLOOKUP(H1005,Translations!$P$2:$Q$10,2,FALSE)</f>
        <v>1 - Selvstændigt sikret - med lægevalg</v>
      </c>
      <c r="S1005" t="str">
        <f>VLOOKUP(F1005,Translations!$D$2:$F$13,3,FALSE)</f>
        <v>Ja</v>
      </c>
    </row>
    <row r="1006" spans="1:19" x14ac:dyDescent="0.2">
      <c r="A1006" s="3">
        <v>43955</v>
      </c>
      <c r="B1006" s="3" t="s">
        <v>294</v>
      </c>
      <c r="C1006" s="3" t="s">
        <v>296</v>
      </c>
      <c r="D1006">
        <v>657</v>
      </c>
      <c r="E1006">
        <v>1082</v>
      </c>
      <c r="F1006" t="str">
        <f t="shared" si="33"/>
        <v>01</v>
      </c>
      <c r="G1006" t="s">
        <v>512</v>
      </c>
      <c r="H1006">
        <v>1</v>
      </c>
      <c r="I1006" t="s">
        <v>5</v>
      </c>
      <c r="J1006" t="s">
        <v>5</v>
      </c>
      <c r="K1006" t="s">
        <v>6</v>
      </c>
      <c r="L1006">
        <v>1</v>
      </c>
      <c r="M1006" t="str">
        <f>VLOOKUP(E1006,Translations!$A$1:$B$7,2,FALSE)</f>
        <v>Midtjylland</v>
      </c>
      <c r="N1006" t="str">
        <f>VLOOKUP(D1006,Translations!$I$2:$K$101,2,FALSE)</f>
        <v>Herning</v>
      </c>
      <c r="O1006" t="str">
        <f>VLOOKUP(G1006,Translations!$M$2:$N$9,2,FALSE)</f>
        <v>[X2074] SARS-CoV-2 (RNA), Testcenter</v>
      </c>
      <c r="P1006" t="str">
        <f>VLOOKUP(F1006,Translations!$D$1:$F$13,2,FALSE)</f>
        <v>Ok</v>
      </c>
      <c r="Q1006" t="str">
        <f>VLOOKUP(F1006,Translations!$D$2:$G$13,4,FALSE)</f>
        <v>01 - Aktiv, bopæl i DK</v>
      </c>
      <c r="R1006" t="str">
        <f>VLOOKUP(H1006,Translations!$P$2:$Q$10,2,FALSE)</f>
        <v>1 - Selvstændigt sikret - med lægevalg</v>
      </c>
      <c r="S1006" t="str">
        <f>VLOOKUP(F1006,Translations!$D$2:$F$13,3,FALSE)</f>
        <v>Ja</v>
      </c>
    </row>
    <row r="1007" spans="1:19" x14ac:dyDescent="0.2">
      <c r="A1007" s="3">
        <v>43955</v>
      </c>
      <c r="B1007" s="3" t="s">
        <v>294</v>
      </c>
      <c r="C1007" s="3" t="s">
        <v>296</v>
      </c>
      <c r="D1007">
        <v>740</v>
      </c>
      <c r="E1007">
        <v>1082</v>
      </c>
      <c r="F1007" t="str">
        <f t="shared" si="33"/>
        <v>01</v>
      </c>
      <c r="G1007" t="s">
        <v>512</v>
      </c>
      <c r="H1007">
        <v>1</v>
      </c>
      <c r="I1007" t="s">
        <v>5</v>
      </c>
      <c r="J1007" t="s">
        <v>5</v>
      </c>
      <c r="K1007" t="s">
        <v>6</v>
      </c>
      <c r="L1007">
        <v>1</v>
      </c>
      <c r="M1007" t="str">
        <f>VLOOKUP(E1007,Translations!$A$1:$B$7,2,FALSE)</f>
        <v>Midtjylland</v>
      </c>
      <c r="N1007" t="str">
        <f>VLOOKUP(D1007,Translations!$I$2:$K$101,2,FALSE)</f>
        <v>Silkeborg</v>
      </c>
      <c r="O1007" t="str">
        <f>VLOOKUP(G1007,Translations!$M$2:$N$9,2,FALSE)</f>
        <v>[X2074] SARS-CoV-2 (RNA), Testcenter</v>
      </c>
      <c r="P1007" t="str">
        <f>VLOOKUP(F1007,Translations!$D$1:$F$13,2,FALSE)</f>
        <v>Ok</v>
      </c>
      <c r="Q1007" t="str">
        <f>VLOOKUP(F1007,Translations!$D$2:$G$13,4,FALSE)</f>
        <v>01 - Aktiv, bopæl i DK</v>
      </c>
      <c r="R1007" t="str">
        <f>VLOOKUP(H1007,Translations!$P$2:$Q$10,2,FALSE)</f>
        <v>1 - Selvstændigt sikret - med lægevalg</v>
      </c>
      <c r="S1007" t="str">
        <f>VLOOKUP(F1007,Translations!$D$2:$F$13,3,FALSE)</f>
        <v>Ja</v>
      </c>
    </row>
    <row r="1008" spans="1:19" x14ac:dyDescent="0.2">
      <c r="A1008" s="3">
        <v>43955</v>
      </c>
      <c r="B1008" s="3" t="s">
        <v>294</v>
      </c>
      <c r="C1008" s="3" t="s">
        <v>296</v>
      </c>
      <c r="D1008">
        <v>751</v>
      </c>
      <c r="E1008">
        <v>1082</v>
      </c>
      <c r="F1008" t="str">
        <f t="shared" si="33"/>
        <v>01</v>
      </c>
      <c r="G1008" t="s">
        <v>512</v>
      </c>
      <c r="H1008">
        <v>1</v>
      </c>
      <c r="I1008" t="s">
        <v>5</v>
      </c>
      <c r="J1008" t="s">
        <v>5</v>
      </c>
      <c r="K1008" t="s">
        <v>6</v>
      </c>
      <c r="L1008">
        <v>3</v>
      </c>
      <c r="M1008" t="str">
        <f>VLOOKUP(E1008,Translations!$A$1:$B$7,2,FALSE)</f>
        <v>Midtjylland</v>
      </c>
      <c r="N1008" t="str">
        <f>VLOOKUP(D1008,Translations!$I$2:$K$101,2,FALSE)</f>
        <v>Aarhus</v>
      </c>
      <c r="O1008" t="str">
        <f>VLOOKUP(G1008,Translations!$M$2:$N$9,2,FALSE)</f>
        <v>[X2074] SARS-CoV-2 (RNA), Testcenter</v>
      </c>
      <c r="P1008" t="str">
        <f>VLOOKUP(F1008,Translations!$D$1:$F$13,2,FALSE)</f>
        <v>Ok</v>
      </c>
      <c r="Q1008" t="str">
        <f>VLOOKUP(F1008,Translations!$D$2:$G$13,4,FALSE)</f>
        <v>01 - Aktiv, bopæl i DK</v>
      </c>
      <c r="R1008" t="str">
        <f>VLOOKUP(H1008,Translations!$P$2:$Q$10,2,FALSE)</f>
        <v>1 - Selvstændigt sikret - med lægevalg</v>
      </c>
      <c r="S1008" t="str">
        <f>VLOOKUP(F1008,Translations!$D$2:$F$13,3,FALSE)</f>
        <v>Ja</v>
      </c>
    </row>
    <row r="1009" spans="1:19" x14ac:dyDescent="0.2">
      <c r="A1009" s="3">
        <v>43955</v>
      </c>
      <c r="B1009" s="3" t="s">
        <v>294</v>
      </c>
      <c r="C1009" s="3" t="s">
        <v>296</v>
      </c>
      <c r="D1009">
        <v>760</v>
      </c>
      <c r="E1009">
        <v>1082</v>
      </c>
      <c r="F1009" t="str">
        <f t="shared" si="33"/>
        <v>01</v>
      </c>
      <c r="G1009" t="s">
        <v>512</v>
      </c>
      <c r="H1009">
        <v>1</v>
      </c>
      <c r="I1009" t="s">
        <v>5</v>
      </c>
      <c r="J1009" t="s">
        <v>5</v>
      </c>
      <c r="K1009" t="s">
        <v>6</v>
      </c>
      <c r="L1009">
        <v>14</v>
      </c>
      <c r="M1009" t="str">
        <f>VLOOKUP(E1009,Translations!$A$1:$B$7,2,FALSE)</f>
        <v>Midtjylland</v>
      </c>
      <c r="N1009" t="str">
        <f>VLOOKUP(D1009,Translations!$I$2:$K$101,2,FALSE)</f>
        <v>Ringkøbing-Skjern</v>
      </c>
      <c r="O1009" t="str">
        <f>VLOOKUP(G1009,Translations!$M$2:$N$9,2,FALSE)</f>
        <v>[X2074] SARS-CoV-2 (RNA), Testcenter</v>
      </c>
      <c r="P1009" t="str">
        <f>VLOOKUP(F1009,Translations!$D$1:$F$13,2,FALSE)</f>
        <v>Ok</v>
      </c>
      <c r="Q1009" t="str">
        <f>VLOOKUP(F1009,Translations!$D$2:$G$13,4,FALSE)</f>
        <v>01 - Aktiv, bopæl i DK</v>
      </c>
      <c r="R1009" t="str">
        <f>VLOOKUP(H1009,Translations!$P$2:$Q$10,2,FALSE)</f>
        <v>1 - Selvstændigt sikret - med lægevalg</v>
      </c>
      <c r="S1009" t="str">
        <f>VLOOKUP(F1009,Translations!$D$2:$F$13,3,FALSE)</f>
        <v>Ja</v>
      </c>
    </row>
    <row r="1010" spans="1:19" x14ac:dyDescent="0.2">
      <c r="A1010" s="3">
        <v>43955</v>
      </c>
      <c r="B1010" s="3" t="s">
        <v>294</v>
      </c>
      <c r="C1010" s="3" t="s">
        <v>296</v>
      </c>
      <c r="D1010">
        <v>766</v>
      </c>
      <c r="E1010">
        <v>1082</v>
      </c>
      <c r="F1010" t="str">
        <f t="shared" si="33"/>
        <v>01</v>
      </c>
      <c r="G1010" t="s">
        <v>512</v>
      </c>
      <c r="H1010">
        <v>1</v>
      </c>
      <c r="I1010" t="s">
        <v>5</v>
      </c>
      <c r="J1010" t="s">
        <v>5</v>
      </c>
      <c r="K1010" t="s">
        <v>6</v>
      </c>
      <c r="L1010">
        <v>2</v>
      </c>
      <c r="M1010" t="str">
        <f>VLOOKUP(E1010,Translations!$A$1:$B$7,2,FALSE)</f>
        <v>Midtjylland</v>
      </c>
      <c r="N1010" t="str">
        <f>VLOOKUP(D1010,Translations!$I$2:$K$101,2,FALSE)</f>
        <v>Hedensted</v>
      </c>
      <c r="O1010" t="str">
        <f>VLOOKUP(G1010,Translations!$M$2:$N$9,2,FALSE)</f>
        <v>[X2074] SARS-CoV-2 (RNA), Testcenter</v>
      </c>
      <c r="P1010" t="str">
        <f>VLOOKUP(F1010,Translations!$D$1:$F$13,2,FALSE)</f>
        <v>Ok</v>
      </c>
      <c r="Q1010" t="str">
        <f>VLOOKUP(F1010,Translations!$D$2:$G$13,4,FALSE)</f>
        <v>01 - Aktiv, bopæl i DK</v>
      </c>
      <c r="R1010" t="str">
        <f>VLOOKUP(H1010,Translations!$P$2:$Q$10,2,FALSE)</f>
        <v>1 - Selvstændigt sikret - med lægevalg</v>
      </c>
      <c r="S1010" t="str">
        <f>VLOOKUP(F1010,Translations!$D$2:$F$13,3,FALSE)</f>
        <v>Ja</v>
      </c>
    </row>
    <row r="1011" spans="1:19" x14ac:dyDescent="0.2">
      <c r="A1011" s="3">
        <v>43955</v>
      </c>
      <c r="B1011" s="3" t="s">
        <v>294</v>
      </c>
      <c r="C1011" s="3" t="s">
        <v>297</v>
      </c>
      <c r="D1011">
        <v>0</v>
      </c>
      <c r="E1011">
        <v>0</v>
      </c>
      <c r="F1011" t="str">
        <f>"XX"</f>
        <v>XX</v>
      </c>
      <c r="G1011" t="s">
        <v>512</v>
      </c>
      <c r="H1011">
        <v>0</v>
      </c>
      <c r="I1011" t="s">
        <v>5</v>
      </c>
      <c r="J1011" t="s">
        <v>5</v>
      </c>
      <c r="K1011" t="s">
        <v>6</v>
      </c>
      <c r="L1011">
        <v>1</v>
      </c>
      <c r="M1011" t="str">
        <f>VLOOKUP(E1011,Translations!$A$1:$B$7,2,FALSE)</f>
        <v>Ukendt</v>
      </c>
      <c r="N1011" t="str">
        <f>VLOOKUP(D1011,Translations!$I$2:$K$101,2,FALSE)</f>
        <v>Ukendt</v>
      </c>
      <c r="O1011" t="str">
        <f>VLOOKUP(G1011,Translations!$M$2:$N$9,2,FALSE)</f>
        <v>[X2074] SARS-CoV-2 (RNA), Testcenter</v>
      </c>
      <c r="P1011" t="str">
        <f>VLOOKUP(F1011,Translations!$D$1:$F$13,2,FALSE)</f>
        <v>Ugyldigt CPR</v>
      </c>
      <c r="Q1011" t="str">
        <f>VLOOKUP(F1011,Translations!$D$2:$G$13,4,FALSE)</f>
        <v>XX - Ugyldigt CPR</v>
      </c>
      <c r="R1011" t="str">
        <f>VLOOKUP(H1011,Translations!$P$2:$Q$10,2,FALSE)</f>
        <v>0 - Ukendt / Ej fundet</v>
      </c>
      <c r="S1011" t="str">
        <f>VLOOKUP(F1011,Translations!$D$2:$F$13,3,FALSE)</f>
        <v>Nej</v>
      </c>
    </row>
    <row r="1012" spans="1:19" x14ac:dyDescent="0.2">
      <c r="A1012" s="3">
        <v>43955</v>
      </c>
      <c r="B1012" s="3" t="s">
        <v>294</v>
      </c>
      <c r="C1012" s="3" t="s">
        <v>297</v>
      </c>
      <c r="D1012">
        <v>410</v>
      </c>
      <c r="E1012">
        <v>1083</v>
      </c>
      <c r="F1012" t="str">
        <f t="shared" ref="F1012:F1037" si="34">"01"</f>
        <v>01</v>
      </c>
      <c r="G1012" t="s">
        <v>512</v>
      </c>
      <c r="H1012">
        <v>1</v>
      </c>
      <c r="I1012" t="s">
        <v>5</v>
      </c>
      <c r="J1012" t="s">
        <v>5</v>
      </c>
      <c r="K1012" t="s">
        <v>6</v>
      </c>
      <c r="L1012">
        <v>1</v>
      </c>
      <c r="M1012" t="str">
        <f>VLOOKUP(E1012,Translations!$A$1:$B$7,2,FALSE)</f>
        <v>Syddanmark</v>
      </c>
      <c r="N1012" t="str">
        <f>VLOOKUP(D1012,Translations!$I$2:$K$101,2,FALSE)</f>
        <v>Middelfart</v>
      </c>
      <c r="O1012" t="str">
        <f>VLOOKUP(G1012,Translations!$M$2:$N$9,2,FALSE)</f>
        <v>[X2074] SARS-CoV-2 (RNA), Testcenter</v>
      </c>
      <c r="P1012" t="str">
        <f>VLOOKUP(F1012,Translations!$D$1:$F$13,2,FALSE)</f>
        <v>Ok</v>
      </c>
      <c r="Q1012" t="str">
        <f>VLOOKUP(F1012,Translations!$D$2:$G$13,4,FALSE)</f>
        <v>01 - Aktiv, bopæl i DK</v>
      </c>
      <c r="R1012" t="str">
        <f>VLOOKUP(H1012,Translations!$P$2:$Q$10,2,FALSE)</f>
        <v>1 - Selvstændigt sikret - med lægevalg</v>
      </c>
      <c r="S1012" t="str">
        <f>VLOOKUP(F1012,Translations!$D$2:$F$13,3,FALSE)</f>
        <v>Ja</v>
      </c>
    </row>
    <row r="1013" spans="1:19" x14ac:dyDescent="0.2">
      <c r="A1013" s="3">
        <v>43955</v>
      </c>
      <c r="B1013" s="3" t="s">
        <v>294</v>
      </c>
      <c r="C1013" s="3" t="s">
        <v>297</v>
      </c>
      <c r="D1013">
        <v>420</v>
      </c>
      <c r="E1013">
        <v>1083</v>
      </c>
      <c r="F1013" t="str">
        <f t="shared" si="34"/>
        <v>01</v>
      </c>
      <c r="G1013" t="s">
        <v>512</v>
      </c>
      <c r="H1013">
        <v>1</v>
      </c>
      <c r="I1013" t="s">
        <v>5</v>
      </c>
      <c r="J1013" t="s">
        <v>5</v>
      </c>
      <c r="K1013" t="s">
        <v>6</v>
      </c>
      <c r="L1013">
        <v>9</v>
      </c>
      <c r="M1013" t="str">
        <f>VLOOKUP(E1013,Translations!$A$1:$B$7,2,FALSE)</f>
        <v>Syddanmark</v>
      </c>
      <c r="N1013" t="str">
        <f>VLOOKUP(D1013,Translations!$I$2:$K$101,2,FALSE)</f>
        <v>Assens</v>
      </c>
      <c r="O1013" t="str">
        <f>VLOOKUP(G1013,Translations!$M$2:$N$9,2,FALSE)</f>
        <v>[X2074] SARS-CoV-2 (RNA), Testcenter</v>
      </c>
      <c r="P1013" t="str">
        <f>VLOOKUP(F1013,Translations!$D$1:$F$13,2,FALSE)</f>
        <v>Ok</v>
      </c>
      <c r="Q1013" t="str">
        <f>VLOOKUP(F1013,Translations!$D$2:$G$13,4,FALSE)</f>
        <v>01 - Aktiv, bopæl i DK</v>
      </c>
      <c r="R1013" t="str">
        <f>VLOOKUP(H1013,Translations!$P$2:$Q$10,2,FALSE)</f>
        <v>1 - Selvstændigt sikret - med lægevalg</v>
      </c>
      <c r="S1013" t="str">
        <f>VLOOKUP(F1013,Translations!$D$2:$F$13,3,FALSE)</f>
        <v>Ja</v>
      </c>
    </row>
    <row r="1014" spans="1:19" x14ac:dyDescent="0.2">
      <c r="A1014" s="3">
        <v>43955</v>
      </c>
      <c r="B1014" s="3" t="s">
        <v>294</v>
      </c>
      <c r="C1014" s="3" t="s">
        <v>297</v>
      </c>
      <c r="D1014">
        <v>430</v>
      </c>
      <c r="E1014">
        <v>1083</v>
      </c>
      <c r="F1014" t="str">
        <f t="shared" si="34"/>
        <v>01</v>
      </c>
      <c r="G1014" t="s">
        <v>512</v>
      </c>
      <c r="H1014">
        <v>1</v>
      </c>
      <c r="I1014" t="s">
        <v>5</v>
      </c>
      <c r="J1014" t="s">
        <v>5</v>
      </c>
      <c r="K1014" t="s">
        <v>6</v>
      </c>
      <c r="L1014">
        <v>9</v>
      </c>
      <c r="M1014" t="str">
        <f>VLOOKUP(E1014,Translations!$A$1:$B$7,2,FALSE)</f>
        <v>Syddanmark</v>
      </c>
      <c r="N1014" t="str">
        <f>VLOOKUP(D1014,Translations!$I$2:$K$101,2,FALSE)</f>
        <v>Faaborg-Midtfyn</v>
      </c>
      <c r="O1014" t="str">
        <f>VLOOKUP(G1014,Translations!$M$2:$N$9,2,FALSE)</f>
        <v>[X2074] SARS-CoV-2 (RNA), Testcenter</v>
      </c>
      <c r="P1014" t="str">
        <f>VLOOKUP(F1014,Translations!$D$1:$F$13,2,FALSE)</f>
        <v>Ok</v>
      </c>
      <c r="Q1014" t="str">
        <f>VLOOKUP(F1014,Translations!$D$2:$G$13,4,FALSE)</f>
        <v>01 - Aktiv, bopæl i DK</v>
      </c>
      <c r="R1014" t="str">
        <f>VLOOKUP(H1014,Translations!$P$2:$Q$10,2,FALSE)</f>
        <v>1 - Selvstændigt sikret - med lægevalg</v>
      </c>
      <c r="S1014" t="str">
        <f>VLOOKUP(F1014,Translations!$D$2:$F$13,3,FALSE)</f>
        <v>Ja</v>
      </c>
    </row>
    <row r="1015" spans="1:19" x14ac:dyDescent="0.2">
      <c r="A1015" s="3">
        <v>43955</v>
      </c>
      <c r="B1015" s="3" t="s">
        <v>294</v>
      </c>
      <c r="C1015" s="3" t="s">
        <v>297</v>
      </c>
      <c r="D1015">
        <v>440</v>
      </c>
      <c r="E1015">
        <v>1083</v>
      </c>
      <c r="F1015" t="str">
        <f t="shared" si="34"/>
        <v>01</v>
      </c>
      <c r="G1015" t="s">
        <v>512</v>
      </c>
      <c r="H1015">
        <v>1</v>
      </c>
      <c r="I1015" t="s">
        <v>5</v>
      </c>
      <c r="J1015" t="s">
        <v>5</v>
      </c>
      <c r="K1015" t="s">
        <v>6</v>
      </c>
      <c r="L1015">
        <v>8</v>
      </c>
      <c r="M1015" t="str">
        <f>VLOOKUP(E1015,Translations!$A$1:$B$7,2,FALSE)</f>
        <v>Syddanmark</v>
      </c>
      <c r="N1015" t="str">
        <f>VLOOKUP(D1015,Translations!$I$2:$K$101,2,FALSE)</f>
        <v>Kerteminde</v>
      </c>
      <c r="O1015" t="str">
        <f>VLOOKUP(G1015,Translations!$M$2:$N$9,2,FALSE)</f>
        <v>[X2074] SARS-CoV-2 (RNA), Testcenter</v>
      </c>
      <c r="P1015" t="str">
        <f>VLOOKUP(F1015,Translations!$D$1:$F$13,2,FALSE)</f>
        <v>Ok</v>
      </c>
      <c r="Q1015" t="str">
        <f>VLOOKUP(F1015,Translations!$D$2:$G$13,4,FALSE)</f>
        <v>01 - Aktiv, bopæl i DK</v>
      </c>
      <c r="R1015" t="str">
        <f>VLOOKUP(H1015,Translations!$P$2:$Q$10,2,FALSE)</f>
        <v>1 - Selvstændigt sikret - med lægevalg</v>
      </c>
      <c r="S1015" t="str">
        <f>VLOOKUP(F1015,Translations!$D$2:$F$13,3,FALSE)</f>
        <v>Ja</v>
      </c>
    </row>
    <row r="1016" spans="1:19" x14ac:dyDescent="0.2">
      <c r="A1016" s="3">
        <v>43955</v>
      </c>
      <c r="B1016" s="3" t="s">
        <v>294</v>
      </c>
      <c r="C1016" s="3" t="s">
        <v>297</v>
      </c>
      <c r="D1016">
        <v>450</v>
      </c>
      <c r="E1016">
        <v>1083</v>
      </c>
      <c r="F1016" t="str">
        <f t="shared" si="34"/>
        <v>01</v>
      </c>
      <c r="G1016" t="s">
        <v>512</v>
      </c>
      <c r="H1016">
        <v>1</v>
      </c>
      <c r="I1016" t="s">
        <v>5</v>
      </c>
      <c r="J1016" t="s">
        <v>5</v>
      </c>
      <c r="K1016" t="s">
        <v>6</v>
      </c>
      <c r="L1016">
        <v>1</v>
      </c>
      <c r="M1016" t="str">
        <f>VLOOKUP(E1016,Translations!$A$1:$B$7,2,FALSE)</f>
        <v>Syddanmark</v>
      </c>
      <c r="N1016" t="str">
        <f>VLOOKUP(D1016,Translations!$I$2:$K$101,2,FALSE)</f>
        <v>Nyborg</v>
      </c>
      <c r="O1016" t="str">
        <f>VLOOKUP(G1016,Translations!$M$2:$N$9,2,FALSE)</f>
        <v>[X2074] SARS-CoV-2 (RNA), Testcenter</v>
      </c>
      <c r="P1016" t="str">
        <f>VLOOKUP(F1016,Translations!$D$1:$F$13,2,FALSE)</f>
        <v>Ok</v>
      </c>
      <c r="Q1016" t="str">
        <f>VLOOKUP(F1016,Translations!$D$2:$G$13,4,FALSE)</f>
        <v>01 - Aktiv, bopæl i DK</v>
      </c>
      <c r="R1016" t="str">
        <f>VLOOKUP(H1016,Translations!$P$2:$Q$10,2,FALSE)</f>
        <v>1 - Selvstændigt sikret - med lægevalg</v>
      </c>
      <c r="S1016" t="str">
        <f>VLOOKUP(F1016,Translations!$D$2:$F$13,3,FALSE)</f>
        <v>Ja</v>
      </c>
    </row>
    <row r="1017" spans="1:19" x14ac:dyDescent="0.2">
      <c r="A1017" s="3">
        <v>43955</v>
      </c>
      <c r="B1017" s="3" t="s">
        <v>294</v>
      </c>
      <c r="C1017" s="3" t="s">
        <v>297</v>
      </c>
      <c r="D1017">
        <v>461</v>
      </c>
      <c r="E1017">
        <v>1083</v>
      </c>
      <c r="F1017" t="str">
        <f t="shared" si="34"/>
        <v>01</v>
      </c>
      <c r="G1017" t="s">
        <v>512</v>
      </c>
      <c r="H1017">
        <v>1</v>
      </c>
      <c r="I1017" t="s">
        <v>5</v>
      </c>
      <c r="J1017" t="s">
        <v>5</v>
      </c>
      <c r="K1017" t="s">
        <v>6</v>
      </c>
      <c r="L1017">
        <v>149</v>
      </c>
      <c r="M1017" t="str">
        <f>VLOOKUP(E1017,Translations!$A$1:$B$7,2,FALSE)</f>
        <v>Syddanmark</v>
      </c>
      <c r="N1017" t="str">
        <f>VLOOKUP(D1017,Translations!$I$2:$K$101,2,FALSE)</f>
        <v>Odense</v>
      </c>
      <c r="O1017" t="str">
        <f>VLOOKUP(G1017,Translations!$M$2:$N$9,2,FALSE)</f>
        <v>[X2074] SARS-CoV-2 (RNA), Testcenter</v>
      </c>
      <c r="P1017" t="str">
        <f>VLOOKUP(F1017,Translations!$D$1:$F$13,2,FALSE)</f>
        <v>Ok</v>
      </c>
      <c r="Q1017" t="str">
        <f>VLOOKUP(F1017,Translations!$D$2:$G$13,4,FALSE)</f>
        <v>01 - Aktiv, bopæl i DK</v>
      </c>
      <c r="R1017" t="str">
        <f>VLOOKUP(H1017,Translations!$P$2:$Q$10,2,FALSE)</f>
        <v>1 - Selvstændigt sikret - med lægevalg</v>
      </c>
      <c r="S1017" t="str">
        <f>VLOOKUP(F1017,Translations!$D$2:$F$13,3,FALSE)</f>
        <v>Ja</v>
      </c>
    </row>
    <row r="1018" spans="1:19" x14ac:dyDescent="0.2">
      <c r="A1018" s="3">
        <v>43955</v>
      </c>
      <c r="B1018" s="3" t="s">
        <v>294</v>
      </c>
      <c r="C1018" s="3" t="s">
        <v>297</v>
      </c>
      <c r="D1018">
        <v>480</v>
      </c>
      <c r="E1018">
        <v>1083</v>
      </c>
      <c r="F1018" t="str">
        <f t="shared" si="34"/>
        <v>01</v>
      </c>
      <c r="G1018" t="s">
        <v>512</v>
      </c>
      <c r="H1018">
        <v>1</v>
      </c>
      <c r="I1018" t="s">
        <v>5</v>
      </c>
      <c r="J1018" t="s">
        <v>5</v>
      </c>
      <c r="K1018" t="s">
        <v>6</v>
      </c>
      <c r="L1018">
        <v>11</v>
      </c>
      <c r="M1018" t="str">
        <f>VLOOKUP(E1018,Translations!$A$1:$B$7,2,FALSE)</f>
        <v>Syddanmark</v>
      </c>
      <c r="N1018" t="str">
        <f>VLOOKUP(D1018,Translations!$I$2:$K$101,2,FALSE)</f>
        <v>Nordfyns</v>
      </c>
      <c r="O1018" t="str">
        <f>VLOOKUP(G1018,Translations!$M$2:$N$9,2,FALSE)</f>
        <v>[X2074] SARS-CoV-2 (RNA), Testcenter</v>
      </c>
      <c r="P1018" t="str">
        <f>VLOOKUP(F1018,Translations!$D$1:$F$13,2,FALSE)</f>
        <v>Ok</v>
      </c>
      <c r="Q1018" t="str">
        <f>VLOOKUP(F1018,Translations!$D$2:$G$13,4,FALSE)</f>
        <v>01 - Aktiv, bopæl i DK</v>
      </c>
      <c r="R1018" t="str">
        <f>VLOOKUP(H1018,Translations!$P$2:$Q$10,2,FALSE)</f>
        <v>1 - Selvstændigt sikret - med lægevalg</v>
      </c>
      <c r="S1018" t="str">
        <f>VLOOKUP(F1018,Translations!$D$2:$F$13,3,FALSE)</f>
        <v>Ja</v>
      </c>
    </row>
    <row r="1019" spans="1:19" x14ac:dyDescent="0.2">
      <c r="A1019" s="3">
        <v>43955</v>
      </c>
      <c r="B1019" s="3" t="s">
        <v>294</v>
      </c>
      <c r="C1019" s="3" t="s">
        <v>297</v>
      </c>
      <c r="D1019">
        <v>510</v>
      </c>
      <c r="E1019">
        <v>1083</v>
      </c>
      <c r="F1019" t="str">
        <f t="shared" si="34"/>
        <v>01</v>
      </c>
      <c r="G1019" t="s">
        <v>512</v>
      </c>
      <c r="H1019">
        <v>1</v>
      </c>
      <c r="I1019" t="s">
        <v>5</v>
      </c>
      <c r="J1019" t="s">
        <v>5</v>
      </c>
      <c r="K1019" t="s">
        <v>6</v>
      </c>
      <c r="L1019">
        <v>1</v>
      </c>
      <c r="M1019" t="str">
        <f>VLOOKUP(E1019,Translations!$A$1:$B$7,2,FALSE)</f>
        <v>Syddanmark</v>
      </c>
      <c r="N1019" t="str">
        <f>VLOOKUP(D1019,Translations!$I$2:$K$101,2,FALSE)</f>
        <v>Haderslev</v>
      </c>
      <c r="O1019" t="str">
        <f>VLOOKUP(G1019,Translations!$M$2:$N$9,2,FALSE)</f>
        <v>[X2074] SARS-CoV-2 (RNA), Testcenter</v>
      </c>
      <c r="P1019" t="str">
        <f>VLOOKUP(F1019,Translations!$D$1:$F$13,2,FALSE)</f>
        <v>Ok</v>
      </c>
      <c r="Q1019" t="str">
        <f>VLOOKUP(F1019,Translations!$D$2:$G$13,4,FALSE)</f>
        <v>01 - Aktiv, bopæl i DK</v>
      </c>
      <c r="R1019" t="str">
        <f>VLOOKUP(H1019,Translations!$P$2:$Q$10,2,FALSE)</f>
        <v>1 - Selvstændigt sikret - med lægevalg</v>
      </c>
      <c r="S1019" t="str">
        <f>VLOOKUP(F1019,Translations!$D$2:$F$13,3,FALSE)</f>
        <v>Ja</v>
      </c>
    </row>
    <row r="1020" spans="1:19" x14ac:dyDescent="0.2">
      <c r="A1020" s="3">
        <v>43955</v>
      </c>
      <c r="B1020" s="3" t="s">
        <v>294</v>
      </c>
      <c r="C1020" s="3" t="s">
        <v>297</v>
      </c>
      <c r="D1020">
        <v>561</v>
      </c>
      <c r="E1020">
        <v>1083</v>
      </c>
      <c r="F1020" t="str">
        <f t="shared" si="34"/>
        <v>01</v>
      </c>
      <c r="G1020" t="s">
        <v>512</v>
      </c>
      <c r="H1020">
        <v>1</v>
      </c>
      <c r="I1020" t="s">
        <v>5</v>
      </c>
      <c r="J1020" t="s">
        <v>5</v>
      </c>
      <c r="K1020" t="s">
        <v>6</v>
      </c>
      <c r="L1020">
        <v>1</v>
      </c>
      <c r="M1020" t="str">
        <f>VLOOKUP(E1020,Translations!$A$1:$B$7,2,FALSE)</f>
        <v>Syddanmark</v>
      </c>
      <c r="N1020" t="str">
        <f>VLOOKUP(D1020,Translations!$I$2:$K$101,2,FALSE)</f>
        <v>Esbjerg</v>
      </c>
      <c r="O1020" t="str">
        <f>VLOOKUP(G1020,Translations!$M$2:$N$9,2,FALSE)</f>
        <v>[X2074] SARS-CoV-2 (RNA), Testcenter</v>
      </c>
      <c r="P1020" t="str">
        <f>VLOOKUP(F1020,Translations!$D$1:$F$13,2,FALSE)</f>
        <v>Ok</v>
      </c>
      <c r="Q1020" t="str">
        <f>VLOOKUP(F1020,Translations!$D$2:$G$13,4,FALSE)</f>
        <v>01 - Aktiv, bopæl i DK</v>
      </c>
      <c r="R1020" t="str">
        <f>VLOOKUP(H1020,Translations!$P$2:$Q$10,2,FALSE)</f>
        <v>1 - Selvstændigt sikret - med lægevalg</v>
      </c>
      <c r="S1020" t="str">
        <f>VLOOKUP(F1020,Translations!$D$2:$F$13,3,FALSE)</f>
        <v>Ja</v>
      </c>
    </row>
    <row r="1021" spans="1:19" x14ac:dyDescent="0.2">
      <c r="A1021" s="3">
        <v>43955</v>
      </c>
      <c r="B1021" s="3" t="s">
        <v>294</v>
      </c>
      <c r="C1021" s="3" t="s">
        <v>298</v>
      </c>
      <c r="D1021">
        <v>101</v>
      </c>
      <c r="E1021">
        <v>1084</v>
      </c>
      <c r="F1021" t="str">
        <f t="shared" si="34"/>
        <v>01</v>
      </c>
      <c r="G1021" t="s">
        <v>512</v>
      </c>
      <c r="H1021">
        <v>1</v>
      </c>
      <c r="I1021" t="s">
        <v>5</v>
      </c>
      <c r="J1021" t="s">
        <v>5</v>
      </c>
      <c r="K1021" t="s">
        <v>6</v>
      </c>
      <c r="L1021">
        <v>1</v>
      </c>
      <c r="M1021" t="str">
        <f>VLOOKUP(E1021,Translations!$A$1:$B$7,2,FALSE)</f>
        <v>Hovedstaden</v>
      </c>
      <c r="N1021" t="str">
        <f>VLOOKUP(D1021,Translations!$I$2:$K$101,2,FALSE)</f>
        <v>København</v>
      </c>
      <c r="O1021" t="str">
        <f>VLOOKUP(G1021,Translations!$M$2:$N$9,2,FALSE)</f>
        <v>[X2074] SARS-CoV-2 (RNA), Testcenter</v>
      </c>
      <c r="P1021" t="str">
        <f>VLOOKUP(F1021,Translations!$D$1:$F$13,2,FALSE)</f>
        <v>Ok</v>
      </c>
      <c r="Q1021" t="str">
        <f>VLOOKUP(F1021,Translations!$D$2:$G$13,4,FALSE)</f>
        <v>01 - Aktiv, bopæl i DK</v>
      </c>
      <c r="R1021" t="str">
        <f>VLOOKUP(H1021,Translations!$P$2:$Q$10,2,FALSE)</f>
        <v>1 - Selvstændigt sikret - med lægevalg</v>
      </c>
      <c r="S1021" t="str">
        <f>VLOOKUP(F1021,Translations!$D$2:$F$13,3,FALSE)</f>
        <v>Ja</v>
      </c>
    </row>
    <row r="1022" spans="1:19" x14ac:dyDescent="0.2">
      <c r="A1022" s="3">
        <v>43955</v>
      </c>
      <c r="B1022" s="3" t="s">
        <v>294</v>
      </c>
      <c r="C1022" s="3" t="s">
        <v>298</v>
      </c>
      <c r="D1022">
        <v>151</v>
      </c>
      <c r="E1022">
        <v>1084</v>
      </c>
      <c r="F1022" t="str">
        <f t="shared" si="34"/>
        <v>01</v>
      </c>
      <c r="G1022" t="s">
        <v>512</v>
      </c>
      <c r="H1022">
        <v>1</v>
      </c>
      <c r="I1022" t="s">
        <v>5</v>
      </c>
      <c r="J1022" t="s">
        <v>5</v>
      </c>
      <c r="K1022" t="s">
        <v>6</v>
      </c>
      <c r="L1022">
        <v>3</v>
      </c>
      <c r="M1022" t="str">
        <f>VLOOKUP(E1022,Translations!$A$1:$B$7,2,FALSE)</f>
        <v>Hovedstaden</v>
      </c>
      <c r="N1022" t="str">
        <f>VLOOKUP(D1022,Translations!$I$2:$K$101,2,FALSE)</f>
        <v>Ballerup</v>
      </c>
      <c r="O1022" t="str">
        <f>VLOOKUP(G1022,Translations!$M$2:$N$9,2,FALSE)</f>
        <v>[X2074] SARS-CoV-2 (RNA), Testcenter</v>
      </c>
      <c r="P1022" t="str">
        <f>VLOOKUP(F1022,Translations!$D$1:$F$13,2,FALSE)</f>
        <v>Ok</v>
      </c>
      <c r="Q1022" t="str">
        <f>VLOOKUP(F1022,Translations!$D$2:$G$13,4,FALSE)</f>
        <v>01 - Aktiv, bopæl i DK</v>
      </c>
      <c r="R1022" t="str">
        <f>VLOOKUP(H1022,Translations!$P$2:$Q$10,2,FALSE)</f>
        <v>1 - Selvstændigt sikret - med lægevalg</v>
      </c>
      <c r="S1022" t="str">
        <f>VLOOKUP(F1022,Translations!$D$2:$F$13,3,FALSE)</f>
        <v>Ja</v>
      </c>
    </row>
    <row r="1023" spans="1:19" x14ac:dyDescent="0.2">
      <c r="A1023" s="3">
        <v>43955</v>
      </c>
      <c r="B1023" s="3" t="s">
        <v>294</v>
      </c>
      <c r="C1023" s="3" t="s">
        <v>298</v>
      </c>
      <c r="D1023">
        <v>169</v>
      </c>
      <c r="E1023">
        <v>1084</v>
      </c>
      <c r="F1023" t="str">
        <f t="shared" si="34"/>
        <v>01</v>
      </c>
      <c r="G1023" t="s">
        <v>512</v>
      </c>
      <c r="H1023">
        <v>1</v>
      </c>
      <c r="I1023" t="s">
        <v>5</v>
      </c>
      <c r="J1023" t="s">
        <v>5</v>
      </c>
      <c r="K1023" t="s">
        <v>6</v>
      </c>
      <c r="L1023">
        <v>3</v>
      </c>
      <c r="M1023" t="str">
        <f>VLOOKUP(E1023,Translations!$A$1:$B$7,2,FALSE)</f>
        <v>Hovedstaden</v>
      </c>
      <c r="N1023" t="str">
        <f>VLOOKUP(D1023,Translations!$I$2:$K$101,2,FALSE)</f>
        <v>Høje-Taastrup</v>
      </c>
      <c r="O1023" t="str">
        <f>VLOOKUP(G1023,Translations!$M$2:$N$9,2,FALSE)</f>
        <v>[X2074] SARS-CoV-2 (RNA), Testcenter</v>
      </c>
      <c r="P1023" t="str">
        <f>VLOOKUP(F1023,Translations!$D$1:$F$13,2,FALSE)</f>
        <v>Ok</v>
      </c>
      <c r="Q1023" t="str">
        <f>VLOOKUP(F1023,Translations!$D$2:$G$13,4,FALSE)</f>
        <v>01 - Aktiv, bopæl i DK</v>
      </c>
      <c r="R1023" t="str">
        <f>VLOOKUP(H1023,Translations!$P$2:$Q$10,2,FALSE)</f>
        <v>1 - Selvstændigt sikret - med lægevalg</v>
      </c>
      <c r="S1023" t="str">
        <f>VLOOKUP(F1023,Translations!$D$2:$F$13,3,FALSE)</f>
        <v>Ja</v>
      </c>
    </row>
    <row r="1024" spans="1:19" x14ac:dyDescent="0.2">
      <c r="A1024" s="3">
        <v>43955</v>
      </c>
      <c r="B1024" s="3" t="s">
        <v>294</v>
      </c>
      <c r="C1024" s="3" t="s">
        <v>298</v>
      </c>
      <c r="D1024">
        <v>240</v>
      </c>
      <c r="E1024">
        <v>1084</v>
      </c>
      <c r="F1024" t="str">
        <f t="shared" si="34"/>
        <v>01</v>
      </c>
      <c r="G1024" t="s">
        <v>512</v>
      </c>
      <c r="H1024">
        <v>1</v>
      </c>
      <c r="I1024" t="s">
        <v>5</v>
      </c>
      <c r="J1024" t="s">
        <v>5</v>
      </c>
      <c r="K1024" t="s">
        <v>6</v>
      </c>
      <c r="L1024">
        <v>2</v>
      </c>
      <c r="M1024" t="str">
        <f>VLOOKUP(E1024,Translations!$A$1:$B$7,2,FALSE)</f>
        <v>Hovedstaden</v>
      </c>
      <c r="N1024" t="str">
        <f>VLOOKUP(D1024,Translations!$I$2:$K$101,2,FALSE)</f>
        <v>Egedal</v>
      </c>
      <c r="O1024" t="str">
        <f>VLOOKUP(G1024,Translations!$M$2:$N$9,2,FALSE)</f>
        <v>[X2074] SARS-CoV-2 (RNA), Testcenter</v>
      </c>
      <c r="P1024" t="str">
        <f>VLOOKUP(F1024,Translations!$D$1:$F$13,2,FALSE)</f>
        <v>Ok</v>
      </c>
      <c r="Q1024" t="str">
        <f>VLOOKUP(F1024,Translations!$D$2:$G$13,4,FALSE)</f>
        <v>01 - Aktiv, bopæl i DK</v>
      </c>
      <c r="R1024" t="str">
        <f>VLOOKUP(H1024,Translations!$P$2:$Q$10,2,FALSE)</f>
        <v>1 - Selvstændigt sikret - med lægevalg</v>
      </c>
      <c r="S1024" t="str">
        <f>VLOOKUP(F1024,Translations!$D$2:$F$13,3,FALSE)</f>
        <v>Ja</v>
      </c>
    </row>
    <row r="1025" spans="1:19" x14ac:dyDescent="0.2">
      <c r="A1025" s="3">
        <v>43955</v>
      </c>
      <c r="B1025" s="3" t="s">
        <v>294</v>
      </c>
      <c r="C1025" s="3" t="s">
        <v>298</v>
      </c>
      <c r="D1025">
        <v>250</v>
      </c>
      <c r="E1025">
        <v>1084</v>
      </c>
      <c r="F1025" t="str">
        <f t="shared" si="34"/>
        <v>01</v>
      </c>
      <c r="G1025" t="s">
        <v>512</v>
      </c>
      <c r="H1025">
        <v>1</v>
      </c>
      <c r="I1025" t="s">
        <v>5</v>
      </c>
      <c r="J1025" t="s">
        <v>5</v>
      </c>
      <c r="K1025" t="s">
        <v>6</v>
      </c>
      <c r="L1025">
        <v>1</v>
      </c>
      <c r="M1025" t="str">
        <f>VLOOKUP(E1025,Translations!$A$1:$B$7,2,FALSE)</f>
        <v>Hovedstaden</v>
      </c>
      <c r="N1025" t="str">
        <f>VLOOKUP(D1025,Translations!$I$2:$K$101,2,FALSE)</f>
        <v>Frederikssund</v>
      </c>
      <c r="O1025" t="str">
        <f>VLOOKUP(G1025,Translations!$M$2:$N$9,2,FALSE)</f>
        <v>[X2074] SARS-CoV-2 (RNA), Testcenter</v>
      </c>
      <c r="P1025" t="str">
        <f>VLOOKUP(F1025,Translations!$D$1:$F$13,2,FALSE)</f>
        <v>Ok</v>
      </c>
      <c r="Q1025" t="str">
        <f>VLOOKUP(F1025,Translations!$D$2:$G$13,4,FALSE)</f>
        <v>01 - Aktiv, bopæl i DK</v>
      </c>
      <c r="R1025" t="str">
        <f>VLOOKUP(H1025,Translations!$P$2:$Q$10,2,FALSE)</f>
        <v>1 - Selvstændigt sikret - med lægevalg</v>
      </c>
      <c r="S1025" t="str">
        <f>VLOOKUP(F1025,Translations!$D$2:$F$13,3,FALSE)</f>
        <v>Ja</v>
      </c>
    </row>
    <row r="1026" spans="1:19" x14ac:dyDescent="0.2">
      <c r="A1026" s="3">
        <v>43955</v>
      </c>
      <c r="B1026" s="3" t="s">
        <v>294</v>
      </c>
      <c r="C1026" s="3" t="s">
        <v>298</v>
      </c>
      <c r="D1026">
        <v>253</v>
      </c>
      <c r="E1026">
        <v>1085</v>
      </c>
      <c r="F1026" t="str">
        <f t="shared" si="34"/>
        <v>01</v>
      </c>
      <c r="G1026" t="s">
        <v>512</v>
      </c>
      <c r="H1026">
        <v>1</v>
      </c>
      <c r="I1026" t="s">
        <v>5</v>
      </c>
      <c r="J1026" t="s">
        <v>5</v>
      </c>
      <c r="K1026" t="s">
        <v>6</v>
      </c>
      <c r="L1026">
        <v>2</v>
      </c>
      <c r="M1026" t="str">
        <f>VLOOKUP(E1026,Translations!$A$1:$B$7,2,FALSE)</f>
        <v>Sjælland</v>
      </c>
      <c r="N1026" t="str">
        <f>VLOOKUP(D1026,Translations!$I$2:$K$101,2,FALSE)</f>
        <v>Greve</v>
      </c>
      <c r="O1026" t="str">
        <f>VLOOKUP(G1026,Translations!$M$2:$N$9,2,FALSE)</f>
        <v>[X2074] SARS-CoV-2 (RNA), Testcenter</v>
      </c>
      <c r="P1026" t="str">
        <f>VLOOKUP(F1026,Translations!$D$1:$F$13,2,FALSE)</f>
        <v>Ok</v>
      </c>
      <c r="Q1026" t="str">
        <f>VLOOKUP(F1026,Translations!$D$2:$G$13,4,FALSE)</f>
        <v>01 - Aktiv, bopæl i DK</v>
      </c>
      <c r="R1026" t="str">
        <f>VLOOKUP(H1026,Translations!$P$2:$Q$10,2,FALSE)</f>
        <v>1 - Selvstændigt sikret - med lægevalg</v>
      </c>
      <c r="S1026" t="str">
        <f>VLOOKUP(F1026,Translations!$D$2:$F$13,3,FALSE)</f>
        <v>Ja</v>
      </c>
    </row>
    <row r="1027" spans="1:19" x14ac:dyDescent="0.2">
      <c r="A1027" s="3">
        <v>43955</v>
      </c>
      <c r="B1027" s="3" t="s">
        <v>294</v>
      </c>
      <c r="C1027" s="3" t="s">
        <v>298</v>
      </c>
      <c r="D1027">
        <v>259</v>
      </c>
      <c r="E1027">
        <v>1085</v>
      </c>
      <c r="F1027" t="str">
        <f t="shared" si="34"/>
        <v>01</v>
      </c>
      <c r="G1027" t="s">
        <v>512</v>
      </c>
      <c r="H1027">
        <v>1</v>
      </c>
      <c r="I1027" t="s">
        <v>5</v>
      </c>
      <c r="J1027" t="s">
        <v>5</v>
      </c>
      <c r="K1027" t="s">
        <v>6</v>
      </c>
      <c r="L1027">
        <v>3</v>
      </c>
      <c r="M1027" t="str">
        <f>VLOOKUP(E1027,Translations!$A$1:$B$7,2,FALSE)</f>
        <v>Sjælland</v>
      </c>
      <c r="N1027" t="str">
        <f>VLOOKUP(D1027,Translations!$I$2:$K$101,2,FALSE)</f>
        <v>Køge</v>
      </c>
      <c r="O1027" t="str">
        <f>VLOOKUP(G1027,Translations!$M$2:$N$9,2,FALSE)</f>
        <v>[X2074] SARS-CoV-2 (RNA), Testcenter</v>
      </c>
      <c r="P1027" t="str">
        <f>VLOOKUP(F1027,Translations!$D$1:$F$13,2,FALSE)</f>
        <v>Ok</v>
      </c>
      <c r="Q1027" t="str">
        <f>VLOOKUP(F1027,Translations!$D$2:$G$13,4,FALSE)</f>
        <v>01 - Aktiv, bopæl i DK</v>
      </c>
      <c r="R1027" t="str">
        <f>VLOOKUP(H1027,Translations!$P$2:$Q$10,2,FALSE)</f>
        <v>1 - Selvstændigt sikret - med lægevalg</v>
      </c>
      <c r="S1027" t="str">
        <f>VLOOKUP(F1027,Translations!$D$2:$F$13,3,FALSE)</f>
        <v>Ja</v>
      </c>
    </row>
    <row r="1028" spans="1:19" x14ac:dyDescent="0.2">
      <c r="A1028" s="3">
        <v>43955</v>
      </c>
      <c r="B1028" s="3" t="s">
        <v>294</v>
      </c>
      <c r="C1028" s="3" t="s">
        <v>298</v>
      </c>
      <c r="D1028">
        <v>265</v>
      </c>
      <c r="E1028">
        <v>1085</v>
      </c>
      <c r="F1028" t="str">
        <f t="shared" si="34"/>
        <v>01</v>
      </c>
      <c r="G1028" t="s">
        <v>512</v>
      </c>
      <c r="H1028">
        <v>1</v>
      </c>
      <c r="I1028" t="s">
        <v>5</v>
      </c>
      <c r="J1028" t="s">
        <v>5</v>
      </c>
      <c r="K1028" t="s">
        <v>6</v>
      </c>
      <c r="L1028">
        <v>77</v>
      </c>
      <c r="M1028" t="str">
        <f>VLOOKUP(E1028,Translations!$A$1:$B$7,2,FALSE)</f>
        <v>Sjælland</v>
      </c>
      <c r="N1028" t="str">
        <f>VLOOKUP(D1028,Translations!$I$2:$K$101,2,FALSE)</f>
        <v>Roskilde</v>
      </c>
      <c r="O1028" t="str">
        <f>VLOOKUP(G1028,Translations!$M$2:$N$9,2,FALSE)</f>
        <v>[X2074] SARS-CoV-2 (RNA), Testcenter</v>
      </c>
      <c r="P1028" t="str">
        <f>VLOOKUP(F1028,Translations!$D$1:$F$13,2,FALSE)</f>
        <v>Ok</v>
      </c>
      <c r="Q1028" t="str">
        <f>VLOOKUP(F1028,Translations!$D$2:$G$13,4,FALSE)</f>
        <v>01 - Aktiv, bopæl i DK</v>
      </c>
      <c r="R1028" t="str">
        <f>VLOOKUP(H1028,Translations!$P$2:$Q$10,2,FALSE)</f>
        <v>1 - Selvstændigt sikret - med lægevalg</v>
      </c>
      <c r="S1028" t="str">
        <f>VLOOKUP(F1028,Translations!$D$2:$F$13,3,FALSE)</f>
        <v>Ja</v>
      </c>
    </row>
    <row r="1029" spans="1:19" x14ac:dyDescent="0.2">
      <c r="A1029" s="3">
        <v>43955</v>
      </c>
      <c r="B1029" s="3" t="s">
        <v>294</v>
      </c>
      <c r="C1029" s="3" t="s">
        <v>298</v>
      </c>
      <c r="D1029">
        <v>269</v>
      </c>
      <c r="E1029">
        <v>1085</v>
      </c>
      <c r="F1029" t="str">
        <f t="shared" si="34"/>
        <v>01</v>
      </c>
      <c r="G1029" t="s">
        <v>512</v>
      </c>
      <c r="H1029">
        <v>1</v>
      </c>
      <c r="I1029" t="s">
        <v>5</v>
      </c>
      <c r="J1029" t="s">
        <v>5</v>
      </c>
      <c r="K1029" t="s">
        <v>6</v>
      </c>
      <c r="L1029">
        <v>4</v>
      </c>
      <c r="M1029" t="str">
        <f>VLOOKUP(E1029,Translations!$A$1:$B$7,2,FALSE)</f>
        <v>Sjælland</v>
      </c>
      <c r="N1029" t="str">
        <f>VLOOKUP(D1029,Translations!$I$2:$K$101,2,FALSE)</f>
        <v>Solrød</v>
      </c>
      <c r="O1029" t="str">
        <f>VLOOKUP(G1029,Translations!$M$2:$N$9,2,FALSE)</f>
        <v>[X2074] SARS-CoV-2 (RNA), Testcenter</v>
      </c>
      <c r="P1029" t="str">
        <f>VLOOKUP(F1029,Translations!$D$1:$F$13,2,FALSE)</f>
        <v>Ok</v>
      </c>
      <c r="Q1029" t="str">
        <f>VLOOKUP(F1029,Translations!$D$2:$G$13,4,FALSE)</f>
        <v>01 - Aktiv, bopæl i DK</v>
      </c>
      <c r="R1029" t="str">
        <f>VLOOKUP(H1029,Translations!$P$2:$Q$10,2,FALSE)</f>
        <v>1 - Selvstændigt sikret - med lægevalg</v>
      </c>
      <c r="S1029" t="str">
        <f>VLOOKUP(F1029,Translations!$D$2:$F$13,3,FALSE)</f>
        <v>Ja</v>
      </c>
    </row>
    <row r="1030" spans="1:19" x14ac:dyDescent="0.2">
      <c r="A1030" s="3">
        <v>43955</v>
      </c>
      <c r="B1030" s="3" t="s">
        <v>294</v>
      </c>
      <c r="C1030" s="3" t="s">
        <v>298</v>
      </c>
      <c r="D1030">
        <v>306</v>
      </c>
      <c r="E1030">
        <v>1085</v>
      </c>
      <c r="F1030" t="str">
        <f t="shared" si="34"/>
        <v>01</v>
      </c>
      <c r="G1030" t="s">
        <v>512</v>
      </c>
      <c r="H1030">
        <v>1</v>
      </c>
      <c r="I1030" t="s">
        <v>5</v>
      </c>
      <c r="J1030" t="s">
        <v>5</v>
      </c>
      <c r="K1030" t="s">
        <v>6</v>
      </c>
      <c r="L1030">
        <v>2</v>
      </c>
      <c r="M1030" t="str">
        <f>VLOOKUP(E1030,Translations!$A$1:$B$7,2,FALSE)</f>
        <v>Sjælland</v>
      </c>
      <c r="N1030" t="str">
        <f>VLOOKUP(D1030,Translations!$I$2:$K$101,2,FALSE)</f>
        <v>Odsherred</v>
      </c>
      <c r="O1030" t="str">
        <f>VLOOKUP(G1030,Translations!$M$2:$N$9,2,FALSE)</f>
        <v>[X2074] SARS-CoV-2 (RNA), Testcenter</v>
      </c>
      <c r="P1030" t="str">
        <f>VLOOKUP(F1030,Translations!$D$1:$F$13,2,FALSE)</f>
        <v>Ok</v>
      </c>
      <c r="Q1030" t="str">
        <f>VLOOKUP(F1030,Translations!$D$2:$G$13,4,FALSE)</f>
        <v>01 - Aktiv, bopæl i DK</v>
      </c>
      <c r="R1030" t="str">
        <f>VLOOKUP(H1030,Translations!$P$2:$Q$10,2,FALSE)</f>
        <v>1 - Selvstændigt sikret - med lægevalg</v>
      </c>
      <c r="S1030" t="str">
        <f>VLOOKUP(F1030,Translations!$D$2:$F$13,3,FALSE)</f>
        <v>Ja</v>
      </c>
    </row>
    <row r="1031" spans="1:19" x14ac:dyDescent="0.2">
      <c r="A1031" s="3">
        <v>43955</v>
      </c>
      <c r="B1031" s="3" t="s">
        <v>294</v>
      </c>
      <c r="C1031" s="3" t="s">
        <v>298</v>
      </c>
      <c r="D1031">
        <v>316</v>
      </c>
      <c r="E1031">
        <v>1085</v>
      </c>
      <c r="F1031" t="str">
        <f t="shared" si="34"/>
        <v>01</v>
      </c>
      <c r="G1031" t="s">
        <v>512</v>
      </c>
      <c r="H1031">
        <v>1</v>
      </c>
      <c r="I1031" t="s">
        <v>5</v>
      </c>
      <c r="J1031" t="s">
        <v>5</v>
      </c>
      <c r="K1031" t="s">
        <v>6</v>
      </c>
      <c r="L1031">
        <v>5</v>
      </c>
      <c r="M1031" t="str">
        <f>VLOOKUP(E1031,Translations!$A$1:$B$7,2,FALSE)</f>
        <v>Sjælland</v>
      </c>
      <c r="N1031" t="str">
        <f>VLOOKUP(D1031,Translations!$I$2:$K$101,2,FALSE)</f>
        <v>Holbæk</v>
      </c>
      <c r="O1031" t="str">
        <f>VLOOKUP(G1031,Translations!$M$2:$N$9,2,FALSE)</f>
        <v>[X2074] SARS-CoV-2 (RNA), Testcenter</v>
      </c>
      <c r="P1031" t="str">
        <f>VLOOKUP(F1031,Translations!$D$1:$F$13,2,FALSE)</f>
        <v>Ok</v>
      </c>
      <c r="Q1031" t="str">
        <f>VLOOKUP(F1031,Translations!$D$2:$G$13,4,FALSE)</f>
        <v>01 - Aktiv, bopæl i DK</v>
      </c>
      <c r="R1031" t="str">
        <f>VLOOKUP(H1031,Translations!$P$2:$Q$10,2,FALSE)</f>
        <v>1 - Selvstændigt sikret - med lægevalg</v>
      </c>
      <c r="S1031" t="str">
        <f>VLOOKUP(F1031,Translations!$D$2:$F$13,3,FALSE)</f>
        <v>Ja</v>
      </c>
    </row>
    <row r="1032" spans="1:19" x14ac:dyDescent="0.2">
      <c r="A1032" s="3">
        <v>43955</v>
      </c>
      <c r="B1032" s="3" t="s">
        <v>294</v>
      </c>
      <c r="C1032" s="3" t="s">
        <v>298</v>
      </c>
      <c r="D1032">
        <v>326</v>
      </c>
      <c r="E1032">
        <v>1085</v>
      </c>
      <c r="F1032" t="str">
        <f t="shared" si="34"/>
        <v>01</v>
      </c>
      <c r="G1032" t="s">
        <v>512</v>
      </c>
      <c r="H1032">
        <v>1</v>
      </c>
      <c r="I1032" t="s">
        <v>5</v>
      </c>
      <c r="J1032" t="s">
        <v>5</v>
      </c>
      <c r="K1032" t="s">
        <v>6</v>
      </c>
      <c r="L1032">
        <v>1</v>
      </c>
      <c r="M1032" t="str">
        <f>VLOOKUP(E1032,Translations!$A$1:$B$7,2,FALSE)</f>
        <v>Sjælland</v>
      </c>
      <c r="N1032" t="str">
        <f>VLOOKUP(D1032,Translations!$I$2:$K$101,2,FALSE)</f>
        <v>Kalundborg</v>
      </c>
      <c r="O1032" t="str">
        <f>VLOOKUP(G1032,Translations!$M$2:$N$9,2,FALSE)</f>
        <v>[X2074] SARS-CoV-2 (RNA), Testcenter</v>
      </c>
      <c r="P1032" t="str">
        <f>VLOOKUP(F1032,Translations!$D$1:$F$13,2,FALSE)</f>
        <v>Ok</v>
      </c>
      <c r="Q1032" t="str">
        <f>VLOOKUP(F1032,Translations!$D$2:$G$13,4,FALSE)</f>
        <v>01 - Aktiv, bopæl i DK</v>
      </c>
      <c r="R1032" t="str">
        <f>VLOOKUP(H1032,Translations!$P$2:$Q$10,2,FALSE)</f>
        <v>1 - Selvstændigt sikret - med lægevalg</v>
      </c>
      <c r="S1032" t="str">
        <f>VLOOKUP(F1032,Translations!$D$2:$F$13,3,FALSE)</f>
        <v>Ja</v>
      </c>
    </row>
    <row r="1033" spans="1:19" x14ac:dyDescent="0.2">
      <c r="A1033" s="3">
        <v>43955</v>
      </c>
      <c r="B1033" s="3" t="s">
        <v>294</v>
      </c>
      <c r="C1033" s="3" t="s">
        <v>298</v>
      </c>
      <c r="D1033">
        <v>329</v>
      </c>
      <c r="E1033">
        <v>1085</v>
      </c>
      <c r="F1033" t="str">
        <f t="shared" si="34"/>
        <v>01</v>
      </c>
      <c r="G1033" t="s">
        <v>512</v>
      </c>
      <c r="H1033">
        <v>1</v>
      </c>
      <c r="I1033" t="s">
        <v>5</v>
      </c>
      <c r="J1033" t="s">
        <v>5</v>
      </c>
      <c r="K1033" t="s">
        <v>6</v>
      </c>
      <c r="L1033">
        <v>2</v>
      </c>
      <c r="M1033" t="str">
        <f>VLOOKUP(E1033,Translations!$A$1:$B$7,2,FALSE)</f>
        <v>Sjælland</v>
      </c>
      <c r="N1033" t="str">
        <f>VLOOKUP(D1033,Translations!$I$2:$K$101,2,FALSE)</f>
        <v>Ringsted</v>
      </c>
      <c r="O1033" t="str">
        <f>VLOOKUP(G1033,Translations!$M$2:$N$9,2,FALSE)</f>
        <v>[X2074] SARS-CoV-2 (RNA), Testcenter</v>
      </c>
      <c r="P1033" t="str">
        <f>VLOOKUP(F1033,Translations!$D$1:$F$13,2,FALSE)</f>
        <v>Ok</v>
      </c>
      <c r="Q1033" t="str">
        <f>VLOOKUP(F1033,Translations!$D$2:$G$13,4,FALSE)</f>
        <v>01 - Aktiv, bopæl i DK</v>
      </c>
      <c r="R1033" t="str">
        <f>VLOOKUP(H1033,Translations!$P$2:$Q$10,2,FALSE)</f>
        <v>1 - Selvstændigt sikret - med lægevalg</v>
      </c>
      <c r="S1033" t="str">
        <f>VLOOKUP(F1033,Translations!$D$2:$F$13,3,FALSE)</f>
        <v>Ja</v>
      </c>
    </row>
    <row r="1034" spans="1:19" x14ac:dyDescent="0.2">
      <c r="A1034" s="3">
        <v>43955</v>
      </c>
      <c r="B1034" s="3" t="s">
        <v>294</v>
      </c>
      <c r="C1034" s="3" t="s">
        <v>298</v>
      </c>
      <c r="D1034">
        <v>330</v>
      </c>
      <c r="E1034">
        <v>1085</v>
      </c>
      <c r="F1034" t="str">
        <f t="shared" si="34"/>
        <v>01</v>
      </c>
      <c r="G1034" t="s">
        <v>512</v>
      </c>
      <c r="H1034">
        <v>1</v>
      </c>
      <c r="I1034" t="s">
        <v>5</v>
      </c>
      <c r="J1034" t="s">
        <v>5</v>
      </c>
      <c r="K1034" t="s">
        <v>6</v>
      </c>
      <c r="L1034">
        <v>1</v>
      </c>
      <c r="M1034" t="str">
        <f>VLOOKUP(E1034,Translations!$A$1:$B$7,2,FALSE)</f>
        <v>Sjælland</v>
      </c>
      <c r="N1034" t="str">
        <f>VLOOKUP(D1034,Translations!$I$2:$K$101,2,FALSE)</f>
        <v>Slagelse</v>
      </c>
      <c r="O1034" t="str">
        <f>VLOOKUP(G1034,Translations!$M$2:$N$9,2,FALSE)</f>
        <v>[X2074] SARS-CoV-2 (RNA), Testcenter</v>
      </c>
      <c r="P1034" t="str">
        <f>VLOOKUP(F1034,Translations!$D$1:$F$13,2,FALSE)</f>
        <v>Ok</v>
      </c>
      <c r="Q1034" t="str">
        <f>VLOOKUP(F1034,Translations!$D$2:$G$13,4,FALSE)</f>
        <v>01 - Aktiv, bopæl i DK</v>
      </c>
      <c r="R1034" t="str">
        <f>VLOOKUP(H1034,Translations!$P$2:$Q$10,2,FALSE)</f>
        <v>1 - Selvstændigt sikret - med lægevalg</v>
      </c>
      <c r="S1034" t="str">
        <f>VLOOKUP(F1034,Translations!$D$2:$F$13,3,FALSE)</f>
        <v>Ja</v>
      </c>
    </row>
    <row r="1035" spans="1:19" x14ac:dyDescent="0.2">
      <c r="A1035" s="3">
        <v>43955</v>
      </c>
      <c r="B1035" s="3" t="s">
        <v>294</v>
      </c>
      <c r="C1035" s="3" t="s">
        <v>298</v>
      </c>
      <c r="D1035">
        <v>340</v>
      </c>
      <c r="E1035">
        <v>1085</v>
      </c>
      <c r="F1035" t="str">
        <f t="shared" si="34"/>
        <v>01</v>
      </c>
      <c r="G1035" t="s">
        <v>512</v>
      </c>
      <c r="H1035">
        <v>1</v>
      </c>
      <c r="I1035" t="s">
        <v>5</v>
      </c>
      <c r="J1035" t="s">
        <v>5</v>
      </c>
      <c r="K1035" t="s">
        <v>6</v>
      </c>
      <c r="L1035">
        <v>2</v>
      </c>
      <c r="M1035" t="str">
        <f>VLOOKUP(E1035,Translations!$A$1:$B$7,2,FALSE)</f>
        <v>Sjælland</v>
      </c>
      <c r="N1035" t="str">
        <f>VLOOKUP(D1035,Translations!$I$2:$K$101,2,FALSE)</f>
        <v>Sorø</v>
      </c>
      <c r="O1035" t="str">
        <f>VLOOKUP(G1035,Translations!$M$2:$N$9,2,FALSE)</f>
        <v>[X2074] SARS-CoV-2 (RNA), Testcenter</v>
      </c>
      <c r="P1035" t="str">
        <f>VLOOKUP(F1035,Translations!$D$1:$F$13,2,FALSE)</f>
        <v>Ok</v>
      </c>
      <c r="Q1035" t="str">
        <f>VLOOKUP(F1035,Translations!$D$2:$G$13,4,FALSE)</f>
        <v>01 - Aktiv, bopæl i DK</v>
      </c>
      <c r="R1035" t="str">
        <f>VLOOKUP(H1035,Translations!$P$2:$Q$10,2,FALSE)</f>
        <v>1 - Selvstændigt sikret - med lægevalg</v>
      </c>
      <c r="S1035" t="str">
        <f>VLOOKUP(F1035,Translations!$D$2:$F$13,3,FALSE)</f>
        <v>Ja</v>
      </c>
    </row>
    <row r="1036" spans="1:19" x14ac:dyDescent="0.2">
      <c r="A1036" s="3">
        <v>43955</v>
      </c>
      <c r="B1036" s="3" t="s">
        <v>294</v>
      </c>
      <c r="C1036" s="3" t="s">
        <v>298</v>
      </c>
      <c r="D1036">
        <v>350</v>
      </c>
      <c r="E1036">
        <v>1085</v>
      </c>
      <c r="F1036" t="str">
        <f t="shared" si="34"/>
        <v>01</v>
      </c>
      <c r="G1036" t="s">
        <v>512</v>
      </c>
      <c r="H1036">
        <v>1</v>
      </c>
      <c r="I1036" t="s">
        <v>5</v>
      </c>
      <c r="J1036" t="s">
        <v>5</v>
      </c>
      <c r="K1036" t="s">
        <v>6</v>
      </c>
      <c r="L1036">
        <v>5</v>
      </c>
      <c r="M1036" t="str">
        <f>VLOOKUP(E1036,Translations!$A$1:$B$7,2,FALSE)</f>
        <v>Sjælland</v>
      </c>
      <c r="N1036" t="str">
        <f>VLOOKUP(D1036,Translations!$I$2:$K$101,2,FALSE)</f>
        <v>Lejre</v>
      </c>
      <c r="O1036" t="str">
        <f>VLOOKUP(G1036,Translations!$M$2:$N$9,2,FALSE)</f>
        <v>[X2074] SARS-CoV-2 (RNA), Testcenter</v>
      </c>
      <c r="P1036" t="str">
        <f>VLOOKUP(F1036,Translations!$D$1:$F$13,2,FALSE)</f>
        <v>Ok</v>
      </c>
      <c r="Q1036" t="str">
        <f>VLOOKUP(F1036,Translations!$D$2:$G$13,4,FALSE)</f>
        <v>01 - Aktiv, bopæl i DK</v>
      </c>
      <c r="R1036" t="str">
        <f>VLOOKUP(H1036,Translations!$P$2:$Q$10,2,FALSE)</f>
        <v>1 - Selvstændigt sikret - med lægevalg</v>
      </c>
      <c r="S1036" t="str">
        <f>VLOOKUP(F1036,Translations!$D$2:$F$13,3,FALSE)</f>
        <v>Ja</v>
      </c>
    </row>
    <row r="1037" spans="1:19" x14ac:dyDescent="0.2">
      <c r="A1037" s="3">
        <v>43955</v>
      </c>
      <c r="B1037" s="3" t="s">
        <v>294</v>
      </c>
      <c r="C1037" s="3" t="s">
        <v>298</v>
      </c>
      <c r="D1037">
        <v>751</v>
      </c>
      <c r="E1037">
        <v>1082</v>
      </c>
      <c r="F1037" t="str">
        <f t="shared" si="34"/>
        <v>01</v>
      </c>
      <c r="G1037" t="s">
        <v>512</v>
      </c>
      <c r="H1037">
        <v>1</v>
      </c>
      <c r="I1037" t="s">
        <v>5</v>
      </c>
      <c r="J1037" t="s">
        <v>5</v>
      </c>
      <c r="K1037" t="s">
        <v>6</v>
      </c>
      <c r="L1037">
        <v>1</v>
      </c>
      <c r="M1037" t="str">
        <f>VLOOKUP(E1037,Translations!$A$1:$B$7,2,FALSE)</f>
        <v>Midtjylland</v>
      </c>
      <c r="N1037" t="str">
        <f>VLOOKUP(D1037,Translations!$I$2:$K$101,2,FALSE)</f>
        <v>Aarhus</v>
      </c>
      <c r="O1037" t="str">
        <f>VLOOKUP(G1037,Translations!$M$2:$N$9,2,FALSE)</f>
        <v>[X2074] SARS-CoV-2 (RNA), Testcenter</v>
      </c>
      <c r="P1037" t="str">
        <f>VLOOKUP(F1037,Translations!$D$1:$F$13,2,FALSE)</f>
        <v>Ok</v>
      </c>
      <c r="Q1037" t="str">
        <f>VLOOKUP(F1037,Translations!$D$2:$G$13,4,FALSE)</f>
        <v>01 - Aktiv, bopæl i DK</v>
      </c>
      <c r="R1037" t="str">
        <f>VLOOKUP(H1037,Translations!$P$2:$Q$10,2,FALSE)</f>
        <v>1 - Selvstændigt sikret - med lægevalg</v>
      </c>
      <c r="S1037" t="str">
        <f>VLOOKUP(F1037,Translations!$D$2:$F$13,3,FALSE)</f>
        <v>Ja</v>
      </c>
    </row>
    <row r="1038" spans="1:19" x14ac:dyDescent="0.2">
      <c r="A1038" s="3">
        <v>43955</v>
      </c>
      <c r="B1038" s="3" t="s">
        <v>294</v>
      </c>
      <c r="C1038" s="3" t="s">
        <v>299</v>
      </c>
      <c r="D1038">
        <v>0</v>
      </c>
      <c r="E1038">
        <v>0</v>
      </c>
      <c r="F1038" t="str">
        <f>"80"</f>
        <v>80</v>
      </c>
      <c r="G1038" t="s">
        <v>512</v>
      </c>
      <c r="H1038">
        <v>7</v>
      </c>
      <c r="I1038" t="s">
        <v>5</v>
      </c>
      <c r="J1038" t="s">
        <v>5</v>
      </c>
      <c r="K1038" t="s">
        <v>6</v>
      </c>
      <c r="L1038">
        <v>2</v>
      </c>
      <c r="M1038" t="str">
        <f>VLOOKUP(E1038,Translations!$A$1:$B$7,2,FALSE)</f>
        <v>Ukendt</v>
      </c>
      <c r="N1038" t="str">
        <f>VLOOKUP(D1038,Translations!$I$2:$K$101,2,FALSE)</f>
        <v>Ukendt</v>
      </c>
      <c r="O1038" t="str">
        <f>VLOOKUP(G1038,Translations!$M$2:$N$9,2,FALSE)</f>
        <v>[X2074] SARS-CoV-2 (RNA), Testcenter</v>
      </c>
      <c r="P1038" t="str">
        <f>VLOOKUP(F1038,Translations!$D$1:$F$13,2,FALSE)</f>
        <v>Ok</v>
      </c>
      <c r="Q1038" t="str">
        <f>VLOOKUP(F1038,Translations!$D$2:$G$13,4,FALSE)</f>
        <v>80 - Inaktiv, udrejst</v>
      </c>
      <c r="R1038" t="str">
        <f>VLOOKUP(H1038,Translations!$P$2:$Q$10,2,FALSE)</f>
        <v>7 - Bopæl i udlandet</v>
      </c>
      <c r="S1038" t="str">
        <f>VLOOKUP(F1038,Translations!$D$2:$F$13,3,FALSE)</f>
        <v>Ja</v>
      </c>
    </row>
    <row r="1039" spans="1:19" x14ac:dyDescent="0.2">
      <c r="A1039" s="3">
        <v>43955</v>
      </c>
      <c r="B1039" s="3" t="s">
        <v>294</v>
      </c>
      <c r="C1039" s="3" t="s">
        <v>299</v>
      </c>
      <c r="D1039">
        <v>101</v>
      </c>
      <c r="E1039">
        <v>1084</v>
      </c>
      <c r="F1039" t="str">
        <f t="shared" ref="F1039:F1063" si="35">"01"</f>
        <v>01</v>
      </c>
      <c r="G1039" t="s">
        <v>512</v>
      </c>
      <c r="H1039">
        <v>1</v>
      </c>
      <c r="I1039" t="s">
        <v>5</v>
      </c>
      <c r="J1039" t="s">
        <v>5</v>
      </c>
      <c r="K1039" t="s">
        <v>6</v>
      </c>
      <c r="L1039">
        <v>1</v>
      </c>
      <c r="M1039" t="str">
        <f>VLOOKUP(E1039,Translations!$A$1:$B$7,2,FALSE)</f>
        <v>Hovedstaden</v>
      </c>
      <c r="N1039" t="str">
        <f>VLOOKUP(D1039,Translations!$I$2:$K$101,2,FALSE)</f>
        <v>København</v>
      </c>
      <c r="O1039" t="str">
        <f>VLOOKUP(G1039,Translations!$M$2:$N$9,2,FALSE)</f>
        <v>[X2074] SARS-CoV-2 (RNA), Testcenter</v>
      </c>
      <c r="P1039" t="str">
        <f>VLOOKUP(F1039,Translations!$D$1:$F$13,2,FALSE)</f>
        <v>Ok</v>
      </c>
      <c r="Q1039" t="str">
        <f>VLOOKUP(F1039,Translations!$D$2:$G$13,4,FALSE)</f>
        <v>01 - Aktiv, bopæl i DK</v>
      </c>
      <c r="R1039" t="str">
        <f>VLOOKUP(H1039,Translations!$P$2:$Q$10,2,FALSE)</f>
        <v>1 - Selvstændigt sikret - med lægevalg</v>
      </c>
      <c r="S1039" t="str">
        <f>VLOOKUP(F1039,Translations!$D$2:$F$13,3,FALSE)</f>
        <v>Ja</v>
      </c>
    </row>
    <row r="1040" spans="1:19" x14ac:dyDescent="0.2">
      <c r="A1040" s="3">
        <v>43955</v>
      </c>
      <c r="B1040" s="3" t="s">
        <v>294</v>
      </c>
      <c r="C1040" s="3" t="s">
        <v>299</v>
      </c>
      <c r="D1040">
        <v>151</v>
      </c>
      <c r="E1040">
        <v>1084</v>
      </c>
      <c r="F1040" t="str">
        <f t="shared" si="35"/>
        <v>01</v>
      </c>
      <c r="G1040" t="s">
        <v>512</v>
      </c>
      <c r="H1040">
        <v>1</v>
      </c>
      <c r="I1040" t="s">
        <v>5</v>
      </c>
      <c r="J1040" t="s">
        <v>5</v>
      </c>
      <c r="K1040" t="s">
        <v>6</v>
      </c>
      <c r="L1040">
        <v>2</v>
      </c>
      <c r="M1040" t="str">
        <f>VLOOKUP(E1040,Translations!$A$1:$B$7,2,FALSE)</f>
        <v>Hovedstaden</v>
      </c>
      <c r="N1040" t="str">
        <f>VLOOKUP(D1040,Translations!$I$2:$K$101,2,FALSE)</f>
        <v>Ballerup</v>
      </c>
      <c r="O1040" t="str">
        <f>VLOOKUP(G1040,Translations!$M$2:$N$9,2,FALSE)</f>
        <v>[X2074] SARS-CoV-2 (RNA), Testcenter</v>
      </c>
      <c r="P1040" t="str">
        <f>VLOOKUP(F1040,Translations!$D$1:$F$13,2,FALSE)</f>
        <v>Ok</v>
      </c>
      <c r="Q1040" t="str">
        <f>VLOOKUP(F1040,Translations!$D$2:$G$13,4,FALSE)</f>
        <v>01 - Aktiv, bopæl i DK</v>
      </c>
      <c r="R1040" t="str">
        <f>VLOOKUP(H1040,Translations!$P$2:$Q$10,2,FALSE)</f>
        <v>1 - Selvstændigt sikret - med lægevalg</v>
      </c>
      <c r="S1040" t="str">
        <f>VLOOKUP(F1040,Translations!$D$2:$F$13,3,FALSE)</f>
        <v>Ja</v>
      </c>
    </row>
    <row r="1041" spans="1:19" x14ac:dyDescent="0.2">
      <c r="A1041" s="3">
        <v>43955</v>
      </c>
      <c r="B1041" s="3" t="s">
        <v>294</v>
      </c>
      <c r="C1041" s="3" t="s">
        <v>299</v>
      </c>
      <c r="D1041">
        <v>161</v>
      </c>
      <c r="E1041">
        <v>1084</v>
      </c>
      <c r="F1041" t="str">
        <f t="shared" si="35"/>
        <v>01</v>
      </c>
      <c r="G1041" t="s">
        <v>512</v>
      </c>
      <c r="H1041">
        <v>1</v>
      </c>
      <c r="I1041" t="s">
        <v>5</v>
      </c>
      <c r="J1041" t="s">
        <v>5</v>
      </c>
      <c r="K1041" t="s">
        <v>6</v>
      </c>
      <c r="L1041">
        <v>1</v>
      </c>
      <c r="M1041" t="str">
        <f>VLOOKUP(E1041,Translations!$A$1:$B$7,2,FALSE)</f>
        <v>Hovedstaden</v>
      </c>
      <c r="N1041" t="str">
        <f>VLOOKUP(D1041,Translations!$I$2:$K$101,2,FALSE)</f>
        <v>Glostrup</v>
      </c>
      <c r="O1041" t="str">
        <f>VLOOKUP(G1041,Translations!$M$2:$N$9,2,FALSE)</f>
        <v>[X2074] SARS-CoV-2 (RNA), Testcenter</v>
      </c>
      <c r="P1041" t="str">
        <f>VLOOKUP(F1041,Translations!$D$1:$F$13,2,FALSE)</f>
        <v>Ok</v>
      </c>
      <c r="Q1041" t="str">
        <f>VLOOKUP(F1041,Translations!$D$2:$G$13,4,FALSE)</f>
        <v>01 - Aktiv, bopæl i DK</v>
      </c>
      <c r="R1041" t="str">
        <f>VLOOKUP(H1041,Translations!$P$2:$Q$10,2,FALSE)</f>
        <v>1 - Selvstændigt sikret - med lægevalg</v>
      </c>
      <c r="S1041" t="str">
        <f>VLOOKUP(F1041,Translations!$D$2:$F$13,3,FALSE)</f>
        <v>Ja</v>
      </c>
    </row>
    <row r="1042" spans="1:19" x14ac:dyDescent="0.2">
      <c r="A1042" s="3">
        <v>43955</v>
      </c>
      <c r="B1042" s="3" t="s">
        <v>294</v>
      </c>
      <c r="C1042" s="3" t="s">
        <v>299</v>
      </c>
      <c r="D1042">
        <v>169</v>
      </c>
      <c r="E1042">
        <v>1084</v>
      </c>
      <c r="F1042" t="str">
        <f t="shared" si="35"/>
        <v>01</v>
      </c>
      <c r="G1042" t="s">
        <v>512</v>
      </c>
      <c r="H1042">
        <v>1</v>
      </c>
      <c r="I1042" t="s">
        <v>5</v>
      </c>
      <c r="J1042" t="s">
        <v>5</v>
      </c>
      <c r="K1042" t="s">
        <v>6</v>
      </c>
      <c r="L1042">
        <v>2</v>
      </c>
      <c r="M1042" t="str">
        <f>VLOOKUP(E1042,Translations!$A$1:$B$7,2,FALSE)</f>
        <v>Hovedstaden</v>
      </c>
      <c r="N1042" t="str">
        <f>VLOOKUP(D1042,Translations!$I$2:$K$101,2,FALSE)</f>
        <v>Høje-Taastrup</v>
      </c>
      <c r="O1042" t="str">
        <f>VLOOKUP(G1042,Translations!$M$2:$N$9,2,FALSE)</f>
        <v>[X2074] SARS-CoV-2 (RNA), Testcenter</v>
      </c>
      <c r="P1042" t="str">
        <f>VLOOKUP(F1042,Translations!$D$1:$F$13,2,FALSE)</f>
        <v>Ok</v>
      </c>
      <c r="Q1042" t="str">
        <f>VLOOKUP(F1042,Translations!$D$2:$G$13,4,FALSE)</f>
        <v>01 - Aktiv, bopæl i DK</v>
      </c>
      <c r="R1042" t="str">
        <f>VLOOKUP(H1042,Translations!$P$2:$Q$10,2,FALSE)</f>
        <v>1 - Selvstændigt sikret - med lægevalg</v>
      </c>
      <c r="S1042" t="str">
        <f>VLOOKUP(F1042,Translations!$D$2:$F$13,3,FALSE)</f>
        <v>Ja</v>
      </c>
    </row>
    <row r="1043" spans="1:19" x14ac:dyDescent="0.2">
      <c r="A1043" s="3">
        <v>43955</v>
      </c>
      <c r="B1043" s="3" t="s">
        <v>294</v>
      </c>
      <c r="C1043" s="3" t="s">
        <v>299</v>
      </c>
      <c r="D1043">
        <v>240</v>
      </c>
      <c r="E1043">
        <v>1084</v>
      </c>
      <c r="F1043" t="str">
        <f t="shared" si="35"/>
        <v>01</v>
      </c>
      <c r="G1043" t="s">
        <v>512</v>
      </c>
      <c r="H1043">
        <v>1</v>
      </c>
      <c r="I1043" t="s">
        <v>5</v>
      </c>
      <c r="J1043" t="s">
        <v>5</v>
      </c>
      <c r="K1043" t="s">
        <v>6</v>
      </c>
      <c r="L1043">
        <v>7</v>
      </c>
      <c r="M1043" t="str">
        <f>VLOOKUP(E1043,Translations!$A$1:$B$7,2,FALSE)</f>
        <v>Hovedstaden</v>
      </c>
      <c r="N1043" t="str">
        <f>VLOOKUP(D1043,Translations!$I$2:$K$101,2,FALSE)</f>
        <v>Egedal</v>
      </c>
      <c r="O1043" t="str">
        <f>VLOOKUP(G1043,Translations!$M$2:$N$9,2,FALSE)</f>
        <v>[X2074] SARS-CoV-2 (RNA), Testcenter</v>
      </c>
      <c r="P1043" t="str">
        <f>VLOOKUP(F1043,Translations!$D$1:$F$13,2,FALSE)</f>
        <v>Ok</v>
      </c>
      <c r="Q1043" t="str">
        <f>VLOOKUP(F1043,Translations!$D$2:$G$13,4,FALSE)</f>
        <v>01 - Aktiv, bopæl i DK</v>
      </c>
      <c r="R1043" t="str">
        <f>VLOOKUP(H1043,Translations!$P$2:$Q$10,2,FALSE)</f>
        <v>1 - Selvstændigt sikret - med lægevalg</v>
      </c>
      <c r="S1043" t="str">
        <f>VLOOKUP(F1043,Translations!$D$2:$F$13,3,FALSE)</f>
        <v>Ja</v>
      </c>
    </row>
    <row r="1044" spans="1:19" x14ac:dyDescent="0.2">
      <c r="A1044" s="3">
        <v>43955</v>
      </c>
      <c r="B1044" s="3" t="s">
        <v>294</v>
      </c>
      <c r="C1044" s="3" t="s">
        <v>299</v>
      </c>
      <c r="D1044">
        <v>250</v>
      </c>
      <c r="E1044">
        <v>1084</v>
      </c>
      <c r="F1044" t="str">
        <f t="shared" si="35"/>
        <v>01</v>
      </c>
      <c r="G1044" t="s">
        <v>512</v>
      </c>
      <c r="H1044">
        <v>1</v>
      </c>
      <c r="I1044" t="s">
        <v>5</v>
      </c>
      <c r="J1044" t="s">
        <v>5</v>
      </c>
      <c r="K1044" t="s">
        <v>6</v>
      </c>
      <c r="L1044">
        <v>1</v>
      </c>
      <c r="M1044" t="str">
        <f>VLOOKUP(E1044,Translations!$A$1:$B$7,2,FALSE)</f>
        <v>Hovedstaden</v>
      </c>
      <c r="N1044" t="str">
        <f>VLOOKUP(D1044,Translations!$I$2:$K$101,2,FALSE)</f>
        <v>Frederikssund</v>
      </c>
      <c r="O1044" t="str">
        <f>VLOOKUP(G1044,Translations!$M$2:$N$9,2,FALSE)</f>
        <v>[X2074] SARS-CoV-2 (RNA), Testcenter</v>
      </c>
      <c r="P1044" t="str">
        <f>VLOOKUP(F1044,Translations!$D$1:$F$13,2,FALSE)</f>
        <v>Ok</v>
      </c>
      <c r="Q1044" t="str">
        <f>VLOOKUP(F1044,Translations!$D$2:$G$13,4,FALSE)</f>
        <v>01 - Aktiv, bopæl i DK</v>
      </c>
      <c r="R1044" t="str">
        <f>VLOOKUP(H1044,Translations!$P$2:$Q$10,2,FALSE)</f>
        <v>1 - Selvstændigt sikret - med lægevalg</v>
      </c>
      <c r="S1044" t="str">
        <f>VLOOKUP(F1044,Translations!$D$2:$F$13,3,FALSE)</f>
        <v>Ja</v>
      </c>
    </row>
    <row r="1045" spans="1:19" x14ac:dyDescent="0.2">
      <c r="A1045" s="3">
        <v>43955</v>
      </c>
      <c r="B1045" s="3" t="s">
        <v>294</v>
      </c>
      <c r="C1045" s="3" t="s">
        <v>299</v>
      </c>
      <c r="D1045">
        <v>260</v>
      </c>
      <c r="E1045">
        <v>1084</v>
      </c>
      <c r="F1045" t="str">
        <f t="shared" si="35"/>
        <v>01</v>
      </c>
      <c r="G1045" t="s">
        <v>512</v>
      </c>
      <c r="H1045">
        <v>1</v>
      </c>
      <c r="I1045" t="s">
        <v>5</v>
      </c>
      <c r="J1045" t="s">
        <v>5</v>
      </c>
      <c r="K1045" t="s">
        <v>6</v>
      </c>
      <c r="L1045">
        <v>1</v>
      </c>
      <c r="M1045" t="str">
        <f>VLOOKUP(E1045,Translations!$A$1:$B$7,2,FALSE)</f>
        <v>Hovedstaden</v>
      </c>
      <c r="N1045" t="str">
        <f>VLOOKUP(D1045,Translations!$I$2:$K$101,2,FALSE)</f>
        <v>Halsnæs</v>
      </c>
      <c r="O1045" t="str">
        <f>VLOOKUP(G1045,Translations!$M$2:$N$9,2,FALSE)</f>
        <v>[X2074] SARS-CoV-2 (RNA), Testcenter</v>
      </c>
      <c r="P1045" t="str">
        <f>VLOOKUP(F1045,Translations!$D$1:$F$13,2,FALSE)</f>
        <v>Ok</v>
      </c>
      <c r="Q1045" t="str">
        <f>VLOOKUP(F1045,Translations!$D$2:$G$13,4,FALSE)</f>
        <v>01 - Aktiv, bopæl i DK</v>
      </c>
      <c r="R1045" t="str">
        <f>VLOOKUP(H1045,Translations!$P$2:$Q$10,2,FALSE)</f>
        <v>1 - Selvstændigt sikret - med lægevalg</v>
      </c>
      <c r="S1045" t="str">
        <f>VLOOKUP(F1045,Translations!$D$2:$F$13,3,FALSE)</f>
        <v>Ja</v>
      </c>
    </row>
    <row r="1046" spans="1:19" x14ac:dyDescent="0.2">
      <c r="A1046" s="3">
        <v>43955</v>
      </c>
      <c r="B1046" s="3" t="s">
        <v>294</v>
      </c>
      <c r="C1046" s="3" t="s">
        <v>299</v>
      </c>
      <c r="D1046">
        <v>265</v>
      </c>
      <c r="E1046">
        <v>1085</v>
      </c>
      <c r="F1046" t="str">
        <f t="shared" si="35"/>
        <v>01</v>
      </c>
      <c r="G1046" t="s">
        <v>512</v>
      </c>
      <c r="H1046">
        <v>1</v>
      </c>
      <c r="I1046" t="s">
        <v>5</v>
      </c>
      <c r="J1046" t="s">
        <v>5</v>
      </c>
      <c r="K1046" t="s">
        <v>6</v>
      </c>
      <c r="L1046">
        <v>8</v>
      </c>
      <c r="M1046" t="str">
        <f>VLOOKUP(E1046,Translations!$A$1:$B$7,2,FALSE)</f>
        <v>Sjælland</v>
      </c>
      <c r="N1046" t="str">
        <f>VLOOKUP(D1046,Translations!$I$2:$K$101,2,FALSE)</f>
        <v>Roskilde</v>
      </c>
      <c r="O1046" t="str">
        <f>VLOOKUP(G1046,Translations!$M$2:$N$9,2,FALSE)</f>
        <v>[X2074] SARS-CoV-2 (RNA), Testcenter</v>
      </c>
      <c r="P1046" t="str">
        <f>VLOOKUP(F1046,Translations!$D$1:$F$13,2,FALSE)</f>
        <v>Ok</v>
      </c>
      <c r="Q1046" t="str">
        <f>VLOOKUP(F1046,Translations!$D$2:$G$13,4,FALSE)</f>
        <v>01 - Aktiv, bopæl i DK</v>
      </c>
      <c r="R1046" t="str">
        <f>VLOOKUP(H1046,Translations!$P$2:$Q$10,2,FALSE)</f>
        <v>1 - Selvstændigt sikret - med lægevalg</v>
      </c>
      <c r="S1046" t="str">
        <f>VLOOKUP(F1046,Translations!$D$2:$F$13,3,FALSE)</f>
        <v>Ja</v>
      </c>
    </row>
    <row r="1047" spans="1:19" x14ac:dyDescent="0.2">
      <c r="A1047" s="3">
        <v>43955</v>
      </c>
      <c r="B1047" s="3" t="s">
        <v>294</v>
      </c>
      <c r="C1047" s="3" t="s">
        <v>299</v>
      </c>
      <c r="D1047">
        <v>306</v>
      </c>
      <c r="E1047">
        <v>1085</v>
      </c>
      <c r="F1047" t="str">
        <f t="shared" si="35"/>
        <v>01</v>
      </c>
      <c r="G1047" t="s">
        <v>512</v>
      </c>
      <c r="H1047">
        <v>1</v>
      </c>
      <c r="I1047" t="s">
        <v>5</v>
      </c>
      <c r="J1047" t="s">
        <v>5</v>
      </c>
      <c r="K1047" t="s">
        <v>6</v>
      </c>
      <c r="L1047">
        <v>1</v>
      </c>
      <c r="M1047" t="str">
        <f>VLOOKUP(E1047,Translations!$A$1:$B$7,2,FALSE)</f>
        <v>Sjælland</v>
      </c>
      <c r="N1047" t="str">
        <f>VLOOKUP(D1047,Translations!$I$2:$K$101,2,FALSE)</f>
        <v>Odsherred</v>
      </c>
      <c r="O1047" t="str">
        <f>VLOOKUP(G1047,Translations!$M$2:$N$9,2,FALSE)</f>
        <v>[X2074] SARS-CoV-2 (RNA), Testcenter</v>
      </c>
      <c r="P1047" t="str">
        <f>VLOOKUP(F1047,Translations!$D$1:$F$13,2,FALSE)</f>
        <v>Ok</v>
      </c>
      <c r="Q1047" t="str">
        <f>VLOOKUP(F1047,Translations!$D$2:$G$13,4,FALSE)</f>
        <v>01 - Aktiv, bopæl i DK</v>
      </c>
      <c r="R1047" t="str">
        <f>VLOOKUP(H1047,Translations!$P$2:$Q$10,2,FALSE)</f>
        <v>1 - Selvstændigt sikret - med lægevalg</v>
      </c>
      <c r="S1047" t="str">
        <f>VLOOKUP(F1047,Translations!$D$2:$F$13,3,FALSE)</f>
        <v>Ja</v>
      </c>
    </row>
    <row r="1048" spans="1:19" x14ac:dyDescent="0.2">
      <c r="A1048" s="3">
        <v>43955</v>
      </c>
      <c r="B1048" s="3" t="s">
        <v>294</v>
      </c>
      <c r="C1048" s="3" t="s">
        <v>299</v>
      </c>
      <c r="D1048">
        <v>316</v>
      </c>
      <c r="E1048">
        <v>1085</v>
      </c>
      <c r="F1048" t="str">
        <f t="shared" si="35"/>
        <v>01</v>
      </c>
      <c r="G1048" t="s">
        <v>512</v>
      </c>
      <c r="H1048">
        <v>1</v>
      </c>
      <c r="I1048" t="s">
        <v>5</v>
      </c>
      <c r="J1048" t="s">
        <v>5</v>
      </c>
      <c r="K1048" t="s">
        <v>6</v>
      </c>
      <c r="L1048">
        <v>1</v>
      </c>
      <c r="M1048" t="str">
        <f>VLOOKUP(E1048,Translations!$A$1:$B$7,2,FALSE)</f>
        <v>Sjælland</v>
      </c>
      <c r="N1048" t="str">
        <f>VLOOKUP(D1048,Translations!$I$2:$K$101,2,FALSE)</f>
        <v>Holbæk</v>
      </c>
      <c r="O1048" t="str">
        <f>VLOOKUP(G1048,Translations!$M$2:$N$9,2,FALSE)</f>
        <v>[X2074] SARS-CoV-2 (RNA), Testcenter</v>
      </c>
      <c r="P1048" t="str">
        <f>VLOOKUP(F1048,Translations!$D$1:$F$13,2,FALSE)</f>
        <v>Ok</v>
      </c>
      <c r="Q1048" t="str">
        <f>VLOOKUP(F1048,Translations!$D$2:$G$13,4,FALSE)</f>
        <v>01 - Aktiv, bopæl i DK</v>
      </c>
      <c r="R1048" t="str">
        <f>VLOOKUP(H1048,Translations!$P$2:$Q$10,2,FALSE)</f>
        <v>1 - Selvstændigt sikret - med lægevalg</v>
      </c>
      <c r="S1048" t="str">
        <f>VLOOKUP(F1048,Translations!$D$2:$F$13,3,FALSE)</f>
        <v>Ja</v>
      </c>
    </row>
    <row r="1049" spans="1:19" x14ac:dyDescent="0.2">
      <c r="A1049" s="3">
        <v>43955</v>
      </c>
      <c r="B1049" s="3" t="s">
        <v>294</v>
      </c>
      <c r="C1049" s="3" t="s">
        <v>299</v>
      </c>
      <c r="D1049">
        <v>329</v>
      </c>
      <c r="E1049">
        <v>1085</v>
      </c>
      <c r="F1049" t="str">
        <f t="shared" si="35"/>
        <v>01</v>
      </c>
      <c r="G1049" t="s">
        <v>512</v>
      </c>
      <c r="H1049">
        <v>1</v>
      </c>
      <c r="I1049" t="s">
        <v>5</v>
      </c>
      <c r="J1049" t="s">
        <v>5</v>
      </c>
      <c r="K1049" t="s">
        <v>6</v>
      </c>
      <c r="L1049">
        <v>2</v>
      </c>
      <c r="M1049" t="str">
        <f>VLOOKUP(E1049,Translations!$A$1:$B$7,2,FALSE)</f>
        <v>Sjælland</v>
      </c>
      <c r="N1049" t="str">
        <f>VLOOKUP(D1049,Translations!$I$2:$K$101,2,FALSE)</f>
        <v>Ringsted</v>
      </c>
      <c r="O1049" t="str">
        <f>VLOOKUP(G1049,Translations!$M$2:$N$9,2,FALSE)</f>
        <v>[X2074] SARS-CoV-2 (RNA), Testcenter</v>
      </c>
      <c r="P1049" t="str">
        <f>VLOOKUP(F1049,Translations!$D$1:$F$13,2,FALSE)</f>
        <v>Ok</v>
      </c>
      <c r="Q1049" t="str">
        <f>VLOOKUP(F1049,Translations!$D$2:$G$13,4,FALSE)</f>
        <v>01 - Aktiv, bopæl i DK</v>
      </c>
      <c r="R1049" t="str">
        <f>VLOOKUP(H1049,Translations!$P$2:$Q$10,2,FALSE)</f>
        <v>1 - Selvstændigt sikret - med lægevalg</v>
      </c>
      <c r="S1049" t="str">
        <f>VLOOKUP(F1049,Translations!$D$2:$F$13,3,FALSE)</f>
        <v>Ja</v>
      </c>
    </row>
    <row r="1050" spans="1:19" x14ac:dyDescent="0.2">
      <c r="A1050" s="3">
        <v>43955</v>
      </c>
      <c r="B1050" s="3" t="s">
        <v>294</v>
      </c>
      <c r="C1050" s="3" t="s">
        <v>300</v>
      </c>
      <c r="D1050">
        <v>101</v>
      </c>
      <c r="E1050">
        <v>1084</v>
      </c>
      <c r="F1050" t="str">
        <f t="shared" si="35"/>
        <v>01</v>
      </c>
      <c r="G1050" t="s">
        <v>512</v>
      </c>
      <c r="H1050">
        <v>1</v>
      </c>
      <c r="I1050" t="s">
        <v>5</v>
      </c>
      <c r="J1050" t="s">
        <v>5</v>
      </c>
      <c r="K1050" t="s">
        <v>6</v>
      </c>
      <c r="L1050">
        <v>2</v>
      </c>
      <c r="M1050" t="str">
        <f>VLOOKUP(E1050,Translations!$A$1:$B$7,2,FALSE)</f>
        <v>Hovedstaden</v>
      </c>
      <c r="N1050" t="str">
        <f>VLOOKUP(D1050,Translations!$I$2:$K$101,2,FALSE)</f>
        <v>København</v>
      </c>
      <c r="O1050" t="str">
        <f>VLOOKUP(G1050,Translations!$M$2:$N$9,2,FALSE)</f>
        <v>[X2074] SARS-CoV-2 (RNA), Testcenter</v>
      </c>
      <c r="P1050" t="str">
        <f>VLOOKUP(F1050,Translations!$D$1:$F$13,2,FALSE)</f>
        <v>Ok</v>
      </c>
      <c r="Q1050" t="str">
        <f>VLOOKUP(F1050,Translations!$D$2:$G$13,4,FALSE)</f>
        <v>01 - Aktiv, bopæl i DK</v>
      </c>
      <c r="R1050" t="str">
        <f>VLOOKUP(H1050,Translations!$P$2:$Q$10,2,FALSE)</f>
        <v>1 - Selvstændigt sikret - med lægevalg</v>
      </c>
      <c r="S1050" t="str">
        <f>VLOOKUP(F1050,Translations!$D$2:$F$13,3,FALSE)</f>
        <v>Ja</v>
      </c>
    </row>
    <row r="1051" spans="1:19" x14ac:dyDescent="0.2">
      <c r="A1051" s="3">
        <v>43955</v>
      </c>
      <c r="B1051" s="3" t="s">
        <v>294</v>
      </c>
      <c r="C1051" s="3" t="s">
        <v>300</v>
      </c>
      <c r="D1051">
        <v>167</v>
      </c>
      <c r="E1051">
        <v>1084</v>
      </c>
      <c r="F1051" t="str">
        <f t="shared" si="35"/>
        <v>01</v>
      </c>
      <c r="G1051" t="s">
        <v>512</v>
      </c>
      <c r="H1051">
        <v>1</v>
      </c>
      <c r="I1051" t="s">
        <v>5</v>
      </c>
      <c r="J1051" t="s">
        <v>5</v>
      </c>
      <c r="K1051" t="s">
        <v>6</v>
      </c>
      <c r="L1051">
        <v>1</v>
      </c>
      <c r="M1051" t="str">
        <f>VLOOKUP(E1051,Translations!$A$1:$B$7,2,FALSE)</f>
        <v>Hovedstaden</v>
      </c>
      <c r="N1051" t="str">
        <f>VLOOKUP(D1051,Translations!$I$2:$K$101,2,FALSE)</f>
        <v>Hvidovre</v>
      </c>
      <c r="O1051" t="str">
        <f>VLOOKUP(G1051,Translations!$M$2:$N$9,2,FALSE)</f>
        <v>[X2074] SARS-CoV-2 (RNA), Testcenter</v>
      </c>
      <c r="P1051" t="str">
        <f>VLOOKUP(F1051,Translations!$D$1:$F$13,2,FALSE)</f>
        <v>Ok</v>
      </c>
      <c r="Q1051" t="str">
        <f>VLOOKUP(F1051,Translations!$D$2:$G$13,4,FALSE)</f>
        <v>01 - Aktiv, bopæl i DK</v>
      </c>
      <c r="R1051" t="str">
        <f>VLOOKUP(H1051,Translations!$P$2:$Q$10,2,FALSE)</f>
        <v>1 - Selvstændigt sikret - med lægevalg</v>
      </c>
      <c r="S1051" t="str">
        <f>VLOOKUP(F1051,Translations!$D$2:$F$13,3,FALSE)</f>
        <v>Ja</v>
      </c>
    </row>
    <row r="1052" spans="1:19" x14ac:dyDescent="0.2">
      <c r="A1052" s="3">
        <v>43955</v>
      </c>
      <c r="B1052" s="3" t="s">
        <v>294</v>
      </c>
      <c r="C1052" s="3" t="s">
        <v>300</v>
      </c>
      <c r="D1052">
        <v>169</v>
      </c>
      <c r="E1052">
        <v>1084</v>
      </c>
      <c r="F1052" t="str">
        <f t="shared" si="35"/>
        <v>01</v>
      </c>
      <c r="G1052" t="s">
        <v>512</v>
      </c>
      <c r="H1052">
        <v>1</v>
      </c>
      <c r="I1052" t="s">
        <v>5</v>
      </c>
      <c r="J1052" t="s">
        <v>5</v>
      </c>
      <c r="K1052" t="s">
        <v>6</v>
      </c>
      <c r="L1052">
        <v>1</v>
      </c>
      <c r="M1052" t="str">
        <f>VLOOKUP(E1052,Translations!$A$1:$B$7,2,FALSE)</f>
        <v>Hovedstaden</v>
      </c>
      <c r="N1052" t="str">
        <f>VLOOKUP(D1052,Translations!$I$2:$K$101,2,FALSE)</f>
        <v>Høje-Taastrup</v>
      </c>
      <c r="O1052" t="str">
        <f>VLOOKUP(G1052,Translations!$M$2:$N$9,2,FALSE)</f>
        <v>[X2074] SARS-CoV-2 (RNA), Testcenter</v>
      </c>
      <c r="P1052" t="str">
        <f>VLOOKUP(F1052,Translations!$D$1:$F$13,2,FALSE)</f>
        <v>Ok</v>
      </c>
      <c r="Q1052" t="str">
        <f>VLOOKUP(F1052,Translations!$D$2:$G$13,4,FALSE)</f>
        <v>01 - Aktiv, bopæl i DK</v>
      </c>
      <c r="R1052" t="str">
        <f>VLOOKUP(H1052,Translations!$P$2:$Q$10,2,FALSE)</f>
        <v>1 - Selvstændigt sikret - med lægevalg</v>
      </c>
      <c r="S1052" t="str">
        <f>VLOOKUP(F1052,Translations!$D$2:$F$13,3,FALSE)</f>
        <v>Ja</v>
      </c>
    </row>
    <row r="1053" spans="1:19" x14ac:dyDescent="0.2">
      <c r="A1053" s="3">
        <v>43955</v>
      </c>
      <c r="B1053" s="3" t="s">
        <v>294</v>
      </c>
      <c r="C1053" s="3" t="s">
        <v>300</v>
      </c>
      <c r="D1053">
        <v>240</v>
      </c>
      <c r="E1053">
        <v>1084</v>
      </c>
      <c r="F1053" t="str">
        <f t="shared" si="35"/>
        <v>01</v>
      </c>
      <c r="G1053" t="s">
        <v>512</v>
      </c>
      <c r="H1053">
        <v>1</v>
      </c>
      <c r="I1053" t="s">
        <v>5</v>
      </c>
      <c r="J1053" t="s">
        <v>5</v>
      </c>
      <c r="K1053" t="s">
        <v>6</v>
      </c>
      <c r="L1053">
        <v>2</v>
      </c>
      <c r="M1053" t="str">
        <f>VLOOKUP(E1053,Translations!$A$1:$B$7,2,FALSE)</f>
        <v>Hovedstaden</v>
      </c>
      <c r="N1053" t="str">
        <f>VLOOKUP(D1053,Translations!$I$2:$K$101,2,FALSE)</f>
        <v>Egedal</v>
      </c>
      <c r="O1053" t="str">
        <f>VLOOKUP(G1053,Translations!$M$2:$N$9,2,FALSE)</f>
        <v>[X2074] SARS-CoV-2 (RNA), Testcenter</v>
      </c>
      <c r="P1053" t="str">
        <f>VLOOKUP(F1053,Translations!$D$1:$F$13,2,FALSE)</f>
        <v>Ok</v>
      </c>
      <c r="Q1053" t="str">
        <f>VLOOKUP(F1053,Translations!$D$2:$G$13,4,FALSE)</f>
        <v>01 - Aktiv, bopæl i DK</v>
      </c>
      <c r="R1053" t="str">
        <f>VLOOKUP(H1053,Translations!$P$2:$Q$10,2,FALSE)</f>
        <v>1 - Selvstændigt sikret - med lægevalg</v>
      </c>
      <c r="S1053" t="str">
        <f>VLOOKUP(F1053,Translations!$D$2:$F$13,3,FALSE)</f>
        <v>Ja</v>
      </c>
    </row>
    <row r="1054" spans="1:19" x14ac:dyDescent="0.2">
      <c r="A1054" s="3">
        <v>43955</v>
      </c>
      <c r="B1054" s="3" t="s">
        <v>294</v>
      </c>
      <c r="C1054" s="3" t="s">
        <v>300</v>
      </c>
      <c r="D1054">
        <v>250</v>
      </c>
      <c r="E1054">
        <v>1084</v>
      </c>
      <c r="F1054" t="str">
        <f t="shared" si="35"/>
        <v>01</v>
      </c>
      <c r="G1054" t="s">
        <v>512</v>
      </c>
      <c r="H1054">
        <v>1</v>
      </c>
      <c r="I1054" t="s">
        <v>5</v>
      </c>
      <c r="J1054" t="s">
        <v>5</v>
      </c>
      <c r="K1054" t="s">
        <v>6</v>
      </c>
      <c r="L1054">
        <v>2</v>
      </c>
      <c r="M1054" t="str">
        <f>VLOOKUP(E1054,Translations!$A$1:$B$7,2,FALSE)</f>
        <v>Hovedstaden</v>
      </c>
      <c r="N1054" t="str">
        <f>VLOOKUP(D1054,Translations!$I$2:$K$101,2,FALSE)</f>
        <v>Frederikssund</v>
      </c>
      <c r="O1054" t="str">
        <f>VLOOKUP(G1054,Translations!$M$2:$N$9,2,FALSE)</f>
        <v>[X2074] SARS-CoV-2 (RNA), Testcenter</v>
      </c>
      <c r="P1054" t="str">
        <f>VLOOKUP(F1054,Translations!$D$1:$F$13,2,FALSE)</f>
        <v>Ok</v>
      </c>
      <c r="Q1054" t="str">
        <f>VLOOKUP(F1054,Translations!$D$2:$G$13,4,FALSE)</f>
        <v>01 - Aktiv, bopæl i DK</v>
      </c>
      <c r="R1054" t="str">
        <f>VLOOKUP(H1054,Translations!$P$2:$Q$10,2,FALSE)</f>
        <v>1 - Selvstændigt sikret - med lægevalg</v>
      </c>
      <c r="S1054" t="str">
        <f>VLOOKUP(F1054,Translations!$D$2:$F$13,3,FALSE)</f>
        <v>Ja</v>
      </c>
    </row>
    <row r="1055" spans="1:19" x14ac:dyDescent="0.2">
      <c r="A1055" s="3">
        <v>43955</v>
      </c>
      <c r="B1055" s="3" t="s">
        <v>294</v>
      </c>
      <c r="C1055" s="3" t="s">
        <v>300</v>
      </c>
      <c r="D1055">
        <v>253</v>
      </c>
      <c r="E1055">
        <v>1085</v>
      </c>
      <c r="F1055" t="str">
        <f t="shared" si="35"/>
        <v>01</v>
      </c>
      <c r="G1055" t="s">
        <v>512</v>
      </c>
      <c r="H1055">
        <v>1</v>
      </c>
      <c r="I1055" t="s">
        <v>5</v>
      </c>
      <c r="J1055" t="s">
        <v>5</v>
      </c>
      <c r="K1055" t="s">
        <v>6</v>
      </c>
      <c r="L1055">
        <v>1</v>
      </c>
      <c r="M1055" t="str">
        <f>VLOOKUP(E1055,Translations!$A$1:$B$7,2,FALSE)</f>
        <v>Sjælland</v>
      </c>
      <c r="N1055" t="str">
        <f>VLOOKUP(D1055,Translations!$I$2:$K$101,2,FALSE)</f>
        <v>Greve</v>
      </c>
      <c r="O1055" t="str">
        <f>VLOOKUP(G1055,Translations!$M$2:$N$9,2,FALSE)</f>
        <v>[X2074] SARS-CoV-2 (RNA), Testcenter</v>
      </c>
      <c r="P1055" t="str">
        <f>VLOOKUP(F1055,Translations!$D$1:$F$13,2,FALSE)</f>
        <v>Ok</v>
      </c>
      <c r="Q1055" t="str">
        <f>VLOOKUP(F1055,Translations!$D$2:$G$13,4,FALSE)</f>
        <v>01 - Aktiv, bopæl i DK</v>
      </c>
      <c r="R1055" t="str">
        <f>VLOOKUP(H1055,Translations!$P$2:$Q$10,2,FALSE)</f>
        <v>1 - Selvstændigt sikret - med lægevalg</v>
      </c>
      <c r="S1055" t="str">
        <f>VLOOKUP(F1055,Translations!$D$2:$F$13,3,FALSE)</f>
        <v>Ja</v>
      </c>
    </row>
    <row r="1056" spans="1:19" x14ac:dyDescent="0.2">
      <c r="A1056" s="3">
        <v>43955</v>
      </c>
      <c r="B1056" s="3" t="s">
        <v>294</v>
      </c>
      <c r="C1056" s="3" t="s">
        <v>300</v>
      </c>
      <c r="D1056">
        <v>265</v>
      </c>
      <c r="E1056">
        <v>1085</v>
      </c>
      <c r="F1056" t="str">
        <f t="shared" si="35"/>
        <v>01</v>
      </c>
      <c r="G1056" t="s">
        <v>512</v>
      </c>
      <c r="H1056">
        <v>1</v>
      </c>
      <c r="I1056" t="s">
        <v>5</v>
      </c>
      <c r="J1056" t="s">
        <v>5</v>
      </c>
      <c r="K1056" t="s">
        <v>6</v>
      </c>
      <c r="L1056">
        <v>62</v>
      </c>
      <c r="M1056" t="str">
        <f>VLOOKUP(E1056,Translations!$A$1:$B$7,2,FALSE)</f>
        <v>Sjælland</v>
      </c>
      <c r="N1056" t="str">
        <f>VLOOKUP(D1056,Translations!$I$2:$K$101,2,FALSE)</f>
        <v>Roskilde</v>
      </c>
      <c r="O1056" t="str">
        <f>VLOOKUP(G1056,Translations!$M$2:$N$9,2,FALSE)</f>
        <v>[X2074] SARS-CoV-2 (RNA), Testcenter</v>
      </c>
      <c r="P1056" t="str">
        <f>VLOOKUP(F1056,Translations!$D$1:$F$13,2,FALSE)</f>
        <v>Ok</v>
      </c>
      <c r="Q1056" t="str">
        <f>VLOOKUP(F1056,Translations!$D$2:$G$13,4,FALSE)</f>
        <v>01 - Aktiv, bopæl i DK</v>
      </c>
      <c r="R1056" t="str">
        <f>VLOOKUP(H1056,Translations!$P$2:$Q$10,2,FALSE)</f>
        <v>1 - Selvstændigt sikret - med lægevalg</v>
      </c>
      <c r="S1056" t="str">
        <f>VLOOKUP(F1056,Translations!$D$2:$F$13,3,FALSE)</f>
        <v>Ja</v>
      </c>
    </row>
    <row r="1057" spans="1:19" x14ac:dyDescent="0.2">
      <c r="A1057" s="3">
        <v>43955</v>
      </c>
      <c r="B1057" s="3" t="s">
        <v>294</v>
      </c>
      <c r="C1057" s="3" t="s">
        <v>300</v>
      </c>
      <c r="D1057">
        <v>269</v>
      </c>
      <c r="E1057">
        <v>1085</v>
      </c>
      <c r="F1057" t="str">
        <f t="shared" si="35"/>
        <v>01</v>
      </c>
      <c r="G1057" t="s">
        <v>512</v>
      </c>
      <c r="H1057">
        <v>1</v>
      </c>
      <c r="I1057" t="s">
        <v>5</v>
      </c>
      <c r="J1057" t="s">
        <v>5</v>
      </c>
      <c r="K1057" t="s">
        <v>6</v>
      </c>
      <c r="L1057">
        <v>1</v>
      </c>
      <c r="M1057" t="str">
        <f>VLOOKUP(E1057,Translations!$A$1:$B$7,2,FALSE)</f>
        <v>Sjælland</v>
      </c>
      <c r="N1057" t="str">
        <f>VLOOKUP(D1057,Translations!$I$2:$K$101,2,FALSE)</f>
        <v>Solrød</v>
      </c>
      <c r="O1057" t="str">
        <f>VLOOKUP(G1057,Translations!$M$2:$N$9,2,FALSE)</f>
        <v>[X2074] SARS-CoV-2 (RNA), Testcenter</v>
      </c>
      <c r="P1057" t="str">
        <f>VLOOKUP(F1057,Translations!$D$1:$F$13,2,FALSE)</f>
        <v>Ok</v>
      </c>
      <c r="Q1057" t="str">
        <f>VLOOKUP(F1057,Translations!$D$2:$G$13,4,FALSE)</f>
        <v>01 - Aktiv, bopæl i DK</v>
      </c>
      <c r="R1057" t="str">
        <f>VLOOKUP(H1057,Translations!$P$2:$Q$10,2,FALSE)</f>
        <v>1 - Selvstændigt sikret - med lægevalg</v>
      </c>
      <c r="S1057" t="str">
        <f>VLOOKUP(F1057,Translations!$D$2:$F$13,3,FALSE)</f>
        <v>Ja</v>
      </c>
    </row>
    <row r="1058" spans="1:19" x14ac:dyDescent="0.2">
      <c r="A1058" s="3">
        <v>43955</v>
      </c>
      <c r="B1058" s="3" t="s">
        <v>294</v>
      </c>
      <c r="C1058" s="3" t="s">
        <v>300</v>
      </c>
      <c r="D1058">
        <v>306</v>
      </c>
      <c r="E1058">
        <v>1085</v>
      </c>
      <c r="F1058" t="str">
        <f t="shared" si="35"/>
        <v>01</v>
      </c>
      <c r="G1058" t="s">
        <v>512</v>
      </c>
      <c r="H1058">
        <v>1</v>
      </c>
      <c r="I1058" t="s">
        <v>5</v>
      </c>
      <c r="J1058" t="s">
        <v>5</v>
      </c>
      <c r="K1058" t="s">
        <v>6</v>
      </c>
      <c r="L1058">
        <v>1</v>
      </c>
      <c r="M1058" t="str">
        <f>VLOOKUP(E1058,Translations!$A$1:$B$7,2,FALSE)</f>
        <v>Sjælland</v>
      </c>
      <c r="N1058" t="str">
        <f>VLOOKUP(D1058,Translations!$I$2:$K$101,2,FALSE)</f>
        <v>Odsherred</v>
      </c>
      <c r="O1058" t="str">
        <f>VLOOKUP(G1058,Translations!$M$2:$N$9,2,FALSE)</f>
        <v>[X2074] SARS-CoV-2 (RNA), Testcenter</v>
      </c>
      <c r="P1058" t="str">
        <f>VLOOKUP(F1058,Translations!$D$1:$F$13,2,FALSE)</f>
        <v>Ok</v>
      </c>
      <c r="Q1058" t="str">
        <f>VLOOKUP(F1058,Translations!$D$2:$G$13,4,FALSE)</f>
        <v>01 - Aktiv, bopæl i DK</v>
      </c>
      <c r="R1058" t="str">
        <f>VLOOKUP(H1058,Translations!$P$2:$Q$10,2,FALSE)</f>
        <v>1 - Selvstændigt sikret - med lægevalg</v>
      </c>
      <c r="S1058" t="str">
        <f>VLOOKUP(F1058,Translations!$D$2:$F$13,3,FALSE)</f>
        <v>Ja</v>
      </c>
    </row>
    <row r="1059" spans="1:19" x14ac:dyDescent="0.2">
      <c r="A1059" s="3">
        <v>43955</v>
      </c>
      <c r="B1059" s="3" t="s">
        <v>294</v>
      </c>
      <c r="C1059" s="3" t="s">
        <v>300</v>
      </c>
      <c r="D1059">
        <v>316</v>
      </c>
      <c r="E1059">
        <v>1085</v>
      </c>
      <c r="F1059" t="str">
        <f t="shared" si="35"/>
        <v>01</v>
      </c>
      <c r="G1059" t="s">
        <v>512</v>
      </c>
      <c r="H1059">
        <v>1</v>
      </c>
      <c r="I1059" t="s">
        <v>5</v>
      </c>
      <c r="J1059" t="s">
        <v>5</v>
      </c>
      <c r="K1059" t="s">
        <v>6</v>
      </c>
      <c r="L1059">
        <v>5</v>
      </c>
      <c r="M1059" t="str">
        <f>VLOOKUP(E1059,Translations!$A$1:$B$7,2,FALSE)</f>
        <v>Sjælland</v>
      </c>
      <c r="N1059" t="str">
        <f>VLOOKUP(D1059,Translations!$I$2:$K$101,2,FALSE)</f>
        <v>Holbæk</v>
      </c>
      <c r="O1059" t="str">
        <f>VLOOKUP(G1059,Translations!$M$2:$N$9,2,FALSE)</f>
        <v>[X2074] SARS-CoV-2 (RNA), Testcenter</v>
      </c>
      <c r="P1059" t="str">
        <f>VLOOKUP(F1059,Translations!$D$1:$F$13,2,FALSE)</f>
        <v>Ok</v>
      </c>
      <c r="Q1059" t="str">
        <f>VLOOKUP(F1059,Translations!$D$2:$G$13,4,FALSE)</f>
        <v>01 - Aktiv, bopæl i DK</v>
      </c>
      <c r="R1059" t="str">
        <f>VLOOKUP(H1059,Translations!$P$2:$Q$10,2,FALSE)</f>
        <v>1 - Selvstændigt sikret - med lægevalg</v>
      </c>
      <c r="S1059" t="str">
        <f>VLOOKUP(F1059,Translations!$D$2:$F$13,3,FALSE)</f>
        <v>Ja</v>
      </c>
    </row>
    <row r="1060" spans="1:19" x14ac:dyDescent="0.2">
      <c r="A1060" s="3">
        <v>43955</v>
      </c>
      <c r="B1060" s="3" t="s">
        <v>294</v>
      </c>
      <c r="C1060" s="3" t="s">
        <v>300</v>
      </c>
      <c r="D1060">
        <v>326</v>
      </c>
      <c r="E1060">
        <v>1085</v>
      </c>
      <c r="F1060" t="str">
        <f t="shared" si="35"/>
        <v>01</v>
      </c>
      <c r="G1060" t="s">
        <v>512</v>
      </c>
      <c r="H1060">
        <v>1</v>
      </c>
      <c r="I1060" t="s">
        <v>5</v>
      </c>
      <c r="J1060" t="s">
        <v>5</v>
      </c>
      <c r="K1060" t="s">
        <v>6</v>
      </c>
      <c r="L1060">
        <v>1</v>
      </c>
      <c r="M1060" t="str">
        <f>VLOOKUP(E1060,Translations!$A$1:$B$7,2,FALSE)</f>
        <v>Sjælland</v>
      </c>
      <c r="N1060" t="str">
        <f>VLOOKUP(D1060,Translations!$I$2:$K$101,2,FALSE)</f>
        <v>Kalundborg</v>
      </c>
      <c r="O1060" t="str">
        <f>VLOOKUP(G1060,Translations!$M$2:$N$9,2,FALSE)</f>
        <v>[X2074] SARS-CoV-2 (RNA), Testcenter</v>
      </c>
      <c r="P1060" t="str">
        <f>VLOOKUP(F1060,Translations!$D$1:$F$13,2,FALSE)</f>
        <v>Ok</v>
      </c>
      <c r="Q1060" t="str">
        <f>VLOOKUP(F1060,Translations!$D$2:$G$13,4,FALSE)</f>
        <v>01 - Aktiv, bopæl i DK</v>
      </c>
      <c r="R1060" t="str">
        <f>VLOOKUP(H1060,Translations!$P$2:$Q$10,2,FALSE)</f>
        <v>1 - Selvstændigt sikret - med lægevalg</v>
      </c>
      <c r="S1060" t="str">
        <f>VLOOKUP(F1060,Translations!$D$2:$F$13,3,FALSE)</f>
        <v>Ja</v>
      </c>
    </row>
    <row r="1061" spans="1:19" x14ac:dyDescent="0.2">
      <c r="A1061" s="3">
        <v>43955</v>
      </c>
      <c r="B1061" s="3" t="s">
        <v>294</v>
      </c>
      <c r="C1061" s="3" t="s">
        <v>300</v>
      </c>
      <c r="D1061">
        <v>329</v>
      </c>
      <c r="E1061">
        <v>1085</v>
      </c>
      <c r="F1061" t="str">
        <f t="shared" si="35"/>
        <v>01</v>
      </c>
      <c r="G1061" t="s">
        <v>512</v>
      </c>
      <c r="H1061">
        <v>1</v>
      </c>
      <c r="I1061" t="s">
        <v>5</v>
      </c>
      <c r="J1061" t="s">
        <v>5</v>
      </c>
      <c r="K1061" t="s">
        <v>6</v>
      </c>
      <c r="L1061">
        <v>2</v>
      </c>
      <c r="M1061" t="str">
        <f>VLOOKUP(E1061,Translations!$A$1:$B$7,2,FALSE)</f>
        <v>Sjælland</v>
      </c>
      <c r="N1061" t="str">
        <f>VLOOKUP(D1061,Translations!$I$2:$K$101,2,FALSE)</f>
        <v>Ringsted</v>
      </c>
      <c r="O1061" t="str">
        <f>VLOOKUP(G1061,Translations!$M$2:$N$9,2,FALSE)</f>
        <v>[X2074] SARS-CoV-2 (RNA), Testcenter</v>
      </c>
      <c r="P1061" t="str">
        <f>VLOOKUP(F1061,Translations!$D$1:$F$13,2,FALSE)</f>
        <v>Ok</v>
      </c>
      <c r="Q1061" t="str">
        <f>VLOOKUP(F1061,Translations!$D$2:$G$13,4,FALSE)</f>
        <v>01 - Aktiv, bopæl i DK</v>
      </c>
      <c r="R1061" t="str">
        <f>VLOOKUP(H1061,Translations!$P$2:$Q$10,2,FALSE)</f>
        <v>1 - Selvstændigt sikret - med lægevalg</v>
      </c>
      <c r="S1061" t="str">
        <f>VLOOKUP(F1061,Translations!$D$2:$F$13,3,FALSE)</f>
        <v>Ja</v>
      </c>
    </row>
    <row r="1062" spans="1:19" x14ac:dyDescent="0.2">
      <c r="A1062" s="3">
        <v>43955</v>
      </c>
      <c r="B1062" s="3" t="s">
        <v>294</v>
      </c>
      <c r="C1062" s="3" t="s">
        <v>300</v>
      </c>
      <c r="D1062">
        <v>340</v>
      </c>
      <c r="E1062">
        <v>1085</v>
      </c>
      <c r="F1062" t="str">
        <f t="shared" si="35"/>
        <v>01</v>
      </c>
      <c r="G1062" t="s">
        <v>512</v>
      </c>
      <c r="H1062">
        <v>1</v>
      </c>
      <c r="I1062" t="s">
        <v>5</v>
      </c>
      <c r="J1062" t="s">
        <v>5</v>
      </c>
      <c r="K1062" t="s">
        <v>6</v>
      </c>
      <c r="L1062">
        <v>1</v>
      </c>
      <c r="M1062" t="str">
        <f>VLOOKUP(E1062,Translations!$A$1:$B$7,2,FALSE)</f>
        <v>Sjælland</v>
      </c>
      <c r="N1062" t="str">
        <f>VLOOKUP(D1062,Translations!$I$2:$K$101,2,FALSE)</f>
        <v>Sorø</v>
      </c>
      <c r="O1062" t="str">
        <f>VLOOKUP(G1062,Translations!$M$2:$N$9,2,FALSE)</f>
        <v>[X2074] SARS-CoV-2 (RNA), Testcenter</v>
      </c>
      <c r="P1062" t="str">
        <f>VLOOKUP(F1062,Translations!$D$1:$F$13,2,FALSE)</f>
        <v>Ok</v>
      </c>
      <c r="Q1062" t="str">
        <f>VLOOKUP(F1062,Translations!$D$2:$G$13,4,FALSE)</f>
        <v>01 - Aktiv, bopæl i DK</v>
      </c>
      <c r="R1062" t="str">
        <f>VLOOKUP(H1062,Translations!$P$2:$Q$10,2,FALSE)</f>
        <v>1 - Selvstændigt sikret - med lægevalg</v>
      </c>
      <c r="S1062" t="str">
        <f>VLOOKUP(F1062,Translations!$D$2:$F$13,3,FALSE)</f>
        <v>Ja</v>
      </c>
    </row>
    <row r="1063" spans="1:19" x14ac:dyDescent="0.2">
      <c r="A1063" s="3">
        <v>43955</v>
      </c>
      <c r="B1063" s="3" t="s">
        <v>294</v>
      </c>
      <c r="C1063" s="3" t="s">
        <v>300</v>
      </c>
      <c r="D1063">
        <v>350</v>
      </c>
      <c r="E1063">
        <v>1085</v>
      </c>
      <c r="F1063" t="str">
        <f t="shared" si="35"/>
        <v>01</v>
      </c>
      <c r="G1063" t="s">
        <v>512</v>
      </c>
      <c r="H1063">
        <v>1</v>
      </c>
      <c r="I1063" t="s">
        <v>5</v>
      </c>
      <c r="J1063" t="s">
        <v>5</v>
      </c>
      <c r="K1063" t="s">
        <v>6</v>
      </c>
      <c r="L1063">
        <v>6</v>
      </c>
      <c r="M1063" t="str">
        <f>VLOOKUP(E1063,Translations!$A$1:$B$7,2,FALSE)</f>
        <v>Sjælland</v>
      </c>
      <c r="N1063" t="str">
        <f>VLOOKUP(D1063,Translations!$I$2:$K$101,2,FALSE)</f>
        <v>Lejre</v>
      </c>
      <c r="O1063" t="str">
        <f>VLOOKUP(G1063,Translations!$M$2:$N$9,2,FALSE)</f>
        <v>[X2074] SARS-CoV-2 (RNA), Testcenter</v>
      </c>
      <c r="P1063" t="str">
        <f>VLOOKUP(F1063,Translations!$D$1:$F$13,2,FALSE)</f>
        <v>Ok</v>
      </c>
      <c r="Q1063" t="str">
        <f>VLOOKUP(F1063,Translations!$D$2:$G$13,4,FALSE)</f>
        <v>01 - Aktiv, bopæl i DK</v>
      </c>
      <c r="R1063" t="str">
        <f>VLOOKUP(H1063,Translations!$P$2:$Q$10,2,FALSE)</f>
        <v>1 - Selvstændigt sikret - med lægevalg</v>
      </c>
      <c r="S1063" t="str">
        <f>VLOOKUP(F1063,Translations!$D$2:$F$13,3,FALSE)</f>
        <v>Ja</v>
      </c>
    </row>
    <row r="1064" spans="1:19" x14ac:dyDescent="0.2">
      <c r="A1064" s="3">
        <v>43955</v>
      </c>
      <c r="B1064" s="3" t="s">
        <v>294</v>
      </c>
      <c r="C1064" s="3" t="s">
        <v>301</v>
      </c>
      <c r="D1064">
        <v>0</v>
      </c>
      <c r="E1064">
        <v>0</v>
      </c>
      <c r="F1064" t="str">
        <f>"XX"</f>
        <v>XX</v>
      </c>
      <c r="G1064" t="s">
        <v>512</v>
      </c>
      <c r="H1064">
        <v>0</v>
      </c>
      <c r="I1064" t="s">
        <v>5</v>
      </c>
      <c r="J1064" t="s">
        <v>5</v>
      </c>
      <c r="K1064" t="s">
        <v>6</v>
      </c>
      <c r="L1064">
        <v>1</v>
      </c>
      <c r="M1064" t="str">
        <f>VLOOKUP(E1064,Translations!$A$1:$B$7,2,FALSE)</f>
        <v>Ukendt</v>
      </c>
      <c r="N1064" t="str">
        <f>VLOOKUP(D1064,Translations!$I$2:$K$101,2,FALSE)</f>
        <v>Ukendt</v>
      </c>
      <c r="O1064" t="str">
        <f>VLOOKUP(G1064,Translations!$M$2:$N$9,2,FALSE)</f>
        <v>[X2074] SARS-CoV-2 (RNA), Testcenter</v>
      </c>
      <c r="P1064" t="str">
        <f>VLOOKUP(F1064,Translations!$D$1:$F$13,2,FALSE)</f>
        <v>Ugyldigt CPR</v>
      </c>
      <c r="Q1064" t="str">
        <f>VLOOKUP(F1064,Translations!$D$2:$G$13,4,FALSE)</f>
        <v>XX - Ugyldigt CPR</v>
      </c>
      <c r="R1064" t="str">
        <f>VLOOKUP(H1064,Translations!$P$2:$Q$10,2,FALSE)</f>
        <v>0 - Ukendt / Ej fundet</v>
      </c>
      <c r="S1064" t="str">
        <f>VLOOKUP(F1064,Translations!$D$2:$F$13,3,FALSE)</f>
        <v>Nej</v>
      </c>
    </row>
    <row r="1065" spans="1:19" x14ac:dyDescent="0.2">
      <c r="A1065" s="3">
        <v>43955</v>
      </c>
      <c r="B1065" s="3" t="s">
        <v>294</v>
      </c>
      <c r="C1065" s="3" t="s">
        <v>301</v>
      </c>
      <c r="D1065">
        <v>165</v>
      </c>
      <c r="E1065">
        <v>1084</v>
      </c>
      <c r="F1065" t="str">
        <f t="shared" ref="F1065:F1108" si="36">"01"</f>
        <v>01</v>
      </c>
      <c r="G1065" t="s">
        <v>512</v>
      </c>
      <c r="H1065">
        <v>1</v>
      </c>
      <c r="I1065" t="s">
        <v>5</v>
      </c>
      <c r="J1065" t="s">
        <v>5</v>
      </c>
      <c r="K1065" t="s">
        <v>6</v>
      </c>
      <c r="L1065">
        <v>1</v>
      </c>
      <c r="M1065" t="str">
        <f>VLOOKUP(E1065,Translations!$A$1:$B$7,2,FALSE)</f>
        <v>Hovedstaden</v>
      </c>
      <c r="N1065" t="str">
        <f>VLOOKUP(D1065,Translations!$I$2:$K$101,2,FALSE)</f>
        <v>Albertslund</v>
      </c>
      <c r="O1065" t="str">
        <f>VLOOKUP(G1065,Translations!$M$2:$N$9,2,FALSE)</f>
        <v>[X2074] SARS-CoV-2 (RNA), Testcenter</v>
      </c>
      <c r="P1065" t="str">
        <f>VLOOKUP(F1065,Translations!$D$1:$F$13,2,FALSE)</f>
        <v>Ok</v>
      </c>
      <c r="Q1065" t="str">
        <f>VLOOKUP(F1065,Translations!$D$2:$G$13,4,FALSE)</f>
        <v>01 - Aktiv, bopæl i DK</v>
      </c>
      <c r="R1065" t="str">
        <f>VLOOKUP(H1065,Translations!$P$2:$Q$10,2,FALSE)</f>
        <v>1 - Selvstændigt sikret - med lægevalg</v>
      </c>
      <c r="S1065" t="str">
        <f>VLOOKUP(F1065,Translations!$D$2:$F$13,3,FALSE)</f>
        <v>Ja</v>
      </c>
    </row>
    <row r="1066" spans="1:19" x14ac:dyDescent="0.2">
      <c r="A1066" s="3">
        <v>43955</v>
      </c>
      <c r="B1066" s="3" t="s">
        <v>294</v>
      </c>
      <c r="C1066" s="3" t="s">
        <v>301</v>
      </c>
      <c r="D1066">
        <v>169</v>
      </c>
      <c r="E1066">
        <v>1084</v>
      </c>
      <c r="F1066" t="str">
        <f t="shared" si="36"/>
        <v>01</v>
      </c>
      <c r="G1066" t="s">
        <v>512</v>
      </c>
      <c r="H1066">
        <v>1</v>
      </c>
      <c r="I1066" t="s">
        <v>5</v>
      </c>
      <c r="J1066" t="s">
        <v>5</v>
      </c>
      <c r="K1066" t="s">
        <v>6</v>
      </c>
      <c r="L1066">
        <v>1</v>
      </c>
      <c r="M1066" t="str">
        <f>VLOOKUP(E1066,Translations!$A$1:$B$7,2,FALSE)</f>
        <v>Hovedstaden</v>
      </c>
      <c r="N1066" t="str">
        <f>VLOOKUP(D1066,Translations!$I$2:$K$101,2,FALSE)</f>
        <v>Høje-Taastrup</v>
      </c>
      <c r="O1066" t="str">
        <f>VLOOKUP(G1066,Translations!$M$2:$N$9,2,FALSE)</f>
        <v>[X2074] SARS-CoV-2 (RNA), Testcenter</v>
      </c>
      <c r="P1066" t="str">
        <f>VLOOKUP(F1066,Translations!$D$1:$F$13,2,FALSE)</f>
        <v>Ok</v>
      </c>
      <c r="Q1066" t="str">
        <f>VLOOKUP(F1066,Translations!$D$2:$G$13,4,FALSE)</f>
        <v>01 - Aktiv, bopæl i DK</v>
      </c>
      <c r="R1066" t="str">
        <f>VLOOKUP(H1066,Translations!$P$2:$Q$10,2,FALSE)</f>
        <v>1 - Selvstændigt sikret - med lægevalg</v>
      </c>
      <c r="S1066" t="str">
        <f>VLOOKUP(F1066,Translations!$D$2:$F$13,3,FALSE)</f>
        <v>Ja</v>
      </c>
    </row>
    <row r="1067" spans="1:19" x14ac:dyDescent="0.2">
      <c r="A1067" s="3">
        <v>43955</v>
      </c>
      <c r="B1067" s="3" t="s">
        <v>294</v>
      </c>
      <c r="C1067" s="3" t="s">
        <v>301</v>
      </c>
      <c r="D1067">
        <v>175</v>
      </c>
      <c r="E1067">
        <v>1084</v>
      </c>
      <c r="F1067" t="str">
        <f t="shared" si="36"/>
        <v>01</v>
      </c>
      <c r="G1067" t="s">
        <v>512</v>
      </c>
      <c r="H1067">
        <v>1</v>
      </c>
      <c r="I1067" t="s">
        <v>5</v>
      </c>
      <c r="J1067" t="s">
        <v>5</v>
      </c>
      <c r="K1067" t="s">
        <v>6</v>
      </c>
      <c r="L1067">
        <v>1</v>
      </c>
      <c r="M1067" t="str">
        <f>VLOOKUP(E1067,Translations!$A$1:$B$7,2,FALSE)</f>
        <v>Hovedstaden</v>
      </c>
      <c r="N1067" t="str">
        <f>VLOOKUP(D1067,Translations!$I$2:$K$101,2,FALSE)</f>
        <v>Rødovre</v>
      </c>
      <c r="O1067" t="str">
        <f>VLOOKUP(G1067,Translations!$M$2:$N$9,2,FALSE)</f>
        <v>[X2074] SARS-CoV-2 (RNA), Testcenter</v>
      </c>
      <c r="P1067" t="str">
        <f>VLOOKUP(F1067,Translations!$D$1:$F$13,2,FALSE)</f>
        <v>Ok</v>
      </c>
      <c r="Q1067" t="str">
        <f>VLOOKUP(F1067,Translations!$D$2:$G$13,4,FALSE)</f>
        <v>01 - Aktiv, bopæl i DK</v>
      </c>
      <c r="R1067" t="str">
        <f>VLOOKUP(H1067,Translations!$P$2:$Q$10,2,FALSE)</f>
        <v>1 - Selvstændigt sikret - med lægevalg</v>
      </c>
      <c r="S1067" t="str">
        <f>VLOOKUP(F1067,Translations!$D$2:$F$13,3,FALSE)</f>
        <v>Ja</v>
      </c>
    </row>
    <row r="1068" spans="1:19" x14ac:dyDescent="0.2">
      <c r="A1068" s="3">
        <v>43955</v>
      </c>
      <c r="B1068" s="3" t="s">
        <v>294</v>
      </c>
      <c r="C1068" s="3" t="s">
        <v>301</v>
      </c>
      <c r="D1068">
        <v>240</v>
      </c>
      <c r="E1068">
        <v>1084</v>
      </c>
      <c r="F1068" t="str">
        <f t="shared" si="36"/>
        <v>01</v>
      </c>
      <c r="G1068" t="s">
        <v>512</v>
      </c>
      <c r="H1068">
        <v>1</v>
      </c>
      <c r="I1068" t="s">
        <v>5</v>
      </c>
      <c r="J1068" t="s">
        <v>5</v>
      </c>
      <c r="K1068" t="s">
        <v>6</v>
      </c>
      <c r="L1068">
        <v>1</v>
      </c>
      <c r="M1068" t="str">
        <f>VLOOKUP(E1068,Translations!$A$1:$B$7,2,FALSE)</f>
        <v>Hovedstaden</v>
      </c>
      <c r="N1068" t="str">
        <f>VLOOKUP(D1068,Translations!$I$2:$K$101,2,FALSE)</f>
        <v>Egedal</v>
      </c>
      <c r="O1068" t="str">
        <f>VLOOKUP(G1068,Translations!$M$2:$N$9,2,FALSE)</f>
        <v>[X2074] SARS-CoV-2 (RNA), Testcenter</v>
      </c>
      <c r="P1068" t="str">
        <f>VLOOKUP(F1068,Translations!$D$1:$F$13,2,FALSE)</f>
        <v>Ok</v>
      </c>
      <c r="Q1068" t="str">
        <f>VLOOKUP(F1068,Translations!$D$2:$G$13,4,FALSE)</f>
        <v>01 - Aktiv, bopæl i DK</v>
      </c>
      <c r="R1068" t="str">
        <f>VLOOKUP(H1068,Translations!$P$2:$Q$10,2,FALSE)</f>
        <v>1 - Selvstændigt sikret - med lægevalg</v>
      </c>
      <c r="S1068" t="str">
        <f>VLOOKUP(F1068,Translations!$D$2:$F$13,3,FALSE)</f>
        <v>Ja</v>
      </c>
    </row>
    <row r="1069" spans="1:19" x14ac:dyDescent="0.2">
      <c r="A1069" s="3">
        <v>43955</v>
      </c>
      <c r="B1069" s="3" t="s">
        <v>294</v>
      </c>
      <c r="C1069" s="3" t="s">
        <v>301</v>
      </c>
      <c r="D1069">
        <v>259</v>
      </c>
      <c r="E1069">
        <v>1085</v>
      </c>
      <c r="F1069" t="str">
        <f t="shared" si="36"/>
        <v>01</v>
      </c>
      <c r="G1069" t="s">
        <v>512</v>
      </c>
      <c r="H1069">
        <v>1</v>
      </c>
      <c r="I1069" t="s">
        <v>5</v>
      </c>
      <c r="J1069" t="s">
        <v>5</v>
      </c>
      <c r="K1069" t="s">
        <v>6</v>
      </c>
      <c r="L1069">
        <v>3</v>
      </c>
      <c r="M1069" t="str">
        <f>VLOOKUP(E1069,Translations!$A$1:$B$7,2,FALSE)</f>
        <v>Sjælland</v>
      </c>
      <c r="N1069" t="str">
        <f>VLOOKUP(D1069,Translations!$I$2:$K$101,2,FALSE)</f>
        <v>Køge</v>
      </c>
      <c r="O1069" t="str">
        <f>VLOOKUP(G1069,Translations!$M$2:$N$9,2,FALSE)</f>
        <v>[X2074] SARS-CoV-2 (RNA), Testcenter</v>
      </c>
      <c r="P1069" t="str">
        <f>VLOOKUP(F1069,Translations!$D$1:$F$13,2,FALSE)</f>
        <v>Ok</v>
      </c>
      <c r="Q1069" t="str">
        <f>VLOOKUP(F1069,Translations!$D$2:$G$13,4,FALSE)</f>
        <v>01 - Aktiv, bopæl i DK</v>
      </c>
      <c r="R1069" t="str">
        <f>VLOOKUP(H1069,Translations!$P$2:$Q$10,2,FALSE)</f>
        <v>1 - Selvstændigt sikret - med lægevalg</v>
      </c>
      <c r="S1069" t="str">
        <f>VLOOKUP(F1069,Translations!$D$2:$F$13,3,FALSE)</f>
        <v>Ja</v>
      </c>
    </row>
    <row r="1070" spans="1:19" x14ac:dyDescent="0.2">
      <c r="A1070" s="3">
        <v>43955</v>
      </c>
      <c r="B1070" s="3" t="s">
        <v>294</v>
      </c>
      <c r="C1070" s="3" t="s">
        <v>301</v>
      </c>
      <c r="D1070">
        <v>265</v>
      </c>
      <c r="E1070">
        <v>1085</v>
      </c>
      <c r="F1070" t="str">
        <f t="shared" si="36"/>
        <v>01</v>
      </c>
      <c r="G1070" t="s">
        <v>512</v>
      </c>
      <c r="H1070">
        <v>1</v>
      </c>
      <c r="I1070" t="s">
        <v>5</v>
      </c>
      <c r="J1070" t="s">
        <v>5</v>
      </c>
      <c r="K1070" t="s">
        <v>6</v>
      </c>
      <c r="L1070">
        <v>30</v>
      </c>
      <c r="M1070" t="str">
        <f>VLOOKUP(E1070,Translations!$A$1:$B$7,2,FALSE)</f>
        <v>Sjælland</v>
      </c>
      <c r="N1070" t="str">
        <f>VLOOKUP(D1070,Translations!$I$2:$K$101,2,FALSE)</f>
        <v>Roskilde</v>
      </c>
      <c r="O1070" t="str">
        <f>VLOOKUP(G1070,Translations!$M$2:$N$9,2,FALSE)</f>
        <v>[X2074] SARS-CoV-2 (RNA), Testcenter</v>
      </c>
      <c r="P1070" t="str">
        <f>VLOOKUP(F1070,Translations!$D$1:$F$13,2,FALSE)</f>
        <v>Ok</v>
      </c>
      <c r="Q1070" t="str">
        <f>VLOOKUP(F1070,Translations!$D$2:$G$13,4,FALSE)</f>
        <v>01 - Aktiv, bopæl i DK</v>
      </c>
      <c r="R1070" t="str">
        <f>VLOOKUP(H1070,Translations!$P$2:$Q$10,2,FALSE)</f>
        <v>1 - Selvstændigt sikret - med lægevalg</v>
      </c>
      <c r="S1070" t="str">
        <f>VLOOKUP(F1070,Translations!$D$2:$F$13,3,FALSE)</f>
        <v>Ja</v>
      </c>
    </row>
    <row r="1071" spans="1:19" x14ac:dyDescent="0.2">
      <c r="A1071" s="3">
        <v>43955</v>
      </c>
      <c r="B1071" s="3" t="s">
        <v>294</v>
      </c>
      <c r="C1071" s="3" t="s">
        <v>301</v>
      </c>
      <c r="D1071">
        <v>306</v>
      </c>
      <c r="E1071">
        <v>1085</v>
      </c>
      <c r="F1071" t="str">
        <f t="shared" si="36"/>
        <v>01</v>
      </c>
      <c r="G1071" t="s">
        <v>512</v>
      </c>
      <c r="H1071">
        <v>1</v>
      </c>
      <c r="I1071" t="s">
        <v>5</v>
      </c>
      <c r="J1071" t="s">
        <v>5</v>
      </c>
      <c r="K1071" t="s">
        <v>6</v>
      </c>
      <c r="L1071">
        <v>1</v>
      </c>
      <c r="M1071" t="str">
        <f>VLOOKUP(E1071,Translations!$A$1:$B$7,2,FALSE)</f>
        <v>Sjælland</v>
      </c>
      <c r="N1071" t="str">
        <f>VLOOKUP(D1071,Translations!$I$2:$K$101,2,FALSE)</f>
        <v>Odsherred</v>
      </c>
      <c r="O1071" t="str">
        <f>VLOOKUP(G1071,Translations!$M$2:$N$9,2,FALSE)</f>
        <v>[X2074] SARS-CoV-2 (RNA), Testcenter</v>
      </c>
      <c r="P1071" t="str">
        <f>VLOOKUP(F1071,Translations!$D$1:$F$13,2,FALSE)</f>
        <v>Ok</v>
      </c>
      <c r="Q1071" t="str">
        <f>VLOOKUP(F1071,Translations!$D$2:$G$13,4,FALSE)</f>
        <v>01 - Aktiv, bopæl i DK</v>
      </c>
      <c r="R1071" t="str">
        <f>VLOOKUP(H1071,Translations!$P$2:$Q$10,2,FALSE)</f>
        <v>1 - Selvstændigt sikret - med lægevalg</v>
      </c>
      <c r="S1071" t="str">
        <f>VLOOKUP(F1071,Translations!$D$2:$F$13,3,FALSE)</f>
        <v>Ja</v>
      </c>
    </row>
    <row r="1072" spans="1:19" x14ac:dyDescent="0.2">
      <c r="A1072" s="3">
        <v>43955</v>
      </c>
      <c r="B1072" s="3" t="s">
        <v>294</v>
      </c>
      <c r="C1072" s="3" t="s">
        <v>301</v>
      </c>
      <c r="D1072">
        <v>316</v>
      </c>
      <c r="E1072">
        <v>1085</v>
      </c>
      <c r="F1072" t="str">
        <f t="shared" si="36"/>
        <v>01</v>
      </c>
      <c r="G1072" t="s">
        <v>512</v>
      </c>
      <c r="H1072">
        <v>1</v>
      </c>
      <c r="I1072" t="s">
        <v>5</v>
      </c>
      <c r="J1072" t="s">
        <v>5</v>
      </c>
      <c r="K1072" t="s">
        <v>6</v>
      </c>
      <c r="L1072">
        <v>7</v>
      </c>
      <c r="M1072" t="str">
        <f>VLOOKUP(E1072,Translations!$A$1:$B$7,2,FALSE)</f>
        <v>Sjælland</v>
      </c>
      <c r="N1072" t="str">
        <f>VLOOKUP(D1072,Translations!$I$2:$K$101,2,FALSE)</f>
        <v>Holbæk</v>
      </c>
      <c r="O1072" t="str">
        <f>VLOOKUP(G1072,Translations!$M$2:$N$9,2,FALSE)</f>
        <v>[X2074] SARS-CoV-2 (RNA), Testcenter</v>
      </c>
      <c r="P1072" t="str">
        <f>VLOOKUP(F1072,Translations!$D$1:$F$13,2,FALSE)</f>
        <v>Ok</v>
      </c>
      <c r="Q1072" t="str">
        <f>VLOOKUP(F1072,Translations!$D$2:$G$13,4,FALSE)</f>
        <v>01 - Aktiv, bopæl i DK</v>
      </c>
      <c r="R1072" t="str">
        <f>VLOOKUP(H1072,Translations!$P$2:$Q$10,2,FALSE)</f>
        <v>1 - Selvstændigt sikret - med lægevalg</v>
      </c>
      <c r="S1072" t="str">
        <f>VLOOKUP(F1072,Translations!$D$2:$F$13,3,FALSE)</f>
        <v>Ja</v>
      </c>
    </row>
    <row r="1073" spans="1:19" x14ac:dyDescent="0.2">
      <c r="A1073" s="3">
        <v>43955</v>
      </c>
      <c r="B1073" s="3" t="s">
        <v>294</v>
      </c>
      <c r="C1073" s="3" t="s">
        <v>301</v>
      </c>
      <c r="D1073">
        <v>320</v>
      </c>
      <c r="E1073">
        <v>1085</v>
      </c>
      <c r="F1073" t="str">
        <f t="shared" si="36"/>
        <v>01</v>
      </c>
      <c r="G1073" t="s">
        <v>512</v>
      </c>
      <c r="H1073">
        <v>1</v>
      </c>
      <c r="I1073" t="s">
        <v>5</v>
      </c>
      <c r="J1073" t="s">
        <v>5</v>
      </c>
      <c r="K1073" t="s">
        <v>6</v>
      </c>
      <c r="L1073">
        <v>1</v>
      </c>
      <c r="M1073" t="str">
        <f>VLOOKUP(E1073,Translations!$A$1:$B$7,2,FALSE)</f>
        <v>Sjælland</v>
      </c>
      <c r="N1073" t="str">
        <f>VLOOKUP(D1073,Translations!$I$2:$K$101,2,FALSE)</f>
        <v>Faxe</v>
      </c>
      <c r="O1073" t="str">
        <f>VLOOKUP(G1073,Translations!$M$2:$N$9,2,FALSE)</f>
        <v>[X2074] SARS-CoV-2 (RNA), Testcenter</v>
      </c>
      <c r="P1073" t="str">
        <f>VLOOKUP(F1073,Translations!$D$1:$F$13,2,FALSE)</f>
        <v>Ok</v>
      </c>
      <c r="Q1073" t="str">
        <f>VLOOKUP(F1073,Translations!$D$2:$G$13,4,FALSE)</f>
        <v>01 - Aktiv, bopæl i DK</v>
      </c>
      <c r="R1073" t="str">
        <f>VLOOKUP(H1073,Translations!$P$2:$Q$10,2,FALSE)</f>
        <v>1 - Selvstændigt sikret - med lægevalg</v>
      </c>
      <c r="S1073" t="str">
        <f>VLOOKUP(F1073,Translations!$D$2:$F$13,3,FALSE)</f>
        <v>Ja</v>
      </c>
    </row>
    <row r="1074" spans="1:19" x14ac:dyDescent="0.2">
      <c r="A1074" s="3">
        <v>43955</v>
      </c>
      <c r="B1074" s="3" t="s">
        <v>294</v>
      </c>
      <c r="C1074" s="3" t="s">
        <v>301</v>
      </c>
      <c r="D1074">
        <v>326</v>
      </c>
      <c r="E1074">
        <v>1085</v>
      </c>
      <c r="F1074" t="str">
        <f t="shared" si="36"/>
        <v>01</v>
      </c>
      <c r="G1074" t="s">
        <v>512</v>
      </c>
      <c r="H1074">
        <v>1</v>
      </c>
      <c r="I1074" t="s">
        <v>5</v>
      </c>
      <c r="J1074" t="s">
        <v>5</v>
      </c>
      <c r="K1074" t="s">
        <v>6</v>
      </c>
      <c r="L1074">
        <v>2</v>
      </c>
      <c r="M1074" t="str">
        <f>VLOOKUP(E1074,Translations!$A$1:$B$7,2,FALSE)</f>
        <v>Sjælland</v>
      </c>
      <c r="N1074" t="str">
        <f>VLOOKUP(D1074,Translations!$I$2:$K$101,2,FALSE)</f>
        <v>Kalundborg</v>
      </c>
      <c r="O1074" t="str">
        <f>VLOOKUP(G1074,Translations!$M$2:$N$9,2,FALSE)</f>
        <v>[X2074] SARS-CoV-2 (RNA), Testcenter</v>
      </c>
      <c r="P1074" t="str">
        <f>VLOOKUP(F1074,Translations!$D$1:$F$13,2,FALSE)</f>
        <v>Ok</v>
      </c>
      <c r="Q1074" t="str">
        <f>VLOOKUP(F1074,Translations!$D$2:$G$13,4,FALSE)</f>
        <v>01 - Aktiv, bopæl i DK</v>
      </c>
      <c r="R1074" t="str">
        <f>VLOOKUP(H1074,Translations!$P$2:$Q$10,2,FALSE)</f>
        <v>1 - Selvstændigt sikret - med lægevalg</v>
      </c>
      <c r="S1074" t="str">
        <f>VLOOKUP(F1074,Translations!$D$2:$F$13,3,FALSE)</f>
        <v>Ja</v>
      </c>
    </row>
    <row r="1075" spans="1:19" x14ac:dyDescent="0.2">
      <c r="A1075" s="3">
        <v>43955</v>
      </c>
      <c r="B1075" s="3" t="s">
        <v>294</v>
      </c>
      <c r="C1075" s="3" t="s">
        <v>301</v>
      </c>
      <c r="D1075">
        <v>329</v>
      </c>
      <c r="E1075">
        <v>1085</v>
      </c>
      <c r="F1075" t="str">
        <f t="shared" si="36"/>
        <v>01</v>
      </c>
      <c r="G1075" t="s">
        <v>512</v>
      </c>
      <c r="H1075">
        <v>1</v>
      </c>
      <c r="I1075" t="s">
        <v>5</v>
      </c>
      <c r="J1075" t="s">
        <v>5</v>
      </c>
      <c r="K1075" t="s">
        <v>6</v>
      </c>
      <c r="L1075">
        <v>4</v>
      </c>
      <c r="M1075" t="str">
        <f>VLOOKUP(E1075,Translations!$A$1:$B$7,2,FALSE)</f>
        <v>Sjælland</v>
      </c>
      <c r="N1075" t="str">
        <f>VLOOKUP(D1075,Translations!$I$2:$K$101,2,FALSE)</f>
        <v>Ringsted</v>
      </c>
      <c r="O1075" t="str">
        <f>VLOOKUP(G1075,Translations!$M$2:$N$9,2,FALSE)</f>
        <v>[X2074] SARS-CoV-2 (RNA), Testcenter</v>
      </c>
      <c r="P1075" t="str">
        <f>VLOOKUP(F1075,Translations!$D$1:$F$13,2,FALSE)</f>
        <v>Ok</v>
      </c>
      <c r="Q1075" t="str">
        <f>VLOOKUP(F1075,Translations!$D$2:$G$13,4,FALSE)</f>
        <v>01 - Aktiv, bopæl i DK</v>
      </c>
      <c r="R1075" t="str">
        <f>VLOOKUP(H1075,Translations!$P$2:$Q$10,2,FALSE)</f>
        <v>1 - Selvstændigt sikret - med lægevalg</v>
      </c>
      <c r="S1075" t="str">
        <f>VLOOKUP(F1075,Translations!$D$2:$F$13,3,FALSE)</f>
        <v>Ja</v>
      </c>
    </row>
    <row r="1076" spans="1:19" x14ac:dyDescent="0.2">
      <c r="A1076" s="3">
        <v>43955</v>
      </c>
      <c r="B1076" s="3" t="s">
        <v>294</v>
      </c>
      <c r="C1076" s="3" t="s">
        <v>301</v>
      </c>
      <c r="D1076">
        <v>336</v>
      </c>
      <c r="E1076">
        <v>1085</v>
      </c>
      <c r="F1076" t="str">
        <f t="shared" si="36"/>
        <v>01</v>
      </c>
      <c r="G1076" t="s">
        <v>512</v>
      </c>
      <c r="H1076">
        <v>1</v>
      </c>
      <c r="I1076" t="s">
        <v>5</v>
      </c>
      <c r="J1076" t="s">
        <v>5</v>
      </c>
      <c r="K1076" t="s">
        <v>6</v>
      </c>
      <c r="L1076">
        <v>1</v>
      </c>
      <c r="M1076" t="str">
        <f>VLOOKUP(E1076,Translations!$A$1:$B$7,2,FALSE)</f>
        <v>Sjælland</v>
      </c>
      <c r="N1076" t="str">
        <f>VLOOKUP(D1076,Translations!$I$2:$K$101,2,FALSE)</f>
        <v>Stevns</v>
      </c>
      <c r="O1076" t="str">
        <f>VLOOKUP(G1076,Translations!$M$2:$N$9,2,FALSE)</f>
        <v>[X2074] SARS-CoV-2 (RNA), Testcenter</v>
      </c>
      <c r="P1076" t="str">
        <f>VLOOKUP(F1076,Translations!$D$1:$F$13,2,FALSE)</f>
        <v>Ok</v>
      </c>
      <c r="Q1076" t="str">
        <f>VLOOKUP(F1076,Translations!$D$2:$G$13,4,FALSE)</f>
        <v>01 - Aktiv, bopæl i DK</v>
      </c>
      <c r="R1076" t="str">
        <f>VLOOKUP(H1076,Translations!$P$2:$Q$10,2,FALSE)</f>
        <v>1 - Selvstændigt sikret - med lægevalg</v>
      </c>
      <c r="S1076" t="str">
        <f>VLOOKUP(F1076,Translations!$D$2:$F$13,3,FALSE)</f>
        <v>Ja</v>
      </c>
    </row>
    <row r="1077" spans="1:19" x14ac:dyDescent="0.2">
      <c r="A1077" s="3">
        <v>43955</v>
      </c>
      <c r="B1077" s="3" t="s">
        <v>294</v>
      </c>
      <c r="C1077" s="3" t="s">
        <v>301</v>
      </c>
      <c r="D1077">
        <v>340</v>
      </c>
      <c r="E1077">
        <v>1085</v>
      </c>
      <c r="F1077" t="str">
        <f t="shared" si="36"/>
        <v>01</v>
      </c>
      <c r="G1077" t="s">
        <v>512</v>
      </c>
      <c r="H1077">
        <v>1</v>
      </c>
      <c r="I1077" t="s">
        <v>5</v>
      </c>
      <c r="J1077" t="s">
        <v>5</v>
      </c>
      <c r="K1077" t="s">
        <v>6</v>
      </c>
      <c r="L1077">
        <v>1</v>
      </c>
      <c r="M1077" t="str">
        <f>VLOOKUP(E1077,Translations!$A$1:$B$7,2,FALSE)</f>
        <v>Sjælland</v>
      </c>
      <c r="N1077" t="str">
        <f>VLOOKUP(D1077,Translations!$I$2:$K$101,2,FALSE)</f>
        <v>Sorø</v>
      </c>
      <c r="O1077" t="str">
        <f>VLOOKUP(G1077,Translations!$M$2:$N$9,2,FALSE)</f>
        <v>[X2074] SARS-CoV-2 (RNA), Testcenter</v>
      </c>
      <c r="P1077" t="str">
        <f>VLOOKUP(F1077,Translations!$D$1:$F$13,2,FALSE)</f>
        <v>Ok</v>
      </c>
      <c r="Q1077" t="str">
        <f>VLOOKUP(F1077,Translations!$D$2:$G$13,4,FALSE)</f>
        <v>01 - Aktiv, bopæl i DK</v>
      </c>
      <c r="R1077" t="str">
        <f>VLOOKUP(H1077,Translations!$P$2:$Q$10,2,FALSE)</f>
        <v>1 - Selvstændigt sikret - med lægevalg</v>
      </c>
      <c r="S1077" t="str">
        <f>VLOOKUP(F1077,Translations!$D$2:$F$13,3,FALSE)</f>
        <v>Ja</v>
      </c>
    </row>
    <row r="1078" spans="1:19" x14ac:dyDescent="0.2">
      <c r="A1078" s="3">
        <v>43955</v>
      </c>
      <c r="B1078" s="3" t="s">
        <v>294</v>
      </c>
      <c r="C1078" s="3" t="s">
        <v>301</v>
      </c>
      <c r="D1078">
        <v>350</v>
      </c>
      <c r="E1078">
        <v>1085</v>
      </c>
      <c r="F1078" t="str">
        <f t="shared" si="36"/>
        <v>01</v>
      </c>
      <c r="G1078" t="s">
        <v>512</v>
      </c>
      <c r="H1078">
        <v>1</v>
      </c>
      <c r="I1078" t="s">
        <v>5</v>
      </c>
      <c r="J1078" t="s">
        <v>5</v>
      </c>
      <c r="K1078" t="s">
        <v>6</v>
      </c>
      <c r="L1078">
        <v>6</v>
      </c>
      <c r="M1078" t="str">
        <f>VLOOKUP(E1078,Translations!$A$1:$B$7,2,FALSE)</f>
        <v>Sjælland</v>
      </c>
      <c r="N1078" t="str">
        <f>VLOOKUP(D1078,Translations!$I$2:$K$101,2,FALSE)</f>
        <v>Lejre</v>
      </c>
      <c r="O1078" t="str">
        <f>VLOOKUP(G1078,Translations!$M$2:$N$9,2,FALSE)</f>
        <v>[X2074] SARS-CoV-2 (RNA), Testcenter</v>
      </c>
      <c r="P1078" t="str">
        <f>VLOOKUP(F1078,Translations!$D$1:$F$13,2,FALSE)</f>
        <v>Ok</v>
      </c>
      <c r="Q1078" t="str">
        <f>VLOOKUP(F1078,Translations!$D$2:$G$13,4,FALSE)</f>
        <v>01 - Aktiv, bopæl i DK</v>
      </c>
      <c r="R1078" t="str">
        <f>VLOOKUP(H1078,Translations!$P$2:$Q$10,2,FALSE)</f>
        <v>1 - Selvstændigt sikret - med lægevalg</v>
      </c>
      <c r="S1078" t="str">
        <f>VLOOKUP(F1078,Translations!$D$2:$F$13,3,FALSE)</f>
        <v>Ja</v>
      </c>
    </row>
    <row r="1079" spans="1:19" x14ac:dyDescent="0.2">
      <c r="A1079" s="3">
        <v>43955</v>
      </c>
      <c r="B1079" s="3" t="s">
        <v>294</v>
      </c>
      <c r="C1079" s="3" t="s">
        <v>301</v>
      </c>
      <c r="D1079">
        <v>370</v>
      </c>
      <c r="E1079">
        <v>1085</v>
      </c>
      <c r="F1079" t="str">
        <f t="shared" si="36"/>
        <v>01</v>
      </c>
      <c r="G1079" t="s">
        <v>512</v>
      </c>
      <c r="H1079">
        <v>1</v>
      </c>
      <c r="I1079" t="s">
        <v>5</v>
      </c>
      <c r="J1079" t="s">
        <v>5</v>
      </c>
      <c r="K1079" t="s">
        <v>6</v>
      </c>
      <c r="L1079">
        <v>2</v>
      </c>
      <c r="M1079" t="str">
        <f>VLOOKUP(E1079,Translations!$A$1:$B$7,2,FALSE)</f>
        <v>Sjælland</v>
      </c>
      <c r="N1079" t="str">
        <f>VLOOKUP(D1079,Translations!$I$2:$K$101,2,FALSE)</f>
        <v>Næstved</v>
      </c>
      <c r="O1079" t="str">
        <f>VLOOKUP(G1079,Translations!$M$2:$N$9,2,FALSE)</f>
        <v>[X2074] SARS-CoV-2 (RNA), Testcenter</v>
      </c>
      <c r="P1079" t="str">
        <f>VLOOKUP(F1079,Translations!$D$1:$F$13,2,FALSE)</f>
        <v>Ok</v>
      </c>
      <c r="Q1079" t="str">
        <f>VLOOKUP(F1079,Translations!$D$2:$G$13,4,FALSE)</f>
        <v>01 - Aktiv, bopæl i DK</v>
      </c>
      <c r="R1079" t="str">
        <f>VLOOKUP(H1079,Translations!$P$2:$Q$10,2,FALSE)</f>
        <v>1 - Selvstændigt sikret - med lægevalg</v>
      </c>
      <c r="S1079" t="str">
        <f>VLOOKUP(F1079,Translations!$D$2:$F$13,3,FALSE)</f>
        <v>Ja</v>
      </c>
    </row>
    <row r="1080" spans="1:19" x14ac:dyDescent="0.2">
      <c r="A1080" s="3">
        <v>43955</v>
      </c>
      <c r="B1080" s="3" t="s">
        <v>294</v>
      </c>
      <c r="C1080" s="3" t="s">
        <v>302</v>
      </c>
      <c r="D1080">
        <v>101</v>
      </c>
      <c r="E1080">
        <v>1084</v>
      </c>
      <c r="F1080" t="str">
        <f t="shared" si="36"/>
        <v>01</v>
      </c>
      <c r="G1080" t="s">
        <v>512</v>
      </c>
      <c r="H1080">
        <v>1</v>
      </c>
      <c r="I1080" t="s">
        <v>5</v>
      </c>
      <c r="J1080" t="s">
        <v>5</v>
      </c>
      <c r="K1080" t="s">
        <v>6</v>
      </c>
      <c r="L1080">
        <v>1</v>
      </c>
      <c r="M1080" t="str">
        <f>VLOOKUP(E1080,Translations!$A$1:$B$7,2,FALSE)</f>
        <v>Hovedstaden</v>
      </c>
      <c r="N1080" t="str">
        <f>VLOOKUP(D1080,Translations!$I$2:$K$101,2,FALSE)</f>
        <v>København</v>
      </c>
      <c r="O1080" t="str">
        <f>VLOOKUP(G1080,Translations!$M$2:$N$9,2,FALSE)</f>
        <v>[X2074] SARS-CoV-2 (RNA), Testcenter</v>
      </c>
      <c r="P1080" t="str">
        <f>VLOOKUP(F1080,Translations!$D$1:$F$13,2,FALSE)</f>
        <v>Ok</v>
      </c>
      <c r="Q1080" t="str">
        <f>VLOOKUP(F1080,Translations!$D$2:$G$13,4,FALSE)</f>
        <v>01 - Aktiv, bopæl i DK</v>
      </c>
      <c r="R1080" t="str">
        <f>VLOOKUP(H1080,Translations!$P$2:$Q$10,2,FALSE)</f>
        <v>1 - Selvstændigt sikret - med lægevalg</v>
      </c>
      <c r="S1080" t="str">
        <f>VLOOKUP(F1080,Translations!$D$2:$F$13,3,FALSE)</f>
        <v>Ja</v>
      </c>
    </row>
    <row r="1081" spans="1:19" x14ac:dyDescent="0.2">
      <c r="A1081" s="3">
        <v>43955</v>
      </c>
      <c r="B1081" s="3" t="s">
        <v>294</v>
      </c>
      <c r="C1081" s="3" t="s">
        <v>302</v>
      </c>
      <c r="D1081">
        <v>661</v>
      </c>
      <c r="E1081">
        <v>1082</v>
      </c>
      <c r="F1081" t="str">
        <f t="shared" si="36"/>
        <v>01</v>
      </c>
      <c r="G1081" t="s">
        <v>512</v>
      </c>
      <c r="H1081">
        <v>1</v>
      </c>
      <c r="I1081" t="s">
        <v>5</v>
      </c>
      <c r="J1081" t="s">
        <v>5</v>
      </c>
      <c r="K1081" t="s">
        <v>6</v>
      </c>
      <c r="L1081">
        <v>1</v>
      </c>
      <c r="M1081" t="str">
        <f>VLOOKUP(E1081,Translations!$A$1:$B$7,2,FALSE)</f>
        <v>Midtjylland</v>
      </c>
      <c r="N1081" t="str">
        <f>VLOOKUP(D1081,Translations!$I$2:$K$101,2,FALSE)</f>
        <v>Holstebro</v>
      </c>
      <c r="O1081" t="str">
        <f>VLOOKUP(G1081,Translations!$M$2:$N$9,2,FALSE)</f>
        <v>[X2074] SARS-CoV-2 (RNA), Testcenter</v>
      </c>
      <c r="P1081" t="str">
        <f>VLOOKUP(F1081,Translations!$D$1:$F$13,2,FALSE)</f>
        <v>Ok</v>
      </c>
      <c r="Q1081" t="str">
        <f>VLOOKUP(F1081,Translations!$D$2:$G$13,4,FALSE)</f>
        <v>01 - Aktiv, bopæl i DK</v>
      </c>
      <c r="R1081" t="str">
        <f>VLOOKUP(H1081,Translations!$P$2:$Q$10,2,FALSE)</f>
        <v>1 - Selvstændigt sikret - med lægevalg</v>
      </c>
      <c r="S1081" t="str">
        <f>VLOOKUP(F1081,Translations!$D$2:$F$13,3,FALSE)</f>
        <v>Ja</v>
      </c>
    </row>
    <row r="1082" spans="1:19" x14ac:dyDescent="0.2">
      <c r="A1082" s="3">
        <v>43955</v>
      </c>
      <c r="B1082" s="3" t="s">
        <v>294</v>
      </c>
      <c r="C1082" s="3" t="s">
        <v>302</v>
      </c>
      <c r="D1082">
        <v>730</v>
      </c>
      <c r="E1082">
        <v>1082</v>
      </c>
      <c r="F1082" t="str">
        <f t="shared" si="36"/>
        <v>01</v>
      </c>
      <c r="G1082" t="s">
        <v>512</v>
      </c>
      <c r="H1082">
        <v>1</v>
      </c>
      <c r="I1082" t="s">
        <v>5</v>
      </c>
      <c r="J1082" t="s">
        <v>5</v>
      </c>
      <c r="K1082" t="s">
        <v>6</v>
      </c>
      <c r="L1082">
        <v>1</v>
      </c>
      <c r="M1082" t="str">
        <f>VLOOKUP(E1082,Translations!$A$1:$B$7,2,FALSE)</f>
        <v>Midtjylland</v>
      </c>
      <c r="N1082" t="str">
        <f>VLOOKUP(D1082,Translations!$I$2:$K$101,2,FALSE)</f>
        <v>Randers</v>
      </c>
      <c r="O1082" t="str">
        <f>VLOOKUP(G1082,Translations!$M$2:$N$9,2,FALSE)</f>
        <v>[X2074] SARS-CoV-2 (RNA), Testcenter</v>
      </c>
      <c r="P1082" t="str">
        <f>VLOOKUP(F1082,Translations!$D$1:$F$13,2,FALSE)</f>
        <v>Ok</v>
      </c>
      <c r="Q1082" t="str">
        <f>VLOOKUP(F1082,Translations!$D$2:$G$13,4,FALSE)</f>
        <v>01 - Aktiv, bopæl i DK</v>
      </c>
      <c r="R1082" t="str">
        <f>VLOOKUP(H1082,Translations!$P$2:$Q$10,2,FALSE)</f>
        <v>1 - Selvstændigt sikret - med lægevalg</v>
      </c>
      <c r="S1082" t="str">
        <f>VLOOKUP(F1082,Translations!$D$2:$F$13,3,FALSE)</f>
        <v>Ja</v>
      </c>
    </row>
    <row r="1083" spans="1:19" x14ac:dyDescent="0.2">
      <c r="A1083" s="3">
        <v>43955</v>
      </c>
      <c r="B1083" s="3" t="s">
        <v>294</v>
      </c>
      <c r="C1083" s="3" t="s">
        <v>302</v>
      </c>
      <c r="D1083">
        <v>751</v>
      </c>
      <c r="E1083">
        <v>1082</v>
      </c>
      <c r="F1083" t="str">
        <f t="shared" si="36"/>
        <v>01</v>
      </c>
      <c r="G1083" t="s">
        <v>512</v>
      </c>
      <c r="H1083">
        <v>1</v>
      </c>
      <c r="I1083" t="s">
        <v>5</v>
      </c>
      <c r="J1083" t="s">
        <v>5</v>
      </c>
      <c r="K1083" t="s">
        <v>6</v>
      </c>
      <c r="L1083">
        <v>5</v>
      </c>
      <c r="M1083" t="str">
        <f>VLOOKUP(E1083,Translations!$A$1:$B$7,2,FALSE)</f>
        <v>Midtjylland</v>
      </c>
      <c r="N1083" t="str">
        <f>VLOOKUP(D1083,Translations!$I$2:$K$101,2,FALSE)</f>
        <v>Aarhus</v>
      </c>
      <c r="O1083" t="str">
        <f>VLOOKUP(G1083,Translations!$M$2:$N$9,2,FALSE)</f>
        <v>[X2074] SARS-CoV-2 (RNA), Testcenter</v>
      </c>
      <c r="P1083" t="str">
        <f>VLOOKUP(F1083,Translations!$D$1:$F$13,2,FALSE)</f>
        <v>Ok</v>
      </c>
      <c r="Q1083" t="str">
        <f>VLOOKUP(F1083,Translations!$D$2:$G$13,4,FALSE)</f>
        <v>01 - Aktiv, bopæl i DK</v>
      </c>
      <c r="R1083" t="str">
        <f>VLOOKUP(H1083,Translations!$P$2:$Q$10,2,FALSE)</f>
        <v>1 - Selvstændigt sikret - med lægevalg</v>
      </c>
      <c r="S1083" t="str">
        <f>VLOOKUP(F1083,Translations!$D$2:$F$13,3,FALSE)</f>
        <v>Ja</v>
      </c>
    </row>
    <row r="1084" spans="1:19" x14ac:dyDescent="0.2">
      <c r="A1084" s="3">
        <v>43955</v>
      </c>
      <c r="B1084" s="3" t="s">
        <v>294</v>
      </c>
      <c r="C1084" s="3" t="s">
        <v>302</v>
      </c>
      <c r="D1084">
        <v>779</v>
      </c>
      <c r="E1084">
        <v>1082</v>
      </c>
      <c r="F1084" t="str">
        <f t="shared" si="36"/>
        <v>01</v>
      </c>
      <c r="G1084" t="s">
        <v>512</v>
      </c>
      <c r="H1084">
        <v>1</v>
      </c>
      <c r="I1084" t="s">
        <v>5</v>
      </c>
      <c r="J1084" t="s">
        <v>5</v>
      </c>
      <c r="K1084" t="s">
        <v>6</v>
      </c>
      <c r="L1084">
        <v>3</v>
      </c>
      <c r="M1084" t="str">
        <f>VLOOKUP(E1084,Translations!$A$1:$B$7,2,FALSE)</f>
        <v>Midtjylland</v>
      </c>
      <c r="N1084" t="str">
        <f>VLOOKUP(D1084,Translations!$I$2:$K$101,2,FALSE)</f>
        <v>Skive</v>
      </c>
      <c r="O1084" t="str">
        <f>VLOOKUP(G1084,Translations!$M$2:$N$9,2,FALSE)</f>
        <v>[X2074] SARS-CoV-2 (RNA), Testcenter</v>
      </c>
      <c r="P1084" t="str">
        <f>VLOOKUP(F1084,Translations!$D$1:$F$13,2,FALSE)</f>
        <v>Ok</v>
      </c>
      <c r="Q1084" t="str">
        <f>VLOOKUP(F1084,Translations!$D$2:$G$13,4,FALSE)</f>
        <v>01 - Aktiv, bopæl i DK</v>
      </c>
      <c r="R1084" t="str">
        <f>VLOOKUP(H1084,Translations!$P$2:$Q$10,2,FALSE)</f>
        <v>1 - Selvstændigt sikret - med lægevalg</v>
      </c>
      <c r="S1084" t="str">
        <f>VLOOKUP(F1084,Translations!$D$2:$F$13,3,FALSE)</f>
        <v>Ja</v>
      </c>
    </row>
    <row r="1085" spans="1:19" x14ac:dyDescent="0.2">
      <c r="A1085" s="3">
        <v>43955</v>
      </c>
      <c r="B1085" s="3" t="s">
        <v>294</v>
      </c>
      <c r="C1085" s="3" t="s">
        <v>302</v>
      </c>
      <c r="D1085">
        <v>791</v>
      </c>
      <c r="E1085">
        <v>1082</v>
      </c>
      <c r="F1085" t="str">
        <f t="shared" si="36"/>
        <v>01</v>
      </c>
      <c r="G1085" t="s">
        <v>512</v>
      </c>
      <c r="H1085">
        <v>1</v>
      </c>
      <c r="I1085" t="s">
        <v>5</v>
      </c>
      <c r="J1085" t="s">
        <v>5</v>
      </c>
      <c r="K1085" t="s">
        <v>6</v>
      </c>
      <c r="L1085">
        <v>76</v>
      </c>
      <c r="M1085" t="str">
        <f>VLOOKUP(E1085,Translations!$A$1:$B$7,2,FALSE)</f>
        <v>Midtjylland</v>
      </c>
      <c r="N1085" t="str">
        <f>VLOOKUP(D1085,Translations!$I$2:$K$101,2,FALSE)</f>
        <v>Viborg</v>
      </c>
      <c r="O1085" t="str">
        <f>VLOOKUP(G1085,Translations!$M$2:$N$9,2,FALSE)</f>
        <v>[X2074] SARS-CoV-2 (RNA), Testcenter</v>
      </c>
      <c r="P1085" t="str">
        <f>VLOOKUP(F1085,Translations!$D$1:$F$13,2,FALSE)</f>
        <v>Ok</v>
      </c>
      <c r="Q1085" t="str">
        <f>VLOOKUP(F1085,Translations!$D$2:$G$13,4,FALSE)</f>
        <v>01 - Aktiv, bopæl i DK</v>
      </c>
      <c r="R1085" t="str">
        <f>VLOOKUP(H1085,Translations!$P$2:$Q$10,2,FALSE)</f>
        <v>1 - Selvstændigt sikret - med lægevalg</v>
      </c>
      <c r="S1085" t="str">
        <f>VLOOKUP(F1085,Translations!$D$2:$F$13,3,FALSE)</f>
        <v>Ja</v>
      </c>
    </row>
    <row r="1086" spans="1:19" x14ac:dyDescent="0.2">
      <c r="A1086" s="3">
        <v>43955</v>
      </c>
      <c r="B1086" s="3" t="s">
        <v>294</v>
      </c>
      <c r="C1086" s="3" t="s">
        <v>302</v>
      </c>
      <c r="D1086">
        <v>791</v>
      </c>
      <c r="E1086">
        <v>1082</v>
      </c>
      <c r="F1086" t="str">
        <f t="shared" si="36"/>
        <v>01</v>
      </c>
      <c r="G1086" t="s">
        <v>512</v>
      </c>
      <c r="H1086">
        <v>5</v>
      </c>
      <c r="I1086" t="s">
        <v>5</v>
      </c>
      <c r="J1086" t="s">
        <v>5</v>
      </c>
      <c r="K1086" t="s">
        <v>6</v>
      </c>
      <c r="L1086">
        <v>1</v>
      </c>
      <c r="M1086" t="str">
        <f>VLOOKUP(E1086,Translations!$A$1:$B$7,2,FALSE)</f>
        <v>Midtjylland</v>
      </c>
      <c r="N1086" t="str">
        <f>VLOOKUP(D1086,Translations!$I$2:$K$101,2,FALSE)</f>
        <v>Viborg</v>
      </c>
      <c r="O1086" t="str">
        <f>VLOOKUP(G1086,Translations!$M$2:$N$9,2,FALSE)</f>
        <v>[X2074] SARS-CoV-2 (RNA), Testcenter</v>
      </c>
      <c r="P1086" t="str">
        <f>VLOOKUP(F1086,Translations!$D$1:$F$13,2,FALSE)</f>
        <v>Ok</v>
      </c>
      <c r="Q1086" t="str">
        <f>VLOOKUP(F1086,Translations!$D$2:$G$13,4,FALSE)</f>
        <v>01 - Aktiv, bopæl i DK</v>
      </c>
      <c r="R1086" t="str">
        <f>VLOOKUP(H1086,Translations!$P$2:$Q$10,2,FALSE)</f>
        <v>5 - Værnepligtig (+3 mdr.)</v>
      </c>
      <c r="S1086" t="str">
        <f>VLOOKUP(F1086,Translations!$D$2:$F$13,3,FALSE)</f>
        <v>Ja</v>
      </c>
    </row>
    <row r="1087" spans="1:19" x14ac:dyDescent="0.2">
      <c r="A1087" s="3">
        <v>43955</v>
      </c>
      <c r="B1087" s="3" t="s">
        <v>294</v>
      </c>
      <c r="C1087" s="3" t="s">
        <v>302</v>
      </c>
      <c r="D1087">
        <v>820</v>
      </c>
      <c r="E1087">
        <v>1081</v>
      </c>
      <c r="F1087" t="str">
        <f t="shared" si="36"/>
        <v>01</v>
      </c>
      <c r="G1087" t="s">
        <v>512</v>
      </c>
      <c r="H1087">
        <v>1</v>
      </c>
      <c r="I1087" t="s">
        <v>5</v>
      </c>
      <c r="J1087" t="s">
        <v>5</v>
      </c>
      <c r="K1087" t="s">
        <v>6</v>
      </c>
      <c r="L1087">
        <v>1</v>
      </c>
      <c r="M1087" t="str">
        <f>VLOOKUP(E1087,Translations!$A$1:$B$7,2,FALSE)</f>
        <v>Nordjylland</v>
      </c>
      <c r="N1087" t="str">
        <f>VLOOKUP(D1087,Translations!$I$2:$K$101,2,FALSE)</f>
        <v>Vesthimmerlands</v>
      </c>
      <c r="O1087" t="str">
        <f>VLOOKUP(G1087,Translations!$M$2:$N$9,2,FALSE)</f>
        <v>[X2074] SARS-CoV-2 (RNA), Testcenter</v>
      </c>
      <c r="P1087" t="str">
        <f>VLOOKUP(F1087,Translations!$D$1:$F$13,2,FALSE)</f>
        <v>Ok</v>
      </c>
      <c r="Q1087" t="str">
        <f>VLOOKUP(F1087,Translations!$D$2:$G$13,4,FALSE)</f>
        <v>01 - Aktiv, bopæl i DK</v>
      </c>
      <c r="R1087" t="str">
        <f>VLOOKUP(H1087,Translations!$P$2:$Q$10,2,FALSE)</f>
        <v>1 - Selvstændigt sikret - med lægevalg</v>
      </c>
      <c r="S1087" t="str">
        <f>VLOOKUP(F1087,Translations!$D$2:$F$13,3,FALSE)</f>
        <v>Ja</v>
      </c>
    </row>
    <row r="1088" spans="1:19" x14ac:dyDescent="0.2">
      <c r="A1088" s="3">
        <v>43955</v>
      </c>
      <c r="B1088" s="3" t="s">
        <v>294</v>
      </c>
      <c r="C1088" s="3" t="s">
        <v>302</v>
      </c>
      <c r="D1088">
        <v>840</v>
      </c>
      <c r="E1088">
        <v>1081</v>
      </c>
      <c r="F1088" t="str">
        <f t="shared" si="36"/>
        <v>01</v>
      </c>
      <c r="G1088" t="s">
        <v>512</v>
      </c>
      <c r="H1088">
        <v>1</v>
      </c>
      <c r="I1088" t="s">
        <v>5</v>
      </c>
      <c r="J1088" t="s">
        <v>5</v>
      </c>
      <c r="K1088" t="s">
        <v>6</v>
      </c>
      <c r="L1088">
        <v>1</v>
      </c>
      <c r="M1088" t="str">
        <f>VLOOKUP(E1088,Translations!$A$1:$B$7,2,FALSE)</f>
        <v>Nordjylland</v>
      </c>
      <c r="N1088" t="str">
        <f>VLOOKUP(D1088,Translations!$I$2:$K$101,2,FALSE)</f>
        <v>Rebild</v>
      </c>
      <c r="O1088" t="str">
        <f>VLOOKUP(G1088,Translations!$M$2:$N$9,2,FALSE)</f>
        <v>[X2074] SARS-CoV-2 (RNA), Testcenter</v>
      </c>
      <c r="P1088" t="str">
        <f>VLOOKUP(F1088,Translations!$D$1:$F$13,2,FALSE)</f>
        <v>Ok</v>
      </c>
      <c r="Q1088" t="str">
        <f>VLOOKUP(F1088,Translations!$D$2:$G$13,4,FALSE)</f>
        <v>01 - Aktiv, bopæl i DK</v>
      </c>
      <c r="R1088" t="str">
        <f>VLOOKUP(H1088,Translations!$P$2:$Q$10,2,FALSE)</f>
        <v>1 - Selvstændigt sikret - med lægevalg</v>
      </c>
      <c r="S1088" t="str">
        <f>VLOOKUP(F1088,Translations!$D$2:$F$13,3,FALSE)</f>
        <v>Ja</v>
      </c>
    </row>
    <row r="1089" spans="1:19" x14ac:dyDescent="0.2">
      <c r="A1089" s="3">
        <v>43955</v>
      </c>
      <c r="B1089" s="3" t="s">
        <v>294</v>
      </c>
      <c r="C1089" s="3" t="s">
        <v>303</v>
      </c>
      <c r="D1089">
        <v>710</v>
      </c>
      <c r="E1089">
        <v>1082</v>
      </c>
      <c r="F1089" t="str">
        <f t="shared" si="36"/>
        <v>01</v>
      </c>
      <c r="G1089" t="s">
        <v>512</v>
      </c>
      <c r="H1089">
        <v>1</v>
      </c>
      <c r="I1089" t="s">
        <v>5</v>
      </c>
      <c r="J1089" t="s">
        <v>5</v>
      </c>
      <c r="K1089" t="s">
        <v>6</v>
      </c>
      <c r="L1089">
        <v>2</v>
      </c>
      <c r="M1089" t="str">
        <f>VLOOKUP(E1089,Translations!$A$1:$B$7,2,FALSE)</f>
        <v>Midtjylland</v>
      </c>
      <c r="N1089" t="str">
        <f>VLOOKUP(D1089,Translations!$I$2:$K$101,2,FALSE)</f>
        <v>Favrskov</v>
      </c>
      <c r="O1089" t="str">
        <f>VLOOKUP(G1089,Translations!$M$2:$N$9,2,FALSE)</f>
        <v>[X2074] SARS-CoV-2 (RNA), Testcenter</v>
      </c>
      <c r="P1089" t="str">
        <f>VLOOKUP(F1089,Translations!$D$1:$F$13,2,FALSE)</f>
        <v>Ok</v>
      </c>
      <c r="Q1089" t="str">
        <f>VLOOKUP(F1089,Translations!$D$2:$G$13,4,FALSE)</f>
        <v>01 - Aktiv, bopæl i DK</v>
      </c>
      <c r="R1089" t="str">
        <f>VLOOKUP(H1089,Translations!$P$2:$Q$10,2,FALSE)</f>
        <v>1 - Selvstændigt sikret - med lægevalg</v>
      </c>
      <c r="S1089" t="str">
        <f>VLOOKUP(F1089,Translations!$D$2:$F$13,3,FALSE)</f>
        <v>Ja</v>
      </c>
    </row>
    <row r="1090" spans="1:19" x14ac:dyDescent="0.2">
      <c r="A1090" s="3">
        <v>43955</v>
      </c>
      <c r="B1090" s="3" t="s">
        <v>294</v>
      </c>
      <c r="C1090" s="3" t="s">
        <v>303</v>
      </c>
      <c r="D1090">
        <v>751</v>
      </c>
      <c r="E1090">
        <v>1082</v>
      </c>
      <c r="F1090" t="str">
        <f t="shared" si="36"/>
        <v>01</v>
      </c>
      <c r="G1090" t="s">
        <v>512</v>
      </c>
      <c r="H1090">
        <v>1</v>
      </c>
      <c r="I1090" t="s">
        <v>5</v>
      </c>
      <c r="J1090" t="s">
        <v>5</v>
      </c>
      <c r="K1090" t="s">
        <v>6</v>
      </c>
      <c r="L1090">
        <v>1</v>
      </c>
      <c r="M1090" t="str">
        <f>VLOOKUP(E1090,Translations!$A$1:$B$7,2,FALSE)</f>
        <v>Midtjylland</v>
      </c>
      <c r="N1090" t="str">
        <f>VLOOKUP(D1090,Translations!$I$2:$K$101,2,FALSE)</f>
        <v>Aarhus</v>
      </c>
      <c r="O1090" t="str">
        <f>VLOOKUP(G1090,Translations!$M$2:$N$9,2,FALSE)</f>
        <v>[X2074] SARS-CoV-2 (RNA), Testcenter</v>
      </c>
      <c r="P1090" t="str">
        <f>VLOOKUP(F1090,Translations!$D$1:$F$13,2,FALSE)</f>
        <v>Ok</v>
      </c>
      <c r="Q1090" t="str">
        <f>VLOOKUP(F1090,Translations!$D$2:$G$13,4,FALSE)</f>
        <v>01 - Aktiv, bopæl i DK</v>
      </c>
      <c r="R1090" t="str">
        <f>VLOOKUP(H1090,Translations!$P$2:$Q$10,2,FALSE)</f>
        <v>1 - Selvstændigt sikret - med lægevalg</v>
      </c>
      <c r="S1090" t="str">
        <f>VLOOKUP(F1090,Translations!$D$2:$F$13,3,FALSE)</f>
        <v>Ja</v>
      </c>
    </row>
    <row r="1091" spans="1:19" x14ac:dyDescent="0.2">
      <c r="A1091" s="3">
        <v>43955</v>
      </c>
      <c r="B1091" s="3" t="s">
        <v>294</v>
      </c>
      <c r="C1091" s="3" t="s">
        <v>303</v>
      </c>
      <c r="D1091">
        <v>791</v>
      </c>
      <c r="E1091">
        <v>1082</v>
      </c>
      <c r="F1091" t="str">
        <f t="shared" si="36"/>
        <v>01</v>
      </c>
      <c r="G1091" t="s">
        <v>512</v>
      </c>
      <c r="H1091">
        <v>1</v>
      </c>
      <c r="I1091" t="s">
        <v>5</v>
      </c>
      <c r="J1091" t="s">
        <v>5</v>
      </c>
      <c r="K1091" t="s">
        <v>6</v>
      </c>
      <c r="L1091">
        <v>37</v>
      </c>
      <c r="M1091" t="str">
        <f>VLOOKUP(E1091,Translations!$A$1:$B$7,2,FALSE)</f>
        <v>Midtjylland</v>
      </c>
      <c r="N1091" t="str">
        <f>VLOOKUP(D1091,Translations!$I$2:$K$101,2,FALSE)</f>
        <v>Viborg</v>
      </c>
      <c r="O1091" t="str">
        <f>VLOOKUP(G1091,Translations!$M$2:$N$9,2,FALSE)</f>
        <v>[X2074] SARS-CoV-2 (RNA), Testcenter</v>
      </c>
      <c r="P1091" t="str">
        <f>VLOOKUP(F1091,Translations!$D$1:$F$13,2,FALSE)</f>
        <v>Ok</v>
      </c>
      <c r="Q1091" t="str">
        <f>VLOOKUP(F1091,Translations!$D$2:$G$13,4,FALSE)</f>
        <v>01 - Aktiv, bopæl i DK</v>
      </c>
      <c r="R1091" t="str">
        <f>VLOOKUP(H1091,Translations!$P$2:$Q$10,2,FALSE)</f>
        <v>1 - Selvstændigt sikret - med lægevalg</v>
      </c>
      <c r="S1091" t="str">
        <f>VLOOKUP(F1091,Translations!$D$2:$F$13,3,FALSE)</f>
        <v>Ja</v>
      </c>
    </row>
    <row r="1092" spans="1:19" x14ac:dyDescent="0.2">
      <c r="A1092" s="3">
        <v>43955</v>
      </c>
      <c r="B1092" s="3" t="s">
        <v>294</v>
      </c>
      <c r="C1092" s="3" t="s">
        <v>303</v>
      </c>
      <c r="D1092">
        <v>820</v>
      </c>
      <c r="E1092">
        <v>1081</v>
      </c>
      <c r="F1092" t="str">
        <f t="shared" si="36"/>
        <v>01</v>
      </c>
      <c r="G1092" t="s">
        <v>512</v>
      </c>
      <c r="H1092">
        <v>1</v>
      </c>
      <c r="I1092" t="s">
        <v>5</v>
      </c>
      <c r="J1092" t="s">
        <v>5</v>
      </c>
      <c r="K1092" t="s">
        <v>6</v>
      </c>
      <c r="L1092">
        <v>10</v>
      </c>
      <c r="M1092" t="str">
        <f>VLOOKUP(E1092,Translations!$A$1:$B$7,2,FALSE)</f>
        <v>Nordjylland</v>
      </c>
      <c r="N1092" t="str">
        <f>VLOOKUP(D1092,Translations!$I$2:$K$101,2,FALSE)</f>
        <v>Vesthimmerlands</v>
      </c>
      <c r="O1092" t="str">
        <f>VLOOKUP(G1092,Translations!$M$2:$N$9,2,FALSE)</f>
        <v>[X2074] SARS-CoV-2 (RNA), Testcenter</v>
      </c>
      <c r="P1092" t="str">
        <f>VLOOKUP(F1092,Translations!$D$1:$F$13,2,FALSE)</f>
        <v>Ok</v>
      </c>
      <c r="Q1092" t="str">
        <f>VLOOKUP(F1092,Translations!$D$2:$G$13,4,FALSE)</f>
        <v>01 - Aktiv, bopæl i DK</v>
      </c>
      <c r="R1092" t="str">
        <f>VLOOKUP(H1092,Translations!$P$2:$Q$10,2,FALSE)</f>
        <v>1 - Selvstændigt sikret - med lægevalg</v>
      </c>
      <c r="S1092" t="str">
        <f>VLOOKUP(F1092,Translations!$D$2:$F$13,3,FALSE)</f>
        <v>Ja</v>
      </c>
    </row>
    <row r="1093" spans="1:19" x14ac:dyDescent="0.2">
      <c r="A1093" s="3">
        <v>43955</v>
      </c>
      <c r="B1093" s="3" t="s">
        <v>294</v>
      </c>
      <c r="C1093" s="3" t="s">
        <v>303</v>
      </c>
      <c r="D1093">
        <v>846</v>
      </c>
      <c r="E1093">
        <v>1081</v>
      </c>
      <c r="F1093" t="str">
        <f t="shared" si="36"/>
        <v>01</v>
      </c>
      <c r="G1093" t="s">
        <v>512</v>
      </c>
      <c r="H1093">
        <v>1</v>
      </c>
      <c r="I1093" t="s">
        <v>5</v>
      </c>
      <c r="J1093" t="s">
        <v>5</v>
      </c>
      <c r="K1093" t="s">
        <v>6</v>
      </c>
      <c r="L1093">
        <v>5</v>
      </c>
      <c r="M1093" t="str">
        <f>VLOOKUP(E1093,Translations!$A$1:$B$7,2,FALSE)</f>
        <v>Nordjylland</v>
      </c>
      <c r="N1093" t="str">
        <f>VLOOKUP(D1093,Translations!$I$2:$K$101,2,FALSE)</f>
        <v>Mariagerfjord</v>
      </c>
      <c r="O1093" t="str">
        <f>VLOOKUP(G1093,Translations!$M$2:$N$9,2,FALSE)</f>
        <v>[X2074] SARS-CoV-2 (RNA), Testcenter</v>
      </c>
      <c r="P1093" t="str">
        <f>VLOOKUP(F1093,Translations!$D$1:$F$13,2,FALSE)</f>
        <v>Ok</v>
      </c>
      <c r="Q1093" t="str">
        <f>VLOOKUP(F1093,Translations!$D$2:$G$13,4,FALSE)</f>
        <v>01 - Aktiv, bopæl i DK</v>
      </c>
      <c r="R1093" t="str">
        <f>VLOOKUP(H1093,Translations!$P$2:$Q$10,2,FALSE)</f>
        <v>1 - Selvstændigt sikret - med lægevalg</v>
      </c>
      <c r="S1093" t="str">
        <f>VLOOKUP(F1093,Translations!$D$2:$F$13,3,FALSE)</f>
        <v>Ja</v>
      </c>
    </row>
    <row r="1094" spans="1:19" x14ac:dyDescent="0.2">
      <c r="A1094" s="3">
        <v>43955</v>
      </c>
      <c r="B1094" s="3" t="s">
        <v>294</v>
      </c>
      <c r="C1094" s="3" t="s">
        <v>303</v>
      </c>
      <c r="D1094">
        <v>851</v>
      </c>
      <c r="E1094">
        <v>1081</v>
      </c>
      <c r="F1094" t="str">
        <f t="shared" si="36"/>
        <v>01</v>
      </c>
      <c r="G1094" t="s">
        <v>512</v>
      </c>
      <c r="H1094">
        <v>1</v>
      </c>
      <c r="I1094" t="s">
        <v>5</v>
      </c>
      <c r="J1094" t="s">
        <v>5</v>
      </c>
      <c r="K1094" t="s">
        <v>6</v>
      </c>
      <c r="L1094">
        <v>1</v>
      </c>
      <c r="M1094" t="str">
        <f>VLOOKUP(E1094,Translations!$A$1:$B$7,2,FALSE)</f>
        <v>Nordjylland</v>
      </c>
      <c r="N1094" t="str">
        <f>VLOOKUP(D1094,Translations!$I$2:$K$101,2,FALSE)</f>
        <v>Aalborg</v>
      </c>
      <c r="O1094" t="str">
        <f>VLOOKUP(G1094,Translations!$M$2:$N$9,2,FALSE)</f>
        <v>[X2074] SARS-CoV-2 (RNA), Testcenter</v>
      </c>
      <c r="P1094" t="str">
        <f>VLOOKUP(F1094,Translations!$D$1:$F$13,2,FALSE)</f>
        <v>Ok</v>
      </c>
      <c r="Q1094" t="str">
        <f>VLOOKUP(F1094,Translations!$D$2:$G$13,4,FALSE)</f>
        <v>01 - Aktiv, bopæl i DK</v>
      </c>
      <c r="R1094" t="str">
        <f>VLOOKUP(H1094,Translations!$P$2:$Q$10,2,FALSE)</f>
        <v>1 - Selvstændigt sikret - med lægevalg</v>
      </c>
      <c r="S1094" t="str">
        <f>VLOOKUP(F1094,Translations!$D$2:$F$13,3,FALSE)</f>
        <v>Ja</v>
      </c>
    </row>
    <row r="1095" spans="1:19" x14ac:dyDescent="0.2">
      <c r="A1095" s="3">
        <v>43955</v>
      </c>
      <c r="B1095" s="3" t="s">
        <v>294</v>
      </c>
      <c r="C1095" s="3" t="s">
        <v>304</v>
      </c>
      <c r="D1095">
        <v>710</v>
      </c>
      <c r="E1095">
        <v>1082</v>
      </c>
      <c r="F1095" t="str">
        <f t="shared" si="36"/>
        <v>01</v>
      </c>
      <c r="G1095" t="s">
        <v>512</v>
      </c>
      <c r="H1095">
        <v>1</v>
      </c>
      <c r="I1095" t="s">
        <v>5</v>
      </c>
      <c r="J1095" t="s">
        <v>5</v>
      </c>
      <c r="K1095" t="s">
        <v>6</v>
      </c>
      <c r="L1095">
        <v>1</v>
      </c>
      <c r="M1095" t="str">
        <f>VLOOKUP(E1095,Translations!$A$1:$B$7,2,FALSE)</f>
        <v>Midtjylland</v>
      </c>
      <c r="N1095" t="str">
        <f>VLOOKUP(D1095,Translations!$I$2:$K$101,2,FALSE)</f>
        <v>Favrskov</v>
      </c>
      <c r="O1095" t="str">
        <f>VLOOKUP(G1095,Translations!$M$2:$N$9,2,FALSE)</f>
        <v>[X2074] SARS-CoV-2 (RNA), Testcenter</v>
      </c>
      <c r="P1095" t="str">
        <f>VLOOKUP(F1095,Translations!$D$1:$F$13,2,FALSE)</f>
        <v>Ok</v>
      </c>
      <c r="Q1095" t="str">
        <f>VLOOKUP(F1095,Translations!$D$2:$G$13,4,FALSE)</f>
        <v>01 - Aktiv, bopæl i DK</v>
      </c>
      <c r="R1095" t="str">
        <f>VLOOKUP(H1095,Translations!$P$2:$Q$10,2,FALSE)</f>
        <v>1 - Selvstændigt sikret - med lægevalg</v>
      </c>
      <c r="S1095" t="str">
        <f>VLOOKUP(F1095,Translations!$D$2:$F$13,3,FALSE)</f>
        <v>Ja</v>
      </c>
    </row>
    <row r="1096" spans="1:19" x14ac:dyDescent="0.2">
      <c r="A1096" s="3">
        <v>43955</v>
      </c>
      <c r="B1096" s="3" t="s">
        <v>294</v>
      </c>
      <c r="C1096" s="3" t="s">
        <v>304</v>
      </c>
      <c r="D1096">
        <v>740</v>
      </c>
      <c r="E1096">
        <v>1082</v>
      </c>
      <c r="F1096" t="str">
        <f t="shared" si="36"/>
        <v>01</v>
      </c>
      <c r="G1096" t="s">
        <v>512</v>
      </c>
      <c r="H1096">
        <v>1</v>
      </c>
      <c r="I1096" t="s">
        <v>5</v>
      </c>
      <c r="J1096" t="s">
        <v>5</v>
      </c>
      <c r="K1096" t="s">
        <v>6</v>
      </c>
      <c r="L1096">
        <v>24</v>
      </c>
      <c r="M1096" t="str">
        <f>VLOOKUP(E1096,Translations!$A$1:$B$7,2,FALSE)</f>
        <v>Midtjylland</v>
      </c>
      <c r="N1096" t="str">
        <f>VLOOKUP(D1096,Translations!$I$2:$K$101,2,FALSE)</f>
        <v>Silkeborg</v>
      </c>
      <c r="O1096" t="str">
        <f>VLOOKUP(G1096,Translations!$M$2:$N$9,2,FALSE)</f>
        <v>[X2074] SARS-CoV-2 (RNA), Testcenter</v>
      </c>
      <c r="P1096" t="str">
        <f>VLOOKUP(F1096,Translations!$D$1:$F$13,2,FALSE)</f>
        <v>Ok</v>
      </c>
      <c r="Q1096" t="str">
        <f>VLOOKUP(F1096,Translations!$D$2:$G$13,4,FALSE)</f>
        <v>01 - Aktiv, bopæl i DK</v>
      </c>
      <c r="R1096" t="str">
        <f>VLOOKUP(H1096,Translations!$P$2:$Q$10,2,FALSE)</f>
        <v>1 - Selvstændigt sikret - med lægevalg</v>
      </c>
      <c r="S1096" t="str">
        <f>VLOOKUP(F1096,Translations!$D$2:$F$13,3,FALSE)</f>
        <v>Ja</v>
      </c>
    </row>
    <row r="1097" spans="1:19" x14ac:dyDescent="0.2">
      <c r="A1097" s="3">
        <v>43955</v>
      </c>
      <c r="B1097" s="3" t="s">
        <v>294</v>
      </c>
      <c r="C1097" s="3" t="s">
        <v>304</v>
      </c>
      <c r="D1097">
        <v>746</v>
      </c>
      <c r="E1097">
        <v>1082</v>
      </c>
      <c r="F1097" t="str">
        <f t="shared" si="36"/>
        <v>01</v>
      </c>
      <c r="G1097" t="s">
        <v>512</v>
      </c>
      <c r="H1097">
        <v>1</v>
      </c>
      <c r="I1097" t="s">
        <v>5</v>
      </c>
      <c r="J1097" t="s">
        <v>5</v>
      </c>
      <c r="K1097" t="s">
        <v>6</v>
      </c>
      <c r="L1097">
        <v>3</v>
      </c>
      <c r="M1097" t="str">
        <f>VLOOKUP(E1097,Translations!$A$1:$B$7,2,FALSE)</f>
        <v>Midtjylland</v>
      </c>
      <c r="N1097" t="str">
        <f>VLOOKUP(D1097,Translations!$I$2:$K$101,2,FALSE)</f>
        <v>Skanderborg</v>
      </c>
      <c r="O1097" t="str">
        <f>VLOOKUP(G1097,Translations!$M$2:$N$9,2,FALSE)</f>
        <v>[X2074] SARS-CoV-2 (RNA), Testcenter</v>
      </c>
      <c r="P1097" t="str">
        <f>VLOOKUP(F1097,Translations!$D$1:$F$13,2,FALSE)</f>
        <v>Ok</v>
      </c>
      <c r="Q1097" t="str">
        <f>VLOOKUP(F1097,Translations!$D$2:$G$13,4,FALSE)</f>
        <v>01 - Aktiv, bopæl i DK</v>
      </c>
      <c r="R1097" t="str">
        <f>VLOOKUP(H1097,Translations!$P$2:$Q$10,2,FALSE)</f>
        <v>1 - Selvstændigt sikret - med lægevalg</v>
      </c>
      <c r="S1097" t="str">
        <f>VLOOKUP(F1097,Translations!$D$2:$F$13,3,FALSE)</f>
        <v>Ja</v>
      </c>
    </row>
    <row r="1098" spans="1:19" x14ac:dyDescent="0.2">
      <c r="A1098" s="3">
        <v>43955</v>
      </c>
      <c r="B1098" s="3" t="s">
        <v>294</v>
      </c>
      <c r="C1098" s="3" t="s">
        <v>304</v>
      </c>
      <c r="D1098">
        <v>756</v>
      </c>
      <c r="E1098">
        <v>1082</v>
      </c>
      <c r="F1098" t="str">
        <f t="shared" si="36"/>
        <v>01</v>
      </c>
      <c r="G1098" t="s">
        <v>512</v>
      </c>
      <c r="H1098">
        <v>1</v>
      </c>
      <c r="I1098" t="s">
        <v>5</v>
      </c>
      <c r="J1098" t="s">
        <v>5</v>
      </c>
      <c r="K1098" t="s">
        <v>6</v>
      </c>
      <c r="L1098">
        <v>5</v>
      </c>
      <c r="M1098" t="str">
        <f>VLOOKUP(E1098,Translations!$A$1:$B$7,2,FALSE)</f>
        <v>Midtjylland</v>
      </c>
      <c r="N1098" t="str">
        <f>VLOOKUP(D1098,Translations!$I$2:$K$101,2,FALSE)</f>
        <v>Ikast-Brande</v>
      </c>
      <c r="O1098" t="str">
        <f>VLOOKUP(G1098,Translations!$M$2:$N$9,2,FALSE)</f>
        <v>[X2074] SARS-CoV-2 (RNA), Testcenter</v>
      </c>
      <c r="P1098" t="str">
        <f>VLOOKUP(F1098,Translations!$D$1:$F$13,2,FALSE)</f>
        <v>Ok</v>
      </c>
      <c r="Q1098" t="str">
        <f>VLOOKUP(F1098,Translations!$D$2:$G$13,4,FALSE)</f>
        <v>01 - Aktiv, bopæl i DK</v>
      </c>
      <c r="R1098" t="str">
        <f>VLOOKUP(H1098,Translations!$P$2:$Q$10,2,FALSE)</f>
        <v>1 - Selvstændigt sikret - med lægevalg</v>
      </c>
      <c r="S1098" t="str">
        <f>VLOOKUP(F1098,Translations!$D$2:$F$13,3,FALSE)</f>
        <v>Ja</v>
      </c>
    </row>
    <row r="1099" spans="1:19" x14ac:dyDescent="0.2">
      <c r="A1099" s="3">
        <v>43955</v>
      </c>
      <c r="B1099" s="3" t="s">
        <v>294</v>
      </c>
      <c r="C1099" s="3" t="s">
        <v>304</v>
      </c>
      <c r="D1099">
        <v>791</v>
      </c>
      <c r="E1099">
        <v>1082</v>
      </c>
      <c r="F1099" t="str">
        <f t="shared" si="36"/>
        <v>01</v>
      </c>
      <c r="G1099" t="s">
        <v>512</v>
      </c>
      <c r="H1099">
        <v>1</v>
      </c>
      <c r="I1099" t="s">
        <v>5</v>
      </c>
      <c r="J1099" t="s">
        <v>5</v>
      </c>
      <c r="K1099" t="s">
        <v>6</v>
      </c>
      <c r="L1099">
        <v>2</v>
      </c>
      <c r="M1099" t="str">
        <f>VLOOKUP(E1099,Translations!$A$1:$B$7,2,FALSE)</f>
        <v>Midtjylland</v>
      </c>
      <c r="N1099" t="str">
        <f>VLOOKUP(D1099,Translations!$I$2:$K$101,2,FALSE)</f>
        <v>Viborg</v>
      </c>
      <c r="O1099" t="str">
        <f>VLOOKUP(G1099,Translations!$M$2:$N$9,2,FALSE)</f>
        <v>[X2074] SARS-CoV-2 (RNA), Testcenter</v>
      </c>
      <c r="P1099" t="str">
        <f>VLOOKUP(F1099,Translations!$D$1:$F$13,2,FALSE)</f>
        <v>Ok</v>
      </c>
      <c r="Q1099" t="str">
        <f>VLOOKUP(F1099,Translations!$D$2:$G$13,4,FALSE)</f>
        <v>01 - Aktiv, bopæl i DK</v>
      </c>
      <c r="R1099" t="str">
        <f>VLOOKUP(H1099,Translations!$P$2:$Q$10,2,FALSE)</f>
        <v>1 - Selvstændigt sikret - med lægevalg</v>
      </c>
      <c r="S1099" t="str">
        <f>VLOOKUP(F1099,Translations!$D$2:$F$13,3,FALSE)</f>
        <v>Ja</v>
      </c>
    </row>
    <row r="1100" spans="1:19" x14ac:dyDescent="0.2">
      <c r="A1100" s="3">
        <v>43956</v>
      </c>
      <c r="B1100" s="3" t="s">
        <v>305</v>
      </c>
      <c r="C1100" s="3" t="s">
        <v>306</v>
      </c>
      <c r="D1100">
        <v>706</v>
      </c>
      <c r="E1100">
        <v>1082</v>
      </c>
      <c r="F1100" t="str">
        <f t="shared" si="36"/>
        <v>01</v>
      </c>
      <c r="G1100" t="s">
        <v>512</v>
      </c>
      <c r="H1100">
        <v>1</v>
      </c>
      <c r="I1100" t="s">
        <v>5</v>
      </c>
      <c r="J1100" t="s">
        <v>5</v>
      </c>
      <c r="K1100" t="s">
        <v>6</v>
      </c>
      <c r="L1100">
        <v>1</v>
      </c>
      <c r="M1100" t="str">
        <f>VLOOKUP(E1100,Translations!$A$1:$B$7,2,FALSE)</f>
        <v>Midtjylland</v>
      </c>
      <c r="N1100" t="str">
        <f>VLOOKUP(D1100,Translations!$I$2:$K$101,2,FALSE)</f>
        <v>Syddjurs</v>
      </c>
      <c r="O1100" t="str">
        <f>VLOOKUP(G1100,Translations!$M$2:$N$9,2,FALSE)</f>
        <v>[X2074] SARS-CoV-2 (RNA), Testcenter</v>
      </c>
      <c r="P1100" t="str">
        <f>VLOOKUP(F1100,Translations!$D$1:$F$13,2,FALSE)</f>
        <v>Ok</v>
      </c>
      <c r="Q1100" t="str">
        <f>VLOOKUP(F1100,Translations!$D$2:$G$13,4,FALSE)</f>
        <v>01 - Aktiv, bopæl i DK</v>
      </c>
      <c r="R1100" t="str">
        <f>VLOOKUP(H1100,Translations!$P$2:$Q$10,2,FALSE)</f>
        <v>1 - Selvstændigt sikret - med lægevalg</v>
      </c>
      <c r="S1100" t="str">
        <f>VLOOKUP(F1100,Translations!$D$2:$F$13,3,FALSE)</f>
        <v>Ja</v>
      </c>
    </row>
    <row r="1101" spans="1:19" x14ac:dyDescent="0.2">
      <c r="A1101" s="3">
        <v>43956</v>
      </c>
      <c r="B1101" s="3" t="s">
        <v>305</v>
      </c>
      <c r="C1101" s="3" t="s">
        <v>306</v>
      </c>
      <c r="D1101">
        <v>707</v>
      </c>
      <c r="E1101">
        <v>1082</v>
      </c>
      <c r="F1101" t="str">
        <f t="shared" si="36"/>
        <v>01</v>
      </c>
      <c r="G1101" t="s">
        <v>512</v>
      </c>
      <c r="H1101">
        <v>1</v>
      </c>
      <c r="I1101" t="s">
        <v>5</v>
      </c>
      <c r="J1101" t="s">
        <v>5</v>
      </c>
      <c r="K1101" t="s">
        <v>6</v>
      </c>
      <c r="L1101">
        <v>2</v>
      </c>
      <c r="M1101" t="str">
        <f>VLOOKUP(E1101,Translations!$A$1:$B$7,2,FALSE)</f>
        <v>Midtjylland</v>
      </c>
      <c r="N1101" t="str">
        <f>VLOOKUP(D1101,Translations!$I$2:$K$101,2,FALSE)</f>
        <v>Norddjurs</v>
      </c>
      <c r="O1101" t="str">
        <f>VLOOKUP(G1101,Translations!$M$2:$N$9,2,FALSE)</f>
        <v>[X2074] SARS-CoV-2 (RNA), Testcenter</v>
      </c>
      <c r="P1101" t="str">
        <f>VLOOKUP(F1101,Translations!$D$1:$F$13,2,FALSE)</f>
        <v>Ok</v>
      </c>
      <c r="Q1101" t="str">
        <f>VLOOKUP(F1101,Translations!$D$2:$G$13,4,FALSE)</f>
        <v>01 - Aktiv, bopæl i DK</v>
      </c>
      <c r="R1101" t="str">
        <f>VLOOKUP(H1101,Translations!$P$2:$Q$10,2,FALSE)</f>
        <v>1 - Selvstændigt sikret - med lægevalg</v>
      </c>
      <c r="S1101" t="str">
        <f>VLOOKUP(F1101,Translations!$D$2:$F$13,3,FALSE)</f>
        <v>Ja</v>
      </c>
    </row>
    <row r="1102" spans="1:19" x14ac:dyDescent="0.2">
      <c r="A1102" s="3">
        <v>43956</v>
      </c>
      <c r="B1102" s="3" t="s">
        <v>305</v>
      </c>
      <c r="C1102" s="3" t="s">
        <v>306</v>
      </c>
      <c r="D1102">
        <v>751</v>
      </c>
      <c r="E1102">
        <v>1082</v>
      </c>
      <c r="F1102" t="str">
        <f t="shared" si="36"/>
        <v>01</v>
      </c>
      <c r="G1102" t="s">
        <v>512</v>
      </c>
      <c r="H1102">
        <v>1</v>
      </c>
      <c r="I1102" t="s">
        <v>5</v>
      </c>
      <c r="J1102" t="s">
        <v>5</v>
      </c>
      <c r="K1102" t="s">
        <v>6</v>
      </c>
      <c r="L1102">
        <v>3</v>
      </c>
      <c r="M1102" t="str">
        <f>VLOOKUP(E1102,Translations!$A$1:$B$7,2,FALSE)</f>
        <v>Midtjylland</v>
      </c>
      <c r="N1102" t="str">
        <f>VLOOKUP(D1102,Translations!$I$2:$K$101,2,FALSE)</f>
        <v>Aarhus</v>
      </c>
      <c r="O1102" t="str">
        <f>VLOOKUP(G1102,Translations!$M$2:$N$9,2,FALSE)</f>
        <v>[X2074] SARS-CoV-2 (RNA), Testcenter</v>
      </c>
      <c r="P1102" t="str">
        <f>VLOOKUP(F1102,Translations!$D$1:$F$13,2,FALSE)</f>
        <v>Ok</v>
      </c>
      <c r="Q1102" t="str">
        <f>VLOOKUP(F1102,Translations!$D$2:$G$13,4,FALSE)</f>
        <v>01 - Aktiv, bopæl i DK</v>
      </c>
      <c r="R1102" t="str">
        <f>VLOOKUP(H1102,Translations!$P$2:$Q$10,2,FALSE)</f>
        <v>1 - Selvstændigt sikret - med lægevalg</v>
      </c>
      <c r="S1102" t="str">
        <f>VLOOKUP(F1102,Translations!$D$2:$F$13,3,FALSE)</f>
        <v>Ja</v>
      </c>
    </row>
    <row r="1103" spans="1:19" x14ac:dyDescent="0.2">
      <c r="A1103" s="3">
        <v>43956</v>
      </c>
      <c r="B1103" s="3" t="s">
        <v>305</v>
      </c>
      <c r="C1103" s="3" t="s">
        <v>307</v>
      </c>
      <c r="D1103">
        <v>530</v>
      </c>
      <c r="E1103">
        <v>1083</v>
      </c>
      <c r="F1103" t="str">
        <f t="shared" si="36"/>
        <v>01</v>
      </c>
      <c r="G1103" t="s">
        <v>512</v>
      </c>
      <c r="H1103">
        <v>1</v>
      </c>
      <c r="I1103" t="s">
        <v>5</v>
      </c>
      <c r="J1103" t="s">
        <v>5</v>
      </c>
      <c r="K1103" t="s">
        <v>6</v>
      </c>
      <c r="L1103">
        <v>1</v>
      </c>
      <c r="M1103" t="str">
        <f>VLOOKUP(E1103,Translations!$A$1:$B$7,2,FALSE)</f>
        <v>Syddanmark</v>
      </c>
      <c r="N1103" t="str">
        <f>VLOOKUP(D1103,Translations!$I$2:$K$101,2,FALSE)</f>
        <v>Billund</v>
      </c>
      <c r="O1103" t="str">
        <f>VLOOKUP(G1103,Translations!$M$2:$N$9,2,FALSE)</f>
        <v>[X2074] SARS-CoV-2 (RNA), Testcenter</v>
      </c>
      <c r="P1103" t="str">
        <f>VLOOKUP(F1103,Translations!$D$1:$F$13,2,FALSE)</f>
        <v>Ok</v>
      </c>
      <c r="Q1103" t="str">
        <f>VLOOKUP(F1103,Translations!$D$2:$G$13,4,FALSE)</f>
        <v>01 - Aktiv, bopæl i DK</v>
      </c>
      <c r="R1103" t="str">
        <f>VLOOKUP(H1103,Translations!$P$2:$Q$10,2,FALSE)</f>
        <v>1 - Selvstændigt sikret - med lægevalg</v>
      </c>
      <c r="S1103" t="str">
        <f>VLOOKUP(F1103,Translations!$D$2:$F$13,3,FALSE)</f>
        <v>Ja</v>
      </c>
    </row>
    <row r="1104" spans="1:19" x14ac:dyDescent="0.2">
      <c r="A1104" s="3">
        <v>43956</v>
      </c>
      <c r="B1104" s="3" t="s">
        <v>305</v>
      </c>
      <c r="C1104" s="3" t="s">
        <v>307</v>
      </c>
      <c r="D1104">
        <v>657</v>
      </c>
      <c r="E1104">
        <v>1082</v>
      </c>
      <c r="F1104" t="str">
        <f t="shared" si="36"/>
        <v>01</v>
      </c>
      <c r="G1104" t="s">
        <v>512</v>
      </c>
      <c r="H1104">
        <v>1</v>
      </c>
      <c r="I1104" t="s">
        <v>5</v>
      </c>
      <c r="J1104" t="s">
        <v>5</v>
      </c>
      <c r="K1104" t="s">
        <v>6</v>
      </c>
      <c r="L1104">
        <v>52</v>
      </c>
      <c r="M1104" t="str">
        <f>VLOOKUP(E1104,Translations!$A$1:$B$7,2,FALSE)</f>
        <v>Midtjylland</v>
      </c>
      <c r="N1104" t="str">
        <f>VLOOKUP(D1104,Translations!$I$2:$K$101,2,FALSE)</f>
        <v>Herning</v>
      </c>
      <c r="O1104" t="str">
        <f>VLOOKUP(G1104,Translations!$M$2:$N$9,2,FALSE)</f>
        <v>[X2074] SARS-CoV-2 (RNA), Testcenter</v>
      </c>
      <c r="P1104" t="str">
        <f>VLOOKUP(F1104,Translations!$D$1:$F$13,2,FALSE)</f>
        <v>Ok</v>
      </c>
      <c r="Q1104" t="str">
        <f>VLOOKUP(F1104,Translations!$D$2:$G$13,4,FALSE)</f>
        <v>01 - Aktiv, bopæl i DK</v>
      </c>
      <c r="R1104" t="str">
        <f>VLOOKUP(H1104,Translations!$P$2:$Q$10,2,FALSE)</f>
        <v>1 - Selvstændigt sikret - med lægevalg</v>
      </c>
      <c r="S1104" t="str">
        <f>VLOOKUP(F1104,Translations!$D$2:$F$13,3,FALSE)</f>
        <v>Ja</v>
      </c>
    </row>
    <row r="1105" spans="1:19" x14ac:dyDescent="0.2">
      <c r="A1105" s="3">
        <v>43956</v>
      </c>
      <c r="B1105" s="3" t="s">
        <v>305</v>
      </c>
      <c r="C1105" s="3" t="s">
        <v>307</v>
      </c>
      <c r="D1105">
        <v>661</v>
      </c>
      <c r="E1105">
        <v>1082</v>
      </c>
      <c r="F1105" t="str">
        <f t="shared" si="36"/>
        <v>01</v>
      </c>
      <c r="G1105" t="s">
        <v>512</v>
      </c>
      <c r="H1105">
        <v>1</v>
      </c>
      <c r="I1105" t="s">
        <v>5</v>
      </c>
      <c r="J1105" t="s">
        <v>5</v>
      </c>
      <c r="K1105" t="s">
        <v>6</v>
      </c>
      <c r="L1105">
        <v>3</v>
      </c>
      <c r="M1105" t="str">
        <f>VLOOKUP(E1105,Translations!$A$1:$B$7,2,FALSE)</f>
        <v>Midtjylland</v>
      </c>
      <c r="N1105" t="str">
        <f>VLOOKUP(D1105,Translations!$I$2:$K$101,2,FALSE)</f>
        <v>Holstebro</v>
      </c>
      <c r="O1105" t="str">
        <f>VLOOKUP(G1105,Translations!$M$2:$N$9,2,FALSE)</f>
        <v>[X2074] SARS-CoV-2 (RNA), Testcenter</v>
      </c>
      <c r="P1105" t="str">
        <f>VLOOKUP(F1105,Translations!$D$1:$F$13,2,FALSE)</f>
        <v>Ok</v>
      </c>
      <c r="Q1105" t="str">
        <f>VLOOKUP(F1105,Translations!$D$2:$G$13,4,FALSE)</f>
        <v>01 - Aktiv, bopæl i DK</v>
      </c>
      <c r="R1105" t="str">
        <f>VLOOKUP(H1105,Translations!$P$2:$Q$10,2,FALSE)</f>
        <v>1 - Selvstændigt sikret - med lægevalg</v>
      </c>
      <c r="S1105" t="str">
        <f>VLOOKUP(F1105,Translations!$D$2:$F$13,3,FALSE)</f>
        <v>Ja</v>
      </c>
    </row>
    <row r="1106" spans="1:19" x14ac:dyDescent="0.2">
      <c r="A1106" s="3">
        <v>43956</v>
      </c>
      <c r="B1106" s="3" t="s">
        <v>305</v>
      </c>
      <c r="C1106" s="3" t="s">
        <v>307</v>
      </c>
      <c r="D1106">
        <v>740</v>
      </c>
      <c r="E1106">
        <v>1082</v>
      </c>
      <c r="F1106" t="str">
        <f t="shared" si="36"/>
        <v>01</v>
      </c>
      <c r="G1106" t="s">
        <v>512</v>
      </c>
      <c r="H1106">
        <v>1</v>
      </c>
      <c r="I1106" t="s">
        <v>5</v>
      </c>
      <c r="J1106" t="s">
        <v>5</v>
      </c>
      <c r="K1106" t="s">
        <v>6</v>
      </c>
      <c r="L1106">
        <v>1</v>
      </c>
      <c r="M1106" t="str">
        <f>VLOOKUP(E1106,Translations!$A$1:$B$7,2,FALSE)</f>
        <v>Midtjylland</v>
      </c>
      <c r="N1106" t="str">
        <f>VLOOKUP(D1106,Translations!$I$2:$K$101,2,FALSE)</f>
        <v>Silkeborg</v>
      </c>
      <c r="O1106" t="str">
        <f>VLOOKUP(G1106,Translations!$M$2:$N$9,2,FALSE)</f>
        <v>[X2074] SARS-CoV-2 (RNA), Testcenter</v>
      </c>
      <c r="P1106" t="str">
        <f>VLOOKUP(F1106,Translations!$D$1:$F$13,2,FALSE)</f>
        <v>Ok</v>
      </c>
      <c r="Q1106" t="str">
        <f>VLOOKUP(F1106,Translations!$D$2:$G$13,4,FALSE)</f>
        <v>01 - Aktiv, bopæl i DK</v>
      </c>
      <c r="R1106" t="str">
        <f>VLOOKUP(H1106,Translations!$P$2:$Q$10,2,FALSE)</f>
        <v>1 - Selvstændigt sikret - med lægevalg</v>
      </c>
      <c r="S1106" t="str">
        <f>VLOOKUP(F1106,Translations!$D$2:$F$13,3,FALSE)</f>
        <v>Ja</v>
      </c>
    </row>
    <row r="1107" spans="1:19" x14ac:dyDescent="0.2">
      <c r="A1107" s="3">
        <v>43956</v>
      </c>
      <c r="B1107" s="3" t="s">
        <v>305</v>
      </c>
      <c r="C1107" s="3" t="s">
        <v>307</v>
      </c>
      <c r="D1107">
        <v>756</v>
      </c>
      <c r="E1107">
        <v>1082</v>
      </c>
      <c r="F1107" t="str">
        <f t="shared" si="36"/>
        <v>01</v>
      </c>
      <c r="G1107" t="s">
        <v>512</v>
      </c>
      <c r="H1107">
        <v>1</v>
      </c>
      <c r="I1107" t="s">
        <v>5</v>
      </c>
      <c r="J1107" t="s">
        <v>5</v>
      </c>
      <c r="K1107" t="s">
        <v>6</v>
      </c>
      <c r="L1107">
        <v>5</v>
      </c>
      <c r="M1107" t="str">
        <f>VLOOKUP(E1107,Translations!$A$1:$B$7,2,FALSE)</f>
        <v>Midtjylland</v>
      </c>
      <c r="N1107" t="str">
        <f>VLOOKUP(D1107,Translations!$I$2:$K$101,2,FALSE)</f>
        <v>Ikast-Brande</v>
      </c>
      <c r="O1107" t="str">
        <f>VLOOKUP(G1107,Translations!$M$2:$N$9,2,FALSE)</f>
        <v>[X2074] SARS-CoV-2 (RNA), Testcenter</v>
      </c>
      <c r="P1107" t="str">
        <f>VLOOKUP(F1107,Translations!$D$1:$F$13,2,FALSE)</f>
        <v>Ok</v>
      </c>
      <c r="Q1107" t="str">
        <f>VLOOKUP(F1107,Translations!$D$2:$G$13,4,FALSE)</f>
        <v>01 - Aktiv, bopæl i DK</v>
      </c>
      <c r="R1107" t="str">
        <f>VLOOKUP(H1107,Translations!$P$2:$Q$10,2,FALSE)</f>
        <v>1 - Selvstændigt sikret - med lægevalg</v>
      </c>
      <c r="S1107" t="str">
        <f>VLOOKUP(F1107,Translations!$D$2:$F$13,3,FALSE)</f>
        <v>Ja</v>
      </c>
    </row>
    <row r="1108" spans="1:19" x14ac:dyDescent="0.2">
      <c r="A1108" s="3">
        <v>43956</v>
      </c>
      <c r="B1108" s="3" t="s">
        <v>305</v>
      </c>
      <c r="C1108" s="3" t="s">
        <v>307</v>
      </c>
      <c r="D1108">
        <v>760</v>
      </c>
      <c r="E1108">
        <v>1082</v>
      </c>
      <c r="F1108" t="str">
        <f t="shared" si="36"/>
        <v>01</v>
      </c>
      <c r="G1108" t="s">
        <v>512</v>
      </c>
      <c r="H1108">
        <v>1</v>
      </c>
      <c r="I1108" t="s">
        <v>5</v>
      </c>
      <c r="J1108" t="s">
        <v>5</v>
      </c>
      <c r="K1108" t="s">
        <v>6</v>
      </c>
      <c r="L1108">
        <v>3</v>
      </c>
      <c r="M1108" t="str">
        <f>VLOOKUP(E1108,Translations!$A$1:$B$7,2,FALSE)</f>
        <v>Midtjylland</v>
      </c>
      <c r="N1108" t="str">
        <f>VLOOKUP(D1108,Translations!$I$2:$K$101,2,FALSE)</f>
        <v>Ringkøbing-Skjern</v>
      </c>
      <c r="O1108" t="str">
        <f>VLOOKUP(G1108,Translations!$M$2:$N$9,2,FALSE)</f>
        <v>[X2074] SARS-CoV-2 (RNA), Testcenter</v>
      </c>
      <c r="P1108" t="str">
        <f>VLOOKUP(F1108,Translations!$D$1:$F$13,2,FALSE)</f>
        <v>Ok</v>
      </c>
      <c r="Q1108" t="str">
        <f>VLOOKUP(F1108,Translations!$D$2:$G$13,4,FALSE)</f>
        <v>01 - Aktiv, bopæl i DK</v>
      </c>
      <c r="R1108" t="str">
        <f>VLOOKUP(H1108,Translations!$P$2:$Q$10,2,FALSE)</f>
        <v>1 - Selvstændigt sikret - med lægevalg</v>
      </c>
      <c r="S1108" t="str">
        <f>VLOOKUP(F1108,Translations!$D$2:$F$13,3,FALSE)</f>
        <v>Ja</v>
      </c>
    </row>
    <row r="1109" spans="1:19" x14ac:dyDescent="0.2">
      <c r="A1109" s="3">
        <v>43956</v>
      </c>
      <c r="B1109" s="3" t="s">
        <v>305</v>
      </c>
      <c r="C1109" s="3" t="s">
        <v>308</v>
      </c>
      <c r="D1109">
        <v>0</v>
      </c>
      <c r="E1109">
        <v>0</v>
      </c>
      <c r="F1109" t="str">
        <f>"03"</f>
        <v>03</v>
      </c>
      <c r="G1109" t="s">
        <v>512</v>
      </c>
      <c r="H1109">
        <v>1</v>
      </c>
      <c r="I1109" t="s">
        <v>5</v>
      </c>
      <c r="J1109" t="s">
        <v>5</v>
      </c>
      <c r="K1109" t="s">
        <v>6</v>
      </c>
      <c r="L1109">
        <v>2</v>
      </c>
      <c r="M1109" t="str">
        <f>VLOOKUP(E1109,Translations!$A$1:$B$7,2,FALSE)</f>
        <v>Ukendt</v>
      </c>
      <c r="N1109" t="str">
        <f>VLOOKUP(D1109,Translations!$I$2:$K$101,2,FALSE)</f>
        <v>Ukendt</v>
      </c>
      <c r="O1109" t="str">
        <f>VLOOKUP(G1109,Translations!$M$2:$N$9,2,FALSE)</f>
        <v>[X2074] SARS-CoV-2 (RNA), Testcenter</v>
      </c>
      <c r="P1109" t="str">
        <f>VLOOKUP(F1109,Translations!$D$1:$F$13,2,FALSE)</f>
        <v>Ok</v>
      </c>
      <c r="Q1109" t="str">
        <f>VLOOKUP(F1109,Translations!$D$2:$G$13,4,FALSE)</f>
        <v>03 - Aktiv, speciel vejkode i DK</v>
      </c>
      <c r="R1109" t="str">
        <f>VLOOKUP(H1109,Translations!$P$2:$Q$10,2,FALSE)</f>
        <v>1 - Selvstændigt sikret - med lægevalg</v>
      </c>
      <c r="S1109" t="str">
        <f>VLOOKUP(F1109,Translations!$D$2:$F$13,3,FALSE)</f>
        <v>Ja</v>
      </c>
    </row>
    <row r="1110" spans="1:19" x14ac:dyDescent="0.2">
      <c r="A1110" s="3">
        <v>43956</v>
      </c>
      <c r="B1110" s="3" t="s">
        <v>305</v>
      </c>
      <c r="C1110" s="3" t="s">
        <v>308</v>
      </c>
      <c r="D1110">
        <v>0</v>
      </c>
      <c r="E1110">
        <v>0</v>
      </c>
      <c r="F1110" t="str">
        <f>"80"</f>
        <v>80</v>
      </c>
      <c r="G1110" t="s">
        <v>512</v>
      </c>
      <c r="H1110">
        <v>7</v>
      </c>
      <c r="I1110" t="s">
        <v>5</v>
      </c>
      <c r="J1110" t="s">
        <v>5</v>
      </c>
      <c r="K1110" t="s">
        <v>6</v>
      </c>
      <c r="L1110">
        <v>1</v>
      </c>
      <c r="M1110" t="str">
        <f>VLOOKUP(E1110,Translations!$A$1:$B$7,2,FALSE)</f>
        <v>Ukendt</v>
      </c>
      <c r="N1110" t="str">
        <f>VLOOKUP(D1110,Translations!$I$2:$K$101,2,FALSE)</f>
        <v>Ukendt</v>
      </c>
      <c r="O1110" t="str">
        <f>VLOOKUP(G1110,Translations!$M$2:$N$9,2,FALSE)</f>
        <v>[X2074] SARS-CoV-2 (RNA), Testcenter</v>
      </c>
      <c r="P1110" t="str">
        <f>VLOOKUP(F1110,Translations!$D$1:$F$13,2,FALSE)</f>
        <v>Ok</v>
      </c>
      <c r="Q1110" t="str">
        <f>VLOOKUP(F1110,Translations!$D$2:$G$13,4,FALSE)</f>
        <v>80 - Inaktiv, udrejst</v>
      </c>
      <c r="R1110" t="str">
        <f>VLOOKUP(H1110,Translations!$P$2:$Q$10,2,FALSE)</f>
        <v>7 - Bopæl i udlandet</v>
      </c>
      <c r="S1110" t="str">
        <f>VLOOKUP(F1110,Translations!$D$2:$F$13,3,FALSE)</f>
        <v>Ja</v>
      </c>
    </row>
    <row r="1111" spans="1:19" x14ac:dyDescent="0.2">
      <c r="A1111" s="3">
        <v>43956</v>
      </c>
      <c r="B1111" s="3" t="s">
        <v>305</v>
      </c>
      <c r="C1111" s="3" t="s">
        <v>308</v>
      </c>
      <c r="D1111">
        <v>159</v>
      </c>
      <c r="E1111">
        <v>1084</v>
      </c>
      <c r="F1111" t="str">
        <f t="shared" ref="F1111:F1130" si="37">"01"</f>
        <v>01</v>
      </c>
      <c r="G1111" t="s">
        <v>512</v>
      </c>
      <c r="H1111">
        <v>1</v>
      </c>
      <c r="I1111" t="s">
        <v>5</v>
      </c>
      <c r="J1111" t="s">
        <v>5</v>
      </c>
      <c r="K1111" t="s">
        <v>6</v>
      </c>
      <c r="L1111">
        <v>1</v>
      </c>
      <c r="M1111" t="str">
        <f>VLOOKUP(E1111,Translations!$A$1:$B$7,2,FALSE)</f>
        <v>Hovedstaden</v>
      </c>
      <c r="N1111" t="str">
        <f>VLOOKUP(D1111,Translations!$I$2:$K$101,2,FALSE)</f>
        <v>Gladsaxe</v>
      </c>
      <c r="O1111" t="str">
        <f>VLOOKUP(G1111,Translations!$M$2:$N$9,2,FALSE)</f>
        <v>[X2074] SARS-CoV-2 (RNA), Testcenter</v>
      </c>
      <c r="P1111" t="str">
        <f>VLOOKUP(F1111,Translations!$D$1:$F$13,2,FALSE)</f>
        <v>Ok</v>
      </c>
      <c r="Q1111" t="str">
        <f>VLOOKUP(F1111,Translations!$D$2:$G$13,4,FALSE)</f>
        <v>01 - Aktiv, bopæl i DK</v>
      </c>
      <c r="R1111" t="str">
        <f>VLOOKUP(H1111,Translations!$P$2:$Q$10,2,FALSE)</f>
        <v>1 - Selvstændigt sikret - med lægevalg</v>
      </c>
      <c r="S1111" t="str">
        <f>VLOOKUP(F1111,Translations!$D$2:$F$13,3,FALSE)</f>
        <v>Ja</v>
      </c>
    </row>
    <row r="1112" spans="1:19" x14ac:dyDescent="0.2">
      <c r="A1112" s="3">
        <v>43956</v>
      </c>
      <c r="B1112" s="3" t="s">
        <v>305</v>
      </c>
      <c r="C1112" s="3" t="s">
        <v>308</v>
      </c>
      <c r="D1112">
        <v>161</v>
      </c>
      <c r="E1112">
        <v>1084</v>
      </c>
      <c r="F1112" t="str">
        <f t="shared" si="37"/>
        <v>01</v>
      </c>
      <c r="G1112" t="s">
        <v>512</v>
      </c>
      <c r="H1112">
        <v>1</v>
      </c>
      <c r="I1112" t="s">
        <v>5</v>
      </c>
      <c r="J1112" t="s">
        <v>5</v>
      </c>
      <c r="K1112" t="s">
        <v>6</v>
      </c>
      <c r="L1112">
        <v>1</v>
      </c>
      <c r="M1112" t="str">
        <f>VLOOKUP(E1112,Translations!$A$1:$B$7,2,FALSE)</f>
        <v>Hovedstaden</v>
      </c>
      <c r="N1112" t="str">
        <f>VLOOKUP(D1112,Translations!$I$2:$K$101,2,FALSE)</f>
        <v>Glostrup</v>
      </c>
      <c r="O1112" t="str">
        <f>VLOOKUP(G1112,Translations!$M$2:$N$9,2,FALSE)</f>
        <v>[X2074] SARS-CoV-2 (RNA), Testcenter</v>
      </c>
      <c r="P1112" t="str">
        <f>VLOOKUP(F1112,Translations!$D$1:$F$13,2,FALSE)</f>
        <v>Ok</v>
      </c>
      <c r="Q1112" t="str">
        <f>VLOOKUP(F1112,Translations!$D$2:$G$13,4,FALSE)</f>
        <v>01 - Aktiv, bopæl i DK</v>
      </c>
      <c r="R1112" t="str">
        <f>VLOOKUP(H1112,Translations!$P$2:$Q$10,2,FALSE)</f>
        <v>1 - Selvstændigt sikret - med lægevalg</v>
      </c>
      <c r="S1112" t="str">
        <f>VLOOKUP(F1112,Translations!$D$2:$F$13,3,FALSE)</f>
        <v>Ja</v>
      </c>
    </row>
    <row r="1113" spans="1:19" x14ac:dyDescent="0.2">
      <c r="A1113" s="3">
        <v>43956</v>
      </c>
      <c r="B1113" s="3" t="s">
        <v>305</v>
      </c>
      <c r="C1113" s="3" t="s">
        <v>308</v>
      </c>
      <c r="D1113">
        <v>615</v>
      </c>
      <c r="E1113">
        <v>1082</v>
      </c>
      <c r="F1113" t="str">
        <f t="shared" si="37"/>
        <v>01</v>
      </c>
      <c r="G1113" t="s">
        <v>512</v>
      </c>
      <c r="H1113">
        <v>1</v>
      </c>
      <c r="I1113" t="s">
        <v>5</v>
      </c>
      <c r="J1113" t="s">
        <v>5</v>
      </c>
      <c r="K1113" t="s">
        <v>6</v>
      </c>
      <c r="L1113">
        <v>1</v>
      </c>
      <c r="M1113" t="str">
        <f>VLOOKUP(E1113,Translations!$A$1:$B$7,2,FALSE)</f>
        <v>Midtjylland</v>
      </c>
      <c r="N1113" t="str">
        <f>VLOOKUP(D1113,Translations!$I$2:$K$101,2,FALSE)</f>
        <v>Horsens</v>
      </c>
      <c r="O1113" t="str">
        <f>VLOOKUP(G1113,Translations!$M$2:$N$9,2,FALSE)</f>
        <v>[X2074] SARS-CoV-2 (RNA), Testcenter</v>
      </c>
      <c r="P1113" t="str">
        <f>VLOOKUP(F1113,Translations!$D$1:$F$13,2,FALSE)</f>
        <v>Ok</v>
      </c>
      <c r="Q1113" t="str">
        <f>VLOOKUP(F1113,Translations!$D$2:$G$13,4,FALSE)</f>
        <v>01 - Aktiv, bopæl i DK</v>
      </c>
      <c r="R1113" t="str">
        <f>VLOOKUP(H1113,Translations!$P$2:$Q$10,2,FALSE)</f>
        <v>1 - Selvstændigt sikret - med lægevalg</v>
      </c>
      <c r="S1113" t="str">
        <f>VLOOKUP(F1113,Translations!$D$2:$F$13,3,FALSE)</f>
        <v>Ja</v>
      </c>
    </row>
    <row r="1114" spans="1:19" x14ac:dyDescent="0.2">
      <c r="A1114" s="3">
        <v>43956</v>
      </c>
      <c r="B1114" s="3" t="s">
        <v>305</v>
      </c>
      <c r="C1114" s="3" t="s">
        <v>308</v>
      </c>
      <c r="D1114">
        <v>621</v>
      </c>
      <c r="E1114">
        <v>1083</v>
      </c>
      <c r="F1114" t="str">
        <f t="shared" si="37"/>
        <v>01</v>
      </c>
      <c r="G1114" t="s">
        <v>512</v>
      </c>
      <c r="H1114">
        <v>1</v>
      </c>
      <c r="I1114" t="s">
        <v>5</v>
      </c>
      <c r="J1114" t="s">
        <v>5</v>
      </c>
      <c r="K1114" t="s">
        <v>6</v>
      </c>
      <c r="L1114">
        <v>1</v>
      </c>
      <c r="M1114" t="str">
        <f>VLOOKUP(E1114,Translations!$A$1:$B$7,2,FALSE)</f>
        <v>Syddanmark</v>
      </c>
      <c r="N1114" t="str">
        <f>VLOOKUP(D1114,Translations!$I$2:$K$101,2,FALSE)</f>
        <v>Kolding</v>
      </c>
      <c r="O1114" t="str">
        <f>VLOOKUP(G1114,Translations!$M$2:$N$9,2,FALSE)</f>
        <v>[X2074] SARS-CoV-2 (RNA), Testcenter</v>
      </c>
      <c r="P1114" t="str">
        <f>VLOOKUP(F1114,Translations!$D$1:$F$13,2,FALSE)</f>
        <v>Ok</v>
      </c>
      <c r="Q1114" t="str">
        <f>VLOOKUP(F1114,Translations!$D$2:$G$13,4,FALSE)</f>
        <v>01 - Aktiv, bopæl i DK</v>
      </c>
      <c r="R1114" t="str">
        <f>VLOOKUP(H1114,Translations!$P$2:$Q$10,2,FALSE)</f>
        <v>1 - Selvstændigt sikret - med lægevalg</v>
      </c>
      <c r="S1114" t="str">
        <f>VLOOKUP(F1114,Translations!$D$2:$F$13,3,FALSE)</f>
        <v>Ja</v>
      </c>
    </row>
    <row r="1115" spans="1:19" x14ac:dyDescent="0.2">
      <c r="A1115" s="3">
        <v>43956</v>
      </c>
      <c r="B1115" s="3" t="s">
        <v>305</v>
      </c>
      <c r="C1115" s="3" t="s">
        <v>308</v>
      </c>
      <c r="D1115">
        <v>630</v>
      </c>
      <c r="E1115">
        <v>1083</v>
      </c>
      <c r="F1115" t="str">
        <f t="shared" si="37"/>
        <v>01</v>
      </c>
      <c r="G1115" t="s">
        <v>512</v>
      </c>
      <c r="H1115">
        <v>1</v>
      </c>
      <c r="I1115" t="s">
        <v>5</v>
      </c>
      <c r="J1115" t="s">
        <v>5</v>
      </c>
      <c r="K1115" t="s">
        <v>6</v>
      </c>
      <c r="L1115">
        <v>2</v>
      </c>
      <c r="M1115" t="str">
        <f>VLOOKUP(E1115,Translations!$A$1:$B$7,2,FALSE)</f>
        <v>Syddanmark</v>
      </c>
      <c r="N1115" t="str">
        <f>VLOOKUP(D1115,Translations!$I$2:$K$101,2,FALSE)</f>
        <v>Vejle</v>
      </c>
      <c r="O1115" t="str">
        <f>VLOOKUP(G1115,Translations!$M$2:$N$9,2,FALSE)</f>
        <v>[X2074] SARS-CoV-2 (RNA), Testcenter</v>
      </c>
      <c r="P1115" t="str">
        <f>VLOOKUP(F1115,Translations!$D$1:$F$13,2,FALSE)</f>
        <v>Ok</v>
      </c>
      <c r="Q1115" t="str">
        <f>VLOOKUP(F1115,Translations!$D$2:$G$13,4,FALSE)</f>
        <v>01 - Aktiv, bopæl i DK</v>
      </c>
      <c r="R1115" t="str">
        <f>VLOOKUP(H1115,Translations!$P$2:$Q$10,2,FALSE)</f>
        <v>1 - Selvstændigt sikret - med lægevalg</v>
      </c>
      <c r="S1115" t="str">
        <f>VLOOKUP(F1115,Translations!$D$2:$F$13,3,FALSE)</f>
        <v>Ja</v>
      </c>
    </row>
    <row r="1116" spans="1:19" x14ac:dyDescent="0.2">
      <c r="A1116" s="3">
        <v>43956</v>
      </c>
      <c r="B1116" s="3" t="s">
        <v>305</v>
      </c>
      <c r="C1116" s="3" t="s">
        <v>308</v>
      </c>
      <c r="D1116">
        <v>657</v>
      </c>
      <c r="E1116">
        <v>1082</v>
      </c>
      <c r="F1116" t="str">
        <f t="shared" si="37"/>
        <v>01</v>
      </c>
      <c r="G1116" t="s">
        <v>512</v>
      </c>
      <c r="H1116">
        <v>1</v>
      </c>
      <c r="I1116" t="s">
        <v>5</v>
      </c>
      <c r="J1116" t="s">
        <v>5</v>
      </c>
      <c r="K1116" t="s">
        <v>6</v>
      </c>
      <c r="L1116">
        <v>2</v>
      </c>
      <c r="M1116" t="str">
        <f>VLOOKUP(E1116,Translations!$A$1:$B$7,2,FALSE)</f>
        <v>Midtjylland</v>
      </c>
      <c r="N1116" t="str">
        <f>VLOOKUP(D1116,Translations!$I$2:$K$101,2,FALSE)</f>
        <v>Herning</v>
      </c>
      <c r="O1116" t="str">
        <f>VLOOKUP(G1116,Translations!$M$2:$N$9,2,FALSE)</f>
        <v>[X2074] SARS-CoV-2 (RNA), Testcenter</v>
      </c>
      <c r="P1116" t="str">
        <f>VLOOKUP(F1116,Translations!$D$1:$F$13,2,FALSE)</f>
        <v>Ok</v>
      </c>
      <c r="Q1116" t="str">
        <f>VLOOKUP(F1116,Translations!$D$2:$G$13,4,FALSE)</f>
        <v>01 - Aktiv, bopæl i DK</v>
      </c>
      <c r="R1116" t="str">
        <f>VLOOKUP(H1116,Translations!$P$2:$Q$10,2,FALSE)</f>
        <v>1 - Selvstændigt sikret - med lægevalg</v>
      </c>
      <c r="S1116" t="str">
        <f>VLOOKUP(F1116,Translations!$D$2:$F$13,3,FALSE)</f>
        <v>Ja</v>
      </c>
    </row>
    <row r="1117" spans="1:19" x14ac:dyDescent="0.2">
      <c r="A1117" s="3">
        <v>43956</v>
      </c>
      <c r="B1117" s="3" t="s">
        <v>305</v>
      </c>
      <c r="C1117" s="3" t="s">
        <v>308</v>
      </c>
      <c r="D1117">
        <v>671</v>
      </c>
      <c r="E1117">
        <v>1082</v>
      </c>
      <c r="F1117" t="str">
        <f t="shared" si="37"/>
        <v>01</v>
      </c>
      <c r="G1117" t="s">
        <v>512</v>
      </c>
      <c r="H1117">
        <v>1</v>
      </c>
      <c r="I1117" t="s">
        <v>5</v>
      </c>
      <c r="J1117" t="s">
        <v>5</v>
      </c>
      <c r="K1117" t="s">
        <v>6</v>
      </c>
      <c r="L1117">
        <v>2</v>
      </c>
      <c r="M1117" t="str">
        <f>VLOOKUP(E1117,Translations!$A$1:$B$7,2,FALSE)</f>
        <v>Midtjylland</v>
      </c>
      <c r="N1117" t="str">
        <f>VLOOKUP(D1117,Translations!$I$2:$K$101,2,FALSE)</f>
        <v>Struer</v>
      </c>
      <c r="O1117" t="str">
        <f>VLOOKUP(G1117,Translations!$M$2:$N$9,2,FALSE)</f>
        <v>[X2074] SARS-CoV-2 (RNA), Testcenter</v>
      </c>
      <c r="P1117" t="str">
        <f>VLOOKUP(F1117,Translations!$D$1:$F$13,2,FALSE)</f>
        <v>Ok</v>
      </c>
      <c r="Q1117" t="str">
        <f>VLOOKUP(F1117,Translations!$D$2:$G$13,4,FALSE)</f>
        <v>01 - Aktiv, bopæl i DK</v>
      </c>
      <c r="R1117" t="str">
        <f>VLOOKUP(H1117,Translations!$P$2:$Q$10,2,FALSE)</f>
        <v>1 - Selvstændigt sikret - med lægevalg</v>
      </c>
      <c r="S1117" t="str">
        <f>VLOOKUP(F1117,Translations!$D$2:$F$13,3,FALSE)</f>
        <v>Ja</v>
      </c>
    </row>
    <row r="1118" spans="1:19" x14ac:dyDescent="0.2">
      <c r="A1118" s="3">
        <v>43956</v>
      </c>
      <c r="B1118" s="3" t="s">
        <v>305</v>
      </c>
      <c r="C1118" s="3" t="s">
        <v>308</v>
      </c>
      <c r="D1118">
        <v>706</v>
      </c>
      <c r="E1118">
        <v>1082</v>
      </c>
      <c r="F1118" t="str">
        <f t="shared" si="37"/>
        <v>01</v>
      </c>
      <c r="G1118" t="s">
        <v>512</v>
      </c>
      <c r="H1118">
        <v>1</v>
      </c>
      <c r="I1118" t="s">
        <v>5</v>
      </c>
      <c r="J1118" t="s">
        <v>5</v>
      </c>
      <c r="K1118" t="s">
        <v>6</v>
      </c>
      <c r="L1118">
        <v>1</v>
      </c>
      <c r="M1118" t="str">
        <f>VLOOKUP(E1118,Translations!$A$1:$B$7,2,FALSE)</f>
        <v>Midtjylland</v>
      </c>
      <c r="N1118" t="str">
        <f>VLOOKUP(D1118,Translations!$I$2:$K$101,2,FALSE)</f>
        <v>Syddjurs</v>
      </c>
      <c r="O1118" t="str">
        <f>VLOOKUP(G1118,Translations!$M$2:$N$9,2,FALSE)</f>
        <v>[X2074] SARS-CoV-2 (RNA), Testcenter</v>
      </c>
      <c r="P1118" t="str">
        <f>VLOOKUP(F1118,Translations!$D$1:$F$13,2,FALSE)</f>
        <v>Ok</v>
      </c>
      <c r="Q1118" t="str">
        <f>VLOOKUP(F1118,Translations!$D$2:$G$13,4,FALSE)</f>
        <v>01 - Aktiv, bopæl i DK</v>
      </c>
      <c r="R1118" t="str">
        <f>VLOOKUP(H1118,Translations!$P$2:$Q$10,2,FALSE)</f>
        <v>1 - Selvstændigt sikret - med lægevalg</v>
      </c>
      <c r="S1118" t="str">
        <f>VLOOKUP(F1118,Translations!$D$2:$F$13,3,FALSE)</f>
        <v>Ja</v>
      </c>
    </row>
    <row r="1119" spans="1:19" x14ac:dyDescent="0.2">
      <c r="A1119" s="3">
        <v>43956</v>
      </c>
      <c r="B1119" s="3" t="s">
        <v>305</v>
      </c>
      <c r="C1119" s="3" t="s">
        <v>308</v>
      </c>
      <c r="D1119">
        <v>751</v>
      </c>
      <c r="E1119">
        <v>1082</v>
      </c>
      <c r="F1119" t="str">
        <f t="shared" si="37"/>
        <v>01</v>
      </c>
      <c r="G1119" t="s">
        <v>512</v>
      </c>
      <c r="H1119">
        <v>1</v>
      </c>
      <c r="I1119" t="s">
        <v>5</v>
      </c>
      <c r="J1119" t="s">
        <v>5</v>
      </c>
      <c r="K1119" t="s">
        <v>6</v>
      </c>
      <c r="L1119">
        <v>9</v>
      </c>
      <c r="M1119" t="str">
        <f>VLOOKUP(E1119,Translations!$A$1:$B$7,2,FALSE)</f>
        <v>Midtjylland</v>
      </c>
      <c r="N1119" t="str">
        <f>VLOOKUP(D1119,Translations!$I$2:$K$101,2,FALSE)</f>
        <v>Aarhus</v>
      </c>
      <c r="O1119" t="str">
        <f>VLOOKUP(G1119,Translations!$M$2:$N$9,2,FALSE)</f>
        <v>[X2074] SARS-CoV-2 (RNA), Testcenter</v>
      </c>
      <c r="P1119" t="str">
        <f>VLOOKUP(F1119,Translations!$D$1:$F$13,2,FALSE)</f>
        <v>Ok</v>
      </c>
      <c r="Q1119" t="str">
        <f>VLOOKUP(F1119,Translations!$D$2:$G$13,4,FALSE)</f>
        <v>01 - Aktiv, bopæl i DK</v>
      </c>
      <c r="R1119" t="str">
        <f>VLOOKUP(H1119,Translations!$P$2:$Q$10,2,FALSE)</f>
        <v>1 - Selvstændigt sikret - med lægevalg</v>
      </c>
      <c r="S1119" t="str">
        <f>VLOOKUP(F1119,Translations!$D$2:$F$13,3,FALSE)</f>
        <v>Ja</v>
      </c>
    </row>
    <row r="1120" spans="1:19" x14ac:dyDescent="0.2">
      <c r="A1120" s="3">
        <v>43956</v>
      </c>
      <c r="B1120" s="3" t="s">
        <v>305</v>
      </c>
      <c r="C1120" s="3" t="s">
        <v>308</v>
      </c>
      <c r="D1120">
        <v>787</v>
      </c>
      <c r="E1120">
        <v>1081</v>
      </c>
      <c r="F1120" t="str">
        <f t="shared" si="37"/>
        <v>01</v>
      </c>
      <c r="G1120" t="s">
        <v>512</v>
      </c>
      <c r="H1120">
        <v>1</v>
      </c>
      <c r="I1120" t="s">
        <v>5</v>
      </c>
      <c r="J1120" t="s">
        <v>5</v>
      </c>
      <c r="K1120" t="s">
        <v>6</v>
      </c>
      <c r="L1120">
        <v>1</v>
      </c>
      <c r="M1120" t="str">
        <f>VLOOKUP(E1120,Translations!$A$1:$B$7,2,FALSE)</f>
        <v>Nordjylland</v>
      </c>
      <c r="N1120" t="str">
        <f>VLOOKUP(D1120,Translations!$I$2:$K$101,2,FALSE)</f>
        <v>Thisted</v>
      </c>
      <c r="O1120" t="str">
        <f>VLOOKUP(G1120,Translations!$M$2:$N$9,2,FALSE)</f>
        <v>[X2074] SARS-CoV-2 (RNA), Testcenter</v>
      </c>
      <c r="P1120" t="str">
        <f>VLOOKUP(F1120,Translations!$D$1:$F$13,2,FALSE)</f>
        <v>Ok</v>
      </c>
      <c r="Q1120" t="str">
        <f>VLOOKUP(F1120,Translations!$D$2:$G$13,4,FALSE)</f>
        <v>01 - Aktiv, bopæl i DK</v>
      </c>
      <c r="R1120" t="str">
        <f>VLOOKUP(H1120,Translations!$P$2:$Q$10,2,FALSE)</f>
        <v>1 - Selvstændigt sikret - med lægevalg</v>
      </c>
      <c r="S1120" t="str">
        <f>VLOOKUP(F1120,Translations!$D$2:$F$13,3,FALSE)</f>
        <v>Ja</v>
      </c>
    </row>
    <row r="1121" spans="1:19" x14ac:dyDescent="0.2">
      <c r="A1121" s="3">
        <v>43956</v>
      </c>
      <c r="B1121" s="3" t="s">
        <v>305</v>
      </c>
      <c r="C1121" s="3" t="s">
        <v>308</v>
      </c>
      <c r="D1121">
        <v>791</v>
      </c>
      <c r="E1121">
        <v>1082</v>
      </c>
      <c r="F1121" t="str">
        <f t="shared" si="37"/>
        <v>01</v>
      </c>
      <c r="G1121" t="s">
        <v>512</v>
      </c>
      <c r="H1121">
        <v>1</v>
      </c>
      <c r="I1121" t="s">
        <v>5</v>
      </c>
      <c r="J1121" t="s">
        <v>5</v>
      </c>
      <c r="K1121" t="s">
        <v>6</v>
      </c>
      <c r="L1121">
        <v>1</v>
      </c>
      <c r="M1121" t="str">
        <f>VLOOKUP(E1121,Translations!$A$1:$B$7,2,FALSE)</f>
        <v>Midtjylland</v>
      </c>
      <c r="N1121" t="str">
        <f>VLOOKUP(D1121,Translations!$I$2:$K$101,2,FALSE)</f>
        <v>Viborg</v>
      </c>
      <c r="O1121" t="str">
        <f>VLOOKUP(G1121,Translations!$M$2:$N$9,2,FALSE)</f>
        <v>[X2074] SARS-CoV-2 (RNA), Testcenter</v>
      </c>
      <c r="P1121" t="str">
        <f>VLOOKUP(F1121,Translations!$D$1:$F$13,2,FALSE)</f>
        <v>Ok</v>
      </c>
      <c r="Q1121" t="str">
        <f>VLOOKUP(F1121,Translations!$D$2:$G$13,4,FALSE)</f>
        <v>01 - Aktiv, bopæl i DK</v>
      </c>
      <c r="R1121" t="str">
        <f>VLOOKUP(H1121,Translations!$P$2:$Q$10,2,FALSE)</f>
        <v>1 - Selvstændigt sikret - med lægevalg</v>
      </c>
      <c r="S1121" t="str">
        <f>VLOOKUP(F1121,Translations!$D$2:$F$13,3,FALSE)</f>
        <v>Ja</v>
      </c>
    </row>
    <row r="1122" spans="1:19" x14ac:dyDescent="0.2">
      <c r="A1122" s="3">
        <v>43956</v>
      </c>
      <c r="B1122" s="3" t="s">
        <v>305</v>
      </c>
      <c r="C1122" s="3" t="s">
        <v>308</v>
      </c>
      <c r="D1122">
        <v>810</v>
      </c>
      <c r="E1122">
        <v>1081</v>
      </c>
      <c r="F1122" t="str">
        <f t="shared" si="37"/>
        <v>01</v>
      </c>
      <c r="G1122" t="s">
        <v>512</v>
      </c>
      <c r="H1122">
        <v>1</v>
      </c>
      <c r="I1122" t="s">
        <v>5</v>
      </c>
      <c r="J1122" t="s">
        <v>5</v>
      </c>
      <c r="K1122" t="s">
        <v>6</v>
      </c>
      <c r="L1122">
        <v>78</v>
      </c>
      <c r="M1122" t="str">
        <f>VLOOKUP(E1122,Translations!$A$1:$B$7,2,FALSE)</f>
        <v>Nordjylland</v>
      </c>
      <c r="N1122" t="str">
        <f>VLOOKUP(D1122,Translations!$I$2:$K$101,2,FALSE)</f>
        <v>Brønderslev</v>
      </c>
      <c r="O1122" t="str">
        <f>VLOOKUP(G1122,Translations!$M$2:$N$9,2,FALSE)</f>
        <v>[X2074] SARS-CoV-2 (RNA), Testcenter</v>
      </c>
      <c r="P1122" t="str">
        <f>VLOOKUP(F1122,Translations!$D$1:$F$13,2,FALSE)</f>
        <v>Ok</v>
      </c>
      <c r="Q1122" t="str">
        <f>VLOOKUP(F1122,Translations!$D$2:$G$13,4,FALSE)</f>
        <v>01 - Aktiv, bopæl i DK</v>
      </c>
      <c r="R1122" t="str">
        <f>VLOOKUP(H1122,Translations!$P$2:$Q$10,2,FALSE)</f>
        <v>1 - Selvstændigt sikret - med lægevalg</v>
      </c>
      <c r="S1122" t="str">
        <f>VLOOKUP(F1122,Translations!$D$2:$F$13,3,FALSE)</f>
        <v>Ja</v>
      </c>
    </row>
    <row r="1123" spans="1:19" x14ac:dyDescent="0.2">
      <c r="A1123" s="3">
        <v>43956</v>
      </c>
      <c r="B1123" s="3" t="s">
        <v>305</v>
      </c>
      <c r="C1123" s="3" t="s">
        <v>308</v>
      </c>
      <c r="D1123">
        <v>813</v>
      </c>
      <c r="E1123">
        <v>1081</v>
      </c>
      <c r="F1123" t="str">
        <f t="shared" si="37"/>
        <v>01</v>
      </c>
      <c r="G1123" t="s">
        <v>512</v>
      </c>
      <c r="H1123">
        <v>1</v>
      </c>
      <c r="I1123" t="s">
        <v>5</v>
      </c>
      <c r="J1123" t="s">
        <v>5</v>
      </c>
      <c r="K1123" t="s">
        <v>6</v>
      </c>
      <c r="L1123">
        <v>97</v>
      </c>
      <c r="M1123" t="str">
        <f>VLOOKUP(E1123,Translations!$A$1:$B$7,2,FALSE)</f>
        <v>Nordjylland</v>
      </c>
      <c r="N1123" t="str">
        <f>VLOOKUP(D1123,Translations!$I$2:$K$101,2,FALSE)</f>
        <v>Frederikshavn</v>
      </c>
      <c r="O1123" t="str">
        <f>VLOOKUP(G1123,Translations!$M$2:$N$9,2,FALSE)</f>
        <v>[X2074] SARS-CoV-2 (RNA), Testcenter</v>
      </c>
      <c r="P1123" t="str">
        <f>VLOOKUP(F1123,Translations!$D$1:$F$13,2,FALSE)</f>
        <v>Ok</v>
      </c>
      <c r="Q1123" t="str">
        <f>VLOOKUP(F1123,Translations!$D$2:$G$13,4,FALSE)</f>
        <v>01 - Aktiv, bopæl i DK</v>
      </c>
      <c r="R1123" t="str">
        <f>VLOOKUP(H1123,Translations!$P$2:$Q$10,2,FALSE)</f>
        <v>1 - Selvstændigt sikret - med lægevalg</v>
      </c>
      <c r="S1123" t="str">
        <f>VLOOKUP(F1123,Translations!$D$2:$F$13,3,FALSE)</f>
        <v>Ja</v>
      </c>
    </row>
    <row r="1124" spans="1:19" x14ac:dyDescent="0.2">
      <c r="A1124" s="3">
        <v>43956</v>
      </c>
      <c r="B1124" s="3" t="s">
        <v>305</v>
      </c>
      <c r="C1124" s="3" t="s">
        <v>308</v>
      </c>
      <c r="D1124">
        <v>840</v>
      </c>
      <c r="E1124">
        <v>1081</v>
      </c>
      <c r="F1124" t="str">
        <f t="shared" si="37"/>
        <v>01</v>
      </c>
      <c r="G1124" t="s">
        <v>512</v>
      </c>
      <c r="H1124">
        <v>1</v>
      </c>
      <c r="I1124" t="s">
        <v>5</v>
      </c>
      <c r="J1124" t="s">
        <v>5</v>
      </c>
      <c r="K1124" t="s">
        <v>6</v>
      </c>
      <c r="L1124">
        <v>5</v>
      </c>
      <c r="M1124" t="str">
        <f>VLOOKUP(E1124,Translations!$A$1:$B$7,2,FALSE)</f>
        <v>Nordjylland</v>
      </c>
      <c r="N1124" t="str">
        <f>VLOOKUP(D1124,Translations!$I$2:$K$101,2,FALSE)</f>
        <v>Rebild</v>
      </c>
      <c r="O1124" t="str">
        <f>VLOOKUP(G1124,Translations!$M$2:$N$9,2,FALSE)</f>
        <v>[X2074] SARS-CoV-2 (RNA), Testcenter</v>
      </c>
      <c r="P1124" t="str">
        <f>VLOOKUP(F1124,Translations!$D$1:$F$13,2,FALSE)</f>
        <v>Ok</v>
      </c>
      <c r="Q1124" t="str">
        <f>VLOOKUP(F1124,Translations!$D$2:$G$13,4,FALSE)</f>
        <v>01 - Aktiv, bopæl i DK</v>
      </c>
      <c r="R1124" t="str">
        <f>VLOOKUP(H1124,Translations!$P$2:$Q$10,2,FALSE)</f>
        <v>1 - Selvstændigt sikret - med lægevalg</v>
      </c>
      <c r="S1124" t="str">
        <f>VLOOKUP(F1124,Translations!$D$2:$F$13,3,FALSE)</f>
        <v>Ja</v>
      </c>
    </row>
    <row r="1125" spans="1:19" x14ac:dyDescent="0.2">
      <c r="A1125" s="3">
        <v>43956</v>
      </c>
      <c r="B1125" s="3" t="s">
        <v>305</v>
      </c>
      <c r="C1125" s="3" t="s">
        <v>308</v>
      </c>
      <c r="D1125">
        <v>846</v>
      </c>
      <c r="E1125">
        <v>1081</v>
      </c>
      <c r="F1125" t="str">
        <f t="shared" si="37"/>
        <v>01</v>
      </c>
      <c r="G1125" t="s">
        <v>512</v>
      </c>
      <c r="H1125">
        <v>1</v>
      </c>
      <c r="I1125" t="s">
        <v>5</v>
      </c>
      <c r="J1125" t="s">
        <v>5</v>
      </c>
      <c r="K1125" t="s">
        <v>6</v>
      </c>
      <c r="L1125">
        <v>5</v>
      </c>
      <c r="M1125" t="str">
        <f>VLOOKUP(E1125,Translations!$A$1:$B$7,2,FALSE)</f>
        <v>Nordjylland</v>
      </c>
      <c r="N1125" t="str">
        <f>VLOOKUP(D1125,Translations!$I$2:$K$101,2,FALSE)</f>
        <v>Mariagerfjord</v>
      </c>
      <c r="O1125" t="str">
        <f>VLOOKUP(G1125,Translations!$M$2:$N$9,2,FALSE)</f>
        <v>[X2074] SARS-CoV-2 (RNA), Testcenter</v>
      </c>
      <c r="P1125" t="str">
        <f>VLOOKUP(F1125,Translations!$D$1:$F$13,2,FALSE)</f>
        <v>Ok</v>
      </c>
      <c r="Q1125" t="str">
        <f>VLOOKUP(F1125,Translations!$D$2:$G$13,4,FALSE)</f>
        <v>01 - Aktiv, bopæl i DK</v>
      </c>
      <c r="R1125" t="str">
        <f>VLOOKUP(H1125,Translations!$P$2:$Q$10,2,FALSE)</f>
        <v>1 - Selvstændigt sikret - med lægevalg</v>
      </c>
      <c r="S1125" t="str">
        <f>VLOOKUP(F1125,Translations!$D$2:$F$13,3,FALSE)</f>
        <v>Ja</v>
      </c>
    </row>
    <row r="1126" spans="1:19" x14ac:dyDescent="0.2">
      <c r="A1126" s="3">
        <v>43956</v>
      </c>
      <c r="B1126" s="3" t="s">
        <v>305</v>
      </c>
      <c r="C1126" s="3" t="s">
        <v>308</v>
      </c>
      <c r="D1126">
        <v>849</v>
      </c>
      <c r="E1126">
        <v>1081</v>
      </c>
      <c r="F1126" t="str">
        <f t="shared" si="37"/>
        <v>01</v>
      </c>
      <c r="G1126" t="s">
        <v>512</v>
      </c>
      <c r="H1126">
        <v>1</v>
      </c>
      <c r="I1126" t="s">
        <v>5</v>
      </c>
      <c r="J1126" t="s">
        <v>5</v>
      </c>
      <c r="K1126" t="s">
        <v>6</v>
      </c>
      <c r="L1126">
        <v>28</v>
      </c>
      <c r="M1126" t="str">
        <f>VLOOKUP(E1126,Translations!$A$1:$B$7,2,FALSE)</f>
        <v>Nordjylland</v>
      </c>
      <c r="N1126" t="str">
        <f>VLOOKUP(D1126,Translations!$I$2:$K$101,2,FALSE)</f>
        <v>Jammerbugt</v>
      </c>
      <c r="O1126" t="str">
        <f>VLOOKUP(G1126,Translations!$M$2:$N$9,2,FALSE)</f>
        <v>[X2074] SARS-CoV-2 (RNA), Testcenter</v>
      </c>
      <c r="P1126" t="str">
        <f>VLOOKUP(F1126,Translations!$D$1:$F$13,2,FALSE)</f>
        <v>Ok</v>
      </c>
      <c r="Q1126" t="str">
        <f>VLOOKUP(F1126,Translations!$D$2:$G$13,4,FALSE)</f>
        <v>01 - Aktiv, bopæl i DK</v>
      </c>
      <c r="R1126" t="str">
        <f>VLOOKUP(H1126,Translations!$P$2:$Q$10,2,FALSE)</f>
        <v>1 - Selvstændigt sikret - med lægevalg</v>
      </c>
      <c r="S1126" t="str">
        <f>VLOOKUP(F1126,Translations!$D$2:$F$13,3,FALSE)</f>
        <v>Ja</v>
      </c>
    </row>
    <row r="1127" spans="1:19" x14ac:dyDescent="0.2">
      <c r="A1127" s="3">
        <v>43956</v>
      </c>
      <c r="B1127" s="3" t="s">
        <v>305</v>
      </c>
      <c r="C1127" s="3" t="s">
        <v>308</v>
      </c>
      <c r="D1127">
        <v>851</v>
      </c>
      <c r="E1127">
        <v>1081</v>
      </c>
      <c r="F1127" t="str">
        <f t="shared" si="37"/>
        <v>01</v>
      </c>
      <c r="G1127" t="s">
        <v>512</v>
      </c>
      <c r="H1127">
        <v>1</v>
      </c>
      <c r="I1127" t="s">
        <v>5</v>
      </c>
      <c r="J1127" t="s">
        <v>5</v>
      </c>
      <c r="K1127" t="s">
        <v>6</v>
      </c>
      <c r="L1127">
        <v>113</v>
      </c>
      <c r="M1127" t="str">
        <f>VLOOKUP(E1127,Translations!$A$1:$B$7,2,FALSE)</f>
        <v>Nordjylland</v>
      </c>
      <c r="N1127" t="str">
        <f>VLOOKUP(D1127,Translations!$I$2:$K$101,2,FALSE)</f>
        <v>Aalborg</v>
      </c>
      <c r="O1127" t="str">
        <f>VLOOKUP(G1127,Translations!$M$2:$N$9,2,FALSE)</f>
        <v>[X2074] SARS-CoV-2 (RNA), Testcenter</v>
      </c>
      <c r="P1127" t="str">
        <f>VLOOKUP(F1127,Translations!$D$1:$F$13,2,FALSE)</f>
        <v>Ok</v>
      </c>
      <c r="Q1127" t="str">
        <f>VLOOKUP(F1127,Translations!$D$2:$G$13,4,FALSE)</f>
        <v>01 - Aktiv, bopæl i DK</v>
      </c>
      <c r="R1127" t="str">
        <f>VLOOKUP(H1127,Translations!$P$2:$Q$10,2,FALSE)</f>
        <v>1 - Selvstændigt sikret - med lægevalg</v>
      </c>
      <c r="S1127" t="str">
        <f>VLOOKUP(F1127,Translations!$D$2:$F$13,3,FALSE)</f>
        <v>Ja</v>
      </c>
    </row>
    <row r="1128" spans="1:19" x14ac:dyDescent="0.2">
      <c r="A1128" s="3">
        <v>43956</v>
      </c>
      <c r="B1128" s="3" t="s">
        <v>305</v>
      </c>
      <c r="C1128" s="3" t="s">
        <v>308</v>
      </c>
      <c r="D1128">
        <v>860</v>
      </c>
      <c r="E1128">
        <v>1081</v>
      </c>
      <c r="F1128" t="str">
        <f t="shared" si="37"/>
        <v>01</v>
      </c>
      <c r="G1128" t="s">
        <v>512</v>
      </c>
      <c r="H1128">
        <v>1</v>
      </c>
      <c r="I1128" t="s">
        <v>5</v>
      </c>
      <c r="J1128" t="s">
        <v>5</v>
      </c>
      <c r="K1128" t="s">
        <v>6</v>
      </c>
      <c r="L1128">
        <v>1408</v>
      </c>
      <c r="M1128" t="str">
        <f>VLOOKUP(E1128,Translations!$A$1:$B$7,2,FALSE)</f>
        <v>Nordjylland</v>
      </c>
      <c r="N1128" t="str">
        <f>VLOOKUP(D1128,Translations!$I$2:$K$101,2,FALSE)</f>
        <v>Hjørring</v>
      </c>
      <c r="O1128" t="str">
        <f>VLOOKUP(G1128,Translations!$M$2:$N$9,2,FALSE)</f>
        <v>[X2074] SARS-CoV-2 (RNA), Testcenter</v>
      </c>
      <c r="P1128" t="str">
        <f>VLOOKUP(F1128,Translations!$D$1:$F$13,2,FALSE)</f>
        <v>Ok</v>
      </c>
      <c r="Q1128" t="str">
        <f>VLOOKUP(F1128,Translations!$D$2:$G$13,4,FALSE)</f>
        <v>01 - Aktiv, bopæl i DK</v>
      </c>
      <c r="R1128" t="str">
        <f>VLOOKUP(H1128,Translations!$P$2:$Q$10,2,FALSE)</f>
        <v>1 - Selvstændigt sikret - med lægevalg</v>
      </c>
      <c r="S1128" t="str">
        <f>VLOOKUP(F1128,Translations!$D$2:$F$13,3,FALSE)</f>
        <v>Ja</v>
      </c>
    </row>
    <row r="1129" spans="1:19" x14ac:dyDescent="0.2">
      <c r="A1129" s="3">
        <v>43956</v>
      </c>
      <c r="B1129" s="3" t="s">
        <v>305</v>
      </c>
      <c r="C1129" s="3" t="s">
        <v>308</v>
      </c>
      <c r="D1129">
        <v>860</v>
      </c>
      <c r="E1129">
        <v>1081</v>
      </c>
      <c r="F1129" t="str">
        <f t="shared" si="37"/>
        <v>01</v>
      </c>
      <c r="G1129" t="s">
        <v>512</v>
      </c>
      <c r="H1129">
        <v>2</v>
      </c>
      <c r="I1129" t="s">
        <v>5</v>
      </c>
      <c r="J1129" t="s">
        <v>5</v>
      </c>
      <c r="K1129" t="s">
        <v>6</v>
      </c>
      <c r="L1129">
        <v>2</v>
      </c>
      <c r="M1129" t="str">
        <f>VLOOKUP(E1129,Translations!$A$1:$B$7,2,FALSE)</f>
        <v>Nordjylland</v>
      </c>
      <c r="N1129" t="str">
        <f>VLOOKUP(D1129,Translations!$I$2:$K$101,2,FALSE)</f>
        <v>Hjørring</v>
      </c>
      <c r="O1129" t="str">
        <f>VLOOKUP(G1129,Translations!$M$2:$N$9,2,FALSE)</f>
        <v>[X2074] SARS-CoV-2 (RNA), Testcenter</v>
      </c>
      <c r="P1129" t="str">
        <f>VLOOKUP(F1129,Translations!$D$1:$F$13,2,FALSE)</f>
        <v>Ok</v>
      </c>
      <c r="Q1129" t="str">
        <f>VLOOKUP(F1129,Translations!$D$2:$G$13,4,FALSE)</f>
        <v>01 - Aktiv, bopæl i DK</v>
      </c>
      <c r="R1129" t="str">
        <f>VLOOKUP(H1129,Translations!$P$2:$Q$10,2,FALSE)</f>
        <v>2 - Selvstændigt sikret - uden lægevalg</v>
      </c>
      <c r="S1129" t="str">
        <f>VLOOKUP(F1129,Translations!$D$2:$F$13,3,FALSE)</f>
        <v>Ja</v>
      </c>
    </row>
    <row r="1130" spans="1:19" x14ac:dyDescent="0.2">
      <c r="A1130" s="3">
        <v>43956</v>
      </c>
      <c r="B1130" s="3" t="s">
        <v>305</v>
      </c>
      <c r="C1130" s="3" t="s">
        <v>308</v>
      </c>
      <c r="D1130">
        <v>860</v>
      </c>
      <c r="E1130">
        <v>1081</v>
      </c>
      <c r="F1130" t="str">
        <f t="shared" si="37"/>
        <v>01</v>
      </c>
      <c r="G1130" t="s">
        <v>512</v>
      </c>
      <c r="H1130">
        <v>9</v>
      </c>
      <c r="I1130" t="s">
        <v>5</v>
      </c>
      <c r="J1130" t="s">
        <v>5</v>
      </c>
      <c r="K1130" t="s">
        <v>6</v>
      </c>
      <c r="L1130">
        <v>1</v>
      </c>
      <c r="M1130" t="str">
        <f>VLOOKUP(E1130,Translations!$A$1:$B$7,2,FALSE)</f>
        <v>Nordjylland</v>
      </c>
      <c r="N1130" t="str">
        <f>VLOOKUP(D1130,Translations!$I$2:$K$101,2,FALSE)</f>
        <v>Hjørring</v>
      </c>
      <c r="O1130" t="str">
        <f>VLOOKUP(G1130,Translations!$M$2:$N$9,2,FALSE)</f>
        <v>[X2074] SARS-CoV-2 (RNA), Testcenter</v>
      </c>
      <c r="P1130" t="str">
        <f>VLOOKUP(F1130,Translations!$D$1:$F$13,2,FALSE)</f>
        <v>Ok</v>
      </c>
      <c r="Q1130" t="str">
        <f>VLOOKUP(F1130,Translations!$D$2:$G$13,4,FALSE)</f>
        <v>01 - Aktiv, bopæl i DK</v>
      </c>
      <c r="R1130" t="str">
        <f>VLOOKUP(H1130,Translations!$P$2:$Q$10,2,FALSE)</f>
        <v>9 - Død</v>
      </c>
      <c r="S1130" t="str">
        <f>VLOOKUP(F1130,Translations!$D$2:$F$13,3,FALSE)</f>
        <v>Ja</v>
      </c>
    </row>
    <row r="1131" spans="1:19" x14ac:dyDescent="0.2">
      <c r="A1131" s="3">
        <v>43956</v>
      </c>
      <c r="B1131" s="3" t="s">
        <v>305</v>
      </c>
      <c r="C1131" s="3" t="s">
        <v>309</v>
      </c>
      <c r="D1131">
        <v>0</v>
      </c>
      <c r="E1131">
        <v>0</v>
      </c>
      <c r="F1131" t="str">
        <f>"03"</f>
        <v>03</v>
      </c>
      <c r="G1131" t="s">
        <v>512</v>
      </c>
      <c r="H1131">
        <v>1</v>
      </c>
      <c r="I1131" t="s">
        <v>5</v>
      </c>
      <c r="J1131" t="s">
        <v>5</v>
      </c>
      <c r="K1131" t="s">
        <v>6</v>
      </c>
      <c r="L1131">
        <v>1</v>
      </c>
      <c r="M1131" t="str">
        <f>VLOOKUP(E1131,Translations!$A$1:$B$7,2,FALSE)</f>
        <v>Ukendt</v>
      </c>
      <c r="N1131" t="str">
        <f>VLOOKUP(D1131,Translations!$I$2:$K$101,2,FALSE)</f>
        <v>Ukendt</v>
      </c>
      <c r="O1131" t="str">
        <f>VLOOKUP(G1131,Translations!$M$2:$N$9,2,FALSE)</f>
        <v>[X2074] SARS-CoV-2 (RNA), Testcenter</v>
      </c>
      <c r="P1131" t="str">
        <f>VLOOKUP(F1131,Translations!$D$1:$F$13,2,FALSE)</f>
        <v>Ok</v>
      </c>
      <c r="Q1131" t="str">
        <f>VLOOKUP(F1131,Translations!$D$2:$G$13,4,FALSE)</f>
        <v>03 - Aktiv, speciel vejkode i DK</v>
      </c>
      <c r="R1131" t="str">
        <f>VLOOKUP(H1131,Translations!$P$2:$Q$10,2,FALSE)</f>
        <v>1 - Selvstændigt sikret - med lægevalg</v>
      </c>
      <c r="S1131" t="str">
        <f>VLOOKUP(F1131,Translations!$D$2:$F$13,3,FALSE)</f>
        <v>Ja</v>
      </c>
    </row>
    <row r="1132" spans="1:19" x14ac:dyDescent="0.2">
      <c r="A1132" s="3">
        <v>43956</v>
      </c>
      <c r="B1132" s="3" t="s">
        <v>305</v>
      </c>
      <c r="C1132" s="3" t="s">
        <v>309</v>
      </c>
      <c r="D1132">
        <v>0</v>
      </c>
      <c r="E1132">
        <v>0</v>
      </c>
      <c r="F1132" t="str">
        <f>"20"</f>
        <v>20</v>
      </c>
      <c r="G1132" t="s">
        <v>512</v>
      </c>
      <c r="H1132">
        <v>0</v>
      </c>
      <c r="I1132" t="s">
        <v>5</v>
      </c>
      <c r="J1132" t="s">
        <v>5</v>
      </c>
      <c r="K1132" t="s">
        <v>6</v>
      </c>
      <c r="L1132">
        <v>2</v>
      </c>
      <c r="M1132" t="str">
        <f>VLOOKUP(E1132,Translations!$A$1:$B$7,2,FALSE)</f>
        <v>Ukendt</v>
      </c>
      <c r="N1132" t="str">
        <f>VLOOKUP(D1132,Translations!$I$2:$K$101,2,FALSE)</f>
        <v>Ukendt</v>
      </c>
      <c r="O1132" t="str">
        <f>VLOOKUP(G1132,Translations!$M$2:$N$9,2,FALSE)</f>
        <v>[X2074] SARS-CoV-2 (RNA), Testcenter</v>
      </c>
      <c r="P1132" t="str">
        <f>VLOOKUP(F1132,Translations!$D$1:$F$13,2,FALSE)</f>
        <v>Ok</v>
      </c>
      <c r="Q1132" t="str">
        <f>VLOOKUP(F1132,Translations!$D$2:$G$13,4,FALSE)</f>
        <v>20 - Inaktiv, uden bopæl i DK/GL, tildelt CPR af skattehensyn</v>
      </c>
      <c r="R1132" t="str">
        <f>VLOOKUP(H1132,Translations!$P$2:$Q$10,2,FALSE)</f>
        <v>0 - Ukendt / Ej fundet</v>
      </c>
      <c r="S1132" t="str">
        <f>VLOOKUP(F1132,Translations!$D$2:$F$13,3,FALSE)</f>
        <v>Ja</v>
      </c>
    </row>
    <row r="1133" spans="1:19" x14ac:dyDescent="0.2">
      <c r="A1133" s="3">
        <v>43956</v>
      </c>
      <c r="B1133" s="3" t="s">
        <v>305</v>
      </c>
      <c r="C1133" s="3" t="s">
        <v>309</v>
      </c>
      <c r="D1133">
        <v>0</v>
      </c>
      <c r="E1133">
        <v>0</v>
      </c>
      <c r="F1133" t="str">
        <f>"20"</f>
        <v>20</v>
      </c>
      <c r="G1133" t="s">
        <v>512</v>
      </c>
      <c r="H1133">
        <v>7</v>
      </c>
      <c r="I1133" t="s">
        <v>5</v>
      </c>
      <c r="J1133" t="s">
        <v>5</v>
      </c>
      <c r="K1133" t="s">
        <v>6</v>
      </c>
      <c r="L1133">
        <v>1</v>
      </c>
      <c r="M1133" t="str">
        <f>VLOOKUP(E1133,Translations!$A$1:$B$7,2,FALSE)</f>
        <v>Ukendt</v>
      </c>
      <c r="N1133" t="str">
        <f>VLOOKUP(D1133,Translations!$I$2:$K$101,2,FALSE)</f>
        <v>Ukendt</v>
      </c>
      <c r="O1133" t="str">
        <f>VLOOKUP(G1133,Translations!$M$2:$N$9,2,FALSE)</f>
        <v>[X2074] SARS-CoV-2 (RNA), Testcenter</v>
      </c>
      <c r="P1133" t="str">
        <f>VLOOKUP(F1133,Translations!$D$1:$F$13,2,FALSE)</f>
        <v>Ok</v>
      </c>
      <c r="Q1133" t="str">
        <f>VLOOKUP(F1133,Translations!$D$2:$G$13,4,FALSE)</f>
        <v>20 - Inaktiv, uden bopæl i DK/GL, tildelt CPR af skattehensyn</v>
      </c>
      <c r="R1133" t="str">
        <f>VLOOKUP(H1133,Translations!$P$2:$Q$10,2,FALSE)</f>
        <v>7 - Bopæl i udlandet</v>
      </c>
      <c r="S1133" t="str">
        <f>VLOOKUP(F1133,Translations!$D$2:$F$13,3,FALSE)</f>
        <v>Ja</v>
      </c>
    </row>
    <row r="1134" spans="1:19" x14ac:dyDescent="0.2">
      <c r="A1134" s="3">
        <v>43956</v>
      </c>
      <c r="B1134" s="3" t="s">
        <v>305</v>
      </c>
      <c r="C1134" s="3" t="s">
        <v>309</v>
      </c>
      <c r="D1134">
        <v>0</v>
      </c>
      <c r="E1134">
        <v>0</v>
      </c>
      <c r="F1134" t="str">
        <f>"80"</f>
        <v>80</v>
      </c>
      <c r="G1134" t="s">
        <v>512</v>
      </c>
      <c r="H1134">
        <v>7</v>
      </c>
      <c r="I1134" t="s">
        <v>5</v>
      </c>
      <c r="J1134" t="s">
        <v>5</v>
      </c>
      <c r="K1134" t="s">
        <v>6</v>
      </c>
      <c r="L1134">
        <v>3</v>
      </c>
      <c r="M1134" t="str">
        <f>VLOOKUP(E1134,Translations!$A$1:$B$7,2,FALSE)</f>
        <v>Ukendt</v>
      </c>
      <c r="N1134" t="str">
        <f>VLOOKUP(D1134,Translations!$I$2:$K$101,2,FALSE)</f>
        <v>Ukendt</v>
      </c>
      <c r="O1134" t="str">
        <f>VLOOKUP(G1134,Translations!$M$2:$N$9,2,FALSE)</f>
        <v>[X2074] SARS-CoV-2 (RNA), Testcenter</v>
      </c>
      <c r="P1134" t="str">
        <f>VLOOKUP(F1134,Translations!$D$1:$F$13,2,FALSE)</f>
        <v>Ok</v>
      </c>
      <c r="Q1134" t="str">
        <f>VLOOKUP(F1134,Translations!$D$2:$G$13,4,FALSE)</f>
        <v>80 - Inaktiv, udrejst</v>
      </c>
      <c r="R1134" t="str">
        <f>VLOOKUP(H1134,Translations!$P$2:$Q$10,2,FALSE)</f>
        <v>7 - Bopæl i udlandet</v>
      </c>
      <c r="S1134" t="str">
        <f>VLOOKUP(F1134,Translations!$D$2:$F$13,3,FALSE)</f>
        <v>Ja</v>
      </c>
    </row>
    <row r="1135" spans="1:19" x14ac:dyDescent="0.2">
      <c r="A1135" s="3">
        <v>43956</v>
      </c>
      <c r="B1135" s="3" t="s">
        <v>305</v>
      </c>
      <c r="C1135" s="3" t="s">
        <v>309</v>
      </c>
      <c r="D1135">
        <v>0</v>
      </c>
      <c r="E1135">
        <v>0</v>
      </c>
      <c r="F1135" t="str">
        <f>"XX"</f>
        <v>XX</v>
      </c>
      <c r="G1135" t="s">
        <v>512</v>
      </c>
      <c r="H1135">
        <v>0</v>
      </c>
      <c r="I1135" t="s">
        <v>5</v>
      </c>
      <c r="J1135" t="s">
        <v>5</v>
      </c>
      <c r="K1135" t="s">
        <v>6</v>
      </c>
      <c r="L1135">
        <v>1</v>
      </c>
      <c r="M1135" t="str">
        <f>VLOOKUP(E1135,Translations!$A$1:$B$7,2,FALSE)</f>
        <v>Ukendt</v>
      </c>
      <c r="N1135" t="str">
        <f>VLOOKUP(D1135,Translations!$I$2:$K$101,2,FALSE)</f>
        <v>Ukendt</v>
      </c>
      <c r="O1135" t="str">
        <f>VLOOKUP(G1135,Translations!$M$2:$N$9,2,FALSE)</f>
        <v>[X2074] SARS-CoV-2 (RNA), Testcenter</v>
      </c>
      <c r="P1135" t="str">
        <f>VLOOKUP(F1135,Translations!$D$1:$F$13,2,FALSE)</f>
        <v>Ugyldigt CPR</v>
      </c>
      <c r="Q1135" t="str">
        <f>VLOOKUP(F1135,Translations!$D$2:$G$13,4,FALSE)</f>
        <v>XX - Ugyldigt CPR</v>
      </c>
      <c r="R1135" t="str">
        <f>VLOOKUP(H1135,Translations!$P$2:$Q$10,2,FALSE)</f>
        <v>0 - Ukendt / Ej fundet</v>
      </c>
      <c r="S1135" t="str">
        <f>VLOOKUP(F1135,Translations!$D$2:$F$13,3,FALSE)</f>
        <v>Nej</v>
      </c>
    </row>
    <row r="1136" spans="1:19" x14ac:dyDescent="0.2">
      <c r="A1136" s="3">
        <v>43956</v>
      </c>
      <c r="B1136" s="3" t="s">
        <v>305</v>
      </c>
      <c r="C1136" s="3" t="s">
        <v>309</v>
      </c>
      <c r="D1136">
        <v>101</v>
      </c>
      <c r="E1136">
        <v>1084</v>
      </c>
      <c r="F1136" t="str">
        <f t="shared" ref="F1136:F1178" si="38">"01"</f>
        <v>01</v>
      </c>
      <c r="G1136" t="s">
        <v>512</v>
      </c>
      <c r="H1136">
        <v>1</v>
      </c>
      <c r="I1136" t="s">
        <v>5</v>
      </c>
      <c r="J1136" t="s">
        <v>5</v>
      </c>
      <c r="K1136" t="s">
        <v>6</v>
      </c>
      <c r="L1136">
        <v>234</v>
      </c>
      <c r="M1136" t="str">
        <f>VLOOKUP(E1136,Translations!$A$1:$B$7,2,FALSE)</f>
        <v>Hovedstaden</v>
      </c>
      <c r="N1136" t="str">
        <f>VLOOKUP(D1136,Translations!$I$2:$K$101,2,FALSE)</f>
        <v>København</v>
      </c>
      <c r="O1136" t="str">
        <f>VLOOKUP(G1136,Translations!$M$2:$N$9,2,FALSE)</f>
        <v>[X2074] SARS-CoV-2 (RNA), Testcenter</v>
      </c>
      <c r="P1136" t="str">
        <f>VLOOKUP(F1136,Translations!$D$1:$F$13,2,FALSE)</f>
        <v>Ok</v>
      </c>
      <c r="Q1136" t="str">
        <f>VLOOKUP(F1136,Translations!$D$2:$G$13,4,FALSE)</f>
        <v>01 - Aktiv, bopæl i DK</v>
      </c>
      <c r="R1136" t="str">
        <f>VLOOKUP(H1136,Translations!$P$2:$Q$10,2,FALSE)</f>
        <v>1 - Selvstændigt sikret - med lægevalg</v>
      </c>
      <c r="S1136" t="str">
        <f>VLOOKUP(F1136,Translations!$D$2:$F$13,3,FALSE)</f>
        <v>Ja</v>
      </c>
    </row>
    <row r="1137" spans="1:19" x14ac:dyDescent="0.2">
      <c r="A1137" s="3">
        <v>43956</v>
      </c>
      <c r="B1137" s="3" t="s">
        <v>305</v>
      </c>
      <c r="C1137" s="3" t="s">
        <v>309</v>
      </c>
      <c r="D1137">
        <v>147</v>
      </c>
      <c r="E1137">
        <v>1084</v>
      </c>
      <c r="F1137" t="str">
        <f t="shared" si="38"/>
        <v>01</v>
      </c>
      <c r="G1137" t="s">
        <v>512</v>
      </c>
      <c r="H1137">
        <v>1</v>
      </c>
      <c r="I1137" t="s">
        <v>5</v>
      </c>
      <c r="J1137" t="s">
        <v>5</v>
      </c>
      <c r="K1137" t="s">
        <v>6</v>
      </c>
      <c r="L1137">
        <v>30</v>
      </c>
      <c r="M1137" t="str">
        <f>VLOOKUP(E1137,Translations!$A$1:$B$7,2,FALSE)</f>
        <v>Hovedstaden</v>
      </c>
      <c r="N1137" t="str">
        <f>VLOOKUP(D1137,Translations!$I$2:$K$101,2,FALSE)</f>
        <v>Frederiksberg</v>
      </c>
      <c r="O1137" t="str">
        <f>VLOOKUP(G1137,Translations!$M$2:$N$9,2,FALSE)</f>
        <v>[X2074] SARS-CoV-2 (RNA), Testcenter</v>
      </c>
      <c r="P1137" t="str">
        <f>VLOOKUP(F1137,Translations!$D$1:$F$13,2,FALSE)</f>
        <v>Ok</v>
      </c>
      <c r="Q1137" t="str">
        <f>VLOOKUP(F1137,Translations!$D$2:$G$13,4,FALSE)</f>
        <v>01 - Aktiv, bopæl i DK</v>
      </c>
      <c r="R1137" t="str">
        <f>VLOOKUP(H1137,Translations!$P$2:$Q$10,2,FALSE)</f>
        <v>1 - Selvstændigt sikret - med lægevalg</v>
      </c>
      <c r="S1137" t="str">
        <f>VLOOKUP(F1137,Translations!$D$2:$F$13,3,FALSE)</f>
        <v>Ja</v>
      </c>
    </row>
    <row r="1138" spans="1:19" x14ac:dyDescent="0.2">
      <c r="A1138" s="3">
        <v>43956</v>
      </c>
      <c r="B1138" s="3" t="s">
        <v>305</v>
      </c>
      <c r="C1138" s="3" t="s">
        <v>309</v>
      </c>
      <c r="D1138">
        <v>151</v>
      </c>
      <c r="E1138">
        <v>1084</v>
      </c>
      <c r="F1138" t="str">
        <f t="shared" si="38"/>
        <v>01</v>
      </c>
      <c r="G1138" t="s">
        <v>512</v>
      </c>
      <c r="H1138">
        <v>1</v>
      </c>
      <c r="I1138" t="s">
        <v>5</v>
      </c>
      <c r="J1138" t="s">
        <v>5</v>
      </c>
      <c r="K1138" t="s">
        <v>6</v>
      </c>
      <c r="L1138">
        <v>7</v>
      </c>
      <c r="M1138" t="str">
        <f>VLOOKUP(E1138,Translations!$A$1:$B$7,2,FALSE)</f>
        <v>Hovedstaden</v>
      </c>
      <c r="N1138" t="str">
        <f>VLOOKUP(D1138,Translations!$I$2:$K$101,2,FALSE)</f>
        <v>Ballerup</v>
      </c>
      <c r="O1138" t="str">
        <f>VLOOKUP(G1138,Translations!$M$2:$N$9,2,FALSE)</f>
        <v>[X2074] SARS-CoV-2 (RNA), Testcenter</v>
      </c>
      <c r="P1138" t="str">
        <f>VLOOKUP(F1138,Translations!$D$1:$F$13,2,FALSE)</f>
        <v>Ok</v>
      </c>
      <c r="Q1138" t="str">
        <f>VLOOKUP(F1138,Translations!$D$2:$G$13,4,FALSE)</f>
        <v>01 - Aktiv, bopæl i DK</v>
      </c>
      <c r="R1138" t="str">
        <f>VLOOKUP(H1138,Translations!$P$2:$Q$10,2,FALSE)</f>
        <v>1 - Selvstændigt sikret - med lægevalg</v>
      </c>
      <c r="S1138" t="str">
        <f>VLOOKUP(F1138,Translations!$D$2:$F$13,3,FALSE)</f>
        <v>Ja</v>
      </c>
    </row>
    <row r="1139" spans="1:19" x14ac:dyDescent="0.2">
      <c r="A1139" s="3">
        <v>43956</v>
      </c>
      <c r="B1139" s="3" t="s">
        <v>305</v>
      </c>
      <c r="C1139" s="3" t="s">
        <v>309</v>
      </c>
      <c r="D1139">
        <v>153</v>
      </c>
      <c r="E1139">
        <v>1084</v>
      </c>
      <c r="F1139" t="str">
        <f t="shared" si="38"/>
        <v>01</v>
      </c>
      <c r="G1139" t="s">
        <v>512</v>
      </c>
      <c r="H1139">
        <v>1</v>
      </c>
      <c r="I1139" t="s">
        <v>5</v>
      </c>
      <c r="J1139" t="s">
        <v>5</v>
      </c>
      <c r="K1139" t="s">
        <v>6</v>
      </c>
      <c r="L1139">
        <v>2</v>
      </c>
      <c r="M1139" t="str">
        <f>VLOOKUP(E1139,Translations!$A$1:$B$7,2,FALSE)</f>
        <v>Hovedstaden</v>
      </c>
      <c r="N1139" t="str">
        <f>VLOOKUP(D1139,Translations!$I$2:$K$101,2,FALSE)</f>
        <v>Brøndby</v>
      </c>
      <c r="O1139" t="str">
        <f>VLOOKUP(G1139,Translations!$M$2:$N$9,2,FALSE)</f>
        <v>[X2074] SARS-CoV-2 (RNA), Testcenter</v>
      </c>
      <c r="P1139" t="str">
        <f>VLOOKUP(F1139,Translations!$D$1:$F$13,2,FALSE)</f>
        <v>Ok</v>
      </c>
      <c r="Q1139" t="str">
        <f>VLOOKUP(F1139,Translations!$D$2:$G$13,4,FALSE)</f>
        <v>01 - Aktiv, bopæl i DK</v>
      </c>
      <c r="R1139" t="str">
        <f>VLOOKUP(H1139,Translations!$P$2:$Q$10,2,FALSE)</f>
        <v>1 - Selvstændigt sikret - med lægevalg</v>
      </c>
      <c r="S1139" t="str">
        <f>VLOOKUP(F1139,Translations!$D$2:$F$13,3,FALSE)</f>
        <v>Ja</v>
      </c>
    </row>
    <row r="1140" spans="1:19" x14ac:dyDescent="0.2">
      <c r="A1140" s="3">
        <v>43956</v>
      </c>
      <c r="B1140" s="3" t="s">
        <v>305</v>
      </c>
      <c r="C1140" s="3" t="s">
        <v>309</v>
      </c>
      <c r="D1140">
        <v>155</v>
      </c>
      <c r="E1140">
        <v>1084</v>
      </c>
      <c r="F1140" t="str">
        <f t="shared" si="38"/>
        <v>01</v>
      </c>
      <c r="G1140" t="s">
        <v>512</v>
      </c>
      <c r="H1140">
        <v>1</v>
      </c>
      <c r="I1140" t="s">
        <v>5</v>
      </c>
      <c r="J1140" t="s">
        <v>5</v>
      </c>
      <c r="K1140" t="s">
        <v>6</v>
      </c>
      <c r="L1140">
        <v>2</v>
      </c>
      <c r="M1140" t="str">
        <f>VLOOKUP(E1140,Translations!$A$1:$B$7,2,FALSE)</f>
        <v>Hovedstaden</v>
      </c>
      <c r="N1140" t="str">
        <f>VLOOKUP(D1140,Translations!$I$2:$K$101,2,FALSE)</f>
        <v>Dragør</v>
      </c>
      <c r="O1140" t="str">
        <f>VLOOKUP(G1140,Translations!$M$2:$N$9,2,FALSE)</f>
        <v>[X2074] SARS-CoV-2 (RNA), Testcenter</v>
      </c>
      <c r="P1140" t="str">
        <f>VLOOKUP(F1140,Translations!$D$1:$F$13,2,FALSE)</f>
        <v>Ok</v>
      </c>
      <c r="Q1140" t="str">
        <f>VLOOKUP(F1140,Translations!$D$2:$G$13,4,FALSE)</f>
        <v>01 - Aktiv, bopæl i DK</v>
      </c>
      <c r="R1140" t="str">
        <f>VLOOKUP(H1140,Translations!$P$2:$Q$10,2,FALSE)</f>
        <v>1 - Selvstændigt sikret - med lægevalg</v>
      </c>
      <c r="S1140" t="str">
        <f>VLOOKUP(F1140,Translations!$D$2:$F$13,3,FALSE)</f>
        <v>Ja</v>
      </c>
    </row>
    <row r="1141" spans="1:19" x14ac:dyDescent="0.2">
      <c r="A1141" s="3">
        <v>43956</v>
      </c>
      <c r="B1141" s="3" t="s">
        <v>305</v>
      </c>
      <c r="C1141" s="3" t="s">
        <v>309</v>
      </c>
      <c r="D1141">
        <v>157</v>
      </c>
      <c r="E1141">
        <v>1084</v>
      </c>
      <c r="F1141" t="str">
        <f t="shared" si="38"/>
        <v>01</v>
      </c>
      <c r="G1141" t="s">
        <v>512</v>
      </c>
      <c r="H1141">
        <v>1</v>
      </c>
      <c r="I1141" t="s">
        <v>5</v>
      </c>
      <c r="J1141" t="s">
        <v>5</v>
      </c>
      <c r="K1141" t="s">
        <v>6</v>
      </c>
      <c r="L1141">
        <v>7</v>
      </c>
      <c r="M1141" t="str">
        <f>VLOOKUP(E1141,Translations!$A$1:$B$7,2,FALSE)</f>
        <v>Hovedstaden</v>
      </c>
      <c r="N1141" t="str">
        <f>VLOOKUP(D1141,Translations!$I$2:$K$101,2,FALSE)</f>
        <v>Gentofte</v>
      </c>
      <c r="O1141" t="str">
        <f>VLOOKUP(G1141,Translations!$M$2:$N$9,2,FALSE)</f>
        <v>[X2074] SARS-CoV-2 (RNA), Testcenter</v>
      </c>
      <c r="P1141" t="str">
        <f>VLOOKUP(F1141,Translations!$D$1:$F$13,2,FALSE)</f>
        <v>Ok</v>
      </c>
      <c r="Q1141" t="str">
        <f>VLOOKUP(F1141,Translations!$D$2:$G$13,4,FALSE)</f>
        <v>01 - Aktiv, bopæl i DK</v>
      </c>
      <c r="R1141" t="str">
        <f>VLOOKUP(H1141,Translations!$P$2:$Q$10,2,FALSE)</f>
        <v>1 - Selvstændigt sikret - med lægevalg</v>
      </c>
      <c r="S1141" t="str">
        <f>VLOOKUP(F1141,Translations!$D$2:$F$13,3,FALSE)</f>
        <v>Ja</v>
      </c>
    </row>
    <row r="1142" spans="1:19" x14ac:dyDescent="0.2">
      <c r="A1142" s="3">
        <v>43956</v>
      </c>
      <c r="B1142" s="3" t="s">
        <v>305</v>
      </c>
      <c r="C1142" s="3" t="s">
        <v>309</v>
      </c>
      <c r="D1142">
        <v>159</v>
      </c>
      <c r="E1142">
        <v>1084</v>
      </c>
      <c r="F1142" t="str">
        <f t="shared" si="38"/>
        <v>01</v>
      </c>
      <c r="G1142" t="s">
        <v>512</v>
      </c>
      <c r="H1142">
        <v>1</v>
      </c>
      <c r="I1142" t="s">
        <v>5</v>
      </c>
      <c r="J1142" t="s">
        <v>5</v>
      </c>
      <c r="K1142" t="s">
        <v>6</v>
      </c>
      <c r="L1142">
        <v>16</v>
      </c>
      <c r="M1142" t="str">
        <f>VLOOKUP(E1142,Translations!$A$1:$B$7,2,FALSE)</f>
        <v>Hovedstaden</v>
      </c>
      <c r="N1142" t="str">
        <f>VLOOKUP(D1142,Translations!$I$2:$K$101,2,FALSE)</f>
        <v>Gladsaxe</v>
      </c>
      <c r="O1142" t="str">
        <f>VLOOKUP(G1142,Translations!$M$2:$N$9,2,FALSE)</f>
        <v>[X2074] SARS-CoV-2 (RNA), Testcenter</v>
      </c>
      <c r="P1142" t="str">
        <f>VLOOKUP(F1142,Translations!$D$1:$F$13,2,FALSE)</f>
        <v>Ok</v>
      </c>
      <c r="Q1142" t="str">
        <f>VLOOKUP(F1142,Translations!$D$2:$G$13,4,FALSE)</f>
        <v>01 - Aktiv, bopæl i DK</v>
      </c>
      <c r="R1142" t="str">
        <f>VLOOKUP(H1142,Translations!$P$2:$Q$10,2,FALSE)</f>
        <v>1 - Selvstændigt sikret - med lægevalg</v>
      </c>
      <c r="S1142" t="str">
        <f>VLOOKUP(F1142,Translations!$D$2:$F$13,3,FALSE)</f>
        <v>Ja</v>
      </c>
    </row>
    <row r="1143" spans="1:19" x14ac:dyDescent="0.2">
      <c r="A1143" s="3">
        <v>43956</v>
      </c>
      <c r="B1143" s="3" t="s">
        <v>305</v>
      </c>
      <c r="C1143" s="3" t="s">
        <v>309</v>
      </c>
      <c r="D1143">
        <v>161</v>
      </c>
      <c r="E1143">
        <v>1084</v>
      </c>
      <c r="F1143" t="str">
        <f t="shared" si="38"/>
        <v>01</v>
      </c>
      <c r="G1143" t="s">
        <v>512</v>
      </c>
      <c r="H1143">
        <v>1</v>
      </c>
      <c r="I1143" t="s">
        <v>5</v>
      </c>
      <c r="J1143" t="s">
        <v>5</v>
      </c>
      <c r="K1143" t="s">
        <v>6</v>
      </c>
      <c r="L1143">
        <v>4</v>
      </c>
      <c r="M1143" t="str">
        <f>VLOOKUP(E1143,Translations!$A$1:$B$7,2,FALSE)</f>
        <v>Hovedstaden</v>
      </c>
      <c r="N1143" t="str">
        <f>VLOOKUP(D1143,Translations!$I$2:$K$101,2,FALSE)</f>
        <v>Glostrup</v>
      </c>
      <c r="O1143" t="str">
        <f>VLOOKUP(G1143,Translations!$M$2:$N$9,2,FALSE)</f>
        <v>[X2074] SARS-CoV-2 (RNA), Testcenter</v>
      </c>
      <c r="P1143" t="str">
        <f>VLOOKUP(F1143,Translations!$D$1:$F$13,2,FALSE)</f>
        <v>Ok</v>
      </c>
      <c r="Q1143" t="str">
        <f>VLOOKUP(F1143,Translations!$D$2:$G$13,4,FALSE)</f>
        <v>01 - Aktiv, bopæl i DK</v>
      </c>
      <c r="R1143" t="str">
        <f>VLOOKUP(H1143,Translations!$P$2:$Q$10,2,FALSE)</f>
        <v>1 - Selvstændigt sikret - med lægevalg</v>
      </c>
      <c r="S1143" t="str">
        <f>VLOOKUP(F1143,Translations!$D$2:$F$13,3,FALSE)</f>
        <v>Ja</v>
      </c>
    </row>
    <row r="1144" spans="1:19" x14ac:dyDescent="0.2">
      <c r="A1144" s="3">
        <v>43956</v>
      </c>
      <c r="B1144" s="3" t="s">
        <v>305</v>
      </c>
      <c r="C1144" s="3" t="s">
        <v>309</v>
      </c>
      <c r="D1144">
        <v>163</v>
      </c>
      <c r="E1144">
        <v>1084</v>
      </c>
      <c r="F1144" t="str">
        <f t="shared" si="38"/>
        <v>01</v>
      </c>
      <c r="G1144" t="s">
        <v>512</v>
      </c>
      <c r="H1144">
        <v>1</v>
      </c>
      <c r="I1144" t="s">
        <v>5</v>
      </c>
      <c r="J1144" t="s">
        <v>5</v>
      </c>
      <c r="K1144" t="s">
        <v>6</v>
      </c>
      <c r="L1144">
        <v>4</v>
      </c>
      <c r="M1144" t="str">
        <f>VLOOKUP(E1144,Translations!$A$1:$B$7,2,FALSE)</f>
        <v>Hovedstaden</v>
      </c>
      <c r="N1144" t="str">
        <f>VLOOKUP(D1144,Translations!$I$2:$K$101,2,FALSE)</f>
        <v>Herlev</v>
      </c>
      <c r="O1144" t="str">
        <f>VLOOKUP(G1144,Translations!$M$2:$N$9,2,FALSE)</f>
        <v>[X2074] SARS-CoV-2 (RNA), Testcenter</v>
      </c>
      <c r="P1144" t="str">
        <f>VLOOKUP(F1144,Translations!$D$1:$F$13,2,FALSE)</f>
        <v>Ok</v>
      </c>
      <c r="Q1144" t="str">
        <f>VLOOKUP(F1144,Translations!$D$2:$G$13,4,FALSE)</f>
        <v>01 - Aktiv, bopæl i DK</v>
      </c>
      <c r="R1144" t="str">
        <f>VLOOKUP(H1144,Translations!$P$2:$Q$10,2,FALSE)</f>
        <v>1 - Selvstændigt sikret - med lægevalg</v>
      </c>
      <c r="S1144" t="str">
        <f>VLOOKUP(F1144,Translations!$D$2:$F$13,3,FALSE)</f>
        <v>Ja</v>
      </c>
    </row>
    <row r="1145" spans="1:19" x14ac:dyDescent="0.2">
      <c r="A1145" s="3">
        <v>43956</v>
      </c>
      <c r="B1145" s="3" t="s">
        <v>305</v>
      </c>
      <c r="C1145" s="3" t="s">
        <v>309</v>
      </c>
      <c r="D1145">
        <v>165</v>
      </c>
      <c r="E1145">
        <v>1084</v>
      </c>
      <c r="F1145" t="str">
        <f t="shared" si="38"/>
        <v>01</v>
      </c>
      <c r="G1145" t="s">
        <v>512</v>
      </c>
      <c r="H1145">
        <v>1</v>
      </c>
      <c r="I1145" t="s">
        <v>5</v>
      </c>
      <c r="J1145" t="s">
        <v>5</v>
      </c>
      <c r="K1145" t="s">
        <v>6</v>
      </c>
      <c r="L1145">
        <v>3</v>
      </c>
      <c r="M1145" t="str">
        <f>VLOOKUP(E1145,Translations!$A$1:$B$7,2,FALSE)</f>
        <v>Hovedstaden</v>
      </c>
      <c r="N1145" t="str">
        <f>VLOOKUP(D1145,Translations!$I$2:$K$101,2,FALSE)</f>
        <v>Albertslund</v>
      </c>
      <c r="O1145" t="str">
        <f>VLOOKUP(G1145,Translations!$M$2:$N$9,2,FALSE)</f>
        <v>[X2074] SARS-CoV-2 (RNA), Testcenter</v>
      </c>
      <c r="P1145" t="str">
        <f>VLOOKUP(F1145,Translations!$D$1:$F$13,2,FALSE)</f>
        <v>Ok</v>
      </c>
      <c r="Q1145" t="str">
        <f>VLOOKUP(F1145,Translations!$D$2:$G$13,4,FALSE)</f>
        <v>01 - Aktiv, bopæl i DK</v>
      </c>
      <c r="R1145" t="str">
        <f>VLOOKUP(H1145,Translations!$P$2:$Q$10,2,FALSE)</f>
        <v>1 - Selvstændigt sikret - med lægevalg</v>
      </c>
      <c r="S1145" t="str">
        <f>VLOOKUP(F1145,Translations!$D$2:$F$13,3,FALSE)</f>
        <v>Ja</v>
      </c>
    </row>
    <row r="1146" spans="1:19" x14ac:dyDescent="0.2">
      <c r="A1146" s="3">
        <v>43956</v>
      </c>
      <c r="B1146" s="3" t="s">
        <v>305</v>
      </c>
      <c r="C1146" s="3" t="s">
        <v>309</v>
      </c>
      <c r="D1146">
        <v>167</v>
      </c>
      <c r="E1146">
        <v>1084</v>
      </c>
      <c r="F1146" t="str">
        <f t="shared" si="38"/>
        <v>01</v>
      </c>
      <c r="G1146" t="s">
        <v>512</v>
      </c>
      <c r="H1146">
        <v>1</v>
      </c>
      <c r="I1146" t="s">
        <v>5</v>
      </c>
      <c r="J1146" t="s">
        <v>5</v>
      </c>
      <c r="K1146" t="s">
        <v>6</v>
      </c>
      <c r="L1146">
        <v>10</v>
      </c>
      <c r="M1146" t="str">
        <f>VLOOKUP(E1146,Translations!$A$1:$B$7,2,FALSE)</f>
        <v>Hovedstaden</v>
      </c>
      <c r="N1146" t="str">
        <f>VLOOKUP(D1146,Translations!$I$2:$K$101,2,FALSE)</f>
        <v>Hvidovre</v>
      </c>
      <c r="O1146" t="str">
        <f>VLOOKUP(G1146,Translations!$M$2:$N$9,2,FALSE)</f>
        <v>[X2074] SARS-CoV-2 (RNA), Testcenter</v>
      </c>
      <c r="P1146" t="str">
        <f>VLOOKUP(F1146,Translations!$D$1:$F$13,2,FALSE)</f>
        <v>Ok</v>
      </c>
      <c r="Q1146" t="str">
        <f>VLOOKUP(F1146,Translations!$D$2:$G$13,4,FALSE)</f>
        <v>01 - Aktiv, bopæl i DK</v>
      </c>
      <c r="R1146" t="str">
        <f>VLOOKUP(H1146,Translations!$P$2:$Q$10,2,FALSE)</f>
        <v>1 - Selvstændigt sikret - med lægevalg</v>
      </c>
      <c r="S1146" t="str">
        <f>VLOOKUP(F1146,Translations!$D$2:$F$13,3,FALSE)</f>
        <v>Ja</v>
      </c>
    </row>
    <row r="1147" spans="1:19" x14ac:dyDescent="0.2">
      <c r="A1147" s="3">
        <v>43956</v>
      </c>
      <c r="B1147" s="3" t="s">
        <v>305</v>
      </c>
      <c r="C1147" s="3" t="s">
        <v>309</v>
      </c>
      <c r="D1147">
        <v>169</v>
      </c>
      <c r="E1147">
        <v>1084</v>
      </c>
      <c r="F1147" t="str">
        <f t="shared" si="38"/>
        <v>01</v>
      </c>
      <c r="G1147" t="s">
        <v>512</v>
      </c>
      <c r="H1147">
        <v>1</v>
      </c>
      <c r="I1147" t="s">
        <v>5</v>
      </c>
      <c r="J1147" t="s">
        <v>5</v>
      </c>
      <c r="K1147" t="s">
        <v>6</v>
      </c>
      <c r="L1147">
        <v>6</v>
      </c>
      <c r="M1147" t="str">
        <f>VLOOKUP(E1147,Translations!$A$1:$B$7,2,FALSE)</f>
        <v>Hovedstaden</v>
      </c>
      <c r="N1147" t="str">
        <f>VLOOKUP(D1147,Translations!$I$2:$K$101,2,FALSE)</f>
        <v>Høje-Taastrup</v>
      </c>
      <c r="O1147" t="str">
        <f>VLOOKUP(G1147,Translations!$M$2:$N$9,2,FALSE)</f>
        <v>[X2074] SARS-CoV-2 (RNA), Testcenter</v>
      </c>
      <c r="P1147" t="str">
        <f>VLOOKUP(F1147,Translations!$D$1:$F$13,2,FALSE)</f>
        <v>Ok</v>
      </c>
      <c r="Q1147" t="str">
        <f>VLOOKUP(F1147,Translations!$D$2:$G$13,4,FALSE)</f>
        <v>01 - Aktiv, bopæl i DK</v>
      </c>
      <c r="R1147" t="str">
        <f>VLOOKUP(H1147,Translations!$P$2:$Q$10,2,FALSE)</f>
        <v>1 - Selvstændigt sikret - med lægevalg</v>
      </c>
      <c r="S1147" t="str">
        <f>VLOOKUP(F1147,Translations!$D$2:$F$13,3,FALSE)</f>
        <v>Ja</v>
      </c>
    </row>
    <row r="1148" spans="1:19" x14ac:dyDescent="0.2">
      <c r="A1148" s="3">
        <v>43956</v>
      </c>
      <c r="B1148" s="3" t="s">
        <v>305</v>
      </c>
      <c r="C1148" s="3" t="s">
        <v>309</v>
      </c>
      <c r="D1148">
        <v>173</v>
      </c>
      <c r="E1148">
        <v>1084</v>
      </c>
      <c r="F1148" t="str">
        <f t="shared" si="38"/>
        <v>01</v>
      </c>
      <c r="G1148" t="s">
        <v>512</v>
      </c>
      <c r="H1148">
        <v>1</v>
      </c>
      <c r="I1148" t="s">
        <v>5</v>
      </c>
      <c r="J1148" t="s">
        <v>5</v>
      </c>
      <c r="K1148" t="s">
        <v>6</v>
      </c>
      <c r="L1148">
        <v>4</v>
      </c>
      <c r="M1148" t="str">
        <f>VLOOKUP(E1148,Translations!$A$1:$B$7,2,FALSE)</f>
        <v>Hovedstaden</v>
      </c>
      <c r="N1148" t="str">
        <f>VLOOKUP(D1148,Translations!$I$2:$K$101,2,FALSE)</f>
        <v>Lyngby-Taarbæk</v>
      </c>
      <c r="O1148" t="str">
        <f>VLOOKUP(G1148,Translations!$M$2:$N$9,2,FALSE)</f>
        <v>[X2074] SARS-CoV-2 (RNA), Testcenter</v>
      </c>
      <c r="P1148" t="str">
        <f>VLOOKUP(F1148,Translations!$D$1:$F$13,2,FALSE)</f>
        <v>Ok</v>
      </c>
      <c r="Q1148" t="str">
        <f>VLOOKUP(F1148,Translations!$D$2:$G$13,4,FALSE)</f>
        <v>01 - Aktiv, bopæl i DK</v>
      </c>
      <c r="R1148" t="str">
        <f>VLOOKUP(H1148,Translations!$P$2:$Q$10,2,FALSE)</f>
        <v>1 - Selvstændigt sikret - med lægevalg</v>
      </c>
      <c r="S1148" t="str">
        <f>VLOOKUP(F1148,Translations!$D$2:$F$13,3,FALSE)</f>
        <v>Ja</v>
      </c>
    </row>
    <row r="1149" spans="1:19" x14ac:dyDescent="0.2">
      <c r="A1149" s="3">
        <v>43956</v>
      </c>
      <c r="B1149" s="3" t="s">
        <v>305</v>
      </c>
      <c r="C1149" s="3" t="s">
        <v>309</v>
      </c>
      <c r="D1149">
        <v>175</v>
      </c>
      <c r="E1149">
        <v>1084</v>
      </c>
      <c r="F1149" t="str">
        <f t="shared" si="38"/>
        <v>01</v>
      </c>
      <c r="G1149" t="s">
        <v>512</v>
      </c>
      <c r="H1149">
        <v>1</v>
      </c>
      <c r="I1149" t="s">
        <v>5</v>
      </c>
      <c r="J1149" t="s">
        <v>5</v>
      </c>
      <c r="K1149" t="s">
        <v>6</v>
      </c>
      <c r="L1149">
        <v>13</v>
      </c>
      <c r="M1149" t="str">
        <f>VLOOKUP(E1149,Translations!$A$1:$B$7,2,FALSE)</f>
        <v>Hovedstaden</v>
      </c>
      <c r="N1149" t="str">
        <f>VLOOKUP(D1149,Translations!$I$2:$K$101,2,FALSE)</f>
        <v>Rødovre</v>
      </c>
      <c r="O1149" t="str">
        <f>VLOOKUP(G1149,Translations!$M$2:$N$9,2,FALSE)</f>
        <v>[X2074] SARS-CoV-2 (RNA), Testcenter</v>
      </c>
      <c r="P1149" t="str">
        <f>VLOOKUP(F1149,Translations!$D$1:$F$13,2,FALSE)</f>
        <v>Ok</v>
      </c>
      <c r="Q1149" t="str">
        <f>VLOOKUP(F1149,Translations!$D$2:$G$13,4,FALSE)</f>
        <v>01 - Aktiv, bopæl i DK</v>
      </c>
      <c r="R1149" t="str">
        <f>VLOOKUP(H1149,Translations!$P$2:$Q$10,2,FALSE)</f>
        <v>1 - Selvstændigt sikret - med lægevalg</v>
      </c>
      <c r="S1149" t="str">
        <f>VLOOKUP(F1149,Translations!$D$2:$F$13,3,FALSE)</f>
        <v>Ja</v>
      </c>
    </row>
    <row r="1150" spans="1:19" x14ac:dyDescent="0.2">
      <c r="A1150" s="3">
        <v>43956</v>
      </c>
      <c r="B1150" s="3" t="s">
        <v>305</v>
      </c>
      <c r="C1150" s="3" t="s">
        <v>309</v>
      </c>
      <c r="D1150">
        <v>183</v>
      </c>
      <c r="E1150">
        <v>1084</v>
      </c>
      <c r="F1150" t="str">
        <f t="shared" si="38"/>
        <v>01</v>
      </c>
      <c r="G1150" t="s">
        <v>512</v>
      </c>
      <c r="H1150">
        <v>1</v>
      </c>
      <c r="I1150" t="s">
        <v>5</v>
      </c>
      <c r="J1150" t="s">
        <v>5</v>
      </c>
      <c r="K1150" t="s">
        <v>6</v>
      </c>
      <c r="L1150">
        <v>3</v>
      </c>
      <c r="M1150" t="str">
        <f>VLOOKUP(E1150,Translations!$A$1:$B$7,2,FALSE)</f>
        <v>Hovedstaden</v>
      </c>
      <c r="N1150" t="str">
        <f>VLOOKUP(D1150,Translations!$I$2:$K$101,2,FALSE)</f>
        <v>Ishøj</v>
      </c>
      <c r="O1150" t="str">
        <f>VLOOKUP(G1150,Translations!$M$2:$N$9,2,FALSE)</f>
        <v>[X2074] SARS-CoV-2 (RNA), Testcenter</v>
      </c>
      <c r="P1150" t="str">
        <f>VLOOKUP(F1150,Translations!$D$1:$F$13,2,FALSE)</f>
        <v>Ok</v>
      </c>
      <c r="Q1150" t="str">
        <f>VLOOKUP(F1150,Translations!$D$2:$G$13,4,FALSE)</f>
        <v>01 - Aktiv, bopæl i DK</v>
      </c>
      <c r="R1150" t="str">
        <f>VLOOKUP(H1150,Translations!$P$2:$Q$10,2,FALSE)</f>
        <v>1 - Selvstændigt sikret - med lægevalg</v>
      </c>
      <c r="S1150" t="str">
        <f>VLOOKUP(F1150,Translations!$D$2:$F$13,3,FALSE)</f>
        <v>Ja</v>
      </c>
    </row>
    <row r="1151" spans="1:19" x14ac:dyDescent="0.2">
      <c r="A1151" s="3">
        <v>43956</v>
      </c>
      <c r="B1151" s="3" t="s">
        <v>305</v>
      </c>
      <c r="C1151" s="3" t="s">
        <v>309</v>
      </c>
      <c r="D1151">
        <v>185</v>
      </c>
      <c r="E1151">
        <v>1084</v>
      </c>
      <c r="F1151" t="str">
        <f t="shared" si="38"/>
        <v>01</v>
      </c>
      <c r="G1151" t="s">
        <v>512</v>
      </c>
      <c r="H1151">
        <v>1</v>
      </c>
      <c r="I1151" t="s">
        <v>5</v>
      </c>
      <c r="J1151" t="s">
        <v>5</v>
      </c>
      <c r="K1151" t="s">
        <v>6</v>
      </c>
      <c r="L1151">
        <v>10</v>
      </c>
      <c r="M1151" t="str">
        <f>VLOOKUP(E1151,Translations!$A$1:$B$7,2,FALSE)</f>
        <v>Hovedstaden</v>
      </c>
      <c r="N1151" t="str">
        <f>VLOOKUP(D1151,Translations!$I$2:$K$101,2,FALSE)</f>
        <v>Tårnby</v>
      </c>
      <c r="O1151" t="str">
        <f>VLOOKUP(G1151,Translations!$M$2:$N$9,2,FALSE)</f>
        <v>[X2074] SARS-CoV-2 (RNA), Testcenter</v>
      </c>
      <c r="P1151" t="str">
        <f>VLOOKUP(F1151,Translations!$D$1:$F$13,2,FALSE)</f>
        <v>Ok</v>
      </c>
      <c r="Q1151" t="str">
        <f>VLOOKUP(F1151,Translations!$D$2:$G$13,4,FALSE)</f>
        <v>01 - Aktiv, bopæl i DK</v>
      </c>
      <c r="R1151" t="str">
        <f>VLOOKUP(H1151,Translations!$P$2:$Q$10,2,FALSE)</f>
        <v>1 - Selvstændigt sikret - med lægevalg</v>
      </c>
      <c r="S1151" t="str">
        <f>VLOOKUP(F1151,Translations!$D$2:$F$13,3,FALSE)</f>
        <v>Ja</v>
      </c>
    </row>
    <row r="1152" spans="1:19" x14ac:dyDescent="0.2">
      <c r="A1152" s="3">
        <v>43956</v>
      </c>
      <c r="B1152" s="3" t="s">
        <v>305</v>
      </c>
      <c r="C1152" s="3" t="s">
        <v>309</v>
      </c>
      <c r="D1152">
        <v>187</v>
      </c>
      <c r="E1152">
        <v>1084</v>
      </c>
      <c r="F1152" t="str">
        <f t="shared" si="38"/>
        <v>01</v>
      </c>
      <c r="G1152" t="s">
        <v>512</v>
      </c>
      <c r="H1152">
        <v>1</v>
      </c>
      <c r="I1152" t="s">
        <v>5</v>
      </c>
      <c r="J1152" t="s">
        <v>5</v>
      </c>
      <c r="K1152" t="s">
        <v>6</v>
      </c>
      <c r="L1152">
        <v>2</v>
      </c>
      <c r="M1152" t="str">
        <f>VLOOKUP(E1152,Translations!$A$1:$B$7,2,FALSE)</f>
        <v>Hovedstaden</v>
      </c>
      <c r="N1152" t="str">
        <f>VLOOKUP(D1152,Translations!$I$2:$K$101,2,FALSE)</f>
        <v>Vallensbæk</v>
      </c>
      <c r="O1152" t="str">
        <f>VLOOKUP(G1152,Translations!$M$2:$N$9,2,FALSE)</f>
        <v>[X2074] SARS-CoV-2 (RNA), Testcenter</v>
      </c>
      <c r="P1152" t="str">
        <f>VLOOKUP(F1152,Translations!$D$1:$F$13,2,FALSE)</f>
        <v>Ok</v>
      </c>
      <c r="Q1152" t="str">
        <f>VLOOKUP(F1152,Translations!$D$2:$G$13,4,FALSE)</f>
        <v>01 - Aktiv, bopæl i DK</v>
      </c>
      <c r="R1152" t="str">
        <f>VLOOKUP(H1152,Translations!$P$2:$Q$10,2,FALSE)</f>
        <v>1 - Selvstændigt sikret - med lægevalg</v>
      </c>
      <c r="S1152" t="str">
        <f>VLOOKUP(F1152,Translations!$D$2:$F$13,3,FALSE)</f>
        <v>Ja</v>
      </c>
    </row>
    <row r="1153" spans="1:19" x14ac:dyDescent="0.2">
      <c r="A1153" s="3">
        <v>43956</v>
      </c>
      <c r="B1153" s="3" t="s">
        <v>305</v>
      </c>
      <c r="C1153" s="3" t="s">
        <v>309</v>
      </c>
      <c r="D1153">
        <v>190</v>
      </c>
      <c r="E1153">
        <v>1084</v>
      </c>
      <c r="F1153" t="str">
        <f t="shared" si="38"/>
        <v>01</v>
      </c>
      <c r="G1153" t="s">
        <v>512</v>
      </c>
      <c r="H1153">
        <v>1</v>
      </c>
      <c r="I1153" t="s">
        <v>5</v>
      </c>
      <c r="J1153" t="s">
        <v>5</v>
      </c>
      <c r="K1153" t="s">
        <v>6</v>
      </c>
      <c r="L1153">
        <v>5</v>
      </c>
      <c r="M1153" t="str">
        <f>VLOOKUP(E1153,Translations!$A$1:$B$7,2,FALSE)</f>
        <v>Hovedstaden</v>
      </c>
      <c r="N1153" t="str">
        <f>VLOOKUP(D1153,Translations!$I$2:$K$101,2,FALSE)</f>
        <v>Furesø</v>
      </c>
      <c r="O1153" t="str">
        <f>VLOOKUP(G1153,Translations!$M$2:$N$9,2,FALSE)</f>
        <v>[X2074] SARS-CoV-2 (RNA), Testcenter</v>
      </c>
      <c r="P1153" t="str">
        <f>VLOOKUP(F1153,Translations!$D$1:$F$13,2,FALSE)</f>
        <v>Ok</v>
      </c>
      <c r="Q1153" t="str">
        <f>VLOOKUP(F1153,Translations!$D$2:$G$13,4,FALSE)</f>
        <v>01 - Aktiv, bopæl i DK</v>
      </c>
      <c r="R1153" t="str">
        <f>VLOOKUP(H1153,Translations!$P$2:$Q$10,2,FALSE)</f>
        <v>1 - Selvstændigt sikret - med lægevalg</v>
      </c>
      <c r="S1153" t="str">
        <f>VLOOKUP(F1153,Translations!$D$2:$F$13,3,FALSE)</f>
        <v>Ja</v>
      </c>
    </row>
    <row r="1154" spans="1:19" x14ac:dyDescent="0.2">
      <c r="A1154" s="3">
        <v>43956</v>
      </c>
      <c r="B1154" s="3" t="s">
        <v>305</v>
      </c>
      <c r="C1154" s="3" t="s">
        <v>309</v>
      </c>
      <c r="D1154">
        <v>201</v>
      </c>
      <c r="E1154">
        <v>1084</v>
      </c>
      <c r="F1154" t="str">
        <f t="shared" si="38"/>
        <v>01</v>
      </c>
      <c r="G1154" t="s">
        <v>512</v>
      </c>
      <c r="H1154">
        <v>1</v>
      </c>
      <c r="I1154" t="s">
        <v>5</v>
      </c>
      <c r="J1154" t="s">
        <v>5</v>
      </c>
      <c r="K1154" t="s">
        <v>6</v>
      </c>
      <c r="L1154">
        <v>1</v>
      </c>
      <c r="M1154" t="str">
        <f>VLOOKUP(E1154,Translations!$A$1:$B$7,2,FALSE)</f>
        <v>Hovedstaden</v>
      </c>
      <c r="N1154" t="str">
        <f>VLOOKUP(D1154,Translations!$I$2:$K$101,2,FALSE)</f>
        <v>Allerød</v>
      </c>
      <c r="O1154" t="str">
        <f>VLOOKUP(G1154,Translations!$M$2:$N$9,2,FALSE)</f>
        <v>[X2074] SARS-CoV-2 (RNA), Testcenter</v>
      </c>
      <c r="P1154" t="str">
        <f>VLOOKUP(F1154,Translations!$D$1:$F$13,2,FALSE)</f>
        <v>Ok</v>
      </c>
      <c r="Q1154" t="str">
        <f>VLOOKUP(F1154,Translations!$D$2:$G$13,4,FALSE)</f>
        <v>01 - Aktiv, bopæl i DK</v>
      </c>
      <c r="R1154" t="str">
        <f>VLOOKUP(H1154,Translations!$P$2:$Q$10,2,FALSE)</f>
        <v>1 - Selvstændigt sikret - med lægevalg</v>
      </c>
      <c r="S1154" t="str">
        <f>VLOOKUP(F1154,Translations!$D$2:$F$13,3,FALSE)</f>
        <v>Ja</v>
      </c>
    </row>
    <row r="1155" spans="1:19" x14ac:dyDescent="0.2">
      <c r="A1155" s="3">
        <v>43956</v>
      </c>
      <c r="B1155" s="3" t="s">
        <v>305</v>
      </c>
      <c r="C1155" s="3" t="s">
        <v>309</v>
      </c>
      <c r="D1155">
        <v>210</v>
      </c>
      <c r="E1155">
        <v>1084</v>
      </c>
      <c r="F1155" t="str">
        <f t="shared" si="38"/>
        <v>01</v>
      </c>
      <c r="G1155" t="s">
        <v>512</v>
      </c>
      <c r="H1155">
        <v>1</v>
      </c>
      <c r="I1155" t="s">
        <v>5</v>
      </c>
      <c r="J1155" t="s">
        <v>5</v>
      </c>
      <c r="K1155" t="s">
        <v>6</v>
      </c>
      <c r="L1155">
        <v>1</v>
      </c>
      <c r="M1155" t="str">
        <f>VLOOKUP(E1155,Translations!$A$1:$B$7,2,FALSE)</f>
        <v>Hovedstaden</v>
      </c>
      <c r="N1155" t="str">
        <f>VLOOKUP(D1155,Translations!$I$2:$K$101,2,FALSE)</f>
        <v>Fredensborg</v>
      </c>
      <c r="O1155" t="str">
        <f>VLOOKUP(G1155,Translations!$M$2:$N$9,2,FALSE)</f>
        <v>[X2074] SARS-CoV-2 (RNA), Testcenter</v>
      </c>
      <c r="P1155" t="str">
        <f>VLOOKUP(F1155,Translations!$D$1:$F$13,2,FALSE)</f>
        <v>Ok</v>
      </c>
      <c r="Q1155" t="str">
        <f>VLOOKUP(F1155,Translations!$D$2:$G$13,4,FALSE)</f>
        <v>01 - Aktiv, bopæl i DK</v>
      </c>
      <c r="R1155" t="str">
        <f>VLOOKUP(H1155,Translations!$P$2:$Q$10,2,FALSE)</f>
        <v>1 - Selvstændigt sikret - med lægevalg</v>
      </c>
      <c r="S1155" t="str">
        <f>VLOOKUP(F1155,Translations!$D$2:$F$13,3,FALSE)</f>
        <v>Ja</v>
      </c>
    </row>
    <row r="1156" spans="1:19" x14ac:dyDescent="0.2">
      <c r="A1156" s="3">
        <v>43956</v>
      </c>
      <c r="B1156" s="3" t="s">
        <v>305</v>
      </c>
      <c r="C1156" s="3" t="s">
        <v>309</v>
      </c>
      <c r="D1156">
        <v>217</v>
      </c>
      <c r="E1156">
        <v>1084</v>
      </c>
      <c r="F1156" t="str">
        <f t="shared" si="38"/>
        <v>01</v>
      </c>
      <c r="G1156" t="s">
        <v>512</v>
      </c>
      <c r="H1156">
        <v>1</v>
      </c>
      <c r="I1156" t="s">
        <v>5</v>
      </c>
      <c r="J1156" t="s">
        <v>5</v>
      </c>
      <c r="K1156" t="s">
        <v>6</v>
      </c>
      <c r="L1156">
        <v>1</v>
      </c>
      <c r="M1156" t="str">
        <f>VLOOKUP(E1156,Translations!$A$1:$B$7,2,FALSE)</f>
        <v>Hovedstaden</v>
      </c>
      <c r="N1156" t="str">
        <f>VLOOKUP(D1156,Translations!$I$2:$K$101,2,FALSE)</f>
        <v>Helsingør</v>
      </c>
      <c r="O1156" t="str">
        <f>VLOOKUP(G1156,Translations!$M$2:$N$9,2,FALSE)</f>
        <v>[X2074] SARS-CoV-2 (RNA), Testcenter</v>
      </c>
      <c r="P1156" t="str">
        <f>VLOOKUP(F1156,Translations!$D$1:$F$13,2,FALSE)</f>
        <v>Ok</v>
      </c>
      <c r="Q1156" t="str">
        <f>VLOOKUP(F1156,Translations!$D$2:$G$13,4,FALSE)</f>
        <v>01 - Aktiv, bopæl i DK</v>
      </c>
      <c r="R1156" t="str">
        <f>VLOOKUP(H1156,Translations!$P$2:$Q$10,2,FALSE)</f>
        <v>1 - Selvstændigt sikret - med lægevalg</v>
      </c>
      <c r="S1156" t="str">
        <f>VLOOKUP(F1156,Translations!$D$2:$F$13,3,FALSE)</f>
        <v>Ja</v>
      </c>
    </row>
    <row r="1157" spans="1:19" x14ac:dyDescent="0.2">
      <c r="A1157" s="3">
        <v>43956</v>
      </c>
      <c r="B1157" s="3" t="s">
        <v>305</v>
      </c>
      <c r="C1157" s="3" t="s">
        <v>309</v>
      </c>
      <c r="D1157">
        <v>219</v>
      </c>
      <c r="E1157">
        <v>1084</v>
      </c>
      <c r="F1157" t="str">
        <f t="shared" si="38"/>
        <v>01</v>
      </c>
      <c r="G1157" t="s">
        <v>512</v>
      </c>
      <c r="H1157">
        <v>1</v>
      </c>
      <c r="I1157" t="s">
        <v>5</v>
      </c>
      <c r="J1157" t="s">
        <v>5</v>
      </c>
      <c r="K1157" t="s">
        <v>6</v>
      </c>
      <c r="L1157">
        <v>1</v>
      </c>
      <c r="M1157" t="str">
        <f>VLOOKUP(E1157,Translations!$A$1:$B$7,2,FALSE)</f>
        <v>Hovedstaden</v>
      </c>
      <c r="N1157" t="str">
        <f>VLOOKUP(D1157,Translations!$I$2:$K$101,2,FALSE)</f>
        <v>Hillerød</v>
      </c>
      <c r="O1157" t="str">
        <f>VLOOKUP(G1157,Translations!$M$2:$N$9,2,FALSE)</f>
        <v>[X2074] SARS-CoV-2 (RNA), Testcenter</v>
      </c>
      <c r="P1157" t="str">
        <f>VLOOKUP(F1157,Translations!$D$1:$F$13,2,FALSE)</f>
        <v>Ok</v>
      </c>
      <c r="Q1157" t="str">
        <f>VLOOKUP(F1157,Translations!$D$2:$G$13,4,FALSE)</f>
        <v>01 - Aktiv, bopæl i DK</v>
      </c>
      <c r="R1157" t="str">
        <f>VLOOKUP(H1157,Translations!$P$2:$Q$10,2,FALSE)</f>
        <v>1 - Selvstændigt sikret - med lægevalg</v>
      </c>
      <c r="S1157" t="str">
        <f>VLOOKUP(F1157,Translations!$D$2:$F$13,3,FALSE)</f>
        <v>Ja</v>
      </c>
    </row>
    <row r="1158" spans="1:19" x14ac:dyDescent="0.2">
      <c r="A1158" s="3">
        <v>43956</v>
      </c>
      <c r="B1158" s="3" t="s">
        <v>305</v>
      </c>
      <c r="C1158" s="3" t="s">
        <v>309</v>
      </c>
      <c r="D1158">
        <v>240</v>
      </c>
      <c r="E1158">
        <v>1084</v>
      </c>
      <c r="F1158" t="str">
        <f t="shared" si="38"/>
        <v>01</v>
      </c>
      <c r="G1158" t="s">
        <v>512</v>
      </c>
      <c r="H1158">
        <v>1</v>
      </c>
      <c r="I1158" t="s">
        <v>5</v>
      </c>
      <c r="J1158" t="s">
        <v>5</v>
      </c>
      <c r="K1158" t="s">
        <v>6</v>
      </c>
      <c r="L1158">
        <v>1</v>
      </c>
      <c r="M1158" t="str">
        <f>VLOOKUP(E1158,Translations!$A$1:$B$7,2,FALSE)</f>
        <v>Hovedstaden</v>
      </c>
      <c r="N1158" t="str">
        <f>VLOOKUP(D1158,Translations!$I$2:$K$101,2,FALSE)</f>
        <v>Egedal</v>
      </c>
      <c r="O1158" t="str">
        <f>VLOOKUP(G1158,Translations!$M$2:$N$9,2,FALSE)</f>
        <v>[X2074] SARS-CoV-2 (RNA), Testcenter</v>
      </c>
      <c r="P1158" t="str">
        <f>VLOOKUP(F1158,Translations!$D$1:$F$13,2,FALSE)</f>
        <v>Ok</v>
      </c>
      <c r="Q1158" t="str">
        <f>VLOOKUP(F1158,Translations!$D$2:$G$13,4,FALSE)</f>
        <v>01 - Aktiv, bopæl i DK</v>
      </c>
      <c r="R1158" t="str">
        <f>VLOOKUP(H1158,Translations!$P$2:$Q$10,2,FALSE)</f>
        <v>1 - Selvstændigt sikret - med lægevalg</v>
      </c>
      <c r="S1158" t="str">
        <f>VLOOKUP(F1158,Translations!$D$2:$F$13,3,FALSE)</f>
        <v>Ja</v>
      </c>
    </row>
    <row r="1159" spans="1:19" x14ac:dyDescent="0.2">
      <c r="A1159" s="3">
        <v>43956</v>
      </c>
      <c r="B1159" s="3" t="s">
        <v>305</v>
      </c>
      <c r="C1159" s="3" t="s">
        <v>309</v>
      </c>
      <c r="D1159">
        <v>250</v>
      </c>
      <c r="E1159">
        <v>1084</v>
      </c>
      <c r="F1159" t="str">
        <f t="shared" si="38"/>
        <v>01</v>
      </c>
      <c r="G1159" t="s">
        <v>512</v>
      </c>
      <c r="H1159">
        <v>1</v>
      </c>
      <c r="I1159" t="s">
        <v>5</v>
      </c>
      <c r="J1159" t="s">
        <v>5</v>
      </c>
      <c r="K1159" t="s">
        <v>6</v>
      </c>
      <c r="L1159">
        <v>1</v>
      </c>
      <c r="M1159" t="str">
        <f>VLOOKUP(E1159,Translations!$A$1:$B$7,2,FALSE)</f>
        <v>Hovedstaden</v>
      </c>
      <c r="N1159" t="str">
        <f>VLOOKUP(D1159,Translations!$I$2:$K$101,2,FALSE)</f>
        <v>Frederikssund</v>
      </c>
      <c r="O1159" t="str">
        <f>VLOOKUP(G1159,Translations!$M$2:$N$9,2,FALSE)</f>
        <v>[X2074] SARS-CoV-2 (RNA), Testcenter</v>
      </c>
      <c r="P1159" t="str">
        <f>VLOOKUP(F1159,Translations!$D$1:$F$13,2,FALSE)</f>
        <v>Ok</v>
      </c>
      <c r="Q1159" t="str">
        <f>VLOOKUP(F1159,Translations!$D$2:$G$13,4,FALSE)</f>
        <v>01 - Aktiv, bopæl i DK</v>
      </c>
      <c r="R1159" t="str">
        <f>VLOOKUP(H1159,Translations!$P$2:$Q$10,2,FALSE)</f>
        <v>1 - Selvstændigt sikret - med lægevalg</v>
      </c>
      <c r="S1159" t="str">
        <f>VLOOKUP(F1159,Translations!$D$2:$F$13,3,FALSE)</f>
        <v>Ja</v>
      </c>
    </row>
    <row r="1160" spans="1:19" x14ac:dyDescent="0.2">
      <c r="A1160" s="3">
        <v>43956</v>
      </c>
      <c r="B1160" s="3" t="s">
        <v>305</v>
      </c>
      <c r="C1160" s="3" t="s">
        <v>309</v>
      </c>
      <c r="D1160">
        <v>253</v>
      </c>
      <c r="E1160">
        <v>1085</v>
      </c>
      <c r="F1160" t="str">
        <f t="shared" si="38"/>
        <v>01</v>
      </c>
      <c r="G1160" t="s">
        <v>512</v>
      </c>
      <c r="H1160">
        <v>1</v>
      </c>
      <c r="I1160" t="s">
        <v>5</v>
      </c>
      <c r="J1160" t="s">
        <v>5</v>
      </c>
      <c r="K1160" t="s">
        <v>6</v>
      </c>
      <c r="L1160">
        <v>6</v>
      </c>
      <c r="M1160" t="str">
        <f>VLOOKUP(E1160,Translations!$A$1:$B$7,2,FALSE)</f>
        <v>Sjælland</v>
      </c>
      <c r="N1160" t="str">
        <f>VLOOKUP(D1160,Translations!$I$2:$K$101,2,FALSE)</f>
        <v>Greve</v>
      </c>
      <c r="O1160" t="str">
        <f>VLOOKUP(G1160,Translations!$M$2:$N$9,2,FALSE)</f>
        <v>[X2074] SARS-CoV-2 (RNA), Testcenter</v>
      </c>
      <c r="P1160" t="str">
        <f>VLOOKUP(F1160,Translations!$D$1:$F$13,2,FALSE)</f>
        <v>Ok</v>
      </c>
      <c r="Q1160" t="str">
        <f>VLOOKUP(F1160,Translations!$D$2:$G$13,4,FALSE)</f>
        <v>01 - Aktiv, bopæl i DK</v>
      </c>
      <c r="R1160" t="str">
        <f>VLOOKUP(H1160,Translations!$P$2:$Q$10,2,FALSE)</f>
        <v>1 - Selvstændigt sikret - med lægevalg</v>
      </c>
      <c r="S1160" t="str">
        <f>VLOOKUP(F1160,Translations!$D$2:$F$13,3,FALSE)</f>
        <v>Ja</v>
      </c>
    </row>
    <row r="1161" spans="1:19" x14ac:dyDescent="0.2">
      <c r="A1161" s="3">
        <v>43956</v>
      </c>
      <c r="B1161" s="3" t="s">
        <v>305</v>
      </c>
      <c r="C1161" s="3" t="s">
        <v>309</v>
      </c>
      <c r="D1161">
        <v>259</v>
      </c>
      <c r="E1161">
        <v>1085</v>
      </c>
      <c r="F1161" t="str">
        <f t="shared" si="38"/>
        <v>01</v>
      </c>
      <c r="G1161" t="s">
        <v>512</v>
      </c>
      <c r="H1161">
        <v>1</v>
      </c>
      <c r="I1161" t="s">
        <v>5</v>
      </c>
      <c r="J1161" t="s">
        <v>5</v>
      </c>
      <c r="K1161" t="s">
        <v>6</v>
      </c>
      <c r="L1161">
        <v>3</v>
      </c>
      <c r="M1161" t="str">
        <f>VLOOKUP(E1161,Translations!$A$1:$B$7,2,FALSE)</f>
        <v>Sjælland</v>
      </c>
      <c r="N1161" t="str">
        <f>VLOOKUP(D1161,Translations!$I$2:$K$101,2,FALSE)</f>
        <v>Køge</v>
      </c>
      <c r="O1161" t="str">
        <f>VLOOKUP(G1161,Translations!$M$2:$N$9,2,FALSE)</f>
        <v>[X2074] SARS-CoV-2 (RNA), Testcenter</v>
      </c>
      <c r="P1161" t="str">
        <f>VLOOKUP(F1161,Translations!$D$1:$F$13,2,FALSE)</f>
        <v>Ok</v>
      </c>
      <c r="Q1161" t="str">
        <f>VLOOKUP(F1161,Translations!$D$2:$G$13,4,FALSE)</f>
        <v>01 - Aktiv, bopæl i DK</v>
      </c>
      <c r="R1161" t="str">
        <f>VLOOKUP(H1161,Translations!$P$2:$Q$10,2,FALSE)</f>
        <v>1 - Selvstændigt sikret - med lægevalg</v>
      </c>
      <c r="S1161" t="str">
        <f>VLOOKUP(F1161,Translations!$D$2:$F$13,3,FALSE)</f>
        <v>Ja</v>
      </c>
    </row>
    <row r="1162" spans="1:19" x14ac:dyDescent="0.2">
      <c r="A1162" s="3">
        <v>43956</v>
      </c>
      <c r="B1162" s="3" t="s">
        <v>305</v>
      </c>
      <c r="C1162" s="3" t="s">
        <v>309</v>
      </c>
      <c r="D1162">
        <v>265</v>
      </c>
      <c r="E1162">
        <v>1085</v>
      </c>
      <c r="F1162" t="str">
        <f t="shared" si="38"/>
        <v>01</v>
      </c>
      <c r="G1162" t="s">
        <v>512</v>
      </c>
      <c r="H1162">
        <v>1</v>
      </c>
      <c r="I1162" t="s">
        <v>5</v>
      </c>
      <c r="J1162" t="s">
        <v>5</v>
      </c>
      <c r="K1162" t="s">
        <v>6</v>
      </c>
      <c r="L1162">
        <v>4</v>
      </c>
      <c r="M1162" t="str">
        <f>VLOOKUP(E1162,Translations!$A$1:$B$7,2,FALSE)</f>
        <v>Sjælland</v>
      </c>
      <c r="N1162" t="str">
        <f>VLOOKUP(D1162,Translations!$I$2:$K$101,2,FALSE)</f>
        <v>Roskilde</v>
      </c>
      <c r="O1162" t="str">
        <f>VLOOKUP(G1162,Translations!$M$2:$N$9,2,FALSE)</f>
        <v>[X2074] SARS-CoV-2 (RNA), Testcenter</v>
      </c>
      <c r="P1162" t="str">
        <f>VLOOKUP(F1162,Translations!$D$1:$F$13,2,FALSE)</f>
        <v>Ok</v>
      </c>
      <c r="Q1162" t="str">
        <f>VLOOKUP(F1162,Translations!$D$2:$G$13,4,FALSE)</f>
        <v>01 - Aktiv, bopæl i DK</v>
      </c>
      <c r="R1162" t="str">
        <f>VLOOKUP(H1162,Translations!$P$2:$Q$10,2,FALSE)</f>
        <v>1 - Selvstændigt sikret - med lægevalg</v>
      </c>
      <c r="S1162" t="str">
        <f>VLOOKUP(F1162,Translations!$D$2:$F$13,3,FALSE)</f>
        <v>Ja</v>
      </c>
    </row>
    <row r="1163" spans="1:19" x14ac:dyDescent="0.2">
      <c r="A1163" s="3">
        <v>43956</v>
      </c>
      <c r="B1163" s="3" t="s">
        <v>305</v>
      </c>
      <c r="C1163" s="3" t="s">
        <v>309</v>
      </c>
      <c r="D1163">
        <v>269</v>
      </c>
      <c r="E1163">
        <v>1085</v>
      </c>
      <c r="F1163" t="str">
        <f t="shared" si="38"/>
        <v>01</v>
      </c>
      <c r="G1163" t="s">
        <v>512</v>
      </c>
      <c r="H1163">
        <v>1</v>
      </c>
      <c r="I1163" t="s">
        <v>5</v>
      </c>
      <c r="J1163" t="s">
        <v>5</v>
      </c>
      <c r="K1163" t="s">
        <v>6</v>
      </c>
      <c r="L1163">
        <v>3</v>
      </c>
      <c r="M1163" t="str">
        <f>VLOOKUP(E1163,Translations!$A$1:$B$7,2,FALSE)</f>
        <v>Sjælland</v>
      </c>
      <c r="N1163" t="str">
        <f>VLOOKUP(D1163,Translations!$I$2:$K$101,2,FALSE)</f>
        <v>Solrød</v>
      </c>
      <c r="O1163" t="str">
        <f>VLOOKUP(G1163,Translations!$M$2:$N$9,2,FALSE)</f>
        <v>[X2074] SARS-CoV-2 (RNA), Testcenter</v>
      </c>
      <c r="P1163" t="str">
        <f>VLOOKUP(F1163,Translations!$D$1:$F$13,2,FALSE)</f>
        <v>Ok</v>
      </c>
      <c r="Q1163" t="str">
        <f>VLOOKUP(F1163,Translations!$D$2:$G$13,4,FALSE)</f>
        <v>01 - Aktiv, bopæl i DK</v>
      </c>
      <c r="R1163" t="str">
        <f>VLOOKUP(H1163,Translations!$P$2:$Q$10,2,FALSE)</f>
        <v>1 - Selvstændigt sikret - med lægevalg</v>
      </c>
      <c r="S1163" t="str">
        <f>VLOOKUP(F1163,Translations!$D$2:$F$13,3,FALSE)</f>
        <v>Ja</v>
      </c>
    </row>
    <row r="1164" spans="1:19" x14ac:dyDescent="0.2">
      <c r="A1164" s="3">
        <v>43956</v>
      </c>
      <c r="B1164" s="3" t="s">
        <v>305</v>
      </c>
      <c r="C1164" s="3" t="s">
        <v>309</v>
      </c>
      <c r="D1164">
        <v>270</v>
      </c>
      <c r="E1164">
        <v>1084</v>
      </c>
      <c r="F1164" t="str">
        <f t="shared" si="38"/>
        <v>01</v>
      </c>
      <c r="G1164" t="s">
        <v>512</v>
      </c>
      <c r="H1164">
        <v>1</v>
      </c>
      <c r="I1164" t="s">
        <v>5</v>
      </c>
      <c r="J1164" t="s">
        <v>5</v>
      </c>
      <c r="K1164" t="s">
        <v>6</v>
      </c>
      <c r="L1164">
        <v>1</v>
      </c>
      <c r="M1164" t="str">
        <f>VLOOKUP(E1164,Translations!$A$1:$B$7,2,FALSE)</f>
        <v>Hovedstaden</v>
      </c>
      <c r="N1164" t="str">
        <f>VLOOKUP(D1164,Translations!$I$2:$K$101,2,FALSE)</f>
        <v>Gribskov</v>
      </c>
      <c r="O1164" t="str">
        <f>VLOOKUP(G1164,Translations!$M$2:$N$9,2,FALSE)</f>
        <v>[X2074] SARS-CoV-2 (RNA), Testcenter</v>
      </c>
      <c r="P1164" t="str">
        <f>VLOOKUP(F1164,Translations!$D$1:$F$13,2,FALSE)</f>
        <v>Ok</v>
      </c>
      <c r="Q1164" t="str">
        <f>VLOOKUP(F1164,Translations!$D$2:$G$13,4,FALSE)</f>
        <v>01 - Aktiv, bopæl i DK</v>
      </c>
      <c r="R1164" t="str">
        <f>VLOOKUP(H1164,Translations!$P$2:$Q$10,2,FALSE)</f>
        <v>1 - Selvstændigt sikret - med lægevalg</v>
      </c>
      <c r="S1164" t="str">
        <f>VLOOKUP(F1164,Translations!$D$2:$F$13,3,FALSE)</f>
        <v>Ja</v>
      </c>
    </row>
    <row r="1165" spans="1:19" x14ac:dyDescent="0.2">
      <c r="A1165" s="3">
        <v>43956</v>
      </c>
      <c r="B1165" s="3" t="s">
        <v>305</v>
      </c>
      <c r="C1165" s="3" t="s">
        <v>309</v>
      </c>
      <c r="D1165">
        <v>316</v>
      </c>
      <c r="E1165">
        <v>1085</v>
      </c>
      <c r="F1165" t="str">
        <f t="shared" si="38"/>
        <v>01</v>
      </c>
      <c r="G1165" t="s">
        <v>512</v>
      </c>
      <c r="H1165">
        <v>1</v>
      </c>
      <c r="I1165" t="s">
        <v>5</v>
      </c>
      <c r="J1165" t="s">
        <v>5</v>
      </c>
      <c r="K1165" t="s">
        <v>6</v>
      </c>
      <c r="L1165">
        <v>1</v>
      </c>
      <c r="M1165" t="str">
        <f>VLOOKUP(E1165,Translations!$A$1:$B$7,2,FALSE)</f>
        <v>Sjælland</v>
      </c>
      <c r="N1165" t="str">
        <f>VLOOKUP(D1165,Translations!$I$2:$K$101,2,FALSE)</f>
        <v>Holbæk</v>
      </c>
      <c r="O1165" t="str">
        <f>VLOOKUP(G1165,Translations!$M$2:$N$9,2,FALSE)</f>
        <v>[X2074] SARS-CoV-2 (RNA), Testcenter</v>
      </c>
      <c r="P1165" t="str">
        <f>VLOOKUP(F1165,Translations!$D$1:$F$13,2,FALSE)</f>
        <v>Ok</v>
      </c>
      <c r="Q1165" t="str">
        <f>VLOOKUP(F1165,Translations!$D$2:$G$13,4,FALSE)</f>
        <v>01 - Aktiv, bopæl i DK</v>
      </c>
      <c r="R1165" t="str">
        <f>VLOOKUP(H1165,Translations!$P$2:$Q$10,2,FALSE)</f>
        <v>1 - Selvstændigt sikret - med lægevalg</v>
      </c>
      <c r="S1165" t="str">
        <f>VLOOKUP(F1165,Translations!$D$2:$F$13,3,FALSE)</f>
        <v>Ja</v>
      </c>
    </row>
    <row r="1166" spans="1:19" x14ac:dyDescent="0.2">
      <c r="A1166" s="3">
        <v>43956</v>
      </c>
      <c r="B1166" s="3" t="s">
        <v>305</v>
      </c>
      <c r="C1166" s="3" t="s">
        <v>309</v>
      </c>
      <c r="D1166">
        <v>320</v>
      </c>
      <c r="E1166">
        <v>1085</v>
      </c>
      <c r="F1166" t="str">
        <f t="shared" si="38"/>
        <v>01</v>
      </c>
      <c r="G1166" t="s">
        <v>512</v>
      </c>
      <c r="H1166">
        <v>1</v>
      </c>
      <c r="I1166" t="s">
        <v>5</v>
      </c>
      <c r="J1166" t="s">
        <v>5</v>
      </c>
      <c r="K1166" t="s">
        <v>6</v>
      </c>
      <c r="L1166">
        <v>1</v>
      </c>
      <c r="M1166" t="str">
        <f>VLOOKUP(E1166,Translations!$A$1:$B$7,2,FALSE)</f>
        <v>Sjælland</v>
      </c>
      <c r="N1166" t="str">
        <f>VLOOKUP(D1166,Translations!$I$2:$K$101,2,FALSE)</f>
        <v>Faxe</v>
      </c>
      <c r="O1166" t="str">
        <f>VLOOKUP(G1166,Translations!$M$2:$N$9,2,FALSE)</f>
        <v>[X2074] SARS-CoV-2 (RNA), Testcenter</v>
      </c>
      <c r="P1166" t="str">
        <f>VLOOKUP(F1166,Translations!$D$1:$F$13,2,FALSE)</f>
        <v>Ok</v>
      </c>
      <c r="Q1166" t="str">
        <f>VLOOKUP(F1166,Translations!$D$2:$G$13,4,FALSE)</f>
        <v>01 - Aktiv, bopæl i DK</v>
      </c>
      <c r="R1166" t="str">
        <f>VLOOKUP(H1166,Translations!$P$2:$Q$10,2,FALSE)</f>
        <v>1 - Selvstændigt sikret - med lægevalg</v>
      </c>
      <c r="S1166" t="str">
        <f>VLOOKUP(F1166,Translations!$D$2:$F$13,3,FALSE)</f>
        <v>Ja</v>
      </c>
    </row>
    <row r="1167" spans="1:19" x14ac:dyDescent="0.2">
      <c r="A1167" s="3">
        <v>43956</v>
      </c>
      <c r="B1167" s="3" t="s">
        <v>305</v>
      </c>
      <c r="C1167" s="3" t="s">
        <v>309</v>
      </c>
      <c r="D1167">
        <v>326</v>
      </c>
      <c r="E1167">
        <v>1085</v>
      </c>
      <c r="F1167" t="str">
        <f t="shared" si="38"/>
        <v>01</v>
      </c>
      <c r="G1167" t="s">
        <v>512</v>
      </c>
      <c r="H1167">
        <v>1</v>
      </c>
      <c r="I1167" t="s">
        <v>5</v>
      </c>
      <c r="J1167" t="s">
        <v>5</v>
      </c>
      <c r="K1167" t="s">
        <v>6</v>
      </c>
      <c r="L1167">
        <v>1</v>
      </c>
      <c r="M1167" t="str">
        <f>VLOOKUP(E1167,Translations!$A$1:$B$7,2,FALSE)</f>
        <v>Sjælland</v>
      </c>
      <c r="N1167" t="str">
        <f>VLOOKUP(D1167,Translations!$I$2:$K$101,2,FALSE)</f>
        <v>Kalundborg</v>
      </c>
      <c r="O1167" t="str">
        <f>VLOOKUP(G1167,Translations!$M$2:$N$9,2,FALSE)</f>
        <v>[X2074] SARS-CoV-2 (RNA), Testcenter</v>
      </c>
      <c r="P1167" t="str">
        <f>VLOOKUP(F1167,Translations!$D$1:$F$13,2,FALSE)</f>
        <v>Ok</v>
      </c>
      <c r="Q1167" t="str">
        <f>VLOOKUP(F1167,Translations!$D$2:$G$13,4,FALSE)</f>
        <v>01 - Aktiv, bopæl i DK</v>
      </c>
      <c r="R1167" t="str">
        <f>VLOOKUP(H1167,Translations!$P$2:$Q$10,2,FALSE)</f>
        <v>1 - Selvstændigt sikret - med lægevalg</v>
      </c>
      <c r="S1167" t="str">
        <f>VLOOKUP(F1167,Translations!$D$2:$F$13,3,FALSE)</f>
        <v>Ja</v>
      </c>
    </row>
    <row r="1168" spans="1:19" x14ac:dyDescent="0.2">
      <c r="A1168" s="3">
        <v>43956</v>
      </c>
      <c r="B1168" s="3" t="s">
        <v>305</v>
      </c>
      <c r="C1168" s="3" t="s">
        <v>309</v>
      </c>
      <c r="D1168">
        <v>329</v>
      </c>
      <c r="E1168">
        <v>1085</v>
      </c>
      <c r="F1168" t="str">
        <f t="shared" si="38"/>
        <v>01</v>
      </c>
      <c r="G1168" t="s">
        <v>512</v>
      </c>
      <c r="H1168">
        <v>1</v>
      </c>
      <c r="I1168" t="s">
        <v>5</v>
      </c>
      <c r="J1168" t="s">
        <v>5</v>
      </c>
      <c r="K1168" t="s">
        <v>6</v>
      </c>
      <c r="L1168">
        <v>2</v>
      </c>
      <c r="M1168" t="str">
        <f>VLOOKUP(E1168,Translations!$A$1:$B$7,2,FALSE)</f>
        <v>Sjælland</v>
      </c>
      <c r="N1168" t="str">
        <f>VLOOKUP(D1168,Translations!$I$2:$K$101,2,FALSE)</f>
        <v>Ringsted</v>
      </c>
      <c r="O1168" t="str">
        <f>VLOOKUP(G1168,Translations!$M$2:$N$9,2,FALSE)</f>
        <v>[X2074] SARS-CoV-2 (RNA), Testcenter</v>
      </c>
      <c r="P1168" t="str">
        <f>VLOOKUP(F1168,Translations!$D$1:$F$13,2,FALSE)</f>
        <v>Ok</v>
      </c>
      <c r="Q1168" t="str">
        <f>VLOOKUP(F1168,Translations!$D$2:$G$13,4,FALSE)</f>
        <v>01 - Aktiv, bopæl i DK</v>
      </c>
      <c r="R1168" t="str">
        <f>VLOOKUP(H1168,Translations!$P$2:$Q$10,2,FALSE)</f>
        <v>1 - Selvstændigt sikret - med lægevalg</v>
      </c>
      <c r="S1168" t="str">
        <f>VLOOKUP(F1168,Translations!$D$2:$F$13,3,FALSE)</f>
        <v>Ja</v>
      </c>
    </row>
    <row r="1169" spans="1:19" x14ac:dyDescent="0.2">
      <c r="A1169" s="3">
        <v>43956</v>
      </c>
      <c r="B1169" s="3" t="s">
        <v>305</v>
      </c>
      <c r="C1169" s="3" t="s">
        <v>309</v>
      </c>
      <c r="D1169">
        <v>330</v>
      </c>
      <c r="E1169">
        <v>1085</v>
      </c>
      <c r="F1169" t="str">
        <f t="shared" si="38"/>
        <v>01</v>
      </c>
      <c r="G1169" t="s">
        <v>512</v>
      </c>
      <c r="H1169">
        <v>1</v>
      </c>
      <c r="I1169" t="s">
        <v>5</v>
      </c>
      <c r="J1169" t="s">
        <v>5</v>
      </c>
      <c r="K1169" t="s">
        <v>6</v>
      </c>
      <c r="L1169">
        <v>1</v>
      </c>
      <c r="M1169" t="str">
        <f>VLOOKUP(E1169,Translations!$A$1:$B$7,2,FALSE)</f>
        <v>Sjælland</v>
      </c>
      <c r="N1169" t="str">
        <f>VLOOKUP(D1169,Translations!$I$2:$K$101,2,FALSE)</f>
        <v>Slagelse</v>
      </c>
      <c r="O1169" t="str">
        <f>VLOOKUP(G1169,Translations!$M$2:$N$9,2,FALSE)</f>
        <v>[X2074] SARS-CoV-2 (RNA), Testcenter</v>
      </c>
      <c r="P1169" t="str">
        <f>VLOOKUP(F1169,Translations!$D$1:$F$13,2,FALSE)</f>
        <v>Ok</v>
      </c>
      <c r="Q1169" t="str">
        <f>VLOOKUP(F1169,Translations!$D$2:$G$13,4,FALSE)</f>
        <v>01 - Aktiv, bopæl i DK</v>
      </c>
      <c r="R1169" t="str">
        <f>VLOOKUP(H1169,Translations!$P$2:$Q$10,2,FALSE)</f>
        <v>1 - Selvstændigt sikret - med lægevalg</v>
      </c>
      <c r="S1169" t="str">
        <f>VLOOKUP(F1169,Translations!$D$2:$F$13,3,FALSE)</f>
        <v>Ja</v>
      </c>
    </row>
    <row r="1170" spans="1:19" x14ac:dyDescent="0.2">
      <c r="A1170" s="3">
        <v>43956</v>
      </c>
      <c r="B1170" s="3" t="s">
        <v>305</v>
      </c>
      <c r="C1170" s="3" t="s">
        <v>309</v>
      </c>
      <c r="D1170">
        <v>336</v>
      </c>
      <c r="E1170">
        <v>1085</v>
      </c>
      <c r="F1170" t="str">
        <f t="shared" si="38"/>
        <v>01</v>
      </c>
      <c r="G1170" t="s">
        <v>512</v>
      </c>
      <c r="H1170">
        <v>1</v>
      </c>
      <c r="I1170" t="s">
        <v>5</v>
      </c>
      <c r="J1170" t="s">
        <v>5</v>
      </c>
      <c r="K1170" t="s">
        <v>6</v>
      </c>
      <c r="L1170">
        <v>1</v>
      </c>
      <c r="M1170" t="str">
        <f>VLOOKUP(E1170,Translations!$A$1:$B$7,2,FALSE)</f>
        <v>Sjælland</v>
      </c>
      <c r="N1170" t="str">
        <f>VLOOKUP(D1170,Translations!$I$2:$K$101,2,FALSE)</f>
        <v>Stevns</v>
      </c>
      <c r="O1170" t="str">
        <f>VLOOKUP(G1170,Translations!$M$2:$N$9,2,FALSE)</f>
        <v>[X2074] SARS-CoV-2 (RNA), Testcenter</v>
      </c>
      <c r="P1170" t="str">
        <f>VLOOKUP(F1170,Translations!$D$1:$F$13,2,FALSE)</f>
        <v>Ok</v>
      </c>
      <c r="Q1170" t="str">
        <f>VLOOKUP(F1170,Translations!$D$2:$G$13,4,FALSE)</f>
        <v>01 - Aktiv, bopæl i DK</v>
      </c>
      <c r="R1170" t="str">
        <f>VLOOKUP(H1170,Translations!$P$2:$Q$10,2,FALSE)</f>
        <v>1 - Selvstændigt sikret - med lægevalg</v>
      </c>
      <c r="S1170" t="str">
        <f>VLOOKUP(F1170,Translations!$D$2:$F$13,3,FALSE)</f>
        <v>Ja</v>
      </c>
    </row>
    <row r="1171" spans="1:19" x14ac:dyDescent="0.2">
      <c r="A1171" s="3">
        <v>43956</v>
      </c>
      <c r="B1171" s="3" t="s">
        <v>305</v>
      </c>
      <c r="C1171" s="3" t="s">
        <v>309</v>
      </c>
      <c r="D1171">
        <v>350</v>
      </c>
      <c r="E1171">
        <v>1085</v>
      </c>
      <c r="F1171" t="str">
        <f t="shared" si="38"/>
        <v>01</v>
      </c>
      <c r="G1171" t="s">
        <v>512</v>
      </c>
      <c r="H1171">
        <v>1</v>
      </c>
      <c r="I1171" t="s">
        <v>5</v>
      </c>
      <c r="J1171" t="s">
        <v>5</v>
      </c>
      <c r="K1171" t="s">
        <v>6</v>
      </c>
      <c r="L1171">
        <v>2</v>
      </c>
      <c r="M1171" t="str">
        <f>VLOOKUP(E1171,Translations!$A$1:$B$7,2,FALSE)</f>
        <v>Sjælland</v>
      </c>
      <c r="N1171" t="str">
        <f>VLOOKUP(D1171,Translations!$I$2:$K$101,2,FALSE)</f>
        <v>Lejre</v>
      </c>
      <c r="O1171" t="str">
        <f>VLOOKUP(G1171,Translations!$M$2:$N$9,2,FALSE)</f>
        <v>[X2074] SARS-CoV-2 (RNA), Testcenter</v>
      </c>
      <c r="P1171" t="str">
        <f>VLOOKUP(F1171,Translations!$D$1:$F$13,2,FALSE)</f>
        <v>Ok</v>
      </c>
      <c r="Q1171" t="str">
        <f>VLOOKUP(F1171,Translations!$D$2:$G$13,4,FALSE)</f>
        <v>01 - Aktiv, bopæl i DK</v>
      </c>
      <c r="R1171" t="str">
        <f>VLOOKUP(H1171,Translations!$P$2:$Q$10,2,FALSE)</f>
        <v>1 - Selvstændigt sikret - med lægevalg</v>
      </c>
      <c r="S1171" t="str">
        <f>VLOOKUP(F1171,Translations!$D$2:$F$13,3,FALSE)</f>
        <v>Ja</v>
      </c>
    </row>
    <row r="1172" spans="1:19" x14ac:dyDescent="0.2">
      <c r="A1172" s="3">
        <v>43956</v>
      </c>
      <c r="B1172" s="3" t="s">
        <v>305</v>
      </c>
      <c r="C1172" s="3" t="s">
        <v>309</v>
      </c>
      <c r="D1172">
        <v>360</v>
      </c>
      <c r="E1172">
        <v>1085</v>
      </c>
      <c r="F1172" t="str">
        <f t="shared" si="38"/>
        <v>01</v>
      </c>
      <c r="G1172" t="s">
        <v>512</v>
      </c>
      <c r="H1172">
        <v>1</v>
      </c>
      <c r="I1172" t="s">
        <v>5</v>
      </c>
      <c r="J1172" t="s">
        <v>5</v>
      </c>
      <c r="K1172" t="s">
        <v>6</v>
      </c>
      <c r="L1172">
        <v>1</v>
      </c>
      <c r="M1172" t="str">
        <f>VLOOKUP(E1172,Translations!$A$1:$B$7,2,FALSE)</f>
        <v>Sjælland</v>
      </c>
      <c r="N1172" t="str">
        <f>VLOOKUP(D1172,Translations!$I$2:$K$101,2,FALSE)</f>
        <v>Lolland</v>
      </c>
      <c r="O1172" t="str">
        <f>VLOOKUP(G1172,Translations!$M$2:$N$9,2,FALSE)</f>
        <v>[X2074] SARS-CoV-2 (RNA), Testcenter</v>
      </c>
      <c r="P1172" t="str">
        <f>VLOOKUP(F1172,Translations!$D$1:$F$13,2,FALSE)</f>
        <v>Ok</v>
      </c>
      <c r="Q1172" t="str">
        <f>VLOOKUP(F1172,Translations!$D$2:$G$13,4,FALSE)</f>
        <v>01 - Aktiv, bopæl i DK</v>
      </c>
      <c r="R1172" t="str">
        <f>VLOOKUP(H1172,Translations!$P$2:$Q$10,2,FALSE)</f>
        <v>1 - Selvstændigt sikret - med lægevalg</v>
      </c>
      <c r="S1172" t="str">
        <f>VLOOKUP(F1172,Translations!$D$2:$F$13,3,FALSE)</f>
        <v>Ja</v>
      </c>
    </row>
    <row r="1173" spans="1:19" x14ac:dyDescent="0.2">
      <c r="A1173" s="3">
        <v>43956</v>
      </c>
      <c r="B1173" s="3" t="s">
        <v>305</v>
      </c>
      <c r="C1173" s="3" t="s">
        <v>309</v>
      </c>
      <c r="D1173">
        <v>370</v>
      </c>
      <c r="E1173">
        <v>1085</v>
      </c>
      <c r="F1173" t="str">
        <f t="shared" si="38"/>
        <v>01</v>
      </c>
      <c r="G1173" t="s">
        <v>512</v>
      </c>
      <c r="H1173">
        <v>1</v>
      </c>
      <c r="I1173" t="s">
        <v>5</v>
      </c>
      <c r="J1173" t="s">
        <v>5</v>
      </c>
      <c r="K1173" t="s">
        <v>6</v>
      </c>
      <c r="L1173">
        <v>2</v>
      </c>
      <c r="M1173" t="str">
        <f>VLOOKUP(E1173,Translations!$A$1:$B$7,2,FALSE)</f>
        <v>Sjælland</v>
      </c>
      <c r="N1173" t="str">
        <f>VLOOKUP(D1173,Translations!$I$2:$K$101,2,FALSE)</f>
        <v>Næstved</v>
      </c>
      <c r="O1173" t="str">
        <f>VLOOKUP(G1173,Translations!$M$2:$N$9,2,FALSE)</f>
        <v>[X2074] SARS-CoV-2 (RNA), Testcenter</v>
      </c>
      <c r="P1173" t="str">
        <f>VLOOKUP(F1173,Translations!$D$1:$F$13,2,FALSE)</f>
        <v>Ok</v>
      </c>
      <c r="Q1173" t="str">
        <f>VLOOKUP(F1173,Translations!$D$2:$G$13,4,FALSE)</f>
        <v>01 - Aktiv, bopæl i DK</v>
      </c>
      <c r="R1173" t="str">
        <f>VLOOKUP(H1173,Translations!$P$2:$Q$10,2,FALSE)</f>
        <v>1 - Selvstændigt sikret - med lægevalg</v>
      </c>
      <c r="S1173" t="str">
        <f>VLOOKUP(F1173,Translations!$D$2:$F$13,3,FALSE)</f>
        <v>Ja</v>
      </c>
    </row>
    <row r="1174" spans="1:19" x14ac:dyDescent="0.2">
      <c r="A1174" s="3">
        <v>43956</v>
      </c>
      <c r="B1174" s="3" t="s">
        <v>305</v>
      </c>
      <c r="C1174" s="3" t="s">
        <v>309</v>
      </c>
      <c r="D1174">
        <v>630</v>
      </c>
      <c r="E1174">
        <v>1083</v>
      </c>
      <c r="F1174" t="str">
        <f t="shared" si="38"/>
        <v>01</v>
      </c>
      <c r="G1174" t="s">
        <v>512</v>
      </c>
      <c r="H1174">
        <v>1</v>
      </c>
      <c r="I1174" t="s">
        <v>5</v>
      </c>
      <c r="J1174" t="s">
        <v>5</v>
      </c>
      <c r="K1174" t="s">
        <v>6</v>
      </c>
      <c r="L1174">
        <v>1</v>
      </c>
      <c r="M1174" t="str">
        <f>VLOOKUP(E1174,Translations!$A$1:$B$7,2,FALSE)</f>
        <v>Syddanmark</v>
      </c>
      <c r="N1174" t="str">
        <f>VLOOKUP(D1174,Translations!$I$2:$K$101,2,FALSE)</f>
        <v>Vejle</v>
      </c>
      <c r="O1174" t="str">
        <f>VLOOKUP(G1174,Translations!$M$2:$N$9,2,FALSE)</f>
        <v>[X2074] SARS-CoV-2 (RNA), Testcenter</v>
      </c>
      <c r="P1174" t="str">
        <f>VLOOKUP(F1174,Translations!$D$1:$F$13,2,FALSE)</f>
        <v>Ok</v>
      </c>
      <c r="Q1174" t="str">
        <f>VLOOKUP(F1174,Translations!$D$2:$G$13,4,FALSE)</f>
        <v>01 - Aktiv, bopæl i DK</v>
      </c>
      <c r="R1174" t="str">
        <f>VLOOKUP(H1174,Translations!$P$2:$Q$10,2,FALSE)</f>
        <v>1 - Selvstændigt sikret - med lægevalg</v>
      </c>
      <c r="S1174" t="str">
        <f>VLOOKUP(F1174,Translations!$D$2:$F$13,3,FALSE)</f>
        <v>Ja</v>
      </c>
    </row>
    <row r="1175" spans="1:19" x14ac:dyDescent="0.2">
      <c r="A1175" s="3">
        <v>43956</v>
      </c>
      <c r="B1175" s="3" t="s">
        <v>305</v>
      </c>
      <c r="C1175" s="3" t="s">
        <v>309</v>
      </c>
      <c r="D1175">
        <v>751</v>
      </c>
      <c r="E1175">
        <v>1082</v>
      </c>
      <c r="F1175" t="str">
        <f t="shared" si="38"/>
        <v>01</v>
      </c>
      <c r="G1175" t="s">
        <v>512</v>
      </c>
      <c r="H1175">
        <v>1</v>
      </c>
      <c r="I1175" t="s">
        <v>5</v>
      </c>
      <c r="J1175" t="s">
        <v>5</v>
      </c>
      <c r="K1175" t="s">
        <v>6</v>
      </c>
      <c r="L1175">
        <v>1</v>
      </c>
      <c r="M1175" t="str">
        <f>VLOOKUP(E1175,Translations!$A$1:$B$7,2,FALSE)</f>
        <v>Midtjylland</v>
      </c>
      <c r="N1175" t="str">
        <f>VLOOKUP(D1175,Translations!$I$2:$K$101,2,FALSE)</f>
        <v>Aarhus</v>
      </c>
      <c r="O1175" t="str">
        <f>VLOOKUP(G1175,Translations!$M$2:$N$9,2,FALSE)</f>
        <v>[X2074] SARS-CoV-2 (RNA), Testcenter</v>
      </c>
      <c r="P1175" t="str">
        <f>VLOOKUP(F1175,Translations!$D$1:$F$13,2,FALSE)</f>
        <v>Ok</v>
      </c>
      <c r="Q1175" t="str">
        <f>VLOOKUP(F1175,Translations!$D$2:$G$13,4,FALSE)</f>
        <v>01 - Aktiv, bopæl i DK</v>
      </c>
      <c r="R1175" t="str">
        <f>VLOOKUP(H1175,Translations!$P$2:$Q$10,2,FALSE)</f>
        <v>1 - Selvstændigt sikret - med lægevalg</v>
      </c>
      <c r="S1175" t="str">
        <f>VLOOKUP(F1175,Translations!$D$2:$F$13,3,FALSE)</f>
        <v>Ja</v>
      </c>
    </row>
    <row r="1176" spans="1:19" x14ac:dyDescent="0.2">
      <c r="A1176" s="3">
        <v>43956</v>
      </c>
      <c r="B1176" s="3" t="s">
        <v>305</v>
      </c>
      <c r="C1176" s="3" t="s">
        <v>310</v>
      </c>
      <c r="D1176">
        <v>101</v>
      </c>
      <c r="E1176">
        <v>1084</v>
      </c>
      <c r="F1176" t="str">
        <f t="shared" si="38"/>
        <v>01</v>
      </c>
      <c r="G1176" t="s">
        <v>512</v>
      </c>
      <c r="H1176">
        <v>1</v>
      </c>
      <c r="I1176" t="s">
        <v>5</v>
      </c>
      <c r="J1176" t="s">
        <v>5</v>
      </c>
      <c r="K1176" t="s">
        <v>6</v>
      </c>
      <c r="L1176">
        <v>3</v>
      </c>
      <c r="M1176" t="str">
        <f>VLOOKUP(E1176,Translations!$A$1:$B$7,2,FALSE)</f>
        <v>Hovedstaden</v>
      </c>
      <c r="N1176" t="str">
        <f>VLOOKUP(D1176,Translations!$I$2:$K$101,2,FALSE)</f>
        <v>København</v>
      </c>
      <c r="O1176" t="str">
        <f>VLOOKUP(G1176,Translations!$M$2:$N$9,2,FALSE)</f>
        <v>[X2074] SARS-CoV-2 (RNA), Testcenter</v>
      </c>
      <c r="P1176" t="str">
        <f>VLOOKUP(F1176,Translations!$D$1:$F$13,2,FALSE)</f>
        <v>Ok</v>
      </c>
      <c r="Q1176" t="str">
        <f>VLOOKUP(F1176,Translations!$D$2:$G$13,4,FALSE)</f>
        <v>01 - Aktiv, bopæl i DK</v>
      </c>
      <c r="R1176" t="str">
        <f>VLOOKUP(H1176,Translations!$P$2:$Q$10,2,FALSE)</f>
        <v>1 - Selvstændigt sikret - med lægevalg</v>
      </c>
      <c r="S1176" t="str">
        <f>VLOOKUP(F1176,Translations!$D$2:$F$13,3,FALSE)</f>
        <v>Ja</v>
      </c>
    </row>
    <row r="1177" spans="1:19" x14ac:dyDescent="0.2">
      <c r="A1177" s="3">
        <v>43956</v>
      </c>
      <c r="B1177" s="3" t="s">
        <v>305</v>
      </c>
      <c r="C1177" s="3" t="s">
        <v>310</v>
      </c>
      <c r="D1177">
        <v>159</v>
      </c>
      <c r="E1177">
        <v>1084</v>
      </c>
      <c r="F1177" t="str">
        <f t="shared" si="38"/>
        <v>01</v>
      </c>
      <c r="G1177" t="s">
        <v>512</v>
      </c>
      <c r="H1177">
        <v>1</v>
      </c>
      <c r="I1177" t="s">
        <v>5</v>
      </c>
      <c r="J1177" t="s">
        <v>5</v>
      </c>
      <c r="K1177" t="s">
        <v>6</v>
      </c>
      <c r="L1177">
        <v>1</v>
      </c>
      <c r="M1177" t="str">
        <f>VLOOKUP(E1177,Translations!$A$1:$B$7,2,FALSE)</f>
        <v>Hovedstaden</v>
      </c>
      <c r="N1177" t="str">
        <f>VLOOKUP(D1177,Translations!$I$2:$K$101,2,FALSE)</f>
        <v>Gladsaxe</v>
      </c>
      <c r="O1177" t="str">
        <f>VLOOKUP(G1177,Translations!$M$2:$N$9,2,FALSE)</f>
        <v>[X2074] SARS-CoV-2 (RNA), Testcenter</v>
      </c>
      <c r="P1177" t="str">
        <f>VLOOKUP(F1177,Translations!$D$1:$F$13,2,FALSE)</f>
        <v>Ok</v>
      </c>
      <c r="Q1177" t="str">
        <f>VLOOKUP(F1177,Translations!$D$2:$G$13,4,FALSE)</f>
        <v>01 - Aktiv, bopæl i DK</v>
      </c>
      <c r="R1177" t="str">
        <f>VLOOKUP(H1177,Translations!$P$2:$Q$10,2,FALSE)</f>
        <v>1 - Selvstændigt sikret - med lægevalg</v>
      </c>
      <c r="S1177" t="str">
        <f>VLOOKUP(F1177,Translations!$D$2:$F$13,3,FALSE)</f>
        <v>Ja</v>
      </c>
    </row>
    <row r="1178" spans="1:19" x14ac:dyDescent="0.2">
      <c r="A1178" s="3">
        <v>43956</v>
      </c>
      <c r="B1178" s="3" t="s">
        <v>305</v>
      </c>
      <c r="C1178" s="3" t="s">
        <v>310</v>
      </c>
      <c r="D1178">
        <v>217</v>
      </c>
      <c r="E1178">
        <v>1084</v>
      </c>
      <c r="F1178" t="str">
        <f t="shared" si="38"/>
        <v>01</v>
      </c>
      <c r="G1178" t="s">
        <v>512</v>
      </c>
      <c r="H1178">
        <v>1</v>
      </c>
      <c r="I1178" t="s">
        <v>5</v>
      </c>
      <c r="J1178" t="s">
        <v>5</v>
      </c>
      <c r="K1178" t="s">
        <v>6</v>
      </c>
      <c r="L1178">
        <v>1</v>
      </c>
      <c r="M1178" t="str">
        <f>VLOOKUP(E1178,Translations!$A$1:$B$7,2,FALSE)</f>
        <v>Hovedstaden</v>
      </c>
      <c r="N1178" t="str">
        <f>VLOOKUP(D1178,Translations!$I$2:$K$101,2,FALSE)</f>
        <v>Helsingør</v>
      </c>
      <c r="O1178" t="str">
        <f>VLOOKUP(G1178,Translations!$M$2:$N$9,2,FALSE)</f>
        <v>[X2074] SARS-CoV-2 (RNA), Testcenter</v>
      </c>
      <c r="P1178" t="str">
        <f>VLOOKUP(F1178,Translations!$D$1:$F$13,2,FALSE)</f>
        <v>Ok</v>
      </c>
      <c r="Q1178" t="str">
        <f>VLOOKUP(F1178,Translations!$D$2:$G$13,4,FALSE)</f>
        <v>01 - Aktiv, bopæl i DK</v>
      </c>
      <c r="R1178" t="str">
        <f>VLOOKUP(H1178,Translations!$P$2:$Q$10,2,FALSE)</f>
        <v>1 - Selvstændigt sikret - med lægevalg</v>
      </c>
      <c r="S1178" t="str">
        <f>VLOOKUP(F1178,Translations!$D$2:$F$13,3,FALSE)</f>
        <v>Ja</v>
      </c>
    </row>
    <row r="1179" spans="1:19" x14ac:dyDescent="0.2">
      <c r="A1179" s="3">
        <v>43956</v>
      </c>
      <c r="B1179" s="3" t="s">
        <v>305</v>
      </c>
      <c r="C1179" s="3" t="s">
        <v>311</v>
      </c>
      <c r="D1179">
        <v>0</v>
      </c>
      <c r="E1179">
        <v>0</v>
      </c>
      <c r="F1179" t="str">
        <f>"20"</f>
        <v>20</v>
      </c>
      <c r="G1179" t="s">
        <v>512</v>
      </c>
      <c r="H1179">
        <v>7</v>
      </c>
      <c r="I1179" t="s">
        <v>5</v>
      </c>
      <c r="J1179" t="s">
        <v>5</v>
      </c>
      <c r="K1179" t="s">
        <v>6</v>
      </c>
      <c r="L1179">
        <v>1</v>
      </c>
      <c r="M1179" t="str">
        <f>VLOOKUP(E1179,Translations!$A$1:$B$7,2,FALSE)</f>
        <v>Ukendt</v>
      </c>
      <c r="N1179" t="str">
        <f>VLOOKUP(D1179,Translations!$I$2:$K$101,2,FALSE)</f>
        <v>Ukendt</v>
      </c>
      <c r="O1179" t="str">
        <f>VLOOKUP(G1179,Translations!$M$2:$N$9,2,FALSE)</f>
        <v>[X2074] SARS-CoV-2 (RNA), Testcenter</v>
      </c>
      <c r="P1179" t="str">
        <f>VLOOKUP(F1179,Translations!$D$1:$F$13,2,FALSE)</f>
        <v>Ok</v>
      </c>
      <c r="Q1179" t="str">
        <f>VLOOKUP(F1179,Translations!$D$2:$G$13,4,FALSE)</f>
        <v>20 - Inaktiv, uden bopæl i DK/GL, tildelt CPR af skattehensyn</v>
      </c>
      <c r="R1179" t="str">
        <f>VLOOKUP(H1179,Translations!$P$2:$Q$10,2,FALSE)</f>
        <v>7 - Bopæl i udlandet</v>
      </c>
      <c r="S1179" t="str">
        <f>VLOOKUP(F1179,Translations!$D$2:$F$13,3,FALSE)</f>
        <v>Ja</v>
      </c>
    </row>
    <row r="1180" spans="1:19" x14ac:dyDescent="0.2">
      <c r="A1180" s="3">
        <v>43956</v>
      </c>
      <c r="B1180" s="3" t="s">
        <v>305</v>
      </c>
      <c r="C1180" s="3" t="s">
        <v>311</v>
      </c>
      <c r="D1180">
        <v>0</v>
      </c>
      <c r="E1180">
        <v>0</v>
      </c>
      <c r="F1180" t="str">
        <f>"80"</f>
        <v>80</v>
      </c>
      <c r="G1180" t="s">
        <v>512</v>
      </c>
      <c r="H1180">
        <v>7</v>
      </c>
      <c r="I1180" t="s">
        <v>5</v>
      </c>
      <c r="J1180" t="s">
        <v>5</v>
      </c>
      <c r="K1180" t="s">
        <v>6</v>
      </c>
      <c r="L1180">
        <v>2</v>
      </c>
      <c r="M1180" t="str">
        <f>VLOOKUP(E1180,Translations!$A$1:$B$7,2,FALSE)</f>
        <v>Ukendt</v>
      </c>
      <c r="N1180" t="str">
        <f>VLOOKUP(D1180,Translations!$I$2:$K$101,2,FALSE)</f>
        <v>Ukendt</v>
      </c>
      <c r="O1180" t="str">
        <f>VLOOKUP(G1180,Translations!$M$2:$N$9,2,FALSE)</f>
        <v>[X2074] SARS-CoV-2 (RNA), Testcenter</v>
      </c>
      <c r="P1180" t="str">
        <f>VLOOKUP(F1180,Translations!$D$1:$F$13,2,FALSE)</f>
        <v>Ok</v>
      </c>
      <c r="Q1180" t="str">
        <f>VLOOKUP(F1180,Translations!$D$2:$G$13,4,FALSE)</f>
        <v>80 - Inaktiv, udrejst</v>
      </c>
      <c r="R1180" t="str">
        <f>VLOOKUP(H1180,Translations!$P$2:$Q$10,2,FALSE)</f>
        <v>7 - Bopæl i udlandet</v>
      </c>
      <c r="S1180" t="str">
        <f>VLOOKUP(F1180,Translations!$D$2:$F$13,3,FALSE)</f>
        <v>Ja</v>
      </c>
    </row>
    <row r="1181" spans="1:19" x14ac:dyDescent="0.2">
      <c r="A1181" s="3">
        <v>43956</v>
      </c>
      <c r="B1181" s="3" t="s">
        <v>305</v>
      </c>
      <c r="C1181" s="3" t="s">
        <v>311</v>
      </c>
      <c r="D1181">
        <v>0</v>
      </c>
      <c r="E1181">
        <v>0</v>
      </c>
      <c r="F1181" t="str">
        <f>"XX"</f>
        <v>XX</v>
      </c>
      <c r="G1181" t="s">
        <v>512</v>
      </c>
      <c r="H1181">
        <v>0</v>
      </c>
      <c r="I1181" t="s">
        <v>5</v>
      </c>
      <c r="J1181" t="s">
        <v>5</v>
      </c>
      <c r="K1181" t="s">
        <v>6</v>
      </c>
      <c r="L1181">
        <v>4</v>
      </c>
      <c r="M1181" t="str">
        <f>VLOOKUP(E1181,Translations!$A$1:$B$7,2,FALSE)</f>
        <v>Ukendt</v>
      </c>
      <c r="N1181" t="str">
        <f>VLOOKUP(D1181,Translations!$I$2:$K$101,2,FALSE)</f>
        <v>Ukendt</v>
      </c>
      <c r="O1181" t="str">
        <f>VLOOKUP(G1181,Translations!$M$2:$N$9,2,FALSE)</f>
        <v>[X2074] SARS-CoV-2 (RNA), Testcenter</v>
      </c>
      <c r="P1181" t="str">
        <f>VLOOKUP(F1181,Translations!$D$1:$F$13,2,FALSE)</f>
        <v>Ugyldigt CPR</v>
      </c>
      <c r="Q1181" t="str">
        <f>VLOOKUP(F1181,Translations!$D$2:$G$13,4,FALSE)</f>
        <v>XX - Ugyldigt CPR</v>
      </c>
      <c r="R1181" t="str">
        <f>VLOOKUP(H1181,Translations!$P$2:$Q$10,2,FALSE)</f>
        <v>0 - Ukendt / Ej fundet</v>
      </c>
      <c r="S1181" t="str">
        <f>VLOOKUP(F1181,Translations!$D$2:$F$13,3,FALSE)</f>
        <v>Nej</v>
      </c>
    </row>
    <row r="1182" spans="1:19" x14ac:dyDescent="0.2">
      <c r="A1182" s="3">
        <v>43956</v>
      </c>
      <c r="B1182" s="3" t="s">
        <v>305</v>
      </c>
      <c r="C1182" s="3" t="s">
        <v>311</v>
      </c>
      <c r="D1182">
        <v>101</v>
      </c>
      <c r="E1182">
        <v>1084</v>
      </c>
      <c r="F1182" t="str">
        <f t="shared" ref="F1182:F1213" si="39">"01"</f>
        <v>01</v>
      </c>
      <c r="G1182" t="s">
        <v>512</v>
      </c>
      <c r="H1182">
        <v>1</v>
      </c>
      <c r="I1182" t="s">
        <v>5</v>
      </c>
      <c r="J1182" t="s">
        <v>5</v>
      </c>
      <c r="K1182" t="s">
        <v>6</v>
      </c>
      <c r="L1182">
        <v>144</v>
      </c>
      <c r="M1182" t="str">
        <f>VLOOKUP(E1182,Translations!$A$1:$B$7,2,FALSE)</f>
        <v>Hovedstaden</v>
      </c>
      <c r="N1182" t="str">
        <f>VLOOKUP(D1182,Translations!$I$2:$K$101,2,FALSE)</f>
        <v>København</v>
      </c>
      <c r="O1182" t="str">
        <f>VLOOKUP(G1182,Translations!$M$2:$N$9,2,FALSE)</f>
        <v>[X2074] SARS-CoV-2 (RNA), Testcenter</v>
      </c>
      <c r="P1182" t="str">
        <f>VLOOKUP(F1182,Translations!$D$1:$F$13,2,FALSE)</f>
        <v>Ok</v>
      </c>
      <c r="Q1182" t="str">
        <f>VLOOKUP(F1182,Translations!$D$2:$G$13,4,FALSE)</f>
        <v>01 - Aktiv, bopæl i DK</v>
      </c>
      <c r="R1182" t="str">
        <f>VLOOKUP(H1182,Translations!$P$2:$Q$10,2,FALSE)</f>
        <v>1 - Selvstændigt sikret - med lægevalg</v>
      </c>
      <c r="S1182" t="str">
        <f>VLOOKUP(F1182,Translations!$D$2:$F$13,3,FALSE)</f>
        <v>Ja</v>
      </c>
    </row>
    <row r="1183" spans="1:19" x14ac:dyDescent="0.2">
      <c r="A1183" s="3">
        <v>43956</v>
      </c>
      <c r="B1183" s="3" t="s">
        <v>305</v>
      </c>
      <c r="C1183" s="3" t="s">
        <v>311</v>
      </c>
      <c r="D1183">
        <v>147</v>
      </c>
      <c r="E1183">
        <v>1084</v>
      </c>
      <c r="F1183" t="str">
        <f t="shared" si="39"/>
        <v>01</v>
      </c>
      <c r="G1183" t="s">
        <v>512</v>
      </c>
      <c r="H1183">
        <v>1</v>
      </c>
      <c r="I1183" t="s">
        <v>5</v>
      </c>
      <c r="J1183" t="s">
        <v>5</v>
      </c>
      <c r="K1183" t="s">
        <v>6</v>
      </c>
      <c r="L1183">
        <v>14</v>
      </c>
      <c r="M1183" t="str">
        <f>VLOOKUP(E1183,Translations!$A$1:$B$7,2,FALSE)</f>
        <v>Hovedstaden</v>
      </c>
      <c r="N1183" t="str">
        <f>VLOOKUP(D1183,Translations!$I$2:$K$101,2,FALSE)</f>
        <v>Frederiksberg</v>
      </c>
      <c r="O1183" t="str">
        <f>VLOOKUP(G1183,Translations!$M$2:$N$9,2,FALSE)</f>
        <v>[X2074] SARS-CoV-2 (RNA), Testcenter</v>
      </c>
      <c r="P1183" t="str">
        <f>VLOOKUP(F1183,Translations!$D$1:$F$13,2,FALSE)</f>
        <v>Ok</v>
      </c>
      <c r="Q1183" t="str">
        <f>VLOOKUP(F1183,Translations!$D$2:$G$13,4,FALSE)</f>
        <v>01 - Aktiv, bopæl i DK</v>
      </c>
      <c r="R1183" t="str">
        <f>VLOOKUP(H1183,Translations!$P$2:$Q$10,2,FALSE)</f>
        <v>1 - Selvstændigt sikret - med lægevalg</v>
      </c>
      <c r="S1183" t="str">
        <f>VLOOKUP(F1183,Translations!$D$2:$F$13,3,FALSE)</f>
        <v>Ja</v>
      </c>
    </row>
    <row r="1184" spans="1:19" x14ac:dyDescent="0.2">
      <c r="A1184" s="3">
        <v>43956</v>
      </c>
      <c r="B1184" s="3" t="s">
        <v>305</v>
      </c>
      <c r="C1184" s="3" t="s">
        <v>311</v>
      </c>
      <c r="D1184">
        <v>151</v>
      </c>
      <c r="E1184">
        <v>1084</v>
      </c>
      <c r="F1184" t="str">
        <f t="shared" si="39"/>
        <v>01</v>
      </c>
      <c r="G1184" t="s">
        <v>512</v>
      </c>
      <c r="H1184">
        <v>1</v>
      </c>
      <c r="I1184" t="s">
        <v>5</v>
      </c>
      <c r="J1184" t="s">
        <v>5</v>
      </c>
      <c r="K1184" t="s">
        <v>6</v>
      </c>
      <c r="L1184">
        <v>4</v>
      </c>
      <c r="M1184" t="str">
        <f>VLOOKUP(E1184,Translations!$A$1:$B$7,2,FALSE)</f>
        <v>Hovedstaden</v>
      </c>
      <c r="N1184" t="str">
        <f>VLOOKUP(D1184,Translations!$I$2:$K$101,2,FALSE)</f>
        <v>Ballerup</v>
      </c>
      <c r="O1184" t="str">
        <f>VLOOKUP(G1184,Translations!$M$2:$N$9,2,FALSE)</f>
        <v>[X2074] SARS-CoV-2 (RNA), Testcenter</v>
      </c>
      <c r="P1184" t="str">
        <f>VLOOKUP(F1184,Translations!$D$1:$F$13,2,FALSE)</f>
        <v>Ok</v>
      </c>
      <c r="Q1184" t="str">
        <f>VLOOKUP(F1184,Translations!$D$2:$G$13,4,FALSE)</f>
        <v>01 - Aktiv, bopæl i DK</v>
      </c>
      <c r="R1184" t="str">
        <f>VLOOKUP(H1184,Translations!$P$2:$Q$10,2,FALSE)</f>
        <v>1 - Selvstændigt sikret - med lægevalg</v>
      </c>
      <c r="S1184" t="str">
        <f>VLOOKUP(F1184,Translations!$D$2:$F$13,3,FALSE)</f>
        <v>Ja</v>
      </c>
    </row>
    <row r="1185" spans="1:19" x14ac:dyDescent="0.2">
      <c r="A1185" s="3">
        <v>43956</v>
      </c>
      <c r="B1185" s="3" t="s">
        <v>305</v>
      </c>
      <c r="C1185" s="3" t="s">
        <v>311</v>
      </c>
      <c r="D1185">
        <v>153</v>
      </c>
      <c r="E1185">
        <v>1084</v>
      </c>
      <c r="F1185" t="str">
        <f t="shared" si="39"/>
        <v>01</v>
      </c>
      <c r="G1185" t="s">
        <v>512</v>
      </c>
      <c r="H1185">
        <v>1</v>
      </c>
      <c r="I1185" t="s">
        <v>5</v>
      </c>
      <c r="J1185" t="s">
        <v>5</v>
      </c>
      <c r="K1185" t="s">
        <v>6</v>
      </c>
      <c r="L1185">
        <v>1</v>
      </c>
      <c r="M1185" t="str">
        <f>VLOOKUP(E1185,Translations!$A$1:$B$7,2,FALSE)</f>
        <v>Hovedstaden</v>
      </c>
      <c r="N1185" t="str">
        <f>VLOOKUP(D1185,Translations!$I$2:$K$101,2,FALSE)</f>
        <v>Brøndby</v>
      </c>
      <c r="O1185" t="str">
        <f>VLOOKUP(G1185,Translations!$M$2:$N$9,2,FALSE)</f>
        <v>[X2074] SARS-CoV-2 (RNA), Testcenter</v>
      </c>
      <c r="P1185" t="str">
        <f>VLOOKUP(F1185,Translations!$D$1:$F$13,2,FALSE)</f>
        <v>Ok</v>
      </c>
      <c r="Q1185" t="str">
        <f>VLOOKUP(F1185,Translations!$D$2:$G$13,4,FALSE)</f>
        <v>01 - Aktiv, bopæl i DK</v>
      </c>
      <c r="R1185" t="str">
        <f>VLOOKUP(H1185,Translations!$P$2:$Q$10,2,FALSE)</f>
        <v>1 - Selvstændigt sikret - med lægevalg</v>
      </c>
      <c r="S1185" t="str">
        <f>VLOOKUP(F1185,Translations!$D$2:$F$13,3,FALSE)</f>
        <v>Ja</v>
      </c>
    </row>
    <row r="1186" spans="1:19" x14ac:dyDescent="0.2">
      <c r="A1186" s="3">
        <v>43956</v>
      </c>
      <c r="B1186" s="3" t="s">
        <v>305</v>
      </c>
      <c r="C1186" s="3" t="s">
        <v>311</v>
      </c>
      <c r="D1186">
        <v>155</v>
      </c>
      <c r="E1186">
        <v>1084</v>
      </c>
      <c r="F1186" t="str">
        <f t="shared" si="39"/>
        <v>01</v>
      </c>
      <c r="G1186" t="s">
        <v>512</v>
      </c>
      <c r="H1186">
        <v>1</v>
      </c>
      <c r="I1186" t="s">
        <v>5</v>
      </c>
      <c r="J1186" t="s">
        <v>5</v>
      </c>
      <c r="K1186" t="s">
        <v>6</v>
      </c>
      <c r="L1186">
        <v>1</v>
      </c>
      <c r="M1186" t="str">
        <f>VLOOKUP(E1186,Translations!$A$1:$B$7,2,FALSE)</f>
        <v>Hovedstaden</v>
      </c>
      <c r="N1186" t="str">
        <f>VLOOKUP(D1186,Translations!$I$2:$K$101,2,FALSE)</f>
        <v>Dragør</v>
      </c>
      <c r="O1186" t="str">
        <f>VLOOKUP(G1186,Translations!$M$2:$N$9,2,FALSE)</f>
        <v>[X2074] SARS-CoV-2 (RNA), Testcenter</v>
      </c>
      <c r="P1186" t="str">
        <f>VLOOKUP(F1186,Translations!$D$1:$F$13,2,FALSE)</f>
        <v>Ok</v>
      </c>
      <c r="Q1186" t="str">
        <f>VLOOKUP(F1186,Translations!$D$2:$G$13,4,FALSE)</f>
        <v>01 - Aktiv, bopæl i DK</v>
      </c>
      <c r="R1186" t="str">
        <f>VLOOKUP(H1186,Translations!$P$2:$Q$10,2,FALSE)</f>
        <v>1 - Selvstændigt sikret - med lægevalg</v>
      </c>
      <c r="S1186" t="str">
        <f>VLOOKUP(F1186,Translations!$D$2:$F$13,3,FALSE)</f>
        <v>Ja</v>
      </c>
    </row>
    <row r="1187" spans="1:19" x14ac:dyDescent="0.2">
      <c r="A1187" s="3">
        <v>43956</v>
      </c>
      <c r="B1187" s="3" t="s">
        <v>305</v>
      </c>
      <c r="C1187" s="3" t="s">
        <v>311</v>
      </c>
      <c r="D1187">
        <v>157</v>
      </c>
      <c r="E1187">
        <v>1084</v>
      </c>
      <c r="F1187" t="str">
        <f t="shared" si="39"/>
        <v>01</v>
      </c>
      <c r="G1187" t="s">
        <v>512</v>
      </c>
      <c r="H1187">
        <v>1</v>
      </c>
      <c r="I1187" t="s">
        <v>5</v>
      </c>
      <c r="J1187" t="s">
        <v>5</v>
      </c>
      <c r="K1187" t="s">
        <v>6</v>
      </c>
      <c r="L1187">
        <v>4</v>
      </c>
      <c r="M1187" t="str">
        <f>VLOOKUP(E1187,Translations!$A$1:$B$7,2,FALSE)</f>
        <v>Hovedstaden</v>
      </c>
      <c r="N1187" t="str">
        <f>VLOOKUP(D1187,Translations!$I$2:$K$101,2,FALSE)</f>
        <v>Gentofte</v>
      </c>
      <c r="O1187" t="str">
        <f>VLOOKUP(G1187,Translations!$M$2:$N$9,2,FALSE)</f>
        <v>[X2074] SARS-CoV-2 (RNA), Testcenter</v>
      </c>
      <c r="P1187" t="str">
        <f>VLOOKUP(F1187,Translations!$D$1:$F$13,2,FALSE)</f>
        <v>Ok</v>
      </c>
      <c r="Q1187" t="str">
        <f>VLOOKUP(F1187,Translations!$D$2:$G$13,4,FALSE)</f>
        <v>01 - Aktiv, bopæl i DK</v>
      </c>
      <c r="R1187" t="str">
        <f>VLOOKUP(H1187,Translations!$P$2:$Q$10,2,FALSE)</f>
        <v>1 - Selvstændigt sikret - med lægevalg</v>
      </c>
      <c r="S1187" t="str">
        <f>VLOOKUP(F1187,Translations!$D$2:$F$13,3,FALSE)</f>
        <v>Ja</v>
      </c>
    </row>
    <row r="1188" spans="1:19" x14ac:dyDescent="0.2">
      <c r="A1188" s="3">
        <v>43956</v>
      </c>
      <c r="B1188" s="3" t="s">
        <v>305</v>
      </c>
      <c r="C1188" s="3" t="s">
        <v>311</v>
      </c>
      <c r="D1188">
        <v>159</v>
      </c>
      <c r="E1188">
        <v>1084</v>
      </c>
      <c r="F1188" t="str">
        <f t="shared" si="39"/>
        <v>01</v>
      </c>
      <c r="G1188" t="s">
        <v>512</v>
      </c>
      <c r="H1188">
        <v>1</v>
      </c>
      <c r="I1188" t="s">
        <v>5</v>
      </c>
      <c r="J1188" t="s">
        <v>5</v>
      </c>
      <c r="K1188" t="s">
        <v>6</v>
      </c>
      <c r="L1188">
        <v>10</v>
      </c>
      <c r="M1188" t="str">
        <f>VLOOKUP(E1188,Translations!$A$1:$B$7,2,FALSE)</f>
        <v>Hovedstaden</v>
      </c>
      <c r="N1188" t="str">
        <f>VLOOKUP(D1188,Translations!$I$2:$K$101,2,FALSE)</f>
        <v>Gladsaxe</v>
      </c>
      <c r="O1188" t="str">
        <f>VLOOKUP(G1188,Translations!$M$2:$N$9,2,FALSE)</f>
        <v>[X2074] SARS-CoV-2 (RNA), Testcenter</v>
      </c>
      <c r="P1188" t="str">
        <f>VLOOKUP(F1188,Translations!$D$1:$F$13,2,FALSE)</f>
        <v>Ok</v>
      </c>
      <c r="Q1188" t="str">
        <f>VLOOKUP(F1188,Translations!$D$2:$G$13,4,FALSE)</f>
        <v>01 - Aktiv, bopæl i DK</v>
      </c>
      <c r="R1188" t="str">
        <f>VLOOKUP(H1188,Translations!$P$2:$Q$10,2,FALSE)</f>
        <v>1 - Selvstændigt sikret - med lægevalg</v>
      </c>
      <c r="S1188" t="str">
        <f>VLOOKUP(F1188,Translations!$D$2:$F$13,3,FALSE)</f>
        <v>Ja</v>
      </c>
    </row>
    <row r="1189" spans="1:19" x14ac:dyDescent="0.2">
      <c r="A1189" s="3">
        <v>43956</v>
      </c>
      <c r="B1189" s="3" t="s">
        <v>305</v>
      </c>
      <c r="C1189" s="3" t="s">
        <v>311</v>
      </c>
      <c r="D1189">
        <v>161</v>
      </c>
      <c r="E1189">
        <v>1084</v>
      </c>
      <c r="F1189" t="str">
        <f t="shared" si="39"/>
        <v>01</v>
      </c>
      <c r="G1189" t="s">
        <v>512</v>
      </c>
      <c r="H1189">
        <v>1</v>
      </c>
      <c r="I1189" t="s">
        <v>5</v>
      </c>
      <c r="J1189" t="s">
        <v>5</v>
      </c>
      <c r="K1189" t="s">
        <v>6</v>
      </c>
      <c r="L1189">
        <v>2</v>
      </c>
      <c r="M1189" t="str">
        <f>VLOOKUP(E1189,Translations!$A$1:$B$7,2,FALSE)</f>
        <v>Hovedstaden</v>
      </c>
      <c r="N1189" t="str">
        <f>VLOOKUP(D1189,Translations!$I$2:$K$101,2,FALSE)</f>
        <v>Glostrup</v>
      </c>
      <c r="O1189" t="str">
        <f>VLOOKUP(G1189,Translations!$M$2:$N$9,2,FALSE)</f>
        <v>[X2074] SARS-CoV-2 (RNA), Testcenter</v>
      </c>
      <c r="P1189" t="str">
        <f>VLOOKUP(F1189,Translations!$D$1:$F$13,2,FALSE)</f>
        <v>Ok</v>
      </c>
      <c r="Q1189" t="str">
        <f>VLOOKUP(F1189,Translations!$D$2:$G$13,4,FALSE)</f>
        <v>01 - Aktiv, bopæl i DK</v>
      </c>
      <c r="R1189" t="str">
        <f>VLOOKUP(H1189,Translations!$P$2:$Q$10,2,FALSE)</f>
        <v>1 - Selvstændigt sikret - med lægevalg</v>
      </c>
      <c r="S1189" t="str">
        <f>VLOOKUP(F1189,Translations!$D$2:$F$13,3,FALSE)</f>
        <v>Ja</v>
      </c>
    </row>
    <row r="1190" spans="1:19" x14ac:dyDescent="0.2">
      <c r="A1190" s="3">
        <v>43956</v>
      </c>
      <c r="B1190" s="3" t="s">
        <v>305</v>
      </c>
      <c r="C1190" s="3" t="s">
        <v>311</v>
      </c>
      <c r="D1190">
        <v>163</v>
      </c>
      <c r="E1190">
        <v>1084</v>
      </c>
      <c r="F1190" t="str">
        <f t="shared" si="39"/>
        <v>01</v>
      </c>
      <c r="G1190" t="s">
        <v>512</v>
      </c>
      <c r="H1190">
        <v>1</v>
      </c>
      <c r="I1190" t="s">
        <v>5</v>
      </c>
      <c r="J1190" t="s">
        <v>5</v>
      </c>
      <c r="K1190" t="s">
        <v>6</v>
      </c>
      <c r="L1190">
        <v>3</v>
      </c>
      <c r="M1190" t="str">
        <f>VLOOKUP(E1190,Translations!$A$1:$B$7,2,FALSE)</f>
        <v>Hovedstaden</v>
      </c>
      <c r="N1190" t="str">
        <f>VLOOKUP(D1190,Translations!$I$2:$K$101,2,FALSE)</f>
        <v>Herlev</v>
      </c>
      <c r="O1190" t="str">
        <f>VLOOKUP(G1190,Translations!$M$2:$N$9,2,FALSE)</f>
        <v>[X2074] SARS-CoV-2 (RNA), Testcenter</v>
      </c>
      <c r="P1190" t="str">
        <f>VLOOKUP(F1190,Translations!$D$1:$F$13,2,FALSE)</f>
        <v>Ok</v>
      </c>
      <c r="Q1190" t="str">
        <f>VLOOKUP(F1190,Translations!$D$2:$G$13,4,FALSE)</f>
        <v>01 - Aktiv, bopæl i DK</v>
      </c>
      <c r="R1190" t="str">
        <f>VLOOKUP(H1190,Translations!$P$2:$Q$10,2,FALSE)</f>
        <v>1 - Selvstændigt sikret - med lægevalg</v>
      </c>
      <c r="S1190" t="str">
        <f>VLOOKUP(F1190,Translations!$D$2:$F$13,3,FALSE)</f>
        <v>Ja</v>
      </c>
    </row>
    <row r="1191" spans="1:19" x14ac:dyDescent="0.2">
      <c r="A1191" s="3">
        <v>43956</v>
      </c>
      <c r="B1191" s="3" t="s">
        <v>305</v>
      </c>
      <c r="C1191" s="3" t="s">
        <v>311</v>
      </c>
      <c r="D1191">
        <v>165</v>
      </c>
      <c r="E1191">
        <v>1084</v>
      </c>
      <c r="F1191" t="str">
        <f t="shared" si="39"/>
        <v>01</v>
      </c>
      <c r="G1191" t="s">
        <v>512</v>
      </c>
      <c r="H1191">
        <v>1</v>
      </c>
      <c r="I1191" t="s">
        <v>5</v>
      </c>
      <c r="J1191" t="s">
        <v>5</v>
      </c>
      <c r="K1191" t="s">
        <v>6</v>
      </c>
      <c r="L1191">
        <v>2</v>
      </c>
      <c r="M1191" t="str">
        <f>VLOOKUP(E1191,Translations!$A$1:$B$7,2,FALSE)</f>
        <v>Hovedstaden</v>
      </c>
      <c r="N1191" t="str">
        <f>VLOOKUP(D1191,Translations!$I$2:$K$101,2,FALSE)</f>
        <v>Albertslund</v>
      </c>
      <c r="O1191" t="str">
        <f>VLOOKUP(G1191,Translations!$M$2:$N$9,2,FALSE)</f>
        <v>[X2074] SARS-CoV-2 (RNA), Testcenter</v>
      </c>
      <c r="P1191" t="str">
        <f>VLOOKUP(F1191,Translations!$D$1:$F$13,2,FALSE)</f>
        <v>Ok</v>
      </c>
      <c r="Q1191" t="str">
        <f>VLOOKUP(F1191,Translations!$D$2:$G$13,4,FALSE)</f>
        <v>01 - Aktiv, bopæl i DK</v>
      </c>
      <c r="R1191" t="str">
        <f>VLOOKUP(H1191,Translations!$P$2:$Q$10,2,FALSE)</f>
        <v>1 - Selvstændigt sikret - med lægevalg</v>
      </c>
      <c r="S1191" t="str">
        <f>VLOOKUP(F1191,Translations!$D$2:$F$13,3,FALSE)</f>
        <v>Ja</v>
      </c>
    </row>
    <row r="1192" spans="1:19" x14ac:dyDescent="0.2">
      <c r="A1192" s="3">
        <v>43956</v>
      </c>
      <c r="B1192" s="3" t="s">
        <v>305</v>
      </c>
      <c r="C1192" s="3" t="s">
        <v>311</v>
      </c>
      <c r="D1192">
        <v>167</v>
      </c>
      <c r="E1192">
        <v>1084</v>
      </c>
      <c r="F1192" t="str">
        <f t="shared" si="39"/>
        <v>01</v>
      </c>
      <c r="G1192" t="s">
        <v>512</v>
      </c>
      <c r="H1192">
        <v>1</v>
      </c>
      <c r="I1192" t="s">
        <v>5</v>
      </c>
      <c r="J1192" t="s">
        <v>5</v>
      </c>
      <c r="K1192" t="s">
        <v>6</v>
      </c>
      <c r="L1192">
        <v>8</v>
      </c>
      <c r="M1192" t="str">
        <f>VLOOKUP(E1192,Translations!$A$1:$B$7,2,FALSE)</f>
        <v>Hovedstaden</v>
      </c>
      <c r="N1192" t="str">
        <f>VLOOKUP(D1192,Translations!$I$2:$K$101,2,FALSE)</f>
        <v>Hvidovre</v>
      </c>
      <c r="O1192" t="str">
        <f>VLOOKUP(G1192,Translations!$M$2:$N$9,2,FALSE)</f>
        <v>[X2074] SARS-CoV-2 (RNA), Testcenter</v>
      </c>
      <c r="P1192" t="str">
        <f>VLOOKUP(F1192,Translations!$D$1:$F$13,2,FALSE)</f>
        <v>Ok</v>
      </c>
      <c r="Q1192" t="str">
        <f>VLOOKUP(F1192,Translations!$D$2:$G$13,4,FALSE)</f>
        <v>01 - Aktiv, bopæl i DK</v>
      </c>
      <c r="R1192" t="str">
        <f>VLOOKUP(H1192,Translations!$P$2:$Q$10,2,FALSE)</f>
        <v>1 - Selvstændigt sikret - med lægevalg</v>
      </c>
      <c r="S1192" t="str">
        <f>VLOOKUP(F1192,Translations!$D$2:$F$13,3,FALSE)</f>
        <v>Ja</v>
      </c>
    </row>
    <row r="1193" spans="1:19" x14ac:dyDescent="0.2">
      <c r="A1193" s="3">
        <v>43956</v>
      </c>
      <c r="B1193" s="3" t="s">
        <v>305</v>
      </c>
      <c r="C1193" s="3" t="s">
        <v>311</v>
      </c>
      <c r="D1193">
        <v>169</v>
      </c>
      <c r="E1193">
        <v>1084</v>
      </c>
      <c r="F1193" t="str">
        <f t="shared" si="39"/>
        <v>01</v>
      </c>
      <c r="G1193" t="s">
        <v>512</v>
      </c>
      <c r="H1193">
        <v>1</v>
      </c>
      <c r="I1193" t="s">
        <v>5</v>
      </c>
      <c r="J1193" t="s">
        <v>5</v>
      </c>
      <c r="K1193" t="s">
        <v>6</v>
      </c>
      <c r="L1193">
        <v>2</v>
      </c>
      <c r="M1193" t="str">
        <f>VLOOKUP(E1193,Translations!$A$1:$B$7,2,FALSE)</f>
        <v>Hovedstaden</v>
      </c>
      <c r="N1193" t="str">
        <f>VLOOKUP(D1193,Translations!$I$2:$K$101,2,FALSE)</f>
        <v>Høje-Taastrup</v>
      </c>
      <c r="O1193" t="str">
        <f>VLOOKUP(G1193,Translations!$M$2:$N$9,2,FALSE)</f>
        <v>[X2074] SARS-CoV-2 (RNA), Testcenter</v>
      </c>
      <c r="P1193" t="str">
        <f>VLOOKUP(F1193,Translations!$D$1:$F$13,2,FALSE)</f>
        <v>Ok</v>
      </c>
      <c r="Q1193" t="str">
        <f>VLOOKUP(F1193,Translations!$D$2:$G$13,4,FALSE)</f>
        <v>01 - Aktiv, bopæl i DK</v>
      </c>
      <c r="R1193" t="str">
        <f>VLOOKUP(H1193,Translations!$P$2:$Q$10,2,FALSE)</f>
        <v>1 - Selvstændigt sikret - med lægevalg</v>
      </c>
      <c r="S1193" t="str">
        <f>VLOOKUP(F1193,Translations!$D$2:$F$13,3,FALSE)</f>
        <v>Ja</v>
      </c>
    </row>
    <row r="1194" spans="1:19" x14ac:dyDescent="0.2">
      <c r="A1194" s="3">
        <v>43956</v>
      </c>
      <c r="B1194" s="3" t="s">
        <v>305</v>
      </c>
      <c r="C1194" s="3" t="s">
        <v>311</v>
      </c>
      <c r="D1194">
        <v>173</v>
      </c>
      <c r="E1194">
        <v>1084</v>
      </c>
      <c r="F1194" t="str">
        <f t="shared" si="39"/>
        <v>01</v>
      </c>
      <c r="G1194" t="s">
        <v>512</v>
      </c>
      <c r="H1194">
        <v>1</v>
      </c>
      <c r="I1194" t="s">
        <v>5</v>
      </c>
      <c r="J1194" t="s">
        <v>5</v>
      </c>
      <c r="K1194" t="s">
        <v>6</v>
      </c>
      <c r="L1194">
        <v>7</v>
      </c>
      <c r="M1194" t="str">
        <f>VLOOKUP(E1194,Translations!$A$1:$B$7,2,FALSE)</f>
        <v>Hovedstaden</v>
      </c>
      <c r="N1194" t="str">
        <f>VLOOKUP(D1194,Translations!$I$2:$K$101,2,FALSE)</f>
        <v>Lyngby-Taarbæk</v>
      </c>
      <c r="O1194" t="str">
        <f>VLOOKUP(G1194,Translations!$M$2:$N$9,2,FALSE)</f>
        <v>[X2074] SARS-CoV-2 (RNA), Testcenter</v>
      </c>
      <c r="P1194" t="str">
        <f>VLOOKUP(F1194,Translations!$D$1:$F$13,2,FALSE)</f>
        <v>Ok</v>
      </c>
      <c r="Q1194" t="str">
        <f>VLOOKUP(F1194,Translations!$D$2:$G$13,4,FALSE)</f>
        <v>01 - Aktiv, bopæl i DK</v>
      </c>
      <c r="R1194" t="str">
        <f>VLOOKUP(H1194,Translations!$P$2:$Q$10,2,FALSE)</f>
        <v>1 - Selvstændigt sikret - med lægevalg</v>
      </c>
      <c r="S1194" t="str">
        <f>VLOOKUP(F1194,Translations!$D$2:$F$13,3,FALSE)</f>
        <v>Ja</v>
      </c>
    </row>
    <row r="1195" spans="1:19" x14ac:dyDescent="0.2">
      <c r="A1195" s="3">
        <v>43956</v>
      </c>
      <c r="B1195" s="3" t="s">
        <v>305</v>
      </c>
      <c r="C1195" s="3" t="s">
        <v>311</v>
      </c>
      <c r="D1195">
        <v>175</v>
      </c>
      <c r="E1195">
        <v>1084</v>
      </c>
      <c r="F1195" t="str">
        <f t="shared" si="39"/>
        <v>01</v>
      </c>
      <c r="G1195" t="s">
        <v>512</v>
      </c>
      <c r="H1195">
        <v>1</v>
      </c>
      <c r="I1195" t="s">
        <v>5</v>
      </c>
      <c r="J1195" t="s">
        <v>5</v>
      </c>
      <c r="K1195" t="s">
        <v>6</v>
      </c>
      <c r="L1195">
        <v>3</v>
      </c>
      <c r="M1195" t="str">
        <f>VLOOKUP(E1195,Translations!$A$1:$B$7,2,FALSE)</f>
        <v>Hovedstaden</v>
      </c>
      <c r="N1195" t="str">
        <f>VLOOKUP(D1195,Translations!$I$2:$K$101,2,FALSE)</f>
        <v>Rødovre</v>
      </c>
      <c r="O1195" t="str">
        <f>VLOOKUP(G1195,Translations!$M$2:$N$9,2,FALSE)</f>
        <v>[X2074] SARS-CoV-2 (RNA), Testcenter</v>
      </c>
      <c r="P1195" t="str">
        <f>VLOOKUP(F1195,Translations!$D$1:$F$13,2,FALSE)</f>
        <v>Ok</v>
      </c>
      <c r="Q1195" t="str">
        <f>VLOOKUP(F1195,Translations!$D$2:$G$13,4,FALSE)</f>
        <v>01 - Aktiv, bopæl i DK</v>
      </c>
      <c r="R1195" t="str">
        <f>VLOOKUP(H1195,Translations!$P$2:$Q$10,2,FALSE)</f>
        <v>1 - Selvstændigt sikret - med lægevalg</v>
      </c>
      <c r="S1195" t="str">
        <f>VLOOKUP(F1195,Translations!$D$2:$F$13,3,FALSE)</f>
        <v>Ja</v>
      </c>
    </row>
    <row r="1196" spans="1:19" x14ac:dyDescent="0.2">
      <c r="A1196" s="3">
        <v>43956</v>
      </c>
      <c r="B1196" s="3" t="s">
        <v>305</v>
      </c>
      <c r="C1196" s="3" t="s">
        <v>311</v>
      </c>
      <c r="D1196">
        <v>183</v>
      </c>
      <c r="E1196">
        <v>1084</v>
      </c>
      <c r="F1196" t="str">
        <f t="shared" si="39"/>
        <v>01</v>
      </c>
      <c r="G1196" t="s">
        <v>512</v>
      </c>
      <c r="H1196">
        <v>1</v>
      </c>
      <c r="I1196" t="s">
        <v>5</v>
      </c>
      <c r="J1196" t="s">
        <v>5</v>
      </c>
      <c r="K1196" t="s">
        <v>6</v>
      </c>
      <c r="L1196">
        <v>3</v>
      </c>
      <c r="M1196" t="str">
        <f>VLOOKUP(E1196,Translations!$A$1:$B$7,2,FALSE)</f>
        <v>Hovedstaden</v>
      </c>
      <c r="N1196" t="str">
        <f>VLOOKUP(D1196,Translations!$I$2:$K$101,2,FALSE)</f>
        <v>Ishøj</v>
      </c>
      <c r="O1196" t="str">
        <f>VLOOKUP(G1196,Translations!$M$2:$N$9,2,FALSE)</f>
        <v>[X2074] SARS-CoV-2 (RNA), Testcenter</v>
      </c>
      <c r="P1196" t="str">
        <f>VLOOKUP(F1196,Translations!$D$1:$F$13,2,FALSE)</f>
        <v>Ok</v>
      </c>
      <c r="Q1196" t="str">
        <f>VLOOKUP(F1196,Translations!$D$2:$G$13,4,FALSE)</f>
        <v>01 - Aktiv, bopæl i DK</v>
      </c>
      <c r="R1196" t="str">
        <f>VLOOKUP(H1196,Translations!$P$2:$Q$10,2,FALSE)</f>
        <v>1 - Selvstændigt sikret - med lægevalg</v>
      </c>
      <c r="S1196" t="str">
        <f>VLOOKUP(F1196,Translations!$D$2:$F$13,3,FALSE)</f>
        <v>Ja</v>
      </c>
    </row>
    <row r="1197" spans="1:19" x14ac:dyDescent="0.2">
      <c r="A1197" s="3">
        <v>43956</v>
      </c>
      <c r="B1197" s="3" t="s">
        <v>305</v>
      </c>
      <c r="C1197" s="3" t="s">
        <v>311</v>
      </c>
      <c r="D1197">
        <v>185</v>
      </c>
      <c r="E1197">
        <v>1084</v>
      </c>
      <c r="F1197" t="str">
        <f t="shared" si="39"/>
        <v>01</v>
      </c>
      <c r="G1197" t="s">
        <v>512</v>
      </c>
      <c r="H1197">
        <v>1</v>
      </c>
      <c r="I1197" t="s">
        <v>5</v>
      </c>
      <c r="J1197" t="s">
        <v>5</v>
      </c>
      <c r="K1197" t="s">
        <v>6</v>
      </c>
      <c r="L1197">
        <v>5</v>
      </c>
      <c r="M1197" t="str">
        <f>VLOOKUP(E1197,Translations!$A$1:$B$7,2,FALSE)</f>
        <v>Hovedstaden</v>
      </c>
      <c r="N1197" t="str">
        <f>VLOOKUP(D1197,Translations!$I$2:$K$101,2,FALSE)</f>
        <v>Tårnby</v>
      </c>
      <c r="O1197" t="str">
        <f>VLOOKUP(G1197,Translations!$M$2:$N$9,2,FALSE)</f>
        <v>[X2074] SARS-CoV-2 (RNA), Testcenter</v>
      </c>
      <c r="P1197" t="str">
        <f>VLOOKUP(F1197,Translations!$D$1:$F$13,2,FALSE)</f>
        <v>Ok</v>
      </c>
      <c r="Q1197" t="str">
        <f>VLOOKUP(F1197,Translations!$D$2:$G$13,4,FALSE)</f>
        <v>01 - Aktiv, bopæl i DK</v>
      </c>
      <c r="R1197" t="str">
        <f>VLOOKUP(H1197,Translations!$P$2:$Q$10,2,FALSE)</f>
        <v>1 - Selvstændigt sikret - med lægevalg</v>
      </c>
      <c r="S1197" t="str">
        <f>VLOOKUP(F1197,Translations!$D$2:$F$13,3,FALSE)</f>
        <v>Ja</v>
      </c>
    </row>
    <row r="1198" spans="1:19" x14ac:dyDescent="0.2">
      <c r="A1198" s="3">
        <v>43956</v>
      </c>
      <c r="B1198" s="3" t="s">
        <v>305</v>
      </c>
      <c r="C1198" s="3" t="s">
        <v>311</v>
      </c>
      <c r="D1198">
        <v>190</v>
      </c>
      <c r="E1198">
        <v>1084</v>
      </c>
      <c r="F1198" t="str">
        <f t="shared" si="39"/>
        <v>01</v>
      </c>
      <c r="G1198" t="s">
        <v>512</v>
      </c>
      <c r="H1198">
        <v>1</v>
      </c>
      <c r="I1198" t="s">
        <v>5</v>
      </c>
      <c r="J1198" t="s">
        <v>5</v>
      </c>
      <c r="K1198" t="s">
        <v>6</v>
      </c>
      <c r="L1198">
        <v>4</v>
      </c>
      <c r="M1198" t="str">
        <f>VLOOKUP(E1198,Translations!$A$1:$B$7,2,FALSE)</f>
        <v>Hovedstaden</v>
      </c>
      <c r="N1198" t="str">
        <f>VLOOKUP(D1198,Translations!$I$2:$K$101,2,FALSE)</f>
        <v>Furesø</v>
      </c>
      <c r="O1198" t="str">
        <f>VLOOKUP(G1198,Translations!$M$2:$N$9,2,FALSE)</f>
        <v>[X2074] SARS-CoV-2 (RNA), Testcenter</v>
      </c>
      <c r="P1198" t="str">
        <f>VLOOKUP(F1198,Translations!$D$1:$F$13,2,FALSE)</f>
        <v>Ok</v>
      </c>
      <c r="Q1198" t="str">
        <f>VLOOKUP(F1198,Translations!$D$2:$G$13,4,FALSE)</f>
        <v>01 - Aktiv, bopæl i DK</v>
      </c>
      <c r="R1198" t="str">
        <f>VLOOKUP(H1198,Translations!$P$2:$Q$10,2,FALSE)</f>
        <v>1 - Selvstændigt sikret - med lægevalg</v>
      </c>
      <c r="S1198" t="str">
        <f>VLOOKUP(F1198,Translations!$D$2:$F$13,3,FALSE)</f>
        <v>Ja</v>
      </c>
    </row>
    <row r="1199" spans="1:19" x14ac:dyDescent="0.2">
      <c r="A1199" s="3">
        <v>43956</v>
      </c>
      <c r="B1199" s="3" t="s">
        <v>305</v>
      </c>
      <c r="C1199" s="3" t="s">
        <v>311</v>
      </c>
      <c r="D1199">
        <v>201</v>
      </c>
      <c r="E1199">
        <v>1084</v>
      </c>
      <c r="F1199" t="str">
        <f t="shared" si="39"/>
        <v>01</v>
      </c>
      <c r="G1199" t="s">
        <v>512</v>
      </c>
      <c r="H1199">
        <v>1</v>
      </c>
      <c r="I1199" t="s">
        <v>5</v>
      </c>
      <c r="J1199" t="s">
        <v>5</v>
      </c>
      <c r="K1199" t="s">
        <v>6</v>
      </c>
      <c r="L1199">
        <v>1</v>
      </c>
      <c r="M1199" t="str">
        <f>VLOOKUP(E1199,Translations!$A$1:$B$7,2,FALSE)</f>
        <v>Hovedstaden</v>
      </c>
      <c r="N1199" t="str">
        <f>VLOOKUP(D1199,Translations!$I$2:$K$101,2,FALSE)</f>
        <v>Allerød</v>
      </c>
      <c r="O1199" t="str">
        <f>VLOOKUP(G1199,Translations!$M$2:$N$9,2,FALSE)</f>
        <v>[X2074] SARS-CoV-2 (RNA), Testcenter</v>
      </c>
      <c r="P1199" t="str">
        <f>VLOOKUP(F1199,Translations!$D$1:$F$13,2,FALSE)</f>
        <v>Ok</v>
      </c>
      <c r="Q1199" t="str">
        <f>VLOOKUP(F1199,Translations!$D$2:$G$13,4,FALSE)</f>
        <v>01 - Aktiv, bopæl i DK</v>
      </c>
      <c r="R1199" t="str">
        <f>VLOOKUP(H1199,Translations!$P$2:$Q$10,2,FALSE)</f>
        <v>1 - Selvstændigt sikret - med lægevalg</v>
      </c>
      <c r="S1199" t="str">
        <f>VLOOKUP(F1199,Translations!$D$2:$F$13,3,FALSE)</f>
        <v>Ja</v>
      </c>
    </row>
    <row r="1200" spans="1:19" x14ac:dyDescent="0.2">
      <c r="A1200" s="3">
        <v>43956</v>
      </c>
      <c r="B1200" s="3" t="s">
        <v>305</v>
      </c>
      <c r="C1200" s="3" t="s">
        <v>311</v>
      </c>
      <c r="D1200">
        <v>210</v>
      </c>
      <c r="E1200">
        <v>1084</v>
      </c>
      <c r="F1200" t="str">
        <f t="shared" si="39"/>
        <v>01</v>
      </c>
      <c r="G1200" t="s">
        <v>512</v>
      </c>
      <c r="H1200">
        <v>1</v>
      </c>
      <c r="I1200" t="s">
        <v>5</v>
      </c>
      <c r="J1200" t="s">
        <v>5</v>
      </c>
      <c r="K1200" t="s">
        <v>6</v>
      </c>
      <c r="L1200">
        <v>1</v>
      </c>
      <c r="M1200" t="str">
        <f>VLOOKUP(E1200,Translations!$A$1:$B$7,2,FALSE)</f>
        <v>Hovedstaden</v>
      </c>
      <c r="N1200" t="str">
        <f>VLOOKUP(D1200,Translations!$I$2:$K$101,2,FALSE)</f>
        <v>Fredensborg</v>
      </c>
      <c r="O1200" t="str">
        <f>VLOOKUP(G1200,Translations!$M$2:$N$9,2,FALSE)</f>
        <v>[X2074] SARS-CoV-2 (RNA), Testcenter</v>
      </c>
      <c r="P1200" t="str">
        <f>VLOOKUP(F1200,Translations!$D$1:$F$13,2,FALSE)</f>
        <v>Ok</v>
      </c>
      <c r="Q1200" t="str">
        <f>VLOOKUP(F1200,Translations!$D$2:$G$13,4,FALSE)</f>
        <v>01 - Aktiv, bopæl i DK</v>
      </c>
      <c r="R1200" t="str">
        <f>VLOOKUP(H1200,Translations!$P$2:$Q$10,2,FALSE)</f>
        <v>1 - Selvstændigt sikret - med lægevalg</v>
      </c>
      <c r="S1200" t="str">
        <f>VLOOKUP(F1200,Translations!$D$2:$F$13,3,FALSE)</f>
        <v>Ja</v>
      </c>
    </row>
    <row r="1201" spans="1:19" x14ac:dyDescent="0.2">
      <c r="A1201" s="3">
        <v>43956</v>
      </c>
      <c r="B1201" s="3" t="s">
        <v>305</v>
      </c>
      <c r="C1201" s="3" t="s">
        <v>311</v>
      </c>
      <c r="D1201">
        <v>217</v>
      </c>
      <c r="E1201">
        <v>1084</v>
      </c>
      <c r="F1201" t="str">
        <f t="shared" si="39"/>
        <v>01</v>
      </c>
      <c r="G1201" t="s">
        <v>512</v>
      </c>
      <c r="H1201">
        <v>1</v>
      </c>
      <c r="I1201" t="s">
        <v>5</v>
      </c>
      <c r="J1201" t="s">
        <v>5</v>
      </c>
      <c r="K1201" t="s">
        <v>6</v>
      </c>
      <c r="L1201">
        <v>2</v>
      </c>
      <c r="M1201" t="str">
        <f>VLOOKUP(E1201,Translations!$A$1:$B$7,2,FALSE)</f>
        <v>Hovedstaden</v>
      </c>
      <c r="N1201" t="str">
        <f>VLOOKUP(D1201,Translations!$I$2:$K$101,2,FALSE)</f>
        <v>Helsingør</v>
      </c>
      <c r="O1201" t="str">
        <f>VLOOKUP(G1201,Translations!$M$2:$N$9,2,FALSE)</f>
        <v>[X2074] SARS-CoV-2 (RNA), Testcenter</v>
      </c>
      <c r="P1201" t="str">
        <f>VLOOKUP(F1201,Translations!$D$1:$F$13,2,FALSE)</f>
        <v>Ok</v>
      </c>
      <c r="Q1201" t="str">
        <f>VLOOKUP(F1201,Translations!$D$2:$G$13,4,FALSE)</f>
        <v>01 - Aktiv, bopæl i DK</v>
      </c>
      <c r="R1201" t="str">
        <f>VLOOKUP(H1201,Translations!$P$2:$Q$10,2,FALSE)</f>
        <v>1 - Selvstændigt sikret - med lægevalg</v>
      </c>
      <c r="S1201" t="str">
        <f>VLOOKUP(F1201,Translations!$D$2:$F$13,3,FALSE)</f>
        <v>Ja</v>
      </c>
    </row>
    <row r="1202" spans="1:19" x14ac:dyDescent="0.2">
      <c r="A1202" s="3">
        <v>43956</v>
      </c>
      <c r="B1202" s="3" t="s">
        <v>305</v>
      </c>
      <c r="C1202" s="3" t="s">
        <v>311</v>
      </c>
      <c r="D1202">
        <v>219</v>
      </c>
      <c r="E1202">
        <v>1084</v>
      </c>
      <c r="F1202" t="str">
        <f t="shared" si="39"/>
        <v>01</v>
      </c>
      <c r="G1202" t="s">
        <v>512</v>
      </c>
      <c r="H1202">
        <v>1</v>
      </c>
      <c r="I1202" t="s">
        <v>5</v>
      </c>
      <c r="J1202" t="s">
        <v>5</v>
      </c>
      <c r="K1202" t="s">
        <v>6</v>
      </c>
      <c r="L1202">
        <v>1</v>
      </c>
      <c r="M1202" t="str">
        <f>VLOOKUP(E1202,Translations!$A$1:$B$7,2,FALSE)</f>
        <v>Hovedstaden</v>
      </c>
      <c r="N1202" t="str">
        <f>VLOOKUP(D1202,Translations!$I$2:$K$101,2,FALSE)</f>
        <v>Hillerød</v>
      </c>
      <c r="O1202" t="str">
        <f>VLOOKUP(G1202,Translations!$M$2:$N$9,2,FALSE)</f>
        <v>[X2074] SARS-CoV-2 (RNA), Testcenter</v>
      </c>
      <c r="P1202" t="str">
        <f>VLOOKUP(F1202,Translations!$D$1:$F$13,2,FALSE)</f>
        <v>Ok</v>
      </c>
      <c r="Q1202" t="str">
        <f>VLOOKUP(F1202,Translations!$D$2:$G$13,4,FALSE)</f>
        <v>01 - Aktiv, bopæl i DK</v>
      </c>
      <c r="R1202" t="str">
        <f>VLOOKUP(H1202,Translations!$P$2:$Q$10,2,FALSE)</f>
        <v>1 - Selvstændigt sikret - med lægevalg</v>
      </c>
      <c r="S1202" t="str">
        <f>VLOOKUP(F1202,Translations!$D$2:$F$13,3,FALSE)</f>
        <v>Ja</v>
      </c>
    </row>
    <row r="1203" spans="1:19" x14ac:dyDescent="0.2">
      <c r="A1203" s="3">
        <v>43956</v>
      </c>
      <c r="B1203" s="3" t="s">
        <v>305</v>
      </c>
      <c r="C1203" s="3" t="s">
        <v>311</v>
      </c>
      <c r="D1203">
        <v>223</v>
      </c>
      <c r="E1203">
        <v>1084</v>
      </c>
      <c r="F1203" t="str">
        <f t="shared" si="39"/>
        <v>01</v>
      </c>
      <c r="G1203" t="s">
        <v>512</v>
      </c>
      <c r="H1203">
        <v>1</v>
      </c>
      <c r="I1203" t="s">
        <v>5</v>
      </c>
      <c r="J1203" t="s">
        <v>5</v>
      </c>
      <c r="K1203" t="s">
        <v>6</v>
      </c>
      <c r="L1203">
        <v>3</v>
      </c>
      <c r="M1203" t="str">
        <f>VLOOKUP(E1203,Translations!$A$1:$B$7,2,FALSE)</f>
        <v>Hovedstaden</v>
      </c>
      <c r="N1203" t="str">
        <f>VLOOKUP(D1203,Translations!$I$2:$K$101,2,FALSE)</f>
        <v>Hørsholm</v>
      </c>
      <c r="O1203" t="str">
        <f>VLOOKUP(G1203,Translations!$M$2:$N$9,2,FALSE)</f>
        <v>[X2074] SARS-CoV-2 (RNA), Testcenter</v>
      </c>
      <c r="P1203" t="str">
        <f>VLOOKUP(F1203,Translations!$D$1:$F$13,2,FALSE)</f>
        <v>Ok</v>
      </c>
      <c r="Q1203" t="str">
        <f>VLOOKUP(F1203,Translations!$D$2:$G$13,4,FALSE)</f>
        <v>01 - Aktiv, bopæl i DK</v>
      </c>
      <c r="R1203" t="str">
        <f>VLOOKUP(H1203,Translations!$P$2:$Q$10,2,FALSE)</f>
        <v>1 - Selvstændigt sikret - med lægevalg</v>
      </c>
      <c r="S1203" t="str">
        <f>VLOOKUP(F1203,Translations!$D$2:$F$13,3,FALSE)</f>
        <v>Ja</v>
      </c>
    </row>
    <row r="1204" spans="1:19" x14ac:dyDescent="0.2">
      <c r="A1204" s="3">
        <v>43956</v>
      </c>
      <c r="B1204" s="3" t="s">
        <v>305</v>
      </c>
      <c r="C1204" s="3" t="s">
        <v>311</v>
      </c>
      <c r="D1204">
        <v>230</v>
      </c>
      <c r="E1204">
        <v>1084</v>
      </c>
      <c r="F1204" t="str">
        <f t="shared" si="39"/>
        <v>01</v>
      </c>
      <c r="G1204" t="s">
        <v>512</v>
      </c>
      <c r="H1204">
        <v>1</v>
      </c>
      <c r="I1204" t="s">
        <v>5</v>
      </c>
      <c r="J1204" t="s">
        <v>5</v>
      </c>
      <c r="K1204" t="s">
        <v>6</v>
      </c>
      <c r="L1204">
        <v>4</v>
      </c>
      <c r="M1204" t="str">
        <f>VLOOKUP(E1204,Translations!$A$1:$B$7,2,FALSE)</f>
        <v>Hovedstaden</v>
      </c>
      <c r="N1204" t="str">
        <f>VLOOKUP(D1204,Translations!$I$2:$K$101,2,FALSE)</f>
        <v>Rudersdal</v>
      </c>
      <c r="O1204" t="str">
        <f>VLOOKUP(G1204,Translations!$M$2:$N$9,2,FALSE)</f>
        <v>[X2074] SARS-CoV-2 (RNA), Testcenter</v>
      </c>
      <c r="P1204" t="str">
        <f>VLOOKUP(F1204,Translations!$D$1:$F$13,2,FALSE)</f>
        <v>Ok</v>
      </c>
      <c r="Q1204" t="str">
        <f>VLOOKUP(F1204,Translations!$D$2:$G$13,4,FALSE)</f>
        <v>01 - Aktiv, bopæl i DK</v>
      </c>
      <c r="R1204" t="str">
        <f>VLOOKUP(H1204,Translations!$P$2:$Q$10,2,FALSE)</f>
        <v>1 - Selvstændigt sikret - med lægevalg</v>
      </c>
      <c r="S1204" t="str">
        <f>VLOOKUP(F1204,Translations!$D$2:$F$13,3,FALSE)</f>
        <v>Ja</v>
      </c>
    </row>
    <row r="1205" spans="1:19" x14ac:dyDescent="0.2">
      <c r="A1205" s="3">
        <v>43956</v>
      </c>
      <c r="B1205" s="3" t="s">
        <v>305</v>
      </c>
      <c r="C1205" s="3" t="s">
        <v>311</v>
      </c>
      <c r="D1205">
        <v>240</v>
      </c>
      <c r="E1205">
        <v>1084</v>
      </c>
      <c r="F1205" t="str">
        <f t="shared" si="39"/>
        <v>01</v>
      </c>
      <c r="G1205" t="s">
        <v>512</v>
      </c>
      <c r="H1205">
        <v>1</v>
      </c>
      <c r="I1205" t="s">
        <v>5</v>
      </c>
      <c r="J1205" t="s">
        <v>5</v>
      </c>
      <c r="K1205" t="s">
        <v>6</v>
      </c>
      <c r="L1205">
        <v>3</v>
      </c>
      <c r="M1205" t="str">
        <f>VLOOKUP(E1205,Translations!$A$1:$B$7,2,FALSE)</f>
        <v>Hovedstaden</v>
      </c>
      <c r="N1205" t="str">
        <f>VLOOKUP(D1205,Translations!$I$2:$K$101,2,FALSE)</f>
        <v>Egedal</v>
      </c>
      <c r="O1205" t="str">
        <f>VLOOKUP(G1205,Translations!$M$2:$N$9,2,FALSE)</f>
        <v>[X2074] SARS-CoV-2 (RNA), Testcenter</v>
      </c>
      <c r="P1205" t="str">
        <f>VLOOKUP(F1205,Translations!$D$1:$F$13,2,FALSE)</f>
        <v>Ok</v>
      </c>
      <c r="Q1205" t="str">
        <f>VLOOKUP(F1205,Translations!$D$2:$G$13,4,FALSE)</f>
        <v>01 - Aktiv, bopæl i DK</v>
      </c>
      <c r="R1205" t="str">
        <f>VLOOKUP(H1205,Translations!$P$2:$Q$10,2,FALSE)</f>
        <v>1 - Selvstændigt sikret - med lægevalg</v>
      </c>
      <c r="S1205" t="str">
        <f>VLOOKUP(F1205,Translations!$D$2:$F$13,3,FALSE)</f>
        <v>Ja</v>
      </c>
    </row>
    <row r="1206" spans="1:19" x14ac:dyDescent="0.2">
      <c r="A1206" s="3">
        <v>43956</v>
      </c>
      <c r="B1206" s="3" t="s">
        <v>305</v>
      </c>
      <c r="C1206" s="3" t="s">
        <v>311</v>
      </c>
      <c r="D1206">
        <v>250</v>
      </c>
      <c r="E1206">
        <v>1084</v>
      </c>
      <c r="F1206" t="str">
        <f t="shared" si="39"/>
        <v>01</v>
      </c>
      <c r="G1206" t="s">
        <v>512</v>
      </c>
      <c r="H1206">
        <v>1</v>
      </c>
      <c r="I1206" t="s">
        <v>5</v>
      </c>
      <c r="J1206" t="s">
        <v>5</v>
      </c>
      <c r="K1206" t="s">
        <v>6</v>
      </c>
      <c r="L1206">
        <v>1</v>
      </c>
      <c r="M1206" t="str">
        <f>VLOOKUP(E1206,Translations!$A$1:$B$7,2,FALSE)</f>
        <v>Hovedstaden</v>
      </c>
      <c r="N1206" t="str">
        <f>VLOOKUP(D1206,Translations!$I$2:$K$101,2,FALSE)</f>
        <v>Frederikssund</v>
      </c>
      <c r="O1206" t="str">
        <f>VLOOKUP(G1206,Translations!$M$2:$N$9,2,FALSE)</f>
        <v>[X2074] SARS-CoV-2 (RNA), Testcenter</v>
      </c>
      <c r="P1206" t="str">
        <f>VLOOKUP(F1206,Translations!$D$1:$F$13,2,FALSE)</f>
        <v>Ok</v>
      </c>
      <c r="Q1206" t="str">
        <f>VLOOKUP(F1206,Translations!$D$2:$G$13,4,FALSE)</f>
        <v>01 - Aktiv, bopæl i DK</v>
      </c>
      <c r="R1206" t="str">
        <f>VLOOKUP(H1206,Translations!$P$2:$Q$10,2,FALSE)</f>
        <v>1 - Selvstændigt sikret - med lægevalg</v>
      </c>
      <c r="S1206" t="str">
        <f>VLOOKUP(F1206,Translations!$D$2:$F$13,3,FALSE)</f>
        <v>Ja</v>
      </c>
    </row>
    <row r="1207" spans="1:19" x14ac:dyDescent="0.2">
      <c r="A1207" s="3">
        <v>43956</v>
      </c>
      <c r="B1207" s="3" t="s">
        <v>305</v>
      </c>
      <c r="C1207" s="3" t="s">
        <v>311</v>
      </c>
      <c r="D1207">
        <v>253</v>
      </c>
      <c r="E1207">
        <v>1085</v>
      </c>
      <c r="F1207" t="str">
        <f t="shared" si="39"/>
        <v>01</v>
      </c>
      <c r="G1207" t="s">
        <v>512</v>
      </c>
      <c r="H1207">
        <v>1</v>
      </c>
      <c r="I1207" t="s">
        <v>5</v>
      </c>
      <c r="J1207" t="s">
        <v>5</v>
      </c>
      <c r="K1207" t="s">
        <v>6</v>
      </c>
      <c r="L1207">
        <v>1</v>
      </c>
      <c r="M1207" t="str">
        <f>VLOOKUP(E1207,Translations!$A$1:$B$7,2,FALSE)</f>
        <v>Sjælland</v>
      </c>
      <c r="N1207" t="str">
        <f>VLOOKUP(D1207,Translations!$I$2:$K$101,2,FALSE)</f>
        <v>Greve</v>
      </c>
      <c r="O1207" t="str">
        <f>VLOOKUP(G1207,Translations!$M$2:$N$9,2,FALSE)</f>
        <v>[X2074] SARS-CoV-2 (RNA), Testcenter</v>
      </c>
      <c r="P1207" t="str">
        <f>VLOOKUP(F1207,Translations!$D$1:$F$13,2,FALSE)</f>
        <v>Ok</v>
      </c>
      <c r="Q1207" t="str">
        <f>VLOOKUP(F1207,Translations!$D$2:$G$13,4,FALSE)</f>
        <v>01 - Aktiv, bopæl i DK</v>
      </c>
      <c r="R1207" t="str">
        <f>VLOOKUP(H1207,Translations!$P$2:$Q$10,2,FALSE)</f>
        <v>1 - Selvstændigt sikret - med lægevalg</v>
      </c>
      <c r="S1207" t="str">
        <f>VLOOKUP(F1207,Translations!$D$2:$F$13,3,FALSE)</f>
        <v>Ja</v>
      </c>
    </row>
    <row r="1208" spans="1:19" x14ac:dyDescent="0.2">
      <c r="A1208" s="3">
        <v>43956</v>
      </c>
      <c r="B1208" s="3" t="s">
        <v>305</v>
      </c>
      <c r="C1208" s="3" t="s">
        <v>311</v>
      </c>
      <c r="D1208">
        <v>265</v>
      </c>
      <c r="E1208">
        <v>1085</v>
      </c>
      <c r="F1208" t="str">
        <f t="shared" si="39"/>
        <v>01</v>
      </c>
      <c r="G1208" t="s">
        <v>512</v>
      </c>
      <c r="H1208">
        <v>1</v>
      </c>
      <c r="I1208" t="s">
        <v>5</v>
      </c>
      <c r="J1208" t="s">
        <v>5</v>
      </c>
      <c r="K1208" t="s">
        <v>6</v>
      </c>
      <c r="L1208">
        <v>4</v>
      </c>
      <c r="M1208" t="str">
        <f>VLOOKUP(E1208,Translations!$A$1:$B$7,2,FALSE)</f>
        <v>Sjælland</v>
      </c>
      <c r="N1208" t="str">
        <f>VLOOKUP(D1208,Translations!$I$2:$K$101,2,FALSE)</f>
        <v>Roskilde</v>
      </c>
      <c r="O1208" t="str">
        <f>VLOOKUP(G1208,Translations!$M$2:$N$9,2,FALSE)</f>
        <v>[X2074] SARS-CoV-2 (RNA), Testcenter</v>
      </c>
      <c r="P1208" t="str">
        <f>VLOOKUP(F1208,Translations!$D$1:$F$13,2,FALSE)</f>
        <v>Ok</v>
      </c>
      <c r="Q1208" t="str">
        <f>VLOOKUP(F1208,Translations!$D$2:$G$13,4,FALSE)</f>
        <v>01 - Aktiv, bopæl i DK</v>
      </c>
      <c r="R1208" t="str">
        <f>VLOOKUP(H1208,Translations!$P$2:$Q$10,2,FALSE)</f>
        <v>1 - Selvstændigt sikret - med lægevalg</v>
      </c>
      <c r="S1208" t="str">
        <f>VLOOKUP(F1208,Translations!$D$2:$F$13,3,FALSE)</f>
        <v>Ja</v>
      </c>
    </row>
    <row r="1209" spans="1:19" x14ac:dyDescent="0.2">
      <c r="A1209" s="3">
        <v>43956</v>
      </c>
      <c r="B1209" s="3" t="s">
        <v>305</v>
      </c>
      <c r="C1209" s="3" t="s">
        <v>311</v>
      </c>
      <c r="D1209">
        <v>316</v>
      </c>
      <c r="E1209">
        <v>1085</v>
      </c>
      <c r="F1209" t="str">
        <f t="shared" si="39"/>
        <v>01</v>
      </c>
      <c r="G1209" t="s">
        <v>512</v>
      </c>
      <c r="H1209">
        <v>1</v>
      </c>
      <c r="I1209" t="s">
        <v>5</v>
      </c>
      <c r="J1209" t="s">
        <v>5</v>
      </c>
      <c r="K1209" t="s">
        <v>6</v>
      </c>
      <c r="L1209">
        <v>1</v>
      </c>
      <c r="M1209" t="str">
        <f>VLOOKUP(E1209,Translations!$A$1:$B$7,2,FALSE)</f>
        <v>Sjælland</v>
      </c>
      <c r="N1209" t="str">
        <f>VLOOKUP(D1209,Translations!$I$2:$K$101,2,FALSE)</f>
        <v>Holbæk</v>
      </c>
      <c r="O1209" t="str">
        <f>VLOOKUP(G1209,Translations!$M$2:$N$9,2,FALSE)</f>
        <v>[X2074] SARS-CoV-2 (RNA), Testcenter</v>
      </c>
      <c r="P1209" t="str">
        <f>VLOOKUP(F1209,Translations!$D$1:$F$13,2,FALSE)</f>
        <v>Ok</v>
      </c>
      <c r="Q1209" t="str">
        <f>VLOOKUP(F1209,Translations!$D$2:$G$13,4,FALSE)</f>
        <v>01 - Aktiv, bopæl i DK</v>
      </c>
      <c r="R1209" t="str">
        <f>VLOOKUP(H1209,Translations!$P$2:$Q$10,2,FALSE)</f>
        <v>1 - Selvstændigt sikret - med lægevalg</v>
      </c>
      <c r="S1209" t="str">
        <f>VLOOKUP(F1209,Translations!$D$2:$F$13,3,FALSE)</f>
        <v>Ja</v>
      </c>
    </row>
    <row r="1210" spans="1:19" x14ac:dyDescent="0.2">
      <c r="A1210" s="3">
        <v>43956</v>
      </c>
      <c r="B1210" s="3" t="s">
        <v>305</v>
      </c>
      <c r="C1210" s="3" t="s">
        <v>311</v>
      </c>
      <c r="D1210">
        <v>329</v>
      </c>
      <c r="E1210">
        <v>1085</v>
      </c>
      <c r="F1210" t="str">
        <f t="shared" si="39"/>
        <v>01</v>
      </c>
      <c r="G1210" t="s">
        <v>512</v>
      </c>
      <c r="H1210">
        <v>1</v>
      </c>
      <c r="I1210" t="s">
        <v>5</v>
      </c>
      <c r="J1210" t="s">
        <v>5</v>
      </c>
      <c r="K1210" t="s">
        <v>6</v>
      </c>
      <c r="L1210">
        <v>1</v>
      </c>
      <c r="M1210" t="str">
        <f>VLOOKUP(E1210,Translations!$A$1:$B$7,2,FALSE)</f>
        <v>Sjælland</v>
      </c>
      <c r="N1210" t="str">
        <f>VLOOKUP(D1210,Translations!$I$2:$K$101,2,FALSE)</f>
        <v>Ringsted</v>
      </c>
      <c r="O1210" t="str">
        <f>VLOOKUP(G1210,Translations!$M$2:$N$9,2,FALSE)</f>
        <v>[X2074] SARS-CoV-2 (RNA), Testcenter</v>
      </c>
      <c r="P1210" t="str">
        <f>VLOOKUP(F1210,Translations!$D$1:$F$13,2,FALSE)</f>
        <v>Ok</v>
      </c>
      <c r="Q1210" t="str">
        <f>VLOOKUP(F1210,Translations!$D$2:$G$13,4,FALSE)</f>
        <v>01 - Aktiv, bopæl i DK</v>
      </c>
      <c r="R1210" t="str">
        <f>VLOOKUP(H1210,Translations!$P$2:$Q$10,2,FALSE)</f>
        <v>1 - Selvstændigt sikret - med lægevalg</v>
      </c>
      <c r="S1210" t="str">
        <f>VLOOKUP(F1210,Translations!$D$2:$F$13,3,FALSE)</f>
        <v>Ja</v>
      </c>
    </row>
    <row r="1211" spans="1:19" x14ac:dyDescent="0.2">
      <c r="A1211" s="3">
        <v>43956</v>
      </c>
      <c r="B1211" s="3" t="s">
        <v>305</v>
      </c>
      <c r="C1211" s="3" t="s">
        <v>311</v>
      </c>
      <c r="D1211">
        <v>330</v>
      </c>
      <c r="E1211">
        <v>1085</v>
      </c>
      <c r="F1211" t="str">
        <f t="shared" si="39"/>
        <v>01</v>
      </c>
      <c r="G1211" t="s">
        <v>512</v>
      </c>
      <c r="H1211">
        <v>1</v>
      </c>
      <c r="I1211" t="s">
        <v>5</v>
      </c>
      <c r="J1211" t="s">
        <v>5</v>
      </c>
      <c r="K1211" t="s">
        <v>6</v>
      </c>
      <c r="L1211">
        <v>1</v>
      </c>
      <c r="M1211" t="str">
        <f>VLOOKUP(E1211,Translations!$A$1:$B$7,2,FALSE)</f>
        <v>Sjælland</v>
      </c>
      <c r="N1211" t="str">
        <f>VLOOKUP(D1211,Translations!$I$2:$K$101,2,FALSE)</f>
        <v>Slagelse</v>
      </c>
      <c r="O1211" t="str">
        <f>VLOOKUP(G1211,Translations!$M$2:$N$9,2,FALSE)</f>
        <v>[X2074] SARS-CoV-2 (RNA), Testcenter</v>
      </c>
      <c r="P1211" t="str">
        <f>VLOOKUP(F1211,Translations!$D$1:$F$13,2,FALSE)</f>
        <v>Ok</v>
      </c>
      <c r="Q1211" t="str">
        <f>VLOOKUP(F1211,Translations!$D$2:$G$13,4,FALSE)</f>
        <v>01 - Aktiv, bopæl i DK</v>
      </c>
      <c r="R1211" t="str">
        <f>VLOOKUP(H1211,Translations!$P$2:$Q$10,2,FALSE)</f>
        <v>1 - Selvstændigt sikret - med lægevalg</v>
      </c>
      <c r="S1211" t="str">
        <f>VLOOKUP(F1211,Translations!$D$2:$F$13,3,FALSE)</f>
        <v>Ja</v>
      </c>
    </row>
    <row r="1212" spans="1:19" x14ac:dyDescent="0.2">
      <c r="A1212" s="3">
        <v>43956</v>
      </c>
      <c r="B1212" s="3" t="s">
        <v>305</v>
      </c>
      <c r="C1212" s="3" t="s">
        <v>311</v>
      </c>
      <c r="D1212">
        <v>336</v>
      </c>
      <c r="E1212">
        <v>1085</v>
      </c>
      <c r="F1212" t="str">
        <f t="shared" si="39"/>
        <v>01</v>
      </c>
      <c r="G1212" t="s">
        <v>512</v>
      </c>
      <c r="H1212">
        <v>1</v>
      </c>
      <c r="I1212" t="s">
        <v>5</v>
      </c>
      <c r="J1212" t="s">
        <v>5</v>
      </c>
      <c r="K1212" t="s">
        <v>6</v>
      </c>
      <c r="L1212">
        <v>1</v>
      </c>
      <c r="M1212" t="str">
        <f>VLOOKUP(E1212,Translations!$A$1:$B$7,2,FALSE)</f>
        <v>Sjælland</v>
      </c>
      <c r="N1212" t="str">
        <f>VLOOKUP(D1212,Translations!$I$2:$K$101,2,FALSE)</f>
        <v>Stevns</v>
      </c>
      <c r="O1212" t="str">
        <f>VLOOKUP(G1212,Translations!$M$2:$N$9,2,FALSE)</f>
        <v>[X2074] SARS-CoV-2 (RNA), Testcenter</v>
      </c>
      <c r="P1212" t="str">
        <f>VLOOKUP(F1212,Translations!$D$1:$F$13,2,FALSE)</f>
        <v>Ok</v>
      </c>
      <c r="Q1212" t="str">
        <f>VLOOKUP(F1212,Translations!$D$2:$G$13,4,FALSE)</f>
        <v>01 - Aktiv, bopæl i DK</v>
      </c>
      <c r="R1212" t="str">
        <f>VLOOKUP(H1212,Translations!$P$2:$Q$10,2,FALSE)</f>
        <v>1 - Selvstændigt sikret - med lægevalg</v>
      </c>
      <c r="S1212" t="str">
        <f>VLOOKUP(F1212,Translations!$D$2:$F$13,3,FALSE)</f>
        <v>Ja</v>
      </c>
    </row>
    <row r="1213" spans="1:19" x14ac:dyDescent="0.2">
      <c r="A1213" s="3">
        <v>43956</v>
      </c>
      <c r="B1213" s="3" t="s">
        <v>305</v>
      </c>
      <c r="C1213" s="3" t="s">
        <v>311</v>
      </c>
      <c r="D1213">
        <v>791</v>
      </c>
      <c r="E1213">
        <v>1082</v>
      </c>
      <c r="F1213" t="str">
        <f t="shared" si="39"/>
        <v>01</v>
      </c>
      <c r="G1213" t="s">
        <v>512</v>
      </c>
      <c r="H1213">
        <v>1</v>
      </c>
      <c r="I1213" t="s">
        <v>5</v>
      </c>
      <c r="J1213" t="s">
        <v>5</v>
      </c>
      <c r="K1213" t="s">
        <v>6</v>
      </c>
      <c r="L1213">
        <v>1</v>
      </c>
      <c r="M1213" t="str">
        <f>VLOOKUP(E1213,Translations!$A$1:$B$7,2,FALSE)</f>
        <v>Midtjylland</v>
      </c>
      <c r="N1213" t="str">
        <f>VLOOKUP(D1213,Translations!$I$2:$K$101,2,FALSE)</f>
        <v>Viborg</v>
      </c>
      <c r="O1213" t="str">
        <f>VLOOKUP(G1213,Translations!$M$2:$N$9,2,FALSE)</f>
        <v>[X2074] SARS-CoV-2 (RNA), Testcenter</v>
      </c>
      <c r="P1213" t="str">
        <f>VLOOKUP(F1213,Translations!$D$1:$F$13,2,FALSE)</f>
        <v>Ok</v>
      </c>
      <c r="Q1213" t="str">
        <f>VLOOKUP(F1213,Translations!$D$2:$G$13,4,FALSE)</f>
        <v>01 - Aktiv, bopæl i DK</v>
      </c>
      <c r="R1213" t="str">
        <f>VLOOKUP(H1213,Translations!$P$2:$Q$10,2,FALSE)</f>
        <v>1 - Selvstændigt sikret - med lægevalg</v>
      </c>
      <c r="S1213" t="str">
        <f>VLOOKUP(F1213,Translations!$D$2:$F$13,3,FALSE)</f>
        <v>Ja</v>
      </c>
    </row>
    <row r="1214" spans="1:19" x14ac:dyDescent="0.2">
      <c r="A1214" s="3">
        <v>43956</v>
      </c>
      <c r="B1214" s="3" t="s">
        <v>305</v>
      </c>
      <c r="C1214" s="3" t="s">
        <v>312</v>
      </c>
      <c r="D1214">
        <v>0</v>
      </c>
      <c r="E1214">
        <v>0</v>
      </c>
      <c r="F1214" t="str">
        <f>"80"</f>
        <v>80</v>
      </c>
      <c r="G1214" t="s">
        <v>512</v>
      </c>
      <c r="H1214">
        <v>7</v>
      </c>
      <c r="I1214" t="s">
        <v>5</v>
      </c>
      <c r="J1214" t="s">
        <v>5</v>
      </c>
      <c r="K1214" t="s">
        <v>6</v>
      </c>
      <c r="L1214">
        <v>2</v>
      </c>
      <c r="M1214" t="str">
        <f>VLOOKUP(E1214,Translations!$A$1:$B$7,2,FALSE)</f>
        <v>Ukendt</v>
      </c>
      <c r="N1214" t="str">
        <f>VLOOKUP(D1214,Translations!$I$2:$K$101,2,FALSE)</f>
        <v>Ukendt</v>
      </c>
      <c r="O1214" t="str">
        <f>VLOOKUP(G1214,Translations!$M$2:$N$9,2,FALSE)</f>
        <v>[X2074] SARS-CoV-2 (RNA), Testcenter</v>
      </c>
      <c r="P1214" t="str">
        <f>VLOOKUP(F1214,Translations!$D$1:$F$13,2,FALSE)</f>
        <v>Ok</v>
      </c>
      <c r="Q1214" t="str">
        <f>VLOOKUP(F1214,Translations!$D$2:$G$13,4,FALSE)</f>
        <v>80 - Inaktiv, udrejst</v>
      </c>
      <c r="R1214" t="str">
        <f>VLOOKUP(H1214,Translations!$P$2:$Q$10,2,FALSE)</f>
        <v>7 - Bopæl i udlandet</v>
      </c>
      <c r="S1214" t="str">
        <f>VLOOKUP(F1214,Translations!$D$2:$F$13,3,FALSE)</f>
        <v>Ja</v>
      </c>
    </row>
    <row r="1215" spans="1:19" x14ac:dyDescent="0.2">
      <c r="A1215" s="3">
        <v>43956</v>
      </c>
      <c r="B1215" s="3" t="s">
        <v>305</v>
      </c>
      <c r="C1215" s="3" t="s">
        <v>312</v>
      </c>
      <c r="D1215">
        <v>0</v>
      </c>
      <c r="E1215">
        <v>0</v>
      </c>
      <c r="F1215" t="str">
        <f>"XX"</f>
        <v>XX</v>
      </c>
      <c r="G1215" t="s">
        <v>512</v>
      </c>
      <c r="H1215">
        <v>0</v>
      </c>
      <c r="I1215" t="s">
        <v>5</v>
      </c>
      <c r="J1215" t="s">
        <v>5</v>
      </c>
      <c r="K1215" t="s">
        <v>6</v>
      </c>
      <c r="L1215">
        <v>1</v>
      </c>
      <c r="M1215" t="str">
        <f>VLOOKUP(E1215,Translations!$A$1:$B$7,2,FALSE)</f>
        <v>Ukendt</v>
      </c>
      <c r="N1215" t="str">
        <f>VLOOKUP(D1215,Translations!$I$2:$K$101,2,FALSE)</f>
        <v>Ukendt</v>
      </c>
      <c r="O1215" t="str">
        <f>VLOOKUP(G1215,Translations!$M$2:$N$9,2,FALSE)</f>
        <v>[X2074] SARS-CoV-2 (RNA), Testcenter</v>
      </c>
      <c r="P1215" t="str">
        <f>VLOOKUP(F1215,Translations!$D$1:$F$13,2,FALSE)</f>
        <v>Ugyldigt CPR</v>
      </c>
      <c r="Q1215" t="str">
        <f>VLOOKUP(F1215,Translations!$D$2:$G$13,4,FALSE)</f>
        <v>XX - Ugyldigt CPR</v>
      </c>
      <c r="R1215" t="str">
        <f>VLOOKUP(H1215,Translations!$P$2:$Q$10,2,FALSE)</f>
        <v>0 - Ukendt / Ej fundet</v>
      </c>
      <c r="S1215" t="str">
        <f>VLOOKUP(F1215,Translations!$D$2:$F$13,3,FALSE)</f>
        <v>Nej</v>
      </c>
    </row>
    <row r="1216" spans="1:19" x14ac:dyDescent="0.2">
      <c r="A1216" s="3">
        <v>43956</v>
      </c>
      <c r="B1216" s="3" t="s">
        <v>305</v>
      </c>
      <c r="C1216" s="3" t="s">
        <v>312</v>
      </c>
      <c r="D1216">
        <v>101</v>
      </c>
      <c r="E1216">
        <v>1084</v>
      </c>
      <c r="F1216" t="str">
        <f t="shared" ref="F1216:F1247" si="40">"01"</f>
        <v>01</v>
      </c>
      <c r="G1216" t="s">
        <v>512</v>
      </c>
      <c r="H1216">
        <v>1</v>
      </c>
      <c r="I1216" t="s">
        <v>5</v>
      </c>
      <c r="J1216" t="s">
        <v>5</v>
      </c>
      <c r="K1216" t="s">
        <v>6</v>
      </c>
      <c r="L1216">
        <v>172</v>
      </c>
      <c r="M1216" t="str">
        <f>VLOOKUP(E1216,Translations!$A$1:$B$7,2,FALSE)</f>
        <v>Hovedstaden</v>
      </c>
      <c r="N1216" t="str">
        <f>VLOOKUP(D1216,Translations!$I$2:$K$101,2,FALSE)</f>
        <v>København</v>
      </c>
      <c r="O1216" t="str">
        <f>VLOOKUP(G1216,Translations!$M$2:$N$9,2,FALSE)</f>
        <v>[X2074] SARS-CoV-2 (RNA), Testcenter</v>
      </c>
      <c r="P1216" t="str">
        <f>VLOOKUP(F1216,Translations!$D$1:$F$13,2,FALSE)</f>
        <v>Ok</v>
      </c>
      <c r="Q1216" t="str">
        <f>VLOOKUP(F1216,Translations!$D$2:$G$13,4,FALSE)</f>
        <v>01 - Aktiv, bopæl i DK</v>
      </c>
      <c r="R1216" t="str">
        <f>VLOOKUP(H1216,Translations!$P$2:$Q$10,2,FALSE)</f>
        <v>1 - Selvstændigt sikret - med lægevalg</v>
      </c>
      <c r="S1216" t="str">
        <f>VLOOKUP(F1216,Translations!$D$2:$F$13,3,FALSE)</f>
        <v>Ja</v>
      </c>
    </row>
    <row r="1217" spans="1:19" x14ac:dyDescent="0.2">
      <c r="A1217" s="3">
        <v>43956</v>
      </c>
      <c r="B1217" s="3" t="s">
        <v>305</v>
      </c>
      <c r="C1217" s="3" t="s">
        <v>312</v>
      </c>
      <c r="D1217">
        <v>147</v>
      </c>
      <c r="E1217">
        <v>1084</v>
      </c>
      <c r="F1217" t="str">
        <f t="shared" si="40"/>
        <v>01</v>
      </c>
      <c r="G1217" t="s">
        <v>512</v>
      </c>
      <c r="H1217">
        <v>1</v>
      </c>
      <c r="I1217" t="s">
        <v>5</v>
      </c>
      <c r="J1217" t="s">
        <v>5</v>
      </c>
      <c r="K1217" t="s">
        <v>6</v>
      </c>
      <c r="L1217">
        <v>29</v>
      </c>
      <c r="M1217" t="str">
        <f>VLOOKUP(E1217,Translations!$A$1:$B$7,2,FALSE)</f>
        <v>Hovedstaden</v>
      </c>
      <c r="N1217" t="str">
        <f>VLOOKUP(D1217,Translations!$I$2:$K$101,2,FALSE)</f>
        <v>Frederiksberg</v>
      </c>
      <c r="O1217" t="str">
        <f>VLOOKUP(G1217,Translations!$M$2:$N$9,2,FALSE)</f>
        <v>[X2074] SARS-CoV-2 (RNA), Testcenter</v>
      </c>
      <c r="P1217" t="str">
        <f>VLOOKUP(F1217,Translations!$D$1:$F$13,2,FALSE)</f>
        <v>Ok</v>
      </c>
      <c r="Q1217" t="str">
        <f>VLOOKUP(F1217,Translations!$D$2:$G$13,4,FALSE)</f>
        <v>01 - Aktiv, bopæl i DK</v>
      </c>
      <c r="R1217" t="str">
        <f>VLOOKUP(H1217,Translations!$P$2:$Q$10,2,FALSE)</f>
        <v>1 - Selvstændigt sikret - med lægevalg</v>
      </c>
      <c r="S1217" t="str">
        <f>VLOOKUP(F1217,Translations!$D$2:$F$13,3,FALSE)</f>
        <v>Ja</v>
      </c>
    </row>
    <row r="1218" spans="1:19" x14ac:dyDescent="0.2">
      <c r="A1218" s="3">
        <v>43956</v>
      </c>
      <c r="B1218" s="3" t="s">
        <v>305</v>
      </c>
      <c r="C1218" s="3" t="s">
        <v>312</v>
      </c>
      <c r="D1218">
        <v>151</v>
      </c>
      <c r="E1218">
        <v>1084</v>
      </c>
      <c r="F1218" t="str">
        <f t="shared" si="40"/>
        <v>01</v>
      </c>
      <c r="G1218" t="s">
        <v>512</v>
      </c>
      <c r="H1218">
        <v>1</v>
      </c>
      <c r="I1218" t="s">
        <v>5</v>
      </c>
      <c r="J1218" t="s">
        <v>5</v>
      </c>
      <c r="K1218" t="s">
        <v>6</v>
      </c>
      <c r="L1218">
        <v>4</v>
      </c>
      <c r="M1218" t="str">
        <f>VLOOKUP(E1218,Translations!$A$1:$B$7,2,FALSE)</f>
        <v>Hovedstaden</v>
      </c>
      <c r="N1218" t="str">
        <f>VLOOKUP(D1218,Translations!$I$2:$K$101,2,FALSE)</f>
        <v>Ballerup</v>
      </c>
      <c r="O1218" t="str">
        <f>VLOOKUP(G1218,Translations!$M$2:$N$9,2,FALSE)</f>
        <v>[X2074] SARS-CoV-2 (RNA), Testcenter</v>
      </c>
      <c r="P1218" t="str">
        <f>VLOOKUP(F1218,Translations!$D$1:$F$13,2,FALSE)</f>
        <v>Ok</v>
      </c>
      <c r="Q1218" t="str">
        <f>VLOOKUP(F1218,Translations!$D$2:$G$13,4,FALSE)</f>
        <v>01 - Aktiv, bopæl i DK</v>
      </c>
      <c r="R1218" t="str">
        <f>VLOOKUP(H1218,Translations!$P$2:$Q$10,2,FALSE)</f>
        <v>1 - Selvstændigt sikret - med lægevalg</v>
      </c>
      <c r="S1218" t="str">
        <f>VLOOKUP(F1218,Translations!$D$2:$F$13,3,FALSE)</f>
        <v>Ja</v>
      </c>
    </row>
    <row r="1219" spans="1:19" x14ac:dyDescent="0.2">
      <c r="A1219" s="3">
        <v>43956</v>
      </c>
      <c r="B1219" s="3" t="s">
        <v>305</v>
      </c>
      <c r="C1219" s="3" t="s">
        <v>312</v>
      </c>
      <c r="D1219">
        <v>153</v>
      </c>
      <c r="E1219">
        <v>1084</v>
      </c>
      <c r="F1219" t="str">
        <f t="shared" si="40"/>
        <v>01</v>
      </c>
      <c r="G1219" t="s">
        <v>512</v>
      </c>
      <c r="H1219">
        <v>1</v>
      </c>
      <c r="I1219" t="s">
        <v>5</v>
      </c>
      <c r="J1219" t="s">
        <v>5</v>
      </c>
      <c r="K1219" t="s">
        <v>6</v>
      </c>
      <c r="L1219">
        <v>3</v>
      </c>
      <c r="M1219" t="str">
        <f>VLOOKUP(E1219,Translations!$A$1:$B$7,2,FALSE)</f>
        <v>Hovedstaden</v>
      </c>
      <c r="N1219" t="str">
        <f>VLOOKUP(D1219,Translations!$I$2:$K$101,2,FALSE)</f>
        <v>Brøndby</v>
      </c>
      <c r="O1219" t="str">
        <f>VLOOKUP(G1219,Translations!$M$2:$N$9,2,FALSE)</f>
        <v>[X2074] SARS-CoV-2 (RNA), Testcenter</v>
      </c>
      <c r="P1219" t="str">
        <f>VLOOKUP(F1219,Translations!$D$1:$F$13,2,FALSE)</f>
        <v>Ok</v>
      </c>
      <c r="Q1219" t="str">
        <f>VLOOKUP(F1219,Translations!$D$2:$G$13,4,FALSE)</f>
        <v>01 - Aktiv, bopæl i DK</v>
      </c>
      <c r="R1219" t="str">
        <f>VLOOKUP(H1219,Translations!$P$2:$Q$10,2,FALSE)</f>
        <v>1 - Selvstændigt sikret - med lægevalg</v>
      </c>
      <c r="S1219" t="str">
        <f>VLOOKUP(F1219,Translations!$D$2:$F$13,3,FALSE)</f>
        <v>Ja</v>
      </c>
    </row>
    <row r="1220" spans="1:19" x14ac:dyDescent="0.2">
      <c r="A1220" s="3">
        <v>43956</v>
      </c>
      <c r="B1220" s="3" t="s">
        <v>305</v>
      </c>
      <c r="C1220" s="3" t="s">
        <v>312</v>
      </c>
      <c r="D1220">
        <v>155</v>
      </c>
      <c r="E1220">
        <v>1084</v>
      </c>
      <c r="F1220" t="str">
        <f t="shared" si="40"/>
        <v>01</v>
      </c>
      <c r="G1220" t="s">
        <v>512</v>
      </c>
      <c r="H1220">
        <v>1</v>
      </c>
      <c r="I1220" t="s">
        <v>5</v>
      </c>
      <c r="J1220" t="s">
        <v>5</v>
      </c>
      <c r="K1220" t="s">
        <v>6</v>
      </c>
      <c r="L1220">
        <v>2</v>
      </c>
      <c r="M1220" t="str">
        <f>VLOOKUP(E1220,Translations!$A$1:$B$7,2,FALSE)</f>
        <v>Hovedstaden</v>
      </c>
      <c r="N1220" t="str">
        <f>VLOOKUP(D1220,Translations!$I$2:$K$101,2,FALSE)</f>
        <v>Dragør</v>
      </c>
      <c r="O1220" t="str">
        <f>VLOOKUP(G1220,Translations!$M$2:$N$9,2,FALSE)</f>
        <v>[X2074] SARS-CoV-2 (RNA), Testcenter</v>
      </c>
      <c r="P1220" t="str">
        <f>VLOOKUP(F1220,Translations!$D$1:$F$13,2,FALSE)</f>
        <v>Ok</v>
      </c>
      <c r="Q1220" t="str">
        <f>VLOOKUP(F1220,Translations!$D$2:$G$13,4,FALSE)</f>
        <v>01 - Aktiv, bopæl i DK</v>
      </c>
      <c r="R1220" t="str">
        <f>VLOOKUP(H1220,Translations!$P$2:$Q$10,2,FALSE)</f>
        <v>1 - Selvstændigt sikret - med lægevalg</v>
      </c>
      <c r="S1220" t="str">
        <f>VLOOKUP(F1220,Translations!$D$2:$F$13,3,FALSE)</f>
        <v>Ja</v>
      </c>
    </row>
    <row r="1221" spans="1:19" x14ac:dyDescent="0.2">
      <c r="A1221" s="3">
        <v>43956</v>
      </c>
      <c r="B1221" s="3" t="s">
        <v>305</v>
      </c>
      <c r="C1221" s="3" t="s">
        <v>312</v>
      </c>
      <c r="D1221">
        <v>157</v>
      </c>
      <c r="E1221">
        <v>1084</v>
      </c>
      <c r="F1221" t="str">
        <f t="shared" si="40"/>
        <v>01</v>
      </c>
      <c r="G1221" t="s">
        <v>512</v>
      </c>
      <c r="H1221">
        <v>1</v>
      </c>
      <c r="I1221" t="s">
        <v>5</v>
      </c>
      <c r="J1221" t="s">
        <v>5</v>
      </c>
      <c r="K1221" t="s">
        <v>6</v>
      </c>
      <c r="L1221">
        <v>8</v>
      </c>
      <c r="M1221" t="str">
        <f>VLOOKUP(E1221,Translations!$A$1:$B$7,2,FALSE)</f>
        <v>Hovedstaden</v>
      </c>
      <c r="N1221" t="str">
        <f>VLOOKUP(D1221,Translations!$I$2:$K$101,2,FALSE)</f>
        <v>Gentofte</v>
      </c>
      <c r="O1221" t="str">
        <f>VLOOKUP(G1221,Translations!$M$2:$N$9,2,FALSE)</f>
        <v>[X2074] SARS-CoV-2 (RNA), Testcenter</v>
      </c>
      <c r="P1221" t="str">
        <f>VLOOKUP(F1221,Translations!$D$1:$F$13,2,FALSE)</f>
        <v>Ok</v>
      </c>
      <c r="Q1221" t="str">
        <f>VLOOKUP(F1221,Translations!$D$2:$G$13,4,FALSE)</f>
        <v>01 - Aktiv, bopæl i DK</v>
      </c>
      <c r="R1221" t="str">
        <f>VLOOKUP(H1221,Translations!$P$2:$Q$10,2,FALSE)</f>
        <v>1 - Selvstændigt sikret - med lægevalg</v>
      </c>
      <c r="S1221" t="str">
        <f>VLOOKUP(F1221,Translations!$D$2:$F$13,3,FALSE)</f>
        <v>Ja</v>
      </c>
    </row>
    <row r="1222" spans="1:19" x14ac:dyDescent="0.2">
      <c r="A1222" s="3">
        <v>43956</v>
      </c>
      <c r="B1222" s="3" t="s">
        <v>305</v>
      </c>
      <c r="C1222" s="3" t="s">
        <v>312</v>
      </c>
      <c r="D1222">
        <v>159</v>
      </c>
      <c r="E1222">
        <v>1084</v>
      </c>
      <c r="F1222" t="str">
        <f t="shared" si="40"/>
        <v>01</v>
      </c>
      <c r="G1222" t="s">
        <v>512</v>
      </c>
      <c r="H1222">
        <v>1</v>
      </c>
      <c r="I1222" t="s">
        <v>5</v>
      </c>
      <c r="J1222" t="s">
        <v>5</v>
      </c>
      <c r="K1222" t="s">
        <v>6</v>
      </c>
      <c r="L1222">
        <v>8</v>
      </c>
      <c r="M1222" t="str">
        <f>VLOOKUP(E1222,Translations!$A$1:$B$7,2,FALSE)</f>
        <v>Hovedstaden</v>
      </c>
      <c r="N1222" t="str">
        <f>VLOOKUP(D1222,Translations!$I$2:$K$101,2,FALSE)</f>
        <v>Gladsaxe</v>
      </c>
      <c r="O1222" t="str">
        <f>VLOOKUP(G1222,Translations!$M$2:$N$9,2,FALSE)</f>
        <v>[X2074] SARS-CoV-2 (RNA), Testcenter</v>
      </c>
      <c r="P1222" t="str">
        <f>VLOOKUP(F1222,Translations!$D$1:$F$13,2,FALSE)</f>
        <v>Ok</v>
      </c>
      <c r="Q1222" t="str">
        <f>VLOOKUP(F1222,Translations!$D$2:$G$13,4,FALSE)</f>
        <v>01 - Aktiv, bopæl i DK</v>
      </c>
      <c r="R1222" t="str">
        <f>VLOOKUP(H1222,Translations!$P$2:$Q$10,2,FALSE)</f>
        <v>1 - Selvstændigt sikret - med lægevalg</v>
      </c>
      <c r="S1222" t="str">
        <f>VLOOKUP(F1222,Translations!$D$2:$F$13,3,FALSE)</f>
        <v>Ja</v>
      </c>
    </row>
    <row r="1223" spans="1:19" x14ac:dyDescent="0.2">
      <c r="A1223" s="3">
        <v>43956</v>
      </c>
      <c r="B1223" s="3" t="s">
        <v>305</v>
      </c>
      <c r="C1223" s="3" t="s">
        <v>312</v>
      </c>
      <c r="D1223">
        <v>161</v>
      </c>
      <c r="E1223">
        <v>1084</v>
      </c>
      <c r="F1223" t="str">
        <f t="shared" si="40"/>
        <v>01</v>
      </c>
      <c r="G1223" t="s">
        <v>512</v>
      </c>
      <c r="H1223">
        <v>1</v>
      </c>
      <c r="I1223" t="s">
        <v>5</v>
      </c>
      <c r="J1223" t="s">
        <v>5</v>
      </c>
      <c r="K1223" t="s">
        <v>6</v>
      </c>
      <c r="L1223">
        <v>4</v>
      </c>
      <c r="M1223" t="str">
        <f>VLOOKUP(E1223,Translations!$A$1:$B$7,2,FALSE)</f>
        <v>Hovedstaden</v>
      </c>
      <c r="N1223" t="str">
        <f>VLOOKUP(D1223,Translations!$I$2:$K$101,2,FALSE)</f>
        <v>Glostrup</v>
      </c>
      <c r="O1223" t="str">
        <f>VLOOKUP(G1223,Translations!$M$2:$N$9,2,FALSE)</f>
        <v>[X2074] SARS-CoV-2 (RNA), Testcenter</v>
      </c>
      <c r="P1223" t="str">
        <f>VLOOKUP(F1223,Translations!$D$1:$F$13,2,FALSE)</f>
        <v>Ok</v>
      </c>
      <c r="Q1223" t="str">
        <f>VLOOKUP(F1223,Translations!$D$2:$G$13,4,FALSE)</f>
        <v>01 - Aktiv, bopæl i DK</v>
      </c>
      <c r="R1223" t="str">
        <f>VLOOKUP(H1223,Translations!$P$2:$Q$10,2,FALSE)</f>
        <v>1 - Selvstændigt sikret - med lægevalg</v>
      </c>
      <c r="S1223" t="str">
        <f>VLOOKUP(F1223,Translations!$D$2:$F$13,3,FALSE)</f>
        <v>Ja</v>
      </c>
    </row>
    <row r="1224" spans="1:19" x14ac:dyDescent="0.2">
      <c r="A1224" s="3">
        <v>43956</v>
      </c>
      <c r="B1224" s="3" t="s">
        <v>305</v>
      </c>
      <c r="C1224" s="3" t="s">
        <v>312</v>
      </c>
      <c r="D1224">
        <v>163</v>
      </c>
      <c r="E1224">
        <v>1084</v>
      </c>
      <c r="F1224" t="str">
        <f t="shared" si="40"/>
        <v>01</v>
      </c>
      <c r="G1224" t="s">
        <v>512</v>
      </c>
      <c r="H1224">
        <v>1</v>
      </c>
      <c r="I1224" t="s">
        <v>5</v>
      </c>
      <c r="J1224" t="s">
        <v>5</v>
      </c>
      <c r="K1224" t="s">
        <v>6</v>
      </c>
      <c r="L1224">
        <v>2</v>
      </c>
      <c r="M1224" t="str">
        <f>VLOOKUP(E1224,Translations!$A$1:$B$7,2,FALSE)</f>
        <v>Hovedstaden</v>
      </c>
      <c r="N1224" t="str">
        <f>VLOOKUP(D1224,Translations!$I$2:$K$101,2,FALSE)</f>
        <v>Herlev</v>
      </c>
      <c r="O1224" t="str">
        <f>VLOOKUP(G1224,Translations!$M$2:$N$9,2,FALSE)</f>
        <v>[X2074] SARS-CoV-2 (RNA), Testcenter</v>
      </c>
      <c r="P1224" t="str">
        <f>VLOOKUP(F1224,Translations!$D$1:$F$13,2,FALSE)</f>
        <v>Ok</v>
      </c>
      <c r="Q1224" t="str">
        <f>VLOOKUP(F1224,Translations!$D$2:$G$13,4,FALSE)</f>
        <v>01 - Aktiv, bopæl i DK</v>
      </c>
      <c r="R1224" t="str">
        <f>VLOOKUP(H1224,Translations!$P$2:$Q$10,2,FALSE)</f>
        <v>1 - Selvstændigt sikret - med lægevalg</v>
      </c>
      <c r="S1224" t="str">
        <f>VLOOKUP(F1224,Translations!$D$2:$F$13,3,FALSE)</f>
        <v>Ja</v>
      </c>
    </row>
    <row r="1225" spans="1:19" x14ac:dyDescent="0.2">
      <c r="A1225" s="3">
        <v>43956</v>
      </c>
      <c r="B1225" s="3" t="s">
        <v>305</v>
      </c>
      <c r="C1225" s="3" t="s">
        <v>312</v>
      </c>
      <c r="D1225">
        <v>167</v>
      </c>
      <c r="E1225">
        <v>1084</v>
      </c>
      <c r="F1225" t="str">
        <f t="shared" si="40"/>
        <v>01</v>
      </c>
      <c r="G1225" t="s">
        <v>512</v>
      </c>
      <c r="H1225">
        <v>1</v>
      </c>
      <c r="I1225" t="s">
        <v>5</v>
      </c>
      <c r="J1225" t="s">
        <v>5</v>
      </c>
      <c r="K1225" t="s">
        <v>6</v>
      </c>
      <c r="L1225">
        <v>8</v>
      </c>
      <c r="M1225" t="str">
        <f>VLOOKUP(E1225,Translations!$A$1:$B$7,2,FALSE)</f>
        <v>Hovedstaden</v>
      </c>
      <c r="N1225" t="str">
        <f>VLOOKUP(D1225,Translations!$I$2:$K$101,2,FALSE)</f>
        <v>Hvidovre</v>
      </c>
      <c r="O1225" t="str">
        <f>VLOOKUP(G1225,Translations!$M$2:$N$9,2,FALSE)</f>
        <v>[X2074] SARS-CoV-2 (RNA), Testcenter</v>
      </c>
      <c r="P1225" t="str">
        <f>VLOOKUP(F1225,Translations!$D$1:$F$13,2,FALSE)</f>
        <v>Ok</v>
      </c>
      <c r="Q1225" t="str">
        <f>VLOOKUP(F1225,Translations!$D$2:$G$13,4,FALSE)</f>
        <v>01 - Aktiv, bopæl i DK</v>
      </c>
      <c r="R1225" t="str">
        <f>VLOOKUP(H1225,Translations!$P$2:$Q$10,2,FALSE)</f>
        <v>1 - Selvstændigt sikret - med lægevalg</v>
      </c>
      <c r="S1225" t="str">
        <f>VLOOKUP(F1225,Translations!$D$2:$F$13,3,FALSE)</f>
        <v>Ja</v>
      </c>
    </row>
    <row r="1226" spans="1:19" x14ac:dyDescent="0.2">
      <c r="A1226" s="3">
        <v>43956</v>
      </c>
      <c r="B1226" s="3" t="s">
        <v>305</v>
      </c>
      <c r="C1226" s="3" t="s">
        <v>312</v>
      </c>
      <c r="D1226">
        <v>169</v>
      </c>
      <c r="E1226">
        <v>1084</v>
      </c>
      <c r="F1226" t="str">
        <f t="shared" si="40"/>
        <v>01</v>
      </c>
      <c r="G1226" t="s">
        <v>512</v>
      </c>
      <c r="H1226">
        <v>1</v>
      </c>
      <c r="I1226" t="s">
        <v>5</v>
      </c>
      <c r="J1226" t="s">
        <v>5</v>
      </c>
      <c r="K1226" t="s">
        <v>6</v>
      </c>
      <c r="L1226">
        <v>3</v>
      </c>
      <c r="M1226" t="str">
        <f>VLOOKUP(E1226,Translations!$A$1:$B$7,2,FALSE)</f>
        <v>Hovedstaden</v>
      </c>
      <c r="N1226" t="str">
        <f>VLOOKUP(D1226,Translations!$I$2:$K$101,2,FALSE)</f>
        <v>Høje-Taastrup</v>
      </c>
      <c r="O1226" t="str">
        <f>VLOOKUP(G1226,Translations!$M$2:$N$9,2,FALSE)</f>
        <v>[X2074] SARS-CoV-2 (RNA), Testcenter</v>
      </c>
      <c r="P1226" t="str">
        <f>VLOOKUP(F1226,Translations!$D$1:$F$13,2,FALSE)</f>
        <v>Ok</v>
      </c>
      <c r="Q1226" t="str">
        <f>VLOOKUP(F1226,Translations!$D$2:$G$13,4,FALSE)</f>
        <v>01 - Aktiv, bopæl i DK</v>
      </c>
      <c r="R1226" t="str">
        <f>VLOOKUP(H1226,Translations!$P$2:$Q$10,2,FALSE)</f>
        <v>1 - Selvstændigt sikret - med lægevalg</v>
      </c>
      <c r="S1226" t="str">
        <f>VLOOKUP(F1226,Translations!$D$2:$F$13,3,FALSE)</f>
        <v>Ja</v>
      </c>
    </row>
    <row r="1227" spans="1:19" x14ac:dyDescent="0.2">
      <c r="A1227" s="3">
        <v>43956</v>
      </c>
      <c r="B1227" s="3" t="s">
        <v>305</v>
      </c>
      <c r="C1227" s="3" t="s">
        <v>312</v>
      </c>
      <c r="D1227">
        <v>173</v>
      </c>
      <c r="E1227">
        <v>1084</v>
      </c>
      <c r="F1227" t="str">
        <f t="shared" si="40"/>
        <v>01</v>
      </c>
      <c r="G1227" t="s">
        <v>512</v>
      </c>
      <c r="H1227">
        <v>1</v>
      </c>
      <c r="I1227" t="s">
        <v>5</v>
      </c>
      <c r="J1227" t="s">
        <v>5</v>
      </c>
      <c r="K1227" t="s">
        <v>6</v>
      </c>
      <c r="L1227">
        <v>7</v>
      </c>
      <c r="M1227" t="str">
        <f>VLOOKUP(E1227,Translations!$A$1:$B$7,2,FALSE)</f>
        <v>Hovedstaden</v>
      </c>
      <c r="N1227" t="str">
        <f>VLOOKUP(D1227,Translations!$I$2:$K$101,2,FALSE)</f>
        <v>Lyngby-Taarbæk</v>
      </c>
      <c r="O1227" t="str">
        <f>VLOOKUP(G1227,Translations!$M$2:$N$9,2,FALSE)</f>
        <v>[X2074] SARS-CoV-2 (RNA), Testcenter</v>
      </c>
      <c r="P1227" t="str">
        <f>VLOOKUP(F1227,Translations!$D$1:$F$13,2,FALSE)</f>
        <v>Ok</v>
      </c>
      <c r="Q1227" t="str">
        <f>VLOOKUP(F1227,Translations!$D$2:$G$13,4,FALSE)</f>
        <v>01 - Aktiv, bopæl i DK</v>
      </c>
      <c r="R1227" t="str">
        <f>VLOOKUP(H1227,Translations!$P$2:$Q$10,2,FALSE)</f>
        <v>1 - Selvstændigt sikret - med lægevalg</v>
      </c>
      <c r="S1227" t="str">
        <f>VLOOKUP(F1227,Translations!$D$2:$F$13,3,FALSE)</f>
        <v>Ja</v>
      </c>
    </row>
    <row r="1228" spans="1:19" x14ac:dyDescent="0.2">
      <c r="A1228" s="3">
        <v>43956</v>
      </c>
      <c r="B1228" s="3" t="s">
        <v>305</v>
      </c>
      <c r="C1228" s="3" t="s">
        <v>312</v>
      </c>
      <c r="D1228">
        <v>175</v>
      </c>
      <c r="E1228">
        <v>1084</v>
      </c>
      <c r="F1228" t="str">
        <f t="shared" si="40"/>
        <v>01</v>
      </c>
      <c r="G1228" t="s">
        <v>512</v>
      </c>
      <c r="H1228">
        <v>1</v>
      </c>
      <c r="I1228" t="s">
        <v>5</v>
      </c>
      <c r="J1228" t="s">
        <v>5</v>
      </c>
      <c r="K1228" t="s">
        <v>6</v>
      </c>
      <c r="L1228">
        <v>7</v>
      </c>
      <c r="M1228" t="str">
        <f>VLOOKUP(E1228,Translations!$A$1:$B$7,2,FALSE)</f>
        <v>Hovedstaden</v>
      </c>
      <c r="N1228" t="str">
        <f>VLOOKUP(D1228,Translations!$I$2:$K$101,2,FALSE)</f>
        <v>Rødovre</v>
      </c>
      <c r="O1228" t="str">
        <f>VLOOKUP(G1228,Translations!$M$2:$N$9,2,FALSE)</f>
        <v>[X2074] SARS-CoV-2 (RNA), Testcenter</v>
      </c>
      <c r="P1228" t="str">
        <f>VLOOKUP(F1228,Translations!$D$1:$F$13,2,FALSE)</f>
        <v>Ok</v>
      </c>
      <c r="Q1228" t="str">
        <f>VLOOKUP(F1228,Translations!$D$2:$G$13,4,FALSE)</f>
        <v>01 - Aktiv, bopæl i DK</v>
      </c>
      <c r="R1228" t="str">
        <f>VLOOKUP(H1228,Translations!$P$2:$Q$10,2,FALSE)</f>
        <v>1 - Selvstændigt sikret - med lægevalg</v>
      </c>
      <c r="S1228" t="str">
        <f>VLOOKUP(F1228,Translations!$D$2:$F$13,3,FALSE)</f>
        <v>Ja</v>
      </c>
    </row>
    <row r="1229" spans="1:19" x14ac:dyDescent="0.2">
      <c r="A1229" s="3">
        <v>43956</v>
      </c>
      <c r="B1229" s="3" t="s">
        <v>305</v>
      </c>
      <c r="C1229" s="3" t="s">
        <v>312</v>
      </c>
      <c r="D1229">
        <v>185</v>
      </c>
      <c r="E1229">
        <v>1084</v>
      </c>
      <c r="F1229" t="str">
        <f t="shared" si="40"/>
        <v>01</v>
      </c>
      <c r="G1229" t="s">
        <v>512</v>
      </c>
      <c r="H1229">
        <v>1</v>
      </c>
      <c r="I1229" t="s">
        <v>5</v>
      </c>
      <c r="J1229" t="s">
        <v>5</v>
      </c>
      <c r="K1229" t="s">
        <v>6</v>
      </c>
      <c r="L1229">
        <v>7</v>
      </c>
      <c r="M1229" t="str">
        <f>VLOOKUP(E1229,Translations!$A$1:$B$7,2,FALSE)</f>
        <v>Hovedstaden</v>
      </c>
      <c r="N1229" t="str">
        <f>VLOOKUP(D1229,Translations!$I$2:$K$101,2,FALSE)</f>
        <v>Tårnby</v>
      </c>
      <c r="O1229" t="str">
        <f>VLOOKUP(G1229,Translations!$M$2:$N$9,2,FALSE)</f>
        <v>[X2074] SARS-CoV-2 (RNA), Testcenter</v>
      </c>
      <c r="P1229" t="str">
        <f>VLOOKUP(F1229,Translations!$D$1:$F$13,2,FALSE)</f>
        <v>Ok</v>
      </c>
      <c r="Q1229" t="str">
        <f>VLOOKUP(F1229,Translations!$D$2:$G$13,4,FALSE)</f>
        <v>01 - Aktiv, bopæl i DK</v>
      </c>
      <c r="R1229" t="str">
        <f>VLOOKUP(H1229,Translations!$P$2:$Q$10,2,FALSE)</f>
        <v>1 - Selvstændigt sikret - med lægevalg</v>
      </c>
      <c r="S1229" t="str">
        <f>VLOOKUP(F1229,Translations!$D$2:$F$13,3,FALSE)</f>
        <v>Ja</v>
      </c>
    </row>
    <row r="1230" spans="1:19" x14ac:dyDescent="0.2">
      <c r="A1230" s="3">
        <v>43956</v>
      </c>
      <c r="B1230" s="3" t="s">
        <v>305</v>
      </c>
      <c r="C1230" s="3" t="s">
        <v>312</v>
      </c>
      <c r="D1230">
        <v>187</v>
      </c>
      <c r="E1230">
        <v>1084</v>
      </c>
      <c r="F1230" t="str">
        <f t="shared" si="40"/>
        <v>01</v>
      </c>
      <c r="G1230" t="s">
        <v>512</v>
      </c>
      <c r="H1230">
        <v>1</v>
      </c>
      <c r="I1230" t="s">
        <v>5</v>
      </c>
      <c r="J1230" t="s">
        <v>5</v>
      </c>
      <c r="K1230" t="s">
        <v>6</v>
      </c>
      <c r="L1230">
        <v>1</v>
      </c>
      <c r="M1230" t="str">
        <f>VLOOKUP(E1230,Translations!$A$1:$B$7,2,FALSE)</f>
        <v>Hovedstaden</v>
      </c>
      <c r="N1230" t="str">
        <f>VLOOKUP(D1230,Translations!$I$2:$K$101,2,FALSE)</f>
        <v>Vallensbæk</v>
      </c>
      <c r="O1230" t="str">
        <f>VLOOKUP(G1230,Translations!$M$2:$N$9,2,FALSE)</f>
        <v>[X2074] SARS-CoV-2 (RNA), Testcenter</v>
      </c>
      <c r="P1230" t="str">
        <f>VLOOKUP(F1230,Translations!$D$1:$F$13,2,FALSE)</f>
        <v>Ok</v>
      </c>
      <c r="Q1230" t="str">
        <f>VLOOKUP(F1230,Translations!$D$2:$G$13,4,FALSE)</f>
        <v>01 - Aktiv, bopæl i DK</v>
      </c>
      <c r="R1230" t="str">
        <f>VLOOKUP(H1230,Translations!$P$2:$Q$10,2,FALSE)</f>
        <v>1 - Selvstændigt sikret - med lægevalg</v>
      </c>
      <c r="S1230" t="str">
        <f>VLOOKUP(F1230,Translations!$D$2:$F$13,3,FALSE)</f>
        <v>Ja</v>
      </c>
    </row>
    <row r="1231" spans="1:19" x14ac:dyDescent="0.2">
      <c r="A1231" s="3">
        <v>43956</v>
      </c>
      <c r="B1231" s="3" t="s">
        <v>305</v>
      </c>
      <c r="C1231" s="3" t="s">
        <v>312</v>
      </c>
      <c r="D1231">
        <v>190</v>
      </c>
      <c r="E1231">
        <v>1084</v>
      </c>
      <c r="F1231" t="str">
        <f t="shared" si="40"/>
        <v>01</v>
      </c>
      <c r="G1231" t="s">
        <v>512</v>
      </c>
      <c r="H1231">
        <v>1</v>
      </c>
      <c r="I1231" t="s">
        <v>5</v>
      </c>
      <c r="J1231" t="s">
        <v>5</v>
      </c>
      <c r="K1231" t="s">
        <v>6</v>
      </c>
      <c r="L1231">
        <v>2</v>
      </c>
      <c r="M1231" t="str">
        <f>VLOOKUP(E1231,Translations!$A$1:$B$7,2,FALSE)</f>
        <v>Hovedstaden</v>
      </c>
      <c r="N1231" t="str">
        <f>VLOOKUP(D1231,Translations!$I$2:$K$101,2,FALSE)</f>
        <v>Furesø</v>
      </c>
      <c r="O1231" t="str">
        <f>VLOOKUP(G1231,Translations!$M$2:$N$9,2,FALSE)</f>
        <v>[X2074] SARS-CoV-2 (RNA), Testcenter</v>
      </c>
      <c r="P1231" t="str">
        <f>VLOOKUP(F1231,Translations!$D$1:$F$13,2,FALSE)</f>
        <v>Ok</v>
      </c>
      <c r="Q1231" t="str">
        <f>VLOOKUP(F1231,Translations!$D$2:$G$13,4,FALSE)</f>
        <v>01 - Aktiv, bopæl i DK</v>
      </c>
      <c r="R1231" t="str">
        <f>VLOOKUP(H1231,Translations!$P$2:$Q$10,2,FALSE)</f>
        <v>1 - Selvstændigt sikret - med lægevalg</v>
      </c>
      <c r="S1231" t="str">
        <f>VLOOKUP(F1231,Translations!$D$2:$F$13,3,FALSE)</f>
        <v>Ja</v>
      </c>
    </row>
    <row r="1232" spans="1:19" x14ac:dyDescent="0.2">
      <c r="A1232" s="3">
        <v>43956</v>
      </c>
      <c r="B1232" s="3" t="s">
        <v>305</v>
      </c>
      <c r="C1232" s="3" t="s">
        <v>312</v>
      </c>
      <c r="D1232">
        <v>201</v>
      </c>
      <c r="E1232">
        <v>1084</v>
      </c>
      <c r="F1232" t="str">
        <f t="shared" si="40"/>
        <v>01</v>
      </c>
      <c r="G1232" t="s">
        <v>512</v>
      </c>
      <c r="H1232">
        <v>1</v>
      </c>
      <c r="I1232" t="s">
        <v>5</v>
      </c>
      <c r="J1232" t="s">
        <v>5</v>
      </c>
      <c r="K1232" t="s">
        <v>6</v>
      </c>
      <c r="L1232">
        <v>1</v>
      </c>
      <c r="M1232" t="str">
        <f>VLOOKUP(E1232,Translations!$A$1:$B$7,2,FALSE)</f>
        <v>Hovedstaden</v>
      </c>
      <c r="N1232" t="str">
        <f>VLOOKUP(D1232,Translations!$I$2:$K$101,2,FALSE)</f>
        <v>Allerød</v>
      </c>
      <c r="O1232" t="str">
        <f>VLOOKUP(G1232,Translations!$M$2:$N$9,2,FALSE)</f>
        <v>[X2074] SARS-CoV-2 (RNA), Testcenter</v>
      </c>
      <c r="P1232" t="str">
        <f>VLOOKUP(F1232,Translations!$D$1:$F$13,2,FALSE)</f>
        <v>Ok</v>
      </c>
      <c r="Q1232" t="str">
        <f>VLOOKUP(F1232,Translations!$D$2:$G$13,4,FALSE)</f>
        <v>01 - Aktiv, bopæl i DK</v>
      </c>
      <c r="R1232" t="str">
        <f>VLOOKUP(H1232,Translations!$P$2:$Q$10,2,FALSE)</f>
        <v>1 - Selvstændigt sikret - med lægevalg</v>
      </c>
      <c r="S1232" t="str">
        <f>VLOOKUP(F1232,Translations!$D$2:$F$13,3,FALSE)</f>
        <v>Ja</v>
      </c>
    </row>
    <row r="1233" spans="1:19" x14ac:dyDescent="0.2">
      <c r="A1233" s="3">
        <v>43956</v>
      </c>
      <c r="B1233" s="3" t="s">
        <v>305</v>
      </c>
      <c r="C1233" s="3" t="s">
        <v>312</v>
      </c>
      <c r="D1233">
        <v>210</v>
      </c>
      <c r="E1233">
        <v>1084</v>
      </c>
      <c r="F1233" t="str">
        <f t="shared" si="40"/>
        <v>01</v>
      </c>
      <c r="G1233" t="s">
        <v>512</v>
      </c>
      <c r="H1233">
        <v>1</v>
      </c>
      <c r="I1233" t="s">
        <v>5</v>
      </c>
      <c r="J1233" t="s">
        <v>5</v>
      </c>
      <c r="K1233" t="s">
        <v>6</v>
      </c>
      <c r="L1233">
        <v>1</v>
      </c>
      <c r="M1233" t="str">
        <f>VLOOKUP(E1233,Translations!$A$1:$B$7,2,FALSE)</f>
        <v>Hovedstaden</v>
      </c>
      <c r="N1233" t="str">
        <f>VLOOKUP(D1233,Translations!$I$2:$K$101,2,FALSE)</f>
        <v>Fredensborg</v>
      </c>
      <c r="O1233" t="str">
        <f>VLOOKUP(G1233,Translations!$M$2:$N$9,2,FALSE)</f>
        <v>[X2074] SARS-CoV-2 (RNA), Testcenter</v>
      </c>
      <c r="P1233" t="str">
        <f>VLOOKUP(F1233,Translations!$D$1:$F$13,2,FALSE)</f>
        <v>Ok</v>
      </c>
      <c r="Q1233" t="str">
        <f>VLOOKUP(F1233,Translations!$D$2:$G$13,4,FALSE)</f>
        <v>01 - Aktiv, bopæl i DK</v>
      </c>
      <c r="R1233" t="str">
        <f>VLOOKUP(H1233,Translations!$P$2:$Q$10,2,FALSE)</f>
        <v>1 - Selvstændigt sikret - med lægevalg</v>
      </c>
      <c r="S1233" t="str">
        <f>VLOOKUP(F1233,Translations!$D$2:$F$13,3,FALSE)</f>
        <v>Ja</v>
      </c>
    </row>
    <row r="1234" spans="1:19" x14ac:dyDescent="0.2">
      <c r="A1234" s="3">
        <v>43956</v>
      </c>
      <c r="B1234" s="3" t="s">
        <v>305</v>
      </c>
      <c r="C1234" s="3" t="s">
        <v>312</v>
      </c>
      <c r="D1234">
        <v>217</v>
      </c>
      <c r="E1234">
        <v>1084</v>
      </c>
      <c r="F1234" t="str">
        <f t="shared" si="40"/>
        <v>01</v>
      </c>
      <c r="G1234" t="s">
        <v>512</v>
      </c>
      <c r="H1234">
        <v>1</v>
      </c>
      <c r="I1234" t="s">
        <v>5</v>
      </c>
      <c r="J1234" t="s">
        <v>5</v>
      </c>
      <c r="K1234" t="s">
        <v>6</v>
      </c>
      <c r="L1234">
        <v>3</v>
      </c>
      <c r="M1234" t="str">
        <f>VLOOKUP(E1234,Translations!$A$1:$B$7,2,FALSE)</f>
        <v>Hovedstaden</v>
      </c>
      <c r="N1234" t="str">
        <f>VLOOKUP(D1234,Translations!$I$2:$K$101,2,FALSE)</f>
        <v>Helsingør</v>
      </c>
      <c r="O1234" t="str">
        <f>VLOOKUP(G1234,Translations!$M$2:$N$9,2,FALSE)</f>
        <v>[X2074] SARS-CoV-2 (RNA), Testcenter</v>
      </c>
      <c r="P1234" t="str">
        <f>VLOOKUP(F1234,Translations!$D$1:$F$13,2,FALSE)</f>
        <v>Ok</v>
      </c>
      <c r="Q1234" t="str">
        <f>VLOOKUP(F1234,Translations!$D$2:$G$13,4,FALSE)</f>
        <v>01 - Aktiv, bopæl i DK</v>
      </c>
      <c r="R1234" t="str">
        <f>VLOOKUP(H1234,Translations!$P$2:$Q$10,2,FALSE)</f>
        <v>1 - Selvstændigt sikret - med lægevalg</v>
      </c>
      <c r="S1234" t="str">
        <f>VLOOKUP(F1234,Translations!$D$2:$F$13,3,FALSE)</f>
        <v>Ja</v>
      </c>
    </row>
    <row r="1235" spans="1:19" x14ac:dyDescent="0.2">
      <c r="A1235" s="3">
        <v>43956</v>
      </c>
      <c r="B1235" s="3" t="s">
        <v>305</v>
      </c>
      <c r="C1235" s="3" t="s">
        <v>312</v>
      </c>
      <c r="D1235">
        <v>219</v>
      </c>
      <c r="E1235">
        <v>1084</v>
      </c>
      <c r="F1235" t="str">
        <f t="shared" si="40"/>
        <v>01</v>
      </c>
      <c r="G1235" t="s">
        <v>512</v>
      </c>
      <c r="H1235">
        <v>1</v>
      </c>
      <c r="I1235" t="s">
        <v>5</v>
      </c>
      <c r="J1235" t="s">
        <v>5</v>
      </c>
      <c r="K1235" t="s">
        <v>6</v>
      </c>
      <c r="L1235">
        <v>4</v>
      </c>
      <c r="M1235" t="str">
        <f>VLOOKUP(E1235,Translations!$A$1:$B$7,2,FALSE)</f>
        <v>Hovedstaden</v>
      </c>
      <c r="N1235" t="str">
        <f>VLOOKUP(D1235,Translations!$I$2:$K$101,2,FALSE)</f>
        <v>Hillerød</v>
      </c>
      <c r="O1235" t="str">
        <f>VLOOKUP(G1235,Translations!$M$2:$N$9,2,FALSE)</f>
        <v>[X2074] SARS-CoV-2 (RNA), Testcenter</v>
      </c>
      <c r="P1235" t="str">
        <f>VLOOKUP(F1235,Translations!$D$1:$F$13,2,FALSE)</f>
        <v>Ok</v>
      </c>
      <c r="Q1235" t="str">
        <f>VLOOKUP(F1235,Translations!$D$2:$G$13,4,FALSE)</f>
        <v>01 - Aktiv, bopæl i DK</v>
      </c>
      <c r="R1235" t="str">
        <f>VLOOKUP(H1235,Translations!$P$2:$Q$10,2,FALSE)</f>
        <v>1 - Selvstændigt sikret - med lægevalg</v>
      </c>
      <c r="S1235" t="str">
        <f>VLOOKUP(F1235,Translations!$D$2:$F$13,3,FALSE)</f>
        <v>Ja</v>
      </c>
    </row>
    <row r="1236" spans="1:19" x14ac:dyDescent="0.2">
      <c r="A1236" s="3">
        <v>43956</v>
      </c>
      <c r="B1236" s="3" t="s">
        <v>305</v>
      </c>
      <c r="C1236" s="3" t="s">
        <v>312</v>
      </c>
      <c r="D1236">
        <v>230</v>
      </c>
      <c r="E1236">
        <v>1084</v>
      </c>
      <c r="F1236" t="str">
        <f t="shared" si="40"/>
        <v>01</v>
      </c>
      <c r="G1236" t="s">
        <v>512</v>
      </c>
      <c r="H1236">
        <v>1</v>
      </c>
      <c r="I1236" t="s">
        <v>5</v>
      </c>
      <c r="J1236" t="s">
        <v>5</v>
      </c>
      <c r="K1236" t="s">
        <v>6</v>
      </c>
      <c r="L1236">
        <v>3</v>
      </c>
      <c r="M1236" t="str">
        <f>VLOOKUP(E1236,Translations!$A$1:$B$7,2,FALSE)</f>
        <v>Hovedstaden</v>
      </c>
      <c r="N1236" t="str">
        <f>VLOOKUP(D1236,Translations!$I$2:$K$101,2,FALSE)</f>
        <v>Rudersdal</v>
      </c>
      <c r="O1236" t="str">
        <f>VLOOKUP(G1236,Translations!$M$2:$N$9,2,FALSE)</f>
        <v>[X2074] SARS-CoV-2 (RNA), Testcenter</v>
      </c>
      <c r="P1236" t="str">
        <f>VLOOKUP(F1236,Translations!$D$1:$F$13,2,FALSE)</f>
        <v>Ok</v>
      </c>
      <c r="Q1236" t="str">
        <f>VLOOKUP(F1236,Translations!$D$2:$G$13,4,FALSE)</f>
        <v>01 - Aktiv, bopæl i DK</v>
      </c>
      <c r="R1236" t="str">
        <f>VLOOKUP(H1236,Translations!$P$2:$Q$10,2,FALSE)</f>
        <v>1 - Selvstændigt sikret - med lægevalg</v>
      </c>
      <c r="S1236" t="str">
        <f>VLOOKUP(F1236,Translations!$D$2:$F$13,3,FALSE)</f>
        <v>Ja</v>
      </c>
    </row>
    <row r="1237" spans="1:19" x14ac:dyDescent="0.2">
      <c r="A1237" s="3">
        <v>43956</v>
      </c>
      <c r="B1237" s="3" t="s">
        <v>305</v>
      </c>
      <c r="C1237" s="3" t="s">
        <v>312</v>
      </c>
      <c r="D1237">
        <v>259</v>
      </c>
      <c r="E1237">
        <v>1085</v>
      </c>
      <c r="F1237" t="str">
        <f t="shared" si="40"/>
        <v>01</v>
      </c>
      <c r="G1237" t="s">
        <v>512</v>
      </c>
      <c r="H1237">
        <v>1</v>
      </c>
      <c r="I1237" t="s">
        <v>5</v>
      </c>
      <c r="J1237" t="s">
        <v>5</v>
      </c>
      <c r="K1237" t="s">
        <v>6</v>
      </c>
      <c r="L1237">
        <v>1</v>
      </c>
      <c r="M1237" t="str">
        <f>VLOOKUP(E1237,Translations!$A$1:$B$7,2,FALSE)</f>
        <v>Sjælland</v>
      </c>
      <c r="N1237" t="str">
        <f>VLOOKUP(D1237,Translations!$I$2:$K$101,2,FALSE)</f>
        <v>Køge</v>
      </c>
      <c r="O1237" t="str">
        <f>VLOOKUP(G1237,Translations!$M$2:$N$9,2,FALSE)</f>
        <v>[X2074] SARS-CoV-2 (RNA), Testcenter</v>
      </c>
      <c r="P1237" t="str">
        <f>VLOOKUP(F1237,Translations!$D$1:$F$13,2,FALSE)</f>
        <v>Ok</v>
      </c>
      <c r="Q1237" t="str">
        <f>VLOOKUP(F1237,Translations!$D$2:$G$13,4,FALSE)</f>
        <v>01 - Aktiv, bopæl i DK</v>
      </c>
      <c r="R1237" t="str">
        <f>VLOOKUP(H1237,Translations!$P$2:$Q$10,2,FALSE)</f>
        <v>1 - Selvstændigt sikret - med lægevalg</v>
      </c>
      <c r="S1237" t="str">
        <f>VLOOKUP(F1237,Translations!$D$2:$F$13,3,FALSE)</f>
        <v>Ja</v>
      </c>
    </row>
    <row r="1238" spans="1:19" x14ac:dyDescent="0.2">
      <c r="A1238" s="3">
        <v>43956</v>
      </c>
      <c r="B1238" s="3" t="s">
        <v>305</v>
      </c>
      <c r="C1238" s="3" t="s">
        <v>312</v>
      </c>
      <c r="D1238">
        <v>260</v>
      </c>
      <c r="E1238">
        <v>1084</v>
      </c>
      <c r="F1238" t="str">
        <f t="shared" si="40"/>
        <v>01</v>
      </c>
      <c r="G1238" t="s">
        <v>512</v>
      </c>
      <c r="H1238">
        <v>1</v>
      </c>
      <c r="I1238" t="s">
        <v>5</v>
      </c>
      <c r="J1238" t="s">
        <v>5</v>
      </c>
      <c r="K1238" t="s">
        <v>6</v>
      </c>
      <c r="L1238">
        <v>1</v>
      </c>
      <c r="M1238" t="str">
        <f>VLOOKUP(E1238,Translations!$A$1:$B$7,2,FALSE)</f>
        <v>Hovedstaden</v>
      </c>
      <c r="N1238" t="str">
        <f>VLOOKUP(D1238,Translations!$I$2:$K$101,2,FALSE)</f>
        <v>Halsnæs</v>
      </c>
      <c r="O1238" t="str">
        <f>VLOOKUP(G1238,Translations!$M$2:$N$9,2,FALSE)</f>
        <v>[X2074] SARS-CoV-2 (RNA), Testcenter</v>
      </c>
      <c r="P1238" t="str">
        <f>VLOOKUP(F1238,Translations!$D$1:$F$13,2,FALSE)</f>
        <v>Ok</v>
      </c>
      <c r="Q1238" t="str">
        <f>VLOOKUP(F1238,Translations!$D$2:$G$13,4,FALSE)</f>
        <v>01 - Aktiv, bopæl i DK</v>
      </c>
      <c r="R1238" t="str">
        <f>VLOOKUP(H1238,Translations!$P$2:$Q$10,2,FALSE)</f>
        <v>1 - Selvstændigt sikret - med lægevalg</v>
      </c>
      <c r="S1238" t="str">
        <f>VLOOKUP(F1238,Translations!$D$2:$F$13,3,FALSE)</f>
        <v>Ja</v>
      </c>
    </row>
    <row r="1239" spans="1:19" x14ac:dyDescent="0.2">
      <c r="A1239" s="3">
        <v>43956</v>
      </c>
      <c r="B1239" s="3" t="s">
        <v>305</v>
      </c>
      <c r="C1239" s="3" t="s">
        <v>312</v>
      </c>
      <c r="D1239">
        <v>265</v>
      </c>
      <c r="E1239">
        <v>1085</v>
      </c>
      <c r="F1239" t="str">
        <f t="shared" si="40"/>
        <v>01</v>
      </c>
      <c r="G1239" t="s">
        <v>512</v>
      </c>
      <c r="H1239">
        <v>1</v>
      </c>
      <c r="I1239" t="s">
        <v>5</v>
      </c>
      <c r="J1239" t="s">
        <v>5</v>
      </c>
      <c r="K1239" t="s">
        <v>6</v>
      </c>
      <c r="L1239">
        <v>3</v>
      </c>
      <c r="M1239" t="str">
        <f>VLOOKUP(E1239,Translations!$A$1:$B$7,2,FALSE)</f>
        <v>Sjælland</v>
      </c>
      <c r="N1239" t="str">
        <f>VLOOKUP(D1239,Translations!$I$2:$K$101,2,FALSE)</f>
        <v>Roskilde</v>
      </c>
      <c r="O1239" t="str">
        <f>VLOOKUP(G1239,Translations!$M$2:$N$9,2,FALSE)</f>
        <v>[X2074] SARS-CoV-2 (RNA), Testcenter</v>
      </c>
      <c r="P1239" t="str">
        <f>VLOOKUP(F1239,Translations!$D$1:$F$13,2,FALSE)</f>
        <v>Ok</v>
      </c>
      <c r="Q1239" t="str">
        <f>VLOOKUP(F1239,Translations!$D$2:$G$13,4,FALSE)</f>
        <v>01 - Aktiv, bopæl i DK</v>
      </c>
      <c r="R1239" t="str">
        <f>VLOOKUP(H1239,Translations!$P$2:$Q$10,2,FALSE)</f>
        <v>1 - Selvstændigt sikret - med lægevalg</v>
      </c>
      <c r="S1239" t="str">
        <f>VLOOKUP(F1239,Translations!$D$2:$F$13,3,FALSE)</f>
        <v>Ja</v>
      </c>
    </row>
    <row r="1240" spans="1:19" x14ac:dyDescent="0.2">
      <c r="A1240" s="3">
        <v>43956</v>
      </c>
      <c r="B1240" s="3" t="s">
        <v>305</v>
      </c>
      <c r="C1240" s="3" t="s">
        <v>312</v>
      </c>
      <c r="D1240">
        <v>270</v>
      </c>
      <c r="E1240">
        <v>1084</v>
      </c>
      <c r="F1240" t="str">
        <f t="shared" si="40"/>
        <v>01</v>
      </c>
      <c r="G1240" t="s">
        <v>512</v>
      </c>
      <c r="H1240">
        <v>1</v>
      </c>
      <c r="I1240" t="s">
        <v>5</v>
      </c>
      <c r="J1240" t="s">
        <v>5</v>
      </c>
      <c r="K1240" t="s">
        <v>6</v>
      </c>
      <c r="L1240">
        <v>3</v>
      </c>
      <c r="M1240" t="str">
        <f>VLOOKUP(E1240,Translations!$A$1:$B$7,2,FALSE)</f>
        <v>Hovedstaden</v>
      </c>
      <c r="N1240" t="str">
        <f>VLOOKUP(D1240,Translations!$I$2:$K$101,2,FALSE)</f>
        <v>Gribskov</v>
      </c>
      <c r="O1240" t="str">
        <f>VLOOKUP(G1240,Translations!$M$2:$N$9,2,FALSE)</f>
        <v>[X2074] SARS-CoV-2 (RNA), Testcenter</v>
      </c>
      <c r="P1240" t="str">
        <f>VLOOKUP(F1240,Translations!$D$1:$F$13,2,FALSE)</f>
        <v>Ok</v>
      </c>
      <c r="Q1240" t="str">
        <f>VLOOKUP(F1240,Translations!$D$2:$G$13,4,FALSE)</f>
        <v>01 - Aktiv, bopæl i DK</v>
      </c>
      <c r="R1240" t="str">
        <f>VLOOKUP(H1240,Translations!$P$2:$Q$10,2,FALSE)</f>
        <v>1 - Selvstændigt sikret - med lægevalg</v>
      </c>
      <c r="S1240" t="str">
        <f>VLOOKUP(F1240,Translations!$D$2:$F$13,3,FALSE)</f>
        <v>Ja</v>
      </c>
    </row>
    <row r="1241" spans="1:19" x14ac:dyDescent="0.2">
      <c r="A1241" s="3">
        <v>43956</v>
      </c>
      <c r="B1241" s="3" t="s">
        <v>305</v>
      </c>
      <c r="C1241" s="3" t="s">
        <v>312</v>
      </c>
      <c r="D1241">
        <v>316</v>
      </c>
      <c r="E1241">
        <v>1085</v>
      </c>
      <c r="F1241" t="str">
        <f t="shared" si="40"/>
        <v>01</v>
      </c>
      <c r="G1241" t="s">
        <v>512</v>
      </c>
      <c r="H1241">
        <v>1</v>
      </c>
      <c r="I1241" t="s">
        <v>5</v>
      </c>
      <c r="J1241" t="s">
        <v>5</v>
      </c>
      <c r="K1241" t="s">
        <v>6</v>
      </c>
      <c r="L1241">
        <v>1</v>
      </c>
      <c r="M1241" t="str">
        <f>VLOOKUP(E1241,Translations!$A$1:$B$7,2,FALSE)</f>
        <v>Sjælland</v>
      </c>
      <c r="N1241" t="str">
        <f>VLOOKUP(D1241,Translations!$I$2:$K$101,2,FALSE)</f>
        <v>Holbæk</v>
      </c>
      <c r="O1241" t="str">
        <f>VLOOKUP(G1241,Translations!$M$2:$N$9,2,FALSE)</f>
        <v>[X2074] SARS-CoV-2 (RNA), Testcenter</v>
      </c>
      <c r="P1241" t="str">
        <f>VLOOKUP(F1241,Translations!$D$1:$F$13,2,FALSE)</f>
        <v>Ok</v>
      </c>
      <c r="Q1241" t="str">
        <f>VLOOKUP(F1241,Translations!$D$2:$G$13,4,FALSE)</f>
        <v>01 - Aktiv, bopæl i DK</v>
      </c>
      <c r="R1241" t="str">
        <f>VLOOKUP(H1241,Translations!$P$2:$Q$10,2,FALSE)</f>
        <v>1 - Selvstændigt sikret - med lægevalg</v>
      </c>
      <c r="S1241" t="str">
        <f>VLOOKUP(F1241,Translations!$D$2:$F$13,3,FALSE)</f>
        <v>Ja</v>
      </c>
    </row>
    <row r="1242" spans="1:19" x14ac:dyDescent="0.2">
      <c r="A1242" s="3">
        <v>43956</v>
      </c>
      <c r="B1242" s="3" t="s">
        <v>305</v>
      </c>
      <c r="C1242" s="3" t="s">
        <v>312</v>
      </c>
      <c r="D1242">
        <v>329</v>
      </c>
      <c r="E1242">
        <v>1085</v>
      </c>
      <c r="F1242" t="str">
        <f t="shared" si="40"/>
        <v>01</v>
      </c>
      <c r="G1242" t="s">
        <v>512</v>
      </c>
      <c r="H1242">
        <v>1</v>
      </c>
      <c r="I1242" t="s">
        <v>5</v>
      </c>
      <c r="J1242" t="s">
        <v>5</v>
      </c>
      <c r="K1242" t="s">
        <v>6</v>
      </c>
      <c r="L1242">
        <v>1</v>
      </c>
      <c r="M1242" t="str">
        <f>VLOOKUP(E1242,Translations!$A$1:$B$7,2,FALSE)</f>
        <v>Sjælland</v>
      </c>
      <c r="N1242" t="str">
        <f>VLOOKUP(D1242,Translations!$I$2:$K$101,2,FALSE)</f>
        <v>Ringsted</v>
      </c>
      <c r="O1242" t="str">
        <f>VLOOKUP(G1242,Translations!$M$2:$N$9,2,FALSE)</f>
        <v>[X2074] SARS-CoV-2 (RNA), Testcenter</v>
      </c>
      <c r="P1242" t="str">
        <f>VLOOKUP(F1242,Translations!$D$1:$F$13,2,FALSE)</f>
        <v>Ok</v>
      </c>
      <c r="Q1242" t="str">
        <f>VLOOKUP(F1242,Translations!$D$2:$G$13,4,FALSE)</f>
        <v>01 - Aktiv, bopæl i DK</v>
      </c>
      <c r="R1242" t="str">
        <f>VLOOKUP(H1242,Translations!$P$2:$Q$10,2,FALSE)</f>
        <v>1 - Selvstændigt sikret - med lægevalg</v>
      </c>
      <c r="S1242" t="str">
        <f>VLOOKUP(F1242,Translations!$D$2:$F$13,3,FALSE)</f>
        <v>Ja</v>
      </c>
    </row>
    <row r="1243" spans="1:19" x14ac:dyDescent="0.2">
      <c r="A1243" s="3">
        <v>43956</v>
      </c>
      <c r="B1243" s="3" t="s">
        <v>305</v>
      </c>
      <c r="C1243" s="3" t="s">
        <v>312</v>
      </c>
      <c r="D1243">
        <v>330</v>
      </c>
      <c r="E1243">
        <v>1085</v>
      </c>
      <c r="F1243" t="str">
        <f t="shared" si="40"/>
        <v>01</v>
      </c>
      <c r="G1243" t="s">
        <v>512</v>
      </c>
      <c r="H1243">
        <v>1</v>
      </c>
      <c r="I1243" t="s">
        <v>5</v>
      </c>
      <c r="J1243" t="s">
        <v>5</v>
      </c>
      <c r="K1243" t="s">
        <v>6</v>
      </c>
      <c r="L1243">
        <v>1</v>
      </c>
      <c r="M1243" t="str">
        <f>VLOOKUP(E1243,Translations!$A$1:$B$7,2,FALSE)</f>
        <v>Sjælland</v>
      </c>
      <c r="N1243" t="str">
        <f>VLOOKUP(D1243,Translations!$I$2:$K$101,2,FALSE)</f>
        <v>Slagelse</v>
      </c>
      <c r="O1243" t="str">
        <f>VLOOKUP(G1243,Translations!$M$2:$N$9,2,FALSE)</f>
        <v>[X2074] SARS-CoV-2 (RNA), Testcenter</v>
      </c>
      <c r="P1243" t="str">
        <f>VLOOKUP(F1243,Translations!$D$1:$F$13,2,FALSE)</f>
        <v>Ok</v>
      </c>
      <c r="Q1243" t="str">
        <f>VLOOKUP(F1243,Translations!$D$2:$G$13,4,FALSE)</f>
        <v>01 - Aktiv, bopæl i DK</v>
      </c>
      <c r="R1243" t="str">
        <f>VLOOKUP(H1243,Translations!$P$2:$Q$10,2,FALSE)</f>
        <v>1 - Selvstændigt sikret - med lægevalg</v>
      </c>
      <c r="S1243" t="str">
        <f>VLOOKUP(F1243,Translations!$D$2:$F$13,3,FALSE)</f>
        <v>Ja</v>
      </c>
    </row>
    <row r="1244" spans="1:19" x14ac:dyDescent="0.2">
      <c r="A1244" s="3">
        <v>43956</v>
      </c>
      <c r="B1244" s="3" t="s">
        <v>305</v>
      </c>
      <c r="C1244" s="3" t="s">
        <v>312</v>
      </c>
      <c r="D1244">
        <v>360</v>
      </c>
      <c r="E1244">
        <v>1085</v>
      </c>
      <c r="F1244" t="str">
        <f t="shared" si="40"/>
        <v>01</v>
      </c>
      <c r="G1244" t="s">
        <v>512</v>
      </c>
      <c r="H1244">
        <v>1</v>
      </c>
      <c r="I1244" t="s">
        <v>5</v>
      </c>
      <c r="J1244" t="s">
        <v>5</v>
      </c>
      <c r="K1244" t="s">
        <v>6</v>
      </c>
      <c r="L1244">
        <v>1</v>
      </c>
      <c r="M1244" t="str">
        <f>VLOOKUP(E1244,Translations!$A$1:$B$7,2,FALSE)</f>
        <v>Sjælland</v>
      </c>
      <c r="N1244" t="str">
        <f>VLOOKUP(D1244,Translations!$I$2:$K$101,2,FALSE)</f>
        <v>Lolland</v>
      </c>
      <c r="O1244" t="str">
        <f>VLOOKUP(G1244,Translations!$M$2:$N$9,2,FALSE)</f>
        <v>[X2074] SARS-CoV-2 (RNA), Testcenter</v>
      </c>
      <c r="P1244" t="str">
        <f>VLOOKUP(F1244,Translations!$D$1:$F$13,2,FALSE)</f>
        <v>Ok</v>
      </c>
      <c r="Q1244" t="str">
        <f>VLOOKUP(F1244,Translations!$D$2:$G$13,4,FALSE)</f>
        <v>01 - Aktiv, bopæl i DK</v>
      </c>
      <c r="R1244" t="str">
        <f>VLOOKUP(H1244,Translations!$P$2:$Q$10,2,FALSE)</f>
        <v>1 - Selvstændigt sikret - med lægevalg</v>
      </c>
      <c r="S1244" t="str">
        <f>VLOOKUP(F1244,Translations!$D$2:$F$13,3,FALSE)</f>
        <v>Ja</v>
      </c>
    </row>
    <row r="1245" spans="1:19" x14ac:dyDescent="0.2">
      <c r="A1245" s="3">
        <v>43956</v>
      </c>
      <c r="B1245" s="3" t="s">
        <v>305</v>
      </c>
      <c r="C1245" s="3" t="s">
        <v>312</v>
      </c>
      <c r="D1245">
        <v>461</v>
      </c>
      <c r="E1245">
        <v>1083</v>
      </c>
      <c r="F1245" t="str">
        <f t="shared" si="40"/>
        <v>01</v>
      </c>
      <c r="G1245" t="s">
        <v>512</v>
      </c>
      <c r="H1245">
        <v>1</v>
      </c>
      <c r="I1245" t="s">
        <v>5</v>
      </c>
      <c r="J1245" t="s">
        <v>5</v>
      </c>
      <c r="K1245" t="s">
        <v>6</v>
      </c>
      <c r="L1245">
        <v>1</v>
      </c>
      <c r="M1245" t="str">
        <f>VLOOKUP(E1245,Translations!$A$1:$B$7,2,FALSE)</f>
        <v>Syddanmark</v>
      </c>
      <c r="N1245" t="str">
        <f>VLOOKUP(D1245,Translations!$I$2:$K$101,2,FALSE)</f>
        <v>Odense</v>
      </c>
      <c r="O1245" t="str">
        <f>VLOOKUP(G1245,Translations!$M$2:$N$9,2,FALSE)</f>
        <v>[X2074] SARS-CoV-2 (RNA), Testcenter</v>
      </c>
      <c r="P1245" t="str">
        <f>VLOOKUP(F1245,Translations!$D$1:$F$13,2,FALSE)</f>
        <v>Ok</v>
      </c>
      <c r="Q1245" t="str">
        <f>VLOOKUP(F1245,Translations!$D$2:$G$13,4,FALSE)</f>
        <v>01 - Aktiv, bopæl i DK</v>
      </c>
      <c r="R1245" t="str">
        <f>VLOOKUP(H1245,Translations!$P$2:$Q$10,2,FALSE)</f>
        <v>1 - Selvstændigt sikret - med lægevalg</v>
      </c>
      <c r="S1245" t="str">
        <f>VLOOKUP(F1245,Translations!$D$2:$F$13,3,FALSE)</f>
        <v>Ja</v>
      </c>
    </row>
    <row r="1246" spans="1:19" x14ac:dyDescent="0.2">
      <c r="A1246" s="3">
        <v>43956</v>
      </c>
      <c r="B1246" s="3" t="s">
        <v>305</v>
      </c>
      <c r="C1246" s="3" t="s">
        <v>313</v>
      </c>
      <c r="D1246">
        <v>657</v>
      </c>
      <c r="E1246">
        <v>1082</v>
      </c>
      <c r="F1246" t="str">
        <f t="shared" si="40"/>
        <v>01</v>
      </c>
      <c r="G1246" t="s">
        <v>512</v>
      </c>
      <c r="H1246">
        <v>1</v>
      </c>
      <c r="I1246" t="s">
        <v>5</v>
      </c>
      <c r="J1246" t="s">
        <v>5</v>
      </c>
      <c r="K1246" t="s">
        <v>6</v>
      </c>
      <c r="L1246">
        <v>1</v>
      </c>
      <c r="M1246" t="str">
        <f>VLOOKUP(E1246,Translations!$A$1:$B$7,2,FALSE)</f>
        <v>Midtjylland</v>
      </c>
      <c r="N1246" t="str">
        <f>VLOOKUP(D1246,Translations!$I$2:$K$101,2,FALSE)</f>
        <v>Herning</v>
      </c>
      <c r="O1246" t="str">
        <f>VLOOKUP(G1246,Translations!$M$2:$N$9,2,FALSE)</f>
        <v>[X2074] SARS-CoV-2 (RNA), Testcenter</v>
      </c>
      <c r="P1246" t="str">
        <f>VLOOKUP(F1246,Translations!$D$1:$F$13,2,FALSE)</f>
        <v>Ok</v>
      </c>
      <c r="Q1246" t="str">
        <f>VLOOKUP(F1246,Translations!$D$2:$G$13,4,FALSE)</f>
        <v>01 - Aktiv, bopæl i DK</v>
      </c>
      <c r="R1246" t="str">
        <f>VLOOKUP(H1246,Translations!$P$2:$Q$10,2,FALSE)</f>
        <v>1 - Selvstændigt sikret - med lægevalg</v>
      </c>
      <c r="S1246" t="str">
        <f>VLOOKUP(F1246,Translations!$D$2:$F$13,3,FALSE)</f>
        <v>Ja</v>
      </c>
    </row>
    <row r="1247" spans="1:19" x14ac:dyDescent="0.2">
      <c r="A1247" s="3">
        <v>43956</v>
      </c>
      <c r="B1247" s="3" t="s">
        <v>305</v>
      </c>
      <c r="C1247" s="3" t="s">
        <v>313</v>
      </c>
      <c r="D1247">
        <v>661</v>
      </c>
      <c r="E1247">
        <v>1082</v>
      </c>
      <c r="F1247" t="str">
        <f t="shared" si="40"/>
        <v>01</v>
      </c>
      <c r="G1247" t="s">
        <v>512</v>
      </c>
      <c r="H1247">
        <v>1</v>
      </c>
      <c r="I1247" t="s">
        <v>5</v>
      </c>
      <c r="J1247" t="s">
        <v>5</v>
      </c>
      <c r="K1247" t="s">
        <v>6</v>
      </c>
      <c r="L1247">
        <v>1</v>
      </c>
      <c r="M1247" t="str">
        <f>VLOOKUP(E1247,Translations!$A$1:$B$7,2,FALSE)</f>
        <v>Midtjylland</v>
      </c>
      <c r="N1247" t="str">
        <f>VLOOKUP(D1247,Translations!$I$2:$K$101,2,FALSE)</f>
        <v>Holstebro</v>
      </c>
      <c r="O1247" t="str">
        <f>VLOOKUP(G1247,Translations!$M$2:$N$9,2,FALSE)</f>
        <v>[X2074] SARS-CoV-2 (RNA), Testcenter</v>
      </c>
      <c r="P1247" t="str">
        <f>VLOOKUP(F1247,Translations!$D$1:$F$13,2,FALSE)</f>
        <v>Ok</v>
      </c>
      <c r="Q1247" t="str">
        <f>VLOOKUP(F1247,Translations!$D$2:$G$13,4,FALSE)</f>
        <v>01 - Aktiv, bopæl i DK</v>
      </c>
      <c r="R1247" t="str">
        <f>VLOOKUP(H1247,Translations!$P$2:$Q$10,2,FALSE)</f>
        <v>1 - Selvstændigt sikret - med lægevalg</v>
      </c>
      <c r="S1247" t="str">
        <f>VLOOKUP(F1247,Translations!$D$2:$F$13,3,FALSE)</f>
        <v>Ja</v>
      </c>
    </row>
    <row r="1248" spans="1:19" x14ac:dyDescent="0.2">
      <c r="A1248" s="3">
        <v>43956</v>
      </c>
      <c r="B1248" s="3" t="s">
        <v>305</v>
      </c>
      <c r="C1248" s="3" t="s">
        <v>313</v>
      </c>
      <c r="D1248">
        <v>710</v>
      </c>
      <c r="E1248">
        <v>1082</v>
      </c>
      <c r="F1248" t="str">
        <f t="shared" ref="F1248:F1279" si="41">"01"</f>
        <v>01</v>
      </c>
      <c r="G1248" t="s">
        <v>512</v>
      </c>
      <c r="H1248">
        <v>1</v>
      </c>
      <c r="I1248" t="s">
        <v>5</v>
      </c>
      <c r="J1248" t="s">
        <v>5</v>
      </c>
      <c r="K1248" t="s">
        <v>6</v>
      </c>
      <c r="L1248">
        <v>1</v>
      </c>
      <c r="M1248" t="str">
        <f>VLOOKUP(E1248,Translations!$A$1:$B$7,2,FALSE)</f>
        <v>Midtjylland</v>
      </c>
      <c r="N1248" t="str">
        <f>VLOOKUP(D1248,Translations!$I$2:$K$101,2,FALSE)</f>
        <v>Favrskov</v>
      </c>
      <c r="O1248" t="str">
        <f>VLOOKUP(G1248,Translations!$M$2:$N$9,2,FALSE)</f>
        <v>[X2074] SARS-CoV-2 (RNA), Testcenter</v>
      </c>
      <c r="P1248" t="str">
        <f>VLOOKUP(F1248,Translations!$D$1:$F$13,2,FALSE)</f>
        <v>Ok</v>
      </c>
      <c r="Q1248" t="str">
        <f>VLOOKUP(F1248,Translations!$D$2:$G$13,4,FALSE)</f>
        <v>01 - Aktiv, bopæl i DK</v>
      </c>
      <c r="R1248" t="str">
        <f>VLOOKUP(H1248,Translations!$P$2:$Q$10,2,FALSE)</f>
        <v>1 - Selvstændigt sikret - med lægevalg</v>
      </c>
      <c r="S1248" t="str">
        <f>VLOOKUP(F1248,Translations!$D$2:$F$13,3,FALSE)</f>
        <v>Ja</v>
      </c>
    </row>
    <row r="1249" spans="1:19" x14ac:dyDescent="0.2">
      <c r="A1249" s="3">
        <v>43956</v>
      </c>
      <c r="B1249" s="3" t="s">
        <v>305</v>
      </c>
      <c r="C1249" s="3" t="s">
        <v>313</v>
      </c>
      <c r="D1249">
        <v>740</v>
      </c>
      <c r="E1249">
        <v>1082</v>
      </c>
      <c r="F1249" t="str">
        <f t="shared" si="41"/>
        <v>01</v>
      </c>
      <c r="G1249" t="s">
        <v>512</v>
      </c>
      <c r="H1249">
        <v>1</v>
      </c>
      <c r="I1249" t="s">
        <v>5</v>
      </c>
      <c r="J1249" t="s">
        <v>5</v>
      </c>
      <c r="K1249" t="s">
        <v>6</v>
      </c>
      <c r="L1249">
        <v>37</v>
      </c>
      <c r="M1249" t="str">
        <f>VLOOKUP(E1249,Translations!$A$1:$B$7,2,FALSE)</f>
        <v>Midtjylland</v>
      </c>
      <c r="N1249" t="str">
        <f>VLOOKUP(D1249,Translations!$I$2:$K$101,2,FALSE)</f>
        <v>Silkeborg</v>
      </c>
      <c r="O1249" t="str">
        <f>VLOOKUP(G1249,Translations!$M$2:$N$9,2,FALSE)</f>
        <v>[X2074] SARS-CoV-2 (RNA), Testcenter</v>
      </c>
      <c r="P1249" t="str">
        <f>VLOOKUP(F1249,Translations!$D$1:$F$13,2,FALSE)</f>
        <v>Ok</v>
      </c>
      <c r="Q1249" t="str">
        <f>VLOOKUP(F1249,Translations!$D$2:$G$13,4,FALSE)</f>
        <v>01 - Aktiv, bopæl i DK</v>
      </c>
      <c r="R1249" t="str">
        <f>VLOOKUP(H1249,Translations!$P$2:$Q$10,2,FALSE)</f>
        <v>1 - Selvstændigt sikret - med lægevalg</v>
      </c>
      <c r="S1249" t="str">
        <f>VLOOKUP(F1249,Translations!$D$2:$F$13,3,FALSE)</f>
        <v>Ja</v>
      </c>
    </row>
    <row r="1250" spans="1:19" x14ac:dyDescent="0.2">
      <c r="A1250" s="3">
        <v>43956</v>
      </c>
      <c r="B1250" s="3" t="s">
        <v>305</v>
      </c>
      <c r="C1250" s="3" t="s">
        <v>313</v>
      </c>
      <c r="D1250">
        <v>746</v>
      </c>
      <c r="E1250">
        <v>1082</v>
      </c>
      <c r="F1250" t="str">
        <f t="shared" si="41"/>
        <v>01</v>
      </c>
      <c r="G1250" t="s">
        <v>512</v>
      </c>
      <c r="H1250">
        <v>1</v>
      </c>
      <c r="I1250" t="s">
        <v>5</v>
      </c>
      <c r="J1250" t="s">
        <v>5</v>
      </c>
      <c r="K1250" t="s">
        <v>6</v>
      </c>
      <c r="L1250">
        <v>3</v>
      </c>
      <c r="M1250" t="str">
        <f>VLOOKUP(E1250,Translations!$A$1:$B$7,2,FALSE)</f>
        <v>Midtjylland</v>
      </c>
      <c r="N1250" t="str">
        <f>VLOOKUP(D1250,Translations!$I$2:$K$101,2,FALSE)</f>
        <v>Skanderborg</v>
      </c>
      <c r="O1250" t="str">
        <f>VLOOKUP(G1250,Translations!$M$2:$N$9,2,FALSE)</f>
        <v>[X2074] SARS-CoV-2 (RNA), Testcenter</v>
      </c>
      <c r="P1250" t="str">
        <f>VLOOKUP(F1250,Translations!$D$1:$F$13,2,FALSE)</f>
        <v>Ok</v>
      </c>
      <c r="Q1250" t="str">
        <f>VLOOKUP(F1250,Translations!$D$2:$G$13,4,FALSE)</f>
        <v>01 - Aktiv, bopæl i DK</v>
      </c>
      <c r="R1250" t="str">
        <f>VLOOKUP(H1250,Translations!$P$2:$Q$10,2,FALSE)</f>
        <v>1 - Selvstændigt sikret - med lægevalg</v>
      </c>
      <c r="S1250" t="str">
        <f>VLOOKUP(F1250,Translations!$D$2:$F$13,3,FALSE)</f>
        <v>Ja</v>
      </c>
    </row>
    <row r="1251" spans="1:19" x14ac:dyDescent="0.2">
      <c r="A1251" s="3">
        <v>43956</v>
      </c>
      <c r="B1251" s="3" t="s">
        <v>305</v>
      </c>
      <c r="C1251" s="3" t="s">
        <v>313</v>
      </c>
      <c r="D1251">
        <v>756</v>
      </c>
      <c r="E1251">
        <v>1082</v>
      </c>
      <c r="F1251" t="str">
        <f t="shared" si="41"/>
        <v>01</v>
      </c>
      <c r="G1251" t="s">
        <v>512</v>
      </c>
      <c r="H1251">
        <v>1</v>
      </c>
      <c r="I1251" t="s">
        <v>5</v>
      </c>
      <c r="J1251" t="s">
        <v>5</v>
      </c>
      <c r="K1251" t="s">
        <v>6</v>
      </c>
      <c r="L1251">
        <v>3</v>
      </c>
      <c r="M1251" t="str">
        <f>VLOOKUP(E1251,Translations!$A$1:$B$7,2,FALSE)</f>
        <v>Midtjylland</v>
      </c>
      <c r="N1251" t="str">
        <f>VLOOKUP(D1251,Translations!$I$2:$K$101,2,FALSE)</f>
        <v>Ikast-Brande</v>
      </c>
      <c r="O1251" t="str">
        <f>VLOOKUP(G1251,Translations!$M$2:$N$9,2,FALSE)</f>
        <v>[X2074] SARS-CoV-2 (RNA), Testcenter</v>
      </c>
      <c r="P1251" t="str">
        <f>VLOOKUP(F1251,Translations!$D$1:$F$13,2,FALSE)</f>
        <v>Ok</v>
      </c>
      <c r="Q1251" t="str">
        <f>VLOOKUP(F1251,Translations!$D$2:$G$13,4,FALSE)</f>
        <v>01 - Aktiv, bopæl i DK</v>
      </c>
      <c r="R1251" t="str">
        <f>VLOOKUP(H1251,Translations!$P$2:$Q$10,2,FALSE)</f>
        <v>1 - Selvstændigt sikret - med lægevalg</v>
      </c>
      <c r="S1251" t="str">
        <f>VLOOKUP(F1251,Translations!$D$2:$F$13,3,FALSE)</f>
        <v>Ja</v>
      </c>
    </row>
    <row r="1252" spans="1:19" x14ac:dyDescent="0.2">
      <c r="A1252" s="3">
        <v>43956</v>
      </c>
      <c r="B1252" s="3" t="s">
        <v>305</v>
      </c>
      <c r="C1252" s="3" t="s">
        <v>313</v>
      </c>
      <c r="D1252">
        <v>791</v>
      </c>
      <c r="E1252">
        <v>1082</v>
      </c>
      <c r="F1252" t="str">
        <f t="shared" si="41"/>
        <v>01</v>
      </c>
      <c r="G1252" t="s">
        <v>512</v>
      </c>
      <c r="H1252">
        <v>1</v>
      </c>
      <c r="I1252" t="s">
        <v>5</v>
      </c>
      <c r="J1252" t="s">
        <v>5</v>
      </c>
      <c r="K1252" t="s">
        <v>6</v>
      </c>
      <c r="L1252">
        <v>1</v>
      </c>
      <c r="M1252" t="str">
        <f>VLOOKUP(E1252,Translations!$A$1:$B$7,2,FALSE)</f>
        <v>Midtjylland</v>
      </c>
      <c r="N1252" t="str">
        <f>VLOOKUP(D1252,Translations!$I$2:$K$101,2,FALSE)</f>
        <v>Viborg</v>
      </c>
      <c r="O1252" t="str">
        <f>VLOOKUP(G1252,Translations!$M$2:$N$9,2,FALSE)</f>
        <v>[X2074] SARS-CoV-2 (RNA), Testcenter</v>
      </c>
      <c r="P1252" t="str">
        <f>VLOOKUP(F1252,Translations!$D$1:$F$13,2,FALSE)</f>
        <v>Ok</v>
      </c>
      <c r="Q1252" t="str">
        <f>VLOOKUP(F1252,Translations!$D$2:$G$13,4,FALSE)</f>
        <v>01 - Aktiv, bopæl i DK</v>
      </c>
      <c r="R1252" t="str">
        <f>VLOOKUP(H1252,Translations!$P$2:$Q$10,2,FALSE)</f>
        <v>1 - Selvstændigt sikret - med lægevalg</v>
      </c>
      <c r="S1252" t="str">
        <f>VLOOKUP(F1252,Translations!$D$2:$F$13,3,FALSE)</f>
        <v>Ja</v>
      </c>
    </row>
    <row r="1253" spans="1:19" x14ac:dyDescent="0.2">
      <c r="A1253" s="3">
        <v>43956</v>
      </c>
      <c r="B1253" s="3" t="s">
        <v>305</v>
      </c>
      <c r="C1253" s="3" t="s">
        <v>314</v>
      </c>
      <c r="D1253">
        <v>101</v>
      </c>
      <c r="E1253">
        <v>1084</v>
      </c>
      <c r="F1253" t="str">
        <f t="shared" si="41"/>
        <v>01</v>
      </c>
      <c r="G1253" t="s">
        <v>512</v>
      </c>
      <c r="H1253">
        <v>1</v>
      </c>
      <c r="I1253" t="s">
        <v>5</v>
      </c>
      <c r="J1253" t="s">
        <v>5</v>
      </c>
      <c r="K1253" t="s">
        <v>6</v>
      </c>
      <c r="L1253">
        <v>4</v>
      </c>
      <c r="M1253" t="str">
        <f>VLOOKUP(E1253,Translations!$A$1:$B$7,2,FALSE)</f>
        <v>Hovedstaden</v>
      </c>
      <c r="N1253" t="str">
        <f>VLOOKUP(D1253,Translations!$I$2:$K$101,2,FALSE)</f>
        <v>København</v>
      </c>
      <c r="O1253" t="str">
        <f>VLOOKUP(G1253,Translations!$M$2:$N$9,2,FALSE)</f>
        <v>[X2074] SARS-CoV-2 (RNA), Testcenter</v>
      </c>
      <c r="P1253" t="str">
        <f>VLOOKUP(F1253,Translations!$D$1:$F$13,2,FALSE)</f>
        <v>Ok</v>
      </c>
      <c r="Q1253" t="str">
        <f>VLOOKUP(F1253,Translations!$D$2:$G$13,4,FALSE)</f>
        <v>01 - Aktiv, bopæl i DK</v>
      </c>
      <c r="R1253" t="str">
        <f>VLOOKUP(H1253,Translations!$P$2:$Q$10,2,FALSE)</f>
        <v>1 - Selvstændigt sikret - med lægevalg</v>
      </c>
      <c r="S1253" t="str">
        <f>VLOOKUP(F1253,Translations!$D$2:$F$13,3,FALSE)</f>
        <v>Ja</v>
      </c>
    </row>
    <row r="1254" spans="1:19" x14ac:dyDescent="0.2">
      <c r="A1254" s="3">
        <v>43956</v>
      </c>
      <c r="B1254" s="3" t="s">
        <v>305</v>
      </c>
      <c r="C1254" s="3" t="s">
        <v>314</v>
      </c>
      <c r="D1254">
        <v>316</v>
      </c>
      <c r="E1254">
        <v>1085</v>
      </c>
      <c r="F1254" t="str">
        <f t="shared" si="41"/>
        <v>01</v>
      </c>
      <c r="G1254" t="s">
        <v>512</v>
      </c>
      <c r="H1254">
        <v>1</v>
      </c>
      <c r="I1254" t="s">
        <v>5</v>
      </c>
      <c r="J1254" t="s">
        <v>5</v>
      </c>
      <c r="K1254" t="s">
        <v>6</v>
      </c>
      <c r="L1254">
        <v>1</v>
      </c>
      <c r="M1254" t="str">
        <f>VLOOKUP(E1254,Translations!$A$1:$B$7,2,FALSE)</f>
        <v>Sjælland</v>
      </c>
      <c r="N1254" t="str">
        <f>VLOOKUP(D1254,Translations!$I$2:$K$101,2,FALSE)</f>
        <v>Holbæk</v>
      </c>
      <c r="O1254" t="str">
        <f>VLOOKUP(G1254,Translations!$M$2:$N$9,2,FALSE)</f>
        <v>[X2074] SARS-CoV-2 (RNA), Testcenter</v>
      </c>
      <c r="P1254" t="str">
        <f>VLOOKUP(F1254,Translations!$D$1:$F$13,2,FALSE)</f>
        <v>Ok</v>
      </c>
      <c r="Q1254" t="str">
        <f>VLOOKUP(F1254,Translations!$D$2:$G$13,4,FALSE)</f>
        <v>01 - Aktiv, bopæl i DK</v>
      </c>
      <c r="R1254" t="str">
        <f>VLOOKUP(H1254,Translations!$P$2:$Q$10,2,FALSE)</f>
        <v>1 - Selvstændigt sikret - med lægevalg</v>
      </c>
      <c r="S1254" t="str">
        <f>VLOOKUP(F1254,Translations!$D$2:$F$13,3,FALSE)</f>
        <v>Ja</v>
      </c>
    </row>
    <row r="1255" spans="1:19" x14ac:dyDescent="0.2">
      <c r="A1255" s="3">
        <v>43956</v>
      </c>
      <c r="B1255" s="3" t="s">
        <v>305</v>
      </c>
      <c r="C1255" s="3" t="s">
        <v>314</v>
      </c>
      <c r="D1255">
        <v>461</v>
      </c>
      <c r="E1255">
        <v>1083</v>
      </c>
      <c r="F1255" t="str">
        <f t="shared" si="41"/>
        <v>01</v>
      </c>
      <c r="G1255" t="s">
        <v>512</v>
      </c>
      <c r="H1255">
        <v>1</v>
      </c>
      <c r="I1255" t="s">
        <v>5</v>
      </c>
      <c r="J1255" t="s">
        <v>5</v>
      </c>
      <c r="K1255" t="s">
        <v>6</v>
      </c>
      <c r="L1255">
        <v>1</v>
      </c>
      <c r="M1255" t="str">
        <f>VLOOKUP(E1255,Translations!$A$1:$B$7,2,FALSE)</f>
        <v>Syddanmark</v>
      </c>
      <c r="N1255" t="str">
        <f>VLOOKUP(D1255,Translations!$I$2:$K$101,2,FALSE)</f>
        <v>Odense</v>
      </c>
      <c r="O1255" t="str">
        <f>VLOOKUP(G1255,Translations!$M$2:$N$9,2,FALSE)</f>
        <v>[X2074] SARS-CoV-2 (RNA), Testcenter</v>
      </c>
      <c r="P1255" t="str">
        <f>VLOOKUP(F1255,Translations!$D$1:$F$13,2,FALSE)</f>
        <v>Ok</v>
      </c>
      <c r="Q1255" t="str">
        <f>VLOOKUP(F1255,Translations!$D$2:$G$13,4,FALSE)</f>
        <v>01 - Aktiv, bopæl i DK</v>
      </c>
      <c r="R1255" t="str">
        <f>VLOOKUP(H1255,Translations!$P$2:$Q$10,2,FALSE)</f>
        <v>1 - Selvstændigt sikret - med lægevalg</v>
      </c>
      <c r="S1255" t="str">
        <f>VLOOKUP(F1255,Translations!$D$2:$F$13,3,FALSE)</f>
        <v>Ja</v>
      </c>
    </row>
    <row r="1256" spans="1:19" x14ac:dyDescent="0.2">
      <c r="A1256" s="3">
        <v>43956</v>
      </c>
      <c r="B1256" s="3" t="s">
        <v>305</v>
      </c>
      <c r="C1256" s="3" t="s">
        <v>314</v>
      </c>
      <c r="D1256">
        <v>561</v>
      </c>
      <c r="E1256">
        <v>1083</v>
      </c>
      <c r="F1256" t="str">
        <f t="shared" si="41"/>
        <v>01</v>
      </c>
      <c r="G1256" t="s">
        <v>512</v>
      </c>
      <c r="H1256">
        <v>1</v>
      </c>
      <c r="I1256" t="s">
        <v>5</v>
      </c>
      <c r="J1256" t="s">
        <v>5</v>
      </c>
      <c r="K1256" t="s">
        <v>6</v>
      </c>
      <c r="L1256">
        <v>2</v>
      </c>
      <c r="M1256" t="str">
        <f>VLOOKUP(E1256,Translations!$A$1:$B$7,2,FALSE)</f>
        <v>Syddanmark</v>
      </c>
      <c r="N1256" t="str">
        <f>VLOOKUP(D1256,Translations!$I$2:$K$101,2,FALSE)</f>
        <v>Esbjerg</v>
      </c>
      <c r="O1256" t="str">
        <f>VLOOKUP(G1256,Translations!$M$2:$N$9,2,FALSE)</f>
        <v>[X2074] SARS-CoV-2 (RNA), Testcenter</v>
      </c>
      <c r="P1256" t="str">
        <f>VLOOKUP(F1256,Translations!$D$1:$F$13,2,FALSE)</f>
        <v>Ok</v>
      </c>
      <c r="Q1256" t="str">
        <f>VLOOKUP(F1256,Translations!$D$2:$G$13,4,FALSE)</f>
        <v>01 - Aktiv, bopæl i DK</v>
      </c>
      <c r="R1256" t="str">
        <f>VLOOKUP(H1256,Translations!$P$2:$Q$10,2,FALSE)</f>
        <v>1 - Selvstændigt sikret - med lægevalg</v>
      </c>
      <c r="S1256" t="str">
        <f>VLOOKUP(F1256,Translations!$D$2:$F$13,3,FALSE)</f>
        <v>Ja</v>
      </c>
    </row>
    <row r="1257" spans="1:19" x14ac:dyDescent="0.2">
      <c r="A1257" s="3">
        <v>43956</v>
      </c>
      <c r="B1257" s="3" t="s">
        <v>305</v>
      </c>
      <c r="C1257" s="3" t="s">
        <v>314</v>
      </c>
      <c r="D1257">
        <v>615</v>
      </c>
      <c r="E1257">
        <v>1082</v>
      </c>
      <c r="F1257" t="str">
        <f t="shared" si="41"/>
        <v>01</v>
      </c>
      <c r="G1257" t="s">
        <v>512</v>
      </c>
      <c r="H1257">
        <v>1</v>
      </c>
      <c r="I1257" t="s">
        <v>5</v>
      </c>
      <c r="J1257" t="s">
        <v>5</v>
      </c>
      <c r="K1257" t="s">
        <v>6</v>
      </c>
      <c r="L1257">
        <v>1</v>
      </c>
      <c r="M1257" t="str">
        <f>VLOOKUP(E1257,Translations!$A$1:$B$7,2,FALSE)</f>
        <v>Midtjylland</v>
      </c>
      <c r="N1257" t="str">
        <f>VLOOKUP(D1257,Translations!$I$2:$K$101,2,FALSE)</f>
        <v>Horsens</v>
      </c>
      <c r="O1257" t="str">
        <f>VLOOKUP(G1257,Translations!$M$2:$N$9,2,FALSE)</f>
        <v>[X2074] SARS-CoV-2 (RNA), Testcenter</v>
      </c>
      <c r="P1257" t="str">
        <f>VLOOKUP(F1257,Translations!$D$1:$F$13,2,FALSE)</f>
        <v>Ok</v>
      </c>
      <c r="Q1257" t="str">
        <f>VLOOKUP(F1257,Translations!$D$2:$G$13,4,FALSE)</f>
        <v>01 - Aktiv, bopæl i DK</v>
      </c>
      <c r="R1257" t="str">
        <f>VLOOKUP(H1257,Translations!$P$2:$Q$10,2,FALSE)</f>
        <v>1 - Selvstændigt sikret - med lægevalg</v>
      </c>
      <c r="S1257" t="str">
        <f>VLOOKUP(F1257,Translations!$D$2:$F$13,3,FALSE)</f>
        <v>Ja</v>
      </c>
    </row>
    <row r="1258" spans="1:19" x14ac:dyDescent="0.2">
      <c r="A1258" s="3">
        <v>43956</v>
      </c>
      <c r="B1258" s="3" t="s">
        <v>305</v>
      </c>
      <c r="C1258" s="3" t="s">
        <v>314</v>
      </c>
      <c r="D1258">
        <v>657</v>
      </c>
      <c r="E1258">
        <v>1082</v>
      </c>
      <c r="F1258" t="str">
        <f t="shared" si="41"/>
        <v>01</v>
      </c>
      <c r="G1258" t="s">
        <v>512</v>
      </c>
      <c r="H1258">
        <v>1</v>
      </c>
      <c r="I1258" t="s">
        <v>5</v>
      </c>
      <c r="J1258" t="s">
        <v>5</v>
      </c>
      <c r="K1258" t="s">
        <v>6</v>
      </c>
      <c r="L1258">
        <v>2</v>
      </c>
      <c r="M1258" t="str">
        <f>VLOOKUP(E1258,Translations!$A$1:$B$7,2,FALSE)</f>
        <v>Midtjylland</v>
      </c>
      <c r="N1258" t="str">
        <f>VLOOKUP(D1258,Translations!$I$2:$K$101,2,FALSE)</f>
        <v>Herning</v>
      </c>
      <c r="O1258" t="str">
        <f>VLOOKUP(G1258,Translations!$M$2:$N$9,2,FALSE)</f>
        <v>[X2074] SARS-CoV-2 (RNA), Testcenter</v>
      </c>
      <c r="P1258" t="str">
        <f>VLOOKUP(F1258,Translations!$D$1:$F$13,2,FALSE)</f>
        <v>Ok</v>
      </c>
      <c r="Q1258" t="str">
        <f>VLOOKUP(F1258,Translations!$D$2:$G$13,4,FALSE)</f>
        <v>01 - Aktiv, bopæl i DK</v>
      </c>
      <c r="R1258" t="str">
        <f>VLOOKUP(H1258,Translations!$P$2:$Q$10,2,FALSE)</f>
        <v>1 - Selvstændigt sikret - med lægevalg</v>
      </c>
      <c r="S1258" t="str">
        <f>VLOOKUP(F1258,Translations!$D$2:$F$13,3,FALSE)</f>
        <v>Ja</v>
      </c>
    </row>
    <row r="1259" spans="1:19" x14ac:dyDescent="0.2">
      <c r="A1259" s="3">
        <v>43956</v>
      </c>
      <c r="B1259" s="3" t="s">
        <v>305</v>
      </c>
      <c r="C1259" s="3" t="s">
        <v>314</v>
      </c>
      <c r="D1259">
        <v>661</v>
      </c>
      <c r="E1259">
        <v>1082</v>
      </c>
      <c r="F1259" t="str">
        <f t="shared" si="41"/>
        <v>01</v>
      </c>
      <c r="G1259" t="s">
        <v>512</v>
      </c>
      <c r="H1259">
        <v>1</v>
      </c>
      <c r="I1259" t="s">
        <v>5</v>
      </c>
      <c r="J1259" t="s">
        <v>5</v>
      </c>
      <c r="K1259" t="s">
        <v>6</v>
      </c>
      <c r="L1259">
        <v>7</v>
      </c>
      <c r="M1259" t="str">
        <f>VLOOKUP(E1259,Translations!$A$1:$B$7,2,FALSE)</f>
        <v>Midtjylland</v>
      </c>
      <c r="N1259" t="str">
        <f>VLOOKUP(D1259,Translations!$I$2:$K$101,2,FALSE)</f>
        <v>Holstebro</v>
      </c>
      <c r="O1259" t="str">
        <f>VLOOKUP(G1259,Translations!$M$2:$N$9,2,FALSE)</f>
        <v>[X2074] SARS-CoV-2 (RNA), Testcenter</v>
      </c>
      <c r="P1259" t="str">
        <f>VLOOKUP(F1259,Translations!$D$1:$F$13,2,FALSE)</f>
        <v>Ok</v>
      </c>
      <c r="Q1259" t="str">
        <f>VLOOKUP(F1259,Translations!$D$2:$G$13,4,FALSE)</f>
        <v>01 - Aktiv, bopæl i DK</v>
      </c>
      <c r="R1259" t="str">
        <f>VLOOKUP(H1259,Translations!$P$2:$Q$10,2,FALSE)</f>
        <v>1 - Selvstændigt sikret - med lægevalg</v>
      </c>
      <c r="S1259" t="str">
        <f>VLOOKUP(F1259,Translations!$D$2:$F$13,3,FALSE)</f>
        <v>Ja</v>
      </c>
    </row>
    <row r="1260" spans="1:19" x14ac:dyDescent="0.2">
      <c r="A1260" s="3">
        <v>43956</v>
      </c>
      <c r="B1260" s="3" t="s">
        <v>305</v>
      </c>
      <c r="C1260" s="3" t="s">
        <v>314</v>
      </c>
      <c r="D1260">
        <v>671</v>
      </c>
      <c r="E1260">
        <v>1082</v>
      </c>
      <c r="F1260" t="str">
        <f t="shared" si="41"/>
        <v>01</v>
      </c>
      <c r="G1260" t="s">
        <v>512</v>
      </c>
      <c r="H1260">
        <v>1</v>
      </c>
      <c r="I1260" t="s">
        <v>5</v>
      </c>
      <c r="J1260" t="s">
        <v>5</v>
      </c>
      <c r="K1260" t="s">
        <v>6</v>
      </c>
      <c r="L1260">
        <v>23</v>
      </c>
      <c r="M1260" t="str">
        <f>VLOOKUP(E1260,Translations!$A$1:$B$7,2,FALSE)</f>
        <v>Midtjylland</v>
      </c>
      <c r="N1260" t="str">
        <f>VLOOKUP(D1260,Translations!$I$2:$K$101,2,FALSE)</f>
        <v>Struer</v>
      </c>
      <c r="O1260" t="str">
        <f>VLOOKUP(G1260,Translations!$M$2:$N$9,2,FALSE)</f>
        <v>[X2074] SARS-CoV-2 (RNA), Testcenter</v>
      </c>
      <c r="P1260" t="str">
        <f>VLOOKUP(F1260,Translations!$D$1:$F$13,2,FALSE)</f>
        <v>Ok</v>
      </c>
      <c r="Q1260" t="str">
        <f>VLOOKUP(F1260,Translations!$D$2:$G$13,4,FALSE)</f>
        <v>01 - Aktiv, bopæl i DK</v>
      </c>
      <c r="R1260" t="str">
        <f>VLOOKUP(H1260,Translations!$P$2:$Q$10,2,FALSE)</f>
        <v>1 - Selvstændigt sikret - med lægevalg</v>
      </c>
      <c r="S1260" t="str">
        <f>VLOOKUP(F1260,Translations!$D$2:$F$13,3,FALSE)</f>
        <v>Ja</v>
      </c>
    </row>
    <row r="1261" spans="1:19" x14ac:dyDescent="0.2">
      <c r="A1261" s="3">
        <v>43956</v>
      </c>
      <c r="B1261" s="3" t="s">
        <v>305</v>
      </c>
      <c r="C1261" s="3" t="s">
        <v>314</v>
      </c>
      <c r="D1261">
        <v>710</v>
      </c>
      <c r="E1261">
        <v>1082</v>
      </c>
      <c r="F1261" t="str">
        <f t="shared" si="41"/>
        <v>01</v>
      </c>
      <c r="G1261" t="s">
        <v>512</v>
      </c>
      <c r="H1261">
        <v>1</v>
      </c>
      <c r="I1261" t="s">
        <v>5</v>
      </c>
      <c r="J1261" t="s">
        <v>5</v>
      </c>
      <c r="K1261" t="s">
        <v>6</v>
      </c>
      <c r="L1261">
        <v>1</v>
      </c>
      <c r="M1261" t="str">
        <f>VLOOKUP(E1261,Translations!$A$1:$B$7,2,FALSE)</f>
        <v>Midtjylland</v>
      </c>
      <c r="N1261" t="str">
        <f>VLOOKUP(D1261,Translations!$I$2:$K$101,2,FALSE)</f>
        <v>Favrskov</v>
      </c>
      <c r="O1261" t="str">
        <f>VLOOKUP(G1261,Translations!$M$2:$N$9,2,FALSE)</f>
        <v>[X2074] SARS-CoV-2 (RNA), Testcenter</v>
      </c>
      <c r="P1261" t="str">
        <f>VLOOKUP(F1261,Translations!$D$1:$F$13,2,FALSE)</f>
        <v>Ok</v>
      </c>
      <c r="Q1261" t="str">
        <f>VLOOKUP(F1261,Translations!$D$2:$G$13,4,FALSE)</f>
        <v>01 - Aktiv, bopæl i DK</v>
      </c>
      <c r="R1261" t="str">
        <f>VLOOKUP(H1261,Translations!$P$2:$Q$10,2,FALSE)</f>
        <v>1 - Selvstændigt sikret - med lægevalg</v>
      </c>
      <c r="S1261" t="str">
        <f>VLOOKUP(F1261,Translations!$D$2:$F$13,3,FALSE)</f>
        <v>Ja</v>
      </c>
    </row>
    <row r="1262" spans="1:19" x14ac:dyDescent="0.2">
      <c r="A1262" s="3">
        <v>43956</v>
      </c>
      <c r="B1262" s="3" t="s">
        <v>305</v>
      </c>
      <c r="C1262" s="3" t="s">
        <v>314</v>
      </c>
      <c r="D1262">
        <v>740</v>
      </c>
      <c r="E1262">
        <v>1082</v>
      </c>
      <c r="F1262" t="str">
        <f t="shared" si="41"/>
        <v>01</v>
      </c>
      <c r="G1262" t="s">
        <v>512</v>
      </c>
      <c r="H1262">
        <v>1</v>
      </c>
      <c r="I1262" t="s">
        <v>5</v>
      </c>
      <c r="J1262" t="s">
        <v>5</v>
      </c>
      <c r="K1262" t="s">
        <v>6</v>
      </c>
      <c r="L1262">
        <v>1</v>
      </c>
      <c r="M1262" t="str">
        <f>VLOOKUP(E1262,Translations!$A$1:$B$7,2,FALSE)</f>
        <v>Midtjylland</v>
      </c>
      <c r="N1262" t="str">
        <f>VLOOKUP(D1262,Translations!$I$2:$K$101,2,FALSE)</f>
        <v>Silkeborg</v>
      </c>
      <c r="O1262" t="str">
        <f>VLOOKUP(G1262,Translations!$M$2:$N$9,2,FALSE)</f>
        <v>[X2074] SARS-CoV-2 (RNA), Testcenter</v>
      </c>
      <c r="P1262" t="str">
        <f>VLOOKUP(F1262,Translations!$D$1:$F$13,2,FALSE)</f>
        <v>Ok</v>
      </c>
      <c r="Q1262" t="str">
        <f>VLOOKUP(F1262,Translations!$D$2:$G$13,4,FALSE)</f>
        <v>01 - Aktiv, bopæl i DK</v>
      </c>
      <c r="R1262" t="str">
        <f>VLOOKUP(H1262,Translations!$P$2:$Q$10,2,FALSE)</f>
        <v>1 - Selvstændigt sikret - med lægevalg</v>
      </c>
      <c r="S1262" t="str">
        <f>VLOOKUP(F1262,Translations!$D$2:$F$13,3,FALSE)</f>
        <v>Ja</v>
      </c>
    </row>
    <row r="1263" spans="1:19" x14ac:dyDescent="0.2">
      <c r="A1263" s="3">
        <v>43956</v>
      </c>
      <c r="B1263" s="3" t="s">
        <v>305</v>
      </c>
      <c r="C1263" s="3" t="s">
        <v>314</v>
      </c>
      <c r="D1263">
        <v>751</v>
      </c>
      <c r="E1263">
        <v>1082</v>
      </c>
      <c r="F1263" t="str">
        <f t="shared" si="41"/>
        <v>01</v>
      </c>
      <c r="G1263" t="s">
        <v>512</v>
      </c>
      <c r="H1263">
        <v>1</v>
      </c>
      <c r="I1263" t="s">
        <v>5</v>
      </c>
      <c r="J1263" t="s">
        <v>5</v>
      </c>
      <c r="K1263" t="s">
        <v>6</v>
      </c>
      <c r="L1263">
        <v>25</v>
      </c>
      <c r="M1263" t="str">
        <f>VLOOKUP(E1263,Translations!$A$1:$B$7,2,FALSE)</f>
        <v>Midtjylland</v>
      </c>
      <c r="N1263" t="str">
        <f>VLOOKUP(D1263,Translations!$I$2:$K$101,2,FALSE)</f>
        <v>Aarhus</v>
      </c>
      <c r="O1263" t="str">
        <f>VLOOKUP(G1263,Translations!$M$2:$N$9,2,FALSE)</f>
        <v>[X2074] SARS-CoV-2 (RNA), Testcenter</v>
      </c>
      <c r="P1263" t="str">
        <f>VLOOKUP(F1263,Translations!$D$1:$F$13,2,FALSE)</f>
        <v>Ok</v>
      </c>
      <c r="Q1263" t="str">
        <f>VLOOKUP(F1263,Translations!$D$2:$G$13,4,FALSE)</f>
        <v>01 - Aktiv, bopæl i DK</v>
      </c>
      <c r="R1263" t="str">
        <f>VLOOKUP(H1263,Translations!$P$2:$Q$10,2,FALSE)</f>
        <v>1 - Selvstændigt sikret - med lægevalg</v>
      </c>
      <c r="S1263" t="str">
        <f>VLOOKUP(F1263,Translations!$D$2:$F$13,3,FALSE)</f>
        <v>Ja</v>
      </c>
    </row>
    <row r="1264" spans="1:19" x14ac:dyDescent="0.2">
      <c r="A1264" s="3">
        <v>43956</v>
      </c>
      <c r="B1264" s="3" t="s">
        <v>305</v>
      </c>
      <c r="C1264" s="3" t="s">
        <v>314</v>
      </c>
      <c r="D1264">
        <v>756</v>
      </c>
      <c r="E1264">
        <v>1082</v>
      </c>
      <c r="F1264" t="str">
        <f t="shared" si="41"/>
        <v>01</v>
      </c>
      <c r="G1264" t="s">
        <v>512</v>
      </c>
      <c r="H1264">
        <v>1</v>
      </c>
      <c r="I1264" t="s">
        <v>5</v>
      </c>
      <c r="J1264" t="s">
        <v>5</v>
      </c>
      <c r="K1264" t="s">
        <v>6</v>
      </c>
      <c r="L1264">
        <v>1</v>
      </c>
      <c r="M1264" t="str">
        <f>VLOOKUP(E1264,Translations!$A$1:$B$7,2,FALSE)</f>
        <v>Midtjylland</v>
      </c>
      <c r="N1264" t="str">
        <f>VLOOKUP(D1264,Translations!$I$2:$K$101,2,FALSE)</f>
        <v>Ikast-Brande</v>
      </c>
      <c r="O1264" t="str">
        <f>VLOOKUP(G1264,Translations!$M$2:$N$9,2,FALSE)</f>
        <v>[X2074] SARS-CoV-2 (RNA), Testcenter</v>
      </c>
      <c r="P1264" t="str">
        <f>VLOOKUP(F1264,Translations!$D$1:$F$13,2,FALSE)</f>
        <v>Ok</v>
      </c>
      <c r="Q1264" t="str">
        <f>VLOOKUP(F1264,Translations!$D$2:$G$13,4,FALSE)</f>
        <v>01 - Aktiv, bopæl i DK</v>
      </c>
      <c r="R1264" t="str">
        <f>VLOOKUP(H1264,Translations!$P$2:$Q$10,2,FALSE)</f>
        <v>1 - Selvstændigt sikret - med lægevalg</v>
      </c>
      <c r="S1264" t="str">
        <f>VLOOKUP(F1264,Translations!$D$2:$F$13,3,FALSE)</f>
        <v>Ja</v>
      </c>
    </row>
    <row r="1265" spans="1:19" x14ac:dyDescent="0.2">
      <c r="A1265" s="3">
        <v>43956</v>
      </c>
      <c r="B1265" s="3" t="s">
        <v>305</v>
      </c>
      <c r="C1265" s="3" t="s">
        <v>314</v>
      </c>
      <c r="D1265">
        <v>773</v>
      </c>
      <c r="E1265">
        <v>1081</v>
      </c>
      <c r="F1265" t="str">
        <f t="shared" si="41"/>
        <v>01</v>
      </c>
      <c r="G1265" t="s">
        <v>512</v>
      </c>
      <c r="H1265">
        <v>1</v>
      </c>
      <c r="I1265" t="s">
        <v>5</v>
      </c>
      <c r="J1265" t="s">
        <v>5</v>
      </c>
      <c r="K1265" t="s">
        <v>6</v>
      </c>
      <c r="L1265">
        <v>73</v>
      </c>
      <c r="M1265" t="str">
        <f>VLOOKUP(E1265,Translations!$A$1:$B$7,2,FALSE)</f>
        <v>Nordjylland</v>
      </c>
      <c r="N1265" t="str">
        <f>VLOOKUP(D1265,Translations!$I$2:$K$101,2,FALSE)</f>
        <v>Morsø</v>
      </c>
      <c r="O1265" t="str">
        <f>VLOOKUP(G1265,Translations!$M$2:$N$9,2,FALSE)</f>
        <v>[X2074] SARS-CoV-2 (RNA), Testcenter</v>
      </c>
      <c r="P1265" t="str">
        <f>VLOOKUP(F1265,Translations!$D$1:$F$13,2,FALSE)</f>
        <v>Ok</v>
      </c>
      <c r="Q1265" t="str">
        <f>VLOOKUP(F1265,Translations!$D$2:$G$13,4,FALSE)</f>
        <v>01 - Aktiv, bopæl i DK</v>
      </c>
      <c r="R1265" t="str">
        <f>VLOOKUP(H1265,Translations!$P$2:$Q$10,2,FALSE)</f>
        <v>1 - Selvstændigt sikret - med lægevalg</v>
      </c>
      <c r="S1265" t="str">
        <f>VLOOKUP(F1265,Translations!$D$2:$F$13,3,FALSE)</f>
        <v>Ja</v>
      </c>
    </row>
    <row r="1266" spans="1:19" x14ac:dyDescent="0.2">
      <c r="A1266" s="3">
        <v>43956</v>
      </c>
      <c r="B1266" s="3" t="s">
        <v>305</v>
      </c>
      <c r="C1266" s="3" t="s">
        <v>314</v>
      </c>
      <c r="D1266">
        <v>779</v>
      </c>
      <c r="E1266">
        <v>1082</v>
      </c>
      <c r="F1266" t="str">
        <f t="shared" si="41"/>
        <v>01</v>
      </c>
      <c r="G1266" t="s">
        <v>512</v>
      </c>
      <c r="H1266">
        <v>1</v>
      </c>
      <c r="I1266" t="s">
        <v>5</v>
      </c>
      <c r="J1266" t="s">
        <v>5</v>
      </c>
      <c r="K1266" t="s">
        <v>6</v>
      </c>
      <c r="L1266">
        <v>14</v>
      </c>
      <c r="M1266" t="str">
        <f>VLOOKUP(E1266,Translations!$A$1:$B$7,2,FALSE)</f>
        <v>Midtjylland</v>
      </c>
      <c r="N1266" t="str">
        <f>VLOOKUP(D1266,Translations!$I$2:$K$101,2,FALSE)</f>
        <v>Skive</v>
      </c>
      <c r="O1266" t="str">
        <f>VLOOKUP(G1266,Translations!$M$2:$N$9,2,FALSE)</f>
        <v>[X2074] SARS-CoV-2 (RNA), Testcenter</v>
      </c>
      <c r="P1266" t="str">
        <f>VLOOKUP(F1266,Translations!$D$1:$F$13,2,FALSE)</f>
        <v>Ok</v>
      </c>
      <c r="Q1266" t="str">
        <f>VLOOKUP(F1266,Translations!$D$2:$G$13,4,FALSE)</f>
        <v>01 - Aktiv, bopæl i DK</v>
      </c>
      <c r="R1266" t="str">
        <f>VLOOKUP(H1266,Translations!$P$2:$Q$10,2,FALSE)</f>
        <v>1 - Selvstændigt sikret - med lægevalg</v>
      </c>
      <c r="S1266" t="str">
        <f>VLOOKUP(F1266,Translations!$D$2:$F$13,3,FALSE)</f>
        <v>Ja</v>
      </c>
    </row>
    <row r="1267" spans="1:19" x14ac:dyDescent="0.2">
      <c r="A1267" s="3">
        <v>43956</v>
      </c>
      <c r="B1267" s="3" t="s">
        <v>305</v>
      </c>
      <c r="C1267" s="3" t="s">
        <v>314</v>
      </c>
      <c r="D1267">
        <v>787</v>
      </c>
      <c r="E1267">
        <v>1081</v>
      </c>
      <c r="F1267" t="str">
        <f t="shared" si="41"/>
        <v>01</v>
      </c>
      <c r="G1267" t="s">
        <v>512</v>
      </c>
      <c r="H1267">
        <v>1</v>
      </c>
      <c r="I1267" t="s">
        <v>5</v>
      </c>
      <c r="J1267" t="s">
        <v>5</v>
      </c>
      <c r="K1267" t="s">
        <v>6</v>
      </c>
      <c r="L1267">
        <v>1228</v>
      </c>
      <c r="M1267" t="str">
        <f>VLOOKUP(E1267,Translations!$A$1:$B$7,2,FALSE)</f>
        <v>Nordjylland</v>
      </c>
      <c r="N1267" t="str">
        <f>VLOOKUP(D1267,Translations!$I$2:$K$101,2,FALSE)</f>
        <v>Thisted</v>
      </c>
      <c r="O1267" t="str">
        <f>VLOOKUP(G1267,Translations!$M$2:$N$9,2,FALSE)</f>
        <v>[X2074] SARS-CoV-2 (RNA), Testcenter</v>
      </c>
      <c r="P1267" t="str">
        <f>VLOOKUP(F1267,Translations!$D$1:$F$13,2,FALSE)</f>
        <v>Ok</v>
      </c>
      <c r="Q1267" t="str">
        <f>VLOOKUP(F1267,Translations!$D$2:$G$13,4,FALSE)</f>
        <v>01 - Aktiv, bopæl i DK</v>
      </c>
      <c r="R1267" t="str">
        <f>VLOOKUP(H1267,Translations!$P$2:$Q$10,2,FALSE)</f>
        <v>1 - Selvstændigt sikret - med lægevalg</v>
      </c>
      <c r="S1267" t="str">
        <f>VLOOKUP(F1267,Translations!$D$2:$F$13,3,FALSE)</f>
        <v>Ja</v>
      </c>
    </row>
    <row r="1268" spans="1:19" x14ac:dyDescent="0.2">
      <c r="A1268" s="3">
        <v>43956</v>
      </c>
      <c r="B1268" s="3" t="s">
        <v>305</v>
      </c>
      <c r="C1268" s="3" t="s">
        <v>314</v>
      </c>
      <c r="D1268">
        <v>791</v>
      </c>
      <c r="E1268">
        <v>1082</v>
      </c>
      <c r="F1268" t="str">
        <f t="shared" si="41"/>
        <v>01</v>
      </c>
      <c r="G1268" t="s">
        <v>512</v>
      </c>
      <c r="H1268">
        <v>1</v>
      </c>
      <c r="I1268" t="s">
        <v>5</v>
      </c>
      <c r="J1268" t="s">
        <v>5</v>
      </c>
      <c r="K1268" t="s">
        <v>6</v>
      </c>
      <c r="L1268">
        <v>5</v>
      </c>
      <c r="M1268" t="str">
        <f>VLOOKUP(E1268,Translations!$A$1:$B$7,2,FALSE)</f>
        <v>Midtjylland</v>
      </c>
      <c r="N1268" t="str">
        <f>VLOOKUP(D1268,Translations!$I$2:$K$101,2,FALSE)</f>
        <v>Viborg</v>
      </c>
      <c r="O1268" t="str">
        <f>VLOOKUP(G1268,Translations!$M$2:$N$9,2,FALSE)</f>
        <v>[X2074] SARS-CoV-2 (RNA), Testcenter</v>
      </c>
      <c r="P1268" t="str">
        <f>VLOOKUP(F1268,Translations!$D$1:$F$13,2,FALSE)</f>
        <v>Ok</v>
      </c>
      <c r="Q1268" t="str">
        <f>VLOOKUP(F1268,Translations!$D$2:$G$13,4,FALSE)</f>
        <v>01 - Aktiv, bopæl i DK</v>
      </c>
      <c r="R1268" t="str">
        <f>VLOOKUP(H1268,Translations!$P$2:$Q$10,2,FALSE)</f>
        <v>1 - Selvstændigt sikret - med lægevalg</v>
      </c>
      <c r="S1268" t="str">
        <f>VLOOKUP(F1268,Translations!$D$2:$F$13,3,FALSE)</f>
        <v>Ja</v>
      </c>
    </row>
    <row r="1269" spans="1:19" x14ac:dyDescent="0.2">
      <c r="A1269" s="3">
        <v>43956</v>
      </c>
      <c r="B1269" s="3" t="s">
        <v>305</v>
      </c>
      <c r="C1269" s="3" t="s">
        <v>314</v>
      </c>
      <c r="D1269">
        <v>820</v>
      </c>
      <c r="E1269">
        <v>1081</v>
      </c>
      <c r="F1269" t="str">
        <f t="shared" si="41"/>
        <v>01</v>
      </c>
      <c r="G1269" t="s">
        <v>512</v>
      </c>
      <c r="H1269">
        <v>1</v>
      </c>
      <c r="I1269" t="s">
        <v>5</v>
      </c>
      <c r="J1269" t="s">
        <v>5</v>
      </c>
      <c r="K1269" t="s">
        <v>6</v>
      </c>
      <c r="L1269">
        <v>4</v>
      </c>
      <c r="M1269" t="str">
        <f>VLOOKUP(E1269,Translations!$A$1:$B$7,2,FALSE)</f>
        <v>Nordjylland</v>
      </c>
      <c r="N1269" t="str">
        <f>VLOOKUP(D1269,Translations!$I$2:$K$101,2,FALSE)</f>
        <v>Vesthimmerlands</v>
      </c>
      <c r="O1269" t="str">
        <f>VLOOKUP(G1269,Translations!$M$2:$N$9,2,FALSE)</f>
        <v>[X2074] SARS-CoV-2 (RNA), Testcenter</v>
      </c>
      <c r="P1269" t="str">
        <f>VLOOKUP(F1269,Translations!$D$1:$F$13,2,FALSE)</f>
        <v>Ok</v>
      </c>
      <c r="Q1269" t="str">
        <f>VLOOKUP(F1269,Translations!$D$2:$G$13,4,FALSE)</f>
        <v>01 - Aktiv, bopæl i DK</v>
      </c>
      <c r="R1269" t="str">
        <f>VLOOKUP(H1269,Translations!$P$2:$Q$10,2,FALSE)</f>
        <v>1 - Selvstændigt sikret - med lægevalg</v>
      </c>
      <c r="S1269" t="str">
        <f>VLOOKUP(F1269,Translations!$D$2:$F$13,3,FALSE)</f>
        <v>Ja</v>
      </c>
    </row>
    <row r="1270" spans="1:19" x14ac:dyDescent="0.2">
      <c r="A1270" s="3">
        <v>43956</v>
      </c>
      <c r="B1270" s="3" t="s">
        <v>305</v>
      </c>
      <c r="C1270" s="3" t="s">
        <v>314</v>
      </c>
      <c r="D1270">
        <v>849</v>
      </c>
      <c r="E1270">
        <v>1081</v>
      </c>
      <c r="F1270" t="str">
        <f t="shared" si="41"/>
        <v>01</v>
      </c>
      <c r="G1270" t="s">
        <v>512</v>
      </c>
      <c r="H1270">
        <v>1</v>
      </c>
      <c r="I1270" t="s">
        <v>5</v>
      </c>
      <c r="J1270" t="s">
        <v>5</v>
      </c>
      <c r="K1270" t="s">
        <v>6</v>
      </c>
      <c r="L1270">
        <v>42</v>
      </c>
      <c r="M1270" t="str">
        <f>VLOOKUP(E1270,Translations!$A$1:$B$7,2,FALSE)</f>
        <v>Nordjylland</v>
      </c>
      <c r="N1270" t="str">
        <f>VLOOKUP(D1270,Translations!$I$2:$K$101,2,FALSE)</f>
        <v>Jammerbugt</v>
      </c>
      <c r="O1270" t="str">
        <f>VLOOKUP(G1270,Translations!$M$2:$N$9,2,FALSE)</f>
        <v>[X2074] SARS-CoV-2 (RNA), Testcenter</v>
      </c>
      <c r="P1270" t="str">
        <f>VLOOKUP(F1270,Translations!$D$1:$F$13,2,FALSE)</f>
        <v>Ok</v>
      </c>
      <c r="Q1270" t="str">
        <f>VLOOKUP(F1270,Translations!$D$2:$G$13,4,FALSE)</f>
        <v>01 - Aktiv, bopæl i DK</v>
      </c>
      <c r="R1270" t="str">
        <f>VLOOKUP(H1270,Translations!$P$2:$Q$10,2,FALSE)</f>
        <v>1 - Selvstændigt sikret - med lægevalg</v>
      </c>
      <c r="S1270" t="str">
        <f>VLOOKUP(F1270,Translations!$D$2:$F$13,3,FALSE)</f>
        <v>Ja</v>
      </c>
    </row>
    <row r="1271" spans="1:19" x14ac:dyDescent="0.2">
      <c r="A1271" s="3">
        <v>43956</v>
      </c>
      <c r="B1271" s="3" t="s">
        <v>305</v>
      </c>
      <c r="C1271" s="3" t="s">
        <v>314</v>
      </c>
      <c r="D1271">
        <v>851</v>
      </c>
      <c r="E1271">
        <v>1081</v>
      </c>
      <c r="F1271" t="str">
        <f t="shared" si="41"/>
        <v>01</v>
      </c>
      <c r="G1271" t="s">
        <v>512</v>
      </c>
      <c r="H1271">
        <v>1</v>
      </c>
      <c r="I1271" t="s">
        <v>5</v>
      </c>
      <c r="J1271" t="s">
        <v>5</v>
      </c>
      <c r="K1271" t="s">
        <v>6</v>
      </c>
      <c r="L1271">
        <v>27</v>
      </c>
      <c r="M1271" t="str">
        <f>VLOOKUP(E1271,Translations!$A$1:$B$7,2,FALSE)</f>
        <v>Nordjylland</v>
      </c>
      <c r="N1271" t="str">
        <f>VLOOKUP(D1271,Translations!$I$2:$K$101,2,FALSE)</f>
        <v>Aalborg</v>
      </c>
      <c r="O1271" t="str">
        <f>VLOOKUP(G1271,Translations!$M$2:$N$9,2,FALSE)</f>
        <v>[X2074] SARS-CoV-2 (RNA), Testcenter</v>
      </c>
      <c r="P1271" t="str">
        <f>VLOOKUP(F1271,Translations!$D$1:$F$13,2,FALSE)</f>
        <v>Ok</v>
      </c>
      <c r="Q1271" t="str">
        <f>VLOOKUP(F1271,Translations!$D$2:$G$13,4,FALSE)</f>
        <v>01 - Aktiv, bopæl i DK</v>
      </c>
      <c r="R1271" t="str">
        <f>VLOOKUP(H1271,Translations!$P$2:$Q$10,2,FALSE)</f>
        <v>1 - Selvstændigt sikret - med lægevalg</v>
      </c>
      <c r="S1271" t="str">
        <f>VLOOKUP(F1271,Translations!$D$2:$F$13,3,FALSE)</f>
        <v>Ja</v>
      </c>
    </row>
    <row r="1272" spans="1:19" x14ac:dyDescent="0.2">
      <c r="A1272" s="3">
        <v>43956</v>
      </c>
      <c r="B1272" s="3" t="s">
        <v>305</v>
      </c>
      <c r="C1272" s="3" t="s">
        <v>314</v>
      </c>
      <c r="D1272">
        <v>860</v>
      </c>
      <c r="E1272">
        <v>1081</v>
      </c>
      <c r="F1272" t="str">
        <f t="shared" si="41"/>
        <v>01</v>
      </c>
      <c r="G1272" t="s">
        <v>512</v>
      </c>
      <c r="H1272">
        <v>1</v>
      </c>
      <c r="I1272" t="s">
        <v>5</v>
      </c>
      <c r="J1272" t="s">
        <v>5</v>
      </c>
      <c r="K1272" t="s">
        <v>6</v>
      </c>
      <c r="L1272">
        <v>1</v>
      </c>
      <c r="M1272" t="str">
        <f>VLOOKUP(E1272,Translations!$A$1:$B$7,2,FALSE)</f>
        <v>Nordjylland</v>
      </c>
      <c r="N1272" t="str">
        <f>VLOOKUP(D1272,Translations!$I$2:$K$101,2,FALSE)</f>
        <v>Hjørring</v>
      </c>
      <c r="O1272" t="str">
        <f>VLOOKUP(G1272,Translations!$M$2:$N$9,2,FALSE)</f>
        <v>[X2074] SARS-CoV-2 (RNA), Testcenter</v>
      </c>
      <c r="P1272" t="str">
        <f>VLOOKUP(F1272,Translations!$D$1:$F$13,2,FALSE)</f>
        <v>Ok</v>
      </c>
      <c r="Q1272" t="str">
        <f>VLOOKUP(F1272,Translations!$D$2:$G$13,4,FALSE)</f>
        <v>01 - Aktiv, bopæl i DK</v>
      </c>
      <c r="R1272" t="str">
        <f>VLOOKUP(H1272,Translations!$P$2:$Q$10,2,FALSE)</f>
        <v>1 - Selvstændigt sikret - med lægevalg</v>
      </c>
      <c r="S1272" t="str">
        <f>VLOOKUP(F1272,Translations!$D$2:$F$13,3,FALSE)</f>
        <v>Ja</v>
      </c>
    </row>
    <row r="1273" spans="1:19" x14ac:dyDescent="0.2">
      <c r="A1273" s="3">
        <v>43956</v>
      </c>
      <c r="B1273" s="3" t="s">
        <v>305</v>
      </c>
      <c r="C1273" s="3" t="s">
        <v>315</v>
      </c>
      <c r="D1273">
        <v>773</v>
      </c>
      <c r="E1273">
        <v>1081</v>
      </c>
      <c r="F1273" t="str">
        <f t="shared" si="41"/>
        <v>01</v>
      </c>
      <c r="G1273" t="s">
        <v>512</v>
      </c>
      <c r="H1273">
        <v>1</v>
      </c>
      <c r="I1273" t="s">
        <v>5</v>
      </c>
      <c r="J1273" t="s">
        <v>5</v>
      </c>
      <c r="K1273" t="s">
        <v>6</v>
      </c>
      <c r="L1273">
        <v>1</v>
      </c>
      <c r="M1273" t="str">
        <f>VLOOKUP(E1273,Translations!$A$1:$B$7,2,FALSE)</f>
        <v>Nordjylland</v>
      </c>
      <c r="N1273" t="str">
        <f>VLOOKUP(D1273,Translations!$I$2:$K$101,2,FALSE)</f>
        <v>Morsø</v>
      </c>
      <c r="O1273" t="str">
        <f>VLOOKUP(G1273,Translations!$M$2:$N$9,2,FALSE)</f>
        <v>[X2074] SARS-CoV-2 (RNA), Testcenter</v>
      </c>
      <c r="P1273" t="str">
        <f>VLOOKUP(F1273,Translations!$D$1:$F$13,2,FALSE)</f>
        <v>Ok</v>
      </c>
      <c r="Q1273" t="str">
        <f>VLOOKUP(F1273,Translations!$D$2:$G$13,4,FALSE)</f>
        <v>01 - Aktiv, bopæl i DK</v>
      </c>
      <c r="R1273" t="str">
        <f>VLOOKUP(H1273,Translations!$P$2:$Q$10,2,FALSE)</f>
        <v>1 - Selvstændigt sikret - med lægevalg</v>
      </c>
      <c r="S1273" t="str">
        <f>VLOOKUP(F1273,Translations!$D$2:$F$13,3,FALSE)</f>
        <v>Ja</v>
      </c>
    </row>
    <row r="1274" spans="1:19" x14ac:dyDescent="0.2">
      <c r="A1274" s="3">
        <v>43956</v>
      </c>
      <c r="B1274" s="3" t="s">
        <v>305</v>
      </c>
      <c r="C1274" s="3" t="s">
        <v>315</v>
      </c>
      <c r="D1274">
        <v>787</v>
      </c>
      <c r="E1274">
        <v>1081</v>
      </c>
      <c r="F1274" t="str">
        <f t="shared" si="41"/>
        <v>01</v>
      </c>
      <c r="G1274" t="s">
        <v>512</v>
      </c>
      <c r="H1274">
        <v>1</v>
      </c>
      <c r="I1274" t="s">
        <v>5</v>
      </c>
      <c r="J1274" t="s">
        <v>5</v>
      </c>
      <c r="K1274" t="s">
        <v>6</v>
      </c>
      <c r="L1274">
        <v>1</v>
      </c>
      <c r="M1274" t="str">
        <f>VLOOKUP(E1274,Translations!$A$1:$B$7,2,FALSE)</f>
        <v>Nordjylland</v>
      </c>
      <c r="N1274" t="str">
        <f>VLOOKUP(D1274,Translations!$I$2:$K$101,2,FALSE)</f>
        <v>Thisted</v>
      </c>
      <c r="O1274" t="str">
        <f>VLOOKUP(G1274,Translations!$M$2:$N$9,2,FALSE)</f>
        <v>[X2074] SARS-CoV-2 (RNA), Testcenter</v>
      </c>
      <c r="P1274" t="str">
        <f>VLOOKUP(F1274,Translations!$D$1:$F$13,2,FALSE)</f>
        <v>Ok</v>
      </c>
      <c r="Q1274" t="str">
        <f>VLOOKUP(F1274,Translations!$D$2:$G$13,4,FALSE)</f>
        <v>01 - Aktiv, bopæl i DK</v>
      </c>
      <c r="R1274" t="str">
        <f>VLOOKUP(H1274,Translations!$P$2:$Q$10,2,FALSE)</f>
        <v>1 - Selvstændigt sikret - med lægevalg</v>
      </c>
      <c r="S1274" t="str">
        <f>VLOOKUP(F1274,Translations!$D$2:$F$13,3,FALSE)</f>
        <v>Ja</v>
      </c>
    </row>
    <row r="1275" spans="1:19" x14ac:dyDescent="0.2">
      <c r="A1275" s="3">
        <v>43956</v>
      </c>
      <c r="B1275" s="3" t="s">
        <v>305</v>
      </c>
      <c r="C1275" s="3" t="s">
        <v>315</v>
      </c>
      <c r="D1275">
        <v>849</v>
      </c>
      <c r="E1275">
        <v>1081</v>
      </c>
      <c r="F1275" t="str">
        <f t="shared" si="41"/>
        <v>01</v>
      </c>
      <c r="G1275" t="s">
        <v>512</v>
      </c>
      <c r="H1275">
        <v>1</v>
      </c>
      <c r="I1275" t="s">
        <v>5</v>
      </c>
      <c r="J1275" t="s">
        <v>5</v>
      </c>
      <c r="K1275" t="s">
        <v>6</v>
      </c>
      <c r="L1275">
        <v>1</v>
      </c>
      <c r="M1275" t="str">
        <f>VLOOKUP(E1275,Translations!$A$1:$B$7,2,FALSE)</f>
        <v>Nordjylland</v>
      </c>
      <c r="N1275" t="str">
        <f>VLOOKUP(D1275,Translations!$I$2:$K$101,2,FALSE)</f>
        <v>Jammerbugt</v>
      </c>
      <c r="O1275" t="str">
        <f>VLOOKUP(G1275,Translations!$M$2:$N$9,2,FALSE)</f>
        <v>[X2074] SARS-CoV-2 (RNA), Testcenter</v>
      </c>
      <c r="P1275" t="str">
        <f>VLOOKUP(F1275,Translations!$D$1:$F$13,2,FALSE)</f>
        <v>Ok</v>
      </c>
      <c r="Q1275" t="str">
        <f>VLOOKUP(F1275,Translations!$D$2:$G$13,4,FALSE)</f>
        <v>01 - Aktiv, bopæl i DK</v>
      </c>
      <c r="R1275" t="str">
        <f>VLOOKUP(H1275,Translations!$P$2:$Q$10,2,FALSE)</f>
        <v>1 - Selvstændigt sikret - med lægevalg</v>
      </c>
      <c r="S1275" t="str">
        <f>VLOOKUP(F1275,Translations!$D$2:$F$13,3,FALSE)</f>
        <v>Ja</v>
      </c>
    </row>
    <row r="1276" spans="1:19" x14ac:dyDescent="0.2">
      <c r="A1276" s="3">
        <v>43956</v>
      </c>
      <c r="B1276" s="3" t="s">
        <v>305</v>
      </c>
      <c r="C1276" s="3" t="s">
        <v>315</v>
      </c>
      <c r="D1276">
        <v>851</v>
      </c>
      <c r="E1276">
        <v>1081</v>
      </c>
      <c r="F1276" t="str">
        <f t="shared" si="41"/>
        <v>01</v>
      </c>
      <c r="G1276" t="s">
        <v>512</v>
      </c>
      <c r="H1276">
        <v>1</v>
      </c>
      <c r="I1276" t="s">
        <v>5</v>
      </c>
      <c r="J1276" t="s">
        <v>5</v>
      </c>
      <c r="K1276" t="s">
        <v>6</v>
      </c>
      <c r="L1276">
        <v>1</v>
      </c>
      <c r="M1276" t="str">
        <f>VLOOKUP(E1276,Translations!$A$1:$B$7,2,FALSE)</f>
        <v>Nordjylland</v>
      </c>
      <c r="N1276" t="str">
        <f>VLOOKUP(D1276,Translations!$I$2:$K$101,2,FALSE)</f>
        <v>Aalborg</v>
      </c>
      <c r="O1276" t="str">
        <f>VLOOKUP(G1276,Translations!$M$2:$N$9,2,FALSE)</f>
        <v>[X2074] SARS-CoV-2 (RNA), Testcenter</v>
      </c>
      <c r="P1276" t="str">
        <f>VLOOKUP(F1276,Translations!$D$1:$F$13,2,FALSE)</f>
        <v>Ok</v>
      </c>
      <c r="Q1276" t="str">
        <f>VLOOKUP(F1276,Translations!$D$2:$G$13,4,FALSE)</f>
        <v>01 - Aktiv, bopæl i DK</v>
      </c>
      <c r="R1276" t="str">
        <f>VLOOKUP(H1276,Translations!$P$2:$Q$10,2,FALSE)</f>
        <v>1 - Selvstændigt sikret - med lægevalg</v>
      </c>
      <c r="S1276" t="str">
        <f>VLOOKUP(F1276,Translations!$D$2:$F$13,3,FALSE)</f>
        <v>Ja</v>
      </c>
    </row>
    <row r="1277" spans="1:19" x14ac:dyDescent="0.2">
      <c r="A1277" s="3">
        <v>43956</v>
      </c>
      <c r="B1277" s="3" t="s">
        <v>305</v>
      </c>
      <c r="C1277" s="3" t="s">
        <v>316</v>
      </c>
      <c r="D1277">
        <v>661</v>
      </c>
      <c r="E1277">
        <v>1082</v>
      </c>
      <c r="F1277" t="str">
        <f t="shared" si="41"/>
        <v>01</v>
      </c>
      <c r="G1277" t="s">
        <v>512</v>
      </c>
      <c r="H1277">
        <v>1</v>
      </c>
      <c r="I1277" t="s">
        <v>5</v>
      </c>
      <c r="J1277" t="s">
        <v>5</v>
      </c>
      <c r="K1277" t="s">
        <v>6</v>
      </c>
      <c r="L1277">
        <v>1</v>
      </c>
      <c r="M1277" t="str">
        <f>VLOOKUP(E1277,Translations!$A$1:$B$7,2,FALSE)</f>
        <v>Midtjylland</v>
      </c>
      <c r="N1277" t="str">
        <f>VLOOKUP(D1277,Translations!$I$2:$K$101,2,FALSE)</f>
        <v>Holstebro</v>
      </c>
      <c r="O1277" t="str">
        <f>VLOOKUP(G1277,Translations!$M$2:$N$9,2,FALSE)</f>
        <v>[X2074] SARS-CoV-2 (RNA), Testcenter</v>
      </c>
      <c r="P1277" t="str">
        <f>VLOOKUP(F1277,Translations!$D$1:$F$13,2,FALSE)</f>
        <v>Ok</v>
      </c>
      <c r="Q1277" t="str">
        <f>VLOOKUP(F1277,Translations!$D$2:$G$13,4,FALSE)</f>
        <v>01 - Aktiv, bopæl i DK</v>
      </c>
      <c r="R1277" t="str">
        <f>VLOOKUP(H1277,Translations!$P$2:$Q$10,2,FALSE)</f>
        <v>1 - Selvstændigt sikret - med lægevalg</v>
      </c>
      <c r="S1277" t="str">
        <f>VLOOKUP(F1277,Translations!$D$2:$F$13,3,FALSE)</f>
        <v>Ja</v>
      </c>
    </row>
    <row r="1278" spans="1:19" x14ac:dyDescent="0.2">
      <c r="A1278" s="3">
        <v>43956</v>
      </c>
      <c r="B1278" s="3" t="s">
        <v>305</v>
      </c>
      <c r="C1278" s="3" t="s">
        <v>316</v>
      </c>
      <c r="D1278">
        <v>740</v>
      </c>
      <c r="E1278">
        <v>1082</v>
      </c>
      <c r="F1278" t="str">
        <f t="shared" si="41"/>
        <v>01</v>
      </c>
      <c r="G1278" t="s">
        <v>512</v>
      </c>
      <c r="H1278">
        <v>1</v>
      </c>
      <c r="I1278" t="s">
        <v>5</v>
      </c>
      <c r="J1278" t="s">
        <v>5</v>
      </c>
      <c r="K1278" t="s">
        <v>6</v>
      </c>
      <c r="L1278">
        <v>1</v>
      </c>
      <c r="M1278" t="str">
        <f>VLOOKUP(E1278,Translations!$A$1:$B$7,2,FALSE)</f>
        <v>Midtjylland</v>
      </c>
      <c r="N1278" t="str">
        <f>VLOOKUP(D1278,Translations!$I$2:$K$101,2,FALSE)</f>
        <v>Silkeborg</v>
      </c>
      <c r="O1278" t="str">
        <f>VLOOKUP(G1278,Translations!$M$2:$N$9,2,FALSE)</f>
        <v>[X2074] SARS-CoV-2 (RNA), Testcenter</v>
      </c>
      <c r="P1278" t="str">
        <f>VLOOKUP(F1278,Translations!$D$1:$F$13,2,FALSE)</f>
        <v>Ok</v>
      </c>
      <c r="Q1278" t="str">
        <f>VLOOKUP(F1278,Translations!$D$2:$G$13,4,FALSE)</f>
        <v>01 - Aktiv, bopæl i DK</v>
      </c>
      <c r="R1278" t="str">
        <f>VLOOKUP(H1278,Translations!$P$2:$Q$10,2,FALSE)</f>
        <v>1 - Selvstændigt sikret - med lægevalg</v>
      </c>
      <c r="S1278" t="str">
        <f>VLOOKUP(F1278,Translations!$D$2:$F$13,3,FALSE)</f>
        <v>Ja</v>
      </c>
    </row>
    <row r="1279" spans="1:19" x14ac:dyDescent="0.2">
      <c r="A1279" s="3">
        <v>43956</v>
      </c>
      <c r="B1279" s="3" t="s">
        <v>305</v>
      </c>
      <c r="C1279" s="3" t="s">
        <v>316</v>
      </c>
      <c r="D1279">
        <v>746</v>
      </c>
      <c r="E1279">
        <v>1082</v>
      </c>
      <c r="F1279" t="str">
        <f t="shared" si="41"/>
        <v>01</v>
      </c>
      <c r="G1279" t="s">
        <v>512</v>
      </c>
      <c r="H1279">
        <v>1</v>
      </c>
      <c r="I1279" t="s">
        <v>5</v>
      </c>
      <c r="J1279" t="s">
        <v>5</v>
      </c>
      <c r="K1279" t="s">
        <v>6</v>
      </c>
      <c r="L1279">
        <v>1</v>
      </c>
      <c r="M1279" t="str">
        <f>VLOOKUP(E1279,Translations!$A$1:$B$7,2,FALSE)</f>
        <v>Midtjylland</v>
      </c>
      <c r="N1279" t="str">
        <f>VLOOKUP(D1279,Translations!$I$2:$K$101,2,FALSE)</f>
        <v>Skanderborg</v>
      </c>
      <c r="O1279" t="str">
        <f>VLOOKUP(G1279,Translations!$M$2:$N$9,2,FALSE)</f>
        <v>[X2074] SARS-CoV-2 (RNA), Testcenter</v>
      </c>
      <c r="P1279" t="str">
        <f>VLOOKUP(F1279,Translations!$D$1:$F$13,2,FALSE)</f>
        <v>Ok</v>
      </c>
      <c r="Q1279" t="str">
        <f>VLOOKUP(F1279,Translations!$D$2:$G$13,4,FALSE)</f>
        <v>01 - Aktiv, bopæl i DK</v>
      </c>
      <c r="R1279" t="str">
        <f>VLOOKUP(H1279,Translations!$P$2:$Q$10,2,FALSE)</f>
        <v>1 - Selvstændigt sikret - med lægevalg</v>
      </c>
      <c r="S1279" t="str">
        <f>VLOOKUP(F1279,Translations!$D$2:$F$13,3,FALSE)</f>
        <v>Ja</v>
      </c>
    </row>
    <row r="1280" spans="1:19" x14ac:dyDescent="0.2">
      <c r="A1280" s="3">
        <v>43956</v>
      </c>
      <c r="B1280" s="3" t="s">
        <v>305</v>
      </c>
      <c r="C1280" s="3" t="s">
        <v>316</v>
      </c>
      <c r="D1280">
        <v>791</v>
      </c>
      <c r="E1280">
        <v>1082</v>
      </c>
      <c r="F1280" t="str">
        <f t="shared" ref="F1280:F1290" si="42">"01"</f>
        <v>01</v>
      </c>
      <c r="G1280" t="s">
        <v>512</v>
      </c>
      <c r="H1280">
        <v>1</v>
      </c>
      <c r="I1280" t="s">
        <v>5</v>
      </c>
      <c r="J1280" t="s">
        <v>5</v>
      </c>
      <c r="K1280" t="s">
        <v>6</v>
      </c>
      <c r="L1280">
        <v>2</v>
      </c>
      <c r="M1280" t="str">
        <f>VLOOKUP(E1280,Translations!$A$1:$B$7,2,FALSE)</f>
        <v>Midtjylland</v>
      </c>
      <c r="N1280" t="str">
        <f>VLOOKUP(D1280,Translations!$I$2:$K$101,2,FALSE)</f>
        <v>Viborg</v>
      </c>
      <c r="O1280" t="str">
        <f>VLOOKUP(G1280,Translations!$M$2:$N$9,2,FALSE)</f>
        <v>[X2074] SARS-CoV-2 (RNA), Testcenter</v>
      </c>
      <c r="P1280" t="str">
        <f>VLOOKUP(F1280,Translations!$D$1:$F$13,2,FALSE)</f>
        <v>Ok</v>
      </c>
      <c r="Q1280" t="str">
        <f>VLOOKUP(F1280,Translations!$D$2:$G$13,4,FALSE)</f>
        <v>01 - Aktiv, bopæl i DK</v>
      </c>
      <c r="R1280" t="str">
        <f>VLOOKUP(H1280,Translations!$P$2:$Q$10,2,FALSE)</f>
        <v>1 - Selvstændigt sikret - med lægevalg</v>
      </c>
      <c r="S1280" t="str">
        <f>VLOOKUP(F1280,Translations!$D$2:$F$13,3,FALSE)</f>
        <v>Ja</v>
      </c>
    </row>
    <row r="1281" spans="1:19" x14ac:dyDescent="0.2">
      <c r="A1281" s="3">
        <v>43957</v>
      </c>
      <c r="B1281" s="3" t="s">
        <v>317</v>
      </c>
      <c r="C1281" s="3" t="s">
        <v>318</v>
      </c>
      <c r="D1281">
        <v>615</v>
      </c>
      <c r="E1281">
        <v>1082</v>
      </c>
      <c r="F1281" t="str">
        <f t="shared" si="42"/>
        <v>01</v>
      </c>
      <c r="G1281" t="s">
        <v>512</v>
      </c>
      <c r="H1281">
        <v>1</v>
      </c>
      <c r="I1281" t="s">
        <v>5</v>
      </c>
      <c r="J1281" t="s">
        <v>5</v>
      </c>
      <c r="K1281" t="s">
        <v>6</v>
      </c>
      <c r="L1281">
        <v>2</v>
      </c>
      <c r="M1281" t="str">
        <f>VLOOKUP(E1281,Translations!$A$1:$B$7,2,FALSE)</f>
        <v>Midtjylland</v>
      </c>
      <c r="N1281" t="str">
        <f>VLOOKUP(D1281,Translations!$I$2:$K$101,2,FALSE)</f>
        <v>Horsens</v>
      </c>
      <c r="O1281" t="str">
        <f>VLOOKUP(G1281,Translations!$M$2:$N$9,2,FALSE)</f>
        <v>[X2074] SARS-CoV-2 (RNA), Testcenter</v>
      </c>
      <c r="P1281" t="str">
        <f>VLOOKUP(F1281,Translations!$D$1:$F$13,2,FALSE)</f>
        <v>Ok</v>
      </c>
      <c r="Q1281" t="str">
        <f>VLOOKUP(F1281,Translations!$D$2:$G$13,4,FALSE)</f>
        <v>01 - Aktiv, bopæl i DK</v>
      </c>
      <c r="R1281" t="str">
        <f>VLOOKUP(H1281,Translations!$P$2:$Q$10,2,FALSE)</f>
        <v>1 - Selvstændigt sikret - med lægevalg</v>
      </c>
      <c r="S1281" t="str">
        <f>VLOOKUP(F1281,Translations!$D$2:$F$13,3,FALSE)</f>
        <v>Ja</v>
      </c>
    </row>
    <row r="1282" spans="1:19" x14ac:dyDescent="0.2">
      <c r="A1282" s="3">
        <v>43957</v>
      </c>
      <c r="B1282" s="3" t="s">
        <v>317</v>
      </c>
      <c r="C1282" s="3" t="s">
        <v>318</v>
      </c>
      <c r="D1282">
        <v>621</v>
      </c>
      <c r="E1282">
        <v>1083</v>
      </c>
      <c r="F1282" t="str">
        <f t="shared" si="42"/>
        <v>01</v>
      </c>
      <c r="G1282" t="s">
        <v>512</v>
      </c>
      <c r="H1282">
        <v>1</v>
      </c>
      <c r="I1282" t="s">
        <v>5</v>
      </c>
      <c r="J1282" t="s">
        <v>5</v>
      </c>
      <c r="K1282" t="s">
        <v>6</v>
      </c>
      <c r="L1282">
        <v>1</v>
      </c>
      <c r="M1282" t="str">
        <f>VLOOKUP(E1282,Translations!$A$1:$B$7,2,FALSE)</f>
        <v>Syddanmark</v>
      </c>
      <c r="N1282" t="str">
        <f>VLOOKUP(D1282,Translations!$I$2:$K$101,2,FALSE)</f>
        <v>Kolding</v>
      </c>
      <c r="O1282" t="str">
        <f>VLOOKUP(G1282,Translations!$M$2:$N$9,2,FALSE)</f>
        <v>[X2074] SARS-CoV-2 (RNA), Testcenter</v>
      </c>
      <c r="P1282" t="str">
        <f>VLOOKUP(F1282,Translations!$D$1:$F$13,2,FALSE)</f>
        <v>Ok</v>
      </c>
      <c r="Q1282" t="str">
        <f>VLOOKUP(F1282,Translations!$D$2:$G$13,4,FALSE)</f>
        <v>01 - Aktiv, bopæl i DK</v>
      </c>
      <c r="R1282" t="str">
        <f>VLOOKUP(H1282,Translations!$P$2:$Q$10,2,FALSE)</f>
        <v>1 - Selvstændigt sikret - med lægevalg</v>
      </c>
      <c r="S1282" t="str">
        <f>VLOOKUP(F1282,Translations!$D$2:$F$13,3,FALSE)</f>
        <v>Ja</v>
      </c>
    </row>
    <row r="1283" spans="1:19" x14ac:dyDescent="0.2">
      <c r="A1283" s="3">
        <v>43957</v>
      </c>
      <c r="B1283" s="3" t="s">
        <v>317</v>
      </c>
      <c r="C1283" s="3" t="s">
        <v>318</v>
      </c>
      <c r="D1283">
        <v>706</v>
      </c>
      <c r="E1283">
        <v>1082</v>
      </c>
      <c r="F1283" t="str">
        <f t="shared" si="42"/>
        <v>01</v>
      </c>
      <c r="G1283" t="s">
        <v>512</v>
      </c>
      <c r="H1283">
        <v>1</v>
      </c>
      <c r="I1283" t="s">
        <v>5</v>
      </c>
      <c r="J1283" t="s">
        <v>5</v>
      </c>
      <c r="K1283" t="s">
        <v>6</v>
      </c>
      <c r="L1283">
        <v>6</v>
      </c>
      <c r="M1283" t="str">
        <f>VLOOKUP(E1283,Translations!$A$1:$B$7,2,FALSE)</f>
        <v>Midtjylland</v>
      </c>
      <c r="N1283" t="str">
        <f>VLOOKUP(D1283,Translations!$I$2:$K$101,2,FALSE)</f>
        <v>Syddjurs</v>
      </c>
      <c r="O1283" t="str">
        <f>VLOOKUP(G1283,Translations!$M$2:$N$9,2,FALSE)</f>
        <v>[X2074] SARS-CoV-2 (RNA), Testcenter</v>
      </c>
      <c r="P1283" t="str">
        <f>VLOOKUP(F1283,Translations!$D$1:$F$13,2,FALSE)</f>
        <v>Ok</v>
      </c>
      <c r="Q1283" t="str">
        <f>VLOOKUP(F1283,Translations!$D$2:$G$13,4,FALSE)</f>
        <v>01 - Aktiv, bopæl i DK</v>
      </c>
      <c r="R1283" t="str">
        <f>VLOOKUP(H1283,Translations!$P$2:$Q$10,2,FALSE)</f>
        <v>1 - Selvstændigt sikret - med lægevalg</v>
      </c>
      <c r="S1283" t="str">
        <f>VLOOKUP(F1283,Translations!$D$2:$F$13,3,FALSE)</f>
        <v>Ja</v>
      </c>
    </row>
    <row r="1284" spans="1:19" x14ac:dyDescent="0.2">
      <c r="A1284" s="3">
        <v>43957</v>
      </c>
      <c r="B1284" s="3" t="s">
        <v>317</v>
      </c>
      <c r="C1284" s="3" t="s">
        <v>318</v>
      </c>
      <c r="D1284">
        <v>707</v>
      </c>
      <c r="E1284">
        <v>1082</v>
      </c>
      <c r="F1284" t="str">
        <f t="shared" si="42"/>
        <v>01</v>
      </c>
      <c r="G1284" t="s">
        <v>512</v>
      </c>
      <c r="H1284">
        <v>1</v>
      </c>
      <c r="I1284" t="s">
        <v>5</v>
      </c>
      <c r="J1284" t="s">
        <v>5</v>
      </c>
      <c r="K1284" t="s">
        <v>6</v>
      </c>
      <c r="L1284">
        <v>1</v>
      </c>
      <c r="M1284" t="str">
        <f>VLOOKUP(E1284,Translations!$A$1:$B$7,2,FALSE)</f>
        <v>Midtjylland</v>
      </c>
      <c r="N1284" t="str">
        <f>VLOOKUP(D1284,Translations!$I$2:$K$101,2,FALSE)</f>
        <v>Norddjurs</v>
      </c>
      <c r="O1284" t="str">
        <f>VLOOKUP(G1284,Translations!$M$2:$N$9,2,FALSE)</f>
        <v>[X2074] SARS-CoV-2 (RNA), Testcenter</v>
      </c>
      <c r="P1284" t="str">
        <f>VLOOKUP(F1284,Translations!$D$1:$F$13,2,FALSE)</f>
        <v>Ok</v>
      </c>
      <c r="Q1284" t="str">
        <f>VLOOKUP(F1284,Translations!$D$2:$G$13,4,FALSE)</f>
        <v>01 - Aktiv, bopæl i DK</v>
      </c>
      <c r="R1284" t="str">
        <f>VLOOKUP(H1284,Translations!$P$2:$Q$10,2,FALSE)</f>
        <v>1 - Selvstændigt sikret - med lægevalg</v>
      </c>
      <c r="S1284" t="str">
        <f>VLOOKUP(F1284,Translations!$D$2:$F$13,3,FALSE)</f>
        <v>Ja</v>
      </c>
    </row>
    <row r="1285" spans="1:19" x14ac:dyDescent="0.2">
      <c r="A1285" s="3">
        <v>43957</v>
      </c>
      <c r="B1285" s="3" t="s">
        <v>317</v>
      </c>
      <c r="C1285" s="3" t="s">
        <v>318</v>
      </c>
      <c r="D1285">
        <v>710</v>
      </c>
      <c r="E1285">
        <v>1082</v>
      </c>
      <c r="F1285" t="str">
        <f t="shared" si="42"/>
        <v>01</v>
      </c>
      <c r="G1285" t="s">
        <v>512</v>
      </c>
      <c r="H1285">
        <v>1</v>
      </c>
      <c r="I1285" t="s">
        <v>5</v>
      </c>
      <c r="J1285" t="s">
        <v>5</v>
      </c>
      <c r="K1285" t="s">
        <v>6</v>
      </c>
      <c r="L1285">
        <v>10</v>
      </c>
      <c r="M1285" t="str">
        <f>VLOOKUP(E1285,Translations!$A$1:$B$7,2,FALSE)</f>
        <v>Midtjylland</v>
      </c>
      <c r="N1285" t="str">
        <f>VLOOKUP(D1285,Translations!$I$2:$K$101,2,FALSE)</f>
        <v>Favrskov</v>
      </c>
      <c r="O1285" t="str">
        <f>VLOOKUP(G1285,Translations!$M$2:$N$9,2,FALSE)</f>
        <v>[X2074] SARS-CoV-2 (RNA), Testcenter</v>
      </c>
      <c r="P1285" t="str">
        <f>VLOOKUP(F1285,Translations!$D$1:$F$13,2,FALSE)</f>
        <v>Ok</v>
      </c>
      <c r="Q1285" t="str">
        <f>VLOOKUP(F1285,Translations!$D$2:$G$13,4,FALSE)</f>
        <v>01 - Aktiv, bopæl i DK</v>
      </c>
      <c r="R1285" t="str">
        <f>VLOOKUP(H1285,Translations!$P$2:$Q$10,2,FALSE)</f>
        <v>1 - Selvstændigt sikret - med lægevalg</v>
      </c>
      <c r="S1285" t="str">
        <f>VLOOKUP(F1285,Translations!$D$2:$F$13,3,FALSE)</f>
        <v>Ja</v>
      </c>
    </row>
    <row r="1286" spans="1:19" x14ac:dyDescent="0.2">
      <c r="A1286" s="3">
        <v>43957</v>
      </c>
      <c r="B1286" s="3" t="s">
        <v>317</v>
      </c>
      <c r="C1286" s="3" t="s">
        <v>318</v>
      </c>
      <c r="D1286">
        <v>727</v>
      </c>
      <c r="E1286">
        <v>1082</v>
      </c>
      <c r="F1286" t="str">
        <f t="shared" si="42"/>
        <v>01</v>
      </c>
      <c r="G1286" t="s">
        <v>512</v>
      </c>
      <c r="H1286">
        <v>1</v>
      </c>
      <c r="I1286" t="s">
        <v>5</v>
      </c>
      <c r="J1286" t="s">
        <v>5</v>
      </c>
      <c r="K1286" t="s">
        <v>6</v>
      </c>
      <c r="L1286">
        <v>1</v>
      </c>
      <c r="M1286" t="str">
        <f>VLOOKUP(E1286,Translations!$A$1:$B$7,2,FALSE)</f>
        <v>Midtjylland</v>
      </c>
      <c r="N1286" t="str">
        <f>VLOOKUP(D1286,Translations!$I$2:$K$101,2,FALSE)</f>
        <v>Odder</v>
      </c>
      <c r="O1286" t="str">
        <f>VLOOKUP(G1286,Translations!$M$2:$N$9,2,FALSE)</f>
        <v>[X2074] SARS-CoV-2 (RNA), Testcenter</v>
      </c>
      <c r="P1286" t="str">
        <f>VLOOKUP(F1286,Translations!$D$1:$F$13,2,FALSE)</f>
        <v>Ok</v>
      </c>
      <c r="Q1286" t="str">
        <f>VLOOKUP(F1286,Translations!$D$2:$G$13,4,FALSE)</f>
        <v>01 - Aktiv, bopæl i DK</v>
      </c>
      <c r="R1286" t="str">
        <f>VLOOKUP(H1286,Translations!$P$2:$Q$10,2,FALSE)</f>
        <v>1 - Selvstændigt sikret - med lægevalg</v>
      </c>
      <c r="S1286" t="str">
        <f>VLOOKUP(F1286,Translations!$D$2:$F$13,3,FALSE)</f>
        <v>Ja</v>
      </c>
    </row>
    <row r="1287" spans="1:19" x14ac:dyDescent="0.2">
      <c r="A1287" s="3">
        <v>43957</v>
      </c>
      <c r="B1287" s="3" t="s">
        <v>317</v>
      </c>
      <c r="C1287" s="3" t="s">
        <v>318</v>
      </c>
      <c r="D1287">
        <v>730</v>
      </c>
      <c r="E1287">
        <v>1082</v>
      </c>
      <c r="F1287" t="str">
        <f t="shared" si="42"/>
        <v>01</v>
      </c>
      <c r="G1287" t="s">
        <v>512</v>
      </c>
      <c r="H1287">
        <v>1</v>
      </c>
      <c r="I1287" t="s">
        <v>5</v>
      </c>
      <c r="J1287" t="s">
        <v>5</v>
      </c>
      <c r="K1287" t="s">
        <v>6</v>
      </c>
      <c r="L1287">
        <v>8</v>
      </c>
      <c r="M1287" t="str">
        <f>VLOOKUP(E1287,Translations!$A$1:$B$7,2,FALSE)</f>
        <v>Midtjylland</v>
      </c>
      <c r="N1287" t="str">
        <f>VLOOKUP(D1287,Translations!$I$2:$K$101,2,FALSE)</f>
        <v>Randers</v>
      </c>
      <c r="O1287" t="str">
        <f>VLOOKUP(G1287,Translations!$M$2:$N$9,2,FALSE)</f>
        <v>[X2074] SARS-CoV-2 (RNA), Testcenter</v>
      </c>
      <c r="P1287" t="str">
        <f>VLOOKUP(F1287,Translations!$D$1:$F$13,2,FALSE)</f>
        <v>Ok</v>
      </c>
      <c r="Q1287" t="str">
        <f>VLOOKUP(F1287,Translations!$D$2:$G$13,4,FALSE)</f>
        <v>01 - Aktiv, bopæl i DK</v>
      </c>
      <c r="R1287" t="str">
        <f>VLOOKUP(H1287,Translations!$P$2:$Q$10,2,FALSE)</f>
        <v>1 - Selvstændigt sikret - med lægevalg</v>
      </c>
      <c r="S1287" t="str">
        <f>VLOOKUP(F1287,Translations!$D$2:$F$13,3,FALSE)</f>
        <v>Ja</v>
      </c>
    </row>
    <row r="1288" spans="1:19" x14ac:dyDescent="0.2">
      <c r="A1288" s="3">
        <v>43957</v>
      </c>
      <c r="B1288" s="3" t="s">
        <v>317</v>
      </c>
      <c r="C1288" s="3" t="s">
        <v>318</v>
      </c>
      <c r="D1288">
        <v>740</v>
      </c>
      <c r="E1288">
        <v>1082</v>
      </c>
      <c r="F1288" t="str">
        <f t="shared" si="42"/>
        <v>01</v>
      </c>
      <c r="G1288" t="s">
        <v>512</v>
      </c>
      <c r="H1288">
        <v>1</v>
      </c>
      <c r="I1288" t="s">
        <v>5</v>
      </c>
      <c r="J1288" t="s">
        <v>5</v>
      </c>
      <c r="K1288" t="s">
        <v>6</v>
      </c>
      <c r="L1288">
        <v>2</v>
      </c>
      <c r="M1288" t="str">
        <f>VLOOKUP(E1288,Translations!$A$1:$B$7,2,FALSE)</f>
        <v>Midtjylland</v>
      </c>
      <c r="N1288" t="str">
        <f>VLOOKUP(D1288,Translations!$I$2:$K$101,2,FALSE)</f>
        <v>Silkeborg</v>
      </c>
      <c r="O1288" t="str">
        <f>VLOOKUP(G1288,Translations!$M$2:$N$9,2,FALSE)</f>
        <v>[X2074] SARS-CoV-2 (RNA), Testcenter</v>
      </c>
      <c r="P1288" t="str">
        <f>VLOOKUP(F1288,Translations!$D$1:$F$13,2,FALSE)</f>
        <v>Ok</v>
      </c>
      <c r="Q1288" t="str">
        <f>VLOOKUP(F1288,Translations!$D$2:$G$13,4,FALSE)</f>
        <v>01 - Aktiv, bopæl i DK</v>
      </c>
      <c r="R1288" t="str">
        <f>VLOOKUP(H1288,Translations!$P$2:$Q$10,2,FALSE)</f>
        <v>1 - Selvstændigt sikret - med lægevalg</v>
      </c>
      <c r="S1288" t="str">
        <f>VLOOKUP(F1288,Translations!$D$2:$F$13,3,FALSE)</f>
        <v>Ja</v>
      </c>
    </row>
    <row r="1289" spans="1:19" x14ac:dyDescent="0.2">
      <c r="A1289" s="3">
        <v>43957</v>
      </c>
      <c r="B1289" s="3" t="s">
        <v>317</v>
      </c>
      <c r="C1289" s="3" t="s">
        <v>318</v>
      </c>
      <c r="D1289">
        <v>746</v>
      </c>
      <c r="E1289">
        <v>1082</v>
      </c>
      <c r="F1289" t="str">
        <f t="shared" si="42"/>
        <v>01</v>
      </c>
      <c r="G1289" t="s">
        <v>512</v>
      </c>
      <c r="H1289">
        <v>1</v>
      </c>
      <c r="I1289" t="s">
        <v>5</v>
      </c>
      <c r="J1289" t="s">
        <v>5</v>
      </c>
      <c r="K1289" t="s">
        <v>6</v>
      </c>
      <c r="L1289">
        <v>4</v>
      </c>
      <c r="M1289" t="str">
        <f>VLOOKUP(E1289,Translations!$A$1:$B$7,2,FALSE)</f>
        <v>Midtjylland</v>
      </c>
      <c r="N1289" t="str">
        <f>VLOOKUP(D1289,Translations!$I$2:$K$101,2,FALSE)</f>
        <v>Skanderborg</v>
      </c>
      <c r="O1289" t="str">
        <f>VLOOKUP(G1289,Translations!$M$2:$N$9,2,FALSE)</f>
        <v>[X2074] SARS-CoV-2 (RNA), Testcenter</v>
      </c>
      <c r="P1289" t="str">
        <f>VLOOKUP(F1289,Translations!$D$1:$F$13,2,FALSE)</f>
        <v>Ok</v>
      </c>
      <c r="Q1289" t="str">
        <f>VLOOKUP(F1289,Translations!$D$2:$G$13,4,FALSE)</f>
        <v>01 - Aktiv, bopæl i DK</v>
      </c>
      <c r="R1289" t="str">
        <f>VLOOKUP(H1289,Translations!$P$2:$Q$10,2,FALSE)</f>
        <v>1 - Selvstændigt sikret - med lægevalg</v>
      </c>
      <c r="S1289" t="str">
        <f>VLOOKUP(F1289,Translations!$D$2:$F$13,3,FALSE)</f>
        <v>Ja</v>
      </c>
    </row>
    <row r="1290" spans="1:19" x14ac:dyDescent="0.2">
      <c r="A1290" s="3">
        <v>43957</v>
      </c>
      <c r="B1290" s="3" t="s">
        <v>317</v>
      </c>
      <c r="C1290" s="3" t="s">
        <v>318</v>
      </c>
      <c r="D1290">
        <v>751</v>
      </c>
      <c r="E1290">
        <v>1082</v>
      </c>
      <c r="F1290" t="str">
        <f t="shared" si="42"/>
        <v>01</v>
      </c>
      <c r="G1290" t="s">
        <v>512</v>
      </c>
      <c r="H1290">
        <v>1</v>
      </c>
      <c r="I1290" t="s">
        <v>5</v>
      </c>
      <c r="J1290" t="s">
        <v>5</v>
      </c>
      <c r="K1290" t="s">
        <v>6</v>
      </c>
      <c r="L1290">
        <v>90</v>
      </c>
      <c r="M1290" t="str">
        <f>VLOOKUP(E1290,Translations!$A$1:$B$7,2,FALSE)</f>
        <v>Midtjylland</v>
      </c>
      <c r="N1290" t="str">
        <f>VLOOKUP(D1290,Translations!$I$2:$K$101,2,FALSE)</f>
        <v>Aarhus</v>
      </c>
      <c r="O1290" t="str">
        <f>VLOOKUP(G1290,Translations!$M$2:$N$9,2,FALSE)</f>
        <v>[X2074] SARS-CoV-2 (RNA), Testcenter</v>
      </c>
      <c r="P1290" t="str">
        <f>VLOOKUP(F1290,Translations!$D$1:$F$13,2,FALSE)</f>
        <v>Ok</v>
      </c>
      <c r="Q1290" t="str">
        <f>VLOOKUP(F1290,Translations!$D$2:$G$13,4,FALSE)</f>
        <v>01 - Aktiv, bopæl i DK</v>
      </c>
      <c r="R1290" t="str">
        <f>VLOOKUP(H1290,Translations!$P$2:$Q$10,2,FALSE)</f>
        <v>1 - Selvstændigt sikret - med lægevalg</v>
      </c>
      <c r="S1290" t="str">
        <f>VLOOKUP(F1290,Translations!$D$2:$F$13,3,FALSE)</f>
        <v>Ja</v>
      </c>
    </row>
    <row r="1291" spans="1:19" x14ac:dyDescent="0.2">
      <c r="A1291" s="3">
        <v>43957</v>
      </c>
      <c r="B1291" s="3" t="s">
        <v>317</v>
      </c>
      <c r="C1291" s="3" t="s">
        <v>319</v>
      </c>
      <c r="D1291">
        <v>0</v>
      </c>
      <c r="E1291">
        <v>0</v>
      </c>
      <c r="F1291" t="str">
        <f>"03"</f>
        <v>03</v>
      </c>
      <c r="G1291" t="s">
        <v>512</v>
      </c>
      <c r="H1291">
        <v>1</v>
      </c>
      <c r="I1291" t="s">
        <v>5</v>
      </c>
      <c r="J1291" t="s">
        <v>5</v>
      </c>
      <c r="K1291" t="s">
        <v>6</v>
      </c>
      <c r="L1291">
        <v>2</v>
      </c>
      <c r="M1291" t="str">
        <f>VLOOKUP(E1291,Translations!$A$1:$B$7,2,FALSE)</f>
        <v>Ukendt</v>
      </c>
      <c r="N1291" t="str">
        <f>VLOOKUP(D1291,Translations!$I$2:$K$101,2,FALSE)</f>
        <v>Ukendt</v>
      </c>
      <c r="O1291" t="str">
        <f>VLOOKUP(G1291,Translations!$M$2:$N$9,2,FALSE)</f>
        <v>[X2074] SARS-CoV-2 (RNA), Testcenter</v>
      </c>
      <c r="P1291" t="str">
        <f>VLOOKUP(F1291,Translations!$D$1:$F$13,2,FALSE)</f>
        <v>Ok</v>
      </c>
      <c r="Q1291" t="str">
        <f>VLOOKUP(F1291,Translations!$D$2:$G$13,4,FALSE)</f>
        <v>03 - Aktiv, speciel vejkode i DK</v>
      </c>
      <c r="R1291" t="str">
        <f>VLOOKUP(H1291,Translations!$P$2:$Q$10,2,FALSE)</f>
        <v>1 - Selvstændigt sikret - med lægevalg</v>
      </c>
      <c r="S1291" t="str">
        <f>VLOOKUP(F1291,Translations!$D$2:$F$13,3,FALSE)</f>
        <v>Ja</v>
      </c>
    </row>
    <row r="1292" spans="1:19" x14ac:dyDescent="0.2">
      <c r="A1292" s="3">
        <v>43957</v>
      </c>
      <c r="B1292" s="3" t="s">
        <v>317</v>
      </c>
      <c r="C1292" s="3" t="s">
        <v>319</v>
      </c>
      <c r="D1292">
        <v>0</v>
      </c>
      <c r="E1292">
        <v>0</v>
      </c>
      <c r="F1292" t="str">
        <f>"80"</f>
        <v>80</v>
      </c>
      <c r="G1292" t="s">
        <v>512</v>
      </c>
      <c r="H1292">
        <v>7</v>
      </c>
      <c r="I1292" t="s">
        <v>5</v>
      </c>
      <c r="J1292" t="s">
        <v>5</v>
      </c>
      <c r="K1292" t="s">
        <v>6</v>
      </c>
      <c r="L1292">
        <v>2</v>
      </c>
      <c r="M1292" t="str">
        <f>VLOOKUP(E1292,Translations!$A$1:$B$7,2,FALSE)</f>
        <v>Ukendt</v>
      </c>
      <c r="N1292" t="str">
        <f>VLOOKUP(D1292,Translations!$I$2:$K$101,2,FALSE)</f>
        <v>Ukendt</v>
      </c>
      <c r="O1292" t="str">
        <f>VLOOKUP(G1292,Translations!$M$2:$N$9,2,FALSE)</f>
        <v>[X2074] SARS-CoV-2 (RNA), Testcenter</v>
      </c>
      <c r="P1292" t="str">
        <f>VLOOKUP(F1292,Translations!$D$1:$F$13,2,FALSE)</f>
        <v>Ok</v>
      </c>
      <c r="Q1292" t="str">
        <f>VLOOKUP(F1292,Translations!$D$2:$G$13,4,FALSE)</f>
        <v>80 - Inaktiv, udrejst</v>
      </c>
      <c r="R1292" t="str">
        <f>VLOOKUP(H1292,Translations!$P$2:$Q$10,2,FALSE)</f>
        <v>7 - Bopæl i udlandet</v>
      </c>
      <c r="S1292" t="str">
        <f>VLOOKUP(F1292,Translations!$D$2:$F$13,3,FALSE)</f>
        <v>Ja</v>
      </c>
    </row>
    <row r="1293" spans="1:19" x14ac:dyDescent="0.2">
      <c r="A1293" s="3">
        <v>43957</v>
      </c>
      <c r="B1293" s="3" t="s">
        <v>317</v>
      </c>
      <c r="C1293" s="3" t="s">
        <v>319</v>
      </c>
      <c r="D1293">
        <v>0</v>
      </c>
      <c r="E1293">
        <v>0</v>
      </c>
      <c r="F1293" t="str">
        <f>"90"</f>
        <v>90</v>
      </c>
      <c r="G1293" t="s">
        <v>512</v>
      </c>
      <c r="H1293">
        <v>9</v>
      </c>
      <c r="I1293" t="s">
        <v>5</v>
      </c>
      <c r="J1293" t="s">
        <v>5</v>
      </c>
      <c r="K1293" t="s">
        <v>6</v>
      </c>
      <c r="L1293">
        <v>1</v>
      </c>
      <c r="M1293" t="str">
        <f>VLOOKUP(E1293,Translations!$A$1:$B$7,2,FALSE)</f>
        <v>Ukendt</v>
      </c>
      <c r="N1293" t="str">
        <f>VLOOKUP(D1293,Translations!$I$2:$K$101,2,FALSE)</f>
        <v>Ukendt</v>
      </c>
      <c r="O1293" t="str">
        <f>VLOOKUP(G1293,Translations!$M$2:$N$9,2,FALSE)</f>
        <v>[X2074] SARS-CoV-2 (RNA), Testcenter</v>
      </c>
      <c r="P1293" t="str">
        <f>VLOOKUP(F1293,Translations!$D$1:$F$13,2,FALSE)</f>
        <v>Død</v>
      </c>
      <c r="Q1293" t="str">
        <f>VLOOKUP(F1293,Translations!$D$2:$G$13,4,FALSE)</f>
        <v>90 - Inaktiv, død</v>
      </c>
      <c r="R1293" t="str">
        <f>VLOOKUP(H1293,Translations!$P$2:$Q$10,2,FALSE)</f>
        <v>9 - Død</v>
      </c>
      <c r="S1293" t="str">
        <f>VLOOKUP(F1293,Translations!$D$2:$F$13,3,FALSE)</f>
        <v>Nej</v>
      </c>
    </row>
    <row r="1294" spans="1:19" x14ac:dyDescent="0.2">
      <c r="A1294" s="3">
        <v>43957</v>
      </c>
      <c r="B1294" s="3" t="s">
        <v>317</v>
      </c>
      <c r="C1294" s="3" t="s">
        <v>319</v>
      </c>
      <c r="D1294">
        <v>101</v>
      </c>
      <c r="E1294">
        <v>1084</v>
      </c>
      <c r="F1294" t="str">
        <f t="shared" ref="F1294:F1325" si="43">"01"</f>
        <v>01</v>
      </c>
      <c r="G1294" t="s">
        <v>512</v>
      </c>
      <c r="H1294">
        <v>1</v>
      </c>
      <c r="I1294" t="s">
        <v>5</v>
      </c>
      <c r="J1294" t="s">
        <v>5</v>
      </c>
      <c r="K1294" t="s">
        <v>6</v>
      </c>
      <c r="L1294">
        <v>6</v>
      </c>
      <c r="M1294" t="str">
        <f>VLOOKUP(E1294,Translations!$A$1:$B$7,2,FALSE)</f>
        <v>Hovedstaden</v>
      </c>
      <c r="N1294" t="str">
        <f>VLOOKUP(D1294,Translations!$I$2:$K$101,2,FALSE)</f>
        <v>København</v>
      </c>
      <c r="O1294" t="str">
        <f>VLOOKUP(G1294,Translations!$M$2:$N$9,2,FALSE)</f>
        <v>[X2074] SARS-CoV-2 (RNA), Testcenter</v>
      </c>
      <c r="P1294" t="str">
        <f>VLOOKUP(F1294,Translations!$D$1:$F$13,2,FALSE)</f>
        <v>Ok</v>
      </c>
      <c r="Q1294" t="str">
        <f>VLOOKUP(F1294,Translations!$D$2:$G$13,4,FALSE)</f>
        <v>01 - Aktiv, bopæl i DK</v>
      </c>
      <c r="R1294" t="str">
        <f>VLOOKUP(H1294,Translations!$P$2:$Q$10,2,FALSE)</f>
        <v>1 - Selvstændigt sikret - med lægevalg</v>
      </c>
      <c r="S1294" t="str">
        <f>VLOOKUP(F1294,Translations!$D$2:$F$13,3,FALSE)</f>
        <v>Ja</v>
      </c>
    </row>
    <row r="1295" spans="1:19" x14ac:dyDescent="0.2">
      <c r="A1295" s="3">
        <v>43957</v>
      </c>
      <c r="B1295" s="3" t="s">
        <v>317</v>
      </c>
      <c r="C1295" s="3" t="s">
        <v>319</v>
      </c>
      <c r="D1295">
        <v>147</v>
      </c>
      <c r="E1295">
        <v>1084</v>
      </c>
      <c r="F1295" t="str">
        <f t="shared" si="43"/>
        <v>01</v>
      </c>
      <c r="G1295" t="s">
        <v>512</v>
      </c>
      <c r="H1295">
        <v>1</v>
      </c>
      <c r="I1295" t="s">
        <v>5</v>
      </c>
      <c r="J1295" t="s">
        <v>5</v>
      </c>
      <c r="K1295" t="s">
        <v>6</v>
      </c>
      <c r="L1295">
        <v>1</v>
      </c>
      <c r="M1295" t="str">
        <f>VLOOKUP(E1295,Translations!$A$1:$B$7,2,FALSE)</f>
        <v>Hovedstaden</v>
      </c>
      <c r="N1295" t="str">
        <f>VLOOKUP(D1295,Translations!$I$2:$K$101,2,FALSE)</f>
        <v>Frederiksberg</v>
      </c>
      <c r="O1295" t="str">
        <f>VLOOKUP(G1295,Translations!$M$2:$N$9,2,FALSE)</f>
        <v>[X2074] SARS-CoV-2 (RNA), Testcenter</v>
      </c>
      <c r="P1295" t="str">
        <f>VLOOKUP(F1295,Translations!$D$1:$F$13,2,FALSE)</f>
        <v>Ok</v>
      </c>
      <c r="Q1295" t="str">
        <f>VLOOKUP(F1295,Translations!$D$2:$G$13,4,FALSE)</f>
        <v>01 - Aktiv, bopæl i DK</v>
      </c>
      <c r="R1295" t="str">
        <f>VLOOKUP(H1295,Translations!$P$2:$Q$10,2,FALSE)</f>
        <v>1 - Selvstændigt sikret - med lægevalg</v>
      </c>
      <c r="S1295" t="str">
        <f>VLOOKUP(F1295,Translations!$D$2:$F$13,3,FALSE)</f>
        <v>Ja</v>
      </c>
    </row>
    <row r="1296" spans="1:19" x14ac:dyDescent="0.2">
      <c r="A1296" s="3">
        <v>43957</v>
      </c>
      <c r="B1296" s="3" t="s">
        <v>317</v>
      </c>
      <c r="C1296" s="3" t="s">
        <v>319</v>
      </c>
      <c r="D1296">
        <v>151</v>
      </c>
      <c r="E1296">
        <v>1084</v>
      </c>
      <c r="F1296" t="str">
        <f t="shared" si="43"/>
        <v>01</v>
      </c>
      <c r="G1296" t="s">
        <v>512</v>
      </c>
      <c r="H1296">
        <v>1</v>
      </c>
      <c r="I1296" t="s">
        <v>5</v>
      </c>
      <c r="J1296" t="s">
        <v>5</v>
      </c>
      <c r="K1296" t="s">
        <v>6</v>
      </c>
      <c r="L1296">
        <v>1</v>
      </c>
      <c r="M1296" t="str">
        <f>VLOOKUP(E1296,Translations!$A$1:$B$7,2,FALSE)</f>
        <v>Hovedstaden</v>
      </c>
      <c r="N1296" t="str">
        <f>VLOOKUP(D1296,Translations!$I$2:$K$101,2,FALSE)</f>
        <v>Ballerup</v>
      </c>
      <c r="O1296" t="str">
        <f>VLOOKUP(G1296,Translations!$M$2:$N$9,2,FALSE)</f>
        <v>[X2074] SARS-CoV-2 (RNA), Testcenter</v>
      </c>
      <c r="P1296" t="str">
        <f>VLOOKUP(F1296,Translations!$D$1:$F$13,2,FALSE)</f>
        <v>Ok</v>
      </c>
      <c r="Q1296" t="str">
        <f>VLOOKUP(F1296,Translations!$D$2:$G$13,4,FALSE)</f>
        <v>01 - Aktiv, bopæl i DK</v>
      </c>
      <c r="R1296" t="str">
        <f>VLOOKUP(H1296,Translations!$P$2:$Q$10,2,FALSE)</f>
        <v>1 - Selvstændigt sikret - med lægevalg</v>
      </c>
      <c r="S1296" t="str">
        <f>VLOOKUP(F1296,Translations!$D$2:$F$13,3,FALSE)</f>
        <v>Ja</v>
      </c>
    </row>
    <row r="1297" spans="1:19" x14ac:dyDescent="0.2">
      <c r="A1297" s="3">
        <v>43957</v>
      </c>
      <c r="B1297" s="3" t="s">
        <v>317</v>
      </c>
      <c r="C1297" s="3" t="s">
        <v>319</v>
      </c>
      <c r="D1297">
        <v>159</v>
      </c>
      <c r="E1297">
        <v>1084</v>
      </c>
      <c r="F1297" t="str">
        <f t="shared" si="43"/>
        <v>01</v>
      </c>
      <c r="G1297" t="s">
        <v>512</v>
      </c>
      <c r="H1297">
        <v>1</v>
      </c>
      <c r="I1297" t="s">
        <v>5</v>
      </c>
      <c r="J1297" t="s">
        <v>5</v>
      </c>
      <c r="K1297" t="s">
        <v>6</v>
      </c>
      <c r="L1297">
        <v>1</v>
      </c>
      <c r="M1297" t="str">
        <f>VLOOKUP(E1297,Translations!$A$1:$B$7,2,FALSE)</f>
        <v>Hovedstaden</v>
      </c>
      <c r="N1297" t="str">
        <f>VLOOKUP(D1297,Translations!$I$2:$K$101,2,FALSE)</f>
        <v>Gladsaxe</v>
      </c>
      <c r="O1297" t="str">
        <f>VLOOKUP(G1297,Translations!$M$2:$N$9,2,FALSE)</f>
        <v>[X2074] SARS-CoV-2 (RNA), Testcenter</v>
      </c>
      <c r="P1297" t="str">
        <f>VLOOKUP(F1297,Translations!$D$1:$F$13,2,FALSE)</f>
        <v>Ok</v>
      </c>
      <c r="Q1297" t="str">
        <f>VLOOKUP(F1297,Translations!$D$2:$G$13,4,FALSE)</f>
        <v>01 - Aktiv, bopæl i DK</v>
      </c>
      <c r="R1297" t="str">
        <f>VLOOKUP(H1297,Translations!$P$2:$Q$10,2,FALSE)</f>
        <v>1 - Selvstændigt sikret - med lægevalg</v>
      </c>
      <c r="S1297" t="str">
        <f>VLOOKUP(F1297,Translations!$D$2:$F$13,3,FALSE)</f>
        <v>Ja</v>
      </c>
    </row>
    <row r="1298" spans="1:19" x14ac:dyDescent="0.2">
      <c r="A1298" s="3">
        <v>43957</v>
      </c>
      <c r="B1298" s="3" t="s">
        <v>317</v>
      </c>
      <c r="C1298" s="3" t="s">
        <v>319</v>
      </c>
      <c r="D1298">
        <v>259</v>
      </c>
      <c r="E1298">
        <v>1085</v>
      </c>
      <c r="F1298" t="str">
        <f t="shared" si="43"/>
        <v>01</v>
      </c>
      <c r="G1298" t="s">
        <v>512</v>
      </c>
      <c r="H1298">
        <v>1</v>
      </c>
      <c r="I1298" t="s">
        <v>5</v>
      </c>
      <c r="J1298" t="s">
        <v>5</v>
      </c>
      <c r="K1298" t="s">
        <v>6</v>
      </c>
      <c r="L1298">
        <v>1</v>
      </c>
      <c r="M1298" t="str">
        <f>VLOOKUP(E1298,Translations!$A$1:$B$7,2,FALSE)</f>
        <v>Sjælland</v>
      </c>
      <c r="N1298" t="str">
        <f>VLOOKUP(D1298,Translations!$I$2:$K$101,2,FALSE)</f>
        <v>Køge</v>
      </c>
      <c r="O1298" t="str">
        <f>VLOOKUP(G1298,Translations!$M$2:$N$9,2,FALSE)</f>
        <v>[X2074] SARS-CoV-2 (RNA), Testcenter</v>
      </c>
      <c r="P1298" t="str">
        <f>VLOOKUP(F1298,Translations!$D$1:$F$13,2,FALSE)</f>
        <v>Ok</v>
      </c>
      <c r="Q1298" t="str">
        <f>VLOOKUP(F1298,Translations!$D$2:$G$13,4,FALSE)</f>
        <v>01 - Aktiv, bopæl i DK</v>
      </c>
      <c r="R1298" t="str">
        <f>VLOOKUP(H1298,Translations!$P$2:$Q$10,2,FALSE)</f>
        <v>1 - Selvstændigt sikret - med lægevalg</v>
      </c>
      <c r="S1298" t="str">
        <f>VLOOKUP(F1298,Translations!$D$2:$F$13,3,FALSE)</f>
        <v>Ja</v>
      </c>
    </row>
    <row r="1299" spans="1:19" x14ac:dyDescent="0.2">
      <c r="A1299" s="3">
        <v>43957</v>
      </c>
      <c r="B1299" s="3" t="s">
        <v>317</v>
      </c>
      <c r="C1299" s="3" t="s">
        <v>319</v>
      </c>
      <c r="D1299">
        <v>316</v>
      </c>
      <c r="E1299">
        <v>1085</v>
      </c>
      <c r="F1299" t="str">
        <f t="shared" si="43"/>
        <v>01</v>
      </c>
      <c r="G1299" t="s">
        <v>512</v>
      </c>
      <c r="H1299">
        <v>1</v>
      </c>
      <c r="I1299" t="s">
        <v>5</v>
      </c>
      <c r="J1299" t="s">
        <v>5</v>
      </c>
      <c r="K1299" t="s">
        <v>6</v>
      </c>
      <c r="L1299">
        <v>1</v>
      </c>
      <c r="M1299" t="str">
        <f>VLOOKUP(E1299,Translations!$A$1:$B$7,2,FALSE)</f>
        <v>Sjælland</v>
      </c>
      <c r="N1299" t="str">
        <f>VLOOKUP(D1299,Translations!$I$2:$K$101,2,FALSE)</f>
        <v>Holbæk</v>
      </c>
      <c r="O1299" t="str">
        <f>VLOOKUP(G1299,Translations!$M$2:$N$9,2,FALSE)</f>
        <v>[X2074] SARS-CoV-2 (RNA), Testcenter</v>
      </c>
      <c r="P1299" t="str">
        <f>VLOOKUP(F1299,Translations!$D$1:$F$13,2,FALSE)</f>
        <v>Ok</v>
      </c>
      <c r="Q1299" t="str">
        <f>VLOOKUP(F1299,Translations!$D$2:$G$13,4,FALSE)</f>
        <v>01 - Aktiv, bopæl i DK</v>
      </c>
      <c r="R1299" t="str">
        <f>VLOOKUP(H1299,Translations!$P$2:$Q$10,2,FALSE)</f>
        <v>1 - Selvstændigt sikret - med lægevalg</v>
      </c>
      <c r="S1299" t="str">
        <f>VLOOKUP(F1299,Translations!$D$2:$F$13,3,FALSE)</f>
        <v>Ja</v>
      </c>
    </row>
    <row r="1300" spans="1:19" x14ac:dyDescent="0.2">
      <c r="A1300" s="3">
        <v>43957</v>
      </c>
      <c r="B1300" s="3" t="s">
        <v>317</v>
      </c>
      <c r="C1300" s="3" t="s">
        <v>319</v>
      </c>
      <c r="D1300">
        <v>336</v>
      </c>
      <c r="E1300">
        <v>1085</v>
      </c>
      <c r="F1300" t="str">
        <f t="shared" si="43"/>
        <v>01</v>
      </c>
      <c r="G1300" t="s">
        <v>512</v>
      </c>
      <c r="H1300">
        <v>1</v>
      </c>
      <c r="I1300" t="s">
        <v>5</v>
      </c>
      <c r="J1300" t="s">
        <v>5</v>
      </c>
      <c r="K1300" t="s">
        <v>6</v>
      </c>
      <c r="L1300">
        <v>1</v>
      </c>
      <c r="M1300" t="str">
        <f>VLOOKUP(E1300,Translations!$A$1:$B$7,2,FALSE)</f>
        <v>Sjælland</v>
      </c>
      <c r="N1300" t="str">
        <f>VLOOKUP(D1300,Translations!$I$2:$K$101,2,FALSE)</f>
        <v>Stevns</v>
      </c>
      <c r="O1300" t="str">
        <f>VLOOKUP(G1300,Translations!$M$2:$N$9,2,FALSE)</f>
        <v>[X2074] SARS-CoV-2 (RNA), Testcenter</v>
      </c>
      <c r="P1300" t="str">
        <f>VLOOKUP(F1300,Translations!$D$1:$F$13,2,FALSE)</f>
        <v>Ok</v>
      </c>
      <c r="Q1300" t="str">
        <f>VLOOKUP(F1300,Translations!$D$2:$G$13,4,FALSE)</f>
        <v>01 - Aktiv, bopæl i DK</v>
      </c>
      <c r="R1300" t="str">
        <f>VLOOKUP(H1300,Translations!$P$2:$Q$10,2,FALSE)</f>
        <v>1 - Selvstændigt sikret - med lægevalg</v>
      </c>
      <c r="S1300" t="str">
        <f>VLOOKUP(F1300,Translations!$D$2:$F$13,3,FALSE)</f>
        <v>Ja</v>
      </c>
    </row>
    <row r="1301" spans="1:19" x14ac:dyDescent="0.2">
      <c r="A1301" s="3">
        <v>43957</v>
      </c>
      <c r="B1301" s="3" t="s">
        <v>317</v>
      </c>
      <c r="C1301" s="3" t="s">
        <v>319</v>
      </c>
      <c r="D1301">
        <v>360</v>
      </c>
      <c r="E1301">
        <v>1085</v>
      </c>
      <c r="F1301" t="str">
        <f t="shared" si="43"/>
        <v>01</v>
      </c>
      <c r="G1301" t="s">
        <v>512</v>
      </c>
      <c r="H1301">
        <v>1</v>
      </c>
      <c r="I1301" t="s">
        <v>5</v>
      </c>
      <c r="J1301" t="s">
        <v>5</v>
      </c>
      <c r="K1301" t="s">
        <v>6</v>
      </c>
      <c r="L1301">
        <v>2</v>
      </c>
      <c r="M1301" t="str">
        <f>VLOOKUP(E1301,Translations!$A$1:$B$7,2,FALSE)</f>
        <v>Sjælland</v>
      </c>
      <c r="N1301" t="str">
        <f>VLOOKUP(D1301,Translations!$I$2:$K$101,2,FALSE)</f>
        <v>Lolland</v>
      </c>
      <c r="O1301" t="str">
        <f>VLOOKUP(G1301,Translations!$M$2:$N$9,2,FALSE)</f>
        <v>[X2074] SARS-CoV-2 (RNA), Testcenter</v>
      </c>
      <c r="P1301" t="str">
        <f>VLOOKUP(F1301,Translations!$D$1:$F$13,2,FALSE)</f>
        <v>Ok</v>
      </c>
      <c r="Q1301" t="str">
        <f>VLOOKUP(F1301,Translations!$D$2:$G$13,4,FALSE)</f>
        <v>01 - Aktiv, bopæl i DK</v>
      </c>
      <c r="R1301" t="str">
        <f>VLOOKUP(H1301,Translations!$P$2:$Q$10,2,FALSE)</f>
        <v>1 - Selvstændigt sikret - med lægevalg</v>
      </c>
      <c r="S1301" t="str">
        <f>VLOOKUP(F1301,Translations!$D$2:$F$13,3,FALSE)</f>
        <v>Ja</v>
      </c>
    </row>
    <row r="1302" spans="1:19" x14ac:dyDescent="0.2">
      <c r="A1302" s="3">
        <v>43957</v>
      </c>
      <c r="B1302" s="3" t="s">
        <v>317</v>
      </c>
      <c r="C1302" s="3" t="s">
        <v>319</v>
      </c>
      <c r="D1302">
        <v>370</v>
      </c>
      <c r="E1302">
        <v>1085</v>
      </c>
      <c r="F1302" t="str">
        <f t="shared" si="43"/>
        <v>01</v>
      </c>
      <c r="G1302" t="s">
        <v>512</v>
      </c>
      <c r="H1302">
        <v>1</v>
      </c>
      <c r="I1302" t="s">
        <v>5</v>
      </c>
      <c r="J1302" t="s">
        <v>5</v>
      </c>
      <c r="K1302" t="s">
        <v>6</v>
      </c>
      <c r="L1302">
        <v>1</v>
      </c>
      <c r="M1302" t="str">
        <f>VLOOKUP(E1302,Translations!$A$1:$B$7,2,FALSE)</f>
        <v>Sjælland</v>
      </c>
      <c r="N1302" t="str">
        <f>VLOOKUP(D1302,Translations!$I$2:$K$101,2,FALSE)</f>
        <v>Næstved</v>
      </c>
      <c r="O1302" t="str">
        <f>VLOOKUP(G1302,Translations!$M$2:$N$9,2,FALSE)</f>
        <v>[X2074] SARS-CoV-2 (RNA), Testcenter</v>
      </c>
      <c r="P1302" t="str">
        <f>VLOOKUP(F1302,Translations!$D$1:$F$13,2,FALSE)</f>
        <v>Ok</v>
      </c>
      <c r="Q1302" t="str">
        <f>VLOOKUP(F1302,Translations!$D$2:$G$13,4,FALSE)</f>
        <v>01 - Aktiv, bopæl i DK</v>
      </c>
      <c r="R1302" t="str">
        <f>VLOOKUP(H1302,Translations!$P$2:$Q$10,2,FALSE)</f>
        <v>1 - Selvstændigt sikret - med lægevalg</v>
      </c>
      <c r="S1302" t="str">
        <f>VLOOKUP(F1302,Translations!$D$2:$F$13,3,FALSE)</f>
        <v>Ja</v>
      </c>
    </row>
    <row r="1303" spans="1:19" x14ac:dyDescent="0.2">
      <c r="A1303" s="3">
        <v>43957</v>
      </c>
      <c r="B1303" s="3" t="s">
        <v>317</v>
      </c>
      <c r="C1303" s="3" t="s">
        <v>319</v>
      </c>
      <c r="D1303">
        <v>410</v>
      </c>
      <c r="E1303">
        <v>1083</v>
      </c>
      <c r="F1303" t="str">
        <f t="shared" si="43"/>
        <v>01</v>
      </c>
      <c r="G1303" t="s">
        <v>512</v>
      </c>
      <c r="H1303">
        <v>1</v>
      </c>
      <c r="I1303" t="s">
        <v>5</v>
      </c>
      <c r="J1303" t="s">
        <v>5</v>
      </c>
      <c r="K1303" t="s">
        <v>6</v>
      </c>
      <c r="L1303">
        <v>1</v>
      </c>
      <c r="M1303" t="str">
        <f>VLOOKUP(E1303,Translations!$A$1:$B$7,2,FALSE)</f>
        <v>Syddanmark</v>
      </c>
      <c r="N1303" t="str">
        <f>VLOOKUP(D1303,Translations!$I$2:$K$101,2,FALSE)</f>
        <v>Middelfart</v>
      </c>
      <c r="O1303" t="str">
        <f>VLOOKUP(G1303,Translations!$M$2:$N$9,2,FALSE)</f>
        <v>[X2074] SARS-CoV-2 (RNA), Testcenter</v>
      </c>
      <c r="P1303" t="str">
        <f>VLOOKUP(F1303,Translations!$D$1:$F$13,2,FALSE)</f>
        <v>Ok</v>
      </c>
      <c r="Q1303" t="str">
        <f>VLOOKUP(F1303,Translations!$D$2:$G$13,4,FALSE)</f>
        <v>01 - Aktiv, bopæl i DK</v>
      </c>
      <c r="R1303" t="str">
        <f>VLOOKUP(H1303,Translations!$P$2:$Q$10,2,FALSE)</f>
        <v>1 - Selvstændigt sikret - med lægevalg</v>
      </c>
      <c r="S1303" t="str">
        <f>VLOOKUP(F1303,Translations!$D$2:$F$13,3,FALSE)</f>
        <v>Ja</v>
      </c>
    </row>
    <row r="1304" spans="1:19" x14ac:dyDescent="0.2">
      <c r="A1304" s="3">
        <v>43957</v>
      </c>
      <c r="B1304" s="3" t="s">
        <v>317</v>
      </c>
      <c r="C1304" s="3" t="s">
        <v>319</v>
      </c>
      <c r="D1304">
        <v>510</v>
      </c>
      <c r="E1304">
        <v>1083</v>
      </c>
      <c r="F1304" t="str">
        <f t="shared" si="43"/>
        <v>01</v>
      </c>
      <c r="G1304" t="s">
        <v>512</v>
      </c>
      <c r="H1304">
        <v>1</v>
      </c>
      <c r="I1304" t="s">
        <v>5</v>
      </c>
      <c r="J1304" t="s">
        <v>5</v>
      </c>
      <c r="K1304" t="s">
        <v>6</v>
      </c>
      <c r="L1304">
        <v>2</v>
      </c>
      <c r="M1304" t="str">
        <f>VLOOKUP(E1304,Translations!$A$1:$B$7,2,FALSE)</f>
        <v>Syddanmark</v>
      </c>
      <c r="N1304" t="str">
        <f>VLOOKUP(D1304,Translations!$I$2:$K$101,2,FALSE)</f>
        <v>Haderslev</v>
      </c>
      <c r="O1304" t="str">
        <f>VLOOKUP(G1304,Translations!$M$2:$N$9,2,FALSE)</f>
        <v>[X2074] SARS-CoV-2 (RNA), Testcenter</v>
      </c>
      <c r="P1304" t="str">
        <f>VLOOKUP(F1304,Translations!$D$1:$F$13,2,FALSE)</f>
        <v>Ok</v>
      </c>
      <c r="Q1304" t="str">
        <f>VLOOKUP(F1304,Translations!$D$2:$G$13,4,FALSE)</f>
        <v>01 - Aktiv, bopæl i DK</v>
      </c>
      <c r="R1304" t="str">
        <f>VLOOKUP(H1304,Translations!$P$2:$Q$10,2,FALSE)</f>
        <v>1 - Selvstændigt sikret - med lægevalg</v>
      </c>
      <c r="S1304" t="str">
        <f>VLOOKUP(F1304,Translations!$D$2:$F$13,3,FALSE)</f>
        <v>Ja</v>
      </c>
    </row>
    <row r="1305" spans="1:19" x14ac:dyDescent="0.2">
      <c r="A1305" s="3">
        <v>43957</v>
      </c>
      <c r="B1305" s="3" t="s">
        <v>317</v>
      </c>
      <c r="C1305" s="3" t="s">
        <v>319</v>
      </c>
      <c r="D1305">
        <v>561</v>
      </c>
      <c r="E1305">
        <v>1083</v>
      </c>
      <c r="F1305" t="str">
        <f t="shared" si="43"/>
        <v>01</v>
      </c>
      <c r="G1305" t="s">
        <v>512</v>
      </c>
      <c r="H1305">
        <v>1</v>
      </c>
      <c r="I1305" t="s">
        <v>5</v>
      </c>
      <c r="J1305" t="s">
        <v>5</v>
      </c>
      <c r="K1305" t="s">
        <v>6</v>
      </c>
      <c r="L1305">
        <v>1</v>
      </c>
      <c r="M1305" t="str">
        <f>VLOOKUP(E1305,Translations!$A$1:$B$7,2,FALSE)</f>
        <v>Syddanmark</v>
      </c>
      <c r="N1305" t="str">
        <f>VLOOKUP(D1305,Translations!$I$2:$K$101,2,FALSE)</f>
        <v>Esbjerg</v>
      </c>
      <c r="O1305" t="str">
        <f>VLOOKUP(G1305,Translations!$M$2:$N$9,2,FALSE)</f>
        <v>[X2074] SARS-CoV-2 (RNA), Testcenter</v>
      </c>
      <c r="P1305" t="str">
        <f>VLOOKUP(F1305,Translations!$D$1:$F$13,2,FALSE)</f>
        <v>Ok</v>
      </c>
      <c r="Q1305" t="str">
        <f>VLOOKUP(F1305,Translations!$D$2:$G$13,4,FALSE)</f>
        <v>01 - Aktiv, bopæl i DK</v>
      </c>
      <c r="R1305" t="str">
        <f>VLOOKUP(H1305,Translations!$P$2:$Q$10,2,FALSE)</f>
        <v>1 - Selvstændigt sikret - med lægevalg</v>
      </c>
      <c r="S1305" t="str">
        <f>VLOOKUP(F1305,Translations!$D$2:$F$13,3,FALSE)</f>
        <v>Ja</v>
      </c>
    </row>
    <row r="1306" spans="1:19" x14ac:dyDescent="0.2">
      <c r="A1306" s="3">
        <v>43957</v>
      </c>
      <c r="B1306" s="3" t="s">
        <v>317</v>
      </c>
      <c r="C1306" s="3" t="s">
        <v>319</v>
      </c>
      <c r="D1306">
        <v>580</v>
      </c>
      <c r="E1306">
        <v>1083</v>
      </c>
      <c r="F1306" t="str">
        <f t="shared" si="43"/>
        <v>01</v>
      </c>
      <c r="G1306" t="s">
        <v>512</v>
      </c>
      <c r="H1306">
        <v>1</v>
      </c>
      <c r="I1306" t="s">
        <v>5</v>
      </c>
      <c r="J1306" t="s">
        <v>5</v>
      </c>
      <c r="K1306" t="s">
        <v>6</v>
      </c>
      <c r="L1306">
        <v>1</v>
      </c>
      <c r="M1306" t="str">
        <f>VLOOKUP(E1306,Translations!$A$1:$B$7,2,FALSE)</f>
        <v>Syddanmark</v>
      </c>
      <c r="N1306" t="str">
        <f>VLOOKUP(D1306,Translations!$I$2:$K$101,2,FALSE)</f>
        <v>Aabenraa</v>
      </c>
      <c r="O1306" t="str">
        <f>VLOOKUP(G1306,Translations!$M$2:$N$9,2,FALSE)</f>
        <v>[X2074] SARS-CoV-2 (RNA), Testcenter</v>
      </c>
      <c r="P1306" t="str">
        <f>VLOOKUP(F1306,Translations!$D$1:$F$13,2,FALSE)</f>
        <v>Ok</v>
      </c>
      <c r="Q1306" t="str">
        <f>VLOOKUP(F1306,Translations!$D$2:$G$13,4,FALSE)</f>
        <v>01 - Aktiv, bopæl i DK</v>
      </c>
      <c r="R1306" t="str">
        <f>VLOOKUP(H1306,Translations!$P$2:$Q$10,2,FALSE)</f>
        <v>1 - Selvstændigt sikret - med lægevalg</v>
      </c>
      <c r="S1306" t="str">
        <f>VLOOKUP(F1306,Translations!$D$2:$F$13,3,FALSE)</f>
        <v>Ja</v>
      </c>
    </row>
    <row r="1307" spans="1:19" x14ac:dyDescent="0.2">
      <c r="A1307" s="3">
        <v>43957</v>
      </c>
      <c r="B1307" s="3" t="s">
        <v>317</v>
      </c>
      <c r="C1307" s="3" t="s">
        <v>319</v>
      </c>
      <c r="D1307">
        <v>615</v>
      </c>
      <c r="E1307">
        <v>1082</v>
      </c>
      <c r="F1307" t="str">
        <f t="shared" si="43"/>
        <v>01</v>
      </c>
      <c r="G1307" t="s">
        <v>512</v>
      </c>
      <c r="H1307">
        <v>1</v>
      </c>
      <c r="I1307" t="s">
        <v>5</v>
      </c>
      <c r="J1307" t="s">
        <v>5</v>
      </c>
      <c r="K1307" t="s">
        <v>6</v>
      </c>
      <c r="L1307">
        <v>1</v>
      </c>
      <c r="M1307" t="str">
        <f>VLOOKUP(E1307,Translations!$A$1:$B$7,2,FALSE)</f>
        <v>Midtjylland</v>
      </c>
      <c r="N1307" t="str">
        <f>VLOOKUP(D1307,Translations!$I$2:$K$101,2,FALSE)</f>
        <v>Horsens</v>
      </c>
      <c r="O1307" t="str">
        <f>VLOOKUP(G1307,Translations!$M$2:$N$9,2,FALSE)</f>
        <v>[X2074] SARS-CoV-2 (RNA), Testcenter</v>
      </c>
      <c r="P1307" t="str">
        <f>VLOOKUP(F1307,Translations!$D$1:$F$13,2,FALSE)</f>
        <v>Ok</v>
      </c>
      <c r="Q1307" t="str">
        <f>VLOOKUP(F1307,Translations!$D$2:$G$13,4,FALSE)</f>
        <v>01 - Aktiv, bopæl i DK</v>
      </c>
      <c r="R1307" t="str">
        <f>VLOOKUP(H1307,Translations!$P$2:$Q$10,2,FALSE)</f>
        <v>1 - Selvstændigt sikret - med lægevalg</v>
      </c>
      <c r="S1307" t="str">
        <f>VLOOKUP(F1307,Translations!$D$2:$F$13,3,FALSE)</f>
        <v>Ja</v>
      </c>
    </row>
    <row r="1308" spans="1:19" x14ac:dyDescent="0.2">
      <c r="A1308" s="3">
        <v>43957</v>
      </c>
      <c r="B1308" s="3" t="s">
        <v>317</v>
      </c>
      <c r="C1308" s="3" t="s">
        <v>319</v>
      </c>
      <c r="D1308">
        <v>621</v>
      </c>
      <c r="E1308">
        <v>1083</v>
      </c>
      <c r="F1308" t="str">
        <f t="shared" si="43"/>
        <v>01</v>
      </c>
      <c r="G1308" t="s">
        <v>512</v>
      </c>
      <c r="H1308">
        <v>1</v>
      </c>
      <c r="I1308" t="s">
        <v>5</v>
      </c>
      <c r="J1308" t="s">
        <v>5</v>
      </c>
      <c r="K1308" t="s">
        <v>6</v>
      </c>
      <c r="L1308">
        <v>1</v>
      </c>
      <c r="M1308" t="str">
        <f>VLOOKUP(E1308,Translations!$A$1:$B$7,2,FALSE)</f>
        <v>Syddanmark</v>
      </c>
      <c r="N1308" t="str">
        <f>VLOOKUP(D1308,Translations!$I$2:$K$101,2,FALSE)</f>
        <v>Kolding</v>
      </c>
      <c r="O1308" t="str">
        <f>VLOOKUP(G1308,Translations!$M$2:$N$9,2,FALSE)</f>
        <v>[X2074] SARS-CoV-2 (RNA), Testcenter</v>
      </c>
      <c r="P1308" t="str">
        <f>VLOOKUP(F1308,Translations!$D$1:$F$13,2,FALSE)</f>
        <v>Ok</v>
      </c>
      <c r="Q1308" t="str">
        <f>VLOOKUP(F1308,Translations!$D$2:$G$13,4,FALSE)</f>
        <v>01 - Aktiv, bopæl i DK</v>
      </c>
      <c r="R1308" t="str">
        <f>VLOOKUP(H1308,Translations!$P$2:$Q$10,2,FALSE)</f>
        <v>1 - Selvstændigt sikret - med lægevalg</v>
      </c>
      <c r="S1308" t="str">
        <f>VLOOKUP(F1308,Translations!$D$2:$F$13,3,FALSE)</f>
        <v>Ja</v>
      </c>
    </row>
    <row r="1309" spans="1:19" x14ac:dyDescent="0.2">
      <c r="A1309" s="3">
        <v>43957</v>
      </c>
      <c r="B1309" s="3" t="s">
        <v>317</v>
      </c>
      <c r="C1309" s="3" t="s">
        <v>319</v>
      </c>
      <c r="D1309">
        <v>630</v>
      </c>
      <c r="E1309">
        <v>1083</v>
      </c>
      <c r="F1309" t="str">
        <f t="shared" si="43"/>
        <v>01</v>
      </c>
      <c r="G1309" t="s">
        <v>512</v>
      </c>
      <c r="H1309">
        <v>1</v>
      </c>
      <c r="I1309" t="s">
        <v>5</v>
      </c>
      <c r="J1309" t="s">
        <v>5</v>
      </c>
      <c r="K1309" t="s">
        <v>6</v>
      </c>
      <c r="L1309">
        <v>1</v>
      </c>
      <c r="M1309" t="str">
        <f>VLOOKUP(E1309,Translations!$A$1:$B$7,2,FALSE)</f>
        <v>Syddanmark</v>
      </c>
      <c r="N1309" t="str">
        <f>VLOOKUP(D1309,Translations!$I$2:$K$101,2,FALSE)</f>
        <v>Vejle</v>
      </c>
      <c r="O1309" t="str">
        <f>VLOOKUP(G1309,Translations!$M$2:$N$9,2,FALSE)</f>
        <v>[X2074] SARS-CoV-2 (RNA), Testcenter</v>
      </c>
      <c r="P1309" t="str">
        <f>VLOOKUP(F1309,Translations!$D$1:$F$13,2,FALSE)</f>
        <v>Ok</v>
      </c>
      <c r="Q1309" t="str">
        <f>VLOOKUP(F1309,Translations!$D$2:$G$13,4,FALSE)</f>
        <v>01 - Aktiv, bopæl i DK</v>
      </c>
      <c r="R1309" t="str">
        <f>VLOOKUP(H1309,Translations!$P$2:$Q$10,2,FALSE)</f>
        <v>1 - Selvstændigt sikret - med lægevalg</v>
      </c>
      <c r="S1309" t="str">
        <f>VLOOKUP(F1309,Translations!$D$2:$F$13,3,FALSE)</f>
        <v>Ja</v>
      </c>
    </row>
    <row r="1310" spans="1:19" x14ac:dyDescent="0.2">
      <c r="A1310" s="3">
        <v>43957</v>
      </c>
      <c r="B1310" s="3" t="s">
        <v>317</v>
      </c>
      <c r="C1310" s="3" t="s">
        <v>319</v>
      </c>
      <c r="D1310">
        <v>657</v>
      </c>
      <c r="E1310">
        <v>1082</v>
      </c>
      <c r="F1310" t="str">
        <f t="shared" si="43"/>
        <v>01</v>
      </c>
      <c r="G1310" t="s">
        <v>512</v>
      </c>
      <c r="H1310">
        <v>1</v>
      </c>
      <c r="I1310" t="s">
        <v>5</v>
      </c>
      <c r="J1310" t="s">
        <v>5</v>
      </c>
      <c r="K1310" t="s">
        <v>6</v>
      </c>
      <c r="L1310">
        <v>1</v>
      </c>
      <c r="M1310" t="str">
        <f>VLOOKUP(E1310,Translations!$A$1:$B$7,2,FALSE)</f>
        <v>Midtjylland</v>
      </c>
      <c r="N1310" t="str">
        <f>VLOOKUP(D1310,Translations!$I$2:$K$101,2,FALSE)</f>
        <v>Herning</v>
      </c>
      <c r="O1310" t="str">
        <f>VLOOKUP(G1310,Translations!$M$2:$N$9,2,FALSE)</f>
        <v>[X2074] SARS-CoV-2 (RNA), Testcenter</v>
      </c>
      <c r="P1310" t="str">
        <f>VLOOKUP(F1310,Translations!$D$1:$F$13,2,FALSE)</f>
        <v>Ok</v>
      </c>
      <c r="Q1310" t="str">
        <f>VLOOKUP(F1310,Translations!$D$2:$G$13,4,FALSE)</f>
        <v>01 - Aktiv, bopæl i DK</v>
      </c>
      <c r="R1310" t="str">
        <f>VLOOKUP(H1310,Translations!$P$2:$Q$10,2,FALSE)</f>
        <v>1 - Selvstændigt sikret - med lægevalg</v>
      </c>
      <c r="S1310" t="str">
        <f>VLOOKUP(F1310,Translations!$D$2:$F$13,3,FALSE)</f>
        <v>Ja</v>
      </c>
    </row>
    <row r="1311" spans="1:19" x14ac:dyDescent="0.2">
      <c r="A1311" s="3">
        <v>43957</v>
      </c>
      <c r="B1311" s="3" t="s">
        <v>317</v>
      </c>
      <c r="C1311" s="3" t="s">
        <v>319</v>
      </c>
      <c r="D1311">
        <v>665</v>
      </c>
      <c r="E1311">
        <v>1082</v>
      </c>
      <c r="F1311" t="str">
        <f t="shared" si="43"/>
        <v>01</v>
      </c>
      <c r="G1311" t="s">
        <v>512</v>
      </c>
      <c r="H1311">
        <v>1</v>
      </c>
      <c r="I1311" t="s">
        <v>5</v>
      </c>
      <c r="J1311" t="s">
        <v>5</v>
      </c>
      <c r="K1311" t="s">
        <v>6</v>
      </c>
      <c r="L1311">
        <v>1</v>
      </c>
      <c r="M1311" t="str">
        <f>VLOOKUP(E1311,Translations!$A$1:$B$7,2,FALSE)</f>
        <v>Midtjylland</v>
      </c>
      <c r="N1311" t="str">
        <f>VLOOKUP(D1311,Translations!$I$2:$K$101,2,FALSE)</f>
        <v>Lemvig</v>
      </c>
      <c r="O1311" t="str">
        <f>VLOOKUP(G1311,Translations!$M$2:$N$9,2,FALSE)</f>
        <v>[X2074] SARS-CoV-2 (RNA), Testcenter</v>
      </c>
      <c r="P1311" t="str">
        <f>VLOOKUP(F1311,Translations!$D$1:$F$13,2,FALSE)</f>
        <v>Ok</v>
      </c>
      <c r="Q1311" t="str">
        <f>VLOOKUP(F1311,Translations!$D$2:$G$13,4,FALSE)</f>
        <v>01 - Aktiv, bopæl i DK</v>
      </c>
      <c r="R1311" t="str">
        <f>VLOOKUP(H1311,Translations!$P$2:$Q$10,2,FALSE)</f>
        <v>1 - Selvstændigt sikret - med lægevalg</v>
      </c>
      <c r="S1311" t="str">
        <f>VLOOKUP(F1311,Translations!$D$2:$F$13,3,FALSE)</f>
        <v>Ja</v>
      </c>
    </row>
    <row r="1312" spans="1:19" x14ac:dyDescent="0.2">
      <c r="A1312" s="3">
        <v>43957</v>
      </c>
      <c r="B1312" s="3" t="s">
        <v>317</v>
      </c>
      <c r="C1312" s="3" t="s">
        <v>319</v>
      </c>
      <c r="D1312">
        <v>710</v>
      </c>
      <c r="E1312">
        <v>1082</v>
      </c>
      <c r="F1312" t="str">
        <f t="shared" si="43"/>
        <v>01</v>
      </c>
      <c r="G1312" t="s">
        <v>512</v>
      </c>
      <c r="H1312">
        <v>1</v>
      </c>
      <c r="I1312" t="s">
        <v>5</v>
      </c>
      <c r="J1312" t="s">
        <v>5</v>
      </c>
      <c r="K1312" t="s">
        <v>6</v>
      </c>
      <c r="L1312">
        <v>2</v>
      </c>
      <c r="M1312" t="str">
        <f>VLOOKUP(E1312,Translations!$A$1:$B$7,2,FALSE)</f>
        <v>Midtjylland</v>
      </c>
      <c r="N1312" t="str">
        <f>VLOOKUP(D1312,Translations!$I$2:$K$101,2,FALSE)</f>
        <v>Favrskov</v>
      </c>
      <c r="O1312" t="str">
        <f>VLOOKUP(G1312,Translations!$M$2:$N$9,2,FALSE)</f>
        <v>[X2074] SARS-CoV-2 (RNA), Testcenter</v>
      </c>
      <c r="P1312" t="str">
        <f>VLOOKUP(F1312,Translations!$D$1:$F$13,2,FALSE)</f>
        <v>Ok</v>
      </c>
      <c r="Q1312" t="str">
        <f>VLOOKUP(F1312,Translations!$D$2:$G$13,4,FALSE)</f>
        <v>01 - Aktiv, bopæl i DK</v>
      </c>
      <c r="R1312" t="str">
        <f>VLOOKUP(H1312,Translations!$P$2:$Q$10,2,FALSE)</f>
        <v>1 - Selvstændigt sikret - med lægevalg</v>
      </c>
      <c r="S1312" t="str">
        <f>VLOOKUP(F1312,Translations!$D$2:$F$13,3,FALSE)</f>
        <v>Ja</v>
      </c>
    </row>
    <row r="1313" spans="1:19" x14ac:dyDescent="0.2">
      <c r="A1313" s="3">
        <v>43957</v>
      </c>
      <c r="B1313" s="3" t="s">
        <v>317</v>
      </c>
      <c r="C1313" s="3" t="s">
        <v>319</v>
      </c>
      <c r="D1313">
        <v>730</v>
      </c>
      <c r="E1313">
        <v>1082</v>
      </c>
      <c r="F1313" t="str">
        <f t="shared" si="43"/>
        <v>01</v>
      </c>
      <c r="G1313" t="s">
        <v>512</v>
      </c>
      <c r="H1313">
        <v>1</v>
      </c>
      <c r="I1313" t="s">
        <v>5</v>
      </c>
      <c r="J1313" t="s">
        <v>5</v>
      </c>
      <c r="K1313" t="s">
        <v>6</v>
      </c>
      <c r="L1313">
        <v>4</v>
      </c>
      <c r="M1313" t="str">
        <f>VLOOKUP(E1313,Translations!$A$1:$B$7,2,FALSE)</f>
        <v>Midtjylland</v>
      </c>
      <c r="N1313" t="str">
        <f>VLOOKUP(D1313,Translations!$I$2:$K$101,2,FALSE)</f>
        <v>Randers</v>
      </c>
      <c r="O1313" t="str">
        <f>VLOOKUP(G1313,Translations!$M$2:$N$9,2,FALSE)</f>
        <v>[X2074] SARS-CoV-2 (RNA), Testcenter</v>
      </c>
      <c r="P1313" t="str">
        <f>VLOOKUP(F1313,Translations!$D$1:$F$13,2,FALSE)</f>
        <v>Ok</v>
      </c>
      <c r="Q1313" t="str">
        <f>VLOOKUP(F1313,Translations!$D$2:$G$13,4,FALSE)</f>
        <v>01 - Aktiv, bopæl i DK</v>
      </c>
      <c r="R1313" t="str">
        <f>VLOOKUP(H1313,Translations!$P$2:$Q$10,2,FALSE)</f>
        <v>1 - Selvstændigt sikret - med lægevalg</v>
      </c>
      <c r="S1313" t="str">
        <f>VLOOKUP(F1313,Translations!$D$2:$F$13,3,FALSE)</f>
        <v>Ja</v>
      </c>
    </row>
    <row r="1314" spans="1:19" x14ac:dyDescent="0.2">
      <c r="A1314" s="3">
        <v>43957</v>
      </c>
      <c r="B1314" s="3" t="s">
        <v>317</v>
      </c>
      <c r="C1314" s="3" t="s">
        <v>319</v>
      </c>
      <c r="D1314">
        <v>740</v>
      </c>
      <c r="E1314">
        <v>1082</v>
      </c>
      <c r="F1314" t="str">
        <f t="shared" si="43"/>
        <v>01</v>
      </c>
      <c r="G1314" t="s">
        <v>512</v>
      </c>
      <c r="H1314">
        <v>1</v>
      </c>
      <c r="I1314" t="s">
        <v>5</v>
      </c>
      <c r="J1314" t="s">
        <v>5</v>
      </c>
      <c r="K1314" t="s">
        <v>6</v>
      </c>
      <c r="L1314">
        <v>1</v>
      </c>
      <c r="M1314" t="str">
        <f>VLOOKUP(E1314,Translations!$A$1:$B$7,2,FALSE)</f>
        <v>Midtjylland</v>
      </c>
      <c r="N1314" t="str">
        <f>VLOOKUP(D1314,Translations!$I$2:$K$101,2,FALSE)</f>
        <v>Silkeborg</v>
      </c>
      <c r="O1314" t="str">
        <f>VLOOKUP(G1314,Translations!$M$2:$N$9,2,FALSE)</f>
        <v>[X2074] SARS-CoV-2 (RNA), Testcenter</v>
      </c>
      <c r="P1314" t="str">
        <f>VLOOKUP(F1314,Translations!$D$1:$F$13,2,FALSE)</f>
        <v>Ok</v>
      </c>
      <c r="Q1314" t="str">
        <f>VLOOKUP(F1314,Translations!$D$2:$G$13,4,FALSE)</f>
        <v>01 - Aktiv, bopæl i DK</v>
      </c>
      <c r="R1314" t="str">
        <f>VLOOKUP(H1314,Translations!$P$2:$Q$10,2,FALSE)</f>
        <v>1 - Selvstændigt sikret - med lægevalg</v>
      </c>
      <c r="S1314" t="str">
        <f>VLOOKUP(F1314,Translations!$D$2:$F$13,3,FALSE)</f>
        <v>Ja</v>
      </c>
    </row>
    <row r="1315" spans="1:19" x14ac:dyDescent="0.2">
      <c r="A1315" s="3">
        <v>43957</v>
      </c>
      <c r="B1315" s="3" t="s">
        <v>317</v>
      </c>
      <c r="C1315" s="3" t="s">
        <v>319</v>
      </c>
      <c r="D1315">
        <v>751</v>
      </c>
      <c r="E1315">
        <v>1082</v>
      </c>
      <c r="F1315" t="str">
        <f t="shared" si="43"/>
        <v>01</v>
      </c>
      <c r="G1315" t="s">
        <v>512</v>
      </c>
      <c r="H1315">
        <v>1</v>
      </c>
      <c r="I1315" t="s">
        <v>5</v>
      </c>
      <c r="J1315" t="s">
        <v>5</v>
      </c>
      <c r="K1315" t="s">
        <v>6</v>
      </c>
      <c r="L1315">
        <v>6</v>
      </c>
      <c r="M1315" t="str">
        <f>VLOOKUP(E1315,Translations!$A$1:$B$7,2,FALSE)</f>
        <v>Midtjylland</v>
      </c>
      <c r="N1315" t="str">
        <f>VLOOKUP(D1315,Translations!$I$2:$K$101,2,FALSE)</f>
        <v>Aarhus</v>
      </c>
      <c r="O1315" t="str">
        <f>VLOOKUP(G1315,Translations!$M$2:$N$9,2,FALSE)</f>
        <v>[X2074] SARS-CoV-2 (RNA), Testcenter</v>
      </c>
      <c r="P1315" t="str">
        <f>VLOOKUP(F1315,Translations!$D$1:$F$13,2,FALSE)</f>
        <v>Ok</v>
      </c>
      <c r="Q1315" t="str">
        <f>VLOOKUP(F1315,Translations!$D$2:$G$13,4,FALSE)</f>
        <v>01 - Aktiv, bopæl i DK</v>
      </c>
      <c r="R1315" t="str">
        <f>VLOOKUP(H1315,Translations!$P$2:$Q$10,2,FALSE)</f>
        <v>1 - Selvstændigt sikret - med lægevalg</v>
      </c>
      <c r="S1315" t="str">
        <f>VLOOKUP(F1315,Translations!$D$2:$F$13,3,FALSE)</f>
        <v>Ja</v>
      </c>
    </row>
    <row r="1316" spans="1:19" x14ac:dyDescent="0.2">
      <c r="A1316" s="3">
        <v>43957</v>
      </c>
      <c r="B1316" s="3" t="s">
        <v>317</v>
      </c>
      <c r="C1316" s="3" t="s">
        <v>319</v>
      </c>
      <c r="D1316">
        <v>760</v>
      </c>
      <c r="E1316">
        <v>1082</v>
      </c>
      <c r="F1316" t="str">
        <f t="shared" si="43"/>
        <v>01</v>
      </c>
      <c r="G1316" t="s">
        <v>512</v>
      </c>
      <c r="H1316">
        <v>1</v>
      </c>
      <c r="I1316" t="s">
        <v>5</v>
      </c>
      <c r="J1316" t="s">
        <v>5</v>
      </c>
      <c r="K1316" t="s">
        <v>6</v>
      </c>
      <c r="L1316">
        <v>1</v>
      </c>
      <c r="M1316" t="str">
        <f>VLOOKUP(E1316,Translations!$A$1:$B$7,2,FALSE)</f>
        <v>Midtjylland</v>
      </c>
      <c r="N1316" t="str">
        <f>VLOOKUP(D1316,Translations!$I$2:$K$101,2,FALSE)</f>
        <v>Ringkøbing-Skjern</v>
      </c>
      <c r="O1316" t="str">
        <f>VLOOKUP(G1316,Translations!$M$2:$N$9,2,FALSE)</f>
        <v>[X2074] SARS-CoV-2 (RNA), Testcenter</v>
      </c>
      <c r="P1316" t="str">
        <f>VLOOKUP(F1316,Translations!$D$1:$F$13,2,FALSE)</f>
        <v>Ok</v>
      </c>
      <c r="Q1316" t="str">
        <f>VLOOKUP(F1316,Translations!$D$2:$G$13,4,FALSE)</f>
        <v>01 - Aktiv, bopæl i DK</v>
      </c>
      <c r="R1316" t="str">
        <f>VLOOKUP(H1316,Translations!$P$2:$Q$10,2,FALSE)</f>
        <v>1 - Selvstændigt sikret - med lægevalg</v>
      </c>
      <c r="S1316" t="str">
        <f>VLOOKUP(F1316,Translations!$D$2:$F$13,3,FALSE)</f>
        <v>Ja</v>
      </c>
    </row>
    <row r="1317" spans="1:19" x14ac:dyDescent="0.2">
      <c r="A1317" s="3">
        <v>43957</v>
      </c>
      <c r="B1317" s="3" t="s">
        <v>317</v>
      </c>
      <c r="C1317" s="3" t="s">
        <v>319</v>
      </c>
      <c r="D1317">
        <v>766</v>
      </c>
      <c r="E1317">
        <v>1082</v>
      </c>
      <c r="F1317" t="str">
        <f t="shared" si="43"/>
        <v>01</v>
      </c>
      <c r="G1317" t="s">
        <v>512</v>
      </c>
      <c r="H1317">
        <v>1</v>
      </c>
      <c r="I1317" t="s">
        <v>5</v>
      </c>
      <c r="J1317" t="s">
        <v>5</v>
      </c>
      <c r="K1317" t="s">
        <v>6</v>
      </c>
      <c r="L1317">
        <v>1</v>
      </c>
      <c r="M1317" t="str">
        <f>VLOOKUP(E1317,Translations!$A$1:$B$7,2,FALSE)</f>
        <v>Midtjylland</v>
      </c>
      <c r="N1317" t="str">
        <f>VLOOKUP(D1317,Translations!$I$2:$K$101,2,FALSE)</f>
        <v>Hedensted</v>
      </c>
      <c r="O1317" t="str">
        <f>VLOOKUP(G1317,Translations!$M$2:$N$9,2,FALSE)</f>
        <v>[X2074] SARS-CoV-2 (RNA), Testcenter</v>
      </c>
      <c r="P1317" t="str">
        <f>VLOOKUP(F1317,Translations!$D$1:$F$13,2,FALSE)</f>
        <v>Ok</v>
      </c>
      <c r="Q1317" t="str">
        <f>VLOOKUP(F1317,Translations!$D$2:$G$13,4,FALSE)</f>
        <v>01 - Aktiv, bopæl i DK</v>
      </c>
      <c r="R1317" t="str">
        <f>VLOOKUP(H1317,Translations!$P$2:$Q$10,2,FALSE)</f>
        <v>1 - Selvstændigt sikret - med lægevalg</v>
      </c>
      <c r="S1317" t="str">
        <f>VLOOKUP(F1317,Translations!$D$2:$F$13,3,FALSE)</f>
        <v>Ja</v>
      </c>
    </row>
    <row r="1318" spans="1:19" x14ac:dyDescent="0.2">
      <c r="A1318" s="3">
        <v>43957</v>
      </c>
      <c r="B1318" s="3" t="s">
        <v>317</v>
      </c>
      <c r="C1318" s="3" t="s">
        <v>319</v>
      </c>
      <c r="D1318">
        <v>787</v>
      </c>
      <c r="E1318">
        <v>1081</v>
      </c>
      <c r="F1318" t="str">
        <f t="shared" si="43"/>
        <v>01</v>
      </c>
      <c r="G1318" t="s">
        <v>512</v>
      </c>
      <c r="H1318">
        <v>1</v>
      </c>
      <c r="I1318" t="s">
        <v>5</v>
      </c>
      <c r="J1318" t="s">
        <v>5</v>
      </c>
      <c r="K1318" t="s">
        <v>6</v>
      </c>
      <c r="L1318">
        <v>4</v>
      </c>
      <c r="M1318" t="str">
        <f>VLOOKUP(E1318,Translations!$A$1:$B$7,2,FALSE)</f>
        <v>Nordjylland</v>
      </c>
      <c r="N1318" t="str">
        <f>VLOOKUP(D1318,Translations!$I$2:$K$101,2,FALSE)</f>
        <v>Thisted</v>
      </c>
      <c r="O1318" t="str">
        <f>VLOOKUP(G1318,Translations!$M$2:$N$9,2,FALSE)</f>
        <v>[X2074] SARS-CoV-2 (RNA), Testcenter</v>
      </c>
      <c r="P1318" t="str">
        <f>VLOOKUP(F1318,Translations!$D$1:$F$13,2,FALSE)</f>
        <v>Ok</v>
      </c>
      <c r="Q1318" t="str">
        <f>VLOOKUP(F1318,Translations!$D$2:$G$13,4,FALSE)</f>
        <v>01 - Aktiv, bopæl i DK</v>
      </c>
      <c r="R1318" t="str">
        <f>VLOOKUP(H1318,Translations!$P$2:$Q$10,2,FALSE)</f>
        <v>1 - Selvstændigt sikret - med lægevalg</v>
      </c>
      <c r="S1318" t="str">
        <f>VLOOKUP(F1318,Translations!$D$2:$F$13,3,FALSE)</f>
        <v>Ja</v>
      </c>
    </row>
    <row r="1319" spans="1:19" x14ac:dyDescent="0.2">
      <c r="A1319" s="3">
        <v>43957</v>
      </c>
      <c r="B1319" s="3" t="s">
        <v>317</v>
      </c>
      <c r="C1319" s="3" t="s">
        <v>319</v>
      </c>
      <c r="D1319">
        <v>791</v>
      </c>
      <c r="E1319">
        <v>1082</v>
      </c>
      <c r="F1319" t="str">
        <f t="shared" si="43"/>
        <v>01</v>
      </c>
      <c r="G1319" t="s">
        <v>512</v>
      </c>
      <c r="H1319">
        <v>1</v>
      </c>
      <c r="I1319" t="s">
        <v>5</v>
      </c>
      <c r="J1319" t="s">
        <v>5</v>
      </c>
      <c r="K1319" t="s">
        <v>6</v>
      </c>
      <c r="L1319">
        <v>6</v>
      </c>
      <c r="M1319" t="str">
        <f>VLOOKUP(E1319,Translations!$A$1:$B$7,2,FALSE)</f>
        <v>Midtjylland</v>
      </c>
      <c r="N1319" t="str">
        <f>VLOOKUP(D1319,Translations!$I$2:$K$101,2,FALSE)</f>
        <v>Viborg</v>
      </c>
      <c r="O1319" t="str">
        <f>VLOOKUP(G1319,Translations!$M$2:$N$9,2,FALSE)</f>
        <v>[X2074] SARS-CoV-2 (RNA), Testcenter</v>
      </c>
      <c r="P1319" t="str">
        <f>VLOOKUP(F1319,Translations!$D$1:$F$13,2,FALSE)</f>
        <v>Ok</v>
      </c>
      <c r="Q1319" t="str">
        <f>VLOOKUP(F1319,Translations!$D$2:$G$13,4,FALSE)</f>
        <v>01 - Aktiv, bopæl i DK</v>
      </c>
      <c r="R1319" t="str">
        <f>VLOOKUP(H1319,Translations!$P$2:$Q$10,2,FALSE)</f>
        <v>1 - Selvstændigt sikret - med lægevalg</v>
      </c>
      <c r="S1319" t="str">
        <f>VLOOKUP(F1319,Translations!$D$2:$F$13,3,FALSE)</f>
        <v>Ja</v>
      </c>
    </row>
    <row r="1320" spans="1:19" x14ac:dyDescent="0.2">
      <c r="A1320" s="3">
        <v>43957</v>
      </c>
      <c r="B1320" s="3" t="s">
        <v>317</v>
      </c>
      <c r="C1320" s="3" t="s">
        <v>319</v>
      </c>
      <c r="D1320">
        <v>810</v>
      </c>
      <c r="E1320">
        <v>1081</v>
      </c>
      <c r="F1320" t="str">
        <f t="shared" si="43"/>
        <v>01</v>
      </c>
      <c r="G1320" t="s">
        <v>512</v>
      </c>
      <c r="H1320">
        <v>1</v>
      </c>
      <c r="I1320" t="s">
        <v>5</v>
      </c>
      <c r="J1320" t="s">
        <v>5</v>
      </c>
      <c r="K1320" t="s">
        <v>6</v>
      </c>
      <c r="L1320">
        <v>172</v>
      </c>
      <c r="M1320" t="str">
        <f>VLOOKUP(E1320,Translations!$A$1:$B$7,2,FALSE)</f>
        <v>Nordjylland</v>
      </c>
      <c r="N1320" t="str">
        <f>VLOOKUP(D1320,Translations!$I$2:$K$101,2,FALSE)</f>
        <v>Brønderslev</v>
      </c>
      <c r="O1320" t="str">
        <f>VLOOKUP(G1320,Translations!$M$2:$N$9,2,FALSE)</f>
        <v>[X2074] SARS-CoV-2 (RNA), Testcenter</v>
      </c>
      <c r="P1320" t="str">
        <f>VLOOKUP(F1320,Translations!$D$1:$F$13,2,FALSE)</f>
        <v>Ok</v>
      </c>
      <c r="Q1320" t="str">
        <f>VLOOKUP(F1320,Translations!$D$2:$G$13,4,FALSE)</f>
        <v>01 - Aktiv, bopæl i DK</v>
      </c>
      <c r="R1320" t="str">
        <f>VLOOKUP(H1320,Translations!$P$2:$Q$10,2,FALSE)</f>
        <v>1 - Selvstændigt sikret - med lægevalg</v>
      </c>
      <c r="S1320" t="str">
        <f>VLOOKUP(F1320,Translations!$D$2:$F$13,3,FALSE)</f>
        <v>Ja</v>
      </c>
    </row>
    <row r="1321" spans="1:19" x14ac:dyDescent="0.2">
      <c r="A1321" s="3">
        <v>43957</v>
      </c>
      <c r="B1321" s="3" t="s">
        <v>317</v>
      </c>
      <c r="C1321" s="3" t="s">
        <v>319</v>
      </c>
      <c r="D1321">
        <v>813</v>
      </c>
      <c r="E1321">
        <v>1081</v>
      </c>
      <c r="F1321" t="str">
        <f t="shared" si="43"/>
        <v>01</v>
      </c>
      <c r="G1321" t="s">
        <v>512</v>
      </c>
      <c r="H1321">
        <v>1</v>
      </c>
      <c r="I1321" t="s">
        <v>5</v>
      </c>
      <c r="J1321" t="s">
        <v>5</v>
      </c>
      <c r="K1321" t="s">
        <v>6</v>
      </c>
      <c r="L1321">
        <v>68</v>
      </c>
      <c r="M1321" t="str">
        <f>VLOOKUP(E1321,Translations!$A$1:$B$7,2,FALSE)</f>
        <v>Nordjylland</v>
      </c>
      <c r="N1321" t="str">
        <f>VLOOKUP(D1321,Translations!$I$2:$K$101,2,FALSE)</f>
        <v>Frederikshavn</v>
      </c>
      <c r="O1321" t="str">
        <f>VLOOKUP(G1321,Translations!$M$2:$N$9,2,FALSE)</f>
        <v>[X2074] SARS-CoV-2 (RNA), Testcenter</v>
      </c>
      <c r="P1321" t="str">
        <f>VLOOKUP(F1321,Translations!$D$1:$F$13,2,FALSE)</f>
        <v>Ok</v>
      </c>
      <c r="Q1321" t="str">
        <f>VLOOKUP(F1321,Translations!$D$2:$G$13,4,FALSE)</f>
        <v>01 - Aktiv, bopæl i DK</v>
      </c>
      <c r="R1321" t="str">
        <f>VLOOKUP(H1321,Translations!$P$2:$Q$10,2,FALSE)</f>
        <v>1 - Selvstændigt sikret - med lægevalg</v>
      </c>
      <c r="S1321" t="str">
        <f>VLOOKUP(F1321,Translations!$D$2:$F$13,3,FALSE)</f>
        <v>Ja</v>
      </c>
    </row>
    <row r="1322" spans="1:19" x14ac:dyDescent="0.2">
      <c r="A1322" s="3">
        <v>43957</v>
      </c>
      <c r="B1322" s="3" t="s">
        <v>317</v>
      </c>
      <c r="C1322" s="3" t="s">
        <v>319</v>
      </c>
      <c r="D1322">
        <v>813</v>
      </c>
      <c r="E1322">
        <v>1081</v>
      </c>
      <c r="F1322" t="str">
        <f t="shared" si="43"/>
        <v>01</v>
      </c>
      <c r="G1322" t="s">
        <v>512</v>
      </c>
      <c r="H1322">
        <v>2</v>
      </c>
      <c r="I1322" t="s">
        <v>5</v>
      </c>
      <c r="J1322" t="s">
        <v>5</v>
      </c>
      <c r="K1322" t="s">
        <v>6</v>
      </c>
      <c r="L1322">
        <v>1</v>
      </c>
      <c r="M1322" t="str">
        <f>VLOOKUP(E1322,Translations!$A$1:$B$7,2,FALSE)</f>
        <v>Nordjylland</v>
      </c>
      <c r="N1322" t="str">
        <f>VLOOKUP(D1322,Translations!$I$2:$K$101,2,FALSE)</f>
        <v>Frederikshavn</v>
      </c>
      <c r="O1322" t="str">
        <f>VLOOKUP(G1322,Translations!$M$2:$N$9,2,FALSE)</f>
        <v>[X2074] SARS-CoV-2 (RNA), Testcenter</v>
      </c>
      <c r="P1322" t="str">
        <f>VLOOKUP(F1322,Translations!$D$1:$F$13,2,FALSE)</f>
        <v>Ok</v>
      </c>
      <c r="Q1322" t="str">
        <f>VLOOKUP(F1322,Translations!$D$2:$G$13,4,FALSE)</f>
        <v>01 - Aktiv, bopæl i DK</v>
      </c>
      <c r="R1322" t="str">
        <f>VLOOKUP(H1322,Translations!$P$2:$Q$10,2,FALSE)</f>
        <v>2 - Selvstændigt sikret - uden lægevalg</v>
      </c>
      <c r="S1322" t="str">
        <f>VLOOKUP(F1322,Translations!$D$2:$F$13,3,FALSE)</f>
        <v>Ja</v>
      </c>
    </row>
    <row r="1323" spans="1:19" x14ac:dyDescent="0.2">
      <c r="A1323" s="3">
        <v>43957</v>
      </c>
      <c r="B1323" s="3" t="s">
        <v>317</v>
      </c>
      <c r="C1323" s="3" t="s">
        <v>319</v>
      </c>
      <c r="D1323">
        <v>820</v>
      </c>
      <c r="E1323">
        <v>1081</v>
      </c>
      <c r="F1323" t="str">
        <f t="shared" si="43"/>
        <v>01</v>
      </c>
      <c r="G1323" t="s">
        <v>512</v>
      </c>
      <c r="H1323">
        <v>1</v>
      </c>
      <c r="I1323" t="s">
        <v>5</v>
      </c>
      <c r="J1323" t="s">
        <v>5</v>
      </c>
      <c r="K1323" t="s">
        <v>6</v>
      </c>
      <c r="L1323">
        <v>37</v>
      </c>
      <c r="M1323" t="str">
        <f>VLOOKUP(E1323,Translations!$A$1:$B$7,2,FALSE)</f>
        <v>Nordjylland</v>
      </c>
      <c r="N1323" t="str">
        <f>VLOOKUP(D1323,Translations!$I$2:$K$101,2,FALSE)</f>
        <v>Vesthimmerlands</v>
      </c>
      <c r="O1323" t="str">
        <f>VLOOKUP(G1323,Translations!$M$2:$N$9,2,FALSE)</f>
        <v>[X2074] SARS-CoV-2 (RNA), Testcenter</v>
      </c>
      <c r="P1323" t="str">
        <f>VLOOKUP(F1323,Translations!$D$1:$F$13,2,FALSE)</f>
        <v>Ok</v>
      </c>
      <c r="Q1323" t="str">
        <f>VLOOKUP(F1323,Translations!$D$2:$G$13,4,FALSE)</f>
        <v>01 - Aktiv, bopæl i DK</v>
      </c>
      <c r="R1323" t="str">
        <f>VLOOKUP(H1323,Translations!$P$2:$Q$10,2,FALSE)</f>
        <v>1 - Selvstændigt sikret - med lægevalg</v>
      </c>
      <c r="S1323" t="str">
        <f>VLOOKUP(F1323,Translations!$D$2:$F$13,3,FALSE)</f>
        <v>Ja</v>
      </c>
    </row>
    <row r="1324" spans="1:19" x14ac:dyDescent="0.2">
      <c r="A1324" s="3">
        <v>43957</v>
      </c>
      <c r="B1324" s="3" t="s">
        <v>317</v>
      </c>
      <c r="C1324" s="3" t="s">
        <v>319</v>
      </c>
      <c r="D1324">
        <v>840</v>
      </c>
      <c r="E1324">
        <v>1081</v>
      </c>
      <c r="F1324" t="str">
        <f t="shared" si="43"/>
        <v>01</v>
      </c>
      <c r="G1324" t="s">
        <v>512</v>
      </c>
      <c r="H1324">
        <v>1</v>
      </c>
      <c r="I1324" t="s">
        <v>5</v>
      </c>
      <c r="J1324" t="s">
        <v>5</v>
      </c>
      <c r="K1324" t="s">
        <v>6</v>
      </c>
      <c r="L1324">
        <v>122</v>
      </c>
      <c r="M1324" t="str">
        <f>VLOOKUP(E1324,Translations!$A$1:$B$7,2,FALSE)</f>
        <v>Nordjylland</v>
      </c>
      <c r="N1324" t="str">
        <f>VLOOKUP(D1324,Translations!$I$2:$K$101,2,FALSE)</f>
        <v>Rebild</v>
      </c>
      <c r="O1324" t="str">
        <f>VLOOKUP(G1324,Translations!$M$2:$N$9,2,FALSE)</f>
        <v>[X2074] SARS-CoV-2 (RNA), Testcenter</v>
      </c>
      <c r="P1324" t="str">
        <f>VLOOKUP(F1324,Translations!$D$1:$F$13,2,FALSE)</f>
        <v>Ok</v>
      </c>
      <c r="Q1324" t="str">
        <f>VLOOKUP(F1324,Translations!$D$2:$G$13,4,FALSE)</f>
        <v>01 - Aktiv, bopæl i DK</v>
      </c>
      <c r="R1324" t="str">
        <f>VLOOKUP(H1324,Translations!$P$2:$Q$10,2,FALSE)</f>
        <v>1 - Selvstændigt sikret - med lægevalg</v>
      </c>
      <c r="S1324" t="str">
        <f>VLOOKUP(F1324,Translations!$D$2:$F$13,3,FALSE)</f>
        <v>Ja</v>
      </c>
    </row>
    <row r="1325" spans="1:19" x14ac:dyDescent="0.2">
      <c r="A1325" s="3">
        <v>43957</v>
      </c>
      <c r="B1325" s="3" t="s">
        <v>317</v>
      </c>
      <c r="C1325" s="3" t="s">
        <v>319</v>
      </c>
      <c r="D1325">
        <v>846</v>
      </c>
      <c r="E1325">
        <v>1081</v>
      </c>
      <c r="F1325" t="str">
        <f t="shared" si="43"/>
        <v>01</v>
      </c>
      <c r="G1325" t="s">
        <v>512</v>
      </c>
      <c r="H1325">
        <v>1</v>
      </c>
      <c r="I1325" t="s">
        <v>5</v>
      </c>
      <c r="J1325" t="s">
        <v>5</v>
      </c>
      <c r="K1325" t="s">
        <v>6</v>
      </c>
      <c r="L1325">
        <v>23</v>
      </c>
      <c r="M1325" t="str">
        <f>VLOOKUP(E1325,Translations!$A$1:$B$7,2,FALSE)</f>
        <v>Nordjylland</v>
      </c>
      <c r="N1325" t="str">
        <f>VLOOKUP(D1325,Translations!$I$2:$K$101,2,FALSE)</f>
        <v>Mariagerfjord</v>
      </c>
      <c r="O1325" t="str">
        <f>VLOOKUP(G1325,Translations!$M$2:$N$9,2,FALSE)</f>
        <v>[X2074] SARS-CoV-2 (RNA), Testcenter</v>
      </c>
      <c r="P1325" t="str">
        <f>VLOOKUP(F1325,Translations!$D$1:$F$13,2,FALSE)</f>
        <v>Ok</v>
      </c>
      <c r="Q1325" t="str">
        <f>VLOOKUP(F1325,Translations!$D$2:$G$13,4,FALSE)</f>
        <v>01 - Aktiv, bopæl i DK</v>
      </c>
      <c r="R1325" t="str">
        <f>VLOOKUP(H1325,Translations!$P$2:$Q$10,2,FALSE)</f>
        <v>1 - Selvstændigt sikret - med lægevalg</v>
      </c>
      <c r="S1325" t="str">
        <f>VLOOKUP(F1325,Translations!$D$2:$F$13,3,FALSE)</f>
        <v>Ja</v>
      </c>
    </row>
    <row r="1326" spans="1:19" x14ac:dyDescent="0.2">
      <c r="A1326" s="3">
        <v>43957</v>
      </c>
      <c r="B1326" s="3" t="s">
        <v>317</v>
      </c>
      <c r="C1326" s="3" t="s">
        <v>319</v>
      </c>
      <c r="D1326">
        <v>849</v>
      </c>
      <c r="E1326">
        <v>1081</v>
      </c>
      <c r="F1326" t="str">
        <f t="shared" ref="F1326:F1344" si="44">"01"</f>
        <v>01</v>
      </c>
      <c r="G1326" t="s">
        <v>512</v>
      </c>
      <c r="H1326">
        <v>1</v>
      </c>
      <c r="I1326" t="s">
        <v>5</v>
      </c>
      <c r="J1326" t="s">
        <v>5</v>
      </c>
      <c r="K1326" t="s">
        <v>6</v>
      </c>
      <c r="L1326">
        <v>125</v>
      </c>
      <c r="M1326" t="str">
        <f>VLOOKUP(E1326,Translations!$A$1:$B$7,2,FALSE)</f>
        <v>Nordjylland</v>
      </c>
      <c r="N1326" t="str">
        <f>VLOOKUP(D1326,Translations!$I$2:$K$101,2,FALSE)</f>
        <v>Jammerbugt</v>
      </c>
      <c r="O1326" t="str">
        <f>VLOOKUP(G1326,Translations!$M$2:$N$9,2,FALSE)</f>
        <v>[X2074] SARS-CoV-2 (RNA), Testcenter</v>
      </c>
      <c r="P1326" t="str">
        <f>VLOOKUP(F1326,Translations!$D$1:$F$13,2,FALSE)</f>
        <v>Ok</v>
      </c>
      <c r="Q1326" t="str">
        <f>VLOOKUP(F1326,Translations!$D$2:$G$13,4,FALSE)</f>
        <v>01 - Aktiv, bopæl i DK</v>
      </c>
      <c r="R1326" t="str">
        <f>VLOOKUP(H1326,Translations!$P$2:$Q$10,2,FALSE)</f>
        <v>1 - Selvstændigt sikret - med lægevalg</v>
      </c>
      <c r="S1326" t="str">
        <f>VLOOKUP(F1326,Translations!$D$2:$F$13,3,FALSE)</f>
        <v>Ja</v>
      </c>
    </row>
    <row r="1327" spans="1:19" x14ac:dyDescent="0.2">
      <c r="A1327" s="3">
        <v>43957</v>
      </c>
      <c r="B1327" s="3" t="s">
        <v>317</v>
      </c>
      <c r="C1327" s="3" t="s">
        <v>319</v>
      </c>
      <c r="D1327">
        <v>851</v>
      </c>
      <c r="E1327">
        <v>1081</v>
      </c>
      <c r="F1327" t="str">
        <f t="shared" si="44"/>
        <v>01</v>
      </c>
      <c r="G1327" t="s">
        <v>512</v>
      </c>
      <c r="H1327">
        <v>1</v>
      </c>
      <c r="I1327" t="s">
        <v>5</v>
      </c>
      <c r="J1327" t="s">
        <v>5</v>
      </c>
      <c r="K1327" t="s">
        <v>6</v>
      </c>
      <c r="L1327">
        <v>2180</v>
      </c>
      <c r="M1327" t="str">
        <f>VLOOKUP(E1327,Translations!$A$1:$B$7,2,FALSE)</f>
        <v>Nordjylland</v>
      </c>
      <c r="N1327" t="str">
        <f>VLOOKUP(D1327,Translations!$I$2:$K$101,2,FALSE)</f>
        <v>Aalborg</v>
      </c>
      <c r="O1327" t="str">
        <f>VLOOKUP(G1327,Translations!$M$2:$N$9,2,FALSE)</f>
        <v>[X2074] SARS-CoV-2 (RNA), Testcenter</v>
      </c>
      <c r="P1327" t="str">
        <f>VLOOKUP(F1327,Translations!$D$1:$F$13,2,FALSE)</f>
        <v>Ok</v>
      </c>
      <c r="Q1327" t="str">
        <f>VLOOKUP(F1327,Translations!$D$2:$G$13,4,FALSE)</f>
        <v>01 - Aktiv, bopæl i DK</v>
      </c>
      <c r="R1327" t="str">
        <f>VLOOKUP(H1327,Translations!$P$2:$Q$10,2,FALSE)</f>
        <v>1 - Selvstændigt sikret - med lægevalg</v>
      </c>
      <c r="S1327" t="str">
        <f>VLOOKUP(F1327,Translations!$D$2:$F$13,3,FALSE)</f>
        <v>Ja</v>
      </c>
    </row>
    <row r="1328" spans="1:19" x14ac:dyDescent="0.2">
      <c r="A1328" s="3">
        <v>43957</v>
      </c>
      <c r="B1328" s="3" t="s">
        <v>317</v>
      </c>
      <c r="C1328" s="3" t="s">
        <v>319</v>
      </c>
      <c r="D1328">
        <v>860</v>
      </c>
      <c r="E1328">
        <v>1081</v>
      </c>
      <c r="F1328" t="str">
        <f t="shared" si="44"/>
        <v>01</v>
      </c>
      <c r="G1328" t="s">
        <v>512</v>
      </c>
      <c r="H1328">
        <v>1</v>
      </c>
      <c r="I1328" t="s">
        <v>5</v>
      </c>
      <c r="J1328" t="s">
        <v>5</v>
      </c>
      <c r="K1328" t="s">
        <v>6</v>
      </c>
      <c r="L1328">
        <v>63</v>
      </c>
      <c r="M1328" t="str">
        <f>VLOOKUP(E1328,Translations!$A$1:$B$7,2,FALSE)</f>
        <v>Nordjylland</v>
      </c>
      <c r="N1328" t="str">
        <f>VLOOKUP(D1328,Translations!$I$2:$K$101,2,FALSE)</f>
        <v>Hjørring</v>
      </c>
      <c r="O1328" t="str">
        <f>VLOOKUP(G1328,Translations!$M$2:$N$9,2,FALSE)</f>
        <v>[X2074] SARS-CoV-2 (RNA), Testcenter</v>
      </c>
      <c r="P1328" t="str">
        <f>VLOOKUP(F1328,Translations!$D$1:$F$13,2,FALSE)</f>
        <v>Ok</v>
      </c>
      <c r="Q1328" t="str">
        <f>VLOOKUP(F1328,Translations!$D$2:$G$13,4,FALSE)</f>
        <v>01 - Aktiv, bopæl i DK</v>
      </c>
      <c r="R1328" t="str">
        <f>VLOOKUP(H1328,Translations!$P$2:$Q$10,2,FALSE)</f>
        <v>1 - Selvstændigt sikret - med lægevalg</v>
      </c>
      <c r="S1328" t="str">
        <f>VLOOKUP(F1328,Translations!$D$2:$F$13,3,FALSE)</f>
        <v>Ja</v>
      </c>
    </row>
    <row r="1329" spans="1:19" x14ac:dyDescent="0.2">
      <c r="A1329" s="3">
        <v>43957</v>
      </c>
      <c r="B1329" s="3" t="s">
        <v>317</v>
      </c>
      <c r="C1329" s="3" t="s">
        <v>320</v>
      </c>
      <c r="D1329">
        <v>657</v>
      </c>
      <c r="E1329">
        <v>1082</v>
      </c>
      <c r="F1329" t="str">
        <f t="shared" si="44"/>
        <v>01</v>
      </c>
      <c r="G1329" t="s">
        <v>512</v>
      </c>
      <c r="H1329">
        <v>1</v>
      </c>
      <c r="I1329" t="s">
        <v>5</v>
      </c>
      <c r="J1329" t="s">
        <v>5</v>
      </c>
      <c r="K1329" t="s">
        <v>6</v>
      </c>
      <c r="L1329">
        <v>1</v>
      </c>
      <c r="M1329" t="str">
        <f>VLOOKUP(E1329,Translations!$A$1:$B$7,2,FALSE)</f>
        <v>Midtjylland</v>
      </c>
      <c r="N1329" t="str">
        <f>VLOOKUP(D1329,Translations!$I$2:$K$101,2,FALSE)</f>
        <v>Herning</v>
      </c>
      <c r="O1329" t="str">
        <f>VLOOKUP(G1329,Translations!$M$2:$N$9,2,FALSE)</f>
        <v>[X2074] SARS-CoV-2 (RNA), Testcenter</v>
      </c>
      <c r="P1329" t="str">
        <f>VLOOKUP(F1329,Translations!$D$1:$F$13,2,FALSE)</f>
        <v>Ok</v>
      </c>
      <c r="Q1329" t="str">
        <f>VLOOKUP(F1329,Translations!$D$2:$G$13,4,FALSE)</f>
        <v>01 - Aktiv, bopæl i DK</v>
      </c>
      <c r="R1329" t="str">
        <f>VLOOKUP(H1329,Translations!$P$2:$Q$10,2,FALSE)</f>
        <v>1 - Selvstændigt sikret - med lægevalg</v>
      </c>
      <c r="S1329" t="str">
        <f>VLOOKUP(F1329,Translations!$D$2:$F$13,3,FALSE)</f>
        <v>Ja</v>
      </c>
    </row>
    <row r="1330" spans="1:19" x14ac:dyDescent="0.2">
      <c r="A1330" s="3">
        <v>43957</v>
      </c>
      <c r="B1330" s="3" t="s">
        <v>317</v>
      </c>
      <c r="C1330" s="3" t="s">
        <v>320</v>
      </c>
      <c r="D1330">
        <v>751</v>
      </c>
      <c r="E1330">
        <v>1082</v>
      </c>
      <c r="F1330" t="str">
        <f t="shared" si="44"/>
        <v>01</v>
      </c>
      <c r="G1330" t="s">
        <v>512</v>
      </c>
      <c r="H1330">
        <v>1</v>
      </c>
      <c r="I1330" t="s">
        <v>5</v>
      </c>
      <c r="J1330" t="s">
        <v>5</v>
      </c>
      <c r="K1330" t="s">
        <v>6</v>
      </c>
      <c r="L1330">
        <v>1</v>
      </c>
      <c r="M1330" t="str">
        <f>VLOOKUP(E1330,Translations!$A$1:$B$7,2,FALSE)</f>
        <v>Midtjylland</v>
      </c>
      <c r="N1330" t="str">
        <f>VLOOKUP(D1330,Translations!$I$2:$K$101,2,FALSE)</f>
        <v>Aarhus</v>
      </c>
      <c r="O1330" t="str">
        <f>VLOOKUP(G1330,Translations!$M$2:$N$9,2,FALSE)</f>
        <v>[X2074] SARS-CoV-2 (RNA), Testcenter</v>
      </c>
      <c r="P1330" t="str">
        <f>VLOOKUP(F1330,Translations!$D$1:$F$13,2,FALSE)</f>
        <v>Ok</v>
      </c>
      <c r="Q1330" t="str">
        <f>VLOOKUP(F1330,Translations!$D$2:$G$13,4,FALSE)</f>
        <v>01 - Aktiv, bopæl i DK</v>
      </c>
      <c r="R1330" t="str">
        <f>VLOOKUP(H1330,Translations!$P$2:$Q$10,2,FALSE)</f>
        <v>1 - Selvstændigt sikret - med lægevalg</v>
      </c>
      <c r="S1330" t="str">
        <f>VLOOKUP(F1330,Translations!$D$2:$F$13,3,FALSE)</f>
        <v>Ja</v>
      </c>
    </row>
    <row r="1331" spans="1:19" x14ac:dyDescent="0.2">
      <c r="A1331" s="3">
        <v>43957</v>
      </c>
      <c r="B1331" s="3" t="s">
        <v>317</v>
      </c>
      <c r="C1331" s="3" t="s">
        <v>320</v>
      </c>
      <c r="D1331">
        <v>787</v>
      </c>
      <c r="E1331">
        <v>1081</v>
      </c>
      <c r="F1331" t="str">
        <f t="shared" si="44"/>
        <v>01</v>
      </c>
      <c r="G1331" t="s">
        <v>512</v>
      </c>
      <c r="H1331">
        <v>1</v>
      </c>
      <c r="I1331" t="s">
        <v>5</v>
      </c>
      <c r="J1331" t="s">
        <v>5</v>
      </c>
      <c r="K1331" t="s">
        <v>6</v>
      </c>
      <c r="L1331">
        <v>1</v>
      </c>
      <c r="M1331" t="str">
        <f>VLOOKUP(E1331,Translations!$A$1:$B$7,2,FALSE)</f>
        <v>Nordjylland</v>
      </c>
      <c r="N1331" t="str">
        <f>VLOOKUP(D1331,Translations!$I$2:$K$101,2,FALSE)</f>
        <v>Thisted</v>
      </c>
      <c r="O1331" t="str">
        <f>VLOOKUP(G1331,Translations!$M$2:$N$9,2,FALSE)</f>
        <v>[X2074] SARS-CoV-2 (RNA), Testcenter</v>
      </c>
      <c r="P1331" t="str">
        <f>VLOOKUP(F1331,Translations!$D$1:$F$13,2,FALSE)</f>
        <v>Ok</v>
      </c>
      <c r="Q1331" t="str">
        <f>VLOOKUP(F1331,Translations!$D$2:$G$13,4,FALSE)</f>
        <v>01 - Aktiv, bopæl i DK</v>
      </c>
      <c r="R1331" t="str">
        <f>VLOOKUP(H1331,Translations!$P$2:$Q$10,2,FALSE)</f>
        <v>1 - Selvstændigt sikret - med lægevalg</v>
      </c>
      <c r="S1331" t="str">
        <f>VLOOKUP(F1331,Translations!$D$2:$F$13,3,FALSE)</f>
        <v>Ja</v>
      </c>
    </row>
    <row r="1332" spans="1:19" x14ac:dyDescent="0.2">
      <c r="A1332" s="3">
        <v>43957</v>
      </c>
      <c r="B1332" s="3" t="s">
        <v>317</v>
      </c>
      <c r="C1332" s="3" t="s">
        <v>320</v>
      </c>
      <c r="D1332">
        <v>810</v>
      </c>
      <c r="E1332">
        <v>1081</v>
      </c>
      <c r="F1332" t="str">
        <f t="shared" si="44"/>
        <v>01</v>
      </c>
      <c r="G1332" t="s">
        <v>512</v>
      </c>
      <c r="H1332">
        <v>1</v>
      </c>
      <c r="I1332" t="s">
        <v>5</v>
      </c>
      <c r="J1332" t="s">
        <v>5</v>
      </c>
      <c r="K1332" t="s">
        <v>6</v>
      </c>
      <c r="L1332">
        <v>17</v>
      </c>
      <c r="M1332" t="str">
        <f>VLOOKUP(E1332,Translations!$A$1:$B$7,2,FALSE)</f>
        <v>Nordjylland</v>
      </c>
      <c r="N1332" t="str">
        <f>VLOOKUP(D1332,Translations!$I$2:$K$101,2,FALSE)</f>
        <v>Brønderslev</v>
      </c>
      <c r="O1332" t="str">
        <f>VLOOKUP(G1332,Translations!$M$2:$N$9,2,FALSE)</f>
        <v>[X2074] SARS-CoV-2 (RNA), Testcenter</v>
      </c>
      <c r="P1332" t="str">
        <f>VLOOKUP(F1332,Translations!$D$1:$F$13,2,FALSE)</f>
        <v>Ok</v>
      </c>
      <c r="Q1332" t="str">
        <f>VLOOKUP(F1332,Translations!$D$2:$G$13,4,FALSE)</f>
        <v>01 - Aktiv, bopæl i DK</v>
      </c>
      <c r="R1332" t="str">
        <f>VLOOKUP(H1332,Translations!$P$2:$Q$10,2,FALSE)</f>
        <v>1 - Selvstændigt sikret - med lægevalg</v>
      </c>
      <c r="S1332" t="str">
        <f>VLOOKUP(F1332,Translations!$D$2:$F$13,3,FALSE)</f>
        <v>Ja</v>
      </c>
    </row>
    <row r="1333" spans="1:19" x14ac:dyDescent="0.2">
      <c r="A1333" s="3">
        <v>43957</v>
      </c>
      <c r="B1333" s="3" t="s">
        <v>317</v>
      </c>
      <c r="C1333" s="3" t="s">
        <v>320</v>
      </c>
      <c r="D1333">
        <v>813</v>
      </c>
      <c r="E1333">
        <v>1081</v>
      </c>
      <c r="F1333" t="str">
        <f t="shared" si="44"/>
        <v>01</v>
      </c>
      <c r="G1333" t="s">
        <v>512</v>
      </c>
      <c r="H1333">
        <v>1</v>
      </c>
      <c r="I1333" t="s">
        <v>5</v>
      </c>
      <c r="J1333" t="s">
        <v>5</v>
      </c>
      <c r="K1333" t="s">
        <v>6</v>
      </c>
      <c r="L1333">
        <v>19</v>
      </c>
      <c r="M1333" t="str">
        <f>VLOOKUP(E1333,Translations!$A$1:$B$7,2,FALSE)</f>
        <v>Nordjylland</v>
      </c>
      <c r="N1333" t="str">
        <f>VLOOKUP(D1333,Translations!$I$2:$K$101,2,FALSE)</f>
        <v>Frederikshavn</v>
      </c>
      <c r="O1333" t="str">
        <f>VLOOKUP(G1333,Translations!$M$2:$N$9,2,FALSE)</f>
        <v>[X2074] SARS-CoV-2 (RNA), Testcenter</v>
      </c>
      <c r="P1333" t="str">
        <f>VLOOKUP(F1333,Translations!$D$1:$F$13,2,FALSE)</f>
        <v>Ok</v>
      </c>
      <c r="Q1333" t="str">
        <f>VLOOKUP(F1333,Translations!$D$2:$G$13,4,FALSE)</f>
        <v>01 - Aktiv, bopæl i DK</v>
      </c>
      <c r="R1333" t="str">
        <f>VLOOKUP(H1333,Translations!$P$2:$Q$10,2,FALSE)</f>
        <v>1 - Selvstændigt sikret - med lægevalg</v>
      </c>
      <c r="S1333" t="str">
        <f>VLOOKUP(F1333,Translations!$D$2:$F$13,3,FALSE)</f>
        <v>Ja</v>
      </c>
    </row>
    <row r="1334" spans="1:19" x14ac:dyDescent="0.2">
      <c r="A1334" s="3">
        <v>43957</v>
      </c>
      <c r="B1334" s="3" t="s">
        <v>317</v>
      </c>
      <c r="C1334" s="3" t="s">
        <v>320</v>
      </c>
      <c r="D1334">
        <v>840</v>
      </c>
      <c r="E1334">
        <v>1081</v>
      </c>
      <c r="F1334" t="str">
        <f t="shared" si="44"/>
        <v>01</v>
      </c>
      <c r="G1334" t="s">
        <v>512</v>
      </c>
      <c r="H1334">
        <v>1</v>
      </c>
      <c r="I1334" t="s">
        <v>5</v>
      </c>
      <c r="J1334" t="s">
        <v>5</v>
      </c>
      <c r="K1334" t="s">
        <v>6</v>
      </c>
      <c r="L1334">
        <v>1</v>
      </c>
      <c r="M1334" t="str">
        <f>VLOOKUP(E1334,Translations!$A$1:$B$7,2,FALSE)</f>
        <v>Nordjylland</v>
      </c>
      <c r="N1334" t="str">
        <f>VLOOKUP(D1334,Translations!$I$2:$K$101,2,FALSE)</f>
        <v>Rebild</v>
      </c>
      <c r="O1334" t="str">
        <f>VLOOKUP(G1334,Translations!$M$2:$N$9,2,FALSE)</f>
        <v>[X2074] SARS-CoV-2 (RNA), Testcenter</v>
      </c>
      <c r="P1334" t="str">
        <f>VLOOKUP(F1334,Translations!$D$1:$F$13,2,FALSE)</f>
        <v>Ok</v>
      </c>
      <c r="Q1334" t="str">
        <f>VLOOKUP(F1334,Translations!$D$2:$G$13,4,FALSE)</f>
        <v>01 - Aktiv, bopæl i DK</v>
      </c>
      <c r="R1334" t="str">
        <f>VLOOKUP(H1334,Translations!$P$2:$Q$10,2,FALSE)</f>
        <v>1 - Selvstændigt sikret - med lægevalg</v>
      </c>
      <c r="S1334" t="str">
        <f>VLOOKUP(F1334,Translations!$D$2:$F$13,3,FALSE)</f>
        <v>Ja</v>
      </c>
    </row>
    <row r="1335" spans="1:19" x14ac:dyDescent="0.2">
      <c r="A1335" s="3">
        <v>43957</v>
      </c>
      <c r="B1335" s="3" t="s">
        <v>317</v>
      </c>
      <c r="C1335" s="3" t="s">
        <v>320</v>
      </c>
      <c r="D1335">
        <v>849</v>
      </c>
      <c r="E1335">
        <v>1081</v>
      </c>
      <c r="F1335" t="str">
        <f t="shared" si="44"/>
        <v>01</v>
      </c>
      <c r="G1335" t="s">
        <v>512</v>
      </c>
      <c r="H1335">
        <v>1</v>
      </c>
      <c r="I1335" t="s">
        <v>5</v>
      </c>
      <c r="J1335" t="s">
        <v>5</v>
      </c>
      <c r="K1335" t="s">
        <v>6</v>
      </c>
      <c r="L1335">
        <v>4</v>
      </c>
      <c r="M1335" t="str">
        <f>VLOOKUP(E1335,Translations!$A$1:$B$7,2,FALSE)</f>
        <v>Nordjylland</v>
      </c>
      <c r="N1335" t="str">
        <f>VLOOKUP(D1335,Translations!$I$2:$K$101,2,FALSE)</f>
        <v>Jammerbugt</v>
      </c>
      <c r="O1335" t="str">
        <f>VLOOKUP(G1335,Translations!$M$2:$N$9,2,FALSE)</f>
        <v>[X2074] SARS-CoV-2 (RNA), Testcenter</v>
      </c>
      <c r="P1335" t="str">
        <f>VLOOKUP(F1335,Translations!$D$1:$F$13,2,FALSE)</f>
        <v>Ok</v>
      </c>
      <c r="Q1335" t="str">
        <f>VLOOKUP(F1335,Translations!$D$2:$G$13,4,FALSE)</f>
        <v>01 - Aktiv, bopæl i DK</v>
      </c>
      <c r="R1335" t="str">
        <f>VLOOKUP(H1335,Translations!$P$2:$Q$10,2,FALSE)</f>
        <v>1 - Selvstændigt sikret - med lægevalg</v>
      </c>
      <c r="S1335" t="str">
        <f>VLOOKUP(F1335,Translations!$D$2:$F$13,3,FALSE)</f>
        <v>Ja</v>
      </c>
    </row>
    <row r="1336" spans="1:19" x14ac:dyDescent="0.2">
      <c r="A1336" s="3">
        <v>43957</v>
      </c>
      <c r="B1336" s="3" t="s">
        <v>317</v>
      </c>
      <c r="C1336" s="3" t="s">
        <v>320</v>
      </c>
      <c r="D1336">
        <v>851</v>
      </c>
      <c r="E1336">
        <v>1081</v>
      </c>
      <c r="F1336" t="str">
        <f t="shared" si="44"/>
        <v>01</v>
      </c>
      <c r="G1336" t="s">
        <v>512</v>
      </c>
      <c r="H1336">
        <v>1</v>
      </c>
      <c r="I1336" t="s">
        <v>5</v>
      </c>
      <c r="J1336" t="s">
        <v>5</v>
      </c>
      <c r="K1336" t="s">
        <v>6</v>
      </c>
      <c r="L1336">
        <v>23</v>
      </c>
      <c r="M1336" t="str">
        <f>VLOOKUP(E1336,Translations!$A$1:$B$7,2,FALSE)</f>
        <v>Nordjylland</v>
      </c>
      <c r="N1336" t="str">
        <f>VLOOKUP(D1336,Translations!$I$2:$K$101,2,FALSE)</f>
        <v>Aalborg</v>
      </c>
      <c r="O1336" t="str">
        <f>VLOOKUP(G1336,Translations!$M$2:$N$9,2,FALSE)</f>
        <v>[X2074] SARS-CoV-2 (RNA), Testcenter</v>
      </c>
      <c r="P1336" t="str">
        <f>VLOOKUP(F1336,Translations!$D$1:$F$13,2,FALSE)</f>
        <v>Ok</v>
      </c>
      <c r="Q1336" t="str">
        <f>VLOOKUP(F1336,Translations!$D$2:$G$13,4,FALSE)</f>
        <v>01 - Aktiv, bopæl i DK</v>
      </c>
      <c r="R1336" t="str">
        <f>VLOOKUP(H1336,Translations!$P$2:$Q$10,2,FALSE)</f>
        <v>1 - Selvstændigt sikret - med lægevalg</v>
      </c>
      <c r="S1336" t="str">
        <f>VLOOKUP(F1336,Translations!$D$2:$F$13,3,FALSE)</f>
        <v>Ja</v>
      </c>
    </row>
    <row r="1337" spans="1:19" x14ac:dyDescent="0.2">
      <c r="A1337" s="3">
        <v>43957</v>
      </c>
      <c r="B1337" s="3" t="s">
        <v>317</v>
      </c>
      <c r="C1337" s="3" t="s">
        <v>320</v>
      </c>
      <c r="D1337">
        <v>860</v>
      </c>
      <c r="E1337">
        <v>1081</v>
      </c>
      <c r="F1337" t="str">
        <f t="shared" si="44"/>
        <v>01</v>
      </c>
      <c r="G1337" t="s">
        <v>512</v>
      </c>
      <c r="H1337">
        <v>1</v>
      </c>
      <c r="I1337" t="s">
        <v>5</v>
      </c>
      <c r="J1337" t="s">
        <v>5</v>
      </c>
      <c r="K1337" t="s">
        <v>6</v>
      </c>
      <c r="L1337">
        <v>301</v>
      </c>
      <c r="M1337" t="str">
        <f>VLOOKUP(E1337,Translations!$A$1:$B$7,2,FALSE)</f>
        <v>Nordjylland</v>
      </c>
      <c r="N1337" t="str">
        <f>VLOOKUP(D1337,Translations!$I$2:$K$101,2,FALSE)</f>
        <v>Hjørring</v>
      </c>
      <c r="O1337" t="str">
        <f>VLOOKUP(G1337,Translations!$M$2:$N$9,2,FALSE)</f>
        <v>[X2074] SARS-CoV-2 (RNA), Testcenter</v>
      </c>
      <c r="P1337" t="str">
        <f>VLOOKUP(F1337,Translations!$D$1:$F$13,2,FALSE)</f>
        <v>Ok</v>
      </c>
      <c r="Q1337" t="str">
        <f>VLOOKUP(F1337,Translations!$D$2:$G$13,4,FALSE)</f>
        <v>01 - Aktiv, bopæl i DK</v>
      </c>
      <c r="R1337" t="str">
        <f>VLOOKUP(H1337,Translations!$P$2:$Q$10,2,FALSE)</f>
        <v>1 - Selvstændigt sikret - med lægevalg</v>
      </c>
      <c r="S1337" t="str">
        <f>VLOOKUP(F1337,Translations!$D$2:$F$13,3,FALSE)</f>
        <v>Ja</v>
      </c>
    </row>
    <row r="1338" spans="1:19" x14ac:dyDescent="0.2">
      <c r="A1338" s="3">
        <v>43957</v>
      </c>
      <c r="B1338" s="3" t="s">
        <v>317</v>
      </c>
      <c r="C1338" s="3" t="s">
        <v>320</v>
      </c>
      <c r="D1338">
        <v>860</v>
      </c>
      <c r="E1338">
        <v>1081</v>
      </c>
      <c r="F1338" t="str">
        <f t="shared" si="44"/>
        <v>01</v>
      </c>
      <c r="G1338" t="s">
        <v>512</v>
      </c>
      <c r="H1338">
        <v>2</v>
      </c>
      <c r="I1338" t="s">
        <v>5</v>
      </c>
      <c r="J1338" t="s">
        <v>5</v>
      </c>
      <c r="K1338" t="s">
        <v>6</v>
      </c>
      <c r="L1338">
        <v>1</v>
      </c>
      <c r="M1338" t="str">
        <f>VLOOKUP(E1338,Translations!$A$1:$B$7,2,FALSE)</f>
        <v>Nordjylland</v>
      </c>
      <c r="N1338" t="str">
        <f>VLOOKUP(D1338,Translations!$I$2:$K$101,2,FALSE)</f>
        <v>Hjørring</v>
      </c>
      <c r="O1338" t="str">
        <f>VLOOKUP(G1338,Translations!$M$2:$N$9,2,FALSE)</f>
        <v>[X2074] SARS-CoV-2 (RNA), Testcenter</v>
      </c>
      <c r="P1338" t="str">
        <f>VLOOKUP(F1338,Translations!$D$1:$F$13,2,FALSE)</f>
        <v>Ok</v>
      </c>
      <c r="Q1338" t="str">
        <f>VLOOKUP(F1338,Translations!$D$2:$G$13,4,FALSE)</f>
        <v>01 - Aktiv, bopæl i DK</v>
      </c>
      <c r="R1338" t="str">
        <f>VLOOKUP(H1338,Translations!$P$2:$Q$10,2,FALSE)</f>
        <v>2 - Selvstændigt sikret - uden lægevalg</v>
      </c>
      <c r="S1338" t="str">
        <f>VLOOKUP(F1338,Translations!$D$2:$F$13,3,FALSE)</f>
        <v>Ja</v>
      </c>
    </row>
    <row r="1339" spans="1:19" x14ac:dyDescent="0.2">
      <c r="A1339" s="3">
        <v>43957</v>
      </c>
      <c r="B1339" s="3" t="s">
        <v>317</v>
      </c>
      <c r="C1339" s="3" t="s">
        <v>321</v>
      </c>
      <c r="D1339">
        <v>710</v>
      </c>
      <c r="E1339">
        <v>1082</v>
      </c>
      <c r="F1339" t="str">
        <f t="shared" si="44"/>
        <v>01</v>
      </c>
      <c r="G1339" t="s">
        <v>512</v>
      </c>
      <c r="H1339">
        <v>1</v>
      </c>
      <c r="I1339" t="s">
        <v>5</v>
      </c>
      <c r="J1339" t="s">
        <v>5</v>
      </c>
      <c r="K1339" t="s">
        <v>6</v>
      </c>
      <c r="L1339">
        <v>2</v>
      </c>
      <c r="M1339" t="str">
        <f>VLOOKUP(E1339,Translations!$A$1:$B$7,2,FALSE)</f>
        <v>Midtjylland</v>
      </c>
      <c r="N1339" t="str">
        <f>VLOOKUP(D1339,Translations!$I$2:$K$101,2,FALSE)</f>
        <v>Favrskov</v>
      </c>
      <c r="O1339" t="str">
        <f>VLOOKUP(G1339,Translations!$M$2:$N$9,2,FALSE)</f>
        <v>[X2074] SARS-CoV-2 (RNA), Testcenter</v>
      </c>
      <c r="P1339" t="str">
        <f>VLOOKUP(F1339,Translations!$D$1:$F$13,2,FALSE)</f>
        <v>Ok</v>
      </c>
      <c r="Q1339" t="str">
        <f>VLOOKUP(F1339,Translations!$D$2:$G$13,4,FALSE)</f>
        <v>01 - Aktiv, bopæl i DK</v>
      </c>
      <c r="R1339" t="str">
        <f>VLOOKUP(H1339,Translations!$P$2:$Q$10,2,FALSE)</f>
        <v>1 - Selvstændigt sikret - med lægevalg</v>
      </c>
      <c r="S1339" t="str">
        <f>VLOOKUP(F1339,Translations!$D$2:$F$13,3,FALSE)</f>
        <v>Ja</v>
      </c>
    </row>
    <row r="1340" spans="1:19" x14ac:dyDescent="0.2">
      <c r="A1340" s="3">
        <v>43957</v>
      </c>
      <c r="B1340" s="3" t="s">
        <v>317</v>
      </c>
      <c r="C1340" s="3" t="s">
        <v>321</v>
      </c>
      <c r="D1340">
        <v>751</v>
      </c>
      <c r="E1340">
        <v>1082</v>
      </c>
      <c r="F1340" t="str">
        <f t="shared" si="44"/>
        <v>01</v>
      </c>
      <c r="G1340" t="s">
        <v>512</v>
      </c>
      <c r="H1340">
        <v>1</v>
      </c>
      <c r="I1340" t="s">
        <v>5</v>
      </c>
      <c r="J1340" t="s">
        <v>5</v>
      </c>
      <c r="K1340" t="s">
        <v>6</v>
      </c>
      <c r="L1340">
        <v>1</v>
      </c>
      <c r="M1340" t="str">
        <f>VLOOKUP(E1340,Translations!$A$1:$B$7,2,FALSE)</f>
        <v>Midtjylland</v>
      </c>
      <c r="N1340" t="str">
        <f>VLOOKUP(D1340,Translations!$I$2:$K$101,2,FALSE)</f>
        <v>Aarhus</v>
      </c>
      <c r="O1340" t="str">
        <f>VLOOKUP(G1340,Translations!$M$2:$N$9,2,FALSE)</f>
        <v>[X2074] SARS-CoV-2 (RNA), Testcenter</v>
      </c>
      <c r="P1340" t="str">
        <f>VLOOKUP(F1340,Translations!$D$1:$F$13,2,FALSE)</f>
        <v>Ok</v>
      </c>
      <c r="Q1340" t="str">
        <f>VLOOKUP(F1340,Translations!$D$2:$G$13,4,FALSE)</f>
        <v>01 - Aktiv, bopæl i DK</v>
      </c>
      <c r="R1340" t="str">
        <f>VLOOKUP(H1340,Translations!$P$2:$Q$10,2,FALSE)</f>
        <v>1 - Selvstændigt sikret - med lægevalg</v>
      </c>
      <c r="S1340" t="str">
        <f>VLOOKUP(F1340,Translations!$D$2:$F$13,3,FALSE)</f>
        <v>Ja</v>
      </c>
    </row>
    <row r="1341" spans="1:19" x14ac:dyDescent="0.2">
      <c r="A1341" s="3">
        <v>43957</v>
      </c>
      <c r="B1341" s="3" t="s">
        <v>317</v>
      </c>
      <c r="C1341" s="3" t="s">
        <v>321</v>
      </c>
      <c r="D1341">
        <v>791</v>
      </c>
      <c r="E1341">
        <v>1082</v>
      </c>
      <c r="F1341" t="str">
        <f t="shared" si="44"/>
        <v>01</v>
      </c>
      <c r="G1341" t="s">
        <v>512</v>
      </c>
      <c r="H1341">
        <v>1</v>
      </c>
      <c r="I1341" t="s">
        <v>5</v>
      </c>
      <c r="J1341" t="s">
        <v>5</v>
      </c>
      <c r="K1341" t="s">
        <v>6</v>
      </c>
      <c r="L1341">
        <v>37</v>
      </c>
      <c r="M1341" t="str">
        <f>VLOOKUP(E1341,Translations!$A$1:$B$7,2,FALSE)</f>
        <v>Midtjylland</v>
      </c>
      <c r="N1341" t="str">
        <f>VLOOKUP(D1341,Translations!$I$2:$K$101,2,FALSE)</f>
        <v>Viborg</v>
      </c>
      <c r="O1341" t="str">
        <f>VLOOKUP(G1341,Translations!$M$2:$N$9,2,FALSE)</f>
        <v>[X2074] SARS-CoV-2 (RNA), Testcenter</v>
      </c>
      <c r="P1341" t="str">
        <f>VLOOKUP(F1341,Translations!$D$1:$F$13,2,FALSE)</f>
        <v>Ok</v>
      </c>
      <c r="Q1341" t="str">
        <f>VLOOKUP(F1341,Translations!$D$2:$G$13,4,FALSE)</f>
        <v>01 - Aktiv, bopæl i DK</v>
      </c>
      <c r="R1341" t="str">
        <f>VLOOKUP(H1341,Translations!$P$2:$Q$10,2,FALSE)</f>
        <v>1 - Selvstændigt sikret - med lægevalg</v>
      </c>
      <c r="S1341" t="str">
        <f>VLOOKUP(F1341,Translations!$D$2:$F$13,3,FALSE)</f>
        <v>Ja</v>
      </c>
    </row>
    <row r="1342" spans="1:19" x14ac:dyDescent="0.2">
      <c r="A1342" s="3">
        <v>43957</v>
      </c>
      <c r="B1342" s="3" t="s">
        <v>317</v>
      </c>
      <c r="C1342" s="3" t="s">
        <v>321</v>
      </c>
      <c r="D1342">
        <v>820</v>
      </c>
      <c r="E1342">
        <v>1081</v>
      </c>
      <c r="F1342" t="str">
        <f t="shared" si="44"/>
        <v>01</v>
      </c>
      <c r="G1342" t="s">
        <v>512</v>
      </c>
      <c r="H1342">
        <v>1</v>
      </c>
      <c r="I1342" t="s">
        <v>5</v>
      </c>
      <c r="J1342" t="s">
        <v>5</v>
      </c>
      <c r="K1342" t="s">
        <v>6</v>
      </c>
      <c r="L1342">
        <v>10</v>
      </c>
      <c r="M1342" t="str">
        <f>VLOOKUP(E1342,Translations!$A$1:$B$7,2,FALSE)</f>
        <v>Nordjylland</v>
      </c>
      <c r="N1342" t="str">
        <f>VLOOKUP(D1342,Translations!$I$2:$K$101,2,FALSE)</f>
        <v>Vesthimmerlands</v>
      </c>
      <c r="O1342" t="str">
        <f>VLOOKUP(G1342,Translations!$M$2:$N$9,2,FALSE)</f>
        <v>[X2074] SARS-CoV-2 (RNA), Testcenter</v>
      </c>
      <c r="P1342" t="str">
        <f>VLOOKUP(F1342,Translations!$D$1:$F$13,2,FALSE)</f>
        <v>Ok</v>
      </c>
      <c r="Q1342" t="str">
        <f>VLOOKUP(F1342,Translations!$D$2:$G$13,4,FALSE)</f>
        <v>01 - Aktiv, bopæl i DK</v>
      </c>
      <c r="R1342" t="str">
        <f>VLOOKUP(H1342,Translations!$P$2:$Q$10,2,FALSE)</f>
        <v>1 - Selvstændigt sikret - med lægevalg</v>
      </c>
      <c r="S1342" t="str">
        <f>VLOOKUP(F1342,Translations!$D$2:$F$13,3,FALSE)</f>
        <v>Ja</v>
      </c>
    </row>
    <row r="1343" spans="1:19" x14ac:dyDescent="0.2">
      <c r="A1343" s="3">
        <v>43957</v>
      </c>
      <c r="B1343" s="3" t="s">
        <v>317</v>
      </c>
      <c r="C1343" s="3" t="s">
        <v>321</v>
      </c>
      <c r="D1343">
        <v>846</v>
      </c>
      <c r="E1343">
        <v>1081</v>
      </c>
      <c r="F1343" t="str">
        <f t="shared" si="44"/>
        <v>01</v>
      </c>
      <c r="G1343" t="s">
        <v>512</v>
      </c>
      <c r="H1343">
        <v>1</v>
      </c>
      <c r="I1343" t="s">
        <v>5</v>
      </c>
      <c r="J1343" t="s">
        <v>5</v>
      </c>
      <c r="K1343" t="s">
        <v>6</v>
      </c>
      <c r="L1343">
        <v>5</v>
      </c>
      <c r="M1343" t="str">
        <f>VLOOKUP(E1343,Translations!$A$1:$B$7,2,FALSE)</f>
        <v>Nordjylland</v>
      </c>
      <c r="N1343" t="str">
        <f>VLOOKUP(D1343,Translations!$I$2:$K$101,2,FALSE)</f>
        <v>Mariagerfjord</v>
      </c>
      <c r="O1343" t="str">
        <f>VLOOKUP(G1343,Translations!$M$2:$N$9,2,FALSE)</f>
        <v>[X2074] SARS-CoV-2 (RNA), Testcenter</v>
      </c>
      <c r="P1343" t="str">
        <f>VLOOKUP(F1343,Translations!$D$1:$F$13,2,FALSE)</f>
        <v>Ok</v>
      </c>
      <c r="Q1343" t="str">
        <f>VLOOKUP(F1343,Translations!$D$2:$G$13,4,FALSE)</f>
        <v>01 - Aktiv, bopæl i DK</v>
      </c>
      <c r="R1343" t="str">
        <f>VLOOKUP(H1343,Translations!$P$2:$Q$10,2,FALSE)</f>
        <v>1 - Selvstændigt sikret - med lægevalg</v>
      </c>
      <c r="S1343" t="str">
        <f>VLOOKUP(F1343,Translations!$D$2:$F$13,3,FALSE)</f>
        <v>Ja</v>
      </c>
    </row>
    <row r="1344" spans="1:19" x14ac:dyDescent="0.2">
      <c r="A1344" s="3">
        <v>43957</v>
      </c>
      <c r="B1344" s="3" t="s">
        <v>317</v>
      </c>
      <c r="C1344" s="3" t="s">
        <v>321</v>
      </c>
      <c r="D1344">
        <v>851</v>
      </c>
      <c r="E1344">
        <v>1081</v>
      </c>
      <c r="F1344" t="str">
        <f t="shared" si="44"/>
        <v>01</v>
      </c>
      <c r="G1344" t="s">
        <v>512</v>
      </c>
      <c r="H1344">
        <v>1</v>
      </c>
      <c r="I1344" t="s">
        <v>5</v>
      </c>
      <c r="J1344" t="s">
        <v>5</v>
      </c>
      <c r="K1344" t="s">
        <v>6</v>
      </c>
      <c r="L1344">
        <v>1</v>
      </c>
      <c r="M1344" t="str">
        <f>VLOOKUP(E1344,Translations!$A$1:$B$7,2,FALSE)</f>
        <v>Nordjylland</v>
      </c>
      <c r="N1344" t="str">
        <f>VLOOKUP(D1344,Translations!$I$2:$K$101,2,FALSE)</f>
        <v>Aalborg</v>
      </c>
      <c r="O1344" t="str">
        <f>VLOOKUP(G1344,Translations!$M$2:$N$9,2,FALSE)</f>
        <v>[X2074] SARS-CoV-2 (RNA), Testcenter</v>
      </c>
      <c r="P1344" t="str">
        <f>VLOOKUP(F1344,Translations!$D$1:$F$13,2,FALSE)</f>
        <v>Ok</v>
      </c>
      <c r="Q1344" t="str">
        <f>VLOOKUP(F1344,Translations!$D$2:$G$13,4,FALSE)</f>
        <v>01 - Aktiv, bopæl i DK</v>
      </c>
      <c r="R1344" t="str">
        <f>VLOOKUP(H1344,Translations!$P$2:$Q$10,2,FALSE)</f>
        <v>1 - Selvstændigt sikret - med lægevalg</v>
      </c>
      <c r="S1344" t="str">
        <f>VLOOKUP(F1344,Translations!$D$2:$F$13,3,FALSE)</f>
        <v>Ja</v>
      </c>
    </row>
    <row r="1345" spans="1:19" x14ac:dyDescent="0.2">
      <c r="A1345" s="3">
        <v>43957</v>
      </c>
      <c r="B1345" s="3" t="s">
        <v>317</v>
      </c>
      <c r="C1345" s="3" t="s">
        <v>322</v>
      </c>
      <c r="D1345">
        <v>0</v>
      </c>
      <c r="E1345">
        <v>0</v>
      </c>
      <c r="F1345" t="str">
        <f>"XX"</f>
        <v>XX</v>
      </c>
      <c r="G1345" t="s">
        <v>512</v>
      </c>
      <c r="H1345">
        <v>0</v>
      </c>
      <c r="I1345" t="s">
        <v>5</v>
      </c>
      <c r="J1345" t="s">
        <v>5</v>
      </c>
      <c r="K1345" t="s">
        <v>6</v>
      </c>
      <c r="L1345">
        <v>2</v>
      </c>
      <c r="M1345" t="str">
        <f>VLOOKUP(E1345,Translations!$A$1:$B$7,2,FALSE)</f>
        <v>Ukendt</v>
      </c>
      <c r="N1345" t="str">
        <f>VLOOKUP(D1345,Translations!$I$2:$K$101,2,FALSE)</f>
        <v>Ukendt</v>
      </c>
      <c r="O1345" t="str">
        <f>VLOOKUP(G1345,Translations!$M$2:$N$9,2,FALSE)</f>
        <v>[X2074] SARS-CoV-2 (RNA), Testcenter</v>
      </c>
      <c r="P1345" t="str">
        <f>VLOOKUP(F1345,Translations!$D$1:$F$13,2,FALSE)</f>
        <v>Ugyldigt CPR</v>
      </c>
      <c r="Q1345" t="str">
        <f>VLOOKUP(F1345,Translations!$D$2:$G$13,4,FALSE)</f>
        <v>XX - Ugyldigt CPR</v>
      </c>
      <c r="R1345" t="str">
        <f>VLOOKUP(H1345,Translations!$P$2:$Q$10,2,FALSE)</f>
        <v>0 - Ukendt / Ej fundet</v>
      </c>
      <c r="S1345" t="str">
        <f>VLOOKUP(F1345,Translations!$D$2:$F$13,3,FALSE)</f>
        <v>Nej</v>
      </c>
    </row>
    <row r="1346" spans="1:19" x14ac:dyDescent="0.2">
      <c r="A1346" s="3">
        <v>43957</v>
      </c>
      <c r="B1346" s="3" t="s">
        <v>317</v>
      </c>
      <c r="C1346" s="3" t="s">
        <v>322</v>
      </c>
      <c r="D1346">
        <v>661</v>
      </c>
      <c r="E1346">
        <v>1082</v>
      </c>
      <c r="F1346" t="str">
        <f t="shared" ref="F1346:F1377" si="45">"01"</f>
        <v>01</v>
      </c>
      <c r="G1346" t="s">
        <v>512</v>
      </c>
      <c r="H1346">
        <v>1</v>
      </c>
      <c r="I1346" t="s">
        <v>5</v>
      </c>
      <c r="J1346" t="s">
        <v>5</v>
      </c>
      <c r="K1346" t="s">
        <v>6</v>
      </c>
      <c r="L1346">
        <v>1</v>
      </c>
      <c r="M1346" t="str">
        <f>VLOOKUP(E1346,Translations!$A$1:$B$7,2,FALSE)</f>
        <v>Midtjylland</v>
      </c>
      <c r="N1346" t="str">
        <f>VLOOKUP(D1346,Translations!$I$2:$K$101,2,FALSE)</f>
        <v>Holstebro</v>
      </c>
      <c r="O1346" t="str">
        <f>VLOOKUP(G1346,Translations!$M$2:$N$9,2,FALSE)</f>
        <v>[X2074] SARS-CoV-2 (RNA), Testcenter</v>
      </c>
      <c r="P1346" t="str">
        <f>VLOOKUP(F1346,Translations!$D$1:$F$13,2,FALSE)</f>
        <v>Ok</v>
      </c>
      <c r="Q1346" t="str">
        <f>VLOOKUP(F1346,Translations!$D$2:$G$13,4,FALSE)</f>
        <v>01 - Aktiv, bopæl i DK</v>
      </c>
      <c r="R1346" t="str">
        <f>VLOOKUP(H1346,Translations!$P$2:$Q$10,2,FALSE)</f>
        <v>1 - Selvstændigt sikret - med lægevalg</v>
      </c>
      <c r="S1346" t="str">
        <f>VLOOKUP(F1346,Translations!$D$2:$F$13,3,FALSE)</f>
        <v>Ja</v>
      </c>
    </row>
    <row r="1347" spans="1:19" x14ac:dyDescent="0.2">
      <c r="A1347" s="3">
        <v>43957</v>
      </c>
      <c r="B1347" s="3" t="s">
        <v>317</v>
      </c>
      <c r="C1347" s="3" t="s">
        <v>322</v>
      </c>
      <c r="D1347">
        <v>773</v>
      </c>
      <c r="E1347">
        <v>1081</v>
      </c>
      <c r="F1347" t="str">
        <f t="shared" si="45"/>
        <v>01</v>
      </c>
      <c r="G1347" t="s">
        <v>512</v>
      </c>
      <c r="H1347">
        <v>1</v>
      </c>
      <c r="I1347" t="s">
        <v>5</v>
      </c>
      <c r="J1347" t="s">
        <v>5</v>
      </c>
      <c r="K1347" t="s">
        <v>6</v>
      </c>
      <c r="L1347">
        <v>1</v>
      </c>
      <c r="M1347" t="str">
        <f>VLOOKUP(E1347,Translations!$A$1:$B$7,2,FALSE)</f>
        <v>Nordjylland</v>
      </c>
      <c r="N1347" t="str">
        <f>VLOOKUP(D1347,Translations!$I$2:$K$101,2,FALSE)</f>
        <v>Morsø</v>
      </c>
      <c r="O1347" t="str">
        <f>VLOOKUP(G1347,Translations!$M$2:$N$9,2,FALSE)</f>
        <v>[X2074] SARS-CoV-2 (RNA), Testcenter</v>
      </c>
      <c r="P1347" t="str">
        <f>VLOOKUP(F1347,Translations!$D$1:$F$13,2,FALSE)</f>
        <v>Ok</v>
      </c>
      <c r="Q1347" t="str">
        <f>VLOOKUP(F1347,Translations!$D$2:$G$13,4,FALSE)</f>
        <v>01 - Aktiv, bopæl i DK</v>
      </c>
      <c r="R1347" t="str">
        <f>VLOOKUP(H1347,Translations!$P$2:$Q$10,2,FALSE)</f>
        <v>1 - Selvstændigt sikret - med lægevalg</v>
      </c>
      <c r="S1347" t="str">
        <f>VLOOKUP(F1347,Translations!$D$2:$F$13,3,FALSE)</f>
        <v>Ja</v>
      </c>
    </row>
    <row r="1348" spans="1:19" x14ac:dyDescent="0.2">
      <c r="A1348" s="3">
        <v>43957</v>
      </c>
      <c r="B1348" s="3" t="s">
        <v>317</v>
      </c>
      <c r="C1348" s="3" t="s">
        <v>322</v>
      </c>
      <c r="D1348">
        <v>779</v>
      </c>
      <c r="E1348">
        <v>1082</v>
      </c>
      <c r="F1348" t="str">
        <f t="shared" si="45"/>
        <v>01</v>
      </c>
      <c r="G1348" t="s">
        <v>512</v>
      </c>
      <c r="H1348">
        <v>1</v>
      </c>
      <c r="I1348" t="s">
        <v>5</v>
      </c>
      <c r="J1348" t="s">
        <v>5</v>
      </c>
      <c r="K1348" t="s">
        <v>6</v>
      </c>
      <c r="L1348">
        <v>7</v>
      </c>
      <c r="M1348" t="str">
        <f>VLOOKUP(E1348,Translations!$A$1:$B$7,2,FALSE)</f>
        <v>Midtjylland</v>
      </c>
      <c r="N1348" t="str">
        <f>VLOOKUP(D1348,Translations!$I$2:$K$101,2,FALSE)</f>
        <v>Skive</v>
      </c>
      <c r="O1348" t="str">
        <f>VLOOKUP(G1348,Translations!$M$2:$N$9,2,FALSE)</f>
        <v>[X2074] SARS-CoV-2 (RNA), Testcenter</v>
      </c>
      <c r="P1348" t="str">
        <f>VLOOKUP(F1348,Translations!$D$1:$F$13,2,FALSE)</f>
        <v>Ok</v>
      </c>
      <c r="Q1348" t="str">
        <f>VLOOKUP(F1348,Translations!$D$2:$G$13,4,FALSE)</f>
        <v>01 - Aktiv, bopæl i DK</v>
      </c>
      <c r="R1348" t="str">
        <f>VLOOKUP(H1348,Translations!$P$2:$Q$10,2,FALSE)</f>
        <v>1 - Selvstændigt sikret - med lægevalg</v>
      </c>
      <c r="S1348" t="str">
        <f>VLOOKUP(F1348,Translations!$D$2:$F$13,3,FALSE)</f>
        <v>Ja</v>
      </c>
    </row>
    <row r="1349" spans="1:19" x14ac:dyDescent="0.2">
      <c r="A1349" s="3">
        <v>43957</v>
      </c>
      <c r="B1349" s="3" t="s">
        <v>317</v>
      </c>
      <c r="C1349" s="3" t="s">
        <v>322</v>
      </c>
      <c r="D1349">
        <v>791</v>
      </c>
      <c r="E1349">
        <v>1082</v>
      </c>
      <c r="F1349" t="str">
        <f t="shared" si="45"/>
        <v>01</v>
      </c>
      <c r="G1349" t="s">
        <v>512</v>
      </c>
      <c r="H1349">
        <v>1</v>
      </c>
      <c r="I1349" t="s">
        <v>5</v>
      </c>
      <c r="J1349" t="s">
        <v>5</v>
      </c>
      <c r="K1349" t="s">
        <v>6</v>
      </c>
      <c r="L1349">
        <v>27</v>
      </c>
      <c r="M1349" t="str">
        <f>VLOOKUP(E1349,Translations!$A$1:$B$7,2,FALSE)</f>
        <v>Midtjylland</v>
      </c>
      <c r="N1349" t="str">
        <f>VLOOKUP(D1349,Translations!$I$2:$K$101,2,FALSE)</f>
        <v>Viborg</v>
      </c>
      <c r="O1349" t="str">
        <f>VLOOKUP(G1349,Translations!$M$2:$N$9,2,FALSE)</f>
        <v>[X2074] SARS-CoV-2 (RNA), Testcenter</v>
      </c>
      <c r="P1349" t="str">
        <f>VLOOKUP(F1349,Translations!$D$1:$F$13,2,FALSE)</f>
        <v>Ok</v>
      </c>
      <c r="Q1349" t="str">
        <f>VLOOKUP(F1349,Translations!$D$2:$G$13,4,FALSE)</f>
        <v>01 - Aktiv, bopæl i DK</v>
      </c>
      <c r="R1349" t="str">
        <f>VLOOKUP(H1349,Translations!$P$2:$Q$10,2,FALSE)</f>
        <v>1 - Selvstændigt sikret - med lægevalg</v>
      </c>
      <c r="S1349" t="str">
        <f>VLOOKUP(F1349,Translations!$D$2:$F$13,3,FALSE)</f>
        <v>Ja</v>
      </c>
    </row>
    <row r="1350" spans="1:19" x14ac:dyDescent="0.2">
      <c r="A1350" s="3">
        <v>43957</v>
      </c>
      <c r="B1350" s="3" t="s">
        <v>317</v>
      </c>
      <c r="C1350" s="3" t="s">
        <v>322</v>
      </c>
      <c r="D1350">
        <v>813</v>
      </c>
      <c r="E1350">
        <v>1081</v>
      </c>
      <c r="F1350" t="str">
        <f t="shared" si="45"/>
        <v>01</v>
      </c>
      <c r="G1350" t="s">
        <v>512</v>
      </c>
      <c r="H1350">
        <v>1</v>
      </c>
      <c r="I1350" t="s">
        <v>5</v>
      </c>
      <c r="J1350" t="s">
        <v>5</v>
      </c>
      <c r="K1350" t="s">
        <v>6</v>
      </c>
      <c r="L1350">
        <v>1</v>
      </c>
      <c r="M1350" t="str">
        <f>VLOOKUP(E1350,Translations!$A$1:$B$7,2,FALSE)</f>
        <v>Nordjylland</v>
      </c>
      <c r="N1350" t="str">
        <f>VLOOKUP(D1350,Translations!$I$2:$K$101,2,FALSE)</f>
        <v>Frederikshavn</v>
      </c>
      <c r="O1350" t="str">
        <f>VLOOKUP(G1350,Translations!$M$2:$N$9,2,FALSE)</f>
        <v>[X2074] SARS-CoV-2 (RNA), Testcenter</v>
      </c>
      <c r="P1350" t="str">
        <f>VLOOKUP(F1350,Translations!$D$1:$F$13,2,FALSE)</f>
        <v>Ok</v>
      </c>
      <c r="Q1350" t="str">
        <f>VLOOKUP(F1350,Translations!$D$2:$G$13,4,FALSE)</f>
        <v>01 - Aktiv, bopæl i DK</v>
      </c>
      <c r="R1350" t="str">
        <f>VLOOKUP(H1350,Translations!$P$2:$Q$10,2,FALSE)</f>
        <v>1 - Selvstændigt sikret - med lægevalg</v>
      </c>
      <c r="S1350" t="str">
        <f>VLOOKUP(F1350,Translations!$D$2:$F$13,3,FALSE)</f>
        <v>Ja</v>
      </c>
    </row>
    <row r="1351" spans="1:19" x14ac:dyDescent="0.2">
      <c r="A1351" s="3">
        <v>43957</v>
      </c>
      <c r="B1351" s="3" t="s">
        <v>317</v>
      </c>
      <c r="C1351" s="3" t="s">
        <v>322</v>
      </c>
      <c r="D1351">
        <v>820</v>
      </c>
      <c r="E1351">
        <v>1081</v>
      </c>
      <c r="F1351" t="str">
        <f t="shared" si="45"/>
        <v>01</v>
      </c>
      <c r="G1351" t="s">
        <v>512</v>
      </c>
      <c r="H1351">
        <v>1</v>
      </c>
      <c r="I1351" t="s">
        <v>5</v>
      </c>
      <c r="J1351" t="s">
        <v>5</v>
      </c>
      <c r="K1351" t="s">
        <v>6</v>
      </c>
      <c r="L1351">
        <v>1</v>
      </c>
      <c r="M1351" t="str">
        <f>VLOOKUP(E1351,Translations!$A$1:$B$7,2,FALSE)</f>
        <v>Nordjylland</v>
      </c>
      <c r="N1351" t="str">
        <f>VLOOKUP(D1351,Translations!$I$2:$K$101,2,FALSE)</f>
        <v>Vesthimmerlands</v>
      </c>
      <c r="O1351" t="str">
        <f>VLOOKUP(G1351,Translations!$M$2:$N$9,2,FALSE)</f>
        <v>[X2074] SARS-CoV-2 (RNA), Testcenter</v>
      </c>
      <c r="P1351" t="str">
        <f>VLOOKUP(F1351,Translations!$D$1:$F$13,2,FALSE)</f>
        <v>Ok</v>
      </c>
      <c r="Q1351" t="str">
        <f>VLOOKUP(F1351,Translations!$D$2:$G$13,4,FALSE)</f>
        <v>01 - Aktiv, bopæl i DK</v>
      </c>
      <c r="R1351" t="str">
        <f>VLOOKUP(H1351,Translations!$P$2:$Q$10,2,FALSE)</f>
        <v>1 - Selvstændigt sikret - med lægevalg</v>
      </c>
      <c r="S1351" t="str">
        <f>VLOOKUP(F1351,Translations!$D$2:$F$13,3,FALSE)</f>
        <v>Ja</v>
      </c>
    </row>
    <row r="1352" spans="1:19" x14ac:dyDescent="0.2">
      <c r="A1352" s="3">
        <v>43957</v>
      </c>
      <c r="B1352" s="3" t="s">
        <v>317</v>
      </c>
      <c r="C1352" s="3" t="s">
        <v>323</v>
      </c>
      <c r="D1352">
        <v>661</v>
      </c>
      <c r="E1352">
        <v>1082</v>
      </c>
      <c r="F1352" t="str">
        <f t="shared" si="45"/>
        <v>01</v>
      </c>
      <c r="G1352" t="s">
        <v>512</v>
      </c>
      <c r="H1352">
        <v>1</v>
      </c>
      <c r="I1352" t="s">
        <v>5</v>
      </c>
      <c r="J1352" t="s">
        <v>5</v>
      </c>
      <c r="K1352" t="s">
        <v>6</v>
      </c>
      <c r="L1352">
        <v>1</v>
      </c>
      <c r="M1352" t="str">
        <f>VLOOKUP(E1352,Translations!$A$1:$B$7,2,FALSE)</f>
        <v>Midtjylland</v>
      </c>
      <c r="N1352" t="str">
        <f>VLOOKUP(D1352,Translations!$I$2:$K$101,2,FALSE)</f>
        <v>Holstebro</v>
      </c>
      <c r="O1352" t="str">
        <f>VLOOKUP(G1352,Translations!$M$2:$N$9,2,FALSE)</f>
        <v>[X2074] SARS-CoV-2 (RNA), Testcenter</v>
      </c>
      <c r="P1352" t="str">
        <f>VLOOKUP(F1352,Translations!$D$1:$F$13,2,FALSE)</f>
        <v>Ok</v>
      </c>
      <c r="Q1352" t="str">
        <f>VLOOKUP(F1352,Translations!$D$2:$G$13,4,FALSE)</f>
        <v>01 - Aktiv, bopæl i DK</v>
      </c>
      <c r="R1352" t="str">
        <f>VLOOKUP(H1352,Translations!$P$2:$Q$10,2,FALSE)</f>
        <v>1 - Selvstændigt sikret - med lægevalg</v>
      </c>
      <c r="S1352" t="str">
        <f>VLOOKUP(F1352,Translations!$D$2:$F$13,3,FALSE)</f>
        <v>Ja</v>
      </c>
    </row>
    <row r="1353" spans="1:19" x14ac:dyDescent="0.2">
      <c r="A1353" s="3">
        <v>43957</v>
      </c>
      <c r="B1353" s="3" t="s">
        <v>317</v>
      </c>
      <c r="C1353" s="3" t="s">
        <v>323</v>
      </c>
      <c r="D1353">
        <v>740</v>
      </c>
      <c r="E1353">
        <v>1082</v>
      </c>
      <c r="F1353" t="str">
        <f t="shared" si="45"/>
        <v>01</v>
      </c>
      <c r="G1353" t="s">
        <v>512</v>
      </c>
      <c r="H1353">
        <v>1</v>
      </c>
      <c r="I1353" t="s">
        <v>5</v>
      </c>
      <c r="J1353" t="s">
        <v>5</v>
      </c>
      <c r="K1353" t="s">
        <v>6</v>
      </c>
      <c r="L1353">
        <v>1</v>
      </c>
      <c r="M1353" t="str">
        <f>VLOOKUP(E1353,Translations!$A$1:$B$7,2,FALSE)</f>
        <v>Midtjylland</v>
      </c>
      <c r="N1353" t="str">
        <f>VLOOKUP(D1353,Translations!$I$2:$K$101,2,FALSE)</f>
        <v>Silkeborg</v>
      </c>
      <c r="O1353" t="str">
        <f>VLOOKUP(G1353,Translations!$M$2:$N$9,2,FALSE)</f>
        <v>[X2074] SARS-CoV-2 (RNA), Testcenter</v>
      </c>
      <c r="P1353" t="str">
        <f>VLOOKUP(F1353,Translations!$D$1:$F$13,2,FALSE)</f>
        <v>Ok</v>
      </c>
      <c r="Q1353" t="str">
        <f>VLOOKUP(F1353,Translations!$D$2:$G$13,4,FALSE)</f>
        <v>01 - Aktiv, bopæl i DK</v>
      </c>
      <c r="R1353" t="str">
        <f>VLOOKUP(H1353,Translations!$P$2:$Q$10,2,FALSE)</f>
        <v>1 - Selvstændigt sikret - med lægevalg</v>
      </c>
      <c r="S1353" t="str">
        <f>VLOOKUP(F1353,Translations!$D$2:$F$13,3,FALSE)</f>
        <v>Ja</v>
      </c>
    </row>
    <row r="1354" spans="1:19" x14ac:dyDescent="0.2">
      <c r="A1354" s="3">
        <v>43957</v>
      </c>
      <c r="B1354" s="3" t="s">
        <v>317</v>
      </c>
      <c r="C1354" s="3" t="s">
        <v>323</v>
      </c>
      <c r="D1354">
        <v>791</v>
      </c>
      <c r="E1354">
        <v>1082</v>
      </c>
      <c r="F1354" t="str">
        <f t="shared" si="45"/>
        <v>01</v>
      </c>
      <c r="G1354" t="s">
        <v>512</v>
      </c>
      <c r="H1354">
        <v>1</v>
      </c>
      <c r="I1354" t="s">
        <v>5</v>
      </c>
      <c r="J1354" t="s">
        <v>5</v>
      </c>
      <c r="K1354" t="s">
        <v>6</v>
      </c>
      <c r="L1354">
        <v>6</v>
      </c>
      <c r="M1354" t="str">
        <f>VLOOKUP(E1354,Translations!$A$1:$B$7,2,FALSE)</f>
        <v>Midtjylland</v>
      </c>
      <c r="N1354" t="str">
        <f>VLOOKUP(D1354,Translations!$I$2:$K$101,2,FALSE)</f>
        <v>Viborg</v>
      </c>
      <c r="O1354" t="str">
        <f>VLOOKUP(G1354,Translations!$M$2:$N$9,2,FALSE)</f>
        <v>[X2074] SARS-CoV-2 (RNA), Testcenter</v>
      </c>
      <c r="P1354" t="str">
        <f>VLOOKUP(F1354,Translations!$D$1:$F$13,2,FALSE)</f>
        <v>Ok</v>
      </c>
      <c r="Q1354" t="str">
        <f>VLOOKUP(F1354,Translations!$D$2:$G$13,4,FALSE)</f>
        <v>01 - Aktiv, bopæl i DK</v>
      </c>
      <c r="R1354" t="str">
        <f>VLOOKUP(H1354,Translations!$P$2:$Q$10,2,FALSE)</f>
        <v>1 - Selvstændigt sikret - med lægevalg</v>
      </c>
      <c r="S1354" t="str">
        <f>VLOOKUP(F1354,Translations!$D$2:$F$13,3,FALSE)</f>
        <v>Ja</v>
      </c>
    </row>
    <row r="1355" spans="1:19" x14ac:dyDescent="0.2">
      <c r="A1355" s="3">
        <v>43957</v>
      </c>
      <c r="B1355" s="3" t="s">
        <v>317</v>
      </c>
      <c r="C1355" s="3" t="s">
        <v>323</v>
      </c>
      <c r="D1355">
        <v>820</v>
      </c>
      <c r="E1355">
        <v>1081</v>
      </c>
      <c r="F1355" t="str">
        <f t="shared" si="45"/>
        <v>01</v>
      </c>
      <c r="G1355" t="s">
        <v>512</v>
      </c>
      <c r="H1355">
        <v>1</v>
      </c>
      <c r="I1355" t="s">
        <v>5</v>
      </c>
      <c r="J1355" t="s">
        <v>5</v>
      </c>
      <c r="K1355" t="s">
        <v>6</v>
      </c>
      <c r="L1355">
        <v>2</v>
      </c>
      <c r="M1355" t="str">
        <f>VLOOKUP(E1355,Translations!$A$1:$B$7,2,FALSE)</f>
        <v>Nordjylland</v>
      </c>
      <c r="N1355" t="str">
        <f>VLOOKUP(D1355,Translations!$I$2:$K$101,2,FALSE)</f>
        <v>Vesthimmerlands</v>
      </c>
      <c r="O1355" t="str">
        <f>VLOOKUP(G1355,Translations!$M$2:$N$9,2,FALSE)</f>
        <v>[X2074] SARS-CoV-2 (RNA), Testcenter</v>
      </c>
      <c r="P1355" t="str">
        <f>VLOOKUP(F1355,Translations!$D$1:$F$13,2,FALSE)</f>
        <v>Ok</v>
      </c>
      <c r="Q1355" t="str">
        <f>VLOOKUP(F1355,Translations!$D$2:$G$13,4,FALSE)</f>
        <v>01 - Aktiv, bopæl i DK</v>
      </c>
      <c r="R1355" t="str">
        <f>VLOOKUP(H1355,Translations!$P$2:$Q$10,2,FALSE)</f>
        <v>1 - Selvstændigt sikret - med lægevalg</v>
      </c>
      <c r="S1355" t="str">
        <f>VLOOKUP(F1355,Translations!$D$2:$F$13,3,FALSE)</f>
        <v>Ja</v>
      </c>
    </row>
    <row r="1356" spans="1:19" x14ac:dyDescent="0.2">
      <c r="A1356" s="3">
        <v>43957</v>
      </c>
      <c r="B1356" s="3" t="s">
        <v>317</v>
      </c>
      <c r="C1356" s="3" t="s">
        <v>324</v>
      </c>
      <c r="D1356">
        <v>740</v>
      </c>
      <c r="E1356">
        <v>1082</v>
      </c>
      <c r="F1356" t="str">
        <f t="shared" si="45"/>
        <v>01</v>
      </c>
      <c r="G1356" t="s">
        <v>512</v>
      </c>
      <c r="H1356">
        <v>1</v>
      </c>
      <c r="I1356" t="s">
        <v>5</v>
      </c>
      <c r="J1356" t="s">
        <v>5</v>
      </c>
      <c r="K1356" t="s">
        <v>6</v>
      </c>
      <c r="L1356">
        <v>4</v>
      </c>
      <c r="M1356" t="str">
        <f>VLOOKUP(E1356,Translations!$A$1:$B$7,2,FALSE)</f>
        <v>Midtjylland</v>
      </c>
      <c r="N1356" t="str">
        <f>VLOOKUP(D1356,Translations!$I$2:$K$101,2,FALSE)</f>
        <v>Silkeborg</v>
      </c>
      <c r="O1356" t="str">
        <f>VLOOKUP(G1356,Translations!$M$2:$N$9,2,FALSE)</f>
        <v>[X2074] SARS-CoV-2 (RNA), Testcenter</v>
      </c>
      <c r="P1356" t="str">
        <f>VLOOKUP(F1356,Translations!$D$1:$F$13,2,FALSE)</f>
        <v>Ok</v>
      </c>
      <c r="Q1356" t="str">
        <f>VLOOKUP(F1356,Translations!$D$2:$G$13,4,FALSE)</f>
        <v>01 - Aktiv, bopæl i DK</v>
      </c>
      <c r="R1356" t="str">
        <f>VLOOKUP(H1356,Translations!$P$2:$Q$10,2,FALSE)</f>
        <v>1 - Selvstændigt sikret - med lægevalg</v>
      </c>
      <c r="S1356" t="str">
        <f>VLOOKUP(F1356,Translations!$D$2:$F$13,3,FALSE)</f>
        <v>Ja</v>
      </c>
    </row>
    <row r="1357" spans="1:19" x14ac:dyDescent="0.2">
      <c r="A1357" s="3">
        <v>43957</v>
      </c>
      <c r="B1357" s="3" t="s">
        <v>317</v>
      </c>
      <c r="C1357" s="3" t="s">
        <v>324</v>
      </c>
      <c r="D1357">
        <v>756</v>
      </c>
      <c r="E1357">
        <v>1082</v>
      </c>
      <c r="F1357" t="str">
        <f t="shared" si="45"/>
        <v>01</v>
      </c>
      <c r="G1357" t="s">
        <v>512</v>
      </c>
      <c r="H1357">
        <v>1</v>
      </c>
      <c r="I1357" t="s">
        <v>5</v>
      </c>
      <c r="J1357" t="s">
        <v>5</v>
      </c>
      <c r="K1357" t="s">
        <v>6</v>
      </c>
      <c r="L1357">
        <v>1</v>
      </c>
      <c r="M1357" t="str">
        <f>VLOOKUP(E1357,Translations!$A$1:$B$7,2,FALSE)</f>
        <v>Midtjylland</v>
      </c>
      <c r="N1357" t="str">
        <f>VLOOKUP(D1357,Translations!$I$2:$K$101,2,FALSE)</f>
        <v>Ikast-Brande</v>
      </c>
      <c r="O1357" t="str">
        <f>VLOOKUP(G1357,Translations!$M$2:$N$9,2,FALSE)</f>
        <v>[X2074] SARS-CoV-2 (RNA), Testcenter</v>
      </c>
      <c r="P1357" t="str">
        <f>VLOOKUP(F1357,Translations!$D$1:$F$13,2,FALSE)</f>
        <v>Ok</v>
      </c>
      <c r="Q1357" t="str">
        <f>VLOOKUP(F1357,Translations!$D$2:$G$13,4,FALSE)</f>
        <v>01 - Aktiv, bopæl i DK</v>
      </c>
      <c r="R1357" t="str">
        <f>VLOOKUP(H1357,Translations!$P$2:$Q$10,2,FALSE)</f>
        <v>1 - Selvstændigt sikret - med lægevalg</v>
      </c>
      <c r="S1357" t="str">
        <f>VLOOKUP(F1357,Translations!$D$2:$F$13,3,FALSE)</f>
        <v>Ja</v>
      </c>
    </row>
    <row r="1358" spans="1:19" x14ac:dyDescent="0.2">
      <c r="A1358" s="3">
        <v>43957</v>
      </c>
      <c r="B1358" s="3" t="s">
        <v>317</v>
      </c>
      <c r="C1358" s="3" t="s">
        <v>324</v>
      </c>
      <c r="D1358">
        <v>779</v>
      </c>
      <c r="E1358">
        <v>1082</v>
      </c>
      <c r="F1358" t="str">
        <f t="shared" si="45"/>
        <v>01</v>
      </c>
      <c r="G1358" t="s">
        <v>512</v>
      </c>
      <c r="H1358">
        <v>1</v>
      </c>
      <c r="I1358" t="s">
        <v>5</v>
      </c>
      <c r="J1358" t="s">
        <v>5</v>
      </c>
      <c r="K1358" t="s">
        <v>6</v>
      </c>
      <c r="L1358">
        <v>1</v>
      </c>
      <c r="M1358" t="str">
        <f>VLOOKUP(E1358,Translations!$A$1:$B$7,2,FALSE)</f>
        <v>Midtjylland</v>
      </c>
      <c r="N1358" t="str">
        <f>VLOOKUP(D1358,Translations!$I$2:$K$101,2,FALSE)</f>
        <v>Skive</v>
      </c>
      <c r="O1358" t="str">
        <f>VLOOKUP(G1358,Translations!$M$2:$N$9,2,FALSE)</f>
        <v>[X2074] SARS-CoV-2 (RNA), Testcenter</v>
      </c>
      <c r="P1358" t="str">
        <f>VLOOKUP(F1358,Translations!$D$1:$F$13,2,FALSE)</f>
        <v>Ok</v>
      </c>
      <c r="Q1358" t="str">
        <f>VLOOKUP(F1358,Translations!$D$2:$G$13,4,FALSE)</f>
        <v>01 - Aktiv, bopæl i DK</v>
      </c>
      <c r="R1358" t="str">
        <f>VLOOKUP(H1358,Translations!$P$2:$Q$10,2,FALSE)</f>
        <v>1 - Selvstændigt sikret - med lægevalg</v>
      </c>
      <c r="S1358" t="str">
        <f>VLOOKUP(F1358,Translations!$D$2:$F$13,3,FALSE)</f>
        <v>Ja</v>
      </c>
    </row>
    <row r="1359" spans="1:19" x14ac:dyDescent="0.2">
      <c r="A1359" s="3">
        <v>43957</v>
      </c>
      <c r="B1359" s="3" t="s">
        <v>317</v>
      </c>
      <c r="C1359" s="3" t="s">
        <v>324</v>
      </c>
      <c r="D1359">
        <v>791</v>
      </c>
      <c r="E1359">
        <v>1082</v>
      </c>
      <c r="F1359" t="str">
        <f t="shared" si="45"/>
        <v>01</v>
      </c>
      <c r="G1359" t="s">
        <v>512</v>
      </c>
      <c r="H1359">
        <v>1</v>
      </c>
      <c r="I1359" t="s">
        <v>5</v>
      </c>
      <c r="J1359" t="s">
        <v>5</v>
      </c>
      <c r="K1359" t="s">
        <v>6</v>
      </c>
      <c r="L1359">
        <v>13</v>
      </c>
      <c r="M1359" t="str">
        <f>VLOOKUP(E1359,Translations!$A$1:$B$7,2,FALSE)</f>
        <v>Midtjylland</v>
      </c>
      <c r="N1359" t="str">
        <f>VLOOKUP(D1359,Translations!$I$2:$K$101,2,FALSE)</f>
        <v>Viborg</v>
      </c>
      <c r="O1359" t="str">
        <f>VLOOKUP(G1359,Translations!$M$2:$N$9,2,FALSE)</f>
        <v>[X2074] SARS-CoV-2 (RNA), Testcenter</v>
      </c>
      <c r="P1359" t="str">
        <f>VLOOKUP(F1359,Translations!$D$1:$F$13,2,FALSE)</f>
        <v>Ok</v>
      </c>
      <c r="Q1359" t="str">
        <f>VLOOKUP(F1359,Translations!$D$2:$G$13,4,FALSE)</f>
        <v>01 - Aktiv, bopæl i DK</v>
      </c>
      <c r="R1359" t="str">
        <f>VLOOKUP(H1359,Translations!$P$2:$Q$10,2,FALSE)</f>
        <v>1 - Selvstændigt sikret - med lægevalg</v>
      </c>
      <c r="S1359" t="str">
        <f>VLOOKUP(F1359,Translations!$D$2:$F$13,3,FALSE)</f>
        <v>Ja</v>
      </c>
    </row>
    <row r="1360" spans="1:19" x14ac:dyDescent="0.2">
      <c r="A1360" s="3">
        <v>43957</v>
      </c>
      <c r="B1360" s="3" t="s">
        <v>317</v>
      </c>
      <c r="C1360" s="3" t="s">
        <v>325</v>
      </c>
      <c r="D1360">
        <v>461</v>
      </c>
      <c r="E1360">
        <v>1083</v>
      </c>
      <c r="F1360" t="str">
        <f t="shared" si="45"/>
        <v>01</v>
      </c>
      <c r="G1360" t="s">
        <v>512</v>
      </c>
      <c r="H1360">
        <v>1</v>
      </c>
      <c r="I1360" t="s">
        <v>5</v>
      </c>
      <c r="J1360" t="s">
        <v>5</v>
      </c>
      <c r="K1360" t="s">
        <v>6</v>
      </c>
      <c r="L1360">
        <v>1</v>
      </c>
      <c r="M1360" t="str">
        <f>VLOOKUP(E1360,Translations!$A$1:$B$7,2,FALSE)</f>
        <v>Syddanmark</v>
      </c>
      <c r="N1360" t="str">
        <f>VLOOKUP(D1360,Translations!$I$2:$K$101,2,FALSE)</f>
        <v>Odense</v>
      </c>
      <c r="O1360" t="str">
        <f>VLOOKUP(G1360,Translations!$M$2:$N$9,2,FALSE)</f>
        <v>[X2074] SARS-CoV-2 (RNA), Testcenter</v>
      </c>
      <c r="P1360" t="str">
        <f>VLOOKUP(F1360,Translations!$D$1:$F$13,2,FALSE)</f>
        <v>Ok</v>
      </c>
      <c r="Q1360" t="str">
        <f>VLOOKUP(F1360,Translations!$D$2:$G$13,4,FALSE)</f>
        <v>01 - Aktiv, bopæl i DK</v>
      </c>
      <c r="R1360" t="str">
        <f>VLOOKUP(H1360,Translations!$P$2:$Q$10,2,FALSE)</f>
        <v>1 - Selvstændigt sikret - med lægevalg</v>
      </c>
      <c r="S1360" t="str">
        <f>VLOOKUP(F1360,Translations!$D$2:$F$13,3,FALSE)</f>
        <v>Ja</v>
      </c>
    </row>
    <row r="1361" spans="1:19" x14ac:dyDescent="0.2">
      <c r="A1361" s="3">
        <v>43957</v>
      </c>
      <c r="B1361" s="3" t="s">
        <v>317</v>
      </c>
      <c r="C1361" s="3" t="s">
        <v>325</v>
      </c>
      <c r="D1361">
        <v>657</v>
      </c>
      <c r="E1361">
        <v>1082</v>
      </c>
      <c r="F1361" t="str">
        <f t="shared" si="45"/>
        <v>01</v>
      </c>
      <c r="G1361" t="s">
        <v>512</v>
      </c>
      <c r="H1361">
        <v>1</v>
      </c>
      <c r="I1361" t="s">
        <v>5</v>
      </c>
      <c r="J1361" t="s">
        <v>5</v>
      </c>
      <c r="K1361" t="s">
        <v>6</v>
      </c>
      <c r="L1361">
        <v>7</v>
      </c>
      <c r="M1361" t="str">
        <f>VLOOKUP(E1361,Translations!$A$1:$B$7,2,FALSE)</f>
        <v>Midtjylland</v>
      </c>
      <c r="N1361" t="str">
        <f>VLOOKUP(D1361,Translations!$I$2:$K$101,2,FALSE)</f>
        <v>Herning</v>
      </c>
      <c r="O1361" t="str">
        <f>VLOOKUP(G1361,Translations!$M$2:$N$9,2,FALSE)</f>
        <v>[X2074] SARS-CoV-2 (RNA), Testcenter</v>
      </c>
      <c r="P1361" t="str">
        <f>VLOOKUP(F1361,Translations!$D$1:$F$13,2,FALSE)</f>
        <v>Ok</v>
      </c>
      <c r="Q1361" t="str">
        <f>VLOOKUP(F1361,Translations!$D$2:$G$13,4,FALSE)</f>
        <v>01 - Aktiv, bopæl i DK</v>
      </c>
      <c r="R1361" t="str">
        <f>VLOOKUP(H1361,Translations!$P$2:$Q$10,2,FALSE)</f>
        <v>1 - Selvstændigt sikret - med lægevalg</v>
      </c>
      <c r="S1361" t="str">
        <f>VLOOKUP(F1361,Translations!$D$2:$F$13,3,FALSE)</f>
        <v>Ja</v>
      </c>
    </row>
    <row r="1362" spans="1:19" x14ac:dyDescent="0.2">
      <c r="A1362" s="3">
        <v>43957</v>
      </c>
      <c r="B1362" s="3" t="s">
        <v>317</v>
      </c>
      <c r="C1362" s="3" t="s">
        <v>325</v>
      </c>
      <c r="D1362">
        <v>661</v>
      </c>
      <c r="E1362">
        <v>1082</v>
      </c>
      <c r="F1362" t="str">
        <f t="shared" si="45"/>
        <v>01</v>
      </c>
      <c r="G1362" t="s">
        <v>512</v>
      </c>
      <c r="H1362">
        <v>1</v>
      </c>
      <c r="I1362" t="s">
        <v>5</v>
      </c>
      <c r="J1362" t="s">
        <v>5</v>
      </c>
      <c r="K1362" t="s">
        <v>6</v>
      </c>
      <c r="L1362">
        <v>6</v>
      </c>
      <c r="M1362" t="str">
        <f>VLOOKUP(E1362,Translations!$A$1:$B$7,2,FALSE)</f>
        <v>Midtjylland</v>
      </c>
      <c r="N1362" t="str">
        <f>VLOOKUP(D1362,Translations!$I$2:$K$101,2,FALSE)</f>
        <v>Holstebro</v>
      </c>
      <c r="O1362" t="str">
        <f>VLOOKUP(G1362,Translations!$M$2:$N$9,2,FALSE)</f>
        <v>[X2074] SARS-CoV-2 (RNA), Testcenter</v>
      </c>
      <c r="P1362" t="str">
        <f>VLOOKUP(F1362,Translations!$D$1:$F$13,2,FALSE)</f>
        <v>Ok</v>
      </c>
      <c r="Q1362" t="str">
        <f>VLOOKUP(F1362,Translations!$D$2:$G$13,4,FALSE)</f>
        <v>01 - Aktiv, bopæl i DK</v>
      </c>
      <c r="R1362" t="str">
        <f>VLOOKUP(H1362,Translations!$P$2:$Q$10,2,FALSE)</f>
        <v>1 - Selvstændigt sikret - med lægevalg</v>
      </c>
      <c r="S1362" t="str">
        <f>VLOOKUP(F1362,Translations!$D$2:$F$13,3,FALSE)</f>
        <v>Ja</v>
      </c>
    </row>
    <row r="1363" spans="1:19" x14ac:dyDescent="0.2">
      <c r="A1363" s="3">
        <v>43957</v>
      </c>
      <c r="B1363" s="3" t="s">
        <v>317</v>
      </c>
      <c r="C1363" s="3" t="s">
        <v>325</v>
      </c>
      <c r="D1363">
        <v>671</v>
      </c>
      <c r="E1363">
        <v>1082</v>
      </c>
      <c r="F1363" t="str">
        <f t="shared" si="45"/>
        <v>01</v>
      </c>
      <c r="G1363" t="s">
        <v>512</v>
      </c>
      <c r="H1363">
        <v>1</v>
      </c>
      <c r="I1363" t="s">
        <v>5</v>
      </c>
      <c r="J1363" t="s">
        <v>5</v>
      </c>
      <c r="K1363" t="s">
        <v>6</v>
      </c>
      <c r="L1363">
        <v>1</v>
      </c>
      <c r="M1363" t="str">
        <f>VLOOKUP(E1363,Translations!$A$1:$B$7,2,FALSE)</f>
        <v>Midtjylland</v>
      </c>
      <c r="N1363" t="str">
        <f>VLOOKUP(D1363,Translations!$I$2:$K$101,2,FALSE)</f>
        <v>Struer</v>
      </c>
      <c r="O1363" t="str">
        <f>VLOOKUP(G1363,Translations!$M$2:$N$9,2,FALSE)</f>
        <v>[X2074] SARS-CoV-2 (RNA), Testcenter</v>
      </c>
      <c r="P1363" t="str">
        <f>VLOOKUP(F1363,Translations!$D$1:$F$13,2,FALSE)</f>
        <v>Ok</v>
      </c>
      <c r="Q1363" t="str">
        <f>VLOOKUP(F1363,Translations!$D$2:$G$13,4,FALSE)</f>
        <v>01 - Aktiv, bopæl i DK</v>
      </c>
      <c r="R1363" t="str">
        <f>VLOOKUP(H1363,Translations!$P$2:$Q$10,2,FALSE)</f>
        <v>1 - Selvstændigt sikret - med lægevalg</v>
      </c>
      <c r="S1363" t="str">
        <f>VLOOKUP(F1363,Translations!$D$2:$F$13,3,FALSE)</f>
        <v>Ja</v>
      </c>
    </row>
    <row r="1364" spans="1:19" x14ac:dyDescent="0.2">
      <c r="A1364" s="3">
        <v>43957</v>
      </c>
      <c r="B1364" s="3" t="s">
        <v>317</v>
      </c>
      <c r="C1364" s="3" t="s">
        <v>325</v>
      </c>
      <c r="D1364">
        <v>706</v>
      </c>
      <c r="E1364">
        <v>1082</v>
      </c>
      <c r="F1364" t="str">
        <f t="shared" si="45"/>
        <v>01</v>
      </c>
      <c r="G1364" t="s">
        <v>512</v>
      </c>
      <c r="H1364">
        <v>1</v>
      </c>
      <c r="I1364" t="s">
        <v>5</v>
      </c>
      <c r="J1364" t="s">
        <v>5</v>
      </c>
      <c r="K1364" t="s">
        <v>6</v>
      </c>
      <c r="L1364">
        <v>1</v>
      </c>
      <c r="M1364" t="str">
        <f>VLOOKUP(E1364,Translations!$A$1:$B$7,2,FALSE)</f>
        <v>Midtjylland</v>
      </c>
      <c r="N1364" t="str">
        <f>VLOOKUP(D1364,Translations!$I$2:$K$101,2,FALSE)</f>
        <v>Syddjurs</v>
      </c>
      <c r="O1364" t="str">
        <f>VLOOKUP(G1364,Translations!$M$2:$N$9,2,FALSE)</f>
        <v>[X2074] SARS-CoV-2 (RNA), Testcenter</v>
      </c>
      <c r="P1364" t="str">
        <f>VLOOKUP(F1364,Translations!$D$1:$F$13,2,FALSE)</f>
        <v>Ok</v>
      </c>
      <c r="Q1364" t="str">
        <f>VLOOKUP(F1364,Translations!$D$2:$G$13,4,FALSE)</f>
        <v>01 - Aktiv, bopæl i DK</v>
      </c>
      <c r="R1364" t="str">
        <f>VLOOKUP(H1364,Translations!$P$2:$Q$10,2,FALSE)</f>
        <v>1 - Selvstændigt sikret - med lægevalg</v>
      </c>
      <c r="S1364" t="str">
        <f>VLOOKUP(F1364,Translations!$D$2:$F$13,3,FALSE)</f>
        <v>Ja</v>
      </c>
    </row>
    <row r="1365" spans="1:19" x14ac:dyDescent="0.2">
      <c r="A1365" s="3">
        <v>43957</v>
      </c>
      <c r="B1365" s="3" t="s">
        <v>317</v>
      </c>
      <c r="C1365" s="3" t="s">
        <v>325</v>
      </c>
      <c r="D1365">
        <v>710</v>
      </c>
      <c r="E1365">
        <v>1082</v>
      </c>
      <c r="F1365" t="str">
        <f t="shared" si="45"/>
        <v>01</v>
      </c>
      <c r="G1365" t="s">
        <v>512</v>
      </c>
      <c r="H1365">
        <v>1</v>
      </c>
      <c r="I1365" t="s">
        <v>5</v>
      </c>
      <c r="J1365" t="s">
        <v>5</v>
      </c>
      <c r="K1365" t="s">
        <v>6</v>
      </c>
      <c r="L1365">
        <v>9</v>
      </c>
      <c r="M1365" t="str">
        <f>VLOOKUP(E1365,Translations!$A$1:$B$7,2,FALSE)</f>
        <v>Midtjylland</v>
      </c>
      <c r="N1365" t="str">
        <f>VLOOKUP(D1365,Translations!$I$2:$K$101,2,FALSE)</f>
        <v>Favrskov</v>
      </c>
      <c r="O1365" t="str">
        <f>VLOOKUP(G1365,Translations!$M$2:$N$9,2,FALSE)</f>
        <v>[X2074] SARS-CoV-2 (RNA), Testcenter</v>
      </c>
      <c r="P1365" t="str">
        <f>VLOOKUP(F1365,Translations!$D$1:$F$13,2,FALSE)</f>
        <v>Ok</v>
      </c>
      <c r="Q1365" t="str">
        <f>VLOOKUP(F1365,Translations!$D$2:$G$13,4,FALSE)</f>
        <v>01 - Aktiv, bopæl i DK</v>
      </c>
      <c r="R1365" t="str">
        <f>VLOOKUP(H1365,Translations!$P$2:$Q$10,2,FALSE)</f>
        <v>1 - Selvstændigt sikret - med lægevalg</v>
      </c>
      <c r="S1365" t="str">
        <f>VLOOKUP(F1365,Translations!$D$2:$F$13,3,FALSE)</f>
        <v>Ja</v>
      </c>
    </row>
    <row r="1366" spans="1:19" x14ac:dyDescent="0.2">
      <c r="A1366" s="3">
        <v>43957</v>
      </c>
      <c r="B1366" s="3" t="s">
        <v>317</v>
      </c>
      <c r="C1366" s="3" t="s">
        <v>325</v>
      </c>
      <c r="D1366">
        <v>730</v>
      </c>
      <c r="E1366">
        <v>1082</v>
      </c>
      <c r="F1366" t="str">
        <f t="shared" si="45"/>
        <v>01</v>
      </c>
      <c r="G1366" t="s">
        <v>512</v>
      </c>
      <c r="H1366">
        <v>1</v>
      </c>
      <c r="I1366" t="s">
        <v>5</v>
      </c>
      <c r="J1366" t="s">
        <v>5</v>
      </c>
      <c r="K1366" t="s">
        <v>6</v>
      </c>
      <c r="L1366">
        <v>16</v>
      </c>
      <c r="M1366" t="str">
        <f>VLOOKUP(E1366,Translations!$A$1:$B$7,2,FALSE)</f>
        <v>Midtjylland</v>
      </c>
      <c r="N1366" t="str">
        <f>VLOOKUP(D1366,Translations!$I$2:$K$101,2,FALSE)</f>
        <v>Randers</v>
      </c>
      <c r="O1366" t="str">
        <f>VLOOKUP(G1366,Translations!$M$2:$N$9,2,FALSE)</f>
        <v>[X2074] SARS-CoV-2 (RNA), Testcenter</v>
      </c>
      <c r="P1366" t="str">
        <f>VLOOKUP(F1366,Translations!$D$1:$F$13,2,FALSE)</f>
        <v>Ok</v>
      </c>
      <c r="Q1366" t="str">
        <f>VLOOKUP(F1366,Translations!$D$2:$G$13,4,FALSE)</f>
        <v>01 - Aktiv, bopæl i DK</v>
      </c>
      <c r="R1366" t="str">
        <f>VLOOKUP(H1366,Translations!$P$2:$Q$10,2,FALSE)</f>
        <v>1 - Selvstændigt sikret - med lægevalg</v>
      </c>
      <c r="S1366" t="str">
        <f>VLOOKUP(F1366,Translations!$D$2:$F$13,3,FALSE)</f>
        <v>Ja</v>
      </c>
    </row>
    <row r="1367" spans="1:19" x14ac:dyDescent="0.2">
      <c r="A1367" s="3">
        <v>43957</v>
      </c>
      <c r="B1367" s="3" t="s">
        <v>317</v>
      </c>
      <c r="C1367" s="3" t="s">
        <v>325</v>
      </c>
      <c r="D1367">
        <v>740</v>
      </c>
      <c r="E1367">
        <v>1082</v>
      </c>
      <c r="F1367" t="str">
        <f t="shared" si="45"/>
        <v>01</v>
      </c>
      <c r="G1367" t="s">
        <v>512</v>
      </c>
      <c r="H1367">
        <v>1</v>
      </c>
      <c r="I1367" t="s">
        <v>5</v>
      </c>
      <c r="J1367" t="s">
        <v>5</v>
      </c>
      <c r="K1367" t="s">
        <v>6</v>
      </c>
      <c r="L1367">
        <v>24</v>
      </c>
      <c r="M1367" t="str">
        <f>VLOOKUP(E1367,Translations!$A$1:$B$7,2,FALSE)</f>
        <v>Midtjylland</v>
      </c>
      <c r="N1367" t="str">
        <f>VLOOKUP(D1367,Translations!$I$2:$K$101,2,FALSE)</f>
        <v>Silkeborg</v>
      </c>
      <c r="O1367" t="str">
        <f>VLOOKUP(G1367,Translations!$M$2:$N$9,2,FALSE)</f>
        <v>[X2074] SARS-CoV-2 (RNA), Testcenter</v>
      </c>
      <c r="P1367" t="str">
        <f>VLOOKUP(F1367,Translations!$D$1:$F$13,2,FALSE)</f>
        <v>Ok</v>
      </c>
      <c r="Q1367" t="str">
        <f>VLOOKUP(F1367,Translations!$D$2:$G$13,4,FALSE)</f>
        <v>01 - Aktiv, bopæl i DK</v>
      </c>
      <c r="R1367" t="str">
        <f>VLOOKUP(H1367,Translations!$P$2:$Q$10,2,FALSE)</f>
        <v>1 - Selvstændigt sikret - med lægevalg</v>
      </c>
      <c r="S1367" t="str">
        <f>VLOOKUP(F1367,Translations!$D$2:$F$13,3,FALSE)</f>
        <v>Ja</v>
      </c>
    </row>
    <row r="1368" spans="1:19" x14ac:dyDescent="0.2">
      <c r="A1368" s="3">
        <v>43957</v>
      </c>
      <c r="B1368" s="3" t="s">
        <v>317</v>
      </c>
      <c r="C1368" s="3" t="s">
        <v>325</v>
      </c>
      <c r="D1368">
        <v>746</v>
      </c>
      <c r="E1368">
        <v>1082</v>
      </c>
      <c r="F1368" t="str">
        <f t="shared" si="45"/>
        <v>01</v>
      </c>
      <c r="G1368" t="s">
        <v>512</v>
      </c>
      <c r="H1368">
        <v>1</v>
      </c>
      <c r="I1368" t="s">
        <v>5</v>
      </c>
      <c r="J1368" t="s">
        <v>5</v>
      </c>
      <c r="K1368" t="s">
        <v>6</v>
      </c>
      <c r="L1368">
        <v>1</v>
      </c>
      <c r="M1368" t="str">
        <f>VLOOKUP(E1368,Translations!$A$1:$B$7,2,FALSE)</f>
        <v>Midtjylland</v>
      </c>
      <c r="N1368" t="str">
        <f>VLOOKUP(D1368,Translations!$I$2:$K$101,2,FALSE)</f>
        <v>Skanderborg</v>
      </c>
      <c r="O1368" t="str">
        <f>VLOOKUP(G1368,Translations!$M$2:$N$9,2,FALSE)</f>
        <v>[X2074] SARS-CoV-2 (RNA), Testcenter</v>
      </c>
      <c r="P1368" t="str">
        <f>VLOOKUP(F1368,Translations!$D$1:$F$13,2,FALSE)</f>
        <v>Ok</v>
      </c>
      <c r="Q1368" t="str">
        <f>VLOOKUP(F1368,Translations!$D$2:$G$13,4,FALSE)</f>
        <v>01 - Aktiv, bopæl i DK</v>
      </c>
      <c r="R1368" t="str">
        <f>VLOOKUP(H1368,Translations!$P$2:$Q$10,2,FALSE)</f>
        <v>1 - Selvstændigt sikret - med lægevalg</v>
      </c>
      <c r="S1368" t="str">
        <f>VLOOKUP(F1368,Translations!$D$2:$F$13,3,FALSE)</f>
        <v>Ja</v>
      </c>
    </row>
    <row r="1369" spans="1:19" x14ac:dyDescent="0.2">
      <c r="A1369" s="3">
        <v>43957</v>
      </c>
      <c r="B1369" s="3" t="s">
        <v>317</v>
      </c>
      <c r="C1369" s="3" t="s">
        <v>325</v>
      </c>
      <c r="D1369">
        <v>751</v>
      </c>
      <c r="E1369">
        <v>1082</v>
      </c>
      <c r="F1369" t="str">
        <f t="shared" si="45"/>
        <v>01</v>
      </c>
      <c r="G1369" t="s">
        <v>512</v>
      </c>
      <c r="H1369">
        <v>1</v>
      </c>
      <c r="I1369" t="s">
        <v>5</v>
      </c>
      <c r="J1369" t="s">
        <v>5</v>
      </c>
      <c r="K1369" t="s">
        <v>6</v>
      </c>
      <c r="L1369">
        <v>14</v>
      </c>
      <c r="M1369" t="str">
        <f>VLOOKUP(E1369,Translations!$A$1:$B$7,2,FALSE)</f>
        <v>Midtjylland</v>
      </c>
      <c r="N1369" t="str">
        <f>VLOOKUP(D1369,Translations!$I$2:$K$101,2,FALSE)</f>
        <v>Aarhus</v>
      </c>
      <c r="O1369" t="str">
        <f>VLOOKUP(G1369,Translations!$M$2:$N$9,2,FALSE)</f>
        <v>[X2074] SARS-CoV-2 (RNA), Testcenter</v>
      </c>
      <c r="P1369" t="str">
        <f>VLOOKUP(F1369,Translations!$D$1:$F$13,2,FALSE)</f>
        <v>Ok</v>
      </c>
      <c r="Q1369" t="str">
        <f>VLOOKUP(F1369,Translations!$D$2:$G$13,4,FALSE)</f>
        <v>01 - Aktiv, bopæl i DK</v>
      </c>
      <c r="R1369" t="str">
        <f>VLOOKUP(H1369,Translations!$P$2:$Q$10,2,FALSE)</f>
        <v>1 - Selvstændigt sikret - med lægevalg</v>
      </c>
      <c r="S1369" t="str">
        <f>VLOOKUP(F1369,Translations!$D$2:$F$13,3,FALSE)</f>
        <v>Ja</v>
      </c>
    </row>
    <row r="1370" spans="1:19" x14ac:dyDescent="0.2">
      <c r="A1370" s="3">
        <v>43957</v>
      </c>
      <c r="B1370" s="3" t="s">
        <v>317</v>
      </c>
      <c r="C1370" s="3" t="s">
        <v>325</v>
      </c>
      <c r="D1370">
        <v>756</v>
      </c>
      <c r="E1370">
        <v>1082</v>
      </c>
      <c r="F1370" t="str">
        <f t="shared" si="45"/>
        <v>01</v>
      </c>
      <c r="G1370" t="s">
        <v>512</v>
      </c>
      <c r="H1370">
        <v>1</v>
      </c>
      <c r="I1370" t="s">
        <v>5</v>
      </c>
      <c r="J1370" t="s">
        <v>5</v>
      </c>
      <c r="K1370" t="s">
        <v>6</v>
      </c>
      <c r="L1370">
        <v>2</v>
      </c>
      <c r="M1370" t="str">
        <f>VLOOKUP(E1370,Translations!$A$1:$B$7,2,FALSE)</f>
        <v>Midtjylland</v>
      </c>
      <c r="N1370" t="str">
        <f>VLOOKUP(D1370,Translations!$I$2:$K$101,2,FALSE)</f>
        <v>Ikast-Brande</v>
      </c>
      <c r="O1370" t="str">
        <f>VLOOKUP(G1370,Translations!$M$2:$N$9,2,FALSE)</f>
        <v>[X2074] SARS-CoV-2 (RNA), Testcenter</v>
      </c>
      <c r="P1370" t="str">
        <f>VLOOKUP(F1370,Translations!$D$1:$F$13,2,FALSE)</f>
        <v>Ok</v>
      </c>
      <c r="Q1370" t="str">
        <f>VLOOKUP(F1370,Translations!$D$2:$G$13,4,FALSE)</f>
        <v>01 - Aktiv, bopæl i DK</v>
      </c>
      <c r="R1370" t="str">
        <f>VLOOKUP(H1370,Translations!$P$2:$Q$10,2,FALSE)</f>
        <v>1 - Selvstændigt sikret - med lægevalg</v>
      </c>
      <c r="S1370" t="str">
        <f>VLOOKUP(F1370,Translations!$D$2:$F$13,3,FALSE)</f>
        <v>Ja</v>
      </c>
    </row>
    <row r="1371" spans="1:19" x14ac:dyDescent="0.2">
      <c r="A1371" s="3">
        <v>43957</v>
      </c>
      <c r="B1371" s="3" t="s">
        <v>317</v>
      </c>
      <c r="C1371" s="3" t="s">
        <v>325</v>
      </c>
      <c r="D1371">
        <v>773</v>
      </c>
      <c r="E1371">
        <v>1081</v>
      </c>
      <c r="F1371" t="str">
        <f t="shared" si="45"/>
        <v>01</v>
      </c>
      <c r="G1371" t="s">
        <v>512</v>
      </c>
      <c r="H1371">
        <v>1</v>
      </c>
      <c r="I1371" t="s">
        <v>5</v>
      </c>
      <c r="J1371" t="s">
        <v>5</v>
      </c>
      <c r="K1371" t="s">
        <v>6</v>
      </c>
      <c r="L1371">
        <v>2</v>
      </c>
      <c r="M1371" t="str">
        <f>VLOOKUP(E1371,Translations!$A$1:$B$7,2,FALSE)</f>
        <v>Nordjylland</v>
      </c>
      <c r="N1371" t="str">
        <f>VLOOKUP(D1371,Translations!$I$2:$K$101,2,FALSE)</f>
        <v>Morsø</v>
      </c>
      <c r="O1371" t="str">
        <f>VLOOKUP(G1371,Translations!$M$2:$N$9,2,FALSE)</f>
        <v>[X2074] SARS-CoV-2 (RNA), Testcenter</v>
      </c>
      <c r="P1371" t="str">
        <f>VLOOKUP(F1371,Translations!$D$1:$F$13,2,FALSE)</f>
        <v>Ok</v>
      </c>
      <c r="Q1371" t="str">
        <f>VLOOKUP(F1371,Translations!$D$2:$G$13,4,FALSE)</f>
        <v>01 - Aktiv, bopæl i DK</v>
      </c>
      <c r="R1371" t="str">
        <f>VLOOKUP(H1371,Translations!$P$2:$Q$10,2,FALSE)</f>
        <v>1 - Selvstændigt sikret - med lægevalg</v>
      </c>
      <c r="S1371" t="str">
        <f>VLOOKUP(F1371,Translations!$D$2:$F$13,3,FALSE)</f>
        <v>Ja</v>
      </c>
    </row>
    <row r="1372" spans="1:19" x14ac:dyDescent="0.2">
      <c r="A1372" s="3">
        <v>43957</v>
      </c>
      <c r="B1372" s="3" t="s">
        <v>317</v>
      </c>
      <c r="C1372" s="3" t="s">
        <v>325</v>
      </c>
      <c r="D1372">
        <v>779</v>
      </c>
      <c r="E1372">
        <v>1082</v>
      </c>
      <c r="F1372" t="str">
        <f t="shared" si="45"/>
        <v>01</v>
      </c>
      <c r="G1372" t="s">
        <v>512</v>
      </c>
      <c r="H1372">
        <v>1</v>
      </c>
      <c r="I1372" t="s">
        <v>5</v>
      </c>
      <c r="J1372" t="s">
        <v>5</v>
      </c>
      <c r="K1372" t="s">
        <v>6</v>
      </c>
      <c r="L1372">
        <v>23</v>
      </c>
      <c r="M1372" t="str">
        <f>VLOOKUP(E1372,Translations!$A$1:$B$7,2,FALSE)</f>
        <v>Midtjylland</v>
      </c>
      <c r="N1372" t="str">
        <f>VLOOKUP(D1372,Translations!$I$2:$K$101,2,FALSE)</f>
        <v>Skive</v>
      </c>
      <c r="O1372" t="str">
        <f>VLOOKUP(G1372,Translations!$M$2:$N$9,2,FALSE)</f>
        <v>[X2074] SARS-CoV-2 (RNA), Testcenter</v>
      </c>
      <c r="P1372" t="str">
        <f>VLOOKUP(F1372,Translations!$D$1:$F$13,2,FALSE)</f>
        <v>Ok</v>
      </c>
      <c r="Q1372" t="str">
        <f>VLOOKUP(F1372,Translations!$D$2:$G$13,4,FALSE)</f>
        <v>01 - Aktiv, bopæl i DK</v>
      </c>
      <c r="R1372" t="str">
        <f>VLOOKUP(H1372,Translations!$P$2:$Q$10,2,FALSE)</f>
        <v>1 - Selvstændigt sikret - med lægevalg</v>
      </c>
      <c r="S1372" t="str">
        <f>VLOOKUP(F1372,Translations!$D$2:$F$13,3,FALSE)</f>
        <v>Ja</v>
      </c>
    </row>
    <row r="1373" spans="1:19" x14ac:dyDescent="0.2">
      <c r="A1373" s="3">
        <v>43957</v>
      </c>
      <c r="B1373" s="3" t="s">
        <v>317</v>
      </c>
      <c r="C1373" s="3" t="s">
        <v>325</v>
      </c>
      <c r="D1373">
        <v>791</v>
      </c>
      <c r="E1373">
        <v>1082</v>
      </c>
      <c r="F1373" t="str">
        <f t="shared" si="45"/>
        <v>01</v>
      </c>
      <c r="G1373" t="s">
        <v>512</v>
      </c>
      <c r="H1373">
        <v>1</v>
      </c>
      <c r="I1373" t="s">
        <v>5</v>
      </c>
      <c r="J1373" t="s">
        <v>5</v>
      </c>
      <c r="K1373" t="s">
        <v>6</v>
      </c>
      <c r="L1373">
        <v>370</v>
      </c>
      <c r="M1373" t="str">
        <f>VLOOKUP(E1373,Translations!$A$1:$B$7,2,FALSE)</f>
        <v>Midtjylland</v>
      </c>
      <c r="N1373" t="str">
        <f>VLOOKUP(D1373,Translations!$I$2:$K$101,2,FALSE)</f>
        <v>Viborg</v>
      </c>
      <c r="O1373" t="str">
        <f>VLOOKUP(G1373,Translations!$M$2:$N$9,2,FALSE)</f>
        <v>[X2074] SARS-CoV-2 (RNA), Testcenter</v>
      </c>
      <c r="P1373" t="str">
        <f>VLOOKUP(F1373,Translations!$D$1:$F$13,2,FALSE)</f>
        <v>Ok</v>
      </c>
      <c r="Q1373" t="str">
        <f>VLOOKUP(F1373,Translations!$D$2:$G$13,4,FALSE)</f>
        <v>01 - Aktiv, bopæl i DK</v>
      </c>
      <c r="R1373" t="str">
        <f>VLOOKUP(H1373,Translations!$P$2:$Q$10,2,FALSE)</f>
        <v>1 - Selvstændigt sikret - med lægevalg</v>
      </c>
      <c r="S1373" t="str">
        <f>VLOOKUP(F1373,Translations!$D$2:$F$13,3,FALSE)</f>
        <v>Ja</v>
      </c>
    </row>
    <row r="1374" spans="1:19" x14ac:dyDescent="0.2">
      <c r="A1374" s="3">
        <v>43957</v>
      </c>
      <c r="B1374" s="3" t="s">
        <v>317</v>
      </c>
      <c r="C1374" s="3" t="s">
        <v>325</v>
      </c>
      <c r="D1374">
        <v>820</v>
      </c>
      <c r="E1374">
        <v>1081</v>
      </c>
      <c r="F1374" t="str">
        <f t="shared" si="45"/>
        <v>01</v>
      </c>
      <c r="G1374" t="s">
        <v>512</v>
      </c>
      <c r="H1374">
        <v>1</v>
      </c>
      <c r="I1374" t="s">
        <v>5</v>
      </c>
      <c r="J1374" t="s">
        <v>5</v>
      </c>
      <c r="K1374" t="s">
        <v>6</v>
      </c>
      <c r="L1374">
        <v>15</v>
      </c>
      <c r="M1374" t="str">
        <f>VLOOKUP(E1374,Translations!$A$1:$B$7,2,FALSE)</f>
        <v>Nordjylland</v>
      </c>
      <c r="N1374" t="str">
        <f>VLOOKUP(D1374,Translations!$I$2:$K$101,2,FALSE)</f>
        <v>Vesthimmerlands</v>
      </c>
      <c r="O1374" t="str">
        <f>VLOOKUP(G1374,Translations!$M$2:$N$9,2,FALSE)</f>
        <v>[X2074] SARS-CoV-2 (RNA), Testcenter</v>
      </c>
      <c r="P1374" t="str">
        <f>VLOOKUP(F1374,Translations!$D$1:$F$13,2,FALSE)</f>
        <v>Ok</v>
      </c>
      <c r="Q1374" t="str">
        <f>VLOOKUP(F1374,Translations!$D$2:$G$13,4,FALSE)</f>
        <v>01 - Aktiv, bopæl i DK</v>
      </c>
      <c r="R1374" t="str">
        <f>VLOOKUP(H1374,Translations!$P$2:$Q$10,2,FALSE)</f>
        <v>1 - Selvstændigt sikret - med lægevalg</v>
      </c>
      <c r="S1374" t="str">
        <f>VLOOKUP(F1374,Translations!$D$2:$F$13,3,FALSE)</f>
        <v>Ja</v>
      </c>
    </row>
    <row r="1375" spans="1:19" x14ac:dyDescent="0.2">
      <c r="A1375" s="3">
        <v>43957</v>
      </c>
      <c r="B1375" s="3" t="s">
        <v>317</v>
      </c>
      <c r="C1375" s="3" t="s">
        <v>325</v>
      </c>
      <c r="D1375">
        <v>846</v>
      </c>
      <c r="E1375">
        <v>1081</v>
      </c>
      <c r="F1375" t="str">
        <f t="shared" si="45"/>
        <v>01</v>
      </c>
      <c r="G1375" t="s">
        <v>512</v>
      </c>
      <c r="H1375">
        <v>1</v>
      </c>
      <c r="I1375" t="s">
        <v>5</v>
      </c>
      <c r="J1375" t="s">
        <v>5</v>
      </c>
      <c r="K1375" t="s">
        <v>6</v>
      </c>
      <c r="L1375">
        <v>5</v>
      </c>
      <c r="M1375" t="str">
        <f>VLOOKUP(E1375,Translations!$A$1:$B$7,2,FALSE)</f>
        <v>Nordjylland</v>
      </c>
      <c r="N1375" t="str">
        <f>VLOOKUP(D1375,Translations!$I$2:$K$101,2,FALSE)</f>
        <v>Mariagerfjord</v>
      </c>
      <c r="O1375" t="str">
        <f>VLOOKUP(G1375,Translations!$M$2:$N$9,2,FALSE)</f>
        <v>[X2074] SARS-CoV-2 (RNA), Testcenter</v>
      </c>
      <c r="P1375" t="str">
        <f>VLOOKUP(F1375,Translations!$D$1:$F$13,2,FALSE)</f>
        <v>Ok</v>
      </c>
      <c r="Q1375" t="str">
        <f>VLOOKUP(F1375,Translations!$D$2:$G$13,4,FALSE)</f>
        <v>01 - Aktiv, bopæl i DK</v>
      </c>
      <c r="R1375" t="str">
        <f>VLOOKUP(H1375,Translations!$P$2:$Q$10,2,FALSE)</f>
        <v>1 - Selvstændigt sikret - med lægevalg</v>
      </c>
      <c r="S1375" t="str">
        <f>VLOOKUP(F1375,Translations!$D$2:$F$13,3,FALSE)</f>
        <v>Ja</v>
      </c>
    </row>
    <row r="1376" spans="1:19" x14ac:dyDescent="0.2">
      <c r="A1376" s="3">
        <v>43957</v>
      </c>
      <c r="B1376" s="3" t="s">
        <v>317</v>
      </c>
      <c r="C1376" s="3" t="s">
        <v>325</v>
      </c>
      <c r="D1376">
        <v>849</v>
      </c>
      <c r="E1376">
        <v>1081</v>
      </c>
      <c r="F1376" t="str">
        <f t="shared" si="45"/>
        <v>01</v>
      </c>
      <c r="G1376" t="s">
        <v>512</v>
      </c>
      <c r="H1376">
        <v>1</v>
      </c>
      <c r="I1376" t="s">
        <v>5</v>
      </c>
      <c r="J1376" t="s">
        <v>5</v>
      </c>
      <c r="K1376" t="s">
        <v>6</v>
      </c>
      <c r="L1376">
        <v>1</v>
      </c>
      <c r="M1376" t="str">
        <f>VLOOKUP(E1376,Translations!$A$1:$B$7,2,FALSE)</f>
        <v>Nordjylland</v>
      </c>
      <c r="N1376" t="str">
        <f>VLOOKUP(D1376,Translations!$I$2:$K$101,2,FALSE)</f>
        <v>Jammerbugt</v>
      </c>
      <c r="O1376" t="str">
        <f>VLOOKUP(G1376,Translations!$M$2:$N$9,2,FALSE)</f>
        <v>[X2074] SARS-CoV-2 (RNA), Testcenter</v>
      </c>
      <c r="P1376" t="str">
        <f>VLOOKUP(F1376,Translations!$D$1:$F$13,2,FALSE)</f>
        <v>Ok</v>
      </c>
      <c r="Q1376" t="str">
        <f>VLOOKUP(F1376,Translations!$D$2:$G$13,4,FALSE)</f>
        <v>01 - Aktiv, bopæl i DK</v>
      </c>
      <c r="R1376" t="str">
        <f>VLOOKUP(H1376,Translations!$P$2:$Q$10,2,FALSE)</f>
        <v>1 - Selvstændigt sikret - med lægevalg</v>
      </c>
      <c r="S1376" t="str">
        <f>VLOOKUP(F1376,Translations!$D$2:$F$13,3,FALSE)</f>
        <v>Ja</v>
      </c>
    </row>
    <row r="1377" spans="1:19" x14ac:dyDescent="0.2">
      <c r="A1377" s="3">
        <v>43957</v>
      </c>
      <c r="B1377" s="3" t="s">
        <v>317</v>
      </c>
      <c r="C1377" s="3" t="s">
        <v>325</v>
      </c>
      <c r="D1377">
        <v>851</v>
      </c>
      <c r="E1377">
        <v>1081</v>
      </c>
      <c r="F1377" t="str">
        <f t="shared" si="45"/>
        <v>01</v>
      </c>
      <c r="G1377" t="s">
        <v>512</v>
      </c>
      <c r="H1377">
        <v>1</v>
      </c>
      <c r="I1377" t="s">
        <v>5</v>
      </c>
      <c r="J1377" t="s">
        <v>5</v>
      </c>
      <c r="K1377" t="s">
        <v>6</v>
      </c>
      <c r="L1377">
        <v>7</v>
      </c>
      <c r="M1377" t="str">
        <f>VLOOKUP(E1377,Translations!$A$1:$B$7,2,FALSE)</f>
        <v>Nordjylland</v>
      </c>
      <c r="N1377" t="str">
        <f>VLOOKUP(D1377,Translations!$I$2:$K$101,2,FALSE)</f>
        <v>Aalborg</v>
      </c>
      <c r="O1377" t="str">
        <f>VLOOKUP(G1377,Translations!$M$2:$N$9,2,FALSE)</f>
        <v>[X2074] SARS-CoV-2 (RNA), Testcenter</v>
      </c>
      <c r="P1377" t="str">
        <f>VLOOKUP(F1377,Translations!$D$1:$F$13,2,FALSE)</f>
        <v>Ok</v>
      </c>
      <c r="Q1377" t="str">
        <f>VLOOKUP(F1377,Translations!$D$2:$G$13,4,FALSE)</f>
        <v>01 - Aktiv, bopæl i DK</v>
      </c>
      <c r="R1377" t="str">
        <f>VLOOKUP(H1377,Translations!$P$2:$Q$10,2,FALSE)</f>
        <v>1 - Selvstændigt sikret - med lægevalg</v>
      </c>
      <c r="S1377" t="str">
        <f>VLOOKUP(F1377,Translations!$D$2:$F$13,3,FALSE)</f>
        <v>Ja</v>
      </c>
    </row>
    <row r="1378" spans="1:19" x14ac:dyDescent="0.2">
      <c r="A1378" s="3">
        <v>43957</v>
      </c>
      <c r="B1378" s="3" t="s">
        <v>326</v>
      </c>
      <c r="C1378" s="3" t="s">
        <v>327</v>
      </c>
      <c r="D1378">
        <v>0</v>
      </c>
      <c r="E1378">
        <v>0</v>
      </c>
      <c r="F1378" t="str">
        <f>"03"</f>
        <v>03</v>
      </c>
      <c r="G1378" t="s">
        <v>514</v>
      </c>
      <c r="H1378">
        <v>1</v>
      </c>
      <c r="I1378" t="s">
        <v>5</v>
      </c>
      <c r="J1378" t="s">
        <v>5</v>
      </c>
      <c r="K1378" t="s">
        <v>6</v>
      </c>
      <c r="L1378">
        <v>10</v>
      </c>
      <c r="M1378" t="str">
        <f>VLOOKUP(E1378,Translations!$A$1:$B$7,2,FALSE)</f>
        <v>Ukendt</v>
      </c>
      <c r="N1378" t="str">
        <f>VLOOKUP(D1378,Translations!$I$2:$K$101,2,FALSE)</f>
        <v>Ukendt</v>
      </c>
      <c r="O1378" t="str">
        <f>VLOOKUP(G1378,Translations!$M$2:$N$9,2,FALSE)</f>
        <v>[R2075] SARS-CoV-2-Ab, Epidemiologisk</v>
      </c>
      <c r="P1378" t="str">
        <f>VLOOKUP(F1378,Translations!$D$1:$F$13,2,FALSE)</f>
        <v>Ok</v>
      </c>
      <c r="Q1378" t="str">
        <f>VLOOKUP(F1378,Translations!$D$2:$G$13,4,FALSE)</f>
        <v>03 - Aktiv, speciel vejkode i DK</v>
      </c>
      <c r="R1378" t="str">
        <f>VLOOKUP(H1378,Translations!$P$2:$Q$10,2,FALSE)</f>
        <v>1 - Selvstændigt sikret - med lægevalg</v>
      </c>
      <c r="S1378" t="str">
        <f>VLOOKUP(F1378,Translations!$D$2:$F$13,3,FALSE)</f>
        <v>Ja</v>
      </c>
    </row>
    <row r="1379" spans="1:19" x14ac:dyDescent="0.2">
      <c r="A1379" s="3">
        <v>43957</v>
      </c>
      <c r="B1379" s="3" t="s">
        <v>326</v>
      </c>
      <c r="C1379" s="3" t="s">
        <v>327</v>
      </c>
      <c r="D1379">
        <v>0</v>
      </c>
      <c r="E1379">
        <v>0</v>
      </c>
      <c r="F1379" t="str">
        <f>"03"</f>
        <v>03</v>
      </c>
      <c r="G1379" t="s">
        <v>514</v>
      </c>
      <c r="H1379">
        <v>4</v>
      </c>
      <c r="I1379" t="s">
        <v>5</v>
      </c>
      <c r="J1379" t="s">
        <v>5</v>
      </c>
      <c r="K1379" t="s">
        <v>6</v>
      </c>
      <c r="L1379">
        <v>2</v>
      </c>
      <c r="M1379" t="str">
        <f>VLOOKUP(E1379,Translations!$A$1:$B$7,2,FALSE)</f>
        <v>Ukendt</v>
      </c>
      <c r="N1379" t="str">
        <f>VLOOKUP(D1379,Translations!$I$2:$K$101,2,FALSE)</f>
        <v>Ukendt</v>
      </c>
      <c r="O1379" t="str">
        <f>VLOOKUP(G1379,Translations!$M$2:$N$9,2,FALSE)</f>
        <v>[R2075] SARS-CoV-2-Ab, Epidemiologisk</v>
      </c>
      <c r="P1379" t="str">
        <f>VLOOKUP(F1379,Translations!$D$1:$F$13,2,FALSE)</f>
        <v>Ok</v>
      </c>
      <c r="Q1379" t="str">
        <f>VLOOKUP(F1379,Translations!$D$2:$G$13,4,FALSE)</f>
        <v>03 - Aktiv, speciel vejkode i DK</v>
      </c>
      <c r="R1379" t="str">
        <f>VLOOKUP(H1379,Translations!$P$2:$Q$10,2,FALSE)</f>
        <v>4 - Optaget i fængselsvæsenet efter dom (+3 mdr.)</v>
      </c>
      <c r="S1379" t="str">
        <f>VLOOKUP(F1379,Translations!$D$2:$F$13,3,FALSE)</f>
        <v>Ja</v>
      </c>
    </row>
    <row r="1380" spans="1:19" x14ac:dyDescent="0.2">
      <c r="A1380" s="3">
        <v>43957</v>
      </c>
      <c r="B1380" s="3" t="s">
        <v>326</v>
      </c>
      <c r="C1380" s="3" t="s">
        <v>327</v>
      </c>
      <c r="D1380">
        <v>0</v>
      </c>
      <c r="E1380">
        <v>0</v>
      </c>
      <c r="F1380" t="str">
        <f>"03"</f>
        <v>03</v>
      </c>
      <c r="G1380" t="s">
        <v>514</v>
      </c>
      <c r="H1380">
        <v>7</v>
      </c>
      <c r="I1380" t="s">
        <v>5</v>
      </c>
      <c r="J1380" t="s">
        <v>5</v>
      </c>
      <c r="K1380" t="s">
        <v>6</v>
      </c>
      <c r="L1380">
        <v>1</v>
      </c>
      <c r="M1380" t="str">
        <f>VLOOKUP(E1380,Translations!$A$1:$B$7,2,FALSE)</f>
        <v>Ukendt</v>
      </c>
      <c r="N1380" t="str">
        <f>VLOOKUP(D1380,Translations!$I$2:$K$101,2,FALSE)</f>
        <v>Ukendt</v>
      </c>
      <c r="O1380" t="str">
        <f>VLOOKUP(G1380,Translations!$M$2:$N$9,2,FALSE)</f>
        <v>[R2075] SARS-CoV-2-Ab, Epidemiologisk</v>
      </c>
      <c r="P1380" t="str">
        <f>VLOOKUP(F1380,Translations!$D$1:$F$13,2,FALSE)</f>
        <v>Ok</v>
      </c>
      <c r="Q1380" t="str">
        <f>VLOOKUP(F1380,Translations!$D$2:$G$13,4,FALSE)</f>
        <v>03 - Aktiv, speciel vejkode i DK</v>
      </c>
      <c r="R1380" t="str">
        <f>VLOOKUP(H1380,Translations!$P$2:$Q$10,2,FALSE)</f>
        <v>7 - Bopæl i udlandet</v>
      </c>
      <c r="S1380" t="str">
        <f>VLOOKUP(F1380,Translations!$D$2:$F$13,3,FALSE)</f>
        <v>Ja</v>
      </c>
    </row>
    <row r="1381" spans="1:19" x14ac:dyDescent="0.2">
      <c r="A1381" s="3">
        <v>43957</v>
      </c>
      <c r="B1381" s="3" t="s">
        <v>326</v>
      </c>
      <c r="C1381" s="3" t="s">
        <v>327</v>
      </c>
      <c r="D1381">
        <v>101</v>
      </c>
      <c r="E1381">
        <v>1084</v>
      </c>
      <c r="F1381" t="str">
        <f t="shared" ref="F1381:F1421" si="46">"01"</f>
        <v>01</v>
      </c>
      <c r="G1381" t="s">
        <v>514</v>
      </c>
      <c r="H1381">
        <v>1</v>
      </c>
      <c r="I1381" t="s">
        <v>5</v>
      </c>
      <c r="J1381" t="s">
        <v>5</v>
      </c>
      <c r="K1381" t="s">
        <v>6</v>
      </c>
      <c r="L1381">
        <v>604</v>
      </c>
      <c r="M1381" t="str">
        <f>VLOOKUP(E1381,Translations!$A$1:$B$7,2,FALSE)</f>
        <v>Hovedstaden</v>
      </c>
      <c r="N1381" t="str">
        <f>VLOOKUP(D1381,Translations!$I$2:$K$101,2,FALSE)</f>
        <v>København</v>
      </c>
      <c r="O1381" t="str">
        <f>VLOOKUP(G1381,Translations!$M$2:$N$9,2,FALSE)</f>
        <v>[R2075] SARS-CoV-2-Ab, Epidemiologisk</v>
      </c>
      <c r="P1381" t="str">
        <f>VLOOKUP(F1381,Translations!$D$1:$F$13,2,FALSE)</f>
        <v>Ok</v>
      </c>
      <c r="Q1381" t="str">
        <f>VLOOKUP(F1381,Translations!$D$2:$G$13,4,FALSE)</f>
        <v>01 - Aktiv, bopæl i DK</v>
      </c>
      <c r="R1381" t="str">
        <f>VLOOKUP(H1381,Translations!$P$2:$Q$10,2,FALSE)</f>
        <v>1 - Selvstændigt sikret - med lægevalg</v>
      </c>
      <c r="S1381" t="str">
        <f>VLOOKUP(F1381,Translations!$D$2:$F$13,3,FALSE)</f>
        <v>Ja</v>
      </c>
    </row>
    <row r="1382" spans="1:19" x14ac:dyDescent="0.2">
      <c r="A1382" s="3">
        <v>43957</v>
      </c>
      <c r="B1382" s="3" t="s">
        <v>326</v>
      </c>
      <c r="C1382" s="3" t="s">
        <v>327</v>
      </c>
      <c r="D1382">
        <v>101</v>
      </c>
      <c r="E1382">
        <v>1084</v>
      </c>
      <c r="F1382" t="str">
        <f t="shared" si="46"/>
        <v>01</v>
      </c>
      <c r="G1382" t="s">
        <v>514</v>
      </c>
      <c r="H1382">
        <v>2</v>
      </c>
      <c r="I1382" t="s">
        <v>5</v>
      </c>
      <c r="J1382" t="s">
        <v>5</v>
      </c>
      <c r="K1382" t="s">
        <v>6</v>
      </c>
      <c r="L1382">
        <v>3</v>
      </c>
      <c r="M1382" t="str">
        <f>VLOOKUP(E1382,Translations!$A$1:$B$7,2,FALSE)</f>
        <v>Hovedstaden</v>
      </c>
      <c r="N1382" t="str">
        <f>VLOOKUP(D1382,Translations!$I$2:$K$101,2,FALSE)</f>
        <v>København</v>
      </c>
      <c r="O1382" t="str">
        <f>VLOOKUP(G1382,Translations!$M$2:$N$9,2,FALSE)</f>
        <v>[R2075] SARS-CoV-2-Ab, Epidemiologisk</v>
      </c>
      <c r="P1382" t="str">
        <f>VLOOKUP(F1382,Translations!$D$1:$F$13,2,FALSE)</f>
        <v>Ok</v>
      </c>
      <c r="Q1382" t="str">
        <f>VLOOKUP(F1382,Translations!$D$2:$G$13,4,FALSE)</f>
        <v>01 - Aktiv, bopæl i DK</v>
      </c>
      <c r="R1382" t="str">
        <f>VLOOKUP(H1382,Translations!$P$2:$Q$10,2,FALSE)</f>
        <v>2 - Selvstændigt sikret - uden lægevalg</v>
      </c>
      <c r="S1382" t="str">
        <f>VLOOKUP(F1382,Translations!$D$2:$F$13,3,FALSE)</f>
        <v>Ja</v>
      </c>
    </row>
    <row r="1383" spans="1:19" x14ac:dyDescent="0.2">
      <c r="A1383" s="3">
        <v>43957</v>
      </c>
      <c r="B1383" s="3" t="s">
        <v>326</v>
      </c>
      <c r="C1383" s="3" t="s">
        <v>327</v>
      </c>
      <c r="D1383">
        <v>101</v>
      </c>
      <c r="E1383">
        <v>1084</v>
      </c>
      <c r="F1383" t="str">
        <f t="shared" si="46"/>
        <v>01</v>
      </c>
      <c r="G1383" t="s">
        <v>514</v>
      </c>
      <c r="H1383">
        <v>5</v>
      </c>
      <c r="I1383" t="s">
        <v>5</v>
      </c>
      <c r="J1383" t="s">
        <v>5</v>
      </c>
      <c r="K1383" t="s">
        <v>6</v>
      </c>
      <c r="L1383">
        <v>1</v>
      </c>
      <c r="M1383" t="str">
        <f>VLOOKUP(E1383,Translations!$A$1:$B$7,2,FALSE)</f>
        <v>Hovedstaden</v>
      </c>
      <c r="N1383" t="str">
        <f>VLOOKUP(D1383,Translations!$I$2:$K$101,2,FALSE)</f>
        <v>København</v>
      </c>
      <c r="O1383" t="str">
        <f>VLOOKUP(G1383,Translations!$M$2:$N$9,2,FALSE)</f>
        <v>[R2075] SARS-CoV-2-Ab, Epidemiologisk</v>
      </c>
      <c r="P1383" t="str">
        <f>VLOOKUP(F1383,Translations!$D$1:$F$13,2,FALSE)</f>
        <v>Ok</v>
      </c>
      <c r="Q1383" t="str">
        <f>VLOOKUP(F1383,Translations!$D$2:$G$13,4,FALSE)</f>
        <v>01 - Aktiv, bopæl i DK</v>
      </c>
      <c r="R1383" t="str">
        <f>VLOOKUP(H1383,Translations!$P$2:$Q$10,2,FALSE)</f>
        <v>5 - Værnepligtig (+3 mdr.)</v>
      </c>
      <c r="S1383" t="str">
        <f>VLOOKUP(F1383,Translations!$D$2:$F$13,3,FALSE)</f>
        <v>Ja</v>
      </c>
    </row>
    <row r="1384" spans="1:19" x14ac:dyDescent="0.2">
      <c r="A1384" s="3">
        <v>43957</v>
      </c>
      <c r="B1384" s="3" t="s">
        <v>326</v>
      </c>
      <c r="C1384" s="3" t="s">
        <v>327</v>
      </c>
      <c r="D1384">
        <v>147</v>
      </c>
      <c r="E1384">
        <v>1084</v>
      </c>
      <c r="F1384" t="str">
        <f t="shared" si="46"/>
        <v>01</v>
      </c>
      <c r="G1384" t="s">
        <v>514</v>
      </c>
      <c r="H1384">
        <v>1</v>
      </c>
      <c r="I1384" t="s">
        <v>5</v>
      </c>
      <c r="J1384" t="s">
        <v>5</v>
      </c>
      <c r="K1384" t="s">
        <v>6</v>
      </c>
      <c r="L1384">
        <v>101</v>
      </c>
      <c r="M1384" t="str">
        <f>VLOOKUP(E1384,Translations!$A$1:$B$7,2,FALSE)</f>
        <v>Hovedstaden</v>
      </c>
      <c r="N1384" t="str">
        <f>VLOOKUP(D1384,Translations!$I$2:$K$101,2,FALSE)</f>
        <v>Frederiksberg</v>
      </c>
      <c r="O1384" t="str">
        <f>VLOOKUP(G1384,Translations!$M$2:$N$9,2,FALSE)</f>
        <v>[R2075] SARS-CoV-2-Ab, Epidemiologisk</v>
      </c>
      <c r="P1384" t="str">
        <f>VLOOKUP(F1384,Translations!$D$1:$F$13,2,FALSE)</f>
        <v>Ok</v>
      </c>
      <c r="Q1384" t="str">
        <f>VLOOKUP(F1384,Translations!$D$2:$G$13,4,FALSE)</f>
        <v>01 - Aktiv, bopæl i DK</v>
      </c>
      <c r="R1384" t="str">
        <f>VLOOKUP(H1384,Translations!$P$2:$Q$10,2,FALSE)</f>
        <v>1 - Selvstændigt sikret - med lægevalg</v>
      </c>
      <c r="S1384" t="str">
        <f>VLOOKUP(F1384,Translations!$D$2:$F$13,3,FALSE)</f>
        <v>Ja</v>
      </c>
    </row>
    <row r="1385" spans="1:19" x14ac:dyDescent="0.2">
      <c r="A1385" s="3">
        <v>43957</v>
      </c>
      <c r="B1385" s="3" t="s">
        <v>326</v>
      </c>
      <c r="C1385" s="3" t="s">
        <v>327</v>
      </c>
      <c r="D1385">
        <v>147</v>
      </c>
      <c r="E1385">
        <v>1084</v>
      </c>
      <c r="F1385" t="str">
        <f t="shared" si="46"/>
        <v>01</v>
      </c>
      <c r="G1385" t="s">
        <v>514</v>
      </c>
      <c r="H1385">
        <v>2</v>
      </c>
      <c r="I1385" t="s">
        <v>5</v>
      </c>
      <c r="J1385" t="s">
        <v>5</v>
      </c>
      <c r="K1385" t="s">
        <v>6</v>
      </c>
      <c r="L1385">
        <v>2</v>
      </c>
      <c r="M1385" t="str">
        <f>VLOOKUP(E1385,Translations!$A$1:$B$7,2,FALSE)</f>
        <v>Hovedstaden</v>
      </c>
      <c r="N1385" t="str">
        <f>VLOOKUP(D1385,Translations!$I$2:$K$101,2,FALSE)</f>
        <v>Frederiksberg</v>
      </c>
      <c r="O1385" t="str">
        <f>VLOOKUP(G1385,Translations!$M$2:$N$9,2,FALSE)</f>
        <v>[R2075] SARS-CoV-2-Ab, Epidemiologisk</v>
      </c>
      <c r="P1385" t="str">
        <f>VLOOKUP(F1385,Translations!$D$1:$F$13,2,FALSE)</f>
        <v>Ok</v>
      </c>
      <c r="Q1385" t="str">
        <f>VLOOKUP(F1385,Translations!$D$2:$G$13,4,FALSE)</f>
        <v>01 - Aktiv, bopæl i DK</v>
      </c>
      <c r="R1385" t="str">
        <f>VLOOKUP(H1385,Translations!$P$2:$Q$10,2,FALSE)</f>
        <v>2 - Selvstændigt sikret - uden lægevalg</v>
      </c>
      <c r="S1385" t="str">
        <f>VLOOKUP(F1385,Translations!$D$2:$F$13,3,FALSE)</f>
        <v>Ja</v>
      </c>
    </row>
    <row r="1386" spans="1:19" x14ac:dyDescent="0.2">
      <c r="A1386" s="3">
        <v>43957</v>
      </c>
      <c r="B1386" s="3" t="s">
        <v>326</v>
      </c>
      <c r="C1386" s="3" t="s">
        <v>327</v>
      </c>
      <c r="D1386">
        <v>157</v>
      </c>
      <c r="E1386">
        <v>1084</v>
      </c>
      <c r="F1386" t="str">
        <f t="shared" si="46"/>
        <v>01</v>
      </c>
      <c r="G1386" t="s">
        <v>514</v>
      </c>
      <c r="H1386">
        <v>1</v>
      </c>
      <c r="I1386" t="s">
        <v>5</v>
      </c>
      <c r="J1386" t="s">
        <v>5</v>
      </c>
      <c r="K1386" t="s">
        <v>6</v>
      </c>
      <c r="L1386">
        <v>71</v>
      </c>
      <c r="M1386" t="str">
        <f>VLOOKUP(E1386,Translations!$A$1:$B$7,2,FALSE)</f>
        <v>Hovedstaden</v>
      </c>
      <c r="N1386" t="str">
        <f>VLOOKUP(D1386,Translations!$I$2:$K$101,2,FALSE)</f>
        <v>Gentofte</v>
      </c>
      <c r="O1386" t="str">
        <f>VLOOKUP(G1386,Translations!$M$2:$N$9,2,FALSE)</f>
        <v>[R2075] SARS-CoV-2-Ab, Epidemiologisk</v>
      </c>
      <c r="P1386" t="str">
        <f>VLOOKUP(F1386,Translations!$D$1:$F$13,2,FALSE)</f>
        <v>Ok</v>
      </c>
      <c r="Q1386" t="str">
        <f>VLOOKUP(F1386,Translations!$D$2:$G$13,4,FALSE)</f>
        <v>01 - Aktiv, bopæl i DK</v>
      </c>
      <c r="R1386" t="str">
        <f>VLOOKUP(H1386,Translations!$P$2:$Q$10,2,FALSE)</f>
        <v>1 - Selvstændigt sikret - med lægevalg</v>
      </c>
      <c r="S1386" t="str">
        <f>VLOOKUP(F1386,Translations!$D$2:$F$13,3,FALSE)</f>
        <v>Ja</v>
      </c>
    </row>
    <row r="1387" spans="1:19" x14ac:dyDescent="0.2">
      <c r="A1387" s="3">
        <v>43957</v>
      </c>
      <c r="B1387" s="3" t="s">
        <v>326</v>
      </c>
      <c r="C1387" s="3" t="s">
        <v>327</v>
      </c>
      <c r="D1387">
        <v>159</v>
      </c>
      <c r="E1387">
        <v>1084</v>
      </c>
      <c r="F1387" t="str">
        <f t="shared" si="46"/>
        <v>01</v>
      </c>
      <c r="G1387" t="s">
        <v>514</v>
      </c>
      <c r="H1387">
        <v>1</v>
      </c>
      <c r="I1387" t="s">
        <v>5</v>
      </c>
      <c r="J1387" t="s">
        <v>5</v>
      </c>
      <c r="K1387" t="s">
        <v>6</v>
      </c>
      <c r="L1387">
        <v>62</v>
      </c>
      <c r="M1387" t="str">
        <f>VLOOKUP(E1387,Translations!$A$1:$B$7,2,FALSE)</f>
        <v>Hovedstaden</v>
      </c>
      <c r="N1387" t="str">
        <f>VLOOKUP(D1387,Translations!$I$2:$K$101,2,FALSE)</f>
        <v>Gladsaxe</v>
      </c>
      <c r="O1387" t="str">
        <f>VLOOKUP(G1387,Translations!$M$2:$N$9,2,FALSE)</f>
        <v>[R2075] SARS-CoV-2-Ab, Epidemiologisk</v>
      </c>
      <c r="P1387" t="str">
        <f>VLOOKUP(F1387,Translations!$D$1:$F$13,2,FALSE)</f>
        <v>Ok</v>
      </c>
      <c r="Q1387" t="str">
        <f>VLOOKUP(F1387,Translations!$D$2:$G$13,4,FALSE)</f>
        <v>01 - Aktiv, bopæl i DK</v>
      </c>
      <c r="R1387" t="str">
        <f>VLOOKUP(H1387,Translations!$P$2:$Q$10,2,FALSE)</f>
        <v>1 - Selvstændigt sikret - med lægevalg</v>
      </c>
      <c r="S1387" t="str">
        <f>VLOOKUP(F1387,Translations!$D$2:$F$13,3,FALSE)</f>
        <v>Ja</v>
      </c>
    </row>
    <row r="1388" spans="1:19" x14ac:dyDescent="0.2">
      <c r="A1388" s="3">
        <v>43957</v>
      </c>
      <c r="B1388" s="3" t="s">
        <v>326</v>
      </c>
      <c r="C1388" s="3" t="s">
        <v>327</v>
      </c>
      <c r="D1388">
        <v>163</v>
      </c>
      <c r="E1388">
        <v>1084</v>
      </c>
      <c r="F1388" t="str">
        <f t="shared" si="46"/>
        <v>01</v>
      </c>
      <c r="G1388" t="s">
        <v>514</v>
      </c>
      <c r="H1388">
        <v>1</v>
      </c>
      <c r="I1388" t="s">
        <v>5</v>
      </c>
      <c r="J1388" t="s">
        <v>5</v>
      </c>
      <c r="K1388" t="s">
        <v>6</v>
      </c>
      <c r="L1388">
        <v>26</v>
      </c>
      <c r="M1388" t="str">
        <f>VLOOKUP(E1388,Translations!$A$1:$B$7,2,FALSE)</f>
        <v>Hovedstaden</v>
      </c>
      <c r="N1388" t="str">
        <f>VLOOKUP(D1388,Translations!$I$2:$K$101,2,FALSE)</f>
        <v>Herlev</v>
      </c>
      <c r="O1388" t="str">
        <f>VLOOKUP(G1388,Translations!$M$2:$N$9,2,FALSE)</f>
        <v>[R2075] SARS-CoV-2-Ab, Epidemiologisk</v>
      </c>
      <c r="P1388" t="str">
        <f>VLOOKUP(F1388,Translations!$D$1:$F$13,2,FALSE)</f>
        <v>Ok</v>
      </c>
      <c r="Q1388" t="str">
        <f>VLOOKUP(F1388,Translations!$D$2:$G$13,4,FALSE)</f>
        <v>01 - Aktiv, bopæl i DK</v>
      </c>
      <c r="R1388" t="str">
        <f>VLOOKUP(H1388,Translations!$P$2:$Q$10,2,FALSE)</f>
        <v>1 - Selvstændigt sikret - med lægevalg</v>
      </c>
      <c r="S1388" t="str">
        <f>VLOOKUP(F1388,Translations!$D$2:$F$13,3,FALSE)</f>
        <v>Ja</v>
      </c>
    </row>
    <row r="1389" spans="1:19" x14ac:dyDescent="0.2">
      <c r="A1389" s="3">
        <v>43957</v>
      </c>
      <c r="B1389" s="3" t="s">
        <v>326</v>
      </c>
      <c r="C1389" s="3" t="s">
        <v>327</v>
      </c>
      <c r="D1389">
        <v>167</v>
      </c>
      <c r="E1389">
        <v>1084</v>
      </c>
      <c r="F1389" t="str">
        <f t="shared" si="46"/>
        <v>01</v>
      </c>
      <c r="G1389" t="s">
        <v>514</v>
      </c>
      <c r="H1389">
        <v>1</v>
      </c>
      <c r="I1389" t="s">
        <v>5</v>
      </c>
      <c r="J1389" t="s">
        <v>5</v>
      </c>
      <c r="K1389" t="s">
        <v>6</v>
      </c>
      <c r="L1389">
        <v>53</v>
      </c>
      <c r="M1389" t="str">
        <f>VLOOKUP(E1389,Translations!$A$1:$B$7,2,FALSE)</f>
        <v>Hovedstaden</v>
      </c>
      <c r="N1389" t="str">
        <f>VLOOKUP(D1389,Translations!$I$2:$K$101,2,FALSE)</f>
        <v>Hvidovre</v>
      </c>
      <c r="O1389" t="str">
        <f>VLOOKUP(G1389,Translations!$M$2:$N$9,2,FALSE)</f>
        <v>[R2075] SARS-CoV-2-Ab, Epidemiologisk</v>
      </c>
      <c r="P1389" t="str">
        <f>VLOOKUP(F1389,Translations!$D$1:$F$13,2,FALSE)</f>
        <v>Ok</v>
      </c>
      <c r="Q1389" t="str">
        <f>VLOOKUP(F1389,Translations!$D$2:$G$13,4,FALSE)</f>
        <v>01 - Aktiv, bopæl i DK</v>
      </c>
      <c r="R1389" t="str">
        <f>VLOOKUP(H1389,Translations!$P$2:$Q$10,2,FALSE)</f>
        <v>1 - Selvstændigt sikret - med lægevalg</v>
      </c>
      <c r="S1389" t="str">
        <f>VLOOKUP(F1389,Translations!$D$2:$F$13,3,FALSE)</f>
        <v>Ja</v>
      </c>
    </row>
    <row r="1390" spans="1:19" x14ac:dyDescent="0.2">
      <c r="A1390" s="3">
        <v>43957</v>
      </c>
      <c r="B1390" s="3" t="s">
        <v>326</v>
      </c>
      <c r="C1390" s="3" t="s">
        <v>327</v>
      </c>
      <c r="D1390">
        <v>173</v>
      </c>
      <c r="E1390">
        <v>1084</v>
      </c>
      <c r="F1390" t="str">
        <f t="shared" si="46"/>
        <v>01</v>
      </c>
      <c r="G1390" t="s">
        <v>514</v>
      </c>
      <c r="H1390">
        <v>1</v>
      </c>
      <c r="I1390" t="s">
        <v>5</v>
      </c>
      <c r="J1390" t="s">
        <v>5</v>
      </c>
      <c r="K1390" t="s">
        <v>6</v>
      </c>
      <c r="L1390">
        <v>48</v>
      </c>
      <c r="M1390" t="str">
        <f>VLOOKUP(E1390,Translations!$A$1:$B$7,2,FALSE)</f>
        <v>Hovedstaden</v>
      </c>
      <c r="N1390" t="str">
        <f>VLOOKUP(D1390,Translations!$I$2:$K$101,2,FALSE)</f>
        <v>Lyngby-Taarbæk</v>
      </c>
      <c r="O1390" t="str">
        <f>VLOOKUP(G1390,Translations!$M$2:$N$9,2,FALSE)</f>
        <v>[R2075] SARS-CoV-2-Ab, Epidemiologisk</v>
      </c>
      <c r="P1390" t="str">
        <f>VLOOKUP(F1390,Translations!$D$1:$F$13,2,FALSE)</f>
        <v>Ok</v>
      </c>
      <c r="Q1390" t="str">
        <f>VLOOKUP(F1390,Translations!$D$2:$G$13,4,FALSE)</f>
        <v>01 - Aktiv, bopæl i DK</v>
      </c>
      <c r="R1390" t="str">
        <f>VLOOKUP(H1390,Translations!$P$2:$Q$10,2,FALSE)</f>
        <v>1 - Selvstændigt sikret - med lægevalg</v>
      </c>
      <c r="S1390" t="str">
        <f>VLOOKUP(F1390,Translations!$D$2:$F$13,3,FALSE)</f>
        <v>Ja</v>
      </c>
    </row>
    <row r="1391" spans="1:19" x14ac:dyDescent="0.2">
      <c r="A1391" s="3">
        <v>43957</v>
      </c>
      <c r="B1391" s="3" t="s">
        <v>326</v>
      </c>
      <c r="C1391" s="3" t="s">
        <v>327</v>
      </c>
      <c r="D1391">
        <v>173</v>
      </c>
      <c r="E1391">
        <v>1084</v>
      </c>
      <c r="F1391" t="str">
        <f t="shared" si="46"/>
        <v>01</v>
      </c>
      <c r="G1391" t="s">
        <v>514</v>
      </c>
      <c r="H1391">
        <v>2</v>
      </c>
      <c r="I1391" t="s">
        <v>5</v>
      </c>
      <c r="J1391" t="s">
        <v>5</v>
      </c>
      <c r="K1391" t="s">
        <v>6</v>
      </c>
      <c r="L1391">
        <v>1</v>
      </c>
      <c r="M1391" t="str">
        <f>VLOOKUP(E1391,Translations!$A$1:$B$7,2,FALSE)</f>
        <v>Hovedstaden</v>
      </c>
      <c r="N1391" t="str">
        <f>VLOOKUP(D1391,Translations!$I$2:$K$101,2,FALSE)</f>
        <v>Lyngby-Taarbæk</v>
      </c>
      <c r="O1391" t="str">
        <f>VLOOKUP(G1391,Translations!$M$2:$N$9,2,FALSE)</f>
        <v>[R2075] SARS-CoV-2-Ab, Epidemiologisk</v>
      </c>
      <c r="P1391" t="str">
        <f>VLOOKUP(F1391,Translations!$D$1:$F$13,2,FALSE)</f>
        <v>Ok</v>
      </c>
      <c r="Q1391" t="str">
        <f>VLOOKUP(F1391,Translations!$D$2:$G$13,4,FALSE)</f>
        <v>01 - Aktiv, bopæl i DK</v>
      </c>
      <c r="R1391" t="str">
        <f>VLOOKUP(H1391,Translations!$P$2:$Q$10,2,FALSE)</f>
        <v>2 - Selvstændigt sikret - uden lægevalg</v>
      </c>
      <c r="S1391" t="str">
        <f>VLOOKUP(F1391,Translations!$D$2:$F$13,3,FALSE)</f>
        <v>Ja</v>
      </c>
    </row>
    <row r="1392" spans="1:19" x14ac:dyDescent="0.2">
      <c r="A1392" s="3">
        <v>43957</v>
      </c>
      <c r="B1392" s="3" t="s">
        <v>326</v>
      </c>
      <c r="C1392" s="3" t="s">
        <v>327</v>
      </c>
      <c r="D1392">
        <v>175</v>
      </c>
      <c r="E1392">
        <v>1084</v>
      </c>
      <c r="F1392" t="str">
        <f t="shared" si="46"/>
        <v>01</v>
      </c>
      <c r="G1392" t="s">
        <v>514</v>
      </c>
      <c r="H1392">
        <v>1</v>
      </c>
      <c r="I1392" t="s">
        <v>5</v>
      </c>
      <c r="J1392" t="s">
        <v>5</v>
      </c>
      <c r="K1392" t="s">
        <v>6</v>
      </c>
      <c r="L1392">
        <v>35</v>
      </c>
      <c r="M1392" t="str">
        <f>VLOOKUP(E1392,Translations!$A$1:$B$7,2,FALSE)</f>
        <v>Hovedstaden</v>
      </c>
      <c r="N1392" t="str">
        <f>VLOOKUP(D1392,Translations!$I$2:$K$101,2,FALSE)</f>
        <v>Rødovre</v>
      </c>
      <c r="O1392" t="str">
        <f>VLOOKUP(G1392,Translations!$M$2:$N$9,2,FALSE)</f>
        <v>[R2075] SARS-CoV-2-Ab, Epidemiologisk</v>
      </c>
      <c r="P1392" t="str">
        <f>VLOOKUP(F1392,Translations!$D$1:$F$13,2,FALSE)</f>
        <v>Ok</v>
      </c>
      <c r="Q1392" t="str">
        <f>VLOOKUP(F1392,Translations!$D$2:$G$13,4,FALSE)</f>
        <v>01 - Aktiv, bopæl i DK</v>
      </c>
      <c r="R1392" t="str">
        <f>VLOOKUP(H1392,Translations!$P$2:$Q$10,2,FALSE)</f>
        <v>1 - Selvstændigt sikret - med lægevalg</v>
      </c>
      <c r="S1392" t="str">
        <f>VLOOKUP(F1392,Translations!$D$2:$F$13,3,FALSE)</f>
        <v>Ja</v>
      </c>
    </row>
    <row r="1393" spans="1:19" x14ac:dyDescent="0.2">
      <c r="A1393" s="3">
        <v>43957</v>
      </c>
      <c r="B1393" s="3" t="s">
        <v>326</v>
      </c>
      <c r="C1393" s="3" t="s">
        <v>327</v>
      </c>
      <c r="D1393">
        <v>175</v>
      </c>
      <c r="E1393">
        <v>1084</v>
      </c>
      <c r="F1393" t="str">
        <f t="shared" si="46"/>
        <v>01</v>
      </c>
      <c r="G1393" t="s">
        <v>514</v>
      </c>
      <c r="H1393">
        <v>2</v>
      </c>
      <c r="I1393" t="s">
        <v>5</v>
      </c>
      <c r="J1393" t="s">
        <v>5</v>
      </c>
      <c r="K1393" t="s">
        <v>6</v>
      </c>
      <c r="L1393">
        <v>1</v>
      </c>
      <c r="M1393" t="str">
        <f>VLOOKUP(E1393,Translations!$A$1:$B$7,2,FALSE)</f>
        <v>Hovedstaden</v>
      </c>
      <c r="N1393" t="str">
        <f>VLOOKUP(D1393,Translations!$I$2:$K$101,2,FALSE)</f>
        <v>Rødovre</v>
      </c>
      <c r="O1393" t="str">
        <f>VLOOKUP(G1393,Translations!$M$2:$N$9,2,FALSE)</f>
        <v>[R2075] SARS-CoV-2-Ab, Epidemiologisk</v>
      </c>
      <c r="P1393" t="str">
        <f>VLOOKUP(F1393,Translations!$D$1:$F$13,2,FALSE)</f>
        <v>Ok</v>
      </c>
      <c r="Q1393" t="str">
        <f>VLOOKUP(F1393,Translations!$D$2:$G$13,4,FALSE)</f>
        <v>01 - Aktiv, bopæl i DK</v>
      </c>
      <c r="R1393" t="str">
        <f>VLOOKUP(H1393,Translations!$P$2:$Q$10,2,FALSE)</f>
        <v>2 - Selvstændigt sikret - uden lægevalg</v>
      </c>
      <c r="S1393" t="str">
        <f>VLOOKUP(F1393,Translations!$D$2:$F$13,3,FALSE)</f>
        <v>Ja</v>
      </c>
    </row>
    <row r="1394" spans="1:19" x14ac:dyDescent="0.2">
      <c r="A1394" s="3">
        <v>43957</v>
      </c>
      <c r="B1394" s="3" t="s">
        <v>326</v>
      </c>
      <c r="C1394" s="3" t="s">
        <v>327</v>
      </c>
      <c r="D1394">
        <v>185</v>
      </c>
      <c r="E1394">
        <v>1084</v>
      </c>
      <c r="F1394" t="str">
        <f t="shared" si="46"/>
        <v>01</v>
      </c>
      <c r="G1394" t="s">
        <v>514</v>
      </c>
      <c r="H1394">
        <v>1</v>
      </c>
      <c r="I1394" t="s">
        <v>5</v>
      </c>
      <c r="J1394" t="s">
        <v>5</v>
      </c>
      <c r="K1394" t="s">
        <v>6</v>
      </c>
      <c r="L1394">
        <v>40</v>
      </c>
      <c r="M1394" t="str">
        <f>VLOOKUP(E1394,Translations!$A$1:$B$7,2,FALSE)</f>
        <v>Hovedstaden</v>
      </c>
      <c r="N1394" t="str">
        <f>VLOOKUP(D1394,Translations!$I$2:$K$101,2,FALSE)</f>
        <v>Tårnby</v>
      </c>
      <c r="O1394" t="str">
        <f>VLOOKUP(G1394,Translations!$M$2:$N$9,2,FALSE)</f>
        <v>[R2075] SARS-CoV-2-Ab, Epidemiologisk</v>
      </c>
      <c r="P1394" t="str">
        <f>VLOOKUP(F1394,Translations!$D$1:$F$13,2,FALSE)</f>
        <v>Ok</v>
      </c>
      <c r="Q1394" t="str">
        <f>VLOOKUP(F1394,Translations!$D$2:$G$13,4,FALSE)</f>
        <v>01 - Aktiv, bopæl i DK</v>
      </c>
      <c r="R1394" t="str">
        <f>VLOOKUP(H1394,Translations!$P$2:$Q$10,2,FALSE)</f>
        <v>1 - Selvstændigt sikret - med lægevalg</v>
      </c>
      <c r="S1394" t="str">
        <f>VLOOKUP(F1394,Translations!$D$2:$F$13,3,FALSE)</f>
        <v>Ja</v>
      </c>
    </row>
    <row r="1395" spans="1:19" x14ac:dyDescent="0.2">
      <c r="A1395" s="3">
        <v>43957</v>
      </c>
      <c r="B1395" s="3" t="s">
        <v>326</v>
      </c>
      <c r="C1395" s="3" t="s">
        <v>327</v>
      </c>
      <c r="D1395">
        <v>185</v>
      </c>
      <c r="E1395">
        <v>1084</v>
      </c>
      <c r="F1395" t="str">
        <f t="shared" si="46"/>
        <v>01</v>
      </c>
      <c r="G1395" t="s">
        <v>514</v>
      </c>
      <c r="H1395">
        <v>2</v>
      </c>
      <c r="I1395" t="s">
        <v>5</v>
      </c>
      <c r="J1395" t="s">
        <v>5</v>
      </c>
      <c r="K1395" t="s">
        <v>6</v>
      </c>
      <c r="L1395">
        <v>1</v>
      </c>
      <c r="M1395" t="str">
        <f>VLOOKUP(E1395,Translations!$A$1:$B$7,2,FALSE)</f>
        <v>Hovedstaden</v>
      </c>
      <c r="N1395" t="str">
        <f>VLOOKUP(D1395,Translations!$I$2:$K$101,2,FALSE)</f>
        <v>Tårnby</v>
      </c>
      <c r="O1395" t="str">
        <f>VLOOKUP(G1395,Translations!$M$2:$N$9,2,FALSE)</f>
        <v>[R2075] SARS-CoV-2-Ab, Epidemiologisk</v>
      </c>
      <c r="P1395" t="str">
        <f>VLOOKUP(F1395,Translations!$D$1:$F$13,2,FALSE)</f>
        <v>Ok</v>
      </c>
      <c r="Q1395" t="str">
        <f>VLOOKUP(F1395,Translations!$D$2:$G$13,4,FALSE)</f>
        <v>01 - Aktiv, bopæl i DK</v>
      </c>
      <c r="R1395" t="str">
        <f>VLOOKUP(H1395,Translations!$P$2:$Q$10,2,FALSE)</f>
        <v>2 - Selvstændigt sikret - uden lægevalg</v>
      </c>
      <c r="S1395" t="str">
        <f>VLOOKUP(F1395,Translations!$D$2:$F$13,3,FALSE)</f>
        <v>Ja</v>
      </c>
    </row>
    <row r="1396" spans="1:19" x14ac:dyDescent="0.2">
      <c r="A1396" s="3">
        <v>43957</v>
      </c>
      <c r="B1396" s="3" t="s">
        <v>326</v>
      </c>
      <c r="C1396" s="3" t="s">
        <v>327</v>
      </c>
      <c r="D1396">
        <v>320</v>
      </c>
      <c r="E1396">
        <v>1085</v>
      </c>
      <c r="F1396" t="str">
        <f t="shared" si="46"/>
        <v>01</v>
      </c>
      <c r="G1396" t="s">
        <v>514</v>
      </c>
      <c r="H1396">
        <v>1</v>
      </c>
      <c r="I1396" t="s">
        <v>5</v>
      </c>
      <c r="J1396" t="s">
        <v>5</v>
      </c>
      <c r="K1396" t="s">
        <v>6</v>
      </c>
      <c r="L1396">
        <v>39</v>
      </c>
      <c r="M1396" t="str">
        <f>VLOOKUP(E1396,Translations!$A$1:$B$7,2,FALSE)</f>
        <v>Sjælland</v>
      </c>
      <c r="N1396" t="str">
        <f>VLOOKUP(D1396,Translations!$I$2:$K$101,2,FALSE)</f>
        <v>Faxe</v>
      </c>
      <c r="O1396" t="str">
        <f>VLOOKUP(G1396,Translations!$M$2:$N$9,2,FALSE)</f>
        <v>[R2075] SARS-CoV-2-Ab, Epidemiologisk</v>
      </c>
      <c r="P1396" t="str">
        <f>VLOOKUP(F1396,Translations!$D$1:$F$13,2,FALSE)</f>
        <v>Ok</v>
      </c>
      <c r="Q1396" t="str">
        <f>VLOOKUP(F1396,Translations!$D$2:$G$13,4,FALSE)</f>
        <v>01 - Aktiv, bopæl i DK</v>
      </c>
      <c r="R1396" t="str">
        <f>VLOOKUP(H1396,Translations!$P$2:$Q$10,2,FALSE)</f>
        <v>1 - Selvstændigt sikret - med lægevalg</v>
      </c>
      <c r="S1396" t="str">
        <f>VLOOKUP(F1396,Translations!$D$2:$F$13,3,FALSE)</f>
        <v>Ja</v>
      </c>
    </row>
    <row r="1397" spans="1:19" x14ac:dyDescent="0.2">
      <c r="A1397" s="3">
        <v>43957</v>
      </c>
      <c r="B1397" s="3" t="s">
        <v>326</v>
      </c>
      <c r="C1397" s="3" t="s">
        <v>327</v>
      </c>
      <c r="D1397">
        <v>329</v>
      </c>
      <c r="E1397">
        <v>1085</v>
      </c>
      <c r="F1397" t="str">
        <f t="shared" si="46"/>
        <v>01</v>
      </c>
      <c r="G1397" t="s">
        <v>514</v>
      </c>
      <c r="H1397">
        <v>1</v>
      </c>
      <c r="I1397" t="s">
        <v>5</v>
      </c>
      <c r="J1397" t="s">
        <v>5</v>
      </c>
      <c r="K1397" t="s">
        <v>6</v>
      </c>
      <c r="L1397">
        <v>25</v>
      </c>
      <c r="M1397" t="str">
        <f>VLOOKUP(E1397,Translations!$A$1:$B$7,2,FALSE)</f>
        <v>Sjælland</v>
      </c>
      <c r="N1397" t="str">
        <f>VLOOKUP(D1397,Translations!$I$2:$K$101,2,FALSE)</f>
        <v>Ringsted</v>
      </c>
      <c r="O1397" t="str">
        <f>VLOOKUP(G1397,Translations!$M$2:$N$9,2,FALSE)</f>
        <v>[R2075] SARS-CoV-2-Ab, Epidemiologisk</v>
      </c>
      <c r="P1397" t="str">
        <f>VLOOKUP(F1397,Translations!$D$1:$F$13,2,FALSE)</f>
        <v>Ok</v>
      </c>
      <c r="Q1397" t="str">
        <f>VLOOKUP(F1397,Translations!$D$2:$G$13,4,FALSE)</f>
        <v>01 - Aktiv, bopæl i DK</v>
      </c>
      <c r="R1397" t="str">
        <f>VLOOKUP(H1397,Translations!$P$2:$Q$10,2,FALSE)</f>
        <v>1 - Selvstændigt sikret - med lægevalg</v>
      </c>
      <c r="S1397" t="str">
        <f>VLOOKUP(F1397,Translations!$D$2:$F$13,3,FALSE)</f>
        <v>Ja</v>
      </c>
    </row>
    <row r="1398" spans="1:19" x14ac:dyDescent="0.2">
      <c r="A1398" s="3">
        <v>43957</v>
      </c>
      <c r="B1398" s="3" t="s">
        <v>326</v>
      </c>
      <c r="C1398" s="3" t="s">
        <v>327</v>
      </c>
      <c r="D1398">
        <v>330</v>
      </c>
      <c r="E1398">
        <v>1085</v>
      </c>
      <c r="F1398" t="str">
        <f t="shared" si="46"/>
        <v>01</v>
      </c>
      <c r="G1398" t="s">
        <v>514</v>
      </c>
      <c r="H1398">
        <v>1</v>
      </c>
      <c r="I1398" t="s">
        <v>5</v>
      </c>
      <c r="J1398" t="s">
        <v>5</v>
      </c>
      <c r="K1398" t="s">
        <v>6</v>
      </c>
      <c r="L1398">
        <v>82</v>
      </c>
      <c r="M1398" t="str">
        <f>VLOOKUP(E1398,Translations!$A$1:$B$7,2,FALSE)</f>
        <v>Sjælland</v>
      </c>
      <c r="N1398" t="str">
        <f>VLOOKUP(D1398,Translations!$I$2:$K$101,2,FALSE)</f>
        <v>Slagelse</v>
      </c>
      <c r="O1398" t="str">
        <f>VLOOKUP(G1398,Translations!$M$2:$N$9,2,FALSE)</f>
        <v>[R2075] SARS-CoV-2-Ab, Epidemiologisk</v>
      </c>
      <c r="P1398" t="str">
        <f>VLOOKUP(F1398,Translations!$D$1:$F$13,2,FALSE)</f>
        <v>Ok</v>
      </c>
      <c r="Q1398" t="str">
        <f>VLOOKUP(F1398,Translations!$D$2:$G$13,4,FALSE)</f>
        <v>01 - Aktiv, bopæl i DK</v>
      </c>
      <c r="R1398" t="str">
        <f>VLOOKUP(H1398,Translations!$P$2:$Q$10,2,FALSE)</f>
        <v>1 - Selvstændigt sikret - med lægevalg</v>
      </c>
      <c r="S1398" t="str">
        <f>VLOOKUP(F1398,Translations!$D$2:$F$13,3,FALSE)</f>
        <v>Ja</v>
      </c>
    </row>
    <row r="1399" spans="1:19" x14ac:dyDescent="0.2">
      <c r="A1399" s="3">
        <v>43957</v>
      </c>
      <c r="B1399" s="3" t="s">
        <v>326</v>
      </c>
      <c r="C1399" s="3" t="s">
        <v>327</v>
      </c>
      <c r="D1399">
        <v>340</v>
      </c>
      <c r="E1399">
        <v>1085</v>
      </c>
      <c r="F1399" t="str">
        <f t="shared" si="46"/>
        <v>01</v>
      </c>
      <c r="G1399" t="s">
        <v>514</v>
      </c>
      <c r="H1399">
        <v>1</v>
      </c>
      <c r="I1399" t="s">
        <v>5</v>
      </c>
      <c r="J1399" t="s">
        <v>5</v>
      </c>
      <c r="K1399" t="s">
        <v>6</v>
      </c>
      <c r="L1399">
        <v>28</v>
      </c>
      <c r="M1399" t="str">
        <f>VLOOKUP(E1399,Translations!$A$1:$B$7,2,FALSE)</f>
        <v>Sjælland</v>
      </c>
      <c r="N1399" t="str">
        <f>VLOOKUP(D1399,Translations!$I$2:$K$101,2,FALSE)</f>
        <v>Sorø</v>
      </c>
      <c r="O1399" t="str">
        <f>VLOOKUP(G1399,Translations!$M$2:$N$9,2,FALSE)</f>
        <v>[R2075] SARS-CoV-2-Ab, Epidemiologisk</v>
      </c>
      <c r="P1399" t="str">
        <f>VLOOKUP(F1399,Translations!$D$1:$F$13,2,FALSE)</f>
        <v>Ok</v>
      </c>
      <c r="Q1399" t="str">
        <f>VLOOKUP(F1399,Translations!$D$2:$G$13,4,FALSE)</f>
        <v>01 - Aktiv, bopæl i DK</v>
      </c>
      <c r="R1399" t="str">
        <f>VLOOKUP(H1399,Translations!$P$2:$Q$10,2,FALSE)</f>
        <v>1 - Selvstændigt sikret - med lægevalg</v>
      </c>
      <c r="S1399" t="str">
        <f>VLOOKUP(F1399,Translations!$D$2:$F$13,3,FALSE)</f>
        <v>Ja</v>
      </c>
    </row>
    <row r="1400" spans="1:19" x14ac:dyDescent="0.2">
      <c r="A1400" s="3">
        <v>43957</v>
      </c>
      <c r="B1400" s="3" t="s">
        <v>326</v>
      </c>
      <c r="C1400" s="3" t="s">
        <v>327</v>
      </c>
      <c r="D1400">
        <v>370</v>
      </c>
      <c r="E1400">
        <v>1085</v>
      </c>
      <c r="F1400" t="str">
        <f t="shared" si="46"/>
        <v>01</v>
      </c>
      <c r="G1400" t="s">
        <v>514</v>
      </c>
      <c r="H1400">
        <v>1</v>
      </c>
      <c r="I1400" t="s">
        <v>5</v>
      </c>
      <c r="J1400" t="s">
        <v>5</v>
      </c>
      <c r="K1400" t="s">
        <v>6</v>
      </c>
      <c r="L1400">
        <v>96</v>
      </c>
      <c r="M1400" t="str">
        <f>VLOOKUP(E1400,Translations!$A$1:$B$7,2,FALSE)</f>
        <v>Sjælland</v>
      </c>
      <c r="N1400" t="str">
        <f>VLOOKUP(D1400,Translations!$I$2:$K$101,2,FALSE)</f>
        <v>Næstved</v>
      </c>
      <c r="O1400" t="str">
        <f>VLOOKUP(G1400,Translations!$M$2:$N$9,2,FALSE)</f>
        <v>[R2075] SARS-CoV-2-Ab, Epidemiologisk</v>
      </c>
      <c r="P1400" t="str">
        <f>VLOOKUP(F1400,Translations!$D$1:$F$13,2,FALSE)</f>
        <v>Ok</v>
      </c>
      <c r="Q1400" t="str">
        <f>VLOOKUP(F1400,Translations!$D$2:$G$13,4,FALSE)</f>
        <v>01 - Aktiv, bopæl i DK</v>
      </c>
      <c r="R1400" t="str">
        <f>VLOOKUP(H1400,Translations!$P$2:$Q$10,2,FALSE)</f>
        <v>1 - Selvstændigt sikret - med lægevalg</v>
      </c>
      <c r="S1400" t="str">
        <f>VLOOKUP(F1400,Translations!$D$2:$F$13,3,FALSE)</f>
        <v>Ja</v>
      </c>
    </row>
    <row r="1401" spans="1:19" x14ac:dyDescent="0.2">
      <c r="A1401" s="3">
        <v>43957</v>
      </c>
      <c r="B1401" s="3" t="s">
        <v>326</v>
      </c>
      <c r="C1401" s="3" t="s">
        <v>327</v>
      </c>
      <c r="D1401">
        <v>370</v>
      </c>
      <c r="E1401">
        <v>1085</v>
      </c>
      <c r="F1401" t="str">
        <f t="shared" si="46"/>
        <v>01</v>
      </c>
      <c r="G1401" t="s">
        <v>514</v>
      </c>
      <c r="H1401">
        <v>2</v>
      </c>
      <c r="I1401" t="s">
        <v>5</v>
      </c>
      <c r="J1401" t="s">
        <v>5</v>
      </c>
      <c r="K1401" t="s">
        <v>6</v>
      </c>
      <c r="L1401">
        <v>1</v>
      </c>
      <c r="M1401" t="str">
        <f>VLOOKUP(E1401,Translations!$A$1:$B$7,2,FALSE)</f>
        <v>Sjælland</v>
      </c>
      <c r="N1401" t="str">
        <f>VLOOKUP(D1401,Translations!$I$2:$K$101,2,FALSE)</f>
        <v>Næstved</v>
      </c>
      <c r="O1401" t="str">
        <f>VLOOKUP(G1401,Translations!$M$2:$N$9,2,FALSE)</f>
        <v>[R2075] SARS-CoV-2-Ab, Epidemiologisk</v>
      </c>
      <c r="P1401" t="str">
        <f>VLOOKUP(F1401,Translations!$D$1:$F$13,2,FALSE)</f>
        <v>Ok</v>
      </c>
      <c r="Q1401" t="str">
        <f>VLOOKUP(F1401,Translations!$D$2:$G$13,4,FALSE)</f>
        <v>01 - Aktiv, bopæl i DK</v>
      </c>
      <c r="R1401" t="str">
        <f>VLOOKUP(H1401,Translations!$P$2:$Q$10,2,FALSE)</f>
        <v>2 - Selvstændigt sikret - uden lægevalg</v>
      </c>
      <c r="S1401" t="str">
        <f>VLOOKUP(F1401,Translations!$D$2:$F$13,3,FALSE)</f>
        <v>Ja</v>
      </c>
    </row>
    <row r="1402" spans="1:19" x14ac:dyDescent="0.2">
      <c r="A1402" s="3">
        <v>43957</v>
      </c>
      <c r="B1402" s="3" t="s">
        <v>326</v>
      </c>
      <c r="C1402" s="3" t="s">
        <v>327</v>
      </c>
      <c r="D1402">
        <v>390</v>
      </c>
      <c r="E1402">
        <v>1085</v>
      </c>
      <c r="F1402" t="str">
        <f t="shared" si="46"/>
        <v>01</v>
      </c>
      <c r="G1402" t="s">
        <v>514</v>
      </c>
      <c r="H1402">
        <v>1</v>
      </c>
      <c r="I1402" t="s">
        <v>5</v>
      </c>
      <c r="J1402" t="s">
        <v>5</v>
      </c>
      <c r="K1402" t="s">
        <v>6</v>
      </c>
      <c r="L1402">
        <v>61</v>
      </c>
      <c r="M1402" t="str">
        <f>VLOOKUP(E1402,Translations!$A$1:$B$7,2,FALSE)</f>
        <v>Sjælland</v>
      </c>
      <c r="N1402" t="str">
        <f>VLOOKUP(D1402,Translations!$I$2:$K$101,2,FALSE)</f>
        <v>Vordingborg</v>
      </c>
      <c r="O1402" t="str">
        <f>VLOOKUP(G1402,Translations!$M$2:$N$9,2,FALSE)</f>
        <v>[R2075] SARS-CoV-2-Ab, Epidemiologisk</v>
      </c>
      <c r="P1402" t="str">
        <f>VLOOKUP(F1402,Translations!$D$1:$F$13,2,FALSE)</f>
        <v>Ok</v>
      </c>
      <c r="Q1402" t="str">
        <f>VLOOKUP(F1402,Translations!$D$2:$G$13,4,FALSE)</f>
        <v>01 - Aktiv, bopæl i DK</v>
      </c>
      <c r="R1402" t="str">
        <f>VLOOKUP(H1402,Translations!$P$2:$Q$10,2,FALSE)</f>
        <v>1 - Selvstændigt sikret - med lægevalg</v>
      </c>
      <c r="S1402" t="str">
        <f>VLOOKUP(F1402,Translations!$D$2:$F$13,3,FALSE)</f>
        <v>Ja</v>
      </c>
    </row>
    <row r="1403" spans="1:19" x14ac:dyDescent="0.2">
      <c r="A1403" s="3">
        <v>43957</v>
      </c>
      <c r="B1403" s="3" t="s">
        <v>326</v>
      </c>
      <c r="C1403" s="3" t="s">
        <v>327</v>
      </c>
      <c r="D1403">
        <v>420</v>
      </c>
      <c r="E1403">
        <v>1083</v>
      </c>
      <c r="F1403" t="str">
        <f t="shared" si="46"/>
        <v>01</v>
      </c>
      <c r="G1403" t="s">
        <v>514</v>
      </c>
      <c r="H1403">
        <v>1</v>
      </c>
      <c r="I1403" t="s">
        <v>5</v>
      </c>
      <c r="J1403" t="s">
        <v>5</v>
      </c>
      <c r="K1403" t="s">
        <v>6</v>
      </c>
      <c r="L1403">
        <v>47</v>
      </c>
      <c r="M1403" t="str">
        <f>VLOOKUP(E1403,Translations!$A$1:$B$7,2,FALSE)</f>
        <v>Syddanmark</v>
      </c>
      <c r="N1403" t="str">
        <f>VLOOKUP(D1403,Translations!$I$2:$K$101,2,FALSE)</f>
        <v>Assens</v>
      </c>
      <c r="O1403" t="str">
        <f>VLOOKUP(G1403,Translations!$M$2:$N$9,2,FALSE)</f>
        <v>[R2075] SARS-CoV-2-Ab, Epidemiologisk</v>
      </c>
      <c r="P1403" t="str">
        <f>VLOOKUP(F1403,Translations!$D$1:$F$13,2,FALSE)</f>
        <v>Ok</v>
      </c>
      <c r="Q1403" t="str">
        <f>VLOOKUP(F1403,Translations!$D$2:$G$13,4,FALSE)</f>
        <v>01 - Aktiv, bopæl i DK</v>
      </c>
      <c r="R1403" t="str">
        <f>VLOOKUP(H1403,Translations!$P$2:$Q$10,2,FALSE)</f>
        <v>1 - Selvstændigt sikret - med lægevalg</v>
      </c>
      <c r="S1403" t="str">
        <f>VLOOKUP(F1403,Translations!$D$2:$F$13,3,FALSE)</f>
        <v>Ja</v>
      </c>
    </row>
    <row r="1404" spans="1:19" x14ac:dyDescent="0.2">
      <c r="A1404" s="3">
        <v>43957</v>
      </c>
      <c r="B1404" s="3" t="s">
        <v>326</v>
      </c>
      <c r="C1404" s="3" t="s">
        <v>327</v>
      </c>
      <c r="D1404">
        <v>420</v>
      </c>
      <c r="E1404">
        <v>1083</v>
      </c>
      <c r="F1404" t="str">
        <f t="shared" si="46"/>
        <v>01</v>
      </c>
      <c r="G1404" t="s">
        <v>514</v>
      </c>
      <c r="H1404">
        <v>2</v>
      </c>
      <c r="I1404" t="s">
        <v>5</v>
      </c>
      <c r="J1404" t="s">
        <v>5</v>
      </c>
      <c r="K1404" t="s">
        <v>6</v>
      </c>
      <c r="L1404">
        <v>1</v>
      </c>
      <c r="M1404" t="str">
        <f>VLOOKUP(E1404,Translations!$A$1:$B$7,2,FALSE)</f>
        <v>Syddanmark</v>
      </c>
      <c r="N1404" t="str">
        <f>VLOOKUP(D1404,Translations!$I$2:$K$101,2,FALSE)</f>
        <v>Assens</v>
      </c>
      <c r="O1404" t="str">
        <f>VLOOKUP(G1404,Translations!$M$2:$N$9,2,FALSE)</f>
        <v>[R2075] SARS-CoV-2-Ab, Epidemiologisk</v>
      </c>
      <c r="P1404" t="str">
        <f>VLOOKUP(F1404,Translations!$D$1:$F$13,2,FALSE)</f>
        <v>Ok</v>
      </c>
      <c r="Q1404" t="str">
        <f>VLOOKUP(F1404,Translations!$D$2:$G$13,4,FALSE)</f>
        <v>01 - Aktiv, bopæl i DK</v>
      </c>
      <c r="R1404" t="str">
        <f>VLOOKUP(H1404,Translations!$P$2:$Q$10,2,FALSE)</f>
        <v>2 - Selvstændigt sikret - uden lægevalg</v>
      </c>
      <c r="S1404" t="str">
        <f>VLOOKUP(F1404,Translations!$D$2:$F$13,3,FALSE)</f>
        <v>Ja</v>
      </c>
    </row>
    <row r="1405" spans="1:19" x14ac:dyDescent="0.2">
      <c r="A1405" s="3">
        <v>43957</v>
      </c>
      <c r="B1405" s="3" t="s">
        <v>326</v>
      </c>
      <c r="C1405" s="3" t="s">
        <v>327</v>
      </c>
      <c r="D1405">
        <v>430</v>
      </c>
      <c r="E1405">
        <v>1083</v>
      </c>
      <c r="F1405" t="str">
        <f t="shared" si="46"/>
        <v>01</v>
      </c>
      <c r="G1405" t="s">
        <v>514</v>
      </c>
      <c r="H1405">
        <v>1</v>
      </c>
      <c r="I1405" t="s">
        <v>5</v>
      </c>
      <c r="J1405" t="s">
        <v>5</v>
      </c>
      <c r="K1405" t="s">
        <v>6</v>
      </c>
      <c r="L1405">
        <v>62</v>
      </c>
      <c r="M1405" t="str">
        <f>VLOOKUP(E1405,Translations!$A$1:$B$7,2,FALSE)</f>
        <v>Syddanmark</v>
      </c>
      <c r="N1405" t="str">
        <f>VLOOKUP(D1405,Translations!$I$2:$K$101,2,FALSE)</f>
        <v>Faaborg-Midtfyn</v>
      </c>
      <c r="O1405" t="str">
        <f>VLOOKUP(G1405,Translations!$M$2:$N$9,2,FALSE)</f>
        <v>[R2075] SARS-CoV-2-Ab, Epidemiologisk</v>
      </c>
      <c r="P1405" t="str">
        <f>VLOOKUP(F1405,Translations!$D$1:$F$13,2,FALSE)</f>
        <v>Ok</v>
      </c>
      <c r="Q1405" t="str">
        <f>VLOOKUP(F1405,Translations!$D$2:$G$13,4,FALSE)</f>
        <v>01 - Aktiv, bopæl i DK</v>
      </c>
      <c r="R1405" t="str">
        <f>VLOOKUP(H1405,Translations!$P$2:$Q$10,2,FALSE)</f>
        <v>1 - Selvstændigt sikret - med lægevalg</v>
      </c>
      <c r="S1405" t="str">
        <f>VLOOKUP(F1405,Translations!$D$2:$F$13,3,FALSE)</f>
        <v>Ja</v>
      </c>
    </row>
    <row r="1406" spans="1:19" x14ac:dyDescent="0.2">
      <c r="A1406" s="3">
        <v>43957</v>
      </c>
      <c r="B1406" s="3" t="s">
        <v>326</v>
      </c>
      <c r="C1406" s="3" t="s">
        <v>327</v>
      </c>
      <c r="D1406">
        <v>430</v>
      </c>
      <c r="E1406">
        <v>1083</v>
      </c>
      <c r="F1406" t="str">
        <f t="shared" si="46"/>
        <v>01</v>
      </c>
      <c r="G1406" t="s">
        <v>514</v>
      </c>
      <c r="H1406">
        <v>2</v>
      </c>
      <c r="I1406" t="s">
        <v>5</v>
      </c>
      <c r="J1406" t="s">
        <v>5</v>
      </c>
      <c r="K1406" t="s">
        <v>6</v>
      </c>
      <c r="L1406">
        <v>1</v>
      </c>
      <c r="M1406" t="str">
        <f>VLOOKUP(E1406,Translations!$A$1:$B$7,2,FALSE)</f>
        <v>Syddanmark</v>
      </c>
      <c r="N1406" t="str">
        <f>VLOOKUP(D1406,Translations!$I$2:$K$101,2,FALSE)</f>
        <v>Faaborg-Midtfyn</v>
      </c>
      <c r="O1406" t="str">
        <f>VLOOKUP(G1406,Translations!$M$2:$N$9,2,FALSE)</f>
        <v>[R2075] SARS-CoV-2-Ab, Epidemiologisk</v>
      </c>
      <c r="P1406" t="str">
        <f>VLOOKUP(F1406,Translations!$D$1:$F$13,2,FALSE)</f>
        <v>Ok</v>
      </c>
      <c r="Q1406" t="str">
        <f>VLOOKUP(F1406,Translations!$D$2:$G$13,4,FALSE)</f>
        <v>01 - Aktiv, bopæl i DK</v>
      </c>
      <c r="R1406" t="str">
        <f>VLOOKUP(H1406,Translations!$P$2:$Q$10,2,FALSE)</f>
        <v>2 - Selvstændigt sikret - uden lægevalg</v>
      </c>
      <c r="S1406" t="str">
        <f>VLOOKUP(F1406,Translations!$D$2:$F$13,3,FALSE)</f>
        <v>Ja</v>
      </c>
    </row>
    <row r="1407" spans="1:19" x14ac:dyDescent="0.2">
      <c r="A1407" s="3">
        <v>43957</v>
      </c>
      <c r="B1407" s="3" t="s">
        <v>326</v>
      </c>
      <c r="C1407" s="3" t="s">
        <v>327</v>
      </c>
      <c r="D1407">
        <v>440</v>
      </c>
      <c r="E1407">
        <v>1083</v>
      </c>
      <c r="F1407" t="str">
        <f t="shared" si="46"/>
        <v>01</v>
      </c>
      <c r="G1407" t="s">
        <v>514</v>
      </c>
      <c r="H1407">
        <v>1</v>
      </c>
      <c r="I1407" t="s">
        <v>5</v>
      </c>
      <c r="J1407" t="s">
        <v>5</v>
      </c>
      <c r="K1407" t="s">
        <v>6</v>
      </c>
      <c r="L1407">
        <v>17</v>
      </c>
      <c r="M1407" t="str">
        <f>VLOOKUP(E1407,Translations!$A$1:$B$7,2,FALSE)</f>
        <v>Syddanmark</v>
      </c>
      <c r="N1407" t="str">
        <f>VLOOKUP(D1407,Translations!$I$2:$K$101,2,FALSE)</f>
        <v>Kerteminde</v>
      </c>
      <c r="O1407" t="str">
        <f>VLOOKUP(G1407,Translations!$M$2:$N$9,2,FALSE)</f>
        <v>[R2075] SARS-CoV-2-Ab, Epidemiologisk</v>
      </c>
      <c r="P1407" t="str">
        <f>VLOOKUP(F1407,Translations!$D$1:$F$13,2,FALSE)</f>
        <v>Ok</v>
      </c>
      <c r="Q1407" t="str">
        <f>VLOOKUP(F1407,Translations!$D$2:$G$13,4,FALSE)</f>
        <v>01 - Aktiv, bopæl i DK</v>
      </c>
      <c r="R1407" t="str">
        <f>VLOOKUP(H1407,Translations!$P$2:$Q$10,2,FALSE)</f>
        <v>1 - Selvstændigt sikret - med lægevalg</v>
      </c>
      <c r="S1407" t="str">
        <f>VLOOKUP(F1407,Translations!$D$2:$F$13,3,FALSE)</f>
        <v>Ja</v>
      </c>
    </row>
    <row r="1408" spans="1:19" x14ac:dyDescent="0.2">
      <c r="A1408" s="3">
        <v>43957</v>
      </c>
      <c r="B1408" s="3" t="s">
        <v>326</v>
      </c>
      <c r="C1408" s="3" t="s">
        <v>327</v>
      </c>
      <c r="D1408">
        <v>450</v>
      </c>
      <c r="E1408">
        <v>1083</v>
      </c>
      <c r="F1408" t="str">
        <f t="shared" si="46"/>
        <v>01</v>
      </c>
      <c r="G1408" t="s">
        <v>514</v>
      </c>
      <c r="H1408">
        <v>1</v>
      </c>
      <c r="I1408" t="s">
        <v>5</v>
      </c>
      <c r="J1408" t="s">
        <v>5</v>
      </c>
      <c r="K1408" t="s">
        <v>6</v>
      </c>
      <c r="L1408">
        <v>28</v>
      </c>
      <c r="M1408" t="str">
        <f>VLOOKUP(E1408,Translations!$A$1:$B$7,2,FALSE)</f>
        <v>Syddanmark</v>
      </c>
      <c r="N1408" t="str">
        <f>VLOOKUP(D1408,Translations!$I$2:$K$101,2,FALSE)</f>
        <v>Nyborg</v>
      </c>
      <c r="O1408" t="str">
        <f>VLOOKUP(G1408,Translations!$M$2:$N$9,2,FALSE)</f>
        <v>[R2075] SARS-CoV-2-Ab, Epidemiologisk</v>
      </c>
      <c r="P1408" t="str">
        <f>VLOOKUP(F1408,Translations!$D$1:$F$13,2,FALSE)</f>
        <v>Ok</v>
      </c>
      <c r="Q1408" t="str">
        <f>VLOOKUP(F1408,Translations!$D$2:$G$13,4,FALSE)</f>
        <v>01 - Aktiv, bopæl i DK</v>
      </c>
      <c r="R1408" t="str">
        <f>VLOOKUP(H1408,Translations!$P$2:$Q$10,2,FALSE)</f>
        <v>1 - Selvstændigt sikret - med lægevalg</v>
      </c>
      <c r="S1408" t="str">
        <f>VLOOKUP(F1408,Translations!$D$2:$F$13,3,FALSE)</f>
        <v>Ja</v>
      </c>
    </row>
    <row r="1409" spans="1:19" x14ac:dyDescent="0.2">
      <c r="A1409" s="3">
        <v>43957</v>
      </c>
      <c r="B1409" s="3" t="s">
        <v>326</v>
      </c>
      <c r="C1409" s="3" t="s">
        <v>327</v>
      </c>
      <c r="D1409">
        <v>461</v>
      </c>
      <c r="E1409">
        <v>1083</v>
      </c>
      <c r="F1409" t="str">
        <f t="shared" si="46"/>
        <v>01</v>
      </c>
      <c r="G1409" t="s">
        <v>514</v>
      </c>
      <c r="H1409">
        <v>1</v>
      </c>
      <c r="I1409" t="s">
        <v>5</v>
      </c>
      <c r="J1409" t="s">
        <v>5</v>
      </c>
      <c r="K1409" t="s">
        <v>6</v>
      </c>
      <c r="L1409">
        <v>209</v>
      </c>
      <c r="M1409" t="str">
        <f>VLOOKUP(E1409,Translations!$A$1:$B$7,2,FALSE)</f>
        <v>Syddanmark</v>
      </c>
      <c r="N1409" t="str">
        <f>VLOOKUP(D1409,Translations!$I$2:$K$101,2,FALSE)</f>
        <v>Odense</v>
      </c>
      <c r="O1409" t="str">
        <f>VLOOKUP(G1409,Translations!$M$2:$N$9,2,FALSE)</f>
        <v>[R2075] SARS-CoV-2-Ab, Epidemiologisk</v>
      </c>
      <c r="P1409" t="str">
        <f>VLOOKUP(F1409,Translations!$D$1:$F$13,2,FALSE)</f>
        <v>Ok</v>
      </c>
      <c r="Q1409" t="str">
        <f>VLOOKUP(F1409,Translations!$D$2:$G$13,4,FALSE)</f>
        <v>01 - Aktiv, bopæl i DK</v>
      </c>
      <c r="R1409" t="str">
        <f>VLOOKUP(H1409,Translations!$P$2:$Q$10,2,FALSE)</f>
        <v>1 - Selvstændigt sikret - med lægevalg</v>
      </c>
      <c r="S1409" t="str">
        <f>VLOOKUP(F1409,Translations!$D$2:$F$13,3,FALSE)</f>
        <v>Ja</v>
      </c>
    </row>
    <row r="1410" spans="1:19" x14ac:dyDescent="0.2">
      <c r="A1410" s="3">
        <v>43957</v>
      </c>
      <c r="B1410" s="3" t="s">
        <v>326</v>
      </c>
      <c r="C1410" s="3" t="s">
        <v>327</v>
      </c>
      <c r="D1410">
        <v>480</v>
      </c>
      <c r="E1410">
        <v>1083</v>
      </c>
      <c r="F1410" t="str">
        <f t="shared" si="46"/>
        <v>01</v>
      </c>
      <c r="G1410" t="s">
        <v>514</v>
      </c>
      <c r="H1410">
        <v>1</v>
      </c>
      <c r="I1410" t="s">
        <v>5</v>
      </c>
      <c r="J1410" t="s">
        <v>5</v>
      </c>
      <c r="K1410" t="s">
        <v>6</v>
      </c>
      <c r="L1410">
        <v>25</v>
      </c>
      <c r="M1410" t="str">
        <f>VLOOKUP(E1410,Translations!$A$1:$B$7,2,FALSE)</f>
        <v>Syddanmark</v>
      </c>
      <c r="N1410" t="str">
        <f>VLOOKUP(D1410,Translations!$I$2:$K$101,2,FALSE)</f>
        <v>Nordfyns</v>
      </c>
      <c r="O1410" t="str">
        <f>VLOOKUP(G1410,Translations!$M$2:$N$9,2,FALSE)</f>
        <v>[R2075] SARS-CoV-2-Ab, Epidemiologisk</v>
      </c>
      <c r="P1410" t="str">
        <f>VLOOKUP(F1410,Translations!$D$1:$F$13,2,FALSE)</f>
        <v>Ok</v>
      </c>
      <c r="Q1410" t="str">
        <f>VLOOKUP(F1410,Translations!$D$2:$G$13,4,FALSE)</f>
        <v>01 - Aktiv, bopæl i DK</v>
      </c>
      <c r="R1410" t="str">
        <f>VLOOKUP(H1410,Translations!$P$2:$Q$10,2,FALSE)</f>
        <v>1 - Selvstændigt sikret - med lægevalg</v>
      </c>
      <c r="S1410" t="str">
        <f>VLOOKUP(F1410,Translations!$D$2:$F$13,3,FALSE)</f>
        <v>Ja</v>
      </c>
    </row>
    <row r="1411" spans="1:19" x14ac:dyDescent="0.2">
      <c r="A1411" s="3">
        <v>43957</v>
      </c>
      <c r="B1411" s="3" t="s">
        <v>326</v>
      </c>
      <c r="C1411" s="3" t="s">
        <v>327</v>
      </c>
      <c r="D1411">
        <v>706</v>
      </c>
      <c r="E1411">
        <v>1082</v>
      </c>
      <c r="F1411" t="str">
        <f t="shared" si="46"/>
        <v>01</v>
      </c>
      <c r="G1411" t="s">
        <v>514</v>
      </c>
      <c r="H1411">
        <v>1</v>
      </c>
      <c r="I1411" t="s">
        <v>5</v>
      </c>
      <c r="J1411" t="s">
        <v>5</v>
      </c>
      <c r="K1411" t="s">
        <v>6</v>
      </c>
      <c r="L1411">
        <v>39</v>
      </c>
      <c r="M1411" t="str">
        <f>VLOOKUP(E1411,Translations!$A$1:$B$7,2,FALSE)</f>
        <v>Midtjylland</v>
      </c>
      <c r="N1411" t="str">
        <f>VLOOKUP(D1411,Translations!$I$2:$K$101,2,FALSE)</f>
        <v>Syddjurs</v>
      </c>
      <c r="O1411" t="str">
        <f>VLOOKUP(G1411,Translations!$M$2:$N$9,2,FALSE)</f>
        <v>[R2075] SARS-CoV-2-Ab, Epidemiologisk</v>
      </c>
      <c r="P1411" t="str">
        <f>VLOOKUP(F1411,Translations!$D$1:$F$13,2,FALSE)</f>
        <v>Ok</v>
      </c>
      <c r="Q1411" t="str">
        <f>VLOOKUP(F1411,Translations!$D$2:$G$13,4,FALSE)</f>
        <v>01 - Aktiv, bopæl i DK</v>
      </c>
      <c r="R1411" t="str">
        <f>VLOOKUP(H1411,Translations!$P$2:$Q$10,2,FALSE)</f>
        <v>1 - Selvstændigt sikret - med lægevalg</v>
      </c>
      <c r="S1411" t="str">
        <f>VLOOKUP(F1411,Translations!$D$2:$F$13,3,FALSE)</f>
        <v>Ja</v>
      </c>
    </row>
    <row r="1412" spans="1:19" x14ac:dyDescent="0.2">
      <c r="A1412" s="3">
        <v>43957</v>
      </c>
      <c r="B1412" s="3" t="s">
        <v>326</v>
      </c>
      <c r="C1412" s="3" t="s">
        <v>327</v>
      </c>
      <c r="D1412">
        <v>710</v>
      </c>
      <c r="E1412">
        <v>1082</v>
      </c>
      <c r="F1412" t="str">
        <f t="shared" si="46"/>
        <v>01</v>
      </c>
      <c r="G1412" t="s">
        <v>514</v>
      </c>
      <c r="H1412">
        <v>1</v>
      </c>
      <c r="I1412" t="s">
        <v>5</v>
      </c>
      <c r="J1412" t="s">
        <v>5</v>
      </c>
      <c r="K1412" t="s">
        <v>6</v>
      </c>
      <c r="L1412">
        <v>44</v>
      </c>
      <c r="M1412" t="str">
        <f>VLOOKUP(E1412,Translations!$A$1:$B$7,2,FALSE)</f>
        <v>Midtjylland</v>
      </c>
      <c r="N1412" t="str">
        <f>VLOOKUP(D1412,Translations!$I$2:$K$101,2,FALSE)</f>
        <v>Favrskov</v>
      </c>
      <c r="O1412" t="str">
        <f>VLOOKUP(G1412,Translations!$M$2:$N$9,2,FALSE)</f>
        <v>[R2075] SARS-CoV-2-Ab, Epidemiologisk</v>
      </c>
      <c r="P1412" t="str">
        <f>VLOOKUP(F1412,Translations!$D$1:$F$13,2,FALSE)</f>
        <v>Ok</v>
      </c>
      <c r="Q1412" t="str">
        <f>VLOOKUP(F1412,Translations!$D$2:$G$13,4,FALSE)</f>
        <v>01 - Aktiv, bopæl i DK</v>
      </c>
      <c r="R1412" t="str">
        <f>VLOOKUP(H1412,Translations!$P$2:$Q$10,2,FALSE)</f>
        <v>1 - Selvstændigt sikret - med lægevalg</v>
      </c>
      <c r="S1412" t="str">
        <f>VLOOKUP(F1412,Translations!$D$2:$F$13,3,FALSE)</f>
        <v>Ja</v>
      </c>
    </row>
    <row r="1413" spans="1:19" x14ac:dyDescent="0.2">
      <c r="A1413" s="3">
        <v>43957</v>
      </c>
      <c r="B1413" s="3" t="s">
        <v>326</v>
      </c>
      <c r="C1413" s="3" t="s">
        <v>327</v>
      </c>
      <c r="D1413">
        <v>727</v>
      </c>
      <c r="E1413">
        <v>1082</v>
      </c>
      <c r="F1413" t="str">
        <f t="shared" si="46"/>
        <v>01</v>
      </c>
      <c r="G1413" t="s">
        <v>514</v>
      </c>
      <c r="H1413">
        <v>1</v>
      </c>
      <c r="I1413" t="s">
        <v>5</v>
      </c>
      <c r="J1413" t="s">
        <v>5</v>
      </c>
      <c r="K1413" t="s">
        <v>6</v>
      </c>
      <c r="L1413">
        <v>29</v>
      </c>
      <c r="M1413" t="str">
        <f>VLOOKUP(E1413,Translations!$A$1:$B$7,2,FALSE)</f>
        <v>Midtjylland</v>
      </c>
      <c r="N1413" t="str">
        <f>VLOOKUP(D1413,Translations!$I$2:$K$101,2,FALSE)</f>
        <v>Odder</v>
      </c>
      <c r="O1413" t="str">
        <f>VLOOKUP(G1413,Translations!$M$2:$N$9,2,FALSE)</f>
        <v>[R2075] SARS-CoV-2-Ab, Epidemiologisk</v>
      </c>
      <c r="P1413" t="str">
        <f>VLOOKUP(F1413,Translations!$D$1:$F$13,2,FALSE)</f>
        <v>Ok</v>
      </c>
      <c r="Q1413" t="str">
        <f>VLOOKUP(F1413,Translations!$D$2:$G$13,4,FALSE)</f>
        <v>01 - Aktiv, bopæl i DK</v>
      </c>
      <c r="R1413" t="str">
        <f>VLOOKUP(H1413,Translations!$P$2:$Q$10,2,FALSE)</f>
        <v>1 - Selvstændigt sikret - med lægevalg</v>
      </c>
      <c r="S1413" t="str">
        <f>VLOOKUP(F1413,Translations!$D$2:$F$13,3,FALSE)</f>
        <v>Ja</v>
      </c>
    </row>
    <row r="1414" spans="1:19" x14ac:dyDescent="0.2">
      <c r="A1414" s="3">
        <v>43957</v>
      </c>
      <c r="B1414" s="3" t="s">
        <v>326</v>
      </c>
      <c r="C1414" s="3" t="s">
        <v>327</v>
      </c>
      <c r="D1414">
        <v>746</v>
      </c>
      <c r="E1414">
        <v>1082</v>
      </c>
      <c r="F1414" t="str">
        <f t="shared" si="46"/>
        <v>01</v>
      </c>
      <c r="G1414" t="s">
        <v>514</v>
      </c>
      <c r="H1414">
        <v>1</v>
      </c>
      <c r="I1414" t="s">
        <v>5</v>
      </c>
      <c r="J1414" t="s">
        <v>5</v>
      </c>
      <c r="K1414" t="s">
        <v>6</v>
      </c>
      <c r="L1414">
        <v>66</v>
      </c>
      <c r="M1414" t="str">
        <f>VLOOKUP(E1414,Translations!$A$1:$B$7,2,FALSE)</f>
        <v>Midtjylland</v>
      </c>
      <c r="N1414" t="str">
        <f>VLOOKUP(D1414,Translations!$I$2:$K$101,2,FALSE)</f>
        <v>Skanderborg</v>
      </c>
      <c r="O1414" t="str">
        <f>VLOOKUP(G1414,Translations!$M$2:$N$9,2,FALSE)</f>
        <v>[R2075] SARS-CoV-2-Ab, Epidemiologisk</v>
      </c>
      <c r="P1414" t="str">
        <f>VLOOKUP(F1414,Translations!$D$1:$F$13,2,FALSE)</f>
        <v>Ok</v>
      </c>
      <c r="Q1414" t="str">
        <f>VLOOKUP(F1414,Translations!$D$2:$G$13,4,FALSE)</f>
        <v>01 - Aktiv, bopæl i DK</v>
      </c>
      <c r="R1414" t="str">
        <f>VLOOKUP(H1414,Translations!$P$2:$Q$10,2,FALSE)</f>
        <v>1 - Selvstændigt sikret - med lægevalg</v>
      </c>
      <c r="S1414" t="str">
        <f>VLOOKUP(F1414,Translations!$D$2:$F$13,3,FALSE)</f>
        <v>Ja</v>
      </c>
    </row>
    <row r="1415" spans="1:19" x14ac:dyDescent="0.2">
      <c r="A1415" s="3">
        <v>43957</v>
      </c>
      <c r="B1415" s="3" t="s">
        <v>326</v>
      </c>
      <c r="C1415" s="3" t="s">
        <v>327</v>
      </c>
      <c r="D1415">
        <v>751</v>
      </c>
      <c r="E1415">
        <v>1082</v>
      </c>
      <c r="F1415" t="str">
        <f t="shared" si="46"/>
        <v>01</v>
      </c>
      <c r="G1415" t="s">
        <v>514</v>
      </c>
      <c r="H1415">
        <v>1</v>
      </c>
      <c r="I1415" t="s">
        <v>5</v>
      </c>
      <c r="J1415" t="s">
        <v>5</v>
      </c>
      <c r="K1415" t="s">
        <v>6</v>
      </c>
      <c r="L1415">
        <v>332</v>
      </c>
      <c r="M1415" t="str">
        <f>VLOOKUP(E1415,Translations!$A$1:$B$7,2,FALSE)</f>
        <v>Midtjylland</v>
      </c>
      <c r="N1415" t="str">
        <f>VLOOKUP(D1415,Translations!$I$2:$K$101,2,FALSE)</f>
        <v>Aarhus</v>
      </c>
      <c r="O1415" t="str">
        <f>VLOOKUP(G1415,Translations!$M$2:$N$9,2,FALSE)</f>
        <v>[R2075] SARS-CoV-2-Ab, Epidemiologisk</v>
      </c>
      <c r="P1415" t="str">
        <f>VLOOKUP(F1415,Translations!$D$1:$F$13,2,FALSE)</f>
        <v>Ok</v>
      </c>
      <c r="Q1415" t="str">
        <f>VLOOKUP(F1415,Translations!$D$2:$G$13,4,FALSE)</f>
        <v>01 - Aktiv, bopæl i DK</v>
      </c>
      <c r="R1415" t="str">
        <f>VLOOKUP(H1415,Translations!$P$2:$Q$10,2,FALSE)</f>
        <v>1 - Selvstændigt sikret - med lægevalg</v>
      </c>
      <c r="S1415" t="str">
        <f>VLOOKUP(F1415,Translations!$D$2:$F$13,3,FALSE)</f>
        <v>Ja</v>
      </c>
    </row>
    <row r="1416" spans="1:19" x14ac:dyDescent="0.2">
      <c r="A1416" s="3">
        <v>43957</v>
      </c>
      <c r="B1416" s="3" t="s">
        <v>326</v>
      </c>
      <c r="C1416" s="3" t="s">
        <v>327</v>
      </c>
      <c r="D1416">
        <v>751</v>
      </c>
      <c r="E1416">
        <v>1082</v>
      </c>
      <c r="F1416" t="str">
        <f t="shared" si="46"/>
        <v>01</v>
      </c>
      <c r="G1416" t="s">
        <v>514</v>
      </c>
      <c r="H1416">
        <v>2</v>
      </c>
      <c r="I1416" t="s">
        <v>5</v>
      </c>
      <c r="J1416" t="s">
        <v>5</v>
      </c>
      <c r="K1416" t="s">
        <v>6</v>
      </c>
      <c r="L1416">
        <v>1</v>
      </c>
      <c r="M1416" t="str">
        <f>VLOOKUP(E1416,Translations!$A$1:$B$7,2,FALSE)</f>
        <v>Midtjylland</v>
      </c>
      <c r="N1416" t="str">
        <f>VLOOKUP(D1416,Translations!$I$2:$K$101,2,FALSE)</f>
        <v>Aarhus</v>
      </c>
      <c r="O1416" t="str">
        <f>VLOOKUP(G1416,Translations!$M$2:$N$9,2,FALSE)</f>
        <v>[R2075] SARS-CoV-2-Ab, Epidemiologisk</v>
      </c>
      <c r="P1416" t="str">
        <f>VLOOKUP(F1416,Translations!$D$1:$F$13,2,FALSE)</f>
        <v>Ok</v>
      </c>
      <c r="Q1416" t="str">
        <f>VLOOKUP(F1416,Translations!$D$2:$G$13,4,FALSE)</f>
        <v>01 - Aktiv, bopæl i DK</v>
      </c>
      <c r="R1416" t="str">
        <f>VLOOKUP(H1416,Translations!$P$2:$Q$10,2,FALSE)</f>
        <v>2 - Selvstændigt sikret - uden lægevalg</v>
      </c>
      <c r="S1416" t="str">
        <f>VLOOKUP(F1416,Translations!$D$2:$F$13,3,FALSE)</f>
        <v>Ja</v>
      </c>
    </row>
    <row r="1417" spans="1:19" x14ac:dyDescent="0.2">
      <c r="A1417" s="3">
        <v>43957</v>
      </c>
      <c r="B1417" s="3" t="s">
        <v>326</v>
      </c>
      <c r="C1417" s="3" t="s">
        <v>327</v>
      </c>
      <c r="D1417">
        <v>810</v>
      </c>
      <c r="E1417">
        <v>1081</v>
      </c>
      <c r="F1417" t="str">
        <f t="shared" si="46"/>
        <v>01</v>
      </c>
      <c r="G1417" t="s">
        <v>514</v>
      </c>
      <c r="H1417">
        <v>1</v>
      </c>
      <c r="I1417" t="s">
        <v>5</v>
      </c>
      <c r="J1417" t="s">
        <v>5</v>
      </c>
      <c r="K1417" t="s">
        <v>6</v>
      </c>
      <c r="L1417">
        <v>36</v>
      </c>
      <c r="M1417" t="str">
        <f>VLOOKUP(E1417,Translations!$A$1:$B$7,2,FALSE)</f>
        <v>Nordjylland</v>
      </c>
      <c r="N1417" t="str">
        <f>VLOOKUP(D1417,Translations!$I$2:$K$101,2,FALSE)</f>
        <v>Brønderslev</v>
      </c>
      <c r="O1417" t="str">
        <f>VLOOKUP(G1417,Translations!$M$2:$N$9,2,FALSE)</f>
        <v>[R2075] SARS-CoV-2-Ab, Epidemiologisk</v>
      </c>
      <c r="P1417" t="str">
        <f>VLOOKUP(F1417,Translations!$D$1:$F$13,2,FALSE)</f>
        <v>Ok</v>
      </c>
      <c r="Q1417" t="str">
        <f>VLOOKUP(F1417,Translations!$D$2:$G$13,4,FALSE)</f>
        <v>01 - Aktiv, bopæl i DK</v>
      </c>
      <c r="R1417" t="str">
        <f>VLOOKUP(H1417,Translations!$P$2:$Q$10,2,FALSE)</f>
        <v>1 - Selvstændigt sikret - med lægevalg</v>
      </c>
      <c r="S1417" t="str">
        <f>VLOOKUP(F1417,Translations!$D$2:$F$13,3,FALSE)</f>
        <v>Ja</v>
      </c>
    </row>
    <row r="1418" spans="1:19" x14ac:dyDescent="0.2">
      <c r="A1418" s="3">
        <v>43957</v>
      </c>
      <c r="B1418" s="3" t="s">
        <v>326</v>
      </c>
      <c r="C1418" s="3" t="s">
        <v>327</v>
      </c>
      <c r="D1418">
        <v>820</v>
      </c>
      <c r="E1418">
        <v>1081</v>
      </c>
      <c r="F1418" t="str">
        <f t="shared" si="46"/>
        <v>01</v>
      </c>
      <c r="G1418" t="s">
        <v>514</v>
      </c>
      <c r="H1418">
        <v>1</v>
      </c>
      <c r="I1418" t="s">
        <v>5</v>
      </c>
      <c r="J1418" t="s">
        <v>5</v>
      </c>
      <c r="K1418" t="s">
        <v>6</v>
      </c>
      <c r="L1418">
        <v>37</v>
      </c>
      <c r="M1418" t="str">
        <f>VLOOKUP(E1418,Translations!$A$1:$B$7,2,FALSE)</f>
        <v>Nordjylland</v>
      </c>
      <c r="N1418" t="str">
        <f>VLOOKUP(D1418,Translations!$I$2:$K$101,2,FALSE)</f>
        <v>Vesthimmerlands</v>
      </c>
      <c r="O1418" t="str">
        <f>VLOOKUP(G1418,Translations!$M$2:$N$9,2,FALSE)</f>
        <v>[R2075] SARS-CoV-2-Ab, Epidemiologisk</v>
      </c>
      <c r="P1418" t="str">
        <f>VLOOKUP(F1418,Translations!$D$1:$F$13,2,FALSE)</f>
        <v>Ok</v>
      </c>
      <c r="Q1418" t="str">
        <f>VLOOKUP(F1418,Translations!$D$2:$G$13,4,FALSE)</f>
        <v>01 - Aktiv, bopæl i DK</v>
      </c>
      <c r="R1418" t="str">
        <f>VLOOKUP(H1418,Translations!$P$2:$Q$10,2,FALSE)</f>
        <v>1 - Selvstændigt sikret - med lægevalg</v>
      </c>
      <c r="S1418" t="str">
        <f>VLOOKUP(F1418,Translations!$D$2:$F$13,3,FALSE)</f>
        <v>Ja</v>
      </c>
    </row>
    <row r="1419" spans="1:19" x14ac:dyDescent="0.2">
      <c r="A1419" s="3">
        <v>43957</v>
      </c>
      <c r="B1419" s="3" t="s">
        <v>326</v>
      </c>
      <c r="C1419" s="3" t="s">
        <v>327</v>
      </c>
      <c r="D1419">
        <v>840</v>
      </c>
      <c r="E1419">
        <v>1081</v>
      </c>
      <c r="F1419" t="str">
        <f t="shared" si="46"/>
        <v>01</v>
      </c>
      <c r="G1419" t="s">
        <v>514</v>
      </c>
      <c r="H1419">
        <v>1</v>
      </c>
      <c r="I1419" t="s">
        <v>5</v>
      </c>
      <c r="J1419" t="s">
        <v>5</v>
      </c>
      <c r="K1419" t="s">
        <v>6</v>
      </c>
      <c r="L1419">
        <v>24</v>
      </c>
      <c r="M1419" t="str">
        <f>VLOOKUP(E1419,Translations!$A$1:$B$7,2,FALSE)</f>
        <v>Nordjylland</v>
      </c>
      <c r="N1419" t="str">
        <f>VLOOKUP(D1419,Translations!$I$2:$K$101,2,FALSE)</f>
        <v>Rebild</v>
      </c>
      <c r="O1419" t="str">
        <f>VLOOKUP(G1419,Translations!$M$2:$N$9,2,FALSE)</f>
        <v>[R2075] SARS-CoV-2-Ab, Epidemiologisk</v>
      </c>
      <c r="P1419" t="str">
        <f>VLOOKUP(F1419,Translations!$D$1:$F$13,2,FALSE)</f>
        <v>Ok</v>
      </c>
      <c r="Q1419" t="str">
        <f>VLOOKUP(F1419,Translations!$D$2:$G$13,4,FALSE)</f>
        <v>01 - Aktiv, bopæl i DK</v>
      </c>
      <c r="R1419" t="str">
        <f>VLOOKUP(H1419,Translations!$P$2:$Q$10,2,FALSE)</f>
        <v>1 - Selvstændigt sikret - med lægevalg</v>
      </c>
      <c r="S1419" t="str">
        <f>VLOOKUP(F1419,Translations!$D$2:$F$13,3,FALSE)</f>
        <v>Ja</v>
      </c>
    </row>
    <row r="1420" spans="1:19" x14ac:dyDescent="0.2">
      <c r="A1420" s="3">
        <v>43957</v>
      </c>
      <c r="B1420" s="3" t="s">
        <v>326</v>
      </c>
      <c r="C1420" s="3" t="s">
        <v>327</v>
      </c>
      <c r="D1420">
        <v>851</v>
      </c>
      <c r="E1420">
        <v>1081</v>
      </c>
      <c r="F1420" t="str">
        <f t="shared" si="46"/>
        <v>01</v>
      </c>
      <c r="G1420" t="s">
        <v>514</v>
      </c>
      <c r="H1420">
        <v>1</v>
      </c>
      <c r="I1420" t="s">
        <v>5</v>
      </c>
      <c r="J1420" t="s">
        <v>5</v>
      </c>
      <c r="K1420" t="s">
        <v>6</v>
      </c>
      <c r="L1420">
        <v>207</v>
      </c>
      <c r="M1420" t="str">
        <f>VLOOKUP(E1420,Translations!$A$1:$B$7,2,FALSE)</f>
        <v>Nordjylland</v>
      </c>
      <c r="N1420" t="str">
        <f>VLOOKUP(D1420,Translations!$I$2:$K$101,2,FALSE)</f>
        <v>Aalborg</v>
      </c>
      <c r="O1420" t="str">
        <f>VLOOKUP(G1420,Translations!$M$2:$N$9,2,FALSE)</f>
        <v>[R2075] SARS-CoV-2-Ab, Epidemiologisk</v>
      </c>
      <c r="P1420" t="str">
        <f>VLOOKUP(F1420,Translations!$D$1:$F$13,2,FALSE)</f>
        <v>Ok</v>
      </c>
      <c r="Q1420" t="str">
        <f>VLOOKUP(F1420,Translations!$D$2:$G$13,4,FALSE)</f>
        <v>01 - Aktiv, bopæl i DK</v>
      </c>
      <c r="R1420" t="str">
        <f>VLOOKUP(H1420,Translations!$P$2:$Q$10,2,FALSE)</f>
        <v>1 - Selvstændigt sikret - med lægevalg</v>
      </c>
      <c r="S1420" t="str">
        <f>VLOOKUP(F1420,Translations!$D$2:$F$13,3,FALSE)</f>
        <v>Ja</v>
      </c>
    </row>
    <row r="1421" spans="1:19" x14ac:dyDescent="0.2">
      <c r="A1421" s="3">
        <v>43957</v>
      </c>
      <c r="B1421" s="3" t="s">
        <v>326</v>
      </c>
      <c r="C1421" s="3" t="s">
        <v>327</v>
      </c>
      <c r="D1421">
        <v>851</v>
      </c>
      <c r="E1421">
        <v>1081</v>
      </c>
      <c r="F1421" t="str">
        <f t="shared" si="46"/>
        <v>01</v>
      </c>
      <c r="G1421" t="s">
        <v>514</v>
      </c>
      <c r="H1421">
        <v>5</v>
      </c>
      <c r="I1421" t="s">
        <v>5</v>
      </c>
      <c r="J1421" t="s">
        <v>5</v>
      </c>
      <c r="K1421" t="s">
        <v>6</v>
      </c>
      <c r="L1421">
        <v>1</v>
      </c>
      <c r="M1421" t="str">
        <f>VLOOKUP(E1421,Translations!$A$1:$B$7,2,FALSE)</f>
        <v>Nordjylland</v>
      </c>
      <c r="N1421" t="str">
        <f>VLOOKUP(D1421,Translations!$I$2:$K$101,2,FALSE)</f>
        <v>Aalborg</v>
      </c>
      <c r="O1421" t="str">
        <f>VLOOKUP(G1421,Translations!$M$2:$N$9,2,FALSE)</f>
        <v>[R2075] SARS-CoV-2-Ab, Epidemiologisk</v>
      </c>
      <c r="P1421" t="str">
        <f>VLOOKUP(F1421,Translations!$D$1:$F$13,2,FALSE)</f>
        <v>Ok</v>
      </c>
      <c r="Q1421" t="str">
        <f>VLOOKUP(F1421,Translations!$D$2:$G$13,4,FALSE)</f>
        <v>01 - Aktiv, bopæl i DK</v>
      </c>
      <c r="R1421" t="str">
        <f>VLOOKUP(H1421,Translations!$P$2:$Q$10,2,FALSE)</f>
        <v>5 - Værnepligtig (+3 mdr.)</v>
      </c>
      <c r="S1421" t="str">
        <f>VLOOKUP(F1421,Translations!$D$2:$F$13,3,FALSE)</f>
        <v>Ja</v>
      </c>
    </row>
    <row r="1422" spans="1:19" x14ac:dyDescent="0.2">
      <c r="A1422" s="3">
        <v>43958</v>
      </c>
      <c r="B1422" s="3" t="s">
        <v>328</v>
      </c>
      <c r="C1422" s="3" t="s">
        <v>329</v>
      </c>
      <c r="D1422">
        <v>0</v>
      </c>
      <c r="E1422">
        <v>0</v>
      </c>
      <c r="F1422" t="str">
        <f>"03"</f>
        <v>03</v>
      </c>
      <c r="G1422" t="s">
        <v>512</v>
      </c>
      <c r="H1422">
        <v>1</v>
      </c>
      <c r="I1422" t="s">
        <v>5</v>
      </c>
      <c r="J1422" t="s">
        <v>5</v>
      </c>
      <c r="K1422" t="s">
        <v>6</v>
      </c>
      <c r="L1422">
        <v>1</v>
      </c>
      <c r="M1422" t="str">
        <f>VLOOKUP(E1422,Translations!$A$1:$B$7,2,FALSE)</f>
        <v>Ukendt</v>
      </c>
      <c r="N1422" t="str">
        <f>VLOOKUP(D1422,Translations!$I$2:$K$101,2,FALSE)</f>
        <v>Ukendt</v>
      </c>
      <c r="O1422" t="str">
        <f>VLOOKUP(G1422,Translations!$M$2:$N$9,2,FALSE)</f>
        <v>[X2074] SARS-CoV-2 (RNA), Testcenter</v>
      </c>
      <c r="P1422" t="str">
        <f>VLOOKUP(F1422,Translations!$D$1:$F$13,2,FALSE)</f>
        <v>Ok</v>
      </c>
      <c r="Q1422" t="str">
        <f>VLOOKUP(F1422,Translations!$D$2:$G$13,4,FALSE)</f>
        <v>03 - Aktiv, speciel vejkode i DK</v>
      </c>
      <c r="R1422" t="str">
        <f>VLOOKUP(H1422,Translations!$P$2:$Q$10,2,FALSE)</f>
        <v>1 - Selvstændigt sikret - med lægevalg</v>
      </c>
      <c r="S1422" t="str">
        <f>VLOOKUP(F1422,Translations!$D$2:$F$13,3,FALSE)</f>
        <v>Ja</v>
      </c>
    </row>
    <row r="1423" spans="1:19" x14ac:dyDescent="0.2">
      <c r="A1423" s="3">
        <v>43958</v>
      </c>
      <c r="B1423" s="3" t="s">
        <v>328</v>
      </c>
      <c r="C1423" s="3" t="s">
        <v>329</v>
      </c>
      <c r="D1423">
        <v>0</v>
      </c>
      <c r="E1423">
        <v>0</v>
      </c>
      <c r="F1423" t="str">
        <f>"XX"</f>
        <v>XX</v>
      </c>
      <c r="G1423" t="s">
        <v>512</v>
      </c>
      <c r="H1423">
        <v>0</v>
      </c>
      <c r="I1423" t="s">
        <v>5</v>
      </c>
      <c r="J1423" t="s">
        <v>5</v>
      </c>
      <c r="K1423" t="s">
        <v>6</v>
      </c>
      <c r="L1423">
        <v>1</v>
      </c>
      <c r="M1423" t="str">
        <f>VLOOKUP(E1423,Translations!$A$1:$B$7,2,FALSE)</f>
        <v>Ukendt</v>
      </c>
      <c r="N1423" t="str">
        <f>VLOOKUP(D1423,Translations!$I$2:$K$101,2,FALSE)</f>
        <v>Ukendt</v>
      </c>
      <c r="O1423" t="str">
        <f>VLOOKUP(G1423,Translations!$M$2:$N$9,2,FALSE)</f>
        <v>[X2074] SARS-CoV-2 (RNA), Testcenter</v>
      </c>
      <c r="P1423" t="str">
        <f>VLOOKUP(F1423,Translations!$D$1:$F$13,2,FALSE)</f>
        <v>Ugyldigt CPR</v>
      </c>
      <c r="Q1423" t="str">
        <f>VLOOKUP(F1423,Translations!$D$2:$G$13,4,FALSE)</f>
        <v>XX - Ugyldigt CPR</v>
      </c>
      <c r="R1423" t="str">
        <f>VLOOKUP(H1423,Translations!$P$2:$Q$10,2,FALSE)</f>
        <v>0 - Ukendt / Ej fundet</v>
      </c>
      <c r="S1423" t="str">
        <f>VLOOKUP(F1423,Translations!$D$2:$F$13,3,FALSE)</f>
        <v>Nej</v>
      </c>
    </row>
    <row r="1424" spans="1:19" x14ac:dyDescent="0.2">
      <c r="A1424" s="3">
        <v>43958</v>
      </c>
      <c r="B1424" s="3" t="s">
        <v>328</v>
      </c>
      <c r="C1424" s="3" t="s">
        <v>329</v>
      </c>
      <c r="D1424">
        <v>101</v>
      </c>
      <c r="E1424">
        <v>1084</v>
      </c>
      <c r="F1424" t="str">
        <f t="shared" ref="F1424:F1436" si="47">"01"</f>
        <v>01</v>
      </c>
      <c r="G1424" t="s">
        <v>512</v>
      </c>
      <c r="H1424">
        <v>1</v>
      </c>
      <c r="I1424" t="s">
        <v>5</v>
      </c>
      <c r="J1424" t="s">
        <v>5</v>
      </c>
      <c r="K1424" t="s">
        <v>6</v>
      </c>
      <c r="L1424">
        <v>3</v>
      </c>
      <c r="M1424" t="str">
        <f>VLOOKUP(E1424,Translations!$A$1:$B$7,2,FALSE)</f>
        <v>Hovedstaden</v>
      </c>
      <c r="N1424" t="str">
        <f>VLOOKUP(D1424,Translations!$I$2:$K$101,2,FALSE)</f>
        <v>København</v>
      </c>
      <c r="O1424" t="str">
        <f>VLOOKUP(G1424,Translations!$M$2:$N$9,2,FALSE)</f>
        <v>[X2074] SARS-CoV-2 (RNA), Testcenter</v>
      </c>
      <c r="P1424" t="str">
        <f>VLOOKUP(F1424,Translations!$D$1:$F$13,2,FALSE)</f>
        <v>Ok</v>
      </c>
      <c r="Q1424" t="str">
        <f>VLOOKUP(F1424,Translations!$D$2:$G$13,4,FALSE)</f>
        <v>01 - Aktiv, bopæl i DK</v>
      </c>
      <c r="R1424" t="str">
        <f>VLOOKUP(H1424,Translations!$P$2:$Q$10,2,FALSE)</f>
        <v>1 - Selvstændigt sikret - med lægevalg</v>
      </c>
      <c r="S1424" t="str">
        <f>VLOOKUP(F1424,Translations!$D$2:$F$13,3,FALSE)</f>
        <v>Ja</v>
      </c>
    </row>
    <row r="1425" spans="1:19" x14ac:dyDescent="0.2">
      <c r="A1425" s="3">
        <v>43958</v>
      </c>
      <c r="B1425" s="3" t="s">
        <v>328</v>
      </c>
      <c r="C1425" s="3" t="s">
        <v>329</v>
      </c>
      <c r="D1425">
        <v>147</v>
      </c>
      <c r="E1425">
        <v>1084</v>
      </c>
      <c r="F1425" t="str">
        <f t="shared" si="47"/>
        <v>01</v>
      </c>
      <c r="G1425" t="s">
        <v>512</v>
      </c>
      <c r="H1425">
        <v>1</v>
      </c>
      <c r="I1425" t="s">
        <v>5</v>
      </c>
      <c r="J1425" t="s">
        <v>5</v>
      </c>
      <c r="K1425" t="s">
        <v>6</v>
      </c>
      <c r="L1425">
        <v>1</v>
      </c>
      <c r="M1425" t="str">
        <f>VLOOKUP(E1425,Translations!$A$1:$B$7,2,FALSE)</f>
        <v>Hovedstaden</v>
      </c>
      <c r="N1425" t="str">
        <f>VLOOKUP(D1425,Translations!$I$2:$K$101,2,FALSE)</f>
        <v>Frederiksberg</v>
      </c>
      <c r="O1425" t="str">
        <f>VLOOKUP(G1425,Translations!$M$2:$N$9,2,FALSE)</f>
        <v>[X2074] SARS-CoV-2 (RNA), Testcenter</v>
      </c>
      <c r="P1425" t="str">
        <f>VLOOKUP(F1425,Translations!$D$1:$F$13,2,FALSE)</f>
        <v>Ok</v>
      </c>
      <c r="Q1425" t="str">
        <f>VLOOKUP(F1425,Translations!$D$2:$G$13,4,FALSE)</f>
        <v>01 - Aktiv, bopæl i DK</v>
      </c>
      <c r="R1425" t="str">
        <f>VLOOKUP(H1425,Translations!$P$2:$Q$10,2,FALSE)</f>
        <v>1 - Selvstændigt sikret - med lægevalg</v>
      </c>
      <c r="S1425" t="str">
        <f>VLOOKUP(F1425,Translations!$D$2:$F$13,3,FALSE)</f>
        <v>Ja</v>
      </c>
    </row>
    <row r="1426" spans="1:19" x14ac:dyDescent="0.2">
      <c r="A1426" s="3">
        <v>43958</v>
      </c>
      <c r="B1426" s="3" t="s">
        <v>328</v>
      </c>
      <c r="C1426" s="3" t="s">
        <v>329</v>
      </c>
      <c r="D1426">
        <v>159</v>
      </c>
      <c r="E1426">
        <v>1084</v>
      </c>
      <c r="F1426" t="str">
        <f t="shared" si="47"/>
        <v>01</v>
      </c>
      <c r="G1426" t="s">
        <v>512</v>
      </c>
      <c r="H1426">
        <v>1</v>
      </c>
      <c r="I1426" t="s">
        <v>5</v>
      </c>
      <c r="J1426" t="s">
        <v>5</v>
      </c>
      <c r="K1426" t="s">
        <v>6</v>
      </c>
      <c r="L1426">
        <v>2</v>
      </c>
      <c r="M1426" t="str">
        <f>VLOOKUP(E1426,Translations!$A$1:$B$7,2,FALSE)</f>
        <v>Hovedstaden</v>
      </c>
      <c r="N1426" t="str">
        <f>VLOOKUP(D1426,Translations!$I$2:$K$101,2,FALSE)</f>
        <v>Gladsaxe</v>
      </c>
      <c r="O1426" t="str">
        <f>VLOOKUP(G1426,Translations!$M$2:$N$9,2,FALSE)</f>
        <v>[X2074] SARS-CoV-2 (RNA), Testcenter</v>
      </c>
      <c r="P1426" t="str">
        <f>VLOOKUP(F1426,Translations!$D$1:$F$13,2,FALSE)</f>
        <v>Ok</v>
      </c>
      <c r="Q1426" t="str">
        <f>VLOOKUP(F1426,Translations!$D$2:$G$13,4,FALSE)</f>
        <v>01 - Aktiv, bopæl i DK</v>
      </c>
      <c r="R1426" t="str">
        <f>VLOOKUP(H1426,Translations!$P$2:$Q$10,2,FALSE)</f>
        <v>1 - Selvstændigt sikret - med lægevalg</v>
      </c>
      <c r="S1426" t="str">
        <f>VLOOKUP(F1426,Translations!$D$2:$F$13,3,FALSE)</f>
        <v>Ja</v>
      </c>
    </row>
    <row r="1427" spans="1:19" x14ac:dyDescent="0.2">
      <c r="A1427" s="3">
        <v>43958</v>
      </c>
      <c r="B1427" s="3" t="s">
        <v>328</v>
      </c>
      <c r="C1427" s="3" t="s">
        <v>329</v>
      </c>
      <c r="D1427">
        <v>161</v>
      </c>
      <c r="E1427">
        <v>1084</v>
      </c>
      <c r="F1427" t="str">
        <f t="shared" si="47"/>
        <v>01</v>
      </c>
      <c r="G1427" t="s">
        <v>512</v>
      </c>
      <c r="H1427">
        <v>1</v>
      </c>
      <c r="I1427" t="s">
        <v>5</v>
      </c>
      <c r="J1427" t="s">
        <v>5</v>
      </c>
      <c r="K1427" t="s">
        <v>6</v>
      </c>
      <c r="L1427">
        <v>1</v>
      </c>
      <c r="M1427" t="str">
        <f>VLOOKUP(E1427,Translations!$A$1:$B$7,2,FALSE)</f>
        <v>Hovedstaden</v>
      </c>
      <c r="N1427" t="str">
        <f>VLOOKUP(D1427,Translations!$I$2:$K$101,2,FALSE)</f>
        <v>Glostrup</v>
      </c>
      <c r="O1427" t="str">
        <f>VLOOKUP(G1427,Translations!$M$2:$N$9,2,FALSE)</f>
        <v>[X2074] SARS-CoV-2 (RNA), Testcenter</v>
      </c>
      <c r="P1427" t="str">
        <f>VLOOKUP(F1427,Translations!$D$1:$F$13,2,FALSE)</f>
        <v>Ok</v>
      </c>
      <c r="Q1427" t="str">
        <f>VLOOKUP(F1427,Translations!$D$2:$G$13,4,FALSE)</f>
        <v>01 - Aktiv, bopæl i DK</v>
      </c>
      <c r="R1427" t="str">
        <f>VLOOKUP(H1427,Translations!$P$2:$Q$10,2,FALSE)</f>
        <v>1 - Selvstændigt sikret - med lægevalg</v>
      </c>
      <c r="S1427" t="str">
        <f>VLOOKUP(F1427,Translations!$D$2:$F$13,3,FALSE)</f>
        <v>Ja</v>
      </c>
    </row>
    <row r="1428" spans="1:19" x14ac:dyDescent="0.2">
      <c r="A1428" s="3">
        <v>43958</v>
      </c>
      <c r="B1428" s="3" t="s">
        <v>328</v>
      </c>
      <c r="C1428" s="3" t="s">
        <v>329</v>
      </c>
      <c r="D1428">
        <v>165</v>
      </c>
      <c r="E1428">
        <v>1084</v>
      </c>
      <c r="F1428" t="str">
        <f t="shared" si="47"/>
        <v>01</v>
      </c>
      <c r="G1428" t="s">
        <v>512</v>
      </c>
      <c r="H1428">
        <v>1</v>
      </c>
      <c r="I1428" t="s">
        <v>5</v>
      </c>
      <c r="J1428" t="s">
        <v>5</v>
      </c>
      <c r="K1428" t="s">
        <v>6</v>
      </c>
      <c r="L1428">
        <v>1</v>
      </c>
      <c r="M1428" t="str">
        <f>VLOOKUP(E1428,Translations!$A$1:$B$7,2,FALSE)</f>
        <v>Hovedstaden</v>
      </c>
      <c r="N1428" t="str">
        <f>VLOOKUP(D1428,Translations!$I$2:$K$101,2,FALSE)</f>
        <v>Albertslund</v>
      </c>
      <c r="O1428" t="str">
        <f>VLOOKUP(G1428,Translations!$M$2:$N$9,2,FALSE)</f>
        <v>[X2074] SARS-CoV-2 (RNA), Testcenter</v>
      </c>
      <c r="P1428" t="str">
        <f>VLOOKUP(F1428,Translations!$D$1:$F$13,2,FALSE)</f>
        <v>Ok</v>
      </c>
      <c r="Q1428" t="str">
        <f>VLOOKUP(F1428,Translations!$D$2:$G$13,4,FALSE)</f>
        <v>01 - Aktiv, bopæl i DK</v>
      </c>
      <c r="R1428" t="str">
        <f>VLOOKUP(H1428,Translations!$P$2:$Q$10,2,FALSE)</f>
        <v>1 - Selvstændigt sikret - med lægevalg</v>
      </c>
      <c r="S1428" t="str">
        <f>VLOOKUP(F1428,Translations!$D$2:$F$13,3,FALSE)</f>
        <v>Ja</v>
      </c>
    </row>
    <row r="1429" spans="1:19" x14ac:dyDescent="0.2">
      <c r="A1429" s="3">
        <v>43958</v>
      </c>
      <c r="B1429" s="3" t="s">
        <v>328</v>
      </c>
      <c r="C1429" s="3" t="s">
        <v>329</v>
      </c>
      <c r="D1429">
        <v>167</v>
      </c>
      <c r="E1429">
        <v>1084</v>
      </c>
      <c r="F1429" t="str">
        <f t="shared" si="47"/>
        <v>01</v>
      </c>
      <c r="G1429" t="s">
        <v>512</v>
      </c>
      <c r="H1429">
        <v>1</v>
      </c>
      <c r="I1429" t="s">
        <v>5</v>
      </c>
      <c r="J1429" t="s">
        <v>5</v>
      </c>
      <c r="K1429" t="s">
        <v>6</v>
      </c>
      <c r="L1429">
        <v>10</v>
      </c>
      <c r="M1429" t="str">
        <f>VLOOKUP(E1429,Translations!$A$1:$B$7,2,FALSE)</f>
        <v>Hovedstaden</v>
      </c>
      <c r="N1429" t="str">
        <f>VLOOKUP(D1429,Translations!$I$2:$K$101,2,FALSE)</f>
        <v>Hvidovre</v>
      </c>
      <c r="O1429" t="str">
        <f>VLOOKUP(G1429,Translations!$M$2:$N$9,2,FALSE)</f>
        <v>[X2074] SARS-CoV-2 (RNA), Testcenter</v>
      </c>
      <c r="P1429" t="str">
        <f>VLOOKUP(F1429,Translations!$D$1:$F$13,2,FALSE)</f>
        <v>Ok</v>
      </c>
      <c r="Q1429" t="str">
        <f>VLOOKUP(F1429,Translations!$D$2:$G$13,4,FALSE)</f>
        <v>01 - Aktiv, bopæl i DK</v>
      </c>
      <c r="R1429" t="str">
        <f>VLOOKUP(H1429,Translations!$P$2:$Q$10,2,FALSE)</f>
        <v>1 - Selvstændigt sikret - med lægevalg</v>
      </c>
      <c r="S1429" t="str">
        <f>VLOOKUP(F1429,Translations!$D$2:$F$13,3,FALSE)</f>
        <v>Ja</v>
      </c>
    </row>
    <row r="1430" spans="1:19" x14ac:dyDescent="0.2">
      <c r="A1430" s="3">
        <v>43958</v>
      </c>
      <c r="B1430" s="3" t="s">
        <v>328</v>
      </c>
      <c r="C1430" s="3" t="s">
        <v>329</v>
      </c>
      <c r="D1430">
        <v>169</v>
      </c>
      <c r="E1430">
        <v>1084</v>
      </c>
      <c r="F1430" t="str">
        <f t="shared" si="47"/>
        <v>01</v>
      </c>
      <c r="G1430" t="s">
        <v>512</v>
      </c>
      <c r="H1430">
        <v>1</v>
      </c>
      <c r="I1430" t="s">
        <v>5</v>
      </c>
      <c r="J1430" t="s">
        <v>5</v>
      </c>
      <c r="K1430" t="s">
        <v>6</v>
      </c>
      <c r="L1430">
        <v>1</v>
      </c>
      <c r="M1430" t="str">
        <f>VLOOKUP(E1430,Translations!$A$1:$B$7,2,FALSE)</f>
        <v>Hovedstaden</v>
      </c>
      <c r="N1430" t="str">
        <f>VLOOKUP(D1430,Translations!$I$2:$K$101,2,FALSE)</f>
        <v>Høje-Taastrup</v>
      </c>
      <c r="O1430" t="str">
        <f>VLOOKUP(G1430,Translations!$M$2:$N$9,2,FALSE)</f>
        <v>[X2074] SARS-CoV-2 (RNA), Testcenter</v>
      </c>
      <c r="P1430" t="str">
        <f>VLOOKUP(F1430,Translations!$D$1:$F$13,2,FALSE)</f>
        <v>Ok</v>
      </c>
      <c r="Q1430" t="str">
        <f>VLOOKUP(F1430,Translations!$D$2:$G$13,4,FALSE)</f>
        <v>01 - Aktiv, bopæl i DK</v>
      </c>
      <c r="R1430" t="str">
        <f>VLOOKUP(H1430,Translations!$P$2:$Q$10,2,FALSE)</f>
        <v>1 - Selvstændigt sikret - med lægevalg</v>
      </c>
      <c r="S1430" t="str">
        <f>VLOOKUP(F1430,Translations!$D$2:$F$13,3,FALSE)</f>
        <v>Ja</v>
      </c>
    </row>
    <row r="1431" spans="1:19" x14ac:dyDescent="0.2">
      <c r="A1431" s="3">
        <v>43958</v>
      </c>
      <c r="B1431" s="3" t="s">
        <v>328</v>
      </c>
      <c r="C1431" s="3" t="s">
        <v>329</v>
      </c>
      <c r="D1431">
        <v>175</v>
      </c>
      <c r="E1431">
        <v>1084</v>
      </c>
      <c r="F1431" t="str">
        <f t="shared" si="47"/>
        <v>01</v>
      </c>
      <c r="G1431" t="s">
        <v>512</v>
      </c>
      <c r="H1431">
        <v>1</v>
      </c>
      <c r="I1431" t="s">
        <v>5</v>
      </c>
      <c r="J1431" t="s">
        <v>5</v>
      </c>
      <c r="K1431" t="s">
        <v>6</v>
      </c>
      <c r="L1431">
        <v>1</v>
      </c>
      <c r="M1431" t="str">
        <f>VLOOKUP(E1431,Translations!$A$1:$B$7,2,FALSE)</f>
        <v>Hovedstaden</v>
      </c>
      <c r="N1431" t="str">
        <f>VLOOKUP(D1431,Translations!$I$2:$K$101,2,FALSE)</f>
        <v>Rødovre</v>
      </c>
      <c r="O1431" t="str">
        <f>VLOOKUP(G1431,Translations!$M$2:$N$9,2,FALSE)</f>
        <v>[X2074] SARS-CoV-2 (RNA), Testcenter</v>
      </c>
      <c r="P1431" t="str">
        <f>VLOOKUP(F1431,Translations!$D$1:$F$13,2,FALSE)</f>
        <v>Ok</v>
      </c>
      <c r="Q1431" t="str">
        <f>VLOOKUP(F1431,Translations!$D$2:$G$13,4,FALSE)</f>
        <v>01 - Aktiv, bopæl i DK</v>
      </c>
      <c r="R1431" t="str">
        <f>VLOOKUP(H1431,Translations!$P$2:$Q$10,2,FALSE)</f>
        <v>1 - Selvstændigt sikret - med lægevalg</v>
      </c>
      <c r="S1431" t="str">
        <f>VLOOKUP(F1431,Translations!$D$2:$F$13,3,FALSE)</f>
        <v>Ja</v>
      </c>
    </row>
    <row r="1432" spans="1:19" x14ac:dyDescent="0.2">
      <c r="A1432" s="3">
        <v>43958</v>
      </c>
      <c r="B1432" s="3" t="s">
        <v>328</v>
      </c>
      <c r="C1432" s="3" t="s">
        <v>329</v>
      </c>
      <c r="D1432">
        <v>253</v>
      </c>
      <c r="E1432">
        <v>1085</v>
      </c>
      <c r="F1432" t="str">
        <f t="shared" si="47"/>
        <v>01</v>
      </c>
      <c r="G1432" t="s">
        <v>512</v>
      </c>
      <c r="H1432">
        <v>1</v>
      </c>
      <c r="I1432" t="s">
        <v>5</v>
      </c>
      <c r="J1432" t="s">
        <v>5</v>
      </c>
      <c r="K1432" t="s">
        <v>6</v>
      </c>
      <c r="L1432">
        <v>1</v>
      </c>
      <c r="M1432" t="str">
        <f>VLOOKUP(E1432,Translations!$A$1:$B$7,2,FALSE)</f>
        <v>Sjælland</v>
      </c>
      <c r="N1432" t="str">
        <f>VLOOKUP(D1432,Translations!$I$2:$K$101,2,FALSE)</f>
        <v>Greve</v>
      </c>
      <c r="O1432" t="str">
        <f>VLOOKUP(G1432,Translations!$M$2:$N$9,2,FALSE)</f>
        <v>[X2074] SARS-CoV-2 (RNA), Testcenter</v>
      </c>
      <c r="P1432" t="str">
        <f>VLOOKUP(F1432,Translations!$D$1:$F$13,2,FALSE)</f>
        <v>Ok</v>
      </c>
      <c r="Q1432" t="str">
        <f>VLOOKUP(F1432,Translations!$D$2:$G$13,4,FALSE)</f>
        <v>01 - Aktiv, bopæl i DK</v>
      </c>
      <c r="R1432" t="str">
        <f>VLOOKUP(H1432,Translations!$P$2:$Q$10,2,FALSE)</f>
        <v>1 - Selvstændigt sikret - med lægevalg</v>
      </c>
      <c r="S1432" t="str">
        <f>VLOOKUP(F1432,Translations!$D$2:$F$13,3,FALSE)</f>
        <v>Ja</v>
      </c>
    </row>
    <row r="1433" spans="1:19" x14ac:dyDescent="0.2">
      <c r="A1433" s="3">
        <v>43958</v>
      </c>
      <c r="B1433" s="3" t="s">
        <v>328</v>
      </c>
      <c r="C1433" s="3" t="s">
        <v>329</v>
      </c>
      <c r="D1433">
        <v>269</v>
      </c>
      <c r="E1433">
        <v>1085</v>
      </c>
      <c r="F1433" t="str">
        <f t="shared" si="47"/>
        <v>01</v>
      </c>
      <c r="G1433" t="s">
        <v>512</v>
      </c>
      <c r="H1433">
        <v>1</v>
      </c>
      <c r="I1433" t="s">
        <v>5</v>
      </c>
      <c r="J1433" t="s">
        <v>5</v>
      </c>
      <c r="K1433" t="s">
        <v>6</v>
      </c>
      <c r="L1433">
        <v>1</v>
      </c>
      <c r="M1433" t="str">
        <f>VLOOKUP(E1433,Translations!$A$1:$B$7,2,FALSE)</f>
        <v>Sjælland</v>
      </c>
      <c r="N1433" t="str">
        <f>VLOOKUP(D1433,Translations!$I$2:$K$101,2,FALSE)</f>
        <v>Solrød</v>
      </c>
      <c r="O1433" t="str">
        <f>VLOOKUP(G1433,Translations!$M$2:$N$9,2,FALSE)</f>
        <v>[X2074] SARS-CoV-2 (RNA), Testcenter</v>
      </c>
      <c r="P1433" t="str">
        <f>VLOOKUP(F1433,Translations!$D$1:$F$13,2,FALSE)</f>
        <v>Ok</v>
      </c>
      <c r="Q1433" t="str">
        <f>VLOOKUP(F1433,Translations!$D$2:$G$13,4,FALSE)</f>
        <v>01 - Aktiv, bopæl i DK</v>
      </c>
      <c r="R1433" t="str">
        <f>VLOOKUP(H1433,Translations!$P$2:$Q$10,2,FALSE)</f>
        <v>1 - Selvstændigt sikret - med lægevalg</v>
      </c>
      <c r="S1433" t="str">
        <f>VLOOKUP(F1433,Translations!$D$2:$F$13,3,FALSE)</f>
        <v>Ja</v>
      </c>
    </row>
    <row r="1434" spans="1:19" x14ac:dyDescent="0.2">
      <c r="A1434" s="3">
        <v>43958</v>
      </c>
      <c r="B1434" s="3" t="s">
        <v>328</v>
      </c>
      <c r="C1434" s="3" t="s">
        <v>329</v>
      </c>
      <c r="D1434">
        <v>306</v>
      </c>
      <c r="E1434">
        <v>1085</v>
      </c>
      <c r="F1434" t="str">
        <f t="shared" si="47"/>
        <v>01</v>
      </c>
      <c r="G1434" t="s">
        <v>512</v>
      </c>
      <c r="H1434">
        <v>1</v>
      </c>
      <c r="I1434" t="s">
        <v>5</v>
      </c>
      <c r="J1434" t="s">
        <v>5</v>
      </c>
      <c r="K1434" t="s">
        <v>6</v>
      </c>
      <c r="L1434">
        <v>1</v>
      </c>
      <c r="M1434" t="str">
        <f>VLOOKUP(E1434,Translations!$A$1:$B$7,2,FALSE)</f>
        <v>Sjælland</v>
      </c>
      <c r="N1434" t="str">
        <f>VLOOKUP(D1434,Translations!$I$2:$K$101,2,FALSE)</f>
        <v>Odsherred</v>
      </c>
      <c r="O1434" t="str">
        <f>VLOOKUP(G1434,Translations!$M$2:$N$9,2,FALSE)</f>
        <v>[X2074] SARS-CoV-2 (RNA), Testcenter</v>
      </c>
      <c r="P1434" t="str">
        <f>VLOOKUP(F1434,Translations!$D$1:$F$13,2,FALSE)</f>
        <v>Ok</v>
      </c>
      <c r="Q1434" t="str">
        <f>VLOOKUP(F1434,Translations!$D$2:$G$13,4,FALSE)</f>
        <v>01 - Aktiv, bopæl i DK</v>
      </c>
      <c r="R1434" t="str">
        <f>VLOOKUP(H1434,Translations!$P$2:$Q$10,2,FALSE)</f>
        <v>1 - Selvstændigt sikret - med lægevalg</v>
      </c>
      <c r="S1434" t="str">
        <f>VLOOKUP(F1434,Translations!$D$2:$F$13,3,FALSE)</f>
        <v>Ja</v>
      </c>
    </row>
    <row r="1435" spans="1:19" x14ac:dyDescent="0.2">
      <c r="A1435" s="3">
        <v>43958</v>
      </c>
      <c r="B1435" s="3" t="s">
        <v>328</v>
      </c>
      <c r="C1435" s="3" t="s">
        <v>330</v>
      </c>
      <c r="D1435">
        <v>175</v>
      </c>
      <c r="E1435">
        <v>1084</v>
      </c>
      <c r="F1435" t="str">
        <f t="shared" si="47"/>
        <v>01</v>
      </c>
      <c r="G1435" t="s">
        <v>512</v>
      </c>
      <c r="H1435">
        <v>1</v>
      </c>
      <c r="I1435" t="s">
        <v>5</v>
      </c>
      <c r="J1435" t="s">
        <v>5</v>
      </c>
      <c r="K1435" t="s">
        <v>6</v>
      </c>
      <c r="L1435">
        <v>1</v>
      </c>
      <c r="M1435" t="str">
        <f>VLOOKUP(E1435,Translations!$A$1:$B$7,2,FALSE)</f>
        <v>Hovedstaden</v>
      </c>
      <c r="N1435" t="str">
        <f>VLOOKUP(D1435,Translations!$I$2:$K$101,2,FALSE)</f>
        <v>Rødovre</v>
      </c>
      <c r="O1435" t="str">
        <f>VLOOKUP(G1435,Translations!$M$2:$N$9,2,FALSE)</f>
        <v>[X2074] SARS-CoV-2 (RNA), Testcenter</v>
      </c>
      <c r="P1435" t="str">
        <f>VLOOKUP(F1435,Translations!$D$1:$F$13,2,FALSE)</f>
        <v>Ok</v>
      </c>
      <c r="Q1435" t="str">
        <f>VLOOKUP(F1435,Translations!$D$2:$G$13,4,FALSE)</f>
        <v>01 - Aktiv, bopæl i DK</v>
      </c>
      <c r="R1435" t="str">
        <f>VLOOKUP(H1435,Translations!$P$2:$Q$10,2,FALSE)</f>
        <v>1 - Selvstændigt sikret - med lægevalg</v>
      </c>
      <c r="S1435" t="str">
        <f>VLOOKUP(F1435,Translations!$D$2:$F$13,3,FALSE)</f>
        <v>Ja</v>
      </c>
    </row>
    <row r="1436" spans="1:19" x14ac:dyDescent="0.2">
      <c r="A1436" s="3">
        <v>43958</v>
      </c>
      <c r="B1436" s="3" t="s">
        <v>328</v>
      </c>
      <c r="C1436" s="3" t="s">
        <v>330</v>
      </c>
      <c r="D1436">
        <v>400</v>
      </c>
      <c r="E1436">
        <v>1084</v>
      </c>
      <c r="F1436" t="str">
        <f t="shared" si="47"/>
        <v>01</v>
      </c>
      <c r="G1436" t="s">
        <v>512</v>
      </c>
      <c r="H1436">
        <v>1</v>
      </c>
      <c r="I1436" t="s">
        <v>5</v>
      </c>
      <c r="J1436" t="s">
        <v>5</v>
      </c>
      <c r="K1436" t="s">
        <v>6</v>
      </c>
      <c r="L1436">
        <v>21</v>
      </c>
      <c r="M1436" t="str">
        <f>VLOOKUP(E1436,Translations!$A$1:$B$7,2,FALSE)</f>
        <v>Hovedstaden</v>
      </c>
      <c r="N1436" t="str">
        <f>VLOOKUP(D1436,Translations!$I$2:$K$101,2,FALSE)</f>
        <v>Bornholm</v>
      </c>
      <c r="O1436" t="str">
        <f>VLOOKUP(G1436,Translations!$M$2:$N$9,2,FALSE)</f>
        <v>[X2074] SARS-CoV-2 (RNA), Testcenter</v>
      </c>
      <c r="P1436" t="str">
        <f>VLOOKUP(F1436,Translations!$D$1:$F$13,2,FALSE)</f>
        <v>Ok</v>
      </c>
      <c r="Q1436" t="str">
        <f>VLOOKUP(F1436,Translations!$D$2:$G$13,4,FALSE)</f>
        <v>01 - Aktiv, bopæl i DK</v>
      </c>
      <c r="R1436" t="str">
        <f>VLOOKUP(H1436,Translations!$P$2:$Q$10,2,FALSE)</f>
        <v>1 - Selvstændigt sikret - med lægevalg</v>
      </c>
      <c r="S1436" t="str">
        <f>VLOOKUP(F1436,Translations!$D$2:$F$13,3,FALSE)</f>
        <v>Ja</v>
      </c>
    </row>
    <row r="1437" spans="1:19" x14ac:dyDescent="0.2">
      <c r="A1437" s="3">
        <v>43958</v>
      </c>
      <c r="B1437" s="3" t="s">
        <v>328</v>
      </c>
      <c r="C1437" s="3" t="s">
        <v>331</v>
      </c>
      <c r="D1437">
        <v>0</v>
      </c>
      <c r="E1437">
        <v>0</v>
      </c>
      <c r="F1437" t="str">
        <f>"80"</f>
        <v>80</v>
      </c>
      <c r="G1437" t="s">
        <v>512</v>
      </c>
      <c r="H1437">
        <v>7</v>
      </c>
      <c r="I1437" t="s">
        <v>5</v>
      </c>
      <c r="J1437" t="s">
        <v>5</v>
      </c>
      <c r="K1437" t="s">
        <v>6</v>
      </c>
      <c r="L1437">
        <v>2</v>
      </c>
      <c r="M1437" t="str">
        <f>VLOOKUP(E1437,Translations!$A$1:$B$7,2,FALSE)</f>
        <v>Ukendt</v>
      </c>
      <c r="N1437" t="str">
        <f>VLOOKUP(D1437,Translations!$I$2:$K$101,2,FALSE)</f>
        <v>Ukendt</v>
      </c>
      <c r="O1437" t="str">
        <f>VLOOKUP(G1437,Translations!$M$2:$N$9,2,FALSE)</f>
        <v>[X2074] SARS-CoV-2 (RNA), Testcenter</v>
      </c>
      <c r="P1437" t="str">
        <f>VLOOKUP(F1437,Translations!$D$1:$F$13,2,FALSE)</f>
        <v>Ok</v>
      </c>
      <c r="Q1437" t="str">
        <f>VLOOKUP(F1437,Translations!$D$2:$G$13,4,FALSE)</f>
        <v>80 - Inaktiv, udrejst</v>
      </c>
      <c r="R1437" t="str">
        <f>VLOOKUP(H1437,Translations!$P$2:$Q$10,2,FALSE)</f>
        <v>7 - Bopæl i udlandet</v>
      </c>
      <c r="S1437" t="str">
        <f>VLOOKUP(F1437,Translations!$D$2:$F$13,3,FALSE)</f>
        <v>Ja</v>
      </c>
    </row>
    <row r="1438" spans="1:19" x14ac:dyDescent="0.2">
      <c r="A1438" s="3">
        <v>43958</v>
      </c>
      <c r="B1438" s="3" t="s">
        <v>328</v>
      </c>
      <c r="C1438" s="3" t="s">
        <v>331</v>
      </c>
      <c r="D1438">
        <v>0</v>
      </c>
      <c r="E1438">
        <v>0</v>
      </c>
      <c r="F1438" t="str">
        <f>"XX"</f>
        <v>XX</v>
      </c>
      <c r="G1438" t="s">
        <v>512</v>
      </c>
      <c r="H1438">
        <v>0</v>
      </c>
      <c r="I1438" t="s">
        <v>5</v>
      </c>
      <c r="J1438" t="s">
        <v>5</v>
      </c>
      <c r="K1438" t="s">
        <v>6</v>
      </c>
      <c r="L1438">
        <v>1</v>
      </c>
      <c r="M1438" t="str">
        <f>VLOOKUP(E1438,Translations!$A$1:$B$7,2,FALSE)</f>
        <v>Ukendt</v>
      </c>
      <c r="N1438" t="str">
        <f>VLOOKUP(D1438,Translations!$I$2:$K$101,2,FALSE)</f>
        <v>Ukendt</v>
      </c>
      <c r="O1438" t="str">
        <f>VLOOKUP(G1438,Translations!$M$2:$N$9,2,FALSE)</f>
        <v>[X2074] SARS-CoV-2 (RNA), Testcenter</v>
      </c>
      <c r="P1438" t="str">
        <f>VLOOKUP(F1438,Translations!$D$1:$F$13,2,FALSE)</f>
        <v>Ugyldigt CPR</v>
      </c>
      <c r="Q1438" t="str">
        <f>VLOOKUP(F1438,Translations!$D$2:$G$13,4,FALSE)</f>
        <v>XX - Ugyldigt CPR</v>
      </c>
      <c r="R1438" t="str">
        <f>VLOOKUP(H1438,Translations!$P$2:$Q$10,2,FALSE)</f>
        <v>0 - Ukendt / Ej fundet</v>
      </c>
      <c r="S1438" t="str">
        <f>VLOOKUP(F1438,Translations!$D$2:$F$13,3,FALSE)</f>
        <v>Nej</v>
      </c>
    </row>
    <row r="1439" spans="1:19" x14ac:dyDescent="0.2">
      <c r="A1439" s="3">
        <v>43958</v>
      </c>
      <c r="B1439" s="3" t="s">
        <v>328</v>
      </c>
      <c r="C1439" s="3" t="s">
        <v>331</v>
      </c>
      <c r="D1439">
        <v>101</v>
      </c>
      <c r="E1439">
        <v>1084</v>
      </c>
      <c r="F1439" t="str">
        <f t="shared" ref="F1439:F1473" si="48">"01"</f>
        <v>01</v>
      </c>
      <c r="G1439" t="s">
        <v>512</v>
      </c>
      <c r="H1439">
        <v>1</v>
      </c>
      <c r="I1439" t="s">
        <v>5</v>
      </c>
      <c r="J1439" t="s">
        <v>5</v>
      </c>
      <c r="K1439" t="s">
        <v>6</v>
      </c>
      <c r="L1439">
        <v>171</v>
      </c>
      <c r="M1439" t="str">
        <f>VLOOKUP(E1439,Translations!$A$1:$B$7,2,FALSE)</f>
        <v>Hovedstaden</v>
      </c>
      <c r="N1439" t="str">
        <f>VLOOKUP(D1439,Translations!$I$2:$K$101,2,FALSE)</f>
        <v>København</v>
      </c>
      <c r="O1439" t="str">
        <f>VLOOKUP(G1439,Translations!$M$2:$N$9,2,FALSE)</f>
        <v>[X2074] SARS-CoV-2 (RNA), Testcenter</v>
      </c>
      <c r="P1439" t="str">
        <f>VLOOKUP(F1439,Translations!$D$1:$F$13,2,FALSE)</f>
        <v>Ok</v>
      </c>
      <c r="Q1439" t="str">
        <f>VLOOKUP(F1439,Translations!$D$2:$G$13,4,FALSE)</f>
        <v>01 - Aktiv, bopæl i DK</v>
      </c>
      <c r="R1439" t="str">
        <f>VLOOKUP(H1439,Translations!$P$2:$Q$10,2,FALSE)</f>
        <v>1 - Selvstændigt sikret - med lægevalg</v>
      </c>
      <c r="S1439" t="str">
        <f>VLOOKUP(F1439,Translations!$D$2:$F$13,3,FALSE)</f>
        <v>Ja</v>
      </c>
    </row>
    <row r="1440" spans="1:19" x14ac:dyDescent="0.2">
      <c r="A1440" s="3">
        <v>43958</v>
      </c>
      <c r="B1440" s="3" t="s">
        <v>328</v>
      </c>
      <c r="C1440" s="3" t="s">
        <v>331</v>
      </c>
      <c r="D1440">
        <v>147</v>
      </c>
      <c r="E1440">
        <v>1084</v>
      </c>
      <c r="F1440" t="str">
        <f t="shared" si="48"/>
        <v>01</v>
      </c>
      <c r="G1440" t="s">
        <v>512</v>
      </c>
      <c r="H1440">
        <v>1</v>
      </c>
      <c r="I1440" t="s">
        <v>5</v>
      </c>
      <c r="J1440" t="s">
        <v>5</v>
      </c>
      <c r="K1440" t="s">
        <v>6</v>
      </c>
      <c r="L1440">
        <v>29</v>
      </c>
      <c r="M1440" t="str">
        <f>VLOOKUP(E1440,Translations!$A$1:$B$7,2,FALSE)</f>
        <v>Hovedstaden</v>
      </c>
      <c r="N1440" t="str">
        <f>VLOOKUP(D1440,Translations!$I$2:$K$101,2,FALSE)</f>
        <v>Frederiksberg</v>
      </c>
      <c r="O1440" t="str">
        <f>VLOOKUP(G1440,Translations!$M$2:$N$9,2,FALSE)</f>
        <v>[X2074] SARS-CoV-2 (RNA), Testcenter</v>
      </c>
      <c r="P1440" t="str">
        <f>VLOOKUP(F1440,Translations!$D$1:$F$13,2,FALSE)</f>
        <v>Ok</v>
      </c>
      <c r="Q1440" t="str">
        <f>VLOOKUP(F1440,Translations!$D$2:$G$13,4,FALSE)</f>
        <v>01 - Aktiv, bopæl i DK</v>
      </c>
      <c r="R1440" t="str">
        <f>VLOOKUP(H1440,Translations!$P$2:$Q$10,2,FALSE)</f>
        <v>1 - Selvstændigt sikret - med lægevalg</v>
      </c>
      <c r="S1440" t="str">
        <f>VLOOKUP(F1440,Translations!$D$2:$F$13,3,FALSE)</f>
        <v>Ja</v>
      </c>
    </row>
    <row r="1441" spans="1:19" x14ac:dyDescent="0.2">
      <c r="A1441" s="3">
        <v>43958</v>
      </c>
      <c r="B1441" s="3" t="s">
        <v>328</v>
      </c>
      <c r="C1441" s="3" t="s">
        <v>331</v>
      </c>
      <c r="D1441">
        <v>151</v>
      </c>
      <c r="E1441">
        <v>1084</v>
      </c>
      <c r="F1441" t="str">
        <f t="shared" si="48"/>
        <v>01</v>
      </c>
      <c r="G1441" t="s">
        <v>512</v>
      </c>
      <c r="H1441">
        <v>1</v>
      </c>
      <c r="I1441" t="s">
        <v>5</v>
      </c>
      <c r="J1441" t="s">
        <v>5</v>
      </c>
      <c r="K1441" t="s">
        <v>6</v>
      </c>
      <c r="L1441">
        <v>4</v>
      </c>
      <c r="M1441" t="str">
        <f>VLOOKUP(E1441,Translations!$A$1:$B$7,2,FALSE)</f>
        <v>Hovedstaden</v>
      </c>
      <c r="N1441" t="str">
        <f>VLOOKUP(D1441,Translations!$I$2:$K$101,2,FALSE)</f>
        <v>Ballerup</v>
      </c>
      <c r="O1441" t="str">
        <f>VLOOKUP(G1441,Translations!$M$2:$N$9,2,FALSE)</f>
        <v>[X2074] SARS-CoV-2 (RNA), Testcenter</v>
      </c>
      <c r="P1441" t="str">
        <f>VLOOKUP(F1441,Translations!$D$1:$F$13,2,FALSE)</f>
        <v>Ok</v>
      </c>
      <c r="Q1441" t="str">
        <f>VLOOKUP(F1441,Translations!$D$2:$G$13,4,FALSE)</f>
        <v>01 - Aktiv, bopæl i DK</v>
      </c>
      <c r="R1441" t="str">
        <f>VLOOKUP(H1441,Translations!$P$2:$Q$10,2,FALSE)</f>
        <v>1 - Selvstændigt sikret - med lægevalg</v>
      </c>
      <c r="S1441" t="str">
        <f>VLOOKUP(F1441,Translations!$D$2:$F$13,3,FALSE)</f>
        <v>Ja</v>
      </c>
    </row>
    <row r="1442" spans="1:19" x14ac:dyDescent="0.2">
      <c r="A1442" s="3">
        <v>43958</v>
      </c>
      <c r="B1442" s="3" t="s">
        <v>328</v>
      </c>
      <c r="C1442" s="3" t="s">
        <v>331</v>
      </c>
      <c r="D1442">
        <v>153</v>
      </c>
      <c r="E1442">
        <v>1084</v>
      </c>
      <c r="F1442" t="str">
        <f t="shared" si="48"/>
        <v>01</v>
      </c>
      <c r="G1442" t="s">
        <v>512</v>
      </c>
      <c r="H1442">
        <v>1</v>
      </c>
      <c r="I1442" t="s">
        <v>5</v>
      </c>
      <c r="J1442" t="s">
        <v>5</v>
      </c>
      <c r="K1442" t="s">
        <v>6</v>
      </c>
      <c r="L1442">
        <v>3</v>
      </c>
      <c r="M1442" t="str">
        <f>VLOOKUP(E1442,Translations!$A$1:$B$7,2,FALSE)</f>
        <v>Hovedstaden</v>
      </c>
      <c r="N1442" t="str">
        <f>VLOOKUP(D1442,Translations!$I$2:$K$101,2,FALSE)</f>
        <v>Brøndby</v>
      </c>
      <c r="O1442" t="str">
        <f>VLOOKUP(G1442,Translations!$M$2:$N$9,2,FALSE)</f>
        <v>[X2074] SARS-CoV-2 (RNA), Testcenter</v>
      </c>
      <c r="P1442" t="str">
        <f>VLOOKUP(F1442,Translations!$D$1:$F$13,2,FALSE)</f>
        <v>Ok</v>
      </c>
      <c r="Q1442" t="str">
        <f>VLOOKUP(F1442,Translations!$D$2:$G$13,4,FALSE)</f>
        <v>01 - Aktiv, bopæl i DK</v>
      </c>
      <c r="R1442" t="str">
        <f>VLOOKUP(H1442,Translations!$P$2:$Q$10,2,FALSE)</f>
        <v>1 - Selvstændigt sikret - med lægevalg</v>
      </c>
      <c r="S1442" t="str">
        <f>VLOOKUP(F1442,Translations!$D$2:$F$13,3,FALSE)</f>
        <v>Ja</v>
      </c>
    </row>
    <row r="1443" spans="1:19" x14ac:dyDescent="0.2">
      <c r="A1443" s="3">
        <v>43958</v>
      </c>
      <c r="B1443" s="3" t="s">
        <v>328</v>
      </c>
      <c r="C1443" s="3" t="s">
        <v>331</v>
      </c>
      <c r="D1443">
        <v>155</v>
      </c>
      <c r="E1443">
        <v>1084</v>
      </c>
      <c r="F1443" t="str">
        <f t="shared" si="48"/>
        <v>01</v>
      </c>
      <c r="G1443" t="s">
        <v>512</v>
      </c>
      <c r="H1443">
        <v>1</v>
      </c>
      <c r="I1443" t="s">
        <v>5</v>
      </c>
      <c r="J1443" t="s">
        <v>5</v>
      </c>
      <c r="K1443" t="s">
        <v>6</v>
      </c>
      <c r="L1443">
        <v>2</v>
      </c>
      <c r="M1443" t="str">
        <f>VLOOKUP(E1443,Translations!$A$1:$B$7,2,FALSE)</f>
        <v>Hovedstaden</v>
      </c>
      <c r="N1443" t="str">
        <f>VLOOKUP(D1443,Translations!$I$2:$K$101,2,FALSE)</f>
        <v>Dragør</v>
      </c>
      <c r="O1443" t="str">
        <f>VLOOKUP(G1443,Translations!$M$2:$N$9,2,FALSE)</f>
        <v>[X2074] SARS-CoV-2 (RNA), Testcenter</v>
      </c>
      <c r="P1443" t="str">
        <f>VLOOKUP(F1443,Translations!$D$1:$F$13,2,FALSE)</f>
        <v>Ok</v>
      </c>
      <c r="Q1443" t="str">
        <f>VLOOKUP(F1443,Translations!$D$2:$G$13,4,FALSE)</f>
        <v>01 - Aktiv, bopæl i DK</v>
      </c>
      <c r="R1443" t="str">
        <f>VLOOKUP(H1443,Translations!$P$2:$Q$10,2,FALSE)</f>
        <v>1 - Selvstændigt sikret - med lægevalg</v>
      </c>
      <c r="S1443" t="str">
        <f>VLOOKUP(F1443,Translations!$D$2:$F$13,3,FALSE)</f>
        <v>Ja</v>
      </c>
    </row>
    <row r="1444" spans="1:19" x14ac:dyDescent="0.2">
      <c r="A1444" s="3">
        <v>43958</v>
      </c>
      <c r="B1444" s="3" t="s">
        <v>328</v>
      </c>
      <c r="C1444" s="3" t="s">
        <v>331</v>
      </c>
      <c r="D1444">
        <v>157</v>
      </c>
      <c r="E1444">
        <v>1084</v>
      </c>
      <c r="F1444" t="str">
        <f t="shared" si="48"/>
        <v>01</v>
      </c>
      <c r="G1444" t="s">
        <v>512</v>
      </c>
      <c r="H1444">
        <v>1</v>
      </c>
      <c r="I1444" t="s">
        <v>5</v>
      </c>
      <c r="J1444" t="s">
        <v>5</v>
      </c>
      <c r="K1444" t="s">
        <v>6</v>
      </c>
      <c r="L1444">
        <v>8</v>
      </c>
      <c r="M1444" t="str">
        <f>VLOOKUP(E1444,Translations!$A$1:$B$7,2,FALSE)</f>
        <v>Hovedstaden</v>
      </c>
      <c r="N1444" t="str">
        <f>VLOOKUP(D1444,Translations!$I$2:$K$101,2,FALSE)</f>
        <v>Gentofte</v>
      </c>
      <c r="O1444" t="str">
        <f>VLOOKUP(G1444,Translations!$M$2:$N$9,2,FALSE)</f>
        <v>[X2074] SARS-CoV-2 (RNA), Testcenter</v>
      </c>
      <c r="P1444" t="str">
        <f>VLOOKUP(F1444,Translations!$D$1:$F$13,2,FALSE)</f>
        <v>Ok</v>
      </c>
      <c r="Q1444" t="str">
        <f>VLOOKUP(F1444,Translations!$D$2:$G$13,4,FALSE)</f>
        <v>01 - Aktiv, bopæl i DK</v>
      </c>
      <c r="R1444" t="str">
        <f>VLOOKUP(H1444,Translations!$P$2:$Q$10,2,FALSE)</f>
        <v>1 - Selvstændigt sikret - med lægevalg</v>
      </c>
      <c r="S1444" t="str">
        <f>VLOOKUP(F1444,Translations!$D$2:$F$13,3,FALSE)</f>
        <v>Ja</v>
      </c>
    </row>
    <row r="1445" spans="1:19" x14ac:dyDescent="0.2">
      <c r="A1445" s="3">
        <v>43958</v>
      </c>
      <c r="B1445" s="3" t="s">
        <v>328</v>
      </c>
      <c r="C1445" s="3" t="s">
        <v>331</v>
      </c>
      <c r="D1445">
        <v>159</v>
      </c>
      <c r="E1445">
        <v>1084</v>
      </c>
      <c r="F1445" t="str">
        <f t="shared" si="48"/>
        <v>01</v>
      </c>
      <c r="G1445" t="s">
        <v>512</v>
      </c>
      <c r="H1445">
        <v>1</v>
      </c>
      <c r="I1445" t="s">
        <v>5</v>
      </c>
      <c r="J1445" t="s">
        <v>5</v>
      </c>
      <c r="K1445" t="s">
        <v>6</v>
      </c>
      <c r="L1445">
        <v>8</v>
      </c>
      <c r="M1445" t="str">
        <f>VLOOKUP(E1445,Translations!$A$1:$B$7,2,FALSE)</f>
        <v>Hovedstaden</v>
      </c>
      <c r="N1445" t="str">
        <f>VLOOKUP(D1445,Translations!$I$2:$K$101,2,FALSE)</f>
        <v>Gladsaxe</v>
      </c>
      <c r="O1445" t="str">
        <f>VLOOKUP(G1445,Translations!$M$2:$N$9,2,FALSE)</f>
        <v>[X2074] SARS-CoV-2 (RNA), Testcenter</v>
      </c>
      <c r="P1445" t="str">
        <f>VLOOKUP(F1445,Translations!$D$1:$F$13,2,FALSE)</f>
        <v>Ok</v>
      </c>
      <c r="Q1445" t="str">
        <f>VLOOKUP(F1445,Translations!$D$2:$G$13,4,FALSE)</f>
        <v>01 - Aktiv, bopæl i DK</v>
      </c>
      <c r="R1445" t="str">
        <f>VLOOKUP(H1445,Translations!$P$2:$Q$10,2,FALSE)</f>
        <v>1 - Selvstændigt sikret - med lægevalg</v>
      </c>
      <c r="S1445" t="str">
        <f>VLOOKUP(F1445,Translations!$D$2:$F$13,3,FALSE)</f>
        <v>Ja</v>
      </c>
    </row>
    <row r="1446" spans="1:19" x14ac:dyDescent="0.2">
      <c r="A1446" s="3">
        <v>43958</v>
      </c>
      <c r="B1446" s="3" t="s">
        <v>328</v>
      </c>
      <c r="C1446" s="3" t="s">
        <v>331</v>
      </c>
      <c r="D1446">
        <v>161</v>
      </c>
      <c r="E1446">
        <v>1084</v>
      </c>
      <c r="F1446" t="str">
        <f t="shared" si="48"/>
        <v>01</v>
      </c>
      <c r="G1446" t="s">
        <v>512</v>
      </c>
      <c r="H1446">
        <v>1</v>
      </c>
      <c r="I1446" t="s">
        <v>5</v>
      </c>
      <c r="J1446" t="s">
        <v>5</v>
      </c>
      <c r="K1446" t="s">
        <v>6</v>
      </c>
      <c r="L1446">
        <v>4</v>
      </c>
      <c r="M1446" t="str">
        <f>VLOOKUP(E1446,Translations!$A$1:$B$7,2,FALSE)</f>
        <v>Hovedstaden</v>
      </c>
      <c r="N1446" t="str">
        <f>VLOOKUP(D1446,Translations!$I$2:$K$101,2,FALSE)</f>
        <v>Glostrup</v>
      </c>
      <c r="O1446" t="str">
        <f>VLOOKUP(G1446,Translations!$M$2:$N$9,2,FALSE)</f>
        <v>[X2074] SARS-CoV-2 (RNA), Testcenter</v>
      </c>
      <c r="P1446" t="str">
        <f>VLOOKUP(F1446,Translations!$D$1:$F$13,2,FALSE)</f>
        <v>Ok</v>
      </c>
      <c r="Q1446" t="str">
        <f>VLOOKUP(F1446,Translations!$D$2:$G$13,4,FALSE)</f>
        <v>01 - Aktiv, bopæl i DK</v>
      </c>
      <c r="R1446" t="str">
        <f>VLOOKUP(H1446,Translations!$P$2:$Q$10,2,FALSE)</f>
        <v>1 - Selvstændigt sikret - med lægevalg</v>
      </c>
      <c r="S1446" t="str">
        <f>VLOOKUP(F1446,Translations!$D$2:$F$13,3,FALSE)</f>
        <v>Ja</v>
      </c>
    </row>
    <row r="1447" spans="1:19" x14ac:dyDescent="0.2">
      <c r="A1447" s="3">
        <v>43958</v>
      </c>
      <c r="B1447" s="3" t="s">
        <v>328</v>
      </c>
      <c r="C1447" s="3" t="s">
        <v>331</v>
      </c>
      <c r="D1447">
        <v>163</v>
      </c>
      <c r="E1447">
        <v>1084</v>
      </c>
      <c r="F1447" t="str">
        <f t="shared" si="48"/>
        <v>01</v>
      </c>
      <c r="G1447" t="s">
        <v>512</v>
      </c>
      <c r="H1447">
        <v>1</v>
      </c>
      <c r="I1447" t="s">
        <v>5</v>
      </c>
      <c r="J1447" t="s">
        <v>5</v>
      </c>
      <c r="K1447" t="s">
        <v>6</v>
      </c>
      <c r="L1447">
        <v>2</v>
      </c>
      <c r="M1447" t="str">
        <f>VLOOKUP(E1447,Translations!$A$1:$B$7,2,FALSE)</f>
        <v>Hovedstaden</v>
      </c>
      <c r="N1447" t="str">
        <f>VLOOKUP(D1447,Translations!$I$2:$K$101,2,FALSE)</f>
        <v>Herlev</v>
      </c>
      <c r="O1447" t="str">
        <f>VLOOKUP(G1447,Translations!$M$2:$N$9,2,FALSE)</f>
        <v>[X2074] SARS-CoV-2 (RNA), Testcenter</v>
      </c>
      <c r="P1447" t="str">
        <f>VLOOKUP(F1447,Translations!$D$1:$F$13,2,FALSE)</f>
        <v>Ok</v>
      </c>
      <c r="Q1447" t="str">
        <f>VLOOKUP(F1447,Translations!$D$2:$G$13,4,FALSE)</f>
        <v>01 - Aktiv, bopæl i DK</v>
      </c>
      <c r="R1447" t="str">
        <f>VLOOKUP(H1447,Translations!$P$2:$Q$10,2,FALSE)</f>
        <v>1 - Selvstændigt sikret - med lægevalg</v>
      </c>
      <c r="S1447" t="str">
        <f>VLOOKUP(F1447,Translations!$D$2:$F$13,3,FALSE)</f>
        <v>Ja</v>
      </c>
    </row>
    <row r="1448" spans="1:19" x14ac:dyDescent="0.2">
      <c r="A1448" s="3">
        <v>43958</v>
      </c>
      <c r="B1448" s="3" t="s">
        <v>328</v>
      </c>
      <c r="C1448" s="3" t="s">
        <v>331</v>
      </c>
      <c r="D1448">
        <v>167</v>
      </c>
      <c r="E1448">
        <v>1084</v>
      </c>
      <c r="F1448" t="str">
        <f t="shared" si="48"/>
        <v>01</v>
      </c>
      <c r="G1448" t="s">
        <v>512</v>
      </c>
      <c r="H1448">
        <v>1</v>
      </c>
      <c r="I1448" t="s">
        <v>5</v>
      </c>
      <c r="J1448" t="s">
        <v>5</v>
      </c>
      <c r="K1448" t="s">
        <v>6</v>
      </c>
      <c r="L1448">
        <v>9</v>
      </c>
      <c r="M1448" t="str">
        <f>VLOOKUP(E1448,Translations!$A$1:$B$7,2,FALSE)</f>
        <v>Hovedstaden</v>
      </c>
      <c r="N1448" t="str">
        <f>VLOOKUP(D1448,Translations!$I$2:$K$101,2,FALSE)</f>
        <v>Hvidovre</v>
      </c>
      <c r="O1448" t="str">
        <f>VLOOKUP(G1448,Translations!$M$2:$N$9,2,FALSE)</f>
        <v>[X2074] SARS-CoV-2 (RNA), Testcenter</v>
      </c>
      <c r="P1448" t="str">
        <f>VLOOKUP(F1448,Translations!$D$1:$F$13,2,FALSE)</f>
        <v>Ok</v>
      </c>
      <c r="Q1448" t="str">
        <f>VLOOKUP(F1448,Translations!$D$2:$G$13,4,FALSE)</f>
        <v>01 - Aktiv, bopæl i DK</v>
      </c>
      <c r="R1448" t="str">
        <f>VLOOKUP(H1448,Translations!$P$2:$Q$10,2,FALSE)</f>
        <v>1 - Selvstændigt sikret - med lægevalg</v>
      </c>
      <c r="S1448" t="str">
        <f>VLOOKUP(F1448,Translations!$D$2:$F$13,3,FALSE)</f>
        <v>Ja</v>
      </c>
    </row>
    <row r="1449" spans="1:19" x14ac:dyDescent="0.2">
      <c r="A1449" s="3">
        <v>43958</v>
      </c>
      <c r="B1449" s="3" t="s">
        <v>328</v>
      </c>
      <c r="C1449" s="3" t="s">
        <v>331</v>
      </c>
      <c r="D1449">
        <v>169</v>
      </c>
      <c r="E1449">
        <v>1084</v>
      </c>
      <c r="F1449" t="str">
        <f t="shared" si="48"/>
        <v>01</v>
      </c>
      <c r="G1449" t="s">
        <v>512</v>
      </c>
      <c r="H1449">
        <v>1</v>
      </c>
      <c r="I1449" t="s">
        <v>5</v>
      </c>
      <c r="J1449" t="s">
        <v>5</v>
      </c>
      <c r="K1449" t="s">
        <v>6</v>
      </c>
      <c r="L1449">
        <v>3</v>
      </c>
      <c r="M1449" t="str">
        <f>VLOOKUP(E1449,Translations!$A$1:$B$7,2,FALSE)</f>
        <v>Hovedstaden</v>
      </c>
      <c r="N1449" t="str">
        <f>VLOOKUP(D1449,Translations!$I$2:$K$101,2,FALSE)</f>
        <v>Høje-Taastrup</v>
      </c>
      <c r="O1449" t="str">
        <f>VLOOKUP(G1449,Translations!$M$2:$N$9,2,FALSE)</f>
        <v>[X2074] SARS-CoV-2 (RNA), Testcenter</v>
      </c>
      <c r="P1449" t="str">
        <f>VLOOKUP(F1449,Translations!$D$1:$F$13,2,FALSE)</f>
        <v>Ok</v>
      </c>
      <c r="Q1449" t="str">
        <f>VLOOKUP(F1449,Translations!$D$2:$G$13,4,FALSE)</f>
        <v>01 - Aktiv, bopæl i DK</v>
      </c>
      <c r="R1449" t="str">
        <f>VLOOKUP(H1449,Translations!$P$2:$Q$10,2,FALSE)</f>
        <v>1 - Selvstændigt sikret - med lægevalg</v>
      </c>
      <c r="S1449" t="str">
        <f>VLOOKUP(F1449,Translations!$D$2:$F$13,3,FALSE)</f>
        <v>Ja</v>
      </c>
    </row>
    <row r="1450" spans="1:19" x14ac:dyDescent="0.2">
      <c r="A1450" s="3">
        <v>43958</v>
      </c>
      <c r="B1450" s="3" t="s">
        <v>328</v>
      </c>
      <c r="C1450" s="3" t="s">
        <v>331</v>
      </c>
      <c r="D1450">
        <v>173</v>
      </c>
      <c r="E1450">
        <v>1084</v>
      </c>
      <c r="F1450" t="str">
        <f t="shared" si="48"/>
        <v>01</v>
      </c>
      <c r="G1450" t="s">
        <v>512</v>
      </c>
      <c r="H1450">
        <v>1</v>
      </c>
      <c r="I1450" t="s">
        <v>5</v>
      </c>
      <c r="J1450" t="s">
        <v>5</v>
      </c>
      <c r="K1450" t="s">
        <v>6</v>
      </c>
      <c r="L1450">
        <v>7</v>
      </c>
      <c r="M1450" t="str">
        <f>VLOOKUP(E1450,Translations!$A$1:$B$7,2,FALSE)</f>
        <v>Hovedstaden</v>
      </c>
      <c r="N1450" t="str">
        <f>VLOOKUP(D1450,Translations!$I$2:$K$101,2,FALSE)</f>
        <v>Lyngby-Taarbæk</v>
      </c>
      <c r="O1450" t="str">
        <f>VLOOKUP(G1450,Translations!$M$2:$N$9,2,FALSE)</f>
        <v>[X2074] SARS-CoV-2 (RNA), Testcenter</v>
      </c>
      <c r="P1450" t="str">
        <f>VLOOKUP(F1450,Translations!$D$1:$F$13,2,FALSE)</f>
        <v>Ok</v>
      </c>
      <c r="Q1450" t="str">
        <f>VLOOKUP(F1450,Translations!$D$2:$G$13,4,FALSE)</f>
        <v>01 - Aktiv, bopæl i DK</v>
      </c>
      <c r="R1450" t="str">
        <f>VLOOKUP(H1450,Translations!$P$2:$Q$10,2,FALSE)</f>
        <v>1 - Selvstændigt sikret - med lægevalg</v>
      </c>
      <c r="S1450" t="str">
        <f>VLOOKUP(F1450,Translations!$D$2:$F$13,3,FALSE)</f>
        <v>Ja</v>
      </c>
    </row>
    <row r="1451" spans="1:19" x14ac:dyDescent="0.2">
      <c r="A1451" s="3">
        <v>43958</v>
      </c>
      <c r="B1451" s="3" t="s">
        <v>328</v>
      </c>
      <c r="C1451" s="3" t="s">
        <v>331</v>
      </c>
      <c r="D1451">
        <v>175</v>
      </c>
      <c r="E1451">
        <v>1084</v>
      </c>
      <c r="F1451" t="str">
        <f t="shared" si="48"/>
        <v>01</v>
      </c>
      <c r="G1451" t="s">
        <v>512</v>
      </c>
      <c r="H1451">
        <v>1</v>
      </c>
      <c r="I1451" t="s">
        <v>5</v>
      </c>
      <c r="J1451" t="s">
        <v>5</v>
      </c>
      <c r="K1451" t="s">
        <v>6</v>
      </c>
      <c r="L1451">
        <v>7</v>
      </c>
      <c r="M1451" t="str">
        <f>VLOOKUP(E1451,Translations!$A$1:$B$7,2,FALSE)</f>
        <v>Hovedstaden</v>
      </c>
      <c r="N1451" t="str">
        <f>VLOOKUP(D1451,Translations!$I$2:$K$101,2,FALSE)</f>
        <v>Rødovre</v>
      </c>
      <c r="O1451" t="str">
        <f>VLOOKUP(G1451,Translations!$M$2:$N$9,2,FALSE)</f>
        <v>[X2074] SARS-CoV-2 (RNA), Testcenter</v>
      </c>
      <c r="P1451" t="str">
        <f>VLOOKUP(F1451,Translations!$D$1:$F$13,2,FALSE)</f>
        <v>Ok</v>
      </c>
      <c r="Q1451" t="str">
        <f>VLOOKUP(F1451,Translations!$D$2:$G$13,4,FALSE)</f>
        <v>01 - Aktiv, bopæl i DK</v>
      </c>
      <c r="R1451" t="str">
        <f>VLOOKUP(H1451,Translations!$P$2:$Q$10,2,FALSE)</f>
        <v>1 - Selvstændigt sikret - med lægevalg</v>
      </c>
      <c r="S1451" t="str">
        <f>VLOOKUP(F1451,Translations!$D$2:$F$13,3,FALSE)</f>
        <v>Ja</v>
      </c>
    </row>
    <row r="1452" spans="1:19" x14ac:dyDescent="0.2">
      <c r="A1452" s="3">
        <v>43958</v>
      </c>
      <c r="B1452" s="3" t="s">
        <v>328</v>
      </c>
      <c r="C1452" s="3" t="s">
        <v>331</v>
      </c>
      <c r="D1452">
        <v>185</v>
      </c>
      <c r="E1452">
        <v>1084</v>
      </c>
      <c r="F1452" t="str">
        <f t="shared" si="48"/>
        <v>01</v>
      </c>
      <c r="G1452" t="s">
        <v>512</v>
      </c>
      <c r="H1452">
        <v>1</v>
      </c>
      <c r="I1452" t="s">
        <v>5</v>
      </c>
      <c r="J1452" t="s">
        <v>5</v>
      </c>
      <c r="K1452" t="s">
        <v>6</v>
      </c>
      <c r="L1452">
        <v>7</v>
      </c>
      <c r="M1452" t="str">
        <f>VLOOKUP(E1452,Translations!$A$1:$B$7,2,FALSE)</f>
        <v>Hovedstaden</v>
      </c>
      <c r="N1452" t="str">
        <f>VLOOKUP(D1452,Translations!$I$2:$K$101,2,FALSE)</f>
        <v>Tårnby</v>
      </c>
      <c r="O1452" t="str">
        <f>VLOOKUP(G1452,Translations!$M$2:$N$9,2,FALSE)</f>
        <v>[X2074] SARS-CoV-2 (RNA), Testcenter</v>
      </c>
      <c r="P1452" t="str">
        <f>VLOOKUP(F1452,Translations!$D$1:$F$13,2,FALSE)</f>
        <v>Ok</v>
      </c>
      <c r="Q1452" t="str">
        <f>VLOOKUP(F1452,Translations!$D$2:$G$13,4,FALSE)</f>
        <v>01 - Aktiv, bopæl i DK</v>
      </c>
      <c r="R1452" t="str">
        <f>VLOOKUP(H1452,Translations!$P$2:$Q$10,2,FALSE)</f>
        <v>1 - Selvstændigt sikret - med lægevalg</v>
      </c>
      <c r="S1452" t="str">
        <f>VLOOKUP(F1452,Translations!$D$2:$F$13,3,FALSE)</f>
        <v>Ja</v>
      </c>
    </row>
    <row r="1453" spans="1:19" x14ac:dyDescent="0.2">
      <c r="A1453" s="3">
        <v>43958</v>
      </c>
      <c r="B1453" s="3" t="s">
        <v>328</v>
      </c>
      <c r="C1453" s="3" t="s">
        <v>331</v>
      </c>
      <c r="D1453">
        <v>187</v>
      </c>
      <c r="E1453">
        <v>1084</v>
      </c>
      <c r="F1453" t="str">
        <f t="shared" si="48"/>
        <v>01</v>
      </c>
      <c r="G1453" t="s">
        <v>512</v>
      </c>
      <c r="H1453">
        <v>1</v>
      </c>
      <c r="I1453" t="s">
        <v>5</v>
      </c>
      <c r="J1453" t="s">
        <v>5</v>
      </c>
      <c r="K1453" t="s">
        <v>6</v>
      </c>
      <c r="L1453">
        <v>1</v>
      </c>
      <c r="M1453" t="str">
        <f>VLOOKUP(E1453,Translations!$A$1:$B$7,2,FALSE)</f>
        <v>Hovedstaden</v>
      </c>
      <c r="N1453" t="str">
        <f>VLOOKUP(D1453,Translations!$I$2:$K$101,2,FALSE)</f>
        <v>Vallensbæk</v>
      </c>
      <c r="O1453" t="str">
        <f>VLOOKUP(G1453,Translations!$M$2:$N$9,2,FALSE)</f>
        <v>[X2074] SARS-CoV-2 (RNA), Testcenter</v>
      </c>
      <c r="P1453" t="str">
        <f>VLOOKUP(F1453,Translations!$D$1:$F$13,2,FALSE)</f>
        <v>Ok</v>
      </c>
      <c r="Q1453" t="str">
        <f>VLOOKUP(F1453,Translations!$D$2:$G$13,4,FALSE)</f>
        <v>01 - Aktiv, bopæl i DK</v>
      </c>
      <c r="R1453" t="str">
        <f>VLOOKUP(H1453,Translations!$P$2:$Q$10,2,FALSE)</f>
        <v>1 - Selvstændigt sikret - med lægevalg</v>
      </c>
      <c r="S1453" t="str">
        <f>VLOOKUP(F1453,Translations!$D$2:$F$13,3,FALSE)</f>
        <v>Ja</v>
      </c>
    </row>
    <row r="1454" spans="1:19" x14ac:dyDescent="0.2">
      <c r="A1454" s="3">
        <v>43958</v>
      </c>
      <c r="B1454" s="3" t="s">
        <v>328</v>
      </c>
      <c r="C1454" s="3" t="s">
        <v>331</v>
      </c>
      <c r="D1454">
        <v>190</v>
      </c>
      <c r="E1454">
        <v>1084</v>
      </c>
      <c r="F1454" t="str">
        <f t="shared" si="48"/>
        <v>01</v>
      </c>
      <c r="G1454" t="s">
        <v>512</v>
      </c>
      <c r="H1454">
        <v>1</v>
      </c>
      <c r="I1454" t="s">
        <v>5</v>
      </c>
      <c r="J1454" t="s">
        <v>5</v>
      </c>
      <c r="K1454" t="s">
        <v>6</v>
      </c>
      <c r="L1454">
        <v>2</v>
      </c>
      <c r="M1454" t="str">
        <f>VLOOKUP(E1454,Translations!$A$1:$B$7,2,FALSE)</f>
        <v>Hovedstaden</v>
      </c>
      <c r="N1454" t="str">
        <f>VLOOKUP(D1454,Translations!$I$2:$K$101,2,FALSE)</f>
        <v>Furesø</v>
      </c>
      <c r="O1454" t="str">
        <f>VLOOKUP(G1454,Translations!$M$2:$N$9,2,FALSE)</f>
        <v>[X2074] SARS-CoV-2 (RNA), Testcenter</v>
      </c>
      <c r="P1454" t="str">
        <f>VLOOKUP(F1454,Translations!$D$1:$F$13,2,FALSE)</f>
        <v>Ok</v>
      </c>
      <c r="Q1454" t="str">
        <f>VLOOKUP(F1454,Translations!$D$2:$G$13,4,FALSE)</f>
        <v>01 - Aktiv, bopæl i DK</v>
      </c>
      <c r="R1454" t="str">
        <f>VLOOKUP(H1454,Translations!$P$2:$Q$10,2,FALSE)</f>
        <v>1 - Selvstændigt sikret - med lægevalg</v>
      </c>
      <c r="S1454" t="str">
        <f>VLOOKUP(F1454,Translations!$D$2:$F$13,3,FALSE)</f>
        <v>Ja</v>
      </c>
    </row>
    <row r="1455" spans="1:19" x14ac:dyDescent="0.2">
      <c r="A1455" s="3">
        <v>43958</v>
      </c>
      <c r="B1455" s="3" t="s">
        <v>328</v>
      </c>
      <c r="C1455" s="3" t="s">
        <v>331</v>
      </c>
      <c r="D1455">
        <v>201</v>
      </c>
      <c r="E1455">
        <v>1084</v>
      </c>
      <c r="F1455" t="str">
        <f t="shared" si="48"/>
        <v>01</v>
      </c>
      <c r="G1455" t="s">
        <v>512</v>
      </c>
      <c r="H1455">
        <v>1</v>
      </c>
      <c r="I1455" t="s">
        <v>5</v>
      </c>
      <c r="J1455" t="s">
        <v>5</v>
      </c>
      <c r="K1455" t="s">
        <v>6</v>
      </c>
      <c r="L1455">
        <v>1</v>
      </c>
      <c r="M1455" t="str">
        <f>VLOOKUP(E1455,Translations!$A$1:$B$7,2,FALSE)</f>
        <v>Hovedstaden</v>
      </c>
      <c r="N1455" t="str">
        <f>VLOOKUP(D1455,Translations!$I$2:$K$101,2,FALSE)</f>
        <v>Allerød</v>
      </c>
      <c r="O1455" t="str">
        <f>VLOOKUP(G1455,Translations!$M$2:$N$9,2,FALSE)</f>
        <v>[X2074] SARS-CoV-2 (RNA), Testcenter</v>
      </c>
      <c r="P1455" t="str">
        <f>VLOOKUP(F1455,Translations!$D$1:$F$13,2,FALSE)</f>
        <v>Ok</v>
      </c>
      <c r="Q1455" t="str">
        <f>VLOOKUP(F1455,Translations!$D$2:$G$13,4,FALSE)</f>
        <v>01 - Aktiv, bopæl i DK</v>
      </c>
      <c r="R1455" t="str">
        <f>VLOOKUP(H1455,Translations!$P$2:$Q$10,2,FALSE)</f>
        <v>1 - Selvstændigt sikret - med lægevalg</v>
      </c>
      <c r="S1455" t="str">
        <f>VLOOKUP(F1455,Translations!$D$2:$F$13,3,FALSE)</f>
        <v>Ja</v>
      </c>
    </row>
    <row r="1456" spans="1:19" x14ac:dyDescent="0.2">
      <c r="A1456" s="3">
        <v>43958</v>
      </c>
      <c r="B1456" s="3" t="s">
        <v>328</v>
      </c>
      <c r="C1456" s="3" t="s">
        <v>331</v>
      </c>
      <c r="D1456">
        <v>210</v>
      </c>
      <c r="E1456">
        <v>1084</v>
      </c>
      <c r="F1456" t="str">
        <f t="shared" si="48"/>
        <v>01</v>
      </c>
      <c r="G1456" t="s">
        <v>512</v>
      </c>
      <c r="H1456">
        <v>1</v>
      </c>
      <c r="I1456" t="s">
        <v>5</v>
      </c>
      <c r="J1456" t="s">
        <v>5</v>
      </c>
      <c r="K1456" t="s">
        <v>6</v>
      </c>
      <c r="L1456">
        <v>1</v>
      </c>
      <c r="M1456" t="str">
        <f>VLOOKUP(E1456,Translations!$A$1:$B$7,2,FALSE)</f>
        <v>Hovedstaden</v>
      </c>
      <c r="N1456" t="str">
        <f>VLOOKUP(D1456,Translations!$I$2:$K$101,2,FALSE)</f>
        <v>Fredensborg</v>
      </c>
      <c r="O1456" t="str">
        <f>VLOOKUP(G1456,Translations!$M$2:$N$9,2,FALSE)</f>
        <v>[X2074] SARS-CoV-2 (RNA), Testcenter</v>
      </c>
      <c r="P1456" t="str">
        <f>VLOOKUP(F1456,Translations!$D$1:$F$13,2,FALSE)</f>
        <v>Ok</v>
      </c>
      <c r="Q1456" t="str">
        <f>VLOOKUP(F1456,Translations!$D$2:$G$13,4,FALSE)</f>
        <v>01 - Aktiv, bopæl i DK</v>
      </c>
      <c r="R1456" t="str">
        <f>VLOOKUP(H1456,Translations!$P$2:$Q$10,2,FALSE)</f>
        <v>1 - Selvstændigt sikret - med lægevalg</v>
      </c>
      <c r="S1456" t="str">
        <f>VLOOKUP(F1456,Translations!$D$2:$F$13,3,FALSE)</f>
        <v>Ja</v>
      </c>
    </row>
    <row r="1457" spans="1:19" x14ac:dyDescent="0.2">
      <c r="A1457" s="3">
        <v>43958</v>
      </c>
      <c r="B1457" s="3" t="s">
        <v>328</v>
      </c>
      <c r="C1457" s="3" t="s">
        <v>331</v>
      </c>
      <c r="D1457">
        <v>217</v>
      </c>
      <c r="E1457">
        <v>1084</v>
      </c>
      <c r="F1457" t="str">
        <f t="shared" si="48"/>
        <v>01</v>
      </c>
      <c r="G1457" t="s">
        <v>512</v>
      </c>
      <c r="H1457">
        <v>1</v>
      </c>
      <c r="I1457" t="s">
        <v>5</v>
      </c>
      <c r="J1457" t="s">
        <v>5</v>
      </c>
      <c r="K1457" t="s">
        <v>6</v>
      </c>
      <c r="L1457">
        <v>3</v>
      </c>
      <c r="M1457" t="str">
        <f>VLOOKUP(E1457,Translations!$A$1:$B$7,2,FALSE)</f>
        <v>Hovedstaden</v>
      </c>
      <c r="N1457" t="str">
        <f>VLOOKUP(D1457,Translations!$I$2:$K$101,2,FALSE)</f>
        <v>Helsingør</v>
      </c>
      <c r="O1457" t="str">
        <f>VLOOKUP(G1457,Translations!$M$2:$N$9,2,FALSE)</f>
        <v>[X2074] SARS-CoV-2 (RNA), Testcenter</v>
      </c>
      <c r="P1457" t="str">
        <f>VLOOKUP(F1457,Translations!$D$1:$F$13,2,FALSE)</f>
        <v>Ok</v>
      </c>
      <c r="Q1457" t="str">
        <f>VLOOKUP(F1457,Translations!$D$2:$G$13,4,FALSE)</f>
        <v>01 - Aktiv, bopæl i DK</v>
      </c>
      <c r="R1457" t="str">
        <f>VLOOKUP(H1457,Translations!$P$2:$Q$10,2,FALSE)</f>
        <v>1 - Selvstændigt sikret - med lægevalg</v>
      </c>
      <c r="S1457" t="str">
        <f>VLOOKUP(F1457,Translations!$D$2:$F$13,3,FALSE)</f>
        <v>Ja</v>
      </c>
    </row>
    <row r="1458" spans="1:19" x14ac:dyDescent="0.2">
      <c r="A1458" s="3">
        <v>43958</v>
      </c>
      <c r="B1458" s="3" t="s">
        <v>328</v>
      </c>
      <c r="C1458" s="3" t="s">
        <v>331</v>
      </c>
      <c r="D1458">
        <v>219</v>
      </c>
      <c r="E1458">
        <v>1084</v>
      </c>
      <c r="F1458" t="str">
        <f t="shared" si="48"/>
        <v>01</v>
      </c>
      <c r="G1458" t="s">
        <v>512</v>
      </c>
      <c r="H1458">
        <v>1</v>
      </c>
      <c r="I1458" t="s">
        <v>5</v>
      </c>
      <c r="J1458" t="s">
        <v>5</v>
      </c>
      <c r="K1458" t="s">
        <v>6</v>
      </c>
      <c r="L1458">
        <v>4</v>
      </c>
      <c r="M1458" t="str">
        <f>VLOOKUP(E1458,Translations!$A$1:$B$7,2,FALSE)</f>
        <v>Hovedstaden</v>
      </c>
      <c r="N1458" t="str">
        <f>VLOOKUP(D1458,Translations!$I$2:$K$101,2,FALSE)</f>
        <v>Hillerød</v>
      </c>
      <c r="O1458" t="str">
        <f>VLOOKUP(G1458,Translations!$M$2:$N$9,2,FALSE)</f>
        <v>[X2074] SARS-CoV-2 (RNA), Testcenter</v>
      </c>
      <c r="P1458" t="str">
        <f>VLOOKUP(F1458,Translations!$D$1:$F$13,2,FALSE)</f>
        <v>Ok</v>
      </c>
      <c r="Q1458" t="str">
        <f>VLOOKUP(F1458,Translations!$D$2:$G$13,4,FALSE)</f>
        <v>01 - Aktiv, bopæl i DK</v>
      </c>
      <c r="R1458" t="str">
        <f>VLOOKUP(H1458,Translations!$P$2:$Q$10,2,FALSE)</f>
        <v>1 - Selvstændigt sikret - med lægevalg</v>
      </c>
      <c r="S1458" t="str">
        <f>VLOOKUP(F1458,Translations!$D$2:$F$13,3,FALSE)</f>
        <v>Ja</v>
      </c>
    </row>
    <row r="1459" spans="1:19" x14ac:dyDescent="0.2">
      <c r="A1459" s="3">
        <v>43958</v>
      </c>
      <c r="B1459" s="3" t="s">
        <v>328</v>
      </c>
      <c r="C1459" s="3" t="s">
        <v>331</v>
      </c>
      <c r="D1459">
        <v>230</v>
      </c>
      <c r="E1459">
        <v>1084</v>
      </c>
      <c r="F1459" t="str">
        <f t="shared" si="48"/>
        <v>01</v>
      </c>
      <c r="G1459" t="s">
        <v>512</v>
      </c>
      <c r="H1459">
        <v>1</v>
      </c>
      <c r="I1459" t="s">
        <v>5</v>
      </c>
      <c r="J1459" t="s">
        <v>5</v>
      </c>
      <c r="K1459" t="s">
        <v>6</v>
      </c>
      <c r="L1459">
        <v>3</v>
      </c>
      <c r="M1459" t="str">
        <f>VLOOKUP(E1459,Translations!$A$1:$B$7,2,FALSE)</f>
        <v>Hovedstaden</v>
      </c>
      <c r="N1459" t="str">
        <f>VLOOKUP(D1459,Translations!$I$2:$K$101,2,FALSE)</f>
        <v>Rudersdal</v>
      </c>
      <c r="O1459" t="str">
        <f>VLOOKUP(G1459,Translations!$M$2:$N$9,2,FALSE)</f>
        <v>[X2074] SARS-CoV-2 (RNA), Testcenter</v>
      </c>
      <c r="P1459" t="str">
        <f>VLOOKUP(F1459,Translations!$D$1:$F$13,2,FALSE)</f>
        <v>Ok</v>
      </c>
      <c r="Q1459" t="str">
        <f>VLOOKUP(F1459,Translations!$D$2:$G$13,4,FALSE)</f>
        <v>01 - Aktiv, bopæl i DK</v>
      </c>
      <c r="R1459" t="str">
        <f>VLOOKUP(H1459,Translations!$P$2:$Q$10,2,FALSE)</f>
        <v>1 - Selvstændigt sikret - med lægevalg</v>
      </c>
      <c r="S1459" t="str">
        <f>VLOOKUP(F1459,Translations!$D$2:$F$13,3,FALSE)</f>
        <v>Ja</v>
      </c>
    </row>
    <row r="1460" spans="1:19" x14ac:dyDescent="0.2">
      <c r="A1460" s="3">
        <v>43958</v>
      </c>
      <c r="B1460" s="3" t="s">
        <v>328</v>
      </c>
      <c r="C1460" s="3" t="s">
        <v>331</v>
      </c>
      <c r="D1460">
        <v>259</v>
      </c>
      <c r="E1460">
        <v>1085</v>
      </c>
      <c r="F1460" t="str">
        <f t="shared" si="48"/>
        <v>01</v>
      </c>
      <c r="G1460" t="s">
        <v>512</v>
      </c>
      <c r="H1460">
        <v>1</v>
      </c>
      <c r="I1460" t="s">
        <v>5</v>
      </c>
      <c r="J1460" t="s">
        <v>5</v>
      </c>
      <c r="K1460" t="s">
        <v>6</v>
      </c>
      <c r="L1460">
        <v>1</v>
      </c>
      <c r="M1460" t="str">
        <f>VLOOKUP(E1460,Translations!$A$1:$B$7,2,FALSE)</f>
        <v>Sjælland</v>
      </c>
      <c r="N1460" t="str">
        <f>VLOOKUP(D1460,Translations!$I$2:$K$101,2,FALSE)</f>
        <v>Køge</v>
      </c>
      <c r="O1460" t="str">
        <f>VLOOKUP(G1460,Translations!$M$2:$N$9,2,FALSE)</f>
        <v>[X2074] SARS-CoV-2 (RNA), Testcenter</v>
      </c>
      <c r="P1460" t="str">
        <f>VLOOKUP(F1460,Translations!$D$1:$F$13,2,FALSE)</f>
        <v>Ok</v>
      </c>
      <c r="Q1460" t="str">
        <f>VLOOKUP(F1460,Translations!$D$2:$G$13,4,FALSE)</f>
        <v>01 - Aktiv, bopæl i DK</v>
      </c>
      <c r="R1460" t="str">
        <f>VLOOKUP(H1460,Translations!$P$2:$Q$10,2,FALSE)</f>
        <v>1 - Selvstændigt sikret - med lægevalg</v>
      </c>
      <c r="S1460" t="str">
        <f>VLOOKUP(F1460,Translations!$D$2:$F$13,3,FALSE)</f>
        <v>Ja</v>
      </c>
    </row>
    <row r="1461" spans="1:19" x14ac:dyDescent="0.2">
      <c r="A1461" s="3">
        <v>43958</v>
      </c>
      <c r="B1461" s="3" t="s">
        <v>328</v>
      </c>
      <c r="C1461" s="3" t="s">
        <v>331</v>
      </c>
      <c r="D1461">
        <v>260</v>
      </c>
      <c r="E1461">
        <v>1084</v>
      </c>
      <c r="F1461" t="str">
        <f t="shared" si="48"/>
        <v>01</v>
      </c>
      <c r="G1461" t="s">
        <v>512</v>
      </c>
      <c r="H1461">
        <v>1</v>
      </c>
      <c r="I1461" t="s">
        <v>5</v>
      </c>
      <c r="J1461" t="s">
        <v>5</v>
      </c>
      <c r="K1461" t="s">
        <v>6</v>
      </c>
      <c r="L1461">
        <v>1</v>
      </c>
      <c r="M1461" t="str">
        <f>VLOOKUP(E1461,Translations!$A$1:$B$7,2,FALSE)</f>
        <v>Hovedstaden</v>
      </c>
      <c r="N1461" t="str">
        <f>VLOOKUP(D1461,Translations!$I$2:$K$101,2,FALSE)</f>
        <v>Halsnæs</v>
      </c>
      <c r="O1461" t="str">
        <f>VLOOKUP(G1461,Translations!$M$2:$N$9,2,FALSE)</f>
        <v>[X2074] SARS-CoV-2 (RNA), Testcenter</v>
      </c>
      <c r="P1461" t="str">
        <f>VLOOKUP(F1461,Translations!$D$1:$F$13,2,FALSE)</f>
        <v>Ok</v>
      </c>
      <c r="Q1461" t="str">
        <f>VLOOKUP(F1461,Translations!$D$2:$G$13,4,FALSE)</f>
        <v>01 - Aktiv, bopæl i DK</v>
      </c>
      <c r="R1461" t="str">
        <f>VLOOKUP(H1461,Translations!$P$2:$Q$10,2,FALSE)</f>
        <v>1 - Selvstændigt sikret - med lægevalg</v>
      </c>
      <c r="S1461" t="str">
        <f>VLOOKUP(F1461,Translations!$D$2:$F$13,3,FALSE)</f>
        <v>Ja</v>
      </c>
    </row>
    <row r="1462" spans="1:19" x14ac:dyDescent="0.2">
      <c r="A1462" s="3">
        <v>43958</v>
      </c>
      <c r="B1462" s="3" t="s">
        <v>328</v>
      </c>
      <c r="C1462" s="3" t="s">
        <v>331</v>
      </c>
      <c r="D1462">
        <v>265</v>
      </c>
      <c r="E1462">
        <v>1085</v>
      </c>
      <c r="F1462" t="str">
        <f t="shared" si="48"/>
        <v>01</v>
      </c>
      <c r="G1462" t="s">
        <v>512</v>
      </c>
      <c r="H1462">
        <v>1</v>
      </c>
      <c r="I1462" t="s">
        <v>5</v>
      </c>
      <c r="J1462" t="s">
        <v>5</v>
      </c>
      <c r="K1462" t="s">
        <v>6</v>
      </c>
      <c r="L1462">
        <v>3</v>
      </c>
      <c r="M1462" t="str">
        <f>VLOOKUP(E1462,Translations!$A$1:$B$7,2,FALSE)</f>
        <v>Sjælland</v>
      </c>
      <c r="N1462" t="str">
        <f>VLOOKUP(D1462,Translations!$I$2:$K$101,2,FALSE)</f>
        <v>Roskilde</v>
      </c>
      <c r="O1462" t="str">
        <f>VLOOKUP(G1462,Translations!$M$2:$N$9,2,FALSE)</f>
        <v>[X2074] SARS-CoV-2 (RNA), Testcenter</v>
      </c>
      <c r="P1462" t="str">
        <f>VLOOKUP(F1462,Translations!$D$1:$F$13,2,FALSE)</f>
        <v>Ok</v>
      </c>
      <c r="Q1462" t="str">
        <f>VLOOKUP(F1462,Translations!$D$2:$G$13,4,FALSE)</f>
        <v>01 - Aktiv, bopæl i DK</v>
      </c>
      <c r="R1462" t="str">
        <f>VLOOKUP(H1462,Translations!$P$2:$Q$10,2,FALSE)</f>
        <v>1 - Selvstændigt sikret - med lægevalg</v>
      </c>
      <c r="S1462" t="str">
        <f>VLOOKUP(F1462,Translations!$D$2:$F$13,3,FALSE)</f>
        <v>Ja</v>
      </c>
    </row>
    <row r="1463" spans="1:19" x14ac:dyDescent="0.2">
      <c r="A1463" s="3">
        <v>43958</v>
      </c>
      <c r="B1463" s="3" t="s">
        <v>328</v>
      </c>
      <c r="C1463" s="3" t="s">
        <v>331</v>
      </c>
      <c r="D1463">
        <v>270</v>
      </c>
      <c r="E1463">
        <v>1084</v>
      </c>
      <c r="F1463" t="str">
        <f t="shared" si="48"/>
        <v>01</v>
      </c>
      <c r="G1463" t="s">
        <v>512</v>
      </c>
      <c r="H1463">
        <v>1</v>
      </c>
      <c r="I1463" t="s">
        <v>5</v>
      </c>
      <c r="J1463" t="s">
        <v>5</v>
      </c>
      <c r="K1463" t="s">
        <v>6</v>
      </c>
      <c r="L1463">
        <v>3</v>
      </c>
      <c r="M1463" t="str">
        <f>VLOOKUP(E1463,Translations!$A$1:$B$7,2,FALSE)</f>
        <v>Hovedstaden</v>
      </c>
      <c r="N1463" t="str">
        <f>VLOOKUP(D1463,Translations!$I$2:$K$101,2,FALSE)</f>
        <v>Gribskov</v>
      </c>
      <c r="O1463" t="str">
        <f>VLOOKUP(G1463,Translations!$M$2:$N$9,2,FALSE)</f>
        <v>[X2074] SARS-CoV-2 (RNA), Testcenter</v>
      </c>
      <c r="P1463" t="str">
        <f>VLOOKUP(F1463,Translations!$D$1:$F$13,2,FALSE)</f>
        <v>Ok</v>
      </c>
      <c r="Q1463" t="str">
        <f>VLOOKUP(F1463,Translations!$D$2:$G$13,4,FALSE)</f>
        <v>01 - Aktiv, bopæl i DK</v>
      </c>
      <c r="R1463" t="str">
        <f>VLOOKUP(H1463,Translations!$P$2:$Q$10,2,FALSE)</f>
        <v>1 - Selvstændigt sikret - med lægevalg</v>
      </c>
      <c r="S1463" t="str">
        <f>VLOOKUP(F1463,Translations!$D$2:$F$13,3,FALSE)</f>
        <v>Ja</v>
      </c>
    </row>
    <row r="1464" spans="1:19" x14ac:dyDescent="0.2">
      <c r="A1464" s="3">
        <v>43958</v>
      </c>
      <c r="B1464" s="3" t="s">
        <v>328</v>
      </c>
      <c r="C1464" s="3" t="s">
        <v>331</v>
      </c>
      <c r="D1464">
        <v>316</v>
      </c>
      <c r="E1464">
        <v>1085</v>
      </c>
      <c r="F1464" t="str">
        <f t="shared" si="48"/>
        <v>01</v>
      </c>
      <c r="G1464" t="s">
        <v>512</v>
      </c>
      <c r="H1464">
        <v>1</v>
      </c>
      <c r="I1464" t="s">
        <v>5</v>
      </c>
      <c r="J1464" t="s">
        <v>5</v>
      </c>
      <c r="K1464" t="s">
        <v>6</v>
      </c>
      <c r="L1464">
        <v>1</v>
      </c>
      <c r="M1464" t="str">
        <f>VLOOKUP(E1464,Translations!$A$1:$B$7,2,FALSE)</f>
        <v>Sjælland</v>
      </c>
      <c r="N1464" t="str">
        <f>VLOOKUP(D1464,Translations!$I$2:$K$101,2,FALSE)</f>
        <v>Holbæk</v>
      </c>
      <c r="O1464" t="str">
        <f>VLOOKUP(G1464,Translations!$M$2:$N$9,2,FALSE)</f>
        <v>[X2074] SARS-CoV-2 (RNA), Testcenter</v>
      </c>
      <c r="P1464" t="str">
        <f>VLOOKUP(F1464,Translations!$D$1:$F$13,2,FALSE)</f>
        <v>Ok</v>
      </c>
      <c r="Q1464" t="str">
        <f>VLOOKUP(F1464,Translations!$D$2:$G$13,4,FALSE)</f>
        <v>01 - Aktiv, bopæl i DK</v>
      </c>
      <c r="R1464" t="str">
        <f>VLOOKUP(H1464,Translations!$P$2:$Q$10,2,FALSE)</f>
        <v>1 - Selvstændigt sikret - med lægevalg</v>
      </c>
      <c r="S1464" t="str">
        <f>VLOOKUP(F1464,Translations!$D$2:$F$13,3,FALSE)</f>
        <v>Ja</v>
      </c>
    </row>
    <row r="1465" spans="1:19" x14ac:dyDescent="0.2">
      <c r="A1465" s="3">
        <v>43958</v>
      </c>
      <c r="B1465" s="3" t="s">
        <v>328</v>
      </c>
      <c r="C1465" s="3" t="s">
        <v>331</v>
      </c>
      <c r="D1465">
        <v>329</v>
      </c>
      <c r="E1465">
        <v>1085</v>
      </c>
      <c r="F1465" t="str">
        <f t="shared" si="48"/>
        <v>01</v>
      </c>
      <c r="G1465" t="s">
        <v>512</v>
      </c>
      <c r="H1465">
        <v>1</v>
      </c>
      <c r="I1465" t="s">
        <v>5</v>
      </c>
      <c r="J1465" t="s">
        <v>5</v>
      </c>
      <c r="K1465" t="s">
        <v>6</v>
      </c>
      <c r="L1465">
        <v>1</v>
      </c>
      <c r="M1465" t="str">
        <f>VLOOKUP(E1465,Translations!$A$1:$B$7,2,FALSE)</f>
        <v>Sjælland</v>
      </c>
      <c r="N1465" t="str">
        <f>VLOOKUP(D1465,Translations!$I$2:$K$101,2,FALSE)</f>
        <v>Ringsted</v>
      </c>
      <c r="O1465" t="str">
        <f>VLOOKUP(G1465,Translations!$M$2:$N$9,2,FALSE)</f>
        <v>[X2074] SARS-CoV-2 (RNA), Testcenter</v>
      </c>
      <c r="P1465" t="str">
        <f>VLOOKUP(F1465,Translations!$D$1:$F$13,2,FALSE)</f>
        <v>Ok</v>
      </c>
      <c r="Q1465" t="str">
        <f>VLOOKUP(F1465,Translations!$D$2:$G$13,4,FALSE)</f>
        <v>01 - Aktiv, bopæl i DK</v>
      </c>
      <c r="R1465" t="str">
        <f>VLOOKUP(H1465,Translations!$P$2:$Q$10,2,FALSE)</f>
        <v>1 - Selvstændigt sikret - med lægevalg</v>
      </c>
      <c r="S1465" t="str">
        <f>VLOOKUP(F1465,Translations!$D$2:$F$13,3,FALSE)</f>
        <v>Ja</v>
      </c>
    </row>
    <row r="1466" spans="1:19" x14ac:dyDescent="0.2">
      <c r="A1466" s="3">
        <v>43958</v>
      </c>
      <c r="B1466" s="3" t="s">
        <v>328</v>
      </c>
      <c r="C1466" s="3" t="s">
        <v>331</v>
      </c>
      <c r="D1466">
        <v>330</v>
      </c>
      <c r="E1466">
        <v>1085</v>
      </c>
      <c r="F1466" t="str">
        <f t="shared" si="48"/>
        <v>01</v>
      </c>
      <c r="G1466" t="s">
        <v>512</v>
      </c>
      <c r="H1466">
        <v>1</v>
      </c>
      <c r="I1466" t="s">
        <v>5</v>
      </c>
      <c r="J1466" t="s">
        <v>5</v>
      </c>
      <c r="K1466" t="s">
        <v>6</v>
      </c>
      <c r="L1466">
        <v>1</v>
      </c>
      <c r="M1466" t="str">
        <f>VLOOKUP(E1466,Translations!$A$1:$B$7,2,FALSE)</f>
        <v>Sjælland</v>
      </c>
      <c r="N1466" t="str">
        <f>VLOOKUP(D1466,Translations!$I$2:$K$101,2,FALSE)</f>
        <v>Slagelse</v>
      </c>
      <c r="O1466" t="str">
        <f>VLOOKUP(G1466,Translations!$M$2:$N$9,2,FALSE)</f>
        <v>[X2074] SARS-CoV-2 (RNA), Testcenter</v>
      </c>
      <c r="P1466" t="str">
        <f>VLOOKUP(F1466,Translations!$D$1:$F$13,2,FALSE)</f>
        <v>Ok</v>
      </c>
      <c r="Q1466" t="str">
        <f>VLOOKUP(F1466,Translations!$D$2:$G$13,4,FALSE)</f>
        <v>01 - Aktiv, bopæl i DK</v>
      </c>
      <c r="R1466" t="str">
        <f>VLOOKUP(H1466,Translations!$P$2:$Q$10,2,FALSE)</f>
        <v>1 - Selvstændigt sikret - med lægevalg</v>
      </c>
      <c r="S1466" t="str">
        <f>VLOOKUP(F1466,Translations!$D$2:$F$13,3,FALSE)</f>
        <v>Ja</v>
      </c>
    </row>
    <row r="1467" spans="1:19" x14ac:dyDescent="0.2">
      <c r="A1467" s="3">
        <v>43958</v>
      </c>
      <c r="B1467" s="3" t="s">
        <v>328</v>
      </c>
      <c r="C1467" s="3" t="s">
        <v>331</v>
      </c>
      <c r="D1467">
        <v>360</v>
      </c>
      <c r="E1467">
        <v>1085</v>
      </c>
      <c r="F1467" t="str">
        <f t="shared" si="48"/>
        <v>01</v>
      </c>
      <c r="G1467" t="s">
        <v>512</v>
      </c>
      <c r="H1467">
        <v>1</v>
      </c>
      <c r="I1467" t="s">
        <v>5</v>
      </c>
      <c r="J1467" t="s">
        <v>5</v>
      </c>
      <c r="K1467" t="s">
        <v>6</v>
      </c>
      <c r="L1467">
        <v>1</v>
      </c>
      <c r="M1467" t="str">
        <f>VLOOKUP(E1467,Translations!$A$1:$B$7,2,FALSE)</f>
        <v>Sjælland</v>
      </c>
      <c r="N1467" t="str">
        <f>VLOOKUP(D1467,Translations!$I$2:$K$101,2,FALSE)</f>
        <v>Lolland</v>
      </c>
      <c r="O1467" t="str">
        <f>VLOOKUP(G1467,Translations!$M$2:$N$9,2,FALSE)</f>
        <v>[X2074] SARS-CoV-2 (RNA), Testcenter</v>
      </c>
      <c r="P1467" t="str">
        <f>VLOOKUP(F1467,Translations!$D$1:$F$13,2,FALSE)</f>
        <v>Ok</v>
      </c>
      <c r="Q1467" t="str">
        <f>VLOOKUP(F1467,Translations!$D$2:$G$13,4,FALSE)</f>
        <v>01 - Aktiv, bopæl i DK</v>
      </c>
      <c r="R1467" t="str">
        <f>VLOOKUP(H1467,Translations!$P$2:$Q$10,2,FALSE)</f>
        <v>1 - Selvstændigt sikret - med lægevalg</v>
      </c>
      <c r="S1467" t="str">
        <f>VLOOKUP(F1467,Translations!$D$2:$F$13,3,FALSE)</f>
        <v>Ja</v>
      </c>
    </row>
    <row r="1468" spans="1:19" x14ac:dyDescent="0.2">
      <c r="A1468" s="3">
        <v>43958</v>
      </c>
      <c r="B1468" s="3" t="s">
        <v>328</v>
      </c>
      <c r="C1468" s="3" t="s">
        <v>331</v>
      </c>
      <c r="D1468">
        <v>461</v>
      </c>
      <c r="E1468">
        <v>1083</v>
      </c>
      <c r="F1468" t="str">
        <f t="shared" si="48"/>
        <v>01</v>
      </c>
      <c r="G1468" t="s">
        <v>512</v>
      </c>
      <c r="H1468">
        <v>1</v>
      </c>
      <c r="I1468" t="s">
        <v>5</v>
      </c>
      <c r="J1468" t="s">
        <v>5</v>
      </c>
      <c r="K1468" t="s">
        <v>6</v>
      </c>
      <c r="L1468">
        <v>1</v>
      </c>
      <c r="M1468" t="str">
        <f>VLOOKUP(E1468,Translations!$A$1:$B$7,2,FALSE)</f>
        <v>Syddanmark</v>
      </c>
      <c r="N1468" t="str">
        <f>VLOOKUP(D1468,Translations!$I$2:$K$101,2,FALSE)</f>
        <v>Odense</v>
      </c>
      <c r="O1468" t="str">
        <f>VLOOKUP(G1468,Translations!$M$2:$N$9,2,FALSE)</f>
        <v>[X2074] SARS-CoV-2 (RNA), Testcenter</v>
      </c>
      <c r="P1468" t="str">
        <f>VLOOKUP(F1468,Translations!$D$1:$F$13,2,FALSE)</f>
        <v>Ok</v>
      </c>
      <c r="Q1468" t="str">
        <f>VLOOKUP(F1468,Translations!$D$2:$G$13,4,FALSE)</f>
        <v>01 - Aktiv, bopæl i DK</v>
      </c>
      <c r="R1468" t="str">
        <f>VLOOKUP(H1468,Translations!$P$2:$Q$10,2,FALSE)</f>
        <v>1 - Selvstændigt sikret - med lægevalg</v>
      </c>
      <c r="S1468" t="str">
        <f>VLOOKUP(F1468,Translations!$D$2:$F$13,3,FALSE)</f>
        <v>Ja</v>
      </c>
    </row>
    <row r="1469" spans="1:19" x14ac:dyDescent="0.2">
      <c r="A1469" s="3">
        <v>43958</v>
      </c>
      <c r="B1469" s="3" t="s">
        <v>328</v>
      </c>
      <c r="C1469" s="3" t="s">
        <v>332</v>
      </c>
      <c r="D1469">
        <v>101</v>
      </c>
      <c r="E1469">
        <v>1084</v>
      </c>
      <c r="F1469" t="str">
        <f t="shared" si="48"/>
        <v>01</v>
      </c>
      <c r="G1469" t="s">
        <v>512</v>
      </c>
      <c r="H1469">
        <v>1</v>
      </c>
      <c r="I1469" t="s">
        <v>5</v>
      </c>
      <c r="J1469" t="s">
        <v>5</v>
      </c>
      <c r="K1469" t="s">
        <v>6</v>
      </c>
      <c r="L1469">
        <v>3</v>
      </c>
      <c r="M1469" t="str">
        <f>VLOOKUP(E1469,Translations!$A$1:$B$7,2,FALSE)</f>
        <v>Hovedstaden</v>
      </c>
      <c r="N1469" t="str">
        <f>VLOOKUP(D1469,Translations!$I$2:$K$101,2,FALSE)</f>
        <v>København</v>
      </c>
      <c r="O1469" t="str">
        <f>VLOOKUP(G1469,Translations!$M$2:$N$9,2,FALSE)</f>
        <v>[X2074] SARS-CoV-2 (RNA), Testcenter</v>
      </c>
      <c r="P1469" t="str">
        <f>VLOOKUP(F1469,Translations!$D$1:$F$13,2,FALSE)</f>
        <v>Ok</v>
      </c>
      <c r="Q1469" t="str">
        <f>VLOOKUP(F1469,Translations!$D$2:$G$13,4,FALSE)</f>
        <v>01 - Aktiv, bopæl i DK</v>
      </c>
      <c r="R1469" t="str">
        <f>VLOOKUP(H1469,Translations!$P$2:$Q$10,2,FALSE)</f>
        <v>1 - Selvstændigt sikret - med lægevalg</v>
      </c>
      <c r="S1469" t="str">
        <f>VLOOKUP(F1469,Translations!$D$2:$F$13,3,FALSE)</f>
        <v>Ja</v>
      </c>
    </row>
    <row r="1470" spans="1:19" x14ac:dyDescent="0.2">
      <c r="A1470" s="3">
        <v>43958</v>
      </c>
      <c r="B1470" s="3" t="s">
        <v>328</v>
      </c>
      <c r="C1470" s="3" t="s">
        <v>332</v>
      </c>
      <c r="D1470">
        <v>159</v>
      </c>
      <c r="E1470">
        <v>1084</v>
      </c>
      <c r="F1470" t="str">
        <f t="shared" si="48"/>
        <v>01</v>
      </c>
      <c r="G1470" t="s">
        <v>512</v>
      </c>
      <c r="H1470">
        <v>1</v>
      </c>
      <c r="I1470" t="s">
        <v>5</v>
      </c>
      <c r="J1470" t="s">
        <v>5</v>
      </c>
      <c r="K1470" t="s">
        <v>6</v>
      </c>
      <c r="L1470">
        <v>1</v>
      </c>
      <c r="M1470" t="str">
        <f>VLOOKUP(E1470,Translations!$A$1:$B$7,2,FALSE)</f>
        <v>Hovedstaden</v>
      </c>
      <c r="N1470" t="str">
        <f>VLOOKUP(D1470,Translations!$I$2:$K$101,2,FALSE)</f>
        <v>Gladsaxe</v>
      </c>
      <c r="O1470" t="str">
        <f>VLOOKUP(G1470,Translations!$M$2:$N$9,2,FALSE)</f>
        <v>[X2074] SARS-CoV-2 (RNA), Testcenter</v>
      </c>
      <c r="P1470" t="str">
        <f>VLOOKUP(F1470,Translations!$D$1:$F$13,2,FALSE)</f>
        <v>Ok</v>
      </c>
      <c r="Q1470" t="str">
        <f>VLOOKUP(F1470,Translations!$D$2:$G$13,4,FALSE)</f>
        <v>01 - Aktiv, bopæl i DK</v>
      </c>
      <c r="R1470" t="str">
        <f>VLOOKUP(H1470,Translations!$P$2:$Q$10,2,FALSE)</f>
        <v>1 - Selvstændigt sikret - med lægevalg</v>
      </c>
      <c r="S1470" t="str">
        <f>VLOOKUP(F1470,Translations!$D$2:$F$13,3,FALSE)</f>
        <v>Ja</v>
      </c>
    </row>
    <row r="1471" spans="1:19" x14ac:dyDescent="0.2">
      <c r="A1471" s="3">
        <v>43958</v>
      </c>
      <c r="B1471" s="3" t="s">
        <v>328</v>
      </c>
      <c r="C1471" s="3" t="s">
        <v>332</v>
      </c>
      <c r="D1471">
        <v>217</v>
      </c>
      <c r="E1471">
        <v>1084</v>
      </c>
      <c r="F1471" t="str">
        <f t="shared" si="48"/>
        <v>01</v>
      </c>
      <c r="G1471" t="s">
        <v>512</v>
      </c>
      <c r="H1471">
        <v>1</v>
      </c>
      <c r="I1471" t="s">
        <v>5</v>
      </c>
      <c r="J1471" t="s">
        <v>5</v>
      </c>
      <c r="K1471" t="s">
        <v>6</v>
      </c>
      <c r="L1471">
        <v>1</v>
      </c>
      <c r="M1471" t="str">
        <f>VLOOKUP(E1471,Translations!$A$1:$B$7,2,FALSE)</f>
        <v>Hovedstaden</v>
      </c>
      <c r="N1471" t="str">
        <f>VLOOKUP(D1471,Translations!$I$2:$K$101,2,FALSE)</f>
        <v>Helsingør</v>
      </c>
      <c r="O1471" t="str">
        <f>VLOOKUP(G1471,Translations!$M$2:$N$9,2,FALSE)</f>
        <v>[X2074] SARS-CoV-2 (RNA), Testcenter</v>
      </c>
      <c r="P1471" t="str">
        <f>VLOOKUP(F1471,Translations!$D$1:$F$13,2,FALSE)</f>
        <v>Ok</v>
      </c>
      <c r="Q1471" t="str">
        <f>VLOOKUP(F1471,Translations!$D$2:$G$13,4,FALSE)</f>
        <v>01 - Aktiv, bopæl i DK</v>
      </c>
      <c r="R1471" t="str">
        <f>VLOOKUP(H1471,Translations!$P$2:$Q$10,2,FALSE)</f>
        <v>1 - Selvstændigt sikret - med lægevalg</v>
      </c>
      <c r="S1471" t="str">
        <f>VLOOKUP(F1471,Translations!$D$2:$F$13,3,FALSE)</f>
        <v>Ja</v>
      </c>
    </row>
    <row r="1472" spans="1:19" x14ac:dyDescent="0.2">
      <c r="A1472" s="3">
        <v>43958</v>
      </c>
      <c r="B1472" s="3" t="s">
        <v>328</v>
      </c>
      <c r="C1472" s="3" t="s">
        <v>333</v>
      </c>
      <c r="D1472">
        <v>101</v>
      </c>
      <c r="E1472">
        <v>1084</v>
      </c>
      <c r="F1472" t="str">
        <f t="shared" si="48"/>
        <v>01</v>
      </c>
      <c r="G1472" t="s">
        <v>512</v>
      </c>
      <c r="H1472">
        <v>1</v>
      </c>
      <c r="I1472" t="s">
        <v>5</v>
      </c>
      <c r="J1472" t="s">
        <v>5</v>
      </c>
      <c r="K1472" t="s">
        <v>6</v>
      </c>
      <c r="L1472">
        <v>1</v>
      </c>
      <c r="M1472" t="str">
        <f>VLOOKUP(E1472,Translations!$A$1:$B$7,2,FALSE)</f>
        <v>Hovedstaden</v>
      </c>
      <c r="N1472" t="str">
        <f>VLOOKUP(D1472,Translations!$I$2:$K$101,2,FALSE)</f>
        <v>København</v>
      </c>
      <c r="O1472" t="str">
        <f>VLOOKUP(G1472,Translations!$M$2:$N$9,2,FALSE)</f>
        <v>[X2074] SARS-CoV-2 (RNA), Testcenter</v>
      </c>
      <c r="P1472" t="str">
        <f>VLOOKUP(F1472,Translations!$D$1:$F$13,2,FALSE)</f>
        <v>Ok</v>
      </c>
      <c r="Q1472" t="str">
        <f>VLOOKUP(F1472,Translations!$D$2:$G$13,4,FALSE)</f>
        <v>01 - Aktiv, bopæl i DK</v>
      </c>
      <c r="R1472" t="str">
        <f>VLOOKUP(H1472,Translations!$P$2:$Q$10,2,FALSE)</f>
        <v>1 - Selvstændigt sikret - med lægevalg</v>
      </c>
      <c r="S1472" t="str">
        <f>VLOOKUP(F1472,Translations!$D$2:$F$13,3,FALSE)</f>
        <v>Ja</v>
      </c>
    </row>
    <row r="1473" spans="1:19" x14ac:dyDescent="0.2">
      <c r="A1473" s="3">
        <v>43958</v>
      </c>
      <c r="B1473" s="3" t="s">
        <v>328</v>
      </c>
      <c r="C1473" s="3" t="s">
        <v>333</v>
      </c>
      <c r="D1473">
        <v>147</v>
      </c>
      <c r="E1473">
        <v>1084</v>
      </c>
      <c r="F1473" t="str">
        <f t="shared" si="48"/>
        <v>01</v>
      </c>
      <c r="G1473" t="s">
        <v>512</v>
      </c>
      <c r="H1473">
        <v>1</v>
      </c>
      <c r="I1473" t="s">
        <v>5</v>
      </c>
      <c r="J1473" t="s">
        <v>5</v>
      </c>
      <c r="K1473" t="s">
        <v>6</v>
      </c>
      <c r="L1473">
        <v>1</v>
      </c>
      <c r="M1473" t="str">
        <f>VLOOKUP(E1473,Translations!$A$1:$B$7,2,FALSE)</f>
        <v>Hovedstaden</v>
      </c>
      <c r="N1473" t="str">
        <f>VLOOKUP(D1473,Translations!$I$2:$K$101,2,FALSE)</f>
        <v>Frederiksberg</v>
      </c>
      <c r="O1473" t="str">
        <f>VLOOKUP(G1473,Translations!$M$2:$N$9,2,FALSE)</f>
        <v>[X2074] SARS-CoV-2 (RNA), Testcenter</v>
      </c>
      <c r="P1473" t="str">
        <f>VLOOKUP(F1473,Translations!$D$1:$F$13,2,FALSE)</f>
        <v>Ok</v>
      </c>
      <c r="Q1473" t="str">
        <f>VLOOKUP(F1473,Translations!$D$2:$G$13,4,FALSE)</f>
        <v>01 - Aktiv, bopæl i DK</v>
      </c>
      <c r="R1473" t="str">
        <f>VLOOKUP(H1473,Translations!$P$2:$Q$10,2,FALSE)</f>
        <v>1 - Selvstændigt sikret - med lægevalg</v>
      </c>
      <c r="S1473" t="str">
        <f>VLOOKUP(F1473,Translations!$D$2:$F$13,3,FALSE)</f>
        <v>Ja</v>
      </c>
    </row>
    <row r="1474" spans="1:19" x14ac:dyDescent="0.2">
      <c r="A1474" s="3">
        <v>43958</v>
      </c>
      <c r="B1474" s="3" t="s">
        <v>328</v>
      </c>
      <c r="C1474" s="3" t="s">
        <v>334</v>
      </c>
      <c r="D1474">
        <v>0</v>
      </c>
      <c r="E1474">
        <v>0</v>
      </c>
      <c r="F1474" t="str">
        <f>"80"</f>
        <v>80</v>
      </c>
      <c r="G1474" t="s">
        <v>512</v>
      </c>
      <c r="H1474">
        <v>7</v>
      </c>
      <c r="I1474" t="s">
        <v>5</v>
      </c>
      <c r="J1474" t="s">
        <v>5</v>
      </c>
      <c r="K1474" t="s">
        <v>6</v>
      </c>
      <c r="L1474">
        <v>1</v>
      </c>
      <c r="M1474" t="str">
        <f>VLOOKUP(E1474,Translations!$A$1:$B$7,2,FALSE)</f>
        <v>Ukendt</v>
      </c>
      <c r="N1474" t="str">
        <f>VLOOKUP(D1474,Translations!$I$2:$K$101,2,FALSE)</f>
        <v>Ukendt</v>
      </c>
      <c r="O1474" t="str">
        <f>VLOOKUP(G1474,Translations!$M$2:$N$9,2,FALSE)</f>
        <v>[X2074] SARS-CoV-2 (RNA), Testcenter</v>
      </c>
      <c r="P1474" t="str">
        <f>VLOOKUP(F1474,Translations!$D$1:$F$13,2,FALSE)</f>
        <v>Ok</v>
      </c>
      <c r="Q1474" t="str">
        <f>VLOOKUP(F1474,Translations!$D$2:$G$13,4,FALSE)</f>
        <v>80 - Inaktiv, udrejst</v>
      </c>
      <c r="R1474" t="str">
        <f>VLOOKUP(H1474,Translations!$P$2:$Q$10,2,FALSE)</f>
        <v>7 - Bopæl i udlandet</v>
      </c>
      <c r="S1474" t="str">
        <f>VLOOKUP(F1474,Translations!$D$2:$F$13,3,FALSE)</f>
        <v>Ja</v>
      </c>
    </row>
    <row r="1475" spans="1:19" x14ac:dyDescent="0.2">
      <c r="A1475" s="3">
        <v>43958</v>
      </c>
      <c r="B1475" s="3" t="s">
        <v>328</v>
      </c>
      <c r="C1475" s="3" t="s">
        <v>334</v>
      </c>
      <c r="D1475">
        <v>0</v>
      </c>
      <c r="E1475">
        <v>0</v>
      </c>
      <c r="F1475" t="str">
        <f>"XX"</f>
        <v>XX</v>
      </c>
      <c r="G1475" t="s">
        <v>512</v>
      </c>
      <c r="H1475">
        <v>0</v>
      </c>
      <c r="I1475" t="s">
        <v>5</v>
      </c>
      <c r="J1475" t="s">
        <v>5</v>
      </c>
      <c r="K1475" t="s">
        <v>6</v>
      </c>
      <c r="L1475">
        <v>1</v>
      </c>
      <c r="M1475" t="str">
        <f>VLOOKUP(E1475,Translations!$A$1:$B$7,2,FALSE)</f>
        <v>Ukendt</v>
      </c>
      <c r="N1475" t="str">
        <f>VLOOKUP(D1475,Translations!$I$2:$K$101,2,FALSE)</f>
        <v>Ukendt</v>
      </c>
      <c r="O1475" t="str">
        <f>VLOOKUP(G1475,Translations!$M$2:$N$9,2,FALSE)</f>
        <v>[X2074] SARS-CoV-2 (RNA), Testcenter</v>
      </c>
      <c r="P1475" t="str">
        <f>VLOOKUP(F1475,Translations!$D$1:$F$13,2,FALSE)</f>
        <v>Ugyldigt CPR</v>
      </c>
      <c r="Q1475" t="str">
        <f>VLOOKUP(F1475,Translations!$D$2:$G$13,4,FALSE)</f>
        <v>XX - Ugyldigt CPR</v>
      </c>
      <c r="R1475" t="str">
        <f>VLOOKUP(H1475,Translations!$P$2:$Q$10,2,FALSE)</f>
        <v>0 - Ukendt / Ej fundet</v>
      </c>
      <c r="S1475" t="str">
        <f>VLOOKUP(F1475,Translations!$D$2:$F$13,3,FALSE)</f>
        <v>Nej</v>
      </c>
    </row>
    <row r="1476" spans="1:19" x14ac:dyDescent="0.2">
      <c r="A1476" s="3">
        <v>43958</v>
      </c>
      <c r="B1476" s="3" t="s">
        <v>328</v>
      </c>
      <c r="C1476" s="3" t="s">
        <v>334</v>
      </c>
      <c r="D1476">
        <v>101</v>
      </c>
      <c r="E1476">
        <v>1084</v>
      </c>
      <c r="F1476" t="str">
        <f t="shared" ref="F1476:F1493" si="49">"01"</f>
        <v>01</v>
      </c>
      <c r="G1476" t="s">
        <v>512</v>
      </c>
      <c r="H1476">
        <v>1</v>
      </c>
      <c r="I1476" t="s">
        <v>5</v>
      </c>
      <c r="J1476" t="s">
        <v>5</v>
      </c>
      <c r="K1476" t="s">
        <v>6</v>
      </c>
      <c r="L1476">
        <v>28</v>
      </c>
      <c r="M1476" t="str">
        <f>VLOOKUP(E1476,Translations!$A$1:$B$7,2,FALSE)</f>
        <v>Hovedstaden</v>
      </c>
      <c r="N1476" t="str">
        <f>VLOOKUP(D1476,Translations!$I$2:$K$101,2,FALSE)</f>
        <v>København</v>
      </c>
      <c r="O1476" t="str">
        <f>VLOOKUP(G1476,Translations!$M$2:$N$9,2,FALSE)</f>
        <v>[X2074] SARS-CoV-2 (RNA), Testcenter</v>
      </c>
      <c r="P1476" t="str">
        <f>VLOOKUP(F1476,Translations!$D$1:$F$13,2,FALSE)</f>
        <v>Ok</v>
      </c>
      <c r="Q1476" t="str">
        <f>VLOOKUP(F1476,Translations!$D$2:$G$13,4,FALSE)</f>
        <v>01 - Aktiv, bopæl i DK</v>
      </c>
      <c r="R1476" t="str">
        <f>VLOOKUP(H1476,Translations!$P$2:$Q$10,2,FALSE)</f>
        <v>1 - Selvstændigt sikret - med lægevalg</v>
      </c>
      <c r="S1476" t="str">
        <f>VLOOKUP(F1476,Translations!$D$2:$F$13,3,FALSE)</f>
        <v>Ja</v>
      </c>
    </row>
    <row r="1477" spans="1:19" x14ac:dyDescent="0.2">
      <c r="A1477" s="3">
        <v>43958</v>
      </c>
      <c r="B1477" s="3" t="s">
        <v>328</v>
      </c>
      <c r="C1477" s="3" t="s">
        <v>334</v>
      </c>
      <c r="D1477">
        <v>147</v>
      </c>
      <c r="E1477">
        <v>1084</v>
      </c>
      <c r="F1477" t="str">
        <f t="shared" si="49"/>
        <v>01</v>
      </c>
      <c r="G1477" t="s">
        <v>512</v>
      </c>
      <c r="H1477">
        <v>1</v>
      </c>
      <c r="I1477" t="s">
        <v>5</v>
      </c>
      <c r="J1477" t="s">
        <v>5</v>
      </c>
      <c r="K1477" t="s">
        <v>6</v>
      </c>
      <c r="L1477">
        <v>4</v>
      </c>
      <c r="M1477" t="str">
        <f>VLOOKUP(E1477,Translations!$A$1:$B$7,2,FALSE)</f>
        <v>Hovedstaden</v>
      </c>
      <c r="N1477" t="str">
        <f>VLOOKUP(D1477,Translations!$I$2:$K$101,2,FALSE)</f>
        <v>Frederiksberg</v>
      </c>
      <c r="O1477" t="str">
        <f>VLOOKUP(G1477,Translations!$M$2:$N$9,2,FALSE)</f>
        <v>[X2074] SARS-CoV-2 (RNA), Testcenter</v>
      </c>
      <c r="P1477" t="str">
        <f>VLOOKUP(F1477,Translations!$D$1:$F$13,2,FALSE)</f>
        <v>Ok</v>
      </c>
      <c r="Q1477" t="str">
        <f>VLOOKUP(F1477,Translations!$D$2:$G$13,4,FALSE)</f>
        <v>01 - Aktiv, bopæl i DK</v>
      </c>
      <c r="R1477" t="str">
        <f>VLOOKUP(H1477,Translations!$P$2:$Q$10,2,FALSE)</f>
        <v>1 - Selvstændigt sikret - med lægevalg</v>
      </c>
      <c r="S1477" t="str">
        <f>VLOOKUP(F1477,Translations!$D$2:$F$13,3,FALSE)</f>
        <v>Ja</v>
      </c>
    </row>
    <row r="1478" spans="1:19" x14ac:dyDescent="0.2">
      <c r="A1478" s="3">
        <v>43958</v>
      </c>
      <c r="B1478" s="3" t="s">
        <v>328</v>
      </c>
      <c r="C1478" s="3" t="s">
        <v>334</v>
      </c>
      <c r="D1478">
        <v>151</v>
      </c>
      <c r="E1478">
        <v>1084</v>
      </c>
      <c r="F1478" t="str">
        <f t="shared" si="49"/>
        <v>01</v>
      </c>
      <c r="G1478" t="s">
        <v>512</v>
      </c>
      <c r="H1478">
        <v>1</v>
      </c>
      <c r="I1478" t="s">
        <v>5</v>
      </c>
      <c r="J1478" t="s">
        <v>5</v>
      </c>
      <c r="K1478" t="s">
        <v>6</v>
      </c>
      <c r="L1478">
        <v>1</v>
      </c>
      <c r="M1478" t="str">
        <f>VLOOKUP(E1478,Translations!$A$1:$B$7,2,FALSE)</f>
        <v>Hovedstaden</v>
      </c>
      <c r="N1478" t="str">
        <f>VLOOKUP(D1478,Translations!$I$2:$K$101,2,FALSE)</f>
        <v>Ballerup</v>
      </c>
      <c r="O1478" t="str">
        <f>VLOOKUP(G1478,Translations!$M$2:$N$9,2,FALSE)</f>
        <v>[X2074] SARS-CoV-2 (RNA), Testcenter</v>
      </c>
      <c r="P1478" t="str">
        <f>VLOOKUP(F1478,Translations!$D$1:$F$13,2,FALSE)</f>
        <v>Ok</v>
      </c>
      <c r="Q1478" t="str">
        <f>VLOOKUP(F1478,Translations!$D$2:$G$13,4,FALSE)</f>
        <v>01 - Aktiv, bopæl i DK</v>
      </c>
      <c r="R1478" t="str">
        <f>VLOOKUP(H1478,Translations!$P$2:$Q$10,2,FALSE)</f>
        <v>1 - Selvstændigt sikret - med lægevalg</v>
      </c>
      <c r="S1478" t="str">
        <f>VLOOKUP(F1478,Translations!$D$2:$F$13,3,FALSE)</f>
        <v>Ja</v>
      </c>
    </row>
    <row r="1479" spans="1:19" x14ac:dyDescent="0.2">
      <c r="A1479" s="3">
        <v>43958</v>
      </c>
      <c r="B1479" s="3" t="s">
        <v>328</v>
      </c>
      <c r="C1479" s="3" t="s">
        <v>334</v>
      </c>
      <c r="D1479">
        <v>155</v>
      </c>
      <c r="E1479">
        <v>1084</v>
      </c>
      <c r="F1479" t="str">
        <f t="shared" si="49"/>
        <v>01</v>
      </c>
      <c r="G1479" t="s">
        <v>512</v>
      </c>
      <c r="H1479">
        <v>1</v>
      </c>
      <c r="I1479" t="s">
        <v>5</v>
      </c>
      <c r="J1479" t="s">
        <v>5</v>
      </c>
      <c r="K1479" t="s">
        <v>6</v>
      </c>
      <c r="L1479">
        <v>1</v>
      </c>
      <c r="M1479" t="str">
        <f>VLOOKUP(E1479,Translations!$A$1:$B$7,2,FALSE)</f>
        <v>Hovedstaden</v>
      </c>
      <c r="N1479" t="str">
        <f>VLOOKUP(D1479,Translations!$I$2:$K$101,2,FALSE)</f>
        <v>Dragør</v>
      </c>
      <c r="O1479" t="str">
        <f>VLOOKUP(G1479,Translations!$M$2:$N$9,2,FALSE)</f>
        <v>[X2074] SARS-CoV-2 (RNA), Testcenter</v>
      </c>
      <c r="P1479" t="str">
        <f>VLOOKUP(F1479,Translations!$D$1:$F$13,2,FALSE)</f>
        <v>Ok</v>
      </c>
      <c r="Q1479" t="str">
        <f>VLOOKUP(F1479,Translations!$D$2:$G$13,4,FALSE)</f>
        <v>01 - Aktiv, bopæl i DK</v>
      </c>
      <c r="R1479" t="str">
        <f>VLOOKUP(H1479,Translations!$P$2:$Q$10,2,FALSE)</f>
        <v>1 - Selvstændigt sikret - med lægevalg</v>
      </c>
      <c r="S1479" t="str">
        <f>VLOOKUP(F1479,Translations!$D$2:$F$13,3,FALSE)</f>
        <v>Ja</v>
      </c>
    </row>
    <row r="1480" spans="1:19" x14ac:dyDescent="0.2">
      <c r="A1480" s="3">
        <v>43958</v>
      </c>
      <c r="B1480" s="3" t="s">
        <v>328</v>
      </c>
      <c r="C1480" s="3" t="s">
        <v>334</v>
      </c>
      <c r="D1480">
        <v>157</v>
      </c>
      <c r="E1480">
        <v>1084</v>
      </c>
      <c r="F1480" t="str">
        <f t="shared" si="49"/>
        <v>01</v>
      </c>
      <c r="G1480" t="s">
        <v>512</v>
      </c>
      <c r="H1480">
        <v>1</v>
      </c>
      <c r="I1480" t="s">
        <v>5</v>
      </c>
      <c r="J1480" t="s">
        <v>5</v>
      </c>
      <c r="K1480" t="s">
        <v>6</v>
      </c>
      <c r="L1480">
        <v>4</v>
      </c>
      <c r="M1480" t="str">
        <f>VLOOKUP(E1480,Translations!$A$1:$B$7,2,FALSE)</f>
        <v>Hovedstaden</v>
      </c>
      <c r="N1480" t="str">
        <f>VLOOKUP(D1480,Translations!$I$2:$K$101,2,FALSE)</f>
        <v>Gentofte</v>
      </c>
      <c r="O1480" t="str">
        <f>VLOOKUP(G1480,Translations!$M$2:$N$9,2,FALSE)</f>
        <v>[X2074] SARS-CoV-2 (RNA), Testcenter</v>
      </c>
      <c r="P1480" t="str">
        <f>VLOOKUP(F1480,Translations!$D$1:$F$13,2,FALSE)</f>
        <v>Ok</v>
      </c>
      <c r="Q1480" t="str">
        <f>VLOOKUP(F1480,Translations!$D$2:$G$13,4,FALSE)</f>
        <v>01 - Aktiv, bopæl i DK</v>
      </c>
      <c r="R1480" t="str">
        <f>VLOOKUP(H1480,Translations!$P$2:$Q$10,2,FALSE)</f>
        <v>1 - Selvstændigt sikret - med lægevalg</v>
      </c>
      <c r="S1480" t="str">
        <f>VLOOKUP(F1480,Translations!$D$2:$F$13,3,FALSE)</f>
        <v>Ja</v>
      </c>
    </row>
    <row r="1481" spans="1:19" x14ac:dyDescent="0.2">
      <c r="A1481" s="3">
        <v>43958</v>
      </c>
      <c r="B1481" s="3" t="s">
        <v>328</v>
      </c>
      <c r="C1481" s="3" t="s">
        <v>334</v>
      </c>
      <c r="D1481">
        <v>159</v>
      </c>
      <c r="E1481">
        <v>1084</v>
      </c>
      <c r="F1481" t="str">
        <f t="shared" si="49"/>
        <v>01</v>
      </c>
      <c r="G1481" t="s">
        <v>512</v>
      </c>
      <c r="H1481">
        <v>1</v>
      </c>
      <c r="I1481" t="s">
        <v>5</v>
      </c>
      <c r="J1481" t="s">
        <v>5</v>
      </c>
      <c r="K1481" t="s">
        <v>6</v>
      </c>
      <c r="L1481">
        <v>1</v>
      </c>
      <c r="M1481" t="str">
        <f>VLOOKUP(E1481,Translations!$A$1:$B$7,2,FALSE)</f>
        <v>Hovedstaden</v>
      </c>
      <c r="N1481" t="str">
        <f>VLOOKUP(D1481,Translations!$I$2:$K$101,2,FALSE)</f>
        <v>Gladsaxe</v>
      </c>
      <c r="O1481" t="str">
        <f>VLOOKUP(G1481,Translations!$M$2:$N$9,2,FALSE)</f>
        <v>[X2074] SARS-CoV-2 (RNA), Testcenter</v>
      </c>
      <c r="P1481" t="str">
        <f>VLOOKUP(F1481,Translations!$D$1:$F$13,2,FALSE)</f>
        <v>Ok</v>
      </c>
      <c r="Q1481" t="str">
        <f>VLOOKUP(F1481,Translations!$D$2:$G$13,4,FALSE)</f>
        <v>01 - Aktiv, bopæl i DK</v>
      </c>
      <c r="R1481" t="str">
        <f>VLOOKUP(H1481,Translations!$P$2:$Q$10,2,FALSE)</f>
        <v>1 - Selvstændigt sikret - med lægevalg</v>
      </c>
      <c r="S1481" t="str">
        <f>VLOOKUP(F1481,Translations!$D$2:$F$13,3,FALSE)</f>
        <v>Ja</v>
      </c>
    </row>
    <row r="1482" spans="1:19" x14ac:dyDescent="0.2">
      <c r="A1482" s="3">
        <v>43958</v>
      </c>
      <c r="B1482" s="3" t="s">
        <v>328</v>
      </c>
      <c r="C1482" s="3" t="s">
        <v>334</v>
      </c>
      <c r="D1482">
        <v>165</v>
      </c>
      <c r="E1482">
        <v>1084</v>
      </c>
      <c r="F1482" t="str">
        <f t="shared" si="49"/>
        <v>01</v>
      </c>
      <c r="G1482" t="s">
        <v>512</v>
      </c>
      <c r="H1482">
        <v>1</v>
      </c>
      <c r="I1482" t="s">
        <v>5</v>
      </c>
      <c r="J1482" t="s">
        <v>5</v>
      </c>
      <c r="K1482" t="s">
        <v>6</v>
      </c>
      <c r="L1482">
        <v>1</v>
      </c>
      <c r="M1482" t="str">
        <f>VLOOKUP(E1482,Translations!$A$1:$B$7,2,FALSE)</f>
        <v>Hovedstaden</v>
      </c>
      <c r="N1482" t="str">
        <f>VLOOKUP(D1482,Translations!$I$2:$K$101,2,FALSE)</f>
        <v>Albertslund</v>
      </c>
      <c r="O1482" t="str">
        <f>VLOOKUP(G1482,Translations!$M$2:$N$9,2,FALSE)</f>
        <v>[X2074] SARS-CoV-2 (RNA), Testcenter</v>
      </c>
      <c r="P1482" t="str">
        <f>VLOOKUP(F1482,Translations!$D$1:$F$13,2,FALSE)</f>
        <v>Ok</v>
      </c>
      <c r="Q1482" t="str">
        <f>VLOOKUP(F1482,Translations!$D$2:$G$13,4,FALSE)</f>
        <v>01 - Aktiv, bopæl i DK</v>
      </c>
      <c r="R1482" t="str">
        <f>VLOOKUP(H1482,Translations!$P$2:$Q$10,2,FALSE)</f>
        <v>1 - Selvstændigt sikret - med lægevalg</v>
      </c>
      <c r="S1482" t="str">
        <f>VLOOKUP(F1482,Translations!$D$2:$F$13,3,FALSE)</f>
        <v>Ja</v>
      </c>
    </row>
    <row r="1483" spans="1:19" x14ac:dyDescent="0.2">
      <c r="A1483" s="3">
        <v>43958</v>
      </c>
      <c r="B1483" s="3" t="s">
        <v>328</v>
      </c>
      <c r="C1483" s="3" t="s">
        <v>334</v>
      </c>
      <c r="D1483">
        <v>167</v>
      </c>
      <c r="E1483">
        <v>1084</v>
      </c>
      <c r="F1483" t="str">
        <f t="shared" si="49"/>
        <v>01</v>
      </c>
      <c r="G1483" t="s">
        <v>512</v>
      </c>
      <c r="H1483">
        <v>1</v>
      </c>
      <c r="I1483" t="s">
        <v>5</v>
      </c>
      <c r="J1483" t="s">
        <v>5</v>
      </c>
      <c r="K1483" t="s">
        <v>6</v>
      </c>
      <c r="L1483">
        <v>3</v>
      </c>
      <c r="M1483" t="str">
        <f>VLOOKUP(E1483,Translations!$A$1:$B$7,2,FALSE)</f>
        <v>Hovedstaden</v>
      </c>
      <c r="N1483" t="str">
        <f>VLOOKUP(D1483,Translations!$I$2:$K$101,2,FALSE)</f>
        <v>Hvidovre</v>
      </c>
      <c r="O1483" t="str">
        <f>VLOOKUP(G1483,Translations!$M$2:$N$9,2,FALSE)</f>
        <v>[X2074] SARS-CoV-2 (RNA), Testcenter</v>
      </c>
      <c r="P1483" t="str">
        <f>VLOOKUP(F1483,Translations!$D$1:$F$13,2,FALSE)</f>
        <v>Ok</v>
      </c>
      <c r="Q1483" t="str">
        <f>VLOOKUP(F1483,Translations!$D$2:$G$13,4,FALSE)</f>
        <v>01 - Aktiv, bopæl i DK</v>
      </c>
      <c r="R1483" t="str">
        <f>VLOOKUP(H1483,Translations!$P$2:$Q$10,2,FALSE)</f>
        <v>1 - Selvstændigt sikret - med lægevalg</v>
      </c>
      <c r="S1483" t="str">
        <f>VLOOKUP(F1483,Translations!$D$2:$F$13,3,FALSE)</f>
        <v>Ja</v>
      </c>
    </row>
    <row r="1484" spans="1:19" x14ac:dyDescent="0.2">
      <c r="A1484" s="3">
        <v>43958</v>
      </c>
      <c r="B1484" s="3" t="s">
        <v>328</v>
      </c>
      <c r="C1484" s="3" t="s">
        <v>334</v>
      </c>
      <c r="D1484">
        <v>175</v>
      </c>
      <c r="E1484">
        <v>1084</v>
      </c>
      <c r="F1484" t="str">
        <f t="shared" si="49"/>
        <v>01</v>
      </c>
      <c r="G1484" t="s">
        <v>512</v>
      </c>
      <c r="H1484">
        <v>1</v>
      </c>
      <c r="I1484" t="s">
        <v>5</v>
      </c>
      <c r="J1484" t="s">
        <v>5</v>
      </c>
      <c r="K1484" t="s">
        <v>6</v>
      </c>
      <c r="L1484">
        <v>1</v>
      </c>
      <c r="M1484" t="str">
        <f>VLOOKUP(E1484,Translations!$A$1:$B$7,2,FALSE)</f>
        <v>Hovedstaden</v>
      </c>
      <c r="N1484" t="str">
        <f>VLOOKUP(D1484,Translations!$I$2:$K$101,2,FALSE)</f>
        <v>Rødovre</v>
      </c>
      <c r="O1484" t="str">
        <f>VLOOKUP(G1484,Translations!$M$2:$N$9,2,FALSE)</f>
        <v>[X2074] SARS-CoV-2 (RNA), Testcenter</v>
      </c>
      <c r="P1484" t="str">
        <f>VLOOKUP(F1484,Translations!$D$1:$F$13,2,FALSE)</f>
        <v>Ok</v>
      </c>
      <c r="Q1484" t="str">
        <f>VLOOKUP(F1484,Translations!$D$2:$G$13,4,FALSE)</f>
        <v>01 - Aktiv, bopæl i DK</v>
      </c>
      <c r="R1484" t="str">
        <f>VLOOKUP(H1484,Translations!$P$2:$Q$10,2,FALSE)</f>
        <v>1 - Selvstændigt sikret - med lægevalg</v>
      </c>
      <c r="S1484" t="str">
        <f>VLOOKUP(F1484,Translations!$D$2:$F$13,3,FALSE)</f>
        <v>Ja</v>
      </c>
    </row>
    <row r="1485" spans="1:19" x14ac:dyDescent="0.2">
      <c r="A1485" s="3">
        <v>43958</v>
      </c>
      <c r="B1485" s="3" t="s">
        <v>328</v>
      </c>
      <c r="C1485" s="3" t="s">
        <v>334</v>
      </c>
      <c r="D1485">
        <v>185</v>
      </c>
      <c r="E1485">
        <v>1084</v>
      </c>
      <c r="F1485" t="str">
        <f t="shared" si="49"/>
        <v>01</v>
      </c>
      <c r="G1485" t="s">
        <v>512</v>
      </c>
      <c r="H1485">
        <v>1</v>
      </c>
      <c r="I1485" t="s">
        <v>5</v>
      </c>
      <c r="J1485" t="s">
        <v>5</v>
      </c>
      <c r="K1485" t="s">
        <v>6</v>
      </c>
      <c r="L1485">
        <v>3</v>
      </c>
      <c r="M1485" t="str">
        <f>VLOOKUP(E1485,Translations!$A$1:$B$7,2,FALSE)</f>
        <v>Hovedstaden</v>
      </c>
      <c r="N1485" t="str">
        <f>VLOOKUP(D1485,Translations!$I$2:$K$101,2,FALSE)</f>
        <v>Tårnby</v>
      </c>
      <c r="O1485" t="str">
        <f>VLOOKUP(G1485,Translations!$M$2:$N$9,2,FALSE)</f>
        <v>[X2074] SARS-CoV-2 (RNA), Testcenter</v>
      </c>
      <c r="P1485" t="str">
        <f>VLOOKUP(F1485,Translations!$D$1:$F$13,2,FALSE)</f>
        <v>Ok</v>
      </c>
      <c r="Q1485" t="str">
        <f>VLOOKUP(F1485,Translations!$D$2:$G$13,4,FALSE)</f>
        <v>01 - Aktiv, bopæl i DK</v>
      </c>
      <c r="R1485" t="str">
        <f>VLOOKUP(H1485,Translations!$P$2:$Q$10,2,FALSE)</f>
        <v>1 - Selvstændigt sikret - med lægevalg</v>
      </c>
      <c r="S1485" t="str">
        <f>VLOOKUP(F1485,Translations!$D$2:$F$13,3,FALSE)</f>
        <v>Ja</v>
      </c>
    </row>
    <row r="1486" spans="1:19" x14ac:dyDescent="0.2">
      <c r="A1486" s="3">
        <v>43958</v>
      </c>
      <c r="B1486" s="3" t="s">
        <v>328</v>
      </c>
      <c r="C1486" s="3" t="s">
        <v>334</v>
      </c>
      <c r="D1486">
        <v>190</v>
      </c>
      <c r="E1486">
        <v>1084</v>
      </c>
      <c r="F1486" t="str">
        <f t="shared" si="49"/>
        <v>01</v>
      </c>
      <c r="G1486" t="s">
        <v>512</v>
      </c>
      <c r="H1486">
        <v>1</v>
      </c>
      <c r="I1486" t="s">
        <v>5</v>
      </c>
      <c r="J1486" t="s">
        <v>5</v>
      </c>
      <c r="K1486" t="s">
        <v>6</v>
      </c>
      <c r="L1486">
        <v>3</v>
      </c>
      <c r="M1486" t="str">
        <f>VLOOKUP(E1486,Translations!$A$1:$B$7,2,FALSE)</f>
        <v>Hovedstaden</v>
      </c>
      <c r="N1486" t="str">
        <f>VLOOKUP(D1486,Translations!$I$2:$K$101,2,FALSE)</f>
        <v>Furesø</v>
      </c>
      <c r="O1486" t="str">
        <f>VLOOKUP(G1486,Translations!$M$2:$N$9,2,FALSE)</f>
        <v>[X2074] SARS-CoV-2 (RNA), Testcenter</v>
      </c>
      <c r="P1486" t="str">
        <f>VLOOKUP(F1486,Translations!$D$1:$F$13,2,FALSE)</f>
        <v>Ok</v>
      </c>
      <c r="Q1486" t="str">
        <f>VLOOKUP(F1486,Translations!$D$2:$G$13,4,FALSE)</f>
        <v>01 - Aktiv, bopæl i DK</v>
      </c>
      <c r="R1486" t="str">
        <f>VLOOKUP(H1486,Translations!$P$2:$Q$10,2,FALSE)</f>
        <v>1 - Selvstændigt sikret - med lægevalg</v>
      </c>
      <c r="S1486" t="str">
        <f>VLOOKUP(F1486,Translations!$D$2:$F$13,3,FALSE)</f>
        <v>Ja</v>
      </c>
    </row>
    <row r="1487" spans="1:19" x14ac:dyDescent="0.2">
      <c r="A1487" s="3">
        <v>43958</v>
      </c>
      <c r="B1487" s="3" t="s">
        <v>328</v>
      </c>
      <c r="C1487" s="3" t="s">
        <v>334</v>
      </c>
      <c r="D1487">
        <v>217</v>
      </c>
      <c r="E1487">
        <v>1084</v>
      </c>
      <c r="F1487" t="str">
        <f t="shared" si="49"/>
        <v>01</v>
      </c>
      <c r="G1487" t="s">
        <v>512</v>
      </c>
      <c r="H1487">
        <v>1</v>
      </c>
      <c r="I1487" t="s">
        <v>5</v>
      </c>
      <c r="J1487" t="s">
        <v>5</v>
      </c>
      <c r="K1487" t="s">
        <v>6</v>
      </c>
      <c r="L1487">
        <v>2</v>
      </c>
      <c r="M1487" t="str">
        <f>VLOOKUP(E1487,Translations!$A$1:$B$7,2,FALSE)</f>
        <v>Hovedstaden</v>
      </c>
      <c r="N1487" t="str">
        <f>VLOOKUP(D1487,Translations!$I$2:$K$101,2,FALSE)</f>
        <v>Helsingør</v>
      </c>
      <c r="O1487" t="str">
        <f>VLOOKUP(G1487,Translations!$M$2:$N$9,2,FALSE)</f>
        <v>[X2074] SARS-CoV-2 (RNA), Testcenter</v>
      </c>
      <c r="P1487" t="str">
        <f>VLOOKUP(F1487,Translations!$D$1:$F$13,2,FALSE)</f>
        <v>Ok</v>
      </c>
      <c r="Q1487" t="str">
        <f>VLOOKUP(F1487,Translations!$D$2:$G$13,4,FALSE)</f>
        <v>01 - Aktiv, bopæl i DK</v>
      </c>
      <c r="R1487" t="str">
        <f>VLOOKUP(H1487,Translations!$P$2:$Q$10,2,FALSE)</f>
        <v>1 - Selvstændigt sikret - med lægevalg</v>
      </c>
      <c r="S1487" t="str">
        <f>VLOOKUP(F1487,Translations!$D$2:$F$13,3,FALSE)</f>
        <v>Ja</v>
      </c>
    </row>
    <row r="1488" spans="1:19" x14ac:dyDescent="0.2">
      <c r="A1488" s="3">
        <v>43958</v>
      </c>
      <c r="B1488" s="3" t="s">
        <v>328</v>
      </c>
      <c r="C1488" s="3" t="s">
        <v>334</v>
      </c>
      <c r="D1488">
        <v>230</v>
      </c>
      <c r="E1488">
        <v>1084</v>
      </c>
      <c r="F1488" t="str">
        <f t="shared" si="49"/>
        <v>01</v>
      </c>
      <c r="G1488" t="s">
        <v>512</v>
      </c>
      <c r="H1488">
        <v>1</v>
      </c>
      <c r="I1488" t="s">
        <v>5</v>
      </c>
      <c r="J1488" t="s">
        <v>5</v>
      </c>
      <c r="K1488" t="s">
        <v>6</v>
      </c>
      <c r="L1488">
        <v>2</v>
      </c>
      <c r="M1488" t="str">
        <f>VLOOKUP(E1488,Translations!$A$1:$B$7,2,FALSE)</f>
        <v>Hovedstaden</v>
      </c>
      <c r="N1488" t="str">
        <f>VLOOKUP(D1488,Translations!$I$2:$K$101,2,FALSE)</f>
        <v>Rudersdal</v>
      </c>
      <c r="O1488" t="str">
        <f>VLOOKUP(G1488,Translations!$M$2:$N$9,2,FALSE)</f>
        <v>[X2074] SARS-CoV-2 (RNA), Testcenter</v>
      </c>
      <c r="P1488" t="str">
        <f>VLOOKUP(F1488,Translations!$D$1:$F$13,2,FALSE)</f>
        <v>Ok</v>
      </c>
      <c r="Q1488" t="str">
        <f>VLOOKUP(F1488,Translations!$D$2:$G$13,4,FALSE)</f>
        <v>01 - Aktiv, bopæl i DK</v>
      </c>
      <c r="R1488" t="str">
        <f>VLOOKUP(H1488,Translations!$P$2:$Q$10,2,FALSE)</f>
        <v>1 - Selvstændigt sikret - med lægevalg</v>
      </c>
      <c r="S1488" t="str">
        <f>VLOOKUP(F1488,Translations!$D$2:$F$13,3,FALSE)</f>
        <v>Ja</v>
      </c>
    </row>
    <row r="1489" spans="1:19" x14ac:dyDescent="0.2">
      <c r="A1489" s="3">
        <v>43958</v>
      </c>
      <c r="B1489" s="3" t="s">
        <v>328</v>
      </c>
      <c r="C1489" s="3" t="s">
        <v>334</v>
      </c>
      <c r="D1489">
        <v>253</v>
      </c>
      <c r="E1489">
        <v>1085</v>
      </c>
      <c r="F1489" t="str">
        <f t="shared" si="49"/>
        <v>01</v>
      </c>
      <c r="G1489" t="s">
        <v>512</v>
      </c>
      <c r="H1489">
        <v>1</v>
      </c>
      <c r="I1489" t="s">
        <v>5</v>
      </c>
      <c r="J1489" t="s">
        <v>5</v>
      </c>
      <c r="K1489" t="s">
        <v>6</v>
      </c>
      <c r="L1489">
        <v>2</v>
      </c>
      <c r="M1489" t="str">
        <f>VLOOKUP(E1489,Translations!$A$1:$B$7,2,FALSE)</f>
        <v>Sjælland</v>
      </c>
      <c r="N1489" t="str">
        <f>VLOOKUP(D1489,Translations!$I$2:$K$101,2,FALSE)</f>
        <v>Greve</v>
      </c>
      <c r="O1489" t="str">
        <f>VLOOKUP(G1489,Translations!$M$2:$N$9,2,FALSE)</f>
        <v>[X2074] SARS-CoV-2 (RNA), Testcenter</v>
      </c>
      <c r="P1489" t="str">
        <f>VLOOKUP(F1489,Translations!$D$1:$F$13,2,FALSE)</f>
        <v>Ok</v>
      </c>
      <c r="Q1489" t="str">
        <f>VLOOKUP(F1489,Translations!$D$2:$G$13,4,FALSE)</f>
        <v>01 - Aktiv, bopæl i DK</v>
      </c>
      <c r="R1489" t="str">
        <f>VLOOKUP(H1489,Translations!$P$2:$Q$10,2,FALSE)</f>
        <v>1 - Selvstændigt sikret - med lægevalg</v>
      </c>
      <c r="S1489" t="str">
        <f>VLOOKUP(F1489,Translations!$D$2:$F$13,3,FALSE)</f>
        <v>Ja</v>
      </c>
    </row>
    <row r="1490" spans="1:19" x14ac:dyDescent="0.2">
      <c r="A1490" s="3">
        <v>43958</v>
      </c>
      <c r="B1490" s="3" t="s">
        <v>328</v>
      </c>
      <c r="C1490" s="3" t="s">
        <v>334</v>
      </c>
      <c r="D1490">
        <v>259</v>
      </c>
      <c r="E1490">
        <v>1085</v>
      </c>
      <c r="F1490" t="str">
        <f t="shared" si="49"/>
        <v>01</v>
      </c>
      <c r="G1490" t="s">
        <v>512</v>
      </c>
      <c r="H1490">
        <v>1</v>
      </c>
      <c r="I1490" t="s">
        <v>5</v>
      </c>
      <c r="J1490" t="s">
        <v>5</v>
      </c>
      <c r="K1490" t="s">
        <v>6</v>
      </c>
      <c r="L1490">
        <v>1</v>
      </c>
      <c r="M1490" t="str">
        <f>VLOOKUP(E1490,Translations!$A$1:$B$7,2,FALSE)</f>
        <v>Sjælland</v>
      </c>
      <c r="N1490" t="str">
        <f>VLOOKUP(D1490,Translations!$I$2:$K$101,2,FALSE)</f>
        <v>Køge</v>
      </c>
      <c r="O1490" t="str">
        <f>VLOOKUP(G1490,Translations!$M$2:$N$9,2,FALSE)</f>
        <v>[X2074] SARS-CoV-2 (RNA), Testcenter</v>
      </c>
      <c r="P1490" t="str">
        <f>VLOOKUP(F1490,Translations!$D$1:$F$13,2,FALSE)</f>
        <v>Ok</v>
      </c>
      <c r="Q1490" t="str">
        <f>VLOOKUP(F1490,Translations!$D$2:$G$13,4,FALSE)</f>
        <v>01 - Aktiv, bopæl i DK</v>
      </c>
      <c r="R1490" t="str">
        <f>VLOOKUP(H1490,Translations!$P$2:$Q$10,2,FALSE)</f>
        <v>1 - Selvstændigt sikret - med lægevalg</v>
      </c>
      <c r="S1490" t="str">
        <f>VLOOKUP(F1490,Translations!$D$2:$F$13,3,FALSE)</f>
        <v>Ja</v>
      </c>
    </row>
    <row r="1491" spans="1:19" x14ac:dyDescent="0.2">
      <c r="A1491" s="3">
        <v>43958</v>
      </c>
      <c r="B1491" s="3" t="s">
        <v>328</v>
      </c>
      <c r="C1491" s="3" t="s">
        <v>334</v>
      </c>
      <c r="D1491">
        <v>265</v>
      </c>
      <c r="E1491">
        <v>1085</v>
      </c>
      <c r="F1491" t="str">
        <f t="shared" si="49"/>
        <v>01</v>
      </c>
      <c r="G1491" t="s">
        <v>512</v>
      </c>
      <c r="H1491">
        <v>1</v>
      </c>
      <c r="I1491" t="s">
        <v>5</v>
      </c>
      <c r="J1491" t="s">
        <v>5</v>
      </c>
      <c r="K1491" t="s">
        <v>6</v>
      </c>
      <c r="L1491">
        <v>1</v>
      </c>
      <c r="M1491" t="str">
        <f>VLOOKUP(E1491,Translations!$A$1:$B$7,2,FALSE)</f>
        <v>Sjælland</v>
      </c>
      <c r="N1491" t="str">
        <f>VLOOKUP(D1491,Translations!$I$2:$K$101,2,FALSE)</f>
        <v>Roskilde</v>
      </c>
      <c r="O1491" t="str">
        <f>VLOOKUP(G1491,Translations!$M$2:$N$9,2,FALSE)</f>
        <v>[X2074] SARS-CoV-2 (RNA), Testcenter</v>
      </c>
      <c r="P1491" t="str">
        <f>VLOOKUP(F1491,Translations!$D$1:$F$13,2,FALSE)</f>
        <v>Ok</v>
      </c>
      <c r="Q1491" t="str">
        <f>VLOOKUP(F1491,Translations!$D$2:$G$13,4,FALSE)</f>
        <v>01 - Aktiv, bopæl i DK</v>
      </c>
      <c r="R1491" t="str">
        <f>VLOOKUP(H1491,Translations!$P$2:$Q$10,2,FALSE)</f>
        <v>1 - Selvstændigt sikret - med lægevalg</v>
      </c>
      <c r="S1491" t="str">
        <f>VLOOKUP(F1491,Translations!$D$2:$F$13,3,FALSE)</f>
        <v>Ja</v>
      </c>
    </row>
    <row r="1492" spans="1:19" x14ac:dyDescent="0.2">
      <c r="A1492" s="3">
        <v>43958</v>
      </c>
      <c r="B1492" s="3" t="s">
        <v>328</v>
      </c>
      <c r="C1492" s="3" t="s">
        <v>334</v>
      </c>
      <c r="D1492">
        <v>320</v>
      </c>
      <c r="E1492">
        <v>1085</v>
      </c>
      <c r="F1492" t="str">
        <f t="shared" si="49"/>
        <v>01</v>
      </c>
      <c r="G1492" t="s">
        <v>512</v>
      </c>
      <c r="H1492">
        <v>1</v>
      </c>
      <c r="I1492" t="s">
        <v>5</v>
      </c>
      <c r="J1492" t="s">
        <v>5</v>
      </c>
      <c r="K1492" t="s">
        <v>6</v>
      </c>
      <c r="L1492">
        <v>1</v>
      </c>
      <c r="M1492" t="str">
        <f>VLOOKUP(E1492,Translations!$A$1:$B$7,2,FALSE)</f>
        <v>Sjælland</v>
      </c>
      <c r="N1492" t="str">
        <f>VLOOKUP(D1492,Translations!$I$2:$K$101,2,FALSE)</f>
        <v>Faxe</v>
      </c>
      <c r="O1492" t="str">
        <f>VLOOKUP(G1492,Translations!$M$2:$N$9,2,FALSE)</f>
        <v>[X2074] SARS-CoV-2 (RNA), Testcenter</v>
      </c>
      <c r="P1492" t="str">
        <f>VLOOKUP(F1492,Translations!$D$1:$F$13,2,FALSE)</f>
        <v>Ok</v>
      </c>
      <c r="Q1492" t="str">
        <f>VLOOKUP(F1492,Translations!$D$2:$G$13,4,FALSE)</f>
        <v>01 - Aktiv, bopæl i DK</v>
      </c>
      <c r="R1492" t="str">
        <f>VLOOKUP(H1492,Translations!$P$2:$Q$10,2,FALSE)</f>
        <v>1 - Selvstændigt sikret - med lægevalg</v>
      </c>
      <c r="S1492" t="str">
        <f>VLOOKUP(F1492,Translations!$D$2:$F$13,3,FALSE)</f>
        <v>Ja</v>
      </c>
    </row>
    <row r="1493" spans="1:19" x14ac:dyDescent="0.2">
      <c r="A1493" s="3">
        <v>43958</v>
      </c>
      <c r="B1493" s="3" t="s">
        <v>328</v>
      </c>
      <c r="C1493" s="3" t="s">
        <v>334</v>
      </c>
      <c r="D1493">
        <v>340</v>
      </c>
      <c r="E1493">
        <v>1085</v>
      </c>
      <c r="F1493" t="str">
        <f t="shared" si="49"/>
        <v>01</v>
      </c>
      <c r="G1493" t="s">
        <v>512</v>
      </c>
      <c r="H1493">
        <v>1</v>
      </c>
      <c r="I1493" t="s">
        <v>5</v>
      </c>
      <c r="J1493" t="s">
        <v>5</v>
      </c>
      <c r="K1493" t="s">
        <v>6</v>
      </c>
      <c r="L1493">
        <v>2</v>
      </c>
      <c r="M1493" t="str">
        <f>VLOOKUP(E1493,Translations!$A$1:$B$7,2,FALSE)</f>
        <v>Sjælland</v>
      </c>
      <c r="N1493" t="str">
        <f>VLOOKUP(D1493,Translations!$I$2:$K$101,2,FALSE)</f>
        <v>Sorø</v>
      </c>
      <c r="O1493" t="str">
        <f>VLOOKUP(G1493,Translations!$M$2:$N$9,2,FALSE)</f>
        <v>[X2074] SARS-CoV-2 (RNA), Testcenter</v>
      </c>
      <c r="P1493" t="str">
        <f>VLOOKUP(F1493,Translations!$D$1:$F$13,2,FALSE)</f>
        <v>Ok</v>
      </c>
      <c r="Q1493" t="str">
        <f>VLOOKUP(F1493,Translations!$D$2:$G$13,4,FALSE)</f>
        <v>01 - Aktiv, bopæl i DK</v>
      </c>
      <c r="R1493" t="str">
        <f>VLOOKUP(H1493,Translations!$P$2:$Q$10,2,FALSE)</f>
        <v>1 - Selvstændigt sikret - med lægevalg</v>
      </c>
      <c r="S1493" t="str">
        <f>VLOOKUP(F1493,Translations!$D$2:$F$13,3,FALSE)</f>
        <v>Ja</v>
      </c>
    </row>
    <row r="1494" spans="1:19" x14ac:dyDescent="0.2">
      <c r="A1494" s="3">
        <v>43958</v>
      </c>
      <c r="B1494" s="3" t="s">
        <v>328</v>
      </c>
      <c r="C1494" s="3" t="s">
        <v>335</v>
      </c>
      <c r="D1494">
        <v>0</v>
      </c>
      <c r="E1494">
        <v>0</v>
      </c>
      <c r="F1494" t="str">
        <f>"XX"</f>
        <v>XX</v>
      </c>
      <c r="G1494" t="s">
        <v>512</v>
      </c>
      <c r="H1494">
        <v>0</v>
      </c>
      <c r="I1494" t="s">
        <v>5</v>
      </c>
      <c r="J1494" t="s">
        <v>5</v>
      </c>
      <c r="K1494" t="s">
        <v>6</v>
      </c>
      <c r="L1494">
        <v>1</v>
      </c>
      <c r="M1494" t="str">
        <f>VLOOKUP(E1494,Translations!$A$1:$B$7,2,FALSE)</f>
        <v>Ukendt</v>
      </c>
      <c r="N1494" t="str">
        <f>VLOOKUP(D1494,Translations!$I$2:$K$101,2,FALSE)</f>
        <v>Ukendt</v>
      </c>
      <c r="O1494" t="str">
        <f>VLOOKUP(G1494,Translations!$M$2:$N$9,2,FALSE)</f>
        <v>[X2074] SARS-CoV-2 (RNA), Testcenter</v>
      </c>
      <c r="P1494" t="str">
        <f>VLOOKUP(F1494,Translations!$D$1:$F$13,2,FALSE)</f>
        <v>Ugyldigt CPR</v>
      </c>
      <c r="Q1494" t="str">
        <f>VLOOKUP(F1494,Translations!$D$2:$G$13,4,FALSE)</f>
        <v>XX - Ugyldigt CPR</v>
      </c>
      <c r="R1494" t="str">
        <f>VLOOKUP(H1494,Translations!$P$2:$Q$10,2,FALSE)</f>
        <v>0 - Ukendt / Ej fundet</v>
      </c>
      <c r="S1494" t="str">
        <f>VLOOKUP(F1494,Translations!$D$2:$F$13,3,FALSE)</f>
        <v>Nej</v>
      </c>
    </row>
    <row r="1495" spans="1:19" x14ac:dyDescent="0.2">
      <c r="A1495" s="3">
        <v>43958</v>
      </c>
      <c r="B1495" s="3" t="s">
        <v>328</v>
      </c>
      <c r="C1495" s="3" t="s">
        <v>335</v>
      </c>
      <c r="D1495">
        <v>410</v>
      </c>
      <c r="E1495">
        <v>1083</v>
      </c>
      <c r="F1495" t="str">
        <f t="shared" ref="F1495:F1503" si="50">"01"</f>
        <v>01</v>
      </c>
      <c r="G1495" t="s">
        <v>512</v>
      </c>
      <c r="H1495">
        <v>1</v>
      </c>
      <c r="I1495" t="s">
        <v>5</v>
      </c>
      <c r="J1495" t="s">
        <v>5</v>
      </c>
      <c r="K1495" t="s">
        <v>6</v>
      </c>
      <c r="L1495">
        <v>1</v>
      </c>
      <c r="M1495" t="str">
        <f>VLOOKUP(E1495,Translations!$A$1:$B$7,2,FALSE)</f>
        <v>Syddanmark</v>
      </c>
      <c r="N1495" t="str">
        <f>VLOOKUP(D1495,Translations!$I$2:$K$101,2,FALSE)</f>
        <v>Middelfart</v>
      </c>
      <c r="O1495" t="str">
        <f>VLOOKUP(G1495,Translations!$M$2:$N$9,2,FALSE)</f>
        <v>[X2074] SARS-CoV-2 (RNA), Testcenter</v>
      </c>
      <c r="P1495" t="str">
        <f>VLOOKUP(F1495,Translations!$D$1:$F$13,2,FALSE)</f>
        <v>Ok</v>
      </c>
      <c r="Q1495" t="str">
        <f>VLOOKUP(F1495,Translations!$D$2:$G$13,4,FALSE)</f>
        <v>01 - Aktiv, bopæl i DK</v>
      </c>
      <c r="R1495" t="str">
        <f>VLOOKUP(H1495,Translations!$P$2:$Q$10,2,FALSE)</f>
        <v>1 - Selvstændigt sikret - med lægevalg</v>
      </c>
      <c r="S1495" t="str">
        <f>VLOOKUP(F1495,Translations!$D$2:$F$13,3,FALSE)</f>
        <v>Ja</v>
      </c>
    </row>
    <row r="1496" spans="1:19" x14ac:dyDescent="0.2">
      <c r="A1496" s="3">
        <v>43958</v>
      </c>
      <c r="B1496" s="3" t="s">
        <v>328</v>
      </c>
      <c r="C1496" s="3" t="s">
        <v>335</v>
      </c>
      <c r="D1496">
        <v>420</v>
      </c>
      <c r="E1496">
        <v>1083</v>
      </c>
      <c r="F1496" t="str">
        <f t="shared" si="50"/>
        <v>01</v>
      </c>
      <c r="G1496" t="s">
        <v>512</v>
      </c>
      <c r="H1496">
        <v>1</v>
      </c>
      <c r="I1496" t="s">
        <v>5</v>
      </c>
      <c r="J1496" t="s">
        <v>5</v>
      </c>
      <c r="K1496" t="s">
        <v>6</v>
      </c>
      <c r="L1496">
        <v>9</v>
      </c>
      <c r="M1496" t="str">
        <f>VLOOKUP(E1496,Translations!$A$1:$B$7,2,FALSE)</f>
        <v>Syddanmark</v>
      </c>
      <c r="N1496" t="str">
        <f>VLOOKUP(D1496,Translations!$I$2:$K$101,2,FALSE)</f>
        <v>Assens</v>
      </c>
      <c r="O1496" t="str">
        <f>VLOOKUP(G1496,Translations!$M$2:$N$9,2,FALSE)</f>
        <v>[X2074] SARS-CoV-2 (RNA), Testcenter</v>
      </c>
      <c r="P1496" t="str">
        <f>VLOOKUP(F1496,Translations!$D$1:$F$13,2,FALSE)</f>
        <v>Ok</v>
      </c>
      <c r="Q1496" t="str">
        <f>VLOOKUP(F1496,Translations!$D$2:$G$13,4,FALSE)</f>
        <v>01 - Aktiv, bopæl i DK</v>
      </c>
      <c r="R1496" t="str">
        <f>VLOOKUP(H1496,Translations!$P$2:$Q$10,2,FALSE)</f>
        <v>1 - Selvstændigt sikret - med lægevalg</v>
      </c>
      <c r="S1496" t="str">
        <f>VLOOKUP(F1496,Translations!$D$2:$F$13,3,FALSE)</f>
        <v>Ja</v>
      </c>
    </row>
    <row r="1497" spans="1:19" x14ac:dyDescent="0.2">
      <c r="A1497" s="3">
        <v>43958</v>
      </c>
      <c r="B1497" s="3" t="s">
        <v>328</v>
      </c>
      <c r="C1497" s="3" t="s">
        <v>335</v>
      </c>
      <c r="D1497">
        <v>430</v>
      </c>
      <c r="E1497">
        <v>1083</v>
      </c>
      <c r="F1497" t="str">
        <f t="shared" si="50"/>
        <v>01</v>
      </c>
      <c r="G1497" t="s">
        <v>512</v>
      </c>
      <c r="H1497">
        <v>1</v>
      </c>
      <c r="I1497" t="s">
        <v>5</v>
      </c>
      <c r="J1497" t="s">
        <v>5</v>
      </c>
      <c r="K1497" t="s">
        <v>6</v>
      </c>
      <c r="L1497">
        <v>9</v>
      </c>
      <c r="M1497" t="str">
        <f>VLOOKUP(E1497,Translations!$A$1:$B$7,2,FALSE)</f>
        <v>Syddanmark</v>
      </c>
      <c r="N1497" t="str">
        <f>VLOOKUP(D1497,Translations!$I$2:$K$101,2,FALSE)</f>
        <v>Faaborg-Midtfyn</v>
      </c>
      <c r="O1497" t="str">
        <f>VLOOKUP(G1497,Translations!$M$2:$N$9,2,FALSE)</f>
        <v>[X2074] SARS-CoV-2 (RNA), Testcenter</v>
      </c>
      <c r="P1497" t="str">
        <f>VLOOKUP(F1497,Translations!$D$1:$F$13,2,FALSE)</f>
        <v>Ok</v>
      </c>
      <c r="Q1497" t="str">
        <f>VLOOKUP(F1497,Translations!$D$2:$G$13,4,FALSE)</f>
        <v>01 - Aktiv, bopæl i DK</v>
      </c>
      <c r="R1497" t="str">
        <f>VLOOKUP(H1497,Translations!$P$2:$Q$10,2,FALSE)</f>
        <v>1 - Selvstændigt sikret - med lægevalg</v>
      </c>
      <c r="S1497" t="str">
        <f>VLOOKUP(F1497,Translations!$D$2:$F$13,3,FALSE)</f>
        <v>Ja</v>
      </c>
    </row>
    <row r="1498" spans="1:19" x14ac:dyDescent="0.2">
      <c r="A1498" s="3">
        <v>43958</v>
      </c>
      <c r="B1498" s="3" t="s">
        <v>328</v>
      </c>
      <c r="C1498" s="3" t="s">
        <v>335</v>
      </c>
      <c r="D1498">
        <v>440</v>
      </c>
      <c r="E1498">
        <v>1083</v>
      </c>
      <c r="F1498" t="str">
        <f t="shared" si="50"/>
        <v>01</v>
      </c>
      <c r="G1498" t="s">
        <v>512</v>
      </c>
      <c r="H1498">
        <v>1</v>
      </c>
      <c r="I1498" t="s">
        <v>5</v>
      </c>
      <c r="J1498" t="s">
        <v>5</v>
      </c>
      <c r="K1498" t="s">
        <v>6</v>
      </c>
      <c r="L1498">
        <v>8</v>
      </c>
      <c r="M1498" t="str">
        <f>VLOOKUP(E1498,Translations!$A$1:$B$7,2,FALSE)</f>
        <v>Syddanmark</v>
      </c>
      <c r="N1498" t="str">
        <f>VLOOKUP(D1498,Translations!$I$2:$K$101,2,FALSE)</f>
        <v>Kerteminde</v>
      </c>
      <c r="O1498" t="str">
        <f>VLOOKUP(G1498,Translations!$M$2:$N$9,2,FALSE)</f>
        <v>[X2074] SARS-CoV-2 (RNA), Testcenter</v>
      </c>
      <c r="P1498" t="str">
        <f>VLOOKUP(F1498,Translations!$D$1:$F$13,2,FALSE)</f>
        <v>Ok</v>
      </c>
      <c r="Q1498" t="str">
        <f>VLOOKUP(F1498,Translations!$D$2:$G$13,4,FALSE)</f>
        <v>01 - Aktiv, bopæl i DK</v>
      </c>
      <c r="R1498" t="str">
        <f>VLOOKUP(H1498,Translations!$P$2:$Q$10,2,FALSE)</f>
        <v>1 - Selvstændigt sikret - med lægevalg</v>
      </c>
      <c r="S1498" t="str">
        <f>VLOOKUP(F1498,Translations!$D$2:$F$13,3,FALSE)</f>
        <v>Ja</v>
      </c>
    </row>
    <row r="1499" spans="1:19" x14ac:dyDescent="0.2">
      <c r="A1499" s="3">
        <v>43958</v>
      </c>
      <c r="B1499" s="3" t="s">
        <v>328</v>
      </c>
      <c r="C1499" s="3" t="s">
        <v>335</v>
      </c>
      <c r="D1499">
        <v>450</v>
      </c>
      <c r="E1499">
        <v>1083</v>
      </c>
      <c r="F1499" t="str">
        <f t="shared" si="50"/>
        <v>01</v>
      </c>
      <c r="G1499" t="s">
        <v>512</v>
      </c>
      <c r="H1499">
        <v>1</v>
      </c>
      <c r="I1499" t="s">
        <v>5</v>
      </c>
      <c r="J1499" t="s">
        <v>5</v>
      </c>
      <c r="K1499" t="s">
        <v>6</v>
      </c>
      <c r="L1499">
        <v>1</v>
      </c>
      <c r="M1499" t="str">
        <f>VLOOKUP(E1499,Translations!$A$1:$B$7,2,FALSE)</f>
        <v>Syddanmark</v>
      </c>
      <c r="N1499" t="str">
        <f>VLOOKUP(D1499,Translations!$I$2:$K$101,2,FALSE)</f>
        <v>Nyborg</v>
      </c>
      <c r="O1499" t="str">
        <f>VLOOKUP(G1499,Translations!$M$2:$N$9,2,FALSE)</f>
        <v>[X2074] SARS-CoV-2 (RNA), Testcenter</v>
      </c>
      <c r="P1499" t="str">
        <f>VLOOKUP(F1499,Translations!$D$1:$F$13,2,FALSE)</f>
        <v>Ok</v>
      </c>
      <c r="Q1499" t="str">
        <f>VLOOKUP(F1499,Translations!$D$2:$G$13,4,FALSE)</f>
        <v>01 - Aktiv, bopæl i DK</v>
      </c>
      <c r="R1499" t="str">
        <f>VLOOKUP(H1499,Translations!$P$2:$Q$10,2,FALSE)</f>
        <v>1 - Selvstændigt sikret - med lægevalg</v>
      </c>
      <c r="S1499" t="str">
        <f>VLOOKUP(F1499,Translations!$D$2:$F$13,3,FALSE)</f>
        <v>Ja</v>
      </c>
    </row>
    <row r="1500" spans="1:19" x14ac:dyDescent="0.2">
      <c r="A1500" s="3">
        <v>43958</v>
      </c>
      <c r="B1500" s="3" t="s">
        <v>328</v>
      </c>
      <c r="C1500" s="3" t="s">
        <v>335</v>
      </c>
      <c r="D1500">
        <v>461</v>
      </c>
      <c r="E1500">
        <v>1083</v>
      </c>
      <c r="F1500" t="str">
        <f t="shared" si="50"/>
        <v>01</v>
      </c>
      <c r="G1500" t="s">
        <v>512</v>
      </c>
      <c r="H1500">
        <v>1</v>
      </c>
      <c r="I1500" t="s">
        <v>5</v>
      </c>
      <c r="J1500" t="s">
        <v>5</v>
      </c>
      <c r="K1500" t="s">
        <v>6</v>
      </c>
      <c r="L1500">
        <v>149</v>
      </c>
      <c r="M1500" t="str">
        <f>VLOOKUP(E1500,Translations!$A$1:$B$7,2,FALSE)</f>
        <v>Syddanmark</v>
      </c>
      <c r="N1500" t="str">
        <f>VLOOKUP(D1500,Translations!$I$2:$K$101,2,FALSE)</f>
        <v>Odense</v>
      </c>
      <c r="O1500" t="str">
        <f>VLOOKUP(G1500,Translations!$M$2:$N$9,2,FALSE)</f>
        <v>[X2074] SARS-CoV-2 (RNA), Testcenter</v>
      </c>
      <c r="P1500" t="str">
        <f>VLOOKUP(F1500,Translations!$D$1:$F$13,2,FALSE)</f>
        <v>Ok</v>
      </c>
      <c r="Q1500" t="str">
        <f>VLOOKUP(F1500,Translations!$D$2:$G$13,4,FALSE)</f>
        <v>01 - Aktiv, bopæl i DK</v>
      </c>
      <c r="R1500" t="str">
        <f>VLOOKUP(H1500,Translations!$P$2:$Q$10,2,FALSE)</f>
        <v>1 - Selvstændigt sikret - med lægevalg</v>
      </c>
      <c r="S1500" t="str">
        <f>VLOOKUP(F1500,Translations!$D$2:$F$13,3,FALSE)</f>
        <v>Ja</v>
      </c>
    </row>
    <row r="1501" spans="1:19" x14ac:dyDescent="0.2">
      <c r="A1501" s="3">
        <v>43958</v>
      </c>
      <c r="B1501" s="3" t="s">
        <v>328</v>
      </c>
      <c r="C1501" s="3" t="s">
        <v>335</v>
      </c>
      <c r="D1501">
        <v>480</v>
      </c>
      <c r="E1501">
        <v>1083</v>
      </c>
      <c r="F1501" t="str">
        <f t="shared" si="50"/>
        <v>01</v>
      </c>
      <c r="G1501" t="s">
        <v>512</v>
      </c>
      <c r="H1501">
        <v>1</v>
      </c>
      <c r="I1501" t="s">
        <v>5</v>
      </c>
      <c r="J1501" t="s">
        <v>5</v>
      </c>
      <c r="K1501" t="s">
        <v>6</v>
      </c>
      <c r="L1501">
        <v>11</v>
      </c>
      <c r="M1501" t="str">
        <f>VLOOKUP(E1501,Translations!$A$1:$B$7,2,FALSE)</f>
        <v>Syddanmark</v>
      </c>
      <c r="N1501" t="str">
        <f>VLOOKUP(D1501,Translations!$I$2:$K$101,2,FALSE)</f>
        <v>Nordfyns</v>
      </c>
      <c r="O1501" t="str">
        <f>VLOOKUP(G1501,Translations!$M$2:$N$9,2,FALSE)</f>
        <v>[X2074] SARS-CoV-2 (RNA), Testcenter</v>
      </c>
      <c r="P1501" t="str">
        <f>VLOOKUP(F1501,Translations!$D$1:$F$13,2,FALSE)</f>
        <v>Ok</v>
      </c>
      <c r="Q1501" t="str">
        <f>VLOOKUP(F1501,Translations!$D$2:$G$13,4,FALSE)</f>
        <v>01 - Aktiv, bopæl i DK</v>
      </c>
      <c r="R1501" t="str">
        <f>VLOOKUP(H1501,Translations!$P$2:$Q$10,2,FALSE)</f>
        <v>1 - Selvstændigt sikret - med lægevalg</v>
      </c>
      <c r="S1501" t="str">
        <f>VLOOKUP(F1501,Translations!$D$2:$F$13,3,FALSE)</f>
        <v>Ja</v>
      </c>
    </row>
    <row r="1502" spans="1:19" x14ac:dyDescent="0.2">
      <c r="A1502" s="3">
        <v>43958</v>
      </c>
      <c r="B1502" s="3" t="s">
        <v>328</v>
      </c>
      <c r="C1502" s="3" t="s">
        <v>335</v>
      </c>
      <c r="D1502">
        <v>510</v>
      </c>
      <c r="E1502">
        <v>1083</v>
      </c>
      <c r="F1502" t="str">
        <f t="shared" si="50"/>
        <v>01</v>
      </c>
      <c r="G1502" t="s">
        <v>512</v>
      </c>
      <c r="H1502">
        <v>1</v>
      </c>
      <c r="I1502" t="s">
        <v>5</v>
      </c>
      <c r="J1502" t="s">
        <v>5</v>
      </c>
      <c r="K1502" t="s">
        <v>6</v>
      </c>
      <c r="L1502">
        <v>1</v>
      </c>
      <c r="M1502" t="str">
        <f>VLOOKUP(E1502,Translations!$A$1:$B$7,2,FALSE)</f>
        <v>Syddanmark</v>
      </c>
      <c r="N1502" t="str">
        <f>VLOOKUP(D1502,Translations!$I$2:$K$101,2,FALSE)</f>
        <v>Haderslev</v>
      </c>
      <c r="O1502" t="str">
        <f>VLOOKUP(G1502,Translations!$M$2:$N$9,2,FALSE)</f>
        <v>[X2074] SARS-CoV-2 (RNA), Testcenter</v>
      </c>
      <c r="P1502" t="str">
        <f>VLOOKUP(F1502,Translations!$D$1:$F$13,2,FALSE)</f>
        <v>Ok</v>
      </c>
      <c r="Q1502" t="str">
        <f>VLOOKUP(F1502,Translations!$D$2:$G$13,4,FALSE)</f>
        <v>01 - Aktiv, bopæl i DK</v>
      </c>
      <c r="R1502" t="str">
        <f>VLOOKUP(H1502,Translations!$P$2:$Q$10,2,FALSE)</f>
        <v>1 - Selvstændigt sikret - med lægevalg</v>
      </c>
      <c r="S1502" t="str">
        <f>VLOOKUP(F1502,Translations!$D$2:$F$13,3,FALSE)</f>
        <v>Ja</v>
      </c>
    </row>
    <row r="1503" spans="1:19" x14ac:dyDescent="0.2">
      <c r="A1503" s="3">
        <v>43958</v>
      </c>
      <c r="B1503" s="3" t="s">
        <v>328</v>
      </c>
      <c r="C1503" s="3" t="s">
        <v>335</v>
      </c>
      <c r="D1503">
        <v>561</v>
      </c>
      <c r="E1503">
        <v>1083</v>
      </c>
      <c r="F1503" t="str">
        <f t="shared" si="50"/>
        <v>01</v>
      </c>
      <c r="G1503" t="s">
        <v>512</v>
      </c>
      <c r="H1503">
        <v>1</v>
      </c>
      <c r="I1503" t="s">
        <v>5</v>
      </c>
      <c r="J1503" t="s">
        <v>5</v>
      </c>
      <c r="K1503" t="s">
        <v>6</v>
      </c>
      <c r="L1503">
        <v>1</v>
      </c>
      <c r="M1503" t="str">
        <f>VLOOKUP(E1503,Translations!$A$1:$B$7,2,FALSE)</f>
        <v>Syddanmark</v>
      </c>
      <c r="N1503" t="str">
        <f>VLOOKUP(D1503,Translations!$I$2:$K$101,2,FALSE)</f>
        <v>Esbjerg</v>
      </c>
      <c r="O1503" t="str">
        <f>VLOOKUP(G1503,Translations!$M$2:$N$9,2,FALSE)</f>
        <v>[X2074] SARS-CoV-2 (RNA), Testcenter</v>
      </c>
      <c r="P1503" t="str">
        <f>VLOOKUP(F1503,Translations!$D$1:$F$13,2,FALSE)</f>
        <v>Ok</v>
      </c>
      <c r="Q1503" t="str">
        <f>VLOOKUP(F1503,Translations!$D$2:$G$13,4,FALSE)</f>
        <v>01 - Aktiv, bopæl i DK</v>
      </c>
      <c r="R1503" t="str">
        <f>VLOOKUP(H1503,Translations!$P$2:$Q$10,2,FALSE)</f>
        <v>1 - Selvstændigt sikret - med lægevalg</v>
      </c>
      <c r="S1503" t="str">
        <f>VLOOKUP(F1503,Translations!$D$2:$F$13,3,FALSE)</f>
        <v>Ja</v>
      </c>
    </row>
    <row r="1504" spans="1:19" x14ac:dyDescent="0.2">
      <c r="A1504" s="3">
        <v>43958</v>
      </c>
      <c r="B1504" s="3" t="s">
        <v>328</v>
      </c>
      <c r="C1504" s="3" t="s">
        <v>336</v>
      </c>
      <c r="D1504">
        <v>0</v>
      </c>
      <c r="E1504">
        <v>0</v>
      </c>
      <c r="F1504" t="str">
        <f>"80"</f>
        <v>80</v>
      </c>
      <c r="G1504" t="s">
        <v>512</v>
      </c>
      <c r="H1504">
        <v>0</v>
      </c>
      <c r="I1504" t="s">
        <v>5</v>
      </c>
      <c r="J1504" t="s">
        <v>5</v>
      </c>
      <c r="K1504" t="s">
        <v>6</v>
      </c>
      <c r="L1504">
        <v>1</v>
      </c>
      <c r="M1504" t="str">
        <f>VLOOKUP(E1504,Translations!$A$1:$B$7,2,FALSE)</f>
        <v>Ukendt</v>
      </c>
      <c r="N1504" t="str">
        <f>VLOOKUP(D1504,Translations!$I$2:$K$101,2,FALSE)</f>
        <v>Ukendt</v>
      </c>
      <c r="O1504" t="str">
        <f>VLOOKUP(G1504,Translations!$M$2:$N$9,2,FALSE)</f>
        <v>[X2074] SARS-CoV-2 (RNA), Testcenter</v>
      </c>
      <c r="P1504" t="str">
        <f>VLOOKUP(F1504,Translations!$D$1:$F$13,2,FALSE)</f>
        <v>Ok</v>
      </c>
      <c r="Q1504" t="str">
        <f>VLOOKUP(F1504,Translations!$D$2:$G$13,4,FALSE)</f>
        <v>80 - Inaktiv, udrejst</v>
      </c>
      <c r="R1504" t="str">
        <f>VLOOKUP(H1504,Translations!$P$2:$Q$10,2,FALSE)</f>
        <v>0 - Ukendt / Ej fundet</v>
      </c>
      <c r="S1504" t="str">
        <f>VLOOKUP(F1504,Translations!$D$2:$F$13,3,FALSE)</f>
        <v>Ja</v>
      </c>
    </row>
    <row r="1505" spans="1:19" x14ac:dyDescent="0.2">
      <c r="A1505" s="3">
        <v>43958</v>
      </c>
      <c r="B1505" s="3" t="s">
        <v>328</v>
      </c>
      <c r="C1505" s="3" t="s">
        <v>336</v>
      </c>
      <c r="D1505">
        <v>0</v>
      </c>
      <c r="E1505">
        <v>0</v>
      </c>
      <c r="F1505" t="str">
        <f>"80"</f>
        <v>80</v>
      </c>
      <c r="G1505" t="s">
        <v>512</v>
      </c>
      <c r="H1505">
        <v>7</v>
      </c>
      <c r="I1505" t="s">
        <v>5</v>
      </c>
      <c r="J1505" t="s">
        <v>5</v>
      </c>
      <c r="K1505" t="s">
        <v>6</v>
      </c>
      <c r="L1505">
        <v>2</v>
      </c>
      <c r="M1505" t="str">
        <f>VLOOKUP(E1505,Translations!$A$1:$B$7,2,FALSE)</f>
        <v>Ukendt</v>
      </c>
      <c r="N1505" t="str">
        <f>VLOOKUP(D1505,Translations!$I$2:$K$101,2,FALSE)</f>
        <v>Ukendt</v>
      </c>
      <c r="O1505" t="str">
        <f>VLOOKUP(G1505,Translations!$M$2:$N$9,2,FALSE)</f>
        <v>[X2074] SARS-CoV-2 (RNA), Testcenter</v>
      </c>
      <c r="P1505" t="str">
        <f>VLOOKUP(F1505,Translations!$D$1:$F$13,2,FALSE)</f>
        <v>Ok</v>
      </c>
      <c r="Q1505" t="str">
        <f>VLOOKUP(F1505,Translations!$D$2:$G$13,4,FALSE)</f>
        <v>80 - Inaktiv, udrejst</v>
      </c>
      <c r="R1505" t="str">
        <f>VLOOKUP(H1505,Translations!$P$2:$Q$10,2,FALSE)</f>
        <v>7 - Bopæl i udlandet</v>
      </c>
      <c r="S1505" t="str">
        <f>VLOOKUP(F1505,Translations!$D$2:$F$13,3,FALSE)</f>
        <v>Ja</v>
      </c>
    </row>
    <row r="1506" spans="1:19" x14ac:dyDescent="0.2">
      <c r="A1506" s="3">
        <v>43958</v>
      </c>
      <c r="B1506" s="3" t="s">
        <v>328</v>
      </c>
      <c r="C1506" s="3" t="s">
        <v>336</v>
      </c>
      <c r="D1506">
        <v>0</v>
      </c>
      <c r="E1506">
        <v>0</v>
      </c>
      <c r="F1506" t="str">
        <f>"90"</f>
        <v>90</v>
      </c>
      <c r="G1506" t="s">
        <v>512</v>
      </c>
      <c r="H1506">
        <v>9</v>
      </c>
      <c r="I1506" t="s">
        <v>5</v>
      </c>
      <c r="J1506" t="s">
        <v>5</v>
      </c>
      <c r="K1506" t="s">
        <v>6</v>
      </c>
      <c r="L1506">
        <v>1</v>
      </c>
      <c r="M1506" t="str">
        <f>VLOOKUP(E1506,Translations!$A$1:$B$7,2,FALSE)</f>
        <v>Ukendt</v>
      </c>
      <c r="N1506" t="str">
        <f>VLOOKUP(D1506,Translations!$I$2:$K$101,2,FALSE)</f>
        <v>Ukendt</v>
      </c>
      <c r="O1506" t="str">
        <f>VLOOKUP(G1506,Translations!$M$2:$N$9,2,FALSE)</f>
        <v>[X2074] SARS-CoV-2 (RNA), Testcenter</v>
      </c>
      <c r="P1506" t="str">
        <f>VLOOKUP(F1506,Translations!$D$1:$F$13,2,FALSE)</f>
        <v>Død</v>
      </c>
      <c r="Q1506" t="str">
        <f>VLOOKUP(F1506,Translations!$D$2:$G$13,4,FALSE)</f>
        <v>90 - Inaktiv, død</v>
      </c>
      <c r="R1506" t="str">
        <f>VLOOKUP(H1506,Translations!$P$2:$Q$10,2,FALSE)</f>
        <v>9 - Død</v>
      </c>
      <c r="S1506" t="str">
        <f>VLOOKUP(F1506,Translations!$D$2:$F$13,3,FALSE)</f>
        <v>Nej</v>
      </c>
    </row>
    <row r="1507" spans="1:19" x14ac:dyDescent="0.2">
      <c r="A1507" s="3">
        <v>43958</v>
      </c>
      <c r="B1507" s="3" t="s">
        <v>328</v>
      </c>
      <c r="C1507" s="3" t="s">
        <v>336</v>
      </c>
      <c r="D1507">
        <v>101</v>
      </c>
      <c r="E1507">
        <v>1084</v>
      </c>
      <c r="F1507" t="str">
        <f t="shared" ref="F1507:F1530" si="51">"01"</f>
        <v>01</v>
      </c>
      <c r="G1507" t="s">
        <v>512</v>
      </c>
      <c r="H1507">
        <v>1</v>
      </c>
      <c r="I1507" t="s">
        <v>5</v>
      </c>
      <c r="J1507" t="s">
        <v>5</v>
      </c>
      <c r="K1507" t="s">
        <v>6</v>
      </c>
      <c r="L1507">
        <v>3</v>
      </c>
      <c r="M1507" t="str">
        <f>VLOOKUP(E1507,Translations!$A$1:$B$7,2,FALSE)</f>
        <v>Hovedstaden</v>
      </c>
      <c r="N1507" t="str">
        <f>VLOOKUP(D1507,Translations!$I$2:$K$101,2,FALSE)</f>
        <v>København</v>
      </c>
      <c r="O1507" t="str">
        <f>VLOOKUP(G1507,Translations!$M$2:$N$9,2,FALSE)</f>
        <v>[X2074] SARS-CoV-2 (RNA), Testcenter</v>
      </c>
      <c r="P1507" t="str">
        <f>VLOOKUP(F1507,Translations!$D$1:$F$13,2,FALSE)</f>
        <v>Ok</v>
      </c>
      <c r="Q1507" t="str">
        <f>VLOOKUP(F1507,Translations!$D$2:$G$13,4,FALSE)</f>
        <v>01 - Aktiv, bopæl i DK</v>
      </c>
      <c r="R1507" t="str">
        <f>VLOOKUP(H1507,Translations!$P$2:$Q$10,2,FALSE)</f>
        <v>1 - Selvstændigt sikret - med lægevalg</v>
      </c>
      <c r="S1507" t="str">
        <f>VLOOKUP(F1507,Translations!$D$2:$F$13,3,FALSE)</f>
        <v>Ja</v>
      </c>
    </row>
    <row r="1508" spans="1:19" x14ac:dyDescent="0.2">
      <c r="A1508" s="3">
        <v>43958</v>
      </c>
      <c r="B1508" s="3" t="s">
        <v>328</v>
      </c>
      <c r="C1508" s="3" t="s">
        <v>336</v>
      </c>
      <c r="D1508">
        <v>147</v>
      </c>
      <c r="E1508">
        <v>1084</v>
      </c>
      <c r="F1508" t="str">
        <f t="shared" si="51"/>
        <v>01</v>
      </c>
      <c r="G1508" t="s">
        <v>512</v>
      </c>
      <c r="H1508">
        <v>1</v>
      </c>
      <c r="I1508" t="s">
        <v>5</v>
      </c>
      <c r="J1508" t="s">
        <v>5</v>
      </c>
      <c r="K1508" t="s">
        <v>6</v>
      </c>
      <c r="L1508">
        <v>1</v>
      </c>
      <c r="M1508" t="str">
        <f>VLOOKUP(E1508,Translations!$A$1:$B$7,2,FALSE)</f>
        <v>Hovedstaden</v>
      </c>
      <c r="N1508" t="str">
        <f>VLOOKUP(D1508,Translations!$I$2:$K$101,2,FALSE)</f>
        <v>Frederiksberg</v>
      </c>
      <c r="O1508" t="str">
        <f>VLOOKUP(G1508,Translations!$M$2:$N$9,2,FALSE)</f>
        <v>[X2074] SARS-CoV-2 (RNA), Testcenter</v>
      </c>
      <c r="P1508" t="str">
        <f>VLOOKUP(F1508,Translations!$D$1:$F$13,2,FALSE)</f>
        <v>Ok</v>
      </c>
      <c r="Q1508" t="str">
        <f>VLOOKUP(F1508,Translations!$D$2:$G$13,4,FALSE)</f>
        <v>01 - Aktiv, bopæl i DK</v>
      </c>
      <c r="R1508" t="str">
        <f>VLOOKUP(H1508,Translations!$P$2:$Q$10,2,FALSE)</f>
        <v>1 - Selvstændigt sikret - med lægevalg</v>
      </c>
      <c r="S1508" t="str">
        <f>VLOOKUP(F1508,Translations!$D$2:$F$13,3,FALSE)</f>
        <v>Ja</v>
      </c>
    </row>
    <row r="1509" spans="1:19" x14ac:dyDescent="0.2">
      <c r="A1509" s="3">
        <v>43958</v>
      </c>
      <c r="B1509" s="3" t="s">
        <v>328</v>
      </c>
      <c r="C1509" s="3" t="s">
        <v>336</v>
      </c>
      <c r="D1509">
        <v>159</v>
      </c>
      <c r="E1509">
        <v>1084</v>
      </c>
      <c r="F1509" t="str">
        <f t="shared" si="51"/>
        <v>01</v>
      </c>
      <c r="G1509" t="s">
        <v>512</v>
      </c>
      <c r="H1509">
        <v>1</v>
      </c>
      <c r="I1509" t="s">
        <v>5</v>
      </c>
      <c r="J1509" t="s">
        <v>5</v>
      </c>
      <c r="K1509" t="s">
        <v>6</v>
      </c>
      <c r="L1509">
        <v>1</v>
      </c>
      <c r="M1509" t="str">
        <f>VLOOKUP(E1509,Translations!$A$1:$B$7,2,FALSE)</f>
        <v>Hovedstaden</v>
      </c>
      <c r="N1509" t="str">
        <f>VLOOKUP(D1509,Translations!$I$2:$K$101,2,FALSE)</f>
        <v>Gladsaxe</v>
      </c>
      <c r="O1509" t="str">
        <f>VLOOKUP(G1509,Translations!$M$2:$N$9,2,FALSE)</f>
        <v>[X2074] SARS-CoV-2 (RNA), Testcenter</v>
      </c>
      <c r="P1509" t="str">
        <f>VLOOKUP(F1509,Translations!$D$1:$F$13,2,FALSE)</f>
        <v>Ok</v>
      </c>
      <c r="Q1509" t="str">
        <f>VLOOKUP(F1509,Translations!$D$2:$G$13,4,FALSE)</f>
        <v>01 - Aktiv, bopæl i DK</v>
      </c>
      <c r="R1509" t="str">
        <f>VLOOKUP(H1509,Translations!$P$2:$Q$10,2,FALSE)</f>
        <v>1 - Selvstændigt sikret - med lægevalg</v>
      </c>
      <c r="S1509" t="str">
        <f>VLOOKUP(F1509,Translations!$D$2:$F$13,3,FALSE)</f>
        <v>Ja</v>
      </c>
    </row>
    <row r="1510" spans="1:19" x14ac:dyDescent="0.2">
      <c r="A1510" s="3">
        <v>43958</v>
      </c>
      <c r="B1510" s="3" t="s">
        <v>328</v>
      </c>
      <c r="C1510" s="3" t="s">
        <v>336</v>
      </c>
      <c r="D1510">
        <v>316</v>
      </c>
      <c r="E1510">
        <v>1085</v>
      </c>
      <c r="F1510" t="str">
        <f t="shared" si="51"/>
        <v>01</v>
      </c>
      <c r="G1510" t="s">
        <v>512</v>
      </c>
      <c r="H1510">
        <v>1</v>
      </c>
      <c r="I1510" t="s">
        <v>5</v>
      </c>
      <c r="J1510" t="s">
        <v>5</v>
      </c>
      <c r="K1510" t="s">
        <v>6</v>
      </c>
      <c r="L1510">
        <v>1</v>
      </c>
      <c r="M1510" t="str">
        <f>VLOOKUP(E1510,Translations!$A$1:$B$7,2,FALSE)</f>
        <v>Sjælland</v>
      </c>
      <c r="N1510" t="str">
        <f>VLOOKUP(D1510,Translations!$I$2:$K$101,2,FALSE)</f>
        <v>Holbæk</v>
      </c>
      <c r="O1510" t="str">
        <f>VLOOKUP(G1510,Translations!$M$2:$N$9,2,FALSE)</f>
        <v>[X2074] SARS-CoV-2 (RNA), Testcenter</v>
      </c>
      <c r="P1510" t="str">
        <f>VLOOKUP(F1510,Translations!$D$1:$F$13,2,FALSE)</f>
        <v>Ok</v>
      </c>
      <c r="Q1510" t="str">
        <f>VLOOKUP(F1510,Translations!$D$2:$G$13,4,FALSE)</f>
        <v>01 - Aktiv, bopæl i DK</v>
      </c>
      <c r="R1510" t="str">
        <f>VLOOKUP(H1510,Translations!$P$2:$Q$10,2,FALSE)</f>
        <v>1 - Selvstændigt sikret - med lægevalg</v>
      </c>
      <c r="S1510" t="str">
        <f>VLOOKUP(F1510,Translations!$D$2:$F$13,3,FALSE)</f>
        <v>Ja</v>
      </c>
    </row>
    <row r="1511" spans="1:19" x14ac:dyDescent="0.2">
      <c r="A1511" s="3">
        <v>43958</v>
      </c>
      <c r="B1511" s="3" t="s">
        <v>328</v>
      </c>
      <c r="C1511" s="3" t="s">
        <v>336</v>
      </c>
      <c r="D1511">
        <v>410</v>
      </c>
      <c r="E1511">
        <v>1083</v>
      </c>
      <c r="F1511" t="str">
        <f t="shared" si="51"/>
        <v>01</v>
      </c>
      <c r="G1511" t="s">
        <v>512</v>
      </c>
      <c r="H1511">
        <v>1</v>
      </c>
      <c r="I1511" t="s">
        <v>5</v>
      </c>
      <c r="J1511" t="s">
        <v>5</v>
      </c>
      <c r="K1511" t="s">
        <v>6</v>
      </c>
      <c r="L1511">
        <v>9</v>
      </c>
      <c r="M1511" t="str">
        <f>VLOOKUP(E1511,Translations!$A$1:$B$7,2,FALSE)</f>
        <v>Syddanmark</v>
      </c>
      <c r="N1511" t="str">
        <f>VLOOKUP(D1511,Translations!$I$2:$K$101,2,FALSE)</f>
        <v>Middelfart</v>
      </c>
      <c r="O1511" t="str">
        <f>VLOOKUP(G1511,Translations!$M$2:$N$9,2,FALSE)</f>
        <v>[X2074] SARS-CoV-2 (RNA), Testcenter</v>
      </c>
      <c r="P1511" t="str">
        <f>VLOOKUP(F1511,Translations!$D$1:$F$13,2,FALSE)</f>
        <v>Ok</v>
      </c>
      <c r="Q1511" t="str">
        <f>VLOOKUP(F1511,Translations!$D$2:$G$13,4,FALSE)</f>
        <v>01 - Aktiv, bopæl i DK</v>
      </c>
      <c r="R1511" t="str">
        <f>VLOOKUP(H1511,Translations!$P$2:$Q$10,2,FALSE)</f>
        <v>1 - Selvstændigt sikret - med lægevalg</v>
      </c>
      <c r="S1511" t="str">
        <f>VLOOKUP(F1511,Translations!$D$2:$F$13,3,FALSE)</f>
        <v>Ja</v>
      </c>
    </row>
    <row r="1512" spans="1:19" x14ac:dyDescent="0.2">
      <c r="A1512" s="3">
        <v>43958</v>
      </c>
      <c r="B1512" s="3" t="s">
        <v>328</v>
      </c>
      <c r="C1512" s="3" t="s">
        <v>336</v>
      </c>
      <c r="D1512">
        <v>420</v>
      </c>
      <c r="E1512">
        <v>1083</v>
      </c>
      <c r="F1512" t="str">
        <f t="shared" si="51"/>
        <v>01</v>
      </c>
      <c r="G1512" t="s">
        <v>512</v>
      </c>
      <c r="H1512">
        <v>1</v>
      </c>
      <c r="I1512" t="s">
        <v>5</v>
      </c>
      <c r="J1512" t="s">
        <v>5</v>
      </c>
      <c r="K1512" t="s">
        <v>6</v>
      </c>
      <c r="L1512">
        <v>33</v>
      </c>
      <c r="M1512" t="str">
        <f>VLOOKUP(E1512,Translations!$A$1:$B$7,2,FALSE)</f>
        <v>Syddanmark</v>
      </c>
      <c r="N1512" t="str">
        <f>VLOOKUP(D1512,Translations!$I$2:$K$101,2,FALSE)</f>
        <v>Assens</v>
      </c>
      <c r="O1512" t="str">
        <f>VLOOKUP(G1512,Translations!$M$2:$N$9,2,FALSE)</f>
        <v>[X2074] SARS-CoV-2 (RNA), Testcenter</v>
      </c>
      <c r="P1512" t="str">
        <f>VLOOKUP(F1512,Translations!$D$1:$F$13,2,FALSE)</f>
        <v>Ok</v>
      </c>
      <c r="Q1512" t="str">
        <f>VLOOKUP(F1512,Translations!$D$2:$G$13,4,FALSE)</f>
        <v>01 - Aktiv, bopæl i DK</v>
      </c>
      <c r="R1512" t="str">
        <f>VLOOKUP(H1512,Translations!$P$2:$Q$10,2,FALSE)</f>
        <v>1 - Selvstændigt sikret - med lægevalg</v>
      </c>
      <c r="S1512" t="str">
        <f>VLOOKUP(F1512,Translations!$D$2:$F$13,3,FALSE)</f>
        <v>Ja</v>
      </c>
    </row>
    <row r="1513" spans="1:19" x14ac:dyDescent="0.2">
      <c r="A1513" s="3">
        <v>43958</v>
      </c>
      <c r="B1513" s="3" t="s">
        <v>328</v>
      </c>
      <c r="C1513" s="3" t="s">
        <v>336</v>
      </c>
      <c r="D1513">
        <v>430</v>
      </c>
      <c r="E1513">
        <v>1083</v>
      </c>
      <c r="F1513" t="str">
        <f t="shared" si="51"/>
        <v>01</v>
      </c>
      <c r="G1513" t="s">
        <v>512</v>
      </c>
      <c r="H1513">
        <v>1</v>
      </c>
      <c r="I1513" t="s">
        <v>5</v>
      </c>
      <c r="J1513" t="s">
        <v>5</v>
      </c>
      <c r="K1513" t="s">
        <v>6</v>
      </c>
      <c r="L1513">
        <v>29</v>
      </c>
      <c r="M1513" t="str">
        <f>VLOOKUP(E1513,Translations!$A$1:$B$7,2,FALSE)</f>
        <v>Syddanmark</v>
      </c>
      <c r="N1513" t="str">
        <f>VLOOKUP(D1513,Translations!$I$2:$K$101,2,FALSE)</f>
        <v>Faaborg-Midtfyn</v>
      </c>
      <c r="O1513" t="str">
        <f>VLOOKUP(G1513,Translations!$M$2:$N$9,2,FALSE)</f>
        <v>[X2074] SARS-CoV-2 (RNA), Testcenter</v>
      </c>
      <c r="P1513" t="str">
        <f>VLOOKUP(F1513,Translations!$D$1:$F$13,2,FALSE)</f>
        <v>Ok</v>
      </c>
      <c r="Q1513" t="str">
        <f>VLOOKUP(F1513,Translations!$D$2:$G$13,4,FALSE)</f>
        <v>01 - Aktiv, bopæl i DK</v>
      </c>
      <c r="R1513" t="str">
        <f>VLOOKUP(H1513,Translations!$P$2:$Q$10,2,FALSE)</f>
        <v>1 - Selvstændigt sikret - med lægevalg</v>
      </c>
      <c r="S1513" t="str">
        <f>VLOOKUP(F1513,Translations!$D$2:$F$13,3,FALSE)</f>
        <v>Ja</v>
      </c>
    </row>
    <row r="1514" spans="1:19" x14ac:dyDescent="0.2">
      <c r="A1514" s="3">
        <v>43958</v>
      </c>
      <c r="B1514" s="3" t="s">
        <v>328</v>
      </c>
      <c r="C1514" s="3" t="s">
        <v>336</v>
      </c>
      <c r="D1514">
        <v>440</v>
      </c>
      <c r="E1514">
        <v>1083</v>
      </c>
      <c r="F1514" t="str">
        <f t="shared" si="51"/>
        <v>01</v>
      </c>
      <c r="G1514" t="s">
        <v>512</v>
      </c>
      <c r="H1514">
        <v>1</v>
      </c>
      <c r="I1514" t="s">
        <v>5</v>
      </c>
      <c r="J1514" t="s">
        <v>5</v>
      </c>
      <c r="K1514" t="s">
        <v>6</v>
      </c>
      <c r="L1514">
        <v>22</v>
      </c>
      <c r="M1514" t="str">
        <f>VLOOKUP(E1514,Translations!$A$1:$B$7,2,FALSE)</f>
        <v>Syddanmark</v>
      </c>
      <c r="N1514" t="str">
        <f>VLOOKUP(D1514,Translations!$I$2:$K$101,2,FALSE)</f>
        <v>Kerteminde</v>
      </c>
      <c r="O1514" t="str">
        <f>VLOOKUP(G1514,Translations!$M$2:$N$9,2,FALSE)</f>
        <v>[X2074] SARS-CoV-2 (RNA), Testcenter</v>
      </c>
      <c r="P1514" t="str">
        <f>VLOOKUP(F1514,Translations!$D$1:$F$13,2,FALSE)</f>
        <v>Ok</v>
      </c>
      <c r="Q1514" t="str">
        <f>VLOOKUP(F1514,Translations!$D$2:$G$13,4,FALSE)</f>
        <v>01 - Aktiv, bopæl i DK</v>
      </c>
      <c r="R1514" t="str">
        <f>VLOOKUP(H1514,Translations!$P$2:$Q$10,2,FALSE)</f>
        <v>1 - Selvstændigt sikret - med lægevalg</v>
      </c>
      <c r="S1514" t="str">
        <f>VLOOKUP(F1514,Translations!$D$2:$F$13,3,FALSE)</f>
        <v>Ja</v>
      </c>
    </row>
    <row r="1515" spans="1:19" x14ac:dyDescent="0.2">
      <c r="A1515" s="3">
        <v>43958</v>
      </c>
      <c r="B1515" s="3" t="s">
        <v>328</v>
      </c>
      <c r="C1515" s="3" t="s">
        <v>336</v>
      </c>
      <c r="D1515">
        <v>450</v>
      </c>
      <c r="E1515">
        <v>1083</v>
      </c>
      <c r="F1515" t="str">
        <f t="shared" si="51"/>
        <v>01</v>
      </c>
      <c r="G1515" t="s">
        <v>512</v>
      </c>
      <c r="H1515">
        <v>1</v>
      </c>
      <c r="I1515" t="s">
        <v>5</v>
      </c>
      <c r="J1515" t="s">
        <v>5</v>
      </c>
      <c r="K1515" t="s">
        <v>6</v>
      </c>
      <c r="L1515">
        <v>8</v>
      </c>
      <c r="M1515" t="str">
        <f>VLOOKUP(E1515,Translations!$A$1:$B$7,2,FALSE)</f>
        <v>Syddanmark</v>
      </c>
      <c r="N1515" t="str">
        <f>VLOOKUP(D1515,Translations!$I$2:$K$101,2,FALSE)</f>
        <v>Nyborg</v>
      </c>
      <c r="O1515" t="str">
        <f>VLOOKUP(G1515,Translations!$M$2:$N$9,2,FALSE)</f>
        <v>[X2074] SARS-CoV-2 (RNA), Testcenter</v>
      </c>
      <c r="P1515" t="str">
        <f>VLOOKUP(F1515,Translations!$D$1:$F$13,2,FALSE)</f>
        <v>Ok</v>
      </c>
      <c r="Q1515" t="str">
        <f>VLOOKUP(F1515,Translations!$D$2:$G$13,4,FALSE)</f>
        <v>01 - Aktiv, bopæl i DK</v>
      </c>
      <c r="R1515" t="str">
        <f>VLOOKUP(H1515,Translations!$P$2:$Q$10,2,FALSE)</f>
        <v>1 - Selvstændigt sikret - med lægevalg</v>
      </c>
      <c r="S1515" t="str">
        <f>VLOOKUP(F1515,Translations!$D$2:$F$13,3,FALSE)</f>
        <v>Ja</v>
      </c>
    </row>
    <row r="1516" spans="1:19" x14ac:dyDescent="0.2">
      <c r="A1516" s="3">
        <v>43958</v>
      </c>
      <c r="B1516" s="3" t="s">
        <v>328</v>
      </c>
      <c r="C1516" s="3" t="s">
        <v>336</v>
      </c>
      <c r="D1516">
        <v>461</v>
      </c>
      <c r="E1516">
        <v>1083</v>
      </c>
      <c r="F1516" t="str">
        <f t="shared" si="51"/>
        <v>01</v>
      </c>
      <c r="G1516" t="s">
        <v>512</v>
      </c>
      <c r="H1516">
        <v>1</v>
      </c>
      <c r="I1516" t="s">
        <v>5</v>
      </c>
      <c r="J1516" t="s">
        <v>5</v>
      </c>
      <c r="K1516" t="s">
        <v>6</v>
      </c>
      <c r="L1516">
        <v>650</v>
      </c>
      <c r="M1516" t="str">
        <f>VLOOKUP(E1516,Translations!$A$1:$B$7,2,FALSE)</f>
        <v>Syddanmark</v>
      </c>
      <c r="N1516" t="str">
        <f>VLOOKUP(D1516,Translations!$I$2:$K$101,2,FALSE)</f>
        <v>Odense</v>
      </c>
      <c r="O1516" t="str">
        <f>VLOOKUP(G1516,Translations!$M$2:$N$9,2,FALSE)</f>
        <v>[X2074] SARS-CoV-2 (RNA), Testcenter</v>
      </c>
      <c r="P1516" t="str">
        <f>VLOOKUP(F1516,Translations!$D$1:$F$13,2,FALSE)</f>
        <v>Ok</v>
      </c>
      <c r="Q1516" t="str">
        <f>VLOOKUP(F1516,Translations!$D$2:$G$13,4,FALSE)</f>
        <v>01 - Aktiv, bopæl i DK</v>
      </c>
      <c r="R1516" t="str">
        <f>VLOOKUP(H1516,Translations!$P$2:$Q$10,2,FALSE)</f>
        <v>1 - Selvstændigt sikret - med lægevalg</v>
      </c>
      <c r="S1516" t="str">
        <f>VLOOKUP(F1516,Translations!$D$2:$F$13,3,FALSE)</f>
        <v>Ja</v>
      </c>
    </row>
    <row r="1517" spans="1:19" x14ac:dyDescent="0.2">
      <c r="A1517" s="3">
        <v>43958</v>
      </c>
      <c r="B1517" s="3" t="s">
        <v>328</v>
      </c>
      <c r="C1517" s="3" t="s">
        <v>336</v>
      </c>
      <c r="D1517">
        <v>479</v>
      </c>
      <c r="E1517">
        <v>1083</v>
      </c>
      <c r="F1517" t="str">
        <f t="shared" si="51"/>
        <v>01</v>
      </c>
      <c r="G1517" t="s">
        <v>512</v>
      </c>
      <c r="H1517">
        <v>1</v>
      </c>
      <c r="I1517" t="s">
        <v>5</v>
      </c>
      <c r="J1517" t="s">
        <v>5</v>
      </c>
      <c r="K1517" t="s">
        <v>6</v>
      </c>
      <c r="L1517">
        <v>17</v>
      </c>
      <c r="M1517" t="str">
        <f>VLOOKUP(E1517,Translations!$A$1:$B$7,2,FALSE)</f>
        <v>Syddanmark</v>
      </c>
      <c r="N1517" t="str">
        <f>VLOOKUP(D1517,Translations!$I$2:$K$101,2,FALSE)</f>
        <v>Svendborg</v>
      </c>
      <c r="O1517" t="str">
        <f>VLOOKUP(G1517,Translations!$M$2:$N$9,2,FALSE)</f>
        <v>[X2074] SARS-CoV-2 (RNA), Testcenter</v>
      </c>
      <c r="P1517" t="str">
        <f>VLOOKUP(F1517,Translations!$D$1:$F$13,2,FALSE)</f>
        <v>Ok</v>
      </c>
      <c r="Q1517" t="str">
        <f>VLOOKUP(F1517,Translations!$D$2:$G$13,4,FALSE)</f>
        <v>01 - Aktiv, bopæl i DK</v>
      </c>
      <c r="R1517" t="str">
        <f>VLOOKUP(H1517,Translations!$P$2:$Q$10,2,FALSE)</f>
        <v>1 - Selvstændigt sikret - med lægevalg</v>
      </c>
      <c r="S1517" t="str">
        <f>VLOOKUP(F1517,Translations!$D$2:$F$13,3,FALSE)</f>
        <v>Ja</v>
      </c>
    </row>
    <row r="1518" spans="1:19" x14ac:dyDescent="0.2">
      <c r="A1518" s="3">
        <v>43958</v>
      </c>
      <c r="B1518" s="3" t="s">
        <v>328</v>
      </c>
      <c r="C1518" s="3" t="s">
        <v>336</v>
      </c>
      <c r="D1518">
        <v>480</v>
      </c>
      <c r="E1518">
        <v>1083</v>
      </c>
      <c r="F1518" t="str">
        <f t="shared" si="51"/>
        <v>01</v>
      </c>
      <c r="G1518" t="s">
        <v>512</v>
      </c>
      <c r="H1518">
        <v>1</v>
      </c>
      <c r="I1518" t="s">
        <v>5</v>
      </c>
      <c r="J1518" t="s">
        <v>5</v>
      </c>
      <c r="K1518" t="s">
        <v>6</v>
      </c>
      <c r="L1518">
        <v>17</v>
      </c>
      <c r="M1518" t="str">
        <f>VLOOKUP(E1518,Translations!$A$1:$B$7,2,FALSE)</f>
        <v>Syddanmark</v>
      </c>
      <c r="N1518" t="str">
        <f>VLOOKUP(D1518,Translations!$I$2:$K$101,2,FALSE)</f>
        <v>Nordfyns</v>
      </c>
      <c r="O1518" t="str">
        <f>VLOOKUP(G1518,Translations!$M$2:$N$9,2,FALSE)</f>
        <v>[X2074] SARS-CoV-2 (RNA), Testcenter</v>
      </c>
      <c r="P1518" t="str">
        <f>VLOOKUP(F1518,Translations!$D$1:$F$13,2,FALSE)</f>
        <v>Ok</v>
      </c>
      <c r="Q1518" t="str">
        <f>VLOOKUP(F1518,Translations!$D$2:$G$13,4,FALSE)</f>
        <v>01 - Aktiv, bopæl i DK</v>
      </c>
      <c r="R1518" t="str">
        <f>VLOOKUP(H1518,Translations!$P$2:$Q$10,2,FALSE)</f>
        <v>1 - Selvstændigt sikret - med lægevalg</v>
      </c>
      <c r="S1518" t="str">
        <f>VLOOKUP(F1518,Translations!$D$2:$F$13,3,FALSE)</f>
        <v>Ja</v>
      </c>
    </row>
    <row r="1519" spans="1:19" x14ac:dyDescent="0.2">
      <c r="A1519" s="3">
        <v>43958</v>
      </c>
      <c r="B1519" s="3" t="s">
        <v>328</v>
      </c>
      <c r="C1519" s="3" t="s">
        <v>336</v>
      </c>
      <c r="D1519">
        <v>482</v>
      </c>
      <c r="E1519">
        <v>1083</v>
      </c>
      <c r="F1519" t="str">
        <f t="shared" si="51"/>
        <v>01</v>
      </c>
      <c r="G1519" t="s">
        <v>512</v>
      </c>
      <c r="H1519">
        <v>1</v>
      </c>
      <c r="I1519" t="s">
        <v>5</v>
      </c>
      <c r="J1519" t="s">
        <v>5</v>
      </c>
      <c r="K1519" t="s">
        <v>6</v>
      </c>
      <c r="L1519">
        <v>1</v>
      </c>
      <c r="M1519" t="str">
        <f>VLOOKUP(E1519,Translations!$A$1:$B$7,2,FALSE)</f>
        <v>Syddanmark</v>
      </c>
      <c r="N1519" t="str">
        <f>VLOOKUP(D1519,Translations!$I$2:$K$101,2,FALSE)</f>
        <v>Langeland</v>
      </c>
      <c r="O1519" t="str">
        <f>VLOOKUP(G1519,Translations!$M$2:$N$9,2,FALSE)</f>
        <v>[X2074] SARS-CoV-2 (RNA), Testcenter</v>
      </c>
      <c r="P1519" t="str">
        <f>VLOOKUP(F1519,Translations!$D$1:$F$13,2,FALSE)</f>
        <v>Ok</v>
      </c>
      <c r="Q1519" t="str">
        <f>VLOOKUP(F1519,Translations!$D$2:$G$13,4,FALSE)</f>
        <v>01 - Aktiv, bopæl i DK</v>
      </c>
      <c r="R1519" t="str">
        <f>VLOOKUP(H1519,Translations!$P$2:$Q$10,2,FALSE)</f>
        <v>1 - Selvstændigt sikret - med lægevalg</v>
      </c>
      <c r="S1519" t="str">
        <f>VLOOKUP(F1519,Translations!$D$2:$F$13,3,FALSE)</f>
        <v>Ja</v>
      </c>
    </row>
    <row r="1520" spans="1:19" x14ac:dyDescent="0.2">
      <c r="A1520" s="3">
        <v>43958</v>
      </c>
      <c r="B1520" s="3" t="s">
        <v>328</v>
      </c>
      <c r="C1520" s="3" t="s">
        <v>336</v>
      </c>
      <c r="D1520">
        <v>550</v>
      </c>
      <c r="E1520">
        <v>1083</v>
      </c>
      <c r="F1520" t="str">
        <f t="shared" si="51"/>
        <v>01</v>
      </c>
      <c r="G1520" t="s">
        <v>512</v>
      </c>
      <c r="H1520">
        <v>1</v>
      </c>
      <c r="I1520" t="s">
        <v>5</v>
      </c>
      <c r="J1520" t="s">
        <v>5</v>
      </c>
      <c r="K1520" t="s">
        <v>6</v>
      </c>
      <c r="L1520">
        <v>1</v>
      </c>
      <c r="M1520" t="str">
        <f>VLOOKUP(E1520,Translations!$A$1:$B$7,2,FALSE)</f>
        <v>Syddanmark</v>
      </c>
      <c r="N1520" t="str">
        <f>VLOOKUP(D1520,Translations!$I$2:$K$101,2,FALSE)</f>
        <v>Tønder</v>
      </c>
      <c r="O1520" t="str">
        <f>VLOOKUP(G1520,Translations!$M$2:$N$9,2,FALSE)</f>
        <v>[X2074] SARS-CoV-2 (RNA), Testcenter</v>
      </c>
      <c r="P1520" t="str">
        <f>VLOOKUP(F1520,Translations!$D$1:$F$13,2,FALSE)</f>
        <v>Ok</v>
      </c>
      <c r="Q1520" t="str">
        <f>VLOOKUP(F1520,Translations!$D$2:$G$13,4,FALSE)</f>
        <v>01 - Aktiv, bopæl i DK</v>
      </c>
      <c r="R1520" t="str">
        <f>VLOOKUP(H1520,Translations!$P$2:$Q$10,2,FALSE)</f>
        <v>1 - Selvstændigt sikret - med lægevalg</v>
      </c>
      <c r="S1520" t="str">
        <f>VLOOKUP(F1520,Translations!$D$2:$F$13,3,FALSE)</f>
        <v>Ja</v>
      </c>
    </row>
    <row r="1521" spans="1:19" x14ac:dyDescent="0.2">
      <c r="A1521" s="3">
        <v>43958</v>
      </c>
      <c r="B1521" s="3" t="s">
        <v>328</v>
      </c>
      <c r="C1521" s="3" t="s">
        <v>336</v>
      </c>
      <c r="D1521">
        <v>561</v>
      </c>
      <c r="E1521">
        <v>1083</v>
      </c>
      <c r="F1521" t="str">
        <f t="shared" si="51"/>
        <v>01</v>
      </c>
      <c r="G1521" t="s">
        <v>512</v>
      </c>
      <c r="H1521">
        <v>1</v>
      </c>
      <c r="I1521" t="s">
        <v>5</v>
      </c>
      <c r="J1521" t="s">
        <v>5</v>
      </c>
      <c r="K1521" t="s">
        <v>6</v>
      </c>
      <c r="L1521">
        <v>1</v>
      </c>
      <c r="M1521" t="str">
        <f>VLOOKUP(E1521,Translations!$A$1:$B$7,2,FALSE)</f>
        <v>Syddanmark</v>
      </c>
      <c r="N1521" t="str">
        <f>VLOOKUP(D1521,Translations!$I$2:$K$101,2,FALSE)</f>
        <v>Esbjerg</v>
      </c>
      <c r="O1521" t="str">
        <f>VLOOKUP(G1521,Translations!$M$2:$N$9,2,FALSE)</f>
        <v>[X2074] SARS-CoV-2 (RNA), Testcenter</v>
      </c>
      <c r="P1521" t="str">
        <f>VLOOKUP(F1521,Translations!$D$1:$F$13,2,FALSE)</f>
        <v>Ok</v>
      </c>
      <c r="Q1521" t="str">
        <f>VLOOKUP(F1521,Translations!$D$2:$G$13,4,FALSE)</f>
        <v>01 - Aktiv, bopæl i DK</v>
      </c>
      <c r="R1521" t="str">
        <f>VLOOKUP(H1521,Translations!$P$2:$Q$10,2,FALSE)</f>
        <v>1 - Selvstændigt sikret - med lægevalg</v>
      </c>
      <c r="S1521" t="str">
        <f>VLOOKUP(F1521,Translations!$D$2:$F$13,3,FALSE)</f>
        <v>Ja</v>
      </c>
    </row>
    <row r="1522" spans="1:19" x14ac:dyDescent="0.2">
      <c r="A1522" s="3">
        <v>43958</v>
      </c>
      <c r="B1522" s="3" t="s">
        <v>328</v>
      </c>
      <c r="C1522" s="3" t="s">
        <v>336</v>
      </c>
      <c r="D1522">
        <v>575</v>
      </c>
      <c r="E1522">
        <v>1083</v>
      </c>
      <c r="F1522" t="str">
        <f t="shared" si="51"/>
        <v>01</v>
      </c>
      <c r="G1522" t="s">
        <v>512</v>
      </c>
      <c r="H1522">
        <v>1</v>
      </c>
      <c r="I1522" t="s">
        <v>5</v>
      </c>
      <c r="J1522" t="s">
        <v>5</v>
      </c>
      <c r="K1522" t="s">
        <v>6</v>
      </c>
      <c r="L1522">
        <v>1</v>
      </c>
      <c r="M1522" t="str">
        <f>VLOOKUP(E1522,Translations!$A$1:$B$7,2,FALSE)</f>
        <v>Syddanmark</v>
      </c>
      <c r="N1522" t="str">
        <f>VLOOKUP(D1522,Translations!$I$2:$K$101,2,FALSE)</f>
        <v>Vejen</v>
      </c>
      <c r="O1522" t="str">
        <f>VLOOKUP(G1522,Translations!$M$2:$N$9,2,FALSE)</f>
        <v>[X2074] SARS-CoV-2 (RNA), Testcenter</v>
      </c>
      <c r="P1522" t="str">
        <f>VLOOKUP(F1522,Translations!$D$1:$F$13,2,FALSE)</f>
        <v>Ok</v>
      </c>
      <c r="Q1522" t="str">
        <f>VLOOKUP(F1522,Translations!$D$2:$G$13,4,FALSE)</f>
        <v>01 - Aktiv, bopæl i DK</v>
      </c>
      <c r="R1522" t="str">
        <f>VLOOKUP(H1522,Translations!$P$2:$Q$10,2,FALSE)</f>
        <v>1 - Selvstændigt sikret - med lægevalg</v>
      </c>
      <c r="S1522" t="str">
        <f>VLOOKUP(F1522,Translations!$D$2:$F$13,3,FALSE)</f>
        <v>Ja</v>
      </c>
    </row>
    <row r="1523" spans="1:19" x14ac:dyDescent="0.2">
      <c r="A1523" s="3">
        <v>43958</v>
      </c>
      <c r="B1523" s="3" t="s">
        <v>328</v>
      </c>
      <c r="C1523" s="3" t="s">
        <v>336</v>
      </c>
      <c r="D1523">
        <v>607</v>
      </c>
      <c r="E1523">
        <v>1083</v>
      </c>
      <c r="F1523" t="str">
        <f t="shared" si="51"/>
        <v>01</v>
      </c>
      <c r="G1523" t="s">
        <v>512</v>
      </c>
      <c r="H1523">
        <v>1</v>
      </c>
      <c r="I1523" t="s">
        <v>5</v>
      </c>
      <c r="J1523" t="s">
        <v>5</v>
      </c>
      <c r="K1523" t="s">
        <v>6</v>
      </c>
      <c r="L1523">
        <v>1</v>
      </c>
      <c r="M1523" t="str">
        <f>VLOOKUP(E1523,Translations!$A$1:$B$7,2,FALSE)</f>
        <v>Syddanmark</v>
      </c>
      <c r="N1523" t="str">
        <f>VLOOKUP(D1523,Translations!$I$2:$K$101,2,FALSE)</f>
        <v>Fredericia</v>
      </c>
      <c r="O1523" t="str">
        <f>VLOOKUP(G1523,Translations!$M$2:$N$9,2,FALSE)</f>
        <v>[X2074] SARS-CoV-2 (RNA), Testcenter</v>
      </c>
      <c r="P1523" t="str">
        <f>VLOOKUP(F1523,Translations!$D$1:$F$13,2,FALSE)</f>
        <v>Ok</v>
      </c>
      <c r="Q1523" t="str">
        <f>VLOOKUP(F1523,Translations!$D$2:$G$13,4,FALSE)</f>
        <v>01 - Aktiv, bopæl i DK</v>
      </c>
      <c r="R1523" t="str">
        <f>VLOOKUP(H1523,Translations!$P$2:$Q$10,2,FALSE)</f>
        <v>1 - Selvstændigt sikret - med lægevalg</v>
      </c>
      <c r="S1523" t="str">
        <f>VLOOKUP(F1523,Translations!$D$2:$F$13,3,FALSE)</f>
        <v>Ja</v>
      </c>
    </row>
    <row r="1524" spans="1:19" x14ac:dyDescent="0.2">
      <c r="A1524" s="3">
        <v>43958</v>
      </c>
      <c r="B1524" s="3" t="s">
        <v>328</v>
      </c>
      <c r="C1524" s="3" t="s">
        <v>336</v>
      </c>
      <c r="D1524">
        <v>615</v>
      </c>
      <c r="E1524">
        <v>1082</v>
      </c>
      <c r="F1524" t="str">
        <f t="shared" si="51"/>
        <v>01</v>
      </c>
      <c r="G1524" t="s">
        <v>512</v>
      </c>
      <c r="H1524">
        <v>1</v>
      </c>
      <c r="I1524" t="s">
        <v>5</v>
      </c>
      <c r="J1524" t="s">
        <v>5</v>
      </c>
      <c r="K1524" t="s">
        <v>6</v>
      </c>
      <c r="L1524">
        <v>1</v>
      </c>
      <c r="M1524" t="str">
        <f>VLOOKUP(E1524,Translations!$A$1:$B$7,2,FALSE)</f>
        <v>Midtjylland</v>
      </c>
      <c r="N1524" t="str">
        <f>VLOOKUP(D1524,Translations!$I$2:$K$101,2,FALSE)</f>
        <v>Horsens</v>
      </c>
      <c r="O1524" t="str">
        <f>VLOOKUP(G1524,Translations!$M$2:$N$9,2,FALSE)</f>
        <v>[X2074] SARS-CoV-2 (RNA), Testcenter</v>
      </c>
      <c r="P1524" t="str">
        <f>VLOOKUP(F1524,Translations!$D$1:$F$13,2,FALSE)</f>
        <v>Ok</v>
      </c>
      <c r="Q1524" t="str">
        <f>VLOOKUP(F1524,Translations!$D$2:$G$13,4,FALSE)</f>
        <v>01 - Aktiv, bopæl i DK</v>
      </c>
      <c r="R1524" t="str">
        <f>VLOOKUP(H1524,Translations!$P$2:$Q$10,2,FALSE)</f>
        <v>1 - Selvstændigt sikret - med lægevalg</v>
      </c>
      <c r="S1524" t="str">
        <f>VLOOKUP(F1524,Translations!$D$2:$F$13,3,FALSE)</f>
        <v>Ja</v>
      </c>
    </row>
    <row r="1525" spans="1:19" x14ac:dyDescent="0.2">
      <c r="A1525" s="3">
        <v>43958</v>
      </c>
      <c r="B1525" s="3" t="s">
        <v>328</v>
      </c>
      <c r="C1525" s="3" t="s">
        <v>336</v>
      </c>
      <c r="D1525">
        <v>621</v>
      </c>
      <c r="E1525">
        <v>1083</v>
      </c>
      <c r="F1525" t="str">
        <f t="shared" si="51"/>
        <v>01</v>
      </c>
      <c r="G1525" t="s">
        <v>512</v>
      </c>
      <c r="H1525">
        <v>1</v>
      </c>
      <c r="I1525" t="s">
        <v>5</v>
      </c>
      <c r="J1525" t="s">
        <v>5</v>
      </c>
      <c r="K1525" t="s">
        <v>6</v>
      </c>
      <c r="L1525">
        <v>2</v>
      </c>
      <c r="M1525" t="str">
        <f>VLOOKUP(E1525,Translations!$A$1:$B$7,2,FALSE)</f>
        <v>Syddanmark</v>
      </c>
      <c r="N1525" t="str">
        <f>VLOOKUP(D1525,Translations!$I$2:$K$101,2,FALSE)</f>
        <v>Kolding</v>
      </c>
      <c r="O1525" t="str">
        <f>VLOOKUP(G1525,Translations!$M$2:$N$9,2,FALSE)</f>
        <v>[X2074] SARS-CoV-2 (RNA), Testcenter</v>
      </c>
      <c r="P1525" t="str">
        <f>VLOOKUP(F1525,Translations!$D$1:$F$13,2,FALSE)</f>
        <v>Ok</v>
      </c>
      <c r="Q1525" t="str">
        <f>VLOOKUP(F1525,Translations!$D$2:$G$13,4,FALSE)</f>
        <v>01 - Aktiv, bopæl i DK</v>
      </c>
      <c r="R1525" t="str">
        <f>VLOOKUP(H1525,Translations!$P$2:$Q$10,2,FALSE)</f>
        <v>1 - Selvstændigt sikret - med lægevalg</v>
      </c>
      <c r="S1525" t="str">
        <f>VLOOKUP(F1525,Translations!$D$2:$F$13,3,FALSE)</f>
        <v>Ja</v>
      </c>
    </row>
    <row r="1526" spans="1:19" x14ac:dyDescent="0.2">
      <c r="A1526" s="3">
        <v>43958</v>
      </c>
      <c r="B1526" s="3" t="s">
        <v>328</v>
      </c>
      <c r="C1526" s="3" t="s">
        <v>336</v>
      </c>
      <c r="D1526">
        <v>706</v>
      </c>
      <c r="E1526">
        <v>1082</v>
      </c>
      <c r="F1526" t="str">
        <f t="shared" si="51"/>
        <v>01</v>
      </c>
      <c r="G1526" t="s">
        <v>512</v>
      </c>
      <c r="H1526">
        <v>1</v>
      </c>
      <c r="I1526" t="s">
        <v>5</v>
      </c>
      <c r="J1526" t="s">
        <v>5</v>
      </c>
      <c r="K1526" t="s">
        <v>6</v>
      </c>
      <c r="L1526">
        <v>1</v>
      </c>
      <c r="M1526" t="str">
        <f>VLOOKUP(E1526,Translations!$A$1:$B$7,2,FALSE)</f>
        <v>Midtjylland</v>
      </c>
      <c r="N1526" t="str">
        <f>VLOOKUP(D1526,Translations!$I$2:$K$101,2,FALSE)</f>
        <v>Syddjurs</v>
      </c>
      <c r="O1526" t="str">
        <f>VLOOKUP(G1526,Translations!$M$2:$N$9,2,FALSE)</f>
        <v>[X2074] SARS-CoV-2 (RNA), Testcenter</v>
      </c>
      <c r="P1526" t="str">
        <f>VLOOKUP(F1526,Translations!$D$1:$F$13,2,FALSE)</f>
        <v>Ok</v>
      </c>
      <c r="Q1526" t="str">
        <f>VLOOKUP(F1526,Translations!$D$2:$G$13,4,FALSE)</f>
        <v>01 - Aktiv, bopæl i DK</v>
      </c>
      <c r="R1526" t="str">
        <f>VLOOKUP(H1526,Translations!$P$2:$Q$10,2,FALSE)</f>
        <v>1 - Selvstændigt sikret - med lægevalg</v>
      </c>
      <c r="S1526" t="str">
        <f>VLOOKUP(F1526,Translations!$D$2:$F$13,3,FALSE)</f>
        <v>Ja</v>
      </c>
    </row>
    <row r="1527" spans="1:19" x14ac:dyDescent="0.2">
      <c r="A1527" s="3">
        <v>43958</v>
      </c>
      <c r="B1527" s="3" t="s">
        <v>328</v>
      </c>
      <c r="C1527" s="3" t="s">
        <v>336</v>
      </c>
      <c r="D1527">
        <v>710</v>
      </c>
      <c r="E1527">
        <v>1082</v>
      </c>
      <c r="F1527" t="str">
        <f t="shared" si="51"/>
        <v>01</v>
      </c>
      <c r="G1527" t="s">
        <v>512</v>
      </c>
      <c r="H1527">
        <v>1</v>
      </c>
      <c r="I1527" t="s">
        <v>5</v>
      </c>
      <c r="J1527" t="s">
        <v>5</v>
      </c>
      <c r="K1527" t="s">
        <v>6</v>
      </c>
      <c r="L1527">
        <v>2</v>
      </c>
      <c r="M1527" t="str">
        <f>VLOOKUP(E1527,Translations!$A$1:$B$7,2,FALSE)</f>
        <v>Midtjylland</v>
      </c>
      <c r="N1527" t="str">
        <f>VLOOKUP(D1527,Translations!$I$2:$K$101,2,FALSE)</f>
        <v>Favrskov</v>
      </c>
      <c r="O1527" t="str">
        <f>VLOOKUP(G1527,Translations!$M$2:$N$9,2,FALSE)</f>
        <v>[X2074] SARS-CoV-2 (RNA), Testcenter</v>
      </c>
      <c r="P1527" t="str">
        <f>VLOOKUP(F1527,Translations!$D$1:$F$13,2,FALSE)</f>
        <v>Ok</v>
      </c>
      <c r="Q1527" t="str">
        <f>VLOOKUP(F1527,Translations!$D$2:$G$13,4,FALSE)</f>
        <v>01 - Aktiv, bopæl i DK</v>
      </c>
      <c r="R1527" t="str">
        <f>VLOOKUP(H1527,Translations!$P$2:$Q$10,2,FALSE)</f>
        <v>1 - Selvstændigt sikret - med lægevalg</v>
      </c>
      <c r="S1527" t="str">
        <f>VLOOKUP(F1527,Translations!$D$2:$F$13,3,FALSE)</f>
        <v>Ja</v>
      </c>
    </row>
    <row r="1528" spans="1:19" x14ac:dyDescent="0.2">
      <c r="A1528" s="3">
        <v>43958</v>
      </c>
      <c r="B1528" s="3" t="s">
        <v>328</v>
      </c>
      <c r="C1528" s="3" t="s">
        <v>336</v>
      </c>
      <c r="D1528">
        <v>751</v>
      </c>
      <c r="E1528">
        <v>1082</v>
      </c>
      <c r="F1528" t="str">
        <f t="shared" si="51"/>
        <v>01</v>
      </c>
      <c r="G1528" t="s">
        <v>512</v>
      </c>
      <c r="H1528">
        <v>1</v>
      </c>
      <c r="I1528" t="s">
        <v>5</v>
      </c>
      <c r="J1528" t="s">
        <v>5</v>
      </c>
      <c r="K1528" t="s">
        <v>6</v>
      </c>
      <c r="L1528">
        <v>3</v>
      </c>
      <c r="M1528" t="str">
        <f>VLOOKUP(E1528,Translations!$A$1:$B$7,2,FALSE)</f>
        <v>Midtjylland</v>
      </c>
      <c r="N1528" t="str">
        <f>VLOOKUP(D1528,Translations!$I$2:$K$101,2,FALSE)</f>
        <v>Aarhus</v>
      </c>
      <c r="O1528" t="str">
        <f>VLOOKUP(G1528,Translations!$M$2:$N$9,2,FALSE)</f>
        <v>[X2074] SARS-CoV-2 (RNA), Testcenter</v>
      </c>
      <c r="P1528" t="str">
        <f>VLOOKUP(F1528,Translations!$D$1:$F$13,2,FALSE)</f>
        <v>Ok</v>
      </c>
      <c r="Q1528" t="str">
        <f>VLOOKUP(F1528,Translations!$D$2:$G$13,4,FALSE)</f>
        <v>01 - Aktiv, bopæl i DK</v>
      </c>
      <c r="R1528" t="str">
        <f>VLOOKUP(H1528,Translations!$P$2:$Q$10,2,FALSE)</f>
        <v>1 - Selvstændigt sikret - med lægevalg</v>
      </c>
      <c r="S1528" t="str">
        <f>VLOOKUP(F1528,Translations!$D$2:$F$13,3,FALSE)</f>
        <v>Ja</v>
      </c>
    </row>
    <row r="1529" spans="1:19" x14ac:dyDescent="0.2">
      <c r="A1529" s="3">
        <v>43958</v>
      </c>
      <c r="B1529" s="3" t="s">
        <v>328</v>
      </c>
      <c r="C1529" s="3" t="s">
        <v>336</v>
      </c>
      <c r="D1529">
        <v>773</v>
      </c>
      <c r="E1529">
        <v>1081</v>
      </c>
      <c r="F1529" t="str">
        <f t="shared" si="51"/>
        <v>01</v>
      </c>
      <c r="G1529" t="s">
        <v>512</v>
      </c>
      <c r="H1529">
        <v>1</v>
      </c>
      <c r="I1529" t="s">
        <v>5</v>
      </c>
      <c r="J1529" t="s">
        <v>5</v>
      </c>
      <c r="K1529" t="s">
        <v>6</v>
      </c>
      <c r="L1529">
        <v>1</v>
      </c>
      <c r="M1529" t="str">
        <f>VLOOKUP(E1529,Translations!$A$1:$B$7,2,FALSE)</f>
        <v>Nordjylland</v>
      </c>
      <c r="N1529" t="str">
        <f>VLOOKUP(D1529,Translations!$I$2:$K$101,2,FALSE)</f>
        <v>Morsø</v>
      </c>
      <c r="O1529" t="str">
        <f>VLOOKUP(G1529,Translations!$M$2:$N$9,2,FALSE)</f>
        <v>[X2074] SARS-CoV-2 (RNA), Testcenter</v>
      </c>
      <c r="P1529" t="str">
        <f>VLOOKUP(F1529,Translations!$D$1:$F$13,2,FALSE)</f>
        <v>Ok</v>
      </c>
      <c r="Q1529" t="str">
        <f>VLOOKUP(F1529,Translations!$D$2:$G$13,4,FALSE)</f>
        <v>01 - Aktiv, bopæl i DK</v>
      </c>
      <c r="R1529" t="str">
        <f>VLOOKUP(H1529,Translations!$P$2:$Q$10,2,FALSE)</f>
        <v>1 - Selvstændigt sikret - med lægevalg</v>
      </c>
      <c r="S1529" t="str">
        <f>VLOOKUP(F1529,Translations!$D$2:$F$13,3,FALSE)</f>
        <v>Ja</v>
      </c>
    </row>
    <row r="1530" spans="1:19" x14ac:dyDescent="0.2">
      <c r="A1530" s="3">
        <v>43958</v>
      </c>
      <c r="B1530" s="3" t="s">
        <v>328</v>
      </c>
      <c r="C1530" s="3" t="s">
        <v>336</v>
      </c>
      <c r="D1530">
        <v>851</v>
      </c>
      <c r="E1530">
        <v>1081</v>
      </c>
      <c r="F1530" t="str">
        <f t="shared" si="51"/>
        <v>01</v>
      </c>
      <c r="G1530" t="s">
        <v>512</v>
      </c>
      <c r="H1530">
        <v>1</v>
      </c>
      <c r="I1530" t="s">
        <v>5</v>
      </c>
      <c r="J1530" t="s">
        <v>5</v>
      </c>
      <c r="K1530" t="s">
        <v>6</v>
      </c>
      <c r="L1530">
        <v>1</v>
      </c>
      <c r="M1530" t="str">
        <f>VLOOKUP(E1530,Translations!$A$1:$B$7,2,FALSE)</f>
        <v>Nordjylland</v>
      </c>
      <c r="N1530" t="str">
        <f>VLOOKUP(D1530,Translations!$I$2:$K$101,2,FALSE)</f>
        <v>Aalborg</v>
      </c>
      <c r="O1530" t="str">
        <f>VLOOKUP(G1530,Translations!$M$2:$N$9,2,FALSE)</f>
        <v>[X2074] SARS-CoV-2 (RNA), Testcenter</v>
      </c>
      <c r="P1530" t="str">
        <f>VLOOKUP(F1530,Translations!$D$1:$F$13,2,FALSE)</f>
        <v>Ok</v>
      </c>
      <c r="Q1530" t="str">
        <f>VLOOKUP(F1530,Translations!$D$2:$G$13,4,FALSE)</f>
        <v>01 - Aktiv, bopæl i DK</v>
      </c>
      <c r="R1530" t="str">
        <f>VLOOKUP(H1530,Translations!$P$2:$Q$10,2,FALSE)</f>
        <v>1 - Selvstændigt sikret - med lægevalg</v>
      </c>
      <c r="S1530" t="str">
        <f>VLOOKUP(F1530,Translations!$D$2:$F$13,3,FALSE)</f>
        <v>Ja</v>
      </c>
    </row>
    <row r="1531" spans="1:19" x14ac:dyDescent="0.2">
      <c r="A1531" s="3">
        <v>43958</v>
      </c>
      <c r="B1531" s="3" t="s">
        <v>328</v>
      </c>
      <c r="C1531" s="3" t="s">
        <v>337</v>
      </c>
      <c r="D1531">
        <v>0</v>
      </c>
      <c r="E1531">
        <v>0</v>
      </c>
      <c r="F1531" t="str">
        <f>"XX"</f>
        <v>XX</v>
      </c>
      <c r="G1531" t="s">
        <v>512</v>
      </c>
      <c r="H1531">
        <v>0</v>
      </c>
      <c r="I1531" t="s">
        <v>5</v>
      </c>
      <c r="J1531" t="s">
        <v>5</v>
      </c>
      <c r="K1531" t="s">
        <v>6</v>
      </c>
      <c r="L1531">
        <v>2</v>
      </c>
      <c r="M1531" t="str">
        <f>VLOOKUP(E1531,Translations!$A$1:$B$7,2,FALSE)</f>
        <v>Ukendt</v>
      </c>
      <c r="N1531" t="str">
        <f>VLOOKUP(D1531,Translations!$I$2:$K$101,2,FALSE)</f>
        <v>Ukendt</v>
      </c>
      <c r="O1531" t="str">
        <f>VLOOKUP(G1531,Translations!$M$2:$N$9,2,FALSE)</f>
        <v>[X2074] SARS-CoV-2 (RNA), Testcenter</v>
      </c>
      <c r="P1531" t="str">
        <f>VLOOKUP(F1531,Translations!$D$1:$F$13,2,FALSE)</f>
        <v>Ugyldigt CPR</v>
      </c>
      <c r="Q1531" t="str">
        <f>VLOOKUP(F1531,Translations!$D$2:$G$13,4,FALSE)</f>
        <v>XX - Ugyldigt CPR</v>
      </c>
      <c r="R1531" t="str">
        <f>VLOOKUP(H1531,Translations!$P$2:$Q$10,2,FALSE)</f>
        <v>0 - Ukendt / Ej fundet</v>
      </c>
      <c r="S1531" t="str">
        <f>VLOOKUP(F1531,Translations!$D$2:$F$13,3,FALSE)</f>
        <v>Nej</v>
      </c>
    </row>
    <row r="1532" spans="1:19" x14ac:dyDescent="0.2">
      <c r="A1532" s="3">
        <v>43958</v>
      </c>
      <c r="B1532" s="3" t="s">
        <v>328</v>
      </c>
      <c r="C1532" s="3" t="s">
        <v>337</v>
      </c>
      <c r="D1532">
        <v>410</v>
      </c>
      <c r="E1532">
        <v>1083</v>
      </c>
      <c r="F1532" t="str">
        <f t="shared" ref="F1532:F1540" si="52">"01"</f>
        <v>01</v>
      </c>
      <c r="G1532" t="s">
        <v>512</v>
      </c>
      <c r="H1532">
        <v>1</v>
      </c>
      <c r="I1532" t="s">
        <v>5</v>
      </c>
      <c r="J1532" t="s">
        <v>5</v>
      </c>
      <c r="K1532" t="s">
        <v>6</v>
      </c>
      <c r="L1532">
        <v>1</v>
      </c>
      <c r="M1532" t="str">
        <f>VLOOKUP(E1532,Translations!$A$1:$B$7,2,FALSE)</f>
        <v>Syddanmark</v>
      </c>
      <c r="N1532" t="str">
        <f>VLOOKUP(D1532,Translations!$I$2:$K$101,2,FALSE)</f>
        <v>Middelfart</v>
      </c>
      <c r="O1532" t="str">
        <f>VLOOKUP(G1532,Translations!$M$2:$N$9,2,FALSE)</f>
        <v>[X2074] SARS-CoV-2 (RNA), Testcenter</v>
      </c>
      <c r="P1532" t="str">
        <f>VLOOKUP(F1532,Translations!$D$1:$F$13,2,FALSE)</f>
        <v>Ok</v>
      </c>
      <c r="Q1532" t="str">
        <f>VLOOKUP(F1532,Translations!$D$2:$G$13,4,FALSE)</f>
        <v>01 - Aktiv, bopæl i DK</v>
      </c>
      <c r="R1532" t="str">
        <f>VLOOKUP(H1532,Translations!$P$2:$Q$10,2,FALSE)</f>
        <v>1 - Selvstændigt sikret - med lægevalg</v>
      </c>
      <c r="S1532" t="str">
        <f>VLOOKUP(F1532,Translations!$D$2:$F$13,3,FALSE)</f>
        <v>Ja</v>
      </c>
    </row>
    <row r="1533" spans="1:19" x14ac:dyDescent="0.2">
      <c r="A1533" s="3">
        <v>43958</v>
      </c>
      <c r="B1533" s="3" t="s">
        <v>328</v>
      </c>
      <c r="C1533" s="3" t="s">
        <v>337</v>
      </c>
      <c r="D1533">
        <v>420</v>
      </c>
      <c r="E1533">
        <v>1083</v>
      </c>
      <c r="F1533" t="str">
        <f t="shared" si="52"/>
        <v>01</v>
      </c>
      <c r="G1533" t="s">
        <v>512</v>
      </c>
      <c r="H1533">
        <v>1</v>
      </c>
      <c r="I1533" t="s">
        <v>5</v>
      </c>
      <c r="J1533" t="s">
        <v>5</v>
      </c>
      <c r="K1533" t="s">
        <v>6</v>
      </c>
      <c r="L1533">
        <v>14</v>
      </c>
      <c r="M1533" t="str">
        <f>VLOOKUP(E1533,Translations!$A$1:$B$7,2,FALSE)</f>
        <v>Syddanmark</v>
      </c>
      <c r="N1533" t="str">
        <f>VLOOKUP(D1533,Translations!$I$2:$K$101,2,FALSE)</f>
        <v>Assens</v>
      </c>
      <c r="O1533" t="str">
        <f>VLOOKUP(G1533,Translations!$M$2:$N$9,2,FALSE)</f>
        <v>[X2074] SARS-CoV-2 (RNA), Testcenter</v>
      </c>
      <c r="P1533" t="str">
        <f>VLOOKUP(F1533,Translations!$D$1:$F$13,2,FALSE)</f>
        <v>Ok</v>
      </c>
      <c r="Q1533" t="str">
        <f>VLOOKUP(F1533,Translations!$D$2:$G$13,4,FALSE)</f>
        <v>01 - Aktiv, bopæl i DK</v>
      </c>
      <c r="R1533" t="str">
        <f>VLOOKUP(H1533,Translations!$P$2:$Q$10,2,FALSE)</f>
        <v>1 - Selvstændigt sikret - med lægevalg</v>
      </c>
      <c r="S1533" t="str">
        <f>VLOOKUP(F1533,Translations!$D$2:$F$13,3,FALSE)</f>
        <v>Ja</v>
      </c>
    </row>
    <row r="1534" spans="1:19" x14ac:dyDescent="0.2">
      <c r="A1534" s="3">
        <v>43958</v>
      </c>
      <c r="B1534" s="3" t="s">
        <v>328</v>
      </c>
      <c r="C1534" s="3" t="s">
        <v>337</v>
      </c>
      <c r="D1534">
        <v>430</v>
      </c>
      <c r="E1534">
        <v>1083</v>
      </c>
      <c r="F1534" t="str">
        <f t="shared" si="52"/>
        <v>01</v>
      </c>
      <c r="G1534" t="s">
        <v>512</v>
      </c>
      <c r="H1534">
        <v>1</v>
      </c>
      <c r="I1534" t="s">
        <v>5</v>
      </c>
      <c r="J1534" t="s">
        <v>5</v>
      </c>
      <c r="K1534" t="s">
        <v>6</v>
      </c>
      <c r="L1534">
        <v>25</v>
      </c>
      <c r="M1534" t="str">
        <f>VLOOKUP(E1534,Translations!$A$1:$B$7,2,FALSE)</f>
        <v>Syddanmark</v>
      </c>
      <c r="N1534" t="str">
        <f>VLOOKUP(D1534,Translations!$I$2:$K$101,2,FALSE)</f>
        <v>Faaborg-Midtfyn</v>
      </c>
      <c r="O1534" t="str">
        <f>VLOOKUP(G1534,Translations!$M$2:$N$9,2,FALSE)</f>
        <v>[X2074] SARS-CoV-2 (RNA), Testcenter</v>
      </c>
      <c r="P1534" t="str">
        <f>VLOOKUP(F1534,Translations!$D$1:$F$13,2,FALSE)</f>
        <v>Ok</v>
      </c>
      <c r="Q1534" t="str">
        <f>VLOOKUP(F1534,Translations!$D$2:$G$13,4,FALSE)</f>
        <v>01 - Aktiv, bopæl i DK</v>
      </c>
      <c r="R1534" t="str">
        <f>VLOOKUP(H1534,Translations!$P$2:$Q$10,2,FALSE)</f>
        <v>1 - Selvstændigt sikret - med lægevalg</v>
      </c>
      <c r="S1534" t="str">
        <f>VLOOKUP(F1534,Translations!$D$2:$F$13,3,FALSE)</f>
        <v>Ja</v>
      </c>
    </row>
    <row r="1535" spans="1:19" x14ac:dyDescent="0.2">
      <c r="A1535" s="3">
        <v>43958</v>
      </c>
      <c r="B1535" s="3" t="s">
        <v>328</v>
      </c>
      <c r="C1535" s="3" t="s">
        <v>337</v>
      </c>
      <c r="D1535">
        <v>440</v>
      </c>
      <c r="E1535">
        <v>1083</v>
      </c>
      <c r="F1535" t="str">
        <f t="shared" si="52"/>
        <v>01</v>
      </c>
      <c r="G1535" t="s">
        <v>512</v>
      </c>
      <c r="H1535">
        <v>1</v>
      </c>
      <c r="I1535" t="s">
        <v>5</v>
      </c>
      <c r="J1535" t="s">
        <v>5</v>
      </c>
      <c r="K1535" t="s">
        <v>6</v>
      </c>
      <c r="L1535">
        <v>8</v>
      </c>
      <c r="M1535" t="str">
        <f>VLOOKUP(E1535,Translations!$A$1:$B$7,2,FALSE)</f>
        <v>Syddanmark</v>
      </c>
      <c r="N1535" t="str">
        <f>VLOOKUP(D1535,Translations!$I$2:$K$101,2,FALSE)</f>
        <v>Kerteminde</v>
      </c>
      <c r="O1535" t="str">
        <f>VLOOKUP(G1535,Translations!$M$2:$N$9,2,FALSE)</f>
        <v>[X2074] SARS-CoV-2 (RNA), Testcenter</v>
      </c>
      <c r="P1535" t="str">
        <f>VLOOKUP(F1535,Translations!$D$1:$F$13,2,FALSE)</f>
        <v>Ok</v>
      </c>
      <c r="Q1535" t="str">
        <f>VLOOKUP(F1535,Translations!$D$2:$G$13,4,FALSE)</f>
        <v>01 - Aktiv, bopæl i DK</v>
      </c>
      <c r="R1535" t="str">
        <f>VLOOKUP(H1535,Translations!$P$2:$Q$10,2,FALSE)</f>
        <v>1 - Selvstændigt sikret - med lægevalg</v>
      </c>
      <c r="S1535" t="str">
        <f>VLOOKUP(F1535,Translations!$D$2:$F$13,3,FALSE)</f>
        <v>Ja</v>
      </c>
    </row>
    <row r="1536" spans="1:19" x14ac:dyDescent="0.2">
      <c r="A1536" s="3">
        <v>43958</v>
      </c>
      <c r="B1536" s="3" t="s">
        <v>328</v>
      </c>
      <c r="C1536" s="3" t="s">
        <v>337</v>
      </c>
      <c r="D1536">
        <v>450</v>
      </c>
      <c r="E1536">
        <v>1083</v>
      </c>
      <c r="F1536" t="str">
        <f t="shared" si="52"/>
        <v>01</v>
      </c>
      <c r="G1536" t="s">
        <v>512</v>
      </c>
      <c r="H1536">
        <v>1</v>
      </c>
      <c r="I1536" t="s">
        <v>5</v>
      </c>
      <c r="J1536" t="s">
        <v>5</v>
      </c>
      <c r="K1536" t="s">
        <v>6</v>
      </c>
      <c r="L1536">
        <v>1</v>
      </c>
      <c r="M1536" t="str">
        <f>VLOOKUP(E1536,Translations!$A$1:$B$7,2,FALSE)</f>
        <v>Syddanmark</v>
      </c>
      <c r="N1536" t="str">
        <f>VLOOKUP(D1536,Translations!$I$2:$K$101,2,FALSE)</f>
        <v>Nyborg</v>
      </c>
      <c r="O1536" t="str">
        <f>VLOOKUP(G1536,Translations!$M$2:$N$9,2,FALSE)</f>
        <v>[X2074] SARS-CoV-2 (RNA), Testcenter</v>
      </c>
      <c r="P1536" t="str">
        <f>VLOOKUP(F1536,Translations!$D$1:$F$13,2,FALSE)</f>
        <v>Ok</v>
      </c>
      <c r="Q1536" t="str">
        <f>VLOOKUP(F1536,Translations!$D$2:$G$13,4,FALSE)</f>
        <v>01 - Aktiv, bopæl i DK</v>
      </c>
      <c r="R1536" t="str">
        <f>VLOOKUP(H1536,Translations!$P$2:$Q$10,2,FALSE)</f>
        <v>1 - Selvstændigt sikret - med lægevalg</v>
      </c>
      <c r="S1536" t="str">
        <f>VLOOKUP(F1536,Translations!$D$2:$F$13,3,FALSE)</f>
        <v>Ja</v>
      </c>
    </row>
    <row r="1537" spans="1:19" x14ac:dyDescent="0.2">
      <c r="A1537" s="3">
        <v>43958</v>
      </c>
      <c r="B1537" s="3" t="s">
        <v>328</v>
      </c>
      <c r="C1537" s="3" t="s">
        <v>337</v>
      </c>
      <c r="D1537">
        <v>461</v>
      </c>
      <c r="E1537">
        <v>1083</v>
      </c>
      <c r="F1537" t="str">
        <f t="shared" si="52"/>
        <v>01</v>
      </c>
      <c r="G1537" t="s">
        <v>512</v>
      </c>
      <c r="H1537">
        <v>1</v>
      </c>
      <c r="I1537" t="s">
        <v>5</v>
      </c>
      <c r="J1537" t="s">
        <v>5</v>
      </c>
      <c r="K1537" t="s">
        <v>6</v>
      </c>
      <c r="L1537">
        <v>142</v>
      </c>
      <c r="M1537" t="str">
        <f>VLOOKUP(E1537,Translations!$A$1:$B$7,2,FALSE)</f>
        <v>Syddanmark</v>
      </c>
      <c r="N1537" t="str">
        <f>VLOOKUP(D1537,Translations!$I$2:$K$101,2,FALSE)</f>
        <v>Odense</v>
      </c>
      <c r="O1537" t="str">
        <f>VLOOKUP(G1537,Translations!$M$2:$N$9,2,FALSE)</f>
        <v>[X2074] SARS-CoV-2 (RNA), Testcenter</v>
      </c>
      <c r="P1537" t="str">
        <f>VLOOKUP(F1537,Translations!$D$1:$F$13,2,FALSE)</f>
        <v>Ok</v>
      </c>
      <c r="Q1537" t="str">
        <f>VLOOKUP(F1537,Translations!$D$2:$G$13,4,FALSE)</f>
        <v>01 - Aktiv, bopæl i DK</v>
      </c>
      <c r="R1537" t="str">
        <f>VLOOKUP(H1537,Translations!$P$2:$Q$10,2,FALSE)</f>
        <v>1 - Selvstændigt sikret - med lægevalg</v>
      </c>
      <c r="S1537" t="str">
        <f>VLOOKUP(F1537,Translations!$D$2:$F$13,3,FALSE)</f>
        <v>Ja</v>
      </c>
    </row>
    <row r="1538" spans="1:19" x14ac:dyDescent="0.2">
      <c r="A1538" s="3">
        <v>43958</v>
      </c>
      <c r="B1538" s="3" t="s">
        <v>328</v>
      </c>
      <c r="C1538" s="3" t="s">
        <v>337</v>
      </c>
      <c r="D1538">
        <v>479</v>
      </c>
      <c r="E1538">
        <v>1083</v>
      </c>
      <c r="F1538" t="str">
        <f t="shared" si="52"/>
        <v>01</v>
      </c>
      <c r="G1538" t="s">
        <v>512</v>
      </c>
      <c r="H1538">
        <v>1</v>
      </c>
      <c r="I1538" t="s">
        <v>5</v>
      </c>
      <c r="J1538" t="s">
        <v>5</v>
      </c>
      <c r="K1538" t="s">
        <v>6</v>
      </c>
      <c r="L1538">
        <v>3</v>
      </c>
      <c r="M1538" t="str">
        <f>VLOOKUP(E1538,Translations!$A$1:$B$7,2,FALSE)</f>
        <v>Syddanmark</v>
      </c>
      <c r="N1538" t="str">
        <f>VLOOKUP(D1538,Translations!$I$2:$K$101,2,FALSE)</f>
        <v>Svendborg</v>
      </c>
      <c r="O1538" t="str">
        <f>VLOOKUP(G1538,Translations!$M$2:$N$9,2,FALSE)</f>
        <v>[X2074] SARS-CoV-2 (RNA), Testcenter</v>
      </c>
      <c r="P1538" t="str">
        <f>VLOOKUP(F1538,Translations!$D$1:$F$13,2,FALSE)</f>
        <v>Ok</v>
      </c>
      <c r="Q1538" t="str">
        <f>VLOOKUP(F1538,Translations!$D$2:$G$13,4,FALSE)</f>
        <v>01 - Aktiv, bopæl i DK</v>
      </c>
      <c r="R1538" t="str">
        <f>VLOOKUP(H1538,Translations!$P$2:$Q$10,2,FALSE)</f>
        <v>1 - Selvstændigt sikret - med lægevalg</v>
      </c>
      <c r="S1538" t="str">
        <f>VLOOKUP(F1538,Translations!$D$2:$F$13,3,FALSE)</f>
        <v>Ja</v>
      </c>
    </row>
    <row r="1539" spans="1:19" x14ac:dyDescent="0.2">
      <c r="A1539" s="3">
        <v>43958</v>
      </c>
      <c r="B1539" s="3" t="s">
        <v>328</v>
      </c>
      <c r="C1539" s="3" t="s">
        <v>337</v>
      </c>
      <c r="D1539">
        <v>480</v>
      </c>
      <c r="E1539">
        <v>1083</v>
      </c>
      <c r="F1539" t="str">
        <f t="shared" si="52"/>
        <v>01</v>
      </c>
      <c r="G1539" t="s">
        <v>512</v>
      </c>
      <c r="H1539">
        <v>1</v>
      </c>
      <c r="I1539" t="s">
        <v>5</v>
      </c>
      <c r="J1539" t="s">
        <v>5</v>
      </c>
      <c r="K1539" t="s">
        <v>6</v>
      </c>
      <c r="L1539">
        <v>12</v>
      </c>
      <c r="M1539" t="str">
        <f>VLOOKUP(E1539,Translations!$A$1:$B$7,2,FALSE)</f>
        <v>Syddanmark</v>
      </c>
      <c r="N1539" t="str">
        <f>VLOOKUP(D1539,Translations!$I$2:$K$101,2,FALSE)</f>
        <v>Nordfyns</v>
      </c>
      <c r="O1539" t="str">
        <f>VLOOKUP(G1539,Translations!$M$2:$N$9,2,FALSE)</f>
        <v>[X2074] SARS-CoV-2 (RNA), Testcenter</v>
      </c>
      <c r="P1539" t="str">
        <f>VLOOKUP(F1539,Translations!$D$1:$F$13,2,FALSE)</f>
        <v>Ok</v>
      </c>
      <c r="Q1539" t="str">
        <f>VLOOKUP(F1539,Translations!$D$2:$G$13,4,FALSE)</f>
        <v>01 - Aktiv, bopæl i DK</v>
      </c>
      <c r="R1539" t="str">
        <f>VLOOKUP(H1539,Translations!$P$2:$Q$10,2,FALSE)</f>
        <v>1 - Selvstændigt sikret - med lægevalg</v>
      </c>
      <c r="S1539" t="str">
        <f>VLOOKUP(F1539,Translations!$D$2:$F$13,3,FALSE)</f>
        <v>Ja</v>
      </c>
    </row>
    <row r="1540" spans="1:19" x14ac:dyDescent="0.2">
      <c r="A1540" s="3">
        <v>43958</v>
      </c>
      <c r="B1540" s="3" t="s">
        <v>328</v>
      </c>
      <c r="C1540" s="3" t="s">
        <v>337</v>
      </c>
      <c r="D1540">
        <v>607</v>
      </c>
      <c r="E1540">
        <v>1083</v>
      </c>
      <c r="F1540" t="str">
        <f t="shared" si="52"/>
        <v>01</v>
      </c>
      <c r="G1540" t="s">
        <v>512</v>
      </c>
      <c r="H1540">
        <v>1</v>
      </c>
      <c r="I1540" t="s">
        <v>5</v>
      </c>
      <c r="J1540" t="s">
        <v>5</v>
      </c>
      <c r="K1540" t="s">
        <v>6</v>
      </c>
      <c r="L1540">
        <v>1</v>
      </c>
      <c r="M1540" t="str">
        <f>VLOOKUP(E1540,Translations!$A$1:$B$7,2,FALSE)</f>
        <v>Syddanmark</v>
      </c>
      <c r="N1540" t="str">
        <f>VLOOKUP(D1540,Translations!$I$2:$K$101,2,FALSE)</f>
        <v>Fredericia</v>
      </c>
      <c r="O1540" t="str">
        <f>VLOOKUP(G1540,Translations!$M$2:$N$9,2,FALSE)</f>
        <v>[X2074] SARS-CoV-2 (RNA), Testcenter</v>
      </c>
      <c r="P1540" t="str">
        <f>VLOOKUP(F1540,Translations!$D$1:$F$13,2,FALSE)</f>
        <v>Ok</v>
      </c>
      <c r="Q1540" t="str">
        <f>VLOOKUP(F1540,Translations!$D$2:$G$13,4,FALSE)</f>
        <v>01 - Aktiv, bopæl i DK</v>
      </c>
      <c r="R1540" t="str">
        <f>VLOOKUP(H1540,Translations!$P$2:$Q$10,2,FALSE)</f>
        <v>1 - Selvstændigt sikret - med lægevalg</v>
      </c>
      <c r="S1540" t="str">
        <f>VLOOKUP(F1540,Translations!$D$2:$F$13,3,FALSE)</f>
        <v>Ja</v>
      </c>
    </row>
    <row r="1541" spans="1:19" x14ac:dyDescent="0.2">
      <c r="A1541" s="3">
        <v>43958</v>
      </c>
      <c r="B1541" s="3" t="s">
        <v>328</v>
      </c>
      <c r="C1541" s="3" t="s">
        <v>338</v>
      </c>
      <c r="D1541">
        <v>0</v>
      </c>
      <c r="E1541">
        <v>0</v>
      </c>
      <c r="F1541" t="str">
        <f>"XX"</f>
        <v>XX</v>
      </c>
      <c r="G1541" t="s">
        <v>512</v>
      </c>
      <c r="H1541">
        <v>0</v>
      </c>
      <c r="I1541" t="s">
        <v>5</v>
      </c>
      <c r="J1541" t="s">
        <v>5</v>
      </c>
      <c r="K1541" t="s">
        <v>6</v>
      </c>
      <c r="L1541">
        <v>1</v>
      </c>
      <c r="M1541" t="str">
        <f>VLOOKUP(E1541,Translations!$A$1:$B$7,2,FALSE)</f>
        <v>Ukendt</v>
      </c>
      <c r="N1541" t="str">
        <f>VLOOKUP(D1541,Translations!$I$2:$K$101,2,FALSE)</f>
        <v>Ukendt</v>
      </c>
      <c r="O1541" t="str">
        <f>VLOOKUP(G1541,Translations!$M$2:$N$9,2,FALSE)</f>
        <v>[X2074] SARS-CoV-2 (RNA), Testcenter</v>
      </c>
      <c r="P1541" t="str">
        <f>VLOOKUP(F1541,Translations!$D$1:$F$13,2,FALSE)</f>
        <v>Ugyldigt CPR</v>
      </c>
      <c r="Q1541" t="str">
        <f>VLOOKUP(F1541,Translations!$D$2:$G$13,4,FALSE)</f>
        <v>XX - Ugyldigt CPR</v>
      </c>
      <c r="R1541" t="str">
        <f>VLOOKUP(H1541,Translations!$P$2:$Q$10,2,FALSE)</f>
        <v>0 - Ukendt / Ej fundet</v>
      </c>
      <c r="S1541" t="str">
        <f>VLOOKUP(F1541,Translations!$D$2:$F$13,3,FALSE)</f>
        <v>Nej</v>
      </c>
    </row>
    <row r="1542" spans="1:19" x14ac:dyDescent="0.2">
      <c r="A1542" s="3">
        <v>43958</v>
      </c>
      <c r="B1542" s="3" t="s">
        <v>328</v>
      </c>
      <c r="C1542" s="3" t="s">
        <v>338</v>
      </c>
      <c r="D1542">
        <v>410</v>
      </c>
      <c r="E1542">
        <v>1083</v>
      </c>
      <c r="F1542" t="str">
        <f t="shared" ref="F1542:F1551" si="53">"01"</f>
        <v>01</v>
      </c>
      <c r="G1542" t="s">
        <v>512</v>
      </c>
      <c r="H1542">
        <v>1</v>
      </c>
      <c r="I1542" t="s">
        <v>5</v>
      </c>
      <c r="J1542" t="s">
        <v>5</v>
      </c>
      <c r="K1542" t="s">
        <v>6</v>
      </c>
      <c r="L1542">
        <v>1</v>
      </c>
      <c r="M1542" t="str">
        <f>VLOOKUP(E1542,Translations!$A$1:$B$7,2,FALSE)</f>
        <v>Syddanmark</v>
      </c>
      <c r="N1542" t="str">
        <f>VLOOKUP(D1542,Translations!$I$2:$K$101,2,FALSE)</f>
        <v>Middelfart</v>
      </c>
      <c r="O1542" t="str">
        <f>VLOOKUP(G1542,Translations!$M$2:$N$9,2,FALSE)</f>
        <v>[X2074] SARS-CoV-2 (RNA), Testcenter</v>
      </c>
      <c r="P1542" t="str">
        <f>VLOOKUP(F1542,Translations!$D$1:$F$13,2,FALSE)</f>
        <v>Ok</v>
      </c>
      <c r="Q1542" t="str">
        <f>VLOOKUP(F1542,Translations!$D$2:$G$13,4,FALSE)</f>
        <v>01 - Aktiv, bopæl i DK</v>
      </c>
      <c r="R1542" t="str">
        <f>VLOOKUP(H1542,Translations!$P$2:$Q$10,2,FALSE)</f>
        <v>1 - Selvstændigt sikret - med lægevalg</v>
      </c>
      <c r="S1542" t="str">
        <f>VLOOKUP(F1542,Translations!$D$2:$F$13,3,FALSE)</f>
        <v>Ja</v>
      </c>
    </row>
    <row r="1543" spans="1:19" x14ac:dyDescent="0.2">
      <c r="A1543" s="3">
        <v>43958</v>
      </c>
      <c r="B1543" s="3" t="s">
        <v>328</v>
      </c>
      <c r="C1543" s="3" t="s">
        <v>338</v>
      </c>
      <c r="D1543">
        <v>420</v>
      </c>
      <c r="E1543">
        <v>1083</v>
      </c>
      <c r="F1543" t="str">
        <f t="shared" si="53"/>
        <v>01</v>
      </c>
      <c r="G1543" t="s">
        <v>512</v>
      </c>
      <c r="H1543">
        <v>1</v>
      </c>
      <c r="I1543" t="s">
        <v>5</v>
      </c>
      <c r="J1543" t="s">
        <v>5</v>
      </c>
      <c r="K1543" t="s">
        <v>6</v>
      </c>
      <c r="L1543">
        <v>4</v>
      </c>
      <c r="M1543" t="str">
        <f>VLOOKUP(E1543,Translations!$A$1:$B$7,2,FALSE)</f>
        <v>Syddanmark</v>
      </c>
      <c r="N1543" t="str">
        <f>VLOOKUP(D1543,Translations!$I$2:$K$101,2,FALSE)</f>
        <v>Assens</v>
      </c>
      <c r="O1543" t="str">
        <f>VLOOKUP(G1543,Translations!$M$2:$N$9,2,FALSE)</f>
        <v>[X2074] SARS-CoV-2 (RNA), Testcenter</v>
      </c>
      <c r="P1543" t="str">
        <f>VLOOKUP(F1543,Translations!$D$1:$F$13,2,FALSE)</f>
        <v>Ok</v>
      </c>
      <c r="Q1543" t="str">
        <f>VLOOKUP(F1543,Translations!$D$2:$G$13,4,FALSE)</f>
        <v>01 - Aktiv, bopæl i DK</v>
      </c>
      <c r="R1543" t="str">
        <f>VLOOKUP(H1543,Translations!$P$2:$Q$10,2,FALSE)</f>
        <v>1 - Selvstændigt sikret - med lægevalg</v>
      </c>
      <c r="S1543" t="str">
        <f>VLOOKUP(F1543,Translations!$D$2:$F$13,3,FALSE)</f>
        <v>Ja</v>
      </c>
    </row>
    <row r="1544" spans="1:19" x14ac:dyDescent="0.2">
      <c r="A1544" s="3">
        <v>43958</v>
      </c>
      <c r="B1544" s="3" t="s">
        <v>328</v>
      </c>
      <c r="C1544" s="3" t="s">
        <v>338</v>
      </c>
      <c r="D1544">
        <v>430</v>
      </c>
      <c r="E1544">
        <v>1083</v>
      </c>
      <c r="F1544" t="str">
        <f t="shared" si="53"/>
        <v>01</v>
      </c>
      <c r="G1544" t="s">
        <v>512</v>
      </c>
      <c r="H1544">
        <v>1</v>
      </c>
      <c r="I1544" t="s">
        <v>5</v>
      </c>
      <c r="J1544" t="s">
        <v>5</v>
      </c>
      <c r="K1544" t="s">
        <v>6</v>
      </c>
      <c r="L1544">
        <v>6</v>
      </c>
      <c r="M1544" t="str">
        <f>VLOOKUP(E1544,Translations!$A$1:$B$7,2,FALSE)</f>
        <v>Syddanmark</v>
      </c>
      <c r="N1544" t="str">
        <f>VLOOKUP(D1544,Translations!$I$2:$K$101,2,FALSE)</f>
        <v>Faaborg-Midtfyn</v>
      </c>
      <c r="O1544" t="str">
        <f>VLOOKUP(G1544,Translations!$M$2:$N$9,2,FALSE)</f>
        <v>[X2074] SARS-CoV-2 (RNA), Testcenter</v>
      </c>
      <c r="P1544" t="str">
        <f>VLOOKUP(F1544,Translations!$D$1:$F$13,2,FALSE)</f>
        <v>Ok</v>
      </c>
      <c r="Q1544" t="str">
        <f>VLOOKUP(F1544,Translations!$D$2:$G$13,4,FALSE)</f>
        <v>01 - Aktiv, bopæl i DK</v>
      </c>
      <c r="R1544" t="str">
        <f>VLOOKUP(H1544,Translations!$P$2:$Q$10,2,FALSE)</f>
        <v>1 - Selvstændigt sikret - med lægevalg</v>
      </c>
      <c r="S1544" t="str">
        <f>VLOOKUP(F1544,Translations!$D$2:$F$13,3,FALSE)</f>
        <v>Ja</v>
      </c>
    </row>
    <row r="1545" spans="1:19" x14ac:dyDescent="0.2">
      <c r="A1545" s="3">
        <v>43958</v>
      </c>
      <c r="B1545" s="3" t="s">
        <v>328</v>
      </c>
      <c r="C1545" s="3" t="s">
        <v>338</v>
      </c>
      <c r="D1545">
        <v>440</v>
      </c>
      <c r="E1545">
        <v>1083</v>
      </c>
      <c r="F1545" t="str">
        <f t="shared" si="53"/>
        <v>01</v>
      </c>
      <c r="G1545" t="s">
        <v>512</v>
      </c>
      <c r="H1545">
        <v>1</v>
      </c>
      <c r="I1545" t="s">
        <v>5</v>
      </c>
      <c r="J1545" t="s">
        <v>5</v>
      </c>
      <c r="K1545" t="s">
        <v>6</v>
      </c>
      <c r="L1545">
        <v>1</v>
      </c>
      <c r="M1545" t="str">
        <f>VLOOKUP(E1545,Translations!$A$1:$B$7,2,FALSE)</f>
        <v>Syddanmark</v>
      </c>
      <c r="N1545" t="str">
        <f>VLOOKUP(D1545,Translations!$I$2:$K$101,2,FALSE)</f>
        <v>Kerteminde</v>
      </c>
      <c r="O1545" t="str">
        <f>VLOOKUP(G1545,Translations!$M$2:$N$9,2,FALSE)</f>
        <v>[X2074] SARS-CoV-2 (RNA), Testcenter</v>
      </c>
      <c r="P1545" t="str">
        <f>VLOOKUP(F1545,Translations!$D$1:$F$13,2,FALSE)</f>
        <v>Ok</v>
      </c>
      <c r="Q1545" t="str">
        <f>VLOOKUP(F1545,Translations!$D$2:$G$13,4,FALSE)</f>
        <v>01 - Aktiv, bopæl i DK</v>
      </c>
      <c r="R1545" t="str">
        <f>VLOOKUP(H1545,Translations!$P$2:$Q$10,2,FALSE)</f>
        <v>1 - Selvstændigt sikret - med lægevalg</v>
      </c>
      <c r="S1545" t="str">
        <f>VLOOKUP(F1545,Translations!$D$2:$F$13,3,FALSE)</f>
        <v>Ja</v>
      </c>
    </row>
    <row r="1546" spans="1:19" x14ac:dyDescent="0.2">
      <c r="A1546" s="3">
        <v>43958</v>
      </c>
      <c r="B1546" s="3" t="s">
        <v>328</v>
      </c>
      <c r="C1546" s="3" t="s">
        <v>338</v>
      </c>
      <c r="D1546">
        <v>450</v>
      </c>
      <c r="E1546">
        <v>1083</v>
      </c>
      <c r="F1546" t="str">
        <f t="shared" si="53"/>
        <v>01</v>
      </c>
      <c r="G1546" t="s">
        <v>512</v>
      </c>
      <c r="H1546">
        <v>1</v>
      </c>
      <c r="I1546" t="s">
        <v>5</v>
      </c>
      <c r="J1546" t="s">
        <v>5</v>
      </c>
      <c r="K1546" t="s">
        <v>6</v>
      </c>
      <c r="L1546">
        <v>2</v>
      </c>
      <c r="M1546" t="str">
        <f>VLOOKUP(E1546,Translations!$A$1:$B$7,2,FALSE)</f>
        <v>Syddanmark</v>
      </c>
      <c r="N1546" t="str">
        <f>VLOOKUP(D1546,Translations!$I$2:$K$101,2,FALSE)</f>
        <v>Nyborg</v>
      </c>
      <c r="O1546" t="str">
        <f>VLOOKUP(G1546,Translations!$M$2:$N$9,2,FALSE)</f>
        <v>[X2074] SARS-CoV-2 (RNA), Testcenter</v>
      </c>
      <c r="P1546" t="str">
        <f>VLOOKUP(F1546,Translations!$D$1:$F$13,2,FALSE)</f>
        <v>Ok</v>
      </c>
      <c r="Q1546" t="str">
        <f>VLOOKUP(F1546,Translations!$D$2:$G$13,4,FALSE)</f>
        <v>01 - Aktiv, bopæl i DK</v>
      </c>
      <c r="R1546" t="str">
        <f>VLOOKUP(H1546,Translations!$P$2:$Q$10,2,FALSE)</f>
        <v>1 - Selvstændigt sikret - med lægevalg</v>
      </c>
      <c r="S1546" t="str">
        <f>VLOOKUP(F1546,Translations!$D$2:$F$13,3,FALSE)</f>
        <v>Ja</v>
      </c>
    </row>
    <row r="1547" spans="1:19" x14ac:dyDescent="0.2">
      <c r="A1547" s="3">
        <v>43958</v>
      </c>
      <c r="B1547" s="3" t="s">
        <v>328</v>
      </c>
      <c r="C1547" s="3" t="s">
        <v>338</v>
      </c>
      <c r="D1547">
        <v>461</v>
      </c>
      <c r="E1547">
        <v>1083</v>
      </c>
      <c r="F1547" t="str">
        <f t="shared" si="53"/>
        <v>01</v>
      </c>
      <c r="G1547" t="s">
        <v>512</v>
      </c>
      <c r="H1547">
        <v>1</v>
      </c>
      <c r="I1547" t="s">
        <v>5</v>
      </c>
      <c r="J1547" t="s">
        <v>5</v>
      </c>
      <c r="K1547" t="s">
        <v>6</v>
      </c>
      <c r="L1547">
        <v>44</v>
      </c>
      <c r="M1547" t="str">
        <f>VLOOKUP(E1547,Translations!$A$1:$B$7,2,FALSE)</f>
        <v>Syddanmark</v>
      </c>
      <c r="N1547" t="str">
        <f>VLOOKUP(D1547,Translations!$I$2:$K$101,2,FALSE)</f>
        <v>Odense</v>
      </c>
      <c r="O1547" t="str">
        <f>VLOOKUP(G1547,Translations!$M$2:$N$9,2,FALSE)</f>
        <v>[X2074] SARS-CoV-2 (RNA), Testcenter</v>
      </c>
      <c r="P1547" t="str">
        <f>VLOOKUP(F1547,Translations!$D$1:$F$13,2,FALSE)</f>
        <v>Ok</v>
      </c>
      <c r="Q1547" t="str">
        <f>VLOOKUP(F1547,Translations!$D$2:$G$13,4,FALSE)</f>
        <v>01 - Aktiv, bopæl i DK</v>
      </c>
      <c r="R1547" t="str">
        <f>VLOOKUP(H1547,Translations!$P$2:$Q$10,2,FALSE)</f>
        <v>1 - Selvstændigt sikret - med lægevalg</v>
      </c>
      <c r="S1547" t="str">
        <f>VLOOKUP(F1547,Translations!$D$2:$F$13,3,FALSE)</f>
        <v>Ja</v>
      </c>
    </row>
    <row r="1548" spans="1:19" x14ac:dyDescent="0.2">
      <c r="A1548" s="3">
        <v>43958</v>
      </c>
      <c r="B1548" s="3" t="s">
        <v>328</v>
      </c>
      <c r="C1548" s="3" t="s">
        <v>338</v>
      </c>
      <c r="D1548">
        <v>479</v>
      </c>
      <c r="E1548">
        <v>1083</v>
      </c>
      <c r="F1548" t="str">
        <f t="shared" si="53"/>
        <v>01</v>
      </c>
      <c r="G1548" t="s">
        <v>512</v>
      </c>
      <c r="H1548">
        <v>1</v>
      </c>
      <c r="I1548" t="s">
        <v>5</v>
      </c>
      <c r="J1548" t="s">
        <v>5</v>
      </c>
      <c r="K1548" t="s">
        <v>6</v>
      </c>
      <c r="L1548">
        <v>3</v>
      </c>
      <c r="M1548" t="str">
        <f>VLOOKUP(E1548,Translations!$A$1:$B$7,2,FALSE)</f>
        <v>Syddanmark</v>
      </c>
      <c r="N1548" t="str">
        <f>VLOOKUP(D1548,Translations!$I$2:$K$101,2,FALSE)</f>
        <v>Svendborg</v>
      </c>
      <c r="O1548" t="str">
        <f>VLOOKUP(G1548,Translations!$M$2:$N$9,2,FALSE)</f>
        <v>[X2074] SARS-CoV-2 (RNA), Testcenter</v>
      </c>
      <c r="P1548" t="str">
        <f>VLOOKUP(F1548,Translations!$D$1:$F$13,2,FALSE)</f>
        <v>Ok</v>
      </c>
      <c r="Q1548" t="str">
        <f>VLOOKUP(F1548,Translations!$D$2:$G$13,4,FALSE)</f>
        <v>01 - Aktiv, bopæl i DK</v>
      </c>
      <c r="R1548" t="str">
        <f>VLOOKUP(H1548,Translations!$P$2:$Q$10,2,FALSE)</f>
        <v>1 - Selvstændigt sikret - med lægevalg</v>
      </c>
      <c r="S1548" t="str">
        <f>VLOOKUP(F1548,Translations!$D$2:$F$13,3,FALSE)</f>
        <v>Ja</v>
      </c>
    </row>
    <row r="1549" spans="1:19" x14ac:dyDescent="0.2">
      <c r="A1549" s="3">
        <v>43958</v>
      </c>
      <c r="B1549" s="3" t="s">
        <v>328</v>
      </c>
      <c r="C1549" s="3" t="s">
        <v>338</v>
      </c>
      <c r="D1549">
        <v>480</v>
      </c>
      <c r="E1549">
        <v>1083</v>
      </c>
      <c r="F1549" t="str">
        <f t="shared" si="53"/>
        <v>01</v>
      </c>
      <c r="G1549" t="s">
        <v>512</v>
      </c>
      <c r="H1549">
        <v>1</v>
      </c>
      <c r="I1549" t="s">
        <v>5</v>
      </c>
      <c r="J1549" t="s">
        <v>5</v>
      </c>
      <c r="K1549" t="s">
        <v>6</v>
      </c>
      <c r="L1549">
        <v>2</v>
      </c>
      <c r="M1549" t="str">
        <f>VLOOKUP(E1549,Translations!$A$1:$B$7,2,FALSE)</f>
        <v>Syddanmark</v>
      </c>
      <c r="N1549" t="str">
        <f>VLOOKUP(D1549,Translations!$I$2:$K$101,2,FALSE)</f>
        <v>Nordfyns</v>
      </c>
      <c r="O1549" t="str">
        <f>VLOOKUP(G1549,Translations!$M$2:$N$9,2,FALSE)</f>
        <v>[X2074] SARS-CoV-2 (RNA), Testcenter</v>
      </c>
      <c r="P1549" t="str">
        <f>VLOOKUP(F1549,Translations!$D$1:$F$13,2,FALSE)</f>
        <v>Ok</v>
      </c>
      <c r="Q1549" t="str">
        <f>VLOOKUP(F1549,Translations!$D$2:$G$13,4,FALSE)</f>
        <v>01 - Aktiv, bopæl i DK</v>
      </c>
      <c r="R1549" t="str">
        <f>VLOOKUP(H1549,Translations!$P$2:$Q$10,2,FALSE)</f>
        <v>1 - Selvstændigt sikret - med lægevalg</v>
      </c>
      <c r="S1549" t="str">
        <f>VLOOKUP(F1549,Translations!$D$2:$F$13,3,FALSE)</f>
        <v>Ja</v>
      </c>
    </row>
    <row r="1550" spans="1:19" x14ac:dyDescent="0.2">
      <c r="A1550" s="3">
        <v>43958</v>
      </c>
      <c r="B1550" s="3" t="s">
        <v>328</v>
      </c>
      <c r="C1550" s="3" t="s">
        <v>338</v>
      </c>
      <c r="D1550">
        <v>540</v>
      </c>
      <c r="E1550">
        <v>1083</v>
      </c>
      <c r="F1550" t="str">
        <f t="shared" si="53"/>
        <v>01</v>
      </c>
      <c r="G1550" t="s">
        <v>512</v>
      </c>
      <c r="H1550">
        <v>1</v>
      </c>
      <c r="I1550" t="s">
        <v>5</v>
      </c>
      <c r="J1550" t="s">
        <v>5</v>
      </c>
      <c r="K1550" t="s">
        <v>6</v>
      </c>
      <c r="L1550">
        <v>1</v>
      </c>
      <c r="M1550" t="str">
        <f>VLOOKUP(E1550,Translations!$A$1:$B$7,2,FALSE)</f>
        <v>Syddanmark</v>
      </c>
      <c r="N1550" t="str">
        <f>VLOOKUP(D1550,Translations!$I$2:$K$101,2,FALSE)</f>
        <v>Sønderborg</v>
      </c>
      <c r="O1550" t="str">
        <f>VLOOKUP(G1550,Translations!$M$2:$N$9,2,FALSE)</f>
        <v>[X2074] SARS-CoV-2 (RNA), Testcenter</v>
      </c>
      <c r="P1550" t="str">
        <f>VLOOKUP(F1550,Translations!$D$1:$F$13,2,FALSE)</f>
        <v>Ok</v>
      </c>
      <c r="Q1550" t="str">
        <f>VLOOKUP(F1550,Translations!$D$2:$G$13,4,FALSE)</f>
        <v>01 - Aktiv, bopæl i DK</v>
      </c>
      <c r="R1550" t="str">
        <f>VLOOKUP(H1550,Translations!$P$2:$Q$10,2,FALSE)</f>
        <v>1 - Selvstændigt sikret - med lægevalg</v>
      </c>
      <c r="S1550" t="str">
        <f>VLOOKUP(F1550,Translations!$D$2:$F$13,3,FALSE)</f>
        <v>Ja</v>
      </c>
    </row>
    <row r="1551" spans="1:19" x14ac:dyDescent="0.2">
      <c r="A1551" s="3">
        <v>43958</v>
      </c>
      <c r="B1551" s="3" t="s">
        <v>328</v>
      </c>
      <c r="C1551" s="3" t="s">
        <v>338</v>
      </c>
      <c r="D1551">
        <v>607</v>
      </c>
      <c r="E1551">
        <v>1083</v>
      </c>
      <c r="F1551" t="str">
        <f t="shared" si="53"/>
        <v>01</v>
      </c>
      <c r="G1551" t="s">
        <v>512</v>
      </c>
      <c r="H1551">
        <v>1</v>
      </c>
      <c r="I1551" t="s">
        <v>5</v>
      </c>
      <c r="J1551" t="s">
        <v>5</v>
      </c>
      <c r="K1551" t="s">
        <v>6</v>
      </c>
      <c r="L1551">
        <v>2</v>
      </c>
      <c r="M1551" t="str">
        <f>VLOOKUP(E1551,Translations!$A$1:$B$7,2,FALSE)</f>
        <v>Syddanmark</v>
      </c>
      <c r="N1551" t="str">
        <f>VLOOKUP(D1551,Translations!$I$2:$K$101,2,FALSE)</f>
        <v>Fredericia</v>
      </c>
      <c r="O1551" t="str">
        <f>VLOOKUP(G1551,Translations!$M$2:$N$9,2,FALSE)</f>
        <v>[X2074] SARS-CoV-2 (RNA), Testcenter</v>
      </c>
      <c r="P1551" t="str">
        <f>VLOOKUP(F1551,Translations!$D$1:$F$13,2,FALSE)</f>
        <v>Ok</v>
      </c>
      <c r="Q1551" t="str">
        <f>VLOOKUP(F1551,Translations!$D$2:$G$13,4,FALSE)</f>
        <v>01 - Aktiv, bopæl i DK</v>
      </c>
      <c r="R1551" t="str">
        <f>VLOOKUP(H1551,Translations!$P$2:$Q$10,2,FALSE)</f>
        <v>1 - Selvstændigt sikret - med lægevalg</v>
      </c>
      <c r="S1551" t="str">
        <f>VLOOKUP(F1551,Translations!$D$2:$F$13,3,FALSE)</f>
        <v>Ja</v>
      </c>
    </row>
    <row r="1552" spans="1:19" x14ac:dyDescent="0.2">
      <c r="A1552" s="3">
        <v>43958</v>
      </c>
      <c r="B1552" s="3" t="s">
        <v>339</v>
      </c>
      <c r="C1552" s="3" t="s">
        <v>340</v>
      </c>
      <c r="D1552">
        <v>0</v>
      </c>
      <c r="E1552">
        <v>0</v>
      </c>
      <c r="F1552" t="str">
        <f>"03"</f>
        <v>03</v>
      </c>
      <c r="G1552" t="s">
        <v>512</v>
      </c>
      <c r="H1552">
        <v>1</v>
      </c>
      <c r="I1552" t="s">
        <v>5</v>
      </c>
      <c r="J1552" t="s">
        <v>5</v>
      </c>
      <c r="K1552" t="s">
        <v>6</v>
      </c>
      <c r="L1552">
        <v>1</v>
      </c>
      <c r="M1552" t="str">
        <f>VLOOKUP(E1552,Translations!$A$1:$B$7,2,FALSE)</f>
        <v>Ukendt</v>
      </c>
      <c r="N1552" t="str">
        <f>VLOOKUP(D1552,Translations!$I$2:$K$101,2,FALSE)</f>
        <v>Ukendt</v>
      </c>
      <c r="O1552" t="str">
        <f>VLOOKUP(G1552,Translations!$M$2:$N$9,2,FALSE)</f>
        <v>[X2074] SARS-CoV-2 (RNA), Testcenter</v>
      </c>
      <c r="P1552" t="str">
        <f>VLOOKUP(F1552,Translations!$D$1:$F$13,2,FALSE)</f>
        <v>Ok</v>
      </c>
      <c r="Q1552" t="str">
        <f>VLOOKUP(F1552,Translations!$D$2:$G$13,4,FALSE)</f>
        <v>03 - Aktiv, speciel vejkode i DK</v>
      </c>
      <c r="R1552" t="str">
        <f>VLOOKUP(H1552,Translations!$P$2:$Q$10,2,FALSE)</f>
        <v>1 - Selvstændigt sikret - med lægevalg</v>
      </c>
      <c r="S1552" t="str">
        <f>VLOOKUP(F1552,Translations!$D$2:$F$13,3,FALSE)</f>
        <v>Ja</v>
      </c>
    </row>
    <row r="1553" spans="1:19" x14ac:dyDescent="0.2">
      <c r="A1553" s="3">
        <v>43958</v>
      </c>
      <c r="B1553" s="3" t="s">
        <v>339</v>
      </c>
      <c r="C1553" s="3" t="s">
        <v>340</v>
      </c>
      <c r="D1553">
        <v>0</v>
      </c>
      <c r="E1553">
        <v>0</v>
      </c>
      <c r="F1553" t="str">
        <f>"80"</f>
        <v>80</v>
      </c>
      <c r="G1553" t="s">
        <v>512</v>
      </c>
      <c r="H1553">
        <v>0</v>
      </c>
      <c r="I1553" t="s">
        <v>5</v>
      </c>
      <c r="J1553" t="s">
        <v>5</v>
      </c>
      <c r="K1553" t="s">
        <v>6</v>
      </c>
      <c r="L1553">
        <v>1</v>
      </c>
      <c r="M1553" t="str">
        <f>VLOOKUP(E1553,Translations!$A$1:$B$7,2,FALSE)</f>
        <v>Ukendt</v>
      </c>
      <c r="N1553" t="str">
        <f>VLOOKUP(D1553,Translations!$I$2:$K$101,2,FALSE)</f>
        <v>Ukendt</v>
      </c>
      <c r="O1553" t="str">
        <f>VLOOKUP(G1553,Translations!$M$2:$N$9,2,FALSE)</f>
        <v>[X2074] SARS-CoV-2 (RNA), Testcenter</v>
      </c>
      <c r="P1553" t="str">
        <f>VLOOKUP(F1553,Translations!$D$1:$F$13,2,FALSE)</f>
        <v>Ok</v>
      </c>
      <c r="Q1553" t="str">
        <f>VLOOKUP(F1553,Translations!$D$2:$G$13,4,FALSE)</f>
        <v>80 - Inaktiv, udrejst</v>
      </c>
      <c r="R1553" t="str">
        <f>VLOOKUP(H1553,Translations!$P$2:$Q$10,2,FALSE)</f>
        <v>0 - Ukendt / Ej fundet</v>
      </c>
      <c r="S1553" t="str">
        <f>VLOOKUP(F1553,Translations!$D$2:$F$13,3,FALSE)</f>
        <v>Ja</v>
      </c>
    </row>
    <row r="1554" spans="1:19" x14ac:dyDescent="0.2">
      <c r="A1554" s="3">
        <v>43958</v>
      </c>
      <c r="B1554" s="3" t="s">
        <v>339</v>
      </c>
      <c r="C1554" s="3" t="s">
        <v>340</v>
      </c>
      <c r="D1554">
        <v>0</v>
      </c>
      <c r="E1554">
        <v>0</v>
      </c>
      <c r="F1554" t="str">
        <f>"80"</f>
        <v>80</v>
      </c>
      <c r="G1554" t="s">
        <v>512</v>
      </c>
      <c r="H1554">
        <v>7</v>
      </c>
      <c r="I1554" t="s">
        <v>5</v>
      </c>
      <c r="J1554" t="s">
        <v>5</v>
      </c>
      <c r="K1554" t="s">
        <v>6</v>
      </c>
      <c r="L1554">
        <v>38</v>
      </c>
      <c r="M1554" t="str">
        <f>VLOOKUP(E1554,Translations!$A$1:$B$7,2,FALSE)</f>
        <v>Ukendt</v>
      </c>
      <c r="N1554" t="str">
        <f>VLOOKUP(D1554,Translations!$I$2:$K$101,2,FALSE)</f>
        <v>Ukendt</v>
      </c>
      <c r="O1554" t="str">
        <f>VLOOKUP(G1554,Translations!$M$2:$N$9,2,FALSE)</f>
        <v>[X2074] SARS-CoV-2 (RNA), Testcenter</v>
      </c>
      <c r="P1554" t="str">
        <f>VLOOKUP(F1554,Translations!$D$1:$F$13,2,FALSE)</f>
        <v>Ok</v>
      </c>
      <c r="Q1554" t="str">
        <f>VLOOKUP(F1554,Translations!$D$2:$G$13,4,FALSE)</f>
        <v>80 - Inaktiv, udrejst</v>
      </c>
      <c r="R1554" t="str">
        <f>VLOOKUP(H1554,Translations!$P$2:$Q$10,2,FALSE)</f>
        <v>7 - Bopæl i udlandet</v>
      </c>
      <c r="S1554" t="str">
        <f>VLOOKUP(F1554,Translations!$D$2:$F$13,3,FALSE)</f>
        <v>Ja</v>
      </c>
    </row>
    <row r="1555" spans="1:19" x14ac:dyDescent="0.2">
      <c r="A1555" s="3">
        <v>43958</v>
      </c>
      <c r="B1555" s="3" t="s">
        <v>339</v>
      </c>
      <c r="C1555" s="3" t="s">
        <v>340</v>
      </c>
      <c r="D1555">
        <v>101</v>
      </c>
      <c r="E1555">
        <v>1084</v>
      </c>
      <c r="F1555" t="str">
        <f t="shared" ref="F1555:F1586" si="54">"01"</f>
        <v>01</v>
      </c>
      <c r="G1555" t="s">
        <v>512</v>
      </c>
      <c r="H1555">
        <v>1</v>
      </c>
      <c r="I1555" t="s">
        <v>5</v>
      </c>
      <c r="J1555" t="s">
        <v>5</v>
      </c>
      <c r="K1555" t="s">
        <v>6</v>
      </c>
      <c r="L1555">
        <v>1755</v>
      </c>
      <c r="M1555" t="str">
        <f>VLOOKUP(E1555,Translations!$A$1:$B$7,2,FALSE)</f>
        <v>Hovedstaden</v>
      </c>
      <c r="N1555" t="str">
        <f>VLOOKUP(D1555,Translations!$I$2:$K$101,2,FALSE)</f>
        <v>København</v>
      </c>
      <c r="O1555" t="str">
        <f>VLOOKUP(G1555,Translations!$M$2:$N$9,2,FALSE)</f>
        <v>[X2074] SARS-CoV-2 (RNA), Testcenter</v>
      </c>
      <c r="P1555" t="str">
        <f>VLOOKUP(F1555,Translations!$D$1:$F$13,2,FALSE)</f>
        <v>Ok</v>
      </c>
      <c r="Q1555" t="str">
        <f>VLOOKUP(F1555,Translations!$D$2:$G$13,4,FALSE)</f>
        <v>01 - Aktiv, bopæl i DK</v>
      </c>
      <c r="R1555" t="str">
        <f>VLOOKUP(H1555,Translations!$P$2:$Q$10,2,FALSE)</f>
        <v>1 - Selvstændigt sikret - med lægevalg</v>
      </c>
      <c r="S1555" t="str">
        <f>VLOOKUP(F1555,Translations!$D$2:$F$13,3,FALSE)</f>
        <v>Ja</v>
      </c>
    </row>
    <row r="1556" spans="1:19" x14ac:dyDescent="0.2">
      <c r="A1556" s="3">
        <v>43958</v>
      </c>
      <c r="B1556" s="3" t="s">
        <v>339</v>
      </c>
      <c r="C1556" s="3" t="s">
        <v>340</v>
      </c>
      <c r="D1556">
        <v>147</v>
      </c>
      <c r="E1556">
        <v>1084</v>
      </c>
      <c r="F1556" t="str">
        <f t="shared" si="54"/>
        <v>01</v>
      </c>
      <c r="G1556" t="s">
        <v>512</v>
      </c>
      <c r="H1556">
        <v>1</v>
      </c>
      <c r="I1556" t="s">
        <v>5</v>
      </c>
      <c r="J1556" t="s">
        <v>5</v>
      </c>
      <c r="K1556" t="s">
        <v>6</v>
      </c>
      <c r="L1556">
        <v>283</v>
      </c>
      <c r="M1556" t="str">
        <f>VLOOKUP(E1556,Translations!$A$1:$B$7,2,FALSE)</f>
        <v>Hovedstaden</v>
      </c>
      <c r="N1556" t="str">
        <f>VLOOKUP(D1556,Translations!$I$2:$K$101,2,FALSE)</f>
        <v>Frederiksberg</v>
      </c>
      <c r="O1556" t="str">
        <f>VLOOKUP(G1556,Translations!$M$2:$N$9,2,FALSE)</f>
        <v>[X2074] SARS-CoV-2 (RNA), Testcenter</v>
      </c>
      <c r="P1556" t="str">
        <f>VLOOKUP(F1556,Translations!$D$1:$F$13,2,FALSE)</f>
        <v>Ok</v>
      </c>
      <c r="Q1556" t="str">
        <f>VLOOKUP(F1556,Translations!$D$2:$G$13,4,FALSE)</f>
        <v>01 - Aktiv, bopæl i DK</v>
      </c>
      <c r="R1556" t="str">
        <f>VLOOKUP(H1556,Translations!$P$2:$Q$10,2,FALSE)</f>
        <v>1 - Selvstændigt sikret - med lægevalg</v>
      </c>
      <c r="S1556" t="str">
        <f>VLOOKUP(F1556,Translations!$D$2:$F$13,3,FALSE)</f>
        <v>Ja</v>
      </c>
    </row>
    <row r="1557" spans="1:19" x14ac:dyDescent="0.2">
      <c r="A1557" s="3">
        <v>43958</v>
      </c>
      <c r="B1557" s="3" t="s">
        <v>339</v>
      </c>
      <c r="C1557" s="3" t="s">
        <v>340</v>
      </c>
      <c r="D1557">
        <v>151</v>
      </c>
      <c r="E1557">
        <v>1084</v>
      </c>
      <c r="F1557" t="str">
        <f t="shared" si="54"/>
        <v>01</v>
      </c>
      <c r="G1557" t="s">
        <v>512</v>
      </c>
      <c r="H1557">
        <v>1</v>
      </c>
      <c r="I1557" t="s">
        <v>5</v>
      </c>
      <c r="J1557" t="s">
        <v>5</v>
      </c>
      <c r="K1557" t="s">
        <v>6</v>
      </c>
      <c r="L1557">
        <v>110</v>
      </c>
      <c r="M1557" t="str">
        <f>VLOOKUP(E1557,Translations!$A$1:$B$7,2,FALSE)</f>
        <v>Hovedstaden</v>
      </c>
      <c r="N1557" t="str">
        <f>VLOOKUP(D1557,Translations!$I$2:$K$101,2,FALSE)</f>
        <v>Ballerup</v>
      </c>
      <c r="O1557" t="str">
        <f>VLOOKUP(G1557,Translations!$M$2:$N$9,2,FALSE)</f>
        <v>[X2074] SARS-CoV-2 (RNA), Testcenter</v>
      </c>
      <c r="P1557" t="str">
        <f>VLOOKUP(F1557,Translations!$D$1:$F$13,2,FALSE)</f>
        <v>Ok</v>
      </c>
      <c r="Q1557" t="str">
        <f>VLOOKUP(F1557,Translations!$D$2:$G$13,4,FALSE)</f>
        <v>01 - Aktiv, bopæl i DK</v>
      </c>
      <c r="R1557" t="str">
        <f>VLOOKUP(H1557,Translations!$P$2:$Q$10,2,FALSE)</f>
        <v>1 - Selvstændigt sikret - med lægevalg</v>
      </c>
      <c r="S1557" t="str">
        <f>VLOOKUP(F1557,Translations!$D$2:$F$13,3,FALSE)</f>
        <v>Ja</v>
      </c>
    </row>
    <row r="1558" spans="1:19" x14ac:dyDescent="0.2">
      <c r="A1558" s="3">
        <v>43958</v>
      </c>
      <c r="B1558" s="3" t="s">
        <v>339</v>
      </c>
      <c r="C1558" s="3" t="s">
        <v>340</v>
      </c>
      <c r="D1558">
        <v>153</v>
      </c>
      <c r="E1558">
        <v>1084</v>
      </c>
      <c r="F1558" t="str">
        <f t="shared" si="54"/>
        <v>01</v>
      </c>
      <c r="G1558" t="s">
        <v>512</v>
      </c>
      <c r="H1558">
        <v>1</v>
      </c>
      <c r="I1558" t="s">
        <v>5</v>
      </c>
      <c r="J1558" t="s">
        <v>5</v>
      </c>
      <c r="K1558" t="s">
        <v>6</v>
      </c>
      <c r="L1558">
        <v>110</v>
      </c>
      <c r="M1558" t="str">
        <f>VLOOKUP(E1558,Translations!$A$1:$B$7,2,FALSE)</f>
        <v>Hovedstaden</v>
      </c>
      <c r="N1558" t="str">
        <f>VLOOKUP(D1558,Translations!$I$2:$K$101,2,FALSE)</f>
        <v>Brøndby</v>
      </c>
      <c r="O1558" t="str">
        <f>VLOOKUP(G1558,Translations!$M$2:$N$9,2,FALSE)</f>
        <v>[X2074] SARS-CoV-2 (RNA), Testcenter</v>
      </c>
      <c r="P1558" t="str">
        <f>VLOOKUP(F1558,Translations!$D$1:$F$13,2,FALSE)</f>
        <v>Ok</v>
      </c>
      <c r="Q1558" t="str">
        <f>VLOOKUP(F1558,Translations!$D$2:$G$13,4,FALSE)</f>
        <v>01 - Aktiv, bopæl i DK</v>
      </c>
      <c r="R1558" t="str">
        <f>VLOOKUP(H1558,Translations!$P$2:$Q$10,2,FALSE)</f>
        <v>1 - Selvstændigt sikret - med lægevalg</v>
      </c>
      <c r="S1558" t="str">
        <f>VLOOKUP(F1558,Translations!$D$2:$F$13,3,FALSE)</f>
        <v>Ja</v>
      </c>
    </row>
    <row r="1559" spans="1:19" x14ac:dyDescent="0.2">
      <c r="A1559" s="3">
        <v>43958</v>
      </c>
      <c r="B1559" s="3" t="s">
        <v>339</v>
      </c>
      <c r="C1559" s="3" t="s">
        <v>340</v>
      </c>
      <c r="D1559">
        <v>155</v>
      </c>
      <c r="E1559">
        <v>1084</v>
      </c>
      <c r="F1559" t="str">
        <f t="shared" si="54"/>
        <v>01</v>
      </c>
      <c r="G1559" t="s">
        <v>512</v>
      </c>
      <c r="H1559">
        <v>1</v>
      </c>
      <c r="I1559" t="s">
        <v>5</v>
      </c>
      <c r="J1559" t="s">
        <v>5</v>
      </c>
      <c r="K1559" t="s">
        <v>6</v>
      </c>
      <c r="L1559">
        <v>54</v>
      </c>
      <c r="M1559" t="str">
        <f>VLOOKUP(E1559,Translations!$A$1:$B$7,2,FALSE)</f>
        <v>Hovedstaden</v>
      </c>
      <c r="N1559" t="str">
        <f>VLOOKUP(D1559,Translations!$I$2:$K$101,2,FALSE)</f>
        <v>Dragør</v>
      </c>
      <c r="O1559" t="str">
        <f>VLOOKUP(G1559,Translations!$M$2:$N$9,2,FALSE)</f>
        <v>[X2074] SARS-CoV-2 (RNA), Testcenter</v>
      </c>
      <c r="P1559" t="str">
        <f>VLOOKUP(F1559,Translations!$D$1:$F$13,2,FALSE)</f>
        <v>Ok</v>
      </c>
      <c r="Q1559" t="str">
        <f>VLOOKUP(F1559,Translations!$D$2:$G$13,4,FALSE)</f>
        <v>01 - Aktiv, bopæl i DK</v>
      </c>
      <c r="R1559" t="str">
        <f>VLOOKUP(H1559,Translations!$P$2:$Q$10,2,FALSE)</f>
        <v>1 - Selvstændigt sikret - med lægevalg</v>
      </c>
      <c r="S1559" t="str">
        <f>VLOOKUP(F1559,Translations!$D$2:$F$13,3,FALSE)</f>
        <v>Ja</v>
      </c>
    </row>
    <row r="1560" spans="1:19" x14ac:dyDescent="0.2">
      <c r="A1560" s="3">
        <v>43958</v>
      </c>
      <c r="B1560" s="3" t="s">
        <v>339</v>
      </c>
      <c r="C1560" s="3" t="s">
        <v>340</v>
      </c>
      <c r="D1560">
        <v>157</v>
      </c>
      <c r="E1560">
        <v>1084</v>
      </c>
      <c r="F1560" t="str">
        <f t="shared" si="54"/>
        <v>01</v>
      </c>
      <c r="G1560" t="s">
        <v>512</v>
      </c>
      <c r="H1560">
        <v>1</v>
      </c>
      <c r="I1560" t="s">
        <v>5</v>
      </c>
      <c r="J1560" t="s">
        <v>5</v>
      </c>
      <c r="K1560" t="s">
        <v>6</v>
      </c>
      <c r="L1560">
        <v>117</v>
      </c>
      <c r="M1560" t="str">
        <f>VLOOKUP(E1560,Translations!$A$1:$B$7,2,FALSE)</f>
        <v>Hovedstaden</v>
      </c>
      <c r="N1560" t="str">
        <f>VLOOKUP(D1560,Translations!$I$2:$K$101,2,FALSE)</f>
        <v>Gentofte</v>
      </c>
      <c r="O1560" t="str">
        <f>VLOOKUP(G1560,Translations!$M$2:$N$9,2,FALSE)</f>
        <v>[X2074] SARS-CoV-2 (RNA), Testcenter</v>
      </c>
      <c r="P1560" t="str">
        <f>VLOOKUP(F1560,Translations!$D$1:$F$13,2,FALSE)</f>
        <v>Ok</v>
      </c>
      <c r="Q1560" t="str">
        <f>VLOOKUP(F1560,Translations!$D$2:$G$13,4,FALSE)</f>
        <v>01 - Aktiv, bopæl i DK</v>
      </c>
      <c r="R1560" t="str">
        <f>VLOOKUP(H1560,Translations!$P$2:$Q$10,2,FALSE)</f>
        <v>1 - Selvstændigt sikret - med lægevalg</v>
      </c>
      <c r="S1560" t="str">
        <f>VLOOKUP(F1560,Translations!$D$2:$F$13,3,FALSE)</f>
        <v>Ja</v>
      </c>
    </row>
    <row r="1561" spans="1:19" x14ac:dyDescent="0.2">
      <c r="A1561" s="3">
        <v>43958</v>
      </c>
      <c r="B1561" s="3" t="s">
        <v>339</v>
      </c>
      <c r="C1561" s="3" t="s">
        <v>340</v>
      </c>
      <c r="D1561">
        <v>159</v>
      </c>
      <c r="E1561">
        <v>1084</v>
      </c>
      <c r="F1561" t="str">
        <f t="shared" si="54"/>
        <v>01</v>
      </c>
      <c r="G1561" t="s">
        <v>512</v>
      </c>
      <c r="H1561">
        <v>1</v>
      </c>
      <c r="I1561" t="s">
        <v>5</v>
      </c>
      <c r="J1561" t="s">
        <v>5</v>
      </c>
      <c r="K1561" t="s">
        <v>6</v>
      </c>
      <c r="L1561">
        <v>162</v>
      </c>
      <c r="M1561" t="str">
        <f>VLOOKUP(E1561,Translations!$A$1:$B$7,2,FALSE)</f>
        <v>Hovedstaden</v>
      </c>
      <c r="N1561" t="str">
        <f>VLOOKUP(D1561,Translations!$I$2:$K$101,2,FALSE)</f>
        <v>Gladsaxe</v>
      </c>
      <c r="O1561" t="str">
        <f>VLOOKUP(G1561,Translations!$M$2:$N$9,2,FALSE)</f>
        <v>[X2074] SARS-CoV-2 (RNA), Testcenter</v>
      </c>
      <c r="P1561" t="str">
        <f>VLOOKUP(F1561,Translations!$D$1:$F$13,2,FALSE)</f>
        <v>Ok</v>
      </c>
      <c r="Q1561" t="str">
        <f>VLOOKUP(F1561,Translations!$D$2:$G$13,4,FALSE)</f>
        <v>01 - Aktiv, bopæl i DK</v>
      </c>
      <c r="R1561" t="str">
        <f>VLOOKUP(H1561,Translations!$P$2:$Q$10,2,FALSE)</f>
        <v>1 - Selvstændigt sikret - med lægevalg</v>
      </c>
      <c r="S1561" t="str">
        <f>VLOOKUP(F1561,Translations!$D$2:$F$13,3,FALSE)</f>
        <v>Ja</v>
      </c>
    </row>
    <row r="1562" spans="1:19" x14ac:dyDescent="0.2">
      <c r="A1562" s="3">
        <v>43958</v>
      </c>
      <c r="B1562" s="3" t="s">
        <v>339</v>
      </c>
      <c r="C1562" s="3" t="s">
        <v>340</v>
      </c>
      <c r="D1562">
        <v>161</v>
      </c>
      <c r="E1562">
        <v>1084</v>
      </c>
      <c r="F1562" t="str">
        <f t="shared" si="54"/>
        <v>01</v>
      </c>
      <c r="G1562" t="s">
        <v>512</v>
      </c>
      <c r="H1562">
        <v>1</v>
      </c>
      <c r="I1562" t="s">
        <v>5</v>
      </c>
      <c r="J1562" t="s">
        <v>5</v>
      </c>
      <c r="K1562" t="s">
        <v>6</v>
      </c>
      <c r="L1562">
        <v>79</v>
      </c>
      <c r="M1562" t="str">
        <f>VLOOKUP(E1562,Translations!$A$1:$B$7,2,FALSE)</f>
        <v>Hovedstaden</v>
      </c>
      <c r="N1562" t="str">
        <f>VLOOKUP(D1562,Translations!$I$2:$K$101,2,FALSE)</f>
        <v>Glostrup</v>
      </c>
      <c r="O1562" t="str">
        <f>VLOOKUP(G1562,Translations!$M$2:$N$9,2,FALSE)</f>
        <v>[X2074] SARS-CoV-2 (RNA), Testcenter</v>
      </c>
      <c r="P1562" t="str">
        <f>VLOOKUP(F1562,Translations!$D$1:$F$13,2,FALSE)</f>
        <v>Ok</v>
      </c>
      <c r="Q1562" t="str">
        <f>VLOOKUP(F1562,Translations!$D$2:$G$13,4,FALSE)</f>
        <v>01 - Aktiv, bopæl i DK</v>
      </c>
      <c r="R1562" t="str">
        <f>VLOOKUP(H1562,Translations!$P$2:$Q$10,2,FALSE)</f>
        <v>1 - Selvstændigt sikret - med lægevalg</v>
      </c>
      <c r="S1562" t="str">
        <f>VLOOKUP(F1562,Translations!$D$2:$F$13,3,FALSE)</f>
        <v>Ja</v>
      </c>
    </row>
    <row r="1563" spans="1:19" x14ac:dyDescent="0.2">
      <c r="A1563" s="3">
        <v>43958</v>
      </c>
      <c r="B1563" s="3" t="s">
        <v>339</v>
      </c>
      <c r="C1563" s="3" t="s">
        <v>340</v>
      </c>
      <c r="D1563">
        <v>163</v>
      </c>
      <c r="E1563">
        <v>1084</v>
      </c>
      <c r="F1563" t="str">
        <f t="shared" si="54"/>
        <v>01</v>
      </c>
      <c r="G1563" t="s">
        <v>512</v>
      </c>
      <c r="H1563">
        <v>1</v>
      </c>
      <c r="I1563" t="s">
        <v>5</v>
      </c>
      <c r="J1563" t="s">
        <v>5</v>
      </c>
      <c r="K1563" t="s">
        <v>6</v>
      </c>
      <c r="L1563">
        <v>70</v>
      </c>
      <c r="M1563" t="str">
        <f>VLOOKUP(E1563,Translations!$A$1:$B$7,2,FALSE)</f>
        <v>Hovedstaden</v>
      </c>
      <c r="N1563" t="str">
        <f>VLOOKUP(D1563,Translations!$I$2:$K$101,2,FALSE)</f>
        <v>Herlev</v>
      </c>
      <c r="O1563" t="str">
        <f>VLOOKUP(G1563,Translations!$M$2:$N$9,2,FALSE)</f>
        <v>[X2074] SARS-CoV-2 (RNA), Testcenter</v>
      </c>
      <c r="P1563" t="str">
        <f>VLOOKUP(F1563,Translations!$D$1:$F$13,2,FALSE)</f>
        <v>Ok</v>
      </c>
      <c r="Q1563" t="str">
        <f>VLOOKUP(F1563,Translations!$D$2:$G$13,4,FALSE)</f>
        <v>01 - Aktiv, bopæl i DK</v>
      </c>
      <c r="R1563" t="str">
        <f>VLOOKUP(H1563,Translations!$P$2:$Q$10,2,FALSE)</f>
        <v>1 - Selvstændigt sikret - med lægevalg</v>
      </c>
      <c r="S1563" t="str">
        <f>VLOOKUP(F1563,Translations!$D$2:$F$13,3,FALSE)</f>
        <v>Ja</v>
      </c>
    </row>
    <row r="1564" spans="1:19" x14ac:dyDescent="0.2">
      <c r="A1564" s="3">
        <v>43958</v>
      </c>
      <c r="B1564" s="3" t="s">
        <v>339</v>
      </c>
      <c r="C1564" s="3" t="s">
        <v>340</v>
      </c>
      <c r="D1564">
        <v>165</v>
      </c>
      <c r="E1564">
        <v>1084</v>
      </c>
      <c r="F1564" t="str">
        <f t="shared" si="54"/>
        <v>01</v>
      </c>
      <c r="G1564" t="s">
        <v>512</v>
      </c>
      <c r="H1564">
        <v>1</v>
      </c>
      <c r="I1564" t="s">
        <v>5</v>
      </c>
      <c r="J1564" t="s">
        <v>5</v>
      </c>
      <c r="K1564" t="s">
        <v>6</v>
      </c>
      <c r="L1564">
        <v>59</v>
      </c>
      <c r="M1564" t="str">
        <f>VLOOKUP(E1564,Translations!$A$1:$B$7,2,FALSE)</f>
        <v>Hovedstaden</v>
      </c>
      <c r="N1564" t="str">
        <f>VLOOKUP(D1564,Translations!$I$2:$K$101,2,FALSE)</f>
        <v>Albertslund</v>
      </c>
      <c r="O1564" t="str">
        <f>VLOOKUP(G1564,Translations!$M$2:$N$9,2,FALSE)</f>
        <v>[X2074] SARS-CoV-2 (RNA), Testcenter</v>
      </c>
      <c r="P1564" t="str">
        <f>VLOOKUP(F1564,Translations!$D$1:$F$13,2,FALSE)</f>
        <v>Ok</v>
      </c>
      <c r="Q1564" t="str">
        <f>VLOOKUP(F1564,Translations!$D$2:$G$13,4,FALSE)</f>
        <v>01 - Aktiv, bopæl i DK</v>
      </c>
      <c r="R1564" t="str">
        <f>VLOOKUP(H1564,Translations!$P$2:$Q$10,2,FALSE)</f>
        <v>1 - Selvstændigt sikret - med lægevalg</v>
      </c>
      <c r="S1564" t="str">
        <f>VLOOKUP(F1564,Translations!$D$2:$F$13,3,FALSE)</f>
        <v>Ja</v>
      </c>
    </row>
    <row r="1565" spans="1:19" x14ac:dyDescent="0.2">
      <c r="A1565" s="3">
        <v>43958</v>
      </c>
      <c r="B1565" s="3" t="s">
        <v>339</v>
      </c>
      <c r="C1565" s="3" t="s">
        <v>340</v>
      </c>
      <c r="D1565">
        <v>167</v>
      </c>
      <c r="E1565">
        <v>1084</v>
      </c>
      <c r="F1565" t="str">
        <f t="shared" si="54"/>
        <v>01</v>
      </c>
      <c r="G1565" t="s">
        <v>512</v>
      </c>
      <c r="H1565">
        <v>1</v>
      </c>
      <c r="I1565" t="s">
        <v>5</v>
      </c>
      <c r="J1565" t="s">
        <v>5</v>
      </c>
      <c r="K1565" t="s">
        <v>6</v>
      </c>
      <c r="L1565">
        <v>172</v>
      </c>
      <c r="M1565" t="str">
        <f>VLOOKUP(E1565,Translations!$A$1:$B$7,2,FALSE)</f>
        <v>Hovedstaden</v>
      </c>
      <c r="N1565" t="str">
        <f>VLOOKUP(D1565,Translations!$I$2:$K$101,2,FALSE)</f>
        <v>Hvidovre</v>
      </c>
      <c r="O1565" t="str">
        <f>VLOOKUP(G1565,Translations!$M$2:$N$9,2,FALSE)</f>
        <v>[X2074] SARS-CoV-2 (RNA), Testcenter</v>
      </c>
      <c r="P1565" t="str">
        <f>VLOOKUP(F1565,Translations!$D$1:$F$13,2,FALSE)</f>
        <v>Ok</v>
      </c>
      <c r="Q1565" t="str">
        <f>VLOOKUP(F1565,Translations!$D$2:$G$13,4,FALSE)</f>
        <v>01 - Aktiv, bopæl i DK</v>
      </c>
      <c r="R1565" t="str">
        <f>VLOOKUP(H1565,Translations!$P$2:$Q$10,2,FALSE)</f>
        <v>1 - Selvstændigt sikret - med lægevalg</v>
      </c>
      <c r="S1565" t="str">
        <f>VLOOKUP(F1565,Translations!$D$2:$F$13,3,FALSE)</f>
        <v>Ja</v>
      </c>
    </row>
    <row r="1566" spans="1:19" x14ac:dyDescent="0.2">
      <c r="A1566" s="3">
        <v>43958</v>
      </c>
      <c r="B1566" s="3" t="s">
        <v>339</v>
      </c>
      <c r="C1566" s="3" t="s">
        <v>340</v>
      </c>
      <c r="D1566">
        <v>169</v>
      </c>
      <c r="E1566">
        <v>1084</v>
      </c>
      <c r="F1566" t="str">
        <f t="shared" si="54"/>
        <v>01</v>
      </c>
      <c r="G1566" t="s">
        <v>512</v>
      </c>
      <c r="H1566">
        <v>1</v>
      </c>
      <c r="I1566" t="s">
        <v>5</v>
      </c>
      <c r="J1566" t="s">
        <v>5</v>
      </c>
      <c r="K1566" t="s">
        <v>6</v>
      </c>
      <c r="L1566">
        <v>103</v>
      </c>
      <c r="M1566" t="str">
        <f>VLOOKUP(E1566,Translations!$A$1:$B$7,2,FALSE)</f>
        <v>Hovedstaden</v>
      </c>
      <c r="N1566" t="str">
        <f>VLOOKUP(D1566,Translations!$I$2:$K$101,2,FALSE)</f>
        <v>Høje-Taastrup</v>
      </c>
      <c r="O1566" t="str">
        <f>VLOOKUP(G1566,Translations!$M$2:$N$9,2,FALSE)</f>
        <v>[X2074] SARS-CoV-2 (RNA), Testcenter</v>
      </c>
      <c r="P1566" t="str">
        <f>VLOOKUP(F1566,Translations!$D$1:$F$13,2,FALSE)</f>
        <v>Ok</v>
      </c>
      <c r="Q1566" t="str">
        <f>VLOOKUP(F1566,Translations!$D$2:$G$13,4,FALSE)</f>
        <v>01 - Aktiv, bopæl i DK</v>
      </c>
      <c r="R1566" t="str">
        <f>VLOOKUP(H1566,Translations!$P$2:$Q$10,2,FALSE)</f>
        <v>1 - Selvstændigt sikret - med lægevalg</v>
      </c>
      <c r="S1566" t="str">
        <f>VLOOKUP(F1566,Translations!$D$2:$F$13,3,FALSE)</f>
        <v>Ja</v>
      </c>
    </row>
    <row r="1567" spans="1:19" x14ac:dyDescent="0.2">
      <c r="A1567" s="3">
        <v>43958</v>
      </c>
      <c r="B1567" s="3" t="s">
        <v>339</v>
      </c>
      <c r="C1567" s="3" t="s">
        <v>340</v>
      </c>
      <c r="D1567">
        <v>173</v>
      </c>
      <c r="E1567">
        <v>1084</v>
      </c>
      <c r="F1567" t="str">
        <f t="shared" si="54"/>
        <v>01</v>
      </c>
      <c r="G1567" t="s">
        <v>512</v>
      </c>
      <c r="H1567">
        <v>1</v>
      </c>
      <c r="I1567" t="s">
        <v>5</v>
      </c>
      <c r="J1567" t="s">
        <v>5</v>
      </c>
      <c r="K1567" t="s">
        <v>6</v>
      </c>
      <c r="L1567">
        <v>117</v>
      </c>
      <c r="M1567" t="str">
        <f>VLOOKUP(E1567,Translations!$A$1:$B$7,2,FALSE)</f>
        <v>Hovedstaden</v>
      </c>
      <c r="N1567" t="str">
        <f>VLOOKUP(D1567,Translations!$I$2:$K$101,2,FALSE)</f>
        <v>Lyngby-Taarbæk</v>
      </c>
      <c r="O1567" t="str">
        <f>VLOOKUP(G1567,Translations!$M$2:$N$9,2,FALSE)</f>
        <v>[X2074] SARS-CoV-2 (RNA), Testcenter</v>
      </c>
      <c r="P1567" t="str">
        <f>VLOOKUP(F1567,Translations!$D$1:$F$13,2,FALSE)</f>
        <v>Ok</v>
      </c>
      <c r="Q1567" t="str">
        <f>VLOOKUP(F1567,Translations!$D$2:$G$13,4,FALSE)</f>
        <v>01 - Aktiv, bopæl i DK</v>
      </c>
      <c r="R1567" t="str">
        <f>VLOOKUP(H1567,Translations!$P$2:$Q$10,2,FALSE)</f>
        <v>1 - Selvstændigt sikret - med lægevalg</v>
      </c>
      <c r="S1567" t="str">
        <f>VLOOKUP(F1567,Translations!$D$2:$F$13,3,FALSE)</f>
        <v>Ja</v>
      </c>
    </row>
    <row r="1568" spans="1:19" x14ac:dyDescent="0.2">
      <c r="A1568" s="3">
        <v>43958</v>
      </c>
      <c r="B1568" s="3" t="s">
        <v>339</v>
      </c>
      <c r="C1568" s="3" t="s">
        <v>340</v>
      </c>
      <c r="D1568">
        <v>173</v>
      </c>
      <c r="E1568">
        <v>1084</v>
      </c>
      <c r="F1568" t="str">
        <f t="shared" si="54"/>
        <v>01</v>
      </c>
      <c r="G1568" t="s">
        <v>512</v>
      </c>
      <c r="H1568">
        <v>2</v>
      </c>
      <c r="I1568" t="s">
        <v>5</v>
      </c>
      <c r="J1568" t="s">
        <v>5</v>
      </c>
      <c r="K1568" t="s">
        <v>6</v>
      </c>
      <c r="L1568">
        <v>1</v>
      </c>
      <c r="M1568" t="str">
        <f>VLOOKUP(E1568,Translations!$A$1:$B$7,2,FALSE)</f>
        <v>Hovedstaden</v>
      </c>
      <c r="N1568" t="str">
        <f>VLOOKUP(D1568,Translations!$I$2:$K$101,2,FALSE)</f>
        <v>Lyngby-Taarbæk</v>
      </c>
      <c r="O1568" t="str">
        <f>VLOOKUP(G1568,Translations!$M$2:$N$9,2,FALSE)</f>
        <v>[X2074] SARS-CoV-2 (RNA), Testcenter</v>
      </c>
      <c r="P1568" t="str">
        <f>VLOOKUP(F1568,Translations!$D$1:$F$13,2,FALSE)</f>
        <v>Ok</v>
      </c>
      <c r="Q1568" t="str">
        <f>VLOOKUP(F1568,Translations!$D$2:$G$13,4,FALSE)</f>
        <v>01 - Aktiv, bopæl i DK</v>
      </c>
      <c r="R1568" t="str">
        <f>VLOOKUP(H1568,Translations!$P$2:$Q$10,2,FALSE)</f>
        <v>2 - Selvstændigt sikret - uden lægevalg</v>
      </c>
      <c r="S1568" t="str">
        <f>VLOOKUP(F1568,Translations!$D$2:$F$13,3,FALSE)</f>
        <v>Ja</v>
      </c>
    </row>
    <row r="1569" spans="1:19" x14ac:dyDescent="0.2">
      <c r="A1569" s="3">
        <v>43958</v>
      </c>
      <c r="B1569" s="3" t="s">
        <v>339</v>
      </c>
      <c r="C1569" s="3" t="s">
        <v>340</v>
      </c>
      <c r="D1569">
        <v>175</v>
      </c>
      <c r="E1569">
        <v>1084</v>
      </c>
      <c r="F1569" t="str">
        <f t="shared" si="54"/>
        <v>01</v>
      </c>
      <c r="G1569" t="s">
        <v>512</v>
      </c>
      <c r="H1569">
        <v>1</v>
      </c>
      <c r="I1569" t="s">
        <v>5</v>
      </c>
      <c r="J1569" t="s">
        <v>5</v>
      </c>
      <c r="K1569" t="s">
        <v>6</v>
      </c>
      <c r="L1569">
        <v>133</v>
      </c>
      <c r="M1569" t="str">
        <f>VLOOKUP(E1569,Translations!$A$1:$B$7,2,FALSE)</f>
        <v>Hovedstaden</v>
      </c>
      <c r="N1569" t="str">
        <f>VLOOKUP(D1569,Translations!$I$2:$K$101,2,FALSE)</f>
        <v>Rødovre</v>
      </c>
      <c r="O1569" t="str">
        <f>VLOOKUP(G1569,Translations!$M$2:$N$9,2,FALSE)</f>
        <v>[X2074] SARS-CoV-2 (RNA), Testcenter</v>
      </c>
      <c r="P1569" t="str">
        <f>VLOOKUP(F1569,Translations!$D$1:$F$13,2,FALSE)</f>
        <v>Ok</v>
      </c>
      <c r="Q1569" t="str">
        <f>VLOOKUP(F1569,Translations!$D$2:$G$13,4,FALSE)</f>
        <v>01 - Aktiv, bopæl i DK</v>
      </c>
      <c r="R1569" t="str">
        <f>VLOOKUP(H1569,Translations!$P$2:$Q$10,2,FALSE)</f>
        <v>1 - Selvstændigt sikret - med lægevalg</v>
      </c>
      <c r="S1569" t="str">
        <f>VLOOKUP(F1569,Translations!$D$2:$F$13,3,FALSE)</f>
        <v>Ja</v>
      </c>
    </row>
    <row r="1570" spans="1:19" x14ac:dyDescent="0.2">
      <c r="A1570" s="3">
        <v>43958</v>
      </c>
      <c r="B1570" s="3" t="s">
        <v>339</v>
      </c>
      <c r="C1570" s="3" t="s">
        <v>340</v>
      </c>
      <c r="D1570">
        <v>183</v>
      </c>
      <c r="E1570">
        <v>1084</v>
      </c>
      <c r="F1570" t="str">
        <f t="shared" si="54"/>
        <v>01</v>
      </c>
      <c r="G1570" t="s">
        <v>512</v>
      </c>
      <c r="H1570">
        <v>1</v>
      </c>
      <c r="I1570" t="s">
        <v>5</v>
      </c>
      <c r="J1570" t="s">
        <v>5</v>
      </c>
      <c r="K1570" t="s">
        <v>6</v>
      </c>
      <c r="L1570">
        <v>30</v>
      </c>
      <c r="M1570" t="str">
        <f>VLOOKUP(E1570,Translations!$A$1:$B$7,2,FALSE)</f>
        <v>Hovedstaden</v>
      </c>
      <c r="N1570" t="str">
        <f>VLOOKUP(D1570,Translations!$I$2:$K$101,2,FALSE)</f>
        <v>Ishøj</v>
      </c>
      <c r="O1570" t="str">
        <f>VLOOKUP(G1570,Translations!$M$2:$N$9,2,FALSE)</f>
        <v>[X2074] SARS-CoV-2 (RNA), Testcenter</v>
      </c>
      <c r="P1570" t="str">
        <f>VLOOKUP(F1570,Translations!$D$1:$F$13,2,FALSE)</f>
        <v>Ok</v>
      </c>
      <c r="Q1570" t="str">
        <f>VLOOKUP(F1570,Translations!$D$2:$G$13,4,FALSE)</f>
        <v>01 - Aktiv, bopæl i DK</v>
      </c>
      <c r="R1570" t="str">
        <f>VLOOKUP(H1570,Translations!$P$2:$Q$10,2,FALSE)</f>
        <v>1 - Selvstændigt sikret - med lægevalg</v>
      </c>
      <c r="S1570" t="str">
        <f>VLOOKUP(F1570,Translations!$D$2:$F$13,3,FALSE)</f>
        <v>Ja</v>
      </c>
    </row>
    <row r="1571" spans="1:19" x14ac:dyDescent="0.2">
      <c r="A1571" s="3">
        <v>43958</v>
      </c>
      <c r="B1571" s="3" t="s">
        <v>339</v>
      </c>
      <c r="C1571" s="3" t="s">
        <v>340</v>
      </c>
      <c r="D1571">
        <v>185</v>
      </c>
      <c r="E1571">
        <v>1084</v>
      </c>
      <c r="F1571" t="str">
        <f t="shared" si="54"/>
        <v>01</v>
      </c>
      <c r="G1571" t="s">
        <v>512</v>
      </c>
      <c r="H1571">
        <v>1</v>
      </c>
      <c r="I1571" t="s">
        <v>5</v>
      </c>
      <c r="J1571" t="s">
        <v>5</v>
      </c>
      <c r="K1571" t="s">
        <v>6</v>
      </c>
      <c r="L1571">
        <v>176</v>
      </c>
      <c r="M1571" t="str">
        <f>VLOOKUP(E1571,Translations!$A$1:$B$7,2,FALSE)</f>
        <v>Hovedstaden</v>
      </c>
      <c r="N1571" t="str">
        <f>VLOOKUP(D1571,Translations!$I$2:$K$101,2,FALSE)</f>
        <v>Tårnby</v>
      </c>
      <c r="O1571" t="str">
        <f>VLOOKUP(G1571,Translations!$M$2:$N$9,2,FALSE)</f>
        <v>[X2074] SARS-CoV-2 (RNA), Testcenter</v>
      </c>
      <c r="P1571" t="str">
        <f>VLOOKUP(F1571,Translations!$D$1:$F$13,2,FALSE)</f>
        <v>Ok</v>
      </c>
      <c r="Q1571" t="str">
        <f>VLOOKUP(F1571,Translations!$D$2:$G$13,4,FALSE)</f>
        <v>01 - Aktiv, bopæl i DK</v>
      </c>
      <c r="R1571" t="str">
        <f>VLOOKUP(H1571,Translations!$P$2:$Q$10,2,FALSE)</f>
        <v>1 - Selvstændigt sikret - med lægevalg</v>
      </c>
      <c r="S1571" t="str">
        <f>VLOOKUP(F1571,Translations!$D$2:$F$13,3,FALSE)</f>
        <v>Ja</v>
      </c>
    </row>
    <row r="1572" spans="1:19" x14ac:dyDescent="0.2">
      <c r="A1572" s="3">
        <v>43958</v>
      </c>
      <c r="B1572" s="3" t="s">
        <v>339</v>
      </c>
      <c r="C1572" s="3" t="s">
        <v>340</v>
      </c>
      <c r="D1572">
        <v>187</v>
      </c>
      <c r="E1572">
        <v>1084</v>
      </c>
      <c r="F1572" t="str">
        <f t="shared" si="54"/>
        <v>01</v>
      </c>
      <c r="G1572" t="s">
        <v>512</v>
      </c>
      <c r="H1572">
        <v>1</v>
      </c>
      <c r="I1572" t="s">
        <v>5</v>
      </c>
      <c r="J1572" t="s">
        <v>5</v>
      </c>
      <c r="K1572" t="s">
        <v>6</v>
      </c>
      <c r="L1572">
        <v>61</v>
      </c>
      <c r="M1572" t="str">
        <f>VLOOKUP(E1572,Translations!$A$1:$B$7,2,FALSE)</f>
        <v>Hovedstaden</v>
      </c>
      <c r="N1572" t="str">
        <f>VLOOKUP(D1572,Translations!$I$2:$K$101,2,FALSE)</f>
        <v>Vallensbæk</v>
      </c>
      <c r="O1572" t="str">
        <f>VLOOKUP(G1572,Translations!$M$2:$N$9,2,FALSE)</f>
        <v>[X2074] SARS-CoV-2 (RNA), Testcenter</v>
      </c>
      <c r="P1572" t="str">
        <f>VLOOKUP(F1572,Translations!$D$1:$F$13,2,FALSE)</f>
        <v>Ok</v>
      </c>
      <c r="Q1572" t="str">
        <f>VLOOKUP(F1572,Translations!$D$2:$G$13,4,FALSE)</f>
        <v>01 - Aktiv, bopæl i DK</v>
      </c>
      <c r="R1572" t="str">
        <f>VLOOKUP(H1572,Translations!$P$2:$Q$10,2,FALSE)</f>
        <v>1 - Selvstændigt sikret - med lægevalg</v>
      </c>
      <c r="S1572" t="str">
        <f>VLOOKUP(F1572,Translations!$D$2:$F$13,3,FALSE)</f>
        <v>Ja</v>
      </c>
    </row>
    <row r="1573" spans="1:19" x14ac:dyDescent="0.2">
      <c r="A1573" s="3">
        <v>43958</v>
      </c>
      <c r="B1573" s="3" t="s">
        <v>339</v>
      </c>
      <c r="C1573" s="3" t="s">
        <v>340</v>
      </c>
      <c r="D1573">
        <v>190</v>
      </c>
      <c r="E1573">
        <v>1084</v>
      </c>
      <c r="F1573" t="str">
        <f t="shared" si="54"/>
        <v>01</v>
      </c>
      <c r="G1573" t="s">
        <v>512</v>
      </c>
      <c r="H1573">
        <v>1</v>
      </c>
      <c r="I1573" t="s">
        <v>5</v>
      </c>
      <c r="J1573" t="s">
        <v>5</v>
      </c>
      <c r="K1573" t="s">
        <v>6</v>
      </c>
      <c r="L1573">
        <v>97</v>
      </c>
      <c r="M1573" t="str">
        <f>VLOOKUP(E1573,Translations!$A$1:$B$7,2,FALSE)</f>
        <v>Hovedstaden</v>
      </c>
      <c r="N1573" t="str">
        <f>VLOOKUP(D1573,Translations!$I$2:$K$101,2,FALSE)</f>
        <v>Furesø</v>
      </c>
      <c r="O1573" t="str">
        <f>VLOOKUP(G1573,Translations!$M$2:$N$9,2,FALSE)</f>
        <v>[X2074] SARS-CoV-2 (RNA), Testcenter</v>
      </c>
      <c r="P1573" t="str">
        <f>VLOOKUP(F1573,Translations!$D$1:$F$13,2,FALSE)</f>
        <v>Ok</v>
      </c>
      <c r="Q1573" t="str">
        <f>VLOOKUP(F1573,Translations!$D$2:$G$13,4,FALSE)</f>
        <v>01 - Aktiv, bopæl i DK</v>
      </c>
      <c r="R1573" t="str">
        <f>VLOOKUP(H1573,Translations!$P$2:$Q$10,2,FALSE)</f>
        <v>1 - Selvstændigt sikret - med lægevalg</v>
      </c>
      <c r="S1573" t="str">
        <f>VLOOKUP(F1573,Translations!$D$2:$F$13,3,FALSE)</f>
        <v>Ja</v>
      </c>
    </row>
    <row r="1574" spans="1:19" x14ac:dyDescent="0.2">
      <c r="A1574" s="3">
        <v>43958</v>
      </c>
      <c r="B1574" s="3" t="s">
        <v>339</v>
      </c>
      <c r="C1574" s="3" t="s">
        <v>340</v>
      </c>
      <c r="D1574">
        <v>201</v>
      </c>
      <c r="E1574">
        <v>1084</v>
      </c>
      <c r="F1574" t="str">
        <f t="shared" si="54"/>
        <v>01</v>
      </c>
      <c r="G1574" t="s">
        <v>512</v>
      </c>
      <c r="H1574">
        <v>1</v>
      </c>
      <c r="I1574" t="s">
        <v>5</v>
      </c>
      <c r="J1574" t="s">
        <v>5</v>
      </c>
      <c r="K1574" t="s">
        <v>6</v>
      </c>
      <c r="L1574">
        <v>85</v>
      </c>
      <c r="M1574" t="str">
        <f>VLOOKUP(E1574,Translations!$A$1:$B$7,2,FALSE)</f>
        <v>Hovedstaden</v>
      </c>
      <c r="N1574" t="str">
        <f>VLOOKUP(D1574,Translations!$I$2:$K$101,2,FALSE)</f>
        <v>Allerød</v>
      </c>
      <c r="O1574" t="str">
        <f>VLOOKUP(G1574,Translations!$M$2:$N$9,2,FALSE)</f>
        <v>[X2074] SARS-CoV-2 (RNA), Testcenter</v>
      </c>
      <c r="P1574" t="str">
        <f>VLOOKUP(F1574,Translations!$D$1:$F$13,2,FALSE)</f>
        <v>Ok</v>
      </c>
      <c r="Q1574" t="str">
        <f>VLOOKUP(F1574,Translations!$D$2:$G$13,4,FALSE)</f>
        <v>01 - Aktiv, bopæl i DK</v>
      </c>
      <c r="R1574" t="str">
        <f>VLOOKUP(H1574,Translations!$P$2:$Q$10,2,FALSE)</f>
        <v>1 - Selvstændigt sikret - med lægevalg</v>
      </c>
      <c r="S1574" t="str">
        <f>VLOOKUP(F1574,Translations!$D$2:$F$13,3,FALSE)</f>
        <v>Ja</v>
      </c>
    </row>
    <row r="1575" spans="1:19" x14ac:dyDescent="0.2">
      <c r="A1575" s="3">
        <v>43958</v>
      </c>
      <c r="B1575" s="3" t="s">
        <v>339</v>
      </c>
      <c r="C1575" s="3" t="s">
        <v>340</v>
      </c>
      <c r="D1575">
        <v>201</v>
      </c>
      <c r="E1575">
        <v>1084</v>
      </c>
      <c r="F1575" t="str">
        <f t="shared" si="54"/>
        <v>01</v>
      </c>
      <c r="G1575" t="s">
        <v>512</v>
      </c>
      <c r="H1575">
        <v>2</v>
      </c>
      <c r="I1575" t="s">
        <v>5</v>
      </c>
      <c r="J1575" t="s">
        <v>5</v>
      </c>
      <c r="K1575" t="s">
        <v>6</v>
      </c>
      <c r="L1575">
        <v>1</v>
      </c>
      <c r="M1575" t="str">
        <f>VLOOKUP(E1575,Translations!$A$1:$B$7,2,FALSE)</f>
        <v>Hovedstaden</v>
      </c>
      <c r="N1575" t="str">
        <f>VLOOKUP(D1575,Translations!$I$2:$K$101,2,FALSE)</f>
        <v>Allerød</v>
      </c>
      <c r="O1575" t="str">
        <f>VLOOKUP(G1575,Translations!$M$2:$N$9,2,FALSE)</f>
        <v>[X2074] SARS-CoV-2 (RNA), Testcenter</v>
      </c>
      <c r="P1575" t="str">
        <f>VLOOKUP(F1575,Translations!$D$1:$F$13,2,FALSE)</f>
        <v>Ok</v>
      </c>
      <c r="Q1575" t="str">
        <f>VLOOKUP(F1575,Translations!$D$2:$G$13,4,FALSE)</f>
        <v>01 - Aktiv, bopæl i DK</v>
      </c>
      <c r="R1575" t="str">
        <f>VLOOKUP(H1575,Translations!$P$2:$Q$10,2,FALSE)</f>
        <v>2 - Selvstændigt sikret - uden lægevalg</v>
      </c>
      <c r="S1575" t="str">
        <f>VLOOKUP(F1575,Translations!$D$2:$F$13,3,FALSE)</f>
        <v>Ja</v>
      </c>
    </row>
    <row r="1576" spans="1:19" x14ac:dyDescent="0.2">
      <c r="A1576" s="3">
        <v>43958</v>
      </c>
      <c r="B1576" s="3" t="s">
        <v>339</v>
      </c>
      <c r="C1576" s="3" t="s">
        <v>340</v>
      </c>
      <c r="D1576">
        <v>210</v>
      </c>
      <c r="E1576">
        <v>1084</v>
      </c>
      <c r="F1576" t="str">
        <f t="shared" si="54"/>
        <v>01</v>
      </c>
      <c r="G1576" t="s">
        <v>512</v>
      </c>
      <c r="H1576">
        <v>1</v>
      </c>
      <c r="I1576" t="s">
        <v>5</v>
      </c>
      <c r="J1576" t="s">
        <v>5</v>
      </c>
      <c r="K1576" t="s">
        <v>6</v>
      </c>
      <c r="L1576">
        <v>100</v>
      </c>
      <c r="M1576" t="str">
        <f>VLOOKUP(E1576,Translations!$A$1:$B$7,2,FALSE)</f>
        <v>Hovedstaden</v>
      </c>
      <c r="N1576" t="str">
        <f>VLOOKUP(D1576,Translations!$I$2:$K$101,2,FALSE)</f>
        <v>Fredensborg</v>
      </c>
      <c r="O1576" t="str">
        <f>VLOOKUP(G1576,Translations!$M$2:$N$9,2,FALSE)</f>
        <v>[X2074] SARS-CoV-2 (RNA), Testcenter</v>
      </c>
      <c r="P1576" t="str">
        <f>VLOOKUP(F1576,Translations!$D$1:$F$13,2,FALSE)</f>
        <v>Ok</v>
      </c>
      <c r="Q1576" t="str">
        <f>VLOOKUP(F1576,Translations!$D$2:$G$13,4,FALSE)</f>
        <v>01 - Aktiv, bopæl i DK</v>
      </c>
      <c r="R1576" t="str">
        <f>VLOOKUP(H1576,Translations!$P$2:$Q$10,2,FALSE)</f>
        <v>1 - Selvstændigt sikret - med lægevalg</v>
      </c>
      <c r="S1576" t="str">
        <f>VLOOKUP(F1576,Translations!$D$2:$F$13,3,FALSE)</f>
        <v>Ja</v>
      </c>
    </row>
    <row r="1577" spans="1:19" x14ac:dyDescent="0.2">
      <c r="A1577" s="3">
        <v>43958</v>
      </c>
      <c r="B1577" s="3" t="s">
        <v>339</v>
      </c>
      <c r="C1577" s="3" t="s">
        <v>340</v>
      </c>
      <c r="D1577">
        <v>217</v>
      </c>
      <c r="E1577">
        <v>1084</v>
      </c>
      <c r="F1577" t="str">
        <f t="shared" si="54"/>
        <v>01</v>
      </c>
      <c r="G1577" t="s">
        <v>512</v>
      </c>
      <c r="H1577">
        <v>1</v>
      </c>
      <c r="I1577" t="s">
        <v>5</v>
      </c>
      <c r="J1577" t="s">
        <v>5</v>
      </c>
      <c r="K1577" t="s">
        <v>6</v>
      </c>
      <c r="L1577">
        <v>198</v>
      </c>
      <c r="M1577" t="str">
        <f>VLOOKUP(E1577,Translations!$A$1:$B$7,2,FALSE)</f>
        <v>Hovedstaden</v>
      </c>
      <c r="N1577" t="str">
        <f>VLOOKUP(D1577,Translations!$I$2:$K$101,2,FALSE)</f>
        <v>Helsingør</v>
      </c>
      <c r="O1577" t="str">
        <f>VLOOKUP(G1577,Translations!$M$2:$N$9,2,FALSE)</f>
        <v>[X2074] SARS-CoV-2 (RNA), Testcenter</v>
      </c>
      <c r="P1577" t="str">
        <f>VLOOKUP(F1577,Translations!$D$1:$F$13,2,FALSE)</f>
        <v>Ok</v>
      </c>
      <c r="Q1577" t="str">
        <f>VLOOKUP(F1577,Translations!$D$2:$G$13,4,FALSE)</f>
        <v>01 - Aktiv, bopæl i DK</v>
      </c>
      <c r="R1577" t="str">
        <f>VLOOKUP(H1577,Translations!$P$2:$Q$10,2,FALSE)</f>
        <v>1 - Selvstændigt sikret - med lægevalg</v>
      </c>
      <c r="S1577" t="str">
        <f>VLOOKUP(F1577,Translations!$D$2:$F$13,3,FALSE)</f>
        <v>Ja</v>
      </c>
    </row>
    <row r="1578" spans="1:19" x14ac:dyDescent="0.2">
      <c r="A1578" s="3">
        <v>43958</v>
      </c>
      <c r="B1578" s="3" t="s">
        <v>339</v>
      </c>
      <c r="C1578" s="3" t="s">
        <v>340</v>
      </c>
      <c r="D1578">
        <v>219</v>
      </c>
      <c r="E1578">
        <v>1084</v>
      </c>
      <c r="F1578" t="str">
        <f t="shared" si="54"/>
        <v>01</v>
      </c>
      <c r="G1578" t="s">
        <v>512</v>
      </c>
      <c r="H1578">
        <v>1</v>
      </c>
      <c r="I1578" t="s">
        <v>5</v>
      </c>
      <c r="J1578" t="s">
        <v>5</v>
      </c>
      <c r="K1578" t="s">
        <v>6</v>
      </c>
      <c r="L1578">
        <v>184</v>
      </c>
      <c r="M1578" t="str">
        <f>VLOOKUP(E1578,Translations!$A$1:$B$7,2,FALSE)</f>
        <v>Hovedstaden</v>
      </c>
      <c r="N1578" t="str">
        <f>VLOOKUP(D1578,Translations!$I$2:$K$101,2,FALSE)</f>
        <v>Hillerød</v>
      </c>
      <c r="O1578" t="str">
        <f>VLOOKUP(G1578,Translations!$M$2:$N$9,2,FALSE)</f>
        <v>[X2074] SARS-CoV-2 (RNA), Testcenter</v>
      </c>
      <c r="P1578" t="str">
        <f>VLOOKUP(F1578,Translations!$D$1:$F$13,2,FALSE)</f>
        <v>Ok</v>
      </c>
      <c r="Q1578" t="str">
        <f>VLOOKUP(F1578,Translations!$D$2:$G$13,4,FALSE)</f>
        <v>01 - Aktiv, bopæl i DK</v>
      </c>
      <c r="R1578" t="str">
        <f>VLOOKUP(H1578,Translations!$P$2:$Q$10,2,FALSE)</f>
        <v>1 - Selvstændigt sikret - med lægevalg</v>
      </c>
      <c r="S1578" t="str">
        <f>VLOOKUP(F1578,Translations!$D$2:$F$13,3,FALSE)</f>
        <v>Ja</v>
      </c>
    </row>
    <row r="1579" spans="1:19" x14ac:dyDescent="0.2">
      <c r="A1579" s="3">
        <v>43958</v>
      </c>
      <c r="B1579" s="3" t="s">
        <v>339</v>
      </c>
      <c r="C1579" s="3" t="s">
        <v>340</v>
      </c>
      <c r="D1579">
        <v>219</v>
      </c>
      <c r="E1579">
        <v>1084</v>
      </c>
      <c r="F1579" t="str">
        <f t="shared" si="54"/>
        <v>01</v>
      </c>
      <c r="G1579" t="s">
        <v>512</v>
      </c>
      <c r="H1579">
        <v>2</v>
      </c>
      <c r="I1579" t="s">
        <v>5</v>
      </c>
      <c r="J1579" t="s">
        <v>5</v>
      </c>
      <c r="K1579" t="s">
        <v>6</v>
      </c>
      <c r="L1579">
        <v>1</v>
      </c>
      <c r="M1579" t="str">
        <f>VLOOKUP(E1579,Translations!$A$1:$B$7,2,FALSE)</f>
        <v>Hovedstaden</v>
      </c>
      <c r="N1579" t="str">
        <f>VLOOKUP(D1579,Translations!$I$2:$K$101,2,FALSE)</f>
        <v>Hillerød</v>
      </c>
      <c r="O1579" t="str">
        <f>VLOOKUP(G1579,Translations!$M$2:$N$9,2,FALSE)</f>
        <v>[X2074] SARS-CoV-2 (RNA), Testcenter</v>
      </c>
      <c r="P1579" t="str">
        <f>VLOOKUP(F1579,Translations!$D$1:$F$13,2,FALSE)</f>
        <v>Ok</v>
      </c>
      <c r="Q1579" t="str">
        <f>VLOOKUP(F1579,Translations!$D$2:$G$13,4,FALSE)</f>
        <v>01 - Aktiv, bopæl i DK</v>
      </c>
      <c r="R1579" t="str">
        <f>VLOOKUP(H1579,Translations!$P$2:$Q$10,2,FALSE)</f>
        <v>2 - Selvstændigt sikret - uden lægevalg</v>
      </c>
      <c r="S1579" t="str">
        <f>VLOOKUP(F1579,Translations!$D$2:$F$13,3,FALSE)</f>
        <v>Ja</v>
      </c>
    </row>
    <row r="1580" spans="1:19" x14ac:dyDescent="0.2">
      <c r="A1580" s="3">
        <v>43958</v>
      </c>
      <c r="B1580" s="3" t="s">
        <v>339</v>
      </c>
      <c r="C1580" s="3" t="s">
        <v>340</v>
      </c>
      <c r="D1580">
        <v>223</v>
      </c>
      <c r="E1580">
        <v>1084</v>
      </c>
      <c r="F1580" t="str">
        <f t="shared" si="54"/>
        <v>01</v>
      </c>
      <c r="G1580" t="s">
        <v>512</v>
      </c>
      <c r="H1580">
        <v>1</v>
      </c>
      <c r="I1580" t="s">
        <v>5</v>
      </c>
      <c r="J1580" t="s">
        <v>5</v>
      </c>
      <c r="K1580" t="s">
        <v>6</v>
      </c>
      <c r="L1580">
        <v>42</v>
      </c>
      <c r="M1580" t="str">
        <f>VLOOKUP(E1580,Translations!$A$1:$B$7,2,FALSE)</f>
        <v>Hovedstaden</v>
      </c>
      <c r="N1580" t="str">
        <f>VLOOKUP(D1580,Translations!$I$2:$K$101,2,FALSE)</f>
        <v>Hørsholm</v>
      </c>
      <c r="O1580" t="str">
        <f>VLOOKUP(G1580,Translations!$M$2:$N$9,2,FALSE)</f>
        <v>[X2074] SARS-CoV-2 (RNA), Testcenter</v>
      </c>
      <c r="P1580" t="str">
        <f>VLOOKUP(F1580,Translations!$D$1:$F$13,2,FALSE)</f>
        <v>Ok</v>
      </c>
      <c r="Q1580" t="str">
        <f>VLOOKUP(F1580,Translations!$D$2:$G$13,4,FALSE)</f>
        <v>01 - Aktiv, bopæl i DK</v>
      </c>
      <c r="R1580" t="str">
        <f>VLOOKUP(H1580,Translations!$P$2:$Q$10,2,FALSE)</f>
        <v>1 - Selvstændigt sikret - med lægevalg</v>
      </c>
      <c r="S1580" t="str">
        <f>VLOOKUP(F1580,Translations!$D$2:$F$13,3,FALSE)</f>
        <v>Ja</v>
      </c>
    </row>
    <row r="1581" spans="1:19" x14ac:dyDescent="0.2">
      <c r="A1581" s="3">
        <v>43958</v>
      </c>
      <c r="B1581" s="3" t="s">
        <v>339</v>
      </c>
      <c r="C1581" s="3" t="s">
        <v>340</v>
      </c>
      <c r="D1581">
        <v>230</v>
      </c>
      <c r="E1581">
        <v>1084</v>
      </c>
      <c r="F1581" t="str">
        <f t="shared" si="54"/>
        <v>01</v>
      </c>
      <c r="G1581" t="s">
        <v>512</v>
      </c>
      <c r="H1581">
        <v>1</v>
      </c>
      <c r="I1581" t="s">
        <v>5</v>
      </c>
      <c r="J1581" t="s">
        <v>5</v>
      </c>
      <c r="K1581" t="s">
        <v>6</v>
      </c>
      <c r="L1581">
        <v>65</v>
      </c>
      <c r="M1581" t="str">
        <f>VLOOKUP(E1581,Translations!$A$1:$B$7,2,FALSE)</f>
        <v>Hovedstaden</v>
      </c>
      <c r="N1581" t="str">
        <f>VLOOKUP(D1581,Translations!$I$2:$K$101,2,FALSE)</f>
        <v>Rudersdal</v>
      </c>
      <c r="O1581" t="str">
        <f>VLOOKUP(G1581,Translations!$M$2:$N$9,2,FALSE)</f>
        <v>[X2074] SARS-CoV-2 (RNA), Testcenter</v>
      </c>
      <c r="P1581" t="str">
        <f>VLOOKUP(F1581,Translations!$D$1:$F$13,2,FALSE)</f>
        <v>Ok</v>
      </c>
      <c r="Q1581" t="str">
        <f>VLOOKUP(F1581,Translations!$D$2:$G$13,4,FALSE)</f>
        <v>01 - Aktiv, bopæl i DK</v>
      </c>
      <c r="R1581" t="str">
        <f>VLOOKUP(H1581,Translations!$P$2:$Q$10,2,FALSE)</f>
        <v>1 - Selvstændigt sikret - med lægevalg</v>
      </c>
      <c r="S1581" t="str">
        <f>VLOOKUP(F1581,Translations!$D$2:$F$13,3,FALSE)</f>
        <v>Ja</v>
      </c>
    </row>
    <row r="1582" spans="1:19" x14ac:dyDescent="0.2">
      <c r="A1582" s="3">
        <v>43958</v>
      </c>
      <c r="B1582" s="3" t="s">
        <v>339</v>
      </c>
      <c r="C1582" s="3" t="s">
        <v>340</v>
      </c>
      <c r="D1582">
        <v>240</v>
      </c>
      <c r="E1582">
        <v>1084</v>
      </c>
      <c r="F1582" t="str">
        <f t="shared" si="54"/>
        <v>01</v>
      </c>
      <c r="G1582" t="s">
        <v>512</v>
      </c>
      <c r="H1582">
        <v>1</v>
      </c>
      <c r="I1582" t="s">
        <v>5</v>
      </c>
      <c r="J1582" t="s">
        <v>5</v>
      </c>
      <c r="K1582" t="s">
        <v>6</v>
      </c>
      <c r="L1582">
        <v>136</v>
      </c>
      <c r="M1582" t="str">
        <f>VLOOKUP(E1582,Translations!$A$1:$B$7,2,FALSE)</f>
        <v>Hovedstaden</v>
      </c>
      <c r="N1582" t="str">
        <f>VLOOKUP(D1582,Translations!$I$2:$K$101,2,FALSE)</f>
        <v>Egedal</v>
      </c>
      <c r="O1582" t="str">
        <f>VLOOKUP(G1582,Translations!$M$2:$N$9,2,FALSE)</f>
        <v>[X2074] SARS-CoV-2 (RNA), Testcenter</v>
      </c>
      <c r="P1582" t="str">
        <f>VLOOKUP(F1582,Translations!$D$1:$F$13,2,FALSE)</f>
        <v>Ok</v>
      </c>
      <c r="Q1582" t="str">
        <f>VLOOKUP(F1582,Translations!$D$2:$G$13,4,FALSE)</f>
        <v>01 - Aktiv, bopæl i DK</v>
      </c>
      <c r="R1582" t="str">
        <f>VLOOKUP(H1582,Translations!$P$2:$Q$10,2,FALSE)</f>
        <v>1 - Selvstændigt sikret - med lægevalg</v>
      </c>
      <c r="S1582" t="str">
        <f>VLOOKUP(F1582,Translations!$D$2:$F$13,3,FALSE)</f>
        <v>Ja</v>
      </c>
    </row>
    <row r="1583" spans="1:19" x14ac:dyDescent="0.2">
      <c r="A1583" s="3">
        <v>43958</v>
      </c>
      <c r="B1583" s="3" t="s">
        <v>339</v>
      </c>
      <c r="C1583" s="3" t="s">
        <v>340</v>
      </c>
      <c r="D1583">
        <v>250</v>
      </c>
      <c r="E1583">
        <v>1084</v>
      </c>
      <c r="F1583" t="str">
        <f t="shared" si="54"/>
        <v>01</v>
      </c>
      <c r="G1583" t="s">
        <v>512</v>
      </c>
      <c r="H1583">
        <v>1</v>
      </c>
      <c r="I1583" t="s">
        <v>5</v>
      </c>
      <c r="J1583" t="s">
        <v>5</v>
      </c>
      <c r="K1583" t="s">
        <v>6</v>
      </c>
      <c r="L1583">
        <v>115</v>
      </c>
      <c r="M1583" t="str">
        <f>VLOOKUP(E1583,Translations!$A$1:$B$7,2,FALSE)</f>
        <v>Hovedstaden</v>
      </c>
      <c r="N1583" t="str">
        <f>VLOOKUP(D1583,Translations!$I$2:$K$101,2,FALSE)</f>
        <v>Frederikssund</v>
      </c>
      <c r="O1583" t="str">
        <f>VLOOKUP(G1583,Translations!$M$2:$N$9,2,FALSE)</f>
        <v>[X2074] SARS-CoV-2 (RNA), Testcenter</v>
      </c>
      <c r="P1583" t="str">
        <f>VLOOKUP(F1583,Translations!$D$1:$F$13,2,FALSE)</f>
        <v>Ok</v>
      </c>
      <c r="Q1583" t="str">
        <f>VLOOKUP(F1583,Translations!$D$2:$G$13,4,FALSE)</f>
        <v>01 - Aktiv, bopæl i DK</v>
      </c>
      <c r="R1583" t="str">
        <f>VLOOKUP(H1583,Translations!$P$2:$Q$10,2,FALSE)</f>
        <v>1 - Selvstændigt sikret - med lægevalg</v>
      </c>
      <c r="S1583" t="str">
        <f>VLOOKUP(F1583,Translations!$D$2:$F$13,3,FALSE)</f>
        <v>Ja</v>
      </c>
    </row>
    <row r="1584" spans="1:19" x14ac:dyDescent="0.2">
      <c r="A1584" s="3">
        <v>43958</v>
      </c>
      <c r="B1584" s="3" t="s">
        <v>339</v>
      </c>
      <c r="C1584" s="3" t="s">
        <v>340</v>
      </c>
      <c r="D1584">
        <v>253</v>
      </c>
      <c r="E1584">
        <v>1085</v>
      </c>
      <c r="F1584" t="str">
        <f t="shared" si="54"/>
        <v>01</v>
      </c>
      <c r="G1584" t="s">
        <v>512</v>
      </c>
      <c r="H1584">
        <v>1</v>
      </c>
      <c r="I1584" t="s">
        <v>5</v>
      </c>
      <c r="J1584" t="s">
        <v>5</v>
      </c>
      <c r="K1584" t="s">
        <v>6</v>
      </c>
      <c r="L1584">
        <v>168</v>
      </c>
      <c r="M1584" t="str">
        <f>VLOOKUP(E1584,Translations!$A$1:$B$7,2,FALSE)</f>
        <v>Sjælland</v>
      </c>
      <c r="N1584" t="str">
        <f>VLOOKUP(D1584,Translations!$I$2:$K$101,2,FALSE)</f>
        <v>Greve</v>
      </c>
      <c r="O1584" t="str">
        <f>VLOOKUP(G1584,Translations!$M$2:$N$9,2,FALSE)</f>
        <v>[X2074] SARS-CoV-2 (RNA), Testcenter</v>
      </c>
      <c r="P1584" t="str">
        <f>VLOOKUP(F1584,Translations!$D$1:$F$13,2,FALSE)</f>
        <v>Ok</v>
      </c>
      <c r="Q1584" t="str">
        <f>VLOOKUP(F1584,Translations!$D$2:$G$13,4,FALSE)</f>
        <v>01 - Aktiv, bopæl i DK</v>
      </c>
      <c r="R1584" t="str">
        <f>VLOOKUP(H1584,Translations!$P$2:$Q$10,2,FALSE)</f>
        <v>1 - Selvstændigt sikret - med lægevalg</v>
      </c>
      <c r="S1584" t="str">
        <f>VLOOKUP(F1584,Translations!$D$2:$F$13,3,FALSE)</f>
        <v>Ja</v>
      </c>
    </row>
    <row r="1585" spans="1:19" x14ac:dyDescent="0.2">
      <c r="A1585" s="3">
        <v>43958</v>
      </c>
      <c r="B1585" s="3" t="s">
        <v>339</v>
      </c>
      <c r="C1585" s="3" t="s">
        <v>340</v>
      </c>
      <c r="D1585">
        <v>259</v>
      </c>
      <c r="E1585">
        <v>1085</v>
      </c>
      <c r="F1585" t="str">
        <f t="shared" si="54"/>
        <v>01</v>
      </c>
      <c r="G1585" t="s">
        <v>512</v>
      </c>
      <c r="H1585">
        <v>1</v>
      </c>
      <c r="I1585" t="s">
        <v>5</v>
      </c>
      <c r="J1585" t="s">
        <v>5</v>
      </c>
      <c r="K1585" t="s">
        <v>6</v>
      </c>
      <c r="L1585">
        <v>218</v>
      </c>
      <c r="M1585" t="str">
        <f>VLOOKUP(E1585,Translations!$A$1:$B$7,2,FALSE)</f>
        <v>Sjælland</v>
      </c>
      <c r="N1585" t="str">
        <f>VLOOKUP(D1585,Translations!$I$2:$K$101,2,FALSE)</f>
        <v>Køge</v>
      </c>
      <c r="O1585" t="str">
        <f>VLOOKUP(G1585,Translations!$M$2:$N$9,2,FALSE)</f>
        <v>[X2074] SARS-CoV-2 (RNA), Testcenter</v>
      </c>
      <c r="P1585" t="str">
        <f>VLOOKUP(F1585,Translations!$D$1:$F$13,2,FALSE)</f>
        <v>Ok</v>
      </c>
      <c r="Q1585" t="str">
        <f>VLOOKUP(F1585,Translations!$D$2:$G$13,4,FALSE)</f>
        <v>01 - Aktiv, bopæl i DK</v>
      </c>
      <c r="R1585" t="str">
        <f>VLOOKUP(H1585,Translations!$P$2:$Q$10,2,FALSE)</f>
        <v>1 - Selvstændigt sikret - med lægevalg</v>
      </c>
      <c r="S1585" t="str">
        <f>VLOOKUP(F1585,Translations!$D$2:$F$13,3,FALSE)</f>
        <v>Ja</v>
      </c>
    </row>
    <row r="1586" spans="1:19" x14ac:dyDescent="0.2">
      <c r="A1586" s="3">
        <v>43958</v>
      </c>
      <c r="B1586" s="3" t="s">
        <v>339</v>
      </c>
      <c r="C1586" s="3" t="s">
        <v>340</v>
      </c>
      <c r="D1586">
        <v>260</v>
      </c>
      <c r="E1586">
        <v>1084</v>
      </c>
      <c r="F1586" t="str">
        <f t="shared" si="54"/>
        <v>01</v>
      </c>
      <c r="G1586" t="s">
        <v>512</v>
      </c>
      <c r="H1586">
        <v>1</v>
      </c>
      <c r="I1586" t="s">
        <v>5</v>
      </c>
      <c r="J1586" t="s">
        <v>5</v>
      </c>
      <c r="K1586" t="s">
        <v>6</v>
      </c>
      <c r="L1586">
        <v>53</v>
      </c>
      <c r="M1586" t="str">
        <f>VLOOKUP(E1586,Translations!$A$1:$B$7,2,FALSE)</f>
        <v>Hovedstaden</v>
      </c>
      <c r="N1586" t="str">
        <f>VLOOKUP(D1586,Translations!$I$2:$K$101,2,FALSE)</f>
        <v>Halsnæs</v>
      </c>
      <c r="O1586" t="str">
        <f>VLOOKUP(G1586,Translations!$M$2:$N$9,2,FALSE)</f>
        <v>[X2074] SARS-CoV-2 (RNA), Testcenter</v>
      </c>
      <c r="P1586" t="str">
        <f>VLOOKUP(F1586,Translations!$D$1:$F$13,2,FALSE)</f>
        <v>Ok</v>
      </c>
      <c r="Q1586" t="str">
        <f>VLOOKUP(F1586,Translations!$D$2:$G$13,4,FALSE)</f>
        <v>01 - Aktiv, bopæl i DK</v>
      </c>
      <c r="R1586" t="str">
        <f>VLOOKUP(H1586,Translations!$P$2:$Q$10,2,FALSE)</f>
        <v>1 - Selvstændigt sikret - med lægevalg</v>
      </c>
      <c r="S1586" t="str">
        <f>VLOOKUP(F1586,Translations!$D$2:$F$13,3,FALSE)</f>
        <v>Ja</v>
      </c>
    </row>
    <row r="1587" spans="1:19" x14ac:dyDescent="0.2">
      <c r="A1587" s="3">
        <v>43958</v>
      </c>
      <c r="B1587" s="3" t="s">
        <v>339</v>
      </c>
      <c r="C1587" s="3" t="s">
        <v>340</v>
      </c>
      <c r="D1587">
        <v>265</v>
      </c>
      <c r="E1587">
        <v>1085</v>
      </c>
      <c r="F1587" t="str">
        <f t="shared" ref="F1587:F1618" si="55">"01"</f>
        <v>01</v>
      </c>
      <c r="G1587" t="s">
        <v>512</v>
      </c>
      <c r="H1587">
        <v>1</v>
      </c>
      <c r="I1587" t="s">
        <v>5</v>
      </c>
      <c r="J1587" t="s">
        <v>5</v>
      </c>
      <c r="K1587" t="s">
        <v>6</v>
      </c>
      <c r="L1587">
        <v>321</v>
      </c>
      <c r="M1587" t="str">
        <f>VLOOKUP(E1587,Translations!$A$1:$B$7,2,FALSE)</f>
        <v>Sjælland</v>
      </c>
      <c r="N1587" t="str">
        <f>VLOOKUP(D1587,Translations!$I$2:$K$101,2,FALSE)</f>
        <v>Roskilde</v>
      </c>
      <c r="O1587" t="str">
        <f>VLOOKUP(G1587,Translations!$M$2:$N$9,2,FALSE)</f>
        <v>[X2074] SARS-CoV-2 (RNA), Testcenter</v>
      </c>
      <c r="P1587" t="str">
        <f>VLOOKUP(F1587,Translations!$D$1:$F$13,2,FALSE)</f>
        <v>Ok</v>
      </c>
      <c r="Q1587" t="str">
        <f>VLOOKUP(F1587,Translations!$D$2:$G$13,4,FALSE)</f>
        <v>01 - Aktiv, bopæl i DK</v>
      </c>
      <c r="R1587" t="str">
        <f>VLOOKUP(H1587,Translations!$P$2:$Q$10,2,FALSE)</f>
        <v>1 - Selvstændigt sikret - med lægevalg</v>
      </c>
      <c r="S1587" t="str">
        <f>VLOOKUP(F1587,Translations!$D$2:$F$13,3,FALSE)</f>
        <v>Ja</v>
      </c>
    </row>
    <row r="1588" spans="1:19" x14ac:dyDescent="0.2">
      <c r="A1588" s="3">
        <v>43958</v>
      </c>
      <c r="B1588" s="3" t="s">
        <v>339</v>
      </c>
      <c r="C1588" s="3" t="s">
        <v>340</v>
      </c>
      <c r="D1588">
        <v>269</v>
      </c>
      <c r="E1588">
        <v>1085</v>
      </c>
      <c r="F1588" t="str">
        <f t="shared" si="55"/>
        <v>01</v>
      </c>
      <c r="G1588" t="s">
        <v>512</v>
      </c>
      <c r="H1588">
        <v>1</v>
      </c>
      <c r="I1588" t="s">
        <v>5</v>
      </c>
      <c r="J1588" t="s">
        <v>5</v>
      </c>
      <c r="K1588" t="s">
        <v>6</v>
      </c>
      <c r="L1588">
        <v>99</v>
      </c>
      <c r="M1588" t="str">
        <f>VLOOKUP(E1588,Translations!$A$1:$B$7,2,FALSE)</f>
        <v>Sjælland</v>
      </c>
      <c r="N1588" t="str">
        <f>VLOOKUP(D1588,Translations!$I$2:$K$101,2,FALSE)</f>
        <v>Solrød</v>
      </c>
      <c r="O1588" t="str">
        <f>VLOOKUP(G1588,Translations!$M$2:$N$9,2,FALSE)</f>
        <v>[X2074] SARS-CoV-2 (RNA), Testcenter</v>
      </c>
      <c r="P1588" t="str">
        <f>VLOOKUP(F1588,Translations!$D$1:$F$13,2,FALSE)</f>
        <v>Ok</v>
      </c>
      <c r="Q1588" t="str">
        <f>VLOOKUP(F1588,Translations!$D$2:$G$13,4,FALSE)</f>
        <v>01 - Aktiv, bopæl i DK</v>
      </c>
      <c r="R1588" t="str">
        <f>VLOOKUP(H1588,Translations!$P$2:$Q$10,2,FALSE)</f>
        <v>1 - Selvstændigt sikret - med lægevalg</v>
      </c>
      <c r="S1588" t="str">
        <f>VLOOKUP(F1588,Translations!$D$2:$F$13,3,FALSE)</f>
        <v>Ja</v>
      </c>
    </row>
    <row r="1589" spans="1:19" x14ac:dyDescent="0.2">
      <c r="A1589" s="3">
        <v>43958</v>
      </c>
      <c r="B1589" s="3" t="s">
        <v>339</v>
      </c>
      <c r="C1589" s="3" t="s">
        <v>340</v>
      </c>
      <c r="D1589">
        <v>270</v>
      </c>
      <c r="E1589">
        <v>1084</v>
      </c>
      <c r="F1589" t="str">
        <f t="shared" si="55"/>
        <v>01</v>
      </c>
      <c r="G1589" t="s">
        <v>512</v>
      </c>
      <c r="H1589">
        <v>1</v>
      </c>
      <c r="I1589" t="s">
        <v>5</v>
      </c>
      <c r="J1589" t="s">
        <v>5</v>
      </c>
      <c r="K1589" t="s">
        <v>6</v>
      </c>
      <c r="L1589">
        <v>82</v>
      </c>
      <c r="M1589" t="str">
        <f>VLOOKUP(E1589,Translations!$A$1:$B$7,2,FALSE)</f>
        <v>Hovedstaden</v>
      </c>
      <c r="N1589" t="str">
        <f>VLOOKUP(D1589,Translations!$I$2:$K$101,2,FALSE)</f>
        <v>Gribskov</v>
      </c>
      <c r="O1589" t="str">
        <f>VLOOKUP(G1589,Translations!$M$2:$N$9,2,FALSE)</f>
        <v>[X2074] SARS-CoV-2 (RNA), Testcenter</v>
      </c>
      <c r="P1589" t="str">
        <f>VLOOKUP(F1589,Translations!$D$1:$F$13,2,FALSE)</f>
        <v>Ok</v>
      </c>
      <c r="Q1589" t="str">
        <f>VLOOKUP(F1589,Translations!$D$2:$G$13,4,FALSE)</f>
        <v>01 - Aktiv, bopæl i DK</v>
      </c>
      <c r="R1589" t="str">
        <f>VLOOKUP(H1589,Translations!$P$2:$Q$10,2,FALSE)</f>
        <v>1 - Selvstændigt sikret - med lægevalg</v>
      </c>
      <c r="S1589" t="str">
        <f>VLOOKUP(F1589,Translations!$D$2:$F$13,3,FALSE)</f>
        <v>Ja</v>
      </c>
    </row>
    <row r="1590" spans="1:19" x14ac:dyDescent="0.2">
      <c r="A1590" s="3">
        <v>43958</v>
      </c>
      <c r="B1590" s="3" t="s">
        <v>339</v>
      </c>
      <c r="C1590" s="3" t="s">
        <v>340</v>
      </c>
      <c r="D1590">
        <v>306</v>
      </c>
      <c r="E1590">
        <v>1085</v>
      </c>
      <c r="F1590" t="str">
        <f t="shared" si="55"/>
        <v>01</v>
      </c>
      <c r="G1590" t="s">
        <v>512</v>
      </c>
      <c r="H1590">
        <v>1</v>
      </c>
      <c r="I1590" t="s">
        <v>5</v>
      </c>
      <c r="J1590" t="s">
        <v>5</v>
      </c>
      <c r="K1590" t="s">
        <v>6</v>
      </c>
      <c r="L1590">
        <v>33</v>
      </c>
      <c r="M1590" t="str">
        <f>VLOOKUP(E1590,Translations!$A$1:$B$7,2,FALSE)</f>
        <v>Sjælland</v>
      </c>
      <c r="N1590" t="str">
        <f>VLOOKUP(D1590,Translations!$I$2:$K$101,2,FALSE)</f>
        <v>Odsherred</v>
      </c>
      <c r="O1590" t="str">
        <f>VLOOKUP(G1590,Translations!$M$2:$N$9,2,FALSE)</f>
        <v>[X2074] SARS-CoV-2 (RNA), Testcenter</v>
      </c>
      <c r="P1590" t="str">
        <f>VLOOKUP(F1590,Translations!$D$1:$F$13,2,FALSE)</f>
        <v>Ok</v>
      </c>
      <c r="Q1590" t="str">
        <f>VLOOKUP(F1590,Translations!$D$2:$G$13,4,FALSE)</f>
        <v>01 - Aktiv, bopæl i DK</v>
      </c>
      <c r="R1590" t="str">
        <f>VLOOKUP(H1590,Translations!$P$2:$Q$10,2,FALSE)</f>
        <v>1 - Selvstændigt sikret - med lægevalg</v>
      </c>
      <c r="S1590" t="str">
        <f>VLOOKUP(F1590,Translations!$D$2:$F$13,3,FALSE)</f>
        <v>Ja</v>
      </c>
    </row>
    <row r="1591" spans="1:19" x14ac:dyDescent="0.2">
      <c r="A1591" s="3">
        <v>43958</v>
      </c>
      <c r="B1591" s="3" t="s">
        <v>339</v>
      </c>
      <c r="C1591" s="3" t="s">
        <v>340</v>
      </c>
      <c r="D1591">
        <v>316</v>
      </c>
      <c r="E1591">
        <v>1085</v>
      </c>
      <c r="F1591" t="str">
        <f t="shared" si="55"/>
        <v>01</v>
      </c>
      <c r="G1591" t="s">
        <v>512</v>
      </c>
      <c r="H1591">
        <v>1</v>
      </c>
      <c r="I1591" t="s">
        <v>5</v>
      </c>
      <c r="J1591" t="s">
        <v>5</v>
      </c>
      <c r="K1591" t="s">
        <v>6</v>
      </c>
      <c r="L1591">
        <v>192</v>
      </c>
      <c r="M1591" t="str">
        <f>VLOOKUP(E1591,Translations!$A$1:$B$7,2,FALSE)</f>
        <v>Sjælland</v>
      </c>
      <c r="N1591" t="str">
        <f>VLOOKUP(D1591,Translations!$I$2:$K$101,2,FALSE)</f>
        <v>Holbæk</v>
      </c>
      <c r="O1591" t="str">
        <f>VLOOKUP(G1591,Translations!$M$2:$N$9,2,FALSE)</f>
        <v>[X2074] SARS-CoV-2 (RNA), Testcenter</v>
      </c>
      <c r="P1591" t="str">
        <f>VLOOKUP(F1591,Translations!$D$1:$F$13,2,FALSE)</f>
        <v>Ok</v>
      </c>
      <c r="Q1591" t="str">
        <f>VLOOKUP(F1591,Translations!$D$2:$G$13,4,FALSE)</f>
        <v>01 - Aktiv, bopæl i DK</v>
      </c>
      <c r="R1591" t="str">
        <f>VLOOKUP(H1591,Translations!$P$2:$Q$10,2,FALSE)</f>
        <v>1 - Selvstændigt sikret - med lægevalg</v>
      </c>
      <c r="S1591" t="str">
        <f>VLOOKUP(F1591,Translations!$D$2:$F$13,3,FALSE)</f>
        <v>Ja</v>
      </c>
    </row>
    <row r="1592" spans="1:19" x14ac:dyDescent="0.2">
      <c r="A1592" s="3">
        <v>43958</v>
      </c>
      <c r="B1592" s="3" t="s">
        <v>339</v>
      </c>
      <c r="C1592" s="3" t="s">
        <v>340</v>
      </c>
      <c r="D1592">
        <v>320</v>
      </c>
      <c r="E1592">
        <v>1085</v>
      </c>
      <c r="F1592" t="str">
        <f t="shared" si="55"/>
        <v>01</v>
      </c>
      <c r="G1592" t="s">
        <v>512</v>
      </c>
      <c r="H1592">
        <v>1</v>
      </c>
      <c r="I1592" t="s">
        <v>5</v>
      </c>
      <c r="J1592" t="s">
        <v>5</v>
      </c>
      <c r="K1592" t="s">
        <v>6</v>
      </c>
      <c r="L1592">
        <v>59</v>
      </c>
      <c r="M1592" t="str">
        <f>VLOOKUP(E1592,Translations!$A$1:$B$7,2,FALSE)</f>
        <v>Sjælland</v>
      </c>
      <c r="N1592" t="str">
        <f>VLOOKUP(D1592,Translations!$I$2:$K$101,2,FALSE)</f>
        <v>Faxe</v>
      </c>
      <c r="O1592" t="str">
        <f>VLOOKUP(G1592,Translations!$M$2:$N$9,2,FALSE)</f>
        <v>[X2074] SARS-CoV-2 (RNA), Testcenter</v>
      </c>
      <c r="P1592" t="str">
        <f>VLOOKUP(F1592,Translations!$D$1:$F$13,2,FALSE)</f>
        <v>Ok</v>
      </c>
      <c r="Q1592" t="str">
        <f>VLOOKUP(F1592,Translations!$D$2:$G$13,4,FALSE)</f>
        <v>01 - Aktiv, bopæl i DK</v>
      </c>
      <c r="R1592" t="str">
        <f>VLOOKUP(H1592,Translations!$P$2:$Q$10,2,FALSE)</f>
        <v>1 - Selvstændigt sikret - med lægevalg</v>
      </c>
      <c r="S1592" t="str">
        <f>VLOOKUP(F1592,Translations!$D$2:$F$13,3,FALSE)</f>
        <v>Ja</v>
      </c>
    </row>
    <row r="1593" spans="1:19" x14ac:dyDescent="0.2">
      <c r="A1593" s="3">
        <v>43958</v>
      </c>
      <c r="B1593" s="3" t="s">
        <v>339</v>
      </c>
      <c r="C1593" s="3" t="s">
        <v>340</v>
      </c>
      <c r="D1593">
        <v>326</v>
      </c>
      <c r="E1593">
        <v>1085</v>
      </c>
      <c r="F1593" t="str">
        <f t="shared" si="55"/>
        <v>01</v>
      </c>
      <c r="G1593" t="s">
        <v>512</v>
      </c>
      <c r="H1593">
        <v>1</v>
      </c>
      <c r="I1593" t="s">
        <v>5</v>
      </c>
      <c r="J1593" t="s">
        <v>5</v>
      </c>
      <c r="K1593" t="s">
        <v>6</v>
      </c>
      <c r="L1593">
        <v>54</v>
      </c>
      <c r="M1593" t="str">
        <f>VLOOKUP(E1593,Translations!$A$1:$B$7,2,FALSE)</f>
        <v>Sjælland</v>
      </c>
      <c r="N1593" t="str">
        <f>VLOOKUP(D1593,Translations!$I$2:$K$101,2,FALSE)</f>
        <v>Kalundborg</v>
      </c>
      <c r="O1593" t="str">
        <f>VLOOKUP(G1593,Translations!$M$2:$N$9,2,FALSE)</f>
        <v>[X2074] SARS-CoV-2 (RNA), Testcenter</v>
      </c>
      <c r="P1593" t="str">
        <f>VLOOKUP(F1593,Translations!$D$1:$F$13,2,FALSE)</f>
        <v>Ok</v>
      </c>
      <c r="Q1593" t="str">
        <f>VLOOKUP(F1593,Translations!$D$2:$G$13,4,FALSE)</f>
        <v>01 - Aktiv, bopæl i DK</v>
      </c>
      <c r="R1593" t="str">
        <f>VLOOKUP(H1593,Translations!$P$2:$Q$10,2,FALSE)</f>
        <v>1 - Selvstændigt sikret - med lægevalg</v>
      </c>
      <c r="S1593" t="str">
        <f>VLOOKUP(F1593,Translations!$D$2:$F$13,3,FALSE)</f>
        <v>Ja</v>
      </c>
    </row>
    <row r="1594" spans="1:19" x14ac:dyDescent="0.2">
      <c r="A1594" s="3">
        <v>43958</v>
      </c>
      <c r="B1594" s="3" t="s">
        <v>339</v>
      </c>
      <c r="C1594" s="3" t="s">
        <v>340</v>
      </c>
      <c r="D1594">
        <v>329</v>
      </c>
      <c r="E1594">
        <v>1085</v>
      </c>
      <c r="F1594" t="str">
        <f t="shared" si="55"/>
        <v>01</v>
      </c>
      <c r="G1594" t="s">
        <v>512</v>
      </c>
      <c r="H1594">
        <v>1</v>
      </c>
      <c r="I1594" t="s">
        <v>5</v>
      </c>
      <c r="J1594" t="s">
        <v>5</v>
      </c>
      <c r="K1594" t="s">
        <v>6</v>
      </c>
      <c r="L1594">
        <v>85</v>
      </c>
      <c r="M1594" t="str">
        <f>VLOOKUP(E1594,Translations!$A$1:$B$7,2,FALSE)</f>
        <v>Sjælland</v>
      </c>
      <c r="N1594" t="str">
        <f>VLOOKUP(D1594,Translations!$I$2:$K$101,2,FALSE)</f>
        <v>Ringsted</v>
      </c>
      <c r="O1594" t="str">
        <f>VLOOKUP(G1594,Translations!$M$2:$N$9,2,FALSE)</f>
        <v>[X2074] SARS-CoV-2 (RNA), Testcenter</v>
      </c>
      <c r="P1594" t="str">
        <f>VLOOKUP(F1594,Translations!$D$1:$F$13,2,FALSE)</f>
        <v>Ok</v>
      </c>
      <c r="Q1594" t="str">
        <f>VLOOKUP(F1594,Translations!$D$2:$G$13,4,FALSE)</f>
        <v>01 - Aktiv, bopæl i DK</v>
      </c>
      <c r="R1594" t="str">
        <f>VLOOKUP(H1594,Translations!$P$2:$Q$10,2,FALSE)</f>
        <v>1 - Selvstændigt sikret - med lægevalg</v>
      </c>
      <c r="S1594" t="str">
        <f>VLOOKUP(F1594,Translations!$D$2:$F$13,3,FALSE)</f>
        <v>Ja</v>
      </c>
    </row>
    <row r="1595" spans="1:19" x14ac:dyDescent="0.2">
      <c r="A1595" s="3">
        <v>43958</v>
      </c>
      <c r="B1595" s="3" t="s">
        <v>339</v>
      </c>
      <c r="C1595" s="3" t="s">
        <v>340</v>
      </c>
      <c r="D1595">
        <v>330</v>
      </c>
      <c r="E1595">
        <v>1085</v>
      </c>
      <c r="F1595" t="str">
        <f t="shared" si="55"/>
        <v>01</v>
      </c>
      <c r="G1595" t="s">
        <v>512</v>
      </c>
      <c r="H1595">
        <v>1</v>
      </c>
      <c r="I1595" t="s">
        <v>5</v>
      </c>
      <c r="J1595" t="s">
        <v>5</v>
      </c>
      <c r="K1595" t="s">
        <v>6</v>
      </c>
      <c r="L1595">
        <v>153</v>
      </c>
      <c r="M1595" t="str">
        <f>VLOOKUP(E1595,Translations!$A$1:$B$7,2,FALSE)</f>
        <v>Sjælland</v>
      </c>
      <c r="N1595" t="str">
        <f>VLOOKUP(D1595,Translations!$I$2:$K$101,2,FALSE)</f>
        <v>Slagelse</v>
      </c>
      <c r="O1595" t="str">
        <f>VLOOKUP(G1595,Translations!$M$2:$N$9,2,FALSE)</f>
        <v>[X2074] SARS-CoV-2 (RNA), Testcenter</v>
      </c>
      <c r="P1595" t="str">
        <f>VLOOKUP(F1595,Translations!$D$1:$F$13,2,FALSE)</f>
        <v>Ok</v>
      </c>
      <c r="Q1595" t="str">
        <f>VLOOKUP(F1595,Translations!$D$2:$G$13,4,FALSE)</f>
        <v>01 - Aktiv, bopæl i DK</v>
      </c>
      <c r="R1595" t="str">
        <f>VLOOKUP(H1595,Translations!$P$2:$Q$10,2,FALSE)</f>
        <v>1 - Selvstændigt sikret - med lægevalg</v>
      </c>
      <c r="S1595" t="str">
        <f>VLOOKUP(F1595,Translations!$D$2:$F$13,3,FALSE)</f>
        <v>Ja</v>
      </c>
    </row>
    <row r="1596" spans="1:19" x14ac:dyDescent="0.2">
      <c r="A1596" s="3">
        <v>43958</v>
      </c>
      <c r="B1596" s="3" t="s">
        <v>339</v>
      </c>
      <c r="C1596" s="3" t="s">
        <v>340</v>
      </c>
      <c r="D1596">
        <v>336</v>
      </c>
      <c r="E1596">
        <v>1085</v>
      </c>
      <c r="F1596" t="str">
        <f t="shared" si="55"/>
        <v>01</v>
      </c>
      <c r="G1596" t="s">
        <v>512</v>
      </c>
      <c r="H1596">
        <v>1</v>
      </c>
      <c r="I1596" t="s">
        <v>5</v>
      </c>
      <c r="J1596" t="s">
        <v>5</v>
      </c>
      <c r="K1596" t="s">
        <v>6</v>
      </c>
      <c r="L1596">
        <v>58</v>
      </c>
      <c r="M1596" t="str">
        <f>VLOOKUP(E1596,Translations!$A$1:$B$7,2,FALSE)</f>
        <v>Sjælland</v>
      </c>
      <c r="N1596" t="str">
        <f>VLOOKUP(D1596,Translations!$I$2:$K$101,2,FALSE)</f>
        <v>Stevns</v>
      </c>
      <c r="O1596" t="str">
        <f>VLOOKUP(G1596,Translations!$M$2:$N$9,2,FALSE)</f>
        <v>[X2074] SARS-CoV-2 (RNA), Testcenter</v>
      </c>
      <c r="P1596" t="str">
        <f>VLOOKUP(F1596,Translations!$D$1:$F$13,2,FALSE)</f>
        <v>Ok</v>
      </c>
      <c r="Q1596" t="str">
        <f>VLOOKUP(F1596,Translations!$D$2:$G$13,4,FALSE)</f>
        <v>01 - Aktiv, bopæl i DK</v>
      </c>
      <c r="R1596" t="str">
        <f>VLOOKUP(H1596,Translations!$P$2:$Q$10,2,FALSE)</f>
        <v>1 - Selvstændigt sikret - med lægevalg</v>
      </c>
      <c r="S1596" t="str">
        <f>VLOOKUP(F1596,Translations!$D$2:$F$13,3,FALSE)</f>
        <v>Ja</v>
      </c>
    </row>
    <row r="1597" spans="1:19" x14ac:dyDescent="0.2">
      <c r="A1597" s="3">
        <v>43958</v>
      </c>
      <c r="B1597" s="3" t="s">
        <v>339</v>
      </c>
      <c r="C1597" s="3" t="s">
        <v>340</v>
      </c>
      <c r="D1597">
        <v>340</v>
      </c>
      <c r="E1597">
        <v>1085</v>
      </c>
      <c r="F1597" t="str">
        <f t="shared" si="55"/>
        <v>01</v>
      </c>
      <c r="G1597" t="s">
        <v>512</v>
      </c>
      <c r="H1597">
        <v>1</v>
      </c>
      <c r="I1597" t="s">
        <v>5</v>
      </c>
      <c r="J1597" t="s">
        <v>5</v>
      </c>
      <c r="K1597" t="s">
        <v>6</v>
      </c>
      <c r="L1597">
        <v>80</v>
      </c>
      <c r="M1597" t="str">
        <f>VLOOKUP(E1597,Translations!$A$1:$B$7,2,FALSE)</f>
        <v>Sjælland</v>
      </c>
      <c r="N1597" t="str">
        <f>VLOOKUP(D1597,Translations!$I$2:$K$101,2,FALSE)</f>
        <v>Sorø</v>
      </c>
      <c r="O1597" t="str">
        <f>VLOOKUP(G1597,Translations!$M$2:$N$9,2,FALSE)</f>
        <v>[X2074] SARS-CoV-2 (RNA), Testcenter</v>
      </c>
      <c r="P1597" t="str">
        <f>VLOOKUP(F1597,Translations!$D$1:$F$13,2,FALSE)</f>
        <v>Ok</v>
      </c>
      <c r="Q1597" t="str">
        <f>VLOOKUP(F1597,Translations!$D$2:$G$13,4,FALSE)</f>
        <v>01 - Aktiv, bopæl i DK</v>
      </c>
      <c r="R1597" t="str">
        <f>VLOOKUP(H1597,Translations!$P$2:$Q$10,2,FALSE)</f>
        <v>1 - Selvstændigt sikret - med lægevalg</v>
      </c>
      <c r="S1597" t="str">
        <f>VLOOKUP(F1597,Translations!$D$2:$F$13,3,FALSE)</f>
        <v>Ja</v>
      </c>
    </row>
    <row r="1598" spans="1:19" x14ac:dyDescent="0.2">
      <c r="A1598" s="3">
        <v>43958</v>
      </c>
      <c r="B1598" s="3" t="s">
        <v>339</v>
      </c>
      <c r="C1598" s="3" t="s">
        <v>340</v>
      </c>
      <c r="D1598">
        <v>350</v>
      </c>
      <c r="E1598">
        <v>1085</v>
      </c>
      <c r="F1598" t="str">
        <f t="shared" si="55"/>
        <v>01</v>
      </c>
      <c r="G1598" t="s">
        <v>512</v>
      </c>
      <c r="H1598">
        <v>1</v>
      </c>
      <c r="I1598" t="s">
        <v>5</v>
      </c>
      <c r="J1598" t="s">
        <v>5</v>
      </c>
      <c r="K1598" t="s">
        <v>6</v>
      </c>
      <c r="L1598">
        <v>91</v>
      </c>
      <c r="M1598" t="str">
        <f>VLOOKUP(E1598,Translations!$A$1:$B$7,2,FALSE)</f>
        <v>Sjælland</v>
      </c>
      <c r="N1598" t="str">
        <f>VLOOKUP(D1598,Translations!$I$2:$K$101,2,FALSE)</f>
        <v>Lejre</v>
      </c>
      <c r="O1598" t="str">
        <f>VLOOKUP(G1598,Translations!$M$2:$N$9,2,FALSE)</f>
        <v>[X2074] SARS-CoV-2 (RNA), Testcenter</v>
      </c>
      <c r="P1598" t="str">
        <f>VLOOKUP(F1598,Translations!$D$1:$F$13,2,FALSE)</f>
        <v>Ok</v>
      </c>
      <c r="Q1598" t="str">
        <f>VLOOKUP(F1598,Translations!$D$2:$G$13,4,FALSE)</f>
        <v>01 - Aktiv, bopæl i DK</v>
      </c>
      <c r="R1598" t="str">
        <f>VLOOKUP(H1598,Translations!$P$2:$Q$10,2,FALSE)</f>
        <v>1 - Selvstændigt sikret - med lægevalg</v>
      </c>
      <c r="S1598" t="str">
        <f>VLOOKUP(F1598,Translations!$D$2:$F$13,3,FALSE)</f>
        <v>Ja</v>
      </c>
    </row>
    <row r="1599" spans="1:19" x14ac:dyDescent="0.2">
      <c r="A1599" s="3">
        <v>43958</v>
      </c>
      <c r="B1599" s="3" t="s">
        <v>339</v>
      </c>
      <c r="C1599" s="3" t="s">
        <v>340</v>
      </c>
      <c r="D1599">
        <v>360</v>
      </c>
      <c r="E1599">
        <v>1085</v>
      </c>
      <c r="F1599" t="str">
        <f t="shared" si="55"/>
        <v>01</v>
      </c>
      <c r="G1599" t="s">
        <v>512</v>
      </c>
      <c r="H1599">
        <v>1</v>
      </c>
      <c r="I1599" t="s">
        <v>5</v>
      </c>
      <c r="J1599" t="s">
        <v>5</v>
      </c>
      <c r="K1599" t="s">
        <v>6</v>
      </c>
      <c r="L1599">
        <v>49</v>
      </c>
      <c r="M1599" t="str">
        <f>VLOOKUP(E1599,Translations!$A$1:$B$7,2,FALSE)</f>
        <v>Sjælland</v>
      </c>
      <c r="N1599" t="str">
        <f>VLOOKUP(D1599,Translations!$I$2:$K$101,2,FALSE)</f>
        <v>Lolland</v>
      </c>
      <c r="O1599" t="str">
        <f>VLOOKUP(G1599,Translations!$M$2:$N$9,2,FALSE)</f>
        <v>[X2074] SARS-CoV-2 (RNA), Testcenter</v>
      </c>
      <c r="P1599" t="str">
        <f>VLOOKUP(F1599,Translations!$D$1:$F$13,2,FALSE)</f>
        <v>Ok</v>
      </c>
      <c r="Q1599" t="str">
        <f>VLOOKUP(F1599,Translations!$D$2:$G$13,4,FALSE)</f>
        <v>01 - Aktiv, bopæl i DK</v>
      </c>
      <c r="R1599" t="str">
        <f>VLOOKUP(H1599,Translations!$P$2:$Q$10,2,FALSE)</f>
        <v>1 - Selvstændigt sikret - med lægevalg</v>
      </c>
      <c r="S1599" t="str">
        <f>VLOOKUP(F1599,Translations!$D$2:$F$13,3,FALSE)</f>
        <v>Ja</v>
      </c>
    </row>
    <row r="1600" spans="1:19" x14ac:dyDescent="0.2">
      <c r="A1600" s="3">
        <v>43958</v>
      </c>
      <c r="B1600" s="3" t="s">
        <v>339</v>
      </c>
      <c r="C1600" s="3" t="s">
        <v>340</v>
      </c>
      <c r="D1600">
        <v>370</v>
      </c>
      <c r="E1600">
        <v>1085</v>
      </c>
      <c r="F1600" t="str">
        <f t="shared" si="55"/>
        <v>01</v>
      </c>
      <c r="G1600" t="s">
        <v>512</v>
      </c>
      <c r="H1600">
        <v>1</v>
      </c>
      <c r="I1600" t="s">
        <v>5</v>
      </c>
      <c r="J1600" t="s">
        <v>5</v>
      </c>
      <c r="K1600" t="s">
        <v>6</v>
      </c>
      <c r="L1600">
        <v>267</v>
      </c>
      <c r="M1600" t="str">
        <f>VLOOKUP(E1600,Translations!$A$1:$B$7,2,FALSE)</f>
        <v>Sjælland</v>
      </c>
      <c r="N1600" t="str">
        <f>VLOOKUP(D1600,Translations!$I$2:$K$101,2,FALSE)</f>
        <v>Næstved</v>
      </c>
      <c r="O1600" t="str">
        <f>VLOOKUP(G1600,Translations!$M$2:$N$9,2,FALSE)</f>
        <v>[X2074] SARS-CoV-2 (RNA), Testcenter</v>
      </c>
      <c r="P1600" t="str">
        <f>VLOOKUP(F1600,Translations!$D$1:$F$13,2,FALSE)</f>
        <v>Ok</v>
      </c>
      <c r="Q1600" t="str">
        <f>VLOOKUP(F1600,Translations!$D$2:$G$13,4,FALSE)</f>
        <v>01 - Aktiv, bopæl i DK</v>
      </c>
      <c r="R1600" t="str">
        <f>VLOOKUP(H1600,Translations!$P$2:$Q$10,2,FALSE)</f>
        <v>1 - Selvstændigt sikret - med lægevalg</v>
      </c>
      <c r="S1600" t="str">
        <f>VLOOKUP(F1600,Translations!$D$2:$F$13,3,FALSE)</f>
        <v>Ja</v>
      </c>
    </row>
    <row r="1601" spans="1:19" x14ac:dyDescent="0.2">
      <c r="A1601" s="3">
        <v>43958</v>
      </c>
      <c r="B1601" s="3" t="s">
        <v>339</v>
      </c>
      <c r="C1601" s="3" t="s">
        <v>340</v>
      </c>
      <c r="D1601">
        <v>376</v>
      </c>
      <c r="E1601">
        <v>1085</v>
      </c>
      <c r="F1601" t="str">
        <f t="shared" si="55"/>
        <v>01</v>
      </c>
      <c r="G1601" t="s">
        <v>512</v>
      </c>
      <c r="H1601">
        <v>1</v>
      </c>
      <c r="I1601" t="s">
        <v>5</v>
      </c>
      <c r="J1601" t="s">
        <v>5</v>
      </c>
      <c r="K1601" t="s">
        <v>6</v>
      </c>
      <c r="L1601">
        <v>146</v>
      </c>
      <c r="M1601" t="str">
        <f>VLOOKUP(E1601,Translations!$A$1:$B$7,2,FALSE)</f>
        <v>Sjælland</v>
      </c>
      <c r="N1601" t="str">
        <f>VLOOKUP(D1601,Translations!$I$2:$K$101,2,FALSE)</f>
        <v>Guldborgsund</v>
      </c>
      <c r="O1601" t="str">
        <f>VLOOKUP(G1601,Translations!$M$2:$N$9,2,FALSE)</f>
        <v>[X2074] SARS-CoV-2 (RNA), Testcenter</v>
      </c>
      <c r="P1601" t="str">
        <f>VLOOKUP(F1601,Translations!$D$1:$F$13,2,FALSE)</f>
        <v>Ok</v>
      </c>
      <c r="Q1601" t="str">
        <f>VLOOKUP(F1601,Translations!$D$2:$G$13,4,FALSE)</f>
        <v>01 - Aktiv, bopæl i DK</v>
      </c>
      <c r="R1601" t="str">
        <f>VLOOKUP(H1601,Translations!$P$2:$Q$10,2,FALSE)</f>
        <v>1 - Selvstændigt sikret - med lægevalg</v>
      </c>
      <c r="S1601" t="str">
        <f>VLOOKUP(F1601,Translations!$D$2:$F$13,3,FALSE)</f>
        <v>Ja</v>
      </c>
    </row>
    <row r="1602" spans="1:19" x14ac:dyDescent="0.2">
      <c r="A1602" s="3">
        <v>43958</v>
      </c>
      <c r="B1602" s="3" t="s">
        <v>339</v>
      </c>
      <c r="C1602" s="3" t="s">
        <v>340</v>
      </c>
      <c r="D1602">
        <v>390</v>
      </c>
      <c r="E1602">
        <v>1085</v>
      </c>
      <c r="F1602" t="str">
        <f t="shared" si="55"/>
        <v>01</v>
      </c>
      <c r="G1602" t="s">
        <v>512</v>
      </c>
      <c r="H1602">
        <v>1</v>
      </c>
      <c r="I1602" t="s">
        <v>5</v>
      </c>
      <c r="J1602" t="s">
        <v>5</v>
      </c>
      <c r="K1602" t="s">
        <v>6</v>
      </c>
      <c r="L1602">
        <v>109</v>
      </c>
      <c r="M1602" t="str">
        <f>VLOOKUP(E1602,Translations!$A$1:$B$7,2,FALSE)</f>
        <v>Sjælland</v>
      </c>
      <c r="N1602" t="str">
        <f>VLOOKUP(D1602,Translations!$I$2:$K$101,2,FALSE)</f>
        <v>Vordingborg</v>
      </c>
      <c r="O1602" t="str">
        <f>VLOOKUP(G1602,Translations!$M$2:$N$9,2,FALSE)</f>
        <v>[X2074] SARS-CoV-2 (RNA), Testcenter</v>
      </c>
      <c r="P1602" t="str">
        <f>VLOOKUP(F1602,Translations!$D$1:$F$13,2,FALSE)</f>
        <v>Ok</v>
      </c>
      <c r="Q1602" t="str">
        <f>VLOOKUP(F1602,Translations!$D$2:$G$13,4,FALSE)</f>
        <v>01 - Aktiv, bopæl i DK</v>
      </c>
      <c r="R1602" t="str">
        <f>VLOOKUP(H1602,Translations!$P$2:$Q$10,2,FALSE)</f>
        <v>1 - Selvstændigt sikret - med lægevalg</v>
      </c>
      <c r="S1602" t="str">
        <f>VLOOKUP(F1602,Translations!$D$2:$F$13,3,FALSE)</f>
        <v>Ja</v>
      </c>
    </row>
    <row r="1603" spans="1:19" x14ac:dyDescent="0.2">
      <c r="A1603" s="3">
        <v>43958</v>
      </c>
      <c r="B1603" s="3" t="s">
        <v>339</v>
      </c>
      <c r="C1603" s="3" t="s">
        <v>340</v>
      </c>
      <c r="D1603">
        <v>400</v>
      </c>
      <c r="E1603">
        <v>1084</v>
      </c>
      <c r="F1603" t="str">
        <f t="shared" si="55"/>
        <v>01</v>
      </c>
      <c r="G1603" t="s">
        <v>512</v>
      </c>
      <c r="H1603">
        <v>1</v>
      </c>
      <c r="I1603" t="s">
        <v>5</v>
      </c>
      <c r="J1603" t="s">
        <v>5</v>
      </c>
      <c r="K1603" t="s">
        <v>6</v>
      </c>
      <c r="L1603">
        <v>81</v>
      </c>
      <c r="M1603" t="str">
        <f>VLOOKUP(E1603,Translations!$A$1:$B$7,2,FALSE)</f>
        <v>Hovedstaden</v>
      </c>
      <c r="N1603" t="str">
        <f>VLOOKUP(D1603,Translations!$I$2:$K$101,2,FALSE)</f>
        <v>Bornholm</v>
      </c>
      <c r="O1603" t="str">
        <f>VLOOKUP(G1603,Translations!$M$2:$N$9,2,FALSE)</f>
        <v>[X2074] SARS-CoV-2 (RNA), Testcenter</v>
      </c>
      <c r="P1603" t="str">
        <f>VLOOKUP(F1603,Translations!$D$1:$F$13,2,FALSE)</f>
        <v>Ok</v>
      </c>
      <c r="Q1603" t="str">
        <f>VLOOKUP(F1603,Translations!$D$2:$G$13,4,FALSE)</f>
        <v>01 - Aktiv, bopæl i DK</v>
      </c>
      <c r="R1603" t="str">
        <f>VLOOKUP(H1603,Translations!$P$2:$Q$10,2,FALSE)</f>
        <v>1 - Selvstændigt sikret - med lægevalg</v>
      </c>
      <c r="S1603" t="str">
        <f>VLOOKUP(F1603,Translations!$D$2:$F$13,3,FALSE)</f>
        <v>Ja</v>
      </c>
    </row>
    <row r="1604" spans="1:19" x14ac:dyDescent="0.2">
      <c r="A1604" s="3">
        <v>43958</v>
      </c>
      <c r="B1604" s="3" t="s">
        <v>339</v>
      </c>
      <c r="C1604" s="3" t="s">
        <v>340</v>
      </c>
      <c r="D1604">
        <v>400</v>
      </c>
      <c r="E1604">
        <v>1084</v>
      </c>
      <c r="F1604" t="str">
        <f t="shared" si="55"/>
        <v>01</v>
      </c>
      <c r="G1604" t="s">
        <v>512</v>
      </c>
      <c r="H1604">
        <v>2</v>
      </c>
      <c r="I1604" t="s">
        <v>5</v>
      </c>
      <c r="J1604" t="s">
        <v>5</v>
      </c>
      <c r="K1604" t="s">
        <v>6</v>
      </c>
      <c r="L1604">
        <v>1</v>
      </c>
      <c r="M1604" t="str">
        <f>VLOOKUP(E1604,Translations!$A$1:$B$7,2,FALSE)</f>
        <v>Hovedstaden</v>
      </c>
      <c r="N1604" t="str">
        <f>VLOOKUP(D1604,Translations!$I$2:$K$101,2,FALSE)</f>
        <v>Bornholm</v>
      </c>
      <c r="O1604" t="str">
        <f>VLOOKUP(G1604,Translations!$M$2:$N$9,2,FALSE)</f>
        <v>[X2074] SARS-CoV-2 (RNA), Testcenter</v>
      </c>
      <c r="P1604" t="str">
        <f>VLOOKUP(F1604,Translations!$D$1:$F$13,2,FALSE)</f>
        <v>Ok</v>
      </c>
      <c r="Q1604" t="str">
        <f>VLOOKUP(F1604,Translations!$D$2:$G$13,4,FALSE)</f>
        <v>01 - Aktiv, bopæl i DK</v>
      </c>
      <c r="R1604" t="str">
        <f>VLOOKUP(H1604,Translations!$P$2:$Q$10,2,FALSE)</f>
        <v>2 - Selvstændigt sikret - uden lægevalg</v>
      </c>
      <c r="S1604" t="str">
        <f>VLOOKUP(F1604,Translations!$D$2:$F$13,3,FALSE)</f>
        <v>Ja</v>
      </c>
    </row>
    <row r="1605" spans="1:19" x14ac:dyDescent="0.2">
      <c r="A1605" s="3">
        <v>43958</v>
      </c>
      <c r="B1605" s="3" t="s">
        <v>339</v>
      </c>
      <c r="C1605" s="3" t="s">
        <v>340</v>
      </c>
      <c r="D1605">
        <v>410</v>
      </c>
      <c r="E1605">
        <v>1083</v>
      </c>
      <c r="F1605" t="str">
        <f t="shared" si="55"/>
        <v>01</v>
      </c>
      <c r="G1605" t="s">
        <v>512</v>
      </c>
      <c r="H1605">
        <v>1</v>
      </c>
      <c r="I1605" t="s">
        <v>5</v>
      </c>
      <c r="J1605" t="s">
        <v>5</v>
      </c>
      <c r="K1605" t="s">
        <v>6</v>
      </c>
      <c r="L1605">
        <v>68</v>
      </c>
      <c r="M1605" t="str">
        <f>VLOOKUP(E1605,Translations!$A$1:$B$7,2,FALSE)</f>
        <v>Syddanmark</v>
      </c>
      <c r="N1605" t="str">
        <f>VLOOKUP(D1605,Translations!$I$2:$K$101,2,FALSE)</f>
        <v>Middelfart</v>
      </c>
      <c r="O1605" t="str">
        <f>VLOOKUP(G1605,Translations!$M$2:$N$9,2,FALSE)</f>
        <v>[X2074] SARS-CoV-2 (RNA), Testcenter</v>
      </c>
      <c r="P1605" t="str">
        <f>VLOOKUP(F1605,Translations!$D$1:$F$13,2,FALSE)</f>
        <v>Ok</v>
      </c>
      <c r="Q1605" t="str">
        <f>VLOOKUP(F1605,Translations!$D$2:$G$13,4,FALSE)</f>
        <v>01 - Aktiv, bopæl i DK</v>
      </c>
      <c r="R1605" t="str">
        <f>VLOOKUP(H1605,Translations!$P$2:$Q$10,2,FALSE)</f>
        <v>1 - Selvstændigt sikret - med lægevalg</v>
      </c>
      <c r="S1605" t="str">
        <f>VLOOKUP(F1605,Translations!$D$2:$F$13,3,FALSE)</f>
        <v>Ja</v>
      </c>
    </row>
    <row r="1606" spans="1:19" x14ac:dyDescent="0.2">
      <c r="A1606" s="3">
        <v>43958</v>
      </c>
      <c r="B1606" s="3" t="s">
        <v>339</v>
      </c>
      <c r="C1606" s="3" t="s">
        <v>340</v>
      </c>
      <c r="D1606">
        <v>420</v>
      </c>
      <c r="E1606">
        <v>1083</v>
      </c>
      <c r="F1606" t="str">
        <f t="shared" si="55"/>
        <v>01</v>
      </c>
      <c r="G1606" t="s">
        <v>512</v>
      </c>
      <c r="H1606">
        <v>1</v>
      </c>
      <c r="I1606" t="s">
        <v>5</v>
      </c>
      <c r="J1606" t="s">
        <v>5</v>
      </c>
      <c r="K1606" t="s">
        <v>6</v>
      </c>
      <c r="L1606">
        <v>88</v>
      </c>
      <c r="M1606" t="str">
        <f>VLOOKUP(E1606,Translations!$A$1:$B$7,2,FALSE)</f>
        <v>Syddanmark</v>
      </c>
      <c r="N1606" t="str">
        <f>VLOOKUP(D1606,Translations!$I$2:$K$101,2,FALSE)</f>
        <v>Assens</v>
      </c>
      <c r="O1606" t="str">
        <f>VLOOKUP(G1606,Translations!$M$2:$N$9,2,FALSE)</f>
        <v>[X2074] SARS-CoV-2 (RNA), Testcenter</v>
      </c>
      <c r="P1606" t="str">
        <f>VLOOKUP(F1606,Translations!$D$1:$F$13,2,FALSE)</f>
        <v>Ok</v>
      </c>
      <c r="Q1606" t="str">
        <f>VLOOKUP(F1606,Translations!$D$2:$G$13,4,FALSE)</f>
        <v>01 - Aktiv, bopæl i DK</v>
      </c>
      <c r="R1606" t="str">
        <f>VLOOKUP(H1606,Translations!$P$2:$Q$10,2,FALSE)</f>
        <v>1 - Selvstændigt sikret - med lægevalg</v>
      </c>
      <c r="S1606" t="str">
        <f>VLOOKUP(F1606,Translations!$D$2:$F$13,3,FALSE)</f>
        <v>Ja</v>
      </c>
    </row>
    <row r="1607" spans="1:19" x14ac:dyDescent="0.2">
      <c r="A1607" s="3">
        <v>43958</v>
      </c>
      <c r="B1607" s="3" t="s">
        <v>339</v>
      </c>
      <c r="C1607" s="3" t="s">
        <v>340</v>
      </c>
      <c r="D1607">
        <v>430</v>
      </c>
      <c r="E1607">
        <v>1083</v>
      </c>
      <c r="F1607" t="str">
        <f t="shared" si="55"/>
        <v>01</v>
      </c>
      <c r="G1607" t="s">
        <v>512</v>
      </c>
      <c r="H1607">
        <v>1</v>
      </c>
      <c r="I1607" t="s">
        <v>5</v>
      </c>
      <c r="J1607" t="s">
        <v>5</v>
      </c>
      <c r="K1607" t="s">
        <v>6</v>
      </c>
      <c r="L1607">
        <v>64</v>
      </c>
      <c r="M1607" t="str">
        <f>VLOOKUP(E1607,Translations!$A$1:$B$7,2,FALSE)</f>
        <v>Syddanmark</v>
      </c>
      <c r="N1607" t="str">
        <f>VLOOKUP(D1607,Translations!$I$2:$K$101,2,FALSE)</f>
        <v>Faaborg-Midtfyn</v>
      </c>
      <c r="O1607" t="str">
        <f>VLOOKUP(G1607,Translations!$M$2:$N$9,2,FALSE)</f>
        <v>[X2074] SARS-CoV-2 (RNA), Testcenter</v>
      </c>
      <c r="P1607" t="str">
        <f>VLOOKUP(F1607,Translations!$D$1:$F$13,2,FALSE)</f>
        <v>Ok</v>
      </c>
      <c r="Q1607" t="str">
        <f>VLOOKUP(F1607,Translations!$D$2:$G$13,4,FALSE)</f>
        <v>01 - Aktiv, bopæl i DK</v>
      </c>
      <c r="R1607" t="str">
        <f>VLOOKUP(H1607,Translations!$P$2:$Q$10,2,FALSE)</f>
        <v>1 - Selvstændigt sikret - med lægevalg</v>
      </c>
      <c r="S1607" t="str">
        <f>VLOOKUP(F1607,Translations!$D$2:$F$13,3,FALSE)</f>
        <v>Ja</v>
      </c>
    </row>
    <row r="1608" spans="1:19" x14ac:dyDescent="0.2">
      <c r="A1608" s="3">
        <v>43958</v>
      </c>
      <c r="B1608" s="3" t="s">
        <v>339</v>
      </c>
      <c r="C1608" s="3" t="s">
        <v>340</v>
      </c>
      <c r="D1608">
        <v>440</v>
      </c>
      <c r="E1608">
        <v>1083</v>
      </c>
      <c r="F1608" t="str">
        <f t="shared" si="55"/>
        <v>01</v>
      </c>
      <c r="G1608" t="s">
        <v>512</v>
      </c>
      <c r="H1608">
        <v>1</v>
      </c>
      <c r="I1608" t="s">
        <v>5</v>
      </c>
      <c r="J1608" t="s">
        <v>5</v>
      </c>
      <c r="K1608" t="s">
        <v>6</v>
      </c>
      <c r="L1608">
        <v>41</v>
      </c>
      <c r="M1608" t="str">
        <f>VLOOKUP(E1608,Translations!$A$1:$B$7,2,FALSE)</f>
        <v>Syddanmark</v>
      </c>
      <c r="N1608" t="str">
        <f>VLOOKUP(D1608,Translations!$I$2:$K$101,2,FALSE)</f>
        <v>Kerteminde</v>
      </c>
      <c r="O1608" t="str">
        <f>VLOOKUP(G1608,Translations!$M$2:$N$9,2,FALSE)</f>
        <v>[X2074] SARS-CoV-2 (RNA), Testcenter</v>
      </c>
      <c r="P1608" t="str">
        <f>VLOOKUP(F1608,Translations!$D$1:$F$13,2,FALSE)</f>
        <v>Ok</v>
      </c>
      <c r="Q1608" t="str">
        <f>VLOOKUP(F1608,Translations!$D$2:$G$13,4,FALSE)</f>
        <v>01 - Aktiv, bopæl i DK</v>
      </c>
      <c r="R1608" t="str">
        <f>VLOOKUP(H1608,Translations!$P$2:$Q$10,2,FALSE)</f>
        <v>1 - Selvstændigt sikret - med lægevalg</v>
      </c>
      <c r="S1608" t="str">
        <f>VLOOKUP(F1608,Translations!$D$2:$F$13,3,FALSE)</f>
        <v>Ja</v>
      </c>
    </row>
    <row r="1609" spans="1:19" x14ac:dyDescent="0.2">
      <c r="A1609" s="3">
        <v>43958</v>
      </c>
      <c r="B1609" s="3" t="s">
        <v>339</v>
      </c>
      <c r="C1609" s="3" t="s">
        <v>340</v>
      </c>
      <c r="D1609">
        <v>450</v>
      </c>
      <c r="E1609">
        <v>1083</v>
      </c>
      <c r="F1609" t="str">
        <f t="shared" si="55"/>
        <v>01</v>
      </c>
      <c r="G1609" t="s">
        <v>512</v>
      </c>
      <c r="H1609">
        <v>1</v>
      </c>
      <c r="I1609" t="s">
        <v>5</v>
      </c>
      <c r="J1609" t="s">
        <v>5</v>
      </c>
      <c r="K1609" t="s">
        <v>6</v>
      </c>
      <c r="L1609">
        <v>71</v>
      </c>
      <c r="M1609" t="str">
        <f>VLOOKUP(E1609,Translations!$A$1:$B$7,2,FALSE)</f>
        <v>Syddanmark</v>
      </c>
      <c r="N1609" t="str">
        <f>VLOOKUP(D1609,Translations!$I$2:$K$101,2,FALSE)</f>
        <v>Nyborg</v>
      </c>
      <c r="O1609" t="str">
        <f>VLOOKUP(G1609,Translations!$M$2:$N$9,2,FALSE)</f>
        <v>[X2074] SARS-CoV-2 (RNA), Testcenter</v>
      </c>
      <c r="P1609" t="str">
        <f>VLOOKUP(F1609,Translations!$D$1:$F$13,2,FALSE)</f>
        <v>Ok</v>
      </c>
      <c r="Q1609" t="str">
        <f>VLOOKUP(F1609,Translations!$D$2:$G$13,4,FALSE)</f>
        <v>01 - Aktiv, bopæl i DK</v>
      </c>
      <c r="R1609" t="str">
        <f>VLOOKUP(H1609,Translations!$P$2:$Q$10,2,FALSE)</f>
        <v>1 - Selvstændigt sikret - med lægevalg</v>
      </c>
      <c r="S1609" t="str">
        <f>VLOOKUP(F1609,Translations!$D$2:$F$13,3,FALSE)</f>
        <v>Ja</v>
      </c>
    </row>
    <row r="1610" spans="1:19" x14ac:dyDescent="0.2">
      <c r="A1610" s="3">
        <v>43958</v>
      </c>
      <c r="B1610" s="3" t="s">
        <v>339</v>
      </c>
      <c r="C1610" s="3" t="s">
        <v>340</v>
      </c>
      <c r="D1610">
        <v>461</v>
      </c>
      <c r="E1610">
        <v>1083</v>
      </c>
      <c r="F1610" t="str">
        <f t="shared" si="55"/>
        <v>01</v>
      </c>
      <c r="G1610" t="s">
        <v>512</v>
      </c>
      <c r="H1610">
        <v>1</v>
      </c>
      <c r="I1610" t="s">
        <v>5</v>
      </c>
      <c r="J1610" t="s">
        <v>5</v>
      </c>
      <c r="K1610" t="s">
        <v>6</v>
      </c>
      <c r="L1610">
        <v>442</v>
      </c>
      <c r="M1610" t="str">
        <f>VLOOKUP(E1610,Translations!$A$1:$B$7,2,FALSE)</f>
        <v>Syddanmark</v>
      </c>
      <c r="N1610" t="str">
        <f>VLOOKUP(D1610,Translations!$I$2:$K$101,2,FALSE)</f>
        <v>Odense</v>
      </c>
      <c r="O1610" t="str">
        <f>VLOOKUP(G1610,Translations!$M$2:$N$9,2,FALSE)</f>
        <v>[X2074] SARS-CoV-2 (RNA), Testcenter</v>
      </c>
      <c r="P1610" t="str">
        <f>VLOOKUP(F1610,Translations!$D$1:$F$13,2,FALSE)</f>
        <v>Ok</v>
      </c>
      <c r="Q1610" t="str">
        <f>VLOOKUP(F1610,Translations!$D$2:$G$13,4,FALSE)</f>
        <v>01 - Aktiv, bopæl i DK</v>
      </c>
      <c r="R1610" t="str">
        <f>VLOOKUP(H1610,Translations!$P$2:$Q$10,2,FALSE)</f>
        <v>1 - Selvstændigt sikret - med lægevalg</v>
      </c>
      <c r="S1610" t="str">
        <f>VLOOKUP(F1610,Translations!$D$2:$F$13,3,FALSE)</f>
        <v>Ja</v>
      </c>
    </row>
    <row r="1611" spans="1:19" x14ac:dyDescent="0.2">
      <c r="A1611" s="3">
        <v>43958</v>
      </c>
      <c r="B1611" s="3" t="s">
        <v>339</v>
      </c>
      <c r="C1611" s="3" t="s">
        <v>340</v>
      </c>
      <c r="D1611">
        <v>479</v>
      </c>
      <c r="E1611">
        <v>1083</v>
      </c>
      <c r="F1611" t="str">
        <f t="shared" si="55"/>
        <v>01</v>
      </c>
      <c r="G1611" t="s">
        <v>512</v>
      </c>
      <c r="H1611">
        <v>1</v>
      </c>
      <c r="I1611" t="s">
        <v>5</v>
      </c>
      <c r="J1611" t="s">
        <v>5</v>
      </c>
      <c r="K1611" t="s">
        <v>6</v>
      </c>
      <c r="L1611">
        <v>87</v>
      </c>
      <c r="M1611" t="str">
        <f>VLOOKUP(E1611,Translations!$A$1:$B$7,2,FALSE)</f>
        <v>Syddanmark</v>
      </c>
      <c r="N1611" t="str">
        <f>VLOOKUP(D1611,Translations!$I$2:$K$101,2,FALSE)</f>
        <v>Svendborg</v>
      </c>
      <c r="O1611" t="str">
        <f>VLOOKUP(G1611,Translations!$M$2:$N$9,2,FALSE)</f>
        <v>[X2074] SARS-CoV-2 (RNA), Testcenter</v>
      </c>
      <c r="P1611" t="str">
        <f>VLOOKUP(F1611,Translations!$D$1:$F$13,2,FALSE)</f>
        <v>Ok</v>
      </c>
      <c r="Q1611" t="str">
        <f>VLOOKUP(F1611,Translations!$D$2:$G$13,4,FALSE)</f>
        <v>01 - Aktiv, bopæl i DK</v>
      </c>
      <c r="R1611" t="str">
        <f>VLOOKUP(H1611,Translations!$P$2:$Q$10,2,FALSE)</f>
        <v>1 - Selvstændigt sikret - med lægevalg</v>
      </c>
      <c r="S1611" t="str">
        <f>VLOOKUP(F1611,Translations!$D$2:$F$13,3,FALSE)</f>
        <v>Ja</v>
      </c>
    </row>
    <row r="1612" spans="1:19" x14ac:dyDescent="0.2">
      <c r="A1612" s="3">
        <v>43958</v>
      </c>
      <c r="B1612" s="3" t="s">
        <v>339</v>
      </c>
      <c r="C1612" s="3" t="s">
        <v>340</v>
      </c>
      <c r="D1612">
        <v>480</v>
      </c>
      <c r="E1612">
        <v>1083</v>
      </c>
      <c r="F1612" t="str">
        <f t="shared" si="55"/>
        <v>01</v>
      </c>
      <c r="G1612" t="s">
        <v>512</v>
      </c>
      <c r="H1612">
        <v>1</v>
      </c>
      <c r="I1612" t="s">
        <v>5</v>
      </c>
      <c r="J1612" t="s">
        <v>5</v>
      </c>
      <c r="K1612" t="s">
        <v>6</v>
      </c>
      <c r="L1612">
        <v>45</v>
      </c>
      <c r="M1612" t="str">
        <f>VLOOKUP(E1612,Translations!$A$1:$B$7,2,FALSE)</f>
        <v>Syddanmark</v>
      </c>
      <c r="N1612" t="str">
        <f>VLOOKUP(D1612,Translations!$I$2:$K$101,2,FALSE)</f>
        <v>Nordfyns</v>
      </c>
      <c r="O1612" t="str">
        <f>VLOOKUP(G1612,Translations!$M$2:$N$9,2,FALSE)</f>
        <v>[X2074] SARS-CoV-2 (RNA), Testcenter</v>
      </c>
      <c r="P1612" t="str">
        <f>VLOOKUP(F1612,Translations!$D$1:$F$13,2,FALSE)</f>
        <v>Ok</v>
      </c>
      <c r="Q1612" t="str">
        <f>VLOOKUP(F1612,Translations!$D$2:$G$13,4,FALSE)</f>
        <v>01 - Aktiv, bopæl i DK</v>
      </c>
      <c r="R1612" t="str">
        <f>VLOOKUP(H1612,Translations!$P$2:$Q$10,2,FALSE)</f>
        <v>1 - Selvstændigt sikret - med lægevalg</v>
      </c>
      <c r="S1612" t="str">
        <f>VLOOKUP(F1612,Translations!$D$2:$F$13,3,FALSE)</f>
        <v>Ja</v>
      </c>
    </row>
    <row r="1613" spans="1:19" x14ac:dyDescent="0.2">
      <c r="A1613" s="3">
        <v>43958</v>
      </c>
      <c r="B1613" s="3" t="s">
        <v>339</v>
      </c>
      <c r="C1613" s="3" t="s">
        <v>340</v>
      </c>
      <c r="D1613">
        <v>482</v>
      </c>
      <c r="E1613">
        <v>1083</v>
      </c>
      <c r="F1613" t="str">
        <f t="shared" si="55"/>
        <v>01</v>
      </c>
      <c r="G1613" t="s">
        <v>512</v>
      </c>
      <c r="H1613">
        <v>1</v>
      </c>
      <c r="I1613" t="s">
        <v>5</v>
      </c>
      <c r="J1613" t="s">
        <v>5</v>
      </c>
      <c r="K1613" t="s">
        <v>6</v>
      </c>
      <c r="L1613">
        <v>7</v>
      </c>
      <c r="M1613" t="str">
        <f>VLOOKUP(E1613,Translations!$A$1:$B$7,2,FALSE)</f>
        <v>Syddanmark</v>
      </c>
      <c r="N1613" t="str">
        <f>VLOOKUP(D1613,Translations!$I$2:$K$101,2,FALSE)</f>
        <v>Langeland</v>
      </c>
      <c r="O1613" t="str">
        <f>VLOOKUP(G1613,Translations!$M$2:$N$9,2,FALSE)</f>
        <v>[X2074] SARS-CoV-2 (RNA), Testcenter</v>
      </c>
      <c r="P1613" t="str">
        <f>VLOOKUP(F1613,Translations!$D$1:$F$13,2,FALSE)</f>
        <v>Ok</v>
      </c>
      <c r="Q1613" t="str">
        <f>VLOOKUP(F1613,Translations!$D$2:$G$13,4,FALSE)</f>
        <v>01 - Aktiv, bopæl i DK</v>
      </c>
      <c r="R1613" t="str">
        <f>VLOOKUP(H1613,Translations!$P$2:$Q$10,2,FALSE)</f>
        <v>1 - Selvstændigt sikret - med lægevalg</v>
      </c>
      <c r="S1613" t="str">
        <f>VLOOKUP(F1613,Translations!$D$2:$F$13,3,FALSE)</f>
        <v>Ja</v>
      </c>
    </row>
    <row r="1614" spans="1:19" x14ac:dyDescent="0.2">
      <c r="A1614" s="3">
        <v>43958</v>
      </c>
      <c r="B1614" s="3" t="s">
        <v>339</v>
      </c>
      <c r="C1614" s="3" t="s">
        <v>340</v>
      </c>
      <c r="D1614">
        <v>482</v>
      </c>
      <c r="E1614">
        <v>1083</v>
      </c>
      <c r="F1614" t="str">
        <f t="shared" si="55"/>
        <v>01</v>
      </c>
      <c r="G1614" t="s">
        <v>512</v>
      </c>
      <c r="H1614">
        <v>6</v>
      </c>
      <c r="I1614" t="s">
        <v>5</v>
      </c>
      <c r="J1614" t="s">
        <v>5</v>
      </c>
      <c r="K1614" t="s">
        <v>6</v>
      </c>
      <c r="L1614">
        <v>1</v>
      </c>
      <c r="M1614" t="str">
        <f>VLOOKUP(E1614,Translations!$A$1:$B$7,2,FALSE)</f>
        <v>Syddanmark</v>
      </c>
      <c r="N1614" t="str">
        <f>VLOOKUP(D1614,Translations!$I$2:$K$101,2,FALSE)</f>
        <v>Langeland</v>
      </c>
      <c r="O1614" t="str">
        <f>VLOOKUP(G1614,Translations!$M$2:$N$9,2,FALSE)</f>
        <v>[X2074] SARS-CoV-2 (RNA), Testcenter</v>
      </c>
      <c r="P1614" t="str">
        <f>VLOOKUP(F1614,Translations!$D$1:$F$13,2,FALSE)</f>
        <v>Ok</v>
      </c>
      <c r="Q1614" t="str">
        <f>VLOOKUP(F1614,Translations!$D$2:$G$13,4,FALSE)</f>
        <v>01 - Aktiv, bopæl i DK</v>
      </c>
      <c r="R1614" t="str">
        <f>VLOOKUP(H1614,Translations!$P$2:$Q$10,2,FALSE)</f>
        <v>6 - Institutionsanbragt (§ 112)</v>
      </c>
      <c r="S1614" t="str">
        <f>VLOOKUP(F1614,Translations!$D$2:$F$13,3,FALSE)</f>
        <v>Ja</v>
      </c>
    </row>
    <row r="1615" spans="1:19" x14ac:dyDescent="0.2">
      <c r="A1615" s="3">
        <v>43958</v>
      </c>
      <c r="B1615" s="3" t="s">
        <v>339</v>
      </c>
      <c r="C1615" s="3" t="s">
        <v>340</v>
      </c>
      <c r="D1615">
        <v>492</v>
      </c>
      <c r="E1615">
        <v>1083</v>
      </c>
      <c r="F1615" t="str">
        <f t="shared" si="55"/>
        <v>01</v>
      </c>
      <c r="G1615" t="s">
        <v>512</v>
      </c>
      <c r="H1615">
        <v>1</v>
      </c>
      <c r="I1615" t="s">
        <v>5</v>
      </c>
      <c r="J1615" t="s">
        <v>5</v>
      </c>
      <c r="K1615" t="s">
        <v>6</v>
      </c>
      <c r="L1615">
        <v>4</v>
      </c>
      <c r="M1615" t="str">
        <f>VLOOKUP(E1615,Translations!$A$1:$B$7,2,FALSE)</f>
        <v>Syddanmark</v>
      </c>
      <c r="N1615" t="str">
        <f>VLOOKUP(D1615,Translations!$I$2:$K$101,2,FALSE)</f>
        <v>Ærø</v>
      </c>
      <c r="O1615" t="str">
        <f>VLOOKUP(G1615,Translations!$M$2:$N$9,2,FALSE)</f>
        <v>[X2074] SARS-CoV-2 (RNA), Testcenter</v>
      </c>
      <c r="P1615" t="str">
        <f>VLOOKUP(F1615,Translations!$D$1:$F$13,2,FALSE)</f>
        <v>Ok</v>
      </c>
      <c r="Q1615" t="str">
        <f>VLOOKUP(F1615,Translations!$D$2:$G$13,4,FALSE)</f>
        <v>01 - Aktiv, bopæl i DK</v>
      </c>
      <c r="R1615" t="str">
        <f>VLOOKUP(H1615,Translations!$P$2:$Q$10,2,FALSE)</f>
        <v>1 - Selvstændigt sikret - med lægevalg</v>
      </c>
      <c r="S1615" t="str">
        <f>VLOOKUP(F1615,Translations!$D$2:$F$13,3,FALSE)</f>
        <v>Ja</v>
      </c>
    </row>
    <row r="1616" spans="1:19" x14ac:dyDescent="0.2">
      <c r="A1616" s="3">
        <v>43958</v>
      </c>
      <c r="B1616" s="3" t="s">
        <v>339</v>
      </c>
      <c r="C1616" s="3" t="s">
        <v>340</v>
      </c>
      <c r="D1616">
        <v>510</v>
      </c>
      <c r="E1616">
        <v>1083</v>
      </c>
      <c r="F1616" t="str">
        <f t="shared" si="55"/>
        <v>01</v>
      </c>
      <c r="G1616" t="s">
        <v>512</v>
      </c>
      <c r="H1616">
        <v>1</v>
      </c>
      <c r="I1616" t="s">
        <v>5</v>
      </c>
      <c r="J1616" t="s">
        <v>5</v>
      </c>
      <c r="K1616" t="s">
        <v>6</v>
      </c>
      <c r="L1616">
        <v>90</v>
      </c>
      <c r="M1616" t="str">
        <f>VLOOKUP(E1616,Translations!$A$1:$B$7,2,FALSE)</f>
        <v>Syddanmark</v>
      </c>
      <c r="N1616" t="str">
        <f>VLOOKUP(D1616,Translations!$I$2:$K$101,2,FALSE)</f>
        <v>Haderslev</v>
      </c>
      <c r="O1616" t="str">
        <f>VLOOKUP(G1616,Translations!$M$2:$N$9,2,FALSE)</f>
        <v>[X2074] SARS-CoV-2 (RNA), Testcenter</v>
      </c>
      <c r="P1616" t="str">
        <f>VLOOKUP(F1616,Translations!$D$1:$F$13,2,FALSE)</f>
        <v>Ok</v>
      </c>
      <c r="Q1616" t="str">
        <f>VLOOKUP(F1616,Translations!$D$2:$G$13,4,FALSE)</f>
        <v>01 - Aktiv, bopæl i DK</v>
      </c>
      <c r="R1616" t="str">
        <f>VLOOKUP(H1616,Translations!$P$2:$Q$10,2,FALSE)</f>
        <v>1 - Selvstændigt sikret - med lægevalg</v>
      </c>
      <c r="S1616" t="str">
        <f>VLOOKUP(F1616,Translations!$D$2:$F$13,3,FALSE)</f>
        <v>Ja</v>
      </c>
    </row>
    <row r="1617" spans="1:19" x14ac:dyDescent="0.2">
      <c r="A1617" s="3">
        <v>43958</v>
      </c>
      <c r="B1617" s="3" t="s">
        <v>339</v>
      </c>
      <c r="C1617" s="3" t="s">
        <v>340</v>
      </c>
      <c r="D1617">
        <v>530</v>
      </c>
      <c r="E1617">
        <v>1083</v>
      </c>
      <c r="F1617" t="str">
        <f t="shared" si="55"/>
        <v>01</v>
      </c>
      <c r="G1617" t="s">
        <v>512</v>
      </c>
      <c r="H1617">
        <v>1</v>
      </c>
      <c r="I1617" t="s">
        <v>5</v>
      </c>
      <c r="J1617" t="s">
        <v>5</v>
      </c>
      <c r="K1617" t="s">
        <v>6</v>
      </c>
      <c r="L1617">
        <v>23</v>
      </c>
      <c r="M1617" t="str">
        <f>VLOOKUP(E1617,Translations!$A$1:$B$7,2,FALSE)</f>
        <v>Syddanmark</v>
      </c>
      <c r="N1617" t="str">
        <f>VLOOKUP(D1617,Translations!$I$2:$K$101,2,FALSE)</f>
        <v>Billund</v>
      </c>
      <c r="O1617" t="str">
        <f>VLOOKUP(G1617,Translations!$M$2:$N$9,2,FALSE)</f>
        <v>[X2074] SARS-CoV-2 (RNA), Testcenter</v>
      </c>
      <c r="P1617" t="str">
        <f>VLOOKUP(F1617,Translations!$D$1:$F$13,2,FALSE)</f>
        <v>Ok</v>
      </c>
      <c r="Q1617" t="str">
        <f>VLOOKUP(F1617,Translations!$D$2:$G$13,4,FALSE)</f>
        <v>01 - Aktiv, bopæl i DK</v>
      </c>
      <c r="R1617" t="str">
        <f>VLOOKUP(H1617,Translations!$P$2:$Q$10,2,FALSE)</f>
        <v>1 - Selvstændigt sikret - med lægevalg</v>
      </c>
      <c r="S1617" t="str">
        <f>VLOOKUP(F1617,Translations!$D$2:$F$13,3,FALSE)</f>
        <v>Ja</v>
      </c>
    </row>
    <row r="1618" spans="1:19" x14ac:dyDescent="0.2">
      <c r="A1618" s="3">
        <v>43958</v>
      </c>
      <c r="B1618" s="3" t="s">
        <v>339</v>
      </c>
      <c r="C1618" s="3" t="s">
        <v>340</v>
      </c>
      <c r="D1618">
        <v>540</v>
      </c>
      <c r="E1618">
        <v>1083</v>
      </c>
      <c r="F1618" t="str">
        <f t="shared" si="55"/>
        <v>01</v>
      </c>
      <c r="G1618" t="s">
        <v>512</v>
      </c>
      <c r="H1618">
        <v>1</v>
      </c>
      <c r="I1618" t="s">
        <v>5</v>
      </c>
      <c r="J1618" t="s">
        <v>5</v>
      </c>
      <c r="K1618" t="s">
        <v>6</v>
      </c>
      <c r="L1618">
        <v>123</v>
      </c>
      <c r="M1618" t="str">
        <f>VLOOKUP(E1618,Translations!$A$1:$B$7,2,FALSE)</f>
        <v>Syddanmark</v>
      </c>
      <c r="N1618" t="str">
        <f>VLOOKUP(D1618,Translations!$I$2:$K$101,2,FALSE)</f>
        <v>Sønderborg</v>
      </c>
      <c r="O1618" t="str">
        <f>VLOOKUP(G1618,Translations!$M$2:$N$9,2,FALSE)</f>
        <v>[X2074] SARS-CoV-2 (RNA), Testcenter</v>
      </c>
      <c r="P1618" t="str">
        <f>VLOOKUP(F1618,Translations!$D$1:$F$13,2,FALSE)</f>
        <v>Ok</v>
      </c>
      <c r="Q1618" t="str">
        <f>VLOOKUP(F1618,Translations!$D$2:$G$13,4,FALSE)</f>
        <v>01 - Aktiv, bopæl i DK</v>
      </c>
      <c r="R1618" t="str">
        <f>VLOOKUP(H1618,Translations!$P$2:$Q$10,2,FALSE)</f>
        <v>1 - Selvstændigt sikret - med lægevalg</v>
      </c>
      <c r="S1618" t="str">
        <f>VLOOKUP(F1618,Translations!$D$2:$F$13,3,FALSE)</f>
        <v>Ja</v>
      </c>
    </row>
    <row r="1619" spans="1:19" x14ac:dyDescent="0.2">
      <c r="A1619" s="3">
        <v>43958</v>
      </c>
      <c r="B1619" s="3" t="s">
        <v>339</v>
      </c>
      <c r="C1619" s="3" t="s">
        <v>340</v>
      </c>
      <c r="D1619">
        <v>550</v>
      </c>
      <c r="E1619">
        <v>1083</v>
      </c>
      <c r="F1619" t="str">
        <f t="shared" ref="F1619:F1650" si="56">"01"</f>
        <v>01</v>
      </c>
      <c r="G1619" t="s">
        <v>512</v>
      </c>
      <c r="H1619">
        <v>1</v>
      </c>
      <c r="I1619" t="s">
        <v>5</v>
      </c>
      <c r="J1619" t="s">
        <v>5</v>
      </c>
      <c r="K1619" t="s">
        <v>6</v>
      </c>
      <c r="L1619">
        <v>38</v>
      </c>
      <c r="M1619" t="str">
        <f>VLOOKUP(E1619,Translations!$A$1:$B$7,2,FALSE)</f>
        <v>Syddanmark</v>
      </c>
      <c r="N1619" t="str">
        <f>VLOOKUP(D1619,Translations!$I$2:$K$101,2,FALSE)</f>
        <v>Tønder</v>
      </c>
      <c r="O1619" t="str">
        <f>VLOOKUP(G1619,Translations!$M$2:$N$9,2,FALSE)</f>
        <v>[X2074] SARS-CoV-2 (RNA), Testcenter</v>
      </c>
      <c r="P1619" t="str">
        <f>VLOOKUP(F1619,Translations!$D$1:$F$13,2,FALSE)</f>
        <v>Ok</v>
      </c>
      <c r="Q1619" t="str">
        <f>VLOOKUP(F1619,Translations!$D$2:$G$13,4,FALSE)</f>
        <v>01 - Aktiv, bopæl i DK</v>
      </c>
      <c r="R1619" t="str">
        <f>VLOOKUP(H1619,Translations!$P$2:$Q$10,2,FALSE)</f>
        <v>1 - Selvstændigt sikret - med lægevalg</v>
      </c>
      <c r="S1619" t="str">
        <f>VLOOKUP(F1619,Translations!$D$2:$F$13,3,FALSE)</f>
        <v>Ja</v>
      </c>
    </row>
    <row r="1620" spans="1:19" x14ac:dyDescent="0.2">
      <c r="A1620" s="3">
        <v>43958</v>
      </c>
      <c r="B1620" t="s">
        <v>339</v>
      </c>
      <c r="C1620" t="s">
        <v>340</v>
      </c>
      <c r="D1620">
        <v>561</v>
      </c>
      <c r="E1620">
        <v>1083</v>
      </c>
      <c r="F1620" t="str">
        <f t="shared" si="56"/>
        <v>01</v>
      </c>
      <c r="G1620" t="s">
        <v>512</v>
      </c>
      <c r="H1620">
        <v>1</v>
      </c>
      <c r="I1620" t="s">
        <v>5</v>
      </c>
      <c r="J1620" t="s">
        <v>5</v>
      </c>
      <c r="K1620" t="s">
        <v>6</v>
      </c>
      <c r="L1620">
        <v>291</v>
      </c>
      <c r="M1620" t="str">
        <f>VLOOKUP(E1620,Translations!$A$1:$B$7,2,FALSE)</f>
        <v>Syddanmark</v>
      </c>
      <c r="N1620" t="str">
        <f>VLOOKUP(D1620,Translations!$I$2:$K$101,2,FALSE)</f>
        <v>Esbjerg</v>
      </c>
      <c r="O1620" t="str">
        <f>VLOOKUP(G1620,Translations!$M$2:$N$9,2,FALSE)</f>
        <v>[X2074] SARS-CoV-2 (RNA), Testcenter</v>
      </c>
      <c r="P1620" t="str">
        <f>VLOOKUP(F1620,Translations!$D$1:$F$13,2,FALSE)</f>
        <v>Ok</v>
      </c>
      <c r="Q1620" t="str">
        <f>VLOOKUP(F1620,Translations!$D$2:$G$13,4,FALSE)</f>
        <v>01 - Aktiv, bopæl i DK</v>
      </c>
      <c r="R1620" t="str">
        <f>VLOOKUP(H1620,Translations!$P$2:$Q$10,2,FALSE)</f>
        <v>1 - Selvstændigt sikret - med lægevalg</v>
      </c>
      <c r="S1620" t="str">
        <f>VLOOKUP(F1620,Translations!$D$2:$F$13,3,FALSE)</f>
        <v>Ja</v>
      </c>
    </row>
    <row r="1621" spans="1:19" x14ac:dyDescent="0.2">
      <c r="A1621" s="3">
        <v>43958</v>
      </c>
      <c r="B1621" t="s">
        <v>339</v>
      </c>
      <c r="C1621" t="s">
        <v>340</v>
      </c>
      <c r="D1621">
        <v>563</v>
      </c>
      <c r="E1621">
        <v>1083</v>
      </c>
      <c r="F1621" t="str">
        <f t="shared" si="56"/>
        <v>01</v>
      </c>
      <c r="G1621" t="s">
        <v>512</v>
      </c>
      <c r="H1621">
        <v>1</v>
      </c>
      <c r="I1621" t="s">
        <v>5</v>
      </c>
      <c r="J1621" t="s">
        <v>5</v>
      </c>
      <c r="K1621" t="s">
        <v>6</v>
      </c>
      <c r="L1621">
        <v>7</v>
      </c>
      <c r="M1621" t="str">
        <f>VLOOKUP(E1621,Translations!$A$1:$B$7,2,FALSE)</f>
        <v>Syddanmark</v>
      </c>
      <c r="N1621" t="str">
        <f>VLOOKUP(D1621,Translations!$I$2:$K$101,2,FALSE)</f>
        <v>Fanø</v>
      </c>
      <c r="O1621" t="str">
        <f>VLOOKUP(G1621,Translations!$M$2:$N$9,2,FALSE)</f>
        <v>[X2074] SARS-CoV-2 (RNA), Testcenter</v>
      </c>
      <c r="P1621" t="str">
        <f>VLOOKUP(F1621,Translations!$D$1:$F$13,2,FALSE)</f>
        <v>Ok</v>
      </c>
      <c r="Q1621" t="str">
        <f>VLOOKUP(F1621,Translations!$D$2:$G$13,4,FALSE)</f>
        <v>01 - Aktiv, bopæl i DK</v>
      </c>
      <c r="R1621" t="str">
        <f>VLOOKUP(H1621,Translations!$P$2:$Q$10,2,FALSE)</f>
        <v>1 - Selvstændigt sikret - med lægevalg</v>
      </c>
      <c r="S1621" t="str">
        <f>VLOOKUP(F1621,Translations!$D$2:$F$13,3,FALSE)</f>
        <v>Ja</v>
      </c>
    </row>
    <row r="1622" spans="1:19" x14ac:dyDescent="0.2">
      <c r="A1622" s="3">
        <v>43958</v>
      </c>
      <c r="B1622" t="s">
        <v>339</v>
      </c>
      <c r="C1622" t="s">
        <v>340</v>
      </c>
      <c r="D1622">
        <v>573</v>
      </c>
      <c r="E1622">
        <v>1083</v>
      </c>
      <c r="F1622" t="str">
        <f t="shared" si="56"/>
        <v>01</v>
      </c>
      <c r="G1622" t="s">
        <v>512</v>
      </c>
      <c r="H1622">
        <v>1</v>
      </c>
      <c r="I1622" t="s">
        <v>5</v>
      </c>
      <c r="J1622" t="s">
        <v>5</v>
      </c>
      <c r="K1622" t="s">
        <v>6</v>
      </c>
      <c r="L1622">
        <v>98</v>
      </c>
      <c r="M1622" t="str">
        <f>VLOOKUP(E1622,Translations!$A$1:$B$7,2,FALSE)</f>
        <v>Syddanmark</v>
      </c>
      <c r="N1622" t="str">
        <f>VLOOKUP(D1622,Translations!$I$2:$K$101,2,FALSE)</f>
        <v>Varde</v>
      </c>
      <c r="O1622" t="str">
        <f>VLOOKUP(G1622,Translations!$M$2:$N$9,2,FALSE)</f>
        <v>[X2074] SARS-CoV-2 (RNA), Testcenter</v>
      </c>
      <c r="P1622" t="str">
        <f>VLOOKUP(F1622,Translations!$D$1:$F$13,2,FALSE)</f>
        <v>Ok</v>
      </c>
      <c r="Q1622" t="str">
        <f>VLOOKUP(F1622,Translations!$D$2:$G$13,4,FALSE)</f>
        <v>01 - Aktiv, bopæl i DK</v>
      </c>
      <c r="R1622" t="str">
        <f>VLOOKUP(H1622,Translations!$P$2:$Q$10,2,FALSE)</f>
        <v>1 - Selvstændigt sikret - med lægevalg</v>
      </c>
      <c r="S1622" t="str">
        <f>VLOOKUP(F1622,Translations!$D$2:$F$13,3,FALSE)</f>
        <v>Ja</v>
      </c>
    </row>
    <row r="1623" spans="1:19" x14ac:dyDescent="0.2">
      <c r="A1623" s="3">
        <v>43958</v>
      </c>
      <c r="B1623" t="s">
        <v>339</v>
      </c>
      <c r="C1623" t="s">
        <v>340</v>
      </c>
      <c r="D1623">
        <v>575</v>
      </c>
      <c r="E1623">
        <v>1083</v>
      </c>
      <c r="F1623" t="str">
        <f t="shared" si="56"/>
        <v>01</v>
      </c>
      <c r="G1623" t="s">
        <v>512</v>
      </c>
      <c r="H1623">
        <v>1</v>
      </c>
      <c r="I1623" t="s">
        <v>5</v>
      </c>
      <c r="J1623" t="s">
        <v>5</v>
      </c>
      <c r="K1623" t="s">
        <v>6</v>
      </c>
      <c r="L1623">
        <v>38</v>
      </c>
      <c r="M1623" t="str">
        <f>VLOOKUP(E1623,Translations!$A$1:$B$7,2,FALSE)</f>
        <v>Syddanmark</v>
      </c>
      <c r="N1623" t="str">
        <f>VLOOKUP(D1623,Translations!$I$2:$K$101,2,FALSE)</f>
        <v>Vejen</v>
      </c>
      <c r="O1623" t="str">
        <f>VLOOKUP(G1623,Translations!$M$2:$N$9,2,FALSE)</f>
        <v>[X2074] SARS-CoV-2 (RNA), Testcenter</v>
      </c>
      <c r="P1623" t="str">
        <f>VLOOKUP(F1623,Translations!$D$1:$F$13,2,FALSE)</f>
        <v>Ok</v>
      </c>
      <c r="Q1623" t="str">
        <f>VLOOKUP(F1623,Translations!$D$2:$G$13,4,FALSE)</f>
        <v>01 - Aktiv, bopæl i DK</v>
      </c>
      <c r="R1623" t="str">
        <f>VLOOKUP(H1623,Translations!$P$2:$Q$10,2,FALSE)</f>
        <v>1 - Selvstændigt sikret - med lægevalg</v>
      </c>
      <c r="S1623" t="str">
        <f>VLOOKUP(F1623,Translations!$D$2:$F$13,3,FALSE)</f>
        <v>Ja</v>
      </c>
    </row>
    <row r="1624" spans="1:19" x14ac:dyDescent="0.2">
      <c r="A1624" s="3">
        <v>43958</v>
      </c>
      <c r="B1624" t="s">
        <v>339</v>
      </c>
      <c r="C1624" t="s">
        <v>340</v>
      </c>
      <c r="D1624">
        <v>580</v>
      </c>
      <c r="E1624">
        <v>1083</v>
      </c>
      <c r="F1624" t="str">
        <f t="shared" si="56"/>
        <v>01</v>
      </c>
      <c r="G1624" t="s">
        <v>512</v>
      </c>
      <c r="H1624">
        <v>1</v>
      </c>
      <c r="I1624" t="s">
        <v>5</v>
      </c>
      <c r="J1624" t="s">
        <v>5</v>
      </c>
      <c r="K1624" t="s">
        <v>6</v>
      </c>
      <c r="L1624">
        <v>95</v>
      </c>
      <c r="M1624" t="str">
        <f>VLOOKUP(E1624,Translations!$A$1:$B$7,2,FALSE)</f>
        <v>Syddanmark</v>
      </c>
      <c r="N1624" t="str">
        <f>VLOOKUP(D1624,Translations!$I$2:$K$101,2,FALSE)</f>
        <v>Aabenraa</v>
      </c>
      <c r="O1624" t="str">
        <f>VLOOKUP(G1624,Translations!$M$2:$N$9,2,FALSE)</f>
        <v>[X2074] SARS-CoV-2 (RNA), Testcenter</v>
      </c>
      <c r="P1624" t="str">
        <f>VLOOKUP(F1624,Translations!$D$1:$F$13,2,FALSE)</f>
        <v>Ok</v>
      </c>
      <c r="Q1624" t="str">
        <f>VLOOKUP(F1624,Translations!$D$2:$G$13,4,FALSE)</f>
        <v>01 - Aktiv, bopæl i DK</v>
      </c>
      <c r="R1624" t="str">
        <f>VLOOKUP(H1624,Translations!$P$2:$Q$10,2,FALSE)</f>
        <v>1 - Selvstændigt sikret - med lægevalg</v>
      </c>
      <c r="S1624" t="str">
        <f>VLOOKUP(F1624,Translations!$D$2:$F$13,3,FALSE)</f>
        <v>Ja</v>
      </c>
    </row>
    <row r="1625" spans="1:19" x14ac:dyDescent="0.2">
      <c r="A1625" s="3">
        <v>43958</v>
      </c>
      <c r="B1625" t="s">
        <v>339</v>
      </c>
      <c r="C1625" t="s">
        <v>340</v>
      </c>
      <c r="D1625">
        <v>607</v>
      </c>
      <c r="E1625">
        <v>1083</v>
      </c>
      <c r="F1625" t="str">
        <f t="shared" si="56"/>
        <v>01</v>
      </c>
      <c r="G1625" t="s">
        <v>512</v>
      </c>
      <c r="H1625">
        <v>1</v>
      </c>
      <c r="I1625" t="s">
        <v>5</v>
      </c>
      <c r="J1625" t="s">
        <v>5</v>
      </c>
      <c r="K1625" t="s">
        <v>6</v>
      </c>
      <c r="L1625">
        <v>68</v>
      </c>
      <c r="M1625" t="str">
        <f>VLOOKUP(E1625,Translations!$A$1:$B$7,2,FALSE)</f>
        <v>Syddanmark</v>
      </c>
      <c r="N1625" t="str">
        <f>VLOOKUP(D1625,Translations!$I$2:$K$101,2,FALSE)</f>
        <v>Fredericia</v>
      </c>
      <c r="O1625" t="str">
        <f>VLOOKUP(G1625,Translations!$M$2:$N$9,2,FALSE)</f>
        <v>[X2074] SARS-CoV-2 (RNA), Testcenter</v>
      </c>
      <c r="P1625" t="str">
        <f>VLOOKUP(F1625,Translations!$D$1:$F$13,2,FALSE)</f>
        <v>Ok</v>
      </c>
      <c r="Q1625" t="str">
        <f>VLOOKUP(F1625,Translations!$D$2:$G$13,4,FALSE)</f>
        <v>01 - Aktiv, bopæl i DK</v>
      </c>
      <c r="R1625" t="str">
        <f>VLOOKUP(H1625,Translations!$P$2:$Q$10,2,FALSE)</f>
        <v>1 - Selvstændigt sikret - med lægevalg</v>
      </c>
      <c r="S1625" t="str">
        <f>VLOOKUP(F1625,Translations!$D$2:$F$13,3,FALSE)</f>
        <v>Ja</v>
      </c>
    </row>
    <row r="1626" spans="1:19" x14ac:dyDescent="0.2">
      <c r="A1626" s="3">
        <v>43958</v>
      </c>
      <c r="B1626" t="s">
        <v>339</v>
      </c>
      <c r="C1626" t="s">
        <v>340</v>
      </c>
      <c r="D1626">
        <v>615</v>
      </c>
      <c r="E1626">
        <v>1082</v>
      </c>
      <c r="F1626" t="str">
        <f t="shared" si="56"/>
        <v>01</v>
      </c>
      <c r="G1626" t="s">
        <v>512</v>
      </c>
      <c r="H1626">
        <v>1</v>
      </c>
      <c r="I1626" t="s">
        <v>5</v>
      </c>
      <c r="J1626" t="s">
        <v>5</v>
      </c>
      <c r="K1626" t="s">
        <v>6</v>
      </c>
      <c r="L1626">
        <v>214</v>
      </c>
      <c r="M1626" t="str">
        <f>VLOOKUP(E1626,Translations!$A$1:$B$7,2,FALSE)</f>
        <v>Midtjylland</v>
      </c>
      <c r="N1626" t="str">
        <f>VLOOKUP(D1626,Translations!$I$2:$K$101,2,FALSE)</f>
        <v>Horsens</v>
      </c>
      <c r="O1626" t="str">
        <f>VLOOKUP(G1626,Translations!$M$2:$N$9,2,FALSE)</f>
        <v>[X2074] SARS-CoV-2 (RNA), Testcenter</v>
      </c>
      <c r="P1626" t="str">
        <f>VLOOKUP(F1626,Translations!$D$1:$F$13,2,FALSE)</f>
        <v>Ok</v>
      </c>
      <c r="Q1626" t="str">
        <f>VLOOKUP(F1626,Translations!$D$2:$G$13,4,FALSE)</f>
        <v>01 - Aktiv, bopæl i DK</v>
      </c>
      <c r="R1626" t="str">
        <f>VLOOKUP(H1626,Translations!$P$2:$Q$10,2,FALSE)</f>
        <v>1 - Selvstændigt sikret - med lægevalg</v>
      </c>
      <c r="S1626" t="str">
        <f>VLOOKUP(F1626,Translations!$D$2:$F$13,3,FALSE)</f>
        <v>Ja</v>
      </c>
    </row>
    <row r="1627" spans="1:19" x14ac:dyDescent="0.2">
      <c r="A1627" s="3">
        <v>43958</v>
      </c>
      <c r="B1627" t="s">
        <v>339</v>
      </c>
      <c r="C1627" t="s">
        <v>340</v>
      </c>
      <c r="D1627">
        <v>621</v>
      </c>
      <c r="E1627">
        <v>1083</v>
      </c>
      <c r="F1627" t="str">
        <f t="shared" si="56"/>
        <v>01</v>
      </c>
      <c r="G1627" t="s">
        <v>512</v>
      </c>
      <c r="H1627">
        <v>1</v>
      </c>
      <c r="I1627" t="s">
        <v>5</v>
      </c>
      <c r="J1627" t="s">
        <v>5</v>
      </c>
      <c r="K1627" t="s">
        <v>6</v>
      </c>
      <c r="L1627">
        <v>169</v>
      </c>
      <c r="M1627" t="str">
        <f>VLOOKUP(E1627,Translations!$A$1:$B$7,2,FALSE)</f>
        <v>Syddanmark</v>
      </c>
      <c r="N1627" t="str">
        <f>VLOOKUP(D1627,Translations!$I$2:$K$101,2,FALSE)</f>
        <v>Kolding</v>
      </c>
      <c r="O1627" t="str">
        <f>VLOOKUP(G1627,Translations!$M$2:$N$9,2,FALSE)</f>
        <v>[X2074] SARS-CoV-2 (RNA), Testcenter</v>
      </c>
      <c r="P1627" t="str">
        <f>VLOOKUP(F1627,Translations!$D$1:$F$13,2,FALSE)</f>
        <v>Ok</v>
      </c>
      <c r="Q1627" t="str">
        <f>VLOOKUP(F1627,Translations!$D$2:$G$13,4,FALSE)</f>
        <v>01 - Aktiv, bopæl i DK</v>
      </c>
      <c r="R1627" t="str">
        <f>VLOOKUP(H1627,Translations!$P$2:$Q$10,2,FALSE)</f>
        <v>1 - Selvstændigt sikret - med lægevalg</v>
      </c>
      <c r="S1627" t="str">
        <f>VLOOKUP(F1627,Translations!$D$2:$F$13,3,FALSE)</f>
        <v>Ja</v>
      </c>
    </row>
    <row r="1628" spans="1:19" x14ac:dyDescent="0.2">
      <c r="A1628" s="3">
        <v>43958</v>
      </c>
      <c r="B1628" t="s">
        <v>339</v>
      </c>
      <c r="C1628" t="s">
        <v>340</v>
      </c>
      <c r="D1628">
        <v>630</v>
      </c>
      <c r="E1628">
        <v>1083</v>
      </c>
      <c r="F1628" t="str">
        <f t="shared" si="56"/>
        <v>01</v>
      </c>
      <c r="G1628" t="s">
        <v>512</v>
      </c>
      <c r="H1628">
        <v>1</v>
      </c>
      <c r="I1628" t="s">
        <v>5</v>
      </c>
      <c r="J1628" t="s">
        <v>5</v>
      </c>
      <c r="K1628" t="s">
        <v>6</v>
      </c>
      <c r="L1628">
        <v>236</v>
      </c>
      <c r="M1628" t="str">
        <f>VLOOKUP(E1628,Translations!$A$1:$B$7,2,FALSE)</f>
        <v>Syddanmark</v>
      </c>
      <c r="N1628" t="str">
        <f>VLOOKUP(D1628,Translations!$I$2:$K$101,2,FALSE)</f>
        <v>Vejle</v>
      </c>
      <c r="O1628" t="str">
        <f>VLOOKUP(G1628,Translations!$M$2:$N$9,2,FALSE)</f>
        <v>[X2074] SARS-CoV-2 (RNA), Testcenter</v>
      </c>
      <c r="P1628" t="str">
        <f>VLOOKUP(F1628,Translations!$D$1:$F$13,2,FALSE)</f>
        <v>Ok</v>
      </c>
      <c r="Q1628" t="str">
        <f>VLOOKUP(F1628,Translations!$D$2:$G$13,4,FALSE)</f>
        <v>01 - Aktiv, bopæl i DK</v>
      </c>
      <c r="R1628" t="str">
        <f>VLOOKUP(H1628,Translations!$P$2:$Q$10,2,FALSE)</f>
        <v>1 - Selvstændigt sikret - med lægevalg</v>
      </c>
      <c r="S1628" t="str">
        <f>VLOOKUP(F1628,Translations!$D$2:$F$13,3,FALSE)</f>
        <v>Ja</v>
      </c>
    </row>
    <row r="1629" spans="1:19" x14ac:dyDescent="0.2">
      <c r="A1629" s="3">
        <v>43958</v>
      </c>
      <c r="B1629" t="s">
        <v>339</v>
      </c>
      <c r="C1629" t="s">
        <v>340</v>
      </c>
      <c r="D1629">
        <v>657</v>
      </c>
      <c r="E1629">
        <v>1082</v>
      </c>
      <c r="F1629" t="str">
        <f t="shared" si="56"/>
        <v>01</v>
      </c>
      <c r="G1629" t="s">
        <v>512</v>
      </c>
      <c r="H1629">
        <v>1</v>
      </c>
      <c r="I1629" t="s">
        <v>5</v>
      </c>
      <c r="J1629" t="s">
        <v>5</v>
      </c>
      <c r="K1629" t="s">
        <v>6</v>
      </c>
      <c r="L1629">
        <v>193</v>
      </c>
      <c r="M1629" t="str">
        <f>VLOOKUP(E1629,Translations!$A$1:$B$7,2,FALSE)</f>
        <v>Midtjylland</v>
      </c>
      <c r="N1629" t="str">
        <f>VLOOKUP(D1629,Translations!$I$2:$K$101,2,FALSE)</f>
        <v>Herning</v>
      </c>
      <c r="O1629" t="str">
        <f>VLOOKUP(G1629,Translations!$M$2:$N$9,2,FALSE)</f>
        <v>[X2074] SARS-CoV-2 (RNA), Testcenter</v>
      </c>
      <c r="P1629" t="str">
        <f>VLOOKUP(F1629,Translations!$D$1:$F$13,2,FALSE)</f>
        <v>Ok</v>
      </c>
      <c r="Q1629" t="str">
        <f>VLOOKUP(F1629,Translations!$D$2:$G$13,4,FALSE)</f>
        <v>01 - Aktiv, bopæl i DK</v>
      </c>
      <c r="R1629" t="str">
        <f>VLOOKUP(H1629,Translations!$P$2:$Q$10,2,FALSE)</f>
        <v>1 - Selvstændigt sikret - med lægevalg</v>
      </c>
      <c r="S1629" t="str">
        <f>VLOOKUP(F1629,Translations!$D$2:$F$13,3,FALSE)</f>
        <v>Ja</v>
      </c>
    </row>
    <row r="1630" spans="1:19" x14ac:dyDescent="0.2">
      <c r="A1630" s="3">
        <v>43958</v>
      </c>
      <c r="B1630" t="s">
        <v>339</v>
      </c>
      <c r="C1630" t="s">
        <v>340</v>
      </c>
      <c r="D1630">
        <v>661</v>
      </c>
      <c r="E1630">
        <v>1082</v>
      </c>
      <c r="F1630" t="str">
        <f t="shared" si="56"/>
        <v>01</v>
      </c>
      <c r="G1630" t="s">
        <v>512</v>
      </c>
      <c r="H1630">
        <v>1</v>
      </c>
      <c r="I1630" t="s">
        <v>5</v>
      </c>
      <c r="J1630" t="s">
        <v>5</v>
      </c>
      <c r="K1630" t="s">
        <v>6</v>
      </c>
      <c r="L1630">
        <v>378</v>
      </c>
      <c r="M1630" t="str">
        <f>VLOOKUP(E1630,Translations!$A$1:$B$7,2,FALSE)</f>
        <v>Midtjylland</v>
      </c>
      <c r="N1630" t="str">
        <f>VLOOKUP(D1630,Translations!$I$2:$K$101,2,FALSE)</f>
        <v>Holstebro</v>
      </c>
      <c r="O1630" t="str">
        <f>VLOOKUP(G1630,Translations!$M$2:$N$9,2,FALSE)</f>
        <v>[X2074] SARS-CoV-2 (RNA), Testcenter</v>
      </c>
      <c r="P1630" t="str">
        <f>VLOOKUP(F1630,Translations!$D$1:$F$13,2,FALSE)</f>
        <v>Ok</v>
      </c>
      <c r="Q1630" t="str">
        <f>VLOOKUP(F1630,Translations!$D$2:$G$13,4,FALSE)</f>
        <v>01 - Aktiv, bopæl i DK</v>
      </c>
      <c r="R1630" t="str">
        <f>VLOOKUP(H1630,Translations!$P$2:$Q$10,2,FALSE)</f>
        <v>1 - Selvstændigt sikret - med lægevalg</v>
      </c>
      <c r="S1630" t="str">
        <f>VLOOKUP(F1630,Translations!$D$2:$F$13,3,FALSE)</f>
        <v>Ja</v>
      </c>
    </row>
    <row r="1631" spans="1:19" x14ac:dyDescent="0.2">
      <c r="A1631" s="3">
        <v>43958</v>
      </c>
      <c r="B1631" t="s">
        <v>339</v>
      </c>
      <c r="C1631" t="s">
        <v>340</v>
      </c>
      <c r="D1631">
        <v>665</v>
      </c>
      <c r="E1631">
        <v>1082</v>
      </c>
      <c r="F1631" t="str">
        <f t="shared" si="56"/>
        <v>01</v>
      </c>
      <c r="G1631" t="s">
        <v>512</v>
      </c>
      <c r="H1631">
        <v>1</v>
      </c>
      <c r="I1631" t="s">
        <v>5</v>
      </c>
      <c r="J1631" t="s">
        <v>5</v>
      </c>
      <c r="K1631" t="s">
        <v>6</v>
      </c>
      <c r="L1631">
        <v>43</v>
      </c>
      <c r="M1631" t="str">
        <f>VLOOKUP(E1631,Translations!$A$1:$B$7,2,FALSE)</f>
        <v>Midtjylland</v>
      </c>
      <c r="N1631" t="str">
        <f>VLOOKUP(D1631,Translations!$I$2:$K$101,2,FALSE)</f>
        <v>Lemvig</v>
      </c>
      <c r="O1631" t="str">
        <f>VLOOKUP(G1631,Translations!$M$2:$N$9,2,FALSE)</f>
        <v>[X2074] SARS-CoV-2 (RNA), Testcenter</v>
      </c>
      <c r="P1631" t="str">
        <f>VLOOKUP(F1631,Translations!$D$1:$F$13,2,FALSE)</f>
        <v>Ok</v>
      </c>
      <c r="Q1631" t="str">
        <f>VLOOKUP(F1631,Translations!$D$2:$G$13,4,FALSE)</f>
        <v>01 - Aktiv, bopæl i DK</v>
      </c>
      <c r="R1631" t="str">
        <f>VLOOKUP(H1631,Translations!$P$2:$Q$10,2,FALSE)</f>
        <v>1 - Selvstændigt sikret - med lægevalg</v>
      </c>
      <c r="S1631" t="str">
        <f>VLOOKUP(F1631,Translations!$D$2:$F$13,3,FALSE)</f>
        <v>Ja</v>
      </c>
    </row>
    <row r="1632" spans="1:19" x14ac:dyDescent="0.2">
      <c r="A1632" s="3">
        <v>43958</v>
      </c>
      <c r="B1632" t="s">
        <v>339</v>
      </c>
      <c r="C1632" t="s">
        <v>340</v>
      </c>
      <c r="D1632">
        <v>671</v>
      </c>
      <c r="E1632">
        <v>1082</v>
      </c>
      <c r="F1632" t="str">
        <f t="shared" si="56"/>
        <v>01</v>
      </c>
      <c r="G1632" t="s">
        <v>512</v>
      </c>
      <c r="H1632">
        <v>1</v>
      </c>
      <c r="I1632" t="s">
        <v>5</v>
      </c>
      <c r="J1632" t="s">
        <v>5</v>
      </c>
      <c r="K1632" t="s">
        <v>6</v>
      </c>
      <c r="L1632">
        <v>48</v>
      </c>
      <c r="M1632" t="str">
        <f>VLOOKUP(E1632,Translations!$A$1:$B$7,2,FALSE)</f>
        <v>Midtjylland</v>
      </c>
      <c r="N1632" t="str">
        <f>VLOOKUP(D1632,Translations!$I$2:$K$101,2,FALSE)</f>
        <v>Struer</v>
      </c>
      <c r="O1632" t="str">
        <f>VLOOKUP(G1632,Translations!$M$2:$N$9,2,FALSE)</f>
        <v>[X2074] SARS-CoV-2 (RNA), Testcenter</v>
      </c>
      <c r="P1632" t="str">
        <f>VLOOKUP(F1632,Translations!$D$1:$F$13,2,FALSE)</f>
        <v>Ok</v>
      </c>
      <c r="Q1632" t="str">
        <f>VLOOKUP(F1632,Translations!$D$2:$G$13,4,FALSE)</f>
        <v>01 - Aktiv, bopæl i DK</v>
      </c>
      <c r="R1632" t="str">
        <f>VLOOKUP(H1632,Translations!$P$2:$Q$10,2,FALSE)</f>
        <v>1 - Selvstændigt sikret - med lægevalg</v>
      </c>
      <c r="S1632" t="str">
        <f>VLOOKUP(F1632,Translations!$D$2:$F$13,3,FALSE)</f>
        <v>Ja</v>
      </c>
    </row>
    <row r="1633" spans="1:19" x14ac:dyDescent="0.2">
      <c r="A1633" s="3">
        <v>43958</v>
      </c>
      <c r="B1633" t="s">
        <v>339</v>
      </c>
      <c r="C1633" t="s">
        <v>340</v>
      </c>
      <c r="D1633">
        <v>706</v>
      </c>
      <c r="E1633">
        <v>1082</v>
      </c>
      <c r="F1633" t="str">
        <f t="shared" si="56"/>
        <v>01</v>
      </c>
      <c r="G1633" t="s">
        <v>512</v>
      </c>
      <c r="H1633">
        <v>1</v>
      </c>
      <c r="I1633" t="s">
        <v>5</v>
      </c>
      <c r="J1633" t="s">
        <v>5</v>
      </c>
      <c r="K1633" t="s">
        <v>6</v>
      </c>
      <c r="L1633">
        <v>50</v>
      </c>
      <c r="M1633" t="str">
        <f>VLOOKUP(E1633,Translations!$A$1:$B$7,2,FALSE)</f>
        <v>Midtjylland</v>
      </c>
      <c r="N1633" t="str">
        <f>VLOOKUP(D1633,Translations!$I$2:$K$101,2,FALSE)</f>
        <v>Syddjurs</v>
      </c>
      <c r="O1633" t="str">
        <f>VLOOKUP(G1633,Translations!$M$2:$N$9,2,FALSE)</f>
        <v>[X2074] SARS-CoV-2 (RNA), Testcenter</v>
      </c>
      <c r="P1633" t="str">
        <f>VLOOKUP(F1633,Translations!$D$1:$F$13,2,FALSE)</f>
        <v>Ok</v>
      </c>
      <c r="Q1633" t="str">
        <f>VLOOKUP(F1633,Translations!$D$2:$G$13,4,FALSE)</f>
        <v>01 - Aktiv, bopæl i DK</v>
      </c>
      <c r="R1633" t="str">
        <f>VLOOKUP(H1633,Translations!$P$2:$Q$10,2,FALSE)</f>
        <v>1 - Selvstændigt sikret - med lægevalg</v>
      </c>
      <c r="S1633" t="str">
        <f>VLOOKUP(F1633,Translations!$D$2:$F$13,3,FALSE)</f>
        <v>Ja</v>
      </c>
    </row>
    <row r="1634" spans="1:19" x14ac:dyDescent="0.2">
      <c r="A1634" s="3">
        <v>43958</v>
      </c>
      <c r="B1634" t="s">
        <v>339</v>
      </c>
      <c r="C1634" t="s">
        <v>340</v>
      </c>
      <c r="D1634">
        <v>706</v>
      </c>
      <c r="E1634">
        <v>1082</v>
      </c>
      <c r="F1634" t="str">
        <f t="shared" si="56"/>
        <v>01</v>
      </c>
      <c r="G1634" t="s">
        <v>512</v>
      </c>
      <c r="H1634">
        <v>2</v>
      </c>
      <c r="I1634" t="s">
        <v>5</v>
      </c>
      <c r="J1634" t="s">
        <v>5</v>
      </c>
      <c r="K1634" t="s">
        <v>6</v>
      </c>
      <c r="L1634">
        <v>1</v>
      </c>
      <c r="M1634" t="str">
        <f>VLOOKUP(E1634,Translations!$A$1:$B$7,2,FALSE)</f>
        <v>Midtjylland</v>
      </c>
      <c r="N1634" t="str">
        <f>VLOOKUP(D1634,Translations!$I$2:$K$101,2,FALSE)</f>
        <v>Syddjurs</v>
      </c>
      <c r="O1634" t="str">
        <f>VLOOKUP(G1634,Translations!$M$2:$N$9,2,FALSE)</f>
        <v>[X2074] SARS-CoV-2 (RNA), Testcenter</v>
      </c>
      <c r="P1634" t="str">
        <f>VLOOKUP(F1634,Translations!$D$1:$F$13,2,FALSE)</f>
        <v>Ok</v>
      </c>
      <c r="Q1634" t="str">
        <f>VLOOKUP(F1634,Translations!$D$2:$G$13,4,FALSE)</f>
        <v>01 - Aktiv, bopæl i DK</v>
      </c>
      <c r="R1634" t="str">
        <f>VLOOKUP(H1634,Translations!$P$2:$Q$10,2,FALSE)</f>
        <v>2 - Selvstændigt sikret - uden lægevalg</v>
      </c>
      <c r="S1634" t="str">
        <f>VLOOKUP(F1634,Translations!$D$2:$F$13,3,FALSE)</f>
        <v>Ja</v>
      </c>
    </row>
    <row r="1635" spans="1:19" x14ac:dyDescent="0.2">
      <c r="A1635" s="3">
        <v>43958</v>
      </c>
      <c r="B1635" t="s">
        <v>339</v>
      </c>
      <c r="C1635" t="s">
        <v>340</v>
      </c>
      <c r="D1635">
        <v>707</v>
      </c>
      <c r="E1635">
        <v>1082</v>
      </c>
      <c r="F1635" t="str">
        <f t="shared" si="56"/>
        <v>01</v>
      </c>
      <c r="G1635" t="s">
        <v>512</v>
      </c>
      <c r="H1635">
        <v>1</v>
      </c>
      <c r="I1635" t="s">
        <v>5</v>
      </c>
      <c r="J1635" t="s">
        <v>5</v>
      </c>
      <c r="K1635" t="s">
        <v>6</v>
      </c>
      <c r="L1635">
        <v>45</v>
      </c>
      <c r="M1635" t="str">
        <f>VLOOKUP(E1635,Translations!$A$1:$B$7,2,FALSE)</f>
        <v>Midtjylland</v>
      </c>
      <c r="N1635" t="str">
        <f>VLOOKUP(D1635,Translations!$I$2:$K$101,2,FALSE)</f>
        <v>Norddjurs</v>
      </c>
      <c r="O1635" t="str">
        <f>VLOOKUP(G1635,Translations!$M$2:$N$9,2,FALSE)</f>
        <v>[X2074] SARS-CoV-2 (RNA), Testcenter</v>
      </c>
      <c r="P1635" t="str">
        <f>VLOOKUP(F1635,Translations!$D$1:$F$13,2,FALSE)</f>
        <v>Ok</v>
      </c>
      <c r="Q1635" t="str">
        <f>VLOOKUP(F1635,Translations!$D$2:$G$13,4,FALSE)</f>
        <v>01 - Aktiv, bopæl i DK</v>
      </c>
      <c r="R1635" t="str">
        <f>VLOOKUP(H1635,Translations!$P$2:$Q$10,2,FALSE)</f>
        <v>1 - Selvstændigt sikret - med lægevalg</v>
      </c>
      <c r="S1635" t="str">
        <f>VLOOKUP(F1635,Translations!$D$2:$F$13,3,FALSE)</f>
        <v>Ja</v>
      </c>
    </row>
    <row r="1636" spans="1:19" x14ac:dyDescent="0.2">
      <c r="A1636" s="3">
        <v>43958</v>
      </c>
      <c r="B1636" t="s">
        <v>339</v>
      </c>
      <c r="C1636" t="s">
        <v>340</v>
      </c>
      <c r="D1636">
        <v>710</v>
      </c>
      <c r="E1636">
        <v>1082</v>
      </c>
      <c r="F1636" t="str">
        <f t="shared" si="56"/>
        <v>01</v>
      </c>
      <c r="G1636" t="s">
        <v>512</v>
      </c>
      <c r="H1636">
        <v>1</v>
      </c>
      <c r="I1636" t="s">
        <v>5</v>
      </c>
      <c r="J1636" t="s">
        <v>5</v>
      </c>
      <c r="K1636" t="s">
        <v>6</v>
      </c>
      <c r="L1636">
        <v>76</v>
      </c>
      <c r="M1636" t="str">
        <f>VLOOKUP(E1636,Translations!$A$1:$B$7,2,FALSE)</f>
        <v>Midtjylland</v>
      </c>
      <c r="N1636" t="str">
        <f>VLOOKUP(D1636,Translations!$I$2:$K$101,2,FALSE)</f>
        <v>Favrskov</v>
      </c>
      <c r="O1636" t="str">
        <f>VLOOKUP(G1636,Translations!$M$2:$N$9,2,FALSE)</f>
        <v>[X2074] SARS-CoV-2 (RNA), Testcenter</v>
      </c>
      <c r="P1636" t="str">
        <f>VLOOKUP(F1636,Translations!$D$1:$F$13,2,FALSE)</f>
        <v>Ok</v>
      </c>
      <c r="Q1636" t="str">
        <f>VLOOKUP(F1636,Translations!$D$2:$G$13,4,FALSE)</f>
        <v>01 - Aktiv, bopæl i DK</v>
      </c>
      <c r="R1636" t="str">
        <f>VLOOKUP(H1636,Translations!$P$2:$Q$10,2,FALSE)</f>
        <v>1 - Selvstændigt sikret - med lægevalg</v>
      </c>
      <c r="S1636" t="str">
        <f>VLOOKUP(F1636,Translations!$D$2:$F$13,3,FALSE)</f>
        <v>Ja</v>
      </c>
    </row>
    <row r="1637" spans="1:19" x14ac:dyDescent="0.2">
      <c r="A1637" s="3">
        <v>43958</v>
      </c>
      <c r="B1637" t="s">
        <v>339</v>
      </c>
      <c r="C1637" t="s">
        <v>340</v>
      </c>
      <c r="D1637">
        <v>727</v>
      </c>
      <c r="E1637">
        <v>1082</v>
      </c>
      <c r="F1637" t="str">
        <f t="shared" si="56"/>
        <v>01</v>
      </c>
      <c r="G1637" t="s">
        <v>512</v>
      </c>
      <c r="H1637">
        <v>1</v>
      </c>
      <c r="I1637" t="s">
        <v>5</v>
      </c>
      <c r="J1637" t="s">
        <v>5</v>
      </c>
      <c r="K1637" t="s">
        <v>6</v>
      </c>
      <c r="L1637">
        <v>39</v>
      </c>
      <c r="M1637" t="str">
        <f>VLOOKUP(E1637,Translations!$A$1:$B$7,2,FALSE)</f>
        <v>Midtjylland</v>
      </c>
      <c r="N1637" t="str">
        <f>VLOOKUP(D1637,Translations!$I$2:$K$101,2,FALSE)</f>
        <v>Odder</v>
      </c>
      <c r="O1637" t="str">
        <f>VLOOKUP(G1637,Translations!$M$2:$N$9,2,FALSE)</f>
        <v>[X2074] SARS-CoV-2 (RNA), Testcenter</v>
      </c>
      <c r="P1637" t="str">
        <f>VLOOKUP(F1637,Translations!$D$1:$F$13,2,FALSE)</f>
        <v>Ok</v>
      </c>
      <c r="Q1637" t="str">
        <f>VLOOKUP(F1637,Translations!$D$2:$G$13,4,FALSE)</f>
        <v>01 - Aktiv, bopæl i DK</v>
      </c>
      <c r="R1637" t="str">
        <f>VLOOKUP(H1637,Translations!$P$2:$Q$10,2,FALSE)</f>
        <v>1 - Selvstændigt sikret - med lægevalg</v>
      </c>
      <c r="S1637" t="str">
        <f>VLOOKUP(F1637,Translations!$D$2:$F$13,3,FALSE)</f>
        <v>Ja</v>
      </c>
    </row>
    <row r="1638" spans="1:19" x14ac:dyDescent="0.2">
      <c r="A1638" s="3">
        <v>43958</v>
      </c>
      <c r="B1638" t="s">
        <v>339</v>
      </c>
      <c r="C1638" t="s">
        <v>340</v>
      </c>
      <c r="D1638">
        <v>730</v>
      </c>
      <c r="E1638">
        <v>1082</v>
      </c>
      <c r="F1638" t="str">
        <f t="shared" si="56"/>
        <v>01</v>
      </c>
      <c r="G1638" t="s">
        <v>512</v>
      </c>
      <c r="H1638">
        <v>1</v>
      </c>
      <c r="I1638" t="s">
        <v>5</v>
      </c>
      <c r="J1638" t="s">
        <v>5</v>
      </c>
      <c r="K1638" t="s">
        <v>6</v>
      </c>
      <c r="L1638">
        <v>159</v>
      </c>
      <c r="M1638" t="str">
        <f>VLOOKUP(E1638,Translations!$A$1:$B$7,2,FALSE)</f>
        <v>Midtjylland</v>
      </c>
      <c r="N1638" t="str">
        <f>VLOOKUP(D1638,Translations!$I$2:$K$101,2,FALSE)</f>
        <v>Randers</v>
      </c>
      <c r="O1638" t="str">
        <f>VLOOKUP(G1638,Translations!$M$2:$N$9,2,FALSE)</f>
        <v>[X2074] SARS-CoV-2 (RNA), Testcenter</v>
      </c>
      <c r="P1638" t="str">
        <f>VLOOKUP(F1638,Translations!$D$1:$F$13,2,FALSE)</f>
        <v>Ok</v>
      </c>
      <c r="Q1638" t="str">
        <f>VLOOKUP(F1638,Translations!$D$2:$G$13,4,FALSE)</f>
        <v>01 - Aktiv, bopæl i DK</v>
      </c>
      <c r="R1638" t="str">
        <f>VLOOKUP(H1638,Translations!$P$2:$Q$10,2,FALSE)</f>
        <v>1 - Selvstændigt sikret - med lægevalg</v>
      </c>
      <c r="S1638" t="str">
        <f>VLOOKUP(F1638,Translations!$D$2:$F$13,3,FALSE)</f>
        <v>Ja</v>
      </c>
    </row>
    <row r="1639" spans="1:19" x14ac:dyDescent="0.2">
      <c r="A1639" s="3">
        <v>43958</v>
      </c>
      <c r="B1639" t="s">
        <v>339</v>
      </c>
      <c r="C1639" t="s">
        <v>340</v>
      </c>
      <c r="D1639">
        <v>740</v>
      </c>
      <c r="E1639">
        <v>1082</v>
      </c>
      <c r="F1639" t="str">
        <f t="shared" si="56"/>
        <v>01</v>
      </c>
      <c r="G1639" t="s">
        <v>512</v>
      </c>
      <c r="H1639">
        <v>1</v>
      </c>
      <c r="I1639" t="s">
        <v>5</v>
      </c>
      <c r="J1639" t="s">
        <v>5</v>
      </c>
      <c r="K1639" t="s">
        <v>6</v>
      </c>
      <c r="L1639">
        <v>173</v>
      </c>
      <c r="M1639" t="str">
        <f>VLOOKUP(E1639,Translations!$A$1:$B$7,2,FALSE)</f>
        <v>Midtjylland</v>
      </c>
      <c r="N1639" t="str">
        <f>VLOOKUP(D1639,Translations!$I$2:$K$101,2,FALSE)</f>
        <v>Silkeborg</v>
      </c>
      <c r="O1639" t="str">
        <f>VLOOKUP(G1639,Translations!$M$2:$N$9,2,FALSE)</f>
        <v>[X2074] SARS-CoV-2 (RNA), Testcenter</v>
      </c>
      <c r="P1639" t="str">
        <f>VLOOKUP(F1639,Translations!$D$1:$F$13,2,FALSE)</f>
        <v>Ok</v>
      </c>
      <c r="Q1639" t="str">
        <f>VLOOKUP(F1639,Translations!$D$2:$G$13,4,FALSE)</f>
        <v>01 - Aktiv, bopæl i DK</v>
      </c>
      <c r="R1639" t="str">
        <f>VLOOKUP(H1639,Translations!$P$2:$Q$10,2,FALSE)</f>
        <v>1 - Selvstændigt sikret - med lægevalg</v>
      </c>
      <c r="S1639" t="str">
        <f>VLOOKUP(F1639,Translations!$D$2:$F$13,3,FALSE)</f>
        <v>Ja</v>
      </c>
    </row>
    <row r="1640" spans="1:19" x14ac:dyDescent="0.2">
      <c r="A1640" s="3">
        <v>43958</v>
      </c>
      <c r="B1640" t="s">
        <v>339</v>
      </c>
      <c r="C1640" t="s">
        <v>340</v>
      </c>
      <c r="D1640">
        <v>741</v>
      </c>
      <c r="E1640">
        <v>1082</v>
      </c>
      <c r="F1640" t="str">
        <f t="shared" si="56"/>
        <v>01</v>
      </c>
      <c r="G1640" t="s">
        <v>512</v>
      </c>
      <c r="H1640">
        <v>1</v>
      </c>
      <c r="I1640" t="s">
        <v>5</v>
      </c>
      <c r="J1640" t="s">
        <v>5</v>
      </c>
      <c r="K1640" t="s">
        <v>6</v>
      </c>
      <c r="L1640">
        <v>2</v>
      </c>
      <c r="M1640" t="str">
        <f>VLOOKUP(E1640,Translations!$A$1:$B$7,2,FALSE)</f>
        <v>Midtjylland</v>
      </c>
      <c r="N1640" t="str">
        <f>VLOOKUP(D1640,Translations!$I$2:$K$101,2,FALSE)</f>
        <v>Samsø</v>
      </c>
      <c r="O1640" t="str">
        <f>VLOOKUP(G1640,Translations!$M$2:$N$9,2,FALSE)</f>
        <v>[X2074] SARS-CoV-2 (RNA), Testcenter</v>
      </c>
      <c r="P1640" t="str">
        <f>VLOOKUP(F1640,Translations!$D$1:$F$13,2,FALSE)</f>
        <v>Ok</v>
      </c>
      <c r="Q1640" t="str">
        <f>VLOOKUP(F1640,Translations!$D$2:$G$13,4,FALSE)</f>
        <v>01 - Aktiv, bopæl i DK</v>
      </c>
      <c r="R1640" t="str">
        <f>VLOOKUP(H1640,Translations!$P$2:$Q$10,2,FALSE)</f>
        <v>1 - Selvstændigt sikret - med lægevalg</v>
      </c>
      <c r="S1640" t="str">
        <f>VLOOKUP(F1640,Translations!$D$2:$F$13,3,FALSE)</f>
        <v>Ja</v>
      </c>
    </row>
    <row r="1641" spans="1:19" x14ac:dyDescent="0.2">
      <c r="A1641" s="3">
        <v>43958</v>
      </c>
      <c r="B1641" t="s">
        <v>339</v>
      </c>
      <c r="C1641" t="s">
        <v>340</v>
      </c>
      <c r="D1641">
        <v>746</v>
      </c>
      <c r="E1641">
        <v>1082</v>
      </c>
      <c r="F1641" t="str">
        <f t="shared" si="56"/>
        <v>01</v>
      </c>
      <c r="G1641" t="s">
        <v>512</v>
      </c>
      <c r="H1641">
        <v>1</v>
      </c>
      <c r="I1641" t="s">
        <v>5</v>
      </c>
      <c r="J1641" t="s">
        <v>5</v>
      </c>
      <c r="K1641" t="s">
        <v>6</v>
      </c>
      <c r="L1641">
        <v>170</v>
      </c>
      <c r="M1641" t="str">
        <f>VLOOKUP(E1641,Translations!$A$1:$B$7,2,FALSE)</f>
        <v>Midtjylland</v>
      </c>
      <c r="N1641" t="str">
        <f>VLOOKUP(D1641,Translations!$I$2:$K$101,2,FALSE)</f>
        <v>Skanderborg</v>
      </c>
      <c r="O1641" t="str">
        <f>VLOOKUP(G1641,Translations!$M$2:$N$9,2,FALSE)</f>
        <v>[X2074] SARS-CoV-2 (RNA), Testcenter</v>
      </c>
      <c r="P1641" t="str">
        <f>VLOOKUP(F1641,Translations!$D$1:$F$13,2,FALSE)</f>
        <v>Ok</v>
      </c>
      <c r="Q1641" t="str">
        <f>VLOOKUP(F1641,Translations!$D$2:$G$13,4,FALSE)</f>
        <v>01 - Aktiv, bopæl i DK</v>
      </c>
      <c r="R1641" t="str">
        <f>VLOOKUP(H1641,Translations!$P$2:$Q$10,2,FALSE)</f>
        <v>1 - Selvstændigt sikret - med lægevalg</v>
      </c>
      <c r="S1641" t="str">
        <f>VLOOKUP(F1641,Translations!$D$2:$F$13,3,FALSE)</f>
        <v>Ja</v>
      </c>
    </row>
    <row r="1642" spans="1:19" x14ac:dyDescent="0.2">
      <c r="A1642" s="3">
        <v>43958</v>
      </c>
      <c r="B1642" t="s">
        <v>339</v>
      </c>
      <c r="C1642" t="s">
        <v>340</v>
      </c>
      <c r="D1642">
        <v>751</v>
      </c>
      <c r="E1642">
        <v>1082</v>
      </c>
      <c r="F1642" t="str">
        <f t="shared" si="56"/>
        <v>01</v>
      </c>
      <c r="G1642" t="s">
        <v>512</v>
      </c>
      <c r="H1642">
        <v>1</v>
      </c>
      <c r="I1642" t="s">
        <v>5</v>
      </c>
      <c r="J1642" t="s">
        <v>5</v>
      </c>
      <c r="K1642" t="s">
        <v>6</v>
      </c>
      <c r="L1642">
        <v>618</v>
      </c>
      <c r="M1642" t="str">
        <f>VLOOKUP(E1642,Translations!$A$1:$B$7,2,FALSE)</f>
        <v>Midtjylland</v>
      </c>
      <c r="N1642" t="str">
        <f>VLOOKUP(D1642,Translations!$I$2:$K$101,2,FALSE)</f>
        <v>Aarhus</v>
      </c>
      <c r="O1642" t="str">
        <f>VLOOKUP(G1642,Translations!$M$2:$N$9,2,FALSE)</f>
        <v>[X2074] SARS-CoV-2 (RNA), Testcenter</v>
      </c>
      <c r="P1642" t="str">
        <f>VLOOKUP(F1642,Translations!$D$1:$F$13,2,FALSE)</f>
        <v>Ok</v>
      </c>
      <c r="Q1642" t="str">
        <f>VLOOKUP(F1642,Translations!$D$2:$G$13,4,FALSE)</f>
        <v>01 - Aktiv, bopæl i DK</v>
      </c>
      <c r="R1642" t="str">
        <f>VLOOKUP(H1642,Translations!$P$2:$Q$10,2,FALSE)</f>
        <v>1 - Selvstændigt sikret - med lægevalg</v>
      </c>
      <c r="S1642" t="str">
        <f>VLOOKUP(F1642,Translations!$D$2:$F$13,3,FALSE)</f>
        <v>Ja</v>
      </c>
    </row>
    <row r="1643" spans="1:19" x14ac:dyDescent="0.2">
      <c r="A1643" s="3">
        <v>43958</v>
      </c>
      <c r="B1643" t="s">
        <v>339</v>
      </c>
      <c r="C1643" t="s">
        <v>340</v>
      </c>
      <c r="D1643">
        <v>756</v>
      </c>
      <c r="E1643">
        <v>1082</v>
      </c>
      <c r="F1643" t="str">
        <f t="shared" si="56"/>
        <v>01</v>
      </c>
      <c r="G1643" t="s">
        <v>512</v>
      </c>
      <c r="H1643">
        <v>1</v>
      </c>
      <c r="I1643" t="s">
        <v>5</v>
      </c>
      <c r="J1643" t="s">
        <v>5</v>
      </c>
      <c r="K1643" t="s">
        <v>6</v>
      </c>
      <c r="L1643">
        <v>41</v>
      </c>
      <c r="M1643" t="str">
        <f>VLOOKUP(E1643,Translations!$A$1:$B$7,2,FALSE)</f>
        <v>Midtjylland</v>
      </c>
      <c r="N1643" t="str">
        <f>VLOOKUP(D1643,Translations!$I$2:$K$101,2,FALSE)</f>
        <v>Ikast-Brande</v>
      </c>
      <c r="O1643" t="str">
        <f>VLOOKUP(G1643,Translations!$M$2:$N$9,2,FALSE)</f>
        <v>[X2074] SARS-CoV-2 (RNA), Testcenter</v>
      </c>
      <c r="P1643" t="str">
        <f>VLOOKUP(F1643,Translations!$D$1:$F$13,2,FALSE)</f>
        <v>Ok</v>
      </c>
      <c r="Q1643" t="str">
        <f>VLOOKUP(F1643,Translations!$D$2:$G$13,4,FALSE)</f>
        <v>01 - Aktiv, bopæl i DK</v>
      </c>
      <c r="R1643" t="str">
        <f>VLOOKUP(H1643,Translations!$P$2:$Q$10,2,FALSE)</f>
        <v>1 - Selvstændigt sikret - med lægevalg</v>
      </c>
      <c r="S1643" t="str">
        <f>VLOOKUP(F1643,Translations!$D$2:$F$13,3,FALSE)</f>
        <v>Ja</v>
      </c>
    </row>
    <row r="1644" spans="1:19" x14ac:dyDescent="0.2">
      <c r="A1644" s="3">
        <v>43958</v>
      </c>
      <c r="B1644" t="s">
        <v>339</v>
      </c>
      <c r="C1644" t="s">
        <v>340</v>
      </c>
      <c r="D1644">
        <v>760</v>
      </c>
      <c r="E1644">
        <v>1082</v>
      </c>
      <c r="F1644" t="str">
        <f t="shared" si="56"/>
        <v>01</v>
      </c>
      <c r="G1644" t="s">
        <v>512</v>
      </c>
      <c r="H1644">
        <v>1</v>
      </c>
      <c r="I1644" t="s">
        <v>5</v>
      </c>
      <c r="J1644" t="s">
        <v>5</v>
      </c>
      <c r="K1644" t="s">
        <v>6</v>
      </c>
      <c r="L1644">
        <v>83</v>
      </c>
      <c r="M1644" t="str">
        <f>VLOOKUP(E1644,Translations!$A$1:$B$7,2,FALSE)</f>
        <v>Midtjylland</v>
      </c>
      <c r="N1644" t="str">
        <f>VLOOKUP(D1644,Translations!$I$2:$K$101,2,FALSE)</f>
        <v>Ringkøbing-Skjern</v>
      </c>
      <c r="O1644" t="str">
        <f>VLOOKUP(G1644,Translations!$M$2:$N$9,2,FALSE)</f>
        <v>[X2074] SARS-CoV-2 (RNA), Testcenter</v>
      </c>
      <c r="P1644" t="str">
        <f>VLOOKUP(F1644,Translations!$D$1:$F$13,2,FALSE)</f>
        <v>Ok</v>
      </c>
      <c r="Q1644" t="str">
        <f>VLOOKUP(F1644,Translations!$D$2:$G$13,4,FALSE)</f>
        <v>01 - Aktiv, bopæl i DK</v>
      </c>
      <c r="R1644" t="str">
        <f>VLOOKUP(H1644,Translations!$P$2:$Q$10,2,FALSE)</f>
        <v>1 - Selvstændigt sikret - med lægevalg</v>
      </c>
      <c r="S1644" t="str">
        <f>VLOOKUP(F1644,Translations!$D$2:$F$13,3,FALSE)</f>
        <v>Ja</v>
      </c>
    </row>
    <row r="1645" spans="1:19" x14ac:dyDescent="0.2">
      <c r="A1645" s="3">
        <v>43958</v>
      </c>
      <c r="B1645" t="s">
        <v>339</v>
      </c>
      <c r="C1645" t="s">
        <v>340</v>
      </c>
      <c r="D1645">
        <v>766</v>
      </c>
      <c r="E1645">
        <v>1082</v>
      </c>
      <c r="F1645" t="str">
        <f t="shared" si="56"/>
        <v>01</v>
      </c>
      <c r="G1645" t="s">
        <v>512</v>
      </c>
      <c r="H1645">
        <v>1</v>
      </c>
      <c r="I1645" t="s">
        <v>5</v>
      </c>
      <c r="J1645" t="s">
        <v>5</v>
      </c>
      <c r="K1645" t="s">
        <v>6</v>
      </c>
      <c r="L1645">
        <v>69</v>
      </c>
      <c r="M1645" t="str">
        <f>VLOOKUP(E1645,Translations!$A$1:$B$7,2,FALSE)</f>
        <v>Midtjylland</v>
      </c>
      <c r="N1645" t="str">
        <f>VLOOKUP(D1645,Translations!$I$2:$K$101,2,FALSE)</f>
        <v>Hedensted</v>
      </c>
      <c r="O1645" t="str">
        <f>VLOOKUP(G1645,Translations!$M$2:$N$9,2,FALSE)</f>
        <v>[X2074] SARS-CoV-2 (RNA), Testcenter</v>
      </c>
      <c r="P1645" t="str">
        <f>VLOOKUP(F1645,Translations!$D$1:$F$13,2,FALSE)</f>
        <v>Ok</v>
      </c>
      <c r="Q1645" t="str">
        <f>VLOOKUP(F1645,Translations!$D$2:$G$13,4,FALSE)</f>
        <v>01 - Aktiv, bopæl i DK</v>
      </c>
      <c r="R1645" t="str">
        <f>VLOOKUP(H1645,Translations!$P$2:$Q$10,2,FALSE)</f>
        <v>1 - Selvstændigt sikret - med lægevalg</v>
      </c>
      <c r="S1645" t="str">
        <f>VLOOKUP(F1645,Translations!$D$2:$F$13,3,FALSE)</f>
        <v>Ja</v>
      </c>
    </row>
    <row r="1646" spans="1:19" x14ac:dyDescent="0.2">
      <c r="A1646" s="3">
        <v>43958</v>
      </c>
      <c r="B1646" t="s">
        <v>339</v>
      </c>
      <c r="C1646" t="s">
        <v>340</v>
      </c>
      <c r="D1646">
        <v>773</v>
      </c>
      <c r="E1646">
        <v>1081</v>
      </c>
      <c r="F1646" t="str">
        <f t="shared" si="56"/>
        <v>01</v>
      </c>
      <c r="G1646" t="s">
        <v>512</v>
      </c>
      <c r="H1646">
        <v>1</v>
      </c>
      <c r="I1646" t="s">
        <v>5</v>
      </c>
      <c r="J1646" t="s">
        <v>5</v>
      </c>
      <c r="K1646" t="s">
        <v>6</v>
      </c>
      <c r="L1646">
        <v>6</v>
      </c>
      <c r="M1646" t="str">
        <f>VLOOKUP(E1646,Translations!$A$1:$B$7,2,FALSE)</f>
        <v>Nordjylland</v>
      </c>
      <c r="N1646" t="str">
        <f>VLOOKUP(D1646,Translations!$I$2:$K$101,2,FALSE)</f>
        <v>Morsø</v>
      </c>
      <c r="O1646" t="str">
        <f>VLOOKUP(G1646,Translations!$M$2:$N$9,2,FALSE)</f>
        <v>[X2074] SARS-CoV-2 (RNA), Testcenter</v>
      </c>
      <c r="P1646" t="str">
        <f>VLOOKUP(F1646,Translations!$D$1:$F$13,2,FALSE)</f>
        <v>Ok</v>
      </c>
      <c r="Q1646" t="str">
        <f>VLOOKUP(F1646,Translations!$D$2:$G$13,4,FALSE)</f>
        <v>01 - Aktiv, bopæl i DK</v>
      </c>
      <c r="R1646" t="str">
        <f>VLOOKUP(H1646,Translations!$P$2:$Q$10,2,FALSE)</f>
        <v>1 - Selvstændigt sikret - med lægevalg</v>
      </c>
      <c r="S1646" t="str">
        <f>VLOOKUP(F1646,Translations!$D$2:$F$13,3,FALSE)</f>
        <v>Ja</v>
      </c>
    </row>
    <row r="1647" spans="1:19" x14ac:dyDescent="0.2">
      <c r="A1647" s="3">
        <v>43958</v>
      </c>
      <c r="B1647" t="s">
        <v>339</v>
      </c>
      <c r="C1647" t="s">
        <v>340</v>
      </c>
      <c r="D1647">
        <v>779</v>
      </c>
      <c r="E1647">
        <v>1082</v>
      </c>
      <c r="F1647" t="str">
        <f t="shared" si="56"/>
        <v>01</v>
      </c>
      <c r="G1647" t="s">
        <v>512</v>
      </c>
      <c r="H1647">
        <v>1</v>
      </c>
      <c r="I1647" t="s">
        <v>5</v>
      </c>
      <c r="J1647" t="s">
        <v>5</v>
      </c>
      <c r="K1647" t="s">
        <v>6</v>
      </c>
      <c r="L1647">
        <v>82</v>
      </c>
      <c r="M1647" t="str">
        <f>VLOOKUP(E1647,Translations!$A$1:$B$7,2,FALSE)</f>
        <v>Midtjylland</v>
      </c>
      <c r="N1647" t="str">
        <f>VLOOKUP(D1647,Translations!$I$2:$K$101,2,FALSE)</f>
        <v>Skive</v>
      </c>
      <c r="O1647" t="str">
        <f>VLOOKUP(G1647,Translations!$M$2:$N$9,2,FALSE)</f>
        <v>[X2074] SARS-CoV-2 (RNA), Testcenter</v>
      </c>
      <c r="P1647" t="str">
        <f>VLOOKUP(F1647,Translations!$D$1:$F$13,2,FALSE)</f>
        <v>Ok</v>
      </c>
      <c r="Q1647" t="str">
        <f>VLOOKUP(F1647,Translations!$D$2:$G$13,4,FALSE)</f>
        <v>01 - Aktiv, bopæl i DK</v>
      </c>
      <c r="R1647" t="str">
        <f>VLOOKUP(H1647,Translations!$P$2:$Q$10,2,FALSE)</f>
        <v>1 - Selvstændigt sikret - med lægevalg</v>
      </c>
      <c r="S1647" t="str">
        <f>VLOOKUP(F1647,Translations!$D$2:$F$13,3,FALSE)</f>
        <v>Ja</v>
      </c>
    </row>
    <row r="1648" spans="1:19" x14ac:dyDescent="0.2">
      <c r="A1648" s="3">
        <v>43958</v>
      </c>
      <c r="B1648" t="s">
        <v>339</v>
      </c>
      <c r="C1648" t="s">
        <v>340</v>
      </c>
      <c r="D1648">
        <v>787</v>
      </c>
      <c r="E1648">
        <v>1081</v>
      </c>
      <c r="F1648" t="str">
        <f t="shared" si="56"/>
        <v>01</v>
      </c>
      <c r="G1648" t="s">
        <v>512</v>
      </c>
      <c r="H1648">
        <v>1</v>
      </c>
      <c r="I1648" t="s">
        <v>5</v>
      </c>
      <c r="J1648" t="s">
        <v>5</v>
      </c>
      <c r="K1648" t="s">
        <v>6</v>
      </c>
      <c r="L1648">
        <v>56</v>
      </c>
      <c r="M1648" t="str">
        <f>VLOOKUP(E1648,Translations!$A$1:$B$7,2,FALSE)</f>
        <v>Nordjylland</v>
      </c>
      <c r="N1648" t="str">
        <f>VLOOKUP(D1648,Translations!$I$2:$K$101,2,FALSE)</f>
        <v>Thisted</v>
      </c>
      <c r="O1648" t="str">
        <f>VLOOKUP(G1648,Translations!$M$2:$N$9,2,FALSE)</f>
        <v>[X2074] SARS-CoV-2 (RNA), Testcenter</v>
      </c>
      <c r="P1648" t="str">
        <f>VLOOKUP(F1648,Translations!$D$1:$F$13,2,FALSE)</f>
        <v>Ok</v>
      </c>
      <c r="Q1648" t="str">
        <f>VLOOKUP(F1648,Translations!$D$2:$G$13,4,FALSE)</f>
        <v>01 - Aktiv, bopæl i DK</v>
      </c>
      <c r="R1648" t="str">
        <f>VLOOKUP(H1648,Translations!$P$2:$Q$10,2,FALSE)</f>
        <v>1 - Selvstændigt sikret - med lægevalg</v>
      </c>
      <c r="S1648" t="str">
        <f>VLOOKUP(F1648,Translations!$D$2:$F$13,3,FALSE)</f>
        <v>Ja</v>
      </c>
    </row>
    <row r="1649" spans="1:19" x14ac:dyDescent="0.2">
      <c r="A1649" s="3">
        <v>43958</v>
      </c>
      <c r="B1649" t="s">
        <v>339</v>
      </c>
      <c r="C1649" t="s">
        <v>340</v>
      </c>
      <c r="D1649">
        <v>791</v>
      </c>
      <c r="E1649">
        <v>1082</v>
      </c>
      <c r="F1649" t="str">
        <f t="shared" si="56"/>
        <v>01</v>
      </c>
      <c r="G1649" t="s">
        <v>512</v>
      </c>
      <c r="H1649">
        <v>1</v>
      </c>
      <c r="I1649" t="s">
        <v>5</v>
      </c>
      <c r="J1649" t="s">
        <v>5</v>
      </c>
      <c r="K1649" t="s">
        <v>6</v>
      </c>
      <c r="L1649">
        <v>196</v>
      </c>
      <c r="M1649" t="str">
        <f>VLOOKUP(E1649,Translations!$A$1:$B$7,2,FALSE)</f>
        <v>Midtjylland</v>
      </c>
      <c r="N1649" t="str">
        <f>VLOOKUP(D1649,Translations!$I$2:$K$101,2,FALSE)</f>
        <v>Viborg</v>
      </c>
      <c r="O1649" t="str">
        <f>VLOOKUP(G1649,Translations!$M$2:$N$9,2,FALSE)</f>
        <v>[X2074] SARS-CoV-2 (RNA), Testcenter</v>
      </c>
      <c r="P1649" t="str">
        <f>VLOOKUP(F1649,Translations!$D$1:$F$13,2,FALSE)</f>
        <v>Ok</v>
      </c>
      <c r="Q1649" t="str">
        <f>VLOOKUP(F1649,Translations!$D$2:$G$13,4,FALSE)</f>
        <v>01 - Aktiv, bopæl i DK</v>
      </c>
      <c r="R1649" t="str">
        <f>VLOOKUP(H1649,Translations!$P$2:$Q$10,2,FALSE)</f>
        <v>1 - Selvstændigt sikret - med lægevalg</v>
      </c>
      <c r="S1649" t="str">
        <f>VLOOKUP(F1649,Translations!$D$2:$F$13,3,FALSE)</f>
        <v>Ja</v>
      </c>
    </row>
    <row r="1650" spans="1:19" x14ac:dyDescent="0.2">
      <c r="A1650" s="3">
        <v>43958</v>
      </c>
      <c r="B1650" t="s">
        <v>339</v>
      </c>
      <c r="C1650" t="s">
        <v>340</v>
      </c>
      <c r="D1650">
        <v>810</v>
      </c>
      <c r="E1650">
        <v>1081</v>
      </c>
      <c r="F1650" t="str">
        <f t="shared" si="56"/>
        <v>01</v>
      </c>
      <c r="G1650" t="s">
        <v>512</v>
      </c>
      <c r="H1650">
        <v>1</v>
      </c>
      <c r="I1650" t="s">
        <v>5</v>
      </c>
      <c r="J1650" t="s">
        <v>5</v>
      </c>
      <c r="K1650" t="s">
        <v>6</v>
      </c>
      <c r="L1650">
        <v>47</v>
      </c>
      <c r="M1650" t="str">
        <f>VLOOKUP(E1650,Translations!$A$1:$B$7,2,FALSE)</f>
        <v>Nordjylland</v>
      </c>
      <c r="N1650" t="str">
        <f>VLOOKUP(D1650,Translations!$I$2:$K$101,2,FALSE)</f>
        <v>Brønderslev</v>
      </c>
      <c r="O1650" t="str">
        <f>VLOOKUP(G1650,Translations!$M$2:$N$9,2,FALSE)</f>
        <v>[X2074] SARS-CoV-2 (RNA), Testcenter</v>
      </c>
      <c r="P1650" t="str">
        <f>VLOOKUP(F1650,Translations!$D$1:$F$13,2,FALSE)</f>
        <v>Ok</v>
      </c>
      <c r="Q1650" t="str">
        <f>VLOOKUP(F1650,Translations!$D$2:$G$13,4,FALSE)</f>
        <v>01 - Aktiv, bopæl i DK</v>
      </c>
      <c r="R1650" t="str">
        <f>VLOOKUP(H1650,Translations!$P$2:$Q$10,2,FALSE)</f>
        <v>1 - Selvstændigt sikret - med lægevalg</v>
      </c>
      <c r="S1650" t="str">
        <f>VLOOKUP(F1650,Translations!$D$2:$F$13,3,FALSE)</f>
        <v>Ja</v>
      </c>
    </row>
    <row r="1651" spans="1:19" x14ac:dyDescent="0.2">
      <c r="A1651" s="3">
        <v>43958</v>
      </c>
      <c r="B1651" t="s">
        <v>339</v>
      </c>
      <c r="C1651" t="s">
        <v>340</v>
      </c>
      <c r="D1651">
        <v>813</v>
      </c>
      <c r="E1651">
        <v>1081</v>
      </c>
      <c r="F1651" t="str">
        <f t="shared" ref="F1651:F1658" si="57">"01"</f>
        <v>01</v>
      </c>
      <c r="G1651" t="s">
        <v>512</v>
      </c>
      <c r="H1651">
        <v>1</v>
      </c>
      <c r="I1651" t="s">
        <v>5</v>
      </c>
      <c r="J1651" t="s">
        <v>5</v>
      </c>
      <c r="K1651" t="s">
        <v>6</v>
      </c>
      <c r="L1651">
        <v>77</v>
      </c>
      <c r="M1651" t="str">
        <f>VLOOKUP(E1651,Translations!$A$1:$B$7,2,FALSE)</f>
        <v>Nordjylland</v>
      </c>
      <c r="N1651" t="str">
        <f>VLOOKUP(D1651,Translations!$I$2:$K$101,2,FALSE)</f>
        <v>Frederikshavn</v>
      </c>
      <c r="O1651" t="str">
        <f>VLOOKUP(G1651,Translations!$M$2:$N$9,2,FALSE)</f>
        <v>[X2074] SARS-CoV-2 (RNA), Testcenter</v>
      </c>
      <c r="P1651" t="str">
        <f>VLOOKUP(F1651,Translations!$D$1:$F$13,2,FALSE)</f>
        <v>Ok</v>
      </c>
      <c r="Q1651" t="str">
        <f>VLOOKUP(F1651,Translations!$D$2:$G$13,4,FALSE)</f>
        <v>01 - Aktiv, bopæl i DK</v>
      </c>
      <c r="R1651" t="str">
        <f>VLOOKUP(H1651,Translations!$P$2:$Q$10,2,FALSE)</f>
        <v>1 - Selvstændigt sikret - med lægevalg</v>
      </c>
      <c r="S1651" t="str">
        <f>VLOOKUP(F1651,Translations!$D$2:$F$13,3,FALSE)</f>
        <v>Ja</v>
      </c>
    </row>
    <row r="1652" spans="1:19" x14ac:dyDescent="0.2">
      <c r="A1652" s="3">
        <v>43958</v>
      </c>
      <c r="B1652" t="s">
        <v>339</v>
      </c>
      <c r="C1652" t="s">
        <v>340</v>
      </c>
      <c r="D1652">
        <v>820</v>
      </c>
      <c r="E1652">
        <v>1081</v>
      </c>
      <c r="F1652" t="str">
        <f t="shared" si="57"/>
        <v>01</v>
      </c>
      <c r="G1652" t="s">
        <v>512</v>
      </c>
      <c r="H1652">
        <v>1</v>
      </c>
      <c r="I1652" t="s">
        <v>5</v>
      </c>
      <c r="J1652" t="s">
        <v>5</v>
      </c>
      <c r="K1652" t="s">
        <v>6</v>
      </c>
      <c r="L1652">
        <v>36</v>
      </c>
      <c r="M1652" t="str">
        <f>VLOOKUP(E1652,Translations!$A$1:$B$7,2,FALSE)</f>
        <v>Nordjylland</v>
      </c>
      <c r="N1652" t="str">
        <f>VLOOKUP(D1652,Translations!$I$2:$K$101,2,FALSE)</f>
        <v>Vesthimmerlands</v>
      </c>
      <c r="O1652" t="str">
        <f>VLOOKUP(G1652,Translations!$M$2:$N$9,2,FALSE)</f>
        <v>[X2074] SARS-CoV-2 (RNA), Testcenter</v>
      </c>
      <c r="P1652" t="str">
        <f>VLOOKUP(F1652,Translations!$D$1:$F$13,2,FALSE)</f>
        <v>Ok</v>
      </c>
      <c r="Q1652" t="str">
        <f>VLOOKUP(F1652,Translations!$D$2:$G$13,4,FALSE)</f>
        <v>01 - Aktiv, bopæl i DK</v>
      </c>
      <c r="R1652" t="str">
        <f>VLOOKUP(H1652,Translations!$P$2:$Q$10,2,FALSE)</f>
        <v>1 - Selvstændigt sikret - med lægevalg</v>
      </c>
      <c r="S1652" t="str">
        <f>VLOOKUP(F1652,Translations!$D$2:$F$13,3,FALSE)</f>
        <v>Ja</v>
      </c>
    </row>
    <row r="1653" spans="1:19" x14ac:dyDescent="0.2">
      <c r="A1653" s="3">
        <v>43958</v>
      </c>
      <c r="B1653" t="s">
        <v>339</v>
      </c>
      <c r="C1653" t="s">
        <v>340</v>
      </c>
      <c r="D1653">
        <v>825</v>
      </c>
      <c r="E1653">
        <v>1081</v>
      </c>
      <c r="F1653" t="str">
        <f t="shared" si="57"/>
        <v>01</v>
      </c>
      <c r="G1653" t="s">
        <v>512</v>
      </c>
      <c r="H1653">
        <v>1</v>
      </c>
      <c r="I1653" t="s">
        <v>5</v>
      </c>
      <c r="J1653" t="s">
        <v>5</v>
      </c>
      <c r="K1653" t="s">
        <v>6</v>
      </c>
      <c r="L1653">
        <v>4</v>
      </c>
      <c r="M1653" t="str">
        <f>VLOOKUP(E1653,Translations!$A$1:$B$7,2,FALSE)</f>
        <v>Nordjylland</v>
      </c>
      <c r="N1653" t="str">
        <f>VLOOKUP(D1653,Translations!$I$2:$K$101,2,FALSE)</f>
        <v>Læsø</v>
      </c>
      <c r="O1653" t="str">
        <f>VLOOKUP(G1653,Translations!$M$2:$N$9,2,FALSE)</f>
        <v>[X2074] SARS-CoV-2 (RNA), Testcenter</v>
      </c>
      <c r="P1653" t="str">
        <f>VLOOKUP(F1653,Translations!$D$1:$F$13,2,FALSE)</f>
        <v>Ok</v>
      </c>
      <c r="Q1653" t="str">
        <f>VLOOKUP(F1653,Translations!$D$2:$G$13,4,FALSE)</f>
        <v>01 - Aktiv, bopæl i DK</v>
      </c>
      <c r="R1653" t="str">
        <f>VLOOKUP(H1653,Translations!$P$2:$Q$10,2,FALSE)</f>
        <v>1 - Selvstændigt sikret - med lægevalg</v>
      </c>
      <c r="S1653" t="str">
        <f>VLOOKUP(F1653,Translations!$D$2:$F$13,3,FALSE)</f>
        <v>Ja</v>
      </c>
    </row>
    <row r="1654" spans="1:19" x14ac:dyDescent="0.2">
      <c r="A1654" s="3">
        <v>43958</v>
      </c>
      <c r="B1654" t="s">
        <v>339</v>
      </c>
      <c r="C1654" t="s">
        <v>340</v>
      </c>
      <c r="D1654">
        <v>840</v>
      </c>
      <c r="E1654">
        <v>1081</v>
      </c>
      <c r="F1654" t="str">
        <f t="shared" si="57"/>
        <v>01</v>
      </c>
      <c r="G1654" t="s">
        <v>512</v>
      </c>
      <c r="H1654">
        <v>1</v>
      </c>
      <c r="I1654" t="s">
        <v>5</v>
      </c>
      <c r="J1654" t="s">
        <v>5</v>
      </c>
      <c r="K1654" t="s">
        <v>6</v>
      </c>
      <c r="L1654">
        <v>50</v>
      </c>
      <c r="M1654" t="str">
        <f>VLOOKUP(E1654,Translations!$A$1:$B$7,2,FALSE)</f>
        <v>Nordjylland</v>
      </c>
      <c r="N1654" t="str">
        <f>VLOOKUP(D1654,Translations!$I$2:$K$101,2,FALSE)</f>
        <v>Rebild</v>
      </c>
      <c r="O1654" t="str">
        <f>VLOOKUP(G1654,Translations!$M$2:$N$9,2,FALSE)</f>
        <v>[X2074] SARS-CoV-2 (RNA), Testcenter</v>
      </c>
      <c r="P1654" t="str">
        <f>VLOOKUP(F1654,Translations!$D$1:$F$13,2,FALSE)</f>
        <v>Ok</v>
      </c>
      <c r="Q1654" t="str">
        <f>VLOOKUP(F1654,Translations!$D$2:$G$13,4,FALSE)</f>
        <v>01 - Aktiv, bopæl i DK</v>
      </c>
      <c r="R1654" t="str">
        <f>VLOOKUP(H1654,Translations!$P$2:$Q$10,2,FALSE)</f>
        <v>1 - Selvstændigt sikret - med lægevalg</v>
      </c>
      <c r="S1654" t="str">
        <f>VLOOKUP(F1654,Translations!$D$2:$F$13,3,FALSE)</f>
        <v>Ja</v>
      </c>
    </row>
    <row r="1655" spans="1:19" x14ac:dyDescent="0.2">
      <c r="A1655" s="3">
        <v>43958</v>
      </c>
      <c r="B1655" t="s">
        <v>339</v>
      </c>
      <c r="C1655" t="s">
        <v>340</v>
      </c>
      <c r="D1655">
        <v>846</v>
      </c>
      <c r="E1655">
        <v>1081</v>
      </c>
      <c r="F1655" t="str">
        <f t="shared" si="57"/>
        <v>01</v>
      </c>
      <c r="G1655" t="s">
        <v>512</v>
      </c>
      <c r="H1655">
        <v>1</v>
      </c>
      <c r="I1655" t="s">
        <v>5</v>
      </c>
      <c r="J1655" t="s">
        <v>5</v>
      </c>
      <c r="K1655" t="s">
        <v>6</v>
      </c>
      <c r="L1655">
        <v>54</v>
      </c>
      <c r="M1655" t="str">
        <f>VLOOKUP(E1655,Translations!$A$1:$B$7,2,FALSE)</f>
        <v>Nordjylland</v>
      </c>
      <c r="N1655" t="str">
        <f>VLOOKUP(D1655,Translations!$I$2:$K$101,2,FALSE)</f>
        <v>Mariagerfjord</v>
      </c>
      <c r="O1655" t="str">
        <f>VLOOKUP(G1655,Translations!$M$2:$N$9,2,FALSE)</f>
        <v>[X2074] SARS-CoV-2 (RNA), Testcenter</v>
      </c>
      <c r="P1655" t="str">
        <f>VLOOKUP(F1655,Translations!$D$1:$F$13,2,FALSE)</f>
        <v>Ok</v>
      </c>
      <c r="Q1655" t="str">
        <f>VLOOKUP(F1655,Translations!$D$2:$G$13,4,FALSE)</f>
        <v>01 - Aktiv, bopæl i DK</v>
      </c>
      <c r="R1655" t="str">
        <f>VLOOKUP(H1655,Translations!$P$2:$Q$10,2,FALSE)</f>
        <v>1 - Selvstændigt sikret - med lægevalg</v>
      </c>
      <c r="S1655" t="str">
        <f>VLOOKUP(F1655,Translations!$D$2:$F$13,3,FALSE)</f>
        <v>Ja</v>
      </c>
    </row>
    <row r="1656" spans="1:19" x14ac:dyDescent="0.2">
      <c r="A1656" s="3">
        <v>43958</v>
      </c>
      <c r="B1656" t="s">
        <v>339</v>
      </c>
      <c r="C1656" t="s">
        <v>340</v>
      </c>
      <c r="D1656">
        <v>849</v>
      </c>
      <c r="E1656">
        <v>1081</v>
      </c>
      <c r="F1656" t="str">
        <f t="shared" si="57"/>
        <v>01</v>
      </c>
      <c r="G1656" t="s">
        <v>512</v>
      </c>
      <c r="H1656">
        <v>1</v>
      </c>
      <c r="I1656" t="s">
        <v>5</v>
      </c>
      <c r="J1656" t="s">
        <v>5</v>
      </c>
      <c r="K1656" t="s">
        <v>6</v>
      </c>
      <c r="L1656">
        <v>48</v>
      </c>
      <c r="M1656" t="str">
        <f>VLOOKUP(E1656,Translations!$A$1:$B$7,2,FALSE)</f>
        <v>Nordjylland</v>
      </c>
      <c r="N1656" t="str">
        <f>VLOOKUP(D1656,Translations!$I$2:$K$101,2,FALSE)</f>
        <v>Jammerbugt</v>
      </c>
      <c r="O1656" t="str">
        <f>VLOOKUP(G1656,Translations!$M$2:$N$9,2,FALSE)</f>
        <v>[X2074] SARS-CoV-2 (RNA), Testcenter</v>
      </c>
      <c r="P1656" t="str">
        <f>VLOOKUP(F1656,Translations!$D$1:$F$13,2,FALSE)</f>
        <v>Ok</v>
      </c>
      <c r="Q1656" t="str">
        <f>VLOOKUP(F1656,Translations!$D$2:$G$13,4,FALSE)</f>
        <v>01 - Aktiv, bopæl i DK</v>
      </c>
      <c r="R1656" t="str">
        <f>VLOOKUP(H1656,Translations!$P$2:$Q$10,2,FALSE)</f>
        <v>1 - Selvstændigt sikret - med lægevalg</v>
      </c>
      <c r="S1656" t="str">
        <f>VLOOKUP(F1656,Translations!$D$2:$F$13,3,FALSE)</f>
        <v>Ja</v>
      </c>
    </row>
    <row r="1657" spans="1:19" x14ac:dyDescent="0.2">
      <c r="A1657" s="3">
        <v>43958</v>
      </c>
      <c r="B1657" t="s">
        <v>339</v>
      </c>
      <c r="C1657" t="s">
        <v>340</v>
      </c>
      <c r="D1657">
        <v>851</v>
      </c>
      <c r="E1657">
        <v>1081</v>
      </c>
      <c r="F1657" t="str">
        <f t="shared" si="57"/>
        <v>01</v>
      </c>
      <c r="G1657" t="s">
        <v>512</v>
      </c>
      <c r="H1657">
        <v>1</v>
      </c>
      <c r="I1657" t="s">
        <v>5</v>
      </c>
      <c r="J1657" t="s">
        <v>5</v>
      </c>
      <c r="K1657" t="s">
        <v>6</v>
      </c>
      <c r="L1657">
        <v>488</v>
      </c>
      <c r="M1657" t="str">
        <f>VLOOKUP(E1657,Translations!$A$1:$B$7,2,FALSE)</f>
        <v>Nordjylland</v>
      </c>
      <c r="N1657" t="str">
        <f>VLOOKUP(D1657,Translations!$I$2:$K$101,2,FALSE)</f>
        <v>Aalborg</v>
      </c>
      <c r="O1657" t="str">
        <f>VLOOKUP(G1657,Translations!$M$2:$N$9,2,FALSE)</f>
        <v>[X2074] SARS-CoV-2 (RNA), Testcenter</v>
      </c>
      <c r="P1657" t="str">
        <f>VLOOKUP(F1657,Translations!$D$1:$F$13,2,FALSE)</f>
        <v>Ok</v>
      </c>
      <c r="Q1657" t="str">
        <f>VLOOKUP(F1657,Translations!$D$2:$G$13,4,FALSE)</f>
        <v>01 - Aktiv, bopæl i DK</v>
      </c>
      <c r="R1657" t="str">
        <f>VLOOKUP(H1657,Translations!$P$2:$Q$10,2,FALSE)</f>
        <v>1 - Selvstændigt sikret - med lægevalg</v>
      </c>
      <c r="S1657" t="str">
        <f>VLOOKUP(F1657,Translations!$D$2:$F$13,3,FALSE)</f>
        <v>Ja</v>
      </c>
    </row>
    <row r="1658" spans="1:19" x14ac:dyDescent="0.2">
      <c r="A1658" s="3">
        <v>43958</v>
      </c>
      <c r="B1658" t="s">
        <v>339</v>
      </c>
      <c r="C1658" t="s">
        <v>340</v>
      </c>
      <c r="D1658">
        <v>860</v>
      </c>
      <c r="E1658">
        <v>1081</v>
      </c>
      <c r="F1658" t="str">
        <f t="shared" si="57"/>
        <v>01</v>
      </c>
      <c r="G1658" t="s">
        <v>512</v>
      </c>
      <c r="H1658">
        <v>1</v>
      </c>
      <c r="I1658" t="s">
        <v>5</v>
      </c>
      <c r="J1658" t="s">
        <v>5</v>
      </c>
      <c r="K1658" t="s">
        <v>6</v>
      </c>
      <c r="L1658">
        <v>78</v>
      </c>
      <c r="M1658" t="str">
        <f>VLOOKUP(E1658,Translations!$A$1:$B$7,2,FALSE)</f>
        <v>Nordjylland</v>
      </c>
      <c r="N1658" t="str">
        <f>VLOOKUP(D1658,Translations!$I$2:$K$101,2,FALSE)</f>
        <v>Hjørring</v>
      </c>
      <c r="O1658" t="str">
        <f>VLOOKUP(G1658,Translations!$M$2:$N$9,2,FALSE)</f>
        <v>[X2074] SARS-CoV-2 (RNA), Testcenter</v>
      </c>
      <c r="P1658" t="str">
        <f>VLOOKUP(F1658,Translations!$D$1:$F$13,2,FALSE)</f>
        <v>Ok</v>
      </c>
      <c r="Q1658" t="str">
        <f>VLOOKUP(F1658,Translations!$D$2:$G$13,4,FALSE)</f>
        <v>01 - Aktiv, bopæl i DK</v>
      </c>
      <c r="R1658" t="str">
        <f>VLOOKUP(H1658,Translations!$P$2:$Q$10,2,FALSE)</f>
        <v>1 - Selvstændigt sikret - med lægevalg</v>
      </c>
      <c r="S1658" t="str">
        <f>VLOOKUP(F1658,Translations!$D$2:$F$13,3,FALSE)</f>
        <v>Ja</v>
      </c>
    </row>
    <row r="1659" spans="1:19" x14ac:dyDescent="0.2">
      <c r="A1659" s="3">
        <v>43958</v>
      </c>
      <c r="B1659" t="s">
        <v>341</v>
      </c>
      <c r="C1659" t="s">
        <v>342</v>
      </c>
      <c r="D1659">
        <v>0</v>
      </c>
      <c r="E1659">
        <v>0</v>
      </c>
      <c r="F1659" t="str">
        <f>"03"</f>
        <v>03</v>
      </c>
      <c r="G1659" t="s">
        <v>512</v>
      </c>
      <c r="H1659">
        <v>5</v>
      </c>
      <c r="I1659" t="s">
        <v>5</v>
      </c>
      <c r="J1659" t="s">
        <v>5</v>
      </c>
      <c r="K1659" t="s">
        <v>6</v>
      </c>
      <c r="L1659">
        <v>1</v>
      </c>
      <c r="M1659" t="str">
        <f>VLOOKUP(E1659,Translations!$A$1:$B$7,2,FALSE)</f>
        <v>Ukendt</v>
      </c>
      <c r="N1659" t="str">
        <f>VLOOKUP(D1659,Translations!$I$2:$K$101,2,FALSE)</f>
        <v>Ukendt</v>
      </c>
      <c r="O1659" t="str">
        <f>VLOOKUP(G1659,Translations!$M$2:$N$9,2,FALSE)</f>
        <v>[X2074] SARS-CoV-2 (RNA), Testcenter</v>
      </c>
      <c r="P1659" t="str">
        <f>VLOOKUP(F1659,Translations!$D$1:$F$13,2,FALSE)</f>
        <v>Ok</v>
      </c>
      <c r="Q1659" t="str">
        <f>VLOOKUP(F1659,Translations!$D$2:$G$13,4,FALSE)</f>
        <v>03 - Aktiv, speciel vejkode i DK</v>
      </c>
      <c r="R1659" t="str">
        <f>VLOOKUP(H1659,Translations!$P$2:$Q$10,2,FALSE)</f>
        <v>5 - Værnepligtig (+3 mdr.)</v>
      </c>
      <c r="S1659" t="str">
        <f>VLOOKUP(F1659,Translations!$D$2:$F$13,3,FALSE)</f>
        <v>Ja</v>
      </c>
    </row>
    <row r="1660" spans="1:19" x14ac:dyDescent="0.2">
      <c r="A1660" s="3">
        <v>43958</v>
      </c>
      <c r="B1660" t="s">
        <v>341</v>
      </c>
      <c r="C1660" t="s">
        <v>342</v>
      </c>
      <c r="D1660">
        <v>0</v>
      </c>
      <c r="E1660">
        <v>0</v>
      </c>
      <c r="F1660" t="str">
        <f>"80"</f>
        <v>80</v>
      </c>
      <c r="G1660" t="s">
        <v>512</v>
      </c>
      <c r="H1660">
        <v>7</v>
      </c>
      <c r="I1660" t="s">
        <v>5</v>
      </c>
      <c r="J1660" t="s">
        <v>5</v>
      </c>
      <c r="K1660" t="s">
        <v>6</v>
      </c>
      <c r="L1660">
        <v>1</v>
      </c>
      <c r="M1660" t="str">
        <f>VLOOKUP(E1660,Translations!$A$1:$B$7,2,FALSE)</f>
        <v>Ukendt</v>
      </c>
      <c r="N1660" t="str">
        <f>VLOOKUP(D1660,Translations!$I$2:$K$101,2,FALSE)</f>
        <v>Ukendt</v>
      </c>
      <c r="O1660" t="str">
        <f>VLOOKUP(G1660,Translations!$M$2:$N$9,2,FALSE)</f>
        <v>[X2074] SARS-CoV-2 (RNA), Testcenter</v>
      </c>
      <c r="P1660" t="str">
        <f>VLOOKUP(F1660,Translations!$D$1:$F$13,2,FALSE)</f>
        <v>Ok</v>
      </c>
      <c r="Q1660" t="str">
        <f>VLOOKUP(F1660,Translations!$D$2:$G$13,4,FALSE)</f>
        <v>80 - Inaktiv, udrejst</v>
      </c>
      <c r="R1660" t="str">
        <f>VLOOKUP(H1660,Translations!$P$2:$Q$10,2,FALSE)</f>
        <v>7 - Bopæl i udlandet</v>
      </c>
      <c r="S1660" t="str">
        <f>VLOOKUP(F1660,Translations!$D$2:$F$13,3,FALSE)</f>
        <v>Ja</v>
      </c>
    </row>
    <row r="1661" spans="1:19" x14ac:dyDescent="0.2">
      <c r="A1661" s="3">
        <v>43958</v>
      </c>
      <c r="B1661" t="s">
        <v>341</v>
      </c>
      <c r="C1661" t="s">
        <v>342</v>
      </c>
      <c r="D1661">
        <v>101</v>
      </c>
      <c r="E1661">
        <v>1084</v>
      </c>
      <c r="F1661" t="str">
        <f t="shared" ref="F1661:F1692" si="58">"01"</f>
        <v>01</v>
      </c>
      <c r="G1661" t="s">
        <v>512</v>
      </c>
      <c r="H1661">
        <v>1</v>
      </c>
      <c r="I1661" t="s">
        <v>5</v>
      </c>
      <c r="J1661" t="s">
        <v>5</v>
      </c>
      <c r="K1661" t="s">
        <v>6</v>
      </c>
      <c r="L1661">
        <v>2</v>
      </c>
      <c r="M1661" t="str">
        <f>VLOOKUP(E1661,Translations!$A$1:$B$7,2,FALSE)</f>
        <v>Hovedstaden</v>
      </c>
      <c r="N1661" t="str">
        <f>VLOOKUP(D1661,Translations!$I$2:$K$101,2,FALSE)</f>
        <v>København</v>
      </c>
      <c r="O1661" t="str">
        <f>VLOOKUP(G1661,Translations!$M$2:$N$9,2,FALSE)</f>
        <v>[X2074] SARS-CoV-2 (RNA), Testcenter</v>
      </c>
      <c r="P1661" t="str">
        <f>VLOOKUP(F1661,Translations!$D$1:$F$13,2,FALSE)</f>
        <v>Ok</v>
      </c>
      <c r="Q1661" t="str">
        <f>VLOOKUP(F1661,Translations!$D$2:$G$13,4,FALSE)</f>
        <v>01 - Aktiv, bopæl i DK</v>
      </c>
      <c r="R1661" t="str">
        <f>VLOOKUP(H1661,Translations!$P$2:$Q$10,2,FALSE)</f>
        <v>1 - Selvstændigt sikret - med lægevalg</v>
      </c>
      <c r="S1661" t="str">
        <f>VLOOKUP(F1661,Translations!$D$2:$F$13,3,FALSE)</f>
        <v>Ja</v>
      </c>
    </row>
    <row r="1662" spans="1:19" x14ac:dyDescent="0.2">
      <c r="A1662" s="3">
        <v>43958</v>
      </c>
      <c r="B1662" t="s">
        <v>341</v>
      </c>
      <c r="C1662" t="s">
        <v>342</v>
      </c>
      <c r="D1662">
        <v>101</v>
      </c>
      <c r="E1662">
        <v>1084</v>
      </c>
      <c r="F1662" t="str">
        <f t="shared" si="58"/>
        <v>01</v>
      </c>
      <c r="G1662" t="s">
        <v>512</v>
      </c>
      <c r="H1662">
        <v>5</v>
      </c>
      <c r="I1662" t="s">
        <v>5</v>
      </c>
      <c r="J1662" t="s">
        <v>5</v>
      </c>
      <c r="K1662" t="s">
        <v>6</v>
      </c>
      <c r="L1662">
        <v>28</v>
      </c>
      <c r="M1662" t="str">
        <f>VLOOKUP(E1662,Translations!$A$1:$B$7,2,FALSE)</f>
        <v>Hovedstaden</v>
      </c>
      <c r="N1662" t="str">
        <f>VLOOKUP(D1662,Translations!$I$2:$K$101,2,FALSE)</f>
        <v>København</v>
      </c>
      <c r="O1662" t="str">
        <f>VLOOKUP(G1662,Translations!$M$2:$N$9,2,FALSE)</f>
        <v>[X2074] SARS-CoV-2 (RNA), Testcenter</v>
      </c>
      <c r="P1662" t="str">
        <f>VLOOKUP(F1662,Translations!$D$1:$F$13,2,FALSE)</f>
        <v>Ok</v>
      </c>
      <c r="Q1662" t="str">
        <f>VLOOKUP(F1662,Translations!$D$2:$G$13,4,FALSE)</f>
        <v>01 - Aktiv, bopæl i DK</v>
      </c>
      <c r="R1662" t="str">
        <f>VLOOKUP(H1662,Translations!$P$2:$Q$10,2,FALSE)</f>
        <v>5 - Værnepligtig (+3 mdr.)</v>
      </c>
      <c r="S1662" t="str">
        <f>VLOOKUP(F1662,Translations!$D$2:$F$13,3,FALSE)</f>
        <v>Ja</v>
      </c>
    </row>
    <row r="1663" spans="1:19" x14ac:dyDescent="0.2">
      <c r="A1663" s="3">
        <v>43958</v>
      </c>
      <c r="B1663" t="s">
        <v>341</v>
      </c>
      <c r="C1663" t="s">
        <v>342</v>
      </c>
      <c r="D1663">
        <v>147</v>
      </c>
      <c r="E1663">
        <v>1084</v>
      </c>
      <c r="F1663" t="str">
        <f t="shared" si="58"/>
        <v>01</v>
      </c>
      <c r="G1663" t="s">
        <v>512</v>
      </c>
      <c r="H1663">
        <v>5</v>
      </c>
      <c r="I1663" t="s">
        <v>5</v>
      </c>
      <c r="J1663" t="s">
        <v>5</v>
      </c>
      <c r="K1663" t="s">
        <v>6</v>
      </c>
      <c r="L1663">
        <v>2</v>
      </c>
      <c r="M1663" t="str">
        <f>VLOOKUP(E1663,Translations!$A$1:$B$7,2,FALSE)</f>
        <v>Hovedstaden</v>
      </c>
      <c r="N1663" t="str">
        <f>VLOOKUP(D1663,Translations!$I$2:$K$101,2,FALSE)</f>
        <v>Frederiksberg</v>
      </c>
      <c r="O1663" t="str">
        <f>VLOOKUP(G1663,Translations!$M$2:$N$9,2,FALSE)</f>
        <v>[X2074] SARS-CoV-2 (RNA), Testcenter</v>
      </c>
      <c r="P1663" t="str">
        <f>VLOOKUP(F1663,Translations!$D$1:$F$13,2,FALSE)</f>
        <v>Ok</v>
      </c>
      <c r="Q1663" t="str">
        <f>VLOOKUP(F1663,Translations!$D$2:$G$13,4,FALSE)</f>
        <v>01 - Aktiv, bopæl i DK</v>
      </c>
      <c r="R1663" t="str">
        <f>VLOOKUP(H1663,Translations!$P$2:$Q$10,2,FALSE)</f>
        <v>5 - Værnepligtig (+3 mdr.)</v>
      </c>
      <c r="S1663" t="str">
        <f>VLOOKUP(F1663,Translations!$D$2:$F$13,3,FALSE)</f>
        <v>Ja</v>
      </c>
    </row>
    <row r="1664" spans="1:19" x14ac:dyDescent="0.2">
      <c r="A1664" s="3">
        <v>43958</v>
      </c>
      <c r="B1664" t="s">
        <v>341</v>
      </c>
      <c r="C1664" t="s">
        <v>342</v>
      </c>
      <c r="D1664">
        <v>151</v>
      </c>
      <c r="E1664">
        <v>1084</v>
      </c>
      <c r="F1664" t="str">
        <f t="shared" si="58"/>
        <v>01</v>
      </c>
      <c r="G1664" t="s">
        <v>512</v>
      </c>
      <c r="H1664">
        <v>5</v>
      </c>
      <c r="I1664" t="s">
        <v>5</v>
      </c>
      <c r="J1664" t="s">
        <v>5</v>
      </c>
      <c r="K1664" t="s">
        <v>6</v>
      </c>
      <c r="L1664">
        <v>4</v>
      </c>
      <c r="M1664" t="str">
        <f>VLOOKUP(E1664,Translations!$A$1:$B$7,2,FALSE)</f>
        <v>Hovedstaden</v>
      </c>
      <c r="N1664" t="str">
        <f>VLOOKUP(D1664,Translations!$I$2:$K$101,2,FALSE)</f>
        <v>Ballerup</v>
      </c>
      <c r="O1664" t="str">
        <f>VLOOKUP(G1664,Translations!$M$2:$N$9,2,FALSE)</f>
        <v>[X2074] SARS-CoV-2 (RNA), Testcenter</v>
      </c>
      <c r="P1664" t="str">
        <f>VLOOKUP(F1664,Translations!$D$1:$F$13,2,FALSE)</f>
        <v>Ok</v>
      </c>
      <c r="Q1664" t="str">
        <f>VLOOKUP(F1664,Translations!$D$2:$G$13,4,FALSE)</f>
        <v>01 - Aktiv, bopæl i DK</v>
      </c>
      <c r="R1664" t="str">
        <f>VLOOKUP(H1664,Translations!$P$2:$Q$10,2,FALSE)</f>
        <v>5 - Værnepligtig (+3 mdr.)</v>
      </c>
      <c r="S1664" t="str">
        <f>VLOOKUP(F1664,Translations!$D$2:$F$13,3,FALSE)</f>
        <v>Ja</v>
      </c>
    </row>
    <row r="1665" spans="1:19" x14ac:dyDescent="0.2">
      <c r="A1665" s="3">
        <v>43958</v>
      </c>
      <c r="B1665" t="s">
        <v>341</v>
      </c>
      <c r="C1665" t="s">
        <v>342</v>
      </c>
      <c r="D1665">
        <v>153</v>
      </c>
      <c r="E1665">
        <v>1084</v>
      </c>
      <c r="F1665" t="str">
        <f t="shared" si="58"/>
        <v>01</v>
      </c>
      <c r="G1665" t="s">
        <v>512</v>
      </c>
      <c r="H1665">
        <v>5</v>
      </c>
      <c r="I1665" t="s">
        <v>5</v>
      </c>
      <c r="J1665" t="s">
        <v>5</v>
      </c>
      <c r="K1665" t="s">
        <v>6</v>
      </c>
      <c r="L1665">
        <v>2</v>
      </c>
      <c r="M1665" t="str">
        <f>VLOOKUP(E1665,Translations!$A$1:$B$7,2,FALSE)</f>
        <v>Hovedstaden</v>
      </c>
      <c r="N1665" t="str">
        <f>VLOOKUP(D1665,Translations!$I$2:$K$101,2,FALSE)</f>
        <v>Brøndby</v>
      </c>
      <c r="O1665" t="str">
        <f>VLOOKUP(G1665,Translations!$M$2:$N$9,2,FALSE)</f>
        <v>[X2074] SARS-CoV-2 (RNA), Testcenter</v>
      </c>
      <c r="P1665" t="str">
        <f>VLOOKUP(F1665,Translations!$D$1:$F$13,2,FALSE)</f>
        <v>Ok</v>
      </c>
      <c r="Q1665" t="str">
        <f>VLOOKUP(F1665,Translations!$D$2:$G$13,4,FALSE)</f>
        <v>01 - Aktiv, bopæl i DK</v>
      </c>
      <c r="R1665" t="str">
        <f>VLOOKUP(H1665,Translations!$P$2:$Q$10,2,FALSE)</f>
        <v>5 - Værnepligtig (+3 mdr.)</v>
      </c>
      <c r="S1665" t="str">
        <f>VLOOKUP(F1665,Translations!$D$2:$F$13,3,FALSE)</f>
        <v>Ja</v>
      </c>
    </row>
    <row r="1666" spans="1:19" x14ac:dyDescent="0.2">
      <c r="A1666" s="3">
        <v>43958</v>
      </c>
      <c r="B1666" t="s">
        <v>341</v>
      </c>
      <c r="C1666" t="s">
        <v>342</v>
      </c>
      <c r="D1666">
        <v>155</v>
      </c>
      <c r="E1666">
        <v>1084</v>
      </c>
      <c r="F1666" t="str">
        <f t="shared" si="58"/>
        <v>01</v>
      </c>
      <c r="G1666" t="s">
        <v>512</v>
      </c>
      <c r="H1666">
        <v>5</v>
      </c>
      <c r="I1666" t="s">
        <v>5</v>
      </c>
      <c r="J1666" t="s">
        <v>5</v>
      </c>
      <c r="K1666" t="s">
        <v>6</v>
      </c>
      <c r="L1666">
        <v>1</v>
      </c>
      <c r="M1666" t="str">
        <f>VLOOKUP(E1666,Translations!$A$1:$B$7,2,FALSE)</f>
        <v>Hovedstaden</v>
      </c>
      <c r="N1666" t="str">
        <f>VLOOKUP(D1666,Translations!$I$2:$K$101,2,FALSE)</f>
        <v>Dragør</v>
      </c>
      <c r="O1666" t="str">
        <f>VLOOKUP(G1666,Translations!$M$2:$N$9,2,FALSE)</f>
        <v>[X2074] SARS-CoV-2 (RNA), Testcenter</v>
      </c>
      <c r="P1666" t="str">
        <f>VLOOKUP(F1666,Translations!$D$1:$F$13,2,FALSE)</f>
        <v>Ok</v>
      </c>
      <c r="Q1666" t="str">
        <f>VLOOKUP(F1666,Translations!$D$2:$G$13,4,FALSE)</f>
        <v>01 - Aktiv, bopæl i DK</v>
      </c>
      <c r="R1666" t="str">
        <f>VLOOKUP(H1666,Translations!$P$2:$Q$10,2,FALSE)</f>
        <v>5 - Værnepligtig (+3 mdr.)</v>
      </c>
      <c r="S1666" t="str">
        <f>VLOOKUP(F1666,Translations!$D$2:$F$13,3,FALSE)</f>
        <v>Ja</v>
      </c>
    </row>
    <row r="1667" spans="1:19" x14ac:dyDescent="0.2">
      <c r="A1667" s="3">
        <v>43958</v>
      </c>
      <c r="B1667" t="s">
        <v>341</v>
      </c>
      <c r="C1667" t="s">
        <v>342</v>
      </c>
      <c r="D1667">
        <v>157</v>
      </c>
      <c r="E1667">
        <v>1084</v>
      </c>
      <c r="F1667" t="str">
        <f t="shared" si="58"/>
        <v>01</v>
      </c>
      <c r="G1667" t="s">
        <v>512</v>
      </c>
      <c r="H1667">
        <v>5</v>
      </c>
      <c r="I1667" t="s">
        <v>5</v>
      </c>
      <c r="J1667" t="s">
        <v>5</v>
      </c>
      <c r="K1667" t="s">
        <v>6</v>
      </c>
      <c r="L1667">
        <v>8</v>
      </c>
      <c r="M1667" t="str">
        <f>VLOOKUP(E1667,Translations!$A$1:$B$7,2,FALSE)</f>
        <v>Hovedstaden</v>
      </c>
      <c r="N1667" t="str">
        <f>VLOOKUP(D1667,Translations!$I$2:$K$101,2,FALSE)</f>
        <v>Gentofte</v>
      </c>
      <c r="O1667" t="str">
        <f>VLOOKUP(G1667,Translations!$M$2:$N$9,2,FALSE)</f>
        <v>[X2074] SARS-CoV-2 (RNA), Testcenter</v>
      </c>
      <c r="P1667" t="str">
        <f>VLOOKUP(F1667,Translations!$D$1:$F$13,2,FALSE)</f>
        <v>Ok</v>
      </c>
      <c r="Q1667" t="str">
        <f>VLOOKUP(F1667,Translations!$D$2:$G$13,4,FALSE)</f>
        <v>01 - Aktiv, bopæl i DK</v>
      </c>
      <c r="R1667" t="str">
        <f>VLOOKUP(H1667,Translations!$P$2:$Q$10,2,FALSE)</f>
        <v>5 - Værnepligtig (+3 mdr.)</v>
      </c>
      <c r="S1667" t="str">
        <f>VLOOKUP(F1667,Translations!$D$2:$F$13,3,FALSE)</f>
        <v>Ja</v>
      </c>
    </row>
    <row r="1668" spans="1:19" x14ac:dyDescent="0.2">
      <c r="A1668" s="3">
        <v>43958</v>
      </c>
      <c r="B1668" t="s">
        <v>341</v>
      </c>
      <c r="C1668" t="s">
        <v>342</v>
      </c>
      <c r="D1668">
        <v>159</v>
      </c>
      <c r="E1668">
        <v>1084</v>
      </c>
      <c r="F1668" t="str">
        <f t="shared" si="58"/>
        <v>01</v>
      </c>
      <c r="G1668" t="s">
        <v>512</v>
      </c>
      <c r="H1668">
        <v>1</v>
      </c>
      <c r="I1668" t="s">
        <v>5</v>
      </c>
      <c r="J1668" t="s">
        <v>5</v>
      </c>
      <c r="K1668" t="s">
        <v>6</v>
      </c>
      <c r="L1668">
        <v>1</v>
      </c>
      <c r="M1668" t="str">
        <f>VLOOKUP(E1668,Translations!$A$1:$B$7,2,FALSE)</f>
        <v>Hovedstaden</v>
      </c>
      <c r="N1668" t="str">
        <f>VLOOKUP(D1668,Translations!$I$2:$K$101,2,FALSE)</f>
        <v>Gladsaxe</v>
      </c>
      <c r="O1668" t="str">
        <f>VLOOKUP(G1668,Translations!$M$2:$N$9,2,FALSE)</f>
        <v>[X2074] SARS-CoV-2 (RNA), Testcenter</v>
      </c>
      <c r="P1668" t="str">
        <f>VLOOKUP(F1668,Translations!$D$1:$F$13,2,FALSE)</f>
        <v>Ok</v>
      </c>
      <c r="Q1668" t="str">
        <f>VLOOKUP(F1668,Translations!$D$2:$G$13,4,FALSE)</f>
        <v>01 - Aktiv, bopæl i DK</v>
      </c>
      <c r="R1668" t="str">
        <f>VLOOKUP(H1668,Translations!$P$2:$Q$10,2,FALSE)</f>
        <v>1 - Selvstændigt sikret - med lægevalg</v>
      </c>
      <c r="S1668" t="str">
        <f>VLOOKUP(F1668,Translations!$D$2:$F$13,3,FALSE)</f>
        <v>Ja</v>
      </c>
    </row>
    <row r="1669" spans="1:19" x14ac:dyDescent="0.2">
      <c r="A1669" s="3">
        <v>43958</v>
      </c>
      <c r="B1669" t="s">
        <v>341</v>
      </c>
      <c r="C1669" t="s">
        <v>342</v>
      </c>
      <c r="D1669">
        <v>159</v>
      </c>
      <c r="E1669">
        <v>1084</v>
      </c>
      <c r="F1669" t="str">
        <f t="shared" si="58"/>
        <v>01</v>
      </c>
      <c r="G1669" t="s">
        <v>512</v>
      </c>
      <c r="H1669">
        <v>5</v>
      </c>
      <c r="I1669" t="s">
        <v>5</v>
      </c>
      <c r="J1669" t="s">
        <v>5</v>
      </c>
      <c r="K1669" t="s">
        <v>6</v>
      </c>
      <c r="L1669">
        <v>4</v>
      </c>
      <c r="M1669" t="str">
        <f>VLOOKUP(E1669,Translations!$A$1:$B$7,2,FALSE)</f>
        <v>Hovedstaden</v>
      </c>
      <c r="N1669" t="str">
        <f>VLOOKUP(D1669,Translations!$I$2:$K$101,2,FALSE)</f>
        <v>Gladsaxe</v>
      </c>
      <c r="O1669" t="str">
        <f>VLOOKUP(G1669,Translations!$M$2:$N$9,2,FALSE)</f>
        <v>[X2074] SARS-CoV-2 (RNA), Testcenter</v>
      </c>
      <c r="P1669" t="str">
        <f>VLOOKUP(F1669,Translations!$D$1:$F$13,2,FALSE)</f>
        <v>Ok</v>
      </c>
      <c r="Q1669" t="str">
        <f>VLOOKUP(F1669,Translations!$D$2:$G$13,4,FALSE)</f>
        <v>01 - Aktiv, bopæl i DK</v>
      </c>
      <c r="R1669" t="str">
        <f>VLOOKUP(H1669,Translations!$P$2:$Q$10,2,FALSE)</f>
        <v>5 - Værnepligtig (+3 mdr.)</v>
      </c>
      <c r="S1669" t="str">
        <f>VLOOKUP(F1669,Translations!$D$2:$F$13,3,FALSE)</f>
        <v>Ja</v>
      </c>
    </row>
    <row r="1670" spans="1:19" x14ac:dyDescent="0.2">
      <c r="A1670" s="3">
        <v>43958</v>
      </c>
      <c r="B1670" t="s">
        <v>341</v>
      </c>
      <c r="C1670" t="s">
        <v>342</v>
      </c>
      <c r="D1670">
        <v>161</v>
      </c>
      <c r="E1670">
        <v>1084</v>
      </c>
      <c r="F1670" t="str">
        <f t="shared" si="58"/>
        <v>01</v>
      </c>
      <c r="G1670" t="s">
        <v>512</v>
      </c>
      <c r="H1670">
        <v>5</v>
      </c>
      <c r="I1670" t="s">
        <v>5</v>
      </c>
      <c r="J1670" t="s">
        <v>5</v>
      </c>
      <c r="K1670" t="s">
        <v>6</v>
      </c>
      <c r="L1670">
        <v>2</v>
      </c>
      <c r="M1670" t="str">
        <f>VLOOKUP(E1670,Translations!$A$1:$B$7,2,FALSE)</f>
        <v>Hovedstaden</v>
      </c>
      <c r="N1670" t="str">
        <f>VLOOKUP(D1670,Translations!$I$2:$K$101,2,FALSE)</f>
        <v>Glostrup</v>
      </c>
      <c r="O1670" t="str">
        <f>VLOOKUP(G1670,Translations!$M$2:$N$9,2,FALSE)</f>
        <v>[X2074] SARS-CoV-2 (RNA), Testcenter</v>
      </c>
      <c r="P1670" t="str">
        <f>VLOOKUP(F1670,Translations!$D$1:$F$13,2,FALSE)</f>
        <v>Ok</v>
      </c>
      <c r="Q1670" t="str">
        <f>VLOOKUP(F1670,Translations!$D$2:$G$13,4,FALSE)</f>
        <v>01 - Aktiv, bopæl i DK</v>
      </c>
      <c r="R1670" t="str">
        <f>VLOOKUP(H1670,Translations!$P$2:$Q$10,2,FALSE)</f>
        <v>5 - Værnepligtig (+3 mdr.)</v>
      </c>
      <c r="S1670" t="str">
        <f>VLOOKUP(F1670,Translations!$D$2:$F$13,3,FALSE)</f>
        <v>Ja</v>
      </c>
    </row>
    <row r="1671" spans="1:19" x14ac:dyDescent="0.2">
      <c r="A1671" s="3">
        <v>43958</v>
      </c>
      <c r="B1671" t="s">
        <v>341</v>
      </c>
      <c r="C1671" t="s">
        <v>342</v>
      </c>
      <c r="D1671">
        <v>163</v>
      </c>
      <c r="E1671">
        <v>1084</v>
      </c>
      <c r="F1671" t="str">
        <f t="shared" si="58"/>
        <v>01</v>
      </c>
      <c r="G1671" t="s">
        <v>512</v>
      </c>
      <c r="H1671">
        <v>5</v>
      </c>
      <c r="I1671" t="s">
        <v>5</v>
      </c>
      <c r="J1671" t="s">
        <v>5</v>
      </c>
      <c r="K1671" t="s">
        <v>6</v>
      </c>
      <c r="L1671">
        <v>1</v>
      </c>
      <c r="M1671" t="str">
        <f>VLOOKUP(E1671,Translations!$A$1:$B$7,2,FALSE)</f>
        <v>Hovedstaden</v>
      </c>
      <c r="N1671" t="str">
        <f>VLOOKUP(D1671,Translations!$I$2:$K$101,2,FALSE)</f>
        <v>Herlev</v>
      </c>
      <c r="O1671" t="str">
        <f>VLOOKUP(G1671,Translations!$M$2:$N$9,2,FALSE)</f>
        <v>[X2074] SARS-CoV-2 (RNA), Testcenter</v>
      </c>
      <c r="P1671" t="str">
        <f>VLOOKUP(F1671,Translations!$D$1:$F$13,2,FALSE)</f>
        <v>Ok</v>
      </c>
      <c r="Q1671" t="str">
        <f>VLOOKUP(F1671,Translations!$D$2:$G$13,4,FALSE)</f>
        <v>01 - Aktiv, bopæl i DK</v>
      </c>
      <c r="R1671" t="str">
        <f>VLOOKUP(H1671,Translations!$P$2:$Q$10,2,FALSE)</f>
        <v>5 - Værnepligtig (+3 mdr.)</v>
      </c>
      <c r="S1671" t="str">
        <f>VLOOKUP(F1671,Translations!$D$2:$F$13,3,FALSE)</f>
        <v>Ja</v>
      </c>
    </row>
    <row r="1672" spans="1:19" x14ac:dyDescent="0.2">
      <c r="A1672" s="3">
        <v>43958</v>
      </c>
      <c r="B1672" t="s">
        <v>341</v>
      </c>
      <c r="C1672" t="s">
        <v>342</v>
      </c>
      <c r="D1672">
        <v>165</v>
      </c>
      <c r="E1672">
        <v>1084</v>
      </c>
      <c r="F1672" t="str">
        <f t="shared" si="58"/>
        <v>01</v>
      </c>
      <c r="G1672" t="s">
        <v>512</v>
      </c>
      <c r="H1672">
        <v>5</v>
      </c>
      <c r="I1672" t="s">
        <v>5</v>
      </c>
      <c r="J1672" t="s">
        <v>5</v>
      </c>
      <c r="K1672" t="s">
        <v>6</v>
      </c>
      <c r="L1672">
        <v>1</v>
      </c>
      <c r="M1672" t="str">
        <f>VLOOKUP(E1672,Translations!$A$1:$B$7,2,FALSE)</f>
        <v>Hovedstaden</v>
      </c>
      <c r="N1672" t="str">
        <f>VLOOKUP(D1672,Translations!$I$2:$K$101,2,FALSE)</f>
        <v>Albertslund</v>
      </c>
      <c r="O1672" t="str">
        <f>VLOOKUP(G1672,Translations!$M$2:$N$9,2,FALSE)</f>
        <v>[X2074] SARS-CoV-2 (RNA), Testcenter</v>
      </c>
      <c r="P1672" t="str">
        <f>VLOOKUP(F1672,Translations!$D$1:$F$13,2,FALSE)</f>
        <v>Ok</v>
      </c>
      <c r="Q1672" t="str">
        <f>VLOOKUP(F1672,Translations!$D$2:$G$13,4,FALSE)</f>
        <v>01 - Aktiv, bopæl i DK</v>
      </c>
      <c r="R1672" t="str">
        <f>VLOOKUP(H1672,Translations!$P$2:$Q$10,2,FALSE)</f>
        <v>5 - Værnepligtig (+3 mdr.)</v>
      </c>
      <c r="S1672" t="str">
        <f>VLOOKUP(F1672,Translations!$D$2:$F$13,3,FALSE)</f>
        <v>Ja</v>
      </c>
    </row>
    <row r="1673" spans="1:19" x14ac:dyDescent="0.2">
      <c r="A1673" s="3">
        <v>43958</v>
      </c>
      <c r="B1673" t="s">
        <v>341</v>
      </c>
      <c r="C1673" t="s">
        <v>342</v>
      </c>
      <c r="D1673">
        <v>169</v>
      </c>
      <c r="E1673">
        <v>1084</v>
      </c>
      <c r="F1673" t="str">
        <f t="shared" si="58"/>
        <v>01</v>
      </c>
      <c r="G1673" t="s">
        <v>512</v>
      </c>
      <c r="H1673">
        <v>5</v>
      </c>
      <c r="I1673" t="s">
        <v>5</v>
      </c>
      <c r="J1673" t="s">
        <v>5</v>
      </c>
      <c r="K1673" t="s">
        <v>6</v>
      </c>
      <c r="L1673">
        <v>1</v>
      </c>
      <c r="M1673" t="str">
        <f>VLOOKUP(E1673,Translations!$A$1:$B$7,2,FALSE)</f>
        <v>Hovedstaden</v>
      </c>
      <c r="N1673" t="str">
        <f>VLOOKUP(D1673,Translations!$I$2:$K$101,2,FALSE)</f>
        <v>Høje-Taastrup</v>
      </c>
      <c r="O1673" t="str">
        <f>VLOOKUP(G1673,Translations!$M$2:$N$9,2,FALSE)</f>
        <v>[X2074] SARS-CoV-2 (RNA), Testcenter</v>
      </c>
      <c r="P1673" t="str">
        <f>VLOOKUP(F1673,Translations!$D$1:$F$13,2,FALSE)</f>
        <v>Ok</v>
      </c>
      <c r="Q1673" t="str">
        <f>VLOOKUP(F1673,Translations!$D$2:$G$13,4,FALSE)</f>
        <v>01 - Aktiv, bopæl i DK</v>
      </c>
      <c r="R1673" t="str">
        <f>VLOOKUP(H1673,Translations!$P$2:$Q$10,2,FALSE)</f>
        <v>5 - Værnepligtig (+3 mdr.)</v>
      </c>
      <c r="S1673" t="str">
        <f>VLOOKUP(F1673,Translations!$D$2:$F$13,3,FALSE)</f>
        <v>Ja</v>
      </c>
    </row>
    <row r="1674" spans="1:19" x14ac:dyDescent="0.2">
      <c r="A1674" s="3">
        <v>43958</v>
      </c>
      <c r="B1674" t="s">
        <v>341</v>
      </c>
      <c r="C1674" t="s">
        <v>342</v>
      </c>
      <c r="D1674">
        <v>173</v>
      </c>
      <c r="E1674">
        <v>1084</v>
      </c>
      <c r="F1674" t="str">
        <f t="shared" si="58"/>
        <v>01</v>
      </c>
      <c r="G1674" t="s">
        <v>512</v>
      </c>
      <c r="H1674">
        <v>5</v>
      </c>
      <c r="I1674" t="s">
        <v>5</v>
      </c>
      <c r="J1674" t="s">
        <v>5</v>
      </c>
      <c r="K1674" t="s">
        <v>6</v>
      </c>
      <c r="L1674">
        <v>8</v>
      </c>
      <c r="M1674" t="str">
        <f>VLOOKUP(E1674,Translations!$A$1:$B$7,2,FALSE)</f>
        <v>Hovedstaden</v>
      </c>
      <c r="N1674" t="str">
        <f>VLOOKUP(D1674,Translations!$I$2:$K$101,2,FALSE)</f>
        <v>Lyngby-Taarbæk</v>
      </c>
      <c r="O1674" t="str">
        <f>VLOOKUP(G1674,Translations!$M$2:$N$9,2,FALSE)</f>
        <v>[X2074] SARS-CoV-2 (RNA), Testcenter</v>
      </c>
      <c r="P1674" t="str">
        <f>VLOOKUP(F1674,Translations!$D$1:$F$13,2,FALSE)</f>
        <v>Ok</v>
      </c>
      <c r="Q1674" t="str">
        <f>VLOOKUP(F1674,Translations!$D$2:$G$13,4,FALSE)</f>
        <v>01 - Aktiv, bopæl i DK</v>
      </c>
      <c r="R1674" t="str">
        <f>VLOOKUP(H1674,Translations!$P$2:$Q$10,2,FALSE)</f>
        <v>5 - Værnepligtig (+3 mdr.)</v>
      </c>
      <c r="S1674" t="str">
        <f>VLOOKUP(F1674,Translations!$D$2:$F$13,3,FALSE)</f>
        <v>Ja</v>
      </c>
    </row>
    <row r="1675" spans="1:19" x14ac:dyDescent="0.2">
      <c r="A1675" s="3">
        <v>43958</v>
      </c>
      <c r="B1675" t="s">
        <v>341</v>
      </c>
      <c r="C1675" t="s">
        <v>342</v>
      </c>
      <c r="D1675">
        <v>175</v>
      </c>
      <c r="E1675">
        <v>1084</v>
      </c>
      <c r="F1675" t="str">
        <f t="shared" si="58"/>
        <v>01</v>
      </c>
      <c r="G1675" t="s">
        <v>512</v>
      </c>
      <c r="H1675">
        <v>5</v>
      </c>
      <c r="I1675" t="s">
        <v>5</v>
      </c>
      <c r="J1675" t="s">
        <v>5</v>
      </c>
      <c r="K1675" t="s">
        <v>6</v>
      </c>
      <c r="L1675">
        <v>1</v>
      </c>
      <c r="M1675" t="str">
        <f>VLOOKUP(E1675,Translations!$A$1:$B$7,2,FALSE)</f>
        <v>Hovedstaden</v>
      </c>
      <c r="N1675" t="str">
        <f>VLOOKUP(D1675,Translations!$I$2:$K$101,2,FALSE)</f>
        <v>Rødovre</v>
      </c>
      <c r="O1675" t="str">
        <f>VLOOKUP(G1675,Translations!$M$2:$N$9,2,FALSE)</f>
        <v>[X2074] SARS-CoV-2 (RNA), Testcenter</v>
      </c>
      <c r="P1675" t="str">
        <f>VLOOKUP(F1675,Translations!$D$1:$F$13,2,FALSE)</f>
        <v>Ok</v>
      </c>
      <c r="Q1675" t="str">
        <f>VLOOKUP(F1675,Translations!$D$2:$G$13,4,FALSE)</f>
        <v>01 - Aktiv, bopæl i DK</v>
      </c>
      <c r="R1675" t="str">
        <f>VLOOKUP(H1675,Translations!$P$2:$Q$10,2,FALSE)</f>
        <v>5 - Værnepligtig (+3 mdr.)</v>
      </c>
      <c r="S1675" t="str">
        <f>VLOOKUP(F1675,Translations!$D$2:$F$13,3,FALSE)</f>
        <v>Ja</v>
      </c>
    </row>
    <row r="1676" spans="1:19" x14ac:dyDescent="0.2">
      <c r="A1676" s="3">
        <v>43958</v>
      </c>
      <c r="B1676" t="s">
        <v>341</v>
      </c>
      <c r="C1676" t="s">
        <v>342</v>
      </c>
      <c r="D1676">
        <v>183</v>
      </c>
      <c r="E1676">
        <v>1084</v>
      </c>
      <c r="F1676" t="str">
        <f t="shared" si="58"/>
        <v>01</v>
      </c>
      <c r="G1676" t="s">
        <v>512</v>
      </c>
      <c r="H1676">
        <v>5</v>
      </c>
      <c r="I1676" t="s">
        <v>5</v>
      </c>
      <c r="J1676" t="s">
        <v>5</v>
      </c>
      <c r="K1676" t="s">
        <v>6</v>
      </c>
      <c r="L1676">
        <v>3</v>
      </c>
      <c r="M1676" t="str">
        <f>VLOOKUP(E1676,Translations!$A$1:$B$7,2,FALSE)</f>
        <v>Hovedstaden</v>
      </c>
      <c r="N1676" t="str">
        <f>VLOOKUP(D1676,Translations!$I$2:$K$101,2,FALSE)</f>
        <v>Ishøj</v>
      </c>
      <c r="O1676" t="str">
        <f>VLOOKUP(G1676,Translations!$M$2:$N$9,2,FALSE)</f>
        <v>[X2074] SARS-CoV-2 (RNA), Testcenter</v>
      </c>
      <c r="P1676" t="str">
        <f>VLOOKUP(F1676,Translations!$D$1:$F$13,2,FALSE)</f>
        <v>Ok</v>
      </c>
      <c r="Q1676" t="str">
        <f>VLOOKUP(F1676,Translations!$D$2:$G$13,4,FALSE)</f>
        <v>01 - Aktiv, bopæl i DK</v>
      </c>
      <c r="R1676" t="str">
        <f>VLOOKUP(H1676,Translations!$P$2:$Q$10,2,FALSE)</f>
        <v>5 - Værnepligtig (+3 mdr.)</v>
      </c>
      <c r="S1676" t="str">
        <f>VLOOKUP(F1676,Translations!$D$2:$F$13,3,FALSE)</f>
        <v>Ja</v>
      </c>
    </row>
    <row r="1677" spans="1:19" x14ac:dyDescent="0.2">
      <c r="A1677" s="3">
        <v>43958</v>
      </c>
      <c r="B1677" t="s">
        <v>341</v>
      </c>
      <c r="C1677" t="s">
        <v>342</v>
      </c>
      <c r="D1677">
        <v>185</v>
      </c>
      <c r="E1677">
        <v>1084</v>
      </c>
      <c r="F1677" t="str">
        <f t="shared" si="58"/>
        <v>01</v>
      </c>
      <c r="G1677" t="s">
        <v>512</v>
      </c>
      <c r="H1677">
        <v>5</v>
      </c>
      <c r="I1677" t="s">
        <v>5</v>
      </c>
      <c r="J1677" t="s">
        <v>5</v>
      </c>
      <c r="K1677" t="s">
        <v>6</v>
      </c>
      <c r="L1677">
        <v>5</v>
      </c>
      <c r="M1677" t="str">
        <f>VLOOKUP(E1677,Translations!$A$1:$B$7,2,FALSE)</f>
        <v>Hovedstaden</v>
      </c>
      <c r="N1677" t="str">
        <f>VLOOKUP(D1677,Translations!$I$2:$K$101,2,FALSE)</f>
        <v>Tårnby</v>
      </c>
      <c r="O1677" t="str">
        <f>VLOOKUP(G1677,Translations!$M$2:$N$9,2,FALSE)</f>
        <v>[X2074] SARS-CoV-2 (RNA), Testcenter</v>
      </c>
      <c r="P1677" t="str">
        <f>VLOOKUP(F1677,Translations!$D$1:$F$13,2,FALSE)</f>
        <v>Ok</v>
      </c>
      <c r="Q1677" t="str">
        <f>VLOOKUP(F1677,Translations!$D$2:$G$13,4,FALSE)</f>
        <v>01 - Aktiv, bopæl i DK</v>
      </c>
      <c r="R1677" t="str">
        <f>VLOOKUP(H1677,Translations!$P$2:$Q$10,2,FALSE)</f>
        <v>5 - Værnepligtig (+3 mdr.)</v>
      </c>
      <c r="S1677" t="str">
        <f>VLOOKUP(F1677,Translations!$D$2:$F$13,3,FALSE)</f>
        <v>Ja</v>
      </c>
    </row>
    <row r="1678" spans="1:19" x14ac:dyDescent="0.2">
      <c r="A1678" s="3">
        <v>43958</v>
      </c>
      <c r="B1678" t="s">
        <v>341</v>
      </c>
      <c r="C1678" t="s">
        <v>342</v>
      </c>
      <c r="D1678">
        <v>187</v>
      </c>
      <c r="E1678">
        <v>1084</v>
      </c>
      <c r="F1678" t="str">
        <f t="shared" si="58"/>
        <v>01</v>
      </c>
      <c r="G1678" t="s">
        <v>512</v>
      </c>
      <c r="H1678">
        <v>5</v>
      </c>
      <c r="I1678" t="s">
        <v>5</v>
      </c>
      <c r="J1678" t="s">
        <v>5</v>
      </c>
      <c r="K1678" t="s">
        <v>6</v>
      </c>
      <c r="L1678">
        <v>1</v>
      </c>
      <c r="M1678" t="str">
        <f>VLOOKUP(E1678,Translations!$A$1:$B$7,2,FALSE)</f>
        <v>Hovedstaden</v>
      </c>
      <c r="N1678" t="str">
        <f>VLOOKUP(D1678,Translations!$I$2:$K$101,2,FALSE)</f>
        <v>Vallensbæk</v>
      </c>
      <c r="O1678" t="str">
        <f>VLOOKUP(G1678,Translations!$M$2:$N$9,2,FALSE)</f>
        <v>[X2074] SARS-CoV-2 (RNA), Testcenter</v>
      </c>
      <c r="P1678" t="str">
        <f>VLOOKUP(F1678,Translations!$D$1:$F$13,2,FALSE)</f>
        <v>Ok</v>
      </c>
      <c r="Q1678" t="str">
        <f>VLOOKUP(F1678,Translations!$D$2:$G$13,4,FALSE)</f>
        <v>01 - Aktiv, bopæl i DK</v>
      </c>
      <c r="R1678" t="str">
        <f>VLOOKUP(H1678,Translations!$P$2:$Q$10,2,FALSE)</f>
        <v>5 - Værnepligtig (+3 mdr.)</v>
      </c>
      <c r="S1678" t="str">
        <f>VLOOKUP(F1678,Translations!$D$2:$F$13,3,FALSE)</f>
        <v>Ja</v>
      </c>
    </row>
    <row r="1679" spans="1:19" x14ac:dyDescent="0.2">
      <c r="A1679" s="3">
        <v>43958</v>
      </c>
      <c r="B1679" t="s">
        <v>341</v>
      </c>
      <c r="C1679" t="s">
        <v>342</v>
      </c>
      <c r="D1679">
        <v>190</v>
      </c>
      <c r="E1679">
        <v>1084</v>
      </c>
      <c r="F1679" t="str">
        <f t="shared" si="58"/>
        <v>01</v>
      </c>
      <c r="G1679" t="s">
        <v>512</v>
      </c>
      <c r="H1679">
        <v>5</v>
      </c>
      <c r="I1679" t="s">
        <v>5</v>
      </c>
      <c r="J1679" t="s">
        <v>5</v>
      </c>
      <c r="K1679" t="s">
        <v>6</v>
      </c>
      <c r="L1679">
        <v>2</v>
      </c>
      <c r="M1679" t="str">
        <f>VLOOKUP(E1679,Translations!$A$1:$B$7,2,FALSE)</f>
        <v>Hovedstaden</v>
      </c>
      <c r="N1679" t="str">
        <f>VLOOKUP(D1679,Translations!$I$2:$K$101,2,FALSE)</f>
        <v>Furesø</v>
      </c>
      <c r="O1679" t="str">
        <f>VLOOKUP(G1679,Translations!$M$2:$N$9,2,FALSE)</f>
        <v>[X2074] SARS-CoV-2 (RNA), Testcenter</v>
      </c>
      <c r="P1679" t="str">
        <f>VLOOKUP(F1679,Translations!$D$1:$F$13,2,FALSE)</f>
        <v>Ok</v>
      </c>
      <c r="Q1679" t="str">
        <f>VLOOKUP(F1679,Translations!$D$2:$G$13,4,FALSE)</f>
        <v>01 - Aktiv, bopæl i DK</v>
      </c>
      <c r="R1679" t="str">
        <f>VLOOKUP(H1679,Translations!$P$2:$Q$10,2,FALSE)</f>
        <v>5 - Værnepligtig (+3 mdr.)</v>
      </c>
      <c r="S1679" t="str">
        <f>VLOOKUP(F1679,Translations!$D$2:$F$13,3,FALSE)</f>
        <v>Ja</v>
      </c>
    </row>
    <row r="1680" spans="1:19" x14ac:dyDescent="0.2">
      <c r="A1680" s="3">
        <v>43958</v>
      </c>
      <c r="B1680" t="s">
        <v>341</v>
      </c>
      <c r="C1680" t="s">
        <v>342</v>
      </c>
      <c r="D1680">
        <v>201</v>
      </c>
      <c r="E1680">
        <v>1084</v>
      </c>
      <c r="F1680" t="str">
        <f t="shared" si="58"/>
        <v>01</v>
      </c>
      <c r="G1680" t="s">
        <v>512</v>
      </c>
      <c r="H1680">
        <v>1</v>
      </c>
      <c r="I1680" t="s">
        <v>5</v>
      </c>
      <c r="J1680" t="s">
        <v>5</v>
      </c>
      <c r="K1680" t="s">
        <v>6</v>
      </c>
      <c r="L1680">
        <v>1</v>
      </c>
      <c r="M1680" t="str">
        <f>VLOOKUP(E1680,Translations!$A$1:$B$7,2,FALSE)</f>
        <v>Hovedstaden</v>
      </c>
      <c r="N1680" t="str">
        <f>VLOOKUP(D1680,Translations!$I$2:$K$101,2,FALSE)</f>
        <v>Allerød</v>
      </c>
      <c r="O1680" t="str">
        <f>VLOOKUP(G1680,Translations!$M$2:$N$9,2,FALSE)</f>
        <v>[X2074] SARS-CoV-2 (RNA), Testcenter</v>
      </c>
      <c r="P1680" t="str">
        <f>VLOOKUP(F1680,Translations!$D$1:$F$13,2,FALSE)</f>
        <v>Ok</v>
      </c>
      <c r="Q1680" t="str">
        <f>VLOOKUP(F1680,Translations!$D$2:$G$13,4,FALSE)</f>
        <v>01 - Aktiv, bopæl i DK</v>
      </c>
      <c r="R1680" t="str">
        <f>VLOOKUP(H1680,Translations!$P$2:$Q$10,2,FALSE)</f>
        <v>1 - Selvstændigt sikret - med lægevalg</v>
      </c>
      <c r="S1680" t="str">
        <f>VLOOKUP(F1680,Translations!$D$2:$F$13,3,FALSE)</f>
        <v>Ja</v>
      </c>
    </row>
    <row r="1681" spans="1:19" x14ac:dyDescent="0.2">
      <c r="A1681" s="3">
        <v>43958</v>
      </c>
      <c r="B1681" t="s">
        <v>341</v>
      </c>
      <c r="C1681" t="s">
        <v>342</v>
      </c>
      <c r="D1681">
        <v>201</v>
      </c>
      <c r="E1681">
        <v>1084</v>
      </c>
      <c r="F1681" t="str">
        <f t="shared" si="58"/>
        <v>01</v>
      </c>
      <c r="G1681" t="s">
        <v>512</v>
      </c>
      <c r="H1681">
        <v>5</v>
      </c>
      <c r="I1681" t="s">
        <v>5</v>
      </c>
      <c r="J1681" t="s">
        <v>5</v>
      </c>
      <c r="K1681" t="s">
        <v>6</v>
      </c>
      <c r="L1681">
        <v>3</v>
      </c>
      <c r="M1681" t="str">
        <f>VLOOKUP(E1681,Translations!$A$1:$B$7,2,FALSE)</f>
        <v>Hovedstaden</v>
      </c>
      <c r="N1681" t="str">
        <f>VLOOKUP(D1681,Translations!$I$2:$K$101,2,FALSE)</f>
        <v>Allerød</v>
      </c>
      <c r="O1681" t="str">
        <f>VLOOKUP(G1681,Translations!$M$2:$N$9,2,FALSE)</f>
        <v>[X2074] SARS-CoV-2 (RNA), Testcenter</v>
      </c>
      <c r="P1681" t="str">
        <f>VLOOKUP(F1681,Translations!$D$1:$F$13,2,FALSE)</f>
        <v>Ok</v>
      </c>
      <c r="Q1681" t="str">
        <f>VLOOKUP(F1681,Translations!$D$2:$G$13,4,FALSE)</f>
        <v>01 - Aktiv, bopæl i DK</v>
      </c>
      <c r="R1681" t="str">
        <f>VLOOKUP(H1681,Translations!$P$2:$Q$10,2,FALSE)</f>
        <v>5 - Værnepligtig (+3 mdr.)</v>
      </c>
      <c r="S1681" t="str">
        <f>VLOOKUP(F1681,Translations!$D$2:$F$13,3,FALSE)</f>
        <v>Ja</v>
      </c>
    </row>
    <row r="1682" spans="1:19" x14ac:dyDescent="0.2">
      <c r="A1682" s="3">
        <v>43958</v>
      </c>
      <c r="B1682" t="s">
        <v>341</v>
      </c>
      <c r="C1682" t="s">
        <v>342</v>
      </c>
      <c r="D1682">
        <v>210</v>
      </c>
      <c r="E1682">
        <v>1084</v>
      </c>
      <c r="F1682" t="str">
        <f t="shared" si="58"/>
        <v>01</v>
      </c>
      <c r="G1682" t="s">
        <v>512</v>
      </c>
      <c r="H1682">
        <v>5</v>
      </c>
      <c r="I1682" t="s">
        <v>5</v>
      </c>
      <c r="J1682" t="s">
        <v>5</v>
      </c>
      <c r="K1682" t="s">
        <v>6</v>
      </c>
      <c r="L1682">
        <v>6</v>
      </c>
      <c r="M1682" t="str">
        <f>VLOOKUP(E1682,Translations!$A$1:$B$7,2,FALSE)</f>
        <v>Hovedstaden</v>
      </c>
      <c r="N1682" t="str">
        <f>VLOOKUP(D1682,Translations!$I$2:$K$101,2,FALSE)</f>
        <v>Fredensborg</v>
      </c>
      <c r="O1682" t="str">
        <f>VLOOKUP(G1682,Translations!$M$2:$N$9,2,FALSE)</f>
        <v>[X2074] SARS-CoV-2 (RNA), Testcenter</v>
      </c>
      <c r="P1682" t="str">
        <f>VLOOKUP(F1682,Translations!$D$1:$F$13,2,FALSE)</f>
        <v>Ok</v>
      </c>
      <c r="Q1682" t="str">
        <f>VLOOKUP(F1682,Translations!$D$2:$G$13,4,FALSE)</f>
        <v>01 - Aktiv, bopæl i DK</v>
      </c>
      <c r="R1682" t="str">
        <f>VLOOKUP(H1682,Translations!$P$2:$Q$10,2,FALSE)</f>
        <v>5 - Værnepligtig (+3 mdr.)</v>
      </c>
      <c r="S1682" t="str">
        <f>VLOOKUP(F1682,Translations!$D$2:$F$13,3,FALSE)</f>
        <v>Ja</v>
      </c>
    </row>
    <row r="1683" spans="1:19" x14ac:dyDescent="0.2">
      <c r="A1683" s="3">
        <v>43958</v>
      </c>
      <c r="B1683" t="s">
        <v>341</v>
      </c>
      <c r="C1683" t="s">
        <v>342</v>
      </c>
      <c r="D1683">
        <v>217</v>
      </c>
      <c r="E1683">
        <v>1084</v>
      </c>
      <c r="F1683" t="str">
        <f t="shared" si="58"/>
        <v>01</v>
      </c>
      <c r="G1683" t="s">
        <v>512</v>
      </c>
      <c r="H1683">
        <v>5</v>
      </c>
      <c r="I1683" t="s">
        <v>5</v>
      </c>
      <c r="J1683" t="s">
        <v>5</v>
      </c>
      <c r="K1683" t="s">
        <v>6</v>
      </c>
      <c r="L1683">
        <v>14</v>
      </c>
      <c r="M1683" t="str">
        <f>VLOOKUP(E1683,Translations!$A$1:$B$7,2,FALSE)</f>
        <v>Hovedstaden</v>
      </c>
      <c r="N1683" t="str">
        <f>VLOOKUP(D1683,Translations!$I$2:$K$101,2,FALSE)</f>
        <v>Helsingør</v>
      </c>
      <c r="O1683" t="str">
        <f>VLOOKUP(G1683,Translations!$M$2:$N$9,2,FALSE)</f>
        <v>[X2074] SARS-CoV-2 (RNA), Testcenter</v>
      </c>
      <c r="P1683" t="str">
        <f>VLOOKUP(F1683,Translations!$D$1:$F$13,2,FALSE)</f>
        <v>Ok</v>
      </c>
      <c r="Q1683" t="str">
        <f>VLOOKUP(F1683,Translations!$D$2:$G$13,4,FALSE)</f>
        <v>01 - Aktiv, bopæl i DK</v>
      </c>
      <c r="R1683" t="str">
        <f>VLOOKUP(H1683,Translations!$P$2:$Q$10,2,FALSE)</f>
        <v>5 - Værnepligtig (+3 mdr.)</v>
      </c>
      <c r="S1683" t="str">
        <f>VLOOKUP(F1683,Translations!$D$2:$F$13,3,FALSE)</f>
        <v>Ja</v>
      </c>
    </row>
    <row r="1684" spans="1:19" x14ac:dyDescent="0.2">
      <c r="A1684" s="3">
        <v>43958</v>
      </c>
      <c r="B1684" t="s">
        <v>341</v>
      </c>
      <c r="C1684" t="s">
        <v>342</v>
      </c>
      <c r="D1684">
        <v>219</v>
      </c>
      <c r="E1684">
        <v>1084</v>
      </c>
      <c r="F1684" t="str">
        <f t="shared" si="58"/>
        <v>01</v>
      </c>
      <c r="G1684" t="s">
        <v>512</v>
      </c>
      <c r="H1684">
        <v>5</v>
      </c>
      <c r="I1684" t="s">
        <v>5</v>
      </c>
      <c r="J1684" t="s">
        <v>5</v>
      </c>
      <c r="K1684" t="s">
        <v>6</v>
      </c>
      <c r="L1684">
        <v>4</v>
      </c>
      <c r="M1684" t="str">
        <f>VLOOKUP(E1684,Translations!$A$1:$B$7,2,FALSE)</f>
        <v>Hovedstaden</v>
      </c>
      <c r="N1684" t="str">
        <f>VLOOKUP(D1684,Translations!$I$2:$K$101,2,FALSE)</f>
        <v>Hillerød</v>
      </c>
      <c r="O1684" t="str">
        <f>VLOOKUP(G1684,Translations!$M$2:$N$9,2,FALSE)</f>
        <v>[X2074] SARS-CoV-2 (RNA), Testcenter</v>
      </c>
      <c r="P1684" t="str">
        <f>VLOOKUP(F1684,Translations!$D$1:$F$13,2,FALSE)</f>
        <v>Ok</v>
      </c>
      <c r="Q1684" t="str">
        <f>VLOOKUP(F1684,Translations!$D$2:$G$13,4,FALSE)</f>
        <v>01 - Aktiv, bopæl i DK</v>
      </c>
      <c r="R1684" t="str">
        <f>VLOOKUP(H1684,Translations!$P$2:$Q$10,2,FALSE)</f>
        <v>5 - Værnepligtig (+3 mdr.)</v>
      </c>
      <c r="S1684" t="str">
        <f>VLOOKUP(F1684,Translations!$D$2:$F$13,3,FALSE)</f>
        <v>Ja</v>
      </c>
    </row>
    <row r="1685" spans="1:19" x14ac:dyDescent="0.2">
      <c r="A1685" s="3">
        <v>43958</v>
      </c>
      <c r="B1685" t="s">
        <v>341</v>
      </c>
      <c r="C1685" t="s">
        <v>342</v>
      </c>
      <c r="D1685">
        <v>230</v>
      </c>
      <c r="E1685">
        <v>1084</v>
      </c>
      <c r="F1685" t="str">
        <f t="shared" si="58"/>
        <v>01</v>
      </c>
      <c r="G1685" t="s">
        <v>512</v>
      </c>
      <c r="H1685">
        <v>5</v>
      </c>
      <c r="I1685" t="s">
        <v>5</v>
      </c>
      <c r="J1685" t="s">
        <v>5</v>
      </c>
      <c r="K1685" t="s">
        <v>6</v>
      </c>
      <c r="L1685">
        <v>7</v>
      </c>
      <c r="M1685" t="str">
        <f>VLOOKUP(E1685,Translations!$A$1:$B$7,2,FALSE)</f>
        <v>Hovedstaden</v>
      </c>
      <c r="N1685" t="str">
        <f>VLOOKUP(D1685,Translations!$I$2:$K$101,2,FALSE)</f>
        <v>Rudersdal</v>
      </c>
      <c r="O1685" t="str">
        <f>VLOOKUP(G1685,Translations!$M$2:$N$9,2,FALSE)</f>
        <v>[X2074] SARS-CoV-2 (RNA), Testcenter</v>
      </c>
      <c r="P1685" t="str">
        <f>VLOOKUP(F1685,Translations!$D$1:$F$13,2,FALSE)</f>
        <v>Ok</v>
      </c>
      <c r="Q1685" t="str">
        <f>VLOOKUP(F1685,Translations!$D$2:$G$13,4,FALSE)</f>
        <v>01 - Aktiv, bopæl i DK</v>
      </c>
      <c r="R1685" t="str">
        <f>VLOOKUP(H1685,Translations!$P$2:$Q$10,2,FALSE)</f>
        <v>5 - Værnepligtig (+3 mdr.)</v>
      </c>
      <c r="S1685" t="str">
        <f>VLOOKUP(F1685,Translations!$D$2:$F$13,3,FALSE)</f>
        <v>Ja</v>
      </c>
    </row>
    <row r="1686" spans="1:19" x14ac:dyDescent="0.2">
      <c r="A1686" s="3">
        <v>43958</v>
      </c>
      <c r="B1686" t="s">
        <v>341</v>
      </c>
      <c r="C1686" t="s">
        <v>342</v>
      </c>
      <c r="D1686">
        <v>240</v>
      </c>
      <c r="E1686">
        <v>1084</v>
      </c>
      <c r="F1686" t="str">
        <f t="shared" si="58"/>
        <v>01</v>
      </c>
      <c r="G1686" t="s">
        <v>512</v>
      </c>
      <c r="H1686">
        <v>5</v>
      </c>
      <c r="I1686" t="s">
        <v>5</v>
      </c>
      <c r="J1686" t="s">
        <v>5</v>
      </c>
      <c r="K1686" t="s">
        <v>6</v>
      </c>
      <c r="L1686">
        <v>5</v>
      </c>
      <c r="M1686" t="str">
        <f>VLOOKUP(E1686,Translations!$A$1:$B$7,2,FALSE)</f>
        <v>Hovedstaden</v>
      </c>
      <c r="N1686" t="str">
        <f>VLOOKUP(D1686,Translations!$I$2:$K$101,2,FALSE)</f>
        <v>Egedal</v>
      </c>
      <c r="O1686" t="str">
        <f>VLOOKUP(G1686,Translations!$M$2:$N$9,2,FALSE)</f>
        <v>[X2074] SARS-CoV-2 (RNA), Testcenter</v>
      </c>
      <c r="P1686" t="str">
        <f>VLOOKUP(F1686,Translations!$D$1:$F$13,2,FALSE)</f>
        <v>Ok</v>
      </c>
      <c r="Q1686" t="str">
        <f>VLOOKUP(F1686,Translations!$D$2:$G$13,4,FALSE)</f>
        <v>01 - Aktiv, bopæl i DK</v>
      </c>
      <c r="R1686" t="str">
        <f>VLOOKUP(H1686,Translations!$P$2:$Q$10,2,FALSE)</f>
        <v>5 - Værnepligtig (+3 mdr.)</v>
      </c>
      <c r="S1686" t="str">
        <f>VLOOKUP(F1686,Translations!$D$2:$F$13,3,FALSE)</f>
        <v>Ja</v>
      </c>
    </row>
    <row r="1687" spans="1:19" x14ac:dyDescent="0.2">
      <c r="A1687" s="3">
        <v>43958</v>
      </c>
      <c r="B1687" t="s">
        <v>341</v>
      </c>
      <c r="C1687" t="s">
        <v>342</v>
      </c>
      <c r="D1687">
        <v>250</v>
      </c>
      <c r="E1687">
        <v>1084</v>
      </c>
      <c r="F1687" t="str">
        <f t="shared" si="58"/>
        <v>01</v>
      </c>
      <c r="G1687" t="s">
        <v>512</v>
      </c>
      <c r="H1687">
        <v>5</v>
      </c>
      <c r="I1687" t="s">
        <v>5</v>
      </c>
      <c r="J1687" t="s">
        <v>5</v>
      </c>
      <c r="K1687" t="s">
        <v>6</v>
      </c>
      <c r="L1687">
        <v>3</v>
      </c>
      <c r="M1687" t="str">
        <f>VLOOKUP(E1687,Translations!$A$1:$B$7,2,FALSE)</f>
        <v>Hovedstaden</v>
      </c>
      <c r="N1687" t="str">
        <f>VLOOKUP(D1687,Translations!$I$2:$K$101,2,FALSE)</f>
        <v>Frederikssund</v>
      </c>
      <c r="O1687" t="str">
        <f>VLOOKUP(G1687,Translations!$M$2:$N$9,2,FALSE)</f>
        <v>[X2074] SARS-CoV-2 (RNA), Testcenter</v>
      </c>
      <c r="P1687" t="str">
        <f>VLOOKUP(F1687,Translations!$D$1:$F$13,2,FALSE)</f>
        <v>Ok</v>
      </c>
      <c r="Q1687" t="str">
        <f>VLOOKUP(F1687,Translations!$D$2:$G$13,4,FALSE)</f>
        <v>01 - Aktiv, bopæl i DK</v>
      </c>
      <c r="R1687" t="str">
        <f>VLOOKUP(H1687,Translations!$P$2:$Q$10,2,FALSE)</f>
        <v>5 - Værnepligtig (+3 mdr.)</v>
      </c>
      <c r="S1687" t="str">
        <f>VLOOKUP(F1687,Translations!$D$2:$F$13,3,FALSE)</f>
        <v>Ja</v>
      </c>
    </row>
    <row r="1688" spans="1:19" x14ac:dyDescent="0.2">
      <c r="A1688" s="3">
        <v>43958</v>
      </c>
      <c r="B1688" t="s">
        <v>341</v>
      </c>
      <c r="C1688" t="s">
        <v>342</v>
      </c>
      <c r="D1688">
        <v>253</v>
      </c>
      <c r="E1688">
        <v>1085</v>
      </c>
      <c r="F1688" t="str">
        <f t="shared" si="58"/>
        <v>01</v>
      </c>
      <c r="G1688" t="s">
        <v>512</v>
      </c>
      <c r="H1688">
        <v>5</v>
      </c>
      <c r="I1688" t="s">
        <v>5</v>
      </c>
      <c r="J1688" t="s">
        <v>5</v>
      </c>
      <c r="K1688" t="s">
        <v>6</v>
      </c>
      <c r="L1688">
        <v>2</v>
      </c>
      <c r="M1688" t="str">
        <f>VLOOKUP(E1688,Translations!$A$1:$B$7,2,FALSE)</f>
        <v>Sjælland</v>
      </c>
      <c r="N1688" t="str">
        <f>VLOOKUP(D1688,Translations!$I$2:$K$101,2,FALSE)</f>
        <v>Greve</v>
      </c>
      <c r="O1688" t="str">
        <f>VLOOKUP(G1688,Translations!$M$2:$N$9,2,FALSE)</f>
        <v>[X2074] SARS-CoV-2 (RNA), Testcenter</v>
      </c>
      <c r="P1688" t="str">
        <f>VLOOKUP(F1688,Translations!$D$1:$F$13,2,FALSE)</f>
        <v>Ok</v>
      </c>
      <c r="Q1688" t="str">
        <f>VLOOKUP(F1688,Translations!$D$2:$G$13,4,FALSE)</f>
        <v>01 - Aktiv, bopæl i DK</v>
      </c>
      <c r="R1688" t="str">
        <f>VLOOKUP(H1688,Translations!$P$2:$Q$10,2,FALSE)</f>
        <v>5 - Værnepligtig (+3 mdr.)</v>
      </c>
      <c r="S1688" t="str">
        <f>VLOOKUP(F1688,Translations!$D$2:$F$13,3,FALSE)</f>
        <v>Ja</v>
      </c>
    </row>
    <row r="1689" spans="1:19" x14ac:dyDescent="0.2">
      <c r="A1689" s="3">
        <v>43958</v>
      </c>
      <c r="B1689" t="s">
        <v>341</v>
      </c>
      <c r="C1689" t="s">
        <v>342</v>
      </c>
      <c r="D1689">
        <v>259</v>
      </c>
      <c r="E1689">
        <v>1085</v>
      </c>
      <c r="F1689" t="str">
        <f t="shared" si="58"/>
        <v>01</v>
      </c>
      <c r="G1689" t="s">
        <v>512</v>
      </c>
      <c r="H1689">
        <v>5</v>
      </c>
      <c r="I1689" t="s">
        <v>5</v>
      </c>
      <c r="J1689" t="s">
        <v>5</v>
      </c>
      <c r="K1689" t="s">
        <v>6</v>
      </c>
      <c r="L1689">
        <v>5</v>
      </c>
      <c r="M1689" t="str">
        <f>VLOOKUP(E1689,Translations!$A$1:$B$7,2,FALSE)</f>
        <v>Sjælland</v>
      </c>
      <c r="N1689" t="str">
        <f>VLOOKUP(D1689,Translations!$I$2:$K$101,2,FALSE)</f>
        <v>Køge</v>
      </c>
      <c r="O1689" t="str">
        <f>VLOOKUP(G1689,Translations!$M$2:$N$9,2,FALSE)</f>
        <v>[X2074] SARS-CoV-2 (RNA), Testcenter</v>
      </c>
      <c r="P1689" t="str">
        <f>VLOOKUP(F1689,Translations!$D$1:$F$13,2,FALSE)</f>
        <v>Ok</v>
      </c>
      <c r="Q1689" t="str">
        <f>VLOOKUP(F1689,Translations!$D$2:$G$13,4,FALSE)</f>
        <v>01 - Aktiv, bopæl i DK</v>
      </c>
      <c r="R1689" t="str">
        <f>VLOOKUP(H1689,Translations!$P$2:$Q$10,2,FALSE)</f>
        <v>5 - Værnepligtig (+3 mdr.)</v>
      </c>
      <c r="S1689" t="str">
        <f>VLOOKUP(F1689,Translations!$D$2:$F$13,3,FALSE)</f>
        <v>Ja</v>
      </c>
    </row>
    <row r="1690" spans="1:19" x14ac:dyDescent="0.2">
      <c r="A1690" s="3">
        <v>43958</v>
      </c>
      <c r="B1690" t="s">
        <v>341</v>
      </c>
      <c r="C1690" t="s">
        <v>342</v>
      </c>
      <c r="D1690">
        <v>260</v>
      </c>
      <c r="E1690">
        <v>1084</v>
      </c>
      <c r="F1690" t="str">
        <f t="shared" si="58"/>
        <v>01</v>
      </c>
      <c r="G1690" t="s">
        <v>512</v>
      </c>
      <c r="H1690">
        <v>5</v>
      </c>
      <c r="I1690" t="s">
        <v>5</v>
      </c>
      <c r="J1690" t="s">
        <v>5</v>
      </c>
      <c r="K1690" t="s">
        <v>6</v>
      </c>
      <c r="L1690">
        <v>3</v>
      </c>
      <c r="M1690" t="str">
        <f>VLOOKUP(E1690,Translations!$A$1:$B$7,2,FALSE)</f>
        <v>Hovedstaden</v>
      </c>
      <c r="N1690" t="str">
        <f>VLOOKUP(D1690,Translations!$I$2:$K$101,2,FALSE)</f>
        <v>Halsnæs</v>
      </c>
      <c r="O1690" t="str">
        <f>VLOOKUP(G1690,Translations!$M$2:$N$9,2,FALSE)</f>
        <v>[X2074] SARS-CoV-2 (RNA), Testcenter</v>
      </c>
      <c r="P1690" t="str">
        <f>VLOOKUP(F1690,Translations!$D$1:$F$13,2,FALSE)</f>
        <v>Ok</v>
      </c>
      <c r="Q1690" t="str">
        <f>VLOOKUP(F1690,Translations!$D$2:$G$13,4,FALSE)</f>
        <v>01 - Aktiv, bopæl i DK</v>
      </c>
      <c r="R1690" t="str">
        <f>VLOOKUP(H1690,Translations!$P$2:$Q$10,2,FALSE)</f>
        <v>5 - Værnepligtig (+3 mdr.)</v>
      </c>
      <c r="S1690" t="str">
        <f>VLOOKUP(F1690,Translations!$D$2:$F$13,3,FALSE)</f>
        <v>Ja</v>
      </c>
    </row>
    <row r="1691" spans="1:19" x14ac:dyDescent="0.2">
      <c r="A1691" s="3">
        <v>43958</v>
      </c>
      <c r="B1691" t="s">
        <v>341</v>
      </c>
      <c r="C1691" t="s">
        <v>342</v>
      </c>
      <c r="D1691">
        <v>265</v>
      </c>
      <c r="E1691">
        <v>1085</v>
      </c>
      <c r="F1691" t="str">
        <f t="shared" si="58"/>
        <v>01</v>
      </c>
      <c r="G1691" t="s">
        <v>512</v>
      </c>
      <c r="H1691">
        <v>1</v>
      </c>
      <c r="I1691" t="s">
        <v>5</v>
      </c>
      <c r="J1691" t="s">
        <v>5</v>
      </c>
      <c r="K1691" t="s">
        <v>6</v>
      </c>
      <c r="L1691">
        <v>1</v>
      </c>
      <c r="M1691" t="str">
        <f>VLOOKUP(E1691,Translations!$A$1:$B$7,2,FALSE)</f>
        <v>Sjælland</v>
      </c>
      <c r="N1691" t="str">
        <f>VLOOKUP(D1691,Translations!$I$2:$K$101,2,FALSE)</f>
        <v>Roskilde</v>
      </c>
      <c r="O1691" t="str">
        <f>VLOOKUP(G1691,Translations!$M$2:$N$9,2,FALSE)</f>
        <v>[X2074] SARS-CoV-2 (RNA), Testcenter</v>
      </c>
      <c r="P1691" t="str">
        <f>VLOOKUP(F1691,Translations!$D$1:$F$13,2,FALSE)</f>
        <v>Ok</v>
      </c>
      <c r="Q1691" t="str">
        <f>VLOOKUP(F1691,Translations!$D$2:$G$13,4,FALSE)</f>
        <v>01 - Aktiv, bopæl i DK</v>
      </c>
      <c r="R1691" t="str">
        <f>VLOOKUP(H1691,Translations!$P$2:$Q$10,2,FALSE)</f>
        <v>1 - Selvstændigt sikret - med lægevalg</v>
      </c>
      <c r="S1691" t="str">
        <f>VLOOKUP(F1691,Translations!$D$2:$F$13,3,FALSE)</f>
        <v>Ja</v>
      </c>
    </row>
    <row r="1692" spans="1:19" x14ac:dyDescent="0.2">
      <c r="A1692" s="3">
        <v>43958</v>
      </c>
      <c r="B1692" t="s">
        <v>341</v>
      </c>
      <c r="C1692" t="s">
        <v>342</v>
      </c>
      <c r="D1692">
        <v>265</v>
      </c>
      <c r="E1692">
        <v>1085</v>
      </c>
      <c r="F1692" t="str">
        <f t="shared" si="58"/>
        <v>01</v>
      </c>
      <c r="G1692" t="s">
        <v>512</v>
      </c>
      <c r="H1692">
        <v>5</v>
      </c>
      <c r="I1692" t="s">
        <v>5</v>
      </c>
      <c r="J1692" t="s">
        <v>5</v>
      </c>
      <c r="K1692" t="s">
        <v>6</v>
      </c>
      <c r="L1692">
        <v>4</v>
      </c>
      <c r="M1692" t="str">
        <f>VLOOKUP(E1692,Translations!$A$1:$B$7,2,FALSE)</f>
        <v>Sjælland</v>
      </c>
      <c r="N1692" t="str">
        <f>VLOOKUP(D1692,Translations!$I$2:$K$101,2,FALSE)</f>
        <v>Roskilde</v>
      </c>
      <c r="O1692" t="str">
        <f>VLOOKUP(G1692,Translations!$M$2:$N$9,2,FALSE)</f>
        <v>[X2074] SARS-CoV-2 (RNA), Testcenter</v>
      </c>
      <c r="P1692" t="str">
        <f>VLOOKUP(F1692,Translations!$D$1:$F$13,2,FALSE)</f>
        <v>Ok</v>
      </c>
      <c r="Q1692" t="str">
        <f>VLOOKUP(F1692,Translations!$D$2:$G$13,4,FALSE)</f>
        <v>01 - Aktiv, bopæl i DK</v>
      </c>
      <c r="R1692" t="str">
        <f>VLOOKUP(H1692,Translations!$P$2:$Q$10,2,FALSE)</f>
        <v>5 - Værnepligtig (+3 mdr.)</v>
      </c>
      <c r="S1692" t="str">
        <f>VLOOKUP(F1692,Translations!$D$2:$F$13,3,FALSE)</f>
        <v>Ja</v>
      </c>
    </row>
    <row r="1693" spans="1:19" x14ac:dyDescent="0.2">
      <c r="A1693" s="3">
        <v>43958</v>
      </c>
      <c r="B1693" t="s">
        <v>341</v>
      </c>
      <c r="C1693" t="s">
        <v>342</v>
      </c>
      <c r="D1693">
        <v>269</v>
      </c>
      <c r="E1693">
        <v>1085</v>
      </c>
      <c r="F1693" t="str">
        <f t="shared" ref="F1693:F1724" si="59">"01"</f>
        <v>01</v>
      </c>
      <c r="G1693" t="s">
        <v>512</v>
      </c>
      <c r="H1693">
        <v>5</v>
      </c>
      <c r="I1693" t="s">
        <v>5</v>
      </c>
      <c r="J1693" t="s">
        <v>5</v>
      </c>
      <c r="K1693" t="s">
        <v>6</v>
      </c>
      <c r="L1693">
        <v>2</v>
      </c>
      <c r="M1693" t="str">
        <f>VLOOKUP(E1693,Translations!$A$1:$B$7,2,FALSE)</f>
        <v>Sjælland</v>
      </c>
      <c r="N1693" t="str">
        <f>VLOOKUP(D1693,Translations!$I$2:$K$101,2,FALSE)</f>
        <v>Solrød</v>
      </c>
      <c r="O1693" t="str">
        <f>VLOOKUP(G1693,Translations!$M$2:$N$9,2,FALSE)</f>
        <v>[X2074] SARS-CoV-2 (RNA), Testcenter</v>
      </c>
      <c r="P1693" t="str">
        <f>VLOOKUP(F1693,Translations!$D$1:$F$13,2,FALSE)</f>
        <v>Ok</v>
      </c>
      <c r="Q1693" t="str">
        <f>VLOOKUP(F1693,Translations!$D$2:$G$13,4,FALSE)</f>
        <v>01 - Aktiv, bopæl i DK</v>
      </c>
      <c r="R1693" t="str">
        <f>VLOOKUP(H1693,Translations!$P$2:$Q$10,2,FALSE)</f>
        <v>5 - Værnepligtig (+3 mdr.)</v>
      </c>
      <c r="S1693" t="str">
        <f>VLOOKUP(F1693,Translations!$D$2:$F$13,3,FALSE)</f>
        <v>Ja</v>
      </c>
    </row>
    <row r="1694" spans="1:19" x14ac:dyDescent="0.2">
      <c r="A1694" s="3">
        <v>43958</v>
      </c>
      <c r="B1694" t="s">
        <v>341</v>
      </c>
      <c r="C1694" t="s">
        <v>342</v>
      </c>
      <c r="D1694">
        <v>270</v>
      </c>
      <c r="E1694">
        <v>1084</v>
      </c>
      <c r="F1694" t="str">
        <f t="shared" si="59"/>
        <v>01</v>
      </c>
      <c r="G1694" t="s">
        <v>512</v>
      </c>
      <c r="H1694">
        <v>5</v>
      </c>
      <c r="I1694" t="s">
        <v>5</v>
      </c>
      <c r="J1694" t="s">
        <v>5</v>
      </c>
      <c r="K1694" t="s">
        <v>6</v>
      </c>
      <c r="L1694">
        <v>2</v>
      </c>
      <c r="M1694" t="str">
        <f>VLOOKUP(E1694,Translations!$A$1:$B$7,2,FALSE)</f>
        <v>Hovedstaden</v>
      </c>
      <c r="N1694" t="str">
        <f>VLOOKUP(D1694,Translations!$I$2:$K$101,2,FALSE)</f>
        <v>Gribskov</v>
      </c>
      <c r="O1694" t="str">
        <f>VLOOKUP(G1694,Translations!$M$2:$N$9,2,FALSE)</f>
        <v>[X2074] SARS-CoV-2 (RNA), Testcenter</v>
      </c>
      <c r="P1694" t="str">
        <f>VLOOKUP(F1694,Translations!$D$1:$F$13,2,FALSE)</f>
        <v>Ok</v>
      </c>
      <c r="Q1694" t="str">
        <f>VLOOKUP(F1694,Translations!$D$2:$G$13,4,FALSE)</f>
        <v>01 - Aktiv, bopæl i DK</v>
      </c>
      <c r="R1694" t="str">
        <f>VLOOKUP(H1694,Translations!$P$2:$Q$10,2,FALSE)</f>
        <v>5 - Værnepligtig (+3 mdr.)</v>
      </c>
      <c r="S1694" t="str">
        <f>VLOOKUP(F1694,Translations!$D$2:$F$13,3,FALSE)</f>
        <v>Ja</v>
      </c>
    </row>
    <row r="1695" spans="1:19" x14ac:dyDescent="0.2">
      <c r="A1695" s="3">
        <v>43958</v>
      </c>
      <c r="B1695" t="s">
        <v>341</v>
      </c>
      <c r="C1695" t="s">
        <v>342</v>
      </c>
      <c r="D1695">
        <v>306</v>
      </c>
      <c r="E1695">
        <v>1085</v>
      </c>
      <c r="F1695" t="str">
        <f t="shared" si="59"/>
        <v>01</v>
      </c>
      <c r="G1695" t="s">
        <v>512</v>
      </c>
      <c r="H1695">
        <v>5</v>
      </c>
      <c r="I1695" t="s">
        <v>5</v>
      </c>
      <c r="J1695" t="s">
        <v>5</v>
      </c>
      <c r="K1695" t="s">
        <v>6</v>
      </c>
      <c r="L1695">
        <v>5</v>
      </c>
      <c r="M1695" t="str">
        <f>VLOOKUP(E1695,Translations!$A$1:$B$7,2,FALSE)</f>
        <v>Sjælland</v>
      </c>
      <c r="N1695" t="str">
        <f>VLOOKUP(D1695,Translations!$I$2:$K$101,2,FALSE)</f>
        <v>Odsherred</v>
      </c>
      <c r="O1695" t="str">
        <f>VLOOKUP(G1695,Translations!$M$2:$N$9,2,FALSE)</f>
        <v>[X2074] SARS-CoV-2 (RNA), Testcenter</v>
      </c>
      <c r="P1695" t="str">
        <f>VLOOKUP(F1695,Translations!$D$1:$F$13,2,FALSE)</f>
        <v>Ok</v>
      </c>
      <c r="Q1695" t="str">
        <f>VLOOKUP(F1695,Translations!$D$2:$G$13,4,FALSE)</f>
        <v>01 - Aktiv, bopæl i DK</v>
      </c>
      <c r="R1695" t="str">
        <f>VLOOKUP(H1695,Translations!$P$2:$Q$10,2,FALSE)</f>
        <v>5 - Værnepligtig (+3 mdr.)</v>
      </c>
      <c r="S1695" t="str">
        <f>VLOOKUP(F1695,Translations!$D$2:$F$13,3,FALSE)</f>
        <v>Ja</v>
      </c>
    </row>
    <row r="1696" spans="1:19" x14ac:dyDescent="0.2">
      <c r="A1696" s="3">
        <v>43958</v>
      </c>
      <c r="B1696" t="s">
        <v>341</v>
      </c>
      <c r="C1696" t="s">
        <v>342</v>
      </c>
      <c r="D1696">
        <v>316</v>
      </c>
      <c r="E1696">
        <v>1085</v>
      </c>
      <c r="F1696" t="str">
        <f t="shared" si="59"/>
        <v>01</v>
      </c>
      <c r="G1696" t="s">
        <v>512</v>
      </c>
      <c r="H1696">
        <v>5</v>
      </c>
      <c r="I1696" t="s">
        <v>5</v>
      </c>
      <c r="J1696" t="s">
        <v>5</v>
      </c>
      <c r="K1696" t="s">
        <v>6</v>
      </c>
      <c r="L1696">
        <v>2</v>
      </c>
      <c r="M1696" t="str">
        <f>VLOOKUP(E1696,Translations!$A$1:$B$7,2,FALSE)</f>
        <v>Sjælland</v>
      </c>
      <c r="N1696" t="str">
        <f>VLOOKUP(D1696,Translations!$I$2:$K$101,2,FALSE)</f>
        <v>Holbæk</v>
      </c>
      <c r="O1696" t="str">
        <f>VLOOKUP(G1696,Translations!$M$2:$N$9,2,FALSE)</f>
        <v>[X2074] SARS-CoV-2 (RNA), Testcenter</v>
      </c>
      <c r="P1696" t="str">
        <f>VLOOKUP(F1696,Translations!$D$1:$F$13,2,FALSE)</f>
        <v>Ok</v>
      </c>
      <c r="Q1696" t="str">
        <f>VLOOKUP(F1696,Translations!$D$2:$G$13,4,FALSE)</f>
        <v>01 - Aktiv, bopæl i DK</v>
      </c>
      <c r="R1696" t="str">
        <f>VLOOKUP(H1696,Translations!$P$2:$Q$10,2,FALSE)</f>
        <v>5 - Værnepligtig (+3 mdr.)</v>
      </c>
      <c r="S1696" t="str">
        <f>VLOOKUP(F1696,Translations!$D$2:$F$13,3,FALSE)</f>
        <v>Ja</v>
      </c>
    </row>
    <row r="1697" spans="1:19" x14ac:dyDescent="0.2">
      <c r="A1697" s="3">
        <v>43958</v>
      </c>
      <c r="B1697" t="s">
        <v>341</v>
      </c>
      <c r="C1697" t="s">
        <v>342</v>
      </c>
      <c r="D1697">
        <v>320</v>
      </c>
      <c r="E1697">
        <v>1085</v>
      </c>
      <c r="F1697" t="str">
        <f t="shared" si="59"/>
        <v>01</v>
      </c>
      <c r="G1697" t="s">
        <v>512</v>
      </c>
      <c r="H1697">
        <v>5</v>
      </c>
      <c r="I1697" t="s">
        <v>5</v>
      </c>
      <c r="J1697" t="s">
        <v>5</v>
      </c>
      <c r="K1697" t="s">
        <v>6</v>
      </c>
      <c r="L1697">
        <v>1</v>
      </c>
      <c r="M1697" t="str">
        <f>VLOOKUP(E1697,Translations!$A$1:$B$7,2,FALSE)</f>
        <v>Sjælland</v>
      </c>
      <c r="N1697" t="str">
        <f>VLOOKUP(D1697,Translations!$I$2:$K$101,2,FALSE)</f>
        <v>Faxe</v>
      </c>
      <c r="O1697" t="str">
        <f>VLOOKUP(G1697,Translations!$M$2:$N$9,2,FALSE)</f>
        <v>[X2074] SARS-CoV-2 (RNA), Testcenter</v>
      </c>
      <c r="P1697" t="str">
        <f>VLOOKUP(F1697,Translations!$D$1:$F$13,2,FALSE)</f>
        <v>Ok</v>
      </c>
      <c r="Q1697" t="str">
        <f>VLOOKUP(F1697,Translations!$D$2:$G$13,4,FALSE)</f>
        <v>01 - Aktiv, bopæl i DK</v>
      </c>
      <c r="R1697" t="str">
        <f>VLOOKUP(H1697,Translations!$P$2:$Q$10,2,FALSE)</f>
        <v>5 - Værnepligtig (+3 mdr.)</v>
      </c>
      <c r="S1697" t="str">
        <f>VLOOKUP(F1697,Translations!$D$2:$F$13,3,FALSE)</f>
        <v>Ja</v>
      </c>
    </row>
    <row r="1698" spans="1:19" x14ac:dyDescent="0.2">
      <c r="A1698" s="3">
        <v>43958</v>
      </c>
      <c r="B1698" t="s">
        <v>341</v>
      </c>
      <c r="C1698" t="s">
        <v>342</v>
      </c>
      <c r="D1698">
        <v>326</v>
      </c>
      <c r="E1698">
        <v>1085</v>
      </c>
      <c r="F1698" t="str">
        <f t="shared" si="59"/>
        <v>01</v>
      </c>
      <c r="G1698" t="s">
        <v>512</v>
      </c>
      <c r="H1698">
        <v>5</v>
      </c>
      <c r="I1698" t="s">
        <v>5</v>
      </c>
      <c r="J1698" t="s">
        <v>5</v>
      </c>
      <c r="K1698" t="s">
        <v>6</v>
      </c>
      <c r="L1698">
        <v>8</v>
      </c>
      <c r="M1698" t="str">
        <f>VLOOKUP(E1698,Translations!$A$1:$B$7,2,FALSE)</f>
        <v>Sjælland</v>
      </c>
      <c r="N1698" t="str">
        <f>VLOOKUP(D1698,Translations!$I$2:$K$101,2,FALSE)</f>
        <v>Kalundborg</v>
      </c>
      <c r="O1698" t="str">
        <f>VLOOKUP(G1698,Translations!$M$2:$N$9,2,FALSE)</f>
        <v>[X2074] SARS-CoV-2 (RNA), Testcenter</v>
      </c>
      <c r="P1698" t="str">
        <f>VLOOKUP(F1698,Translations!$D$1:$F$13,2,FALSE)</f>
        <v>Ok</v>
      </c>
      <c r="Q1698" t="str">
        <f>VLOOKUP(F1698,Translations!$D$2:$G$13,4,FALSE)</f>
        <v>01 - Aktiv, bopæl i DK</v>
      </c>
      <c r="R1698" t="str">
        <f>VLOOKUP(H1698,Translations!$P$2:$Q$10,2,FALSE)</f>
        <v>5 - Værnepligtig (+3 mdr.)</v>
      </c>
      <c r="S1698" t="str">
        <f>VLOOKUP(F1698,Translations!$D$2:$F$13,3,FALSE)</f>
        <v>Ja</v>
      </c>
    </row>
    <row r="1699" spans="1:19" x14ac:dyDescent="0.2">
      <c r="A1699" s="3">
        <v>43958</v>
      </c>
      <c r="B1699" t="s">
        <v>341</v>
      </c>
      <c r="C1699" t="s">
        <v>342</v>
      </c>
      <c r="D1699">
        <v>329</v>
      </c>
      <c r="E1699">
        <v>1085</v>
      </c>
      <c r="F1699" t="str">
        <f t="shared" si="59"/>
        <v>01</v>
      </c>
      <c r="G1699" t="s">
        <v>512</v>
      </c>
      <c r="H1699">
        <v>5</v>
      </c>
      <c r="I1699" t="s">
        <v>5</v>
      </c>
      <c r="J1699" t="s">
        <v>5</v>
      </c>
      <c r="K1699" t="s">
        <v>6</v>
      </c>
      <c r="L1699">
        <v>5</v>
      </c>
      <c r="M1699" t="str">
        <f>VLOOKUP(E1699,Translations!$A$1:$B$7,2,FALSE)</f>
        <v>Sjælland</v>
      </c>
      <c r="N1699" t="str">
        <f>VLOOKUP(D1699,Translations!$I$2:$K$101,2,FALSE)</f>
        <v>Ringsted</v>
      </c>
      <c r="O1699" t="str">
        <f>VLOOKUP(G1699,Translations!$M$2:$N$9,2,FALSE)</f>
        <v>[X2074] SARS-CoV-2 (RNA), Testcenter</v>
      </c>
      <c r="P1699" t="str">
        <f>VLOOKUP(F1699,Translations!$D$1:$F$13,2,FALSE)</f>
        <v>Ok</v>
      </c>
      <c r="Q1699" t="str">
        <f>VLOOKUP(F1699,Translations!$D$2:$G$13,4,FALSE)</f>
        <v>01 - Aktiv, bopæl i DK</v>
      </c>
      <c r="R1699" t="str">
        <f>VLOOKUP(H1699,Translations!$P$2:$Q$10,2,FALSE)</f>
        <v>5 - Værnepligtig (+3 mdr.)</v>
      </c>
      <c r="S1699" t="str">
        <f>VLOOKUP(F1699,Translations!$D$2:$F$13,3,FALSE)</f>
        <v>Ja</v>
      </c>
    </row>
    <row r="1700" spans="1:19" x14ac:dyDescent="0.2">
      <c r="A1700" s="3">
        <v>43958</v>
      </c>
      <c r="B1700" t="s">
        <v>341</v>
      </c>
      <c r="C1700" t="s">
        <v>342</v>
      </c>
      <c r="D1700">
        <v>336</v>
      </c>
      <c r="E1700">
        <v>1085</v>
      </c>
      <c r="F1700" t="str">
        <f t="shared" si="59"/>
        <v>01</v>
      </c>
      <c r="G1700" t="s">
        <v>512</v>
      </c>
      <c r="H1700">
        <v>5</v>
      </c>
      <c r="I1700" t="s">
        <v>5</v>
      </c>
      <c r="J1700" t="s">
        <v>5</v>
      </c>
      <c r="K1700" t="s">
        <v>6</v>
      </c>
      <c r="L1700">
        <v>2</v>
      </c>
      <c r="M1700" t="str">
        <f>VLOOKUP(E1700,Translations!$A$1:$B$7,2,FALSE)</f>
        <v>Sjælland</v>
      </c>
      <c r="N1700" t="str">
        <f>VLOOKUP(D1700,Translations!$I$2:$K$101,2,FALSE)</f>
        <v>Stevns</v>
      </c>
      <c r="O1700" t="str">
        <f>VLOOKUP(G1700,Translations!$M$2:$N$9,2,FALSE)</f>
        <v>[X2074] SARS-CoV-2 (RNA), Testcenter</v>
      </c>
      <c r="P1700" t="str">
        <f>VLOOKUP(F1700,Translations!$D$1:$F$13,2,FALSE)</f>
        <v>Ok</v>
      </c>
      <c r="Q1700" t="str">
        <f>VLOOKUP(F1700,Translations!$D$2:$G$13,4,FALSE)</f>
        <v>01 - Aktiv, bopæl i DK</v>
      </c>
      <c r="R1700" t="str">
        <f>VLOOKUP(H1700,Translations!$P$2:$Q$10,2,FALSE)</f>
        <v>5 - Værnepligtig (+3 mdr.)</v>
      </c>
      <c r="S1700" t="str">
        <f>VLOOKUP(F1700,Translations!$D$2:$F$13,3,FALSE)</f>
        <v>Ja</v>
      </c>
    </row>
    <row r="1701" spans="1:19" x14ac:dyDescent="0.2">
      <c r="A1701" s="3">
        <v>43958</v>
      </c>
      <c r="B1701" t="s">
        <v>341</v>
      </c>
      <c r="C1701" t="s">
        <v>342</v>
      </c>
      <c r="D1701">
        <v>340</v>
      </c>
      <c r="E1701">
        <v>1085</v>
      </c>
      <c r="F1701" t="str">
        <f t="shared" si="59"/>
        <v>01</v>
      </c>
      <c r="G1701" t="s">
        <v>512</v>
      </c>
      <c r="H1701">
        <v>5</v>
      </c>
      <c r="I1701" t="s">
        <v>5</v>
      </c>
      <c r="J1701" t="s">
        <v>5</v>
      </c>
      <c r="K1701" t="s">
        <v>6</v>
      </c>
      <c r="L1701">
        <v>1</v>
      </c>
      <c r="M1701" t="str">
        <f>VLOOKUP(E1701,Translations!$A$1:$B$7,2,FALSE)</f>
        <v>Sjælland</v>
      </c>
      <c r="N1701" t="str">
        <f>VLOOKUP(D1701,Translations!$I$2:$K$101,2,FALSE)</f>
        <v>Sorø</v>
      </c>
      <c r="O1701" t="str">
        <f>VLOOKUP(G1701,Translations!$M$2:$N$9,2,FALSE)</f>
        <v>[X2074] SARS-CoV-2 (RNA), Testcenter</v>
      </c>
      <c r="P1701" t="str">
        <f>VLOOKUP(F1701,Translations!$D$1:$F$13,2,FALSE)</f>
        <v>Ok</v>
      </c>
      <c r="Q1701" t="str">
        <f>VLOOKUP(F1701,Translations!$D$2:$G$13,4,FALSE)</f>
        <v>01 - Aktiv, bopæl i DK</v>
      </c>
      <c r="R1701" t="str">
        <f>VLOOKUP(H1701,Translations!$P$2:$Q$10,2,FALSE)</f>
        <v>5 - Værnepligtig (+3 mdr.)</v>
      </c>
      <c r="S1701" t="str">
        <f>VLOOKUP(F1701,Translations!$D$2:$F$13,3,FALSE)</f>
        <v>Ja</v>
      </c>
    </row>
    <row r="1702" spans="1:19" x14ac:dyDescent="0.2">
      <c r="A1702" s="3">
        <v>43958</v>
      </c>
      <c r="B1702" t="s">
        <v>341</v>
      </c>
      <c r="C1702" t="s">
        <v>342</v>
      </c>
      <c r="D1702">
        <v>350</v>
      </c>
      <c r="E1702">
        <v>1085</v>
      </c>
      <c r="F1702" t="str">
        <f t="shared" si="59"/>
        <v>01</v>
      </c>
      <c r="G1702" t="s">
        <v>512</v>
      </c>
      <c r="H1702">
        <v>5</v>
      </c>
      <c r="I1702" t="s">
        <v>5</v>
      </c>
      <c r="J1702" t="s">
        <v>5</v>
      </c>
      <c r="K1702" t="s">
        <v>6</v>
      </c>
      <c r="L1702">
        <v>2</v>
      </c>
      <c r="M1702" t="str">
        <f>VLOOKUP(E1702,Translations!$A$1:$B$7,2,FALSE)</f>
        <v>Sjælland</v>
      </c>
      <c r="N1702" t="str">
        <f>VLOOKUP(D1702,Translations!$I$2:$K$101,2,FALSE)</f>
        <v>Lejre</v>
      </c>
      <c r="O1702" t="str">
        <f>VLOOKUP(G1702,Translations!$M$2:$N$9,2,FALSE)</f>
        <v>[X2074] SARS-CoV-2 (RNA), Testcenter</v>
      </c>
      <c r="P1702" t="str">
        <f>VLOOKUP(F1702,Translations!$D$1:$F$13,2,FALSE)</f>
        <v>Ok</v>
      </c>
      <c r="Q1702" t="str">
        <f>VLOOKUP(F1702,Translations!$D$2:$G$13,4,FALSE)</f>
        <v>01 - Aktiv, bopæl i DK</v>
      </c>
      <c r="R1702" t="str">
        <f>VLOOKUP(H1702,Translations!$P$2:$Q$10,2,FALSE)</f>
        <v>5 - Værnepligtig (+3 mdr.)</v>
      </c>
      <c r="S1702" t="str">
        <f>VLOOKUP(F1702,Translations!$D$2:$F$13,3,FALSE)</f>
        <v>Ja</v>
      </c>
    </row>
    <row r="1703" spans="1:19" x14ac:dyDescent="0.2">
      <c r="A1703" s="3">
        <v>43958</v>
      </c>
      <c r="B1703" t="s">
        <v>341</v>
      </c>
      <c r="C1703" t="s">
        <v>342</v>
      </c>
      <c r="D1703">
        <v>360</v>
      </c>
      <c r="E1703">
        <v>1085</v>
      </c>
      <c r="F1703" t="str">
        <f t="shared" si="59"/>
        <v>01</v>
      </c>
      <c r="G1703" t="s">
        <v>512</v>
      </c>
      <c r="H1703">
        <v>5</v>
      </c>
      <c r="I1703" t="s">
        <v>5</v>
      </c>
      <c r="J1703" t="s">
        <v>5</v>
      </c>
      <c r="K1703" t="s">
        <v>6</v>
      </c>
      <c r="L1703">
        <v>4</v>
      </c>
      <c r="M1703" t="str">
        <f>VLOOKUP(E1703,Translations!$A$1:$B$7,2,FALSE)</f>
        <v>Sjælland</v>
      </c>
      <c r="N1703" t="str">
        <f>VLOOKUP(D1703,Translations!$I$2:$K$101,2,FALSE)</f>
        <v>Lolland</v>
      </c>
      <c r="O1703" t="str">
        <f>VLOOKUP(G1703,Translations!$M$2:$N$9,2,FALSE)</f>
        <v>[X2074] SARS-CoV-2 (RNA), Testcenter</v>
      </c>
      <c r="P1703" t="str">
        <f>VLOOKUP(F1703,Translations!$D$1:$F$13,2,FALSE)</f>
        <v>Ok</v>
      </c>
      <c r="Q1703" t="str">
        <f>VLOOKUP(F1703,Translations!$D$2:$G$13,4,FALSE)</f>
        <v>01 - Aktiv, bopæl i DK</v>
      </c>
      <c r="R1703" t="str">
        <f>VLOOKUP(H1703,Translations!$P$2:$Q$10,2,FALSE)</f>
        <v>5 - Værnepligtig (+3 mdr.)</v>
      </c>
      <c r="S1703" t="str">
        <f>VLOOKUP(F1703,Translations!$D$2:$F$13,3,FALSE)</f>
        <v>Ja</v>
      </c>
    </row>
    <row r="1704" spans="1:19" x14ac:dyDescent="0.2">
      <c r="A1704" s="3">
        <v>43958</v>
      </c>
      <c r="B1704" t="s">
        <v>341</v>
      </c>
      <c r="C1704" t="s">
        <v>342</v>
      </c>
      <c r="D1704">
        <v>370</v>
      </c>
      <c r="E1704">
        <v>1085</v>
      </c>
      <c r="F1704" t="str">
        <f t="shared" si="59"/>
        <v>01</v>
      </c>
      <c r="G1704" t="s">
        <v>512</v>
      </c>
      <c r="H1704">
        <v>1</v>
      </c>
      <c r="I1704" t="s">
        <v>5</v>
      </c>
      <c r="J1704" t="s">
        <v>5</v>
      </c>
      <c r="K1704" t="s">
        <v>6</v>
      </c>
      <c r="L1704">
        <v>3</v>
      </c>
      <c r="M1704" t="str">
        <f>VLOOKUP(E1704,Translations!$A$1:$B$7,2,FALSE)</f>
        <v>Sjælland</v>
      </c>
      <c r="N1704" t="str">
        <f>VLOOKUP(D1704,Translations!$I$2:$K$101,2,FALSE)</f>
        <v>Næstved</v>
      </c>
      <c r="O1704" t="str">
        <f>VLOOKUP(G1704,Translations!$M$2:$N$9,2,FALSE)</f>
        <v>[X2074] SARS-CoV-2 (RNA), Testcenter</v>
      </c>
      <c r="P1704" t="str">
        <f>VLOOKUP(F1704,Translations!$D$1:$F$13,2,FALSE)</f>
        <v>Ok</v>
      </c>
      <c r="Q1704" t="str">
        <f>VLOOKUP(F1704,Translations!$D$2:$G$13,4,FALSE)</f>
        <v>01 - Aktiv, bopæl i DK</v>
      </c>
      <c r="R1704" t="str">
        <f>VLOOKUP(H1704,Translations!$P$2:$Q$10,2,FALSE)</f>
        <v>1 - Selvstændigt sikret - med lægevalg</v>
      </c>
      <c r="S1704" t="str">
        <f>VLOOKUP(F1704,Translations!$D$2:$F$13,3,FALSE)</f>
        <v>Ja</v>
      </c>
    </row>
    <row r="1705" spans="1:19" x14ac:dyDescent="0.2">
      <c r="A1705" s="3">
        <v>43958</v>
      </c>
      <c r="B1705" t="s">
        <v>341</v>
      </c>
      <c r="C1705" t="s">
        <v>342</v>
      </c>
      <c r="D1705">
        <v>370</v>
      </c>
      <c r="E1705">
        <v>1085</v>
      </c>
      <c r="F1705" t="str">
        <f t="shared" si="59"/>
        <v>01</v>
      </c>
      <c r="G1705" t="s">
        <v>512</v>
      </c>
      <c r="H1705">
        <v>5</v>
      </c>
      <c r="I1705" t="s">
        <v>5</v>
      </c>
      <c r="J1705" t="s">
        <v>5</v>
      </c>
      <c r="K1705" t="s">
        <v>6</v>
      </c>
      <c r="L1705">
        <v>9</v>
      </c>
      <c r="M1705" t="str">
        <f>VLOOKUP(E1705,Translations!$A$1:$B$7,2,FALSE)</f>
        <v>Sjælland</v>
      </c>
      <c r="N1705" t="str">
        <f>VLOOKUP(D1705,Translations!$I$2:$K$101,2,FALSE)</f>
        <v>Næstved</v>
      </c>
      <c r="O1705" t="str">
        <f>VLOOKUP(G1705,Translations!$M$2:$N$9,2,FALSE)</f>
        <v>[X2074] SARS-CoV-2 (RNA), Testcenter</v>
      </c>
      <c r="P1705" t="str">
        <f>VLOOKUP(F1705,Translations!$D$1:$F$13,2,FALSE)</f>
        <v>Ok</v>
      </c>
      <c r="Q1705" t="str">
        <f>VLOOKUP(F1705,Translations!$D$2:$G$13,4,FALSE)</f>
        <v>01 - Aktiv, bopæl i DK</v>
      </c>
      <c r="R1705" t="str">
        <f>VLOOKUP(H1705,Translations!$P$2:$Q$10,2,FALSE)</f>
        <v>5 - Værnepligtig (+3 mdr.)</v>
      </c>
      <c r="S1705" t="str">
        <f>VLOOKUP(F1705,Translations!$D$2:$F$13,3,FALSE)</f>
        <v>Ja</v>
      </c>
    </row>
    <row r="1706" spans="1:19" x14ac:dyDescent="0.2">
      <c r="A1706" s="3">
        <v>43958</v>
      </c>
      <c r="B1706" t="s">
        <v>341</v>
      </c>
      <c r="C1706" t="s">
        <v>342</v>
      </c>
      <c r="D1706">
        <v>376</v>
      </c>
      <c r="E1706">
        <v>1085</v>
      </c>
      <c r="F1706" t="str">
        <f t="shared" si="59"/>
        <v>01</v>
      </c>
      <c r="G1706" t="s">
        <v>512</v>
      </c>
      <c r="H1706">
        <v>5</v>
      </c>
      <c r="I1706" t="s">
        <v>5</v>
      </c>
      <c r="J1706" t="s">
        <v>5</v>
      </c>
      <c r="K1706" t="s">
        <v>6</v>
      </c>
      <c r="L1706">
        <v>4</v>
      </c>
      <c r="M1706" t="str">
        <f>VLOOKUP(E1706,Translations!$A$1:$B$7,2,FALSE)</f>
        <v>Sjælland</v>
      </c>
      <c r="N1706" t="str">
        <f>VLOOKUP(D1706,Translations!$I$2:$K$101,2,FALSE)</f>
        <v>Guldborgsund</v>
      </c>
      <c r="O1706" t="str">
        <f>VLOOKUP(G1706,Translations!$M$2:$N$9,2,FALSE)</f>
        <v>[X2074] SARS-CoV-2 (RNA), Testcenter</v>
      </c>
      <c r="P1706" t="str">
        <f>VLOOKUP(F1706,Translations!$D$1:$F$13,2,FALSE)</f>
        <v>Ok</v>
      </c>
      <c r="Q1706" t="str">
        <f>VLOOKUP(F1706,Translations!$D$2:$G$13,4,FALSE)</f>
        <v>01 - Aktiv, bopæl i DK</v>
      </c>
      <c r="R1706" t="str">
        <f>VLOOKUP(H1706,Translations!$P$2:$Q$10,2,FALSE)</f>
        <v>5 - Værnepligtig (+3 mdr.)</v>
      </c>
      <c r="S1706" t="str">
        <f>VLOOKUP(F1706,Translations!$D$2:$F$13,3,FALSE)</f>
        <v>Ja</v>
      </c>
    </row>
    <row r="1707" spans="1:19" x14ac:dyDescent="0.2">
      <c r="A1707" s="3">
        <v>43958</v>
      </c>
      <c r="B1707" t="s">
        <v>341</v>
      </c>
      <c r="C1707" t="s">
        <v>342</v>
      </c>
      <c r="D1707">
        <v>390</v>
      </c>
      <c r="E1707">
        <v>1085</v>
      </c>
      <c r="F1707" t="str">
        <f t="shared" si="59"/>
        <v>01</v>
      </c>
      <c r="G1707" t="s">
        <v>512</v>
      </c>
      <c r="H1707">
        <v>5</v>
      </c>
      <c r="I1707" t="s">
        <v>5</v>
      </c>
      <c r="J1707" t="s">
        <v>5</v>
      </c>
      <c r="K1707" t="s">
        <v>6</v>
      </c>
      <c r="L1707">
        <v>5</v>
      </c>
      <c r="M1707" t="str">
        <f>VLOOKUP(E1707,Translations!$A$1:$B$7,2,FALSE)</f>
        <v>Sjælland</v>
      </c>
      <c r="N1707" t="str">
        <f>VLOOKUP(D1707,Translations!$I$2:$K$101,2,FALSE)</f>
        <v>Vordingborg</v>
      </c>
      <c r="O1707" t="str">
        <f>VLOOKUP(G1707,Translations!$M$2:$N$9,2,FALSE)</f>
        <v>[X2074] SARS-CoV-2 (RNA), Testcenter</v>
      </c>
      <c r="P1707" t="str">
        <f>VLOOKUP(F1707,Translations!$D$1:$F$13,2,FALSE)</f>
        <v>Ok</v>
      </c>
      <c r="Q1707" t="str">
        <f>VLOOKUP(F1707,Translations!$D$2:$G$13,4,FALSE)</f>
        <v>01 - Aktiv, bopæl i DK</v>
      </c>
      <c r="R1707" t="str">
        <f>VLOOKUP(H1707,Translations!$P$2:$Q$10,2,FALSE)</f>
        <v>5 - Værnepligtig (+3 mdr.)</v>
      </c>
      <c r="S1707" t="str">
        <f>VLOOKUP(F1707,Translations!$D$2:$F$13,3,FALSE)</f>
        <v>Ja</v>
      </c>
    </row>
    <row r="1708" spans="1:19" x14ac:dyDescent="0.2">
      <c r="A1708" s="3">
        <v>43958</v>
      </c>
      <c r="B1708" t="s">
        <v>341</v>
      </c>
      <c r="C1708" t="s">
        <v>342</v>
      </c>
      <c r="D1708">
        <v>410</v>
      </c>
      <c r="E1708">
        <v>1083</v>
      </c>
      <c r="F1708" t="str">
        <f t="shared" si="59"/>
        <v>01</v>
      </c>
      <c r="G1708" t="s">
        <v>512</v>
      </c>
      <c r="H1708">
        <v>5</v>
      </c>
      <c r="I1708" t="s">
        <v>5</v>
      </c>
      <c r="J1708" t="s">
        <v>5</v>
      </c>
      <c r="K1708" t="s">
        <v>6</v>
      </c>
      <c r="L1708">
        <v>3</v>
      </c>
      <c r="M1708" t="str">
        <f>VLOOKUP(E1708,Translations!$A$1:$B$7,2,FALSE)</f>
        <v>Syddanmark</v>
      </c>
      <c r="N1708" t="str">
        <f>VLOOKUP(D1708,Translations!$I$2:$K$101,2,FALSE)</f>
        <v>Middelfart</v>
      </c>
      <c r="O1708" t="str">
        <f>VLOOKUP(G1708,Translations!$M$2:$N$9,2,FALSE)</f>
        <v>[X2074] SARS-CoV-2 (RNA), Testcenter</v>
      </c>
      <c r="P1708" t="str">
        <f>VLOOKUP(F1708,Translations!$D$1:$F$13,2,FALSE)</f>
        <v>Ok</v>
      </c>
      <c r="Q1708" t="str">
        <f>VLOOKUP(F1708,Translations!$D$2:$G$13,4,FALSE)</f>
        <v>01 - Aktiv, bopæl i DK</v>
      </c>
      <c r="R1708" t="str">
        <f>VLOOKUP(H1708,Translations!$P$2:$Q$10,2,FALSE)</f>
        <v>5 - Værnepligtig (+3 mdr.)</v>
      </c>
      <c r="S1708" t="str">
        <f>VLOOKUP(F1708,Translations!$D$2:$F$13,3,FALSE)</f>
        <v>Ja</v>
      </c>
    </row>
    <row r="1709" spans="1:19" x14ac:dyDescent="0.2">
      <c r="A1709" s="3">
        <v>43958</v>
      </c>
      <c r="B1709" t="s">
        <v>341</v>
      </c>
      <c r="C1709" t="s">
        <v>342</v>
      </c>
      <c r="D1709">
        <v>420</v>
      </c>
      <c r="E1709">
        <v>1083</v>
      </c>
      <c r="F1709" t="str">
        <f t="shared" si="59"/>
        <v>01</v>
      </c>
      <c r="G1709" t="s">
        <v>512</v>
      </c>
      <c r="H1709">
        <v>5</v>
      </c>
      <c r="I1709" t="s">
        <v>5</v>
      </c>
      <c r="J1709" t="s">
        <v>5</v>
      </c>
      <c r="K1709" t="s">
        <v>6</v>
      </c>
      <c r="L1709">
        <v>1</v>
      </c>
      <c r="M1709" t="str">
        <f>VLOOKUP(E1709,Translations!$A$1:$B$7,2,FALSE)</f>
        <v>Syddanmark</v>
      </c>
      <c r="N1709" t="str">
        <f>VLOOKUP(D1709,Translations!$I$2:$K$101,2,FALSE)</f>
        <v>Assens</v>
      </c>
      <c r="O1709" t="str">
        <f>VLOOKUP(G1709,Translations!$M$2:$N$9,2,FALSE)</f>
        <v>[X2074] SARS-CoV-2 (RNA), Testcenter</v>
      </c>
      <c r="P1709" t="str">
        <f>VLOOKUP(F1709,Translations!$D$1:$F$13,2,FALSE)</f>
        <v>Ok</v>
      </c>
      <c r="Q1709" t="str">
        <f>VLOOKUP(F1709,Translations!$D$2:$G$13,4,FALSE)</f>
        <v>01 - Aktiv, bopæl i DK</v>
      </c>
      <c r="R1709" t="str">
        <f>VLOOKUP(H1709,Translations!$P$2:$Q$10,2,FALSE)</f>
        <v>5 - Værnepligtig (+3 mdr.)</v>
      </c>
      <c r="S1709" t="str">
        <f>VLOOKUP(F1709,Translations!$D$2:$F$13,3,FALSE)</f>
        <v>Ja</v>
      </c>
    </row>
    <row r="1710" spans="1:19" x14ac:dyDescent="0.2">
      <c r="A1710" s="3">
        <v>43958</v>
      </c>
      <c r="B1710" t="s">
        <v>341</v>
      </c>
      <c r="C1710" t="s">
        <v>342</v>
      </c>
      <c r="D1710">
        <v>430</v>
      </c>
      <c r="E1710">
        <v>1083</v>
      </c>
      <c r="F1710" t="str">
        <f t="shared" si="59"/>
        <v>01</v>
      </c>
      <c r="G1710" t="s">
        <v>512</v>
      </c>
      <c r="H1710">
        <v>5</v>
      </c>
      <c r="I1710" t="s">
        <v>5</v>
      </c>
      <c r="J1710" t="s">
        <v>5</v>
      </c>
      <c r="K1710" t="s">
        <v>6</v>
      </c>
      <c r="L1710">
        <v>6</v>
      </c>
      <c r="M1710" t="str">
        <f>VLOOKUP(E1710,Translations!$A$1:$B$7,2,FALSE)</f>
        <v>Syddanmark</v>
      </c>
      <c r="N1710" t="str">
        <f>VLOOKUP(D1710,Translations!$I$2:$K$101,2,FALSE)</f>
        <v>Faaborg-Midtfyn</v>
      </c>
      <c r="O1710" t="str">
        <f>VLOOKUP(G1710,Translations!$M$2:$N$9,2,FALSE)</f>
        <v>[X2074] SARS-CoV-2 (RNA), Testcenter</v>
      </c>
      <c r="P1710" t="str">
        <f>VLOOKUP(F1710,Translations!$D$1:$F$13,2,FALSE)</f>
        <v>Ok</v>
      </c>
      <c r="Q1710" t="str">
        <f>VLOOKUP(F1710,Translations!$D$2:$G$13,4,FALSE)</f>
        <v>01 - Aktiv, bopæl i DK</v>
      </c>
      <c r="R1710" t="str">
        <f>VLOOKUP(H1710,Translations!$P$2:$Q$10,2,FALSE)</f>
        <v>5 - Værnepligtig (+3 mdr.)</v>
      </c>
      <c r="S1710" t="str">
        <f>VLOOKUP(F1710,Translations!$D$2:$F$13,3,FALSE)</f>
        <v>Ja</v>
      </c>
    </row>
    <row r="1711" spans="1:19" x14ac:dyDescent="0.2">
      <c r="A1711" s="3">
        <v>43958</v>
      </c>
      <c r="B1711" t="s">
        <v>341</v>
      </c>
      <c r="C1711" t="s">
        <v>342</v>
      </c>
      <c r="D1711">
        <v>450</v>
      </c>
      <c r="E1711">
        <v>1083</v>
      </c>
      <c r="F1711" t="str">
        <f t="shared" si="59"/>
        <v>01</v>
      </c>
      <c r="G1711" t="s">
        <v>512</v>
      </c>
      <c r="H1711">
        <v>5</v>
      </c>
      <c r="I1711" t="s">
        <v>5</v>
      </c>
      <c r="J1711" t="s">
        <v>5</v>
      </c>
      <c r="K1711" t="s">
        <v>6</v>
      </c>
      <c r="L1711">
        <v>6</v>
      </c>
      <c r="M1711" t="str">
        <f>VLOOKUP(E1711,Translations!$A$1:$B$7,2,FALSE)</f>
        <v>Syddanmark</v>
      </c>
      <c r="N1711" t="str">
        <f>VLOOKUP(D1711,Translations!$I$2:$K$101,2,FALSE)</f>
        <v>Nyborg</v>
      </c>
      <c r="O1711" t="str">
        <f>VLOOKUP(G1711,Translations!$M$2:$N$9,2,FALSE)</f>
        <v>[X2074] SARS-CoV-2 (RNA), Testcenter</v>
      </c>
      <c r="P1711" t="str">
        <f>VLOOKUP(F1711,Translations!$D$1:$F$13,2,FALSE)</f>
        <v>Ok</v>
      </c>
      <c r="Q1711" t="str">
        <f>VLOOKUP(F1711,Translations!$D$2:$G$13,4,FALSE)</f>
        <v>01 - Aktiv, bopæl i DK</v>
      </c>
      <c r="R1711" t="str">
        <f>VLOOKUP(H1711,Translations!$P$2:$Q$10,2,FALSE)</f>
        <v>5 - Værnepligtig (+3 mdr.)</v>
      </c>
      <c r="S1711" t="str">
        <f>VLOOKUP(F1711,Translations!$D$2:$F$13,3,FALSE)</f>
        <v>Ja</v>
      </c>
    </row>
    <row r="1712" spans="1:19" x14ac:dyDescent="0.2">
      <c r="A1712" s="3">
        <v>43958</v>
      </c>
      <c r="B1712" t="s">
        <v>341</v>
      </c>
      <c r="C1712" t="s">
        <v>342</v>
      </c>
      <c r="D1712">
        <v>461</v>
      </c>
      <c r="E1712">
        <v>1083</v>
      </c>
      <c r="F1712" t="str">
        <f t="shared" si="59"/>
        <v>01</v>
      </c>
      <c r="G1712" t="s">
        <v>512</v>
      </c>
      <c r="H1712">
        <v>5</v>
      </c>
      <c r="I1712" t="s">
        <v>5</v>
      </c>
      <c r="J1712" t="s">
        <v>5</v>
      </c>
      <c r="K1712" t="s">
        <v>6</v>
      </c>
      <c r="L1712">
        <v>12</v>
      </c>
      <c r="M1712" t="str">
        <f>VLOOKUP(E1712,Translations!$A$1:$B$7,2,FALSE)</f>
        <v>Syddanmark</v>
      </c>
      <c r="N1712" t="str">
        <f>VLOOKUP(D1712,Translations!$I$2:$K$101,2,FALSE)</f>
        <v>Odense</v>
      </c>
      <c r="O1712" t="str">
        <f>VLOOKUP(G1712,Translations!$M$2:$N$9,2,FALSE)</f>
        <v>[X2074] SARS-CoV-2 (RNA), Testcenter</v>
      </c>
      <c r="P1712" t="str">
        <f>VLOOKUP(F1712,Translations!$D$1:$F$13,2,FALSE)</f>
        <v>Ok</v>
      </c>
      <c r="Q1712" t="str">
        <f>VLOOKUP(F1712,Translations!$D$2:$G$13,4,FALSE)</f>
        <v>01 - Aktiv, bopæl i DK</v>
      </c>
      <c r="R1712" t="str">
        <f>VLOOKUP(H1712,Translations!$P$2:$Q$10,2,FALSE)</f>
        <v>5 - Værnepligtig (+3 mdr.)</v>
      </c>
      <c r="S1712" t="str">
        <f>VLOOKUP(F1712,Translations!$D$2:$F$13,3,FALSE)</f>
        <v>Ja</v>
      </c>
    </row>
    <row r="1713" spans="1:19" x14ac:dyDescent="0.2">
      <c r="A1713" s="3">
        <v>43958</v>
      </c>
      <c r="B1713" t="s">
        <v>341</v>
      </c>
      <c r="C1713" t="s">
        <v>342</v>
      </c>
      <c r="D1713">
        <v>479</v>
      </c>
      <c r="E1713">
        <v>1083</v>
      </c>
      <c r="F1713" t="str">
        <f t="shared" si="59"/>
        <v>01</v>
      </c>
      <c r="G1713" t="s">
        <v>512</v>
      </c>
      <c r="H1713">
        <v>5</v>
      </c>
      <c r="I1713" t="s">
        <v>5</v>
      </c>
      <c r="J1713" t="s">
        <v>5</v>
      </c>
      <c r="K1713" t="s">
        <v>6</v>
      </c>
      <c r="L1713">
        <v>3</v>
      </c>
      <c r="M1713" t="str">
        <f>VLOOKUP(E1713,Translations!$A$1:$B$7,2,FALSE)</f>
        <v>Syddanmark</v>
      </c>
      <c r="N1713" t="str">
        <f>VLOOKUP(D1713,Translations!$I$2:$K$101,2,FALSE)</f>
        <v>Svendborg</v>
      </c>
      <c r="O1713" t="str">
        <f>VLOOKUP(G1713,Translations!$M$2:$N$9,2,FALSE)</f>
        <v>[X2074] SARS-CoV-2 (RNA), Testcenter</v>
      </c>
      <c r="P1713" t="str">
        <f>VLOOKUP(F1713,Translations!$D$1:$F$13,2,FALSE)</f>
        <v>Ok</v>
      </c>
      <c r="Q1713" t="str">
        <f>VLOOKUP(F1713,Translations!$D$2:$G$13,4,FALSE)</f>
        <v>01 - Aktiv, bopæl i DK</v>
      </c>
      <c r="R1713" t="str">
        <f>VLOOKUP(H1713,Translations!$P$2:$Q$10,2,FALSE)</f>
        <v>5 - Værnepligtig (+3 mdr.)</v>
      </c>
      <c r="S1713" t="str">
        <f>VLOOKUP(F1713,Translations!$D$2:$F$13,3,FALSE)</f>
        <v>Ja</v>
      </c>
    </row>
    <row r="1714" spans="1:19" x14ac:dyDescent="0.2">
      <c r="A1714" s="3">
        <v>43958</v>
      </c>
      <c r="B1714" t="s">
        <v>341</v>
      </c>
      <c r="C1714" t="s">
        <v>342</v>
      </c>
      <c r="D1714">
        <v>480</v>
      </c>
      <c r="E1714">
        <v>1083</v>
      </c>
      <c r="F1714" t="str">
        <f t="shared" si="59"/>
        <v>01</v>
      </c>
      <c r="G1714" t="s">
        <v>512</v>
      </c>
      <c r="H1714">
        <v>5</v>
      </c>
      <c r="I1714" t="s">
        <v>5</v>
      </c>
      <c r="J1714" t="s">
        <v>5</v>
      </c>
      <c r="K1714" t="s">
        <v>6</v>
      </c>
      <c r="L1714">
        <v>2</v>
      </c>
      <c r="M1714" t="str">
        <f>VLOOKUP(E1714,Translations!$A$1:$B$7,2,FALSE)</f>
        <v>Syddanmark</v>
      </c>
      <c r="N1714" t="str">
        <f>VLOOKUP(D1714,Translations!$I$2:$K$101,2,FALSE)</f>
        <v>Nordfyns</v>
      </c>
      <c r="O1714" t="str">
        <f>VLOOKUP(G1714,Translations!$M$2:$N$9,2,FALSE)</f>
        <v>[X2074] SARS-CoV-2 (RNA), Testcenter</v>
      </c>
      <c r="P1714" t="str">
        <f>VLOOKUP(F1714,Translations!$D$1:$F$13,2,FALSE)</f>
        <v>Ok</v>
      </c>
      <c r="Q1714" t="str">
        <f>VLOOKUP(F1714,Translations!$D$2:$G$13,4,FALSE)</f>
        <v>01 - Aktiv, bopæl i DK</v>
      </c>
      <c r="R1714" t="str">
        <f>VLOOKUP(H1714,Translations!$P$2:$Q$10,2,FALSE)</f>
        <v>5 - Værnepligtig (+3 mdr.)</v>
      </c>
      <c r="S1714" t="str">
        <f>VLOOKUP(F1714,Translations!$D$2:$F$13,3,FALSE)</f>
        <v>Ja</v>
      </c>
    </row>
    <row r="1715" spans="1:19" x14ac:dyDescent="0.2">
      <c r="A1715" s="3">
        <v>43958</v>
      </c>
      <c r="B1715" t="s">
        <v>341</v>
      </c>
      <c r="C1715" t="s">
        <v>342</v>
      </c>
      <c r="D1715">
        <v>482</v>
      </c>
      <c r="E1715">
        <v>1083</v>
      </c>
      <c r="F1715" t="str">
        <f t="shared" si="59"/>
        <v>01</v>
      </c>
      <c r="G1715" t="s">
        <v>512</v>
      </c>
      <c r="H1715">
        <v>5</v>
      </c>
      <c r="I1715" t="s">
        <v>5</v>
      </c>
      <c r="J1715" t="s">
        <v>5</v>
      </c>
      <c r="K1715" t="s">
        <v>6</v>
      </c>
      <c r="L1715">
        <v>2</v>
      </c>
      <c r="M1715" t="str">
        <f>VLOOKUP(E1715,Translations!$A$1:$B$7,2,FALSE)</f>
        <v>Syddanmark</v>
      </c>
      <c r="N1715" t="str">
        <f>VLOOKUP(D1715,Translations!$I$2:$K$101,2,FALSE)</f>
        <v>Langeland</v>
      </c>
      <c r="O1715" t="str">
        <f>VLOOKUP(G1715,Translations!$M$2:$N$9,2,FALSE)</f>
        <v>[X2074] SARS-CoV-2 (RNA), Testcenter</v>
      </c>
      <c r="P1715" t="str">
        <f>VLOOKUP(F1715,Translations!$D$1:$F$13,2,FALSE)</f>
        <v>Ok</v>
      </c>
      <c r="Q1715" t="str">
        <f>VLOOKUP(F1715,Translations!$D$2:$G$13,4,FALSE)</f>
        <v>01 - Aktiv, bopæl i DK</v>
      </c>
      <c r="R1715" t="str">
        <f>VLOOKUP(H1715,Translations!$P$2:$Q$10,2,FALSE)</f>
        <v>5 - Værnepligtig (+3 mdr.)</v>
      </c>
      <c r="S1715" t="str">
        <f>VLOOKUP(F1715,Translations!$D$2:$F$13,3,FALSE)</f>
        <v>Ja</v>
      </c>
    </row>
    <row r="1716" spans="1:19" x14ac:dyDescent="0.2">
      <c r="A1716" s="3">
        <v>43958</v>
      </c>
      <c r="B1716" t="s">
        <v>341</v>
      </c>
      <c r="C1716" t="s">
        <v>342</v>
      </c>
      <c r="D1716">
        <v>530</v>
      </c>
      <c r="E1716">
        <v>1083</v>
      </c>
      <c r="F1716" t="str">
        <f t="shared" si="59"/>
        <v>01</v>
      </c>
      <c r="G1716" t="s">
        <v>512</v>
      </c>
      <c r="H1716">
        <v>5</v>
      </c>
      <c r="I1716" t="s">
        <v>5</v>
      </c>
      <c r="J1716" t="s">
        <v>5</v>
      </c>
      <c r="K1716" t="s">
        <v>6</v>
      </c>
      <c r="L1716">
        <v>4</v>
      </c>
      <c r="M1716" t="str">
        <f>VLOOKUP(E1716,Translations!$A$1:$B$7,2,FALSE)</f>
        <v>Syddanmark</v>
      </c>
      <c r="N1716" t="str">
        <f>VLOOKUP(D1716,Translations!$I$2:$K$101,2,FALSE)</f>
        <v>Billund</v>
      </c>
      <c r="O1716" t="str">
        <f>VLOOKUP(G1716,Translations!$M$2:$N$9,2,FALSE)</f>
        <v>[X2074] SARS-CoV-2 (RNA), Testcenter</v>
      </c>
      <c r="P1716" t="str">
        <f>VLOOKUP(F1716,Translations!$D$1:$F$13,2,FALSE)</f>
        <v>Ok</v>
      </c>
      <c r="Q1716" t="str">
        <f>VLOOKUP(F1716,Translations!$D$2:$G$13,4,FALSE)</f>
        <v>01 - Aktiv, bopæl i DK</v>
      </c>
      <c r="R1716" t="str">
        <f>VLOOKUP(H1716,Translations!$P$2:$Q$10,2,FALSE)</f>
        <v>5 - Værnepligtig (+3 mdr.)</v>
      </c>
      <c r="S1716" t="str">
        <f>VLOOKUP(F1716,Translations!$D$2:$F$13,3,FALSE)</f>
        <v>Ja</v>
      </c>
    </row>
    <row r="1717" spans="1:19" x14ac:dyDescent="0.2">
      <c r="A1717" s="3">
        <v>43958</v>
      </c>
      <c r="B1717" t="s">
        <v>341</v>
      </c>
      <c r="C1717" t="s">
        <v>342</v>
      </c>
      <c r="D1717">
        <v>540</v>
      </c>
      <c r="E1717">
        <v>1083</v>
      </c>
      <c r="F1717" t="str">
        <f t="shared" si="59"/>
        <v>01</v>
      </c>
      <c r="G1717" t="s">
        <v>512</v>
      </c>
      <c r="H1717">
        <v>5</v>
      </c>
      <c r="I1717" t="s">
        <v>5</v>
      </c>
      <c r="J1717" t="s">
        <v>5</v>
      </c>
      <c r="K1717" t="s">
        <v>6</v>
      </c>
      <c r="L1717">
        <v>8</v>
      </c>
      <c r="M1717" t="str">
        <f>VLOOKUP(E1717,Translations!$A$1:$B$7,2,FALSE)</f>
        <v>Syddanmark</v>
      </c>
      <c r="N1717" t="str">
        <f>VLOOKUP(D1717,Translations!$I$2:$K$101,2,FALSE)</f>
        <v>Sønderborg</v>
      </c>
      <c r="O1717" t="str">
        <f>VLOOKUP(G1717,Translations!$M$2:$N$9,2,FALSE)</f>
        <v>[X2074] SARS-CoV-2 (RNA), Testcenter</v>
      </c>
      <c r="P1717" t="str">
        <f>VLOOKUP(F1717,Translations!$D$1:$F$13,2,FALSE)</f>
        <v>Ok</v>
      </c>
      <c r="Q1717" t="str">
        <f>VLOOKUP(F1717,Translations!$D$2:$G$13,4,FALSE)</f>
        <v>01 - Aktiv, bopæl i DK</v>
      </c>
      <c r="R1717" t="str">
        <f>VLOOKUP(H1717,Translations!$P$2:$Q$10,2,FALSE)</f>
        <v>5 - Værnepligtig (+3 mdr.)</v>
      </c>
      <c r="S1717" t="str">
        <f>VLOOKUP(F1717,Translations!$D$2:$F$13,3,FALSE)</f>
        <v>Ja</v>
      </c>
    </row>
    <row r="1718" spans="1:19" x14ac:dyDescent="0.2">
      <c r="A1718" s="3">
        <v>43958</v>
      </c>
      <c r="B1718" t="s">
        <v>341</v>
      </c>
      <c r="C1718" t="s">
        <v>342</v>
      </c>
      <c r="D1718">
        <v>550</v>
      </c>
      <c r="E1718">
        <v>1083</v>
      </c>
      <c r="F1718" t="str">
        <f t="shared" si="59"/>
        <v>01</v>
      </c>
      <c r="G1718" t="s">
        <v>512</v>
      </c>
      <c r="H1718">
        <v>5</v>
      </c>
      <c r="I1718" t="s">
        <v>5</v>
      </c>
      <c r="J1718" t="s">
        <v>5</v>
      </c>
      <c r="K1718" t="s">
        <v>6</v>
      </c>
      <c r="L1718">
        <v>2</v>
      </c>
      <c r="M1718" t="str">
        <f>VLOOKUP(E1718,Translations!$A$1:$B$7,2,FALSE)</f>
        <v>Syddanmark</v>
      </c>
      <c r="N1718" t="str">
        <f>VLOOKUP(D1718,Translations!$I$2:$K$101,2,FALSE)</f>
        <v>Tønder</v>
      </c>
      <c r="O1718" t="str">
        <f>VLOOKUP(G1718,Translations!$M$2:$N$9,2,FALSE)</f>
        <v>[X2074] SARS-CoV-2 (RNA), Testcenter</v>
      </c>
      <c r="P1718" t="str">
        <f>VLOOKUP(F1718,Translations!$D$1:$F$13,2,FALSE)</f>
        <v>Ok</v>
      </c>
      <c r="Q1718" t="str">
        <f>VLOOKUP(F1718,Translations!$D$2:$G$13,4,FALSE)</f>
        <v>01 - Aktiv, bopæl i DK</v>
      </c>
      <c r="R1718" t="str">
        <f>VLOOKUP(H1718,Translations!$P$2:$Q$10,2,FALSE)</f>
        <v>5 - Værnepligtig (+3 mdr.)</v>
      </c>
      <c r="S1718" t="str">
        <f>VLOOKUP(F1718,Translations!$D$2:$F$13,3,FALSE)</f>
        <v>Ja</v>
      </c>
    </row>
    <row r="1719" spans="1:19" x14ac:dyDescent="0.2">
      <c r="A1719" s="3">
        <v>43958</v>
      </c>
      <c r="B1719" t="s">
        <v>341</v>
      </c>
      <c r="C1719" t="s">
        <v>342</v>
      </c>
      <c r="D1719">
        <v>561</v>
      </c>
      <c r="E1719">
        <v>1083</v>
      </c>
      <c r="F1719" t="str">
        <f t="shared" si="59"/>
        <v>01</v>
      </c>
      <c r="G1719" t="s">
        <v>512</v>
      </c>
      <c r="H1719">
        <v>5</v>
      </c>
      <c r="I1719" t="s">
        <v>5</v>
      </c>
      <c r="J1719" t="s">
        <v>5</v>
      </c>
      <c r="K1719" t="s">
        <v>6</v>
      </c>
      <c r="L1719">
        <v>2</v>
      </c>
      <c r="M1719" t="str">
        <f>VLOOKUP(E1719,Translations!$A$1:$B$7,2,FALSE)</f>
        <v>Syddanmark</v>
      </c>
      <c r="N1719" t="str">
        <f>VLOOKUP(D1719,Translations!$I$2:$K$101,2,FALSE)</f>
        <v>Esbjerg</v>
      </c>
      <c r="O1719" t="str">
        <f>VLOOKUP(G1719,Translations!$M$2:$N$9,2,FALSE)</f>
        <v>[X2074] SARS-CoV-2 (RNA), Testcenter</v>
      </c>
      <c r="P1719" t="str">
        <f>VLOOKUP(F1719,Translations!$D$1:$F$13,2,FALSE)</f>
        <v>Ok</v>
      </c>
      <c r="Q1719" t="str">
        <f>VLOOKUP(F1719,Translations!$D$2:$G$13,4,FALSE)</f>
        <v>01 - Aktiv, bopæl i DK</v>
      </c>
      <c r="R1719" t="str">
        <f>VLOOKUP(H1719,Translations!$P$2:$Q$10,2,FALSE)</f>
        <v>5 - Værnepligtig (+3 mdr.)</v>
      </c>
      <c r="S1719" t="str">
        <f>VLOOKUP(F1719,Translations!$D$2:$F$13,3,FALSE)</f>
        <v>Ja</v>
      </c>
    </row>
    <row r="1720" spans="1:19" x14ac:dyDescent="0.2">
      <c r="A1720" s="3">
        <v>43958</v>
      </c>
      <c r="B1720" t="s">
        <v>341</v>
      </c>
      <c r="C1720" t="s">
        <v>342</v>
      </c>
      <c r="D1720">
        <v>563</v>
      </c>
      <c r="E1720">
        <v>1083</v>
      </c>
      <c r="F1720" t="str">
        <f t="shared" si="59"/>
        <v>01</v>
      </c>
      <c r="G1720" t="s">
        <v>512</v>
      </c>
      <c r="H1720">
        <v>5</v>
      </c>
      <c r="I1720" t="s">
        <v>5</v>
      </c>
      <c r="J1720" t="s">
        <v>5</v>
      </c>
      <c r="K1720" t="s">
        <v>6</v>
      </c>
      <c r="L1720">
        <v>2</v>
      </c>
      <c r="M1720" t="str">
        <f>VLOOKUP(E1720,Translations!$A$1:$B$7,2,FALSE)</f>
        <v>Syddanmark</v>
      </c>
      <c r="N1720" t="str">
        <f>VLOOKUP(D1720,Translations!$I$2:$K$101,2,FALSE)</f>
        <v>Fanø</v>
      </c>
      <c r="O1720" t="str">
        <f>VLOOKUP(G1720,Translations!$M$2:$N$9,2,FALSE)</f>
        <v>[X2074] SARS-CoV-2 (RNA), Testcenter</v>
      </c>
      <c r="P1720" t="str">
        <f>VLOOKUP(F1720,Translations!$D$1:$F$13,2,FALSE)</f>
        <v>Ok</v>
      </c>
      <c r="Q1720" t="str">
        <f>VLOOKUP(F1720,Translations!$D$2:$G$13,4,FALSE)</f>
        <v>01 - Aktiv, bopæl i DK</v>
      </c>
      <c r="R1720" t="str">
        <f>VLOOKUP(H1720,Translations!$P$2:$Q$10,2,FALSE)</f>
        <v>5 - Værnepligtig (+3 mdr.)</v>
      </c>
      <c r="S1720" t="str">
        <f>VLOOKUP(F1720,Translations!$D$2:$F$13,3,FALSE)</f>
        <v>Ja</v>
      </c>
    </row>
    <row r="1721" spans="1:19" x14ac:dyDescent="0.2">
      <c r="A1721" s="3">
        <v>43958</v>
      </c>
      <c r="B1721" t="s">
        <v>341</v>
      </c>
      <c r="C1721" t="s">
        <v>342</v>
      </c>
      <c r="D1721">
        <v>573</v>
      </c>
      <c r="E1721">
        <v>1083</v>
      </c>
      <c r="F1721" t="str">
        <f t="shared" si="59"/>
        <v>01</v>
      </c>
      <c r="G1721" t="s">
        <v>512</v>
      </c>
      <c r="H1721">
        <v>5</v>
      </c>
      <c r="I1721" t="s">
        <v>5</v>
      </c>
      <c r="J1721" t="s">
        <v>5</v>
      </c>
      <c r="K1721" t="s">
        <v>6</v>
      </c>
      <c r="L1721">
        <v>6</v>
      </c>
      <c r="M1721" t="str">
        <f>VLOOKUP(E1721,Translations!$A$1:$B$7,2,FALSE)</f>
        <v>Syddanmark</v>
      </c>
      <c r="N1721" t="str">
        <f>VLOOKUP(D1721,Translations!$I$2:$K$101,2,FALSE)</f>
        <v>Varde</v>
      </c>
      <c r="O1721" t="str">
        <f>VLOOKUP(G1721,Translations!$M$2:$N$9,2,FALSE)</f>
        <v>[X2074] SARS-CoV-2 (RNA), Testcenter</v>
      </c>
      <c r="P1721" t="str">
        <f>VLOOKUP(F1721,Translations!$D$1:$F$13,2,FALSE)</f>
        <v>Ok</v>
      </c>
      <c r="Q1721" t="str">
        <f>VLOOKUP(F1721,Translations!$D$2:$G$13,4,FALSE)</f>
        <v>01 - Aktiv, bopæl i DK</v>
      </c>
      <c r="R1721" t="str">
        <f>VLOOKUP(H1721,Translations!$P$2:$Q$10,2,FALSE)</f>
        <v>5 - Værnepligtig (+3 mdr.)</v>
      </c>
      <c r="S1721" t="str">
        <f>VLOOKUP(F1721,Translations!$D$2:$F$13,3,FALSE)</f>
        <v>Ja</v>
      </c>
    </row>
    <row r="1722" spans="1:19" x14ac:dyDescent="0.2">
      <c r="A1722" s="3">
        <v>43958</v>
      </c>
      <c r="B1722" t="s">
        <v>341</v>
      </c>
      <c r="C1722" t="s">
        <v>342</v>
      </c>
      <c r="D1722">
        <v>575</v>
      </c>
      <c r="E1722">
        <v>1083</v>
      </c>
      <c r="F1722" t="str">
        <f t="shared" si="59"/>
        <v>01</v>
      </c>
      <c r="G1722" t="s">
        <v>512</v>
      </c>
      <c r="H1722">
        <v>5</v>
      </c>
      <c r="I1722" t="s">
        <v>5</v>
      </c>
      <c r="J1722" t="s">
        <v>5</v>
      </c>
      <c r="K1722" t="s">
        <v>6</v>
      </c>
      <c r="L1722">
        <v>5</v>
      </c>
      <c r="M1722" t="str">
        <f>VLOOKUP(E1722,Translations!$A$1:$B$7,2,FALSE)</f>
        <v>Syddanmark</v>
      </c>
      <c r="N1722" t="str">
        <f>VLOOKUP(D1722,Translations!$I$2:$K$101,2,FALSE)</f>
        <v>Vejen</v>
      </c>
      <c r="O1722" t="str">
        <f>VLOOKUP(G1722,Translations!$M$2:$N$9,2,FALSE)</f>
        <v>[X2074] SARS-CoV-2 (RNA), Testcenter</v>
      </c>
      <c r="P1722" t="str">
        <f>VLOOKUP(F1722,Translations!$D$1:$F$13,2,FALSE)</f>
        <v>Ok</v>
      </c>
      <c r="Q1722" t="str">
        <f>VLOOKUP(F1722,Translations!$D$2:$G$13,4,FALSE)</f>
        <v>01 - Aktiv, bopæl i DK</v>
      </c>
      <c r="R1722" t="str">
        <f>VLOOKUP(H1722,Translations!$P$2:$Q$10,2,FALSE)</f>
        <v>5 - Værnepligtig (+3 mdr.)</v>
      </c>
      <c r="S1722" t="str">
        <f>VLOOKUP(F1722,Translations!$D$2:$F$13,3,FALSE)</f>
        <v>Ja</v>
      </c>
    </row>
    <row r="1723" spans="1:19" x14ac:dyDescent="0.2">
      <c r="A1723" s="3">
        <v>43958</v>
      </c>
      <c r="B1723" t="s">
        <v>341</v>
      </c>
      <c r="C1723" t="s">
        <v>342</v>
      </c>
      <c r="D1723">
        <v>580</v>
      </c>
      <c r="E1723">
        <v>1083</v>
      </c>
      <c r="F1723" t="str">
        <f t="shared" si="59"/>
        <v>01</v>
      </c>
      <c r="G1723" t="s">
        <v>512</v>
      </c>
      <c r="H1723">
        <v>5</v>
      </c>
      <c r="I1723" t="s">
        <v>5</v>
      </c>
      <c r="J1723" t="s">
        <v>5</v>
      </c>
      <c r="K1723" t="s">
        <v>6</v>
      </c>
      <c r="L1723">
        <v>3</v>
      </c>
      <c r="M1723" t="str">
        <f>VLOOKUP(E1723,Translations!$A$1:$B$7,2,FALSE)</f>
        <v>Syddanmark</v>
      </c>
      <c r="N1723" t="str">
        <f>VLOOKUP(D1723,Translations!$I$2:$K$101,2,FALSE)</f>
        <v>Aabenraa</v>
      </c>
      <c r="O1723" t="str">
        <f>VLOOKUP(G1723,Translations!$M$2:$N$9,2,FALSE)</f>
        <v>[X2074] SARS-CoV-2 (RNA), Testcenter</v>
      </c>
      <c r="P1723" t="str">
        <f>VLOOKUP(F1723,Translations!$D$1:$F$13,2,FALSE)</f>
        <v>Ok</v>
      </c>
      <c r="Q1723" t="str">
        <f>VLOOKUP(F1723,Translations!$D$2:$G$13,4,FALSE)</f>
        <v>01 - Aktiv, bopæl i DK</v>
      </c>
      <c r="R1723" t="str">
        <f>VLOOKUP(H1723,Translations!$P$2:$Q$10,2,FALSE)</f>
        <v>5 - Værnepligtig (+3 mdr.)</v>
      </c>
      <c r="S1723" t="str">
        <f>VLOOKUP(F1723,Translations!$D$2:$F$13,3,FALSE)</f>
        <v>Ja</v>
      </c>
    </row>
    <row r="1724" spans="1:19" x14ac:dyDescent="0.2">
      <c r="A1724" s="3">
        <v>43958</v>
      </c>
      <c r="B1724" t="s">
        <v>341</v>
      </c>
      <c r="C1724" t="s">
        <v>342</v>
      </c>
      <c r="D1724">
        <v>615</v>
      </c>
      <c r="E1724">
        <v>1082</v>
      </c>
      <c r="F1724" t="str">
        <f t="shared" si="59"/>
        <v>01</v>
      </c>
      <c r="G1724" t="s">
        <v>512</v>
      </c>
      <c r="H1724">
        <v>5</v>
      </c>
      <c r="I1724" t="s">
        <v>5</v>
      </c>
      <c r="J1724" t="s">
        <v>5</v>
      </c>
      <c r="K1724" t="s">
        <v>6</v>
      </c>
      <c r="L1724">
        <v>3</v>
      </c>
      <c r="M1724" t="str">
        <f>VLOOKUP(E1724,Translations!$A$1:$B$7,2,FALSE)</f>
        <v>Midtjylland</v>
      </c>
      <c r="N1724" t="str">
        <f>VLOOKUP(D1724,Translations!$I$2:$K$101,2,FALSE)</f>
        <v>Horsens</v>
      </c>
      <c r="O1724" t="str">
        <f>VLOOKUP(G1724,Translations!$M$2:$N$9,2,FALSE)</f>
        <v>[X2074] SARS-CoV-2 (RNA), Testcenter</v>
      </c>
      <c r="P1724" t="str">
        <f>VLOOKUP(F1724,Translations!$D$1:$F$13,2,FALSE)</f>
        <v>Ok</v>
      </c>
      <c r="Q1724" t="str">
        <f>VLOOKUP(F1724,Translations!$D$2:$G$13,4,FALSE)</f>
        <v>01 - Aktiv, bopæl i DK</v>
      </c>
      <c r="R1724" t="str">
        <f>VLOOKUP(H1724,Translations!$P$2:$Q$10,2,FALSE)</f>
        <v>5 - Værnepligtig (+3 mdr.)</v>
      </c>
      <c r="S1724" t="str">
        <f>VLOOKUP(F1724,Translations!$D$2:$F$13,3,FALSE)</f>
        <v>Ja</v>
      </c>
    </row>
    <row r="1725" spans="1:19" x14ac:dyDescent="0.2">
      <c r="A1725" s="3">
        <v>43958</v>
      </c>
      <c r="B1725" t="s">
        <v>341</v>
      </c>
      <c r="C1725" t="s">
        <v>342</v>
      </c>
      <c r="D1725">
        <v>621</v>
      </c>
      <c r="E1725">
        <v>1083</v>
      </c>
      <c r="F1725" t="str">
        <f t="shared" ref="F1725:F1754" si="60">"01"</f>
        <v>01</v>
      </c>
      <c r="G1725" t="s">
        <v>512</v>
      </c>
      <c r="H1725">
        <v>5</v>
      </c>
      <c r="I1725" t="s">
        <v>5</v>
      </c>
      <c r="J1725" t="s">
        <v>5</v>
      </c>
      <c r="K1725" t="s">
        <v>6</v>
      </c>
      <c r="L1725">
        <v>6</v>
      </c>
      <c r="M1725" t="str">
        <f>VLOOKUP(E1725,Translations!$A$1:$B$7,2,FALSE)</f>
        <v>Syddanmark</v>
      </c>
      <c r="N1725" t="str">
        <f>VLOOKUP(D1725,Translations!$I$2:$K$101,2,FALSE)</f>
        <v>Kolding</v>
      </c>
      <c r="O1725" t="str">
        <f>VLOOKUP(G1725,Translations!$M$2:$N$9,2,FALSE)</f>
        <v>[X2074] SARS-CoV-2 (RNA), Testcenter</v>
      </c>
      <c r="P1725" t="str">
        <f>VLOOKUP(F1725,Translations!$D$1:$F$13,2,FALSE)</f>
        <v>Ok</v>
      </c>
      <c r="Q1725" t="str">
        <f>VLOOKUP(F1725,Translations!$D$2:$G$13,4,FALSE)</f>
        <v>01 - Aktiv, bopæl i DK</v>
      </c>
      <c r="R1725" t="str">
        <f>VLOOKUP(H1725,Translations!$P$2:$Q$10,2,FALSE)</f>
        <v>5 - Værnepligtig (+3 mdr.)</v>
      </c>
      <c r="S1725" t="str">
        <f>VLOOKUP(F1725,Translations!$D$2:$F$13,3,FALSE)</f>
        <v>Ja</v>
      </c>
    </row>
    <row r="1726" spans="1:19" x14ac:dyDescent="0.2">
      <c r="A1726" s="3">
        <v>43958</v>
      </c>
      <c r="B1726" t="s">
        <v>341</v>
      </c>
      <c r="C1726" t="s">
        <v>342</v>
      </c>
      <c r="D1726">
        <v>630</v>
      </c>
      <c r="E1726">
        <v>1083</v>
      </c>
      <c r="F1726" t="str">
        <f t="shared" si="60"/>
        <v>01</v>
      </c>
      <c r="G1726" t="s">
        <v>512</v>
      </c>
      <c r="H1726">
        <v>5</v>
      </c>
      <c r="I1726" t="s">
        <v>5</v>
      </c>
      <c r="J1726" t="s">
        <v>5</v>
      </c>
      <c r="K1726" t="s">
        <v>6</v>
      </c>
      <c r="L1726">
        <v>6</v>
      </c>
      <c r="M1726" t="str">
        <f>VLOOKUP(E1726,Translations!$A$1:$B$7,2,FALSE)</f>
        <v>Syddanmark</v>
      </c>
      <c r="N1726" t="str">
        <f>VLOOKUP(D1726,Translations!$I$2:$K$101,2,FALSE)</f>
        <v>Vejle</v>
      </c>
      <c r="O1726" t="str">
        <f>VLOOKUP(G1726,Translations!$M$2:$N$9,2,FALSE)</f>
        <v>[X2074] SARS-CoV-2 (RNA), Testcenter</v>
      </c>
      <c r="P1726" t="str">
        <f>VLOOKUP(F1726,Translations!$D$1:$F$13,2,FALSE)</f>
        <v>Ok</v>
      </c>
      <c r="Q1726" t="str">
        <f>VLOOKUP(F1726,Translations!$D$2:$G$13,4,FALSE)</f>
        <v>01 - Aktiv, bopæl i DK</v>
      </c>
      <c r="R1726" t="str">
        <f>VLOOKUP(H1726,Translations!$P$2:$Q$10,2,FALSE)</f>
        <v>5 - Værnepligtig (+3 mdr.)</v>
      </c>
      <c r="S1726" t="str">
        <f>VLOOKUP(F1726,Translations!$D$2:$F$13,3,FALSE)</f>
        <v>Ja</v>
      </c>
    </row>
    <row r="1727" spans="1:19" x14ac:dyDescent="0.2">
      <c r="A1727" s="3">
        <v>43958</v>
      </c>
      <c r="B1727" t="s">
        <v>341</v>
      </c>
      <c r="C1727" t="s">
        <v>342</v>
      </c>
      <c r="D1727">
        <v>657</v>
      </c>
      <c r="E1727">
        <v>1082</v>
      </c>
      <c r="F1727" t="str">
        <f t="shared" si="60"/>
        <v>01</v>
      </c>
      <c r="G1727" t="s">
        <v>512</v>
      </c>
      <c r="H1727">
        <v>5</v>
      </c>
      <c r="I1727" t="s">
        <v>5</v>
      </c>
      <c r="J1727" t="s">
        <v>5</v>
      </c>
      <c r="K1727" t="s">
        <v>6</v>
      </c>
      <c r="L1727">
        <v>2</v>
      </c>
      <c r="M1727" t="str">
        <f>VLOOKUP(E1727,Translations!$A$1:$B$7,2,FALSE)</f>
        <v>Midtjylland</v>
      </c>
      <c r="N1727" t="str">
        <f>VLOOKUP(D1727,Translations!$I$2:$K$101,2,FALSE)</f>
        <v>Herning</v>
      </c>
      <c r="O1727" t="str">
        <f>VLOOKUP(G1727,Translations!$M$2:$N$9,2,FALSE)</f>
        <v>[X2074] SARS-CoV-2 (RNA), Testcenter</v>
      </c>
      <c r="P1727" t="str">
        <f>VLOOKUP(F1727,Translations!$D$1:$F$13,2,FALSE)</f>
        <v>Ok</v>
      </c>
      <c r="Q1727" t="str">
        <f>VLOOKUP(F1727,Translations!$D$2:$G$13,4,FALSE)</f>
        <v>01 - Aktiv, bopæl i DK</v>
      </c>
      <c r="R1727" t="str">
        <f>VLOOKUP(H1727,Translations!$P$2:$Q$10,2,FALSE)</f>
        <v>5 - Værnepligtig (+3 mdr.)</v>
      </c>
      <c r="S1727" t="str">
        <f>VLOOKUP(F1727,Translations!$D$2:$F$13,3,FALSE)</f>
        <v>Ja</v>
      </c>
    </row>
    <row r="1728" spans="1:19" x14ac:dyDescent="0.2">
      <c r="A1728" s="3">
        <v>43958</v>
      </c>
      <c r="B1728" t="s">
        <v>341</v>
      </c>
      <c r="C1728" t="s">
        <v>342</v>
      </c>
      <c r="D1728">
        <v>661</v>
      </c>
      <c r="E1728">
        <v>1082</v>
      </c>
      <c r="F1728" t="str">
        <f t="shared" si="60"/>
        <v>01</v>
      </c>
      <c r="G1728" t="s">
        <v>512</v>
      </c>
      <c r="H1728">
        <v>5</v>
      </c>
      <c r="I1728" t="s">
        <v>5</v>
      </c>
      <c r="J1728" t="s">
        <v>5</v>
      </c>
      <c r="K1728" t="s">
        <v>6</v>
      </c>
      <c r="L1728">
        <v>3</v>
      </c>
      <c r="M1728" t="str">
        <f>VLOOKUP(E1728,Translations!$A$1:$B$7,2,FALSE)</f>
        <v>Midtjylland</v>
      </c>
      <c r="N1728" t="str">
        <f>VLOOKUP(D1728,Translations!$I$2:$K$101,2,FALSE)</f>
        <v>Holstebro</v>
      </c>
      <c r="O1728" t="str">
        <f>VLOOKUP(G1728,Translations!$M$2:$N$9,2,FALSE)</f>
        <v>[X2074] SARS-CoV-2 (RNA), Testcenter</v>
      </c>
      <c r="P1728" t="str">
        <f>VLOOKUP(F1728,Translations!$D$1:$F$13,2,FALSE)</f>
        <v>Ok</v>
      </c>
      <c r="Q1728" t="str">
        <f>VLOOKUP(F1728,Translations!$D$2:$G$13,4,FALSE)</f>
        <v>01 - Aktiv, bopæl i DK</v>
      </c>
      <c r="R1728" t="str">
        <f>VLOOKUP(H1728,Translations!$P$2:$Q$10,2,FALSE)</f>
        <v>5 - Værnepligtig (+3 mdr.)</v>
      </c>
      <c r="S1728" t="str">
        <f>VLOOKUP(F1728,Translations!$D$2:$F$13,3,FALSE)</f>
        <v>Ja</v>
      </c>
    </row>
    <row r="1729" spans="1:19" x14ac:dyDescent="0.2">
      <c r="A1729" s="3">
        <v>43958</v>
      </c>
      <c r="B1729" t="s">
        <v>341</v>
      </c>
      <c r="C1729" t="s">
        <v>342</v>
      </c>
      <c r="D1729">
        <v>671</v>
      </c>
      <c r="E1729">
        <v>1082</v>
      </c>
      <c r="F1729" t="str">
        <f t="shared" si="60"/>
        <v>01</v>
      </c>
      <c r="G1729" t="s">
        <v>512</v>
      </c>
      <c r="H1729">
        <v>5</v>
      </c>
      <c r="I1729" t="s">
        <v>5</v>
      </c>
      <c r="J1729" t="s">
        <v>5</v>
      </c>
      <c r="K1729" t="s">
        <v>6</v>
      </c>
      <c r="L1729">
        <v>1</v>
      </c>
      <c r="M1729" t="str">
        <f>VLOOKUP(E1729,Translations!$A$1:$B$7,2,FALSE)</f>
        <v>Midtjylland</v>
      </c>
      <c r="N1729" t="str">
        <f>VLOOKUP(D1729,Translations!$I$2:$K$101,2,FALSE)</f>
        <v>Struer</v>
      </c>
      <c r="O1729" t="str">
        <f>VLOOKUP(G1729,Translations!$M$2:$N$9,2,FALSE)</f>
        <v>[X2074] SARS-CoV-2 (RNA), Testcenter</v>
      </c>
      <c r="P1729" t="str">
        <f>VLOOKUP(F1729,Translations!$D$1:$F$13,2,FALSE)</f>
        <v>Ok</v>
      </c>
      <c r="Q1729" t="str">
        <f>VLOOKUP(F1729,Translations!$D$2:$G$13,4,FALSE)</f>
        <v>01 - Aktiv, bopæl i DK</v>
      </c>
      <c r="R1729" t="str">
        <f>VLOOKUP(H1729,Translations!$P$2:$Q$10,2,FALSE)</f>
        <v>5 - Værnepligtig (+3 mdr.)</v>
      </c>
      <c r="S1729" t="str">
        <f>VLOOKUP(F1729,Translations!$D$2:$F$13,3,FALSE)</f>
        <v>Ja</v>
      </c>
    </row>
    <row r="1730" spans="1:19" x14ac:dyDescent="0.2">
      <c r="A1730" s="3">
        <v>43958</v>
      </c>
      <c r="B1730" t="s">
        <v>341</v>
      </c>
      <c r="C1730" t="s">
        <v>342</v>
      </c>
      <c r="D1730">
        <v>706</v>
      </c>
      <c r="E1730">
        <v>1082</v>
      </c>
      <c r="F1730" t="str">
        <f t="shared" si="60"/>
        <v>01</v>
      </c>
      <c r="G1730" t="s">
        <v>512</v>
      </c>
      <c r="H1730">
        <v>5</v>
      </c>
      <c r="I1730" t="s">
        <v>5</v>
      </c>
      <c r="J1730" t="s">
        <v>5</v>
      </c>
      <c r="K1730" t="s">
        <v>6</v>
      </c>
      <c r="L1730">
        <v>4</v>
      </c>
      <c r="M1730" t="str">
        <f>VLOOKUP(E1730,Translations!$A$1:$B$7,2,FALSE)</f>
        <v>Midtjylland</v>
      </c>
      <c r="N1730" t="str">
        <f>VLOOKUP(D1730,Translations!$I$2:$K$101,2,FALSE)</f>
        <v>Syddjurs</v>
      </c>
      <c r="O1730" t="str">
        <f>VLOOKUP(G1730,Translations!$M$2:$N$9,2,FALSE)</f>
        <v>[X2074] SARS-CoV-2 (RNA), Testcenter</v>
      </c>
      <c r="P1730" t="str">
        <f>VLOOKUP(F1730,Translations!$D$1:$F$13,2,FALSE)</f>
        <v>Ok</v>
      </c>
      <c r="Q1730" t="str">
        <f>VLOOKUP(F1730,Translations!$D$2:$G$13,4,FALSE)</f>
        <v>01 - Aktiv, bopæl i DK</v>
      </c>
      <c r="R1730" t="str">
        <f>VLOOKUP(H1730,Translations!$P$2:$Q$10,2,FALSE)</f>
        <v>5 - Værnepligtig (+3 mdr.)</v>
      </c>
      <c r="S1730" t="str">
        <f>VLOOKUP(F1730,Translations!$D$2:$F$13,3,FALSE)</f>
        <v>Ja</v>
      </c>
    </row>
    <row r="1731" spans="1:19" x14ac:dyDescent="0.2">
      <c r="A1731" s="3">
        <v>43958</v>
      </c>
      <c r="B1731" t="s">
        <v>341</v>
      </c>
      <c r="C1731" t="s">
        <v>342</v>
      </c>
      <c r="D1731">
        <v>707</v>
      </c>
      <c r="E1731">
        <v>1082</v>
      </c>
      <c r="F1731" t="str">
        <f t="shared" si="60"/>
        <v>01</v>
      </c>
      <c r="G1731" t="s">
        <v>512</v>
      </c>
      <c r="H1731">
        <v>5</v>
      </c>
      <c r="I1731" t="s">
        <v>5</v>
      </c>
      <c r="J1731" t="s">
        <v>5</v>
      </c>
      <c r="K1731" t="s">
        <v>6</v>
      </c>
      <c r="L1731">
        <v>2</v>
      </c>
      <c r="M1731" t="str">
        <f>VLOOKUP(E1731,Translations!$A$1:$B$7,2,FALSE)</f>
        <v>Midtjylland</v>
      </c>
      <c r="N1731" t="str">
        <f>VLOOKUP(D1731,Translations!$I$2:$K$101,2,FALSE)</f>
        <v>Norddjurs</v>
      </c>
      <c r="O1731" t="str">
        <f>VLOOKUP(G1731,Translations!$M$2:$N$9,2,FALSE)</f>
        <v>[X2074] SARS-CoV-2 (RNA), Testcenter</v>
      </c>
      <c r="P1731" t="str">
        <f>VLOOKUP(F1731,Translations!$D$1:$F$13,2,FALSE)</f>
        <v>Ok</v>
      </c>
      <c r="Q1731" t="str">
        <f>VLOOKUP(F1731,Translations!$D$2:$G$13,4,FALSE)</f>
        <v>01 - Aktiv, bopæl i DK</v>
      </c>
      <c r="R1731" t="str">
        <f>VLOOKUP(H1731,Translations!$P$2:$Q$10,2,FALSE)</f>
        <v>5 - Værnepligtig (+3 mdr.)</v>
      </c>
      <c r="S1731" t="str">
        <f>VLOOKUP(F1731,Translations!$D$2:$F$13,3,FALSE)</f>
        <v>Ja</v>
      </c>
    </row>
    <row r="1732" spans="1:19" x14ac:dyDescent="0.2">
      <c r="A1732" s="3">
        <v>43958</v>
      </c>
      <c r="B1732" t="s">
        <v>341</v>
      </c>
      <c r="C1732" t="s">
        <v>342</v>
      </c>
      <c r="D1732">
        <v>727</v>
      </c>
      <c r="E1732">
        <v>1082</v>
      </c>
      <c r="F1732" t="str">
        <f t="shared" si="60"/>
        <v>01</v>
      </c>
      <c r="G1732" t="s">
        <v>512</v>
      </c>
      <c r="H1732">
        <v>5</v>
      </c>
      <c r="I1732" t="s">
        <v>5</v>
      </c>
      <c r="J1732" t="s">
        <v>5</v>
      </c>
      <c r="K1732" t="s">
        <v>6</v>
      </c>
      <c r="L1732">
        <v>1</v>
      </c>
      <c r="M1732" t="str">
        <f>VLOOKUP(E1732,Translations!$A$1:$B$7,2,FALSE)</f>
        <v>Midtjylland</v>
      </c>
      <c r="N1732" t="str">
        <f>VLOOKUP(D1732,Translations!$I$2:$K$101,2,FALSE)</f>
        <v>Odder</v>
      </c>
      <c r="O1732" t="str">
        <f>VLOOKUP(G1732,Translations!$M$2:$N$9,2,FALSE)</f>
        <v>[X2074] SARS-CoV-2 (RNA), Testcenter</v>
      </c>
      <c r="P1732" t="str">
        <f>VLOOKUP(F1732,Translations!$D$1:$F$13,2,FALSE)</f>
        <v>Ok</v>
      </c>
      <c r="Q1732" t="str">
        <f>VLOOKUP(F1732,Translations!$D$2:$G$13,4,FALSE)</f>
        <v>01 - Aktiv, bopæl i DK</v>
      </c>
      <c r="R1732" t="str">
        <f>VLOOKUP(H1732,Translations!$P$2:$Q$10,2,FALSE)</f>
        <v>5 - Værnepligtig (+3 mdr.)</v>
      </c>
      <c r="S1732" t="str">
        <f>VLOOKUP(F1732,Translations!$D$2:$F$13,3,FALSE)</f>
        <v>Ja</v>
      </c>
    </row>
    <row r="1733" spans="1:19" x14ac:dyDescent="0.2">
      <c r="A1733" s="3">
        <v>43958</v>
      </c>
      <c r="B1733" t="s">
        <v>341</v>
      </c>
      <c r="C1733" t="s">
        <v>342</v>
      </c>
      <c r="D1733">
        <v>730</v>
      </c>
      <c r="E1733">
        <v>1082</v>
      </c>
      <c r="F1733" t="str">
        <f t="shared" si="60"/>
        <v>01</v>
      </c>
      <c r="G1733" t="s">
        <v>512</v>
      </c>
      <c r="H1733">
        <v>5</v>
      </c>
      <c r="I1733" t="s">
        <v>5</v>
      </c>
      <c r="J1733" t="s">
        <v>5</v>
      </c>
      <c r="K1733" t="s">
        <v>6</v>
      </c>
      <c r="L1733">
        <v>5</v>
      </c>
      <c r="M1733" t="str">
        <f>VLOOKUP(E1733,Translations!$A$1:$B$7,2,FALSE)</f>
        <v>Midtjylland</v>
      </c>
      <c r="N1733" t="str">
        <f>VLOOKUP(D1733,Translations!$I$2:$K$101,2,FALSE)</f>
        <v>Randers</v>
      </c>
      <c r="O1733" t="str">
        <f>VLOOKUP(G1733,Translations!$M$2:$N$9,2,FALSE)</f>
        <v>[X2074] SARS-CoV-2 (RNA), Testcenter</v>
      </c>
      <c r="P1733" t="str">
        <f>VLOOKUP(F1733,Translations!$D$1:$F$13,2,FALSE)</f>
        <v>Ok</v>
      </c>
      <c r="Q1733" t="str">
        <f>VLOOKUP(F1733,Translations!$D$2:$G$13,4,FALSE)</f>
        <v>01 - Aktiv, bopæl i DK</v>
      </c>
      <c r="R1733" t="str">
        <f>VLOOKUP(H1733,Translations!$P$2:$Q$10,2,FALSE)</f>
        <v>5 - Værnepligtig (+3 mdr.)</v>
      </c>
      <c r="S1733" t="str">
        <f>VLOOKUP(F1733,Translations!$D$2:$F$13,3,FALSE)</f>
        <v>Ja</v>
      </c>
    </row>
    <row r="1734" spans="1:19" x14ac:dyDescent="0.2">
      <c r="A1734" s="3">
        <v>43958</v>
      </c>
      <c r="B1734" t="s">
        <v>341</v>
      </c>
      <c r="C1734" t="s">
        <v>342</v>
      </c>
      <c r="D1734">
        <v>740</v>
      </c>
      <c r="E1734">
        <v>1082</v>
      </c>
      <c r="F1734" t="str">
        <f t="shared" si="60"/>
        <v>01</v>
      </c>
      <c r="G1734" t="s">
        <v>512</v>
      </c>
      <c r="H1734">
        <v>5</v>
      </c>
      <c r="I1734" t="s">
        <v>5</v>
      </c>
      <c r="J1734" t="s">
        <v>5</v>
      </c>
      <c r="K1734" t="s">
        <v>6</v>
      </c>
      <c r="L1734">
        <v>5</v>
      </c>
      <c r="M1734" t="str">
        <f>VLOOKUP(E1734,Translations!$A$1:$B$7,2,FALSE)</f>
        <v>Midtjylland</v>
      </c>
      <c r="N1734" t="str">
        <f>VLOOKUP(D1734,Translations!$I$2:$K$101,2,FALSE)</f>
        <v>Silkeborg</v>
      </c>
      <c r="O1734" t="str">
        <f>VLOOKUP(G1734,Translations!$M$2:$N$9,2,FALSE)</f>
        <v>[X2074] SARS-CoV-2 (RNA), Testcenter</v>
      </c>
      <c r="P1734" t="str">
        <f>VLOOKUP(F1734,Translations!$D$1:$F$13,2,FALSE)</f>
        <v>Ok</v>
      </c>
      <c r="Q1734" t="str">
        <f>VLOOKUP(F1734,Translations!$D$2:$G$13,4,FALSE)</f>
        <v>01 - Aktiv, bopæl i DK</v>
      </c>
      <c r="R1734" t="str">
        <f>VLOOKUP(H1734,Translations!$P$2:$Q$10,2,FALSE)</f>
        <v>5 - Værnepligtig (+3 mdr.)</v>
      </c>
      <c r="S1734" t="str">
        <f>VLOOKUP(F1734,Translations!$D$2:$F$13,3,FALSE)</f>
        <v>Ja</v>
      </c>
    </row>
    <row r="1735" spans="1:19" x14ac:dyDescent="0.2">
      <c r="A1735" s="3">
        <v>43958</v>
      </c>
      <c r="B1735" t="s">
        <v>341</v>
      </c>
      <c r="C1735" t="s">
        <v>342</v>
      </c>
      <c r="D1735">
        <v>746</v>
      </c>
      <c r="E1735">
        <v>1082</v>
      </c>
      <c r="F1735" t="str">
        <f t="shared" si="60"/>
        <v>01</v>
      </c>
      <c r="G1735" t="s">
        <v>512</v>
      </c>
      <c r="H1735">
        <v>5</v>
      </c>
      <c r="I1735" t="s">
        <v>5</v>
      </c>
      <c r="J1735" t="s">
        <v>5</v>
      </c>
      <c r="K1735" t="s">
        <v>6</v>
      </c>
      <c r="L1735">
        <v>2</v>
      </c>
      <c r="M1735" t="str">
        <f>VLOOKUP(E1735,Translations!$A$1:$B$7,2,FALSE)</f>
        <v>Midtjylland</v>
      </c>
      <c r="N1735" t="str">
        <f>VLOOKUP(D1735,Translations!$I$2:$K$101,2,FALSE)</f>
        <v>Skanderborg</v>
      </c>
      <c r="O1735" t="str">
        <f>VLOOKUP(G1735,Translations!$M$2:$N$9,2,FALSE)</f>
        <v>[X2074] SARS-CoV-2 (RNA), Testcenter</v>
      </c>
      <c r="P1735" t="str">
        <f>VLOOKUP(F1735,Translations!$D$1:$F$13,2,FALSE)</f>
        <v>Ok</v>
      </c>
      <c r="Q1735" t="str">
        <f>VLOOKUP(F1735,Translations!$D$2:$G$13,4,FALSE)</f>
        <v>01 - Aktiv, bopæl i DK</v>
      </c>
      <c r="R1735" t="str">
        <f>VLOOKUP(H1735,Translations!$P$2:$Q$10,2,FALSE)</f>
        <v>5 - Værnepligtig (+3 mdr.)</v>
      </c>
      <c r="S1735" t="str">
        <f>VLOOKUP(F1735,Translations!$D$2:$F$13,3,FALSE)</f>
        <v>Ja</v>
      </c>
    </row>
    <row r="1736" spans="1:19" x14ac:dyDescent="0.2">
      <c r="A1736" s="3">
        <v>43958</v>
      </c>
      <c r="B1736" t="s">
        <v>341</v>
      </c>
      <c r="C1736" t="s">
        <v>342</v>
      </c>
      <c r="D1736">
        <v>751</v>
      </c>
      <c r="E1736">
        <v>1082</v>
      </c>
      <c r="F1736" t="str">
        <f t="shared" si="60"/>
        <v>01</v>
      </c>
      <c r="G1736" t="s">
        <v>512</v>
      </c>
      <c r="H1736">
        <v>1</v>
      </c>
      <c r="I1736" t="s">
        <v>5</v>
      </c>
      <c r="J1736" t="s">
        <v>5</v>
      </c>
      <c r="K1736" t="s">
        <v>6</v>
      </c>
      <c r="L1736">
        <v>1</v>
      </c>
      <c r="M1736" t="str">
        <f>VLOOKUP(E1736,Translations!$A$1:$B$7,2,FALSE)</f>
        <v>Midtjylland</v>
      </c>
      <c r="N1736" t="str">
        <f>VLOOKUP(D1736,Translations!$I$2:$K$101,2,FALSE)</f>
        <v>Aarhus</v>
      </c>
      <c r="O1736" t="str">
        <f>VLOOKUP(G1736,Translations!$M$2:$N$9,2,FALSE)</f>
        <v>[X2074] SARS-CoV-2 (RNA), Testcenter</v>
      </c>
      <c r="P1736" t="str">
        <f>VLOOKUP(F1736,Translations!$D$1:$F$13,2,FALSE)</f>
        <v>Ok</v>
      </c>
      <c r="Q1736" t="str">
        <f>VLOOKUP(F1736,Translations!$D$2:$G$13,4,FALSE)</f>
        <v>01 - Aktiv, bopæl i DK</v>
      </c>
      <c r="R1736" t="str">
        <f>VLOOKUP(H1736,Translations!$P$2:$Q$10,2,FALSE)</f>
        <v>1 - Selvstændigt sikret - med lægevalg</v>
      </c>
      <c r="S1736" t="str">
        <f>VLOOKUP(F1736,Translations!$D$2:$F$13,3,FALSE)</f>
        <v>Ja</v>
      </c>
    </row>
    <row r="1737" spans="1:19" x14ac:dyDescent="0.2">
      <c r="A1737" s="3">
        <v>43958</v>
      </c>
      <c r="B1737" t="s">
        <v>341</v>
      </c>
      <c r="C1737" t="s">
        <v>342</v>
      </c>
      <c r="D1737">
        <v>751</v>
      </c>
      <c r="E1737">
        <v>1082</v>
      </c>
      <c r="F1737" t="str">
        <f t="shared" si="60"/>
        <v>01</v>
      </c>
      <c r="G1737" t="s">
        <v>512</v>
      </c>
      <c r="H1737">
        <v>5</v>
      </c>
      <c r="I1737" t="s">
        <v>5</v>
      </c>
      <c r="J1737" t="s">
        <v>5</v>
      </c>
      <c r="K1737" t="s">
        <v>6</v>
      </c>
      <c r="L1737">
        <v>23</v>
      </c>
      <c r="M1737" t="str">
        <f>VLOOKUP(E1737,Translations!$A$1:$B$7,2,FALSE)</f>
        <v>Midtjylland</v>
      </c>
      <c r="N1737" t="str">
        <f>VLOOKUP(D1737,Translations!$I$2:$K$101,2,FALSE)</f>
        <v>Aarhus</v>
      </c>
      <c r="O1737" t="str">
        <f>VLOOKUP(G1737,Translations!$M$2:$N$9,2,FALSE)</f>
        <v>[X2074] SARS-CoV-2 (RNA), Testcenter</v>
      </c>
      <c r="P1737" t="str">
        <f>VLOOKUP(F1737,Translations!$D$1:$F$13,2,FALSE)</f>
        <v>Ok</v>
      </c>
      <c r="Q1737" t="str">
        <f>VLOOKUP(F1737,Translations!$D$2:$G$13,4,FALSE)</f>
        <v>01 - Aktiv, bopæl i DK</v>
      </c>
      <c r="R1737" t="str">
        <f>VLOOKUP(H1737,Translations!$P$2:$Q$10,2,FALSE)</f>
        <v>5 - Værnepligtig (+3 mdr.)</v>
      </c>
      <c r="S1737" t="str">
        <f>VLOOKUP(F1737,Translations!$D$2:$F$13,3,FALSE)</f>
        <v>Ja</v>
      </c>
    </row>
    <row r="1738" spans="1:19" x14ac:dyDescent="0.2">
      <c r="A1738" s="3">
        <v>43958</v>
      </c>
      <c r="B1738" t="s">
        <v>341</v>
      </c>
      <c r="C1738" t="s">
        <v>342</v>
      </c>
      <c r="D1738">
        <v>756</v>
      </c>
      <c r="E1738">
        <v>1082</v>
      </c>
      <c r="F1738" t="str">
        <f t="shared" si="60"/>
        <v>01</v>
      </c>
      <c r="G1738" t="s">
        <v>512</v>
      </c>
      <c r="H1738">
        <v>5</v>
      </c>
      <c r="I1738" t="s">
        <v>5</v>
      </c>
      <c r="J1738" t="s">
        <v>5</v>
      </c>
      <c r="K1738" t="s">
        <v>6</v>
      </c>
      <c r="L1738">
        <v>1</v>
      </c>
      <c r="M1738" t="str">
        <f>VLOOKUP(E1738,Translations!$A$1:$B$7,2,FALSE)</f>
        <v>Midtjylland</v>
      </c>
      <c r="N1738" t="str">
        <f>VLOOKUP(D1738,Translations!$I$2:$K$101,2,FALSE)</f>
        <v>Ikast-Brande</v>
      </c>
      <c r="O1738" t="str">
        <f>VLOOKUP(G1738,Translations!$M$2:$N$9,2,FALSE)</f>
        <v>[X2074] SARS-CoV-2 (RNA), Testcenter</v>
      </c>
      <c r="P1738" t="str">
        <f>VLOOKUP(F1738,Translations!$D$1:$F$13,2,FALSE)</f>
        <v>Ok</v>
      </c>
      <c r="Q1738" t="str">
        <f>VLOOKUP(F1738,Translations!$D$2:$G$13,4,FALSE)</f>
        <v>01 - Aktiv, bopæl i DK</v>
      </c>
      <c r="R1738" t="str">
        <f>VLOOKUP(H1738,Translations!$P$2:$Q$10,2,FALSE)</f>
        <v>5 - Værnepligtig (+3 mdr.)</v>
      </c>
      <c r="S1738" t="str">
        <f>VLOOKUP(F1738,Translations!$D$2:$F$13,3,FALSE)</f>
        <v>Ja</v>
      </c>
    </row>
    <row r="1739" spans="1:19" x14ac:dyDescent="0.2">
      <c r="A1739" s="3">
        <v>43958</v>
      </c>
      <c r="B1739" t="s">
        <v>341</v>
      </c>
      <c r="C1739" t="s">
        <v>342</v>
      </c>
      <c r="D1739">
        <v>760</v>
      </c>
      <c r="E1739">
        <v>1082</v>
      </c>
      <c r="F1739" t="str">
        <f t="shared" si="60"/>
        <v>01</v>
      </c>
      <c r="G1739" t="s">
        <v>512</v>
      </c>
      <c r="H1739">
        <v>5</v>
      </c>
      <c r="I1739" t="s">
        <v>5</v>
      </c>
      <c r="J1739" t="s">
        <v>5</v>
      </c>
      <c r="K1739" t="s">
        <v>6</v>
      </c>
      <c r="L1739">
        <v>2</v>
      </c>
      <c r="M1739" t="str">
        <f>VLOOKUP(E1739,Translations!$A$1:$B$7,2,FALSE)</f>
        <v>Midtjylland</v>
      </c>
      <c r="N1739" t="str">
        <f>VLOOKUP(D1739,Translations!$I$2:$K$101,2,FALSE)</f>
        <v>Ringkøbing-Skjern</v>
      </c>
      <c r="O1739" t="str">
        <f>VLOOKUP(G1739,Translations!$M$2:$N$9,2,FALSE)</f>
        <v>[X2074] SARS-CoV-2 (RNA), Testcenter</v>
      </c>
      <c r="P1739" t="str">
        <f>VLOOKUP(F1739,Translations!$D$1:$F$13,2,FALSE)</f>
        <v>Ok</v>
      </c>
      <c r="Q1739" t="str">
        <f>VLOOKUP(F1739,Translations!$D$2:$G$13,4,FALSE)</f>
        <v>01 - Aktiv, bopæl i DK</v>
      </c>
      <c r="R1739" t="str">
        <f>VLOOKUP(H1739,Translations!$P$2:$Q$10,2,FALSE)</f>
        <v>5 - Værnepligtig (+3 mdr.)</v>
      </c>
      <c r="S1739" t="str">
        <f>VLOOKUP(F1739,Translations!$D$2:$F$13,3,FALSE)</f>
        <v>Ja</v>
      </c>
    </row>
    <row r="1740" spans="1:19" x14ac:dyDescent="0.2">
      <c r="A1740" s="3">
        <v>43958</v>
      </c>
      <c r="B1740" t="s">
        <v>341</v>
      </c>
      <c r="C1740" t="s">
        <v>342</v>
      </c>
      <c r="D1740">
        <v>766</v>
      </c>
      <c r="E1740">
        <v>1082</v>
      </c>
      <c r="F1740" t="str">
        <f t="shared" si="60"/>
        <v>01</v>
      </c>
      <c r="G1740" t="s">
        <v>512</v>
      </c>
      <c r="H1740">
        <v>5</v>
      </c>
      <c r="I1740" t="s">
        <v>5</v>
      </c>
      <c r="J1740" t="s">
        <v>5</v>
      </c>
      <c r="K1740" t="s">
        <v>6</v>
      </c>
      <c r="L1740">
        <v>2</v>
      </c>
      <c r="M1740" t="str">
        <f>VLOOKUP(E1740,Translations!$A$1:$B$7,2,FALSE)</f>
        <v>Midtjylland</v>
      </c>
      <c r="N1740" t="str">
        <f>VLOOKUP(D1740,Translations!$I$2:$K$101,2,FALSE)</f>
        <v>Hedensted</v>
      </c>
      <c r="O1740" t="str">
        <f>VLOOKUP(G1740,Translations!$M$2:$N$9,2,FALSE)</f>
        <v>[X2074] SARS-CoV-2 (RNA), Testcenter</v>
      </c>
      <c r="P1740" t="str">
        <f>VLOOKUP(F1740,Translations!$D$1:$F$13,2,FALSE)</f>
        <v>Ok</v>
      </c>
      <c r="Q1740" t="str">
        <f>VLOOKUP(F1740,Translations!$D$2:$G$13,4,FALSE)</f>
        <v>01 - Aktiv, bopæl i DK</v>
      </c>
      <c r="R1740" t="str">
        <f>VLOOKUP(H1740,Translations!$P$2:$Q$10,2,FALSE)</f>
        <v>5 - Værnepligtig (+3 mdr.)</v>
      </c>
      <c r="S1740" t="str">
        <f>VLOOKUP(F1740,Translations!$D$2:$F$13,3,FALSE)</f>
        <v>Ja</v>
      </c>
    </row>
    <row r="1741" spans="1:19" x14ac:dyDescent="0.2">
      <c r="A1741" s="3">
        <v>43958</v>
      </c>
      <c r="B1741" t="s">
        <v>341</v>
      </c>
      <c r="C1741" t="s">
        <v>342</v>
      </c>
      <c r="D1741">
        <v>773</v>
      </c>
      <c r="E1741">
        <v>1081</v>
      </c>
      <c r="F1741" t="str">
        <f t="shared" si="60"/>
        <v>01</v>
      </c>
      <c r="G1741" t="s">
        <v>512</v>
      </c>
      <c r="H1741">
        <v>5</v>
      </c>
      <c r="I1741" t="s">
        <v>5</v>
      </c>
      <c r="J1741" t="s">
        <v>5</v>
      </c>
      <c r="K1741" t="s">
        <v>6</v>
      </c>
      <c r="L1741">
        <v>2</v>
      </c>
      <c r="M1741" t="str">
        <f>VLOOKUP(E1741,Translations!$A$1:$B$7,2,FALSE)</f>
        <v>Nordjylland</v>
      </c>
      <c r="N1741" t="str">
        <f>VLOOKUP(D1741,Translations!$I$2:$K$101,2,FALSE)</f>
        <v>Morsø</v>
      </c>
      <c r="O1741" t="str">
        <f>VLOOKUP(G1741,Translations!$M$2:$N$9,2,FALSE)</f>
        <v>[X2074] SARS-CoV-2 (RNA), Testcenter</v>
      </c>
      <c r="P1741" t="str">
        <f>VLOOKUP(F1741,Translations!$D$1:$F$13,2,FALSE)</f>
        <v>Ok</v>
      </c>
      <c r="Q1741" t="str">
        <f>VLOOKUP(F1741,Translations!$D$2:$G$13,4,FALSE)</f>
        <v>01 - Aktiv, bopæl i DK</v>
      </c>
      <c r="R1741" t="str">
        <f>VLOOKUP(H1741,Translations!$P$2:$Q$10,2,FALSE)</f>
        <v>5 - Værnepligtig (+3 mdr.)</v>
      </c>
      <c r="S1741" t="str">
        <f>VLOOKUP(F1741,Translations!$D$2:$F$13,3,FALSE)</f>
        <v>Ja</v>
      </c>
    </row>
    <row r="1742" spans="1:19" x14ac:dyDescent="0.2">
      <c r="A1742" s="3">
        <v>43958</v>
      </c>
      <c r="B1742" t="s">
        <v>341</v>
      </c>
      <c r="C1742" t="s">
        <v>342</v>
      </c>
      <c r="D1742">
        <v>779</v>
      </c>
      <c r="E1742">
        <v>1082</v>
      </c>
      <c r="F1742" t="str">
        <f t="shared" si="60"/>
        <v>01</v>
      </c>
      <c r="G1742" t="s">
        <v>512</v>
      </c>
      <c r="H1742">
        <v>1</v>
      </c>
      <c r="I1742" t="s">
        <v>5</v>
      </c>
      <c r="J1742" t="s">
        <v>5</v>
      </c>
      <c r="K1742" t="s">
        <v>6</v>
      </c>
      <c r="L1742">
        <v>1</v>
      </c>
      <c r="M1742" t="str">
        <f>VLOOKUP(E1742,Translations!$A$1:$B$7,2,FALSE)</f>
        <v>Midtjylland</v>
      </c>
      <c r="N1742" t="str">
        <f>VLOOKUP(D1742,Translations!$I$2:$K$101,2,FALSE)</f>
        <v>Skive</v>
      </c>
      <c r="O1742" t="str">
        <f>VLOOKUP(G1742,Translations!$M$2:$N$9,2,FALSE)</f>
        <v>[X2074] SARS-CoV-2 (RNA), Testcenter</v>
      </c>
      <c r="P1742" t="str">
        <f>VLOOKUP(F1742,Translations!$D$1:$F$13,2,FALSE)</f>
        <v>Ok</v>
      </c>
      <c r="Q1742" t="str">
        <f>VLOOKUP(F1742,Translations!$D$2:$G$13,4,FALSE)</f>
        <v>01 - Aktiv, bopæl i DK</v>
      </c>
      <c r="R1742" t="str">
        <f>VLOOKUP(H1742,Translations!$P$2:$Q$10,2,FALSE)</f>
        <v>1 - Selvstændigt sikret - med lægevalg</v>
      </c>
      <c r="S1742" t="str">
        <f>VLOOKUP(F1742,Translations!$D$2:$F$13,3,FALSE)</f>
        <v>Ja</v>
      </c>
    </row>
    <row r="1743" spans="1:19" x14ac:dyDescent="0.2">
      <c r="A1743" s="3">
        <v>43958</v>
      </c>
      <c r="B1743" t="s">
        <v>341</v>
      </c>
      <c r="C1743" t="s">
        <v>342</v>
      </c>
      <c r="D1743">
        <v>779</v>
      </c>
      <c r="E1743">
        <v>1082</v>
      </c>
      <c r="F1743" t="str">
        <f t="shared" si="60"/>
        <v>01</v>
      </c>
      <c r="G1743" t="s">
        <v>512</v>
      </c>
      <c r="H1743">
        <v>5</v>
      </c>
      <c r="I1743" t="s">
        <v>5</v>
      </c>
      <c r="J1743" t="s">
        <v>5</v>
      </c>
      <c r="K1743" t="s">
        <v>6</v>
      </c>
      <c r="L1743">
        <v>4</v>
      </c>
      <c r="M1743" t="str">
        <f>VLOOKUP(E1743,Translations!$A$1:$B$7,2,FALSE)</f>
        <v>Midtjylland</v>
      </c>
      <c r="N1743" t="str">
        <f>VLOOKUP(D1743,Translations!$I$2:$K$101,2,FALSE)</f>
        <v>Skive</v>
      </c>
      <c r="O1743" t="str">
        <f>VLOOKUP(G1743,Translations!$M$2:$N$9,2,FALSE)</f>
        <v>[X2074] SARS-CoV-2 (RNA), Testcenter</v>
      </c>
      <c r="P1743" t="str">
        <f>VLOOKUP(F1743,Translations!$D$1:$F$13,2,FALSE)</f>
        <v>Ok</v>
      </c>
      <c r="Q1743" t="str">
        <f>VLOOKUP(F1743,Translations!$D$2:$G$13,4,FALSE)</f>
        <v>01 - Aktiv, bopæl i DK</v>
      </c>
      <c r="R1743" t="str">
        <f>VLOOKUP(H1743,Translations!$P$2:$Q$10,2,FALSE)</f>
        <v>5 - Værnepligtig (+3 mdr.)</v>
      </c>
      <c r="S1743" t="str">
        <f>VLOOKUP(F1743,Translations!$D$2:$F$13,3,FALSE)</f>
        <v>Ja</v>
      </c>
    </row>
    <row r="1744" spans="1:19" x14ac:dyDescent="0.2">
      <c r="A1744" s="3">
        <v>43958</v>
      </c>
      <c r="B1744" t="s">
        <v>341</v>
      </c>
      <c r="C1744" t="s">
        <v>342</v>
      </c>
      <c r="D1744">
        <v>791</v>
      </c>
      <c r="E1744">
        <v>1082</v>
      </c>
      <c r="F1744" t="str">
        <f t="shared" si="60"/>
        <v>01</v>
      </c>
      <c r="G1744" t="s">
        <v>512</v>
      </c>
      <c r="H1744">
        <v>5</v>
      </c>
      <c r="I1744" t="s">
        <v>5</v>
      </c>
      <c r="J1744" t="s">
        <v>5</v>
      </c>
      <c r="K1744" t="s">
        <v>6</v>
      </c>
      <c r="L1744">
        <v>5</v>
      </c>
      <c r="M1744" t="str">
        <f>VLOOKUP(E1744,Translations!$A$1:$B$7,2,FALSE)</f>
        <v>Midtjylland</v>
      </c>
      <c r="N1744" t="str">
        <f>VLOOKUP(D1744,Translations!$I$2:$K$101,2,FALSE)</f>
        <v>Viborg</v>
      </c>
      <c r="O1744" t="str">
        <f>VLOOKUP(G1744,Translations!$M$2:$N$9,2,FALSE)</f>
        <v>[X2074] SARS-CoV-2 (RNA), Testcenter</v>
      </c>
      <c r="P1744" t="str">
        <f>VLOOKUP(F1744,Translations!$D$1:$F$13,2,FALSE)</f>
        <v>Ok</v>
      </c>
      <c r="Q1744" t="str">
        <f>VLOOKUP(F1744,Translations!$D$2:$G$13,4,FALSE)</f>
        <v>01 - Aktiv, bopæl i DK</v>
      </c>
      <c r="R1744" t="str">
        <f>VLOOKUP(H1744,Translations!$P$2:$Q$10,2,FALSE)</f>
        <v>5 - Værnepligtig (+3 mdr.)</v>
      </c>
      <c r="S1744" t="str">
        <f>VLOOKUP(F1744,Translations!$D$2:$F$13,3,FALSE)</f>
        <v>Ja</v>
      </c>
    </row>
    <row r="1745" spans="1:19" x14ac:dyDescent="0.2">
      <c r="A1745" s="3">
        <v>43958</v>
      </c>
      <c r="B1745" t="s">
        <v>341</v>
      </c>
      <c r="C1745" t="s">
        <v>342</v>
      </c>
      <c r="D1745">
        <v>810</v>
      </c>
      <c r="E1745">
        <v>1081</v>
      </c>
      <c r="F1745" t="str">
        <f t="shared" si="60"/>
        <v>01</v>
      </c>
      <c r="G1745" t="s">
        <v>512</v>
      </c>
      <c r="H1745">
        <v>5</v>
      </c>
      <c r="I1745" t="s">
        <v>5</v>
      </c>
      <c r="J1745" t="s">
        <v>5</v>
      </c>
      <c r="K1745" t="s">
        <v>6</v>
      </c>
      <c r="L1745">
        <v>2</v>
      </c>
      <c r="M1745" t="str">
        <f>VLOOKUP(E1745,Translations!$A$1:$B$7,2,FALSE)</f>
        <v>Nordjylland</v>
      </c>
      <c r="N1745" t="str">
        <f>VLOOKUP(D1745,Translations!$I$2:$K$101,2,FALSE)</f>
        <v>Brønderslev</v>
      </c>
      <c r="O1745" t="str">
        <f>VLOOKUP(G1745,Translations!$M$2:$N$9,2,FALSE)</f>
        <v>[X2074] SARS-CoV-2 (RNA), Testcenter</v>
      </c>
      <c r="P1745" t="str">
        <f>VLOOKUP(F1745,Translations!$D$1:$F$13,2,FALSE)</f>
        <v>Ok</v>
      </c>
      <c r="Q1745" t="str">
        <f>VLOOKUP(F1745,Translations!$D$2:$G$13,4,FALSE)</f>
        <v>01 - Aktiv, bopæl i DK</v>
      </c>
      <c r="R1745" t="str">
        <f>VLOOKUP(H1745,Translations!$P$2:$Q$10,2,FALSE)</f>
        <v>5 - Værnepligtig (+3 mdr.)</v>
      </c>
      <c r="S1745" t="str">
        <f>VLOOKUP(F1745,Translations!$D$2:$F$13,3,FALSE)</f>
        <v>Ja</v>
      </c>
    </row>
    <row r="1746" spans="1:19" x14ac:dyDescent="0.2">
      <c r="A1746" s="3">
        <v>43958</v>
      </c>
      <c r="B1746" t="s">
        <v>341</v>
      </c>
      <c r="C1746" t="s">
        <v>342</v>
      </c>
      <c r="D1746">
        <v>813</v>
      </c>
      <c r="E1746">
        <v>1081</v>
      </c>
      <c r="F1746" t="str">
        <f t="shared" si="60"/>
        <v>01</v>
      </c>
      <c r="G1746" t="s">
        <v>512</v>
      </c>
      <c r="H1746">
        <v>1</v>
      </c>
      <c r="I1746" t="s">
        <v>5</v>
      </c>
      <c r="J1746" t="s">
        <v>5</v>
      </c>
      <c r="K1746" t="s">
        <v>6</v>
      </c>
      <c r="L1746">
        <v>2</v>
      </c>
      <c r="M1746" t="str">
        <f>VLOOKUP(E1746,Translations!$A$1:$B$7,2,FALSE)</f>
        <v>Nordjylland</v>
      </c>
      <c r="N1746" t="str">
        <f>VLOOKUP(D1746,Translations!$I$2:$K$101,2,FALSE)</f>
        <v>Frederikshavn</v>
      </c>
      <c r="O1746" t="str">
        <f>VLOOKUP(G1746,Translations!$M$2:$N$9,2,FALSE)</f>
        <v>[X2074] SARS-CoV-2 (RNA), Testcenter</v>
      </c>
      <c r="P1746" t="str">
        <f>VLOOKUP(F1746,Translations!$D$1:$F$13,2,FALSE)</f>
        <v>Ok</v>
      </c>
      <c r="Q1746" t="str">
        <f>VLOOKUP(F1746,Translations!$D$2:$G$13,4,FALSE)</f>
        <v>01 - Aktiv, bopæl i DK</v>
      </c>
      <c r="R1746" t="str">
        <f>VLOOKUP(H1746,Translations!$P$2:$Q$10,2,FALSE)</f>
        <v>1 - Selvstændigt sikret - med lægevalg</v>
      </c>
      <c r="S1746" t="str">
        <f>VLOOKUP(F1746,Translations!$D$2:$F$13,3,FALSE)</f>
        <v>Ja</v>
      </c>
    </row>
    <row r="1747" spans="1:19" x14ac:dyDescent="0.2">
      <c r="A1747" s="3">
        <v>43958</v>
      </c>
      <c r="B1747" t="s">
        <v>341</v>
      </c>
      <c r="C1747" t="s">
        <v>342</v>
      </c>
      <c r="D1747">
        <v>813</v>
      </c>
      <c r="E1747">
        <v>1081</v>
      </c>
      <c r="F1747" t="str">
        <f t="shared" si="60"/>
        <v>01</v>
      </c>
      <c r="G1747" t="s">
        <v>512</v>
      </c>
      <c r="H1747">
        <v>5</v>
      </c>
      <c r="I1747" t="s">
        <v>5</v>
      </c>
      <c r="J1747" t="s">
        <v>5</v>
      </c>
      <c r="K1747" t="s">
        <v>6</v>
      </c>
      <c r="L1747">
        <v>4</v>
      </c>
      <c r="M1747" t="str">
        <f>VLOOKUP(E1747,Translations!$A$1:$B$7,2,FALSE)</f>
        <v>Nordjylland</v>
      </c>
      <c r="N1747" t="str">
        <f>VLOOKUP(D1747,Translations!$I$2:$K$101,2,FALSE)</f>
        <v>Frederikshavn</v>
      </c>
      <c r="O1747" t="str">
        <f>VLOOKUP(G1747,Translations!$M$2:$N$9,2,FALSE)</f>
        <v>[X2074] SARS-CoV-2 (RNA), Testcenter</v>
      </c>
      <c r="P1747" t="str">
        <f>VLOOKUP(F1747,Translations!$D$1:$F$13,2,FALSE)</f>
        <v>Ok</v>
      </c>
      <c r="Q1747" t="str">
        <f>VLOOKUP(F1747,Translations!$D$2:$G$13,4,FALSE)</f>
        <v>01 - Aktiv, bopæl i DK</v>
      </c>
      <c r="R1747" t="str">
        <f>VLOOKUP(H1747,Translations!$P$2:$Q$10,2,FALSE)</f>
        <v>5 - Værnepligtig (+3 mdr.)</v>
      </c>
      <c r="S1747" t="str">
        <f>VLOOKUP(F1747,Translations!$D$2:$F$13,3,FALSE)</f>
        <v>Ja</v>
      </c>
    </row>
    <row r="1748" spans="1:19" x14ac:dyDescent="0.2">
      <c r="A1748" s="3">
        <v>43958</v>
      </c>
      <c r="B1748" t="s">
        <v>341</v>
      </c>
      <c r="C1748" t="s">
        <v>342</v>
      </c>
      <c r="D1748">
        <v>820</v>
      </c>
      <c r="E1748">
        <v>1081</v>
      </c>
      <c r="F1748" t="str">
        <f t="shared" si="60"/>
        <v>01</v>
      </c>
      <c r="G1748" t="s">
        <v>512</v>
      </c>
      <c r="H1748">
        <v>5</v>
      </c>
      <c r="I1748" t="s">
        <v>5</v>
      </c>
      <c r="J1748" t="s">
        <v>5</v>
      </c>
      <c r="K1748" t="s">
        <v>6</v>
      </c>
      <c r="L1748">
        <v>3</v>
      </c>
      <c r="M1748" t="str">
        <f>VLOOKUP(E1748,Translations!$A$1:$B$7,2,FALSE)</f>
        <v>Nordjylland</v>
      </c>
      <c r="N1748" t="str">
        <f>VLOOKUP(D1748,Translations!$I$2:$K$101,2,FALSE)</f>
        <v>Vesthimmerlands</v>
      </c>
      <c r="O1748" t="str">
        <f>VLOOKUP(G1748,Translations!$M$2:$N$9,2,FALSE)</f>
        <v>[X2074] SARS-CoV-2 (RNA), Testcenter</v>
      </c>
      <c r="P1748" t="str">
        <f>VLOOKUP(F1748,Translations!$D$1:$F$13,2,FALSE)</f>
        <v>Ok</v>
      </c>
      <c r="Q1748" t="str">
        <f>VLOOKUP(F1748,Translations!$D$2:$G$13,4,FALSE)</f>
        <v>01 - Aktiv, bopæl i DK</v>
      </c>
      <c r="R1748" t="str">
        <f>VLOOKUP(H1748,Translations!$P$2:$Q$10,2,FALSE)</f>
        <v>5 - Værnepligtig (+3 mdr.)</v>
      </c>
      <c r="S1748" t="str">
        <f>VLOOKUP(F1748,Translations!$D$2:$F$13,3,FALSE)</f>
        <v>Ja</v>
      </c>
    </row>
    <row r="1749" spans="1:19" x14ac:dyDescent="0.2">
      <c r="A1749" s="3">
        <v>43958</v>
      </c>
      <c r="B1749" t="s">
        <v>341</v>
      </c>
      <c r="C1749" t="s">
        <v>342</v>
      </c>
      <c r="D1749">
        <v>840</v>
      </c>
      <c r="E1749">
        <v>1081</v>
      </c>
      <c r="F1749" t="str">
        <f t="shared" si="60"/>
        <v>01</v>
      </c>
      <c r="G1749" t="s">
        <v>512</v>
      </c>
      <c r="H1749">
        <v>1</v>
      </c>
      <c r="I1749" t="s">
        <v>5</v>
      </c>
      <c r="J1749" t="s">
        <v>5</v>
      </c>
      <c r="K1749" t="s">
        <v>6</v>
      </c>
      <c r="L1749">
        <v>1</v>
      </c>
      <c r="M1749" t="str">
        <f>VLOOKUP(E1749,Translations!$A$1:$B$7,2,FALSE)</f>
        <v>Nordjylland</v>
      </c>
      <c r="N1749" t="str">
        <f>VLOOKUP(D1749,Translations!$I$2:$K$101,2,FALSE)</f>
        <v>Rebild</v>
      </c>
      <c r="O1749" t="str">
        <f>VLOOKUP(G1749,Translations!$M$2:$N$9,2,FALSE)</f>
        <v>[X2074] SARS-CoV-2 (RNA), Testcenter</v>
      </c>
      <c r="P1749" t="str">
        <f>VLOOKUP(F1749,Translations!$D$1:$F$13,2,FALSE)</f>
        <v>Ok</v>
      </c>
      <c r="Q1749" t="str">
        <f>VLOOKUP(F1749,Translations!$D$2:$G$13,4,FALSE)</f>
        <v>01 - Aktiv, bopæl i DK</v>
      </c>
      <c r="R1749" t="str">
        <f>VLOOKUP(H1749,Translations!$P$2:$Q$10,2,FALSE)</f>
        <v>1 - Selvstændigt sikret - med lægevalg</v>
      </c>
      <c r="S1749" t="str">
        <f>VLOOKUP(F1749,Translations!$D$2:$F$13,3,FALSE)</f>
        <v>Ja</v>
      </c>
    </row>
    <row r="1750" spans="1:19" x14ac:dyDescent="0.2">
      <c r="A1750" s="3">
        <v>43958</v>
      </c>
      <c r="B1750" t="s">
        <v>341</v>
      </c>
      <c r="C1750" t="s">
        <v>342</v>
      </c>
      <c r="D1750">
        <v>846</v>
      </c>
      <c r="E1750">
        <v>1081</v>
      </c>
      <c r="F1750" t="str">
        <f t="shared" si="60"/>
        <v>01</v>
      </c>
      <c r="G1750" t="s">
        <v>512</v>
      </c>
      <c r="H1750">
        <v>5</v>
      </c>
      <c r="I1750" t="s">
        <v>5</v>
      </c>
      <c r="J1750" t="s">
        <v>5</v>
      </c>
      <c r="K1750" t="s">
        <v>6</v>
      </c>
      <c r="L1750">
        <v>4</v>
      </c>
      <c r="M1750" t="str">
        <f>VLOOKUP(E1750,Translations!$A$1:$B$7,2,FALSE)</f>
        <v>Nordjylland</v>
      </c>
      <c r="N1750" t="str">
        <f>VLOOKUP(D1750,Translations!$I$2:$K$101,2,FALSE)</f>
        <v>Mariagerfjord</v>
      </c>
      <c r="O1750" t="str">
        <f>VLOOKUP(G1750,Translations!$M$2:$N$9,2,FALSE)</f>
        <v>[X2074] SARS-CoV-2 (RNA), Testcenter</v>
      </c>
      <c r="P1750" t="str">
        <f>VLOOKUP(F1750,Translations!$D$1:$F$13,2,FALSE)</f>
        <v>Ok</v>
      </c>
      <c r="Q1750" t="str">
        <f>VLOOKUP(F1750,Translations!$D$2:$G$13,4,FALSE)</f>
        <v>01 - Aktiv, bopæl i DK</v>
      </c>
      <c r="R1750" t="str">
        <f>VLOOKUP(H1750,Translations!$P$2:$Q$10,2,FALSE)</f>
        <v>5 - Værnepligtig (+3 mdr.)</v>
      </c>
      <c r="S1750" t="str">
        <f>VLOOKUP(F1750,Translations!$D$2:$F$13,3,FALSE)</f>
        <v>Ja</v>
      </c>
    </row>
    <row r="1751" spans="1:19" x14ac:dyDescent="0.2">
      <c r="A1751" s="3">
        <v>43958</v>
      </c>
      <c r="B1751" t="s">
        <v>341</v>
      </c>
      <c r="C1751" t="s">
        <v>342</v>
      </c>
      <c r="D1751">
        <v>849</v>
      </c>
      <c r="E1751">
        <v>1081</v>
      </c>
      <c r="F1751" t="str">
        <f t="shared" si="60"/>
        <v>01</v>
      </c>
      <c r="G1751" t="s">
        <v>512</v>
      </c>
      <c r="H1751">
        <v>5</v>
      </c>
      <c r="I1751" t="s">
        <v>5</v>
      </c>
      <c r="J1751" t="s">
        <v>5</v>
      </c>
      <c r="K1751" t="s">
        <v>6</v>
      </c>
      <c r="L1751">
        <v>1</v>
      </c>
      <c r="M1751" t="str">
        <f>VLOOKUP(E1751,Translations!$A$1:$B$7,2,FALSE)</f>
        <v>Nordjylland</v>
      </c>
      <c r="N1751" t="str">
        <f>VLOOKUP(D1751,Translations!$I$2:$K$101,2,FALSE)</f>
        <v>Jammerbugt</v>
      </c>
      <c r="O1751" t="str">
        <f>VLOOKUP(G1751,Translations!$M$2:$N$9,2,FALSE)</f>
        <v>[X2074] SARS-CoV-2 (RNA), Testcenter</v>
      </c>
      <c r="P1751" t="str">
        <f>VLOOKUP(F1751,Translations!$D$1:$F$13,2,FALSE)</f>
        <v>Ok</v>
      </c>
      <c r="Q1751" t="str">
        <f>VLOOKUP(F1751,Translations!$D$2:$G$13,4,FALSE)</f>
        <v>01 - Aktiv, bopæl i DK</v>
      </c>
      <c r="R1751" t="str">
        <f>VLOOKUP(H1751,Translations!$P$2:$Q$10,2,FALSE)</f>
        <v>5 - Værnepligtig (+3 mdr.)</v>
      </c>
      <c r="S1751" t="str">
        <f>VLOOKUP(F1751,Translations!$D$2:$F$13,3,FALSE)</f>
        <v>Ja</v>
      </c>
    </row>
    <row r="1752" spans="1:19" x14ac:dyDescent="0.2">
      <c r="A1752" s="3">
        <v>43958</v>
      </c>
      <c r="B1752" t="s">
        <v>341</v>
      </c>
      <c r="C1752" t="s">
        <v>342</v>
      </c>
      <c r="D1752">
        <v>851</v>
      </c>
      <c r="E1752">
        <v>1081</v>
      </c>
      <c r="F1752" t="str">
        <f t="shared" si="60"/>
        <v>01</v>
      </c>
      <c r="G1752" t="s">
        <v>512</v>
      </c>
      <c r="H1752">
        <v>1</v>
      </c>
      <c r="I1752" t="s">
        <v>5</v>
      </c>
      <c r="J1752" t="s">
        <v>5</v>
      </c>
      <c r="K1752" t="s">
        <v>6</v>
      </c>
      <c r="L1752">
        <v>1</v>
      </c>
      <c r="M1752" t="str">
        <f>VLOOKUP(E1752,Translations!$A$1:$B$7,2,FALSE)</f>
        <v>Nordjylland</v>
      </c>
      <c r="N1752" t="str">
        <f>VLOOKUP(D1752,Translations!$I$2:$K$101,2,FALSE)</f>
        <v>Aalborg</v>
      </c>
      <c r="O1752" t="str">
        <f>VLOOKUP(G1752,Translations!$M$2:$N$9,2,FALSE)</f>
        <v>[X2074] SARS-CoV-2 (RNA), Testcenter</v>
      </c>
      <c r="P1752" t="str">
        <f>VLOOKUP(F1752,Translations!$D$1:$F$13,2,FALSE)</f>
        <v>Ok</v>
      </c>
      <c r="Q1752" t="str">
        <f>VLOOKUP(F1752,Translations!$D$2:$G$13,4,FALSE)</f>
        <v>01 - Aktiv, bopæl i DK</v>
      </c>
      <c r="R1752" t="str">
        <f>VLOOKUP(H1752,Translations!$P$2:$Q$10,2,FALSE)</f>
        <v>1 - Selvstændigt sikret - med lægevalg</v>
      </c>
      <c r="S1752" t="str">
        <f>VLOOKUP(F1752,Translations!$D$2:$F$13,3,FALSE)</f>
        <v>Ja</v>
      </c>
    </row>
    <row r="1753" spans="1:19" x14ac:dyDescent="0.2">
      <c r="A1753" s="3">
        <v>43958</v>
      </c>
      <c r="B1753" t="s">
        <v>341</v>
      </c>
      <c r="C1753" t="s">
        <v>342</v>
      </c>
      <c r="D1753">
        <v>851</v>
      </c>
      <c r="E1753">
        <v>1081</v>
      </c>
      <c r="F1753" t="str">
        <f t="shared" si="60"/>
        <v>01</v>
      </c>
      <c r="G1753" t="s">
        <v>512</v>
      </c>
      <c r="H1753">
        <v>5</v>
      </c>
      <c r="I1753" t="s">
        <v>5</v>
      </c>
      <c r="J1753" t="s">
        <v>5</v>
      </c>
      <c r="K1753" t="s">
        <v>6</v>
      </c>
      <c r="L1753">
        <v>26</v>
      </c>
      <c r="M1753" t="str">
        <f>VLOOKUP(E1753,Translations!$A$1:$B$7,2,FALSE)</f>
        <v>Nordjylland</v>
      </c>
      <c r="N1753" t="str">
        <f>VLOOKUP(D1753,Translations!$I$2:$K$101,2,FALSE)</f>
        <v>Aalborg</v>
      </c>
      <c r="O1753" t="str">
        <f>VLOOKUP(G1753,Translations!$M$2:$N$9,2,FALSE)</f>
        <v>[X2074] SARS-CoV-2 (RNA), Testcenter</v>
      </c>
      <c r="P1753" t="str">
        <f>VLOOKUP(F1753,Translations!$D$1:$F$13,2,FALSE)</f>
        <v>Ok</v>
      </c>
      <c r="Q1753" t="str">
        <f>VLOOKUP(F1753,Translations!$D$2:$G$13,4,FALSE)</f>
        <v>01 - Aktiv, bopæl i DK</v>
      </c>
      <c r="R1753" t="str">
        <f>VLOOKUP(H1753,Translations!$P$2:$Q$10,2,FALSE)</f>
        <v>5 - Værnepligtig (+3 mdr.)</v>
      </c>
      <c r="S1753" t="str">
        <f>VLOOKUP(F1753,Translations!$D$2:$F$13,3,FALSE)</f>
        <v>Ja</v>
      </c>
    </row>
    <row r="1754" spans="1:19" x14ac:dyDescent="0.2">
      <c r="A1754" s="3">
        <v>43958</v>
      </c>
      <c r="B1754" t="s">
        <v>341</v>
      </c>
      <c r="C1754" t="s">
        <v>342</v>
      </c>
      <c r="D1754">
        <v>860</v>
      </c>
      <c r="E1754">
        <v>1081</v>
      </c>
      <c r="F1754" t="str">
        <f t="shared" si="60"/>
        <v>01</v>
      </c>
      <c r="G1754" t="s">
        <v>512</v>
      </c>
      <c r="H1754">
        <v>5</v>
      </c>
      <c r="I1754" t="s">
        <v>5</v>
      </c>
      <c r="J1754" t="s">
        <v>5</v>
      </c>
      <c r="K1754" t="s">
        <v>6</v>
      </c>
      <c r="L1754">
        <v>4</v>
      </c>
      <c r="M1754" t="str">
        <f>VLOOKUP(E1754,Translations!$A$1:$B$7,2,FALSE)</f>
        <v>Nordjylland</v>
      </c>
      <c r="N1754" t="str">
        <f>VLOOKUP(D1754,Translations!$I$2:$K$101,2,FALSE)</f>
        <v>Hjørring</v>
      </c>
      <c r="O1754" t="str">
        <f>VLOOKUP(G1754,Translations!$M$2:$N$9,2,FALSE)</f>
        <v>[X2074] SARS-CoV-2 (RNA), Testcenter</v>
      </c>
      <c r="P1754" t="str">
        <f>VLOOKUP(F1754,Translations!$D$1:$F$13,2,FALSE)</f>
        <v>Ok</v>
      </c>
      <c r="Q1754" t="str">
        <f>VLOOKUP(F1754,Translations!$D$2:$G$13,4,FALSE)</f>
        <v>01 - Aktiv, bopæl i DK</v>
      </c>
      <c r="R1754" t="str">
        <f>VLOOKUP(H1754,Translations!$P$2:$Q$10,2,FALSE)</f>
        <v>5 - Værnepligtig (+3 mdr.)</v>
      </c>
      <c r="S1754" t="str">
        <f>VLOOKUP(F1754,Translations!$D$2:$F$13,3,FALSE)</f>
        <v>Ja</v>
      </c>
    </row>
    <row r="1755" spans="1:19" x14ac:dyDescent="0.2">
      <c r="A1755" s="3">
        <v>43961</v>
      </c>
      <c r="B1755" t="s">
        <v>343</v>
      </c>
      <c r="C1755" t="s">
        <v>344</v>
      </c>
      <c r="D1755">
        <v>0</v>
      </c>
      <c r="E1755">
        <v>0</v>
      </c>
      <c r="F1755" t="str">
        <f>"03"</f>
        <v>03</v>
      </c>
      <c r="G1755" t="s">
        <v>512</v>
      </c>
      <c r="H1755">
        <v>1</v>
      </c>
      <c r="I1755" t="s">
        <v>5</v>
      </c>
      <c r="J1755" t="s">
        <v>5</v>
      </c>
      <c r="K1755" t="s">
        <v>6</v>
      </c>
      <c r="L1755">
        <v>1</v>
      </c>
      <c r="M1755" t="str">
        <f>VLOOKUP(E1755,Translations!$A$1:$B$7,2,FALSE)</f>
        <v>Ukendt</v>
      </c>
      <c r="N1755" t="str">
        <f>VLOOKUP(D1755,Translations!$I$2:$K$101,2,FALSE)</f>
        <v>Ukendt</v>
      </c>
      <c r="O1755" t="str">
        <f>VLOOKUP(G1755,Translations!$M$2:$N$9,2,FALSE)</f>
        <v>[X2074] SARS-CoV-2 (RNA), Testcenter</v>
      </c>
      <c r="P1755" t="str">
        <f>VLOOKUP(F1755,Translations!$D$1:$F$13,2,FALSE)</f>
        <v>Ok</v>
      </c>
      <c r="Q1755" t="str">
        <f>VLOOKUP(F1755,Translations!$D$2:$G$13,4,FALSE)</f>
        <v>03 - Aktiv, speciel vejkode i DK</v>
      </c>
      <c r="R1755" t="str">
        <f>VLOOKUP(H1755,Translations!$P$2:$Q$10,2,FALSE)</f>
        <v>1 - Selvstændigt sikret - med lægevalg</v>
      </c>
      <c r="S1755" t="str">
        <f>VLOOKUP(F1755,Translations!$D$2:$F$13,3,FALSE)</f>
        <v>Ja</v>
      </c>
    </row>
    <row r="1756" spans="1:19" x14ac:dyDescent="0.2">
      <c r="A1756" s="3">
        <v>43961</v>
      </c>
      <c r="B1756" t="s">
        <v>343</v>
      </c>
      <c r="C1756" t="s">
        <v>344</v>
      </c>
      <c r="D1756">
        <v>101</v>
      </c>
      <c r="E1756">
        <v>1084</v>
      </c>
      <c r="F1756" t="str">
        <f t="shared" ref="F1756:F1787" si="61">"01"</f>
        <v>01</v>
      </c>
      <c r="G1756" t="s">
        <v>512</v>
      </c>
      <c r="H1756">
        <v>1</v>
      </c>
      <c r="I1756" t="s">
        <v>5</v>
      </c>
      <c r="J1756" t="s">
        <v>5</v>
      </c>
      <c r="K1756" t="s">
        <v>6</v>
      </c>
      <c r="L1756">
        <v>176</v>
      </c>
      <c r="M1756" t="str">
        <f>VLOOKUP(E1756,Translations!$A$1:$B$7,2,FALSE)</f>
        <v>Hovedstaden</v>
      </c>
      <c r="N1756" t="str">
        <f>VLOOKUP(D1756,Translations!$I$2:$K$101,2,FALSE)</f>
        <v>København</v>
      </c>
      <c r="O1756" t="str">
        <f>VLOOKUP(G1756,Translations!$M$2:$N$9,2,FALSE)</f>
        <v>[X2074] SARS-CoV-2 (RNA), Testcenter</v>
      </c>
      <c r="P1756" t="str">
        <f>VLOOKUP(F1756,Translations!$D$1:$F$13,2,FALSE)</f>
        <v>Ok</v>
      </c>
      <c r="Q1756" t="str">
        <f>VLOOKUP(F1756,Translations!$D$2:$G$13,4,FALSE)</f>
        <v>01 - Aktiv, bopæl i DK</v>
      </c>
      <c r="R1756" t="str">
        <f>VLOOKUP(H1756,Translations!$P$2:$Q$10,2,FALSE)</f>
        <v>1 - Selvstændigt sikret - med lægevalg</v>
      </c>
      <c r="S1756" t="str">
        <f>VLOOKUP(F1756,Translations!$D$2:$F$13,3,FALSE)</f>
        <v>Ja</v>
      </c>
    </row>
    <row r="1757" spans="1:19" x14ac:dyDescent="0.2">
      <c r="A1757" s="3">
        <v>43961</v>
      </c>
      <c r="B1757" t="s">
        <v>343</v>
      </c>
      <c r="C1757" t="s">
        <v>344</v>
      </c>
      <c r="D1757">
        <v>147</v>
      </c>
      <c r="E1757">
        <v>1084</v>
      </c>
      <c r="F1757" t="str">
        <f t="shared" si="61"/>
        <v>01</v>
      </c>
      <c r="G1757" t="s">
        <v>512</v>
      </c>
      <c r="H1757">
        <v>1</v>
      </c>
      <c r="I1757" t="s">
        <v>5</v>
      </c>
      <c r="J1757" t="s">
        <v>5</v>
      </c>
      <c r="K1757" t="s">
        <v>6</v>
      </c>
      <c r="L1757">
        <v>21</v>
      </c>
      <c r="M1757" t="str">
        <f>VLOOKUP(E1757,Translations!$A$1:$B$7,2,FALSE)</f>
        <v>Hovedstaden</v>
      </c>
      <c r="N1757" t="str">
        <f>VLOOKUP(D1757,Translations!$I$2:$K$101,2,FALSE)</f>
        <v>Frederiksberg</v>
      </c>
      <c r="O1757" t="str">
        <f>VLOOKUP(G1757,Translations!$M$2:$N$9,2,FALSE)</f>
        <v>[X2074] SARS-CoV-2 (RNA), Testcenter</v>
      </c>
      <c r="P1757" t="str">
        <f>VLOOKUP(F1757,Translations!$D$1:$F$13,2,FALSE)</f>
        <v>Ok</v>
      </c>
      <c r="Q1757" t="str">
        <f>VLOOKUP(F1757,Translations!$D$2:$G$13,4,FALSE)</f>
        <v>01 - Aktiv, bopæl i DK</v>
      </c>
      <c r="R1757" t="str">
        <f>VLOOKUP(H1757,Translations!$P$2:$Q$10,2,FALSE)</f>
        <v>1 - Selvstændigt sikret - med lægevalg</v>
      </c>
      <c r="S1757" t="str">
        <f>VLOOKUP(F1757,Translations!$D$2:$F$13,3,FALSE)</f>
        <v>Ja</v>
      </c>
    </row>
    <row r="1758" spans="1:19" x14ac:dyDescent="0.2">
      <c r="A1758" s="3">
        <v>43961</v>
      </c>
      <c r="B1758" t="s">
        <v>343</v>
      </c>
      <c r="C1758" t="s">
        <v>344</v>
      </c>
      <c r="D1758">
        <v>151</v>
      </c>
      <c r="E1758">
        <v>1084</v>
      </c>
      <c r="F1758" t="str">
        <f t="shared" si="61"/>
        <v>01</v>
      </c>
      <c r="G1758" t="s">
        <v>512</v>
      </c>
      <c r="H1758">
        <v>1</v>
      </c>
      <c r="I1758" t="s">
        <v>5</v>
      </c>
      <c r="J1758" t="s">
        <v>5</v>
      </c>
      <c r="K1758" t="s">
        <v>6</v>
      </c>
      <c r="L1758">
        <v>1</v>
      </c>
      <c r="M1758" t="str">
        <f>VLOOKUP(E1758,Translations!$A$1:$B$7,2,FALSE)</f>
        <v>Hovedstaden</v>
      </c>
      <c r="N1758" t="str">
        <f>VLOOKUP(D1758,Translations!$I$2:$K$101,2,FALSE)</f>
        <v>Ballerup</v>
      </c>
      <c r="O1758" t="str">
        <f>VLOOKUP(G1758,Translations!$M$2:$N$9,2,FALSE)</f>
        <v>[X2074] SARS-CoV-2 (RNA), Testcenter</v>
      </c>
      <c r="P1758" t="str">
        <f>VLOOKUP(F1758,Translations!$D$1:$F$13,2,FALSE)</f>
        <v>Ok</v>
      </c>
      <c r="Q1758" t="str">
        <f>VLOOKUP(F1758,Translations!$D$2:$G$13,4,FALSE)</f>
        <v>01 - Aktiv, bopæl i DK</v>
      </c>
      <c r="R1758" t="str">
        <f>VLOOKUP(H1758,Translations!$P$2:$Q$10,2,FALSE)</f>
        <v>1 - Selvstændigt sikret - med lægevalg</v>
      </c>
      <c r="S1758" t="str">
        <f>VLOOKUP(F1758,Translations!$D$2:$F$13,3,FALSE)</f>
        <v>Ja</v>
      </c>
    </row>
    <row r="1759" spans="1:19" x14ac:dyDescent="0.2">
      <c r="A1759" s="3">
        <v>43961</v>
      </c>
      <c r="B1759" t="s">
        <v>343</v>
      </c>
      <c r="C1759" t="s">
        <v>344</v>
      </c>
      <c r="D1759">
        <v>153</v>
      </c>
      <c r="E1759">
        <v>1084</v>
      </c>
      <c r="F1759" t="str">
        <f t="shared" si="61"/>
        <v>01</v>
      </c>
      <c r="G1759" t="s">
        <v>512</v>
      </c>
      <c r="H1759">
        <v>1</v>
      </c>
      <c r="I1759" t="s">
        <v>5</v>
      </c>
      <c r="J1759" t="s">
        <v>5</v>
      </c>
      <c r="K1759" t="s">
        <v>6</v>
      </c>
      <c r="L1759">
        <v>14</v>
      </c>
      <c r="M1759" t="str">
        <f>VLOOKUP(E1759,Translations!$A$1:$B$7,2,FALSE)</f>
        <v>Hovedstaden</v>
      </c>
      <c r="N1759" t="str">
        <f>VLOOKUP(D1759,Translations!$I$2:$K$101,2,FALSE)</f>
        <v>Brøndby</v>
      </c>
      <c r="O1759" t="str">
        <f>VLOOKUP(G1759,Translations!$M$2:$N$9,2,FALSE)</f>
        <v>[X2074] SARS-CoV-2 (RNA), Testcenter</v>
      </c>
      <c r="P1759" t="str">
        <f>VLOOKUP(F1759,Translations!$D$1:$F$13,2,FALSE)</f>
        <v>Ok</v>
      </c>
      <c r="Q1759" t="str">
        <f>VLOOKUP(F1759,Translations!$D$2:$G$13,4,FALSE)</f>
        <v>01 - Aktiv, bopæl i DK</v>
      </c>
      <c r="R1759" t="str">
        <f>VLOOKUP(H1759,Translations!$P$2:$Q$10,2,FALSE)</f>
        <v>1 - Selvstændigt sikret - med lægevalg</v>
      </c>
      <c r="S1759" t="str">
        <f>VLOOKUP(F1759,Translations!$D$2:$F$13,3,FALSE)</f>
        <v>Ja</v>
      </c>
    </row>
    <row r="1760" spans="1:19" x14ac:dyDescent="0.2">
      <c r="A1760" s="3">
        <v>43961</v>
      </c>
      <c r="B1760" t="s">
        <v>343</v>
      </c>
      <c r="C1760" t="s">
        <v>344</v>
      </c>
      <c r="D1760">
        <v>157</v>
      </c>
      <c r="E1760">
        <v>1084</v>
      </c>
      <c r="F1760" t="str">
        <f t="shared" si="61"/>
        <v>01</v>
      </c>
      <c r="G1760" t="s">
        <v>512</v>
      </c>
      <c r="H1760">
        <v>1</v>
      </c>
      <c r="I1760" t="s">
        <v>5</v>
      </c>
      <c r="J1760" t="s">
        <v>5</v>
      </c>
      <c r="K1760" t="s">
        <v>6</v>
      </c>
      <c r="L1760">
        <v>4</v>
      </c>
      <c r="M1760" t="str">
        <f>VLOOKUP(E1760,Translations!$A$1:$B$7,2,FALSE)</f>
        <v>Hovedstaden</v>
      </c>
      <c r="N1760" t="str">
        <f>VLOOKUP(D1760,Translations!$I$2:$K$101,2,FALSE)</f>
        <v>Gentofte</v>
      </c>
      <c r="O1760" t="str">
        <f>VLOOKUP(G1760,Translations!$M$2:$N$9,2,FALSE)</f>
        <v>[X2074] SARS-CoV-2 (RNA), Testcenter</v>
      </c>
      <c r="P1760" t="str">
        <f>VLOOKUP(F1760,Translations!$D$1:$F$13,2,FALSE)</f>
        <v>Ok</v>
      </c>
      <c r="Q1760" t="str">
        <f>VLOOKUP(F1760,Translations!$D$2:$G$13,4,FALSE)</f>
        <v>01 - Aktiv, bopæl i DK</v>
      </c>
      <c r="R1760" t="str">
        <f>VLOOKUP(H1760,Translations!$P$2:$Q$10,2,FALSE)</f>
        <v>1 - Selvstændigt sikret - med lægevalg</v>
      </c>
      <c r="S1760" t="str">
        <f>VLOOKUP(F1760,Translations!$D$2:$F$13,3,FALSE)</f>
        <v>Ja</v>
      </c>
    </row>
    <row r="1761" spans="1:19" x14ac:dyDescent="0.2">
      <c r="A1761" s="3">
        <v>43961</v>
      </c>
      <c r="B1761" t="s">
        <v>343</v>
      </c>
      <c r="C1761" t="s">
        <v>344</v>
      </c>
      <c r="D1761">
        <v>159</v>
      </c>
      <c r="E1761">
        <v>1084</v>
      </c>
      <c r="F1761" t="str">
        <f t="shared" si="61"/>
        <v>01</v>
      </c>
      <c r="G1761" t="s">
        <v>512</v>
      </c>
      <c r="H1761">
        <v>1</v>
      </c>
      <c r="I1761" t="s">
        <v>5</v>
      </c>
      <c r="J1761" t="s">
        <v>5</v>
      </c>
      <c r="K1761" t="s">
        <v>6</v>
      </c>
      <c r="L1761">
        <v>7</v>
      </c>
      <c r="M1761" t="str">
        <f>VLOOKUP(E1761,Translations!$A$1:$B$7,2,FALSE)</f>
        <v>Hovedstaden</v>
      </c>
      <c r="N1761" t="str">
        <f>VLOOKUP(D1761,Translations!$I$2:$K$101,2,FALSE)</f>
        <v>Gladsaxe</v>
      </c>
      <c r="O1761" t="str">
        <f>VLOOKUP(G1761,Translations!$M$2:$N$9,2,FALSE)</f>
        <v>[X2074] SARS-CoV-2 (RNA), Testcenter</v>
      </c>
      <c r="P1761" t="str">
        <f>VLOOKUP(F1761,Translations!$D$1:$F$13,2,FALSE)</f>
        <v>Ok</v>
      </c>
      <c r="Q1761" t="str">
        <f>VLOOKUP(F1761,Translations!$D$2:$G$13,4,FALSE)</f>
        <v>01 - Aktiv, bopæl i DK</v>
      </c>
      <c r="R1761" t="str">
        <f>VLOOKUP(H1761,Translations!$P$2:$Q$10,2,FALSE)</f>
        <v>1 - Selvstændigt sikret - med lægevalg</v>
      </c>
      <c r="S1761" t="str">
        <f>VLOOKUP(F1761,Translations!$D$2:$F$13,3,FALSE)</f>
        <v>Ja</v>
      </c>
    </row>
    <row r="1762" spans="1:19" x14ac:dyDescent="0.2">
      <c r="A1762" s="3">
        <v>43961</v>
      </c>
      <c r="B1762" t="s">
        <v>343</v>
      </c>
      <c r="C1762" t="s">
        <v>344</v>
      </c>
      <c r="D1762">
        <v>161</v>
      </c>
      <c r="E1762">
        <v>1084</v>
      </c>
      <c r="F1762" t="str">
        <f t="shared" si="61"/>
        <v>01</v>
      </c>
      <c r="G1762" t="s">
        <v>512</v>
      </c>
      <c r="H1762">
        <v>1</v>
      </c>
      <c r="I1762" t="s">
        <v>5</v>
      </c>
      <c r="J1762" t="s">
        <v>5</v>
      </c>
      <c r="K1762" t="s">
        <v>6</v>
      </c>
      <c r="L1762">
        <v>4</v>
      </c>
      <c r="M1762" t="str">
        <f>VLOOKUP(E1762,Translations!$A$1:$B$7,2,FALSE)</f>
        <v>Hovedstaden</v>
      </c>
      <c r="N1762" t="str">
        <f>VLOOKUP(D1762,Translations!$I$2:$K$101,2,FALSE)</f>
        <v>Glostrup</v>
      </c>
      <c r="O1762" t="str">
        <f>VLOOKUP(G1762,Translations!$M$2:$N$9,2,FALSE)</f>
        <v>[X2074] SARS-CoV-2 (RNA), Testcenter</v>
      </c>
      <c r="P1762" t="str">
        <f>VLOOKUP(F1762,Translations!$D$1:$F$13,2,FALSE)</f>
        <v>Ok</v>
      </c>
      <c r="Q1762" t="str">
        <f>VLOOKUP(F1762,Translations!$D$2:$G$13,4,FALSE)</f>
        <v>01 - Aktiv, bopæl i DK</v>
      </c>
      <c r="R1762" t="str">
        <f>VLOOKUP(H1762,Translations!$P$2:$Q$10,2,FALSE)</f>
        <v>1 - Selvstændigt sikret - med lægevalg</v>
      </c>
      <c r="S1762" t="str">
        <f>VLOOKUP(F1762,Translations!$D$2:$F$13,3,FALSE)</f>
        <v>Ja</v>
      </c>
    </row>
    <row r="1763" spans="1:19" x14ac:dyDescent="0.2">
      <c r="A1763" s="3">
        <v>43961</v>
      </c>
      <c r="B1763" t="s">
        <v>343</v>
      </c>
      <c r="C1763" t="s">
        <v>344</v>
      </c>
      <c r="D1763">
        <v>163</v>
      </c>
      <c r="E1763">
        <v>1084</v>
      </c>
      <c r="F1763" t="str">
        <f t="shared" si="61"/>
        <v>01</v>
      </c>
      <c r="G1763" t="s">
        <v>512</v>
      </c>
      <c r="H1763">
        <v>1</v>
      </c>
      <c r="I1763" t="s">
        <v>5</v>
      </c>
      <c r="J1763" t="s">
        <v>5</v>
      </c>
      <c r="K1763" t="s">
        <v>6</v>
      </c>
      <c r="L1763">
        <v>4</v>
      </c>
      <c r="M1763" t="str">
        <f>VLOOKUP(E1763,Translations!$A$1:$B$7,2,FALSE)</f>
        <v>Hovedstaden</v>
      </c>
      <c r="N1763" t="str">
        <f>VLOOKUP(D1763,Translations!$I$2:$K$101,2,FALSE)</f>
        <v>Herlev</v>
      </c>
      <c r="O1763" t="str">
        <f>VLOOKUP(G1763,Translations!$M$2:$N$9,2,FALSE)</f>
        <v>[X2074] SARS-CoV-2 (RNA), Testcenter</v>
      </c>
      <c r="P1763" t="str">
        <f>VLOOKUP(F1763,Translations!$D$1:$F$13,2,FALSE)</f>
        <v>Ok</v>
      </c>
      <c r="Q1763" t="str">
        <f>VLOOKUP(F1763,Translations!$D$2:$G$13,4,FALSE)</f>
        <v>01 - Aktiv, bopæl i DK</v>
      </c>
      <c r="R1763" t="str">
        <f>VLOOKUP(H1763,Translations!$P$2:$Q$10,2,FALSE)</f>
        <v>1 - Selvstændigt sikret - med lægevalg</v>
      </c>
      <c r="S1763" t="str">
        <f>VLOOKUP(F1763,Translations!$D$2:$F$13,3,FALSE)</f>
        <v>Ja</v>
      </c>
    </row>
    <row r="1764" spans="1:19" x14ac:dyDescent="0.2">
      <c r="A1764" s="3">
        <v>43961</v>
      </c>
      <c r="B1764" t="s">
        <v>343</v>
      </c>
      <c r="C1764" t="s">
        <v>344</v>
      </c>
      <c r="D1764">
        <v>165</v>
      </c>
      <c r="E1764">
        <v>1084</v>
      </c>
      <c r="F1764" t="str">
        <f t="shared" si="61"/>
        <v>01</v>
      </c>
      <c r="G1764" t="s">
        <v>512</v>
      </c>
      <c r="H1764">
        <v>1</v>
      </c>
      <c r="I1764" t="s">
        <v>5</v>
      </c>
      <c r="J1764" t="s">
        <v>5</v>
      </c>
      <c r="K1764" t="s">
        <v>6</v>
      </c>
      <c r="L1764">
        <v>3</v>
      </c>
      <c r="M1764" t="str">
        <f>VLOOKUP(E1764,Translations!$A$1:$B$7,2,FALSE)</f>
        <v>Hovedstaden</v>
      </c>
      <c r="N1764" t="str">
        <f>VLOOKUP(D1764,Translations!$I$2:$K$101,2,FALSE)</f>
        <v>Albertslund</v>
      </c>
      <c r="O1764" t="str">
        <f>VLOOKUP(G1764,Translations!$M$2:$N$9,2,FALSE)</f>
        <v>[X2074] SARS-CoV-2 (RNA), Testcenter</v>
      </c>
      <c r="P1764" t="str">
        <f>VLOOKUP(F1764,Translations!$D$1:$F$13,2,FALSE)</f>
        <v>Ok</v>
      </c>
      <c r="Q1764" t="str">
        <f>VLOOKUP(F1764,Translations!$D$2:$G$13,4,FALSE)</f>
        <v>01 - Aktiv, bopæl i DK</v>
      </c>
      <c r="R1764" t="str">
        <f>VLOOKUP(H1764,Translations!$P$2:$Q$10,2,FALSE)</f>
        <v>1 - Selvstændigt sikret - med lægevalg</v>
      </c>
      <c r="S1764" t="str">
        <f>VLOOKUP(F1764,Translations!$D$2:$F$13,3,FALSE)</f>
        <v>Ja</v>
      </c>
    </row>
    <row r="1765" spans="1:19" x14ac:dyDescent="0.2">
      <c r="A1765" s="3">
        <v>43961</v>
      </c>
      <c r="B1765" t="s">
        <v>343</v>
      </c>
      <c r="C1765" t="s">
        <v>344</v>
      </c>
      <c r="D1765">
        <v>167</v>
      </c>
      <c r="E1765">
        <v>1084</v>
      </c>
      <c r="F1765" t="str">
        <f t="shared" si="61"/>
        <v>01</v>
      </c>
      <c r="G1765" t="s">
        <v>512</v>
      </c>
      <c r="H1765">
        <v>1</v>
      </c>
      <c r="I1765" t="s">
        <v>5</v>
      </c>
      <c r="J1765" t="s">
        <v>5</v>
      </c>
      <c r="K1765" t="s">
        <v>6</v>
      </c>
      <c r="L1765">
        <v>12</v>
      </c>
      <c r="M1765" t="str">
        <f>VLOOKUP(E1765,Translations!$A$1:$B$7,2,FALSE)</f>
        <v>Hovedstaden</v>
      </c>
      <c r="N1765" t="str">
        <f>VLOOKUP(D1765,Translations!$I$2:$K$101,2,FALSE)</f>
        <v>Hvidovre</v>
      </c>
      <c r="O1765" t="str">
        <f>VLOOKUP(G1765,Translations!$M$2:$N$9,2,FALSE)</f>
        <v>[X2074] SARS-CoV-2 (RNA), Testcenter</v>
      </c>
      <c r="P1765" t="str">
        <f>VLOOKUP(F1765,Translations!$D$1:$F$13,2,FALSE)</f>
        <v>Ok</v>
      </c>
      <c r="Q1765" t="str">
        <f>VLOOKUP(F1765,Translations!$D$2:$G$13,4,FALSE)</f>
        <v>01 - Aktiv, bopæl i DK</v>
      </c>
      <c r="R1765" t="str">
        <f>VLOOKUP(H1765,Translations!$P$2:$Q$10,2,FALSE)</f>
        <v>1 - Selvstændigt sikret - med lægevalg</v>
      </c>
      <c r="S1765" t="str">
        <f>VLOOKUP(F1765,Translations!$D$2:$F$13,3,FALSE)</f>
        <v>Ja</v>
      </c>
    </row>
    <row r="1766" spans="1:19" x14ac:dyDescent="0.2">
      <c r="A1766" s="3">
        <v>43961</v>
      </c>
      <c r="B1766" t="s">
        <v>343</v>
      </c>
      <c r="C1766" t="s">
        <v>344</v>
      </c>
      <c r="D1766">
        <v>169</v>
      </c>
      <c r="E1766">
        <v>1084</v>
      </c>
      <c r="F1766" t="str">
        <f t="shared" si="61"/>
        <v>01</v>
      </c>
      <c r="G1766" t="s">
        <v>512</v>
      </c>
      <c r="H1766">
        <v>1</v>
      </c>
      <c r="I1766" t="s">
        <v>5</v>
      </c>
      <c r="J1766" t="s">
        <v>5</v>
      </c>
      <c r="K1766" t="s">
        <v>6</v>
      </c>
      <c r="L1766">
        <v>5</v>
      </c>
      <c r="M1766" t="str">
        <f>VLOOKUP(E1766,Translations!$A$1:$B$7,2,FALSE)</f>
        <v>Hovedstaden</v>
      </c>
      <c r="N1766" t="str">
        <f>VLOOKUP(D1766,Translations!$I$2:$K$101,2,FALSE)</f>
        <v>Høje-Taastrup</v>
      </c>
      <c r="O1766" t="str">
        <f>VLOOKUP(G1766,Translations!$M$2:$N$9,2,FALSE)</f>
        <v>[X2074] SARS-CoV-2 (RNA), Testcenter</v>
      </c>
      <c r="P1766" t="str">
        <f>VLOOKUP(F1766,Translations!$D$1:$F$13,2,FALSE)</f>
        <v>Ok</v>
      </c>
      <c r="Q1766" t="str">
        <f>VLOOKUP(F1766,Translations!$D$2:$G$13,4,FALSE)</f>
        <v>01 - Aktiv, bopæl i DK</v>
      </c>
      <c r="R1766" t="str">
        <f>VLOOKUP(H1766,Translations!$P$2:$Q$10,2,FALSE)</f>
        <v>1 - Selvstændigt sikret - med lægevalg</v>
      </c>
      <c r="S1766" t="str">
        <f>VLOOKUP(F1766,Translations!$D$2:$F$13,3,FALSE)</f>
        <v>Ja</v>
      </c>
    </row>
    <row r="1767" spans="1:19" x14ac:dyDescent="0.2">
      <c r="A1767" s="3">
        <v>43961</v>
      </c>
      <c r="B1767" t="s">
        <v>343</v>
      </c>
      <c r="C1767" t="s">
        <v>344</v>
      </c>
      <c r="D1767">
        <v>173</v>
      </c>
      <c r="E1767">
        <v>1084</v>
      </c>
      <c r="F1767" t="str">
        <f t="shared" si="61"/>
        <v>01</v>
      </c>
      <c r="G1767" t="s">
        <v>512</v>
      </c>
      <c r="H1767">
        <v>1</v>
      </c>
      <c r="I1767" t="s">
        <v>5</v>
      </c>
      <c r="J1767" t="s">
        <v>5</v>
      </c>
      <c r="K1767" t="s">
        <v>6</v>
      </c>
      <c r="L1767">
        <v>6</v>
      </c>
      <c r="M1767" t="str">
        <f>VLOOKUP(E1767,Translations!$A$1:$B$7,2,FALSE)</f>
        <v>Hovedstaden</v>
      </c>
      <c r="N1767" t="str">
        <f>VLOOKUP(D1767,Translations!$I$2:$K$101,2,FALSE)</f>
        <v>Lyngby-Taarbæk</v>
      </c>
      <c r="O1767" t="str">
        <f>VLOOKUP(G1767,Translations!$M$2:$N$9,2,FALSE)</f>
        <v>[X2074] SARS-CoV-2 (RNA), Testcenter</v>
      </c>
      <c r="P1767" t="str">
        <f>VLOOKUP(F1767,Translations!$D$1:$F$13,2,FALSE)</f>
        <v>Ok</v>
      </c>
      <c r="Q1767" t="str">
        <f>VLOOKUP(F1767,Translations!$D$2:$G$13,4,FALSE)</f>
        <v>01 - Aktiv, bopæl i DK</v>
      </c>
      <c r="R1767" t="str">
        <f>VLOOKUP(H1767,Translations!$P$2:$Q$10,2,FALSE)</f>
        <v>1 - Selvstændigt sikret - med lægevalg</v>
      </c>
      <c r="S1767" t="str">
        <f>VLOOKUP(F1767,Translations!$D$2:$F$13,3,FALSE)</f>
        <v>Ja</v>
      </c>
    </row>
    <row r="1768" spans="1:19" x14ac:dyDescent="0.2">
      <c r="A1768" s="3">
        <v>43961</v>
      </c>
      <c r="B1768" t="s">
        <v>343</v>
      </c>
      <c r="C1768" t="s">
        <v>344</v>
      </c>
      <c r="D1768">
        <v>175</v>
      </c>
      <c r="E1768">
        <v>1084</v>
      </c>
      <c r="F1768" t="str">
        <f t="shared" si="61"/>
        <v>01</v>
      </c>
      <c r="G1768" t="s">
        <v>512</v>
      </c>
      <c r="H1768">
        <v>1</v>
      </c>
      <c r="I1768" t="s">
        <v>5</v>
      </c>
      <c r="J1768" t="s">
        <v>5</v>
      </c>
      <c r="K1768" t="s">
        <v>6</v>
      </c>
      <c r="L1768">
        <v>9</v>
      </c>
      <c r="M1768" t="str">
        <f>VLOOKUP(E1768,Translations!$A$1:$B$7,2,FALSE)</f>
        <v>Hovedstaden</v>
      </c>
      <c r="N1768" t="str">
        <f>VLOOKUP(D1768,Translations!$I$2:$K$101,2,FALSE)</f>
        <v>Rødovre</v>
      </c>
      <c r="O1768" t="str">
        <f>VLOOKUP(G1768,Translations!$M$2:$N$9,2,FALSE)</f>
        <v>[X2074] SARS-CoV-2 (RNA), Testcenter</v>
      </c>
      <c r="P1768" t="str">
        <f>VLOOKUP(F1768,Translations!$D$1:$F$13,2,FALSE)</f>
        <v>Ok</v>
      </c>
      <c r="Q1768" t="str">
        <f>VLOOKUP(F1768,Translations!$D$2:$G$13,4,FALSE)</f>
        <v>01 - Aktiv, bopæl i DK</v>
      </c>
      <c r="R1768" t="str">
        <f>VLOOKUP(H1768,Translations!$P$2:$Q$10,2,FALSE)</f>
        <v>1 - Selvstændigt sikret - med lægevalg</v>
      </c>
      <c r="S1768" t="str">
        <f>VLOOKUP(F1768,Translations!$D$2:$F$13,3,FALSE)</f>
        <v>Ja</v>
      </c>
    </row>
    <row r="1769" spans="1:19" x14ac:dyDescent="0.2">
      <c r="A1769" s="3">
        <v>43961</v>
      </c>
      <c r="B1769" t="s">
        <v>343</v>
      </c>
      <c r="C1769" t="s">
        <v>344</v>
      </c>
      <c r="D1769">
        <v>183</v>
      </c>
      <c r="E1769">
        <v>1084</v>
      </c>
      <c r="F1769" t="str">
        <f t="shared" si="61"/>
        <v>01</v>
      </c>
      <c r="G1769" t="s">
        <v>512</v>
      </c>
      <c r="H1769">
        <v>1</v>
      </c>
      <c r="I1769" t="s">
        <v>5</v>
      </c>
      <c r="J1769" t="s">
        <v>5</v>
      </c>
      <c r="K1769" t="s">
        <v>6</v>
      </c>
      <c r="L1769">
        <v>2</v>
      </c>
      <c r="M1769" t="str">
        <f>VLOOKUP(E1769,Translations!$A$1:$B$7,2,FALSE)</f>
        <v>Hovedstaden</v>
      </c>
      <c r="N1769" t="str">
        <f>VLOOKUP(D1769,Translations!$I$2:$K$101,2,FALSE)</f>
        <v>Ishøj</v>
      </c>
      <c r="O1769" t="str">
        <f>VLOOKUP(G1769,Translations!$M$2:$N$9,2,FALSE)</f>
        <v>[X2074] SARS-CoV-2 (RNA), Testcenter</v>
      </c>
      <c r="P1769" t="str">
        <f>VLOOKUP(F1769,Translations!$D$1:$F$13,2,FALSE)</f>
        <v>Ok</v>
      </c>
      <c r="Q1769" t="str">
        <f>VLOOKUP(F1769,Translations!$D$2:$G$13,4,FALSE)</f>
        <v>01 - Aktiv, bopæl i DK</v>
      </c>
      <c r="R1769" t="str">
        <f>VLOOKUP(H1769,Translations!$P$2:$Q$10,2,FALSE)</f>
        <v>1 - Selvstændigt sikret - med lægevalg</v>
      </c>
      <c r="S1769" t="str">
        <f>VLOOKUP(F1769,Translations!$D$2:$F$13,3,FALSE)</f>
        <v>Ja</v>
      </c>
    </row>
    <row r="1770" spans="1:19" x14ac:dyDescent="0.2">
      <c r="A1770" s="3">
        <v>43961</v>
      </c>
      <c r="B1770" t="s">
        <v>343</v>
      </c>
      <c r="C1770" t="s">
        <v>344</v>
      </c>
      <c r="D1770">
        <v>185</v>
      </c>
      <c r="E1770">
        <v>1084</v>
      </c>
      <c r="F1770" t="str">
        <f t="shared" si="61"/>
        <v>01</v>
      </c>
      <c r="G1770" t="s">
        <v>512</v>
      </c>
      <c r="H1770">
        <v>1</v>
      </c>
      <c r="I1770" t="s">
        <v>5</v>
      </c>
      <c r="J1770" t="s">
        <v>5</v>
      </c>
      <c r="K1770" t="s">
        <v>6</v>
      </c>
      <c r="L1770">
        <v>4</v>
      </c>
      <c r="M1770" t="str">
        <f>VLOOKUP(E1770,Translations!$A$1:$B$7,2,FALSE)</f>
        <v>Hovedstaden</v>
      </c>
      <c r="N1770" t="str">
        <f>VLOOKUP(D1770,Translations!$I$2:$K$101,2,FALSE)</f>
        <v>Tårnby</v>
      </c>
      <c r="O1770" t="str">
        <f>VLOOKUP(G1770,Translations!$M$2:$N$9,2,FALSE)</f>
        <v>[X2074] SARS-CoV-2 (RNA), Testcenter</v>
      </c>
      <c r="P1770" t="str">
        <f>VLOOKUP(F1770,Translations!$D$1:$F$13,2,FALSE)</f>
        <v>Ok</v>
      </c>
      <c r="Q1770" t="str">
        <f>VLOOKUP(F1770,Translations!$D$2:$G$13,4,FALSE)</f>
        <v>01 - Aktiv, bopæl i DK</v>
      </c>
      <c r="R1770" t="str">
        <f>VLOOKUP(H1770,Translations!$P$2:$Q$10,2,FALSE)</f>
        <v>1 - Selvstændigt sikret - med lægevalg</v>
      </c>
      <c r="S1770" t="str">
        <f>VLOOKUP(F1770,Translations!$D$2:$F$13,3,FALSE)</f>
        <v>Ja</v>
      </c>
    </row>
    <row r="1771" spans="1:19" x14ac:dyDescent="0.2">
      <c r="A1771" s="3">
        <v>43961</v>
      </c>
      <c r="B1771" t="s">
        <v>343</v>
      </c>
      <c r="C1771" t="s">
        <v>344</v>
      </c>
      <c r="D1771">
        <v>187</v>
      </c>
      <c r="E1771">
        <v>1084</v>
      </c>
      <c r="F1771" t="str">
        <f t="shared" si="61"/>
        <v>01</v>
      </c>
      <c r="G1771" t="s">
        <v>512</v>
      </c>
      <c r="H1771">
        <v>1</v>
      </c>
      <c r="I1771" t="s">
        <v>5</v>
      </c>
      <c r="J1771" t="s">
        <v>5</v>
      </c>
      <c r="K1771" t="s">
        <v>6</v>
      </c>
      <c r="L1771">
        <v>1</v>
      </c>
      <c r="M1771" t="str">
        <f>VLOOKUP(E1771,Translations!$A$1:$B$7,2,FALSE)</f>
        <v>Hovedstaden</v>
      </c>
      <c r="N1771" t="str">
        <f>VLOOKUP(D1771,Translations!$I$2:$K$101,2,FALSE)</f>
        <v>Vallensbæk</v>
      </c>
      <c r="O1771" t="str">
        <f>VLOOKUP(G1771,Translations!$M$2:$N$9,2,FALSE)</f>
        <v>[X2074] SARS-CoV-2 (RNA), Testcenter</v>
      </c>
      <c r="P1771" t="str">
        <f>VLOOKUP(F1771,Translations!$D$1:$F$13,2,FALSE)</f>
        <v>Ok</v>
      </c>
      <c r="Q1771" t="str">
        <f>VLOOKUP(F1771,Translations!$D$2:$G$13,4,FALSE)</f>
        <v>01 - Aktiv, bopæl i DK</v>
      </c>
      <c r="R1771" t="str">
        <f>VLOOKUP(H1771,Translations!$P$2:$Q$10,2,FALSE)</f>
        <v>1 - Selvstændigt sikret - med lægevalg</v>
      </c>
      <c r="S1771" t="str">
        <f>VLOOKUP(F1771,Translations!$D$2:$F$13,3,FALSE)</f>
        <v>Ja</v>
      </c>
    </row>
    <row r="1772" spans="1:19" x14ac:dyDescent="0.2">
      <c r="A1772" s="3">
        <v>43961</v>
      </c>
      <c r="B1772" t="s">
        <v>343</v>
      </c>
      <c r="C1772" t="s">
        <v>344</v>
      </c>
      <c r="D1772">
        <v>190</v>
      </c>
      <c r="E1772">
        <v>1084</v>
      </c>
      <c r="F1772" t="str">
        <f t="shared" si="61"/>
        <v>01</v>
      </c>
      <c r="G1772" t="s">
        <v>512</v>
      </c>
      <c r="H1772">
        <v>1</v>
      </c>
      <c r="I1772" t="s">
        <v>5</v>
      </c>
      <c r="J1772" t="s">
        <v>5</v>
      </c>
      <c r="K1772" t="s">
        <v>6</v>
      </c>
      <c r="L1772">
        <v>3</v>
      </c>
      <c r="M1772" t="str">
        <f>VLOOKUP(E1772,Translations!$A$1:$B$7,2,FALSE)</f>
        <v>Hovedstaden</v>
      </c>
      <c r="N1772" t="str">
        <f>VLOOKUP(D1772,Translations!$I$2:$K$101,2,FALSE)</f>
        <v>Furesø</v>
      </c>
      <c r="O1772" t="str">
        <f>VLOOKUP(G1772,Translations!$M$2:$N$9,2,FALSE)</f>
        <v>[X2074] SARS-CoV-2 (RNA), Testcenter</v>
      </c>
      <c r="P1772" t="str">
        <f>VLOOKUP(F1772,Translations!$D$1:$F$13,2,FALSE)</f>
        <v>Ok</v>
      </c>
      <c r="Q1772" t="str">
        <f>VLOOKUP(F1772,Translations!$D$2:$G$13,4,FALSE)</f>
        <v>01 - Aktiv, bopæl i DK</v>
      </c>
      <c r="R1772" t="str">
        <f>VLOOKUP(H1772,Translations!$P$2:$Q$10,2,FALSE)</f>
        <v>1 - Selvstændigt sikret - med lægevalg</v>
      </c>
      <c r="S1772" t="str">
        <f>VLOOKUP(F1772,Translations!$D$2:$F$13,3,FALSE)</f>
        <v>Ja</v>
      </c>
    </row>
    <row r="1773" spans="1:19" x14ac:dyDescent="0.2">
      <c r="A1773" s="3">
        <v>43961</v>
      </c>
      <c r="B1773" t="s">
        <v>343</v>
      </c>
      <c r="C1773" t="s">
        <v>344</v>
      </c>
      <c r="D1773">
        <v>201</v>
      </c>
      <c r="E1773">
        <v>1084</v>
      </c>
      <c r="F1773" t="str">
        <f t="shared" si="61"/>
        <v>01</v>
      </c>
      <c r="G1773" t="s">
        <v>512</v>
      </c>
      <c r="H1773">
        <v>1</v>
      </c>
      <c r="I1773" t="s">
        <v>5</v>
      </c>
      <c r="J1773" t="s">
        <v>5</v>
      </c>
      <c r="K1773" t="s">
        <v>6</v>
      </c>
      <c r="L1773">
        <v>1</v>
      </c>
      <c r="M1773" t="str">
        <f>VLOOKUP(E1773,Translations!$A$1:$B$7,2,FALSE)</f>
        <v>Hovedstaden</v>
      </c>
      <c r="N1773" t="str">
        <f>VLOOKUP(D1773,Translations!$I$2:$K$101,2,FALSE)</f>
        <v>Allerød</v>
      </c>
      <c r="O1773" t="str">
        <f>VLOOKUP(G1773,Translations!$M$2:$N$9,2,FALSE)</f>
        <v>[X2074] SARS-CoV-2 (RNA), Testcenter</v>
      </c>
      <c r="P1773" t="str">
        <f>VLOOKUP(F1773,Translations!$D$1:$F$13,2,FALSE)</f>
        <v>Ok</v>
      </c>
      <c r="Q1773" t="str">
        <f>VLOOKUP(F1773,Translations!$D$2:$G$13,4,FALSE)</f>
        <v>01 - Aktiv, bopæl i DK</v>
      </c>
      <c r="R1773" t="str">
        <f>VLOOKUP(H1773,Translations!$P$2:$Q$10,2,FALSE)</f>
        <v>1 - Selvstændigt sikret - med lægevalg</v>
      </c>
      <c r="S1773" t="str">
        <f>VLOOKUP(F1773,Translations!$D$2:$F$13,3,FALSE)</f>
        <v>Ja</v>
      </c>
    </row>
    <row r="1774" spans="1:19" x14ac:dyDescent="0.2">
      <c r="A1774" s="3">
        <v>43961</v>
      </c>
      <c r="B1774" t="s">
        <v>343</v>
      </c>
      <c r="C1774" t="s">
        <v>344</v>
      </c>
      <c r="D1774">
        <v>210</v>
      </c>
      <c r="E1774">
        <v>1084</v>
      </c>
      <c r="F1774" t="str">
        <f t="shared" si="61"/>
        <v>01</v>
      </c>
      <c r="G1774" t="s">
        <v>512</v>
      </c>
      <c r="H1774">
        <v>1</v>
      </c>
      <c r="I1774" t="s">
        <v>5</v>
      </c>
      <c r="J1774" t="s">
        <v>5</v>
      </c>
      <c r="K1774" t="s">
        <v>6</v>
      </c>
      <c r="L1774">
        <v>3</v>
      </c>
      <c r="M1774" t="str">
        <f>VLOOKUP(E1774,Translations!$A$1:$B$7,2,FALSE)</f>
        <v>Hovedstaden</v>
      </c>
      <c r="N1774" t="str">
        <f>VLOOKUP(D1774,Translations!$I$2:$K$101,2,FALSE)</f>
        <v>Fredensborg</v>
      </c>
      <c r="O1774" t="str">
        <f>VLOOKUP(G1774,Translations!$M$2:$N$9,2,FALSE)</f>
        <v>[X2074] SARS-CoV-2 (RNA), Testcenter</v>
      </c>
      <c r="P1774" t="str">
        <f>VLOOKUP(F1774,Translations!$D$1:$F$13,2,FALSE)</f>
        <v>Ok</v>
      </c>
      <c r="Q1774" t="str">
        <f>VLOOKUP(F1774,Translations!$D$2:$G$13,4,FALSE)</f>
        <v>01 - Aktiv, bopæl i DK</v>
      </c>
      <c r="R1774" t="str">
        <f>VLOOKUP(H1774,Translations!$P$2:$Q$10,2,FALSE)</f>
        <v>1 - Selvstændigt sikret - med lægevalg</v>
      </c>
      <c r="S1774" t="str">
        <f>VLOOKUP(F1774,Translations!$D$2:$F$13,3,FALSE)</f>
        <v>Ja</v>
      </c>
    </row>
    <row r="1775" spans="1:19" x14ac:dyDescent="0.2">
      <c r="A1775" s="3">
        <v>43961</v>
      </c>
      <c r="B1775" t="s">
        <v>343</v>
      </c>
      <c r="C1775" t="s">
        <v>344</v>
      </c>
      <c r="D1775">
        <v>217</v>
      </c>
      <c r="E1775">
        <v>1084</v>
      </c>
      <c r="F1775" t="str">
        <f t="shared" si="61"/>
        <v>01</v>
      </c>
      <c r="G1775" t="s">
        <v>512</v>
      </c>
      <c r="H1775">
        <v>1</v>
      </c>
      <c r="I1775" t="s">
        <v>5</v>
      </c>
      <c r="J1775" t="s">
        <v>5</v>
      </c>
      <c r="K1775" t="s">
        <v>6</v>
      </c>
      <c r="L1775">
        <v>5</v>
      </c>
      <c r="M1775" t="str">
        <f>VLOOKUP(E1775,Translations!$A$1:$B$7,2,FALSE)</f>
        <v>Hovedstaden</v>
      </c>
      <c r="N1775" t="str">
        <f>VLOOKUP(D1775,Translations!$I$2:$K$101,2,FALSE)</f>
        <v>Helsingør</v>
      </c>
      <c r="O1775" t="str">
        <f>VLOOKUP(G1775,Translations!$M$2:$N$9,2,FALSE)</f>
        <v>[X2074] SARS-CoV-2 (RNA), Testcenter</v>
      </c>
      <c r="P1775" t="str">
        <f>VLOOKUP(F1775,Translations!$D$1:$F$13,2,FALSE)</f>
        <v>Ok</v>
      </c>
      <c r="Q1775" t="str">
        <f>VLOOKUP(F1775,Translations!$D$2:$G$13,4,FALSE)</f>
        <v>01 - Aktiv, bopæl i DK</v>
      </c>
      <c r="R1775" t="str">
        <f>VLOOKUP(H1775,Translations!$P$2:$Q$10,2,FALSE)</f>
        <v>1 - Selvstændigt sikret - med lægevalg</v>
      </c>
      <c r="S1775" t="str">
        <f>VLOOKUP(F1775,Translations!$D$2:$F$13,3,FALSE)</f>
        <v>Ja</v>
      </c>
    </row>
    <row r="1776" spans="1:19" x14ac:dyDescent="0.2">
      <c r="A1776" s="3">
        <v>43961</v>
      </c>
      <c r="B1776" t="s">
        <v>343</v>
      </c>
      <c r="C1776" t="s">
        <v>344</v>
      </c>
      <c r="D1776">
        <v>219</v>
      </c>
      <c r="E1776">
        <v>1084</v>
      </c>
      <c r="F1776" t="str">
        <f t="shared" si="61"/>
        <v>01</v>
      </c>
      <c r="G1776" t="s">
        <v>512</v>
      </c>
      <c r="H1776">
        <v>1</v>
      </c>
      <c r="I1776" t="s">
        <v>5</v>
      </c>
      <c r="J1776" t="s">
        <v>5</v>
      </c>
      <c r="K1776" t="s">
        <v>6</v>
      </c>
      <c r="L1776">
        <v>4</v>
      </c>
      <c r="M1776" t="str">
        <f>VLOOKUP(E1776,Translations!$A$1:$B$7,2,FALSE)</f>
        <v>Hovedstaden</v>
      </c>
      <c r="N1776" t="str">
        <f>VLOOKUP(D1776,Translations!$I$2:$K$101,2,FALSE)</f>
        <v>Hillerød</v>
      </c>
      <c r="O1776" t="str">
        <f>VLOOKUP(G1776,Translations!$M$2:$N$9,2,FALSE)</f>
        <v>[X2074] SARS-CoV-2 (RNA), Testcenter</v>
      </c>
      <c r="P1776" t="str">
        <f>VLOOKUP(F1776,Translations!$D$1:$F$13,2,FALSE)</f>
        <v>Ok</v>
      </c>
      <c r="Q1776" t="str">
        <f>VLOOKUP(F1776,Translations!$D$2:$G$13,4,FALSE)</f>
        <v>01 - Aktiv, bopæl i DK</v>
      </c>
      <c r="R1776" t="str">
        <f>VLOOKUP(H1776,Translations!$P$2:$Q$10,2,FALSE)</f>
        <v>1 - Selvstændigt sikret - med lægevalg</v>
      </c>
      <c r="S1776" t="str">
        <f>VLOOKUP(F1776,Translations!$D$2:$F$13,3,FALSE)</f>
        <v>Ja</v>
      </c>
    </row>
    <row r="1777" spans="1:19" x14ac:dyDescent="0.2">
      <c r="A1777" s="3">
        <v>43961</v>
      </c>
      <c r="B1777" t="s">
        <v>343</v>
      </c>
      <c r="C1777" t="s">
        <v>344</v>
      </c>
      <c r="D1777">
        <v>223</v>
      </c>
      <c r="E1777">
        <v>1084</v>
      </c>
      <c r="F1777" t="str">
        <f t="shared" si="61"/>
        <v>01</v>
      </c>
      <c r="G1777" t="s">
        <v>512</v>
      </c>
      <c r="H1777">
        <v>1</v>
      </c>
      <c r="I1777" t="s">
        <v>5</v>
      </c>
      <c r="J1777" t="s">
        <v>5</v>
      </c>
      <c r="K1777" t="s">
        <v>6</v>
      </c>
      <c r="L1777">
        <v>2</v>
      </c>
      <c r="M1777" t="str">
        <f>VLOOKUP(E1777,Translations!$A$1:$B$7,2,FALSE)</f>
        <v>Hovedstaden</v>
      </c>
      <c r="N1777" t="str">
        <f>VLOOKUP(D1777,Translations!$I$2:$K$101,2,FALSE)</f>
        <v>Hørsholm</v>
      </c>
      <c r="O1777" t="str">
        <f>VLOOKUP(G1777,Translations!$M$2:$N$9,2,FALSE)</f>
        <v>[X2074] SARS-CoV-2 (RNA), Testcenter</v>
      </c>
      <c r="P1777" t="str">
        <f>VLOOKUP(F1777,Translations!$D$1:$F$13,2,FALSE)</f>
        <v>Ok</v>
      </c>
      <c r="Q1777" t="str">
        <f>VLOOKUP(F1777,Translations!$D$2:$G$13,4,FALSE)</f>
        <v>01 - Aktiv, bopæl i DK</v>
      </c>
      <c r="R1777" t="str">
        <f>VLOOKUP(H1777,Translations!$P$2:$Q$10,2,FALSE)</f>
        <v>1 - Selvstændigt sikret - med lægevalg</v>
      </c>
      <c r="S1777" t="str">
        <f>VLOOKUP(F1777,Translations!$D$2:$F$13,3,FALSE)</f>
        <v>Ja</v>
      </c>
    </row>
    <row r="1778" spans="1:19" x14ac:dyDescent="0.2">
      <c r="A1778" s="3">
        <v>43961</v>
      </c>
      <c r="B1778" t="s">
        <v>343</v>
      </c>
      <c r="C1778" t="s">
        <v>344</v>
      </c>
      <c r="D1778">
        <v>230</v>
      </c>
      <c r="E1778">
        <v>1084</v>
      </c>
      <c r="F1778" t="str">
        <f t="shared" si="61"/>
        <v>01</v>
      </c>
      <c r="G1778" t="s">
        <v>512</v>
      </c>
      <c r="H1778">
        <v>1</v>
      </c>
      <c r="I1778" t="s">
        <v>5</v>
      </c>
      <c r="J1778" t="s">
        <v>5</v>
      </c>
      <c r="K1778" t="s">
        <v>6</v>
      </c>
      <c r="L1778">
        <v>2</v>
      </c>
      <c r="M1778" t="str">
        <f>VLOOKUP(E1778,Translations!$A$1:$B$7,2,FALSE)</f>
        <v>Hovedstaden</v>
      </c>
      <c r="N1778" t="str">
        <f>VLOOKUP(D1778,Translations!$I$2:$K$101,2,FALSE)</f>
        <v>Rudersdal</v>
      </c>
      <c r="O1778" t="str">
        <f>VLOOKUP(G1778,Translations!$M$2:$N$9,2,FALSE)</f>
        <v>[X2074] SARS-CoV-2 (RNA), Testcenter</v>
      </c>
      <c r="P1778" t="str">
        <f>VLOOKUP(F1778,Translations!$D$1:$F$13,2,FALSE)</f>
        <v>Ok</v>
      </c>
      <c r="Q1778" t="str">
        <f>VLOOKUP(F1778,Translations!$D$2:$G$13,4,FALSE)</f>
        <v>01 - Aktiv, bopæl i DK</v>
      </c>
      <c r="R1778" t="str">
        <f>VLOOKUP(H1778,Translations!$P$2:$Q$10,2,FALSE)</f>
        <v>1 - Selvstændigt sikret - med lægevalg</v>
      </c>
      <c r="S1778" t="str">
        <f>VLOOKUP(F1778,Translations!$D$2:$F$13,3,FALSE)</f>
        <v>Ja</v>
      </c>
    </row>
    <row r="1779" spans="1:19" x14ac:dyDescent="0.2">
      <c r="A1779" s="3">
        <v>43961</v>
      </c>
      <c r="B1779" t="s">
        <v>343</v>
      </c>
      <c r="C1779" t="s">
        <v>344</v>
      </c>
      <c r="D1779">
        <v>240</v>
      </c>
      <c r="E1779">
        <v>1084</v>
      </c>
      <c r="F1779" t="str">
        <f t="shared" si="61"/>
        <v>01</v>
      </c>
      <c r="G1779" t="s">
        <v>512</v>
      </c>
      <c r="H1779">
        <v>1</v>
      </c>
      <c r="I1779" t="s">
        <v>5</v>
      </c>
      <c r="J1779" t="s">
        <v>5</v>
      </c>
      <c r="K1779" t="s">
        <v>6</v>
      </c>
      <c r="L1779">
        <v>2</v>
      </c>
      <c r="M1779" t="str">
        <f>VLOOKUP(E1779,Translations!$A$1:$B$7,2,FALSE)</f>
        <v>Hovedstaden</v>
      </c>
      <c r="N1779" t="str">
        <f>VLOOKUP(D1779,Translations!$I$2:$K$101,2,FALSE)</f>
        <v>Egedal</v>
      </c>
      <c r="O1779" t="str">
        <f>VLOOKUP(G1779,Translations!$M$2:$N$9,2,FALSE)</f>
        <v>[X2074] SARS-CoV-2 (RNA), Testcenter</v>
      </c>
      <c r="P1779" t="str">
        <f>VLOOKUP(F1779,Translations!$D$1:$F$13,2,FALSE)</f>
        <v>Ok</v>
      </c>
      <c r="Q1779" t="str">
        <f>VLOOKUP(F1779,Translations!$D$2:$G$13,4,FALSE)</f>
        <v>01 - Aktiv, bopæl i DK</v>
      </c>
      <c r="R1779" t="str">
        <f>VLOOKUP(H1779,Translations!$P$2:$Q$10,2,FALSE)</f>
        <v>1 - Selvstændigt sikret - med lægevalg</v>
      </c>
      <c r="S1779" t="str">
        <f>VLOOKUP(F1779,Translations!$D$2:$F$13,3,FALSE)</f>
        <v>Ja</v>
      </c>
    </row>
    <row r="1780" spans="1:19" x14ac:dyDescent="0.2">
      <c r="A1780" s="3">
        <v>43961</v>
      </c>
      <c r="B1780" t="s">
        <v>343</v>
      </c>
      <c r="C1780" t="s">
        <v>344</v>
      </c>
      <c r="D1780">
        <v>250</v>
      </c>
      <c r="E1780">
        <v>1084</v>
      </c>
      <c r="F1780" t="str">
        <f t="shared" si="61"/>
        <v>01</v>
      </c>
      <c r="G1780" t="s">
        <v>512</v>
      </c>
      <c r="H1780">
        <v>1</v>
      </c>
      <c r="I1780" t="s">
        <v>5</v>
      </c>
      <c r="J1780" t="s">
        <v>5</v>
      </c>
      <c r="K1780" t="s">
        <v>6</v>
      </c>
      <c r="L1780">
        <v>2</v>
      </c>
      <c r="M1780" t="str">
        <f>VLOOKUP(E1780,Translations!$A$1:$B$7,2,FALSE)</f>
        <v>Hovedstaden</v>
      </c>
      <c r="N1780" t="str">
        <f>VLOOKUP(D1780,Translations!$I$2:$K$101,2,FALSE)</f>
        <v>Frederikssund</v>
      </c>
      <c r="O1780" t="str">
        <f>VLOOKUP(G1780,Translations!$M$2:$N$9,2,FALSE)</f>
        <v>[X2074] SARS-CoV-2 (RNA), Testcenter</v>
      </c>
      <c r="P1780" t="str">
        <f>VLOOKUP(F1780,Translations!$D$1:$F$13,2,FALSE)</f>
        <v>Ok</v>
      </c>
      <c r="Q1780" t="str">
        <f>VLOOKUP(F1780,Translations!$D$2:$G$13,4,FALSE)</f>
        <v>01 - Aktiv, bopæl i DK</v>
      </c>
      <c r="R1780" t="str">
        <f>VLOOKUP(H1780,Translations!$P$2:$Q$10,2,FALSE)</f>
        <v>1 - Selvstændigt sikret - med lægevalg</v>
      </c>
      <c r="S1780" t="str">
        <f>VLOOKUP(F1780,Translations!$D$2:$F$13,3,FALSE)</f>
        <v>Ja</v>
      </c>
    </row>
    <row r="1781" spans="1:19" x14ac:dyDescent="0.2">
      <c r="A1781" s="3">
        <v>43961</v>
      </c>
      <c r="B1781" t="s">
        <v>343</v>
      </c>
      <c r="C1781" t="s">
        <v>344</v>
      </c>
      <c r="D1781">
        <v>253</v>
      </c>
      <c r="E1781">
        <v>1085</v>
      </c>
      <c r="F1781" t="str">
        <f t="shared" si="61"/>
        <v>01</v>
      </c>
      <c r="G1781" t="s">
        <v>512</v>
      </c>
      <c r="H1781">
        <v>1</v>
      </c>
      <c r="I1781" t="s">
        <v>5</v>
      </c>
      <c r="J1781" t="s">
        <v>5</v>
      </c>
      <c r="K1781" t="s">
        <v>6</v>
      </c>
      <c r="L1781">
        <v>3</v>
      </c>
      <c r="M1781" t="str">
        <f>VLOOKUP(E1781,Translations!$A$1:$B$7,2,FALSE)</f>
        <v>Sjælland</v>
      </c>
      <c r="N1781" t="str">
        <f>VLOOKUP(D1781,Translations!$I$2:$K$101,2,FALSE)</f>
        <v>Greve</v>
      </c>
      <c r="O1781" t="str">
        <f>VLOOKUP(G1781,Translations!$M$2:$N$9,2,FALSE)</f>
        <v>[X2074] SARS-CoV-2 (RNA), Testcenter</v>
      </c>
      <c r="P1781" t="str">
        <f>VLOOKUP(F1781,Translations!$D$1:$F$13,2,FALSE)</f>
        <v>Ok</v>
      </c>
      <c r="Q1781" t="str">
        <f>VLOOKUP(F1781,Translations!$D$2:$G$13,4,FALSE)</f>
        <v>01 - Aktiv, bopæl i DK</v>
      </c>
      <c r="R1781" t="str">
        <f>VLOOKUP(H1781,Translations!$P$2:$Q$10,2,FALSE)</f>
        <v>1 - Selvstændigt sikret - med lægevalg</v>
      </c>
      <c r="S1781" t="str">
        <f>VLOOKUP(F1781,Translations!$D$2:$F$13,3,FALSE)</f>
        <v>Ja</v>
      </c>
    </row>
    <row r="1782" spans="1:19" x14ac:dyDescent="0.2">
      <c r="A1782" s="3">
        <v>43961</v>
      </c>
      <c r="B1782" t="s">
        <v>343</v>
      </c>
      <c r="C1782" t="s">
        <v>344</v>
      </c>
      <c r="D1782">
        <v>259</v>
      </c>
      <c r="E1782">
        <v>1085</v>
      </c>
      <c r="F1782" t="str">
        <f t="shared" si="61"/>
        <v>01</v>
      </c>
      <c r="G1782" t="s">
        <v>512</v>
      </c>
      <c r="H1782">
        <v>1</v>
      </c>
      <c r="I1782" t="s">
        <v>5</v>
      </c>
      <c r="J1782" t="s">
        <v>5</v>
      </c>
      <c r="K1782" t="s">
        <v>6</v>
      </c>
      <c r="L1782">
        <v>6</v>
      </c>
      <c r="M1782" t="str">
        <f>VLOOKUP(E1782,Translations!$A$1:$B$7,2,FALSE)</f>
        <v>Sjælland</v>
      </c>
      <c r="N1782" t="str">
        <f>VLOOKUP(D1782,Translations!$I$2:$K$101,2,FALSE)</f>
        <v>Køge</v>
      </c>
      <c r="O1782" t="str">
        <f>VLOOKUP(G1782,Translations!$M$2:$N$9,2,FALSE)</f>
        <v>[X2074] SARS-CoV-2 (RNA), Testcenter</v>
      </c>
      <c r="P1782" t="str">
        <f>VLOOKUP(F1782,Translations!$D$1:$F$13,2,FALSE)</f>
        <v>Ok</v>
      </c>
      <c r="Q1782" t="str">
        <f>VLOOKUP(F1782,Translations!$D$2:$G$13,4,FALSE)</f>
        <v>01 - Aktiv, bopæl i DK</v>
      </c>
      <c r="R1782" t="str">
        <f>VLOOKUP(H1782,Translations!$P$2:$Q$10,2,FALSE)</f>
        <v>1 - Selvstændigt sikret - med lægevalg</v>
      </c>
      <c r="S1782" t="str">
        <f>VLOOKUP(F1782,Translations!$D$2:$F$13,3,FALSE)</f>
        <v>Ja</v>
      </c>
    </row>
    <row r="1783" spans="1:19" x14ac:dyDescent="0.2">
      <c r="A1783" s="3">
        <v>43961</v>
      </c>
      <c r="B1783" t="s">
        <v>343</v>
      </c>
      <c r="C1783" t="s">
        <v>344</v>
      </c>
      <c r="D1783">
        <v>260</v>
      </c>
      <c r="E1783">
        <v>1084</v>
      </c>
      <c r="F1783" t="str">
        <f t="shared" si="61"/>
        <v>01</v>
      </c>
      <c r="G1783" t="s">
        <v>512</v>
      </c>
      <c r="H1783">
        <v>1</v>
      </c>
      <c r="I1783" t="s">
        <v>5</v>
      </c>
      <c r="J1783" t="s">
        <v>5</v>
      </c>
      <c r="K1783" t="s">
        <v>6</v>
      </c>
      <c r="L1783">
        <v>1</v>
      </c>
      <c r="M1783" t="str">
        <f>VLOOKUP(E1783,Translations!$A$1:$B$7,2,FALSE)</f>
        <v>Hovedstaden</v>
      </c>
      <c r="N1783" t="str">
        <f>VLOOKUP(D1783,Translations!$I$2:$K$101,2,FALSE)</f>
        <v>Halsnæs</v>
      </c>
      <c r="O1783" t="str">
        <f>VLOOKUP(G1783,Translations!$M$2:$N$9,2,FALSE)</f>
        <v>[X2074] SARS-CoV-2 (RNA), Testcenter</v>
      </c>
      <c r="P1783" t="str">
        <f>VLOOKUP(F1783,Translations!$D$1:$F$13,2,FALSE)</f>
        <v>Ok</v>
      </c>
      <c r="Q1783" t="str">
        <f>VLOOKUP(F1783,Translations!$D$2:$G$13,4,FALSE)</f>
        <v>01 - Aktiv, bopæl i DK</v>
      </c>
      <c r="R1783" t="str">
        <f>VLOOKUP(H1783,Translations!$P$2:$Q$10,2,FALSE)</f>
        <v>1 - Selvstændigt sikret - med lægevalg</v>
      </c>
      <c r="S1783" t="str">
        <f>VLOOKUP(F1783,Translations!$D$2:$F$13,3,FALSE)</f>
        <v>Ja</v>
      </c>
    </row>
    <row r="1784" spans="1:19" x14ac:dyDescent="0.2">
      <c r="A1784" s="3">
        <v>43961</v>
      </c>
      <c r="B1784" t="s">
        <v>343</v>
      </c>
      <c r="C1784" t="s">
        <v>344</v>
      </c>
      <c r="D1784">
        <v>265</v>
      </c>
      <c r="E1784">
        <v>1085</v>
      </c>
      <c r="F1784" t="str">
        <f t="shared" si="61"/>
        <v>01</v>
      </c>
      <c r="G1784" t="s">
        <v>512</v>
      </c>
      <c r="H1784">
        <v>1</v>
      </c>
      <c r="I1784" t="s">
        <v>5</v>
      </c>
      <c r="J1784" t="s">
        <v>5</v>
      </c>
      <c r="K1784" t="s">
        <v>6</v>
      </c>
      <c r="L1784">
        <v>15</v>
      </c>
      <c r="M1784" t="str">
        <f>VLOOKUP(E1784,Translations!$A$1:$B$7,2,FALSE)</f>
        <v>Sjælland</v>
      </c>
      <c r="N1784" t="str">
        <f>VLOOKUP(D1784,Translations!$I$2:$K$101,2,FALSE)</f>
        <v>Roskilde</v>
      </c>
      <c r="O1784" t="str">
        <f>VLOOKUP(G1784,Translations!$M$2:$N$9,2,FALSE)</f>
        <v>[X2074] SARS-CoV-2 (RNA), Testcenter</v>
      </c>
      <c r="P1784" t="str">
        <f>VLOOKUP(F1784,Translations!$D$1:$F$13,2,FALSE)</f>
        <v>Ok</v>
      </c>
      <c r="Q1784" t="str">
        <f>VLOOKUP(F1784,Translations!$D$2:$G$13,4,FALSE)</f>
        <v>01 - Aktiv, bopæl i DK</v>
      </c>
      <c r="R1784" t="str">
        <f>VLOOKUP(H1784,Translations!$P$2:$Q$10,2,FALSE)</f>
        <v>1 - Selvstændigt sikret - med lægevalg</v>
      </c>
      <c r="S1784" t="str">
        <f>VLOOKUP(F1784,Translations!$D$2:$F$13,3,FALSE)</f>
        <v>Ja</v>
      </c>
    </row>
    <row r="1785" spans="1:19" x14ac:dyDescent="0.2">
      <c r="A1785" s="3">
        <v>43961</v>
      </c>
      <c r="B1785" t="s">
        <v>343</v>
      </c>
      <c r="C1785" t="s">
        <v>344</v>
      </c>
      <c r="D1785">
        <v>269</v>
      </c>
      <c r="E1785">
        <v>1085</v>
      </c>
      <c r="F1785" t="str">
        <f t="shared" si="61"/>
        <v>01</v>
      </c>
      <c r="G1785" t="s">
        <v>512</v>
      </c>
      <c r="H1785">
        <v>1</v>
      </c>
      <c r="I1785" t="s">
        <v>5</v>
      </c>
      <c r="J1785" t="s">
        <v>5</v>
      </c>
      <c r="K1785" t="s">
        <v>6</v>
      </c>
      <c r="L1785">
        <v>1</v>
      </c>
      <c r="M1785" t="str">
        <f>VLOOKUP(E1785,Translations!$A$1:$B$7,2,FALSE)</f>
        <v>Sjælland</v>
      </c>
      <c r="N1785" t="str">
        <f>VLOOKUP(D1785,Translations!$I$2:$K$101,2,FALSE)</f>
        <v>Solrød</v>
      </c>
      <c r="O1785" t="str">
        <f>VLOOKUP(G1785,Translations!$M$2:$N$9,2,FALSE)</f>
        <v>[X2074] SARS-CoV-2 (RNA), Testcenter</v>
      </c>
      <c r="P1785" t="str">
        <f>VLOOKUP(F1785,Translations!$D$1:$F$13,2,FALSE)</f>
        <v>Ok</v>
      </c>
      <c r="Q1785" t="str">
        <f>VLOOKUP(F1785,Translations!$D$2:$G$13,4,FALSE)</f>
        <v>01 - Aktiv, bopæl i DK</v>
      </c>
      <c r="R1785" t="str">
        <f>VLOOKUP(H1785,Translations!$P$2:$Q$10,2,FALSE)</f>
        <v>1 - Selvstændigt sikret - med lægevalg</v>
      </c>
      <c r="S1785" t="str">
        <f>VLOOKUP(F1785,Translations!$D$2:$F$13,3,FALSE)</f>
        <v>Ja</v>
      </c>
    </row>
    <row r="1786" spans="1:19" x14ac:dyDescent="0.2">
      <c r="A1786" s="3">
        <v>43961</v>
      </c>
      <c r="B1786" t="s">
        <v>343</v>
      </c>
      <c r="C1786" t="s">
        <v>344</v>
      </c>
      <c r="D1786">
        <v>270</v>
      </c>
      <c r="E1786">
        <v>1084</v>
      </c>
      <c r="F1786" t="str">
        <f t="shared" si="61"/>
        <v>01</v>
      </c>
      <c r="G1786" t="s">
        <v>512</v>
      </c>
      <c r="H1786">
        <v>1</v>
      </c>
      <c r="I1786" t="s">
        <v>5</v>
      </c>
      <c r="J1786" t="s">
        <v>5</v>
      </c>
      <c r="K1786" t="s">
        <v>6</v>
      </c>
      <c r="L1786">
        <v>4</v>
      </c>
      <c r="M1786" t="str">
        <f>VLOOKUP(E1786,Translations!$A$1:$B$7,2,FALSE)</f>
        <v>Hovedstaden</v>
      </c>
      <c r="N1786" t="str">
        <f>VLOOKUP(D1786,Translations!$I$2:$K$101,2,FALSE)</f>
        <v>Gribskov</v>
      </c>
      <c r="O1786" t="str">
        <f>VLOOKUP(G1786,Translations!$M$2:$N$9,2,FALSE)</f>
        <v>[X2074] SARS-CoV-2 (RNA), Testcenter</v>
      </c>
      <c r="P1786" t="str">
        <f>VLOOKUP(F1786,Translations!$D$1:$F$13,2,FALSE)</f>
        <v>Ok</v>
      </c>
      <c r="Q1786" t="str">
        <f>VLOOKUP(F1786,Translations!$D$2:$G$13,4,FALSE)</f>
        <v>01 - Aktiv, bopæl i DK</v>
      </c>
      <c r="R1786" t="str">
        <f>VLOOKUP(H1786,Translations!$P$2:$Q$10,2,FALSE)</f>
        <v>1 - Selvstændigt sikret - med lægevalg</v>
      </c>
      <c r="S1786" t="str">
        <f>VLOOKUP(F1786,Translations!$D$2:$F$13,3,FALSE)</f>
        <v>Ja</v>
      </c>
    </row>
    <row r="1787" spans="1:19" x14ac:dyDescent="0.2">
      <c r="A1787" s="3">
        <v>43961</v>
      </c>
      <c r="B1787" t="s">
        <v>343</v>
      </c>
      <c r="C1787" t="s">
        <v>344</v>
      </c>
      <c r="D1787">
        <v>306</v>
      </c>
      <c r="E1787">
        <v>1085</v>
      </c>
      <c r="F1787" t="str">
        <f t="shared" si="61"/>
        <v>01</v>
      </c>
      <c r="G1787" t="s">
        <v>512</v>
      </c>
      <c r="H1787">
        <v>1</v>
      </c>
      <c r="I1787" t="s">
        <v>5</v>
      </c>
      <c r="J1787" t="s">
        <v>5</v>
      </c>
      <c r="K1787" t="s">
        <v>6</v>
      </c>
      <c r="L1787">
        <v>3</v>
      </c>
      <c r="M1787" t="str">
        <f>VLOOKUP(E1787,Translations!$A$1:$B$7,2,FALSE)</f>
        <v>Sjælland</v>
      </c>
      <c r="N1787" t="str">
        <f>VLOOKUP(D1787,Translations!$I$2:$K$101,2,FALSE)</f>
        <v>Odsherred</v>
      </c>
      <c r="O1787" t="str">
        <f>VLOOKUP(G1787,Translations!$M$2:$N$9,2,FALSE)</f>
        <v>[X2074] SARS-CoV-2 (RNA), Testcenter</v>
      </c>
      <c r="P1787" t="str">
        <f>VLOOKUP(F1787,Translations!$D$1:$F$13,2,FALSE)</f>
        <v>Ok</v>
      </c>
      <c r="Q1787" t="str">
        <f>VLOOKUP(F1787,Translations!$D$2:$G$13,4,FALSE)</f>
        <v>01 - Aktiv, bopæl i DK</v>
      </c>
      <c r="R1787" t="str">
        <f>VLOOKUP(H1787,Translations!$P$2:$Q$10,2,FALSE)</f>
        <v>1 - Selvstændigt sikret - med lægevalg</v>
      </c>
      <c r="S1787" t="str">
        <f>VLOOKUP(F1787,Translations!$D$2:$F$13,3,FALSE)</f>
        <v>Ja</v>
      </c>
    </row>
    <row r="1788" spans="1:19" x14ac:dyDescent="0.2">
      <c r="A1788" s="3">
        <v>43961</v>
      </c>
      <c r="B1788" t="s">
        <v>343</v>
      </c>
      <c r="C1788" t="s">
        <v>344</v>
      </c>
      <c r="D1788">
        <v>316</v>
      </c>
      <c r="E1788">
        <v>1085</v>
      </c>
      <c r="F1788" t="str">
        <f t="shared" ref="F1788:F1819" si="62">"01"</f>
        <v>01</v>
      </c>
      <c r="G1788" t="s">
        <v>512</v>
      </c>
      <c r="H1788">
        <v>1</v>
      </c>
      <c r="I1788" t="s">
        <v>5</v>
      </c>
      <c r="J1788" t="s">
        <v>5</v>
      </c>
      <c r="K1788" t="s">
        <v>6</v>
      </c>
      <c r="L1788">
        <v>5</v>
      </c>
      <c r="M1788" t="str">
        <f>VLOOKUP(E1788,Translations!$A$1:$B$7,2,FALSE)</f>
        <v>Sjælland</v>
      </c>
      <c r="N1788" t="str">
        <f>VLOOKUP(D1788,Translations!$I$2:$K$101,2,FALSE)</f>
        <v>Holbæk</v>
      </c>
      <c r="O1788" t="str">
        <f>VLOOKUP(G1788,Translations!$M$2:$N$9,2,FALSE)</f>
        <v>[X2074] SARS-CoV-2 (RNA), Testcenter</v>
      </c>
      <c r="P1788" t="str">
        <f>VLOOKUP(F1788,Translations!$D$1:$F$13,2,FALSE)</f>
        <v>Ok</v>
      </c>
      <c r="Q1788" t="str">
        <f>VLOOKUP(F1788,Translations!$D$2:$G$13,4,FALSE)</f>
        <v>01 - Aktiv, bopæl i DK</v>
      </c>
      <c r="R1788" t="str">
        <f>VLOOKUP(H1788,Translations!$P$2:$Q$10,2,FALSE)</f>
        <v>1 - Selvstændigt sikret - med lægevalg</v>
      </c>
      <c r="S1788" t="str">
        <f>VLOOKUP(F1788,Translations!$D$2:$F$13,3,FALSE)</f>
        <v>Ja</v>
      </c>
    </row>
    <row r="1789" spans="1:19" x14ac:dyDescent="0.2">
      <c r="A1789" s="3">
        <v>43961</v>
      </c>
      <c r="B1789" t="s">
        <v>343</v>
      </c>
      <c r="C1789" t="s">
        <v>344</v>
      </c>
      <c r="D1789">
        <v>320</v>
      </c>
      <c r="E1789">
        <v>1085</v>
      </c>
      <c r="F1789" t="str">
        <f t="shared" si="62"/>
        <v>01</v>
      </c>
      <c r="G1789" t="s">
        <v>512</v>
      </c>
      <c r="H1789">
        <v>1</v>
      </c>
      <c r="I1789" t="s">
        <v>5</v>
      </c>
      <c r="J1789" t="s">
        <v>5</v>
      </c>
      <c r="K1789" t="s">
        <v>6</v>
      </c>
      <c r="L1789">
        <v>3</v>
      </c>
      <c r="M1789" t="str">
        <f>VLOOKUP(E1789,Translations!$A$1:$B$7,2,FALSE)</f>
        <v>Sjælland</v>
      </c>
      <c r="N1789" t="str">
        <f>VLOOKUP(D1789,Translations!$I$2:$K$101,2,FALSE)</f>
        <v>Faxe</v>
      </c>
      <c r="O1789" t="str">
        <f>VLOOKUP(G1789,Translations!$M$2:$N$9,2,FALSE)</f>
        <v>[X2074] SARS-CoV-2 (RNA), Testcenter</v>
      </c>
      <c r="P1789" t="str">
        <f>VLOOKUP(F1789,Translations!$D$1:$F$13,2,FALSE)</f>
        <v>Ok</v>
      </c>
      <c r="Q1789" t="str">
        <f>VLOOKUP(F1789,Translations!$D$2:$G$13,4,FALSE)</f>
        <v>01 - Aktiv, bopæl i DK</v>
      </c>
      <c r="R1789" t="str">
        <f>VLOOKUP(H1789,Translations!$P$2:$Q$10,2,FALSE)</f>
        <v>1 - Selvstændigt sikret - med lægevalg</v>
      </c>
      <c r="S1789" t="str">
        <f>VLOOKUP(F1789,Translations!$D$2:$F$13,3,FALSE)</f>
        <v>Ja</v>
      </c>
    </row>
    <row r="1790" spans="1:19" x14ac:dyDescent="0.2">
      <c r="A1790" s="3">
        <v>43961</v>
      </c>
      <c r="B1790" t="s">
        <v>343</v>
      </c>
      <c r="C1790" t="s">
        <v>344</v>
      </c>
      <c r="D1790">
        <v>326</v>
      </c>
      <c r="E1790">
        <v>1085</v>
      </c>
      <c r="F1790" t="str">
        <f t="shared" si="62"/>
        <v>01</v>
      </c>
      <c r="G1790" t="s">
        <v>512</v>
      </c>
      <c r="H1790">
        <v>1</v>
      </c>
      <c r="I1790" t="s">
        <v>5</v>
      </c>
      <c r="J1790" t="s">
        <v>5</v>
      </c>
      <c r="K1790" t="s">
        <v>6</v>
      </c>
      <c r="L1790">
        <v>2</v>
      </c>
      <c r="M1790" t="str">
        <f>VLOOKUP(E1790,Translations!$A$1:$B$7,2,FALSE)</f>
        <v>Sjælland</v>
      </c>
      <c r="N1790" t="str">
        <f>VLOOKUP(D1790,Translations!$I$2:$K$101,2,FALSE)</f>
        <v>Kalundborg</v>
      </c>
      <c r="O1790" t="str">
        <f>VLOOKUP(G1790,Translations!$M$2:$N$9,2,FALSE)</f>
        <v>[X2074] SARS-CoV-2 (RNA), Testcenter</v>
      </c>
      <c r="P1790" t="str">
        <f>VLOOKUP(F1790,Translations!$D$1:$F$13,2,FALSE)</f>
        <v>Ok</v>
      </c>
      <c r="Q1790" t="str">
        <f>VLOOKUP(F1790,Translations!$D$2:$G$13,4,FALSE)</f>
        <v>01 - Aktiv, bopæl i DK</v>
      </c>
      <c r="R1790" t="str">
        <f>VLOOKUP(H1790,Translations!$P$2:$Q$10,2,FALSE)</f>
        <v>1 - Selvstændigt sikret - med lægevalg</v>
      </c>
      <c r="S1790" t="str">
        <f>VLOOKUP(F1790,Translations!$D$2:$F$13,3,FALSE)</f>
        <v>Ja</v>
      </c>
    </row>
    <row r="1791" spans="1:19" x14ac:dyDescent="0.2">
      <c r="A1791" s="3">
        <v>43961</v>
      </c>
      <c r="B1791" t="s">
        <v>343</v>
      </c>
      <c r="C1791" t="s">
        <v>344</v>
      </c>
      <c r="D1791">
        <v>329</v>
      </c>
      <c r="E1791">
        <v>1085</v>
      </c>
      <c r="F1791" t="str">
        <f t="shared" si="62"/>
        <v>01</v>
      </c>
      <c r="G1791" t="s">
        <v>512</v>
      </c>
      <c r="H1791">
        <v>1</v>
      </c>
      <c r="I1791" t="s">
        <v>5</v>
      </c>
      <c r="J1791" t="s">
        <v>5</v>
      </c>
      <c r="K1791" t="s">
        <v>6</v>
      </c>
      <c r="L1791">
        <v>1</v>
      </c>
      <c r="M1791" t="str">
        <f>VLOOKUP(E1791,Translations!$A$1:$B$7,2,FALSE)</f>
        <v>Sjælland</v>
      </c>
      <c r="N1791" t="str">
        <f>VLOOKUP(D1791,Translations!$I$2:$K$101,2,FALSE)</f>
        <v>Ringsted</v>
      </c>
      <c r="O1791" t="str">
        <f>VLOOKUP(G1791,Translations!$M$2:$N$9,2,FALSE)</f>
        <v>[X2074] SARS-CoV-2 (RNA), Testcenter</v>
      </c>
      <c r="P1791" t="str">
        <f>VLOOKUP(F1791,Translations!$D$1:$F$13,2,FALSE)</f>
        <v>Ok</v>
      </c>
      <c r="Q1791" t="str">
        <f>VLOOKUP(F1791,Translations!$D$2:$G$13,4,FALSE)</f>
        <v>01 - Aktiv, bopæl i DK</v>
      </c>
      <c r="R1791" t="str">
        <f>VLOOKUP(H1791,Translations!$P$2:$Q$10,2,FALSE)</f>
        <v>1 - Selvstændigt sikret - med lægevalg</v>
      </c>
      <c r="S1791" t="str">
        <f>VLOOKUP(F1791,Translations!$D$2:$F$13,3,FALSE)</f>
        <v>Ja</v>
      </c>
    </row>
    <row r="1792" spans="1:19" x14ac:dyDescent="0.2">
      <c r="A1792" s="3">
        <v>43961</v>
      </c>
      <c r="B1792" t="s">
        <v>343</v>
      </c>
      <c r="C1792" t="s">
        <v>344</v>
      </c>
      <c r="D1792">
        <v>330</v>
      </c>
      <c r="E1792">
        <v>1085</v>
      </c>
      <c r="F1792" t="str">
        <f t="shared" si="62"/>
        <v>01</v>
      </c>
      <c r="G1792" t="s">
        <v>512</v>
      </c>
      <c r="H1792">
        <v>1</v>
      </c>
      <c r="I1792" t="s">
        <v>5</v>
      </c>
      <c r="J1792" t="s">
        <v>5</v>
      </c>
      <c r="K1792" t="s">
        <v>6</v>
      </c>
      <c r="L1792">
        <v>3</v>
      </c>
      <c r="M1792" t="str">
        <f>VLOOKUP(E1792,Translations!$A$1:$B$7,2,FALSE)</f>
        <v>Sjælland</v>
      </c>
      <c r="N1792" t="str">
        <f>VLOOKUP(D1792,Translations!$I$2:$K$101,2,FALSE)</f>
        <v>Slagelse</v>
      </c>
      <c r="O1792" t="str">
        <f>VLOOKUP(G1792,Translations!$M$2:$N$9,2,FALSE)</f>
        <v>[X2074] SARS-CoV-2 (RNA), Testcenter</v>
      </c>
      <c r="P1792" t="str">
        <f>VLOOKUP(F1792,Translations!$D$1:$F$13,2,FALSE)</f>
        <v>Ok</v>
      </c>
      <c r="Q1792" t="str">
        <f>VLOOKUP(F1792,Translations!$D$2:$G$13,4,FALSE)</f>
        <v>01 - Aktiv, bopæl i DK</v>
      </c>
      <c r="R1792" t="str">
        <f>VLOOKUP(H1792,Translations!$P$2:$Q$10,2,FALSE)</f>
        <v>1 - Selvstændigt sikret - med lægevalg</v>
      </c>
      <c r="S1792" t="str">
        <f>VLOOKUP(F1792,Translations!$D$2:$F$13,3,FALSE)</f>
        <v>Ja</v>
      </c>
    </row>
    <row r="1793" spans="1:19" x14ac:dyDescent="0.2">
      <c r="A1793" s="3">
        <v>43961</v>
      </c>
      <c r="B1793" t="s">
        <v>343</v>
      </c>
      <c r="C1793" t="s">
        <v>344</v>
      </c>
      <c r="D1793">
        <v>336</v>
      </c>
      <c r="E1793">
        <v>1085</v>
      </c>
      <c r="F1793" t="str">
        <f t="shared" si="62"/>
        <v>01</v>
      </c>
      <c r="G1793" t="s">
        <v>512</v>
      </c>
      <c r="H1793">
        <v>1</v>
      </c>
      <c r="I1793" t="s">
        <v>5</v>
      </c>
      <c r="J1793" t="s">
        <v>5</v>
      </c>
      <c r="K1793" t="s">
        <v>6</v>
      </c>
      <c r="L1793">
        <v>1</v>
      </c>
      <c r="M1793" t="str">
        <f>VLOOKUP(E1793,Translations!$A$1:$B$7,2,FALSE)</f>
        <v>Sjælland</v>
      </c>
      <c r="N1793" t="str">
        <f>VLOOKUP(D1793,Translations!$I$2:$K$101,2,FALSE)</f>
        <v>Stevns</v>
      </c>
      <c r="O1793" t="str">
        <f>VLOOKUP(G1793,Translations!$M$2:$N$9,2,FALSE)</f>
        <v>[X2074] SARS-CoV-2 (RNA), Testcenter</v>
      </c>
      <c r="P1793" t="str">
        <f>VLOOKUP(F1793,Translations!$D$1:$F$13,2,FALSE)</f>
        <v>Ok</v>
      </c>
      <c r="Q1793" t="str">
        <f>VLOOKUP(F1793,Translations!$D$2:$G$13,4,FALSE)</f>
        <v>01 - Aktiv, bopæl i DK</v>
      </c>
      <c r="R1793" t="str">
        <f>VLOOKUP(H1793,Translations!$P$2:$Q$10,2,FALSE)</f>
        <v>1 - Selvstændigt sikret - med lægevalg</v>
      </c>
      <c r="S1793" t="str">
        <f>VLOOKUP(F1793,Translations!$D$2:$F$13,3,FALSE)</f>
        <v>Ja</v>
      </c>
    </row>
    <row r="1794" spans="1:19" x14ac:dyDescent="0.2">
      <c r="A1794" s="3">
        <v>43961</v>
      </c>
      <c r="B1794" t="s">
        <v>343</v>
      </c>
      <c r="C1794" t="s">
        <v>344</v>
      </c>
      <c r="D1794">
        <v>340</v>
      </c>
      <c r="E1794">
        <v>1085</v>
      </c>
      <c r="F1794" t="str">
        <f t="shared" si="62"/>
        <v>01</v>
      </c>
      <c r="G1794" t="s">
        <v>512</v>
      </c>
      <c r="H1794">
        <v>1</v>
      </c>
      <c r="I1794" t="s">
        <v>5</v>
      </c>
      <c r="J1794" t="s">
        <v>5</v>
      </c>
      <c r="K1794" t="s">
        <v>6</v>
      </c>
      <c r="L1794">
        <v>1</v>
      </c>
      <c r="M1794" t="str">
        <f>VLOOKUP(E1794,Translations!$A$1:$B$7,2,FALSE)</f>
        <v>Sjælland</v>
      </c>
      <c r="N1794" t="str">
        <f>VLOOKUP(D1794,Translations!$I$2:$K$101,2,FALSE)</f>
        <v>Sorø</v>
      </c>
      <c r="O1794" t="str">
        <f>VLOOKUP(G1794,Translations!$M$2:$N$9,2,FALSE)</f>
        <v>[X2074] SARS-CoV-2 (RNA), Testcenter</v>
      </c>
      <c r="P1794" t="str">
        <f>VLOOKUP(F1794,Translations!$D$1:$F$13,2,FALSE)</f>
        <v>Ok</v>
      </c>
      <c r="Q1794" t="str">
        <f>VLOOKUP(F1794,Translations!$D$2:$G$13,4,FALSE)</f>
        <v>01 - Aktiv, bopæl i DK</v>
      </c>
      <c r="R1794" t="str">
        <f>VLOOKUP(H1794,Translations!$P$2:$Q$10,2,FALSE)</f>
        <v>1 - Selvstændigt sikret - med lægevalg</v>
      </c>
      <c r="S1794" t="str">
        <f>VLOOKUP(F1794,Translations!$D$2:$F$13,3,FALSE)</f>
        <v>Ja</v>
      </c>
    </row>
    <row r="1795" spans="1:19" x14ac:dyDescent="0.2">
      <c r="A1795" s="3">
        <v>43961</v>
      </c>
      <c r="B1795" t="s">
        <v>343</v>
      </c>
      <c r="C1795" t="s">
        <v>344</v>
      </c>
      <c r="D1795">
        <v>350</v>
      </c>
      <c r="E1795">
        <v>1085</v>
      </c>
      <c r="F1795" t="str">
        <f t="shared" si="62"/>
        <v>01</v>
      </c>
      <c r="G1795" t="s">
        <v>512</v>
      </c>
      <c r="H1795">
        <v>1</v>
      </c>
      <c r="I1795" t="s">
        <v>5</v>
      </c>
      <c r="J1795" t="s">
        <v>5</v>
      </c>
      <c r="K1795" t="s">
        <v>6</v>
      </c>
      <c r="L1795">
        <v>2</v>
      </c>
      <c r="M1795" t="str">
        <f>VLOOKUP(E1795,Translations!$A$1:$B$7,2,FALSE)</f>
        <v>Sjælland</v>
      </c>
      <c r="N1795" t="str">
        <f>VLOOKUP(D1795,Translations!$I$2:$K$101,2,FALSE)</f>
        <v>Lejre</v>
      </c>
      <c r="O1795" t="str">
        <f>VLOOKUP(G1795,Translations!$M$2:$N$9,2,FALSE)</f>
        <v>[X2074] SARS-CoV-2 (RNA), Testcenter</v>
      </c>
      <c r="P1795" t="str">
        <f>VLOOKUP(F1795,Translations!$D$1:$F$13,2,FALSE)</f>
        <v>Ok</v>
      </c>
      <c r="Q1795" t="str">
        <f>VLOOKUP(F1795,Translations!$D$2:$G$13,4,FALSE)</f>
        <v>01 - Aktiv, bopæl i DK</v>
      </c>
      <c r="R1795" t="str">
        <f>VLOOKUP(H1795,Translations!$P$2:$Q$10,2,FALSE)</f>
        <v>1 - Selvstændigt sikret - med lægevalg</v>
      </c>
      <c r="S1795" t="str">
        <f>VLOOKUP(F1795,Translations!$D$2:$F$13,3,FALSE)</f>
        <v>Ja</v>
      </c>
    </row>
    <row r="1796" spans="1:19" x14ac:dyDescent="0.2">
      <c r="A1796" s="3">
        <v>43961</v>
      </c>
      <c r="B1796" t="s">
        <v>343</v>
      </c>
      <c r="C1796" t="s">
        <v>344</v>
      </c>
      <c r="D1796">
        <v>370</v>
      </c>
      <c r="E1796">
        <v>1085</v>
      </c>
      <c r="F1796" t="str">
        <f t="shared" si="62"/>
        <v>01</v>
      </c>
      <c r="G1796" t="s">
        <v>512</v>
      </c>
      <c r="H1796">
        <v>1</v>
      </c>
      <c r="I1796" t="s">
        <v>5</v>
      </c>
      <c r="J1796" t="s">
        <v>5</v>
      </c>
      <c r="K1796" t="s">
        <v>6</v>
      </c>
      <c r="L1796">
        <v>6</v>
      </c>
      <c r="M1796" t="str">
        <f>VLOOKUP(E1796,Translations!$A$1:$B$7,2,FALSE)</f>
        <v>Sjælland</v>
      </c>
      <c r="N1796" t="str">
        <f>VLOOKUP(D1796,Translations!$I$2:$K$101,2,FALSE)</f>
        <v>Næstved</v>
      </c>
      <c r="O1796" t="str">
        <f>VLOOKUP(G1796,Translations!$M$2:$N$9,2,FALSE)</f>
        <v>[X2074] SARS-CoV-2 (RNA), Testcenter</v>
      </c>
      <c r="P1796" t="str">
        <f>VLOOKUP(F1796,Translations!$D$1:$F$13,2,FALSE)</f>
        <v>Ok</v>
      </c>
      <c r="Q1796" t="str">
        <f>VLOOKUP(F1796,Translations!$D$2:$G$13,4,FALSE)</f>
        <v>01 - Aktiv, bopæl i DK</v>
      </c>
      <c r="R1796" t="str">
        <f>VLOOKUP(H1796,Translations!$P$2:$Q$10,2,FALSE)</f>
        <v>1 - Selvstændigt sikret - med lægevalg</v>
      </c>
      <c r="S1796" t="str">
        <f>VLOOKUP(F1796,Translations!$D$2:$F$13,3,FALSE)</f>
        <v>Ja</v>
      </c>
    </row>
    <row r="1797" spans="1:19" x14ac:dyDescent="0.2">
      <c r="A1797" s="3">
        <v>43961</v>
      </c>
      <c r="B1797" t="s">
        <v>343</v>
      </c>
      <c r="C1797" t="s">
        <v>344</v>
      </c>
      <c r="D1797">
        <v>376</v>
      </c>
      <c r="E1797">
        <v>1085</v>
      </c>
      <c r="F1797" t="str">
        <f t="shared" si="62"/>
        <v>01</v>
      </c>
      <c r="G1797" t="s">
        <v>512</v>
      </c>
      <c r="H1797">
        <v>1</v>
      </c>
      <c r="I1797" t="s">
        <v>5</v>
      </c>
      <c r="J1797" t="s">
        <v>5</v>
      </c>
      <c r="K1797" t="s">
        <v>6</v>
      </c>
      <c r="L1797">
        <v>7</v>
      </c>
      <c r="M1797" t="str">
        <f>VLOOKUP(E1797,Translations!$A$1:$B$7,2,FALSE)</f>
        <v>Sjælland</v>
      </c>
      <c r="N1797" t="str">
        <f>VLOOKUP(D1797,Translations!$I$2:$K$101,2,FALSE)</f>
        <v>Guldborgsund</v>
      </c>
      <c r="O1797" t="str">
        <f>VLOOKUP(G1797,Translations!$M$2:$N$9,2,FALSE)</f>
        <v>[X2074] SARS-CoV-2 (RNA), Testcenter</v>
      </c>
      <c r="P1797" t="str">
        <f>VLOOKUP(F1797,Translations!$D$1:$F$13,2,FALSE)</f>
        <v>Ok</v>
      </c>
      <c r="Q1797" t="str">
        <f>VLOOKUP(F1797,Translations!$D$2:$G$13,4,FALSE)</f>
        <v>01 - Aktiv, bopæl i DK</v>
      </c>
      <c r="R1797" t="str">
        <f>VLOOKUP(H1797,Translations!$P$2:$Q$10,2,FALSE)</f>
        <v>1 - Selvstændigt sikret - med lægevalg</v>
      </c>
      <c r="S1797" t="str">
        <f>VLOOKUP(F1797,Translations!$D$2:$F$13,3,FALSE)</f>
        <v>Ja</v>
      </c>
    </row>
    <row r="1798" spans="1:19" x14ac:dyDescent="0.2">
      <c r="A1798" s="3">
        <v>43961</v>
      </c>
      <c r="B1798" t="s">
        <v>343</v>
      </c>
      <c r="C1798" t="s">
        <v>344</v>
      </c>
      <c r="D1798">
        <v>390</v>
      </c>
      <c r="E1798">
        <v>1085</v>
      </c>
      <c r="F1798" t="str">
        <f t="shared" si="62"/>
        <v>01</v>
      </c>
      <c r="G1798" t="s">
        <v>512</v>
      </c>
      <c r="H1798">
        <v>1</v>
      </c>
      <c r="I1798" t="s">
        <v>5</v>
      </c>
      <c r="J1798" t="s">
        <v>5</v>
      </c>
      <c r="K1798" t="s">
        <v>6</v>
      </c>
      <c r="L1798">
        <v>1</v>
      </c>
      <c r="M1798" t="str">
        <f>VLOOKUP(E1798,Translations!$A$1:$B$7,2,FALSE)</f>
        <v>Sjælland</v>
      </c>
      <c r="N1798" t="str">
        <f>VLOOKUP(D1798,Translations!$I$2:$K$101,2,FALSE)</f>
        <v>Vordingborg</v>
      </c>
      <c r="O1798" t="str">
        <f>VLOOKUP(G1798,Translations!$M$2:$N$9,2,FALSE)</f>
        <v>[X2074] SARS-CoV-2 (RNA), Testcenter</v>
      </c>
      <c r="P1798" t="str">
        <f>VLOOKUP(F1798,Translations!$D$1:$F$13,2,FALSE)</f>
        <v>Ok</v>
      </c>
      <c r="Q1798" t="str">
        <f>VLOOKUP(F1798,Translations!$D$2:$G$13,4,FALSE)</f>
        <v>01 - Aktiv, bopæl i DK</v>
      </c>
      <c r="R1798" t="str">
        <f>VLOOKUP(H1798,Translations!$P$2:$Q$10,2,FALSE)</f>
        <v>1 - Selvstændigt sikret - med lægevalg</v>
      </c>
      <c r="S1798" t="str">
        <f>VLOOKUP(F1798,Translations!$D$2:$F$13,3,FALSE)</f>
        <v>Ja</v>
      </c>
    </row>
    <row r="1799" spans="1:19" x14ac:dyDescent="0.2">
      <c r="A1799" s="3">
        <v>43961</v>
      </c>
      <c r="B1799" t="s">
        <v>343</v>
      </c>
      <c r="C1799" t="s">
        <v>344</v>
      </c>
      <c r="D1799">
        <v>410</v>
      </c>
      <c r="E1799">
        <v>1083</v>
      </c>
      <c r="F1799" t="str">
        <f t="shared" si="62"/>
        <v>01</v>
      </c>
      <c r="G1799" t="s">
        <v>512</v>
      </c>
      <c r="H1799">
        <v>1</v>
      </c>
      <c r="I1799" t="s">
        <v>5</v>
      </c>
      <c r="J1799" t="s">
        <v>5</v>
      </c>
      <c r="K1799" t="s">
        <v>6</v>
      </c>
      <c r="L1799">
        <v>3</v>
      </c>
      <c r="M1799" t="str">
        <f>VLOOKUP(E1799,Translations!$A$1:$B$7,2,FALSE)</f>
        <v>Syddanmark</v>
      </c>
      <c r="N1799" t="str">
        <f>VLOOKUP(D1799,Translations!$I$2:$K$101,2,FALSE)</f>
        <v>Middelfart</v>
      </c>
      <c r="O1799" t="str">
        <f>VLOOKUP(G1799,Translations!$M$2:$N$9,2,FALSE)</f>
        <v>[X2074] SARS-CoV-2 (RNA), Testcenter</v>
      </c>
      <c r="P1799" t="str">
        <f>VLOOKUP(F1799,Translations!$D$1:$F$13,2,FALSE)</f>
        <v>Ok</v>
      </c>
      <c r="Q1799" t="str">
        <f>VLOOKUP(F1799,Translations!$D$2:$G$13,4,FALSE)</f>
        <v>01 - Aktiv, bopæl i DK</v>
      </c>
      <c r="R1799" t="str">
        <f>VLOOKUP(H1799,Translations!$P$2:$Q$10,2,FALSE)</f>
        <v>1 - Selvstændigt sikret - med lægevalg</v>
      </c>
      <c r="S1799" t="str">
        <f>VLOOKUP(F1799,Translations!$D$2:$F$13,3,FALSE)</f>
        <v>Ja</v>
      </c>
    </row>
    <row r="1800" spans="1:19" x14ac:dyDescent="0.2">
      <c r="A1800" s="3">
        <v>43961</v>
      </c>
      <c r="B1800" t="s">
        <v>343</v>
      </c>
      <c r="C1800" t="s">
        <v>344</v>
      </c>
      <c r="D1800">
        <v>430</v>
      </c>
      <c r="E1800">
        <v>1083</v>
      </c>
      <c r="F1800" t="str">
        <f t="shared" si="62"/>
        <v>01</v>
      </c>
      <c r="G1800" t="s">
        <v>512</v>
      </c>
      <c r="H1800">
        <v>1</v>
      </c>
      <c r="I1800" t="s">
        <v>5</v>
      </c>
      <c r="J1800" t="s">
        <v>5</v>
      </c>
      <c r="K1800" t="s">
        <v>6</v>
      </c>
      <c r="L1800">
        <v>2</v>
      </c>
      <c r="M1800" t="str">
        <f>VLOOKUP(E1800,Translations!$A$1:$B$7,2,FALSE)</f>
        <v>Syddanmark</v>
      </c>
      <c r="N1800" t="str">
        <f>VLOOKUP(D1800,Translations!$I$2:$K$101,2,FALSE)</f>
        <v>Faaborg-Midtfyn</v>
      </c>
      <c r="O1800" t="str">
        <f>VLOOKUP(G1800,Translations!$M$2:$N$9,2,FALSE)</f>
        <v>[X2074] SARS-CoV-2 (RNA), Testcenter</v>
      </c>
      <c r="P1800" t="str">
        <f>VLOOKUP(F1800,Translations!$D$1:$F$13,2,FALSE)</f>
        <v>Ok</v>
      </c>
      <c r="Q1800" t="str">
        <f>VLOOKUP(F1800,Translations!$D$2:$G$13,4,FALSE)</f>
        <v>01 - Aktiv, bopæl i DK</v>
      </c>
      <c r="R1800" t="str">
        <f>VLOOKUP(H1800,Translations!$P$2:$Q$10,2,FALSE)</f>
        <v>1 - Selvstændigt sikret - med lægevalg</v>
      </c>
      <c r="S1800" t="str">
        <f>VLOOKUP(F1800,Translations!$D$2:$F$13,3,FALSE)</f>
        <v>Ja</v>
      </c>
    </row>
    <row r="1801" spans="1:19" x14ac:dyDescent="0.2">
      <c r="A1801" s="3">
        <v>43961</v>
      </c>
      <c r="B1801" t="s">
        <v>343</v>
      </c>
      <c r="C1801" t="s">
        <v>344</v>
      </c>
      <c r="D1801">
        <v>440</v>
      </c>
      <c r="E1801">
        <v>1083</v>
      </c>
      <c r="F1801" t="str">
        <f t="shared" si="62"/>
        <v>01</v>
      </c>
      <c r="G1801" t="s">
        <v>512</v>
      </c>
      <c r="H1801">
        <v>1</v>
      </c>
      <c r="I1801" t="s">
        <v>5</v>
      </c>
      <c r="J1801" t="s">
        <v>5</v>
      </c>
      <c r="K1801" t="s">
        <v>6</v>
      </c>
      <c r="L1801">
        <v>1</v>
      </c>
      <c r="M1801" t="str">
        <f>VLOOKUP(E1801,Translations!$A$1:$B$7,2,FALSE)</f>
        <v>Syddanmark</v>
      </c>
      <c r="N1801" t="str">
        <f>VLOOKUP(D1801,Translations!$I$2:$K$101,2,FALSE)</f>
        <v>Kerteminde</v>
      </c>
      <c r="O1801" t="str">
        <f>VLOOKUP(G1801,Translations!$M$2:$N$9,2,FALSE)</f>
        <v>[X2074] SARS-CoV-2 (RNA), Testcenter</v>
      </c>
      <c r="P1801" t="str">
        <f>VLOOKUP(F1801,Translations!$D$1:$F$13,2,FALSE)</f>
        <v>Ok</v>
      </c>
      <c r="Q1801" t="str">
        <f>VLOOKUP(F1801,Translations!$D$2:$G$13,4,FALSE)</f>
        <v>01 - Aktiv, bopæl i DK</v>
      </c>
      <c r="R1801" t="str">
        <f>VLOOKUP(H1801,Translations!$P$2:$Q$10,2,FALSE)</f>
        <v>1 - Selvstændigt sikret - med lægevalg</v>
      </c>
      <c r="S1801" t="str">
        <f>VLOOKUP(F1801,Translations!$D$2:$F$13,3,FALSE)</f>
        <v>Ja</v>
      </c>
    </row>
    <row r="1802" spans="1:19" x14ac:dyDescent="0.2">
      <c r="A1802" s="3">
        <v>43961</v>
      </c>
      <c r="B1802" t="s">
        <v>343</v>
      </c>
      <c r="C1802" t="s">
        <v>344</v>
      </c>
      <c r="D1802">
        <v>461</v>
      </c>
      <c r="E1802">
        <v>1083</v>
      </c>
      <c r="F1802" t="str">
        <f t="shared" si="62"/>
        <v>01</v>
      </c>
      <c r="G1802" t="s">
        <v>512</v>
      </c>
      <c r="H1802">
        <v>1</v>
      </c>
      <c r="I1802" t="s">
        <v>5</v>
      </c>
      <c r="J1802" t="s">
        <v>5</v>
      </c>
      <c r="K1802" t="s">
        <v>6</v>
      </c>
      <c r="L1802">
        <v>20</v>
      </c>
      <c r="M1802" t="str">
        <f>VLOOKUP(E1802,Translations!$A$1:$B$7,2,FALSE)</f>
        <v>Syddanmark</v>
      </c>
      <c r="N1802" t="str">
        <f>VLOOKUP(D1802,Translations!$I$2:$K$101,2,FALSE)</f>
        <v>Odense</v>
      </c>
      <c r="O1802" t="str">
        <f>VLOOKUP(G1802,Translations!$M$2:$N$9,2,FALSE)</f>
        <v>[X2074] SARS-CoV-2 (RNA), Testcenter</v>
      </c>
      <c r="P1802" t="str">
        <f>VLOOKUP(F1802,Translations!$D$1:$F$13,2,FALSE)</f>
        <v>Ok</v>
      </c>
      <c r="Q1802" t="str">
        <f>VLOOKUP(F1802,Translations!$D$2:$G$13,4,FALSE)</f>
        <v>01 - Aktiv, bopæl i DK</v>
      </c>
      <c r="R1802" t="str">
        <f>VLOOKUP(H1802,Translations!$P$2:$Q$10,2,FALSE)</f>
        <v>1 - Selvstændigt sikret - med lægevalg</v>
      </c>
      <c r="S1802" t="str">
        <f>VLOOKUP(F1802,Translations!$D$2:$F$13,3,FALSE)</f>
        <v>Ja</v>
      </c>
    </row>
    <row r="1803" spans="1:19" x14ac:dyDescent="0.2">
      <c r="A1803" s="3">
        <v>43961</v>
      </c>
      <c r="B1803" t="s">
        <v>343</v>
      </c>
      <c r="C1803" t="s">
        <v>344</v>
      </c>
      <c r="D1803">
        <v>479</v>
      </c>
      <c r="E1803">
        <v>1083</v>
      </c>
      <c r="F1803" t="str">
        <f t="shared" si="62"/>
        <v>01</v>
      </c>
      <c r="G1803" t="s">
        <v>512</v>
      </c>
      <c r="H1803">
        <v>1</v>
      </c>
      <c r="I1803" t="s">
        <v>5</v>
      </c>
      <c r="J1803" t="s">
        <v>5</v>
      </c>
      <c r="K1803" t="s">
        <v>6</v>
      </c>
      <c r="L1803">
        <v>1</v>
      </c>
      <c r="M1803" t="str">
        <f>VLOOKUP(E1803,Translations!$A$1:$B$7,2,FALSE)</f>
        <v>Syddanmark</v>
      </c>
      <c r="N1803" t="str">
        <f>VLOOKUP(D1803,Translations!$I$2:$K$101,2,FALSE)</f>
        <v>Svendborg</v>
      </c>
      <c r="O1803" t="str">
        <f>VLOOKUP(G1803,Translations!$M$2:$N$9,2,FALSE)</f>
        <v>[X2074] SARS-CoV-2 (RNA), Testcenter</v>
      </c>
      <c r="P1803" t="str">
        <f>VLOOKUP(F1803,Translations!$D$1:$F$13,2,FALSE)</f>
        <v>Ok</v>
      </c>
      <c r="Q1803" t="str">
        <f>VLOOKUP(F1803,Translations!$D$2:$G$13,4,FALSE)</f>
        <v>01 - Aktiv, bopæl i DK</v>
      </c>
      <c r="R1803" t="str">
        <f>VLOOKUP(H1803,Translations!$P$2:$Q$10,2,FALSE)</f>
        <v>1 - Selvstændigt sikret - med lægevalg</v>
      </c>
      <c r="S1803" t="str">
        <f>VLOOKUP(F1803,Translations!$D$2:$F$13,3,FALSE)</f>
        <v>Ja</v>
      </c>
    </row>
    <row r="1804" spans="1:19" x14ac:dyDescent="0.2">
      <c r="A1804" s="3">
        <v>43961</v>
      </c>
      <c r="B1804" t="s">
        <v>343</v>
      </c>
      <c r="C1804" t="s">
        <v>344</v>
      </c>
      <c r="D1804">
        <v>540</v>
      </c>
      <c r="E1804">
        <v>1083</v>
      </c>
      <c r="F1804" t="str">
        <f t="shared" si="62"/>
        <v>01</v>
      </c>
      <c r="G1804" t="s">
        <v>512</v>
      </c>
      <c r="H1804">
        <v>1</v>
      </c>
      <c r="I1804" t="s">
        <v>5</v>
      </c>
      <c r="J1804" t="s">
        <v>5</v>
      </c>
      <c r="K1804" t="s">
        <v>6</v>
      </c>
      <c r="L1804">
        <v>2</v>
      </c>
      <c r="M1804" t="str">
        <f>VLOOKUP(E1804,Translations!$A$1:$B$7,2,FALSE)</f>
        <v>Syddanmark</v>
      </c>
      <c r="N1804" t="str">
        <f>VLOOKUP(D1804,Translations!$I$2:$K$101,2,FALSE)</f>
        <v>Sønderborg</v>
      </c>
      <c r="O1804" t="str">
        <f>VLOOKUP(G1804,Translations!$M$2:$N$9,2,FALSE)</f>
        <v>[X2074] SARS-CoV-2 (RNA), Testcenter</v>
      </c>
      <c r="P1804" t="str">
        <f>VLOOKUP(F1804,Translations!$D$1:$F$13,2,FALSE)</f>
        <v>Ok</v>
      </c>
      <c r="Q1804" t="str">
        <f>VLOOKUP(F1804,Translations!$D$2:$G$13,4,FALSE)</f>
        <v>01 - Aktiv, bopæl i DK</v>
      </c>
      <c r="R1804" t="str">
        <f>VLOOKUP(H1804,Translations!$P$2:$Q$10,2,FALSE)</f>
        <v>1 - Selvstændigt sikret - med lægevalg</v>
      </c>
      <c r="S1804" t="str">
        <f>VLOOKUP(F1804,Translations!$D$2:$F$13,3,FALSE)</f>
        <v>Ja</v>
      </c>
    </row>
    <row r="1805" spans="1:19" x14ac:dyDescent="0.2">
      <c r="A1805" s="3">
        <v>43961</v>
      </c>
      <c r="B1805" t="s">
        <v>343</v>
      </c>
      <c r="C1805" t="s">
        <v>344</v>
      </c>
      <c r="D1805">
        <v>561</v>
      </c>
      <c r="E1805">
        <v>1083</v>
      </c>
      <c r="F1805" t="str">
        <f t="shared" si="62"/>
        <v>01</v>
      </c>
      <c r="G1805" t="s">
        <v>512</v>
      </c>
      <c r="H1805">
        <v>1</v>
      </c>
      <c r="I1805" t="s">
        <v>5</v>
      </c>
      <c r="J1805" t="s">
        <v>5</v>
      </c>
      <c r="K1805" t="s">
        <v>6</v>
      </c>
      <c r="L1805">
        <v>10</v>
      </c>
      <c r="M1805" t="str">
        <f>VLOOKUP(E1805,Translations!$A$1:$B$7,2,FALSE)</f>
        <v>Syddanmark</v>
      </c>
      <c r="N1805" t="str">
        <f>VLOOKUP(D1805,Translations!$I$2:$K$101,2,FALSE)</f>
        <v>Esbjerg</v>
      </c>
      <c r="O1805" t="str">
        <f>VLOOKUP(G1805,Translations!$M$2:$N$9,2,FALSE)</f>
        <v>[X2074] SARS-CoV-2 (RNA), Testcenter</v>
      </c>
      <c r="P1805" t="str">
        <f>VLOOKUP(F1805,Translations!$D$1:$F$13,2,FALSE)</f>
        <v>Ok</v>
      </c>
      <c r="Q1805" t="str">
        <f>VLOOKUP(F1805,Translations!$D$2:$G$13,4,FALSE)</f>
        <v>01 - Aktiv, bopæl i DK</v>
      </c>
      <c r="R1805" t="str">
        <f>VLOOKUP(H1805,Translations!$P$2:$Q$10,2,FALSE)</f>
        <v>1 - Selvstændigt sikret - med lægevalg</v>
      </c>
      <c r="S1805" t="str">
        <f>VLOOKUP(F1805,Translations!$D$2:$F$13,3,FALSE)</f>
        <v>Ja</v>
      </c>
    </row>
    <row r="1806" spans="1:19" x14ac:dyDescent="0.2">
      <c r="A1806" s="3">
        <v>43961</v>
      </c>
      <c r="B1806" t="s">
        <v>343</v>
      </c>
      <c r="C1806" t="s">
        <v>344</v>
      </c>
      <c r="D1806">
        <v>573</v>
      </c>
      <c r="E1806">
        <v>1083</v>
      </c>
      <c r="F1806" t="str">
        <f t="shared" si="62"/>
        <v>01</v>
      </c>
      <c r="G1806" t="s">
        <v>512</v>
      </c>
      <c r="H1806">
        <v>1</v>
      </c>
      <c r="I1806" t="s">
        <v>5</v>
      </c>
      <c r="J1806" t="s">
        <v>5</v>
      </c>
      <c r="K1806" t="s">
        <v>6</v>
      </c>
      <c r="L1806">
        <v>1</v>
      </c>
      <c r="M1806" t="str">
        <f>VLOOKUP(E1806,Translations!$A$1:$B$7,2,FALSE)</f>
        <v>Syddanmark</v>
      </c>
      <c r="N1806" t="str">
        <f>VLOOKUP(D1806,Translations!$I$2:$K$101,2,FALSE)</f>
        <v>Varde</v>
      </c>
      <c r="O1806" t="str">
        <f>VLOOKUP(G1806,Translations!$M$2:$N$9,2,FALSE)</f>
        <v>[X2074] SARS-CoV-2 (RNA), Testcenter</v>
      </c>
      <c r="P1806" t="str">
        <f>VLOOKUP(F1806,Translations!$D$1:$F$13,2,FALSE)</f>
        <v>Ok</v>
      </c>
      <c r="Q1806" t="str">
        <f>VLOOKUP(F1806,Translations!$D$2:$G$13,4,FALSE)</f>
        <v>01 - Aktiv, bopæl i DK</v>
      </c>
      <c r="R1806" t="str">
        <f>VLOOKUP(H1806,Translations!$P$2:$Q$10,2,FALSE)</f>
        <v>1 - Selvstændigt sikret - med lægevalg</v>
      </c>
      <c r="S1806" t="str">
        <f>VLOOKUP(F1806,Translations!$D$2:$F$13,3,FALSE)</f>
        <v>Ja</v>
      </c>
    </row>
    <row r="1807" spans="1:19" x14ac:dyDescent="0.2">
      <c r="A1807" s="3">
        <v>43961</v>
      </c>
      <c r="B1807" t="s">
        <v>343</v>
      </c>
      <c r="C1807" t="s">
        <v>344</v>
      </c>
      <c r="D1807">
        <v>575</v>
      </c>
      <c r="E1807">
        <v>1083</v>
      </c>
      <c r="F1807" t="str">
        <f t="shared" si="62"/>
        <v>01</v>
      </c>
      <c r="G1807" t="s">
        <v>512</v>
      </c>
      <c r="H1807">
        <v>1</v>
      </c>
      <c r="I1807" t="s">
        <v>5</v>
      </c>
      <c r="J1807" t="s">
        <v>5</v>
      </c>
      <c r="K1807" t="s">
        <v>6</v>
      </c>
      <c r="L1807">
        <v>1</v>
      </c>
      <c r="M1807" t="str">
        <f>VLOOKUP(E1807,Translations!$A$1:$B$7,2,FALSE)</f>
        <v>Syddanmark</v>
      </c>
      <c r="N1807" t="str">
        <f>VLOOKUP(D1807,Translations!$I$2:$K$101,2,FALSE)</f>
        <v>Vejen</v>
      </c>
      <c r="O1807" t="str">
        <f>VLOOKUP(G1807,Translations!$M$2:$N$9,2,FALSE)</f>
        <v>[X2074] SARS-CoV-2 (RNA), Testcenter</v>
      </c>
      <c r="P1807" t="str">
        <f>VLOOKUP(F1807,Translations!$D$1:$F$13,2,FALSE)</f>
        <v>Ok</v>
      </c>
      <c r="Q1807" t="str">
        <f>VLOOKUP(F1807,Translations!$D$2:$G$13,4,FALSE)</f>
        <v>01 - Aktiv, bopæl i DK</v>
      </c>
      <c r="R1807" t="str">
        <f>VLOOKUP(H1807,Translations!$P$2:$Q$10,2,FALSE)</f>
        <v>1 - Selvstændigt sikret - med lægevalg</v>
      </c>
      <c r="S1807" t="str">
        <f>VLOOKUP(F1807,Translations!$D$2:$F$13,3,FALSE)</f>
        <v>Ja</v>
      </c>
    </row>
    <row r="1808" spans="1:19" x14ac:dyDescent="0.2">
      <c r="A1808" s="3">
        <v>43961</v>
      </c>
      <c r="B1808" t="s">
        <v>343</v>
      </c>
      <c r="C1808" t="s">
        <v>344</v>
      </c>
      <c r="D1808">
        <v>607</v>
      </c>
      <c r="E1808">
        <v>1083</v>
      </c>
      <c r="F1808" t="str">
        <f t="shared" si="62"/>
        <v>01</v>
      </c>
      <c r="G1808" t="s">
        <v>512</v>
      </c>
      <c r="H1808">
        <v>1</v>
      </c>
      <c r="I1808" t="s">
        <v>5</v>
      </c>
      <c r="J1808" t="s">
        <v>5</v>
      </c>
      <c r="K1808" t="s">
        <v>6</v>
      </c>
      <c r="L1808">
        <v>31</v>
      </c>
      <c r="M1808" t="str">
        <f>VLOOKUP(E1808,Translations!$A$1:$B$7,2,FALSE)</f>
        <v>Syddanmark</v>
      </c>
      <c r="N1808" t="str">
        <f>VLOOKUP(D1808,Translations!$I$2:$K$101,2,FALSE)</f>
        <v>Fredericia</v>
      </c>
      <c r="O1808" t="str">
        <f>VLOOKUP(G1808,Translations!$M$2:$N$9,2,FALSE)</f>
        <v>[X2074] SARS-CoV-2 (RNA), Testcenter</v>
      </c>
      <c r="P1808" t="str">
        <f>VLOOKUP(F1808,Translations!$D$1:$F$13,2,FALSE)</f>
        <v>Ok</v>
      </c>
      <c r="Q1808" t="str">
        <f>VLOOKUP(F1808,Translations!$D$2:$G$13,4,FALSE)</f>
        <v>01 - Aktiv, bopæl i DK</v>
      </c>
      <c r="R1808" t="str">
        <f>VLOOKUP(H1808,Translations!$P$2:$Q$10,2,FALSE)</f>
        <v>1 - Selvstændigt sikret - med lægevalg</v>
      </c>
      <c r="S1808" t="str">
        <f>VLOOKUP(F1808,Translations!$D$2:$F$13,3,FALSE)</f>
        <v>Ja</v>
      </c>
    </row>
    <row r="1809" spans="1:19" x14ac:dyDescent="0.2">
      <c r="A1809" s="3">
        <v>43961</v>
      </c>
      <c r="B1809" t="s">
        <v>343</v>
      </c>
      <c r="C1809" t="s">
        <v>344</v>
      </c>
      <c r="D1809">
        <v>615</v>
      </c>
      <c r="E1809">
        <v>1082</v>
      </c>
      <c r="F1809" t="str">
        <f t="shared" si="62"/>
        <v>01</v>
      </c>
      <c r="G1809" t="s">
        <v>512</v>
      </c>
      <c r="H1809">
        <v>1</v>
      </c>
      <c r="I1809" t="s">
        <v>5</v>
      </c>
      <c r="J1809" t="s">
        <v>5</v>
      </c>
      <c r="K1809" t="s">
        <v>6</v>
      </c>
      <c r="L1809">
        <v>10</v>
      </c>
      <c r="M1809" t="str">
        <f>VLOOKUP(E1809,Translations!$A$1:$B$7,2,FALSE)</f>
        <v>Midtjylland</v>
      </c>
      <c r="N1809" t="str">
        <f>VLOOKUP(D1809,Translations!$I$2:$K$101,2,FALSE)</f>
        <v>Horsens</v>
      </c>
      <c r="O1809" t="str">
        <f>VLOOKUP(G1809,Translations!$M$2:$N$9,2,FALSE)</f>
        <v>[X2074] SARS-CoV-2 (RNA), Testcenter</v>
      </c>
      <c r="P1809" t="str">
        <f>VLOOKUP(F1809,Translations!$D$1:$F$13,2,FALSE)</f>
        <v>Ok</v>
      </c>
      <c r="Q1809" t="str">
        <f>VLOOKUP(F1809,Translations!$D$2:$G$13,4,FALSE)</f>
        <v>01 - Aktiv, bopæl i DK</v>
      </c>
      <c r="R1809" t="str">
        <f>VLOOKUP(H1809,Translations!$P$2:$Q$10,2,FALSE)</f>
        <v>1 - Selvstændigt sikret - med lægevalg</v>
      </c>
      <c r="S1809" t="str">
        <f>VLOOKUP(F1809,Translations!$D$2:$F$13,3,FALSE)</f>
        <v>Ja</v>
      </c>
    </row>
    <row r="1810" spans="1:19" x14ac:dyDescent="0.2">
      <c r="A1810" s="3">
        <v>43961</v>
      </c>
      <c r="B1810" t="s">
        <v>343</v>
      </c>
      <c r="C1810" t="s">
        <v>344</v>
      </c>
      <c r="D1810">
        <v>621</v>
      </c>
      <c r="E1810">
        <v>1083</v>
      </c>
      <c r="F1810" t="str">
        <f t="shared" si="62"/>
        <v>01</v>
      </c>
      <c r="G1810" t="s">
        <v>512</v>
      </c>
      <c r="H1810">
        <v>1</v>
      </c>
      <c r="I1810" t="s">
        <v>5</v>
      </c>
      <c r="J1810" t="s">
        <v>5</v>
      </c>
      <c r="K1810" t="s">
        <v>6</v>
      </c>
      <c r="L1810">
        <v>9</v>
      </c>
      <c r="M1810" t="str">
        <f>VLOOKUP(E1810,Translations!$A$1:$B$7,2,FALSE)</f>
        <v>Syddanmark</v>
      </c>
      <c r="N1810" t="str">
        <f>VLOOKUP(D1810,Translations!$I$2:$K$101,2,FALSE)</f>
        <v>Kolding</v>
      </c>
      <c r="O1810" t="str">
        <f>VLOOKUP(G1810,Translations!$M$2:$N$9,2,FALSE)</f>
        <v>[X2074] SARS-CoV-2 (RNA), Testcenter</v>
      </c>
      <c r="P1810" t="str">
        <f>VLOOKUP(F1810,Translations!$D$1:$F$13,2,FALSE)</f>
        <v>Ok</v>
      </c>
      <c r="Q1810" t="str">
        <f>VLOOKUP(F1810,Translations!$D$2:$G$13,4,FALSE)</f>
        <v>01 - Aktiv, bopæl i DK</v>
      </c>
      <c r="R1810" t="str">
        <f>VLOOKUP(H1810,Translations!$P$2:$Q$10,2,FALSE)</f>
        <v>1 - Selvstændigt sikret - med lægevalg</v>
      </c>
      <c r="S1810" t="str">
        <f>VLOOKUP(F1810,Translations!$D$2:$F$13,3,FALSE)</f>
        <v>Ja</v>
      </c>
    </row>
    <row r="1811" spans="1:19" x14ac:dyDescent="0.2">
      <c r="A1811" s="3">
        <v>43961</v>
      </c>
      <c r="B1811" t="s">
        <v>343</v>
      </c>
      <c r="C1811" t="s">
        <v>344</v>
      </c>
      <c r="D1811">
        <v>630</v>
      </c>
      <c r="E1811">
        <v>1083</v>
      </c>
      <c r="F1811" t="str">
        <f t="shared" si="62"/>
        <v>01</v>
      </c>
      <c r="G1811" t="s">
        <v>512</v>
      </c>
      <c r="H1811">
        <v>1</v>
      </c>
      <c r="I1811" t="s">
        <v>5</v>
      </c>
      <c r="J1811" t="s">
        <v>5</v>
      </c>
      <c r="K1811" t="s">
        <v>6</v>
      </c>
      <c r="L1811">
        <v>12</v>
      </c>
      <c r="M1811" t="str">
        <f>VLOOKUP(E1811,Translations!$A$1:$B$7,2,FALSE)</f>
        <v>Syddanmark</v>
      </c>
      <c r="N1811" t="str">
        <f>VLOOKUP(D1811,Translations!$I$2:$K$101,2,FALSE)</f>
        <v>Vejle</v>
      </c>
      <c r="O1811" t="str">
        <f>VLOOKUP(G1811,Translations!$M$2:$N$9,2,FALSE)</f>
        <v>[X2074] SARS-CoV-2 (RNA), Testcenter</v>
      </c>
      <c r="P1811" t="str">
        <f>VLOOKUP(F1811,Translations!$D$1:$F$13,2,FALSE)</f>
        <v>Ok</v>
      </c>
      <c r="Q1811" t="str">
        <f>VLOOKUP(F1811,Translations!$D$2:$G$13,4,FALSE)</f>
        <v>01 - Aktiv, bopæl i DK</v>
      </c>
      <c r="R1811" t="str">
        <f>VLOOKUP(H1811,Translations!$P$2:$Q$10,2,FALSE)</f>
        <v>1 - Selvstændigt sikret - med lægevalg</v>
      </c>
      <c r="S1811" t="str">
        <f>VLOOKUP(F1811,Translations!$D$2:$F$13,3,FALSE)</f>
        <v>Ja</v>
      </c>
    </row>
    <row r="1812" spans="1:19" x14ac:dyDescent="0.2">
      <c r="A1812" s="3">
        <v>43961</v>
      </c>
      <c r="B1812" t="s">
        <v>343</v>
      </c>
      <c r="C1812" t="s">
        <v>344</v>
      </c>
      <c r="D1812">
        <v>657</v>
      </c>
      <c r="E1812">
        <v>1082</v>
      </c>
      <c r="F1812" t="str">
        <f t="shared" si="62"/>
        <v>01</v>
      </c>
      <c r="G1812" t="s">
        <v>512</v>
      </c>
      <c r="H1812">
        <v>1</v>
      </c>
      <c r="I1812" t="s">
        <v>5</v>
      </c>
      <c r="J1812" t="s">
        <v>5</v>
      </c>
      <c r="K1812" t="s">
        <v>6</v>
      </c>
      <c r="L1812">
        <v>9</v>
      </c>
      <c r="M1812" t="str">
        <f>VLOOKUP(E1812,Translations!$A$1:$B$7,2,FALSE)</f>
        <v>Midtjylland</v>
      </c>
      <c r="N1812" t="str">
        <f>VLOOKUP(D1812,Translations!$I$2:$K$101,2,FALSE)</f>
        <v>Herning</v>
      </c>
      <c r="O1812" t="str">
        <f>VLOOKUP(G1812,Translations!$M$2:$N$9,2,FALSE)</f>
        <v>[X2074] SARS-CoV-2 (RNA), Testcenter</v>
      </c>
      <c r="P1812" t="str">
        <f>VLOOKUP(F1812,Translations!$D$1:$F$13,2,FALSE)</f>
        <v>Ok</v>
      </c>
      <c r="Q1812" t="str">
        <f>VLOOKUP(F1812,Translations!$D$2:$G$13,4,FALSE)</f>
        <v>01 - Aktiv, bopæl i DK</v>
      </c>
      <c r="R1812" t="str">
        <f>VLOOKUP(H1812,Translations!$P$2:$Q$10,2,FALSE)</f>
        <v>1 - Selvstændigt sikret - med lægevalg</v>
      </c>
      <c r="S1812" t="str">
        <f>VLOOKUP(F1812,Translations!$D$2:$F$13,3,FALSE)</f>
        <v>Ja</v>
      </c>
    </row>
    <row r="1813" spans="1:19" x14ac:dyDescent="0.2">
      <c r="A1813" s="3">
        <v>43961</v>
      </c>
      <c r="B1813" t="s">
        <v>343</v>
      </c>
      <c r="C1813" t="s">
        <v>344</v>
      </c>
      <c r="D1813">
        <v>661</v>
      </c>
      <c r="E1813">
        <v>1082</v>
      </c>
      <c r="F1813" t="str">
        <f t="shared" si="62"/>
        <v>01</v>
      </c>
      <c r="G1813" t="s">
        <v>512</v>
      </c>
      <c r="H1813">
        <v>1</v>
      </c>
      <c r="I1813" t="s">
        <v>5</v>
      </c>
      <c r="J1813" t="s">
        <v>5</v>
      </c>
      <c r="K1813" t="s">
        <v>6</v>
      </c>
      <c r="L1813">
        <v>4</v>
      </c>
      <c r="M1813" t="str">
        <f>VLOOKUP(E1813,Translations!$A$1:$B$7,2,FALSE)</f>
        <v>Midtjylland</v>
      </c>
      <c r="N1813" t="str">
        <f>VLOOKUP(D1813,Translations!$I$2:$K$101,2,FALSE)</f>
        <v>Holstebro</v>
      </c>
      <c r="O1813" t="str">
        <f>VLOOKUP(G1813,Translations!$M$2:$N$9,2,FALSE)</f>
        <v>[X2074] SARS-CoV-2 (RNA), Testcenter</v>
      </c>
      <c r="P1813" t="str">
        <f>VLOOKUP(F1813,Translations!$D$1:$F$13,2,FALSE)</f>
        <v>Ok</v>
      </c>
      <c r="Q1813" t="str">
        <f>VLOOKUP(F1813,Translations!$D$2:$G$13,4,FALSE)</f>
        <v>01 - Aktiv, bopæl i DK</v>
      </c>
      <c r="R1813" t="str">
        <f>VLOOKUP(H1813,Translations!$P$2:$Q$10,2,FALSE)</f>
        <v>1 - Selvstændigt sikret - med lægevalg</v>
      </c>
      <c r="S1813" t="str">
        <f>VLOOKUP(F1813,Translations!$D$2:$F$13,3,FALSE)</f>
        <v>Ja</v>
      </c>
    </row>
    <row r="1814" spans="1:19" x14ac:dyDescent="0.2">
      <c r="A1814" s="3">
        <v>43961</v>
      </c>
      <c r="B1814" t="s">
        <v>343</v>
      </c>
      <c r="C1814" t="s">
        <v>344</v>
      </c>
      <c r="D1814">
        <v>706</v>
      </c>
      <c r="E1814">
        <v>1082</v>
      </c>
      <c r="F1814" t="str">
        <f t="shared" si="62"/>
        <v>01</v>
      </c>
      <c r="G1814" t="s">
        <v>512</v>
      </c>
      <c r="H1814">
        <v>1</v>
      </c>
      <c r="I1814" t="s">
        <v>5</v>
      </c>
      <c r="J1814" t="s">
        <v>5</v>
      </c>
      <c r="K1814" t="s">
        <v>6</v>
      </c>
      <c r="L1814">
        <v>1</v>
      </c>
      <c r="M1814" t="str">
        <f>VLOOKUP(E1814,Translations!$A$1:$B$7,2,FALSE)</f>
        <v>Midtjylland</v>
      </c>
      <c r="N1814" t="str">
        <f>VLOOKUP(D1814,Translations!$I$2:$K$101,2,FALSE)</f>
        <v>Syddjurs</v>
      </c>
      <c r="O1814" t="str">
        <f>VLOOKUP(G1814,Translations!$M$2:$N$9,2,FALSE)</f>
        <v>[X2074] SARS-CoV-2 (RNA), Testcenter</v>
      </c>
      <c r="P1814" t="str">
        <f>VLOOKUP(F1814,Translations!$D$1:$F$13,2,FALSE)</f>
        <v>Ok</v>
      </c>
      <c r="Q1814" t="str">
        <f>VLOOKUP(F1814,Translations!$D$2:$G$13,4,FALSE)</f>
        <v>01 - Aktiv, bopæl i DK</v>
      </c>
      <c r="R1814" t="str">
        <f>VLOOKUP(H1814,Translations!$P$2:$Q$10,2,FALSE)</f>
        <v>1 - Selvstændigt sikret - med lægevalg</v>
      </c>
      <c r="S1814" t="str">
        <f>VLOOKUP(F1814,Translations!$D$2:$F$13,3,FALSE)</f>
        <v>Ja</v>
      </c>
    </row>
    <row r="1815" spans="1:19" x14ac:dyDescent="0.2">
      <c r="A1815" s="3">
        <v>43961</v>
      </c>
      <c r="B1815" t="s">
        <v>343</v>
      </c>
      <c r="C1815" t="s">
        <v>344</v>
      </c>
      <c r="D1815">
        <v>710</v>
      </c>
      <c r="E1815">
        <v>1082</v>
      </c>
      <c r="F1815" t="str">
        <f t="shared" si="62"/>
        <v>01</v>
      </c>
      <c r="G1815" t="s">
        <v>512</v>
      </c>
      <c r="H1815">
        <v>1</v>
      </c>
      <c r="I1815" t="s">
        <v>5</v>
      </c>
      <c r="J1815" t="s">
        <v>5</v>
      </c>
      <c r="K1815" t="s">
        <v>6</v>
      </c>
      <c r="L1815">
        <v>2</v>
      </c>
      <c r="M1815" t="str">
        <f>VLOOKUP(E1815,Translations!$A$1:$B$7,2,FALSE)</f>
        <v>Midtjylland</v>
      </c>
      <c r="N1815" t="str">
        <f>VLOOKUP(D1815,Translations!$I$2:$K$101,2,FALSE)</f>
        <v>Favrskov</v>
      </c>
      <c r="O1815" t="str">
        <f>VLOOKUP(G1815,Translations!$M$2:$N$9,2,FALSE)</f>
        <v>[X2074] SARS-CoV-2 (RNA), Testcenter</v>
      </c>
      <c r="P1815" t="str">
        <f>VLOOKUP(F1815,Translations!$D$1:$F$13,2,FALSE)</f>
        <v>Ok</v>
      </c>
      <c r="Q1815" t="str">
        <f>VLOOKUP(F1815,Translations!$D$2:$G$13,4,FALSE)</f>
        <v>01 - Aktiv, bopæl i DK</v>
      </c>
      <c r="R1815" t="str">
        <f>VLOOKUP(H1815,Translations!$P$2:$Q$10,2,FALSE)</f>
        <v>1 - Selvstændigt sikret - med lægevalg</v>
      </c>
      <c r="S1815" t="str">
        <f>VLOOKUP(F1815,Translations!$D$2:$F$13,3,FALSE)</f>
        <v>Ja</v>
      </c>
    </row>
    <row r="1816" spans="1:19" x14ac:dyDescent="0.2">
      <c r="A1816" s="3">
        <v>43961</v>
      </c>
      <c r="B1816" t="s">
        <v>343</v>
      </c>
      <c r="C1816" t="s">
        <v>344</v>
      </c>
      <c r="D1816">
        <v>730</v>
      </c>
      <c r="E1816">
        <v>1082</v>
      </c>
      <c r="F1816" t="str">
        <f t="shared" si="62"/>
        <v>01</v>
      </c>
      <c r="G1816" t="s">
        <v>512</v>
      </c>
      <c r="H1816">
        <v>1</v>
      </c>
      <c r="I1816" t="s">
        <v>5</v>
      </c>
      <c r="J1816" t="s">
        <v>5</v>
      </c>
      <c r="K1816" t="s">
        <v>6</v>
      </c>
      <c r="L1816">
        <v>5</v>
      </c>
      <c r="M1816" t="str">
        <f>VLOOKUP(E1816,Translations!$A$1:$B$7,2,FALSE)</f>
        <v>Midtjylland</v>
      </c>
      <c r="N1816" t="str">
        <f>VLOOKUP(D1816,Translations!$I$2:$K$101,2,FALSE)</f>
        <v>Randers</v>
      </c>
      <c r="O1816" t="str">
        <f>VLOOKUP(G1816,Translations!$M$2:$N$9,2,FALSE)</f>
        <v>[X2074] SARS-CoV-2 (RNA), Testcenter</v>
      </c>
      <c r="P1816" t="str">
        <f>VLOOKUP(F1816,Translations!$D$1:$F$13,2,FALSE)</f>
        <v>Ok</v>
      </c>
      <c r="Q1816" t="str">
        <f>VLOOKUP(F1816,Translations!$D$2:$G$13,4,FALSE)</f>
        <v>01 - Aktiv, bopæl i DK</v>
      </c>
      <c r="R1816" t="str">
        <f>VLOOKUP(H1816,Translations!$P$2:$Q$10,2,FALSE)</f>
        <v>1 - Selvstændigt sikret - med lægevalg</v>
      </c>
      <c r="S1816" t="str">
        <f>VLOOKUP(F1816,Translations!$D$2:$F$13,3,FALSE)</f>
        <v>Ja</v>
      </c>
    </row>
    <row r="1817" spans="1:19" x14ac:dyDescent="0.2">
      <c r="A1817" s="3">
        <v>43961</v>
      </c>
      <c r="B1817" t="s">
        <v>343</v>
      </c>
      <c r="C1817" t="s">
        <v>344</v>
      </c>
      <c r="D1817">
        <v>740</v>
      </c>
      <c r="E1817">
        <v>1082</v>
      </c>
      <c r="F1817" t="str">
        <f t="shared" si="62"/>
        <v>01</v>
      </c>
      <c r="G1817" t="s">
        <v>512</v>
      </c>
      <c r="H1817">
        <v>1</v>
      </c>
      <c r="I1817" t="s">
        <v>5</v>
      </c>
      <c r="J1817" t="s">
        <v>5</v>
      </c>
      <c r="K1817" t="s">
        <v>6</v>
      </c>
      <c r="L1817">
        <v>1</v>
      </c>
      <c r="M1817" t="str">
        <f>VLOOKUP(E1817,Translations!$A$1:$B$7,2,FALSE)</f>
        <v>Midtjylland</v>
      </c>
      <c r="N1817" t="str">
        <f>VLOOKUP(D1817,Translations!$I$2:$K$101,2,FALSE)</f>
        <v>Silkeborg</v>
      </c>
      <c r="O1817" t="str">
        <f>VLOOKUP(G1817,Translations!$M$2:$N$9,2,FALSE)</f>
        <v>[X2074] SARS-CoV-2 (RNA), Testcenter</v>
      </c>
      <c r="P1817" t="str">
        <f>VLOOKUP(F1817,Translations!$D$1:$F$13,2,FALSE)</f>
        <v>Ok</v>
      </c>
      <c r="Q1817" t="str">
        <f>VLOOKUP(F1817,Translations!$D$2:$G$13,4,FALSE)</f>
        <v>01 - Aktiv, bopæl i DK</v>
      </c>
      <c r="R1817" t="str">
        <f>VLOOKUP(H1817,Translations!$P$2:$Q$10,2,FALSE)</f>
        <v>1 - Selvstændigt sikret - med lægevalg</v>
      </c>
      <c r="S1817" t="str">
        <f>VLOOKUP(F1817,Translations!$D$2:$F$13,3,FALSE)</f>
        <v>Ja</v>
      </c>
    </row>
    <row r="1818" spans="1:19" x14ac:dyDescent="0.2">
      <c r="A1818" s="3">
        <v>43961</v>
      </c>
      <c r="B1818" t="s">
        <v>343</v>
      </c>
      <c r="C1818" t="s">
        <v>344</v>
      </c>
      <c r="D1818">
        <v>746</v>
      </c>
      <c r="E1818">
        <v>1082</v>
      </c>
      <c r="F1818" t="str">
        <f t="shared" si="62"/>
        <v>01</v>
      </c>
      <c r="G1818" t="s">
        <v>512</v>
      </c>
      <c r="H1818">
        <v>1</v>
      </c>
      <c r="I1818" t="s">
        <v>5</v>
      </c>
      <c r="J1818" t="s">
        <v>5</v>
      </c>
      <c r="K1818" t="s">
        <v>6</v>
      </c>
      <c r="L1818">
        <v>2</v>
      </c>
      <c r="M1818" t="str">
        <f>VLOOKUP(E1818,Translations!$A$1:$B$7,2,FALSE)</f>
        <v>Midtjylland</v>
      </c>
      <c r="N1818" t="str">
        <f>VLOOKUP(D1818,Translations!$I$2:$K$101,2,FALSE)</f>
        <v>Skanderborg</v>
      </c>
      <c r="O1818" t="str">
        <f>VLOOKUP(G1818,Translations!$M$2:$N$9,2,FALSE)</f>
        <v>[X2074] SARS-CoV-2 (RNA), Testcenter</v>
      </c>
      <c r="P1818" t="str">
        <f>VLOOKUP(F1818,Translations!$D$1:$F$13,2,FALSE)</f>
        <v>Ok</v>
      </c>
      <c r="Q1818" t="str">
        <f>VLOOKUP(F1818,Translations!$D$2:$G$13,4,FALSE)</f>
        <v>01 - Aktiv, bopæl i DK</v>
      </c>
      <c r="R1818" t="str">
        <f>VLOOKUP(H1818,Translations!$P$2:$Q$10,2,FALSE)</f>
        <v>1 - Selvstændigt sikret - med lægevalg</v>
      </c>
      <c r="S1818" t="str">
        <f>VLOOKUP(F1818,Translations!$D$2:$F$13,3,FALSE)</f>
        <v>Ja</v>
      </c>
    </row>
    <row r="1819" spans="1:19" x14ac:dyDescent="0.2">
      <c r="A1819" s="3">
        <v>43961</v>
      </c>
      <c r="B1819" t="s">
        <v>343</v>
      </c>
      <c r="C1819" t="s">
        <v>344</v>
      </c>
      <c r="D1819">
        <v>751</v>
      </c>
      <c r="E1819">
        <v>1082</v>
      </c>
      <c r="F1819" t="str">
        <f t="shared" si="62"/>
        <v>01</v>
      </c>
      <c r="G1819" t="s">
        <v>512</v>
      </c>
      <c r="H1819">
        <v>1</v>
      </c>
      <c r="I1819" t="s">
        <v>5</v>
      </c>
      <c r="J1819" t="s">
        <v>5</v>
      </c>
      <c r="K1819" t="s">
        <v>6</v>
      </c>
      <c r="L1819">
        <v>47</v>
      </c>
      <c r="M1819" t="str">
        <f>VLOOKUP(E1819,Translations!$A$1:$B$7,2,FALSE)</f>
        <v>Midtjylland</v>
      </c>
      <c r="N1819" t="str">
        <f>VLOOKUP(D1819,Translations!$I$2:$K$101,2,FALSE)</f>
        <v>Aarhus</v>
      </c>
      <c r="O1819" t="str">
        <f>VLOOKUP(G1819,Translations!$M$2:$N$9,2,FALSE)</f>
        <v>[X2074] SARS-CoV-2 (RNA), Testcenter</v>
      </c>
      <c r="P1819" t="str">
        <f>VLOOKUP(F1819,Translations!$D$1:$F$13,2,FALSE)</f>
        <v>Ok</v>
      </c>
      <c r="Q1819" t="str">
        <f>VLOOKUP(F1819,Translations!$D$2:$G$13,4,FALSE)</f>
        <v>01 - Aktiv, bopæl i DK</v>
      </c>
      <c r="R1819" t="str">
        <f>VLOOKUP(H1819,Translations!$P$2:$Q$10,2,FALSE)</f>
        <v>1 - Selvstændigt sikret - med lægevalg</v>
      </c>
      <c r="S1819" t="str">
        <f>VLOOKUP(F1819,Translations!$D$2:$F$13,3,FALSE)</f>
        <v>Ja</v>
      </c>
    </row>
    <row r="1820" spans="1:19" x14ac:dyDescent="0.2">
      <c r="A1820" s="3">
        <v>43961</v>
      </c>
      <c r="B1820" t="s">
        <v>343</v>
      </c>
      <c r="C1820" t="s">
        <v>344</v>
      </c>
      <c r="D1820">
        <v>756</v>
      </c>
      <c r="E1820">
        <v>1082</v>
      </c>
      <c r="F1820" t="str">
        <f t="shared" ref="F1820:F1851" si="63">"01"</f>
        <v>01</v>
      </c>
      <c r="G1820" t="s">
        <v>512</v>
      </c>
      <c r="H1820">
        <v>1</v>
      </c>
      <c r="I1820" t="s">
        <v>5</v>
      </c>
      <c r="J1820" t="s">
        <v>5</v>
      </c>
      <c r="K1820" t="s">
        <v>6</v>
      </c>
      <c r="L1820">
        <v>4</v>
      </c>
      <c r="M1820" t="str">
        <f>VLOOKUP(E1820,Translations!$A$1:$B$7,2,FALSE)</f>
        <v>Midtjylland</v>
      </c>
      <c r="N1820" t="str">
        <f>VLOOKUP(D1820,Translations!$I$2:$K$101,2,FALSE)</f>
        <v>Ikast-Brande</v>
      </c>
      <c r="O1820" t="str">
        <f>VLOOKUP(G1820,Translations!$M$2:$N$9,2,FALSE)</f>
        <v>[X2074] SARS-CoV-2 (RNA), Testcenter</v>
      </c>
      <c r="P1820" t="str">
        <f>VLOOKUP(F1820,Translations!$D$1:$F$13,2,FALSE)</f>
        <v>Ok</v>
      </c>
      <c r="Q1820" t="str">
        <f>VLOOKUP(F1820,Translations!$D$2:$G$13,4,FALSE)</f>
        <v>01 - Aktiv, bopæl i DK</v>
      </c>
      <c r="R1820" t="str">
        <f>VLOOKUP(H1820,Translations!$P$2:$Q$10,2,FALSE)</f>
        <v>1 - Selvstændigt sikret - med lægevalg</v>
      </c>
      <c r="S1820" t="str">
        <f>VLOOKUP(F1820,Translations!$D$2:$F$13,3,FALSE)</f>
        <v>Ja</v>
      </c>
    </row>
    <row r="1821" spans="1:19" x14ac:dyDescent="0.2">
      <c r="A1821" s="3">
        <v>43961</v>
      </c>
      <c r="B1821" t="s">
        <v>343</v>
      </c>
      <c r="C1821" t="s">
        <v>344</v>
      </c>
      <c r="D1821">
        <v>766</v>
      </c>
      <c r="E1821">
        <v>1082</v>
      </c>
      <c r="F1821" t="str">
        <f t="shared" si="63"/>
        <v>01</v>
      </c>
      <c r="G1821" t="s">
        <v>512</v>
      </c>
      <c r="H1821">
        <v>1</v>
      </c>
      <c r="I1821" t="s">
        <v>5</v>
      </c>
      <c r="J1821" t="s">
        <v>5</v>
      </c>
      <c r="K1821" t="s">
        <v>6</v>
      </c>
      <c r="L1821">
        <v>1</v>
      </c>
      <c r="M1821" t="str">
        <f>VLOOKUP(E1821,Translations!$A$1:$B$7,2,FALSE)</f>
        <v>Midtjylland</v>
      </c>
      <c r="N1821" t="str">
        <f>VLOOKUP(D1821,Translations!$I$2:$K$101,2,FALSE)</f>
        <v>Hedensted</v>
      </c>
      <c r="O1821" t="str">
        <f>VLOOKUP(G1821,Translations!$M$2:$N$9,2,FALSE)</f>
        <v>[X2074] SARS-CoV-2 (RNA), Testcenter</v>
      </c>
      <c r="P1821" t="str">
        <f>VLOOKUP(F1821,Translations!$D$1:$F$13,2,FALSE)</f>
        <v>Ok</v>
      </c>
      <c r="Q1821" t="str">
        <f>VLOOKUP(F1821,Translations!$D$2:$G$13,4,FALSE)</f>
        <v>01 - Aktiv, bopæl i DK</v>
      </c>
      <c r="R1821" t="str">
        <f>VLOOKUP(H1821,Translations!$P$2:$Q$10,2,FALSE)</f>
        <v>1 - Selvstændigt sikret - med lægevalg</v>
      </c>
      <c r="S1821" t="str">
        <f>VLOOKUP(F1821,Translations!$D$2:$F$13,3,FALSE)</f>
        <v>Ja</v>
      </c>
    </row>
    <row r="1822" spans="1:19" x14ac:dyDescent="0.2">
      <c r="A1822" s="3">
        <v>43961</v>
      </c>
      <c r="B1822" t="s">
        <v>343</v>
      </c>
      <c r="C1822" t="s">
        <v>344</v>
      </c>
      <c r="D1822">
        <v>779</v>
      </c>
      <c r="E1822">
        <v>1082</v>
      </c>
      <c r="F1822" t="str">
        <f t="shared" si="63"/>
        <v>01</v>
      </c>
      <c r="G1822" t="s">
        <v>512</v>
      </c>
      <c r="H1822">
        <v>1</v>
      </c>
      <c r="I1822" t="s">
        <v>5</v>
      </c>
      <c r="J1822" t="s">
        <v>5</v>
      </c>
      <c r="K1822" t="s">
        <v>6</v>
      </c>
      <c r="L1822">
        <v>3</v>
      </c>
      <c r="M1822" t="str">
        <f>VLOOKUP(E1822,Translations!$A$1:$B$7,2,FALSE)</f>
        <v>Midtjylland</v>
      </c>
      <c r="N1822" t="str">
        <f>VLOOKUP(D1822,Translations!$I$2:$K$101,2,FALSE)</f>
        <v>Skive</v>
      </c>
      <c r="O1822" t="str">
        <f>VLOOKUP(G1822,Translations!$M$2:$N$9,2,FALSE)</f>
        <v>[X2074] SARS-CoV-2 (RNA), Testcenter</v>
      </c>
      <c r="P1822" t="str">
        <f>VLOOKUP(F1822,Translations!$D$1:$F$13,2,FALSE)</f>
        <v>Ok</v>
      </c>
      <c r="Q1822" t="str">
        <f>VLOOKUP(F1822,Translations!$D$2:$G$13,4,FALSE)</f>
        <v>01 - Aktiv, bopæl i DK</v>
      </c>
      <c r="R1822" t="str">
        <f>VLOOKUP(H1822,Translations!$P$2:$Q$10,2,FALSE)</f>
        <v>1 - Selvstændigt sikret - med lægevalg</v>
      </c>
      <c r="S1822" t="str">
        <f>VLOOKUP(F1822,Translations!$D$2:$F$13,3,FALSE)</f>
        <v>Ja</v>
      </c>
    </row>
    <row r="1823" spans="1:19" x14ac:dyDescent="0.2">
      <c r="A1823" s="3">
        <v>43961</v>
      </c>
      <c r="B1823" t="s">
        <v>343</v>
      </c>
      <c r="C1823" t="s">
        <v>344</v>
      </c>
      <c r="D1823">
        <v>787</v>
      </c>
      <c r="E1823">
        <v>1081</v>
      </c>
      <c r="F1823" t="str">
        <f t="shared" si="63"/>
        <v>01</v>
      </c>
      <c r="G1823" t="s">
        <v>512</v>
      </c>
      <c r="H1823">
        <v>1</v>
      </c>
      <c r="I1823" t="s">
        <v>5</v>
      </c>
      <c r="J1823" t="s">
        <v>5</v>
      </c>
      <c r="K1823" t="s">
        <v>6</v>
      </c>
      <c r="L1823">
        <v>1</v>
      </c>
      <c r="M1823" t="str">
        <f>VLOOKUP(E1823,Translations!$A$1:$B$7,2,FALSE)</f>
        <v>Nordjylland</v>
      </c>
      <c r="N1823" t="str">
        <f>VLOOKUP(D1823,Translations!$I$2:$K$101,2,FALSE)</f>
        <v>Thisted</v>
      </c>
      <c r="O1823" t="str">
        <f>VLOOKUP(G1823,Translations!$M$2:$N$9,2,FALSE)</f>
        <v>[X2074] SARS-CoV-2 (RNA), Testcenter</v>
      </c>
      <c r="P1823" t="str">
        <f>VLOOKUP(F1823,Translations!$D$1:$F$13,2,FALSE)</f>
        <v>Ok</v>
      </c>
      <c r="Q1823" t="str">
        <f>VLOOKUP(F1823,Translations!$D$2:$G$13,4,FALSE)</f>
        <v>01 - Aktiv, bopæl i DK</v>
      </c>
      <c r="R1823" t="str">
        <f>VLOOKUP(H1823,Translations!$P$2:$Q$10,2,FALSE)</f>
        <v>1 - Selvstændigt sikret - med lægevalg</v>
      </c>
      <c r="S1823" t="str">
        <f>VLOOKUP(F1823,Translations!$D$2:$F$13,3,FALSE)</f>
        <v>Ja</v>
      </c>
    </row>
    <row r="1824" spans="1:19" x14ac:dyDescent="0.2">
      <c r="A1824" s="3">
        <v>43961</v>
      </c>
      <c r="B1824" t="s">
        <v>343</v>
      </c>
      <c r="C1824" t="s">
        <v>344</v>
      </c>
      <c r="D1824">
        <v>813</v>
      </c>
      <c r="E1824">
        <v>1081</v>
      </c>
      <c r="F1824" t="str">
        <f t="shared" si="63"/>
        <v>01</v>
      </c>
      <c r="G1824" t="s">
        <v>512</v>
      </c>
      <c r="H1824">
        <v>1</v>
      </c>
      <c r="I1824" t="s">
        <v>5</v>
      </c>
      <c r="J1824" t="s">
        <v>5</v>
      </c>
      <c r="K1824" t="s">
        <v>6</v>
      </c>
      <c r="L1824">
        <v>2</v>
      </c>
      <c r="M1824" t="str">
        <f>VLOOKUP(E1824,Translations!$A$1:$B$7,2,FALSE)</f>
        <v>Nordjylland</v>
      </c>
      <c r="N1824" t="str">
        <f>VLOOKUP(D1824,Translations!$I$2:$K$101,2,FALSE)</f>
        <v>Frederikshavn</v>
      </c>
      <c r="O1824" t="str">
        <f>VLOOKUP(G1824,Translations!$M$2:$N$9,2,FALSE)</f>
        <v>[X2074] SARS-CoV-2 (RNA), Testcenter</v>
      </c>
      <c r="P1824" t="str">
        <f>VLOOKUP(F1824,Translations!$D$1:$F$13,2,FALSE)</f>
        <v>Ok</v>
      </c>
      <c r="Q1824" t="str">
        <f>VLOOKUP(F1824,Translations!$D$2:$G$13,4,FALSE)</f>
        <v>01 - Aktiv, bopæl i DK</v>
      </c>
      <c r="R1824" t="str">
        <f>VLOOKUP(H1824,Translations!$P$2:$Q$10,2,FALSE)</f>
        <v>1 - Selvstændigt sikret - med lægevalg</v>
      </c>
      <c r="S1824" t="str">
        <f>VLOOKUP(F1824,Translations!$D$2:$F$13,3,FALSE)</f>
        <v>Ja</v>
      </c>
    </row>
    <row r="1825" spans="1:19" x14ac:dyDescent="0.2">
      <c r="A1825" s="3">
        <v>43961</v>
      </c>
      <c r="B1825" t="s">
        <v>343</v>
      </c>
      <c r="C1825" t="s">
        <v>344</v>
      </c>
      <c r="D1825">
        <v>820</v>
      </c>
      <c r="E1825">
        <v>1081</v>
      </c>
      <c r="F1825" t="str">
        <f t="shared" si="63"/>
        <v>01</v>
      </c>
      <c r="G1825" t="s">
        <v>512</v>
      </c>
      <c r="H1825">
        <v>1</v>
      </c>
      <c r="I1825" t="s">
        <v>5</v>
      </c>
      <c r="J1825" t="s">
        <v>5</v>
      </c>
      <c r="K1825" t="s">
        <v>6</v>
      </c>
      <c r="L1825">
        <v>2</v>
      </c>
      <c r="M1825" t="str">
        <f>VLOOKUP(E1825,Translations!$A$1:$B$7,2,FALSE)</f>
        <v>Nordjylland</v>
      </c>
      <c r="N1825" t="str">
        <f>VLOOKUP(D1825,Translations!$I$2:$K$101,2,FALSE)</f>
        <v>Vesthimmerlands</v>
      </c>
      <c r="O1825" t="str">
        <f>VLOOKUP(G1825,Translations!$M$2:$N$9,2,FALSE)</f>
        <v>[X2074] SARS-CoV-2 (RNA), Testcenter</v>
      </c>
      <c r="P1825" t="str">
        <f>VLOOKUP(F1825,Translations!$D$1:$F$13,2,FALSE)</f>
        <v>Ok</v>
      </c>
      <c r="Q1825" t="str">
        <f>VLOOKUP(F1825,Translations!$D$2:$G$13,4,FALSE)</f>
        <v>01 - Aktiv, bopæl i DK</v>
      </c>
      <c r="R1825" t="str">
        <f>VLOOKUP(H1825,Translations!$P$2:$Q$10,2,FALSE)</f>
        <v>1 - Selvstændigt sikret - med lægevalg</v>
      </c>
      <c r="S1825" t="str">
        <f>VLOOKUP(F1825,Translations!$D$2:$F$13,3,FALSE)</f>
        <v>Ja</v>
      </c>
    </row>
    <row r="1826" spans="1:19" x14ac:dyDescent="0.2">
      <c r="A1826" s="3">
        <v>43961</v>
      </c>
      <c r="B1826" t="s">
        <v>343</v>
      </c>
      <c r="C1826" t="s">
        <v>344</v>
      </c>
      <c r="D1826">
        <v>849</v>
      </c>
      <c r="E1826">
        <v>1081</v>
      </c>
      <c r="F1826" t="str">
        <f t="shared" si="63"/>
        <v>01</v>
      </c>
      <c r="G1826" t="s">
        <v>512</v>
      </c>
      <c r="H1826">
        <v>1</v>
      </c>
      <c r="I1826" t="s">
        <v>5</v>
      </c>
      <c r="J1826" t="s">
        <v>5</v>
      </c>
      <c r="K1826" t="s">
        <v>6</v>
      </c>
      <c r="L1826">
        <v>4</v>
      </c>
      <c r="M1826" t="str">
        <f>VLOOKUP(E1826,Translations!$A$1:$B$7,2,FALSE)</f>
        <v>Nordjylland</v>
      </c>
      <c r="N1826" t="str">
        <f>VLOOKUP(D1826,Translations!$I$2:$K$101,2,FALSE)</f>
        <v>Jammerbugt</v>
      </c>
      <c r="O1826" t="str">
        <f>VLOOKUP(G1826,Translations!$M$2:$N$9,2,FALSE)</f>
        <v>[X2074] SARS-CoV-2 (RNA), Testcenter</v>
      </c>
      <c r="P1826" t="str">
        <f>VLOOKUP(F1826,Translations!$D$1:$F$13,2,FALSE)</f>
        <v>Ok</v>
      </c>
      <c r="Q1826" t="str">
        <f>VLOOKUP(F1826,Translations!$D$2:$G$13,4,FALSE)</f>
        <v>01 - Aktiv, bopæl i DK</v>
      </c>
      <c r="R1826" t="str">
        <f>VLOOKUP(H1826,Translations!$P$2:$Q$10,2,FALSE)</f>
        <v>1 - Selvstændigt sikret - med lægevalg</v>
      </c>
      <c r="S1826" t="str">
        <f>VLOOKUP(F1826,Translations!$D$2:$F$13,3,FALSE)</f>
        <v>Ja</v>
      </c>
    </row>
    <row r="1827" spans="1:19" x14ac:dyDescent="0.2">
      <c r="A1827" s="3">
        <v>43961</v>
      </c>
      <c r="B1827" t="s">
        <v>343</v>
      </c>
      <c r="C1827" t="s">
        <v>344</v>
      </c>
      <c r="D1827">
        <v>851</v>
      </c>
      <c r="E1827">
        <v>1081</v>
      </c>
      <c r="F1827" t="str">
        <f t="shared" si="63"/>
        <v>01</v>
      </c>
      <c r="G1827" t="s">
        <v>512</v>
      </c>
      <c r="H1827">
        <v>1</v>
      </c>
      <c r="I1827" t="s">
        <v>5</v>
      </c>
      <c r="J1827" t="s">
        <v>5</v>
      </c>
      <c r="K1827" t="s">
        <v>6</v>
      </c>
      <c r="L1827">
        <v>13</v>
      </c>
      <c r="M1827" t="str">
        <f>VLOOKUP(E1827,Translations!$A$1:$B$7,2,FALSE)</f>
        <v>Nordjylland</v>
      </c>
      <c r="N1827" t="str">
        <f>VLOOKUP(D1827,Translations!$I$2:$K$101,2,FALSE)</f>
        <v>Aalborg</v>
      </c>
      <c r="O1827" t="str">
        <f>VLOOKUP(G1827,Translations!$M$2:$N$9,2,FALSE)</f>
        <v>[X2074] SARS-CoV-2 (RNA), Testcenter</v>
      </c>
      <c r="P1827" t="str">
        <f>VLOOKUP(F1827,Translations!$D$1:$F$13,2,FALSE)</f>
        <v>Ok</v>
      </c>
      <c r="Q1827" t="str">
        <f>VLOOKUP(F1827,Translations!$D$2:$G$13,4,FALSE)</f>
        <v>01 - Aktiv, bopæl i DK</v>
      </c>
      <c r="R1827" t="str">
        <f>VLOOKUP(H1827,Translations!$P$2:$Q$10,2,FALSE)</f>
        <v>1 - Selvstændigt sikret - med lægevalg</v>
      </c>
      <c r="S1827" t="str">
        <f>VLOOKUP(F1827,Translations!$D$2:$F$13,3,FALSE)</f>
        <v>Ja</v>
      </c>
    </row>
    <row r="1828" spans="1:19" x14ac:dyDescent="0.2">
      <c r="A1828" s="3">
        <v>43961</v>
      </c>
      <c r="B1828" t="s">
        <v>343</v>
      </c>
      <c r="C1828" t="s">
        <v>344</v>
      </c>
      <c r="D1828">
        <v>860</v>
      </c>
      <c r="E1828">
        <v>1081</v>
      </c>
      <c r="F1828" t="str">
        <f t="shared" si="63"/>
        <v>01</v>
      </c>
      <c r="G1828" t="s">
        <v>512</v>
      </c>
      <c r="H1828">
        <v>1</v>
      </c>
      <c r="I1828" t="s">
        <v>5</v>
      </c>
      <c r="J1828" t="s">
        <v>5</v>
      </c>
      <c r="K1828" t="s">
        <v>6</v>
      </c>
      <c r="L1828">
        <v>2</v>
      </c>
      <c r="M1828" t="str">
        <f>VLOOKUP(E1828,Translations!$A$1:$B$7,2,FALSE)</f>
        <v>Nordjylland</v>
      </c>
      <c r="N1828" t="str">
        <f>VLOOKUP(D1828,Translations!$I$2:$K$101,2,FALSE)</f>
        <v>Hjørring</v>
      </c>
      <c r="O1828" t="str">
        <f>VLOOKUP(G1828,Translations!$M$2:$N$9,2,FALSE)</f>
        <v>[X2074] SARS-CoV-2 (RNA), Testcenter</v>
      </c>
      <c r="P1828" t="str">
        <f>VLOOKUP(F1828,Translations!$D$1:$F$13,2,FALSE)</f>
        <v>Ok</v>
      </c>
      <c r="Q1828" t="str">
        <f>VLOOKUP(F1828,Translations!$D$2:$G$13,4,FALSE)</f>
        <v>01 - Aktiv, bopæl i DK</v>
      </c>
      <c r="R1828" t="str">
        <f>VLOOKUP(H1828,Translations!$P$2:$Q$10,2,FALSE)</f>
        <v>1 - Selvstændigt sikret - med lægevalg</v>
      </c>
      <c r="S1828" t="str">
        <f>VLOOKUP(F1828,Translations!$D$2:$F$13,3,FALSE)</f>
        <v>Ja</v>
      </c>
    </row>
    <row r="1829" spans="1:19" x14ac:dyDescent="0.2">
      <c r="A1829" s="3">
        <v>43961</v>
      </c>
      <c r="B1829" t="s">
        <v>345</v>
      </c>
      <c r="C1829" t="s">
        <v>346</v>
      </c>
      <c r="D1829">
        <v>740</v>
      </c>
      <c r="E1829">
        <v>1082</v>
      </c>
      <c r="F1829" t="str">
        <f t="shared" si="63"/>
        <v>01</v>
      </c>
      <c r="G1829" t="s">
        <v>512</v>
      </c>
      <c r="H1829">
        <v>1</v>
      </c>
      <c r="I1829" t="s">
        <v>5</v>
      </c>
      <c r="J1829" t="s">
        <v>5</v>
      </c>
      <c r="K1829" t="s">
        <v>6</v>
      </c>
      <c r="L1829">
        <v>1</v>
      </c>
      <c r="M1829" t="str">
        <f>VLOOKUP(E1829,Translations!$A$1:$B$7,2,FALSE)</f>
        <v>Midtjylland</v>
      </c>
      <c r="N1829" t="str">
        <f>VLOOKUP(D1829,Translations!$I$2:$K$101,2,FALSE)</f>
        <v>Silkeborg</v>
      </c>
      <c r="O1829" t="str">
        <f>VLOOKUP(G1829,Translations!$M$2:$N$9,2,FALSE)</f>
        <v>[X2074] SARS-CoV-2 (RNA), Testcenter</v>
      </c>
      <c r="P1829" t="str">
        <f>VLOOKUP(F1829,Translations!$D$1:$F$13,2,FALSE)</f>
        <v>Ok</v>
      </c>
      <c r="Q1829" t="str">
        <f>VLOOKUP(F1829,Translations!$D$2:$G$13,4,FALSE)</f>
        <v>01 - Aktiv, bopæl i DK</v>
      </c>
      <c r="R1829" t="str">
        <f>VLOOKUP(H1829,Translations!$P$2:$Q$10,2,FALSE)</f>
        <v>1 - Selvstændigt sikret - med lægevalg</v>
      </c>
      <c r="S1829" t="str">
        <f>VLOOKUP(F1829,Translations!$D$2:$F$13,3,FALSE)</f>
        <v>Ja</v>
      </c>
    </row>
    <row r="1830" spans="1:19" x14ac:dyDescent="0.2">
      <c r="A1830" s="3">
        <v>43961</v>
      </c>
      <c r="B1830" t="s">
        <v>345</v>
      </c>
      <c r="C1830" t="s">
        <v>346</v>
      </c>
      <c r="D1830">
        <v>779</v>
      </c>
      <c r="E1830">
        <v>1082</v>
      </c>
      <c r="F1830" t="str">
        <f t="shared" si="63"/>
        <v>01</v>
      </c>
      <c r="G1830" t="s">
        <v>512</v>
      </c>
      <c r="H1830">
        <v>1</v>
      </c>
      <c r="I1830" t="s">
        <v>5</v>
      </c>
      <c r="J1830" t="s">
        <v>5</v>
      </c>
      <c r="K1830" t="s">
        <v>6</v>
      </c>
      <c r="L1830">
        <v>2</v>
      </c>
      <c r="M1830" t="str">
        <f>VLOOKUP(E1830,Translations!$A$1:$B$7,2,FALSE)</f>
        <v>Midtjylland</v>
      </c>
      <c r="N1830" t="str">
        <f>VLOOKUP(D1830,Translations!$I$2:$K$101,2,FALSE)</f>
        <v>Skive</v>
      </c>
      <c r="O1830" t="str">
        <f>VLOOKUP(G1830,Translations!$M$2:$N$9,2,FALSE)</f>
        <v>[X2074] SARS-CoV-2 (RNA), Testcenter</v>
      </c>
      <c r="P1830" t="str">
        <f>VLOOKUP(F1830,Translations!$D$1:$F$13,2,FALSE)</f>
        <v>Ok</v>
      </c>
      <c r="Q1830" t="str">
        <f>VLOOKUP(F1830,Translations!$D$2:$G$13,4,FALSE)</f>
        <v>01 - Aktiv, bopæl i DK</v>
      </c>
      <c r="R1830" t="str">
        <f>VLOOKUP(H1830,Translations!$P$2:$Q$10,2,FALSE)</f>
        <v>1 - Selvstændigt sikret - med lægevalg</v>
      </c>
      <c r="S1830" t="str">
        <f>VLOOKUP(F1830,Translations!$D$2:$F$13,3,FALSE)</f>
        <v>Ja</v>
      </c>
    </row>
    <row r="1831" spans="1:19" x14ac:dyDescent="0.2">
      <c r="A1831" s="3">
        <v>43961</v>
      </c>
      <c r="B1831" t="s">
        <v>345</v>
      </c>
      <c r="C1831" t="s">
        <v>346</v>
      </c>
      <c r="D1831">
        <v>791</v>
      </c>
      <c r="E1831">
        <v>1082</v>
      </c>
      <c r="F1831" t="str">
        <f t="shared" si="63"/>
        <v>01</v>
      </c>
      <c r="G1831" t="s">
        <v>512</v>
      </c>
      <c r="H1831">
        <v>1</v>
      </c>
      <c r="I1831" t="s">
        <v>5</v>
      </c>
      <c r="J1831" t="s">
        <v>5</v>
      </c>
      <c r="K1831" t="s">
        <v>6</v>
      </c>
      <c r="L1831">
        <v>24</v>
      </c>
      <c r="M1831" t="str">
        <f>VLOOKUP(E1831,Translations!$A$1:$B$7,2,FALSE)</f>
        <v>Midtjylland</v>
      </c>
      <c r="N1831" t="str">
        <f>VLOOKUP(D1831,Translations!$I$2:$K$101,2,FALSE)</f>
        <v>Viborg</v>
      </c>
      <c r="O1831" t="str">
        <f>VLOOKUP(G1831,Translations!$M$2:$N$9,2,FALSE)</f>
        <v>[X2074] SARS-CoV-2 (RNA), Testcenter</v>
      </c>
      <c r="P1831" t="str">
        <f>VLOOKUP(F1831,Translations!$D$1:$F$13,2,FALSE)</f>
        <v>Ok</v>
      </c>
      <c r="Q1831" t="str">
        <f>VLOOKUP(F1831,Translations!$D$2:$G$13,4,FALSE)</f>
        <v>01 - Aktiv, bopæl i DK</v>
      </c>
      <c r="R1831" t="str">
        <f>VLOOKUP(H1831,Translations!$P$2:$Q$10,2,FALSE)</f>
        <v>1 - Selvstændigt sikret - med lægevalg</v>
      </c>
      <c r="S1831" t="str">
        <f>VLOOKUP(F1831,Translations!$D$2:$F$13,3,FALSE)</f>
        <v>Ja</v>
      </c>
    </row>
    <row r="1832" spans="1:19" x14ac:dyDescent="0.2">
      <c r="A1832" s="3">
        <v>43961</v>
      </c>
      <c r="B1832" t="s">
        <v>345</v>
      </c>
      <c r="C1832" t="s">
        <v>347</v>
      </c>
      <c r="D1832">
        <v>657</v>
      </c>
      <c r="E1832">
        <v>1082</v>
      </c>
      <c r="F1832" t="str">
        <f t="shared" si="63"/>
        <v>01</v>
      </c>
      <c r="G1832" t="s">
        <v>512</v>
      </c>
      <c r="H1832">
        <v>1</v>
      </c>
      <c r="I1832" t="s">
        <v>5</v>
      </c>
      <c r="J1832" t="s">
        <v>5</v>
      </c>
      <c r="K1832" t="s">
        <v>6</v>
      </c>
      <c r="L1832">
        <v>1</v>
      </c>
      <c r="M1832" t="str">
        <f>VLOOKUP(E1832,Translations!$A$1:$B$7,2,FALSE)</f>
        <v>Midtjylland</v>
      </c>
      <c r="N1832" t="str">
        <f>VLOOKUP(D1832,Translations!$I$2:$K$101,2,FALSE)</f>
        <v>Herning</v>
      </c>
      <c r="O1832" t="str">
        <f>VLOOKUP(G1832,Translations!$M$2:$N$9,2,FALSE)</f>
        <v>[X2074] SARS-CoV-2 (RNA), Testcenter</v>
      </c>
      <c r="P1832" t="str">
        <f>VLOOKUP(F1832,Translations!$D$1:$F$13,2,FALSE)</f>
        <v>Ok</v>
      </c>
      <c r="Q1832" t="str">
        <f>VLOOKUP(F1832,Translations!$D$2:$G$13,4,FALSE)</f>
        <v>01 - Aktiv, bopæl i DK</v>
      </c>
      <c r="R1832" t="str">
        <f>VLOOKUP(H1832,Translations!$P$2:$Q$10,2,FALSE)</f>
        <v>1 - Selvstændigt sikret - med lægevalg</v>
      </c>
      <c r="S1832" t="str">
        <f>VLOOKUP(F1832,Translations!$D$2:$F$13,3,FALSE)</f>
        <v>Ja</v>
      </c>
    </row>
    <row r="1833" spans="1:19" x14ac:dyDescent="0.2">
      <c r="A1833" s="3">
        <v>43961</v>
      </c>
      <c r="B1833" t="s">
        <v>345</v>
      </c>
      <c r="C1833" t="s">
        <v>347</v>
      </c>
      <c r="D1833">
        <v>710</v>
      </c>
      <c r="E1833">
        <v>1082</v>
      </c>
      <c r="F1833" t="str">
        <f t="shared" si="63"/>
        <v>01</v>
      </c>
      <c r="G1833" t="s">
        <v>512</v>
      </c>
      <c r="H1833">
        <v>1</v>
      </c>
      <c r="I1833" t="s">
        <v>5</v>
      </c>
      <c r="J1833" t="s">
        <v>5</v>
      </c>
      <c r="K1833" t="s">
        <v>6</v>
      </c>
      <c r="L1833">
        <v>1</v>
      </c>
      <c r="M1833" t="str">
        <f>VLOOKUP(E1833,Translations!$A$1:$B$7,2,FALSE)</f>
        <v>Midtjylland</v>
      </c>
      <c r="N1833" t="str">
        <f>VLOOKUP(D1833,Translations!$I$2:$K$101,2,FALSE)</f>
        <v>Favrskov</v>
      </c>
      <c r="O1833" t="str">
        <f>VLOOKUP(G1833,Translations!$M$2:$N$9,2,FALSE)</f>
        <v>[X2074] SARS-CoV-2 (RNA), Testcenter</v>
      </c>
      <c r="P1833" t="str">
        <f>VLOOKUP(F1833,Translations!$D$1:$F$13,2,FALSE)</f>
        <v>Ok</v>
      </c>
      <c r="Q1833" t="str">
        <f>VLOOKUP(F1833,Translations!$D$2:$G$13,4,FALSE)</f>
        <v>01 - Aktiv, bopæl i DK</v>
      </c>
      <c r="R1833" t="str">
        <f>VLOOKUP(H1833,Translations!$P$2:$Q$10,2,FALSE)</f>
        <v>1 - Selvstændigt sikret - med lægevalg</v>
      </c>
      <c r="S1833" t="str">
        <f>VLOOKUP(F1833,Translations!$D$2:$F$13,3,FALSE)</f>
        <v>Ja</v>
      </c>
    </row>
    <row r="1834" spans="1:19" x14ac:dyDescent="0.2">
      <c r="A1834" s="3">
        <v>43961</v>
      </c>
      <c r="B1834" t="s">
        <v>345</v>
      </c>
      <c r="C1834" t="s">
        <v>347</v>
      </c>
      <c r="D1834">
        <v>740</v>
      </c>
      <c r="E1834">
        <v>1082</v>
      </c>
      <c r="F1834" t="str">
        <f t="shared" si="63"/>
        <v>01</v>
      </c>
      <c r="G1834" t="s">
        <v>512</v>
      </c>
      <c r="H1834">
        <v>1</v>
      </c>
      <c r="I1834" t="s">
        <v>5</v>
      </c>
      <c r="J1834" t="s">
        <v>5</v>
      </c>
      <c r="K1834" t="s">
        <v>6</v>
      </c>
      <c r="L1834">
        <v>2</v>
      </c>
      <c r="M1834" t="str">
        <f>VLOOKUP(E1834,Translations!$A$1:$B$7,2,FALSE)</f>
        <v>Midtjylland</v>
      </c>
      <c r="N1834" t="str">
        <f>VLOOKUP(D1834,Translations!$I$2:$K$101,2,FALSE)</f>
        <v>Silkeborg</v>
      </c>
      <c r="O1834" t="str">
        <f>VLOOKUP(G1834,Translations!$M$2:$N$9,2,FALSE)</f>
        <v>[X2074] SARS-CoV-2 (RNA), Testcenter</v>
      </c>
      <c r="P1834" t="str">
        <f>VLOOKUP(F1834,Translations!$D$1:$F$13,2,FALSE)</f>
        <v>Ok</v>
      </c>
      <c r="Q1834" t="str">
        <f>VLOOKUP(F1834,Translations!$D$2:$G$13,4,FALSE)</f>
        <v>01 - Aktiv, bopæl i DK</v>
      </c>
      <c r="R1834" t="str">
        <f>VLOOKUP(H1834,Translations!$P$2:$Q$10,2,FALSE)</f>
        <v>1 - Selvstændigt sikret - med lægevalg</v>
      </c>
      <c r="S1834" t="str">
        <f>VLOOKUP(F1834,Translations!$D$2:$F$13,3,FALSE)</f>
        <v>Ja</v>
      </c>
    </row>
    <row r="1835" spans="1:19" x14ac:dyDescent="0.2">
      <c r="A1835" s="3">
        <v>43962</v>
      </c>
      <c r="B1835" t="s">
        <v>348</v>
      </c>
      <c r="C1835" t="s">
        <v>349</v>
      </c>
      <c r="D1835">
        <v>101</v>
      </c>
      <c r="E1835">
        <v>1084</v>
      </c>
      <c r="F1835" t="str">
        <f t="shared" si="63"/>
        <v>01</v>
      </c>
      <c r="G1835" t="s">
        <v>512</v>
      </c>
      <c r="H1835">
        <v>1</v>
      </c>
      <c r="I1835" t="s">
        <v>5</v>
      </c>
      <c r="J1835" t="s">
        <v>5</v>
      </c>
      <c r="K1835" t="s">
        <v>6</v>
      </c>
      <c r="L1835">
        <v>1</v>
      </c>
      <c r="M1835" t="str">
        <f>VLOOKUP(E1835,Translations!$A$1:$B$7,2,FALSE)</f>
        <v>Hovedstaden</v>
      </c>
      <c r="N1835" t="str">
        <f>VLOOKUP(D1835,Translations!$I$2:$K$101,2,FALSE)</f>
        <v>København</v>
      </c>
      <c r="O1835" t="str">
        <f>VLOOKUP(G1835,Translations!$M$2:$N$9,2,FALSE)</f>
        <v>[X2074] SARS-CoV-2 (RNA), Testcenter</v>
      </c>
      <c r="P1835" t="str">
        <f>VLOOKUP(F1835,Translations!$D$1:$F$13,2,FALSE)</f>
        <v>Ok</v>
      </c>
      <c r="Q1835" t="str">
        <f>VLOOKUP(F1835,Translations!$D$2:$G$13,4,FALSE)</f>
        <v>01 - Aktiv, bopæl i DK</v>
      </c>
      <c r="R1835" t="str">
        <f>VLOOKUP(H1835,Translations!$P$2:$Q$10,2,FALSE)</f>
        <v>1 - Selvstændigt sikret - med lægevalg</v>
      </c>
      <c r="S1835" t="str">
        <f>VLOOKUP(F1835,Translations!$D$2:$F$13,3,FALSE)</f>
        <v>Ja</v>
      </c>
    </row>
    <row r="1836" spans="1:19" x14ac:dyDescent="0.2">
      <c r="A1836" s="3">
        <v>43962</v>
      </c>
      <c r="B1836" t="s">
        <v>348</v>
      </c>
      <c r="C1836" t="s">
        <v>349</v>
      </c>
      <c r="D1836">
        <v>147</v>
      </c>
      <c r="E1836">
        <v>1084</v>
      </c>
      <c r="F1836" t="str">
        <f t="shared" si="63"/>
        <v>01</v>
      </c>
      <c r="G1836" t="s">
        <v>512</v>
      </c>
      <c r="H1836">
        <v>1</v>
      </c>
      <c r="I1836" t="s">
        <v>5</v>
      </c>
      <c r="J1836" t="s">
        <v>5</v>
      </c>
      <c r="K1836" t="s">
        <v>6</v>
      </c>
      <c r="L1836">
        <v>1</v>
      </c>
      <c r="M1836" t="str">
        <f>VLOOKUP(E1836,Translations!$A$1:$B$7,2,FALSE)</f>
        <v>Hovedstaden</v>
      </c>
      <c r="N1836" t="str">
        <f>VLOOKUP(D1836,Translations!$I$2:$K$101,2,FALSE)</f>
        <v>Frederiksberg</v>
      </c>
      <c r="O1836" t="str">
        <f>VLOOKUP(G1836,Translations!$M$2:$N$9,2,FALSE)</f>
        <v>[X2074] SARS-CoV-2 (RNA), Testcenter</v>
      </c>
      <c r="P1836" t="str">
        <f>VLOOKUP(F1836,Translations!$D$1:$F$13,2,FALSE)</f>
        <v>Ok</v>
      </c>
      <c r="Q1836" t="str">
        <f>VLOOKUP(F1836,Translations!$D$2:$G$13,4,FALSE)</f>
        <v>01 - Aktiv, bopæl i DK</v>
      </c>
      <c r="R1836" t="str">
        <f>VLOOKUP(H1836,Translations!$P$2:$Q$10,2,FALSE)</f>
        <v>1 - Selvstændigt sikret - med lægevalg</v>
      </c>
      <c r="S1836" t="str">
        <f>VLOOKUP(F1836,Translations!$D$2:$F$13,3,FALSE)</f>
        <v>Ja</v>
      </c>
    </row>
    <row r="1837" spans="1:19" x14ac:dyDescent="0.2">
      <c r="A1837" s="3">
        <v>43962</v>
      </c>
      <c r="B1837" t="s">
        <v>348</v>
      </c>
      <c r="C1837" t="s">
        <v>349</v>
      </c>
      <c r="D1837">
        <v>151</v>
      </c>
      <c r="E1837">
        <v>1084</v>
      </c>
      <c r="F1837" t="str">
        <f t="shared" si="63"/>
        <v>01</v>
      </c>
      <c r="G1837" t="s">
        <v>512</v>
      </c>
      <c r="H1837">
        <v>1</v>
      </c>
      <c r="I1837" t="s">
        <v>5</v>
      </c>
      <c r="J1837" t="s">
        <v>5</v>
      </c>
      <c r="K1837" t="s">
        <v>6</v>
      </c>
      <c r="L1837">
        <v>1</v>
      </c>
      <c r="M1837" t="str">
        <f>VLOOKUP(E1837,Translations!$A$1:$B$7,2,FALSE)</f>
        <v>Hovedstaden</v>
      </c>
      <c r="N1837" t="str">
        <f>VLOOKUP(D1837,Translations!$I$2:$K$101,2,FALSE)</f>
        <v>Ballerup</v>
      </c>
      <c r="O1837" t="str">
        <f>VLOOKUP(G1837,Translations!$M$2:$N$9,2,FALSE)</f>
        <v>[X2074] SARS-CoV-2 (RNA), Testcenter</v>
      </c>
      <c r="P1837" t="str">
        <f>VLOOKUP(F1837,Translations!$D$1:$F$13,2,FALSE)</f>
        <v>Ok</v>
      </c>
      <c r="Q1837" t="str">
        <f>VLOOKUP(F1837,Translations!$D$2:$G$13,4,FALSE)</f>
        <v>01 - Aktiv, bopæl i DK</v>
      </c>
      <c r="R1837" t="str">
        <f>VLOOKUP(H1837,Translations!$P$2:$Q$10,2,FALSE)</f>
        <v>1 - Selvstændigt sikret - med lægevalg</v>
      </c>
      <c r="S1837" t="str">
        <f>VLOOKUP(F1837,Translations!$D$2:$F$13,3,FALSE)</f>
        <v>Ja</v>
      </c>
    </row>
    <row r="1838" spans="1:19" x14ac:dyDescent="0.2">
      <c r="A1838" s="3">
        <v>43962</v>
      </c>
      <c r="B1838" t="s">
        <v>348</v>
      </c>
      <c r="C1838" t="s">
        <v>349</v>
      </c>
      <c r="D1838">
        <v>157</v>
      </c>
      <c r="E1838">
        <v>1084</v>
      </c>
      <c r="F1838" t="str">
        <f t="shared" si="63"/>
        <v>01</v>
      </c>
      <c r="G1838" t="s">
        <v>512</v>
      </c>
      <c r="H1838">
        <v>1</v>
      </c>
      <c r="I1838" t="s">
        <v>5</v>
      </c>
      <c r="J1838" t="s">
        <v>5</v>
      </c>
      <c r="K1838" t="s">
        <v>6</v>
      </c>
      <c r="L1838">
        <v>1</v>
      </c>
      <c r="M1838" t="str">
        <f>VLOOKUP(E1838,Translations!$A$1:$B$7,2,FALSE)</f>
        <v>Hovedstaden</v>
      </c>
      <c r="N1838" t="str">
        <f>VLOOKUP(D1838,Translations!$I$2:$K$101,2,FALSE)</f>
        <v>Gentofte</v>
      </c>
      <c r="O1838" t="str">
        <f>VLOOKUP(G1838,Translations!$M$2:$N$9,2,FALSE)</f>
        <v>[X2074] SARS-CoV-2 (RNA), Testcenter</v>
      </c>
      <c r="P1838" t="str">
        <f>VLOOKUP(F1838,Translations!$D$1:$F$13,2,FALSE)</f>
        <v>Ok</v>
      </c>
      <c r="Q1838" t="str">
        <f>VLOOKUP(F1838,Translations!$D$2:$G$13,4,FALSE)</f>
        <v>01 - Aktiv, bopæl i DK</v>
      </c>
      <c r="R1838" t="str">
        <f>VLOOKUP(H1838,Translations!$P$2:$Q$10,2,FALSE)</f>
        <v>1 - Selvstændigt sikret - med lægevalg</v>
      </c>
      <c r="S1838" t="str">
        <f>VLOOKUP(F1838,Translations!$D$2:$F$13,3,FALSE)</f>
        <v>Ja</v>
      </c>
    </row>
    <row r="1839" spans="1:19" x14ac:dyDescent="0.2">
      <c r="A1839" s="3">
        <v>43962</v>
      </c>
      <c r="B1839" t="s">
        <v>348</v>
      </c>
      <c r="C1839" t="s">
        <v>349</v>
      </c>
      <c r="D1839">
        <v>165</v>
      </c>
      <c r="E1839">
        <v>1084</v>
      </c>
      <c r="F1839" t="str">
        <f t="shared" si="63"/>
        <v>01</v>
      </c>
      <c r="G1839" t="s">
        <v>512</v>
      </c>
      <c r="H1839">
        <v>1</v>
      </c>
      <c r="I1839" t="s">
        <v>5</v>
      </c>
      <c r="J1839" t="s">
        <v>5</v>
      </c>
      <c r="K1839" t="s">
        <v>6</v>
      </c>
      <c r="L1839">
        <v>1</v>
      </c>
      <c r="M1839" t="str">
        <f>VLOOKUP(E1839,Translations!$A$1:$B$7,2,FALSE)</f>
        <v>Hovedstaden</v>
      </c>
      <c r="N1839" t="str">
        <f>VLOOKUP(D1839,Translations!$I$2:$K$101,2,FALSE)</f>
        <v>Albertslund</v>
      </c>
      <c r="O1839" t="str">
        <f>VLOOKUP(G1839,Translations!$M$2:$N$9,2,FALSE)</f>
        <v>[X2074] SARS-CoV-2 (RNA), Testcenter</v>
      </c>
      <c r="P1839" t="str">
        <f>VLOOKUP(F1839,Translations!$D$1:$F$13,2,FALSE)</f>
        <v>Ok</v>
      </c>
      <c r="Q1839" t="str">
        <f>VLOOKUP(F1839,Translations!$D$2:$G$13,4,FALSE)</f>
        <v>01 - Aktiv, bopæl i DK</v>
      </c>
      <c r="R1839" t="str">
        <f>VLOOKUP(H1839,Translations!$P$2:$Q$10,2,FALSE)</f>
        <v>1 - Selvstændigt sikret - med lægevalg</v>
      </c>
      <c r="S1839" t="str">
        <f>VLOOKUP(F1839,Translations!$D$2:$F$13,3,FALSE)</f>
        <v>Ja</v>
      </c>
    </row>
    <row r="1840" spans="1:19" x14ac:dyDescent="0.2">
      <c r="A1840" s="3">
        <v>43962</v>
      </c>
      <c r="B1840" t="s">
        <v>348</v>
      </c>
      <c r="C1840" t="s">
        <v>349</v>
      </c>
      <c r="D1840">
        <v>167</v>
      </c>
      <c r="E1840">
        <v>1084</v>
      </c>
      <c r="F1840" t="str">
        <f t="shared" si="63"/>
        <v>01</v>
      </c>
      <c r="G1840" t="s">
        <v>512</v>
      </c>
      <c r="H1840">
        <v>1</v>
      </c>
      <c r="I1840" t="s">
        <v>5</v>
      </c>
      <c r="J1840" t="s">
        <v>5</v>
      </c>
      <c r="K1840" t="s">
        <v>6</v>
      </c>
      <c r="L1840">
        <v>3</v>
      </c>
      <c r="M1840" t="str">
        <f>VLOOKUP(E1840,Translations!$A$1:$B$7,2,FALSE)</f>
        <v>Hovedstaden</v>
      </c>
      <c r="N1840" t="str">
        <f>VLOOKUP(D1840,Translations!$I$2:$K$101,2,FALSE)</f>
        <v>Hvidovre</v>
      </c>
      <c r="O1840" t="str">
        <f>VLOOKUP(G1840,Translations!$M$2:$N$9,2,FALSE)</f>
        <v>[X2074] SARS-CoV-2 (RNA), Testcenter</v>
      </c>
      <c r="P1840" t="str">
        <f>VLOOKUP(F1840,Translations!$D$1:$F$13,2,FALSE)</f>
        <v>Ok</v>
      </c>
      <c r="Q1840" t="str">
        <f>VLOOKUP(F1840,Translations!$D$2:$G$13,4,FALSE)</f>
        <v>01 - Aktiv, bopæl i DK</v>
      </c>
      <c r="R1840" t="str">
        <f>VLOOKUP(H1840,Translations!$P$2:$Q$10,2,FALSE)</f>
        <v>1 - Selvstændigt sikret - med lægevalg</v>
      </c>
      <c r="S1840" t="str">
        <f>VLOOKUP(F1840,Translations!$D$2:$F$13,3,FALSE)</f>
        <v>Ja</v>
      </c>
    </row>
    <row r="1841" spans="1:19" x14ac:dyDescent="0.2">
      <c r="A1841" s="3">
        <v>43962</v>
      </c>
      <c r="B1841" t="s">
        <v>348</v>
      </c>
      <c r="C1841" t="s">
        <v>349</v>
      </c>
      <c r="D1841">
        <v>183</v>
      </c>
      <c r="E1841">
        <v>1084</v>
      </c>
      <c r="F1841" t="str">
        <f t="shared" si="63"/>
        <v>01</v>
      </c>
      <c r="G1841" t="s">
        <v>512</v>
      </c>
      <c r="H1841">
        <v>1</v>
      </c>
      <c r="I1841" t="s">
        <v>5</v>
      </c>
      <c r="J1841" t="s">
        <v>5</v>
      </c>
      <c r="K1841" t="s">
        <v>6</v>
      </c>
      <c r="L1841">
        <v>1</v>
      </c>
      <c r="M1841" t="str">
        <f>VLOOKUP(E1841,Translations!$A$1:$B$7,2,FALSE)</f>
        <v>Hovedstaden</v>
      </c>
      <c r="N1841" t="str">
        <f>VLOOKUP(D1841,Translations!$I$2:$K$101,2,FALSE)</f>
        <v>Ishøj</v>
      </c>
      <c r="O1841" t="str">
        <f>VLOOKUP(G1841,Translations!$M$2:$N$9,2,FALSE)</f>
        <v>[X2074] SARS-CoV-2 (RNA), Testcenter</v>
      </c>
      <c r="P1841" t="str">
        <f>VLOOKUP(F1841,Translations!$D$1:$F$13,2,FALSE)</f>
        <v>Ok</v>
      </c>
      <c r="Q1841" t="str">
        <f>VLOOKUP(F1841,Translations!$D$2:$G$13,4,FALSE)</f>
        <v>01 - Aktiv, bopæl i DK</v>
      </c>
      <c r="R1841" t="str">
        <f>VLOOKUP(H1841,Translations!$P$2:$Q$10,2,FALSE)</f>
        <v>1 - Selvstændigt sikret - med lægevalg</v>
      </c>
      <c r="S1841" t="str">
        <f>VLOOKUP(F1841,Translations!$D$2:$F$13,3,FALSE)</f>
        <v>Ja</v>
      </c>
    </row>
    <row r="1842" spans="1:19" x14ac:dyDescent="0.2">
      <c r="A1842" s="3">
        <v>43962</v>
      </c>
      <c r="B1842" t="s">
        <v>348</v>
      </c>
      <c r="C1842" t="s">
        <v>349</v>
      </c>
      <c r="D1842">
        <v>187</v>
      </c>
      <c r="E1842">
        <v>1084</v>
      </c>
      <c r="F1842" t="str">
        <f t="shared" si="63"/>
        <v>01</v>
      </c>
      <c r="G1842" t="s">
        <v>512</v>
      </c>
      <c r="H1842">
        <v>1</v>
      </c>
      <c r="I1842" t="s">
        <v>5</v>
      </c>
      <c r="J1842" t="s">
        <v>5</v>
      </c>
      <c r="K1842" t="s">
        <v>6</v>
      </c>
      <c r="L1842">
        <v>1</v>
      </c>
      <c r="M1842" t="str">
        <f>VLOOKUP(E1842,Translations!$A$1:$B$7,2,FALSE)</f>
        <v>Hovedstaden</v>
      </c>
      <c r="N1842" t="str">
        <f>VLOOKUP(D1842,Translations!$I$2:$K$101,2,FALSE)</f>
        <v>Vallensbæk</v>
      </c>
      <c r="O1842" t="str">
        <f>VLOOKUP(G1842,Translations!$M$2:$N$9,2,FALSE)</f>
        <v>[X2074] SARS-CoV-2 (RNA), Testcenter</v>
      </c>
      <c r="P1842" t="str">
        <f>VLOOKUP(F1842,Translations!$D$1:$F$13,2,FALSE)</f>
        <v>Ok</v>
      </c>
      <c r="Q1842" t="str">
        <f>VLOOKUP(F1842,Translations!$D$2:$G$13,4,FALSE)</f>
        <v>01 - Aktiv, bopæl i DK</v>
      </c>
      <c r="R1842" t="str">
        <f>VLOOKUP(H1842,Translations!$P$2:$Q$10,2,FALSE)</f>
        <v>1 - Selvstændigt sikret - med lægevalg</v>
      </c>
      <c r="S1842" t="str">
        <f>VLOOKUP(F1842,Translations!$D$2:$F$13,3,FALSE)</f>
        <v>Ja</v>
      </c>
    </row>
    <row r="1843" spans="1:19" x14ac:dyDescent="0.2">
      <c r="A1843" s="3">
        <v>43962</v>
      </c>
      <c r="B1843" t="s">
        <v>348</v>
      </c>
      <c r="C1843" t="s">
        <v>349</v>
      </c>
      <c r="D1843">
        <v>190</v>
      </c>
      <c r="E1843">
        <v>1084</v>
      </c>
      <c r="F1843" t="str">
        <f t="shared" si="63"/>
        <v>01</v>
      </c>
      <c r="G1843" t="s">
        <v>512</v>
      </c>
      <c r="H1843">
        <v>1</v>
      </c>
      <c r="I1843" t="s">
        <v>5</v>
      </c>
      <c r="J1843" t="s">
        <v>5</v>
      </c>
      <c r="K1843" t="s">
        <v>6</v>
      </c>
      <c r="L1843">
        <v>1</v>
      </c>
      <c r="M1843" t="str">
        <f>VLOOKUP(E1843,Translations!$A$1:$B$7,2,FALSE)</f>
        <v>Hovedstaden</v>
      </c>
      <c r="N1843" t="str">
        <f>VLOOKUP(D1843,Translations!$I$2:$K$101,2,FALSE)</f>
        <v>Furesø</v>
      </c>
      <c r="O1843" t="str">
        <f>VLOOKUP(G1843,Translations!$M$2:$N$9,2,FALSE)</f>
        <v>[X2074] SARS-CoV-2 (RNA), Testcenter</v>
      </c>
      <c r="P1843" t="str">
        <f>VLOOKUP(F1843,Translations!$D$1:$F$13,2,FALSE)</f>
        <v>Ok</v>
      </c>
      <c r="Q1843" t="str">
        <f>VLOOKUP(F1843,Translations!$D$2:$G$13,4,FALSE)</f>
        <v>01 - Aktiv, bopæl i DK</v>
      </c>
      <c r="R1843" t="str">
        <f>VLOOKUP(H1843,Translations!$P$2:$Q$10,2,FALSE)</f>
        <v>1 - Selvstændigt sikret - med lægevalg</v>
      </c>
      <c r="S1843" t="str">
        <f>VLOOKUP(F1843,Translations!$D$2:$F$13,3,FALSE)</f>
        <v>Ja</v>
      </c>
    </row>
    <row r="1844" spans="1:19" x14ac:dyDescent="0.2">
      <c r="A1844" s="3">
        <v>43962</v>
      </c>
      <c r="B1844" t="s">
        <v>348</v>
      </c>
      <c r="C1844" t="s">
        <v>349</v>
      </c>
      <c r="D1844">
        <v>223</v>
      </c>
      <c r="E1844">
        <v>1084</v>
      </c>
      <c r="F1844" t="str">
        <f t="shared" si="63"/>
        <v>01</v>
      </c>
      <c r="G1844" t="s">
        <v>512</v>
      </c>
      <c r="H1844">
        <v>1</v>
      </c>
      <c r="I1844" t="s">
        <v>5</v>
      </c>
      <c r="J1844" t="s">
        <v>5</v>
      </c>
      <c r="K1844" t="s">
        <v>6</v>
      </c>
      <c r="L1844">
        <v>1</v>
      </c>
      <c r="M1844" t="str">
        <f>VLOOKUP(E1844,Translations!$A$1:$B$7,2,FALSE)</f>
        <v>Hovedstaden</v>
      </c>
      <c r="N1844" t="str">
        <f>VLOOKUP(D1844,Translations!$I$2:$K$101,2,FALSE)</f>
        <v>Hørsholm</v>
      </c>
      <c r="O1844" t="str">
        <f>VLOOKUP(G1844,Translations!$M$2:$N$9,2,FALSE)</f>
        <v>[X2074] SARS-CoV-2 (RNA), Testcenter</v>
      </c>
      <c r="P1844" t="str">
        <f>VLOOKUP(F1844,Translations!$D$1:$F$13,2,FALSE)</f>
        <v>Ok</v>
      </c>
      <c r="Q1844" t="str">
        <f>VLOOKUP(F1844,Translations!$D$2:$G$13,4,FALSE)</f>
        <v>01 - Aktiv, bopæl i DK</v>
      </c>
      <c r="R1844" t="str">
        <f>VLOOKUP(H1844,Translations!$P$2:$Q$10,2,FALSE)</f>
        <v>1 - Selvstændigt sikret - med lægevalg</v>
      </c>
      <c r="S1844" t="str">
        <f>VLOOKUP(F1844,Translations!$D$2:$F$13,3,FALSE)</f>
        <v>Ja</v>
      </c>
    </row>
    <row r="1845" spans="1:19" x14ac:dyDescent="0.2">
      <c r="A1845" s="3">
        <v>43962</v>
      </c>
      <c r="B1845" t="s">
        <v>348</v>
      </c>
      <c r="C1845" t="s">
        <v>349</v>
      </c>
      <c r="D1845">
        <v>240</v>
      </c>
      <c r="E1845">
        <v>1084</v>
      </c>
      <c r="F1845" t="str">
        <f t="shared" si="63"/>
        <v>01</v>
      </c>
      <c r="G1845" t="s">
        <v>512</v>
      </c>
      <c r="H1845">
        <v>1</v>
      </c>
      <c r="I1845" t="s">
        <v>5</v>
      </c>
      <c r="J1845" t="s">
        <v>5</v>
      </c>
      <c r="K1845" t="s">
        <v>6</v>
      </c>
      <c r="L1845">
        <v>1</v>
      </c>
      <c r="M1845" t="str">
        <f>VLOOKUP(E1845,Translations!$A$1:$B$7,2,FALSE)</f>
        <v>Hovedstaden</v>
      </c>
      <c r="N1845" t="str">
        <f>VLOOKUP(D1845,Translations!$I$2:$K$101,2,FALSE)</f>
        <v>Egedal</v>
      </c>
      <c r="O1845" t="str">
        <f>VLOOKUP(G1845,Translations!$M$2:$N$9,2,FALSE)</f>
        <v>[X2074] SARS-CoV-2 (RNA), Testcenter</v>
      </c>
      <c r="P1845" t="str">
        <f>VLOOKUP(F1845,Translations!$D$1:$F$13,2,FALSE)</f>
        <v>Ok</v>
      </c>
      <c r="Q1845" t="str">
        <f>VLOOKUP(F1845,Translations!$D$2:$G$13,4,FALSE)</f>
        <v>01 - Aktiv, bopæl i DK</v>
      </c>
      <c r="R1845" t="str">
        <f>VLOOKUP(H1845,Translations!$P$2:$Q$10,2,FALSE)</f>
        <v>1 - Selvstændigt sikret - med lægevalg</v>
      </c>
      <c r="S1845" t="str">
        <f>VLOOKUP(F1845,Translations!$D$2:$F$13,3,FALSE)</f>
        <v>Ja</v>
      </c>
    </row>
    <row r="1846" spans="1:19" x14ac:dyDescent="0.2">
      <c r="A1846" s="3">
        <v>43962</v>
      </c>
      <c r="B1846" t="s">
        <v>348</v>
      </c>
      <c r="C1846" t="s">
        <v>349</v>
      </c>
      <c r="D1846">
        <v>340</v>
      </c>
      <c r="E1846">
        <v>1085</v>
      </c>
      <c r="F1846" t="str">
        <f t="shared" si="63"/>
        <v>01</v>
      </c>
      <c r="G1846" t="s">
        <v>512</v>
      </c>
      <c r="H1846">
        <v>1</v>
      </c>
      <c r="I1846" t="s">
        <v>5</v>
      </c>
      <c r="J1846" t="s">
        <v>5</v>
      </c>
      <c r="K1846" t="s">
        <v>6</v>
      </c>
      <c r="L1846">
        <v>1</v>
      </c>
      <c r="M1846" t="str">
        <f>VLOOKUP(E1846,Translations!$A$1:$B$7,2,FALSE)</f>
        <v>Sjælland</v>
      </c>
      <c r="N1846" t="str">
        <f>VLOOKUP(D1846,Translations!$I$2:$K$101,2,FALSE)</f>
        <v>Sorø</v>
      </c>
      <c r="O1846" t="str">
        <f>VLOOKUP(G1846,Translations!$M$2:$N$9,2,FALSE)</f>
        <v>[X2074] SARS-CoV-2 (RNA), Testcenter</v>
      </c>
      <c r="P1846" t="str">
        <f>VLOOKUP(F1846,Translations!$D$1:$F$13,2,FALSE)</f>
        <v>Ok</v>
      </c>
      <c r="Q1846" t="str">
        <f>VLOOKUP(F1846,Translations!$D$2:$G$13,4,FALSE)</f>
        <v>01 - Aktiv, bopæl i DK</v>
      </c>
      <c r="R1846" t="str">
        <f>VLOOKUP(H1846,Translations!$P$2:$Q$10,2,FALSE)</f>
        <v>1 - Selvstændigt sikret - med lægevalg</v>
      </c>
      <c r="S1846" t="str">
        <f>VLOOKUP(F1846,Translations!$D$2:$F$13,3,FALSE)</f>
        <v>Ja</v>
      </c>
    </row>
    <row r="1847" spans="1:19" x14ac:dyDescent="0.2">
      <c r="A1847" s="3">
        <v>43962</v>
      </c>
      <c r="B1847" t="s">
        <v>348</v>
      </c>
      <c r="C1847" t="s">
        <v>349</v>
      </c>
      <c r="D1847">
        <v>350</v>
      </c>
      <c r="E1847">
        <v>1085</v>
      </c>
      <c r="F1847" t="str">
        <f t="shared" si="63"/>
        <v>01</v>
      </c>
      <c r="G1847" t="s">
        <v>512</v>
      </c>
      <c r="H1847">
        <v>1</v>
      </c>
      <c r="I1847" t="s">
        <v>5</v>
      </c>
      <c r="J1847" t="s">
        <v>5</v>
      </c>
      <c r="K1847" t="s">
        <v>6</v>
      </c>
      <c r="L1847">
        <v>1</v>
      </c>
      <c r="M1847" t="str">
        <f>VLOOKUP(E1847,Translations!$A$1:$B$7,2,FALSE)</f>
        <v>Sjælland</v>
      </c>
      <c r="N1847" t="str">
        <f>VLOOKUP(D1847,Translations!$I$2:$K$101,2,FALSE)</f>
        <v>Lejre</v>
      </c>
      <c r="O1847" t="str">
        <f>VLOOKUP(G1847,Translations!$M$2:$N$9,2,FALSE)</f>
        <v>[X2074] SARS-CoV-2 (RNA), Testcenter</v>
      </c>
      <c r="P1847" t="str">
        <f>VLOOKUP(F1847,Translations!$D$1:$F$13,2,FALSE)</f>
        <v>Ok</v>
      </c>
      <c r="Q1847" t="str">
        <f>VLOOKUP(F1847,Translations!$D$2:$G$13,4,FALSE)</f>
        <v>01 - Aktiv, bopæl i DK</v>
      </c>
      <c r="R1847" t="str">
        <f>VLOOKUP(H1847,Translations!$P$2:$Q$10,2,FALSE)</f>
        <v>1 - Selvstændigt sikret - med lægevalg</v>
      </c>
      <c r="S1847" t="str">
        <f>VLOOKUP(F1847,Translations!$D$2:$F$13,3,FALSE)</f>
        <v>Ja</v>
      </c>
    </row>
    <row r="1848" spans="1:19" x14ac:dyDescent="0.2">
      <c r="A1848" s="3">
        <v>43962</v>
      </c>
      <c r="B1848" t="s">
        <v>348</v>
      </c>
      <c r="C1848" t="s">
        <v>350</v>
      </c>
      <c r="D1848">
        <v>101</v>
      </c>
      <c r="E1848">
        <v>1084</v>
      </c>
      <c r="F1848" t="str">
        <f t="shared" si="63"/>
        <v>01</v>
      </c>
      <c r="G1848" t="s">
        <v>512</v>
      </c>
      <c r="H1848">
        <v>1</v>
      </c>
      <c r="I1848" t="s">
        <v>5</v>
      </c>
      <c r="J1848" t="s">
        <v>5</v>
      </c>
      <c r="K1848" t="s">
        <v>6</v>
      </c>
      <c r="L1848">
        <v>2</v>
      </c>
      <c r="M1848" t="str">
        <f>VLOOKUP(E1848,Translations!$A$1:$B$7,2,FALSE)</f>
        <v>Hovedstaden</v>
      </c>
      <c r="N1848" t="str">
        <f>VLOOKUP(D1848,Translations!$I$2:$K$101,2,FALSE)</f>
        <v>København</v>
      </c>
      <c r="O1848" t="str">
        <f>VLOOKUP(G1848,Translations!$M$2:$N$9,2,FALSE)</f>
        <v>[X2074] SARS-CoV-2 (RNA), Testcenter</v>
      </c>
      <c r="P1848" t="str">
        <f>VLOOKUP(F1848,Translations!$D$1:$F$13,2,FALSE)</f>
        <v>Ok</v>
      </c>
      <c r="Q1848" t="str">
        <f>VLOOKUP(F1848,Translations!$D$2:$G$13,4,FALSE)</f>
        <v>01 - Aktiv, bopæl i DK</v>
      </c>
      <c r="R1848" t="str">
        <f>VLOOKUP(H1848,Translations!$P$2:$Q$10,2,FALSE)</f>
        <v>1 - Selvstændigt sikret - med lægevalg</v>
      </c>
      <c r="S1848" t="str">
        <f>VLOOKUP(F1848,Translations!$D$2:$F$13,3,FALSE)</f>
        <v>Ja</v>
      </c>
    </row>
    <row r="1849" spans="1:19" x14ac:dyDescent="0.2">
      <c r="A1849" s="3">
        <v>43962</v>
      </c>
      <c r="B1849" t="s">
        <v>348</v>
      </c>
      <c r="C1849" t="s">
        <v>350</v>
      </c>
      <c r="D1849">
        <v>240</v>
      </c>
      <c r="E1849">
        <v>1084</v>
      </c>
      <c r="F1849" t="str">
        <f t="shared" si="63"/>
        <v>01</v>
      </c>
      <c r="G1849" t="s">
        <v>512</v>
      </c>
      <c r="H1849">
        <v>1</v>
      </c>
      <c r="I1849" t="s">
        <v>5</v>
      </c>
      <c r="J1849" t="s">
        <v>5</v>
      </c>
      <c r="K1849" t="s">
        <v>6</v>
      </c>
      <c r="L1849">
        <v>1</v>
      </c>
      <c r="M1849" t="str">
        <f>VLOOKUP(E1849,Translations!$A$1:$B$7,2,FALSE)</f>
        <v>Hovedstaden</v>
      </c>
      <c r="N1849" t="str">
        <f>VLOOKUP(D1849,Translations!$I$2:$K$101,2,FALSE)</f>
        <v>Egedal</v>
      </c>
      <c r="O1849" t="str">
        <f>VLOOKUP(G1849,Translations!$M$2:$N$9,2,FALSE)</f>
        <v>[X2074] SARS-CoV-2 (RNA), Testcenter</v>
      </c>
      <c r="P1849" t="str">
        <f>VLOOKUP(F1849,Translations!$D$1:$F$13,2,FALSE)</f>
        <v>Ok</v>
      </c>
      <c r="Q1849" t="str">
        <f>VLOOKUP(F1849,Translations!$D$2:$G$13,4,FALSE)</f>
        <v>01 - Aktiv, bopæl i DK</v>
      </c>
      <c r="R1849" t="str">
        <f>VLOOKUP(H1849,Translations!$P$2:$Q$10,2,FALSE)</f>
        <v>1 - Selvstændigt sikret - med lægevalg</v>
      </c>
      <c r="S1849" t="str">
        <f>VLOOKUP(F1849,Translations!$D$2:$F$13,3,FALSE)</f>
        <v>Ja</v>
      </c>
    </row>
    <row r="1850" spans="1:19" x14ac:dyDescent="0.2">
      <c r="A1850" s="3">
        <v>43962</v>
      </c>
      <c r="B1850" t="s">
        <v>348</v>
      </c>
      <c r="C1850" t="s">
        <v>350</v>
      </c>
      <c r="D1850">
        <v>320</v>
      </c>
      <c r="E1850">
        <v>1085</v>
      </c>
      <c r="F1850" t="str">
        <f t="shared" si="63"/>
        <v>01</v>
      </c>
      <c r="G1850" t="s">
        <v>512</v>
      </c>
      <c r="H1850">
        <v>1</v>
      </c>
      <c r="I1850" t="s">
        <v>5</v>
      </c>
      <c r="J1850" t="s">
        <v>5</v>
      </c>
      <c r="K1850" t="s">
        <v>6</v>
      </c>
      <c r="L1850">
        <v>2</v>
      </c>
      <c r="M1850" t="str">
        <f>VLOOKUP(E1850,Translations!$A$1:$B$7,2,FALSE)</f>
        <v>Sjælland</v>
      </c>
      <c r="N1850" t="str">
        <f>VLOOKUP(D1850,Translations!$I$2:$K$101,2,FALSE)</f>
        <v>Faxe</v>
      </c>
      <c r="O1850" t="str">
        <f>VLOOKUP(G1850,Translations!$M$2:$N$9,2,FALSE)</f>
        <v>[X2074] SARS-CoV-2 (RNA), Testcenter</v>
      </c>
      <c r="P1850" t="str">
        <f>VLOOKUP(F1850,Translations!$D$1:$F$13,2,FALSE)</f>
        <v>Ok</v>
      </c>
      <c r="Q1850" t="str">
        <f>VLOOKUP(F1850,Translations!$D$2:$G$13,4,FALSE)</f>
        <v>01 - Aktiv, bopæl i DK</v>
      </c>
      <c r="R1850" t="str">
        <f>VLOOKUP(H1850,Translations!$P$2:$Q$10,2,FALSE)</f>
        <v>1 - Selvstændigt sikret - med lægevalg</v>
      </c>
      <c r="S1850" t="str">
        <f>VLOOKUP(F1850,Translations!$D$2:$F$13,3,FALSE)</f>
        <v>Ja</v>
      </c>
    </row>
    <row r="1851" spans="1:19" x14ac:dyDescent="0.2">
      <c r="A1851" s="3">
        <v>43962</v>
      </c>
      <c r="B1851" t="s">
        <v>348</v>
      </c>
      <c r="C1851" t="s">
        <v>350</v>
      </c>
      <c r="D1851">
        <v>329</v>
      </c>
      <c r="E1851">
        <v>1085</v>
      </c>
      <c r="F1851" t="str">
        <f t="shared" si="63"/>
        <v>01</v>
      </c>
      <c r="G1851" t="s">
        <v>512</v>
      </c>
      <c r="H1851">
        <v>1</v>
      </c>
      <c r="I1851" t="s">
        <v>5</v>
      </c>
      <c r="J1851" t="s">
        <v>5</v>
      </c>
      <c r="K1851" t="s">
        <v>6</v>
      </c>
      <c r="L1851">
        <v>3</v>
      </c>
      <c r="M1851" t="str">
        <f>VLOOKUP(E1851,Translations!$A$1:$B$7,2,FALSE)</f>
        <v>Sjælland</v>
      </c>
      <c r="N1851" t="str">
        <f>VLOOKUP(D1851,Translations!$I$2:$K$101,2,FALSE)</f>
        <v>Ringsted</v>
      </c>
      <c r="O1851" t="str">
        <f>VLOOKUP(G1851,Translations!$M$2:$N$9,2,FALSE)</f>
        <v>[X2074] SARS-CoV-2 (RNA), Testcenter</v>
      </c>
      <c r="P1851" t="str">
        <f>VLOOKUP(F1851,Translations!$D$1:$F$13,2,FALSE)</f>
        <v>Ok</v>
      </c>
      <c r="Q1851" t="str">
        <f>VLOOKUP(F1851,Translations!$D$2:$G$13,4,FALSE)</f>
        <v>01 - Aktiv, bopæl i DK</v>
      </c>
      <c r="R1851" t="str">
        <f>VLOOKUP(H1851,Translations!$P$2:$Q$10,2,FALSE)</f>
        <v>1 - Selvstændigt sikret - med lægevalg</v>
      </c>
      <c r="S1851" t="str">
        <f>VLOOKUP(F1851,Translations!$D$2:$F$13,3,FALSE)</f>
        <v>Ja</v>
      </c>
    </row>
    <row r="1852" spans="1:19" x14ac:dyDescent="0.2">
      <c r="A1852" s="3">
        <v>43962</v>
      </c>
      <c r="B1852" t="s">
        <v>348</v>
      </c>
      <c r="C1852" t="s">
        <v>350</v>
      </c>
      <c r="D1852">
        <v>330</v>
      </c>
      <c r="E1852">
        <v>1085</v>
      </c>
      <c r="F1852" t="str">
        <f t="shared" ref="F1852:F1858" si="64">"01"</f>
        <v>01</v>
      </c>
      <c r="G1852" t="s">
        <v>512</v>
      </c>
      <c r="H1852">
        <v>1</v>
      </c>
      <c r="I1852" t="s">
        <v>5</v>
      </c>
      <c r="J1852" t="s">
        <v>5</v>
      </c>
      <c r="K1852" t="s">
        <v>6</v>
      </c>
      <c r="L1852">
        <v>3</v>
      </c>
      <c r="M1852" t="str">
        <f>VLOOKUP(E1852,Translations!$A$1:$B$7,2,FALSE)</f>
        <v>Sjælland</v>
      </c>
      <c r="N1852" t="str">
        <f>VLOOKUP(D1852,Translations!$I$2:$K$101,2,FALSE)</f>
        <v>Slagelse</v>
      </c>
      <c r="O1852" t="str">
        <f>VLOOKUP(G1852,Translations!$M$2:$N$9,2,FALSE)</f>
        <v>[X2074] SARS-CoV-2 (RNA), Testcenter</v>
      </c>
      <c r="P1852" t="str">
        <f>VLOOKUP(F1852,Translations!$D$1:$F$13,2,FALSE)</f>
        <v>Ok</v>
      </c>
      <c r="Q1852" t="str">
        <f>VLOOKUP(F1852,Translations!$D$2:$G$13,4,FALSE)</f>
        <v>01 - Aktiv, bopæl i DK</v>
      </c>
      <c r="R1852" t="str">
        <f>VLOOKUP(H1852,Translations!$P$2:$Q$10,2,FALSE)</f>
        <v>1 - Selvstændigt sikret - med lægevalg</v>
      </c>
      <c r="S1852" t="str">
        <f>VLOOKUP(F1852,Translations!$D$2:$F$13,3,FALSE)</f>
        <v>Ja</v>
      </c>
    </row>
    <row r="1853" spans="1:19" x14ac:dyDescent="0.2">
      <c r="A1853" s="3">
        <v>43962</v>
      </c>
      <c r="B1853" t="s">
        <v>348</v>
      </c>
      <c r="C1853" t="s">
        <v>350</v>
      </c>
      <c r="D1853">
        <v>340</v>
      </c>
      <c r="E1853">
        <v>1085</v>
      </c>
      <c r="F1853" t="str">
        <f t="shared" si="64"/>
        <v>01</v>
      </c>
      <c r="G1853" t="s">
        <v>512</v>
      </c>
      <c r="H1853">
        <v>1</v>
      </c>
      <c r="I1853" t="s">
        <v>5</v>
      </c>
      <c r="J1853" t="s">
        <v>5</v>
      </c>
      <c r="K1853" t="s">
        <v>6</v>
      </c>
      <c r="L1853">
        <v>1</v>
      </c>
      <c r="M1853" t="str">
        <f>VLOOKUP(E1853,Translations!$A$1:$B$7,2,FALSE)</f>
        <v>Sjælland</v>
      </c>
      <c r="N1853" t="str">
        <f>VLOOKUP(D1853,Translations!$I$2:$K$101,2,FALSE)</f>
        <v>Sorø</v>
      </c>
      <c r="O1853" t="str">
        <f>VLOOKUP(G1853,Translations!$M$2:$N$9,2,FALSE)</f>
        <v>[X2074] SARS-CoV-2 (RNA), Testcenter</v>
      </c>
      <c r="P1853" t="str">
        <f>VLOOKUP(F1853,Translations!$D$1:$F$13,2,FALSE)</f>
        <v>Ok</v>
      </c>
      <c r="Q1853" t="str">
        <f>VLOOKUP(F1853,Translations!$D$2:$G$13,4,FALSE)</f>
        <v>01 - Aktiv, bopæl i DK</v>
      </c>
      <c r="R1853" t="str">
        <f>VLOOKUP(H1853,Translations!$P$2:$Q$10,2,FALSE)</f>
        <v>1 - Selvstændigt sikret - med lægevalg</v>
      </c>
      <c r="S1853" t="str">
        <f>VLOOKUP(F1853,Translations!$D$2:$F$13,3,FALSE)</f>
        <v>Ja</v>
      </c>
    </row>
    <row r="1854" spans="1:19" x14ac:dyDescent="0.2">
      <c r="A1854" s="3">
        <v>43962</v>
      </c>
      <c r="B1854" t="s">
        <v>348</v>
      </c>
      <c r="C1854" t="s">
        <v>350</v>
      </c>
      <c r="D1854">
        <v>370</v>
      </c>
      <c r="E1854">
        <v>1085</v>
      </c>
      <c r="F1854" t="str">
        <f t="shared" si="64"/>
        <v>01</v>
      </c>
      <c r="G1854" t="s">
        <v>512</v>
      </c>
      <c r="H1854">
        <v>1</v>
      </c>
      <c r="I1854" t="s">
        <v>5</v>
      </c>
      <c r="J1854" t="s">
        <v>5</v>
      </c>
      <c r="K1854" t="s">
        <v>6</v>
      </c>
      <c r="L1854">
        <v>84</v>
      </c>
      <c r="M1854" t="str">
        <f>VLOOKUP(E1854,Translations!$A$1:$B$7,2,FALSE)</f>
        <v>Sjælland</v>
      </c>
      <c r="N1854" t="str">
        <f>VLOOKUP(D1854,Translations!$I$2:$K$101,2,FALSE)</f>
        <v>Næstved</v>
      </c>
      <c r="O1854" t="str">
        <f>VLOOKUP(G1854,Translations!$M$2:$N$9,2,FALSE)</f>
        <v>[X2074] SARS-CoV-2 (RNA), Testcenter</v>
      </c>
      <c r="P1854" t="str">
        <f>VLOOKUP(F1854,Translations!$D$1:$F$13,2,FALSE)</f>
        <v>Ok</v>
      </c>
      <c r="Q1854" t="str">
        <f>VLOOKUP(F1854,Translations!$D$2:$G$13,4,FALSE)</f>
        <v>01 - Aktiv, bopæl i DK</v>
      </c>
      <c r="R1854" t="str">
        <f>VLOOKUP(H1854,Translations!$P$2:$Q$10,2,FALSE)</f>
        <v>1 - Selvstændigt sikret - med lægevalg</v>
      </c>
      <c r="S1854" t="str">
        <f>VLOOKUP(F1854,Translations!$D$2:$F$13,3,FALSE)</f>
        <v>Ja</v>
      </c>
    </row>
    <row r="1855" spans="1:19" x14ac:dyDescent="0.2">
      <c r="A1855" s="3">
        <v>43962</v>
      </c>
      <c r="B1855" t="s">
        <v>348</v>
      </c>
      <c r="C1855" t="s">
        <v>350</v>
      </c>
      <c r="D1855">
        <v>376</v>
      </c>
      <c r="E1855">
        <v>1085</v>
      </c>
      <c r="F1855" t="str">
        <f t="shared" si="64"/>
        <v>01</v>
      </c>
      <c r="G1855" t="s">
        <v>512</v>
      </c>
      <c r="H1855">
        <v>1</v>
      </c>
      <c r="I1855" t="s">
        <v>5</v>
      </c>
      <c r="J1855" t="s">
        <v>5</v>
      </c>
      <c r="K1855" t="s">
        <v>6</v>
      </c>
      <c r="L1855">
        <v>1</v>
      </c>
      <c r="M1855" t="str">
        <f>VLOOKUP(E1855,Translations!$A$1:$B$7,2,FALSE)</f>
        <v>Sjælland</v>
      </c>
      <c r="N1855" t="str">
        <f>VLOOKUP(D1855,Translations!$I$2:$K$101,2,FALSE)</f>
        <v>Guldborgsund</v>
      </c>
      <c r="O1855" t="str">
        <f>VLOOKUP(G1855,Translations!$M$2:$N$9,2,FALSE)</f>
        <v>[X2074] SARS-CoV-2 (RNA), Testcenter</v>
      </c>
      <c r="P1855" t="str">
        <f>VLOOKUP(F1855,Translations!$D$1:$F$13,2,FALSE)</f>
        <v>Ok</v>
      </c>
      <c r="Q1855" t="str">
        <f>VLOOKUP(F1855,Translations!$D$2:$G$13,4,FALSE)</f>
        <v>01 - Aktiv, bopæl i DK</v>
      </c>
      <c r="R1855" t="str">
        <f>VLOOKUP(H1855,Translations!$P$2:$Q$10,2,FALSE)</f>
        <v>1 - Selvstændigt sikret - med lægevalg</v>
      </c>
      <c r="S1855" t="str">
        <f>VLOOKUP(F1855,Translations!$D$2:$F$13,3,FALSE)</f>
        <v>Ja</v>
      </c>
    </row>
    <row r="1856" spans="1:19" x14ac:dyDescent="0.2">
      <c r="A1856" s="3">
        <v>43962</v>
      </c>
      <c r="B1856" t="s">
        <v>348</v>
      </c>
      <c r="C1856" t="s">
        <v>350</v>
      </c>
      <c r="D1856">
        <v>390</v>
      </c>
      <c r="E1856">
        <v>1085</v>
      </c>
      <c r="F1856" t="str">
        <f t="shared" si="64"/>
        <v>01</v>
      </c>
      <c r="G1856" t="s">
        <v>512</v>
      </c>
      <c r="H1856">
        <v>1</v>
      </c>
      <c r="I1856" t="s">
        <v>5</v>
      </c>
      <c r="J1856" t="s">
        <v>5</v>
      </c>
      <c r="K1856" t="s">
        <v>6</v>
      </c>
      <c r="L1856">
        <v>4</v>
      </c>
      <c r="M1856" t="str">
        <f>VLOOKUP(E1856,Translations!$A$1:$B$7,2,FALSE)</f>
        <v>Sjælland</v>
      </c>
      <c r="N1856" t="str">
        <f>VLOOKUP(D1856,Translations!$I$2:$K$101,2,FALSE)</f>
        <v>Vordingborg</v>
      </c>
      <c r="O1856" t="str">
        <f>VLOOKUP(G1856,Translations!$M$2:$N$9,2,FALSE)</f>
        <v>[X2074] SARS-CoV-2 (RNA), Testcenter</v>
      </c>
      <c r="P1856" t="str">
        <f>VLOOKUP(F1856,Translations!$D$1:$F$13,2,FALSE)</f>
        <v>Ok</v>
      </c>
      <c r="Q1856" t="str">
        <f>VLOOKUP(F1856,Translations!$D$2:$G$13,4,FALSE)</f>
        <v>01 - Aktiv, bopæl i DK</v>
      </c>
      <c r="R1856" t="str">
        <f>VLOOKUP(H1856,Translations!$P$2:$Q$10,2,FALSE)</f>
        <v>1 - Selvstændigt sikret - med lægevalg</v>
      </c>
      <c r="S1856" t="str">
        <f>VLOOKUP(F1856,Translations!$D$2:$F$13,3,FALSE)</f>
        <v>Ja</v>
      </c>
    </row>
    <row r="1857" spans="1:19" x14ac:dyDescent="0.2">
      <c r="A1857" s="3">
        <v>43963</v>
      </c>
      <c r="B1857" t="s">
        <v>351</v>
      </c>
      <c r="C1857" t="s">
        <v>352</v>
      </c>
      <c r="D1857">
        <v>740</v>
      </c>
      <c r="E1857">
        <v>1082</v>
      </c>
      <c r="F1857" t="str">
        <f t="shared" si="64"/>
        <v>01</v>
      </c>
      <c r="G1857" t="s">
        <v>512</v>
      </c>
      <c r="H1857">
        <v>1</v>
      </c>
      <c r="I1857" t="s">
        <v>5</v>
      </c>
      <c r="J1857" t="s">
        <v>5</v>
      </c>
      <c r="K1857" t="s">
        <v>6</v>
      </c>
      <c r="L1857">
        <v>1</v>
      </c>
      <c r="M1857" t="str">
        <f>VLOOKUP(E1857,Translations!$A$1:$B$7,2,FALSE)</f>
        <v>Midtjylland</v>
      </c>
      <c r="N1857" t="str">
        <f>VLOOKUP(D1857,Translations!$I$2:$K$101,2,FALSE)</f>
        <v>Silkeborg</v>
      </c>
      <c r="O1857" t="str">
        <f>VLOOKUP(G1857,Translations!$M$2:$N$9,2,FALSE)</f>
        <v>[X2074] SARS-CoV-2 (RNA), Testcenter</v>
      </c>
      <c r="P1857" t="str">
        <f>VLOOKUP(F1857,Translations!$D$1:$F$13,2,FALSE)</f>
        <v>Ok</v>
      </c>
      <c r="Q1857" t="str">
        <f>VLOOKUP(F1857,Translations!$D$2:$G$13,4,FALSE)</f>
        <v>01 - Aktiv, bopæl i DK</v>
      </c>
      <c r="R1857" t="str">
        <f>VLOOKUP(H1857,Translations!$P$2:$Q$10,2,FALSE)</f>
        <v>1 - Selvstændigt sikret - med lægevalg</v>
      </c>
      <c r="S1857" t="str">
        <f>VLOOKUP(F1857,Translations!$D$2:$F$13,3,FALSE)</f>
        <v>Ja</v>
      </c>
    </row>
    <row r="1858" spans="1:19" x14ac:dyDescent="0.2">
      <c r="A1858" s="3">
        <v>43963</v>
      </c>
      <c r="B1858" t="s">
        <v>351</v>
      </c>
      <c r="C1858" t="s">
        <v>352</v>
      </c>
      <c r="D1858">
        <v>791</v>
      </c>
      <c r="E1858">
        <v>1082</v>
      </c>
      <c r="F1858" t="str">
        <f t="shared" si="64"/>
        <v>01</v>
      </c>
      <c r="G1858" t="s">
        <v>512</v>
      </c>
      <c r="H1858">
        <v>1</v>
      </c>
      <c r="I1858" t="s">
        <v>5</v>
      </c>
      <c r="J1858" t="s">
        <v>5</v>
      </c>
      <c r="K1858" t="s">
        <v>6</v>
      </c>
      <c r="L1858">
        <v>5</v>
      </c>
      <c r="M1858" t="str">
        <f>VLOOKUP(E1858,Translations!$A$1:$B$7,2,FALSE)</f>
        <v>Midtjylland</v>
      </c>
      <c r="N1858" t="str">
        <f>VLOOKUP(D1858,Translations!$I$2:$K$101,2,FALSE)</f>
        <v>Viborg</v>
      </c>
      <c r="O1858" t="str">
        <f>VLOOKUP(G1858,Translations!$M$2:$N$9,2,FALSE)</f>
        <v>[X2074] SARS-CoV-2 (RNA), Testcenter</v>
      </c>
      <c r="P1858" t="str">
        <f>VLOOKUP(F1858,Translations!$D$1:$F$13,2,FALSE)</f>
        <v>Ok</v>
      </c>
      <c r="Q1858" t="str">
        <f>VLOOKUP(F1858,Translations!$D$2:$G$13,4,FALSE)</f>
        <v>01 - Aktiv, bopæl i DK</v>
      </c>
      <c r="R1858" t="str">
        <f>VLOOKUP(H1858,Translations!$P$2:$Q$10,2,FALSE)</f>
        <v>1 - Selvstændigt sikret - med lægevalg</v>
      </c>
      <c r="S1858" t="str">
        <f>VLOOKUP(F1858,Translations!$D$2:$F$13,3,FALSE)</f>
        <v>Ja</v>
      </c>
    </row>
    <row r="1859" spans="1:19" x14ac:dyDescent="0.2">
      <c r="A1859" s="3">
        <v>43963</v>
      </c>
      <c r="B1859" t="s">
        <v>351</v>
      </c>
      <c r="C1859" t="s">
        <v>353</v>
      </c>
      <c r="D1859">
        <v>0</v>
      </c>
      <c r="E1859">
        <v>0</v>
      </c>
      <c r="F1859" t="str">
        <f>"XX"</f>
        <v>XX</v>
      </c>
      <c r="G1859" t="s">
        <v>512</v>
      </c>
      <c r="H1859">
        <v>0</v>
      </c>
      <c r="I1859" t="s">
        <v>5</v>
      </c>
      <c r="J1859" t="s">
        <v>5</v>
      </c>
      <c r="K1859" t="s">
        <v>6</v>
      </c>
      <c r="L1859">
        <v>1</v>
      </c>
      <c r="M1859" t="str">
        <f>VLOOKUP(E1859,Translations!$A$1:$B$7,2,FALSE)</f>
        <v>Ukendt</v>
      </c>
      <c r="N1859" t="str">
        <f>VLOOKUP(D1859,Translations!$I$2:$K$101,2,FALSE)</f>
        <v>Ukendt</v>
      </c>
      <c r="O1859" t="str">
        <f>VLOOKUP(G1859,Translations!$M$2:$N$9,2,FALSE)</f>
        <v>[X2074] SARS-CoV-2 (RNA), Testcenter</v>
      </c>
      <c r="P1859" t="str">
        <f>VLOOKUP(F1859,Translations!$D$1:$F$13,2,FALSE)</f>
        <v>Ugyldigt CPR</v>
      </c>
      <c r="Q1859" t="str">
        <f>VLOOKUP(F1859,Translations!$D$2:$G$13,4,FALSE)</f>
        <v>XX - Ugyldigt CPR</v>
      </c>
      <c r="R1859" t="str">
        <f>VLOOKUP(H1859,Translations!$P$2:$Q$10,2,FALSE)</f>
        <v>0 - Ukendt / Ej fundet</v>
      </c>
      <c r="S1859" t="str">
        <f>VLOOKUP(F1859,Translations!$D$2:$F$13,3,FALSE)</f>
        <v>Nej</v>
      </c>
    </row>
    <row r="1860" spans="1:19" x14ac:dyDescent="0.2">
      <c r="A1860" s="3">
        <v>43963</v>
      </c>
      <c r="B1860" t="s">
        <v>351</v>
      </c>
      <c r="C1860" t="s">
        <v>353</v>
      </c>
      <c r="D1860">
        <v>101</v>
      </c>
      <c r="E1860">
        <v>1084</v>
      </c>
      <c r="F1860" t="str">
        <f t="shared" ref="F1860:F1883" si="65">"01"</f>
        <v>01</v>
      </c>
      <c r="G1860" t="s">
        <v>512</v>
      </c>
      <c r="H1860">
        <v>1</v>
      </c>
      <c r="I1860" t="s">
        <v>6</v>
      </c>
      <c r="J1860" t="s">
        <v>5</v>
      </c>
      <c r="K1860" t="s">
        <v>6</v>
      </c>
      <c r="L1860">
        <v>3</v>
      </c>
      <c r="M1860" t="str">
        <f>VLOOKUP(E1860,Translations!$A$1:$B$7,2,FALSE)</f>
        <v>Hovedstaden</v>
      </c>
      <c r="N1860" t="str">
        <f>VLOOKUP(D1860,Translations!$I$2:$K$101,2,FALSE)</f>
        <v>København</v>
      </c>
      <c r="O1860" t="str">
        <f>VLOOKUP(G1860,Translations!$M$2:$N$9,2,FALSE)</f>
        <v>[X2074] SARS-CoV-2 (RNA), Testcenter</v>
      </c>
      <c r="P1860" t="str">
        <f>VLOOKUP(F1860,Translations!$D$1:$F$13,2,FALSE)</f>
        <v>Ok</v>
      </c>
      <c r="Q1860" t="str">
        <f>VLOOKUP(F1860,Translations!$D$2:$G$13,4,FALSE)</f>
        <v>01 - Aktiv, bopæl i DK</v>
      </c>
      <c r="R1860" t="str">
        <f>VLOOKUP(H1860,Translations!$P$2:$Q$10,2,FALSE)</f>
        <v>1 - Selvstændigt sikret - med lægevalg</v>
      </c>
      <c r="S1860" t="str">
        <f>VLOOKUP(F1860,Translations!$D$2:$F$13,3,FALSE)</f>
        <v>Ja</v>
      </c>
    </row>
    <row r="1861" spans="1:19" x14ac:dyDescent="0.2">
      <c r="A1861" s="3">
        <v>43963</v>
      </c>
      <c r="B1861" t="s">
        <v>351</v>
      </c>
      <c r="C1861" t="s">
        <v>353</v>
      </c>
      <c r="D1861">
        <v>147</v>
      </c>
      <c r="E1861">
        <v>1084</v>
      </c>
      <c r="F1861" t="str">
        <f t="shared" si="65"/>
        <v>01</v>
      </c>
      <c r="G1861" t="s">
        <v>512</v>
      </c>
      <c r="H1861">
        <v>1</v>
      </c>
      <c r="I1861" t="s">
        <v>6</v>
      </c>
      <c r="J1861" t="s">
        <v>5</v>
      </c>
      <c r="K1861" t="s">
        <v>6</v>
      </c>
      <c r="L1861">
        <v>1</v>
      </c>
      <c r="M1861" t="str">
        <f>VLOOKUP(E1861,Translations!$A$1:$B$7,2,FALSE)</f>
        <v>Hovedstaden</v>
      </c>
      <c r="N1861" t="str">
        <f>VLOOKUP(D1861,Translations!$I$2:$K$101,2,FALSE)</f>
        <v>Frederiksberg</v>
      </c>
      <c r="O1861" t="str">
        <f>VLOOKUP(G1861,Translations!$M$2:$N$9,2,FALSE)</f>
        <v>[X2074] SARS-CoV-2 (RNA), Testcenter</v>
      </c>
      <c r="P1861" t="str">
        <f>VLOOKUP(F1861,Translations!$D$1:$F$13,2,FALSE)</f>
        <v>Ok</v>
      </c>
      <c r="Q1861" t="str">
        <f>VLOOKUP(F1861,Translations!$D$2:$G$13,4,FALSE)</f>
        <v>01 - Aktiv, bopæl i DK</v>
      </c>
      <c r="R1861" t="str">
        <f>VLOOKUP(H1861,Translations!$P$2:$Q$10,2,FALSE)</f>
        <v>1 - Selvstændigt sikret - med lægevalg</v>
      </c>
      <c r="S1861" t="str">
        <f>VLOOKUP(F1861,Translations!$D$2:$F$13,3,FALSE)</f>
        <v>Ja</v>
      </c>
    </row>
    <row r="1862" spans="1:19" x14ac:dyDescent="0.2">
      <c r="A1862" s="3">
        <v>43963</v>
      </c>
      <c r="B1862" t="s">
        <v>351</v>
      </c>
      <c r="C1862" t="s">
        <v>353</v>
      </c>
      <c r="D1862">
        <v>161</v>
      </c>
      <c r="E1862">
        <v>1084</v>
      </c>
      <c r="F1862" t="str">
        <f t="shared" si="65"/>
        <v>01</v>
      </c>
      <c r="G1862" t="s">
        <v>512</v>
      </c>
      <c r="H1862">
        <v>1</v>
      </c>
      <c r="I1862" t="s">
        <v>6</v>
      </c>
      <c r="J1862" t="s">
        <v>5</v>
      </c>
      <c r="K1862" t="s">
        <v>6</v>
      </c>
      <c r="L1862">
        <v>1</v>
      </c>
      <c r="M1862" t="str">
        <f>VLOOKUP(E1862,Translations!$A$1:$B$7,2,FALSE)</f>
        <v>Hovedstaden</v>
      </c>
      <c r="N1862" t="str">
        <f>VLOOKUP(D1862,Translations!$I$2:$K$101,2,FALSE)</f>
        <v>Glostrup</v>
      </c>
      <c r="O1862" t="str">
        <f>VLOOKUP(G1862,Translations!$M$2:$N$9,2,FALSE)</f>
        <v>[X2074] SARS-CoV-2 (RNA), Testcenter</v>
      </c>
      <c r="P1862" t="str">
        <f>VLOOKUP(F1862,Translations!$D$1:$F$13,2,FALSE)</f>
        <v>Ok</v>
      </c>
      <c r="Q1862" t="str">
        <f>VLOOKUP(F1862,Translations!$D$2:$G$13,4,FALSE)</f>
        <v>01 - Aktiv, bopæl i DK</v>
      </c>
      <c r="R1862" t="str">
        <f>VLOOKUP(H1862,Translations!$P$2:$Q$10,2,FALSE)</f>
        <v>1 - Selvstændigt sikret - med lægevalg</v>
      </c>
      <c r="S1862" t="str">
        <f>VLOOKUP(F1862,Translations!$D$2:$F$13,3,FALSE)</f>
        <v>Ja</v>
      </c>
    </row>
    <row r="1863" spans="1:19" x14ac:dyDescent="0.2">
      <c r="A1863" s="3">
        <v>43963</v>
      </c>
      <c r="B1863" t="s">
        <v>351</v>
      </c>
      <c r="C1863" t="s">
        <v>353</v>
      </c>
      <c r="D1863">
        <v>217</v>
      </c>
      <c r="E1863">
        <v>1084</v>
      </c>
      <c r="F1863" t="str">
        <f t="shared" si="65"/>
        <v>01</v>
      </c>
      <c r="G1863" t="s">
        <v>512</v>
      </c>
      <c r="H1863">
        <v>1</v>
      </c>
      <c r="I1863" t="s">
        <v>6</v>
      </c>
      <c r="J1863" t="s">
        <v>5</v>
      </c>
      <c r="K1863" t="s">
        <v>6</v>
      </c>
      <c r="L1863">
        <v>1</v>
      </c>
      <c r="M1863" t="str">
        <f>VLOOKUP(E1863,Translations!$A$1:$B$7,2,FALSE)</f>
        <v>Hovedstaden</v>
      </c>
      <c r="N1863" t="str">
        <f>VLOOKUP(D1863,Translations!$I$2:$K$101,2,FALSE)</f>
        <v>Helsingør</v>
      </c>
      <c r="O1863" t="str">
        <f>VLOOKUP(G1863,Translations!$M$2:$N$9,2,FALSE)</f>
        <v>[X2074] SARS-CoV-2 (RNA), Testcenter</v>
      </c>
      <c r="P1863" t="str">
        <f>VLOOKUP(F1863,Translations!$D$1:$F$13,2,FALSE)</f>
        <v>Ok</v>
      </c>
      <c r="Q1863" t="str">
        <f>VLOOKUP(F1863,Translations!$D$2:$G$13,4,FALSE)</f>
        <v>01 - Aktiv, bopæl i DK</v>
      </c>
      <c r="R1863" t="str">
        <f>VLOOKUP(H1863,Translations!$P$2:$Q$10,2,FALSE)</f>
        <v>1 - Selvstændigt sikret - med lægevalg</v>
      </c>
      <c r="S1863" t="str">
        <f>VLOOKUP(F1863,Translations!$D$2:$F$13,3,FALSE)</f>
        <v>Ja</v>
      </c>
    </row>
    <row r="1864" spans="1:19" x14ac:dyDescent="0.2">
      <c r="A1864" s="3">
        <v>43963</v>
      </c>
      <c r="B1864" t="s">
        <v>351</v>
      </c>
      <c r="C1864" t="s">
        <v>353</v>
      </c>
      <c r="D1864">
        <v>219</v>
      </c>
      <c r="E1864">
        <v>1084</v>
      </c>
      <c r="F1864" t="str">
        <f t="shared" si="65"/>
        <v>01</v>
      </c>
      <c r="G1864" t="s">
        <v>512</v>
      </c>
      <c r="H1864">
        <v>1</v>
      </c>
      <c r="I1864" t="s">
        <v>6</v>
      </c>
      <c r="J1864" t="s">
        <v>5</v>
      </c>
      <c r="K1864" t="s">
        <v>6</v>
      </c>
      <c r="L1864">
        <v>1</v>
      </c>
      <c r="M1864" t="str">
        <f>VLOOKUP(E1864,Translations!$A$1:$B$7,2,FALSE)</f>
        <v>Hovedstaden</v>
      </c>
      <c r="N1864" t="str">
        <f>VLOOKUP(D1864,Translations!$I$2:$K$101,2,FALSE)</f>
        <v>Hillerød</v>
      </c>
      <c r="O1864" t="str">
        <f>VLOOKUP(G1864,Translations!$M$2:$N$9,2,FALSE)</f>
        <v>[X2074] SARS-CoV-2 (RNA), Testcenter</v>
      </c>
      <c r="P1864" t="str">
        <f>VLOOKUP(F1864,Translations!$D$1:$F$13,2,FALSE)</f>
        <v>Ok</v>
      </c>
      <c r="Q1864" t="str">
        <f>VLOOKUP(F1864,Translations!$D$2:$G$13,4,FALSE)</f>
        <v>01 - Aktiv, bopæl i DK</v>
      </c>
      <c r="R1864" t="str">
        <f>VLOOKUP(H1864,Translations!$P$2:$Q$10,2,FALSE)</f>
        <v>1 - Selvstændigt sikret - med lægevalg</v>
      </c>
      <c r="S1864" t="str">
        <f>VLOOKUP(F1864,Translations!$D$2:$F$13,3,FALSE)</f>
        <v>Ja</v>
      </c>
    </row>
    <row r="1865" spans="1:19" x14ac:dyDescent="0.2">
      <c r="A1865" s="3">
        <v>43963</v>
      </c>
      <c r="B1865" t="s">
        <v>351</v>
      </c>
      <c r="C1865" t="s">
        <v>353</v>
      </c>
      <c r="D1865">
        <v>240</v>
      </c>
      <c r="E1865">
        <v>1084</v>
      </c>
      <c r="F1865" t="str">
        <f t="shared" si="65"/>
        <v>01</v>
      </c>
      <c r="G1865" t="s">
        <v>512</v>
      </c>
      <c r="H1865">
        <v>1</v>
      </c>
      <c r="I1865" t="s">
        <v>6</v>
      </c>
      <c r="J1865" t="s">
        <v>5</v>
      </c>
      <c r="K1865" t="s">
        <v>6</v>
      </c>
      <c r="L1865">
        <v>1</v>
      </c>
      <c r="M1865" t="str">
        <f>VLOOKUP(E1865,Translations!$A$1:$B$7,2,FALSE)</f>
        <v>Hovedstaden</v>
      </c>
      <c r="N1865" t="str">
        <f>VLOOKUP(D1865,Translations!$I$2:$K$101,2,FALSE)</f>
        <v>Egedal</v>
      </c>
      <c r="O1865" t="str">
        <f>VLOOKUP(G1865,Translations!$M$2:$N$9,2,FALSE)</f>
        <v>[X2074] SARS-CoV-2 (RNA), Testcenter</v>
      </c>
      <c r="P1865" t="str">
        <f>VLOOKUP(F1865,Translations!$D$1:$F$13,2,FALSE)</f>
        <v>Ok</v>
      </c>
      <c r="Q1865" t="str">
        <f>VLOOKUP(F1865,Translations!$D$2:$G$13,4,FALSE)</f>
        <v>01 - Aktiv, bopæl i DK</v>
      </c>
      <c r="R1865" t="str">
        <f>VLOOKUP(H1865,Translations!$P$2:$Q$10,2,FALSE)</f>
        <v>1 - Selvstændigt sikret - med lægevalg</v>
      </c>
      <c r="S1865" t="str">
        <f>VLOOKUP(F1865,Translations!$D$2:$F$13,3,FALSE)</f>
        <v>Ja</v>
      </c>
    </row>
    <row r="1866" spans="1:19" x14ac:dyDescent="0.2">
      <c r="A1866" s="3">
        <v>43963</v>
      </c>
      <c r="B1866" t="s">
        <v>351</v>
      </c>
      <c r="C1866" t="s">
        <v>353</v>
      </c>
      <c r="D1866">
        <v>250</v>
      </c>
      <c r="E1866">
        <v>1084</v>
      </c>
      <c r="F1866" t="str">
        <f t="shared" si="65"/>
        <v>01</v>
      </c>
      <c r="G1866" t="s">
        <v>512</v>
      </c>
      <c r="H1866">
        <v>5</v>
      </c>
      <c r="I1866" t="s">
        <v>6</v>
      </c>
      <c r="J1866" t="s">
        <v>5</v>
      </c>
      <c r="K1866" t="s">
        <v>6</v>
      </c>
      <c r="L1866">
        <v>1</v>
      </c>
      <c r="M1866" t="str">
        <f>VLOOKUP(E1866,Translations!$A$1:$B$7,2,FALSE)</f>
        <v>Hovedstaden</v>
      </c>
      <c r="N1866" t="str">
        <f>VLOOKUP(D1866,Translations!$I$2:$K$101,2,FALSE)</f>
        <v>Frederikssund</v>
      </c>
      <c r="O1866" t="str">
        <f>VLOOKUP(G1866,Translations!$M$2:$N$9,2,FALSE)</f>
        <v>[X2074] SARS-CoV-2 (RNA), Testcenter</v>
      </c>
      <c r="P1866" t="str">
        <f>VLOOKUP(F1866,Translations!$D$1:$F$13,2,FALSE)</f>
        <v>Ok</v>
      </c>
      <c r="Q1866" t="str">
        <f>VLOOKUP(F1866,Translations!$D$2:$G$13,4,FALSE)</f>
        <v>01 - Aktiv, bopæl i DK</v>
      </c>
      <c r="R1866" t="str">
        <f>VLOOKUP(H1866,Translations!$P$2:$Q$10,2,FALSE)</f>
        <v>5 - Værnepligtig (+3 mdr.)</v>
      </c>
      <c r="S1866" t="str">
        <f>VLOOKUP(F1866,Translations!$D$2:$F$13,3,FALSE)</f>
        <v>Ja</v>
      </c>
    </row>
    <row r="1867" spans="1:19" x14ac:dyDescent="0.2">
      <c r="A1867" s="3">
        <v>43963</v>
      </c>
      <c r="B1867" t="s">
        <v>351</v>
      </c>
      <c r="C1867" t="s">
        <v>353</v>
      </c>
      <c r="D1867">
        <v>253</v>
      </c>
      <c r="E1867">
        <v>1085</v>
      </c>
      <c r="F1867" t="str">
        <f t="shared" si="65"/>
        <v>01</v>
      </c>
      <c r="G1867" t="s">
        <v>512</v>
      </c>
      <c r="H1867">
        <v>1</v>
      </c>
      <c r="I1867" t="s">
        <v>6</v>
      </c>
      <c r="J1867" t="s">
        <v>5</v>
      </c>
      <c r="K1867" t="s">
        <v>6</v>
      </c>
      <c r="L1867">
        <v>1</v>
      </c>
      <c r="M1867" t="str">
        <f>VLOOKUP(E1867,Translations!$A$1:$B$7,2,FALSE)</f>
        <v>Sjælland</v>
      </c>
      <c r="N1867" t="str">
        <f>VLOOKUP(D1867,Translations!$I$2:$K$101,2,FALSE)</f>
        <v>Greve</v>
      </c>
      <c r="O1867" t="str">
        <f>VLOOKUP(G1867,Translations!$M$2:$N$9,2,FALSE)</f>
        <v>[X2074] SARS-CoV-2 (RNA), Testcenter</v>
      </c>
      <c r="P1867" t="str">
        <f>VLOOKUP(F1867,Translations!$D$1:$F$13,2,FALSE)</f>
        <v>Ok</v>
      </c>
      <c r="Q1867" t="str">
        <f>VLOOKUP(F1867,Translations!$D$2:$G$13,4,FALSE)</f>
        <v>01 - Aktiv, bopæl i DK</v>
      </c>
      <c r="R1867" t="str">
        <f>VLOOKUP(H1867,Translations!$P$2:$Q$10,2,FALSE)</f>
        <v>1 - Selvstændigt sikret - med lægevalg</v>
      </c>
      <c r="S1867" t="str">
        <f>VLOOKUP(F1867,Translations!$D$2:$F$13,3,FALSE)</f>
        <v>Ja</v>
      </c>
    </row>
    <row r="1868" spans="1:19" x14ac:dyDescent="0.2">
      <c r="A1868" s="3">
        <v>43963</v>
      </c>
      <c r="B1868" t="s">
        <v>351</v>
      </c>
      <c r="C1868" t="s">
        <v>353</v>
      </c>
      <c r="D1868">
        <v>265</v>
      </c>
      <c r="E1868">
        <v>1085</v>
      </c>
      <c r="F1868" t="str">
        <f t="shared" si="65"/>
        <v>01</v>
      </c>
      <c r="G1868" t="s">
        <v>512</v>
      </c>
      <c r="H1868">
        <v>1</v>
      </c>
      <c r="I1868" t="s">
        <v>6</v>
      </c>
      <c r="J1868" t="s">
        <v>5</v>
      </c>
      <c r="K1868" t="s">
        <v>6</v>
      </c>
      <c r="L1868">
        <v>2</v>
      </c>
      <c r="M1868" t="str">
        <f>VLOOKUP(E1868,Translations!$A$1:$B$7,2,FALSE)</f>
        <v>Sjælland</v>
      </c>
      <c r="N1868" t="str">
        <f>VLOOKUP(D1868,Translations!$I$2:$K$101,2,FALSE)</f>
        <v>Roskilde</v>
      </c>
      <c r="O1868" t="str">
        <f>VLOOKUP(G1868,Translations!$M$2:$N$9,2,FALSE)</f>
        <v>[X2074] SARS-CoV-2 (RNA), Testcenter</v>
      </c>
      <c r="P1868" t="str">
        <f>VLOOKUP(F1868,Translations!$D$1:$F$13,2,FALSE)</f>
        <v>Ok</v>
      </c>
      <c r="Q1868" t="str">
        <f>VLOOKUP(F1868,Translations!$D$2:$G$13,4,FALSE)</f>
        <v>01 - Aktiv, bopæl i DK</v>
      </c>
      <c r="R1868" t="str">
        <f>VLOOKUP(H1868,Translations!$P$2:$Q$10,2,FALSE)</f>
        <v>1 - Selvstændigt sikret - med lægevalg</v>
      </c>
      <c r="S1868" t="str">
        <f>VLOOKUP(F1868,Translations!$D$2:$F$13,3,FALSE)</f>
        <v>Ja</v>
      </c>
    </row>
    <row r="1869" spans="1:19" x14ac:dyDescent="0.2">
      <c r="A1869" s="3">
        <v>43963</v>
      </c>
      <c r="B1869" t="s">
        <v>351</v>
      </c>
      <c r="C1869" t="s">
        <v>353</v>
      </c>
      <c r="D1869">
        <v>306</v>
      </c>
      <c r="E1869">
        <v>1085</v>
      </c>
      <c r="F1869" t="str">
        <f t="shared" si="65"/>
        <v>01</v>
      </c>
      <c r="G1869" t="s">
        <v>512</v>
      </c>
      <c r="H1869">
        <v>1</v>
      </c>
      <c r="I1869" t="s">
        <v>6</v>
      </c>
      <c r="J1869" t="s">
        <v>5</v>
      </c>
      <c r="K1869" t="s">
        <v>6</v>
      </c>
      <c r="L1869">
        <v>1</v>
      </c>
      <c r="M1869" t="str">
        <f>VLOOKUP(E1869,Translations!$A$1:$B$7,2,FALSE)</f>
        <v>Sjælland</v>
      </c>
      <c r="N1869" t="str">
        <f>VLOOKUP(D1869,Translations!$I$2:$K$101,2,FALSE)</f>
        <v>Odsherred</v>
      </c>
      <c r="O1869" t="str">
        <f>VLOOKUP(G1869,Translations!$M$2:$N$9,2,FALSE)</f>
        <v>[X2074] SARS-CoV-2 (RNA), Testcenter</v>
      </c>
      <c r="P1869" t="str">
        <f>VLOOKUP(F1869,Translations!$D$1:$F$13,2,FALSE)</f>
        <v>Ok</v>
      </c>
      <c r="Q1869" t="str">
        <f>VLOOKUP(F1869,Translations!$D$2:$G$13,4,FALSE)</f>
        <v>01 - Aktiv, bopæl i DK</v>
      </c>
      <c r="R1869" t="str">
        <f>VLOOKUP(H1869,Translations!$P$2:$Q$10,2,FALSE)</f>
        <v>1 - Selvstændigt sikret - med lægevalg</v>
      </c>
      <c r="S1869" t="str">
        <f>VLOOKUP(F1869,Translations!$D$2:$F$13,3,FALSE)</f>
        <v>Ja</v>
      </c>
    </row>
    <row r="1870" spans="1:19" x14ac:dyDescent="0.2">
      <c r="A1870" s="3">
        <v>43963</v>
      </c>
      <c r="B1870" t="s">
        <v>351</v>
      </c>
      <c r="C1870" t="s">
        <v>353</v>
      </c>
      <c r="D1870">
        <v>350</v>
      </c>
      <c r="E1870">
        <v>1085</v>
      </c>
      <c r="F1870" t="str">
        <f t="shared" si="65"/>
        <v>01</v>
      </c>
      <c r="G1870" t="s">
        <v>512</v>
      </c>
      <c r="H1870">
        <v>1</v>
      </c>
      <c r="I1870" t="s">
        <v>6</v>
      </c>
      <c r="J1870" t="s">
        <v>5</v>
      </c>
      <c r="K1870" t="s">
        <v>6</v>
      </c>
      <c r="L1870">
        <v>1</v>
      </c>
      <c r="M1870" t="str">
        <f>VLOOKUP(E1870,Translations!$A$1:$B$7,2,FALSE)</f>
        <v>Sjælland</v>
      </c>
      <c r="N1870" t="str">
        <f>VLOOKUP(D1870,Translations!$I$2:$K$101,2,FALSE)</f>
        <v>Lejre</v>
      </c>
      <c r="O1870" t="str">
        <f>VLOOKUP(G1870,Translations!$M$2:$N$9,2,FALSE)</f>
        <v>[X2074] SARS-CoV-2 (RNA), Testcenter</v>
      </c>
      <c r="P1870" t="str">
        <f>VLOOKUP(F1870,Translations!$D$1:$F$13,2,FALSE)</f>
        <v>Ok</v>
      </c>
      <c r="Q1870" t="str">
        <f>VLOOKUP(F1870,Translations!$D$2:$G$13,4,FALSE)</f>
        <v>01 - Aktiv, bopæl i DK</v>
      </c>
      <c r="R1870" t="str">
        <f>VLOOKUP(H1870,Translations!$P$2:$Q$10,2,FALSE)</f>
        <v>1 - Selvstændigt sikret - med lægevalg</v>
      </c>
      <c r="S1870" t="str">
        <f>VLOOKUP(F1870,Translations!$D$2:$F$13,3,FALSE)</f>
        <v>Ja</v>
      </c>
    </row>
    <row r="1871" spans="1:19" x14ac:dyDescent="0.2">
      <c r="A1871" s="3">
        <v>43963</v>
      </c>
      <c r="B1871" t="s">
        <v>351</v>
      </c>
      <c r="C1871" t="s">
        <v>353</v>
      </c>
      <c r="D1871">
        <v>400</v>
      </c>
      <c r="E1871">
        <v>1084</v>
      </c>
      <c r="F1871" t="str">
        <f t="shared" si="65"/>
        <v>01</v>
      </c>
      <c r="G1871" t="s">
        <v>512</v>
      </c>
      <c r="H1871">
        <v>1</v>
      </c>
      <c r="I1871" t="s">
        <v>6</v>
      </c>
      <c r="J1871" t="s">
        <v>5</v>
      </c>
      <c r="K1871" t="s">
        <v>6</v>
      </c>
      <c r="L1871">
        <v>1</v>
      </c>
      <c r="M1871" t="str">
        <f>VLOOKUP(E1871,Translations!$A$1:$B$7,2,FALSE)</f>
        <v>Hovedstaden</v>
      </c>
      <c r="N1871" t="str">
        <f>VLOOKUP(D1871,Translations!$I$2:$K$101,2,FALSE)</f>
        <v>Bornholm</v>
      </c>
      <c r="O1871" t="str">
        <f>VLOOKUP(G1871,Translations!$M$2:$N$9,2,FALSE)</f>
        <v>[X2074] SARS-CoV-2 (RNA), Testcenter</v>
      </c>
      <c r="P1871" t="str">
        <f>VLOOKUP(F1871,Translations!$D$1:$F$13,2,FALSE)</f>
        <v>Ok</v>
      </c>
      <c r="Q1871" t="str">
        <f>VLOOKUP(F1871,Translations!$D$2:$G$13,4,FALSE)</f>
        <v>01 - Aktiv, bopæl i DK</v>
      </c>
      <c r="R1871" t="str">
        <f>VLOOKUP(H1871,Translations!$P$2:$Q$10,2,FALSE)</f>
        <v>1 - Selvstændigt sikret - med lægevalg</v>
      </c>
      <c r="S1871" t="str">
        <f>VLOOKUP(F1871,Translations!$D$2:$F$13,3,FALSE)</f>
        <v>Ja</v>
      </c>
    </row>
    <row r="1872" spans="1:19" x14ac:dyDescent="0.2">
      <c r="A1872" s="3">
        <v>43963</v>
      </c>
      <c r="B1872" t="s">
        <v>351</v>
      </c>
      <c r="C1872" t="s">
        <v>353</v>
      </c>
      <c r="D1872">
        <v>461</v>
      </c>
      <c r="E1872">
        <v>1083</v>
      </c>
      <c r="F1872" t="str">
        <f t="shared" si="65"/>
        <v>01</v>
      </c>
      <c r="G1872" t="s">
        <v>512</v>
      </c>
      <c r="H1872">
        <v>1</v>
      </c>
      <c r="I1872" t="s">
        <v>6</v>
      </c>
      <c r="J1872" t="s">
        <v>5</v>
      </c>
      <c r="K1872" t="s">
        <v>6</v>
      </c>
      <c r="L1872">
        <v>1</v>
      </c>
      <c r="M1872" t="str">
        <f>VLOOKUP(E1872,Translations!$A$1:$B$7,2,FALSE)</f>
        <v>Syddanmark</v>
      </c>
      <c r="N1872" t="str">
        <f>VLOOKUP(D1872,Translations!$I$2:$K$101,2,FALSE)</f>
        <v>Odense</v>
      </c>
      <c r="O1872" t="str">
        <f>VLOOKUP(G1872,Translations!$M$2:$N$9,2,FALSE)</f>
        <v>[X2074] SARS-CoV-2 (RNA), Testcenter</v>
      </c>
      <c r="P1872" t="str">
        <f>VLOOKUP(F1872,Translations!$D$1:$F$13,2,FALSE)</f>
        <v>Ok</v>
      </c>
      <c r="Q1872" t="str">
        <f>VLOOKUP(F1872,Translations!$D$2:$G$13,4,FALSE)</f>
        <v>01 - Aktiv, bopæl i DK</v>
      </c>
      <c r="R1872" t="str">
        <f>VLOOKUP(H1872,Translations!$P$2:$Q$10,2,FALSE)</f>
        <v>1 - Selvstændigt sikret - med lægevalg</v>
      </c>
      <c r="S1872" t="str">
        <f>VLOOKUP(F1872,Translations!$D$2:$F$13,3,FALSE)</f>
        <v>Ja</v>
      </c>
    </row>
    <row r="1873" spans="1:19" x14ac:dyDescent="0.2">
      <c r="A1873" s="3">
        <v>43963</v>
      </c>
      <c r="B1873" t="s">
        <v>351</v>
      </c>
      <c r="C1873" t="s">
        <v>353</v>
      </c>
      <c r="D1873">
        <v>540</v>
      </c>
      <c r="E1873">
        <v>1083</v>
      </c>
      <c r="F1873" t="str">
        <f t="shared" si="65"/>
        <v>01</v>
      </c>
      <c r="G1873" t="s">
        <v>512</v>
      </c>
      <c r="H1873">
        <v>1</v>
      </c>
      <c r="I1873" t="s">
        <v>6</v>
      </c>
      <c r="J1873" t="s">
        <v>5</v>
      </c>
      <c r="K1873" t="s">
        <v>6</v>
      </c>
      <c r="L1873">
        <v>2</v>
      </c>
      <c r="M1873" t="str">
        <f>VLOOKUP(E1873,Translations!$A$1:$B$7,2,FALSE)</f>
        <v>Syddanmark</v>
      </c>
      <c r="N1873" t="str">
        <f>VLOOKUP(D1873,Translations!$I$2:$K$101,2,FALSE)</f>
        <v>Sønderborg</v>
      </c>
      <c r="O1873" t="str">
        <f>VLOOKUP(G1873,Translations!$M$2:$N$9,2,FALSE)</f>
        <v>[X2074] SARS-CoV-2 (RNA), Testcenter</v>
      </c>
      <c r="P1873" t="str">
        <f>VLOOKUP(F1873,Translations!$D$1:$F$13,2,FALSE)</f>
        <v>Ok</v>
      </c>
      <c r="Q1873" t="str">
        <f>VLOOKUP(F1873,Translations!$D$2:$G$13,4,FALSE)</f>
        <v>01 - Aktiv, bopæl i DK</v>
      </c>
      <c r="R1873" t="str">
        <f>VLOOKUP(H1873,Translations!$P$2:$Q$10,2,FALSE)</f>
        <v>1 - Selvstændigt sikret - med lægevalg</v>
      </c>
      <c r="S1873" t="str">
        <f>VLOOKUP(F1873,Translations!$D$2:$F$13,3,FALSE)</f>
        <v>Ja</v>
      </c>
    </row>
    <row r="1874" spans="1:19" x14ac:dyDescent="0.2">
      <c r="A1874" s="3">
        <v>43963</v>
      </c>
      <c r="B1874" t="s">
        <v>351</v>
      </c>
      <c r="C1874" t="s">
        <v>353</v>
      </c>
      <c r="D1874">
        <v>561</v>
      </c>
      <c r="E1874">
        <v>1083</v>
      </c>
      <c r="F1874" t="str">
        <f t="shared" si="65"/>
        <v>01</v>
      </c>
      <c r="G1874" t="s">
        <v>512</v>
      </c>
      <c r="H1874">
        <v>1</v>
      </c>
      <c r="I1874" t="s">
        <v>6</v>
      </c>
      <c r="J1874" t="s">
        <v>5</v>
      </c>
      <c r="K1874" t="s">
        <v>6</v>
      </c>
      <c r="L1874">
        <v>2</v>
      </c>
      <c r="M1874" t="str">
        <f>VLOOKUP(E1874,Translations!$A$1:$B$7,2,FALSE)</f>
        <v>Syddanmark</v>
      </c>
      <c r="N1874" t="str">
        <f>VLOOKUP(D1874,Translations!$I$2:$K$101,2,FALSE)</f>
        <v>Esbjerg</v>
      </c>
      <c r="O1874" t="str">
        <f>VLOOKUP(G1874,Translations!$M$2:$N$9,2,FALSE)</f>
        <v>[X2074] SARS-CoV-2 (RNA), Testcenter</v>
      </c>
      <c r="P1874" t="str">
        <f>VLOOKUP(F1874,Translations!$D$1:$F$13,2,FALSE)</f>
        <v>Ok</v>
      </c>
      <c r="Q1874" t="str">
        <f>VLOOKUP(F1874,Translations!$D$2:$G$13,4,FALSE)</f>
        <v>01 - Aktiv, bopæl i DK</v>
      </c>
      <c r="R1874" t="str">
        <f>VLOOKUP(H1874,Translations!$P$2:$Q$10,2,FALSE)</f>
        <v>1 - Selvstændigt sikret - med lægevalg</v>
      </c>
      <c r="S1874" t="str">
        <f>VLOOKUP(F1874,Translations!$D$2:$F$13,3,FALSE)</f>
        <v>Ja</v>
      </c>
    </row>
    <row r="1875" spans="1:19" x14ac:dyDescent="0.2">
      <c r="A1875" s="3">
        <v>43963</v>
      </c>
      <c r="B1875" t="s">
        <v>351</v>
      </c>
      <c r="C1875" t="s">
        <v>353</v>
      </c>
      <c r="D1875">
        <v>575</v>
      </c>
      <c r="E1875">
        <v>1083</v>
      </c>
      <c r="F1875" t="str">
        <f t="shared" si="65"/>
        <v>01</v>
      </c>
      <c r="G1875" t="s">
        <v>512</v>
      </c>
      <c r="H1875">
        <v>1</v>
      </c>
      <c r="I1875" t="s">
        <v>6</v>
      </c>
      <c r="J1875" t="s">
        <v>5</v>
      </c>
      <c r="K1875" t="s">
        <v>6</v>
      </c>
      <c r="L1875">
        <v>1</v>
      </c>
      <c r="M1875" t="str">
        <f>VLOOKUP(E1875,Translations!$A$1:$B$7,2,FALSE)</f>
        <v>Syddanmark</v>
      </c>
      <c r="N1875" t="str">
        <f>VLOOKUP(D1875,Translations!$I$2:$K$101,2,FALSE)</f>
        <v>Vejen</v>
      </c>
      <c r="O1875" t="str">
        <f>VLOOKUP(G1875,Translations!$M$2:$N$9,2,FALSE)</f>
        <v>[X2074] SARS-CoV-2 (RNA), Testcenter</v>
      </c>
      <c r="P1875" t="str">
        <f>VLOOKUP(F1875,Translations!$D$1:$F$13,2,FALSE)</f>
        <v>Ok</v>
      </c>
      <c r="Q1875" t="str">
        <f>VLOOKUP(F1875,Translations!$D$2:$G$13,4,FALSE)</f>
        <v>01 - Aktiv, bopæl i DK</v>
      </c>
      <c r="R1875" t="str">
        <f>VLOOKUP(H1875,Translations!$P$2:$Q$10,2,FALSE)</f>
        <v>1 - Selvstændigt sikret - med lægevalg</v>
      </c>
      <c r="S1875" t="str">
        <f>VLOOKUP(F1875,Translations!$D$2:$F$13,3,FALSE)</f>
        <v>Ja</v>
      </c>
    </row>
    <row r="1876" spans="1:19" x14ac:dyDescent="0.2">
      <c r="A1876" s="3">
        <v>43963</v>
      </c>
      <c r="B1876" t="s">
        <v>351</v>
      </c>
      <c r="C1876" t="s">
        <v>353</v>
      </c>
      <c r="D1876">
        <v>621</v>
      </c>
      <c r="E1876">
        <v>1083</v>
      </c>
      <c r="F1876" t="str">
        <f t="shared" si="65"/>
        <v>01</v>
      </c>
      <c r="G1876" t="s">
        <v>512</v>
      </c>
      <c r="H1876">
        <v>1</v>
      </c>
      <c r="I1876" t="s">
        <v>6</v>
      </c>
      <c r="J1876" t="s">
        <v>5</v>
      </c>
      <c r="K1876" t="s">
        <v>6</v>
      </c>
      <c r="L1876">
        <v>1</v>
      </c>
      <c r="M1876" t="str">
        <f>VLOOKUP(E1876,Translations!$A$1:$B$7,2,FALSE)</f>
        <v>Syddanmark</v>
      </c>
      <c r="N1876" t="str">
        <f>VLOOKUP(D1876,Translations!$I$2:$K$101,2,FALSE)</f>
        <v>Kolding</v>
      </c>
      <c r="O1876" t="str">
        <f>VLOOKUP(G1876,Translations!$M$2:$N$9,2,FALSE)</f>
        <v>[X2074] SARS-CoV-2 (RNA), Testcenter</v>
      </c>
      <c r="P1876" t="str">
        <f>VLOOKUP(F1876,Translations!$D$1:$F$13,2,FALSE)</f>
        <v>Ok</v>
      </c>
      <c r="Q1876" t="str">
        <f>VLOOKUP(F1876,Translations!$D$2:$G$13,4,FALSE)</f>
        <v>01 - Aktiv, bopæl i DK</v>
      </c>
      <c r="R1876" t="str">
        <f>VLOOKUP(H1876,Translations!$P$2:$Q$10,2,FALSE)</f>
        <v>1 - Selvstændigt sikret - med lægevalg</v>
      </c>
      <c r="S1876" t="str">
        <f>VLOOKUP(F1876,Translations!$D$2:$F$13,3,FALSE)</f>
        <v>Ja</v>
      </c>
    </row>
    <row r="1877" spans="1:19" x14ac:dyDescent="0.2">
      <c r="A1877" s="3">
        <v>43963</v>
      </c>
      <c r="B1877" t="s">
        <v>351</v>
      </c>
      <c r="C1877" t="s">
        <v>353</v>
      </c>
      <c r="D1877">
        <v>630</v>
      </c>
      <c r="E1877">
        <v>1083</v>
      </c>
      <c r="F1877" t="str">
        <f t="shared" si="65"/>
        <v>01</v>
      </c>
      <c r="G1877" t="s">
        <v>512</v>
      </c>
      <c r="H1877">
        <v>1</v>
      </c>
      <c r="I1877" t="s">
        <v>6</v>
      </c>
      <c r="J1877" t="s">
        <v>5</v>
      </c>
      <c r="K1877" t="s">
        <v>6</v>
      </c>
      <c r="L1877">
        <v>1</v>
      </c>
      <c r="M1877" t="str">
        <f>VLOOKUP(E1877,Translations!$A$1:$B$7,2,FALSE)</f>
        <v>Syddanmark</v>
      </c>
      <c r="N1877" t="str">
        <f>VLOOKUP(D1877,Translations!$I$2:$K$101,2,FALSE)</f>
        <v>Vejle</v>
      </c>
      <c r="O1877" t="str">
        <f>VLOOKUP(G1877,Translations!$M$2:$N$9,2,FALSE)</f>
        <v>[X2074] SARS-CoV-2 (RNA), Testcenter</v>
      </c>
      <c r="P1877" t="str">
        <f>VLOOKUP(F1877,Translations!$D$1:$F$13,2,FALSE)</f>
        <v>Ok</v>
      </c>
      <c r="Q1877" t="str">
        <f>VLOOKUP(F1877,Translations!$D$2:$G$13,4,FALSE)</f>
        <v>01 - Aktiv, bopæl i DK</v>
      </c>
      <c r="R1877" t="str">
        <f>VLOOKUP(H1877,Translations!$P$2:$Q$10,2,FALSE)</f>
        <v>1 - Selvstændigt sikret - med lægevalg</v>
      </c>
      <c r="S1877" t="str">
        <f>VLOOKUP(F1877,Translations!$D$2:$F$13,3,FALSE)</f>
        <v>Ja</v>
      </c>
    </row>
    <row r="1878" spans="1:19" x14ac:dyDescent="0.2">
      <c r="A1878" s="3">
        <v>43963</v>
      </c>
      <c r="B1878" t="s">
        <v>351</v>
      </c>
      <c r="C1878" t="s">
        <v>353</v>
      </c>
      <c r="D1878">
        <v>661</v>
      </c>
      <c r="E1878">
        <v>1082</v>
      </c>
      <c r="F1878" t="str">
        <f t="shared" si="65"/>
        <v>01</v>
      </c>
      <c r="G1878" t="s">
        <v>512</v>
      </c>
      <c r="H1878">
        <v>1</v>
      </c>
      <c r="I1878" t="s">
        <v>6</v>
      </c>
      <c r="J1878" t="s">
        <v>5</v>
      </c>
      <c r="K1878" t="s">
        <v>6</v>
      </c>
      <c r="L1878">
        <v>1</v>
      </c>
      <c r="M1878" t="str">
        <f>VLOOKUP(E1878,Translations!$A$1:$B$7,2,FALSE)</f>
        <v>Midtjylland</v>
      </c>
      <c r="N1878" t="str">
        <f>VLOOKUP(D1878,Translations!$I$2:$K$101,2,FALSE)</f>
        <v>Holstebro</v>
      </c>
      <c r="O1878" t="str">
        <f>VLOOKUP(G1878,Translations!$M$2:$N$9,2,FALSE)</f>
        <v>[X2074] SARS-CoV-2 (RNA), Testcenter</v>
      </c>
      <c r="P1878" t="str">
        <f>VLOOKUP(F1878,Translations!$D$1:$F$13,2,FALSE)</f>
        <v>Ok</v>
      </c>
      <c r="Q1878" t="str">
        <f>VLOOKUP(F1878,Translations!$D$2:$G$13,4,FALSE)</f>
        <v>01 - Aktiv, bopæl i DK</v>
      </c>
      <c r="R1878" t="str">
        <f>VLOOKUP(H1878,Translations!$P$2:$Q$10,2,FALSE)</f>
        <v>1 - Selvstændigt sikret - med lægevalg</v>
      </c>
      <c r="S1878" t="str">
        <f>VLOOKUP(F1878,Translations!$D$2:$F$13,3,FALSE)</f>
        <v>Ja</v>
      </c>
    </row>
    <row r="1879" spans="1:19" x14ac:dyDescent="0.2">
      <c r="A1879" s="3">
        <v>43963</v>
      </c>
      <c r="B1879" t="s">
        <v>351</v>
      </c>
      <c r="C1879" t="s">
        <v>353</v>
      </c>
      <c r="D1879">
        <v>751</v>
      </c>
      <c r="E1879">
        <v>1082</v>
      </c>
      <c r="F1879" t="str">
        <f t="shared" si="65"/>
        <v>01</v>
      </c>
      <c r="G1879" t="s">
        <v>512</v>
      </c>
      <c r="H1879">
        <v>1</v>
      </c>
      <c r="I1879" t="s">
        <v>6</v>
      </c>
      <c r="J1879" t="s">
        <v>5</v>
      </c>
      <c r="K1879" t="s">
        <v>6</v>
      </c>
      <c r="L1879">
        <v>1</v>
      </c>
      <c r="M1879" t="str">
        <f>VLOOKUP(E1879,Translations!$A$1:$B$7,2,FALSE)</f>
        <v>Midtjylland</v>
      </c>
      <c r="N1879" t="str">
        <f>VLOOKUP(D1879,Translations!$I$2:$K$101,2,FALSE)</f>
        <v>Aarhus</v>
      </c>
      <c r="O1879" t="str">
        <f>VLOOKUP(G1879,Translations!$M$2:$N$9,2,FALSE)</f>
        <v>[X2074] SARS-CoV-2 (RNA), Testcenter</v>
      </c>
      <c r="P1879" t="str">
        <f>VLOOKUP(F1879,Translations!$D$1:$F$13,2,FALSE)</f>
        <v>Ok</v>
      </c>
      <c r="Q1879" t="str">
        <f>VLOOKUP(F1879,Translations!$D$2:$G$13,4,FALSE)</f>
        <v>01 - Aktiv, bopæl i DK</v>
      </c>
      <c r="R1879" t="str">
        <f>VLOOKUP(H1879,Translations!$P$2:$Q$10,2,FALSE)</f>
        <v>1 - Selvstændigt sikret - med lægevalg</v>
      </c>
      <c r="S1879" t="str">
        <f>VLOOKUP(F1879,Translations!$D$2:$F$13,3,FALSE)</f>
        <v>Ja</v>
      </c>
    </row>
    <row r="1880" spans="1:19" x14ac:dyDescent="0.2">
      <c r="A1880" s="3">
        <v>43963</v>
      </c>
      <c r="B1880" t="s">
        <v>351</v>
      </c>
      <c r="C1880" t="s">
        <v>353</v>
      </c>
      <c r="D1880">
        <v>791</v>
      </c>
      <c r="E1880">
        <v>1082</v>
      </c>
      <c r="F1880" t="str">
        <f t="shared" si="65"/>
        <v>01</v>
      </c>
      <c r="G1880" t="s">
        <v>512</v>
      </c>
      <c r="H1880">
        <v>1</v>
      </c>
      <c r="I1880" t="s">
        <v>6</v>
      </c>
      <c r="J1880" t="s">
        <v>5</v>
      </c>
      <c r="K1880" t="s">
        <v>6</v>
      </c>
      <c r="L1880">
        <v>1</v>
      </c>
      <c r="M1880" t="str">
        <f>VLOOKUP(E1880,Translations!$A$1:$B$7,2,FALSE)</f>
        <v>Midtjylland</v>
      </c>
      <c r="N1880" t="str">
        <f>VLOOKUP(D1880,Translations!$I$2:$K$101,2,FALSE)</f>
        <v>Viborg</v>
      </c>
      <c r="O1880" t="str">
        <f>VLOOKUP(G1880,Translations!$M$2:$N$9,2,FALSE)</f>
        <v>[X2074] SARS-CoV-2 (RNA), Testcenter</v>
      </c>
      <c r="P1880" t="str">
        <f>VLOOKUP(F1880,Translations!$D$1:$F$13,2,FALSE)</f>
        <v>Ok</v>
      </c>
      <c r="Q1880" t="str">
        <f>VLOOKUP(F1880,Translations!$D$2:$G$13,4,FALSE)</f>
        <v>01 - Aktiv, bopæl i DK</v>
      </c>
      <c r="R1880" t="str">
        <f>VLOOKUP(H1880,Translations!$P$2:$Q$10,2,FALSE)</f>
        <v>1 - Selvstændigt sikret - med lægevalg</v>
      </c>
      <c r="S1880" t="str">
        <f>VLOOKUP(F1880,Translations!$D$2:$F$13,3,FALSE)</f>
        <v>Ja</v>
      </c>
    </row>
    <row r="1881" spans="1:19" x14ac:dyDescent="0.2">
      <c r="A1881" s="3">
        <v>43963</v>
      </c>
      <c r="B1881" t="s">
        <v>351</v>
      </c>
      <c r="C1881" t="s">
        <v>353</v>
      </c>
      <c r="D1881">
        <v>840</v>
      </c>
      <c r="E1881">
        <v>1081</v>
      </c>
      <c r="F1881" t="str">
        <f t="shared" si="65"/>
        <v>01</v>
      </c>
      <c r="G1881" t="s">
        <v>512</v>
      </c>
      <c r="H1881">
        <v>1</v>
      </c>
      <c r="I1881" t="s">
        <v>6</v>
      </c>
      <c r="J1881" t="s">
        <v>5</v>
      </c>
      <c r="K1881" t="s">
        <v>6</v>
      </c>
      <c r="L1881">
        <v>1</v>
      </c>
      <c r="M1881" t="str">
        <f>VLOOKUP(E1881,Translations!$A$1:$B$7,2,FALSE)</f>
        <v>Nordjylland</v>
      </c>
      <c r="N1881" t="str">
        <f>VLOOKUP(D1881,Translations!$I$2:$K$101,2,FALSE)</f>
        <v>Rebild</v>
      </c>
      <c r="O1881" t="str">
        <f>VLOOKUP(G1881,Translations!$M$2:$N$9,2,FALSE)</f>
        <v>[X2074] SARS-CoV-2 (RNA), Testcenter</v>
      </c>
      <c r="P1881" t="str">
        <f>VLOOKUP(F1881,Translations!$D$1:$F$13,2,FALSE)</f>
        <v>Ok</v>
      </c>
      <c r="Q1881" t="str">
        <f>VLOOKUP(F1881,Translations!$D$2:$G$13,4,FALSE)</f>
        <v>01 - Aktiv, bopæl i DK</v>
      </c>
      <c r="R1881" t="str">
        <f>VLOOKUP(H1881,Translations!$P$2:$Q$10,2,FALSE)</f>
        <v>1 - Selvstændigt sikret - med lægevalg</v>
      </c>
      <c r="S1881" t="str">
        <f>VLOOKUP(F1881,Translations!$D$2:$F$13,3,FALSE)</f>
        <v>Ja</v>
      </c>
    </row>
    <row r="1882" spans="1:19" x14ac:dyDescent="0.2">
      <c r="A1882" s="3">
        <v>43963</v>
      </c>
      <c r="B1882" t="s">
        <v>351</v>
      </c>
      <c r="C1882" t="s">
        <v>353</v>
      </c>
      <c r="D1882">
        <v>851</v>
      </c>
      <c r="E1882">
        <v>1081</v>
      </c>
      <c r="F1882" t="str">
        <f t="shared" si="65"/>
        <v>01</v>
      </c>
      <c r="G1882" t="s">
        <v>512</v>
      </c>
      <c r="H1882">
        <v>1</v>
      </c>
      <c r="I1882" t="s">
        <v>6</v>
      </c>
      <c r="J1882" t="s">
        <v>5</v>
      </c>
      <c r="K1882" t="s">
        <v>6</v>
      </c>
      <c r="L1882">
        <v>2</v>
      </c>
      <c r="M1882" t="str">
        <f>VLOOKUP(E1882,Translations!$A$1:$B$7,2,FALSE)</f>
        <v>Nordjylland</v>
      </c>
      <c r="N1882" t="str">
        <f>VLOOKUP(D1882,Translations!$I$2:$K$101,2,FALSE)</f>
        <v>Aalborg</v>
      </c>
      <c r="O1882" t="str">
        <f>VLOOKUP(G1882,Translations!$M$2:$N$9,2,FALSE)</f>
        <v>[X2074] SARS-CoV-2 (RNA), Testcenter</v>
      </c>
      <c r="P1882" t="str">
        <f>VLOOKUP(F1882,Translations!$D$1:$F$13,2,FALSE)</f>
        <v>Ok</v>
      </c>
      <c r="Q1882" t="str">
        <f>VLOOKUP(F1882,Translations!$D$2:$G$13,4,FALSE)</f>
        <v>01 - Aktiv, bopæl i DK</v>
      </c>
      <c r="R1882" t="str">
        <f>VLOOKUP(H1882,Translations!$P$2:$Q$10,2,FALSE)</f>
        <v>1 - Selvstændigt sikret - med lægevalg</v>
      </c>
      <c r="S1882" t="str">
        <f>VLOOKUP(F1882,Translations!$D$2:$F$13,3,FALSE)</f>
        <v>Ja</v>
      </c>
    </row>
    <row r="1883" spans="1:19" x14ac:dyDescent="0.2">
      <c r="A1883" s="3">
        <v>43964</v>
      </c>
      <c r="B1883" t="s">
        <v>354</v>
      </c>
      <c r="C1883" t="s">
        <v>355</v>
      </c>
      <c r="D1883">
        <v>167</v>
      </c>
      <c r="E1883">
        <v>1084</v>
      </c>
      <c r="F1883" t="str">
        <f t="shared" si="65"/>
        <v>01</v>
      </c>
      <c r="G1883" t="s">
        <v>512</v>
      </c>
      <c r="H1883">
        <v>1</v>
      </c>
      <c r="I1883" t="s">
        <v>5</v>
      </c>
      <c r="J1883" t="s">
        <v>5</v>
      </c>
      <c r="K1883" t="s">
        <v>6</v>
      </c>
      <c r="L1883">
        <v>2</v>
      </c>
      <c r="M1883" t="str">
        <f>VLOOKUP(E1883,Translations!$A$1:$B$7,2,FALSE)</f>
        <v>Hovedstaden</v>
      </c>
      <c r="N1883" t="str">
        <f>VLOOKUP(D1883,Translations!$I$2:$K$101,2,FALSE)</f>
        <v>Hvidovre</v>
      </c>
      <c r="O1883" t="str">
        <f>VLOOKUP(G1883,Translations!$M$2:$N$9,2,FALSE)</f>
        <v>[X2074] SARS-CoV-2 (RNA), Testcenter</v>
      </c>
      <c r="P1883" t="str">
        <f>VLOOKUP(F1883,Translations!$D$1:$F$13,2,FALSE)</f>
        <v>Ok</v>
      </c>
      <c r="Q1883" t="str">
        <f>VLOOKUP(F1883,Translations!$D$2:$G$13,4,FALSE)</f>
        <v>01 - Aktiv, bopæl i DK</v>
      </c>
      <c r="R1883" t="str">
        <f>VLOOKUP(H1883,Translations!$P$2:$Q$10,2,FALSE)</f>
        <v>1 - Selvstændigt sikret - med lægevalg</v>
      </c>
      <c r="S1883" t="str">
        <f>VLOOKUP(F1883,Translations!$D$2:$F$13,3,FALSE)</f>
        <v>Ja</v>
      </c>
    </row>
    <row r="1884" spans="1:19" x14ac:dyDescent="0.2">
      <c r="A1884" s="3">
        <v>43964</v>
      </c>
      <c r="B1884" t="s">
        <v>354</v>
      </c>
      <c r="C1884" t="s">
        <v>356</v>
      </c>
      <c r="D1884">
        <v>0</v>
      </c>
      <c r="E1884">
        <v>0</v>
      </c>
      <c r="F1884" t="str">
        <f>"03"</f>
        <v>03</v>
      </c>
      <c r="G1884" t="s">
        <v>512</v>
      </c>
      <c r="H1884">
        <v>1</v>
      </c>
      <c r="I1884" t="s">
        <v>5</v>
      </c>
      <c r="J1884" t="s">
        <v>5</v>
      </c>
      <c r="K1884" t="s">
        <v>6</v>
      </c>
      <c r="L1884">
        <v>2</v>
      </c>
      <c r="M1884" t="str">
        <f>VLOOKUP(E1884,Translations!$A$1:$B$7,2,FALSE)</f>
        <v>Ukendt</v>
      </c>
      <c r="N1884" t="str">
        <f>VLOOKUP(D1884,Translations!$I$2:$K$101,2,FALSE)</f>
        <v>Ukendt</v>
      </c>
      <c r="O1884" t="str">
        <f>VLOOKUP(G1884,Translations!$M$2:$N$9,2,FALSE)</f>
        <v>[X2074] SARS-CoV-2 (RNA), Testcenter</v>
      </c>
      <c r="P1884" t="str">
        <f>VLOOKUP(F1884,Translations!$D$1:$F$13,2,FALSE)</f>
        <v>Ok</v>
      </c>
      <c r="Q1884" t="str">
        <f>VLOOKUP(F1884,Translations!$D$2:$G$13,4,FALSE)</f>
        <v>03 - Aktiv, speciel vejkode i DK</v>
      </c>
      <c r="R1884" t="str">
        <f>VLOOKUP(H1884,Translations!$P$2:$Q$10,2,FALSE)</f>
        <v>1 - Selvstændigt sikret - med lægevalg</v>
      </c>
      <c r="S1884" t="str">
        <f>VLOOKUP(F1884,Translations!$D$2:$F$13,3,FALSE)</f>
        <v>Ja</v>
      </c>
    </row>
    <row r="1885" spans="1:19" x14ac:dyDescent="0.2">
      <c r="A1885" s="3">
        <v>43964</v>
      </c>
      <c r="B1885" t="s">
        <v>354</v>
      </c>
      <c r="C1885" t="s">
        <v>356</v>
      </c>
      <c r="D1885">
        <v>0</v>
      </c>
      <c r="E1885">
        <v>0</v>
      </c>
      <c r="F1885" t="str">
        <f>"XX"</f>
        <v>XX</v>
      </c>
      <c r="G1885" t="s">
        <v>512</v>
      </c>
      <c r="H1885">
        <v>0</v>
      </c>
      <c r="I1885" t="s">
        <v>5</v>
      </c>
      <c r="J1885" t="s">
        <v>5</v>
      </c>
      <c r="K1885" t="s">
        <v>6</v>
      </c>
      <c r="L1885">
        <v>2</v>
      </c>
      <c r="M1885" t="str">
        <f>VLOOKUP(E1885,Translations!$A$1:$B$7,2,FALSE)</f>
        <v>Ukendt</v>
      </c>
      <c r="N1885" t="str">
        <f>VLOOKUP(D1885,Translations!$I$2:$K$101,2,FALSE)</f>
        <v>Ukendt</v>
      </c>
      <c r="O1885" t="str">
        <f>VLOOKUP(G1885,Translations!$M$2:$N$9,2,FALSE)</f>
        <v>[X2074] SARS-CoV-2 (RNA), Testcenter</v>
      </c>
      <c r="P1885" t="str">
        <f>VLOOKUP(F1885,Translations!$D$1:$F$13,2,FALSE)</f>
        <v>Ugyldigt CPR</v>
      </c>
      <c r="Q1885" t="str">
        <f>VLOOKUP(F1885,Translations!$D$2:$G$13,4,FALSE)</f>
        <v>XX - Ugyldigt CPR</v>
      </c>
      <c r="R1885" t="str">
        <f>VLOOKUP(H1885,Translations!$P$2:$Q$10,2,FALSE)</f>
        <v>0 - Ukendt / Ej fundet</v>
      </c>
      <c r="S1885" t="str">
        <f>VLOOKUP(F1885,Translations!$D$2:$F$13,3,FALSE)</f>
        <v>Nej</v>
      </c>
    </row>
    <row r="1886" spans="1:19" x14ac:dyDescent="0.2">
      <c r="A1886" s="3">
        <v>43964</v>
      </c>
      <c r="B1886" t="s">
        <v>354</v>
      </c>
      <c r="C1886" t="s">
        <v>356</v>
      </c>
      <c r="D1886">
        <v>173</v>
      </c>
      <c r="E1886">
        <v>1084</v>
      </c>
      <c r="F1886" t="str">
        <f t="shared" ref="F1886:F1910" si="66">"01"</f>
        <v>01</v>
      </c>
      <c r="G1886" t="s">
        <v>512</v>
      </c>
      <c r="H1886">
        <v>1</v>
      </c>
      <c r="I1886" t="s">
        <v>5</v>
      </c>
      <c r="J1886" t="s">
        <v>5</v>
      </c>
      <c r="K1886" t="s">
        <v>6</v>
      </c>
      <c r="L1886">
        <v>1</v>
      </c>
      <c r="M1886" t="str">
        <f>VLOOKUP(E1886,Translations!$A$1:$B$7,2,FALSE)</f>
        <v>Hovedstaden</v>
      </c>
      <c r="N1886" t="str">
        <f>VLOOKUP(D1886,Translations!$I$2:$K$101,2,FALSE)</f>
        <v>Lyngby-Taarbæk</v>
      </c>
      <c r="O1886" t="str">
        <f>VLOOKUP(G1886,Translations!$M$2:$N$9,2,FALSE)</f>
        <v>[X2074] SARS-CoV-2 (RNA), Testcenter</v>
      </c>
      <c r="P1886" t="str">
        <f>VLOOKUP(F1886,Translations!$D$1:$F$13,2,FALSE)</f>
        <v>Ok</v>
      </c>
      <c r="Q1886" t="str">
        <f>VLOOKUP(F1886,Translations!$D$2:$G$13,4,FALSE)</f>
        <v>01 - Aktiv, bopæl i DK</v>
      </c>
      <c r="R1886" t="str">
        <f>VLOOKUP(H1886,Translations!$P$2:$Q$10,2,FALSE)</f>
        <v>1 - Selvstændigt sikret - med lægevalg</v>
      </c>
      <c r="S1886" t="str">
        <f>VLOOKUP(F1886,Translations!$D$2:$F$13,3,FALSE)</f>
        <v>Ja</v>
      </c>
    </row>
    <row r="1887" spans="1:19" x14ac:dyDescent="0.2">
      <c r="A1887" s="3">
        <v>43964</v>
      </c>
      <c r="B1887" t="s">
        <v>354</v>
      </c>
      <c r="C1887" t="s">
        <v>356</v>
      </c>
      <c r="D1887">
        <v>217</v>
      </c>
      <c r="E1887">
        <v>1084</v>
      </c>
      <c r="F1887" t="str">
        <f t="shared" si="66"/>
        <v>01</v>
      </c>
      <c r="G1887" t="s">
        <v>512</v>
      </c>
      <c r="H1887">
        <v>1</v>
      </c>
      <c r="I1887" t="s">
        <v>5</v>
      </c>
      <c r="J1887" t="s">
        <v>5</v>
      </c>
      <c r="K1887" t="s">
        <v>6</v>
      </c>
      <c r="L1887">
        <v>1</v>
      </c>
      <c r="M1887" t="str">
        <f>VLOOKUP(E1887,Translations!$A$1:$B$7,2,FALSE)</f>
        <v>Hovedstaden</v>
      </c>
      <c r="N1887" t="str">
        <f>VLOOKUP(D1887,Translations!$I$2:$K$101,2,FALSE)</f>
        <v>Helsingør</v>
      </c>
      <c r="O1887" t="str">
        <f>VLOOKUP(G1887,Translations!$M$2:$N$9,2,FALSE)</f>
        <v>[X2074] SARS-CoV-2 (RNA), Testcenter</v>
      </c>
      <c r="P1887" t="str">
        <f>VLOOKUP(F1887,Translations!$D$1:$F$13,2,FALSE)</f>
        <v>Ok</v>
      </c>
      <c r="Q1887" t="str">
        <f>VLOOKUP(F1887,Translations!$D$2:$G$13,4,FALSE)</f>
        <v>01 - Aktiv, bopæl i DK</v>
      </c>
      <c r="R1887" t="str">
        <f>VLOOKUP(H1887,Translations!$P$2:$Q$10,2,FALSE)</f>
        <v>1 - Selvstændigt sikret - med lægevalg</v>
      </c>
      <c r="S1887" t="str">
        <f>VLOOKUP(F1887,Translations!$D$2:$F$13,3,FALSE)</f>
        <v>Ja</v>
      </c>
    </row>
    <row r="1888" spans="1:19" x14ac:dyDescent="0.2">
      <c r="A1888" s="3">
        <v>43964</v>
      </c>
      <c r="B1888" t="s">
        <v>354</v>
      </c>
      <c r="C1888" t="s">
        <v>356</v>
      </c>
      <c r="D1888">
        <v>329</v>
      </c>
      <c r="E1888">
        <v>1085</v>
      </c>
      <c r="F1888" t="str">
        <f t="shared" si="66"/>
        <v>01</v>
      </c>
      <c r="G1888" t="s">
        <v>512</v>
      </c>
      <c r="H1888">
        <v>1</v>
      </c>
      <c r="I1888" t="s">
        <v>5</v>
      </c>
      <c r="J1888" t="s">
        <v>5</v>
      </c>
      <c r="K1888" t="s">
        <v>6</v>
      </c>
      <c r="L1888">
        <v>1</v>
      </c>
      <c r="M1888" t="str">
        <f>VLOOKUP(E1888,Translations!$A$1:$B$7,2,FALSE)</f>
        <v>Sjælland</v>
      </c>
      <c r="N1888" t="str">
        <f>VLOOKUP(D1888,Translations!$I$2:$K$101,2,FALSE)</f>
        <v>Ringsted</v>
      </c>
      <c r="O1888" t="str">
        <f>VLOOKUP(G1888,Translations!$M$2:$N$9,2,FALSE)</f>
        <v>[X2074] SARS-CoV-2 (RNA), Testcenter</v>
      </c>
      <c r="P1888" t="str">
        <f>VLOOKUP(F1888,Translations!$D$1:$F$13,2,FALSE)</f>
        <v>Ok</v>
      </c>
      <c r="Q1888" t="str">
        <f>VLOOKUP(F1888,Translations!$D$2:$G$13,4,FALSE)</f>
        <v>01 - Aktiv, bopæl i DK</v>
      </c>
      <c r="R1888" t="str">
        <f>VLOOKUP(H1888,Translations!$P$2:$Q$10,2,FALSE)</f>
        <v>1 - Selvstændigt sikret - med lægevalg</v>
      </c>
      <c r="S1888" t="str">
        <f>VLOOKUP(F1888,Translations!$D$2:$F$13,3,FALSE)</f>
        <v>Ja</v>
      </c>
    </row>
    <row r="1889" spans="1:19" x14ac:dyDescent="0.2">
      <c r="A1889" s="3">
        <v>43964</v>
      </c>
      <c r="B1889" t="s">
        <v>354</v>
      </c>
      <c r="C1889" t="s">
        <v>356</v>
      </c>
      <c r="D1889">
        <v>561</v>
      </c>
      <c r="E1889">
        <v>1083</v>
      </c>
      <c r="F1889" t="str">
        <f t="shared" si="66"/>
        <v>01</v>
      </c>
      <c r="G1889" t="s">
        <v>512</v>
      </c>
      <c r="H1889">
        <v>1</v>
      </c>
      <c r="I1889" t="s">
        <v>5</v>
      </c>
      <c r="J1889" t="s">
        <v>5</v>
      </c>
      <c r="K1889" t="s">
        <v>6</v>
      </c>
      <c r="L1889">
        <v>1</v>
      </c>
      <c r="M1889" t="str">
        <f>VLOOKUP(E1889,Translations!$A$1:$B$7,2,FALSE)</f>
        <v>Syddanmark</v>
      </c>
      <c r="N1889" t="str">
        <f>VLOOKUP(D1889,Translations!$I$2:$K$101,2,FALSE)</f>
        <v>Esbjerg</v>
      </c>
      <c r="O1889" t="str">
        <f>VLOOKUP(G1889,Translations!$M$2:$N$9,2,FALSE)</f>
        <v>[X2074] SARS-CoV-2 (RNA), Testcenter</v>
      </c>
      <c r="P1889" t="str">
        <f>VLOOKUP(F1889,Translations!$D$1:$F$13,2,FALSE)</f>
        <v>Ok</v>
      </c>
      <c r="Q1889" t="str">
        <f>VLOOKUP(F1889,Translations!$D$2:$G$13,4,FALSE)</f>
        <v>01 - Aktiv, bopæl i DK</v>
      </c>
      <c r="R1889" t="str">
        <f>VLOOKUP(H1889,Translations!$P$2:$Q$10,2,FALSE)</f>
        <v>1 - Selvstændigt sikret - med lægevalg</v>
      </c>
      <c r="S1889" t="str">
        <f>VLOOKUP(F1889,Translations!$D$2:$F$13,3,FALSE)</f>
        <v>Ja</v>
      </c>
    </row>
    <row r="1890" spans="1:19" x14ac:dyDescent="0.2">
      <c r="A1890" s="3">
        <v>43964</v>
      </c>
      <c r="B1890" t="s">
        <v>354</v>
      </c>
      <c r="C1890" t="s">
        <v>356</v>
      </c>
      <c r="D1890">
        <v>730</v>
      </c>
      <c r="E1890">
        <v>1082</v>
      </c>
      <c r="F1890" t="str">
        <f t="shared" si="66"/>
        <v>01</v>
      </c>
      <c r="G1890" t="s">
        <v>512</v>
      </c>
      <c r="H1890">
        <v>1</v>
      </c>
      <c r="I1890" t="s">
        <v>5</v>
      </c>
      <c r="J1890" t="s">
        <v>5</v>
      </c>
      <c r="K1890" t="s">
        <v>6</v>
      </c>
      <c r="L1890">
        <v>1</v>
      </c>
      <c r="M1890" t="str">
        <f>VLOOKUP(E1890,Translations!$A$1:$B$7,2,FALSE)</f>
        <v>Midtjylland</v>
      </c>
      <c r="N1890" t="str">
        <f>VLOOKUP(D1890,Translations!$I$2:$K$101,2,FALSE)</f>
        <v>Randers</v>
      </c>
      <c r="O1890" t="str">
        <f>VLOOKUP(G1890,Translations!$M$2:$N$9,2,FALSE)</f>
        <v>[X2074] SARS-CoV-2 (RNA), Testcenter</v>
      </c>
      <c r="P1890" t="str">
        <f>VLOOKUP(F1890,Translations!$D$1:$F$13,2,FALSE)</f>
        <v>Ok</v>
      </c>
      <c r="Q1890" t="str">
        <f>VLOOKUP(F1890,Translations!$D$2:$G$13,4,FALSE)</f>
        <v>01 - Aktiv, bopæl i DK</v>
      </c>
      <c r="R1890" t="str">
        <f>VLOOKUP(H1890,Translations!$P$2:$Q$10,2,FALSE)</f>
        <v>1 - Selvstændigt sikret - med lægevalg</v>
      </c>
      <c r="S1890" t="str">
        <f>VLOOKUP(F1890,Translations!$D$2:$F$13,3,FALSE)</f>
        <v>Ja</v>
      </c>
    </row>
    <row r="1891" spans="1:19" x14ac:dyDescent="0.2">
      <c r="A1891" s="3">
        <v>43964</v>
      </c>
      <c r="B1891" t="s">
        <v>354</v>
      </c>
      <c r="C1891" t="s">
        <v>356</v>
      </c>
      <c r="D1891">
        <v>751</v>
      </c>
      <c r="E1891">
        <v>1082</v>
      </c>
      <c r="F1891" t="str">
        <f t="shared" si="66"/>
        <v>01</v>
      </c>
      <c r="G1891" t="s">
        <v>512</v>
      </c>
      <c r="H1891">
        <v>1</v>
      </c>
      <c r="I1891" t="s">
        <v>5</v>
      </c>
      <c r="J1891" t="s">
        <v>5</v>
      </c>
      <c r="K1891" t="s">
        <v>6</v>
      </c>
      <c r="L1891">
        <v>3</v>
      </c>
      <c r="M1891" t="str">
        <f>VLOOKUP(E1891,Translations!$A$1:$B$7,2,FALSE)</f>
        <v>Midtjylland</v>
      </c>
      <c r="N1891" t="str">
        <f>VLOOKUP(D1891,Translations!$I$2:$K$101,2,FALSE)</f>
        <v>Aarhus</v>
      </c>
      <c r="O1891" t="str">
        <f>VLOOKUP(G1891,Translations!$M$2:$N$9,2,FALSE)</f>
        <v>[X2074] SARS-CoV-2 (RNA), Testcenter</v>
      </c>
      <c r="P1891" t="str">
        <f>VLOOKUP(F1891,Translations!$D$1:$F$13,2,FALSE)</f>
        <v>Ok</v>
      </c>
      <c r="Q1891" t="str">
        <f>VLOOKUP(F1891,Translations!$D$2:$G$13,4,FALSE)</f>
        <v>01 - Aktiv, bopæl i DK</v>
      </c>
      <c r="R1891" t="str">
        <f>VLOOKUP(H1891,Translations!$P$2:$Q$10,2,FALSE)</f>
        <v>1 - Selvstændigt sikret - med lægevalg</v>
      </c>
      <c r="S1891" t="str">
        <f>VLOOKUP(F1891,Translations!$D$2:$F$13,3,FALSE)</f>
        <v>Ja</v>
      </c>
    </row>
    <row r="1892" spans="1:19" x14ac:dyDescent="0.2">
      <c r="A1892" s="3">
        <v>43964</v>
      </c>
      <c r="B1892" t="s">
        <v>354</v>
      </c>
      <c r="C1892" t="s">
        <v>356</v>
      </c>
      <c r="D1892">
        <v>756</v>
      </c>
      <c r="E1892">
        <v>1082</v>
      </c>
      <c r="F1892" t="str">
        <f t="shared" si="66"/>
        <v>01</v>
      </c>
      <c r="G1892" t="s">
        <v>512</v>
      </c>
      <c r="H1892">
        <v>1</v>
      </c>
      <c r="I1892" t="s">
        <v>5</v>
      </c>
      <c r="J1892" t="s">
        <v>5</v>
      </c>
      <c r="K1892" t="s">
        <v>6</v>
      </c>
      <c r="L1892">
        <v>1</v>
      </c>
      <c r="M1892" t="str">
        <f>VLOOKUP(E1892,Translations!$A$1:$B$7,2,FALSE)</f>
        <v>Midtjylland</v>
      </c>
      <c r="N1892" t="str">
        <f>VLOOKUP(D1892,Translations!$I$2:$K$101,2,FALSE)</f>
        <v>Ikast-Brande</v>
      </c>
      <c r="O1892" t="str">
        <f>VLOOKUP(G1892,Translations!$M$2:$N$9,2,FALSE)</f>
        <v>[X2074] SARS-CoV-2 (RNA), Testcenter</v>
      </c>
      <c r="P1892" t="str">
        <f>VLOOKUP(F1892,Translations!$D$1:$F$13,2,FALSE)</f>
        <v>Ok</v>
      </c>
      <c r="Q1892" t="str">
        <f>VLOOKUP(F1892,Translations!$D$2:$G$13,4,FALSE)</f>
        <v>01 - Aktiv, bopæl i DK</v>
      </c>
      <c r="R1892" t="str">
        <f>VLOOKUP(H1892,Translations!$P$2:$Q$10,2,FALSE)</f>
        <v>1 - Selvstændigt sikret - med lægevalg</v>
      </c>
      <c r="S1892" t="str">
        <f>VLOOKUP(F1892,Translations!$D$2:$F$13,3,FALSE)</f>
        <v>Ja</v>
      </c>
    </row>
    <row r="1893" spans="1:19" x14ac:dyDescent="0.2">
      <c r="A1893" s="3">
        <v>43964</v>
      </c>
      <c r="B1893" t="s">
        <v>354</v>
      </c>
      <c r="C1893" t="s">
        <v>356</v>
      </c>
      <c r="D1893">
        <v>810</v>
      </c>
      <c r="E1893">
        <v>1081</v>
      </c>
      <c r="F1893" t="str">
        <f t="shared" si="66"/>
        <v>01</v>
      </c>
      <c r="G1893" t="s">
        <v>512</v>
      </c>
      <c r="H1893">
        <v>1</v>
      </c>
      <c r="I1893" t="s">
        <v>5</v>
      </c>
      <c r="J1893" t="s">
        <v>5</v>
      </c>
      <c r="K1893" t="s">
        <v>6</v>
      </c>
      <c r="L1893">
        <v>794</v>
      </c>
      <c r="M1893" t="str">
        <f>VLOOKUP(E1893,Translations!$A$1:$B$7,2,FALSE)</f>
        <v>Nordjylland</v>
      </c>
      <c r="N1893" t="str">
        <f>VLOOKUP(D1893,Translations!$I$2:$K$101,2,FALSE)</f>
        <v>Brønderslev</v>
      </c>
      <c r="O1893" t="str">
        <f>VLOOKUP(G1893,Translations!$M$2:$N$9,2,FALSE)</f>
        <v>[X2074] SARS-CoV-2 (RNA), Testcenter</v>
      </c>
      <c r="P1893" t="str">
        <f>VLOOKUP(F1893,Translations!$D$1:$F$13,2,FALSE)</f>
        <v>Ok</v>
      </c>
      <c r="Q1893" t="str">
        <f>VLOOKUP(F1893,Translations!$D$2:$G$13,4,FALSE)</f>
        <v>01 - Aktiv, bopæl i DK</v>
      </c>
      <c r="R1893" t="str">
        <f>VLOOKUP(H1893,Translations!$P$2:$Q$10,2,FALSE)</f>
        <v>1 - Selvstændigt sikret - med lægevalg</v>
      </c>
      <c r="S1893" t="str">
        <f>VLOOKUP(F1893,Translations!$D$2:$F$13,3,FALSE)</f>
        <v>Ja</v>
      </c>
    </row>
    <row r="1894" spans="1:19" x14ac:dyDescent="0.2">
      <c r="A1894" s="3">
        <v>43964</v>
      </c>
      <c r="B1894" t="s">
        <v>354</v>
      </c>
      <c r="C1894" t="s">
        <v>356</v>
      </c>
      <c r="D1894">
        <v>813</v>
      </c>
      <c r="E1894">
        <v>1081</v>
      </c>
      <c r="F1894" t="str">
        <f t="shared" si="66"/>
        <v>01</v>
      </c>
      <c r="G1894" t="s">
        <v>512</v>
      </c>
      <c r="H1894">
        <v>1</v>
      </c>
      <c r="I1894" t="s">
        <v>5</v>
      </c>
      <c r="J1894" t="s">
        <v>5</v>
      </c>
      <c r="K1894" t="s">
        <v>6</v>
      </c>
      <c r="L1894">
        <v>92</v>
      </c>
      <c r="M1894" t="str">
        <f>VLOOKUP(E1894,Translations!$A$1:$B$7,2,FALSE)</f>
        <v>Nordjylland</v>
      </c>
      <c r="N1894" t="str">
        <f>VLOOKUP(D1894,Translations!$I$2:$K$101,2,FALSE)</f>
        <v>Frederikshavn</v>
      </c>
      <c r="O1894" t="str">
        <f>VLOOKUP(G1894,Translations!$M$2:$N$9,2,FALSE)</f>
        <v>[X2074] SARS-CoV-2 (RNA), Testcenter</v>
      </c>
      <c r="P1894" t="str">
        <f>VLOOKUP(F1894,Translations!$D$1:$F$13,2,FALSE)</f>
        <v>Ok</v>
      </c>
      <c r="Q1894" t="str">
        <f>VLOOKUP(F1894,Translations!$D$2:$G$13,4,FALSE)</f>
        <v>01 - Aktiv, bopæl i DK</v>
      </c>
      <c r="R1894" t="str">
        <f>VLOOKUP(H1894,Translations!$P$2:$Q$10,2,FALSE)</f>
        <v>1 - Selvstændigt sikret - med lægevalg</v>
      </c>
      <c r="S1894" t="str">
        <f>VLOOKUP(F1894,Translations!$D$2:$F$13,3,FALSE)</f>
        <v>Ja</v>
      </c>
    </row>
    <row r="1895" spans="1:19" x14ac:dyDescent="0.2">
      <c r="A1895" s="3">
        <v>43964</v>
      </c>
      <c r="B1895" t="s">
        <v>354</v>
      </c>
      <c r="C1895" t="s">
        <v>356</v>
      </c>
      <c r="D1895">
        <v>820</v>
      </c>
      <c r="E1895">
        <v>1081</v>
      </c>
      <c r="F1895" t="str">
        <f t="shared" si="66"/>
        <v>01</v>
      </c>
      <c r="G1895" t="s">
        <v>512</v>
      </c>
      <c r="H1895">
        <v>1</v>
      </c>
      <c r="I1895" t="s">
        <v>5</v>
      </c>
      <c r="J1895" t="s">
        <v>5</v>
      </c>
      <c r="K1895" t="s">
        <v>6</v>
      </c>
      <c r="L1895">
        <v>5</v>
      </c>
      <c r="M1895" t="str">
        <f>VLOOKUP(E1895,Translations!$A$1:$B$7,2,FALSE)</f>
        <v>Nordjylland</v>
      </c>
      <c r="N1895" t="str">
        <f>VLOOKUP(D1895,Translations!$I$2:$K$101,2,FALSE)</f>
        <v>Vesthimmerlands</v>
      </c>
      <c r="O1895" t="str">
        <f>VLOOKUP(G1895,Translations!$M$2:$N$9,2,FALSE)</f>
        <v>[X2074] SARS-CoV-2 (RNA), Testcenter</v>
      </c>
      <c r="P1895" t="str">
        <f>VLOOKUP(F1895,Translations!$D$1:$F$13,2,FALSE)</f>
        <v>Ok</v>
      </c>
      <c r="Q1895" t="str">
        <f>VLOOKUP(F1895,Translations!$D$2:$G$13,4,FALSE)</f>
        <v>01 - Aktiv, bopæl i DK</v>
      </c>
      <c r="R1895" t="str">
        <f>VLOOKUP(H1895,Translations!$P$2:$Q$10,2,FALSE)</f>
        <v>1 - Selvstændigt sikret - med lægevalg</v>
      </c>
      <c r="S1895" t="str">
        <f>VLOOKUP(F1895,Translations!$D$2:$F$13,3,FALSE)</f>
        <v>Ja</v>
      </c>
    </row>
    <row r="1896" spans="1:19" x14ac:dyDescent="0.2">
      <c r="A1896" s="3">
        <v>43964</v>
      </c>
      <c r="B1896" t="s">
        <v>354</v>
      </c>
      <c r="C1896" t="s">
        <v>356</v>
      </c>
      <c r="D1896">
        <v>840</v>
      </c>
      <c r="E1896">
        <v>1081</v>
      </c>
      <c r="F1896" t="str">
        <f t="shared" si="66"/>
        <v>01</v>
      </c>
      <c r="G1896" t="s">
        <v>512</v>
      </c>
      <c r="H1896">
        <v>1</v>
      </c>
      <c r="I1896" t="s">
        <v>5</v>
      </c>
      <c r="J1896" t="s">
        <v>5</v>
      </c>
      <c r="K1896" t="s">
        <v>6</v>
      </c>
      <c r="L1896">
        <v>9</v>
      </c>
      <c r="M1896" t="str">
        <f>VLOOKUP(E1896,Translations!$A$1:$B$7,2,FALSE)</f>
        <v>Nordjylland</v>
      </c>
      <c r="N1896" t="str">
        <f>VLOOKUP(D1896,Translations!$I$2:$K$101,2,FALSE)</f>
        <v>Rebild</v>
      </c>
      <c r="O1896" t="str">
        <f>VLOOKUP(G1896,Translations!$M$2:$N$9,2,FALSE)</f>
        <v>[X2074] SARS-CoV-2 (RNA), Testcenter</v>
      </c>
      <c r="P1896" t="str">
        <f>VLOOKUP(F1896,Translations!$D$1:$F$13,2,FALSE)</f>
        <v>Ok</v>
      </c>
      <c r="Q1896" t="str">
        <f>VLOOKUP(F1896,Translations!$D$2:$G$13,4,FALSE)</f>
        <v>01 - Aktiv, bopæl i DK</v>
      </c>
      <c r="R1896" t="str">
        <f>VLOOKUP(H1896,Translations!$P$2:$Q$10,2,FALSE)</f>
        <v>1 - Selvstændigt sikret - med lægevalg</v>
      </c>
      <c r="S1896" t="str">
        <f>VLOOKUP(F1896,Translations!$D$2:$F$13,3,FALSE)</f>
        <v>Ja</v>
      </c>
    </row>
    <row r="1897" spans="1:19" x14ac:dyDescent="0.2">
      <c r="A1897" s="3">
        <v>43964</v>
      </c>
      <c r="B1897" t="s">
        <v>354</v>
      </c>
      <c r="C1897" t="s">
        <v>356</v>
      </c>
      <c r="D1897">
        <v>849</v>
      </c>
      <c r="E1897">
        <v>1081</v>
      </c>
      <c r="F1897" t="str">
        <f t="shared" si="66"/>
        <v>01</v>
      </c>
      <c r="G1897" t="s">
        <v>512</v>
      </c>
      <c r="H1897">
        <v>1</v>
      </c>
      <c r="I1897" t="s">
        <v>5</v>
      </c>
      <c r="J1897" t="s">
        <v>5</v>
      </c>
      <c r="K1897" t="s">
        <v>6</v>
      </c>
      <c r="L1897">
        <v>74</v>
      </c>
      <c r="M1897" t="str">
        <f>VLOOKUP(E1897,Translations!$A$1:$B$7,2,FALSE)</f>
        <v>Nordjylland</v>
      </c>
      <c r="N1897" t="str">
        <f>VLOOKUP(D1897,Translations!$I$2:$K$101,2,FALSE)</f>
        <v>Jammerbugt</v>
      </c>
      <c r="O1897" t="str">
        <f>VLOOKUP(G1897,Translations!$M$2:$N$9,2,FALSE)</f>
        <v>[X2074] SARS-CoV-2 (RNA), Testcenter</v>
      </c>
      <c r="P1897" t="str">
        <f>VLOOKUP(F1897,Translations!$D$1:$F$13,2,FALSE)</f>
        <v>Ok</v>
      </c>
      <c r="Q1897" t="str">
        <f>VLOOKUP(F1897,Translations!$D$2:$G$13,4,FALSE)</f>
        <v>01 - Aktiv, bopæl i DK</v>
      </c>
      <c r="R1897" t="str">
        <f>VLOOKUP(H1897,Translations!$P$2:$Q$10,2,FALSE)</f>
        <v>1 - Selvstændigt sikret - med lægevalg</v>
      </c>
      <c r="S1897" t="str">
        <f>VLOOKUP(F1897,Translations!$D$2:$F$13,3,FALSE)</f>
        <v>Ja</v>
      </c>
    </row>
    <row r="1898" spans="1:19" x14ac:dyDescent="0.2">
      <c r="A1898" s="3">
        <v>43964</v>
      </c>
      <c r="B1898" t="s">
        <v>354</v>
      </c>
      <c r="C1898" t="s">
        <v>356</v>
      </c>
      <c r="D1898">
        <v>851</v>
      </c>
      <c r="E1898">
        <v>1081</v>
      </c>
      <c r="F1898" t="str">
        <f t="shared" si="66"/>
        <v>01</v>
      </c>
      <c r="G1898" t="s">
        <v>512</v>
      </c>
      <c r="H1898">
        <v>1</v>
      </c>
      <c r="I1898" t="s">
        <v>5</v>
      </c>
      <c r="J1898" t="s">
        <v>5</v>
      </c>
      <c r="K1898" t="s">
        <v>6</v>
      </c>
      <c r="L1898">
        <v>258</v>
      </c>
      <c r="M1898" t="str">
        <f>VLOOKUP(E1898,Translations!$A$1:$B$7,2,FALSE)</f>
        <v>Nordjylland</v>
      </c>
      <c r="N1898" t="str">
        <f>VLOOKUP(D1898,Translations!$I$2:$K$101,2,FALSE)</f>
        <v>Aalborg</v>
      </c>
      <c r="O1898" t="str">
        <f>VLOOKUP(G1898,Translations!$M$2:$N$9,2,FALSE)</f>
        <v>[X2074] SARS-CoV-2 (RNA), Testcenter</v>
      </c>
      <c r="P1898" t="str">
        <f>VLOOKUP(F1898,Translations!$D$1:$F$13,2,FALSE)</f>
        <v>Ok</v>
      </c>
      <c r="Q1898" t="str">
        <f>VLOOKUP(F1898,Translations!$D$2:$G$13,4,FALSE)</f>
        <v>01 - Aktiv, bopæl i DK</v>
      </c>
      <c r="R1898" t="str">
        <f>VLOOKUP(H1898,Translations!$P$2:$Q$10,2,FALSE)</f>
        <v>1 - Selvstændigt sikret - med lægevalg</v>
      </c>
      <c r="S1898" t="str">
        <f>VLOOKUP(F1898,Translations!$D$2:$F$13,3,FALSE)</f>
        <v>Ja</v>
      </c>
    </row>
    <row r="1899" spans="1:19" x14ac:dyDescent="0.2">
      <c r="A1899" s="3">
        <v>43964</v>
      </c>
      <c r="B1899" t="s">
        <v>354</v>
      </c>
      <c r="C1899" t="s">
        <v>356</v>
      </c>
      <c r="D1899">
        <v>860</v>
      </c>
      <c r="E1899">
        <v>1081</v>
      </c>
      <c r="F1899" t="str">
        <f t="shared" si="66"/>
        <v>01</v>
      </c>
      <c r="G1899" t="s">
        <v>512</v>
      </c>
      <c r="H1899">
        <v>1</v>
      </c>
      <c r="I1899" t="s">
        <v>5</v>
      </c>
      <c r="J1899" t="s">
        <v>5</v>
      </c>
      <c r="K1899" t="s">
        <v>6</v>
      </c>
      <c r="L1899">
        <v>151</v>
      </c>
      <c r="M1899" t="str">
        <f>VLOOKUP(E1899,Translations!$A$1:$B$7,2,FALSE)</f>
        <v>Nordjylland</v>
      </c>
      <c r="N1899" t="str">
        <f>VLOOKUP(D1899,Translations!$I$2:$K$101,2,FALSE)</f>
        <v>Hjørring</v>
      </c>
      <c r="O1899" t="str">
        <f>VLOOKUP(G1899,Translations!$M$2:$N$9,2,FALSE)</f>
        <v>[X2074] SARS-CoV-2 (RNA), Testcenter</v>
      </c>
      <c r="P1899" t="str">
        <f>VLOOKUP(F1899,Translations!$D$1:$F$13,2,FALSE)</f>
        <v>Ok</v>
      </c>
      <c r="Q1899" t="str">
        <f>VLOOKUP(F1899,Translations!$D$2:$G$13,4,FALSE)</f>
        <v>01 - Aktiv, bopæl i DK</v>
      </c>
      <c r="R1899" t="str">
        <f>VLOOKUP(H1899,Translations!$P$2:$Q$10,2,FALSE)</f>
        <v>1 - Selvstændigt sikret - med lægevalg</v>
      </c>
      <c r="S1899" t="str">
        <f>VLOOKUP(F1899,Translations!$D$2:$F$13,3,FALSE)</f>
        <v>Ja</v>
      </c>
    </row>
    <row r="1900" spans="1:19" x14ac:dyDescent="0.2">
      <c r="A1900" s="3">
        <v>43964</v>
      </c>
      <c r="B1900" t="s">
        <v>354</v>
      </c>
      <c r="C1900" t="s">
        <v>357</v>
      </c>
      <c r="D1900">
        <v>661</v>
      </c>
      <c r="E1900">
        <v>1082</v>
      </c>
      <c r="F1900" t="str">
        <f t="shared" si="66"/>
        <v>01</v>
      </c>
      <c r="G1900" t="s">
        <v>512</v>
      </c>
      <c r="H1900">
        <v>1</v>
      </c>
      <c r="I1900" t="s">
        <v>5</v>
      </c>
      <c r="J1900" t="s">
        <v>5</v>
      </c>
      <c r="K1900" t="s">
        <v>6</v>
      </c>
      <c r="L1900">
        <v>1</v>
      </c>
      <c r="M1900" t="str">
        <f>VLOOKUP(E1900,Translations!$A$1:$B$7,2,FALSE)</f>
        <v>Midtjylland</v>
      </c>
      <c r="N1900" t="str">
        <f>VLOOKUP(D1900,Translations!$I$2:$K$101,2,FALSE)</f>
        <v>Holstebro</v>
      </c>
      <c r="O1900" t="str">
        <f>VLOOKUP(G1900,Translations!$M$2:$N$9,2,FALSE)</f>
        <v>[X2074] SARS-CoV-2 (RNA), Testcenter</v>
      </c>
      <c r="P1900" t="str">
        <f>VLOOKUP(F1900,Translations!$D$1:$F$13,2,FALSE)</f>
        <v>Ok</v>
      </c>
      <c r="Q1900" t="str">
        <f>VLOOKUP(F1900,Translations!$D$2:$G$13,4,FALSE)</f>
        <v>01 - Aktiv, bopæl i DK</v>
      </c>
      <c r="R1900" t="str">
        <f>VLOOKUP(H1900,Translations!$P$2:$Q$10,2,FALSE)</f>
        <v>1 - Selvstændigt sikret - med lægevalg</v>
      </c>
      <c r="S1900" t="str">
        <f>VLOOKUP(F1900,Translations!$D$2:$F$13,3,FALSE)</f>
        <v>Ja</v>
      </c>
    </row>
    <row r="1901" spans="1:19" x14ac:dyDescent="0.2">
      <c r="A1901" s="3">
        <v>43964</v>
      </c>
      <c r="B1901" t="s">
        <v>354</v>
      </c>
      <c r="C1901" t="s">
        <v>358</v>
      </c>
      <c r="D1901">
        <v>420</v>
      </c>
      <c r="E1901">
        <v>1083</v>
      </c>
      <c r="F1901" t="str">
        <f t="shared" si="66"/>
        <v>01</v>
      </c>
      <c r="G1901" t="s">
        <v>512</v>
      </c>
      <c r="H1901">
        <v>1</v>
      </c>
      <c r="I1901" t="s">
        <v>5</v>
      </c>
      <c r="J1901" t="s">
        <v>5</v>
      </c>
      <c r="K1901" t="s">
        <v>6</v>
      </c>
      <c r="L1901">
        <v>23</v>
      </c>
      <c r="M1901" t="str">
        <f>VLOOKUP(E1901,Translations!$A$1:$B$7,2,FALSE)</f>
        <v>Syddanmark</v>
      </c>
      <c r="N1901" t="str">
        <f>VLOOKUP(D1901,Translations!$I$2:$K$101,2,FALSE)</f>
        <v>Assens</v>
      </c>
      <c r="O1901" t="str">
        <f>VLOOKUP(G1901,Translations!$M$2:$N$9,2,FALSE)</f>
        <v>[X2074] SARS-CoV-2 (RNA), Testcenter</v>
      </c>
      <c r="P1901" t="str">
        <f>VLOOKUP(F1901,Translations!$D$1:$F$13,2,FALSE)</f>
        <v>Ok</v>
      </c>
      <c r="Q1901" t="str">
        <f>VLOOKUP(F1901,Translations!$D$2:$G$13,4,FALSE)</f>
        <v>01 - Aktiv, bopæl i DK</v>
      </c>
      <c r="R1901" t="str">
        <f>VLOOKUP(H1901,Translations!$P$2:$Q$10,2,FALSE)</f>
        <v>1 - Selvstændigt sikret - med lægevalg</v>
      </c>
      <c r="S1901" t="str">
        <f>VLOOKUP(F1901,Translations!$D$2:$F$13,3,FALSE)</f>
        <v>Ja</v>
      </c>
    </row>
    <row r="1902" spans="1:19" x14ac:dyDescent="0.2">
      <c r="A1902" s="3">
        <v>43964</v>
      </c>
      <c r="B1902" t="s">
        <v>354</v>
      </c>
      <c r="C1902" t="s">
        <v>358</v>
      </c>
      <c r="D1902">
        <v>430</v>
      </c>
      <c r="E1902">
        <v>1083</v>
      </c>
      <c r="F1902" t="str">
        <f t="shared" si="66"/>
        <v>01</v>
      </c>
      <c r="G1902" t="s">
        <v>512</v>
      </c>
      <c r="H1902">
        <v>1</v>
      </c>
      <c r="I1902" t="s">
        <v>5</v>
      </c>
      <c r="J1902" t="s">
        <v>5</v>
      </c>
      <c r="K1902" t="s">
        <v>6</v>
      </c>
      <c r="L1902">
        <v>16</v>
      </c>
      <c r="M1902" t="str">
        <f>VLOOKUP(E1902,Translations!$A$1:$B$7,2,FALSE)</f>
        <v>Syddanmark</v>
      </c>
      <c r="N1902" t="str">
        <f>VLOOKUP(D1902,Translations!$I$2:$K$101,2,FALSE)</f>
        <v>Faaborg-Midtfyn</v>
      </c>
      <c r="O1902" t="str">
        <f>VLOOKUP(G1902,Translations!$M$2:$N$9,2,FALSE)</f>
        <v>[X2074] SARS-CoV-2 (RNA), Testcenter</v>
      </c>
      <c r="P1902" t="str">
        <f>VLOOKUP(F1902,Translations!$D$1:$F$13,2,FALSE)</f>
        <v>Ok</v>
      </c>
      <c r="Q1902" t="str">
        <f>VLOOKUP(F1902,Translations!$D$2:$G$13,4,FALSE)</f>
        <v>01 - Aktiv, bopæl i DK</v>
      </c>
      <c r="R1902" t="str">
        <f>VLOOKUP(H1902,Translations!$P$2:$Q$10,2,FALSE)</f>
        <v>1 - Selvstændigt sikret - med lægevalg</v>
      </c>
      <c r="S1902" t="str">
        <f>VLOOKUP(F1902,Translations!$D$2:$F$13,3,FALSE)</f>
        <v>Ja</v>
      </c>
    </row>
    <row r="1903" spans="1:19" x14ac:dyDescent="0.2">
      <c r="A1903" s="3">
        <v>43964</v>
      </c>
      <c r="B1903" t="s">
        <v>354</v>
      </c>
      <c r="C1903" t="s">
        <v>358</v>
      </c>
      <c r="D1903">
        <v>440</v>
      </c>
      <c r="E1903">
        <v>1083</v>
      </c>
      <c r="F1903" t="str">
        <f t="shared" si="66"/>
        <v>01</v>
      </c>
      <c r="G1903" t="s">
        <v>512</v>
      </c>
      <c r="H1903">
        <v>1</v>
      </c>
      <c r="I1903" t="s">
        <v>5</v>
      </c>
      <c r="J1903" t="s">
        <v>5</v>
      </c>
      <c r="K1903" t="s">
        <v>6</v>
      </c>
      <c r="L1903">
        <v>10</v>
      </c>
      <c r="M1903" t="str">
        <f>VLOOKUP(E1903,Translations!$A$1:$B$7,2,FALSE)</f>
        <v>Syddanmark</v>
      </c>
      <c r="N1903" t="str">
        <f>VLOOKUP(D1903,Translations!$I$2:$K$101,2,FALSE)</f>
        <v>Kerteminde</v>
      </c>
      <c r="O1903" t="str">
        <f>VLOOKUP(G1903,Translations!$M$2:$N$9,2,FALSE)</f>
        <v>[X2074] SARS-CoV-2 (RNA), Testcenter</v>
      </c>
      <c r="P1903" t="str">
        <f>VLOOKUP(F1903,Translations!$D$1:$F$13,2,FALSE)</f>
        <v>Ok</v>
      </c>
      <c r="Q1903" t="str">
        <f>VLOOKUP(F1903,Translations!$D$2:$G$13,4,FALSE)</f>
        <v>01 - Aktiv, bopæl i DK</v>
      </c>
      <c r="R1903" t="str">
        <f>VLOOKUP(H1903,Translations!$P$2:$Q$10,2,FALSE)</f>
        <v>1 - Selvstændigt sikret - med lægevalg</v>
      </c>
      <c r="S1903" t="str">
        <f>VLOOKUP(F1903,Translations!$D$2:$F$13,3,FALSE)</f>
        <v>Ja</v>
      </c>
    </row>
    <row r="1904" spans="1:19" x14ac:dyDescent="0.2">
      <c r="A1904" s="3">
        <v>43964</v>
      </c>
      <c r="B1904" t="s">
        <v>354</v>
      </c>
      <c r="C1904" t="s">
        <v>358</v>
      </c>
      <c r="D1904">
        <v>450</v>
      </c>
      <c r="E1904">
        <v>1083</v>
      </c>
      <c r="F1904" t="str">
        <f t="shared" si="66"/>
        <v>01</v>
      </c>
      <c r="G1904" t="s">
        <v>512</v>
      </c>
      <c r="H1904">
        <v>1</v>
      </c>
      <c r="I1904" t="s">
        <v>5</v>
      </c>
      <c r="J1904" t="s">
        <v>5</v>
      </c>
      <c r="K1904" t="s">
        <v>6</v>
      </c>
      <c r="L1904">
        <v>8</v>
      </c>
      <c r="M1904" t="str">
        <f>VLOOKUP(E1904,Translations!$A$1:$B$7,2,FALSE)</f>
        <v>Syddanmark</v>
      </c>
      <c r="N1904" t="str">
        <f>VLOOKUP(D1904,Translations!$I$2:$K$101,2,FALSE)</f>
        <v>Nyborg</v>
      </c>
      <c r="O1904" t="str">
        <f>VLOOKUP(G1904,Translations!$M$2:$N$9,2,FALSE)</f>
        <v>[X2074] SARS-CoV-2 (RNA), Testcenter</v>
      </c>
      <c r="P1904" t="str">
        <f>VLOOKUP(F1904,Translations!$D$1:$F$13,2,FALSE)</f>
        <v>Ok</v>
      </c>
      <c r="Q1904" t="str">
        <f>VLOOKUP(F1904,Translations!$D$2:$G$13,4,FALSE)</f>
        <v>01 - Aktiv, bopæl i DK</v>
      </c>
      <c r="R1904" t="str">
        <f>VLOOKUP(H1904,Translations!$P$2:$Q$10,2,FALSE)</f>
        <v>1 - Selvstændigt sikret - med lægevalg</v>
      </c>
      <c r="S1904" t="str">
        <f>VLOOKUP(F1904,Translations!$D$2:$F$13,3,FALSE)</f>
        <v>Ja</v>
      </c>
    </row>
    <row r="1905" spans="1:19" x14ac:dyDescent="0.2">
      <c r="A1905" s="3">
        <v>43964</v>
      </c>
      <c r="B1905" t="s">
        <v>354</v>
      </c>
      <c r="C1905" t="s">
        <v>358</v>
      </c>
      <c r="D1905">
        <v>461</v>
      </c>
      <c r="E1905">
        <v>1083</v>
      </c>
      <c r="F1905" t="str">
        <f t="shared" si="66"/>
        <v>01</v>
      </c>
      <c r="G1905" t="s">
        <v>512</v>
      </c>
      <c r="H1905">
        <v>1</v>
      </c>
      <c r="I1905" t="s">
        <v>5</v>
      </c>
      <c r="J1905" t="s">
        <v>5</v>
      </c>
      <c r="K1905" t="s">
        <v>6</v>
      </c>
      <c r="L1905">
        <v>178</v>
      </c>
      <c r="M1905" t="str">
        <f>VLOOKUP(E1905,Translations!$A$1:$B$7,2,FALSE)</f>
        <v>Syddanmark</v>
      </c>
      <c r="N1905" t="str">
        <f>VLOOKUP(D1905,Translations!$I$2:$K$101,2,FALSE)</f>
        <v>Odense</v>
      </c>
      <c r="O1905" t="str">
        <f>VLOOKUP(G1905,Translations!$M$2:$N$9,2,FALSE)</f>
        <v>[X2074] SARS-CoV-2 (RNA), Testcenter</v>
      </c>
      <c r="P1905" t="str">
        <f>VLOOKUP(F1905,Translations!$D$1:$F$13,2,FALSE)</f>
        <v>Ok</v>
      </c>
      <c r="Q1905" t="str">
        <f>VLOOKUP(F1905,Translations!$D$2:$G$13,4,FALSE)</f>
        <v>01 - Aktiv, bopæl i DK</v>
      </c>
      <c r="R1905" t="str">
        <f>VLOOKUP(H1905,Translations!$P$2:$Q$10,2,FALSE)</f>
        <v>1 - Selvstændigt sikret - med lægevalg</v>
      </c>
      <c r="S1905" t="str">
        <f>VLOOKUP(F1905,Translations!$D$2:$F$13,3,FALSE)</f>
        <v>Ja</v>
      </c>
    </row>
    <row r="1906" spans="1:19" x14ac:dyDescent="0.2">
      <c r="A1906" s="3">
        <v>43964</v>
      </c>
      <c r="B1906" t="s">
        <v>354</v>
      </c>
      <c r="C1906" t="s">
        <v>358</v>
      </c>
      <c r="D1906">
        <v>479</v>
      </c>
      <c r="E1906">
        <v>1083</v>
      </c>
      <c r="F1906" t="str">
        <f t="shared" si="66"/>
        <v>01</v>
      </c>
      <c r="G1906" t="s">
        <v>512</v>
      </c>
      <c r="H1906">
        <v>1</v>
      </c>
      <c r="I1906" t="s">
        <v>5</v>
      </c>
      <c r="J1906" t="s">
        <v>5</v>
      </c>
      <c r="K1906" t="s">
        <v>6</v>
      </c>
      <c r="L1906">
        <v>2</v>
      </c>
      <c r="M1906" t="str">
        <f>VLOOKUP(E1906,Translations!$A$1:$B$7,2,FALSE)</f>
        <v>Syddanmark</v>
      </c>
      <c r="N1906" t="str">
        <f>VLOOKUP(D1906,Translations!$I$2:$K$101,2,FALSE)</f>
        <v>Svendborg</v>
      </c>
      <c r="O1906" t="str">
        <f>VLOOKUP(G1906,Translations!$M$2:$N$9,2,FALSE)</f>
        <v>[X2074] SARS-CoV-2 (RNA), Testcenter</v>
      </c>
      <c r="P1906" t="str">
        <f>VLOOKUP(F1906,Translations!$D$1:$F$13,2,FALSE)</f>
        <v>Ok</v>
      </c>
      <c r="Q1906" t="str">
        <f>VLOOKUP(F1906,Translations!$D$2:$G$13,4,FALSE)</f>
        <v>01 - Aktiv, bopæl i DK</v>
      </c>
      <c r="R1906" t="str">
        <f>VLOOKUP(H1906,Translations!$P$2:$Q$10,2,FALSE)</f>
        <v>1 - Selvstændigt sikret - med lægevalg</v>
      </c>
      <c r="S1906" t="str">
        <f>VLOOKUP(F1906,Translations!$D$2:$F$13,3,FALSE)</f>
        <v>Ja</v>
      </c>
    </row>
    <row r="1907" spans="1:19" x14ac:dyDescent="0.2">
      <c r="A1907" s="3">
        <v>43964</v>
      </c>
      <c r="B1907" t="s">
        <v>354</v>
      </c>
      <c r="C1907" t="s">
        <v>358</v>
      </c>
      <c r="D1907">
        <v>480</v>
      </c>
      <c r="E1907">
        <v>1083</v>
      </c>
      <c r="F1907" t="str">
        <f t="shared" si="66"/>
        <v>01</v>
      </c>
      <c r="G1907" t="s">
        <v>512</v>
      </c>
      <c r="H1907">
        <v>1</v>
      </c>
      <c r="I1907" t="s">
        <v>5</v>
      </c>
      <c r="J1907" t="s">
        <v>5</v>
      </c>
      <c r="K1907" t="s">
        <v>6</v>
      </c>
      <c r="L1907">
        <v>17</v>
      </c>
      <c r="M1907" t="str">
        <f>VLOOKUP(E1907,Translations!$A$1:$B$7,2,FALSE)</f>
        <v>Syddanmark</v>
      </c>
      <c r="N1907" t="str">
        <f>VLOOKUP(D1907,Translations!$I$2:$K$101,2,FALSE)</f>
        <v>Nordfyns</v>
      </c>
      <c r="O1907" t="str">
        <f>VLOOKUP(G1907,Translations!$M$2:$N$9,2,FALSE)</f>
        <v>[X2074] SARS-CoV-2 (RNA), Testcenter</v>
      </c>
      <c r="P1907" t="str">
        <f>VLOOKUP(F1907,Translations!$D$1:$F$13,2,FALSE)</f>
        <v>Ok</v>
      </c>
      <c r="Q1907" t="str">
        <f>VLOOKUP(F1907,Translations!$D$2:$G$13,4,FALSE)</f>
        <v>01 - Aktiv, bopæl i DK</v>
      </c>
      <c r="R1907" t="str">
        <f>VLOOKUP(H1907,Translations!$P$2:$Q$10,2,FALSE)</f>
        <v>1 - Selvstændigt sikret - med lægevalg</v>
      </c>
      <c r="S1907" t="str">
        <f>VLOOKUP(F1907,Translations!$D$2:$F$13,3,FALSE)</f>
        <v>Ja</v>
      </c>
    </row>
    <row r="1908" spans="1:19" x14ac:dyDescent="0.2">
      <c r="A1908" s="3">
        <v>43964</v>
      </c>
      <c r="B1908" t="s">
        <v>354</v>
      </c>
      <c r="C1908" t="s">
        <v>358</v>
      </c>
      <c r="D1908">
        <v>482</v>
      </c>
      <c r="E1908">
        <v>1083</v>
      </c>
      <c r="F1908" t="str">
        <f t="shared" si="66"/>
        <v>01</v>
      </c>
      <c r="G1908" t="s">
        <v>512</v>
      </c>
      <c r="H1908">
        <v>1</v>
      </c>
      <c r="I1908" t="s">
        <v>5</v>
      </c>
      <c r="J1908" t="s">
        <v>5</v>
      </c>
      <c r="K1908" t="s">
        <v>6</v>
      </c>
      <c r="L1908">
        <v>1</v>
      </c>
      <c r="M1908" t="str">
        <f>VLOOKUP(E1908,Translations!$A$1:$B$7,2,FALSE)</f>
        <v>Syddanmark</v>
      </c>
      <c r="N1908" t="str">
        <f>VLOOKUP(D1908,Translations!$I$2:$K$101,2,FALSE)</f>
        <v>Langeland</v>
      </c>
      <c r="O1908" t="str">
        <f>VLOOKUP(G1908,Translations!$M$2:$N$9,2,FALSE)</f>
        <v>[X2074] SARS-CoV-2 (RNA), Testcenter</v>
      </c>
      <c r="P1908" t="str">
        <f>VLOOKUP(F1908,Translations!$D$1:$F$13,2,FALSE)</f>
        <v>Ok</v>
      </c>
      <c r="Q1908" t="str">
        <f>VLOOKUP(F1908,Translations!$D$2:$G$13,4,FALSE)</f>
        <v>01 - Aktiv, bopæl i DK</v>
      </c>
      <c r="R1908" t="str">
        <f>VLOOKUP(H1908,Translations!$P$2:$Q$10,2,FALSE)</f>
        <v>1 - Selvstændigt sikret - med lægevalg</v>
      </c>
      <c r="S1908" t="str">
        <f>VLOOKUP(F1908,Translations!$D$2:$F$13,3,FALSE)</f>
        <v>Ja</v>
      </c>
    </row>
    <row r="1909" spans="1:19" x14ac:dyDescent="0.2">
      <c r="A1909" s="3">
        <v>43964</v>
      </c>
      <c r="B1909" t="s">
        <v>354</v>
      </c>
      <c r="C1909" t="s">
        <v>358</v>
      </c>
      <c r="D1909">
        <v>561</v>
      </c>
      <c r="E1909">
        <v>1083</v>
      </c>
      <c r="F1909" t="str">
        <f t="shared" si="66"/>
        <v>01</v>
      </c>
      <c r="G1909" t="s">
        <v>512</v>
      </c>
      <c r="H1909">
        <v>1</v>
      </c>
      <c r="I1909" t="s">
        <v>5</v>
      </c>
      <c r="J1909" t="s">
        <v>5</v>
      </c>
      <c r="K1909" t="s">
        <v>6</v>
      </c>
      <c r="L1909">
        <v>1</v>
      </c>
      <c r="M1909" t="str">
        <f>VLOOKUP(E1909,Translations!$A$1:$B$7,2,FALSE)</f>
        <v>Syddanmark</v>
      </c>
      <c r="N1909" t="str">
        <f>VLOOKUP(D1909,Translations!$I$2:$K$101,2,FALSE)</f>
        <v>Esbjerg</v>
      </c>
      <c r="O1909" t="str">
        <f>VLOOKUP(G1909,Translations!$M$2:$N$9,2,FALSE)</f>
        <v>[X2074] SARS-CoV-2 (RNA), Testcenter</v>
      </c>
      <c r="P1909" t="str">
        <f>VLOOKUP(F1909,Translations!$D$1:$F$13,2,FALSE)</f>
        <v>Ok</v>
      </c>
      <c r="Q1909" t="str">
        <f>VLOOKUP(F1909,Translations!$D$2:$G$13,4,FALSE)</f>
        <v>01 - Aktiv, bopæl i DK</v>
      </c>
      <c r="R1909" t="str">
        <f>VLOOKUP(H1909,Translations!$P$2:$Q$10,2,FALSE)</f>
        <v>1 - Selvstændigt sikret - med lægevalg</v>
      </c>
      <c r="S1909" t="str">
        <f>VLOOKUP(F1909,Translations!$D$2:$F$13,3,FALSE)</f>
        <v>Ja</v>
      </c>
    </row>
    <row r="1910" spans="1:19" x14ac:dyDescent="0.2">
      <c r="A1910" s="3">
        <v>43964</v>
      </c>
      <c r="B1910" t="s">
        <v>354</v>
      </c>
      <c r="C1910" t="s">
        <v>358</v>
      </c>
      <c r="D1910">
        <v>607</v>
      </c>
      <c r="E1910">
        <v>1083</v>
      </c>
      <c r="F1910" t="str">
        <f t="shared" si="66"/>
        <v>01</v>
      </c>
      <c r="G1910" t="s">
        <v>512</v>
      </c>
      <c r="H1910">
        <v>1</v>
      </c>
      <c r="I1910" t="s">
        <v>5</v>
      </c>
      <c r="J1910" t="s">
        <v>5</v>
      </c>
      <c r="K1910" t="s">
        <v>6</v>
      </c>
      <c r="L1910">
        <v>1</v>
      </c>
      <c r="M1910" t="str">
        <f>VLOOKUP(E1910,Translations!$A$1:$B$7,2,FALSE)</f>
        <v>Syddanmark</v>
      </c>
      <c r="N1910" t="str">
        <f>VLOOKUP(D1910,Translations!$I$2:$K$101,2,FALSE)</f>
        <v>Fredericia</v>
      </c>
      <c r="O1910" t="str">
        <f>VLOOKUP(G1910,Translations!$M$2:$N$9,2,FALSE)</f>
        <v>[X2074] SARS-CoV-2 (RNA), Testcenter</v>
      </c>
      <c r="P1910" t="str">
        <f>VLOOKUP(F1910,Translations!$D$1:$F$13,2,FALSE)</f>
        <v>Ok</v>
      </c>
      <c r="Q1910" t="str">
        <f>VLOOKUP(F1910,Translations!$D$2:$G$13,4,FALSE)</f>
        <v>01 - Aktiv, bopæl i DK</v>
      </c>
      <c r="R1910" t="str">
        <f>VLOOKUP(H1910,Translations!$P$2:$Q$10,2,FALSE)</f>
        <v>1 - Selvstændigt sikret - med lægevalg</v>
      </c>
      <c r="S1910" t="str">
        <f>VLOOKUP(F1910,Translations!$D$2:$F$13,3,FALSE)</f>
        <v>Ja</v>
      </c>
    </row>
    <row r="1911" spans="1:19" x14ac:dyDescent="0.2">
      <c r="A1911" s="3">
        <v>43964</v>
      </c>
      <c r="B1911" t="s">
        <v>359</v>
      </c>
      <c r="C1911" t="s">
        <v>360</v>
      </c>
      <c r="D1911">
        <v>0</v>
      </c>
      <c r="E1911">
        <v>0</v>
      </c>
      <c r="F1911" t="str">
        <f>"03"</f>
        <v>03</v>
      </c>
      <c r="G1911" t="s">
        <v>512</v>
      </c>
      <c r="H1911">
        <v>1</v>
      </c>
      <c r="I1911" t="s">
        <v>5</v>
      </c>
      <c r="J1911" t="s">
        <v>5</v>
      </c>
      <c r="K1911" t="s">
        <v>6</v>
      </c>
      <c r="L1911">
        <v>5</v>
      </c>
      <c r="M1911" t="str">
        <f>VLOOKUP(E1911,Translations!$A$1:$B$7,2,FALSE)</f>
        <v>Ukendt</v>
      </c>
      <c r="N1911" t="str">
        <f>VLOOKUP(D1911,Translations!$I$2:$K$101,2,FALSE)</f>
        <v>Ukendt</v>
      </c>
      <c r="O1911" t="str">
        <f>VLOOKUP(G1911,Translations!$M$2:$N$9,2,FALSE)</f>
        <v>[X2074] SARS-CoV-2 (RNA), Testcenter</v>
      </c>
      <c r="P1911" t="str">
        <f>VLOOKUP(F1911,Translations!$D$1:$F$13,2,FALSE)</f>
        <v>Ok</v>
      </c>
      <c r="Q1911" t="str">
        <f>VLOOKUP(F1911,Translations!$D$2:$G$13,4,FALSE)</f>
        <v>03 - Aktiv, speciel vejkode i DK</v>
      </c>
      <c r="R1911" t="str">
        <f>VLOOKUP(H1911,Translations!$P$2:$Q$10,2,FALSE)</f>
        <v>1 - Selvstændigt sikret - med lægevalg</v>
      </c>
      <c r="S1911" t="str">
        <f>VLOOKUP(F1911,Translations!$D$2:$F$13,3,FALSE)</f>
        <v>Ja</v>
      </c>
    </row>
    <row r="1912" spans="1:19" x14ac:dyDescent="0.2">
      <c r="A1912" s="3">
        <v>43964</v>
      </c>
      <c r="B1912" t="s">
        <v>359</v>
      </c>
      <c r="C1912" t="s">
        <v>360</v>
      </c>
      <c r="D1912">
        <v>0</v>
      </c>
      <c r="E1912">
        <v>0</v>
      </c>
      <c r="F1912" t="str">
        <f>"03"</f>
        <v>03</v>
      </c>
      <c r="G1912" t="s">
        <v>512</v>
      </c>
      <c r="H1912">
        <v>7</v>
      </c>
      <c r="I1912" t="s">
        <v>5</v>
      </c>
      <c r="J1912" t="s">
        <v>5</v>
      </c>
      <c r="K1912" t="s">
        <v>6</v>
      </c>
      <c r="L1912">
        <v>1</v>
      </c>
      <c r="M1912" t="str">
        <f>VLOOKUP(E1912,Translations!$A$1:$B$7,2,FALSE)</f>
        <v>Ukendt</v>
      </c>
      <c r="N1912" t="str">
        <f>VLOOKUP(D1912,Translations!$I$2:$K$101,2,FALSE)</f>
        <v>Ukendt</v>
      </c>
      <c r="O1912" t="str">
        <f>VLOOKUP(G1912,Translations!$M$2:$N$9,2,FALSE)</f>
        <v>[X2074] SARS-CoV-2 (RNA), Testcenter</v>
      </c>
      <c r="P1912" t="str">
        <f>VLOOKUP(F1912,Translations!$D$1:$F$13,2,FALSE)</f>
        <v>Ok</v>
      </c>
      <c r="Q1912" t="str">
        <f>VLOOKUP(F1912,Translations!$D$2:$G$13,4,FALSE)</f>
        <v>03 - Aktiv, speciel vejkode i DK</v>
      </c>
      <c r="R1912" t="str">
        <f>VLOOKUP(H1912,Translations!$P$2:$Q$10,2,FALSE)</f>
        <v>7 - Bopæl i udlandet</v>
      </c>
      <c r="S1912" t="str">
        <f>VLOOKUP(F1912,Translations!$D$2:$F$13,3,FALSE)</f>
        <v>Ja</v>
      </c>
    </row>
    <row r="1913" spans="1:19" x14ac:dyDescent="0.2">
      <c r="A1913" s="3">
        <v>43964</v>
      </c>
      <c r="B1913" t="s">
        <v>359</v>
      </c>
      <c r="C1913" t="s">
        <v>360</v>
      </c>
      <c r="D1913">
        <v>0</v>
      </c>
      <c r="E1913">
        <v>0</v>
      </c>
      <c r="F1913" t="str">
        <f>"20"</f>
        <v>20</v>
      </c>
      <c r="G1913" t="s">
        <v>512</v>
      </c>
      <c r="H1913">
        <v>7</v>
      </c>
      <c r="I1913" t="s">
        <v>5</v>
      </c>
      <c r="J1913" t="s">
        <v>5</v>
      </c>
      <c r="K1913" t="s">
        <v>6</v>
      </c>
      <c r="L1913">
        <v>1</v>
      </c>
      <c r="M1913" t="str">
        <f>VLOOKUP(E1913,Translations!$A$1:$B$7,2,FALSE)</f>
        <v>Ukendt</v>
      </c>
      <c r="N1913" t="str">
        <f>VLOOKUP(D1913,Translations!$I$2:$K$101,2,FALSE)</f>
        <v>Ukendt</v>
      </c>
      <c r="O1913" t="str">
        <f>VLOOKUP(G1913,Translations!$M$2:$N$9,2,FALSE)</f>
        <v>[X2074] SARS-CoV-2 (RNA), Testcenter</v>
      </c>
      <c r="P1913" t="str">
        <f>VLOOKUP(F1913,Translations!$D$1:$F$13,2,FALSE)</f>
        <v>Ok</v>
      </c>
      <c r="Q1913" t="str">
        <f>VLOOKUP(F1913,Translations!$D$2:$G$13,4,FALSE)</f>
        <v>20 - Inaktiv, uden bopæl i DK/GL, tildelt CPR af skattehensyn</v>
      </c>
      <c r="R1913" t="str">
        <f>VLOOKUP(H1913,Translations!$P$2:$Q$10,2,FALSE)</f>
        <v>7 - Bopæl i udlandet</v>
      </c>
      <c r="S1913" t="str">
        <f>VLOOKUP(F1913,Translations!$D$2:$F$13,3,FALSE)</f>
        <v>Ja</v>
      </c>
    </row>
    <row r="1914" spans="1:19" x14ac:dyDescent="0.2">
      <c r="A1914" s="3">
        <v>43964</v>
      </c>
      <c r="B1914" t="s">
        <v>359</v>
      </c>
      <c r="C1914" t="s">
        <v>360</v>
      </c>
      <c r="D1914">
        <v>0</v>
      </c>
      <c r="E1914">
        <v>0</v>
      </c>
      <c r="F1914" t="str">
        <f>"80"</f>
        <v>80</v>
      </c>
      <c r="G1914" t="s">
        <v>512</v>
      </c>
      <c r="H1914">
        <v>0</v>
      </c>
      <c r="I1914" t="s">
        <v>5</v>
      </c>
      <c r="J1914" t="s">
        <v>5</v>
      </c>
      <c r="K1914" t="s">
        <v>6</v>
      </c>
      <c r="L1914">
        <v>1</v>
      </c>
      <c r="M1914" t="str">
        <f>VLOOKUP(E1914,Translations!$A$1:$B$7,2,FALSE)</f>
        <v>Ukendt</v>
      </c>
      <c r="N1914" t="str">
        <f>VLOOKUP(D1914,Translations!$I$2:$K$101,2,FALSE)</f>
        <v>Ukendt</v>
      </c>
      <c r="O1914" t="str">
        <f>VLOOKUP(G1914,Translations!$M$2:$N$9,2,FALSE)</f>
        <v>[X2074] SARS-CoV-2 (RNA), Testcenter</v>
      </c>
      <c r="P1914" t="str">
        <f>VLOOKUP(F1914,Translations!$D$1:$F$13,2,FALSE)</f>
        <v>Ok</v>
      </c>
      <c r="Q1914" t="str">
        <f>VLOOKUP(F1914,Translations!$D$2:$G$13,4,FALSE)</f>
        <v>80 - Inaktiv, udrejst</v>
      </c>
      <c r="R1914" t="str">
        <f>VLOOKUP(H1914,Translations!$P$2:$Q$10,2,FALSE)</f>
        <v>0 - Ukendt / Ej fundet</v>
      </c>
      <c r="S1914" t="str">
        <f>VLOOKUP(F1914,Translations!$D$2:$F$13,3,FALSE)</f>
        <v>Ja</v>
      </c>
    </row>
    <row r="1915" spans="1:19" x14ac:dyDescent="0.2">
      <c r="A1915" s="3">
        <v>43964</v>
      </c>
      <c r="B1915" t="s">
        <v>359</v>
      </c>
      <c r="C1915" t="s">
        <v>360</v>
      </c>
      <c r="D1915">
        <v>0</v>
      </c>
      <c r="E1915">
        <v>0</v>
      </c>
      <c r="F1915" t="str">
        <f>"80"</f>
        <v>80</v>
      </c>
      <c r="G1915" t="s">
        <v>512</v>
      </c>
      <c r="H1915">
        <v>7</v>
      </c>
      <c r="I1915" t="s">
        <v>5</v>
      </c>
      <c r="J1915" t="s">
        <v>5</v>
      </c>
      <c r="K1915" t="s">
        <v>6</v>
      </c>
      <c r="L1915">
        <v>21</v>
      </c>
      <c r="M1915" t="str">
        <f>VLOOKUP(E1915,Translations!$A$1:$B$7,2,FALSE)</f>
        <v>Ukendt</v>
      </c>
      <c r="N1915" t="str">
        <f>VLOOKUP(D1915,Translations!$I$2:$K$101,2,FALSE)</f>
        <v>Ukendt</v>
      </c>
      <c r="O1915" t="str">
        <f>VLOOKUP(G1915,Translations!$M$2:$N$9,2,FALSE)</f>
        <v>[X2074] SARS-CoV-2 (RNA), Testcenter</v>
      </c>
      <c r="P1915" t="str">
        <f>VLOOKUP(F1915,Translations!$D$1:$F$13,2,FALSE)</f>
        <v>Ok</v>
      </c>
      <c r="Q1915" t="str">
        <f>VLOOKUP(F1915,Translations!$D$2:$G$13,4,FALSE)</f>
        <v>80 - Inaktiv, udrejst</v>
      </c>
      <c r="R1915" t="str">
        <f>VLOOKUP(H1915,Translations!$P$2:$Q$10,2,FALSE)</f>
        <v>7 - Bopæl i udlandet</v>
      </c>
      <c r="S1915" t="str">
        <f>VLOOKUP(F1915,Translations!$D$2:$F$13,3,FALSE)</f>
        <v>Ja</v>
      </c>
    </row>
    <row r="1916" spans="1:19" x14ac:dyDescent="0.2">
      <c r="A1916" s="3">
        <v>43964</v>
      </c>
      <c r="B1916" t="s">
        <v>359</v>
      </c>
      <c r="C1916" t="s">
        <v>360</v>
      </c>
      <c r="D1916">
        <v>101</v>
      </c>
      <c r="E1916">
        <v>1084</v>
      </c>
      <c r="F1916" t="str">
        <f t="shared" ref="F1916:F1947" si="67">"01"</f>
        <v>01</v>
      </c>
      <c r="G1916" t="s">
        <v>512</v>
      </c>
      <c r="H1916">
        <v>1</v>
      </c>
      <c r="I1916" t="s">
        <v>5</v>
      </c>
      <c r="J1916" t="s">
        <v>5</v>
      </c>
      <c r="K1916" t="s">
        <v>6</v>
      </c>
      <c r="L1916">
        <v>807</v>
      </c>
      <c r="M1916" t="str">
        <f>VLOOKUP(E1916,Translations!$A$1:$B$7,2,FALSE)</f>
        <v>Hovedstaden</v>
      </c>
      <c r="N1916" t="str">
        <f>VLOOKUP(D1916,Translations!$I$2:$K$101,2,FALSE)</f>
        <v>København</v>
      </c>
      <c r="O1916" t="str">
        <f>VLOOKUP(G1916,Translations!$M$2:$N$9,2,FALSE)</f>
        <v>[X2074] SARS-CoV-2 (RNA), Testcenter</v>
      </c>
      <c r="P1916" t="str">
        <f>VLOOKUP(F1916,Translations!$D$1:$F$13,2,FALSE)</f>
        <v>Ok</v>
      </c>
      <c r="Q1916" t="str">
        <f>VLOOKUP(F1916,Translations!$D$2:$G$13,4,FALSE)</f>
        <v>01 - Aktiv, bopæl i DK</v>
      </c>
      <c r="R1916" t="str">
        <f>VLOOKUP(H1916,Translations!$P$2:$Q$10,2,FALSE)</f>
        <v>1 - Selvstændigt sikret - med lægevalg</v>
      </c>
      <c r="S1916" t="str">
        <f>VLOOKUP(F1916,Translations!$D$2:$F$13,3,FALSE)</f>
        <v>Ja</v>
      </c>
    </row>
    <row r="1917" spans="1:19" x14ac:dyDescent="0.2">
      <c r="A1917" s="3">
        <v>43964</v>
      </c>
      <c r="B1917" t="s">
        <v>359</v>
      </c>
      <c r="C1917" t="s">
        <v>360</v>
      </c>
      <c r="D1917">
        <v>147</v>
      </c>
      <c r="E1917">
        <v>1084</v>
      </c>
      <c r="F1917" t="str">
        <f t="shared" si="67"/>
        <v>01</v>
      </c>
      <c r="G1917" t="s">
        <v>512</v>
      </c>
      <c r="H1917">
        <v>1</v>
      </c>
      <c r="I1917" t="s">
        <v>5</v>
      </c>
      <c r="J1917" t="s">
        <v>5</v>
      </c>
      <c r="K1917" t="s">
        <v>6</v>
      </c>
      <c r="L1917">
        <v>173</v>
      </c>
      <c r="M1917" t="str">
        <f>VLOOKUP(E1917,Translations!$A$1:$B$7,2,FALSE)</f>
        <v>Hovedstaden</v>
      </c>
      <c r="N1917" t="str">
        <f>VLOOKUP(D1917,Translations!$I$2:$K$101,2,FALSE)</f>
        <v>Frederiksberg</v>
      </c>
      <c r="O1917" t="str">
        <f>VLOOKUP(G1917,Translations!$M$2:$N$9,2,FALSE)</f>
        <v>[X2074] SARS-CoV-2 (RNA), Testcenter</v>
      </c>
      <c r="P1917" t="str">
        <f>VLOOKUP(F1917,Translations!$D$1:$F$13,2,FALSE)</f>
        <v>Ok</v>
      </c>
      <c r="Q1917" t="str">
        <f>VLOOKUP(F1917,Translations!$D$2:$G$13,4,FALSE)</f>
        <v>01 - Aktiv, bopæl i DK</v>
      </c>
      <c r="R1917" t="str">
        <f>VLOOKUP(H1917,Translations!$P$2:$Q$10,2,FALSE)</f>
        <v>1 - Selvstændigt sikret - med lægevalg</v>
      </c>
      <c r="S1917" t="str">
        <f>VLOOKUP(F1917,Translations!$D$2:$F$13,3,FALSE)</f>
        <v>Ja</v>
      </c>
    </row>
    <row r="1918" spans="1:19" x14ac:dyDescent="0.2">
      <c r="A1918" s="3">
        <v>43964</v>
      </c>
      <c r="B1918" t="s">
        <v>359</v>
      </c>
      <c r="C1918" t="s">
        <v>360</v>
      </c>
      <c r="D1918">
        <v>147</v>
      </c>
      <c r="E1918">
        <v>1084</v>
      </c>
      <c r="F1918" t="str">
        <f t="shared" si="67"/>
        <v>01</v>
      </c>
      <c r="G1918" t="s">
        <v>512</v>
      </c>
      <c r="H1918">
        <v>2</v>
      </c>
      <c r="I1918" t="s">
        <v>5</v>
      </c>
      <c r="J1918" t="s">
        <v>5</v>
      </c>
      <c r="K1918" t="s">
        <v>6</v>
      </c>
      <c r="L1918">
        <v>2</v>
      </c>
      <c r="M1918" t="str">
        <f>VLOOKUP(E1918,Translations!$A$1:$B$7,2,FALSE)</f>
        <v>Hovedstaden</v>
      </c>
      <c r="N1918" t="str">
        <f>VLOOKUP(D1918,Translations!$I$2:$K$101,2,FALSE)</f>
        <v>Frederiksberg</v>
      </c>
      <c r="O1918" t="str">
        <f>VLOOKUP(G1918,Translations!$M$2:$N$9,2,FALSE)</f>
        <v>[X2074] SARS-CoV-2 (RNA), Testcenter</v>
      </c>
      <c r="P1918" t="str">
        <f>VLOOKUP(F1918,Translations!$D$1:$F$13,2,FALSE)</f>
        <v>Ok</v>
      </c>
      <c r="Q1918" t="str">
        <f>VLOOKUP(F1918,Translations!$D$2:$G$13,4,FALSE)</f>
        <v>01 - Aktiv, bopæl i DK</v>
      </c>
      <c r="R1918" t="str">
        <f>VLOOKUP(H1918,Translations!$P$2:$Q$10,2,FALSE)</f>
        <v>2 - Selvstændigt sikret - uden lægevalg</v>
      </c>
      <c r="S1918" t="str">
        <f>VLOOKUP(F1918,Translations!$D$2:$F$13,3,FALSE)</f>
        <v>Ja</v>
      </c>
    </row>
    <row r="1919" spans="1:19" x14ac:dyDescent="0.2">
      <c r="A1919" s="3">
        <v>43964</v>
      </c>
      <c r="B1919" t="s">
        <v>359</v>
      </c>
      <c r="C1919" t="s">
        <v>360</v>
      </c>
      <c r="D1919">
        <v>151</v>
      </c>
      <c r="E1919">
        <v>1084</v>
      </c>
      <c r="F1919" t="str">
        <f t="shared" si="67"/>
        <v>01</v>
      </c>
      <c r="G1919" t="s">
        <v>512</v>
      </c>
      <c r="H1919">
        <v>1</v>
      </c>
      <c r="I1919" t="s">
        <v>5</v>
      </c>
      <c r="J1919" t="s">
        <v>5</v>
      </c>
      <c r="K1919" t="s">
        <v>6</v>
      </c>
      <c r="L1919">
        <v>70</v>
      </c>
      <c r="M1919" t="str">
        <f>VLOOKUP(E1919,Translations!$A$1:$B$7,2,FALSE)</f>
        <v>Hovedstaden</v>
      </c>
      <c r="N1919" t="str">
        <f>VLOOKUP(D1919,Translations!$I$2:$K$101,2,FALSE)</f>
        <v>Ballerup</v>
      </c>
      <c r="O1919" t="str">
        <f>VLOOKUP(G1919,Translations!$M$2:$N$9,2,FALSE)</f>
        <v>[X2074] SARS-CoV-2 (RNA), Testcenter</v>
      </c>
      <c r="P1919" t="str">
        <f>VLOOKUP(F1919,Translations!$D$1:$F$13,2,FALSE)</f>
        <v>Ok</v>
      </c>
      <c r="Q1919" t="str">
        <f>VLOOKUP(F1919,Translations!$D$2:$G$13,4,FALSE)</f>
        <v>01 - Aktiv, bopæl i DK</v>
      </c>
      <c r="R1919" t="str">
        <f>VLOOKUP(H1919,Translations!$P$2:$Q$10,2,FALSE)</f>
        <v>1 - Selvstændigt sikret - med lægevalg</v>
      </c>
      <c r="S1919" t="str">
        <f>VLOOKUP(F1919,Translations!$D$2:$F$13,3,FALSE)</f>
        <v>Ja</v>
      </c>
    </row>
    <row r="1920" spans="1:19" x14ac:dyDescent="0.2">
      <c r="A1920" s="3">
        <v>43964</v>
      </c>
      <c r="B1920" t="s">
        <v>359</v>
      </c>
      <c r="C1920" t="s">
        <v>360</v>
      </c>
      <c r="D1920">
        <v>153</v>
      </c>
      <c r="E1920">
        <v>1084</v>
      </c>
      <c r="F1920" t="str">
        <f t="shared" si="67"/>
        <v>01</v>
      </c>
      <c r="G1920" t="s">
        <v>512</v>
      </c>
      <c r="H1920">
        <v>1</v>
      </c>
      <c r="I1920" t="s">
        <v>5</v>
      </c>
      <c r="J1920" t="s">
        <v>5</v>
      </c>
      <c r="K1920" t="s">
        <v>6</v>
      </c>
      <c r="L1920">
        <v>37</v>
      </c>
      <c r="M1920" t="str">
        <f>VLOOKUP(E1920,Translations!$A$1:$B$7,2,FALSE)</f>
        <v>Hovedstaden</v>
      </c>
      <c r="N1920" t="str">
        <f>VLOOKUP(D1920,Translations!$I$2:$K$101,2,FALSE)</f>
        <v>Brøndby</v>
      </c>
      <c r="O1920" t="str">
        <f>VLOOKUP(G1920,Translations!$M$2:$N$9,2,FALSE)</f>
        <v>[X2074] SARS-CoV-2 (RNA), Testcenter</v>
      </c>
      <c r="P1920" t="str">
        <f>VLOOKUP(F1920,Translations!$D$1:$F$13,2,FALSE)</f>
        <v>Ok</v>
      </c>
      <c r="Q1920" t="str">
        <f>VLOOKUP(F1920,Translations!$D$2:$G$13,4,FALSE)</f>
        <v>01 - Aktiv, bopæl i DK</v>
      </c>
      <c r="R1920" t="str">
        <f>VLOOKUP(H1920,Translations!$P$2:$Q$10,2,FALSE)</f>
        <v>1 - Selvstændigt sikret - med lægevalg</v>
      </c>
      <c r="S1920" t="str">
        <f>VLOOKUP(F1920,Translations!$D$2:$F$13,3,FALSE)</f>
        <v>Ja</v>
      </c>
    </row>
    <row r="1921" spans="1:19" x14ac:dyDescent="0.2">
      <c r="A1921" s="3">
        <v>43964</v>
      </c>
      <c r="B1921" t="s">
        <v>359</v>
      </c>
      <c r="C1921" t="s">
        <v>360</v>
      </c>
      <c r="D1921">
        <v>155</v>
      </c>
      <c r="E1921">
        <v>1084</v>
      </c>
      <c r="F1921" t="str">
        <f t="shared" si="67"/>
        <v>01</v>
      </c>
      <c r="G1921" t="s">
        <v>512</v>
      </c>
      <c r="H1921">
        <v>1</v>
      </c>
      <c r="I1921" t="s">
        <v>5</v>
      </c>
      <c r="J1921" t="s">
        <v>5</v>
      </c>
      <c r="K1921" t="s">
        <v>6</v>
      </c>
      <c r="L1921">
        <v>34</v>
      </c>
      <c r="M1921" t="str">
        <f>VLOOKUP(E1921,Translations!$A$1:$B$7,2,FALSE)</f>
        <v>Hovedstaden</v>
      </c>
      <c r="N1921" t="str">
        <f>VLOOKUP(D1921,Translations!$I$2:$K$101,2,FALSE)</f>
        <v>Dragør</v>
      </c>
      <c r="O1921" t="str">
        <f>VLOOKUP(G1921,Translations!$M$2:$N$9,2,FALSE)</f>
        <v>[X2074] SARS-CoV-2 (RNA), Testcenter</v>
      </c>
      <c r="P1921" t="str">
        <f>VLOOKUP(F1921,Translations!$D$1:$F$13,2,FALSE)</f>
        <v>Ok</v>
      </c>
      <c r="Q1921" t="str">
        <f>VLOOKUP(F1921,Translations!$D$2:$G$13,4,FALSE)</f>
        <v>01 - Aktiv, bopæl i DK</v>
      </c>
      <c r="R1921" t="str">
        <f>VLOOKUP(H1921,Translations!$P$2:$Q$10,2,FALSE)</f>
        <v>1 - Selvstændigt sikret - med lægevalg</v>
      </c>
      <c r="S1921" t="str">
        <f>VLOOKUP(F1921,Translations!$D$2:$F$13,3,FALSE)</f>
        <v>Ja</v>
      </c>
    </row>
    <row r="1922" spans="1:19" x14ac:dyDescent="0.2">
      <c r="A1922" s="3">
        <v>43964</v>
      </c>
      <c r="B1922" t="s">
        <v>359</v>
      </c>
      <c r="C1922" t="s">
        <v>360</v>
      </c>
      <c r="D1922">
        <v>157</v>
      </c>
      <c r="E1922">
        <v>1084</v>
      </c>
      <c r="F1922" t="str">
        <f t="shared" si="67"/>
        <v>01</v>
      </c>
      <c r="G1922" t="s">
        <v>512</v>
      </c>
      <c r="H1922">
        <v>1</v>
      </c>
      <c r="I1922" t="s">
        <v>5</v>
      </c>
      <c r="J1922" t="s">
        <v>5</v>
      </c>
      <c r="K1922" t="s">
        <v>6</v>
      </c>
      <c r="L1922">
        <v>87</v>
      </c>
      <c r="M1922" t="str">
        <f>VLOOKUP(E1922,Translations!$A$1:$B$7,2,FALSE)</f>
        <v>Hovedstaden</v>
      </c>
      <c r="N1922" t="str">
        <f>VLOOKUP(D1922,Translations!$I$2:$K$101,2,FALSE)</f>
        <v>Gentofte</v>
      </c>
      <c r="O1922" t="str">
        <f>VLOOKUP(G1922,Translations!$M$2:$N$9,2,FALSE)</f>
        <v>[X2074] SARS-CoV-2 (RNA), Testcenter</v>
      </c>
      <c r="P1922" t="str">
        <f>VLOOKUP(F1922,Translations!$D$1:$F$13,2,FALSE)</f>
        <v>Ok</v>
      </c>
      <c r="Q1922" t="str">
        <f>VLOOKUP(F1922,Translations!$D$2:$G$13,4,FALSE)</f>
        <v>01 - Aktiv, bopæl i DK</v>
      </c>
      <c r="R1922" t="str">
        <f>VLOOKUP(H1922,Translations!$P$2:$Q$10,2,FALSE)</f>
        <v>1 - Selvstændigt sikret - med lægevalg</v>
      </c>
      <c r="S1922" t="str">
        <f>VLOOKUP(F1922,Translations!$D$2:$F$13,3,FALSE)</f>
        <v>Ja</v>
      </c>
    </row>
    <row r="1923" spans="1:19" x14ac:dyDescent="0.2">
      <c r="A1923" s="3">
        <v>43964</v>
      </c>
      <c r="B1923" t="s">
        <v>359</v>
      </c>
      <c r="C1923" t="s">
        <v>360</v>
      </c>
      <c r="D1923">
        <v>159</v>
      </c>
      <c r="E1923">
        <v>1084</v>
      </c>
      <c r="F1923" t="str">
        <f t="shared" si="67"/>
        <v>01</v>
      </c>
      <c r="G1923" t="s">
        <v>512</v>
      </c>
      <c r="H1923">
        <v>1</v>
      </c>
      <c r="I1923" t="s">
        <v>5</v>
      </c>
      <c r="J1923" t="s">
        <v>5</v>
      </c>
      <c r="K1923" t="s">
        <v>6</v>
      </c>
      <c r="L1923">
        <v>110</v>
      </c>
      <c r="M1923" t="str">
        <f>VLOOKUP(E1923,Translations!$A$1:$B$7,2,FALSE)</f>
        <v>Hovedstaden</v>
      </c>
      <c r="N1923" t="str">
        <f>VLOOKUP(D1923,Translations!$I$2:$K$101,2,FALSE)</f>
        <v>Gladsaxe</v>
      </c>
      <c r="O1923" t="str">
        <f>VLOOKUP(G1923,Translations!$M$2:$N$9,2,FALSE)</f>
        <v>[X2074] SARS-CoV-2 (RNA), Testcenter</v>
      </c>
      <c r="P1923" t="str">
        <f>VLOOKUP(F1923,Translations!$D$1:$F$13,2,FALSE)</f>
        <v>Ok</v>
      </c>
      <c r="Q1923" t="str">
        <f>VLOOKUP(F1923,Translations!$D$2:$G$13,4,FALSE)</f>
        <v>01 - Aktiv, bopæl i DK</v>
      </c>
      <c r="R1923" t="str">
        <f>VLOOKUP(H1923,Translations!$P$2:$Q$10,2,FALSE)</f>
        <v>1 - Selvstændigt sikret - med lægevalg</v>
      </c>
      <c r="S1923" t="str">
        <f>VLOOKUP(F1923,Translations!$D$2:$F$13,3,FALSE)</f>
        <v>Ja</v>
      </c>
    </row>
    <row r="1924" spans="1:19" x14ac:dyDescent="0.2">
      <c r="A1924" s="3">
        <v>43964</v>
      </c>
      <c r="B1924" t="s">
        <v>359</v>
      </c>
      <c r="C1924" t="s">
        <v>360</v>
      </c>
      <c r="D1924">
        <v>161</v>
      </c>
      <c r="E1924">
        <v>1084</v>
      </c>
      <c r="F1924" t="str">
        <f t="shared" si="67"/>
        <v>01</v>
      </c>
      <c r="G1924" t="s">
        <v>512</v>
      </c>
      <c r="H1924">
        <v>1</v>
      </c>
      <c r="I1924" t="s">
        <v>5</v>
      </c>
      <c r="J1924" t="s">
        <v>5</v>
      </c>
      <c r="K1924" t="s">
        <v>6</v>
      </c>
      <c r="L1924">
        <v>53</v>
      </c>
      <c r="M1924" t="str">
        <f>VLOOKUP(E1924,Translations!$A$1:$B$7,2,FALSE)</f>
        <v>Hovedstaden</v>
      </c>
      <c r="N1924" t="str">
        <f>VLOOKUP(D1924,Translations!$I$2:$K$101,2,FALSE)</f>
        <v>Glostrup</v>
      </c>
      <c r="O1924" t="str">
        <f>VLOOKUP(G1924,Translations!$M$2:$N$9,2,FALSE)</f>
        <v>[X2074] SARS-CoV-2 (RNA), Testcenter</v>
      </c>
      <c r="P1924" t="str">
        <f>VLOOKUP(F1924,Translations!$D$1:$F$13,2,FALSE)</f>
        <v>Ok</v>
      </c>
      <c r="Q1924" t="str">
        <f>VLOOKUP(F1924,Translations!$D$2:$G$13,4,FALSE)</f>
        <v>01 - Aktiv, bopæl i DK</v>
      </c>
      <c r="R1924" t="str">
        <f>VLOOKUP(H1924,Translations!$P$2:$Q$10,2,FALSE)</f>
        <v>1 - Selvstændigt sikret - med lægevalg</v>
      </c>
      <c r="S1924" t="str">
        <f>VLOOKUP(F1924,Translations!$D$2:$F$13,3,FALSE)</f>
        <v>Ja</v>
      </c>
    </row>
    <row r="1925" spans="1:19" x14ac:dyDescent="0.2">
      <c r="A1925" s="3">
        <v>43964</v>
      </c>
      <c r="B1925" t="s">
        <v>359</v>
      </c>
      <c r="C1925" t="s">
        <v>360</v>
      </c>
      <c r="D1925">
        <v>163</v>
      </c>
      <c r="E1925">
        <v>1084</v>
      </c>
      <c r="F1925" t="str">
        <f t="shared" si="67"/>
        <v>01</v>
      </c>
      <c r="G1925" t="s">
        <v>512</v>
      </c>
      <c r="H1925">
        <v>1</v>
      </c>
      <c r="I1925" t="s">
        <v>5</v>
      </c>
      <c r="J1925" t="s">
        <v>5</v>
      </c>
      <c r="K1925" t="s">
        <v>6</v>
      </c>
      <c r="L1925">
        <v>47</v>
      </c>
      <c r="M1925" t="str">
        <f>VLOOKUP(E1925,Translations!$A$1:$B$7,2,FALSE)</f>
        <v>Hovedstaden</v>
      </c>
      <c r="N1925" t="str">
        <f>VLOOKUP(D1925,Translations!$I$2:$K$101,2,FALSE)</f>
        <v>Herlev</v>
      </c>
      <c r="O1925" t="str">
        <f>VLOOKUP(G1925,Translations!$M$2:$N$9,2,FALSE)</f>
        <v>[X2074] SARS-CoV-2 (RNA), Testcenter</v>
      </c>
      <c r="P1925" t="str">
        <f>VLOOKUP(F1925,Translations!$D$1:$F$13,2,FALSE)</f>
        <v>Ok</v>
      </c>
      <c r="Q1925" t="str">
        <f>VLOOKUP(F1925,Translations!$D$2:$G$13,4,FALSE)</f>
        <v>01 - Aktiv, bopæl i DK</v>
      </c>
      <c r="R1925" t="str">
        <f>VLOOKUP(H1925,Translations!$P$2:$Q$10,2,FALSE)</f>
        <v>1 - Selvstændigt sikret - med lægevalg</v>
      </c>
      <c r="S1925" t="str">
        <f>VLOOKUP(F1925,Translations!$D$2:$F$13,3,FALSE)</f>
        <v>Ja</v>
      </c>
    </row>
    <row r="1926" spans="1:19" x14ac:dyDescent="0.2">
      <c r="A1926" s="3">
        <v>43964</v>
      </c>
      <c r="B1926" t="s">
        <v>359</v>
      </c>
      <c r="C1926" t="s">
        <v>360</v>
      </c>
      <c r="D1926">
        <v>165</v>
      </c>
      <c r="E1926">
        <v>1084</v>
      </c>
      <c r="F1926" t="str">
        <f t="shared" si="67"/>
        <v>01</v>
      </c>
      <c r="G1926" t="s">
        <v>512</v>
      </c>
      <c r="H1926">
        <v>1</v>
      </c>
      <c r="I1926" t="s">
        <v>5</v>
      </c>
      <c r="J1926" t="s">
        <v>5</v>
      </c>
      <c r="K1926" t="s">
        <v>6</v>
      </c>
      <c r="L1926">
        <v>30</v>
      </c>
      <c r="M1926" t="str">
        <f>VLOOKUP(E1926,Translations!$A$1:$B$7,2,FALSE)</f>
        <v>Hovedstaden</v>
      </c>
      <c r="N1926" t="str">
        <f>VLOOKUP(D1926,Translations!$I$2:$K$101,2,FALSE)</f>
        <v>Albertslund</v>
      </c>
      <c r="O1926" t="str">
        <f>VLOOKUP(G1926,Translations!$M$2:$N$9,2,FALSE)</f>
        <v>[X2074] SARS-CoV-2 (RNA), Testcenter</v>
      </c>
      <c r="P1926" t="str">
        <f>VLOOKUP(F1926,Translations!$D$1:$F$13,2,FALSE)</f>
        <v>Ok</v>
      </c>
      <c r="Q1926" t="str">
        <f>VLOOKUP(F1926,Translations!$D$2:$G$13,4,FALSE)</f>
        <v>01 - Aktiv, bopæl i DK</v>
      </c>
      <c r="R1926" t="str">
        <f>VLOOKUP(H1926,Translations!$P$2:$Q$10,2,FALSE)</f>
        <v>1 - Selvstændigt sikret - med lægevalg</v>
      </c>
      <c r="S1926" t="str">
        <f>VLOOKUP(F1926,Translations!$D$2:$F$13,3,FALSE)</f>
        <v>Ja</v>
      </c>
    </row>
    <row r="1927" spans="1:19" x14ac:dyDescent="0.2">
      <c r="A1927" s="3">
        <v>43964</v>
      </c>
      <c r="B1927" t="s">
        <v>359</v>
      </c>
      <c r="C1927" t="s">
        <v>360</v>
      </c>
      <c r="D1927">
        <v>167</v>
      </c>
      <c r="E1927">
        <v>1084</v>
      </c>
      <c r="F1927" t="str">
        <f t="shared" si="67"/>
        <v>01</v>
      </c>
      <c r="G1927" t="s">
        <v>512</v>
      </c>
      <c r="H1927">
        <v>1</v>
      </c>
      <c r="I1927" t="s">
        <v>5</v>
      </c>
      <c r="J1927" t="s">
        <v>5</v>
      </c>
      <c r="K1927" t="s">
        <v>6</v>
      </c>
      <c r="L1927">
        <v>89</v>
      </c>
      <c r="M1927" t="str">
        <f>VLOOKUP(E1927,Translations!$A$1:$B$7,2,FALSE)</f>
        <v>Hovedstaden</v>
      </c>
      <c r="N1927" t="str">
        <f>VLOOKUP(D1927,Translations!$I$2:$K$101,2,FALSE)</f>
        <v>Hvidovre</v>
      </c>
      <c r="O1927" t="str">
        <f>VLOOKUP(G1927,Translations!$M$2:$N$9,2,FALSE)</f>
        <v>[X2074] SARS-CoV-2 (RNA), Testcenter</v>
      </c>
      <c r="P1927" t="str">
        <f>VLOOKUP(F1927,Translations!$D$1:$F$13,2,FALSE)</f>
        <v>Ok</v>
      </c>
      <c r="Q1927" t="str">
        <f>VLOOKUP(F1927,Translations!$D$2:$G$13,4,FALSE)</f>
        <v>01 - Aktiv, bopæl i DK</v>
      </c>
      <c r="R1927" t="str">
        <f>VLOOKUP(H1927,Translations!$P$2:$Q$10,2,FALSE)</f>
        <v>1 - Selvstændigt sikret - med lægevalg</v>
      </c>
      <c r="S1927" t="str">
        <f>VLOOKUP(F1927,Translations!$D$2:$F$13,3,FALSE)</f>
        <v>Ja</v>
      </c>
    </row>
    <row r="1928" spans="1:19" x14ac:dyDescent="0.2">
      <c r="A1928" s="3">
        <v>43964</v>
      </c>
      <c r="B1928" t="s">
        <v>359</v>
      </c>
      <c r="C1928" t="s">
        <v>360</v>
      </c>
      <c r="D1928">
        <v>167</v>
      </c>
      <c r="E1928">
        <v>1084</v>
      </c>
      <c r="F1928" t="str">
        <f t="shared" si="67"/>
        <v>01</v>
      </c>
      <c r="G1928" t="s">
        <v>512</v>
      </c>
      <c r="H1928">
        <v>2</v>
      </c>
      <c r="I1928" t="s">
        <v>5</v>
      </c>
      <c r="J1928" t="s">
        <v>5</v>
      </c>
      <c r="K1928" t="s">
        <v>6</v>
      </c>
      <c r="L1928">
        <v>1</v>
      </c>
      <c r="M1928" t="str">
        <f>VLOOKUP(E1928,Translations!$A$1:$B$7,2,FALSE)</f>
        <v>Hovedstaden</v>
      </c>
      <c r="N1928" t="str">
        <f>VLOOKUP(D1928,Translations!$I$2:$K$101,2,FALSE)</f>
        <v>Hvidovre</v>
      </c>
      <c r="O1928" t="str">
        <f>VLOOKUP(G1928,Translations!$M$2:$N$9,2,FALSE)</f>
        <v>[X2074] SARS-CoV-2 (RNA), Testcenter</v>
      </c>
      <c r="P1928" t="str">
        <f>VLOOKUP(F1928,Translations!$D$1:$F$13,2,FALSE)</f>
        <v>Ok</v>
      </c>
      <c r="Q1928" t="str">
        <f>VLOOKUP(F1928,Translations!$D$2:$G$13,4,FALSE)</f>
        <v>01 - Aktiv, bopæl i DK</v>
      </c>
      <c r="R1928" t="str">
        <f>VLOOKUP(H1928,Translations!$P$2:$Q$10,2,FALSE)</f>
        <v>2 - Selvstændigt sikret - uden lægevalg</v>
      </c>
      <c r="S1928" t="str">
        <f>VLOOKUP(F1928,Translations!$D$2:$F$13,3,FALSE)</f>
        <v>Ja</v>
      </c>
    </row>
    <row r="1929" spans="1:19" x14ac:dyDescent="0.2">
      <c r="A1929" s="3">
        <v>43964</v>
      </c>
      <c r="B1929" t="s">
        <v>359</v>
      </c>
      <c r="C1929" t="s">
        <v>360</v>
      </c>
      <c r="D1929">
        <v>169</v>
      </c>
      <c r="E1929">
        <v>1084</v>
      </c>
      <c r="F1929" t="str">
        <f t="shared" si="67"/>
        <v>01</v>
      </c>
      <c r="G1929" t="s">
        <v>512</v>
      </c>
      <c r="H1929">
        <v>1</v>
      </c>
      <c r="I1929" t="s">
        <v>5</v>
      </c>
      <c r="J1929" t="s">
        <v>5</v>
      </c>
      <c r="K1929" t="s">
        <v>6</v>
      </c>
      <c r="L1929">
        <v>48</v>
      </c>
      <c r="M1929" t="str">
        <f>VLOOKUP(E1929,Translations!$A$1:$B$7,2,FALSE)</f>
        <v>Hovedstaden</v>
      </c>
      <c r="N1929" t="str">
        <f>VLOOKUP(D1929,Translations!$I$2:$K$101,2,FALSE)</f>
        <v>Høje-Taastrup</v>
      </c>
      <c r="O1929" t="str">
        <f>VLOOKUP(G1929,Translations!$M$2:$N$9,2,FALSE)</f>
        <v>[X2074] SARS-CoV-2 (RNA), Testcenter</v>
      </c>
      <c r="P1929" t="str">
        <f>VLOOKUP(F1929,Translations!$D$1:$F$13,2,FALSE)</f>
        <v>Ok</v>
      </c>
      <c r="Q1929" t="str">
        <f>VLOOKUP(F1929,Translations!$D$2:$G$13,4,FALSE)</f>
        <v>01 - Aktiv, bopæl i DK</v>
      </c>
      <c r="R1929" t="str">
        <f>VLOOKUP(H1929,Translations!$P$2:$Q$10,2,FALSE)</f>
        <v>1 - Selvstændigt sikret - med lægevalg</v>
      </c>
      <c r="S1929" t="str">
        <f>VLOOKUP(F1929,Translations!$D$2:$F$13,3,FALSE)</f>
        <v>Ja</v>
      </c>
    </row>
    <row r="1930" spans="1:19" x14ac:dyDescent="0.2">
      <c r="A1930" s="3">
        <v>43964</v>
      </c>
      <c r="B1930" t="s">
        <v>359</v>
      </c>
      <c r="C1930" t="s">
        <v>360</v>
      </c>
      <c r="D1930">
        <v>173</v>
      </c>
      <c r="E1930">
        <v>1084</v>
      </c>
      <c r="F1930" t="str">
        <f t="shared" si="67"/>
        <v>01</v>
      </c>
      <c r="G1930" t="s">
        <v>512</v>
      </c>
      <c r="H1930">
        <v>1</v>
      </c>
      <c r="I1930" t="s">
        <v>5</v>
      </c>
      <c r="J1930" t="s">
        <v>5</v>
      </c>
      <c r="K1930" t="s">
        <v>6</v>
      </c>
      <c r="L1930">
        <v>69</v>
      </c>
      <c r="M1930" t="str">
        <f>VLOOKUP(E1930,Translations!$A$1:$B$7,2,FALSE)</f>
        <v>Hovedstaden</v>
      </c>
      <c r="N1930" t="str">
        <f>VLOOKUP(D1930,Translations!$I$2:$K$101,2,FALSE)</f>
        <v>Lyngby-Taarbæk</v>
      </c>
      <c r="O1930" t="str">
        <f>VLOOKUP(G1930,Translations!$M$2:$N$9,2,FALSE)</f>
        <v>[X2074] SARS-CoV-2 (RNA), Testcenter</v>
      </c>
      <c r="P1930" t="str">
        <f>VLOOKUP(F1930,Translations!$D$1:$F$13,2,FALSE)</f>
        <v>Ok</v>
      </c>
      <c r="Q1930" t="str">
        <f>VLOOKUP(F1930,Translations!$D$2:$G$13,4,FALSE)</f>
        <v>01 - Aktiv, bopæl i DK</v>
      </c>
      <c r="R1930" t="str">
        <f>VLOOKUP(H1930,Translations!$P$2:$Q$10,2,FALSE)</f>
        <v>1 - Selvstændigt sikret - med lægevalg</v>
      </c>
      <c r="S1930" t="str">
        <f>VLOOKUP(F1930,Translations!$D$2:$F$13,3,FALSE)</f>
        <v>Ja</v>
      </c>
    </row>
    <row r="1931" spans="1:19" x14ac:dyDescent="0.2">
      <c r="A1931" s="3">
        <v>43964</v>
      </c>
      <c r="B1931" t="s">
        <v>359</v>
      </c>
      <c r="C1931" t="s">
        <v>360</v>
      </c>
      <c r="D1931">
        <v>175</v>
      </c>
      <c r="E1931">
        <v>1084</v>
      </c>
      <c r="F1931" t="str">
        <f t="shared" si="67"/>
        <v>01</v>
      </c>
      <c r="G1931" t="s">
        <v>512</v>
      </c>
      <c r="H1931">
        <v>1</v>
      </c>
      <c r="I1931" t="s">
        <v>5</v>
      </c>
      <c r="J1931" t="s">
        <v>5</v>
      </c>
      <c r="K1931" t="s">
        <v>6</v>
      </c>
      <c r="L1931">
        <v>59</v>
      </c>
      <c r="M1931" t="str">
        <f>VLOOKUP(E1931,Translations!$A$1:$B$7,2,FALSE)</f>
        <v>Hovedstaden</v>
      </c>
      <c r="N1931" t="str">
        <f>VLOOKUP(D1931,Translations!$I$2:$K$101,2,FALSE)</f>
        <v>Rødovre</v>
      </c>
      <c r="O1931" t="str">
        <f>VLOOKUP(G1931,Translations!$M$2:$N$9,2,FALSE)</f>
        <v>[X2074] SARS-CoV-2 (RNA), Testcenter</v>
      </c>
      <c r="P1931" t="str">
        <f>VLOOKUP(F1931,Translations!$D$1:$F$13,2,FALSE)</f>
        <v>Ok</v>
      </c>
      <c r="Q1931" t="str">
        <f>VLOOKUP(F1931,Translations!$D$2:$G$13,4,FALSE)</f>
        <v>01 - Aktiv, bopæl i DK</v>
      </c>
      <c r="R1931" t="str">
        <f>VLOOKUP(H1931,Translations!$P$2:$Q$10,2,FALSE)</f>
        <v>1 - Selvstændigt sikret - med lægevalg</v>
      </c>
      <c r="S1931" t="str">
        <f>VLOOKUP(F1931,Translations!$D$2:$F$13,3,FALSE)</f>
        <v>Ja</v>
      </c>
    </row>
    <row r="1932" spans="1:19" x14ac:dyDescent="0.2">
      <c r="A1932" s="3">
        <v>43964</v>
      </c>
      <c r="B1932" t="s">
        <v>359</v>
      </c>
      <c r="C1932" t="s">
        <v>360</v>
      </c>
      <c r="D1932">
        <v>183</v>
      </c>
      <c r="E1932">
        <v>1084</v>
      </c>
      <c r="F1932" t="str">
        <f t="shared" si="67"/>
        <v>01</v>
      </c>
      <c r="G1932" t="s">
        <v>512</v>
      </c>
      <c r="H1932">
        <v>1</v>
      </c>
      <c r="I1932" t="s">
        <v>5</v>
      </c>
      <c r="J1932" t="s">
        <v>5</v>
      </c>
      <c r="K1932" t="s">
        <v>6</v>
      </c>
      <c r="L1932">
        <v>18</v>
      </c>
      <c r="M1932" t="str">
        <f>VLOOKUP(E1932,Translations!$A$1:$B$7,2,FALSE)</f>
        <v>Hovedstaden</v>
      </c>
      <c r="N1932" t="str">
        <f>VLOOKUP(D1932,Translations!$I$2:$K$101,2,FALSE)</f>
        <v>Ishøj</v>
      </c>
      <c r="O1932" t="str">
        <f>VLOOKUP(G1932,Translations!$M$2:$N$9,2,FALSE)</f>
        <v>[X2074] SARS-CoV-2 (RNA), Testcenter</v>
      </c>
      <c r="P1932" t="str">
        <f>VLOOKUP(F1932,Translations!$D$1:$F$13,2,FALSE)</f>
        <v>Ok</v>
      </c>
      <c r="Q1932" t="str">
        <f>VLOOKUP(F1932,Translations!$D$2:$G$13,4,FALSE)</f>
        <v>01 - Aktiv, bopæl i DK</v>
      </c>
      <c r="R1932" t="str">
        <f>VLOOKUP(H1932,Translations!$P$2:$Q$10,2,FALSE)</f>
        <v>1 - Selvstændigt sikret - med lægevalg</v>
      </c>
      <c r="S1932" t="str">
        <f>VLOOKUP(F1932,Translations!$D$2:$F$13,3,FALSE)</f>
        <v>Ja</v>
      </c>
    </row>
    <row r="1933" spans="1:19" x14ac:dyDescent="0.2">
      <c r="A1933" s="3">
        <v>43964</v>
      </c>
      <c r="B1933" t="s">
        <v>359</v>
      </c>
      <c r="C1933" t="s">
        <v>360</v>
      </c>
      <c r="D1933">
        <v>185</v>
      </c>
      <c r="E1933">
        <v>1084</v>
      </c>
      <c r="F1933" t="str">
        <f t="shared" si="67"/>
        <v>01</v>
      </c>
      <c r="G1933" t="s">
        <v>512</v>
      </c>
      <c r="H1933">
        <v>1</v>
      </c>
      <c r="I1933" t="s">
        <v>5</v>
      </c>
      <c r="J1933" t="s">
        <v>5</v>
      </c>
      <c r="K1933" t="s">
        <v>6</v>
      </c>
      <c r="L1933">
        <v>68</v>
      </c>
      <c r="M1933" t="str">
        <f>VLOOKUP(E1933,Translations!$A$1:$B$7,2,FALSE)</f>
        <v>Hovedstaden</v>
      </c>
      <c r="N1933" t="str">
        <f>VLOOKUP(D1933,Translations!$I$2:$K$101,2,FALSE)</f>
        <v>Tårnby</v>
      </c>
      <c r="O1933" t="str">
        <f>VLOOKUP(G1933,Translations!$M$2:$N$9,2,FALSE)</f>
        <v>[X2074] SARS-CoV-2 (RNA), Testcenter</v>
      </c>
      <c r="P1933" t="str">
        <f>VLOOKUP(F1933,Translations!$D$1:$F$13,2,FALSE)</f>
        <v>Ok</v>
      </c>
      <c r="Q1933" t="str">
        <f>VLOOKUP(F1933,Translations!$D$2:$G$13,4,FALSE)</f>
        <v>01 - Aktiv, bopæl i DK</v>
      </c>
      <c r="R1933" t="str">
        <f>VLOOKUP(H1933,Translations!$P$2:$Q$10,2,FALSE)</f>
        <v>1 - Selvstændigt sikret - med lægevalg</v>
      </c>
      <c r="S1933" t="str">
        <f>VLOOKUP(F1933,Translations!$D$2:$F$13,3,FALSE)</f>
        <v>Ja</v>
      </c>
    </row>
    <row r="1934" spans="1:19" x14ac:dyDescent="0.2">
      <c r="A1934" s="3">
        <v>43964</v>
      </c>
      <c r="B1934" t="s">
        <v>359</v>
      </c>
      <c r="C1934" t="s">
        <v>360</v>
      </c>
      <c r="D1934">
        <v>187</v>
      </c>
      <c r="E1934">
        <v>1084</v>
      </c>
      <c r="F1934" t="str">
        <f t="shared" si="67"/>
        <v>01</v>
      </c>
      <c r="G1934" t="s">
        <v>512</v>
      </c>
      <c r="H1934">
        <v>1</v>
      </c>
      <c r="I1934" t="s">
        <v>5</v>
      </c>
      <c r="J1934" t="s">
        <v>5</v>
      </c>
      <c r="K1934" t="s">
        <v>6</v>
      </c>
      <c r="L1934">
        <v>26</v>
      </c>
      <c r="M1934" t="str">
        <f>VLOOKUP(E1934,Translations!$A$1:$B$7,2,FALSE)</f>
        <v>Hovedstaden</v>
      </c>
      <c r="N1934" t="str">
        <f>VLOOKUP(D1934,Translations!$I$2:$K$101,2,FALSE)</f>
        <v>Vallensbæk</v>
      </c>
      <c r="O1934" t="str">
        <f>VLOOKUP(G1934,Translations!$M$2:$N$9,2,FALSE)</f>
        <v>[X2074] SARS-CoV-2 (RNA), Testcenter</v>
      </c>
      <c r="P1934" t="str">
        <f>VLOOKUP(F1934,Translations!$D$1:$F$13,2,FALSE)</f>
        <v>Ok</v>
      </c>
      <c r="Q1934" t="str">
        <f>VLOOKUP(F1934,Translations!$D$2:$G$13,4,FALSE)</f>
        <v>01 - Aktiv, bopæl i DK</v>
      </c>
      <c r="R1934" t="str">
        <f>VLOOKUP(H1934,Translations!$P$2:$Q$10,2,FALSE)</f>
        <v>1 - Selvstændigt sikret - med lægevalg</v>
      </c>
      <c r="S1934" t="str">
        <f>VLOOKUP(F1934,Translations!$D$2:$F$13,3,FALSE)</f>
        <v>Ja</v>
      </c>
    </row>
    <row r="1935" spans="1:19" x14ac:dyDescent="0.2">
      <c r="A1935" s="3">
        <v>43964</v>
      </c>
      <c r="B1935" t="s">
        <v>359</v>
      </c>
      <c r="C1935" t="s">
        <v>360</v>
      </c>
      <c r="D1935">
        <v>190</v>
      </c>
      <c r="E1935">
        <v>1084</v>
      </c>
      <c r="F1935" t="str">
        <f t="shared" si="67"/>
        <v>01</v>
      </c>
      <c r="G1935" t="s">
        <v>512</v>
      </c>
      <c r="H1935">
        <v>1</v>
      </c>
      <c r="I1935" t="s">
        <v>5</v>
      </c>
      <c r="J1935" t="s">
        <v>5</v>
      </c>
      <c r="K1935" t="s">
        <v>6</v>
      </c>
      <c r="L1935">
        <v>91</v>
      </c>
      <c r="M1935" t="str">
        <f>VLOOKUP(E1935,Translations!$A$1:$B$7,2,FALSE)</f>
        <v>Hovedstaden</v>
      </c>
      <c r="N1935" t="str">
        <f>VLOOKUP(D1935,Translations!$I$2:$K$101,2,FALSE)</f>
        <v>Furesø</v>
      </c>
      <c r="O1935" t="str">
        <f>VLOOKUP(G1935,Translations!$M$2:$N$9,2,FALSE)</f>
        <v>[X2074] SARS-CoV-2 (RNA), Testcenter</v>
      </c>
      <c r="P1935" t="str">
        <f>VLOOKUP(F1935,Translations!$D$1:$F$13,2,FALSE)</f>
        <v>Ok</v>
      </c>
      <c r="Q1935" t="str">
        <f>VLOOKUP(F1935,Translations!$D$2:$G$13,4,FALSE)</f>
        <v>01 - Aktiv, bopæl i DK</v>
      </c>
      <c r="R1935" t="str">
        <f>VLOOKUP(H1935,Translations!$P$2:$Q$10,2,FALSE)</f>
        <v>1 - Selvstændigt sikret - med lægevalg</v>
      </c>
      <c r="S1935" t="str">
        <f>VLOOKUP(F1935,Translations!$D$2:$F$13,3,FALSE)</f>
        <v>Ja</v>
      </c>
    </row>
    <row r="1936" spans="1:19" x14ac:dyDescent="0.2">
      <c r="A1936" s="3">
        <v>43964</v>
      </c>
      <c r="B1936" t="s">
        <v>359</v>
      </c>
      <c r="C1936" t="s">
        <v>360</v>
      </c>
      <c r="D1936">
        <v>201</v>
      </c>
      <c r="E1936">
        <v>1084</v>
      </c>
      <c r="F1936" t="str">
        <f t="shared" si="67"/>
        <v>01</v>
      </c>
      <c r="G1936" t="s">
        <v>512</v>
      </c>
      <c r="H1936">
        <v>1</v>
      </c>
      <c r="I1936" t="s">
        <v>5</v>
      </c>
      <c r="J1936" t="s">
        <v>5</v>
      </c>
      <c r="K1936" t="s">
        <v>6</v>
      </c>
      <c r="L1936">
        <v>56</v>
      </c>
      <c r="M1936" t="str">
        <f>VLOOKUP(E1936,Translations!$A$1:$B$7,2,FALSE)</f>
        <v>Hovedstaden</v>
      </c>
      <c r="N1936" t="str">
        <f>VLOOKUP(D1936,Translations!$I$2:$K$101,2,FALSE)</f>
        <v>Allerød</v>
      </c>
      <c r="O1936" t="str">
        <f>VLOOKUP(G1936,Translations!$M$2:$N$9,2,FALSE)</f>
        <v>[X2074] SARS-CoV-2 (RNA), Testcenter</v>
      </c>
      <c r="P1936" t="str">
        <f>VLOOKUP(F1936,Translations!$D$1:$F$13,2,FALSE)</f>
        <v>Ok</v>
      </c>
      <c r="Q1936" t="str">
        <f>VLOOKUP(F1936,Translations!$D$2:$G$13,4,FALSE)</f>
        <v>01 - Aktiv, bopæl i DK</v>
      </c>
      <c r="R1936" t="str">
        <f>VLOOKUP(H1936,Translations!$P$2:$Q$10,2,FALSE)</f>
        <v>1 - Selvstændigt sikret - med lægevalg</v>
      </c>
      <c r="S1936" t="str">
        <f>VLOOKUP(F1936,Translations!$D$2:$F$13,3,FALSE)</f>
        <v>Ja</v>
      </c>
    </row>
    <row r="1937" spans="1:19" x14ac:dyDescent="0.2">
      <c r="A1937" s="3">
        <v>43964</v>
      </c>
      <c r="B1937" t="s">
        <v>359</v>
      </c>
      <c r="C1937" t="s">
        <v>360</v>
      </c>
      <c r="D1937">
        <v>210</v>
      </c>
      <c r="E1937">
        <v>1084</v>
      </c>
      <c r="F1937" t="str">
        <f t="shared" si="67"/>
        <v>01</v>
      </c>
      <c r="G1937" t="s">
        <v>512</v>
      </c>
      <c r="H1937">
        <v>1</v>
      </c>
      <c r="I1937" t="s">
        <v>5</v>
      </c>
      <c r="J1937" t="s">
        <v>5</v>
      </c>
      <c r="K1937" t="s">
        <v>6</v>
      </c>
      <c r="L1937">
        <v>34</v>
      </c>
      <c r="M1937" t="str">
        <f>VLOOKUP(E1937,Translations!$A$1:$B$7,2,FALSE)</f>
        <v>Hovedstaden</v>
      </c>
      <c r="N1937" t="str">
        <f>VLOOKUP(D1937,Translations!$I$2:$K$101,2,FALSE)</f>
        <v>Fredensborg</v>
      </c>
      <c r="O1937" t="str">
        <f>VLOOKUP(G1937,Translations!$M$2:$N$9,2,FALSE)</f>
        <v>[X2074] SARS-CoV-2 (RNA), Testcenter</v>
      </c>
      <c r="P1937" t="str">
        <f>VLOOKUP(F1937,Translations!$D$1:$F$13,2,FALSE)</f>
        <v>Ok</v>
      </c>
      <c r="Q1937" t="str">
        <f>VLOOKUP(F1937,Translations!$D$2:$G$13,4,FALSE)</f>
        <v>01 - Aktiv, bopæl i DK</v>
      </c>
      <c r="R1937" t="str">
        <f>VLOOKUP(H1937,Translations!$P$2:$Q$10,2,FALSE)</f>
        <v>1 - Selvstændigt sikret - med lægevalg</v>
      </c>
      <c r="S1937" t="str">
        <f>VLOOKUP(F1937,Translations!$D$2:$F$13,3,FALSE)</f>
        <v>Ja</v>
      </c>
    </row>
    <row r="1938" spans="1:19" x14ac:dyDescent="0.2">
      <c r="A1938" s="3">
        <v>43964</v>
      </c>
      <c r="B1938" t="s">
        <v>359</v>
      </c>
      <c r="C1938" t="s">
        <v>360</v>
      </c>
      <c r="D1938">
        <v>217</v>
      </c>
      <c r="E1938">
        <v>1084</v>
      </c>
      <c r="F1938" t="str">
        <f t="shared" si="67"/>
        <v>01</v>
      </c>
      <c r="G1938" t="s">
        <v>512</v>
      </c>
      <c r="H1938">
        <v>1</v>
      </c>
      <c r="I1938" t="s">
        <v>5</v>
      </c>
      <c r="J1938" t="s">
        <v>5</v>
      </c>
      <c r="K1938" t="s">
        <v>6</v>
      </c>
      <c r="L1938">
        <v>56</v>
      </c>
      <c r="M1938" t="str">
        <f>VLOOKUP(E1938,Translations!$A$1:$B$7,2,FALSE)</f>
        <v>Hovedstaden</v>
      </c>
      <c r="N1938" t="str">
        <f>VLOOKUP(D1938,Translations!$I$2:$K$101,2,FALSE)</f>
        <v>Helsingør</v>
      </c>
      <c r="O1938" t="str">
        <f>VLOOKUP(G1938,Translations!$M$2:$N$9,2,FALSE)</f>
        <v>[X2074] SARS-CoV-2 (RNA), Testcenter</v>
      </c>
      <c r="P1938" t="str">
        <f>VLOOKUP(F1938,Translations!$D$1:$F$13,2,FALSE)</f>
        <v>Ok</v>
      </c>
      <c r="Q1938" t="str">
        <f>VLOOKUP(F1938,Translations!$D$2:$G$13,4,FALSE)</f>
        <v>01 - Aktiv, bopæl i DK</v>
      </c>
      <c r="R1938" t="str">
        <f>VLOOKUP(H1938,Translations!$P$2:$Q$10,2,FALSE)</f>
        <v>1 - Selvstændigt sikret - med lægevalg</v>
      </c>
      <c r="S1938" t="str">
        <f>VLOOKUP(F1938,Translations!$D$2:$F$13,3,FALSE)</f>
        <v>Ja</v>
      </c>
    </row>
    <row r="1939" spans="1:19" x14ac:dyDescent="0.2">
      <c r="A1939" s="3">
        <v>43964</v>
      </c>
      <c r="B1939" t="s">
        <v>359</v>
      </c>
      <c r="C1939" t="s">
        <v>360</v>
      </c>
      <c r="D1939">
        <v>219</v>
      </c>
      <c r="E1939">
        <v>1084</v>
      </c>
      <c r="F1939" t="str">
        <f t="shared" si="67"/>
        <v>01</v>
      </c>
      <c r="G1939" t="s">
        <v>512</v>
      </c>
      <c r="H1939">
        <v>1</v>
      </c>
      <c r="I1939" t="s">
        <v>5</v>
      </c>
      <c r="J1939" t="s">
        <v>5</v>
      </c>
      <c r="K1939" t="s">
        <v>6</v>
      </c>
      <c r="L1939">
        <v>47</v>
      </c>
      <c r="M1939" t="str">
        <f>VLOOKUP(E1939,Translations!$A$1:$B$7,2,FALSE)</f>
        <v>Hovedstaden</v>
      </c>
      <c r="N1939" t="str">
        <f>VLOOKUP(D1939,Translations!$I$2:$K$101,2,FALSE)</f>
        <v>Hillerød</v>
      </c>
      <c r="O1939" t="str">
        <f>VLOOKUP(G1939,Translations!$M$2:$N$9,2,FALSE)</f>
        <v>[X2074] SARS-CoV-2 (RNA), Testcenter</v>
      </c>
      <c r="P1939" t="str">
        <f>VLOOKUP(F1939,Translations!$D$1:$F$13,2,FALSE)</f>
        <v>Ok</v>
      </c>
      <c r="Q1939" t="str">
        <f>VLOOKUP(F1939,Translations!$D$2:$G$13,4,FALSE)</f>
        <v>01 - Aktiv, bopæl i DK</v>
      </c>
      <c r="R1939" t="str">
        <f>VLOOKUP(H1939,Translations!$P$2:$Q$10,2,FALSE)</f>
        <v>1 - Selvstændigt sikret - med lægevalg</v>
      </c>
      <c r="S1939" t="str">
        <f>VLOOKUP(F1939,Translations!$D$2:$F$13,3,FALSE)</f>
        <v>Ja</v>
      </c>
    </row>
    <row r="1940" spans="1:19" x14ac:dyDescent="0.2">
      <c r="A1940" s="3">
        <v>43964</v>
      </c>
      <c r="B1940" t="s">
        <v>359</v>
      </c>
      <c r="C1940" t="s">
        <v>360</v>
      </c>
      <c r="D1940">
        <v>223</v>
      </c>
      <c r="E1940">
        <v>1084</v>
      </c>
      <c r="F1940" t="str">
        <f t="shared" si="67"/>
        <v>01</v>
      </c>
      <c r="G1940" t="s">
        <v>512</v>
      </c>
      <c r="H1940">
        <v>1</v>
      </c>
      <c r="I1940" t="s">
        <v>5</v>
      </c>
      <c r="J1940" t="s">
        <v>5</v>
      </c>
      <c r="K1940" t="s">
        <v>6</v>
      </c>
      <c r="L1940">
        <v>18</v>
      </c>
      <c r="M1940" t="str">
        <f>VLOOKUP(E1940,Translations!$A$1:$B$7,2,FALSE)</f>
        <v>Hovedstaden</v>
      </c>
      <c r="N1940" t="str">
        <f>VLOOKUP(D1940,Translations!$I$2:$K$101,2,FALSE)</f>
        <v>Hørsholm</v>
      </c>
      <c r="O1940" t="str">
        <f>VLOOKUP(G1940,Translations!$M$2:$N$9,2,FALSE)</f>
        <v>[X2074] SARS-CoV-2 (RNA), Testcenter</v>
      </c>
      <c r="P1940" t="str">
        <f>VLOOKUP(F1940,Translations!$D$1:$F$13,2,FALSE)</f>
        <v>Ok</v>
      </c>
      <c r="Q1940" t="str">
        <f>VLOOKUP(F1940,Translations!$D$2:$G$13,4,FALSE)</f>
        <v>01 - Aktiv, bopæl i DK</v>
      </c>
      <c r="R1940" t="str">
        <f>VLOOKUP(H1940,Translations!$P$2:$Q$10,2,FALSE)</f>
        <v>1 - Selvstændigt sikret - med lægevalg</v>
      </c>
      <c r="S1940" t="str">
        <f>VLOOKUP(F1940,Translations!$D$2:$F$13,3,FALSE)</f>
        <v>Ja</v>
      </c>
    </row>
    <row r="1941" spans="1:19" x14ac:dyDescent="0.2">
      <c r="A1941" s="3">
        <v>43964</v>
      </c>
      <c r="B1941" t="s">
        <v>359</v>
      </c>
      <c r="C1941" t="s">
        <v>360</v>
      </c>
      <c r="D1941">
        <v>230</v>
      </c>
      <c r="E1941">
        <v>1084</v>
      </c>
      <c r="F1941" t="str">
        <f t="shared" si="67"/>
        <v>01</v>
      </c>
      <c r="G1941" t="s">
        <v>512</v>
      </c>
      <c r="H1941">
        <v>1</v>
      </c>
      <c r="I1941" t="s">
        <v>5</v>
      </c>
      <c r="J1941" t="s">
        <v>5</v>
      </c>
      <c r="K1941" t="s">
        <v>6</v>
      </c>
      <c r="L1941">
        <v>64</v>
      </c>
      <c r="M1941" t="str">
        <f>VLOOKUP(E1941,Translations!$A$1:$B$7,2,FALSE)</f>
        <v>Hovedstaden</v>
      </c>
      <c r="N1941" t="str">
        <f>VLOOKUP(D1941,Translations!$I$2:$K$101,2,FALSE)</f>
        <v>Rudersdal</v>
      </c>
      <c r="O1941" t="str">
        <f>VLOOKUP(G1941,Translations!$M$2:$N$9,2,FALSE)</f>
        <v>[X2074] SARS-CoV-2 (RNA), Testcenter</v>
      </c>
      <c r="P1941" t="str">
        <f>VLOOKUP(F1941,Translations!$D$1:$F$13,2,FALSE)</f>
        <v>Ok</v>
      </c>
      <c r="Q1941" t="str">
        <f>VLOOKUP(F1941,Translations!$D$2:$G$13,4,FALSE)</f>
        <v>01 - Aktiv, bopæl i DK</v>
      </c>
      <c r="R1941" t="str">
        <f>VLOOKUP(H1941,Translations!$P$2:$Q$10,2,FALSE)</f>
        <v>1 - Selvstændigt sikret - med lægevalg</v>
      </c>
      <c r="S1941" t="str">
        <f>VLOOKUP(F1941,Translations!$D$2:$F$13,3,FALSE)</f>
        <v>Ja</v>
      </c>
    </row>
    <row r="1942" spans="1:19" x14ac:dyDescent="0.2">
      <c r="A1942" s="3">
        <v>43964</v>
      </c>
      <c r="B1942" t="s">
        <v>359</v>
      </c>
      <c r="C1942" t="s">
        <v>360</v>
      </c>
      <c r="D1942">
        <v>240</v>
      </c>
      <c r="E1942">
        <v>1084</v>
      </c>
      <c r="F1942" t="str">
        <f t="shared" si="67"/>
        <v>01</v>
      </c>
      <c r="G1942" t="s">
        <v>512</v>
      </c>
      <c r="H1942">
        <v>1</v>
      </c>
      <c r="I1942" t="s">
        <v>5</v>
      </c>
      <c r="J1942" t="s">
        <v>5</v>
      </c>
      <c r="K1942" t="s">
        <v>6</v>
      </c>
      <c r="L1942">
        <v>83</v>
      </c>
      <c r="M1942" t="str">
        <f>VLOOKUP(E1942,Translations!$A$1:$B$7,2,FALSE)</f>
        <v>Hovedstaden</v>
      </c>
      <c r="N1942" t="str">
        <f>VLOOKUP(D1942,Translations!$I$2:$K$101,2,FALSE)</f>
        <v>Egedal</v>
      </c>
      <c r="O1942" t="str">
        <f>VLOOKUP(G1942,Translations!$M$2:$N$9,2,FALSE)</f>
        <v>[X2074] SARS-CoV-2 (RNA), Testcenter</v>
      </c>
      <c r="P1942" t="str">
        <f>VLOOKUP(F1942,Translations!$D$1:$F$13,2,FALSE)</f>
        <v>Ok</v>
      </c>
      <c r="Q1942" t="str">
        <f>VLOOKUP(F1942,Translations!$D$2:$G$13,4,FALSE)</f>
        <v>01 - Aktiv, bopæl i DK</v>
      </c>
      <c r="R1942" t="str">
        <f>VLOOKUP(H1942,Translations!$P$2:$Q$10,2,FALSE)</f>
        <v>1 - Selvstændigt sikret - med lægevalg</v>
      </c>
      <c r="S1942" t="str">
        <f>VLOOKUP(F1942,Translations!$D$2:$F$13,3,FALSE)</f>
        <v>Ja</v>
      </c>
    </row>
    <row r="1943" spans="1:19" x14ac:dyDescent="0.2">
      <c r="A1943" s="3">
        <v>43964</v>
      </c>
      <c r="B1943" t="s">
        <v>359</v>
      </c>
      <c r="C1943" t="s">
        <v>360</v>
      </c>
      <c r="D1943">
        <v>250</v>
      </c>
      <c r="E1943">
        <v>1084</v>
      </c>
      <c r="F1943" t="str">
        <f t="shared" si="67"/>
        <v>01</v>
      </c>
      <c r="G1943" t="s">
        <v>512</v>
      </c>
      <c r="H1943">
        <v>1</v>
      </c>
      <c r="I1943" t="s">
        <v>5</v>
      </c>
      <c r="J1943" t="s">
        <v>5</v>
      </c>
      <c r="K1943" t="s">
        <v>6</v>
      </c>
      <c r="L1943">
        <v>43</v>
      </c>
      <c r="M1943" t="str">
        <f>VLOOKUP(E1943,Translations!$A$1:$B$7,2,FALSE)</f>
        <v>Hovedstaden</v>
      </c>
      <c r="N1943" t="str">
        <f>VLOOKUP(D1943,Translations!$I$2:$K$101,2,FALSE)</f>
        <v>Frederikssund</v>
      </c>
      <c r="O1943" t="str">
        <f>VLOOKUP(G1943,Translations!$M$2:$N$9,2,FALSE)</f>
        <v>[X2074] SARS-CoV-2 (RNA), Testcenter</v>
      </c>
      <c r="P1943" t="str">
        <f>VLOOKUP(F1943,Translations!$D$1:$F$13,2,FALSE)</f>
        <v>Ok</v>
      </c>
      <c r="Q1943" t="str">
        <f>VLOOKUP(F1943,Translations!$D$2:$G$13,4,FALSE)</f>
        <v>01 - Aktiv, bopæl i DK</v>
      </c>
      <c r="R1943" t="str">
        <f>VLOOKUP(H1943,Translations!$P$2:$Q$10,2,FALSE)</f>
        <v>1 - Selvstændigt sikret - med lægevalg</v>
      </c>
      <c r="S1943" t="str">
        <f>VLOOKUP(F1943,Translations!$D$2:$F$13,3,FALSE)</f>
        <v>Ja</v>
      </c>
    </row>
    <row r="1944" spans="1:19" x14ac:dyDescent="0.2">
      <c r="A1944" s="3">
        <v>43964</v>
      </c>
      <c r="B1944" t="s">
        <v>359</v>
      </c>
      <c r="C1944" t="s">
        <v>360</v>
      </c>
      <c r="D1944">
        <v>253</v>
      </c>
      <c r="E1944">
        <v>1085</v>
      </c>
      <c r="F1944" t="str">
        <f t="shared" si="67"/>
        <v>01</v>
      </c>
      <c r="G1944" t="s">
        <v>512</v>
      </c>
      <c r="H1944">
        <v>1</v>
      </c>
      <c r="I1944" t="s">
        <v>5</v>
      </c>
      <c r="J1944" t="s">
        <v>5</v>
      </c>
      <c r="K1944" t="s">
        <v>6</v>
      </c>
      <c r="L1944">
        <v>79</v>
      </c>
      <c r="M1944" t="str">
        <f>VLOOKUP(E1944,Translations!$A$1:$B$7,2,FALSE)</f>
        <v>Sjælland</v>
      </c>
      <c r="N1944" t="str">
        <f>VLOOKUP(D1944,Translations!$I$2:$K$101,2,FALSE)</f>
        <v>Greve</v>
      </c>
      <c r="O1944" t="str">
        <f>VLOOKUP(G1944,Translations!$M$2:$N$9,2,FALSE)</f>
        <v>[X2074] SARS-CoV-2 (RNA), Testcenter</v>
      </c>
      <c r="P1944" t="str">
        <f>VLOOKUP(F1944,Translations!$D$1:$F$13,2,FALSE)</f>
        <v>Ok</v>
      </c>
      <c r="Q1944" t="str">
        <f>VLOOKUP(F1944,Translations!$D$2:$G$13,4,FALSE)</f>
        <v>01 - Aktiv, bopæl i DK</v>
      </c>
      <c r="R1944" t="str">
        <f>VLOOKUP(H1944,Translations!$P$2:$Q$10,2,FALSE)</f>
        <v>1 - Selvstændigt sikret - med lægevalg</v>
      </c>
      <c r="S1944" t="str">
        <f>VLOOKUP(F1944,Translations!$D$2:$F$13,3,FALSE)</f>
        <v>Ja</v>
      </c>
    </row>
    <row r="1945" spans="1:19" x14ac:dyDescent="0.2">
      <c r="A1945" s="3">
        <v>43964</v>
      </c>
      <c r="B1945" t="s">
        <v>359</v>
      </c>
      <c r="C1945" t="s">
        <v>360</v>
      </c>
      <c r="D1945">
        <v>259</v>
      </c>
      <c r="E1945">
        <v>1085</v>
      </c>
      <c r="F1945" t="str">
        <f t="shared" si="67"/>
        <v>01</v>
      </c>
      <c r="G1945" t="s">
        <v>512</v>
      </c>
      <c r="H1945">
        <v>1</v>
      </c>
      <c r="I1945" t="s">
        <v>5</v>
      </c>
      <c r="J1945" t="s">
        <v>5</v>
      </c>
      <c r="K1945" t="s">
        <v>6</v>
      </c>
      <c r="L1945">
        <v>63</v>
      </c>
      <c r="M1945" t="str">
        <f>VLOOKUP(E1945,Translations!$A$1:$B$7,2,FALSE)</f>
        <v>Sjælland</v>
      </c>
      <c r="N1945" t="str">
        <f>VLOOKUP(D1945,Translations!$I$2:$K$101,2,FALSE)</f>
        <v>Køge</v>
      </c>
      <c r="O1945" t="str">
        <f>VLOOKUP(G1945,Translations!$M$2:$N$9,2,FALSE)</f>
        <v>[X2074] SARS-CoV-2 (RNA), Testcenter</v>
      </c>
      <c r="P1945" t="str">
        <f>VLOOKUP(F1945,Translations!$D$1:$F$13,2,FALSE)</f>
        <v>Ok</v>
      </c>
      <c r="Q1945" t="str">
        <f>VLOOKUP(F1945,Translations!$D$2:$G$13,4,FALSE)</f>
        <v>01 - Aktiv, bopæl i DK</v>
      </c>
      <c r="R1945" t="str">
        <f>VLOOKUP(H1945,Translations!$P$2:$Q$10,2,FALSE)</f>
        <v>1 - Selvstændigt sikret - med lægevalg</v>
      </c>
      <c r="S1945" t="str">
        <f>VLOOKUP(F1945,Translations!$D$2:$F$13,3,FALSE)</f>
        <v>Ja</v>
      </c>
    </row>
    <row r="1946" spans="1:19" x14ac:dyDescent="0.2">
      <c r="A1946" s="3">
        <v>43964</v>
      </c>
      <c r="B1946" t="s">
        <v>359</v>
      </c>
      <c r="C1946" t="s">
        <v>360</v>
      </c>
      <c r="D1946">
        <v>260</v>
      </c>
      <c r="E1946">
        <v>1084</v>
      </c>
      <c r="F1946" t="str">
        <f t="shared" si="67"/>
        <v>01</v>
      </c>
      <c r="G1946" t="s">
        <v>512</v>
      </c>
      <c r="H1946">
        <v>1</v>
      </c>
      <c r="I1946" t="s">
        <v>5</v>
      </c>
      <c r="J1946" t="s">
        <v>5</v>
      </c>
      <c r="K1946" t="s">
        <v>6</v>
      </c>
      <c r="L1946">
        <v>20</v>
      </c>
      <c r="M1946" t="str">
        <f>VLOOKUP(E1946,Translations!$A$1:$B$7,2,FALSE)</f>
        <v>Hovedstaden</v>
      </c>
      <c r="N1946" t="str">
        <f>VLOOKUP(D1946,Translations!$I$2:$K$101,2,FALSE)</f>
        <v>Halsnæs</v>
      </c>
      <c r="O1946" t="str">
        <f>VLOOKUP(G1946,Translations!$M$2:$N$9,2,FALSE)</f>
        <v>[X2074] SARS-CoV-2 (RNA), Testcenter</v>
      </c>
      <c r="P1946" t="str">
        <f>VLOOKUP(F1946,Translations!$D$1:$F$13,2,FALSE)</f>
        <v>Ok</v>
      </c>
      <c r="Q1946" t="str">
        <f>VLOOKUP(F1946,Translations!$D$2:$G$13,4,FALSE)</f>
        <v>01 - Aktiv, bopæl i DK</v>
      </c>
      <c r="R1946" t="str">
        <f>VLOOKUP(H1946,Translations!$P$2:$Q$10,2,FALSE)</f>
        <v>1 - Selvstændigt sikret - med lægevalg</v>
      </c>
      <c r="S1946" t="str">
        <f>VLOOKUP(F1946,Translations!$D$2:$F$13,3,FALSE)</f>
        <v>Ja</v>
      </c>
    </row>
    <row r="1947" spans="1:19" x14ac:dyDescent="0.2">
      <c r="A1947" s="3">
        <v>43964</v>
      </c>
      <c r="B1947" t="s">
        <v>359</v>
      </c>
      <c r="C1947" t="s">
        <v>360</v>
      </c>
      <c r="D1947">
        <v>265</v>
      </c>
      <c r="E1947">
        <v>1085</v>
      </c>
      <c r="F1947" t="str">
        <f t="shared" si="67"/>
        <v>01</v>
      </c>
      <c r="G1947" t="s">
        <v>512</v>
      </c>
      <c r="H1947">
        <v>1</v>
      </c>
      <c r="I1947" t="s">
        <v>5</v>
      </c>
      <c r="J1947" t="s">
        <v>5</v>
      </c>
      <c r="K1947" t="s">
        <v>6</v>
      </c>
      <c r="L1947">
        <v>121</v>
      </c>
      <c r="M1947" t="str">
        <f>VLOOKUP(E1947,Translations!$A$1:$B$7,2,FALSE)</f>
        <v>Sjælland</v>
      </c>
      <c r="N1947" t="str">
        <f>VLOOKUP(D1947,Translations!$I$2:$K$101,2,FALSE)</f>
        <v>Roskilde</v>
      </c>
      <c r="O1947" t="str">
        <f>VLOOKUP(G1947,Translations!$M$2:$N$9,2,FALSE)</f>
        <v>[X2074] SARS-CoV-2 (RNA), Testcenter</v>
      </c>
      <c r="P1947" t="str">
        <f>VLOOKUP(F1947,Translations!$D$1:$F$13,2,FALSE)</f>
        <v>Ok</v>
      </c>
      <c r="Q1947" t="str">
        <f>VLOOKUP(F1947,Translations!$D$2:$G$13,4,FALSE)</f>
        <v>01 - Aktiv, bopæl i DK</v>
      </c>
      <c r="R1947" t="str">
        <f>VLOOKUP(H1947,Translations!$P$2:$Q$10,2,FALSE)</f>
        <v>1 - Selvstændigt sikret - med lægevalg</v>
      </c>
      <c r="S1947" t="str">
        <f>VLOOKUP(F1947,Translations!$D$2:$F$13,3,FALSE)</f>
        <v>Ja</v>
      </c>
    </row>
    <row r="1948" spans="1:19" x14ac:dyDescent="0.2">
      <c r="A1948" s="3">
        <v>43964</v>
      </c>
      <c r="B1948" t="s">
        <v>359</v>
      </c>
      <c r="C1948" t="s">
        <v>360</v>
      </c>
      <c r="D1948">
        <v>269</v>
      </c>
      <c r="E1948">
        <v>1085</v>
      </c>
      <c r="F1948" t="str">
        <f t="shared" ref="F1948:F1979" si="68">"01"</f>
        <v>01</v>
      </c>
      <c r="G1948" t="s">
        <v>512</v>
      </c>
      <c r="H1948">
        <v>1</v>
      </c>
      <c r="I1948" t="s">
        <v>5</v>
      </c>
      <c r="J1948" t="s">
        <v>5</v>
      </c>
      <c r="K1948" t="s">
        <v>6</v>
      </c>
      <c r="L1948">
        <v>37</v>
      </c>
      <c r="M1948" t="str">
        <f>VLOOKUP(E1948,Translations!$A$1:$B$7,2,FALSE)</f>
        <v>Sjælland</v>
      </c>
      <c r="N1948" t="str">
        <f>VLOOKUP(D1948,Translations!$I$2:$K$101,2,FALSE)</f>
        <v>Solrød</v>
      </c>
      <c r="O1948" t="str">
        <f>VLOOKUP(G1948,Translations!$M$2:$N$9,2,FALSE)</f>
        <v>[X2074] SARS-CoV-2 (RNA), Testcenter</v>
      </c>
      <c r="P1948" t="str">
        <f>VLOOKUP(F1948,Translations!$D$1:$F$13,2,FALSE)</f>
        <v>Ok</v>
      </c>
      <c r="Q1948" t="str">
        <f>VLOOKUP(F1948,Translations!$D$2:$G$13,4,FALSE)</f>
        <v>01 - Aktiv, bopæl i DK</v>
      </c>
      <c r="R1948" t="str">
        <f>VLOOKUP(H1948,Translations!$P$2:$Q$10,2,FALSE)</f>
        <v>1 - Selvstændigt sikret - med lægevalg</v>
      </c>
      <c r="S1948" t="str">
        <f>VLOOKUP(F1948,Translations!$D$2:$F$13,3,FALSE)</f>
        <v>Ja</v>
      </c>
    </row>
    <row r="1949" spans="1:19" x14ac:dyDescent="0.2">
      <c r="A1949" s="3">
        <v>43964</v>
      </c>
      <c r="B1949" t="s">
        <v>359</v>
      </c>
      <c r="C1949" t="s">
        <v>360</v>
      </c>
      <c r="D1949">
        <v>270</v>
      </c>
      <c r="E1949">
        <v>1084</v>
      </c>
      <c r="F1949" t="str">
        <f t="shared" si="68"/>
        <v>01</v>
      </c>
      <c r="G1949" t="s">
        <v>512</v>
      </c>
      <c r="H1949">
        <v>1</v>
      </c>
      <c r="I1949" t="s">
        <v>5</v>
      </c>
      <c r="J1949" t="s">
        <v>5</v>
      </c>
      <c r="K1949" t="s">
        <v>6</v>
      </c>
      <c r="L1949">
        <v>20</v>
      </c>
      <c r="M1949" t="str">
        <f>VLOOKUP(E1949,Translations!$A$1:$B$7,2,FALSE)</f>
        <v>Hovedstaden</v>
      </c>
      <c r="N1949" t="str">
        <f>VLOOKUP(D1949,Translations!$I$2:$K$101,2,FALSE)</f>
        <v>Gribskov</v>
      </c>
      <c r="O1949" t="str">
        <f>VLOOKUP(G1949,Translations!$M$2:$N$9,2,FALSE)</f>
        <v>[X2074] SARS-CoV-2 (RNA), Testcenter</v>
      </c>
      <c r="P1949" t="str">
        <f>VLOOKUP(F1949,Translations!$D$1:$F$13,2,FALSE)</f>
        <v>Ok</v>
      </c>
      <c r="Q1949" t="str">
        <f>VLOOKUP(F1949,Translations!$D$2:$G$13,4,FALSE)</f>
        <v>01 - Aktiv, bopæl i DK</v>
      </c>
      <c r="R1949" t="str">
        <f>VLOOKUP(H1949,Translations!$P$2:$Q$10,2,FALSE)</f>
        <v>1 - Selvstændigt sikret - med lægevalg</v>
      </c>
      <c r="S1949" t="str">
        <f>VLOOKUP(F1949,Translations!$D$2:$F$13,3,FALSE)</f>
        <v>Ja</v>
      </c>
    </row>
    <row r="1950" spans="1:19" x14ac:dyDescent="0.2">
      <c r="A1950" s="3">
        <v>43964</v>
      </c>
      <c r="B1950" t="s">
        <v>359</v>
      </c>
      <c r="C1950" t="s">
        <v>360</v>
      </c>
      <c r="D1950">
        <v>306</v>
      </c>
      <c r="E1950">
        <v>1085</v>
      </c>
      <c r="F1950" t="str">
        <f t="shared" si="68"/>
        <v>01</v>
      </c>
      <c r="G1950" t="s">
        <v>512</v>
      </c>
      <c r="H1950">
        <v>1</v>
      </c>
      <c r="I1950" t="s">
        <v>5</v>
      </c>
      <c r="J1950" t="s">
        <v>5</v>
      </c>
      <c r="K1950" t="s">
        <v>6</v>
      </c>
      <c r="L1950">
        <v>10</v>
      </c>
      <c r="M1950" t="str">
        <f>VLOOKUP(E1950,Translations!$A$1:$B$7,2,FALSE)</f>
        <v>Sjælland</v>
      </c>
      <c r="N1950" t="str">
        <f>VLOOKUP(D1950,Translations!$I$2:$K$101,2,FALSE)</f>
        <v>Odsherred</v>
      </c>
      <c r="O1950" t="str">
        <f>VLOOKUP(G1950,Translations!$M$2:$N$9,2,FALSE)</f>
        <v>[X2074] SARS-CoV-2 (RNA), Testcenter</v>
      </c>
      <c r="P1950" t="str">
        <f>VLOOKUP(F1950,Translations!$D$1:$F$13,2,FALSE)</f>
        <v>Ok</v>
      </c>
      <c r="Q1950" t="str">
        <f>VLOOKUP(F1950,Translations!$D$2:$G$13,4,FALSE)</f>
        <v>01 - Aktiv, bopæl i DK</v>
      </c>
      <c r="R1950" t="str">
        <f>VLOOKUP(H1950,Translations!$P$2:$Q$10,2,FALSE)</f>
        <v>1 - Selvstændigt sikret - med lægevalg</v>
      </c>
      <c r="S1950" t="str">
        <f>VLOOKUP(F1950,Translations!$D$2:$F$13,3,FALSE)</f>
        <v>Ja</v>
      </c>
    </row>
    <row r="1951" spans="1:19" x14ac:dyDescent="0.2">
      <c r="A1951" s="3">
        <v>43964</v>
      </c>
      <c r="B1951" t="s">
        <v>359</v>
      </c>
      <c r="C1951" t="s">
        <v>360</v>
      </c>
      <c r="D1951">
        <v>316</v>
      </c>
      <c r="E1951">
        <v>1085</v>
      </c>
      <c r="F1951" t="str">
        <f t="shared" si="68"/>
        <v>01</v>
      </c>
      <c r="G1951" t="s">
        <v>512</v>
      </c>
      <c r="H1951">
        <v>1</v>
      </c>
      <c r="I1951" t="s">
        <v>5</v>
      </c>
      <c r="J1951" t="s">
        <v>5</v>
      </c>
      <c r="K1951" t="s">
        <v>6</v>
      </c>
      <c r="L1951">
        <v>51</v>
      </c>
      <c r="M1951" t="str">
        <f>VLOOKUP(E1951,Translations!$A$1:$B$7,2,FALSE)</f>
        <v>Sjælland</v>
      </c>
      <c r="N1951" t="str">
        <f>VLOOKUP(D1951,Translations!$I$2:$K$101,2,FALSE)</f>
        <v>Holbæk</v>
      </c>
      <c r="O1951" t="str">
        <f>VLOOKUP(G1951,Translations!$M$2:$N$9,2,FALSE)</f>
        <v>[X2074] SARS-CoV-2 (RNA), Testcenter</v>
      </c>
      <c r="P1951" t="str">
        <f>VLOOKUP(F1951,Translations!$D$1:$F$13,2,FALSE)</f>
        <v>Ok</v>
      </c>
      <c r="Q1951" t="str">
        <f>VLOOKUP(F1951,Translations!$D$2:$G$13,4,FALSE)</f>
        <v>01 - Aktiv, bopæl i DK</v>
      </c>
      <c r="R1951" t="str">
        <f>VLOOKUP(H1951,Translations!$P$2:$Q$10,2,FALSE)</f>
        <v>1 - Selvstændigt sikret - med lægevalg</v>
      </c>
      <c r="S1951" t="str">
        <f>VLOOKUP(F1951,Translations!$D$2:$F$13,3,FALSE)</f>
        <v>Ja</v>
      </c>
    </row>
    <row r="1952" spans="1:19" x14ac:dyDescent="0.2">
      <c r="A1952" s="3">
        <v>43964</v>
      </c>
      <c r="B1952" t="s">
        <v>359</v>
      </c>
      <c r="C1952" t="s">
        <v>360</v>
      </c>
      <c r="D1952">
        <v>320</v>
      </c>
      <c r="E1952">
        <v>1085</v>
      </c>
      <c r="F1952" t="str">
        <f t="shared" si="68"/>
        <v>01</v>
      </c>
      <c r="G1952" t="s">
        <v>512</v>
      </c>
      <c r="H1952">
        <v>1</v>
      </c>
      <c r="I1952" t="s">
        <v>5</v>
      </c>
      <c r="J1952" t="s">
        <v>5</v>
      </c>
      <c r="K1952" t="s">
        <v>6</v>
      </c>
      <c r="L1952">
        <v>22</v>
      </c>
      <c r="M1952" t="str">
        <f>VLOOKUP(E1952,Translations!$A$1:$B$7,2,FALSE)</f>
        <v>Sjælland</v>
      </c>
      <c r="N1952" t="str">
        <f>VLOOKUP(D1952,Translations!$I$2:$K$101,2,FALSE)</f>
        <v>Faxe</v>
      </c>
      <c r="O1952" t="str">
        <f>VLOOKUP(G1952,Translations!$M$2:$N$9,2,FALSE)</f>
        <v>[X2074] SARS-CoV-2 (RNA), Testcenter</v>
      </c>
      <c r="P1952" t="str">
        <f>VLOOKUP(F1952,Translations!$D$1:$F$13,2,FALSE)</f>
        <v>Ok</v>
      </c>
      <c r="Q1952" t="str">
        <f>VLOOKUP(F1952,Translations!$D$2:$G$13,4,FALSE)</f>
        <v>01 - Aktiv, bopæl i DK</v>
      </c>
      <c r="R1952" t="str">
        <f>VLOOKUP(H1952,Translations!$P$2:$Q$10,2,FALSE)</f>
        <v>1 - Selvstændigt sikret - med lægevalg</v>
      </c>
      <c r="S1952" t="str">
        <f>VLOOKUP(F1952,Translations!$D$2:$F$13,3,FALSE)</f>
        <v>Ja</v>
      </c>
    </row>
    <row r="1953" spans="1:19" x14ac:dyDescent="0.2">
      <c r="A1953" s="3">
        <v>43964</v>
      </c>
      <c r="B1953" t="s">
        <v>359</v>
      </c>
      <c r="C1953" t="s">
        <v>360</v>
      </c>
      <c r="D1953">
        <v>326</v>
      </c>
      <c r="E1953">
        <v>1085</v>
      </c>
      <c r="F1953" t="str">
        <f t="shared" si="68"/>
        <v>01</v>
      </c>
      <c r="G1953" t="s">
        <v>512</v>
      </c>
      <c r="H1953">
        <v>1</v>
      </c>
      <c r="I1953" t="s">
        <v>5</v>
      </c>
      <c r="J1953" t="s">
        <v>5</v>
      </c>
      <c r="K1953" t="s">
        <v>6</v>
      </c>
      <c r="L1953">
        <v>14</v>
      </c>
      <c r="M1953" t="str">
        <f>VLOOKUP(E1953,Translations!$A$1:$B$7,2,FALSE)</f>
        <v>Sjælland</v>
      </c>
      <c r="N1953" t="str">
        <f>VLOOKUP(D1953,Translations!$I$2:$K$101,2,FALSE)</f>
        <v>Kalundborg</v>
      </c>
      <c r="O1953" t="str">
        <f>VLOOKUP(G1953,Translations!$M$2:$N$9,2,FALSE)</f>
        <v>[X2074] SARS-CoV-2 (RNA), Testcenter</v>
      </c>
      <c r="P1953" t="str">
        <f>VLOOKUP(F1953,Translations!$D$1:$F$13,2,FALSE)</f>
        <v>Ok</v>
      </c>
      <c r="Q1953" t="str">
        <f>VLOOKUP(F1953,Translations!$D$2:$G$13,4,FALSE)</f>
        <v>01 - Aktiv, bopæl i DK</v>
      </c>
      <c r="R1953" t="str">
        <f>VLOOKUP(H1953,Translations!$P$2:$Q$10,2,FALSE)</f>
        <v>1 - Selvstændigt sikret - med lægevalg</v>
      </c>
      <c r="S1953" t="str">
        <f>VLOOKUP(F1953,Translations!$D$2:$F$13,3,FALSE)</f>
        <v>Ja</v>
      </c>
    </row>
    <row r="1954" spans="1:19" x14ac:dyDescent="0.2">
      <c r="A1954" s="3">
        <v>43964</v>
      </c>
      <c r="B1954" t="s">
        <v>359</v>
      </c>
      <c r="C1954" t="s">
        <v>360</v>
      </c>
      <c r="D1954">
        <v>329</v>
      </c>
      <c r="E1954">
        <v>1085</v>
      </c>
      <c r="F1954" t="str">
        <f t="shared" si="68"/>
        <v>01</v>
      </c>
      <c r="G1954" t="s">
        <v>512</v>
      </c>
      <c r="H1954">
        <v>1</v>
      </c>
      <c r="I1954" t="s">
        <v>5</v>
      </c>
      <c r="J1954" t="s">
        <v>5</v>
      </c>
      <c r="K1954" t="s">
        <v>6</v>
      </c>
      <c r="L1954">
        <v>30</v>
      </c>
      <c r="M1954" t="str">
        <f>VLOOKUP(E1954,Translations!$A$1:$B$7,2,FALSE)</f>
        <v>Sjælland</v>
      </c>
      <c r="N1954" t="str">
        <f>VLOOKUP(D1954,Translations!$I$2:$K$101,2,FALSE)</f>
        <v>Ringsted</v>
      </c>
      <c r="O1954" t="str">
        <f>VLOOKUP(G1954,Translations!$M$2:$N$9,2,FALSE)</f>
        <v>[X2074] SARS-CoV-2 (RNA), Testcenter</v>
      </c>
      <c r="P1954" t="str">
        <f>VLOOKUP(F1954,Translations!$D$1:$F$13,2,FALSE)</f>
        <v>Ok</v>
      </c>
      <c r="Q1954" t="str">
        <f>VLOOKUP(F1954,Translations!$D$2:$G$13,4,FALSE)</f>
        <v>01 - Aktiv, bopæl i DK</v>
      </c>
      <c r="R1954" t="str">
        <f>VLOOKUP(H1954,Translations!$P$2:$Q$10,2,FALSE)</f>
        <v>1 - Selvstændigt sikret - med lægevalg</v>
      </c>
      <c r="S1954" t="str">
        <f>VLOOKUP(F1954,Translations!$D$2:$F$13,3,FALSE)</f>
        <v>Ja</v>
      </c>
    </row>
    <row r="1955" spans="1:19" x14ac:dyDescent="0.2">
      <c r="A1955" s="3">
        <v>43964</v>
      </c>
      <c r="B1955" t="s">
        <v>359</v>
      </c>
      <c r="C1955" t="s">
        <v>360</v>
      </c>
      <c r="D1955">
        <v>330</v>
      </c>
      <c r="E1955">
        <v>1085</v>
      </c>
      <c r="F1955" t="str">
        <f t="shared" si="68"/>
        <v>01</v>
      </c>
      <c r="G1955" t="s">
        <v>512</v>
      </c>
      <c r="H1955">
        <v>1</v>
      </c>
      <c r="I1955" t="s">
        <v>5</v>
      </c>
      <c r="J1955" t="s">
        <v>5</v>
      </c>
      <c r="K1955" t="s">
        <v>6</v>
      </c>
      <c r="L1955">
        <v>26</v>
      </c>
      <c r="M1955" t="str">
        <f>VLOOKUP(E1955,Translations!$A$1:$B$7,2,FALSE)</f>
        <v>Sjælland</v>
      </c>
      <c r="N1955" t="str">
        <f>VLOOKUP(D1955,Translations!$I$2:$K$101,2,FALSE)</f>
        <v>Slagelse</v>
      </c>
      <c r="O1955" t="str">
        <f>VLOOKUP(G1955,Translations!$M$2:$N$9,2,FALSE)</f>
        <v>[X2074] SARS-CoV-2 (RNA), Testcenter</v>
      </c>
      <c r="P1955" t="str">
        <f>VLOOKUP(F1955,Translations!$D$1:$F$13,2,FALSE)</f>
        <v>Ok</v>
      </c>
      <c r="Q1955" t="str">
        <f>VLOOKUP(F1955,Translations!$D$2:$G$13,4,FALSE)</f>
        <v>01 - Aktiv, bopæl i DK</v>
      </c>
      <c r="R1955" t="str">
        <f>VLOOKUP(H1955,Translations!$P$2:$Q$10,2,FALSE)</f>
        <v>1 - Selvstændigt sikret - med lægevalg</v>
      </c>
      <c r="S1955" t="str">
        <f>VLOOKUP(F1955,Translations!$D$2:$F$13,3,FALSE)</f>
        <v>Ja</v>
      </c>
    </row>
    <row r="1956" spans="1:19" x14ac:dyDescent="0.2">
      <c r="A1956" s="3">
        <v>43964</v>
      </c>
      <c r="B1956" t="s">
        <v>359</v>
      </c>
      <c r="C1956" t="s">
        <v>360</v>
      </c>
      <c r="D1956">
        <v>336</v>
      </c>
      <c r="E1956">
        <v>1085</v>
      </c>
      <c r="F1956" t="str">
        <f t="shared" si="68"/>
        <v>01</v>
      </c>
      <c r="G1956" t="s">
        <v>512</v>
      </c>
      <c r="H1956">
        <v>1</v>
      </c>
      <c r="I1956" t="s">
        <v>5</v>
      </c>
      <c r="J1956" t="s">
        <v>5</v>
      </c>
      <c r="K1956" t="s">
        <v>6</v>
      </c>
      <c r="L1956">
        <v>18</v>
      </c>
      <c r="M1956" t="str">
        <f>VLOOKUP(E1956,Translations!$A$1:$B$7,2,FALSE)</f>
        <v>Sjælland</v>
      </c>
      <c r="N1956" t="str">
        <f>VLOOKUP(D1956,Translations!$I$2:$K$101,2,FALSE)</f>
        <v>Stevns</v>
      </c>
      <c r="O1956" t="str">
        <f>VLOOKUP(G1956,Translations!$M$2:$N$9,2,FALSE)</f>
        <v>[X2074] SARS-CoV-2 (RNA), Testcenter</v>
      </c>
      <c r="P1956" t="str">
        <f>VLOOKUP(F1956,Translations!$D$1:$F$13,2,FALSE)</f>
        <v>Ok</v>
      </c>
      <c r="Q1956" t="str">
        <f>VLOOKUP(F1956,Translations!$D$2:$G$13,4,FALSE)</f>
        <v>01 - Aktiv, bopæl i DK</v>
      </c>
      <c r="R1956" t="str">
        <f>VLOOKUP(H1956,Translations!$P$2:$Q$10,2,FALSE)</f>
        <v>1 - Selvstændigt sikret - med lægevalg</v>
      </c>
      <c r="S1956" t="str">
        <f>VLOOKUP(F1956,Translations!$D$2:$F$13,3,FALSE)</f>
        <v>Ja</v>
      </c>
    </row>
    <row r="1957" spans="1:19" x14ac:dyDescent="0.2">
      <c r="A1957" s="3">
        <v>43964</v>
      </c>
      <c r="B1957" t="s">
        <v>359</v>
      </c>
      <c r="C1957" t="s">
        <v>360</v>
      </c>
      <c r="D1957">
        <v>340</v>
      </c>
      <c r="E1957">
        <v>1085</v>
      </c>
      <c r="F1957" t="str">
        <f t="shared" si="68"/>
        <v>01</v>
      </c>
      <c r="G1957" t="s">
        <v>512</v>
      </c>
      <c r="H1957">
        <v>1</v>
      </c>
      <c r="I1957" t="s">
        <v>5</v>
      </c>
      <c r="J1957" t="s">
        <v>5</v>
      </c>
      <c r="K1957" t="s">
        <v>6</v>
      </c>
      <c r="L1957">
        <v>21</v>
      </c>
      <c r="M1957" t="str">
        <f>VLOOKUP(E1957,Translations!$A$1:$B$7,2,FALSE)</f>
        <v>Sjælland</v>
      </c>
      <c r="N1957" t="str">
        <f>VLOOKUP(D1957,Translations!$I$2:$K$101,2,FALSE)</f>
        <v>Sorø</v>
      </c>
      <c r="O1957" t="str">
        <f>VLOOKUP(G1957,Translations!$M$2:$N$9,2,FALSE)</f>
        <v>[X2074] SARS-CoV-2 (RNA), Testcenter</v>
      </c>
      <c r="P1957" t="str">
        <f>VLOOKUP(F1957,Translations!$D$1:$F$13,2,FALSE)</f>
        <v>Ok</v>
      </c>
      <c r="Q1957" t="str">
        <f>VLOOKUP(F1957,Translations!$D$2:$G$13,4,FALSE)</f>
        <v>01 - Aktiv, bopæl i DK</v>
      </c>
      <c r="R1957" t="str">
        <f>VLOOKUP(H1957,Translations!$P$2:$Q$10,2,FALSE)</f>
        <v>1 - Selvstændigt sikret - med lægevalg</v>
      </c>
      <c r="S1957" t="str">
        <f>VLOOKUP(F1957,Translations!$D$2:$F$13,3,FALSE)</f>
        <v>Ja</v>
      </c>
    </row>
    <row r="1958" spans="1:19" x14ac:dyDescent="0.2">
      <c r="A1958" s="3">
        <v>43964</v>
      </c>
      <c r="B1958" t="s">
        <v>359</v>
      </c>
      <c r="C1958" t="s">
        <v>360</v>
      </c>
      <c r="D1958">
        <v>350</v>
      </c>
      <c r="E1958">
        <v>1085</v>
      </c>
      <c r="F1958" t="str">
        <f t="shared" si="68"/>
        <v>01</v>
      </c>
      <c r="G1958" t="s">
        <v>512</v>
      </c>
      <c r="H1958">
        <v>1</v>
      </c>
      <c r="I1958" t="s">
        <v>5</v>
      </c>
      <c r="J1958" t="s">
        <v>5</v>
      </c>
      <c r="K1958" t="s">
        <v>6</v>
      </c>
      <c r="L1958">
        <v>37</v>
      </c>
      <c r="M1958" t="str">
        <f>VLOOKUP(E1958,Translations!$A$1:$B$7,2,FALSE)</f>
        <v>Sjælland</v>
      </c>
      <c r="N1958" t="str">
        <f>VLOOKUP(D1958,Translations!$I$2:$K$101,2,FALSE)</f>
        <v>Lejre</v>
      </c>
      <c r="O1958" t="str">
        <f>VLOOKUP(G1958,Translations!$M$2:$N$9,2,FALSE)</f>
        <v>[X2074] SARS-CoV-2 (RNA), Testcenter</v>
      </c>
      <c r="P1958" t="str">
        <f>VLOOKUP(F1958,Translations!$D$1:$F$13,2,FALSE)</f>
        <v>Ok</v>
      </c>
      <c r="Q1958" t="str">
        <f>VLOOKUP(F1958,Translations!$D$2:$G$13,4,FALSE)</f>
        <v>01 - Aktiv, bopæl i DK</v>
      </c>
      <c r="R1958" t="str">
        <f>VLOOKUP(H1958,Translations!$P$2:$Q$10,2,FALSE)</f>
        <v>1 - Selvstændigt sikret - med lægevalg</v>
      </c>
      <c r="S1958" t="str">
        <f>VLOOKUP(F1958,Translations!$D$2:$F$13,3,FALSE)</f>
        <v>Ja</v>
      </c>
    </row>
    <row r="1959" spans="1:19" x14ac:dyDescent="0.2">
      <c r="A1959" s="3">
        <v>43964</v>
      </c>
      <c r="B1959" t="s">
        <v>359</v>
      </c>
      <c r="C1959" t="s">
        <v>360</v>
      </c>
      <c r="D1959">
        <v>360</v>
      </c>
      <c r="E1959">
        <v>1085</v>
      </c>
      <c r="F1959" t="str">
        <f t="shared" si="68"/>
        <v>01</v>
      </c>
      <c r="G1959" t="s">
        <v>512</v>
      </c>
      <c r="H1959">
        <v>1</v>
      </c>
      <c r="I1959" t="s">
        <v>5</v>
      </c>
      <c r="J1959" t="s">
        <v>5</v>
      </c>
      <c r="K1959" t="s">
        <v>6</v>
      </c>
      <c r="L1959">
        <v>2</v>
      </c>
      <c r="M1959" t="str">
        <f>VLOOKUP(E1959,Translations!$A$1:$B$7,2,FALSE)</f>
        <v>Sjælland</v>
      </c>
      <c r="N1959" t="str">
        <f>VLOOKUP(D1959,Translations!$I$2:$K$101,2,FALSE)</f>
        <v>Lolland</v>
      </c>
      <c r="O1959" t="str">
        <f>VLOOKUP(G1959,Translations!$M$2:$N$9,2,FALSE)</f>
        <v>[X2074] SARS-CoV-2 (RNA), Testcenter</v>
      </c>
      <c r="P1959" t="str">
        <f>VLOOKUP(F1959,Translations!$D$1:$F$13,2,FALSE)</f>
        <v>Ok</v>
      </c>
      <c r="Q1959" t="str">
        <f>VLOOKUP(F1959,Translations!$D$2:$G$13,4,FALSE)</f>
        <v>01 - Aktiv, bopæl i DK</v>
      </c>
      <c r="R1959" t="str">
        <f>VLOOKUP(H1959,Translations!$P$2:$Q$10,2,FALSE)</f>
        <v>1 - Selvstændigt sikret - med lægevalg</v>
      </c>
      <c r="S1959" t="str">
        <f>VLOOKUP(F1959,Translations!$D$2:$F$13,3,FALSE)</f>
        <v>Ja</v>
      </c>
    </row>
    <row r="1960" spans="1:19" x14ac:dyDescent="0.2">
      <c r="A1960" s="3">
        <v>43964</v>
      </c>
      <c r="B1960" t="s">
        <v>359</v>
      </c>
      <c r="C1960" t="s">
        <v>360</v>
      </c>
      <c r="D1960">
        <v>370</v>
      </c>
      <c r="E1960">
        <v>1085</v>
      </c>
      <c r="F1960" t="str">
        <f t="shared" si="68"/>
        <v>01</v>
      </c>
      <c r="G1960" t="s">
        <v>512</v>
      </c>
      <c r="H1960">
        <v>1</v>
      </c>
      <c r="I1960" t="s">
        <v>5</v>
      </c>
      <c r="J1960" t="s">
        <v>5</v>
      </c>
      <c r="K1960" t="s">
        <v>6</v>
      </c>
      <c r="L1960">
        <v>40</v>
      </c>
      <c r="M1960" t="str">
        <f>VLOOKUP(E1960,Translations!$A$1:$B$7,2,FALSE)</f>
        <v>Sjælland</v>
      </c>
      <c r="N1960" t="str">
        <f>VLOOKUP(D1960,Translations!$I$2:$K$101,2,FALSE)</f>
        <v>Næstved</v>
      </c>
      <c r="O1960" t="str">
        <f>VLOOKUP(G1960,Translations!$M$2:$N$9,2,FALSE)</f>
        <v>[X2074] SARS-CoV-2 (RNA), Testcenter</v>
      </c>
      <c r="P1960" t="str">
        <f>VLOOKUP(F1960,Translations!$D$1:$F$13,2,FALSE)</f>
        <v>Ok</v>
      </c>
      <c r="Q1960" t="str">
        <f>VLOOKUP(F1960,Translations!$D$2:$G$13,4,FALSE)</f>
        <v>01 - Aktiv, bopæl i DK</v>
      </c>
      <c r="R1960" t="str">
        <f>VLOOKUP(H1960,Translations!$P$2:$Q$10,2,FALSE)</f>
        <v>1 - Selvstændigt sikret - med lægevalg</v>
      </c>
      <c r="S1960" t="str">
        <f>VLOOKUP(F1960,Translations!$D$2:$F$13,3,FALSE)</f>
        <v>Ja</v>
      </c>
    </row>
    <row r="1961" spans="1:19" x14ac:dyDescent="0.2">
      <c r="A1961" s="3">
        <v>43964</v>
      </c>
      <c r="B1961" t="s">
        <v>359</v>
      </c>
      <c r="C1961" t="s">
        <v>360</v>
      </c>
      <c r="D1961">
        <v>376</v>
      </c>
      <c r="E1961">
        <v>1085</v>
      </c>
      <c r="F1961" t="str">
        <f t="shared" si="68"/>
        <v>01</v>
      </c>
      <c r="G1961" t="s">
        <v>512</v>
      </c>
      <c r="H1961">
        <v>1</v>
      </c>
      <c r="I1961" t="s">
        <v>5</v>
      </c>
      <c r="J1961" t="s">
        <v>5</v>
      </c>
      <c r="K1961" t="s">
        <v>6</v>
      </c>
      <c r="L1961">
        <v>11</v>
      </c>
      <c r="M1961" t="str">
        <f>VLOOKUP(E1961,Translations!$A$1:$B$7,2,FALSE)</f>
        <v>Sjælland</v>
      </c>
      <c r="N1961" t="str">
        <f>VLOOKUP(D1961,Translations!$I$2:$K$101,2,FALSE)</f>
        <v>Guldborgsund</v>
      </c>
      <c r="O1961" t="str">
        <f>VLOOKUP(G1961,Translations!$M$2:$N$9,2,FALSE)</f>
        <v>[X2074] SARS-CoV-2 (RNA), Testcenter</v>
      </c>
      <c r="P1961" t="str">
        <f>VLOOKUP(F1961,Translations!$D$1:$F$13,2,FALSE)</f>
        <v>Ok</v>
      </c>
      <c r="Q1961" t="str">
        <f>VLOOKUP(F1961,Translations!$D$2:$G$13,4,FALSE)</f>
        <v>01 - Aktiv, bopæl i DK</v>
      </c>
      <c r="R1961" t="str">
        <f>VLOOKUP(H1961,Translations!$P$2:$Q$10,2,FALSE)</f>
        <v>1 - Selvstændigt sikret - med lægevalg</v>
      </c>
      <c r="S1961" t="str">
        <f>VLOOKUP(F1961,Translations!$D$2:$F$13,3,FALSE)</f>
        <v>Ja</v>
      </c>
    </row>
    <row r="1962" spans="1:19" x14ac:dyDescent="0.2">
      <c r="A1962" s="3">
        <v>43964</v>
      </c>
      <c r="B1962" t="s">
        <v>359</v>
      </c>
      <c r="C1962" t="s">
        <v>360</v>
      </c>
      <c r="D1962">
        <v>390</v>
      </c>
      <c r="E1962">
        <v>1085</v>
      </c>
      <c r="F1962" t="str">
        <f t="shared" si="68"/>
        <v>01</v>
      </c>
      <c r="G1962" t="s">
        <v>512</v>
      </c>
      <c r="H1962">
        <v>1</v>
      </c>
      <c r="I1962" t="s">
        <v>5</v>
      </c>
      <c r="J1962" t="s">
        <v>5</v>
      </c>
      <c r="K1962" t="s">
        <v>6</v>
      </c>
      <c r="L1962">
        <v>12</v>
      </c>
      <c r="M1962" t="str">
        <f>VLOOKUP(E1962,Translations!$A$1:$B$7,2,FALSE)</f>
        <v>Sjælland</v>
      </c>
      <c r="N1962" t="str">
        <f>VLOOKUP(D1962,Translations!$I$2:$K$101,2,FALSE)</f>
        <v>Vordingborg</v>
      </c>
      <c r="O1962" t="str">
        <f>VLOOKUP(G1962,Translations!$M$2:$N$9,2,FALSE)</f>
        <v>[X2074] SARS-CoV-2 (RNA), Testcenter</v>
      </c>
      <c r="P1962" t="str">
        <f>VLOOKUP(F1962,Translations!$D$1:$F$13,2,FALSE)</f>
        <v>Ok</v>
      </c>
      <c r="Q1962" t="str">
        <f>VLOOKUP(F1962,Translations!$D$2:$G$13,4,FALSE)</f>
        <v>01 - Aktiv, bopæl i DK</v>
      </c>
      <c r="R1962" t="str">
        <f>VLOOKUP(H1962,Translations!$P$2:$Q$10,2,FALSE)</f>
        <v>1 - Selvstændigt sikret - med lægevalg</v>
      </c>
      <c r="S1962" t="str">
        <f>VLOOKUP(F1962,Translations!$D$2:$F$13,3,FALSE)</f>
        <v>Ja</v>
      </c>
    </row>
    <row r="1963" spans="1:19" x14ac:dyDescent="0.2">
      <c r="A1963" s="3">
        <v>43964</v>
      </c>
      <c r="B1963" t="s">
        <v>359</v>
      </c>
      <c r="C1963" t="s">
        <v>360</v>
      </c>
      <c r="D1963">
        <v>400</v>
      </c>
      <c r="E1963">
        <v>1084</v>
      </c>
      <c r="F1963" t="str">
        <f t="shared" si="68"/>
        <v>01</v>
      </c>
      <c r="G1963" t="s">
        <v>512</v>
      </c>
      <c r="H1963">
        <v>1</v>
      </c>
      <c r="I1963" t="s">
        <v>5</v>
      </c>
      <c r="J1963" t="s">
        <v>5</v>
      </c>
      <c r="K1963" t="s">
        <v>6</v>
      </c>
      <c r="L1963">
        <v>2</v>
      </c>
      <c r="M1963" t="str">
        <f>VLOOKUP(E1963,Translations!$A$1:$B$7,2,FALSE)</f>
        <v>Hovedstaden</v>
      </c>
      <c r="N1963" t="str">
        <f>VLOOKUP(D1963,Translations!$I$2:$K$101,2,FALSE)</f>
        <v>Bornholm</v>
      </c>
      <c r="O1963" t="str">
        <f>VLOOKUP(G1963,Translations!$M$2:$N$9,2,FALSE)</f>
        <v>[X2074] SARS-CoV-2 (RNA), Testcenter</v>
      </c>
      <c r="P1963" t="str">
        <f>VLOOKUP(F1963,Translations!$D$1:$F$13,2,FALSE)</f>
        <v>Ok</v>
      </c>
      <c r="Q1963" t="str">
        <f>VLOOKUP(F1963,Translations!$D$2:$G$13,4,FALSE)</f>
        <v>01 - Aktiv, bopæl i DK</v>
      </c>
      <c r="R1963" t="str">
        <f>VLOOKUP(H1963,Translations!$P$2:$Q$10,2,FALSE)</f>
        <v>1 - Selvstændigt sikret - med lægevalg</v>
      </c>
      <c r="S1963" t="str">
        <f>VLOOKUP(F1963,Translations!$D$2:$F$13,3,FALSE)</f>
        <v>Ja</v>
      </c>
    </row>
    <row r="1964" spans="1:19" x14ac:dyDescent="0.2">
      <c r="A1964" s="3">
        <v>43964</v>
      </c>
      <c r="B1964" t="s">
        <v>359</v>
      </c>
      <c r="C1964" t="s">
        <v>360</v>
      </c>
      <c r="D1964">
        <v>410</v>
      </c>
      <c r="E1964">
        <v>1083</v>
      </c>
      <c r="F1964" t="str">
        <f t="shared" si="68"/>
        <v>01</v>
      </c>
      <c r="G1964" t="s">
        <v>512</v>
      </c>
      <c r="H1964">
        <v>1</v>
      </c>
      <c r="I1964" t="s">
        <v>5</v>
      </c>
      <c r="J1964" t="s">
        <v>5</v>
      </c>
      <c r="K1964" t="s">
        <v>6</v>
      </c>
      <c r="L1964">
        <v>4</v>
      </c>
      <c r="M1964" t="str">
        <f>VLOOKUP(E1964,Translations!$A$1:$B$7,2,FALSE)</f>
        <v>Syddanmark</v>
      </c>
      <c r="N1964" t="str">
        <f>VLOOKUP(D1964,Translations!$I$2:$K$101,2,FALSE)</f>
        <v>Middelfart</v>
      </c>
      <c r="O1964" t="str">
        <f>VLOOKUP(G1964,Translations!$M$2:$N$9,2,FALSE)</f>
        <v>[X2074] SARS-CoV-2 (RNA), Testcenter</v>
      </c>
      <c r="P1964" t="str">
        <f>VLOOKUP(F1964,Translations!$D$1:$F$13,2,FALSE)</f>
        <v>Ok</v>
      </c>
      <c r="Q1964" t="str">
        <f>VLOOKUP(F1964,Translations!$D$2:$G$13,4,FALSE)</f>
        <v>01 - Aktiv, bopæl i DK</v>
      </c>
      <c r="R1964" t="str">
        <f>VLOOKUP(H1964,Translations!$P$2:$Q$10,2,FALSE)</f>
        <v>1 - Selvstændigt sikret - med lægevalg</v>
      </c>
      <c r="S1964" t="str">
        <f>VLOOKUP(F1964,Translations!$D$2:$F$13,3,FALSE)</f>
        <v>Ja</v>
      </c>
    </row>
    <row r="1965" spans="1:19" x14ac:dyDescent="0.2">
      <c r="A1965" s="3">
        <v>43964</v>
      </c>
      <c r="B1965" t="s">
        <v>359</v>
      </c>
      <c r="C1965" t="s">
        <v>360</v>
      </c>
      <c r="D1965">
        <v>420</v>
      </c>
      <c r="E1965">
        <v>1083</v>
      </c>
      <c r="F1965" t="str">
        <f t="shared" si="68"/>
        <v>01</v>
      </c>
      <c r="G1965" t="s">
        <v>512</v>
      </c>
      <c r="H1965">
        <v>1</v>
      </c>
      <c r="I1965" t="s">
        <v>5</v>
      </c>
      <c r="J1965" t="s">
        <v>5</v>
      </c>
      <c r="K1965" t="s">
        <v>6</v>
      </c>
      <c r="L1965">
        <v>4</v>
      </c>
      <c r="M1965" t="str">
        <f>VLOOKUP(E1965,Translations!$A$1:$B$7,2,FALSE)</f>
        <v>Syddanmark</v>
      </c>
      <c r="N1965" t="str">
        <f>VLOOKUP(D1965,Translations!$I$2:$K$101,2,FALSE)</f>
        <v>Assens</v>
      </c>
      <c r="O1965" t="str">
        <f>VLOOKUP(G1965,Translations!$M$2:$N$9,2,FALSE)</f>
        <v>[X2074] SARS-CoV-2 (RNA), Testcenter</v>
      </c>
      <c r="P1965" t="str">
        <f>VLOOKUP(F1965,Translations!$D$1:$F$13,2,FALSE)</f>
        <v>Ok</v>
      </c>
      <c r="Q1965" t="str">
        <f>VLOOKUP(F1965,Translations!$D$2:$G$13,4,FALSE)</f>
        <v>01 - Aktiv, bopæl i DK</v>
      </c>
      <c r="R1965" t="str">
        <f>VLOOKUP(H1965,Translations!$P$2:$Q$10,2,FALSE)</f>
        <v>1 - Selvstændigt sikret - med lægevalg</v>
      </c>
      <c r="S1965" t="str">
        <f>VLOOKUP(F1965,Translations!$D$2:$F$13,3,FALSE)</f>
        <v>Ja</v>
      </c>
    </row>
    <row r="1966" spans="1:19" x14ac:dyDescent="0.2">
      <c r="A1966" s="3">
        <v>43964</v>
      </c>
      <c r="B1966" t="s">
        <v>359</v>
      </c>
      <c r="C1966" t="s">
        <v>360</v>
      </c>
      <c r="D1966">
        <v>430</v>
      </c>
      <c r="E1966">
        <v>1083</v>
      </c>
      <c r="F1966" t="str">
        <f t="shared" si="68"/>
        <v>01</v>
      </c>
      <c r="G1966" t="s">
        <v>512</v>
      </c>
      <c r="H1966">
        <v>1</v>
      </c>
      <c r="I1966" t="s">
        <v>5</v>
      </c>
      <c r="J1966" t="s">
        <v>5</v>
      </c>
      <c r="K1966" t="s">
        <v>6</v>
      </c>
      <c r="L1966">
        <v>3</v>
      </c>
      <c r="M1966" t="str">
        <f>VLOOKUP(E1966,Translations!$A$1:$B$7,2,FALSE)</f>
        <v>Syddanmark</v>
      </c>
      <c r="N1966" t="str">
        <f>VLOOKUP(D1966,Translations!$I$2:$K$101,2,FALSE)</f>
        <v>Faaborg-Midtfyn</v>
      </c>
      <c r="O1966" t="str">
        <f>VLOOKUP(G1966,Translations!$M$2:$N$9,2,FALSE)</f>
        <v>[X2074] SARS-CoV-2 (RNA), Testcenter</v>
      </c>
      <c r="P1966" t="str">
        <f>VLOOKUP(F1966,Translations!$D$1:$F$13,2,FALSE)</f>
        <v>Ok</v>
      </c>
      <c r="Q1966" t="str">
        <f>VLOOKUP(F1966,Translations!$D$2:$G$13,4,FALSE)</f>
        <v>01 - Aktiv, bopæl i DK</v>
      </c>
      <c r="R1966" t="str">
        <f>VLOOKUP(H1966,Translations!$P$2:$Q$10,2,FALSE)</f>
        <v>1 - Selvstændigt sikret - med lægevalg</v>
      </c>
      <c r="S1966" t="str">
        <f>VLOOKUP(F1966,Translations!$D$2:$F$13,3,FALSE)</f>
        <v>Ja</v>
      </c>
    </row>
    <row r="1967" spans="1:19" x14ac:dyDescent="0.2">
      <c r="A1967" s="3">
        <v>43964</v>
      </c>
      <c r="B1967" t="s">
        <v>359</v>
      </c>
      <c r="C1967" t="s">
        <v>360</v>
      </c>
      <c r="D1967">
        <v>440</v>
      </c>
      <c r="E1967">
        <v>1083</v>
      </c>
      <c r="F1967" t="str">
        <f t="shared" si="68"/>
        <v>01</v>
      </c>
      <c r="G1967" t="s">
        <v>512</v>
      </c>
      <c r="H1967">
        <v>1</v>
      </c>
      <c r="I1967" t="s">
        <v>5</v>
      </c>
      <c r="J1967" t="s">
        <v>5</v>
      </c>
      <c r="K1967" t="s">
        <v>6</v>
      </c>
      <c r="L1967">
        <v>5</v>
      </c>
      <c r="M1967" t="str">
        <f>VLOOKUP(E1967,Translations!$A$1:$B$7,2,FALSE)</f>
        <v>Syddanmark</v>
      </c>
      <c r="N1967" t="str">
        <f>VLOOKUP(D1967,Translations!$I$2:$K$101,2,FALSE)</f>
        <v>Kerteminde</v>
      </c>
      <c r="O1967" t="str">
        <f>VLOOKUP(G1967,Translations!$M$2:$N$9,2,FALSE)</f>
        <v>[X2074] SARS-CoV-2 (RNA), Testcenter</v>
      </c>
      <c r="P1967" t="str">
        <f>VLOOKUP(F1967,Translations!$D$1:$F$13,2,FALSE)</f>
        <v>Ok</v>
      </c>
      <c r="Q1967" t="str">
        <f>VLOOKUP(F1967,Translations!$D$2:$G$13,4,FALSE)</f>
        <v>01 - Aktiv, bopæl i DK</v>
      </c>
      <c r="R1967" t="str">
        <f>VLOOKUP(H1967,Translations!$P$2:$Q$10,2,FALSE)</f>
        <v>1 - Selvstændigt sikret - med lægevalg</v>
      </c>
      <c r="S1967" t="str">
        <f>VLOOKUP(F1967,Translations!$D$2:$F$13,3,FALSE)</f>
        <v>Ja</v>
      </c>
    </row>
    <row r="1968" spans="1:19" x14ac:dyDescent="0.2">
      <c r="A1968" s="3">
        <v>43964</v>
      </c>
      <c r="B1968" t="s">
        <v>359</v>
      </c>
      <c r="C1968" t="s">
        <v>360</v>
      </c>
      <c r="D1968">
        <v>450</v>
      </c>
      <c r="E1968">
        <v>1083</v>
      </c>
      <c r="F1968" t="str">
        <f t="shared" si="68"/>
        <v>01</v>
      </c>
      <c r="G1968" t="s">
        <v>512</v>
      </c>
      <c r="H1968">
        <v>1</v>
      </c>
      <c r="I1968" t="s">
        <v>5</v>
      </c>
      <c r="J1968" t="s">
        <v>5</v>
      </c>
      <c r="K1968" t="s">
        <v>6</v>
      </c>
      <c r="L1968">
        <v>5</v>
      </c>
      <c r="M1968" t="str">
        <f>VLOOKUP(E1968,Translations!$A$1:$B$7,2,FALSE)</f>
        <v>Syddanmark</v>
      </c>
      <c r="N1968" t="str">
        <f>VLOOKUP(D1968,Translations!$I$2:$K$101,2,FALSE)</f>
        <v>Nyborg</v>
      </c>
      <c r="O1968" t="str">
        <f>VLOOKUP(G1968,Translations!$M$2:$N$9,2,FALSE)</f>
        <v>[X2074] SARS-CoV-2 (RNA), Testcenter</v>
      </c>
      <c r="P1968" t="str">
        <f>VLOOKUP(F1968,Translations!$D$1:$F$13,2,FALSE)</f>
        <v>Ok</v>
      </c>
      <c r="Q1968" t="str">
        <f>VLOOKUP(F1968,Translations!$D$2:$G$13,4,FALSE)</f>
        <v>01 - Aktiv, bopæl i DK</v>
      </c>
      <c r="R1968" t="str">
        <f>VLOOKUP(H1968,Translations!$P$2:$Q$10,2,FALSE)</f>
        <v>1 - Selvstændigt sikret - med lægevalg</v>
      </c>
      <c r="S1968" t="str">
        <f>VLOOKUP(F1968,Translations!$D$2:$F$13,3,FALSE)</f>
        <v>Ja</v>
      </c>
    </row>
    <row r="1969" spans="1:19" x14ac:dyDescent="0.2">
      <c r="A1969" s="3">
        <v>43964</v>
      </c>
      <c r="B1969" t="s">
        <v>359</v>
      </c>
      <c r="C1969" t="s">
        <v>360</v>
      </c>
      <c r="D1969">
        <v>461</v>
      </c>
      <c r="E1969">
        <v>1083</v>
      </c>
      <c r="F1969" t="str">
        <f t="shared" si="68"/>
        <v>01</v>
      </c>
      <c r="G1969" t="s">
        <v>512</v>
      </c>
      <c r="H1969">
        <v>1</v>
      </c>
      <c r="I1969" t="s">
        <v>5</v>
      </c>
      <c r="J1969" t="s">
        <v>5</v>
      </c>
      <c r="K1969" t="s">
        <v>6</v>
      </c>
      <c r="L1969">
        <v>31</v>
      </c>
      <c r="M1969" t="str">
        <f>VLOOKUP(E1969,Translations!$A$1:$B$7,2,FALSE)</f>
        <v>Syddanmark</v>
      </c>
      <c r="N1969" t="str">
        <f>VLOOKUP(D1969,Translations!$I$2:$K$101,2,FALSE)</f>
        <v>Odense</v>
      </c>
      <c r="O1969" t="str">
        <f>VLOOKUP(G1969,Translations!$M$2:$N$9,2,FALSE)</f>
        <v>[X2074] SARS-CoV-2 (RNA), Testcenter</v>
      </c>
      <c r="P1969" t="str">
        <f>VLOOKUP(F1969,Translations!$D$1:$F$13,2,FALSE)</f>
        <v>Ok</v>
      </c>
      <c r="Q1969" t="str">
        <f>VLOOKUP(F1969,Translations!$D$2:$G$13,4,FALSE)</f>
        <v>01 - Aktiv, bopæl i DK</v>
      </c>
      <c r="R1969" t="str">
        <f>VLOOKUP(H1969,Translations!$P$2:$Q$10,2,FALSE)</f>
        <v>1 - Selvstændigt sikret - med lægevalg</v>
      </c>
      <c r="S1969" t="str">
        <f>VLOOKUP(F1969,Translations!$D$2:$F$13,3,FALSE)</f>
        <v>Ja</v>
      </c>
    </row>
    <row r="1970" spans="1:19" x14ac:dyDescent="0.2">
      <c r="A1970" s="3">
        <v>43964</v>
      </c>
      <c r="B1970" t="s">
        <v>359</v>
      </c>
      <c r="C1970" t="s">
        <v>360</v>
      </c>
      <c r="D1970">
        <v>479</v>
      </c>
      <c r="E1970">
        <v>1083</v>
      </c>
      <c r="F1970" t="str">
        <f t="shared" si="68"/>
        <v>01</v>
      </c>
      <c r="G1970" t="s">
        <v>512</v>
      </c>
      <c r="H1970">
        <v>1</v>
      </c>
      <c r="I1970" t="s">
        <v>5</v>
      </c>
      <c r="J1970" t="s">
        <v>5</v>
      </c>
      <c r="K1970" t="s">
        <v>6</v>
      </c>
      <c r="L1970">
        <v>2</v>
      </c>
      <c r="M1970" t="str">
        <f>VLOOKUP(E1970,Translations!$A$1:$B$7,2,FALSE)</f>
        <v>Syddanmark</v>
      </c>
      <c r="N1970" t="str">
        <f>VLOOKUP(D1970,Translations!$I$2:$K$101,2,FALSE)</f>
        <v>Svendborg</v>
      </c>
      <c r="O1970" t="str">
        <f>VLOOKUP(G1970,Translations!$M$2:$N$9,2,FALSE)</f>
        <v>[X2074] SARS-CoV-2 (RNA), Testcenter</v>
      </c>
      <c r="P1970" t="str">
        <f>VLOOKUP(F1970,Translations!$D$1:$F$13,2,FALSE)</f>
        <v>Ok</v>
      </c>
      <c r="Q1970" t="str">
        <f>VLOOKUP(F1970,Translations!$D$2:$G$13,4,FALSE)</f>
        <v>01 - Aktiv, bopæl i DK</v>
      </c>
      <c r="R1970" t="str">
        <f>VLOOKUP(H1970,Translations!$P$2:$Q$10,2,FALSE)</f>
        <v>1 - Selvstændigt sikret - med lægevalg</v>
      </c>
      <c r="S1970" t="str">
        <f>VLOOKUP(F1970,Translations!$D$2:$F$13,3,FALSE)</f>
        <v>Ja</v>
      </c>
    </row>
    <row r="1971" spans="1:19" x14ac:dyDescent="0.2">
      <c r="A1971" s="3">
        <v>43964</v>
      </c>
      <c r="B1971" t="s">
        <v>359</v>
      </c>
      <c r="C1971" t="s">
        <v>360</v>
      </c>
      <c r="D1971">
        <v>480</v>
      </c>
      <c r="E1971">
        <v>1083</v>
      </c>
      <c r="F1971" t="str">
        <f t="shared" si="68"/>
        <v>01</v>
      </c>
      <c r="G1971" t="s">
        <v>512</v>
      </c>
      <c r="H1971">
        <v>1</v>
      </c>
      <c r="I1971" t="s">
        <v>5</v>
      </c>
      <c r="J1971" t="s">
        <v>5</v>
      </c>
      <c r="K1971" t="s">
        <v>6</v>
      </c>
      <c r="L1971">
        <v>5</v>
      </c>
      <c r="M1971" t="str">
        <f>VLOOKUP(E1971,Translations!$A$1:$B$7,2,FALSE)</f>
        <v>Syddanmark</v>
      </c>
      <c r="N1971" t="str">
        <f>VLOOKUP(D1971,Translations!$I$2:$K$101,2,FALSE)</f>
        <v>Nordfyns</v>
      </c>
      <c r="O1971" t="str">
        <f>VLOOKUP(G1971,Translations!$M$2:$N$9,2,FALSE)</f>
        <v>[X2074] SARS-CoV-2 (RNA), Testcenter</v>
      </c>
      <c r="P1971" t="str">
        <f>VLOOKUP(F1971,Translations!$D$1:$F$13,2,FALSE)</f>
        <v>Ok</v>
      </c>
      <c r="Q1971" t="str">
        <f>VLOOKUP(F1971,Translations!$D$2:$G$13,4,FALSE)</f>
        <v>01 - Aktiv, bopæl i DK</v>
      </c>
      <c r="R1971" t="str">
        <f>VLOOKUP(H1971,Translations!$P$2:$Q$10,2,FALSE)</f>
        <v>1 - Selvstændigt sikret - med lægevalg</v>
      </c>
      <c r="S1971" t="str">
        <f>VLOOKUP(F1971,Translations!$D$2:$F$13,3,FALSE)</f>
        <v>Ja</v>
      </c>
    </row>
    <row r="1972" spans="1:19" x14ac:dyDescent="0.2">
      <c r="A1972" s="3">
        <v>43964</v>
      </c>
      <c r="B1972" t="s">
        <v>359</v>
      </c>
      <c r="C1972" t="s">
        <v>360</v>
      </c>
      <c r="D1972">
        <v>482</v>
      </c>
      <c r="E1972">
        <v>1083</v>
      </c>
      <c r="F1972" t="str">
        <f t="shared" si="68"/>
        <v>01</v>
      </c>
      <c r="G1972" t="s">
        <v>512</v>
      </c>
      <c r="H1972">
        <v>1</v>
      </c>
      <c r="I1972" t="s">
        <v>5</v>
      </c>
      <c r="J1972" t="s">
        <v>5</v>
      </c>
      <c r="K1972" t="s">
        <v>6</v>
      </c>
      <c r="L1972">
        <v>1</v>
      </c>
      <c r="M1972" t="str">
        <f>VLOOKUP(E1972,Translations!$A$1:$B$7,2,FALSE)</f>
        <v>Syddanmark</v>
      </c>
      <c r="N1972" t="str">
        <f>VLOOKUP(D1972,Translations!$I$2:$K$101,2,FALSE)</f>
        <v>Langeland</v>
      </c>
      <c r="O1972" t="str">
        <f>VLOOKUP(G1972,Translations!$M$2:$N$9,2,FALSE)</f>
        <v>[X2074] SARS-CoV-2 (RNA), Testcenter</v>
      </c>
      <c r="P1972" t="str">
        <f>VLOOKUP(F1972,Translations!$D$1:$F$13,2,FALSE)</f>
        <v>Ok</v>
      </c>
      <c r="Q1972" t="str">
        <f>VLOOKUP(F1972,Translations!$D$2:$G$13,4,FALSE)</f>
        <v>01 - Aktiv, bopæl i DK</v>
      </c>
      <c r="R1972" t="str">
        <f>VLOOKUP(H1972,Translations!$P$2:$Q$10,2,FALSE)</f>
        <v>1 - Selvstændigt sikret - med lægevalg</v>
      </c>
      <c r="S1972" t="str">
        <f>VLOOKUP(F1972,Translations!$D$2:$F$13,3,FALSE)</f>
        <v>Ja</v>
      </c>
    </row>
    <row r="1973" spans="1:19" x14ac:dyDescent="0.2">
      <c r="A1973" s="3">
        <v>43964</v>
      </c>
      <c r="B1973" t="s">
        <v>359</v>
      </c>
      <c r="C1973" t="s">
        <v>360</v>
      </c>
      <c r="D1973">
        <v>482</v>
      </c>
      <c r="E1973">
        <v>1083</v>
      </c>
      <c r="F1973" t="str">
        <f t="shared" si="68"/>
        <v>01</v>
      </c>
      <c r="G1973" t="s">
        <v>512</v>
      </c>
      <c r="H1973">
        <v>6</v>
      </c>
      <c r="I1973" t="s">
        <v>5</v>
      </c>
      <c r="J1973" t="s">
        <v>5</v>
      </c>
      <c r="K1973" t="s">
        <v>6</v>
      </c>
      <c r="L1973">
        <v>1</v>
      </c>
      <c r="M1973" t="str">
        <f>VLOOKUP(E1973,Translations!$A$1:$B$7,2,FALSE)</f>
        <v>Syddanmark</v>
      </c>
      <c r="N1973" t="str">
        <f>VLOOKUP(D1973,Translations!$I$2:$K$101,2,FALSE)</f>
        <v>Langeland</v>
      </c>
      <c r="O1973" t="str">
        <f>VLOOKUP(G1973,Translations!$M$2:$N$9,2,FALSE)</f>
        <v>[X2074] SARS-CoV-2 (RNA), Testcenter</v>
      </c>
      <c r="P1973" t="str">
        <f>VLOOKUP(F1973,Translations!$D$1:$F$13,2,FALSE)</f>
        <v>Ok</v>
      </c>
      <c r="Q1973" t="str">
        <f>VLOOKUP(F1973,Translations!$D$2:$G$13,4,FALSE)</f>
        <v>01 - Aktiv, bopæl i DK</v>
      </c>
      <c r="R1973" t="str">
        <f>VLOOKUP(H1973,Translations!$P$2:$Q$10,2,FALSE)</f>
        <v>6 - Institutionsanbragt (§ 112)</v>
      </c>
      <c r="S1973" t="str">
        <f>VLOOKUP(F1973,Translations!$D$2:$F$13,3,FALSE)</f>
        <v>Ja</v>
      </c>
    </row>
    <row r="1974" spans="1:19" x14ac:dyDescent="0.2">
      <c r="A1974" s="3">
        <v>43964</v>
      </c>
      <c r="B1974" t="s">
        <v>359</v>
      </c>
      <c r="C1974" t="s">
        <v>360</v>
      </c>
      <c r="D1974">
        <v>492</v>
      </c>
      <c r="E1974">
        <v>1083</v>
      </c>
      <c r="F1974" t="str">
        <f t="shared" si="68"/>
        <v>01</v>
      </c>
      <c r="G1974" t="s">
        <v>512</v>
      </c>
      <c r="H1974">
        <v>1</v>
      </c>
      <c r="I1974" t="s">
        <v>5</v>
      </c>
      <c r="J1974" t="s">
        <v>5</v>
      </c>
      <c r="K1974" t="s">
        <v>6</v>
      </c>
      <c r="L1974">
        <v>1</v>
      </c>
      <c r="M1974" t="str">
        <f>VLOOKUP(E1974,Translations!$A$1:$B$7,2,FALSE)</f>
        <v>Syddanmark</v>
      </c>
      <c r="N1974" t="str">
        <f>VLOOKUP(D1974,Translations!$I$2:$K$101,2,FALSE)</f>
        <v>Ærø</v>
      </c>
      <c r="O1974" t="str">
        <f>VLOOKUP(G1974,Translations!$M$2:$N$9,2,FALSE)</f>
        <v>[X2074] SARS-CoV-2 (RNA), Testcenter</v>
      </c>
      <c r="P1974" t="str">
        <f>VLOOKUP(F1974,Translations!$D$1:$F$13,2,FALSE)</f>
        <v>Ok</v>
      </c>
      <c r="Q1974" t="str">
        <f>VLOOKUP(F1974,Translations!$D$2:$G$13,4,FALSE)</f>
        <v>01 - Aktiv, bopæl i DK</v>
      </c>
      <c r="R1974" t="str">
        <f>VLOOKUP(H1974,Translations!$P$2:$Q$10,2,FALSE)</f>
        <v>1 - Selvstændigt sikret - med lægevalg</v>
      </c>
      <c r="S1974" t="str">
        <f>VLOOKUP(F1974,Translations!$D$2:$F$13,3,FALSE)</f>
        <v>Ja</v>
      </c>
    </row>
    <row r="1975" spans="1:19" x14ac:dyDescent="0.2">
      <c r="A1975" s="3">
        <v>43964</v>
      </c>
      <c r="B1975" t="s">
        <v>359</v>
      </c>
      <c r="C1975" t="s">
        <v>360</v>
      </c>
      <c r="D1975">
        <v>510</v>
      </c>
      <c r="E1975">
        <v>1083</v>
      </c>
      <c r="F1975" t="str">
        <f t="shared" si="68"/>
        <v>01</v>
      </c>
      <c r="G1975" t="s">
        <v>512</v>
      </c>
      <c r="H1975">
        <v>1</v>
      </c>
      <c r="I1975" t="s">
        <v>5</v>
      </c>
      <c r="J1975" t="s">
        <v>5</v>
      </c>
      <c r="K1975" t="s">
        <v>6</v>
      </c>
      <c r="L1975">
        <v>7</v>
      </c>
      <c r="M1975" t="str">
        <f>VLOOKUP(E1975,Translations!$A$1:$B$7,2,FALSE)</f>
        <v>Syddanmark</v>
      </c>
      <c r="N1975" t="str">
        <f>VLOOKUP(D1975,Translations!$I$2:$K$101,2,FALSE)</f>
        <v>Haderslev</v>
      </c>
      <c r="O1975" t="str">
        <f>VLOOKUP(G1975,Translations!$M$2:$N$9,2,FALSE)</f>
        <v>[X2074] SARS-CoV-2 (RNA), Testcenter</v>
      </c>
      <c r="P1975" t="str">
        <f>VLOOKUP(F1975,Translations!$D$1:$F$13,2,FALSE)</f>
        <v>Ok</v>
      </c>
      <c r="Q1975" t="str">
        <f>VLOOKUP(F1975,Translations!$D$2:$G$13,4,FALSE)</f>
        <v>01 - Aktiv, bopæl i DK</v>
      </c>
      <c r="R1975" t="str">
        <f>VLOOKUP(H1975,Translations!$P$2:$Q$10,2,FALSE)</f>
        <v>1 - Selvstændigt sikret - med lægevalg</v>
      </c>
      <c r="S1975" t="str">
        <f>VLOOKUP(F1975,Translations!$D$2:$F$13,3,FALSE)</f>
        <v>Ja</v>
      </c>
    </row>
    <row r="1976" spans="1:19" x14ac:dyDescent="0.2">
      <c r="A1976" s="3">
        <v>43964</v>
      </c>
      <c r="B1976" t="s">
        <v>359</v>
      </c>
      <c r="C1976" t="s">
        <v>360</v>
      </c>
      <c r="D1976">
        <v>530</v>
      </c>
      <c r="E1976">
        <v>1083</v>
      </c>
      <c r="F1976" t="str">
        <f t="shared" si="68"/>
        <v>01</v>
      </c>
      <c r="G1976" t="s">
        <v>512</v>
      </c>
      <c r="H1976">
        <v>1</v>
      </c>
      <c r="I1976" t="s">
        <v>5</v>
      </c>
      <c r="J1976" t="s">
        <v>5</v>
      </c>
      <c r="K1976" t="s">
        <v>6</v>
      </c>
      <c r="L1976">
        <v>2</v>
      </c>
      <c r="M1976" t="str">
        <f>VLOOKUP(E1976,Translations!$A$1:$B$7,2,FALSE)</f>
        <v>Syddanmark</v>
      </c>
      <c r="N1976" t="str">
        <f>VLOOKUP(D1976,Translations!$I$2:$K$101,2,FALSE)</f>
        <v>Billund</v>
      </c>
      <c r="O1976" t="str">
        <f>VLOOKUP(G1976,Translations!$M$2:$N$9,2,FALSE)</f>
        <v>[X2074] SARS-CoV-2 (RNA), Testcenter</v>
      </c>
      <c r="P1976" t="str">
        <f>VLOOKUP(F1976,Translations!$D$1:$F$13,2,FALSE)</f>
        <v>Ok</v>
      </c>
      <c r="Q1976" t="str">
        <f>VLOOKUP(F1976,Translations!$D$2:$G$13,4,FALSE)</f>
        <v>01 - Aktiv, bopæl i DK</v>
      </c>
      <c r="R1976" t="str">
        <f>VLOOKUP(H1976,Translations!$P$2:$Q$10,2,FALSE)</f>
        <v>1 - Selvstændigt sikret - med lægevalg</v>
      </c>
      <c r="S1976" t="str">
        <f>VLOOKUP(F1976,Translations!$D$2:$F$13,3,FALSE)</f>
        <v>Ja</v>
      </c>
    </row>
    <row r="1977" spans="1:19" x14ac:dyDescent="0.2">
      <c r="A1977" s="3">
        <v>43964</v>
      </c>
      <c r="B1977" t="s">
        <v>359</v>
      </c>
      <c r="C1977" t="s">
        <v>360</v>
      </c>
      <c r="D1977">
        <v>540</v>
      </c>
      <c r="E1977">
        <v>1083</v>
      </c>
      <c r="F1977" t="str">
        <f t="shared" si="68"/>
        <v>01</v>
      </c>
      <c r="G1977" t="s">
        <v>512</v>
      </c>
      <c r="H1977">
        <v>1</v>
      </c>
      <c r="I1977" t="s">
        <v>5</v>
      </c>
      <c r="J1977" t="s">
        <v>5</v>
      </c>
      <c r="K1977" t="s">
        <v>6</v>
      </c>
      <c r="L1977">
        <v>5</v>
      </c>
      <c r="M1977" t="str">
        <f>VLOOKUP(E1977,Translations!$A$1:$B$7,2,FALSE)</f>
        <v>Syddanmark</v>
      </c>
      <c r="N1977" t="str">
        <f>VLOOKUP(D1977,Translations!$I$2:$K$101,2,FALSE)</f>
        <v>Sønderborg</v>
      </c>
      <c r="O1977" t="str">
        <f>VLOOKUP(G1977,Translations!$M$2:$N$9,2,FALSE)</f>
        <v>[X2074] SARS-CoV-2 (RNA), Testcenter</v>
      </c>
      <c r="P1977" t="str">
        <f>VLOOKUP(F1977,Translations!$D$1:$F$13,2,FALSE)</f>
        <v>Ok</v>
      </c>
      <c r="Q1977" t="str">
        <f>VLOOKUP(F1977,Translations!$D$2:$G$13,4,FALSE)</f>
        <v>01 - Aktiv, bopæl i DK</v>
      </c>
      <c r="R1977" t="str">
        <f>VLOOKUP(H1977,Translations!$P$2:$Q$10,2,FALSE)</f>
        <v>1 - Selvstændigt sikret - med lægevalg</v>
      </c>
      <c r="S1977" t="str">
        <f>VLOOKUP(F1977,Translations!$D$2:$F$13,3,FALSE)</f>
        <v>Ja</v>
      </c>
    </row>
    <row r="1978" spans="1:19" x14ac:dyDescent="0.2">
      <c r="A1978" s="3">
        <v>43964</v>
      </c>
      <c r="B1978" t="s">
        <v>359</v>
      </c>
      <c r="C1978" t="s">
        <v>360</v>
      </c>
      <c r="D1978">
        <v>550</v>
      </c>
      <c r="E1978">
        <v>1083</v>
      </c>
      <c r="F1978" t="str">
        <f t="shared" si="68"/>
        <v>01</v>
      </c>
      <c r="G1978" t="s">
        <v>512</v>
      </c>
      <c r="H1978">
        <v>1</v>
      </c>
      <c r="I1978" t="s">
        <v>5</v>
      </c>
      <c r="J1978" t="s">
        <v>5</v>
      </c>
      <c r="K1978" t="s">
        <v>6</v>
      </c>
      <c r="L1978">
        <v>1</v>
      </c>
      <c r="M1978" t="str">
        <f>VLOOKUP(E1978,Translations!$A$1:$B$7,2,FALSE)</f>
        <v>Syddanmark</v>
      </c>
      <c r="N1978" t="str">
        <f>VLOOKUP(D1978,Translations!$I$2:$K$101,2,FALSE)</f>
        <v>Tønder</v>
      </c>
      <c r="O1978" t="str">
        <f>VLOOKUP(G1978,Translations!$M$2:$N$9,2,FALSE)</f>
        <v>[X2074] SARS-CoV-2 (RNA), Testcenter</v>
      </c>
      <c r="P1978" t="str">
        <f>VLOOKUP(F1978,Translations!$D$1:$F$13,2,FALSE)</f>
        <v>Ok</v>
      </c>
      <c r="Q1978" t="str">
        <f>VLOOKUP(F1978,Translations!$D$2:$G$13,4,FALSE)</f>
        <v>01 - Aktiv, bopæl i DK</v>
      </c>
      <c r="R1978" t="str">
        <f>VLOOKUP(H1978,Translations!$P$2:$Q$10,2,FALSE)</f>
        <v>1 - Selvstændigt sikret - med lægevalg</v>
      </c>
      <c r="S1978" t="str">
        <f>VLOOKUP(F1978,Translations!$D$2:$F$13,3,FALSE)</f>
        <v>Ja</v>
      </c>
    </row>
    <row r="1979" spans="1:19" x14ac:dyDescent="0.2">
      <c r="A1979" s="3">
        <v>43964</v>
      </c>
      <c r="B1979" t="s">
        <v>359</v>
      </c>
      <c r="C1979" t="s">
        <v>360</v>
      </c>
      <c r="D1979">
        <v>561</v>
      </c>
      <c r="E1979">
        <v>1083</v>
      </c>
      <c r="F1979" t="str">
        <f t="shared" si="68"/>
        <v>01</v>
      </c>
      <c r="G1979" t="s">
        <v>512</v>
      </c>
      <c r="H1979">
        <v>1</v>
      </c>
      <c r="I1979" t="s">
        <v>5</v>
      </c>
      <c r="J1979" t="s">
        <v>5</v>
      </c>
      <c r="K1979" t="s">
        <v>6</v>
      </c>
      <c r="L1979">
        <v>8</v>
      </c>
      <c r="M1979" t="str">
        <f>VLOOKUP(E1979,Translations!$A$1:$B$7,2,FALSE)</f>
        <v>Syddanmark</v>
      </c>
      <c r="N1979" t="str">
        <f>VLOOKUP(D1979,Translations!$I$2:$K$101,2,FALSE)</f>
        <v>Esbjerg</v>
      </c>
      <c r="O1979" t="str">
        <f>VLOOKUP(G1979,Translations!$M$2:$N$9,2,FALSE)</f>
        <v>[X2074] SARS-CoV-2 (RNA), Testcenter</v>
      </c>
      <c r="P1979" t="str">
        <f>VLOOKUP(F1979,Translations!$D$1:$F$13,2,FALSE)</f>
        <v>Ok</v>
      </c>
      <c r="Q1979" t="str">
        <f>VLOOKUP(F1979,Translations!$D$2:$G$13,4,FALSE)</f>
        <v>01 - Aktiv, bopæl i DK</v>
      </c>
      <c r="R1979" t="str">
        <f>VLOOKUP(H1979,Translations!$P$2:$Q$10,2,FALSE)</f>
        <v>1 - Selvstændigt sikret - med lægevalg</v>
      </c>
      <c r="S1979" t="str">
        <f>VLOOKUP(F1979,Translations!$D$2:$F$13,3,FALSE)</f>
        <v>Ja</v>
      </c>
    </row>
    <row r="1980" spans="1:19" x14ac:dyDescent="0.2">
      <c r="A1980" s="3">
        <v>43964</v>
      </c>
      <c r="B1980" t="s">
        <v>359</v>
      </c>
      <c r="C1980" t="s">
        <v>360</v>
      </c>
      <c r="D1980">
        <v>573</v>
      </c>
      <c r="E1980">
        <v>1083</v>
      </c>
      <c r="F1980" t="str">
        <f t="shared" ref="F1980:F2014" si="69">"01"</f>
        <v>01</v>
      </c>
      <c r="G1980" t="s">
        <v>512</v>
      </c>
      <c r="H1980">
        <v>1</v>
      </c>
      <c r="I1980" t="s">
        <v>5</v>
      </c>
      <c r="J1980" t="s">
        <v>5</v>
      </c>
      <c r="K1980" t="s">
        <v>6</v>
      </c>
      <c r="L1980">
        <v>3</v>
      </c>
      <c r="M1980" t="str">
        <f>VLOOKUP(E1980,Translations!$A$1:$B$7,2,FALSE)</f>
        <v>Syddanmark</v>
      </c>
      <c r="N1980" t="str">
        <f>VLOOKUP(D1980,Translations!$I$2:$K$101,2,FALSE)</f>
        <v>Varde</v>
      </c>
      <c r="O1980" t="str">
        <f>VLOOKUP(G1980,Translations!$M$2:$N$9,2,FALSE)</f>
        <v>[X2074] SARS-CoV-2 (RNA), Testcenter</v>
      </c>
      <c r="P1980" t="str">
        <f>VLOOKUP(F1980,Translations!$D$1:$F$13,2,FALSE)</f>
        <v>Ok</v>
      </c>
      <c r="Q1980" t="str">
        <f>VLOOKUP(F1980,Translations!$D$2:$G$13,4,FALSE)</f>
        <v>01 - Aktiv, bopæl i DK</v>
      </c>
      <c r="R1980" t="str">
        <f>VLOOKUP(H1980,Translations!$P$2:$Q$10,2,FALSE)</f>
        <v>1 - Selvstændigt sikret - med lægevalg</v>
      </c>
      <c r="S1980" t="str">
        <f>VLOOKUP(F1980,Translations!$D$2:$F$13,3,FALSE)</f>
        <v>Ja</v>
      </c>
    </row>
    <row r="1981" spans="1:19" x14ac:dyDescent="0.2">
      <c r="A1981" s="3">
        <v>43964</v>
      </c>
      <c r="B1981" t="s">
        <v>359</v>
      </c>
      <c r="C1981" t="s">
        <v>360</v>
      </c>
      <c r="D1981">
        <v>575</v>
      </c>
      <c r="E1981">
        <v>1083</v>
      </c>
      <c r="F1981" t="str">
        <f t="shared" si="69"/>
        <v>01</v>
      </c>
      <c r="G1981" t="s">
        <v>512</v>
      </c>
      <c r="H1981">
        <v>1</v>
      </c>
      <c r="I1981" t="s">
        <v>5</v>
      </c>
      <c r="J1981" t="s">
        <v>5</v>
      </c>
      <c r="K1981" t="s">
        <v>6</v>
      </c>
      <c r="L1981">
        <v>1</v>
      </c>
      <c r="M1981" t="str">
        <f>VLOOKUP(E1981,Translations!$A$1:$B$7,2,FALSE)</f>
        <v>Syddanmark</v>
      </c>
      <c r="N1981" t="str">
        <f>VLOOKUP(D1981,Translations!$I$2:$K$101,2,FALSE)</f>
        <v>Vejen</v>
      </c>
      <c r="O1981" t="str">
        <f>VLOOKUP(G1981,Translations!$M$2:$N$9,2,FALSE)</f>
        <v>[X2074] SARS-CoV-2 (RNA), Testcenter</v>
      </c>
      <c r="P1981" t="str">
        <f>VLOOKUP(F1981,Translations!$D$1:$F$13,2,FALSE)</f>
        <v>Ok</v>
      </c>
      <c r="Q1981" t="str">
        <f>VLOOKUP(F1981,Translations!$D$2:$G$13,4,FALSE)</f>
        <v>01 - Aktiv, bopæl i DK</v>
      </c>
      <c r="R1981" t="str">
        <f>VLOOKUP(H1981,Translations!$P$2:$Q$10,2,FALSE)</f>
        <v>1 - Selvstændigt sikret - med lægevalg</v>
      </c>
      <c r="S1981" t="str">
        <f>VLOOKUP(F1981,Translations!$D$2:$F$13,3,FALSE)</f>
        <v>Ja</v>
      </c>
    </row>
    <row r="1982" spans="1:19" x14ac:dyDescent="0.2">
      <c r="A1982" s="3">
        <v>43964</v>
      </c>
      <c r="B1982" t="s">
        <v>359</v>
      </c>
      <c r="C1982" t="s">
        <v>360</v>
      </c>
      <c r="D1982">
        <v>580</v>
      </c>
      <c r="E1982">
        <v>1083</v>
      </c>
      <c r="F1982" t="str">
        <f t="shared" si="69"/>
        <v>01</v>
      </c>
      <c r="G1982" t="s">
        <v>512</v>
      </c>
      <c r="H1982">
        <v>1</v>
      </c>
      <c r="I1982" t="s">
        <v>5</v>
      </c>
      <c r="J1982" t="s">
        <v>5</v>
      </c>
      <c r="K1982" t="s">
        <v>6</v>
      </c>
      <c r="L1982">
        <v>5</v>
      </c>
      <c r="M1982" t="str">
        <f>VLOOKUP(E1982,Translations!$A$1:$B$7,2,FALSE)</f>
        <v>Syddanmark</v>
      </c>
      <c r="N1982" t="str">
        <f>VLOOKUP(D1982,Translations!$I$2:$K$101,2,FALSE)</f>
        <v>Aabenraa</v>
      </c>
      <c r="O1982" t="str">
        <f>VLOOKUP(G1982,Translations!$M$2:$N$9,2,FALSE)</f>
        <v>[X2074] SARS-CoV-2 (RNA), Testcenter</v>
      </c>
      <c r="P1982" t="str">
        <f>VLOOKUP(F1982,Translations!$D$1:$F$13,2,FALSE)</f>
        <v>Ok</v>
      </c>
      <c r="Q1982" t="str">
        <f>VLOOKUP(F1982,Translations!$D$2:$G$13,4,FALSE)</f>
        <v>01 - Aktiv, bopæl i DK</v>
      </c>
      <c r="R1982" t="str">
        <f>VLOOKUP(H1982,Translations!$P$2:$Q$10,2,FALSE)</f>
        <v>1 - Selvstændigt sikret - med lægevalg</v>
      </c>
      <c r="S1982" t="str">
        <f>VLOOKUP(F1982,Translations!$D$2:$F$13,3,FALSE)</f>
        <v>Ja</v>
      </c>
    </row>
    <row r="1983" spans="1:19" x14ac:dyDescent="0.2">
      <c r="A1983" s="3">
        <v>43964</v>
      </c>
      <c r="B1983" t="s">
        <v>359</v>
      </c>
      <c r="C1983" t="s">
        <v>360</v>
      </c>
      <c r="D1983">
        <v>607</v>
      </c>
      <c r="E1983">
        <v>1083</v>
      </c>
      <c r="F1983" t="str">
        <f t="shared" si="69"/>
        <v>01</v>
      </c>
      <c r="G1983" t="s">
        <v>512</v>
      </c>
      <c r="H1983">
        <v>1</v>
      </c>
      <c r="I1983" t="s">
        <v>5</v>
      </c>
      <c r="J1983" t="s">
        <v>5</v>
      </c>
      <c r="K1983" t="s">
        <v>6</v>
      </c>
      <c r="L1983">
        <v>13</v>
      </c>
      <c r="M1983" t="str">
        <f>VLOOKUP(E1983,Translations!$A$1:$B$7,2,FALSE)</f>
        <v>Syddanmark</v>
      </c>
      <c r="N1983" t="str">
        <f>VLOOKUP(D1983,Translations!$I$2:$K$101,2,FALSE)</f>
        <v>Fredericia</v>
      </c>
      <c r="O1983" t="str">
        <f>VLOOKUP(G1983,Translations!$M$2:$N$9,2,FALSE)</f>
        <v>[X2074] SARS-CoV-2 (RNA), Testcenter</v>
      </c>
      <c r="P1983" t="str">
        <f>VLOOKUP(F1983,Translations!$D$1:$F$13,2,FALSE)</f>
        <v>Ok</v>
      </c>
      <c r="Q1983" t="str">
        <f>VLOOKUP(F1983,Translations!$D$2:$G$13,4,FALSE)</f>
        <v>01 - Aktiv, bopæl i DK</v>
      </c>
      <c r="R1983" t="str">
        <f>VLOOKUP(H1983,Translations!$P$2:$Q$10,2,FALSE)</f>
        <v>1 - Selvstændigt sikret - med lægevalg</v>
      </c>
      <c r="S1983" t="str">
        <f>VLOOKUP(F1983,Translations!$D$2:$F$13,3,FALSE)</f>
        <v>Ja</v>
      </c>
    </row>
    <row r="1984" spans="1:19" x14ac:dyDescent="0.2">
      <c r="A1984" s="3">
        <v>43964</v>
      </c>
      <c r="B1984" t="s">
        <v>359</v>
      </c>
      <c r="C1984" t="s">
        <v>360</v>
      </c>
      <c r="D1984">
        <v>615</v>
      </c>
      <c r="E1984">
        <v>1082</v>
      </c>
      <c r="F1984" t="str">
        <f t="shared" si="69"/>
        <v>01</v>
      </c>
      <c r="G1984" t="s">
        <v>512</v>
      </c>
      <c r="H1984">
        <v>1</v>
      </c>
      <c r="I1984" t="s">
        <v>5</v>
      </c>
      <c r="J1984" t="s">
        <v>5</v>
      </c>
      <c r="K1984" t="s">
        <v>6</v>
      </c>
      <c r="L1984">
        <v>7</v>
      </c>
      <c r="M1984" t="str">
        <f>VLOOKUP(E1984,Translations!$A$1:$B$7,2,FALSE)</f>
        <v>Midtjylland</v>
      </c>
      <c r="N1984" t="str">
        <f>VLOOKUP(D1984,Translations!$I$2:$K$101,2,FALSE)</f>
        <v>Horsens</v>
      </c>
      <c r="O1984" t="str">
        <f>VLOOKUP(G1984,Translations!$M$2:$N$9,2,FALSE)</f>
        <v>[X2074] SARS-CoV-2 (RNA), Testcenter</v>
      </c>
      <c r="P1984" t="str">
        <f>VLOOKUP(F1984,Translations!$D$1:$F$13,2,FALSE)</f>
        <v>Ok</v>
      </c>
      <c r="Q1984" t="str">
        <f>VLOOKUP(F1984,Translations!$D$2:$G$13,4,FALSE)</f>
        <v>01 - Aktiv, bopæl i DK</v>
      </c>
      <c r="R1984" t="str">
        <f>VLOOKUP(H1984,Translations!$P$2:$Q$10,2,FALSE)</f>
        <v>1 - Selvstændigt sikret - med lægevalg</v>
      </c>
      <c r="S1984" t="str">
        <f>VLOOKUP(F1984,Translations!$D$2:$F$13,3,FALSE)</f>
        <v>Ja</v>
      </c>
    </row>
    <row r="1985" spans="1:19" x14ac:dyDescent="0.2">
      <c r="A1985" s="3">
        <v>43964</v>
      </c>
      <c r="B1985" t="s">
        <v>359</v>
      </c>
      <c r="C1985" t="s">
        <v>360</v>
      </c>
      <c r="D1985">
        <v>621</v>
      </c>
      <c r="E1985">
        <v>1083</v>
      </c>
      <c r="F1985" t="str">
        <f t="shared" si="69"/>
        <v>01</v>
      </c>
      <c r="G1985" t="s">
        <v>512</v>
      </c>
      <c r="H1985">
        <v>1</v>
      </c>
      <c r="I1985" t="s">
        <v>5</v>
      </c>
      <c r="J1985" t="s">
        <v>5</v>
      </c>
      <c r="K1985" t="s">
        <v>6</v>
      </c>
      <c r="L1985">
        <v>22</v>
      </c>
      <c r="M1985" t="str">
        <f>VLOOKUP(E1985,Translations!$A$1:$B$7,2,FALSE)</f>
        <v>Syddanmark</v>
      </c>
      <c r="N1985" t="str">
        <f>VLOOKUP(D1985,Translations!$I$2:$K$101,2,FALSE)</f>
        <v>Kolding</v>
      </c>
      <c r="O1985" t="str">
        <f>VLOOKUP(G1985,Translations!$M$2:$N$9,2,FALSE)</f>
        <v>[X2074] SARS-CoV-2 (RNA), Testcenter</v>
      </c>
      <c r="P1985" t="str">
        <f>VLOOKUP(F1985,Translations!$D$1:$F$13,2,FALSE)</f>
        <v>Ok</v>
      </c>
      <c r="Q1985" t="str">
        <f>VLOOKUP(F1985,Translations!$D$2:$G$13,4,FALSE)</f>
        <v>01 - Aktiv, bopæl i DK</v>
      </c>
      <c r="R1985" t="str">
        <f>VLOOKUP(H1985,Translations!$P$2:$Q$10,2,FALSE)</f>
        <v>1 - Selvstændigt sikret - med lægevalg</v>
      </c>
      <c r="S1985" t="str">
        <f>VLOOKUP(F1985,Translations!$D$2:$F$13,3,FALSE)</f>
        <v>Ja</v>
      </c>
    </row>
    <row r="1986" spans="1:19" x14ac:dyDescent="0.2">
      <c r="A1986" s="3">
        <v>43964</v>
      </c>
      <c r="B1986" t="s">
        <v>359</v>
      </c>
      <c r="C1986" t="s">
        <v>360</v>
      </c>
      <c r="D1986">
        <v>630</v>
      </c>
      <c r="E1986">
        <v>1083</v>
      </c>
      <c r="F1986" t="str">
        <f t="shared" si="69"/>
        <v>01</v>
      </c>
      <c r="G1986" t="s">
        <v>512</v>
      </c>
      <c r="H1986">
        <v>1</v>
      </c>
      <c r="I1986" t="s">
        <v>5</v>
      </c>
      <c r="J1986" t="s">
        <v>5</v>
      </c>
      <c r="K1986" t="s">
        <v>6</v>
      </c>
      <c r="L1986">
        <v>26</v>
      </c>
      <c r="M1986" t="str">
        <f>VLOOKUP(E1986,Translations!$A$1:$B$7,2,FALSE)</f>
        <v>Syddanmark</v>
      </c>
      <c r="N1986" t="str">
        <f>VLOOKUP(D1986,Translations!$I$2:$K$101,2,FALSE)</f>
        <v>Vejle</v>
      </c>
      <c r="O1986" t="str">
        <f>VLOOKUP(G1986,Translations!$M$2:$N$9,2,FALSE)</f>
        <v>[X2074] SARS-CoV-2 (RNA), Testcenter</v>
      </c>
      <c r="P1986" t="str">
        <f>VLOOKUP(F1986,Translations!$D$1:$F$13,2,FALSE)</f>
        <v>Ok</v>
      </c>
      <c r="Q1986" t="str">
        <f>VLOOKUP(F1986,Translations!$D$2:$G$13,4,FALSE)</f>
        <v>01 - Aktiv, bopæl i DK</v>
      </c>
      <c r="R1986" t="str">
        <f>VLOOKUP(H1986,Translations!$P$2:$Q$10,2,FALSE)</f>
        <v>1 - Selvstændigt sikret - med lægevalg</v>
      </c>
      <c r="S1986" t="str">
        <f>VLOOKUP(F1986,Translations!$D$2:$F$13,3,FALSE)</f>
        <v>Ja</v>
      </c>
    </row>
    <row r="1987" spans="1:19" x14ac:dyDescent="0.2">
      <c r="A1987" s="3">
        <v>43964</v>
      </c>
      <c r="B1987" t="s">
        <v>359</v>
      </c>
      <c r="C1987" t="s">
        <v>360</v>
      </c>
      <c r="D1987">
        <v>657</v>
      </c>
      <c r="E1987">
        <v>1082</v>
      </c>
      <c r="F1987" t="str">
        <f t="shared" si="69"/>
        <v>01</v>
      </c>
      <c r="G1987" t="s">
        <v>512</v>
      </c>
      <c r="H1987">
        <v>1</v>
      </c>
      <c r="I1987" t="s">
        <v>5</v>
      </c>
      <c r="J1987" t="s">
        <v>5</v>
      </c>
      <c r="K1987" t="s">
        <v>6</v>
      </c>
      <c r="L1987">
        <v>3</v>
      </c>
      <c r="M1987" t="str">
        <f>VLOOKUP(E1987,Translations!$A$1:$B$7,2,FALSE)</f>
        <v>Midtjylland</v>
      </c>
      <c r="N1987" t="str">
        <f>VLOOKUP(D1987,Translations!$I$2:$K$101,2,FALSE)</f>
        <v>Herning</v>
      </c>
      <c r="O1987" t="str">
        <f>VLOOKUP(G1987,Translations!$M$2:$N$9,2,FALSE)</f>
        <v>[X2074] SARS-CoV-2 (RNA), Testcenter</v>
      </c>
      <c r="P1987" t="str">
        <f>VLOOKUP(F1987,Translations!$D$1:$F$13,2,FALSE)</f>
        <v>Ok</v>
      </c>
      <c r="Q1987" t="str">
        <f>VLOOKUP(F1987,Translations!$D$2:$G$13,4,FALSE)</f>
        <v>01 - Aktiv, bopæl i DK</v>
      </c>
      <c r="R1987" t="str">
        <f>VLOOKUP(H1987,Translations!$P$2:$Q$10,2,FALSE)</f>
        <v>1 - Selvstændigt sikret - med lægevalg</v>
      </c>
      <c r="S1987" t="str">
        <f>VLOOKUP(F1987,Translations!$D$2:$F$13,3,FALSE)</f>
        <v>Ja</v>
      </c>
    </row>
    <row r="1988" spans="1:19" x14ac:dyDescent="0.2">
      <c r="A1988" s="3">
        <v>43964</v>
      </c>
      <c r="B1988" t="s">
        <v>359</v>
      </c>
      <c r="C1988" t="s">
        <v>360</v>
      </c>
      <c r="D1988">
        <v>661</v>
      </c>
      <c r="E1988">
        <v>1082</v>
      </c>
      <c r="F1988" t="str">
        <f t="shared" si="69"/>
        <v>01</v>
      </c>
      <c r="G1988" t="s">
        <v>512</v>
      </c>
      <c r="H1988">
        <v>1</v>
      </c>
      <c r="I1988" t="s">
        <v>5</v>
      </c>
      <c r="J1988" t="s">
        <v>5</v>
      </c>
      <c r="K1988" t="s">
        <v>6</v>
      </c>
      <c r="L1988">
        <v>6</v>
      </c>
      <c r="M1988" t="str">
        <f>VLOOKUP(E1988,Translations!$A$1:$B$7,2,FALSE)</f>
        <v>Midtjylland</v>
      </c>
      <c r="N1988" t="str">
        <f>VLOOKUP(D1988,Translations!$I$2:$K$101,2,FALSE)</f>
        <v>Holstebro</v>
      </c>
      <c r="O1988" t="str">
        <f>VLOOKUP(G1988,Translations!$M$2:$N$9,2,FALSE)</f>
        <v>[X2074] SARS-CoV-2 (RNA), Testcenter</v>
      </c>
      <c r="P1988" t="str">
        <f>VLOOKUP(F1988,Translations!$D$1:$F$13,2,FALSE)</f>
        <v>Ok</v>
      </c>
      <c r="Q1988" t="str">
        <f>VLOOKUP(F1988,Translations!$D$2:$G$13,4,FALSE)</f>
        <v>01 - Aktiv, bopæl i DK</v>
      </c>
      <c r="R1988" t="str">
        <f>VLOOKUP(H1988,Translations!$P$2:$Q$10,2,FALSE)</f>
        <v>1 - Selvstændigt sikret - med lægevalg</v>
      </c>
      <c r="S1988" t="str">
        <f>VLOOKUP(F1988,Translations!$D$2:$F$13,3,FALSE)</f>
        <v>Ja</v>
      </c>
    </row>
    <row r="1989" spans="1:19" x14ac:dyDescent="0.2">
      <c r="A1989" s="3">
        <v>43964</v>
      </c>
      <c r="B1989" t="s">
        <v>359</v>
      </c>
      <c r="C1989" t="s">
        <v>360</v>
      </c>
      <c r="D1989">
        <v>665</v>
      </c>
      <c r="E1989">
        <v>1082</v>
      </c>
      <c r="F1989" t="str">
        <f t="shared" si="69"/>
        <v>01</v>
      </c>
      <c r="G1989" t="s">
        <v>512</v>
      </c>
      <c r="H1989">
        <v>1</v>
      </c>
      <c r="I1989" t="s">
        <v>5</v>
      </c>
      <c r="J1989" t="s">
        <v>5</v>
      </c>
      <c r="K1989" t="s">
        <v>6</v>
      </c>
      <c r="L1989">
        <v>1</v>
      </c>
      <c r="M1989" t="str">
        <f>VLOOKUP(E1989,Translations!$A$1:$B$7,2,FALSE)</f>
        <v>Midtjylland</v>
      </c>
      <c r="N1989" t="str">
        <f>VLOOKUP(D1989,Translations!$I$2:$K$101,2,FALSE)</f>
        <v>Lemvig</v>
      </c>
      <c r="O1989" t="str">
        <f>VLOOKUP(G1989,Translations!$M$2:$N$9,2,FALSE)</f>
        <v>[X2074] SARS-CoV-2 (RNA), Testcenter</v>
      </c>
      <c r="P1989" t="str">
        <f>VLOOKUP(F1989,Translations!$D$1:$F$13,2,FALSE)</f>
        <v>Ok</v>
      </c>
      <c r="Q1989" t="str">
        <f>VLOOKUP(F1989,Translations!$D$2:$G$13,4,FALSE)</f>
        <v>01 - Aktiv, bopæl i DK</v>
      </c>
      <c r="R1989" t="str">
        <f>VLOOKUP(H1989,Translations!$P$2:$Q$10,2,FALSE)</f>
        <v>1 - Selvstændigt sikret - med lægevalg</v>
      </c>
      <c r="S1989" t="str">
        <f>VLOOKUP(F1989,Translations!$D$2:$F$13,3,FALSE)</f>
        <v>Ja</v>
      </c>
    </row>
    <row r="1990" spans="1:19" x14ac:dyDescent="0.2">
      <c r="A1990" s="3">
        <v>43964</v>
      </c>
      <c r="B1990" t="s">
        <v>359</v>
      </c>
      <c r="C1990" t="s">
        <v>360</v>
      </c>
      <c r="D1990">
        <v>706</v>
      </c>
      <c r="E1990">
        <v>1082</v>
      </c>
      <c r="F1990" t="str">
        <f t="shared" si="69"/>
        <v>01</v>
      </c>
      <c r="G1990" t="s">
        <v>512</v>
      </c>
      <c r="H1990">
        <v>1</v>
      </c>
      <c r="I1990" t="s">
        <v>5</v>
      </c>
      <c r="J1990" t="s">
        <v>5</v>
      </c>
      <c r="K1990" t="s">
        <v>6</v>
      </c>
      <c r="L1990">
        <v>2</v>
      </c>
      <c r="M1990" t="str">
        <f>VLOOKUP(E1990,Translations!$A$1:$B$7,2,FALSE)</f>
        <v>Midtjylland</v>
      </c>
      <c r="N1990" t="str">
        <f>VLOOKUP(D1990,Translations!$I$2:$K$101,2,FALSE)</f>
        <v>Syddjurs</v>
      </c>
      <c r="O1990" t="str">
        <f>VLOOKUP(G1990,Translations!$M$2:$N$9,2,FALSE)</f>
        <v>[X2074] SARS-CoV-2 (RNA), Testcenter</v>
      </c>
      <c r="P1990" t="str">
        <f>VLOOKUP(F1990,Translations!$D$1:$F$13,2,FALSE)</f>
        <v>Ok</v>
      </c>
      <c r="Q1990" t="str">
        <f>VLOOKUP(F1990,Translations!$D$2:$G$13,4,FALSE)</f>
        <v>01 - Aktiv, bopæl i DK</v>
      </c>
      <c r="R1990" t="str">
        <f>VLOOKUP(H1990,Translations!$P$2:$Q$10,2,FALSE)</f>
        <v>1 - Selvstændigt sikret - med lægevalg</v>
      </c>
      <c r="S1990" t="str">
        <f>VLOOKUP(F1990,Translations!$D$2:$F$13,3,FALSE)</f>
        <v>Ja</v>
      </c>
    </row>
    <row r="1991" spans="1:19" x14ac:dyDescent="0.2">
      <c r="A1991" s="3">
        <v>43964</v>
      </c>
      <c r="B1991" t="s">
        <v>359</v>
      </c>
      <c r="C1991" t="s">
        <v>360</v>
      </c>
      <c r="D1991">
        <v>710</v>
      </c>
      <c r="E1991">
        <v>1082</v>
      </c>
      <c r="F1991" t="str">
        <f t="shared" si="69"/>
        <v>01</v>
      </c>
      <c r="G1991" t="s">
        <v>512</v>
      </c>
      <c r="H1991">
        <v>1</v>
      </c>
      <c r="I1991" t="s">
        <v>5</v>
      </c>
      <c r="J1991" t="s">
        <v>5</v>
      </c>
      <c r="K1991" t="s">
        <v>6</v>
      </c>
      <c r="L1991">
        <v>4</v>
      </c>
      <c r="M1991" t="str">
        <f>VLOOKUP(E1991,Translations!$A$1:$B$7,2,FALSE)</f>
        <v>Midtjylland</v>
      </c>
      <c r="N1991" t="str">
        <f>VLOOKUP(D1991,Translations!$I$2:$K$101,2,FALSE)</f>
        <v>Favrskov</v>
      </c>
      <c r="O1991" t="str">
        <f>VLOOKUP(G1991,Translations!$M$2:$N$9,2,FALSE)</f>
        <v>[X2074] SARS-CoV-2 (RNA), Testcenter</v>
      </c>
      <c r="P1991" t="str">
        <f>VLOOKUP(F1991,Translations!$D$1:$F$13,2,FALSE)</f>
        <v>Ok</v>
      </c>
      <c r="Q1991" t="str">
        <f>VLOOKUP(F1991,Translations!$D$2:$G$13,4,FALSE)</f>
        <v>01 - Aktiv, bopæl i DK</v>
      </c>
      <c r="R1991" t="str">
        <f>VLOOKUP(H1991,Translations!$P$2:$Q$10,2,FALSE)</f>
        <v>1 - Selvstændigt sikret - med lægevalg</v>
      </c>
      <c r="S1991" t="str">
        <f>VLOOKUP(F1991,Translations!$D$2:$F$13,3,FALSE)</f>
        <v>Ja</v>
      </c>
    </row>
    <row r="1992" spans="1:19" x14ac:dyDescent="0.2">
      <c r="A1992" s="3">
        <v>43964</v>
      </c>
      <c r="B1992" t="s">
        <v>359</v>
      </c>
      <c r="C1992" t="s">
        <v>360</v>
      </c>
      <c r="D1992">
        <v>727</v>
      </c>
      <c r="E1992">
        <v>1082</v>
      </c>
      <c r="F1992" t="str">
        <f t="shared" si="69"/>
        <v>01</v>
      </c>
      <c r="G1992" t="s">
        <v>512</v>
      </c>
      <c r="H1992">
        <v>1</v>
      </c>
      <c r="I1992" t="s">
        <v>5</v>
      </c>
      <c r="J1992" t="s">
        <v>5</v>
      </c>
      <c r="K1992" t="s">
        <v>6</v>
      </c>
      <c r="L1992">
        <v>4</v>
      </c>
      <c r="M1992" t="str">
        <f>VLOOKUP(E1992,Translations!$A$1:$B$7,2,FALSE)</f>
        <v>Midtjylland</v>
      </c>
      <c r="N1992" t="str">
        <f>VLOOKUP(D1992,Translations!$I$2:$K$101,2,FALSE)</f>
        <v>Odder</v>
      </c>
      <c r="O1992" t="str">
        <f>VLOOKUP(G1992,Translations!$M$2:$N$9,2,FALSE)</f>
        <v>[X2074] SARS-CoV-2 (RNA), Testcenter</v>
      </c>
      <c r="P1992" t="str">
        <f>VLOOKUP(F1992,Translations!$D$1:$F$13,2,FALSE)</f>
        <v>Ok</v>
      </c>
      <c r="Q1992" t="str">
        <f>VLOOKUP(F1992,Translations!$D$2:$G$13,4,FALSE)</f>
        <v>01 - Aktiv, bopæl i DK</v>
      </c>
      <c r="R1992" t="str">
        <f>VLOOKUP(H1992,Translations!$P$2:$Q$10,2,FALSE)</f>
        <v>1 - Selvstændigt sikret - med lægevalg</v>
      </c>
      <c r="S1992" t="str">
        <f>VLOOKUP(F1992,Translations!$D$2:$F$13,3,FALSE)</f>
        <v>Ja</v>
      </c>
    </row>
    <row r="1993" spans="1:19" x14ac:dyDescent="0.2">
      <c r="A1993" s="3">
        <v>43964</v>
      </c>
      <c r="B1993" t="s">
        <v>359</v>
      </c>
      <c r="C1993" t="s">
        <v>360</v>
      </c>
      <c r="D1993">
        <v>730</v>
      </c>
      <c r="E1993">
        <v>1082</v>
      </c>
      <c r="F1993" t="str">
        <f t="shared" si="69"/>
        <v>01</v>
      </c>
      <c r="G1993" t="s">
        <v>512</v>
      </c>
      <c r="H1993">
        <v>1</v>
      </c>
      <c r="I1993" t="s">
        <v>5</v>
      </c>
      <c r="J1993" t="s">
        <v>5</v>
      </c>
      <c r="K1993" t="s">
        <v>6</v>
      </c>
      <c r="L1993">
        <v>4</v>
      </c>
      <c r="M1993" t="str">
        <f>VLOOKUP(E1993,Translations!$A$1:$B$7,2,FALSE)</f>
        <v>Midtjylland</v>
      </c>
      <c r="N1993" t="str">
        <f>VLOOKUP(D1993,Translations!$I$2:$K$101,2,FALSE)</f>
        <v>Randers</v>
      </c>
      <c r="O1993" t="str">
        <f>VLOOKUP(G1993,Translations!$M$2:$N$9,2,FALSE)</f>
        <v>[X2074] SARS-CoV-2 (RNA), Testcenter</v>
      </c>
      <c r="P1993" t="str">
        <f>VLOOKUP(F1993,Translations!$D$1:$F$13,2,FALSE)</f>
        <v>Ok</v>
      </c>
      <c r="Q1993" t="str">
        <f>VLOOKUP(F1993,Translations!$D$2:$G$13,4,FALSE)</f>
        <v>01 - Aktiv, bopæl i DK</v>
      </c>
      <c r="R1993" t="str">
        <f>VLOOKUP(H1993,Translations!$P$2:$Q$10,2,FALSE)</f>
        <v>1 - Selvstændigt sikret - med lægevalg</v>
      </c>
      <c r="S1993" t="str">
        <f>VLOOKUP(F1993,Translations!$D$2:$F$13,3,FALSE)</f>
        <v>Ja</v>
      </c>
    </row>
    <row r="1994" spans="1:19" x14ac:dyDescent="0.2">
      <c r="A1994" s="3">
        <v>43964</v>
      </c>
      <c r="B1994" t="s">
        <v>359</v>
      </c>
      <c r="C1994" t="s">
        <v>360</v>
      </c>
      <c r="D1994">
        <v>740</v>
      </c>
      <c r="E1994">
        <v>1082</v>
      </c>
      <c r="F1994" t="str">
        <f t="shared" si="69"/>
        <v>01</v>
      </c>
      <c r="G1994" t="s">
        <v>512</v>
      </c>
      <c r="H1994">
        <v>1</v>
      </c>
      <c r="I1994" t="s">
        <v>5</v>
      </c>
      <c r="J1994" t="s">
        <v>5</v>
      </c>
      <c r="K1994" t="s">
        <v>6</v>
      </c>
      <c r="L1994">
        <v>6</v>
      </c>
      <c r="M1994" t="str">
        <f>VLOOKUP(E1994,Translations!$A$1:$B$7,2,FALSE)</f>
        <v>Midtjylland</v>
      </c>
      <c r="N1994" t="str">
        <f>VLOOKUP(D1994,Translations!$I$2:$K$101,2,FALSE)</f>
        <v>Silkeborg</v>
      </c>
      <c r="O1994" t="str">
        <f>VLOOKUP(G1994,Translations!$M$2:$N$9,2,FALSE)</f>
        <v>[X2074] SARS-CoV-2 (RNA), Testcenter</v>
      </c>
      <c r="P1994" t="str">
        <f>VLOOKUP(F1994,Translations!$D$1:$F$13,2,FALSE)</f>
        <v>Ok</v>
      </c>
      <c r="Q1994" t="str">
        <f>VLOOKUP(F1994,Translations!$D$2:$G$13,4,FALSE)</f>
        <v>01 - Aktiv, bopæl i DK</v>
      </c>
      <c r="R1994" t="str">
        <f>VLOOKUP(H1994,Translations!$P$2:$Q$10,2,FALSE)</f>
        <v>1 - Selvstændigt sikret - med lægevalg</v>
      </c>
      <c r="S1994" t="str">
        <f>VLOOKUP(F1994,Translations!$D$2:$F$13,3,FALSE)</f>
        <v>Ja</v>
      </c>
    </row>
    <row r="1995" spans="1:19" x14ac:dyDescent="0.2">
      <c r="A1995" s="3">
        <v>43964</v>
      </c>
      <c r="B1995" t="s">
        <v>359</v>
      </c>
      <c r="C1995" t="s">
        <v>360</v>
      </c>
      <c r="D1995">
        <v>746</v>
      </c>
      <c r="E1995">
        <v>1082</v>
      </c>
      <c r="F1995" t="str">
        <f t="shared" si="69"/>
        <v>01</v>
      </c>
      <c r="G1995" t="s">
        <v>512</v>
      </c>
      <c r="H1995">
        <v>1</v>
      </c>
      <c r="I1995" t="s">
        <v>5</v>
      </c>
      <c r="J1995" t="s">
        <v>5</v>
      </c>
      <c r="K1995" t="s">
        <v>6</v>
      </c>
      <c r="L1995">
        <v>9</v>
      </c>
      <c r="M1995" t="str">
        <f>VLOOKUP(E1995,Translations!$A$1:$B$7,2,FALSE)</f>
        <v>Midtjylland</v>
      </c>
      <c r="N1995" t="str">
        <f>VLOOKUP(D1995,Translations!$I$2:$K$101,2,FALSE)</f>
        <v>Skanderborg</v>
      </c>
      <c r="O1995" t="str">
        <f>VLOOKUP(G1995,Translations!$M$2:$N$9,2,FALSE)</f>
        <v>[X2074] SARS-CoV-2 (RNA), Testcenter</v>
      </c>
      <c r="P1995" t="str">
        <f>VLOOKUP(F1995,Translations!$D$1:$F$13,2,FALSE)</f>
        <v>Ok</v>
      </c>
      <c r="Q1995" t="str">
        <f>VLOOKUP(F1995,Translations!$D$2:$G$13,4,FALSE)</f>
        <v>01 - Aktiv, bopæl i DK</v>
      </c>
      <c r="R1995" t="str">
        <f>VLOOKUP(H1995,Translations!$P$2:$Q$10,2,FALSE)</f>
        <v>1 - Selvstændigt sikret - med lægevalg</v>
      </c>
      <c r="S1995" t="str">
        <f>VLOOKUP(F1995,Translations!$D$2:$F$13,3,FALSE)</f>
        <v>Ja</v>
      </c>
    </row>
    <row r="1996" spans="1:19" x14ac:dyDescent="0.2">
      <c r="A1996" s="3">
        <v>43964</v>
      </c>
      <c r="B1996" t="s">
        <v>359</v>
      </c>
      <c r="C1996" t="s">
        <v>360</v>
      </c>
      <c r="D1996">
        <v>751</v>
      </c>
      <c r="E1996">
        <v>1082</v>
      </c>
      <c r="F1996" t="str">
        <f t="shared" si="69"/>
        <v>01</v>
      </c>
      <c r="G1996" t="s">
        <v>512</v>
      </c>
      <c r="H1996">
        <v>1</v>
      </c>
      <c r="I1996" t="s">
        <v>5</v>
      </c>
      <c r="J1996" t="s">
        <v>5</v>
      </c>
      <c r="K1996" t="s">
        <v>6</v>
      </c>
      <c r="L1996">
        <v>44</v>
      </c>
      <c r="M1996" t="str">
        <f>VLOOKUP(E1996,Translations!$A$1:$B$7,2,FALSE)</f>
        <v>Midtjylland</v>
      </c>
      <c r="N1996" t="str">
        <f>VLOOKUP(D1996,Translations!$I$2:$K$101,2,FALSE)</f>
        <v>Aarhus</v>
      </c>
      <c r="O1996" t="str">
        <f>VLOOKUP(G1996,Translations!$M$2:$N$9,2,FALSE)</f>
        <v>[X2074] SARS-CoV-2 (RNA), Testcenter</v>
      </c>
      <c r="P1996" t="str">
        <f>VLOOKUP(F1996,Translations!$D$1:$F$13,2,FALSE)</f>
        <v>Ok</v>
      </c>
      <c r="Q1996" t="str">
        <f>VLOOKUP(F1996,Translations!$D$2:$G$13,4,FALSE)</f>
        <v>01 - Aktiv, bopæl i DK</v>
      </c>
      <c r="R1996" t="str">
        <f>VLOOKUP(H1996,Translations!$P$2:$Q$10,2,FALSE)</f>
        <v>1 - Selvstændigt sikret - med lægevalg</v>
      </c>
      <c r="S1996" t="str">
        <f>VLOOKUP(F1996,Translations!$D$2:$F$13,3,FALSE)</f>
        <v>Ja</v>
      </c>
    </row>
    <row r="1997" spans="1:19" x14ac:dyDescent="0.2">
      <c r="A1997" s="3">
        <v>43964</v>
      </c>
      <c r="B1997" t="s">
        <v>359</v>
      </c>
      <c r="C1997" t="s">
        <v>360</v>
      </c>
      <c r="D1997">
        <v>756</v>
      </c>
      <c r="E1997">
        <v>1082</v>
      </c>
      <c r="F1997" t="str">
        <f t="shared" si="69"/>
        <v>01</v>
      </c>
      <c r="G1997" t="s">
        <v>512</v>
      </c>
      <c r="H1997">
        <v>1</v>
      </c>
      <c r="I1997" t="s">
        <v>5</v>
      </c>
      <c r="J1997" t="s">
        <v>5</v>
      </c>
      <c r="K1997" t="s">
        <v>6</v>
      </c>
      <c r="L1997">
        <v>2</v>
      </c>
      <c r="M1997" t="str">
        <f>VLOOKUP(E1997,Translations!$A$1:$B$7,2,FALSE)</f>
        <v>Midtjylland</v>
      </c>
      <c r="N1997" t="str">
        <f>VLOOKUP(D1997,Translations!$I$2:$K$101,2,FALSE)</f>
        <v>Ikast-Brande</v>
      </c>
      <c r="O1997" t="str">
        <f>VLOOKUP(G1997,Translations!$M$2:$N$9,2,FALSE)</f>
        <v>[X2074] SARS-CoV-2 (RNA), Testcenter</v>
      </c>
      <c r="P1997" t="str">
        <f>VLOOKUP(F1997,Translations!$D$1:$F$13,2,FALSE)</f>
        <v>Ok</v>
      </c>
      <c r="Q1997" t="str">
        <f>VLOOKUP(F1997,Translations!$D$2:$G$13,4,FALSE)</f>
        <v>01 - Aktiv, bopæl i DK</v>
      </c>
      <c r="R1997" t="str">
        <f>VLOOKUP(H1997,Translations!$P$2:$Q$10,2,FALSE)</f>
        <v>1 - Selvstændigt sikret - med lægevalg</v>
      </c>
      <c r="S1997" t="str">
        <f>VLOOKUP(F1997,Translations!$D$2:$F$13,3,FALSE)</f>
        <v>Ja</v>
      </c>
    </row>
    <row r="1998" spans="1:19" x14ac:dyDescent="0.2">
      <c r="A1998" s="3">
        <v>43964</v>
      </c>
      <c r="B1998" t="s">
        <v>359</v>
      </c>
      <c r="C1998" t="s">
        <v>360</v>
      </c>
      <c r="D1998">
        <v>766</v>
      </c>
      <c r="E1998">
        <v>1082</v>
      </c>
      <c r="F1998" t="str">
        <f t="shared" si="69"/>
        <v>01</v>
      </c>
      <c r="G1998" t="s">
        <v>512</v>
      </c>
      <c r="H1998">
        <v>1</v>
      </c>
      <c r="I1998" t="s">
        <v>5</v>
      </c>
      <c r="J1998" t="s">
        <v>5</v>
      </c>
      <c r="K1998" t="s">
        <v>6</v>
      </c>
      <c r="L1998">
        <v>7</v>
      </c>
      <c r="M1998" t="str">
        <f>VLOOKUP(E1998,Translations!$A$1:$B$7,2,FALSE)</f>
        <v>Midtjylland</v>
      </c>
      <c r="N1998" t="str">
        <f>VLOOKUP(D1998,Translations!$I$2:$K$101,2,FALSE)</f>
        <v>Hedensted</v>
      </c>
      <c r="O1998" t="str">
        <f>VLOOKUP(G1998,Translations!$M$2:$N$9,2,FALSE)</f>
        <v>[X2074] SARS-CoV-2 (RNA), Testcenter</v>
      </c>
      <c r="P1998" t="str">
        <f>VLOOKUP(F1998,Translations!$D$1:$F$13,2,FALSE)</f>
        <v>Ok</v>
      </c>
      <c r="Q1998" t="str">
        <f>VLOOKUP(F1998,Translations!$D$2:$G$13,4,FALSE)</f>
        <v>01 - Aktiv, bopæl i DK</v>
      </c>
      <c r="R1998" t="str">
        <f>VLOOKUP(H1998,Translations!$P$2:$Q$10,2,FALSE)</f>
        <v>1 - Selvstændigt sikret - med lægevalg</v>
      </c>
      <c r="S1998" t="str">
        <f>VLOOKUP(F1998,Translations!$D$2:$F$13,3,FALSE)</f>
        <v>Ja</v>
      </c>
    </row>
    <row r="1999" spans="1:19" x14ac:dyDescent="0.2">
      <c r="A1999" s="3">
        <v>43964</v>
      </c>
      <c r="B1999" t="s">
        <v>359</v>
      </c>
      <c r="C1999" t="s">
        <v>360</v>
      </c>
      <c r="D1999">
        <v>787</v>
      </c>
      <c r="E1999">
        <v>1081</v>
      </c>
      <c r="F1999" t="str">
        <f t="shared" si="69"/>
        <v>01</v>
      </c>
      <c r="G1999" t="s">
        <v>512</v>
      </c>
      <c r="H1999">
        <v>1</v>
      </c>
      <c r="I1999" t="s">
        <v>5</v>
      </c>
      <c r="J1999" t="s">
        <v>5</v>
      </c>
      <c r="K1999" t="s">
        <v>6</v>
      </c>
      <c r="L1999">
        <v>1</v>
      </c>
      <c r="M1999" t="str">
        <f>VLOOKUP(E1999,Translations!$A$1:$B$7,2,FALSE)</f>
        <v>Nordjylland</v>
      </c>
      <c r="N1999" t="str">
        <f>VLOOKUP(D1999,Translations!$I$2:$K$101,2,FALSE)</f>
        <v>Thisted</v>
      </c>
      <c r="O1999" t="str">
        <f>VLOOKUP(G1999,Translations!$M$2:$N$9,2,FALSE)</f>
        <v>[X2074] SARS-CoV-2 (RNA), Testcenter</v>
      </c>
      <c r="P1999" t="str">
        <f>VLOOKUP(F1999,Translations!$D$1:$F$13,2,FALSE)</f>
        <v>Ok</v>
      </c>
      <c r="Q1999" t="str">
        <f>VLOOKUP(F1999,Translations!$D$2:$G$13,4,FALSE)</f>
        <v>01 - Aktiv, bopæl i DK</v>
      </c>
      <c r="R1999" t="str">
        <f>VLOOKUP(H1999,Translations!$P$2:$Q$10,2,FALSE)</f>
        <v>1 - Selvstændigt sikret - med lægevalg</v>
      </c>
      <c r="S1999" t="str">
        <f>VLOOKUP(F1999,Translations!$D$2:$F$13,3,FALSE)</f>
        <v>Ja</v>
      </c>
    </row>
    <row r="2000" spans="1:19" x14ac:dyDescent="0.2">
      <c r="A2000" s="3">
        <v>43964</v>
      </c>
      <c r="B2000" t="s">
        <v>359</v>
      </c>
      <c r="C2000" t="s">
        <v>360</v>
      </c>
      <c r="D2000">
        <v>791</v>
      </c>
      <c r="E2000">
        <v>1082</v>
      </c>
      <c r="F2000" t="str">
        <f t="shared" si="69"/>
        <v>01</v>
      </c>
      <c r="G2000" t="s">
        <v>512</v>
      </c>
      <c r="H2000">
        <v>1</v>
      </c>
      <c r="I2000" t="s">
        <v>5</v>
      </c>
      <c r="J2000" t="s">
        <v>5</v>
      </c>
      <c r="K2000" t="s">
        <v>6</v>
      </c>
      <c r="L2000">
        <v>1</v>
      </c>
      <c r="M2000" t="str">
        <f>VLOOKUP(E2000,Translations!$A$1:$B$7,2,FALSE)</f>
        <v>Midtjylland</v>
      </c>
      <c r="N2000" t="str">
        <f>VLOOKUP(D2000,Translations!$I$2:$K$101,2,FALSE)</f>
        <v>Viborg</v>
      </c>
      <c r="O2000" t="str">
        <f>VLOOKUP(G2000,Translations!$M$2:$N$9,2,FALSE)</f>
        <v>[X2074] SARS-CoV-2 (RNA), Testcenter</v>
      </c>
      <c r="P2000" t="str">
        <f>VLOOKUP(F2000,Translations!$D$1:$F$13,2,FALSE)</f>
        <v>Ok</v>
      </c>
      <c r="Q2000" t="str">
        <f>VLOOKUP(F2000,Translations!$D$2:$G$13,4,FALSE)</f>
        <v>01 - Aktiv, bopæl i DK</v>
      </c>
      <c r="R2000" t="str">
        <f>VLOOKUP(H2000,Translations!$P$2:$Q$10,2,FALSE)</f>
        <v>1 - Selvstændigt sikret - med lægevalg</v>
      </c>
      <c r="S2000" t="str">
        <f>VLOOKUP(F2000,Translations!$D$2:$F$13,3,FALSE)</f>
        <v>Ja</v>
      </c>
    </row>
    <row r="2001" spans="1:19" x14ac:dyDescent="0.2">
      <c r="A2001" s="3">
        <v>43964</v>
      </c>
      <c r="B2001" t="s">
        <v>359</v>
      </c>
      <c r="C2001" t="s">
        <v>360</v>
      </c>
      <c r="D2001">
        <v>810</v>
      </c>
      <c r="E2001">
        <v>1081</v>
      </c>
      <c r="F2001" t="str">
        <f t="shared" si="69"/>
        <v>01</v>
      </c>
      <c r="G2001" t="s">
        <v>512</v>
      </c>
      <c r="H2001">
        <v>1</v>
      </c>
      <c r="I2001" t="s">
        <v>5</v>
      </c>
      <c r="J2001" t="s">
        <v>5</v>
      </c>
      <c r="K2001" t="s">
        <v>6</v>
      </c>
      <c r="L2001">
        <v>1</v>
      </c>
      <c r="M2001" t="str">
        <f>VLOOKUP(E2001,Translations!$A$1:$B$7,2,FALSE)</f>
        <v>Nordjylland</v>
      </c>
      <c r="N2001" t="str">
        <f>VLOOKUP(D2001,Translations!$I$2:$K$101,2,FALSE)</f>
        <v>Brønderslev</v>
      </c>
      <c r="O2001" t="str">
        <f>VLOOKUP(G2001,Translations!$M$2:$N$9,2,FALSE)</f>
        <v>[X2074] SARS-CoV-2 (RNA), Testcenter</v>
      </c>
      <c r="P2001" t="str">
        <f>VLOOKUP(F2001,Translations!$D$1:$F$13,2,FALSE)</f>
        <v>Ok</v>
      </c>
      <c r="Q2001" t="str">
        <f>VLOOKUP(F2001,Translations!$D$2:$G$13,4,FALSE)</f>
        <v>01 - Aktiv, bopæl i DK</v>
      </c>
      <c r="R2001" t="str">
        <f>VLOOKUP(H2001,Translations!$P$2:$Q$10,2,FALSE)</f>
        <v>1 - Selvstændigt sikret - med lægevalg</v>
      </c>
      <c r="S2001" t="str">
        <f>VLOOKUP(F2001,Translations!$D$2:$F$13,3,FALSE)</f>
        <v>Ja</v>
      </c>
    </row>
    <row r="2002" spans="1:19" x14ac:dyDescent="0.2">
      <c r="A2002" s="3">
        <v>43964</v>
      </c>
      <c r="B2002" t="s">
        <v>359</v>
      </c>
      <c r="C2002" t="s">
        <v>360</v>
      </c>
      <c r="D2002">
        <v>813</v>
      </c>
      <c r="E2002">
        <v>1081</v>
      </c>
      <c r="F2002" t="str">
        <f t="shared" si="69"/>
        <v>01</v>
      </c>
      <c r="G2002" t="s">
        <v>512</v>
      </c>
      <c r="H2002">
        <v>1</v>
      </c>
      <c r="I2002" t="s">
        <v>5</v>
      </c>
      <c r="J2002" t="s">
        <v>5</v>
      </c>
      <c r="K2002" t="s">
        <v>6</v>
      </c>
      <c r="L2002">
        <v>2</v>
      </c>
      <c r="M2002" t="str">
        <f>VLOOKUP(E2002,Translations!$A$1:$B$7,2,FALSE)</f>
        <v>Nordjylland</v>
      </c>
      <c r="N2002" t="str">
        <f>VLOOKUP(D2002,Translations!$I$2:$K$101,2,FALSE)</f>
        <v>Frederikshavn</v>
      </c>
      <c r="O2002" t="str">
        <f>VLOOKUP(G2002,Translations!$M$2:$N$9,2,FALSE)</f>
        <v>[X2074] SARS-CoV-2 (RNA), Testcenter</v>
      </c>
      <c r="P2002" t="str">
        <f>VLOOKUP(F2002,Translations!$D$1:$F$13,2,FALSE)</f>
        <v>Ok</v>
      </c>
      <c r="Q2002" t="str">
        <f>VLOOKUP(F2002,Translations!$D$2:$G$13,4,FALSE)</f>
        <v>01 - Aktiv, bopæl i DK</v>
      </c>
      <c r="R2002" t="str">
        <f>VLOOKUP(H2002,Translations!$P$2:$Q$10,2,FALSE)</f>
        <v>1 - Selvstændigt sikret - med lægevalg</v>
      </c>
      <c r="S2002" t="str">
        <f>VLOOKUP(F2002,Translations!$D$2:$F$13,3,FALSE)</f>
        <v>Ja</v>
      </c>
    </row>
    <row r="2003" spans="1:19" x14ac:dyDescent="0.2">
      <c r="A2003" s="3">
        <v>43964</v>
      </c>
      <c r="B2003" t="s">
        <v>359</v>
      </c>
      <c r="C2003" t="s">
        <v>360</v>
      </c>
      <c r="D2003">
        <v>840</v>
      </c>
      <c r="E2003">
        <v>1081</v>
      </c>
      <c r="F2003" t="str">
        <f t="shared" si="69"/>
        <v>01</v>
      </c>
      <c r="G2003" t="s">
        <v>512</v>
      </c>
      <c r="H2003">
        <v>1</v>
      </c>
      <c r="I2003" t="s">
        <v>5</v>
      </c>
      <c r="J2003" t="s">
        <v>5</v>
      </c>
      <c r="K2003" t="s">
        <v>6</v>
      </c>
      <c r="L2003">
        <v>2</v>
      </c>
      <c r="M2003" t="str">
        <f>VLOOKUP(E2003,Translations!$A$1:$B$7,2,FALSE)</f>
        <v>Nordjylland</v>
      </c>
      <c r="N2003" t="str">
        <f>VLOOKUP(D2003,Translations!$I$2:$K$101,2,FALSE)</f>
        <v>Rebild</v>
      </c>
      <c r="O2003" t="str">
        <f>VLOOKUP(G2003,Translations!$M$2:$N$9,2,FALSE)</f>
        <v>[X2074] SARS-CoV-2 (RNA), Testcenter</v>
      </c>
      <c r="P2003" t="str">
        <f>VLOOKUP(F2003,Translations!$D$1:$F$13,2,FALSE)</f>
        <v>Ok</v>
      </c>
      <c r="Q2003" t="str">
        <f>VLOOKUP(F2003,Translations!$D$2:$G$13,4,FALSE)</f>
        <v>01 - Aktiv, bopæl i DK</v>
      </c>
      <c r="R2003" t="str">
        <f>VLOOKUP(H2003,Translations!$P$2:$Q$10,2,FALSE)</f>
        <v>1 - Selvstændigt sikret - med lægevalg</v>
      </c>
      <c r="S2003" t="str">
        <f>VLOOKUP(F2003,Translations!$D$2:$F$13,3,FALSE)</f>
        <v>Ja</v>
      </c>
    </row>
    <row r="2004" spans="1:19" x14ac:dyDescent="0.2">
      <c r="A2004" s="3">
        <v>43964</v>
      </c>
      <c r="B2004" t="s">
        <v>359</v>
      </c>
      <c r="C2004" t="s">
        <v>360</v>
      </c>
      <c r="D2004">
        <v>846</v>
      </c>
      <c r="E2004">
        <v>1081</v>
      </c>
      <c r="F2004" t="str">
        <f t="shared" si="69"/>
        <v>01</v>
      </c>
      <c r="G2004" t="s">
        <v>512</v>
      </c>
      <c r="H2004">
        <v>1</v>
      </c>
      <c r="I2004" t="s">
        <v>5</v>
      </c>
      <c r="J2004" t="s">
        <v>5</v>
      </c>
      <c r="K2004" t="s">
        <v>6</v>
      </c>
      <c r="L2004">
        <v>3</v>
      </c>
      <c r="M2004" t="str">
        <f>VLOOKUP(E2004,Translations!$A$1:$B$7,2,FALSE)</f>
        <v>Nordjylland</v>
      </c>
      <c r="N2004" t="str">
        <f>VLOOKUP(D2004,Translations!$I$2:$K$101,2,FALSE)</f>
        <v>Mariagerfjord</v>
      </c>
      <c r="O2004" t="str">
        <f>VLOOKUP(G2004,Translations!$M$2:$N$9,2,FALSE)</f>
        <v>[X2074] SARS-CoV-2 (RNA), Testcenter</v>
      </c>
      <c r="P2004" t="str">
        <f>VLOOKUP(F2004,Translations!$D$1:$F$13,2,FALSE)</f>
        <v>Ok</v>
      </c>
      <c r="Q2004" t="str">
        <f>VLOOKUP(F2004,Translations!$D$2:$G$13,4,FALSE)</f>
        <v>01 - Aktiv, bopæl i DK</v>
      </c>
      <c r="R2004" t="str">
        <f>VLOOKUP(H2004,Translations!$P$2:$Q$10,2,FALSE)</f>
        <v>1 - Selvstændigt sikret - med lægevalg</v>
      </c>
      <c r="S2004" t="str">
        <f>VLOOKUP(F2004,Translations!$D$2:$F$13,3,FALSE)</f>
        <v>Ja</v>
      </c>
    </row>
    <row r="2005" spans="1:19" x14ac:dyDescent="0.2">
      <c r="A2005" s="3">
        <v>43964</v>
      </c>
      <c r="B2005" t="s">
        <v>359</v>
      </c>
      <c r="C2005" t="s">
        <v>360</v>
      </c>
      <c r="D2005">
        <v>849</v>
      </c>
      <c r="E2005">
        <v>1081</v>
      </c>
      <c r="F2005" t="str">
        <f t="shared" si="69"/>
        <v>01</v>
      </c>
      <c r="G2005" t="s">
        <v>512</v>
      </c>
      <c r="H2005">
        <v>1</v>
      </c>
      <c r="I2005" t="s">
        <v>5</v>
      </c>
      <c r="J2005" t="s">
        <v>5</v>
      </c>
      <c r="K2005" t="s">
        <v>6</v>
      </c>
      <c r="L2005">
        <v>2</v>
      </c>
      <c r="M2005" t="str">
        <f>VLOOKUP(E2005,Translations!$A$1:$B$7,2,FALSE)</f>
        <v>Nordjylland</v>
      </c>
      <c r="N2005" t="str">
        <f>VLOOKUP(D2005,Translations!$I$2:$K$101,2,FALSE)</f>
        <v>Jammerbugt</v>
      </c>
      <c r="O2005" t="str">
        <f>VLOOKUP(G2005,Translations!$M$2:$N$9,2,FALSE)</f>
        <v>[X2074] SARS-CoV-2 (RNA), Testcenter</v>
      </c>
      <c r="P2005" t="str">
        <f>VLOOKUP(F2005,Translations!$D$1:$F$13,2,FALSE)</f>
        <v>Ok</v>
      </c>
      <c r="Q2005" t="str">
        <f>VLOOKUP(F2005,Translations!$D$2:$G$13,4,FALSE)</f>
        <v>01 - Aktiv, bopæl i DK</v>
      </c>
      <c r="R2005" t="str">
        <f>VLOOKUP(H2005,Translations!$P$2:$Q$10,2,FALSE)</f>
        <v>1 - Selvstændigt sikret - med lægevalg</v>
      </c>
      <c r="S2005" t="str">
        <f>VLOOKUP(F2005,Translations!$D$2:$F$13,3,FALSE)</f>
        <v>Ja</v>
      </c>
    </row>
    <row r="2006" spans="1:19" x14ac:dyDescent="0.2">
      <c r="A2006" s="3">
        <v>43964</v>
      </c>
      <c r="B2006" t="s">
        <v>359</v>
      </c>
      <c r="C2006" t="s">
        <v>360</v>
      </c>
      <c r="D2006">
        <v>851</v>
      </c>
      <c r="E2006">
        <v>1081</v>
      </c>
      <c r="F2006" t="str">
        <f t="shared" si="69"/>
        <v>01</v>
      </c>
      <c r="G2006" t="s">
        <v>512</v>
      </c>
      <c r="H2006">
        <v>1</v>
      </c>
      <c r="I2006" t="s">
        <v>5</v>
      </c>
      <c r="J2006" t="s">
        <v>5</v>
      </c>
      <c r="K2006" t="s">
        <v>6</v>
      </c>
      <c r="L2006">
        <v>11</v>
      </c>
      <c r="M2006" t="str">
        <f>VLOOKUP(E2006,Translations!$A$1:$B$7,2,FALSE)</f>
        <v>Nordjylland</v>
      </c>
      <c r="N2006" t="str">
        <f>VLOOKUP(D2006,Translations!$I$2:$K$101,2,FALSE)</f>
        <v>Aalborg</v>
      </c>
      <c r="O2006" t="str">
        <f>VLOOKUP(G2006,Translations!$M$2:$N$9,2,FALSE)</f>
        <v>[X2074] SARS-CoV-2 (RNA), Testcenter</v>
      </c>
      <c r="P2006" t="str">
        <f>VLOOKUP(F2006,Translations!$D$1:$F$13,2,FALSE)</f>
        <v>Ok</v>
      </c>
      <c r="Q2006" t="str">
        <f>VLOOKUP(F2006,Translations!$D$2:$G$13,4,FALSE)</f>
        <v>01 - Aktiv, bopæl i DK</v>
      </c>
      <c r="R2006" t="str">
        <f>VLOOKUP(H2006,Translations!$P$2:$Q$10,2,FALSE)</f>
        <v>1 - Selvstændigt sikret - med lægevalg</v>
      </c>
      <c r="S2006" t="str">
        <f>VLOOKUP(F2006,Translations!$D$2:$F$13,3,FALSE)</f>
        <v>Ja</v>
      </c>
    </row>
    <row r="2007" spans="1:19" x14ac:dyDescent="0.2">
      <c r="A2007" s="3">
        <v>43964</v>
      </c>
      <c r="B2007" t="s">
        <v>359</v>
      </c>
      <c r="C2007" t="s">
        <v>360</v>
      </c>
      <c r="D2007">
        <v>860</v>
      </c>
      <c r="E2007">
        <v>1081</v>
      </c>
      <c r="F2007" t="str">
        <f t="shared" si="69"/>
        <v>01</v>
      </c>
      <c r="G2007" t="s">
        <v>512</v>
      </c>
      <c r="H2007">
        <v>1</v>
      </c>
      <c r="I2007" t="s">
        <v>5</v>
      </c>
      <c r="J2007" t="s">
        <v>5</v>
      </c>
      <c r="K2007" t="s">
        <v>6</v>
      </c>
      <c r="L2007">
        <v>1</v>
      </c>
      <c r="M2007" t="str">
        <f>VLOOKUP(E2007,Translations!$A$1:$B$7,2,FALSE)</f>
        <v>Nordjylland</v>
      </c>
      <c r="N2007" t="str">
        <f>VLOOKUP(D2007,Translations!$I$2:$K$101,2,FALSE)</f>
        <v>Hjørring</v>
      </c>
      <c r="O2007" t="str">
        <f>VLOOKUP(G2007,Translations!$M$2:$N$9,2,FALSE)</f>
        <v>[X2074] SARS-CoV-2 (RNA), Testcenter</v>
      </c>
      <c r="P2007" t="str">
        <f>VLOOKUP(F2007,Translations!$D$1:$F$13,2,FALSE)</f>
        <v>Ok</v>
      </c>
      <c r="Q2007" t="str">
        <f>VLOOKUP(F2007,Translations!$D$2:$G$13,4,FALSE)</f>
        <v>01 - Aktiv, bopæl i DK</v>
      </c>
      <c r="R2007" t="str">
        <f>VLOOKUP(H2007,Translations!$P$2:$Q$10,2,FALSE)</f>
        <v>1 - Selvstændigt sikret - med lægevalg</v>
      </c>
      <c r="S2007" t="str">
        <f>VLOOKUP(F2007,Translations!$D$2:$F$13,3,FALSE)</f>
        <v>Ja</v>
      </c>
    </row>
    <row r="2008" spans="1:19" x14ac:dyDescent="0.2">
      <c r="A2008" s="3">
        <v>43964</v>
      </c>
      <c r="B2008" t="s">
        <v>361</v>
      </c>
      <c r="C2008" t="s">
        <v>362</v>
      </c>
      <c r="D2008">
        <v>101</v>
      </c>
      <c r="E2008">
        <v>1084</v>
      </c>
      <c r="F2008" t="str">
        <f t="shared" si="69"/>
        <v>01</v>
      </c>
      <c r="G2008" t="s">
        <v>514</v>
      </c>
      <c r="H2008">
        <v>1</v>
      </c>
      <c r="I2008" t="s">
        <v>6</v>
      </c>
      <c r="J2008" t="s">
        <v>5</v>
      </c>
      <c r="K2008" t="s">
        <v>6</v>
      </c>
      <c r="L2008">
        <v>1</v>
      </c>
      <c r="M2008" t="str">
        <f>VLOOKUP(E2008,Translations!$A$1:$B$7,2,FALSE)</f>
        <v>Hovedstaden</v>
      </c>
      <c r="N2008" t="str">
        <f>VLOOKUP(D2008,Translations!$I$2:$K$101,2,FALSE)</f>
        <v>København</v>
      </c>
      <c r="O2008" t="str">
        <f>VLOOKUP(G2008,Translations!$M$2:$N$9,2,FALSE)</f>
        <v>[R2075] SARS-CoV-2-Ab, Epidemiologisk</v>
      </c>
      <c r="P2008" t="str">
        <f>VLOOKUP(F2008,Translations!$D$1:$F$13,2,FALSE)</f>
        <v>Ok</v>
      </c>
      <c r="Q2008" t="str">
        <f>VLOOKUP(F2008,Translations!$D$2:$G$13,4,FALSE)</f>
        <v>01 - Aktiv, bopæl i DK</v>
      </c>
      <c r="R2008" t="str">
        <f>VLOOKUP(H2008,Translations!$P$2:$Q$10,2,FALSE)</f>
        <v>1 - Selvstændigt sikret - med lægevalg</v>
      </c>
      <c r="S2008" t="str">
        <f>VLOOKUP(F2008,Translations!$D$2:$F$13,3,FALSE)</f>
        <v>Ja</v>
      </c>
    </row>
    <row r="2009" spans="1:19" x14ac:dyDescent="0.2">
      <c r="A2009" s="3">
        <v>43964</v>
      </c>
      <c r="B2009" t="s">
        <v>361</v>
      </c>
      <c r="C2009" t="s">
        <v>362</v>
      </c>
      <c r="D2009">
        <v>370</v>
      </c>
      <c r="E2009">
        <v>1085</v>
      </c>
      <c r="F2009" t="str">
        <f t="shared" si="69"/>
        <v>01</v>
      </c>
      <c r="G2009" t="s">
        <v>514</v>
      </c>
      <c r="H2009">
        <v>1</v>
      </c>
      <c r="I2009" t="s">
        <v>6</v>
      </c>
      <c r="J2009" t="s">
        <v>5</v>
      </c>
      <c r="K2009" t="s">
        <v>6</v>
      </c>
      <c r="L2009">
        <v>1</v>
      </c>
      <c r="M2009" t="str">
        <f>VLOOKUP(E2009,Translations!$A$1:$B$7,2,FALSE)</f>
        <v>Sjælland</v>
      </c>
      <c r="N2009" t="str">
        <f>VLOOKUP(D2009,Translations!$I$2:$K$101,2,FALSE)</f>
        <v>Næstved</v>
      </c>
      <c r="O2009" t="str">
        <f>VLOOKUP(G2009,Translations!$M$2:$N$9,2,FALSE)</f>
        <v>[R2075] SARS-CoV-2-Ab, Epidemiologisk</v>
      </c>
      <c r="P2009" t="str">
        <f>VLOOKUP(F2009,Translations!$D$1:$F$13,2,FALSE)</f>
        <v>Ok</v>
      </c>
      <c r="Q2009" t="str">
        <f>VLOOKUP(F2009,Translations!$D$2:$G$13,4,FALSE)</f>
        <v>01 - Aktiv, bopæl i DK</v>
      </c>
      <c r="R2009" t="str">
        <f>VLOOKUP(H2009,Translations!$P$2:$Q$10,2,FALSE)</f>
        <v>1 - Selvstændigt sikret - med lægevalg</v>
      </c>
      <c r="S2009" t="str">
        <f>VLOOKUP(F2009,Translations!$D$2:$F$13,3,FALSE)</f>
        <v>Ja</v>
      </c>
    </row>
    <row r="2010" spans="1:19" x14ac:dyDescent="0.2">
      <c r="A2010" s="3">
        <v>43964</v>
      </c>
      <c r="B2010" t="s">
        <v>361</v>
      </c>
      <c r="C2010" t="s">
        <v>362</v>
      </c>
      <c r="D2010">
        <v>706</v>
      </c>
      <c r="E2010">
        <v>1082</v>
      </c>
      <c r="F2010" t="str">
        <f t="shared" si="69"/>
        <v>01</v>
      </c>
      <c r="G2010" t="s">
        <v>514</v>
      </c>
      <c r="H2010">
        <v>1</v>
      </c>
      <c r="I2010" t="s">
        <v>6</v>
      </c>
      <c r="J2010" t="s">
        <v>5</v>
      </c>
      <c r="K2010" t="s">
        <v>6</v>
      </c>
      <c r="L2010">
        <v>1</v>
      </c>
      <c r="M2010" t="str">
        <f>VLOOKUP(E2010,Translations!$A$1:$B$7,2,FALSE)</f>
        <v>Midtjylland</v>
      </c>
      <c r="N2010" t="str">
        <f>VLOOKUP(D2010,Translations!$I$2:$K$101,2,FALSE)</f>
        <v>Syddjurs</v>
      </c>
      <c r="O2010" t="str">
        <f>VLOOKUP(G2010,Translations!$M$2:$N$9,2,FALSE)</f>
        <v>[R2075] SARS-CoV-2-Ab, Epidemiologisk</v>
      </c>
      <c r="P2010" t="str">
        <f>VLOOKUP(F2010,Translations!$D$1:$F$13,2,FALSE)</f>
        <v>Ok</v>
      </c>
      <c r="Q2010" t="str">
        <f>VLOOKUP(F2010,Translations!$D$2:$G$13,4,FALSE)</f>
        <v>01 - Aktiv, bopæl i DK</v>
      </c>
      <c r="R2010" t="str">
        <f>VLOOKUP(H2010,Translations!$P$2:$Q$10,2,FALSE)</f>
        <v>1 - Selvstændigt sikret - med lægevalg</v>
      </c>
      <c r="S2010" t="str">
        <f>VLOOKUP(F2010,Translations!$D$2:$F$13,3,FALSE)</f>
        <v>Ja</v>
      </c>
    </row>
    <row r="2011" spans="1:19" x14ac:dyDescent="0.2">
      <c r="A2011" s="3">
        <v>43964</v>
      </c>
      <c r="B2011" t="s">
        <v>361</v>
      </c>
      <c r="C2011" t="s">
        <v>362</v>
      </c>
      <c r="D2011">
        <v>710</v>
      </c>
      <c r="E2011">
        <v>1082</v>
      </c>
      <c r="F2011" t="str">
        <f t="shared" si="69"/>
        <v>01</v>
      </c>
      <c r="G2011" t="s">
        <v>514</v>
      </c>
      <c r="H2011">
        <v>1</v>
      </c>
      <c r="I2011" t="s">
        <v>6</v>
      </c>
      <c r="J2011" t="s">
        <v>5</v>
      </c>
      <c r="K2011" t="s">
        <v>6</v>
      </c>
      <c r="L2011">
        <v>1</v>
      </c>
      <c r="M2011" t="str">
        <f>VLOOKUP(E2011,Translations!$A$1:$B$7,2,FALSE)</f>
        <v>Midtjylland</v>
      </c>
      <c r="N2011" t="str">
        <f>VLOOKUP(D2011,Translations!$I$2:$K$101,2,FALSE)</f>
        <v>Favrskov</v>
      </c>
      <c r="O2011" t="str">
        <f>VLOOKUP(G2011,Translations!$M$2:$N$9,2,FALSE)</f>
        <v>[R2075] SARS-CoV-2-Ab, Epidemiologisk</v>
      </c>
      <c r="P2011" t="str">
        <f>VLOOKUP(F2011,Translations!$D$1:$F$13,2,FALSE)</f>
        <v>Ok</v>
      </c>
      <c r="Q2011" t="str">
        <f>VLOOKUP(F2011,Translations!$D$2:$G$13,4,FALSE)</f>
        <v>01 - Aktiv, bopæl i DK</v>
      </c>
      <c r="R2011" t="str">
        <f>VLOOKUP(H2011,Translations!$P$2:$Q$10,2,FALSE)</f>
        <v>1 - Selvstændigt sikret - med lægevalg</v>
      </c>
      <c r="S2011" t="str">
        <f>VLOOKUP(F2011,Translations!$D$2:$F$13,3,FALSE)</f>
        <v>Ja</v>
      </c>
    </row>
    <row r="2012" spans="1:19" x14ac:dyDescent="0.2">
      <c r="A2012" s="3">
        <v>43964</v>
      </c>
      <c r="B2012" t="s">
        <v>361</v>
      </c>
      <c r="C2012" t="s">
        <v>362</v>
      </c>
      <c r="D2012">
        <v>746</v>
      </c>
      <c r="E2012">
        <v>1082</v>
      </c>
      <c r="F2012" t="str">
        <f t="shared" si="69"/>
        <v>01</v>
      </c>
      <c r="G2012" t="s">
        <v>514</v>
      </c>
      <c r="H2012">
        <v>1</v>
      </c>
      <c r="I2012" t="s">
        <v>6</v>
      </c>
      <c r="J2012" t="s">
        <v>5</v>
      </c>
      <c r="K2012" t="s">
        <v>6</v>
      </c>
      <c r="L2012">
        <v>1</v>
      </c>
      <c r="M2012" t="str">
        <f>VLOOKUP(E2012,Translations!$A$1:$B$7,2,FALSE)</f>
        <v>Midtjylland</v>
      </c>
      <c r="N2012" t="str">
        <f>VLOOKUP(D2012,Translations!$I$2:$K$101,2,FALSE)</f>
        <v>Skanderborg</v>
      </c>
      <c r="O2012" t="str">
        <f>VLOOKUP(G2012,Translations!$M$2:$N$9,2,FALSE)</f>
        <v>[R2075] SARS-CoV-2-Ab, Epidemiologisk</v>
      </c>
      <c r="P2012" t="str">
        <f>VLOOKUP(F2012,Translations!$D$1:$F$13,2,FALSE)</f>
        <v>Ok</v>
      </c>
      <c r="Q2012" t="str">
        <f>VLOOKUP(F2012,Translations!$D$2:$G$13,4,FALSE)</f>
        <v>01 - Aktiv, bopæl i DK</v>
      </c>
      <c r="R2012" t="str">
        <f>VLOOKUP(H2012,Translations!$P$2:$Q$10,2,FALSE)</f>
        <v>1 - Selvstændigt sikret - med lægevalg</v>
      </c>
      <c r="S2012" t="str">
        <f>VLOOKUP(F2012,Translations!$D$2:$F$13,3,FALSE)</f>
        <v>Ja</v>
      </c>
    </row>
    <row r="2013" spans="1:19" x14ac:dyDescent="0.2">
      <c r="A2013" s="3">
        <v>43964</v>
      </c>
      <c r="B2013" t="s">
        <v>361</v>
      </c>
      <c r="C2013" t="s">
        <v>362</v>
      </c>
      <c r="D2013">
        <v>751</v>
      </c>
      <c r="E2013">
        <v>1082</v>
      </c>
      <c r="F2013" t="str">
        <f t="shared" si="69"/>
        <v>01</v>
      </c>
      <c r="G2013" t="s">
        <v>514</v>
      </c>
      <c r="H2013">
        <v>1</v>
      </c>
      <c r="I2013" t="s">
        <v>6</v>
      </c>
      <c r="J2013" t="s">
        <v>5</v>
      </c>
      <c r="K2013" t="s">
        <v>6</v>
      </c>
      <c r="L2013">
        <v>4</v>
      </c>
      <c r="M2013" t="str">
        <f>VLOOKUP(E2013,Translations!$A$1:$B$7,2,FALSE)</f>
        <v>Midtjylland</v>
      </c>
      <c r="N2013" t="str">
        <f>VLOOKUP(D2013,Translations!$I$2:$K$101,2,FALSE)</f>
        <v>Aarhus</v>
      </c>
      <c r="O2013" t="str">
        <f>VLOOKUP(G2013,Translations!$M$2:$N$9,2,FALSE)</f>
        <v>[R2075] SARS-CoV-2-Ab, Epidemiologisk</v>
      </c>
      <c r="P2013" t="str">
        <f>VLOOKUP(F2013,Translations!$D$1:$F$13,2,FALSE)</f>
        <v>Ok</v>
      </c>
      <c r="Q2013" t="str">
        <f>VLOOKUP(F2013,Translations!$D$2:$G$13,4,FALSE)</f>
        <v>01 - Aktiv, bopæl i DK</v>
      </c>
      <c r="R2013" t="str">
        <f>VLOOKUP(H2013,Translations!$P$2:$Q$10,2,FALSE)</f>
        <v>1 - Selvstændigt sikret - med lægevalg</v>
      </c>
      <c r="S2013" t="str">
        <f>VLOOKUP(F2013,Translations!$D$2:$F$13,3,FALSE)</f>
        <v>Ja</v>
      </c>
    </row>
    <row r="2014" spans="1:19" x14ac:dyDescent="0.2">
      <c r="A2014" s="3">
        <v>43964</v>
      </c>
      <c r="B2014" t="s">
        <v>361</v>
      </c>
      <c r="C2014" t="s">
        <v>362</v>
      </c>
      <c r="D2014">
        <v>851</v>
      </c>
      <c r="E2014">
        <v>1081</v>
      </c>
      <c r="F2014" t="str">
        <f t="shared" si="69"/>
        <v>01</v>
      </c>
      <c r="G2014" t="s">
        <v>514</v>
      </c>
      <c r="H2014">
        <v>1</v>
      </c>
      <c r="I2014" t="s">
        <v>6</v>
      </c>
      <c r="J2014" t="s">
        <v>5</v>
      </c>
      <c r="K2014" t="s">
        <v>6</v>
      </c>
      <c r="L2014">
        <v>1</v>
      </c>
      <c r="M2014" t="str">
        <f>VLOOKUP(E2014,Translations!$A$1:$B$7,2,FALSE)</f>
        <v>Nordjylland</v>
      </c>
      <c r="N2014" t="str">
        <f>VLOOKUP(D2014,Translations!$I$2:$K$101,2,FALSE)</f>
        <v>Aalborg</v>
      </c>
      <c r="O2014" t="str">
        <f>VLOOKUP(G2014,Translations!$M$2:$N$9,2,FALSE)</f>
        <v>[R2075] SARS-CoV-2-Ab, Epidemiologisk</v>
      </c>
      <c r="P2014" t="str">
        <f>VLOOKUP(F2014,Translations!$D$1:$F$13,2,FALSE)</f>
        <v>Ok</v>
      </c>
      <c r="Q2014" t="str">
        <f>VLOOKUP(F2014,Translations!$D$2:$G$13,4,FALSE)</f>
        <v>01 - Aktiv, bopæl i DK</v>
      </c>
      <c r="R2014" t="str">
        <f>VLOOKUP(H2014,Translations!$P$2:$Q$10,2,FALSE)</f>
        <v>1 - Selvstændigt sikret - med lægevalg</v>
      </c>
      <c r="S2014" t="str">
        <f>VLOOKUP(F2014,Translations!$D$2:$F$13,3,FALSE)</f>
        <v>Ja</v>
      </c>
    </row>
    <row r="2015" spans="1:19" x14ac:dyDescent="0.2">
      <c r="A2015" s="3">
        <v>43964</v>
      </c>
      <c r="B2015" t="s">
        <v>361</v>
      </c>
      <c r="C2015" t="s">
        <v>363</v>
      </c>
      <c r="D2015">
        <v>0</v>
      </c>
      <c r="E2015">
        <v>0</v>
      </c>
      <c r="F2015" t="str">
        <f>"XX"</f>
        <v>XX</v>
      </c>
      <c r="G2015" t="s">
        <v>512</v>
      </c>
      <c r="H2015">
        <v>0</v>
      </c>
      <c r="I2015" t="s">
        <v>6</v>
      </c>
      <c r="J2015" t="s">
        <v>5</v>
      </c>
      <c r="K2015" t="s">
        <v>6</v>
      </c>
      <c r="L2015">
        <v>3</v>
      </c>
      <c r="M2015" t="str">
        <f>VLOOKUP(E2015,Translations!$A$1:$B$7,2,FALSE)</f>
        <v>Ukendt</v>
      </c>
      <c r="N2015" t="str">
        <f>VLOOKUP(D2015,Translations!$I$2:$K$101,2,FALSE)</f>
        <v>Ukendt</v>
      </c>
      <c r="O2015" t="str">
        <f>VLOOKUP(G2015,Translations!$M$2:$N$9,2,FALSE)</f>
        <v>[X2074] SARS-CoV-2 (RNA), Testcenter</v>
      </c>
      <c r="P2015" t="str">
        <f>VLOOKUP(F2015,Translations!$D$1:$F$13,2,FALSE)</f>
        <v>Ugyldigt CPR</v>
      </c>
      <c r="Q2015" t="str">
        <f>VLOOKUP(F2015,Translations!$D$2:$G$13,4,FALSE)</f>
        <v>XX - Ugyldigt CPR</v>
      </c>
      <c r="R2015" t="str">
        <f>VLOOKUP(H2015,Translations!$P$2:$Q$10,2,FALSE)</f>
        <v>0 - Ukendt / Ej fundet</v>
      </c>
      <c r="S2015" t="str">
        <f>VLOOKUP(F2015,Translations!$D$2:$F$13,3,FALSE)</f>
        <v>Nej</v>
      </c>
    </row>
    <row r="2016" spans="1:19" x14ac:dyDescent="0.2">
      <c r="A2016" s="3">
        <v>43964</v>
      </c>
      <c r="B2016" t="s">
        <v>361</v>
      </c>
      <c r="C2016" t="s">
        <v>363</v>
      </c>
      <c r="D2016">
        <v>265</v>
      </c>
      <c r="E2016">
        <v>1085</v>
      </c>
      <c r="F2016" t="str">
        <f t="shared" ref="F2016:F2024" si="70">"01"</f>
        <v>01</v>
      </c>
      <c r="G2016" t="s">
        <v>512</v>
      </c>
      <c r="H2016">
        <v>1</v>
      </c>
      <c r="I2016" t="s">
        <v>6</v>
      </c>
      <c r="J2016" t="s">
        <v>5</v>
      </c>
      <c r="K2016" t="s">
        <v>6</v>
      </c>
      <c r="L2016">
        <v>1</v>
      </c>
      <c r="M2016" t="str">
        <f>VLOOKUP(E2016,Translations!$A$1:$B$7,2,FALSE)</f>
        <v>Sjælland</v>
      </c>
      <c r="N2016" t="str">
        <f>VLOOKUP(D2016,Translations!$I$2:$K$101,2,FALSE)</f>
        <v>Roskilde</v>
      </c>
      <c r="O2016" t="str">
        <f>VLOOKUP(G2016,Translations!$M$2:$N$9,2,FALSE)</f>
        <v>[X2074] SARS-CoV-2 (RNA), Testcenter</v>
      </c>
      <c r="P2016" t="str">
        <f>VLOOKUP(F2016,Translations!$D$1:$F$13,2,FALSE)</f>
        <v>Ok</v>
      </c>
      <c r="Q2016" t="str">
        <f>VLOOKUP(F2016,Translations!$D$2:$G$13,4,FALSE)</f>
        <v>01 - Aktiv, bopæl i DK</v>
      </c>
      <c r="R2016" t="str">
        <f>VLOOKUP(H2016,Translations!$P$2:$Q$10,2,FALSE)</f>
        <v>1 - Selvstændigt sikret - med lægevalg</v>
      </c>
      <c r="S2016" t="str">
        <f>VLOOKUP(F2016,Translations!$D$2:$F$13,3,FALSE)</f>
        <v>Ja</v>
      </c>
    </row>
    <row r="2017" spans="1:19" x14ac:dyDescent="0.2">
      <c r="A2017" s="3">
        <v>43964</v>
      </c>
      <c r="B2017" t="s">
        <v>361</v>
      </c>
      <c r="C2017" t="s">
        <v>363</v>
      </c>
      <c r="D2017">
        <v>787</v>
      </c>
      <c r="E2017">
        <v>1081</v>
      </c>
      <c r="F2017" t="str">
        <f t="shared" si="70"/>
        <v>01</v>
      </c>
      <c r="G2017" t="s">
        <v>512</v>
      </c>
      <c r="H2017">
        <v>1</v>
      </c>
      <c r="I2017" t="s">
        <v>6</v>
      </c>
      <c r="J2017" t="s">
        <v>5</v>
      </c>
      <c r="K2017" t="s">
        <v>6</v>
      </c>
      <c r="L2017">
        <v>1</v>
      </c>
      <c r="M2017" t="str">
        <f>VLOOKUP(E2017,Translations!$A$1:$B$7,2,FALSE)</f>
        <v>Nordjylland</v>
      </c>
      <c r="N2017" t="str">
        <f>VLOOKUP(D2017,Translations!$I$2:$K$101,2,FALSE)</f>
        <v>Thisted</v>
      </c>
      <c r="O2017" t="str">
        <f>VLOOKUP(G2017,Translations!$M$2:$N$9,2,FALSE)</f>
        <v>[X2074] SARS-CoV-2 (RNA), Testcenter</v>
      </c>
      <c r="P2017" t="str">
        <f>VLOOKUP(F2017,Translations!$D$1:$F$13,2,FALSE)</f>
        <v>Ok</v>
      </c>
      <c r="Q2017" t="str">
        <f>VLOOKUP(F2017,Translations!$D$2:$G$13,4,FALSE)</f>
        <v>01 - Aktiv, bopæl i DK</v>
      </c>
      <c r="R2017" t="str">
        <f>VLOOKUP(H2017,Translations!$P$2:$Q$10,2,FALSE)</f>
        <v>1 - Selvstændigt sikret - med lægevalg</v>
      </c>
      <c r="S2017" t="str">
        <f>VLOOKUP(F2017,Translations!$D$2:$F$13,3,FALSE)</f>
        <v>Ja</v>
      </c>
    </row>
    <row r="2018" spans="1:19" x14ac:dyDescent="0.2">
      <c r="A2018" s="3">
        <v>43964</v>
      </c>
      <c r="B2018" t="s">
        <v>361</v>
      </c>
      <c r="C2018" t="s">
        <v>363</v>
      </c>
      <c r="D2018">
        <v>840</v>
      </c>
      <c r="E2018">
        <v>1081</v>
      </c>
      <c r="F2018" t="str">
        <f t="shared" si="70"/>
        <v>01</v>
      </c>
      <c r="G2018" t="s">
        <v>512</v>
      </c>
      <c r="H2018">
        <v>1</v>
      </c>
      <c r="I2018" t="s">
        <v>6</v>
      </c>
      <c r="J2018" t="s">
        <v>5</v>
      </c>
      <c r="K2018" t="s">
        <v>6</v>
      </c>
      <c r="L2018">
        <v>1</v>
      </c>
      <c r="M2018" t="str">
        <f>VLOOKUP(E2018,Translations!$A$1:$B$7,2,FALSE)</f>
        <v>Nordjylland</v>
      </c>
      <c r="N2018" t="str">
        <f>VLOOKUP(D2018,Translations!$I$2:$K$101,2,FALSE)</f>
        <v>Rebild</v>
      </c>
      <c r="O2018" t="str">
        <f>VLOOKUP(G2018,Translations!$M$2:$N$9,2,FALSE)</f>
        <v>[X2074] SARS-CoV-2 (RNA), Testcenter</v>
      </c>
      <c r="P2018" t="str">
        <f>VLOOKUP(F2018,Translations!$D$1:$F$13,2,FALSE)</f>
        <v>Ok</v>
      </c>
      <c r="Q2018" t="str">
        <f>VLOOKUP(F2018,Translations!$D$2:$G$13,4,FALSE)</f>
        <v>01 - Aktiv, bopæl i DK</v>
      </c>
      <c r="R2018" t="str">
        <f>VLOOKUP(H2018,Translations!$P$2:$Q$10,2,FALSE)</f>
        <v>1 - Selvstændigt sikret - med lægevalg</v>
      </c>
      <c r="S2018" t="str">
        <f>VLOOKUP(F2018,Translations!$D$2:$F$13,3,FALSE)</f>
        <v>Ja</v>
      </c>
    </row>
    <row r="2019" spans="1:19" x14ac:dyDescent="0.2">
      <c r="A2019" s="3">
        <v>43964</v>
      </c>
      <c r="B2019" t="s">
        <v>361</v>
      </c>
      <c r="C2019" t="s">
        <v>363</v>
      </c>
      <c r="D2019">
        <v>851</v>
      </c>
      <c r="E2019">
        <v>1081</v>
      </c>
      <c r="F2019" t="str">
        <f t="shared" si="70"/>
        <v>01</v>
      </c>
      <c r="G2019" t="s">
        <v>512</v>
      </c>
      <c r="H2019">
        <v>1</v>
      </c>
      <c r="I2019" t="s">
        <v>6</v>
      </c>
      <c r="J2019" t="s">
        <v>5</v>
      </c>
      <c r="K2019" t="s">
        <v>6</v>
      </c>
      <c r="L2019">
        <v>1</v>
      </c>
      <c r="M2019" t="str">
        <f>VLOOKUP(E2019,Translations!$A$1:$B$7,2,FALSE)</f>
        <v>Nordjylland</v>
      </c>
      <c r="N2019" t="str">
        <f>VLOOKUP(D2019,Translations!$I$2:$K$101,2,FALSE)</f>
        <v>Aalborg</v>
      </c>
      <c r="O2019" t="str">
        <f>VLOOKUP(G2019,Translations!$M$2:$N$9,2,FALSE)</f>
        <v>[X2074] SARS-CoV-2 (RNA), Testcenter</v>
      </c>
      <c r="P2019" t="str">
        <f>VLOOKUP(F2019,Translations!$D$1:$F$13,2,FALSE)</f>
        <v>Ok</v>
      </c>
      <c r="Q2019" t="str">
        <f>VLOOKUP(F2019,Translations!$D$2:$G$13,4,FALSE)</f>
        <v>01 - Aktiv, bopæl i DK</v>
      </c>
      <c r="R2019" t="str">
        <f>VLOOKUP(H2019,Translations!$P$2:$Q$10,2,FALSE)</f>
        <v>1 - Selvstændigt sikret - med lægevalg</v>
      </c>
      <c r="S2019" t="str">
        <f>VLOOKUP(F2019,Translations!$D$2:$F$13,3,FALSE)</f>
        <v>Ja</v>
      </c>
    </row>
    <row r="2020" spans="1:19" x14ac:dyDescent="0.2">
      <c r="A2020" s="3">
        <v>43965</v>
      </c>
      <c r="B2020" t="s">
        <v>364</v>
      </c>
      <c r="C2020" t="s">
        <v>365</v>
      </c>
      <c r="D2020">
        <v>810</v>
      </c>
      <c r="E2020">
        <v>1081</v>
      </c>
      <c r="F2020" t="str">
        <f t="shared" si="70"/>
        <v>01</v>
      </c>
      <c r="G2020" t="s">
        <v>512</v>
      </c>
      <c r="H2020">
        <v>1</v>
      </c>
      <c r="I2020" t="s">
        <v>5</v>
      </c>
      <c r="J2020" t="s">
        <v>5</v>
      </c>
      <c r="K2020" t="s">
        <v>6</v>
      </c>
      <c r="L2020">
        <v>12</v>
      </c>
      <c r="M2020" t="str">
        <f>VLOOKUP(E2020,Translations!$A$1:$B$7,2,FALSE)</f>
        <v>Nordjylland</v>
      </c>
      <c r="N2020" t="str">
        <f>VLOOKUP(D2020,Translations!$I$2:$K$101,2,FALSE)</f>
        <v>Brønderslev</v>
      </c>
      <c r="O2020" t="str">
        <f>VLOOKUP(G2020,Translations!$M$2:$N$9,2,FALSE)</f>
        <v>[X2074] SARS-CoV-2 (RNA), Testcenter</v>
      </c>
      <c r="P2020" t="str">
        <f>VLOOKUP(F2020,Translations!$D$1:$F$13,2,FALSE)</f>
        <v>Ok</v>
      </c>
      <c r="Q2020" t="str">
        <f>VLOOKUP(F2020,Translations!$D$2:$G$13,4,FALSE)</f>
        <v>01 - Aktiv, bopæl i DK</v>
      </c>
      <c r="R2020" t="str">
        <f>VLOOKUP(H2020,Translations!$P$2:$Q$10,2,FALSE)</f>
        <v>1 - Selvstændigt sikret - med lægevalg</v>
      </c>
      <c r="S2020" t="str">
        <f>VLOOKUP(F2020,Translations!$D$2:$F$13,3,FALSE)</f>
        <v>Ja</v>
      </c>
    </row>
    <row r="2021" spans="1:19" x14ac:dyDescent="0.2">
      <c r="A2021" s="3">
        <v>43965</v>
      </c>
      <c r="B2021" t="s">
        <v>364</v>
      </c>
      <c r="C2021" t="s">
        <v>365</v>
      </c>
      <c r="D2021">
        <v>813</v>
      </c>
      <c r="E2021">
        <v>1081</v>
      </c>
      <c r="F2021" t="str">
        <f t="shared" si="70"/>
        <v>01</v>
      </c>
      <c r="G2021" t="s">
        <v>512</v>
      </c>
      <c r="H2021">
        <v>1</v>
      </c>
      <c r="I2021" t="s">
        <v>5</v>
      </c>
      <c r="J2021" t="s">
        <v>5</v>
      </c>
      <c r="K2021" t="s">
        <v>6</v>
      </c>
      <c r="L2021">
        <v>1</v>
      </c>
      <c r="M2021" t="str">
        <f>VLOOKUP(E2021,Translations!$A$1:$B$7,2,FALSE)</f>
        <v>Nordjylland</v>
      </c>
      <c r="N2021" t="str">
        <f>VLOOKUP(D2021,Translations!$I$2:$K$101,2,FALSE)</f>
        <v>Frederikshavn</v>
      </c>
      <c r="O2021" t="str">
        <f>VLOOKUP(G2021,Translations!$M$2:$N$9,2,FALSE)</f>
        <v>[X2074] SARS-CoV-2 (RNA), Testcenter</v>
      </c>
      <c r="P2021" t="str">
        <f>VLOOKUP(F2021,Translations!$D$1:$F$13,2,FALSE)</f>
        <v>Ok</v>
      </c>
      <c r="Q2021" t="str">
        <f>VLOOKUP(F2021,Translations!$D$2:$G$13,4,FALSE)</f>
        <v>01 - Aktiv, bopæl i DK</v>
      </c>
      <c r="R2021" t="str">
        <f>VLOOKUP(H2021,Translations!$P$2:$Q$10,2,FALSE)</f>
        <v>1 - Selvstændigt sikret - med lægevalg</v>
      </c>
      <c r="S2021" t="str">
        <f>VLOOKUP(F2021,Translations!$D$2:$F$13,3,FALSE)</f>
        <v>Ja</v>
      </c>
    </row>
    <row r="2022" spans="1:19" x14ac:dyDescent="0.2">
      <c r="A2022" s="3">
        <v>43965</v>
      </c>
      <c r="B2022" t="s">
        <v>364</v>
      </c>
      <c r="C2022" t="s">
        <v>365</v>
      </c>
      <c r="D2022">
        <v>849</v>
      </c>
      <c r="E2022">
        <v>1081</v>
      </c>
      <c r="F2022" t="str">
        <f t="shared" si="70"/>
        <v>01</v>
      </c>
      <c r="G2022" t="s">
        <v>512</v>
      </c>
      <c r="H2022">
        <v>1</v>
      </c>
      <c r="I2022" t="s">
        <v>5</v>
      </c>
      <c r="J2022" t="s">
        <v>5</v>
      </c>
      <c r="K2022" t="s">
        <v>6</v>
      </c>
      <c r="L2022">
        <v>1</v>
      </c>
      <c r="M2022" t="str">
        <f>VLOOKUP(E2022,Translations!$A$1:$B$7,2,FALSE)</f>
        <v>Nordjylland</v>
      </c>
      <c r="N2022" t="str">
        <f>VLOOKUP(D2022,Translations!$I$2:$K$101,2,FALSE)</f>
        <v>Jammerbugt</v>
      </c>
      <c r="O2022" t="str">
        <f>VLOOKUP(G2022,Translations!$M$2:$N$9,2,FALSE)</f>
        <v>[X2074] SARS-CoV-2 (RNA), Testcenter</v>
      </c>
      <c r="P2022" t="str">
        <f>VLOOKUP(F2022,Translations!$D$1:$F$13,2,FALSE)</f>
        <v>Ok</v>
      </c>
      <c r="Q2022" t="str">
        <f>VLOOKUP(F2022,Translations!$D$2:$G$13,4,FALSE)</f>
        <v>01 - Aktiv, bopæl i DK</v>
      </c>
      <c r="R2022" t="str">
        <f>VLOOKUP(H2022,Translations!$P$2:$Q$10,2,FALSE)</f>
        <v>1 - Selvstændigt sikret - med lægevalg</v>
      </c>
      <c r="S2022" t="str">
        <f>VLOOKUP(F2022,Translations!$D$2:$F$13,3,FALSE)</f>
        <v>Ja</v>
      </c>
    </row>
    <row r="2023" spans="1:19" x14ac:dyDescent="0.2">
      <c r="A2023" s="3">
        <v>43965</v>
      </c>
      <c r="B2023" t="s">
        <v>364</v>
      </c>
      <c r="C2023" t="s">
        <v>365</v>
      </c>
      <c r="D2023">
        <v>851</v>
      </c>
      <c r="E2023">
        <v>1081</v>
      </c>
      <c r="F2023" t="str">
        <f t="shared" si="70"/>
        <v>01</v>
      </c>
      <c r="G2023" t="s">
        <v>512</v>
      </c>
      <c r="H2023">
        <v>1</v>
      </c>
      <c r="I2023" t="s">
        <v>5</v>
      </c>
      <c r="J2023" t="s">
        <v>5</v>
      </c>
      <c r="K2023" t="s">
        <v>6</v>
      </c>
      <c r="L2023">
        <v>8</v>
      </c>
      <c r="M2023" t="str">
        <f>VLOOKUP(E2023,Translations!$A$1:$B$7,2,FALSE)</f>
        <v>Nordjylland</v>
      </c>
      <c r="N2023" t="str">
        <f>VLOOKUP(D2023,Translations!$I$2:$K$101,2,FALSE)</f>
        <v>Aalborg</v>
      </c>
      <c r="O2023" t="str">
        <f>VLOOKUP(G2023,Translations!$M$2:$N$9,2,FALSE)</f>
        <v>[X2074] SARS-CoV-2 (RNA), Testcenter</v>
      </c>
      <c r="P2023" t="str">
        <f>VLOOKUP(F2023,Translations!$D$1:$F$13,2,FALSE)</f>
        <v>Ok</v>
      </c>
      <c r="Q2023" t="str">
        <f>VLOOKUP(F2023,Translations!$D$2:$G$13,4,FALSE)</f>
        <v>01 - Aktiv, bopæl i DK</v>
      </c>
      <c r="R2023" t="str">
        <f>VLOOKUP(H2023,Translations!$P$2:$Q$10,2,FALSE)</f>
        <v>1 - Selvstændigt sikret - med lægevalg</v>
      </c>
      <c r="S2023" t="str">
        <f>VLOOKUP(F2023,Translations!$D$2:$F$13,3,FALSE)</f>
        <v>Ja</v>
      </c>
    </row>
    <row r="2024" spans="1:19" x14ac:dyDescent="0.2">
      <c r="A2024" s="3">
        <v>43965</v>
      </c>
      <c r="B2024" t="s">
        <v>364</v>
      </c>
      <c r="C2024" t="s">
        <v>365</v>
      </c>
      <c r="D2024">
        <v>860</v>
      </c>
      <c r="E2024">
        <v>1081</v>
      </c>
      <c r="F2024" t="str">
        <f t="shared" si="70"/>
        <v>01</v>
      </c>
      <c r="G2024" t="s">
        <v>512</v>
      </c>
      <c r="H2024">
        <v>1</v>
      </c>
      <c r="I2024" t="s">
        <v>5</v>
      </c>
      <c r="J2024" t="s">
        <v>5</v>
      </c>
      <c r="K2024" t="s">
        <v>6</v>
      </c>
      <c r="L2024">
        <v>1</v>
      </c>
      <c r="M2024" t="str">
        <f>VLOOKUP(E2024,Translations!$A$1:$B$7,2,FALSE)</f>
        <v>Nordjylland</v>
      </c>
      <c r="N2024" t="str">
        <f>VLOOKUP(D2024,Translations!$I$2:$K$101,2,FALSE)</f>
        <v>Hjørring</v>
      </c>
      <c r="O2024" t="str">
        <f>VLOOKUP(G2024,Translations!$M$2:$N$9,2,FALSE)</f>
        <v>[X2074] SARS-CoV-2 (RNA), Testcenter</v>
      </c>
      <c r="P2024" t="str">
        <f>VLOOKUP(F2024,Translations!$D$1:$F$13,2,FALSE)</f>
        <v>Ok</v>
      </c>
      <c r="Q2024" t="str">
        <f>VLOOKUP(F2024,Translations!$D$2:$G$13,4,FALSE)</f>
        <v>01 - Aktiv, bopæl i DK</v>
      </c>
      <c r="R2024" t="str">
        <f>VLOOKUP(H2024,Translations!$P$2:$Q$10,2,FALSE)</f>
        <v>1 - Selvstændigt sikret - med lægevalg</v>
      </c>
      <c r="S2024" t="str">
        <f>VLOOKUP(F2024,Translations!$D$2:$F$13,3,FALSE)</f>
        <v>Ja</v>
      </c>
    </row>
    <row r="2025" spans="1:19" x14ac:dyDescent="0.2">
      <c r="A2025" s="3">
        <v>43965</v>
      </c>
      <c r="B2025" t="s">
        <v>364</v>
      </c>
      <c r="C2025" t="s">
        <v>366</v>
      </c>
      <c r="D2025">
        <v>0</v>
      </c>
      <c r="E2025">
        <v>0</v>
      </c>
      <c r="F2025" t="str">
        <f>"20"</f>
        <v>20</v>
      </c>
      <c r="G2025" t="s">
        <v>512</v>
      </c>
      <c r="H2025">
        <v>0</v>
      </c>
      <c r="I2025" t="s">
        <v>5</v>
      </c>
      <c r="J2025" t="s">
        <v>5</v>
      </c>
      <c r="K2025" t="s">
        <v>6</v>
      </c>
      <c r="L2025">
        <v>2</v>
      </c>
      <c r="M2025" t="str">
        <f>VLOOKUP(E2025,Translations!$A$1:$B$7,2,FALSE)</f>
        <v>Ukendt</v>
      </c>
      <c r="N2025" t="str">
        <f>VLOOKUP(D2025,Translations!$I$2:$K$101,2,FALSE)</f>
        <v>Ukendt</v>
      </c>
      <c r="O2025" t="str">
        <f>VLOOKUP(G2025,Translations!$M$2:$N$9,2,FALSE)</f>
        <v>[X2074] SARS-CoV-2 (RNA), Testcenter</v>
      </c>
      <c r="P2025" t="str">
        <f>VLOOKUP(F2025,Translations!$D$1:$F$13,2,FALSE)</f>
        <v>Ok</v>
      </c>
      <c r="Q2025" t="str">
        <f>VLOOKUP(F2025,Translations!$D$2:$G$13,4,FALSE)</f>
        <v>20 - Inaktiv, uden bopæl i DK/GL, tildelt CPR af skattehensyn</v>
      </c>
      <c r="R2025" t="str">
        <f>VLOOKUP(H2025,Translations!$P$2:$Q$10,2,FALSE)</f>
        <v>0 - Ukendt / Ej fundet</v>
      </c>
      <c r="S2025" t="str">
        <f>VLOOKUP(F2025,Translations!$D$2:$F$13,3,FALSE)</f>
        <v>Ja</v>
      </c>
    </row>
    <row r="2026" spans="1:19" x14ac:dyDescent="0.2">
      <c r="A2026" s="3">
        <v>43965</v>
      </c>
      <c r="B2026" t="s">
        <v>364</v>
      </c>
      <c r="C2026" t="s">
        <v>366</v>
      </c>
      <c r="D2026">
        <v>0</v>
      </c>
      <c r="E2026">
        <v>0</v>
      </c>
      <c r="F2026" t="str">
        <f>"XX"</f>
        <v>XX</v>
      </c>
      <c r="G2026" t="s">
        <v>512</v>
      </c>
      <c r="H2026">
        <v>0</v>
      </c>
      <c r="I2026" t="s">
        <v>5</v>
      </c>
      <c r="J2026" t="s">
        <v>5</v>
      </c>
      <c r="K2026" t="s">
        <v>6</v>
      </c>
      <c r="L2026">
        <v>3</v>
      </c>
      <c r="M2026" t="str">
        <f>VLOOKUP(E2026,Translations!$A$1:$B$7,2,FALSE)</f>
        <v>Ukendt</v>
      </c>
      <c r="N2026" t="str">
        <f>VLOOKUP(D2026,Translations!$I$2:$K$101,2,FALSE)</f>
        <v>Ukendt</v>
      </c>
      <c r="O2026" t="str">
        <f>VLOOKUP(G2026,Translations!$M$2:$N$9,2,FALSE)</f>
        <v>[X2074] SARS-CoV-2 (RNA), Testcenter</v>
      </c>
      <c r="P2026" t="str">
        <f>VLOOKUP(F2026,Translations!$D$1:$F$13,2,FALSE)</f>
        <v>Ugyldigt CPR</v>
      </c>
      <c r="Q2026" t="str">
        <f>VLOOKUP(F2026,Translations!$D$2:$G$13,4,FALSE)</f>
        <v>XX - Ugyldigt CPR</v>
      </c>
      <c r="R2026" t="str">
        <f>VLOOKUP(H2026,Translations!$P$2:$Q$10,2,FALSE)</f>
        <v>0 - Ukendt / Ej fundet</v>
      </c>
      <c r="S2026" t="str">
        <f>VLOOKUP(F2026,Translations!$D$2:$F$13,3,FALSE)</f>
        <v>Nej</v>
      </c>
    </row>
    <row r="2027" spans="1:19" x14ac:dyDescent="0.2">
      <c r="A2027" s="3">
        <v>43965</v>
      </c>
      <c r="B2027" t="s">
        <v>364</v>
      </c>
      <c r="C2027" t="s">
        <v>366</v>
      </c>
      <c r="D2027">
        <v>101</v>
      </c>
      <c r="E2027">
        <v>1084</v>
      </c>
      <c r="F2027" t="str">
        <f t="shared" ref="F2027:F2048" si="71">"01"</f>
        <v>01</v>
      </c>
      <c r="G2027" t="s">
        <v>512</v>
      </c>
      <c r="H2027">
        <v>1</v>
      </c>
      <c r="I2027" t="s">
        <v>5</v>
      </c>
      <c r="J2027" t="s">
        <v>5</v>
      </c>
      <c r="K2027" t="s">
        <v>6</v>
      </c>
      <c r="L2027">
        <v>4</v>
      </c>
      <c r="M2027" t="str">
        <f>VLOOKUP(E2027,Translations!$A$1:$B$7,2,FALSE)</f>
        <v>Hovedstaden</v>
      </c>
      <c r="N2027" t="str">
        <f>VLOOKUP(D2027,Translations!$I$2:$K$101,2,FALSE)</f>
        <v>København</v>
      </c>
      <c r="O2027" t="str">
        <f>VLOOKUP(G2027,Translations!$M$2:$N$9,2,FALSE)</f>
        <v>[X2074] SARS-CoV-2 (RNA), Testcenter</v>
      </c>
      <c r="P2027" t="str">
        <f>VLOOKUP(F2027,Translations!$D$1:$F$13,2,FALSE)</f>
        <v>Ok</v>
      </c>
      <c r="Q2027" t="str">
        <f>VLOOKUP(F2027,Translations!$D$2:$G$13,4,FALSE)</f>
        <v>01 - Aktiv, bopæl i DK</v>
      </c>
      <c r="R2027" t="str">
        <f>VLOOKUP(H2027,Translations!$P$2:$Q$10,2,FALSE)</f>
        <v>1 - Selvstændigt sikret - med lægevalg</v>
      </c>
      <c r="S2027" t="str">
        <f>VLOOKUP(F2027,Translations!$D$2:$F$13,3,FALSE)</f>
        <v>Ja</v>
      </c>
    </row>
    <row r="2028" spans="1:19" x14ac:dyDescent="0.2">
      <c r="A2028" s="3">
        <v>43965</v>
      </c>
      <c r="B2028" t="s">
        <v>364</v>
      </c>
      <c r="C2028" t="s">
        <v>366</v>
      </c>
      <c r="D2028">
        <v>147</v>
      </c>
      <c r="E2028">
        <v>1084</v>
      </c>
      <c r="F2028" t="str">
        <f t="shared" si="71"/>
        <v>01</v>
      </c>
      <c r="G2028" t="s">
        <v>512</v>
      </c>
      <c r="H2028">
        <v>1</v>
      </c>
      <c r="I2028" t="s">
        <v>5</v>
      </c>
      <c r="J2028" t="s">
        <v>5</v>
      </c>
      <c r="K2028" t="s">
        <v>6</v>
      </c>
      <c r="L2028">
        <v>2</v>
      </c>
      <c r="M2028" t="str">
        <f>VLOOKUP(E2028,Translations!$A$1:$B$7,2,FALSE)</f>
        <v>Hovedstaden</v>
      </c>
      <c r="N2028" t="str">
        <f>VLOOKUP(D2028,Translations!$I$2:$K$101,2,FALSE)</f>
        <v>Frederiksberg</v>
      </c>
      <c r="O2028" t="str">
        <f>VLOOKUP(G2028,Translations!$M$2:$N$9,2,FALSE)</f>
        <v>[X2074] SARS-CoV-2 (RNA), Testcenter</v>
      </c>
      <c r="P2028" t="str">
        <f>VLOOKUP(F2028,Translations!$D$1:$F$13,2,FALSE)</f>
        <v>Ok</v>
      </c>
      <c r="Q2028" t="str">
        <f>VLOOKUP(F2028,Translations!$D$2:$G$13,4,FALSE)</f>
        <v>01 - Aktiv, bopæl i DK</v>
      </c>
      <c r="R2028" t="str">
        <f>VLOOKUP(H2028,Translations!$P$2:$Q$10,2,FALSE)</f>
        <v>1 - Selvstændigt sikret - med lægevalg</v>
      </c>
      <c r="S2028" t="str">
        <f>VLOOKUP(F2028,Translations!$D$2:$F$13,3,FALSE)</f>
        <v>Ja</v>
      </c>
    </row>
    <row r="2029" spans="1:19" x14ac:dyDescent="0.2">
      <c r="A2029" s="3">
        <v>43965</v>
      </c>
      <c r="B2029" t="s">
        <v>364</v>
      </c>
      <c r="C2029" t="s">
        <v>366</v>
      </c>
      <c r="D2029">
        <v>159</v>
      </c>
      <c r="E2029">
        <v>1084</v>
      </c>
      <c r="F2029" t="str">
        <f t="shared" si="71"/>
        <v>01</v>
      </c>
      <c r="G2029" t="s">
        <v>512</v>
      </c>
      <c r="H2029">
        <v>1</v>
      </c>
      <c r="I2029" t="s">
        <v>5</v>
      </c>
      <c r="J2029" t="s">
        <v>5</v>
      </c>
      <c r="K2029" t="s">
        <v>6</v>
      </c>
      <c r="L2029">
        <v>2</v>
      </c>
      <c r="M2029" t="str">
        <f>VLOOKUP(E2029,Translations!$A$1:$B$7,2,FALSE)</f>
        <v>Hovedstaden</v>
      </c>
      <c r="N2029" t="str">
        <f>VLOOKUP(D2029,Translations!$I$2:$K$101,2,FALSE)</f>
        <v>Gladsaxe</v>
      </c>
      <c r="O2029" t="str">
        <f>VLOOKUP(G2029,Translations!$M$2:$N$9,2,FALSE)</f>
        <v>[X2074] SARS-CoV-2 (RNA), Testcenter</v>
      </c>
      <c r="P2029" t="str">
        <f>VLOOKUP(F2029,Translations!$D$1:$F$13,2,FALSE)</f>
        <v>Ok</v>
      </c>
      <c r="Q2029" t="str">
        <f>VLOOKUP(F2029,Translations!$D$2:$G$13,4,FALSE)</f>
        <v>01 - Aktiv, bopæl i DK</v>
      </c>
      <c r="R2029" t="str">
        <f>VLOOKUP(H2029,Translations!$P$2:$Q$10,2,FALSE)</f>
        <v>1 - Selvstændigt sikret - med lægevalg</v>
      </c>
      <c r="S2029" t="str">
        <f>VLOOKUP(F2029,Translations!$D$2:$F$13,3,FALSE)</f>
        <v>Ja</v>
      </c>
    </row>
    <row r="2030" spans="1:19" x14ac:dyDescent="0.2">
      <c r="A2030" s="3">
        <v>43965</v>
      </c>
      <c r="B2030" t="s">
        <v>364</v>
      </c>
      <c r="C2030" t="s">
        <v>366</v>
      </c>
      <c r="D2030">
        <v>173</v>
      </c>
      <c r="E2030">
        <v>1084</v>
      </c>
      <c r="F2030" t="str">
        <f t="shared" si="71"/>
        <v>01</v>
      </c>
      <c r="G2030" t="s">
        <v>512</v>
      </c>
      <c r="H2030">
        <v>1</v>
      </c>
      <c r="I2030" t="s">
        <v>5</v>
      </c>
      <c r="J2030" t="s">
        <v>5</v>
      </c>
      <c r="K2030" t="s">
        <v>6</v>
      </c>
      <c r="L2030">
        <v>2</v>
      </c>
      <c r="M2030" t="str">
        <f>VLOOKUP(E2030,Translations!$A$1:$B$7,2,FALSE)</f>
        <v>Hovedstaden</v>
      </c>
      <c r="N2030" t="str">
        <f>VLOOKUP(D2030,Translations!$I$2:$K$101,2,FALSE)</f>
        <v>Lyngby-Taarbæk</v>
      </c>
      <c r="O2030" t="str">
        <f>VLOOKUP(G2030,Translations!$M$2:$N$9,2,FALSE)</f>
        <v>[X2074] SARS-CoV-2 (RNA), Testcenter</v>
      </c>
      <c r="P2030" t="str">
        <f>VLOOKUP(F2030,Translations!$D$1:$F$13,2,FALSE)</f>
        <v>Ok</v>
      </c>
      <c r="Q2030" t="str">
        <f>VLOOKUP(F2030,Translations!$D$2:$G$13,4,FALSE)</f>
        <v>01 - Aktiv, bopæl i DK</v>
      </c>
      <c r="R2030" t="str">
        <f>VLOOKUP(H2030,Translations!$P$2:$Q$10,2,FALSE)</f>
        <v>1 - Selvstændigt sikret - med lægevalg</v>
      </c>
      <c r="S2030" t="str">
        <f>VLOOKUP(F2030,Translations!$D$2:$F$13,3,FALSE)</f>
        <v>Ja</v>
      </c>
    </row>
    <row r="2031" spans="1:19" x14ac:dyDescent="0.2">
      <c r="A2031" s="3">
        <v>43965</v>
      </c>
      <c r="B2031" t="s">
        <v>364</v>
      </c>
      <c r="C2031" t="s">
        <v>366</v>
      </c>
      <c r="D2031">
        <v>201</v>
      </c>
      <c r="E2031">
        <v>1084</v>
      </c>
      <c r="F2031" t="str">
        <f t="shared" si="71"/>
        <v>01</v>
      </c>
      <c r="G2031" t="s">
        <v>512</v>
      </c>
      <c r="H2031">
        <v>1</v>
      </c>
      <c r="I2031" t="s">
        <v>5</v>
      </c>
      <c r="J2031" t="s">
        <v>5</v>
      </c>
      <c r="K2031" t="s">
        <v>6</v>
      </c>
      <c r="L2031">
        <v>1</v>
      </c>
      <c r="M2031" t="str">
        <f>VLOOKUP(E2031,Translations!$A$1:$B$7,2,FALSE)</f>
        <v>Hovedstaden</v>
      </c>
      <c r="N2031" t="str">
        <f>VLOOKUP(D2031,Translations!$I$2:$K$101,2,FALSE)</f>
        <v>Allerød</v>
      </c>
      <c r="O2031" t="str">
        <f>VLOOKUP(G2031,Translations!$M$2:$N$9,2,FALSE)</f>
        <v>[X2074] SARS-CoV-2 (RNA), Testcenter</v>
      </c>
      <c r="P2031" t="str">
        <f>VLOOKUP(F2031,Translations!$D$1:$F$13,2,FALSE)</f>
        <v>Ok</v>
      </c>
      <c r="Q2031" t="str">
        <f>VLOOKUP(F2031,Translations!$D$2:$G$13,4,FALSE)</f>
        <v>01 - Aktiv, bopæl i DK</v>
      </c>
      <c r="R2031" t="str">
        <f>VLOOKUP(H2031,Translations!$P$2:$Q$10,2,FALSE)</f>
        <v>1 - Selvstændigt sikret - med lægevalg</v>
      </c>
      <c r="S2031" t="str">
        <f>VLOOKUP(F2031,Translations!$D$2:$F$13,3,FALSE)</f>
        <v>Ja</v>
      </c>
    </row>
    <row r="2032" spans="1:19" x14ac:dyDescent="0.2">
      <c r="A2032" s="3">
        <v>43965</v>
      </c>
      <c r="B2032" t="s">
        <v>364</v>
      </c>
      <c r="C2032" t="s">
        <v>366</v>
      </c>
      <c r="D2032">
        <v>210</v>
      </c>
      <c r="E2032">
        <v>1084</v>
      </c>
      <c r="F2032" t="str">
        <f t="shared" si="71"/>
        <v>01</v>
      </c>
      <c r="G2032" t="s">
        <v>512</v>
      </c>
      <c r="H2032">
        <v>1</v>
      </c>
      <c r="I2032" t="s">
        <v>5</v>
      </c>
      <c r="J2032" t="s">
        <v>5</v>
      </c>
      <c r="K2032" t="s">
        <v>6</v>
      </c>
      <c r="L2032">
        <v>45</v>
      </c>
      <c r="M2032" t="str">
        <f>VLOOKUP(E2032,Translations!$A$1:$B$7,2,FALSE)</f>
        <v>Hovedstaden</v>
      </c>
      <c r="N2032" t="str">
        <f>VLOOKUP(D2032,Translations!$I$2:$K$101,2,FALSE)</f>
        <v>Fredensborg</v>
      </c>
      <c r="O2032" t="str">
        <f>VLOOKUP(G2032,Translations!$M$2:$N$9,2,FALSE)</f>
        <v>[X2074] SARS-CoV-2 (RNA), Testcenter</v>
      </c>
      <c r="P2032" t="str">
        <f>VLOOKUP(F2032,Translations!$D$1:$F$13,2,FALSE)</f>
        <v>Ok</v>
      </c>
      <c r="Q2032" t="str">
        <f>VLOOKUP(F2032,Translations!$D$2:$G$13,4,FALSE)</f>
        <v>01 - Aktiv, bopæl i DK</v>
      </c>
      <c r="R2032" t="str">
        <f>VLOOKUP(H2032,Translations!$P$2:$Q$10,2,FALSE)</f>
        <v>1 - Selvstændigt sikret - med lægevalg</v>
      </c>
      <c r="S2032" t="str">
        <f>VLOOKUP(F2032,Translations!$D$2:$F$13,3,FALSE)</f>
        <v>Ja</v>
      </c>
    </row>
    <row r="2033" spans="1:19" x14ac:dyDescent="0.2">
      <c r="A2033" s="3">
        <v>43965</v>
      </c>
      <c r="B2033" t="s">
        <v>364</v>
      </c>
      <c r="C2033" t="s">
        <v>366</v>
      </c>
      <c r="D2033">
        <v>210</v>
      </c>
      <c r="E2033">
        <v>1084</v>
      </c>
      <c r="F2033" t="str">
        <f t="shared" si="71"/>
        <v>01</v>
      </c>
      <c r="G2033" t="s">
        <v>512</v>
      </c>
      <c r="H2033">
        <v>2</v>
      </c>
      <c r="I2033" t="s">
        <v>5</v>
      </c>
      <c r="J2033" t="s">
        <v>5</v>
      </c>
      <c r="K2033" t="s">
        <v>6</v>
      </c>
      <c r="L2033">
        <v>1</v>
      </c>
      <c r="M2033" t="str">
        <f>VLOOKUP(E2033,Translations!$A$1:$B$7,2,FALSE)</f>
        <v>Hovedstaden</v>
      </c>
      <c r="N2033" t="str">
        <f>VLOOKUP(D2033,Translations!$I$2:$K$101,2,FALSE)</f>
        <v>Fredensborg</v>
      </c>
      <c r="O2033" t="str">
        <f>VLOOKUP(G2033,Translations!$M$2:$N$9,2,FALSE)</f>
        <v>[X2074] SARS-CoV-2 (RNA), Testcenter</v>
      </c>
      <c r="P2033" t="str">
        <f>VLOOKUP(F2033,Translations!$D$1:$F$13,2,FALSE)</f>
        <v>Ok</v>
      </c>
      <c r="Q2033" t="str">
        <f>VLOOKUP(F2033,Translations!$D$2:$G$13,4,FALSE)</f>
        <v>01 - Aktiv, bopæl i DK</v>
      </c>
      <c r="R2033" t="str">
        <f>VLOOKUP(H2033,Translations!$P$2:$Q$10,2,FALSE)</f>
        <v>2 - Selvstændigt sikret - uden lægevalg</v>
      </c>
      <c r="S2033" t="str">
        <f>VLOOKUP(F2033,Translations!$D$2:$F$13,3,FALSE)</f>
        <v>Ja</v>
      </c>
    </row>
    <row r="2034" spans="1:19" x14ac:dyDescent="0.2">
      <c r="A2034" s="3">
        <v>43965</v>
      </c>
      <c r="B2034" t="s">
        <v>364</v>
      </c>
      <c r="C2034" t="s">
        <v>366</v>
      </c>
      <c r="D2034">
        <v>217</v>
      </c>
      <c r="E2034">
        <v>1084</v>
      </c>
      <c r="F2034" t="str">
        <f t="shared" si="71"/>
        <v>01</v>
      </c>
      <c r="G2034" t="s">
        <v>512</v>
      </c>
      <c r="H2034">
        <v>1</v>
      </c>
      <c r="I2034" t="s">
        <v>5</v>
      </c>
      <c r="J2034" t="s">
        <v>5</v>
      </c>
      <c r="K2034" t="s">
        <v>6</v>
      </c>
      <c r="L2034">
        <v>20</v>
      </c>
      <c r="M2034" t="str">
        <f>VLOOKUP(E2034,Translations!$A$1:$B$7,2,FALSE)</f>
        <v>Hovedstaden</v>
      </c>
      <c r="N2034" t="str">
        <f>VLOOKUP(D2034,Translations!$I$2:$K$101,2,FALSE)</f>
        <v>Helsingør</v>
      </c>
      <c r="O2034" t="str">
        <f>VLOOKUP(G2034,Translations!$M$2:$N$9,2,FALSE)</f>
        <v>[X2074] SARS-CoV-2 (RNA), Testcenter</v>
      </c>
      <c r="P2034" t="str">
        <f>VLOOKUP(F2034,Translations!$D$1:$F$13,2,FALSE)</f>
        <v>Ok</v>
      </c>
      <c r="Q2034" t="str">
        <f>VLOOKUP(F2034,Translations!$D$2:$G$13,4,FALSE)</f>
        <v>01 - Aktiv, bopæl i DK</v>
      </c>
      <c r="R2034" t="str">
        <f>VLOOKUP(H2034,Translations!$P$2:$Q$10,2,FALSE)</f>
        <v>1 - Selvstændigt sikret - med lægevalg</v>
      </c>
      <c r="S2034" t="str">
        <f>VLOOKUP(F2034,Translations!$D$2:$F$13,3,FALSE)</f>
        <v>Ja</v>
      </c>
    </row>
    <row r="2035" spans="1:19" x14ac:dyDescent="0.2">
      <c r="A2035" s="3">
        <v>43965</v>
      </c>
      <c r="B2035" t="s">
        <v>364</v>
      </c>
      <c r="C2035" t="s">
        <v>366</v>
      </c>
      <c r="D2035">
        <v>219</v>
      </c>
      <c r="E2035">
        <v>1084</v>
      </c>
      <c r="F2035" t="str">
        <f t="shared" si="71"/>
        <v>01</v>
      </c>
      <c r="G2035" t="s">
        <v>512</v>
      </c>
      <c r="H2035">
        <v>1</v>
      </c>
      <c r="I2035" t="s">
        <v>5</v>
      </c>
      <c r="J2035" t="s">
        <v>5</v>
      </c>
      <c r="K2035" t="s">
        <v>6</v>
      </c>
      <c r="L2035">
        <v>9</v>
      </c>
      <c r="M2035" t="str">
        <f>VLOOKUP(E2035,Translations!$A$1:$B$7,2,FALSE)</f>
        <v>Hovedstaden</v>
      </c>
      <c r="N2035" t="str">
        <f>VLOOKUP(D2035,Translations!$I$2:$K$101,2,FALSE)</f>
        <v>Hillerød</v>
      </c>
      <c r="O2035" t="str">
        <f>VLOOKUP(G2035,Translations!$M$2:$N$9,2,FALSE)</f>
        <v>[X2074] SARS-CoV-2 (RNA), Testcenter</v>
      </c>
      <c r="P2035" t="str">
        <f>VLOOKUP(F2035,Translations!$D$1:$F$13,2,FALSE)</f>
        <v>Ok</v>
      </c>
      <c r="Q2035" t="str">
        <f>VLOOKUP(F2035,Translations!$D$2:$G$13,4,FALSE)</f>
        <v>01 - Aktiv, bopæl i DK</v>
      </c>
      <c r="R2035" t="str">
        <f>VLOOKUP(H2035,Translations!$P$2:$Q$10,2,FALSE)</f>
        <v>1 - Selvstændigt sikret - med lægevalg</v>
      </c>
      <c r="S2035" t="str">
        <f>VLOOKUP(F2035,Translations!$D$2:$F$13,3,FALSE)</f>
        <v>Ja</v>
      </c>
    </row>
    <row r="2036" spans="1:19" x14ac:dyDescent="0.2">
      <c r="A2036" s="3">
        <v>43965</v>
      </c>
      <c r="B2036" t="s">
        <v>364</v>
      </c>
      <c r="C2036" t="s">
        <v>366</v>
      </c>
      <c r="D2036">
        <v>223</v>
      </c>
      <c r="E2036">
        <v>1084</v>
      </c>
      <c r="F2036" t="str">
        <f t="shared" si="71"/>
        <v>01</v>
      </c>
      <c r="G2036" t="s">
        <v>512</v>
      </c>
      <c r="H2036">
        <v>1</v>
      </c>
      <c r="I2036" t="s">
        <v>5</v>
      </c>
      <c r="J2036" t="s">
        <v>5</v>
      </c>
      <c r="K2036" t="s">
        <v>6</v>
      </c>
      <c r="L2036">
        <v>4</v>
      </c>
      <c r="M2036" t="str">
        <f>VLOOKUP(E2036,Translations!$A$1:$B$7,2,FALSE)</f>
        <v>Hovedstaden</v>
      </c>
      <c r="N2036" t="str">
        <f>VLOOKUP(D2036,Translations!$I$2:$K$101,2,FALSE)</f>
        <v>Hørsholm</v>
      </c>
      <c r="O2036" t="str">
        <f>VLOOKUP(G2036,Translations!$M$2:$N$9,2,FALSE)</f>
        <v>[X2074] SARS-CoV-2 (RNA), Testcenter</v>
      </c>
      <c r="P2036" t="str">
        <f>VLOOKUP(F2036,Translations!$D$1:$F$13,2,FALSE)</f>
        <v>Ok</v>
      </c>
      <c r="Q2036" t="str">
        <f>VLOOKUP(F2036,Translations!$D$2:$G$13,4,FALSE)</f>
        <v>01 - Aktiv, bopæl i DK</v>
      </c>
      <c r="R2036" t="str">
        <f>VLOOKUP(H2036,Translations!$P$2:$Q$10,2,FALSE)</f>
        <v>1 - Selvstændigt sikret - med lægevalg</v>
      </c>
      <c r="S2036" t="str">
        <f>VLOOKUP(F2036,Translations!$D$2:$F$13,3,FALSE)</f>
        <v>Ja</v>
      </c>
    </row>
    <row r="2037" spans="1:19" x14ac:dyDescent="0.2">
      <c r="A2037" s="3">
        <v>43965</v>
      </c>
      <c r="B2037" t="s">
        <v>364</v>
      </c>
      <c r="C2037" t="s">
        <v>366</v>
      </c>
      <c r="D2037">
        <v>230</v>
      </c>
      <c r="E2037">
        <v>1084</v>
      </c>
      <c r="F2037" t="str">
        <f t="shared" si="71"/>
        <v>01</v>
      </c>
      <c r="G2037" t="s">
        <v>512</v>
      </c>
      <c r="H2037">
        <v>1</v>
      </c>
      <c r="I2037" t="s">
        <v>5</v>
      </c>
      <c r="J2037" t="s">
        <v>5</v>
      </c>
      <c r="K2037" t="s">
        <v>6</v>
      </c>
      <c r="L2037">
        <v>3</v>
      </c>
      <c r="M2037" t="str">
        <f>VLOOKUP(E2037,Translations!$A$1:$B$7,2,FALSE)</f>
        <v>Hovedstaden</v>
      </c>
      <c r="N2037" t="str">
        <f>VLOOKUP(D2037,Translations!$I$2:$K$101,2,FALSE)</f>
        <v>Rudersdal</v>
      </c>
      <c r="O2037" t="str">
        <f>VLOOKUP(G2037,Translations!$M$2:$N$9,2,FALSE)</f>
        <v>[X2074] SARS-CoV-2 (RNA), Testcenter</v>
      </c>
      <c r="P2037" t="str">
        <f>VLOOKUP(F2037,Translations!$D$1:$F$13,2,FALSE)</f>
        <v>Ok</v>
      </c>
      <c r="Q2037" t="str">
        <f>VLOOKUP(F2037,Translations!$D$2:$G$13,4,FALSE)</f>
        <v>01 - Aktiv, bopæl i DK</v>
      </c>
      <c r="R2037" t="str">
        <f>VLOOKUP(H2037,Translations!$P$2:$Q$10,2,FALSE)</f>
        <v>1 - Selvstændigt sikret - med lægevalg</v>
      </c>
      <c r="S2037" t="str">
        <f>VLOOKUP(F2037,Translations!$D$2:$F$13,3,FALSE)</f>
        <v>Ja</v>
      </c>
    </row>
    <row r="2038" spans="1:19" x14ac:dyDescent="0.2">
      <c r="A2038" s="3">
        <v>43965</v>
      </c>
      <c r="B2038" t="s">
        <v>364</v>
      </c>
      <c r="C2038" t="s">
        <v>366</v>
      </c>
      <c r="D2038">
        <v>260</v>
      </c>
      <c r="E2038">
        <v>1084</v>
      </c>
      <c r="F2038" t="str">
        <f t="shared" si="71"/>
        <v>01</v>
      </c>
      <c r="G2038" t="s">
        <v>512</v>
      </c>
      <c r="H2038">
        <v>1</v>
      </c>
      <c r="I2038" t="s">
        <v>5</v>
      </c>
      <c r="J2038" t="s">
        <v>5</v>
      </c>
      <c r="K2038" t="s">
        <v>6</v>
      </c>
      <c r="L2038">
        <v>3</v>
      </c>
      <c r="M2038" t="str">
        <f>VLOOKUP(E2038,Translations!$A$1:$B$7,2,FALSE)</f>
        <v>Hovedstaden</v>
      </c>
      <c r="N2038" t="str">
        <f>VLOOKUP(D2038,Translations!$I$2:$K$101,2,FALSE)</f>
        <v>Halsnæs</v>
      </c>
      <c r="O2038" t="str">
        <f>VLOOKUP(G2038,Translations!$M$2:$N$9,2,FALSE)</f>
        <v>[X2074] SARS-CoV-2 (RNA), Testcenter</v>
      </c>
      <c r="P2038" t="str">
        <f>VLOOKUP(F2038,Translations!$D$1:$F$13,2,FALSE)</f>
        <v>Ok</v>
      </c>
      <c r="Q2038" t="str">
        <f>VLOOKUP(F2038,Translations!$D$2:$G$13,4,FALSE)</f>
        <v>01 - Aktiv, bopæl i DK</v>
      </c>
      <c r="R2038" t="str">
        <f>VLOOKUP(H2038,Translations!$P$2:$Q$10,2,FALSE)</f>
        <v>1 - Selvstændigt sikret - med lægevalg</v>
      </c>
      <c r="S2038" t="str">
        <f>VLOOKUP(F2038,Translations!$D$2:$F$13,3,FALSE)</f>
        <v>Ja</v>
      </c>
    </row>
    <row r="2039" spans="1:19" x14ac:dyDescent="0.2">
      <c r="A2039" s="3">
        <v>43965</v>
      </c>
      <c r="B2039" t="s">
        <v>364</v>
      </c>
      <c r="C2039" t="s">
        <v>366</v>
      </c>
      <c r="D2039">
        <v>270</v>
      </c>
      <c r="E2039">
        <v>1084</v>
      </c>
      <c r="F2039" t="str">
        <f t="shared" si="71"/>
        <v>01</v>
      </c>
      <c r="G2039" t="s">
        <v>512</v>
      </c>
      <c r="H2039">
        <v>1</v>
      </c>
      <c r="I2039" t="s">
        <v>5</v>
      </c>
      <c r="J2039" t="s">
        <v>5</v>
      </c>
      <c r="K2039" t="s">
        <v>6</v>
      </c>
      <c r="L2039">
        <v>11</v>
      </c>
      <c r="M2039" t="str">
        <f>VLOOKUP(E2039,Translations!$A$1:$B$7,2,FALSE)</f>
        <v>Hovedstaden</v>
      </c>
      <c r="N2039" t="str">
        <f>VLOOKUP(D2039,Translations!$I$2:$K$101,2,FALSE)</f>
        <v>Gribskov</v>
      </c>
      <c r="O2039" t="str">
        <f>VLOOKUP(G2039,Translations!$M$2:$N$9,2,FALSE)</f>
        <v>[X2074] SARS-CoV-2 (RNA), Testcenter</v>
      </c>
      <c r="P2039" t="str">
        <f>VLOOKUP(F2039,Translations!$D$1:$F$13,2,FALSE)</f>
        <v>Ok</v>
      </c>
      <c r="Q2039" t="str">
        <f>VLOOKUP(F2039,Translations!$D$2:$G$13,4,FALSE)</f>
        <v>01 - Aktiv, bopæl i DK</v>
      </c>
      <c r="R2039" t="str">
        <f>VLOOKUP(H2039,Translations!$P$2:$Q$10,2,FALSE)</f>
        <v>1 - Selvstændigt sikret - med lægevalg</v>
      </c>
      <c r="S2039" t="str">
        <f>VLOOKUP(F2039,Translations!$D$2:$F$13,3,FALSE)</f>
        <v>Ja</v>
      </c>
    </row>
    <row r="2040" spans="1:19" x14ac:dyDescent="0.2">
      <c r="A2040" s="3">
        <v>43965</v>
      </c>
      <c r="B2040" t="s">
        <v>367</v>
      </c>
      <c r="C2040" t="s">
        <v>368</v>
      </c>
      <c r="D2040">
        <v>159</v>
      </c>
      <c r="E2040">
        <v>1084</v>
      </c>
      <c r="F2040" t="str">
        <f t="shared" si="71"/>
        <v>01</v>
      </c>
      <c r="G2040" t="s">
        <v>514</v>
      </c>
      <c r="H2040">
        <v>1</v>
      </c>
      <c r="I2040" t="s">
        <v>6</v>
      </c>
      <c r="J2040" t="s">
        <v>5</v>
      </c>
      <c r="K2040" t="s">
        <v>6</v>
      </c>
      <c r="L2040">
        <v>1</v>
      </c>
      <c r="M2040" t="str">
        <f>VLOOKUP(E2040,Translations!$A$1:$B$7,2,FALSE)</f>
        <v>Hovedstaden</v>
      </c>
      <c r="N2040" t="str">
        <f>VLOOKUP(D2040,Translations!$I$2:$K$101,2,FALSE)</f>
        <v>Gladsaxe</v>
      </c>
      <c r="O2040" t="str">
        <f>VLOOKUP(G2040,Translations!$M$2:$N$9,2,FALSE)</f>
        <v>[R2075] SARS-CoV-2-Ab, Epidemiologisk</v>
      </c>
      <c r="P2040" t="str">
        <f>VLOOKUP(F2040,Translations!$D$1:$F$13,2,FALSE)</f>
        <v>Ok</v>
      </c>
      <c r="Q2040" t="str">
        <f>VLOOKUP(F2040,Translations!$D$2:$G$13,4,FALSE)</f>
        <v>01 - Aktiv, bopæl i DK</v>
      </c>
      <c r="R2040" t="str">
        <f>VLOOKUP(H2040,Translations!$P$2:$Q$10,2,FALSE)</f>
        <v>1 - Selvstændigt sikret - med lægevalg</v>
      </c>
      <c r="S2040" t="str">
        <f>VLOOKUP(F2040,Translations!$D$2:$F$13,3,FALSE)</f>
        <v>Ja</v>
      </c>
    </row>
    <row r="2041" spans="1:19" x14ac:dyDescent="0.2">
      <c r="A2041" s="3">
        <v>43965</v>
      </c>
      <c r="B2041" t="s">
        <v>367</v>
      </c>
      <c r="C2041" t="s">
        <v>369</v>
      </c>
      <c r="D2041">
        <v>169</v>
      </c>
      <c r="E2041">
        <v>1084</v>
      </c>
      <c r="F2041" t="str">
        <f t="shared" si="71"/>
        <v>01</v>
      </c>
      <c r="G2041" t="s">
        <v>512</v>
      </c>
      <c r="H2041">
        <v>1</v>
      </c>
      <c r="I2041" t="s">
        <v>6</v>
      </c>
      <c r="J2041" t="s">
        <v>5</v>
      </c>
      <c r="K2041" t="s">
        <v>6</v>
      </c>
      <c r="L2041">
        <v>1</v>
      </c>
      <c r="M2041" t="str">
        <f>VLOOKUP(E2041,Translations!$A$1:$B$7,2,FALSE)</f>
        <v>Hovedstaden</v>
      </c>
      <c r="N2041" t="str">
        <f>VLOOKUP(D2041,Translations!$I$2:$K$101,2,FALSE)</f>
        <v>Høje-Taastrup</v>
      </c>
      <c r="O2041" t="str">
        <f>VLOOKUP(G2041,Translations!$M$2:$N$9,2,FALSE)</f>
        <v>[X2074] SARS-CoV-2 (RNA), Testcenter</v>
      </c>
      <c r="P2041" t="str">
        <f>VLOOKUP(F2041,Translations!$D$1:$F$13,2,FALSE)</f>
        <v>Ok</v>
      </c>
      <c r="Q2041" t="str">
        <f>VLOOKUP(F2041,Translations!$D$2:$G$13,4,FALSE)</f>
        <v>01 - Aktiv, bopæl i DK</v>
      </c>
      <c r="R2041" t="str">
        <f>VLOOKUP(H2041,Translations!$P$2:$Q$10,2,FALSE)</f>
        <v>1 - Selvstændigt sikret - med lægevalg</v>
      </c>
      <c r="S2041" t="str">
        <f>VLOOKUP(F2041,Translations!$D$2:$F$13,3,FALSE)</f>
        <v>Ja</v>
      </c>
    </row>
    <row r="2042" spans="1:19" x14ac:dyDescent="0.2">
      <c r="A2042" s="3">
        <v>43965</v>
      </c>
      <c r="B2042" t="s">
        <v>367</v>
      </c>
      <c r="C2042" t="s">
        <v>369</v>
      </c>
      <c r="D2042">
        <v>265</v>
      </c>
      <c r="E2042">
        <v>1085</v>
      </c>
      <c r="F2042" t="str">
        <f t="shared" si="71"/>
        <v>01</v>
      </c>
      <c r="G2042" t="s">
        <v>512</v>
      </c>
      <c r="H2042">
        <v>1</v>
      </c>
      <c r="I2042" t="s">
        <v>6</v>
      </c>
      <c r="J2042" t="s">
        <v>5</v>
      </c>
      <c r="K2042" t="s">
        <v>6</v>
      </c>
      <c r="L2042">
        <v>1</v>
      </c>
      <c r="M2042" t="str">
        <f>VLOOKUP(E2042,Translations!$A$1:$B$7,2,FALSE)</f>
        <v>Sjælland</v>
      </c>
      <c r="N2042" t="str">
        <f>VLOOKUP(D2042,Translations!$I$2:$K$101,2,FALSE)</f>
        <v>Roskilde</v>
      </c>
      <c r="O2042" t="str">
        <f>VLOOKUP(G2042,Translations!$M$2:$N$9,2,FALSE)</f>
        <v>[X2074] SARS-CoV-2 (RNA), Testcenter</v>
      </c>
      <c r="P2042" t="str">
        <f>VLOOKUP(F2042,Translations!$D$1:$F$13,2,FALSE)</f>
        <v>Ok</v>
      </c>
      <c r="Q2042" t="str">
        <f>VLOOKUP(F2042,Translations!$D$2:$G$13,4,FALSE)</f>
        <v>01 - Aktiv, bopæl i DK</v>
      </c>
      <c r="R2042" t="str">
        <f>VLOOKUP(H2042,Translations!$P$2:$Q$10,2,FALSE)</f>
        <v>1 - Selvstændigt sikret - med lægevalg</v>
      </c>
      <c r="S2042" t="str">
        <f>VLOOKUP(F2042,Translations!$D$2:$F$13,3,FALSE)</f>
        <v>Ja</v>
      </c>
    </row>
    <row r="2043" spans="1:19" x14ac:dyDescent="0.2">
      <c r="A2043" s="3">
        <v>43965</v>
      </c>
      <c r="B2043" t="s">
        <v>367</v>
      </c>
      <c r="C2043" t="s">
        <v>369</v>
      </c>
      <c r="D2043">
        <v>450</v>
      </c>
      <c r="E2043">
        <v>1083</v>
      </c>
      <c r="F2043" t="str">
        <f t="shared" si="71"/>
        <v>01</v>
      </c>
      <c r="G2043" t="s">
        <v>512</v>
      </c>
      <c r="H2043">
        <v>1</v>
      </c>
      <c r="I2043" t="s">
        <v>6</v>
      </c>
      <c r="J2043" t="s">
        <v>5</v>
      </c>
      <c r="K2043" t="s">
        <v>6</v>
      </c>
      <c r="L2043">
        <v>1</v>
      </c>
      <c r="M2043" t="str">
        <f>VLOOKUP(E2043,Translations!$A$1:$B$7,2,FALSE)</f>
        <v>Syddanmark</v>
      </c>
      <c r="N2043" t="str">
        <f>VLOOKUP(D2043,Translations!$I$2:$K$101,2,FALSE)</f>
        <v>Nyborg</v>
      </c>
      <c r="O2043" t="str">
        <f>VLOOKUP(G2043,Translations!$M$2:$N$9,2,FALSE)</f>
        <v>[X2074] SARS-CoV-2 (RNA), Testcenter</v>
      </c>
      <c r="P2043" t="str">
        <f>VLOOKUP(F2043,Translations!$D$1:$F$13,2,FALSE)</f>
        <v>Ok</v>
      </c>
      <c r="Q2043" t="str">
        <f>VLOOKUP(F2043,Translations!$D$2:$G$13,4,FALSE)</f>
        <v>01 - Aktiv, bopæl i DK</v>
      </c>
      <c r="R2043" t="str">
        <f>VLOOKUP(H2043,Translations!$P$2:$Q$10,2,FALSE)</f>
        <v>1 - Selvstændigt sikret - med lægevalg</v>
      </c>
      <c r="S2043" t="str">
        <f>VLOOKUP(F2043,Translations!$D$2:$F$13,3,FALSE)</f>
        <v>Ja</v>
      </c>
    </row>
    <row r="2044" spans="1:19" x14ac:dyDescent="0.2">
      <c r="A2044" s="3">
        <v>43965</v>
      </c>
      <c r="B2044" t="s">
        <v>367</v>
      </c>
      <c r="C2044" t="s">
        <v>369</v>
      </c>
      <c r="D2044">
        <v>461</v>
      </c>
      <c r="E2044">
        <v>1083</v>
      </c>
      <c r="F2044" t="str">
        <f t="shared" si="71"/>
        <v>01</v>
      </c>
      <c r="G2044" t="s">
        <v>512</v>
      </c>
      <c r="H2044">
        <v>1</v>
      </c>
      <c r="I2044" t="s">
        <v>6</v>
      </c>
      <c r="J2044" t="s">
        <v>5</v>
      </c>
      <c r="K2044" t="s">
        <v>6</v>
      </c>
      <c r="L2044">
        <v>3</v>
      </c>
      <c r="M2044" t="str">
        <f>VLOOKUP(E2044,Translations!$A$1:$B$7,2,FALSE)</f>
        <v>Syddanmark</v>
      </c>
      <c r="N2044" t="str">
        <f>VLOOKUP(D2044,Translations!$I$2:$K$101,2,FALSE)</f>
        <v>Odense</v>
      </c>
      <c r="O2044" t="str">
        <f>VLOOKUP(G2044,Translations!$M$2:$N$9,2,FALSE)</f>
        <v>[X2074] SARS-CoV-2 (RNA), Testcenter</v>
      </c>
      <c r="P2044" t="str">
        <f>VLOOKUP(F2044,Translations!$D$1:$F$13,2,FALSE)</f>
        <v>Ok</v>
      </c>
      <c r="Q2044" t="str">
        <f>VLOOKUP(F2044,Translations!$D$2:$G$13,4,FALSE)</f>
        <v>01 - Aktiv, bopæl i DK</v>
      </c>
      <c r="R2044" t="str">
        <f>VLOOKUP(H2044,Translations!$P$2:$Q$10,2,FALSE)</f>
        <v>1 - Selvstændigt sikret - med lægevalg</v>
      </c>
      <c r="S2044" t="str">
        <f>VLOOKUP(F2044,Translations!$D$2:$F$13,3,FALSE)</f>
        <v>Ja</v>
      </c>
    </row>
    <row r="2045" spans="1:19" x14ac:dyDescent="0.2">
      <c r="A2045" s="3">
        <v>43965</v>
      </c>
      <c r="B2045" t="s">
        <v>367</v>
      </c>
      <c r="C2045" t="s">
        <v>369</v>
      </c>
      <c r="D2045">
        <v>661</v>
      </c>
      <c r="E2045">
        <v>1082</v>
      </c>
      <c r="F2045" t="str">
        <f t="shared" si="71"/>
        <v>01</v>
      </c>
      <c r="G2045" t="s">
        <v>512</v>
      </c>
      <c r="H2045">
        <v>1</v>
      </c>
      <c r="I2045" t="s">
        <v>6</v>
      </c>
      <c r="J2045" t="s">
        <v>5</v>
      </c>
      <c r="K2045" t="s">
        <v>6</v>
      </c>
      <c r="L2045">
        <v>1</v>
      </c>
      <c r="M2045" t="str">
        <f>VLOOKUP(E2045,Translations!$A$1:$B$7,2,FALSE)</f>
        <v>Midtjylland</v>
      </c>
      <c r="N2045" t="str">
        <f>VLOOKUP(D2045,Translations!$I$2:$K$101,2,FALSE)</f>
        <v>Holstebro</v>
      </c>
      <c r="O2045" t="str">
        <f>VLOOKUP(G2045,Translations!$M$2:$N$9,2,FALSE)</f>
        <v>[X2074] SARS-CoV-2 (RNA), Testcenter</v>
      </c>
      <c r="P2045" t="str">
        <f>VLOOKUP(F2045,Translations!$D$1:$F$13,2,FALSE)</f>
        <v>Ok</v>
      </c>
      <c r="Q2045" t="str">
        <f>VLOOKUP(F2045,Translations!$D$2:$G$13,4,FALSE)</f>
        <v>01 - Aktiv, bopæl i DK</v>
      </c>
      <c r="R2045" t="str">
        <f>VLOOKUP(H2045,Translations!$P$2:$Q$10,2,FALSE)</f>
        <v>1 - Selvstændigt sikret - med lægevalg</v>
      </c>
      <c r="S2045" t="str">
        <f>VLOOKUP(F2045,Translations!$D$2:$F$13,3,FALSE)</f>
        <v>Ja</v>
      </c>
    </row>
    <row r="2046" spans="1:19" x14ac:dyDescent="0.2">
      <c r="A2046" s="3">
        <v>43965</v>
      </c>
      <c r="B2046" t="s">
        <v>367</v>
      </c>
      <c r="C2046" t="s">
        <v>369</v>
      </c>
      <c r="D2046">
        <v>813</v>
      </c>
      <c r="E2046">
        <v>1081</v>
      </c>
      <c r="F2046" t="str">
        <f t="shared" si="71"/>
        <v>01</v>
      </c>
      <c r="G2046" t="s">
        <v>512</v>
      </c>
      <c r="H2046">
        <v>1</v>
      </c>
      <c r="I2046" t="s">
        <v>6</v>
      </c>
      <c r="J2046" t="s">
        <v>5</v>
      </c>
      <c r="K2046" t="s">
        <v>6</v>
      </c>
      <c r="L2046">
        <v>1</v>
      </c>
      <c r="M2046" t="str">
        <f>VLOOKUP(E2046,Translations!$A$1:$B$7,2,FALSE)</f>
        <v>Nordjylland</v>
      </c>
      <c r="N2046" t="str">
        <f>VLOOKUP(D2046,Translations!$I$2:$K$101,2,FALSE)</f>
        <v>Frederikshavn</v>
      </c>
      <c r="O2046" t="str">
        <f>VLOOKUP(G2046,Translations!$M$2:$N$9,2,FALSE)</f>
        <v>[X2074] SARS-CoV-2 (RNA), Testcenter</v>
      </c>
      <c r="P2046" t="str">
        <f>VLOOKUP(F2046,Translations!$D$1:$F$13,2,FALSE)</f>
        <v>Ok</v>
      </c>
      <c r="Q2046" t="str">
        <f>VLOOKUP(F2046,Translations!$D$2:$G$13,4,FALSE)</f>
        <v>01 - Aktiv, bopæl i DK</v>
      </c>
      <c r="R2046" t="str">
        <f>VLOOKUP(H2046,Translations!$P$2:$Q$10,2,FALSE)</f>
        <v>1 - Selvstændigt sikret - med lægevalg</v>
      </c>
      <c r="S2046" t="str">
        <f>VLOOKUP(F2046,Translations!$D$2:$F$13,3,FALSE)</f>
        <v>Ja</v>
      </c>
    </row>
    <row r="2047" spans="1:19" x14ac:dyDescent="0.2">
      <c r="A2047" s="3">
        <v>43965</v>
      </c>
      <c r="B2047" t="s">
        <v>367</v>
      </c>
      <c r="C2047" t="s">
        <v>369</v>
      </c>
      <c r="D2047">
        <v>860</v>
      </c>
      <c r="E2047">
        <v>1081</v>
      </c>
      <c r="F2047" t="str">
        <f t="shared" si="71"/>
        <v>01</v>
      </c>
      <c r="G2047" t="s">
        <v>512</v>
      </c>
      <c r="H2047">
        <v>1</v>
      </c>
      <c r="I2047" t="s">
        <v>6</v>
      </c>
      <c r="J2047" t="s">
        <v>5</v>
      </c>
      <c r="K2047" t="s">
        <v>6</v>
      </c>
      <c r="L2047">
        <v>2</v>
      </c>
      <c r="M2047" t="str">
        <f>VLOOKUP(E2047,Translations!$A$1:$B$7,2,FALSE)</f>
        <v>Nordjylland</v>
      </c>
      <c r="N2047" t="str">
        <f>VLOOKUP(D2047,Translations!$I$2:$K$101,2,FALSE)</f>
        <v>Hjørring</v>
      </c>
      <c r="O2047" t="str">
        <f>VLOOKUP(G2047,Translations!$M$2:$N$9,2,FALSE)</f>
        <v>[X2074] SARS-CoV-2 (RNA), Testcenter</v>
      </c>
      <c r="P2047" t="str">
        <f>VLOOKUP(F2047,Translations!$D$1:$F$13,2,FALSE)</f>
        <v>Ok</v>
      </c>
      <c r="Q2047" t="str">
        <f>VLOOKUP(F2047,Translations!$D$2:$G$13,4,FALSE)</f>
        <v>01 - Aktiv, bopæl i DK</v>
      </c>
      <c r="R2047" t="str">
        <f>VLOOKUP(H2047,Translations!$P$2:$Q$10,2,FALSE)</f>
        <v>1 - Selvstændigt sikret - med lægevalg</v>
      </c>
      <c r="S2047" t="str">
        <f>VLOOKUP(F2047,Translations!$D$2:$F$13,3,FALSE)</f>
        <v>Ja</v>
      </c>
    </row>
    <row r="2048" spans="1:19" x14ac:dyDescent="0.2">
      <c r="A2048" s="3">
        <v>43966</v>
      </c>
      <c r="B2048" t="s">
        <v>370</v>
      </c>
      <c r="C2048" t="s">
        <v>371</v>
      </c>
      <c r="D2048">
        <v>751</v>
      </c>
      <c r="E2048">
        <v>1082</v>
      </c>
      <c r="F2048" t="str">
        <f t="shared" si="71"/>
        <v>01</v>
      </c>
      <c r="G2048" t="s">
        <v>512</v>
      </c>
      <c r="H2048">
        <v>1</v>
      </c>
      <c r="I2048" t="s">
        <v>5</v>
      </c>
      <c r="J2048" t="s">
        <v>5</v>
      </c>
      <c r="K2048" t="s">
        <v>6</v>
      </c>
      <c r="L2048">
        <v>1</v>
      </c>
      <c r="M2048" t="str">
        <f>VLOOKUP(E2048,Translations!$A$1:$B$7,2,FALSE)</f>
        <v>Midtjylland</v>
      </c>
      <c r="N2048" t="str">
        <f>VLOOKUP(D2048,Translations!$I$2:$K$101,2,FALSE)</f>
        <v>Aarhus</v>
      </c>
      <c r="O2048" t="str">
        <f>VLOOKUP(G2048,Translations!$M$2:$N$9,2,FALSE)</f>
        <v>[X2074] SARS-CoV-2 (RNA), Testcenter</v>
      </c>
      <c r="P2048" t="str">
        <f>VLOOKUP(F2048,Translations!$D$1:$F$13,2,FALSE)</f>
        <v>Ok</v>
      </c>
      <c r="Q2048" t="str">
        <f>VLOOKUP(F2048,Translations!$D$2:$G$13,4,FALSE)</f>
        <v>01 - Aktiv, bopæl i DK</v>
      </c>
      <c r="R2048" t="str">
        <f>VLOOKUP(H2048,Translations!$P$2:$Q$10,2,FALSE)</f>
        <v>1 - Selvstændigt sikret - med lægevalg</v>
      </c>
      <c r="S2048" t="str">
        <f>VLOOKUP(F2048,Translations!$D$2:$F$13,3,FALSE)</f>
        <v>Ja</v>
      </c>
    </row>
    <row r="2049" spans="1:19" x14ac:dyDescent="0.2">
      <c r="A2049" s="3">
        <v>43966</v>
      </c>
      <c r="B2049" t="s">
        <v>370</v>
      </c>
      <c r="C2049" t="s">
        <v>372</v>
      </c>
      <c r="D2049">
        <v>0</v>
      </c>
      <c r="E2049">
        <v>0</v>
      </c>
      <c r="F2049" t="str">
        <f>"80"</f>
        <v>80</v>
      </c>
      <c r="G2049" t="s">
        <v>512</v>
      </c>
      <c r="H2049">
        <v>7</v>
      </c>
      <c r="I2049" t="s">
        <v>5</v>
      </c>
      <c r="J2049" t="s">
        <v>5</v>
      </c>
      <c r="K2049" t="s">
        <v>6</v>
      </c>
      <c r="L2049">
        <v>1</v>
      </c>
      <c r="M2049" t="str">
        <f>VLOOKUP(E2049,Translations!$A$1:$B$7,2,FALSE)</f>
        <v>Ukendt</v>
      </c>
      <c r="N2049" t="str">
        <f>VLOOKUP(D2049,Translations!$I$2:$K$101,2,FALSE)</f>
        <v>Ukendt</v>
      </c>
      <c r="O2049" t="str">
        <f>VLOOKUP(G2049,Translations!$M$2:$N$9,2,FALSE)</f>
        <v>[X2074] SARS-CoV-2 (RNA), Testcenter</v>
      </c>
      <c r="P2049" t="str">
        <f>VLOOKUP(F2049,Translations!$D$1:$F$13,2,FALSE)</f>
        <v>Ok</v>
      </c>
      <c r="Q2049" t="str">
        <f>VLOOKUP(F2049,Translations!$D$2:$G$13,4,FALSE)</f>
        <v>80 - Inaktiv, udrejst</v>
      </c>
      <c r="R2049" t="str">
        <f>VLOOKUP(H2049,Translations!$P$2:$Q$10,2,FALSE)</f>
        <v>7 - Bopæl i udlandet</v>
      </c>
      <c r="S2049" t="str">
        <f>VLOOKUP(F2049,Translations!$D$2:$F$13,3,FALSE)</f>
        <v>Ja</v>
      </c>
    </row>
    <row r="2050" spans="1:19" x14ac:dyDescent="0.2">
      <c r="A2050" s="3">
        <v>43966</v>
      </c>
      <c r="B2050" t="s">
        <v>370</v>
      </c>
      <c r="C2050" t="s">
        <v>372</v>
      </c>
      <c r="D2050">
        <v>0</v>
      </c>
      <c r="E2050">
        <v>0</v>
      </c>
      <c r="F2050" t="str">
        <f>"XX"</f>
        <v>XX</v>
      </c>
      <c r="G2050" t="s">
        <v>512</v>
      </c>
      <c r="H2050">
        <v>0</v>
      </c>
      <c r="I2050" t="s">
        <v>5</v>
      </c>
      <c r="J2050" t="s">
        <v>5</v>
      </c>
      <c r="K2050" t="s">
        <v>6</v>
      </c>
      <c r="L2050">
        <v>4</v>
      </c>
      <c r="M2050" t="str">
        <f>VLOOKUP(E2050,Translations!$A$1:$B$7,2,FALSE)</f>
        <v>Ukendt</v>
      </c>
      <c r="N2050" t="str">
        <f>VLOOKUP(D2050,Translations!$I$2:$K$101,2,FALSE)</f>
        <v>Ukendt</v>
      </c>
      <c r="O2050" t="str">
        <f>VLOOKUP(G2050,Translations!$M$2:$N$9,2,FALSE)</f>
        <v>[X2074] SARS-CoV-2 (RNA), Testcenter</v>
      </c>
      <c r="P2050" t="str">
        <f>VLOOKUP(F2050,Translations!$D$1:$F$13,2,FALSE)</f>
        <v>Ugyldigt CPR</v>
      </c>
      <c r="Q2050" t="str">
        <f>VLOOKUP(F2050,Translations!$D$2:$G$13,4,FALSE)</f>
        <v>XX - Ugyldigt CPR</v>
      </c>
      <c r="R2050" t="str">
        <f>VLOOKUP(H2050,Translations!$P$2:$Q$10,2,FALSE)</f>
        <v>0 - Ukendt / Ej fundet</v>
      </c>
      <c r="S2050" t="str">
        <f>VLOOKUP(F2050,Translations!$D$2:$F$13,3,FALSE)</f>
        <v>Nej</v>
      </c>
    </row>
    <row r="2051" spans="1:19" x14ac:dyDescent="0.2">
      <c r="A2051" s="3">
        <v>43966</v>
      </c>
      <c r="B2051" t="s">
        <v>370</v>
      </c>
      <c r="C2051" t="s">
        <v>372</v>
      </c>
      <c r="D2051">
        <v>101</v>
      </c>
      <c r="E2051">
        <v>1084</v>
      </c>
      <c r="F2051" t="str">
        <f t="shared" ref="F2051:F2074" si="72">"01"</f>
        <v>01</v>
      </c>
      <c r="G2051" t="s">
        <v>512</v>
      </c>
      <c r="H2051">
        <v>1</v>
      </c>
      <c r="I2051" t="s">
        <v>5</v>
      </c>
      <c r="J2051" t="s">
        <v>5</v>
      </c>
      <c r="K2051" t="s">
        <v>6</v>
      </c>
      <c r="L2051">
        <v>27</v>
      </c>
      <c r="M2051" t="str">
        <f>VLOOKUP(E2051,Translations!$A$1:$B$7,2,FALSE)</f>
        <v>Hovedstaden</v>
      </c>
      <c r="N2051" t="str">
        <f>VLOOKUP(D2051,Translations!$I$2:$K$101,2,FALSE)</f>
        <v>København</v>
      </c>
      <c r="O2051" t="str">
        <f>VLOOKUP(G2051,Translations!$M$2:$N$9,2,FALSE)</f>
        <v>[X2074] SARS-CoV-2 (RNA), Testcenter</v>
      </c>
      <c r="P2051" t="str">
        <f>VLOOKUP(F2051,Translations!$D$1:$F$13,2,FALSE)</f>
        <v>Ok</v>
      </c>
      <c r="Q2051" t="str">
        <f>VLOOKUP(F2051,Translations!$D$2:$G$13,4,FALSE)</f>
        <v>01 - Aktiv, bopæl i DK</v>
      </c>
      <c r="R2051" t="str">
        <f>VLOOKUP(H2051,Translations!$P$2:$Q$10,2,FALSE)</f>
        <v>1 - Selvstændigt sikret - med lægevalg</v>
      </c>
      <c r="S2051" t="str">
        <f>VLOOKUP(F2051,Translations!$D$2:$F$13,3,FALSE)</f>
        <v>Ja</v>
      </c>
    </row>
    <row r="2052" spans="1:19" x14ac:dyDescent="0.2">
      <c r="A2052" s="3">
        <v>43966</v>
      </c>
      <c r="B2052" t="s">
        <v>370</v>
      </c>
      <c r="C2052" t="s">
        <v>372</v>
      </c>
      <c r="D2052">
        <v>147</v>
      </c>
      <c r="E2052">
        <v>1084</v>
      </c>
      <c r="F2052" t="str">
        <f t="shared" si="72"/>
        <v>01</v>
      </c>
      <c r="G2052" t="s">
        <v>512</v>
      </c>
      <c r="H2052">
        <v>1</v>
      </c>
      <c r="I2052" t="s">
        <v>5</v>
      </c>
      <c r="J2052" t="s">
        <v>5</v>
      </c>
      <c r="K2052" t="s">
        <v>6</v>
      </c>
      <c r="L2052">
        <v>2</v>
      </c>
      <c r="M2052" t="str">
        <f>VLOOKUP(E2052,Translations!$A$1:$B$7,2,FALSE)</f>
        <v>Hovedstaden</v>
      </c>
      <c r="N2052" t="str">
        <f>VLOOKUP(D2052,Translations!$I$2:$K$101,2,FALSE)</f>
        <v>Frederiksberg</v>
      </c>
      <c r="O2052" t="str">
        <f>VLOOKUP(G2052,Translations!$M$2:$N$9,2,FALSE)</f>
        <v>[X2074] SARS-CoV-2 (RNA), Testcenter</v>
      </c>
      <c r="P2052" t="str">
        <f>VLOOKUP(F2052,Translations!$D$1:$F$13,2,FALSE)</f>
        <v>Ok</v>
      </c>
      <c r="Q2052" t="str">
        <f>VLOOKUP(F2052,Translations!$D$2:$G$13,4,FALSE)</f>
        <v>01 - Aktiv, bopæl i DK</v>
      </c>
      <c r="R2052" t="str">
        <f>VLOOKUP(H2052,Translations!$P$2:$Q$10,2,FALSE)</f>
        <v>1 - Selvstændigt sikret - med lægevalg</v>
      </c>
      <c r="S2052" t="str">
        <f>VLOOKUP(F2052,Translations!$D$2:$F$13,3,FALSE)</f>
        <v>Ja</v>
      </c>
    </row>
    <row r="2053" spans="1:19" x14ac:dyDescent="0.2">
      <c r="A2053" s="3">
        <v>43966</v>
      </c>
      <c r="B2053" t="s">
        <v>370</v>
      </c>
      <c r="C2053" t="s">
        <v>372</v>
      </c>
      <c r="D2053">
        <v>151</v>
      </c>
      <c r="E2053">
        <v>1084</v>
      </c>
      <c r="F2053" t="str">
        <f t="shared" si="72"/>
        <v>01</v>
      </c>
      <c r="G2053" t="s">
        <v>512</v>
      </c>
      <c r="H2053">
        <v>1</v>
      </c>
      <c r="I2053" t="s">
        <v>5</v>
      </c>
      <c r="J2053" t="s">
        <v>5</v>
      </c>
      <c r="K2053" t="s">
        <v>6</v>
      </c>
      <c r="L2053">
        <v>16</v>
      </c>
      <c r="M2053" t="str">
        <f>VLOOKUP(E2053,Translations!$A$1:$B$7,2,FALSE)</f>
        <v>Hovedstaden</v>
      </c>
      <c r="N2053" t="str">
        <f>VLOOKUP(D2053,Translations!$I$2:$K$101,2,FALSE)</f>
        <v>Ballerup</v>
      </c>
      <c r="O2053" t="str">
        <f>VLOOKUP(G2053,Translations!$M$2:$N$9,2,FALSE)</f>
        <v>[X2074] SARS-CoV-2 (RNA), Testcenter</v>
      </c>
      <c r="P2053" t="str">
        <f>VLOOKUP(F2053,Translations!$D$1:$F$13,2,FALSE)</f>
        <v>Ok</v>
      </c>
      <c r="Q2053" t="str">
        <f>VLOOKUP(F2053,Translations!$D$2:$G$13,4,FALSE)</f>
        <v>01 - Aktiv, bopæl i DK</v>
      </c>
      <c r="R2053" t="str">
        <f>VLOOKUP(H2053,Translations!$P$2:$Q$10,2,FALSE)</f>
        <v>1 - Selvstændigt sikret - med lægevalg</v>
      </c>
      <c r="S2053" t="str">
        <f>VLOOKUP(F2053,Translations!$D$2:$F$13,3,FALSE)</f>
        <v>Ja</v>
      </c>
    </row>
    <row r="2054" spans="1:19" x14ac:dyDescent="0.2">
      <c r="A2054" s="3">
        <v>43966</v>
      </c>
      <c r="B2054" t="s">
        <v>370</v>
      </c>
      <c r="C2054" t="s">
        <v>372</v>
      </c>
      <c r="D2054">
        <v>153</v>
      </c>
      <c r="E2054">
        <v>1084</v>
      </c>
      <c r="F2054" t="str">
        <f t="shared" si="72"/>
        <v>01</v>
      </c>
      <c r="G2054" t="s">
        <v>512</v>
      </c>
      <c r="H2054">
        <v>1</v>
      </c>
      <c r="I2054" t="s">
        <v>5</v>
      </c>
      <c r="J2054" t="s">
        <v>5</v>
      </c>
      <c r="K2054" t="s">
        <v>6</v>
      </c>
      <c r="L2054">
        <v>6</v>
      </c>
      <c r="M2054" t="str">
        <f>VLOOKUP(E2054,Translations!$A$1:$B$7,2,FALSE)</f>
        <v>Hovedstaden</v>
      </c>
      <c r="N2054" t="str">
        <f>VLOOKUP(D2054,Translations!$I$2:$K$101,2,FALSE)</f>
        <v>Brøndby</v>
      </c>
      <c r="O2054" t="str">
        <f>VLOOKUP(G2054,Translations!$M$2:$N$9,2,FALSE)</f>
        <v>[X2074] SARS-CoV-2 (RNA), Testcenter</v>
      </c>
      <c r="P2054" t="str">
        <f>VLOOKUP(F2054,Translations!$D$1:$F$13,2,FALSE)</f>
        <v>Ok</v>
      </c>
      <c r="Q2054" t="str">
        <f>VLOOKUP(F2054,Translations!$D$2:$G$13,4,FALSE)</f>
        <v>01 - Aktiv, bopæl i DK</v>
      </c>
      <c r="R2054" t="str">
        <f>VLOOKUP(H2054,Translations!$P$2:$Q$10,2,FALSE)</f>
        <v>1 - Selvstændigt sikret - med lægevalg</v>
      </c>
      <c r="S2054" t="str">
        <f>VLOOKUP(F2054,Translations!$D$2:$F$13,3,FALSE)</f>
        <v>Ja</v>
      </c>
    </row>
    <row r="2055" spans="1:19" x14ac:dyDescent="0.2">
      <c r="A2055" s="3">
        <v>43966</v>
      </c>
      <c r="B2055" t="s">
        <v>370</v>
      </c>
      <c r="C2055" t="s">
        <v>372</v>
      </c>
      <c r="D2055">
        <v>157</v>
      </c>
      <c r="E2055">
        <v>1084</v>
      </c>
      <c r="F2055" t="str">
        <f t="shared" si="72"/>
        <v>01</v>
      </c>
      <c r="G2055" t="s">
        <v>512</v>
      </c>
      <c r="H2055">
        <v>1</v>
      </c>
      <c r="I2055" t="s">
        <v>5</v>
      </c>
      <c r="J2055" t="s">
        <v>5</v>
      </c>
      <c r="K2055" t="s">
        <v>6</v>
      </c>
      <c r="L2055">
        <v>2</v>
      </c>
      <c r="M2055" t="str">
        <f>VLOOKUP(E2055,Translations!$A$1:$B$7,2,FALSE)</f>
        <v>Hovedstaden</v>
      </c>
      <c r="N2055" t="str">
        <f>VLOOKUP(D2055,Translations!$I$2:$K$101,2,FALSE)</f>
        <v>Gentofte</v>
      </c>
      <c r="O2055" t="str">
        <f>VLOOKUP(G2055,Translations!$M$2:$N$9,2,FALSE)</f>
        <v>[X2074] SARS-CoV-2 (RNA), Testcenter</v>
      </c>
      <c r="P2055" t="str">
        <f>VLOOKUP(F2055,Translations!$D$1:$F$13,2,FALSE)</f>
        <v>Ok</v>
      </c>
      <c r="Q2055" t="str">
        <f>VLOOKUP(F2055,Translations!$D$2:$G$13,4,FALSE)</f>
        <v>01 - Aktiv, bopæl i DK</v>
      </c>
      <c r="R2055" t="str">
        <f>VLOOKUP(H2055,Translations!$P$2:$Q$10,2,FALSE)</f>
        <v>1 - Selvstændigt sikret - med lægevalg</v>
      </c>
      <c r="S2055" t="str">
        <f>VLOOKUP(F2055,Translations!$D$2:$F$13,3,FALSE)</f>
        <v>Ja</v>
      </c>
    </row>
    <row r="2056" spans="1:19" x14ac:dyDescent="0.2">
      <c r="A2056" s="3">
        <v>43966</v>
      </c>
      <c r="B2056" t="s">
        <v>370</v>
      </c>
      <c r="C2056" t="s">
        <v>372</v>
      </c>
      <c r="D2056">
        <v>159</v>
      </c>
      <c r="E2056">
        <v>1084</v>
      </c>
      <c r="F2056" t="str">
        <f t="shared" si="72"/>
        <v>01</v>
      </c>
      <c r="G2056" t="s">
        <v>512</v>
      </c>
      <c r="H2056">
        <v>1</v>
      </c>
      <c r="I2056" t="s">
        <v>5</v>
      </c>
      <c r="J2056" t="s">
        <v>5</v>
      </c>
      <c r="K2056" t="s">
        <v>6</v>
      </c>
      <c r="L2056">
        <v>24</v>
      </c>
      <c r="M2056" t="str">
        <f>VLOOKUP(E2056,Translations!$A$1:$B$7,2,FALSE)</f>
        <v>Hovedstaden</v>
      </c>
      <c r="N2056" t="str">
        <f>VLOOKUP(D2056,Translations!$I$2:$K$101,2,FALSE)</f>
        <v>Gladsaxe</v>
      </c>
      <c r="O2056" t="str">
        <f>VLOOKUP(G2056,Translations!$M$2:$N$9,2,FALSE)</f>
        <v>[X2074] SARS-CoV-2 (RNA), Testcenter</v>
      </c>
      <c r="P2056" t="str">
        <f>VLOOKUP(F2056,Translations!$D$1:$F$13,2,FALSE)</f>
        <v>Ok</v>
      </c>
      <c r="Q2056" t="str">
        <f>VLOOKUP(F2056,Translations!$D$2:$G$13,4,FALSE)</f>
        <v>01 - Aktiv, bopæl i DK</v>
      </c>
      <c r="R2056" t="str">
        <f>VLOOKUP(H2056,Translations!$P$2:$Q$10,2,FALSE)</f>
        <v>1 - Selvstændigt sikret - med lægevalg</v>
      </c>
      <c r="S2056" t="str">
        <f>VLOOKUP(F2056,Translations!$D$2:$F$13,3,FALSE)</f>
        <v>Ja</v>
      </c>
    </row>
    <row r="2057" spans="1:19" x14ac:dyDescent="0.2">
      <c r="A2057" s="3">
        <v>43966</v>
      </c>
      <c r="B2057" t="s">
        <v>370</v>
      </c>
      <c r="C2057" t="s">
        <v>372</v>
      </c>
      <c r="D2057">
        <v>161</v>
      </c>
      <c r="E2057">
        <v>1084</v>
      </c>
      <c r="F2057" t="str">
        <f t="shared" si="72"/>
        <v>01</v>
      </c>
      <c r="G2057" t="s">
        <v>512</v>
      </c>
      <c r="H2057">
        <v>1</v>
      </c>
      <c r="I2057" t="s">
        <v>5</v>
      </c>
      <c r="J2057" t="s">
        <v>5</v>
      </c>
      <c r="K2057" t="s">
        <v>6</v>
      </c>
      <c r="L2057">
        <v>1</v>
      </c>
      <c r="M2057" t="str">
        <f>VLOOKUP(E2057,Translations!$A$1:$B$7,2,FALSE)</f>
        <v>Hovedstaden</v>
      </c>
      <c r="N2057" t="str">
        <f>VLOOKUP(D2057,Translations!$I$2:$K$101,2,FALSE)</f>
        <v>Glostrup</v>
      </c>
      <c r="O2057" t="str">
        <f>VLOOKUP(G2057,Translations!$M$2:$N$9,2,FALSE)</f>
        <v>[X2074] SARS-CoV-2 (RNA), Testcenter</v>
      </c>
      <c r="P2057" t="str">
        <f>VLOOKUP(F2057,Translations!$D$1:$F$13,2,FALSE)</f>
        <v>Ok</v>
      </c>
      <c r="Q2057" t="str">
        <f>VLOOKUP(F2057,Translations!$D$2:$G$13,4,FALSE)</f>
        <v>01 - Aktiv, bopæl i DK</v>
      </c>
      <c r="R2057" t="str">
        <f>VLOOKUP(H2057,Translations!$P$2:$Q$10,2,FALSE)</f>
        <v>1 - Selvstændigt sikret - med lægevalg</v>
      </c>
      <c r="S2057" t="str">
        <f>VLOOKUP(F2057,Translations!$D$2:$F$13,3,FALSE)</f>
        <v>Ja</v>
      </c>
    </row>
    <row r="2058" spans="1:19" x14ac:dyDescent="0.2">
      <c r="A2058" s="3">
        <v>43966</v>
      </c>
      <c r="B2058" t="s">
        <v>370</v>
      </c>
      <c r="C2058" t="s">
        <v>372</v>
      </c>
      <c r="D2058">
        <v>163</v>
      </c>
      <c r="E2058">
        <v>1084</v>
      </c>
      <c r="F2058" t="str">
        <f t="shared" si="72"/>
        <v>01</v>
      </c>
      <c r="G2058" t="s">
        <v>512</v>
      </c>
      <c r="H2058">
        <v>1</v>
      </c>
      <c r="I2058" t="s">
        <v>5</v>
      </c>
      <c r="J2058" t="s">
        <v>5</v>
      </c>
      <c r="K2058" t="s">
        <v>6</v>
      </c>
      <c r="L2058">
        <v>72</v>
      </c>
      <c r="M2058" t="str">
        <f>VLOOKUP(E2058,Translations!$A$1:$B$7,2,FALSE)</f>
        <v>Hovedstaden</v>
      </c>
      <c r="N2058" t="str">
        <f>VLOOKUP(D2058,Translations!$I$2:$K$101,2,FALSE)</f>
        <v>Herlev</v>
      </c>
      <c r="O2058" t="str">
        <f>VLOOKUP(G2058,Translations!$M$2:$N$9,2,FALSE)</f>
        <v>[X2074] SARS-CoV-2 (RNA), Testcenter</v>
      </c>
      <c r="P2058" t="str">
        <f>VLOOKUP(F2058,Translations!$D$1:$F$13,2,FALSE)</f>
        <v>Ok</v>
      </c>
      <c r="Q2058" t="str">
        <f>VLOOKUP(F2058,Translations!$D$2:$G$13,4,FALSE)</f>
        <v>01 - Aktiv, bopæl i DK</v>
      </c>
      <c r="R2058" t="str">
        <f>VLOOKUP(H2058,Translations!$P$2:$Q$10,2,FALSE)</f>
        <v>1 - Selvstændigt sikret - med lægevalg</v>
      </c>
      <c r="S2058" t="str">
        <f>VLOOKUP(F2058,Translations!$D$2:$F$13,3,FALSE)</f>
        <v>Ja</v>
      </c>
    </row>
    <row r="2059" spans="1:19" x14ac:dyDescent="0.2">
      <c r="A2059" s="3">
        <v>43966</v>
      </c>
      <c r="B2059" t="s">
        <v>370</v>
      </c>
      <c r="C2059" t="s">
        <v>372</v>
      </c>
      <c r="D2059">
        <v>165</v>
      </c>
      <c r="E2059">
        <v>1084</v>
      </c>
      <c r="F2059" t="str">
        <f t="shared" si="72"/>
        <v>01</v>
      </c>
      <c r="G2059" t="s">
        <v>512</v>
      </c>
      <c r="H2059">
        <v>1</v>
      </c>
      <c r="I2059" t="s">
        <v>5</v>
      </c>
      <c r="J2059" t="s">
        <v>5</v>
      </c>
      <c r="K2059" t="s">
        <v>6</v>
      </c>
      <c r="L2059">
        <v>4</v>
      </c>
      <c r="M2059" t="str">
        <f>VLOOKUP(E2059,Translations!$A$1:$B$7,2,FALSE)</f>
        <v>Hovedstaden</v>
      </c>
      <c r="N2059" t="str">
        <f>VLOOKUP(D2059,Translations!$I$2:$K$101,2,FALSE)</f>
        <v>Albertslund</v>
      </c>
      <c r="O2059" t="str">
        <f>VLOOKUP(G2059,Translations!$M$2:$N$9,2,FALSE)</f>
        <v>[X2074] SARS-CoV-2 (RNA), Testcenter</v>
      </c>
      <c r="P2059" t="str">
        <f>VLOOKUP(F2059,Translations!$D$1:$F$13,2,FALSE)</f>
        <v>Ok</v>
      </c>
      <c r="Q2059" t="str">
        <f>VLOOKUP(F2059,Translations!$D$2:$G$13,4,FALSE)</f>
        <v>01 - Aktiv, bopæl i DK</v>
      </c>
      <c r="R2059" t="str">
        <f>VLOOKUP(H2059,Translations!$P$2:$Q$10,2,FALSE)</f>
        <v>1 - Selvstændigt sikret - med lægevalg</v>
      </c>
      <c r="S2059" t="str">
        <f>VLOOKUP(F2059,Translations!$D$2:$F$13,3,FALSE)</f>
        <v>Ja</v>
      </c>
    </row>
    <row r="2060" spans="1:19" x14ac:dyDescent="0.2">
      <c r="A2060" s="3">
        <v>43966</v>
      </c>
      <c r="B2060" t="s">
        <v>370</v>
      </c>
      <c r="C2060" t="s">
        <v>372</v>
      </c>
      <c r="D2060">
        <v>167</v>
      </c>
      <c r="E2060">
        <v>1084</v>
      </c>
      <c r="F2060" t="str">
        <f t="shared" si="72"/>
        <v>01</v>
      </c>
      <c r="G2060" t="s">
        <v>512</v>
      </c>
      <c r="H2060">
        <v>1</v>
      </c>
      <c r="I2060" t="s">
        <v>5</v>
      </c>
      <c r="J2060" t="s">
        <v>5</v>
      </c>
      <c r="K2060" t="s">
        <v>6</v>
      </c>
      <c r="L2060">
        <v>1</v>
      </c>
      <c r="M2060" t="str">
        <f>VLOOKUP(E2060,Translations!$A$1:$B$7,2,FALSE)</f>
        <v>Hovedstaden</v>
      </c>
      <c r="N2060" t="str">
        <f>VLOOKUP(D2060,Translations!$I$2:$K$101,2,FALSE)</f>
        <v>Hvidovre</v>
      </c>
      <c r="O2060" t="str">
        <f>VLOOKUP(G2060,Translations!$M$2:$N$9,2,FALSE)</f>
        <v>[X2074] SARS-CoV-2 (RNA), Testcenter</v>
      </c>
      <c r="P2060" t="str">
        <f>VLOOKUP(F2060,Translations!$D$1:$F$13,2,FALSE)</f>
        <v>Ok</v>
      </c>
      <c r="Q2060" t="str">
        <f>VLOOKUP(F2060,Translations!$D$2:$G$13,4,FALSE)</f>
        <v>01 - Aktiv, bopæl i DK</v>
      </c>
      <c r="R2060" t="str">
        <f>VLOOKUP(H2060,Translations!$P$2:$Q$10,2,FALSE)</f>
        <v>1 - Selvstændigt sikret - med lægevalg</v>
      </c>
      <c r="S2060" t="str">
        <f>VLOOKUP(F2060,Translations!$D$2:$F$13,3,FALSE)</f>
        <v>Ja</v>
      </c>
    </row>
    <row r="2061" spans="1:19" x14ac:dyDescent="0.2">
      <c r="A2061" s="3">
        <v>43966</v>
      </c>
      <c r="B2061" t="s">
        <v>370</v>
      </c>
      <c r="C2061" t="s">
        <v>372</v>
      </c>
      <c r="D2061">
        <v>169</v>
      </c>
      <c r="E2061">
        <v>1084</v>
      </c>
      <c r="F2061" t="str">
        <f t="shared" si="72"/>
        <v>01</v>
      </c>
      <c r="G2061" t="s">
        <v>512</v>
      </c>
      <c r="H2061">
        <v>1</v>
      </c>
      <c r="I2061" t="s">
        <v>5</v>
      </c>
      <c r="J2061" t="s">
        <v>5</v>
      </c>
      <c r="K2061" t="s">
        <v>6</v>
      </c>
      <c r="L2061">
        <v>2</v>
      </c>
      <c r="M2061" t="str">
        <f>VLOOKUP(E2061,Translations!$A$1:$B$7,2,FALSE)</f>
        <v>Hovedstaden</v>
      </c>
      <c r="N2061" t="str">
        <f>VLOOKUP(D2061,Translations!$I$2:$K$101,2,FALSE)</f>
        <v>Høje-Taastrup</v>
      </c>
      <c r="O2061" t="str">
        <f>VLOOKUP(G2061,Translations!$M$2:$N$9,2,FALSE)</f>
        <v>[X2074] SARS-CoV-2 (RNA), Testcenter</v>
      </c>
      <c r="P2061" t="str">
        <f>VLOOKUP(F2061,Translations!$D$1:$F$13,2,FALSE)</f>
        <v>Ok</v>
      </c>
      <c r="Q2061" t="str">
        <f>VLOOKUP(F2061,Translations!$D$2:$G$13,4,FALSE)</f>
        <v>01 - Aktiv, bopæl i DK</v>
      </c>
      <c r="R2061" t="str">
        <f>VLOOKUP(H2061,Translations!$P$2:$Q$10,2,FALSE)</f>
        <v>1 - Selvstændigt sikret - med lægevalg</v>
      </c>
      <c r="S2061" t="str">
        <f>VLOOKUP(F2061,Translations!$D$2:$F$13,3,FALSE)</f>
        <v>Ja</v>
      </c>
    </row>
    <row r="2062" spans="1:19" x14ac:dyDescent="0.2">
      <c r="A2062" s="3">
        <v>43966</v>
      </c>
      <c r="B2062" t="s">
        <v>370</v>
      </c>
      <c r="C2062" t="s">
        <v>372</v>
      </c>
      <c r="D2062">
        <v>173</v>
      </c>
      <c r="E2062">
        <v>1084</v>
      </c>
      <c r="F2062" t="str">
        <f t="shared" si="72"/>
        <v>01</v>
      </c>
      <c r="G2062" t="s">
        <v>512</v>
      </c>
      <c r="H2062">
        <v>1</v>
      </c>
      <c r="I2062" t="s">
        <v>5</v>
      </c>
      <c r="J2062" t="s">
        <v>5</v>
      </c>
      <c r="K2062" t="s">
        <v>6</v>
      </c>
      <c r="L2062">
        <v>3</v>
      </c>
      <c r="M2062" t="str">
        <f>VLOOKUP(E2062,Translations!$A$1:$B$7,2,FALSE)</f>
        <v>Hovedstaden</v>
      </c>
      <c r="N2062" t="str">
        <f>VLOOKUP(D2062,Translations!$I$2:$K$101,2,FALSE)</f>
        <v>Lyngby-Taarbæk</v>
      </c>
      <c r="O2062" t="str">
        <f>VLOOKUP(G2062,Translations!$M$2:$N$9,2,FALSE)</f>
        <v>[X2074] SARS-CoV-2 (RNA), Testcenter</v>
      </c>
      <c r="P2062" t="str">
        <f>VLOOKUP(F2062,Translations!$D$1:$F$13,2,FALSE)</f>
        <v>Ok</v>
      </c>
      <c r="Q2062" t="str">
        <f>VLOOKUP(F2062,Translations!$D$2:$G$13,4,FALSE)</f>
        <v>01 - Aktiv, bopæl i DK</v>
      </c>
      <c r="R2062" t="str">
        <f>VLOOKUP(H2062,Translations!$P$2:$Q$10,2,FALSE)</f>
        <v>1 - Selvstændigt sikret - med lægevalg</v>
      </c>
      <c r="S2062" t="str">
        <f>VLOOKUP(F2062,Translations!$D$2:$F$13,3,FALSE)</f>
        <v>Ja</v>
      </c>
    </row>
    <row r="2063" spans="1:19" x14ac:dyDescent="0.2">
      <c r="A2063" s="3">
        <v>43966</v>
      </c>
      <c r="B2063" t="s">
        <v>370</v>
      </c>
      <c r="C2063" t="s">
        <v>372</v>
      </c>
      <c r="D2063">
        <v>175</v>
      </c>
      <c r="E2063">
        <v>1084</v>
      </c>
      <c r="F2063" t="str">
        <f t="shared" si="72"/>
        <v>01</v>
      </c>
      <c r="G2063" t="s">
        <v>512</v>
      </c>
      <c r="H2063">
        <v>1</v>
      </c>
      <c r="I2063" t="s">
        <v>5</v>
      </c>
      <c r="J2063" t="s">
        <v>5</v>
      </c>
      <c r="K2063" t="s">
        <v>6</v>
      </c>
      <c r="L2063">
        <v>3</v>
      </c>
      <c r="M2063" t="str">
        <f>VLOOKUP(E2063,Translations!$A$1:$B$7,2,FALSE)</f>
        <v>Hovedstaden</v>
      </c>
      <c r="N2063" t="str">
        <f>VLOOKUP(D2063,Translations!$I$2:$K$101,2,FALSE)</f>
        <v>Rødovre</v>
      </c>
      <c r="O2063" t="str">
        <f>VLOOKUP(G2063,Translations!$M$2:$N$9,2,FALSE)</f>
        <v>[X2074] SARS-CoV-2 (RNA), Testcenter</v>
      </c>
      <c r="P2063" t="str">
        <f>VLOOKUP(F2063,Translations!$D$1:$F$13,2,FALSE)</f>
        <v>Ok</v>
      </c>
      <c r="Q2063" t="str">
        <f>VLOOKUP(F2063,Translations!$D$2:$G$13,4,FALSE)</f>
        <v>01 - Aktiv, bopæl i DK</v>
      </c>
      <c r="R2063" t="str">
        <f>VLOOKUP(H2063,Translations!$P$2:$Q$10,2,FALSE)</f>
        <v>1 - Selvstændigt sikret - med lægevalg</v>
      </c>
      <c r="S2063" t="str">
        <f>VLOOKUP(F2063,Translations!$D$2:$F$13,3,FALSE)</f>
        <v>Ja</v>
      </c>
    </row>
    <row r="2064" spans="1:19" x14ac:dyDescent="0.2">
      <c r="A2064" s="3">
        <v>43966</v>
      </c>
      <c r="B2064" t="s">
        <v>370</v>
      </c>
      <c r="C2064" t="s">
        <v>372</v>
      </c>
      <c r="D2064">
        <v>190</v>
      </c>
      <c r="E2064">
        <v>1084</v>
      </c>
      <c r="F2064" t="str">
        <f t="shared" si="72"/>
        <v>01</v>
      </c>
      <c r="G2064" t="s">
        <v>512</v>
      </c>
      <c r="H2064">
        <v>1</v>
      </c>
      <c r="I2064" t="s">
        <v>5</v>
      </c>
      <c r="J2064" t="s">
        <v>5</v>
      </c>
      <c r="K2064" t="s">
        <v>6</v>
      </c>
      <c r="L2064">
        <v>2</v>
      </c>
      <c r="M2064" t="str">
        <f>VLOOKUP(E2064,Translations!$A$1:$B$7,2,FALSE)</f>
        <v>Hovedstaden</v>
      </c>
      <c r="N2064" t="str">
        <f>VLOOKUP(D2064,Translations!$I$2:$K$101,2,FALSE)</f>
        <v>Furesø</v>
      </c>
      <c r="O2064" t="str">
        <f>VLOOKUP(G2064,Translations!$M$2:$N$9,2,FALSE)</f>
        <v>[X2074] SARS-CoV-2 (RNA), Testcenter</v>
      </c>
      <c r="P2064" t="str">
        <f>VLOOKUP(F2064,Translations!$D$1:$F$13,2,FALSE)</f>
        <v>Ok</v>
      </c>
      <c r="Q2064" t="str">
        <f>VLOOKUP(F2064,Translations!$D$2:$G$13,4,FALSE)</f>
        <v>01 - Aktiv, bopæl i DK</v>
      </c>
      <c r="R2064" t="str">
        <f>VLOOKUP(H2064,Translations!$P$2:$Q$10,2,FALSE)</f>
        <v>1 - Selvstændigt sikret - med lægevalg</v>
      </c>
      <c r="S2064" t="str">
        <f>VLOOKUP(F2064,Translations!$D$2:$F$13,3,FALSE)</f>
        <v>Ja</v>
      </c>
    </row>
    <row r="2065" spans="1:19" x14ac:dyDescent="0.2">
      <c r="A2065" s="3">
        <v>43966</v>
      </c>
      <c r="B2065" t="s">
        <v>370</v>
      </c>
      <c r="C2065" t="s">
        <v>372</v>
      </c>
      <c r="D2065">
        <v>210</v>
      </c>
      <c r="E2065">
        <v>1084</v>
      </c>
      <c r="F2065" t="str">
        <f t="shared" si="72"/>
        <v>01</v>
      </c>
      <c r="G2065" t="s">
        <v>512</v>
      </c>
      <c r="H2065">
        <v>1</v>
      </c>
      <c r="I2065" t="s">
        <v>5</v>
      </c>
      <c r="J2065" t="s">
        <v>5</v>
      </c>
      <c r="K2065" t="s">
        <v>6</v>
      </c>
      <c r="L2065">
        <v>1</v>
      </c>
      <c r="M2065" t="str">
        <f>VLOOKUP(E2065,Translations!$A$1:$B$7,2,FALSE)</f>
        <v>Hovedstaden</v>
      </c>
      <c r="N2065" t="str">
        <f>VLOOKUP(D2065,Translations!$I$2:$K$101,2,FALSE)</f>
        <v>Fredensborg</v>
      </c>
      <c r="O2065" t="str">
        <f>VLOOKUP(G2065,Translations!$M$2:$N$9,2,FALSE)</f>
        <v>[X2074] SARS-CoV-2 (RNA), Testcenter</v>
      </c>
      <c r="P2065" t="str">
        <f>VLOOKUP(F2065,Translations!$D$1:$F$13,2,FALSE)</f>
        <v>Ok</v>
      </c>
      <c r="Q2065" t="str">
        <f>VLOOKUP(F2065,Translations!$D$2:$G$13,4,FALSE)</f>
        <v>01 - Aktiv, bopæl i DK</v>
      </c>
      <c r="R2065" t="str">
        <f>VLOOKUP(H2065,Translations!$P$2:$Q$10,2,FALSE)</f>
        <v>1 - Selvstændigt sikret - med lægevalg</v>
      </c>
      <c r="S2065" t="str">
        <f>VLOOKUP(F2065,Translations!$D$2:$F$13,3,FALSE)</f>
        <v>Ja</v>
      </c>
    </row>
    <row r="2066" spans="1:19" x14ac:dyDescent="0.2">
      <c r="A2066" s="3">
        <v>43966</v>
      </c>
      <c r="B2066" t="s">
        <v>370</v>
      </c>
      <c r="C2066" t="s">
        <v>372</v>
      </c>
      <c r="D2066">
        <v>219</v>
      </c>
      <c r="E2066">
        <v>1084</v>
      </c>
      <c r="F2066" t="str">
        <f t="shared" si="72"/>
        <v>01</v>
      </c>
      <c r="G2066" t="s">
        <v>512</v>
      </c>
      <c r="H2066">
        <v>1</v>
      </c>
      <c r="I2066" t="s">
        <v>5</v>
      </c>
      <c r="J2066" t="s">
        <v>5</v>
      </c>
      <c r="K2066" t="s">
        <v>6</v>
      </c>
      <c r="L2066">
        <v>2</v>
      </c>
      <c r="M2066" t="str">
        <f>VLOOKUP(E2066,Translations!$A$1:$B$7,2,FALSE)</f>
        <v>Hovedstaden</v>
      </c>
      <c r="N2066" t="str">
        <f>VLOOKUP(D2066,Translations!$I$2:$K$101,2,FALSE)</f>
        <v>Hillerød</v>
      </c>
      <c r="O2066" t="str">
        <f>VLOOKUP(G2066,Translations!$M$2:$N$9,2,FALSE)</f>
        <v>[X2074] SARS-CoV-2 (RNA), Testcenter</v>
      </c>
      <c r="P2066" t="str">
        <f>VLOOKUP(F2066,Translations!$D$1:$F$13,2,FALSE)</f>
        <v>Ok</v>
      </c>
      <c r="Q2066" t="str">
        <f>VLOOKUP(F2066,Translations!$D$2:$G$13,4,FALSE)</f>
        <v>01 - Aktiv, bopæl i DK</v>
      </c>
      <c r="R2066" t="str">
        <f>VLOOKUP(H2066,Translations!$P$2:$Q$10,2,FALSE)</f>
        <v>1 - Selvstændigt sikret - med lægevalg</v>
      </c>
      <c r="S2066" t="str">
        <f>VLOOKUP(F2066,Translations!$D$2:$F$13,3,FALSE)</f>
        <v>Ja</v>
      </c>
    </row>
    <row r="2067" spans="1:19" x14ac:dyDescent="0.2">
      <c r="A2067" s="3">
        <v>43966</v>
      </c>
      <c r="B2067" t="s">
        <v>370</v>
      </c>
      <c r="C2067" t="s">
        <v>372</v>
      </c>
      <c r="D2067">
        <v>223</v>
      </c>
      <c r="E2067">
        <v>1084</v>
      </c>
      <c r="F2067" t="str">
        <f t="shared" si="72"/>
        <v>01</v>
      </c>
      <c r="G2067" t="s">
        <v>512</v>
      </c>
      <c r="H2067">
        <v>1</v>
      </c>
      <c r="I2067" t="s">
        <v>5</v>
      </c>
      <c r="J2067" t="s">
        <v>5</v>
      </c>
      <c r="K2067" t="s">
        <v>6</v>
      </c>
      <c r="L2067">
        <v>1</v>
      </c>
      <c r="M2067" t="str">
        <f>VLOOKUP(E2067,Translations!$A$1:$B$7,2,FALSE)</f>
        <v>Hovedstaden</v>
      </c>
      <c r="N2067" t="str">
        <f>VLOOKUP(D2067,Translations!$I$2:$K$101,2,FALSE)</f>
        <v>Hørsholm</v>
      </c>
      <c r="O2067" t="str">
        <f>VLOOKUP(G2067,Translations!$M$2:$N$9,2,FALSE)</f>
        <v>[X2074] SARS-CoV-2 (RNA), Testcenter</v>
      </c>
      <c r="P2067" t="str">
        <f>VLOOKUP(F2067,Translations!$D$1:$F$13,2,FALSE)</f>
        <v>Ok</v>
      </c>
      <c r="Q2067" t="str">
        <f>VLOOKUP(F2067,Translations!$D$2:$G$13,4,FALSE)</f>
        <v>01 - Aktiv, bopæl i DK</v>
      </c>
      <c r="R2067" t="str">
        <f>VLOOKUP(H2067,Translations!$P$2:$Q$10,2,FALSE)</f>
        <v>1 - Selvstændigt sikret - med lægevalg</v>
      </c>
      <c r="S2067" t="str">
        <f>VLOOKUP(F2067,Translations!$D$2:$F$13,3,FALSE)</f>
        <v>Ja</v>
      </c>
    </row>
    <row r="2068" spans="1:19" x14ac:dyDescent="0.2">
      <c r="A2068" s="3">
        <v>43966</v>
      </c>
      <c r="B2068" t="s">
        <v>370</v>
      </c>
      <c r="C2068" t="s">
        <v>372</v>
      </c>
      <c r="D2068">
        <v>230</v>
      </c>
      <c r="E2068">
        <v>1084</v>
      </c>
      <c r="F2068" t="str">
        <f t="shared" si="72"/>
        <v>01</v>
      </c>
      <c r="G2068" t="s">
        <v>512</v>
      </c>
      <c r="H2068">
        <v>1</v>
      </c>
      <c r="I2068" t="s">
        <v>5</v>
      </c>
      <c r="J2068" t="s">
        <v>5</v>
      </c>
      <c r="K2068" t="s">
        <v>6</v>
      </c>
      <c r="L2068">
        <v>1</v>
      </c>
      <c r="M2068" t="str">
        <f>VLOOKUP(E2068,Translations!$A$1:$B$7,2,FALSE)</f>
        <v>Hovedstaden</v>
      </c>
      <c r="N2068" t="str">
        <f>VLOOKUP(D2068,Translations!$I$2:$K$101,2,FALSE)</f>
        <v>Rudersdal</v>
      </c>
      <c r="O2068" t="str">
        <f>VLOOKUP(G2068,Translations!$M$2:$N$9,2,FALSE)</f>
        <v>[X2074] SARS-CoV-2 (RNA), Testcenter</v>
      </c>
      <c r="P2068" t="str">
        <f>VLOOKUP(F2068,Translations!$D$1:$F$13,2,FALSE)</f>
        <v>Ok</v>
      </c>
      <c r="Q2068" t="str">
        <f>VLOOKUP(F2068,Translations!$D$2:$G$13,4,FALSE)</f>
        <v>01 - Aktiv, bopæl i DK</v>
      </c>
      <c r="R2068" t="str">
        <f>VLOOKUP(H2068,Translations!$P$2:$Q$10,2,FALSE)</f>
        <v>1 - Selvstændigt sikret - med lægevalg</v>
      </c>
      <c r="S2068" t="str">
        <f>VLOOKUP(F2068,Translations!$D$2:$F$13,3,FALSE)</f>
        <v>Ja</v>
      </c>
    </row>
    <row r="2069" spans="1:19" x14ac:dyDescent="0.2">
      <c r="A2069" s="3">
        <v>43966</v>
      </c>
      <c r="B2069" t="s">
        <v>370</v>
      </c>
      <c r="C2069" t="s">
        <v>372</v>
      </c>
      <c r="D2069">
        <v>240</v>
      </c>
      <c r="E2069">
        <v>1084</v>
      </c>
      <c r="F2069" t="str">
        <f t="shared" si="72"/>
        <v>01</v>
      </c>
      <c r="G2069" t="s">
        <v>512</v>
      </c>
      <c r="H2069">
        <v>1</v>
      </c>
      <c r="I2069" t="s">
        <v>5</v>
      </c>
      <c r="J2069" t="s">
        <v>5</v>
      </c>
      <c r="K2069" t="s">
        <v>6</v>
      </c>
      <c r="L2069">
        <v>6</v>
      </c>
      <c r="M2069" t="str">
        <f>VLOOKUP(E2069,Translations!$A$1:$B$7,2,FALSE)</f>
        <v>Hovedstaden</v>
      </c>
      <c r="N2069" t="str">
        <f>VLOOKUP(D2069,Translations!$I$2:$K$101,2,FALSE)</f>
        <v>Egedal</v>
      </c>
      <c r="O2069" t="str">
        <f>VLOOKUP(G2069,Translations!$M$2:$N$9,2,FALSE)</f>
        <v>[X2074] SARS-CoV-2 (RNA), Testcenter</v>
      </c>
      <c r="P2069" t="str">
        <f>VLOOKUP(F2069,Translations!$D$1:$F$13,2,FALSE)</f>
        <v>Ok</v>
      </c>
      <c r="Q2069" t="str">
        <f>VLOOKUP(F2069,Translations!$D$2:$G$13,4,FALSE)</f>
        <v>01 - Aktiv, bopæl i DK</v>
      </c>
      <c r="R2069" t="str">
        <f>VLOOKUP(H2069,Translations!$P$2:$Q$10,2,FALSE)</f>
        <v>1 - Selvstændigt sikret - med lægevalg</v>
      </c>
      <c r="S2069" t="str">
        <f>VLOOKUP(F2069,Translations!$D$2:$F$13,3,FALSE)</f>
        <v>Ja</v>
      </c>
    </row>
    <row r="2070" spans="1:19" x14ac:dyDescent="0.2">
      <c r="A2070" s="3">
        <v>43966</v>
      </c>
      <c r="B2070" t="s">
        <v>370</v>
      </c>
      <c r="C2070" t="s">
        <v>372</v>
      </c>
      <c r="D2070">
        <v>269</v>
      </c>
      <c r="E2070">
        <v>1085</v>
      </c>
      <c r="F2070" t="str">
        <f t="shared" si="72"/>
        <v>01</v>
      </c>
      <c r="G2070" t="s">
        <v>512</v>
      </c>
      <c r="H2070">
        <v>1</v>
      </c>
      <c r="I2070" t="s">
        <v>5</v>
      </c>
      <c r="J2070" t="s">
        <v>5</v>
      </c>
      <c r="K2070" t="s">
        <v>6</v>
      </c>
      <c r="L2070">
        <v>1</v>
      </c>
      <c r="M2070" t="str">
        <f>VLOOKUP(E2070,Translations!$A$1:$B$7,2,FALSE)</f>
        <v>Sjælland</v>
      </c>
      <c r="N2070" t="str">
        <f>VLOOKUP(D2070,Translations!$I$2:$K$101,2,FALSE)</f>
        <v>Solrød</v>
      </c>
      <c r="O2070" t="str">
        <f>VLOOKUP(G2070,Translations!$M$2:$N$9,2,FALSE)</f>
        <v>[X2074] SARS-CoV-2 (RNA), Testcenter</v>
      </c>
      <c r="P2070" t="str">
        <f>VLOOKUP(F2070,Translations!$D$1:$F$13,2,FALSE)</f>
        <v>Ok</v>
      </c>
      <c r="Q2070" t="str">
        <f>VLOOKUP(F2070,Translations!$D$2:$G$13,4,FALSE)</f>
        <v>01 - Aktiv, bopæl i DK</v>
      </c>
      <c r="R2070" t="str">
        <f>VLOOKUP(H2070,Translations!$P$2:$Q$10,2,FALSE)</f>
        <v>1 - Selvstændigt sikret - med lægevalg</v>
      </c>
      <c r="S2070" t="str">
        <f>VLOOKUP(F2070,Translations!$D$2:$F$13,3,FALSE)</f>
        <v>Ja</v>
      </c>
    </row>
    <row r="2071" spans="1:19" x14ac:dyDescent="0.2">
      <c r="A2071" s="3">
        <v>43966</v>
      </c>
      <c r="B2071" t="s">
        <v>370</v>
      </c>
      <c r="C2071" t="s">
        <v>372</v>
      </c>
      <c r="D2071">
        <v>306</v>
      </c>
      <c r="E2071">
        <v>1085</v>
      </c>
      <c r="F2071" t="str">
        <f t="shared" si="72"/>
        <v>01</v>
      </c>
      <c r="G2071" t="s">
        <v>512</v>
      </c>
      <c r="H2071">
        <v>1</v>
      </c>
      <c r="I2071" t="s">
        <v>5</v>
      </c>
      <c r="J2071" t="s">
        <v>5</v>
      </c>
      <c r="K2071" t="s">
        <v>6</v>
      </c>
      <c r="L2071">
        <v>1</v>
      </c>
      <c r="M2071" t="str">
        <f>VLOOKUP(E2071,Translations!$A$1:$B$7,2,FALSE)</f>
        <v>Sjælland</v>
      </c>
      <c r="N2071" t="str">
        <f>VLOOKUP(D2071,Translations!$I$2:$K$101,2,FALSE)</f>
        <v>Odsherred</v>
      </c>
      <c r="O2071" t="str">
        <f>VLOOKUP(G2071,Translations!$M$2:$N$9,2,FALSE)</f>
        <v>[X2074] SARS-CoV-2 (RNA), Testcenter</v>
      </c>
      <c r="P2071" t="str">
        <f>VLOOKUP(F2071,Translations!$D$1:$F$13,2,FALSE)</f>
        <v>Ok</v>
      </c>
      <c r="Q2071" t="str">
        <f>VLOOKUP(F2071,Translations!$D$2:$G$13,4,FALSE)</f>
        <v>01 - Aktiv, bopæl i DK</v>
      </c>
      <c r="R2071" t="str">
        <f>VLOOKUP(H2071,Translations!$P$2:$Q$10,2,FALSE)</f>
        <v>1 - Selvstændigt sikret - med lægevalg</v>
      </c>
      <c r="S2071" t="str">
        <f>VLOOKUP(F2071,Translations!$D$2:$F$13,3,FALSE)</f>
        <v>Ja</v>
      </c>
    </row>
    <row r="2072" spans="1:19" x14ac:dyDescent="0.2">
      <c r="A2072" s="3">
        <v>43966</v>
      </c>
      <c r="B2072" t="s">
        <v>370</v>
      </c>
      <c r="C2072" t="s">
        <v>372</v>
      </c>
      <c r="D2072">
        <v>329</v>
      </c>
      <c r="E2072">
        <v>1085</v>
      </c>
      <c r="F2072" t="str">
        <f t="shared" si="72"/>
        <v>01</v>
      </c>
      <c r="G2072" t="s">
        <v>512</v>
      </c>
      <c r="H2072">
        <v>1</v>
      </c>
      <c r="I2072" t="s">
        <v>5</v>
      </c>
      <c r="J2072" t="s">
        <v>5</v>
      </c>
      <c r="K2072" t="s">
        <v>6</v>
      </c>
      <c r="L2072">
        <v>1</v>
      </c>
      <c r="M2072" t="str">
        <f>VLOOKUP(E2072,Translations!$A$1:$B$7,2,FALSE)</f>
        <v>Sjælland</v>
      </c>
      <c r="N2072" t="str">
        <f>VLOOKUP(D2072,Translations!$I$2:$K$101,2,FALSE)</f>
        <v>Ringsted</v>
      </c>
      <c r="O2072" t="str">
        <f>VLOOKUP(G2072,Translations!$M$2:$N$9,2,FALSE)</f>
        <v>[X2074] SARS-CoV-2 (RNA), Testcenter</v>
      </c>
      <c r="P2072" t="str">
        <f>VLOOKUP(F2072,Translations!$D$1:$F$13,2,FALSE)</f>
        <v>Ok</v>
      </c>
      <c r="Q2072" t="str">
        <f>VLOOKUP(F2072,Translations!$D$2:$G$13,4,FALSE)</f>
        <v>01 - Aktiv, bopæl i DK</v>
      </c>
      <c r="R2072" t="str">
        <f>VLOOKUP(H2072,Translations!$P$2:$Q$10,2,FALSE)</f>
        <v>1 - Selvstændigt sikret - med lægevalg</v>
      </c>
      <c r="S2072" t="str">
        <f>VLOOKUP(F2072,Translations!$D$2:$F$13,3,FALSE)</f>
        <v>Ja</v>
      </c>
    </row>
    <row r="2073" spans="1:19" x14ac:dyDescent="0.2">
      <c r="A2073" s="3">
        <v>43966</v>
      </c>
      <c r="B2073" t="s">
        <v>370</v>
      </c>
      <c r="C2073" t="s">
        <v>372</v>
      </c>
      <c r="D2073">
        <v>336</v>
      </c>
      <c r="E2073">
        <v>1085</v>
      </c>
      <c r="F2073" t="str">
        <f t="shared" si="72"/>
        <v>01</v>
      </c>
      <c r="G2073" t="s">
        <v>512</v>
      </c>
      <c r="H2073">
        <v>1</v>
      </c>
      <c r="I2073" t="s">
        <v>5</v>
      </c>
      <c r="J2073" t="s">
        <v>5</v>
      </c>
      <c r="K2073" t="s">
        <v>6</v>
      </c>
      <c r="L2073">
        <v>1</v>
      </c>
      <c r="M2073" t="str">
        <f>VLOOKUP(E2073,Translations!$A$1:$B$7,2,FALSE)</f>
        <v>Sjælland</v>
      </c>
      <c r="N2073" t="str">
        <f>VLOOKUP(D2073,Translations!$I$2:$K$101,2,FALSE)</f>
        <v>Stevns</v>
      </c>
      <c r="O2073" t="str">
        <f>VLOOKUP(G2073,Translations!$M$2:$N$9,2,FALSE)</f>
        <v>[X2074] SARS-CoV-2 (RNA), Testcenter</v>
      </c>
      <c r="P2073" t="str">
        <f>VLOOKUP(F2073,Translations!$D$1:$F$13,2,FALSE)</f>
        <v>Ok</v>
      </c>
      <c r="Q2073" t="str">
        <f>VLOOKUP(F2073,Translations!$D$2:$G$13,4,FALSE)</f>
        <v>01 - Aktiv, bopæl i DK</v>
      </c>
      <c r="R2073" t="str">
        <f>VLOOKUP(H2073,Translations!$P$2:$Q$10,2,FALSE)</f>
        <v>1 - Selvstændigt sikret - med lægevalg</v>
      </c>
      <c r="S2073" t="str">
        <f>VLOOKUP(F2073,Translations!$D$2:$F$13,3,FALSE)</f>
        <v>Ja</v>
      </c>
    </row>
    <row r="2074" spans="1:19" x14ac:dyDescent="0.2">
      <c r="A2074" s="3">
        <v>43966</v>
      </c>
      <c r="B2074" t="s">
        <v>370</v>
      </c>
      <c r="C2074" t="s">
        <v>372</v>
      </c>
      <c r="D2074">
        <v>360</v>
      </c>
      <c r="E2074">
        <v>1085</v>
      </c>
      <c r="F2074" t="str">
        <f t="shared" si="72"/>
        <v>01</v>
      </c>
      <c r="G2074" t="s">
        <v>512</v>
      </c>
      <c r="H2074">
        <v>1</v>
      </c>
      <c r="I2074" t="s">
        <v>5</v>
      </c>
      <c r="J2074" t="s">
        <v>5</v>
      </c>
      <c r="K2074" t="s">
        <v>6</v>
      </c>
      <c r="L2074">
        <v>1</v>
      </c>
      <c r="M2074" t="str">
        <f>VLOOKUP(E2074,Translations!$A$1:$B$7,2,FALSE)</f>
        <v>Sjælland</v>
      </c>
      <c r="N2074" t="str">
        <f>VLOOKUP(D2074,Translations!$I$2:$K$101,2,FALSE)</f>
        <v>Lolland</v>
      </c>
      <c r="O2074" t="str">
        <f>VLOOKUP(G2074,Translations!$M$2:$N$9,2,FALSE)</f>
        <v>[X2074] SARS-CoV-2 (RNA), Testcenter</v>
      </c>
      <c r="P2074" t="str">
        <f>VLOOKUP(F2074,Translations!$D$1:$F$13,2,FALSE)</f>
        <v>Ok</v>
      </c>
      <c r="Q2074" t="str">
        <f>VLOOKUP(F2074,Translations!$D$2:$G$13,4,FALSE)</f>
        <v>01 - Aktiv, bopæl i DK</v>
      </c>
      <c r="R2074" t="str">
        <f>VLOOKUP(H2074,Translations!$P$2:$Q$10,2,FALSE)</f>
        <v>1 - Selvstændigt sikret - med lægevalg</v>
      </c>
      <c r="S2074" t="str">
        <f>VLOOKUP(F2074,Translations!$D$2:$F$13,3,FALSE)</f>
        <v>Ja</v>
      </c>
    </row>
    <row r="2075" spans="1:19" x14ac:dyDescent="0.2">
      <c r="A2075" s="3">
        <v>43966</v>
      </c>
      <c r="B2075" t="s">
        <v>370</v>
      </c>
      <c r="C2075" t="s">
        <v>373</v>
      </c>
      <c r="D2075">
        <v>0</v>
      </c>
      <c r="E2075">
        <v>0</v>
      </c>
      <c r="F2075" t="str">
        <f>"03"</f>
        <v>03</v>
      </c>
      <c r="G2075" t="s">
        <v>512</v>
      </c>
      <c r="H2075">
        <v>1</v>
      </c>
      <c r="I2075" t="s">
        <v>5</v>
      </c>
      <c r="J2075" t="s">
        <v>5</v>
      </c>
      <c r="K2075" t="s">
        <v>6</v>
      </c>
      <c r="L2075">
        <v>1</v>
      </c>
      <c r="M2075" t="str">
        <f>VLOOKUP(E2075,Translations!$A$1:$B$7,2,FALSE)</f>
        <v>Ukendt</v>
      </c>
      <c r="N2075" t="str">
        <f>VLOOKUP(D2075,Translations!$I$2:$K$101,2,FALSE)</f>
        <v>Ukendt</v>
      </c>
      <c r="O2075" t="str">
        <f>VLOOKUP(G2075,Translations!$M$2:$N$9,2,FALSE)</f>
        <v>[X2074] SARS-CoV-2 (RNA), Testcenter</v>
      </c>
      <c r="P2075" t="str">
        <f>VLOOKUP(F2075,Translations!$D$1:$F$13,2,FALSE)</f>
        <v>Ok</v>
      </c>
      <c r="Q2075" t="str">
        <f>VLOOKUP(F2075,Translations!$D$2:$G$13,4,FALSE)</f>
        <v>03 - Aktiv, speciel vejkode i DK</v>
      </c>
      <c r="R2075" t="str">
        <f>VLOOKUP(H2075,Translations!$P$2:$Q$10,2,FALSE)</f>
        <v>1 - Selvstændigt sikret - med lægevalg</v>
      </c>
      <c r="S2075" t="str">
        <f>VLOOKUP(F2075,Translations!$D$2:$F$13,3,FALSE)</f>
        <v>Ja</v>
      </c>
    </row>
    <row r="2076" spans="1:19" x14ac:dyDescent="0.2">
      <c r="A2076" s="3">
        <v>43966</v>
      </c>
      <c r="B2076" t="s">
        <v>370</v>
      </c>
      <c r="C2076" t="s">
        <v>373</v>
      </c>
      <c r="D2076">
        <v>0</v>
      </c>
      <c r="E2076">
        <v>0</v>
      </c>
      <c r="F2076" t="str">
        <f>"XX"</f>
        <v>XX</v>
      </c>
      <c r="G2076" t="s">
        <v>512</v>
      </c>
      <c r="H2076">
        <v>0</v>
      </c>
      <c r="I2076" t="s">
        <v>5</v>
      </c>
      <c r="J2076" t="s">
        <v>5</v>
      </c>
      <c r="K2076" t="s">
        <v>6</v>
      </c>
      <c r="L2076">
        <v>6</v>
      </c>
      <c r="M2076" t="str">
        <f>VLOOKUP(E2076,Translations!$A$1:$B$7,2,FALSE)</f>
        <v>Ukendt</v>
      </c>
      <c r="N2076" t="str">
        <f>VLOOKUP(D2076,Translations!$I$2:$K$101,2,FALSE)</f>
        <v>Ukendt</v>
      </c>
      <c r="O2076" t="str">
        <f>VLOOKUP(G2076,Translations!$M$2:$N$9,2,FALSE)</f>
        <v>[X2074] SARS-CoV-2 (RNA), Testcenter</v>
      </c>
      <c r="P2076" t="str">
        <f>VLOOKUP(F2076,Translations!$D$1:$F$13,2,FALSE)</f>
        <v>Ugyldigt CPR</v>
      </c>
      <c r="Q2076" t="str">
        <f>VLOOKUP(F2076,Translations!$D$2:$G$13,4,FALSE)</f>
        <v>XX - Ugyldigt CPR</v>
      </c>
      <c r="R2076" t="str">
        <f>VLOOKUP(H2076,Translations!$P$2:$Q$10,2,FALSE)</f>
        <v>0 - Ukendt / Ej fundet</v>
      </c>
      <c r="S2076" t="str">
        <f>VLOOKUP(F2076,Translations!$D$2:$F$13,3,FALSE)</f>
        <v>Nej</v>
      </c>
    </row>
    <row r="2077" spans="1:19" x14ac:dyDescent="0.2">
      <c r="A2077" s="3">
        <v>43966</v>
      </c>
      <c r="B2077" t="s">
        <v>370</v>
      </c>
      <c r="C2077" t="s">
        <v>373</v>
      </c>
      <c r="D2077">
        <v>101</v>
      </c>
      <c r="E2077">
        <v>1084</v>
      </c>
      <c r="F2077" t="str">
        <f t="shared" ref="F2077:F2108" si="73">"01"</f>
        <v>01</v>
      </c>
      <c r="G2077" t="s">
        <v>512</v>
      </c>
      <c r="H2077">
        <v>1</v>
      </c>
      <c r="I2077" t="s">
        <v>5</v>
      </c>
      <c r="J2077" t="s">
        <v>5</v>
      </c>
      <c r="K2077" t="s">
        <v>6</v>
      </c>
      <c r="L2077">
        <v>8</v>
      </c>
      <c r="M2077" t="str">
        <f>VLOOKUP(E2077,Translations!$A$1:$B$7,2,FALSE)</f>
        <v>Hovedstaden</v>
      </c>
      <c r="N2077" t="str">
        <f>VLOOKUP(D2077,Translations!$I$2:$K$101,2,FALSE)</f>
        <v>København</v>
      </c>
      <c r="O2077" t="str">
        <f>VLOOKUP(G2077,Translations!$M$2:$N$9,2,FALSE)</f>
        <v>[X2074] SARS-CoV-2 (RNA), Testcenter</v>
      </c>
      <c r="P2077" t="str">
        <f>VLOOKUP(F2077,Translations!$D$1:$F$13,2,FALSE)</f>
        <v>Ok</v>
      </c>
      <c r="Q2077" t="str">
        <f>VLOOKUP(F2077,Translations!$D$2:$G$13,4,FALSE)</f>
        <v>01 - Aktiv, bopæl i DK</v>
      </c>
      <c r="R2077" t="str">
        <f>VLOOKUP(H2077,Translations!$P$2:$Q$10,2,FALSE)</f>
        <v>1 - Selvstændigt sikret - med lægevalg</v>
      </c>
      <c r="S2077" t="str">
        <f>VLOOKUP(F2077,Translations!$D$2:$F$13,3,FALSE)</f>
        <v>Ja</v>
      </c>
    </row>
    <row r="2078" spans="1:19" x14ac:dyDescent="0.2">
      <c r="A2078" s="3">
        <v>43966</v>
      </c>
      <c r="B2078" t="s">
        <v>370</v>
      </c>
      <c r="C2078" t="s">
        <v>373</v>
      </c>
      <c r="D2078">
        <v>147</v>
      </c>
      <c r="E2078">
        <v>1084</v>
      </c>
      <c r="F2078" t="str">
        <f t="shared" si="73"/>
        <v>01</v>
      </c>
      <c r="G2078" t="s">
        <v>512</v>
      </c>
      <c r="H2078">
        <v>1</v>
      </c>
      <c r="I2078" t="s">
        <v>5</v>
      </c>
      <c r="J2078" t="s">
        <v>5</v>
      </c>
      <c r="K2078" t="s">
        <v>6</v>
      </c>
      <c r="L2078">
        <v>1</v>
      </c>
      <c r="M2078" t="str">
        <f>VLOOKUP(E2078,Translations!$A$1:$B$7,2,FALSE)</f>
        <v>Hovedstaden</v>
      </c>
      <c r="N2078" t="str">
        <f>VLOOKUP(D2078,Translations!$I$2:$K$101,2,FALSE)</f>
        <v>Frederiksberg</v>
      </c>
      <c r="O2078" t="str">
        <f>VLOOKUP(G2078,Translations!$M$2:$N$9,2,FALSE)</f>
        <v>[X2074] SARS-CoV-2 (RNA), Testcenter</v>
      </c>
      <c r="P2078" t="str">
        <f>VLOOKUP(F2078,Translations!$D$1:$F$13,2,FALSE)</f>
        <v>Ok</v>
      </c>
      <c r="Q2078" t="str">
        <f>VLOOKUP(F2078,Translations!$D$2:$G$13,4,FALSE)</f>
        <v>01 - Aktiv, bopæl i DK</v>
      </c>
      <c r="R2078" t="str">
        <f>VLOOKUP(H2078,Translations!$P$2:$Q$10,2,FALSE)</f>
        <v>1 - Selvstændigt sikret - med lægevalg</v>
      </c>
      <c r="S2078" t="str">
        <f>VLOOKUP(F2078,Translations!$D$2:$F$13,3,FALSE)</f>
        <v>Ja</v>
      </c>
    </row>
    <row r="2079" spans="1:19" x14ac:dyDescent="0.2">
      <c r="A2079" s="3">
        <v>43966</v>
      </c>
      <c r="B2079" t="s">
        <v>370</v>
      </c>
      <c r="C2079" t="s">
        <v>373</v>
      </c>
      <c r="D2079">
        <v>151</v>
      </c>
      <c r="E2079">
        <v>1084</v>
      </c>
      <c r="F2079" t="str">
        <f t="shared" si="73"/>
        <v>01</v>
      </c>
      <c r="G2079" t="s">
        <v>512</v>
      </c>
      <c r="H2079">
        <v>1</v>
      </c>
      <c r="I2079" t="s">
        <v>5</v>
      </c>
      <c r="J2079" t="s">
        <v>5</v>
      </c>
      <c r="K2079" t="s">
        <v>6</v>
      </c>
      <c r="L2079">
        <v>2</v>
      </c>
      <c r="M2079" t="str">
        <f>VLOOKUP(E2079,Translations!$A$1:$B$7,2,FALSE)</f>
        <v>Hovedstaden</v>
      </c>
      <c r="N2079" t="str">
        <f>VLOOKUP(D2079,Translations!$I$2:$K$101,2,FALSE)</f>
        <v>Ballerup</v>
      </c>
      <c r="O2079" t="str">
        <f>VLOOKUP(G2079,Translations!$M$2:$N$9,2,FALSE)</f>
        <v>[X2074] SARS-CoV-2 (RNA), Testcenter</v>
      </c>
      <c r="P2079" t="str">
        <f>VLOOKUP(F2079,Translations!$D$1:$F$13,2,FALSE)</f>
        <v>Ok</v>
      </c>
      <c r="Q2079" t="str">
        <f>VLOOKUP(F2079,Translations!$D$2:$G$13,4,FALSE)</f>
        <v>01 - Aktiv, bopæl i DK</v>
      </c>
      <c r="R2079" t="str">
        <f>VLOOKUP(H2079,Translations!$P$2:$Q$10,2,FALSE)</f>
        <v>1 - Selvstændigt sikret - med lægevalg</v>
      </c>
      <c r="S2079" t="str">
        <f>VLOOKUP(F2079,Translations!$D$2:$F$13,3,FALSE)</f>
        <v>Ja</v>
      </c>
    </row>
    <row r="2080" spans="1:19" x14ac:dyDescent="0.2">
      <c r="A2080" s="3">
        <v>43966</v>
      </c>
      <c r="B2080" t="s">
        <v>370</v>
      </c>
      <c r="C2080" t="s">
        <v>373</v>
      </c>
      <c r="D2080">
        <v>153</v>
      </c>
      <c r="E2080">
        <v>1084</v>
      </c>
      <c r="F2080" t="str">
        <f t="shared" si="73"/>
        <v>01</v>
      </c>
      <c r="G2080" t="s">
        <v>512</v>
      </c>
      <c r="H2080">
        <v>1</v>
      </c>
      <c r="I2080" t="s">
        <v>5</v>
      </c>
      <c r="J2080" t="s">
        <v>5</v>
      </c>
      <c r="K2080" t="s">
        <v>6</v>
      </c>
      <c r="L2080">
        <v>10</v>
      </c>
      <c r="M2080" t="str">
        <f>VLOOKUP(E2080,Translations!$A$1:$B$7,2,FALSE)</f>
        <v>Hovedstaden</v>
      </c>
      <c r="N2080" t="str">
        <f>VLOOKUP(D2080,Translations!$I$2:$K$101,2,FALSE)</f>
        <v>Brøndby</v>
      </c>
      <c r="O2080" t="str">
        <f>VLOOKUP(G2080,Translations!$M$2:$N$9,2,FALSE)</f>
        <v>[X2074] SARS-CoV-2 (RNA), Testcenter</v>
      </c>
      <c r="P2080" t="str">
        <f>VLOOKUP(F2080,Translations!$D$1:$F$13,2,FALSE)</f>
        <v>Ok</v>
      </c>
      <c r="Q2080" t="str">
        <f>VLOOKUP(F2080,Translations!$D$2:$G$13,4,FALSE)</f>
        <v>01 - Aktiv, bopæl i DK</v>
      </c>
      <c r="R2080" t="str">
        <f>VLOOKUP(H2080,Translations!$P$2:$Q$10,2,FALSE)</f>
        <v>1 - Selvstændigt sikret - med lægevalg</v>
      </c>
      <c r="S2080" t="str">
        <f>VLOOKUP(F2080,Translations!$D$2:$F$13,3,FALSE)</f>
        <v>Ja</v>
      </c>
    </row>
    <row r="2081" spans="1:19" x14ac:dyDescent="0.2">
      <c r="A2081" s="3">
        <v>43966</v>
      </c>
      <c r="B2081" t="s">
        <v>370</v>
      </c>
      <c r="C2081" t="s">
        <v>373</v>
      </c>
      <c r="D2081">
        <v>159</v>
      </c>
      <c r="E2081">
        <v>1084</v>
      </c>
      <c r="F2081" t="str">
        <f t="shared" si="73"/>
        <v>01</v>
      </c>
      <c r="G2081" t="s">
        <v>512</v>
      </c>
      <c r="H2081">
        <v>1</v>
      </c>
      <c r="I2081" t="s">
        <v>5</v>
      </c>
      <c r="J2081" t="s">
        <v>5</v>
      </c>
      <c r="K2081" t="s">
        <v>6</v>
      </c>
      <c r="L2081">
        <v>3</v>
      </c>
      <c r="M2081" t="str">
        <f>VLOOKUP(E2081,Translations!$A$1:$B$7,2,FALSE)</f>
        <v>Hovedstaden</v>
      </c>
      <c r="N2081" t="str">
        <f>VLOOKUP(D2081,Translations!$I$2:$K$101,2,FALSE)</f>
        <v>Gladsaxe</v>
      </c>
      <c r="O2081" t="str">
        <f>VLOOKUP(G2081,Translations!$M$2:$N$9,2,FALSE)</f>
        <v>[X2074] SARS-CoV-2 (RNA), Testcenter</v>
      </c>
      <c r="P2081" t="str">
        <f>VLOOKUP(F2081,Translations!$D$1:$F$13,2,FALSE)</f>
        <v>Ok</v>
      </c>
      <c r="Q2081" t="str">
        <f>VLOOKUP(F2081,Translations!$D$2:$G$13,4,FALSE)</f>
        <v>01 - Aktiv, bopæl i DK</v>
      </c>
      <c r="R2081" t="str">
        <f>VLOOKUP(H2081,Translations!$P$2:$Q$10,2,FALSE)</f>
        <v>1 - Selvstændigt sikret - med lægevalg</v>
      </c>
      <c r="S2081" t="str">
        <f>VLOOKUP(F2081,Translations!$D$2:$F$13,3,FALSE)</f>
        <v>Ja</v>
      </c>
    </row>
    <row r="2082" spans="1:19" x14ac:dyDescent="0.2">
      <c r="A2082" s="3">
        <v>43966</v>
      </c>
      <c r="B2082" t="s">
        <v>370</v>
      </c>
      <c r="C2082" t="s">
        <v>373</v>
      </c>
      <c r="D2082">
        <v>161</v>
      </c>
      <c r="E2082">
        <v>1084</v>
      </c>
      <c r="F2082" t="str">
        <f t="shared" si="73"/>
        <v>01</v>
      </c>
      <c r="G2082" t="s">
        <v>512</v>
      </c>
      <c r="H2082">
        <v>1</v>
      </c>
      <c r="I2082" t="s">
        <v>5</v>
      </c>
      <c r="J2082" t="s">
        <v>5</v>
      </c>
      <c r="K2082" t="s">
        <v>6</v>
      </c>
      <c r="L2082">
        <v>7</v>
      </c>
      <c r="M2082" t="str">
        <f>VLOOKUP(E2082,Translations!$A$1:$B$7,2,FALSE)</f>
        <v>Hovedstaden</v>
      </c>
      <c r="N2082" t="str">
        <f>VLOOKUP(D2082,Translations!$I$2:$K$101,2,FALSE)</f>
        <v>Glostrup</v>
      </c>
      <c r="O2082" t="str">
        <f>VLOOKUP(G2082,Translations!$M$2:$N$9,2,FALSE)</f>
        <v>[X2074] SARS-CoV-2 (RNA), Testcenter</v>
      </c>
      <c r="P2082" t="str">
        <f>VLOOKUP(F2082,Translations!$D$1:$F$13,2,FALSE)</f>
        <v>Ok</v>
      </c>
      <c r="Q2082" t="str">
        <f>VLOOKUP(F2082,Translations!$D$2:$G$13,4,FALSE)</f>
        <v>01 - Aktiv, bopæl i DK</v>
      </c>
      <c r="R2082" t="str">
        <f>VLOOKUP(H2082,Translations!$P$2:$Q$10,2,FALSE)</f>
        <v>1 - Selvstændigt sikret - med lægevalg</v>
      </c>
      <c r="S2082" t="str">
        <f>VLOOKUP(F2082,Translations!$D$2:$F$13,3,FALSE)</f>
        <v>Ja</v>
      </c>
    </row>
    <row r="2083" spans="1:19" x14ac:dyDescent="0.2">
      <c r="A2083" s="3">
        <v>43966</v>
      </c>
      <c r="B2083" t="s">
        <v>370</v>
      </c>
      <c r="C2083" t="s">
        <v>373</v>
      </c>
      <c r="D2083">
        <v>163</v>
      </c>
      <c r="E2083">
        <v>1084</v>
      </c>
      <c r="F2083" t="str">
        <f t="shared" si="73"/>
        <v>01</v>
      </c>
      <c r="G2083" t="s">
        <v>512</v>
      </c>
      <c r="H2083">
        <v>1</v>
      </c>
      <c r="I2083" t="s">
        <v>5</v>
      </c>
      <c r="J2083" t="s">
        <v>5</v>
      </c>
      <c r="K2083" t="s">
        <v>6</v>
      </c>
      <c r="L2083">
        <v>3</v>
      </c>
      <c r="M2083" t="str">
        <f>VLOOKUP(E2083,Translations!$A$1:$B$7,2,FALSE)</f>
        <v>Hovedstaden</v>
      </c>
      <c r="N2083" t="str">
        <f>VLOOKUP(D2083,Translations!$I$2:$K$101,2,FALSE)</f>
        <v>Herlev</v>
      </c>
      <c r="O2083" t="str">
        <f>VLOOKUP(G2083,Translations!$M$2:$N$9,2,FALSE)</f>
        <v>[X2074] SARS-CoV-2 (RNA), Testcenter</v>
      </c>
      <c r="P2083" t="str">
        <f>VLOOKUP(F2083,Translations!$D$1:$F$13,2,FALSE)</f>
        <v>Ok</v>
      </c>
      <c r="Q2083" t="str">
        <f>VLOOKUP(F2083,Translations!$D$2:$G$13,4,FALSE)</f>
        <v>01 - Aktiv, bopæl i DK</v>
      </c>
      <c r="R2083" t="str">
        <f>VLOOKUP(H2083,Translations!$P$2:$Q$10,2,FALSE)</f>
        <v>1 - Selvstændigt sikret - med lægevalg</v>
      </c>
      <c r="S2083" t="str">
        <f>VLOOKUP(F2083,Translations!$D$2:$F$13,3,FALSE)</f>
        <v>Ja</v>
      </c>
    </row>
    <row r="2084" spans="1:19" x14ac:dyDescent="0.2">
      <c r="A2084" s="3">
        <v>43966</v>
      </c>
      <c r="B2084" t="s">
        <v>370</v>
      </c>
      <c r="C2084" t="s">
        <v>373</v>
      </c>
      <c r="D2084">
        <v>165</v>
      </c>
      <c r="E2084">
        <v>1084</v>
      </c>
      <c r="F2084" t="str">
        <f t="shared" si="73"/>
        <v>01</v>
      </c>
      <c r="G2084" t="s">
        <v>512</v>
      </c>
      <c r="H2084">
        <v>1</v>
      </c>
      <c r="I2084" t="s">
        <v>5</v>
      </c>
      <c r="J2084" t="s">
        <v>5</v>
      </c>
      <c r="K2084" t="s">
        <v>6</v>
      </c>
      <c r="L2084">
        <v>7</v>
      </c>
      <c r="M2084" t="str">
        <f>VLOOKUP(E2084,Translations!$A$1:$B$7,2,FALSE)</f>
        <v>Hovedstaden</v>
      </c>
      <c r="N2084" t="str">
        <f>VLOOKUP(D2084,Translations!$I$2:$K$101,2,FALSE)</f>
        <v>Albertslund</v>
      </c>
      <c r="O2084" t="str">
        <f>VLOOKUP(G2084,Translations!$M$2:$N$9,2,FALSE)</f>
        <v>[X2074] SARS-CoV-2 (RNA), Testcenter</v>
      </c>
      <c r="P2084" t="str">
        <f>VLOOKUP(F2084,Translations!$D$1:$F$13,2,FALSE)</f>
        <v>Ok</v>
      </c>
      <c r="Q2084" t="str">
        <f>VLOOKUP(F2084,Translations!$D$2:$G$13,4,FALSE)</f>
        <v>01 - Aktiv, bopæl i DK</v>
      </c>
      <c r="R2084" t="str">
        <f>VLOOKUP(H2084,Translations!$P$2:$Q$10,2,FALSE)</f>
        <v>1 - Selvstændigt sikret - med lægevalg</v>
      </c>
      <c r="S2084" t="str">
        <f>VLOOKUP(F2084,Translations!$D$2:$F$13,3,FALSE)</f>
        <v>Ja</v>
      </c>
    </row>
    <row r="2085" spans="1:19" x14ac:dyDescent="0.2">
      <c r="A2085" s="3">
        <v>43966</v>
      </c>
      <c r="B2085" t="s">
        <v>370</v>
      </c>
      <c r="C2085" t="s">
        <v>373</v>
      </c>
      <c r="D2085">
        <v>167</v>
      </c>
      <c r="E2085">
        <v>1084</v>
      </c>
      <c r="F2085" t="str">
        <f t="shared" si="73"/>
        <v>01</v>
      </c>
      <c r="G2085" t="s">
        <v>512</v>
      </c>
      <c r="H2085">
        <v>1</v>
      </c>
      <c r="I2085" t="s">
        <v>5</v>
      </c>
      <c r="J2085" t="s">
        <v>5</v>
      </c>
      <c r="K2085" t="s">
        <v>6</v>
      </c>
      <c r="L2085">
        <v>5</v>
      </c>
      <c r="M2085" t="str">
        <f>VLOOKUP(E2085,Translations!$A$1:$B$7,2,FALSE)</f>
        <v>Hovedstaden</v>
      </c>
      <c r="N2085" t="str">
        <f>VLOOKUP(D2085,Translations!$I$2:$K$101,2,FALSE)</f>
        <v>Hvidovre</v>
      </c>
      <c r="O2085" t="str">
        <f>VLOOKUP(G2085,Translations!$M$2:$N$9,2,FALSE)</f>
        <v>[X2074] SARS-CoV-2 (RNA), Testcenter</v>
      </c>
      <c r="P2085" t="str">
        <f>VLOOKUP(F2085,Translations!$D$1:$F$13,2,FALSE)</f>
        <v>Ok</v>
      </c>
      <c r="Q2085" t="str">
        <f>VLOOKUP(F2085,Translations!$D$2:$G$13,4,FALSE)</f>
        <v>01 - Aktiv, bopæl i DK</v>
      </c>
      <c r="R2085" t="str">
        <f>VLOOKUP(H2085,Translations!$P$2:$Q$10,2,FALSE)</f>
        <v>1 - Selvstændigt sikret - med lægevalg</v>
      </c>
      <c r="S2085" t="str">
        <f>VLOOKUP(F2085,Translations!$D$2:$F$13,3,FALSE)</f>
        <v>Ja</v>
      </c>
    </row>
    <row r="2086" spans="1:19" x14ac:dyDescent="0.2">
      <c r="A2086" s="3">
        <v>43966</v>
      </c>
      <c r="B2086" t="s">
        <v>370</v>
      </c>
      <c r="C2086" t="s">
        <v>373</v>
      </c>
      <c r="D2086">
        <v>169</v>
      </c>
      <c r="E2086">
        <v>1084</v>
      </c>
      <c r="F2086" t="str">
        <f t="shared" si="73"/>
        <v>01</v>
      </c>
      <c r="G2086" t="s">
        <v>512</v>
      </c>
      <c r="H2086">
        <v>1</v>
      </c>
      <c r="I2086" t="s">
        <v>5</v>
      </c>
      <c r="J2086" t="s">
        <v>5</v>
      </c>
      <c r="K2086" t="s">
        <v>6</v>
      </c>
      <c r="L2086">
        <v>34</v>
      </c>
      <c r="M2086" t="str">
        <f>VLOOKUP(E2086,Translations!$A$1:$B$7,2,FALSE)</f>
        <v>Hovedstaden</v>
      </c>
      <c r="N2086" t="str">
        <f>VLOOKUP(D2086,Translations!$I$2:$K$101,2,FALSE)</f>
        <v>Høje-Taastrup</v>
      </c>
      <c r="O2086" t="str">
        <f>VLOOKUP(G2086,Translations!$M$2:$N$9,2,FALSE)</f>
        <v>[X2074] SARS-CoV-2 (RNA), Testcenter</v>
      </c>
      <c r="P2086" t="str">
        <f>VLOOKUP(F2086,Translations!$D$1:$F$13,2,FALSE)</f>
        <v>Ok</v>
      </c>
      <c r="Q2086" t="str">
        <f>VLOOKUP(F2086,Translations!$D$2:$G$13,4,FALSE)</f>
        <v>01 - Aktiv, bopæl i DK</v>
      </c>
      <c r="R2086" t="str">
        <f>VLOOKUP(H2086,Translations!$P$2:$Q$10,2,FALSE)</f>
        <v>1 - Selvstændigt sikret - med lægevalg</v>
      </c>
      <c r="S2086" t="str">
        <f>VLOOKUP(F2086,Translations!$D$2:$F$13,3,FALSE)</f>
        <v>Ja</v>
      </c>
    </row>
    <row r="2087" spans="1:19" x14ac:dyDescent="0.2">
      <c r="A2087" s="3">
        <v>43966</v>
      </c>
      <c r="B2087" t="s">
        <v>370</v>
      </c>
      <c r="C2087" t="s">
        <v>373</v>
      </c>
      <c r="D2087">
        <v>183</v>
      </c>
      <c r="E2087">
        <v>1084</v>
      </c>
      <c r="F2087" t="str">
        <f t="shared" si="73"/>
        <v>01</v>
      </c>
      <c r="G2087" t="s">
        <v>512</v>
      </c>
      <c r="H2087">
        <v>1</v>
      </c>
      <c r="I2087" t="s">
        <v>5</v>
      </c>
      <c r="J2087" t="s">
        <v>5</v>
      </c>
      <c r="K2087" t="s">
        <v>6</v>
      </c>
      <c r="L2087">
        <v>159</v>
      </c>
      <c r="M2087" t="str">
        <f>VLOOKUP(E2087,Translations!$A$1:$B$7,2,FALSE)</f>
        <v>Hovedstaden</v>
      </c>
      <c r="N2087" t="str">
        <f>VLOOKUP(D2087,Translations!$I$2:$K$101,2,FALSE)</f>
        <v>Ishøj</v>
      </c>
      <c r="O2087" t="str">
        <f>VLOOKUP(G2087,Translations!$M$2:$N$9,2,FALSE)</f>
        <v>[X2074] SARS-CoV-2 (RNA), Testcenter</v>
      </c>
      <c r="P2087" t="str">
        <f>VLOOKUP(F2087,Translations!$D$1:$F$13,2,FALSE)</f>
        <v>Ok</v>
      </c>
      <c r="Q2087" t="str">
        <f>VLOOKUP(F2087,Translations!$D$2:$G$13,4,FALSE)</f>
        <v>01 - Aktiv, bopæl i DK</v>
      </c>
      <c r="R2087" t="str">
        <f>VLOOKUP(H2087,Translations!$P$2:$Q$10,2,FALSE)</f>
        <v>1 - Selvstændigt sikret - med lægevalg</v>
      </c>
      <c r="S2087" t="str">
        <f>VLOOKUP(F2087,Translations!$D$2:$F$13,3,FALSE)</f>
        <v>Ja</v>
      </c>
    </row>
    <row r="2088" spans="1:19" x14ac:dyDescent="0.2">
      <c r="A2088" s="3">
        <v>43966</v>
      </c>
      <c r="B2088" t="s">
        <v>370</v>
      </c>
      <c r="C2088" t="s">
        <v>373</v>
      </c>
      <c r="D2088">
        <v>185</v>
      </c>
      <c r="E2088">
        <v>1084</v>
      </c>
      <c r="F2088" t="str">
        <f t="shared" si="73"/>
        <v>01</v>
      </c>
      <c r="G2088" t="s">
        <v>512</v>
      </c>
      <c r="H2088">
        <v>1</v>
      </c>
      <c r="I2088" t="s">
        <v>5</v>
      </c>
      <c r="J2088" t="s">
        <v>5</v>
      </c>
      <c r="K2088" t="s">
        <v>6</v>
      </c>
      <c r="L2088">
        <v>1</v>
      </c>
      <c r="M2088" t="str">
        <f>VLOOKUP(E2088,Translations!$A$1:$B$7,2,FALSE)</f>
        <v>Hovedstaden</v>
      </c>
      <c r="N2088" t="str">
        <f>VLOOKUP(D2088,Translations!$I$2:$K$101,2,FALSE)</f>
        <v>Tårnby</v>
      </c>
      <c r="O2088" t="str">
        <f>VLOOKUP(G2088,Translations!$M$2:$N$9,2,FALSE)</f>
        <v>[X2074] SARS-CoV-2 (RNA), Testcenter</v>
      </c>
      <c r="P2088" t="str">
        <f>VLOOKUP(F2088,Translations!$D$1:$F$13,2,FALSE)</f>
        <v>Ok</v>
      </c>
      <c r="Q2088" t="str">
        <f>VLOOKUP(F2088,Translations!$D$2:$G$13,4,FALSE)</f>
        <v>01 - Aktiv, bopæl i DK</v>
      </c>
      <c r="R2088" t="str">
        <f>VLOOKUP(H2088,Translations!$P$2:$Q$10,2,FALSE)</f>
        <v>1 - Selvstændigt sikret - med lægevalg</v>
      </c>
      <c r="S2088" t="str">
        <f>VLOOKUP(F2088,Translations!$D$2:$F$13,3,FALSE)</f>
        <v>Ja</v>
      </c>
    </row>
    <row r="2089" spans="1:19" x14ac:dyDescent="0.2">
      <c r="A2089" s="3">
        <v>43966</v>
      </c>
      <c r="B2089" t="s">
        <v>370</v>
      </c>
      <c r="C2089" t="s">
        <v>373</v>
      </c>
      <c r="D2089">
        <v>187</v>
      </c>
      <c r="E2089">
        <v>1084</v>
      </c>
      <c r="F2089" t="str">
        <f t="shared" si="73"/>
        <v>01</v>
      </c>
      <c r="G2089" t="s">
        <v>512</v>
      </c>
      <c r="H2089">
        <v>1</v>
      </c>
      <c r="I2089" t="s">
        <v>5</v>
      </c>
      <c r="J2089" t="s">
        <v>5</v>
      </c>
      <c r="K2089" t="s">
        <v>6</v>
      </c>
      <c r="L2089">
        <v>14</v>
      </c>
      <c r="M2089" t="str">
        <f>VLOOKUP(E2089,Translations!$A$1:$B$7,2,FALSE)</f>
        <v>Hovedstaden</v>
      </c>
      <c r="N2089" t="str">
        <f>VLOOKUP(D2089,Translations!$I$2:$K$101,2,FALSE)</f>
        <v>Vallensbæk</v>
      </c>
      <c r="O2089" t="str">
        <f>VLOOKUP(G2089,Translations!$M$2:$N$9,2,FALSE)</f>
        <v>[X2074] SARS-CoV-2 (RNA), Testcenter</v>
      </c>
      <c r="P2089" t="str">
        <f>VLOOKUP(F2089,Translations!$D$1:$F$13,2,FALSE)</f>
        <v>Ok</v>
      </c>
      <c r="Q2089" t="str">
        <f>VLOOKUP(F2089,Translations!$D$2:$G$13,4,FALSE)</f>
        <v>01 - Aktiv, bopæl i DK</v>
      </c>
      <c r="R2089" t="str">
        <f>VLOOKUP(H2089,Translations!$P$2:$Q$10,2,FALSE)</f>
        <v>1 - Selvstændigt sikret - med lægevalg</v>
      </c>
      <c r="S2089" t="str">
        <f>VLOOKUP(F2089,Translations!$D$2:$F$13,3,FALSE)</f>
        <v>Ja</v>
      </c>
    </row>
    <row r="2090" spans="1:19" x14ac:dyDescent="0.2">
      <c r="A2090" s="3">
        <v>43966</v>
      </c>
      <c r="B2090" t="s">
        <v>370</v>
      </c>
      <c r="C2090" t="s">
        <v>373</v>
      </c>
      <c r="D2090">
        <v>230</v>
      </c>
      <c r="E2090">
        <v>1084</v>
      </c>
      <c r="F2090" t="str">
        <f t="shared" si="73"/>
        <v>01</v>
      </c>
      <c r="G2090" t="s">
        <v>512</v>
      </c>
      <c r="H2090">
        <v>1</v>
      </c>
      <c r="I2090" t="s">
        <v>5</v>
      </c>
      <c r="J2090" t="s">
        <v>5</v>
      </c>
      <c r="K2090" t="s">
        <v>6</v>
      </c>
      <c r="L2090">
        <v>1</v>
      </c>
      <c r="M2090" t="str">
        <f>VLOOKUP(E2090,Translations!$A$1:$B$7,2,FALSE)</f>
        <v>Hovedstaden</v>
      </c>
      <c r="N2090" t="str">
        <f>VLOOKUP(D2090,Translations!$I$2:$K$101,2,FALSE)</f>
        <v>Rudersdal</v>
      </c>
      <c r="O2090" t="str">
        <f>VLOOKUP(G2090,Translations!$M$2:$N$9,2,FALSE)</f>
        <v>[X2074] SARS-CoV-2 (RNA), Testcenter</v>
      </c>
      <c r="P2090" t="str">
        <f>VLOOKUP(F2090,Translations!$D$1:$F$13,2,FALSE)</f>
        <v>Ok</v>
      </c>
      <c r="Q2090" t="str">
        <f>VLOOKUP(F2090,Translations!$D$2:$G$13,4,FALSE)</f>
        <v>01 - Aktiv, bopæl i DK</v>
      </c>
      <c r="R2090" t="str">
        <f>VLOOKUP(H2090,Translations!$P$2:$Q$10,2,FALSE)</f>
        <v>1 - Selvstændigt sikret - med lægevalg</v>
      </c>
      <c r="S2090" t="str">
        <f>VLOOKUP(F2090,Translations!$D$2:$F$13,3,FALSE)</f>
        <v>Ja</v>
      </c>
    </row>
    <row r="2091" spans="1:19" x14ac:dyDescent="0.2">
      <c r="A2091" s="3">
        <v>43966</v>
      </c>
      <c r="B2091" t="s">
        <v>370</v>
      </c>
      <c r="C2091" t="s">
        <v>373</v>
      </c>
      <c r="D2091">
        <v>253</v>
      </c>
      <c r="E2091">
        <v>1085</v>
      </c>
      <c r="F2091" t="str">
        <f t="shared" si="73"/>
        <v>01</v>
      </c>
      <c r="G2091" t="s">
        <v>512</v>
      </c>
      <c r="H2091">
        <v>1</v>
      </c>
      <c r="I2091" t="s">
        <v>5</v>
      </c>
      <c r="J2091" t="s">
        <v>5</v>
      </c>
      <c r="K2091" t="s">
        <v>6</v>
      </c>
      <c r="L2091">
        <v>54</v>
      </c>
      <c r="M2091" t="str">
        <f>VLOOKUP(E2091,Translations!$A$1:$B$7,2,FALSE)</f>
        <v>Sjælland</v>
      </c>
      <c r="N2091" t="str">
        <f>VLOOKUP(D2091,Translations!$I$2:$K$101,2,FALSE)</f>
        <v>Greve</v>
      </c>
      <c r="O2091" t="str">
        <f>VLOOKUP(G2091,Translations!$M$2:$N$9,2,FALSE)</f>
        <v>[X2074] SARS-CoV-2 (RNA), Testcenter</v>
      </c>
      <c r="P2091" t="str">
        <f>VLOOKUP(F2091,Translations!$D$1:$F$13,2,FALSE)</f>
        <v>Ok</v>
      </c>
      <c r="Q2091" t="str">
        <f>VLOOKUP(F2091,Translations!$D$2:$G$13,4,FALSE)</f>
        <v>01 - Aktiv, bopæl i DK</v>
      </c>
      <c r="R2091" t="str">
        <f>VLOOKUP(H2091,Translations!$P$2:$Q$10,2,FALSE)</f>
        <v>1 - Selvstændigt sikret - med lægevalg</v>
      </c>
      <c r="S2091" t="str">
        <f>VLOOKUP(F2091,Translations!$D$2:$F$13,3,FALSE)</f>
        <v>Ja</v>
      </c>
    </row>
    <row r="2092" spans="1:19" x14ac:dyDescent="0.2">
      <c r="A2092" s="3">
        <v>43966</v>
      </c>
      <c r="B2092" t="s">
        <v>370</v>
      </c>
      <c r="C2092" t="s">
        <v>373</v>
      </c>
      <c r="D2092">
        <v>259</v>
      </c>
      <c r="E2092">
        <v>1085</v>
      </c>
      <c r="F2092" t="str">
        <f t="shared" si="73"/>
        <v>01</v>
      </c>
      <c r="G2092" t="s">
        <v>512</v>
      </c>
      <c r="H2092">
        <v>1</v>
      </c>
      <c r="I2092" t="s">
        <v>5</v>
      </c>
      <c r="J2092" t="s">
        <v>5</v>
      </c>
      <c r="K2092" t="s">
        <v>6</v>
      </c>
      <c r="L2092">
        <v>9</v>
      </c>
      <c r="M2092" t="str">
        <f>VLOOKUP(E2092,Translations!$A$1:$B$7,2,FALSE)</f>
        <v>Sjælland</v>
      </c>
      <c r="N2092" t="str">
        <f>VLOOKUP(D2092,Translations!$I$2:$K$101,2,FALSE)</f>
        <v>Køge</v>
      </c>
      <c r="O2092" t="str">
        <f>VLOOKUP(G2092,Translations!$M$2:$N$9,2,FALSE)</f>
        <v>[X2074] SARS-CoV-2 (RNA), Testcenter</v>
      </c>
      <c r="P2092" t="str">
        <f>VLOOKUP(F2092,Translations!$D$1:$F$13,2,FALSE)</f>
        <v>Ok</v>
      </c>
      <c r="Q2092" t="str">
        <f>VLOOKUP(F2092,Translations!$D$2:$G$13,4,FALSE)</f>
        <v>01 - Aktiv, bopæl i DK</v>
      </c>
      <c r="R2092" t="str">
        <f>VLOOKUP(H2092,Translations!$P$2:$Q$10,2,FALSE)</f>
        <v>1 - Selvstændigt sikret - med lægevalg</v>
      </c>
      <c r="S2092" t="str">
        <f>VLOOKUP(F2092,Translations!$D$2:$F$13,3,FALSE)</f>
        <v>Ja</v>
      </c>
    </row>
    <row r="2093" spans="1:19" x14ac:dyDescent="0.2">
      <c r="A2093" s="3">
        <v>43966</v>
      </c>
      <c r="B2093" t="s">
        <v>370</v>
      </c>
      <c r="C2093" t="s">
        <v>373</v>
      </c>
      <c r="D2093">
        <v>265</v>
      </c>
      <c r="E2093">
        <v>1085</v>
      </c>
      <c r="F2093" t="str">
        <f t="shared" si="73"/>
        <v>01</v>
      </c>
      <c r="G2093" t="s">
        <v>512</v>
      </c>
      <c r="H2093">
        <v>1</v>
      </c>
      <c r="I2093" t="s">
        <v>5</v>
      </c>
      <c r="J2093" t="s">
        <v>5</v>
      </c>
      <c r="K2093" t="s">
        <v>6</v>
      </c>
      <c r="L2093">
        <v>4</v>
      </c>
      <c r="M2093" t="str">
        <f>VLOOKUP(E2093,Translations!$A$1:$B$7,2,FALSE)</f>
        <v>Sjælland</v>
      </c>
      <c r="N2093" t="str">
        <f>VLOOKUP(D2093,Translations!$I$2:$K$101,2,FALSE)</f>
        <v>Roskilde</v>
      </c>
      <c r="O2093" t="str">
        <f>VLOOKUP(G2093,Translations!$M$2:$N$9,2,FALSE)</f>
        <v>[X2074] SARS-CoV-2 (RNA), Testcenter</v>
      </c>
      <c r="P2093" t="str">
        <f>VLOOKUP(F2093,Translations!$D$1:$F$13,2,FALSE)</f>
        <v>Ok</v>
      </c>
      <c r="Q2093" t="str">
        <f>VLOOKUP(F2093,Translations!$D$2:$G$13,4,FALSE)</f>
        <v>01 - Aktiv, bopæl i DK</v>
      </c>
      <c r="R2093" t="str">
        <f>VLOOKUP(H2093,Translations!$P$2:$Q$10,2,FALSE)</f>
        <v>1 - Selvstændigt sikret - med lægevalg</v>
      </c>
      <c r="S2093" t="str">
        <f>VLOOKUP(F2093,Translations!$D$2:$F$13,3,FALSE)</f>
        <v>Ja</v>
      </c>
    </row>
    <row r="2094" spans="1:19" x14ac:dyDescent="0.2">
      <c r="A2094" s="3">
        <v>43966</v>
      </c>
      <c r="B2094" t="s">
        <v>370</v>
      </c>
      <c r="C2094" t="s">
        <v>373</v>
      </c>
      <c r="D2094">
        <v>269</v>
      </c>
      <c r="E2094">
        <v>1085</v>
      </c>
      <c r="F2094" t="str">
        <f t="shared" si="73"/>
        <v>01</v>
      </c>
      <c r="G2094" t="s">
        <v>512</v>
      </c>
      <c r="H2094">
        <v>1</v>
      </c>
      <c r="I2094" t="s">
        <v>5</v>
      </c>
      <c r="J2094" t="s">
        <v>5</v>
      </c>
      <c r="K2094" t="s">
        <v>6</v>
      </c>
      <c r="L2094">
        <v>7</v>
      </c>
      <c r="M2094" t="str">
        <f>VLOOKUP(E2094,Translations!$A$1:$B$7,2,FALSE)</f>
        <v>Sjælland</v>
      </c>
      <c r="N2094" t="str">
        <f>VLOOKUP(D2094,Translations!$I$2:$K$101,2,FALSE)</f>
        <v>Solrød</v>
      </c>
      <c r="O2094" t="str">
        <f>VLOOKUP(G2094,Translations!$M$2:$N$9,2,FALSE)</f>
        <v>[X2074] SARS-CoV-2 (RNA), Testcenter</v>
      </c>
      <c r="P2094" t="str">
        <f>VLOOKUP(F2094,Translations!$D$1:$F$13,2,FALSE)</f>
        <v>Ok</v>
      </c>
      <c r="Q2094" t="str">
        <f>VLOOKUP(F2094,Translations!$D$2:$G$13,4,FALSE)</f>
        <v>01 - Aktiv, bopæl i DK</v>
      </c>
      <c r="R2094" t="str">
        <f>VLOOKUP(H2094,Translations!$P$2:$Q$10,2,FALSE)</f>
        <v>1 - Selvstændigt sikret - med lægevalg</v>
      </c>
      <c r="S2094" t="str">
        <f>VLOOKUP(F2094,Translations!$D$2:$F$13,3,FALSE)</f>
        <v>Ja</v>
      </c>
    </row>
    <row r="2095" spans="1:19" x14ac:dyDescent="0.2">
      <c r="A2095" s="3">
        <v>43966</v>
      </c>
      <c r="B2095" t="s">
        <v>370</v>
      </c>
      <c r="C2095" t="s">
        <v>373</v>
      </c>
      <c r="D2095">
        <v>320</v>
      </c>
      <c r="E2095">
        <v>1085</v>
      </c>
      <c r="F2095" t="str">
        <f t="shared" si="73"/>
        <v>01</v>
      </c>
      <c r="G2095" t="s">
        <v>512</v>
      </c>
      <c r="H2095">
        <v>1</v>
      </c>
      <c r="I2095" t="s">
        <v>5</v>
      </c>
      <c r="J2095" t="s">
        <v>5</v>
      </c>
      <c r="K2095" t="s">
        <v>6</v>
      </c>
      <c r="L2095">
        <v>1</v>
      </c>
      <c r="M2095" t="str">
        <f>VLOOKUP(E2095,Translations!$A$1:$B$7,2,FALSE)</f>
        <v>Sjælland</v>
      </c>
      <c r="N2095" t="str">
        <f>VLOOKUP(D2095,Translations!$I$2:$K$101,2,FALSE)</f>
        <v>Faxe</v>
      </c>
      <c r="O2095" t="str">
        <f>VLOOKUP(G2095,Translations!$M$2:$N$9,2,FALSE)</f>
        <v>[X2074] SARS-CoV-2 (RNA), Testcenter</v>
      </c>
      <c r="P2095" t="str">
        <f>VLOOKUP(F2095,Translations!$D$1:$F$13,2,FALSE)</f>
        <v>Ok</v>
      </c>
      <c r="Q2095" t="str">
        <f>VLOOKUP(F2095,Translations!$D$2:$G$13,4,FALSE)</f>
        <v>01 - Aktiv, bopæl i DK</v>
      </c>
      <c r="R2095" t="str">
        <f>VLOOKUP(H2095,Translations!$P$2:$Q$10,2,FALSE)</f>
        <v>1 - Selvstændigt sikret - med lægevalg</v>
      </c>
      <c r="S2095" t="str">
        <f>VLOOKUP(F2095,Translations!$D$2:$F$13,3,FALSE)</f>
        <v>Ja</v>
      </c>
    </row>
    <row r="2096" spans="1:19" x14ac:dyDescent="0.2">
      <c r="A2096" s="3">
        <v>43966</v>
      </c>
      <c r="B2096" t="s">
        <v>370</v>
      </c>
      <c r="C2096" t="s">
        <v>373</v>
      </c>
      <c r="D2096">
        <v>329</v>
      </c>
      <c r="E2096">
        <v>1085</v>
      </c>
      <c r="F2096" t="str">
        <f t="shared" si="73"/>
        <v>01</v>
      </c>
      <c r="G2096" t="s">
        <v>512</v>
      </c>
      <c r="H2096">
        <v>1</v>
      </c>
      <c r="I2096" t="s">
        <v>5</v>
      </c>
      <c r="J2096" t="s">
        <v>5</v>
      </c>
      <c r="K2096" t="s">
        <v>6</v>
      </c>
      <c r="L2096">
        <v>1</v>
      </c>
      <c r="M2096" t="str">
        <f>VLOOKUP(E2096,Translations!$A$1:$B$7,2,FALSE)</f>
        <v>Sjælland</v>
      </c>
      <c r="N2096" t="str">
        <f>VLOOKUP(D2096,Translations!$I$2:$K$101,2,FALSE)</f>
        <v>Ringsted</v>
      </c>
      <c r="O2096" t="str">
        <f>VLOOKUP(G2096,Translations!$M$2:$N$9,2,FALSE)</f>
        <v>[X2074] SARS-CoV-2 (RNA), Testcenter</v>
      </c>
      <c r="P2096" t="str">
        <f>VLOOKUP(F2096,Translations!$D$1:$F$13,2,FALSE)</f>
        <v>Ok</v>
      </c>
      <c r="Q2096" t="str">
        <f>VLOOKUP(F2096,Translations!$D$2:$G$13,4,FALSE)</f>
        <v>01 - Aktiv, bopæl i DK</v>
      </c>
      <c r="R2096" t="str">
        <f>VLOOKUP(H2096,Translations!$P$2:$Q$10,2,FALSE)</f>
        <v>1 - Selvstændigt sikret - med lægevalg</v>
      </c>
      <c r="S2096" t="str">
        <f>VLOOKUP(F2096,Translations!$D$2:$F$13,3,FALSE)</f>
        <v>Ja</v>
      </c>
    </row>
    <row r="2097" spans="1:19" x14ac:dyDescent="0.2">
      <c r="A2097" s="3">
        <v>43966</v>
      </c>
      <c r="B2097" t="s">
        <v>370</v>
      </c>
      <c r="C2097" t="s">
        <v>373</v>
      </c>
      <c r="D2097">
        <v>330</v>
      </c>
      <c r="E2097">
        <v>1085</v>
      </c>
      <c r="F2097" t="str">
        <f t="shared" si="73"/>
        <v>01</v>
      </c>
      <c r="G2097" t="s">
        <v>512</v>
      </c>
      <c r="H2097">
        <v>1</v>
      </c>
      <c r="I2097" t="s">
        <v>5</v>
      </c>
      <c r="J2097" t="s">
        <v>5</v>
      </c>
      <c r="K2097" t="s">
        <v>6</v>
      </c>
      <c r="L2097">
        <v>1</v>
      </c>
      <c r="M2097" t="str">
        <f>VLOOKUP(E2097,Translations!$A$1:$B$7,2,FALSE)</f>
        <v>Sjælland</v>
      </c>
      <c r="N2097" t="str">
        <f>VLOOKUP(D2097,Translations!$I$2:$K$101,2,FALSE)</f>
        <v>Slagelse</v>
      </c>
      <c r="O2097" t="str">
        <f>VLOOKUP(G2097,Translations!$M$2:$N$9,2,FALSE)</f>
        <v>[X2074] SARS-CoV-2 (RNA), Testcenter</v>
      </c>
      <c r="P2097" t="str">
        <f>VLOOKUP(F2097,Translations!$D$1:$F$13,2,FALSE)</f>
        <v>Ok</v>
      </c>
      <c r="Q2097" t="str">
        <f>VLOOKUP(F2097,Translations!$D$2:$G$13,4,FALSE)</f>
        <v>01 - Aktiv, bopæl i DK</v>
      </c>
      <c r="R2097" t="str">
        <f>VLOOKUP(H2097,Translations!$P$2:$Q$10,2,FALSE)</f>
        <v>1 - Selvstændigt sikret - med lægevalg</v>
      </c>
      <c r="S2097" t="str">
        <f>VLOOKUP(F2097,Translations!$D$2:$F$13,3,FALSE)</f>
        <v>Ja</v>
      </c>
    </row>
    <row r="2098" spans="1:19" x14ac:dyDescent="0.2">
      <c r="A2098" s="3">
        <v>43966</v>
      </c>
      <c r="B2098" t="s">
        <v>370</v>
      </c>
      <c r="C2098" t="s">
        <v>373</v>
      </c>
      <c r="D2098">
        <v>340</v>
      </c>
      <c r="E2098">
        <v>1085</v>
      </c>
      <c r="F2098" t="str">
        <f t="shared" si="73"/>
        <v>01</v>
      </c>
      <c r="G2098" t="s">
        <v>512</v>
      </c>
      <c r="H2098">
        <v>1</v>
      </c>
      <c r="I2098" t="s">
        <v>5</v>
      </c>
      <c r="J2098" t="s">
        <v>5</v>
      </c>
      <c r="K2098" t="s">
        <v>6</v>
      </c>
      <c r="L2098">
        <v>2</v>
      </c>
      <c r="M2098" t="str">
        <f>VLOOKUP(E2098,Translations!$A$1:$B$7,2,FALSE)</f>
        <v>Sjælland</v>
      </c>
      <c r="N2098" t="str">
        <f>VLOOKUP(D2098,Translations!$I$2:$K$101,2,FALSE)</f>
        <v>Sorø</v>
      </c>
      <c r="O2098" t="str">
        <f>VLOOKUP(G2098,Translations!$M$2:$N$9,2,FALSE)</f>
        <v>[X2074] SARS-CoV-2 (RNA), Testcenter</v>
      </c>
      <c r="P2098" t="str">
        <f>VLOOKUP(F2098,Translations!$D$1:$F$13,2,FALSE)</f>
        <v>Ok</v>
      </c>
      <c r="Q2098" t="str">
        <f>VLOOKUP(F2098,Translations!$D$2:$G$13,4,FALSE)</f>
        <v>01 - Aktiv, bopæl i DK</v>
      </c>
      <c r="R2098" t="str">
        <f>VLOOKUP(H2098,Translations!$P$2:$Q$10,2,FALSE)</f>
        <v>1 - Selvstændigt sikret - med lægevalg</v>
      </c>
      <c r="S2098" t="str">
        <f>VLOOKUP(F2098,Translations!$D$2:$F$13,3,FALSE)</f>
        <v>Ja</v>
      </c>
    </row>
    <row r="2099" spans="1:19" x14ac:dyDescent="0.2">
      <c r="A2099" s="3">
        <v>43966</v>
      </c>
      <c r="B2099" t="s">
        <v>370</v>
      </c>
      <c r="C2099" t="s">
        <v>373</v>
      </c>
      <c r="D2099">
        <v>350</v>
      </c>
      <c r="E2099">
        <v>1085</v>
      </c>
      <c r="F2099" t="str">
        <f t="shared" si="73"/>
        <v>01</v>
      </c>
      <c r="G2099" t="s">
        <v>512</v>
      </c>
      <c r="H2099">
        <v>1</v>
      </c>
      <c r="I2099" t="s">
        <v>5</v>
      </c>
      <c r="J2099" t="s">
        <v>5</v>
      </c>
      <c r="K2099" t="s">
        <v>6</v>
      </c>
      <c r="L2099">
        <v>1</v>
      </c>
      <c r="M2099" t="str">
        <f>VLOOKUP(E2099,Translations!$A$1:$B$7,2,FALSE)</f>
        <v>Sjælland</v>
      </c>
      <c r="N2099" t="str">
        <f>VLOOKUP(D2099,Translations!$I$2:$K$101,2,FALSE)</f>
        <v>Lejre</v>
      </c>
      <c r="O2099" t="str">
        <f>VLOOKUP(G2099,Translations!$M$2:$N$9,2,FALSE)</f>
        <v>[X2074] SARS-CoV-2 (RNA), Testcenter</v>
      </c>
      <c r="P2099" t="str">
        <f>VLOOKUP(F2099,Translations!$D$1:$F$13,2,FALSE)</f>
        <v>Ok</v>
      </c>
      <c r="Q2099" t="str">
        <f>VLOOKUP(F2099,Translations!$D$2:$G$13,4,FALSE)</f>
        <v>01 - Aktiv, bopæl i DK</v>
      </c>
      <c r="R2099" t="str">
        <f>VLOOKUP(H2099,Translations!$P$2:$Q$10,2,FALSE)</f>
        <v>1 - Selvstændigt sikret - med lægevalg</v>
      </c>
      <c r="S2099" t="str">
        <f>VLOOKUP(F2099,Translations!$D$2:$F$13,3,FALSE)</f>
        <v>Ja</v>
      </c>
    </row>
    <row r="2100" spans="1:19" x14ac:dyDescent="0.2">
      <c r="A2100" s="3">
        <v>43966</v>
      </c>
      <c r="B2100" t="s">
        <v>370</v>
      </c>
      <c r="C2100" t="s">
        <v>373</v>
      </c>
      <c r="D2100">
        <v>370</v>
      </c>
      <c r="E2100">
        <v>1085</v>
      </c>
      <c r="F2100" t="str">
        <f t="shared" si="73"/>
        <v>01</v>
      </c>
      <c r="G2100" t="s">
        <v>512</v>
      </c>
      <c r="H2100">
        <v>1</v>
      </c>
      <c r="I2100" t="s">
        <v>5</v>
      </c>
      <c r="J2100" t="s">
        <v>5</v>
      </c>
      <c r="K2100" t="s">
        <v>6</v>
      </c>
      <c r="L2100">
        <v>1</v>
      </c>
      <c r="M2100" t="str">
        <f>VLOOKUP(E2100,Translations!$A$1:$B$7,2,FALSE)</f>
        <v>Sjælland</v>
      </c>
      <c r="N2100" t="str">
        <f>VLOOKUP(D2100,Translations!$I$2:$K$101,2,FALSE)</f>
        <v>Næstved</v>
      </c>
      <c r="O2100" t="str">
        <f>VLOOKUP(G2100,Translations!$M$2:$N$9,2,FALSE)</f>
        <v>[X2074] SARS-CoV-2 (RNA), Testcenter</v>
      </c>
      <c r="P2100" t="str">
        <f>VLOOKUP(F2100,Translations!$D$1:$F$13,2,FALSE)</f>
        <v>Ok</v>
      </c>
      <c r="Q2100" t="str">
        <f>VLOOKUP(F2100,Translations!$D$2:$G$13,4,FALSE)</f>
        <v>01 - Aktiv, bopæl i DK</v>
      </c>
      <c r="R2100" t="str">
        <f>VLOOKUP(H2100,Translations!$P$2:$Q$10,2,FALSE)</f>
        <v>1 - Selvstændigt sikret - med lægevalg</v>
      </c>
      <c r="S2100" t="str">
        <f>VLOOKUP(F2100,Translations!$D$2:$F$13,3,FALSE)</f>
        <v>Ja</v>
      </c>
    </row>
    <row r="2101" spans="1:19" x14ac:dyDescent="0.2">
      <c r="A2101" s="3">
        <v>43966</v>
      </c>
      <c r="B2101" t="s">
        <v>370</v>
      </c>
      <c r="C2101" t="s">
        <v>373</v>
      </c>
      <c r="D2101">
        <v>390</v>
      </c>
      <c r="E2101">
        <v>1085</v>
      </c>
      <c r="F2101" t="str">
        <f t="shared" si="73"/>
        <v>01</v>
      </c>
      <c r="G2101" t="s">
        <v>512</v>
      </c>
      <c r="H2101">
        <v>1</v>
      </c>
      <c r="I2101" t="s">
        <v>5</v>
      </c>
      <c r="J2101" t="s">
        <v>5</v>
      </c>
      <c r="K2101" t="s">
        <v>6</v>
      </c>
      <c r="L2101">
        <v>1</v>
      </c>
      <c r="M2101" t="str">
        <f>VLOOKUP(E2101,Translations!$A$1:$B$7,2,FALSE)</f>
        <v>Sjælland</v>
      </c>
      <c r="N2101" t="str">
        <f>VLOOKUP(D2101,Translations!$I$2:$K$101,2,FALSE)</f>
        <v>Vordingborg</v>
      </c>
      <c r="O2101" t="str">
        <f>VLOOKUP(G2101,Translations!$M$2:$N$9,2,FALSE)</f>
        <v>[X2074] SARS-CoV-2 (RNA), Testcenter</v>
      </c>
      <c r="P2101" t="str">
        <f>VLOOKUP(F2101,Translations!$D$1:$F$13,2,FALSE)</f>
        <v>Ok</v>
      </c>
      <c r="Q2101" t="str">
        <f>VLOOKUP(F2101,Translations!$D$2:$G$13,4,FALSE)</f>
        <v>01 - Aktiv, bopæl i DK</v>
      </c>
      <c r="R2101" t="str">
        <f>VLOOKUP(H2101,Translations!$P$2:$Q$10,2,FALSE)</f>
        <v>1 - Selvstændigt sikret - med lægevalg</v>
      </c>
      <c r="S2101" t="str">
        <f>VLOOKUP(F2101,Translations!$D$2:$F$13,3,FALSE)</f>
        <v>Ja</v>
      </c>
    </row>
    <row r="2102" spans="1:19" x14ac:dyDescent="0.2">
      <c r="A2102" s="3">
        <v>43966</v>
      </c>
      <c r="B2102" t="s">
        <v>370</v>
      </c>
      <c r="C2102" t="s">
        <v>373</v>
      </c>
      <c r="D2102">
        <v>740</v>
      </c>
      <c r="E2102">
        <v>1082</v>
      </c>
      <c r="F2102" t="str">
        <f t="shared" si="73"/>
        <v>01</v>
      </c>
      <c r="G2102" t="s">
        <v>512</v>
      </c>
      <c r="H2102">
        <v>1</v>
      </c>
      <c r="I2102" t="s">
        <v>5</v>
      </c>
      <c r="J2102" t="s">
        <v>5</v>
      </c>
      <c r="K2102" t="s">
        <v>6</v>
      </c>
      <c r="L2102">
        <v>1</v>
      </c>
      <c r="M2102" t="str">
        <f>VLOOKUP(E2102,Translations!$A$1:$B$7,2,FALSE)</f>
        <v>Midtjylland</v>
      </c>
      <c r="N2102" t="str">
        <f>VLOOKUP(D2102,Translations!$I$2:$K$101,2,FALSE)</f>
        <v>Silkeborg</v>
      </c>
      <c r="O2102" t="str">
        <f>VLOOKUP(G2102,Translations!$M$2:$N$9,2,FALSE)</f>
        <v>[X2074] SARS-CoV-2 (RNA), Testcenter</v>
      </c>
      <c r="P2102" t="str">
        <f>VLOOKUP(F2102,Translations!$D$1:$F$13,2,FALSE)</f>
        <v>Ok</v>
      </c>
      <c r="Q2102" t="str">
        <f>VLOOKUP(F2102,Translations!$D$2:$G$13,4,FALSE)</f>
        <v>01 - Aktiv, bopæl i DK</v>
      </c>
      <c r="R2102" t="str">
        <f>VLOOKUP(H2102,Translations!$P$2:$Q$10,2,FALSE)</f>
        <v>1 - Selvstændigt sikret - med lægevalg</v>
      </c>
      <c r="S2102" t="str">
        <f>VLOOKUP(F2102,Translations!$D$2:$F$13,3,FALSE)</f>
        <v>Ja</v>
      </c>
    </row>
    <row r="2103" spans="1:19" x14ac:dyDescent="0.2">
      <c r="A2103" s="3">
        <v>43966</v>
      </c>
      <c r="B2103" t="s">
        <v>370</v>
      </c>
      <c r="C2103" t="s">
        <v>374</v>
      </c>
      <c r="D2103">
        <v>657</v>
      </c>
      <c r="E2103">
        <v>1082</v>
      </c>
      <c r="F2103" t="str">
        <f t="shared" si="73"/>
        <v>01</v>
      </c>
      <c r="G2103" t="s">
        <v>512</v>
      </c>
      <c r="H2103">
        <v>1</v>
      </c>
      <c r="I2103" t="s">
        <v>5</v>
      </c>
      <c r="J2103" t="s">
        <v>5</v>
      </c>
      <c r="K2103" t="s">
        <v>6</v>
      </c>
      <c r="L2103">
        <v>6</v>
      </c>
      <c r="M2103" t="str">
        <f>VLOOKUP(E2103,Translations!$A$1:$B$7,2,FALSE)</f>
        <v>Midtjylland</v>
      </c>
      <c r="N2103" t="str">
        <f>VLOOKUP(D2103,Translations!$I$2:$K$101,2,FALSE)</f>
        <v>Herning</v>
      </c>
      <c r="O2103" t="str">
        <f>VLOOKUP(G2103,Translations!$M$2:$N$9,2,FALSE)</f>
        <v>[X2074] SARS-CoV-2 (RNA), Testcenter</v>
      </c>
      <c r="P2103" t="str">
        <f>VLOOKUP(F2103,Translations!$D$1:$F$13,2,FALSE)</f>
        <v>Ok</v>
      </c>
      <c r="Q2103" t="str">
        <f>VLOOKUP(F2103,Translations!$D$2:$G$13,4,FALSE)</f>
        <v>01 - Aktiv, bopæl i DK</v>
      </c>
      <c r="R2103" t="str">
        <f>VLOOKUP(H2103,Translations!$P$2:$Q$10,2,FALSE)</f>
        <v>1 - Selvstændigt sikret - med lægevalg</v>
      </c>
      <c r="S2103" t="str">
        <f>VLOOKUP(F2103,Translations!$D$2:$F$13,3,FALSE)</f>
        <v>Ja</v>
      </c>
    </row>
    <row r="2104" spans="1:19" x14ac:dyDescent="0.2">
      <c r="A2104" s="3">
        <v>43966</v>
      </c>
      <c r="B2104" t="s">
        <v>370</v>
      </c>
      <c r="C2104" t="s">
        <v>374</v>
      </c>
      <c r="D2104">
        <v>661</v>
      </c>
      <c r="E2104">
        <v>1082</v>
      </c>
      <c r="F2104" t="str">
        <f t="shared" si="73"/>
        <v>01</v>
      </c>
      <c r="G2104" t="s">
        <v>512</v>
      </c>
      <c r="H2104">
        <v>1</v>
      </c>
      <c r="I2104" t="s">
        <v>5</v>
      </c>
      <c r="J2104" t="s">
        <v>5</v>
      </c>
      <c r="K2104" t="s">
        <v>6</v>
      </c>
      <c r="L2104">
        <v>49</v>
      </c>
      <c r="M2104" t="str">
        <f>VLOOKUP(E2104,Translations!$A$1:$B$7,2,FALSE)</f>
        <v>Midtjylland</v>
      </c>
      <c r="N2104" t="str">
        <f>VLOOKUP(D2104,Translations!$I$2:$K$101,2,FALSE)</f>
        <v>Holstebro</v>
      </c>
      <c r="O2104" t="str">
        <f>VLOOKUP(G2104,Translations!$M$2:$N$9,2,FALSE)</f>
        <v>[X2074] SARS-CoV-2 (RNA), Testcenter</v>
      </c>
      <c r="P2104" t="str">
        <f>VLOOKUP(F2104,Translations!$D$1:$F$13,2,FALSE)</f>
        <v>Ok</v>
      </c>
      <c r="Q2104" t="str">
        <f>VLOOKUP(F2104,Translations!$D$2:$G$13,4,FALSE)</f>
        <v>01 - Aktiv, bopæl i DK</v>
      </c>
      <c r="R2104" t="str">
        <f>VLOOKUP(H2104,Translations!$P$2:$Q$10,2,FALSE)</f>
        <v>1 - Selvstændigt sikret - med lægevalg</v>
      </c>
      <c r="S2104" t="str">
        <f>VLOOKUP(F2104,Translations!$D$2:$F$13,3,FALSE)</f>
        <v>Ja</v>
      </c>
    </row>
    <row r="2105" spans="1:19" x14ac:dyDescent="0.2">
      <c r="A2105" s="3">
        <v>43966</v>
      </c>
      <c r="B2105" t="s">
        <v>370</v>
      </c>
      <c r="C2105" t="s">
        <v>374</v>
      </c>
      <c r="D2105">
        <v>665</v>
      </c>
      <c r="E2105">
        <v>1082</v>
      </c>
      <c r="F2105" t="str">
        <f t="shared" si="73"/>
        <v>01</v>
      </c>
      <c r="G2105" t="s">
        <v>512</v>
      </c>
      <c r="H2105">
        <v>1</v>
      </c>
      <c r="I2105" t="s">
        <v>5</v>
      </c>
      <c r="J2105" t="s">
        <v>5</v>
      </c>
      <c r="K2105" t="s">
        <v>6</v>
      </c>
      <c r="L2105">
        <v>15</v>
      </c>
      <c r="M2105" t="str">
        <f>VLOOKUP(E2105,Translations!$A$1:$B$7,2,FALSE)</f>
        <v>Midtjylland</v>
      </c>
      <c r="N2105" t="str">
        <f>VLOOKUP(D2105,Translations!$I$2:$K$101,2,FALSE)</f>
        <v>Lemvig</v>
      </c>
      <c r="O2105" t="str">
        <f>VLOOKUP(G2105,Translations!$M$2:$N$9,2,FALSE)</f>
        <v>[X2074] SARS-CoV-2 (RNA), Testcenter</v>
      </c>
      <c r="P2105" t="str">
        <f>VLOOKUP(F2105,Translations!$D$1:$F$13,2,FALSE)</f>
        <v>Ok</v>
      </c>
      <c r="Q2105" t="str">
        <f>VLOOKUP(F2105,Translations!$D$2:$G$13,4,FALSE)</f>
        <v>01 - Aktiv, bopæl i DK</v>
      </c>
      <c r="R2105" t="str">
        <f>VLOOKUP(H2105,Translations!$P$2:$Q$10,2,FALSE)</f>
        <v>1 - Selvstændigt sikret - med lægevalg</v>
      </c>
      <c r="S2105" t="str">
        <f>VLOOKUP(F2105,Translations!$D$2:$F$13,3,FALSE)</f>
        <v>Ja</v>
      </c>
    </row>
    <row r="2106" spans="1:19" x14ac:dyDescent="0.2">
      <c r="A2106" s="3">
        <v>43966</v>
      </c>
      <c r="B2106" t="s">
        <v>370</v>
      </c>
      <c r="C2106" t="s">
        <v>374</v>
      </c>
      <c r="D2106">
        <v>671</v>
      </c>
      <c r="E2106">
        <v>1082</v>
      </c>
      <c r="F2106" t="str">
        <f t="shared" si="73"/>
        <v>01</v>
      </c>
      <c r="G2106" t="s">
        <v>512</v>
      </c>
      <c r="H2106">
        <v>1</v>
      </c>
      <c r="I2106" t="s">
        <v>5</v>
      </c>
      <c r="J2106" t="s">
        <v>5</v>
      </c>
      <c r="K2106" t="s">
        <v>6</v>
      </c>
      <c r="L2106">
        <v>27</v>
      </c>
      <c r="M2106" t="str">
        <f>VLOOKUP(E2106,Translations!$A$1:$B$7,2,FALSE)</f>
        <v>Midtjylland</v>
      </c>
      <c r="N2106" t="str">
        <f>VLOOKUP(D2106,Translations!$I$2:$K$101,2,FALSE)</f>
        <v>Struer</v>
      </c>
      <c r="O2106" t="str">
        <f>VLOOKUP(G2106,Translations!$M$2:$N$9,2,FALSE)</f>
        <v>[X2074] SARS-CoV-2 (RNA), Testcenter</v>
      </c>
      <c r="P2106" t="str">
        <f>VLOOKUP(F2106,Translations!$D$1:$F$13,2,FALSE)</f>
        <v>Ok</v>
      </c>
      <c r="Q2106" t="str">
        <f>VLOOKUP(F2106,Translations!$D$2:$G$13,4,FALSE)</f>
        <v>01 - Aktiv, bopæl i DK</v>
      </c>
      <c r="R2106" t="str">
        <f>VLOOKUP(H2106,Translations!$P$2:$Q$10,2,FALSE)</f>
        <v>1 - Selvstændigt sikret - med lægevalg</v>
      </c>
      <c r="S2106" t="str">
        <f>VLOOKUP(F2106,Translations!$D$2:$F$13,3,FALSE)</f>
        <v>Ja</v>
      </c>
    </row>
    <row r="2107" spans="1:19" x14ac:dyDescent="0.2">
      <c r="A2107" s="3">
        <v>43966</v>
      </c>
      <c r="B2107" t="s">
        <v>370</v>
      </c>
      <c r="C2107" t="s">
        <v>374</v>
      </c>
      <c r="D2107">
        <v>760</v>
      </c>
      <c r="E2107">
        <v>1082</v>
      </c>
      <c r="F2107" t="str">
        <f t="shared" si="73"/>
        <v>01</v>
      </c>
      <c r="G2107" t="s">
        <v>512</v>
      </c>
      <c r="H2107">
        <v>1</v>
      </c>
      <c r="I2107" t="s">
        <v>5</v>
      </c>
      <c r="J2107" t="s">
        <v>5</v>
      </c>
      <c r="K2107" t="s">
        <v>6</v>
      </c>
      <c r="L2107">
        <v>1</v>
      </c>
      <c r="M2107" t="str">
        <f>VLOOKUP(E2107,Translations!$A$1:$B$7,2,FALSE)</f>
        <v>Midtjylland</v>
      </c>
      <c r="N2107" t="str">
        <f>VLOOKUP(D2107,Translations!$I$2:$K$101,2,FALSE)</f>
        <v>Ringkøbing-Skjern</v>
      </c>
      <c r="O2107" t="str">
        <f>VLOOKUP(G2107,Translations!$M$2:$N$9,2,FALSE)</f>
        <v>[X2074] SARS-CoV-2 (RNA), Testcenter</v>
      </c>
      <c r="P2107" t="str">
        <f>VLOOKUP(F2107,Translations!$D$1:$F$13,2,FALSE)</f>
        <v>Ok</v>
      </c>
      <c r="Q2107" t="str">
        <f>VLOOKUP(F2107,Translations!$D$2:$G$13,4,FALSE)</f>
        <v>01 - Aktiv, bopæl i DK</v>
      </c>
      <c r="R2107" t="str">
        <f>VLOOKUP(H2107,Translations!$P$2:$Q$10,2,FALSE)</f>
        <v>1 - Selvstændigt sikret - med lægevalg</v>
      </c>
      <c r="S2107" t="str">
        <f>VLOOKUP(F2107,Translations!$D$2:$F$13,3,FALSE)</f>
        <v>Ja</v>
      </c>
    </row>
    <row r="2108" spans="1:19" x14ac:dyDescent="0.2">
      <c r="A2108" s="3">
        <v>43966</v>
      </c>
      <c r="B2108" t="s">
        <v>370</v>
      </c>
      <c r="C2108" t="s">
        <v>374</v>
      </c>
      <c r="D2108">
        <v>773</v>
      </c>
      <c r="E2108">
        <v>1081</v>
      </c>
      <c r="F2108" t="str">
        <f t="shared" si="73"/>
        <v>01</v>
      </c>
      <c r="G2108" t="s">
        <v>512</v>
      </c>
      <c r="H2108">
        <v>1</v>
      </c>
      <c r="I2108" t="s">
        <v>5</v>
      </c>
      <c r="J2108" t="s">
        <v>5</v>
      </c>
      <c r="K2108" t="s">
        <v>6</v>
      </c>
      <c r="L2108">
        <v>1</v>
      </c>
      <c r="M2108" t="str">
        <f>VLOOKUP(E2108,Translations!$A$1:$B$7,2,FALSE)</f>
        <v>Nordjylland</v>
      </c>
      <c r="N2108" t="str">
        <f>VLOOKUP(D2108,Translations!$I$2:$K$101,2,FALSE)</f>
        <v>Morsø</v>
      </c>
      <c r="O2108" t="str">
        <f>VLOOKUP(G2108,Translations!$M$2:$N$9,2,FALSE)</f>
        <v>[X2074] SARS-CoV-2 (RNA), Testcenter</v>
      </c>
      <c r="P2108" t="str">
        <f>VLOOKUP(F2108,Translations!$D$1:$F$13,2,FALSE)</f>
        <v>Ok</v>
      </c>
      <c r="Q2108" t="str">
        <f>VLOOKUP(F2108,Translations!$D$2:$G$13,4,FALSE)</f>
        <v>01 - Aktiv, bopæl i DK</v>
      </c>
      <c r="R2108" t="str">
        <f>VLOOKUP(H2108,Translations!$P$2:$Q$10,2,FALSE)</f>
        <v>1 - Selvstændigt sikret - med lægevalg</v>
      </c>
      <c r="S2108" t="str">
        <f>VLOOKUP(F2108,Translations!$D$2:$F$13,3,FALSE)</f>
        <v>Ja</v>
      </c>
    </row>
    <row r="2109" spans="1:19" x14ac:dyDescent="0.2">
      <c r="A2109" s="3">
        <v>43966</v>
      </c>
      <c r="B2109" t="s">
        <v>370</v>
      </c>
      <c r="C2109" t="s">
        <v>374</v>
      </c>
      <c r="D2109">
        <v>779</v>
      </c>
      <c r="E2109">
        <v>1082</v>
      </c>
      <c r="F2109" t="str">
        <f t="shared" ref="F2109:F2137" si="74">"01"</f>
        <v>01</v>
      </c>
      <c r="G2109" t="s">
        <v>512</v>
      </c>
      <c r="H2109">
        <v>1</v>
      </c>
      <c r="I2109" t="s">
        <v>5</v>
      </c>
      <c r="J2109" t="s">
        <v>5</v>
      </c>
      <c r="K2109" t="s">
        <v>6</v>
      </c>
      <c r="L2109">
        <v>6</v>
      </c>
      <c r="M2109" t="str">
        <f>VLOOKUP(E2109,Translations!$A$1:$B$7,2,FALSE)</f>
        <v>Midtjylland</v>
      </c>
      <c r="N2109" t="str">
        <f>VLOOKUP(D2109,Translations!$I$2:$K$101,2,FALSE)</f>
        <v>Skive</v>
      </c>
      <c r="O2109" t="str">
        <f>VLOOKUP(G2109,Translations!$M$2:$N$9,2,FALSE)</f>
        <v>[X2074] SARS-CoV-2 (RNA), Testcenter</v>
      </c>
      <c r="P2109" t="str">
        <f>VLOOKUP(F2109,Translations!$D$1:$F$13,2,FALSE)</f>
        <v>Ok</v>
      </c>
      <c r="Q2109" t="str">
        <f>VLOOKUP(F2109,Translations!$D$2:$G$13,4,FALSE)</f>
        <v>01 - Aktiv, bopæl i DK</v>
      </c>
      <c r="R2109" t="str">
        <f>VLOOKUP(H2109,Translations!$P$2:$Q$10,2,FALSE)</f>
        <v>1 - Selvstændigt sikret - med lægevalg</v>
      </c>
      <c r="S2109" t="str">
        <f>VLOOKUP(F2109,Translations!$D$2:$F$13,3,FALSE)</f>
        <v>Ja</v>
      </c>
    </row>
    <row r="2110" spans="1:19" x14ac:dyDescent="0.2">
      <c r="A2110" s="3">
        <v>43966</v>
      </c>
      <c r="B2110" t="s">
        <v>370</v>
      </c>
      <c r="C2110" t="s">
        <v>374</v>
      </c>
      <c r="D2110">
        <v>787</v>
      </c>
      <c r="E2110">
        <v>1081</v>
      </c>
      <c r="F2110" t="str">
        <f t="shared" si="74"/>
        <v>01</v>
      </c>
      <c r="G2110" t="s">
        <v>512</v>
      </c>
      <c r="H2110">
        <v>1</v>
      </c>
      <c r="I2110" t="s">
        <v>5</v>
      </c>
      <c r="J2110" t="s">
        <v>5</v>
      </c>
      <c r="K2110" t="s">
        <v>6</v>
      </c>
      <c r="L2110">
        <v>2</v>
      </c>
      <c r="M2110" t="str">
        <f>VLOOKUP(E2110,Translations!$A$1:$B$7,2,FALSE)</f>
        <v>Nordjylland</v>
      </c>
      <c r="N2110" t="str">
        <f>VLOOKUP(D2110,Translations!$I$2:$K$101,2,FALSE)</f>
        <v>Thisted</v>
      </c>
      <c r="O2110" t="str">
        <f>VLOOKUP(G2110,Translations!$M$2:$N$9,2,FALSE)</f>
        <v>[X2074] SARS-CoV-2 (RNA), Testcenter</v>
      </c>
      <c r="P2110" t="str">
        <f>VLOOKUP(F2110,Translations!$D$1:$F$13,2,FALSE)</f>
        <v>Ok</v>
      </c>
      <c r="Q2110" t="str">
        <f>VLOOKUP(F2110,Translations!$D$2:$G$13,4,FALSE)</f>
        <v>01 - Aktiv, bopæl i DK</v>
      </c>
      <c r="R2110" t="str">
        <f>VLOOKUP(H2110,Translations!$P$2:$Q$10,2,FALSE)</f>
        <v>1 - Selvstændigt sikret - med lægevalg</v>
      </c>
      <c r="S2110" t="str">
        <f>VLOOKUP(F2110,Translations!$D$2:$F$13,3,FALSE)</f>
        <v>Ja</v>
      </c>
    </row>
    <row r="2111" spans="1:19" x14ac:dyDescent="0.2">
      <c r="A2111" s="3">
        <v>43966</v>
      </c>
      <c r="B2111" t="s">
        <v>370</v>
      </c>
      <c r="C2111" t="s">
        <v>375</v>
      </c>
      <c r="D2111">
        <v>657</v>
      </c>
      <c r="E2111">
        <v>1082</v>
      </c>
      <c r="F2111" t="str">
        <f t="shared" si="74"/>
        <v>01</v>
      </c>
      <c r="G2111" t="s">
        <v>512</v>
      </c>
      <c r="H2111">
        <v>1</v>
      </c>
      <c r="I2111" t="s">
        <v>5</v>
      </c>
      <c r="J2111" t="s">
        <v>5</v>
      </c>
      <c r="K2111" t="s">
        <v>6</v>
      </c>
      <c r="L2111">
        <v>2</v>
      </c>
      <c r="M2111" t="str">
        <f>VLOOKUP(E2111,Translations!$A$1:$B$7,2,FALSE)</f>
        <v>Midtjylland</v>
      </c>
      <c r="N2111" t="str">
        <f>VLOOKUP(D2111,Translations!$I$2:$K$101,2,FALSE)</f>
        <v>Herning</v>
      </c>
      <c r="O2111" t="str">
        <f>VLOOKUP(G2111,Translations!$M$2:$N$9,2,FALSE)</f>
        <v>[X2074] SARS-CoV-2 (RNA), Testcenter</v>
      </c>
      <c r="P2111" t="str">
        <f>VLOOKUP(F2111,Translations!$D$1:$F$13,2,FALSE)</f>
        <v>Ok</v>
      </c>
      <c r="Q2111" t="str">
        <f>VLOOKUP(F2111,Translations!$D$2:$G$13,4,FALSE)</f>
        <v>01 - Aktiv, bopæl i DK</v>
      </c>
      <c r="R2111" t="str">
        <f>VLOOKUP(H2111,Translations!$P$2:$Q$10,2,FALSE)</f>
        <v>1 - Selvstændigt sikret - med lægevalg</v>
      </c>
      <c r="S2111" t="str">
        <f>VLOOKUP(F2111,Translations!$D$2:$F$13,3,FALSE)</f>
        <v>Ja</v>
      </c>
    </row>
    <row r="2112" spans="1:19" x14ac:dyDescent="0.2">
      <c r="A2112" s="3">
        <v>43966</v>
      </c>
      <c r="B2112" t="s">
        <v>370</v>
      </c>
      <c r="C2112" t="s">
        <v>375</v>
      </c>
      <c r="D2112">
        <v>661</v>
      </c>
      <c r="E2112">
        <v>1082</v>
      </c>
      <c r="F2112" t="str">
        <f t="shared" si="74"/>
        <v>01</v>
      </c>
      <c r="G2112" t="s">
        <v>512</v>
      </c>
      <c r="H2112">
        <v>1</v>
      </c>
      <c r="I2112" t="s">
        <v>5</v>
      </c>
      <c r="J2112" t="s">
        <v>5</v>
      </c>
      <c r="K2112" t="s">
        <v>6</v>
      </c>
      <c r="L2112">
        <v>45</v>
      </c>
      <c r="M2112" t="str">
        <f>VLOOKUP(E2112,Translations!$A$1:$B$7,2,FALSE)</f>
        <v>Midtjylland</v>
      </c>
      <c r="N2112" t="str">
        <f>VLOOKUP(D2112,Translations!$I$2:$K$101,2,FALSE)</f>
        <v>Holstebro</v>
      </c>
      <c r="O2112" t="str">
        <f>VLOOKUP(G2112,Translations!$M$2:$N$9,2,FALSE)</f>
        <v>[X2074] SARS-CoV-2 (RNA), Testcenter</v>
      </c>
      <c r="P2112" t="str">
        <f>VLOOKUP(F2112,Translations!$D$1:$F$13,2,FALSE)</f>
        <v>Ok</v>
      </c>
      <c r="Q2112" t="str">
        <f>VLOOKUP(F2112,Translations!$D$2:$G$13,4,FALSE)</f>
        <v>01 - Aktiv, bopæl i DK</v>
      </c>
      <c r="R2112" t="str">
        <f>VLOOKUP(H2112,Translations!$P$2:$Q$10,2,FALSE)</f>
        <v>1 - Selvstændigt sikret - med lægevalg</v>
      </c>
      <c r="S2112" t="str">
        <f>VLOOKUP(F2112,Translations!$D$2:$F$13,3,FALSE)</f>
        <v>Ja</v>
      </c>
    </row>
    <row r="2113" spans="1:19" x14ac:dyDescent="0.2">
      <c r="A2113" s="3">
        <v>43966</v>
      </c>
      <c r="B2113" t="s">
        <v>370</v>
      </c>
      <c r="C2113" t="s">
        <v>375</v>
      </c>
      <c r="D2113">
        <v>665</v>
      </c>
      <c r="E2113">
        <v>1082</v>
      </c>
      <c r="F2113" t="str">
        <f t="shared" si="74"/>
        <v>01</v>
      </c>
      <c r="G2113" t="s">
        <v>512</v>
      </c>
      <c r="H2113">
        <v>1</v>
      </c>
      <c r="I2113" t="s">
        <v>5</v>
      </c>
      <c r="J2113" t="s">
        <v>5</v>
      </c>
      <c r="K2113" t="s">
        <v>6</v>
      </c>
      <c r="L2113">
        <v>7</v>
      </c>
      <c r="M2113" t="str">
        <f>VLOOKUP(E2113,Translations!$A$1:$B$7,2,FALSE)</f>
        <v>Midtjylland</v>
      </c>
      <c r="N2113" t="str">
        <f>VLOOKUP(D2113,Translations!$I$2:$K$101,2,FALSE)</f>
        <v>Lemvig</v>
      </c>
      <c r="O2113" t="str">
        <f>VLOOKUP(G2113,Translations!$M$2:$N$9,2,FALSE)</f>
        <v>[X2074] SARS-CoV-2 (RNA), Testcenter</v>
      </c>
      <c r="P2113" t="str">
        <f>VLOOKUP(F2113,Translations!$D$1:$F$13,2,FALSE)</f>
        <v>Ok</v>
      </c>
      <c r="Q2113" t="str">
        <f>VLOOKUP(F2113,Translations!$D$2:$G$13,4,FALSE)</f>
        <v>01 - Aktiv, bopæl i DK</v>
      </c>
      <c r="R2113" t="str">
        <f>VLOOKUP(H2113,Translations!$P$2:$Q$10,2,FALSE)</f>
        <v>1 - Selvstændigt sikret - med lægevalg</v>
      </c>
      <c r="S2113" t="str">
        <f>VLOOKUP(F2113,Translations!$D$2:$F$13,3,FALSE)</f>
        <v>Ja</v>
      </c>
    </row>
    <row r="2114" spans="1:19" x14ac:dyDescent="0.2">
      <c r="A2114" s="3">
        <v>43966</v>
      </c>
      <c r="B2114" t="s">
        <v>370</v>
      </c>
      <c r="C2114" t="s">
        <v>375</v>
      </c>
      <c r="D2114">
        <v>671</v>
      </c>
      <c r="E2114">
        <v>1082</v>
      </c>
      <c r="F2114" t="str">
        <f t="shared" si="74"/>
        <v>01</v>
      </c>
      <c r="G2114" t="s">
        <v>512</v>
      </c>
      <c r="H2114">
        <v>1</v>
      </c>
      <c r="I2114" t="s">
        <v>5</v>
      </c>
      <c r="J2114" t="s">
        <v>5</v>
      </c>
      <c r="K2114" t="s">
        <v>6</v>
      </c>
      <c r="L2114">
        <v>95</v>
      </c>
      <c r="M2114" t="str">
        <f>VLOOKUP(E2114,Translations!$A$1:$B$7,2,FALSE)</f>
        <v>Midtjylland</v>
      </c>
      <c r="N2114" t="str">
        <f>VLOOKUP(D2114,Translations!$I$2:$K$101,2,FALSE)</f>
        <v>Struer</v>
      </c>
      <c r="O2114" t="str">
        <f>VLOOKUP(G2114,Translations!$M$2:$N$9,2,FALSE)</f>
        <v>[X2074] SARS-CoV-2 (RNA), Testcenter</v>
      </c>
      <c r="P2114" t="str">
        <f>VLOOKUP(F2114,Translations!$D$1:$F$13,2,FALSE)</f>
        <v>Ok</v>
      </c>
      <c r="Q2114" t="str">
        <f>VLOOKUP(F2114,Translations!$D$2:$G$13,4,FALSE)</f>
        <v>01 - Aktiv, bopæl i DK</v>
      </c>
      <c r="R2114" t="str">
        <f>VLOOKUP(H2114,Translations!$P$2:$Q$10,2,FALSE)</f>
        <v>1 - Selvstændigt sikret - med lægevalg</v>
      </c>
      <c r="S2114" t="str">
        <f>VLOOKUP(F2114,Translations!$D$2:$F$13,3,FALSE)</f>
        <v>Ja</v>
      </c>
    </row>
    <row r="2115" spans="1:19" x14ac:dyDescent="0.2">
      <c r="A2115" s="3">
        <v>43966</v>
      </c>
      <c r="B2115" t="s">
        <v>370</v>
      </c>
      <c r="C2115" t="s">
        <v>375</v>
      </c>
      <c r="D2115">
        <v>710</v>
      </c>
      <c r="E2115">
        <v>1082</v>
      </c>
      <c r="F2115" t="str">
        <f t="shared" si="74"/>
        <v>01</v>
      </c>
      <c r="G2115" t="s">
        <v>512</v>
      </c>
      <c r="H2115">
        <v>1</v>
      </c>
      <c r="I2115" t="s">
        <v>5</v>
      </c>
      <c r="J2115" t="s">
        <v>5</v>
      </c>
      <c r="K2115" t="s">
        <v>6</v>
      </c>
      <c r="L2115">
        <v>1</v>
      </c>
      <c r="M2115" t="str">
        <f>VLOOKUP(E2115,Translations!$A$1:$B$7,2,FALSE)</f>
        <v>Midtjylland</v>
      </c>
      <c r="N2115" t="str">
        <f>VLOOKUP(D2115,Translations!$I$2:$K$101,2,FALSE)</f>
        <v>Favrskov</v>
      </c>
      <c r="O2115" t="str">
        <f>VLOOKUP(G2115,Translations!$M$2:$N$9,2,FALSE)</f>
        <v>[X2074] SARS-CoV-2 (RNA), Testcenter</v>
      </c>
      <c r="P2115" t="str">
        <f>VLOOKUP(F2115,Translations!$D$1:$F$13,2,FALSE)</f>
        <v>Ok</v>
      </c>
      <c r="Q2115" t="str">
        <f>VLOOKUP(F2115,Translations!$D$2:$G$13,4,FALSE)</f>
        <v>01 - Aktiv, bopæl i DK</v>
      </c>
      <c r="R2115" t="str">
        <f>VLOOKUP(H2115,Translations!$P$2:$Q$10,2,FALSE)</f>
        <v>1 - Selvstændigt sikret - med lægevalg</v>
      </c>
      <c r="S2115" t="str">
        <f>VLOOKUP(F2115,Translations!$D$2:$F$13,3,FALSE)</f>
        <v>Ja</v>
      </c>
    </row>
    <row r="2116" spans="1:19" x14ac:dyDescent="0.2">
      <c r="A2116" s="3">
        <v>43966</v>
      </c>
      <c r="B2116" t="s">
        <v>370</v>
      </c>
      <c r="C2116" t="s">
        <v>375</v>
      </c>
      <c r="D2116">
        <v>760</v>
      </c>
      <c r="E2116">
        <v>1082</v>
      </c>
      <c r="F2116" t="str">
        <f t="shared" si="74"/>
        <v>01</v>
      </c>
      <c r="G2116" t="s">
        <v>512</v>
      </c>
      <c r="H2116">
        <v>1</v>
      </c>
      <c r="I2116" t="s">
        <v>5</v>
      </c>
      <c r="J2116" t="s">
        <v>5</v>
      </c>
      <c r="K2116" t="s">
        <v>6</v>
      </c>
      <c r="L2116">
        <v>2</v>
      </c>
      <c r="M2116" t="str">
        <f>VLOOKUP(E2116,Translations!$A$1:$B$7,2,FALSE)</f>
        <v>Midtjylland</v>
      </c>
      <c r="N2116" t="str">
        <f>VLOOKUP(D2116,Translations!$I$2:$K$101,2,FALSE)</f>
        <v>Ringkøbing-Skjern</v>
      </c>
      <c r="O2116" t="str">
        <f>VLOOKUP(G2116,Translations!$M$2:$N$9,2,FALSE)</f>
        <v>[X2074] SARS-CoV-2 (RNA), Testcenter</v>
      </c>
      <c r="P2116" t="str">
        <f>VLOOKUP(F2116,Translations!$D$1:$F$13,2,FALSE)</f>
        <v>Ok</v>
      </c>
      <c r="Q2116" t="str">
        <f>VLOOKUP(F2116,Translations!$D$2:$G$13,4,FALSE)</f>
        <v>01 - Aktiv, bopæl i DK</v>
      </c>
      <c r="R2116" t="str">
        <f>VLOOKUP(H2116,Translations!$P$2:$Q$10,2,FALSE)</f>
        <v>1 - Selvstændigt sikret - med lægevalg</v>
      </c>
      <c r="S2116" t="str">
        <f>VLOOKUP(F2116,Translations!$D$2:$F$13,3,FALSE)</f>
        <v>Ja</v>
      </c>
    </row>
    <row r="2117" spans="1:19" x14ac:dyDescent="0.2">
      <c r="A2117" s="3">
        <v>43966</v>
      </c>
      <c r="B2117" t="s">
        <v>370</v>
      </c>
      <c r="C2117" t="s">
        <v>375</v>
      </c>
      <c r="D2117">
        <v>773</v>
      </c>
      <c r="E2117">
        <v>1081</v>
      </c>
      <c r="F2117" t="str">
        <f t="shared" si="74"/>
        <v>01</v>
      </c>
      <c r="G2117" t="s">
        <v>512</v>
      </c>
      <c r="H2117">
        <v>1</v>
      </c>
      <c r="I2117" t="s">
        <v>5</v>
      </c>
      <c r="J2117" t="s">
        <v>5</v>
      </c>
      <c r="K2117" t="s">
        <v>6</v>
      </c>
      <c r="L2117">
        <v>2</v>
      </c>
      <c r="M2117" t="str">
        <f>VLOOKUP(E2117,Translations!$A$1:$B$7,2,FALSE)</f>
        <v>Nordjylland</v>
      </c>
      <c r="N2117" t="str">
        <f>VLOOKUP(D2117,Translations!$I$2:$K$101,2,FALSE)</f>
        <v>Morsø</v>
      </c>
      <c r="O2117" t="str">
        <f>VLOOKUP(G2117,Translations!$M$2:$N$9,2,FALSE)</f>
        <v>[X2074] SARS-CoV-2 (RNA), Testcenter</v>
      </c>
      <c r="P2117" t="str">
        <f>VLOOKUP(F2117,Translations!$D$1:$F$13,2,FALSE)</f>
        <v>Ok</v>
      </c>
      <c r="Q2117" t="str">
        <f>VLOOKUP(F2117,Translations!$D$2:$G$13,4,FALSE)</f>
        <v>01 - Aktiv, bopæl i DK</v>
      </c>
      <c r="R2117" t="str">
        <f>VLOOKUP(H2117,Translations!$P$2:$Q$10,2,FALSE)</f>
        <v>1 - Selvstændigt sikret - med lægevalg</v>
      </c>
      <c r="S2117" t="str">
        <f>VLOOKUP(F2117,Translations!$D$2:$F$13,3,FALSE)</f>
        <v>Ja</v>
      </c>
    </row>
    <row r="2118" spans="1:19" x14ac:dyDescent="0.2">
      <c r="A2118" s="3">
        <v>43966</v>
      </c>
      <c r="B2118" t="s">
        <v>370</v>
      </c>
      <c r="C2118" t="s">
        <v>375</v>
      </c>
      <c r="D2118">
        <v>779</v>
      </c>
      <c r="E2118">
        <v>1082</v>
      </c>
      <c r="F2118" t="str">
        <f t="shared" si="74"/>
        <v>01</v>
      </c>
      <c r="G2118" t="s">
        <v>512</v>
      </c>
      <c r="H2118">
        <v>1</v>
      </c>
      <c r="I2118" t="s">
        <v>5</v>
      </c>
      <c r="J2118" t="s">
        <v>5</v>
      </c>
      <c r="K2118" t="s">
        <v>6</v>
      </c>
      <c r="L2118">
        <v>4</v>
      </c>
      <c r="M2118" t="str">
        <f>VLOOKUP(E2118,Translations!$A$1:$B$7,2,FALSE)</f>
        <v>Midtjylland</v>
      </c>
      <c r="N2118" t="str">
        <f>VLOOKUP(D2118,Translations!$I$2:$K$101,2,FALSE)</f>
        <v>Skive</v>
      </c>
      <c r="O2118" t="str">
        <f>VLOOKUP(G2118,Translations!$M$2:$N$9,2,FALSE)</f>
        <v>[X2074] SARS-CoV-2 (RNA), Testcenter</v>
      </c>
      <c r="P2118" t="str">
        <f>VLOOKUP(F2118,Translations!$D$1:$F$13,2,FALSE)</f>
        <v>Ok</v>
      </c>
      <c r="Q2118" t="str">
        <f>VLOOKUP(F2118,Translations!$D$2:$G$13,4,FALSE)</f>
        <v>01 - Aktiv, bopæl i DK</v>
      </c>
      <c r="R2118" t="str">
        <f>VLOOKUP(H2118,Translations!$P$2:$Q$10,2,FALSE)</f>
        <v>1 - Selvstændigt sikret - med lægevalg</v>
      </c>
      <c r="S2118" t="str">
        <f>VLOOKUP(F2118,Translations!$D$2:$F$13,3,FALSE)</f>
        <v>Ja</v>
      </c>
    </row>
    <row r="2119" spans="1:19" x14ac:dyDescent="0.2">
      <c r="A2119" s="3">
        <v>43966</v>
      </c>
      <c r="B2119" t="s">
        <v>370</v>
      </c>
      <c r="C2119" t="s">
        <v>375</v>
      </c>
      <c r="D2119">
        <v>787</v>
      </c>
      <c r="E2119">
        <v>1081</v>
      </c>
      <c r="F2119" t="str">
        <f t="shared" si="74"/>
        <v>01</v>
      </c>
      <c r="G2119" t="s">
        <v>512</v>
      </c>
      <c r="H2119">
        <v>1</v>
      </c>
      <c r="I2119" t="s">
        <v>5</v>
      </c>
      <c r="J2119" t="s">
        <v>5</v>
      </c>
      <c r="K2119" t="s">
        <v>6</v>
      </c>
      <c r="L2119">
        <v>3</v>
      </c>
      <c r="M2119" t="str">
        <f>VLOOKUP(E2119,Translations!$A$1:$B$7,2,FALSE)</f>
        <v>Nordjylland</v>
      </c>
      <c r="N2119" t="str">
        <f>VLOOKUP(D2119,Translations!$I$2:$K$101,2,FALSE)</f>
        <v>Thisted</v>
      </c>
      <c r="O2119" t="str">
        <f>VLOOKUP(G2119,Translations!$M$2:$N$9,2,FALSE)</f>
        <v>[X2074] SARS-CoV-2 (RNA), Testcenter</v>
      </c>
      <c r="P2119" t="str">
        <f>VLOOKUP(F2119,Translations!$D$1:$F$13,2,FALSE)</f>
        <v>Ok</v>
      </c>
      <c r="Q2119" t="str">
        <f>VLOOKUP(F2119,Translations!$D$2:$G$13,4,FALSE)</f>
        <v>01 - Aktiv, bopæl i DK</v>
      </c>
      <c r="R2119" t="str">
        <f>VLOOKUP(H2119,Translations!$P$2:$Q$10,2,FALSE)</f>
        <v>1 - Selvstændigt sikret - med lægevalg</v>
      </c>
      <c r="S2119" t="str">
        <f>VLOOKUP(F2119,Translations!$D$2:$F$13,3,FALSE)</f>
        <v>Ja</v>
      </c>
    </row>
    <row r="2120" spans="1:19" x14ac:dyDescent="0.2">
      <c r="A2120" s="3">
        <v>43966</v>
      </c>
      <c r="B2120" t="s">
        <v>370</v>
      </c>
      <c r="C2120" t="s">
        <v>375</v>
      </c>
      <c r="D2120">
        <v>791</v>
      </c>
      <c r="E2120">
        <v>1082</v>
      </c>
      <c r="F2120" t="str">
        <f t="shared" si="74"/>
        <v>01</v>
      </c>
      <c r="G2120" t="s">
        <v>512</v>
      </c>
      <c r="H2120">
        <v>1</v>
      </c>
      <c r="I2120" t="s">
        <v>5</v>
      </c>
      <c r="J2120" t="s">
        <v>5</v>
      </c>
      <c r="K2120" t="s">
        <v>6</v>
      </c>
      <c r="L2120">
        <v>2</v>
      </c>
      <c r="M2120" t="str">
        <f>VLOOKUP(E2120,Translations!$A$1:$B$7,2,FALSE)</f>
        <v>Midtjylland</v>
      </c>
      <c r="N2120" t="str">
        <f>VLOOKUP(D2120,Translations!$I$2:$K$101,2,FALSE)</f>
        <v>Viborg</v>
      </c>
      <c r="O2120" t="str">
        <f>VLOOKUP(G2120,Translations!$M$2:$N$9,2,FALSE)</f>
        <v>[X2074] SARS-CoV-2 (RNA), Testcenter</v>
      </c>
      <c r="P2120" t="str">
        <f>VLOOKUP(F2120,Translations!$D$1:$F$13,2,FALSE)</f>
        <v>Ok</v>
      </c>
      <c r="Q2120" t="str">
        <f>VLOOKUP(F2120,Translations!$D$2:$G$13,4,FALSE)</f>
        <v>01 - Aktiv, bopæl i DK</v>
      </c>
      <c r="R2120" t="str">
        <f>VLOOKUP(H2120,Translations!$P$2:$Q$10,2,FALSE)</f>
        <v>1 - Selvstændigt sikret - med lægevalg</v>
      </c>
      <c r="S2120" t="str">
        <f>VLOOKUP(F2120,Translations!$D$2:$F$13,3,FALSE)</f>
        <v>Ja</v>
      </c>
    </row>
    <row r="2121" spans="1:19" x14ac:dyDescent="0.2">
      <c r="A2121" s="3">
        <v>43966</v>
      </c>
      <c r="B2121" t="s">
        <v>370</v>
      </c>
      <c r="C2121" t="s">
        <v>375</v>
      </c>
      <c r="D2121">
        <v>851</v>
      </c>
      <c r="E2121">
        <v>1081</v>
      </c>
      <c r="F2121" t="str">
        <f t="shared" si="74"/>
        <v>01</v>
      </c>
      <c r="G2121" t="s">
        <v>512</v>
      </c>
      <c r="H2121">
        <v>1</v>
      </c>
      <c r="I2121" t="s">
        <v>5</v>
      </c>
      <c r="J2121" t="s">
        <v>5</v>
      </c>
      <c r="K2121" t="s">
        <v>6</v>
      </c>
      <c r="L2121">
        <v>1</v>
      </c>
      <c r="M2121" t="str">
        <f>VLOOKUP(E2121,Translations!$A$1:$B$7,2,FALSE)</f>
        <v>Nordjylland</v>
      </c>
      <c r="N2121" t="str">
        <f>VLOOKUP(D2121,Translations!$I$2:$K$101,2,FALSE)</f>
        <v>Aalborg</v>
      </c>
      <c r="O2121" t="str">
        <f>VLOOKUP(G2121,Translations!$M$2:$N$9,2,FALSE)</f>
        <v>[X2074] SARS-CoV-2 (RNA), Testcenter</v>
      </c>
      <c r="P2121" t="str">
        <f>VLOOKUP(F2121,Translations!$D$1:$F$13,2,FALSE)</f>
        <v>Ok</v>
      </c>
      <c r="Q2121" t="str">
        <f>VLOOKUP(F2121,Translations!$D$2:$G$13,4,FALSE)</f>
        <v>01 - Aktiv, bopæl i DK</v>
      </c>
      <c r="R2121" t="str">
        <f>VLOOKUP(H2121,Translations!$P$2:$Q$10,2,FALSE)</f>
        <v>1 - Selvstændigt sikret - med lægevalg</v>
      </c>
      <c r="S2121" t="str">
        <f>VLOOKUP(F2121,Translations!$D$2:$F$13,3,FALSE)</f>
        <v>Ja</v>
      </c>
    </row>
    <row r="2122" spans="1:19" x14ac:dyDescent="0.2">
      <c r="A2122" s="3">
        <v>43966</v>
      </c>
      <c r="B2122" t="s">
        <v>370</v>
      </c>
      <c r="C2122" t="s">
        <v>376</v>
      </c>
      <c r="D2122">
        <v>461</v>
      </c>
      <c r="E2122">
        <v>1083</v>
      </c>
      <c r="F2122" t="str">
        <f t="shared" si="74"/>
        <v>01</v>
      </c>
      <c r="G2122" t="s">
        <v>512</v>
      </c>
      <c r="H2122">
        <v>1</v>
      </c>
      <c r="I2122" t="s">
        <v>5</v>
      </c>
      <c r="J2122" t="s">
        <v>5</v>
      </c>
      <c r="K2122" t="s">
        <v>6</v>
      </c>
      <c r="L2122">
        <v>2</v>
      </c>
      <c r="M2122" t="str">
        <f>VLOOKUP(E2122,Translations!$A$1:$B$7,2,FALSE)</f>
        <v>Syddanmark</v>
      </c>
      <c r="N2122" t="str">
        <f>VLOOKUP(D2122,Translations!$I$2:$K$101,2,FALSE)</f>
        <v>Odense</v>
      </c>
      <c r="O2122" t="str">
        <f>VLOOKUP(G2122,Translations!$M$2:$N$9,2,FALSE)</f>
        <v>[X2074] SARS-CoV-2 (RNA), Testcenter</v>
      </c>
      <c r="P2122" t="str">
        <f>VLOOKUP(F2122,Translations!$D$1:$F$13,2,FALSE)</f>
        <v>Ok</v>
      </c>
      <c r="Q2122" t="str">
        <f>VLOOKUP(F2122,Translations!$D$2:$G$13,4,FALSE)</f>
        <v>01 - Aktiv, bopæl i DK</v>
      </c>
      <c r="R2122" t="str">
        <f>VLOOKUP(H2122,Translations!$P$2:$Q$10,2,FALSE)</f>
        <v>1 - Selvstændigt sikret - med lægevalg</v>
      </c>
      <c r="S2122" t="str">
        <f>VLOOKUP(F2122,Translations!$D$2:$F$13,3,FALSE)</f>
        <v>Ja</v>
      </c>
    </row>
    <row r="2123" spans="1:19" x14ac:dyDescent="0.2">
      <c r="A2123" s="3">
        <v>43966</v>
      </c>
      <c r="B2123" t="s">
        <v>370</v>
      </c>
      <c r="C2123" t="s">
        <v>376</v>
      </c>
      <c r="D2123">
        <v>615</v>
      </c>
      <c r="E2123">
        <v>1082</v>
      </c>
      <c r="F2123" t="str">
        <f t="shared" si="74"/>
        <v>01</v>
      </c>
      <c r="G2123" t="s">
        <v>512</v>
      </c>
      <c r="H2123">
        <v>1</v>
      </c>
      <c r="I2123" t="s">
        <v>5</v>
      </c>
      <c r="J2123" t="s">
        <v>5</v>
      </c>
      <c r="K2123" t="s">
        <v>6</v>
      </c>
      <c r="L2123">
        <v>1</v>
      </c>
      <c r="M2123" t="str">
        <f>VLOOKUP(E2123,Translations!$A$1:$B$7,2,FALSE)</f>
        <v>Midtjylland</v>
      </c>
      <c r="N2123" t="str">
        <f>VLOOKUP(D2123,Translations!$I$2:$K$101,2,FALSE)</f>
        <v>Horsens</v>
      </c>
      <c r="O2123" t="str">
        <f>VLOOKUP(G2123,Translations!$M$2:$N$9,2,FALSE)</f>
        <v>[X2074] SARS-CoV-2 (RNA), Testcenter</v>
      </c>
      <c r="P2123" t="str">
        <f>VLOOKUP(F2123,Translations!$D$1:$F$13,2,FALSE)</f>
        <v>Ok</v>
      </c>
      <c r="Q2123" t="str">
        <f>VLOOKUP(F2123,Translations!$D$2:$G$13,4,FALSE)</f>
        <v>01 - Aktiv, bopæl i DK</v>
      </c>
      <c r="R2123" t="str">
        <f>VLOOKUP(H2123,Translations!$P$2:$Q$10,2,FALSE)</f>
        <v>1 - Selvstændigt sikret - med lægevalg</v>
      </c>
      <c r="S2123" t="str">
        <f>VLOOKUP(F2123,Translations!$D$2:$F$13,3,FALSE)</f>
        <v>Ja</v>
      </c>
    </row>
    <row r="2124" spans="1:19" x14ac:dyDescent="0.2">
      <c r="A2124" s="3">
        <v>43966</v>
      </c>
      <c r="B2124" t="s">
        <v>370</v>
      </c>
      <c r="C2124" t="s">
        <v>376</v>
      </c>
      <c r="D2124">
        <v>630</v>
      </c>
      <c r="E2124">
        <v>1083</v>
      </c>
      <c r="F2124" t="str">
        <f t="shared" si="74"/>
        <v>01</v>
      </c>
      <c r="G2124" t="s">
        <v>512</v>
      </c>
      <c r="H2124">
        <v>1</v>
      </c>
      <c r="I2124" t="s">
        <v>5</v>
      </c>
      <c r="J2124" t="s">
        <v>5</v>
      </c>
      <c r="K2124" t="s">
        <v>6</v>
      </c>
      <c r="L2124">
        <v>1</v>
      </c>
      <c r="M2124" t="str">
        <f>VLOOKUP(E2124,Translations!$A$1:$B$7,2,FALSE)</f>
        <v>Syddanmark</v>
      </c>
      <c r="N2124" t="str">
        <f>VLOOKUP(D2124,Translations!$I$2:$K$101,2,FALSE)</f>
        <v>Vejle</v>
      </c>
      <c r="O2124" t="str">
        <f>VLOOKUP(G2124,Translations!$M$2:$N$9,2,FALSE)</f>
        <v>[X2074] SARS-CoV-2 (RNA), Testcenter</v>
      </c>
      <c r="P2124" t="str">
        <f>VLOOKUP(F2124,Translations!$D$1:$F$13,2,FALSE)</f>
        <v>Ok</v>
      </c>
      <c r="Q2124" t="str">
        <f>VLOOKUP(F2124,Translations!$D$2:$G$13,4,FALSE)</f>
        <v>01 - Aktiv, bopæl i DK</v>
      </c>
      <c r="R2124" t="str">
        <f>VLOOKUP(H2124,Translations!$P$2:$Q$10,2,FALSE)</f>
        <v>1 - Selvstændigt sikret - med lægevalg</v>
      </c>
      <c r="S2124" t="str">
        <f>VLOOKUP(F2124,Translations!$D$2:$F$13,3,FALSE)</f>
        <v>Ja</v>
      </c>
    </row>
    <row r="2125" spans="1:19" x14ac:dyDescent="0.2">
      <c r="A2125" s="3">
        <v>43966</v>
      </c>
      <c r="B2125" t="s">
        <v>370</v>
      </c>
      <c r="C2125" t="s">
        <v>376</v>
      </c>
      <c r="D2125">
        <v>657</v>
      </c>
      <c r="E2125">
        <v>1082</v>
      </c>
      <c r="F2125" t="str">
        <f t="shared" si="74"/>
        <v>01</v>
      </c>
      <c r="G2125" t="s">
        <v>512</v>
      </c>
      <c r="H2125">
        <v>1</v>
      </c>
      <c r="I2125" t="s">
        <v>5</v>
      </c>
      <c r="J2125" t="s">
        <v>5</v>
      </c>
      <c r="K2125" t="s">
        <v>6</v>
      </c>
      <c r="L2125">
        <v>6</v>
      </c>
      <c r="M2125" t="str">
        <f>VLOOKUP(E2125,Translations!$A$1:$B$7,2,FALSE)</f>
        <v>Midtjylland</v>
      </c>
      <c r="N2125" t="str">
        <f>VLOOKUP(D2125,Translations!$I$2:$K$101,2,FALSE)</f>
        <v>Herning</v>
      </c>
      <c r="O2125" t="str">
        <f>VLOOKUP(G2125,Translations!$M$2:$N$9,2,FALSE)</f>
        <v>[X2074] SARS-CoV-2 (RNA), Testcenter</v>
      </c>
      <c r="P2125" t="str">
        <f>VLOOKUP(F2125,Translations!$D$1:$F$13,2,FALSE)</f>
        <v>Ok</v>
      </c>
      <c r="Q2125" t="str">
        <f>VLOOKUP(F2125,Translations!$D$2:$G$13,4,FALSE)</f>
        <v>01 - Aktiv, bopæl i DK</v>
      </c>
      <c r="R2125" t="str">
        <f>VLOOKUP(H2125,Translations!$P$2:$Q$10,2,FALSE)</f>
        <v>1 - Selvstændigt sikret - med lægevalg</v>
      </c>
      <c r="S2125" t="str">
        <f>VLOOKUP(F2125,Translations!$D$2:$F$13,3,FALSE)</f>
        <v>Ja</v>
      </c>
    </row>
    <row r="2126" spans="1:19" x14ac:dyDescent="0.2">
      <c r="A2126" s="3">
        <v>43966</v>
      </c>
      <c r="B2126" t="s">
        <v>370</v>
      </c>
      <c r="C2126" t="s">
        <v>376</v>
      </c>
      <c r="D2126">
        <v>661</v>
      </c>
      <c r="E2126">
        <v>1082</v>
      </c>
      <c r="F2126" t="str">
        <f t="shared" si="74"/>
        <v>01</v>
      </c>
      <c r="G2126" t="s">
        <v>512</v>
      </c>
      <c r="H2126">
        <v>1</v>
      </c>
      <c r="I2126" t="s">
        <v>5</v>
      </c>
      <c r="J2126" t="s">
        <v>5</v>
      </c>
      <c r="K2126" t="s">
        <v>6</v>
      </c>
      <c r="L2126">
        <v>89</v>
      </c>
      <c r="M2126" t="str">
        <f>VLOOKUP(E2126,Translations!$A$1:$B$7,2,FALSE)</f>
        <v>Midtjylland</v>
      </c>
      <c r="N2126" t="str">
        <f>VLOOKUP(D2126,Translations!$I$2:$K$101,2,FALSE)</f>
        <v>Holstebro</v>
      </c>
      <c r="O2126" t="str">
        <f>VLOOKUP(G2126,Translations!$M$2:$N$9,2,FALSE)</f>
        <v>[X2074] SARS-CoV-2 (RNA), Testcenter</v>
      </c>
      <c r="P2126" t="str">
        <f>VLOOKUP(F2126,Translations!$D$1:$F$13,2,FALSE)</f>
        <v>Ok</v>
      </c>
      <c r="Q2126" t="str">
        <f>VLOOKUP(F2126,Translations!$D$2:$G$13,4,FALSE)</f>
        <v>01 - Aktiv, bopæl i DK</v>
      </c>
      <c r="R2126" t="str">
        <f>VLOOKUP(H2126,Translations!$P$2:$Q$10,2,FALSE)</f>
        <v>1 - Selvstændigt sikret - med lægevalg</v>
      </c>
      <c r="S2126" t="str">
        <f>VLOOKUP(F2126,Translations!$D$2:$F$13,3,FALSE)</f>
        <v>Ja</v>
      </c>
    </row>
    <row r="2127" spans="1:19" x14ac:dyDescent="0.2">
      <c r="A2127" s="3">
        <v>43966</v>
      </c>
      <c r="B2127" t="s">
        <v>370</v>
      </c>
      <c r="C2127" t="s">
        <v>376</v>
      </c>
      <c r="D2127">
        <v>665</v>
      </c>
      <c r="E2127">
        <v>1082</v>
      </c>
      <c r="F2127" t="str">
        <f t="shared" si="74"/>
        <v>01</v>
      </c>
      <c r="G2127" t="s">
        <v>512</v>
      </c>
      <c r="H2127">
        <v>1</v>
      </c>
      <c r="I2127" t="s">
        <v>5</v>
      </c>
      <c r="J2127" t="s">
        <v>5</v>
      </c>
      <c r="K2127" t="s">
        <v>6</v>
      </c>
      <c r="L2127">
        <v>31</v>
      </c>
      <c r="M2127" t="str">
        <f>VLOOKUP(E2127,Translations!$A$1:$B$7,2,FALSE)</f>
        <v>Midtjylland</v>
      </c>
      <c r="N2127" t="str">
        <f>VLOOKUP(D2127,Translations!$I$2:$K$101,2,FALSE)</f>
        <v>Lemvig</v>
      </c>
      <c r="O2127" t="str">
        <f>VLOOKUP(G2127,Translations!$M$2:$N$9,2,FALSE)</f>
        <v>[X2074] SARS-CoV-2 (RNA), Testcenter</v>
      </c>
      <c r="P2127" t="str">
        <f>VLOOKUP(F2127,Translations!$D$1:$F$13,2,FALSE)</f>
        <v>Ok</v>
      </c>
      <c r="Q2127" t="str">
        <f>VLOOKUP(F2127,Translations!$D$2:$G$13,4,FALSE)</f>
        <v>01 - Aktiv, bopæl i DK</v>
      </c>
      <c r="R2127" t="str">
        <f>VLOOKUP(H2127,Translations!$P$2:$Q$10,2,FALSE)</f>
        <v>1 - Selvstændigt sikret - med lægevalg</v>
      </c>
      <c r="S2127" t="str">
        <f>VLOOKUP(F2127,Translations!$D$2:$F$13,3,FALSE)</f>
        <v>Ja</v>
      </c>
    </row>
    <row r="2128" spans="1:19" x14ac:dyDescent="0.2">
      <c r="A2128" s="3">
        <v>43966</v>
      </c>
      <c r="B2128" t="s">
        <v>370</v>
      </c>
      <c r="C2128" t="s">
        <v>376</v>
      </c>
      <c r="D2128">
        <v>671</v>
      </c>
      <c r="E2128">
        <v>1082</v>
      </c>
      <c r="F2128" t="str">
        <f t="shared" si="74"/>
        <v>01</v>
      </c>
      <c r="G2128" t="s">
        <v>512</v>
      </c>
      <c r="H2128">
        <v>1</v>
      </c>
      <c r="I2128" t="s">
        <v>5</v>
      </c>
      <c r="J2128" t="s">
        <v>5</v>
      </c>
      <c r="K2128" t="s">
        <v>6</v>
      </c>
      <c r="L2128">
        <v>272</v>
      </c>
      <c r="M2128" t="str">
        <f>VLOOKUP(E2128,Translations!$A$1:$B$7,2,FALSE)</f>
        <v>Midtjylland</v>
      </c>
      <c r="N2128" t="str">
        <f>VLOOKUP(D2128,Translations!$I$2:$K$101,2,FALSE)</f>
        <v>Struer</v>
      </c>
      <c r="O2128" t="str">
        <f>VLOOKUP(G2128,Translations!$M$2:$N$9,2,FALSE)</f>
        <v>[X2074] SARS-CoV-2 (RNA), Testcenter</v>
      </c>
      <c r="P2128" t="str">
        <f>VLOOKUP(F2128,Translations!$D$1:$F$13,2,FALSE)</f>
        <v>Ok</v>
      </c>
      <c r="Q2128" t="str">
        <f>VLOOKUP(F2128,Translations!$D$2:$G$13,4,FALSE)</f>
        <v>01 - Aktiv, bopæl i DK</v>
      </c>
      <c r="R2128" t="str">
        <f>VLOOKUP(H2128,Translations!$P$2:$Q$10,2,FALSE)</f>
        <v>1 - Selvstændigt sikret - med lægevalg</v>
      </c>
      <c r="S2128" t="str">
        <f>VLOOKUP(F2128,Translations!$D$2:$F$13,3,FALSE)</f>
        <v>Ja</v>
      </c>
    </row>
    <row r="2129" spans="1:19" x14ac:dyDescent="0.2">
      <c r="A2129" s="3">
        <v>43966</v>
      </c>
      <c r="B2129" t="s">
        <v>370</v>
      </c>
      <c r="C2129" t="s">
        <v>376</v>
      </c>
      <c r="D2129">
        <v>707</v>
      </c>
      <c r="E2129">
        <v>1082</v>
      </c>
      <c r="F2129" t="str">
        <f t="shared" si="74"/>
        <v>01</v>
      </c>
      <c r="G2129" t="s">
        <v>512</v>
      </c>
      <c r="H2129">
        <v>1</v>
      </c>
      <c r="I2129" t="s">
        <v>5</v>
      </c>
      <c r="J2129" t="s">
        <v>5</v>
      </c>
      <c r="K2129" t="s">
        <v>6</v>
      </c>
      <c r="L2129">
        <v>1</v>
      </c>
      <c r="M2129" t="str">
        <f>VLOOKUP(E2129,Translations!$A$1:$B$7,2,FALSE)</f>
        <v>Midtjylland</v>
      </c>
      <c r="N2129" t="str">
        <f>VLOOKUP(D2129,Translations!$I$2:$K$101,2,FALSE)</f>
        <v>Norddjurs</v>
      </c>
      <c r="O2129" t="str">
        <f>VLOOKUP(G2129,Translations!$M$2:$N$9,2,FALSE)</f>
        <v>[X2074] SARS-CoV-2 (RNA), Testcenter</v>
      </c>
      <c r="P2129" t="str">
        <f>VLOOKUP(F2129,Translations!$D$1:$F$13,2,FALSE)</f>
        <v>Ok</v>
      </c>
      <c r="Q2129" t="str">
        <f>VLOOKUP(F2129,Translations!$D$2:$G$13,4,FALSE)</f>
        <v>01 - Aktiv, bopæl i DK</v>
      </c>
      <c r="R2129" t="str">
        <f>VLOOKUP(H2129,Translations!$P$2:$Q$10,2,FALSE)</f>
        <v>1 - Selvstændigt sikret - med lægevalg</v>
      </c>
      <c r="S2129" t="str">
        <f>VLOOKUP(F2129,Translations!$D$2:$F$13,3,FALSE)</f>
        <v>Ja</v>
      </c>
    </row>
    <row r="2130" spans="1:19" x14ac:dyDescent="0.2">
      <c r="A2130" s="3">
        <v>43966</v>
      </c>
      <c r="B2130" t="s">
        <v>370</v>
      </c>
      <c r="C2130" t="s">
        <v>376</v>
      </c>
      <c r="D2130">
        <v>727</v>
      </c>
      <c r="E2130">
        <v>1082</v>
      </c>
      <c r="F2130" t="str">
        <f t="shared" si="74"/>
        <v>01</v>
      </c>
      <c r="G2130" t="s">
        <v>512</v>
      </c>
      <c r="H2130">
        <v>1</v>
      </c>
      <c r="I2130" t="s">
        <v>5</v>
      </c>
      <c r="J2130" t="s">
        <v>5</v>
      </c>
      <c r="K2130" t="s">
        <v>6</v>
      </c>
      <c r="L2130">
        <v>1</v>
      </c>
      <c r="M2130" t="str">
        <f>VLOOKUP(E2130,Translations!$A$1:$B$7,2,FALSE)</f>
        <v>Midtjylland</v>
      </c>
      <c r="N2130" t="str">
        <f>VLOOKUP(D2130,Translations!$I$2:$K$101,2,FALSE)</f>
        <v>Odder</v>
      </c>
      <c r="O2130" t="str">
        <f>VLOOKUP(G2130,Translations!$M$2:$N$9,2,FALSE)</f>
        <v>[X2074] SARS-CoV-2 (RNA), Testcenter</v>
      </c>
      <c r="P2130" t="str">
        <f>VLOOKUP(F2130,Translations!$D$1:$F$13,2,FALSE)</f>
        <v>Ok</v>
      </c>
      <c r="Q2130" t="str">
        <f>VLOOKUP(F2130,Translations!$D$2:$G$13,4,FALSE)</f>
        <v>01 - Aktiv, bopæl i DK</v>
      </c>
      <c r="R2130" t="str">
        <f>VLOOKUP(H2130,Translations!$P$2:$Q$10,2,FALSE)</f>
        <v>1 - Selvstændigt sikret - med lægevalg</v>
      </c>
      <c r="S2130" t="str">
        <f>VLOOKUP(F2130,Translations!$D$2:$F$13,3,FALSE)</f>
        <v>Ja</v>
      </c>
    </row>
    <row r="2131" spans="1:19" x14ac:dyDescent="0.2">
      <c r="A2131" s="3">
        <v>43966</v>
      </c>
      <c r="B2131" t="s">
        <v>370</v>
      </c>
      <c r="C2131" t="s">
        <v>376</v>
      </c>
      <c r="D2131">
        <v>740</v>
      </c>
      <c r="E2131">
        <v>1082</v>
      </c>
      <c r="F2131" t="str">
        <f t="shared" si="74"/>
        <v>01</v>
      </c>
      <c r="G2131" t="s">
        <v>512</v>
      </c>
      <c r="H2131">
        <v>1</v>
      </c>
      <c r="I2131" t="s">
        <v>5</v>
      </c>
      <c r="J2131" t="s">
        <v>5</v>
      </c>
      <c r="K2131" t="s">
        <v>6</v>
      </c>
      <c r="L2131">
        <v>1</v>
      </c>
      <c r="M2131" t="str">
        <f>VLOOKUP(E2131,Translations!$A$1:$B$7,2,FALSE)</f>
        <v>Midtjylland</v>
      </c>
      <c r="N2131" t="str">
        <f>VLOOKUP(D2131,Translations!$I$2:$K$101,2,FALSE)</f>
        <v>Silkeborg</v>
      </c>
      <c r="O2131" t="str">
        <f>VLOOKUP(G2131,Translations!$M$2:$N$9,2,FALSE)</f>
        <v>[X2074] SARS-CoV-2 (RNA), Testcenter</v>
      </c>
      <c r="P2131" t="str">
        <f>VLOOKUP(F2131,Translations!$D$1:$F$13,2,FALSE)</f>
        <v>Ok</v>
      </c>
      <c r="Q2131" t="str">
        <f>VLOOKUP(F2131,Translations!$D$2:$G$13,4,FALSE)</f>
        <v>01 - Aktiv, bopæl i DK</v>
      </c>
      <c r="R2131" t="str">
        <f>VLOOKUP(H2131,Translations!$P$2:$Q$10,2,FALSE)</f>
        <v>1 - Selvstændigt sikret - med lægevalg</v>
      </c>
      <c r="S2131" t="str">
        <f>VLOOKUP(F2131,Translations!$D$2:$F$13,3,FALSE)</f>
        <v>Ja</v>
      </c>
    </row>
    <row r="2132" spans="1:19" x14ac:dyDescent="0.2">
      <c r="A2132" s="3">
        <v>43966</v>
      </c>
      <c r="B2132" t="s">
        <v>370</v>
      </c>
      <c r="C2132" t="s">
        <v>376</v>
      </c>
      <c r="D2132">
        <v>751</v>
      </c>
      <c r="E2132">
        <v>1082</v>
      </c>
      <c r="F2132" t="str">
        <f t="shared" si="74"/>
        <v>01</v>
      </c>
      <c r="G2132" t="s">
        <v>512</v>
      </c>
      <c r="H2132">
        <v>1</v>
      </c>
      <c r="I2132" t="s">
        <v>5</v>
      </c>
      <c r="J2132" t="s">
        <v>5</v>
      </c>
      <c r="K2132" t="s">
        <v>6</v>
      </c>
      <c r="L2132">
        <v>6</v>
      </c>
      <c r="M2132" t="str">
        <f>VLOOKUP(E2132,Translations!$A$1:$B$7,2,FALSE)</f>
        <v>Midtjylland</v>
      </c>
      <c r="N2132" t="str">
        <f>VLOOKUP(D2132,Translations!$I$2:$K$101,2,FALSE)</f>
        <v>Aarhus</v>
      </c>
      <c r="O2132" t="str">
        <f>VLOOKUP(G2132,Translations!$M$2:$N$9,2,FALSE)</f>
        <v>[X2074] SARS-CoV-2 (RNA), Testcenter</v>
      </c>
      <c r="P2132" t="str">
        <f>VLOOKUP(F2132,Translations!$D$1:$F$13,2,FALSE)</f>
        <v>Ok</v>
      </c>
      <c r="Q2132" t="str">
        <f>VLOOKUP(F2132,Translations!$D$2:$G$13,4,FALSE)</f>
        <v>01 - Aktiv, bopæl i DK</v>
      </c>
      <c r="R2132" t="str">
        <f>VLOOKUP(H2132,Translations!$P$2:$Q$10,2,FALSE)</f>
        <v>1 - Selvstændigt sikret - med lægevalg</v>
      </c>
      <c r="S2132" t="str">
        <f>VLOOKUP(F2132,Translations!$D$2:$F$13,3,FALSE)</f>
        <v>Ja</v>
      </c>
    </row>
    <row r="2133" spans="1:19" x14ac:dyDescent="0.2">
      <c r="A2133" s="3">
        <v>43966</v>
      </c>
      <c r="B2133" t="s">
        <v>370</v>
      </c>
      <c r="C2133" t="s">
        <v>376</v>
      </c>
      <c r="D2133">
        <v>760</v>
      </c>
      <c r="E2133">
        <v>1082</v>
      </c>
      <c r="F2133" t="str">
        <f t="shared" si="74"/>
        <v>01</v>
      </c>
      <c r="G2133" t="s">
        <v>512</v>
      </c>
      <c r="H2133">
        <v>1</v>
      </c>
      <c r="I2133" t="s">
        <v>5</v>
      </c>
      <c r="J2133" t="s">
        <v>5</v>
      </c>
      <c r="K2133" t="s">
        <v>6</v>
      </c>
      <c r="L2133">
        <v>3</v>
      </c>
      <c r="M2133" t="str">
        <f>VLOOKUP(E2133,Translations!$A$1:$B$7,2,FALSE)</f>
        <v>Midtjylland</v>
      </c>
      <c r="N2133" t="str">
        <f>VLOOKUP(D2133,Translations!$I$2:$K$101,2,FALSE)</f>
        <v>Ringkøbing-Skjern</v>
      </c>
      <c r="O2133" t="str">
        <f>VLOOKUP(G2133,Translations!$M$2:$N$9,2,FALSE)</f>
        <v>[X2074] SARS-CoV-2 (RNA), Testcenter</v>
      </c>
      <c r="P2133" t="str">
        <f>VLOOKUP(F2133,Translations!$D$1:$F$13,2,FALSE)</f>
        <v>Ok</v>
      </c>
      <c r="Q2133" t="str">
        <f>VLOOKUP(F2133,Translations!$D$2:$G$13,4,FALSE)</f>
        <v>01 - Aktiv, bopæl i DK</v>
      </c>
      <c r="R2133" t="str">
        <f>VLOOKUP(H2133,Translations!$P$2:$Q$10,2,FALSE)</f>
        <v>1 - Selvstændigt sikret - med lægevalg</v>
      </c>
      <c r="S2133" t="str">
        <f>VLOOKUP(F2133,Translations!$D$2:$F$13,3,FALSE)</f>
        <v>Ja</v>
      </c>
    </row>
    <row r="2134" spans="1:19" x14ac:dyDescent="0.2">
      <c r="A2134" s="3">
        <v>43966</v>
      </c>
      <c r="B2134" t="s">
        <v>370</v>
      </c>
      <c r="C2134" t="s">
        <v>376</v>
      </c>
      <c r="D2134">
        <v>779</v>
      </c>
      <c r="E2134">
        <v>1082</v>
      </c>
      <c r="F2134" t="str">
        <f t="shared" si="74"/>
        <v>01</v>
      </c>
      <c r="G2134" t="s">
        <v>512</v>
      </c>
      <c r="H2134">
        <v>1</v>
      </c>
      <c r="I2134" t="s">
        <v>5</v>
      </c>
      <c r="J2134" t="s">
        <v>5</v>
      </c>
      <c r="K2134" t="s">
        <v>6</v>
      </c>
      <c r="L2134">
        <v>7</v>
      </c>
      <c r="M2134" t="str">
        <f>VLOOKUP(E2134,Translations!$A$1:$B$7,2,FALSE)</f>
        <v>Midtjylland</v>
      </c>
      <c r="N2134" t="str">
        <f>VLOOKUP(D2134,Translations!$I$2:$K$101,2,FALSE)</f>
        <v>Skive</v>
      </c>
      <c r="O2134" t="str">
        <f>VLOOKUP(G2134,Translations!$M$2:$N$9,2,FALSE)</f>
        <v>[X2074] SARS-CoV-2 (RNA), Testcenter</v>
      </c>
      <c r="P2134" t="str">
        <f>VLOOKUP(F2134,Translations!$D$1:$F$13,2,FALSE)</f>
        <v>Ok</v>
      </c>
      <c r="Q2134" t="str">
        <f>VLOOKUP(F2134,Translations!$D$2:$G$13,4,FALSE)</f>
        <v>01 - Aktiv, bopæl i DK</v>
      </c>
      <c r="R2134" t="str">
        <f>VLOOKUP(H2134,Translations!$P$2:$Q$10,2,FALSE)</f>
        <v>1 - Selvstændigt sikret - med lægevalg</v>
      </c>
      <c r="S2134" t="str">
        <f>VLOOKUP(F2134,Translations!$D$2:$F$13,3,FALSE)</f>
        <v>Ja</v>
      </c>
    </row>
    <row r="2135" spans="1:19" x14ac:dyDescent="0.2">
      <c r="A2135" s="3">
        <v>43966</v>
      </c>
      <c r="B2135" t="s">
        <v>370</v>
      </c>
      <c r="C2135" t="s">
        <v>376</v>
      </c>
      <c r="D2135">
        <v>787</v>
      </c>
      <c r="E2135">
        <v>1081</v>
      </c>
      <c r="F2135" t="str">
        <f t="shared" si="74"/>
        <v>01</v>
      </c>
      <c r="G2135" t="s">
        <v>512</v>
      </c>
      <c r="H2135">
        <v>1</v>
      </c>
      <c r="I2135" t="s">
        <v>5</v>
      </c>
      <c r="J2135" t="s">
        <v>5</v>
      </c>
      <c r="K2135" t="s">
        <v>6</v>
      </c>
      <c r="L2135">
        <v>11</v>
      </c>
      <c r="M2135" t="str">
        <f>VLOOKUP(E2135,Translations!$A$1:$B$7,2,FALSE)</f>
        <v>Nordjylland</v>
      </c>
      <c r="N2135" t="str">
        <f>VLOOKUP(D2135,Translations!$I$2:$K$101,2,FALSE)</f>
        <v>Thisted</v>
      </c>
      <c r="O2135" t="str">
        <f>VLOOKUP(G2135,Translations!$M$2:$N$9,2,FALSE)</f>
        <v>[X2074] SARS-CoV-2 (RNA), Testcenter</v>
      </c>
      <c r="P2135" t="str">
        <f>VLOOKUP(F2135,Translations!$D$1:$F$13,2,FALSE)</f>
        <v>Ok</v>
      </c>
      <c r="Q2135" t="str">
        <f>VLOOKUP(F2135,Translations!$D$2:$G$13,4,FALSE)</f>
        <v>01 - Aktiv, bopæl i DK</v>
      </c>
      <c r="R2135" t="str">
        <f>VLOOKUP(H2135,Translations!$P$2:$Q$10,2,FALSE)</f>
        <v>1 - Selvstændigt sikret - med lægevalg</v>
      </c>
      <c r="S2135" t="str">
        <f>VLOOKUP(F2135,Translations!$D$2:$F$13,3,FALSE)</f>
        <v>Ja</v>
      </c>
    </row>
    <row r="2136" spans="1:19" x14ac:dyDescent="0.2">
      <c r="A2136" s="3">
        <v>43966</v>
      </c>
      <c r="B2136" t="s">
        <v>370</v>
      </c>
      <c r="C2136" t="s">
        <v>376</v>
      </c>
      <c r="D2136">
        <v>791</v>
      </c>
      <c r="E2136">
        <v>1082</v>
      </c>
      <c r="F2136" t="str">
        <f t="shared" si="74"/>
        <v>01</v>
      </c>
      <c r="G2136" t="s">
        <v>512</v>
      </c>
      <c r="H2136">
        <v>1</v>
      </c>
      <c r="I2136" t="s">
        <v>5</v>
      </c>
      <c r="J2136" t="s">
        <v>5</v>
      </c>
      <c r="K2136" t="s">
        <v>6</v>
      </c>
      <c r="L2136">
        <v>1</v>
      </c>
      <c r="M2136" t="str">
        <f>VLOOKUP(E2136,Translations!$A$1:$B$7,2,FALSE)</f>
        <v>Midtjylland</v>
      </c>
      <c r="N2136" t="str">
        <f>VLOOKUP(D2136,Translations!$I$2:$K$101,2,FALSE)</f>
        <v>Viborg</v>
      </c>
      <c r="O2136" t="str">
        <f>VLOOKUP(G2136,Translations!$M$2:$N$9,2,FALSE)</f>
        <v>[X2074] SARS-CoV-2 (RNA), Testcenter</v>
      </c>
      <c r="P2136" t="str">
        <f>VLOOKUP(F2136,Translations!$D$1:$F$13,2,FALSE)</f>
        <v>Ok</v>
      </c>
      <c r="Q2136" t="str">
        <f>VLOOKUP(F2136,Translations!$D$2:$G$13,4,FALSE)</f>
        <v>01 - Aktiv, bopæl i DK</v>
      </c>
      <c r="R2136" t="str">
        <f>VLOOKUP(H2136,Translations!$P$2:$Q$10,2,FALSE)</f>
        <v>1 - Selvstændigt sikret - med lægevalg</v>
      </c>
      <c r="S2136" t="str">
        <f>VLOOKUP(F2136,Translations!$D$2:$F$13,3,FALSE)</f>
        <v>Ja</v>
      </c>
    </row>
    <row r="2137" spans="1:19" x14ac:dyDescent="0.2">
      <c r="A2137" s="3">
        <v>43966</v>
      </c>
      <c r="B2137" t="s">
        <v>370</v>
      </c>
      <c r="C2137" t="s">
        <v>376</v>
      </c>
      <c r="D2137">
        <v>851</v>
      </c>
      <c r="E2137">
        <v>1081</v>
      </c>
      <c r="F2137" t="str">
        <f t="shared" si="74"/>
        <v>01</v>
      </c>
      <c r="G2137" t="s">
        <v>512</v>
      </c>
      <c r="H2137">
        <v>1</v>
      </c>
      <c r="I2137" t="s">
        <v>5</v>
      </c>
      <c r="J2137" t="s">
        <v>5</v>
      </c>
      <c r="K2137" t="s">
        <v>6</v>
      </c>
      <c r="L2137">
        <v>3</v>
      </c>
      <c r="M2137" t="str">
        <f>VLOOKUP(E2137,Translations!$A$1:$B$7,2,FALSE)</f>
        <v>Nordjylland</v>
      </c>
      <c r="N2137" t="str">
        <f>VLOOKUP(D2137,Translations!$I$2:$K$101,2,FALSE)</f>
        <v>Aalborg</v>
      </c>
      <c r="O2137" t="str">
        <f>VLOOKUP(G2137,Translations!$M$2:$N$9,2,FALSE)</f>
        <v>[X2074] SARS-CoV-2 (RNA), Testcenter</v>
      </c>
      <c r="P2137" t="str">
        <f>VLOOKUP(F2137,Translations!$D$1:$F$13,2,FALSE)</f>
        <v>Ok</v>
      </c>
      <c r="Q2137" t="str">
        <f>VLOOKUP(F2137,Translations!$D$2:$G$13,4,FALSE)</f>
        <v>01 - Aktiv, bopæl i DK</v>
      </c>
      <c r="R2137" t="str">
        <f>VLOOKUP(H2137,Translations!$P$2:$Q$10,2,FALSE)</f>
        <v>1 - Selvstændigt sikret - med lægevalg</v>
      </c>
      <c r="S2137" t="str">
        <f>VLOOKUP(F2137,Translations!$D$2:$F$13,3,FALSE)</f>
        <v>Ja</v>
      </c>
    </row>
    <row r="2138" spans="1:19" x14ac:dyDescent="0.2">
      <c r="A2138" s="3">
        <v>43966</v>
      </c>
      <c r="B2138" t="s">
        <v>370</v>
      </c>
      <c r="C2138" t="s">
        <v>377</v>
      </c>
      <c r="D2138">
        <v>0</v>
      </c>
      <c r="E2138">
        <v>0</v>
      </c>
      <c r="F2138" t="str">
        <f>"90"</f>
        <v>90</v>
      </c>
      <c r="G2138" t="s">
        <v>512</v>
      </c>
      <c r="H2138">
        <v>9</v>
      </c>
      <c r="I2138" t="s">
        <v>5</v>
      </c>
      <c r="J2138" t="s">
        <v>5</v>
      </c>
      <c r="K2138" t="s">
        <v>6</v>
      </c>
      <c r="L2138">
        <v>1</v>
      </c>
      <c r="M2138" t="str">
        <f>VLOOKUP(E2138,Translations!$A$1:$B$7,2,FALSE)</f>
        <v>Ukendt</v>
      </c>
      <c r="N2138" t="str">
        <f>VLOOKUP(D2138,Translations!$I$2:$K$101,2,FALSE)</f>
        <v>Ukendt</v>
      </c>
      <c r="O2138" t="str">
        <f>VLOOKUP(G2138,Translations!$M$2:$N$9,2,FALSE)</f>
        <v>[X2074] SARS-CoV-2 (RNA), Testcenter</v>
      </c>
      <c r="P2138" t="str">
        <f>VLOOKUP(F2138,Translations!$D$1:$F$13,2,FALSE)</f>
        <v>Død</v>
      </c>
      <c r="Q2138" t="str">
        <f>VLOOKUP(F2138,Translations!$D$2:$G$13,4,FALSE)</f>
        <v>90 - Inaktiv, død</v>
      </c>
      <c r="R2138" t="str">
        <f>VLOOKUP(H2138,Translations!$P$2:$Q$10,2,FALSE)</f>
        <v>9 - Død</v>
      </c>
      <c r="S2138" t="str">
        <f>VLOOKUP(F2138,Translations!$D$2:$F$13,3,FALSE)</f>
        <v>Nej</v>
      </c>
    </row>
    <row r="2139" spans="1:19" x14ac:dyDescent="0.2">
      <c r="A2139" s="3">
        <v>43966</v>
      </c>
      <c r="B2139" t="s">
        <v>370</v>
      </c>
      <c r="C2139" t="s">
        <v>377</v>
      </c>
      <c r="D2139">
        <v>101</v>
      </c>
      <c r="E2139">
        <v>1084</v>
      </c>
      <c r="F2139" t="str">
        <f t="shared" ref="F2139:F2152" si="75">"01"</f>
        <v>01</v>
      </c>
      <c r="G2139" t="s">
        <v>512</v>
      </c>
      <c r="H2139">
        <v>1</v>
      </c>
      <c r="I2139" t="s">
        <v>5</v>
      </c>
      <c r="J2139" t="s">
        <v>5</v>
      </c>
      <c r="K2139" t="s">
        <v>6</v>
      </c>
      <c r="L2139">
        <v>1</v>
      </c>
      <c r="M2139" t="str">
        <f>VLOOKUP(E2139,Translations!$A$1:$B$7,2,FALSE)</f>
        <v>Hovedstaden</v>
      </c>
      <c r="N2139" t="str">
        <f>VLOOKUP(D2139,Translations!$I$2:$K$101,2,FALSE)</f>
        <v>København</v>
      </c>
      <c r="O2139" t="str">
        <f>VLOOKUP(G2139,Translations!$M$2:$N$9,2,FALSE)</f>
        <v>[X2074] SARS-CoV-2 (RNA), Testcenter</v>
      </c>
      <c r="P2139" t="str">
        <f>VLOOKUP(F2139,Translations!$D$1:$F$13,2,FALSE)</f>
        <v>Ok</v>
      </c>
      <c r="Q2139" t="str">
        <f>VLOOKUP(F2139,Translations!$D$2:$G$13,4,FALSE)</f>
        <v>01 - Aktiv, bopæl i DK</v>
      </c>
      <c r="R2139" t="str">
        <f>VLOOKUP(H2139,Translations!$P$2:$Q$10,2,FALSE)</f>
        <v>1 - Selvstændigt sikret - med lægevalg</v>
      </c>
      <c r="S2139" t="str">
        <f>VLOOKUP(F2139,Translations!$D$2:$F$13,3,FALSE)</f>
        <v>Ja</v>
      </c>
    </row>
    <row r="2140" spans="1:19" x14ac:dyDescent="0.2">
      <c r="A2140" s="3">
        <v>43966</v>
      </c>
      <c r="B2140" t="s">
        <v>370</v>
      </c>
      <c r="C2140" t="s">
        <v>377</v>
      </c>
      <c r="D2140">
        <v>169</v>
      </c>
      <c r="E2140">
        <v>1084</v>
      </c>
      <c r="F2140" t="str">
        <f t="shared" si="75"/>
        <v>01</v>
      </c>
      <c r="G2140" t="s">
        <v>512</v>
      </c>
      <c r="H2140">
        <v>1</v>
      </c>
      <c r="I2140" t="s">
        <v>5</v>
      </c>
      <c r="J2140" t="s">
        <v>5</v>
      </c>
      <c r="K2140" t="s">
        <v>6</v>
      </c>
      <c r="L2140">
        <v>1</v>
      </c>
      <c r="M2140" t="str">
        <f>VLOOKUP(E2140,Translations!$A$1:$B$7,2,FALSE)</f>
        <v>Hovedstaden</v>
      </c>
      <c r="N2140" t="str">
        <f>VLOOKUP(D2140,Translations!$I$2:$K$101,2,FALSE)</f>
        <v>Høje-Taastrup</v>
      </c>
      <c r="O2140" t="str">
        <f>VLOOKUP(G2140,Translations!$M$2:$N$9,2,FALSE)</f>
        <v>[X2074] SARS-CoV-2 (RNA), Testcenter</v>
      </c>
      <c r="P2140" t="str">
        <f>VLOOKUP(F2140,Translations!$D$1:$F$13,2,FALSE)</f>
        <v>Ok</v>
      </c>
      <c r="Q2140" t="str">
        <f>VLOOKUP(F2140,Translations!$D$2:$G$13,4,FALSE)</f>
        <v>01 - Aktiv, bopæl i DK</v>
      </c>
      <c r="R2140" t="str">
        <f>VLOOKUP(H2140,Translations!$P$2:$Q$10,2,FALSE)</f>
        <v>1 - Selvstændigt sikret - med lægevalg</v>
      </c>
      <c r="S2140" t="str">
        <f>VLOOKUP(F2140,Translations!$D$2:$F$13,3,FALSE)</f>
        <v>Ja</v>
      </c>
    </row>
    <row r="2141" spans="1:19" x14ac:dyDescent="0.2">
      <c r="A2141" s="3">
        <v>43966</v>
      </c>
      <c r="B2141" t="s">
        <v>370</v>
      </c>
      <c r="C2141" t="s">
        <v>377</v>
      </c>
      <c r="D2141">
        <v>330</v>
      </c>
      <c r="E2141">
        <v>1085</v>
      </c>
      <c r="F2141" t="str">
        <f t="shared" si="75"/>
        <v>01</v>
      </c>
      <c r="G2141" t="s">
        <v>512</v>
      </c>
      <c r="H2141">
        <v>1</v>
      </c>
      <c r="I2141" t="s">
        <v>5</v>
      </c>
      <c r="J2141" t="s">
        <v>5</v>
      </c>
      <c r="K2141" t="s">
        <v>6</v>
      </c>
      <c r="L2141">
        <v>1</v>
      </c>
      <c r="M2141" t="str">
        <f>VLOOKUP(E2141,Translations!$A$1:$B$7,2,FALSE)</f>
        <v>Sjælland</v>
      </c>
      <c r="N2141" t="str">
        <f>VLOOKUP(D2141,Translations!$I$2:$K$101,2,FALSE)</f>
        <v>Slagelse</v>
      </c>
      <c r="O2141" t="str">
        <f>VLOOKUP(G2141,Translations!$M$2:$N$9,2,FALSE)</f>
        <v>[X2074] SARS-CoV-2 (RNA), Testcenter</v>
      </c>
      <c r="P2141" t="str">
        <f>VLOOKUP(F2141,Translations!$D$1:$F$13,2,FALSE)</f>
        <v>Ok</v>
      </c>
      <c r="Q2141" t="str">
        <f>VLOOKUP(F2141,Translations!$D$2:$G$13,4,FALSE)</f>
        <v>01 - Aktiv, bopæl i DK</v>
      </c>
      <c r="R2141" t="str">
        <f>VLOOKUP(H2141,Translations!$P$2:$Q$10,2,FALSE)</f>
        <v>1 - Selvstændigt sikret - med lægevalg</v>
      </c>
      <c r="S2141" t="str">
        <f>VLOOKUP(F2141,Translations!$D$2:$F$13,3,FALSE)</f>
        <v>Ja</v>
      </c>
    </row>
    <row r="2142" spans="1:19" x14ac:dyDescent="0.2">
      <c r="A2142" s="3">
        <v>43966</v>
      </c>
      <c r="B2142" t="s">
        <v>370</v>
      </c>
      <c r="C2142" t="s">
        <v>377</v>
      </c>
      <c r="D2142">
        <v>410</v>
      </c>
      <c r="E2142">
        <v>1083</v>
      </c>
      <c r="F2142" t="str">
        <f t="shared" si="75"/>
        <v>01</v>
      </c>
      <c r="G2142" t="s">
        <v>512</v>
      </c>
      <c r="H2142">
        <v>1</v>
      </c>
      <c r="I2142" t="s">
        <v>5</v>
      </c>
      <c r="J2142" t="s">
        <v>5</v>
      </c>
      <c r="K2142" t="s">
        <v>6</v>
      </c>
      <c r="L2142">
        <v>2</v>
      </c>
      <c r="M2142" t="str">
        <f>VLOOKUP(E2142,Translations!$A$1:$B$7,2,FALSE)</f>
        <v>Syddanmark</v>
      </c>
      <c r="N2142" t="str">
        <f>VLOOKUP(D2142,Translations!$I$2:$K$101,2,FALSE)</f>
        <v>Middelfart</v>
      </c>
      <c r="O2142" t="str">
        <f>VLOOKUP(G2142,Translations!$M$2:$N$9,2,FALSE)</f>
        <v>[X2074] SARS-CoV-2 (RNA), Testcenter</v>
      </c>
      <c r="P2142" t="str">
        <f>VLOOKUP(F2142,Translations!$D$1:$F$13,2,FALSE)</f>
        <v>Ok</v>
      </c>
      <c r="Q2142" t="str">
        <f>VLOOKUP(F2142,Translations!$D$2:$G$13,4,FALSE)</f>
        <v>01 - Aktiv, bopæl i DK</v>
      </c>
      <c r="R2142" t="str">
        <f>VLOOKUP(H2142,Translations!$P$2:$Q$10,2,FALSE)</f>
        <v>1 - Selvstændigt sikret - med lægevalg</v>
      </c>
      <c r="S2142" t="str">
        <f>VLOOKUP(F2142,Translations!$D$2:$F$13,3,FALSE)</f>
        <v>Ja</v>
      </c>
    </row>
    <row r="2143" spans="1:19" x14ac:dyDescent="0.2">
      <c r="A2143" s="3">
        <v>43966</v>
      </c>
      <c r="B2143" t="s">
        <v>370</v>
      </c>
      <c r="C2143" t="s">
        <v>377</v>
      </c>
      <c r="D2143">
        <v>420</v>
      </c>
      <c r="E2143">
        <v>1083</v>
      </c>
      <c r="F2143" t="str">
        <f t="shared" si="75"/>
        <v>01</v>
      </c>
      <c r="G2143" t="s">
        <v>512</v>
      </c>
      <c r="H2143">
        <v>1</v>
      </c>
      <c r="I2143" t="s">
        <v>5</v>
      </c>
      <c r="J2143" t="s">
        <v>5</v>
      </c>
      <c r="K2143" t="s">
        <v>6</v>
      </c>
      <c r="L2143">
        <v>48</v>
      </c>
      <c r="M2143" t="str">
        <f>VLOOKUP(E2143,Translations!$A$1:$B$7,2,FALSE)</f>
        <v>Syddanmark</v>
      </c>
      <c r="N2143" t="str">
        <f>VLOOKUP(D2143,Translations!$I$2:$K$101,2,FALSE)</f>
        <v>Assens</v>
      </c>
      <c r="O2143" t="str">
        <f>VLOOKUP(G2143,Translations!$M$2:$N$9,2,FALSE)</f>
        <v>[X2074] SARS-CoV-2 (RNA), Testcenter</v>
      </c>
      <c r="P2143" t="str">
        <f>VLOOKUP(F2143,Translations!$D$1:$F$13,2,FALSE)</f>
        <v>Ok</v>
      </c>
      <c r="Q2143" t="str">
        <f>VLOOKUP(F2143,Translations!$D$2:$G$13,4,FALSE)</f>
        <v>01 - Aktiv, bopæl i DK</v>
      </c>
      <c r="R2143" t="str">
        <f>VLOOKUP(H2143,Translations!$P$2:$Q$10,2,FALSE)</f>
        <v>1 - Selvstændigt sikret - med lægevalg</v>
      </c>
      <c r="S2143" t="str">
        <f>VLOOKUP(F2143,Translations!$D$2:$F$13,3,FALSE)</f>
        <v>Ja</v>
      </c>
    </row>
    <row r="2144" spans="1:19" x14ac:dyDescent="0.2">
      <c r="A2144" s="3">
        <v>43966</v>
      </c>
      <c r="B2144" t="s">
        <v>370</v>
      </c>
      <c r="C2144" t="s">
        <v>377</v>
      </c>
      <c r="D2144">
        <v>430</v>
      </c>
      <c r="E2144">
        <v>1083</v>
      </c>
      <c r="F2144" t="str">
        <f t="shared" si="75"/>
        <v>01</v>
      </c>
      <c r="G2144" t="s">
        <v>512</v>
      </c>
      <c r="H2144">
        <v>1</v>
      </c>
      <c r="I2144" t="s">
        <v>5</v>
      </c>
      <c r="J2144" t="s">
        <v>5</v>
      </c>
      <c r="K2144" t="s">
        <v>6</v>
      </c>
      <c r="L2144">
        <v>47</v>
      </c>
      <c r="M2144" t="str">
        <f>VLOOKUP(E2144,Translations!$A$1:$B$7,2,FALSE)</f>
        <v>Syddanmark</v>
      </c>
      <c r="N2144" t="str">
        <f>VLOOKUP(D2144,Translations!$I$2:$K$101,2,FALSE)</f>
        <v>Faaborg-Midtfyn</v>
      </c>
      <c r="O2144" t="str">
        <f>VLOOKUP(G2144,Translations!$M$2:$N$9,2,FALSE)</f>
        <v>[X2074] SARS-CoV-2 (RNA), Testcenter</v>
      </c>
      <c r="P2144" t="str">
        <f>VLOOKUP(F2144,Translations!$D$1:$F$13,2,FALSE)</f>
        <v>Ok</v>
      </c>
      <c r="Q2144" t="str">
        <f>VLOOKUP(F2144,Translations!$D$2:$G$13,4,FALSE)</f>
        <v>01 - Aktiv, bopæl i DK</v>
      </c>
      <c r="R2144" t="str">
        <f>VLOOKUP(H2144,Translations!$P$2:$Q$10,2,FALSE)</f>
        <v>1 - Selvstændigt sikret - med lægevalg</v>
      </c>
      <c r="S2144" t="str">
        <f>VLOOKUP(F2144,Translations!$D$2:$F$13,3,FALSE)</f>
        <v>Ja</v>
      </c>
    </row>
    <row r="2145" spans="1:19" x14ac:dyDescent="0.2">
      <c r="A2145" s="3">
        <v>43966</v>
      </c>
      <c r="B2145" t="s">
        <v>370</v>
      </c>
      <c r="C2145" t="s">
        <v>377</v>
      </c>
      <c r="D2145">
        <v>440</v>
      </c>
      <c r="E2145">
        <v>1083</v>
      </c>
      <c r="F2145" t="str">
        <f t="shared" si="75"/>
        <v>01</v>
      </c>
      <c r="G2145" t="s">
        <v>512</v>
      </c>
      <c r="H2145">
        <v>1</v>
      </c>
      <c r="I2145" t="s">
        <v>5</v>
      </c>
      <c r="J2145" t="s">
        <v>5</v>
      </c>
      <c r="K2145" t="s">
        <v>6</v>
      </c>
      <c r="L2145">
        <v>30</v>
      </c>
      <c r="M2145" t="str">
        <f>VLOOKUP(E2145,Translations!$A$1:$B$7,2,FALSE)</f>
        <v>Syddanmark</v>
      </c>
      <c r="N2145" t="str">
        <f>VLOOKUP(D2145,Translations!$I$2:$K$101,2,FALSE)</f>
        <v>Kerteminde</v>
      </c>
      <c r="O2145" t="str">
        <f>VLOOKUP(G2145,Translations!$M$2:$N$9,2,FALSE)</f>
        <v>[X2074] SARS-CoV-2 (RNA), Testcenter</v>
      </c>
      <c r="P2145" t="str">
        <f>VLOOKUP(F2145,Translations!$D$1:$F$13,2,FALSE)</f>
        <v>Ok</v>
      </c>
      <c r="Q2145" t="str">
        <f>VLOOKUP(F2145,Translations!$D$2:$G$13,4,FALSE)</f>
        <v>01 - Aktiv, bopæl i DK</v>
      </c>
      <c r="R2145" t="str">
        <f>VLOOKUP(H2145,Translations!$P$2:$Q$10,2,FALSE)</f>
        <v>1 - Selvstændigt sikret - med lægevalg</v>
      </c>
      <c r="S2145" t="str">
        <f>VLOOKUP(F2145,Translations!$D$2:$F$13,3,FALSE)</f>
        <v>Ja</v>
      </c>
    </row>
    <row r="2146" spans="1:19" x14ac:dyDescent="0.2">
      <c r="A2146" s="3">
        <v>43966</v>
      </c>
      <c r="B2146" t="s">
        <v>370</v>
      </c>
      <c r="C2146" t="s">
        <v>377</v>
      </c>
      <c r="D2146">
        <v>450</v>
      </c>
      <c r="E2146">
        <v>1083</v>
      </c>
      <c r="F2146" t="str">
        <f t="shared" si="75"/>
        <v>01</v>
      </c>
      <c r="G2146" t="s">
        <v>512</v>
      </c>
      <c r="H2146">
        <v>1</v>
      </c>
      <c r="I2146" t="s">
        <v>5</v>
      </c>
      <c r="J2146" t="s">
        <v>5</v>
      </c>
      <c r="K2146" t="s">
        <v>6</v>
      </c>
      <c r="L2146">
        <v>17</v>
      </c>
      <c r="M2146" t="str">
        <f>VLOOKUP(E2146,Translations!$A$1:$B$7,2,FALSE)</f>
        <v>Syddanmark</v>
      </c>
      <c r="N2146" t="str">
        <f>VLOOKUP(D2146,Translations!$I$2:$K$101,2,FALSE)</f>
        <v>Nyborg</v>
      </c>
      <c r="O2146" t="str">
        <f>VLOOKUP(G2146,Translations!$M$2:$N$9,2,FALSE)</f>
        <v>[X2074] SARS-CoV-2 (RNA), Testcenter</v>
      </c>
      <c r="P2146" t="str">
        <f>VLOOKUP(F2146,Translations!$D$1:$F$13,2,FALSE)</f>
        <v>Ok</v>
      </c>
      <c r="Q2146" t="str">
        <f>VLOOKUP(F2146,Translations!$D$2:$G$13,4,FALSE)</f>
        <v>01 - Aktiv, bopæl i DK</v>
      </c>
      <c r="R2146" t="str">
        <f>VLOOKUP(H2146,Translations!$P$2:$Q$10,2,FALSE)</f>
        <v>1 - Selvstændigt sikret - med lægevalg</v>
      </c>
      <c r="S2146" t="str">
        <f>VLOOKUP(F2146,Translations!$D$2:$F$13,3,FALSE)</f>
        <v>Ja</v>
      </c>
    </row>
    <row r="2147" spans="1:19" x14ac:dyDescent="0.2">
      <c r="A2147" s="3">
        <v>43966</v>
      </c>
      <c r="B2147" t="s">
        <v>370</v>
      </c>
      <c r="C2147" t="s">
        <v>377</v>
      </c>
      <c r="D2147">
        <v>461</v>
      </c>
      <c r="E2147">
        <v>1083</v>
      </c>
      <c r="F2147" t="str">
        <f t="shared" si="75"/>
        <v>01</v>
      </c>
      <c r="G2147" t="s">
        <v>512</v>
      </c>
      <c r="H2147">
        <v>1</v>
      </c>
      <c r="I2147" t="s">
        <v>5</v>
      </c>
      <c r="J2147" t="s">
        <v>5</v>
      </c>
      <c r="K2147" t="s">
        <v>6</v>
      </c>
      <c r="L2147">
        <v>800</v>
      </c>
      <c r="M2147" t="str">
        <f>VLOOKUP(E2147,Translations!$A$1:$B$7,2,FALSE)</f>
        <v>Syddanmark</v>
      </c>
      <c r="N2147" t="str">
        <f>VLOOKUP(D2147,Translations!$I$2:$K$101,2,FALSE)</f>
        <v>Odense</v>
      </c>
      <c r="O2147" t="str">
        <f>VLOOKUP(G2147,Translations!$M$2:$N$9,2,FALSE)</f>
        <v>[X2074] SARS-CoV-2 (RNA), Testcenter</v>
      </c>
      <c r="P2147" t="str">
        <f>VLOOKUP(F2147,Translations!$D$1:$F$13,2,FALSE)</f>
        <v>Ok</v>
      </c>
      <c r="Q2147" t="str">
        <f>VLOOKUP(F2147,Translations!$D$2:$G$13,4,FALSE)</f>
        <v>01 - Aktiv, bopæl i DK</v>
      </c>
      <c r="R2147" t="str">
        <f>VLOOKUP(H2147,Translations!$P$2:$Q$10,2,FALSE)</f>
        <v>1 - Selvstændigt sikret - med lægevalg</v>
      </c>
      <c r="S2147" t="str">
        <f>VLOOKUP(F2147,Translations!$D$2:$F$13,3,FALSE)</f>
        <v>Ja</v>
      </c>
    </row>
    <row r="2148" spans="1:19" x14ac:dyDescent="0.2">
      <c r="A2148" s="3">
        <v>43966</v>
      </c>
      <c r="B2148" t="s">
        <v>370</v>
      </c>
      <c r="C2148" t="s">
        <v>377</v>
      </c>
      <c r="D2148">
        <v>479</v>
      </c>
      <c r="E2148">
        <v>1083</v>
      </c>
      <c r="F2148" t="str">
        <f t="shared" si="75"/>
        <v>01</v>
      </c>
      <c r="G2148" t="s">
        <v>512</v>
      </c>
      <c r="H2148">
        <v>1</v>
      </c>
      <c r="I2148" t="s">
        <v>5</v>
      </c>
      <c r="J2148" t="s">
        <v>5</v>
      </c>
      <c r="K2148" t="s">
        <v>6</v>
      </c>
      <c r="L2148">
        <v>14</v>
      </c>
      <c r="M2148" t="str">
        <f>VLOOKUP(E2148,Translations!$A$1:$B$7,2,FALSE)</f>
        <v>Syddanmark</v>
      </c>
      <c r="N2148" t="str">
        <f>VLOOKUP(D2148,Translations!$I$2:$K$101,2,FALSE)</f>
        <v>Svendborg</v>
      </c>
      <c r="O2148" t="str">
        <f>VLOOKUP(G2148,Translations!$M$2:$N$9,2,FALSE)</f>
        <v>[X2074] SARS-CoV-2 (RNA), Testcenter</v>
      </c>
      <c r="P2148" t="str">
        <f>VLOOKUP(F2148,Translations!$D$1:$F$13,2,FALSE)</f>
        <v>Ok</v>
      </c>
      <c r="Q2148" t="str">
        <f>VLOOKUP(F2148,Translations!$D$2:$G$13,4,FALSE)</f>
        <v>01 - Aktiv, bopæl i DK</v>
      </c>
      <c r="R2148" t="str">
        <f>VLOOKUP(H2148,Translations!$P$2:$Q$10,2,FALSE)</f>
        <v>1 - Selvstændigt sikret - med lægevalg</v>
      </c>
      <c r="S2148" t="str">
        <f>VLOOKUP(F2148,Translations!$D$2:$F$13,3,FALSE)</f>
        <v>Ja</v>
      </c>
    </row>
    <row r="2149" spans="1:19" x14ac:dyDescent="0.2">
      <c r="A2149" s="3">
        <v>43966</v>
      </c>
      <c r="B2149" t="s">
        <v>370</v>
      </c>
      <c r="C2149" t="s">
        <v>377</v>
      </c>
      <c r="D2149">
        <v>480</v>
      </c>
      <c r="E2149">
        <v>1083</v>
      </c>
      <c r="F2149" t="str">
        <f t="shared" si="75"/>
        <v>01</v>
      </c>
      <c r="G2149" t="s">
        <v>512</v>
      </c>
      <c r="H2149">
        <v>1</v>
      </c>
      <c r="I2149" t="s">
        <v>5</v>
      </c>
      <c r="J2149" t="s">
        <v>5</v>
      </c>
      <c r="K2149" t="s">
        <v>6</v>
      </c>
      <c r="L2149">
        <v>36</v>
      </c>
      <c r="M2149" t="str">
        <f>VLOOKUP(E2149,Translations!$A$1:$B$7,2,FALSE)</f>
        <v>Syddanmark</v>
      </c>
      <c r="N2149" t="str">
        <f>VLOOKUP(D2149,Translations!$I$2:$K$101,2,FALSE)</f>
        <v>Nordfyns</v>
      </c>
      <c r="O2149" t="str">
        <f>VLOOKUP(G2149,Translations!$M$2:$N$9,2,FALSE)</f>
        <v>[X2074] SARS-CoV-2 (RNA), Testcenter</v>
      </c>
      <c r="P2149" t="str">
        <f>VLOOKUP(F2149,Translations!$D$1:$F$13,2,FALSE)</f>
        <v>Ok</v>
      </c>
      <c r="Q2149" t="str">
        <f>VLOOKUP(F2149,Translations!$D$2:$G$13,4,FALSE)</f>
        <v>01 - Aktiv, bopæl i DK</v>
      </c>
      <c r="R2149" t="str">
        <f>VLOOKUP(H2149,Translations!$P$2:$Q$10,2,FALSE)</f>
        <v>1 - Selvstændigt sikret - med lægevalg</v>
      </c>
      <c r="S2149" t="str">
        <f>VLOOKUP(F2149,Translations!$D$2:$F$13,3,FALSE)</f>
        <v>Ja</v>
      </c>
    </row>
    <row r="2150" spans="1:19" x14ac:dyDescent="0.2">
      <c r="A2150" s="3">
        <v>43966</v>
      </c>
      <c r="B2150" t="s">
        <v>370</v>
      </c>
      <c r="C2150" t="s">
        <v>377</v>
      </c>
      <c r="D2150">
        <v>540</v>
      </c>
      <c r="E2150">
        <v>1083</v>
      </c>
      <c r="F2150" t="str">
        <f t="shared" si="75"/>
        <v>01</v>
      </c>
      <c r="G2150" t="s">
        <v>512</v>
      </c>
      <c r="H2150">
        <v>1</v>
      </c>
      <c r="I2150" t="s">
        <v>5</v>
      </c>
      <c r="J2150" t="s">
        <v>5</v>
      </c>
      <c r="K2150" t="s">
        <v>6</v>
      </c>
      <c r="L2150">
        <v>1</v>
      </c>
      <c r="M2150" t="str">
        <f>VLOOKUP(E2150,Translations!$A$1:$B$7,2,FALSE)</f>
        <v>Syddanmark</v>
      </c>
      <c r="N2150" t="str">
        <f>VLOOKUP(D2150,Translations!$I$2:$K$101,2,FALSE)</f>
        <v>Sønderborg</v>
      </c>
      <c r="O2150" t="str">
        <f>VLOOKUP(G2150,Translations!$M$2:$N$9,2,FALSE)</f>
        <v>[X2074] SARS-CoV-2 (RNA), Testcenter</v>
      </c>
      <c r="P2150" t="str">
        <f>VLOOKUP(F2150,Translations!$D$1:$F$13,2,FALSE)</f>
        <v>Ok</v>
      </c>
      <c r="Q2150" t="str">
        <f>VLOOKUP(F2150,Translations!$D$2:$G$13,4,FALSE)</f>
        <v>01 - Aktiv, bopæl i DK</v>
      </c>
      <c r="R2150" t="str">
        <f>VLOOKUP(H2150,Translations!$P$2:$Q$10,2,FALSE)</f>
        <v>1 - Selvstændigt sikret - med lægevalg</v>
      </c>
      <c r="S2150" t="str">
        <f>VLOOKUP(F2150,Translations!$D$2:$F$13,3,FALSE)</f>
        <v>Ja</v>
      </c>
    </row>
    <row r="2151" spans="1:19" x14ac:dyDescent="0.2">
      <c r="A2151" s="3">
        <v>43966</v>
      </c>
      <c r="B2151" t="s">
        <v>370</v>
      </c>
      <c r="C2151" t="s">
        <v>377</v>
      </c>
      <c r="D2151">
        <v>580</v>
      </c>
      <c r="E2151">
        <v>1083</v>
      </c>
      <c r="F2151" t="str">
        <f t="shared" si="75"/>
        <v>01</v>
      </c>
      <c r="G2151" t="s">
        <v>512</v>
      </c>
      <c r="H2151">
        <v>1</v>
      </c>
      <c r="I2151" t="s">
        <v>5</v>
      </c>
      <c r="J2151" t="s">
        <v>5</v>
      </c>
      <c r="K2151" t="s">
        <v>6</v>
      </c>
      <c r="L2151">
        <v>1</v>
      </c>
      <c r="M2151" t="str">
        <f>VLOOKUP(E2151,Translations!$A$1:$B$7,2,FALSE)</f>
        <v>Syddanmark</v>
      </c>
      <c r="N2151" t="str">
        <f>VLOOKUP(D2151,Translations!$I$2:$K$101,2,FALSE)</f>
        <v>Aabenraa</v>
      </c>
      <c r="O2151" t="str">
        <f>VLOOKUP(G2151,Translations!$M$2:$N$9,2,FALSE)</f>
        <v>[X2074] SARS-CoV-2 (RNA), Testcenter</v>
      </c>
      <c r="P2151" t="str">
        <f>VLOOKUP(F2151,Translations!$D$1:$F$13,2,FALSE)</f>
        <v>Ok</v>
      </c>
      <c r="Q2151" t="str">
        <f>VLOOKUP(F2151,Translations!$D$2:$G$13,4,FALSE)</f>
        <v>01 - Aktiv, bopæl i DK</v>
      </c>
      <c r="R2151" t="str">
        <f>VLOOKUP(H2151,Translations!$P$2:$Q$10,2,FALSE)</f>
        <v>1 - Selvstændigt sikret - med lægevalg</v>
      </c>
      <c r="S2151" t="str">
        <f>VLOOKUP(F2151,Translations!$D$2:$F$13,3,FALSE)</f>
        <v>Ja</v>
      </c>
    </row>
    <row r="2152" spans="1:19" x14ac:dyDescent="0.2">
      <c r="A2152" s="3">
        <v>43966</v>
      </c>
      <c r="B2152" t="s">
        <v>370</v>
      </c>
      <c r="C2152" t="s">
        <v>377</v>
      </c>
      <c r="D2152">
        <v>621</v>
      </c>
      <c r="E2152">
        <v>1083</v>
      </c>
      <c r="F2152" t="str">
        <f t="shared" si="75"/>
        <v>01</v>
      </c>
      <c r="G2152" t="s">
        <v>512</v>
      </c>
      <c r="H2152">
        <v>1</v>
      </c>
      <c r="I2152" t="s">
        <v>5</v>
      </c>
      <c r="J2152" t="s">
        <v>5</v>
      </c>
      <c r="K2152" t="s">
        <v>6</v>
      </c>
      <c r="L2152">
        <v>1</v>
      </c>
      <c r="M2152" t="str">
        <f>VLOOKUP(E2152,Translations!$A$1:$B$7,2,FALSE)</f>
        <v>Syddanmark</v>
      </c>
      <c r="N2152" t="str">
        <f>VLOOKUP(D2152,Translations!$I$2:$K$101,2,FALSE)</f>
        <v>Kolding</v>
      </c>
      <c r="O2152" t="str">
        <f>VLOOKUP(G2152,Translations!$M$2:$N$9,2,FALSE)</f>
        <v>[X2074] SARS-CoV-2 (RNA), Testcenter</v>
      </c>
      <c r="P2152" t="str">
        <f>VLOOKUP(F2152,Translations!$D$1:$F$13,2,FALSE)</f>
        <v>Ok</v>
      </c>
      <c r="Q2152" t="str">
        <f>VLOOKUP(F2152,Translations!$D$2:$G$13,4,FALSE)</f>
        <v>01 - Aktiv, bopæl i DK</v>
      </c>
      <c r="R2152" t="str">
        <f>VLOOKUP(H2152,Translations!$P$2:$Q$10,2,FALSE)</f>
        <v>1 - Selvstændigt sikret - med lægevalg</v>
      </c>
      <c r="S2152" t="str">
        <f>VLOOKUP(F2152,Translations!$D$2:$F$13,3,FALSE)</f>
        <v>Ja</v>
      </c>
    </row>
    <row r="2153" spans="1:19" x14ac:dyDescent="0.2">
      <c r="A2153" s="3">
        <v>43966</v>
      </c>
      <c r="B2153" t="s">
        <v>370</v>
      </c>
      <c r="C2153" t="s">
        <v>378</v>
      </c>
      <c r="D2153">
        <v>0</v>
      </c>
      <c r="E2153">
        <v>0</v>
      </c>
      <c r="F2153" t="str">
        <f>"05"</f>
        <v>05</v>
      </c>
      <c r="G2153" t="s">
        <v>512</v>
      </c>
      <c r="H2153">
        <v>1</v>
      </c>
      <c r="I2153" t="s">
        <v>5</v>
      </c>
      <c r="J2153" t="s">
        <v>5</v>
      </c>
      <c r="K2153" t="s">
        <v>6</v>
      </c>
      <c r="L2153">
        <v>1</v>
      </c>
      <c r="M2153" t="str">
        <f>VLOOKUP(E2153,Translations!$A$1:$B$7,2,FALSE)</f>
        <v>Ukendt</v>
      </c>
      <c r="N2153" t="str">
        <f>VLOOKUP(D2153,Translations!$I$2:$K$101,2,FALSE)</f>
        <v>Ukendt</v>
      </c>
      <c r="O2153" t="str">
        <f>VLOOKUP(G2153,Translations!$M$2:$N$9,2,FALSE)</f>
        <v>[X2074] SARS-CoV-2 (RNA), Testcenter</v>
      </c>
      <c r="P2153" t="str">
        <f>VLOOKUP(F2153,Translations!$D$1:$F$13,2,FALSE)</f>
        <v>Ok</v>
      </c>
      <c r="Q2153" t="str">
        <f>VLOOKUP(F2153,Translations!$D$2:$G$13,4,FALSE)</f>
        <v>05 - Aktiv, bopæl i GL</v>
      </c>
      <c r="R2153" t="str">
        <f>VLOOKUP(H2153,Translations!$P$2:$Q$10,2,FALSE)</f>
        <v>1 - Selvstændigt sikret - med lægevalg</v>
      </c>
      <c r="S2153" t="str">
        <f>VLOOKUP(F2153,Translations!$D$2:$F$13,3,FALSE)</f>
        <v>Ja</v>
      </c>
    </row>
    <row r="2154" spans="1:19" x14ac:dyDescent="0.2">
      <c r="A2154" s="3">
        <v>43966</v>
      </c>
      <c r="B2154" t="s">
        <v>370</v>
      </c>
      <c r="C2154" t="s">
        <v>378</v>
      </c>
      <c r="D2154">
        <v>0</v>
      </c>
      <c r="E2154">
        <v>0</v>
      </c>
      <c r="F2154" t="str">
        <f>"80"</f>
        <v>80</v>
      </c>
      <c r="G2154" t="s">
        <v>512</v>
      </c>
      <c r="H2154">
        <v>7</v>
      </c>
      <c r="I2154" t="s">
        <v>5</v>
      </c>
      <c r="J2154" t="s">
        <v>5</v>
      </c>
      <c r="K2154" t="s">
        <v>6</v>
      </c>
      <c r="L2154">
        <v>3</v>
      </c>
      <c r="M2154" t="str">
        <f>VLOOKUP(E2154,Translations!$A$1:$B$7,2,FALSE)</f>
        <v>Ukendt</v>
      </c>
      <c r="N2154" t="str">
        <f>VLOOKUP(D2154,Translations!$I$2:$K$101,2,FALSE)</f>
        <v>Ukendt</v>
      </c>
      <c r="O2154" t="str">
        <f>VLOOKUP(G2154,Translations!$M$2:$N$9,2,FALSE)</f>
        <v>[X2074] SARS-CoV-2 (RNA), Testcenter</v>
      </c>
      <c r="P2154" t="str">
        <f>VLOOKUP(F2154,Translations!$D$1:$F$13,2,FALSE)</f>
        <v>Ok</v>
      </c>
      <c r="Q2154" t="str">
        <f>VLOOKUP(F2154,Translations!$D$2:$G$13,4,FALSE)</f>
        <v>80 - Inaktiv, udrejst</v>
      </c>
      <c r="R2154" t="str">
        <f>VLOOKUP(H2154,Translations!$P$2:$Q$10,2,FALSE)</f>
        <v>7 - Bopæl i udlandet</v>
      </c>
      <c r="S2154" t="str">
        <f>VLOOKUP(F2154,Translations!$D$2:$F$13,3,FALSE)</f>
        <v>Ja</v>
      </c>
    </row>
    <row r="2155" spans="1:19" x14ac:dyDescent="0.2">
      <c r="A2155" s="3">
        <v>43966</v>
      </c>
      <c r="B2155" t="s">
        <v>370</v>
      </c>
      <c r="C2155" t="s">
        <v>378</v>
      </c>
      <c r="D2155">
        <v>101</v>
      </c>
      <c r="E2155">
        <v>1084</v>
      </c>
      <c r="F2155" t="str">
        <f t="shared" ref="F2155:F2187" si="76">"01"</f>
        <v>01</v>
      </c>
      <c r="G2155" t="s">
        <v>512</v>
      </c>
      <c r="H2155">
        <v>1</v>
      </c>
      <c r="I2155" t="s">
        <v>5</v>
      </c>
      <c r="J2155" t="s">
        <v>5</v>
      </c>
      <c r="K2155" t="s">
        <v>6</v>
      </c>
      <c r="L2155">
        <v>2</v>
      </c>
      <c r="M2155" t="str">
        <f>VLOOKUP(E2155,Translations!$A$1:$B$7,2,FALSE)</f>
        <v>Hovedstaden</v>
      </c>
      <c r="N2155" t="str">
        <f>VLOOKUP(D2155,Translations!$I$2:$K$101,2,FALSE)</f>
        <v>København</v>
      </c>
      <c r="O2155" t="str">
        <f>VLOOKUP(G2155,Translations!$M$2:$N$9,2,FALSE)</f>
        <v>[X2074] SARS-CoV-2 (RNA), Testcenter</v>
      </c>
      <c r="P2155" t="str">
        <f>VLOOKUP(F2155,Translations!$D$1:$F$13,2,FALSE)</f>
        <v>Ok</v>
      </c>
      <c r="Q2155" t="str">
        <f>VLOOKUP(F2155,Translations!$D$2:$G$13,4,FALSE)</f>
        <v>01 - Aktiv, bopæl i DK</v>
      </c>
      <c r="R2155" t="str">
        <f>VLOOKUP(H2155,Translations!$P$2:$Q$10,2,FALSE)</f>
        <v>1 - Selvstændigt sikret - med lægevalg</v>
      </c>
      <c r="S2155" t="str">
        <f>VLOOKUP(F2155,Translations!$D$2:$F$13,3,FALSE)</f>
        <v>Ja</v>
      </c>
    </row>
    <row r="2156" spans="1:19" x14ac:dyDescent="0.2">
      <c r="A2156" s="3">
        <v>43966</v>
      </c>
      <c r="B2156" t="s">
        <v>370</v>
      </c>
      <c r="C2156" t="s">
        <v>378</v>
      </c>
      <c r="D2156">
        <v>167</v>
      </c>
      <c r="E2156">
        <v>1084</v>
      </c>
      <c r="F2156" t="str">
        <f t="shared" si="76"/>
        <v>01</v>
      </c>
      <c r="G2156" t="s">
        <v>512</v>
      </c>
      <c r="H2156">
        <v>1</v>
      </c>
      <c r="I2156" t="s">
        <v>5</v>
      </c>
      <c r="J2156" t="s">
        <v>5</v>
      </c>
      <c r="K2156" t="s">
        <v>6</v>
      </c>
      <c r="L2156">
        <v>1</v>
      </c>
      <c r="M2156" t="str">
        <f>VLOOKUP(E2156,Translations!$A$1:$B$7,2,FALSE)</f>
        <v>Hovedstaden</v>
      </c>
      <c r="N2156" t="str">
        <f>VLOOKUP(D2156,Translations!$I$2:$K$101,2,FALSE)</f>
        <v>Hvidovre</v>
      </c>
      <c r="O2156" t="str">
        <f>VLOOKUP(G2156,Translations!$M$2:$N$9,2,FALSE)</f>
        <v>[X2074] SARS-CoV-2 (RNA), Testcenter</v>
      </c>
      <c r="P2156" t="str">
        <f>VLOOKUP(F2156,Translations!$D$1:$F$13,2,FALSE)</f>
        <v>Ok</v>
      </c>
      <c r="Q2156" t="str">
        <f>VLOOKUP(F2156,Translations!$D$2:$G$13,4,FALSE)</f>
        <v>01 - Aktiv, bopæl i DK</v>
      </c>
      <c r="R2156" t="str">
        <f>VLOOKUP(H2156,Translations!$P$2:$Q$10,2,FALSE)</f>
        <v>1 - Selvstændigt sikret - med lægevalg</v>
      </c>
      <c r="S2156" t="str">
        <f>VLOOKUP(F2156,Translations!$D$2:$F$13,3,FALSE)</f>
        <v>Ja</v>
      </c>
    </row>
    <row r="2157" spans="1:19" x14ac:dyDescent="0.2">
      <c r="A2157" s="3">
        <v>43966</v>
      </c>
      <c r="B2157" t="s">
        <v>370</v>
      </c>
      <c r="C2157" t="s">
        <v>378</v>
      </c>
      <c r="D2157">
        <v>210</v>
      </c>
      <c r="E2157">
        <v>1084</v>
      </c>
      <c r="F2157" t="str">
        <f t="shared" si="76"/>
        <v>01</v>
      </c>
      <c r="G2157" t="s">
        <v>512</v>
      </c>
      <c r="H2157">
        <v>1</v>
      </c>
      <c r="I2157" t="s">
        <v>5</v>
      </c>
      <c r="J2157" t="s">
        <v>5</v>
      </c>
      <c r="K2157" t="s">
        <v>6</v>
      </c>
      <c r="L2157">
        <v>1</v>
      </c>
      <c r="M2157" t="str">
        <f>VLOOKUP(E2157,Translations!$A$1:$B$7,2,FALSE)</f>
        <v>Hovedstaden</v>
      </c>
      <c r="N2157" t="str">
        <f>VLOOKUP(D2157,Translations!$I$2:$K$101,2,FALSE)</f>
        <v>Fredensborg</v>
      </c>
      <c r="O2157" t="str">
        <f>VLOOKUP(G2157,Translations!$M$2:$N$9,2,FALSE)</f>
        <v>[X2074] SARS-CoV-2 (RNA), Testcenter</v>
      </c>
      <c r="P2157" t="str">
        <f>VLOOKUP(F2157,Translations!$D$1:$F$13,2,FALSE)</f>
        <v>Ok</v>
      </c>
      <c r="Q2157" t="str">
        <f>VLOOKUP(F2157,Translations!$D$2:$G$13,4,FALSE)</f>
        <v>01 - Aktiv, bopæl i DK</v>
      </c>
      <c r="R2157" t="str">
        <f>VLOOKUP(H2157,Translations!$P$2:$Q$10,2,FALSE)</f>
        <v>1 - Selvstændigt sikret - med lægevalg</v>
      </c>
      <c r="S2157" t="str">
        <f>VLOOKUP(F2157,Translations!$D$2:$F$13,3,FALSE)</f>
        <v>Ja</v>
      </c>
    </row>
    <row r="2158" spans="1:19" x14ac:dyDescent="0.2">
      <c r="A2158" s="3">
        <v>43966</v>
      </c>
      <c r="B2158" t="s">
        <v>370</v>
      </c>
      <c r="C2158" t="s">
        <v>378</v>
      </c>
      <c r="D2158">
        <v>217</v>
      </c>
      <c r="E2158">
        <v>1084</v>
      </c>
      <c r="F2158" t="str">
        <f t="shared" si="76"/>
        <v>01</v>
      </c>
      <c r="G2158" t="s">
        <v>512</v>
      </c>
      <c r="H2158">
        <v>1</v>
      </c>
      <c r="I2158" t="s">
        <v>5</v>
      </c>
      <c r="J2158" t="s">
        <v>5</v>
      </c>
      <c r="K2158" t="s">
        <v>6</v>
      </c>
      <c r="L2158">
        <v>1</v>
      </c>
      <c r="M2158" t="str">
        <f>VLOOKUP(E2158,Translations!$A$1:$B$7,2,FALSE)</f>
        <v>Hovedstaden</v>
      </c>
      <c r="N2158" t="str">
        <f>VLOOKUP(D2158,Translations!$I$2:$K$101,2,FALSE)</f>
        <v>Helsingør</v>
      </c>
      <c r="O2158" t="str">
        <f>VLOOKUP(G2158,Translations!$M$2:$N$9,2,FALSE)</f>
        <v>[X2074] SARS-CoV-2 (RNA), Testcenter</v>
      </c>
      <c r="P2158" t="str">
        <f>VLOOKUP(F2158,Translations!$D$1:$F$13,2,FALSE)</f>
        <v>Ok</v>
      </c>
      <c r="Q2158" t="str">
        <f>VLOOKUP(F2158,Translations!$D$2:$G$13,4,FALSE)</f>
        <v>01 - Aktiv, bopæl i DK</v>
      </c>
      <c r="R2158" t="str">
        <f>VLOOKUP(H2158,Translations!$P$2:$Q$10,2,FALSE)</f>
        <v>1 - Selvstændigt sikret - med lægevalg</v>
      </c>
      <c r="S2158" t="str">
        <f>VLOOKUP(F2158,Translations!$D$2:$F$13,3,FALSE)</f>
        <v>Ja</v>
      </c>
    </row>
    <row r="2159" spans="1:19" x14ac:dyDescent="0.2">
      <c r="A2159" s="3">
        <v>43966</v>
      </c>
      <c r="B2159" t="s">
        <v>370</v>
      </c>
      <c r="C2159" t="s">
        <v>378</v>
      </c>
      <c r="D2159">
        <v>240</v>
      </c>
      <c r="E2159">
        <v>1084</v>
      </c>
      <c r="F2159" t="str">
        <f t="shared" si="76"/>
        <v>01</v>
      </c>
      <c r="G2159" t="s">
        <v>512</v>
      </c>
      <c r="H2159">
        <v>1</v>
      </c>
      <c r="I2159" t="s">
        <v>5</v>
      </c>
      <c r="J2159" t="s">
        <v>5</v>
      </c>
      <c r="K2159" t="s">
        <v>6</v>
      </c>
      <c r="L2159">
        <v>1</v>
      </c>
      <c r="M2159" t="str">
        <f>VLOOKUP(E2159,Translations!$A$1:$B$7,2,FALSE)</f>
        <v>Hovedstaden</v>
      </c>
      <c r="N2159" t="str">
        <f>VLOOKUP(D2159,Translations!$I$2:$K$101,2,FALSE)</f>
        <v>Egedal</v>
      </c>
      <c r="O2159" t="str">
        <f>VLOOKUP(G2159,Translations!$M$2:$N$9,2,FALSE)</f>
        <v>[X2074] SARS-CoV-2 (RNA), Testcenter</v>
      </c>
      <c r="P2159" t="str">
        <f>VLOOKUP(F2159,Translations!$D$1:$F$13,2,FALSE)</f>
        <v>Ok</v>
      </c>
      <c r="Q2159" t="str">
        <f>VLOOKUP(F2159,Translations!$D$2:$G$13,4,FALSE)</f>
        <v>01 - Aktiv, bopæl i DK</v>
      </c>
      <c r="R2159" t="str">
        <f>VLOOKUP(H2159,Translations!$P$2:$Q$10,2,FALSE)</f>
        <v>1 - Selvstændigt sikret - med lægevalg</v>
      </c>
      <c r="S2159" t="str">
        <f>VLOOKUP(F2159,Translations!$D$2:$F$13,3,FALSE)</f>
        <v>Ja</v>
      </c>
    </row>
    <row r="2160" spans="1:19" x14ac:dyDescent="0.2">
      <c r="A2160" s="3">
        <v>43966</v>
      </c>
      <c r="B2160" t="s">
        <v>370</v>
      </c>
      <c r="C2160" t="s">
        <v>378</v>
      </c>
      <c r="D2160">
        <v>265</v>
      </c>
      <c r="E2160">
        <v>1085</v>
      </c>
      <c r="F2160" t="str">
        <f t="shared" si="76"/>
        <v>01</v>
      </c>
      <c r="G2160" t="s">
        <v>512</v>
      </c>
      <c r="H2160">
        <v>1</v>
      </c>
      <c r="I2160" t="s">
        <v>5</v>
      </c>
      <c r="J2160" t="s">
        <v>5</v>
      </c>
      <c r="K2160" t="s">
        <v>6</v>
      </c>
      <c r="L2160">
        <v>2</v>
      </c>
      <c r="M2160" t="str">
        <f>VLOOKUP(E2160,Translations!$A$1:$B$7,2,FALSE)</f>
        <v>Sjælland</v>
      </c>
      <c r="N2160" t="str">
        <f>VLOOKUP(D2160,Translations!$I$2:$K$101,2,FALSE)</f>
        <v>Roskilde</v>
      </c>
      <c r="O2160" t="str">
        <f>VLOOKUP(G2160,Translations!$M$2:$N$9,2,FALSE)</f>
        <v>[X2074] SARS-CoV-2 (RNA), Testcenter</v>
      </c>
      <c r="P2160" t="str">
        <f>VLOOKUP(F2160,Translations!$D$1:$F$13,2,FALSE)</f>
        <v>Ok</v>
      </c>
      <c r="Q2160" t="str">
        <f>VLOOKUP(F2160,Translations!$D$2:$G$13,4,FALSE)</f>
        <v>01 - Aktiv, bopæl i DK</v>
      </c>
      <c r="R2160" t="str">
        <f>VLOOKUP(H2160,Translations!$P$2:$Q$10,2,FALSE)</f>
        <v>1 - Selvstændigt sikret - med lægevalg</v>
      </c>
      <c r="S2160" t="str">
        <f>VLOOKUP(F2160,Translations!$D$2:$F$13,3,FALSE)</f>
        <v>Ja</v>
      </c>
    </row>
    <row r="2161" spans="1:19" x14ac:dyDescent="0.2">
      <c r="A2161" s="3">
        <v>43966</v>
      </c>
      <c r="B2161" t="s">
        <v>370</v>
      </c>
      <c r="C2161" t="s">
        <v>378</v>
      </c>
      <c r="D2161">
        <v>316</v>
      </c>
      <c r="E2161">
        <v>1085</v>
      </c>
      <c r="F2161" t="str">
        <f t="shared" si="76"/>
        <v>01</v>
      </c>
      <c r="G2161" t="s">
        <v>512</v>
      </c>
      <c r="H2161">
        <v>1</v>
      </c>
      <c r="I2161" t="s">
        <v>5</v>
      </c>
      <c r="J2161" t="s">
        <v>5</v>
      </c>
      <c r="K2161" t="s">
        <v>6</v>
      </c>
      <c r="L2161">
        <v>1</v>
      </c>
      <c r="M2161" t="str">
        <f>VLOOKUP(E2161,Translations!$A$1:$B$7,2,FALSE)</f>
        <v>Sjælland</v>
      </c>
      <c r="N2161" t="str">
        <f>VLOOKUP(D2161,Translations!$I$2:$K$101,2,FALSE)</f>
        <v>Holbæk</v>
      </c>
      <c r="O2161" t="str">
        <f>VLOOKUP(G2161,Translations!$M$2:$N$9,2,FALSE)</f>
        <v>[X2074] SARS-CoV-2 (RNA), Testcenter</v>
      </c>
      <c r="P2161" t="str">
        <f>VLOOKUP(F2161,Translations!$D$1:$F$13,2,FALSE)</f>
        <v>Ok</v>
      </c>
      <c r="Q2161" t="str">
        <f>VLOOKUP(F2161,Translations!$D$2:$G$13,4,FALSE)</f>
        <v>01 - Aktiv, bopæl i DK</v>
      </c>
      <c r="R2161" t="str">
        <f>VLOOKUP(H2161,Translations!$P$2:$Q$10,2,FALSE)</f>
        <v>1 - Selvstændigt sikret - med lægevalg</v>
      </c>
      <c r="S2161" t="str">
        <f>VLOOKUP(F2161,Translations!$D$2:$F$13,3,FALSE)</f>
        <v>Ja</v>
      </c>
    </row>
    <row r="2162" spans="1:19" x14ac:dyDescent="0.2">
      <c r="A2162" s="3">
        <v>43966</v>
      </c>
      <c r="B2162" t="s">
        <v>370</v>
      </c>
      <c r="C2162" t="s">
        <v>378</v>
      </c>
      <c r="D2162">
        <v>320</v>
      </c>
      <c r="E2162">
        <v>1085</v>
      </c>
      <c r="F2162" t="str">
        <f t="shared" si="76"/>
        <v>01</v>
      </c>
      <c r="G2162" t="s">
        <v>512</v>
      </c>
      <c r="H2162">
        <v>1</v>
      </c>
      <c r="I2162" t="s">
        <v>5</v>
      </c>
      <c r="J2162" t="s">
        <v>5</v>
      </c>
      <c r="K2162" t="s">
        <v>6</v>
      </c>
      <c r="L2162">
        <v>1</v>
      </c>
      <c r="M2162" t="str">
        <f>VLOOKUP(E2162,Translations!$A$1:$B$7,2,FALSE)</f>
        <v>Sjælland</v>
      </c>
      <c r="N2162" t="str">
        <f>VLOOKUP(D2162,Translations!$I$2:$K$101,2,FALSE)</f>
        <v>Faxe</v>
      </c>
      <c r="O2162" t="str">
        <f>VLOOKUP(G2162,Translations!$M$2:$N$9,2,FALSE)</f>
        <v>[X2074] SARS-CoV-2 (RNA), Testcenter</v>
      </c>
      <c r="P2162" t="str">
        <f>VLOOKUP(F2162,Translations!$D$1:$F$13,2,FALSE)</f>
        <v>Ok</v>
      </c>
      <c r="Q2162" t="str">
        <f>VLOOKUP(F2162,Translations!$D$2:$G$13,4,FALSE)</f>
        <v>01 - Aktiv, bopæl i DK</v>
      </c>
      <c r="R2162" t="str">
        <f>VLOOKUP(H2162,Translations!$P$2:$Q$10,2,FALSE)</f>
        <v>1 - Selvstændigt sikret - med lægevalg</v>
      </c>
      <c r="S2162" t="str">
        <f>VLOOKUP(F2162,Translations!$D$2:$F$13,3,FALSE)</f>
        <v>Ja</v>
      </c>
    </row>
    <row r="2163" spans="1:19" x14ac:dyDescent="0.2">
      <c r="A2163" s="3">
        <v>43966</v>
      </c>
      <c r="B2163" t="s">
        <v>370</v>
      </c>
      <c r="C2163" t="s">
        <v>378</v>
      </c>
      <c r="D2163">
        <v>461</v>
      </c>
      <c r="E2163">
        <v>1083</v>
      </c>
      <c r="F2163" t="str">
        <f t="shared" si="76"/>
        <v>01</v>
      </c>
      <c r="G2163" t="s">
        <v>512</v>
      </c>
      <c r="H2163">
        <v>1</v>
      </c>
      <c r="I2163" t="s">
        <v>5</v>
      </c>
      <c r="J2163" t="s">
        <v>5</v>
      </c>
      <c r="K2163" t="s">
        <v>6</v>
      </c>
      <c r="L2163">
        <v>1</v>
      </c>
      <c r="M2163" t="str">
        <f>VLOOKUP(E2163,Translations!$A$1:$B$7,2,FALSE)</f>
        <v>Syddanmark</v>
      </c>
      <c r="N2163" t="str">
        <f>VLOOKUP(D2163,Translations!$I$2:$K$101,2,FALSE)</f>
        <v>Odense</v>
      </c>
      <c r="O2163" t="str">
        <f>VLOOKUP(G2163,Translations!$M$2:$N$9,2,FALSE)</f>
        <v>[X2074] SARS-CoV-2 (RNA), Testcenter</v>
      </c>
      <c r="P2163" t="str">
        <f>VLOOKUP(F2163,Translations!$D$1:$F$13,2,FALSE)</f>
        <v>Ok</v>
      </c>
      <c r="Q2163" t="str">
        <f>VLOOKUP(F2163,Translations!$D$2:$G$13,4,FALSE)</f>
        <v>01 - Aktiv, bopæl i DK</v>
      </c>
      <c r="R2163" t="str">
        <f>VLOOKUP(H2163,Translations!$P$2:$Q$10,2,FALSE)</f>
        <v>1 - Selvstændigt sikret - med lægevalg</v>
      </c>
      <c r="S2163" t="str">
        <f>VLOOKUP(F2163,Translations!$D$2:$F$13,3,FALSE)</f>
        <v>Ja</v>
      </c>
    </row>
    <row r="2164" spans="1:19" x14ac:dyDescent="0.2">
      <c r="A2164" s="3">
        <v>43966</v>
      </c>
      <c r="B2164" t="s">
        <v>370</v>
      </c>
      <c r="C2164" t="s">
        <v>378</v>
      </c>
      <c r="D2164">
        <v>615</v>
      </c>
      <c r="E2164">
        <v>1082</v>
      </c>
      <c r="F2164" t="str">
        <f t="shared" si="76"/>
        <v>01</v>
      </c>
      <c r="G2164" t="s">
        <v>512</v>
      </c>
      <c r="H2164">
        <v>1</v>
      </c>
      <c r="I2164" t="s">
        <v>5</v>
      </c>
      <c r="J2164" t="s">
        <v>5</v>
      </c>
      <c r="K2164" t="s">
        <v>6</v>
      </c>
      <c r="L2164">
        <v>9</v>
      </c>
      <c r="M2164" t="str">
        <f>VLOOKUP(E2164,Translations!$A$1:$B$7,2,FALSE)</f>
        <v>Midtjylland</v>
      </c>
      <c r="N2164" t="str">
        <f>VLOOKUP(D2164,Translations!$I$2:$K$101,2,FALSE)</f>
        <v>Horsens</v>
      </c>
      <c r="O2164" t="str">
        <f>VLOOKUP(G2164,Translations!$M$2:$N$9,2,FALSE)</f>
        <v>[X2074] SARS-CoV-2 (RNA), Testcenter</v>
      </c>
      <c r="P2164" t="str">
        <f>VLOOKUP(F2164,Translations!$D$1:$F$13,2,FALSE)</f>
        <v>Ok</v>
      </c>
      <c r="Q2164" t="str">
        <f>VLOOKUP(F2164,Translations!$D$2:$G$13,4,FALSE)</f>
        <v>01 - Aktiv, bopæl i DK</v>
      </c>
      <c r="R2164" t="str">
        <f>VLOOKUP(H2164,Translations!$P$2:$Q$10,2,FALSE)</f>
        <v>1 - Selvstændigt sikret - med lægevalg</v>
      </c>
      <c r="S2164" t="str">
        <f>VLOOKUP(F2164,Translations!$D$2:$F$13,3,FALSE)</f>
        <v>Ja</v>
      </c>
    </row>
    <row r="2165" spans="1:19" x14ac:dyDescent="0.2">
      <c r="A2165" s="3">
        <v>43966</v>
      </c>
      <c r="B2165" t="s">
        <v>370</v>
      </c>
      <c r="C2165" t="s">
        <v>378</v>
      </c>
      <c r="D2165">
        <v>630</v>
      </c>
      <c r="E2165">
        <v>1083</v>
      </c>
      <c r="F2165" t="str">
        <f t="shared" si="76"/>
        <v>01</v>
      </c>
      <c r="G2165" t="s">
        <v>512</v>
      </c>
      <c r="H2165">
        <v>1</v>
      </c>
      <c r="I2165" t="s">
        <v>5</v>
      </c>
      <c r="J2165" t="s">
        <v>5</v>
      </c>
      <c r="K2165" t="s">
        <v>6</v>
      </c>
      <c r="L2165">
        <v>3</v>
      </c>
      <c r="M2165" t="str">
        <f>VLOOKUP(E2165,Translations!$A$1:$B$7,2,FALSE)</f>
        <v>Syddanmark</v>
      </c>
      <c r="N2165" t="str">
        <f>VLOOKUP(D2165,Translations!$I$2:$K$101,2,FALSE)</f>
        <v>Vejle</v>
      </c>
      <c r="O2165" t="str">
        <f>VLOOKUP(G2165,Translations!$M$2:$N$9,2,FALSE)</f>
        <v>[X2074] SARS-CoV-2 (RNA), Testcenter</v>
      </c>
      <c r="P2165" t="str">
        <f>VLOOKUP(F2165,Translations!$D$1:$F$13,2,FALSE)</f>
        <v>Ok</v>
      </c>
      <c r="Q2165" t="str">
        <f>VLOOKUP(F2165,Translations!$D$2:$G$13,4,FALSE)</f>
        <v>01 - Aktiv, bopæl i DK</v>
      </c>
      <c r="R2165" t="str">
        <f>VLOOKUP(H2165,Translations!$P$2:$Q$10,2,FALSE)</f>
        <v>1 - Selvstændigt sikret - med lægevalg</v>
      </c>
      <c r="S2165" t="str">
        <f>VLOOKUP(F2165,Translations!$D$2:$F$13,3,FALSE)</f>
        <v>Ja</v>
      </c>
    </row>
    <row r="2166" spans="1:19" x14ac:dyDescent="0.2">
      <c r="A2166" s="3">
        <v>43966</v>
      </c>
      <c r="B2166" t="s">
        <v>370</v>
      </c>
      <c r="C2166" t="s">
        <v>378</v>
      </c>
      <c r="D2166">
        <v>657</v>
      </c>
      <c r="E2166">
        <v>1082</v>
      </c>
      <c r="F2166" t="str">
        <f t="shared" si="76"/>
        <v>01</v>
      </c>
      <c r="G2166" t="s">
        <v>512</v>
      </c>
      <c r="H2166">
        <v>1</v>
      </c>
      <c r="I2166" t="s">
        <v>5</v>
      </c>
      <c r="J2166" t="s">
        <v>5</v>
      </c>
      <c r="K2166" t="s">
        <v>6</v>
      </c>
      <c r="L2166">
        <v>4</v>
      </c>
      <c r="M2166" t="str">
        <f>VLOOKUP(E2166,Translations!$A$1:$B$7,2,FALSE)</f>
        <v>Midtjylland</v>
      </c>
      <c r="N2166" t="str">
        <f>VLOOKUP(D2166,Translations!$I$2:$K$101,2,FALSE)</f>
        <v>Herning</v>
      </c>
      <c r="O2166" t="str">
        <f>VLOOKUP(G2166,Translations!$M$2:$N$9,2,FALSE)</f>
        <v>[X2074] SARS-CoV-2 (RNA), Testcenter</v>
      </c>
      <c r="P2166" t="str">
        <f>VLOOKUP(F2166,Translations!$D$1:$F$13,2,FALSE)</f>
        <v>Ok</v>
      </c>
      <c r="Q2166" t="str">
        <f>VLOOKUP(F2166,Translations!$D$2:$G$13,4,FALSE)</f>
        <v>01 - Aktiv, bopæl i DK</v>
      </c>
      <c r="R2166" t="str">
        <f>VLOOKUP(H2166,Translations!$P$2:$Q$10,2,FALSE)</f>
        <v>1 - Selvstændigt sikret - med lægevalg</v>
      </c>
      <c r="S2166" t="str">
        <f>VLOOKUP(F2166,Translations!$D$2:$F$13,3,FALSE)</f>
        <v>Ja</v>
      </c>
    </row>
    <row r="2167" spans="1:19" x14ac:dyDescent="0.2">
      <c r="A2167" s="3">
        <v>43966</v>
      </c>
      <c r="B2167" t="s">
        <v>370</v>
      </c>
      <c r="C2167" t="s">
        <v>378</v>
      </c>
      <c r="D2167">
        <v>706</v>
      </c>
      <c r="E2167">
        <v>1082</v>
      </c>
      <c r="F2167" t="str">
        <f t="shared" si="76"/>
        <v>01</v>
      </c>
      <c r="G2167" t="s">
        <v>512</v>
      </c>
      <c r="H2167">
        <v>1</v>
      </c>
      <c r="I2167" t="s">
        <v>5</v>
      </c>
      <c r="J2167" t="s">
        <v>5</v>
      </c>
      <c r="K2167" t="s">
        <v>6</v>
      </c>
      <c r="L2167">
        <v>2</v>
      </c>
      <c r="M2167" t="str">
        <f>VLOOKUP(E2167,Translations!$A$1:$B$7,2,FALSE)</f>
        <v>Midtjylland</v>
      </c>
      <c r="N2167" t="str">
        <f>VLOOKUP(D2167,Translations!$I$2:$K$101,2,FALSE)</f>
        <v>Syddjurs</v>
      </c>
      <c r="O2167" t="str">
        <f>VLOOKUP(G2167,Translations!$M$2:$N$9,2,FALSE)</f>
        <v>[X2074] SARS-CoV-2 (RNA), Testcenter</v>
      </c>
      <c r="P2167" t="str">
        <f>VLOOKUP(F2167,Translations!$D$1:$F$13,2,FALSE)</f>
        <v>Ok</v>
      </c>
      <c r="Q2167" t="str">
        <f>VLOOKUP(F2167,Translations!$D$2:$G$13,4,FALSE)</f>
        <v>01 - Aktiv, bopæl i DK</v>
      </c>
      <c r="R2167" t="str">
        <f>VLOOKUP(H2167,Translations!$P$2:$Q$10,2,FALSE)</f>
        <v>1 - Selvstændigt sikret - med lægevalg</v>
      </c>
      <c r="S2167" t="str">
        <f>VLOOKUP(F2167,Translations!$D$2:$F$13,3,FALSE)</f>
        <v>Ja</v>
      </c>
    </row>
    <row r="2168" spans="1:19" x14ac:dyDescent="0.2">
      <c r="A2168" s="3">
        <v>43966</v>
      </c>
      <c r="B2168" t="s">
        <v>370</v>
      </c>
      <c r="C2168" t="s">
        <v>378</v>
      </c>
      <c r="D2168">
        <v>707</v>
      </c>
      <c r="E2168">
        <v>1082</v>
      </c>
      <c r="F2168" t="str">
        <f t="shared" si="76"/>
        <v>01</v>
      </c>
      <c r="G2168" t="s">
        <v>512</v>
      </c>
      <c r="H2168">
        <v>1</v>
      </c>
      <c r="I2168" t="s">
        <v>5</v>
      </c>
      <c r="J2168" t="s">
        <v>5</v>
      </c>
      <c r="K2168" t="s">
        <v>6</v>
      </c>
      <c r="L2168">
        <v>2</v>
      </c>
      <c r="M2168" t="str">
        <f>VLOOKUP(E2168,Translations!$A$1:$B$7,2,FALSE)</f>
        <v>Midtjylland</v>
      </c>
      <c r="N2168" t="str">
        <f>VLOOKUP(D2168,Translations!$I$2:$K$101,2,FALSE)</f>
        <v>Norddjurs</v>
      </c>
      <c r="O2168" t="str">
        <f>VLOOKUP(G2168,Translations!$M$2:$N$9,2,FALSE)</f>
        <v>[X2074] SARS-CoV-2 (RNA), Testcenter</v>
      </c>
      <c r="P2168" t="str">
        <f>VLOOKUP(F2168,Translations!$D$1:$F$13,2,FALSE)</f>
        <v>Ok</v>
      </c>
      <c r="Q2168" t="str">
        <f>VLOOKUP(F2168,Translations!$D$2:$G$13,4,FALSE)</f>
        <v>01 - Aktiv, bopæl i DK</v>
      </c>
      <c r="R2168" t="str">
        <f>VLOOKUP(H2168,Translations!$P$2:$Q$10,2,FALSE)</f>
        <v>1 - Selvstændigt sikret - med lægevalg</v>
      </c>
      <c r="S2168" t="str">
        <f>VLOOKUP(F2168,Translations!$D$2:$F$13,3,FALSE)</f>
        <v>Ja</v>
      </c>
    </row>
    <row r="2169" spans="1:19" x14ac:dyDescent="0.2">
      <c r="A2169" s="3">
        <v>43966</v>
      </c>
      <c r="B2169" t="s">
        <v>370</v>
      </c>
      <c r="C2169" t="s">
        <v>378</v>
      </c>
      <c r="D2169">
        <v>710</v>
      </c>
      <c r="E2169">
        <v>1082</v>
      </c>
      <c r="F2169" t="str">
        <f t="shared" si="76"/>
        <v>01</v>
      </c>
      <c r="G2169" t="s">
        <v>512</v>
      </c>
      <c r="H2169">
        <v>1</v>
      </c>
      <c r="I2169" t="s">
        <v>5</v>
      </c>
      <c r="J2169" t="s">
        <v>5</v>
      </c>
      <c r="K2169" t="s">
        <v>6</v>
      </c>
      <c r="L2169">
        <v>5</v>
      </c>
      <c r="M2169" t="str">
        <f>VLOOKUP(E2169,Translations!$A$1:$B$7,2,FALSE)</f>
        <v>Midtjylland</v>
      </c>
      <c r="N2169" t="str">
        <f>VLOOKUP(D2169,Translations!$I$2:$K$101,2,FALSE)</f>
        <v>Favrskov</v>
      </c>
      <c r="O2169" t="str">
        <f>VLOOKUP(G2169,Translations!$M$2:$N$9,2,FALSE)</f>
        <v>[X2074] SARS-CoV-2 (RNA), Testcenter</v>
      </c>
      <c r="P2169" t="str">
        <f>VLOOKUP(F2169,Translations!$D$1:$F$13,2,FALSE)</f>
        <v>Ok</v>
      </c>
      <c r="Q2169" t="str">
        <f>VLOOKUP(F2169,Translations!$D$2:$G$13,4,FALSE)</f>
        <v>01 - Aktiv, bopæl i DK</v>
      </c>
      <c r="R2169" t="str">
        <f>VLOOKUP(H2169,Translations!$P$2:$Q$10,2,FALSE)</f>
        <v>1 - Selvstændigt sikret - med lægevalg</v>
      </c>
      <c r="S2169" t="str">
        <f>VLOOKUP(F2169,Translations!$D$2:$F$13,3,FALSE)</f>
        <v>Ja</v>
      </c>
    </row>
    <row r="2170" spans="1:19" x14ac:dyDescent="0.2">
      <c r="A2170" s="3">
        <v>43966</v>
      </c>
      <c r="B2170" t="s">
        <v>370</v>
      </c>
      <c r="C2170" t="s">
        <v>378</v>
      </c>
      <c r="D2170">
        <v>730</v>
      </c>
      <c r="E2170">
        <v>1082</v>
      </c>
      <c r="F2170" t="str">
        <f t="shared" si="76"/>
        <v>01</v>
      </c>
      <c r="G2170" t="s">
        <v>512</v>
      </c>
      <c r="H2170">
        <v>1</v>
      </c>
      <c r="I2170" t="s">
        <v>5</v>
      </c>
      <c r="J2170" t="s">
        <v>5</v>
      </c>
      <c r="K2170" t="s">
        <v>6</v>
      </c>
      <c r="L2170">
        <v>7</v>
      </c>
      <c r="M2170" t="str">
        <f>VLOOKUP(E2170,Translations!$A$1:$B$7,2,FALSE)</f>
        <v>Midtjylland</v>
      </c>
      <c r="N2170" t="str">
        <f>VLOOKUP(D2170,Translations!$I$2:$K$101,2,FALSE)</f>
        <v>Randers</v>
      </c>
      <c r="O2170" t="str">
        <f>VLOOKUP(G2170,Translations!$M$2:$N$9,2,FALSE)</f>
        <v>[X2074] SARS-CoV-2 (RNA), Testcenter</v>
      </c>
      <c r="P2170" t="str">
        <f>VLOOKUP(F2170,Translations!$D$1:$F$13,2,FALSE)</f>
        <v>Ok</v>
      </c>
      <c r="Q2170" t="str">
        <f>VLOOKUP(F2170,Translations!$D$2:$G$13,4,FALSE)</f>
        <v>01 - Aktiv, bopæl i DK</v>
      </c>
      <c r="R2170" t="str">
        <f>VLOOKUP(H2170,Translations!$P$2:$Q$10,2,FALSE)</f>
        <v>1 - Selvstændigt sikret - med lægevalg</v>
      </c>
      <c r="S2170" t="str">
        <f>VLOOKUP(F2170,Translations!$D$2:$F$13,3,FALSE)</f>
        <v>Ja</v>
      </c>
    </row>
    <row r="2171" spans="1:19" x14ac:dyDescent="0.2">
      <c r="A2171" s="3">
        <v>43966</v>
      </c>
      <c r="B2171" t="s">
        <v>370</v>
      </c>
      <c r="C2171" t="s">
        <v>378</v>
      </c>
      <c r="D2171">
        <v>740</v>
      </c>
      <c r="E2171">
        <v>1082</v>
      </c>
      <c r="F2171" t="str">
        <f t="shared" si="76"/>
        <v>01</v>
      </c>
      <c r="G2171" t="s">
        <v>512</v>
      </c>
      <c r="H2171">
        <v>1</v>
      </c>
      <c r="I2171" t="s">
        <v>5</v>
      </c>
      <c r="J2171" t="s">
        <v>5</v>
      </c>
      <c r="K2171" t="s">
        <v>6</v>
      </c>
      <c r="L2171">
        <v>158</v>
      </c>
      <c r="M2171" t="str">
        <f>VLOOKUP(E2171,Translations!$A$1:$B$7,2,FALSE)</f>
        <v>Midtjylland</v>
      </c>
      <c r="N2171" t="str">
        <f>VLOOKUP(D2171,Translations!$I$2:$K$101,2,FALSE)</f>
        <v>Silkeborg</v>
      </c>
      <c r="O2171" t="str">
        <f>VLOOKUP(G2171,Translations!$M$2:$N$9,2,FALSE)</f>
        <v>[X2074] SARS-CoV-2 (RNA), Testcenter</v>
      </c>
      <c r="P2171" t="str">
        <f>VLOOKUP(F2171,Translations!$D$1:$F$13,2,FALSE)</f>
        <v>Ok</v>
      </c>
      <c r="Q2171" t="str">
        <f>VLOOKUP(F2171,Translations!$D$2:$G$13,4,FALSE)</f>
        <v>01 - Aktiv, bopæl i DK</v>
      </c>
      <c r="R2171" t="str">
        <f>VLOOKUP(H2171,Translations!$P$2:$Q$10,2,FALSE)</f>
        <v>1 - Selvstændigt sikret - med lægevalg</v>
      </c>
      <c r="S2171" t="str">
        <f>VLOOKUP(F2171,Translations!$D$2:$F$13,3,FALSE)</f>
        <v>Ja</v>
      </c>
    </row>
    <row r="2172" spans="1:19" x14ac:dyDescent="0.2">
      <c r="A2172" s="3">
        <v>43966</v>
      </c>
      <c r="B2172" t="s">
        <v>370</v>
      </c>
      <c r="C2172" t="s">
        <v>378</v>
      </c>
      <c r="D2172">
        <v>746</v>
      </c>
      <c r="E2172">
        <v>1082</v>
      </c>
      <c r="F2172" t="str">
        <f t="shared" si="76"/>
        <v>01</v>
      </c>
      <c r="G2172" t="s">
        <v>512</v>
      </c>
      <c r="H2172">
        <v>1</v>
      </c>
      <c r="I2172" t="s">
        <v>5</v>
      </c>
      <c r="J2172" t="s">
        <v>5</v>
      </c>
      <c r="K2172" t="s">
        <v>6</v>
      </c>
      <c r="L2172">
        <v>6</v>
      </c>
      <c r="M2172" t="str">
        <f>VLOOKUP(E2172,Translations!$A$1:$B$7,2,FALSE)</f>
        <v>Midtjylland</v>
      </c>
      <c r="N2172" t="str">
        <f>VLOOKUP(D2172,Translations!$I$2:$K$101,2,FALSE)</f>
        <v>Skanderborg</v>
      </c>
      <c r="O2172" t="str">
        <f>VLOOKUP(G2172,Translations!$M$2:$N$9,2,FALSE)</f>
        <v>[X2074] SARS-CoV-2 (RNA), Testcenter</v>
      </c>
      <c r="P2172" t="str">
        <f>VLOOKUP(F2172,Translations!$D$1:$F$13,2,FALSE)</f>
        <v>Ok</v>
      </c>
      <c r="Q2172" t="str">
        <f>VLOOKUP(F2172,Translations!$D$2:$G$13,4,FALSE)</f>
        <v>01 - Aktiv, bopæl i DK</v>
      </c>
      <c r="R2172" t="str">
        <f>VLOOKUP(H2172,Translations!$P$2:$Q$10,2,FALSE)</f>
        <v>1 - Selvstændigt sikret - med lægevalg</v>
      </c>
      <c r="S2172" t="str">
        <f>VLOOKUP(F2172,Translations!$D$2:$F$13,3,FALSE)</f>
        <v>Ja</v>
      </c>
    </row>
    <row r="2173" spans="1:19" x14ac:dyDescent="0.2">
      <c r="A2173" s="3">
        <v>43966</v>
      </c>
      <c r="B2173" t="s">
        <v>370</v>
      </c>
      <c r="C2173" t="s">
        <v>378</v>
      </c>
      <c r="D2173">
        <v>751</v>
      </c>
      <c r="E2173">
        <v>1082</v>
      </c>
      <c r="F2173" t="str">
        <f t="shared" si="76"/>
        <v>01</v>
      </c>
      <c r="G2173" t="s">
        <v>512</v>
      </c>
      <c r="H2173">
        <v>1</v>
      </c>
      <c r="I2173" t="s">
        <v>5</v>
      </c>
      <c r="J2173" t="s">
        <v>5</v>
      </c>
      <c r="K2173" t="s">
        <v>6</v>
      </c>
      <c r="L2173">
        <v>34</v>
      </c>
      <c r="M2173" t="str">
        <f>VLOOKUP(E2173,Translations!$A$1:$B$7,2,FALSE)</f>
        <v>Midtjylland</v>
      </c>
      <c r="N2173" t="str">
        <f>VLOOKUP(D2173,Translations!$I$2:$K$101,2,FALSE)</f>
        <v>Aarhus</v>
      </c>
      <c r="O2173" t="str">
        <f>VLOOKUP(G2173,Translations!$M$2:$N$9,2,FALSE)</f>
        <v>[X2074] SARS-CoV-2 (RNA), Testcenter</v>
      </c>
      <c r="P2173" t="str">
        <f>VLOOKUP(F2173,Translations!$D$1:$F$13,2,FALSE)</f>
        <v>Ok</v>
      </c>
      <c r="Q2173" t="str">
        <f>VLOOKUP(F2173,Translations!$D$2:$G$13,4,FALSE)</f>
        <v>01 - Aktiv, bopæl i DK</v>
      </c>
      <c r="R2173" t="str">
        <f>VLOOKUP(H2173,Translations!$P$2:$Q$10,2,FALSE)</f>
        <v>1 - Selvstændigt sikret - med lægevalg</v>
      </c>
      <c r="S2173" t="str">
        <f>VLOOKUP(F2173,Translations!$D$2:$F$13,3,FALSE)</f>
        <v>Ja</v>
      </c>
    </row>
    <row r="2174" spans="1:19" x14ac:dyDescent="0.2">
      <c r="A2174" s="3">
        <v>43966</v>
      </c>
      <c r="B2174" t="s">
        <v>370</v>
      </c>
      <c r="C2174" t="s">
        <v>378</v>
      </c>
      <c r="D2174">
        <v>756</v>
      </c>
      <c r="E2174">
        <v>1082</v>
      </c>
      <c r="F2174" t="str">
        <f t="shared" si="76"/>
        <v>01</v>
      </c>
      <c r="G2174" t="s">
        <v>512</v>
      </c>
      <c r="H2174">
        <v>1</v>
      </c>
      <c r="I2174" t="s">
        <v>5</v>
      </c>
      <c r="J2174" t="s">
        <v>5</v>
      </c>
      <c r="K2174" t="s">
        <v>6</v>
      </c>
      <c r="L2174">
        <v>5</v>
      </c>
      <c r="M2174" t="str">
        <f>VLOOKUP(E2174,Translations!$A$1:$B$7,2,FALSE)</f>
        <v>Midtjylland</v>
      </c>
      <c r="N2174" t="str">
        <f>VLOOKUP(D2174,Translations!$I$2:$K$101,2,FALSE)</f>
        <v>Ikast-Brande</v>
      </c>
      <c r="O2174" t="str">
        <f>VLOOKUP(G2174,Translations!$M$2:$N$9,2,FALSE)</f>
        <v>[X2074] SARS-CoV-2 (RNA), Testcenter</v>
      </c>
      <c r="P2174" t="str">
        <f>VLOOKUP(F2174,Translations!$D$1:$F$13,2,FALSE)</f>
        <v>Ok</v>
      </c>
      <c r="Q2174" t="str">
        <f>VLOOKUP(F2174,Translations!$D$2:$G$13,4,FALSE)</f>
        <v>01 - Aktiv, bopæl i DK</v>
      </c>
      <c r="R2174" t="str">
        <f>VLOOKUP(H2174,Translations!$P$2:$Q$10,2,FALSE)</f>
        <v>1 - Selvstændigt sikret - med lægevalg</v>
      </c>
      <c r="S2174" t="str">
        <f>VLOOKUP(F2174,Translations!$D$2:$F$13,3,FALSE)</f>
        <v>Ja</v>
      </c>
    </row>
    <row r="2175" spans="1:19" x14ac:dyDescent="0.2">
      <c r="A2175" s="3">
        <v>43966</v>
      </c>
      <c r="B2175" t="s">
        <v>370</v>
      </c>
      <c r="C2175" t="s">
        <v>378</v>
      </c>
      <c r="D2175">
        <v>760</v>
      </c>
      <c r="E2175">
        <v>1082</v>
      </c>
      <c r="F2175" t="str">
        <f t="shared" si="76"/>
        <v>01</v>
      </c>
      <c r="G2175" t="s">
        <v>512</v>
      </c>
      <c r="H2175">
        <v>1</v>
      </c>
      <c r="I2175" t="s">
        <v>5</v>
      </c>
      <c r="J2175" t="s">
        <v>5</v>
      </c>
      <c r="K2175" t="s">
        <v>6</v>
      </c>
      <c r="L2175">
        <v>1</v>
      </c>
      <c r="M2175" t="str">
        <f>VLOOKUP(E2175,Translations!$A$1:$B$7,2,FALSE)</f>
        <v>Midtjylland</v>
      </c>
      <c r="N2175" t="str">
        <f>VLOOKUP(D2175,Translations!$I$2:$K$101,2,FALSE)</f>
        <v>Ringkøbing-Skjern</v>
      </c>
      <c r="O2175" t="str">
        <f>VLOOKUP(G2175,Translations!$M$2:$N$9,2,FALSE)</f>
        <v>[X2074] SARS-CoV-2 (RNA), Testcenter</v>
      </c>
      <c r="P2175" t="str">
        <f>VLOOKUP(F2175,Translations!$D$1:$F$13,2,FALSE)</f>
        <v>Ok</v>
      </c>
      <c r="Q2175" t="str">
        <f>VLOOKUP(F2175,Translations!$D$2:$G$13,4,FALSE)</f>
        <v>01 - Aktiv, bopæl i DK</v>
      </c>
      <c r="R2175" t="str">
        <f>VLOOKUP(H2175,Translations!$P$2:$Q$10,2,FALSE)</f>
        <v>1 - Selvstændigt sikret - med lægevalg</v>
      </c>
      <c r="S2175" t="str">
        <f>VLOOKUP(F2175,Translations!$D$2:$F$13,3,FALSE)</f>
        <v>Ja</v>
      </c>
    </row>
    <row r="2176" spans="1:19" x14ac:dyDescent="0.2">
      <c r="A2176" s="3">
        <v>43966</v>
      </c>
      <c r="B2176" t="s">
        <v>370</v>
      </c>
      <c r="C2176" t="s">
        <v>378</v>
      </c>
      <c r="D2176">
        <v>779</v>
      </c>
      <c r="E2176">
        <v>1082</v>
      </c>
      <c r="F2176" t="str">
        <f t="shared" si="76"/>
        <v>01</v>
      </c>
      <c r="G2176" t="s">
        <v>512</v>
      </c>
      <c r="H2176">
        <v>1</v>
      </c>
      <c r="I2176" t="s">
        <v>5</v>
      </c>
      <c r="J2176" t="s">
        <v>5</v>
      </c>
      <c r="K2176" t="s">
        <v>6</v>
      </c>
      <c r="L2176">
        <v>1</v>
      </c>
      <c r="M2176" t="str">
        <f>VLOOKUP(E2176,Translations!$A$1:$B$7,2,FALSE)</f>
        <v>Midtjylland</v>
      </c>
      <c r="N2176" t="str">
        <f>VLOOKUP(D2176,Translations!$I$2:$K$101,2,FALSE)</f>
        <v>Skive</v>
      </c>
      <c r="O2176" t="str">
        <f>VLOOKUP(G2176,Translations!$M$2:$N$9,2,FALSE)</f>
        <v>[X2074] SARS-CoV-2 (RNA), Testcenter</v>
      </c>
      <c r="P2176" t="str">
        <f>VLOOKUP(F2176,Translations!$D$1:$F$13,2,FALSE)</f>
        <v>Ok</v>
      </c>
      <c r="Q2176" t="str">
        <f>VLOOKUP(F2176,Translations!$D$2:$G$13,4,FALSE)</f>
        <v>01 - Aktiv, bopæl i DK</v>
      </c>
      <c r="R2176" t="str">
        <f>VLOOKUP(H2176,Translations!$P$2:$Q$10,2,FALSE)</f>
        <v>1 - Selvstændigt sikret - med lægevalg</v>
      </c>
      <c r="S2176" t="str">
        <f>VLOOKUP(F2176,Translations!$D$2:$F$13,3,FALSE)</f>
        <v>Ja</v>
      </c>
    </row>
    <row r="2177" spans="1:19" x14ac:dyDescent="0.2">
      <c r="A2177" s="3">
        <v>43966</v>
      </c>
      <c r="B2177" t="s">
        <v>370</v>
      </c>
      <c r="C2177" t="s">
        <v>378</v>
      </c>
      <c r="D2177">
        <v>791</v>
      </c>
      <c r="E2177">
        <v>1082</v>
      </c>
      <c r="F2177" t="str">
        <f t="shared" si="76"/>
        <v>01</v>
      </c>
      <c r="G2177" t="s">
        <v>512</v>
      </c>
      <c r="H2177">
        <v>1</v>
      </c>
      <c r="I2177" t="s">
        <v>5</v>
      </c>
      <c r="J2177" t="s">
        <v>5</v>
      </c>
      <c r="K2177" t="s">
        <v>6</v>
      </c>
      <c r="L2177">
        <v>7</v>
      </c>
      <c r="M2177" t="str">
        <f>VLOOKUP(E2177,Translations!$A$1:$B$7,2,FALSE)</f>
        <v>Midtjylland</v>
      </c>
      <c r="N2177" t="str">
        <f>VLOOKUP(D2177,Translations!$I$2:$K$101,2,FALSE)</f>
        <v>Viborg</v>
      </c>
      <c r="O2177" t="str">
        <f>VLOOKUP(G2177,Translations!$M$2:$N$9,2,FALSE)</f>
        <v>[X2074] SARS-CoV-2 (RNA), Testcenter</v>
      </c>
      <c r="P2177" t="str">
        <f>VLOOKUP(F2177,Translations!$D$1:$F$13,2,FALSE)</f>
        <v>Ok</v>
      </c>
      <c r="Q2177" t="str">
        <f>VLOOKUP(F2177,Translations!$D$2:$G$13,4,FALSE)</f>
        <v>01 - Aktiv, bopæl i DK</v>
      </c>
      <c r="R2177" t="str">
        <f>VLOOKUP(H2177,Translations!$P$2:$Q$10,2,FALSE)</f>
        <v>1 - Selvstændigt sikret - med lægevalg</v>
      </c>
      <c r="S2177" t="str">
        <f>VLOOKUP(F2177,Translations!$D$2:$F$13,3,FALSE)</f>
        <v>Ja</v>
      </c>
    </row>
    <row r="2178" spans="1:19" x14ac:dyDescent="0.2">
      <c r="A2178" s="3">
        <v>43966</v>
      </c>
      <c r="B2178" t="s">
        <v>370</v>
      </c>
      <c r="C2178" t="s">
        <v>378</v>
      </c>
      <c r="D2178">
        <v>846</v>
      </c>
      <c r="E2178">
        <v>1081</v>
      </c>
      <c r="F2178" t="str">
        <f t="shared" si="76"/>
        <v>01</v>
      </c>
      <c r="G2178" t="s">
        <v>512</v>
      </c>
      <c r="H2178">
        <v>1</v>
      </c>
      <c r="I2178" t="s">
        <v>5</v>
      </c>
      <c r="J2178" t="s">
        <v>5</v>
      </c>
      <c r="K2178" t="s">
        <v>6</v>
      </c>
      <c r="L2178">
        <v>1</v>
      </c>
      <c r="M2178" t="str">
        <f>VLOOKUP(E2178,Translations!$A$1:$B$7,2,FALSE)</f>
        <v>Nordjylland</v>
      </c>
      <c r="N2178" t="str">
        <f>VLOOKUP(D2178,Translations!$I$2:$K$101,2,FALSE)</f>
        <v>Mariagerfjord</v>
      </c>
      <c r="O2178" t="str">
        <f>VLOOKUP(G2178,Translations!$M$2:$N$9,2,FALSE)</f>
        <v>[X2074] SARS-CoV-2 (RNA), Testcenter</v>
      </c>
      <c r="P2178" t="str">
        <f>VLOOKUP(F2178,Translations!$D$1:$F$13,2,FALSE)</f>
        <v>Ok</v>
      </c>
      <c r="Q2178" t="str">
        <f>VLOOKUP(F2178,Translations!$D$2:$G$13,4,FALSE)</f>
        <v>01 - Aktiv, bopæl i DK</v>
      </c>
      <c r="R2178" t="str">
        <f>VLOOKUP(H2178,Translations!$P$2:$Q$10,2,FALSE)</f>
        <v>1 - Selvstændigt sikret - med lægevalg</v>
      </c>
      <c r="S2178" t="str">
        <f>VLOOKUP(F2178,Translations!$D$2:$F$13,3,FALSE)</f>
        <v>Ja</v>
      </c>
    </row>
    <row r="2179" spans="1:19" x14ac:dyDescent="0.2">
      <c r="A2179" s="3">
        <v>43966</v>
      </c>
      <c r="B2179" t="s">
        <v>370</v>
      </c>
      <c r="C2179" t="s">
        <v>378</v>
      </c>
      <c r="D2179">
        <v>851</v>
      </c>
      <c r="E2179">
        <v>1081</v>
      </c>
      <c r="F2179" t="str">
        <f t="shared" si="76"/>
        <v>01</v>
      </c>
      <c r="G2179" t="s">
        <v>512</v>
      </c>
      <c r="H2179">
        <v>1</v>
      </c>
      <c r="I2179" t="s">
        <v>5</v>
      </c>
      <c r="J2179" t="s">
        <v>5</v>
      </c>
      <c r="K2179" t="s">
        <v>6</v>
      </c>
      <c r="L2179">
        <v>3</v>
      </c>
      <c r="M2179" t="str">
        <f>VLOOKUP(E2179,Translations!$A$1:$B$7,2,FALSE)</f>
        <v>Nordjylland</v>
      </c>
      <c r="N2179" t="str">
        <f>VLOOKUP(D2179,Translations!$I$2:$K$101,2,FALSE)</f>
        <v>Aalborg</v>
      </c>
      <c r="O2179" t="str">
        <f>VLOOKUP(G2179,Translations!$M$2:$N$9,2,FALSE)</f>
        <v>[X2074] SARS-CoV-2 (RNA), Testcenter</v>
      </c>
      <c r="P2179" t="str">
        <f>VLOOKUP(F2179,Translations!$D$1:$F$13,2,FALSE)</f>
        <v>Ok</v>
      </c>
      <c r="Q2179" t="str">
        <f>VLOOKUP(F2179,Translations!$D$2:$G$13,4,FALSE)</f>
        <v>01 - Aktiv, bopæl i DK</v>
      </c>
      <c r="R2179" t="str">
        <f>VLOOKUP(H2179,Translations!$P$2:$Q$10,2,FALSE)</f>
        <v>1 - Selvstændigt sikret - med lægevalg</v>
      </c>
      <c r="S2179" t="str">
        <f>VLOOKUP(F2179,Translations!$D$2:$F$13,3,FALSE)</f>
        <v>Ja</v>
      </c>
    </row>
    <row r="2180" spans="1:19" x14ac:dyDescent="0.2">
      <c r="A2180" s="3">
        <v>43966</v>
      </c>
      <c r="B2180" t="s">
        <v>370</v>
      </c>
      <c r="C2180" t="s">
        <v>379</v>
      </c>
      <c r="D2180">
        <v>730</v>
      </c>
      <c r="E2180">
        <v>1082</v>
      </c>
      <c r="F2180" t="str">
        <f t="shared" si="76"/>
        <v>01</v>
      </c>
      <c r="G2180" t="s">
        <v>512</v>
      </c>
      <c r="H2180">
        <v>1</v>
      </c>
      <c r="I2180" t="s">
        <v>5</v>
      </c>
      <c r="J2180" t="s">
        <v>5</v>
      </c>
      <c r="K2180" t="s">
        <v>6</v>
      </c>
      <c r="L2180">
        <v>2</v>
      </c>
      <c r="M2180" t="str">
        <f>VLOOKUP(E2180,Translations!$A$1:$B$7,2,FALSE)</f>
        <v>Midtjylland</v>
      </c>
      <c r="N2180" t="str">
        <f>VLOOKUP(D2180,Translations!$I$2:$K$101,2,FALSE)</f>
        <v>Randers</v>
      </c>
      <c r="O2180" t="str">
        <f>VLOOKUP(G2180,Translations!$M$2:$N$9,2,FALSE)</f>
        <v>[X2074] SARS-CoV-2 (RNA), Testcenter</v>
      </c>
      <c r="P2180" t="str">
        <f>VLOOKUP(F2180,Translations!$D$1:$F$13,2,FALSE)</f>
        <v>Ok</v>
      </c>
      <c r="Q2180" t="str">
        <f>VLOOKUP(F2180,Translations!$D$2:$G$13,4,FALSE)</f>
        <v>01 - Aktiv, bopæl i DK</v>
      </c>
      <c r="R2180" t="str">
        <f>VLOOKUP(H2180,Translations!$P$2:$Q$10,2,FALSE)</f>
        <v>1 - Selvstændigt sikret - med lægevalg</v>
      </c>
      <c r="S2180" t="str">
        <f>VLOOKUP(F2180,Translations!$D$2:$F$13,3,FALSE)</f>
        <v>Ja</v>
      </c>
    </row>
    <row r="2181" spans="1:19" x14ac:dyDescent="0.2">
      <c r="A2181" s="3">
        <v>43966</v>
      </c>
      <c r="B2181" t="s">
        <v>370</v>
      </c>
      <c r="C2181" t="s">
        <v>379</v>
      </c>
      <c r="D2181">
        <v>791</v>
      </c>
      <c r="E2181">
        <v>1082</v>
      </c>
      <c r="F2181" t="str">
        <f t="shared" si="76"/>
        <v>01</v>
      </c>
      <c r="G2181" t="s">
        <v>512</v>
      </c>
      <c r="H2181">
        <v>1</v>
      </c>
      <c r="I2181" t="s">
        <v>5</v>
      </c>
      <c r="J2181" t="s">
        <v>5</v>
      </c>
      <c r="K2181" t="s">
        <v>6</v>
      </c>
      <c r="L2181">
        <v>35</v>
      </c>
      <c r="M2181" t="str">
        <f>VLOOKUP(E2181,Translations!$A$1:$B$7,2,FALSE)</f>
        <v>Midtjylland</v>
      </c>
      <c r="N2181" t="str">
        <f>VLOOKUP(D2181,Translations!$I$2:$K$101,2,FALSE)</f>
        <v>Viborg</v>
      </c>
      <c r="O2181" t="str">
        <f>VLOOKUP(G2181,Translations!$M$2:$N$9,2,FALSE)</f>
        <v>[X2074] SARS-CoV-2 (RNA), Testcenter</v>
      </c>
      <c r="P2181" t="str">
        <f>VLOOKUP(F2181,Translations!$D$1:$F$13,2,FALSE)</f>
        <v>Ok</v>
      </c>
      <c r="Q2181" t="str">
        <f>VLOOKUP(F2181,Translations!$D$2:$G$13,4,FALSE)</f>
        <v>01 - Aktiv, bopæl i DK</v>
      </c>
      <c r="R2181" t="str">
        <f>VLOOKUP(H2181,Translations!$P$2:$Q$10,2,FALSE)</f>
        <v>1 - Selvstændigt sikret - med lægevalg</v>
      </c>
      <c r="S2181" t="str">
        <f>VLOOKUP(F2181,Translations!$D$2:$F$13,3,FALSE)</f>
        <v>Ja</v>
      </c>
    </row>
    <row r="2182" spans="1:19" x14ac:dyDescent="0.2">
      <c r="A2182" s="3">
        <v>43966</v>
      </c>
      <c r="B2182" t="s">
        <v>370</v>
      </c>
      <c r="C2182" t="s">
        <v>379</v>
      </c>
      <c r="D2182">
        <v>820</v>
      </c>
      <c r="E2182">
        <v>1081</v>
      </c>
      <c r="F2182" t="str">
        <f t="shared" si="76"/>
        <v>01</v>
      </c>
      <c r="G2182" t="s">
        <v>512</v>
      </c>
      <c r="H2182">
        <v>1</v>
      </c>
      <c r="I2182" t="s">
        <v>5</v>
      </c>
      <c r="J2182" t="s">
        <v>5</v>
      </c>
      <c r="K2182" t="s">
        <v>6</v>
      </c>
      <c r="L2182">
        <v>2</v>
      </c>
      <c r="M2182" t="str">
        <f>VLOOKUP(E2182,Translations!$A$1:$B$7,2,FALSE)</f>
        <v>Nordjylland</v>
      </c>
      <c r="N2182" t="str">
        <f>VLOOKUP(D2182,Translations!$I$2:$K$101,2,FALSE)</f>
        <v>Vesthimmerlands</v>
      </c>
      <c r="O2182" t="str">
        <f>VLOOKUP(G2182,Translations!$M$2:$N$9,2,FALSE)</f>
        <v>[X2074] SARS-CoV-2 (RNA), Testcenter</v>
      </c>
      <c r="P2182" t="str">
        <f>VLOOKUP(F2182,Translations!$D$1:$F$13,2,FALSE)</f>
        <v>Ok</v>
      </c>
      <c r="Q2182" t="str">
        <f>VLOOKUP(F2182,Translations!$D$2:$G$13,4,FALSE)</f>
        <v>01 - Aktiv, bopæl i DK</v>
      </c>
      <c r="R2182" t="str">
        <f>VLOOKUP(H2182,Translations!$P$2:$Q$10,2,FALSE)</f>
        <v>1 - Selvstændigt sikret - med lægevalg</v>
      </c>
      <c r="S2182" t="str">
        <f>VLOOKUP(F2182,Translations!$D$2:$F$13,3,FALSE)</f>
        <v>Ja</v>
      </c>
    </row>
    <row r="2183" spans="1:19" x14ac:dyDescent="0.2">
      <c r="A2183" s="3">
        <v>43966</v>
      </c>
      <c r="B2183" t="s">
        <v>370</v>
      </c>
      <c r="C2183" t="s">
        <v>379</v>
      </c>
      <c r="D2183">
        <v>840</v>
      </c>
      <c r="E2183">
        <v>1081</v>
      </c>
      <c r="F2183" t="str">
        <f t="shared" si="76"/>
        <v>01</v>
      </c>
      <c r="G2183" t="s">
        <v>512</v>
      </c>
      <c r="H2183">
        <v>1</v>
      </c>
      <c r="I2183" t="s">
        <v>5</v>
      </c>
      <c r="J2183" t="s">
        <v>5</v>
      </c>
      <c r="K2183" t="s">
        <v>6</v>
      </c>
      <c r="L2183">
        <v>1</v>
      </c>
      <c r="M2183" t="str">
        <f>VLOOKUP(E2183,Translations!$A$1:$B$7,2,FALSE)</f>
        <v>Nordjylland</v>
      </c>
      <c r="N2183" t="str">
        <f>VLOOKUP(D2183,Translations!$I$2:$K$101,2,FALSE)</f>
        <v>Rebild</v>
      </c>
      <c r="O2183" t="str">
        <f>VLOOKUP(G2183,Translations!$M$2:$N$9,2,FALSE)</f>
        <v>[X2074] SARS-CoV-2 (RNA), Testcenter</v>
      </c>
      <c r="P2183" t="str">
        <f>VLOOKUP(F2183,Translations!$D$1:$F$13,2,FALSE)</f>
        <v>Ok</v>
      </c>
      <c r="Q2183" t="str">
        <f>VLOOKUP(F2183,Translations!$D$2:$G$13,4,FALSE)</f>
        <v>01 - Aktiv, bopæl i DK</v>
      </c>
      <c r="R2183" t="str">
        <f>VLOOKUP(H2183,Translations!$P$2:$Q$10,2,FALSE)</f>
        <v>1 - Selvstændigt sikret - med lægevalg</v>
      </c>
      <c r="S2183" t="str">
        <f>VLOOKUP(F2183,Translations!$D$2:$F$13,3,FALSE)</f>
        <v>Ja</v>
      </c>
    </row>
    <row r="2184" spans="1:19" x14ac:dyDescent="0.2">
      <c r="A2184" s="3">
        <v>43966</v>
      </c>
      <c r="B2184" t="s">
        <v>370</v>
      </c>
      <c r="C2184" t="s">
        <v>379</v>
      </c>
      <c r="D2184">
        <v>846</v>
      </c>
      <c r="E2184">
        <v>1081</v>
      </c>
      <c r="F2184" t="str">
        <f t="shared" si="76"/>
        <v>01</v>
      </c>
      <c r="G2184" t="s">
        <v>512</v>
      </c>
      <c r="H2184">
        <v>1</v>
      </c>
      <c r="I2184" t="s">
        <v>5</v>
      </c>
      <c r="J2184" t="s">
        <v>5</v>
      </c>
      <c r="K2184" t="s">
        <v>6</v>
      </c>
      <c r="L2184">
        <v>5</v>
      </c>
      <c r="M2184" t="str">
        <f>VLOOKUP(E2184,Translations!$A$1:$B$7,2,FALSE)</f>
        <v>Nordjylland</v>
      </c>
      <c r="N2184" t="str">
        <f>VLOOKUP(D2184,Translations!$I$2:$K$101,2,FALSE)</f>
        <v>Mariagerfjord</v>
      </c>
      <c r="O2184" t="str">
        <f>VLOOKUP(G2184,Translations!$M$2:$N$9,2,FALSE)</f>
        <v>[X2074] SARS-CoV-2 (RNA), Testcenter</v>
      </c>
      <c r="P2184" t="str">
        <f>VLOOKUP(F2184,Translations!$D$1:$F$13,2,FALSE)</f>
        <v>Ok</v>
      </c>
      <c r="Q2184" t="str">
        <f>VLOOKUP(F2184,Translations!$D$2:$G$13,4,FALSE)</f>
        <v>01 - Aktiv, bopæl i DK</v>
      </c>
      <c r="R2184" t="str">
        <f>VLOOKUP(H2184,Translations!$P$2:$Q$10,2,FALSE)</f>
        <v>1 - Selvstændigt sikret - med lægevalg</v>
      </c>
      <c r="S2184" t="str">
        <f>VLOOKUP(F2184,Translations!$D$2:$F$13,3,FALSE)</f>
        <v>Ja</v>
      </c>
    </row>
    <row r="2185" spans="1:19" x14ac:dyDescent="0.2">
      <c r="A2185" s="3">
        <v>43966</v>
      </c>
      <c r="B2185" t="s">
        <v>370</v>
      </c>
      <c r="C2185" t="s">
        <v>379</v>
      </c>
      <c r="D2185">
        <v>851</v>
      </c>
      <c r="E2185">
        <v>1081</v>
      </c>
      <c r="F2185" t="str">
        <f t="shared" si="76"/>
        <v>01</v>
      </c>
      <c r="G2185" t="s">
        <v>512</v>
      </c>
      <c r="H2185">
        <v>1</v>
      </c>
      <c r="I2185" t="s">
        <v>5</v>
      </c>
      <c r="J2185" t="s">
        <v>5</v>
      </c>
      <c r="K2185" t="s">
        <v>6</v>
      </c>
      <c r="L2185">
        <v>3</v>
      </c>
      <c r="M2185" t="str">
        <f>VLOOKUP(E2185,Translations!$A$1:$B$7,2,FALSE)</f>
        <v>Nordjylland</v>
      </c>
      <c r="N2185" t="str">
        <f>VLOOKUP(D2185,Translations!$I$2:$K$101,2,FALSE)</f>
        <v>Aalborg</v>
      </c>
      <c r="O2185" t="str">
        <f>VLOOKUP(G2185,Translations!$M$2:$N$9,2,FALSE)</f>
        <v>[X2074] SARS-CoV-2 (RNA), Testcenter</v>
      </c>
      <c r="P2185" t="str">
        <f>VLOOKUP(F2185,Translations!$D$1:$F$13,2,FALSE)</f>
        <v>Ok</v>
      </c>
      <c r="Q2185" t="str">
        <f>VLOOKUP(F2185,Translations!$D$2:$G$13,4,FALSE)</f>
        <v>01 - Aktiv, bopæl i DK</v>
      </c>
      <c r="R2185" t="str">
        <f>VLOOKUP(H2185,Translations!$P$2:$Q$10,2,FALSE)</f>
        <v>1 - Selvstændigt sikret - med lægevalg</v>
      </c>
      <c r="S2185" t="str">
        <f>VLOOKUP(F2185,Translations!$D$2:$F$13,3,FALSE)</f>
        <v>Ja</v>
      </c>
    </row>
    <row r="2186" spans="1:19" x14ac:dyDescent="0.2">
      <c r="A2186" s="3">
        <v>43966</v>
      </c>
      <c r="B2186" t="s">
        <v>370</v>
      </c>
      <c r="C2186" t="s">
        <v>380</v>
      </c>
      <c r="D2186">
        <v>791</v>
      </c>
      <c r="E2186">
        <v>1082</v>
      </c>
      <c r="F2186" t="str">
        <f t="shared" si="76"/>
        <v>01</v>
      </c>
      <c r="G2186" t="s">
        <v>512</v>
      </c>
      <c r="H2186">
        <v>1</v>
      </c>
      <c r="I2186" t="s">
        <v>5</v>
      </c>
      <c r="J2186" t="s">
        <v>5</v>
      </c>
      <c r="K2186" t="s">
        <v>6</v>
      </c>
      <c r="L2186">
        <v>1</v>
      </c>
      <c r="M2186" t="str">
        <f>VLOOKUP(E2186,Translations!$A$1:$B$7,2,FALSE)</f>
        <v>Midtjylland</v>
      </c>
      <c r="N2186" t="str">
        <f>VLOOKUP(D2186,Translations!$I$2:$K$101,2,FALSE)</f>
        <v>Viborg</v>
      </c>
      <c r="O2186" t="str">
        <f>VLOOKUP(G2186,Translations!$M$2:$N$9,2,FALSE)</f>
        <v>[X2074] SARS-CoV-2 (RNA), Testcenter</v>
      </c>
      <c r="P2186" t="str">
        <f>VLOOKUP(F2186,Translations!$D$1:$F$13,2,FALSE)</f>
        <v>Ok</v>
      </c>
      <c r="Q2186" t="str">
        <f>VLOOKUP(F2186,Translations!$D$2:$G$13,4,FALSE)</f>
        <v>01 - Aktiv, bopæl i DK</v>
      </c>
      <c r="R2186" t="str">
        <f>VLOOKUP(H2186,Translations!$P$2:$Q$10,2,FALSE)</f>
        <v>1 - Selvstændigt sikret - med lægevalg</v>
      </c>
      <c r="S2186" t="str">
        <f>VLOOKUP(F2186,Translations!$D$2:$F$13,3,FALSE)</f>
        <v>Ja</v>
      </c>
    </row>
    <row r="2187" spans="1:19" x14ac:dyDescent="0.2">
      <c r="A2187" s="3">
        <v>43966</v>
      </c>
      <c r="B2187" t="s">
        <v>370</v>
      </c>
      <c r="C2187" t="s">
        <v>380</v>
      </c>
      <c r="D2187">
        <v>820</v>
      </c>
      <c r="E2187">
        <v>1081</v>
      </c>
      <c r="F2187" t="str">
        <f t="shared" si="76"/>
        <v>01</v>
      </c>
      <c r="G2187" t="s">
        <v>512</v>
      </c>
      <c r="H2187">
        <v>1</v>
      </c>
      <c r="I2187" t="s">
        <v>5</v>
      </c>
      <c r="J2187" t="s">
        <v>5</v>
      </c>
      <c r="K2187" t="s">
        <v>6</v>
      </c>
      <c r="L2187">
        <v>1</v>
      </c>
      <c r="M2187" t="str">
        <f>VLOOKUP(E2187,Translations!$A$1:$B$7,2,FALSE)</f>
        <v>Nordjylland</v>
      </c>
      <c r="N2187" t="str">
        <f>VLOOKUP(D2187,Translations!$I$2:$K$101,2,FALSE)</f>
        <v>Vesthimmerlands</v>
      </c>
      <c r="O2187" t="str">
        <f>VLOOKUP(G2187,Translations!$M$2:$N$9,2,FALSE)</f>
        <v>[X2074] SARS-CoV-2 (RNA), Testcenter</v>
      </c>
      <c r="P2187" t="str">
        <f>VLOOKUP(F2187,Translations!$D$1:$F$13,2,FALSE)</f>
        <v>Ok</v>
      </c>
      <c r="Q2187" t="str">
        <f>VLOOKUP(F2187,Translations!$D$2:$G$13,4,FALSE)</f>
        <v>01 - Aktiv, bopæl i DK</v>
      </c>
      <c r="R2187" t="str">
        <f>VLOOKUP(H2187,Translations!$P$2:$Q$10,2,FALSE)</f>
        <v>1 - Selvstændigt sikret - med lægevalg</v>
      </c>
      <c r="S2187" t="str">
        <f>VLOOKUP(F2187,Translations!$D$2:$F$13,3,FALSE)</f>
        <v>Ja</v>
      </c>
    </row>
    <row r="2188" spans="1:19" x14ac:dyDescent="0.2">
      <c r="A2188" s="3">
        <v>43966</v>
      </c>
      <c r="B2188" t="s">
        <v>381</v>
      </c>
      <c r="C2188" t="s">
        <v>382</v>
      </c>
      <c r="D2188">
        <v>0</v>
      </c>
      <c r="E2188">
        <v>0</v>
      </c>
      <c r="F2188" t="str">
        <f>"03"</f>
        <v>03</v>
      </c>
      <c r="G2188" t="s">
        <v>514</v>
      </c>
      <c r="H2188">
        <v>1</v>
      </c>
      <c r="I2188" t="s">
        <v>5</v>
      </c>
      <c r="J2188" t="s">
        <v>5</v>
      </c>
      <c r="K2188" t="s">
        <v>6</v>
      </c>
      <c r="L2188">
        <v>5</v>
      </c>
      <c r="M2188" t="str">
        <f>VLOOKUP(E2188,Translations!$A$1:$B$7,2,FALSE)</f>
        <v>Ukendt</v>
      </c>
      <c r="N2188" t="str">
        <f>VLOOKUP(D2188,Translations!$I$2:$K$101,2,FALSE)</f>
        <v>Ukendt</v>
      </c>
      <c r="O2188" t="str">
        <f>VLOOKUP(G2188,Translations!$M$2:$N$9,2,FALSE)</f>
        <v>[R2075] SARS-CoV-2-Ab, Epidemiologisk</v>
      </c>
      <c r="P2188" t="str">
        <f>VLOOKUP(F2188,Translations!$D$1:$F$13,2,FALSE)</f>
        <v>Ok</v>
      </c>
      <c r="Q2188" t="str">
        <f>VLOOKUP(F2188,Translations!$D$2:$G$13,4,FALSE)</f>
        <v>03 - Aktiv, speciel vejkode i DK</v>
      </c>
      <c r="R2188" t="str">
        <f>VLOOKUP(H2188,Translations!$P$2:$Q$10,2,FALSE)</f>
        <v>1 - Selvstændigt sikret - med lægevalg</v>
      </c>
      <c r="S2188" t="str">
        <f>VLOOKUP(F2188,Translations!$D$2:$F$13,3,FALSE)</f>
        <v>Ja</v>
      </c>
    </row>
    <row r="2189" spans="1:19" x14ac:dyDescent="0.2">
      <c r="A2189" s="3">
        <v>43966</v>
      </c>
      <c r="B2189" t="s">
        <v>381</v>
      </c>
      <c r="C2189" t="s">
        <v>382</v>
      </c>
      <c r="D2189">
        <v>0</v>
      </c>
      <c r="E2189">
        <v>0</v>
      </c>
      <c r="F2189" t="str">
        <f>"80"</f>
        <v>80</v>
      </c>
      <c r="G2189" t="s">
        <v>514</v>
      </c>
      <c r="H2189">
        <v>7</v>
      </c>
      <c r="I2189" t="s">
        <v>5</v>
      </c>
      <c r="J2189" t="s">
        <v>5</v>
      </c>
      <c r="K2189" t="s">
        <v>6</v>
      </c>
      <c r="L2189">
        <v>2</v>
      </c>
      <c r="M2189" t="str">
        <f>VLOOKUP(E2189,Translations!$A$1:$B$7,2,FALSE)</f>
        <v>Ukendt</v>
      </c>
      <c r="N2189" t="str">
        <f>VLOOKUP(D2189,Translations!$I$2:$K$101,2,FALSE)</f>
        <v>Ukendt</v>
      </c>
      <c r="O2189" t="str">
        <f>VLOOKUP(G2189,Translations!$M$2:$N$9,2,FALSE)</f>
        <v>[R2075] SARS-CoV-2-Ab, Epidemiologisk</v>
      </c>
      <c r="P2189" t="str">
        <f>VLOOKUP(F2189,Translations!$D$1:$F$13,2,FALSE)</f>
        <v>Ok</v>
      </c>
      <c r="Q2189" t="str">
        <f>VLOOKUP(F2189,Translations!$D$2:$G$13,4,FALSE)</f>
        <v>80 - Inaktiv, udrejst</v>
      </c>
      <c r="R2189" t="str">
        <f>VLOOKUP(H2189,Translations!$P$2:$Q$10,2,FALSE)</f>
        <v>7 - Bopæl i udlandet</v>
      </c>
      <c r="S2189" t="str">
        <f>VLOOKUP(F2189,Translations!$D$2:$F$13,3,FALSE)</f>
        <v>Ja</v>
      </c>
    </row>
    <row r="2190" spans="1:19" x14ac:dyDescent="0.2">
      <c r="A2190" s="3">
        <v>43966</v>
      </c>
      <c r="B2190" t="s">
        <v>381</v>
      </c>
      <c r="C2190" t="s">
        <v>382</v>
      </c>
      <c r="D2190">
        <v>101</v>
      </c>
      <c r="E2190">
        <v>1084</v>
      </c>
      <c r="F2190" t="str">
        <f t="shared" ref="F2190:F2229" si="77">"01"</f>
        <v>01</v>
      </c>
      <c r="G2190" t="s">
        <v>514</v>
      </c>
      <c r="H2190">
        <v>1</v>
      </c>
      <c r="I2190" t="s">
        <v>5</v>
      </c>
      <c r="J2190" t="s">
        <v>5</v>
      </c>
      <c r="K2190" t="s">
        <v>6</v>
      </c>
      <c r="L2190">
        <v>647</v>
      </c>
      <c r="M2190" t="str">
        <f>VLOOKUP(E2190,Translations!$A$1:$B$7,2,FALSE)</f>
        <v>Hovedstaden</v>
      </c>
      <c r="N2190" t="str">
        <f>VLOOKUP(D2190,Translations!$I$2:$K$101,2,FALSE)</f>
        <v>København</v>
      </c>
      <c r="O2190" t="str">
        <f>VLOOKUP(G2190,Translations!$M$2:$N$9,2,FALSE)</f>
        <v>[R2075] SARS-CoV-2-Ab, Epidemiologisk</v>
      </c>
      <c r="P2190" t="str">
        <f>VLOOKUP(F2190,Translations!$D$1:$F$13,2,FALSE)</f>
        <v>Ok</v>
      </c>
      <c r="Q2190" t="str">
        <f>VLOOKUP(F2190,Translations!$D$2:$G$13,4,FALSE)</f>
        <v>01 - Aktiv, bopæl i DK</v>
      </c>
      <c r="R2190" t="str">
        <f>VLOOKUP(H2190,Translations!$P$2:$Q$10,2,FALSE)</f>
        <v>1 - Selvstændigt sikret - med lægevalg</v>
      </c>
      <c r="S2190" t="str">
        <f>VLOOKUP(F2190,Translations!$D$2:$F$13,3,FALSE)</f>
        <v>Ja</v>
      </c>
    </row>
    <row r="2191" spans="1:19" x14ac:dyDescent="0.2">
      <c r="A2191" s="3">
        <v>43966</v>
      </c>
      <c r="B2191" t="s">
        <v>381</v>
      </c>
      <c r="C2191" t="s">
        <v>382</v>
      </c>
      <c r="D2191">
        <v>101</v>
      </c>
      <c r="E2191">
        <v>1084</v>
      </c>
      <c r="F2191" t="str">
        <f t="shared" si="77"/>
        <v>01</v>
      </c>
      <c r="G2191" t="s">
        <v>514</v>
      </c>
      <c r="H2191">
        <v>2</v>
      </c>
      <c r="I2191" t="s">
        <v>5</v>
      </c>
      <c r="J2191" t="s">
        <v>5</v>
      </c>
      <c r="K2191" t="s">
        <v>6</v>
      </c>
      <c r="L2191">
        <v>2</v>
      </c>
      <c r="M2191" t="str">
        <f>VLOOKUP(E2191,Translations!$A$1:$B$7,2,FALSE)</f>
        <v>Hovedstaden</v>
      </c>
      <c r="N2191" t="str">
        <f>VLOOKUP(D2191,Translations!$I$2:$K$101,2,FALSE)</f>
        <v>København</v>
      </c>
      <c r="O2191" t="str">
        <f>VLOOKUP(G2191,Translations!$M$2:$N$9,2,FALSE)</f>
        <v>[R2075] SARS-CoV-2-Ab, Epidemiologisk</v>
      </c>
      <c r="P2191" t="str">
        <f>VLOOKUP(F2191,Translations!$D$1:$F$13,2,FALSE)</f>
        <v>Ok</v>
      </c>
      <c r="Q2191" t="str">
        <f>VLOOKUP(F2191,Translations!$D$2:$G$13,4,FALSE)</f>
        <v>01 - Aktiv, bopæl i DK</v>
      </c>
      <c r="R2191" t="str">
        <f>VLOOKUP(H2191,Translations!$P$2:$Q$10,2,FALSE)</f>
        <v>2 - Selvstændigt sikret - uden lægevalg</v>
      </c>
      <c r="S2191" t="str">
        <f>VLOOKUP(F2191,Translations!$D$2:$F$13,3,FALSE)</f>
        <v>Ja</v>
      </c>
    </row>
    <row r="2192" spans="1:19" x14ac:dyDescent="0.2">
      <c r="A2192" s="3">
        <v>43966</v>
      </c>
      <c r="B2192" t="s">
        <v>381</v>
      </c>
      <c r="C2192" t="s">
        <v>382</v>
      </c>
      <c r="D2192">
        <v>147</v>
      </c>
      <c r="E2192">
        <v>1084</v>
      </c>
      <c r="F2192" t="str">
        <f t="shared" si="77"/>
        <v>01</v>
      </c>
      <c r="G2192" t="s">
        <v>514</v>
      </c>
      <c r="H2192">
        <v>1</v>
      </c>
      <c r="I2192" t="s">
        <v>5</v>
      </c>
      <c r="J2192" t="s">
        <v>5</v>
      </c>
      <c r="K2192" t="s">
        <v>6</v>
      </c>
      <c r="L2192">
        <v>125</v>
      </c>
      <c r="M2192" t="str">
        <f>VLOOKUP(E2192,Translations!$A$1:$B$7,2,FALSE)</f>
        <v>Hovedstaden</v>
      </c>
      <c r="N2192" t="str">
        <f>VLOOKUP(D2192,Translations!$I$2:$K$101,2,FALSE)</f>
        <v>Frederiksberg</v>
      </c>
      <c r="O2192" t="str">
        <f>VLOOKUP(G2192,Translations!$M$2:$N$9,2,FALSE)</f>
        <v>[R2075] SARS-CoV-2-Ab, Epidemiologisk</v>
      </c>
      <c r="P2192" t="str">
        <f>VLOOKUP(F2192,Translations!$D$1:$F$13,2,FALSE)</f>
        <v>Ok</v>
      </c>
      <c r="Q2192" t="str">
        <f>VLOOKUP(F2192,Translations!$D$2:$G$13,4,FALSE)</f>
        <v>01 - Aktiv, bopæl i DK</v>
      </c>
      <c r="R2192" t="str">
        <f>VLOOKUP(H2192,Translations!$P$2:$Q$10,2,FALSE)</f>
        <v>1 - Selvstændigt sikret - med lægevalg</v>
      </c>
      <c r="S2192" t="str">
        <f>VLOOKUP(F2192,Translations!$D$2:$F$13,3,FALSE)</f>
        <v>Ja</v>
      </c>
    </row>
    <row r="2193" spans="1:19" x14ac:dyDescent="0.2">
      <c r="A2193" s="3">
        <v>43966</v>
      </c>
      <c r="B2193" t="s">
        <v>381</v>
      </c>
      <c r="C2193" t="s">
        <v>382</v>
      </c>
      <c r="D2193">
        <v>157</v>
      </c>
      <c r="E2193">
        <v>1084</v>
      </c>
      <c r="F2193" t="str">
        <f t="shared" si="77"/>
        <v>01</v>
      </c>
      <c r="G2193" t="s">
        <v>514</v>
      </c>
      <c r="H2193">
        <v>1</v>
      </c>
      <c r="I2193" t="s">
        <v>5</v>
      </c>
      <c r="J2193" t="s">
        <v>5</v>
      </c>
      <c r="K2193" t="s">
        <v>6</v>
      </c>
      <c r="L2193">
        <v>73</v>
      </c>
      <c r="M2193" t="str">
        <f>VLOOKUP(E2193,Translations!$A$1:$B$7,2,FALSE)</f>
        <v>Hovedstaden</v>
      </c>
      <c r="N2193" t="str">
        <f>VLOOKUP(D2193,Translations!$I$2:$K$101,2,FALSE)</f>
        <v>Gentofte</v>
      </c>
      <c r="O2193" t="str">
        <f>VLOOKUP(G2193,Translations!$M$2:$N$9,2,FALSE)</f>
        <v>[R2075] SARS-CoV-2-Ab, Epidemiologisk</v>
      </c>
      <c r="P2193" t="str">
        <f>VLOOKUP(F2193,Translations!$D$1:$F$13,2,FALSE)</f>
        <v>Ok</v>
      </c>
      <c r="Q2193" t="str">
        <f>VLOOKUP(F2193,Translations!$D$2:$G$13,4,FALSE)</f>
        <v>01 - Aktiv, bopæl i DK</v>
      </c>
      <c r="R2193" t="str">
        <f>VLOOKUP(H2193,Translations!$P$2:$Q$10,2,FALSE)</f>
        <v>1 - Selvstændigt sikret - med lægevalg</v>
      </c>
      <c r="S2193" t="str">
        <f>VLOOKUP(F2193,Translations!$D$2:$F$13,3,FALSE)</f>
        <v>Ja</v>
      </c>
    </row>
    <row r="2194" spans="1:19" x14ac:dyDescent="0.2">
      <c r="A2194" s="3">
        <v>43966</v>
      </c>
      <c r="B2194" t="s">
        <v>381</v>
      </c>
      <c r="C2194" t="s">
        <v>382</v>
      </c>
      <c r="D2194">
        <v>157</v>
      </c>
      <c r="E2194">
        <v>1084</v>
      </c>
      <c r="F2194" t="str">
        <f t="shared" si="77"/>
        <v>01</v>
      </c>
      <c r="G2194" t="s">
        <v>514</v>
      </c>
      <c r="H2194">
        <v>2</v>
      </c>
      <c r="I2194" t="s">
        <v>5</v>
      </c>
      <c r="J2194" t="s">
        <v>5</v>
      </c>
      <c r="K2194" t="s">
        <v>6</v>
      </c>
      <c r="L2194">
        <v>1</v>
      </c>
      <c r="M2194" t="str">
        <f>VLOOKUP(E2194,Translations!$A$1:$B$7,2,FALSE)</f>
        <v>Hovedstaden</v>
      </c>
      <c r="N2194" t="str">
        <f>VLOOKUP(D2194,Translations!$I$2:$K$101,2,FALSE)</f>
        <v>Gentofte</v>
      </c>
      <c r="O2194" t="str">
        <f>VLOOKUP(G2194,Translations!$M$2:$N$9,2,FALSE)</f>
        <v>[R2075] SARS-CoV-2-Ab, Epidemiologisk</v>
      </c>
      <c r="P2194" t="str">
        <f>VLOOKUP(F2194,Translations!$D$1:$F$13,2,FALSE)</f>
        <v>Ok</v>
      </c>
      <c r="Q2194" t="str">
        <f>VLOOKUP(F2194,Translations!$D$2:$G$13,4,FALSE)</f>
        <v>01 - Aktiv, bopæl i DK</v>
      </c>
      <c r="R2194" t="str">
        <f>VLOOKUP(H2194,Translations!$P$2:$Q$10,2,FALSE)</f>
        <v>2 - Selvstændigt sikret - uden lægevalg</v>
      </c>
      <c r="S2194" t="str">
        <f>VLOOKUP(F2194,Translations!$D$2:$F$13,3,FALSE)</f>
        <v>Ja</v>
      </c>
    </row>
    <row r="2195" spans="1:19" x14ac:dyDescent="0.2">
      <c r="A2195" s="3">
        <v>43966</v>
      </c>
      <c r="B2195" t="s">
        <v>381</v>
      </c>
      <c r="C2195" t="s">
        <v>382</v>
      </c>
      <c r="D2195">
        <v>157</v>
      </c>
      <c r="E2195">
        <v>1084</v>
      </c>
      <c r="F2195" t="str">
        <f t="shared" si="77"/>
        <v>01</v>
      </c>
      <c r="G2195" t="s">
        <v>514</v>
      </c>
      <c r="H2195">
        <v>5</v>
      </c>
      <c r="I2195" t="s">
        <v>5</v>
      </c>
      <c r="J2195" t="s">
        <v>5</v>
      </c>
      <c r="K2195" t="s">
        <v>6</v>
      </c>
      <c r="L2195">
        <v>1</v>
      </c>
      <c r="M2195" t="str">
        <f>VLOOKUP(E2195,Translations!$A$1:$B$7,2,FALSE)</f>
        <v>Hovedstaden</v>
      </c>
      <c r="N2195" t="str">
        <f>VLOOKUP(D2195,Translations!$I$2:$K$101,2,FALSE)</f>
        <v>Gentofte</v>
      </c>
      <c r="O2195" t="str">
        <f>VLOOKUP(G2195,Translations!$M$2:$N$9,2,FALSE)</f>
        <v>[R2075] SARS-CoV-2-Ab, Epidemiologisk</v>
      </c>
      <c r="P2195" t="str">
        <f>VLOOKUP(F2195,Translations!$D$1:$F$13,2,FALSE)</f>
        <v>Ok</v>
      </c>
      <c r="Q2195" t="str">
        <f>VLOOKUP(F2195,Translations!$D$2:$G$13,4,FALSE)</f>
        <v>01 - Aktiv, bopæl i DK</v>
      </c>
      <c r="R2195" t="str">
        <f>VLOOKUP(H2195,Translations!$P$2:$Q$10,2,FALSE)</f>
        <v>5 - Værnepligtig (+3 mdr.)</v>
      </c>
      <c r="S2195" t="str">
        <f>VLOOKUP(F2195,Translations!$D$2:$F$13,3,FALSE)</f>
        <v>Ja</v>
      </c>
    </row>
    <row r="2196" spans="1:19" x14ac:dyDescent="0.2">
      <c r="A2196" s="3">
        <v>43966</v>
      </c>
      <c r="B2196" t="s">
        <v>381</v>
      </c>
      <c r="C2196" t="s">
        <v>382</v>
      </c>
      <c r="D2196">
        <v>159</v>
      </c>
      <c r="E2196">
        <v>1084</v>
      </c>
      <c r="F2196" t="str">
        <f t="shared" si="77"/>
        <v>01</v>
      </c>
      <c r="G2196" t="s">
        <v>514</v>
      </c>
      <c r="H2196">
        <v>1</v>
      </c>
      <c r="I2196" t="s">
        <v>5</v>
      </c>
      <c r="J2196" t="s">
        <v>5</v>
      </c>
      <c r="K2196" t="s">
        <v>6</v>
      </c>
      <c r="L2196">
        <v>66</v>
      </c>
      <c r="M2196" t="str">
        <f>VLOOKUP(E2196,Translations!$A$1:$B$7,2,FALSE)</f>
        <v>Hovedstaden</v>
      </c>
      <c r="N2196" t="str">
        <f>VLOOKUP(D2196,Translations!$I$2:$K$101,2,FALSE)</f>
        <v>Gladsaxe</v>
      </c>
      <c r="O2196" t="str">
        <f>VLOOKUP(G2196,Translations!$M$2:$N$9,2,FALSE)</f>
        <v>[R2075] SARS-CoV-2-Ab, Epidemiologisk</v>
      </c>
      <c r="P2196" t="str">
        <f>VLOOKUP(F2196,Translations!$D$1:$F$13,2,FALSE)</f>
        <v>Ok</v>
      </c>
      <c r="Q2196" t="str">
        <f>VLOOKUP(F2196,Translations!$D$2:$G$13,4,FALSE)</f>
        <v>01 - Aktiv, bopæl i DK</v>
      </c>
      <c r="R2196" t="str">
        <f>VLOOKUP(H2196,Translations!$P$2:$Q$10,2,FALSE)</f>
        <v>1 - Selvstændigt sikret - med lægevalg</v>
      </c>
      <c r="S2196" t="str">
        <f>VLOOKUP(F2196,Translations!$D$2:$F$13,3,FALSE)</f>
        <v>Ja</v>
      </c>
    </row>
    <row r="2197" spans="1:19" x14ac:dyDescent="0.2">
      <c r="A2197" s="3">
        <v>43966</v>
      </c>
      <c r="B2197" t="s">
        <v>381</v>
      </c>
      <c r="C2197" t="s">
        <v>382</v>
      </c>
      <c r="D2197">
        <v>163</v>
      </c>
      <c r="E2197">
        <v>1084</v>
      </c>
      <c r="F2197" t="str">
        <f t="shared" si="77"/>
        <v>01</v>
      </c>
      <c r="G2197" t="s">
        <v>514</v>
      </c>
      <c r="H2197">
        <v>1</v>
      </c>
      <c r="I2197" t="s">
        <v>5</v>
      </c>
      <c r="J2197" t="s">
        <v>5</v>
      </c>
      <c r="K2197" t="s">
        <v>6</v>
      </c>
      <c r="L2197">
        <v>28</v>
      </c>
      <c r="M2197" t="str">
        <f>VLOOKUP(E2197,Translations!$A$1:$B$7,2,FALSE)</f>
        <v>Hovedstaden</v>
      </c>
      <c r="N2197" t="str">
        <f>VLOOKUP(D2197,Translations!$I$2:$K$101,2,FALSE)</f>
        <v>Herlev</v>
      </c>
      <c r="O2197" t="str">
        <f>VLOOKUP(G2197,Translations!$M$2:$N$9,2,FALSE)</f>
        <v>[R2075] SARS-CoV-2-Ab, Epidemiologisk</v>
      </c>
      <c r="P2197" t="str">
        <f>VLOOKUP(F2197,Translations!$D$1:$F$13,2,FALSE)</f>
        <v>Ok</v>
      </c>
      <c r="Q2197" t="str">
        <f>VLOOKUP(F2197,Translations!$D$2:$G$13,4,FALSE)</f>
        <v>01 - Aktiv, bopæl i DK</v>
      </c>
      <c r="R2197" t="str">
        <f>VLOOKUP(H2197,Translations!$P$2:$Q$10,2,FALSE)</f>
        <v>1 - Selvstændigt sikret - med lægevalg</v>
      </c>
      <c r="S2197" t="str">
        <f>VLOOKUP(F2197,Translations!$D$2:$F$13,3,FALSE)</f>
        <v>Ja</v>
      </c>
    </row>
    <row r="2198" spans="1:19" x14ac:dyDescent="0.2">
      <c r="A2198" s="3">
        <v>43966</v>
      </c>
      <c r="B2198" t="s">
        <v>381</v>
      </c>
      <c r="C2198" t="s">
        <v>382</v>
      </c>
      <c r="D2198">
        <v>167</v>
      </c>
      <c r="E2198">
        <v>1084</v>
      </c>
      <c r="F2198" t="str">
        <f t="shared" si="77"/>
        <v>01</v>
      </c>
      <c r="G2198" t="s">
        <v>514</v>
      </c>
      <c r="H2198">
        <v>1</v>
      </c>
      <c r="I2198" t="s">
        <v>5</v>
      </c>
      <c r="J2198" t="s">
        <v>5</v>
      </c>
      <c r="K2198" t="s">
        <v>6</v>
      </c>
      <c r="L2198">
        <v>44</v>
      </c>
      <c r="M2198" t="str">
        <f>VLOOKUP(E2198,Translations!$A$1:$B$7,2,FALSE)</f>
        <v>Hovedstaden</v>
      </c>
      <c r="N2198" t="str">
        <f>VLOOKUP(D2198,Translations!$I$2:$K$101,2,FALSE)</f>
        <v>Hvidovre</v>
      </c>
      <c r="O2198" t="str">
        <f>VLOOKUP(G2198,Translations!$M$2:$N$9,2,FALSE)</f>
        <v>[R2075] SARS-CoV-2-Ab, Epidemiologisk</v>
      </c>
      <c r="P2198" t="str">
        <f>VLOOKUP(F2198,Translations!$D$1:$F$13,2,FALSE)</f>
        <v>Ok</v>
      </c>
      <c r="Q2198" t="str">
        <f>VLOOKUP(F2198,Translations!$D$2:$G$13,4,FALSE)</f>
        <v>01 - Aktiv, bopæl i DK</v>
      </c>
      <c r="R2198" t="str">
        <f>VLOOKUP(H2198,Translations!$P$2:$Q$10,2,FALSE)</f>
        <v>1 - Selvstændigt sikret - med lægevalg</v>
      </c>
      <c r="S2198" t="str">
        <f>VLOOKUP(F2198,Translations!$D$2:$F$13,3,FALSE)</f>
        <v>Ja</v>
      </c>
    </row>
    <row r="2199" spans="1:19" x14ac:dyDescent="0.2">
      <c r="A2199" s="3">
        <v>43966</v>
      </c>
      <c r="B2199" t="s">
        <v>381</v>
      </c>
      <c r="C2199" t="s">
        <v>382</v>
      </c>
      <c r="D2199">
        <v>173</v>
      </c>
      <c r="E2199">
        <v>1084</v>
      </c>
      <c r="F2199" t="str">
        <f t="shared" si="77"/>
        <v>01</v>
      </c>
      <c r="G2199" t="s">
        <v>514</v>
      </c>
      <c r="H2199">
        <v>1</v>
      </c>
      <c r="I2199" t="s">
        <v>5</v>
      </c>
      <c r="J2199" t="s">
        <v>5</v>
      </c>
      <c r="K2199" t="s">
        <v>6</v>
      </c>
      <c r="L2199">
        <v>51</v>
      </c>
      <c r="M2199" t="str">
        <f>VLOOKUP(E2199,Translations!$A$1:$B$7,2,FALSE)</f>
        <v>Hovedstaden</v>
      </c>
      <c r="N2199" t="str">
        <f>VLOOKUP(D2199,Translations!$I$2:$K$101,2,FALSE)</f>
        <v>Lyngby-Taarbæk</v>
      </c>
      <c r="O2199" t="str">
        <f>VLOOKUP(G2199,Translations!$M$2:$N$9,2,FALSE)</f>
        <v>[R2075] SARS-CoV-2-Ab, Epidemiologisk</v>
      </c>
      <c r="P2199" t="str">
        <f>VLOOKUP(F2199,Translations!$D$1:$F$13,2,FALSE)</f>
        <v>Ok</v>
      </c>
      <c r="Q2199" t="str">
        <f>VLOOKUP(F2199,Translations!$D$2:$G$13,4,FALSE)</f>
        <v>01 - Aktiv, bopæl i DK</v>
      </c>
      <c r="R2199" t="str">
        <f>VLOOKUP(H2199,Translations!$P$2:$Q$10,2,FALSE)</f>
        <v>1 - Selvstændigt sikret - med lægevalg</v>
      </c>
      <c r="S2199" t="str">
        <f>VLOOKUP(F2199,Translations!$D$2:$F$13,3,FALSE)</f>
        <v>Ja</v>
      </c>
    </row>
    <row r="2200" spans="1:19" x14ac:dyDescent="0.2">
      <c r="A2200" s="3">
        <v>43966</v>
      </c>
      <c r="B2200" t="s">
        <v>381</v>
      </c>
      <c r="C2200" t="s">
        <v>382</v>
      </c>
      <c r="D2200">
        <v>173</v>
      </c>
      <c r="E2200">
        <v>1084</v>
      </c>
      <c r="F2200" t="str">
        <f t="shared" si="77"/>
        <v>01</v>
      </c>
      <c r="G2200" t="s">
        <v>514</v>
      </c>
      <c r="H2200">
        <v>2</v>
      </c>
      <c r="I2200" t="s">
        <v>5</v>
      </c>
      <c r="J2200" t="s">
        <v>5</v>
      </c>
      <c r="K2200" t="s">
        <v>6</v>
      </c>
      <c r="L2200">
        <v>1</v>
      </c>
      <c r="M2200" t="str">
        <f>VLOOKUP(E2200,Translations!$A$1:$B$7,2,FALSE)</f>
        <v>Hovedstaden</v>
      </c>
      <c r="N2200" t="str">
        <f>VLOOKUP(D2200,Translations!$I$2:$K$101,2,FALSE)</f>
        <v>Lyngby-Taarbæk</v>
      </c>
      <c r="O2200" t="str">
        <f>VLOOKUP(G2200,Translations!$M$2:$N$9,2,FALSE)</f>
        <v>[R2075] SARS-CoV-2-Ab, Epidemiologisk</v>
      </c>
      <c r="P2200" t="str">
        <f>VLOOKUP(F2200,Translations!$D$1:$F$13,2,FALSE)</f>
        <v>Ok</v>
      </c>
      <c r="Q2200" t="str">
        <f>VLOOKUP(F2200,Translations!$D$2:$G$13,4,FALSE)</f>
        <v>01 - Aktiv, bopæl i DK</v>
      </c>
      <c r="R2200" t="str">
        <f>VLOOKUP(H2200,Translations!$P$2:$Q$10,2,FALSE)</f>
        <v>2 - Selvstændigt sikret - uden lægevalg</v>
      </c>
      <c r="S2200" t="str">
        <f>VLOOKUP(F2200,Translations!$D$2:$F$13,3,FALSE)</f>
        <v>Ja</v>
      </c>
    </row>
    <row r="2201" spans="1:19" x14ac:dyDescent="0.2">
      <c r="A2201" s="3">
        <v>43966</v>
      </c>
      <c r="B2201" t="s">
        <v>381</v>
      </c>
      <c r="C2201" t="s">
        <v>382</v>
      </c>
      <c r="D2201">
        <v>175</v>
      </c>
      <c r="E2201">
        <v>1084</v>
      </c>
      <c r="F2201" t="str">
        <f t="shared" si="77"/>
        <v>01</v>
      </c>
      <c r="G2201" t="s">
        <v>514</v>
      </c>
      <c r="H2201">
        <v>1</v>
      </c>
      <c r="I2201" t="s">
        <v>5</v>
      </c>
      <c r="J2201" t="s">
        <v>5</v>
      </c>
      <c r="K2201" t="s">
        <v>6</v>
      </c>
      <c r="L2201">
        <v>34</v>
      </c>
      <c r="M2201" t="str">
        <f>VLOOKUP(E2201,Translations!$A$1:$B$7,2,FALSE)</f>
        <v>Hovedstaden</v>
      </c>
      <c r="N2201" t="str">
        <f>VLOOKUP(D2201,Translations!$I$2:$K$101,2,FALSE)</f>
        <v>Rødovre</v>
      </c>
      <c r="O2201" t="str">
        <f>VLOOKUP(G2201,Translations!$M$2:$N$9,2,FALSE)</f>
        <v>[R2075] SARS-CoV-2-Ab, Epidemiologisk</v>
      </c>
      <c r="P2201" t="str">
        <f>VLOOKUP(F2201,Translations!$D$1:$F$13,2,FALSE)</f>
        <v>Ok</v>
      </c>
      <c r="Q2201" t="str">
        <f>VLOOKUP(F2201,Translations!$D$2:$G$13,4,FALSE)</f>
        <v>01 - Aktiv, bopæl i DK</v>
      </c>
      <c r="R2201" t="str">
        <f>VLOOKUP(H2201,Translations!$P$2:$Q$10,2,FALSE)</f>
        <v>1 - Selvstændigt sikret - med lægevalg</v>
      </c>
      <c r="S2201" t="str">
        <f>VLOOKUP(F2201,Translations!$D$2:$F$13,3,FALSE)</f>
        <v>Ja</v>
      </c>
    </row>
    <row r="2202" spans="1:19" x14ac:dyDescent="0.2">
      <c r="A2202" s="3">
        <v>43966</v>
      </c>
      <c r="B2202" t="s">
        <v>381</v>
      </c>
      <c r="C2202" t="s">
        <v>382</v>
      </c>
      <c r="D2202">
        <v>185</v>
      </c>
      <c r="E2202">
        <v>1084</v>
      </c>
      <c r="F2202" t="str">
        <f t="shared" si="77"/>
        <v>01</v>
      </c>
      <c r="G2202" t="s">
        <v>514</v>
      </c>
      <c r="H2202">
        <v>1</v>
      </c>
      <c r="I2202" t="s">
        <v>5</v>
      </c>
      <c r="J2202" t="s">
        <v>5</v>
      </c>
      <c r="K2202" t="s">
        <v>6</v>
      </c>
      <c r="L2202">
        <v>34</v>
      </c>
      <c r="M2202" t="str">
        <f>VLOOKUP(E2202,Translations!$A$1:$B$7,2,FALSE)</f>
        <v>Hovedstaden</v>
      </c>
      <c r="N2202" t="str">
        <f>VLOOKUP(D2202,Translations!$I$2:$K$101,2,FALSE)</f>
        <v>Tårnby</v>
      </c>
      <c r="O2202" t="str">
        <f>VLOOKUP(G2202,Translations!$M$2:$N$9,2,FALSE)</f>
        <v>[R2075] SARS-CoV-2-Ab, Epidemiologisk</v>
      </c>
      <c r="P2202" t="str">
        <f>VLOOKUP(F2202,Translations!$D$1:$F$13,2,FALSE)</f>
        <v>Ok</v>
      </c>
      <c r="Q2202" t="str">
        <f>VLOOKUP(F2202,Translations!$D$2:$G$13,4,FALSE)</f>
        <v>01 - Aktiv, bopæl i DK</v>
      </c>
      <c r="R2202" t="str">
        <f>VLOOKUP(H2202,Translations!$P$2:$Q$10,2,FALSE)</f>
        <v>1 - Selvstændigt sikret - med lægevalg</v>
      </c>
      <c r="S2202" t="str">
        <f>VLOOKUP(F2202,Translations!$D$2:$F$13,3,FALSE)</f>
        <v>Ja</v>
      </c>
    </row>
    <row r="2203" spans="1:19" x14ac:dyDescent="0.2">
      <c r="A2203" s="3">
        <v>43966</v>
      </c>
      <c r="B2203" t="s">
        <v>381</v>
      </c>
      <c r="C2203" t="s">
        <v>382</v>
      </c>
      <c r="D2203">
        <v>320</v>
      </c>
      <c r="E2203">
        <v>1085</v>
      </c>
      <c r="F2203" t="str">
        <f t="shared" si="77"/>
        <v>01</v>
      </c>
      <c r="G2203" t="s">
        <v>514</v>
      </c>
      <c r="H2203">
        <v>1</v>
      </c>
      <c r="I2203" t="s">
        <v>5</v>
      </c>
      <c r="J2203" t="s">
        <v>5</v>
      </c>
      <c r="K2203" t="s">
        <v>6</v>
      </c>
      <c r="L2203">
        <v>35</v>
      </c>
      <c r="M2203" t="str">
        <f>VLOOKUP(E2203,Translations!$A$1:$B$7,2,FALSE)</f>
        <v>Sjælland</v>
      </c>
      <c r="N2203" t="str">
        <f>VLOOKUP(D2203,Translations!$I$2:$K$101,2,FALSE)</f>
        <v>Faxe</v>
      </c>
      <c r="O2203" t="str">
        <f>VLOOKUP(G2203,Translations!$M$2:$N$9,2,FALSE)</f>
        <v>[R2075] SARS-CoV-2-Ab, Epidemiologisk</v>
      </c>
      <c r="P2203" t="str">
        <f>VLOOKUP(F2203,Translations!$D$1:$F$13,2,FALSE)</f>
        <v>Ok</v>
      </c>
      <c r="Q2203" t="str">
        <f>VLOOKUP(F2203,Translations!$D$2:$G$13,4,FALSE)</f>
        <v>01 - Aktiv, bopæl i DK</v>
      </c>
      <c r="R2203" t="str">
        <f>VLOOKUP(H2203,Translations!$P$2:$Q$10,2,FALSE)</f>
        <v>1 - Selvstændigt sikret - med lægevalg</v>
      </c>
      <c r="S2203" t="str">
        <f>VLOOKUP(F2203,Translations!$D$2:$F$13,3,FALSE)</f>
        <v>Ja</v>
      </c>
    </row>
    <row r="2204" spans="1:19" x14ac:dyDescent="0.2">
      <c r="A2204" s="3">
        <v>43966</v>
      </c>
      <c r="B2204" t="s">
        <v>381</v>
      </c>
      <c r="C2204" t="s">
        <v>382</v>
      </c>
      <c r="D2204">
        <v>326</v>
      </c>
      <c r="E2204">
        <v>1085</v>
      </c>
      <c r="F2204" t="str">
        <f t="shared" si="77"/>
        <v>01</v>
      </c>
      <c r="G2204" t="s">
        <v>514</v>
      </c>
      <c r="H2204">
        <v>1</v>
      </c>
      <c r="I2204" t="s">
        <v>5</v>
      </c>
      <c r="J2204" t="s">
        <v>5</v>
      </c>
      <c r="K2204" t="s">
        <v>6</v>
      </c>
      <c r="L2204">
        <v>1</v>
      </c>
      <c r="M2204" t="str">
        <f>VLOOKUP(E2204,Translations!$A$1:$B$7,2,FALSE)</f>
        <v>Sjælland</v>
      </c>
      <c r="N2204" t="str">
        <f>VLOOKUP(D2204,Translations!$I$2:$K$101,2,FALSE)</f>
        <v>Kalundborg</v>
      </c>
      <c r="O2204" t="str">
        <f>VLOOKUP(G2204,Translations!$M$2:$N$9,2,FALSE)</f>
        <v>[R2075] SARS-CoV-2-Ab, Epidemiologisk</v>
      </c>
      <c r="P2204" t="str">
        <f>VLOOKUP(F2204,Translations!$D$1:$F$13,2,FALSE)</f>
        <v>Ok</v>
      </c>
      <c r="Q2204" t="str">
        <f>VLOOKUP(F2204,Translations!$D$2:$G$13,4,FALSE)</f>
        <v>01 - Aktiv, bopæl i DK</v>
      </c>
      <c r="R2204" t="str">
        <f>VLOOKUP(H2204,Translations!$P$2:$Q$10,2,FALSE)</f>
        <v>1 - Selvstændigt sikret - med lægevalg</v>
      </c>
      <c r="S2204" t="str">
        <f>VLOOKUP(F2204,Translations!$D$2:$F$13,3,FALSE)</f>
        <v>Ja</v>
      </c>
    </row>
    <row r="2205" spans="1:19" x14ac:dyDescent="0.2">
      <c r="A2205" s="3">
        <v>43966</v>
      </c>
      <c r="B2205" t="s">
        <v>381</v>
      </c>
      <c r="C2205" t="s">
        <v>382</v>
      </c>
      <c r="D2205">
        <v>329</v>
      </c>
      <c r="E2205">
        <v>1085</v>
      </c>
      <c r="F2205" t="str">
        <f t="shared" si="77"/>
        <v>01</v>
      </c>
      <c r="G2205" t="s">
        <v>514</v>
      </c>
      <c r="H2205">
        <v>1</v>
      </c>
      <c r="I2205" t="s">
        <v>5</v>
      </c>
      <c r="J2205" t="s">
        <v>5</v>
      </c>
      <c r="K2205" t="s">
        <v>6</v>
      </c>
      <c r="L2205">
        <v>31</v>
      </c>
      <c r="M2205" t="str">
        <f>VLOOKUP(E2205,Translations!$A$1:$B$7,2,FALSE)</f>
        <v>Sjælland</v>
      </c>
      <c r="N2205" t="str">
        <f>VLOOKUP(D2205,Translations!$I$2:$K$101,2,FALSE)</f>
        <v>Ringsted</v>
      </c>
      <c r="O2205" t="str">
        <f>VLOOKUP(G2205,Translations!$M$2:$N$9,2,FALSE)</f>
        <v>[R2075] SARS-CoV-2-Ab, Epidemiologisk</v>
      </c>
      <c r="P2205" t="str">
        <f>VLOOKUP(F2205,Translations!$D$1:$F$13,2,FALSE)</f>
        <v>Ok</v>
      </c>
      <c r="Q2205" t="str">
        <f>VLOOKUP(F2205,Translations!$D$2:$G$13,4,FALSE)</f>
        <v>01 - Aktiv, bopæl i DK</v>
      </c>
      <c r="R2205" t="str">
        <f>VLOOKUP(H2205,Translations!$P$2:$Q$10,2,FALSE)</f>
        <v>1 - Selvstændigt sikret - med lægevalg</v>
      </c>
      <c r="S2205" t="str">
        <f>VLOOKUP(F2205,Translations!$D$2:$F$13,3,FALSE)</f>
        <v>Ja</v>
      </c>
    </row>
    <row r="2206" spans="1:19" x14ac:dyDescent="0.2">
      <c r="A2206" s="3">
        <v>43966</v>
      </c>
      <c r="B2206" t="s">
        <v>381</v>
      </c>
      <c r="C2206" t="s">
        <v>382</v>
      </c>
      <c r="D2206">
        <v>330</v>
      </c>
      <c r="E2206">
        <v>1085</v>
      </c>
      <c r="F2206" t="str">
        <f t="shared" si="77"/>
        <v>01</v>
      </c>
      <c r="G2206" t="s">
        <v>514</v>
      </c>
      <c r="H2206">
        <v>1</v>
      </c>
      <c r="I2206" t="s">
        <v>5</v>
      </c>
      <c r="J2206" t="s">
        <v>5</v>
      </c>
      <c r="K2206" t="s">
        <v>6</v>
      </c>
      <c r="L2206">
        <v>75</v>
      </c>
      <c r="M2206" t="str">
        <f>VLOOKUP(E2206,Translations!$A$1:$B$7,2,FALSE)</f>
        <v>Sjælland</v>
      </c>
      <c r="N2206" t="str">
        <f>VLOOKUP(D2206,Translations!$I$2:$K$101,2,FALSE)</f>
        <v>Slagelse</v>
      </c>
      <c r="O2206" t="str">
        <f>VLOOKUP(G2206,Translations!$M$2:$N$9,2,FALSE)</f>
        <v>[R2075] SARS-CoV-2-Ab, Epidemiologisk</v>
      </c>
      <c r="P2206" t="str">
        <f>VLOOKUP(F2206,Translations!$D$1:$F$13,2,FALSE)</f>
        <v>Ok</v>
      </c>
      <c r="Q2206" t="str">
        <f>VLOOKUP(F2206,Translations!$D$2:$G$13,4,FALSE)</f>
        <v>01 - Aktiv, bopæl i DK</v>
      </c>
      <c r="R2206" t="str">
        <f>VLOOKUP(H2206,Translations!$P$2:$Q$10,2,FALSE)</f>
        <v>1 - Selvstændigt sikret - med lægevalg</v>
      </c>
      <c r="S2206" t="str">
        <f>VLOOKUP(F2206,Translations!$D$2:$F$13,3,FALSE)</f>
        <v>Ja</v>
      </c>
    </row>
    <row r="2207" spans="1:19" x14ac:dyDescent="0.2">
      <c r="A2207" s="3">
        <v>43966</v>
      </c>
      <c r="B2207" t="s">
        <v>381</v>
      </c>
      <c r="C2207" t="s">
        <v>382</v>
      </c>
      <c r="D2207">
        <v>340</v>
      </c>
      <c r="E2207">
        <v>1085</v>
      </c>
      <c r="F2207" t="str">
        <f t="shared" si="77"/>
        <v>01</v>
      </c>
      <c r="G2207" t="s">
        <v>514</v>
      </c>
      <c r="H2207">
        <v>1</v>
      </c>
      <c r="I2207" t="s">
        <v>5</v>
      </c>
      <c r="J2207" t="s">
        <v>5</v>
      </c>
      <c r="K2207" t="s">
        <v>6</v>
      </c>
      <c r="L2207">
        <v>27</v>
      </c>
      <c r="M2207" t="str">
        <f>VLOOKUP(E2207,Translations!$A$1:$B$7,2,FALSE)</f>
        <v>Sjælland</v>
      </c>
      <c r="N2207" t="str">
        <f>VLOOKUP(D2207,Translations!$I$2:$K$101,2,FALSE)</f>
        <v>Sorø</v>
      </c>
      <c r="O2207" t="str">
        <f>VLOOKUP(G2207,Translations!$M$2:$N$9,2,FALSE)</f>
        <v>[R2075] SARS-CoV-2-Ab, Epidemiologisk</v>
      </c>
      <c r="P2207" t="str">
        <f>VLOOKUP(F2207,Translations!$D$1:$F$13,2,FALSE)</f>
        <v>Ok</v>
      </c>
      <c r="Q2207" t="str">
        <f>VLOOKUP(F2207,Translations!$D$2:$G$13,4,FALSE)</f>
        <v>01 - Aktiv, bopæl i DK</v>
      </c>
      <c r="R2207" t="str">
        <f>VLOOKUP(H2207,Translations!$P$2:$Q$10,2,FALSE)</f>
        <v>1 - Selvstændigt sikret - med lægevalg</v>
      </c>
      <c r="S2207" t="str">
        <f>VLOOKUP(F2207,Translations!$D$2:$F$13,3,FALSE)</f>
        <v>Ja</v>
      </c>
    </row>
    <row r="2208" spans="1:19" x14ac:dyDescent="0.2">
      <c r="A2208" s="3">
        <v>43966</v>
      </c>
      <c r="B2208" t="s">
        <v>381</v>
      </c>
      <c r="C2208" t="s">
        <v>382</v>
      </c>
      <c r="D2208">
        <v>370</v>
      </c>
      <c r="E2208">
        <v>1085</v>
      </c>
      <c r="F2208" t="str">
        <f t="shared" si="77"/>
        <v>01</v>
      </c>
      <c r="G2208" t="s">
        <v>514</v>
      </c>
      <c r="H2208">
        <v>1</v>
      </c>
      <c r="I2208" t="s">
        <v>5</v>
      </c>
      <c r="J2208" t="s">
        <v>5</v>
      </c>
      <c r="K2208" t="s">
        <v>6</v>
      </c>
      <c r="L2208">
        <v>70</v>
      </c>
      <c r="M2208" t="str">
        <f>VLOOKUP(E2208,Translations!$A$1:$B$7,2,FALSE)</f>
        <v>Sjælland</v>
      </c>
      <c r="N2208" t="str">
        <f>VLOOKUP(D2208,Translations!$I$2:$K$101,2,FALSE)</f>
        <v>Næstved</v>
      </c>
      <c r="O2208" t="str">
        <f>VLOOKUP(G2208,Translations!$M$2:$N$9,2,FALSE)</f>
        <v>[R2075] SARS-CoV-2-Ab, Epidemiologisk</v>
      </c>
      <c r="P2208" t="str">
        <f>VLOOKUP(F2208,Translations!$D$1:$F$13,2,FALSE)</f>
        <v>Ok</v>
      </c>
      <c r="Q2208" t="str">
        <f>VLOOKUP(F2208,Translations!$D$2:$G$13,4,FALSE)</f>
        <v>01 - Aktiv, bopæl i DK</v>
      </c>
      <c r="R2208" t="str">
        <f>VLOOKUP(H2208,Translations!$P$2:$Q$10,2,FALSE)</f>
        <v>1 - Selvstændigt sikret - med lægevalg</v>
      </c>
      <c r="S2208" t="str">
        <f>VLOOKUP(F2208,Translations!$D$2:$F$13,3,FALSE)</f>
        <v>Ja</v>
      </c>
    </row>
    <row r="2209" spans="1:19" x14ac:dyDescent="0.2">
      <c r="A2209" s="3">
        <v>43966</v>
      </c>
      <c r="B2209" t="s">
        <v>381</v>
      </c>
      <c r="C2209" t="s">
        <v>382</v>
      </c>
      <c r="D2209">
        <v>390</v>
      </c>
      <c r="E2209">
        <v>1085</v>
      </c>
      <c r="F2209" t="str">
        <f t="shared" si="77"/>
        <v>01</v>
      </c>
      <c r="G2209" t="s">
        <v>514</v>
      </c>
      <c r="H2209">
        <v>1</v>
      </c>
      <c r="I2209" t="s">
        <v>5</v>
      </c>
      <c r="J2209" t="s">
        <v>5</v>
      </c>
      <c r="K2209" t="s">
        <v>6</v>
      </c>
      <c r="L2209">
        <v>47</v>
      </c>
      <c r="M2209" t="str">
        <f>VLOOKUP(E2209,Translations!$A$1:$B$7,2,FALSE)</f>
        <v>Sjælland</v>
      </c>
      <c r="N2209" t="str">
        <f>VLOOKUP(D2209,Translations!$I$2:$K$101,2,FALSE)</f>
        <v>Vordingborg</v>
      </c>
      <c r="O2209" t="str">
        <f>VLOOKUP(G2209,Translations!$M$2:$N$9,2,FALSE)</f>
        <v>[R2075] SARS-CoV-2-Ab, Epidemiologisk</v>
      </c>
      <c r="P2209" t="str">
        <f>VLOOKUP(F2209,Translations!$D$1:$F$13,2,FALSE)</f>
        <v>Ok</v>
      </c>
      <c r="Q2209" t="str">
        <f>VLOOKUP(F2209,Translations!$D$2:$G$13,4,FALSE)</f>
        <v>01 - Aktiv, bopæl i DK</v>
      </c>
      <c r="R2209" t="str">
        <f>VLOOKUP(H2209,Translations!$P$2:$Q$10,2,FALSE)</f>
        <v>1 - Selvstændigt sikret - med lægevalg</v>
      </c>
      <c r="S2209" t="str">
        <f>VLOOKUP(F2209,Translations!$D$2:$F$13,3,FALSE)</f>
        <v>Ja</v>
      </c>
    </row>
    <row r="2210" spans="1:19" x14ac:dyDescent="0.2">
      <c r="A2210" s="3">
        <v>43966</v>
      </c>
      <c r="B2210" t="s">
        <v>381</v>
      </c>
      <c r="C2210" t="s">
        <v>382</v>
      </c>
      <c r="D2210">
        <v>410</v>
      </c>
      <c r="E2210">
        <v>1083</v>
      </c>
      <c r="F2210" t="str">
        <f t="shared" si="77"/>
        <v>01</v>
      </c>
      <c r="G2210" t="s">
        <v>514</v>
      </c>
      <c r="H2210">
        <v>1</v>
      </c>
      <c r="I2210" t="s">
        <v>5</v>
      </c>
      <c r="J2210" t="s">
        <v>5</v>
      </c>
      <c r="K2210" t="s">
        <v>6</v>
      </c>
      <c r="L2210">
        <v>1</v>
      </c>
      <c r="M2210" t="str">
        <f>VLOOKUP(E2210,Translations!$A$1:$B$7,2,FALSE)</f>
        <v>Syddanmark</v>
      </c>
      <c r="N2210" t="str">
        <f>VLOOKUP(D2210,Translations!$I$2:$K$101,2,FALSE)</f>
        <v>Middelfart</v>
      </c>
      <c r="O2210" t="str">
        <f>VLOOKUP(G2210,Translations!$M$2:$N$9,2,FALSE)</f>
        <v>[R2075] SARS-CoV-2-Ab, Epidemiologisk</v>
      </c>
      <c r="P2210" t="str">
        <f>VLOOKUP(F2210,Translations!$D$1:$F$13,2,FALSE)</f>
        <v>Ok</v>
      </c>
      <c r="Q2210" t="str">
        <f>VLOOKUP(F2210,Translations!$D$2:$G$13,4,FALSE)</f>
        <v>01 - Aktiv, bopæl i DK</v>
      </c>
      <c r="R2210" t="str">
        <f>VLOOKUP(H2210,Translations!$P$2:$Q$10,2,FALSE)</f>
        <v>1 - Selvstændigt sikret - med lægevalg</v>
      </c>
      <c r="S2210" t="str">
        <f>VLOOKUP(F2210,Translations!$D$2:$F$13,3,FALSE)</f>
        <v>Ja</v>
      </c>
    </row>
    <row r="2211" spans="1:19" x14ac:dyDescent="0.2">
      <c r="A2211" s="3">
        <v>43966</v>
      </c>
      <c r="B2211" t="s">
        <v>381</v>
      </c>
      <c r="C2211" t="s">
        <v>382</v>
      </c>
      <c r="D2211">
        <v>420</v>
      </c>
      <c r="E2211">
        <v>1083</v>
      </c>
      <c r="F2211" t="str">
        <f t="shared" si="77"/>
        <v>01</v>
      </c>
      <c r="G2211" t="s">
        <v>514</v>
      </c>
      <c r="H2211">
        <v>1</v>
      </c>
      <c r="I2211" t="s">
        <v>5</v>
      </c>
      <c r="J2211" t="s">
        <v>5</v>
      </c>
      <c r="K2211" t="s">
        <v>6</v>
      </c>
      <c r="L2211">
        <v>50</v>
      </c>
      <c r="M2211" t="str">
        <f>VLOOKUP(E2211,Translations!$A$1:$B$7,2,FALSE)</f>
        <v>Syddanmark</v>
      </c>
      <c r="N2211" t="str">
        <f>VLOOKUP(D2211,Translations!$I$2:$K$101,2,FALSE)</f>
        <v>Assens</v>
      </c>
      <c r="O2211" t="str">
        <f>VLOOKUP(G2211,Translations!$M$2:$N$9,2,FALSE)</f>
        <v>[R2075] SARS-CoV-2-Ab, Epidemiologisk</v>
      </c>
      <c r="P2211" t="str">
        <f>VLOOKUP(F2211,Translations!$D$1:$F$13,2,FALSE)</f>
        <v>Ok</v>
      </c>
      <c r="Q2211" t="str">
        <f>VLOOKUP(F2211,Translations!$D$2:$G$13,4,FALSE)</f>
        <v>01 - Aktiv, bopæl i DK</v>
      </c>
      <c r="R2211" t="str">
        <f>VLOOKUP(H2211,Translations!$P$2:$Q$10,2,FALSE)</f>
        <v>1 - Selvstændigt sikret - med lægevalg</v>
      </c>
      <c r="S2211" t="str">
        <f>VLOOKUP(F2211,Translations!$D$2:$F$13,3,FALSE)</f>
        <v>Ja</v>
      </c>
    </row>
    <row r="2212" spans="1:19" x14ac:dyDescent="0.2">
      <c r="A2212" s="3">
        <v>43966</v>
      </c>
      <c r="B2212" t="s">
        <v>381</v>
      </c>
      <c r="C2212" t="s">
        <v>382</v>
      </c>
      <c r="D2212">
        <v>430</v>
      </c>
      <c r="E2212">
        <v>1083</v>
      </c>
      <c r="F2212" t="str">
        <f t="shared" si="77"/>
        <v>01</v>
      </c>
      <c r="G2212" t="s">
        <v>514</v>
      </c>
      <c r="H2212">
        <v>1</v>
      </c>
      <c r="I2212" t="s">
        <v>5</v>
      </c>
      <c r="J2212" t="s">
        <v>5</v>
      </c>
      <c r="K2212" t="s">
        <v>6</v>
      </c>
      <c r="L2212">
        <v>45</v>
      </c>
      <c r="M2212" t="str">
        <f>VLOOKUP(E2212,Translations!$A$1:$B$7,2,FALSE)</f>
        <v>Syddanmark</v>
      </c>
      <c r="N2212" t="str">
        <f>VLOOKUP(D2212,Translations!$I$2:$K$101,2,FALSE)</f>
        <v>Faaborg-Midtfyn</v>
      </c>
      <c r="O2212" t="str">
        <f>VLOOKUP(G2212,Translations!$M$2:$N$9,2,FALSE)</f>
        <v>[R2075] SARS-CoV-2-Ab, Epidemiologisk</v>
      </c>
      <c r="P2212" t="str">
        <f>VLOOKUP(F2212,Translations!$D$1:$F$13,2,FALSE)</f>
        <v>Ok</v>
      </c>
      <c r="Q2212" t="str">
        <f>VLOOKUP(F2212,Translations!$D$2:$G$13,4,FALSE)</f>
        <v>01 - Aktiv, bopæl i DK</v>
      </c>
      <c r="R2212" t="str">
        <f>VLOOKUP(H2212,Translations!$P$2:$Q$10,2,FALSE)</f>
        <v>1 - Selvstændigt sikret - med lægevalg</v>
      </c>
      <c r="S2212" t="str">
        <f>VLOOKUP(F2212,Translations!$D$2:$F$13,3,FALSE)</f>
        <v>Ja</v>
      </c>
    </row>
    <row r="2213" spans="1:19" x14ac:dyDescent="0.2">
      <c r="A2213" s="3">
        <v>43966</v>
      </c>
      <c r="B2213" t="s">
        <v>381</v>
      </c>
      <c r="C2213" t="s">
        <v>382</v>
      </c>
      <c r="D2213">
        <v>440</v>
      </c>
      <c r="E2213">
        <v>1083</v>
      </c>
      <c r="F2213" t="str">
        <f t="shared" si="77"/>
        <v>01</v>
      </c>
      <c r="G2213" t="s">
        <v>514</v>
      </c>
      <c r="H2213">
        <v>1</v>
      </c>
      <c r="I2213" t="s">
        <v>5</v>
      </c>
      <c r="J2213" t="s">
        <v>5</v>
      </c>
      <c r="K2213" t="s">
        <v>6</v>
      </c>
      <c r="L2213">
        <v>24</v>
      </c>
      <c r="M2213" t="str">
        <f>VLOOKUP(E2213,Translations!$A$1:$B$7,2,FALSE)</f>
        <v>Syddanmark</v>
      </c>
      <c r="N2213" t="str">
        <f>VLOOKUP(D2213,Translations!$I$2:$K$101,2,FALSE)</f>
        <v>Kerteminde</v>
      </c>
      <c r="O2213" t="str">
        <f>VLOOKUP(G2213,Translations!$M$2:$N$9,2,FALSE)</f>
        <v>[R2075] SARS-CoV-2-Ab, Epidemiologisk</v>
      </c>
      <c r="P2213" t="str">
        <f>VLOOKUP(F2213,Translations!$D$1:$F$13,2,FALSE)</f>
        <v>Ok</v>
      </c>
      <c r="Q2213" t="str">
        <f>VLOOKUP(F2213,Translations!$D$2:$G$13,4,FALSE)</f>
        <v>01 - Aktiv, bopæl i DK</v>
      </c>
      <c r="R2213" t="str">
        <f>VLOOKUP(H2213,Translations!$P$2:$Q$10,2,FALSE)</f>
        <v>1 - Selvstændigt sikret - med lægevalg</v>
      </c>
      <c r="S2213" t="str">
        <f>VLOOKUP(F2213,Translations!$D$2:$F$13,3,FALSE)</f>
        <v>Ja</v>
      </c>
    </row>
    <row r="2214" spans="1:19" x14ac:dyDescent="0.2">
      <c r="A2214" s="3">
        <v>43966</v>
      </c>
      <c r="B2214" t="s">
        <v>381</v>
      </c>
      <c r="C2214" t="s">
        <v>382</v>
      </c>
      <c r="D2214">
        <v>450</v>
      </c>
      <c r="E2214">
        <v>1083</v>
      </c>
      <c r="F2214" t="str">
        <f t="shared" si="77"/>
        <v>01</v>
      </c>
      <c r="G2214" t="s">
        <v>514</v>
      </c>
      <c r="H2214">
        <v>1</v>
      </c>
      <c r="I2214" t="s">
        <v>5</v>
      </c>
      <c r="J2214" t="s">
        <v>5</v>
      </c>
      <c r="K2214" t="s">
        <v>6</v>
      </c>
      <c r="L2214">
        <v>23</v>
      </c>
      <c r="M2214" t="str">
        <f>VLOOKUP(E2214,Translations!$A$1:$B$7,2,FALSE)</f>
        <v>Syddanmark</v>
      </c>
      <c r="N2214" t="str">
        <f>VLOOKUP(D2214,Translations!$I$2:$K$101,2,FALSE)</f>
        <v>Nyborg</v>
      </c>
      <c r="O2214" t="str">
        <f>VLOOKUP(G2214,Translations!$M$2:$N$9,2,FALSE)</f>
        <v>[R2075] SARS-CoV-2-Ab, Epidemiologisk</v>
      </c>
      <c r="P2214" t="str">
        <f>VLOOKUP(F2214,Translations!$D$1:$F$13,2,FALSE)</f>
        <v>Ok</v>
      </c>
      <c r="Q2214" t="str">
        <f>VLOOKUP(F2214,Translations!$D$2:$G$13,4,FALSE)</f>
        <v>01 - Aktiv, bopæl i DK</v>
      </c>
      <c r="R2214" t="str">
        <f>VLOOKUP(H2214,Translations!$P$2:$Q$10,2,FALSE)</f>
        <v>1 - Selvstændigt sikret - med lægevalg</v>
      </c>
      <c r="S2214" t="str">
        <f>VLOOKUP(F2214,Translations!$D$2:$F$13,3,FALSE)</f>
        <v>Ja</v>
      </c>
    </row>
    <row r="2215" spans="1:19" x14ac:dyDescent="0.2">
      <c r="A2215" s="3">
        <v>43966</v>
      </c>
      <c r="B2215" t="s">
        <v>381</v>
      </c>
      <c r="C2215" t="s">
        <v>382</v>
      </c>
      <c r="D2215">
        <v>461</v>
      </c>
      <c r="E2215">
        <v>1083</v>
      </c>
      <c r="F2215" t="str">
        <f t="shared" si="77"/>
        <v>01</v>
      </c>
      <c r="G2215" t="s">
        <v>514</v>
      </c>
      <c r="H2215">
        <v>1</v>
      </c>
      <c r="I2215" t="s">
        <v>5</v>
      </c>
      <c r="J2215" t="s">
        <v>5</v>
      </c>
      <c r="K2215" t="s">
        <v>6</v>
      </c>
      <c r="L2215">
        <v>228</v>
      </c>
      <c r="M2215" t="str">
        <f>VLOOKUP(E2215,Translations!$A$1:$B$7,2,FALSE)</f>
        <v>Syddanmark</v>
      </c>
      <c r="N2215" t="str">
        <f>VLOOKUP(D2215,Translations!$I$2:$K$101,2,FALSE)</f>
        <v>Odense</v>
      </c>
      <c r="O2215" t="str">
        <f>VLOOKUP(G2215,Translations!$M$2:$N$9,2,FALSE)</f>
        <v>[R2075] SARS-CoV-2-Ab, Epidemiologisk</v>
      </c>
      <c r="P2215" t="str">
        <f>VLOOKUP(F2215,Translations!$D$1:$F$13,2,FALSE)</f>
        <v>Ok</v>
      </c>
      <c r="Q2215" t="str">
        <f>VLOOKUP(F2215,Translations!$D$2:$G$13,4,FALSE)</f>
        <v>01 - Aktiv, bopæl i DK</v>
      </c>
      <c r="R2215" t="str">
        <f>VLOOKUP(H2215,Translations!$P$2:$Q$10,2,FALSE)</f>
        <v>1 - Selvstændigt sikret - med lægevalg</v>
      </c>
      <c r="S2215" t="str">
        <f>VLOOKUP(F2215,Translations!$D$2:$F$13,3,FALSE)</f>
        <v>Ja</v>
      </c>
    </row>
    <row r="2216" spans="1:19" x14ac:dyDescent="0.2">
      <c r="A2216" s="3">
        <v>43966</v>
      </c>
      <c r="B2216" t="s">
        <v>381</v>
      </c>
      <c r="C2216" t="s">
        <v>382</v>
      </c>
      <c r="D2216">
        <v>461</v>
      </c>
      <c r="E2216">
        <v>1083</v>
      </c>
      <c r="F2216" t="str">
        <f t="shared" si="77"/>
        <v>01</v>
      </c>
      <c r="G2216" t="s">
        <v>514</v>
      </c>
      <c r="H2216">
        <v>5</v>
      </c>
      <c r="I2216" t="s">
        <v>5</v>
      </c>
      <c r="J2216" t="s">
        <v>5</v>
      </c>
      <c r="K2216" t="s">
        <v>6</v>
      </c>
      <c r="L2216">
        <v>1</v>
      </c>
      <c r="M2216" t="str">
        <f>VLOOKUP(E2216,Translations!$A$1:$B$7,2,FALSE)</f>
        <v>Syddanmark</v>
      </c>
      <c r="N2216" t="str">
        <f>VLOOKUP(D2216,Translations!$I$2:$K$101,2,FALSE)</f>
        <v>Odense</v>
      </c>
      <c r="O2216" t="str">
        <f>VLOOKUP(G2216,Translations!$M$2:$N$9,2,FALSE)</f>
        <v>[R2075] SARS-CoV-2-Ab, Epidemiologisk</v>
      </c>
      <c r="P2216" t="str">
        <f>VLOOKUP(F2216,Translations!$D$1:$F$13,2,FALSE)</f>
        <v>Ok</v>
      </c>
      <c r="Q2216" t="str">
        <f>VLOOKUP(F2216,Translations!$D$2:$G$13,4,FALSE)</f>
        <v>01 - Aktiv, bopæl i DK</v>
      </c>
      <c r="R2216" t="str">
        <f>VLOOKUP(H2216,Translations!$P$2:$Q$10,2,FALSE)</f>
        <v>5 - Værnepligtig (+3 mdr.)</v>
      </c>
      <c r="S2216" t="str">
        <f>VLOOKUP(F2216,Translations!$D$2:$F$13,3,FALSE)</f>
        <v>Ja</v>
      </c>
    </row>
    <row r="2217" spans="1:19" x14ac:dyDescent="0.2">
      <c r="A2217" s="3">
        <v>43966</v>
      </c>
      <c r="B2217" t="s">
        <v>381</v>
      </c>
      <c r="C2217" t="s">
        <v>382</v>
      </c>
      <c r="D2217">
        <v>480</v>
      </c>
      <c r="E2217">
        <v>1083</v>
      </c>
      <c r="F2217" t="str">
        <f t="shared" si="77"/>
        <v>01</v>
      </c>
      <c r="G2217" t="s">
        <v>514</v>
      </c>
      <c r="H2217">
        <v>1</v>
      </c>
      <c r="I2217" t="s">
        <v>5</v>
      </c>
      <c r="J2217" t="s">
        <v>5</v>
      </c>
      <c r="K2217" t="s">
        <v>6</v>
      </c>
      <c r="L2217">
        <v>34</v>
      </c>
      <c r="M2217" t="str">
        <f>VLOOKUP(E2217,Translations!$A$1:$B$7,2,FALSE)</f>
        <v>Syddanmark</v>
      </c>
      <c r="N2217" t="str">
        <f>VLOOKUP(D2217,Translations!$I$2:$K$101,2,FALSE)</f>
        <v>Nordfyns</v>
      </c>
      <c r="O2217" t="str">
        <f>VLOOKUP(G2217,Translations!$M$2:$N$9,2,FALSE)</f>
        <v>[R2075] SARS-CoV-2-Ab, Epidemiologisk</v>
      </c>
      <c r="P2217" t="str">
        <f>VLOOKUP(F2217,Translations!$D$1:$F$13,2,FALSE)</f>
        <v>Ok</v>
      </c>
      <c r="Q2217" t="str">
        <f>VLOOKUP(F2217,Translations!$D$2:$G$13,4,FALSE)</f>
        <v>01 - Aktiv, bopæl i DK</v>
      </c>
      <c r="R2217" t="str">
        <f>VLOOKUP(H2217,Translations!$P$2:$Q$10,2,FALSE)</f>
        <v>1 - Selvstændigt sikret - med lægevalg</v>
      </c>
      <c r="S2217" t="str">
        <f>VLOOKUP(F2217,Translations!$D$2:$F$13,3,FALSE)</f>
        <v>Ja</v>
      </c>
    </row>
    <row r="2218" spans="1:19" x14ac:dyDescent="0.2">
      <c r="A2218" s="3">
        <v>43966</v>
      </c>
      <c r="B2218" t="s">
        <v>381</v>
      </c>
      <c r="C2218" t="s">
        <v>382</v>
      </c>
      <c r="D2218">
        <v>706</v>
      </c>
      <c r="E2218">
        <v>1082</v>
      </c>
      <c r="F2218" t="str">
        <f t="shared" si="77"/>
        <v>01</v>
      </c>
      <c r="G2218" t="s">
        <v>514</v>
      </c>
      <c r="H2218">
        <v>1</v>
      </c>
      <c r="I2218" t="s">
        <v>5</v>
      </c>
      <c r="J2218" t="s">
        <v>5</v>
      </c>
      <c r="K2218" t="s">
        <v>6</v>
      </c>
      <c r="L2218">
        <v>60</v>
      </c>
      <c r="M2218" t="str">
        <f>VLOOKUP(E2218,Translations!$A$1:$B$7,2,FALSE)</f>
        <v>Midtjylland</v>
      </c>
      <c r="N2218" t="str">
        <f>VLOOKUP(D2218,Translations!$I$2:$K$101,2,FALSE)</f>
        <v>Syddjurs</v>
      </c>
      <c r="O2218" t="str">
        <f>VLOOKUP(G2218,Translations!$M$2:$N$9,2,FALSE)</f>
        <v>[R2075] SARS-CoV-2-Ab, Epidemiologisk</v>
      </c>
      <c r="P2218" t="str">
        <f>VLOOKUP(F2218,Translations!$D$1:$F$13,2,FALSE)</f>
        <v>Ok</v>
      </c>
      <c r="Q2218" t="str">
        <f>VLOOKUP(F2218,Translations!$D$2:$G$13,4,FALSE)</f>
        <v>01 - Aktiv, bopæl i DK</v>
      </c>
      <c r="R2218" t="str">
        <f>VLOOKUP(H2218,Translations!$P$2:$Q$10,2,FALSE)</f>
        <v>1 - Selvstændigt sikret - med lægevalg</v>
      </c>
      <c r="S2218" t="str">
        <f>VLOOKUP(F2218,Translations!$D$2:$F$13,3,FALSE)</f>
        <v>Ja</v>
      </c>
    </row>
    <row r="2219" spans="1:19" x14ac:dyDescent="0.2">
      <c r="A2219" s="3">
        <v>43966</v>
      </c>
      <c r="B2219" t="s">
        <v>381</v>
      </c>
      <c r="C2219" t="s">
        <v>382</v>
      </c>
      <c r="D2219">
        <v>710</v>
      </c>
      <c r="E2219">
        <v>1082</v>
      </c>
      <c r="F2219" t="str">
        <f t="shared" si="77"/>
        <v>01</v>
      </c>
      <c r="G2219" t="s">
        <v>514</v>
      </c>
      <c r="H2219">
        <v>1</v>
      </c>
      <c r="I2219" t="s">
        <v>5</v>
      </c>
      <c r="J2219" t="s">
        <v>5</v>
      </c>
      <c r="K2219" t="s">
        <v>6</v>
      </c>
      <c r="L2219">
        <v>42</v>
      </c>
      <c r="M2219" t="str">
        <f>VLOOKUP(E2219,Translations!$A$1:$B$7,2,FALSE)</f>
        <v>Midtjylland</v>
      </c>
      <c r="N2219" t="str">
        <f>VLOOKUP(D2219,Translations!$I$2:$K$101,2,FALSE)</f>
        <v>Favrskov</v>
      </c>
      <c r="O2219" t="str">
        <f>VLOOKUP(G2219,Translations!$M$2:$N$9,2,FALSE)</f>
        <v>[R2075] SARS-CoV-2-Ab, Epidemiologisk</v>
      </c>
      <c r="P2219" t="str">
        <f>VLOOKUP(F2219,Translations!$D$1:$F$13,2,FALSE)</f>
        <v>Ok</v>
      </c>
      <c r="Q2219" t="str">
        <f>VLOOKUP(F2219,Translations!$D$2:$G$13,4,FALSE)</f>
        <v>01 - Aktiv, bopæl i DK</v>
      </c>
      <c r="R2219" t="str">
        <f>VLOOKUP(H2219,Translations!$P$2:$Q$10,2,FALSE)</f>
        <v>1 - Selvstændigt sikret - med lægevalg</v>
      </c>
      <c r="S2219" t="str">
        <f>VLOOKUP(F2219,Translations!$D$2:$F$13,3,FALSE)</f>
        <v>Ja</v>
      </c>
    </row>
    <row r="2220" spans="1:19" x14ac:dyDescent="0.2">
      <c r="A2220" s="3">
        <v>43966</v>
      </c>
      <c r="B2220" t="s">
        <v>381</v>
      </c>
      <c r="C2220" t="s">
        <v>382</v>
      </c>
      <c r="D2220">
        <v>727</v>
      </c>
      <c r="E2220">
        <v>1082</v>
      </c>
      <c r="F2220" t="str">
        <f t="shared" si="77"/>
        <v>01</v>
      </c>
      <c r="G2220" t="s">
        <v>514</v>
      </c>
      <c r="H2220">
        <v>1</v>
      </c>
      <c r="I2220" t="s">
        <v>5</v>
      </c>
      <c r="J2220" t="s">
        <v>5</v>
      </c>
      <c r="K2220" t="s">
        <v>6</v>
      </c>
      <c r="L2220">
        <v>29</v>
      </c>
      <c r="M2220" t="str">
        <f>VLOOKUP(E2220,Translations!$A$1:$B$7,2,FALSE)</f>
        <v>Midtjylland</v>
      </c>
      <c r="N2220" t="str">
        <f>VLOOKUP(D2220,Translations!$I$2:$K$101,2,FALSE)</f>
        <v>Odder</v>
      </c>
      <c r="O2220" t="str">
        <f>VLOOKUP(G2220,Translations!$M$2:$N$9,2,FALSE)</f>
        <v>[R2075] SARS-CoV-2-Ab, Epidemiologisk</v>
      </c>
      <c r="P2220" t="str">
        <f>VLOOKUP(F2220,Translations!$D$1:$F$13,2,FALSE)</f>
        <v>Ok</v>
      </c>
      <c r="Q2220" t="str">
        <f>VLOOKUP(F2220,Translations!$D$2:$G$13,4,FALSE)</f>
        <v>01 - Aktiv, bopæl i DK</v>
      </c>
      <c r="R2220" t="str">
        <f>VLOOKUP(H2220,Translations!$P$2:$Q$10,2,FALSE)</f>
        <v>1 - Selvstændigt sikret - med lægevalg</v>
      </c>
      <c r="S2220" t="str">
        <f>VLOOKUP(F2220,Translations!$D$2:$F$13,3,FALSE)</f>
        <v>Ja</v>
      </c>
    </row>
    <row r="2221" spans="1:19" x14ac:dyDescent="0.2">
      <c r="A2221" s="3">
        <v>43966</v>
      </c>
      <c r="B2221" t="s">
        <v>381</v>
      </c>
      <c r="C2221" t="s">
        <v>382</v>
      </c>
      <c r="D2221">
        <v>746</v>
      </c>
      <c r="E2221">
        <v>1082</v>
      </c>
      <c r="F2221" t="str">
        <f t="shared" si="77"/>
        <v>01</v>
      </c>
      <c r="G2221" t="s">
        <v>514</v>
      </c>
      <c r="H2221">
        <v>1</v>
      </c>
      <c r="I2221" t="s">
        <v>5</v>
      </c>
      <c r="J2221" t="s">
        <v>5</v>
      </c>
      <c r="K2221" t="s">
        <v>6</v>
      </c>
      <c r="L2221">
        <v>49</v>
      </c>
      <c r="M2221" t="str">
        <f>VLOOKUP(E2221,Translations!$A$1:$B$7,2,FALSE)</f>
        <v>Midtjylland</v>
      </c>
      <c r="N2221" t="str">
        <f>VLOOKUP(D2221,Translations!$I$2:$K$101,2,FALSE)</f>
        <v>Skanderborg</v>
      </c>
      <c r="O2221" t="str">
        <f>VLOOKUP(G2221,Translations!$M$2:$N$9,2,FALSE)</f>
        <v>[R2075] SARS-CoV-2-Ab, Epidemiologisk</v>
      </c>
      <c r="P2221" t="str">
        <f>VLOOKUP(F2221,Translations!$D$1:$F$13,2,FALSE)</f>
        <v>Ok</v>
      </c>
      <c r="Q2221" t="str">
        <f>VLOOKUP(F2221,Translations!$D$2:$G$13,4,FALSE)</f>
        <v>01 - Aktiv, bopæl i DK</v>
      </c>
      <c r="R2221" t="str">
        <f>VLOOKUP(H2221,Translations!$P$2:$Q$10,2,FALSE)</f>
        <v>1 - Selvstændigt sikret - med lægevalg</v>
      </c>
      <c r="S2221" t="str">
        <f>VLOOKUP(F2221,Translations!$D$2:$F$13,3,FALSE)</f>
        <v>Ja</v>
      </c>
    </row>
    <row r="2222" spans="1:19" x14ac:dyDescent="0.2">
      <c r="A2222" s="3">
        <v>43966</v>
      </c>
      <c r="B2222" t="s">
        <v>381</v>
      </c>
      <c r="C2222" t="s">
        <v>382</v>
      </c>
      <c r="D2222">
        <v>746</v>
      </c>
      <c r="E2222">
        <v>1082</v>
      </c>
      <c r="F2222" t="str">
        <f t="shared" si="77"/>
        <v>01</v>
      </c>
      <c r="G2222" t="s">
        <v>514</v>
      </c>
      <c r="H2222">
        <v>5</v>
      </c>
      <c r="I2222" t="s">
        <v>5</v>
      </c>
      <c r="J2222" t="s">
        <v>5</v>
      </c>
      <c r="K2222" t="s">
        <v>6</v>
      </c>
      <c r="L2222">
        <v>1</v>
      </c>
      <c r="M2222" t="str">
        <f>VLOOKUP(E2222,Translations!$A$1:$B$7,2,FALSE)</f>
        <v>Midtjylland</v>
      </c>
      <c r="N2222" t="str">
        <f>VLOOKUP(D2222,Translations!$I$2:$K$101,2,FALSE)</f>
        <v>Skanderborg</v>
      </c>
      <c r="O2222" t="str">
        <f>VLOOKUP(G2222,Translations!$M$2:$N$9,2,FALSE)</f>
        <v>[R2075] SARS-CoV-2-Ab, Epidemiologisk</v>
      </c>
      <c r="P2222" t="str">
        <f>VLOOKUP(F2222,Translations!$D$1:$F$13,2,FALSE)</f>
        <v>Ok</v>
      </c>
      <c r="Q2222" t="str">
        <f>VLOOKUP(F2222,Translations!$D$2:$G$13,4,FALSE)</f>
        <v>01 - Aktiv, bopæl i DK</v>
      </c>
      <c r="R2222" t="str">
        <f>VLOOKUP(H2222,Translations!$P$2:$Q$10,2,FALSE)</f>
        <v>5 - Værnepligtig (+3 mdr.)</v>
      </c>
      <c r="S2222" t="str">
        <f>VLOOKUP(F2222,Translations!$D$2:$F$13,3,FALSE)</f>
        <v>Ja</v>
      </c>
    </row>
    <row r="2223" spans="1:19" x14ac:dyDescent="0.2">
      <c r="A2223" s="3">
        <v>43966</v>
      </c>
      <c r="B2223" t="s">
        <v>381</v>
      </c>
      <c r="C2223" t="s">
        <v>382</v>
      </c>
      <c r="D2223">
        <v>751</v>
      </c>
      <c r="E2223">
        <v>1082</v>
      </c>
      <c r="F2223" t="str">
        <f t="shared" si="77"/>
        <v>01</v>
      </c>
      <c r="G2223" t="s">
        <v>514</v>
      </c>
      <c r="H2223">
        <v>1</v>
      </c>
      <c r="I2223" t="s">
        <v>5</v>
      </c>
      <c r="J2223" t="s">
        <v>5</v>
      </c>
      <c r="K2223" t="s">
        <v>6</v>
      </c>
      <c r="L2223">
        <v>339</v>
      </c>
      <c r="M2223" t="str">
        <f>VLOOKUP(E2223,Translations!$A$1:$B$7,2,FALSE)</f>
        <v>Midtjylland</v>
      </c>
      <c r="N2223" t="str">
        <f>VLOOKUP(D2223,Translations!$I$2:$K$101,2,FALSE)</f>
        <v>Aarhus</v>
      </c>
      <c r="O2223" t="str">
        <f>VLOOKUP(G2223,Translations!$M$2:$N$9,2,FALSE)</f>
        <v>[R2075] SARS-CoV-2-Ab, Epidemiologisk</v>
      </c>
      <c r="P2223" t="str">
        <f>VLOOKUP(F2223,Translations!$D$1:$F$13,2,FALSE)</f>
        <v>Ok</v>
      </c>
      <c r="Q2223" t="str">
        <f>VLOOKUP(F2223,Translations!$D$2:$G$13,4,FALSE)</f>
        <v>01 - Aktiv, bopæl i DK</v>
      </c>
      <c r="R2223" t="str">
        <f>VLOOKUP(H2223,Translations!$P$2:$Q$10,2,FALSE)</f>
        <v>1 - Selvstændigt sikret - med lægevalg</v>
      </c>
      <c r="S2223" t="str">
        <f>VLOOKUP(F2223,Translations!$D$2:$F$13,3,FALSE)</f>
        <v>Ja</v>
      </c>
    </row>
    <row r="2224" spans="1:19" x14ac:dyDescent="0.2">
      <c r="A2224" s="3">
        <v>43966</v>
      </c>
      <c r="B2224" t="s">
        <v>381</v>
      </c>
      <c r="C2224" t="s">
        <v>382</v>
      </c>
      <c r="D2224">
        <v>751</v>
      </c>
      <c r="E2224">
        <v>1082</v>
      </c>
      <c r="F2224" t="str">
        <f t="shared" si="77"/>
        <v>01</v>
      </c>
      <c r="G2224" t="s">
        <v>514</v>
      </c>
      <c r="H2224">
        <v>2</v>
      </c>
      <c r="I2224" t="s">
        <v>5</v>
      </c>
      <c r="J2224" t="s">
        <v>5</v>
      </c>
      <c r="K2224" t="s">
        <v>6</v>
      </c>
      <c r="L2224">
        <v>1</v>
      </c>
      <c r="M2224" t="str">
        <f>VLOOKUP(E2224,Translations!$A$1:$B$7,2,FALSE)</f>
        <v>Midtjylland</v>
      </c>
      <c r="N2224" t="str">
        <f>VLOOKUP(D2224,Translations!$I$2:$K$101,2,FALSE)</f>
        <v>Aarhus</v>
      </c>
      <c r="O2224" t="str">
        <f>VLOOKUP(G2224,Translations!$M$2:$N$9,2,FALSE)</f>
        <v>[R2075] SARS-CoV-2-Ab, Epidemiologisk</v>
      </c>
      <c r="P2224" t="str">
        <f>VLOOKUP(F2224,Translations!$D$1:$F$13,2,FALSE)</f>
        <v>Ok</v>
      </c>
      <c r="Q2224" t="str">
        <f>VLOOKUP(F2224,Translations!$D$2:$G$13,4,FALSE)</f>
        <v>01 - Aktiv, bopæl i DK</v>
      </c>
      <c r="R2224" t="str">
        <f>VLOOKUP(H2224,Translations!$P$2:$Q$10,2,FALSE)</f>
        <v>2 - Selvstændigt sikret - uden lægevalg</v>
      </c>
      <c r="S2224" t="str">
        <f>VLOOKUP(F2224,Translations!$D$2:$F$13,3,FALSE)</f>
        <v>Ja</v>
      </c>
    </row>
    <row r="2225" spans="1:19" x14ac:dyDescent="0.2">
      <c r="A2225" s="3">
        <v>43966</v>
      </c>
      <c r="B2225" t="s">
        <v>381</v>
      </c>
      <c r="C2225" t="s">
        <v>382</v>
      </c>
      <c r="D2225">
        <v>810</v>
      </c>
      <c r="E2225">
        <v>1081</v>
      </c>
      <c r="F2225" t="str">
        <f t="shared" si="77"/>
        <v>01</v>
      </c>
      <c r="G2225" t="s">
        <v>514</v>
      </c>
      <c r="H2225">
        <v>1</v>
      </c>
      <c r="I2225" t="s">
        <v>5</v>
      </c>
      <c r="J2225" t="s">
        <v>5</v>
      </c>
      <c r="K2225" t="s">
        <v>6</v>
      </c>
      <c r="L2225">
        <v>31</v>
      </c>
      <c r="M2225" t="str">
        <f>VLOOKUP(E2225,Translations!$A$1:$B$7,2,FALSE)</f>
        <v>Nordjylland</v>
      </c>
      <c r="N2225" t="str">
        <f>VLOOKUP(D2225,Translations!$I$2:$K$101,2,FALSE)</f>
        <v>Brønderslev</v>
      </c>
      <c r="O2225" t="str">
        <f>VLOOKUP(G2225,Translations!$M$2:$N$9,2,FALSE)</f>
        <v>[R2075] SARS-CoV-2-Ab, Epidemiologisk</v>
      </c>
      <c r="P2225" t="str">
        <f>VLOOKUP(F2225,Translations!$D$1:$F$13,2,FALSE)</f>
        <v>Ok</v>
      </c>
      <c r="Q2225" t="str">
        <f>VLOOKUP(F2225,Translations!$D$2:$G$13,4,FALSE)</f>
        <v>01 - Aktiv, bopæl i DK</v>
      </c>
      <c r="R2225" t="str">
        <f>VLOOKUP(H2225,Translations!$P$2:$Q$10,2,FALSE)</f>
        <v>1 - Selvstændigt sikret - med lægevalg</v>
      </c>
      <c r="S2225" t="str">
        <f>VLOOKUP(F2225,Translations!$D$2:$F$13,3,FALSE)</f>
        <v>Ja</v>
      </c>
    </row>
    <row r="2226" spans="1:19" x14ac:dyDescent="0.2">
      <c r="A2226" s="3">
        <v>43966</v>
      </c>
      <c r="B2226" t="s">
        <v>381</v>
      </c>
      <c r="C2226" t="s">
        <v>382</v>
      </c>
      <c r="D2226">
        <v>820</v>
      </c>
      <c r="E2226">
        <v>1081</v>
      </c>
      <c r="F2226" t="str">
        <f t="shared" si="77"/>
        <v>01</v>
      </c>
      <c r="G2226" t="s">
        <v>514</v>
      </c>
      <c r="H2226">
        <v>1</v>
      </c>
      <c r="I2226" t="s">
        <v>5</v>
      </c>
      <c r="J2226" t="s">
        <v>5</v>
      </c>
      <c r="K2226" t="s">
        <v>6</v>
      </c>
      <c r="L2226">
        <v>24</v>
      </c>
      <c r="M2226" t="str">
        <f>VLOOKUP(E2226,Translations!$A$1:$B$7,2,FALSE)</f>
        <v>Nordjylland</v>
      </c>
      <c r="N2226" t="str">
        <f>VLOOKUP(D2226,Translations!$I$2:$K$101,2,FALSE)</f>
        <v>Vesthimmerlands</v>
      </c>
      <c r="O2226" t="str">
        <f>VLOOKUP(G2226,Translations!$M$2:$N$9,2,FALSE)</f>
        <v>[R2075] SARS-CoV-2-Ab, Epidemiologisk</v>
      </c>
      <c r="P2226" t="str">
        <f>VLOOKUP(F2226,Translations!$D$1:$F$13,2,FALSE)</f>
        <v>Ok</v>
      </c>
      <c r="Q2226" t="str">
        <f>VLOOKUP(F2226,Translations!$D$2:$G$13,4,FALSE)</f>
        <v>01 - Aktiv, bopæl i DK</v>
      </c>
      <c r="R2226" t="str">
        <f>VLOOKUP(H2226,Translations!$P$2:$Q$10,2,FALSE)</f>
        <v>1 - Selvstændigt sikret - med lægevalg</v>
      </c>
      <c r="S2226" t="str">
        <f>VLOOKUP(F2226,Translations!$D$2:$F$13,3,FALSE)</f>
        <v>Ja</v>
      </c>
    </row>
    <row r="2227" spans="1:19" x14ac:dyDescent="0.2">
      <c r="A2227" s="3">
        <v>43966</v>
      </c>
      <c r="B2227" t="s">
        <v>381</v>
      </c>
      <c r="C2227" t="s">
        <v>382</v>
      </c>
      <c r="D2227">
        <v>840</v>
      </c>
      <c r="E2227">
        <v>1081</v>
      </c>
      <c r="F2227" t="str">
        <f t="shared" si="77"/>
        <v>01</v>
      </c>
      <c r="G2227" t="s">
        <v>514</v>
      </c>
      <c r="H2227">
        <v>1</v>
      </c>
      <c r="I2227" t="s">
        <v>5</v>
      </c>
      <c r="J2227" t="s">
        <v>5</v>
      </c>
      <c r="K2227" t="s">
        <v>6</v>
      </c>
      <c r="L2227">
        <v>17</v>
      </c>
      <c r="M2227" t="str">
        <f>VLOOKUP(E2227,Translations!$A$1:$B$7,2,FALSE)</f>
        <v>Nordjylland</v>
      </c>
      <c r="N2227" t="str">
        <f>VLOOKUP(D2227,Translations!$I$2:$K$101,2,FALSE)</f>
        <v>Rebild</v>
      </c>
      <c r="O2227" t="str">
        <f>VLOOKUP(G2227,Translations!$M$2:$N$9,2,FALSE)</f>
        <v>[R2075] SARS-CoV-2-Ab, Epidemiologisk</v>
      </c>
      <c r="P2227" t="str">
        <f>VLOOKUP(F2227,Translations!$D$1:$F$13,2,FALSE)</f>
        <v>Ok</v>
      </c>
      <c r="Q2227" t="str">
        <f>VLOOKUP(F2227,Translations!$D$2:$G$13,4,FALSE)</f>
        <v>01 - Aktiv, bopæl i DK</v>
      </c>
      <c r="R2227" t="str">
        <f>VLOOKUP(H2227,Translations!$P$2:$Q$10,2,FALSE)</f>
        <v>1 - Selvstændigt sikret - med lægevalg</v>
      </c>
      <c r="S2227" t="str">
        <f>VLOOKUP(F2227,Translations!$D$2:$F$13,3,FALSE)</f>
        <v>Ja</v>
      </c>
    </row>
    <row r="2228" spans="1:19" x14ac:dyDescent="0.2">
      <c r="A2228" s="3">
        <v>43966</v>
      </c>
      <c r="B2228" t="s">
        <v>381</v>
      </c>
      <c r="C2228" t="s">
        <v>382</v>
      </c>
      <c r="D2228">
        <v>851</v>
      </c>
      <c r="E2228">
        <v>1081</v>
      </c>
      <c r="F2228" t="str">
        <f t="shared" si="77"/>
        <v>01</v>
      </c>
      <c r="G2228" t="s">
        <v>514</v>
      </c>
      <c r="H2228">
        <v>1</v>
      </c>
      <c r="I2228" t="s">
        <v>5</v>
      </c>
      <c r="J2228" t="s">
        <v>5</v>
      </c>
      <c r="K2228" t="s">
        <v>6</v>
      </c>
      <c r="L2228">
        <v>200</v>
      </c>
      <c r="M2228" t="str">
        <f>VLOOKUP(E2228,Translations!$A$1:$B$7,2,FALSE)</f>
        <v>Nordjylland</v>
      </c>
      <c r="N2228" t="str">
        <f>VLOOKUP(D2228,Translations!$I$2:$K$101,2,FALSE)</f>
        <v>Aalborg</v>
      </c>
      <c r="O2228" t="str">
        <f>VLOOKUP(G2228,Translations!$M$2:$N$9,2,FALSE)</f>
        <v>[R2075] SARS-CoV-2-Ab, Epidemiologisk</v>
      </c>
      <c r="P2228" t="str">
        <f>VLOOKUP(F2228,Translations!$D$1:$F$13,2,FALSE)</f>
        <v>Ok</v>
      </c>
      <c r="Q2228" t="str">
        <f>VLOOKUP(F2228,Translations!$D$2:$G$13,4,FALSE)</f>
        <v>01 - Aktiv, bopæl i DK</v>
      </c>
      <c r="R2228" t="str">
        <f>VLOOKUP(H2228,Translations!$P$2:$Q$10,2,FALSE)</f>
        <v>1 - Selvstændigt sikret - med lægevalg</v>
      </c>
      <c r="S2228" t="str">
        <f>VLOOKUP(F2228,Translations!$D$2:$F$13,3,FALSE)</f>
        <v>Ja</v>
      </c>
    </row>
    <row r="2229" spans="1:19" x14ac:dyDescent="0.2">
      <c r="A2229" s="3">
        <v>43966</v>
      </c>
      <c r="B2229" t="s">
        <v>381</v>
      </c>
      <c r="C2229" t="s">
        <v>382</v>
      </c>
      <c r="D2229">
        <v>851</v>
      </c>
      <c r="E2229">
        <v>1081</v>
      </c>
      <c r="F2229" t="str">
        <f t="shared" si="77"/>
        <v>01</v>
      </c>
      <c r="G2229" t="s">
        <v>514</v>
      </c>
      <c r="H2229">
        <v>2</v>
      </c>
      <c r="I2229" t="s">
        <v>5</v>
      </c>
      <c r="J2229" t="s">
        <v>5</v>
      </c>
      <c r="K2229" t="s">
        <v>6</v>
      </c>
      <c r="L2229">
        <v>1</v>
      </c>
      <c r="M2229" t="str">
        <f>VLOOKUP(E2229,Translations!$A$1:$B$7,2,FALSE)</f>
        <v>Nordjylland</v>
      </c>
      <c r="N2229" t="str">
        <f>VLOOKUP(D2229,Translations!$I$2:$K$101,2,FALSE)</f>
        <v>Aalborg</v>
      </c>
      <c r="O2229" t="str">
        <f>VLOOKUP(G2229,Translations!$M$2:$N$9,2,FALSE)</f>
        <v>[R2075] SARS-CoV-2-Ab, Epidemiologisk</v>
      </c>
      <c r="P2229" t="str">
        <f>VLOOKUP(F2229,Translations!$D$1:$F$13,2,FALSE)</f>
        <v>Ok</v>
      </c>
      <c r="Q2229" t="str">
        <f>VLOOKUP(F2229,Translations!$D$2:$G$13,4,FALSE)</f>
        <v>01 - Aktiv, bopæl i DK</v>
      </c>
      <c r="R2229" t="str">
        <f>VLOOKUP(H2229,Translations!$P$2:$Q$10,2,FALSE)</f>
        <v>2 - Selvstændigt sikret - uden lægevalg</v>
      </c>
      <c r="S2229" t="str">
        <f>VLOOKUP(F2229,Translations!$D$2:$F$13,3,FALSE)</f>
        <v>Ja</v>
      </c>
    </row>
    <row r="2230" spans="1:19" x14ac:dyDescent="0.2">
      <c r="A2230" s="3">
        <v>43966</v>
      </c>
      <c r="B2230" t="s">
        <v>381</v>
      </c>
      <c r="C2230" t="s">
        <v>383</v>
      </c>
      <c r="D2230">
        <v>0</v>
      </c>
      <c r="E2230">
        <v>0</v>
      </c>
      <c r="F2230" t="str">
        <f>"03"</f>
        <v>03</v>
      </c>
      <c r="G2230" t="s">
        <v>512</v>
      </c>
      <c r="H2230">
        <v>1</v>
      </c>
      <c r="I2230" t="s">
        <v>5</v>
      </c>
      <c r="J2230" t="s">
        <v>5</v>
      </c>
      <c r="K2230" t="s">
        <v>6</v>
      </c>
      <c r="L2230">
        <v>5</v>
      </c>
      <c r="M2230" t="str">
        <f>VLOOKUP(E2230,Translations!$A$1:$B$7,2,FALSE)</f>
        <v>Ukendt</v>
      </c>
      <c r="N2230" t="str">
        <f>VLOOKUP(D2230,Translations!$I$2:$K$101,2,FALSE)</f>
        <v>Ukendt</v>
      </c>
      <c r="O2230" t="str">
        <f>VLOOKUP(G2230,Translations!$M$2:$N$9,2,FALSE)</f>
        <v>[X2074] SARS-CoV-2 (RNA), Testcenter</v>
      </c>
      <c r="P2230" t="str">
        <f>VLOOKUP(F2230,Translations!$D$1:$F$13,2,FALSE)</f>
        <v>Ok</v>
      </c>
      <c r="Q2230" t="str">
        <f>VLOOKUP(F2230,Translations!$D$2:$G$13,4,FALSE)</f>
        <v>03 - Aktiv, speciel vejkode i DK</v>
      </c>
      <c r="R2230" t="str">
        <f>VLOOKUP(H2230,Translations!$P$2:$Q$10,2,FALSE)</f>
        <v>1 - Selvstændigt sikret - med lægevalg</v>
      </c>
      <c r="S2230" t="str">
        <f>VLOOKUP(F2230,Translations!$D$2:$F$13,3,FALSE)</f>
        <v>Ja</v>
      </c>
    </row>
    <row r="2231" spans="1:19" x14ac:dyDescent="0.2">
      <c r="A2231" s="3">
        <v>43966</v>
      </c>
      <c r="B2231" t="s">
        <v>381</v>
      </c>
      <c r="C2231" t="s">
        <v>383</v>
      </c>
      <c r="D2231">
        <v>101</v>
      </c>
      <c r="E2231">
        <v>1084</v>
      </c>
      <c r="F2231" t="str">
        <f t="shared" ref="F2231:F2262" si="78">"01"</f>
        <v>01</v>
      </c>
      <c r="G2231" t="s">
        <v>512</v>
      </c>
      <c r="H2231">
        <v>1</v>
      </c>
      <c r="I2231" t="s">
        <v>5</v>
      </c>
      <c r="J2231" t="s">
        <v>5</v>
      </c>
      <c r="K2231" t="s">
        <v>6</v>
      </c>
      <c r="L2231">
        <v>156</v>
      </c>
      <c r="M2231" t="str">
        <f>VLOOKUP(E2231,Translations!$A$1:$B$7,2,FALSE)</f>
        <v>Hovedstaden</v>
      </c>
      <c r="N2231" t="str">
        <f>VLOOKUP(D2231,Translations!$I$2:$K$101,2,FALSE)</f>
        <v>København</v>
      </c>
      <c r="O2231" t="str">
        <f>VLOOKUP(G2231,Translations!$M$2:$N$9,2,FALSE)</f>
        <v>[X2074] SARS-CoV-2 (RNA), Testcenter</v>
      </c>
      <c r="P2231" t="str">
        <f>VLOOKUP(F2231,Translations!$D$1:$F$13,2,FALSE)</f>
        <v>Ok</v>
      </c>
      <c r="Q2231" t="str">
        <f>VLOOKUP(F2231,Translations!$D$2:$G$13,4,FALSE)</f>
        <v>01 - Aktiv, bopæl i DK</v>
      </c>
      <c r="R2231" t="str">
        <f>VLOOKUP(H2231,Translations!$P$2:$Q$10,2,FALSE)</f>
        <v>1 - Selvstændigt sikret - med lægevalg</v>
      </c>
      <c r="S2231" t="str">
        <f>VLOOKUP(F2231,Translations!$D$2:$F$13,3,FALSE)</f>
        <v>Ja</v>
      </c>
    </row>
    <row r="2232" spans="1:19" x14ac:dyDescent="0.2">
      <c r="A2232" s="3">
        <v>43966</v>
      </c>
      <c r="B2232" t="s">
        <v>381</v>
      </c>
      <c r="C2232" t="s">
        <v>383</v>
      </c>
      <c r="D2232">
        <v>147</v>
      </c>
      <c r="E2232">
        <v>1084</v>
      </c>
      <c r="F2232" t="str">
        <f t="shared" si="78"/>
        <v>01</v>
      </c>
      <c r="G2232" t="s">
        <v>512</v>
      </c>
      <c r="H2232">
        <v>1</v>
      </c>
      <c r="I2232" t="s">
        <v>5</v>
      </c>
      <c r="J2232" t="s">
        <v>5</v>
      </c>
      <c r="K2232" t="s">
        <v>6</v>
      </c>
      <c r="L2232">
        <v>18</v>
      </c>
      <c r="M2232" t="str">
        <f>VLOOKUP(E2232,Translations!$A$1:$B$7,2,FALSE)</f>
        <v>Hovedstaden</v>
      </c>
      <c r="N2232" t="str">
        <f>VLOOKUP(D2232,Translations!$I$2:$K$101,2,FALSE)</f>
        <v>Frederiksberg</v>
      </c>
      <c r="O2232" t="str">
        <f>VLOOKUP(G2232,Translations!$M$2:$N$9,2,FALSE)</f>
        <v>[X2074] SARS-CoV-2 (RNA), Testcenter</v>
      </c>
      <c r="P2232" t="str">
        <f>VLOOKUP(F2232,Translations!$D$1:$F$13,2,FALSE)</f>
        <v>Ok</v>
      </c>
      <c r="Q2232" t="str">
        <f>VLOOKUP(F2232,Translations!$D$2:$G$13,4,FALSE)</f>
        <v>01 - Aktiv, bopæl i DK</v>
      </c>
      <c r="R2232" t="str">
        <f>VLOOKUP(H2232,Translations!$P$2:$Q$10,2,FALSE)</f>
        <v>1 - Selvstændigt sikret - med lægevalg</v>
      </c>
      <c r="S2232" t="str">
        <f>VLOOKUP(F2232,Translations!$D$2:$F$13,3,FALSE)</f>
        <v>Ja</v>
      </c>
    </row>
    <row r="2233" spans="1:19" x14ac:dyDescent="0.2">
      <c r="A2233" s="3">
        <v>43966</v>
      </c>
      <c r="B2233" t="s">
        <v>381</v>
      </c>
      <c r="C2233" t="s">
        <v>383</v>
      </c>
      <c r="D2233">
        <v>151</v>
      </c>
      <c r="E2233">
        <v>1084</v>
      </c>
      <c r="F2233" t="str">
        <f t="shared" si="78"/>
        <v>01</v>
      </c>
      <c r="G2233" t="s">
        <v>512</v>
      </c>
      <c r="H2233">
        <v>1</v>
      </c>
      <c r="I2233" t="s">
        <v>5</v>
      </c>
      <c r="J2233" t="s">
        <v>5</v>
      </c>
      <c r="K2233" t="s">
        <v>6</v>
      </c>
      <c r="L2233">
        <v>3</v>
      </c>
      <c r="M2233" t="str">
        <f>VLOOKUP(E2233,Translations!$A$1:$B$7,2,FALSE)</f>
        <v>Hovedstaden</v>
      </c>
      <c r="N2233" t="str">
        <f>VLOOKUP(D2233,Translations!$I$2:$K$101,2,FALSE)</f>
        <v>Ballerup</v>
      </c>
      <c r="O2233" t="str">
        <f>VLOOKUP(G2233,Translations!$M$2:$N$9,2,FALSE)</f>
        <v>[X2074] SARS-CoV-2 (RNA), Testcenter</v>
      </c>
      <c r="P2233" t="str">
        <f>VLOOKUP(F2233,Translations!$D$1:$F$13,2,FALSE)</f>
        <v>Ok</v>
      </c>
      <c r="Q2233" t="str">
        <f>VLOOKUP(F2233,Translations!$D$2:$G$13,4,FALSE)</f>
        <v>01 - Aktiv, bopæl i DK</v>
      </c>
      <c r="R2233" t="str">
        <f>VLOOKUP(H2233,Translations!$P$2:$Q$10,2,FALSE)</f>
        <v>1 - Selvstændigt sikret - med lægevalg</v>
      </c>
      <c r="S2233" t="str">
        <f>VLOOKUP(F2233,Translations!$D$2:$F$13,3,FALSE)</f>
        <v>Ja</v>
      </c>
    </row>
    <row r="2234" spans="1:19" x14ac:dyDescent="0.2">
      <c r="A2234" s="3">
        <v>43966</v>
      </c>
      <c r="B2234" t="s">
        <v>381</v>
      </c>
      <c r="C2234" t="s">
        <v>383</v>
      </c>
      <c r="D2234">
        <v>153</v>
      </c>
      <c r="E2234">
        <v>1084</v>
      </c>
      <c r="F2234" t="str">
        <f t="shared" si="78"/>
        <v>01</v>
      </c>
      <c r="G2234" t="s">
        <v>512</v>
      </c>
      <c r="H2234">
        <v>1</v>
      </c>
      <c r="I2234" t="s">
        <v>5</v>
      </c>
      <c r="J2234" t="s">
        <v>5</v>
      </c>
      <c r="K2234" t="s">
        <v>6</v>
      </c>
      <c r="L2234">
        <v>4</v>
      </c>
      <c r="M2234" t="str">
        <f>VLOOKUP(E2234,Translations!$A$1:$B$7,2,FALSE)</f>
        <v>Hovedstaden</v>
      </c>
      <c r="N2234" t="str">
        <f>VLOOKUP(D2234,Translations!$I$2:$K$101,2,FALSE)</f>
        <v>Brøndby</v>
      </c>
      <c r="O2234" t="str">
        <f>VLOOKUP(G2234,Translations!$M$2:$N$9,2,FALSE)</f>
        <v>[X2074] SARS-CoV-2 (RNA), Testcenter</v>
      </c>
      <c r="P2234" t="str">
        <f>VLOOKUP(F2234,Translations!$D$1:$F$13,2,FALSE)</f>
        <v>Ok</v>
      </c>
      <c r="Q2234" t="str">
        <f>VLOOKUP(F2234,Translations!$D$2:$G$13,4,FALSE)</f>
        <v>01 - Aktiv, bopæl i DK</v>
      </c>
      <c r="R2234" t="str">
        <f>VLOOKUP(H2234,Translations!$P$2:$Q$10,2,FALSE)</f>
        <v>1 - Selvstændigt sikret - med lægevalg</v>
      </c>
      <c r="S2234" t="str">
        <f>VLOOKUP(F2234,Translations!$D$2:$F$13,3,FALSE)</f>
        <v>Ja</v>
      </c>
    </row>
    <row r="2235" spans="1:19" x14ac:dyDescent="0.2">
      <c r="A2235" s="3">
        <v>43966</v>
      </c>
      <c r="B2235" t="s">
        <v>381</v>
      </c>
      <c r="C2235" t="s">
        <v>383</v>
      </c>
      <c r="D2235">
        <v>157</v>
      </c>
      <c r="E2235">
        <v>1084</v>
      </c>
      <c r="F2235" t="str">
        <f t="shared" si="78"/>
        <v>01</v>
      </c>
      <c r="G2235" t="s">
        <v>512</v>
      </c>
      <c r="H2235">
        <v>1</v>
      </c>
      <c r="I2235" t="s">
        <v>5</v>
      </c>
      <c r="J2235" t="s">
        <v>5</v>
      </c>
      <c r="K2235" t="s">
        <v>6</v>
      </c>
      <c r="L2235">
        <v>9</v>
      </c>
      <c r="M2235" t="str">
        <f>VLOOKUP(E2235,Translations!$A$1:$B$7,2,FALSE)</f>
        <v>Hovedstaden</v>
      </c>
      <c r="N2235" t="str">
        <f>VLOOKUP(D2235,Translations!$I$2:$K$101,2,FALSE)</f>
        <v>Gentofte</v>
      </c>
      <c r="O2235" t="str">
        <f>VLOOKUP(G2235,Translations!$M$2:$N$9,2,FALSE)</f>
        <v>[X2074] SARS-CoV-2 (RNA), Testcenter</v>
      </c>
      <c r="P2235" t="str">
        <f>VLOOKUP(F2235,Translations!$D$1:$F$13,2,FALSE)</f>
        <v>Ok</v>
      </c>
      <c r="Q2235" t="str">
        <f>VLOOKUP(F2235,Translations!$D$2:$G$13,4,FALSE)</f>
        <v>01 - Aktiv, bopæl i DK</v>
      </c>
      <c r="R2235" t="str">
        <f>VLOOKUP(H2235,Translations!$P$2:$Q$10,2,FALSE)</f>
        <v>1 - Selvstændigt sikret - med lægevalg</v>
      </c>
      <c r="S2235" t="str">
        <f>VLOOKUP(F2235,Translations!$D$2:$F$13,3,FALSE)</f>
        <v>Ja</v>
      </c>
    </row>
    <row r="2236" spans="1:19" x14ac:dyDescent="0.2">
      <c r="A2236" s="3">
        <v>43966</v>
      </c>
      <c r="B2236" t="s">
        <v>381</v>
      </c>
      <c r="C2236" t="s">
        <v>383</v>
      </c>
      <c r="D2236">
        <v>157</v>
      </c>
      <c r="E2236">
        <v>1084</v>
      </c>
      <c r="F2236" t="str">
        <f t="shared" si="78"/>
        <v>01</v>
      </c>
      <c r="G2236" t="s">
        <v>512</v>
      </c>
      <c r="H2236">
        <v>2</v>
      </c>
      <c r="I2236" t="s">
        <v>5</v>
      </c>
      <c r="J2236" t="s">
        <v>5</v>
      </c>
      <c r="K2236" t="s">
        <v>6</v>
      </c>
      <c r="L2236">
        <v>1</v>
      </c>
      <c r="M2236" t="str">
        <f>VLOOKUP(E2236,Translations!$A$1:$B$7,2,FALSE)</f>
        <v>Hovedstaden</v>
      </c>
      <c r="N2236" t="str">
        <f>VLOOKUP(D2236,Translations!$I$2:$K$101,2,FALSE)</f>
        <v>Gentofte</v>
      </c>
      <c r="O2236" t="str">
        <f>VLOOKUP(G2236,Translations!$M$2:$N$9,2,FALSE)</f>
        <v>[X2074] SARS-CoV-2 (RNA), Testcenter</v>
      </c>
      <c r="P2236" t="str">
        <f>VLOOKUP(F2236,Translations!$D$1:$F$13,2,FALSE)</f>
        <v>Ok</v>
      </c>
      <c r="Q2236" t="str">
        <f>VLOOKUP(F2236,Translations!$D$2:$G$13,4,FALSE)</f>
        <v>01 - Aktiv, bopæl i DK</v>
      </c>
      <c r="R2236" t="str">
        <f>VLOOKUP(H2236,Translations!$P$2:$Q$10,2,FALSE)</f>
        <v>2 - Selvstændigt sikret - uden lægevalg</v>
      </c>
      <c r="S2236" t="str">
        <f>VLOOKUP(F2236,Translations!$D$2:$F$13,3,FALSE)</f>
        <v>Ja</v>
      </c>
    </row>
    <row r="2237" spans="1:19" x14ac:dyDescent="0.2">
      <c r="A2237" s="3">
        <v>43966</v>
      </c>
      <c r="B2237" t="s">
        <v>381</v>
      </c>
      <c r="C2237" t="s">
        <v>383</v>
      </c>
      <c r="D2237">
        <v>159</v>
      </c>
      <c r="E2237">
        <v>1084</v>
      </c>
      <c r="F2237" t="str">
        <f t="shared" si="78"/>
        <v>01</v>
      </c>
      <c r="G2237" t="s">
        <v>512</v>
      </c>
      <c r="H2237">
        <v>1</v>
      </c>
      <c r="I2237" t="s">
        <v>5</v>
      </c>
      <c r="J2237" t="s">
        <v>5</v>
      </c>
      <c r="K2237" t="s">
        <v>6</v>
      </c>
      <c r="L2237">
        <v>10</v>
      </c>
      <c r="M2237" t="str">
        <f>VLOOKUP(E2237,Translations!$A$1:$B$7,2,FALSE)</f>
        <v>Hovedstaden</v>
      </c>
      <c r="N2237" t="str">
        <f>VLOOKUP(D2237,Translations!$I$2:$K$101,2,FALSE)</f>
        <v>Gladsaxe</v>
      </c>
      <c r="O2237" t="str">
        <f>VLOOKUP(G2237,Translations!$M$2:$N$9,2,FALSE)</f>
        <v>[X2074] SARS-CoV-2 (RNA), Testcenter</v>
      </c>
      <c r="P2237" t="str">
        <f>VLOOKUP(F2237,Translations!$D$1:$F$13,2,FALSE)</f>
        <v>Ok</v>
      </c>
      <c r="Q2237" t="str">
        <f>VLOOKUP(F2237,Translations!$D$2:$G$13,4,FALSE)</f>
        <v>01 - Aktiv, bopæl i DK</v>
      </c>
      <c r="R2237" t="str">
        <f>VLOOKUP(H2237,Translations!$P$2:$Q$10,2,FALSE)</f>
        <v>1 - Selvstændigt sikret - med lægevalg</v>
      </c>
      <c r="S2237" t="str">
        <f>VLOOKUP(F2237,Translations!$D$2:$F$13,3,FALSE)</f>
        <v>Ja</v>
      </c>
    </row>
    <row r="2238" spans="1:19" x14ac:dyDescent="0.2">
      <c r="A2238" s="3">
        <v>43966</v>
      </c>
      <c r="B2238" t="s">
        <v>381</v>
      </c>
      <c r="C2238" t="s">
        <v>383</v>
      </c>
      <c r="D2238">
        <v>161</v>
      </c>
      <c r="E2238">
        <v>1084</v>
      </c>
      <c r="F2238" t="str">
        <f t="shared" si="78"/>
        <v>01</v>
      </c>
      <c r="G2238" t="s">
        <v>512</v>
      </c>
      <c r="H2238">
        <v>1</v>
      </c>
      <c r="I2238" t="s">
        <v>5</v>
      </c>
      <c r="J2238" t="s">
        <v>5</v>
      </c>
      <c r="K2238" t="s">
        <v>6</v>
      </c>
      <c r="L2238">
        <v>7</v>
      </c>
      <c r="M2238" t="str">
        <f>VLOOKUP(E2238,Translations!$A$1:$B$7,2,FALSE)</f>
        <v>Hovedstaden</v>
      </c>
      <c r="N2238" t="str">
        <f>VLOOKUP(D2238,Translations!$I$2:$K$101,2,FALSE)</f>
        <v>Glostrup</v>
      </c>
      <c r="O2238" t="str">
        <f>VLOOKUP(G2238,Translations!$M$2:$N$9,2,FALSE)</f>
        <v>[X2074] SARS-CoV-2 (RNA), Testcenter</v>
      </c>
      <c r="P2238" t="str">
        <f>VLOOKUP(F2238,Translations!$D$1:$F$13,2,FALSE)</f>
        <v>Ok</v>
      </c>
      <c r="Q2238" t="str">
        <f>VLOOKUP(F2238,Translations!$D$2:$G$13,4,FALSE)</f>
        <v>01 - Aktiv, bopæl i DK</v>
      </c>
      <c r="R2238" t="str">
        <f>VLOOKUP(H2238,Translations!$P$2:$Q$10,2,FALSE)</f>
        <v>1 - Selvstændigt sikret - med lægevalg</v>
      </c>
      <c r="S2238" t="str">
        <f>VLOOKUP(F2238,Translations!$D$2:$F$13,3,FALSE)</f>
        <v>Ja</v>
      </c>
    </row>
    <row r="2239" spans="1:19" x14ac:dyDescent="0.2">
      <c r="A2239" s="3">
        <v>43966</v>
      </c>
      <c r="B2239" t="s">
        <v>381</v>
      </c>
      <c r="C2239" t="s">
        <v>383</v>
      </c>
      <c r="D2239">
        <v>163</v>
      </c>
      <c r="E2239">
        <v>1084</v>
      </c>
      <c r="F2239" t="str">
        <f t="shared" si="78"/>
        <v>01</v>
      </c>
      <c r="G2239" t="s">
        <v>512</v>
      </c>
      <c r="H2239">
        <v>1</v>
      </c>
      <c r="I2239" t="s">
        <v>5</v>
      </c>
      <c r="J2239" t="s">
        <v>5</v>
      </c>
      <c r="K2239" t="s">
        <v>6</v>
      </c>
      <c r="L2239">
        <v>8</v>
      </c>
      <c r="M2239" t="str">
        <f>VLOOKUP(E2239,Translations!$A$1:$B$7,2,FALSE)</f>
        <v>Hovedstaden</v>
      </c>
      <c r="N2239" t="str">
        <f>VLOOKUP(D2239,Translations!$I$2:$K$101,2,FALSE)</f>
        <v>Herlev</v>
      </c>
      <c r="O2239" t="str">
        <f>VLOOKUP(G2239,Translations!$M$2:$N$9,2,FALSE)</f>
        <v>[X2074] SARS-CoV-2 (RNA), Testcenter</v>
      </c>
      <c r="P2239" t="str">
        <f>VLOOKUP(F2239,Translations!$D$1:$F$13,2,FALSE)</f>
        <v>Ok</v>
      </c>
      <c r="Q2239" t="str">
        <f>VLOOKUP(F2239,Translations!$D$2:$G$13,4,FALSE)</f>
        <v>01 - Aktiv, bopæl i DK</v>
      </c>
      <c r="R2239" t="str">
        <f>VLOOKUP(H2239,Translations!$P$2:$Q$10,2,FALSE)</f>
        <v>1 - Selvstændigt sikret - med lægevalg</v>
      </c>
      <c r="S2239" t="str">
        <f>VLOOKUP(F2239,Translations!$D$2:$F$13,3,FALSE)</f>
        <v>Ja</v>
      </c>
    </row>
    <row r="2240" spans="1:19" x14ac:dyDescent="0.2">
      <c r="A2240" s="3">
        <v>43966</v>
      </c>
      <c r="B2240" t="s">
        <v>381</v>
      </c>
      <c r="C2240" t="s">
        <v>383</v>
      </c>
      <c r="D2240">
        <v>165</v>
      </c>
      <c r="E2240">
        <v>1084</v>
      </c>
      <c r="F2240" t="str">
        <f t="shared" si="78"/>
        <v>01</v>
      </c>
      <c r="G2240" t="s">
        <v>512</v>
      </c>
      <c r="H2240">
        <v>1</v>
      </c>
      <c r="I2240" t="s">
        <v>5</v>
      </c>
      <c r="J2240" t="s">
        <v>5</v>
      </c>
      <c r="K2240" t="s">
        <v>6</v>
      </c>
      <c r="L2240">
        <v>3</v>
      </c>
      <c r="M2240" t="str">
        <f>VLOOKUP(E2240,Translations!$A$1:$B$7,2,FALSE)</f>
        <v>Hovedstaden</v>
      </c>
      <c r="N2240" t="str">
        <f>VLOOKUP(D2240,Translations!$I$2:$K$101,2,FALSE)</f>
        <v>Albertslund</v>
      </c>
      <c r="O2240" t="str">
        <f>VLOOKUP(G2240,Translations!$M$2:$N$9,2,FALSE)</f>
        <v>[X2074] SARS-CoV-2 (RNA), Testcenter</v>
      </c>
      <c r="P2240" t="str">
        <f>VLOOKUP(F2240,Translations!$D$1:$F$13,2,FALSE)</f>
        <v>Ok</v>
      </c>
      <c r="Q2240" t="str">
        <f>VLOOKUP(F2240,Translations!$D$2:$G$13,4,FALSE)</f>
        <v>01 - Aktiv, bopæl i DK</v>
      </c>
      <c r="R2240" t="str">
        <f>VLOOKUP(H2240,Translations!$P$2:$Q$10,2,FALSE)</f>
        <v>1 - Selvstændigt sikret - med lægevalg</v>
      </c>
      <c r="S2240" t="str">
        <f>VLOOKUP(F2240,Translations!$D$2:$F$13,3,FALSE)</f>
        <v>Ja</v>
      </c>
    </row>
    <row r="2241" spans="1:19" x14ac:dyDescent="0.2">
      <c r="A2241" s="3">
        <v>43966</v>
      </c>
      <c r="B2241" t="s">
        <v>381</v>
      </c>
      <c r="C2241" t="s">
        <v>383</v>
      </c>
      <c r="D2241">
        <v>167</v>
      </c>
      <c r="E2241">
        <v>1084</v>
      </c>
      <c r="F2241" t="str">
        <f t="shared" si="78"/>
        <v>01</v>
      </c>
      <c r="G2241" t="s">
        <v>512</v>
      </c>
      <c r="H2241">
        <v>1</v>
      </c>
      <c r="I2241" t="s">
        <v>5</v>
      </c>
      <c r="J2241" t="s">
        <v>5</v>
      </c>
      <c r="K2241" t="s">
        <v>6</v>
      </c>
      <c r="L2241">
        <v>11</v>
      </c>
      <c r="M2241" t="str">
        <f>VLOOKUP(E2241,Translations!$A$1:$B$7,2,FALSE)</f>
        <v>Hovedstaden</v>
      </c>
      <c r="N2241" t="str">
        <f>VLOOKUP(D2241,Translations!$I$2:$K$101,2,FALSE)</f>
        <v>Hvidovre</v>
      </c>
      <c r="O2241" t="str">
        <f>VLOOKUP(G2241,Translations!$M$2:$N$9,2,FALSE)</f>
        <v>[X2074] SARS-CoV-2 (RNA), Testcenter</v>
      </c>
      <c r="P2241" t="str">
        <f>VLOOKUP(F2241,Translations!$D$1:$F$13,2,FALSE)</f>
        <v>Ok</v>
      </c>
      <c r="Q2241" t="str">
        <f>VLOOKUP(F2241,Translations!$D$2:$G$13,4,FALSE)</f>
        <v>01 - Aktiv, bopæl i DK</v>
      </c>
      <c r="R2241" t="str">
        <f>VLOOKUP(H2241,Translations!$P$2:$Q$10,2,FALSE)</f>
        <v>1 - Selvstændigt sikret - med lægevalg</v>
      </c>
      <c r="S2241" t="str">
        <f>VLOOKUP(F2241,Translations!$D$2:$F$13,3,FALSE)</f>
        <v>Ja</v>
      </c>
    </row>
    <row r="2242" spans="1:19" x14ac:dyDescent="0.2">
      <c r="A2242" s="3">
        <v>43966</v>
      </c>
      <c r="B2242" t="s">
        <v>381</v>
      </c>
      <c r="C2242" t="s">
        <v>383</v>
      </c>
      <c r="D2242">
        <v>169</v>
      </c>
      <c r="E2242">
        <v>1084</v>
      </c>
      <c r="F2242" t="str">
        <f t="shared" si="78"/>
        <v>01</v>
      </c>
      <c r="G2242" t="s">
        <v>512</v>
      </c>
      <c r="H2242">
        <v>1</v>
      </c>
      <c r="I2242" t="s">
        <v>5</v>
      </c>
      <c r="J2242" t="s">
        <v>5</v>
      </c>
      <c r="K2242" t="s">
        <v>6</v>
      </c>
      <c r="L2242">
        <v>13</v>
      </c>
      <c r="M2242" t="str">
        <f>VLOOKUP(E2242,Translations!$A$1:$B$7,2,FALSE)</f>
        <v>Hovedstaden</v>
      </c>
      <c r="N2242" t="str">
        <f>VLOOKUP(D2242,Translations!$I$2:$K$101,2,FALSE)</f>
        <v>Høje-Taastrup</v>
      </c>
      <c r="O2242" t="str">
        <f>VLOOKUP(G2242,Translations!$M$2:$N$9,2,FALSE)</f>
        <v>[X2074] SARS-CoV-2 (RNA), Testcenter</v>
      </c>
      <c r="P2242" t="str">
        <f>VLOOKUP(F2242,Translations!$D$1:$F$13,2,FALSE)</f>
        <v>Ok</v>
      </c>
      <c r="Q2242" t="str">
        <f>VLOOKUP(F2242,Translations!$D$2:$G$13,4,FALSE)</f>
        <v>01 - Aktiv, bopæl i DK</v>
      </c>
      <c r="R2242" t="str">
        <f>VLOOKUP(H2242,Translations!$P$2:$Q$10,2,FALSE)</f>
        <v>1 - Selvstændigt sikret - med lægevalg</v>
      </c>
      <c r="S2242" t="str">
        <f>VLOOKUP(F2242,Translations!$D$2:$F$13,3,FALSE)</f>
        <v>Ja</v>
      </c>
    </row>
    <row r="2243" spans="1:19" x14ac:dyDescent="0.2">
      <c r="A2243" s="3">
        <v>43966</v>
      </c>
      <c r="B2243" t="s">
        <v>381</v>
      </c>
      <c r="C2243" t="s">
        <v>383</v>
      </c>
      <c r="D2243">
        <v>173</v>
      </c>
      <c r="E2243">
        <v>1084</v>
      </c>
      <c r="F2243" t="str">
        <f t="shared" si="78"/>
        <v>01</v>
      </c>
      <c r="G2243" t="s">
        <v>512</v>
      </c>
      <c r="H2243">
        <v>1</v>
      </c>
      <c r="I2243" t="s">
        <v>5</v>
      </c>
      <c r="J2243" t="s">
        <v>5</v>
      </c>
      <c r="K2243" t="s">
        <v>6</v>
      </c>
      <c r="L2243">
        <v>9</v>
      </c>
      <c r="M2243" t="str">
        <f>VLOOKUP(E2243,Translations!$A$1:$B$7,2,FALSE)</f>
        <v>Hovedstaden</v>
      </c>
      <c r="N2243" t="str">
        <f>VLOOKUP(D2243,Translations!$I$2:$K$101,2,FALSE)</f>
        <v>Lyngby-Taarbæk</v>
      </c>
      <c r="O2243" t="str">
        <f>VLOOKUP(G2243,Translations!$M$2:$N$9,2,FALSE)</f>
        <v>[X2074] SARS-CoV-2 (RNA), Testcenter</v>
      </c>
      <c r="P2243" t="str">
        <f>VLOOKUP(F2243,Translations!$D$1:$F$13,2,FALSE)</f>
        <v>Ok</v>
      </c>
      <c r="Q2243" t="str">
        <f>VLOOKUP(F2243,Translations!$D$2:$G$13,4,FALSE)</f>
        <v>01 - Aktiv, bopæl i DK</v>
      </c>
      <c r="R2243" t="str">
        <f>VLOOKUP(H2243,Translations!$P$2:$Q$10,2,FALSE)</f>
        <v>1 - Selvstændigt sikret - med lægevalg</v>
      </c>
      <c r="S2243" t="str">
        <f>VLOOKUP(F2243,Translations!$D$2:$F$13,3,FALSE)</f>
        <v>Ja</v>
      </c>
    </row>
    <row r="2244" spans="1:19" x14ac:dyDescent="0.2">
      <c r="A2244" s="3">
        <v>43966</v>
      </c>
      <c r="B2244" t="s">
        <v>381</v>
      </c>
      <c r="C2244" t="s">
        <v>383</v>
      </c>
      <c r="D2244">
        <v>175</v>
      </c>
      <c r="E2244">
        <v>1084</v>
      </c>
      <c r="F2244" t="str">
        <f t="shared" si="78"/>
        <v>01</v>
      </c>
      <c r="G2244" t="s">
        <v>512</v>
      </c>
      <c r="H2244">
        <v>1</v>
      </c>
      <c r="I2244" t="s">
        <v>5</v>
      </c>
      <c r="J2244" t="s">
        <v>5</v>
      </c>
      <c r="K2244" t="s">
        <v>6</v>
      </c>
      <c r="L2244">
        <v>11</v>
      </c>
      <c r="M2244" t="str">
        <f>VLOOKUP(E2244,Translations!$A$1:$B$7,2,FALSE)</f>
        <v>Hovedstaden</v>
      </c>
      <c r="N2244" t="str">
        <f>VLOOKUP(D2244,Translations!$I$2:$K$101,2,FALSE)</f>
        <v>Rødovre</v>
      </c>
      <c r="O2244" t="str">
        <f>VLOOKUP(G2244,Translations!$M$2:$N$9,2,FALSE)</f>
        <v>[X2074] SARS-CoV-2 (RNA), Testcenter</v>
      </c>
      <c r="P2244" t="str">
        <f>VLOOKUP(F2244,Translations!$D$1:$F$13,2,FALSE)</f>
        <v>Ok</v>
      </c>
      <c r="Q2244" t="str">
        <f>VLOOKUP(F2244,Translations!$D$2:$G$13,4,FALSE)</f>
        <v>01 - Aktiv, bopæl i DK</v>
      </c>
      <c r="R2244" t="str">
        <f>VLOOKUP(H2244,Translations!$P$2:$Q$10,2,FALSE)</f>
        <v>1 - Selvstændigt sikret - med lægevalg</v>
      </c>
      <c r="S2244" t="str">
        <f>VLOOKUP(F2244,Translations!$D$2:$F$13,3,FALSE)</f>
        <v>Ja</v>
      </c>
    </row>
    <row r="2245" spans="1:19" x14ac:dyDescent="0.2">
      <c r="A2245" s="3">
        <v>43966</v>
      </c>
      <c r="B2245" t="s">
        <v>381</v>
      </c>
      <c r="C2245" t="s">
        <v>383</v>
      </c>
      <c r="D2245">
        <v>185</v>
      </c>
      <c r="E2245">
        <v>1084</v>
      </c>
      <c r="F2245" t="str">
        <f t="shared" si="78"/>
        <v>01</v>
      </c>
      <c r="G2245" t="s">
        <v>512</v>
      </c>
      <c r="H2245">
        <v>1</v>
      </c>
      <c r="I2245" t="s">
        <v>5</v>
      </c>
      <c r="J2245" t="s">
        <v>5</v>
      </c>
      <c r="K2245" t="s">
        <v>6</v>
      </c>
      <c r="L2245">
        <v>4</v>
      </c>
      <c r="M2245" t="str">
        <f>VLOOKUP(E2245,Translations!$A$1:$B$7,2,FALSE)</f>
        <v>Hovedstaden</v>
      </c>
      <c r="N2245" t="str">
        <f>VLOOKUP(D2245,Translations!$I$2:$K$101,2,FALSE)</f>
        <v>Tårnby</v>
      </c>
      <c r="O2245" t="str">
        <f>VLOOKUP(G2245,Translations!$M$2:$N$9,2,FALSE)</f>
        <v>[X2074] SARS-CoV-2 (RNA), Testcenter</v>
      </c>
      <c r="P2245" t="str">
        <f>VLOOKUP(F2245,Translations!$D$1:$F$13,2,FALSE)</f>
        <v>Ok</v>
      </c>
      <c r="Q2245" t="str">
        <f>VLOOKUP(F2245,Translations!$D$2:$G$13,4,FALSE)</f>
        <v>01 - Aktiv, bopæl i DK</v>
      </c>
      <c r="R2245" t="str">
        <f>VLOOKUP(H2245,Translations!$P$2:$Q$10,2,FALSE)</f>
        <v>1 - Selvstændigt sikret - med lægevalg</v>
      </c>
      <c r="S2245" t="str">
        <f>VLOOKUP(F2245,Translations!$D$2:$F$13,3,FALSE)</f>
        <v>Ja</v>
      </c>
    </row>
    <row r="2246" spans="1:19" x14ac:dyDescent="0.2">
      <c r="A2246" s="3">
        <v>43966</v>
      </c>
      <c r="B2246" t="s">
        <v>381</v>
      </c>
      <c r="C2246" t="s">
        <v>383</v>
      </c>
      <c r="D2246">
        <v>190</v>
      </c>
      <c r="E2246">
        <v>1084</v>
      </c>
      <c r="F2246" t="str">
        <f t="shared" si="78"/>
        <v>01</v>
      </c>
      <c r="G2246" t="s">
        <v>512</v>
      </c>
      <c r="H2246">
        <v>1</v>
      </c>
      <c r="I2246" t="s">
        <v>5</v>
      </c>
      <c r="J2246" t="s">
        <v>5</v>
      </c>
      <c r="K2246" t="s">
        <v>6</v>
      </c>
      <c r="L2246">
        <v>7</v>
      </c>
      <c r="M2246" t="str">
        <f>VLOOKUP(E2246,Translations!$A$1:$B$7,2,FALSE)</f>
        <v>Hovedstaden</v>
      </c>
      <c r="N2246" t="str">
        <f>VLOOKUP(D2246,Translations!$I$2:$K$101,2,FALSE)</f>
        <v>Furesø</v>
      </c>
      <c r="O2246" t="str">
        <f>VLOOKUP(G2246,Translations!$M$2:$N$9,2,FALSE)</f>
        <v>[X2074] SARS-CoV-2 (RNA), Testcenter</v>
      </c>
      <c r="P2246" t="str">
        <f>VLOOKUP(F2246,Translations!$D$1:$F$13,2,FALSE)</f>
        <v>Ok</v>
      </c>
      <c r="Q2246" t="str">
        <f>VLOOKUP(F2246,Translations!$D$2:$G$13,4,FALSE)</f>
        <v>01 - Aktiv, bopæl i DK</v>
      </c>
      <c r="R2246" t="str">
        <f>VLOOKUP(H2246,Translations!$P$2:$Q$10,2,FALSE)</f>
        <v>1 - Selvstændigt sikret - med lægevalg</v>
      </c>
      <c r="S2246" t="str">
        <f>VLOOKUP(F2246,Translations!$D$2:$F$13,3,FALSE)</f>
        <v>Ja</v>
      </c>
    </row>
    <row r="2247" spans="1:19" x14ac:dyDescent="0.2">
      <c r="A2247" s="3">
        <v>43966</v>
      </c>
      <c r="B2247" t="s">
        <v>381</v>
      </c>
      <c r="C2247" t="s">
        <v>383</v>
      </c>
      <c r="D2247">
        <v>201</v>
      </c>
      <c r="E2247">
        <v>1084</v>
      </c>
      <c r="F2247" t="str">
        <f t="shared" si="78"/>
        <v>01</v>
      </c>
      <c r="G2247" t="s">
        <v>512</v>
      </c>
      <c r="H2247">
        <v>1</v>
      </c>
      <c r="I2247" t="s">
        <v>5</v>
      </c>
      <c r="J2247" t="s">
        <v>5</v>
      </c>
      <c r="K2247" t="s">
        <v>6</v>
      </c>
      <c r="L2247">
        <v>5</v>
      </c>
      <c r="M2247" t="str">
        <f>VLOOKUP(E2247,Translations!$A$1:$B$7,2,FALSE)</f>
        <v>Hovedstaden</v>
      </c>
      <c r="N2247" t="str">
        <f>VLOOKUP(D2247,Translations!$I$2:$K$101,2,FALSE)</f>
        <v>Allerød</v>
      </c>
      <c r="O2247" t="str">
        <f>VLOOKUP(G2247,Translations!$M$2:$N$9,2,FALSE)</f>
        <v>[X2074] SARS-CoV-2 (RNA), Testcenter</v>
      </c>
      <c r="P2247" t="str">
        <f>VLOOKUP(F2247,Translations!$D$1:$F$13,2,FALSE)</f>
        <v>Ok</v>
      </c>
      <c r="Q2247" t="str">
        <f>VLOOKUP(F2247,Translations!$D$2:$G$13,4,FALSE)</f>
        <v>01 - Aktiv, bopæl i DK</v>
      </c>
      <c r="R2247" t="str">
        <f>VLOOKUP(H2247,Translations!$P$2:$Q$10,2,FALSE)</f>
        <v>1 - Selvstændigt sikret - med lægevalg</v>
      </c>
      <c r="S2247" t="str">
        <f>VLOOKUP(F2247,Translations!$D$2:$F$13,3,FALSE)</f>
        <v>Ja</v>
      </c>
    </row>
    <row r="2248" spans="1:19" x14ac:dyDescent="0.2">
      <c r="A2248" s="3">
        <v>43966</v>
      </c>
      <c r="B2248" t="s">
        <v>381</v>
      </c>
      <c r="C2248" t="s">
        <v>383</v>
      </c>
      <c r="D2248">
        <v>210</v>
      </c>
      <c r="E2248">
        <v>1084</v>
      </c>
      <c r="F2248" t="str">
        <f t="shared" si="78"/>
        <v>01</v>
      </c>
      <c r="G2248" t="s">
        <v>512</v>
      </c>
      <c r="H2248">
        <v>1</v>
      </c>
      <c r="I2248" t="s">
        <v>5</v>
      </c>
      <c r="J2248" t="s">
        <v>5</v>
      </c>
      <c r="K2248" t="s">
        <v>6</v>
      </c>
      <c r="L2248">
        <v>12</v>
      </c>
      <c r="M2248" t="str">
        <f>VLOOKUP(E2248,Translations!$A$1:$B$7,2,FALSE)</f>
        <v>Hovedstaden</v>
      </c>
      <c r="N2248" t="str">
        <f>VLOOKUP(D2248,Translations!$I$2:$K$101,2,FALSE)</f>
        <v>Fredensborg</v>
      </c>
      <c r="O2248" t="str">
        <f>VLOOKUP(G2248,Translations!$M$2:$N$9,2,FALSE)</f>
        <v>[X2074] SARS-CoV-2 (RNA), Testcenter</v>
      </c>
      <c r="P2248" t="str">
        <f>VLOOKUP(F2248,Translations!$D$1:$F$13,2,FALSE)</f>
        <v>Ok</v>
      </c>
      <c r="Q2248" t="str">
        <f>VLOOKUP(F2248,Translations!$D$2:$G$13,4,FALSE)</f>
        <v>01 - Aktiv, bopæl i DK</v>
      </c>
      <c r="R2248" t="str">
        <f>VLOOKUP(H2248,Translations!$P$2:$Q$10,2,FALSE)</f>
        <v>1 - Selvstændigt sikret - med lægevalg</v>
      </c>
      <c r="S2248" t="str">
        <f>VLOOKUP(F2248,Translations!$D$2:$F$13,3,FALSE)</f>
        <v>Ja</v>
      </c>
    </row>
    <row r="2249" spans="1:19" x14ac:dyDescent="0.2">
      <c r="A2249" s="3">
        <v>43966</v>
      </c>
      <c r="B2249" t="s">
        <v>381</v>
      </c>
      <c r="C2249" t="s">
        <v>383</v>
      </c>
      <c r="D2249">
        <v>219</v>
      </c>
      <c r="E2249">
        <v>1084</v>
      </c>
      <c r="F2249" t="str">
        <f t="shared" si="78"/>
        <v>01</v>
      </c>
      <c r="G2249" t="s">
        <v>512</v>
      </c>
      <c r="H2249">
        <v>1</v>
      </c>
      <c r="I2249" t="s">
        <v>5</v>
      </c>
      <c r="J2249" t="s">
        <v>5</v>
      </c>
      <c r="K2249" t="s">
        <v>6</v>
      </c>
      <c r="L2249">
        <v>11</v>
      </c>
      <c r="M2249" t="str">
        <f>VLOOKUP(E2249,Translations!$A$1:$B$7,2,FALSE)</f>
        <v>Hovedstaden</v>
      </c>
      <c r="N2249" t="str">
        <f>VLOOKUP(D2249,Translations!$I$2:$K$101,2,FALSE)</f>
        <v>Hillerød</v>
      </c>
      <c r="O2249" t="str">
        <f>VLOOKUP(G2249,Translations!$M$2:$N$9,2,FALSE)</f>
        <v>[X2074] SARS-CoV-2 (RNA), Testcenter</v>
      </c>
      <c r="P2249" t="str">
        <f>VLOOKUP(F2249,Translations!$D$1:$F$13,2,FALSE)</f>
        <v>Ok</v>
      </c>
      <c r="Q2249" t="str">
        <f>VLOOKUP(F2249,Translations!$D$2:$G$13,4,FALSE)</f>
        <v>01 - Aktiv, bopæl i DK</v>
      </c>
      <c r="R2249" t="str">
        <f>VLOOKUP(H2249,Translations!$P$2:$Q$10,2,FALSE)</f>
        <v>1 - Selvstændigt sikret - med lægevalg</v>
      </c>
      <c r="S2249" t="str">
        <f>VLOOKUP(F2249,Translations!$D$2:$F$13,3,FALSE)</f>
        <v>Ja</v>
      </c>
    </row>
    <row r="2250" spans="1:19" x14ac:dyDescent="0.2">
      <c r="A2250" s="3">
        <v>43966</v>
      </c>
      <c r="B2250" t="s">
        <v>381</v>
      </c>
      <c r="C2250" t="s">
        <v>383</v>
      </c>
      <c r="D2250">
        <v>240</v>
      </c>
      <c r="E2250">
        <v>1084</v>
      </c>
      <c r="F2250" t="str">
        <f t="shared" si="78"/>
        <v>01</v>
      </c>
      <c r="G2250" t="s">
        <v>512</v>
      </c>
      <c r="H2250">
        <v>1</v>
      </c>
      <c r="I2250" t="s">
        <v>5</v>
      </c>
      <c r="J2250" t="s">
        <v>5</v>
      </c>
      <c r="K2250" t="s">
        <v>6</v>
      </c>
      <c r="L2250">
        <v>10</v>
      </c>
      <c r="M2250" t="str">
        <f>VLOOKUP(E2250,Translations!$A$1:$B$7,2,FALSE)</f>
        <v>Hovedstaden</v>
      </c>
      <c r="N2250" t="str">
        <f>VLOOKUP(D2250,Translations!$I$2:$K$101,2,FALSE)</f>
        <v>Egedal</v>
      </c>
      <c r="O2250" t="str">
        <f>VLOOKUP(G2250,Translations!$M$2:$N$9,2,FALSE)</f>
        <v>[X2074] SARS-CoV-2 (RNA), Testcenter</v>
      </c>
      <c r="P2250" t="str">
        <f>VLOOKUP(F2250,Translations!$D$1:$F$13,2,FALSE)</f>
        <v>Ok</v>
      </c>
      <c r="Q2250" t="str">
        <f>VLOOKUP(F2250,Translations!$D$2:$G$13,4,FALSE)</f>
        <v>01 - Aktiv, bopæl i DK</v>
      </c>
      <c r="R2250" t="str">
        <f>VLOOKUP(H2250,Translations!$P$2:$Q$10,2,FALSE)</f>
        <v>1 - Selvstændigt sikret - med lægevalg</v>
      </c>
      <c r="S2250" t="str">
        <f>VLOOKUP(F2250,Translations!$D$2:$F$13,3,FALSE)</f>
        <v>Ja</v>
      </c>
    </row>
    <row r="2251" spans="1:19" x14ac:dyDescent="0.2">
      <c r="A2251" s="3">
        <v>43966</v>
      </c>
      <c r="B2251" t="s">
        <v>381</v>
      </c>
      <c r="C2251" t="s">
        <v>383</v>
      </c>
      <c r="D2251">
        <v>250</v>
      </c>
      <c r="E2251">
        <v>1084</v>
      </c>
      <c r="F2251" t="str">
        <f t="shared" si="78"/>
        <v>01</v>
      </c>
      <c r="G2251" t="s">
        <v>512</v>
      </c>
      <c r="H2251">
        <v>1</v>
      </c>
      <c r="I2251" t="s">
        <v>5</v>
      </c>
      <c r="J2251" t="s">
        <v>5</v>
      </c>
      <c r="K2251" t="s">
        <v>6</v>
      </c>
      <c r="L2251">
        <v>12</v>
      </c>
      <c r="M2251" t="str">
        <f>VLOOKUP(E2251,Translations!$A$1:$B$7,2,FALSE)</f>
        <v>Hovedstaden</v>
      </c>
      <c r="N2251" t="str">
        <f>VLOOKUP(D2251,Translations!$I$2:$K$101,2,FALSE)</f>
        <v>Frederikssund</v>
      </c>
      <c r="O2251" t="str">
        <f>VLOOKUP(G2251,Translations!$M$2:$N$9,2,FALSE)</f>
        <v>[X2074] SARS-CoV-2 (RNA), Testcenter</v>
      </c>
      <c r="P2251" t="str">
        <f>VLOOKUP(F2251,Translations!$D$1:$F$13,2,FALSE)</f>
        <v>Ok</v>
      </c>
      <c r="Q2251" t="str">
        <f>VLOOKUP(F2251,Translations!$D$2:$G$13,4,FALSE)</f>
        <v>01 - Aktiv, bopæl i DK</v>
      </c>
      <c r="R2251" t="str">
        <f>VLOOKUP(H2251,Translations!$P$2:$Q$10,2,FALSE)</f>
        <v>1 - Selvstændigt sikret - med lægevalg</v>
      </c>
      <c r="S2251" t="str">
        <f>VLOOKUP(F2251,Translations!$D$2:$F$13,3,FALSE)</f>
        <v>Ja</v>
      </c>
    </row>
    <row r="2252" spans="1:19" x14ac:dyDescent="0.2">
      <c r="A2252" s="3">
        <v>43966</v>
      </c>
      <c r="B2252" t="s">
        <v>381</v>
      </c>
      <c r="C2252" t="s">
        <v>383</v>
      </c>
      <c r="D2252">
        <v>253</v>
      </c>
      <c r="E2252">
        <v>1085</v>
      </c>
      <c r="F2252" t="str">
        <f t="shared" si="78"/>
        <v>01</v>
      </c>
      <c r="G2252" t="s">
        <v>512</v>
      </c>
      <c r="H2252">
        <v>1</v>
      </c>
      <c r="I2252" t="s">
        <v>5</v>
      </c>
      <c r="J2252" t="s">
        <v>5</v>
      </c>
      <c r="K2252" t="s">
        <v>6</v>
      </c>
      <c r="L2252">
        <v>21</v>
      </c>
      <c r="M2252" t="str">
        <f>VLOOKUP(E2252,Translations!$A$1:$B$7,2,FALSE)</f>
        <v>Sjælland</v>
      </c>
      <c r="N2252" t="str">
        <f>VLOOKUP(D2252,Translations!$I$2:$K$101,2,FALSE)</f>
        <v>Greve</v>
      </c>
      <c r="O2252" t="str">
        <f>VLOOKUP(G2252,Translations!$M$2:$N$9,2,FALSE)</f>
        <v>[X2074] SARS-CoV-2 (RNA), Testcenter</v>
      </c>
      <c r="P2252" t="str">
        <f>VLOOKUP(F2252,Translations!$D$1:$F$13,2,FALSE)</f>
        <v>Ok</v>
      </c>
      <c r="Q2252" t="str">
        <f>VLOOKUP(F2252,Translations!$D$2:$G$13,4,FALSE)</f>
        <v>01 - Aktiv, bopæl i DK</v>
      </c>
      <c r="R2252" t="str">
        <f>VLOOKUP(H2252,Translations!$P$2:$Q$10,2,FALSE)</f>
        <v>1 - Selvstændigt sikret - med lægevalg</v>
      </c>
      <c r="S2252" t="str">
        <f>VLOOKUP(F2252,Translations!$D$2:$F$13,3,FALSE)</f>
        <v>Ja</v>
      </c>
    </row>
    <row r="2253" spans="1:19" x14ac:dyDescent="0.2">
      <c r="A2253" s="3">
        <v>43966</v>
      </c>
      <c r="B2253" t="s">
        <v>381</v>
      </c>
      <c r="C2253" t="s">
        <v>383</v>
      </c>
      <c r="D2253">
        <v>259</v>
      </c>
      <c r="E2253">
        <v>1085</v>
      </c>
      <c r="F2253" t="str">
        <f t="shared" si="78"/>
        <v>01</v>
      </c>
      <c r="G2253" t="s">
        <v>512</v>
      </c>
      <c r="H2253">
        <v>1</v>
      </c>
      <c r="I2253" t="s">
        <v>5</v>
      </c>
      <c r="J2253" t="s">
        <v>5</v>
      </c>
      <c r="K2253" t="s">
        <v>6</v>
      </c>
      <c r="L2253">
        <v>37</v>
      </c>
      <c r="M2253" t="str">
        <f>VLOOKUP(E2253,Translations!$A$1:$B$7,2,FALSE)</f>
        <v>Sjælland</v>
      </c>
      <c r="N2253" t="str">
        <f>VLOOKUP(D2253,Translations!$I$2:$K$101,2,FALSE)</f>
        <v>Køge</v>
      </c>
      <c r="O2253" t="str">
        <f>VLOOKUP(G2253,Translations!$M$2:$N$9,2,FALSE)</f>
        <v>[X2074] SARS-CoV-2 (RNA), Testcenter</v>
      </c>
      <c r="P2253" t="str">
        <f>VLOOKUP(F2253,Translations!$D$1:$F$13,2,FALSE)</f>
        <v>Ok</v>
      </c>
      <c r="Q2253" t="str">
        <f>VLOOKUP(F2253,Translations!$D$2:$G$13,4,FALSE)</f>
        <v>01 - Aktiv, bopæl i DK</v>
      </c>
      <c r="R2253" t="str">
        <f>VLOOKUP(H2253,Translations!$P$2:$Q$10,2,FALSE)</f>
        <v>1 - Selvstændigt sikret - med lægevalg</v>
      </c>
      <c r="S2253" t="str">
        <f>VLOOKUP(F2253,Translations!$D$2:$F$13,3,FALSE)</f>
        <v>Ja</v>
      </c>
    </row>
    <row r="2254" spans="1:19" x14ac:dyDescent="0.2">
      <c r="A2254" s="3">
        <v>43966</v>
      </c>
      <c r="B2254" t="s">
        <v>381</v>
      </c>
      <c r="C2254" t="s">
        <v>383</v>
      </c>
      <c r="D2254">
        <v>260</v>
      </c>
      <c r="E2254">
        <v>1084</v>
      </c>
      <c r="F2254" t="str">
        <f t="shared" si="78"/>
        <v>01</v>
      </c>
      <c r="G2254" t="s">
        <v>512</v>
      </c>
      <c r="H2254">
        <v>1</v>
      </c>
      <c r="I2254" t="s">
        <v>5</v>
      </c>
      <c r="J2254" t="s">
        <v>5</v>
      </c>
      <c r="K2254" t="s">
        <v>6</v>
      </c>
      <c r="L2254">
        <v>7</v>
      </c>
      <c r="M2254" t="str">
        <f>VLOOKUP(E2254,Translations!$A$1:$B$7,2,FALSE)</f>
        <v>Hovedstaden</v>
      </c>
      <c r="N2254" t="str">
        <f>VLOOKUP(D2254,Translations!$I$2:$K$101,2,FALSE)</f>
        <v>Halsnæs</v>
      </c>
      <c r="O2254" t="str">
        <f>VLOOKUP(G2254,Translations!$M$2:$N$9,2,FALSE)</f>
        <v>[X2074] SARS-CoV-2 (RNA), Testcenter</v>
      </c>
      <c r="P2254" t="str">
        <f>VLOOKUP(F2254,Translations!$D$1:$F$13,2,FALSE)</f>
        <v>Ok</v>
      </c>
      <c r="Q2254" t="str">
        <f>VLOOKUP(F2254,Translations!$D$2:$G$13,4,FALSE)</f>
        <v>01 - Aktiv, bopæl i DK</v>
      </c>
      <c r="R2254" t="str">
        <f>VLOOKUP(H2254,Translations!$P$2:$Q$10,2,FALSE)</f>
        <v>1 - Selvstændigt sikret - med lægevalg</v>
      </c>
      <c r="S2254" t="str">
        <f>VLOOKUP(F2254,Translations!$D$2:$F$13,3,FALSE)</f>
        <v>Ja</v>
      </c>
    </row>
    <row r="2255" spans="1:19" x14ac:dyDescent="0.2">
      <c r="A2255" s="3">
        <v>43966</v>
      </c>
      <c r="B2255" t="s">
        <v>381</v>
      </c>
      <c r="C2255" t="s">
        <v>383</v>
      </c>
      <c r="D2255">
        <v>265</v>
      </c>
      <c r="E2255">
        <v>1085</v>
      </c>
      <c r="F2255" t="str">
        <f t="shared" si="78"/>
        <v>01</v>
      </c>
      <c r="G2255" t="s">
        <v>512</v>
      </c>
      <c r="H2255">
        <v>1</v>
      </c>
      <c r="I2255" t="s">
        <v>5</v>
      </c>
      <c r="J2255" t="s">
        <v>5</v>
      </c>
      <c r="K2255" t="s">
        <v>6</v>
      </c>
      <c r="L2255">
        <v>58</v>
      </c>
      <c r="M2255" t="str">
        <f>VLOOKUP(E2255,Translations!$A$1:$B$7,2,FALSE)</f>
        <v>Sjælland</v>
      </c>
      <c r="N2255" t="str">
        <f>VLOOKUP(D2255,Translations!$I$2:$K$101,2,FALSE)</f>
        <v>Roskilde</v>
      </c>
      <c r="O2255" t="str">
        <f>VLOOKUP(G2255,Translations!$M$2:$N$9,2,FALSE)</f>
        <v>[X2074] SARS-CoV-2 (RNA), Testcenter</v>
      </c>
      <c r="P2255" t="str">
        <f>VLOOKUP(F2255,Translations!$D$1:$F$13,2,FALSE)</f>
        <v>Ok</v>
      </c>
      <c r="Q2255" t="str">
        <f>VLOOKUP(F2255,Translations!$D$2:$G$13,4,FALSE)</f>
        <v>01 - Aktiv, bopæl i DK</v>
      </c>
      <c r="R2255" t="str">
        <f>VLOOKUP(H2255,Translations!$P$2:$Q$10,2,FALSE)</f>
        <v>1 - Selvstændigt sikret - med lægevalg</v>
      </c>
      <c r="S2255" t="str">
        <f>VLOOKUP(F2255,Translations!$D$2:$F$13,3,FALSE)</f>
        <v>Ja</v>
      </c>
    </row>
    <row r="2256" spans="1:19" x14ac:dyDescent="0.2">
      <c r="A2256" s="3">
        <v>43966</v>
      </c>
      <c r="B2256" t="s">
        <v>381</v>
      </c>
      <c r="C2256" t="s">
        <v>383</v>
      </c>
      <c r="D2256">
        <v>269</v>
      </c>
      <c r="E2256">
        <v>1085</v>
      </c>
      <c r="F2256" t="str">
        <f t="shared" si="78"/>
        <v>01</v>
      </c>
      <c r="G2256" t="s">
        <v>512</v>
      </c>
      <c r="H2256">
        <v>1</v>
      </c>
      <c r="I2256" t="s">
        <v>5</v>
      </c>
      <c r="J2256" t="s">
        <v>5</v>
      </c>
      <c r="K2256" t="s">
        <v>6</v>
      </c>
      <c r="L2256">
        <v>18</v>
      </c>
      <c r="M2256" t="str">
        <f>VLOOKUP(E2256,Translations!$A$1:$B$7,2,FALSE)</f>
        <v>Sjælland</v>
      </c>
      <c r="N2256" t="str">
        <f>VLOOKUP(D2256,Translations!$I$2:$K$101,2,FALSE)</f>
        <v>Solrød</v>
      </c>
      <c r="O2256" t="str">
        <f>VLOOKUP(G2256,Translations!$M$2:$N$9,2,FALSE)</f>
        <v>[X2074] SARS-CoV-2 (RNA), Testcenter</v>
      </c>
      <c r="P2256" t="str">
        <f>VLOOKUP(F2256,Translations!$D$1:$F$13,2,FALSE)</f>
        <v>Ok</v>
      </c>
      <c r="Q2256" t="str">
        <f>VLOOKUP(F2256,Translations!$D$2:$G$13,4,FALSE)</f>
        <v>01 - Aktiv, bopæl i DK</v>
      </c>
      <c r="R2256" t="str">
        <f>VLOOKUP(H2256,Translations!$P$2:$Q$10,2,FALSE)</f>
        <v>1 - Selvstændigt sikret - med lægevalg</v>
      </c>
      <c r="S2256" t="str">
        <f>VLOOKUP(F2256,Translations!$D$2:$F$13,3,FALSE)</f>
        <v>Ja</v>
      </c>
    </row>
    <row r="2257" spans="1:19" x14ac:dyDescent="0.2">
      <c r="A2257" s="3">
        <v>43966</v>
      </c>
      <c r="B2257" t="s">
        <v>381</v>
      </c>
      <c r="C2257" t="s">
        <v>383</v>
      </c>
      <c r="D2257">
        <v>270</v>
      </c>
      <c r="E2257">
        <v>1084</v>
      </c>
      <c r="F2257" t="str">
        <f t="shared" si="78"/>
        <v>01</v>
      </c>
      <c r="G2257" t="s">
        <v>512</v>
      </c>
      <c r="H2257">
        <v>1</v>
      </c>
      <c r="I2257" t="s">
        <v>5</v>
      </c>
      <c r="J2257" t="s">
        <v>5</v>
      </c>
      <c r="K2257" t="s">
        <v>6</v>
      </c>
      <c r="L2257">
        <v>5</v>
      </c>
      <c r="M2257" t="str">
        <f>VLOOKUP(E2257,Translations!$A$1:$B$7,2,FALSE)</f>
        <v>Hovedstaden</v>
      </c>
      <c r="N2257" t="str">
        <f>VLOOKUP(D2257,Translations!$I$2:$K$101,2,FALSE)</f>
        <v>Gribskov</v>
      </c>
      <c r="O2257" t="str">
        <f>VLOOKUP(G2257,Translations!$M$2:$N$9,2,FALSE)</f>
        <v>[X2074] SARS-CoV-2 (RNA), Testcenter</v>
      </c>
      <c r="P2257" t="str">
        <f>VLOOKUP(F2257,Translations!$D$1:$F$13,2,FALSE)</f>
        <v>Ok</v>
      </c>
      <c r="Q2257" t="str">
        <f>VLOOKUP(F2257,Translations!$D$2:$G$13,4,FALSE)</f>
        <v>01 - Aktiv, bopæl i DK</v>
      </c>
      <c r="R2257" t="str">
        <f>VLOOKUP(H2257,Translations!$P$2:$Q$10,2,FALSE)</f>
        <v>1 - Selvstændigt sikret - med lægevalg</v>
      </c>
      <c r="S2257" t="str">
        <f>VLOOKUP(F2257,Translations!$D$2:$F$13,3,FALSE)</f>
        <v>Ja</v>
      </c>
    </row>
    <row r="2258" spans="1:19" x14ac:dyDescent="0.2">
      <c r="A2258" s="3">
        <v>43966</v>
      </c>
      <c r="B2258" t="s">
        <v>381</v>
      </c>
      <c r="C2258" t="s">
        <v>383</v>
      </c>
      <c r="D2258">
        <v>320</v>
      </c>
      <c r="E2258">
        <v>1085</v>
      </c>
      <c r="F2258" t="str">
        <f t="shared" si="78"/>
        <v>01</v>
      </c>
      <c r="G2258" t="s">
        <v>512</v>
      </c>
      <c r="H2258">
        <v>1</v>
      </c>
      <c r="I2258" t="s">
        <v>5</v>
      </c>
      <c r="J2258" t="s">
        <v>5</v>
      </c>
      <c r="K2258" t="s">
        <v>6</v>
      </c>
      <c r="L2258">
        <v>25</v>
      </c>
      <c r="M2258" t="str">
        <f>VLOOKUP(E2258,Translations!$A$1:$B$7,2,FALSE)</f>
        <v>Sjælland</v>
      </c>
      <c r="N2258" t="str">
        <f>VLOOKUP(D2258,Translations!$I$2:$K$101,2,FALSE)</f>
        <v>Faxe</v>
      </c>
      <c r="O2258" t="str">
        <f>VLOOKUP(G2258,Translations!$M$2:$N$9,2,FALSE)</f>
        <v>[X2074] SARS-CoV-2 (RNA), Testcenter</v>
      </c>
      <c r="P2258" t="str">
        <f>VLOOKUP(F2258,Translations!$D$1:$F$13,2,FALSE)</f>
        <v>Ok</v>
      </c>
      <c r="Q2258" t="str">
        <f>VLOOKUP(F2258,Translations!$D$2:$G$13,4,FALSE)</f>
        <v>01 - Aktiv, bopæl i DK</v>
      </c>
      <c r="R2258" t="str">
        <f>VLOOKUP(H2258,Translations!$P$2:$Q$10,2,FALSE)</f>
        <v>1 - Selvstændigt sikret - med lægevalg</v>
      </c>
      <c r="S2258" t="str">
        <f>VLOOKUP(F2258,Translations!$D$2:$F$13,3,FALSE)</f>
        <v>Ja</v>
      </c>
    </row>
    <row r="2259" spans="1:19" x14ac:dyDescent="0.2">
      <c r="A2259" s="3">
        <v>43966</v>
      </c>
      <c r="B2259" t="s">
        <v>381</v>
      </c>
      <c r="C2259" t="s">
        <v>383</v>
      </c>
      <c r="D2259">
        <v>329</v>
      </c>
      <c r="E2259">
        <v>1085</v>
      </c>
      <c r="F2259" t="str">
        <f t="shared" si="78"/>
        <v>01</v>
      </c>
      <c r="G2259" t="s">
        <v>512</v>
      </c>
      <c r="H2259">
        <v>1</v>
      </c>
      <c r="I2259" t="s">
        <v>5</v>
      </c>
      <c r="J2259" t="s">
        <v>5</v>
      </c>
      <c r="K2259" t="s">
        <v>6</v>
      </c>
      <c r="L2259">
        <v>15</v>
      </c>
      <c r="M2259" t="str">
        <f>VLOOKUP(E2259,Translations!$A$1:$B$7,2,FALSE)</f>
        <v>Sjælland</v>
      </c>
      <c r="N2259" t="str">
        <f>VLOOKUP(D2259,Translations!$I$2:$K$101,2,FALSE)</f>
        <v>Ringsted</v>
      </c>
      <c r="O2259" t="str">
        <f>VLOOKUP(G2259,Translations!$M$2:$N$9,2,FALSE)</f>
        <v>[X2074] SARS-CoV-2 (RNA), Testcenter</v>
      </c>
      <c r="P2259" t="str">
        <f>VLOOKUP(F2259,Translations!$D$1:$F$13,2,FALSE)</f>
        <v>Ok</v>
      </c>
      <c r="Q2259" t="str">
        <f>VLOOKUP(F2259,Translations!$D$2:$G$13,4,FALSE)</f>
        <v>01 - Aktiv, bopæl i DK</v>
      </c>
      <c r="R2259" t="str">
        <f>VLOOKUP(H2259,Translations!$P$2:$Q$10,2,FALSE)</f>
        <v>1 - Selvstændigt sikret - med lægevalg</v>
      </c>
      <c r="S2259" t="str">
        <f>VLOOKUP(F2259,Translations!$D$2:$F$13,3,FALSE)</f>
        <v>Ja</v>
      </c>
    </row>
    <row r="2260" spans="1:19" x14ac:dyDescent="0.2">
      <c r="A2260" s="3">
        <v>43966</v>
      </c>
      <c r="B2260" t="s">
        <v>381</v>
      </c>
      <c r="C2260" t="s">
        <v>383</v>
      </c>
      <c r="D2260">
        <v>330</v>
      </c>
      <c r="E2260">
        <v>1085</v>
      </c>
      <c r="F2260" t="str">
        <f t="shared" si="78"/>
        <v>01</v>
      </c>
      <c r="G2260" t="s">
        <v>512</v>
      </c>
      <c r="H2260">
        <v>1</v>
      </c>
      <c r="I2260" t="s">
        <v>5</v>
      </c>
      <c r="J2260" t="s">
        <v>5</v>
      </c>
      <c r="K2260" t="s">
        <v>6</v>
      </c>
      <c r="L2260">
        <v>57</v>
      </c>
      <c r="M2260" t="str">
        <f>VLOOKUP(E2260,Translations!$A$1:$B$7,2,FALSE)</f>
        <v>Sjælland</v>
      </c>
      <c r="N2260" t="str">
        <f>VLOOKUP(D2260,Translations!$I$2:$K$101,2,FALSE)</f>
        <v>Slagelse</v>
      </c>
      <c r="O2260" t="str">
        <f>VLOOKUP(G2260,Translations!$M$2:$N$9,2,FALSE)</f>
        <v>[X2074] SARS-CoV-2 (RNA), Testcenter</v>
      </c>
      <c r="P2260" t="str">
        <f>VLOOKUP(F2260,Translations!$D$1:$F$13,2,FALSE)</f>
        <v>Ok</v>
      </c>
      <c r="Q2260" t="str">
        <f>VLOOKUP(F2260,Translations!$D$2:$G$13,4,FALSE)</f>
        <v>01 - Aktiv, bopæl i DK</v>
      </c>
      <c r="R2260" t="str">
        <f>VLOOKUP(H2260,Translations!$P$2:$Q$10,2,FALSE)</f>
        <v>1 - Selvstændigt sikret - med lægevalg</v>
      </c>
      <c r="S2260" t="str">
        <f>VLOOKUP(F2260,Translations!$D$2:$F$13,3,FALSE)</f>
        <v>Ja</v>
      </c>
    </row>
    <row r="2261" spans="1:19" x14ac:dyDescent="0.2">
      <c r="A2261" s="3">
        <v>43966</v>
      </c>
      <c r="B2261" t="s">
        <v>381</v>
      </c>
      <c r="C2261" t="s">
        <v>383</v>
      </c>
      <c r="D2261">
        <v>340</v>
      </c>
      <c r="E2261">
        <v>1085</v>
      </c>
      <c r="F2261" t="str">
        <f t="shared" si="78"/>
        <v>01</v>
      </c>
      <c r="G2261" t="s">
        <v>512</v>
      </c>
      <c r="H2261">
        <v>1</v>
      </c>
      <c r="I2261" t="s">
        <v>5</v>
      </c>
      <c r="J2261" t="s">
        <v>5</v>
      </c>
      <c r="K2261" t="s">
        <v>6</v>
      </c>
      <c r="L2261">
        <v>20</v>
      </c>
      <c r="M2261" t="str">
        <f>VLOOKUP(E2261,Translations!$A$1:$B$7,2,FALSE)</f>
        <v>Sjælland</v>
      </c>
      <c r="N2261" t="str">
        <f>VLOOKUP(D2261,Translations!$I$2:$K$101,2,FALSE)</f>
        <v>Sorø</v>
      </c>
      <c r="O2261" t="str">
        <f>VLOOKUP(G2261,Translations!$M$2:$N$9,2,FALSE)</f>
        <v>[X2074] SARS-CoV-2 (RNA), Testcenter</v>
      </c>
      <c r="P2261" t="str">
        <f>VLOOKUP(F2261,Translations!$D$1:$F$13,2,FALSE)</f>
        <v>Ok</v>
      </c>
      <c r="Q2261" t="str">
        <f>VLOOKUP(F2261,Translations!$D$2:$G$13,4,FALSE)</f>
        <v>01 - Aktiv, bopæl i DK</v>
      </c>
      <c r="R2261" t="str">
        <f>VLOOKUP(H2261,Translations!$P$2:$Q$10,2,FALSE)</f>
        <v>1 - Selvstændigt sikret - med lægevalg</v>
      </c>
      <c r="S2261" t="str">
        <f>VLOOKUP(F2261,Translations!$D$2:$F$13,3,FALSE)</f>
        <v>Ja</v>
      </c>
    </row>
    <row r="2262" spans="1:19" x14ac:dyDescent="0.2">
      <c r="A2262" s="3">
        <v>43966</v>
      </c>
      <c r="B2262" t="s">
        <v>381</v>
      </c>
      <c r="C2262" t="s">
        <v>383</v>
      </c>
      <c r="D2262">
        <v>350</v>
      </c>
      <c r="E2262">
        <v>1085</v>
      </c>
      <c r="F2262" t="str">
        <f t="shared" si="78"/>
        <v>01</v>
      </c>
      <c r="G2262" t="s">
        <v>512</v>
      </c>
      <c r="H2262">
        <v>1</v>
      </c>
      <c r="I2262" t="s">
        <v>5</v>
      </c>
      <c r="J2262" t="s">
        <v>5</v>
      </c>
      <c r="K2262" t="s">
        <v>6</v>
      </c>
      <c r="L2262">
        <v>20</v>
      </c>
      <c r="M2262" t="str">
        <f>VLOOKUP(E2262,Translations!$A$1:$B$7,2,FALSE)</f>
        <v>Sjælland</v>
      </c>
      <c r="N2262" t="str">
        <f>VLOOKUP(D2262,Translations!$I$2:$K$101,2,FALSE)</f>
        <v>Lejre</v>
      </c>
      <c r="O2262" t="str">
        <f>VLOOKUP(G2262,Translations!$M$2:$N$9,2,FALSE)</f>
        <v>[X2074] SARS-CoV-2 (RNA), Testcenter</v>
      </c>
      <c r="P2262" t="str">
        <f>VLOOKUP(F2262,Translations!$D$1:$F$13,2,FALSE)</f>
        <v>Ok</v>
      </c>
      <c r="Q2262" t="str">
        <f>VLOOKUP(F2262,Translations!$D$2:$G$13,4,FALSE)</f>
        <v>01 - Aktiv, bopæl i DK</v>
      </c>
      <c r="R2262" t="str">
        <f>VLOOKUP(H2262,Translations!$P$2:$Q$10,2,FALSE)</f>
        <v>1 - Selvstændigt sikret - med lægevalg</v>
      </c>
      <c r="S2262" t="str">
        <f>VLOOKUP(F2262,Translations!$D$2:$F$13,3,FALSE)</f>
        <v>Ja</v>
      </c>
    </row>
    <row r="2263" spans="1:19" x14ac:dyDescent="0.2">
      <c r="A2263" s="3">
        <v>43966</v>
      </c>
      <c r="B2263" t="s">
        <v>381</v>
      </c>
      <c r="C2263" t="s">
        <v>383</v>
      </c>
      <c r="D2263">
        <v>370</v>
      </c>
      <c r="E2263">
        <v>1085</v>
      </c>
      <c r="F2263" t="str">
        <f t="shared" ref="F2263:F2294" si="79">"01"</f>
        <v>01</v>
      </c>
      <c r="G2263" t="s">
        <v>512</v>
      </c>
      <c r="H2263">
        <v>1</v>
      </c>
      <c r="I2263" t="s">
        <v>5</v>
      </c>
      <c r="J2263" t="s">
        <v>5</v>
      </c>
      <c r="K2263" t="s">
        <v>6</v>
      </c>
      <c r="L2263">
        <v>50</v>
      </c>
      <c r="M2263" t="str">
        <f>VLOOKUP(E2263,Translations!$A$1:$B$7,2,FALSE)</f>
        <v>Sjælland</v>
      </c>
      <c r="N2263" t="str">
        <f>VLOOKUP(D2263,Translations!$I$2:$K$101,2,FALSE)</f>
        <v>Næstved</v>
      </c>
      <c r="O2263" t="str">
        <f>VLOOKUP(G2263,Translations!$M$2:$N$9,2,FALSE)</f>
        <v>[X2074] SARS-CoV-2 (RNA), Testcenter</v>
      </c>
      <c r="P2263" t="str">
        <f>VLOOKUP(F2263,Translations!$D$1:$F$13,2,FALSE)</f>
        <v>Ok</v>
      </c>
      <c r="Q2263" t="str">
        <f>VLOOKUP(F2263,Translations!$D$2:$G$13,4,FALSE)</f>
        <v>01 - Aktiv, bopæl i DK</v>
      </c>
      <c r="R2263" t="str">
        <f>VLOOKUP(H2263,Translations!$P$2:$Q$10,2,FALSE)</f>
        <v>1 - Selvstændigt sikret - med lægevalg</v>
      </c>
      <c r="S2263" t="str">
        <f>VLOOKUP(F2263,Translations!$D$2:$F$13,3,FALSE)</f>
        <v>Ja</v>
      </c>
    </row>
    <row r="2264" spans="1:19" x14ac:dyDescent="0.2">
      <c r="A2264" s="3">
        <v>43966</v>
      </c>
      <c r="B2264" t="s">
        <v>381</v>
      </c>
      <c r="C2264" t="s">
        <v>383</v>
      </c>
      <c r="D2264">
        <v>390</v>
      </c>
      <c r="E2264">
        <v>1085</v>
      </c>
      <c r="F2264" t="str">
        <f t="shared" si="79"/>
        <v>01</v>
      </c>
      <c r="G2264" t="s">
        <v>512</v>
      </c>
      <c r="H2264">
        <v>1</v>
      </c>
      <c r="I2264" t="s">
        <v>5</v>
      </c>
      <c r="J2264" t="s">
        <v>5</v>
      </c>
      <c r="K2264" t="s">
        <v>6</v>
      </c>
      <c r="L2264">
        <v>28</v>
      </c>
      <c r="M2264" t="str">
        <f>VLOOKUP(E2264,Translations!$A$1:$B$7,2,FALSE)</f>
        <v>Sjælland</v>
      </c>
      <c r="N2264" t="str">
        <f>VLOOKUP(D2264,Translations!$I$2:$K$101,2,FALSE)</f>
        <v>Vordingborg</v>
      </c>
      <c r="O2264" t="str">
        <f>VLOOKUP(G2264,Translations!$M$2:$N$9,2,FALSE)</f>
        <v>[X2074] SARS-CoV-2 (RNA), Testcenter</v>
      </c>
      <c r="P2264" t="str">
        <f>VLOOKUP(F2264,Translations!$D$1:$F$13,2,FALSE)</f>
        <v>Ok</v>
      </c>
      <c r="Q2264" t="str">
        <f>VLOOKUP(F2264,Translations!$D$2:$G$13,4,FALSE)</f>
        <v>01 - Aktiv, bopæl i DK</v>
      </c>
      <c r="R2264" t="str">
        <f>VLOOKUP(H2264,Translations!$P$2:$Q$10,2,FALSE)</f>
        <v>1 - Selvstændigt sikret - med lægevalg</v>
      </c>
      <c r="S2264" t="str">
        <f>VLOOKUP(F2264,Translations!$D$2:$F$13,3,FALSE)</f>
        <v>Ja</v>
      </c>
    </row>
    <row r="2265" spans="1:19" x14ac:dyDescent="0.2">
      <c r="A2265" s="3">
        <v>43966</v>
      </c>
      <c r="B2265" t="s">
        <v>381</v>
      </c>
      <c r="C2265" t="s">
        <v>383</v>
      </c>
      <c r="D2265">
        <v>400</v>
      </c>
      <c r="E2265">
        <v>1084</v>
      </c>
      <c r="F2265" t="str">
        <f t="shared" si="79"/>
        <v>01</v>
      </c>
      <c r="G2265" t="s">
        <v>512</v>
      </c>
      <c r="H2265">
        <v>1</v>
      </c>
      <c r="I2265" t="s">
        <v>5</v>
      </c>
      <c r="J2265" t="s">
        <v>5</v>
      </c>
      <c r="K2265" t="s">
        <v>6</v>
      </c>
      <c r="L2265">
        <v>12</v>
      </c>
      <c r="M2265" t="str">
        <f>VLOOKUP(E2265,Translations!$A$1:$B$7,2,FALSE)</f>
        <v>Hovedstaden</v>
      </c>
      <c r="N2265" t="str">
        <f>VLOOKUP(D2265,Translations!$I$2:$K$101,2,FALSE)</f>
        <v>Bornholm</v>
      </c>
      <c r="O2265" t="str">
        <f>VLOOKUP(G2265,Translations!$M$2:$N$9,2,FALSE)</f>
        <v>[X2074] SARS-CoV-2 (RNA), Testcenter</v>
      </c>
      <c r="P2265" t="str">
        <f>VLOOKUP(F2265,Translations!$D$1:$F$13,2,FALSE)</f>
        <v>Ok</v>
      </c>
      <c r="Q2265" t="str">
        <f>VLOOKUP(F2265,Translations!$D$2:$G$13,4,FALSE)</f>
        <v>01 - Aktiv, bopæl i DK</v>
      </c>
      <c r="R2265" t="str">
        <f>VLOOKUP(H2265,Translations!$P$2:$Q$10,2,FALSE)</f>
        <v>1 - Selvstændigt sikret - med lægevalg</v>
      </c>
      <c r="S2265" t="str">
        <f>VLOOKUP(F2265,Translations!$D$2:$F$13,3,FALSE)</f>
        <v>Ja</v>
      </c>
    </row>
    <row r="2266" spans="1:19" x14ac:dyDescent="0.2">
      <c r="A2266" s="3">
        <v>43966</v>
      </c>
      <c r="B2266" t="s">
        <v>381</v>
      </c>
      <c r="C2266" t="s">
        <v>383</v>
      </c>
      <c r="D2266">
        <v>420</v>
      </c>
      <c r="E2266">
        <v>1083</v>
      </c>
      <c r="F2266" t="str">
        <f t="shared" si="79"/>
        <v>01</v>
      </c>
      <c r="G2266" t="s">
        <v>512</v>
      </c>
      <c r="H2266">
        <v>1</v>
      </c>
      <c r="I2266" t="s">
        <v>5</v>
      </c>
      <c r="J2266" t="s">
        <v>5</v>
      </c>
      <c r="K2266" t="s">
        <v>6</v>
      </c>
      <c r="L2266">
        <v>13</v>
      </c>
      <c r="M2266" t="str">
        <f>VLOOKUP(E2266,Translations!$A$1:$B$7,2,FALSE)</f>
        <v>Syddanmark</v>
      </c>
      <c r="N2266" t="str">
        <f>VLOOKUP(D2266,Translations!$I$2:$K$101,2,FALSE)</f>
        <v>Assens</v>
      </c>
      <c r="O2266" t="str">
        <f>VLOOKUP(G2266,Translations!$M$2:$N$9,2,FALSE)</f>
        <v>[X2074] SARS-CoV-2 (RNA), Testcenter</v>
      </c>
      <c r="P2266" t="str">
        <f>VLOOKUP(F2266,Translations!$D$1:$F$13,2,FALSE)</f>
        <v>Ok</v>
      </c>
      <c r="Q2266" t="str">
        <f>VLOOKUP(F2266,Translations!$D$2:$G$13,4,FALSE)</f>
        <v>01 - Aktiv, bopæl i DK</v>
      </c>
      <c r="R2266" t="str">
        <f>VLOOKUP(H2266,Translations!$P$2:$Q$10,2,FALSE)</f>
        <v>1 - Selvstændigt sikret - med lægevalg</v>
      </c>
      <c r="S2266" t="str">
        <f>VLOOKUP(F2266,Translations!$D$2:$F$13,3,FALSE)</f>
        <v>Ja</v>
      </c>
    </row>
    <row r="2267" spans="1:19" x14ac:dyDescent="0.2">
      <c r="A2267" s="3">
        <v>43966</v>
      </c>
      <c r="B2267" t="s">
        <v>381</v>
      </c>
      <c r="C2267" t="s">
        <v>383</v>
      </c>
      <c r="D2267">
        <v>430</v>
      </c>
      <c r="E2267">
        <v>1083</v>
      </c>
      <c r="F2267" t="str">
        <f t="shared" si="79"/>
        <v>01</v>
      </c>
      <c r="G2267" t="s">
        <v>512</v>
      </c>
      <c r="H2267">
        <v>1</v>
      </c>
      <c r="I2267" t="s">
        <v>5</v>
      </c>
      <c r="J2267" t="s">
        <v>5</v>
      </c>
      <c r="K2267" t="s">
        <v>6</v>
      </c>
      <c r="L2267">
        <v>16</v>
      </c>
      <c r="M2267" t="str">
        <f>VLOOKUP(E2267,Translations!$A$1:$B$7,2,FALSE)</f>
        <v>Syddanmark</v>
      </c>
      <c r="N2267" t="str">
        <f>VLOOKUP(D2267,Translations!$I$2:$K$101,2,FALSE)</f>
        <v>Faaborg-Midtfyn</v>
      </c>
      <c r="O2267" t="str">
        <f>VLOOKUP(G2267,Translations!$M$2:$N$9,2,FALSE)</f>
        <v>[X2074] SARS-CoV-2 (RNA), Testcenter</v>
      </c>
      <c r="P2267" t="str">
        <f>VLOOKUP(F2267,Translations!$D$1:$F$13,2,FALSE)</f>
        <v>Ok</v>
      </c>
      <c r="Q2267" t="str">
        <f>VLOOKUP(F2267,Translations!$D$2:$G$13,4,FALSE)</f>
        <v>01 - Aktiv, bopæl i DK</v>
      </c>
      <c r="R2267" t="str">
        <f>VLOOKUP(H2267,Translations!$P$2:$Q$10,2,FALSE)</f>
        <v>1 - Selvstændigt sikret - med lægevalg</v>
      </c>
      <c r="S2267" t="str">
        <f>VLOOKUP(F2267,Translations!$D$2:$F$13,3,FALSE)</f>
        <v>Ja</v>
      </c>
    </row>
    <row r="2268" spans="1:19" x14ac:dyDescent="0.2">
      <c r="A2268" s="3">
        <v>43966</v>
      </c>
      <c r="B2268" t="s">
        <v>381</v>
      </c>
      <c r="C2268" t="s">
        <v>383</v>
      </c>
      <c r="D2268">
        <v>440</v>
      </c>
      <c r="E2268">
        <v>1083</v>
      </c>
      <c r="F2268" t="str">
        <f t="shared" si="79"/>
        <v>01</v>
      </c>
      <c r="G2268" t="s">
        <v>512</v>
      </c>
      <c r="H2268">
        <v>1</v>
      </c>
      <c r="I2268" t="s">
        <v>5</v>
      </c>
      <c r="J2268" t="s">
        <v>5</v>
      </c>
      <c r="K2268" t="s">
        <v>6</v>
      </c>
      <c r="L2268">
        <v>9</v>
      </c>
      <c r="M2268" t="str">
        <f>VLOOKUP(E2268,Translations!$A$1:$B$7,2,FALSE)</f>
        <v>Syddanmark</v>
      </c>
      <c r="N2268" t="str">
        <f>VLOOKUP(D2268,Translations!$I$2:$K$101,2,FALSE)</f>
        <v>Kerteminde</v>
      </c>
      <c r="O2268" t="str">
        <f>VLOOKUP(G2268,Translations!$M$2:$N$9,2,FALSE)</f>
        <v>[X2074] SARS-CoV-2 (RNA), Testcenter</v>
      </c>
      <c r="P2268" t="str">
        <f>VLOOKUP(F2268,Translations!$D$1:$F$13,2,FALSE)</f>
        <v>Ok</v>
      </c>
      <c r="Q2268" t="str">
        <f>VLOOKUP(F2268,Translations!$D$2:$G$13,4,FALSE)</f>
        <v>01 - Aktiv, bopæl i DK</v>
      </c>
      <c r="R2268" t="str">
        <f>VLOOKUP(H2268,Translations!$P$2:$Q$10,2,FALSE)</f>
        <v>1 - Selvstændigt sikret - med lægevalg</v>
      </c>
      <c r="S2268" t="str">
        <f>VLOOKUP(F2268,Translations!$D$2:$F$13,3,FALSE)</f>
        <v>Ja</v>
      </c>
    </row>
    <row r="2269" spans="1:19" x14ac:dyDescent="0.2">
      <c r="A2269" s="3">
        <v>43966</v>
      </c>
      <c r="B2269" t="s">
        <v>381</v>
      </c>
      <c r="C2269" t="s">
        <v>383</v>
      </c>
      <c r="D2269">
        <v>450</v>
      </c>
      <c r="E2269">
        <v>1083</v>
      </c>
      <c r="F2269" t="str">
        <f t="shared" si="79"/>
        <v>01</v>
      </c>
      <c r="G2269" t="s">
        <v>512</v>
      </c>
      <c r="H2269">
        <v>1</v>
      </c>
      <c r="I2269" t="s">
        <v>5</v>
      </c>
      <c r="J2269" t="s">
        <v>5</v>
      </c>
      <c r="K2269" t="s">
        <v>6</v>
      </c>
      <c r="L2269">
        <v>9</v>
      </c>
      <c r="M2269" t="str">
        <f>VLOOKUP(E2269,Translations!$A$1:$B$7,2,FALSE)</f>
        <v>Syddanmark</v>
      </c>
      <c r="N2269" t="str">
        <f>VLOOKUP(D2269,Translations!$I$2:$K$101,2,FALSE)</f>
        <v>Nyborg</v>
      </c>
      <c r="O2269" t="str">
        <f>VLOOKUP(G2269,Translations!$M$2:$N$9,2,FALSE)</f>
        <v>[X2074] SARS-CoV-2 (RNA), Testcenter</v>
      </c>
      <c r="P2269" t="str">
        <f>VLOOKUP(F2269,Translations!$D$1:$F$13,2,FALSE)</f>
        <v>Ok</v>
      </c>
      <c r="Q2269" t="str">
        <f>VLOOKUP(F2269,Translations!$D$2:$G$13,4,FALSE)</f>
        <v>01 - Aktiv, bopæl i DK</v>
      </c>
      <c r="R2269" t="str">
        <f>VLOOKUP(H2269,Translations!$P$2:$Q$10,2,FALSE)</f>
        <v>1 - Selvstændigt sikret - med lægevalg</v>
      </c>
      <c r="S2269" t="str">
        <f>VLOOKUP(F2269,Translations!$D$2:$F$13,3,FALSE)</f>
        <v>Ja</v>
      </c>
    </row>
    <row r="2270" spans="1:19" x14ac:dyDescent="0.2">
      <c r="A2270" s="3">
        <v>43966</v>
      </c>
      <c r="B2270" t="s">
        <v>381</v>
      </c>
      <c r="C2270" t="s">
        <v>383</v>
      </c>
      <c r="D2270">
        <v>461</v>
      </c>
      <c r="E2270">
        <v>1083</v>
      </c>
      <c r="F2270" t="str">
        <f t="shared" si="79"/>
        <v>01</v>
      </c>
      <c r="G2270" t="s">
        <v>512</v>
      </c>
      <c r="H2270">
        <v>1</v>
      </c>
      <c r="I2270" t="s">
        <v>5</v>
      </c>
      <c r="J2270" t="s">
        <v>5</v>
      </c>
      <c r="K2270" t="s">
        <v>6</v>
      </c>
      <c r="L2270">
        <v>69</v>
      </c>
      <c r="M2270" t="str">
        <f>VLOOKUP(E2270,Translations!$A$1:$B$7,2,FALSE)</f>
        <v>Syddanmark</v>
      </c>
      <c r="N2270" t="str">
        <f>VLOOKUP(D2270,Translations!$I$2:$K$101,2,FALSE)</f>
        <v>Odense</v>
      </c>
      <c r="O2270" t="str">
        <f>VLOOKUP(G2270,Translations!$M$2:$N$9,2,FALSE)</f>
        <v>[X2074] SARS-CoV-2 (RNA), Testcenter</v>
      </c>
      <c r="P2270" t="str">
        <f>VLOOKUP(F2270,Translations!$D$1:$F$13,2,FALSE)</f>
        <v>Ok</v>
      </c>
      <c r="Q2270" t="str">
        <f>VLOOKUP(F2270,Translations!$D$2:$G$13,4,FALSE)</f>
        <v>01 - Aktiv, bopæl i DK</v>
      </c>
      <c r="R2270" t="str">
        <f>VLOOKUP(H2270,Translations!$P$2:$Q$10,2,FALSE)</f>
        <v>1 - Selvstændigt sikret - med lægevalg</v>
      </c>
      <c r="S2270" t="str">
        <f>VLOOKUP(F2270,Translations!$D$2:$F$13,3,FALSE)</f>
        <v>Ja</v>
      </c>
    </row>
    <row r="2271" spans="1:19" x14ac:dyDescent="0.2">
      <c r="A2271" s="3">
        <v>43966</v>
      </c>
      <c r="B2271" t="s">
        <v>381</v>
      </c>
      <c r="C2271" t="s">
        <v>383</v>
      </c>
      <c r="D2271">
        <v>480</v>
      </c>
      <c r="E2271">
        <v>1083</v>
      </c>
      <c r="F2271" t="str">
        <f t="shared" si="79"/>
        <v>01</v>
      </c>
      <c r="G2271" t="s">
        <v>512</v>
      </c>
      <c r="H2271">
        <v>1</v>
      </c>
      <c r="I2271" t="s">
        <v>5</v>
      </c>
      <c r="J2271" t="s">
        <v>5</v>
      </c>
      <c r="K2271" t="s">
        <v>6</v>
      </c>
      <c r="L2271">
        <v>9</v>
      </c>
      <c r="M2271" t="str">
        <f>VLOOKUP(E2271,Translations!$A$1:$B$7,2,FALSE)</f>
        <v>Syddanmark</v>
      </c>
      <c r="N2271" t="str">
        <f>VLOOKUP(D2271,Translations!$I$2:$K$101,2,FALSE)</f>
        <v>Nordfyns</v>
      </c>
      <c r="O2271" t="str">
        <f>VLOOKUP(G2271,Translations!$M$2:$N$9,2,FALSE)</f>
        <v>[X2074] SARS-CoV-2 (RNA), Testcenter</v>
      </c>
      <c r="P2271" t="str">
        <f>VLOOKUP(F2271,Translations!$D$1:$F$13,2,FALSE)</f>
        <v>Ok</v>
      </c>
      <c r="Q2271" t="str">
        <f>VLOOKUP(F2271,Translations!$D$2:$G$13,4,FALSE)</f>
        <v>01 - Aktiv, bopæl i DK</v>
      </c>
      <c r="R2271" t="str">
        <f>VLOOKUP(H2271,Translations!$P$2:$Q$10,2,FALSE)</f>
        <v>1 - Selvstændigt sikret - med lægevalg</v>
      </c>
      <c r="S2271" t="str">
        <f>VLOOKUP(F2271,Translations!$D$2:$F$13,3,FALSE)</f>
        <v>Ja</v>
      </c>
    </row>
    <row r="2272" spans="1:19" x14ac:dyDescent="0.2">
      <c r="A2272" s="3">
        <v>43966</v>
      </c>
      <c r="B2272" t="s">
        <v>381</v>
      </c>
      <c r="C2272" t="s">
        <v>383</v>
      </c>
      <c r="D2272">
        <v>510</v>
      </c>
      <c r="E2272">
        <v>1083</v>
      </c>
      <c r="F2272" t="str">
        <f t="shared" si="79"/>
        <v>01</v>
      </c>
      <c r="G2272" t="s">
        <v>512</v>
      </c>
      <c r="H2272">
        <v>1</v>
      </c>
      <c r="I2272" t="s">
        <v>5</v>
      </c>
      <c r="J2272" t="s">
        <v>5</v>
      </c>
      <c r="K2272" t="s">
        <v>6</v>
      </c>
      <c r="L2272">
        <v>22</v>
      </c>
      <c r="M2272" t="str">
        <f>VLOOKUP(E2272,Translations!$A$1:$B$7,2,FALSE)</f>
        <v>Syddanmark</v>
      </c>
      <c r="N2272" t="str">
        <f>VLOOKUP(D2272,Translations!$I$2:$K$101,2,FALSE)</f>
        <v>Haderslev</v>
      </c>
      <c r="O2272" t="str">
        <f>VLOOKUP(G2272,Translations!$M$2:$N$9,2,FALSE)</f>
        <v>[X2074] SARS-CoV-2 (RNA), Testcenter</v>
      </c>
      <c r="P2272" t="str">
        <f>VLOOKUP(F2272,Translations!$D$1:$F$13,2,FALSE)</f>
        <v>Ok</v>
      </c>
      <c r="Q2272" t="str">
        <f>VLOOKUP(F2272,Translations!$D$2:$G$13,4,FALSE)</f>
        <v>01 - Aktiv, bopæl i DK</v>
      </c>
      <c r="R2272" t="str">
        <f>VLOOKUP(H2272,Translations!$P$2:$Q$10,2,FALSE)</f>
        <v>1 - Selvstændigt sikret - med lægevalg</v>
      </c>
      <c r="S2272" t="str">
        <f>VLOOKUP(F2272,Translations!$D$2:$F$13,3,FALSE)</f>
        <v>Ja</v>
      </c>
    </row>
    <row r="2273" spans="1:19" x14ac:dyDescent="0.2">
      <c r="A2273" s="3">
        <v>43966</v>
      </c>
      <c r="B2273" t="s">
        <v>381</v>
      </c>
      <c r="C2273" t="s">
        <v>383</v>
      </c>
      <c r="D2273">
        <v>550</v>
      </c>
      <c r="E2273">
        <v>1083</v>
      </c>
      <c r="F2273" t="str">
        <f t="shared" si="79"/>
        <v>01</v>
      </c>
      <c r="G2273" t="s">
        <v>512</v>
      </c>
      <c r="H2273">
        <v>1</v>
      </c>
      <c r="I2273" t="s">
        <v>5</v>
      </c>
      <c r="J2273" t="s">
        <v>5</v>
      </c>
      <c r="K2273" t="s">
        <v>6</v>
      </c>
      <c r="L2273">
        <v>9</v>
      </c>
      <c r="M2273" t="str">
        <f>VLOOKUP(E2273,Translations!$A$1:$B$7,2,FALSE)</f>
        <v>Syddanmark</v>
      </c>
      <c r="N2273" t="str">
        <f>VLOOKUP(D2273,Translations!$I$2:$K$101,2,FALSE)</f>
        <v>Tønder</v>
      </c>
      <c r="O2273" t="str">
        <f>VLOOKUP(G2273,Translations!$M$2:$N$9,2,FALSE)</f>
        <v>[X2074] SARS-CoV-2 (RNA), Testcenter</v>
      </c>
      <c r="P2273" t="str">
        <f>VLOOKUP(F2273,Translations!$D$1:$F$13,2,FALSE)</f>
        <v>Ok</v>
      </c>
      <c r="Q2273" t="str">
        <f>VLOOKUP(F2273,Translations!$D$2:$G$13,4,FALSE)</f>
        <v>01 - Aktiv, bopæl i DK</v>
      </c>
      <c r="R2273" t="str">
        <f>VLOOKUP(H2273,Translations!$P$2:$Q$10,2,FALSE)</f>
        <v>1 - Selvstændigt sikret - med lægevalg</v>
      </c>
      <c r="S2273" t="str">
        <f>VLOOKUP(F2273,Translations!$D$2:$F$13,3,FALSE)</f>
        <v>Ja</v>
      </c>
    </row>
    <row r="2274" spans="1:19" x14ac:dyDescent="0.2">
      <c r="A2274" s="3">
        <v>43966</v>
      </c>
      <c r="B2274" t="s">
        <v>381</v>
      </c>
      <c r="C2274" t="s">
        <v>383</v>
      </c>
      <c r="D2274">
        <v>561</v>
      </c>
      <c r="E2274">
        <v>1083</v>
      </c>
      <c r="F2274" t="str">
        <f t="shared" si="79"/>
        <v>01</v>
      </c>
      <c r="G2274" t="s">
        <v>512</v>
      </c>
      <c r="H2274">
        <v>1</v>
      </c>
      <c r="I2274" t="s">
        <v>5</v>
      </c>
      <c r="J2274" t="s">
        <v>5</v>
      </c>
      <c r="K2274" t="s">
        <v>6</v>
      </c>
      <c r="L2274">
        <v>46</v>
      </c>
      <c r="M2274" t="str">
        <f>VLOOKUP(E2274,Translations!$A$1:$B$7,2,FALSE)</f>
        <v>Syddanmark</v>
      </c>
      <c r="N2274" t="str">
        <f>VLOOKUP(D2274,Translations!$I$2:$K$101,2,FALSE)</f>
        <v>Esbjerg</v>
      </c>
      <c r="O2274" t="str">
        <f>VLOOKUP(G2274,Translations!$M$2:$N$9,2,FALSE)</f>
        <v>[X2074] SARS-CoV-2 (RNA), Testcenter</v>
      </c>
      <c r="P2274" t="str">
        <f>VLOOKUP(F2274,Translations!$D$1:$F$13,2,FALSE)</f>
        <v>Ok</v>
      </c>
      <c r="Q2274" t="str">
        <f>VLOOKUP(F2274,Translations!$D$2:$G$13,4,FALSE)</f>
        <v>01 - Aktiv, bopæl i DK</v>
      </c>
      <c r="R2274" t="str">
        <f>VLOOKUP(H2274,Translations!$P$2:$Q$10,2,FALSE)</f>
        <v>1 - Selvstændigt sikret - med lægevalg</v>
      </c>
      <c r="S2274" t="str">
        <f>VLOOKUP(F2274,Translations!$D$2:$F$13,3,FALSE)</f>
        <v>Ja</v>
      </c>
    </row>
    <row r="2275" spans="1:19" x14ac:dyDescent="0.2">
      <c r="A2275" s="3">
        <v>43966</v>
      </c>
      <c r="B2275" t="s">
        <v>381</v>
      </c>
      <c r="C2275" t="s">
        <v>383</v>
      </c>
      <c r="D2275">
        <v>573</v>
      </c>
      <c r="E2275">
        <v>1083</v>
      </c>
      <c r="F2275" t="str">
        <f t="shared" si="79"/>
        <v>01</v>
      </c>
      <c r="G2275" t="s">
        <v>512</v>
      </c>
      <c r="H2275">
        <v>1</v>
      </c>
      <c r="I2275" t="s">
        <v>5</v>
      </c>
      <c r="J2275" t="s">
        <v>5</v>
      </c>
      <c r="K2275" t="s">
        <v>6</v>
      </c>
      <c r="L2275">
        <v>10</v>
      </c>
      <c r="M2275" t="str">
        <f>VLOOKUP(E2275,Translations!$A$1:$B$7,2,FALSE)</f>
        <v>Syddanmark</v>
      </c>
      <c r="N2275" t="str">
        <f>VLOOKUP(D2275,Translations!$I$2:$K$101,2,FALSE)</f>
        <v>Varde</v>
      </c>
      <c r="O2275" t="str">
        <f>VLOOKUP(G2275,Translations!$M$2:$N$9,2,FALSE)</f>
        <v>[X2074] SARS-CoV-2 (RNA), Testcenter</v>
      </c>
      <c r="P2275" t="str">
        <f>VLOOKUP(F2275,Translations!$D$1:$F$13,2,FALSE)</f>
        <v>Ok</v>
      </c>
      <c r="Q2275" t="str">
        <f>VLOOKUP(F2275,Translations!$D$2:$G$13,4,FALSE)</f>
        <v>01 - Aktiv, bopæl i DK</v>
      </c>
      <c r="R2275" t="str">
        <f>VLOOKUP(H2275,Translations!$P$2:$Q$10,2,FALSE)</f>
        <v>1 - Selvstændigt sikret - med lægevalg</v>
      </c>
      <c r="S2275" t="str">
        <f>VLOOKUP(F2275,Translations!$D$2:$F$13,3,FALSE)</f>
        <v>Ja</v>
      </c>
    </row>
    <row r="2276" spans="1:19" x14ac:dyDescent="0.2">
      <c r="A2276" s="3">
        <v>43966</v>
      </c>
      <c r="B2276" t="s">
        <v>381</v>
      </c>
      <c r="C2276" t="s">
        <v>383</v>
      </c>
      <c r="D2276">
        <v>573</v>
      </c>
      <c r="E2276">
        <v>1083</v>
      </c>
      <c r="F2276" t="str">
        <f t="shared" si="79"/>
        <v>01</v>
      </c>
      <c r="G2276" t="s">
        <v>512</v>
      </c>
      <c r="H2276">
        <v>2</v>
      </c>
      <c r="I2276" t="s">
        <v>5</v>
      </c>
      <c r="J2276" t="s">
        <v>5</v>
      </c>
      <c r="K2276" t="s">
        <v>6</v>
      </c>
      <c r="L2276">
        <v>1</v>
      </c>
      <c r="M2276" t="str">
        <f>VLOOKUP(E2276,Translations!$A$1:$B$7,2,FALSE)</f>
        <v>Syddanmark</v>
      </c>
      <c r="N2276" t="str">
        <f>VLOOKUP(D2276,Translations!$I$2:$K$101,2,FALSE)</f>
        <v>Varde</v>
      </c>
      <c r="O2276" t="str">
        <f>VLOOKUP(G2276,Translations!$M$2:$N$9,2,FALSE)</f>
        <v>[X2074] SARS-CoV-2 (RNA), Testcenter</v>
      </c>
      <c r="P2276" t="str">
        <f>VLOOKUP(F2276,Translations!$D$1:$F$13,2,FALSE)</f>
        <v>Ok</v>
      </c>
      <c r="Q2276" t="str">
        <f>VLOOKUP(F2276,Translations!$D$2:$G$13,4,FALSE)</f>
        <v>01 - Aktiv, bopæl i DK</v>
      </c>
      <c r="R2276" t="str">
        <f>VLOOKUP(H2276,Translations!$P$2:$Q$10,2,FALSE)</f>
        <v>2 - Selvstændigt sikret - uden lægevalg</v>
      </c>
      <c r="S2276" t="str">
        <f>VLOOKUP(F2276,Translations!$D$2:$F$13,3,FALSE)</f>
        <v>Ja</v>
      </c>
    </row>
    <row r="2277" spans="1:19" x14ac:dyDescent="0.2">
      <c r="A2277" s="3">
        <v>43966</v>
      </c>
      <c r="B2277" t="s">
        <v>381</v>
      </c>
      <c r="C2277" t="s">
        <v>383</v>
      </c>
      <c r="D2277">
        <v>575</v>
      </c>
      <c r="E2277">
        <v>1083</v>
      </c>
      <c r="F2277" t="str">
        <f t="shared" si="79"/>
        <v>01</v>
      </c>
      <c r="G2277" t="s">
        <v>512</v>
      </c>
      <c r="H2277">
        <v>1</v>
      </c>
      <c r="I2277" t="s">
        <v>5</v>
      </c>
      <c r="J2277" t="s">
        <v>5</v>
      </c>
      <c r="K2277" t="s">
        <v>6</v>
      </c>
      <c r="L2277">
        <v>25</v>
      </c>
      <c r="M2277" t="str">
        <f>VLOOKUP(E2277,Translations!$A$1:$B$7,2,FALSE)</f>
        <v>Syddanmark</v>
      </c>
      <c r="N2277" t="str">
        <f>VLOOKUP(D2277,Translations!$I$2:$K$101,2,FALSE)</f>
        <v>Vejen</v>
      </c>
      <c r="O2277" t="str">
        <f>VLOOKUP(G2277,Translations!$M$2:$N$9,2,FALSE)</f>
        <v>[X2074] SARS-CoV-2 (RNA), Testcenter</v>
      </c>
      <c r="P2277" t="str">
        <f>VLOOKUP(F2277,Translations!$D$1:$F$13,2,FALSE)</f>
        <v>Ok</v>
      </c>
      <c r="Q2277" t="str">
        <f>VLOOKUP(F2277,Translations!$D$2:$G$13,4,FALSE)</f>
        <v>01 - Aktiv, bopæl i DK</v>
      </c>
      <c r="R2277" t="str">
        <f>VLOOKUP(H2277,Translations!$P$2:$Q$10,2,FALSE)</f>
        <v>1 - Selvstændigt sikret - med lægevalg</v>
      </c>
      <c r="S2277" t="str">
        <f>VLOOKUP(F2277,Translations!$D$2:$F$13,3,FALSE)</f>
        <v>Ja</v>
      </c>
    </row>
    <row r="2278" spans="1:19" x14ac:dyDescent="0.2">
      <c r="A2278" s="3">
        <v>43966</v>
      </c>
      <c r="B2278" t="s">
        <v>381</v>
      </c>
      <c r="C2278" t="s">
        <v>383</v>
      </c>
      <c r="D2278">
        <v>607</v>
      </c>
      <c r="E2278">
        <v>1083</v>
      </c>
      <c r="F2278" t="str">
        <f t="shared" si="79"/>
        <v>01</v>
      </c>
      <c r="G2278" t="s">
        <v>512</v>
      </c>
      <c r="H2278">
        <v>1</v>
      </c>
      <c r="I2278" t="s">
        <v>5</v>
      </c>
      <c r="J2278" t="s">
        <v>5</v>
      </c>
      <c r="K2278" t="s">
        <v>6</v>
      </c>
      <c r="L2278">
        <v>18</v>
      </c>
      <c r="M2278" t="str">
        <f>VLOOKUP(E2278,Translations!$A$1:$B$7,2,FALSE)</f>
        <v>Syddanmark</v>
      </c>
      <c r="N2278" t="str">
        <f>VLOOKUP(D2278,Translations!$I$2:$K$101,2,FALSE)</f>
        <v>Fredericia</v>
      </c>
      <c r="O2278" t="str">
        <f>VLOOKUP(G2278,Translations!$M$2:$N$9,2,FALSE)</f>
        <v>[X2074] SARS-CoV-2 (RNA), Testcenter</v>
      </c>
      <c r="P2278" t="str">
        <f>VLOOKUP(F2278,Translations!$D$1:$F$13,2,FALSE)</f>
        <v>Ok</v>
      </c>
      <c r="Q2278" t="str">
        <f>VLOOKUP(F2278,Translations!$D$2:$G$13,4,FALSE)</f>
        <v>01 - Aktiv, bopæl i DK</v>
      </c>
      <c r="R2278" t="str">
        <f>VLOOKUP(H2278,Translations!$P$2:$Q$10,2,FALSE)</f>
        <v>1 - Selvstændigt sikret - med lægevalg</v>
      </c>
      <c r="S2278" t="str">
        <f>VLOOKUP(F2278,Translations!$D$2:$F$13,3,FALSE)</f>
        <v>Ja</v>
      </c>
    </row>
    <row r="2279" spans="1:19" x14ac:dyDescent="0.2">
      <c r="A2279" s="3">
        <v>43966</v>
      </c>
      <c r="B2279" t="s">
        <v>381</v>
      </c>
      <c r="C2279" t="s">
        <v>383</v>
      </c>
      <c r="D2279">
        <v>621</v>
      </c>
      <c r="E2279">
        <v>1083</v>
      </c>
      <c r="F2279" t="str">
        <f t="shared" si="79"/>
        <v>01</v>
      </c>
      <c r="G2279" t="s">
        <v>512</v>
      </c>
      <c r="H2279">
        <v>1</v>
      </c>
      <c r="I2279" t="s">
        <v>5</v>
      </c>
      <c r="J2279" t="s">
        <v>5</v>
      </c>
      <c r="K2279" t="s">
        <v>6</v>
      </c>
      <c r="L2279">
        <v>45</v>
      </c>
      <c r="M2279" t="str">
        <f>VLOOKUP(E2279,Translations!$A$1:$B$7,2,FALSE)</f>
        <v>Syddanmark</v>
      </c>
      <c r="N2279" t="str">
        <f>VLOOKUP(D2279,Translations!$I$2:$K$101,2,FALSE)</f>
        <v>Kolding</v>
      </c>
      <c r="O2279" t="str">
        <f>VLOOKUP(G2279,Translations!$M$2:$N$9,2,FALSE)</f>
        <v>[X2074] SARS-CoV-2 (RNA), Testcenter</v>
      </c>
      <c r="P2279" t="str">
        <f>VLOOKUP(F2279,Translations!$D$1:$F$13,2,FALSE)</f>
        <v>Ok</v>
      </c>
      <c r="Q2279" t="str">
        <f>VLOOKUP(F2279,Translations!$D$2:$G$13,4,FALSE)</f>
        <v>01 - Aktiv, bopæl i DK</v>
      </c>
      <c r="R2279" t="str">
        <f>VLOOKUP(H2279,Translations!$P$2:$Q$10,2,FALSE)</f>
        <v>1 - Selvstændigt sikret - med lægevalg</v>
      </c>
      <c r="S2279" t="str">
        <f>VLOOKUP(F2279,Translations!$D$2:$F$13,3,FALSE)</f>
        <v>Ja</v>
      </c>
    </row>
    <row r="2280" spans="1:19" x14ac:dyDescent="0.2">
      <c r="A2280" s="3">
        <v>43966</v>
      </c>
      <c r="B2280" t="s">
        <v>381</v>
      </c>
      <c r="C2280" t="s">
        <v>383</v>
      </c>
      <c r="D2280">
        <v>621</v>
      </c>
      <c r="E2280">
        <v>1083</v>
      </c>
      <c r="F2280" t="str">
        <f t="shared" si="79"/>
        <v>01</v>
      </c>
      <c r="G2280" t="s">
        <v>512</v>
      </c>
      <c r="H2280">
        <v>2</v>
      </c>
      <c r="I2280" t="s">
        <v>5</v>
      </c>
      <c r="J2280" t="s">
        <v>5</v>
      </c>
      <c r="K2280" t="s">
        <v>6</v>
      </c>
      <c r="L2280">
        <v>1</v>
      </c>
      <c r="M2280" t="str">
        <f>VLOOKUP(E2280,Translations!$A$1:$B$7,2,FALSE)</f>
        <v>Syddanmark</v>
      </c>
      <c r="N2280" t="str">
        <f>VLOOKUP(D2280,Translations!$I$2:$K$101,2,FALSE)</f>
        <v>Kolding</v>
      </c>
      <c r="O2280" t="str">
        <f>VLOOKUP(G2280,Translations!$M$2:$N$9,2,FALSE)</f>
        <v>[X2074] SARS-CoV-2 (RNA), Testcenter</v>
      </c>
      <c r="P2280" t="str">
        <f>VLOOKUP(F2280,Translations!$D$1:$F$13,2,FALSE)</f>
        <v>Ok</v>
      </c>
      <c r="Q2280" t="str">
        <f>VLOOKUP(F2280,Translations!$D$2:$G$13,4,FALSE)</f>
        <v>01 - Aktiv, bopæl i DK</v>
      </c>
      <c r="R2280" t="str">
        <f>VLOOKUP(H2280,Translations!$P$2:$Q$10,2,FALSE)</f>
        <v>2 - Selvstændigt sikret - uden lægevalg</v>
      </c>
      <c r="S2280" t="str">
        <f>VLOOKUP(F2280,Translations!$D$2:$F$13,3,FALSE)</f>
        <v>Ja</v>
      </c>
    </row>
    <row r="2281" spans="1:19" x14ac:dyDescent="0.2">
      <c r="A2281" s="3">
        <v>43966</v>
      </c>
      <c r="B2281" t="s">
        <v>381</v>
      </c>
      <c r="C2281" t="s">
        <v>383</v>
      </c>
      <c r="D2281">
        <v>630</v>
      </c>
      <c r="E2281">
        <v>1083</v>
      </c>
      <c r="F2281" t="str">
        <f t="shared" si="79"/>
        <v>01</v>
      </c>
      <c r="G2281" t="s">
        <v>512</v>
      </c>
      <c r="H2281">
        <v>1</v>
      </c>
      <c r="I2281" t="s">
        <v>5</v>
      </c>
      <c r="J2281" t="s">
        <v>5</v>
      </c>
      <c r="K2281" t="s">
        <v>6</v>
      </c>
      <c r="L2281">
        <v>47</v>
      </c>
      <c r="M2281" t="str">
        <f>VLOOKUP(E2281,Translations!$A$1:$B$7,2,FALSE)</f>
        <v>Syddanmark</v>
      </c>
      <c r="N2281" t="str">
        <f>VLOOKUP(D2281,Translations!$I$2:$K$101,2,FALSE)</f>
        <v>Vejle</v>
      </c>
      <c r="O2281" t="str">
        <f>VLOOKUP(G2281,Translations!$M$2:$N$9,2,FALSE)</f>
        <v>[X2074] SARS-CoV-2 (RNA), Testcenter</v>
      </c>
      <c r="P2281" t="str">
        <f>VLOOKUP(F2281,Translations!$D$1:$F$13,2,FALSE)</f>
        <v>Ok</v>
      </c>
      <c r="Q2281" t="str">
        <f>VLOOKUP(F2281,Translations!$D$2:$G$13,4,FALSE)</f>
        <v>01 - Aktiv, bopæl i DK</v>
      </c>
      <c r="R2281" t="str">
        <f>VLOOKUP(H2281,Translations!$P$2:$Q$10,2,FALSE)</f>
        <v>1 - Selvstændigt sikret - med lægevalg</v>
      </c>
      <c r="S2281" t="str">
        <f>VLOOKUP(F2281,Translations!$D$2:$F$13,3,FALSE)</f>
        <v>Ja</v>
      </c>
    </row>
    <row r="2282" spans="1:19" x14ac:dyDescent="0.2">
      <c r="A2282" s="3">
        <v>43966</v>
      </c>
      <c r="B2282" t="s">
        <v>381</v>
      </c>
      <c r="C2282" t="s">
        <v>383</v>
      </c>
      <c r="D2282">
        <v>657</v>
      </c>
      <c r="E2282">
        <v>1082</v>
      </c>
      <c r="F2282" t="str">
        <f t="shared" si="79"/>
        <v>01</v>
      </c>
      <c r="G2282" t="s">
        <v>512</v>
      </c>
      <c r="H2282">
        <v>1</v>
      </c>
      <c r="I2282" t="s">
        <v>5</v>
      </c>
      <c r="J2282" t="s">
        <v>5</v>
      </c>
      <c r="K2282" t="s">
        <v>6</v>
      </c>
      <c r="L2282">
        <v>26</v>
      </c>
      <c r="M2282" t="str">
        <f>VLOOKUP(E2282,Translations!$A$1:$B$7,2,FALSE)</f>
        <v>Midtjylland</v>
      </c>
      <c r="N2282" t="str">
        <f>VLOOKUP(D2282,Translations!$I$2:$K$101,2,FALSE)</f>
        <v>Herning</v>
      </c>
      <c r="O2282" t="str">
        <f>VLOOKUP(G2282,Translations!$M$2:$N$9,2,FALSE)</f>
        <v>[X2074] SARS-CoV-2 (RNA), Testcenter</v>
      </c>
      <c r="P2282" t="str">
        <f>VLOOKUP(F2282,Translations!$D$1:$F$13,2,FALSE)</f>
        <v>Ok</v>
      </c>
      <c r="Q2282" t="str">
        <f>VLOOKUP(F2282,Translations!$D$2:$G$13,4,FALSE)</f>
        <v>01 - Aktiv, bopæl i DK</v>
      </c>
      <c r="R2282" t="str">
        <f>VLOOKUP(H2282,Translations!$P$2:$Q$10,2,FALSE)</f>
        <v>1 - Selvstændigt sikret - med lægevalg</v>
      </c>
      <c r="S2282" t="str">
        <f>VLOOKUP(F2282,Translations!$D$2:$F$13,3,FALSE)</f>
        <v>Ja</v>
      </c>
    </row>
    <row r="2283" spans="1:19" x14ac:dyDescent="0.2">
      <c r="A2283" s="3">
        <v>43966</v>
      </c>
      <c r="B2283" t="s">
        <v>381</v>
      </c>
      <c r="C2283" t="s">
        <v>383</v>
      </c>
      <c r="D2283">
        <v>661</v>
      </c>
      <c r="E2283">
        <v>1082</v>
      </c>
      <c r="F2283" t="str">
        <f t="shared" si="79"/>
        <v>01</v>
      </c>
      <c r="G2283" t="s">
        <v>512</v>
      </c>
      <c r="H2283">
        <v>1</v>
      </c>
      <c r="I2283" t="s">
        <v>5</v>
      </c>
      <c r="J2283" t="s">
        <v>5</v>
      </c>
      <c r="K2283" t="s">
        <v>6</v>
      </c>
      <c r="L2283">
        <v>22</v>
      </c>
      <c r="M2283" t="str">
        <f>VLOOKUP(E2283,Translations!$A$1:$B$7,2,FALSE)</f>
        <v>Midtjylland</v>
      </c>
      <c r="N2283" t="str">
        <f>VLOOKUP(D2283,Translations!$I$2:$K$101,2,FALSE)</f>
        <v>Holstebro</v>
      </c>
      <c r="O2283" t="str">
        <f>VLOOKUP(G2283,Translations!$M$2:$N$9,2,FALSE)</f>
        <v>[X2074] SARS-CoV-2 (RNA), Testcenter</v>
      </c>
      <c r="P2283" t="str">
        <f>VLOOKUP(F2283,Translations!$D$1:$F$13,2,FALSE)</f>
        <v>Ok</v>
      </c>
      <c r="Q2283" t="str">
        <f>VLOOKUP(F2283,Translations!$D$2:$G$13,4,FALSE)</f>
        <v>01 - Aktiv, bopæl i DK</v>
      </c>
      <c r="R2283" t="str">
        <f>VLOOKUP(H2283,Translations!$P$2:$Q$10,2,FALSE)</f>
        <v>1 - Selvstændigt sikret - med lægevalg</v>
      </c>
      <c r="S2283" t="str">
        <f>VLOOKUP(F2283,Translations!$D$2:$F$13,3,FALSE)</f>
        <v>Ja</v>
      </c>
    </row>
    <row r="2284" spans="1:19" x14ac:dyDescent="0.2">
      <c r="A2284" s="3">
        <v>43966</v>
      </c>
      <c r="B2284" t="s">
        <v>381</v>
      </c>
      <c r="C2284" t="s">
        <v>383</v>
      </c>
      <c r="D2284">
        <v>706</v>
      </c>
      <c r="E2284">
        <v>1082</v>
      </c>
      <c r="F2284" t="str">
        <f t="shared" si="79"/>
        <v>01</v>
      </c>
      <c r="G2284" t="s">
        <v>512</v>
      </c>
      <c r="H2284">
        <v>1</v>
      </c>
      <c r="I2284" t="s">
        <v>5</v>
      </c>
      <c r="J2284" t="s">
        <v>5</v>
      </c>
      <c r="K2284" t="s">
        <v>6</v>
      </c>
      <c r="L2284">
        <v>17</v>
      </c>
      <c r="M2284" t="str">
        <f>VLOOKUP(E2284,Translations!$A$1:$B$7,2,FALSE)</f>
        <v>Midtjylland</v>
      </c>
      <c r="N2284" t="str">
        <f>VLOOKUP(D2284,Translations!$I$2:$K$101,2,FALSE)</f>
        <v>Syddjurs</v>
      </c>
      <c r="O2284" t="str">
        <f>VLOOKUP(G2284,Translations!$M$2:$N$9,2,FALSE)</f>
        <v>[X2074] SARS-CoV-2 (RNA), Testcenter</v>
      </c>
      <c r="P2284" t="str">
        <f>VLOOKUP(F2284,Translations!$D$1:$F$13,2,FALSE)</f>
        <v>Ok</v>
      </c>
      <c r="Q2284" t="str">
        <f>VLOOKUP(F2284,Translations!$D$2:$G$13,4,FALSE)</f>
        <v>01 - Aktiv, bopæl i DK</v>
      </c>
      <c r="R2284" t="str">
        <f>VLOOKUP(H2284,Translations!$P$2:$Q$10,2,FALSE)</f>
        <v>1 - Selvstændigt sikret - med lægevalg</v>
      </c>
      <c r="S2284" t="str">
        <f>VLOOKUP(F2284,Translations!$D$2:$F$13,3,FALSE)</f>
        <v>Ja</v>
      </c>
    </row>
    <row r="2285" spans="1:19" x14ac:dyDescent="0.2">
      <c r="A2285" s="3">
        <v>43966</v>
      </c>
      <c r="B2285" t="s">
        <v>381</v>
      </c>
      <c r="C2285" t="s">
        <v>383</v>
      </c>
      <c r="D2285">
        <v>710</v>
      </c>
      <c r="E2285">
        <v>1082</v>
      </c>
      <c r="F2285" t="str">
        <f t="shared" si="79"/>
        <v>01</v>
      </c>
      <c r="G2285" t="s">
        <v>512</v>
      </c>
      <c r="H2285">
        <v>1</v>
      </c>
      <c r="I2285" t="s">
        <v>5</v>
      </c>
      <c r="J2285" t="s">
        <v>5</v>
      </c>
      <c r="K2285" t="s">
        <v>6</v>
      </c>
      <c r="L2285">
        <v>15</v>
      </c>
      <c r="M2285" t="str">
        <f>VLOOKUP(E2285,Translations!$A$1:$B$7,2,FALSE)</f>
        <v>Midtjylland</v>
      </c>
      <c r="N2285" t="str">
        <f>VLOOKUP(D2285,Translations!$I$2:$K$101,2,FALSE)</f>
        <v>Favrskov</v>
      </c>
      <c r="O2285" t="str">
        <f>VLOOKUP(G2285,Translations!$M$2:$N$9,2,FALSE)</f>
        <v>[X2074] SARS-CoV-2 (RNA), Testcenter</v>
      </c>
      <c r="P2285" t="str">
        <f>VLOOKUP(F2285,Translations!$D$1:$F$13,2,FALSE)</f>
        <v>Ok</v>
      </c>
      <c r="Q2285" t="str">
        <f>VLOOKUP(F2285,Translations!$D$2:$G$13,4,FALSE)</f>
        <v>01 - Aktiv, bopæl i DK</v>
      </c>
      <c r="R2285" t="str">
        <f>VLOOKUP(H2285,Translations!$P$2:$Q$10,2,FALSE)</f>
        <v>1 - Selvstændigt sikret - med lægevalg</v>
      </c>
      <c r="S2285" t="str">
        <f>VLOOKUP(F2285,Translations!$D$2:$F$13,3,FALSE)</f>
        <v>Ja</v>
      </c>
    </row>
    <row r="2286" spans="1:19" x14ac:dyDescent="0.2">
      <c r="A2286" s="3">
        <v>43966</v>
      </c>
      <c r="B2286" t="s">
        <v>381</v>
      </c>
      <c r="C2286" t="s">
        <v>383</v>
      </c>
      <c r="D2286">
        <v>727</v>
      </c>
      <c r="E2286">
        <v>1082</v>
      </c>
      <c r="F2286" t="str">
        <f t="shared" si="79"/>
        <v>01</v>
      </c>
      <c r="G2286" t="s">
        <v>512</v>
      </c>
      <c r="H2286">
        <v>1</v>
      </c>
      <c r="I2286" t="s">
        <v>5</v>
      </c>
      <c r="J2286" t="s">
        <v>5</v>
      </c>
      <c r="K2286" t="s">
        <v>6</v>
      </c>
      <c r="L2286">
        <v>4</v>
      </c>
      <c r="M2286" t="str">
        <f>VLOOKUP(E2286,Translations!$A$1:$B$7,2,FALSE)</f>
        <v>Midtjylland</v>
      </c>
      <c r="N2286" t="str">
        <f>VLOOKUP(D2286,Translations!$I$2:$K$101,2,FALSE)</f>
        <v>Odder</v>
      </c>
      <c r="O2286" t="str">
        <f>VLOOKUP(G2286,Translations!$M$2:$N$9,2,FALSE)</f>
        <v>[X2074] SARS-CoV-2 (RNA), Testcenter</v>
      </c>
      <c r="P2286" t="str">
        <f>VLOOKUP(F2286,Translations!$D$1:$F$13,2,FALSE)</f>
        <v>Ok</v>
      </c>
      <c r="Q2286" t="str">
        <f>VLOOKUP(F2286,Translations!$D$2:$G$13,4,FALSE)</f>
        <v>01 - Aktiv, bopæl i DK</v>
      </c>
      <c r="R2286" t="str">
        <f>VLOOKUP(H2286,Translations!$P$2:$Q$10,2,FALSE)</f>
        <v>1 - Selvstændigt sikret - med lægevalg</v>
      </c>
      <c r="S2286" t="str">
        <f>VLOOKUP(F2286,Translations!$D$2:$F$13,3,FALSE)</f>
        <v>Ja</v>
      </c>
    </row>
    <row r="2287" spans="1:19" x14ac:dyDescent="0.2">
      <c r="A2287" s="3">
        <v>43966</v>
      </c>
      <c r="B2287" t="s">
        <v>381</v>
      </c>
      <c r="C2287" t="s">
        <v>383</v>
      </c>
      <c r="D2287">
        <v>730</v>
      </c>
      <c r="E2287">
        <v>1082</v>
      </c>
      <c r="F2287" t="str">
        <f t="shared" si="79"/>
        <v>01</v>
      </c>
      <c r="G2287" t="s">
        <v>512</v>
      </c>
      <c r="H2287">
        <v>1</v>
      </c>
      <c r="I2287" t="s">
        <v>5</v>
      </c>
      <c r="J2287" t="s">
        <v>5</v>
      </c>
      <c r="K2287" t="s">
        <v>6</v>
      </c>
      <c r="L2287">
        <v>35</v>
      </c>
      <c r="M2287" t="str">
        <f>VLOOKUP(E2287,Translations!$A$1:$B$7,2,FALSE)</f>
        <v>Midtjylland</v>
      </c>
      <c r="N2287" t="str">
        <f>VLOOKUP(D2287,Translations!$I$2:$K$101,2,FALSE)</f>
        <v>Randers</v>
      </c>
      <c r="O2287" t="str">
        <f>VLOOKUP(G2287,Translations!$M$2:$N$9,2,FALSE)</f>
        <v>[X2074] SARS-CoV-2 (RNA), Testcenter</v>
      </c>
      <c r="P2287" t="str">
        <f>VLOOKUP(F2287,Translations!$D$1:$F$13,2,FALSE)</f>
        <v>Ok</v>
      </c>
      <c r="Q2287" t="str">
        <f>VLOOKUP(F2287,Translations!$D$2:$G$13,4,FALSE)</f>
        <v>01 - Aktiv, bopæl i DK</v>
      </c>
      <c r="R2287" t="str">
        <f>VLOOKUP(H2287,Translations!$P$2:$Q$10,2,FALSE)</f>
        <v>1 - Selvstændigt sikret - med lægevalg</v>
      </c>
      <c r="S2287" t="str">
        <f>VLOOKUP(F2287,Translations!$D$2:$F$13,3,FALSE)</f>
        <v>Ja</v>
      </c>
    </row>
    <row r="2288" spans="1:19" x14ac:dyDescent="0.2">
      <c r="A2288" s="3">
        <v>43966</v>
      </c>
      <c r="B2288" t="s">
        <v>381</v>
      </c>
      <c r="C2288" t="s">
        <v>383</v>
      </c>
      <c r="D2288">
        <v>740</v>
      </c>
      <c r="E2288">
        <v>1082</v>
      </c>
      <c r="F2288" t="str">
        <f t="shared" si="79"/>
        <v>01</v>
      </c>
      <c r="G2288" t="s">
        <v>512</v>
      </c>
      <c r="H2288">
        <v>1</v>
      </c>
      <c r="I2288" t="s">
        <v>5</v>
      </c>
      <c r="J2288" t="s">
        <v>5</v>
      </c>
      <c r="K2288" t="s">
        <v>6</v>
      </c>
      <c r="L2288">
        <v>25</v>
      </c>
      <c r="M2288" t="str">
        <f>VLOOKUP(E2288,Translations!$A$1:$B$7,2,FALSE)</f>
        <v>Midtjylland</v>
      </c>
      <c r="N2288" t="str">
        <f>VLOOKUP(D2288,Translations!$I$2:$K$101,2,FALSE)</f>
        <v>Silkeborg</v>
      </c>
      <c r="O2288" t="str">
        <f>VLOOKUP(G2288,Translations!$M$2:$N$9,2,FALSE)</f>
        <v>[X2074] SARS-CoV-2 (RNA), Testcenter</v>
      </c>
      <c r="P2288" t="str">
        <f>VLOOKUP(F2288,Translations!$D$1:$F$13,2,FALSE)</f>
        <v>Ok</v>
      </c>
      <c r="Q2288" t="str">
        <f>VLOOKUP(F2288,Translations!$D$2:$G$13,4,FALSE)</f>
        <v>01 - Aktiv, bopæl i DK</v>
      </c>
      <c r="R2288" t="str">
        <f>VLOOKUP(H2288,Translations!$P$2:$Q$10,2,FALSE)</f>
        <v>1 - Selvstændigt sikret - med lægevalg</v>
      </c>
      <c r="S2288" t="str">
        <f>VLOOKUP(F2288,Translations!$D$2:$F$13,3,FALSE)</f>
        <v>Ja</v>
      </c>
    </row>
    <row r="2289" spans="1:19" x14ac:dyDescent="0.2">
      <c r="A2289" s="3">
        <v>43966</v>
      </c>
      <c r="B2289" t="s">
        <v>381</v>
      </c>
      <c r="C2289" t="s">
        <v>383</v>
      </c>
      <c r="D2289">
        <v>746</v>
      </c>
      <c r="E2289">
        <v>1082</v>
      </c>
      <c r="F2289" t="str">
        <f t="shared" si="79"/>
        <v>01</v>
      </c>
      <c r="G2289" t="s">
        <v>512</v>
      </c>
      <c r="H2289">
        <v>1</v>
      </c>
      <c r="I2289" t="s">
        <v>5</v>
      </c>
      <c r="J2289" t="s">
        <v>5</v>
      </c>
      <c r="K2289" t="s">
        <v>6</v>
      </c>
      <c r="L2289">
        <v>24</v>
      </c>
      <c r="M2289" t="str">
        <f>VLOOKUP(E2289,Translations!$A$1:$B$7,2,FALSE)</f>
        <v>Midtjylland</v>
      </c>
      <c r="N2289" t="str">
        <f>VLOOKUP(D2289,Translations!$I$2:$K$101,2,FALSE)</f>
        <v>Skanderborg</v>
      </c>
      <c r="O2289" t="str">
        <f>VLOOKUP(G2289,Translations!$M$2:$N$9,2,FALSE)</f>
        <v>[X2074] SARS-CoV-2 (RNA), Testcenter</v>
      </c>
      <c r="P2289" t="str">
        <f>VLOOKUP(F2289,Translations!$D$1:$F$13,2,FALSE)</f>
        <v>Ok</v>
      </c>
      <c r="Q2289" t="str">
        <f>VLOOKUP(F2289,Translations!$D$2:$G$13,4,FALSE)</f>
        <v>01 - Aktiv, bopæl i DK</v>
      </c>
      <c r="R2289" t="str">
        <f>VLOOKUP(H2289,Translations!$P$2:$Q$10,2,FALSE)</f>
        <v>1 - Selvstændigt sikret - med lægevalg</v>
      </c>
      <c r="S2289" t="str">
        <f>VLOOKUP(F2289,Translations!$D$2:$F$13,3,FALSE)</f>
        <v>Ja</v>
      </c>
    </row>
    <row r="2290" spans="1:19" x14ac:dyDescent="0.2">
      <c r="A2290" s="3">
        <v>43966</v>
      </c>
      <c r="B2290" t="s">
        <v>381</v>
      </c>
      <c r="C2290" t="s">
        <v>383</v>
      </c>
      <c r="D2290">
        <v>746</v>
      </c>
      <c r="E2290">
        <v>1082</v>
      </c>
      <c r="F2290" t="str">
        <f t="shared" si="79"/>
        <v>01</v>
      </c>
      <c r="G2290" t="s">
        <v>512</v>
      </c>
      <c r="H2290">
        <v>6</v>
      </c>
      <c r="I2290" t="s">
        <v>5</v>
      </c>
      <c r="J2290" t="s">
        <v>5</v>
      </c>
      <c r="K2290" t="s">
        <v>6</v>
      </c>
      <c r="L2290">
        <v>1</v>
      </c>
      <c r="M2290" t="str">
        <f>VLOOKUP(E2290,Translations!$A$1:$B$7,2,FALSE)</f>
        <v>Midtjylland</v>
      </c>
      <c r="N2290" t="str">
        <f>VLOOKUP(D2290,Translations!$I$2:$K$101,2,FALSE)</f>
        <v>Skanderborg</v>
      </c>
      <c r="O2290" t="str">
        <f>VLOOKUP(G2290,Translations!$M$2:$N$9,2,FALSE)</f>
        <v>[X2074] SARS-CoV-2 (RNA), Testcenter</v>
      </c>
      <c r="P2290" t="str">
        <f>VLOOKUP(F2290,Translations!$D$1:$F$13,2,FALSE)</f>
        <v>Ok</v>
      </c>
      <c r="Q2290" t="str">
        <f>VLOOKUP(F2290,Translations!$D$2:$G$13,4,FALSE)</f>
        <v>01 - Aktiv, bopæl i DK</v>
      </c>
      <c r="R2290" t="str">
        <f>VLOOKUP(H2290,Translations!$P$2:$Q$10,2,FALSE)</f>
        <v>6 - Institutionsanbragt (§ 112)</v>
      </c>
      <c r="S2290" t="str">
        <f>VLOOKUP(F2290,Translations!$D$2:$F$13,3,FALSE)</f>
        <v>Ja</v>
      </c>
    </row>
    <row r="2291" spans="1:19" x14ac:dyDescent="0.2">
      <c r="A2291" s="3">
        <v>43966</v>
      </c>
      <c r="B2291" t="s">
        <v>381</v>
      </c>
      <c r="C2291" t="s">
        <v>383</v>
      </c>
      <c r="D2291">
        <v>751</v>
      </c>
      <c r="E2291">
        <v>1082</v>
      </c>
      <c r="F2291" t="str">
        <f t="shared" si="79"/>
        <v>01</v>
      </c>
      <c r="G2291" t="s">
        <v>512</v>
      </c>
      <c r="H2291">
        <v>1</v>
      </c>
      <c r="I2291" t="s">
        <v>5</v>
      </c>
      <c r="J2291" t="s">
        <v>5</v>
      </c>
      <c r="K2291" t="s">
        <v>6</v>
      </c>
      <c r="L2291">
        <v>121</v>
      </c>
      <c r="M2291" t="str">
        <f>VLOOKUP(E2291,Translations!$A$1:$B$7,2,FALSE)</f>
        <v>Midtjylland</v>
      </c>
      <c r="N2291" t="str">
        <f>VLOOKUP(D2291,Translations!$I$2:$K$101,2,FALSE)</f>
        <v>Aarhus</v>
      </c>
      <c r="O2291" t="str">
        <f>VLOOKUP(G2291,Translations!$M$2:$N$9,2,FALSE)</f>
        <v>[X2074] SARS-CoV-2 (RNA), Testcenter</v>
      </c>
      <c r="P2291" t="str">
        <f>VLOOKUP(F2291,Translations!$D$1:$F$13,2,FALSE)</f>
        <v>Ok</v>
      </c>
      <c r="Q2291" t="str">
        <f>VLOOKUP(F2291,Translations!$D$2:$G$13,4,FALSE)</f>
        <v>01 - Aktiv, bopæl i DK</v>
      </c>
      <c r="R2291" t="str">
        <f>VLOOKUP(H2291,Translations!$P$2:$Q$10,2,FALSE)</f>
        <v>1 - Selvstændigt sikret - med lægevalg</v>
      </c>
      <c r="S2291" t="str">
        <f>VLOOKUP(F2291,Translations!$D$2:$F$13,3,FALSE)</f>
        <v>Ja</v>
      </c>
    </row>
    <row r="2292" spans="1:19" x14ac:dyDescent="0.2">
      <c r="A2292" s="3">
        <v>43966</v>
      </c>
      <c r="B2292" t="s">
        <v>381</v>
      </c>
      <c r="C2292" t="s">
        <v>383</v>
      </c>
      <c r="D2292">
        <v>756</v>
      </c>
      <c r="E2292">
        <v>1082</v>
      </c>
      <c r="F2292" t="str">
        <f t="shared" si="79"/>
        <v>01</v>
      </c>
      <c r="G2292" t="s">
        <v>512</v>
      </c>
      <c r="H2292">
        <v>1</v>
      </c>
      <c r="I2292" t="s">
        <v>5</v>
      </c>
      <c r="J2292" t="s">
        <v>5</v>
      </c>
      <c r="K2292" t="s">
        <v>6</v>
      </c>
      <c r="L2292">
        <v>11</v>
      </c>
      <c r="M2292" t="str">
        <f>VLOOKUP(E2292,Translations!$A$1:$B$7,2,FALSE)</f>
        <v>Midtjylland</v>
      </c>
      <c r="N2292" t="str">
        <f>VLOOKUP(D2292,Translations!$I$2:$K$101,2,FALSE)</f>
        <v>Ikast-Brande</v>
      </c>
      <c r="O2292" t="str">
        <f>VLOOKUP(G2292,Translations!$M$2:$N$9,2,FALSE)</f>
        <v>[X2074] SARS-CoV-2 (RNA), Testcenter</v>
      </c>
      <c r="P2292" t="str">
        <f>VLOOKUP(F2292,Translations!$D$1:$F$13,2,FALSE)</f>
        <v>Ok</v>
      </c>
      <c r="Q2292" t="str">
        <f>VLOOKUP(F2292,Translations!$D$2:$G$13,4,FALSE)</f>
        <v>01 - Aktiv, bopæl i DK</v>
      </c>
      <c r="R2292" t="str">
        <f>VLOOKUP(H2292,Translations!$P$2:$Q$10,2,FALSE)</f>
        <v>1 - Selvstændigt sikret - med lægevalg</v>
      </c>
      <c r="S2292" t="str">
        <f>VLOOKUP(F2292,Translations!$D$2:$F$13,3,FALSE)</f>
        <v>Ja</v>
      </c>
    </row>
    <row r="2293" spans="1:19" x14ac:dyDescent="0.2">
      <c r="A2293" s="3">
        <v>43966</v>
      </c>
      <c r="B2293" t="s">
        <v>381</v>
      </c>
      <c r="C2293" t="s">
        <v>383</v>
      </c>
      <c r="D2293">
        <v>760</v>
      </c>
      <c r="E2293">
        <v>1082</v>
      </c>
      <c r="F2293" t="str">
        <f t="shared" si="79"/>
        <v>01</v>
      </c>
      <c r="G2293" t="s">
        <v>512</v>
      </c>
      <c r="H2293">
        <v>1</v>
      </c>
      <c r="I2293" t="s">
        <v>5</v>
      </c>
      <c r="J2293" t="s">
        <v>5</v>
      </c>
      <c r="K2293" t="s">
        <v>6</v>
      </c>
      <c r="L2293">
        <v>15</v>
      </c>
      <c r="M2293" t="str">
        <f>VLOOKUP(E2293,Translations!$A$1:$B$7,2,FALSE)</f>
        <v>Midtjylland</v>
      </c>
      <c r="N2293" t="str">
        <f>VLOOKUP(D2293,Translations!$I$2:$K$101,2,FALSE)</f>
        <v>Ringkøbing-Skjern</v>
      </c>
      <c r="O2293" t="str">
        <f>VLOOKUP(G2293,Translations!$M$2:$N$9,2,FALSE)</f>
        <v>[X2074] SARS-CoV-2 (RNA), Testcenter</v>
      </c>
      <c r="P2293" t="str">
        <f>VLOOKUP(F2293,Translations!$D$1:$F$13,2,FALSE)</f>
        <v>Ok</v>
      </c>
      <c r="Q2293" t="str">
        <f>VLOOKUP(F2293,Translations!$D$2:$G$13,4,FALSE)</f>
        <v>01 - Aktiv, bopæl i DK</v>
      </c>
      <c r="R2293" t="str">
        <f>VLOOKUP(H2293,Translations!$P$2:$Q$10,2,FALSE)</f>
        <v>1 - Selvstændigt sikret - med lægevalg</v>
      </c>
      <c r="S2293" t="str">
        <f>VLOOKUP(F2293,Translations!$D$2:$F$13,3,FALSE)</f>
        <v>Ja</v>
      </c>
    </row>
    <row r="2294" spans="1:19" x14ac:dyDescent="0.2">
      <c r="A2294" s="3">
        <v>43966</v>
      </c>
      <c r="B2294" t="s">
        <v>381</v>
      </c>
      <c r="C2294" t="s">
        <v>383</v>
      </c>
      <c r="D2294">
        <v>773</v>
      </c>
      <c r="E2294">
        <v>1081</v>
      </c>
      <c r="F2294" t="str">
        <f t="shared" si="79"/>
        <v>01</v>
      </c>
      <c r="G2294" t="s">
        <v>512</v>
      </c>
      <c r="H2294">
        <v>1</v>
      </c>
      <c r="I2294" t="s">
        <v>5</v>
      </c>
      <c r="J2294" t="s">
        <v>5</v>
      </c>
      <c r="K2294" t="s">
        <v>6</v>
      </c>
      <c r="L2294">
        <v>14</v>
      </c>
      <c r="M2294" t="str">
        <f>VLOOKUP(E2294,Translations!$A$1:$B$7,2,FALSE)</f>
        <v>Nordjylland</v>
      </c>
      <c r="N2294" t="str">
        <f>VLOOKUP(D2294,Translations!$I$2:$K$101,2,FALSE)</f>
        <v>Morsø</v>
      </c>
      <c r="O2294" t="str">
        <f>VLOOKUP(G2294,Translations!$M$2:$N$9,2,FALSE)</f>
        <v>[X2074] SARS-CoV-2 (RNA), Testcenter</v>
      </c>
      <c r="P2294" t="str">
        <f>VLOOKUP(F2294,Translations!$D$1:$F$13,2,FALSE)</f>
        <v>Ok</v>
      </c>
      <c r="Q2294" t="str">
        <f>VLOOKUP(F2294,Translations!$D$2:$G$13,4,FALSE)</f>
        <v>01 - Aktiv, bopæl i DK</v>
      </c>
      <c r="R2294" t="str">
        <f>VLOOKUP(H2294,Translations!$P$2:$Q$10,2,FALSE)</f>
        <v>1 - Selvstændigt sikret - med lægevalg</v>
      </c>
      <c r="S2294" t="str">
        <f>VLOOKUP(F2294,Translations!$D$2:$F$13,3,FALSE)</f>
        <v>Ja</v>
      </c>
    </row>
    <row r="2295" spans="1:19" x14ac:dyDescent="0.2">
      <c r="A2295" s="3">
        <v>43966</v>
      </c>
      <c r="B2295" t="s">
        <v>381</v>
      </c>
      <c r="C2295" t="s">
        <v>383</v>
      </c>
      <c r="D2295">
        <v>779</v>
      </c>
      <c r="E2295">
        <v>1082</v>
      </c>
      <c r="F2295" t="str">
        <f t="shared" ref="F2295:F2315" si="80">"01"</f>
        <v>01</v>
      </c>
      <c r="G2295" t="s">
        <v>512</v>
      </c>
      <c r="H2295">
        <v>1</v>
      </c>
      <c r="I2295" t="s">
        <v>5</v>
      </c>
      <c r="J2295" t="s">
        <v>5</v>
      </c>
      <c r="K2295" t="s">
        <v>6</v>
      </c>
      <c r="L2295">
        <v>11</v>
      </c>
      <c r="M2295" t="str">
        <f>VLOOKUP(E2295,Translations!$A$1:$B$7,2,FALSE)</f>
        <v>Midtjylland</v>
      </c>
      <c r="N2295" t="str">
        <f>VLOOKUP(D2295,Translations!$I$2:$K$101,2,FALSE)</f>
        <v>Skive</v>
      </c>
      <c r="O2295" t="str">
        <f>VLOOKUP(G2295,Translations!$M$2:$N$9,2,FALSE)</f>
        <v>[X2074] SARS-CoV-2 (RNA), Testcenter</v>
      </c>
      <c r="P2295" t="str">
        <f>VLOOKUP(F2295,Translations!$D$1:$F$13,2,FALSE)</f>
        <v>Ok</v>
      </c>
      <c r="Q2295" t="str">
        <f>VLOOKUP(F2295,Translations!$D$2:$G$13,4,FALSE)</f>
        <v>01 - Aktiv, bopæl i DK</v>
      </c>
      <c r="R2295" t="str">
        <f>VLOOKUP(H2295,Translations!$P$2:$Q$10,2,FALSE)</f>
        <v>1 - Selvstændigt sikret - med lægevalg</v>
      </c>
      <c r="S2295" t="str">
        <f>VLOOKUP(F2295,Translations!$D$2:$F$13,3,FALSE)</f>
        <v>Ja</v>
      </c>
    </row>
    <row r="2296" spans="1:19" x14ac:dyDescent="0.2">
      <c r="A2296" s="3">
        <v>43966</v>
      </c>
      <c r="B2296" t="s">
        <v>381</v>
      </c>
      <c r="C2296" t="s">
        <v>383</v>
      </c>
      <c r="D2296">
        <v>787</v>
      </c>
      <c r="E2296">
        <v>1081</v>
      </c>
      <c r="F2296" t="str">
        <f t="shared" si="80"/>
        <v>01</v>
      </c>
      <c r="G2296" t="s">
        <v>512</v>
      </c>
      <c r="H2296">
        <v>1</v>
      </c>
      <c r="I2296" t="s">
        <v>5</v>
      </c>
      <c r="J2296" t="s">
        <v>5</v>
      </c>
      <c r="K2296" t="s">
        <v>6</v>
      </c>
      <c r="L2296">
        <v>26</v>
      </c>
      <c r="M2296" t="str">
        <f>VLOOKUP(E2296,Translations!$A$1:$B$7,2,FALSE)</f>
        <v>Nordjylland</v>
      </c>
      <c r="N2296" t="str">
        <f>VLOOKUP(D2296,Translations!$I$2:$K$101,2,FALSE)</f>
        <v>Thisted</v>
      </c>
      <c r="O2296" t="str">
        <f>VLOOKUP(G2296,Translations!$M$2:$N$9,2,FALSE)</f>
        <v>[X2074] SARS-CoV-2 (RNA), Testcenter</v>
      </c>
      <c r="P2296" t="str">
        <f>VLOOKUP(F2296,Translations!$D$1:$F$13,2,FALSE)</f>
        <v>Ok</v>
      </c>
      <c r="Q2296" t="str">
        <f>VLOOKUP(F2296,Translations!$D$2:$G$13,4,FALSE)</f>
        <v>01 - Aktiv, bopæl i DK</v>
      </c>
      <c r="R2296" t="str">
        <f>VLOOKUP(H2296,Translations!$P$2:$Q$10,2,FALSE)</f>
        <v>1 - Selvstændigt sikret - med lægevalg</v>
      </c>
      <c r="S2296" t="str">
        <f>VLOOKUP(F2296,Translations!$D$2:$F$13,3,FALSE)</f>
        <v>Ja</v>
      </c>
    </row>
    <row r="2297" spans="1:19" x14ac:dyDescent="0.2">
      <c r="A2297" s="3">
        <v>43966</v>
      </c>
      <c r="B2297" t="s">
        <v>381</v>
      </c>
      <c r="C2297" t="s">
        <v>383</v>
      </c>
      <c r="D2297">
        <v>791</v>
      </c>
      <c r="E2297">
        <v>1082</v>
      </c>
      <c r="F2297" t="str">
        <f t="shared" si="80"/>
        <v>01</v>
      </c>
      <c r="G2297" t="s">
        <v>512</v>
      </c>
      <c r="H2297">
        <v>1</v>
      </c>
      <c r="I2297" t="s">
        <v>5</v>
      </c>
      <c r="J2297" t="s">
        <v>5</v>
      </c>
      <c r="K2297" t="s">
        <v>6</v>
      </c>
      <c r="L2297">
        <v>23</v>
      </c>
      <c r="M2297" t="str">
        <f>VLOOKUP(E2297,Translations!$A$1:$B$7,2,FALSE)</f>
        <v>Midtjylland</v>
      </c>
      <c r="N2297" t="str">
        <f>VLOOKUP(D2297,Translations!$I$2:$K$101,2,FALSE)</f>
        <v>Viborg</v>
      </c>
      <c r="O2297" t="str">
        <f>VLOOKUP(G2297,Translations!$M$2:$N$9,2,FALSE)</f>
        <v>[X2074] SARS-CoV-2 (RNA), Testcenter</v>
      </c>
      <c r="P2297" t="str">
        <f>VLOOKUP(F2297,Translations!$D$1:$F$13,2,FALSE)</f>
        <v>Ok</v>
      </c>
      <c r="Q2297" t="str">
        <f>VLOOKUP(F2297,Translations!$D$2:$G$13,4,FALSE)</f>
        <v>01 - Aktiv, bopæl i DK</v>
      </c>
      <c r="R2297" t="str">
        <f>VLOOKUP(H2297,Translations!$P$2:$Q$10,2,FALSE)</f>
        <v>1 - Selvstændigt sikret - med lægevalg</v>
      </c>
      <c r="S2297" t="str">
        <f>VLOOKUP(F2297,Translations!$D$2:$F$13,3,FALSE)</f>
        <v>Ja</v>
      </c>
    </row>
    <row r="2298" spans="1:19" x14ac:dyDescent="0.2">
      <c r="A2298" s="3">
        <v>43966</v>
      </c>
      <c r="B2298" t="s">
        <v>381</v>
      </c>
      <c r="C2298" t="s">
        <v>383</v>
      </c>
      <c r="D2298">
        <v>810</v>
      </c>
      <c r="E2298">
        <v>1081</v>
      </c>
      <c r="F2298" t="str">
        <f t="shared" si="80"/>
        <v>01</v>
      </c>
      <c r="G2298" t="s">
        <v>512</v>
      </c>
      <c r="H2298">
        <v>1</v>
      </c>
      <c r="I2298" t="s">
        <v>5</v>
      </c>
      <c r="J2298" t="s">
        <v>5</v>
      </c>
      <c r="K2298" t="s">
        <v>6</v>
      </c>
      <c r="L2298">
        <v>29</v>
      </c>
      <c r="M2298" t="str">
        <f>VLOOKUP(E2298,Translations!$A$1:$B$7,2,FALSE)</f>
        <v>Nordjylland</v>
      </c>
      <c r="N2298" t="str">
        <f>VLOOKUP(D2298,Translations!$I$2:$K$101,2,FALSE)</f>
        <v>Brønderslev</v>
      </c>
      <c r="O2298" t="str">
        <f>VLOOKUP(G2298,Translations!$M$2:$N$9,2,FALSE)</f>
        <v>[X2074] SARS-CoV-2 (RNA), Testcenter</v>
      </c>
      <c r="P2298" t="str">
        <f>VLOOKUP(F2298,Translations!$D$1:$F$13,2,FALSE)</f>
        <v>Ok</v>
      </c>
      <c r="Q2298" t="str">
        <f>VLOOKUP(F2298,Translations!$D$2:$G$13,4,FALSE)</f>
        <v>01 - Aktiv, bopæl i DK</v>
      </c>
      <c r="R2298" t="str">
        <f>VLOOKUP(H2298,Translations!$P$2:$Q$10,2,FALSE)</f>
        <v>1 - Selvstændigt sikret - med lægevalg</v>
      </c>
      <c r="S2298" t="str">
        <f>VLOOKUP(F2298,Translations!$D$2:$F$13,3,FALSE)</f>
        <v>Ja</v>
      </c>
    </row>
    <row r="2299" spans="1:19" x14ac:dyDescent="0.2">
      <c r="A2299" s="3">
        <v>43966</v>
      </c>
      <c r="B2299" t="s">
        <v>381</v>
      </c>
      <c r="C2299" t="s">
        <v>383</v>
      </c>
      <c r="D2299">
        <v>813</v>
      </c>
      <c r="E2299">
        <v>1081</v>
      </c>
      <c r="F2299" t="str">
        <f t="shared" si="80"/>
        <v>01</v>
      </c>
      <c r="G2299" t="s">
        <v>512</v>
      </c>
      <c r="H2299">
        <v>1</v>
      </c>
      <c r="I2299" t="s">
        <v>5</v>
      </c>
      <c r="J2299" t="s">
        <v>5</v>
      </c>
      <c r="K2299" t="s">
        <v>6</v>
      </c>
      <c r="L2299">
        <v>36</v>
      </c>
      <c r="M2299" t="str">
        <f>VLOOKUP(E2299,Translations!$A$1:$B$7,2,FALSE)</f>
        <v>Nordjylland</v>
      </c>
      <c r="N2299" t="str">
        <f>VLOOKUP(D2299,Translations!$I$2:$K$101,2,FALSE)</f>
        <v>Frederikshavn</v>
      </c>
      <c r="O2299" t="str">
        <f>VLOOKUP(G2299,Translations!$M$2:$N$9,2,FALSE)</f>
        <v>[X2074] SARS-CoV-2 (RNA), Testcenter</v>
      </c>
      <c r="P2299" t="str">
        <f>VLOOKUP(F2299,Translations!$D$1:$F$13,2,FALSE)</f>
        <v>Ok</v>
      </c>
      <c r="Q2299" t="str">
        <f>VLOOKUP(F2299,Translations!$D$2:$G$13,4,FALSE)</f>
        <v>01 - Aktiv, bopæl i DK</v>
      </c>
      <c r="R2299" t="str">
        <f>VLOOKUP(H2299,Translations!$P$2:$Q$10,2,FALSE)</f>
        <v>1 - Selvstændigt sikret - med lægevalg</v>
      </c>
      <c r="S2299" t="str">
        <f>VLOOKUP(F2299,Translations!$D$2:$F$13,3,FALSE)</f>
        <v>Ja</v>
      </c>
    </row>
    <row r="2300" spans="1:19" x14ac:dyDescent="0.2">
      <c r="A2300" s="3">
        <v>43966</v>
      </c>
      <c r="B2300" t="s">
        <v>381</v>
      </c>
      <c r="C2300" t="s">
        <v>383</v>
      </c>
      <c r="D2300">
        <v>820</v>
      </c>
      <c r="E2300">
        <v>1081</v>
      </c>
      <c r="F2300" t="str">
        <f t="shared" si="80"/>
        <v>01</v>
      </c>
      <c r="G2300" t="s">
        <v>512</v>
      </c>
      <c r="H2300">
        <v>1</v>
      </c>
      <c r="I2300" t="s">
        <v>5</v>
      </c>
      <c r="J2300" t="s">
        <v>5</v>
      </c>
      <c r="K2300" t="s">
        <v>6</v>
      </c>
      <c r="L2300">
        <v>20</v>
      </c>
      <c r="M2300" t="str">
        <f>VLOOKUP(E2300,Translations!$A$1:$B$7,2,FALSE)</f>
        <v>Nordjylland</v>
      </c>
      <c r="N2300" t="str">
        <f>VLOOKUP(D2300,Translations!$I$2:$K$101,2,FALSE)</f>
        <v>Vesthimmerlands</v>
      </c>
      <c r="O2300" t="str">
        <f>VLOOKUP(G2300,Translations!$M$2:$N$9,2,FALSE)</f>
        <v>[X2074] SARS-CoV-2 (RNA), Testcenter</v>
      </c>
      <c r="P2300" t="str">
        <f>VLOOKUP(F2300,Translations!$D$1:$F$13,2,FALSE)</f>
        <v>Ok</v>
      </c>
      <c r="Q2300" t="str">
        <f>VLOOKUP(F2300,Translations!$D$2:$G$13,4,FALSE)</f>
        <v>01 - Aktiv, bopæl i DK</v>
      </c>
      <c r="R2300" t="str">
        <f>VLOOKUP(H2300,Translations!$P$2:$Q$10,2,FALSE)</f>
        <v>1 - Selvstændigt sikret - med lægevalg</v>
      </c>
      <c r="S2300" t="str">
        <f>VLOOKUP(F2300,Translations!$D$2:$F$13,3,FALSE)</f>
        <v>Ja</v>
      </c>
    </row>
    <row r="2301" spans="1:19" x14ac:dyDescent="0.2">
      <c r="A2301" s="3">
        <v>43966</v>
      </c>
      <c r="B2301" t="s">
        <v>381</v>
      </c>
      <c r="C2301" t="s">
        <v>383</v>
      </c>
      <c r="D2301">
        <v>840</v>
      </c>
      <c r="E2301">
        <v>1081</v>
      </c>
      <c r="F2301" t="str">
        <f t="shared" si="80"/>
        <v>01</v>
      </c>
      <c r="G2301" t="s">
        <v>512</v>
      </c>
      <c r="H2301">
        <v>1</v>
      </c>
      <c r="I2301" t="s">
        <v>5</v>
      </c>
      <c r="J2301" t="s">
        <v>5</v>
      </c>
      <c r="K2301" t="s">
        <v>6</v>
      </c>
      <c r="L2301">
        <v>20</v>
      </c>
      <c r="M2301" t="str">
        <f>VLOOKUP(E2301,Translations!$A$1:$B$7,2,FALSE)</f>
        <v>Nordjylland</v>
      </c>
      <c r="N2301" t="str">
        <f>VLOOKUP(D2301,Translations!$I$2:$K$101,2,FALSE)</f>
        <v>Rebild</v>
      </c>
      <c r="O2301" t="str">
        <f>VLOOKUP(G2301,Translations!$M$2:$N$9,2,FALSE)</f>
        <v>[X2074] SARS-CoV-2 (RNA), Testcenter</v>
      </c>
      <c r="P2301" t="str">
        <f>VLOOKUP(F2301,Translations!$D$1:$F$13,2,FALSE)</f>
        <v>Ok</v>
      </c>
      <c r="Q2301" t="str">
        <f>VLOOKUP(F2301,Translations!$D$2:$G$13,4,FALSE)</f>
        <v>01 - Aktiv, bopæl i DK</v>
      </c>
      <c r="R2301" t="str">
        <f>VLOOKUP(H2301,Translations!$P$2:$Q$10,2,FALSE)</f>
        <v>1 - Selvstændigt sikret - med lægevalg</v>
      </c>
      <c r="S2301" t="str">
        <f>VLOOKUP(F2301,Translations!$D$2:$F$13,3,FALSE)</f>
        <v>Ja</v>
      </c>
    </row>
    <row r="2302" spans="1:19" x14ac:dyDescent="0.2">
      <c r="A2302" s="3">
        <v>43966</v>
      </c>
      <c r="B2302" t="s">
        <v>381</v>
      </c>
      <c r="C2302" t="s">
        <v>383</v>
      </c>
      <c r="D2302">
        <v>846</v>
      </c>
      <c r="E2302">
        <v>1081</v>
      </c>
      <c r="F2302" t="str">
        <f t="shared" si="80"/>
        <v>01</v>
      </c>
      <c r="G2302" t="s">
        <v>512</v>
      </c>
      <c r="H2302">
        <v>1</v>
      </c>
      <c r="I2302" t="s">
        <v>5</v>
      </c>
      <c r="J2302" t="s">
        <v>5</v>
      </c>
      <c r="K2302" t="s">
        <v>6</v>
      </c>
      <c r="L2302">
        <v>26</v>
      </c>
      <c r="M2302" t="str">
        <f>VLOOKUP(E2302,Translations!$A$1:$B$7,2,FALSE)</f>
        <v>Nordjylland</v>
      </c>
      <c r="N2302" t="str">
        <f>VLOOKUP(D2302,Translations!$I$2:$K$101,2,FALSE)</f>
        <v>Mariagerfjord</v>
      </c>
      <c r="O2302" t="str">
        <f>VLOOKUP(G2302,Translations!$M$2:$N$9,2,FALSE)</f>
        <v>[X2074] SARS-CoV-2 (RNA), Testcenter</v>
      </c>
      <c r="P2302" t="str">
        <f>VLOOKUP(F2302,Translations!$D$1:$F$13,2,FALSE)</f>
        <v>Ok</v>
      </c>
      <c r="Q2302" t="str">
        <f>VLOOKUP(F2302,Translations!$D$2:$G$13,4,FALSE)</f>
        <v>01 - Aktiv, bopæl i DK</v>
      </c>
      <c r="R2302" t="str">
        <f>VLOOKUP(H2302,Translations!$P$2:$Q$10,2,FALSE)</f>
        <v>1 - Selvstændigt sikret - med lægevalg</v>
      </c>
      <c r="S2302" t="str">
        <f>VLOOKUP(F2302,Translations!$D$2:$F$13,3,FALSE)</f>
        <v>Ja</v>
      </c>
    </row>
    <row r="2303" spans="1:19" x14ac:dyDescent="0.2">
      <c r="A2303" s="3">
        <v>43966</v>
      </c>
      <c r="B2303" t="s">
        <v>381</v>
      </c>
      <c r="C2303" t="s">
        <v>383</v>
      </c>
      <c r="D2303">
        <v>849</v>
      </c>
      <c r="E2303">
        <v>1081</v>
      </c>
      <c r="F2303" t="str">
        <f t="shared" si="80"/>
        <v>01</v>
      </c>
      <c r="G2303" t="s">
        <v>512</v>
      </c>
      <c r="H2303">
        <v>1</v>
      </c>
      <c r="I2303" t="s">
        <v>5</v>
      </c>
      <c r="J2303" t="s">
        <v>5</v>
      </c>
      <c r="K2303" t="s">
        <v>6</v>
      </c>
      <c r="L2303">
        <v>20</v>
      </c>
      <c r="M2303" t="str">
        <f>VLOOKUP(E2303,Translations!$A$1:$B$7,2,FALSE)</f>
        <v>Nordjylland</v>
      </c>
      <c r="N2303" t="str">
        <f>VLOOKUP(D2303,Translations!$I$2:$K$101,2,FALSE)</f>
        <v>Jammerbugt</v>
      </c>
      <c r="O2303" t="str">
        <f>VLOOKUP(G2303,Translations!$M$2:$N$9,2,FALSE)</f>
        <v>[X2074] SARS-CoV-2 (RNA), Testcenter</v>
      </c>
      <c r="P2303" t="str">
        <f>VLOOKUP(F2303,Translations!$D$1:$F$13,2,FALSE)</f>
        <v>Ok</v>
      </c>
      <c r="Q2303" t="str">
        <f>VLOOKUP(F2303,Translations!$D$2:$G$13,4,FALSE)</f>
        <v>01 - Aktiv, bopæl i DK</v>
      </c>
      <c r="R2303" t="str">
        <f>VLOOKUP(H2303,Translations!$P$2:$Q$10,2,FALSE)</f>
        <v>1 - Selvstændigt sikret - med lægevalg</v>
      </c>
      <c r="S2303" t="str">
        <f>VLOOKUP(F2303,Translations!$D$2:$F$13,3,FALSE)</f>
        <v>Ja</v>
      </c>
    </row>
    <row r="2304" spans="1:19" x14ac:dyDescent="0.2">
      <c r="A2304" s="3">
        <v>43966</v>
      </c>
      <c r="B2304" t="s">
        <v>381</v>
      </c>
      <c r="C2304" t="s">
        <v>383</v>
      </c>
      <c r="D2304">
        <v>851</v>
      </c>
      <c r="E2304">
        <v>1081</v>
      </c>
      <c r="F2304" t="str">
        <f t="shared" si="80"/>
        <v>01</v>
      </c>
      <c r="G2304" t="s">
        <v>512</v>
      </c>
      <c r="H2304">
        <v>1</v>
      </c>
      <c r="I2304" t="s">
        <v>5</v>
      </c>
      <c r="J2304" t="s">
        <v>5</v>
      </c>
      <c r="K2304" t="s">
        <v>6</v>
      </c>
      <c r="L2304">
        <v>118</v>
      </c>
      <c r="M2304" t="str">
        <f>VLOOKUP(E2304,Translations!$A$1:$B$7,2,FALSE)</f>
        <v>Nordjylland</v>
      </c>
      <c r="N2304" t="str">
        <f>VLOOKUP(D2304,Translations!$I$2:$K$101,2,FALSE)</f>
        <v>Aalborg</v>
      </c>
      <c r="O2304" t="str">
        <f>VLOOKUP(G2304,Translations!$M$2:$N$9,2,FALSE)</f>
        <v>[X2074] SARS-CoV-2 (RNA), Testcenter</v>
      </c>
      <c r="P2304" t="str">
        <f>VLOOKUP(F2304,Translations!$D$1:$F$13,2,FALSE)</f>
        <v>Ok</v>
      </c>
      <c r="Q2304" t="str">
        <f>VLOOKUP(F2304,Translations!$D$2:$G$13,4,FALSE)</f>
        <v>01 - Aktiv, bopæl i DK</v>
      </c>
      <c r="R2304" t="str">
        <f>VLOOKUP(H2304,Translations!$P$2:$Q$10,2,FALSE)</f>
        <v>1 - Selvstændigt sikret - med lægevalg</v>
      </c>
      <c r="S2304" t="str">
        <f>VLOOKUP(F2304,Translations!$D$2:$F$13,3,FALSE)</f>
        <v>Ja</v>
      </c>
    </row>
    <row r="2305" spans="1:19" x14ac:dyDescent="0.2">
      <c r="A2305" s="3">
        <v>43966</v>
      </c>
      <c r="B2305" t="s">
        <v>381</v>
      </c>
      <c r="C2305" t="s">
        <v>383</v>
      </c>
      <c r="D2305">
        <v>860</v>
      </c>
      <c r="E2305">
        <v>1081</v>
      </c>
      <c r="F2305" t="str">
        <f t="shared" si="80"/>
        <v>01</v>
      </c>
      <c r="G2305" t="s">
        <v>512</v>
      </c>
      <c r="H2305">
        <v>1</v>
      </c>
      <c r="I2305" t="s">
        <v>5</v>
      </c>
      <c r="J2305" t="s">
        <v>5</v>
      </c>
      <c r="K2305" t="s">
        <v>6</v>
      </c>
      <c r="L2305">
        <v>40</v>
      </c>
      <c r="M2305" t="str">
        <f>VLOOKUP(E2305,Translations!$A$1:$B$7,2,FALSE)</f>
        <v>Nordjylland</v>
      </c>
      <c r="N2305" t="str">
        <f>VLOOKUP(D2305,Translations!$I$2:$K$101,2,FALSE)</f>
        <v>Hjørring</v>
      </c>
      <c r="O2305" t="str">
        <f>VLOOKUP(G2305,Translations!$M$2:$N$9,2,FALSE)</f>
        <v>[X2074] SARS-CoV-2 (RNA), Testcenter</v>
      </c>
      <c r="P2305" t="str">
        <f>VLOOKUP(F2305,Translations!$D$1:$F$13,2,FALSE)</f>
        <v>Ok</v>
      </c>
      <c r="Q2305" t="str">
        <f>VLOOKUP(F2305,Translations!$D$2:$G$13,4,FALSE)</f>
        <v>01 - Aktiv, bopæl i DK</v>
      </c>
      <c r="R2305" t="str">
        <f>VLOOKUP(H2305,Translations!$P$2:$Q$10,2,FALSE)</f>
        <v>1 - Selvstændigt sikret - med lægevalg</v>
      </c>
      <c r="S2305" t="str">
        <f>VLOOKUP(F2305,Translations!$D$2:$F$13,3,FALSE)</f>
        <v>Ja</v>
      </c>
    </row>
    <row r="2306" spans="1:19" x14ac:dyDescent="0.2">
      <c r="A2306" s="3">
        <v>43966</v>
      </c>
      <c r="B2306" t="s">
        <v>384</v>
      </c>
      <c r="C2306" t="s">
        <v>385</v>
      </c>
      <c r="D2306">
        <v>101</v>
      </c>
      <c r="E2306">
        <v>1084</v>
      </c>
      <c r="F2306" t="str">
        <f t="shared" si="80"/>
        <v>01</v>
      </c>
      <c r="G2306" t="s">
        <v>514</v>
      </c>
      <c r="H2306">
        <v>1</v>
      </c>
      <c r="I2306" t="s">
        <v>6</v>
      </c>
      <c r="J2306" t="s">
        <v>5</v>
      </c>
      <c r="K2306" t="s">
        <v>6</v>
      </c>
      <c r="L2306">
        <v>1</v>
      </c>
      <c r="M2306" t="str">
        <f>VLOOKUP(E2306,Translations!$A$1:$B$7,2,FALSE)</f>
        <v>Hovedstaden</v>
      </c>
      <c r="N2306" t="str">
        <f>VLOOKUP(D2306,Translations!$I$2:$K$101,2,FALSE)</f>
        <v>København</v>
      </c>
      <c r="O2306" t="str">
        <f>VLOOKUP(G2306,Translations!$M$2:$N$9,2,FALSE)</f>
        <v>[R2075] SARS-CoV-2-Ab, Epidemiologisk</v>
      </c>
      <c r="P2306" t="str">
        <f>VLOOKUP(F2306,Translations!$D$1:$F$13,2,FALSE)</f>
        <v>Ok</v>
      </c>
      <c r="Q2306" t="str">
        <f>VLOOKUP(F2306,Translations!$D$2:$G$13,4,FALSE)</f>
        <v>01 - Aktiv, bopæl i DK</v>
      </c>
      <c r="R2306" t="str">
        <f>VLOOKUP(H2306,Translations!$P$2:$Q$10,2,FALSE)</f>
        <v>1 - Selvstændigt sikret - med lægevalg</v>
      </c>
      <c r="S2306" t="str">
        <f>VLOOKUP(F2306,Translations!$D$2:$F$13,3,FALSE)</f>
        <v>Ja</v>
      </c>
    </row>
    <row r="2307" spans="1:19" x14ac:dyDescent="0.2">
      <c r="A2307" s="3">
        <v>43966</v>
      </c>
      <c r="B2307" t="s">
        <v>384</v>
      </c>
      <c r="C2307" t="s">
        <v>385</v>
      </c>
      <c r="D2307">
        <v>159</v>
      </c>
      <c r="E2307">
        <v>1084</v>
      </c>
      <c r="F2307" t="str">
        <f t="shared" si="80"/>
        <v>01</v>
      </c>
      <c r="G2307" t="s">
        <v>514</v>
      </c>
      <c r="H2307">
        <v>1</v>
      </c>
      <c r="I2307" t="s">
        <v>6</v>
      </c>
      <c r="J2307" t="s">
        <v>5</v>
      </c>
      <c r="K2307" t="s">
        <v>6</v>
      </c>
      <c r="L2307">
        <v>1</v>
      </c>
      <c r="M2307" t="str">
        <f>VLOOKUP(E2307,Translations!$A$1:$B$7,2,FALSE)</f>
        <v>Hovedstaden</v>
      </c>
      <c r="N2307" t="str">
        <f>VLOOKUP(D2307,Translations!$I$2:$K$101,2,FALSE)</f>
        <v>Gladsaxe</v>
      </c>
      <c r="O2307" t="str">
        <f>VLOOKUP(G2307,Translations!$M$2:$N$9,2,FALSE)</f>
        <v>[R2075] SARS-CoV-2-Ab, Epidemiologisk</v>
      </c>
      <c r="P2307" t="str">
        <f>VLOOKUP(F2307,Translations!$D$1:$F$13,2,FALSE)</f>
        <v>Ok</v>
      </c>
      <c r="Q2307" t="str">
        <f>VLOOKUP(F2307,Translations!$D$2:$G$13,4,FALSE)</f>
        <v>01 - Aktiv, bopæl i DK</v>
      </c>
      <c r="R2307" t="str">
        <f>VLOOKUP(H2307,Translations!$P$2:$Q$10,2,FALSE)</f>
        <v>1 - Selvstændigt sikret - med lægevalg</v>
      </c>
      <c r="S2307" t="str">
        <f>VLOOKUP(F2307,Translations!$D$2:$F$13,3,FALSE)</f>
        <v>Ja</v>
      </c>
    </row>
    <row r="2308" spans="1:19" x14ac:dyDescent="0.2">
      <c r="A2308" s="3">
        <v>43966</v>
      </c>
      <c r="B2308" t="s">
        <v>384</v>
      </c>
      <c r="C2308" t="s">
        <v>385</v>
      </c>
      <c r="D2308">
        <v>173</v>
      </c>
      <c r="E2308">
        <v>1084</v>
      </c>
      <c r="F2308" t="str">
        <f t="shared" si="80"/>
        <v>01</v>
      </c>
      <c r="G2308" t="s">
        <v>514</v>
      </c>
      <c r="H2308">
        <v>1</v>
      </c>
      <c r="I2308" t="s">
        <v>6</v>
      </c>
      <c r="J2308" t="s">
        <v>5</v>
      </c>
      <c r="K2308" t="s">
        <v>6</v>
      </c>
      <c r="L2308">
        <v>1</v>
      </c>
      <c r="M2308" t="str">
        <f>VLOOKUP(E2308,Translations!$A$1:$B$7,2,FALSE)</f>
        <v>Hovedstaden</v>
      </c>
      <c r="N2308" t="str">
        <f>VLOOKUP(D2308,Translations!$I$2:$K$101,2,FALSE)</f>
        <v>Lyngby-Taarbæk</v>
      </c>
      <c r="O2308" t="str">
        <f>VLOOKUP(G2308,Translations!$M$2:$N$9,2,FALSE)</f>
        <v>[R2075] SARS-CoV-2-Ab, Epidemiologisk</v>
      </c>
      <c r="P2308" t="str">
        <f>VLOOKUP(F2308,Translations!$D$1:$F$13,2,FALSE)</f>
        <v>Ok</v>
      </c>
      <c r="Q2308" t="str">
        <f>VLOOKUP(F2308,Translations!$D$2:$G$13,4,FALSE)</f>
        <v>01 - Aktiv, bopæl i DK</v>
      </c>
      <c r="R2308" t="str">
        <f>VLOOKUP(H2308,Translations!$P$2:$Q$10,2,FALSE)</f>
        <v>1 - Selvstændigt sikret - med lægevalg</v>
      </c>
      <c r="S2308" t="str">
        <f>VLOOKUP(F2308,Translations!$D$2:$F$13,3,FALSE)</f>
        <v>Ja</v>
      </c>
    </row>
    <row r="2309" spans="1:19" x14ac:dyDescent="0.2">
      <c r="A2309" s="3">
        <v>43966</v>
      </c>
      <c r="B2309" t="s">
        <v>384</v>
      </c>
      <c r="C2309" t="s">
        <v>385</v>
      </c>
      <c r="D2309">
        <v>330</v>
      </c>
      <c r="E2309">
        <v>1085</v>
      </c>
      <c r="F2309" t="str">
        <f t="shared" si="80"/>
        <v>01</v>
      </c>
      <c r="G2309" t="s">
        <v>514</v>
      </c>
      <c r="H2309">
        <v>1</v>
      </c>
      <c r="I2309" t="s">
        <v>6</v>
      </c>
      <c r="J2309" t="s">
        <v>5</v>
      </c>
      <c r="K2309" t="s">
        <v>6</v>
      </c>
      <c r="L2309">
        <v>1</v>
      </c>
      <c r="M2309" t="str">
        <f>VLOOKUP(E2309,Translations!$A$1:$B$7,2,FALSE)</f>
        <v>Sjælland</v>
      </c>
      <c r="N2309" t="str">
        <f>VLOOKUP(D2309,Translations!$I$2:$K$101,2,FALSE)</f>
        <v>Slagelse</v>
      </c>
      <c r="O2309" t="str">
        <f>VLOOKUP(G2309,Translations!$M$2:$N$9,2,FALSE)</f>
        <v>[R2075] SARS-CoV-2-Ab, Epidemiologisk</v>
      </c>
      <c r="P2309" t="str">
        <f>VLOOKUP(F2309,Translations!$D$1:$F$13,2,FALSE)</f>
        <v>Ok</v>
      </c>
      <c r="Q2309" t="str">
        <f>VLOOKUP(F2309,Translations!$D$2:$G$13,4,FALSE)</f>
        <v>01 - Aktiv, bopæl i DK</v>
      </c>
      <c r="R2309" t="str">
        <f>VLOOKUP(H2309,Translations!$P$2:$Q$10,2,FALSE)</f>
        <v>1 - Selvstændigt sikret - med lægevalg</v>
      </c>
      <c r="S2309" t="str">
        <f>VLOOKUP(F2309,Translations!$D$2:$F$13,3,FALSE)</f>
        <v>Ja</v>
      </c>
    </row>
    <row r="2310" spans="1:19" x14ac:dyDescent="0.2">
      <c r="A2310" s="3">
        <v>43966</v>
      </c>
      <c r="B2310" t="s">
        <v>384</v>
      </c>
      <c r="C2310" t="s">
        <v>385</v>
      </c>
      <c r="D2310">
        <v>340</v>
      </c>
      <c r="E2310">
        <v>1085</v>
      </c>
      <c r="F2310" t="str">
        <f t="shared" si="80"/>
        <v>01</v>
      </c>
      <c r="G2310" t="s">
        <v>514</v>
      </c>
      <c r="H2310">
        <v>1</v>
      </c>
      <c r="I2310" t="s">
        <v>6</v>
      </c>
      <c r="J2310" t="s">
        <v>5</v>
      </c>
      <c r="K2310" t="s">
        <v>6</v>
      </c>
      <c r="L2310">
        <v>1</v>
      </c>
      <c r="M2310" t="str">
        <f>VLOOKUP(E2310,Translations!$A$1:$B$7,2,FALSE)</f>
        <v>Sjælland</v>
      </c>
      <c r="N2310" t="str">
        <f>VLOOKUP(D2310,Translations!$I$2:$K$101,2,FALSE)</f>
        <v>Sorø</v>
      </c>
      <c r="O2310" t="str">
        <f>VLOOKUP(G2310,Translations!$M$2:$N$9,2,FALSE)</f>
        <v>[R2075] SARS-CoV-2-Ab, Epidemiologisk</v>
      </c>
      <c r="P2310" t="str">
        <f>VLOOKUP(F2310,Translations!$D$1:$F$13,2,FALSE)</f>
        <v>Ok</v>
      </c>
      <c r="Q2310" t="str">
        <f>VLOOKUP(F2310,Translations!$D$2:$G$13,4,FALSE)</f>
        <v>01 - Aktiv, bopæl i DK</v>
      </c>
      <c r="R2310" t="str">
        <f>VLOOKUP(H2310,Translations!$P$2:$Q$10,2,FALSE)</f>
        <v>1 - Selvstændigt sikret - med lægevalg</v>
      </c>
      <c r="S2310" t="str">
        <f>VLOOKUP(F2310,Translations!$D$2:$F$13,3,FALSE)</f>
        <v>Ja</v>
      </c>
    </row>
    <row r="2311" spans="1:19" x14ac:dyDescent="0.2">
      <c r="A2311" s="3">
        <v>43966</v>
      </c>
      <c r="B2311" t="s">
        <v>384</v>
      </c>
      <c r="C2311" t="s">
        <v>385</v>
      </c>
      <c r="D2311">
        <v>430</v>
      </c>
      <c r="E2311">
        <v>1083</v>
      </c>
      <c r="F2311" t="str">
        <f t="shared" si="80"/>
        <v>01</v>
      </c>
      <c r="G2311" t="s">
        <v>514</v>
      </c>
      <c r="H2311">
        <v>1</v>
      </c>
      <c r="I2311" t="s">
        <v>6</v>
      </c>
      <c r="J2311" t="s">
        <v>5</v>
      </c>
      <c r="K2311" t="s">
        <v>6</v>
      </c>
      <c r="L2311">
        <v>1</v>
      </c>
      <c r="M2311" t="str">
        <f>VLOOKUP(E2311,Translations!$A$1:$B$7,2,FALSE)</f>
        <v>Syddanmark</v>
      </c>
      <c r="N2311" t="str">
        <f>VLOOKUP(D2311,Translations!$I$2:$K$101,2,FALSE)</f>
        <v>Faaborg-Midtfyn</v>
      </c>
      <c r="O2311" t="str">
        <f>VLOOKUP(G2311,Translations!$M$2:$N$9,2,FALSE)</f>
        <v>[R2075] SARS-CoV-2-Ab, Epidemiologisk</v>
      </c>
      <c r="P2311" t="str">
        <f>VLOOKUP(F2311,Translations!$D$1:$F$13,2,FALSE)</f>
        <v>Ok</v>
      </c>
      <c r="Q2311" t="str">
        <f>VLOOKUP(F2311,Translations!$D$2:$G$13,4,FALSE)</f>
        <v>01 - Aktiv, bopæl i DK</v>
      </c>
      <c r="R2311" t="str">
        <f>VLOOKUP(H2311,Translations!$P$2:$Q$10,2,FALSE)</f>
        <v>1 - Selvstændigt sikret - med lægevalg</v>
      </c>
      <c r="S2311" t="str">
        <f>VLOOKUP(F2311,Translations!$D$2:$F$13,3,FALSE)</f>
        <v>Ja</v>
      </c>
    </row>
    <row r="2312" spans="1:19" x14ac:dyDescent="0.2">
      <c r="A2312" s="3">
        <v>43966</v>
      </c>
      <c r="B2312" t="s">
        <v>384</v>
      </c>
      <c r="C2312" t="s">
        <v>385</v>
      </c>
      <c r="D2312">
        <v>461</v>
      </c>
      <c r="E2312">
        <v>1083</v>
      </c>
      <c r="F2312" t="str">
        <f t="shared" si="80"/>
        <v>01</v>
      </c>
      <c r="G2312" t="s">
        <v>514</v>
      </c>
      <c r="H2312">
        <v>1</v>
      </c>
      <c r="I2312" t="s">
        <v>6</v>
      </c>
      <c r="J2312" t="s">
        <v>5</v>
      </c>
      <c r="K2312" t="s">
        <v>6</v>
      </c>
      <c r="L2312">
        <v>6</v>
      </c>
      <c r="M2312" t="str">
        <f>VLOOKUP(E2312,Translations!$A$1:$B$7,2,FALSE)</f>
        <v>Syddanmark</v>
      </c>
      <c r="N2312" t="str">
        <f>VLOOKUP(D2312,Translations!$I$2:$K$101,2,FALSE)</f>
        <v>Odense</v>
      </c>
      <c r="O2312" t="str">
        <f>VLOOKUP(G2312,Translations!$M$2:$N$9,2,FALSE)</f>
        <v>[R2075] SARS-CoV-2-Ab, Epidemiologisk</v>
      </c>
      <c r="P2312" t="str">
        <f>VLOOKUP(F2312,Translations!$D$1:$F$13,2,FALSE)</f>
        <v>Ok</v>
      </c>
      <c r="Q2312" t="str">
        <f>VLOOKUP(F2312,Translations!$D$2:$G$13,4,FALSE)</f>
        <v>01 - Aktiv, bopæl i DK</v>
      </c>
      <c r="R2312" t="str">
        <f>VLOOKUP(H2312,Translations!$P$2:$Q$10,2,FALSE)</f>
        <v>1 - Selvstændigt sikret - med lægevalg</v>
      </c>
      <c r="S2312" t="str">
        <f>VLOOKUP(F2312,Translations!$D$2:$F$13,3,FALSE)</f>
        <v>Ja</v>
      </c>
    </row>
    <row r="2313" spans="1:19" x14ac:dyDescent="0.2">
      <c r="A2313" s="3">
        <v>43966</v>
      </c>
      <c r="B2313" t="s">
        <v>384</v>
      </c>
      <c r="C2313" t="s">
        <v>385</v>
      </c>
      <c r="D2313">
        <v>480</v>
      </c>
      <c r="E2313">
        <v>1083</v>
      </c>
      <c r="F2313" t="str">
        <f t="shared" si="80"/>
        <v>01</v>
      </c>
      <c r="G2313" t="s">
        <v>514</v>
      </c>
      <c r="H2313">
        <v>1</v>
      </c>
      <c r="I2313" t="s">
        <v>6</v>
      </c>
      <c r="J2313" t="s">
        <v>5</v>
      </c>
      <c r="K2313" t="s">
        <v>6</v>
      </c>
      <c r="L2313">
        <v>2</v>
      </c>
      <c r="M2313" t="str">
        <f>VLOOKUP(E2313,Translations!$A$1:$B$7,2,FALSE)</f>
        <v>Syddanmark</v>
      </c>
      <c r="N2313" t="str">
        <f>VLOOKUP(D2313,Translations!$I$2:$K$101,2,FALSE)</f>
        <v>Nordfyns</v>
      </c>
      <c r="O2313" t="str">
        <f>VLOOKUP(G2313,Translations!$M$2:$N$9,2,FALSE)</f>
        <v>[R2075] SARS-CoV-2-Ab, Epidemiologisk</v>
      </c>
      <c r="P2313" t="str">
        <f>VLOOKUP(F2313,Translations!$D$1:$F$13,2,FALSE)</f>
        <v>Ok</v>
      </c>
      <c r="Q2313" t="str">
        <f>VLOOKUP(F2313,Translations!$D$2:$G$13,4,FALSE)</f>
        <v>01 - Aktiv, bopæl i DK</v>
      </c>
      <c r="R2313" t="str">
        <f>VLOOKUP(H2313,Translations!$P$2:$Q$10,2,FALSE)</f>
        <v>1 - Selvstændigt sikret - med lægevalg</v>
      </c>
      <c r="S2313" t="str">
        <f>VLOOKUP(F2313,Translations!$D$2:$F$13,3,FALSE)</f>
        <v>Ja</v>
      </c>
    </row>
    <row r="2314" spans="1:19" x14ac:dyDescent="0.2">
      <c r="A2314" s="3">
        <v>43966</v>
      </c>
      <c r="B2314" t="s">
        <v>384</v>
      </c>
      <c r="C2314" t="s">
        <v>385</v>
      </c>
      <c r="D2314">
        <v>706</v>
      </c>
      <c r="E2314">
        <v>1082</v>
      </c>
      <c r="F2314" t="str">
        <f t="shared" si="80"/>
        <v>01</v>
      </c>
      <c r="G2314" t="s">
        <v>514</v>
      </c>
      <c r="H2314">
        <v>1</v>
      </c>
      <c r="I2314" t="s">
        <v>6</v>
      </c>
      <c r="J2314" t="s">
        <v>5</v>
      </c>
      <c r="K2314" t="s">
        <v>6</v>
      </c>
      <c r="L2314">
        <v>1</v>
      </c>
      <c r="M2314" t="str">
        <f>VLOOKUP(E2314,Translations!$A$1:$B$7,2,FALSE)</f>
        <v>Midtjylland</v>
      </c>
      <c r="N2314" t="str">
        <f>VLOOKUP(D2314,Translations!$I$2:$K$101,2,FALSE)</f>
        <v>Syddjurs</v>
      </c>
      <c r="O2314" t="str">
        <f>VLOOKUP(G2314,Translations!$M$2:$N$9,2,FALSE)</f>
        <v>[R2075] SARS-CoV-2-Ab, Epidemiologisk</v>
      </c>
      <c r="P2314" t="str">
        <f>VLOOKUP(F2314,Translations!$D$1:$F$13,2,FALSE)</f>
        <v>Ok</v>
      </c>
      <c r="Q2314" t="str">
        <f>VLOOKUP(F2314,Translations!$D$2:$G$13,4,FALSE)</f>
        <v>01 - Aktiv, bopæl i DK</v>
      </c>
      <c r="R2314" t="str">
        <f>VLOOKUP(H2314,Translations!$P$2:$Q$10,2,FALSE)</f>
        <v>1 - Selvstændigt sikret - med lægevalg</v>
      </c>
      <c r="S2314" t="str">
        <f>VLOOKUP(F2314,Translations!$D$2:$F$13,3,FALSE)</f>
        <v>Ja</v>
      </c>
    </row>
    <row r="2315" spans="1:19" x14ac:dyDescent="0.2">
      <c r="A2315" s="3">
        <v>43966</v>
      </c>
      <c r="B2315" t="s">
        <v>384</v>
      </c>
      <c r="C2315" t="s">
        <v>386</v>
      </c>
      <c r="D2315">
        <v>787</v>
      </c>
      <c r="E2315">
        <v>1081</v>
      </c>
      <c r="F2315" t="str">
        <f t="shared" si="80"/>
        <v>01</v>
      </c>
      <c r="G2315" t="s">
        <v>512</v>
      </c>
      <c r="H2315">
        <v>1</v>
      </c>
      <c r="I2315" t="s">
        <v>6</v>
      </c>
      <c r="J2315" t="s">
        <v>5</v>
      </c>
      <c r="K2315" t="s">
        <v>6</v>
      </c>
      <c r="L2315">
        <v>1</v>
      </c>
      <c r="M2315" t="str">
        <f>VLOOKUP(E2315,Translations!$A$1:$B$7,2,FALSE)</f>
        <v>Nordjylland</v>
      </c>
      <c r="N2315" t="str">
        <f>VLOOKUP(D2315,Translations!$I$2:$K$101,2,FALSE)</f>
        <v>Thisted</v>
      </c>
      <c r="O2315" t="str">
        <f>VLOOKUP(G2315,Translations!$M$2:$N$9,2,FALSE)</f>
        <v>[X2074] SARS-CoV-2 (RNA), Testcenter</v>
      </c>
      <c r="P2315" t="str">
        <f>VLOOKUP(F2315,Translations!$D$1:$F$13,2,FALSE)</f>
        <v>Ok</v>
      </c>
      <c r="Q2315" t="str">
        <f>VLOOKUP(F2315,Translations!$D$2:$G$13,4,FALSE)</f>
        <v>01 - Aktiv, bopæl i DK</v>
      </c>
      <c r="R2315" t="str">
        <f>VLOOKUP(H2315,Translations!$P$2:$Q$10,2,FALSE)</f>
        <v>1 - Selvstændigt sikret - med lægevalg</v>
      </c>
      <c r="S2315" t="str">
        <f>VLOOKUP(F2315,Translations!$D$2:$F$13,3,FALSE)</f>
        <v>Ja</v>
      </c>
    </row>
    <row r="2316" spans="1:19" x14ac:dyDescent="0.2">
      <c r="A2316" s="3">
        <v>43968</v>
      </c>
      <c r="B2316" t="s">
        <v>131</v>
      </c>
      <c r="C2316" t="s">
        <v>174</v>
      </c>
      <c r="D2316">
        <v>0</v>
      </c>
      <c r="E2316">
        <v>0</v>
      </c>
      <c r="F2316" t="str">
        <f>"XX"</f>
        <v>XX</v>
      </c>
      <c r="G2316" t="s">
        <v>512</v>
      </c>
      <c r="H2316">
        <v>0</v>
      </c>
      <c r="I2316" t="s">
        <v>5</v>
      </c>
      <c r="J2316" t="s">
        <v>5</v>
      </c>
      <c r="K2316" t="s">
        <v>6</v>
      </c>
      <c r="L2316">
        <v>2</v>
      </c>
      <c r="M2316" t="str">
        <f>VLOOKUP(E2316,Translations!$A$1:$B$7,2,FALSE)</f>
        <v>Ukendt</v>
      </c>
      <c r="N2316" t="str">
        <f>VLOOKUP(D2316,Translations!$I$2:$K$101,2,FALSE)</f>
        <v>Ukendt</v>
      </c>
      <c r="O2316" t="str">
        <f>VLOOKUP(G2316,Translations!$M$2:$N$9,2,FALSE)</f>
        <v>[X2074] SARS-CoV-2 (RNA), Testcenter</v>
      </c>
      <c r="P2316" t="str">
        <f>VLOOKUP(F2316,Translations!$D$1:$F$13,2,FALSE)</f>
        <v>Ugyldigt CPR</v>
      </c>
      <c r="Q2316" t="str">
        <f>VLOOKUP(F2316,Translations!$D$2:$G$13,4,FALSE)</f>
        <v>XX - Ugyldigt CPR</v>
      </c>
      <c r="R2316" t="str">
        <f>VLOOKUP(H2316,Translations!$P$2:$Q$10,2,FALSE)</f>
        <v>0 - Ukendt / Ej fundet</v>
      </c>
      <c r="S2316" t="str">
        <f>VLOOKUP(F2316,Translations!$D$2:$F$13,3,FALSE)</f>
        <v>Nej</v>
      </c>
    </row>
    <row r="2317" spans="1:19" x14ac:dyDescent="0.2">
      <c r="A2317" s="3">
        <v>43968</v>
      </c>
      <c r="B2317" t="s">
        <v>131</v>
      </c>
      <c r="C2317" t="s">
        <v>174</v>
      </c>
      <c r="D2317">
        <v>101</v>
      </c>
      <c r="E2317">
        <v>1084</v>
      </c>
      <c r="F2317" t="str">
        <f t="shared" ref="F2317:F2339" si="81">"01"</f>
        <v>01</v>
      </c>
      <c r="G2317" t="s">
        <v>512</v>
      </c>
      <c r="H2317">
        <v>1</v>
      </c>
      <c r="I2317" t="s">
        <v>5</v>
      </c>
      <c r="J2317" t="s">
        <v>5</v>
      </c>
      <c r="K2317" t="s">
        <v>6</v>
      </c>
      <c r="L2317">
        <v>5</v>
      </c>
      <c r="M2317" t="str">
        <f>VLOOKUP(E2317,Translations!$A$1:$B$7,2,FALSE)</f>
        <v>Hovedstaden</v>
      </c>
      <c r="N2317" t="str">
        <f>VLOOKUP(D2317,Translations!$I$2:$K$101,2,FALSE)</f>
        <v>København</v>
      </c>
      <c r="O2317" t="str">
        <f>VLOOKUP(G2317,Translations!$M$2:$N$9,2,FALSE)</f>
        <v>[X2074] SARS-CoV-2 (RNA), Testcenter</v>
      </c>
      <c r="P2317" t="str">
        <f>VLOOKUP(F2317,Translations!$D$1:$F$13,2,FALSE)</f>
        <v>Ok</v>
      </c>
      <c r="Q2317" t="str">
        <f>VLOOKUP(F2317,Translations!$D$2:$G$13,4,FALSE)</f>
        <v>01 - Aktiv, bopæl i DK</v>
      </c>
      <c r="R2317" t="str">
        <f>VLOOKUP(H2317,Translations!$P$2:$Q$10,2,FALSE)</f>
        <v>1 - Selvstændigt sikret - med lægevalg</v>
      </c>
      <c r="S2317" t="str">
        <f>VLOOKUP(F2317,Translations!$D$2:$F$13,3,FALSE)</f>
        <v>Ja</v>
      </c>
    </row>
    <row r="2318" spans="1:19" x14ac:dyDescent="0.2">
      <c r="A2318" s="3">
        <v>43968</v>
      </c>
      <c r="B2318" t="s">
        <v>131</v>
      </c>
      <c r="C2318" t="s">
        <v>174</v>
      </c>
      <c r="D2318">
        <v>147</v>
      </c>
      <c r="E2318">
        <v>1084</v>
      </c>
      <c r="F2318" t="str">
        <f t="shared" si="81"/>
        <v>01</v>
      </c>
      <c r="G2318" t="s">
        <v>512</v>
      </c>
      <c r="H2318">
        <v>1</v>
      </c>
      <c r="I2318" t="s">
        <v>5</v>
      </c>
      <c r="J2318" t="s">
        <v>5</v>
      </c>
      <c r="K2318" t="s">
        <v>6</v>
      </c>
      <c r="L2318">
        <v>1</v>
      </c>
      <c r="M2318" t="str">
        <f>VLOOKUP(E2318,Translations!$A$1:$B$7,2,FALSE)</f>
        <v>Hovedstaden</v>
      </c>
      <c r="N2318" t="str">
        <f>VLOOKUP(D2318,Translations!$I$2:$K$101,2,FALSE)</f>
        <v>Frederiksberg</v>
      </c>
      <c r="O2318" t="str">
        <f>VLOOKUP(G2318,Translations!$M$2:$N$9,2,FALSE)</f>
        <v>[X2074] SARS-CoV-2 (RNA), Testcenter</v>
      </c>
      <c r="P2318" t="str">
        <f>VLOOKUP(F2318,Translations!$D$1:$F$13,2,FALSE)</f>
        <v>Ok</v>
      </c>
      <c r="Q2318" t="str">
        <f>VLOOKUP(F2318,Translations!$D$2:$G$13,4,FALSE)</f>
        <v>01 - Aktiv, bopæl i DK</v>
      </c>
      <c r="R2318" t="str">
        <f>VLOOKUP(H2318,Translations!$P$2:$Q$10,2,FALSE)</f>
        <v>1 - Selvstændigt sikret - med lægevalg</v>
      </c>
      <c r="S2318" t="str">
        <f>VLOOKUP(F2318,Translations!$D$2:$F$13,3,FALSE)</f>
        <v>Ja</v>
      </c>
    </row>
    <row r="2319" spans="1:19" x14ac:dyDescent="0.2">
      <c r="A2319" s="3">
        <v>43968</v>
      </c>
      <c r="B2319" t="s">
        <v>131</v>
      </c>
      <c r="C2319" t="s">
        <v>174</v>
      </c>
      <c r="D2319">
        <v>151</v>
      </c>
      <c r="E2319">
        <v>1084</v>
      </c>
      <c r="F2319" t="str">
        <f t="shared" si="81"/>
        <v>01</v>
      </c>
      <c r="G2319" t="s">
        <v>512</v>
      </c>
      <c r="H2319">
        <v>1</v>
      </c>
      <c r="I2319" t="s">
        <v>5</v>
      </c>
      <c r="J2319" t="s">
        <v>5</v>
      </c>
      <c r="K2319" t="s">
        <v>6</v>
      </c>
      <c r="L2319">
        <v>25</v>
      </c>
      <c r="M2319" t="str">
        <f>VLOOKUP(E2319,Translations!$A$1:$B$7,2,FALSE)</f>
        <v>Hovedstaden</v>
      </c>
      <c r="N2319" t="str">
        <f>VLOOKUP(D2319,Translations!$I$2:$K$101,2,FALSE)</f>
        <v>Ballerup</v>
      </c>
      <c r="O2319" t="str">
        <f>VLOOKUP(G2319,Translations!$M$2:$N$9,2,FALSE)</f>
        <v>[X2074] SARS-CoV-2 (RNA), Testcenter</v>
      </c>
      <c r="P2319" t="str">
        <f>VLOOKUP(F2319,Translations!$D$1:$F$13,2,FALSE)</f>
        <v>Ok</v>
      </c>
      <c r="Q2319" t="str">
        <f>VLOOKUP(F2319,Translations!$D$2:$G$13,4,FALSE)</f>
        <v>01 - Aktiv, bopæl i DK</v>
      </c>
      <c r="R2319" t="str">
        <f>VLOOKUP(H2319,Translations!$P$2:$Q$10,2,FALSE)</f>
        <v>1 - Selvstændigt sikret - med lægevalg</v>
      </c>
      <c r="S2319" t="str">
        <f>VLOOKUP(F2319,Translations!$D$2:$F$13,3,FALSE)</f>
        <v>Ja</v>
      </c>
    </row>
    <row r="2320" spans="1:19" x14ac:dyDescent="0.2">
      <c r="A2320" s="3">
        <v>43968</v>
      </c>
      <c r="B2320" t="s">
        <v>131</v>
      </c>
      <c r="C2320" t="s">
        <v>174</v>
      </c>
      <c r="D2320">
        <v>153</v>
      </c>
      <c r="E2320">
        <v>1084</v>
      </c>
      <c r="F2320" t="str">
        <f t="shared" si="81"/>
        <v>01</v>
      </c>
      <c r="G2320" t="s">
        <v>512</v>
      </c>
      <c r="H2320">
        <v>1</v>
      </c>
      <c r="I2320" t="s">
        <v>5</v>
      </c>
      <c r="J2320" t="s">
        <v>5</v>
      </c>
      <c r="K2320" t="s">
        <v>6</v>
      </c>
      <c r="L2320">
        <v>2</v>
      </c>
      <c r="M2320" t="str">
        <f>VLOOKUP(E2320,Translations!$A$1:$B$7,2,FALSE)</f>
        <v>Hovedstaden</v>
      </c>
      <c r="N2320" t="str">
        <f>VLOOKUP(D2320,Translations!$I$2:$K$101,2,FALSE)</f>
        <v>Brøndby</v>
      </c>
      <c r="O2320" t="str">
        <f>VLOOKUP(G2320,Translations!$M$2:$N$9,2,FALSE)</f>
        <v>[X2074] SARS-CoV-2 (RNA), Testcenter</v>
      </c>
      <c r="P2320" t="str">
        <f>VLOOKUP(F2320,Translations!$D$1:$F$13,2,FALSE)</f>
        <v>Ok</v>
      </c>
      <c r="Q2320" t="str">
        <f>VLOOKUP(F2320,Translations!$D$2:$G$13,4,FALSE)</f>
        <v>01 - Aktiv, bopæl i DK</v>
      </c>
      <c r="R2320" t="str">
        <f>VLOOKUP(H2320,Translations!$P$2:$Q$10,2,FALSE)</f>
        <v>1 - Selvstændigt sikret - med lægevalg</v>
      </c>
      <c r="S2320" t="str">
        <f>VLOOKUP(F2320,Translations!$D$2:$F$13,3,FALSE)</f>
        <v>Ja</v>
      </c>
    </row>
    <row r="2321" spans="1:19" x14ac:dyDescent="0.2">
      <c r="A2321" s="3">
        <v>43968</v>
      </c>
      <c r="B2321" t="s">
        <v>131</v>
      </c>
      <c r="C2321" t="s">
        <v>174</v>
      </c>
      <c r="D2321">
        <v>157</v>
      </c>
      <c r="E2321">
        <v>1084</v>
      </c>
      <c r="F2321" t="str">
        <f t="shared" si="81"/>
        <v>01</v>
      </c>
      <c r="G2321" t="s">
        <v>512</v>
      </c>
      <c r="H2321">
        <v>1</v>
      </c>
      <c r="I2321" t="s">
        <v>5</v>
      </c>
      <c r="J2321" t="s">
        <v>5</v>
      </c>
      <c r="K2321" t="s">
        <v>6</v>
      </c>
      <c r="L2321">
        <v>1</v>
      </c>
      <c r="M2321" t="str">
        <f>VLOOKUP(E2321,Translations!$A$1:$B$7,2,FALSE)</f>
        <v>Hovedstaden</v>
      </c>
      <c r="N2321" t="str">
        <f>VLOOKUP(D2321,Translations!$I$2:$K$101,2,FALSE)</f>
        <v>Gentofte</v>
      </c>
      <c r="O2321" t="str">
        <f>VLOOKUP(G2321,Translations!$M$2:$N$9,2,FALSE)</f>
        <v>[X2074] SARS-CoV-2 (RNA), Testcenter</v>
      </c>
      <c r="P2321" t="str">
        <f>VLOOKUP(F2321,Translations!$D$1:$F$13,2,FALSE)</f>
        <v>Ok</v>
      </c>
      <c r="Q2321" t="str">
        <f>VLOOKUP(F2321,Translations!$D$2:$G$13,4,FALSE)</f>
        <v>01 - Aktiv, bopæl i DK</v>
      </c>
      <c r="R2321" t="str">
        <f>VLOOKUP(H2321,Translations!$P$2:$Q$10,2,FALSE)</f>
        <v>1 - Selvstændigt sikret - med lægevalg</v>
      </c>
      <c r="S2321" t="str">
        <f>VLOOKUP(F2321,Translations!$D$2:$F$13,3,FALSE)</f>
        <v>Ja</v>
      </c>
    </row>
    <row r="2322" spans="1:19" x14ac:dyDescent="0.2">
      <c r="A2322" s="3">
        <v>43968</v>
      </c>
      <c r="B2322" t="s">
        <v>131</v>
      </c>
      <c r="C2322" t="s">
        <v>174</v>
      </c>
      <c r="D2322">
        <v>159</v>
      </c>
      <c r="E2322">
        <v>1084</v>
      </c>
      <c r="F2322" t="str">
        <f t="shared" si="81"/>
        <v>01</v>
      </c>
      <c r="G2322" t="s">
        <v>512</v>
      </c>
      <c r="H2322">
        <v>1</v>
      </c>
      <c r="I2322" t="s">
        <v>5</v>
      </c>
      <c r="J2322" t="s">
        <v>5</v>
      </c>
      <c r="K2322" t="s">
        <v>6</v>
      </c>
      <c r="L2322">
        <v>4</v>
      </c>
      <c r="M2322" t="str">
        <f>VLOOKUP(E2322,Translations!$A$1:$B$7,2,FALSE)</f>
        <v>Hovedstaden</v>
      </c>
      <c r="N2322" t="str">
        <f>VLOOKUP(D2322,Translations!$I$2:$K$101,2,FALSE)</f>
        <v>Gladsaxe</v>
      </c>
      <c r="O2322" t="str">
        <f>VLOOKUP(G2322,Translations!$M$2:$N$9,2,FALSE)</f>
        <v>[X2074] SARS-CoV-2 (RNA), Testcenter</v>
      </c>
      <c r="P2322" t="str">
        <f>VLOOKUP(F2322,Translations!$D$1:$F$13,2,FALSE)</f>
        <v>Ok</v>
      </c>
      <c r="Q2322" t="str">
        <f>VLOOKUP(F2322,Translations!$D$2:$G$13,4,FALSE)</f>
        <v>01 - Aktiv, bopæl i DK</v>
      </c>
      <c r="R2322" t="str">
        <f>VLOOKUP(H2322,Translations!$P$2:$Q$10,2,FALSE)</f>
        <v>1 - Selvstændigt sikret - med lægevalg</v>
      </c>
      <c r="S2322" t="str">
        <f>VLOOKUP(F2322,Translations!$D$2:$F$13,3,FALSE)</f>
        <v>Ja</v>
      </c>
    </row>
    <row r="2323" spans="1:19" x14ac:dyDescent="0.2">
      <c r="A2323" s="3">
        <v>43968</v>
      </c>
      <c r="B2323" t="s">
        <v>131</v>
      </c>
      <c r="C2323" t="s">
        <v>174</v>
      </c>
      <c r="D2323">
        <v>163</v>
      </c>
      <c r="E2323">
        <v>1084</v>
      </c>
      <c r="F2323" t="str">
        <f t="shared" si="81"/>
        <v>01</v>
      </c>
      <c r="G2323" t="s">
        <v>512</v>
      </c>
      <c r="H2323">
        <v>1</v>
      </c>
      <c r="I2323" t="s">
        <v>5</v>
      </c>
      <c r="J2323" t="s">
        <v>5</v>
      </c>
      <c r="K2323" t="s">
        <v>6</v>
      </c>
      <c r="L2323">
        <v>6</v>
      </c>
      <c r="M2323" t="str">
        <f>VLOOKUP(E2323,Translations!$A$1:$B$7,2,FALSE)</f>
        <v>Hovedstaden</v>
      </c>
      <c r="N2323" t="str">
        <f>VLOOKUP(D2323,Translations!$I$2:$K$101,2,FALSE)</f>
        <v>Herlev</v>
      </c>
      <c r="O2323" t="str">
        <f>VLOOKUP(G2323,Translations!$M$2:$N$9,2,FALSE)</f>
        <v>[X2074] SARS-CoV-2 (RNA), Testcenter</v>
      </c>
      <c r="P2323" t="str">
        <f>VLOOKUP(F2323,Translations!$D$1:$F$13,2,FALSE)</f>
        <v>Ok</v>
      </c>
      <c r="Q2323" t="str">
        <f>VLOOKUP(F2323,Translations!$D$2:$G$13,4,FALSE)</f>
        <v>01 - Aktiv, bopæl i DK</v>
      </c>
      <c r="R2323" t="str">
        <f>VLOOKUP(H2323,Translations!$P$2:$Q$10,2,FALSE)</f>
        <v>1 - Selvstændigt sikret - med lægevalg</v>
      </c>
      <c r="S2323" t="str">
        <f>VLOOKUP(F2323,Translations!$D$2:$F$13,3,FALSE)</f>
        <v>Ja</v>
      </c>
    </row>
    <row r="2324" spans="1:19" x14ac:dyDescent="0.2">
      <c r="A2324" s="3">
        <v>43968</v>
      </c>
      <c r="B2324" t="s">
        <v>131</v>
      </c>
      <c r="C2324" t="s">
        <v>174</v>
      </c>
      <c r="D2324">
        <v>165</v>
      </c>
      <c r="E2324">
        <v>1084</v>
      </c>
      <c r="F2324" t="str">
        <f t="shared" si="81"/>
        <v>01</v>
      </c>
      <c r="G2324" t="s">
        <v>512</v>
      </c>
      <c r="H2324">
        <v>1</v>
      </c>
      <c r="I2324" t="s">
        <v>5</v>
      </c>
      <c r="J2324" t="s">
        <v>5</v>
      </c>
      <c r="K2324" t="s">
        <v>6</v>
      </c>
      <c r="L2324">
        <v>1</v>
      </c>
      <c r="M2324" t="str">
        <f>VLOOKUP(E2324,Translations!$A$1:$B$7,2,FALSE)</f>
        <v>Hovedstaden</v>
      </c>
      <c r="N2324" t="str">
        <f>VLOOKUP(D2324,Translations!$I$2:$K$101,2,FALSE)</f>
        <v>Albertslund</v>
      </c>
      <c r="O2324" t="str">
        <f>VLOOKUP(G2324,Translations!$M$2:$N$9,2,FALSE)</f>
        <v>[X2074] SARS-CoV-2 (RNA), Testcenter</v>
      </c>
      <c r="P2324" t="str">
        <f>VLOOKUP(F2324,Translations!$D$1:$F$13,2,FALSE)</f>
        <v>Ok</v>
      </c>
      <c r="Q2324" t="str">
        <f>VLOOKUP(F2324,Translations!$D$2:$G$13,4,FALSE)</f>
        <v>01 - Aktiv, bopæl i DK</v>
      </c>
      <c r="R2324" t="str">
        <f>VLOOKUP(H2324,Translations!$P$2:$Q$10,2,FALSE)</f>
        <v>1 - Selvstændigt sikret - med lægevalg</v>
      </c>
      <c r="S2324" t="str">
        <f>VLOOKUP(F2324,Translations!$D$2:$F$13,3,FALSE)</f>
        <v>Ja</v>
      </c>
    </row>
    <row r="2325" spans="1:19" x14ac:dyDescent="0.2">
      <c r="A2325" s="3">
        <v>43968</v>
      </c>
      <c r="B2325" t="s">
        <v>131</v>
      </c>
      <c r="C2325" t="s">
        <v>174</v>
      </c>
      <c r="D2325">
        <v>169</v>
      </c>
      <c r="E2325">
        <v>1084</v>
      </c>
      <c r="F2325" t="str">
        <f t="shared" si="81"/>
        <v>01</v>
      </c>
      <c r="G2325" t="s">
        <v>512</v>
      </c>
      <c r="H2325">
        <v>1</v>
      </c>
      <c r="I2325" t="s">
        <v>5</v>
      </c>
      <c r="J2325" t="s">
        <v>5</v>
      </c>
      <c r="K2325" t="s">
        <v>6</v>
      </c>
      <c r="L2325">
        <v>1</v>
      </c>
      <c r="M2325" t="str">
        <f>VLOOKUP(E2325,Translations!$A$1:$B$7,2,FALSE)</f>
        <v>Hovedstaden</v>
      </c>
      <c r="N2325" t="str">
        <f>VLOOKUP(D2325,Translations!$I$2:$K$101,2,FALSE)</f>
        <v>Høje-Taastrup</v>
      </c>
      <c r="O2325" t="str">
        <f>VLOOKUP(G2325,Translations!$M$2:$N$9,2,FALSE)</f>
        <v>[X2074] SARS-CoV-2 (RNA), Testcenter</v>
      </c>
      <c r="P2325" t="str">
        <f>VLOOKUP(F2325,Translations!$D$1:$F$13,2,FALSE)</f>
        <v>Ok</v>
      </c>
      <c r="Q2325" t="str">
        <f>VLOOKUP(F2325,Translations!$D$2:$G$13,4,FALSE)</f>
        <v>01 - Aktiv, bopæl i DK</v>
      </c>
      <c r="R2325" t="str">
        <f>VLOOKUP(H2325,Translations!$P$2:$Q$10,2,FALSE)</f>
        <v>1 - Selvstændigt sikret - med lægevalg</v>
      </c>
      <c r="S2325" t="str">
        <f>VLOOKUP(F2325,Translations!$D$2:$F$13,3,FALSE)</f>
        <v>Ja</v>
      </c>
    </row>
    <row r="2326" spans="1:19" x14ac:dyDescent="0.2">
      <c r="A2326" s="3">
        <v>43968</v>
      </c>
      <c r="B2326" t="s">
        <v>131</v>
      </c>
      <c r="C2326" t="s">
        <v>174</v>
      </c>
      <c r="D2326">
        <v>175</v>
      </c>
      <c r="E2326">
        <v>1084</v>
      </c>
      <c r="F2326" t="str">
        <f t="shared" si="81"/>
        <v>01</v>
      </c>
      <c r="G2326" t="s">
        <v>512</v>
      </c>
      <c r="H2326">
        <v>1</v>
      </c>
      <c r="I2326" t="s">
        <v>5</v>
      </c>
      <c r="J2326" t="s">
        <v>5</v>
      </c>
      <c r="K2326" t="s">
        <v>6</v>
      </c>
      <c r="L2326">
        <v>5</v>
      </c>
      <c r="M2326" t="str">
        <f>VLOOKUP(E2326,Translations!$A$1:$B$7,2,FALSE)</f>
        <v>Hovedstaden</v>
      </c>
      <c r="N2326" t="str">
        <f>VLOOKUP(D2326,Translations!$I$2:$K$101,2,FALSE)</f>
        <v>Rødovre</v>
      </c>
      <c r="O2326" t="str">
        <f>VLOOKUP(G2326,Translations!$M$2:$N$9,2,FALSE)</f>
        <v>[X2074] SARS-CoV-2 (RNA), Testcenter</v>
      </c>
      <c r="P2326" t="str">
        <f>VLOOKUP(F2326,Translations!$D$1:$F$13,2,FALSE)</f>
        <v>Ok</v>
      </c>
      <c r="Q2326" t="str">
        <f>VLOOKUP(F2326,Translations!$D$2:$G$13,4,FALSE)</f>
        <v>01 - Aktiv, bopæl i DK</v>
      </c>
      <c r="R2326" t="str">
        <f>VLOOKUP(H2326,Translations!$P$2:$Q$10,2,FALSE)</f>
        <v>1 - Selvstændigt sikret - med lægevalg</v>
      </c>
      <c r="S2326" t="str">
        <f>VLOOKUP(F2326,Translations!$D$2:$F$13,3,FALSE)</f>
        <v>Ja</v>
      </c>
    </row>
    <row r="2327" spans="1:19" x14ac:dyDescent="0.2">
      <c r="A2327" s="3">
        <v>43968</v>
      </c>
      <c r="B2327" t="s">
        <v>131</v>
      </c>
      <c r="C2327" t="s">
        <v>174</v>
      </c>
      <c r="D2327">
        <v>190</v>
      </c>
      <c r="E2327">
        <v>1084</v>
      </c>
      <c r="F2327" t="str">
        <f t="shared" si="81"/>
        <v>01</v>
      </c>
      <c r="G2327" t="s">
        <v>512</v>
      </c>
      <c r="H2327">
        <v>1</v>
      </c>
      <c r="I2327" t="s">
        <v>5</v>
      </c>
      <c r="J2327" t="s">
        <v>5</v>
      </c>
      <c r="K2327" t="s">
        <v>6</v>
      </c>
      <c r="L2327">
        <v>2</v>
      </c>
      <c r="M2327" t="str">
        <f>VLOOKUP(E2327,Translations!$A$1:$B$7,2,FALSE)</f>
        <v>Hovedstaden</v>
      </c>
      <c r="N2327" t="str">
        <f>VLOOKUP(D2327,Translations!$I$2:$K$101,2,FALSE)</f>
        <v>Furesø</v>
      </c>
      <c r="O2327" t="str">
        <f>VLOOKUP(G2327,Translations!$M$2:$N$9,2,FALSE)</f>
        <v>[X2074] SARS-CoV-2 (RNA), Testcenter</v>
      </c>
      <c r="P2327" t="str">
        <f>VLOOKUP(F2327,Translations!$D$1:$F$13,2,FALSE)</f>
        <v>Ok</v>
      </c>
      <c r="Q2327" t="str">
        <f>VLOOKUP(F2327,Translations!$D$2:$G$13,4,FALSE)</f>
        <v>01 - Aktiv, bopæl i DK</v>
      </c>
      <c r="R2327" t="str">
        <f>VLOOKUP(H2327,Translations!$P$2:$Q$10,2,FALSE)</f>
        <v>1 - Selvstændigt sikret - med lægevalg</v>
      </c>
      <c r="S2327" t="str">
        <f>VLOOKUP(F2327,Translations!$D$2:$F$13,3,FALSE)</f>
        <v>Ja</v>
      </c>
    </row>
    <row r="2328" spans="1:19" x14ac:dyDescent="0.2">
      <c r="A2328" s="3">
        <v>43968</v>
      </c>
      <c r="B2328" t="s">
        <v>131</v>
      </c>
      <c r="C2328" t="s">
        <v>174</v>
      </c>
      <c r="D2328">
        <v>219</v>
      </c>
      <c r="E2328">
        <v>1084</v>
      </c>
      <c r="F2328" t="str">
        <f t="shared" si="81"/>
        <v>01</v>
      </c>
      <c r="G2328" t="s">
        <v>512</v>
      </c>
      <c r="H2328">
        <v>1</v>
      </c>
      <c r="I2328" t="s">
        <v>5</v>
      </c>
      <c r="J2328" t="s">
        <v>5</v>
      </c>
      <c r="K2328" t="s">
        <v>6</v>
      </c>
      <c r="L2328">
        <v>1</v>
      </c>
      <c r="M2328" t="str">
        <f>VLOOKUP(E2328,Translations!$A$1:$B$7,2,FALSE)</f>
        <v>Hovedstaden</v>
      </c>
      <c r="N2328" t="str">
        <f>VLOOKUP(D2328,Translations!$I$2:$K$101,2,FALSE)</f>
        <v>Hillerød</v>
      </c>
      <c r="O2328" t="str">
        <f>VLOOKUP(G2328,Translations!$M$2:$N$9,2,FALSE)</f>
        <v>[X2074] SARS-CoV-2 (RNA), Testcenter</v>
      </c>
      <c r="P2328" t="str">
        <f>VLOOKUP(F2328,Translations!$D$1:$F$13,2,FALSE)</f>
        <v>Ok</v>
      </c>
      <c r="Q2328" t="str">
        <f>VLOOKUP(F2328,Translations!$D$2:$G$13,4,FALSE)</f>
        <v>01 - Aktiv, bopæl i DK</v>
      </c>
      <c r="R2328" t="str">
        <f>VLOOKUP(H2328,Translations!$P$2:$Q$10,2,FALSE)</f>
        <v>1 - Selvstændigt sikret - med lægevalg</v>
      </c>
      <c r="S2328" t="str">
        <f>VLOOKUP(F2328,Translations!$D$2:$F$13,3,FALSE)</f>
        <v>Ja</v>
      </c>
    </row>
    <row r="2329" spans="1:19" x14ac:dyDescent="0.2">
      <c r="A2329" s="3">
        <v>43968</v>
      </c>
      <c r="B2329" t="s">
        <v>131</v>
      </c>
      <c r="C2329" t="s">
        <v>174</v>
      </c>
      <c r="D2329">
        <v>240</v>
      </c>
      <c r="E2329">
        <v>1084</v>
      </c>
      <c r="F2329" t="str">
        <f t="shared" si="81"/>
        <v>01</v>
      </c>
      <c r="G2329" t="s">
        <v>512</v>
      </c>
      <c r="H2329">
        <v>1</v>
      </c>
      <c r="I2329" t="s">
        <v>5</v>
      </c>
      <c r="J2329" t="s">
        <v>5</v>
      </c>
      <c r="K2329" t="s">
        <v>6</v>
      </c>
      <c r="L2329">
        <v>6</v>
      </c>
      <c r="M2329" t="str">
        <f>VLOOKUP(E2329,Translations!$A$1:$B$7,2,FALSE)</f>
        <v>Hovedstaden</v>
      </c>
      <c r="N2329" t="str">
        <f>VLOOKUP(D2329,Translations!$I$2:$K$101,2,FALSE)</f>
        <v>Egedal</v>
      </c>
      <c r="O2329" t="str">
        <f>VLOOKUP(G2329,Translations!$M$2:$N$9,2,FALSE)</f>
        <v>[X2074] SARS-CoV-2 (RNA), Testcenter</v>
      </c>
      <c r="P2329" t="str">
        <f>VLOOKUP(F2329,Translations!$D$1:$F$13,2,FALSE)</f>
        <v>Ok</v>
      </c>
      <c r="Q2329" t="str">
        <f>VLOOKUP(F2329,Translations!$D$2:$G$13,4,FALSE)</f>
        <v>01 - Aktiv, bopæl i DK</v>
      </c>
      <c r="R2329" t="str">
        <f>VLOOKUP(H2329,Translations!$P$2:$Q$10,2,FALSE)</f>
        <v>1 - Selvstændigt sikret - med lægevalg</v>
      </c>
      <c r="S2329" t="str">
        <f>VLOOKUP(F2329,Translations!$D$2:$F$13,3,FALSE)</f>
        <v>Ja</v>
      </c>
    </row>
    <row r="2330" spans="1:19" x14ac:dyDescent="0.2">
      <c r="A2330" s="3">
        <v>43968</v>
      </c>
      <c r="B2330" t="s">
        <v>131</v>
      </c>
      <c r="C2330" t="s">
        <v>174</v>
      </c>
      <c r="D2330">
        <v>250</v>
      </c>
      <c r="E2330">
        <v>1084</v>
      </c>
      <c r="F2330" t="str">
        <f t="shared" si="81"/>
        <v>01</v>
      </c>
      <c r="G2330" t="s">
        <v>512</v>
      </c>
      <c r="H2330">
        <v>1</v>
      </c>
      <c r="I2330" t="s">
        <v>5</v>
      </c>
      <c r="J2330" t="s">
        <v>5</v>
      </c>
      <c r="K2330" t="s">
        <v>6</v>
      </c>
      <c r="L2330">
        <v>1</v>
      </c>
      <c r="M2330" t="str">
        <f>VLOOKUP(E2330,Translations!$A$1:$B$7,2,FALSE)</f>
        <v>Hovedstaden</v>
      </c>
      <c r="N2330" t="str">
        <f>VLOOKUP(D2330,Translations!$I$2:$K$101,2,FALSE)</f>
        <v>Frederikssund</v>
      </c>
      <c r="O2330" t="str">
        <f>VLOOKUP(G2330,Translations!$M$2:$N$9,2,FALSE)</f>
        <v>[X2074] SARS-CoV-2 (RNA), Testcenter</v>
      </c>
      <c r="P2330" t="str">
        <f>VLOOKUP(F2330,Translations!$D$1:$F$13,2,FALSE)</f>
        <v>Ok</v>
      </c>
      <c r="Q2330" t="str">
        <f>VLOOKUP(F2330,Translations!$D$2:$G$13,4,FALSE)</f>
        <v>01 - Aktiv, bopæl i DK</v>
      </c>
      <c r="R2330" t="str">
        <f>VLOOKUP(H2330,Translations!$P$2:$Q$10,2,FALSE)</f>
        <v>1 - Selvstændigt sikret - med lægevalg</v>
      </c>
      <c r="S2330" t="str">
        <f>VLOOKUP(F2330,Translations!$D$2:$F$13,3,FALSE)</f>
        <v>Ja</v>
      </c>
    </row>
    <row r="2331" spans="1:19" x14ac:dyDescent="0.2">
      <c r="A2331" s="3">
        <v>43968</v>
      </c>
      <c r="B2331" t="s">
        <v>131</v>
      </c>
      <c r="C2331" t="s">
        <v>174</v>
      </c>
      <c r="D2331">
        <v>253</v>
      </c>
      <c r="E2331">
        <v>1085</v>
      </c>
      <c r="F2331" t="str">
        <f t="shared" si="81"/>
        <v>01</v>
      </c>
      <c r="G2331" t="s">
        <v>512</v>
      </c>
      <c r="H2331">
        <v>1</v>
      </c>
      <c r="I2331" t="s">
        <v>5</v>
      </c>
      <c r="J2331" t="s">
        <v>5</v>
      </c>
      <c r="K2331" t="s">
        <v>6</v>
      </c>
      <c r="L2331">
        <v>1</v>
      </c>
      <c r="M2331" t="str">
        <f>VLOOKUP(E2331,Translations!$A$1:$B$7,2,FALSE)</f>
        <v>Sjælland</v>
      </c>
      <c r="N2331" t="str">
        <f>VLOOKUP(D2331,Translations!$I$2:$K$101,2,FALSE)</f>
        <v>Greve</v>
      </c>
      <c r="O2331" t="str">
        <f>VLOOKUP(G2331,Translations!$M$2:$N$9,2,FALSE)</f>
        <v>[X2074] SARS-CoV-2 (RNA), Testcenter</v>
      </c>
      <c r="P2331" t="str">
        <f>VLOOKUP(F2331,Translations!$D$1:$F$13,2,FALSE)</f>
        <v>Ok</v>
      </c>
      <c r="Q2331" t="str">
        <f>VLOOKUP(F2331,Translations!$D$2:$G$13,4,FALSE)</f>
        <v>01 - Aktiv, bopæl i DK</v>
      </c>
      <c r="R2331" t="str">
        <f>VLOOKUP(H2331,Translations!$P$2:$Q$10,2,FALSE)</f>
        <v>1 - Selvstændigt sikret - med lægevalg</v>
      </c>
      <c r="S2331" t="str">
        <f>VLOOKUP(F2331,Translations!$D$2:$F$13,3,FALSE)</f>
        <v>Ja</v>
      </c>
    </row>
    <row r="2332" spans="1:19" x14ac:dyDescent="0.2">
      <c r="A2332" s="3">
        <v>43968</v>
      </c>
      <c r="B2332" t="s">
        <v>131</v>
      </c>
      <c r="C2332" t="s">
        <v>174</v>
      </c>
      <c r="D2332">
        <v>259</v>
      </c>
      <c r="E2332">
        <v>1085</v>
      </c>
      <c r="F2332" t="str">
        <f t="shared" si="81"/>
        <v>01</v>
      </c>
      <c r="G2332" t="s">
        <v>512</v>
      </c>
      <c r="H2332">
        <v>1</v>
      </c>
      <c r="I2332" t="s">
        <v>5</v>
      </c>
      <c r="J2332" t="s">
        <v>5</v>
      </c>
      <c r="K2332" t="s">
        <v>6</v>
      </c>
      <c r="L2332">
        <v>2</v>
      </c>
      <c r="M2332" t="str">
        <f>VLOOKUP(E2332,Translations!$A$1:$B$7,2,FALSE)</f>
        <v>Sjælland</v>
      </c>
      <c r="N2332" t="str">
        <f>VLOOKUP(D2332,Translations!$I$2:$K$101,2,FALSE)</f>
        <v>Køge</v>
      </c>
      <c r="O2332" t="str">
        <f>VLOOKUP(G2332,Translations!$M$2:$N$9,2,FALSE)</f>
        <v>[X2074] SARS-CoV-2 (RNA), Testcenter</v>
      </c>
      <c r="P2332" t="str">
        <f>VLOOKUP(F2332,Translations!$D$1:$F$13,2,FALSE)</f>
        <v>Ok</v>
      </c>
      <c r="Q2332" t="str">
        <f>VLOOKUP(F2332,Translations!$D$2:$G$13,4,FALSE)</f>
        <v>01 - Aktiv, bopæl i DK</v>
      </c>
      <c r="R2332" t="str">
        <f>VLOOKUP(H2332,Translations!$P$2:$Q$10,2,FALSE)</f>
        <v>1 - Selvstændigt sikret - med lægevalg</v>
      </c>
      <c r="S2332" t="str">
        <f>VLOOKUP(F2332,Translations!$D$2:$F$13,3,FALSE)</f>
        <v>Ja</v>
      </c>
    </row>
    <row r="2333" spans="1:19" x14ac:dyDescent="0.2">
      <c r="A2333" s="3">
        <v>43968</v>
      </c>
      <c r="B2333" t="s">
        <v>131</v>
      </c>
      <c r="C2333" t="s">
        <v>174</v>
      </c>
      <c r="D2333">
        <v>265</v>
      </c>
      <c r="E2333">
        <v>1085</v>
      </c>
      <c r="F2333" t="str">
        <f t="shared" si="81"/>
        <v>01</v>
      </c>
      <c r="G2333" t="s">
        <v>512</v>
      </c>
      <c r="H2333">
        <v>1</v>
      </c>
      <c r="I2333" t="s">
        <v>5</v>
      </c>
      <c r="J2333" t="s">
        <v>5</v>
      </c>
      <c r="K2333" t="s">
        <v>6</v>
      </c>
      <c r="L2333">
        <v>1</v>
      </c>
      <c r="M2333" t="str">
        <f>VLOOKUP(E2333,Translations!$A$1:$B$7,2,FALSE)</f>
        <v>Sjælland</v>
      </c>
      <c r="N2333" t="str">
        <f>VLOOKUP(D2333,Translations!$I$2:$K$101,2,FALSE)</f>
        <v>Roskilde</v>
      </c>
      <c r="O2333" t="str">
        <f>VLOOKUP(G2333,Translations!$M$2:$N$9,2,FALSE)</f>
        <v>[X2074] SARS-CoV-2 (RNA), Testcenter</v>
      </c>
      <c r="P2333" t="str">
        <f>VLOOKUP(F2333,Translations!$D$1:$F$13,2,FALSE)</f>
        <v>Ok</v>
      </c>
      <c r="Q2333" t="str">
        <f>VLOOKUP(F2333,Translations!$D$2:$G$13,4,FALSE)</f>
        <v>01 - Aktiv, bopæl i DK</v>
      </c>
      <c r="R2333" t="str">
        <f>VLOOKUP(H2333,Translations!$P$2:$Q$10,2,FALSE)</f>
        <v>1 - Selvstændigt sikret - med lægevalg</v>
      </c>
      <c r="S2333" t="str">
        <f>VLOOKUP(F2333,Translations!$D$2:$F$13,3,FALSE)</f>
        <v>Ja</v>
      </c>
    </row>
    <row r="2334" spans="1:19" x14ac:dyDescent="0.2">
      <c r="A2334" s="3">
        <v>43968</v>
      </c>
      <c r="B2334" t="s">
        <v>131</v>
      </c>
      <c r="C2334" t="s">
        <v>174</v>
      </c>
      <c r="D2334">
        <v>306</v>
      </c>
      <c r="E2334">
        <v>1085</v>
      </c>
      <c r="F2334" t="str">
        <f t="shared" si="81"/>
        <v>01</v>
      </c>
      <c r="G2334" t="s">
        <v>512</v>
      </c>
      <c r="H2334">
        <v>1</v>
      </c>
      <c r="I2334" t="s">
        <v>5</v>
      </c>
      <c r="J2334" t="s">
        <v>5</v>
      </c>
      <c r="K2334" t="s">
        <v>6</v>
      </c>
      <c r="L2334">
        <v>1</v>
      </c>
      <c r="M2334" t="str">
        <f>VLOOKUP(E2334,Translations!$A$1:$B$7,2,FALSE)</f>
        <v>Sjælland</v>
      </c>
      <c r="N2334" t="str">
        <f>VLOOKUP(D2334,Translations!$I$2:$K$101,2,FALSE)</f>
        <v>Odsherred</v>
      </c>
      <c r="O2334" t="str">
        <f>VLOOKUP(G2334,Translations!$M$2:$N$9,2,FALSE)</f>
        <v>[X2074] SARS-CoV-2 (RNA), Testcenter</v>
      </c>
      <c r="P2334" t="str">
        <f>VLOOKUP(F2334,Translations!$D$1:$F$13,2,FALSE)</f>
        <v>Ok</v>
      </c>
      <c r="Q2334" t="str">
        <f>VLOOKUP(F2334,Translations!$D$2:$G$13,4,FALSE)</f>
        <v>01 - Aktiv, bopæl i DK</v>
      </c>
      <c r="R2334" t="str">
        <f>VLOOKUP(H2334,Translations!$P$2:$Q$10,2,FALSE)</f>
        <v>1 - Selvstændigt sikret - med lægevalg</v>
      </c>
      <c r="S2334" t="str">
        <f>VLOOKUP(F2334,Translations!$D$2:$F$13,3,FALSE)</f>
        <v>Ja</v>
      </c>
    </row>
    <row r="2335" spans="1:19" x14ac:dyDescent="0.2">
      <c r="A2335" s="3">
        <v>43968</v>
      </c>
      <c r="B2335" t="s">
        <v>131</v>
      </c>
      <c r="C2335" t="s">
        <v>174</v>
      </c>
      <c r="D2335">
        <v>316</v>
      </c>
      <c r="E2335">
        <v>1085</v>
      </c>
      <c r="F2335" t="str">
        <f t="shared" si="81"/>
        <v>01</v>
      </c>
      <c r="G2335" t="s">
        <v>512</v>
      </c>
      <c r="H2335">
        <v>1</v>
      </c>
      <c r="I2335" t="s">
        <v>5</v>
      </c>
      <c r="J2335" t="s">
        <v>5</v>
      </c>
      <c r="K2335" t="s">
        <v>6</v>
      </c>
      <c r="L2335">
        <v>2</v>
      </c>
      <c r="M2335" t="str">
        <f>VLOOKUP(E2335,Translations!$A$1:$B$7,2,FALSE)</f>
        <v>Sjælland</v>
      </c>
      <c r="N2335" t="str">
        <f>VLOOKUP(D2335,Translations!$I$2:$K$101,2,FALSE)</f>
        <v>Holbæk</v>
      </c>
      <c r="O2335" t="str">
        <f>VLOOKUP(G2335,Translations!$M$2:$N$9,2,FALSE)</f>
        <v>[X2074] SARS-CoV-2 (RNA), Testcenter</v>
      </c>
      <c r="P2335" t="str">
        <f>VLOOKUP(F2335,Translations!$D$1:$F$13,2,FALSE)</f>
        <v>Ok</v>
      </c>
      <c r="Q2335" t="str">
        <f>VLOOKUP(F2335,Translations!$D$2:$G$13,4,FALSE)</f>
        <v>01 - Aktiv, bopæl i DK</v>
      </c>
      <c r="R2335" t="str">
        <f>VLOOKUP(H2335,Translations!$P$2:$Q$10,2,FALSE)</f>
        <v>1 - Selvstændigt sikret - med lægevalg</v>
      </c>
      <c r="S2335" t="str">
        <f>VLOOKUP(F2335,Translations!$D$2:$F$13,3,FALSE)</f>
        <v>Ja</v>
      </c>
    </row>
    <row r="2336" spans="1:19" x14ac:dyDescent="0.2">
      <c r="A2336" s="3">
        <v>43968</v>
      </c>
      <c r="B2336" t="s">
        <v>131</v>
      </c>
      <c r="C2336" t="s">
        <v>174</v>
      </c>
      <c r="D2336">
        <v>340</v>
      </c>
      <c r="E2336">
        <v>1085</v>
      </c>
      <c r="F2336" t="str">
        <f t="shared" si="81"/>
        <v>01</v>
      </c>
      <c r="G2336" t="s">
        <v>512</v>
      </c>
      <c r="H2336">
        <v>1</v>
      </c>
      <c r="I2336" t="s">
        <v>5</v>
      </c>
      <c r="J2336" t="s">
        <v>5</v>
      </c>
      <c r="K2336" t="s">
        <v>6</v>
      </c>
      <c r="L2336">
        <v>2</v>
      </c>
      <c r="M2336" t="str">
        <f>VLOOKUP(E2336,Translations!$A$1:$B$7,2,FALSE)</f>
        <v>Sjælland</v>
      </c>
      <c r="N2336" t="str">
        <f>VLOOKUP(D2336,Translations!$I$2:$K$101,2,FALSE)</f>
        <v>Sorø</v>
      </c>
      <c r="O2336" t="str">
        <f>VLOOKUP(G2336,Translations!$M$2:$N$9,2,FALSE)</f>
        <v>[X2074] SARS-CoV-2 (RNA), Testcenter</v>
      </c>
      <c r="P2336" t="str">
        <f>VLOOKUP(F2336,Translations!$D$1:$F$13,2,FALSE)</f>
        <v>Ok</v>
      </c>
      <c r="Q2336" t="str">
        <f>VLOOKUP(F2336,Translations!$D$2:$G$13,4,FALSE)</f>
        <v>01 - Aktiv, bopæl i DK</v>
      </c>
      <c r="R2336" t="str">
        <f>VLOOKUP(H2336,Translations!$P$2:$Q$10,2,FALSE)</f>
        <v>1 - Selvstændigt sikret - med lægevalg</v>
      </c>
      <c r="S2336" t="str">
        <f>VLOOKUP(F2336,Translations!$D$2:$F$13,3,FALSE)</f>
        <v>Ja</v>
      </c>
    </row>
    <row r="2337" spans="1:19" x14ac:dyDescent="0.2">
      <c r="A2337" s="3">
        <v>43968</v>
      </c>
      <c r="B2337" t="s">
        <v>131</v>
      </c>
      <c r="C2337" t="s">
        <v>174</v>
      </c>
      <c r="D2337">
        <v>350</v>
      </c>
      <c r="E2337">
        <v>1085</v>
      </c>
      <c r="F2337" t="str">
        <f t="shared" si="81"/>
        <v>01</v>
      </c>
      <c r="G2337" t="s">
        <v>512</v>
      </c>
      <c r="H2337">
        <v>1</v>
      </c>
      <c r="I2337" t="s">
        <v>5</v>
      </c>
      <c r="J2337" t="s">
        <v>5</v>
      </c>
      <c r="K2337" t="s">
        <v>6</v>
      </c>
      <c r="L2337">
        <v>1</v>
      </c>
      <c r="M2337" t="str">
        <f>VLOOKUP(E2337,Translations!$A$1:$B$7,2,FALSE)</f>
        <v>Sjælland</v>
      </c>
      <c r="N2337" t="str">
        <f>VLOOKUP(D2337,Translations!$I$2:$K$101,2,FALSE)</f>
        <v>Lejre</v>
      </c>
      <c r="O2337" t="str">
        <f>VLOOKUP(G2337,Translations!$M$2:$N$9,2,FALSE)</f>
        <v>[X2074] SARS-CoV-2 (RNA), Testcenter</v>
      </c>
      <c r="P2337" t="str">
        <f>VLOOKUP(F2337,Translations!$D$1:$F$13,2,FALSE)</f>
        <v>Ok</v>
      </c>
      <c r="Q2337" t="str">
        <f>VLOOKUP(F2337,Translations!$D$2:$G$13,4,FALSE)</f>
        <v>01 - Aktiv, bopæl i DK</v>
      </c>
      <c r="R2337" t="str">
        <f>VLOOKUP(H2337,Translations!$P$2:$Q$10,2,FALSE)</f>
        <v>1 - Selvstændigt sikret - med lægevalg</v>
      </c>
      <c r="S2337" t="str">
        <f>VLOOKUP(F2337,Translations!$D$2:$F$13,3,FALSE)</f>
        <v>Ja</v>
      </c>
    </row>
    <row r="2338" spans="1:19" x14ac:dyDescent="0.2">
      <c r="A2338" s="3">
        <v>43968</v>
      </c>
      <c r="B2338" t="s">
        <v>131</v>
      </c>
      <c r="C2338" t="s">
        <v>174</v>
      </c>
      <c r="D2338">
        <v>376</v>
      </c>
      <c r="E2338">
        <v>1085</v>
      </c>
      <c r="F2338" t="str">
        <f t="shared" si="81"/>
        <v>01</v>
      </c>
      <c r="G2338" t="s">
        <v>512</v>
      </c>
      <c r="H2338">
        <v>1</v>
      </c>
      <c r="I2338" t="s">
        <v>5</v>
      </c>
      <c r="J2338" t="s">
        <v>5</v>
      </c>
      <c r="K2338" t="s">
        <v>6</v>
      </c>
      <c r="L2338">
        <v>1</v>
      </c>
      <c r="M2338" t="str">
        <f>VLOOKUP(E2338,Translations!$A$1:$B$7,2,FALSE)</f>
        <v>Sjælland</v>
      </c>
      <c r="N2338" t="str">
        <f>VLOOKUP(D2338,Translations!$I$2:$K$101,2,FALSE)</f>
        <v>Guldborgsund</v>
      </c>
      <c r="O2338" t="str">
        <f>VLOOKUP(G2338,Translations!$M$2:$N$9,2,FALSE)</f>
        <v>[X2074] SARS-CoV-2 (RNA), Testcenter</v>
      </c>
      <c r="P2338" t="str">
        <f>VLOOKUP(F2338,Translations!$D$1:$F$13,2,FALSE)</f>
        <v>Ok</v>
      </c>
      <c r="Q2338" t="str">
        <f>VLOOKUP(F2338,Translations!$D$2:$G$13,4,FALSE)</f>
        <v>01 - Aktiv, bopæl i DK</v>
      </c>
      <c r="R2338" t="str">
        <f>VLOOKUP(H2338,Translations!$P$2:$Q$10,2,FALSE)</f>
        <v>1 - Selvstændigt sikret - med lægevalg</v>
      </c>
      <c r="S2338" t="str">
        <f>VLOOKUP(F2338,Translations!$D$2:$F$13,3,FALSE)</f>
        <v>Ja</v>
      </c>
    </row>
    <row r="2339" spans="1:19" x14ac:dyDescent="0.2">
      <c r="A2339" s="3">
        <v>43968</v>
      </c>
      <c r="B2339" t="s">
        <v>131</v>
      </c>
      <c r="C2339" t="s">
        <v>175</v>
      </c>
      <c r="D2339">
        <v>621</v>
      </c>
      <c r="E2339">
        <v>1083</v>
      </c>
      <c r="F2339" t="str">
        <f t="shared" si="81"/>
        <v>01</v>
      </c>
      <c r="G2339" t="s">
        <v>512</v>
      </c>
      <c r="H2339">
        <v>1</v>
      </c>
      <c r="I2339" t="s">
        <v>5</v>
      </c>
      <c r="J2339" t="s">
        <v>5</v>
      </c>
      <c r="K2339" t="s">
        <v>6</v>
      </c>
      <c r="L2339">
        <v>1</v>
      </c>
      <c r="M2339" t="str">
        <f>VLOOKUP(E2339,Translations!$A$1:$B$7,2,FALSE)</f>
        <v>Syddanmark</v>
      </c>
      <c r="N2339" t="str">
        <f>VLOOKUP(D2339,Translations!$I$2:$K$101,2,FALSE)</f>
        <v>Kolding</v>
      </c>
      <c r="O2339" t="str">
        <f>VLOOKUP(G2339,Translations!$M$2:$N$9,2,FALSE)</f>
        <v>[X2074] SARS-CoV-2 (RNA), Testcenter</v>
      </c>
      <c r="P2339" t="str">
        <f>VLOOKUP(F2339,Translations!$D$1:$F$13,2,FALSE)</f>
        <v>Ok</v>
      </c>
      <c r="Q2339" t="str">
        <f>VLOOKUP(F2339,Translations!$D$2:$G$13,4,FALSE)</f>
        <v>01 - Aktiv, bopæl i DK</v>
      </c>
      <c r="R2339" t="str">
        <f>VLOOKUP(H2339,Translations!$P$2:$Q$10,2,FALSE)</f>
        <v>1 - Selvstændigt sikret - med lægevalg</v>
      </c>
      <c r="S2339" t="str">
        <f>VLOOKUP(F2339,Translations!$D$2:$F$13,3,FALSE)</f>
        <v>Ja</v>
      </c>
    </row>
    <row r="2340" spans="1:19" x14ac:dyDescent="0.2">
      <c r="A2340" s="3">
        <v>43968</v>
      </c>
      <c r="B2340" t="s">
        <v>132</v>
      </c>
      <c r="C2340" t="s">
        <v>176</v>
      </c>
      <c r="D2340">
        <v>0</v>
      </c>
      <c r="E2340">
        <v>0</v>
      </c>
      <c r="F2340" t="str">
        <f>"03"</f>
        <v>03</v>
      </c>
      <c r="G2340" t="s">
        <v>513</v>
      </c>
      <c r="H2340">
        <v>1</v>
      </c>
      <c r="I2340" t="s">
        <v>6</v>
      </c>
      <c r="J2340" t="s">
        <v>5</v>
      </c>
      <c r="K2340" t="s">
        <v>6</v>
      </c>
      <c r="L2340">
        <v>317</v>
      </c>
      <c r="M2340" t="str">
        <f>VLOOKUP(E2340,Translations!$A$1:$B$7,2,FALSE)</f>
        <v>Ukendt</v>
      </c>
      <c r="N2340" t="str">
        <f>VLOOKUP(D2340,Translations!$I$2:$K$101,2,FALSE)</f>
        <v>Ukendt</v>
      </c>
      <c r="O2340" t="str">
        <f>VLOOKUP(G2340,Translations!$M$2:$N$9,2,FALSE)</f>
        <v>[X2079] SARS-CoV-2 (RNA), Borger</v>
      </c>
      <c r="P2340" t="str">
        <f>VLOOKUP(F2340,Translations!$D$1:$F$13,2,FALSE)</f>
        <v>Ok</v>
      </c>
      <c r="Q2340" t="str">
        <f>VLOOKUP(F2340,Translations!$D$2:$G$13,4,FALSE)</f>
        <v>03 - Aktiv, speciel vejkode i DK</v>
      </c>
      <c r="R2340" t="str">
        <f>VLOOKUP(H2340,Translations!$P$2:$Q$10,2,FALSE)</f>
        <v>1 - Selvstændigt sikret - med lægevalg</v>
      </c>
      <c r="S2340" t="str">
        <f>VLOOKUP(F2340,Translations!$D$2:$F$13,3,FALSE)</f>
        <v>Ja</v>
      </c>
    </row>
    <row r="2341" spans="1:19" x14ac:dyDescent="0.2">
      <c r="A2341" s="3">
        <v>43968</v>
      </c>
      <c r="B2341" t="s">
        <v>132</v>
      </c>
      <c r="C2341" t="s">
        <v>176</v>
      </c>
      <c r="D2341">
        <v>0</v>
      </c>
      <c r="E2341">
        <v>0</v>
      </c>
      <c r="F2341" t="str">
        <f>"03"</f>
        <v>03</v>
      </c>
      <c r="G2341" t="s">
        <v>513</v>
      </c>
      <c r="H2341">
        <v>4</v>
      </c>
      <c r="I2341" t="s">
        <v>6</v>
      </c>
      <c r="J2341" t="s">
        <v>5</v>
      </c>
      <c r="K2341" t="s">
        <v>6</v>
      </c>
      <c r="L2341">
        <v>14</v>
      </c>
      <c r="M2341" t="str">
        <f>VLOOKUP(E2341,Translations!$A$1:$B$7,2,FALSE)</f>
        <v>Ukendt</v>
      </c>
      <c r="N2341" t="str">
        <f>VLOOKUP(D2341,Translations!$I$2:$K$101,2,FALSE)</f>
        <v>Ukendt</v>
      </c>
      <c r="O2341" t="str">
        <f>VLOOKUP(G2341,Translations!$M$2:$N$9,2,FALSE)</f>
        <v>[X2079] SARS-CoV-2 (RNA), Borger</v>
      </c>
      <c r="P2341" t="str">
        <f>VLOOKUP(F2341,Translations!$D$1:$F$13,2,FALSE)</f>
        <v>Ok</v>
      </c>
      <c r="Q2341" t="str">
        <f>VLOOKUP(F2341,Translations!$D$2:$G$13,4,FALSE)</f>
        <v>03 - Aktiv, speciel vejkode i DK</v>
      </c>
      <c r="R2341" t="str">
        <f>VLOOKUP(H2341,Translations!$P$2:$Q$10,2,FALSE)</f>
        <v>4 - Optaget i fængselsvæsenet efter dom (+3 mdr.)</v>
      </c>
      <c r="S2341" t="str">
        <f>VLOOKUP(F2341,Translations!$D$2:$F$13,3,FALSE)</f>
        <v>Ja</v>
      </c>
    </row>
    <row r="2342" spans="1:19" x14ac:dyDescent="0.2">
      <c r="A2342" s="3">
        <v>43968</v>
      </c>
      <c r="B2342" t="s">
        <v>132</v>
      </c>
      <c r="C2342" t="s">
        <v>176</v>
      </c>
      <c r="D2342">
        <v>0</v>
      </c>
      <c r="E2342">
        <v>0</v>
      </c>
      <c r="F2342" t="str">
        <f>"03"</f>
        <v>03</v>
      </c>
      <c r="G2342" t="s">
        <v>513</v>
      </c>
      <c r="H2342">
        <v>5</v>
      </c>
      <c r="I2342" t="s">
        <v>6</v>
      </c>
      <c r="J2342" t="s">
        <v>5</v>
      </c>
      <c r="K2342" t="s">
        <v>6</v>
      </c>
      <c r="L2342">
        <v>1</v>
      </c>
      <c r="M2342" t="str">
        <f>VLOOKUP(E2342,Translations!$A$1:$B$7,2,FALSE)</f>
        <v>Ukendt</v>
      </c>
      <c r="N2342" t="str">
        <f>VLOOKUP(D2342,Translations!$I$2:$K$101,2,FALSE)</f>
        <v>Ukendt</v>
      </c>
      <c r="O2342" t="str">
        <f>VLOOKUP(G2342,Translations!$M$2:$N$9,2,FALSE)</f>
        <v>[X2079] SARS-CoV-2 (RNA), Borger</v>
      </c>
      <c r="P2342" t="str">
        <f>VLOOKUP(F2342,Translations!$D$1:$F$13,2,FALSE)</f>
        <v>Ok</v>
      </c>
      <c r="Q2342" t="str">
        <f>VLOOKUP(F2342,Translations!$D$2:$G$13,4,FALSE)</f>
        <v>03 - Aktiv, speciel vejkode i DK</v>
      </c>
      <c r="R2342" t="str">
        <f>VLOOKUP(H2342,Translations!$P$2:$Q$10,2,FALSE)</f>
        <v>5 - Værnepligtig (+3 mdr.)</v>
      </c>
      <c r="S2342" t="str">
        <f>VLOOKUP(F2342,Translations!$D$2:$F$13,3,FALSE)</f>
        <v>Ja</v>
      </c>
    </row>
    <row r="2343" spans="1:19" x14ac:dyDescent="0.2">
      <c r="A2343" s="3">
        <v>43968</v>
      </c>
      <c r="B2343" t="s">
        <v>132</v>
      </c>
      <c r="C2343" t="s">
        <v>176</v>
      </c>
      <c r="D2343">
        <v>0</v>
      </c>
      <c r="E2343">
        <v>0</v>
      </c>
      <c r="F2343" t="str">
        <f>"80"</f>
        <v>80</v>
      </c>
      <c r="G2343" t="s">
        <v>513</v>
      </c>
      <c r="H2343">
        <v>7</v>
      </c>
      <c r="I2343" t="s">
        <v>6</v>
      </c>
      <c r="J2343" t="s">
        <v>5</v>
      </c>
      <c r="K2343" t="s">
        <v>6</v>
      </c>
      <c r="L2343">
        <v>9</v>
      </c>
      <c r="M2343" t="str">
        <f>VLOOKUP(E2343,Translations!$A$1:$B$7,2,FALSE)</f>
        <v>Ukendt</v>
      </c>
      <c r="N2343" t="str">
        <f>VLOOKUP(D2343,Translations!$I$2:$K$101,2,FALSE)</f>
        <v>Ukendt</v>
      </c>
      <c r="O2343" t="str">
        <f>VLOOKUP(G2343,Translations!$M$2:$N$9,2,FALSE)</f>
        <v>[X2079] SARS-CoV-2 (RNA), Borger</v>
      </c>
      <c r="P2343" t="str">
        <f>VLOOKUP(F2343,Translations!$D$1:$F$13,2,FALSE)</f>
        <v>Ok</v>
      </c>
      <c r="Q2343" t="str">
        <f>VLOOKUP(F2343,Translations!$D$2:$G$13,4,FALSE)</f>
        <v>80 - Inaktiv, udrejst</v>
      </c>
      <c r="R2343" t="str">
        <f>VLOOKUP(H2343,Translations!$P$2:$Q$10,2,FALSE)</f>
        <v>7 - Bopæl i udlandet</v>
      </c>
      <c r="S2343" t="str">
        <f>VLOOKUP(F2343,Translations!$D$2:$F$13,3,FALSE)</f>
        <v>Ja</v>
      </c>
    </row>
    <row r="2344" spans="1:19" x14ac:dyDescent="0.2">
      <c r="A2344" s="3">
        <v>43968</v>
      </c>
      <c r="B2344" t="s">
        <v>132</v>
      </c>
      <c r="C2344" t="s">
        <v>176</v>
      </c>
      <c r="D2344">
        <v>101</v>
      </c>
      <c r="E2344">
        <v>1084</v>
      </c>
      <c r="F2344" t="str">
        <f t="shared" ref="F2344:F2376" si="82">"01"</f>
        <v>01</v>
      </c>
      <c r="G2344" t="s">
        <v>513</v>
      </c>
      <c r="H2344">
        <v>1</v>
      </c>
      <c r="I2344" t="s">
        <v>6</v>
      </c>
      <c r="J2344" t="s">
        <v>5</v>
      </c>
      <c r="K2344" t="s">
        <v>6</v>
      </c>
      <c r="L2344">
        <v>4</v>
      </c>
      <c r="M2344" t="str">
        <f>VLOOKUP(E2344,Translations!$A$1:$B$7,2,FALSE)</f>
        <v>Hovedstaden</v>
      </c>
      <c r="N2344" t="str">
        <f>VLOOKUP(D2344,Translations!$I$2:$K$101,2,FALSE)</f>
        <v>København</v>
      </c>
      <c r="O2344" t="str">
        <f>VLOOKUP(G2344,Translations!$M$2:$N$9,2,FALSE)</f>
        <v>[X2079] SARS-CoV-2 (RNA), Borger</v>
      </c>
      <c r="P2344" t="str">
        <f>VLOOKUP(F2344,Translations!$D$1:$F$13,2,FALSE)</f>
        <v>Ok</v>
      </c>
      <c r="Q2344" t="str">
        <f>VLOOKUP(F2344,Translations!$D$2:$G$13,4,FALSE)</f>
        <v>01 - Aktiv, bopæl i DK</v>
      </c>
      <c r="R2344" t="str">
        <f>VLOOKUP(H2344,Translations!$P$2:$Q$10,2,FALSE)</f>
        <v>1 - Selvstændigt sikret - med lægevalg</v>
      </c>
      <c r="S2344" t="str">
        <f>VLOOKUP(F2344,Translations!$D$2:$F$13,3,FALSE)</f>
        <v>Ja</v>
      </c>
    </row>
    <row r="2345" spans="1:19" x14ac:dyDescent="0.2">
      <c r="A2345" s="3">
        <v>43968</v>
      </c>
      <c r="B2345" t="s">
        <v>132</v>
      </c>
      <c r="C2345" t="s">
        <v>176</v>
      </c>
      <c r="D2345">
        <v>163</v>
      </c>
      <c r="E2345">
        <v>1084</v>
      </c>
      <c r="F2345" t="str">
        <f t="shared" si="82"/>
        <v>01</v>
      </c>
      <c r="G2345" t="s">
        <v>513</v>
      </c>
      <c r="H2345">
        <v>1</v>
      </c>
      <c r="I2345" t="s">
        <v>6</v>
      </c>
      <c r="J2345" t="s">
        <v>5</v>
      </c>
      <c r="K2345" t="s">
        <v>6</v>
      </c>
      <c r="L2345">
        <v>1</v>
      </c>
      <c r="M2345" t="str">
        <f>VLOOKUP(E2345,Translations!$A$1:$B$7,2,FALSE)</f>
        <v>Hovedstaden</v>
      </c>
      <c r="N2345" t="str">
        <f>VLOOKUP(D2345,Translations!$I$2:$K$101,2,FALSE)</f>
        <v>Herlev</v>
      </c>
      <c r="O2345" t="str">
        <f>VLOOKUP(G2345,Translations!$M$2:$N$9,2,FALSE)</f>
        <v>[X2079] SARS-CoV-2 (RNA), Borger</v>
      </c>
      <c r="P2345" t="str">
        <f>VLOOKUP(F2345,Translations!$D$1:$F$13,2,FALSE)</f>
        <v>Ok</v>
      </c>
      <c r="Q2345" t="str">
        <f>VLOOKUP(F2345,Translations!$D$2:$G$13,4,FALSE)</f>
        <v>01 - Aktiv, bopæl i DK</v>
      </c>
      <c r="R2345" t="str">
        <f>VLOOKUP(H2345,Translations!$P$2:$Q$10,2,FALSE)</f>
        <v>1 - Selvstændigt sikret - med lægevalg</v>
      </c>
      <c r="S2345" t="str">
        <f>VLOOKUP(F2345,Translations!$D$2:$F$13,3,FALSE)</f>
        <v>Ja</v>
      </c>
    </row>
    <row r="2346" spans="1:19" x14ac:dyDescent="0.2">
      <c r="A2346" s="3">
        <v>43968</v>
      </c>
      <c r="B2346" t="s">
        <v>132</v>
      </c>
      <c r="C2346" t="s">
        <v>176</v>
      </c>
      <c r="D2346">
        <v>265</v>
      </c>
      <c r="E2346">
        <v>1085</v>
      </c>
      <c r="F2346" t="str">
        <f t="shared" si="82"/>
        <v>01</v>
      </c>
      <c r="G2346" t="s">
        <v>513</v>
      </c>
      <c r="H2346">
        <v>1</v>
      </c>
      <c r="I2346" t="s">
        <v>6</v>
      </c>
      <c r="J2346" t="s">
        <v>5</v>
      </c>
      <c r="K2346" t="s">
        <v>6</v>
      </c>
      <c r="L2346">
        <v>1</v>
      </c>
      <c r="M2346" t="str">
        <f>VLOOKUP(E2346,Translations!$A$1:$B$7,2,FALSE)</f>
        <v>Sjælland</v>
      </c>
      <c r="N2346" t="str">
        <f>VLOOKUP(D2346,Translations!$I$2:$K$101,2,FALSE)</f>
        <v>Roskilde</v>
      </c>
      <c r="O2346" t="str">
        <f>VLOOKUP(G2346,Translations!$M$2:$N$9,2,FALSE)</f>
        <v>[X2079] SARS-CoV-2 (RNA), Borger</v>
      </c>
      <c r="P2346" t="str">
        <f>VLOOKUP(F2346,Translations!$D$1:$F$13,2,FALSE)</f>
        <v>Ok</v>
      </c>
      <c r="Q2346" t="str">
        <f>VLOOKUP(F2346,Translations!$D$2:$G$13,4,FALSE)</f>
        <v>01 - Aktiv, bopæl i DK</v>
      </c>
      <c r="R2346" t="str">
        <f>VLOOKUP(H2346,Translations!$P$2:$Q$10,2,FALSE)</f>
        <v>1 - Selvstændigt sikret - med lægevalg</v>
      </c>
      <c r="S2346" t="str">
        <f>VLOOKUP(F2346,Translations!$D$2:$F$13,3,FALSE)</f>
        <v>Ja</v>
      </c>
    </row>
    <row r="2347" spans="1:19" x14ac:dyDescent="0.2">
      <c r="A2347" s="3">
        <v>43968</v>
      </c>
      <c r="B2347" t="s">
        <v>132</v>
      </c>
      <c r="C2347" t="s">
        <v>176</v>
      </c>
      <c r="D2347">
        <v>270</v>
      </c>
      <c r="E2347">
        <v>1084</v>
      </c>
      <c r="F2347" t="str">
        <f t="shared" si="82"/>
        <v>01</v>
      </c>
      <c r="G2347" t="s">
        <v>513</v>
      </c>
      <c r="H2347">
        <v>1</v>
      </c>
      <c r="I2347" t="s">
        <v>6</v>
      </c>
      <c r="J2347" t="s">
        <v>5</v>
      </c>
      <c r="K2347" t="s">
        <v>6</v>
      </c>
      <c r="L2347">
        <v>1</v>
      </c>
      <c r="M2347" t="str">
        <f>VLOOKUP(E2347,Translations!$A$1:$B$7,2,FALSE)</f>
        <v>Hovedstaden</v>
      </c>
      <c r="N2347" t="str">
        <f>VLOOKUP(D2347,Translations!$I$2:$K$101,2,FALSE)</f>
        <v>Gribskov</v>
      </c>
      <c r="O2347" t="str">
        <f>VLOOKUP(G2347,Translations!$M$2:$N$9,2,FALSE)</f>
        <v>[X2079] SARS-CoV-2 (RNA), Borger</v>
      </c>
      <c r="P2347" t="str">
        <f>VLOOKUP(F2347,Translations!$D$1:$F$13,2,FALSE)</f>
        <v>Ok</v>
      </c>
      <c r="Q2347" t="str">
        <f>VLOOKUP(F2347,Translations!$D$2:$G$13,4,FALSE)</f>
        <v>01 - Aktiv, bopæl i DK</v>
      </c>
      <c r="R2347" t="str">
        <f>VLOOKUP(H2347,Translations!$P$2:$Q$10,2,FALSE)</f>
        <v>1 - Selvstændigt sikret - med lægevalg</v>
      </c>
      <c r="S2347" t="str">
        <f>VLOOKUP(F2347,Translations!$D$2:$F$13,3,FALSE)</f>
        <v>Ja</v>
      </c>
    </row>
    <row r="2348" spans="1:19" x14ac:dyDescent="0.2">
      <c r="A2348" s="3">
        <v>43968</v>
      </c>
      <c r="B2348" t="s">
        <v>132</v>
      </c>
      <c r="C2348" t="s">
        <v>176</v>
      </c>
      <c r="D2348">
        <v>316</v>
      </c>
      <c r="E2348">
        <v>1085</v>
      </c>
      <c r="F2348" t="str">
        <f t="shared" si="82"/>
        <v>01</v>
      </c>
      <c r="G2348" t="s">
        <v>513</v>
      </c>
      <c r="H2348">
        <v>1</v>
      </c>
      <c r="I2348" t="s">
        <v>6</v>
      </c>
      <c r="J2348" t="s">
        <v>5</v>
      </c>
      <c r="K2348" t="s">
        <v>6</v>
      </c>
      <c r="L2348">
        <v>2</v>
      </c>
      <c r="M2348" t="str">
        <f>VLOOKUP(E2348,Translations!$A$1:$B$7,2,FALSE)</f>
        <v>Sjælland</v>
      </c>
      <c r="N2348" t="str">
        <f>VLOOKUP(D2348,Translations!$I$2:$K$101,2,FALSE)</f>
        <v>Holbæk</v>
      </c>
      <c r="O2348" t="str">
        <f>VLOOKUP(G2348,Translations!$M$2:$N$9,2,FALSE)</f>
        <v>[X2079] SARS-CoV-2 (RNA), Borger</v>
      </c>
      <c r="P2348" t="str">
        <f>VLOOKUP(F2348,Translations!$D$1:$F$13,2,FALSE)</f>
        <v>Ok</v>
      </c>
      <c r="Q2348" t="str">
        <f>VLOOKUP(F2348,Translations!$D$2:$G$13,4,FALSE)</f>
        <v>01 - Aktiv, bopæl i DK</v>
      </c>
      <c r="R2348" t="str">
        <f>VLOOKUP(H2348,Translations!$P$2:$Q$10,2,FALSE)</f>
        <v>1 - Selvstændigt sikret - med lægevalg</v>
      </c>
      <c r="S2348" t="str">
        <f>VLOOKUP(F2348,Translations!$D$2:$F$13,3,FALSE)</f>
        <v>Ja</v>
      </c>
    </row>
    <row r="2349" spans="1:19" x14ac:dyDescent="0.2">
      <c r="A2349" s="3">
        <v>43968</v>
      </c>
      <c r="B2349" t="s">
        <v>132</v>
      </c>
      <c r="C2349" t="s">
        <v>176</v>
      </c>
      <c r="D2349">
        <v>400</v>
      </c>
      <c r="E2349">
        <v>1084</v>
      </c>
      <c r="F2349" t="str">
        <f t="shared" si="82"/>
        <v>01</v>
      </c>
      <c r="G2349" t="s">
        <v>513</v>
      </c>
      <c r="H2349">
        <v>1</v>
      </c>
      <c r="I2349" t="s">
        <v>6</v>
      </c>
      <c r="J2349" t="s">
        <v>5</v>
      </c>
      <c r="K2349" t="s">
        <v>6</v>
      </c>
      <c r="L2349">
        <v>1</v>
      </c>
      <c r="M2349" t="str">
        <f>VLOOKUP(E2349,Translations!$A$1:$B$7,2,FALSE)</f>
        <v>Hovedstaden</v>
      </c>
      <c r="N2349" t="str">
        <f>VLOOKUP(D2349,Translations!$I$2:$K$101,2,FALSE)</f>
        <v>Bornholm</v>
      </c>
      <c r="O2349" t="str">
        <f>VLOOKUP(G2349,Translations!$M$2:$N$9,2,FALSE)</f>
        <v>[X2079] SARS-CoV-2 (RNA), Borger</v>
      </c>
      <c r="P2349" t="str">
        <f>VLOOKUP(F2349,Translations!$D$1:$F$13,2,FALSE)</f>
        <v>Ok</v>
      </c>
      <c r="Q2349" t="str">
        <f>VLOOKUP(F2349,Translations!$D$2:$G$13,4,FALSE)</f>
        <v>01 - Aktiv, bopæl i DK</v>
      </c>
      <c r="R2349" t="str">
        <f>VLOOKUP(H2349,Translations!$P$2:$Q$10,2,FALSE)</f>
        <v>1 - Selvstændigt sikret - med lægevalg</v>
      </c>
      <c r="S2349" t="str">
        <f>VLOOKUP(F2349,Translations!$D$2:$F$13,3,FALSE)</f>
        <v>Ja</v>
      </c>
    </row>
    <row r="2350" spans="1:19" x14ac:dyDescent="0.2">
      <c r="A2350" s="3">
        <v>43968</v>
      </c>
      <c r="B2350" t="s">
        <v>132</v>
      </c>
      <c r="C2350" t="s">
        <v>176</v>
      </c>
      <c r="D2350">
        <v>461</v>
      </c>
      <c r="E2350">
        <v>1083</v>
      </c>
      <c r="F2350" t="str">
        <f t="shared" si="82"/>
        <v>01</v>
      </c>
      <c r="G2350" t="s">
        <v>513</v>
      </c>
      <c r="H2350">
        <v>1</v>
      </c>
      <c r="I2350" t="s">
        <v>6</v>
      </c>
      <c r="J2350" t="s">
        <v>5</v>
      </c>
      <c r="K2350" t="s">
        <v>6</v>
      </c>
      <c r="L2350">
        <v>1</v>
      </c>
      <c r="M2350" t="str">
        <f>VLOOKUP(E2350,Translations!$A$1:$B$7,2,FALSE)</f>
        <v>Syddanmark</v>
      </c>
      <c r="N2350" t="str">
        <f>VLOOKUP(D2350,Translations!$I$2:$K$101,2,FALSE)</f>
        <v>Odense</v>
      </c>
      <c r="O2350" t="str">
        <f>VLOOKUP(G2350,Translations!$M$2:$N$9,2,FALSE)</f>
        <v>[X2079] SARS-CoV-2 (RNA), Borger</v>
      </c>
      <c r="P2350" t="str">
        <f>VLOOKUP(F2350,Translations!$D$1:$F$13,2,FALSE)</f>
        <v>Ok</v>
      </c>
      <c r="Q2350" t="str">
        <f>VLOOKUP(F2350,Translations!$D$2:$G$13,4,FALSE)</f>
        <v>01 - Aktiv, bopæl i DK</v>
      </c>
      <c r="R2350" t="str">
        <f>VLOOKUP(H2350,Translations!$P$2:$Q$10,2,FALSE)</f>
        <v>1 - Selvstændigt sikret - med lægevalg</v>
      </c>
      <c r="S2350" t="str">
        <f>VLOOKUP(F2350,Translations!$D$2:$F$13,3,FALSE)</f>
        <v>Ja</v>
      </c>
    </row>
    <row r="2351" spans="1:19" x14ac:dyDescent="0.2">
      <c r="A2351" s="3">
        <v>43968</v>
      </c>
      <c r="B2351" t="s">
        <v>132</v>
      </c>
      <c r="C2351" t="s">
        <v>176</v>
      </c>
      <c r="D2351">
        <v>540</v>
      </c>
      <c r="E2351">
        <v>1083</v>
      </c>
      <c r="F2351" t="str">
        <f t="shared" si="82"/>
        <v>01</v>
      </c>
      <c r="G2351" t="s">
        <v>513</v>
      </c>
      <c r="H2351">
        <v>1</v>
      </c>
      <c r="I2351" t="s">
        <v>6</v>
      </c>
      <c r="J2351" t="s">
        <v>5</v>
      </c>
      <c r="K2351" t="s">
        <v>6</v>
      </c>
      <c r="L2351">
        <v>1</v>
      </c>
      <c r="M2351" t="str">
        <f>VLOOKUP(E2351,Translations!$A$1:$B$7,2,FALSE)</f>
        <v>Syddanmark</v>
      </c>
      <c r="N2351" t="str">
        <f>VLOOKUP(D2351,Translations!$I$2:$K$101,2,FALSE)</f>
        <v>Sønderborg</v>
      </c>
      <c r="O2351" t="str">
        <f>VLOOKUP(G2351,Translations!$M$2:$N$9,2,FALSE)</f>
        <v>[X2079] SARS-CoV-2 (RNA), Borger</v>
      </c>
      <c r="P2351" t="str">
        <f>VLOOKUP(F2351,Translations!$D$1:$F$13,2,FALSE)</f>
        <v>Ok</v>
      </c>
      <c r="Q2351" t="str">
        <f>VLOOKUP(F2351,Translations!$D$2:$G$13,4,FALSE)</f>
        <v>01 - Aktiv, bopæl i DK</v>
      </c>
      <c r="R2351" t="str">
        <f>VLOOKUP(H2351,Translations!$P$2:$Q$10,2,FALSE)</f>
        <v>1 - Selvstændigt sikret - med lægevalg</v>
      </c>
      <c r="S2351" t="str">
        <f>VLOOKUP(F2351,Translations!$D$2:$F$13,3,FALSE)</f>
        <v>Ja</v>
      </c>
    </row>
    <row r="2352" spans="1:19" x14ac:dyDescent="0.2">
      <c r="A2352" s="3">
        <v>43968</v>
      </c>
      <c r="B2352" t="s">
        <v>132</v>
      </c>
      <c r="C2352" t="s">
        <v>176</v>
      </c>
      <c r="D2352">
        <v>561</v>
      </c>
      <c r="E2352">
        <v>1083</v>
      </c>
      <c r="F2352" t="str">
        <f t="shared" si="82"/>
        <v>01</v>
      </c>
      <c r="G2352" t="s">
        <v>513</v>
      </c>
      <c r="H2352">
        <v>1</v>
      </c>
      <c r="I2352" t="s">
        <v>6</v>
      </c>
      <c r="J2352" t="s">
        <v>5</v>
      </c>
      <c r="K2352" t="s">
        <v>6</v>
      </c>
      <c r="L2352">
        <v>1</v>
      </c>
      <c r="M2352" t="str">
        <f>VLOOKUP(E2352,Translations!$A$1:$B$7,2,FALSE)</f>
        <v>Syddanmark</v>
      </c>
      <c r="N2352" t="str">
        <f>VLOOKUP(D2352,Translations!$I$2:$K$101,2,FALSE)</f>
        <v>Esbjerg</v>
      </c>
      <c r="O2352" t="str">
        <f>VLOOKUP(G2352,Translations!$M$2:$N$9,2,FALSE)</f>
        <v>[X2079] SARS-CoV-2 (RNA), Borger</v>
      </c>
      <c r="P2352" t="str">
        <f>VLOOKUP(F2352,Translations!$D$1:$F$13,2,FALSE)</f>
        <v>Ok</v>
      </c>
      <c r="Q2352" t="str">
        <f>VLOOKUP(F2352,Translations!$D$2:$G$13,4,FALSE)</f>
        <v>01 - Aktiv, bopæl i DK</v>
      </c>
      <c r="R2352" t="str">
        <f>VLOOKUP(H2352,Translations!$P$2:$Q$10,2,FALSE)</f>
        <v>1 - Selvstændigt sikret - med lægevalg</v>
      </c>
      <c r="S2352" t="str">
        <f>VLOOKUP(F2352,Translations!$D$2:$F$13,3,FALSE)</f>
        <v>Ja</v>
      </c>
    </row>
    <row r="2353" spans="1:19" x14ac:dyDescent="0.2">
      <c r="A2353" s="3">
        <v>43968</v>
      </c>
      <c r="B2353" t="s">
        <v>132</v>
      </c>
      <c r="C2353" t="s">
        <v>176</v>
      </c>
      <c r="D2353">
        <v>575</v>
      </c>
      <c r="E2353">
        <v>1083</v>
      </c>
      <c r="F2353" t="str">
        <f t="shared" si="82"/>
        <v>01</v>
      </c>
      <c r="G2353" t="s">
        <v>513</v>
      </c>
      <c r="H2353">
        <v>1</v>
      </c>
      <c r="I2353" t="s">
        <v>6</v>
      </c>
      <c r="J2353" t="s">
        <v>5</v>
      </c>
      <c r="K2353" t="s">
        <v>6</v>
      </c>
      <c r="L2353">
        <v>2</v>
      </c>
      <c r="M2353" t="str">
        <f>VLOOKUP(E2353,Translations!$A$1:$B$7,2,FALSE)</f>
        <v>Syddanmark</v>
      </c>
      <c r="N2353" t="str">
        <f>VLOOKUP(D2353,Translations!$I$2:$K$101,2,FALSE)</f>
        <v>Vejen</v>
      </c>
      <c r="O2353" t="str">
        <f>VLOOKUP(G2353,Translations!$M$2:$N$9,2,FALSE)</f>
        <v>[X2079] SARS-CoV-2 (RNA), Borger</v>
      </c>
      <c r="P2353" t="str">
        <f>VLOOKUP(F2353,Translations!$D$1:$F$13,2,FALSE)</f>
        <v>Ok</v>
      </c>
      <c r="Q2353" t="str">
        <f>VLOOKUP(F2353,Translations!$D$2:$G$13,4,FALSE)</f>
        <v>01 - Aktiv, bopæl i DK</v>
      </c>
      <c r="R2353" t="str">
        <f>VLOOKUP(H2353,Translations!$P$2:$Q$10,2,FALSE)</f>
        <v>1 - Selvstændigt sikret - med lægevalg</v>
      </c>
      <c r="S2353" t="str">
        <f>VLOOKUP(F2353,Translations!$D$2:$F$13,3,FALSE)</f>
        <v>Ja</v>
      </c>
    </row>
    <row r="2354" spans="1:19" x14ac:dyDescent="0.2">
      <c r="A2354" s="3">
        <v>43968</v>
      </c>
      <c r="B2354" t="s">
        <v>132</v>
      </c>
      <c r="C2354" t="s">
        <v>176</v>
      </c>
      <c r="D2354">
        <v>607</v>
      </c>
      <c r="E2354">
        <v>1083</v>
      </c>
      <c r="F2354" t="str">
        <f t="shared" si="82"/>
        <v>01</v>
      </c>
      <c r="G2354" t="s">
        <v>513</v>
      </c>
      <c r="H2354">
        <v>1</v>
      </c>
      <c r="I2354" t="s">
        <v>6</v>
      </c>
      <c r="J2354" t="s">
        <v>5</v>
      </c>
      <c r="K2354" t="s">
        <v>6</v>
      </c>
      <c r="L2354">
        <v>1</v>
      </c>
      <c r="M2354" t="str">
        <f>VLOOKUP(E2354,Translations!$A$1:$B$7,2,FALSE)</f>
        <v>Syddanmark</v>
      </c>
      <c r="N2354" t="str">
        <f>VLOOKUP(D2354,Translations!$I$2:$K$101,2,FALSE)</f>
        <v>Fredericia</v>
      </c>
      <c r="O2354" t="str">
        <f>VLOOKUP(G2354,Translations!$M$2:$N$9,2,FALSE)</f>
        <v>[X2079] SARS-CoV-2 (RNA), Borger</v>
      </c>
      <c r="P2354" t="str">
        <f>VLOOKUP(F2354,Translations!$D$1:$F$13,2,FALSE)</f>
        <v>Ok</v>
      </c>
      <c r="Q2354" t="str">
        <f>VLOOKUP(F2354,Translations!$D$2:$G$13,4,FALSE)</f>
        <v>01 - Aktiv, bopæl i DK</v>
      </c>
      <c r="R2354" t="str">
        <f>VLOOKUP(H2354,Translations!$P$2:$Q$10,2,FALSE)</f>
        <v>1 - Selvstændigt sikret - med lægevalg</v>
      </c>
      <c r="S2354" t="str">
        <f>VLOOKUP(F2354,Translations!$D$2:$F$13,3,FALSE)</f>
        <v>Ja</v>
      </c>
    </row>
    <row r="2355" spans="1:19" x14ac:dyDescent="0.2">
      <c r="A2355" s="3">
        <v>43968</v>
      </c>
      <c r="B2355" t="s">
        <v>132</v>
      </c>
      <c r="C2355" t="s">
        <v>176</v>
      </c>
      <c r="D2355">
        <v>615</v>
      </c>
      <c r="E2355">
        <v>1082</v>
      </c>
      <c r="F2355" t="str">
        <f t="shared" si="82"/>
        <v>01</v>
      </c>
      <c r="G2355" t="s">
        <v>513</v>
      </c>
      <c r="H2355">
        <v>1</v>
      </c>
      <c r="I2355" t="s">
        <v>6</v>
      </c>
      <c r="J2355" t="s">
        <v>5</v>
      </c>
      <c r="K2355" t="s">
        <v>6</v>
      </c>
      <c r="L2355">
        <v>4</v>
      </c>
      <c r="M2355" t="str">
        <f>VLOOKUP(E2355,Translations!$A$1:$B$7,2,FALSE)</f>
        <v>Midtjylland</v>
      </c>
      <c r="N2355" t="str">
        <f>VLOOKUP(D2355,Translations!$I$2:$K$101,2,FALSE)</f>
        <v>Horsens</v>
      </c>
      <c r="O2355" t="str">
        <f>VLOOKUP(G2355,Translations!$M$2:$N$9,2,FALSE)</f>
        <v>[X2079] SARS-CoV-2 (RNA), Borger</v>
      </c>
      <c r="P2355" t="str">
        <f>VLOOKUP(F2355,Translations!$D$1:$F$13,2,FALSE)</f>
        <v>Ok</v>
      </c>
      <c r="Q2355" t="str">
        <f>VLOOKUP(F2355,Translations!$D$2:$G$13,4,FALSE)</f>
        <v>01 - Aktiv, bopæl i DK</v>
      </c>
      <c r="R2355" t="str">
        <f>VLOOKUP(H2355,Translations!$P$2:$Q$10,2,FALSE)</f>
        <v>1 - Selvstændigt sikret - med lægevalg</v>
      </c>
      <c r="S2355" t="str">
        <f>VLOOKUP(F2355,Translations!$D$2:$F$13,3,FALSE)</f>
        <v>Ja</v>
      </c>
    </row>
    <row r="2356" spans="1:19" x14ac:dyDescent="0.2">
      <c r="A2356" s="3">
        <v>43968</v>
      </c>
      <c r="B2356" t="s">
        <v>132</v>
      </c>
      <c r="C2356" t="s">
        <v>176</v>
      </c>
      <c r="D2356">
        <v>630</v>
      </c>
      <c r="E2356">
        <v>1083</v>
      </c>
      <c r="F2356" t="str">
        <f t="shared" si="82"/>
        <v>01</v>
      </c>
      <c r="G2356" t="s">
        <v>513</v>
      </c>
      <c r="H2356">
        <v>1</v>
      </c>
      <c r="I2356" t="s">
        <v>6</v>
      </c>
      <c r="J2356" t="s">
        <v>5</v>
      </c>
      <c r="K2356" t="s">
        <v>6</v>
      </c>
      <c r="L2356">
        <v>1</v>
      </c>
      <c r="M2356" t="str">
        <f>VLOOKUP(E2356,Translations!$A$1:$B$7,2,FALSE)</f>
        <v>Syddanmark</v>
      </c>
      <c r="N2356" t="str">
        <f>VLOOKUP(D2356,Translations!$I$2:$K$101,2,FALSE)</f>
        <v>Vejle</v>
      </c>
      <c r="O2356" t="str">
        <f>VLOOKUP(G2356,Translations!$M$2:$N$9,2,FALSE)</f>
        <v>[X2079] SARS-CoV-2 (RNA), Borger</v>
      </c>
      <c r="P2356" t="str">
        <f>VLOOKUP(F2356,Translations!$D$1:$F$13,2,FALSE)</f>
        <v>Ok</v>
      </c>
      <c r="Q2356" t="str">
        <f>VLOOKUP(F2356,Translations!$D$2:$G$13,4,FALSE)</f>
        <v>01 - Aktiv, bopæl i DK</v>
      </c>
      <c r="R2356" t="str">
        <f>VLOOKUP(H2356,Translations!$P$2:$Q$10,2,FALSE)</f>
        <v>1 - Selvstændigt sikret - med lægevalg</v>
      </c>
      <c r="S2356" t="str">
        <f>VLOOKUP(F2356,Translations!$D$2:$F$13,3,FALSE)</f>
        <v>Ja</v>
      </c>
    </row>
    <row r="2357" spans="1:19" x14ac:dyDescent="0.2">
      <c r="A2357" s="3">
        <v>43968</v>
      </c>
      <c r="B2357" t="s">
        <v>132</v>
      </c>
      <c r="C2357" t="s">
        <v>176</v>
      </c>
      <c r="D2357">
        <v>665</v>
      </c>
      <c r="E2357">
        <v>1082</v>
      </c>
      <c r="F2357" t="str">
        <f t="shared" si="82"/>
        <v>01</v>
      </c>
      <c r="G2357" t="s">
        <v>513</v>
      </c>
      <c r="H2357">
        <v>1</v>
      </c>
      <c r="I2357" t="s">
        <v>6</v>
      </c>
      <c r="J2357" t="s">
        <v>5</v>
      </c>
      <c r="K2357" t="s">
        <v>6</v>
      </c>
      <c r="L2357">
        <v>2</v>
      </c>
      <c r="M2357" t="str">
        <f>VLOOKUP(E2357,Translations!$A$1:$B$7,2,FALSE)</f>
        <v>Midtjylland</v>
      </c>
      <c r="N2357" t="str">
        <f>VLOOKUP(D2357,Translations!$I$2:$K$101,2,FALSE)</f>
        <v>Lemvig</v>
      </c>
      <c r="O2357" t="str">
        <f>VLOOKUP(G2357,Translations!$M$2:$N$9,2,FALSE)</f>
        <v>[X2079] SARS-CoV-2 (RNA), Borger</v>
      </c>
      <c r="P2357" t="str">
        <f>VLOOKUP(F2357,Translations!$D$1:$F$13,2,FALSE)</f>
        <v>Ok</v>
      </c>
      <c r="Q2357" t="str">
        <f>VLOOKUP(F2357,Translations!$D$2:$G$13,4,FALSE)</f>
        <v>01 - Aktiv, bopæl i DK</v>
      </c>
      <c r="R2357" t="str">
        <f>VLOOKUP(H2357,Translations!$P$2:$Q$10,2,FALSE)</f>
        <v>1 - Selvstændigt sikret - med lægevalg</v>
      </c>
      <c r="S2357" t="str">
        <f>VLOOKUP(F2357,Translations!$D$2:$F$13,3,FALSE)</f>
        <v>Ja</v>
      </c>
    </row>
    <row r="2358" spans="1:19" x14ac:dyDescent="0.2">
      <c r="A2358" s="3">
        <v>43968</v>
      </c>
      <c r="B2358" t="s">
        <v>132</v>
      </c>
      <c r="C2358" t="s">
        <v>176</v>
      </c>
      <c r="D2358">
        <v>706</v>
      </c>
      <c r="E2358">
        <v>1082</v>
      </c>
      <c r="F2358" t="str">
        <f t="shared" si="82"/>
        <v>01</v>
      </c>
      <c r="G2358" t="s">
        <v>513</v>
      </c>
      <c r="H2358">
        <v>1</v>
      </c>
      <c r="I2358" t="s">
        <v>6</v>
      </c>
      <c r="J2358" t="s">
        <v>5</v>
      </c>
      <c r="K2358" t="s">
        <v>6</v>
      </c>
      <c r="L2358">
        <v>1</v>
      </c>
      <c r="M2358" t="str">
        <f>VLOOKUP(E2358,Translations!$A$1:$B$7,2,FALSE)</f>
        <v>Midtjylland</v>
      </c>
      <c r="N2358" t="str">
        <f>VLOOKUP(D2358,Translations!$I$2:$K$101,2,FALSE)</f>
        <v>Syddjurs</v>
      </c>
      <c r="O2358" t="str">
        <f>VLOOKUP(G2358,Translations!$M$2:$N$9,2,FALSE)</f>
        <v>[X2079] SARS-CoV-2 (RNA), Borger</v>
      </c>
      <c r="P2358" t="str">
        <f>VLOOKUP(F2358,Translations!$D$1:$F$13,2,FALSE)</f>
        <v>Ok</v>
      </c>
      <c r="Q2358" t="str">
        <f>VLOOKUP(F2358,Translations!$D$2:$G$13,4,FALSE)</f>
        <v>01 - Aktiv, bopæl i DK</v>
      </c>
      <c r="R2358" t="str">
        <f>VLOOKUP(H2358,Translations!$P$2:$Q$10,2,FALSE)</f>
        <v>1 - Selvstændigt sikret - med lægevalg</v>
      </c>
      <c r="S2358" t="str">
        <f>VLOOKUP(F2358,Translations!$D$2:$F$13,3,FALSE)</f>
        <v>Ja</v>
      </c>
    </row>
    <row r="2359" spans="1:19" x14ac:dyDescent="0.2">
      <c r="A2359" s="3">
        <v>43968</v>
      </c>
      <c r="B2359" t="s">
        <v>132</v>
      </c>
      <c r="C2359" t="s">
        <v>176</v>
      </c>
      <c r="D2359">
        <v>707</v>
      </c>
      <c r="E2359">
        <v>1082</v>
      </c>
      <c r="F2359" t="str">
        <f t="shared" si="82"/>
        <v>01</v>
      </c>
      <c r="G2359" t="s">
        <v>513</v>
      </c>
      <c r="H2359">
        <v>1</v>
      </c>
      <c r="I2359" t="s">
        <v>6</v>
      </c>
      <c r="J2359" t="s">
        <v>5</v>
      </c>
      <c r="K2359" t="s">
        <v>6</v>
      </c>
      <c r="L2359">
        <v>2</v>
      </c>
      <c r="M2359" t="str">
        <f>VLOOKUP(E2359,Translations!$A$1:$B$7,2,FALSE)</f>
        <v>Midtjylland</v>
      </c>
      <c r="N2359" t="str">
        <f>VLOOKUP(D2359,Translations!$I$2:$K$101,2,FALSE)</f>
        <v>Norddjurs</v>
      </c>
      <c r="O2359" t="str">
        <f>VLOOKUP(G2359,Translations!$M$2:$N$9,2,FALSE)</f>
        <v>[X2079] SARS-CoV-2 (RNA), Borger</v>
      </c>
      <c r="P2359" t="str">
        <f>VLOOKUP(F2359,Translations!$D$1:$F$13,2,FALSE)</f>
        <v>Ok</v>
      </c>
      <c r="Q2359" t="str">
        <f>VLOOKUP(F2359,Translations!$D$2:$G$13,4,FALSE)</f>
        <v>01 - Aktiv, bopæl i DK</v>
      </c>
      <c r="R2359" t="str">
        <f>VLOOKUP(H2359,Translations!$P$2:$Q$10,2,FALSE)</f>
        <v>1 - Selvstændigt sikret - med lægevalg</v>
      </c>
      <c r="S2359" t="str">
        <f>VLOOKUP(F2359,Translations!$D$2:$F$13,3,FALSE)</f>
        <v>Ja</v>
      </c>
    </row>
    <row r="2360" spans="1:19" x14ac:dyDescent="0.2">
      <c r="A2360" s="3">
        <v>43968</v>
      </c>
      <c r="B2360" t="s">
        <v>132</v>
      </c>
      <c r="C2360" t="s">
        <v>176</v>
      </c>
      <c r="D2360">
        <v>710</v>
      </c>
      <c r="E2360">
        <v>1082</v>
      </c>
      <c r="F2360" t="str">
        <f t="shared" si="82"/>
        <v>01</v>
      </c>
      <c r="G2360" t="s">
        <v>513</v>
      </c>
      <c r="H2360">
        <v>1</v>
      </c>
      <c r="I2360" t="s">
        <v>6</v>
      </c>
      <c r="J2360" t="s">
        <v>5</v>
      </c>
      <c r="K2360" t="s">
        <v>6</v>
      </c>
      <c r="L2360">
        <v>1</v>
      </c>
      <c r="M2360" t="str">
        <f>VLOOKUP(E2360,Translations!$A$1:$B$7,2,FALSE)</f>
        <v>Midtjylland</v>
      </c>
      <c r="N2360" t="str">
        <f>VLOOKUP(D2360,Translations!$I$2:$K$101,2,FALSE)</f>
        <v>Favrskov</v>
      </c>
      <c r="O2360" t="str">
        <f>VLOOKUP(G2360,Translations!$M$2:$N$9,2,FALSE)</f>
        <v>[X2079] SARS-CoV-2 (RNA), Borger</v>
      </c>
      <c r="P2360" t="str">
        <f>VLOOKUP(F2360,Translations!$D$1:$F$13,2,FALSE)</f>
        <v>Ok</v>
      </c>
      <c r="Q2360" t="str">
        <f>VLOOKUP(F2360,Translations!$D$2:$G$13,4,FALSE)</f>
        <v>01 - Aktiv, bopæl i DK</v>
      </c>
      <c r="R2360" t="str">
        <f>VLOOKUP(H2360,Translations!$P$2:$Q$10,2,FALSE)</f>
        <v>1 - Selvstændigt sikret - med lægevalg</v>
      </c>
      <c r="S2360" t="str">
        <f>VLOOKUP(F2360,Translations!$D$2:$F$13,3,FALSE)</f>
        <v>Ja</v>
      </c>
    </row>
    <row r="2361" spans="1:19" x14ac:dyDescent="0.2">
      <c r="A2361" s="3">
        <v>43968</v>
      </c>
      <c r="B2361" t="s">
        <v>132</v>
      </c>
      <c r="C2361" t="s">
        <v>176</v>
      </c>
      <c r="D2361">
        <v>727</v>
      </c>
      <c r="E2361">
        <v>1082</v>
      </c>
      <c r="F2361" t="str">
        <f t="shared" si="82"/>
        <v>01</v>
      </c>
      <c r="G2361" t="s">
        <v>513</v>
      </c>
      <c r="H2361">
        <v>1</v>
      </c>
      <c r="I2361" t="s">
        <v>6</v>
      </c>
      <c r="J2361" t="s">
        <v>5</v>
      </c>
      <c r="K2361" t="s">
        <v>6</v>
      </c>
      <c r="L2361">
        <v>1</v>
      </c>
      <c r="M2361" t="str">
        <f>VLOOKUP(E2361,Translations!$A$1:$B$7,2,FALSE)</f>
        <v>Midtjylland</v>
      </c>
      <c r="N2361" t="str">
        <f>VLOOKUP(D2361,Translations!$I$2:$K$101,2,FALSE)</f>
        <v>Odder</v>
      </c>
      <c r="O2361" t="str">
        <f>VLOOKUP(G2361,Translations!$M$2:$N$9,2,FALSE)</f>
        <v>[X2079] SARS-CoV-2 (RNA), Borger</v>
      </c>
      <c r="P2361" t="str">
        <f>VLOOKUP(F2361,Translations!$D$1:$F$13,2,FALSE)</f>
        <v>Ok</v>
      </c>
      <c r="Q2361" t="str">
        <f>VLOOKUP(F2361,Translations!$D$2:$G$13,4,FALSE)</f>
        <v>01 - Aktiv, bopæl i DK</v>
      </c>
      <c r="R2361" t="str">
        <f>VLOOKUP(H2361,Translations!$P$2:$Q$10,2,FALSE)</f>
        <v>1 - Selvstændigt sikret - med lægevalg</v>
      </c>
      <c r="S2361" t="str">
        <f>VLOOKUP(F2361,Translations!$D$2:$F$13,3,FALSE)</f>
        <v>Ja</v>
      </c>
    </row>
    <row r="2362" spans="1:19" x14ac:dyDescent="0.2">
      <c r="A2362" s="3">
        <v>43968</v>
      </c>
      <c r="B2362" t="s">
        <v>132</v>
      </c>
      <c r="C2362" t="s">
        <v>176</v>
      </c>
      <c r="D2362">
        <v>727</v>
      </c>
      <c r="E2362">
        <v>1082</v>
      </c>
      <c r="F2362" t="str">
        <f t="shared" si="82"/>
        <v>01</v>
      </c>
      <c r="G2362" t="s">
        <v>513</v>
      </c>
      <c r="H2362">
        <v>4</v>
      </c>
      <c r="I2362" t="s">
        <v>6</v>
      </c>
      <c r="J2362" t="s">
        <v>5</v>
      </c>
      <c r="K2362" t="s">
        <v>6</v>
      </c>
      <c r="L2362">
        <v>1</v>
      </c>
      <c r="M2362" t="str">
        <f>VLOOKUP(E2362,Translations!$A$1:$B$7,2,FALSE)</f>
        <v>Midtjylland</v>
      </c>
      <c r="N2362" t="str">
        <f>VLOOKUP(D2362,Translations!$I$2:$K$101,2,FALSE)</f>
        <v>Odder</v>
      </c>
      <c r="O2362" t="str">
        <f>VLOOKUP(G2362,Translations!$M$2:$N$9,2,FALSE)</f>
        <v>[X2079] SARS-CoV-2 (RNA), Borger</v>
      </c>
      <c r="P2362" t="str">
        <f>VLOOKUP(F2362,Translations!$D$1:$F$13,2,FALSE)</f>
        <v>Ok</v>
      </c>
      <c r="Q2362" t="str">
        <f>VLOOKUP(F2362,Translations!$D$2:$G$13,4,FALSE)</f>
        <v>01 - Aktiv, bopæl i DK</v>
      </c>
      <c r="R2362" t="str">
        <f>VLOOKUP(H2362,Translations!$P$2:$Q$10,2,FALSE)</f>
        <v>4 - Optaget i fængselsvæsenet efter dom (+3 mdr.)</v>
      </c>
      <c r="S2362" t="str">
        <f>VLOOKUP(F2362,Translations!$D$2:$F$13,3,FALSE)</f>
        <v>Ja</v>
      </c>
    </row>
    <row r="2363" spans="1:19" x14ac:dyDescent="0.2">
      <c r="A2363" s="3">
        <v>43968</v>
      </c>
      <c r="B2363" t="s">
        <v>132</v>
      </c>
      <c r="C2363" t="s">
        <v>176</v>
      </c>
      <c r="D2363">
        <v>730</v>
      </c>
      <c r="E2363">
        <v>1082</v>
      </c>
      <c r="F2363" t="str">
        <f t="shared" si="82"/>
        <v>01</v>
      </c>
      <c r="G2363" t="s">
        <v>513</v>
      </c>
      <c r="H2363">
        <v>1</v>
      </c>
      <c r="I2363" t="s">
        <v>6</v>
      </c>
      <c r="J2363" t="s">
        <v>5</v>
      </c>
      <c r="K2363" t="s">
        <v>6</v>
      </c>
      <c r="L2363">
        <v>3</v>
      </c>
      <c r="M2363" t="str">
        <f>VLOOKUP(E2363,Translations!$A$1:$B$7,2,FALSE)</f>
        <v>Midtjylland</v>
      </c>
      <c r="N2363" t="str">
        <f>VLOOKUP(D2363,Translations!$I$2:$K$101,2,FALSE)</f>
        <v>Randers</v>
      </c>
      <c r="O2363" t="str">
        <f>VLOOKUP(G2363,Translations!$M$2:$N$9,2,FALSE)</f>
        <v>[X2079] SARS-CoV-2 (RNA), Borger</v>
      </c>
      <c r="P2363" t="str">
        <f>VLOOKUP(F2363,Translations!$D$1:$F$13,2,FALSE)</f>
        <v>Ok</v>
      </c>
      <c r="Q2363" t="str">
        <f>VLOOKUP(F2363,Translations!$D$2:$G$13,4,FALSE)</f>
        <v>01 - Aktiv, bopæl i DK</v>
      </c>
      <c r="R2363" t="str">
        <f>VLOOKUP(H2363,Translations!$P$2:$Q$10,2,FALSE)</f>
        <v>1 - Selvstændigt sikret - med lægevalg</v>
      </c>
      <c r="S2363" t="str">
        <f>VLOOKUP(F2363,Translations!$D$2:$F$13,3,FALSE)</f>
        <v>Ja</v>
      </c>
    </row>
    <row r="2364" spans="1:19" x14ac:dyDescent="0.2">
      <c r="A2364" s="3">
        <v>43968</v>
      </c>
      <c r="B2364" t="s">
        <v>132</v>
      </c>
      <c r="C2364" t="s">
        <v>176</v>
      </c>
      <c r="D2364">
        <v>740</v>
      </c>
      <c r="E2364">
        <v>1082</v>
      </c>
      <c r="F2364" t="str">
        <f t="shared" si="82"/>
        <v>01</v>
      </c>
      <c r="G2364" t="s">
        <v>513</v>
      </c>
      <c r="H2364">
        <v>1</v>
      </c>
      <c r="I2364" t="s">
        <v>6</v>
      </c>
      <c r="J2364" t="s">
        <v>5</v>
      </c>
      <c r="K2364" t="s">
        <v>6</v>
      </c>
      <c r="L2364">
        <v>2</v>
      </c>
      <c r="M2364" t="str">
        <f>VLOOKUP(E2364,Translations!$A$1:$B$7,2,FALSE)</f>
        <v>Midtjylland</v>
      </c>
      <c r="N2364" t="str">
        <f>VLOOKUP(D2364,Translations!$I$2:$K$101,2,FALSE)</f>
        <v>Silkeborg</v>
      </c>
      <c r="O2364" t="str">
        <f>VLOOKUP(G2364,Translations!$M$2:$N$9,2,FALSE)</f>
        <v>[X2079] SARS-CoV-2 (RNA), Borger</v>
      </c>
      <c r="P2364" t="str">
        <f>VLOOKUP(F2364,Translations!$D$1:$F$13,2,FALSE)</f>
        <v>Ok</v>
      </c>
      <c r="Q2364" t="str">
        <f>VLOOKUP(F2364,Translations!$D$2:$G$13,4,FALSE)</f>
        <v>01 - Aktiv, bopæl i DK</v>
      </c>
      <c r="R2364" t="str">
        <f>VLOOKUP(H2364,Translations!$P$2:$Q$10,2,FALSE)</f>
        <v>1 - Selvstændigt sikret - med lægevalg</v>
      </c>
      <c r="S2364" t="str">
        <f>VLOOKUP(F2364,Translations!$D$2:$F$13,3,FALSE)</f>
        <v>Ja</v>
      </c>
    </row>
    <row r="2365" spans="1:19" x14ac:dyDescent="0.2">
      <c r="A2365" s="3">
        <v>43968</v>
      </c>
      <c r="B2365" t="s">
        <v>132</v>
      </c>
      <c r="C2365" t="s">
        <v>176</v>
      </c>
      <c r="D2365">
        <v>746</v>
      </c>
      <c r="E2365">
        <v>1082</v>
      </c>
      <c r="F2365" t="str">
        <f t="shared" si="82"/>
        <v>01</v>
      </c>
      <c r="G2365" t="s">
        <v>513</v>
      </c>
      <c r="H2365">
        <v>1</v>
      </c>
      <c r="I2365" t="s">
        <v>6</v>
      </c>
      <c r="J2365" t="s">
        <v>5</v>
      </c>
      <c r="K2365" t="s">
        <v>6</v>
      </c>
      <c r="L2365">
        <v>1066</v>
      </c>
      <c r="M2365" t="str">
        <f>VLOOKUP(E2365,Translations!$A$1:$B$7,2,FALSE)</f>
        <v>Midtjylland</v>
      </c>
      <c r="N2365" t="str">
        <f>VLOOKUP(D2365,Translations!$I$2:$K$101,2,FALSE)</f>
        <v>Skanderborg</v>
      </c>
      <c r="O2365" t="str">
        <f>VLOOKUP(G2365,Translations!$M$2:$N$9,2,FALSE)</f>
        <v>[X2079] SARS-CoV-2 (RNA), Borger</v>
      </c>
      <c r="P2365" t="str">
        <f>VLOOKUP(F2365,Translations!$D$1:$F$13,2,FALSE)</f>
        <v>Ok</v>
      </c>
      <c r="Q2365" t="str">
        <f>VLOOKUP(F2365,Translations!$D$2:$G$13,4,FALSE)</f>
        <v>01 - Aktiv, bopæl i DK</v>
      </c>
      <c r="R2365" t="str">
        <f>VLOOKUP(H2365,Translations!$P$2:$Q$10,2,FALSE)</f>
        <v>1 - Selvstændigt sikret - med lægevalg</v>
      </c>
      <c r="S2365" t="str">
        <f>VLOOKUP(F2365,Translations!$D$2:$F$13,3,FALSE)</f>
        <v>Ja</v>
      </c>
    </row>
    <row r="2366" spans="1:19" x14ac:dyDescent="0.2">
      <c r="A2366" s="3">
        <v>43968</v>
      </c>
      <c r="B2366" t="s">
        <v>132</v>
      </c>
      <c r="C2366" t="s">
        <v>176</v>
      </c>
      <c r="D2366">
        <v>746</v>
      </c>
      <c r="E2366">
        <v>1082</v>
      </c>
      <c r="F2366" t="str">
        <f t="shared" si="82"/>
        <v>01</v>
      </c>
      <c r="G2366" t="s">
        <v>513</v>
      </c>
      <c r="H2366">
        <v>2</v>
      </c>
      <c r="I2366" t="s">
        <v>6</v>
      </c>
      <c r="J2366" t="s">
        <v>5</v>
      </c>
      <c r="K2366" t="s">
        <v>6</v>
      </c>
      <c r="L2366">
        <v>1</v>
      </c>
      <c r="M2366" t="str">
        <f>VLOOKUP(E2366,Translations!$A$1:$B$7,2,FALSE)</f>
        <v>Midtjylland</v>
      </c>
      <c r="N2366" t="str">
        <f>VLOOKUP(D2366,Translations!$I$2:$K$101,2,FALSE)</f>
        <v>Skanderborg</v>
      </c>
      <c r="O2366" t="str">
        <f>VLOOKUP(G2366,Translations!$M$2:$N$9,2,FALSE)</f>
        <v>[X2079] SARS-CoV-2 (RNA), Borger</v>
      </c>
      <c r="P2366" t="str">
        <f>VLOOKUP(F2366,Translations!$D$1:$F$13,2,FALSE)</f>
        <v>Ok</v>
      </c>
      <c r="Q2366" t="str">
        <f>VLOOKUP(F2366,Translations!$D$2:$G$13,4,FALSE)</f>
        <v>01 - Aktiv, bopæl i DK</v>
      </c>
      <c r="R2366" t="str">
        <f>VLOOKUP(H2366,Translations!$P$2:$Q$10,2,FALSE)</f>
        <v>2 - Selvstændigt sikret - uden lægevalg</v>
      </c>
      <c r="S2366" t="str">
        <f>VLOOKUP(F2366,Translations!$D$2:$F$13,3,FALSE)</f>
        <v>Ja</v>
      </c>
    </row>
    <row r="2367" spans="1:19" x14ac:dyDescent="0.2">
      <c r="A2367" s="3">
        <v>43968</v>
      </c>
      <c r="B2367" t="s">
        <v>132</v>
      </c>
      <c r="C2367" t="s">
        <v>176</v>
      </c>
      <c r="D2367">
        <v>746</v>
      </c>
      <c r="E2367">
        <v>1082</v>
      </c>
      <c r="F2367" t="str">
        <f t="shared" si="82"/>
        <v>01</v>
      </c>
      <c r="G2367" t="s">
        <v>513</v>
      </c>
      <c r="H2367">
        <v>4</v>
      </c>
      <c r="I2367" t="s">
        <v>6</v>
      </c>
      <c r="J2367" t="s">
        <v>5</v>
      </c>
      <c r="K2367" t="s">
        <v>6</v>
      </c>
      <c r="L2367">
        <v>2</v>
      </c>
      <c r="M2367" t="str">
        <f>VLOOKUP(E2367,Translations!$A$1:$B$7,2,FALSE)</f>
        <v>Midtjylland</v>
      </c>
      <c r="N2367" t="str">
        <f>VLOOKUP(D2367,Translations!$I$2:$K$101,2,FALSE)</f>
        <v>Skanderborg</v>
      </c>
      <c r="O2367" t="str">
        <f>VLOOKUP(G2367,Translations!$M$2:$N$9,2,FALSE)</f>
        <v>[X2079] SARS-CoV-2 (RNA), Borger</v>
      </c>
      <c r="P2367" t="str">
        <f>VLOOKUP(F2367,Translations!$D$1:$F$13,2,FALSE)</f>
        <v>Ok</v>
      </c>
      <c r="Q2367" t="str">
        <f>VLOOKUP(F2367,Translations!$D$2:$G$13,4,FALSE)</f>
        <v>01 - Aktiv, bopæl i DK</v>
      </c>
      <c r="R2367" t="str">
        <f>VLOOKUP(H2367,Translations!$P$2:$Q$10,2,FALSE)</f>
        <v>4 - Optaget i fængselsvæsenet efter dom (+3 mdr.)</v>
      </c>
      <c r="S2367" t="str">
        <f>VLOOKUP(F2367,Translations!$D$2:$F$13,3,FALSE)</f>
        <v>Ja</v>
      </c>
    </row>
    <row r="2368" spans="1:19" x14ac:dyDescent="0.2">
      <c r="A2368" s="3">
        <v>43968</v>
      </c>
      <c r="B2368" t="s">
        <v>132</v>
      </c>
      <c r="C2368" t="s">
        <v>176</v>
      </c>
      <c r="D2368">
        <v>746</v>
      </c>
      <c r="E2368">
        <v>1082</v>
      </c>
      <c r="F2368" t="str">
        <f t="shared" si="82"/>
        <v>01</v>
      </c>
      <c r="G2368" t="s">
        <v>513</v>
      </c>
      <c r="H2368">
        <v>5</v>
      </c>
      <c r="I2368" t="s">
        <v>6</v>
      </c>
      <c r="J2368" t="s">
        <v>5</v>
      </c>
      <c r="K2368" t="s">
        <v>6</v>
      </c>
      <c r="L2368">
        <v>7</v>
      </c>
      <c r="M2368" t="str">
        <f>VLOOKUP(E2368,Translations!$A$1:$B$7,2,FALSE)</f>
        <v>Midtjylland</v>
      </c>
      <c r="N2368" t="str">
        <f>VLOOKUP(D2368,Translations!$I$2:$K$101,2,FALSE)</f>
        <v>Skanderborg</v>
      </c>
      <c r="O2368" t="str">
        <f>VLOOKUP(G2368,Translations!$M$2:$N$9,2,FALSE)</f>
        <v>[X2079] SARS-CoV-2 (RNA), Borger</v>
      </c>
      <c r="P2368" t="str">
        <f>VLOOKUP(F2368,Translations!$D$1:$F$13,2,FALSE)</f>
        <v>Ok</v>
      </c>
      <c r="Q2368" t="str">
        <f>VLOOKUP(F2368,Translations!$D$2:$G$13,4,FALSE)</f>
        <v>01 - Aktiv, bopæl i DK</v>
      </c>
      <c r="R2368" t="str">
        <f>VLOOKUP(H2368,Translations!$P$2:$Q$10,2,FALSE)</f>
        <v>5 - Værnepligtig (+3 mdr.)</v>
      </c>
      <c r="S2368" t="str">
        <f>VLOOKUP(F2368,Translations!$D$2:$F$13,3,FALSE)</f>
        <v>Ja</v>
      </c>
    </row>
    <row r="2369" spans="1:19" x14ac:dyDescent="0.2">
      <c r="A2369" s="3">
        <v>43968</v>
      </c>
      <c r="B2369" t="s">
        <v>132</v>
      </c>
      <c r="C2369" t="s">
        <v>176</v>
      </c>
      <c r="D2369">
        <v>746</v>
      </c>
      <c r="E2369">
        <v>1082</v>
      </c>
      <c r="F2369" t="str">
        <f t="shared" si="82"/>
        <v>01</v>
      </c>
      <c r="G2369" t="s">
        <v>513</v>
      </c>
      <c r="H2369">
        <v>6</v>
      </c>
      <c r="I2369" t="s">
        <v>6</v>
      </c>
      <c r="J2369" t="s">
        <v>5</v>
      </c>
      <c r="K2369" t="s">
        <v>6</v>
      </c>
      <c r="L2369">
        <v>6</v>
      </c>
      <c r="M2369" t="str">
        <f>VLOOKUP(E2369,Translations!$A$1:$B$7,2,FALSE)</f>
        <v>Midtjylland</v>
      </c>
      <c r="N2369" t="str">
        <f>VLOOKUP(D2369,Translations!$I$2:$K$101,2,FALSE)</f>
        <v>Skanderborg</v>
      </c>
      <c r="O2369" t="str">
        <f>VLOOKUP(G2369,Translations!$M$2:$N$9,2,FALSE)</f>
        <v>[X2079] SARS-CoV-2 (RNA), Borger</v>
      </c>
      <c r="P2369" t="str">
        <f>VLOOKUP(F2369,Translations!$D$1:$F$13,2,FALSE)</f>
        <v>Ok</v>
      </c>
      <c r="Q2369" t="str">
        <f>VLOOKUP(F2369,Translations!$D$2:$G$13,4,FALSE)</f>
        <v>01 - Aktiv, bopæl i DK</v>
      </c>
      <c r="R2369" t="str">
        <f>VLOOKUP(H2369,Translations!$P$2:$Q$10,2,FALSE)</f>
        <v>6 - Institutionsanbragt (§ 112)</v>
      </c>
      <c r="S2369" t="str">
        <f>VLOOKUP(F2369,Translations!$D$2:$F$13,3,FALSE)</f>
        <v>Ja</v>
      </c>
    </row>
    <row r="2370" spans="1:19" x14ac:dyDescent="0.2">
      <c r="A2370" s="3">
        <v>43968</v>
      </c>
      <c r="B2370" t="s">
        <v>132</v>
      </c>
      <c r="C2370" t="s">
        <v>176</v>
      </c>
      <c r="D2370">
        <v>751</v>
      </c>
      <c r="E2370">
        <v>1082</v>
      </c>
      <c r="F2370" t="str">
        <f t="shared" si="82"/>
        <v>01</v>
      </c>
      <c r="G2370" t="s">
        <v>513</v>
      </c>
      <c r="H2370">
        <v>1</v>
      </c>
      <c r="I2370" t="s">
        <v>6</v>
      </c>
      <c r="J2370" t="s">
        <v>5</v>
      </c>
      <c r="K2370" t="s">
        <v>6</v>
      </c>
      <c r="L2370">
        <v>48380</v>
      </c>
      <c r="M2370" t="str">
        <f>VLOOKUP(E2370,Translations!$A$1:$B$7,2,FALSE)</f>
        <v>Midtjylland</v>
      </c>
      <c r="N2370" t="str">
        <f>VLOOKUP(D2370,Translations!$I$2:$K$101,2,FALSE)</f>
        <v>Aarhus</v>
      </c>
      <c r="O2370" t="str">
        <f>VLOOKUP(G2370,Translations!$M$2:$N$9,2,FALSE)</f>
        <v>[X2079] SARS-CoV-2 (RNA), Borger</v>
      </c>
      <c r="P2370" t="str">
        <f>VLOOKUP(F2370,Translations!$D$1:$F$13,2,FALSE)</f>
        <v>Ok</v>
      </c>
      <c r="Q2370" t="str">
        <f>VLOOKUP(F2370,Translations!$D$2:$G$13,4,FALSE)</f>
        <v>01 - Aktiv, bopæl i DK</v>
      </c>
      <c r="R2370" t="str">
        <f>VLOOKUP(H2370,Translations!$P$2:$Q$10,2,FALSE)</f>
        <v>1 - Selvstændigt sikret - med lægevalg</v>
      </c>
      <c r="S2370" t="str">
        <f>VLOOKUP(F2370,Translations!$D$2:$F$13,3,FALSE)</f>
        <v>Ja</v>
      </c>
    </row>
    <row r="2371" spans="1:19" x14ac:dyDescent="0.2">
      <c r="A2371" s="3">
        <v>43968</v>
      </c>
      <c r="B2371" t="s">
        <v>132</v>
      </c>
      <c r="C2371" t="s">
        <v>176</v>
      </c>
      <c r="D2371">
        <v>751</v>
      </c>
      <c r="E2371">
        <v>1082</v>
      </c>
      <c r="F2371" t="str">
        <f t="shared" si="82"/>
        <v>01</v>
      </c>
      <c r="G2371" t="s">
        <v>513</v>
      </c>
      <c r="H2371">
        <v>2</v>
      </c>
      <c r="I2371" t="s">
        <v>6</v>
      </c>
      <c r="J2371" t="s">
        <v>5</v>
      </c>
      <c r="K2371" t="s">
        <v>6</v>
      </c>
      <c r="L2371">
        <v>45</v>
      </c>
      <c r="M2371" t="str">
        <f>VLOOKUP(E2371,Translations!$A$1:$B$7,2,FALSE)</f>
        <v>Midtjylland</v>
      </c>
      <c r="N2371" t="str">
        <f>VLOOKUP(D2371,Translations!$I$2:$K$101,2,FALSE)</f>
        <v>Aarhus</v>
      </c>
      <c r="O2371" t="str">
        <f>VLOOKUP(G2371,Translations!$M$2:$N$9,2,FALSE)</f>
        <v>[X2079] SARS-CoV-2 (RNA), Borger</v>
      </c>
      <c r="P2371" t="str">
        <f>VLOOKUP(F2371,Translations!$D$1:$F$13,2,FALSE)</f>
        <v>Ok</v>
      </c>
      <c r="Q2371" t="str">
        <f>VLOOKUP(F2371,Translations!$D$2:$G$13,4,FALSE)</f>
        <v>01 - Aktiv, bopæl i DK</v>
      </c>
      <c r="R2371" t="str">
        <f>VLOOKUP(H2371,Translations!$P$2:$Q$10,2,FALSE)</f>
        <v>2 - Selvstændigt sikret - uden lægevalg</v>
      </c>
      <c r="S2371" t="str">
        <f>VLOOKUP(F2371,Translations!$D$2:$F$13,3,FALSE)</f>
        <v>Ja</v>
      </c>
    </row>
    <row r="2372" spans="1:19" x14ac:dyDescent="0.2">
      <c r="A2372" s="3">
        <v>43968</v>
      </c>
      <c r="B2372" t="s">
        <v>132</v>
      </c>
      <c r="C2372" t="s">
        <v>176</v>
      </c>
      <c r="D2372">
        <v>751</v>
      </c>
      <c r="E2372">
        <v>1082</v>
      </c>
      <c r="F2372" t="str">
        <f t="shared" si="82"/>
        <v>01</v>
      </c>
      <c r="G2372" t="s">
        <v>513</v>
      </c>
      <c r="H2372">
        <v>4</v>
      </c>
      <c r="I2372" t="s">
        <v>6</v>
      </c>
      <c r="J2372" t="s">
        <v>5</v>
      </c>
      <c r="K2372" t="s">
        <v>6</v>
      </c>
      <c r="L2372">
        <v>14</v>
      </c>
      <c r="M2372" t="str">
        <f>VLOOKUP(E2372,Translations!$A$1:$B$7,2,FALSE)</f>
        <v>Midtjylland</v>
      </c>
      <c r="N2372" t="str">
        <f>VLOOKUP(D2372,Translations!$I$2:$K$101,2,FALSE)</f>
        <v>Aarhus</v>
      </c>
      <c r="O2372" t="str">
        <f>VLOOKUP(G2372,Translations!$M$2:$N$9,2,FALSE)</f>
        <v>[X2079] SARS-CoV-2 (RNA), Borger</v>
      </c>
      <c r="P2372" t="str">
        <f>VLOOKUP(F2372,Translations!$D$1:$F$13,2,FALSE)</f>
        <v>Ok</v>
      </c>
      <c r="Q2372" t="str">
        <f>VLOOKUP(F2372,Translations!$D$2:$G$13,4,FALSE)</f>
        <v>01 - Aktiv, bopæl i DK</v>
      </c>
      <c r="R2372" t="str">
        <f>VLOOKUP(H2372,Translations!$P$2:$Q$10,2,FALSE)</f>
        <v>4 - Optaget i fængselsvæsenet efter dom (+3 mdr.)</v>
      </c>
      <c r="S2372" t="str">
        <f>VLOOKUP(F2372,Translations!$D$2:$F$13,3,FALSE)</f>
        <v>Ja</v>
      </c>
    </row>
    <row r="2373" spans="1:19" x14ac:dyDescent="0.2">
      <c r="A2373" s="3">
        <v>43968</v>
      </c>
      <c r="B2373" t="s">
        <v>132</v>
      </c>
      <c r="C2373" t="s">
        <v>176</v>
      </c>
      <c r="D2373">
        <v>751</v>
      </c>
      <c r="E2373">
        <v>1082</v>
      </c>
      <c r="F2373" t="str">
        <f t="shared" si="82"/>
        <v>01</v>
      </c>
      <c r="G2373" t="s">
        <v>513</v>
      </c>
      <c r="H2373">
        <v>5</v>
      </c>
      <c r="I2373" t="s">
        <v>6</v>
      </c>
      <c r="J2373" t="s">
        <v>5</v>
      </c>
      <c r="K2373" t="s">
        <v>6</v>
      </c>
      <c r="L2373">
        <v>97</v>
      </c>
      <c r="M2373" t="str">
        <f>VLOOKUP(E2373,Translations!$A$1:$B$7,2,FALSE)</f>
        <v>Midtjylland</v>
      </c>
      <c r="N2373" t="str">
        <f>VLOOKUP(D2373,Translations!$I$2:$K$101,2,FALSE)</f>
        <v>Aarhus</v>
      </c>
      <c r="O2373" t="str">
        <f>VLOOKUP(G2373,Translations!$M$2:$N$9,2,FALSE)</f>
        <v>[X2079] SARS-CoV-2 (RNA), Borger</v>
      </c>
      <c r="P2373" t="str">
        <f>VLOOKUP(F2373,Translations!$D$1:$F$13,2,FALSE)</f>
        <v>Ok</v>
      </c>
      <c r="Q2373" t="str">
        <f>VLOOKUP(F2373,Translations!$D$2:$G$13,4,FALSE)</f>
        <v>01 - Aktiv, bopæl i DK</v>
      </c>
      <c r="R2373" t="str">
        <f>VLOOKUP(H2373,Translations!$P$2:$Q$10,2,FALSE)</f>
        <v>5 - Værnepligtig (+3 mdr.)</v>
      </c>
      <c r="S2373" t="str">
        <f>VLOOKUP(F2373,Translations!$D$2:$F$13,3,FALSE)</f>
        <v>Ja</v>
      </c>
    </row>
    <row r="2374" spans="1:19" x14ac:dyDescent="0.2">
      <c r="A2374" s="3">
        <v>43968</v>
      </c>
      <c r="B2374" t="s">
        <v>132</v>
      </c>
      <c r="C2374" t="s">
        <v>176</v>
      </c>
      <c r="D2374">
        <v>766</v>
      </c>
      <c r="E2374">
        <v>1082</v>
      </c>
      <c r="F2374" t="str">
        <f t="shared" si="82"/>
        <v>01</v>
      </c>
      <c r="G2374" t="s">
        <v>513</v>
      </c>
      <c r="H2374">
        <v>1</v>
      </c>
      <c r="I2374" t="s">
        <v>6</v>
      </c>
      <c r="J2374" t="s">
        <v>5</v>
      </c>
      <c r="K2374" t="s">
        <v>6</v>
      </c>
      <c r="L2374">
        <v>4</v>
      </c>
      <c r="M2374" t="str">
        <f>VLOOKUP(E2374,Translations!$A$1:$B$7,2,FALSE)</f>
        <v>Midtjylland</v>
      </c>
      <c r="N2374" t="str">
        <f>VLOOKUP(D2374,Translations!$I$2:$K$101,2,FALSE)</f>
        <v>Hedensted</v>
      </c>
      <c r="O2374" t="str">
        <f>VLOOKUP(G2374,Translations!$M$2:$N$9,2,FALSE)</f>
        <v>[X2079] SARS-CoV-2 (RNA), Borger</v>
      </c>
      <c r="P2374" t="str">
        <f>VLOOKUP(F2374,Translations!$D$1:$F$13,2,FALSE)</f>
        <v>Ok</v>
      </c>
      <c r="Q2374" t="str">
        <f>VLOOKUP(F2374,Translations!$D$2:$G$13,4,FALSE)</f>
        <v>01 - Aktiv, bopæl i DK</v>
      </c>
      <c r="R2374" t="str">
        <f>VLOOKUP(H2374,Translations!$P$2:$Q$10,2,FALSE)</f>
        <v>1 - Selvstændigt sikret - med lægevalg</v>
      </c>
      <c r="S2374" t="str">
        <f>VLOOKUP(F2374,Translations!$D$2:$F$13,3,FALSE)</f>
        <v>Ja</v>
      </c>
    </row>
    <row r="2375" spans="1:19" x14ac:dyDescent="0.2">
      <c r="A2375" s="3">
        <v>43968</v>
      </c>
      <c r="B2375" t="s">
        <v>132</v>
      </c>
      <c r="C2375" t="s">
        <v>176</v>
      </c>
      <c r="D2375">
        <v>791</v>
      </c>
      <c r="E2375">
        <v>1082</v>
      </c>
      <c r="F2375" t="str">
        <f t="shared" si="82"/>
        <v>01</v>
      </c>
      <c r="G2375" t="s">
        <v>513</v>
      </c>
      <c r="H2375">
        <v>1</v>
      </c>
      <c r="I2375" t="s">
        <v>6</v>
      </c>
      <c r="J2375" t="s">
        <v>5</v>
      </c>
      <c r="K2375" t="s">
        <v>6</v>
      </c>
      <c r="L2375">
        <v>2</v>
      </c>
      <c r="M2375" t="str">
        <f>VLOOKUP(E2375,Translations!$A$1:$B$7,2,FALSE)</f>
        <v>Midtjylland</v>
      </c>
      <c r="N2375" t="str">
        <f>VLOOKUP(D2375,Translations!$I$2:$K$101,2,FALSE)</f>
        <v>Viborg</v>
      </c>
      <c r="O2375" t="str">
        <f>VLOOKUP(G2375,Translations!$M$2:$N$9,2,FALSE)</f>
        <v>[X2079] SARS-CoV-2 (RNA), Borger</v>
      </c>
      <c r="P2375" t="str">
        <f>VLOOKUP(F2375,Translations!$D$1:$F$13,2,FALSE)</f>
        <v>Ok</v>
      </c>
      <c r="Q2375" t="str">
        <f>VLOOKUP(F2375,Translations!$D$2:$G$13,4,FALSE)</f>
        <v>01 - Aktiv, bopæl i DK</v>
      </c>
      <c r="R2375" t="str">
        <f>VLOOKUP(H2375,Translations!$P$2:$Q$10,2,FALSE)</f>
        <v>1 - Selvstændigt sikret - med lægevalg</v>
      </c>
      <c r="S2375" t="str">
        <f>VLOOKUP(F2375,Translations!$D$2:$F$13,3,FALSE)</f>
        <v>Ja</v>
      </c>
    </row>
    <row r="2376" spans="1:19" x14ac:dyDescent="0.2">
      <c r="A2376" s="3">
        <v>43968</v>
      </c>
      <c r="B2376" t="s">
        <v>132</v>
      </c>
      <c r="C2376" t="s">
        <v>176</v>
      </c>
      <c r="D2376">
        <v>840</v>
      </c>
      <c r="E2376">
        <v>1081</v>
      </c>
      <c r="F2376" t="str">
        <f t="shared" si="82"/>
        <v>01</v>
      </c>
      <c r="G2376" t="s">
        <v>513</v>
      </c>
      <c r="H2376">
        <v>1</v>
      </c>
      <c r="I2376" t="s">
        <v>6</v>
      </c>
      <c r="J2376" t="s">
        <v>5</v>
      </c>
      <c r="K2376" t="s">
        <v>6</v>
      </c>
      <c r="L2376">
        <v>1</v>
      </c>
      <c r="M2376" t="str">
        <f>VLOOKUP(E2376,Translations!$A$1:$B$7,2,FALSE)</f>
        <v>Nordjylland</v>
      </c>
      <c r="N2376" t="str">
        <f>VLOOKUP(D2376,Translations!$I$2:$K$101,2,FALSE)</f>
        <v>Rebild</v>
      </c>
      <c r="O2376" t="str">
        <f>VLOOKUP(G2376,Translations!$M$2:$N$9,2,FALSE)</f>
        <v>[X2079] SARS-CoV-2 (RNA), Borger</v>
      </c>
      <c r="P2376" t="str">
        <f>VLOOKUP(F2376,Translations!$D$1:$F$13,2,FALSE)</f>
        <v>Ok</v>
      </c>
      <c r="Q2376" t="str">
        <f>VLOOKUP(F2376,Translations!$D$2:$G$13,4,FALSE)</f>
        <v>01 - Aktiv, bopæl i DK</v>
      </c>
      <c r="R2376" t="str">
        <f>VLOOKUP(H2376,Translations!$P$2:$Q$10,2,FALSE)</f>
        <v>1 - Selvstændigt sikret - med lægevalg</v>
      </c>
      <c r="S2376" t="str">
        <f>VLOOKUP(F2376,Translations!$D$2:$F$13,3,FALSE)</f>
        <v>Ja</v>
      </c>
    </row>
    <row r="2377" spans="1:19" x14ac:dyDescent="0.2">
      <c r="A2377" s="3">
        <v>43968</v>
      </c>
      <c r="B2377" t="s">
        <v>133</v>
      </c>
      <c r="C2377" t="s">
        <v>176</v>
      </c>
      <c r="D2377">
        <v>0</v>
      </c>
      <c r="E2377">
        <v>0</v>
      </c>
      <c r="F2377" t="str">
        <f>"03"</f>
        <v>03</v>
      </c>
      <c r="G2377" t="s">
        <v>513</v>
      </c>
      <c r="H2377">
        <v>1</v>
      </c>
      <c r="I2377" t="s">
        <v>6</v>
      </c>
      <c r="J2377" t="s">
        <v>5</v>
      </c>
      <c r="K2377" t="s">
        <v>6</v>
      </c>
      <c r="L2377">
        <v>167</v>
      </c>
      <c r="M2377" t="str">
        <f>VLOOKUP(E2377,Translations!$A$1:$B$7,2,FALSE)</f>
        <v>Ukendt</v>
      </c>
      <c r="N2377" t="str">
        <f>VLOOKUP(D2377,Translations!$I$2:$K$101,2,FALSE)</f>
        <v>Ukendt</v>
      </c>
      <c r="O2377" t="str">
        <f>VLOOKUP(G2377,Translations!$M$2:$N$9,2,FALSE)</f>
        <v>[X2079] SARS-CoV-2 (RNA), Borger</v>
      </c>
      <c r="P2377" t="str">
        <f>VLOOKUP(F2377,Translations!$D$1:$F$13,2,FALSE)</f>
        <v>Ok</v>
      </c>
      <c r="Q2377" t="str">
        <f>VLOOKUP(F2377,Translations!$D$2:$G$13,4,FALSE)</f>
        <v>03 - Aktiv, speciel vejkode i DK</v>
      </c>
      <c r="R2377" t="str">
        <f>VLOOKUP(H2377,Translations!$P$2:$Q$10,2,FALSE)</f>
        <v>1 - Selvstændigt sikret - med lægevalg</v>
      </c>
      <c r="S2377" t="str">
        <f>VLOOKUP(F2377,Translations!$D$2:$F$13,3,FALSE)</f>
        <v>Ja</v>
      </c>
    </row>
    <row r="2378" spans="1:19" x14ac:dyDescent="0.2">
      <c r="A2378" s="3">
        <v>43968</v>
      </c>
      <c r="B2378" t="s">
        <v>133</v>
      </c>
      <c r="C2378" t="s">
        <v>176</v>
      </c>
      <c r="D2378">
        <v>0</v>
      </c>
      <c r="E2378">
        <v>0</v>
      </c>
      <c r="F2378" t="str">
        <f>"03"</f>
        <v>03</v>
      </c>
      <c r="G2378" t="s">
        <v>513</v>
      </c>
      <c r="H2378">
        <v>4</v>
      </c>
      <c r="I2378" t="s">
        <v>6</v>
      </c>
      <c r="J2378" t="s">
        <v>5</v>
      </c>
      <c r="K2378" t="s">
        <v>6</v>
      </c>
      <c r="L2378">
        <v>18</v>
      </c>
      <c r="M2378" t="str">
        <f>VLOOKUP(E2378,Translations!$A$1:$B$7,2,FALSE)</f>
        <v>Ukendt</v>
      </c>
      <c r="N2378" t="str">
        <f>VLOOKUP(D2378,Translations!$I$2:$K$101,2,FALSE)</f>
        <v>Ukendt</v>
      </c>
      <c r="O2378" t="str">
        <f>VLOOKUP(G2378,Translations!$M$2:$N$9,2,FALSE)</f>
        <v>[X2079] SARS-CoV-2 (RNA), Borger</v>
      </c>
      <c r="P2378" t="str">
        <f>VLOOKUP(F2378,Translations!$D$1:$F$13,2,FALSE)</f>
        <v>Ok</v>
      </c>
      <c r="Q2378" t="str">
        <f>VLOOKUP(F2378,Translations!$D$2:$G$13,4,FALSE)</f>
        <v>03 - Aktiv, speciel vejkode i DK</v>
      </c>
      <c r="R2378" t="str">
        <f>VLOOKUP(H2378,Translations!$P$2:$Q$10,2,FALSE)</f>
        <v>4 - Optaget i fængselsvæsenet efter dom (+3 mdr.)</v>
      </c>
      <c r="S2378" t="str">
        <f>VLOOKUP(F2378,Translations!$D$2:$F$13,3,FALSE)</f>
        <v>Ja</v>
      </c>
    </row>
    <row r="2379" spans="1:19" x14ac:dyDescent="0.2">
      <c r="A2379" s="3">
        <v>43968</v>
      </c>
      <c r="B2379" t="s">
        <v>133</v>
      </c>
      <c r="C2379" t="s">
        <v>176</v>
      </c>
      <c r="D2379">
        <v>0</v>
      </c>
      <c r="E2379">
        <v>0</v>
      </c>
      <c r="F2379" t="str">
        <f>"03"</f>
        <v>03</v>
      </c>
      <c r="G2379" t="s">
        <v>513</v>
      </c>
      <c r="H2379">
        <v>5</v>
      </c>
      <c r="I2379" t="s">
        <v>6</v>
      </c>
      <c r="J2379" t="s">
        <v>5</v>
      </c>
      <c r="K2379" t="s">
        <v>6</v>
      </c>
      <c r="L2379">
        <v>2</v>
      </c>
      <c r="M2379" t="str">
        <f>VLOOKUP(E2379,Translations!$A$1:$B$7,2,FALSE)</f>
        <v>Ukendt</v>
      </c>
      <c r="N2379" t="str">
        <f>VLOOKUP(D2379,Translations!$I$2:$K$101,2,FALSE)</f>
        <v>Ukendt</v>
      </c>
      <c r="O2379" t="str">
        <f>VLOOKUP(G2379,Translations!$M$2:$N$9,2,FALSE)</f>
        <v>[X2079] SARS-CoV-2 (RNA), Borger</v>
      </c>
      <c r="P2379" t="str">
        <f>VLOOKUP(F2379,Translations!$D$1:$F$13,2,FALSE)</f>
        <v>Ok</v>
      </c>
      <c r="Q2379" t="str">
        <f>VLOOKUP(F2379,Translations!$D$2:$G$13,4,FALSE)</f>
        <v>03 - Aktiv, speciel vejkode i DK</v>
      </c>
      <c r="R2379" t="str">
        <f>VLOOKUP(H2379,Translations!$P$2:$Q$10,2,FALSE)</f>
        <v>5 - Værnepligtig (+3 mdr.)</v>
      </c>
      <c r="S2379" t="str">
        <f>VLOOKUP(F2379,Translations!$D$2:$F$13,3,FALSE)</f>
        <v>Ja</v>
      </c>
    </row>
    <row r="2380" spans="1:19" x14ac:dyDescent="0.2">
      <c r="A2380" s="3">
        <v>43968</v>
      </c>
      <c r="B2380" t="s">
        <v>133</v>
      </c>
      <c r="C2380" t="s">
        <v>176</v>
      </c>
      <c r="D2380">
        <v>0</v>
      </c>
      <c r="E2380">
        <v>0</v>
      </c>
      <c r="F2380" t="str">
        <f>"03"</f>
        <v>03</v>
      </c>
      <c r="G2380" t="s">
        <v>513</v>
      </c>
      <c r="H2380">
        <v>8</v>
      </c>
      <c r="I2380" t="s">
        <v>6</v>
      </c>
      <c r="J2380" t="s">
        <v>5</v>
      </c>
      <c r="K2380" t="s">
        <v>6</v>
      </c>
      <c r="L2380">
        <v>1</v>
      </c>
      <c r="M2380" t="str">
        <f>VLOOKUP(E2380,Translations!$A$1:$B$7,2,FALSE)</f>
        <v>Ukendt</v>
      </c>
      <c r="N2380" t="str">
        <f>VLOOKUP(D2380,Translations!$I$2:$K$101,2,FALSE)</f>
        <v>Ukendt</v>
      </c>
      <c r="O2380" t="str">
        <f>VLOOKUP(G2380,Translations!$M$2:$N$9,2,FALSE)</f>
        <v>[X2079] SARS-CoV-2 (RNA), Borger</v>
      </c>
      <c r="P2380" t="str">
        <f>VLOOKUP(F2380,Translations!$D$1:$F$13,2,FALSE)</f>
        <v>Ok</v>
      </c>
      <c r="Q2380" t="str">
        <f>VLOOKUP(F2380,Translations!$D$2:$G$13,4,FALSE)</f>
        <v>03 - Aktiv, speciel vejkode i DK</v>
      </c>
      <c r="R2380" t="str">
        <f>VLOOKUP(H2380,Translations!$P$2:$Q$10,2,FALSE)</f>
        <v>8 - Afgangsført (fraflyttet, ihjelslagen, dobbelt CPR, forsvundet eller omnummereret)</v>
      </c>
      <c r="S2380" t="str">
        <f>VLOOKUP(F2380,Translations!$D$2:$F$13,3,FALSE)</f>
        <v>Ja</v>
      </c>
    </row>
    <row r="2381" spans="1:19" x14ac:dyDescent="0.2">
      <c r="A2381" s="3">
        <v>43968</v>
      </c>
      <c r="B2381" t="s">
        <v>133</v>
      </c>
      <c r="C2381" t="s">
        <v>176</v>
      </c>
      <c r="D2381">
        <v>0</v>
      </c>
      <c r="E2381">
        <v>0</v>
      </c>
      <c r="F2381" t="str">
        <f>"05"</f>
        <v>05</v>
      </c>
      <c r="G2381" t="s">
        <v>513</v>
      </c>
      <c r="H2381">
        <v>7</v>
      </c>
      <c r="I2381" t="s">
        <v>6</v>
      </c>
      <c r="J2381" t="s">
        <v>5</v>
      </c>
      <c r="K2381" t="s">
        <v>6</v>
      </c>
      <c r="L2381">
        <v>1</v>
      </c>
      <c r="M2381" t="str">
        <f>VLOOKUP(E2381,Translations!$A$1:$B$7,2,FALSE)</f>
        <v>Ukendt</v>
      </c>
      <c r="N2381" t="str">
        <f>VLOOKUP(D2381,Translations!$I$2:$K$101,2,FALSE)</f>
        <v>Ukendt</v>
      </c>
      <c r="O2381" t="str">
        <f>VLOOKUP(G2381,Translations!$M$2:$N$9,2,FALSE)</f>
        <v>[X2079] SARS-CoV-2 (RNA), Borger</v>
      </c>
      <c r="P2381" t="str">
        <f>VLOOKUP(F2381,Translations!$D$1:$F$13,2,FALSE)</f>
        <v>Ok</v>
      </c>
      <c r="Q2381" t="str">
        <f>VLOOKUP(F2381,Translations!$D$2:$G$13,4,FALSE)</f>
        <v>05 - Aktiv, bopæl i GL</v>
      </c>
      <c r="R2381" t="str">
        <f>VLOOKUP(H2381,Translations!$P$2:$Q$10,2,FALSE)</f>
        <v>7 - Bopæl i udlandet</v>
      </c>
      <c r="S2381" t="str">
        <f>VLOOKUP(F2381,Translations!$D$2:$F$13,3,FALSE)</f>
        <v>Ja</v>
      </c>
    </row>
    <row r="2382" spans="1:19" x14ac:dyDescent="0.2">
      <c r="A2382" s="3">
        <v>43968</v>
      </c>
      <c r="B2382" t="s">
        <v>133</v>
      </c>
      <c r="C2382" t="s">
        <v>176</v>
      </c>
      <c r="D2382">
        <v>101</v>
      </c>
      <c r="E2382">
        <v>1084</v>
      </c>
      <c r="F2382" t="str">
        <f t="shared" ref="F2382:F2413" si="83">"01"</f>
        <v>01</v>
      </c>
      <c r="G2382" t="s">
        <v>513</v>
      </c>
      <c r="H2382">
        <v>1</v>
      </c>
      <c r="I2382" t="s">
        <v>6</v>
      </c>
      <c r="J2382" t="s">
        <v>5</v>
      </c>
      <c r="K2382" t="s">
        <v>6</v>
      </c>
      <c r="L2382">
        <v>2</v>
      </c>
      <c r="M2382" t="str">
        <f>VLOOKUP(E2382,Translations!$A$1:$B$7,2,FALSE)</f>
        <v>Hovedstaden</v>
      </c>
      <c r="N2382" t="str">
        <f>VLOOKUP(D2382,Translations!$I$2:$K$101,2,FALSE)</f>
        <v>København</v>
      </c>
      <c r="O2382" t="str">
        <f>VLOOKUP(G2382,Translations!$M$2:$N$9,2,FALSE)</f>
        <v>[X2079] SARS-CoV-2 (RNA), Borger</v>
      </c>
      <c r="P2382" t="str">
        <f>VLOOKUP(F2382,Translations!$D$1:$F$13,2,FALSE)</f>
        <v>Ok</v>
      </c>
      <c r="Q2382" t="str">
        <f>VLOOKUP(F2382,Translations!$D$2:$G$13,4,FALSE)</f>
        <v>01 - Aktiv, bopæl i DK</v>
      </c>
      <c r="R2382" t="str">
        <f>VLOOKUP(H2382,Translations!$P$2:$Q$10,2,FALSE)</f>
        <v>1 - Selvstændigt sikret - med lægevalg</v>
      </c>
      <c r="S2382" t="str">
        <f>VLOOKUP(F2382,Translations!$D$2:$F$13,3,FALSE)</f>
        <v>Ja</v>
      </c>
    </row>
    <row r="2383" spans="1:19" x14ac:dyDescent="0.2">
      <c r="A2383" s="3">
        <v>43968</v>
      </c>
      <c r="B2383" t="s">
        <v>133</v>
      </c>
      <c r="C2383" t="s">
        <v>176</v>
      </c>
      <c r="D2383">
        <v>169</v>
      </c>
      <c r="E2383">
        <v>1084</v>
      </c>
      <c r="F2383" t="str">
        <f t="shared" si="83"/>
        <v>01</v>
      </c>
      <c r="G2383" t="s">
        <v>513</v>
      </c>
      <c r="H2383">
        <v>1</v>
      </c>
      <c r="I2383" t="s">
        <v>6</v>
      </c>
      <c r="J2383" t="s">
        <v>5</v>
      </c>
      <c r="K2383" t="s">
        <v>6</v>
      </c>
      <c r="L2383">
        <v>1</v>
      </c>
      <c r="M2383" t="str">
        <f>VLOOKUP(E2383,Translations!$A$1:$B$7,2,FALSE)</f>
        <v>Hovedstaden</v>
      </c>
      <c r="N2383" t="str">
        <f>VLOOKUP(D2383,Translations!$I$2:$K$101,2,FALSE)</f>
        <v>Høje-Taastrup</v>
      </c>
      <c r="O2383" t="str">
        <f>VLOOKUP(G2383,Translations!$M$2:$N$9,2,FALSE)</f>
        <v>[X2079] SARS-CoV-2 (RNA), Borger</v>
      </c>
      <c r="P2383" t="str">
        <f>VLOOKUP(F2383,Translations!$D$1:$F$13,2,FALSE)</f>
        <v>Ok</v>
      </c>
      <c r="Q2383" t="str">
        <f>VLOOKUP(F2383,Translations!$D$2:$G$13,4,FALSE)</f>
        <v>01 - Aktiv, bopæl i DK</v>
      </c>
      <c r="R2383" t="str">
        <f>VLOOKUP(H2383,Translations!$P$2:$Q$10,2,FALSE)</f>
        <v>1 - Selvstændigt sikret - med lægevalg</v>
      </c>
      <c r="S2383" t="str">
        <f>VLOOKUP(F2383,Translations!$D$2:$F$13,3,FALSE)</f>
        <v>Ja</v>
      </c>
    </row>
    <row r="2384" spans="1:19" x14ac:dyDescent="0.2">
      <c r="A2384" s="3">
        <v>43968</v>
      </c>
      <c r="B2384" t="s">
        <v>133</v>
      </c>
      <c r="C2384" t="s">
        <v>176</v>
      </c>
      <c r="D2384">
        <v>316</v>
      </c>
      <c r="E2384">
        <v>1085</v>
      </c>
      <c r="F2384" t="str">
        <f t="shared" si="83"/>
        <v>01</v>
      </c>
      <c r="G2384" t="s">
        <v>513</v>
      </c>
      <c r="H2384">
        <v>1</v>
      </c>
      <c r="I2384" t="s">
        <v>6</v>
      </c>
      <c r="J2384" t="s">
        <v>5</v>
      </c>
      <c r="K2384" t="s">
        <v>6</v>
      </c>
      <c r="L2384">
        <v>1</v>
      </c>
      <c r="M2384" t="str">
        <f>VLOOKUP(E2384,Translations!$A$1:$B$7,2,FALSE)</f>
        <v>Sjælland</v>
      </c>
      <c r="N2384" t="str">
        <f>VLOOKUP(D2384,Translations!$I$2:$K$101,2,FALSE)</f>
        <v>Holbæk</v>
      </c>
      <c r="O2384" t="str">
        <f>VLOOKUP(G2384,Translations!$M$2:$N$9,2,FALSE)</f>
        <v>[X2079] SARS-CoV-2 (RNA), Borger</v>
      </c>
      <c r="P2384" t="str">
        <f>VLOOKUP(F2384,Translations!$D$1:$F$13,2,FALSE)</f>
        <v>Ok</v>
      </c>
      <c r="Q2384" t="str">
        <f>VLOOKUP(F2384,Translations!$D$2:$G$13,4,FALSE)</f>
        <v>01 - Aktiv, bopæl i DK</v>
      </c>
      <c r="R2384" t="str">
        <f>VLOOKUP(H2384,Translations!$P$2:$Q$10,2,FALSE)</f>
        <v>1 - Selvstændigt sikret - med lægevalg</v>
      </c>
      <c r="S2384" t="str">
        <f>VLOOKUP(F2384,Translations!$D$2:$F$13,3,FALSE)</f>
        <v>Ja</v>
      </c>
    </row>
    <row r="2385" spans="1:19" x14ac:dyDescent="0.2">
      <c r="A2385" s="3">
        <v>43968</v>
      </c>
      <c r="B2385" t="s">
        <v>133</v>
      </c>
      <c r="C2385" t="s">
        <v>176</v>
      </c>
      <c r="D2385">
        <v>390</v>
      </c>
      <c r="E2385">
        <v>1085</v>
      </c>
      <c r="F2385" t="str">
        <f t="shared" si="83"/>
        <v>01</v>
      </c>
      <c r="G2385" t="s">
        <v>513</v>
      </c>
      <c r="H2385">
        <v>1</v>
      </c>
      <c r="I2385" t="s">
        <v>6</v>
      </c>
      <c r="J2385" t="s">
        <v>5</v>
      </c>
      <c r="K2385" t="s">
        <v>6</v>
      </c>
      <c r="L2385">
        <v>1</v>
      </c>
      <c r="M2385" t="str">
        <f>VLOOKUP(E2385,Translations!$A$1:$B$7,2,FALSE)</f>
        <v>Sjælland</v>
      </c>
      <c r="N2385" t="str">
        <f>VLOOKUP(D2385,Translations!$I$2:$K$101,2,FALSE)</f>
        <v>Vordingborg</v>
      </c>
      <c r="O2385" t="str">
        <f>VLOOKUP(G2385,Translations!$M$2:$N$9,2,FALSE)</f>
        <v>[X2079] SARS-CoV-2 (RNA), Borger</v>
      </c>
      <c r="P2385" t="str">
        <f>VLOOKUP(F2385,Translations!$D$1:$F$13,2,FALSE)</f>
        <v>Ok</v>
      </c>
      <c r="Q2385" t="str">
        <f>VLOOKUP(F2385,Translations!$D$2:$G$13,4,FALSE)</f>
        <v>01 - Aktiv, bopæl i DK</v>
      </c>
      <c r="R2385" t="str">
        <f>VLOOKUP(H2385,Translations!$P$2:$Q$10,2,FALSE)</f>
        <v>1 - Selvstændigt sikret - med lægevalg</v>
      </c>
      <c r="S2385" t="str">
        <f>VLOOKUP(F2385,Translations!$D$2:$F$13,3,FALSE)</f>
        <v>Ja</v>
      </c>
    </row>
    <row r="2386" spans="1:19" x14ac:dyDescent="0.2">
      <c r="A2386" s="3">
        <v>43968</v>
      </c>
      <c r="B2386" t="s">
        <v>133</v>
      </c>
      <c r="C2386" t="s">
        <v>176</v>
      </c>
      <c r="D2386">
        <v>561</v>
      </c>
      <c r="E2386">
        <v>1083</v>
      </c>
      <c r="F2386" t="str">
        <f t="shared" si="83"/>
        <v>01</v>
      </c>
      <c r="G2386" t="s">
        <v>513</v>
      </c>
      <c r="H2386">
        <v>1</v>
      </c>
      <c r="I2386" t="s">
        <v>6</v>
      </c>
      <c r="J2386" t="s">
        <v>5</v>
      </c>
      <c r="K2386" t="s">
        <v>6</v>
      </c>
      <c r="L2386">
        <v>1</v>
      </c>
      <c r="M2386" t="str">
        <f>VLOOKUP(E2386,Translations!$A$1:$B$7,2,FALSE)</f>
        <v>Syddanmark</v>
      </c>
      <c r="N2386" t="str">
        <f>VLOOKUP(D2386,Translations!$I$2:$K$101,2,FALSE)</f>
        <v>Esbjerg</v>
      </c>
      <c r="O2386" t="str">
        <f>VLOOKUP(G2386,Translations!$M$2:$N$9,2,FALSE)</f>
        <v>[X2079] SARS-CoV-2 (RNA), Borger</v>
      </c>
      <c r="P2386" t="str">
        <f>VLOOKUP(F2386,Translations!$D$1:$F$13,2,FALSE)</f>
        <v>Ok</v>
      </c>
      <c r="Q2386" t="str">
        <f>VLOOKUP(F2386,Translations!$D$2:$G$13,4,FALSE)</f>
        <v>01 - Aktiv, bopæl i DK</v>
      </c>
      <c r="R2386" t="str">
        <f>VLOOKUP(H2386,Translations!$P$2:$Q$10,2,FALSE)</f>
        <v>1 - Selvstændigt sikret - med lægevalg</v>
      </c>
      <c r="S2386" t="str">
        <f>VLOOKUP(F2386,Translations!$D$2:$F$13,3,FALSE)</f>
        <v>Ja</v>
      </c>
    </row>
    <row r="2387" spans="1:19" x14ac:dyDescent="0.2">
      <c r="A2387" s="3">
        <v>43968</v>
      </c>
      <c r="B2387" t="s">
        <v>133</v>
      </c>
      <c r="C2387" t="s">
        <v>176</v>
      </c>
      <c r="D2387">
        <v>573</v>
      </c>
      <c r="E2387">
        <v>1083</v>
      </c>
      <c r="F2387" t="str">
        <f t="shared" si="83"/>
        <v>01</v>
      </c>
      <c r="G2387" t="s">
        <v>513</v>
      </c>
      <c r="H2387">
        <v>1</v>
      </c>
      <c r="I2387" t="s">
        <v>6</v>
      </c>
      <c r="J2387" t="s">
        <v>5</v>
      </c>
      <c r="K2387" t="s">
        <v>6</v>
      </c>
      <c r="L2387">
        <v>1</v>
      </c>
      <c r="M2387" t="str">
        <f>VLOOKUP(E2387,Translations!$A$1:$B$7,2,FALSE)</f>
        <v>Syddanmark</v>
      </c>
      <c r="N2387" t="str">
        <f>VLOOKUP(D2387,Translations!$I$2:$K$101,2,FALSE)</f>
        <v>Varde</v>
      </c>
      <c r="O2387" t="str">
        <f>VLOOKUP(G2387,Translations!$M$2:$N$9,2,FALSE)</f>
        <v>[X2079] SARS-CoV-2 (RNA), Borger</v>
      </c>
      <c r="P2387" t="str">
        <f>VLOOKUP(F2387,Translations!$D$1:$F$13,2,FALSE)</f>
        <v>Ok</v>
      </c>
      <c r="Q2387" t="str">
        <f>VLOOKUP(F2387,Translations!$D$2:$G$13,4,FALSE)</f>
        <v>01 - Aktiv, bopæl i DK</v>
      </c>
      <c r="R2387" t="str">
        <f>VLOOKUP(H2387,Translations!$P$2:$Q$10,2,FALSE)</f>
        <v>1 - Selvstændigt sikret - med lægevalg</v>
      </c>
      <c r="S2387" t="str">
        <f>VLOOKUP(F2387,Translations!$D$2:$F$13,3,FALSE)</f>
        <v>Ja</v>
      </c>
    </row>
    <row r="2388" spans="1:19" x14ac:dyDescent="0.2">
      <c r="A2388" s="3">
        <v>43968</v>
      </c>
      <c r="B2388" t="s">
        <v>133</v>
      </c>
      <c r="C2388" t="s">
        <v>176</v>
      </c>
      <c r="D2388">
        <v>615</v>
      </c>
      <c r="E2388">
        <v>1082</v>
      </c>
      <c r="F2388" t="str">
        <f t="shared" si="83"/>
        <v>01</v>
      </c>
      <c r="G2388" t="s">
        <v>513</v>
      </c>
      <c r="H2388">
        <v>1</v>
      </c>
      <c r="I2388" t="s">
        <v>6</v>
      </c>
      <c r="J2388" t="s">
        <v>5</v>
      </c>
      <c r="K2388" t="s">
        <v>6</v>
      </c>
      <c r="L2388">
        <v>3</v>
      </c>
      <c r="M2388" t="str">
        <f>VLOOKUP(E2388,Translations!$A$1:$B$7,2,FALSE)</f>
        <v>Midtjylland</v>
      </c>
      <c r="N2388" t="str">
        <f>VLOOKUP(D2388,Translations!$I$2:$K$101,2,FALSE)</f>
        <v>Horsens</v>
      </c>
      <c r="O2388" t="str">
        <f>VLOOKUP(G2388,Translations!$M$2:$N$9,2,FALSE)</f>
        <v>[X2079] SARS-CoV-2 (RNA), Borger</v>
      </c>
      <c r="P2388" t="str">
        <f>VLOOKUP(F2388,Translations!$D$1:$F$13,2,FALSE)</f>
        <v>Ok</v>
      </c>
      <c r="Q2388" t="str">
        <f>VLOOKUP(F2388,Translations!$D$2:$G$13,4,FALSE)</f>
        <v>01 - Aktiv, bopæl i DK</v>
      </c>
      <c r="R2388" t="str">
        <f>VLOOKUP(H2388,Translations!$P$2:$Q$10,2,FALSE)</f>
        <v>1 - Selvstændigt sikret - med lægevalg</v>
      </c>
      <c r="S2388" t="str">
        <f>VLOOKUP(F2388,Translations!$D$2:$F$13,3,FALSE)</f>
        <v>Ja</v>
      </c>
    </row>
    <row r="2389" spans="1:19" x14ac:dyDescent="0.2">
      <c r="A2389" s="3">
        <v>43968</v>
      </c>
      <c r="B2389" t="s">
        <v>133</v>
      </c>
      <c r="C2389" t="s">
        <v>176</v>
      </c>
      <c r="D2389">
        <v>621</v>
      </c>
      <c r="E2389">
        <v>1083</v>
      </c>
      <c r="F2389" t="str">
        <f t="shared" si="83"/>
        <v>01</v>
      </c>
      <c r="G2389" t="s">
        <v>513</v>
      </c>
      <c r="H2389">
        <v>1</v>
      </c>
      <c r="I2389" t="s">
        <v>6</v>
      </c>
      <c r="J2389" t="s">
        <v>5</v>
      </c>
      <c r="K2389" t="s">
        <v>6</v>
      </c>
      <c r="L2389">
        <v>1</v>
      </c>
      <c r="M2389" t="str">
        <f>VLOOKUP(E2389,Translations!$A$1:$B$7,2,FALSE)</f>
        <v>Syddanmark</v>
      </c>
      <c r="N2389" t="str">
        <f>VLOOKUP(D2389,Translations!$I$2:$K$101,2,FALSE)</f>
        <v>Kolding</v>
      </c>
      <c r="O2389" t="str">
        <f>VLOOKUP(G2389,Translations!$M$2:$N$9,2,FALSE)</f>
        <v>[X2079] SARS-CoV-2 (RNA), Borger</v>
      </c>
      <c r="P2389" t="str">
        <f>VLOOKUP(F2389,Translations!$D$1:$F$13,2,FALSE)</f>
        <v>Ok</v>
      </c>
      <c r="Q2389" t="str">
        <f>VLOOKUP(F2389,Translations!$D$2:$G$13,4,FALSE)</f>
        <v>01 - Aktiv, bopæl i DK</v>
      </c>
      <c r="R2389" t="str">
        <f>VLOOKUP(H2389,Translations!$P$2:$Q$10,2,FALSE)</f>
        <v>1 - Selvstændigt sikret - med lægevalg</v>
      </c>
      <c r="S2389" t="str">
        <f>VLOOKUP(F2389,Translations!$D$2:$F$13,3,FALSE)</f>
        <v>Ja</v>
      </c>
    </row>
    <row r="2390" spans="1:19" x14ac:dyDescent="0.2">
      <c r="A2390" s="3">
        <v>43968</v>
      </c>
      <c r="B2390" t="s">
        <v>133</v>
      </c>
      <c r="C2390" t="s">
        <v>176</v>
      </c>
      <c r="D2390">
        <v>630</v>
      </c>
      <c r="E2390">
        <v>1083</v>
      </c>
      <c r="F2390" t="str">
        <f t="shared" si="83"/>
        <v>01</v>
      </c>
      <c r="G2390" t="s">
        <v>513</v>
      </c>
      <c r="H2390">
        <v>1</v>
      </c>
      <c r="I2390" t="s">
        <v>6</v>
      </c>
      <c r="J2390" t="s">
        <v>5</v>
      </c>
      <c r="K2390" t="s">
        <v>6</v>
      </c>
      <c r="L2390">
        <v>1</v>
      </c>
      <c r="M2390" t="str">
        <f>VLOOKUP(E2390,Translations!$A$1:$B$7,2,FALSE)</f>
        <v>Syddanmark</v>
      </c>
      <c r="N2390" t="str">
        <f>VLOOKUP(D2390,Translations!$I$2:$K$101,2,FALSE)</f>
        <v>Vejle</v>
      </c>
      <c r="O2390" t="str">
        <f>VLOOKUP(G2390,Translations!$M$2:$N$9,2,FALSE)</f>
        <v>[X2079] SARS-CoV-2 (RNA), Borger</v>
      </c>
      <c r="P2390" t="str">
        <f>VLOOKUP(F2390,Translations!$D$1:$F$13,2,FALSE)</f>
        <v>Ok</v>
      </c>
      <c r="Q2390" t="str">
        <f>VLOOKUP(F2390,Translations!$D$2:$G$13,4,FALSE)</f>
        <v>01 - Aktiv, bopæl i DK</v>
      </c>
      <c r="R2390" t="str">
        <f>VLOOKUP(H2390,Translations!$P$2:$Q$10,2,FALSE)</f>
        <v>1 - Selvstændigt sikret - med lægevalg</v>
      </c>
      <c r="S2390" t="str">
        <f>VLOOKUP(F2390,Translations!$D$2:$F$13,3,FALSE)</f>
        <v>Ja</v>
      </c>
    </row>
    <row r="2391" spans="1:19" x14ac:dyDescent="0.2">
      <c r="A2391" s="3">
        <v>43968</v>
      </c>
      <c r="B2391" t="s">
        <v>133</v>
      </c>
      <c r="C2391" t="s">
        <v>176</v>
      </c>
      <c r="D2391">
        <v>657</v>
      </c>
      <c r="E2391">
        <v>1082</v>
      </c>
      <c r="F2391" t="str">
        <f t="shared" si="83"/>
        <v>01</v>
      </c>
      <c r="G2391" t="s">
        <v>513</v>
      </c>
      <c r="H2391">
        <v>1</v>
      </c>
      <c r="I2391" t="s">
        <v>6</v>
      </c>
      <c r="J2391" t="s">
        <v>5</v>
      </c>
      <c r="K2391" t="s">
        <v>6</v>
      </c>
      <c r="L2391">
        <v>6</v>
      </c>
      <c r="M2391" t="str">
        <f>VLOOKUP(E2391,Translations!$A$1:$B$7,2,FALSE)</f>
        <v>Midtjylland</v>
      </c>
      <c r="N2391" t="str">
        <f>VLOOKUP(D2391,Translations!$I$2:$K$101,2,FALSE)</f>
        <v>Herning</v>
      </c>
      <c r="O2391" t="str">
        <f>VLOOKUP(G2391,Translations!$M$2:$N$9,2,FALSE)</f>
        <v>[X2079] SARS-CoV-2 (RNA), Borger</v>
      </c>
      <c r="P2391" t="str">
        <f>VLOOKUP(F2391,Translations!$D$1:$F$13,2,FALSE)</f>
        <v>Ok</v>
      </c>
      <c r="Q2391" t="str">
        <f>VLOOKUP(F2391,Translations!$D$2:$G$13,4,FALSE)</f>
        <v>01 - Aktiv, bopæl i DK</v>
      </c>
      <c r="R2391" t="str">
        <f>VLOOKUP(H2391,Translations!$P$2:$Q$10,2,FALSE)</f>
        <v>1 - Selvstændigt sikret - med lægevalg</v>
      </c>
      <c r="S2391" t="str">
        <f>VLOOKUP(F2391,Translations!$D$2:$F$13,3,FALSE)</f>
        <v>Ja</v>
      </c>
    </row>
    <row r="2392" spans="1:19" x14ac:dyDescent="0.2">
      <c r="A2392" s="3">
        <v>43968</v>
      </c>
      <c r="B2392" t="s">
        <v>133</v>
      </c>
      <c r="C2392" t="s">
        <v>176</v>
      </c>
      <c r="D2392">
        <v>661</v>
      </c>
      <c r="E2392">
        <v>1082</v>
      </c>
      <c r="F2392" t="str">
        <f t="shared" si="83"/>
        <v>01</v>
      </c>
      <c r="G2392" t="s">
        <v>513</v>
      </c>
      <c r="H2392">
        <v>1</v>
      </c>
      <c r="I2392" t="s">
        <v>6</v>
      </c>
      <c r="J2392" t="s">
        <v>5</v>
      </c>
      <c r="K2392" t="s">
        <v>6</v>
      </c>
      <c r="L2392">
        <v>3</v>
      </c>
      <c r="M2392" t="str">
        <f>VLOOKUP(E2392,Translations!$A$1:$B$7,2,FALSE)</f>
        <v>Midtjylland</v>
      </c>
      <c r="N2392" t="str">
        <f>VLOOKUP(D2392,Translations!$I$2:$K$101,2,FALSE)</f>
        <v>Holstebro</v>
      </c>
      <c r="O2392" t="str">
        <f>VLOOKUP(G2392,Translations!$M$2:$N$9,2,FALSE)</f>
        <v>[X2079] SARS-CoV-2 (RNA), Borger</v>
      </c>
      <c r="P2392" t="str">
        <f>VLOOKUP(F2392,Translations!$D$1:$F$13,2,FALSE)</f>
        <v>Ok</v>
      </c>
      <c r="Q2392" t="str">
        <f>VLOOKUP(F2392,Translations!$D$2:$G$13,4,FALSE)</f>
        <v>01 - Aktiv, bopæl i DK</v>
      </c>
      <c r="R2392" t="str">
        <f>VLOOKUP(H2392,Translations!$P$2:$Q$10,2,FALSE)</f>
        <v>1 - Selvstændigt sikret - med lægevalg</v>
      </c>
      <c r="S2392" t="str">
        <f>VLOOKUP(F2392,Translations!$D$2:$F$13,3,FALSE)</f>
        <v>Ja</v>
      </c>
    </row>
    <row r="2393" spans="1:19" x14ac:dyDescent="0.2">
      <c r="A2393" s="3">
        <v>43968</v>
      </c>
      <c r="B2393" t="s">
        <v>133</v>
      </c>
      <c r="C2393" t="s">
        <v>176</v>
      </c>
      <c r="D2393">
        <v>665</v>
      </c>
      <c r="E2393">
        <v>1082</v>
      </c>
      <c r="F2393" t="str">
        <f t="shared" si="83"/>
        <v>01</v>
      </c>
      <c r="G2393" t="s">
        <v>513</v>
      </c>
      <c r="H2393">
        <v>1</v>
      </c>
      <c r="I2393" t="s">
        <v>6</v>
      </c>
      <c r="J2393" t="s">
        <v>5</v>
      </c>
      <c r="K2393" t="s">
        <v>6</v>
      </c>
      <c r="L2393">
        <v>1</v>
      </c>
      <c r="M2393" t="str">
        <f>VLOOKUP(E2393,Translations!$A$1:$B$7,2,FALSE)</f>
        <v>Midtjylland</v>
      </c>
      <c r="N2393" t="str">
        <f>VLOOKUP(D2393,Translations!$I$2:$K$101,2,FALSE)</f>
        <v>Lemvig</v>
      </c>
      <c r="O2393" t="str">
        <f>VLOOKUP(G2393,Translations!$M$2:$N$9,2,FALSE)</f>
        <v>[X2079] SARS-CoV-2 (RNA), Borger</v>
      </c>
      <c r="P2393" t="str">
        <f>VLOOKUP(F2393,Translations!$D$1:$F$13,2,FALSE)</f>
        <v>Ok</v>
      </c>
      <c r="Q2393" t="str">
        <f>VLOOKUP(F2393,Translations!$D$2:$G$13,4,FALSE)</f>
        <v>01 - Aktiv, bopæl i DK</v>
      </c>
      <c r="R2393" t="str">
        <f>VLOOKUP(H2393,Translations!$P$2:$Q$10,2,FALSE)</f>
        <v>1 - Selvstændigt sikret - med lægevalg</v>
      </c>
      <c r="S2393" t="str">
        <f>VLOOKUP(F2393,Translations!$D$2:$F$13,3,FALSE)</f>
        <v>Ja</v>
      </c>
    </row>
    <row r="2394" spans="1:19" x14ac:dyDescent="0.2">
      <c r="A2394" s="3">
        <v>43968</v>
      </c>
      <c r="B2394" t="s">
        <v>133</v>
      </c>
      <c r="C2394" t="s">
        <v>176</v>
      </c>
      <c r="D2394">
        <v>706</v>
      </c>
      <c r="E2394">
        <v>1082</v>
      </c>
      <c r="F2394" t="str">
        <f t="shared" si="83"/>
        <v>01</v>
      </c>
      <c r="G2394" t="s">
        <v>513</v>
      </c>
      <c r="H2394">
        <v>1</v>
      </c>
      <c r="I2394" t="s">
        <v>6</v>
      </c>
      <c r="J2394" t="s">
        <v>5</v>
      </c>
      <c r="K2394" t="s">
        <v>6</v>
      </c>
      <c r="L2394">
        <v>1</v>
      </c>
      <c r="M2394" t="str">
        <f>VLOOKUP(E2394,Translations!$A$1:$B$7,2,FALSE)</f>
        <v>Midtjylland</v>
      </c>
      <c r="N2394" t="str">
        <f>VLOOKUP(D2394,Translations!$I$2:$K$101,2,FALSE)</f>
        <v>Syddjurs</v>
      </c>
      <c r="O2394" t="str">
        <f>VLOOKUP(G2394,Translations!$M$2:$N$9,2,FALSE)</f>
        <v>[X2079] SARS-CoV-2 (RNA), Borger</v>
      </c>
      <c r="P2394" t="str">
        <f>VLOOKUP(F2394,Translations!$D$1:$F$13,2,FALSE)</f>
        <v>Ok</v>
      </c>
      <c r="Q2394" t="str">
        <f>VLOOKUP(F2394,Translations!$D$2:$G$13,4,FALSE)</f>
        <v>01 - Aktiv, bopæl i DK</v>
      </c>
      <c r="R2394" t="str">
        <f>VLOOKUP(H2394,Translations!$P$2:$Q$10,2,FALSE)</f>
        <v>1 - Selvstændigt sikret - med lægevalg</v>
      </c>
      <c r="S2394" t="str">
        <f>VLOOKUP(F2394,Translations!$D$2:$F$13,3,FALSE)</f>
        <v>Ja</v>
      </c>
    </row>
    <row r="2395" spans="1:19" x14ac:dyDescent="0.2">
      <c r="A2395" s="3">
        <v>43968</v>
      </c>
      <c r="B2395" t="s">
        <v>133</v>
      </c>
      <c r="C2395" t="s">
        <v>176</v>
      </c>
      <c r="D2395">
        <v>710</v>
      </c>
      <c r="E2395">
        <v>1082</v>
      </c>
      <c r="F2395" t="str">
        <f t="shared" si="83"/>
        <v>01</v>
      </c>
      <c r="G2395" t="s">
        <v>513</v>
      </c>
      <c r="H2395">
        <v>1</v>
      </c>
      <c r="I2395" t="s">
        <v>6</v>
      </c>
      <c r="J2395" t="s">
        <v>5</v>
      </c>
      <c r="K2395" t="s">
        <v>6</v>
      </c>
      <c r="L2395">
        <v>1</v>
      </c>
      <c r="M2395" t="str">
        <f>VLOOKUP(E2395,Translations!$A$1:$B$7,2,FALSE)</f>
        <v>Midtjylland</v>
      </c>
      <c r="N2395" t="str">
        <f>VLOOKUP(D2395,Translations!$I$2:$K$101,2,FALSE)</f>
        <v>Favrskov</v>
      </c>
      <c r="O2395" t="str">
        <f>VLOOKUP(G2395,Translations!$M$2:$N$9,2,FALSE)</f>
        <v>[X2079] SARS-CoV-2 (RNA), Borger</v>
      </c>
      <c r="P2395" t="str">
        <f>VLOOKUP(F2395,Translations!$D$1:$F$13,2,FALSE)</f>
        <v>Ok</v>
      </c>
      <c r="Q2395" t="str">
        <f>VLOOKUP(F2395,Translations!$D$2:$G$13,4,FALSE)</f>
        <v>01 - Aktiv, bopæl i DK</v>
      </c>
      <c r="R2395" t="str">
        <f>VLOOKUP(H2395,Translations!$P$2:$Q$10,2,FALSE)</f>
        <v>1 - Selvstændigt sikret - med lægevalg</v>
      </c>
      <c r="S2395" t="str">
        <f>VLOOKUP(F2395,Translations!$D$2:$F$13,3,FALSE)</f>
        <v>Ja</v>
      </c>
    </row>
    <row r="2396" spans="1:19" x14ac:dyDescent="0.2">
      <c r="A2396" s="3">
        <v>43968</v>
      </c>
      <c r="B2396" t="s">
        <v>133</v>
      </c>
      <c r="C2396" t="s">
        <v>176</v>
      </c>
      <c r="D2396">
        <v>730</v>
      </c>
      <c r="E2396">
        <v>1082</v>
      </c>
      <c r="F2396" t="str">
        <f t="shared" si="83"/>
        <v>01</v>
      </c>
      <c r="G2396" t="s">
        <v>513</v>
      </c>
      <c r="H2396">
        <v>1</v>
      </c>
      <c r="I2396" t="s">
        <v>6</v>
      </c>
      <c r="J2396" t="s">
        <v>5</v>
      </c>
      <c r="K2396" t="s">
        <v>6</v>
      </c>
      <c r="L2396">
        <v>2</v>
      </c>
      <c r="M2396" t="str">
        <f>VLOOKUP(E2396,Translations!$A$1:$B$7,2,FALSE)</f>
        <v>Midtjylland</v>
      </c>
      <c r="N2396" t="str">
        <f>VLOOKUP(D2396,Translations!$I$2:$K$101,2,FALSE)</f>
        <v>Randers</v>
      </c>
      <c r="O2396" t="str">
        <f>VLOOKUP(G2396,Translations!$M$2:$N$9,2,FALSE)</f>
        <v>[X2079] SARS-CoV-2 (RNA), Borger</v>
      </c>
      <c r="P2396" t="str">
        <f>VLOOKUP(F2396,Translations!$D$1:$F$13,2,FALSE)</f>
        <v>Ok</v>
      </c>
      <c r="Q2396" t="str">
        <f>VLOOKUP(F2396,Translations!$D$2:$G$13,4,FALSE)</f>
        <v>01 - Aktiv, bopæl i DK</v>
      </c>
      <c r="R2396" t="str">
        <f>VLOOKUP(H2396,Translations!$P$2:$Q$10,2,FALSE)</f>
        <v>1 - Selvstændigt sikret - med lægevalg</v>
      </c>
      <c r="S2396" t="str">
        <f>VLOOKUP(F2396,Translations!$D$2:$F$13,3,FALSE)</f>
        <v>Ja</v>
      </c>
    </row>
    <row r="2397" spans="1:19" x14ac:dyDescent="0.2">
      <c r="A2397" s="3">
        <v>43968</v>
      </c>
      <c r="B2397" t="s">
        <v>133</v>
      </c>
      <c r="C2397" t="s">
        <v>176</v>
      </c>
      <c r="D2397">
        <v>740</v>
      </c>
      <c r="E2397">
        <v>1082</v>
      </c>
      <c r="F2397" t="str">
        <f t="shared" si="83"/>
        <v>01</v>
      </c>
      <c r="G2397" t="s">
        <v>513</v>
      </c>
      <c r="H2397">
        <v>1</v>
      </c>
      <c r="I2397" t="s">
        <v>6</v>
      </c>
      <c r="J2397" t="s">
        <v>5</v>
      </c>
      <c r="K2397" t="s">
        <v>6</v>
      </c>
      <c r="L2397">
        <v>2</v>
      </c>
      <c r="M2397" t="str">
        <f>VLOOKUP(E2397,Translations!$A$1:$B$7,2,FALSE)</f>
        <v>Midtjylland</v>
      </c>
      <c r="N2397" t="str">
        <f>VLOOKUP(D2397,Translations!$I$2:$K$101,2,FALSE)</f>
        <v>Silkeborg</v>
      </c>
      <c r="O2397" t="str">
        <f>VLOOKUP(G2397,Translations!$M$2:$N$9,2,FALSE)</f>
        <v>[X2079] SARS-CoV-2 (RNA), Borger</v>
      </c>
      <c r="P2397" t="str">
        <f>VLOOKUP(F2397,Translations!$D$1:$F$13,2,FALSE)</f>
        <v>Ok</v>
      </c>
      <c r="Q2397" t="str">
        <f>VLOOKUP(F2397,Translations!$D$2:$G$13,4,FALSE)</f>
        <v>01 - Aktiv, bopæl i DK</v>
      </c>
      <c r="R2397" t="str">
        <f>VLOOKUP(H2397,Translations!$P$2:$Q$10,2,FALSE)</f>
        <v>1 - Selvstændigt sikret - med lægevalg</v>
      </c>
      <c r="S2397" t="str">
        <f>VLOOKUP(F2397,Translations!$D$2:$F$13,3,FALSE)</f>
        <v>Ja</v>
      </c>
    </row>
    <row r="2398" spans="1:19" x14ac:dyDescent="0.2">
      <c r="A2398" s="3">
        <v>43968</v>
      </c>
      <c r="B2398" t="s">
        <v>133</v>
      </c>
      <c r="C2398" t="s">
        <v>176</v>
      </c>
      <c r="D2398">
        <v>751</v>
      </c>
      <c r="E2398">
        <v>1082</v>
      </c>
      <c r="F2398" t="str">
        <f t="shared" si="83"/>
        <v>01</v>
      </c>
      <c r="G2398" t="s">
        <v>513</v>
      </c>
      <c r="H2398">
        <v>0</v>
      </c>
      <c r="I2398" t="s">
        <v>6</v>
      </c>
      <c r="J2398" t="s">
        <v>5</v>
      </c>
      <c r="K2398" t="s">
        <v>6</v>
      </c>
      <c r="L2398">
        <v>1</v>
      </c>
      <c r="M2398" t="str">
        <f>VLOOKUP(E2398,Translations!$A$1:$B$7,2,FALSE)</f>
        <v>Midtjylland</v>
      </c>
      <c r="N2398" t="str">
        <f>VLOOKUP(D2398,Translations!$I$2:$K$101,2,FALSE)</f>
        <v>Aarhus</v>
      </c>
      <c r="O2398" t="str">
        <f>VLOOKUP(G2398,Translations!$M$2:$N$9,2,FALSE)</f>
        <v>[X2079] SARS-CoV-2 (RNA), Borger</v>
      </c>
      <c r="P2398" t="str">
        <f>VLOOKUP(F2398,Translations!$D$1:$F$13,2,FALSE)</f>
        <v>Ok</v>
      </c>
      <c r="Q2398" t="str">
        <f>VLOOKUP(F2398,Translations!$D$2:$G$13,4,FALSE)</f>
        <v>01 - Aktiv, bopæl i DK</v>
      </c>
      <c r="R2398" t="str">
        <f>VLOOKUP(H2398,Translations!$P$2:$Q$10,2,FALSE)</f>
        <v>0 - Ukendt / Ej fundet</v>
      </c>
      <c r="S2398" t="str">
        <f>VLOOKUP(F2398,Translations!$D$2:$F$13,3,FALSE)</f>
        <v>Ja</v>
      </c>
    </row>
    <row r="2399" spans="1:19" x14ac:dyDescent="0.2">
      <c r="A2399" s="3">
        <v>43968</v>
      </c>
      <c r="B2399" t="s">
        <v>133</v>
      </c>
      <c r="C2399" t="s">
        <v>176</v>
      </c>
      <c r="D2399">
        <v>751</v>
      </c>
      <c r="E2399">
        <v>1082</v>
      </c>
      <c r="F2399" t="str">
        <f t="shared" si="83"/>
        <v>01</v>
      </c>
      <c r="G2399" t="s">
        <v>513</v>
      </c>
      <c r="H2399">
        <v>1</v>
      </c>
      <c r="I2399" t="s">
        <v>6</v>
      </c>
      <c r="J2399" t="s">
        <v>5</v>
      </c>
      <c r="K2399" t="s">
        <v>6</v>
      </c>
      <c r="L2399">
        <v>13415</v>
      </c>
      <c r="M2399" t="str">
        <f>VLOOKUP(E2399,Translations!$A$1:$B$7,2,FALSE)</f>
        <v>Midtjylland</v>
      </c>
      <c r="N2399" t="str">
        <f>VLOOKUP(D2399,Translations!$I$2:$K$101,2,FALSE)</f>
        <v>Aarhus</v>
      </c>
      <c r="O2399" t="str">
        <f>VLOOKUP(G2399,Translations!$M$2:$N$9,2,FALSE)</f>
        <v>[X2079] SARS-CoV-2 (RNA), Borger</v>
      </c>
      <c r="P2399" t="str">
        <f>VLOOKUP(F2399,Translations!$D$1:$F$13,2,FALSE)</f>
        <v>Ok</v>
      </c>
      <c r="Q2399" t="str">
        <f>VLOOKUP(F2399,Translations!$D$2:$G$13,4,FALSE)</f>
        <v>01 - Aktiv, bopæl i DK</v>
      </c>
      <c r="R2399" t="str">
        <f>VLOOKUP(H2399,Translations!$P$2:$Q$10,2,FALSE)</f>
        <v>1 - Selvstændigt sikret - med lægevalg</v>
      </c>
      <c r="S2399" t="str">
        <f>VLOOKUP(F2399,Translations!$D$2:$F$13,3,FALSE)</f>
        <v>Ja</v>
      </c>
    </row>
    <row r="2400" spans="1:19" x14ac:dyDescent="0.2">
      <c r="A2400" s="3">
        <v>43968</v>
      </c>
      <c r="B2400" t="s">
        <v>133</v>
      </c>
      <c r="C2400" t="s">
        <v>176</v>
      </c>
      <c r="D2400">
        <v>751</v>
      </c>
      <c r="E2400">
        <v>1082</v>
      </c>
      <c r="F2400" t="str">
        <f t="shared" si="83"/>
        <v>01</v>
      </c>
      <c r="G2400" t="s">
        <v>513</v>
      </c>
      <c r="H2400">
        <v>2</v>
      </c>
      <c r="I2400" t="s">
        <v>6</v>
      </c>
      <c r="J2400" t="s">
        <v>5</v>
      </c>
      <c r="K2400" t="s">
        <v>6</v>
      </c>
      <c r="L2400">
        <v>17</v>
      </c>
      <c r="M2400" t="str">
        <f>VLOOKUP(E2400,Translations!$A$1:$B$7,2,FALSE)</f>
        <v>Midtjylland</v>
      </c>
      <c r="N2400" t="str">
        <f>VLOOKUP(D2400,Translations!$I$2:$K$101,2,FALSE)</f>
        <v>Aarhus</v>
      </c>
      <c r="O2400" t="str">
        <f>VLOOKUP(G2400,Translations!$M$2:$N$9,2,FALSE)</f>
        <v>[X2079] SARS-CoV-2 (RNA), Borger</v>
      </c>
      <c r="P2400" t="str">
        <f>VLOOKUP(F2400,Translations!$D$1:$F$13,2,FALSE)</f>
        <v>Ok</v>
      </c>
      <c r="Q2400" t="str">
        <f>VLOOKUP(F2400,Translations!$D$2:$G$13,4,FALSE)</f>
        <v>01 - Aktiv, bopæl i DK</v>
      </c>
      <c r="R2400" t="str">
        <f>VLOOKUP(H2400,Translations!$P$2:$Q$10,2,FALSE)</f>
        <v>2 - Selvstændigt sikret - uden lægevalg</v>
      </c>
      <c r="S2400" t="str">
        <f>VLOOKUP(F2400,Translations!$D$2:$F$13,3,FALSE)</f>
        <v>Ja</v>
      </c>
    </row>
    <row r="2401" spans="1:19" x14ac:dyDescent="0.2">
      <c r="A2401" s="3">
        <v>43968</v>
      </c>
      <c r="B2401" t="s">
        <v>133</v>
      </c>
      <c r="C2401" t="s">
        <v>176</v>
      </c>
      <c r="D2401">
        <v>751</v>
      </c>
      <c r="E2401">
        <v>1082</v>
      </c>
      <c r="F2401" t="str">
        <f t="shared" si="83"/>
        <v>01</v>
      </c>
      <c r="G2401" t="s">
        <v>513</v>
      </c>
      <c r="H2401">
        <v>4</v>
      </c>
      <c r="I2401" t="s">
        <v>6</v>
      </c>
      <c r="J2401" t="s">
        <v>5</v>
      </c>
      <c r="K2401" t="s">
        <v>6</v>
      </c>
      <c r="L2401">
        <v>5</v>
      </c>
      <c r="M2401" t="str">
        <f>VLOOKUP(E2401,Translations!$A$1:$B$7,2,FALSE)</f>
        <v>Midtjylland</v>
      </c>
      <c r="N2401" t="str">
        <f>VLOOKUP(D2401,Translations!$I$2:$K$101,2,FALSE)</f>
        <v>Aarhus</v>
      </c>
      <c r="O2401" t="str">
        <f>VLOOKUP(G2401,Translations!$M$2:$N$9,2,FALSE)</f>
        <v>[X2079] SARS-CoV-2 (RNA), Borger</v>
      </c>
      <c r="P2401" t="str">
        <f>VLOOKUP(F2401,Translations!$D$1:$F$13,2,FALSE)</f>
        <v>Ok</v>
      </c>
      <c r="Q2401" t="str">
        <f>VLOOKUP(F2401,Translations!$D$2:$G$13,4,FALSE)</f>
        <v>01 - Aktiv, bopæl i DK</v>
      </c>
      <c r="R2401" t="str">
        <f>VLOOKUP(H2401,Translations!$P$2:$Q$10,2,FALSE)</f>
        <v>4 - Optaget i fængselsvæsenet efter dom (+3 mdr.)</v>
      </c>
      <c r="S2401" t="str">
        <f>VLOOKUP(F2401,Translations!$D$2:$F$13,3,FALSE)</f>
        <v>Ja</v>
      </c>
    </row>
    <row r="2402" spans="1:19" x14ac:dyDescent="0.2">
      <c r="A2402" s="3">
        <v>43968</v>
      </c>
      <c r="B2402" t="s">
        <v>133</v>
      </c>
      <c r="C2402" t="s">
        <v>176</v>
      </c>
      <c r="D2402">
        <v>751</v>
      </c>
      <c r="E2402">
        <v>1082</v>
      </c>
      <c r="F2402" t="str">
        <f t="shared" si="83"/>
        <v>01</v>
      </c>
      <c r="G2402" t="s">
        <v>513</v>
      </c>
      <c r="H2402">
        <v>5</v>
      </c>
      <c r="I2402" t="s">
        <v>6</v>
      </c>
      <c r="J2402" t="s">
        <v>5</v>
      </c>
      <c r="K2402" t="s">
        <v>6</v>
      </c>
      <c r="L2402">
        <v>28</v>
      </c>
      <c r="M2402" t="str">
        <f>VLOOKUP(E2402,Translations!$A$1:$B$7,2,FALSE)</f>
        <v>Midtjylland</v>
      </c>
      <c r="N2402" t="str">
        <f>VLOOKUP(D2402,Translations!$I$2:$K$101,2,FALSE)</f>
        <v>Aarhus</v>
      </c>
      <c r="O2402" t="str">
        <f>VLOOKUP(G2402,Translations!$M$2:$N$9,2,FALSE)</f>
        <v>[X2079] SARS-CoV-2 (RNA), Borger</v>
      </c>
      <c r="P2402" t="str">
        <f>VLOOKUP(F2402,Translations!$D$1:$F$13,2,FALSE)</f>
        <v>Ok</v>
      </c>
      <c r="Q2402" t="str">
        <f>VLOOKUP(F2402,Translations!$D$2:$G$13,4,FALSE)</f>
        <v>01 - Aktiv, bopæl i DK</v>
      </c>
      <c r="R2402" t="str">
        <f>VLOOKUP(H2402,Translations!$P$2:$Q$10,2,FALSE)</f>
        <v>5 - Værnepligtig (+3 mdr.)</v>
      </c>
      <c r="S2402" t="str">
        <f>VLOOKUP(F2402,Translations!$D$2:$F$13,3,FALSE)</f>
        <v>Ja</v>
      </c>
    </row>
    <row r="2403" spans="1:19" x14ac:dyDescent="0.2">
      <c r="A2403" s="3">
        <v>43968</v>
      </c>
      <c r="B2403" t="s">
        <v>133</v>
      </c>
      <c r="C2403" t="s">
        <v>176</v>
      </c>
      <c r="D2403">
        <v>751</v>
      </c>
      <c r="E2403">
        <v>1082</v>
      </c>
      <c r="F2403" t="str">
        <f t="shared" si="83"/>
        <v>01</v>
      </c>
      <c r="G2403" t="s">
        <v>513</v>
      </c>
      <c r="H2403">
        <v>7</v>
      </c>
      <c r="I2403" t="s">
        <v>6</v>
      </c>
      <c r="J2403" t="s">
        <v>5</v>
      </c>
      <c r="K2403" t="s">
        <v>6</v>
      </c>
      <c r="L2403">
        <v>1</v>
      </c>
      <c r="M2403" t="str">
        <f>VLOOKUP(E2403,Translations!$A$1:$B$7,2,FALSE)</f>
        <v>Midtjylland</v>
      </c>
      <c r="N2403" t="str">
        <f>VLOOKUP(D2403,Translations!$I$2:$K$101,2,FALSE)</f>
        <v>Aarhus</v>
      </c>
      <c r="O2403" t="str">
        <f>VLOOKUP(G2403,Translations!$M$2:$N$9,2,FALSE)</f>
        <v>[X2079] SARS-CoV-2 (RNA), Borger</v>
      </c>
      <c r="P2403" t="str">
        <f>VLOOKUP(F2403,Translations!$D$1:$F$13,2,FALSE)</f>
        <v>Ok</v>
      </c>
      <c r="Q2403" t="str">
        <f>VLOOKUP(F2403,Translations!$D$2:$G$13,4,FALSE)</f>
        <v>01 - Aktiv, bopæl i DK</v>
      </c>
      <c r="R2403" t="str">
        <f>VLOOKUP(H2403,Translations!$P$2:$Q$10,2,FALSE)</f>
        <v>7 - Bopæl i udlandet</v>
      </c>
      <c r="S2403" t="str">
        <f>VLOOKUP(F2403,Translations!$D$2:$F$13,3,FALSE)</f>
        <v>Ja</v>
      </c>
    </row>
    <row r="2404" spans="1:19" x14ac:dyDescent="0.2">
      <c r="A2404" s="3">
        <v>43968</v>
      </c>
      <c r="B2404" t="s">
        <v>133</v>
      </c>
      <c r="C2404" t="s">
        <v>176</v>
      </c>
      <c r="D2404">
        <v>756</v>
      </c>
      <c r="E2404">
        <v>1082</v>
      </c>
      <c r="F2404" t="str">
        <f t="shared" si="83"/>
        <v>01</v>
      </c>
      <c r="G2404" t="s">
        <v>513</v>
      </c>
      <c r="H2404">
        <v>1</v>
      </c>
      <c r="I2404" t="s">
        <v>6</v>
      </c>
      <c r="J2404" t="s">
        <v>5</v>
      </c>
      <c r="K2404" t="s">
        <v>6</v>
      </c>
      <c r="L2404">
        <v>3408</v>
      </c>
      <c r="M2404" t="str">
        <f>VLOOKUP(E2404,Translations!$A$1:$B$7,2,FALSE)</f>
        <v>Midtjylland</v>
      </c>
      <c r="N2404" t="str">
        <f>VLOOKUP(D2404,Translations!$I$2:$K$101,2,FALSE)</f>
        <v>Ikast-Brande</v>
      </c>
      <c r="O2404" t="str">
        <f>VLOOKUP(G2404,Translations!$M$2:$N$9,2,FALSE)</f>
        <v>[X2079] SARS-CoV-2 (RNA), Borger</v>
      </c>
      <c r="P2404" t="str">
        <f>VLOOKUP(F2404,Translations!$D$1:$F$13,2,FALSE)</f>
        <v>Ok</v>
      </c>
      <c r="Q2404" t="str">
        <f>VLOOKUP(F2404,Translations!$D$2:$G$13,4,FALSE)</f>
        <v>01 - Aktiv, bopæl i DK</v>
      </c>
      <c r="R2404" t="str">
        <f>VLOOKUP(H2404,Translations!$P$2:$Q$10,2,FALSE)</f>
        <v>1 - Selvstændigt sikret - med lægevalg</v>
      </c>
      <c r="S2404" t="str">
        <f>VLOOKUP(F2404,Translations!$D$2:$F$13,3,FALSE)</f>
        <v>Ja</v>
      </c>
    </row>
    <row r="2405" spans="1:19" x14ac:dyDescent="0.2">
      <c r="A2405" s="3">
        <v>43968</v>
      </c>
      <c r="B2405" t="s">
        <v>133</v>
      </c>
      <c r="C2405" t="s">
        <v>176</v>
      </c>
      <c r="D2405">
        <v>756</v>
      </c>
      <c r="E2405">
        <v>1082</v>
      </c>
      <c r="F2405" t="str">
        <f t="shared" si="83"/>
        <v>01</v>
      </c>
      <c r="G2405" t="s">
        <v>513</v>
      </c>
      <c r="H2405">
        <v>2</v>
      </c>
      <c r="I2405" t="s">
        <v>6</v>
      </c>
      <c r="J2405" t="s">
        <v>5</v>
      </c>
      <c r="K2405" t="s">
        <v>6</v>
      </c>
      <c r="L2405">
        <v>3</v>
      </c>
      <c r="M2405" t="str">
        <f>VLOOKUP(E2405,Translations!$A$1:$B$7,2,FALSE)</f>
        <v>Midtjylland</v>
      </c>
      <c r="N2405" t="str">
        <f>VLOOKUP(D2405,Translations!$I$2:$K$101,2,FALSE)</f>
        <v>Ikast-Brande</v>
      </c>
      <c r="O2405" t="str">
        <f>VLOOKUP(G2405,Translations!$M$2:$N$9,2,FALSE)</f>
        <v>[X2079] SARS-CoV-2 (RNA), Borger</v>
      </c>
      <c r="P2405" t="str">
        <f>VLOOKUP(F2405,Translations!$D$1:$F$13,2,FALSE)</f>
        <v>Ok</v>
      </c>
      <c r="Q2405" t="str">
        <f>VLOOKUP(F2405,Translations!$D$2:$G$13,4,FALSE)</f>
        <v>01 - Aktiv, bopæl i DK</v>
      </c>
      <c r="R2405" t="str">
        <f>VLOOKUP(H2405,Translations!$P$2:$Q$10,2,FALSE)</f>
        <v>2 - Selvstændigt sikret - uden lægevalg</v>
      </c>
      <c r="S2405" t="str">
        <f>VLOOKUP(F2405,Translations!$D$2:$F$13,3,FALSE)</f>
        <v>Ja</v>
      </c>
    </row>
    <row r="2406" spans="1:19" x14ac:dyDescent="0.2">
      <c r="A2406" s="3">
        <v>43968</v>
      </c>
      <c r="B2406" t="s">
        <v>133</v>
      </c>
      <c r="C2406" t="s">
        <v>176</v>
      </c>
      <c r="D2406">
        <v>756</v>
      </c>
      <c r="E2406">
        <v>1082</v>
      </c>
      <c r="F2406" t="str">
        <f t="shared" si="83"/>
        <v>01</v>
      </c>
      <c r="G2406" t="s">
        <v>513</v>
      </c>
      <c r="H2406">
        <v>4</v>
      </c>
      <c r="I2406" t="s">
        <v>6</v>
      </c>
      <c r="J2406" t="s">
        <v>5</v>
      </c>
      <c r="K2406" t="s">
        <v>6</v>
      </c>
      <c r="L2406">
        <v>7</v>
      </c>
      <c r="M2406" t="str">
        <f>VLOOKUP(E2406,Translations!$A$1:$B$7,2,FALSE)</f>
        <v>Midtjylland</v>
      </c>
      <c r="N2406" t="str">
        <f>VLOOKUP(D2406,Translations!$I$2:$K$101,2,FALSE)</f>
        <v>Ikast-Brande</v>
      </c>
      <c r="O2406" t="str">
        <f>VLOOKUP(G2406,Translations!$M$2:$N$9,2,FALSE)</f>
        <v>[X2079] SARS-CoV-2 (RNA), Borger</v>
      </c>
      <c r="P2406" t="str">
        <f>VLOOKUP(F2406,Translations!$D$1:$F$13,2,FALSE)</f>
        <v>Ok</v>
      </c>
      <c r="Q2406" t="str">
        <f>VLOOKUP(F2406,Translations!$D$2:$G$13,4,FALSE)</f>
        <v>01 - Aktiv, bopæl i DK</v>
      </c>
      <c r="R2406" t="str">
        <f>VLOOKUP(H2406,Translations!$P$2:$Q$10,2,FALSE)</f>
        <v>4 - Optaget i fængselsvæsenet efter dom (+3 mdr.)</v>
      </c>
      <c r="S2406" t="str">
        <f>VLOOKUP(F2406,Translations!$D$2:$F$13,3,FALSE)</f>
        <v>Ja</v>
      </c>
    </row>
    <row r="2407" spans="1:19" x14ac:dyDescent="0.2">
      <c r="A2407" s="3">
        <v>43968</v>
      </c>
      <c r="B2407" t="s">
        <v>133</v>
      </c>
      <c r="C2407" t="s">
        <v>176</v>
      </c>
      <c r="D2407">
        <v>756</v>
      </c>
      <c r="E2407">
        <v>1082</v>
      </c>
      <c r="F2407" t="str">
        <f t="shared" si="83"/>
        <v>01</v>
      </c>
      <c r="G2407" t="s">
        <v>513</v>
      </c>
      <c r="H2407">
        <v>5</v>
      </c>
      <c r="I2407" t="s">
        <v>6</v>
      </c>
      <c r="J2407" t="s">
        <v>5</v>
      </c>
      <c r="K2407" t="s">
        <v>6</v>
      </c>
      <c r="L2407">
        <v>9</v>
      </c>
      <c r="M2407" t="str">
        <f>VLOOKUP(E2407,Translations!$A$1:$B$7,2,FALSE)</f>
        <v>Midtjylland</v>
      </c>
      <c r="N2407" t="str">
        <f>VLOOKUP(D2407,Translations!$I$2:$K$101,2,FALSE)</f>
        <v>Ikast-Brande</v>
      </c>
      <c r="O2407" t="str">
        <f>VLOOKUP(G2407,Translations!$M$2:$N$9,2,FALSE)</f>
        <v>[X2079] SARS-CoV-2 (RNA), Borger</v>
      </c>
      <c r="P2407" t="str">
        <f>VLOOKUP(F2407,Translations!$D$1:$F$13,2,FALSE)</f>
        <v>Ok</v>
      </c>
      <c r="Q2407" t="str">
        <f>VLOOKUP(F2407,Translations!$D$2:$G$13,4,FALSE)</f>
        <v>01 - Aktiv, bopæl i DK</v>
      </c>
      <c r="R2407" t="str">
        <f>VLOOKUP(H2407,Translations!$P$2:$Q$10,2,FALSE)</f>
        <v>5 - Værnepligtig (+3 mdr.)</v>
      </c>
      <c r="S2407" t="str">
        <f>VLOOKUP(F2407,Translations!$D$2:$F$13,3,FALSE)</f>
        <v>Ja</v>
      </c>
    </row>
    <row r="2408" spans="1:19" x14ac:dyDescent="0.2">
      <c r="A2408" s="3">
        <v>43968</v>
      </c>
      <c r="B2408" t="s">
        <v>133</v>
      </c>
      <c r="C2408" t="s">
        <v>176</v>
      </c>
      <c r="D2408">
        <v>760</v>
      </c>
      <c r="E2408">
        <v>1082</v>
      </c>
      <c r="F2408" t="str">
        <f t="shared" si="83"/>
        <v>01</v>
      </c>
      <c r="G2408" t="s">
        <v>513</v>
      </c>
      <c r="H2408">
        <v>1</v>
      </c>
      <c r="I2408" t="s">
        <v>6</v>
      </c>
      <c r="J2408" t="s">
        <v>5</v>
      </c>
      <c r="K2408" t="s">
        <v>6</v>
      </c>
      <c r="L2408">
        <v>4824</v>
      </c>
      <c r="M2408" t="str">
        <f>VLOOKUP(E2408,Translations!$A$1:$B$7,2,FALSE)</f>
        <v>Midtjylland</v>
      </c>
      <c r="N2408" t="str">
        <f>VLOOKUP(D2408,Translations!$I$2:$K$101,2,FALSE)</f>
        <v>Ringkøbing-Skjern</v>
      </c>
      <c r="O2408" t="str">
        <f>VLOOKUP(G2408,Translations!$M$2:$N$9,2,FALSE)</f>
        <v>[X2079] SARS-CoV-2 (RNA), Borger</v>
      </c>
      <c r="P2408" t="str">
        <f>VLOOKUP(F2408,Translations!$D$1:$F$13,2,FALSE)</f>
        <v>Ok</v>
      </c>
      <c r="Q2408" t="str">
        <f>VLOOKUP(F2408,Translations!$D$2:$G$13,4,FALSE)</f>
        <v>01 - Aktiv, bopæl i DK</v>
      </c>
      <c r="R2408" t="str">
        <f>VLOOKUP(H2408,Translations!$P$2:$Q$10,2,FALSE)</f>
        <v>1 - Selvstændigt sikret - med lægevalg</v>
      </c>
      <c r="S2408" t="str">
        <f>VLOOKUP(F2408,Translations!$D$2:$F$13,3,FALSE)</f>
        <v>Ja</v>
      </c>
    </row>
    <row r="2409" spans="1:19" x14ac:dyDescent="0.2">
      <c r="A2409" s="3">
        <v>43968</v>
      </c>
      <c r="B2409" t="s">
        <v>133</v>
      </c>
      <c r="C2409" t="s">
        <v>176</v>
      </c>
      <c r="D2409">
        <v>760</v>
      </c>
      <c r="E2409">
        <v>1082</v>
      </c>
      <c r="F2409" t="str">
        <f t="shared" si="83"/>
        <v>01</v>
      </c>
      <c r="G2409" t="s">
        <v>513</v>
      </c>
      <c r="H2409">
        <v>2</v>
      </c>
      <c r="I2409" t="s">
        <v>6</v>
      </c>
      <c r="J2409" t="s">
        <v>5</v>
      </c>
      <c r="K2409" t="s">
        <v>6</v>
      </c>
      <c r="L2409">
        <v>5</v>
      </c>
      <c r="M2409" t="str">
        <f>VLOOKUP(E2409,Translations!$A$1:$B$7,2,FALSE)</f>
        <v>Midtjylland</v>
      </c>
      <c r="N2409" t="str">
        <f>VLOOKUP(D2409,Translations!$I$2:$K$101,2,FALSE)</f>
        <v>Ringkøbing-Skjern</v>
      </c>
      <c r="O2409" t="str">
        <f>VLOOKUP(G2409,Translations!$M$2:$N$9,2,FALSE)</f>
        <v>[X2079] SARS-CoV-2 (RNA), Borger</v>
      </c>
      <c r="P2409" t="str">
        <f>VLOOKUP(F2409,Translations!$D$1:$F$13,2,FALSE)</f>
        <v>Ok</v>
      </c>
      <c r="Q2409" t="str">
        <f>VLOOKUP(F2409,Translations!$D$2:$G$13,4,FALSE)</f>
        <v>01 - Aktiv, bopæl i DK</v>
      </c>
      <c r="R2409" t="str">
        <f>VLOOKUP(H2409,Translations!$P$2:$Q$10,2,FALSE)</f>
        <v>2 - Selvstændigt sikret - uden lægevalg</v>
      </c>
      <c r="S2409" t="str">
        <f>VLOOKUP(F2409,Translations!$D$2:$F$13,3,FALSE)</f>
        <v>Ja</v>
      </c>
    </row>
    <row r="2410" spans="1:19" x14ac:dyDescent="0.2">
      <c r="A2410" s="3">
        <v>43968</v>
      </c>
      <c r="B2410" t="s">
        <v>133</v>
      </c>
      <c r="C2410" t="s">
        <v>176</v>
      </c>
      <c r="D2410">
        <v>760</v>
      </c>
      <c r="E2410">
        <v>1082</v>
      </c>
      <c r="F2410" t="str">
        <f t="shared" si="83"/>
        <v>01</v>
      </c>
      <c r="G2410" t="s">
        <v>513</v>
      </c>
      <c r="H2410">
        <v>5</v>
      </c>
      <c r="I2410" t="s">
        <v>6</v>
      </c>
      <c r="J2410" t="s">
        <v>5</v>
      </c>
      <c r="K2410" t="s">
        <v>6</v>
      </c>
      <c r="L2410">
        <v>14</v>
      </c>
      <c r="M2410" t="str">
        <f>VLOOKUP(E2410,Translations!$A$1:$B$7,2,FALSE)</f>
        <v>Midtjylland</v>
      </c>
      <c r="N2410" t="str">
        <f>VLOOKUP(D2410,Translations!$I$2:$K$101,2,FALSE)</f>
        <v>Ringkøbing-Skjern</v>
      </c>
      <c r="O2410" t="str">
        <f>VLOOKUP(G2410,Translations!$M$2:$N$9,2,FALSE)</f>
        <v>[X2079] SARS-CoV-2 (RNA), Borger</v>
      </c>
      <c r="P2410" t="str">
        <f>VLOOKUP(F2410,Translations!$D$1:$F$13,2,FALSE)</f>
        <v>Ok</v>
      </c>
      <c r="Q2410" t="str">
        <f>VLOOKUP(F2410,Translations!$D$2:$G$13,4,FALSE)</f>
        <v>01 - Aktiv, bopæl i DK</v>
      </c>
      <c r="R2410" t="str">
        <f>VLOOKUP(H2410,Translations!$P$2:$Q$10,2,FALSE)</f>
        <v>5 - Værnepligtig (+3 mdr.)</v>
      </c>
      <c r="S2410" t="str">
        <f>VLOOKUP(F2410,Translations!$D$2:$F$13,3,FALSE)</f>
        <v>Ja</v>
      </c>
    </row>
    <row r="2411" spans="1:19" x14ac:dyDescent="0.2">
      <c r="A2411" s="3">
        <v>43968</v>
      </c>
      <c r="B2411" t="s">
        <v>133</v>
      </c>
      <c r="C2411" t="s">
        <v>176</v>
      </c>
      <c r="D2411">
        <v>760</v>
      </c>
      <c r="E2411">
        <v>1082</v>
      </c>
      <c r="F2411" t="str">
        <f t="shared" si="83"/>
        <v>01</v>
      </c>
      <c r="G2411" t="s">
        <v>513</v>
      </c>
      <c r="H2411">
        <v>6</v>
      </c>
      <c r="I2411" t="s">
        <v>6</v>
      </c>
      <c r="J2411" t="s">
        <v>5</v>
      </c>
      <c r="K2411" t="s">
        <v>6</v>
      </c>
      <c r="L2411">
        <v>1</v>
      </c>
      <c r="M2411" t="str">
        <f>VLOOKUP(E2411,Translations!$A$1:$B$7,2,FALSE)</f>
        <v>Midtjylland</v>
      </c>
      <c r="N2411" t="str">
        <f>VLOOKUP(D2411,Translations!$I$2:$K$101,2,FALSE)</f>
        <v>Ringkøbing-Skjern</v>
      </c>
      <c r="O2411" t="str">
        <f>VLOOKUP(G2411,Translations!$M$2:$N$9,2,FALSE)</f>
        <v>[X2079] SARS-CoV-2 (RNA), Borger</v>
      </c>
      <c r="P2411" t="str">
        <f>VLOOKUP(F2411,Translations!$D$1:$F$13,2,FALSE)</f>
        <v>Ok</v>
      </c>
      <c r="Q2411" t="str">
        <f>VLOOKUP(F2411,Translations!$D$2:$G$13,4,FALSE)</f>
        <v>01 - Aktiv, bopæl i DK</v>
      </c>
      <c r="R2411" t="str">
        <f>VLOOKUP(H2411,Translations!$P$2:$Q$10,2,FALSE)</f>
        <v>6 - Institutionsanbragt (§ 112)</v>
      </c>
      <c r="S2411" t="str">
        <f>VLOOKUP(F2411,Translations!$D$2:$F$13,3,FALSE)</f>
        <v>Ja</v>
      </c>
    </row>
    <row r="2412" spans="1:19" x14ac:dyDescent="0.2">
      <c r="A2412" s="3">
        <v>43968</v>
      </c>
      <c r="B2412" t="s">
        <v>133</v>
      </c>
      <c r="C2412" t="s">
        <v>176</v>
      </c>
      <c r="D2412">
        <v>766</v>
      </c>
      <c r="E2412">
        <v>1082</v>
      </c>
      <c r="F2412" t="str">
        <f t="shared" si="83"/>
        <v>01</v>
      </c>
      <c r="G2412" t="s">
        <v>513</v>
      </c>
      <c r="H2412">
        <v>1</v>
      </c>
      <c r="I2412" t="s">
        <v>6</v>
      </c>
      <c r="J2412" t="s">
        <v>5</v>
      </c>
      <c r="K2412" t="s">
        <v>6</v>
      </c>
      <c r="L2412">
        <v>3619</v>
      </c>
      <c r="M2412" t="str">
        <f>VLOOKUP(E2412,Translations!$A$1:$B$7,2,FALSE)</f>
        <v>Midtjylland</v>
      </c>
      <c r="N2412" t="str">
        <f>VLOOKUP(D2412,Translations!$I$2:$K$101,2,FALSE)</f>
        <v>Hedensted</v>
      </c>
      <c r="O2412" t="str">
        <f>VLOOKUP(G2412,Translations!$M$2:$N$9,2,FALSE)</f>
        <v>[X2079] SARS-CoV-2 (RNA), Borger</v>
      </c>
      <c r="P2412" t="str">
        <f>VLOOKUP(F2412,Translations!$D$1:$F$13,2,FALSE)</f>
        <v>Ok</v>
      </c>
      <c r="Q2412" t="str">
        <f>VLOOKUP(F2412,Translations!$D$2:$G$13,4,FALSE)</f>
        <v>01 - Aktiv, bopæl i DK</v>
      </c>
      <c r="R2412" t="str">
        <f>VLOOKUP(H2412,Translations!$P$2:$Q$10,2,FALSE)</f>
        <v>1 - Selvstændigt sikret - med lægevalg</v>
      </c>
      <c r="S2412" t="str">
        <f>VLOOKUP(F2412,Translations!$D$2:$F$13,3,FALSE)</f>
        <v>Ja</v>
      </c>
    </row>
    <row r="2413" spans="1:19" x14ac:dyDescent="0.2">
      <c r="A2413" s="3">
        <v>43968</v>
      </c>
      <c r="B2413" t="s">
        <v>133</v>
      </c>
      <c r="C2413" t="s">
        <v>176</v>
      </c>
      <c r="D2413">
        <v>766</v>
      </c>
      <c r="E2413">
        <v>1082</v>
      </c>
      <c r="F2413" t="str">
        <f t="shared" si="83"/>
        <v>01</v>
      </c>
      <c r="G2413" t="s">
        <v>513</v>
      </c>
      <c r="H2413">
        <v>2</v>
      </c>
      <c r="I2413" t="s">
        <v>6</v>
      </c>
      <c r="J2413" t="s">
        <v>5</v>
      </c>
      <c r="K2413" t="s">
        <v>6</v>
      </c>
      <c r="L2413">
        <v>1</v>
      </c>
      <c r="M2413" t="str">
        <f>VLOOKUP(E2413,Translations!$A$1:$B$7,2,FALSE)</f>
        <v>Midtjylland</v>
      </c>
      <c r="N2413" t="str">
        <f>VLOOKUP(D2413,Translations!$I$2:$K$101,2,FALSE)</f>
        <v>Hedensted</v>
      </c>
      <c r="O2413" t="str">
        <f>VLOOKUP(G2413,Translations!$M$2:$N$9,2,FALSE)</f>
        <v>[X2079] SARS-CoV-2 (RNA), Borger</v>
      </c>
      <c r="P2413" t="str">
        <f>VLOOKUP(F2413,Translations!$D$1:$F$13,2,FALSE)</f>
        <v>Ok</v>
      </c>
      <c r="Q2413" t="str">
        <f>VLOOKUP(F2413,Translations!$D$2:$G$13,4,FALSE)</f>
        <v>01 - Aktiv, bopæl i DK</v>
      </c>
      <c r="R2413" t="str">
        <f>VLOOKUP(H2413,Translations!$P$2:$Q$10,2,FALSE)</f>
        <v>2 - Selvstændigt sikret - uden lægevalg</v>
      </c>
      <c r="S2413" t="str">
        <f>VLOOKUP(F2413,Translations!$D$2:$F$13,3,FALSE)</f>
        <v>Ja</v>
      </c>
    </row>
    <row r="2414" spans="1:19" x14ac:dyDescent="0.2">
      <c r="A2414" s="3">
        <v>43968</v>
      </c>
      <c r="B2414" t="s">
        <v>133</v>
      </c>
      <c r="C2414" t="s">
        <v>176</v>
      </c>
      <c r="D2414">
        <v>766</v>
      </c>
      <c r="E2414">
        <v>1082</v>
      </c>
      <c r="F2414" t="str">
        <f t="shared" ref="F2414:F2434" si="84">"01"</f>
        <v>01</v>
      </c>
      <c r="G2414" t="s">
        <v>513</v>
      </c>
      <c r="H2414">
        <v>5</v>
      </c>
      <c r="I2414" t="s">
        <v>6</v>
      </c>
      <c r="J2414" t="s">
        <v>5</v>
      </c>
      <c r="K2414" t="s">
        <v>6</v>
      </c>
      <c r="L2414">
        <v>15</v>
      </c>
      <c r="M2414" t="str">
        <f>VLOOKUP(E2414,Translations!$A$1:$B$7,2,FALSE)</f>
        <v>Midtjylland</v>
      </c>
      <c r="N2414" t="str">
        <f>VLOOKUP(D2414,Translations!$I$2:$K$101,2,FALSE)</f>
        <v>Hedensted</v>
      </c>
      <c r="O2414" t="str">
        <f>VLOOKUP(G2414,Translations!$M$2:$N$9,2,FALSE)</f>
        <v>[X2079] SARS-CoV-2 (RNA), Borger</v>
      </c>
      <c r="P2414" t="str">
        <f>VLOOKUP(F2414,Translations!$D$1:$F$13,2,FALSE)</f>
        <v>Ok</v>
      </c>
      <c r="Q2414" t="str">
        <f>VLOOKUP(F2414,Translations!$D$2:$G$13,4,FALSE)</f>
        <v>01 - Aktiv, bopæl i DK</v>
      </c>
      <c r="R2414" t="str">
        <f>VLOOKUP(H2414,Translations!$P$2:$Q$10,2,FALSE)</f>
        <v>5 - Værnepligtig (+3 mdr.)</v>
      </c>
      <c r="S2414" t="str">
        <f>VLOOKUP(F2414,Translations!$D$2:$F$13,3,FALSE)</f>
        <v>Ja</v>
      </c>
    </row>
    <row r="2415" spans="1:19" x14ac:dyDescent="0.2">
      <c r="A2415" s="3">
        <v>43968</v>
      </c>
      <c r="B2415" t="s">
        <v>133</v>
      </c>
      <c r="C2415" t="s">
        <v>176</v>
      </c>
      <c r="D2415">
        <v>773</v>
      </c>
      <c r="E2415">
        <v>1081</v>
      </c>
      <c r="F2415" t="str">
        <f t="shared" si="84"/>
        <v>01</v>
      </c>
      <c r="G2415" t="s">
        <v>513</v>
      </c>
      <c r="H2415">
        <v>1</v>
      </c>
      <c r="I2415" t="s">
        <v>6</v>
      </c>
      <c r="J2415" t="s">
        <v>5</v>
      </c>
      <c r="K2415" t="s">
        <v>6</v>
      </c>
      <c r="L2415">
        <v>1644</v>
      </c>
      <c r="M2415" t="str">
        <f>VLOOKUP(E2415,Translations!$A$1:$B$7,2,FALSE)</f>
        <v>Nordjylland</v>
      </c>
      <c r="N2415" t="str">
        <f>VLOOKUP(D2415,Translations!$I$2:$K$101,2,FALSE)</f>
        <v>Morsø</v>
      </c>
      <c r="O2415" t="str">
        <f>VLOOKUP(G2415,Translations!$M$2:$N$9,2,FALSE)</f>
        <v>[X2079] SARS-CoV-2 (RNA), Borger</v>
      </c>
      <c r="P2415" t="str">
        <f>VLOOKUP(F2415,Translations!$D$1:$F$13,2,FALSE)</f>
        <v>Ok</v>
      </c>
      <c r="Q2415" t="str">
        <f>VLOOKUP(F2415,Translations!$D$2:$G$13,4,FALSE)</f>
        <v>01 - Aktiv, bopæl i DK</v>
      </c>
      <c r="R2415" t="str">
        <f>VLOOKUP(H2415,Translations!$P$2:$Q$10,2,FALSE)</f>
        <v>1 - Selvstændigt sikret - med lægevalg</v>
      </c>
      <c r="S2415" t="str">
        <f>VLOOKUP(F2415,Translations!$D$2:$F$13,3,FALSE)</f>
        <v>Ja</v>
      </c>
    </row>
    <row r="2416" spans="1:19" x14ac:dyDescent="0.2">
      <c r="A2416" s="3">
        <v>43968</v>
      </c>
      <c r="B2416" t="s">
        <v>133</v>
      </c>
      <c r="C2416" t="s">
        <v>176</v>
      </c>
      <c r="D2416">
        <v>773</v>
      </c>
      <c r="E2416">
        <v>1081</v>
      </c>
      <c r="F2416" t="str">
        <f t="shared" si="84"/>
        <v>01</v>
      </c>
      <c r="G2416" t="s">
        <v>513</v>
      </c>
      <c r="H2416">
        <v>5</v>
      </c>
      <c r="I2416" t="s">
        <v>6</v>
      </c>
      <c r="J2416" t="s">
        <v>5</v>
      </c>
      <c r="K2416" t="s">
        <v>6</v>
      </c>
      <c r="L2416">
        <v>4</v>
      </c>
      <c r="M2416" t="str">
        <f>VLOOKUP(E2416,Translations!$A$1:$B$7,2,FALSE)</f>
        <v>Nordjylland</v>
      </c>
      <c r="N2416" t="str">
        <f>VLOOKUP(D2416,Translations!$I$2:$K$101,2,FALSE)</f>
        <v>Morsø</v>
      </c>
      <c r="O2416" t="str">
        <f>VLOOKUP(G2416,Translations!$M$2:$N$9,2,FALSE)</f>
        <v>[X2079] SARS-CoV-2 (RNA), Borger</v>
      </c>
      <c r="P2416" t="str">
        <f>VLOOKUP(F2416,Translations!$D$1:$F$13,2,FALSE)</f>
        <v>Ok</v>
      </c>
      <c r="Q2416" t="str">
        <f>VLOOKUP(F2416,Translations!$D$2:$G$13,4,FALSE)</f>
        <v>01 - Aktiv, bopæl i DK</v>
      </c>
      <c r="R2416" t="str">
        <f>VLOOKUP(H2416,Translations!$P$2:$Q$10,2,FALSE)</f>
        <v>5 - Værnepligtig (+3 mdr.)</v>
      </c>
      <c r="S2416" t="str">
        <f>VLOOKUP(F2416,Translations!$D$2:$F$13,3,FALSE)</f>
        <v>Ja</v>
      </c>
    </row>
    <row r="2417" spans="1:19" x14ac:dyDescent="0.2">
      <c r="A2417" s="3">
        <v>43968</v>
      </c>
      <c r="B2417" t="s">
        <v>133</v>
      </c>
      <c r="C2417" t="s">
        <v>176</v>
      </c>
      <c r="D2417">
        <v>779</v>
      </c>
      <c r="E2417">
        <v>1082</v>
      </c>
      <c r="F2417" t="str">
        <f t="shared" si="84"/>
        <v>01</v>
      </c>
      <c r="G2417" t="s">
        <v>513</v>
      </c>
      <c r="H2417">
        <v>1</v>
      </c>
      <c r="I2417" t="s">
        <v>6</v>
      </c>
      <c r="J2417" t="s">
        <v>5</v>
      </c>
      <c r="K2417" t="s">
        <v>6</v>
      </c>
      <c r="L2417">
        <v>3994</v>
      </c>
      <c r="M2417" t="str">
        <f>VLOOKUP(E2417,Translations!$A$1:$B$7,2,FALSE)</f>
        <v>Midtjylland</v>
      </c>
      <c r="N2417" t="str">
        <f>VLOOKUP(D2417,Translations!$I$2:$K$101,2,FALSE)</f>
        <v>Skive</v>
      </c>
      <c r="O2417" t="str">
        <f>VLOOKUP(G2417,Translations!$M$2:$N$9,2,FALSE)</f>
        <v>[X2079] SARS-CoV-2 (RNA), Borger</v>
      </c>
      <c r="P2417" t="str">
        <f>VLOOKUP(F2417,Translations!$D$1:$F$13,2,FALSE)</f>
        <v>Ok</v>
      </c>
      <c r="Q2417" t="str">
        <f>VLOOKUP(F2417,Translations!$D$2:$G$13,4,FALSE)</f>
        <v>01 - Aktiv, bopæl i DK</v>
      </c>
      <c r="R2417" t="str">
        <f>VLOOKUP(H2417,Translations!$P$2:$Q$10,2,FALSE)</f>
        <v>1 - Selvstændigt sikret - med lægevalg</v>
      </c>
      <c r="S2417" t="str">
        <f>VLOOKUP(F2417,Translations!$D$2:$F$13,3,FALSE)</f>
        <v>Ja</v>
      </c>
    </row>
    <row r="2418" spans="1:19" x14ac:dyDescent="0.2">
      <c r="A2418" s="3">
        <v>43968</v>
      </c>
      <c r="B2418" t="s">
        <v>133</v>
      </c>
      <c r="C2418" t="s">
        <v>176</v>
      </c>
      <c r="D2418">
        <v>779</v>
      </c>
      <c r="E2418">
        <v>1082</v>
      </c>
      <c r="F2418" t="str">
        <f t="shared" si="84"/>
        <v>01</v>
      </c>
      <c r="G2418" t="s">
        <v>513</v>
      </c>
      <c r="H2418">
        <v>2</v>
      </c>
      <c r="I2418" t="s">
        <v>6</v>
      </c>
      <c r="J2418" t="s">
        <v>5</v>
      </c>
      <c r="K2418" t="s">
        <v>6</v>
      </c>
      <c r="L2418">
        <v>1</v>
      </c>
      <c r="M2418" t="str">
        <f>VLOOKUP(E2418,Translations!$A$1:$B$7,2,FALSE)</f>
        <v>Midtjylland</v>
      </c>
      <c r="N2418" t="str">
        <f>VLOOKUP(D2418,Translations!$I$2:$K$101,2,FALSE)</f>
        <v>Skive</v>
      </c>
      <c r="O2418" t="str">
        <f>VLOOKUP(G2418,Translations!$M$2:$N$9,2,FALSE)</f>
        <v>[X2079] SARS-CoV-2 (RNA), Borger</v>
      </c>
      <c r="P2418" t="str">
        <f>VLOOKUP(F2418,Translations!$D$1:$F$13,2,FALSE)</f>
        <v>Ok</v>
      </c>
      <c r="Q2418" t="str">
        <f>VLOOKUP(F2418,Translations!$D$2:$G$13,4,FALSE)</f>
        <v>01 - Aktiv, bopæl i DK</v>
      </c>
      <c r="R2418" t="str">
        <f>VLOOKUP(H2418,Translations!$P$2:$Q$10,2,FALSE)</f>
        <v>2 - Selvstændigt sikret - uden lægevalg</v>
      </c>
      <c r="S2418" t="str">
        <f>VLOOKUP(F2418,Translations!$D$2:$F$13,3,FALSE)</f>
        <v>Ja</v>
      </c>
    </row>
    <row r="2419" spans="1:19" x14ac:dyDescent="0.2">
      <c r="A2419" s="3">
        <v>43968</v>
      </c>
      <c r="B2419" t="s">
        <v>133</v>
      </c>
      <c r="C2419" t="s">
        <v>176</v>
      </c>
      <c r="D2419">
        <v>779</v>
      </c>
      <c r="E2419">
        <v>1082</v>
      </c>
      <c r="F2419" t="str">
        <f t="shared" si="84"/>
        <v>01</v>
      </c>
      <c r="G2419" t="s">
        <v>513</v>
      </c>
      <c r="H2419">
        <v>4</v>
      </c>
      <c r="I2419" t="s">
        <v>6</v>
      </c>
      <c r="J2419" t="s">
        <v>5</v>
      </c>
      <c r="K2419" t="s">
        <v>6</v>
      </c>
      <c r="L2419">
        <v>5</v>
      </c>
      <c r="M2419" t="str">
        <f>VLOOKUP(E2419,Translations!$A$1:$B$7,2,FALSE)</f>
        <v>Midtjylland</v>
      </c>
      <c r="N2419" t="str">
        <f>VLOOKUP(D2419,Translations!$I$2:$K$101,2,FALSE)</f>
        <v>Skive</v>
      </c>
      <c r="O2419" t="str">
        <f>VLOOKUP(G2419,Translations!$M$2:$N$9,2,FALSE)</f>
        <v>[X2079] SARS-CoV-2 (RNA), Borger</v>
      </c>
      <c r="P2419" t="str">
        <f>VLOOKUP(F2419,Translations!$D$1:$F$13,2,FALSE)</f>
        <v>Ok</v>
      </c>
      <c r="Q2419" t="str">
        <f>VLOOKUP(F2419,Translations!$D$2:$G$13,4,FALSE)</f>
        <v>01 - Aktiv, bopæl i DK</v>
      </c>
      <c r="R2419" t="str">
        <f>VLOOKUP(H2419,Translations!$P$2:$Q$10,2,FALSE)</f>
        <v>4 - Optaget i fængselsvæsenet efter dom (+3 mdr.)</v>
      </c>
      <c r="S2419" t="str">
        <f>VLOOKUP(F2419,Translations!$D$2:$F$13,3,FALSE)</f>
        <v>Ja</v>
      </c>
    </row>
    <row r="2420" spans="1:19" x14ac:dyDescent="0.2">
      <c r="A2420" s="3">
        <v>43968</v>
      </c>
      <c r="B2420" t="s">
        <v>133</v>
      </c>
      <c r="C2420" t="s">
        <v>176</v>
      </c>
      <c r="D2420">
        <v>779</v>
      </c>
      <c r="E2420">
        <v>1082</v>
      </c>
      <c r="F2420" t="str">
        <f t="shared" si="84"/>
        <v>01</v>
      </c>
      <c r="G2420" t="s">
        <v>513</v>
      </c>
      <c r="H2420">
        <v>5</v>
      </c>
      <c r="I2420" t="s">
        <v>6</v>
      </c>
      <c r="J2420" t="s">
        <v>5</v>
      </c>
      <c r="K2420" t="s">
        <v>6</v>
      </c>
      <c r="L2420">
        <v>23</v>
      </c>
      <c r="M2420" t="str">
        <f>VLOOKUP(E2420,Translations!$A$1:$B$7,2,FALSE)</f>
        <v>Midtjylland</v>
      </c>
      <c r="N2420" t="str">
        <f>VLOOKUP(D2420,Translations!$I$2:$K$101,2,FALSE)</f>
        <v>Skive</v>
      </c>
      <c r="O2420" t="str">
        <f>VLOOKUP(G2420,Translations!$M$2:$N$9,2,FALSE)</f>
        <v>[X2079] SARS-CoV-2 (RNA), Borger</v>
      </c>
      <c r="P2420" t="str">
        <f>VLOOKUP(F2420,Translations!$D$1:$F$13,2,FALSE)</f>
        <v>Ok</v>
      </c>
      <c r="Q2420" t="str">
        <f>VLOOKUP(F2420,Translations!$D$2:$G$13,4,FALSE)</f>
        <v>01 - Aktiv, bopæl i DK</v>
      </c>
      <c r="R2420" t="str">
        <f>VLOOKUP(H2420,Translations!$P$2:$Q$10,2,FALSE)</f>
        <v>5 - Værnepligtig (+3 mdr.)</v>
      </c>
      <c r="S2420" t="str">
        <f>VLOOKUP(F2420,Translations!$D$2:$F$13,3,FALSE)</f>
        <v>Ja</v>
      </c>
    </row>
    <row r="2421" spans="1:19" x14ac:dyDescent="0.2">
      <c r="A2421" s="3">
        <v>43968</v>
      </c>
      <c r="B2421" t="s">
        <v>133</v>
      </c>
      <c r="C2421" t="s">
        <v>176</v>
      </c>
      <c r="D2421">
        <v>787</v>
      </c>
      <c r="E2421">
        <v>1081</v>
      </c>
      <c r="F2421" t="str">
        <f t="shared" si="84"/>
        <v>01</v>
      </c>
      <c r="G2421" t="s">
        <v>513</v>
      </c>
      <c r="H2421">
        <v>1</v>
      </c>
      <c r="I2421" t="s">
        <v>6</v>
      </c>
      <c r="J2421" t="s">
        <v>5</v>
      </c>
      <c r="K2421" t="s">
        <v>6</v>
      </c>
      <c r="L2421">
        <v>3503</v>
      </c>
      <c r="M2421" t="str">
        <f>VLOOKUP(E2421,Translations!$A$1:$B$7,2,FALSE)</f>
        <v>Nordjylland</v>
      </c>
      <c r="N2421" t="str">
        <f>VLOOKUP(D2421,Translations!$I$2:$K$101,2,FALSE)</f>
        <v>Thisted</v>
      </c>
      <c r="O2421" t="str">
        <f>VLOOKUP(G2421,Translations!$M$2:$N$9,2,FALSE)</f>
        <v>[X2079] SARS-CoV-2 (RNA), Borger</v>
      </c>
      <c r="P2421" t="str">
        <f>VLOOKUP(F2421,Translations!$D$1:$F$13,2,FALSE)</f>
        <v>Ok</v>
      </c>
      <c r="Q2421" t="str">
        <f>VLOOKUP(F2421,Translations!$D$2:$G$13,4,FALSE)</f>
        <v>01 - Aktiv, bopæl i DK</v>
      </c>
      <c r="R2421" t="str">
        <f>VLOOKUP(H2421,Translations!$P$2:$Q$10,2,FALSE)</f>
        <v>1 - Selvstændigt sikret - med lægevalg</v>
      </c>
      <c r="S2421" t="str">
        <f>VLOOKUP(F2421,Translations!$D$2:$F$13,3,FALSE)</f>
        <v>Ja</v>
      </c>
    </row>
    <row r="2422" spans="1:19" x14ac:dyDescent="0.2">
      <c r="A2422" s="3">
        <v>43968</v>
      </c>
      <c r="B2422" t="s">
        <v>133</v>
      </c>
      <c r="C2422" t="s">
        <v>176</v>
      </c>
      <c r="D2422">
        <v>787</v>
      </c>
      <c r="E2422">
        <v>1081</v>
      </c>
      <c r="F2422" t="str">
        <f t="shared" si="84"/>
        <v>01</v>
      </c>
      <c r="G2422" t="s">
        <v>513</v>
      </c>
      <c r="H2422">
        <v>2</v>
      </c>
      <c r="I2422" t="s">
        <v>6</v>
      </c>
      <c r="J2422" t="s">
        <v>5</v>
      </c>
      <c r="K2422" t="s">
        <v>6</v>
      </c>
      <c r="L2422">
        <v>1</v>
      </c>
      <c r="M2422" t="str">
        <f>VLOOKUP(E2422,Translations!$A$1:$B$7,2,FALSE)</f>
        <v>Nordjylland</v>
      </c>
      <c r="N2422" t="str">
        <f>VLOOKUP(D2422,Translations!$I$2:$K$101,2,FALSE)</f>
        <v>Thisted</v>
      </c>
      <c r="O2422" t="str">
        <f>VLOOKUP(G2422,Translations!$M$2:$N$9,2,FALSE)</f>
        <v>[X2079] SARS-CoV-2 (RNA), Borger</v>
      </c>
      <c r="P2422" t="str">
        <f>VLOOKUP(F2422,Translations!$D$1:$F$13,2,FALSE)</f>
        <v>Ok</v>
      </c>
      <c r="Q2422" t="str">
        <f>VLOOKUP(F2422,Translations!$D$2:$G$13,4,FALSE)</f>
        <v>01 - Aktiv, bopæl i DK</v>
      </c>
      <c r="R2422" t="str">
        <f>VLOOKUP(H2422,Translations!$P$2:$Q$10,2,FALSE)</f>
        <v>2 - Selvstændigt sikret - uden lægevalg</v>
      </c>
      <c r="S2422" t="str">
        <f>VLOOKUP(F2422,Translations!$D$2:$F$13,3,FALSE)</f>
        <v>Ja</v>
      </c>
    </row>
    <row r="2423" spans="1:19" x14ac:dyDescent="0.2">
      <c r="A2423" s="3">
        <v>43968</v>
      </c>
      <c r="B2423" t="s">
        <v>133</v>
      </c>
      <c r="C2423" t="s">
        <v>176</v>
      </c>
      <c r="D2423">
        <v>787</v>
      </c>
      <c r="E2423">
        <v>1081</v>
      </c>
      <c r="F2423" t="str">
        <f t="shared" si="84"/>
        <v>01</v>
      </c>
      <c r="G2423" t="s">
        <v>513</v>
      </c>
      <c r="H2423">
        <v>4</v>
      </c>
      <c r="I2423" t="s">
        <v>6</v>
      </c>
      <c r="J2423" t="s">
        <v>5</v>
      </c>
      <c r="K2423" t="s">
        <v>6</v>
      </c>
      <c r="L2423">
        <v>4</v>
      </c>
      <c r="M2423" t="str">
        <f>VLOOKUP(E2423,Translations!$A$1:$B$7,2,FALSE)</f>
        <v>Nordjylland</v>
      </c>
      <c r="N2423" t="str">
        <f>VLOOKUP(D2423,Translations!$I$2:$K$101,2,FALSE)</f>
        <v>Thisted</v>
      </c>
      <c r="O2423" t="str">
        <f>VLOOKUP(G2423,Translations!$M$2:$N$9,2,FALSE)</f>
        <v>[X2079] SARS-CoV-2 (RNA), Borger</v>
      </c>
      <c r="P2423" t="str">
        <f>VLOOKUP(F2423,Translations!$D$1:$F$13,2,FALSE)</f>
        <v>Ok</v>
      </c>
      <c r="Q2423" t="str">
        <f>VLOOKUP(F2423,Translations!$D$2:$G$13,4,FALSE)</f>
        <v>01 - Aktiv, bopæl i DK</v>
      </c>
      <c r="R2423" t="str">
        <f>VLOOKUP(H2423,Translations!$P$2:$Q$10,2,FALSE)</f>
        <v>4 - Optaget i fængselsvæsenet efter dom (+3 mdr.)</v>
      </c>
      <c r="S2423" t="str">
        <f>VLOOKUP(F2423,Translations!$D$2:$F$13,3,FALSE)</f>
        <v>Ja</v>
      </c>
    </row>
    <row r="2424" spans="1:19" x14ac:dyDescent="0.2">
      <c r="A2424" s="3">
        <v>43968</v>
      </c>
      <c r="B2424" t="s">
        <v>133</v>
      </c>
      <c r="C2424" t="s">
        <v>176</v>
      </c>
      <c r="D2424">
        <v>787</v>
      </c>
      <c r="E2424">
        <v>1081</v>
      </c>
      <c r="F2424" t="str">
        <f t="shared" si="84"/>
        <v>01</v>
      </c>
      <c r="G2424" t="s">
        <v>513</v>
      </c>
      <c r="H2424">
        <v>5</v>
      </c>
      <c r="I2424" t="s">
        <v>6</v>
      </c>
      <c r="J2424" t="s">
        <v>5</v>
      </c>
      <c r="K2424" t="s">
        <v>6</v>
      </c>
      <c r="L2424">
        <v>18</v>
      </c>
      <c r="M2424" t="str">
        <f>VLOOKUP(E2424,Translations!$A$1:$B$7,2,FALSE)</f>
        <v>Nordjylland</v>
      </c>
      <c r="N2424" t="str">
        <f>VLOOKUP(D2424,Translations!$I$2:$K$101,2,FALSE)</f>
        <v>Thisted</v>
      </c>
      <c r="O2424" t="str">
        <f>VLOOKUP(G2424,Translations!$M$2:$N$9,2,FALSE)</f>
        <v>[X2079] SARS-CoV-2 (RNA), Borger</v>
      </c>
      <c r="P2424" t="str">
        <f>VLOOKUP(F2424,Translations!$D$1:$F$13,2,FALSE)</f>
        <v>Ok</v>
      </c>
      <c r="Q2424" t="str">
        <f>VLOOKUP(F2424,Translations!$D$2:$G$13,4,FALSE)</f>
        <v>01 - Aktiv, bopæl i DK</v>
      </c>
      <c r="R2424" t="str">
        <f>VLOOKUP(H2424,Translations!$P$2:$Q$10,2,FALSE)</f>
        <v>5 - Værnepligtig (+3 mdr.)</v>
      </c>
      <c r="S2424" t="str">
        <f>VLOOKUP(F2424,Translations!$D$2:$F$13,3,FALSE)</f>
        <v>Ja</v>
      </c>
    </row>
    <row r="2425" spans="1:19" x14ac:dyDescent="0.2">
      <c r="A2425" s="3">
        <v>43968</v>
      </c>
      <c r="B2425" t="s">
        <v>133</v>
      </c>
      <c r="C2425" t="s">
        <v>176</v>
      </c>
      <c r="D2425">
        <v>791</v>
      </c>
      <c r="E2425">
        <v>1082</v>
      </c>
      <c r="F2425" t="str">
        <f t="shared" si="84"/>
        <v>01</v>
      </c>
      <c r="G2425" t="s">
        <v>513</v>
      </c>
      <c r="H2425">
        <v>1</v>
      </c>
      <c r="I2425" t="s">
        <v>6</v>
      </c>
      <c r="J2425" t="s">
        <v>5</v>
      </c>
      <c r="K2425" t="s">
        <v>6</v>
      </c>
      <c r="L2425">
        <v>8496</v>
      </c>
      <c r="M2425" t="str">
        <f>VLOOKUP(E2425,Translations!$A$1:$B$7,2,FALSE)</f>
        <v>Midtjylland</v>
      </c>
      <c r="N2425" t="str">
        <f>VLOOKUP(D2425,Translations!$I$2:$K$101,2,FALSE)</f>
        <v>Viborg</v>
      </c>
      <c r="O2425" t="str">
        <f>VLOOKUP(G2425,Translations!$M$2:$N$9,2,FALSE)</f>
        <v>[X2079] SARS-CoV-2 (RNA), Borger</v>
      </c>
      <c r="P2425" t="str">
        <f>VLOOKUP(F2425,Translations!$D$1:$F$13,2,FALSE)</f>
        <v>Ok</v>
      </c>
      <c r="Q2425" t="str">
        <f>VLOOKUP(F2425,Translations!$D$2:$G$13,4,FALSE)</f>
        <v>01 - Aktiv, bopæl i DK</v>
      </c>
      <c r="R2425" t="str">
        <f>VLOOKUP(H2425,Translations!$P$2:$Q$10,2,FALSE)</f>
        <v>1 - Selvstændigt sikret - med lægevalg</v>
      </c>
      <c r="S2425" t="str">
        <f>VLOOKUP(F2425,Translations!$D$2:$F$13,3,FALSE)</f>
        <v>Ja</v>
      </c>
    </row>
    <row r="2426" spans="1:19" x14ac:dyDescent="0.2">
      <c r="A2426" s="3">
        <v>43968</v>
      </c>
      <c r="B2426" t="s">
        <v>133</v>
      </c>
      <c r="C2426" t="s">
        <v>176</v>
      </c>
      <c r="D2426">
        <v>791</v>
      </c>
      <c r="E2426">
        <v>1082</v>
      </c>
      <c r="F2426" t="str">
        <f t="shared" si="84"/>
        <v>01</v>
      </c>
      <c r="G2426" t="s">
        <v>513</v>
      </c>
      <c r="H2426">
        <v>2</v>
      </c>
      <c r="I2426" t="s">
        <v>6</v>
      </c>
      <c r="J2426" t="s">
        <v>5</v>
      </c>
      <c r="K2426" t="s">
        <v>6</v>
      </c>
      <c r="L2426">
        <v>3</v>
      </c>
      <c r="M2426" t="str">
        <f>VLOOKUP(E2426,Translations!$A$1:$B$7,2,FALSE)</f>
        <v>Midtjylland</v>
      </c>
      <c r="N2426" t="str">
        <f>VLOOKUP(D2426,Translations!$I$2:$K$101,2,FALSE)</f>
        <v>Viborg</v>
      </c>
      <c r="O2426" t="str">
        <f>VLOOKUP(G2426,Translations!$M$2:$N$9,2,FALSE)</f>
        <v>[X2079] SARS-CoV-2 (RNA), Borger</v>
      </c>
      <c r="P2426" t="str">
        <f>VLOOKUP(F2426,Translations!$D$1:$F$13,2,FALSE)</f>
        <v>Ok</v>
      </c>
      <c r="Q2426" t="str">
        <f>VLOOKUP(F2426,Translations!$D$2:$G$13,4,FALSE)</f>
        <v>01 - Aktiv, bopæl i DK</v>
      </c>
      <c r="R2426" t="str">
        <f>VLOOKUP(H2426,Translations!$P$2:$Q$10,2,FALSE)</f>
        <v>2 - Selvstændigt sikret - uden lægevalg</v>
      </c>
      <c r="S2426" t="str">
        <f>VLOOKUP(F2426,Translations!$D$2:$F$13,3,FALSE)</f>
        <v>Ja</v>
      </c>
    </row>
    <row r="2427" spans="1:19" x14ac:dyDescent="0.2">
      <c r="A2427" s="3">
        <v>43968</v>
      </c>
      <c r="B2427" t="s">
        <v>133</v>
      </c>
      <c r="C2427" t="s">
        <v>176</v>
      </c>
      <c r="D2427">
        <v>791</v>
      </c>
      <c r="E2427">
        <v>1082</v>
      </c>
      <c r="F2427" t="str">
        <f t="shared" si="84"/>
        <v>01</v>
      </c>
      <c r="G2427" t="s">
        <v>513</v>
      </c>
      <c r="H2427">
        <v>5</v>
      </c>
      <c r="I2427" t="s">
        <v>6</v>
      </c>
      <c r="J2427" t="s">
        <v>5</v>
      </c>
      <c r="K2427" t="s">
        <v>6</v>
      </c>
      <c r="L2427">
        <v>51</v>
      </c>
      <c r="M2427" t="str">
        <f>VLOOKUP(E2427,Translations!$A$1:$B$7,2,FALSE)</f>
        <v>Midtjylland</v>
      </c>
      <c r="N2427" t="str">
        <f>VLOOKUP(D2427,Translations!$I$2:$K$101,2,FALSE)</f>
        <v>Viborg</v>
      </c>
      <c r="O2427" t="str">
        <f>VLOOKUP(G2427,Translations!$M$2:$N$9,2,FALSE)</f>
        <v>[X2079] SARS-CoV-2 (RNA), Borger</v>
      </c>
      <c r="P2427" t="str">
        <f>VLOOKUP(F2427,Translations!$D$1:$F$13,2,FALSE)</f>
        <v>Ok</v>
      </c>
      <c r="Q2427" t="str">
        <f>VLOOKUP(F2427,Translations!$D$2:$G$13,4,FALSE)</f>
        <v>01 - Aktiv, bopæl i DK</v>
      </c>
      <c r="R2427" t="str">
        <f>VLOOKUP(H2427,Translations!$P$2:$Q$10,2,FALSE)</f>
        <v>5 - Værnepligtig (+3 mdr.)</v>
      </c>
      <c r="S2427" t="str">
        <f>VLOOKUP(F2427,Translations!$D$2:$F$13,3,FALSE)</f>
        <v>Ja</v>
      </c>
    </row>
    <row r="2428" spans="1:19" x14ac:dyDescent="0.2">
      <c r="A2428" s="3">
        <v>43968</v>
      </c>
      <c r="B2428" t="s">
        <v>133</v>
      </c>
      <c r="C2428" t="s">
        <v>176</v>
      </c>
      <c r="D2428">
        <v>810</v>
      </c>
      <c r="E2428">
        <v>1081</v>
      </c>
      <c r="F2428" t="str">
        <f t="shared" si="84"/>
        <v>01</v>
      </c>
      <c r="G2428" t="s">
        <v>513</v>
      </c>
      <c r="H2428">
        <v>1</v>
      </c>
      <c r="I2428" t="s">
        <v>6</v>
      </c>
      <c r="J2428" t="s">
        <v>5</v>
      </c>
      <c r="K2428" t="s">
        <v>6</v>
      </c>
      <c r="L2428">
        <v>2653</v>
      </c>
      <c r="M2428" t="str">
        <f>VLOOKUP(E2428,Translations!$A$1:$B$7,2,FALSE)</f>
        <v>Nordjylland</v>
      </c>
      <c r="N2428" t="str">
        <f>VLOOKUP(D2428,Translations!$I$2:$K$101,2,FALSE)</f>
        <v>Brønderslev</v>
      </c>
      <c r="O2428" t="str">
        <f>VLOOKUP(G2428,Translations!$M$2:$N$9,2,FALSE)</f>
        <v>[X2079] SARS-CoV-2 (RNA), Borger</v>
      </c>
      <c r="P2428" t="str">
        <f>VLOOKUP(F2428,Translations!$D$1:$F$13,2,FALSE)</f>
        <v>Ok</v>
      </c>
      <c r="Q2428" t="str">
        <f>VLOOKUP(F2428,Translations!$D$2:$G$13,4,FALSE)</f>
        <v>01 - Aktiv, bopæl i DK</v>
      </c>
      <c r="R2428" t="str">
        <f>VLOOKUP(H2428,Translations!$P$2:$Q$10,2,FALSE)</f>
        <v>1 - Selvstændigt sikret - med lægevalg</v>
      </c>
      <c r="S2428" t="str">
        <f>VLOOKUP(F2428,Translations!$D$2:$F$13,3,FALSE)</f>
        <v>Ja</v>
      </c>
    </row>
    <row r="2429" spans="1:19" x14ac:dyDescent="0.2">
      <c r="A2429" s="3">
        <v>43968</v>
      </c>
      <c r="B2429" t="s">
        <v>133</v>
      </c>
      <c r="C2429" t="s">
        <v>176</v>
      </c>
      <c r="D2429">
        <v>810</v>
      </c>
      <c r="E2429">
        <v>1081</v>
      </c>
      <c r="F2429" t="str">
        <f t="shared" si="84"/>
        <v>01</v>
      </c>
      <c r="G2429" t="s">
        <v>513</v>
      </c>
      <c r="H2429">
        <v>5</v>
      </c>
      <c r="I2429" t="s">
        <v>6</v>
      </c>
      <c r="J2429" t="s">
        <v>5</v>
      </c>
      <c r="K2429" t="s">
        <v>6</v>
      </c>
      <c r="L2429">
        <v>14</v>
      </c>
      <c r="M2429" t="str">
        <f>VLOOKUP(E2429,Translations!$A$1:$B$7,2,FALSE)</f>
        <v>Nordjylland</v>
      </c>
      <c r="N2429" t="str">
        <f>VLOOKUP(D2429,Translations!$I$2:$K$101,2,FALSE)</f>
        <v>Brønderslev</v>
      </c>
      <c r="O2429" t="str">
        <f>VLOOKUP(G2429,Translations!$M$2:$N$9,2,FALSE)</f>
        <v>[X2079] SARS-CoV-2 (RNA), Borger</v>
      </c>
      <c r="P2429" t="str">
        <f>VLOOKUP(F2429,Translations!$D$1:$F$13,2,FALSE)</f>
        <v>Ok</v>
      </c>
      <c r="Q2429" t="str">
        <f>VLOOKUP(F2429,Translations!$D$2:$G$13,4,FALSE)</f>
        <v>01 - Aktiv, bopæl i DK</v>
      </c>
      <c r="R2429" t="str">
        <f>VLOOKUP(H2429,Translations!$P$2:$Q$10,2,FALSE)</f>
        <v>5 - Værnepligtig (+3 mdr.)</v>
      </c>
      <c r="S2429" t="str">
        <f>VLOOKUP(F2429,Translations!$D$2:$F$13,3,FALSE)</f>
        <v>Ja</v>
      </c>
    </row>
    <row r="2430" spans="1:19" x14ac:dyDescent="0.2">
      <c r="A2430" s="3">
        <v>43968</v>
      </c>
      <c r="B2430" t="s">
        <v>133</v>
      </c>
      <c r="C2430" t="s">
        <v>176</v>
      </c>
      <c r="D2430">
        <v>813</v>
      </c>
      <c r="E2430">
        <v>1081</v>
      </c>
      <c r="F2430" t="str">
        <f t="shared" si="84"/>
        <v>01</v>
      </c>
      <c r="G2430" t="s">
        <v>513</v>
      </c>
      <c r="H2430">
        <v>1</v>
      </c>
      <c r="I2430" t="s">
        <v>6</v>
      </c>
      <c r="J2430" t="s">
        <v>5</v>
      </c>
      <c r="K2430" t="s">
        <v>6</v>
      </c>
      <c r="L2430">
        <v>3963</v>
      </c>
      <c r="M2430" t="str">
        <f>VLOOKUP(E2430,Translations!$A$1:$B$7,2,FALSE)</f>
        <v>Nordjylland</v>
      </c>
      <c r="N2430" t="str">
        <f>VLOOKUP(D2430,Translations!$I$2:$K$101,2,FALSE)</f>
        <v>Frederikshavn</v>
      </c>
      <c r="O2430" t="str">
        <f>VLOOKUP(G2430,Translations!$M$2:$N$9,2,FALSE)</f>
        <v>[X2079] SARS-CoV-2 (RNA), Borger</v>
      </c>
      <c r="P2430" t="str">
        <f>VLOOKUP(F2430,Translations!$D$1:$F$13,2,FALSE)</f>
        <v>Ok</v>
      </c>
      <c r="Q2430" t="str">
        <f>VLOOKUP(F2430,Translations!$D$2:$G$13,4,FALSE)</f>
        <v>01 - Aktiv, bopæl i DK</v>
      </c>
      <c r="R2430" t="str">
        <f>VLOOKUP(H2430,Translations!$P$2:$Q$10,2,FALSE)</f>
        <v>1 - Selvstændigt sikret - med lægevalg</v>
      </c>
      <c r="S2430" t="str">
        <f>VLOOKUP(F2430,Translations!$D$2:$F$13,3,FALSE)</f>
        <v>Ja</v>
      </c>
    </row>
    <row r="2431" spans="1:19" x14ac:dyDescent="0.2">
      <c r="A2431" s="3">
        <v>43968</v>
      </c>
      <c r="B2431" t="s">
        <v>133</v>
      </c>
      <c r="C2431" t="s">
        <v>176</v>
      </c>
      <c r="D2431">
        <v>813</v>
      </c>
      <c r="E2431">
        <v>1081</v>
      </c>
      <c r="F2431" t="str">
        <f t="shared" si="84"/>
        <v>01</v>
      </c>
      <c r="G2431" t="s">
        <v>513</v>
      </c>
      <c r="H2431">
        <v>2</v>
      </c>
      <c r="I2431" t="s">
        <v>6</v>
      </c>
      <c r="J2431" t="s">
        <v>5</v>
      </c>
      <c r="K2431" t="s">
        <v>6</v>
      </c>
      <c r="L2431">
        <v>2</v>
      </c>
      <c r="M2431" t="str">
        <f>VLOOKUP(E2431,Translations!$A$1:$B$7,2,FALSE)</f>
        <v>Nordjylland</v>
      </c>
      <c r="N2431" t="str">
        <f>VLOOKUP(D2431,Translations!$I$2:$K$101,2,FALSE)</f>
        <v>Frederikshavn</v>
      </c>
      <c r="O2431" t="str">
        <f>VLOOKUP(G2431,Translations!$M$2:$N$9,2,FALSE)</f>
        <v>[X2079] SARS-CoV-2 (RNA), Borger</v>
      </c>
      <c r="P2431" t="str">
        <f>VLOOKUP(F2431,Translations!$D$1:$F$13,2,FALSE)</f>
        <v>Ok</v>
      </c>
      <c r="Q2431" t="str">
        <f>VLOOKUP(F2431,Translations!$D$2:$G$13,4,FALSE)</f>
        <v>01 - Aktiv, bopæl i DK</v>
      </c>
      <c r="R2431" t="str">
        <f>VLOOKUP(H2431,Translations!$P$2:$Q$10,2,FALSE)</f>
        <v>2 - Selvstændigt sikret - uden lægevalg</v>
      </c>
      <c r="S2431" t="str">
        <f>VLOOKUP(F2431,Translations!$D$2:$F$13,3,FALSE)</f>
        <v>Ja</v>
      </c>
    </row>
    <row r="2432" spans="1:19" x14ac:dyDescent="0.2">
      <c r="A2432" s="3">
        <v>43968</v>
      </c>
      <c r="B2432" t="s">
        <v>133</v>
      </c>
      <c r="C2432" t="s">
        <v>176</v>
      </c>
      <c r="D2432">
        <v>813</v>
      </c>
      <c r="E2432">
        <v>1081</v>
      </c>
      <c r="F2432" t="str">
        <f t="shared" si="84"/>
        <v>01</v>
      </c>
      <c r="G2432" t="s">
        <v>513</v>
      </c>
      <c r="H2432">
        <v>5</v>
      </c>
      <c r="I2432" t="s">
        <v>6</v>
      </c>
      <c r="J2432" t="s">
        <v>5</v>
      </c>
      <c r="K2432" t="s">
        <v>6</v>
      </c>
      <c r="L2432">
        <v>19</v>
      </c>
      <c r="M2432" t="str">
        <f>VLOOKUP(E2432,Translations!$A$1:$B$7,2,FALSE)</f>
        <v>Nordjylland</v>
      </c>
      <c r="N2432" t="str">
        <f>VLOOKUP(D2432,Translations!$I$2:$K$101,2,FALSE)</f>
        <v>Frederikshavn</v>
      </c>
      <c r="O2432" t="str">
        <f>VLOOKUP(G2432,Translations!$M$2:$N$9,2,FALSE)</f>
        <v>[X2079] SARS-CoV-2 (RNA), Borger</v>
      </c>
      <c r="P2432" t="str">
        <f>VLOOKUP(F2432,Translations!$D$1:$F$13,2,FALSE)</f>
        <v>Ok</v>
      </c>
      <c r="Q2432" t="str">
        <f>VLOOKUP(F2432,Translations!$D$2:$G$13,4,FALSE)</f>
        <v>01 - Aktiv, bopæl i DK</v>
      </c>
      <c r="R2432" t="str">
        <f>VLOOKUP(H2432,Translations!$P$2:$Q$10,2,FALSE)</f>
        <v>5 - Værnepligtig (+3 mdr.)</v>
      </c>
      <c r="S2432" t="str">
        <f>VLOOKUP(F2432,Translations!$D$2:$F$13,3,FALSE)</f>
        <v>Ja</v>
      </c>
    </row>
    <row r="2433" spans="1:19" x14ac:dyDescent="0.2">
      <c r="A2433" s="3">
        <v>43968</v>
      </c>
      <c r="B2433" t="s">
        <v>133</v>
      </c>
      <c r="C2433" t="s">
        <v>176</v>
      </c>
      <c r="D2433">
        <v>851</v>
      </c>
      <c r="E2433">
        <v>1081</v>
      </c>
      <c r="F2433" t="str">
        <f t="shared" si="84"/>
        <v>01</v>
      </c>
      <c r="G2433" t="s">
        <v>513</v>
      </c>
      <c r="H2433">
        <v>1</v>
      </c>
      <c r="I2433" t="s">
        <v>6</v>
      </c>
      <c r="J2433" t="s">
        <v>5</v>
      </c>
      <c r="K2433" t="s">
        <v>6</v>
      </c>
      <c r="L2433">
        <v>8</v>
      </c>
      <c r="M2433" t="str">
        <f>VLOOKUP(E2433,Translations!$A$1:$B$7,2,FALSE)</f>
        <v>Nordjylland</v>
      </c>
      <c r="N2433" t="str">
        <f>VLOOKUP(D2433,Translations!$I$2:$K$101,2,FALSE)</f>
        <v>Aalborg</v>
      </c>
      <c r="O2433" t="str">
        <f>VLOOKUP(G2433,Translations!$M$2:$N$9,2,FALSE)</f>
        <v>[X2079] SARS-CoV-2 (RNA), Borger</v>
      </c>
      <c r="P2433" t="str">
        <f>VLOOKUP(F2433,Translations!$D$1:$F$13,2,FALSE)</f>
        <v>Ok</v>
      </c>
      <c r="Q2433" t="str">
        <f>VLOOKUP(F2433,Translations!$D$2:$G$13,4,FALSE)</f>
        <v>01 - Aktiv, bopæl i DK</v>
      </c>
      <c r="R2433" t="str">
        <f>VLOOKUP(H2433,Translations!$P$2:$Q$10,2,FALSE)</f>
        <v>1 - Selvstændigt sikret - med lægevalg</v>
      </c>
      <c r="S2433" t="str">
        <f>VLOOKUP(F2433,Translations!$D$2:$F$13,3,FALSE)</f>
        <v>Ja</v>
      </c>
    </row>
    <row r="2434" spans="1:19" x14ac:dyDescent="0.2">
      <c r="A2434" s="3">
        <v>43968</v>
      </c>
      <c r="B2434" t="s">
        <v>133</v>
      </c>
      <c r="C2434" t="s">
        <v>176</v>
      </c>
      <c r="D2434">
        <v>860</v>
      </c>
      <c r="E2434">
        <v>1081</v>
      </c>
      <c r="F2434" t="str">
        <f t="shared" si="84"/>
        <v>01</v>
      </c>
      <c r="G2434" t="s">
        <v>513</v>
      </c>
      <c r="H2434">
        <v>1</v>
      </c>
      <c r="I2434" t="s">
        <v>6</v>
      </c>
      <c r="J2434" t="s">
        <v>5</v>
      </c>
      <c r="K2434" t="s">
        <v>6</v>
      </c>
      <c r="L2434">
        <v>4</v>
      </c>
      <c r="M2434" t="str">
        <f>VLOOKUP(E2434,Translations!$A$1:$B$7,2,FALSE)</f>
        <v>Nordjylland</v>
      </c>
      <c r="N2434" t="str">
        <f>VLOOKUP(D2434,Translations!$I$2:$K$101,2,FALSE)</f>
        <v>Hjørring</v>
      </c>
      <c r="O2434" t="str">
        <f>VLOOKUP(G2434,Translations!$M$2:$N$9,2,FALSE)</f>
        <v>[X2079] SARS-CoV-2 (RNA), Borger</v>
      </c>
      <c r="P2434" t="str">
        <f>VLOOKUP(F2434,Translations!$D$1:$F$13,2,FALSE)</f>
        <v>Ok</v>
      </c>
      <c r="Q2434" t="str">
        <f>VLOOKUP(F2434,Translations!$D$2:$G$13,4,FALSE)</f>
        <v>01 - Aktiv, bopæl i DK</v>
      </c>
      <c r="R2434" t="str">
        <f>VLOOKUP(H2434,Translations!$P$2:$Q$10,2,FALSE)</f>
        <v>1 - Selvstændigt sikret - med lægevalg</v>
      </c>
      <c r="S2434" t="str">
        <f>VLOOKUP(F2434,Translations!$D$2:$F$13,3,FALSE)</f>
        <v>Ja</v>
      </c>
    </row>
    <row r="2435" spans="1:19" x14ac:dyDescent="0.2">
      <c r="A2435" s="3">
        <v>43968</v>
      </c>
      <c r="B2435" t="s">
        <v>134</v>
      </c>
      <c r="C2435" t="s">
        <v>176</v>
      </c>
      <c r="D2435">
        <v>0</v>
      </c>
      <c r="E2435">
        <v>0</v>
      </c>
      <c r="F2435" t="str">
        <f>"03"</f>
        <v>03</v>
      </c>
      <c r="G2435" t="s">
        <v>513</v>
      </c>
      <c r="H2435">
        <v>1</v>
      </c>
      <c r="I2435" t="s">
        <v>6</v>
      </c>
      <c r="J2435" t="s">
        <v>5</v>
      </c>
      <c r="K2435" t="s">
        <v>6</v>
      </c>
      <c r="L2435">
        <v>155</v>
      </c>
      <c r="M2435" t="str">
        <f>VLOOKUP(E2435,Translations!$A$1:$B$7,2,FALSE)</f>
        <v>Ukendt</v>
      </c>
      <c r="N2435" t="str">
        <f>VLOOKUP(D2435,Translations!$I$2:$K$101,2,FALSE)</f>
        <v>Ukendt</v>
      </c>
      <c r="O2435" t="str">
        <f>VLOOKUP(G2435,Translations!$M$2:$N$9,2,FALSE)</f>
        <v>[X2079] SARS-CoV-2 (RNA), Borger</v>
      </c>
      <c r="P2435" t="str">
        <f>VLOOKUP(F2435,Translations!$D$1:$F$13,2,FALSE)</f>
        <v>Ok</v>
      </c>
      <c r="Q2435" t="str">
        <f>VLOOKUP(F2435,Translations!$D$2:$G$13,4,FALSE)</f>
        <v>03 - Aktiv, speciel vejkode i DK</v>
      </c>
      <c r="R2435" t="str">
        <f>VLOOKUP(H2435,Translations!$P$2:$Q$10,2,FALSE)</f>
        <v>1 - Selvstændigt sikret - med lægevalg</v>
      </c>
      <c r="S2435" t="str">
        <f>VLOOKUP(F2435,Translations!$D$2:$F$13,3,FALSE)</f>
        <v>Ja</v>
      </c>
    </row>
    <row r="2436" spans="1:19" x14ac:dyDescent="0.2">
      <c r="A2436" s="3">
        <v>43968</v>
      </c>
      <c r="B2436" t="s">
        <v>134</v>
      </c>
      <c r="C2436" t="s">
        <v>176</v>
      </c>
      <c r="D2436">
        <v>0</v>
      </c>
      <c r="E2436">
        <v>0</v>
      </c>
      <c r="F2436" t="str">
        <f>"03"</f>
        <v>03</v>
      </c>
      <c r="G2436" t="s">
        <v>513</v>
      </c>
      <c r="H2436">
        <v>2</v>
      </c>
      <c r="I2436" t="s">
        <v>6</v>
      </c>
      <c r="J2436" t="s">
        <v>5</v>
      </c>
      <c r="K2436" t="s">
        <v>6</v>
      </c>
      <c r="L2436">
        <v>1</v>
      </c>
      <c r="M2436" t="str">
        <f>VLOOKUP(E2436,Translations!$A$1:$B$7,2,FALSE)</f>
        <v>Ukendt</v>
      </c>
      <c r="N2436" t="str">
        <f>VLOOKUP(D2436,Translations!$I$2:$K$101,2,FALSE)</f>
        <v>Ukendt</v>
      </c>
      <c r="O2436" t="str">
        <f>VLOOKUP(G2436,Translations!$M$2:$N$9,2,FALSE)</f>
        <v>[X2079] SARS-CoV-2 (RNA), Borger</v>
      </c>
      <c r="P2436" t="str">
        <f>VLOOKUP(F2436,Translations!$D$1:$F$13,2,FALSE)</f>
        <v>Ok</v>
      </c>
      <c r="Q2436" t="str">
        <f>VLOOKUP(F2436,Translations!$D$2:$G$13,4,FALSE)</f>
        <v>03 - Aktiv, speciel vejkode i DK</v>
      </c>
      <c r="R2436" t="str">
        <f>VLOOKUP(H2436,Translations!$P$2:$Q$10,2,FALSE)</f>
        <v>2 - Selvstændigt sikret - uden lægevalg</v>
      </c>
      <c r="S2436" t="str">
        <f>VLOOKUP(F2436,Translations!$D$2:$F$13,3,FALSE)</f>
        <v>Ja</v>
      </c>
    </row>
    <row r="2437" spans="1:19" x14ac:dyDescent="0.2">
      <c r="A2437" s="3">
        <v>43968</v>
      </c>
      <c r="B2437" t="s">
        <v>134</v>
      </c>
      <c r="C2437" t="s">
        <v>176</v>
      </c>
      <c r="D2437">
        <v>0</v>
      </c>
      <c r="E2437">
        <v>0</v>
      </c>
      <c r="F2437" t="str">
        <f>"03"</f>
        <v>03</v>
      </c>
      <c r="G2437" t="s">
        <v>513</v>
      </c>
      <c r="H2437">
        <v>4</v>
      </c>
      <c r="I2437" t="s">
        <v>6</v>
      </c>
      <c r="J2437" t="s">
        <v>5</v>
      </c>
      <c r="K2437" t="s">
        <v>6</v>
      </c>
      <c r="L2437">
        <v>6</v>
      </c>
      <c r="M2437" t="str">
        <f>VLOOKUP(E2437,Translations!$A$1:$B$7,2,FALSE)</f>
        <v>Ukendt</v>
      </c>
      <c r="N2437" t="str">
        <f>VLOOKUP(D2437,Translations!$I$2:$K$101,2,FALSE)</f>
        <v>Ukendt</v>
      </c>
      <c r="O2437" t="str">
        <f>VLOOKUP(G2437,Translations!$M$2:$N$9,2,FALSE)</f>
        <v>[X2079] SARS-CoV-2 (RNA), Borger</v>
      </c>
      <c r="P2437" t="str">
        <f>VLOOKUP(F2437,Translations!$D$1:$F$13,2,FALSE)</f>
        <v>Ok</v>
      </c>
      <c r="Q2437" t="str">
        <f>VLOOKUP(F2437,Translations!$D$2:$G$13,4,FALSE)</f>
        <v>03 - Aktiv, speciel vejkode i DK</v>
      </c>
      <c r="R2437" t="str">
        <f>VLOOKUP(H2437,Translations!$P$2:$Q$10,2,FALSE)</f>
        <v>4 - Optaget i fængselsvæsenet efter dom (+3 mdr.)</v>
      </c>
      <c r="S2437" t="str">
        <f>VLOOKUP(F2437,Translations!$D$2:$F$13,3,FALSE)</f>
        <v>Ja</v>
      </c>
    </row>
    <row r="2438" spans="1:19" x14ac:dyDescent="0.2">
      <c r="A2438" s="3">
        <v>43968</v>
      </c>
      <c r="B2438" t="s">
        <v>134</v>
      </c>
      <c r="C2438" t="s">
        <v>176</v>
      </c>
      <c r="D2438">
        <v>0</v>
      </c>
      <c r="E2438">
        <v>0</v>
      </c>
      <c r="F2438" t="str">
        <f>"03"</f>
        <v>03</v>
      </c>
      <c r="G2438" t="s">
        <v>513</v>
      </c>
      <c r="H2438">
        <v>7</v>
      </c>
      <c r="I2438" t="s">
        <v>6</v>
      </c>
      <c r="J2438" t="s">
        <v>5</v>
      </c>
      <c r="K2438" t="s">
        <v>6</v>
      </c>
      <c r="L2438">
        <v>1</v>
      </c>
      <c r="M2438" t="str">
        <f>VLOOKUP(E2438,Translations!$A$1:$B$7,2,FALSE)</f>
        <v>Ukendt</v>
      </c>
      <c r="N2438" t="str">
        <f>VLOOKUP(D2438,Translations!$I$2:$K$101,2,FALSE)</f>
        <v>Ukendt</v>
      </c>
      <c r="O2438" t="str">
        <f>VLOOKUP(G2438,Translations!$M$2:$N$9,2,FALSE)</f>
        <v>[X2079] SARS-CoV-2 (RNA), Borger</v>
      </c>
      <c r="P2438" t="str">
        <f>VLOOKUP(F2438,Translations!$D$1:$F$13,2,FALSE)</f>
        <v>Ok</v>
      </c>
      <c r="Q2438" t="str">
        <f>VLOOKUP(F2438,Translations!$D$2:$G$13,4,FALSE)</f>
        <v>03 - Aktiv, speciel vejkode i DK</v>
      </c>
      <c r="R2438" t="str">
        <f>VLOOKUP(H2438,Translations!$P$2:$Q$10,2,FALSE)</f>
        <v>7 - Bopæl i udlandet</v>
      </c>
      <c r="S2438" t="str">
        <f>VLOOKUP(F2438,Translations!$D$2:$F$13,3,FALSE)</f>
        <v>Ja</v>
      </c>
    </row>
    <row r="2439" spans="1:19" x14ac:dyDescent="0.2">
      <c r="A2439" s="3">
        <v>43968</v>
      </c>
      <c r="B2439" t="s">
        <v>134</v>
      </c>
      <c r="C2439" t="s">
        <v>176</v>
      </c>
      <c r="D2439">
        <v>0</v>
      </c>
      <c r="E2439">
        <v>0</v>
      </c>
      <c r="F2439" t="str">
        <f>"03"</f>
        <v>03</v>
      </c>
      <c r="G2439" t="s">
        <v>513</v>
      </c>
      <c r="H2439">
        <v>8</v>
      </c>
      <c r="I2439" t="s">
        <v>6</v>
      </c>
      <c r="J2439" t="s">
        <v>5</v>
      </c>
      <c r="K2439" t="s">
        <v>6</v>
      </c>
      <c r="L2439">
        <v>1</v>
      </c>
      <c r="M2439" t="str">
        <f>VLOOKUP(E2439,Translations!$A$1:$B$7,2,FALSE)</f>
        <v>Ukendt</v>
      </c>
      <c r="N2439" t="str">
        <f>VLOOKUP(D2439,Translations!$I$2:$K$101,2,FALSE)</f>
        <v>Ukendt</v>
      </c>
      <c r="O2439" t="str">
        <f>VLOOKUP(G2439,Translations!$M$2:$N$9,2,FALSE)</f>
        <v>[X2079] SARS-CoV-2 (RNA), Borger</v>
      </c>
      <c r="P2439" t="str">
        <f>VLOOKUP(F2439,Translations!$D$1:$F$13,2,FALSE)</f>
        <v>Ok</v>
      </c>
      <c r="Q2439" t="str">
        <f>VLOOKUP(F2439,Translations!$D$2:$G$13,4,FALSE)</f>
        <v>03 - Aktiv, speciel vejkode i DK</v>
      </c>
      <c r="R2439" t="str">
        <f>VLOOKUP(H2439,Translations!$P$2:$Q$10,2,FALSE)</f>
        <v>8 - Afgangsført (fraflyttet, ihjelslagen, dobbelt CPR, forsvundet eller omnummereret)</v>
      </c>
      <c r="S2439" t="str">
        <f>VLOOKUP(F2439,Translations!$D$2:$F$13,3,FALSE)</f>
        <v>Ja</v>
      </c>
    </row>
    <row r="2440" spans="1:19" x14ac:dyDescent="0.2">
      <c r="A2440" s="3">
        <v>43968</v>
      </c>
      <c r="B2440" t="s">
        <v>134</v>
      </c>
      <c r="C2440" t="s">
        <v>176</v>
      </c>
      <c r="D2440">
        <v>0</v>
      </c>
      <c r="E2440">
        <v>0</v>
      </c>
      <c r="F2440" t="str">
        <f>"70"</f>
        <v>70</v>
      </c>
      <c r="G2440" t="s">
        <v>513</v>
      </c>
      <c r="H2440">
        <v>8</v>
      </c>
      <c r="I2440" t="s">
        <v>6</v>
      </c>
      <c r="J2440" t="s">
        <v>5</v>
      </c>
      <c r="K2440" t="s">
        <v>6</v>
      </c>
      <c r="L2440">
        <v>1</v>
      </c>
      <c r="M2440" t="str">
        <f>VLOOKUP(E2440,Translations!$A$1:$B$7,2,FALSE)</f>
        <v>Ukendt</v>
      </c>
      <c r="N2440" t="str">
        <f>VLOOKUP(D2440,Translations!$I$2:$K$101,2,FALSE)</f>
        <v>Ukendt</v>
      </c>
      <c r="O2440" t="str">
        <f>VLOOKUP(G2440,Translations!$M$2:$N$9,2,FALSE)</f>
        <v>[X2079] SARS-CoV-2 (RNA), Borger</v>
      </c>
      <c r="P2440" t="str">
        <f>VLOOKUP(F2440,Translations!$D$1:$F$13,2,FALSE)</f>
        <v>Forsvundet</v>
      </c>
      <c r="Q2440" t="str">
        <f>VLOOKUP(F2440,Translations!$D$2:$G$13,4,FALSE)</f>
        <v>70 - Inaktiv, forsvundet</v>
      </c>
      <c r="R2440" t="str">
        <f>VLOOKUP(H2440,Translations!$P$2:$Q$10,2,FALSE)</f>
        <v>8 - Afgangsført (fraflyttet, ihjelslagen, dobbelt CPR, forsvundet eller omnummereret)</v>
      </c>
      <c r="S2440" t="str">
        <f>VLOOKUP(F2440,Translations!$D$2:$F$13,3,FALSE)</f>
        <v>Nej</v>
      </c>
    </row>
    <row r="2441" spans="1:19" x14ac:dyDescent="0.2">
      <c r="A2441" s="3">
        <v>43968</v>
      </c>
      <c r="B2441" t="s">
        <v>134</v>
      </c>
      <c r="C2441" t="s">
        <v>176</v>
      </c>
      <c r="D2441">
        <v>101</v>
      </c>
      <c r="E2441">
        <v>1084</v>
      </c>
      <c r="F2441" t="str">
        <f t="shared" ref="F2441:F2482" si="85">"01"</f>
        <v>01</v>
      </c>
      <c r="G2441" t="s">
        <v>513</v>
      </c>
      <c r="H2441">
        <v>1</v>
      </c>
      <c r="I2441" t="s">
        <v>6</v>
      </c>
      <c r="J2441" t="s">
        <v>5</v>
      </c>
      <c r="K2441" t="s">
        <v>6</v>
      </c>
      <c r="L2441">
        <v>1</v>
      </c>
      <c r="M2441" t="str">
        <f>VLOOKUP(E2441,Translations!$A$1:$B$7,2,FALSE)</f>
        <v>Hovedstaden</v>
      </c>
      <c r="N2441" t="str">
        <f>VLOOKUP(D2441,Translations!$I$2:$K$101,2,FALSE)</f>
        <v>København</v>
      </c>
      <c r="O2441" t="str">
        <f>VLOOKUP(G2441,Translations!$M$2:$N$9,2,FALSE)</f>
        <v>[X2079] SARS-CoV-2 (RNA), Borger</v>
      </c>
      <c r="P2441" t="str">
        <f>VLOOKUP(F2441,Translations!$D$1:$F$13,2,FALSE)</f>
        <v>Ok</v>
      </c>
      <c r="Q2441" t="str">
        <f>VLOOKUP(F2441,Translations!$D$2:$G$13,4,FALSE)</f>
        <v>01 - Aktiv, bopæl i DK</v>
      </c>
      <c r="R2441" t="str">
        <f>VLOOKUP(H2441,Translations!$P$2:$Q$10,2,FALSE)</f>
        <v>1 - Selvstændigt sikret - med lægevalg</v>
      </c>
      <c r="S2441" t="str">
        <f>VLOOKUP(F2441,Translations!$D$2:$F$13,3,FALSE)</f>
        <v>Ja</v>
      </c>
    </row>
    <row r="2442" spans="1:19" x14ac:dyDescent="0.2">
      <c r="A2442" s="3">
        <v>43968</v>
      </c>
      <c r="B2442" t="s">
        <v>134</v>
      </c>
      <c r="C2442" t="s">
        <v>176</v>
      </c>
      <c r="D2442">
        <v>159</v>
      </c>
      <c r="E2442">
        <v>1084</v>
      </c>
      <c r="F2442" t="str">
        <f t="shared" si="85"/>
        <v>01</v>
      </c>
      <c r="G2442" t="s">
        <v>513</v>
      </c>
      <c r="H2442">
        <v>1</v>
      </c>
      <c r="I2442" t="s">
        <v>6</v>
      </c>
      <c r="J2442" t="s">
        <v>5</v>
      </c>
      <c r="K2442" t="s">
        <v>6</v>
      </c>
      <c r="L2442">
        <v>1</v>
      </c>
      <c r="M2442" t="str">
        <f>VLOOKUP(E2442,Translations!$A$1:$B$7,2,FALSE)</f>
        <v>Hovedstaden</v>
      </c>
      <c r="N2442" t="str">
        <f>VLOOKUP(D2442,Translations!$I$2:$K$101,2,FALSE)</f>
        <v>Gladsaxe</v>
      </c>
      <c r="O2442" t="str">
        <f>VLOOKUP(G2442,Translations!$M$2:$N$9,2,FALSE)</f>
        <v>[X2079] SARS-CoV-2 (RNA), Borger</v>
      </c>
      <c r="P2442" t="str">
        <f>VLOOKUP(F2442,Translations!$D$1:$F$13,2,FALSE)</f>
        <v>Ok</v>
      </c>
      <c r="Q2442" t="str">
        <f>VLOOKUP(F2442,Translations!$D$2:$G$13,4,FALSE)</f>
        <v>01 - Aktiv, bopæl i DK</v>
      </c>
      <c r="R2442" t="str">
        <f>VLOOKUP(H2442,Translations!$P$2:$Q$10,2,FALSE)</f>
        <v>1 - Selvstændigt sikret - med lægevalg</v>
      </c>
      <c r="S2442" t="str">
        <f>VLOOKUP(F2442,Translations!$D$2:$F$13,3,FALSE)</f>
        <v>Ja</v>
      </c>
    </row>
    <row r="2443" spans="1:19" x14ac:dyDescent="0.2">
      <c r="A2443" s="3">
        <v>43968</v>
      </c>
      <c r="B2443" t="s">
        <v>134</v>
      </c>
      <c r="C2443" t="s">
        <v>176</v>
      </c>
      <c r="D2443">
        <v>461</v>
      </c>
      <c r="E2443">
        <v>1083</v>
      </c>
      <c r="F2443" t="str">
        <f t="shared" si="85"/>
        <v>01</v>
      </c>
      <c r="G2443" t="s">
        <v>513</v>
      </c>
      <c r="H2443">
        <v>1</v>
      </c>
      <c r="I2443" t="s">
        <v>6</v>
      </c>
      <c r="J2443" t="s">
        <v>5</v>
      </c>
      <c r="K2443" t="s">
        <v>6</v>
      </c>
      <c r="L2443">
        <v>1</v>
      </c>
      <c r="M2443" t="str">
        <f>VLOOKUP(E2443,Translations!$A$1:$B$7,2,FALSE)</f>
        <v>Syddanmark</v>
      </c>
      <c r="N2443" t="str">
        <f>VLOOKUP(D2443,Translations!$I$2:$K$101,2,FALSE)</f>
        <v>Odense</v>
      </c>
      <c r="O2443" t="str">
        <f>VLOOKUP(G2443,Translations!$M$2:$N$9,2,FALSE)</f>
        <v>[X2079] SARS-CoV-2 (RNA), Borger</v>
      </c>
      <c r="P2443" t="str">
        <f>VLOOKUP(F2443,Translations!$D$1:$F$13,2,FALSE)</f>
        <v>Ok</v>
      </c>
      <c r="Q2443" t="str">
        <f>VLOOKUP(F2443,Translations!$D$2:$G$13,4,FALSE)</f>
        <v>01 - Aktiv, bopæl i DK</v>
      </c>
      <c r="R2443" t="str">
        <f>VLOOKUP(H2443,Translations!$P$2:$Q$10,2,FALSE)</f>
        <v>1 - Selvstændigt sikret - med lægevalg</v>
      </c>
      <c r="S2443" t="str">
        <f>VLOOKUP(F2443,Translations!$D$2:$F$13,3,FALSE)</f>
        <v>Ja</v>
      </c>
    </row>
    <row r="2444" spans="1:19" x14ac:dyDescent="0.2">
      <c r="A2444" s="3">
        <v>43968</v>
      </c>
      <c r="B2444" t="s">
        <v>134</v>
      </c>
      <c r="C2444" t="s">
        <v>176</v>
      </c>
      <c r="D2444">
        <v>530</v>
      </c>
      <c r="E2444">
        <v>1083</v>
      </c>
      <c r="F2444" t="str">
        <f t="shared" si="85"/>
        <v>01</v>
      </c>
      <c r="G2444" t="s">
        <v>513</v>
      </c>
      <c r="H2444">
        <v>1</v>
      </c>
      <c r="I2444" t="s">
        <v>6</v>
      </c>
      <c r="J2444" t="s">
        <v>5</v>
      </c>
      <c r="K2444" t="s">
        <v>6</v>
      </c>
      <c r="L2444">
        <v>1</v>
      </c>
      <c r="M2444" t="str">
        <f>VLOOKUP(E2444,Translations!$A$1:$B$7,2,FALSE)</f>
        <v>Syddanmark</v>
      </c>
      <c r="N2444" t="str">
        <f>VLOOKUP(D2444,Translations!$I$2:$K$101,2,FALSE)</f>
        <v>Billund</v>
      </c>
      <c r="O2444" t="str">
        <f>VLOOKUP(G2444,Translations!$M$2:$N$9,2,FALSE)</f>
        <v>[X2079] SARS-CoV-2 (RNA), Borger</v>
      </c>
      <c r="P2444" t="str">
        <f>VLOOKUP(F2444,Translations!$D$1:$F$13,2,FALSE)</f>
        <v>Ok</v>
      </c>
      <c r="Q2444" t="str">
        <f>VLOOKUP(F2444,Translations!$D$2:$G$13,4,FALSE)</f>
        <v>01 - Aktiv, bopæl i DK</v>
      </c>
      <c r="R2444" t="str">
        <f>VLOOKUP(H2444,Translations!$P$2:$Q$10,2,FALSE)</f>
        <v>1 - Selvstændigt sikret - med lægevalg</v>
      </c>
      <c r="S2444" t="str">
        <f>VLOOKUP(F2444,Translations!$D$2:$F$13,3,FALSE)</f>
        <v>Ja</v>
      </c>
    </row>
    <row r="2445" spans="1:19" x14ac:dyDescent="0.2">
      <c r="A2445" s="3">
        <v>43968</v>
      </c>
      <c r="B2445" t="s">
        <v>134</v>
      </c>
      <c r="C2445" t="s">
        <v>176</v>
      </c>
      <c r="D2445">
        <v>657</v>
      </c>
      <c r="E2445">
        <v>1082</v>
      </c>
      <c r="F2445" t="str">
        <f t="shared" si="85"/>
        <v>01</v>
      </c>
      <c r="G2445" t="s">
        <v>513</v>
      </c>
      <c r="H2445">
        <v>1</v>
      </c>
      <c r="I2445" t="s">
        <v>6</v>
      </c>
      <c r="J2445" t="s">
        <v>5</v>
      </c>
      <c r="K2445" t="s">
        <v>6</v>
      </c>
      <c r="L2445">
        <v>1</v>
      </c>
      <c r="M2445" t="str">
        <f>VLOOKUP(E2445,Translations!$A$1:$B$7,2,FALSE)</f>
        <v>Midtjylland</v>
      </c>
      <c r="N2445" t="str">
        <f>VLOOKUP(D2445,Translations!$I$2:$K$101,2,FALSE)</f>
        <v>Herning</v>
      </c>
      <c r="O2445" t="str">
        <f>VLOOKUP(G2445,Translations!$M$2:$N$9,2,FALSE)</f>
        <v>[X2079] SARS-CoV-2 (RNA), Borger</v>
      </c>
      <c r="P2445" t="str">
        <f>VLOOKUP(F2445,Translations!$D$1:$F$13,2,FALSE)</f>
        <v>Ok</v>
      </c>
      <c r="Q2445" t="str">
        <f>VLOOKUP(F2445,Translations!$D$2:$G$13,4,FALSE)</f>
        <v>01 - Aktiv, bopæl i DK</v>
      </c>
      <c r="R2445" t="str">
        <f>VLOOKUP(H2445,Translations!$P$2:$Q$10,2,FALSE)</f>
        <v>1 - Selvstændigt sikret - med lægevalg</v>
      </c>
      <c r="S2445" t="str">
        <f>VLOOKUP(F2445,Translations!$D$2:$F$13,3,FALSE)</f>
        <v>Ja</v>
      </c>
    </row>
    <row r="2446" spans="1:19" x14ac:dyDescent="0.2">
      <c r="A2446" s="3">
        <v>43968</v>
      </c>
      <c r="B2446" t="s">
        <v>134</v>
      </c>
      <c r="C2446" t="s">
        <v>176</v>
      </c>
      <c r="D2446">
        <v>727</v>
      </c>
      <c r="E2446">
        <v>1082</v>
      </c>
      <c r="F2446" t="str">
        <f t="shared" si="85"/>
        <v>01</v>
      </c>
      <c r="G2446" t="s">
        <v>513</v>
      </c>
      <c r="H2446">
        <v>1</v>
      </c>
      <c r="I2446" t="s">
        <v>6</v>
      </c>
      <c r="J2446" t="s">
        <v>5</v>
      </c>
      <c r="K2446" t="s">
        <v>6</v>
      </c>
      <c r="L2446">
        <v>2</v>
      </c>
      <c r="M2446" t="str">
        <f>VLOOKUP(E2446,Translations!$A$1:$B$7,2,FALSE)</f>
        <v>Midtjylland</v>
      </c>
      <c r="N2446" t="str">
        <f>VLOOKUP(D2446,Translations!$I$2:$K$101,2,FALSE)</f>
        <v>Odder</v>
      </c>
      <c r="O2446" t="str">
        <f>VLOOKUP(G2446,Translations!$M$2:$N$9,2,FALSE)</f>
        <v>[X2079] SARS-CoV-2 (RNA), Borger</v>
      </c>
      <c r="P2446" t="str">
        <f>VLOOKUP(F2446,Translations!$D$1:$F$13,2,FALSE)</f>
        <v>Ok</v>
      </c>
      <c r="Q2446" t="str">
        <f>VLOOKUP(F2446,Translations!$D$2:$G$13,4,FALSE)</f>
        <v>01 - Aktiv, bopæl i DK</v>
      </c>
      <c r="R2446" t="str">
        <f>VLOOKUP(H2446,Translations!$P$2:$Q$10,2,FALSE)</f>
        <v>1 - Selvstændigt sikret - med lægevalg</v>
      </c>
      <c r="S2446" t="str">
        <f>VLOOKUP(F2446,Translations!$D$2:$F$13,3,FALSE)</f>
        <v>Ja</v>
      </c>
    </row>
    <row r="2447" spans="1:19" x14ac:dyDescent="0.2">
      <c r="A2447" s="3">
        <v>43968</v>
      </c>
      <c r="B2447" t="s">
        <v>134</v>
      </c>
      <c r="C2447" t="s">
        <v>176</v>
      </c>
      <c r="D2447">
        <v>730</v>
      </c>
      <c r="E2447">
        <v>1082</v>
      </c>
      <c r="F2447" t="str">
        <f t="shared" si="85"/>
        <v>01</v>
      </c>
      <c r="G2447" t="s">
        <v>513</v>
      </c>
      <c r="H2447">
        <v>1</v>
      </c>
      <c r="I2447" t="s">
        <v>6</v>
      </c>
      <c r="J2447" t="s">
        <v>5</v>
      </c>
      <c r="K2447" t="s">
        <v>6</v>
      </c>
      <c r="L2447">
        <v>1</v>
      </c>
      <c r="M2447" t="str">
        <f>VLOOKUP(E2447,Translations!$A$1:$B$7,2,FALSE)</f>
        <v>Midtjylland</v>
      </c>
      <c r="N2447" t="str">
        <f>VLOOKUP(D2447,Translations!$I$2:$K$101,2,FALSE)</f>
        <v>Randers</v>
      </c>
      <c r="O2447" t="str">
        <f>VLOOKUP(G2447,Translations!$M$2:$N$9,2,FALSE)</f>
        <v>[X2079] SARS-CoV-2 (RNA), Borger</v>
      </c>
      <c r="P2447" t="str">
        <f>VLOOKUP(F2447,Translations!$D$1:$F$13,2,FALSE)</f>
        <v>Ok</v>
      </c>
      <c r="Q2447" t="str">
        <f>VLOOKUP(F2447,Translations!$D$2:$G$13,4,FALSE)</f>
        <v>01 - Aktiv, bopæl i DK</v>
      </c>
      <c r="R2447" t="str">
        <f>VLOOKUP(H2447,Translations!$P$2:$Q$10,2,FALSE)</f>
        <v>1 - Selvstændigt sikret - med lægevalg</v>
      </c>
      <c r="S2447" t="str">
        <f>VLOOKUP(F2447,Translations!$D$2:$F$13,3,FALSE)</f>
        <v>Ja</v>
      </c>
    </row>
    <row r="2448" spans="1:19" x14ac:dyDescent="0.2">
      <c r="A2448" s="3">
        <v>43968</v>
      </c>
      <c r="B2448" t="s">
        <v>134</v>
      </c>
      <c r="C2448" t="s">
        <v>176</v>
      </c>
      <c r="D2448">
        <v>740</v>
      </c>
      <c r="E2448">
        <v>1082</v>
      </c>
      <c r="F2448" t="str">
        <f t="shared" si="85"/>
        <v>01</v>
      </c>
      <c r="G2448" t="s">
        <v>513</v>
      </c>
      <c r="H2448">
        <v>1</v>
      </c>
      <c r="I2448" t="s">
        <v>6</v>
      </c>
      <c r="J2448" t="s">
        <v>5</v>
      </c>
      <c r="K2448" t="s">
        <v>6</v>
      </c>
      <c r="L2448">
        <v>1</v>
      </c>
      <c r="M2448" t="str">
        <f>VLOOKUP(E2448,Translations!$A$1:$B$7,2,FALSE)</f>
        <v>Midtjylland</v>
      </c>
      <c r="N2448" t="str">
        <f>VLOOKUP(D2448,Translations!$I$2:$K$101,2,FALSE)</f>
        <v>Silkeborg</v>
      </c>
      <c r="O2448" t="str">
        <f>VLOOKUP(G2448,Translations!$M$2:$N$9,2,FALSE)</f>
        <v>[X2079] SARS-CoV-2 (RNA), Borger</v>
      </c>
      <c r="P2448" t="str">
        <f>VLOOKUP(F2448,Translations!$D$1:$F$13,2,FALSE)</f>
        <v>Ok</v>
      </c>
      <c r="Q2448" t="str">
        <f>VLOOKUP(F2448,Translations!$D$2:$G$13,4,FALSE)</f>
        <v>01 - Aktiv, bopæl i DK</v>
      </c>
      <c r="R2448" t="str">
        <f>VLOOKUP(H2448,Translations!$P$2:$Q$10,2,FALSE)</f>
        <v>1 - Selvstændigt sikret - med lægevalg</v>
      </c>
      <c r="S2448" t="str">
        <f>VLOOKUP(F2448,Translations!$D$2:$F$13,3,FALSE)</f>
        <v>Ja</v>
      </c>
    </row>
    <row r="2449" spans="1:19" x14ac:dyDescent="0.2">
      <c r="A2449" s="3">
        <v>43968</v>
      </c>
      <c r="B2449" t="s">
        <v>134</v>
      </c>
      <c r="C2449" t="s">
        <v>176</v>
      </c>
      <c r="D2449">
        <v>751</v>
      </c>
      <c r="E2449">
        <v>1082</v>
      </c>
      <c r="F2449" t="str">
        <f t="shared" si="85"/>
        <v>01</v>
      </c>
      <c r="G2449" t="s">
        <v>513</v>
      </c>
      <c r="H2449">
        <v>1</v>
      </c>
      <c r="I2449" t="s">
        <v>6</v>
      </c>
      <c r="J2449" t="s">
        <v>5</v>
      </c>
      <c r="K2449" t="s">
        <v>6</v>
      </c>
      <c r="L2449">
        <v>2</v>
      </c>
      <c r="M2449" t="str">
        <f>VLOOKUP(E2449,Translations!$A$1:$B$7,2,FALSE)</f>
        <v>Midtjylland</v>
      </c>
      <c r="N2449" t="str">
        <f>VLOOKUP(D2449,Translations!$I$2:$K$101,2,FALSE)</f>
        <v>Aarhus</v>
      </c>
      <c r="O2449" t="str">
        <f>VLOOKUP(G2449,Translations!$M$2:$N$9,2,FALSE)</f>
        <v>[X2079] SARS-CoV-2 (RNA), Borger</v>
      </c>
      <c r="P2449" t="str">
        <f>VLOOKUP(F2449,Translations!$D$1:$F$13,2,FALSE)</f>
        <v>Ok</v>
      </c>
      <c r="Q2449" t="str">
        <f>VLOOKUP(F2449,Translations!$D$2:$G$13,4,FALSE)</f>
        <v>01 - Aktiv, bopæl i DK</v>
      </c>
      <c r="R2449" t="str">
        <f>VLOOKUP(H2449,Translations!$P$2:$Q$10,2,FALSE)</f>
        <v>1 - Selvstændigt sikret - med lægevalg</v>
      </c>
      <c r="S2449" t="str">
        <f>VLOOKUP(F2449,Translations!$D$2:$F$13,3,FALSE)</f>
        <v>Ja</v>
      </c>
    </row>
    <row r="2450" spans="1:19" x14ac:dyDescent="0.2">
      <c r="A2450" s="3">
        <v>43968</v>
      </c>
      <c r="B2450" t="s">
        <v>134</v>
      </c>
      <c r="C2450" t="s">
        <v>176</v>
      </c>
      <c r="D2450">
        <v>760</v>
      </c>
      <c r="E2450">
        <v>1082</v>
      </c>
      <c r="F2450" t="str">
        <f t="shared" si="85"/>
        <v>01</v>
      </c>
      <c r="G2450" t="s">
        <v>513</v>
      </c>
      <c r="H2450">
        <v>1</v>
      </c>
      <c r="I2450" t="s">
        <v>6</v>
      </c>
      <c r="J2450" t="s">
        <v>5</v>
      </c>
      <c r="K2450" t="s">
        <v>6</v>
      </c>
      <c r="L2450">
        <v>1</v>
      </c>
      <c r="M2450" t="str">
        <f>VLOOKUP(E2450,Translations!$A$1:$B$7,2,FALSE)</f>
        <v>Midtjylland</v>
      </c>
      <c r="N2450" t="str">
        <f>VLOOKUP(D2450,Translations!$I$2:$K$101,2,FALSE)</f>
        <v>Ringkøbing-Skjern</v>
      </c>
      <c r="O2450" t="str">
        <f>VLOOKUP(G2450,Translations!$M$2:$N$9,2,FALSE)</f>
        <v>[X2079] SARS-CoV-2 (RNA), Borger</v>
      </c>
      <c r="P2450" t="str">
        <f>VLOOKUP(F2450,Translations!$D$1:$F$13,2,FALSE)</f>
        <v>Ok</v>
      </c>
      <c r="Q2450" t="str">
        <f>VLOOKUP(F2450,Translations!$D$2:$G$13,4,FALSE)</f>
        <v>01 - Aktiv, bopæl i DK</v>
      </c>
      <c r="R2450" t="str">
        <f>VLOOKUP(H2450,Translations!$P$2:$Q$10,2,FALSE)</f>
        <v>1 - Selvstændigt sikret - med lægevalg</v>
      </c>
      <c r="S2450" t="str">
        <f>VLOOKUP(F2450,Translations!$D$2:$F$13,3,FALSE)</f>
        <v>Ja</v>
      </c>
    </row>
    <row r="2451" spans="1:19" x14ac:dyDescent="0.2">
      <c r="A2451" s="3">
        <v>43968</v>
      </c>
      <c r="B2451" t="s">
        <v>134</v>
      </c>
      <c r="C2451" t="s">
        <v>176</v>
      </c>
      <c r="D2451">
        <v>791</v>
      </c>
      <c r="E2451">
        <v>1082</v>
      </c>
      <c r="F2451" t="str">
        <f t="shared" si="85"/>
        <v>01</v>
      </c>
      <c r="G2451" t="s">
        <v>513</v>
      </c>
      <c r="H2451">
        <v>1</v>
      </c>
      <c r="I2451" t="s">
        <v>6</v>
      </c>
      <c r="J2451" t="s">
        <v>5</v>
      </c>
      <c r="K2451" t="s">
        <v>6</v>
      </c>
      <c r="L2451">
        <v>2</v>
      </c>
      <c r="M2451" t="str">
        <f>VLOOKUP(E2451,Translations!$A$1:$B$7,2,FALSE)</f>
        <v>Midtjylland</v>
      </c>
      <c r="N2451" t="str">
        <f>VLOOKUP(D2451,Translations!$I$2:$K$101,2,FALSE)</f>
        <v>Viborg</v>
      </c>
      <c r="O2451" t="str">
        <f>VLOOKUP(G2451,Translations!$M$2:$N$9,2,FALSE)</f>
        <v>[X2079] SARS-CoV-2 (RNA), Borger</v>
      </c>
      <c r="P2451" t="str">
        <f>VLOOKUP(F2451,Translations!$D$1:$F$13,2,FALSE)</f>
        <v>Ok</v>
      </c>
      <c r="Q2451" t="str">
        <f>VLOOKUP(F2451,Translations!$D$2:$G$13,4,FALSE)</f>
        <v>01 - Aktiv, bopæl i DK</v>
      </c>
      <c r="R2451" t="str">
        <f>VLOOKUP(H2451,Translations!$P$2:$Q$10,2,FALSE)</f>
        <v>1 - Selvstændigt sikret - med lægevalg</v>
      </c>
      <c r="S2451" t="str">
        <f>VLOOKUP(F2451,Translations!$D$2:$F$13,3,FALSE)</f>
        <v>Ja</v>
      </c>
    </row>
    <row r="2452" spans="1:19" x14ac:dyDescent="0.2">
      <c r="A2452" s="3">
        <v>43968</v>
      </c>
      <c r="B2452" t="s">
        <v>134</v>
      </c>
      <c r="C2452" t="s">
        <v>176</v>
      </c>
      <c r="D2452">
        <v>810</v>
      </c>
      <c r="E2452">
        <v>1081</v>
      </c>
      <c r="F2452" t="str">
        <f t="shared" si="85"/>
        <v>01</v>
      </c>
      <c r="G2452" t="s">
        <v>513</v>
      </c>
      <c r="H2452">
        <v>1</v>
      </c>
      <c r="I2452" t="s">
        <v>6</v>
      </c>
      <c r="J2452" t="s">
        <v>5</v>
      </c>
      <c r="K2452" t="s">
        <v>6</v>
      </c>
      <c r="L2452">
        <v>7</v>
      </c>
      <c r="M2452" t="str">
        <f>VLOOKUP(E2452,Translations!$A$1:$B$7,2,FALSE)</f>
        <v>Nordjylland</v>
      </c>
      <c r="N2452" t="str">
        <f>VLOOKUP(D2452,Translations!$I$2:$K$101,2,FALSE)</f>
        <v>Brønderslev</v>
      </c>
      <c r="O2452" t="str">
        <f>VLOOKUP(G2452,Translations!$M$2:$N$9,2,FALSE)</f>
        <v>[X2079] SARS-CoV-2 (RNA), Borger</v>
      </c>
      <c r="P2452" t="str">
        <f>VLOOKUP(F2452,Translations!$D$1:$F$13,2,FALSE)</f>
        <v>Ok</v>
      </c>
      <c r="Q2452" t="str">
        <f>VLOOKUP(F2452,Translations!$D$2:$G$13,4,FALSE)</f>
        <v>01 - Aktiv, bopæl i DK</v>
      </c>
      <c r="R2452" t="str">
        <f>VLOOKUP(H2452,Translations!$P$2:$Q$10,2,FALSE)</f>
        <v>1 - Selvstændigt sikret - med lægevalg</v>
      </c>
      <c r="S2452" t="str">
        <f>VLOOKUP(F2452,Translations!$D$2:$F$13,3,FALSE)</f>
        <v>Ja</v>
      </c>
    </row>
    <row r="2453" spans="1:19" x14ac:dyDescent="0.2">
      <c r="A2453" s="3">
        <v>43968</v>
      </c>
      <c r="B2453" t="s">
        <v>134</v>
      </c>
      <c r="C2453" t="s">
        <v>176</v>
      </c>
      <c r="D2453">
        <v>813</v>
      </c>
      <c r="E2453">
        <v>1081</v>
      </c>
      <c r="F2453" t="str">
        <f t="shared" si="85"/>
        <v>01</v>
      </c>
      <c r="G2453" t="s">
        <v>513</v>
      </c>
      <c r="H2453">
        <v>1</v>
      </c>
      <c r="I2453" t="s">
        <v>6</v>
      </c>
      <c r="J2453" t="s">
        <v>5</v>
      </c>
      <c r="K2453" t="s">
        <v>6</v>
      </c>
      <c r="L2453">
        <v>397</v>
      </c>
      <c r="M2453" t="str">
        <f>VLOOKUP(E2453,Translations!$A$1:$B$7,2,FALSE)</f>
        <v>Nordjylland</v>
      </c>
      <c r="N2453" t="str">
        <f>VLOOKUP(D2453,Translations!$I$2:$K$101,2,FALSE)</f>
        <v>Frederikshavn</v>
      </c>
      <c r="O2453" t="str">
        <f>VLOOKUP(G2453,Translations!$M$2:$N$9,2,FALSE)</f>
        <v>[X2079] SARS-CoV-2 (RNA), Borger</v>
      </c>
      <c r="P2453" t="str">
        <f>VLOOKUP(F2453,Translations!$D$1:$F$13,2,FALSE)</f>
        <v>Ok</v>
      </c>
      <c r="Q2453" t="str">
        <f>VLOOKUP(F2453,Translations!$D$2:$G$13,4,FALSE)</f>
        <v>01 - Aktiv, bopæl i DK</v>
      </c>
      <c r="R2453" t="str">
        <f>VLOOKUP(H2453,Translations!$P$2:$Q$10,2,FALSE)</f>
        <v>1 - Selvstændigt sikret - med lægevalg</v>
      </c>
      <c r="S2453" t="str">
        <f>VLOOKUP(F2453,Translations!$D$2:$F$13,3,FALSE)</f>
        <v>Ja</v>
      </c>
    </row>
    <row r="2454" spans="1:19" x14ac:dyDescent="0.2">
      <c r="A2454" s="3">
        <v>43968</v>
      </c>
      <c r="B2454" t="s">
        <v>134</v>
      </c>
      <c r="C2454" t="s">
        <v>176</v>
      </c>
      <c r="D2454">
        <v>813</v>
      </c>
      <c r="E2454">
        <v>1081</v>
      </c>
      <c r="F2454" t="str">
        <f t="shared" si="85"/>
        <v>01</v>
      </c>
      <c r="G2454" t="s">
        <v>513</v>
      </c>
      <c r="H2454">
        <v>5</v>
      </c>
      <c r="I2454" t="s">
        <v>6</v>
      </c>
      <c r="J2454" t="s">
        <v>5</v>
      </c>
      <c r="K2454" t="s">
        <v>6</v>
      </c>
      <c r="L2454">
        <v>1</v>
      </c>
      <c r="M2454" t="str">
        <f>VLOOKUP(E2454,Translations!$A$1:$B$7,2,FALSE)</f>
        <v>Nordjylland</v>
      </c>
      <c r="N2454" t="str">
        <f>VLOOKUP(D2454,Translations!$I$2:$K$101,2,FALSE)</f>
        <v>Frederikshavn</v>
      </c>
      <c r="O2454" t="str">
        <f>VLOOKUP(G2454,Translations!$M$2:$N$9,2,FALSE)</f>
        <v>[X2079] SARS-CoV-2 (RNA), Borger</v>
      </c>
      <c r="P2454" t="str">
        <f>VLOOKUP(F2454,Translations!$D$1:$F$13,2,FALSE)</f>
        <v>Ok</v>
      </c>
      <c r="Q2454" t="str">
        <f>VLOOKUP(F2454,Translations!$D$2:$G$13,4,FALSE)</f>
        <v>01 - Aktiv, bopæl i DK</v>
      </c>
      <c r="R2454" t="str">
        <f>VLOOKUP(H2454,Translations!$P$2:$Q$10,2,FALSE)</f>
        <v>5 - Værnepligtig (+3 mdr.)</v>
      </c>
      <c r="S2454" t="str">
        <f>VLOOKUP(F2454,Translations!$D$2:$F$13,3,FALSE)</f>
        <v>Ja</v>
      </c>
    </row>
    <row r="2455" spans="1:19" x14ac:dyDescent="0.2">
      <c r="A2455" s="3">
        <v>43968</v>
      </c>
      <c r="B2455" t="s">
        <v>134</v>
      </c>
      <c r="C2455" t="s">
        <v>176</v>
      </c>
      <c r="D2455">
        <v>820</v>
      </c>
      <c r="E2455">
        <v>1081</v>
      </c>
      <c r="F2455" t="str">
        <f t="shared" si="85"/>
        <v>01</v>
      </c>
      <c r="G2455" t="s">
        <v>513</v>
      </c>
      <c r="H2455">
        <v>1</v>
      </c>
      <c r="I2455" t="s">
        <v>6</v>
      </c>
      <c r="J2455" t="s">
        <v>5</v>
      </c>
      <c r="K2455" t="s">
        <v>6</v>
      </c>
      <c r="L2455">
        <v>2825</v>
      </c>
      <c r="M2455" t="str">
        <f>VLOOKUP(E2455,Translations!$A$1:$B$7,2,FALSE)</f>
        <v>Nordjylland</v>
      </c>
      <c r="N2455" t="str">
        <f>VLOOKUP(D2455,Translations!$I$2:$K$101,2,FALSE)</f>
        <v>Vesthimmerlands</v>
      </c>
      <c r="O2455" t="str">
        <f>VLOOKUP(G2455,Translations!$M$2:$N$9,2,FALSE)</f>
        <v>[X2079] SARS-CoV-2 (RNA), Borger</v>
      </c>
      <c r="P2455" t="str">
        <f>VLOOKUP(F2455,Translations!$D$1:$F$13,2,FALSE)</f>
        <v>Ok</v>
      </c>
      <c r="Q2455" t="str">
        <f>VLOOKUP(F2455,Translations!$D$2:$G$13,4,FALSE)</f>
        <v>01 - Aktiv, bopæl i DK</v>
      </c>
      <c r="R2455" t="str">
        <f>VLOOKUP(H2455,Translations!$P$2:$Q$10,2,FALSE)</f>
        <v>1 - Selvstændigt sikret - med lægevalg</v>
      </c>
      <c r="S2455" t="str">
        <f>VLOOKUP(F2455,Translations!$D$2:$F$13,3,FALSE)</f>
        <v>Ja</v>
      </c>
    </row>
    <row r="2456" spans="1:19" x14ac:dyDescent="0.2">
      <c r="A2456" s="3">
        <v>43968</v>
      </c>
      <c r="B2456" t="s">
        <v>134</v>
      </c>
      <c r="C2456" t="s">
        <v>176</v>
      </c>
      <c r="D2456">
        <v>820</v>
      </c>
      <c r="E2456">
        <v>1081</v>
      </c>
      <c r="F2456" t="str">
        <f t="shared" si="85"/>
        <v>01</v>
      </c>
      <c r="G2456" t="s">
        <v>513</v>
      </c>
      <c r="H2456">
        <v>5</v>
      </c>
      <c r="I2456" t="s">
        <v>6</v>
      </c>
      <c r="J2456" t="s">
        <v>5</v>
      </c>
      <c r="K2456" t="s">
        <v>6</v>
      </c>
      <c r="L2456">
        <v>7</v>
      </c>
      <c r="M2456" t="str">
        <f>VLOOKUP(E2456,Translations!$A$1:$B$7,2,FALSE)</f>
        <v>Nordjylland</v>
      </c>
      <c r="N2456" t="str">
        <f>VLOOKUP(D2456,Translations!$I$2:$K$101,2,FALSE)</f>
        <v>Vesthimmerlands</v>
      </c>
      <c r="O2456" t="str">
        <f>VLOOKUP(G2456,Translations!$M$2:$N$9,2,FALSE)</f>
        <v>[X2079] SARS-CoV-2 (RNA), Borger</v>
      </c>
      <c r="P2456" t="str">
        <f>VLOOKUP(F2456,Translations!$D$1:$F$13,2,FALSE)</f>
        <v>Ok</v>
      </c>
      <c r="Q2456" t="str">
        <f>VLOOKUP(F2456,Translations!$D$2:$G$13,4,FALSE)</f>
        <v>01 - Aktiv, bopæl i DK</v>
      </c>
      <c r="R2456" t="str">
        <f>VLOOKUP(H2456,Translations!$P$2:$Q$10,2,FALSE)</f>
        <v>5 - Værnepligtig (+3 mdr.)</v>
      </c>
      <c r="S2456" t="str">
        <f>VLOOKUP(F2456,Translations!$D$2:$F$13,3,FALSE)</f>
        <v>Ja</v>
      </c>
    </row>
    <row r="2457" spans="1:19" x14ac:dyDescent="0.2">
      <c r="A2457" s="3">
        <v>43968</v>
      </c>
      <c r="B2457" t="s">
        <v>134</v>
      </c>
      <c r="C2457" t="s">
        <v>176</v>
      </c>
      <c r="D2457">
        <v>820</v>
      </c>
      <c r="E2457">
        <v>1081</v>
      </c>
      <c r="F2457" t="str">
        <f t="shared" si="85"/>
        <v>01</v>
      </c>
      <c r="G2457" t="s">
        <v>513</v>
      </c>
      <c r="H2457">
        <v>7</v>
      </c>
      <c r="I2457" t="s">
        <v>6</v>
      </c>
      <c r="J2457" t="s">
        <v>5</v>
      </c>
      <c r="K2457" t="s">
        <v>6</v>
      </c>
      <c r="L2457">
        <v>1</v>
      </c>
      <c r="M2457" t="str">
        <f>VLOOKUP(E2457,Translations!$A$1:$B$7,2,FALSE)</f>
        <v>Nordjylland</v>
      </c>
      <c r="N2457" t="str">
        <f>VLOOKUP(D2457,Translations!$I$2:$K$101,2,FALSE)</f>
        <v>Vesthimmerlands</v>
      </c>
      <c r="O2457" t="str">
        <f>VLOOKUP(G2457,Translations!$M$2:$N$9,2,FALSE)</f>
        <v>[X2079] SARS-CoV-2 (RNA), Borger</v>
      </c>
      <c r="P2457" t="str">
        <f>VLOOKUP(F2457,Translations!$D$1:$F$13,2,FALSE)</f>
        <v>Ok</v>
      </c>
      <c r="Q2457" t="str">
        <f>VLOOKUP(F2457,Translations!$D$2:$G$13,4,FALSE)</f>
        <v>01 - Aktiv, bopæl i DK</v>
      </c>
      <c r="R2457" t="str">
        <f>VLOOKUP(H2457,Translations!$P$2:$Q$10,2,FALSE)</f>
        <v>7 - Bopæl i udlandet</v>
      </c>
      <c r="S2457" t="str">
        <f>VLOOKUP(F2457,Translations!$D$2:$F$13,3,FALSE)</f>
        <v>Ja</v>
      </c>
    </row>
    <row r="2458" spans="1:19" x14ac:dyDescent="0.2">
      <c r="A2458" s="3">
        <v>43968</v>
      </c>
      <c r="B2458" t="s">
        <v>134</v>
      </c>
      <c r="C2458" t="s">
        <v>176</v>
      </c>
      <c r="D2458">
        <v>825</v>
      </c>
      <c r="E2458">
        <v>1081</v>
      </c>
      <c r="F2458" t="str">
        <f t="shared" si="85"/>
        <v>01</v>
      </c>
      <c r="G2458" t="s">
        <v>513</v>
      </c>
      <c r="H2458">
        <v>1</v>
      </c>
      <c r="I2458" t="s">
        <v>6</v>
      </c>
      <c r="J2458" t="s">
        <v>5</v>
      </c>
      <c r="K2458" t="s">
        <v>6</v>
      </c>
      <c r="L2458">
        <v>82</v>
      </c>
      <c r="M2458" t="str">
        <f>VLOOKUP(E2458,Translations!$A$1:$B$7,2,FALSE)</f>
        <v>Nordjylland</v>
      </c>
      <c r="N2458" t="str">
        <f>VLOOKUP(D2458,Translations!$I$2:$K$101,2,FALSE)</f>
        <v>Læsø</v>
      </c>
      <c r="O2458" t="str">
        <f>VLOOKUP(G2458,Translations!$M$2:$N$9,2,FALSE)</f>
        <v>[X2079] SARS-CoV-2 (RNA), Borger</v>
      </c>
      <c r="P2458" t="str">
        <f>VLOOKUP(F2458,Translations!$D$1:$F$13,2,FALSE)</f>
        <v>Ok</v>
      </c>
      <c r="Q2458" t="str">
        <f>VLOOKUP(F2458,Translations!$D$2:$G$13,4,FALSE)</f>
        <v>01 - Aktiv, bopæl i DK</v>
      </c>
      <c r="R2458" t="str">
        <f>VLOOKUP(H2458,Translations!$P$2:$Q$10,2,FALSE)</f>
        <v>1 - Selvstændigt sikret - med lægevalg</v>
      </c>
      <c r="S2458" t="str">
        <f>VLOOKUP(F2458,Translations!$D$2:$F$13,3,FALSE)</f>
        <v>Ja</v>
      </c>
    </row>
    <row r="2459" spans="1:19" x14ac:dyDescent="0.2">
      <c r="A2459" s="3">
        <v>43968</v>
      </c>
      <c r="B2459" t="s">
        <v>134</v>
      </c>
      <c r="C2459" t="s">
        <v>176</v>
      </c>
      <c r="D2459">
        <v>840</v>
      </c>
      <c r="E2459">
        <v>1081</v>
      </c>
      <c r="F2459" t="str">
        <f t="shared" si="85"/>
        <v>01</v>
      </c>
      <c r="G2459" t="s">
        <v>513</v>
      </c>
      <c r="H2459">
        <v>1</v>
      </c>
      <c r="I2459" t="s">
        <v>6</v>
      </c>
      <c r="J2459" t="s">
        <v>5</v>
      </c>
      <c r="K2459" t="s">
        <v>6</v>
      </c>
      <c r="L2459">
        <v>1983</v>
      </c>
      <c r="M2459" t="str">
        <f>VLOOKUP(E2459,Translations!$A$1:$B$7,2,FALSE)</f>
        <v>Nordjylland</v>
      </c>
      <c r="N2459" t="str">
        <f>VLOOKUP(D2459,Translations!$I$2:$K$101,2,FALSE)</f>
        <v>Rebild</v>
      </c>
      <c r="O2459" t="str">
        <f>VLOOKUP(G2459,Translations!$M$2:$N$9,2,FALSE)</f>
        <v>[X2079] SARS-CoV-2 (RNA), Borger</v>
      </c>
      <c r="P2459" t="str">
        <f>VLOOKUP(F2459,Translations!$D$1:$F$13,2,FALSE)</f>
        <v>Ok</v>
      </c>
      <c r="Q2459" t="str">
        <f>VLOOKUP(F2459,Translations!$D$2:$G$13,4,FALSE)</f>
        <v>01 - Aktiv, bopæl i DK</v>
      </c>
      <c r="R2459" t="str">
        <f>VLOOKUP(H2459,Translations!$P$2:$Q$10,2,FALSE)</f>
        <v>1 - Selvstændigt sikret - med lægevalg</v>
      </c>
      <c r="S2459" t="str">
        <f>VLOOKUP(F2459,Translations!$D$2:$F$13,3,FALSE)</f>
        <v>Ja</v>
      </c>
    </row>
    <row r="2460" spans="1:19" x14ac:dyDescent="0.2">
      <c r="A2460" s="3">
        <v>43968</v>
      </c>
      <c r="B2460" t="s">
        <v>134</v>
      </c>
      <c r="C2460" t="s">
        <v>176</v>
      </c>
      <c r="D2460">
        <v>840</v>
      </c>
      <c r="E2460">
        <v>1081</v>
      </c>
      <c r="F2460" t="str">
        <f t="shared" si="85"/>
        <v>01</v>
      </c>
      <c r="G2460" t="s">
        <v>513</v>
      </c>
      <c r="H2460">
        <v>2</v>
      </c>
      <c r="I2460" t="s">
        <v>6</v>
      </c>
      <c r="J2460" t="s">
        <v>5</v>
      </c>
      <c r="K2460" t="s">
        <v>6</v>
      </c>
      <c r="L2460">
        <v>1</v>
      </c>
      <c r="M2460" t="str">
        <f>VLOOKUP(E2460,Translations!$A$1:$B$7,2,FALSE)</f>
        <v>Nordjylland</v>
      </c>
      <c r="N2460" t="str">
        <f>VLOOKUP(D2460,Translations!$I$2:$K$101,2,FALSE)</f>
        <v>Rebild</v>
      </c>
      <c r="O2460" t="str">
        <f>VLOOKUP(G2460,Translations!$M$2:$N$9,2,FALSE)</f>
        <v>[X2079] SARS-CoV-2 (RNA), Borger</v>
      </c>
      <c r="P2460" t="str">
        <f>VLOOKUP(F2460,Translations!$D$1:$F$13,2,FALSE)</f>
        <v>Ok</v>
      </c>
      <c r="Q2460" t="str">
        <f>VLOOKUP(F2460,Translations!$D$2:$G$13,4,FALSE)</f>
        <v>01 - Aktiv, bopæl i DK</v>
      </c>
      <c r="R2460" t="str">
        <f>VLOOKUP(H2460,Translations!$P$2:$Q$10,2,FALSE)</f>
        <v>2 - Selvstændigt sikret - uden lægevalg</v>
      </c>
      <c r="S2460" t="str">
        <f>VLOOKUP(F2460,Translations!$D$2:$F$13,3,FALSE)</f>
        <v>Ja</v>
      </c>
    </row>
    <row r="2461" spans="1:19" x14ac:dyDescent="0.2">
      <c r="A2461" s="3">
        <v>43968</v>
      </c>
      <c r="B2461" t="s">
        <v>134</v>
      </c>
      <c r="C2461" t="s">
        <v>176</v>
      </c>
      <c r="D2461">
        <v>840</v>
      </c>
      <c r="E2461">
        <v>1081</v>
      </c>
      <c r="F2461" t="str">
        <f t="shared" si="85"/>
        <v>01</v>
      </c>
      <c r="G2461" t="s">
        <v>513</v>
      </c>
      <c r="H2461">
        <v>5</v>
      </c>
      <c r="I2461" t="s">
        <v>6</v>
      </c>
      <c r="J2461" t="s">
        <v>5</v>
      </c>
      <c r="K2461" t="s">
        <v>6</v>
      </c>
      <c r="L2461">
        <v>12</v>
      </c>
      <c r="M2461" t="str">
        <f>VLOOKUP(E2461,Translations!$A$1:$B$7,2,FALSE)</f>
        <v>Nordjylland</v>
      </c>
      <c r="N2461" t="str">
        <f>VLOOKUP(D2461,Translations!$I$2:$K$101,2,FALSE)</f>
        <v>Rebild</v>
      </c>
      <c r="O2461" t="str">
        <f>VLOOKUP(G2461,Translations!$M$2:$N$9,2,FALSE)</f>
        <v>[X2079] SARS-CoV-2 (RNA), Borger</v>
      </c>
      <c r="P2461" t="str">
        <f>VLOOKUP(F2461,Translations!$D$1:$F$13,2,FALSE)</f>
        <v>Ok</v>
      </c>
      <c r="Q2461" t="str">
        <f>VLOOKUP(F2461,Translations!$D$2:$G$13,4,FALSE)</f>
        <v>01 - Aktiv, bopæl i DK</v>
      </c>
      <c r="R2461" t="str">
        <f>VLOOKUP(H2461,Translations!$P$2:$Q$10,2,FALSE)</f>
        <v>5 - Værnepligtig (+3 mdr.)</v>
      </c>
      <c r="S2461" t="str">
        <f>VLOOKUP(F2461,Translations!$D$2:$F$13,3,FALSE)</f>
        <v>Ja</v>
      </c>
    </row>
    <row r="2462" spans="1:19" x14ac:dyDescent="0.2">
      <c r="A2462" s="3">
        <v>43968</v>
      </c>
      <c r="B2462" t="s">
        <v>134</v>
      </c>
      <c r="C2462" t="s">
        <v>176</v>
      </c>
      <c r="D2462">
        <v>846</v>
      </c>
      <c r="E2462">
        <v>1081</v>
      </c>
      <c r="F2462" t="str">
        <f t="shared" si="85"/>
        <v>01</v>
      </c>
      <c r="G2462" t="s">
        <v>513</v>
      </c>
      <c r="H2462">
        <v>1</v>
      </c>
      <c r="I2462" t="s">
        <v>6</v>
      </c>
      <c r="J2462" t="s">
        <v>5</v>
      </c>
      <c r="K2462" t="s">
        <v>6</v>
      </c>
      <c r="L2462">
        <v>3275</v>
      </c>
      <c r="M2462" t="str">
        <f>VLOOKUP(E2462,Translations!$A$1:$B$7,2,FALSE)</f>
        <v>Nordjylland</v>
      </c>
      <c r="N2462" t="str">
        <f>VLOOKUP(D2462,Translations!$I$2:$K$101,2,FALSE)</f>
        <v>Mariagerfjord</v>
      </c>
      <c r="O2462" t="str">
        <f>VLOOKUP(G2462,Translations!$M$2:$N$9,2,FALSE)</f>
        <v>[X2079] SARS-CoV-2 (RNA), Borger</v>
      </c>
      <c r="P2462" t="str">
        <f>VLOOKUP(F2462,Translations!$D$1:$F$13,2,FALSE)</f>
        <v>Ok</v>
      </c>
      <c r="Q2462" t="str">
        <f>VLOOKUP(F2462,Translations!$D$2:$G$13,4,FALSE)</f>
        <v>01 - Aktiv, bopæl i DK</v>
      </c>
      <c r="R2462" t="str">
        <f>VLOOKUP(H2462,Translations!$P$2:$Q$10,2,FALSE)</f>
        <v>1 - Selvstændigt sikret - med lægevalg</v>
      </c>
      <c r="S2462" t="str">
        <f>VLOOKUP(F2462,Translations!$D$2:$F$13,3,FALSE)</f>
        <v>Ja</v>
      </c>
    </row>
    <row r="2463" spans="1:19" x14ac:dyDescent="0.2">
      <c r="A2463" s="3">
        <v>43968</v>
      </c>
      <c r="B2463" t="s">
        <v>134</v>
      </c>
      <c r="C2463" t="s">
        <v>176</v>
      </c>
      <c r="D2463">
        <v>846</v>
      </c>
      <c r="E2463">
        <v>1081</v>
      </c>
      <c r="F2463" t="str">
        <f t="shared" si="85"/>
        <v>01</v>
      </c>
      <c r="G2463" t="s">
        <v>513</v>
      </c>
      <c r="H2463">
        <v>2</v>
      </c>
      <c r="I2463" t="s">
        <v>6</v>
      </c>
      <c r="J2463" t="s">
        <v>5</v>
      </c>
      <c r="K2463" t="s">
        <v>6</v>
      </c>
      <c r="L2463">
        <v>1</v>
      </c>
      <c r="M2463" t="str">
        <f>VLOOKUP(E2463,Translations!$A$1:$B$7,2,FALSE)</f>
        <v>Nordjylland</v>
      </c>
      <c r="N2463" t="str">
        <f>VLOOKUP(D2463,Translations!$I$2:$K$101,2,FALSE)</f>
        <v>Mariagerfjord</v>
      </c>
      <c r="O2463" t="str">
        <f>VLOOKUP(G2463,Translations!$M$2:$N$9,2,FALSE)</f>
        <v>[X2079] SARS-CoV-2 (RNA), Borger</v>
      </c>
      <c r="P2463" t="str">
        <f>VLOOKUP(F2463,Translations!$D$1:$F$13,2,FALSE)</f>
        <v>Ok</v>
      </c>
      <c r="Q2463" t="str">
        <f>VLOOKUP(F2463,Translations!$D$2:$G$13,4,FALSE)</f>
        <v>01 - Aktiv, bopæl i DK</v>
      </c>
      <c r="R2463" t="str">
        <f>VLOOKUP(H2463,Translations!$P$2:$Q$10,2,FALSE)</f>
        <v>2 - Selvstændigt sikret - uden lægevalg</v>
      </c>
      <c r="S2463" t="str">
        <f>VLOOKUP(F2463,Translations!$D$2:$F$13,3,FALSE)</f>
        <v>Ja</v>
      </c>
    </row>
    <row r="2464" spans="1:19" x14ac:dyDescent="0.2">
      <c r="A2464" s="3">
        <v>43968</v>
      </c>
      <c r="B2464" t="s">
        <v>134</v>
      </c>
      <c r="C2464" t="s">
        <v>176</v>
      </c>
      <c r="D2464">
        <v>846</v>
      </c>
      <c r="E2464">
        <v>1081</v>
      </c>
      <c r="F2464" t="str">
        <f t="shared" si="85"/>
        <v>01</v>
      </c>
      <c r="G2464" t="s">
        <v>513</v>
      </c>
      <c r="H2464">
        <v>5</v>
      </c>
      <c r="I2464" t="s">
        <v>6</v>
      </c>
      <c r="J2464" t="s">
        <v>5</v>
      </c>
      <c r="K2464" t="s">
        <v>6</v>
      </c>
      <c r="L2464">
        <v>17</v>
      </c>
      <c r="M2464" t="str">
        <f>VLOOKUP(E2464,Translations!$A$1:$B$7,2,FALSE)</f>
        <v>Nordjylland</v>
      </c>
      <c r="N2464" t="str">
        <f>VLOOKUP(D2464,Translations!$I$2:$K$101,2,FALSE)</f>
        <v>Mariagerfjord</v>
      </c>
      <c r="O2464" t="str">
        <f>VLOOKUP(G2464,Translations!$M$2:$N$9,2,FALSE)</f>
        <v>[X2079] SARS-CoV-2 (RNA), Borger</v>
      </c>
      <c r="P2464" t="str">
        <f>VLOOKUP(F2464,Translations!$D$1:$F$13,2,FALSE)</f>
        <v>Ok</v>
      </c>
      <c r="Q2464" t="str">
        <f>VLOOKUP(F2464,Translations!$D$2:$G$13,4,FALSE)</f>
        <v>01 - Aktiv, bopæl i DK</v>
      </c>
      <c r="R2464" t="str">
        <f>VLOOKUP(H2464,Translations!$P$2:$Q$10,2,FALSE)</f>
        <v>5 - Værnepligtig (+3 mdr.)</v>
      </c>
      <c r="S2464" t="str">
        <f>VLOOKUP(F2464,Translations!$D$2:$F$13,3,FALSE)</f>
        <v>Ja</v>
      </c>
    </row>
    <row r="2465" spans="1:19" x14ac:dyDescent="0.2">
      <c r="A2465" s="3">
        <v>43968</v>
      </c>
      <c r="B2465" t="s">
        <v>134</v>
      </c>
      <c r="C2465" t="s">
        <v>176</v>
      </c>
      <c r="D2465">
        <v>846</v>
      </c>
      <c r="E2465">
        <v>1081</v>
      </c>
      <c r="F2465" t="str">
        <f t="shared" si="85"/>
        <v>01</v>
      </c>
      <c r="G2465" t="s">
        <v>513</v>
      </c>
      <c r="H2465">
        <v>6</v>
      </c>
      <c r="I2465" t="s">
        <v>6</v>
      </c>
      <c r="J2465" t="s">
        <v>5</v>
      </c>
      <c r="K2465" t="s">
        <v>6</v>
      </c>
      <c r="L2465">
        <v>24</v>
      </c>
      <c r="M2465" t="str">
        <f>VLOOKUP(E2465,Translations!$A$1:$B$7,2,FALSE)</f>
        <v>Nordjylland</v>
      </c>
      <c r="N2465" t="str">
        <f>VLOOKUP(D2465,Translations!$I$2:$K$101,2,FALSE)</f>
        <v>Mariagerfjord</v>
      </c>
      <c r="O2465" t="str">
        <f>VLOOKUP(G2465,Translations!$M$2:$N$9,2,FALSE)</f>
        <v>[X2079] SARS-CoV-2 (RNA), Borger</v>
      </c>
      <c r="P2465" t="str">
        <f>VLOOKUP(F2465,Translations!$D$1:$F$13,2,FALSE)</f>
        <v>Ok</v>
      </c>
      <c r="Q2465" t="str">
        <f>VLOOKUP(F2465,Translations!$D$2:$G$13,4,FALSE)</f>
        <v>01 - Aktiv, bopæl i DK</v>
      </c>
      <c r="R2465" t="str">
        <f>VLOOKUP(H2465,Translations!$P$2:$Q$10,2,FALSE)</f>
        <v>6 - Institutionsanbragt (§ 112)</v>
      </c>
      <c r="S2465" t="str">
        <f>VLOOKUP(F2465,Translations!$D$2:$F$13,3,FALSE)</f>
        <v>Ja</v>
      </c>
    </row>
    <row r="2466" spans="1:19" x14ac:dyDescent="0.2">
      <c r="A2466" s="3">
        <v>43968</v>
      </c>
      <c r="B2466" t="s">
        <v>134</v>
      </c>
      <c r="C2466" t="s">
        <v>176</v>
      </c>
      <c r="D2466">
        <v>849</v>
      </c>
      <c r="E2466">
        <v>1081</v>
      </c>
      <c r="F2466" t="str">
        <f t="shared" si="85"/>
        <v>01</v>
      </c>
      <c r="G2466" t="s">
        <v>513</v>
      </c>
      <c r="H2466">
        <v>1</v>
      </c>
      <c r="I2466" t="s">
        <v>6</v>
      </c>
      <c r="J2466" t="s">
        <v>5</v>
      </c>
      <c r="K2466" t="s">
        <v>6</v>
      </c>
      <c r="L2466">
        <v>2743</v>
      </c>
      <c r="M2466" t="str">
        <f>VLOOKUP(E2466,Translations!$A$1:$B$7,2,FALSE)</f>
        <v>Nordjylland</v>
      </c>
      <c r="N2466" t="str">
        <f>VLOOKUP(D2466,Translations!$I$2:$K$101,2,FALSE)</f>
        <v>Jammerbugt</v>
      </c>
      <c r="O2466" t="str">
        <f>VLOOKUP(G2466,Translations!$M$2:$N$9,2,FALSE)</f>
        <v>[X2079] SARS-CoV-2 (RNA), Borger</v>
      </c>
      <c r="P2466" t="str">
        <f>VLOOKUP(F2466,Translations!$D$1:$F$13,2,FALSE)</f>
        <v>Ok</v>
      </c>
      <c r="Q2466" t="str">
        <f>VLOOKUP(F2466,Translations!$D$2:$G$13,4,FALSE)</f>
        <v>01 - Aktiv, bopæl i DK</v>
      </c>
      <c r="R2466" t="str">
        <f>VLOOKUP(H2466,Translations!$P$2:$Q$10,2,FALSE)</f>
        <v>1 - Selvstændigt sikret - med lægevalg</v>
      </c>
      <c r="S2466" t="str">
        <f>VLOOKUP(F2466,Translations!$D$2:$F$13,3,FALSE)</f>
        <v>Ja</v>
      </c>
    </row>
    <row r="2467" spans="1:19" x14ac:dyDescent="0.2">
      <c r="A2467" s="3">
        <v>43968</v>
      </c>
      <c r="B2467" t="s">
        <v>134</v>
      </c>
      <c r="C2467" t="s">
        <v>176</v>
      </c>
      <c r="D2467">
        <v>849</v>
      </c>
      <c r="E2467">
        <v>1081</v>
      </c>
      <c r="F2467" t="str">
        <f t="shared" si="85"/>
        <v>01</v>
      </c>
      <c r="G2467" t="s">
        <v>513</v>
      </c>
      <c r="H2467">
        <v>2</v>
      </c>
      <c r="I2467" t="s">
        <v>6</v>
      </c>
      <c r="J2467" t="s">
        <v>5</v>
      </c>
      <c r="K2467" t="s">
        <v>6</v>
      </c>
      <c r="L2467">
        <v>1</v>
      </c>
      <c r="M2467" t="str">
        <f>VLOOKUP(E2467,Translations!$A$1:$B$7,2,FALSE)</f>
        <v>Nordjylland</v>
      </c>
      <c r="N2467" t="str">
        <f>VLOOKUP(D2467,Translations!$I$2:$K$101,2,FALSE)</f>
        <v>Jammerbugt</v>
      </c>
      <c r="O2467" t="str">
        <f>VLOOKUP(G2467,Translations!$M$2:$N$9,2,FALSE)</f>
        <v>[X2079] SARS-CoV-2 (RNA), Borger</v>
      </c>
      <c r="P2467" t="str">
        <f>VLOOKUP(F2467,Translations!$D$1:$F$13,2,FALSE)</f>
        <v>Ok</v>
      </c>
      <c r="Q2467" t="str">
        <f>VLOOKUP(F2467,Translations!$D$2:$G$13,4,FALSE)</f>
        <v>01 - Aktiv, bopæl i DK</v>
      </c>
      <c r="R2467" t="str">
        <f>VLOOKUP(H2467,Translations!$P$2:$Q$10,2,FALSE)</f>
        <v>2 - Selvstændigt sikret - uden lægevalg</v>
      </c>
      <c r="S2467" t="str">
        <f>VLOOKUP(F2467,Translations!$D$2:$F$13,3,FALSE)</f>
        <v>Ja</v>
      </c>
    </row>
    <row r="2468" spans="1:19" x14ac:dyDescent="0.2">
      <c r="A2468" s="3">
        <v>43968</v>
      </c>
      <c r="B2468" t="s">
        <v>134</v>
      </c>
      <c r="C2468" t="s">
        <v>176</v>
      </c>
      <c r="D2468">
        <v>849</v>
      </c>
      <c r="E2468">
        <v>1081</v>
      </c>
      <c r="F2468" t="str">
        <f t="shared" si="85"/>
        <v>01</v>
      </c>
      <c r="G2468" t="s">
        <v>513</v>
      </c>
      <c r="H2468">
        <v>4</v>
      </c>
      <c r="I2468" t="s">
        <v>6</v>
      </c>
      <c r="J2468" t="s">
        <v>5</v>
      </c>
      <c r="K2468" t="s">
        <v>6</v>
      </c>
      <c r="L2468">
        <v>1</v>
      </c>
      <c r="M2468" t="str">
        <f>VLOOKUP(E2468,Translations!$A$1:$B$7,2,FALSE)</f>
        <v>Nordjylland</v>
      </c>
      <c r="N2468" t="str">
        <f>VLOOKUP(D2468,Translations!$I$2:$K$101,2,FALSE)</f>
        <v>Jammerbugt</v>
      </c>
      <c r="O2468" t="str">
        <f>VLOOKUP(G2468,Translations!$M$2:$N$9,2,FALSE)</f>
        <v>[X2079] SARS-CoV-2 (RNA), Borger</v>
      </c>
      <c r="P2468" t="str">
        <f>VLOOKUP(F2468,Translations!$D$1:$F$13,2,FALSE)</f>
        <v>Ok</v>
      </c>
      <c r="Q2468" t="str">
        <f>VLOOKUP(F2468,Translations!$D$2:$G$13,4,FALSE)</f>
        <v>01 - Aktiv, bopæl i DK</v>
      </c>
      <c r="R2468" t="str">
        <f>VLOOKUP(H2468,Translations!$P$2:$Q$10,2,FALSE)</f>
        <v>4 - Optaget i fængselsvæsenet efter dom (+3 mdr.)</v>
      </c>
      <c r="S2468" t="str">
        <f>VLOOKUP(F2468,Translations!$D$2:$F$13,3,FALSE)</f>
        <v>Ja</v>
      </c>
    </row>
    <row r="2469" spans="1:19" x14ac:dyDescent="0.2">
      <c r="A2469" s="3">
        <v>43968</v>
      </c>
      <c r="B2469" t="s">
        <v>134</v>
      </c>
      <c r="C2469" t="s">
        <v>176</v>
      </c>
      <c r="D2469">
        <v>849</v>
      </c>
      <c r="E2469">
        <v>1081</v>
      </c>
      <c r="F2469" t="str">
        <f t="shared" si="85"/>
        <v>01</v>
      </c>
      <c r="G2469" t="s">
        <v>513</v>
      </c>
      <c r="H2469">
        <v>5</v>
      </c>
      <c r="I2469" t="s">
        <v>6</v>
      </c>
      <c r="J2469" t="s">
        <v>5</v>
      </c>
      <c r="K2469" t="s">
        <v>6</v>
      </c>
      <c r="L2469">
        <v>10</v>
      </c>
      <c r="M2469" t="str">
        <f>VLOOKUP(E2469,Translations!$A$1:$B$7,2,FALSE)</f>
        <v>Nordjylland</v>
      </c>
      <c r="N2469" t="str">
        <f>VLOOKUP(D2469,Translations!$I$2:$K$101,2,FALSE)</f>
        <v>Jammerbugt</v>
      </c>
      <c r="O2469" t="str">
        <f>VLOOKUP(G2469,Translations!$M$2:$N$9,2,FALSE)</f>
        <v>[X2079] SARS-CoV-2 (RNA), Borger</v>
      </c>
      <c r="P2469" t="str">
        <f>VLOOKUP(F2469,Translations!$D$1:$F$13,2,FALSE)</f>
        <v>Ok</v>
      </c>
      <c r="Q2469" t="str">
        <f>VLOOKUP(F2469,Translations!$D$2:$G$13,4,FALSE)</f>
        <v>01 - Aktiv, bopæl i DK</v>
      </c>
      <c r="R2469" t="str">
        <f>VLOOKUP(H2469,Translations!$P$2:$Q$10,2,FALSE)</f>
        <v>5 - Værnepligtig (+3 mdr.)</v>
      </c>
      <c r="S2469" t="str">
        <f>VLOOKUP(F2469,Translations!$D$2:$F$13,3,FALSE)</f>
        <v>Ja</v>
      </c>
    </row>
    <row r="2470" spans="1:19" x14ac:dyDescent="0.2">
      <c r="A2470" s="3">
        <v>43968</v>
      </c>
      <c r="B2470" t="s">
        <v>134</v>
      </c>
      <c r="C2470" t="s">
        <v>176</v>
      </c>
      <c r="D2470">
        <v>851</v>
      </c>
      <c r="E2470">
        <v>1081</v>
      </c>
      <c r="F2470" t="str">
        <f t="shared" si="85"/>
        <v>01</v>
      </c>
      <c r="G2470" t="s">
        <v>513</v>
      </c>
      <c r="H2470">
        <v>1</v>
      </c>
      <c r="I2470" t="s">
        <v>6</v>
      </c>
      <c r="J2470" t="s">
        <v>5</v>
      </c>
      <c r="K2470" t="s">
        <v>6</v>
      </c>
      <c r="L2470">
        <v>33326</v>
      </c>
      <c r="M2470" t="str">
        <f>VLOOKUP(E2470,Translations!$A$1:$B$7,2,FALSE)</f>
        <v>Nordjylland</v>
      </c>
      <c r="N2470" t="str">
        <f>VLOOKUP(D2470,Translations!$I$2:$K$101,2,FALSE)</f>
        <v>Aalborg</v>
      </c>
      <c r="O2470" t="str">
        <f>VLOOKUP(G2470,Translations!$M$2:$N$9,2,FALSE)</f>
        <v>[X2079] SARS-CoV-2 (RNA), Borger</v>
      </c>
      <c r="P2470" t="str">
        <f>VLOOKUP(F2470,Translations!$D$1:$F$13,2,FALSE)</f>
        <v>Ok</v>
      </c>
      <c r="Q2470" t="str">
        <f>VLOOKUP(F2470,Translations!$D$2:$G$13,4,FALSE)</f>
        <v>01 - Aktiv, bopæl i DK</v>
      </c>
      <c r="R2470" t="str">
        <f>VLOOKUP(H2470,Translations!$P$2:$Q$10,2,FALSE)</f>
        <v>1 - Selvstændigt sikret - med lægevalg</v>
      </c>
      <c r="S2470" t="str">
        <f>VLOOKUP(F2470,Translations!$D$2:$F$13,3,FALSE)</f>
        <v>Ja</v>
      </c>
    </row>
    <row r="2471" spans="1:19" x14ac:dyDescent="0.2">
      <c r="A2471" s="3">
        <v>43968</v>
      </c>
      <c r="B2471" t="s">
        <v>134</v>
      </c>
      <c r="C2471" t="s">
        <v>176</v>
      </c>
      <c r="D2471">
        <v>851</v>
      </c>
      <c r="E2471">
        <v>1081</v>
      </c>
      <c r="F2471" t="str">
        <f t="shared" si="85"/>
        <v>01</v>
      </c>
      <c r="G2471" t="s">
        <v>513</v>
      </c>
      <c r="H2471">
        <v>2</v>
      </c>
      <c r="I2471" t="s">
        <v>6</v>
      </c>
      <c r="J2471" t="s">
        <v>5</v>
      </c>
      <c r="K2471" t="s">
        <v>6</v>
      </c>
      <c r="L2471">
        <v>17</v>
      </c>
      <c r="M2471" t="str">
        <f>VLOOKUP(E2471,Translations!$A$1:$B$7,2,FALSE)</f>
        <v>Nordjylland</v>
      </c>
      <c r="N2471" t="str">
        <f>VLOOKUP(D2471,Translations!$I$2:$K$101,2,FALSE)</f>
        <v>Aalborg</v>
      </c>
      <c r="O2471" t="str">
        <f>VLOOKUP(G2471,Translations!$M$2:$N$9,2,FALSE)</f>
        <v>[X2079] SARS-CoV-2 (RNA), Borger</v>
      </c>
      <c r="P2471" t="str">
        <f>VLOOKUP(F2471,Translations!$D$1:$F$13,2,FALSE)</f>
        <v>Ok</v>
      </c>
      <c r="Q2471" t="str">
        <f>VLOOKUP(F2471,Translations!$D$2:$G$13,4,FALSE)</f>
        <v>01 - Aktiv, bopæl i DK</v>
      </c>
      <c r="R2471" t="str">
        <f>VLOOKUP(H2471,Translations!$P$2:$Q$10,2,FALSE)</f>
        <v>2 - Selvstændigt sikret - uden lægevalg</v>
      </c>
      <c r="S2471" t="str">
        <f>VLOOKUP(F2471,Translations!$D$2:$F$13,3,FALSE)</f>
        <v>Ja</v>
      </c>
    </row>
    <row r="2472" spans="1:19" x14ac:dyDescent="0.2">
      <c r="A2472" s="3">
        <v>43968</v>
      </c>
      <c r="B2472" t="s">
        <v>134</v>
      </c>
      <c r="C2472" t="s">
        <v>176</v>
      </c>
      <c r="D2472">
        <v>851</v>
      </c>
      <c r="E2472">
        <v>1081</v>
      </c>
      <c r="F2472" t="str">
        <f t="shared" si="85"/>
        <v>01</v>
      </c>
      <c r="G2472" t="s">
        <v>513</v>
      </c>
      <c r="H2472">
        <v>4</v>
      </c>
      <c r="I2472" t="s">
        <v>6</v>
      </c>
      <c r="J2472" t="s">
        <v>5</v>
      </c>
      <c r="K2472" t="s">
        <v>6</v>
      </c>
      <c r="L2472">
        <v>6</v>
      </c>
      <c r="M2472" t="str">
        <f>VLOOKUP(E2472,Translations!$A$1:$B$7,2,FALSE)</f>
        <v>Nordjylland</v>
      </c>
      <c r="N2472" t="str">
        <f>VLOOKUP(D2472,Translations!$I$2:$K$101,2,FALSE)</f>
        <v>Aalborg</v>
      </c>
      <c r="O2472" t="str">
        <f>VLOOKUP(G2472,Translations!$M$2:$N$9,2,FALSE)</f>
        <v>[X2079] SARS-CoV-2 (RNA), Borger</v>
      </c>
      <c r="P2472" t="str">
        <f>VLOOKUP(F2472,Translations!$D$1:$F$13,2,FALSE)</f>
        <v>Ok</v>
      </c>
      <c r="Q2472" t="str">
        <f>VLOOKUP(F2472,Translations!$D$2:$G$13,4,FALSE)</f>
        <v>01 - Aktiv, bopæl i DK</v>
      </c>
      <c r="R2472" t="str">
        <f>VLOOKUP(H2472,Translations!$P$2:$Q$10,2,FALSE)</f>
        <v>4 - Optaget i fængselsvæsenet efter dom (+3 mdr.)</v>
      </c>
      <c r="S2472" t="str">
        <f>VLOOKUP(F2472,Translations!$D$2:$F$13,3,FALSE)</f>
        <v>Ja</v>
      </c>
    </row>
    <row r="2473" spans="1:19" x14ac:dyDescent="0.2">
      <c r="A2473" s="3">
        <v>43968</v>
      </c>
      <c r="B2473" t="s">
        <v>134</v>
      </c>
      <c r="C2473" t="s">
        <v>176</v>
      </c>
      <c r="D2473">
        <v>851</v>
      </c>
      <c r="E2473">
        <v>1081</v>
      </c>
      <c r="F2473" t="str">
        <f t="shared" si="85"/>
        <v>01</v>
      </c>
      <c r="G2473" t="s">
        <v>513</v>
      </c>
      <c r="H2473">
        <v>5</v>
      </c>
      <c r="I2473" t="s">
        <v>6</v>
      </c>
      <c r="J2473" t="s">
        <v>5</v>
      </c>
      <c r="K2473" t="s">
        <v>6</v>
      </c>
      <c r="L2473">
        <v>122</v>
      </c>
      <c r="M2473" t="str">
        <f>VLOOKUP(E2473,Translations!$A$1:$B$7,2,FALSE)</f>
        <v>Nordjylland</v>
      </c>
      <c r="N2473" t="str">
        <f>VLOOKUP(D2473,Translations!$I$2:$K$101,2,FALSE)</f>
        <v>Aalborg</v>
      </c>
      <c r="O2473" t="str">
        <f>VLOOKUP(G2473,Translations!$M$2:$N$9,2,FALSE)</f>
        <v>[X2079] SARS-CoV-2 (RNA), Borger</v>
      </c>
      <c r="P2473" t="str">
        <f>VLOOKUP(F2473,Translations!$D$1:$F$13,2,FALSE)</f>
        <v>Ok</v>
      </c>
      <c r="Q2473" t="str">
        <f>VLOOKUP(F2473,Translations!$D$2:$G$13,4,FALSE)</f>
        <v>01 - Aktiv, bopæl i DK</v>
      </c>
      <c r="R2473" t="str">
        <f>VLOOKUP(H2473,Translations!$P$2:$Q$10,2,FALSE)</f>
        <v>5 - Værnepligtig (+3 mdr.)</v>
      </c>
      <c r="S2473" t="str">
        <f>VLOOKUP(F2473,Translations!$D$2:$F$13,3,FALSE)</f>
        <v>Ja</v>
      </c>
    </row>
    <row r="2474" spans="1:19" x14ac:dyDescent="0.2">
      <c r="A2474" s="3">
        <v>43968</v>
      </c>
      <c r="B2474" t="s">
        <v>134</v>
      </c>
      <c r="C2474" t="s">
        <v>176</v>
      </c>
      <c r="D2474">
        <v>851</v>
      </c>
      <c r="E2474">
        <v>1081</v>
      </c>
      <c r="F2474" t="str">
        <f t="shared" si="85"/>
        <v>01</v>
      </c>
      <c r="G2474" t="s">
        <v>513</v>
      </c>
      <c r="H2474">
        <v>7</v>
      </c>
      <c r="I2474" t="s">
        <v>6</v>
      </c>
      <c r="J2474" t="s">
        <v>5</v>
      </c>
      <c r="K2474" t="s">
        <v>6</v>
      </c>
      <c r="L2474">
        <v>4</v>
      </c>
      <c r="M2474" t="str">
        <f>VLOOKUP(E2474,Translations!$A$1:$B$7,2,FALSE)</f>
        <v>Nordjylland</v>
      </c>
      <c r="N2474" t="str">
        <f>VLOOKUP(D2474,Translations!$I$2:$K$101,2,FALSE)</f>
        <v>Aalborg</v>
      </c>
      <c r="O2474" t="str">
        <f>VLOOKUP(G2474,Translations!$M$2:$N$9,2,FALSE)</f>
        <v>[X2079] SARS-CoV-2 (RNA), Borger</v>
      </c>
      <c r="P2474" t="str">
        <f>VLOOKUP(F2474,Translations!$D$1:$F$13,2,FALSE)</f>
        <v>Ok</v>
      </c>
      <c r="Q2474" t="str">
        <f>VLOOKUP(F2474,Translations!$D$2:$G$13,4,FALSE)</f>
        <v>01 - Aktiv, bopæl i DK</v>
      </c>
      <c r="R2474" t="str">
        <f>VLOOKUP(H2474,Translations!$P$2:$Q$10,2,FALSE)</f>
        <v>7 - Bopæl i udlandet</v>
      </c>
      <c r="S2474" t="str">
        <f>VLOOKUP(F2474,Translations!$D$2:$F$13,3,FALSE)</f>
        <v>Ja</v>
      </c>
    </row>
    <row r="2475" spans="1:19" x14ac:dyDescent="0.2">
      <c r="A2475" s="3">
        <v>43968</v>
      </c>
      <c r="B2475" t="s">
        <v>134</v>
      </c>
      <c r="C2475" t="s">
        <v>176</v>
      </c>
      <c r="D2475">
        <v>860</v>
      </c>
      <c r="E2475">
        <v>1081</v>
      </c>
      <c r="F2475" t="str">
        <f t="shared" si="85"/>
        <v>01</v>
      </c>
      <c r="G2475" t="s">
        <v>513</v>
      </c>
      <c r="H2475">
        <v>1</v>
      </c>
      <c r="I2475" t="s">
        <v>6</v>
      </c>
      <c r="J2475" t="s">
        <v>5</v>
      </c>
      <c r="K2475" t="s">
        <v>6</v>
      </c>
      <c r="L2475">
        <v>4935</v>
      </c>
      <c r="M2475" t="str">
        <f>VLOOKUP(E2475,Translations!$A$1:$B$7,2,FALSE)</f>
        <v>Nordjylland</v>
      </c>
      <c r="N2475" t="str">
        <f>VLOOKUP(D2475,Translations!$I$2:$K$101,2,FALSE)</f>
        <v>Hjørring</v>
      </c>
      <c r="O2475" t="str">
        <f>VLOOKUP(G2475,Translations!$M$2:$N$9,2,FALSE)</f>
        <v>[X2079] SARS-CoV-2 (RNA), Borger</v>
      </c>
      <c r="P2475" t="str">
        <f>VLOOKUP(F2475,Translations!$D$1:$F$13,2,FALSE)</f>
        <v>Ok</v>
      </c>
      <c r="Q2475" t="str">
        <f>VLOOKUP(F2475,Translations!$D$2:$G$13,4,FALSE)</f>
        <v>01 - Aktiv, bopæl i DK</v>
      </c>
      <c r="R2475" t="str">
        <f>VLOOKUP(H2475,Translations!$P$2:$Q$10,2,FALSE)</f>
        <v>1 - Selvstændigt sikret - med lægevalg</v>
      </c>
      <c r="S2475" t="str">
        <f>VLOOKUP(F2475,Translations!$D$2:$F$13,3,FALSE)</f>
        <v>Ja</v>
      </c>
    </row>
    <row r="2476" spans="1:19" x14ac:dyDescent="0.2">
      <c r="A2476" s="3">
        <v>43968</v>
      </c>
      <c r="B2476" t="s">
        <v>134</v>
      </c>
      <c r="C2476" t="s">
        <v>176</v>
      </c>
      <c r="D2476">
        <v>860</v>
      </c>
      <c r="E2476">
        <v>1081</v>
      </c>
      <c r="F2476" t="str">
        <f t="shared" si="85"/>
        <v>01</v>
      </c>
      <c r="G2476" t="s">
        <v>513</v>
      </c>
      <c r="H2476">
        <v>2</v>
      </c>
      <c r="I2476" t="s">
        <v>6</v>
      </c>
      <c r="J2476" t="s">
        <v>5</v>
      </c>
      <c r="K2476" t="s">
        <v>6</v>
      </c>
      <c r="L2476">
        <v>5</v>
      </c>
      <c r="M2476" t="str">
        <f>VLOOKUP(E2476,Translations!$A$1:$B$7,2,FALSE)</f>
        <v>Nordjylland</v>
      </c>
      <c r="N2476" t="str">
        <f>VLOOKUP(D2476,Translations!$I$2:$K$101,2,FALSE)</f>
        <v>Hjørring</v>
      </c>
      <c r="O2476" t="str">
        <f>VLOOKUP(G2476,Translations!$M$2:$N$9,2,FALSE)</f>
        <v>[X2079] SARS-CoV-2 (RNA), Borger</v>
      </c>
      <c r="P2476" t="str">
        <f>VLOOKUP(F2476,Translations!$D$1:$F$13,2,FALSE)</f>
        <v>Ok</v>
      </c>
      <c r="Q2476" t="str">
        <f>VLOOKUP(F2476,Translations!$D$2:$G$13,4,FALSE)</f>
        <v>01 - Aktiv, bopæl i DK</v>
      </c>
      <c r="R2476" t="str">
        <f>VLOOKUP(H2476,Translations!$P$2:$Q$10,2,FALSE)</f>
        <v>2 - Selvstændigt sikret - uden lægevalg</v>
      </c>
      <c r="S2476" t="str">
        <f>VLOOKUP(F2476,Translations!$D$2:$F$13,3,FALSE)</f>
        <v>Ja</v>
      </c>
    </row>
    <row r="2477" spans="1:19" x14ac:dyDescent="0.2">
      <c r="A2477" s="3">
        <v>43968</v>
      </c>
      <c r="B2477" t="s">
        <v>134</v>
      </c>
      <c r="C2477" t="s">
        <v>176</v>
      </c>
      <c r="D2477">
        <v>860</v>
      </c>
      <c r="E2477">
        <v>1081</v>
      </c>
      <c r="F2477" t="str">
        <f t="shared" si="85"/>
        <v>01</v>
      </c>
      <c r="G2477" t="s">
        <v>513</v>
      </c>
      <c r="H2477">
        <v>5</v>
      </c>
      <c r="I2477" t="s">
        <v>6</v>
      </c>
      <c r="J2477" t="s">
        <v>5</v>
      </c>
      <c r="K2477" t="s">
        <v>6</v>
      </c>
      <c r="L2477">
        <v>18</v>
      </c>
      <c r="M2477" t="str">
        <f>VLOOKUP(E2477,Translations!$A$1:$B$7,2,FALSE)</f>
        <v>Nordjylland</v>
      </c>
      <c r="N2477" t="str">
        <f>VLOOKUP(D2477,Translations!$I$2:$K$101,2,FALSE)</f>
        <v>Hjørring</v>
      </c>
      <c r="O2477" t="str">
        <f>VLOOKUP(G2477,Translations!$M$2:$N$9,2,FALSE)</f>
        <v>[X2079] SARS-CoV-2 (RNA), Borger</v>
      </c>
      <c r="P2477" t="str">
        <f>VLOOKUP(F2477,Translations!$D$1:$F$13,2,FALSE)</f>
        <v>Ok</v>
      </c>
      <c r="Q2477" t="str">
        <f>VLOOKUP(F2477,Translations!$D$2:$G$13,4,FALSE)</f>
        <v>01 - Aktiv, bopæl i DK</v>
      </c>
      <c r="R2477" t="str">
        <f>VLOOKUP(H2477,Translations!$P$2:$Q$10,2,FALSE)</f>
        <v>5 - Værnepligtig (+3 mdr.)</v>
      </c>
      <c r="S2477" t="str">
        <f>VLOOKUP(F2477,Translations!$D$2:$F$13,3,FALSE)</f>
        <v>Ja</v>
      </c>
    </row>
    <row r="2478" spans="1:19" x14ac:dyDescent="0.2">
      <c r="A2478" s="3">
        <v>43968</v>
      </c>
      <c r="B2478" t="s">
        <v>135</v>
      </c>
      <c r="C2478" t="s">
        <v>176</v>
      </c>
      <c r="D2478">
        <v>706</v>
      </c>
      <c r="E2478">
        <v>1082</v>
      </c>
      <c r="F2478" t="str">
        <f t="shared" si="85"/>
        <v>01</v>
      </c>
      <c r="G2478" t="s">
        <v>513</v>
      </c>
      <c r="H2478">
        <v>1</v>
      </c>
      <c r="I2478" t="s">
        <v>6</v>
      </c>
      <c r="J2478" t="s">
        <v>5</v>
      </c>
      <c r="K2478" t="s">
        <v>6</v>
      </c>
      <c r="L2478">
        <v>1</v>
      </c>
      <c r="M2478" t="str">
        <f>VLOOKUP(E2478,Translations!$A$1:$B$7,2,FALSE)</f>
        <v>Midtjylland</v>
      </c>
      <c r="N2478" t="str">
        <f>VLOOKUP(D2478,Translations!$I$2:$K$101,2,FALSE)</f>
        <v>Syddjurs</v>
      </c>
      <c r="O2478" t="str">
        <f>VLOOKUP(G2478,Translations!$M$2:$N$9,2,FALSE)</f>
        <v>[X2079] SARS-CoV-2 (RNA), Borger</v>
      </c>
      <c r="P2478" t="str">
        <f>VLOOKUP(F2478,Translations!$D$1:$F$13,2,FALSE)</f>
        <v>Ok</v>
      </c>
      <c r="Q2478" t="str">
        <f>VLOOKUP(F2478,Translations!$D$2:$G$13,4,FALSE)</f>
        <v>01 - Aktiv, bopæl i DK</v>
      </c>
      <c r="R2478" t="str">
        <f>VLOOKUP(H2478,Translations!$P$2:$Q$10,2,FALSE)</f>
        <v>1 - Selvstændigt sikret - med lægevalg</v>
      </c>
      <c r="S2478" t="str">
        <f>VLOOKUP(F2478,Translations!$D$2:$F$13,3,FALSE)</f>
        <v>Ja</v>
      </c>
    </row>
    <row r="2479" spans="1:19" x14ac:dyDescent="0.2">
      <c r="A2479" s="3">
        <v>43968</v>
      </c>
      <c r="B2479" t="s">
        <v>135</v>
      </c>
      <c r="C2479" t="s">
        <v>176</v>
      </c>
      <c r="D2479">
        <v>851</v>
      </c>
      <c r="E2479">
        <v>1081</v>
      </c>
      <c r="F2479" t="str">
        <f t="shared" si="85"/>
        <v>01</v>
      </c>
      <c r="G2479" t="s">
        <v>513</v>
      </c>
      <c r="H2479">
        <v>1</v>
      </c>
      <c r="I2479" t="s">
        <v>6</v>
      </c>
      <c r="J2479" t="s">
        <v>5</v>
      </c>
      <c r="K2479" t="s">
        <v>6</v>
      </c>
      <c r="L2479">
        <v>1</v>
      </c>
      <c r="M2479" t="str">
        <f>VLOOKUP(E2479,Translations!$A$1:$B$7,2,FALSE)</f>
        <v>Nordjylland</v>
      </c>
      <c r="N2479" t="str">
        <f>VLOOKUP(D2479,Translations!$I$2:$K$101,2,FALSE)</f>
        <v>Aalborg</v>
      </c>
      <c r="O2479" t="str">
        <f>VLOOKUP(G2479,Translations!$M$2:$N$9,2,FALSE)</f>
        <v>[X2079] SARS-CoV-2 (RNA), Borger</v>
      </c>
      <c r="P2479" t="str">
        <f>VLOOKUP(F2479,Translations!$D$1:$F$13,2,FALSE)</f>
        <v>Ok</v>
      </c>
      <c r="Q2479" t="str">
        <f>VLOOKUP(F2479,Translations!$D$2:$G$13,4,FALSE)</f>
        <v>01 - Aktiv, bopæl i DK</v>
      </c>
      <c r="R2479" t="str">
        <f>VLOOKUP(H2479,Translations!$P$2:$Q$10,2,FALSE)</f>
        <v>1 - Selvstændigt sikret - med lægevalg</v>
      </c>
      <c r="S2479" t="str">
        <f>VLOOKUP(F2479,Translations!$D$2:$F$13,3,FALSE)</f>
        <v>Ja</v>
      </c>
    </row>
    <row r="2480" spans="1:19" x14ac:dyDescent="0.2">
      <c r="A2480" s="3">
        <v>43968</v>
      </c>
      <c r="B2480" t="s">
        <v>135</v>
      </c>
      <c r="C2480" t="s">
        <v>176</v>
      </c>
      <c r="D2480">
        <v>860</v>
      </c>
      <c r="E2480">
        <v>1081</v>
      </c>
      <c r="F2480" t="str">
        <f t="shared" si="85"/>
        <v>01</v>
      </c>
      <c r="G2480" t="s">
        <v>513</v>
      </c>
      <c r="H2480">
        <v>1</v>
      </c>
      <c r="I2480" t="s">
        <v>6</v>
      </c>
      <c r="J2480" t="s">
        <v>5</v>
      </c>
      <c r="K2480" t="s">
        <v>6</v>
      </c>
      <c r="L2480">
        <v>453</v>
      </c>
      <c r="M2480" t="str">
        <f>VLOOKUP(E2480,Translations!$A$1:$B$7,2,FALSE)</f>
        <v>Nordjylland</v>
      </c>
      <c r="N2480" t="str">
        <f>VLOOKUP(D2480,Translations!$I$2:$K$101,2,FALSE)</f>
        <v>Hjørring</v>
      </c>
      <c r="O2480" t="str">
        <f>VLOOKUP(G2480,Translations!$M$2:$N$9,2,FALSE)</f>
        <v>[X2079] SARS-CoV-2 (RNA), Borger</v>
      </c>
      <c r="P2480" t="str">
        <f>VLOOKUP(F2480,Translations!$D$1:$F$13,2,FALSE)</f>
        <v>Ok</v>
      </c>
      <c r="Q2480" t="str">
        <f>VLOOKUP(F2480,Translations!$D$2:$G$13,4,FALSE)</f>
        <v>01 - Aktiv, bopæl i DK</v>
      </c>
      <c r="R2480" t="str">
        <f>VLOOKUP(H2480,Translations!$P$2:$Q$10,2,FALSE)</f>
        <v>1 - Selvstændigt sikret - med lægevalg</v>
      </c>
      <c r="S2480" t="str">
        <f>VLOOKUP(F2480,Translations!$D$2:$F$13,3,FALSE)</f>
        <v>Ja</v>
      </c>
    </row>
    <row r="2481" spans="1:19" x14ac:dyDescent="0.2">
      <c r="A2481" s="3">
        <v>43968</v>
      </c>
      <c r="B2481" t="s">
        <v>135</v>
      </c>
      <c r="C2481" t="s">
        <v>176</v>
      </c>
      <c r="D2481">
        <v>860</v>
      </c>
      <c r="E2481">
        <v>1081</v>
      </c>
      <c r="F2481" t="str">
        <f t="shared" si="85"/>
        <v>01</v>
      </c>
      <c r="G2481" t="s">
        <v>513</v>
      </c>
      <c r="H2481">
        <v>2</v>
      </c>
      <c r="I2481" t="s">
        <v>6</v>
      </c>
      <c r="J2481" t="s">
        <v>5</v>
      </c>
      <c r="K2481" t="s">
        <v>6</v>
      </c>
      <c r="L2481">
        <v>1</v>
      </c>
      <c r="M2481" t="str">
        <f>VLOOKUP(E2481,Translations!$A$1:$B$7,2,FALSE)</f>
        <v>Nordjylland</v>
      </c>
      <c r="N2481" t="str">
        <f>VLOOKUP(D2481,Translations!$I$2:$K$101,2,FALSE)</f>
        <v>Hjørring</v>
      </c>
      <c r="O2481" t="str">
        <f>VLOOKUP(G2481,Translations!$M$2:$N$9,2,FALSE)</f>
        <v>[X2079] SARS-CoV-2 (RNA), Borger</v>
      </c>
      <c r="P2481" t="str">
        <f>VLOOKUP(F2481,Translations!$D$1:$F$13,2,FALSE)</f>
        <v>Ok</v>
      </c>
      <c r="Q2481" t="str">
        <f>VLOOKUP(F2481,Translations!$D$2:$G$13,4,FALSE)</f>
        <v>01 - Aktiv, bopæl i DK</v>
      </c>
      <c r="R2481" t="str">
        <f>VLOOKUP(H2481,Translations!$P$2:$Q$10,2,FALSE)</f>
        <v>2 - Selvstændigt sikret - uden lægevalg</v>
      </c>
      <c r="S2481" t="str">
        <f>VLOOKUP(F2481,Translations!$D$2:$F$13,3,FALSE)</f>
        <v>Ja</v>
      </c>
    </row>
    <row r="2482" spans="1:19" x14ac:dyDescent="0.2">
      <c r="A2482" s="3">
        <v>43968</v>
      </c>
      <c r="B2482" t="s">
        <v>135</v>
      </c>
      <c r="C2482" t="s">
        <v>176</v>
      </c>
      <c r="D2482">
        <v>860</v>
      </c>
      <c r="E2482">
        <v>1081</v>
      </c>
      <c r="F2482" t="str">
        <f t="shared" si="85"/>
        <v>01</v>
      </c>
      <c r="G2482" t="s">
        <v>513</v>
      </c>
      <c r="H2482">
        <v>5</v>
      </c>
      <c r="I2482" t="s">
        <v>6</v>
      </c>
      <c r="J2482" t="s">
        <v>5</v>
      </c>
      <c r="K2482" t="s">
        <v>6</v>
      </c>
      <c r="L2482">
        <v>1</v>
      </c>
      <c r="M2482" t="str">
        <f>VLOOKUP(E2482,Translations!$A$1:$B$7,2,FALSE)</f>
        <v>Nordjylland</v>
      </c>
      <c r="N2482" t="str">
        <f>VLOOKUP(D2482,Translations!$I$2:$K$101,2,FALSE)</f>
        <v>Hjørring</v>
      </c>
      <c r="O2482" t="str">
        <f>VLOOKUP(G2482,Translations!$M$2:$N$9,2,FALSE)</f>
        <v>[X2079] SARS-CoV-2 (RNA), Borger</v>
      </c>
      <c r="P2482" t="str">
        <f>VLOOKUP(F2482,Translations!$D$1:$F$13,2,FALSE)</f>
        <v>Ok</v>
      </c>
      <c r="Q2482" t="str">
        <f>VLOOKUP(F2482,Translations!$D$2:$G$13,4,FALSE)</f>
        <v>01 - Aktiv, bopæl i DK</v>
      </c>
      <c r="R2482" t="str">
        <f>VLOOKUP(H2482,Translations!$P$2:$Q$10,2,FALSE)</f>
        <v>5 - Værnepligtig (+3 mdr.)</v>
      </c>
      <c r="S2482" t="str">
        <f>VLOOKUP(F2482,Translations!$D$2:$F$13,3,FALSE)</f>
        <v>Ja</v>
      </c>
    </row>
    <row r="2483" spans="1:19" x14ac:dyDescent="0.2">
      <c r="A2483" s="3">
        <v>43968</v>
      </c>
      <c r="B2483" t="s">
        <v>136</v>
      </c>
      <c r="C2483" t="s">
        <v>176</v>
      </c>
      <c r="D2483">
        <v>0</v>
      </c>
      <c r="E2483">
        <v>0</v>
      </c>
      <c r="F2483" t="str">
        <f t="shared" ref="F2483:F2488" si="86">"03"</f>
        <v>03</v>
      </c>
      <c r="G2483" t="s">
        <v>513</v>
      </c>
      <c r="H2483">
        <v>0</v>
      </c>
      <c r="I2483" t="s">
        <v>6</v>
      </c>
      <c r="J2483" t="s">
        <v>5</v>
      </c>
      <c r="K2483" t="s">
        <v>6</v>
      </c>
      <c r="L2483">
        <v>1</v>
      </c>
      <c r="M2483" t="str">
        <f>VLOOKUP(E2483,Translations!$A$1:$B$7,2,FALSE)</f>
        <v>Ukendt</v>
      </c>
      <c r="N2483" t="str">
        <f>VLOOKUP(D2483,Translations!$I$2:$K$101,2,FALSE)</f>
        <v>Ukendt</v>
      </c>
      <c r="O2483" t="str">
        <f>VLOOKUP(G2483,Translations!$M$2:$N$9,2,FALSE)</f>
        <v>[X2079] SARS-CoV-2 (RNA), Borger</v>
      </c>
      <c r="P2483" t="str">
        <f>VLOOKUP(F2483,Translations!$D$1:$F$13,2,FALSE)</f>
        <v>Ok</v>
      </c>
      <c r="Q2483" t="str">
        <f>VLOOKUP(F2483,Translations!$D$2:$G$13,4,FALSE)</f>
        <v>03 - Aktiv, speciel vejkode i DK</v>
      </c>
      <c r="R2483" t="str">
        <f>VLOOKUP(H2483,Translations!$P$2:$Q$10,2,FALSE)</f>
        <v>0 - Ukendt / Ej fundet</v>
      </c>
      <c r="S2483" t="str">
        <f>VLOOKUP(F2483,Translations!$D$2:$F$13,3,FALSE)</f>
        <v>Ja</v>
      </c>
    </row>
    <row r="2484" spans="1:19" x14ac:dyDescent="0.2">
      <c r="A2484" s="3">
        <v>43968</v>
      </c>
      <c r="B2484" t="s">
        <v>136</v>
      </c>
      <c r="C2484" t="s">
        <v>176</v>
      </c>
      <c r="D2484">
        <v>0</v>
      </c>
      <c r="E2484">
        <v>0</v>
      </c>
      <c r="F2484" t="str">
        <f t="shared" si="86"/>
        <v>03</v>
      </c>
      <c r="G2484" t="s">
        <v>513</v>
      </c>
      <c r="H2484">
        <v>1</v>
      </c>
      <c r="I2484" t="s">
        <v>6</v>
      </c>
      <c r="J2484" t="s">
        <v>5</v>
      </c>
      <c r="K2484" t="s">
        <v>6</v>
      </c>
      <c r="L2484">
        <v>283</v>
      </c>
      <c r="M2484" t="str">
        <f>VLOOKUP(E2484,Translations!$A$1:$B$7,2,FALSE)</f>
        <v>Ukendt</v>
      </c>
      <c r="N2484" t="str">
        <f>VLOOKUP(D2484,Translations!$I$2:$K$101,2,FALSE)</f>
        <v>Ukendt</v>
      </c>
      <c r="O2484" t="str">
        <f>VLOOKUP(G2484,Translations!$M$2:$N$9,2,FALSE)</f>
        <v>[X2079] SARS-CoV-2 (RNA), Borger</v>
      </c>
      <c r="P2484" t="str">
        <f>VLOOKUP(F2484,Translations!$D$1:$F$13,2,FALSE)</f>
        <v>Ok</v>
      </c>
      <c r="Q2484" t="str">
        <f>VLOOKUP(F2484,Translations!$D$2:$G$13,4,FALSE)</f>
        <v>03 - Aktiv, speciel vejkode i DK</v>
      </c>
      <c r="R2484" t="str">
        <f>VLOOKUP(H2484,Translations!$P$2:$Q$10,2,FALSE)</f>
        <v>1 - Selvstændigt sikret - med lægevalg</v>
      </c>
      <c r="S2484" t="str">
        <f>VLOOKUP(F2484,Translations!$D$2:$F$13,3,FALSE)</f>
        <v>Ja</v>
      </c>
    </row>
    <row r="2485" spans="1:19" x14ac:dyDescent="0.2">
      <c r="A2485" s="3">
        <v>43968</v>
      </c>
      <c r="B2485" t="s">
        <v>136</v>
      </c>
      <c r="C2485" t="s">
        <v>176</v>
      </c>
      <c r="D2485">
        <v>0</v>
      </c>
      <c r="E2485">
        <v>0</v>
      </c>
      <c r="F2485" t="str">
        <f t="shared" si="86"/>
        <v>03</v>
      </c>
      <c r="G2485" t="s">
        <v>513</v>
      </c>
      <c r="H2485">
        <v>2</v>
      </c>
      <c r="I2485" t="s">
        <v>6</v>
      </c>
      <c r="J2485" t="s">
        <v>5</v>
      </c>
      <c r="K2485" t="s">
        <v>6</v>
      </c>
      <c r="L2485">
        <v>1</v>
      </c>
      <c r="M2485" t="str">
        <f>VLOOKUP(E2485,Translations!$A$1:$B$7,2,FALSE)</f>
        <v>Ukendt</v>
      </c>
      <c r="N2485" t="str">
        <f>VLOOKUP(D2485,Translations!$I$2:$K$101,2,FALSE)</f>
        <v>Ukendt</v>
      </c>
      <c r="O2485" t="str">
        <f>VLOOKUP(G2485,Translations!$M$2:$N$9,2,FALSE)</f>
        <v>[X2079] SARS-CoV-2 (RNA), Borger</v>
      </c>
      <c r="P2485" t="str">
        <f>VLOOKUP(F2485,Translations!$D$1:$F$13,2,FALSE)</f>
        <v>Ok</v>
      </c>
      <c r="Q2485" t="str">
        <f>VLOOKUP(F2485,Translations!$D$2:$G$13,4,FALSE)</f>
        <v>03 - Aktiv, speciel vejkode i DK</v>
      </c>
      <c r="R2485" t="str">
        <f>VLOOKUP(H2485,Translations!$P$2:$Q$10,2,FALSE)</f>
        <v>2 - Selvstændigt sikret - uden lægevalg</v>
      </c>
      <c r="S2485" t="str">
        <f>VLOOKUP(F2485,Translations!$D$2:$F$13,3,FALSE)</f>
        <v>Ja</v>
      </c>
    </row>
    <row r="2486" spans="1:19" x14ac:dyDescent="0.2">
      <c r="A2486" s="3">
        <v>43968</v>
      </c>
      <c r="B2486" t="s">
        <v>136</v>
      </c>
      <c r="C2486" t="s">
        <v>176</v>
      </c>
      <c r="D2486">
        <v>0</v>
      </c>
      <c r="E2486">
        <v>0</v>
      </c>
      <c r="F2486" t="str">
        <f t="shared" si="86"/>
        <v>03</v>
      </c>
      <c r="G2486" t="s">
        <v>513</v>
      </c>
      <c r="H2486">
        <v>4</v>
      </c>
      <c r="I2486" t="s">
        <v>6</v>
      </c>
      <c r="J2486" t="s">
        <v>5</v>
      </c>
      <c r="K2486" t="s">
        <v>6</v>
      </c>
      <c r="L2486">
        <v>17</v>
      </c>
      <c r="M2486" t="str">
        <f>VLOOKUP(E2486,Translations!$A$1:$B$7,2,FALSE)</f>
        <v>Ukendt</v>
      </c>
      <c r="N2486" t="str">
        <f>VLOOKUP(D2486,Translations!$I$2:$K$101,2,FALSE)</f>
        <v>Ukendt</v>
      </c>
      <c r="O2486" t="str">
        <f>VLOOKUP(G2486,Translations!$M$2:$N$9,2,FALSE)</f>
        <v>[X2079] SARS-CoV-2 (RNA), Borger</v>
      </c>
      <c r="P2486" t="str">
        <f>VLOOKUP(F2486,Translations!$D$1:$F$13,2,FALSE)</f>
        <v>Ok</v>
      </c>
      <c r="Q2486" t="str">
        <f>VLOOKUP(F2486,Translations!$D$2:$G$13,4,FALSE)</f>
        <v>03 - Aktiv, speciel vejkode i DK</v>
      </c>
      <c r="R2486" t="str">
        <f>VLOOKUP(H2486,Translations!$P$2:$Q$10,2,FALSE)</f>
        <v>4 - Optaget i fængselsvæsenet efter dom (+3 mdr.)</v>
      </c>
      <c r="S2486" t="str">
        <f>VLOOKUP(F2486,Translations!$D$2:$F$13,3,FALSE)</f>
        <v>Ja</v>
      </c>
    </row>
    <row r="2487" spans="1:19" x14ac:dyDescent="0.2">
      <c r="A2487" s="3">
        <v>43968</v>
      </c>
      <c r="B2487" t="s">
        <v>136</v>
      </c>
      <c r="C2487" t="s">
        <v>176</v>
      </c>
      <c r="D2487">
        <v>0</v>
      </c>
      <c r="E2487">
        <v>0</v>
      </c>
      <c r="F2487" t="str">
        <f t="shared" si="86"/>
        <v>03</v>
      </c>
      <c r="G2487" t="s">
        <v>513</v>
      </c>
      <c r="H2487">
        <v>7</v>
      </c>
      <c r="I2487" t="s">
        <v>6</v>
      </c>
      <c r="J2487" t="s">
        <v>5</v>
      </c>
      <c r="K2487" t="s">
        <v>6</v>
      </c>
      <c r="L2487">
        <v>1</v>
      </c>
      <c r="M2487" t="str">
        <f>VLOOKUP(E2487,Translations!$A$1:$B$7,2,FALSE)</f>
        <v>Ukendt</v>
      </c>
      <c r="N2487" t="str">
        <f>VLOOKUP(D2487,Translations!$I$2:$K$101,2,FALSE)</f>
        <v>Ukendt</v>
      </c>
      <c r="O2487" t="str">
        <f>VLOOKUP(G2487,Translations!$M$2:$N$9,2,FALSE)</f>
        <v>[X2079] SARS-CoV-2 (RNA), Borger</v>
      </c>
      <c r="P2487" t="str">
        <f>VLOOKUP(F2487,Translations!$D$1:$F$13,2,FALSE)</f>
        <v>Ok</v>
      </c>
      <c r="Q2487" t="str">
        <f>VLOOKUP(F2487,Translations!$D$2:$G$13,4,FALSE)</f>
        <v>03 - Aktiv, speciel vejkode i DK</v>
      </c>
      <c r="R2487" t="str">
        <f>VLOOKUP(H2487,Translations!$P$2:$Q$10,2,FALSE)</f>
        <v>7 - Bopæl i udlandet</v>
      </c>
      <c r="S2487" t="str">
        <f>VLOOKUP(F2487,Translations!$D$2:$F$13,3,FALSE)</f>
        <v>Ja</v>
      </c>
    </row>
    <row r="2488" spans="1:19" x14ac:dyDescent="0.2">
      <c r="A2488" s="3">
        <v>43968</v>
      </c>
      <c r="B2488" t="s">
        <v>136</v>
      </c>
      <c r="C2488" t="s">
        <v>176</v>
      </c>
      <c r="D2488">
        <v>0</v>
      </c>
      <c r="E2488">
        <v>0</v>
      </c>
      <c r="F2488" t="str">
        <f t="shared" si="86"/>
        <v>03</v>
      </c>
      <c r="G2488" t="s">
        <v>513</v>
      </c>
      <c r="H2488">
        <v>8</v>
      </c>
      <c r="I2488" t="s">
        <v>6</v>
      </c>
      <c r="J2488" t="s">
        <v>5</v>
      </c>
      <c r="K2488" t="s">
        <v>6</v>
      </c>
      <c r="L2488">
        <v>6</v>
      </c>
      <c r="M2488" t="str">
        <f>VLOOKUP(E2488,Translations!$A$1:$B$7,2,FALSE)</f>
        <v>Ukendt</v>
      </c>
      <c r="N2488" t="str">
        <f>VLOOKUP(D2488,Translations!$I$2:$K$101,2,FALSE)</f>
        <v>Ukendt</v>
      </c>
      <c r="O2488" t="str">
        <f>VLOOKUP(G2488,Translations!$M$2:$N$9,2,FALSE)</f>
        <v>[X2079] SARS-CoV-2 (RNA), Borger</v>
      </c>
      <c r="P2488" t="str">
        <f>VLOOKUP(F2488,Translations!$D$1:$F$13,2,FALSE)</f>
        <v>Ok</v>
      </c>
      <c r="Q2488" t="str">
        <f>VLOOKUP(F2488,Translations!$D$2:$G$13,4,FALSE)</f>
        <v>03 - Aktiv, speciel vejkode i DK</v>
      </c>
      <c r="R2488" t="str">
        <f>VLOOKUP(H2488,Translations!$P$2:$Q$10,2,FALSE)</f>
        <v>8 - Afgangsført (fraflyttet, ihjelslagen, dobbelt CPR, forsvundet eller omnummereret)</v>
      </c>
      <c r="S2488" t="str">
        <f>VLOOKUP(F2488,Translations!$D$2:$F$13,3,FALSE)</f>
        <v>Ja</v>
      </c>
    </row>
    <row r="2489" spans="1:19" x14ac:dyDescent="0.2">
      <c r="A2489" s="3">
        <v>43968</v>
      </c>
      <c r="B2489" t="s">
        <v>136</v>
      </c>
      <c r="C2489" t="s">
        <v>176</v>
      </c>
      <c r="D2489">
        <v>0</v>
      </c>
      <c r="E2489">
        <v>0</v>
      </c>
      <c r="F2489" t="str">
        <f>"80"</f>
        <v>80</v>
      </c>
      <c r="G2489" t="s">
        <v>513</v>
      </c>
      <c r="H2489">
        <v>7</v>
      </c>
      <c r="I2489" t="s">
        <v>6</v>
      </c>
      <c r="J2489" t="s">
        <v>5</v>
      </c>
      <c r="K2489" t="s">
        <v>6</v>
      </c>
      <c r="L2489">
        <v>5</v>
      </c>
      <c r="M2489" t="str">
        <f>VLOOKUP(E2489,Translations!$A$1:$B$7,2,FALSE)</f>
        <v>Ukendt</v>
      </c>
      <c r="N2489" t="str">
        <f>VLOOKUP(D2489,Translations!$I$2:$K$101,2,FALSE)</f>
        <v>Ukendt</v>
      </c>
      <c r="O2489" t="str">
        <f>VLOOKUP(G2489,Translations!$M$2:$N$9,2,FALSE)</f>
        <v>[X2079] SARS-CoV-2 (RNA), Borger</v>
      </c>
      <c r="P2489" t="str">
        <f>VLOOKUP(F2489,Translations!$D$1:$F$13,2,FALSE)</f>
        <v>Ok</v>
      </c>
      <c r="Q2489" t="str">
        <f>VLOOKUP(F2489,Translations!$D$2:$G$13,4,FALSE)</f>
        <v>80 - Inaktiv, udrejst</v>
      </c>
      <c r="R2489" t="str">
        <f>VLOOKUP(H2489,Translations!$P$2:$Q$10,2,FALSE)</f>
        <v>7 - Bopæl i udlandet</v>
      </c>
      <c r="S2489" t="str">
        <f>VLOOKUP(F2489,Translations!$D$2:$F$13,3,FALSE)</f>
        <v>Ja</v>
      </c>
    </row>
    <row r="2490" spans="1:19" x14ac:dyDescent="0.2">
      <c r="A2490" s="3">
        <v>43968</v>
      </c>
      <c r="B2490" t="s">
        <v>136</v>
      </c>
      <c r="C2490" t="s">
        <v>176</v>
      </c>
      <c r="D2490">
        <v>101</v>
      </c>
      <c r="E2490">
        <v>1084</v>
      </c>
      <c r="F2490" t="str">
        <f t="shared" ref="F2490:F2510" si="87">"01"</f>
        <v>01</v>
      </c>
      <c r="G2490" t="s">
        <v>513</v>
      </c>
      <c r="H2490">
        <v>0</v>
      </c>
      <c r="I2490" t="s">
        <v>6</v>
      </c>
      <c r="J2490" t="s">
        <v>5</v>
      </c>
      <c r="K2490" t="s">
        <v>6</v>
      </c>
      <c r="L2490">
        <v>2</v>
      </c>
      <c r="M2490" t="str">
        <f>VLOOKUP(E2490,Translations!$A$1:$B$7,2,FALSE)</f>
        <v>Hovedstaden</v>
      </c>
      <c r="N2490" t="str">
        <f>VLOOKUP(D2490,Translations!$I$2:$K$101,2,FALSE)</f>
        <v>København</v>
      </c>
      <c r="O2490" t="str">
        <f>VLOOKUP(G2490,Translations!$M$2:$N$9,2,FALSE)</f>
        <v>[X2079] SARS-CoV-2 (RNA), Borger</v>
      </c>
      <c r="P2490" t="str">
        <f>VLOOKUP(F2490,Translations!$D$1:$F$13,2,FALSE)</f>
        <v>Ok</v>
      </c>
      <c r="Q2490" t="str">
        <f>VLOOKUP(F2490,Translations!$D$2:$G$13,4,FALSE)</f>
        <v>01 - Aktiv, bopæl i DK</v>
      </c>
      <c r="R2490" t="str">
        <f>VLOOKUP(H2490,Translations!$P$2:$Q$10,2,FALSE)</f>
        <v>0 - Ukendt / Ej fundet</v>
      </c>
      <c r="S2490" t="str">
        <f>VLOOKUP(F2490,Translations!$D$2:$F$13,3,FALSE)</f>
        <v>Ja</v>
      </c>
    </row>
    <row r="2491" spans="1:19" x14ac:dyDescent="0.2">
      <c r="A2491" s="3">
        <v>43968</v>
      </c>
      <c r="B2491" t="s">
        <v>136</v>
      </c>
      <c r="C2491" t="s">
        <v>176</v>
      </c>
      <c r="D2491">
        <v>101</v>
      </c>
      <c r="E2491">
        <v>1084</v>
      </c>
      <c r="F2491" t="str">
        <f t="shared" si="87"/>
        <v>01</v>
      </c>
      <c r="G2491" t="s">
        <v>513</v>
      </c>
      <c r="H2491">
        <v>1</v>
      </c>
      <c r="I2491" t="s">
        <v>6</v>
      </c>
      <c r="J2491" t="s">
        <v>5</v>
      </c>
      <c r="K2491" t="s">
        <v>6</v>
      </c>
      <c r="L2491">
        <v>49474</v>
      </c>
      <c r="M2491" t="str">
        <f>VLOOKUP(E2491,Translations!$A$1:$B$7,2,FALSE)</f>
        <v>Hovedstaden</v>
      </c>
      <c r="N2491" t="str">
        <f>VLOOKUP(D2491,Translations!$I$2:$K$101,2,FALSE)</f>
        <v>København</v>
      </c>
      <c r="O2491" t="str">
        <f>VLOOKUP(G2491,Translations!$M$2:$N$9,2,FALSE)</f>
        <v>[X2079] SARS-CoV-2 (RNA), Borger</v>
      </c>
      <c r="P2491" t="str">
        <f>VLOOKUP(F2491,Translations!$D$1:$F$13,2,FALSE)</f>
        <v>Ok</v>
      </c>
      <c r="Q2491" t="str">
        <f>VLOOKUP(F2491,Translations!$D$2:$G$13,4,FALSE)</f>
        <v>01 - Aktiv, bopæl i DK</v>
      </c>
      <c r="R2491" t="str">
        <f>VLOOKUP(H2491,Translations!$P$2:$Q$10,2,FALSE)</f>
        <v>1 - Selvstændigt sikret - med lægevalg</v>
      </c>
      <c r="S2491" t="str">
        <f>VLOOKUP(F2491,Translations!$D$2:$F$13,3,FALSE)</f>
        <v>Ja</v>
      </c>
    </row>
    <row r="2492" spans="1:19" x14ac:dyDescent="0.2">
      <c r="A2492" s="3">
        <v>43968</v>
      </c>
      <c r="B2492" t="s">
        <v>136</v>
      </c>
      <c r="C2492" t="s">
        <v>176</v>
      </c>
      <c r="D2492">
        <v>101</v>
      </c>
      <c r="E2492">
        <v>1084</v>
      </c>
      <c r="F2492" t="str">
        <f t="shared" si="87"/>
        <v>01</v>
      </c>
      <c r="G2492" t="s">
        <v>513</v>
      </c>
      <c r="H2492">
        <v>2</v>
      </c>
      <c r="I2492" t="s">
        <v>6</v>
      </c>
      <c r="J2492" t="s">
        <v>5</v>
      </c>
      <c r="K2492" t="s">
        <v>6</v>
      </c>
      <c r="L2492">
        <v>96</v>
      </c>
      <c r="M2492" t="str">
        <f>VLOOKUP(E2492,Translations!$A$1:$B$7,2,FALSE)</f>
        <v>Hovedstaden</v>
      </c>
      <c r="N2492" t="str">
        <f>VLOOKUP(D2492,Translations!$I$2:$K$101,2,FALSE)</f>
        <v>København</v>
      </c>
      <c r="O2492" t="str">
        <f>VLOOKUP(G2492,Translations!$M$2:$N$9,2,FALSE)</f>
        <v>[X2079] SARS-CoV-2 (RNA), Borger</v>
      </c>
      <c r="P2492" t="str">
        <f>VLOOKUP(F2492,Translations!$D$1:$F$13,2,FALSE)</f>
        <v>Ok</v>
      </c>
      <c r="Q2492" t="str">
        <f>VLOOKUP(F2492,Translations!$D$2:$G$13,4,FALSE)</f>
        <v>01 - Aktiv, bopæl i DK</v>
      </c>
      <c r="R2492" t="str">
        <f>VLOOKUP(H2492,Translations!$P$2:$Q$10,2,FALSE)</f>
        <v>2 - Selvstændigt sikret - uden lægevalg</v>
      </c>
      <c r="S2492" t="str">
        <f>VLOOKUP(F2492,Translations!$D$2:$F$13,3,FALSE)</f>
        <v>Ja</v>
      </c>
    </row>
    <row r="2493" spans="1:19" x14ac:dyDescent="0.2">
      <c r="A2493" s="3">
        <v>43968</v>
      </c>
      <c r="B2493" t="s">
        <v>136</v>
      </c>
      <c r="C2493" t="s">
        <v>176</v>
      </c>
      <c r="D2493">
        <v>101</v>
      </c>
      <c r="E2493">
        <v>1084</v>
      </c>
      <c r="F2493" t="str">
        <f t="shared" si="87"/>
        <v>01</v>
      </c>
      <c r="G2493" t="s">
        <v>513</v>
      </c>
      <c r="H2493">
        <v>4</v>
      </c>
      <c r="I2493" t="s">
        <v>6</v>
      </c>
      <c r="J2493" t="s">
        <v>5</v>
      </c>
      <c r="K2493" t="s">
        <v>6</v>
      </c>
      <c r="L2493">
        <v>16</v>
      </c>
      <c r="M2493" t="str">
        <f>VLOOKUP(E2493,Translations!$A$1:$B$7,2,FALSE)</f>
        <v>Hovedstaden</v>
      </c>
      <c r="N2493" t="str">
        <f>VLOOKUP(D2493,Translations!$I$2:$K$101,2,FALSE)</f>
        <v>København</v>
      </c>
      <c r="O2493" t="str">
        <f>VLOOKUP(G2493,Translations!$M$2:$N$9,2,FALSE)</f>
        <v>[X2079] SARS-CoV-2 (RNA), Borger</v>
      </c>
      <c r="P2493" t="str">
        <f>VLOOKUP(F2493,Translations!$D$1:$F$13,2,FALSE)</f>
        <v>Ok</v>
      </c>
      <c r="Q2493" t="str">
        <f>VLOOKUP(F2493,Translations!$D$2:$G$13,4,FALSE)</f>
        <v>01 - Aktiv, bopæl i DK</v>
      </c>
      <c r="R2493" t="str">
        <f>VLOOKUP(H2493,Translations!$P$2:$Q$10,2,FALSE)</f>
        <v>4 - Optaget i fængselsvæsenet efter dom (+3 mdr.)</v>
      </c>
      <c r="S2493" t="str">
        <f>VLOOKUP(F2493,Translations!$D$2:$F$13,3,FALSE)</f>
        <v>Ja</v>
      </c>
    </row>
    <row r="2494" spans="1:19" x14ac:dyDescent="0.2">
      <c r="A2494" s="3">
        <v>43968</v>
      </c>
      <c r="B2494" t="s">
        <v>136</v>
      </c>
      <c r="C2494" t="s">
        <v>176</v>
      </c>
      <c r="D2494">
        <v>101</v>
      </c>
      <c r="E2494">
        <v>1084</v>
      </c>
      <c r="F2494" t="str">
        <f t="shared" si="87"/>
        <v>01</v>
      </c>
      <c r="G2494" t="s">
        <v>513</v>
      </c>
      <c r="H2494">
        <v>5</v>
      </c>
      <c r="I2494" t="s">
        <v>6</v>
      </c>
      <c r="J2494" t="s">
        <v>5</v>
      </c>
      <c r="K2494" t="s">
        <v>6</v>
      </c>
      <c r="L2494">
        <v>75</v>
      </c>
      <c r="M2494" t="str">
        <f>VLOOKUP(E2494,Translations!$A$1:$B$7,2,FALSE)</f>
        <v>Hovedstaden</v>
      </c>
      <c r="N2494" t="str">
        <f>VLOOKUP(D2494,Translations!$I$2:$K$101,2,FALSE)</f>
        <v>København</v>
      </c>
      <c r="O2494" t="str">
        <f>VLOOKUP(G2494,Translations!$M$2:$N$9,2,FALSE)</f>
        <v>[X2079] SARS-CoV-2 (RNA), Borger</v>
      </c>
      <c r="P2494" t="str">
        <f>VLOOKUP(F2494,Translations!$D$1:$F$13,2,FALSE)</f>
        <v>Ok</v>
      </c>
      <c r="Q2494" t="str">
        <f>VLOOKUP(F2494,Translations!$D$2:$G$13,4,FALSE)</f>
        <v>01 - Aktiv, bopæl i DK</v>
      </c>
      <c r="R2494" t="str">
        <f>VLOOKUP(H2494,Translations!$P$2:$Q$10,2,FALSE)</f>
        <v>5 - Værnepligtig (+3 mdr.)</v>
      </c>
      <c r="S2494" t="str">
        <f>VLOOKUP(F2494,Translations!$D$2:$F$13,3,FALSE)</f>
        <v>Ja</v>
      </c>
    </row>
    <row r="2495" spans="1:19" x14ac:dyDescent="0.2">
      <c r="A2495" s="3">
        <v>43968</v>
      </c>
      <c r="B2495" t="s">
        <v>136</v>
      </c>
      <c r="C2495" t="s">
        <v>176</v>
      </c>
      <c r="D2495">
        <v>101</v>
      </c>
      <c r="E2495">
        <v>1084</v>
      </c>
      <c r="F2495" t="str">
        <f t="shared" si="87"/>
        <v>01</v>
      </c>
      <c r="G2495" t="s">
        <v>513</v>
      </c>
      <c r="H2495">
        <v>7</v>
      </c>
      <c r="I2495" t="s">
        <v>6</v>
      </c>
      <c r="J2495" t="s">
        <v>5</v>
      </c>
      <c r="K2495" t="s">
        <v>6</v>
      </c>
      <c r="L2495">
        <v>2</v>
      </c>
      <c r="M2495" t="str">
        <f>VLOOKUP(E2495,Translations!$A$1:$B$7,2,FALSE)</f>
        <v>Hovedstaden</v>
      </c>
      <c r="N2495" t="str">
        <f>VLOOKUP(D2495,Translations!$I$2:$K$101,2,FALSE)</f>
        <v>København</v>
      </c>
      <c r="O2495" t="str">
        <f>VLOOKUP(G2495,Translations!$M$2:$N$9,2,FALSE)</f>
        <v>[X2079] SARS-CoV-2 (RNA), Borger</v>
      </c>
      <c r="P2495" t="str">
        <f>VLOOKUP(F2495,Translations!$D$1:$F$13,2,FALSE)</f>
        <v>Ok</v>
      </c>
      <c r="Q2495" t="str">
        <f>VLOOKUP(F2495,Translations!$D$2:$G$13,4,FALSE)</f>
        <v>01 - Aktiv, bopæl i DK</v>
      </c>
      <c r="R2495" t="str">
        <f>VLOOKUP(H2495,Translations!$P$2:$Q$10,2,FALSE)</f>
        <v>7 - Bopæl i udlandet</v>
      </c>
      <c r="S2495" t="str">
        <f>VLOOKUP(F2495,Translations!$D$2:$F$13,3,FALSE)</f>
        <v>Ja</v>
      </c>
    </row>
    <row r="2496" spans="1:19" x14ac:dyDescent="0.2">
      <c r="A2496" s="3">
        <v>43968</v>
      </c>
      <c r="B2496" t="s">
        <v>136</v>
      </c>
      <c r="C2496" t="s">
        <v>176</v>
      </c>
      <c r="D2496">
        <v>101</v>
      </c>
      <c r="E2496">
        <v>1084</v>
      </c>
      <c r="F2496" t="str">
        <f t="shared" si="87"/>
        <v>01</v>
      </c>
      <c r="G2496" t="s">
        <v>513</v>
      </c>
      <c r="H2496">
        <v>8</v>
      </c>
      <c r="I2496" t="s">
        <v>6</v>
      </c>
      <c r="J2496" t="s">
        <v>5</v>
      </c>
      <c r="K2496" t="s">
        <v>6</v>
      </c>
      <c r="L2496">
        <v>2</v>
      </c>
      <c r="M2496" t="str">
        <f>VLOOKUP(E2496,Translations!$A$1:$B$7,2,FALSE)</f>
        <v>Hovedstaden</v>
      </c>
      <c r="N2496" t="str">
        <f>VLOOKUP(D2496,Translations!$I$2:$K$101,2,FALSE)</f>
        <v>København</v>
      </c>
      <c r="O2496" t="str">
        <f>VLOOKUP(G2496,Translations!$M$2:$N$9,2,FALSE)</f>
        <v>[X2079] SARS-CoV-2 (RNA), Borger</v>
      </c>
      <c r="P2496" t="str">
        <f>VLOOKUP(F2496,Translations!$D$1:$F$13,2,FALSE)</f>
        <v>Ok</v>
      </c>
      <c r="Q2496" t="str">
        <f>VLOOKUP(F2496,Translations!$D$2:$G$13,4,FALSE)</f>
        <v>01 - Aktiv, bopæl i DK</v>
      </c>
      <c r="R2496" t="str">
        <f>VLOOKUP(H2496,Translations!$P$2:$Q$10,2,FALSE)</f>
        <v>8 - Afgangsført (fraflyttet, ihjelslagen, dobbelt CPR, forsvundet eller omnummereret)</v>
      </c>
      <c r="S2496" t="str">
        <f>VLOOKUP(F2496,Translations!$D$2:$F$13,3,FALSE)</f>
        <v>Ja</v>
      </c>
    </row>
    <row r="2497" spans="1:19" x14ac:dyDescent="0.2">
      <c r="A2497" s="3">
        <v>43968</v>
      </c>
      <c r="B2497" t="s">
        <v>136</v>
      </c>
      <c r="C2497" t="s">
        <v>176</v>
      </c>
      <c r="D2497">
        <v>147</v>
      </c>
      <c r="E2497">
        <v>1084</v>
      </c>
      <c r="F2497" t="str">
        <f t="shared" si="87"/>
        <v>01</v>
      </c>
      <c r="G2497" t="s">
        <v>513</v>
      </c>
      <c r="H2497">
        <v>1</v>
      </c>
      <c r="I2497" t="s">
        <v>6</v>
      </c>
      <c r="J2497" t="s">
        <v>5</v>
      </c>
      <c r="K2497" t="s">
        <v>6</v>
      </c>
      <c r="L2497">
        <v>1</v>
      </c>
      <c r="M2497" t="str">
        <f>VLOOKUP(E2497,Translations!$A$1:$B$7,2,FALSE)</f>
        <v>Hovedstaden</v>
      </c>
      <c r="N2497" t="str">
        <f>VLOOKUP(D2497,Translations!$I$2:$K$101,2,FALSE)</f>
        <v>Frederiksberg</v>
      </c>
      <c r="O2497" t="str">
        <f>VLOOKUP(G2497,Translations!$M$2:$N$9,2,FALSE)</f>
        <v>[X2079] SARS-CoV-2 (RNA), Borger</v>
      </c>
      <c r="P2497" t="str">
        <f>VLOOKUP(F2497,Translations!$D$1:$F$13,2,FALSE)</f>
        <v>Ok</v>
      </c>
      <c r="Q2497" t="str">
        <f>VLOOKUP(F2497,Translations!$D$2:$G$13,4,FALSE)</f>
        <v>01 - Aktiv, bopæl i DK</v>
      </c>
      <c r="R2497" t="str">
        <f>VLOOKUP(H2497,Translations!$P$2:$Q$10,2,FALSE)</f>
        <v>1 - Selvstændigt sikret - med lægevalg</v>
      </c>
      <c r="S2497" t="str">
        <f>VLOOKUP(F2497,Translations!$D$2:$F$13,3,FALSE)</f>
        <v>Ja</v>
      </c>
    </row>
    <row r="2498" spans="1:19" x14ac:dyDescent="0.2">
      <c r="A2498" s="3">
        <v>43968</v>
      </c>
      <c r="B2498" t="s">
        <v>136</v>
      </c>
      <c r="C2498" t="s">
        <v>176</v>
      </c>
      <c r="D2498">
        <v>157</v>
      </c>
      <c r="E2498">
        <v>1084</v>
      </c>
      <c r="F2498" t="str">
        <f t="shared" si="87"/>
        <v>01</v>
      </c>
      <c r="G2498" t="s">
        <v>513</v>
      </c>
      <c r="H2498">
        <v>1</v>
      </c>
      <c r="I2498" t="s">
        <v>6</v>
      </c>
      <c r="J2498" t="s">
        <v>5</v>
      </c>
      <c r="K2498" t="s">
        <v>6</v>
      </c>
      <c r="L2498">
        <v>1</v>
      </c>
      <c r="M2498" t="str">
        <f>VLOOKUP(E2498,Translations!$A$1:$B$7,2,FALSE)</f>
        <v>Hovedstaden</v>
      </c>
      <c r="N2498" t="str">
        <f>VLOOKUP(D2498,Translations!$I$2:$K$101,2,FALSE)</f>
        <v>Gentofte</v>
      </c>
      <c r="O2498" t="str">
        <f>VLOOKUP(G2498,Translations!$M$2:$N$9,2,FALSE)</f>
        <v>[X2079] SARS-CoV-2 (RNA), Borger</v>
      </c>
      <c r="P2498" t="str">
        <f>VLOOKUP(F2498,Translations!$D$1:$F$13,2,FALSE)</f>
        <v>Ok</v>
      </c>
      <c r="Q2498" t="str">
        <f>VLOOKUP(F2498,Translations!$D$2:$G$13,4,FALSE)</f>
        <v>01 - Aktiv, bopæl i DK</v>
      </c>
      <c r="R2498" t="str">
        <f>VLOOKUP(H2498,Translations!$P$2:$Q$10,2,FALSE)</f>
        <v>1 - Selvstændigt sikret - med lægevalg</v>
      </c>
      <c r="S2498" t="str">
        <f>VLOOKUP(F2498,Translations!$D$2:$F$13,3,FALSE)</f>
        <v>Ja</v>
      </c>
    </row>
    <row r="2499" spans="1:19" x14ac:dyDescent="0.2">
      <c r="A2499" s="3">
        <v>43968</v>
      </c>
      <c r="B2499" t="s">
        <v>136</v>
      </c>
      <c r="C2499" t="s">
        <v>176</v>
      </c>
      <c r="D2499">
        <v>167</v>
      </c>
      <c r="E2499">
        <v>1084</v>
      </c>
      <c r="F2499" t="str">
        <f t="shared" si="87"/>
        <v>01</v>
      </c>
      <c r="G2499" t="s">
        <v>513</v>
      </c>
      <c r="H2499">
        <v>1</v>
      </c>
      <c r="I2499" t="s">
        <v>6</v>
      </c>
      <c r="J2499" t="s">
        <v>5</v>
      </c>
      <c r="K2499" t="s">
        <v>6</v>
      </c>
      <c r="L2499">
        <v>1</v>
      </c>
      <c r="M2499" t="str">
        <f>VLOOKUP(E2499,Translations!$A$1:$B$7,2,FALSE)</f>
        <v>Hovedstaden</v>
      </c>
      <c r="N2499" t="str">
        <f>VLOOKUP(D2499,Translations!$I$2:$K$101,2,FALSE)</f>
        <v>Hvidovre</v>
      </c>
      <c r="O2499" t="str">
        <f>VLOOKUP(G2499,Translations!$M$2:$N$9,2,FALSE)</f>
        <v>[X2079] SARS-CoV-2 (RNA), Borger</v>
      </c>
      <c r="P2499" t="str">
        <f>VLOOKUP(F2499,Translations!$D$1:$F$13,2,FALSE)</f>
        <v>Ok</v>
      </c>
      <c r="Q2499" t="str">
        <f>VLOOKUP(F2499,Translations!$D$2:$G$13,4,FALSE)</f>
        <v>01 - Aktiv, bopæl i DK</v>
      </c>
      <c r="R2499" t="str">
        <f>VLOOKUP(H2499,Translations!$P$2:$Q$10,2,FALSE)</f>
        <v>1 - Selvstændigt sikret - med lægevalg</v>
      </c>
      <c r="S2499" t="str">
        <f>VLOOKUP(F2499,Translations!$D$2:$F$13,3,FALSE)</f>
        <v>Ja</v>
      </c>
    </row>
    <row r="2500" spans="1:19" x14ac:dyDescent="0.2">
      <c r="A2500" s="3">
        <v>43968</v>
      </c>
      <c r="B2500" t="s">
        <v>136</v>
      </c>
      <c r="C2500" t="s">
        <v>176</v>
      </c>
      <c r="D2500">
        <v>173</v>
      </c>
      <c r="E2500">
        <v>1084</v>
      </c>
      <c r="F2500" t="str">
        <f t="shared" si="87"/>
        <v>01</v>
      </c>
      <c r="G2500" t="s">
        <v>513</v>
      </c>
      <c r="H2500">
        <v>1</v>
      </c>
      <c r="I2500" t="s">
        <v>6</v>
      </c>
      <c r="J2500" t="s">
        <v>5</v>
      </c>
      <c r="K2500" t="s">
        <v>6</v>
      </c>
      <c r="L2500">
        <v>1</v>
      </c>
      <c r="M2500" t="str">
        <f>VLOOKUP(E2500,Translations!$A$1:$B$7,2,FALSE)</f>
        <v>Hovedstaden</v>
      </c>
      <c r="N2500" t="str">
        <f>VLOOKUP(D2500,Translations!$I$2:$K$101,2,FALSE)</f>
        <v>Lyngby-Taarbæk</v>
      </c>
      <c r="O2500" t="str">
        <f>VLOOKUP(G2500,Translations!$M$2:$N$9,2,FALSE)</f>
        <v>[X2079] SARS-CoV-2 (RNA), Borger</v>
      </c>
      <c r="P2500" t="str">
        <f>VLOOKUP(F2500,Translations!$D$1:$F$13,2,FALSE)</f>
        <v>Ok</v>
      </c>
      <c r="Q2500" t="str">
        <f>VLOOKUP(F2500,Translations!$D$2:$G$13,4,FALSE)</f>
        <v>01 - Aktiv, bopæl i DK</v>
      </c>
      <c r="R2500" t="str">
        <f>VLOOKUP(H2500,Translations!$P$2:$Q$10,2,FALSE)</f>
        <v>1 - Selvstændigt sikret - med lægevalg</v>
      </c>
      <c r="S2500" t="str">
        <f>VLOOKUP(F2500,Translations!$D$2:$F$13,3,FALSE)</f>
        <v>Ja</v>
      </c>
    </row>
    <row r="2501" spans="1:19" x14ac:dyDescent="0.2">
      <c r="A2501" s="3">
        <v>43968</v>
      </c>
      <c r="B2501" t="s">
        <v>136</v>
      </c>
      <c r="C2501" t="s">
        <v>176</v>
      </c>
      <c r="D2501">
        <v>175</v>
      </c>
      <c r="E2501">
        <v>1084</v>
      </c>
      <c r="F2501" t="str">
        <f t="shared" si="87"/>
        <v>01</v>
      </c>
      <c r="G2501" t="s">
        <v>513</v>
      </c>
      <c r="H2501">
        <v>1</v>
      </c>
      <c r="I2501" t="s">
        <v>6</v>
      </c>
      <c r="J2501" t="s">
        <v>5</v>
      </c>
      <c r="K2501" t="s">
        <v>6</v>
      </c>
      <c r="L2501">
        <v>2</v>
      </c>
      <c r="M2501" t="str">
        <f>VLOOKUP(E2501,Translations!$A$1:$B$7,2,FALSE)</f>
        <v>Hovedstaden</v>
      </c>
      <c r="N2501" t="str">
        <f>VLOOKUP(D2501,Translations!$I$2:$K$101,2,FALSE)</f>
        <v>Rødovre</v>
      </c>
      <c r="O2501" t="str">
        <f>VLOOKUP(G2501,Translations!$M$2:$N$9,2,FALSE)</f>
        <v>[X2079] SARS-CoV-2 (RNA), Borger</v>
      </c>
      <c r="P2501" t="str">
        <f>VLOOKUP(F2501,Translations!$D$1:$F$13,2,FALSE)</f>
        <v>Ok</v>
      </c>
      <c r="Q2501" t="str">
        <f>VLOOKUP(F2501,Translations!$D$2:$G$13,4,FALSE)</f>
        <v>01 - Aktiv, bopæl i DK</v>
      </c>
      <c r="R2501" t="str">
        <f>VLOOKUP(H2501,Translations!$P$2:$Q$10,2,FALSE)</f>
        <v>1 - Selvstændigt sikret - med lægevalg</v>
      </c>
      <c r="S2501" t="str">
        <f>VLOOKUP(F2501,Translations!$D$2:$F$13,3,FALSE)</f>
        <v>Ja</v>
      </c>
    </row>
    <row r="2502" spans="1:19" x14ac:dyDescent="0.2">
      <c r="A2502" s="3">
        <v>43968</v>
      </c>
      <c r="B2502" t="s">
        <v>136</v>
      </c>
      <c r="C2502" t="s">
        <v>176</v>
      </c>
      <c r="D2502">
        <v>183</v>
      </c>
      <c r="E2502">
        <v>1084</v>
      </c>
      <c r="F2502" t="str">
        <f t="shared" si="87"/>
        <v>01</v>
      </c>
      <c r="G2502" t="s">
        <v>513</v>
      </c>
      <c r="H2502">
        <v>1</v>
      </c>
      <c r="I2502" t="s">
        <v>6</v>
      </c>
      <c r="J2502" t="s">
        <v>5</v>
      </c>
      <c r="K2502" t="s">
        <v>6</v>
      </c>
      <c r="L2502">
        <v>1</v>
      </c>
      <c r="M2502" t="str">
        <f>VLOOKUP(E2502,Translations!$A$1:$B$7,2,FALSE)</f>
        <v>Hovedstaden</v>
      </c>
      <c r="N2502" t="str">
        <f>VLOOKUP(D2502,Translations!$I$2:$K$101,2,FALSE)</f>
        <v>Ishøj</v>
      </c>
      <c r="O2502" t="str">
        <f>VLOOKUP(G2502,Translations!$M$2:$N$9,2,FALSE)</f>
        <v>[X2079] SARS-CoV-2 (RNA), Borger</v>
      </c>
      <c r="P2502" t="str">
        <f>VLOOKUP(F2502,Translations!$D$1:$F$13,2,FALSE)</f>
        <v>Ok</v>
      </c>
      <c r="Q2502" t="str">
        <f>VLOOKUP(F2502,Translations!$D$2:$G$13,4,FALSE)</f>
        <v>01 - Aktiv, bopæl i DK</v>
      </c>
      <c r="R2502" t="str">
        <f>VLOOKUP(H2502,Translations!$P$2:$Q$10,2,FALSE)</f>
        <v>1 - Selvstændigt sikret - med lægevalg</v>
      </c>
      <c r="S2502" t="str">
        <f>VLOOKUP(F2502,Translations!$D$2:$F$13,3,FALSE)</f>
        <v>Ja</v>
      </c>
    </row>
    <row r="2503" spans="1:19" x14ac:dyDescent="0.2">
      <c r="A2503" s="3">
        <v>43968</v>
      </c>
      <c r="B2503" t="s">
        <v>136</v>
      </c>
      <c r="C2503" t="s">
        <v>176</v>
      </c>
      <c r="D2503">
        <v>223</v>
      </c>
      <c r="E2503">
        <v>1084</v>
      </c>
      <c r="F2503" t="str">
        <f t="shared" si="87"/>
        <v>01</v>
      </c>
      <c r="G2503" t="s">
        <v>513</v>
      </c>
      <c r="H2503">
        <v>1</v>
      </c>
      <c r="I2503" t="s">
        <v>6</v>
      </c>
      <c r="J2503" t="s">
        <v>5</v>
      </c>
      <c r="K2503" t="s">
        <v>6</v>
      </c>
      <c r="L2503">
        <v>1</v>
      </c>
      <c r="M2503" t="str">
        <f>VLOOKUP(E2503,Translations!$A$1:$B$7,2,FALSE)</f>
        <v>Hovedstaden</v>
      </c>
      <c r="N2503" t="str">
        <f>VLOOKUP(D2503,Translations!$I$2:$K$101,2,FALSE)</f>
        <v>Hørsholm</v>
      </c>
      <c r="O2503" t="str">
        <f>VLOOKUP(G2503,Translations!$M$2:$N$9,2,FALSE)</f>
        <v>[X2079] SARS-CoV-2 (RNA), Borger</v>
      </c>
      <c r="P2503" t="str">
        <f>VLOOKUP(F2503,Translations!$D$1:$F$13,2,FALSE)</f>
        <v>Ok</v>
      </c>
      <c r="Q2503" t="str">
        <f>VLOOKUP(F2503,Translations!$D$2:$G$13,4,FALSE)</f>
        <v>01 - Aktiv, bopæl i DK</v>
      </c>
      <c r="R2503" t="str">
        <f>VLOOKUP(H2503,Translations!$P$2:$Q$10,2,FALSE)</f>
        <v>1 - Selvstændigt sikret - med lægevalg</v>
      </c>
      <c r="S2503" t="str">
        <f>VLOOKUP(F2503,Translations!$D$2:$F$13,3,FALSE)</f>
        <v>Ja</v>
      </c>
    </row>
    <row r="2504" spans="1:19" x14ac:dyDescent="0.2">
      <c r="A2504" s="3">
        <v>43968</v>
      </c>
      <c r="B2504" t="s">
        <v>136</v>
      </c>
      <c r="C2504" t="s">
        <v>176</v>
      </c>
      <c r="D2504">
        <v>230</v>
      </c>
      <c r="E2504">
        <v>1084</v>
      </c>
      <c r="F2504" t="str">
        <f t="shared" si="87"/>
        <v>01</v>
      </c>
      <c r="G2504" t="s">
        <v>513</v>
      </c>
      <c r="H2504">
        <v>1</v>
      </c>
      <c r="I2504" t="s">
        <v>6</v>
      </c>
      <c r="J2504" t="s">
        <v>5</v>
      </c>
      <c r="K2504" t="s">
        <v>6</v>
      </c>
      <c r="L2504">
        <v>1</v>
      </c>
      <c r="M2504" t="str">
        <f>VLOOKUP(E2504,Translations!$A$1:$B$7,2,FALSE)</f>
        <v>Hovedstaden</v>
      </c>
      <c r="N2504" t="str">
        <f>VLOOKUP(D2504,Translations!$I$2:$K$101,2,FALSE)</f>
        <v>Rudersdal</v>
      </c>
      <c r="O2504" t="str">
        <f>VLOOKUP(G2504,Translations!$M$2:$N$9,2,FALSE)</f>
        <v>[X2079] SARS-CoV-2 (RNA), Borger</v>
      </c>
      <c r="P2504" t="str">
        <f>VLOOKUP(F2504,Translations!$D$1:$F$13,2,FALSE)</f>
        <v>Ok</v>
      </c>
      <c r="Q2504" t="str">
        <f>VLOOKUP(F2504,Translations!$D$2:$G$13,4,FALSE)</f>
        <v>01 - Aktiv, bopæl i DK</v>
      </c>
      <c r="R2504" t="str">
        <f>VLOOKUP(H2504,Translations!$P$2:$Q$10,2,FALSE)</f>
        <v>1 - Selvstændigt sikret - med lægevalg</v>
      </c>
      <c r="S2504" t="str">
        <f>VLOOKUP(F2504,Translations!$D$2:$F$13,3,FALSE)</f>
        <v>Ja</v>
      </c>
    </row>
    <row r="2505" spans="1:19" x14ac:dyDescent="0.2">
      <c r="A2505" s="3">
        <v>43968</v>
      </c>
      <c r="B2505" t="s">
        <v>136</v>
      </c>
      <c r="C2505" t="s">
        <v>176</v>
      </c>
      <c r="D2505">
        <v>250</v>
      </c>
      <c r="E2505">
        <v>1084</v>
      </c>
      <c r="F2505" t="str">
        <f t="shared" si="87"/>
        <v>01</v>
      </c>
      <c r="G2505" t="s">
        <v>513</v>
      </c>
      <c r="H2505">
        <v>1</v>
      </c>
      <c r="I2505" t="s">
        <v>6</v>
      </c>
      <c r="J2505" t="s">
        <v>5</v>
      </c>
      <c r="K2505" t="s">
        <v>6</v>
      </c>
      <c r="L2505">
        <v>2</v>
      </c>
      <c r="M2505" t="str">
        <f>VLOOKUP(E2505,Translations!$A$1:$B$7,2,FALSE)</f>
        <v>Hovedstaden</v>
      </c>
      <c r="N2505" t="str">
        <f>VLOOKUP(D2505,Translations!$I$2:$K$101,2,FALSE)</f>
        <v>Frederikssund</v>
      </c>
      <c r="O2505" t="str">
        <f>VLOOKUP(G2505,Translations!$M$2:$N$9,2,FALSE)</f>
        <v>[X2079] SARS-CoV-2 (RNA), Borger</v>
      </c>
      <c r="P2505" t="str">
        <f>VLOOKUP(F2505,Translations!$D$1:$F$13,2,FALSE)</f>
        <v>Ok</v>
      </c>
      <c r="Q2505" t="str">
        <f>VLOOKUP(F2505,Translations!$D$2:$G$13,4,FALSE)</f>
        <v>01 - Aktiv, bopæl i DK</v>
      </c>
      <c r="R2505" t="str">
        <f>VLOOKUP(H2505,Translations!$P$2:$Q$10,2,FALSE)</f>
        <v>1 - Selvstændigt sikret - med lægevalg</v>
      </c>
      <c r="S2505" t="str">
        <f>VLOOKUP(F2505,Translations!$D$2:$F$13,3,FALSE)</f>
        <v>Ja</v>
      </c>
    </row>
    <row r="2506" spans="1:19" x14ac:dyDescent="0.2">
      <c r="A2506" s="3">
        <v>43968</v>
      </c>
      <c r="B2506" t="s">
        <v>136</v>
      </c>
      <c r="C2506" t="s">
        <v>176</v>
      </c>
      <c r="D2506">
        <v>253</v>
      </c>
      <c r="E2506">
        <v>1085</v>
      </c>
      <c r="F2506" t="str">
        <f t="shared" si="87"/>
        <v>01</v>
      </c>
      <c r="G2506" t="s">
        <v>513</v>
      </c>
      <c r="H2506">
        <v>1</v>
      </c>
      <c r="I2506" t="s">
        <v>6</v>
      </c>
      <c r="J2506" t="s">
        <v>5</v>
      </c>
      <c r="K2506" t="s">
        <v>6</v>
      </c>
      <c r="L2506">
        <v>3</v>
      </c>
      <c r="M2506" t="str">
        <f>VLOOKUP(E2506,Translations!$A$1:$B$7,2,FALSE)</f>
        <v>Sjælland</v>
      </c>
      <c r="N2506" t="str">
        <f>VLOOKUP(D2506,Translations!$I$2:$K$101,2,FALSE)</f>
        <v>Greve</v>
      </c>
      <c r="O2506" t="str">
        <f>VLOOKUP(G2506,Translations!$M$2:$N$9,2,FALSE)</f>
        <v>[X2079] SARS-CoV-2 (RNA), Borger</v>
      </c>
      <c r="P2506" t="str">
        <f>VLOOKUP(F2506,Translations!$D$1:$F$13,2,FALSE)</f>
        <v>Ok</v>
      </c>
      <c r="Q2506" t="str">
        <f>VLOOKUP(F2506,Translations!$D$2:$G$13,4,FALSE)</f>
        <v>01 - Aktiv, bopæl i DK</v>
      </c>
      <c r="R2506" t="str">
        <f>VLOOKUP(H2506,Translations!$P$2:$Q$10,2,FALSE)</f>
        <v>1 - Selvstændigt sikret - med lægevalg</v>
      </c>
      <c r="S2506" t="str">
        <f>VLOOKUP(F2506,Translations!$D$2:$F$13,3,FALSE)</f>
        <v>Ja</v>
      </c>
    </row>
    <row r="2507" spans="1:19" x14ac:dyDescent="0.2">
      <c r="A2507" s="3">
        <v>43968</v>
      </c>
      <c r="B2507" t="s">
        <v>136</v>
      </c>
      <c r="C2507" t="s">
        <v>176</v>
      </c>
      <c r="D2507">
        <v>561</v>
      </c>
      <c r="E2507">
        <v>1083</v>
      </c>
      <c r="F2507" t="str">
        <f t="shared" si="87"/>
        <v>01</v>
      </c>
      <c r="G2507" t="s">
        <v>513</v>
      </c>
      <c r="H2507">
        <v>1</v>
      </c>
      <c r="I2507" t="s">
        <v>6</v>
      </c>
      <c r="J2507" t="s">
        <v>5</v>
      </c>
      <c r="K2507" t="s">
        <v>6</v>
      </c>
      <c r="L2507">
        <v>2</v>
      </c>
      <c r="M2507" t="str">
        <f>VLOOKUP(E2507,Translations!$A$1:$B$7,2,FALSE)</f>
        <v>Syddanmark</v>
      </c>
      <c r="N2507" t="str">
        <f>VLOOKUP(D2507,Translations!$I$2:$K$101,2,FALSE)</f>
        <v>Esbjerg</v>
      </c>
      <c r="O2507" t="str">
        <f>VLOOKUP(G2507,Translations!$M$2:$N$9,2,FALSE)</f>
        <v>[X2079] SARS-CoV-2 (RNA), Borger</v>
      </c>
      <c r="P2507" t="str">
        <f>VLOOKUP(F2507,Translations!$D$1:$F$13,2,FALSE)</f>
        <v>Ok</v>
      </c>
      <c r="Q2507" t="str">
        <f>VLOOKUP(F2507,Translations!$D$2:$G$13,4,FALSE)</f>
        <v>01 - Aktiv, bopæl i DK</v>
      </c>
      <c r="R2507" t="str">
        <f>VLOOKUP(H2507,Translations!$P$2:$Q$10,2,FALSE)</f>
        <v>1 - Selvstændigt sikret - med lægevalg</v>
      </c>
      <c r="S2507" t="str">
        <f>VLOOKUP(F2507,Translations!$D$2:$F$13,3,FALSE)</f>
        <v>Ja</v>
      </c>
    </row>
    <row r="2508" spans="1:19" x14ac:dyDescent="0.2">
      <c r="A2508" s="3">
        <v>43968</v>
      </c>
      <c r="B2508" t="s">
        <v>136</v>
      </c>
      <c r="C2508" t="s">
        <v>176</v>
      </c>
      <c r="D2508">
        <v>621</v>
      </c>
      <c r="E2508">
        <v>1083</v>
      </c>
      <c r="F2508" t="str">
        <f t="shared" si="87"/>
        <v>01</v>
      </c>
      <c r="G2508" t="s">
        <v>513</v>
      </c>
      <c r="H2508">
        <v>1</v>
      </c>
      <c r="I2508" t="s">
        <v>6</v>
      </c>
      <c r="J2508" t="s">
        <v>5</v>
      </c>
      <c r="K2508" t="s">
        <v>6</v>
      </c>
      <c r="L2508">
        <v>1</v>
      </c>
      <c r="M2508" t="str">
        <f>VLOOKUP(E2508,Translations!$A$1:$B$7,2,FALSE)</f>
        <v>Syddanmark</v>
      </c>
      <c r="N2508" t="str">
        <f>VLOOKUP(D2508,Translations!$I$2:$K$101,2,FALSE)</f>
        <v>Kolding</v>
      </c>
      <c r="O2508" t="str">
        <f>VLOOKUP(G2508,Translations!$M$2:$N$9,2,FALSE)</f>
        <v>[X2079] SARS-CoV-2 (RNA), Borger</v>
      </c>
      <c r="P2508" t="str">
        <f>VLOOKUP(F2508,Translations!$D$1:$F$13,2,FALSE)</f>
        <v>Ok</v>
      </c>
      <c r="Q2508" t="str">
        <f>VLOOKUP(F2508,Translations!$D$2:$G$13,4,FALSE)</f>
        <v>01 - Aktiv, bopæl i DK</v>
      </c>
      <c r="R2508" t="str">
        <f>VLOOKUP(H2508,Translations!$P$2:$Q$10,2,FALSE)</f>
        <v>1 - Selvstændigt sikret - med lægevalg</v>
      </c>
      <c r="S2508" t="str">
        <f>VLOOKUP(F2508,Translations!$D$2:$F$13,3,FALSE)</f>
        <v>Ja</v>
      </c>
    </row>
    <row r="2509" spans="1:19" x14ac:dyDescent="0.2">
      <c r="A2509" s="3">
        <v>43968</v>
      </c>
      <c r="B2509" t="s">
        <v>136</v>
      </c>
      <c r="C2509" t="s">
        <v>176</v>
      </c>
      <c r="D2509">
        <v>751</v>
      </c>
      <c r="E2509">
        <v>1082</v>
      </c>
      <c r="F2509" t="str">
        <f t="shared" si="87"/>
        <v>01</v>
      </c>
      <c r="G2509" t="s">
        <v>513</v>
      </c>
      <c r="H2509">
        <v>1</v>
      </c>
      <c r="I2509" t="s">
        <v>6</v>
      </c>
      <c r="J2509" t="s">
        <v>5</v>
      </c>
      <c r="K2509" t="s">
        <v>6</v>
      </c>
      <c r="L2509">
        <v>1</v>
      </c>
      <c r="M2509" t="str">
        <f>VLOOKUP(E2509,Translations!$A$1:$B$7,2,FALSE)</f>
        <v>Midtjylland</v>
      </c>
      <c r="N2509" t="str">
        <f>VLOOKUP(D2509,Translations!$I$2:$K$101,2,FALSE)</f>
        <v>Aarhus</v>
      </c>
      <c r="O2509" t="str">
        <f>VLOOKUP(G2509,Translations!$M$2:$N$9,2,FALSE)</f>
        <v>[X2079] SARS-CoV-2 (RNA), Borger</v>
      </c>
      <c r="P2509" t="str">
        <f>VLOOKUP(F2509,Translations!$D$1:$F$13,2,FALSE)</f>
        <v>Ok</v>
      </c>
      <c r="Q2509" t="str">
        <f>VLOOKUP(F2509,Translations!$D$2:$G$13,4,FALSE)</f>
        <v>01 - Aktiv, bopæl i DK</v>
      </c>
      <c r="R2509" t="str">
        <f>VLOOKUP(H2509,Translations!$P$2:$Q$10,2,FALSE)</f>
        <v>1 - Selvstændigt sikret - med lægevalg</v>
      </c>
      <c r="S2509" t="str">
        <f>VLOOKUP(F2509,Translations!$D$2:$F$13,3,FALSE)</f>
        <v>Ja</v>
      </c>
    </row>
    <row r="2510" spans="1:19" x14ac:dyDescent="0.2">
      <c r="A2510" s="3">
        <v>43968</v>
      </c>
      <c r="B2510" t="s">
        <v>136</v>
      </c>
      <c r="C2510" t="s">
        <v>176</v>
      </c>
      <c r="D2510">
        <v>860</v>
      </c>
      <c r="E2510">
        <v>1081</v>
      </c>
      <c r="F2510" t="str">
        <f t="shared" si="87"/>
        <v>01</v>
      </c>
      <c r="G2510" t="s">
        <v>513</v>
      </c>
      <c r="H2510">
        <v>1</v>
      </c>
      <c r="I2510" t="s">
        <v>6</v>
      </c>
      <c r="J2510" t="s">
        <v>5</v>
      </c>
      <c r="K2510" t="s">
        <v>6</v>
      </c>
      <c r="L2510">
        <v>1</v>
      </c>
      <c r="M2510" t="str">
        <f>VLOOKUP(E2510,Translations!$A$1:$B$7,2,FALSE)</f>
        <v>Nordjylland</v>
      </c>
      <c r="N2510" t="str">
        <f>VLOOKUP(D2510,Translations!$I$2:$K$101,2,FALSE)</f>
        <v>Hjørring</v>
      </c>
      <c r="O2510" t="str">
        <f>VLOOKUP(G2510,Translations!$M$2:$N$9,2,FALSE)</f>
        <v>[X2079] SARS-CoV-2 (RNA), Borger</v>
      </c>
      <c r="P2510" t="str">
        <f>VLOOKUP(F2510,Translations!$D$1:$F$13,2,FALSE)</f>
        <v>Ok</v>
      </c>
      <c r="Q2510" t="str">
        <f>VLOOKUP(F2510,Translations!$D$2:$G$13,4,FALSE)</f>
        <v>01 - Aktiv, bopæl i DK</v>
      </c>
      <c r="R2510" t="str">
        <f>VLOOKUP(H2510,Translations!$P$2:$Q$10,2,FALSE)</f>
        <v>1 - Selvstændigt sikret - med lægevalg</v>
      </c>
      <c r="S2510" t="str">
        <f>VLOOKUP(F2510,Translations!$D$2:$F$13,3,FALSE)</f>
        <v>Ja</v>
      </c>
    </row>
    <row r="2511" spans="1:19" x14ac:dyDescent="0.2">
      <c r="A2511" s="3">
        <v>43968</v>
      </c>
      <c r="B2511" t="s">
        <v>137</v>
      </c>
      <c r="C2511" t="s">
        <v>176</v>
      </c>
      <c r="D2511">
        <v>0</v>
      </c>
      <c r="E2511">
        <v>0</v>
      </c>
      <c r="F2511" t="str">
        <f>"03"</f>
        <v>03</v>
      </c>
      <c r="G2511" t="s">
        <v>513</v>
      </c>
      <c r="H2511">
        <v>1</v>
      </c>
      <c r="I2511" t="s">
        <v>6</v>
      </c>
      <c r="J2511" t="s">
        <v>5</v>
      </c>
      <c r="K2511" t="s">
        <v>6</v>
      </c>
      <c r="L2511">
        <v>287</v>
      </c>
      <c r="M2511" t="str">
        <f>VLOOKUP(E2511,Translations!$A$1:$B$7,2,FALSE)</f>
        <v>Ukendt</v>
      </c>
      <c r="N2511" t="str">
        <f>VLOOKUP(D2511,Translations!$I$2:$K$101,2,FALSE)</f>
        <v>Ukendt</v>
      </c>
      <c r="O2511" t="str">
        <f>VLOOKUP(G2511,Translations!$M$2:$N$9,2,FALSE)</f>
        <v>[X2079] SARS-CoV-2 (RNA), Borger</v>
      </c>
      <c r="P2511" t="str">
        <f>VLOOKUP(F2511,Translations!$D$1:$F$13,2,FALSE)</f>
        <v>Ok</v>
      </c>
      <c r="Q2511" t="str">
        <f>VLOOKUP(F2511,Translations!$D$2:$G$13,4,FALSE)</f>
        <v>03 - Aktiv, speciel vejkode i DK</v>
      </c>
      <c r="R2511" t="str">
        <f>VLOOKUP(H2511,Translations!$P$2:$Q$10,2,FALSE)</f>
        <v>1 - Selvstændigt sikret - med lægevalg</v>
      </c>
      <c r="S2511" t="str">
        <f>VLOOKUP(F2511,Translations!$D$2:$F$13,3,FALSE)</f>
        <v>Ja</v>
      </c>
    </row>
    <row r="2512" spans="1:19" x14ac:dyDescent="0.2">
      <c r="A2512" s="3">
        <v>43968</v>
      </c>
      <c r="B2512" t="s">
        <v>137</v>
      </c>
      <c r="C2512" t="s">
        <v>176</v>
      </c>
      <c r="D2512">
        <v>0</v>
      </c>
      <c r="E2512">
        <v>0</v>
      </c>
      <c r="F2512" t="str">
        <f>"03"</f>
        <v>03</v>
      </c>
      <c r="G2512" t="s">
        <v>513</v>
      </c>
      <c r="H2512">
        <v>2</v>
      </c>
      <c r="I2512" t="s">
        <v>6</v>
      </c>
      <c r="J2512" t="s">
        <v>5</v>
      </c>
      <c r="K2512" t="s">
        <v>6</v>
      </c>
      <c r="L2512">
        <v>1</v>
      </c>
      <c r="M2512" t="str">
        <f>VLOOKUP(E2512,Translations!$A$1:$B$7,2,FALSE)</f>
        <v>Ukendt</v>
      </c>
      <c r="N2512" t="str">
        <f>VLOOKUP(D2512,Translations!$I$2:$K$101,2,FALSE)</f>
        <v>Ukendt</v>
      </c>
      <c r="O2512" t="str">
        <f>VLOOKUP(G2512,Translations!$M$2:$N$9,2,FALSE)</f>
        <v>[X2079] SARS-CoV-2 (RNA), Borger</v>
      </c>
      <c r="P2512" t="str">
        <f>VLOOKUP(F2512,Translations!$D$1:$F$13,2,FALSE)</f>
        <v>Ok</v>
      </c>
      <c r="Q2512" t="str">
        <f>VLOOKUP(F2512,Translations!$D$2:$G$13,4,FALSE)</f>
        <v>03 - Aktiv, speciel vejkode i DK</v>
      </c>
      <c r="R2512" t="str">
        <f>VLOOKUP(H2512,Translations!$P$2:$Q$10,2,FALSE)</f>
        <v>2 - Selvstændigt sikret - uden lægevalg</v>
      </c>
      <c r="S2512" t="str">
        <f>VLOOKUP(F2512,Translations!$D$2:$F$13,3,FALSE)</f>
        <v>Ja</v>
      </c>
    </row>
    <row r="2513" spans="1:19" x14ac:dyDescent="0.2">
      <c r="A2513" s="3">
        <v>43968</v>
      </c>
      <c r="B2513" t="s">
        <v>137</v>
      </c>
      <c r="C2513" t="s">
        <v>176</v>
      </c>
      <c r="D2513">
        <v>0</v>
      </c>
      <c r="E2513">
        <v>0</v>
      </c>
      <c r="F2513" t="str">
        <f>"03"</f>
        <v>03</v>
      </c>
      <c r="G2513" t="s">
        <v>513</v>
      </c>
      <c r="H2513">
        <v>4</v>
      </c>
      <c r="I2513" t="s">
        <v>6</v>
      </c>
      <c r="J2513" t="s">
        <v>5</v>
      </c>
      <c r="K2513" t="s">
        <v>6</v>
      </c>
      <c r="L2513">
        <v>13</v>
      </c>
      <c r="M2513" t="str">
        <f>VLOOKUP(E2513,Translations!$A$1:$B$7,2,FALSE)</f>
        <v>Ukendt</v>
      </c>
      <c r="N2513" t="str">
        <f>VLOOKUP(D2513,Translations!$I$2:$K$101,2,FALSE)</f>
        <v>Ukendt</v>
      </c>
      <c r="O2513" t="str">
        <f>VLOOKUP(G2513,Translations!$M$2:$N$9,2,FALSE)</f>
        <v>[X2079] SARS-CoV-2 (RNA), Borger</v>
      </c>
      <c r="P2513" t="str">
        <f>VLOOKUP(F2513,Translations!$D$1:$F$13,2,FALSE)</f>
        <v>Ok</v>
      </c>
      <c r="Q2513" t="str">
        <f>VLOOKUP(F2513,Translations!$D$2:$G$13,4,FALSE)</f>
        <v>03 - Aktiv, speciel vejkode i DK</v>
      </c>
      <c r="R2513" t="str">
        <f>VLOOKUP(H2513,Translations!$P$2:$Q$10,2,FALSE)</f>
        <v>4 - Optaget i fængselsvæsenet efter dom (+3 mdr.)</v>
      </c>
      <c r="S2513" t="str">
        <f>VLOOKUP(F2513,Translations!$D$2:$F$13,3,FALSE)</f>
        <v>Ja</v>
      </c>
    </row>
    <row r="2514" spans="1:19" x14ac:dyDescent="0.2">
      <c r="A2514" s="3">
        <v>43968</v>
      </c>
      <c r="B2514" t="s">
        <v>137</v>
      </c>
      <c r="C2514" t="s">
        <v>176</v>
      </c>
      <c r="D2514">
        <v>0</v>
      </c>
      <c r="E2514">
        <v>0</v>
      </c>
      <c r="F2514" t="str">
        <f>"03"</f>
        <v>03</v>
      </c>
      <c r="G2514" t="s">
        <v>513</v>
      </c>
      <c r="H2514">
        <v>7</v>
      </c>
      <c r="I2514" t="s">
        <v>6</v>
      </c>
      <c r="J2514" t="s">
        <v>5</v>
      </c>
      <c r="K2514" t="s">
        <v>6</v>
      </c>
      <c r="L2514">
        <v>2</v>
      </c>
      <c r="M2514" t="str">
        <f>VLOOKUP(E2514,Translations!$A$1:$B$7,2,FALSE)</f>
        <v>Ukendt</v>
      </c>
      <c r="N2514" t="str">
        <f>VLOOKUP(D2514,Translations!$I$2:$K$101,2,FALSE)</f>
        <v>Ukendt</v>
      </c>
      <c r="O2514" t="str">
        <f>VLOOKUP(G2514,Translations!$M$2:$N$9,2,FALSE)</f>
        <v>[X2079] SARS-CoV-2 (RNA), Borger</v>
      </c>
      <c r="P2514" t="str">
        <f>VLOOKUP(F2514,Translations!$D$1:$F$13,2,FALSE)</f>
        <v>Ok</v>
      </c>
      <c r="Q2514" t="str">
        <f>VLOOKUP(F2514,Translations!$D$2:$G$13,4,FALSE)</f>
        <v>03 - Aktiv, speciel vejkode i DK</v>
      </c>
      <c r="R2514" t="str">
        <f>VLOOKUP(H2514,Translations!$P$2:$Q$10,2,FALSE)</f>
        <v>7 - Bopæl i udlandet</v>
      </c>
      <c r="S2514" t="str">
        <f>VLOOKUP(F2514,Translations!$D$2:$F$13,3,FALSE)</f>
        <v>Ja</v>
      </c>
    </row>
    <row r="2515" spans="1:19" x14ac:dyDescent="0.2">
      <c r="A2515" s="3">
        <v>43968</v>
      </c>
      <c r="B2515" t="s">
        <v>137</v>
      </c>
      <c r="C2515" t="s">
        <v>176</v>
      </c>
      <c r="D2515">
        <v>0</v>
      </c>
      <c r="E2515">
        <v>0</v>
      </c>
      <c r="F2515" t="str">
        <f>"03"</f>
        <v>03</v>
      </c>
      <c r="G2515" t="s">
        <v>513</v>
      </c>
      <c r="H2515">
        <v>8</v>
      </c>
      <c r="I2515" t="s">
        <v>6</v>
      </c>
      <c r="J2515" t="s">
        <v>5</v>
      </c>
      <c r="K2515" t="s">
        <v>6</v>
      </c>
      <c r="L2515">
        <v>3</v>
      </c>
      <c r="M2515" t="str">
        <f>VLOOKUP(E2515,Translations!$A$1:$B$7,2,FALSE)</f>
        <v>Ukendt</v>
      </c>
      <c r="N2515" t="str">
        <f>VLOOKUP(D2515,Translations!$I$2:$K$101,2,FALSE)</f>
        <v>Ukendt</v>
      </c>
      <c r="O2515" t="str">
        <f>VLOOKUP(G2515,Translations!$M$2:$N$9,2,FALSE)</f>
        <v>[X2079] SARS-CoV-2 (RNA), Borger</v>
      </c>
      <c r="P2515" t="str">
        <f>VLOOKUP(F2515,Translations!$D$1:$F$13,2,FALSE)</f>
        <v>Ok</v>
      </c>
      <c r="Q2515" t="str">
        <f>VLOOKUP(F2515,Translations!$D$2:$G$13,4,FALSE)</f>
        <v>03 - Aktiv, speciel vejkode i DK</v>
      </c>
      <c r="R2515" t="str">
        <f>VLOOKUP(H2515,Translations!$P$2:$Q$10,2,FALSE)</f>
        <v>8 - Afgangsført (fraflyttet, ihjelslagen, dobbelt CPR, forsvundet eller omnummereret)</v>
      </c>
      <c r="S2515" t="str">
        <f>VLOOKUP(F2515,Translations!$D$2:$F$13,3,FALSE)</f>
        <v>Ja</v>
      </c>
    </row>
    <row r="2516" spans="1:19" x14ac:dyDescent="0.2">
      <c r="A2516" s="3">
        <v>43968</v>
      </c>
      <c r="B2516" t="s">
        <v>137</v>
      </c>
      <c r="C2516" t="s">
        <v>176</v>
      </c>
      <c r="D2516">
        <v>0</v>
      </c>
      <c r="E2516">
        <v>0</v>
      </c>
      <c r="F2516" t="str">
        <f>"30"</f>
        <v>30</v>
      </c>
      <c r="G2516" t="s">
        <v>513</v>
      </c>
      <c r="H2516">
        <v>1</v>
      </c>
      <c r="I2516" t="s">
        <v>6</v>
      </c>
      <c r="J2516" t="s">
        <v>5</v>
      </c>
      <c r="K2516" t="s">
        <v>6</v>
      </c>
      <c r="L2516">
        <v>1</v>
      </c>
      <c r="M2516" t="str">
        <f>VLOOKUP(E2516,Translations!$A$1:$B$7,2,FALSE)</f>
        <v>Ukendt</v>
      </c>
      <c r="N2516" t="str">
        <f>VLOOKUP(D2516,Translations!$I$2:$K$101,2,FALSE)</f>
        <v>Ukendt</v>
      </c>
      <c r="O2516" t="str">
        <f>VLOOKUP(G2516,Translations!$M$2:$N$9,2,FALSE)</f>
        <v>[X2079] SARS-CoV-2 (RNA), Borger</v>
      </c>
      <c r="P2516" t="str">
        <f>VLOOKUP(F2516,Translations!$D$1:$F$13,2,FALSE)</f>
        <v>Annulleret</v>
      </c>
      <c r="Q2516" t="str">
        <f>VLOOKUP(F2516,Translations!$D$2:$G$13,4,FALSE)</f>
        <v>30 - Inaktiv, annulleret CPR</v>
      </c>
      <c r="R2516" t="str">
        <f>VLOOKUP(H2516,Translations!$P$2:$Q$10,2,FALSE)</f>
        <v>1 - Selvstændigt sikret - med lægevalg</v>
      </c>
      <c r="S2516" t="str">
        <f>VLOOKUP(F2516,Translations!$D$2:$F$13,3,FALSE)</f>
        <v>Nej</v>
      </c>
    </row>
    <row r="2517" spans="1:19" x14ac:dyDescent="0.2">
      <c r="A2517" s="3">
        <v>43968</v>
      </c>
      <c r="B2517" t="s">
        <v>137</v>
      </c>
      <c r="C2517" t="s">
        <v>176</v>
      </c>
      <c r="D2517">
        <v>0</v>
      </c>
      <c r="E2517">
        <v>0</v>
      </c>
      <c r="F2517" t="str">
        <f>"80"</f>
        <v>80</v>
      </c>
      <c r="G2517" t="s">
        <v>513</v>
      </c>
      <c r="H2517">
        <v>7</v>
      </c>
      <c r="I2517" t="s">
        <v>6</v>
      </c>
      <c r="J2517" t="s">
        <v>5</v>
      </c>
      <c r="K2517" t="s">
        <v>6</v>
      </c>
      <c r="L2517">
        <v>5</v>
      </c>
      <c r="M2517" t="str">
        <f>VLOOKUP(E2517,Translations!$A$1:$B$7,2,FALSE)</f>
        <v>Ukendt</v>
      </c>
      <c r="N2517" t="str">
        <f>VLOOKUP(D2517,Translations!$I$2:$K$101,2,FALSE)</f>
        <v>Ukendt</v>
      </c>
      <c r="O2517" t="str">
        <f>VLOOKUP(G2517,Translations!$M$2:$N$9,2,FALSE)</f>
        <v>[X2079] SARS-CoV-2 (RNA), Borger</v>
      </c>
      <c r="P2517" t="str">
        <f>VLOOKUP(F2517,Translations!$D$1:$F$13,2,FALSE)</f>
        <v>Ok</v>
      </c>
      <c r="Q2517" t="str">
        <f>VLOOKUP(F2517,Translations!$D$2:$G$13,4,FALSE)</f>
        <v>80 - Inaktiv, udrejst</v>
      </c>
      <c r="R2517" t="str">
        <f>VLOOKUP(H2517,Translations!$P$2:$Q$10,2,FALSE)</f>
        <v>7 - Bopæl i udlandet</v>
      </c>
      <c r="S2517" t="str">
        <f>VLOOKUP(F2517,Translations!$D$2:$F$13,3,FALSE)</f>
        <v>Ja</v>
      </c>
    </row>
    <row r="2518" spans="1:19" x14ac:dyDescent="0.2">
      <c r="A2518" s="3">
        <v>43968</v>
      </c>
      <c r="B2518" t="s">
        <v>137</v>
      </c>
      <c r="C2518" t="s">
        <v>176</v>
      </c>
      <c r="D2518">
        <v>101</v>
      </c>
      <c r="E2518">
        <v>1084</v>
      </c>
      <c r="F2518" t="str">
        <f t="shared" ref="F2518:F2541" si="88">"01"</f>
        <v>01</v>
      </c>
      <c r="G2518" t="s">
        <v>513</v>
      </c>
      <c r="H2518">
        <v>0</v>
      </c>
      <c r="I2518" t="s">
        <v>6</v>
      </c>
      <c r="J2518" t="s">
        <v>5</v>
      </c>
      <c r="K2518" t="s">
        <v>6</v>
      </c>
      <c r="L2518">
        <v>5</v>
      </c>
      <c r="M2518" t="str">
        <f>VLOOKUP(E2518,Translations!$A$1:$B$7,2,FALSE)</f>
        <v>Hovedstaden</v>
      </c>
      <c r="N2518" t="str">
        <f>VLOOKUP(D2518,Translations!$I$2:$K$101,2,FALSE)</f>
        <v>København</v>
      </c>
      <c r="O2518" t="str">
        <f>VLOOKUP(G2518,Translations!$M$2:$N$9,2,FALSE)</f>
        <v>[X2079] SARS-CoV-2 (RNA), Borger</v>
      </c>
      <c r="P2518" t="str">
        <f>VLOOKUP(F2518,Translations!$D$1:$F$13,2,FALSE)</f>
        <v>Ok</v>
      </c>
      <c r="Q2518" t="str">
        <f>VLOOKUP(F2518,Translations!$D$2:$G$13,4,FALSE)</f>
        <v>01 - Aktiv, bopæl i DK</v>
      </c>
      <c r="R2518" t="str">
        <f>VLOOKUP(H2518,Translations!$P$2:$Q$10,2,FALSE)</f>
        <v>0 - Ukendt / Ej fundet</v>
      </c>
      <c r="S2518" t="str">
        <f>VLOOKUP(F2518,Translations!$D$2:$F$13,3,FALSE)</f>
        <v>Ja</v>
      </c>
    </row>
    <row r="2519" spans="1:19" x14ac:dyDescent="0.2">
      <c r="A2519" s="3">
        <v>43968</v>
      </c>
      <c r="B2519" t="s">
        <v>137</v>
      </c>
      <c r="C2519" t="s">
        <v>176</v>
      </c>
      <c r="D2519">
        <v>101</v>
      </c>
      <c r="E2519">
        <v>1084</v>
      </c>
      <c r="F2519" t="str">
        <f t="shared" si="88"/>
        <v>01</v>
      </c>
      <c r="G2519" t="s">
        <v>513</v>
      </c>
      <c r="H2519">
        <v>1</v>
      </c>
      <c r="I2519" t="s">
        <v>6</v>
      </c>
      <c r="J2519" t="s">
        <v>5</v>
      </c>
      <c r="K2519" t="s">
        <v>6</v>
      </c>
      <c r="L2519">
        <v>42922</v>
      </c>
      <c r="M2519" t="str">
        <f>VLOOKUP(E2519,Translations!$A$1:$B$7,2,FALSE)</f>
        <v>Hovedstaden</v>
      </c>
      <c r="N2519" t="str">
        <f>VLOOKUP(D2519,Translations!$I$2:$K$101,2,FALSE)</f>
        <v>København</v>
      </c>
      <c r="O2519" t="str">
        <f>VLOOKUP(G2519,Translations!$M$2:$N$9,2,FALSE)</f>
        <v>[X2079] SARS-CoV-2 (RNA), Borger</v>
      </c>
      <c r="P2519" t="str">
        <f>VLOOKUP(F2519,Translations!$D$1:$F$13,2,FALSE)</f>
        <v>Ok</v>
      </c>
      <c r="Q2519" t="str">
        <f>VLOOKUP(F2519,Translations!$D$2:$G$13,4,FALSE)</f>
        <v>01 - Aktiv, bopæl i DK</v>
      </c>
      <c r="R2519" t="str">
        <f>VLOOKUP(H2519,Translations!$P$2:$Q$10,2,FALSE)</f>
        <v>1 - Selvstændigt sikret - med lægevalg</v>
      </c>
      <c r="S2519" t="str">
        <f>VLOOKUP(F2519,Translations!$D$2:$F$13,3,FALSE)</f>
        <v>Ja</v>
      </c>
    </row>
    <row r="2520" spans="1:19" x14ac:dyDescent="0.2">
      <c r="A2520" s="3">
        <v>43968</v>
      </c>
      <c r="B2520" t="s">
        <v>137</v>
      </c>
      <c r="C2520" t="s">
        <v>176</v>
      </c>
      <c r="D2520">
        <v>101</v>
      </c>
      <c r="E2520">
        <v>1084</v>
      </c>
      <c r="F2520" t="str">
        <f t="shared" si="88"/>
        <v>01</v>
      </c>
      <c r="G2520" t="s">
        <v>513</v>
      </c>
      <c r="H2520">
        <v>2</v>
      </c>
      <c r="I2520" t="s">
        <v>6</v>
      </c>
      <c r="J2520" t="s">
        <v>5</v>
      </c>
      <c r="K2520" t="s">
        <v>6</v>
      </c>
      <c r="L2520">
        <v>60</v>
      </c>
      <c r="M2520" t="str">
        <f>VLOOKUP(E2520,Translations!$A$1:$B$7,2,FALSE)</f>
        <v>Hovedstaden</v>
      </c>
      <c r="N2520" t="str">
        <f>VLOOKUP(D2520,Translations!$I$2:$K$101,2,FALSE)</f>
        <v>København</v>
      </c>
      <c r="O2520" t="str">
        <f>VLOOKUP(G2520,Translations!$M$2:$N$9,2,FALSE)</f>
        <v>[X2079] SARS-CoV-2 (RNA), Borger</v>
      </c>
      <c r="P2520" t="str">
        <f>VLOOKUP(F2520,Translations!$D$1:$F$13,2,FALSE)</f>
        <v>Ok</v>
      </c>
      <c r="Q2520" t="str">
        <f>VLOOKUP(F2520,Translations!$D$2:$G$13,4,FALSE)</f>
        <v>01 - Aktiv, bopæl i DK</v>
      </c>
      <c r="R2520" t="str">
        <f>VLOOKUP(H2520,Translations!$P$2:$Q$10,2,FALSE)</f>
        <v>2 - Selvstændigt sikret - uden lægevalg</v>
      </c>
      <c r="S2520" t="str">
        <f>VLOOKUP(F2520,Translations!$D$2:$F$13,3,FALSE)</f>
        <v>Ja</v>
      </c>
    </row>
    <row r="2521" spans="1:19" x14ac:dyDescent="0.2">
      <c r="A2521" s="3">
        <v>43968</v>
      </c>
      <c r="B2521" t="s">
        <v>137</v>
      </c>
      <c r="C2521" t="s">
        <v>176</v>
      </c>
      <c r="D2521">
        <v>101</v>
      </c>
      <c r="E2521">
        <v>1084</v>
      </c>
      <c r="F2521" t="str">
        <f t="shared" si="88"/>
        <v>01</v>
      </c>
      <c r="G2521" t="s">
        <v>513</v>
      </c>
      <c r="H2521">
        <v>4</v>
      </c>
      <c r="I2521" t="s">
        <v>6</v>
      </c>
      <c r="J2521" t="s">
        <v>5</v>
      </c>
      <c r="K2521" t="s">
        <v>6</v>
      </c>
      <c r="L2521">
        <v>21</v>
      </c>
      <c r="M2521" t="str">
        <f>VLOOKUP(E2521,Translations!$A$1:$B$7,2,FALSE)</f>
        <v>Hovedstaden</v>
      </c>
      <c r="N2521" t="str">
        <f>VLOOKUP(D2521,Translations!$I$2:$K$101,2,FALSE)</f>
        <v>København</v>
      </c>
      <c r="O2521" t="str">
        <f>VLOOKUP(G2521,Translations!$M$2:$N$9,2,FALSE)</f>
        <v>[X2079] SARS-CoV-2 (RNA), Borger</v>
      </c>
      <c r="P2521" t="str">
        <f>VLOOKUP(F2521,Translations!$D$1:$F$13,2,FALSE)</f>
        <v>Ok</v>
      </c>
      <c r="Q2521" t="str">
        <f>VLOOKUP(F2521,Translations!$D$2:$G$13,4,FALSE)</f>
        <v>01 - Aktiv, bopæl i DK</v>
      </c>
      <c r="R2521" t="str">
        <f>VLOOKUP(H2521,Translations!$P$2:$Q$10,2,FALSE)</f>
        <v>4 - Optaget i fængselsvæsenet efter dom (+3 mdr.)</v>
      </c>
      <c r="S2521" t="str">
        <f>VLOOKUP(F2521,Translations!$D$2:$F$13,3,FALSE)</f>
        <v>Ja</v>
      </c>
    </row>
    <row r="2522" spans="1:19" x14ac:dyDescent="0.2">
      <c r="A2522" s="3">
        <v>43968</v>
      </c>
      <c r="B2522" t="s">
        <v>137</v>
      </c>
      <c r="C2522" t="s">
        <v>176</v>
      </c>
      <c r="D2522">
        <v>101</v>
      </c>
      <c r="E2522">
        <v>1084</v>
      </c>
      <c r="F2522" t="str">
        <f t="shared" si="88"/>
        <v>01</v>
      </c>
      <c r="G2522" t="s">
        <v>513</v>
      </c>
      <c r="H2522">
        <v>5</v>
      </c>
      <c r="I2522" t="s">
        <v>6</v>
      </c>
      <c r="J2522" t="s">
        <v>5</v>
      </c>
      <c r="K2522" t="s">
        <v>6</v>
      </c>
      <c r="L2522">
        <v>72</v>
      </c>
      <c r="M2522" t="str">
        <f>VLOOKUP(E2522,Translations!$A$1:$B$7,2,FALSE)</f>
        <v>Hovedstaden</v>
      </c>
      <c r="N2522" t="str">
        <f>VLOOKUP(D2522,Translations!$I$2:$K$101,2,FALSE)</f>
        <v>København</v>
      </c>
      <c r="O2522" t="str">
        <f>VLOOKUP(G2522,Translations!$M$2:$N$9,2,FALSE)</f>
        <v>[X2079] SARS-CoV-2 (RNA), Borger</v>
      </c>
      <c r="P2522" t="str">
        <f>VLOOKUP(F2522,Translations!$D$1:$F$13,2,FALSE)</f>
        <v>Ok</v>
      </c>
      <c r="Q2522" t="str">
        <f>VLOOKUP(F2522,Translations!$D$2:$G$13,4,FALSE)</f>
        <v>01 - Aktiv, bopæl i DK</v>
      </c>
      <c r="R2522" t="str">
        <f>VLOOKUP(H2522,Translations!$P$2:$Q$10,2,FALSE)</f>
        <v>5 - Værnepligtig (+3 mdr.)</v>
      </c>
      <c r="S2522" t="str">
        <f>VLOOKUP(F2522,Translations!$D$2:$F$13,3,FALSE)</f>
        <v>Ja</v>
      </c>
    </row>
    <row r="2523" spans="1:19" x14ac:dyDescent="0.2">
      <c r="A2523" s="3">
        <v>43968</v>
      </c>
      <c r="B2523" t="s">
        <v>137</v>
      </c>
      <c r="C2523" t="s">
        <v>176</v>
      </c>
      <c r="D2523">
        <v>101</v>
      </c>
      <c r="E2523">
        <v>1084</v>
      </c>
      <c r="F2523" t="str">
        <f t="shared" si="88"/>
        <v>01</v>
      </c>
      <c r="G2523" t="s">
        <v>513</v>
      </c>
      <c r="H2523">
        <v>7</v>
      </c>
      <c r="I2523" t="s">
        <v>6</v>
      </c>
      <c r="J2523" t="s">
        <v>5</v>
      </c>
      <c r="K2523" t="s">
        <v>6</v>
      </c>
      <c r="L2523">
        <v>2</v>
      </c>
      <c r="M2523" t="str">
        <f>VLOOKUP(E2523,Translations!$A$1:$B$7,2,FALSE)</f>
        <v>Hovedstaden</v>
      </c>
      <c r="N2523" t="str">
        <f>VLOOKUP(D2523,Translations!$I$2:$K$101,2,FALSE)</f>
        <v>København</v>
      </c>
      <c r="O2523" t="str">
        <f>VLOOKUP(G2523,Translations!$M$2:$N$9,2,FALSE)</f>
        <v>[X2079] SARS-CoV-2 (RNA), Borger</v>
      </c>
      <c r="P2523" t="str">
        <f>VLOOKUP(F2523,Translations!$D$1:$F$13,2,FALSE)</f>
        <v>Ok</v>
      </c>
      <c r="Q2523" t="str">
        <f>VLOOKUP(F2523,Translations!$D$2:$G$13,4,FALSE)</f>
        <v>01 - Aktiv, bopæl i DK</v>
      </c>
      <c r="R2523" t="str">
        <f>VLOOKUP(H2523,Translations!$P$2:$Q$10,2,FALSE)</f>
        <v>7 - Bopæl i udlandet</v>
      </c>
      <c r="S2523" t="str">
        <f>VLOOKUP(F2523,Translations!$D$2:$F$13,3,FALSE)</f>
        <v>Ja</v>
      </c>
    </row>
    <row r="2524" spans="1:19" x14ac:dyDescent="0.2">
      <c r="A2524" s="3">
        <v>43968</v>
      </c>
      <c r="B2524" t="s">
        <v>137</v>
      </c>
      <c r="C2524" t="s">
        <v>176</v>
      </c>
      <c r="D2524">
        <v>101</v>
      </c>
      <c r="E2524">
        <v>1084</v>
      </c>
      <c r="F2524" t="str">
        <f t="shared" si="88"/>
        <v>01</v>
      </c>
      <c r="G2524" t="s">
        <v>513</v>
      </c>
      <c r="H2524">
        <v>8</v>
      </c>
      <c r="I2524" t="s">
        <v>6</v>
      </c>
      <c r="J2524" t="s">
        <v>5</v>
      </c>
      <c r="K2524" t="s">
        <v>6</v>
      </c>
      <c r="L2524">
        <v>1</v>
      </c>
      <c r="M2524" t="str">
        <f>VLOOKUP(E2524,Translations!$A$1:$B$7,2,FALSE)</f>
        <v>Hovedstaden</v>
      </c>
      <c r="N2524" t="str">
        <f>VLOOKUP(D2524,Translations!$I$2:$K$101,2,FALSE)</f>
        <v>København</v>
      </c>
      <c r="O2524" t="str">
        <f>VLOOKUP(G2524,Translations!$M$2:$N$9,2,FALSE)</f>
        <v>[X2079] SARS-CoV-2 (RNA), Borger</v>
      </c>
      <c r="P2524" t="str">
        <f>VLOOKUP(F2524,Translations!$D$1:$F$13,2,FALSE)</f>
        <v>Ok</v>
      </c>
      <c r="Q2524" t="str">
        <f>VLOOKUP(F2524,Translations!$D$2:$G$13,4,FALSE)</f>
        <v>01 - Aktiv, bopæl i DK</v>
      </c>
      <c r="R2524" t="str">
        <f>VLOOKUP(H2524,Translations!$P$2:$Q$10,2,FALSE)</f>
        <v>8 - Afgangsført (fraflyttet, ihjelslagen, dobbelt CPR, forsvundet eller omnummereret)</v>
      </c>
      <c r="S2524" t="str">
        <f>VLOOKUP(F2524,Translations!$D$2:$F$13,3,FALSE)</f>
        <v>Ja</v>
      </c>
    </row>
    <row r="2525" spans="1:19" x14ac:dyDescent="0.2">
      <c r="A2525" s="3">
        <v>43968</v>
      </c>
      <c r="B2525" t="s">
        <v>137</v>
      </c>
      <c r="C2525" t="s">
        <v>176</v>
      </c>
      <c r="D2525">
        <v>147</v>
      </c>
      <c r="E2525">
        <v>1084</v>
      </c>
      <c r="F2525" t="str">
        <f t="shared" si="88"/>
        <v>01</v>
      </c>
      <c r="G2525" t="s">
        <v>513</v>
      </c>
      <c r="H2525">
        <v>1</v>
      </c>
      <c r="I2525" t="s">
        <v>6</v>
      </c>
      <c r="J2525" t="s">
        <v>5</v>
      </c>
      <c r="K2525" t="s">
        <v>6</v>
      </c>
      <c r="L2525">
        <v>6558</v>
      </c>
      <c r="M2525" t="str">
        <f>VLOOKUP(E2525,Translations!$A$1:$B$7,2,FALSE)</f>
        <v>Hovedstaden</v>
      </c>
      <c r="N2525" t="str">
        <f>VLOOKUP(D2525,Translations!$I$2:$K$101,2,FALSE)</f>
        <v>Frederiksberg</v>
      </c>
      <c r="O2525" t="str">
        <f>VLOOKUP(G2525,Translations!$M$2:$N$9,2,FALSE)</f>
        <v>[X2079] SARS-CoV-2 (RNA), Borger</v>
      </c>
      <c r="P2525" t="str">
        <f>VLOOKUP(F2525,Translations!$D$1:$F$13,2,FALSE)</f>
        <v>Ok</v>
      </c>
      <c r="Q2525" t="str">
        <f>VLOOKUP(F2525,Translations!$D$2:$G$13,4,FALSE)</f>
        <v>01 - Aktiv, bopæl i DK</v>
      </c>
      <c r="R2525" t="str">
        <f>VLOOKUP(H2525,Translations!$P$2:$Q$10,2,FALSE)</f>
        <v>1 - Selvstændigt sikret - med lægevalg</v>
      </c>
      <c r="S2525" t="str">
        <f>VLOOKUP(F2525,Translations!$D$2:$F$13,3,FALSE)</f>
        <v>Ja</v>
      </c>
    </row>
    <row r="2526" spans="1:19" x14ac:dyDescent="0.2">
      <c r="A2526" s="3">
        <v>43968</v>
      </c>
      <c r="B2526" t="s">
        <v>137</v>
      </c>
      <c r="C2526" t="s">
        <v>176</v>
      </c>
      <c r="D2526">
        <v>147</v>
      </c>
      <c r="E2526">
        <v>1084</v>
      </c>
      <c r="F2526" t="str">
        <f t="shared" si="88"/>
        <v>01</v>
      </c>
      <c r="G2526" t="s">
        <v>513</v>
      </c>
      <c r="H2526">
        <v>2</v>
      </c>
      <c r="I2526" t="s">
        <v>6</v>
      </c>
      <c r="J2526" t="s">
        <v>5</v>
      </c>
      <c r="K2526" t="s">
        <v>6</v>
      </c>
      <c r="L2526">
        <v>15</v>
      </c>
      <c r="M2526" t="str">
        <f>VLOOKUP(E2526,Translations!$A$1:$B$7,2,FALSE)</f>
        <v>Hovedstaden</v>
      </c>
      <c r="N2526" t="str">
        <f>VLOOKUP(D2526,Translations!$I$2:$K$101,2,FALSE)</f>
        <v>Frederiksberg</v>
      </c>
      <c r="O2526" t="str">
        <f>VLOOKUP(G2526,Translations!$M$2:$N$9,2,FALSE)</f>
        <v>[X2079] SARS-CoV-2 (RNA), Borger</v>
      </c>
      <c r="P2526" t="str">
        <f>VLOOKUP(F2526,Translations!$D$1:$F$13,2,FALSE)</f>
        <v>Ok</v>
      </c>
      <c r="Q2526" t="str">
        <f>VLOOKUP(F2526,Translations!$D$2:$G$13,4,FALSE)</f>
        <v>01 - Aktiv, bopæl i DK</v>
      </c>
      <c r="R2526" t="str">
        <f>VLOOKUP(H2526,Translations!$P$2:$Q$10,2,FALSE)</f>
        <v>2 - Selvstændigt sikret - uden lægevalg</v>
      </c>
      <c r="S2526" t="str">
        <f>VLOOKUP(F2526,Translations!$D$2:$F$13,3,FALSE)</f>
        <v>Ja</v>
      </c>
    </row>
    <row r="2527" spans="1:19" x14ac:dyDescent="0.2">
      <c r="A2527" s="3">
        <v>43968</v>
      </c>
      <c r="B2527" t="s">
        <v>137</v>
      </c>
      <c r="C2527" t="s">
        <v>176</v>
      </c>
      <c r="D2527">
        <v>147</v>
      </c>
      <c r="E2527">
        <v>1084</v>
      </c>
      <c r="F2527" t="str">
        <f t="shared" si="88"/>
        <v>01</v>
      </c>
      <c r="G2527" t="s">
        <v>513</v>
      </c>
      <c r="H2527">
        <v>4</v>
      </c>
      <c r="I2527" t="s">
        <v>6</v>
      </c>
      <c r="J2527" t="s">
        <v>5</v>
      </c>
      <c r="K2527" t="s">
        <v>6</v>
      </c>
      <c r="L2527">
        <v>5</v>
      </c>
      <c r="M2527" t="str">
        <f>VLOOKUP(E2527,Translations!$A$1:$B$7,2,FALSE)</f>
        <v>Hovedstaden</v>
      </c>
      <c r="N2527" t="str">
        <f>VLOOKUP(D2527,Translations!$I$2:$K$101,2,FALSE)</f>
        <v>Frederiksberg</v>
      </c>
      <c r="O2527" t="str">
        <f>VLOOKUP(G2527,Translations!$M$2:$N$9,2,FALSE)</f>
        <v>[X2079] SARS-CoV-2 (RNA), Borger</v>
      </c>
      <c r="P2527" t="str">
        <f>VLOOKUP(F2527,Translations!$D$1:$F$13,2,FALSE)</f>
        <v>Ok</v>
      </c>
      <c r="Q2527" t="str">
        <f>VLOOKUP(F2527,Translations!$D$2:$G$13,4,FALSE)</f>
        <v>01 - Aktiv, bopæl i DK</v>
      </c>
      <c r="R2527" t="str">
        <f>VLOOKUP(H2527,Translations!$P$2:$Q$10,2,FALSE)</f>
        <v>4 - Optaget i fængselsvæsenet efter dom (+3 mdr.)</v>
      </c>
      <c r="S2527" t="str">
        <f>VLOOKUP(F2527,Translations!$D$2:$F$13,3,FALSE)</f>
        <v>Ja</v>
      </c>
    </row>
    <row r="2528" spans="1:19" x14ac:dyDescent="0.2">
      <c r="A2528" s="3">
        <v>43968</v>
      </c>
      <c r="B2528" t="s">
        <v>137</v>
      </c>
      <c r="C2528" t="s">
        <v>176</v>
      </c>
      <c r="D2528">
        <v>147</v>
      </c>
      <c r="E2528">
        <v>1084</v>
      </c>
      <c r="F2528" t="str">
        <f t="shared" si="88"/>
        <v>01</v>
      </c>
      <c r="G2528" t="s">
        <v>513</v>
      </c>
      <c r="H2528">
        <v>5</v>
      </c>
      <c r="I2528" t="s">
        <v>6</v>
      </c>
      <c r="J2528" t="s">
        <v>5</v>
      </c>
      <c r="K2528" t="s">
        <v>6</v>
      </c>
      <c r="L2528">
        <v>10</v>
      </c>
      <c r="M2528" t="str">
        <f>VLOOKUP(E2528,Translations!$A$1:$B$7,2,FALSE)</f>
        <v>Hovedstaden</v>
      </c>
      <c r="N2528" t="str">
        <f>VLOOKUP(D2528,Translations!$I$2:$K$101,2,FALSE)</f>
        <v>Frederiksberg</v>
      </c>
      <c r="O2528" t="str">
        <f>VLOOKUP(G2528,Translations!$M$2:$N$9,2,FALSE)</f>
        <v>[X2079] SARS-CoV-2 (RNA), Borger</v>
      </c>
      <c r="P2528" t="str">
        <f>VLOOKUP(F2528,Translations!$D$1:$F$13,2,FALSE)</f>
        <v>Ok</v>
      </c>
      <c r="Q2528" t="str">
        <f>VLOOKUP(F2528,Translations!$D$2:$G$13,4,FALSE)</f>
        <v>01 - Aktiv, bopæl i DK</v>
      </c>
      <c r="R2528" t="str">
        <f>VLOOKUP(H2528,Translations!$P$2:$Q$10,2,FALSE)</f>
        <v>5 - Værnepligtig (+3 mdr.)</v>
      </c>
      <c r="S2528" t="str">
        <f>VLOOKUP(F2528,Translations!$D$2:$F$13,3,FALSE)</f>
        <v>Ja</v>
      </c>
    </row>
    <row r="2529" spans="1:19" x14ac:dyDescent="0.2">
      <c r="A2529" s="3">
        <v>43968</v>
      </c>
      <c r="B2529" t="s">
        <v>137</v>
      </c>
      <c r="C2529" t="s">
        <v>176</v>
      </c>
      <c r="D2529">
        <v>147</v>
      </c>
      <c r="E2529">
        <v>1084</v>
      </c>
      <c r="F2529" t="str">
        <f t="shared" si="88"/>
        <v>01</v>
      </c>
      <c r="G2529" t="s">
        <v>513</v>
      </c>
      <c r="H2529">
        <v>7</v>
      </c>
      <c r="I2529" t="s">
        <v>6</v>
      </c>
      <c r="J2529" t="s">
        <v>5</v>
      </c>
      <c r="K2529" t="s">
        <v>6</v>
      </c>
      <c r="L2529">
        <v>1</v>
      </c>
      <c r="M2529" t="str">
        <f>VLOOKUP(E2529,Translations!$A$1:$B$7,2,FALSE)</f>
        <v>Hovedstaden</v>
      </c>
      <c r="N2529" t="str">
        <f>VLOOKUP(D2529,Translations!$I$2:$K$101,2,FALSE)</f>
        <v>Frederiksberg</v>
      </c>
      <c r="O2529" t="str">
        <f>VLOOKUP(G2529,Translations!$M$2:$N$9,2,FALSE)</f>
        <v>[X2079] SARS-CoV-2 (RNA), Borger</v>
      </c>
      <c r="P2529" t="str">
        <f>VLOOKUP(F2529,Translations!$D$1:$F$13,2,FALSE)</f>
        <v>Ok</v>
      </c>
      <c r="Q2529" t="str">
        <f>VLOOKUP(F2529,Translations!$D$2:$G$13,4,FALSE)</f>
        <v>01 - Aktiv, bopæl i DK</v>
      </c>
      <c r="R2529" t="str">
        <f>VLOOKUP(H2529,Translations!$P$2:$Q$10,2,FALSE)</f>
        <v>7 - Bopæl i udlandet</v>
      </c>
      <c r="S2529" t="str">
        <f>VLOOKUP(F2529,Translations!$D$2:$F$13,3,FALSE)</f>
        <v>Ja</v>
      </c>
    </row>
    <row r="2530" spans="1:19" x14ac:dyDescent="0.2">
      <c r="A2530" s="3">
        <v>43968</v>
      </c>
      <c r="B2530" t="s">
        <v>137</v>
      </c>
      <c r="C2530" t="s">
        <v>176</v>
      </c>
      <c r="D2530">
        <v>153</v>
      </c>
      <c r="E2530">
        <v>1084</v>
      </c>
      <c r="F2530" t="str">
        <f t="shared" si="88"/>
        <v>01</v>
      </c>
      <c r="G2530" t="s">
        <v>513</v>
      </c>
      <c r="H2530">
        <v>1</v>
      </c>
      <c r="I2530" t="s">
        <v>6</v>
      </c>
      <c r="J2530" t="s">
        <v>5</v>
      </c>
      <c r="K2530" t="s">
        <v>6</v>
      </c>
      <c r="L2530">
        <v>1</v>
      </c>
      <c r="M2530" t="str">
        <f>VLOOKUP(E2530,Translations!$A$1:$B$7,2,FALSE)</f>
        <v>Hovedstaden</v>
      </c>
      <c r="N2530" t="str">
        <f>VLOOKUP(D2530,Translations!$I$2:$K$101,2,FALSE)</f>
        <v>Brøndby</v>
      </c>
      <c r="O2530" t="str">
        <f>VLOOKUP(G2530,Translations!$M$2:$N$9,2,FALSE)</f>
        <v>[X2079] SARS-CoV-2 (RNA), Borger</v>
      </c>
      <c r="P2530" t="str">
        <f>VLOOKUP(F2530,Translations!$D$1:$F$13,2,FALSE)</f>
        <v>Ok</v>
      </c>
      <c r="Q2530" t="str">
        <f>VLOOKUP(F2530,Translations!$D$2:$G$13,4,FALSE)</f>
        <v>01 - Aktiv, bopæl i DK</v>
      </c>
      <c r="R2530" t="str">
        <f>VLOOKUP(H2530,Translations!$P$2:$Q$10,2,FALSE)</f>
        <v>1 - Selvstændigt sikret - med lægevalg</v>
      </c>
      <c r="S2530" t="str">
        <f>VLOOKUP(F2530,Translations!$D$2:$F$13,3,FALSE)</f>
        <v>Ja</v>
      </c>
    </row>
    <row r="2531" spans="1:19" x14ac:dyDescent="0.2">
      <c r="A2531" s="3">
        <v>43968</v>
      </c>
      <c r="B2531" t="s">
        <v>137</v>
      </c>
      <c r="C2531" t="s">
        <v>176</v>
      </c>
      <c r="D2531">
        <v>157</v>
      </c>
      <c r="E2531">
        <v>1084</v>
      </c>
      <c r="F2531" t="str">
        <f t="shared" si="88"/>
        <v>01</v>
      </c>
      <c r="G2531" t="s">
        <v>513</v>
      </c>
      <c r="H2531">
        <v>1</v>
      </c>
      <c r="I2531" t="s">
        <v>6</v>
      </c>
      <c r="J2531" t="s">
        <v>5</v>
      </c>
      <c r="K2531" t="s">
        <v>6</v>
      </c>
      <c r="L2531">
        <v>2</v>
      </c>
      <c r="M2531" t="str">
        <f>VLOOKUP(E2531,Translations!$A$1:$B$7,2,FALSE)</f>
        <v>Hovedstaden</v>
      </c>
      <c r="N2531" t="str">
        <f>VLOOKUP(D2531,Translations!$I$2:$K$101,2,FALSE)</f>
        <v>Gentofte</v>
      </c>
      <c r="O2531" t="str">
        <f>VLOOKUP(G2531,Translations!$M$2:$N$9,2,FALSE)</f>
        <v>[X2079] SARS-CoV-2 (RNA), Borger</v>
      </c>
      <c r="P2531" t="str">
        <f>VLOOKUP(F2531,Translations!$D$1:$F$13,2,FALSE)</f>
        <v>Ok</v>
      </c>
      <c r="Q2531" t="str">
        <f>VLOOKUP(F2531,Translations!$D$2:$G$13,4,FALSE)</f>
        <v>01 - Aktiv, bopæl i DK</v>
      </c>
      <c r="R2531" t="str">
        <f>VLOOKUP(H2531,Translations!$P$2:$Q$10,2,FALSE)</f>
        <v>1 - Selvstændigt sikret - med lægevalg</v>
      </c>
      <c r="S2531" t="str">
        <f>VLOOKUP(F2531,Translations!$D$2:$F$13,3,FALSE)</f>
        <v>Ja</v>
      </c>
    </row>
    <row r="2532" spans="1:19" x14ac:dyDescent="0.2">
      <c r="A2532" s="3">
        <v>43968</v>
      </c>
      <c r="B2532" t="s">
        <v>137</v>
      </c>
      <c r="C2532" t="s">
        <v>176</v>
      </c>
      <c r="D2532">
        <v>173</v>
      </c>
      <c r="E2532">
        <v>1084</v>
      </c>
      <c r="F2532" t="str">
        <f t="shared" si="88"/>
        <v>01</v>
      </c>
      <c r="G2532" t="s">
        <v>513</v>
      </c>
      <c r="H2532">
        <v>1</v>
      </c>
      <c r="I2532" t="s">
        <v>6</v>
      </c>
      <c r="J2532" t="s">
        <v>5</v>
      </c>
      <c r="K2532" t="s">
        <v>6</v>
      </c>
      <c r="L2532">
        <v>3</v>
      </c>
      <c r="M2532" t="str">
        <f>VLOOKUP(E2532,Translations!$A$1:$B$7,2,FALSE)</f>
        <v>Hovedstaden</v>
      </c>
      <c r="N2532" t="str">
        <f>VLOOKUP(D2532,Translations!$I$2:$K$101,2,FALSE)</f>
        <v>Lyngby-Taarbæk</v>
      </c>
      <c r="O2532" t="str">
        <f>VLOOKUP(G2532,Translations!$M$2:$N$9,2,FALSE)</f>
        <v>[X2079] SARS-CoV-2 (RNA), Borger</v>
      </c>
      <c r="P2532" t="str">
        <f>VLOOKUP(F2532,Translations!$D$1:$F$13,2,FALSE)</f>
        <v>Ok</v>
      </c>
      <c r="Q2532" t="str">
        <f>VLOOKUP(F2532,Translations!$D$2:$G$13,4,FALSE)</f>
        <v>01 - Aktiv, bopæl i DK</v>
      </c>
      <c r="R2532" t="str">
        <f>VLOOKUP(H2532,Translations!$P$2:$Q$10,2,FALSE)</f>
        <v>1 - Selvstændigt sikret - med lægevalg</v>
      </c>
      <c r="S2532" t="str">
        <f>VLOOKUP(F2532,Translations!$D$2:$F$13,3,FALSE)</f>
        <v>Ja</v>
      </c>
    </row>
    <row r="2533" spans="1:19" x14ac:dyDescent="0.2">
      <c r="A2533" s="3">
        <v>43968</v>
      </c>
      <c r="B2533" t="s">
        <v>137</v>
      </c>
      <c r="C2533" t="s">
        <v>176</v>
      </c>
      <c r="D2533">
        <v>175</v>
      </c>
      <c r="E2533">
        <v>1084</v>
      </c>
      <c r="F2533" t="str">
        <f t="shared" si="88"/>
        <v>01</v>
      </c>
      <c r="G2533" t="s">
        <v>513</v>
      </c>
      <c r="H2533">
        <v>1</v>
      </c>
      <c r="I2533" t="s">
        <v>6</v>
      </c>
      <c r="J2533" t="s">
        <v>5</v>
      </c>
      <c r="K2533" t="s">
        <v>6</v>
      </c>
      <c r="L2533">
        <v>1</v>
      </c>
      <c r="M2533" t="str">
        <f>VLOOKUP(E2533,Translations!$A$1:$B$7,2,FALSE)</f>
        <v>Hovedstaden</v>
      </c>
      <c r="N2533" t="str">
        <f>VLOOKUP(D2533,Translations!$I$2:$K$101,2,FALSE)</f>
        <v>Rødovre</v>
      </c>
      <c r="O2533" t="str">
        <f>VLOOKUP(G2533,Translations!$M$2:$N$9,2,FALSE)</f>
        <v>[X2079] SARS-CoV-2 (RNA), Borger</v>
      </c>
      <c r="P2533" t="str">
        <f>VLOOKUP(F2533,Translations!$D$1:$F$13,2,FALSE)</f>
        <v>Ok</v>
      </c>
      <c r="Q2533" t="str">
        <f>VLOOKUP(F2533,Translations!$D$2:$G$13,4,FALSE)</f>
        <v>01 - Aktiv, bopæl i DK</v>
      </c>
      <c r="R2533" t="str">
        <f>VLOOKUP(H2533,Translations!$P$2:$Q$10,2,FALSE)</f>
        <v>1 - Selvstændigt sikret - med lægevalg</v>
      </c>
      <c r="S2533" t="str">
        <f>VLOOKUP(F2533,Translations!$D$2:$F$13,3,FALSE)</f>
        <v>Ja</v>
      </c>
    </row>
    <row r="2534" spans="1:19" x14ac:dyDescent="0.2">
      <c r="A2534" s="3">
        <v>43968</v>
      </c>
      <c r="B2534" t="s">
        <v>137</v>
      </c>
      <c r="C2534" t="s">
        <v>176</v>
      </c>
      <c r="D2534">
        <v>185</v>
      </c>
      <c r="E2534">
        <v>1084</v>
      </c>
      <c r="F2534" t="str">
        <f t="shared" si="88"/>
        <v>01</v>
      </c>
      <c r="G2534" t="s">
        <v>513</v>
      </c>
      <c r="H2534">
        <v>1</v>
      </c>
      <c r="I2534" t="s">
        <v>6</v>
      </c>
      <c r="J2534" t="s">
        <v>5</v>
      </c>
      <c r="K2534" t="s">
        <v>6</v>
      </c>
      <c r="L2534">
        <v>1</v>
      </c>
      <c r="M2534" t="str">
        <f>VLOOKUP(E2534,Translations!$A$1:$B$7,2,FALSE)</f>
        <v>Hovedstaden</v>
      </c>
      <c r="N2534" t="str">
        <f>VLOOKUP(D2534,Translations!$I$2:$K$101,2,FALSE)</f>
        <v>Tårnby</v>
      </c>
      <c r="O2534" t="str">
        <f>VLOOKUP(G2534,Translations!$M$2:$N$9,2,FALSE)</f>
        <v>[X2079] SARS-CoV-2 (RNA), Borger</v>
      </c>
      <c r="P2534" t="str">
        <f>VLOOKUP(F2534,Translations!$D$1:$F$13,2,FALSE)</f>
        <v>Ok</v>
      </c>
      <c r="Q2534" t="str">
        <f>VLOOKUP(F2534,Translations!$D$2:$G$13,4,FALSE)</f>
        <v>01 - Aktiv, bopæl i DK</v>
      </c>
      <c r="R2534" t="str">
        <f>VLOOKUP(H2534,Translations!$P$2:$Q$10,2,FALSE)</f>
        <v>1 - Selvstændigt sikret - med lægevalg</v>
      </c>
      <c r="S2534" t="str">
        <f>VLOOKUP(F2534,Translations!$D$2:$F$13,3,FALSE)</f>
        <v>Ja</v>
      </c>
    </row>
    <row r="2535" spans="1:19" x14ac:dyDescent="0.2">
      <c r="A2535" s="3">
        <v>43968</v>
      </c>
      <c r="B2535" t="s">
        <v>137</v>
      </c>
      <c r="C2535" t="s">
        <v>176</v>
      </c>
      <c r="D2535">
        <v>253</v>
      </c>
      <c r="E2535">
        <v>1085</v>
      </c>
      <c r="F2535" t="str">
        <f t="shared" si="88"/>
        <v>01</v>
      </c>
      <c r="G2535" t="s">
        <v>513</v>
      </c>
      <c r="H2535">
        <v>1</v>
      </c>
      <c r="I2535" t="s">
        <v>6</v>
      </c>
      <c r="J2535" t="s">
        <v>5</v>
      </c>
      <c r="K2535" t="s">
        <v>6</v>
      </c>
      <c r="L2535">
        <v>1</v>
      </c>
      <c r="M2535" t="str">
        <f>VLOOKUP(E2535,Translations!$A$1:$B$7,2,FALSE)</f>
        <v>Sjælland</v>
      </c>
      <c r="N2535" t="str">
        <f>VLOOKUP(D2535,Translations!$I$2:$K$101,2,FALSE)</f>
        <v>Greve</v>
      </c>
      <c r="O2535" t="str">
        <f>VLOOKUP(G2535,Translations!$M$2:$N$9,2,FALSE)</f>
        <v>[X2079] SARS-CoV-2 (RNA), Borger</v>
      </c>
      <c r="P2535" t="str">
        <f>VLOOKUP(F2535,Translations!$D$1:$F$13,2,FALSE)</f>
        <v>Ok</v>
      </c>
      <c r="Q2535" t="str">
        <f>VLOOKUP(F2535,Translations!$D$2:$G$13,4,FALSE)</f>
        <v>01 - Aktiv, bopæl i DK</v>
      </c>
      <c r="R2535" t="str">
        <f>VLOOKUP(H2535,Translations!$P$2:$Q$10,2,FALSE)</f>
        <v>1 - Selvstændigt sikret - med lægevalg</v>
      </c>
      <c r="S2535" t="str">
        <f>VLOOKUP(F2535,Translations!$D$2:$F$13,3,FALSE)</f>
        <v>Ja</v>
      </c>
    </row>
    <row r="2536" spans="1:19" x14ac:dyDescent="0.2">
      <c r="A2536" s="3">
        <v>43968</v>
      </c>
      <c r="B2536" t="s">
        <v>137</v>
      </c>
      <c r="C2536" t="s">
        <v>176</v>
      </c>
      <c r="D2536">
        <v>270</v>
      </c>
      <c r="E2536">
        <v>1084</v>
      </c>
      <c r="F2536" t="str">
        <f t="shared" si="88"/>
        <v>01</v>
      </c>
      <c r="G2536" t="s">
        <v>513</v>
      </c>
      <c r="H2536">
        <v>1</v>
      </c>
      <c r="I2536" t="s">
        <v>6</v>
      </c>
      <c r="J2536" t="s">
        <v>5</v>
      </c>
      <c r="K2536" t="s">
        <v>6</v>
      </c>
      <c r="L2536">
        <v>1</v>
      </c>
      <c r="M2536" t="str">
        <f>VLOOKUP(E2536,Translations!$A$1:$B$7,2,FALSE)</f>
        <v>Hovedstaden</v>
      </c>
      <c r="N2536" t="str">
        <f>VLOOKUP(D2536,Translations!$I$2:$K$101,2,FALSE)</f>
        <v>Gribskov</v>
      </c>
      <c r="O2536" t="str">
        <f>VLOOKUP(G2536,Translations!$M$2:$N$9,2,FALSE)</f>
        <v>[X2079] SARS-CoV-2 (RNA), Borger</v>
      </c>
      <c r="P2536" t="str">
        <f>VLOOKUP(F2536,Translations!$D$1:$F$13,2,FALSE)</f>
        <v>Ok</v>
      </c>
      <c r="Q2536" t="str">
        <f>VLOOKUP(F2536,Translations!$D$2:$G$13,4,FALSE)</f>
        <v>01 - Aktiv, bopæl i DK</v>
      </c>
      <c r="R2536" t="str">
        <f>VLOOKUP(H2536,Translations!$P$2:$Q$10,2,FALSE)</f>
        <v>1 - Selvstændigt sikret - med lægevalg</v>
      </c>
      <c r="S2536" t="str">
        <f>VLOOKUP(F2536,Translations!$D$2:$F$13,3,FALSE)</f>
        <v>Ja</v>
      </c>
    </row>
    <row r="2537" spans="1:19" x14ac:dyDescent="0.2">
      <c r="A2537" s="3">
        <v>43968</v>
      </c>
      <c r="B2537" t="s">
        <v>137</v>
      </c>
      <c r="C2537" t="s">
        <v>176</v>
      </c>
      <c r="D2537">
        <v>316</v>
      </c>
      <c r="E2537">
        <v>1085</v>
      </c>
      <c r="F2537" t="str">
        <f t="shared" si="88"/>
        <v>01</v>
      </c>
      <c r="G2537" t="s">
        <v>513</v>
      </c>
      <c r="H2537">
        <v>1</v>
      </c>
      <c r="I2537" t="s">
        <v>6</v>
      </c>
      <c r="J2537" t="s">
        <v>5</v>
      </c>
      <c r="K2537" t="s">
        <v>6</v>
      </c>
      <c r="L2537">
        <v>1</v>
      </c>
      <c r="M2537" t="str">
        <f>VLOOKUP(E2537,Translations!$A$1:$B$7,2,FALSE)</f>
        <v>Sjælland</v>
      </c>
      <c r="N2537" t="str">
        <f>VLOOKUP(D2537,Translations!$I$2:$K$101,2,FALSE)</f>
        <v>Holbæk</v>
      </c>
      <c r="O2537" t="str">
        <f>VLOOKUP(G2537,Translations!$M$2:$N$9,2,FALSE)</f>
        <v>[X2079] SARS-CoV-2 (RNA), Borger</v>
      </c>
      <c r="P2537" t="str">
        <f>VLOOKUP(F2537,Translations!$D$1:$F$13,2,FALSE)</f>
        <v>Ok</v>
      </c>
      <c r="Q2537" t="str">
        <f>VLOOKUP(F2537,Translations!$D$2:$G$13,4,FALSE)</f>
        <v>01 - Aktiv, bopæl i DK</v>
      </c>
      <c r="R2537" t="str">
        <f>VLOOKUP(H2537,Translations!$P$2:$Q$10,2,FALSE)</f>
        <v>1 - Selvstændigt sikret - med lægevalg</v>
      </c>
      <c r="S2537" t="str">
        <f>VLOOKUP(F2537,Translations!$D$2:$F$13,3,FALSE)</f>
        <v>Ja</v>
      </c>
    </row>
    <row r="2538" spans="1:19" x14ac:dyDescent="0.2">
      <c r="A2538" s="3">
        <v>43968</v>
      </c>
      <c r="B2538" t="s">
        <v>137</v>
      </c>
      <c r="C2538" t="s">
        <v>176</v>
      </c>
      <c r="D2538">
        <v>370</v>
      </c>
      <c r="E2538">
        <v>1085</v>
      </c>
      <c r="F2538" t="str">
        <f t="shared" si="88"/>
        <v>01</v>
      </c>
      <c r="G2538" t="s">
        <v>513</v>
      </c>
      <c r="H2538">
        <v>1</v>
      </c>
      <c r="I2538" t="s">
        <v>6</v>
      </c>
      <c r="J2538" t="s">
        <v>5</v>
      </c>
      <c r="K2538" t="s">
        <v>6</v>
      </c>
      <c r="L2538">
        <v>1</v>
      </c>
      <c r="M2538" t="str">
        <f>VLOOKUP(E2538,Translations!$A$1:$B$7,2,FALSE)</f>
        <v>Sjælland</v>
      </c>
      <c r="N2538" t="str">
        <f>VLOOKUP(D2538,Translations!$I$2:$K$101,2,FALSE)</f>
        <v>Næstved</v>
      </c>
      <c r="O2538" t="str">
        <f>VLOOKUP(G2538,Translations!$M$2:$N$9,2,FALSE)</f>
        <v>[X2079] SARS-CoV-2 (RNA), Borger</v>
      </c>
      <c r="P2538" t="str">
        <f>VLOOKUP(F2538,Translations!$D$1:$F$13,2,FALSE)</f>
        <v>Ok</v>
      </c>
      <c r="Q2538" t="str">
        <f>VLOOKUP(F2538,Translations!$D$2:$G$13,4,FALSE)</f>
        <v>01 - Aktiv, bopæl i DK</v>
      </c>
      <c r="R2538" t="str">
        <f>VLOOKUP(H2538,Translations!$P$2:$Q$10,2,FALSE)</f>
        <v>1 - Selvstændigt sikret - med lægevalg</v>
      </c>
      <c r="S2538" t="str">
        <f>VLOOKUP(F2538,Translations!$D$2:$F$13,3,FALSE)</f>
        <v>Ja</v>
      </c>
    </row>
    <row r="2539" spans="1:19" x14ac:dyDescent="0.2">
      <c r="A2539" s="3">
        <v>43968</v>
      </c>
      <c r="B2539" t="s">
        <v>137</v>
      </c>
      <c r="C2539" t="s">
        <v>176</v>
      </c>
      <c r="D2539">
        <v>461</v>
      </c>
      <c r="E2539">
        <v>1083</v>
      </c>
      <c r="F2539" t="str">
        <f t="shared" si="88"/>
        <v>01</v>
      </c>
      <c r="G2539" t="s">
        <v>513</v>
      </c>
      <c r="H2539">
        <v>1</v>
      </c>
      <c r="I2539" t="s">
        <v>6</v>
      </c>
      <c r="J2539" t="s">
        <v>5</v>
      </c>
      <c r="K2539" t="s">
        <v>6</v>
      </c>
      <c r="L2539">
        <v>2</v>
      </c>
      <c r="M2539" t="str">
        <f>VLOOKUP(E2539,Translations!$A$1:$B$7,2,FALSE)</f>
        <v>Syddanmark</v>
      </c>
      <c r="N2539" t="str">
        <f>VLOOKUP(D2539,Translations!$I$2:$K$101,2,FALSE)</f>
        <v>Odense</v>
      </c>
      <c r="O2539" t="str">
        <f>VLOOKUP(G2539,Translations!$M$2:$N$9,2,FALSE)</f>
        <v>[X2079] SARS-CoV-2 (RNA), Borger</v>
      </c>
      <c r="P2539" t="str">
        <f>VLOOKUP(F2539,Translations!$D$1:$F$13,2,FALSE)</f>
        <v>Ok</v>
      </c>
      <c r="Q2539" t="str">
        <f>VLOOKUP(F2539,Translations!$D$2:$G$13,4,FALSE)</f>
        <v>01 - Aktiv, bopæl i DK</v>
      </c>
      <c r="R2539" t="str">
        <f>VLOOKUP(H2539,Translations!$P$2:$Q$10,2,FALSE)</f>
        <v>1 - Selvstændigt sikret - med lægevalg</v>
      </c>
      <c r="S2539" t="str">
        <f>VLOOKUP(F2539,Translations!$D$2:$F$13,3,FALSE)</f>
        <v>Ja</v>
      </c>
    </row>
    <row r="2540" spans="1:19" x14ac:dyDescent="0.2">
      <c r="A2540" s="3">
        <v>43968</v>
      </c>
      <c r="B2540" t="s">
        <v>137</v>
      </c>
      <c r="C2540" t="s">
        <v>176</v>
      </c>
      <c r="D2540">
        <v>740</v>
      </c>
      <c r="E2540">
        <v>1082</v>
      </c>
      <c r="F2540" t="str">
        <f t="shared" si="88"/>
        <v>01</v>
      </c>
      <c r="G2540" t="s">
        <v>513</v>
      </c>
      <c r="H2540">
        <v>1</v>
      </c>
      <c r="I2540" t="s">
        <v>6</v>
      </c>
      <c r="J2540" t="s">
        <v>5</v>
      </c>
      <c r="K2540" t="s">
        <v>6</v>
      </c>
      <c r="L2540">
        <v>1</v>
      </c>
      <c r="M2540" t="str">
        <f>VLOOKUP(E2540,Translations!$A$1:$B$7,2,FALSE)</f>
        <v>Midtjylland</v>
      </c>
      <c r="N2540" t="str">
        <f>VLOOKUP(D2540,Translations!$I$2:$K$101,2,FALSE)</f>
        <v>Silkeborg</v>
      </c>
      <c r="O2540" t="str">
        <f>VLOOKUP(G2540,Translations!$M$2:$N$9,2,FALSE)</f>
        <v>[X2079] SARS-CoV-2 (RNA), Borger</v>
      </c>
      <c r="P2540" t="str">
        <f>VLOOKUP(F2540,Translations!$D$1:$F$13,2,FALSE)</f>
        <v>Ok</v>
      </c>
      <c r="Q2540" t="str">
        <f>VLOOKUP(F2540,Translations!$D$2:$G$13,4,FALSE)</f>
        <v>01 - Aktiv, bopæl i DK</v>
      </c>
      <c r="R2540" t="str">
        <f>VLOOKUP(H2540,Translations!$P$2:$Q$10,2,FALSE)</f>
        <v>1 - Selvstændigt sikret - med lægevalg</v>
      </c>
      <c r="S2540" t="str">
        <f>VLOOKUP(F2540,Translations!$D$2:$F$13,3,FALSE)</f>
        <v>Ja</v>
      </c>
    </row>
    <row r="2541" spans="1:19" x14ac:dyDescent="0.2">
      <c r="A2541" s="3">
        <v>43968</v>
      </c>
      <c r="B2541" t="s">
        <v>137</v>
      </c>
      <c r="C2541" t="s">
        <v>176</v>
      </c>
      <c r="D2541">
        <v>751</v>
      </c>
      <c r="E2541">
        <v>1082</v>
      </c>
      <c r="F2541" t="str">
        <f t="shared" si="88"/>
        <v>01</v>
      </c>
      <c r="G2541" t="s">
        <v>513</v>
      </c>
      <c r="H2541">
        <v>1</v>
      </c>
      <c r="I2541" t="s">
        <v>6</v>
      </c>
      <c r="J2541" t="s">
        <v>5</v>
      </c>
      <c r="K2541" t="s">
        <v>6</v>
      </c>
      <c r="L2541">
        <v>1</v>
      </c>
      <c r="M2541" t="str">
        <f>VLOOKUP(E2541,Translations!$A$1:$B$7,2,FALSE)</f>
        <v>Midtjylland</v>
      </c>
      <c r="N2541" t="str">
        <f>VLOOKUP(D2541,Translations!$I$2:$K$101,2,FALSE)</f>
        <v>Aarhus</v>
      </c>
      <c r="O2541" t="str">
        <f>VLOOKUP(G2541,Translations!$M$2:$N$9,2,FALSE)</f>
        <v>[X2079] SARS-CoV-2 (RNA), Borger</v>
      </c>
      <c r="P2541" t="str">
        <f>VLOOKUP(F2541,Translations!$D$1:$F$13,2,FALSE)</f>
        <v>Ok</v>
      </c>
      <c r="Q2541" t="str">
        <f>VLOOKUP(F2541,Translations!$D$2:$G$13,4,FALSE)</f>
        <v>01 - Aktiv, bopæl i DK</v>
      </c>
      <c r="R2541" t="str">
        <f>VLOOKUP(H2541,Translations!$P$2:$Q$10,2,FALSE)</f>
        <v>1 - Selvstændigt sikret - med lægevalg</v>
      </c>
      <c r="S2541" t="str">
        <f>VLOOKUP(F2541,Translations!$D$2:$F$13,3,FALSE)</f>
        <v>Ja</v>
      </c>
    </row>
    <row r="2542" spans="1:19" x14ac:dyDescent="0.2">
      <c r="A2542" s="3">
        <v>43968</v>
      </c>
      <c r="B2542" t="s">
        <v>138</v>
      </c>
      <c r="C2542" t="s">
        <v>176</v>
      </c>
      <c r="D2542">
        <v>0</v>
      </c>
      <c r="E2542">
        <v>0</v>
      </c>
      <c r="F2542" t="str">
        <f>"03"</f>
        <v>03</v>
      </c>
      <c r="G2542" t="s">
        <v>513</v>
      </c>
      <c r="H2542">
        <v>1</v>
      </c>
      <c r="I2542" t="s">
        <v>6</v>
      </c>
      <c r="J2542" t="s">
        <v>5</v>
      </c>
      <c r="K2542" t="s">
        <v>6</v>
      </c>
      <c r="L2542">
        <v>220</v>
      </c>
      <c r="M2542" t="str">
        <f>VLOOKUP(E2542,Translations!$A$1:$B$7,2,FALSE)</f>
        <v>Ukendt</v>
      </c>
      <c r="N2542" t="str">
        <f>VLOOKUP(D2542,Translations!$I$2:$K$101,2,FALSE)</f>
        <v>Ukendt</v>
      </c>
      <c r="O2542" t="str">
        <f>VLOOKUP(G2542,Translations!$M$2:$N$9,2,FALSE)</f>
        <v>[X2079] SARS-CoV-2 (RNA), Borger</v>
      </c>
      <c r="P2542" t="str">
        <f>VLOOKUP(F2542,Translations!$D$1:$F$13,2,FALSE)</f>
        <v>Ok</v>
      </c>
      <c r="Q2542" t="str">
        <f>VLOOKUP(F2542,Translations!$D$2:$G$13,4,FALSE)</f>
        <v>03 - Aktiv, speciel vejkode i DK</v>
      </c>
      <c r="R2542" t="str">
        <f>VLOOKUP(H2542,Translations!$P$2:$Q$10,2,FALSE)</f>
        <v>1 - Selvstændigt sikret - med lægevalg</v>
      </c>
      <c r="S2542" t="str">
        <f>VLOOKUP(F2542,Translations!$D$2:$F$13,3,FALSE)</f>
        <v>Ja</v>
      </c>
    </row>
    <row r="2543" spans="1:19" x14ac:dyDescent="0.2">
      <c r="A2543" s="3">
        <v>43968</v>
      </c>
      <c r="B2543" t="s">
        <v>138</v>
      </c>
      <c r="C2543" t="s">
        <v>176</v>
      </c>
      <c r="D2543">
        <v>0</v>
      </c>
      <c r="E2543">
        <v>0</v>
      </c>
      <c r="F2543" t="str">
        <f>"03"</f>
        <v>03</v>
      </c>
      <c r="G2543" t="s">
        <v>513</v>
      </c>
      <c r="H2543">
        <v>4</v>
      </c>
      <c r="I2543" t="s">
        <v>6</v>
      </c>
      <c r="J2543" t="s">
        <v>5</v>
      </c>
      <c r="K2543" t="s">
        <v>6</v>
      </c>
      <c r="L2543">
        <v>6</v>
      </c>
      <c r="M2543" t="str">
        <f>VLOOKUP(E2543,Translations!$A$1:$B$7,2,FALSE)</f>
        <v>Ukendt</v>
      </c>
      <c r="N2543" t="str">
        <f>VLOOKUP(D2543,Translations!$I$2:$K$101,2,FALSE)</f>
        <v>Ukendt</v>
      </c>
      <c r="O2543" t="str">
        <f>VLOOKUP(G2543,Translations!$M$2:$N$9,2,FALSE)</f>
        <v>[X2079] SARS-CoV-2 (RNA), Borger</v>
      </c>
      <c r="P2543" t="str">
        <f>VLOOKUP(F2543,Translations!$D$1:$F$13,2,FALSE)</f>
        <v>Ok</v>
      </c>
      <c r="Q2543" t="str">
        <f>VLOOKUP(F2543,Translations!$D$2:$G$13,4,FALSE)</f>
        <v>03 - Aktiv, speciel vejkode i DK</v>
      </c>
      <c r="R2543" t="str">
        <f>VLOOKUP(H2543,Translations!$P$2:$Q$10,2,FALSE)</f>
        <v>4 - Optaget i fængselsvæsenet efter dom (+3 mdr.)</v>
      </c>
      <c r="S2543" t="str">
        <f>VLOOKUP(F2543,Translations!$D$2:$F$13,3,FALSE)</f>
        <v>Ja</v>
      </c>
    </row>
    <row r="2544" spans="1:19" x14ac:dyDescent="0.2">
      <c r="A2544" s="3">
        <v>43968</v>
      </c>
      <c r="B2544" t="s">
        <v>138</v>
      </c>
      <c r="C2544" t="s">
        <v>176</v>
      </c>
      <c r="D2544">
        <v>0</v>
      </c>
      <c r="E2544">
        <v>0</v>
      </c>
      <c r="F2544" t="str">
        <f>"03"</f>
        <v>03</v>
      </c>
      <c r="G2544" t="s">
        <v>513</v>
      </c>
      <c r="H2544">
        <v>8</v>
      </c>
      <c r="I2544" t="s">
        <v>6</v>
      </c>
      <c r="J2544" t="s">
        <v>5</v>
      </c>
      <c r="K2544" t="s">
        <v>6</v>
      </c>
      <c r="L2544">
        <v>1</v>
      </c>
      <c r="M2544" t="str">
        <f>VLOOKUP(E2544,Translations!$A$1:$B$7,2,FALSE)</f>
        <v>Ukendt</v>
      </c>
      <c r="N2544" t="str">
        <f>VLOOKUP(D2544,Translations!$I$2:$K$101,2,FALSE)</f>
        <v>Ukendt</v>
      </c>
      <c r="O2544" t="str">
        <f>VLOOKUP(G2544,Translations!$M$2:$N$9,2,FALSE)</f>
        <v>[X2079] SARS-CoV-2 (RNA), Borger</v>
      </c>
      <c r="P2544" t="str">
        <f>VLOOKUP(F2544,Translations!$D$1:$F$13,2,FALSE)</f>
        <v>Ok</v>
      </c>
      <c r="Q2544" t="str">
        <f>VLOOKUP(F2544,Translations!$D$2:$G$13,4,FALSE)</f>
        <v>03 - Aktiv, speciel vejkode i DK</v>
      </c>
      <c r="R2544" t="str">
        <f>VLOOKUP(H2544,Translations!$P$2:$Q$10,2,FALSE)</f>
        <v>8 - Afgangsført (fraflyttet, ihjelslagen, dobbelt CPR, forsvundet eller omnummereret)</v>
      </c>
      <c r="S2544" t="str">
        <f>VLOOKUP(F2544,Translations!$D$2:$F$13,3,FALSE)</f>
        <v>Ja</v>
      </c>
    </row>
    <row r="2545" spans="1:19" x14ac:dyDescent="0.2">
      <c r="A2545" s="3">
        <v>43968</v>
      </c>
      <c r="B2545" t="s">
        <v>138</v>
      </c>
      <c r="C2545" t="s">
        <v>176</v>
      </c>
      <c r="D2545">
        <v>0</v>
      </c>
      <c r="E2545">
        <v>0</v>
      </c>
      <c r="F2545" t="str">
        <f>"80"</f>
        <v>80</v>
      </c>
      <c r="G2545" t="s">
        <v>513</v>
      </c>
      <c r="H2545">
        <v>7</v>
      </c>
      <c r="I2545" t="s">
        <v>6</v>
      </c>
      <c r="J2545" t="s">
        <v>5</v>
      </c>
      <c r="K2545" t="s">
        <v>6</v>
      </c>
      <c r="L2545">
        <v>9</v>
      </c>
      <c r="M2545" t="str">
        <f>VLOOKUP(E2545,Translations!$A$1:$B$7,2,FALSE)</f>
        <v>Ukendt</v>
      </c>
      <c r="N2545" t="str">
        <f>VLOOKUP(D2545,Translations!$I$2:$K$101,2,FALSE)</f>
        <v>Ukendt</v>
      </c>
      <c r="O2545" t="str">
        <f>VLOOKUP(G2545,Translations!$M$2:$N$9,2,FALSE)</f>
        <v>[X2079] SARS-CoV-2 (RNA), Borger</v>
      </c>
      <c r="P2545" t="str">
        <f>VLOOKUP(F2545,Translations!$D$1:$F$13,2,FALSE)</f>
        <v>Ok</v>
      </c>
      <c r="Q2545" t="str">
        <f>VLOOKUP(F2545,Translations!$D$2:$G$13,4,FALSE)</f>
        <v>80 - Inaktiv, udrejst</v>
      </c>
      <c r="R2545" t="str">
        <f>VLOOKUP(H2545,Translations!$P$2:$Q$10,2,FALSE)</f>
        <v>7 - Bopæl i udlandet</v>
      </c>
      <c r="S2545" t="str">
        <f>VLOOKUP(F2545,Translations!$D$2:$F$13,3,FALSE)</f>
        <v>Ja</v>
      </c>
    </row>
    <row r="2546" spans="1:19" x14ac:dyDescent="0.2">
      <c r="A2546" s="3">
        <v>43968</v>
      </c>
      <c r="B2546" t="s">
        <v>138</v>
      </c>
      <c r="C2546" t="s">
        <v>176</v>
      </c>
      <c r="D2546">
        <v>101</v>
      </c>
      <c r="E2546">
        <v>1084</v>
      </c>
      <c r="F2546" t="str">
        <f t="shared" ref="F2546:F2577" si="89">"01"</f>
        <v>01</v>
      </c>
      <c r="G2546" t="s">
        <v>513</v>
      </c>
      <c r="H2546">
        <v>1</v>
      </c>
      <c r="I2546" t="s">
        <v>6</v>
      </c>
      <c r="J2546" t="s">
        <v>5</v>
      </c>
      <c r="K2546" t="s">
        <v>6</v>
      </c>
      <c r="L2546">
        <v>46</v>
      </c>
      <c r="M2546" t="str">
        <f>VLOOKUP(E2546,Translations!$A$1:$B$7,2,FALSE)</f>
        <v>Hovedstaden</v>
      </c>
      <c r="N2546" t="str">
        <f>VLOOKUP(D2546,Translations!$I$2:$K$101,2,FALSE)</f>
        <v>København</v>
      </c>
      <c r="O2546" t="str">
        <f>VLOOKUP(G2546,Translations!$M$2:$N$9,2,FALSE)</f>
        <v>[X2079] SARS-CoV-2 (RNA), Borger</v>
      </c>
      <c r="P2546" t="str">
        <f>VLOOKUP(F2546,Translations!$D$1:$F$13,2,FALSE)</f>
        <v>Ok</v>
      </c>
      <c r="Q2546" t="str">
        <f>VLOOKUP(F2546,Translations!$D$2:$G$13,4,FALSE)</f>
        <v>01 - Aktiv, bopæl i DK</v>
      </c>
      <c r="R2546" t="str">
        <f>VLOOKUP(H2546,Translations!$P$2:$Q$10,2,FALSE)</f>
        <v>1 - Selvstændigt sikret - med lægevalg</v>
      </c>
      <c r="S2546" t="str">
        <f>VLOOKUP(F2546,Translations!$D$2:$F$13,3,FALSE)</f>
        <v>Ja</v>
      </c>
    </row>
    <row r="2547" spans="1:19" x14ac:dyDescent="0.2">
      <c r="A2547" s="3">
        <v>43968</v>
      </c>
      <c r="B2547" t="s">
        <v>138</v>
      </c>
      <c r="C2547" t="s">
        <v>176</v>
      </c>
      <c r="D2547">
        <v>147</v>
      </c>
      <c r="E2547">
        <v>1084</v>
      </c>
      <c r="F2547" t="str">
        <f t="shared" si="89"/>
        <v>01</v>
      </c>
      <c r="G2547" t="s">
        <v>513</v>
      </c>
      <c r="H2547">
        <v>1</v>
      </c>
      <c r="I2547" t="s">
        <v>6</v>
      </c>
      <c r="J2547" t="s">
        <v>5</v>
      </c>
      <c r="K2547" t="s">
        <v>6</v>
      </c>
      <c r="L2547">
        <v>5870</v>
      </c>
      <c r="M2547" t="str">
        <f>VLOOKUP(E2547,Translations!$A$1:$B$7,2,FALSE)</f>
        <v>Hovedstaden</v>
      </c>
      <c r="N2547" t="str">
        <f>VLOOKUP(D2547,Translations!$I$2:$K$101,2,FALSE)</f>
        <v>Frederiksberg</v>
      </c>
      <c r="O2547" t="str">
        <f>VLOOKUP(G2547,Translations!$M$2:$N$9,2,FALSE)</f>
        <v>[X2079] SARS-CoV-2 (RNA), Borger</v>
      </c>
      <c r="P2547" t="str">
        <f>VLOOKUP(F2547,Translations!$D$1:$F$13,2,FALSE)</f>
        <v>Ok</v>
      </c>
      <c r="Q2547" t="str">
        <f>VLOOKUP(F2547,Translations!$D$2:$G$13,4,FALSE)</f>
        <v>01 - Aktiv, bopæl i DK</v>
      </c>
      <c r="R2547" t="str">
        <f>VLOOKUP(H2547,Translations!$P$2:$Q$10,2,FALSE)</f>
        <v>1 - Selvstændigt sikret - med lægevalg</v>
      </c>
      <c r="S2547" t="str">
        <f>VLOOKUP(F2547,Translations!$D$2:$F$13,3,FALSE)</f>
        <v>Ja</v>
      </c>
    </row>
    <row r="2548" spans="1:19" x14ac:dyDescent="0.2">
      <c r="A2548" s="3">
        <v>43968</v>
      </c>
      <c r="B2548" t="s">
        <v>138</v>
      </c>
      <c r="C2548" t="s">
        <v>176</v>
      </c>
      <c r="D2548">
        <v>147</v>
      </c>
      <c r="E2548">
        <v>1084</v>
      </c>
      <c r="F2548" t="str">
        <f t="shared" si="89"/>
        <v>01</v>
      </c>
      <c r="G2548" t="s">
        <v>513</v>
      </c>
      <c r="H2548">
        <v>2</v>
      </c>
      <c r="I2548" t="s">
        <v>6</v>
      </c>
      <c r="J2548" t="s">
        <v>5</v>
      </c>
      <c r="K2548" t="s">
        <v>6</v>
      </c>
      <c r="L2548">
        <v>7</v>
      </c>
      <c r="M2548" t="str">
        <f>VLOOKUP(E2548,Translations!$A$1:$B$7,2,FALSE)</f>
        <v>Hovedstaden</v>
      </c>
      <c r="N2548" t="str">
        <f>VLOOKUP(D2548,Translations!$I$2:$K$101,2,FALSE)</f>
        <v>Frederiksberg</v>
      </c>
      <c r="O2548" t="str">
        <f>VLOOKUP(G2548,Translations!$M$2:$N$9,2,FALSE)</f>
        <v>[X2079] SARS-CoV-2 (RNA), Borger</v>
      </c>
      <c r="P2548" t="str">
        <f>VLOOKUP(F2548,Translations!$D$1:$F$13,2,FALSE)</f>
        <v>Ok</v>
      </c>
      <c r="Q2548" t="str">
        <f>VLOOKUP(F2548,Translations!$D$2:$G$13,4,FALSE)</f>
        <v>01 - Aktiv, bopæl i DK</v>
      </c>
      <c r="R2548" t="str">
        <f>VLOOKUP(H2548,Translations!$P$2:$Q$10,2,FALSE)</f>
        <v>2 - Selvstændigt sikret - uden lægevalg</v>
      </c>
      <c r="S2548" t="str">
        <f>VLOOKUP(F2548,Translations!$D$2:$F$13,3,FALSE)</f>
        <v>Ja</v>
      </c>
    </row>
    <row r="2549" spans="1:19" x14ac:dyDescent="0.2">
      <c r="A2549" s="3">
        <v>43968</v>
      </c>
      <c r="B2549" t="s">
        <v>138</v>
      </c>
      <c r="C2549" t="s">
        <v>176</v>
      </c>
      <c r="D2549">
        <v>147</v>
      </c>
      <c r="E2549">
        <v>1084</v>
      </c>
      <c r="F2549" t="str">
        <f t="shared" si="89"/>
        <v>01</v>
      </c>
      <c r="G2549" t="s">
        <v>513</v>
      </c>
      <c r="H2549">
        <v>4</v>
      </c>
      <c r="I2549" t="s">
        <v>6</v>
      </c>
      <c r="J2549" t="s">
        <v>5</v>
      </c>
      <c r="K2549" t="s">
        <v>6</v>
      </c>
      <c r="L2549">
        <v>3</v>
      </c>
      <c r="M2549" t="str">
        <f>VLOOKUP(E2549,Translations!$A$1:$B$7,2,FALSE)</f>
        <v>Hovedstaden</v>
      </c>
      <c r="N2549" t="str">
        <f>VLOOKUP(D2549,Translations!$I$2:$K$101,2,FALSE)</f>
        <v>Frederiksberg</v>
      </c>
      <c r="O2549" t="str">
        <f>VLOOKUP(G2549,Translations!$M$2:$N$9,2,FALSE)</f>
        <v>[X2079] SARS-CoV-2 (RNA), Borger</v>
      </c>
      <c r="P2549" t="str">
        <f>VLOOKUP(F2549,Translations!$D$1:$F$13,2,FALSE)</f>
        <v>Ok</v>
      </c>
      <c r="Q2549" t="str">
        <f>VLOOKUP(F2549,Translations!$D$2:$G$13,4,FALSE)</f>
        <v>01 - Aktiv, bopæl i DK</v>
      </c>
      <c r="R2549" t="str">
        <f>VLOOKUP(H2549,Translations!$P$2:$Q$10,2,FALSE)</f>
        <v>4 - Optaget i fængselsvæsenet efter dom (+3 mdr.)</v>
      </c>
      <c r="S2549" t="str">
        <f>VLOOKUP(F2549,Translations!$D$2:$F$13,3,FALSE)</f>
        <v>Ja</v>
      </c>
    </row>
    <row r="2550" spans="1:19" x14ac:dyDescent="0.2">
      <c r="A2550" s="3">
        <v>43968</v>
      </c>
      <c r="B2550" t="s">
        <v>138</v>
      </c>
      <c r="C2550" t="s">
        <v>176</v>
      </c>
      <c r="D2550">
        <v>147</v>
      </c>
      <c r="E2550">
        <v>1084</v>
      </c>
      <c r="F2550" t="str">
        <f t="shared" si="89"/>
        <v>01</v>
      </c>
      <c r="G2550" t="s">
        <v>513</v>
      </c>
      <c r="H2550">
        <v>5</v>
      </c>
      <c r="I2550" t="s">
        <v>6</v>
      </c>
      <c r="J2550" t="s">
        <v>5</v>
      </c>
      <c r="K2550" t="s">
        <v>6</v>
      </c>
      <c r="L2550">
        <v>11</v>
      </c>
      <c r="M2550" t="str">
        <f>VLOOKUP(E2550,Translations!$A$1:$B$7,2,FALSE)</f>
        <v>Hovedstaden</v>
      </c>
      <c r="N2550" t="str">
        <f>VLOOKUP(D2550,Translations!$I$2:$K$101,2,FALSE)</f>
        <v>Frederiksberg</v>
      </c>
      <c r="O2550" t="str">
        <f>VLOOKUP(G2550,Translations!$M$2:$N$9,2,FALSE)</f>
        <v>[X2079] SARS-CoV-2 (RNA), Borger</v>
      </c>
      <c r="P2550" t="str">
        <f>VLOOKUP(F2550,Translations!$D$1:$F$13,2,FALSE)</f>
        <v>Ok</v>
      </c>
      <c r="Q2550" t="str">
        <f>VLOOKUP(F2550,Translations!$D$2:$G$13,4,FALSE)</f>
        <v>01 - Aktiv, bopæl i DK</v>
      </c>
      <c r="R2550" t="str">
        <f>VLOOKUP(H2550,Translations!$P$2:$Q$10,2,FALSE)</f>
        <v>5 - Værnepligtig (+3 mdr.)</v>
      </c>
      <c r="S2550" t="str">
        <f>VLOOKUP(F2550,Translations!$D$2:$F$13,3,FALSE)</f>
        <v>Ja</v>
      </c>
    </row>
    <row r="2551" spans="1:19" x14ac:dyDescent="0.2">
      <c r="A2551" s="3">
        <v>43968</v>
      </c>
      <c r="B2551" t="s">
        <v>138</v>
      </c>
      <c r="C2551" t="s">
        <v>176</v>
      </c>
      <c r="D2551">
        <v>151</v>
      </c>
      <c r="E2551">
        <v>1084</v>
      </c>
      <c r="F2551" t="str">
        <f t="shared" si="89"/>
        <v>01</v>
      </c>
      <c r="G2551" t="s">
        <v>513</v>
      </c>
      <c r="H2551">
        <v>1</v>
      </c>
      <c r="I2551" t="s">
        <v>6</v>
      </c>
      <c r="J2551" t="s">
        <v>5</v>
      </c>
      <c r="K2551" t="s">
        <v>6</v>
      </c>
      <c r="L2551">
        <v>4234</v>
      </c>
      <c r="M2551" t="str">
        <f>VLOOKUP(E2551,Translations!$A$1:$B$7,2,FALSE)</f>
        <v>Hovedstaden</v>
      </c>
      <c r="N2551" t="str">
        <f>VLOOKUP(D2551,Translations!$I$2:$K$101,2,FALSE)</f>
        <v>Ballerup</v>
      </c>
      <c r="O2551" t="str">
        <f>VLOOKUP(G2551,Translations!$M$2:$N$9,2,FALSE)</f>
        <v>[X2079] SARS-CoV-2 (RNA), Borger</v>
      </c>
      <c r="P2551" t="str">
        <f>VLOOKUP(F2551,Translations!$D$1:$F$13,2,FALSE)</f>
        <v>Ok</v>
      </c>
      <c r="Q2551" t="str">
        <f>VLOOKUP(F2551,Translations!$D$2:$G$13,4,FALSE)</f>
        <v>01 - Aktiv, bopæl i DK</v>
      </c>
      <c r="R2551" t="str">
        <f>VLOOKUP(H2551,Translations!$P$2:$Q$10,2,FALSE)</f>
        <v>1 - Selvstændigt sikret - med lægevalg</v>
      </c>
      <c r="S2551" t="str">
        <f>VLOOKUP(F2551,Translations!$D$2:$F$13,3,FALSE)</f>
        <v>Ja</v>
      </c>
    </row>
    <row r="2552" spans="1:19" x14ac:dyDescent="0.2">
      <c r="A2552" s="3">
        <v>43968</v>
      </c>
      <c r="B2552" t="s">
        <v>138</v>
      </c>
      <c r="C2552" t="s">
        <v>176</v>
      </c>
      <c r="D2552">
        <v>151</v>
      </c>
      <c r="E2552">
        <v>1084</v>
      </c>
      <c r="F2552" t="str">
        <f t="shared" si="89"/>
        <v>01</v>
      </c>
      <c r="G2552" t="s">
        <v>513</v>
      </c>
      <c r="H2552">
        <v>2</v>
      </c>
      <c r="I2552" t="s">
        <v>6</v>
      </c>
      <c r="J2552" t="s">
        <v>5</v>
      </c>
      <c r="K2552" t="s">
        <v>6</v>
      </c>
      <c r="L2552">
        <v>2</v>
      </c>
      <c r="M2552" t="str">
        <f>VLOOKUP(E2552,Translations!$A$1:$B$7,2,FALSE)</f>
        <v>Hovedstaden</v>
      </c>
      <c r="N2552" t="str">
        <f>VLOOKUP(D2552,Translations!$I$2:$K$101,2,FALSE)</f>
        <v>Ballerup</v>
      </c>
      <c r="O2552" t="str">
        <f>VLOOKUP(G2552,Translations!$M$2:$N$9,2,FALSE)</f>
        <v>[X2079] SARS-CoV-2 (RNA), Borger</v>
      </c>
      <c r="P2552" t="str">
        <f>VLOOKUP(F2552,Translations!$D$1:$F$13,2,FALSE)</f>
        <v>Ok</v>
      </c>
      <c r="Q2552" t="str">
        <f>VLOOKUP(F2552,Translations!$D$2:$G$13,4,FALSE)</f>
        <v>01 - Aktiv, bopæl i DK</v>
      </c>
      <c r="R2552" t="str">
        <f>VLOOKUP(H2552,Translations!$P$2:$Q$10,2,FALSE)</f>
        <v>2 - Selvstændigt sikret - uden lægevalg</v>
      </c>
      <c r="S2552" t="str">
        <f>VLOOKUP(F2552,Translations!$D$2:$F$13,3,FALSE)</f>
        <v>Ja</v>
      </c>
    </row>
    <row r="2553" spans="1:19" x14ac:dyDescent="0.2">
      <c r="A2553" s="3">
        <v>43968</v>
      </c>
      <c r="B2553" t="s">
        <v>138</v>
      </c>
      <c r="C2553" t="s">
        <v>176</v>
      </c>
      <c r="D2553">
        <v>151</v>
      </c>
      <c r="E2553">
        <v>1084</v>
      </c>
      <c r="F2553" t="str">
        <f t="shared" si="89"/>
        <v>01</v>
      </c>
      <c r="G2553" t="s">
        <v>513</v>
      </c>
      <c r="H2553">
        <v>4</v>
      </c>
      <c r="I2553" t="s">
        <v>6</v>
      </c>
      <c r="J2553" t="s">
        <v>5</v>
      </c>
      <c r="K2553" t="s">
        <v>6</v>
      </c>
      <c r="L2553">
        <v>2</v>
      </c>
      <c r="M2553" t="str">
        <f>VLOOKUP(E2553,Translations!$A$1:$B$7,2,FALSE)</f>
        <v>Hovedstaden</v>
      </c>
      <c r="N2553" t="str">
        <f>VLOOKUP(D2553,Translations!$I$2:$K$101,2,FALSE)</f>
        <v>Ballerup</v>
      </c>
      <c r="O2553" t="str">
        <f>VLOOKUP(G2553,Translations!$M$2:$N$9,2,FALSE)</f>
        <v>[X2079] SARS-CoV-2 (RNA), Borger</v>
      </c>
      <c r="P2553" t="str">
        <f>VLOOKUP(F2553,Translations!$D$1:$F$13,2,FALSE)</f>
        <v>Ok</v>
      </c>
      <c r="Q2553" t="str">
        <f>VLOOKUP(F2553,Translations!$D$2:$G$13,4,FALSE)</f>
        <v>01 - Aktiv, bopæl i DK</v>
      </c>
      <c r="R2553" t="str">
        <f>VLOOKUP(H2553,Translations!$P$2:$Q$10,2,FALSE)</f>
        <v>4 - Optaget i fængselsvæsenet efter dom (+3 mdr.)</v>
      </c>
      <c r="S2553" t="str">
        <f>VLOOKUP(F2553,Translations!$D$2:$F$13,3,FALSE)</f>
        <v>Ja</v>
      </c>
    </row>
    <row r="2554" spans="1:19" x14ac:dyDescent="0.2">
      <c r="A2554" s="3">
        <v>43968</v>
      </c>
      <c r="B2554" t="s">
        <v>138</v>
      </c>
      <c r="C2554" t="s">
        <v>176</v>
      </c>
      <c r="D2554">
        <v>151</v>
      </c>
      <c r="E2554">
        <v>1084</v>
      </c>
      <c r="F2554" t="str">
        <f t="shared" si="89"/>
        <v>01</v>
      </c>
      <c r="G2554" t="s">
        <v>513</v>
      </c>
      <c r="H2554">
        <v>5</v>
      </c>
      <c r="I2554" t="s">
        <v>6</v>
      </c>
      <c r="J2554" t="s">
        <v>5</v>
      </c>
      <c r="K2554" t="s">
        <v>6</v>
      </c>
      <c r="L2554">
        <v>17</v>
      </c>
      <c r="M2554" t="str">
        <f>VLOOKUP(E2554,Translations!$A$1:$B$7,2,FALSE)</f>
        <v>Hovedstaden</v>
      </c>
      <c r="N2554" t="str">
        <f>VLOOKUP(D2554,Translations!$I$2:$K$101,2,FALSE)</f>
        <v>Ballerup</v>
      </c>
      <c r="O2554" t="str">
        <f>VLOOKUP(G2554,Translations!$M$2:$N$9,2,FALSE)</f>
        <v>[X2079] SARS-CoV-2 (RNA), Borger</v>
      </c>
      <c r="P2554" t="str">
        <f>VLOOKUP(F2554,Translations!$D$1:$F$13,2,FALSE)</f>
        <v>Ok</v>
      </c>
      <c r="Q2554" t="str">
        <f>VLOOKUP(F2554,Translations!$D$2:$G$13,4,FALSE)</f>
        <v>01 - Aktiv, bopæl i DK</v>
      </c>
      <c r="R2554" t="str">
        <f>VLOOKUP(H2554,Translations!$P$2:$Q$10,2,FALSE)</f>
        <v>5 - Værnepligtig (+3 mdr.)</v>
      </c>
      <c r="S2554" t="str">
        <f>VLOOKUP(F2554,Translations!$D$2:$F$13,3,FALSE)</f>
        <v>Ja</v>
      </c>
    </row>
    <row r="2555" spans="1:19" x14ac:dyDescent="0.2">
      <c r="A2555" s="3">
        <v>43968</v>
      </c>
      <c r="B2555" t="s">
        <v>138</v>
      </c>
      <c r="C2555" t="s">
        <v>176</v>
      </c>
      <c r="D2555">
        <v>153</v>
      </c>
      <c r="E2555">
        <v>1084</v>
      </c>
      <c r="F2555" t="str">
        <f t="shared" si="89"/>
        <v>01</v>
      </c>
      <c r="G2555" t="s">
        <v>513</v>
      </c>
      <c r="H2555">
        <v>1</v>
      </c>
      <c r="I2555" t="s">
        <v>6</v>
      </c>
      <c r="J2555" t="s">
        <v>5</v>
      </c>
      <c r="K2555" t="s">
        <v>6</v>
      </c>
      <c r="L2555">
        <v>3020</v>
      </c>
      <c r="M2555" t="str">
        <f>VLOOKUP(E2555,Translations!$A$1:$B$7,2,FALSE)</f>
        <v>Hovedstaden</v>
      </c>
      <c r="N2555" t="str">
        <f>VLOOKUP(D2555,Translations!$I$2:$K$101,2,FALSE)</f>
        <v>Brøndby</v>
      </c>
      <c r="O2555" t="str">
        <f>VLOOKUP(G2555,Translations!$M$2:$N$9,2,FALSE)</f>
        <v>[X2079] SARS-CoV-2 (RNA), Borger</v>
      </c>
      <c r="P2555" t="str">
        <f>VLOOKUP(F2555,Translations!$D$1:$F$13,2,FALSE)</f>
        <v>Ok</v>
      </c>
      <c r="Q2555" t="str">
        <f>VLOOKUP(F2555,Translations!$D$2:$G$13,4,FALSE)</f>
        <v>01 - Aktiv, bopæl i DK</v>
      </c>
      <c r="R2555" t="str">
        <f>VLOOKUP(H2555,Translations!$P$2:$Q$10,2,FALSE)</f>
        <v>1 - Selvstændigt sikret - med lægevalg</v>
      </c>
      <c r="S2555" t="str">
        <f>VLOOKUP(F2555,Translations!$D$2:$F$13,3,FALSE)</f>
        <v>Ja</v>
      </c>
    </row>
    <row r="2556" spans="1:19" x14ac:dyDescent="0.2">
      <c r="A2556" s="3">
        <v>43968</v>
      </c>
      <c r="B2556" t="s">
        <v>138</v>
      </c>
      <c r="C2556" t="s">
        <v>176</v>
      </c>
      <c r="D2556">
        <v>153</v>
      </c>
      <c r="E2556">
        <v>1084</v>
      </c>
      <c r="F2556" t="str">
        <f t="shared" si="89"/>
        <v>01</v>
      </c>
      <c r="G2556" t="s">
        <v>513</v>
      </c>
      <c r="H2556">
        <v>2</v>
      </c>
      <c r="I2556" t="s">
        <v>6</v>
      </c>
      <c r="J2556" t="s">
        <v>5</v>
      </c>
      <c r="K2556" t="s">
        <v>6</v>
      </c>
      <c r="L2556">
        <v>1</v>
      </c>
      <c r="M2556" t="str">
        <f>VLOOKUP(E2556,Translations!$A$1:$B$7,2,FALSE)</f>
        <v>Hovedstaden</v>
      </c>
      <c r="N2556" t="str">
        <f>VLOOKUP(D2556,Translations!$I$2:$K$101,2,FALSE)</f>
        <v>Brøndby</v>
      </c>
      <c r="O2556" t="str">
        <f>VLOOKUP(G2556,Translations!$M$2:$N$9,2,FALSE)</f>
        <v>[X2079] SARS-CoV-2 (RNA), Borger</v>
      </c>
      <c r="P2556" t="str">
        <f>VLOOKUP(F2556,Translations!$D$1:$F$13,2,FALSE)</f>
        <v>Ok</v>
      </c>
      <c r="Q2556" t="str">
        <f>VLOOKUP(F2556,Translations!$D$2:$G$13,4,FALSE)</f>
        <v>01 - Aktiv, bopæl i DK</v>
      </c>
      <c r="R2556" t="str">
        <f>VLOOKUP(H2556,Translations!$P$2:$Q$10,2,FALSE)</f>
        <v>2 - Selvstændigt sikret - uden lægevalg</v>
      </c>
      <c r="S2556" t="str">
        <f>VLOOKUP(F2556,Translations!$D$2:$F$13,3,FALSE)</f>
        <v>Ja</v>
      </c>
    </row>
    <row r="2557" spans="1:19" x14ac:dyDescent="0.2">
      <c r="A2557" s="3">
        <v>43968</v>
      </c>
      <c r="B2557" t="s">
        <v>138</v>
      </c>
      <c r="C2557" t="s">
        <v>176</v>
      </c>
      <c r="D2557">
        <v>153</v>
      </c>
      <c r="E2557">
        <v>1084</v>
      </c>
      <c r="F2557" t="str">
        <f t="shared" si="89"/>
        <v>01</v>
      </c>
      <c r="G2557" t="s">
        <v>513</v>
      </c>
      <c r="H2557">
        <v>4</v>
      </c>
      <c r="I2557" t="s">
        <v>6</v>
      </c>
      <c r="J2557" t="s">
        <v>5</v>
      </c>
      <c r="K2557" t="s">
        <v>6</v>
      </c>
      <c r="L2557">
        <v>7</v>
      </c>
      <c r="M2557" t="str">
        <f>VLOOKUP(E2557,Translations!$A$1:$B$7,2,FALSE)</f>
        <v>Hovedstaden</v>
      </c>
      <c r="N2557" t="str">
        <f>VLOOKUP(D2557,Translations!$I$2:$K$101,2,FALSE)</f>
        <v>Brøndby</v>
      </c>
      <c r="O2557" t="str">
        <f>VLOOKUP(G2557,Translations!$M$2:$N$9,2,FALSE)</f>
        <v>[X2079] SARS-CoV-2 (RNA), Borger</v>
      </c>
      <c r="P2557" t="str">
        <f>VLOOKUP(F2557,Translations!$D$1:$F$13,2,FALSE)</f>
        <v>Ok</v>
      </c>
      <c r="Q2557" t="str">
        <f>VLOOKUP(F2557,Translations!$D$2:$G$13,4,FALSE)</f>
        <v>01 - Aktiv, bopæl i DK</v>
      </c>
      <c r="R2557" t="str">
        <f>VLOOKUP(H2557,Translations!$P$2:$Q$10,2,FALSE)</f>
        <v>4 - Optaget i fængselsvæsenet efter dom (+3 mdr.)</v>
      </c>
      <c r="S2557" t="str">
        <f>VLOOKUP(F2557,Translations!$D$2:$F$13,3,FALSE)</f>
        <v>Ja</v>
      </c>
    </row>
    <row r="2558" spans="1:19" x14ac:dyDescent="0.2">
      <c r="A2558" s="3">
        <v>43968</v>
      </c>
      <c r="B2558" t="s">
        <v>138</v>
      </c>
      <c r="C2558" t="s">
        <v>176</v>
      </c>
      <c r="D2558">
        <v>153</v>
      </c>
      <c r="E2558">
        <v>1084</v>
      </c>
      <c r="F2558" t="str">
        <f t="shared" si="89"/>
        <v>01</v>
      </c>
      <c r="G2558" t="s">
        <v>513</v>
      </c>
      <c r="H2558">
        <v>5</v>
      </c>
      <c r="I2558" t="s">
        <v>6</v>
      </c>
      <c r="J2558" t="s">
        <v>5</v>
      </c>
      <c r="K2558" t="s">
        <v>6</v>
      </c>
      <c r="L2558">
        <v>10</v>
      </c>
      <c r="M2558" t="str">
        <f>VLOOKUP(E2558,Translations!$A$1:$B$7,2,FALSE)</f>
        <v>Hovedstaden</v>
      </c>
      <c r="N2558" t="str">
        <f>VLOOKUP(D2558,Translations!$I$2:$K$101,2,FALSE)</f>
        <v>Brøndby</v>
      </c>
      <c r="O2558" t="str">
        <f>VLOOKUP(G2558,Translations!$M$2:$N$9,2,FALSE)</f>
        <v>[X2079] SARS-CoV-2 (RNA), Borger</v>
      </c>
      <c r="P2558" t="str">
        <f>VLOOKUP(F2558,Translations!$D$1:$F$13,2,FALSE)</f>
        <v>Ok</v>
      </c>
      <c r="Q2558" t="str">
        <f>VLOOKUP(F2558,Translations!$D$2:$G$13,4,FALSE)</f>
        <v>01 - Aktiv, bopæl i DK</v>
      </c>
      <c r="R2558" t="str">
        <f>VLOOKUP(H2558,Translations!$P$2:$Q$10,2,FALSE)</f>
        <v>5 - Værnepligtig (+3 mdr.)</v>
      </c>
      <c r="S2558" t="str">
        <f>VLOOKUP(F2558,Translations!$D$2:$F$13,3,FALSE)</f>
        <v>Ja</v>
      </c>
    </row>
    <row r="2559" spans="1:19" x14ac:dyDescent="0.2">
      <c r="A2559" s="3">
        <v>43968</v>
      </c>
      <c r="B2559" t="s">
        <v>138</v>
      </c>
      <c r="C2559" t="s">
        <v>176</v>
      </c>
      <c r="D2559">
        <v>155</v>
      </c>
      <c r="E2559">
        <v>1084</v>
      </c>
      <c r="F2559" t="str">
        <f t="shared" si="89"/>
        <v>01</v>
      </c>
      <c r="G2559" t="s">
        <v>513</v>
      </c>
      <c r="H2559">
        <v>1</v>
      </c>
      <c r="I2559" t="s">
        <v>6</v>
      </c>
      <c r="J2559" t="s">
        <v>5</v>
      </c>
      <c r="K2559" t="s">
        <v>6</v>
      </c>
      <c r="L2559">
        <v>800</v>
      </c>
      <c r="M2559" t="str">
        <f>VLOOKUP(E2559,Translations!$A$1:$B$7,2,FALSE)</f>
        <v>Hovedstaden</v>
      </c>
      <c r="N2559" t="str">
        <f>VLOOKUP(D2559,Translations!$I$2:$K$101,2,FALSE)</f>
        <v>Dragør</v>
      </c>
      <c r="O2559" t="str">
        <f>VLOOKUP(G2559,Translations!$M$2:$N$9,2,FALSE)</f>
        <v>[X2079] SARS-CoV-2 (RNA), Borger</v>
      </c>
      <c r="P2559" t="str">
        <f>VLOOKUP(F2559,Translations!$D$1:$F$13,2,FALSE)</f>
        <v>Ok</v>
      </c>
      <c r="Q2559" t="str">
        <f>VLOOKUP(F2559,Translations!$D$2:$G$13,4,FALSE)</f>
        <v>01 - Aktiv, bopæl i DK</v>
      </c>
      <c r="R2559" t="str">
        <f>VLOOKUP(H2559,Translations!$P$2:$Q$10,2,FALSE)</f>
        <v>1 - Selvstændigt sikret - med lægevalg</v>
      </c>
      <c r="S2559" t="str">
        <f>VLOOKUP(F2559,Translations!$D$2:$F$13,3,FALSE)</f>
        <v>Ja</v>
      </c>
    </row>
    <row r="2560" spans="1:19" x14ac:dyDescent="0.2">
      <c r="A2560" s="3">
        <v>43968</v>
      </c>
      <c r="B2560" t="s">
        <v>138</v>
      </c>
      <c r="C2560" t="s">
        <v>176</v>
      </c>
      <c r="D2560">
        <v>155</v>
      </c>
      <c r="E2560">
        <v>1084</v>
      </c>
      <c r="F2560" t="str">
        <f t="shared" si="89"/>
        <v>01</v>
      </c>
      <c r="G2560" t="s">
        <v>513</v>
      </c>
      <c r="H2560">
        <v>2</v>
      </c>
      <c r="I2560" t="s">
        <v>6</v>
      </c>
      <c r="J2560" t="s">
        <v>5</v>
      </c>
      <c r="K2560" t="s">
        <v>6</v>
      </c>
      <c r="L2560">
        <v>2</v>
      </c>
      <c r="M2560" t="str">
        <f>VLOOKUP(E2560,Translations!$A$1:$B$7,2,FALSE)</f>
        <v>Hovedstaden</v>
      </c>
      <c r="N2560" t="str">
        <f>VLOOKUP(D2560,Translations!$I$2:$K$101,2,FALSE)</f>
        <v>Dragør</v>
      </c>
      <c r="O2560" t="str">
        <f>VLOOKUP(G2560,Translations!$M$2:$N$9,2,FALSE)</f>
        <v>[X2079] SARS-CoV-2 (RNA), Borger</v>
      </c>
      <c r="P2560" t="str">
        <f>VLOOKUP(F2560,Translations!$D$1:$F$13,2,FALSE)</f>
        <v>Ok</v>
      </c>
      <c r="Q2560" t="str">
        <f>VLOOKUP(F2560,Translations!$D$2:$G$13,4,FALSE)</f>
        <v>01 - Aktiv, bopæl i DK</v>
      </c>
      <c r="R2560" t="str">
        <f>VLOOKUP(H2560,Translations!$P$2:$Q$10,2,FALSE)</f>
        <v>2 - Selvstændigt sikret - uden lægevalg</v>
      </c>
      <c r="S2560" t="str">
        <f>VLOOKUP(F2560,Translations!$D$2:$F$13,3,FALSE)</f>
        <v>Ja</v>
      </c>
    </row>
    <row r="2561" spans="1:19" x14ac:dyDescent="0.2">
      <c r="A2561" s="3">
        <v>43968</v>
      </c>
      <c r="B2561" t="s">
        <v>138</v>
      </c>
      <c r="C2561" t="s">
        <v>176</v>
      </c>
      <c r="D2561">
        <v>155</v>
      </c>
      <c r="E2561">
        <v>1084</v>
      </c>
      <c r="F2561" t="str">
        <f t="shared" si="89"/>
        <v>01</v>
      </c>
      <c r="G2561" t="s">
        <v>513</v>
      </c>
      <c r="H2561">
        <v>5</v>
      </c>
      <c r="I2561" t="s">
        <v>6</v>
      </c>
      <c r="J2561" t="s">
        <v>5</v>
      </c>
      <c r="K2561" t="s">
        <v>6</v>
      </c>
      <c r="L2561">
        <v>4</v>
      </c>
      <c r="M2561" t="str">
        <f>VLOOKUP(E2561,Translations!$A$1:$B$7,2,FALSE)</f>
        <v>Hovedstaden</v>
      </c>
      <c r="N2561" t="str">
        <f>VLOOKUP(D2561,Translations!$I$2:$K$101,2,FALSE)</f>
        <v>Dragør</v>
      </c>
      <c r="O2561" t="str">
        <f>VLOOKUP(G2561,Translations!$M$2:$N$9,2,FALSE)</f>
        <v>[X2079] SARS-CoV-2 (RNA), Borger</v>
      </c>
      <c r="P2561" t="str">
        <f>VLOOKUP(F2561,Translations!$D$1:$F$13,2,FALSE)</f>
        <v>Ok</v>
      </c>
      <c r="Q2561" t="str">
        <f>VLOOKUP(F2561,Translations!$D$2:$G$13,4,FALSE)</f>
        <v>01 - Aktiv, bopæl i DK</v>
      </c>
      <c r="R2561" t="str">
        <f>VLOOKUP(H2561,Translations!$P$2:$Q$10,2,FALSE)</f>
        <v>5 - Værnepligtig (+3 mdr.)</v>
      </c>
      <c r="S2561" t="str">
        <f>VLOOKUP(F2561,Translations!$D$2:$F$13,3,FALSE)</f>
        <v>Ja</v>
      </c>
    </row>
    <row r="2562" spans="1:19" x14ac:dyDescent="0.2">
      <c r="A2562" s="3">
        <v>43968</v>
      </c>
      <c r="B2562" t="s">
        <v>138</v>
      </c>
      <c r="C2562" t="s">
        <v>176</v>
      </c>
      <c r="D2562">
        <v>157</v>
      </c>
      <c r="E2562">
        <v>1084</v>
      </c>
      <c r="F2562" t="str">
        <f t="shared" si="89"/>
        <v>01</v>
      </c>
      <c r="G2562" t="s">
        <v>513</v>
      </c>
      <c r="H2562">
        <v>1</v>
      </c>
      <c r="I2562" t="s">
        <v>6</v>
      </c>
      <c r="J2562" t="s">
        <v>5</v>
      </c>
      <c r="K2562" t="s">
        <v>6</v>
      </c>
      <c r="L2562">
        <v>6062</v>
      </c>
      <c r="M2562" t="str">
        <f>VLOOKUP(E2562,Translations!$A$1:$B$7,2,FALSE)</f>
        <v>Hovedstaden</v>
      </c>
      <c r="N2562" t="str">
        <f>VLOOKUP(D2562,Translations!$I$2:$K$101,2,FALSE)</f>
        <v>Gentofte</v>
      </c>
      <c r="O2562" t="str">
        <f>VLOOKUP(G2562,Translations!$M$2:$N$9,2,FALSE)</f>
        <v>[X2079] SARS-CoV-2 (RNA), Borger</v>
      </c>
      <c r="P2562" t="str">
        <f>VLOOKUP(F2562,Translations!$D$1:$F$13,2,FALSE)</f>
        <v>Ok</v>
      </c>
      <c r="Q2562" t="str">
        <f>VLOOKUP(F2562,Translations!$D$2:$G$13,4,FALSE)</f>
        <v>01 - Aktiv, bopæl i DK</v>
      </c>
      <c r="R2562" t="str">
        <f>VLOOKUP(H2562,Translations!$P$2:$Q$10,2,FALSE)</f>
        <v>1 - Selvstændigt sikret - med lægevalg</v>
      </c>
      <c r="S2562" t="str">
        <f>VLOOKUP(F2562,Translations!$D$2:$F$13,3,FALSE)</f>
        <v>Ja</v>
      </c>
    </row>
    <row r="2563" spans="1:19" x14ac:dyDescent="0.2">
      <c r="A2563" s="3">
        <v>43968</v>
      </c>
      <c r="B2563" t="s">
        <v>138</v>
      </c>
      <c r="C2563" t="s">
        <v>176</v>
      </c>
      <c r="D2563">
        <v>157</v>
      </c>
      <c r="E2563">
        <v>1084</v>
      </c>
      <c r="F2563" t="str">
        <f t="shared" si="89"/>
        <v>01</v>
      </c>
      <c r="G2563" t="s">
        <v>513</v>
      </c>
      <c r="H2563">
        <v>2</v>
      </c>
      <c r="I2563" t="s">
        <v>6</v>
      </c>
      <c r="J2563" t="s">
        <v>5</v>
      </c>
      <c r="K2563" t="s">
        <v>6</v>
      </c>
      <c r="L2563">
        <v>22</v>
      </c>
      <c r="M2563" t="str">
        <f>VLOOKUP(E2563,Translations!$A$1:$B$7,2,FALSE)</f>
        <v>Hovedstaden</v>
      </c>
      <c r="N2563" t="str">
        <f>VLOOKUP(D2563,Translations!$I$2:$K$101,2,FALSE)</f>
        <v>Gentofte</v>
      </c>
      <c r="O2563" t="str">
        <f>VLOOKUP(G2563,Translations!$M$2:$N$9,2,FALSE)</f>
        <v>[X2079] SARS-CoV-2 (RNA), Borger</v>
      </c>
      <c r="P2563" t="str">
        <f>VLOOKUP(F2563,Translations!$D$1:$F$13,2,FALSE)</f>
        <v>Ok</v>
      </c>
      <c r="Q2563" t="str">
        <f>VLOOKUP(F2563,Translations!$D$2:$G$13,4,FALSE)</f>
        <v>01 - Aktiv, bopæl i DK</v>
      </c>
      <c r="R2563" t="str">
        <f>VLOOKUP(H2563,Translations!$P$2:$Q$10,2,FALSE)</f>
        <v>2 - Selvstændigt sikret - uden lægevalg</v>
      </c>
      <c r="S2563" t="str">
        <f>VLOOKUP(F2563,Translations!$D$2:$F$13,3,FALSE)</f>
        <v>Ja</v>
      </c>
    </row>
    <row r="2564" spans="1:19" x14ac:dyDescent="0.2">
      <c r="A2564" s="3">
        <v>43968</v>
      </c>
      <c r="B2564" t="s">
        <v>138</v>
      </c>
      <c r="C2564" t="s">
        <v>176</v>
      </c>
      <c r="D2564">
        <v>157</v>
      </c>
      <c r="E2564">
        <v>1084</v>
      </c>
      <c r="F2564" t="str">
        <f t="shared" si="89"/>
        <v>01</v>
      </c>
      <c r="G2564" t="s">
        <v>513</v>
      </c>
      <c r="H2564">
        <v>4</v>
      </c>
      <c r="I2564" t="s">
        <v>6</v>
      </c>
      <c r="J2564" t="s">
        <v>5</v>
      </c>
      <c r="K2564" t="s">
        <v>6</v>
      </c>
      <c r="L2564">
        <v>1</v>
      </c>
      <c r="M2564" t="str">
        <f>VLOOKUP(E2564,Translations!$A$1:$B$7,2,FALSE)</f>
        <v>Hovedstaden</v>
      </c>
      <c r="N2564" t="str">
        <f>VLOOKUP(D2564,Translations!$I$2:$K$101,2,FALSE)</f>
        <v>Gentofte</v>
      </c>
      <c r="O2564" t="str">
        <f>VLOOKUP(G2564,Translations!$M$2:$N$9,2,FALSE)</f>
        <v>[X2079] SARS-CoV-2 (RNA), Borger</v>
      </c>
      <c r="P2564" t="str">
        <f>VLOOKUP(F2564,Translations!$D$1:$F$13,2,FALSE)</f>
        <v>Ok</v>
      </c>
      <c r="Q2564" t="str">
        <f>VLOOKUP(F2564,Translations!$D$2:$G$13,4,FALSE)</f>
        <v>01 - Aktiv, bopæl i DK</v>
      </c>
      <c r="R2564" t="str">
        <f>VLOOKUP(H2564,Translations!$P$2:$Q$10,2,FALSE)</f>
        <v>4 - Optaget i fængselsvæsenet efter dom (+3 mdr.)</v>
      </c>
      <c r="S2564" t="str">
        <f>VLOOKUP(F2564,Translations!$D$2:$F$13,3,FALSE)</f>
        <v>Ja</v>
      </c>
    </row>
    <row r="2565" spans="1:19" x14ac:dyDescent="0.2">
      <c r="A2565" s="3">
        <v>43968</v>
      </c>
      <c r="B2565" t="s">
        <v>138</v>
      </c>
      <c r="C2565" t="s">
        <v>176</v>
      </c>
      <c r="D2565">
        <v>157</v>
      </c>
      <c r="E2565">
        <v>1084</v>
      </c>
      <c r="F2565" t="str">
        <f t="shared" si="89"/>
        <v>01</v>
      </c>
      <c r="G2565" t="s">
        <v>513</v>
      </c>
      <c r="H2565">
        <v>5</v>
      </c>
      <c r="I2565" t="s">
        <v>6</v>
      </c>
      <c r="J2565" t="s">
        <v>5</v>
      </c>
      <c r="K2565" t="s">
        <v>6</v>
      </c>
      <c r="L2565">
        <v>56</v>
      </c>
      <c r="M2565" t="str">
        <f>VLOOKUP(E2565,Translations!$A$1:$B$7,2,FALSE)</f>
        <v>Hovedstaden</v>
      </c>
      <c r="N2565" t="str">
        <f>VLOOKUP(D2565,Translations!$I$2:$K$101,2,FALSE)</f>
        <v>Gentofte</v>
      </c>
      <c r="O2565" t="str">
        <f>VLOOKUP(G2565,Translations!$M$2:$N$9,2,FALSE)</f>
        <v>[X2079] SARS-CoV-2 (RNA), Borger</v>
      </c>
      <c r="P2565" t="str">
        <f>VLOOKUP(F2565,Translations!$D$1:$F$13,2,FALSE)</f>
        <v>Ok</v>
      </c>
      <c r="Q2565" t="str">
        <f>VLOOKUP(F2565,Translations!$D$2:$G$13,4,FALSE)</f>
        <v>01 - Aktiv, bopæl i DK</v>
      </c>
      <c r="R2565" t="str">
        <f>VLOOKUP(H2565,Translations!$P$2:$Q$10,2,FALSE)</f>
        <v>5 - Værnepligtig (+3 mdr.)</v>
      </c>
      <c r="S2565" t="str">
        <f>VLOOKUP(F2565,Translations!$D$2:$F$13,3,FALSE)</f>
        <v>Ja</v>
      </c>
    </row>
    <row r="2566" spans="1:19" x14ac:dyDescent="0.2">
      <c r="A2566" s="3">
        <v>43968</v>
      </c>
      <c r="B2566" t="s">
        <v>138</v>
      </c>
      <c r="C2566" t="s">
        <v>176</v>
      </c>
      <c r="D2566">
        <v>157</v>
      </c>
      <c r="E2566">
        <v>1084</v>
      </c>
      <c r="F2566" t="str">
        <f t="shared" si="89"/>
        <v>01</v>
      </c>
      <c r="G2566" t="s">
        <v>513</v>
      </c>
      <c r="H2566">
        <v>7</v>
      </c>
      <c r="I2566" t="s">
        <v>6</v>
      </c>
      <c r="J2566" t="s">
        <v>5</v>
      </c>
      <c r="K2566" t="s">
        <v>6</v>
      </c>
      <c r="L2566">
        <v>2</v>
      </c>
      <c r="M2566" t="str">
        <f>VLOOKUP(E2566,Translations!$A$1:$B$7,2,FALSE)</f>
        <v>Hovedstaden</v>
      </c>
      <c r="N2566" t="str">
        <f>VLOOKUP(D2566,Translations!$I$2:$K$101,2,FALSE)</f>
        <v>Gentofte</v>
      </c>
      <c r="O2566" t="str">
        <f>VLOOKUP(G2566,Translations!$M$2:$N$9,2,FALSE)</f>
        <v>[X2079] SARS-CoV-2 (RNA), Borger</v>
      </c>
      <c r="P2566" t="str">
        <f>VLOOKUP(F2566,Translations!$D$1:$F$13,2,FALSE)</f>
        <v>Ok</v>
      </c>
      <c r="Q2566" t="str">
        <f>VLOOKUP(F2566,Translations!$D$2:$G$13,4,FALSE)</f>
        <v>01 - Aktiv, bopæl i DK</v>
      </c>
      <c r="R2566" t="str">
        <f>VLOOKUP(H2566,Translations!$P$2:$Q$10,2,FALSE)</f>
        <v>7 - Bopæl i udlandet</v>
      </c>
      <c r="S2566" t="str">
        <f>VLOOKUP(F2566,Translations!$D$2:$F$13,3,FALSE)</f>
        <v>Ja</v>
      </c>
    </row>
    <row r="2567" spans="1:19" x14ac:dyDescent="0.2">
      <c r="A2567" s="3">
        <v>43968</v>
      </c>
      <c r="B2567" t="s">
        <v>138</v>
      </c>
      <c r="C2567" t="s">
        <v>176</v>
      </c>
      <c r="D2567">
        <v>159</v>
      </c>
      <c r="E2567">
        <v>1084</v>
      </c>
      <c r="F2567" t="str">
        <f t="shared" si="89"/>
        <v>01</v>
      </c>
      <c r="G2567" t="s">
        <v>513</v>
      </c>
      <c r="H2567">
        <v>1</v>
      </c>
      <c r="I2567" t="s">
        <v>6</v>
      </c>
      <c r="J2567" t="s">
        <v>5</v>
      </c>
      <c r="K2567" t="s">
        <v>6</v>
      </c>
      <c r="L2567">
        <v>6898</v>
      </c>
      <c r="M2567" t="str">
        <f>VLOOKUP(E2567,Translations!$A$1:$B$7,2,FALSE)</f>
        <v>Hovedstaden</v>
      </c>
      <c r="N2567" t="str">
        <f>VLOOKUP(D2567,Translations!$I$2:$K$101,2,FALSE)</f>
        <v>Gladsaxe</v>
      </c>
      <c r="O2567" t="str">
        <f>VLOOKUP(G2567,Translations!$M$2:$N$9,2,FALSE)</f>
        <v>[X2079] SARS-CoV-2 (RNA), Borger</v>
      </c>
      <c r="P2567" t="str">
        <f>VLOOKUP(F2567,Translations!$D$1:$F$13,2,FALSE)</f>
        <v>Ok</v>
      </c>
      <c r="Q2567" t="str">
        <f>VLOOKUP(F2567,Translations!$D$2:$G$13,4,FALSE)</f>
        <v>01 - Aktiv, bopæl i DK</v>
      </c>
      <c r="R2567" t="str">
        <f>VLOOKUP(H2567,Translations!$P$2:$Q$10,2,FALSE)</f>
        <v>1 - Selvstændigt sikret - med lægevalg</v>
      </c>
      <c r="S2567" t="str">
        <f>VLOOKUP(F2567,Translations!$D$2:$F$13,3,FALSE)</f>
        <v>Ja</v>
      </c>
    </row>
    <row r="2568" spans="1:19" x14ac:dyDescent="0.2">
      <c r="A2568" s="3">
        <v>43968</v>
      </c>
      <c r="B2568" t="s">
        <v>138</v>
      </c>
      <c r="C2568" t="s">
        <v>176</v>
      </c>
      <c r="D2568">
        <v>159</v>
      </c>
      <c r="E2568">
        <v>1084</v>
      </c>
      <c r="F2568" t="str">
        <f t="shared" si="89"/>
        <v>01</v>
      </c>
      <c r="G2568" t="s">
        <v>513</v>
      </c>
      <c r="H2568">
        <v>2</v>
      </c>
      <c r="I2568" t="s">
        <v>6</v>
      </c>
      <c r="J2568" t="s">
        <v>5</v>
      </c>
      <c r="K2568" t="s">
        <v>6</v>
      </c>
      <c r="L2568">
        <v>11</v>
      </c>
      <c r="M2568" t="str">
        <f>VLOOKUP(E2568,Translations!$A$1:$B$7,2,FALSE)</f>
        <v>Hovedstaden</v>
      </c>
      <c r="N2568" t="str">
        <f>VLOOKUP(D2568,Translations!$I$2:$K$101,2,FALSE)</f>
        <v>Gladsaxe</v>
      </c>
      <c r="O2568" t="str">
        <f>VLOOKUP(G2568,Translations!$M$2:$N$9,2,FALSE)</f>
        <v>[X2079] SARS-CoV-2 (RNA), Borger</v>
      </c>
      <c r="P2568" t="str">
        <f>VLOOKUP(F2568,Translations!$D$1:$F$13,2,FALSE)</f>
        <v>Ok</v>
      </c>
      <c r="Q2568" t="str">
        <f>VLOOKUP(F2568,Translations!$D$2:$G$13,4,FALSE)</f>
        <v>01 - Aktiv, bopæl i DK</v>
      </c>
      <c r="R2568" t="str">
        <f>VLOOKUP(H2568,Translations!$P$2:$Q$10,2,FALSE)</f>
        <v>2 - Selvstændigt sikret - uden lægevalg</v>
      </c>
      <c r="S2568" t="str">
        <f>VLOOKUP(F2568,Translations!$D$2:$F$13,3,FALSE)</f>
        <v>Ja</v>
      </c>
    </row>
    <row r="2569" spans="1:19" x14ac:dyDescent="0.2">
      <c r="A2569" s="3">
        <v>43968</v>
      </c>
      <c r="B2569" t="s">
        <v>138</v>
      </c>
      <c r="C2569" t="s">
        <v>176</v>
      </c>
      <c r="D2569">
        <v>159</v>
      </c>
      <c r="E2569">
        <v>1084</v>
      </c>
      <c r="F2569" t="str">
        <f t="shared" si="89"/>
        <v>01</v>
      </c>
      <c r="G2569" t="s">
        <v>513</v>
      </c>
      <c r="H2569">
        <v>4</v>
      </c>
      <c r="I2569" t="s">
        <v>6</v>
      </c>
      <c r="J2569" t="s">
        <v>5</v>
      </c>
      <c r="K2569" t="s">
        <v>6</v>
      </c>
      <c r="L2569">
        <v>1</v>
      </c>
      <c r="M2569" t="str">
        <f>VLOOKUP(E2569,Translations!$A$1:$B$7,2,FALSE)</f>
        <v>Hovedstaden</v>
      </c>
      <c r="N2569" t="str">
        <f>VLOOKUP(D2569,Translations!$I$2:$K$101,2,FALSE)</f>
        <v>Gladsaxe</v>
      </c>
      <c r="O2569" t="str">
        <f>VLOOKUP(G2569,Translations!$M$2:$N$9,2,FALSE)</f>
        <v>[X2079] SARS-CoV-2 (RNA), Borger</v>
      </c>
      <c r="P2569" t="str">
        <f>VLOOKUP(F2569,Translations!$D$1:$F$13,2,FALSE)</f>
        <v>Ok</v>
      </c>
      <c r="Q2569" t="str">
        <f>VLOOKUP(F2569,Translations!$D$2:$G$13,4,FALSE)</f>
        <v>01 - Aktiv, bopæl i DK</v>
      </c>
      <c r="R2569" t="str">
        <f>VLOOKUP(H2569,Translations!$P$2:$Q$10,2,FALSE)</f>
        <v>4 - Optaget i fængselsvæsenet efter dom (+3 mdr.)</v>
      </c>
      <c r="S2569" t="str">
        <f>VLOOKUP(F2569,Translations!$D$2:$F$13,3,FALSE)</f>
        <v>Ja</v>
      </c>
    </row>
    <row r="2570" spans="1:19" x14ac:dyDescent="0.2">
      <c r="A2570" s="3">
        <v>43968</v>
      </c>
      <c r="B2570" t="s">
        <v>138</v>
      </c>
      <c r="C2570" t="s">
        <v>176</v>
      </c>
      <c r="D2570">
        <v>159</v>
      </c>
      <c r="E2570">
        <v>1084</v>
      </c>
      <c r="F2570" t="str">
        <f t="shared" si="89"/>
        <v>01</v>
      </c>
      <c r="G2570" t="s">
        <v>513</v>
      </c>
      <c r="H2570">
        <v>5</v>
      </c>
      <c r="I2570" t="s">
        <v>6</v>
      </c>
      <c r="J2570" t="s">
        <v>5</v>
      </c>
      <c r="K2570" t="s">
        <v>6</v>
      </c>
      <c r="L2570">
        <v>24</v>
      </c>
      <c r="M2570" t="str">
        <f>VLOOKUP(E2570,Translations!$A$1:$B$7,2,FALSE)</f>
        <v>Hovedstaden</v>
      </c>
      <c r="N2570" t="str">
        <f>VLOOKUP(D2570,Translations!$I$2:$K$101,2,FALSE)</f>
        <v>Gladsaxe</v>
      </c>
      <c r="O2570" t="str">
        <f>VLOOKUP(G2570,Translations!$M$2:$N$9,2,FALSE)</f>
        <v>[X2079] SARS-CoV-2 (RNA), Borger</v>
      </c>
      <c r="P2570" t="str">
        <f>VLOOKUP(F2570,Translations!$D$1:$F$13,2,FALSE)</f>
        <v>Ok</v>
      </c>
      <c r="Q2570" t="str">
        <f>VLOOKUP(F2570,Translations!$D$2:$G$13,4,FALSE)</f>
        <v>01 - Aktiv, bopæl i DK</v>
      </c>
      <c r="R2570" t="str">
        <f>VLOOKUP(H2570,Translations!$P$2:$Q$10,2,FALSE)</f>
        <v>5 - Værnepligtig (+3 mdr.)</v>
      </c>
      <c r="S2570" t="str">
        <f>VLOOKUP(F2570,Translations!$D$2:$F$13,3,FALSE)</f>
        <v>Ja</v>
      </c>
    </row>
    <row r="2571" spans="1:19" x14ac:dyDescent="0.2">
      <c r="A2571" s="3">
        <v>43968</v>
      </c>
      <c r="B2571" t="s">
        <v>138</v>
      </c>
      <c r="C2571" t="s">
        <v>176</v>
      </c>
      <c r="D2571">
        <v>159</v>
      </c>
      <c r="E2571">
        <v>1084</v>
      </c>
      <c r="F2571" t="str">
        <f t="shared" si="89"/>
        <v>01</v>
      </c>
      <c r="G2571" t="s">
        <v>513</v>
      </c>
      <c r="H2571">
        <v>7</v>
      </c>
      <c r="I2571" t="s">
        <v>6</v>
      </c>
      <c r="J2571" t="s">
        <v>5</v>
      </c>
      <c r="K2571" t="s">
        <v>6</v>
      </c>
      <c r="L2571">
        <v>2</v>
      </c>
      <c r="M2571" t="str">
        <f>VLOOKUP(E2571,Translations!$A$1:$B$7,2,FALSE)</f>
        <v>Hovedstaden</v>
      </c>
      <c r="N2571" t="str">
        <f>VLOOKUP(D2571,Translations!$I$2:$K$101,2,FALSE)</f>
        <v>Gladsaxe</v>
      </c>
      <c r="O2571" t="str">
        <f>VLOOKUP(G2571,Translations!$M$2:$N$9,2,FALSE)</f>
        <v>[X2079] SARS-CoV-2 (RNA), Borger</v>
      </c>
      <c r="P2571" t="str">
        <f>VLOOKUP(F2571,Translations!$D$1:$F$13,2,FALSE)</f>
        <v>Ok</v>
      </c>
      <c r="Q2571" t="str">
        <f>VLOOKUP(F2571,Translations!$D$2:$G$13,4,FALSE)</f>
        <v>01 - Aktiv, bopæl i DK</v>
      </c>
      <c r="R2571" t="str">
        <f>VLOOKUP(H2571,Translations!$P$2:$Q$10,2,FALSE)</f>
        <v>7 - Bopæl i udlandet</v>
      </c>
      <c r="S2571" t="str">
        <f>VLOOKUP(F2571,Translations!$D$2:$F$13,3,FALSE)</f>
        <v>Ja</v>
      </c>
    </row>
    <row r="2572" spans="1:19" x14ac:dyDescent="0.2">
      <c r="A2572" s="3">
        <v>43968</v>
      </c>
      <c r="B2572" t="s">
        <v>138</v>
      </c>
      <c r="C2572" t="s">
        <v>176</v>
      </c>
      <c r="D2572">
        <v>159</v>
      </c>
      <c r="E2572">
        <v>1084</v>
      </c>
      <c r="F2572" t="str">
        <f t="shared" si="89"/>
        <v>01</v>
      </c>
      <c r="G2572" t="s">
        <v>513</v>
      </c>
      <c r="H2572">
        <v>8</v>
      </c>
      <c r="I2572" t="s">
        <v>6</v>
      </c>
      <c r="J2572" t="s">
        <v>5</v>
      </c>
      <c r="K2572" t="s">
        <v>6</v>
      </c>
      <c r="L2572">
        <v>2</v>
      </c>
      <c r="M2572" t="str">
        <f>VLOOKUP(E2572,Translations!$A$1:$B$7,2,FALSE)</f>
        <v>Hovedstaden</v>
      </c>
      <c r="N2572" t="str">
        <f>VLOOKUP(D2572,Translations!$I$2:$K$101,2,FALSE)</f>
        <v>Gladsaxe</v>
      </c>
      <c r="O2572" t="str">
        <f>VLOOKUP(G2572,Translations!$M$2:$N$9,2,FALSE)</f>
        <v>[X2079] SARS-CoV-2 (RNA), Borger</v>
      </c>
      <c r="P2572" t="str">
        <f>VLOOKUP(F2572,Translations!$D$1:$F$13,2,FALSE)</f>
        <v>Ok</v>
      </c>
      <c r="Q2572" t="str">
        <f>VLOOKUP(F2572,Translations!$D$2:$G$13,4,FALSE)</f>
        <v>01 - Aktiv, bopæl i DK</v>
      </c>
      <c r="R2572" t="str">
        <f>VLOOKUP(H2572,Translations!$P$2:$Q$10,2,FALSE)</f>
        <v>8 - Afgangsført (fraflyttet, ihjelslagen, dobbelt CPR, forsvundet eller omnummereret)</v>
      </c>
      <c r="S2572" t="str">
        <f>VLOOKUP(F2572,Translations!$D$2:$F$13,3,FALSE)</f>
        <v>Ja</v>
      </c>
    </row>
    <row r="2573" spans="1:19" x14ac:dyDescent="0.2">
      <c r="A2573" s="3">
        <v>43968</v>
      </c>
      <c r="B2573" t="s">
        <v>138</v>
      </c>
      <c r="C2573" t="s">
        <v>176</v>
      </c>
      <c r="D2573">
        <v>161</v>
      </c>
      <c r="E2573">
        <v>1084</v>
      </c>
      <c r="F2573" t="str">
        <f t="shared" si="89"/>
        <v>01</v>
      </c>
      <c r="G2573" t="s">
        <v>513</v>
      </c>
      <c r="H2573">
        <v>1</v>
      </c>
      <c r="I2573" t="s">
        <v>6</v>
      </c>
      <c r="J2573" t="s">
        <v>5</v>
      </c>
      <c r="K2573" t="s">
        <v>6</v>
      </c>
      <c r="L2573">
        <v>2162</v>
      </c>
      <c r="M2573" t="str">
        <f>VLOOKUP(E2573,Translations!$A$1:$B$7,2,FALSE)</f>
        <v>Hovedstaden</v>
      </c>
      <c r="N2573" t="str">
        <f>VLOOKUP(D2573,Translations!$I$2:$K$101,2,FALSE)</f>
        <v>Glostrup</v>
      </c>
      <c r="O2573" t="str">
        <f>VLOOKUP(G2573,Translations!$M$2:$N$9,2,FALSE)</f>
        <v>[X2079] SARS-CoV-2 (RNA), Borger</v>
      </c>
      <c r="P2573" t="str">
        <f>VLOOKUP(F2573,Translations!$D$1:$F$13,2,FALSE)</f>
        <v>Ok</v>
      </c>
      <c r="Q2573" t="str">
        <f>VLOOKUP(F2573,Translations!$D$2:$G$13,4,FALSE)</f>
        <v>01 - Aktiv, bopæl i DK</v>
      </c>
      <c r="R2573" t="str">
        <f>VLOOKUP(H2573,Translations!$P$2:$Q$10,2,FALSE)</f>
        <v>1 - Selvstændigt sikret - med lægevalg</v>
      </c>
      <c r="S2573" t="str">
        <f>VLOOKUP(F2573,Translations!$D$2:$F$13,3,FALSE)</f>
        <v>Ja</v>
      </c>
    </row>
    <row r="2574" spans="1:19" x14ac:dyDescent="0.2">
      <c r="A2574" s="3">
        <v>43968</v>
      </c>
      <c r="B2574" t="s">
        <v>138</v>
      </c>
      <c r="C2574" t="s">
        <v>176</v>
      </c>
      <c r="D2574">
        <v>161</v>
      </c>
      <c r="E2574">
        <v>1084</v>
      </c>
      <c r="F2574" t="str">
        <f t="shared" si="89"/>
        <v>01</v>
      </c>
      <c r="G2574" t="s">
        <v>513</v>
      </c>
      <c r="H2574">
        <v>2</v>
      </c>
      <c r="I2574" t="s">
        <v>6</v>
      </c>
      <c r="J2574" t="s">
        <v>5</v>
      </c>
      <c r="K2574" t="s">
        <v>6</v>
      </c>
      <c r="L2574">
        <v>2</v>
      </c>
      <c r="M2574" t="str">
        <f>VLOOKUP(E2574,Translations!$A$1:$B$7,2,FALSE)</f>
        <v>Hovedstaden</v>
      </c>
      <c r="N2574" t="str">
        <f>VLOOKUP(D2574,Translations!$I$2:$K$101,2,FALSE)</f>
        <v>Glostrup</v>
      </c>
      <c r="O2574" t="str">
        <f>VLOOKUP(G2574,Translations!$M$2:$N$9,2,FALSE)</f>
        <v>[X2079] SARS-CoV-2 (RNA), Borger</v>
      </c>
      <c r="P2574" t="str">
        <f>VLOOKUP(F2574,Translations!$D$1:$F$13,2,FALSE)</f>
        <v>Ok</v>
      </c>
      <c r="Q2574" t="str">
        <f>VLOOKUP(F2574,Translations!$D$2:$G$13,4,FALSE)</f>
        <v>01 - Aktiv, bopæl i DK</v>
      </c>
      <c r="R2574" t="str">
        <f>VLOOKUP(H2574,Translations!$P$2:$Q$10,2,FALSE)</f>
        <v>2 - Selvstændigt sikret - uden lægevalg</v>
      </c>
      <c r="S2574" t="str">
        <f>VLOOKUP(F2574,Translations!$D$2:$F$13,3,FALSE)</f>
        <v>Ja</v>
      </c>
    </row>
    <row r="2575" spans="1:19" x14ac:dyDescent="0.2">
      <c r="A2575" s="3">
        <v>43968</v>
      </c>
      <c r="B2575" t="s">
        <v>138</v>
      </c>
      <c r="C2575" t="s">
        <v>176</v>
      </c>
      <c r="D2575">
        <v>161</v>
      </c>
      <c r="E2575">
        <v>1084</v>
      </c>
      <c r="F2575" t="str">
        <f t="shared" si="89"/>
        <v>01</v>
      </c>
      <c r="G2575" t="s">
        <v>513</v>
      </c>
      <c r="H2575">
        <v>5</v>
      </c>
      <c r="I2575" t="s">
        <v>6</v>
      </c>
      <c r="J2575" t="s">
        <v>5</v>
      </c>
      <c r="K2575" t="s">
        <v>6</v>
      </c>
      <c r="L2575">
        <v>4</v>
      </c>
      <c r="M2575" t="str">
        <f>VLOOKUP(E2575,Translations!$A$1:$B$7,2,FALSE)</f>
        <v>Hovedstaden</v>
      </c>
      <c r="N2575" t="str">
        <f>VLOOKUP(D2575,Translations!$I$2:$K$101,2,FALSE)</f>
        <v>Glostrup</v>
      </c>
      <c r="O2575" t="str">
        <f>VLOOKUP(G2575,Translations!$M$2:$N$9,2,FALSE)</f>
        <v>[X2079] SARS-CoV-2 (RNA), Borger</v>
      </c>
      <c r="P2575" t="str">
        <f>VLOOKUP(F2575,Translations!$D$1:$F$13,2,FALSE)</f>
        <v>Ok</v>
      </c>
      <c r="Q2575" t="str">
        <f>VLOOKUP(F2575,Translations!$D$2:$G$13,4,FALSE)</f>
        <v>01 - Aktiv, bopæl i DK</v>
      </c>
      <c r="R2575" t="str">
        <f>VLOOKUP(H2575,Translations!$P$2:$Q$10,2,FALSE)</f>
        <v>5 - Værnepligtig (+3 mdr.)</v>
      </c>
      <c r="S2575" t="str">
        <f>VLOOKUP(F2575,Translations!$D$2:$F$13,3,FALSE)</f>
        <v>Ja</v>
      </c>
    </row>
    <row r="2576" spans="1:19" x14ac:dyDescent="0.2">
      <c r="A2576" s="3">
        <v>43968</v>
      </c>
      <c r="B2576" t="s">
        <v>138</v>
      </c>
      <c r="C2576" t="s">
        <v>176</v>
      </c>
      <c r="D2576">
        <v>161</v>
      </c>
      <c r="E2576">
        <v>1084</v>
      </c>
      <c r="F2576" t="str">
        <f t="shared" si="89"/>
        <v>01</v>
      </c>
      <c r="G2576" t="s">
        <v>513</v>
      </c>
      <c r="H2576">
        <v>7</v>
      </c>
      <c r="I2576" t="s">
        <v>6</v>
      </c>
      <c r="J2576" t="s">
        <v>5</v>
      </c>
      <c r="K2576" t="s">
        <v>6</v>
      </c>
      <c r="L2576">
        <v>1</v>
      </c>
      <c r="M2576" t="str">
        <f>VLOOKUP(E2576,Translations!$A$1:$B$7,2,FALSE)</f>
        <v>Hovedstaden</v>
      </c>
      <c r="N2576" t="str">
        <f>VLOOKUP(D2576,Translations!$I$2:$K$101,2,FALSE)</f>
        <v>Glostrup</v>
      </c>
      <c r="O2576" t="str">
        <f>VLOOKUP(G2576,Translations!$M$2:$N$9,2,FALSE)</f>
        <v>[X2079] SARS-CoV-2 (RNA), Borger</v>
      </c>
      <c r="P2576" t="str">
        <f>VLOOKUP(F2576,Translations!$D$1:$F$13,2,FALSE)</f>
        <v>Ok</v>
      </c>
      <c r="Q2576" t="str">
        <f>VLOOKUP(F2576,Translations!$D$2:$G$13,4,FALSE)</f>
        <v>01 - Aktiv, bopæl i DK</v>
      </c>
      <c r="R2576" t="str">
        <f>VLOOKUP(H2576,Translations!$P$2:$Q$10,2,FALSE)</f>
        <v>7 - Bopæl i udlandet</v>
      </c>
      <c r="S2576" t="str">
        <f>VLOOKUP(F2576,Translations!$D$2:$F$13,3,FALSE)</f>
        <v>Ja</v>
      </c>
    </row>
    <row r="2577" spans="1:19" x14ac:dyDescent="0.2">
      <c r="A2577" s="3">
        <v>43968</v>
      </c>
      <c r="B2577" t="s">
        <v>138</v>
      </c>
      <c r="C2577" t="s">
        <v>176</v>
      </c>
      <c r="D2577">
        <v>163</v>
      </c>
      <c r="E2577">
        <v>1084</v>
      </c>
      <c r="F2577" t="str">
        <f t="shared" si="89"/>
        <v>01</v>
      </c>
      <c r="G2577" t="s">
        <v>513</v>
      </c>
      <c r="H2577">
        <v>1</v>
      </c>
      <c r="I2577" t="s">
        <v>6</v>
      </c>
      <c r="J2577" t="s">
        <v>5</v>
      </c>
      <c r="K2577" t="s">
        <v>6</v>
      </c>
      <c r="L2577">
        <v>2612</v>
      </c>
      <c r="M2577" t="str">
        <f>VLOOKUP(E2577,Translations!$A$1:$B$7,2,FALSE)</f>
        <v>Hovedstaden</v>
      </c>
      <c r="N2577" t="str">
        <f>VLOOKUP(D2577,Translations!$I$2:$K$101,2,FALSE)</f>
        <v>Herlev</v>
      </c>
      <c r="O2577" t="str">
        <f>VLOOKUP(G2577,Translations!$M$2:$N$9,2,FALSE)</f>
        <v>[X2079] SARS-CoV-2 (RNA), Borger</v>
      </c>
      <c r="P2577" t="str">
        <f>VLOOKUP(F2577,Translations!$D$1:$F$13,2,FALSE)</f>
        <v>Ok</v>
      </c>
      <c r="Q2577" t="str">
        <f>VLOOKUP(F2577,Translations!$D$2:$G$13,4,FALSE)</f>
        <v>01 - Aktiv, bopæl i DK</v>
      </c>
      <c r="R2577" t="str">
        <f>VLOOKUP(H2577,Translations!$P$2:$Q$10,2,FALSE)</f>
        <v>1 - Selvstændigt sikret - med lægevalg</v>
      </c>
      <c r="S2577" t="str">
        <f>VLOOKUP(F2577,Translations!$D$2:$F$13,3,FALSE)</f>
        <v>Ja</v>
      </c>
    </row>
    <row r="2578" spans="1:19" x14ac:dyDescent="0.2">
      <c r="A2578" s="3">
        <v>43968</v>
      </c>
      <c r="B2578" t="s">
        <v>138</v>
      </c>
      <c r="C2578" t="s">
        <v>176</v>
      </c>
      <c r="D2578">
        <v>163</v>
      </c>
      <c r="E2578">
        <v>1084</v>
      </c>
      <c r="F2578" t="str">
        <f t="shared" ref="F2578:F2612" si="90">"01"</f>
        <v>01</v>
      </c>
      <c r="G2578" t="s">
        <v>513</v>
      </c>
      <c r="H2578">
        <v>2</v>
      </c>
      <c r="I2578" t="s">
        <v>6</v>
      </c>
      <c r="J2578" t="s">
        <v>5</v>
      </c>
      <c r="K2578" t="s">
        <v>6</v>
      </c>
      <c r="L2578">
        <v>6</v>
      </c>
      <c r="M2578" t="str">
        <f>VLOOKUP(E2578,Translations!$A$1:$B$7,2,FALSE)</f>
        <v>Hovedstaden</v>
      </c>
      <c r="N2578" t="str">
        <f>VLOOKUP(D2578,Translations!$I$2:$K$101,2,FALSE)</f>
        <v>Herlev</v>
      </c>
      <c r="O2578" t="str">
        <f>VLOOKUP(G2578,Translations!$M$2:$N$9,2,FALSE)</f>
        <v>[X2079] SARS-CoV-2 (RNA), Borger</v>
      </c>
      <c r="P2578" t="str">
        <f>VLOOKUP(F2578,Translations!$D$1:$F$13,2,FALSE)</f>
        <v>Ok</v>
      </c>
      <c r="Q2578" t="str">
        <f>VLOOKUP(F2578,Translations!$D$2:$G$13,4,FALSE)</f>
        <v>01 - Aktiv, bopæl i DK</v>
      </c>
      <c r="R2578" t="str">
        <f>VLOOKUP(H2578,Translations!$P$2:$Q$10,2,FALSE)</f>
        <v>2 - Selvstændigt sikret - uden lægevalg</v>
      </c>
      <c r="S2578" t="str">
        <f>VLOOKUP(F2578,Translations!$D$2:$F$13,3,FALSE)</f>
        <v>Ja</v>
      </c>
    </row>
    <row r="2579" spans="1:19" x14ac:dyDescent="0.2">
      <c r="A2579" s="3">
        <v>43968</v>
      </c>
      <c r="B2579" t="s">
        <v>138</v>
      </c>
      <c r="C2579" t="s">
        <v>176</v>
      </c>
      <c r="D2579">
        <v>163</v>
      </c>
      <c r="E2579">
        <v>1084</v>
      </c>
      <c r="F2579" t="str">
        <f t="shared" si="90"/>
        <v>01</v>
      </c>
      <c r="G2579" t="s">
        <v>513</v>
      </c>
      <c r="H2579">
        <v>4</v>
      </c>
      <c r="I2579" t="s">
        <v>6</v>
      </c>
      <c r="J2579" t="s">
        <v>5</v>
      </c>
      <c r="K2579" t="s">
        <v>6</v>
      </c>
      <c r="L2579">
        <v>1</v>
      </c>
      <c r="M2579" t="str">
        <f>VLOOKUP(E2579,Translations!$A$1:$B$7,2,FALSE)</f>
        <v>Hovedstaden</v>
      </c>
      <c r="N2579" t="str">
        <f>VLOOKUP(D2579,Translations!$I$2:$K$101,2,FALSE)</f>
        <v>Herlev</v>
      </c>
      <c r="O2579" t="str">
        <f>VLOOKUP(G2579,Translations!$M$2:$N$9,2,FALSE)</f>
        <v>[X2079] SARS-CoV-2 (RNA), Borger</v>
      </c>
      <c r="P2579" t="str">
        <f>VLOOKUP(F2579,Translations!$D$1:$F$13,2,FALSE)</f>
        <v>Ok</v>
      </c>
      <c r="Q2579" t="str">
        <f>VLOOKUP(F2579,Translations!$D$2:$G$13,4,FALSE)</f>
        <v>01 - Aktiv, bopæl i DK</v>
      </c>
      <c r="R2579" t="str">
        <f>VLOOKUP(H2579,Translations!$P$2:$Q$10,2,FALSE)</f>
        <v>4 - Optaget i fængselsvæsenet efter dom (+3 mdr.)</v>
      </c>
      <c r="S2579" t="str">
        <f>VLOOKUP(F2579,Translations!$D$2:$F$13,3,FALSE)</f>
        <v>Ja</v>
      </c>
    </row>
    <row r="2580" spans="1:19" x14ac:dyDescent="0.2">
      <c r="A2580" s="3">
        <v>43968</v>
      </c>
      <c r="B2580" t="s">
        <v>138</v>
      </c>
      <c r="C2580" t="s">
        <v>176</v>
      </c>
      <c r="D2580">
        <v>163</v>
      </c>
      <c r="E2580">
        <v>1084</v>
      </c>
      <c r="F2580" t="str">
        <f t="shared" si="90"/>
        <v>01</v>
      </c>
      <c r="G2580" t="s">
        <v>513</v>
      </c>
      <c r="H2580">
        <v>5</v>
      </c>
      <c r="I2580" t="s">
        <v>6</v>
      </c>
      <c r="J2580" t="s">
        <v>5</v>
      </c>
      <c r="K2580" t="s">
        <v>6</v>
      </c>
      <c r="L2580">
        <v>14</v>
      </c>
      <c r="M2580" t="str">
        <f>VLOOKUP(E2580,Translations!$A$1:$B$7,2,FALSE)</f>
        <v>Hovedstaden</v>
      </c>
      <c r="N2580" t="str">
        <f>VLOOKUP(D2580,Translations!$I$2:$K$101,2,FALSE)</f>
        <v>Herlev</v>
      </c>
      <c r="O2580" t="str">
        <f>VLOOKUP(G2580,Translations!$M$2:$N$9,2,FALSE)</f>
        <v>[X2079] SARS-CoV-2 (RNA), Borger</v>
      </c>
      <c r="P2580" t="str">
        <f>VLOOKUP(F2580,Translations!$D$1:$F$13,2,FALSE)</f>
        <v>Ok</v>
      </c>
      <c r="Q2580" t="str">
        <f>VLOOKUP(F2580,Translations!$D$2:$G$13,4,FALSE)</f>
        <v>01 - Aktiv, bopæl i DK</v>
      </c>
      <c r="R2580" t="str">
        <f>VLOOKUP(H2580,Translations!$P$2:$Q$10,2,FALSE)</f>
        <v>5 - Værnepligtig (+3 mdr.)</v>
      </c>
      <c r="S2580" t="str">
        <f>VLOOKUP(F2580,Translations!$D$2:$F$13,3,FALSE)</f>
        <v>Ja</v>
      </c>
    </row>
    <row r="2581" spans="1:19" x14ac:dyDescent="0.2">
      <c r="A2581" s="3">
        <v>43968</v>
      </c>
      <c r="B2581" t="s">
        <v>138</v>
      </c>
      <c r="C2581" t="s">
        <v>176</v>
      </c>
      <c r="D2581">
        <v>165</v>
      </c>
      <c r="E2581">
        <v>1084</v>
      </c>
      <c r="F2581" t="str">
        <f t="shared" si="90"/>
        <v>01</v>
      </c>
      <c r="G2581" t="s">
        <v>513</v>
      </c>
      <c r="H2581">
        <v>1</v>
      </c>
      <c r="I2581" t="s">
        <v>6</v>
      </c>
      <c r="J2581" t="s">
        <v>5</v>
      </c>
      <c r="K2581" t="s">
        <v>6</v>
      </c>
      <c r="L2581">
        <v>3232</v>
      </c>
      <c r="M2581" t="str">
        <f>VLOOKUP(E2581,Translations!$A$1:$B$7,2,FALSE)</f>
        <v>Hovedstaden</v>
      </c>
      <c r="N2581" t="str">
        <f>VLOOKUP(D2581,Translations!$I$2:$K$101,2,FALSE)</f>
        <v>Albertslund</v>
      </c>
      <c r="O2581" t="str">
        <f>VLOOKUP(G2581,Translations!$M$2:$N$9,2,FALSE)</f>
        <v>[X2079] SARS-CoV-2 (RNA), Borger</v>
      </c>
      <c r="P2581" t="str">
        <f>VLOOKUP(F2581,Translations!$D$1:$F$13,2,FALSE)</f>
        <v>Ok</v>
      </c>
      <c r="Q2581" t="str">
        <f>VLOOKUP(F2581,Translations!$D$2:$G$13,4,FALSE)</f>
        <v>01 - Aktiv, bopæl i DK</v>
      </c>
      <c r="R2581" t="str">
        <f>VLOOKUP(H2581,Translations!$P$2:$Q$10,2,FALSE)</f>
        <v>1 - Selvstændigt sikret - med lægevalg</v>
      </c>
      <c r="S2581" t="str">
        <f>VLOOKUP(F2581,Translations!$D$2:$F$13,3,FALSE)</f>
        <v>Ja</v>
      </c>
    </row>
    <row r="2582" spans="1:19" x14ac:dyDescent="0.2">
      <c r="A2582" s="3">
        <v>43968</v>
      </c>
      <c r="B2582" t="s">
        <v>138</v>
      </c>
      <c r="C2582" t="s">
        <v>176</v>
      </c>
      <c r="D2582">
        <v>165</v>
      </c>
      <c r="E2582">
        <v>1084</v>
      </c>
      <c r="F2582" t="str">
        <f t="shared" si="90"/>
        <v>01</v>
      </c>
      <c r="G2582" t="s">
        <v>513</v>
      </c>
      <c r="H2582">
        <v>2</v>
      </c>
      <c r="I2582" t="s">
        <v>6</v>
      </c>
      <c r="J2582" t="s">
        <v>5</v>
      </c>
      <c r="K2582" t="s">
        <v>6</v>
      </c>
      <c r="L2582">
        <v>5</v>
      </c>
      <c r="M2582" t="str">
        <f>VLOOKUP(E2582,Translations!$A$1:$B$7,2,FALSE)</f>
        <v>Hovedstaden</v>
      </c>
      <c r="N2582" t="str">
        <f>VLOOKUP(D2582,Translations!$I$2:$K$101,2,FALSE)</f>
        <v>Albertslund</v>
      </c>
      <c r="O2582" t="str">
        <f>VLOOKUP(G2582,Translations!$M$2:$N$9,2,FALSE)</f>
        <v>[X2079] SARS-CoV-2 (RNA), Borger</v>
      </c>
      <c r="P2582" t="str">
        <f>VLOOKUP(F2582,Translations!$D$1:$F$13,2,FALSE)</f>
        <v>Ok</v>
      </c>
      <c r="Q2582" t="str">
        <f>VLOOKUP(F2582,Translations!$D$2:$G$13,4,FALSE)</f>
        <v>01 - Aktiv, bopæl i DK</v>
      </c>
      <c r="R2582" t="str">
        <f>VLOOKUP(H2582,Translations!$P$2:$Q$10,2,FALSE)</f>
        <v>2 - Selvstændigt sikret - uden lægevalg</v>
      </c>
      <c r="S2582" t="str">
        <f>VLOOKUP(F2582,Translations!$D$2:$F$13,3,FALSE)</f>
        <v>Ja</v>
      </c>
    </row>
    <row r="2583" spans="1:19" x14ac:dyDescent="0.2">
      <c r="A2583" s="3">
        <v>43968</v>
      </c>
      <c r="B2583" t="s">
        <v>138</v>
      </c>
      <c r="C2583" t="s">
        <v>176</v>
      </c>
      <c r="D2583">
        <v>165</v>
      </c>
      <c r="E2583">
        <v>1084</v>
      </c>
      <c r="F2583" t="str">
        <f t="shared" si="90"/>
        <v>01</v>
      </c>
      <c r="G2583" t="s">
        <v>513</v>
      </c>
      <c r="H2583">
        <v>4</v>
      </c>
      <c r="I2583" t="s">
        <v>6</v>
      </c>
      <c r="J2583" t="s">
        <v>5</v>
      </c>
      <c r="K2583" t="s">
        <v>6</v>
      </c>
      <c r="L2583">
        <v>1</v>
      </c>
      <c r="M2583" t="str">
        <f>VLOOKUP(E2583,Translations!$A$1:$B$7,2,FALSE)</f>
        <v>Hovedstaden</v>
      </c>
      <c r="N2583" t="str">
        <f>VLOOKUP(D2583,Translations!$I$2:$K$101,2,FALSE)</f>
        <v>Albertslund</v>
      </c>
      <c r="O2583" t="str">
        <f>VLOOKUP(G2583,Translations!$M$2:$N$9,2,FALSE)</f>
        <v>[X2079] SARS-CoV-2 (RNA), Borger</v>
      </c>
      <c r="P2583" t="str">
        <f>VLOOKUP(F2583,Translations!$D$1:$F$13,2,FALSE)</f>
        <v>Ok</v>
      </c>
      <c r="Q2583" t="str">
        <f>VLOOKUP(F2583,Translations!$D$2:$G$13,4,FALSE)</f>
        <v>01 - Aktiv, bopæl i DK</v>
      </c>
      <c r="R2583" t="str">
        <f>VLOOKUP(H2583,Translations!$P$2:$Q$10,2,FALSE)</f>
        <v>4 - Optaget i fængselsvæsenet efter dom (+3 mdr.)</v>
      </c>
      <c r="S2583" t="str">
        <f>VLOOKUP(F2583,Translations!$D$2:$F$13,3,FALSE)</f>
        <v>Ja</v>
      </c>
    </row>
    <row r="2584" spans="1:19" x14ac:dyDescent="0.2">
      <c r="A2584" s="3">
        <v>43968</v>
      </c>
      <c r="B2584" t="s">
        <v>138</v>
      </c>
      <c r="C2584" t="s">
        <v>176</v>
      </c>
      <c r="D2584">
        <v>165</v>
      </c>
      <c r="E2584">
        <v>1084</v>
      </c>
      <c r="F2584" t="str">
        <f t="shared" si="90"/>
        <v>01</v>
      </c>
      <c r="G2584" t="s">
        <v>513</v>
      </c>
      <c r="H2584">
        <v>5</v>
      </c>
      <c r="I2584" t="s">
        <v>6</v>
      </c>
      <c r="J2584" t="s">
        <v>5</v>
      </c>
      <c r="K2584" t="s">
        <v>6</v>
      </c>
      <c r="L2584">
        <v>6</v>
      </c>
      <c r="M2584" t="str">
        <f>VLOOKUP(E2584,Translations!$A$1:$B$7,2,FALSE)</f>
        <v>Hovedstaden</v>
      </c>
      <c r="N2584" t="str">
        <f>VLOOKUP(D2584,Translations!$I$2:$K$101,2,FALSE)</f>
        <v>Albertslund</v>
      </c>
      <c r="O2584" t="str">
        <f>VLOOKUP(G2584,Translations!$M$2:$N$9,2,FALSE)</f>
        <v>[X2079] SARS-CoV-2 (RNA), Borger</v>
      </c>
      <c r="P2584" t="str">
        <f>VLOOKUP(F2584,Translations!$D$1:$F$13,2,FALSE)</f>
        <v>Ok</v>
      </c>
      <c r="Q2584" t="str">
        <f>VLOOKUP(F2584,Translations!$D$2:$G$13,4,FALSE)</f>
        <v>01 - Aktiv, bopæl i DK</v>
      </c>
      <c r="R2584" t="str">
        <f>VLOOKUP(H2584,Translations!$P$2:$Q$10,2,FALSE)</f>
        <v>5 - Værnepligtig (+3 mdr.)</v>
      </c>
      <c r="S2584" t="str">
        <f>VLOOKUP(F2584,Translations!$D$2:$F$13,3,FALSE)</f>
        <v>Ja</v>
      </c>
    </row>
    <row r="2585" spans="1:19" x14ac:dyDescent="0.2">
      <c r="A2585" s="3">
        <v>43968</v>
      </c>
      <c r="B2585" t="s">
        <v>138</v>
      </c>
      <c r="C2585" t="s">
        <v>176</v>
      </c>
      <c r="D2585">
        <v>165</v>
      </c>
      <c r="E2585">
        <v>1084</v>
      </c>
      <c r="F2585" t="str">
        <f t="shared" si="90"/>
        <v>01</v>
      </c>
      <c r="G2585" t="s">
        <v>513</v>
      </c>
      <c r="H2585">
        <v>7</v>
      </c>
      <c r="I2585" t="s">
        <v>6</v>
      </c>
      <c r="J2585" t="s">
        <v>5</v>
      </c>
      <c r="K2585" t="s">
        <v>6</v>
      </c>
      <c r="L2585">
        <v>1</v>
      </c>
      <c r="M2585" t="str">
        <f>VLOOKUP(E2585,Translations!$A$1:$B$7,2,FALSE)</f>
        <v>Hovedstaden</v>
      </c>
      <c r="N2585" t="str">
        <f>VLOOKUP(D2585,Translations!$I$2:$K$101,2,FALSE)</f>
        <v>Albertslund</v>
      </c>
      <c r="O2585" t="str">
        <f>VLOOKUP(G2585,Translations!$M$2:$N$9,2,FALSE)</f>
        <v>[X2079] SARS-CoV-2 (RNA), Borger</v>
      </c>
      <c r="P2585" t="str">
        <f>VLOOKUP(F2585,Translations!$D$1:$F$13,2,FALSE)</f>
        <v>Ok</v>
      </c>
      <c r="Q2585" t="str">
        <f>VLOOKUP(F2585,Translations!$D$2:$G$13,4,FALSE)</f>
        <v>01 - Aktiv, bopæl i DK</v>
      </c>
      <c r="R2585" t="str">
        <f>VLOOKUP(H2585,Translations!$P$2:$Q$10,2,FALSE)</f>
        <v>7 - Bopæl i udlandet</v>
      </c>
      <c r="S2585" t="str">
        <f>VLOOKUP(F2585,Translations!$D$2:$F$13,3,FALSE)</f>
        <v>Ja</v>
      </c>
    </row>
    <row r="2586" spans="1:19" x14ac:dyDescent="0.2">
      <c r="A2586" s="3">
        <v>43968</v>
      </c>
      <c r="B2586" t="s">
        <v>138</v>
      </c>
      <c r="C2586" t="s">
        <v>176</v>
      </c>
      <c r="D2586">
        <v>165</v>
      </c>
      <c r="E2586">
        <v>1084</v>
      </c>
      <c r="F2586" t="str">
        <f t="shared" si="90"/>
        <v>01</v>
      </c>
      <c r="G2586" t="s">
        <v>513</v>
      </c>
      <c r="H2586">
        <v>8</v>
      </c>
      <c r="I2586" t="s">
        <v>6</v>
      </c>
      <c r="J2586" t="s">
        <v>5</v>
      </c>
      <c r="K2586" t="s">
        <v>6</v>
      </c>
      <c r="L2586">
        <v>1</v>
      </c>
      <c r="M2586" t="str">
        <f>VLOOKUP(E2586,Translations!$A$1:$B$7,2,FALSE)</f>
        <v>Hovedstaden</v>
      </c>
      <c r="N2586" t="str">
        <f>VLOOKUP(D2586,Translations!$I$2:$K$101,2,FALSE)</f>
        <v>Albertslund</v>
      </c>
      <c r="O2586" t="str">
        <f>VLOOKUP(G2586,Translations!$M$2:$N$9,2,FALSE)</f>
        <v>[X2079] SARS-CoV-2 (RNA), Borger</v>
      </c>
      <c r="P2586" t="str">
        <f>VLOOKUP(F2586,Translations!$D$1:$F$13,2,FALSE)</f>
        <v>Ok</v>
      </c>
      <c r="Q2586" t="str">
        <f>VLOOKUP(F2586,Translations!$D$2:$G$13,4,FALSE)</f>
        <v>01 - Aktiv, bopæl i DK</v>
      </c>
      <c r="R2586" t="str">
        <f>VLOOKUP(H2586,Translations!$P$2:$Q$10,2,FALSE)</f>
        <v>8 - Afgangsført (fraflyttet, ihjelslagen, dobbelt CPR, forsvundet eller omnummereret)</v>
      </c>
      <c r="S2586" t="str">
        <f>VLOOKUP(F2586,Translations!$D$2:$F$13,3,FALSE)</f>
        <v>Ja</v>
      </c>
    </row>
    <row r="2587" spans="1:19" x14ac:dyDescent="0.2">
      <c r="A2587" s="3">
        <v>43968</v>
      </c>
      <c r="B2587" t="s">
        <v>138</v>
      </c>
      <c r="C2587" t="s">
        <v>176</v>
      </c>
      <c r="D2587">
        <v>167</v>
      </c>
      <c r="E2587">
        <v>1084</v>
      </c>
      <c r="F2587" t="str">
        <f t="shared" si="90"/>
        <v>01</v>
      </c>
      <c r="G2587" t="s">
        <v>513</v>
      </c>
      <c r="H2587">
        <v>1</v>
      </c>
      <c r="I2587" t="s">
        <v>6</v>
      </c>
      <c r="J2587" t="s">
        <v>5</v>
      </c>
      <c r="K2587" t="s">
        <v>6</v>
      </c>
      <c r="L2587">
        <v>5130</v>
      </c>
      <c r="M2587" t="str">
        <f>VLOOKUP(E2587,Translations!$A$1:$B$7,2,FALSE)</f>
        <v>Hovedstaden</v>
      </c>
      <c r="N2587" t="str">
        <f>VLOOKUP(D2587,Translations!$I$2:$K$101,2,FALSE)</f>
        <v>Hvidovre</v>
      </c>
      <c r="O2587" t="str">
        <f>VLOOKUP(G2587,Translations!$M$2:$N$9,2,FALSE)</f>
        <v>[X2079] SARS-CoV-2 (RNA), Borger</v>
      </c>
      <c r="P2587" t="str">
        <f>VLOOKUP(F2587,Translations!$D$1:$F$13,2,FALSE)</f>
        <v>Ok</v>
      </c>
      <c r="Q2587" t="str">
        <f>VLOOKUP(F2587,Translations!$D$2:$G$13,4,FALSE)</f>
        <v>01 - Aktiv, bopæl i DK</v>
      </c>
      <c r="R2587" t="str">
        <f>VLOOKUP(H2587,Translations!$P$2:$Q$10,2,FALSE)</f>
        <v>1 - Selvstændigt sikret - med lægevalg</v>
      </c>
      <c r="S2587" t="str">
        <f>VLOOKUP(F2587,Translations!$D$2:$F$13,3,FALSE)</f>
        <v>Ja</v>
      </c>
    </row>
    <row r="2588" spans="1:19" x14ac:dyDescent="0.2">
      <c r="A2588" s="3">
        <v>43968</v>
      </c>
      <c r="B2588" t="s">
        <v>138</v>
      </c>
      <c r="C2588" t="s">
        <v>176</v>
      </c>
      <c r="D2588">
        <v>167</v>
      </c>
      <c r="E2588">
        <v>1084</v>
      </c>
      <c r="F2588" t="str">
        <f t="shared" si="90"/>
        <v>01</v>
      </c>
      <c r="G2588" t="s">
        <v>513</v>
      </c>
      <c r="H2588">
        <v>2</v>
      </c>
      <c r="I2588" t="s">
        <v>6</v>
      </c>
      <c r="J2588" t="s">
        <v>5</v>
      </c>
      <c r="K2588" t="s">
        <v>6</v>
      </c>
      <c r="L2588">
        <v>11</v>
      </c>
      <c r="M2588" t="str">
        <f>VLOOKUP(E2588,Translations!$A$1:$B$7,2,FALSE)</f>
        <v>Hovedstaden</v>
      </c>
      <c r="N2588" t="str">
        <f>VLOOKUP(D2588,Translations!$I$2:$K$101,2,FALSE)</f>
        <v>Hvidovre</v>
      </c>
      <c r="O2588" t="str">
        <f>VLOOKUP(G2588,Translations!$M$2:$N$9,2,FALSE)</f>
        <v>[X2079] SARS-CoV-2 (RNA), Borger</v>
      </c>
      <c r="P2588" t="str">
        <f>VLOOKUP(F2588,Translations!$D$1:$F$13,2,FALSE)</f>
        <v>Ok</v>
      </c>
      <c r="Q2588" t="str">
        <f>VLOOKUP(F2588,Translations!$D$2:$G$13,4,FALSE)</f>
        <v>01 - Aktiv, bopæl i DK</v>
      </c>
      <c r="R2588" t="str">
        <f>VLOOKUP(H2588,Translations!$P$2:$Q$10,2,FALSE)</f>
        <v>2 - Selvstændigt sikret - uden lægevalg</v>
      </c>
      <c r="S2588" t="str">
        <f>VLOOKUP(F2588,Translations!$D$2:$F$13,3,FALSE)</f>
        <v>Ja</v>
      </c>
    </row>
    <row r="2589" spans="1:19" x14ac:dyDescent="0.2">
      <c r="A2589" s="3">
        <v>43968</v>
      </c>
      <c r="B2589" t="s">
        <v>138</v>
      </c>
      <c r="C2589" t="s">
        <v>176</v>
      </c>
      <c r="D2589">
        <v>167</v>
      </c>
      <c r="E2589">
        <v>1084</v>
      </c>
      <c r="F2589" t="str">
        <f t="shared" si="90"/>
        <v>01</v>
      </c>
      <c r="G2589" t="s">
        <v>513</v>
      </c>
      <c r="H2589">
        <v>4</v>
      </c>
      <c r="I2589" t="s">
        <v>6</v>
      </c>
      <c r="J2589" t="s">
        <v>5</v>
      </c>
      <c r="K2589" t="s">
        <v>6</v>
      </c>
      <c r="L2589">
        <v>5</v>
      </c>
      <c r="M2589" t="str">
        <f>VLOOKUP(E2589,Translations!$A$1:$B$7,2,FALSE)</f>
        <v>Hovedstaden</v>
      </c>
      <c r="N2589" t="str">
        <f>VLOOKUP(D2589,Translations!$I$2:$K$101,2,FALSE)</f>
        <v>Hvidovre</v>
      </c>
      <c r="O2589" t="str">
        <f>VLOOKUP(G2589,Translations!$M$2:$N$9,2,FALSE)</f>
        <v>[X2079] SARS-CoV-2 (RNA), Borger</v>
      </c>
      <c r="P2589" t="str">
        <f>VLOOKUP(F2589,Translations!$D$1:$F$13,2,FALSE)</f>
        <v>Ok</v>
      </c>
      <c r="Q2589" t="str">
        <f>VLOOKUP(F2589,Translations!$D$2:$G$13,4,FALSE)</f>
        <v>01 - Aktiv, bopæl i DK</v>
      </c>
      <c r="R2589" t="str">
        <f>VLOOKUP(H2589,Translations!$P$2:$Q$10,2,FALSE)</f>
        <v>4 - Optaget i fængselsvæsenet efter dom (+3 mdr.)</v>
      </c>
      <c r="S2589" t="str">
        <f>VLOOKUP(F2589,Translations!$D$2:$F$13,3,FALSE)</f>
        <v>Ja</v>
      </c>
    </row>
    <row r="2590" spans="1:19" x14ac:dyDescent="0.2">
      <c r="A2590" s="3">
        <v>43968</v>
      </c>
      <c r="B2590" t="s">
        <v>138</v>
      </c>
      <c r="C2590" t="s">
        <v>176</v>
      </c>
      <c r="D2590">
        <v>167</v>
      </c>
      <c r="E2590">
        <v>1084</v>
      </c>
      <c r="F2590" t="str">
        <f t="shared" si="90"/>
        <v>01</v>
      </c>
      <c r="G2590" t="s">
        <v>513</v>
      </c>
      <c r="H2590">
        <v>5</v>
      </c>
      <c r="I2590" t="s">
        <v>6</v>
      </c>
      <c r="J2590" t="s">
        <v>5</v>
      </c>
      <c r="K2590" t="s">
        <v>6</v>
      </c>
      <c r="L2590">
        <v>15</v>
      </c>
      <c r="M2590" t="str">
        <f>VLOOKUP(E2590,Translations!$A$1:$B$7,2,FALSE)</f>
        <v>Hovedstaden</v>
      </c>
      <c r="N2590" t="str">
        <f>VLOOKUP(D2590,Translations!$I$2:$K$101,2,FALSE)</f>
        <v>Hvidovre</v>
      </c>
      <c r="O2590" t="str">
        <f>VLOOKUP(G2590,Translations!$M$2:$N$9,2,FALSE)</f>
        <v>[X2079] SARS-CoV-2 (RNA), Borger</v>
      </c>
      <c r="P2590" t="str">
        <f>VLOOKUP(F2590,Translations!$D$1:$F$13,2,FALSE)</f>
        <v>Ok</v>
      </c>
      <c r="Q2590" t="str">
        <f>VLOOKUP(F2590,Translations!$D$2:$G$13,4,FALSE)</f>
        <v>01 - Aktiv, bopæl i DK</v>
      </c>
      <c r="R2590" t="str">
        <f>VLOOKUP(H2590,Translations!$P$2:$Q$10,2,FALSE)</f>
        <v>5 - Værnepligtig (+3 mdr.)</v>
      </c>
      <c r="S2590" t="str">
        <f>VLOOKUP(F2590,Translations!$D$2:$F$13,3,FALSE)</f>
        <v>Ja</v>
      </c>
    </row>
    <row r="2591" spans="1:19" x14ac:dyDescent="0.2">
      <c r="A2591" s="3">
        <v>43968</v>
      </c>
      <c r="B2591" t="s">
        <v>138</v>
      </c>
      <c r="C2591" t="s">
        <v>176</v>
      </c>
      <c r="D2591">
        <v>169</v>
      </c>
      <c r="E2591">
        <v>1084</v>
      </c>
      <c r="F2591" t="str">
        <f t="shared" si="90"/>
        <v>01</v>
      </c>
      <c r="G2591" t="s">
        <v>513</v>
      </c>
      <c r="H2591">
        <v>1</v>
      </c>
      <c r="I2591" t="s">
        <v>6</v>
      </c>
      <c r="J2591" t="s">
        <v>5</v>
      </c>
      <c r="K2591" t="s">
        <v>6</v>
      </c>
      <c r="L2591">
        <v>4703</v>
      </c>
      <c r="M2591" t="str">
        <f>VLOOKUP(E2591,Translations!$A$1:$B$7,2,FALSE)</f>
        <v>Hovedstaden</v>
      </c>
      <c r="N2591" t="str">
        <f>VLOOKUP(D2591,Translations!$I$2:$K$101,2,FALSE)</f>
        <v>Høje-Taastrup</v>
      </c>
      <c r="O2591" t="str">
        <f>VLOOKUP(G2591,Translations!$M$2:$N$9,2,FALSE)</f>
        <v>[X2079] SARS-CoV-2 (RNA), Borger</v>
      </c>
      <c r="P2591" t="str">
        <f>VLOOKUP(F2591,Translations!$D$1:$F$13,2,FALSE)</f>
        <v>Ok</v>
      </c>
      <c r="Q2591" t="str">
        <f>VLOOKUP(F2591,Translations!$D$2:$G$13,4,FALSE)</f>
        <v>01 - Aktiv, bopæl i DK</v>
      </c>
      <c r="R2591" t="str">
        <f>VLOOKUP(H2591,Translations!$P$2:$Q$10,2,FALSE)</f>
        <v>1 - Selvstændigt sikret - med lægevalg</v>
      </c>
      <c r="S2591" t="str">
        <f>VLOOKUP(F2591,Translations!$D$2:$F$13,3,FALSE)</f>
        <v>Ja</v>
      </c>
    </row>
    <row r="2592" spans="1:19" x14ac:dyDescent="0.2">
      <c r="A2592" s="3">
        <v>43968</v>
      </c>
      <c r="B2592" t="s">
        <v>138</v>
      </c>
      <c r="C2592" t="s">
        <v>176</v>
      </c>
      <c r="D2592">
        <v>169</v>
      </c>
      <c r="E2592">
        <v>1084</v>
      </c>
      <c r="F2592" t="str">
        <f t="shared" si="90"/>
        <v>01</v>
      </c>
      <c r="G2592" t="s">
        <v>513</v>
      </c>
      <c r="H2592">
        <v>2</v>
      </c>
      <c r="I2592" t="s">
        <v>6</v>
      </c>
      <c r="J2592" t="s">
        <v>5</v>
      </c>
      <c r="K2592" t="s">
        <v>6</v>
      </c>
      <c r="L2592">
        <v>4</v>
      </c>
      <c r="M2592" t="str">
        <f>VLOOKUP(E2592,Translations!$A$1:$B$7,2,FALSE)</f>
        <v>Hovedstaden</v>
      </c>
      <c r="N2592" t="str">
        <f>VLOOKUP(D2592,Translations!$I$2:$K$101,2,FALSE)</f>
        <v>Høje-Taastrup</v>
      </c>
      <c r="O2592" t="str">
        <f>VLOOKUP(G2592,Translations!$M$2:$N$9,2,FALSE)</f>
        <v>[X2079] SARS-CoV-2 (RNA), Borger</v>
      </c>
      <c r="P2592" t="str">
        <f>VLOOKUP(F2592,Translations!$D$1:$F$13,2,FALSE)</f>
        <v>Ok</v>
      </c>
      <c r="Q2592" t="str">
        <f>VLOOKUP(F2592,Translations!$D$2:$G$13,4,FALSE)</f>
        <v>01 - Aktiv, bopæl i DK</v>
      </c>
      <c r="R2592" t="str">
        <f>VLOOKUP(H2592,Translations!$P$2:$Q$10,2,FALSE)</f>
        <v>2 - Selvstændigt sikret - uden lægevalg</v>
      </c>
      <c r="S2592" t="str">
        <f>VLOOKUP(F2592,Translations!$D$2:$F$13,3,FALSE)</f>
        <v>Ja</v>
      </c>
    </row>
    <row r="2593" spans="1:19" x14ac:dyDescent="0.2">
      <c r="A2593" s="3">
        <v>43968</v>
      </c>
      <c r="B2593" t="s">
        <v>138</v>
      </c>
      <c r="C2593" t="s">
        <v>176</v>
      </c>
      <c r="D2593">
        <v>169</v>
      </c>
      <c r="E2593">
        <v>1084</v>
      </c>
      <c r="F2593" t="str">
        <f t="shared" si="90"/>
        <v>01</v>
      </c>
      <c r="G2593" t="s">
        <v>513</v>
      </c>
      <c r="H2593">
        <v>5</v>
      </c>
      <c r="I2593" t="s">
        <v>6</v>
      </c>
      <c r="J2593" t="s">
        <v>5</v>
      </c>
      <c r="K2593" t="s">
        <v>6</v>
      </c>
      <c r="L2593">
        <v>14</v>
      </c>
      <c r="M2593" t="str">
        <f>VLOOKUP(E2593,Translations!$A$1:$B$7,2,FALSE)</f>
        <v>Hovedstaden</v>
      </c>
      <c r="N2593" t="str">
        <f>VLOOKUP(D2593,Translations!$I$2:$K$101,2,FALSE)</f>
        <v>Høje-Taastrup</v>
      </c>
      <c r="O2593" t="str">
        <f>VLOOKUP(G2593,Translations!$M$2:$N$9,2,FALSE)</f>
        <v>[X2079] SARS-CoV-2 (RNA), Borger</v>
      </c>
      <c r="P2593" t="str">
        <f>VLOOKUP(F2593,Translations!$D$1:$F$13,2,FALSE)</f>
        <v>Ok</v>
      </c>
      <c r="Q2593" t="str">
        <f>VLOOKUP(F2593,Translations!$D$2:$G$13,4,FALSE)</f>
        <v>01 - Aktiv, bopæl i DK</v>
      </c>
      <c r="R2593" t="str">
        <f>VLOOKUP(H2593,Translations!$P$2:$Q$10,2,FALSE)</f>
        <v>5 - Værnepligtig (+3 mdr.)</v>
      </c>
      <c r="S2593" t="str">
        <f>VLOOKUP(F2593,Translations!$D$2:$F$13,3,FALSE)</f>
        <v>Ja</v>
      </c>
    </row>
    <row r="2594" spans="1:19" x14ac:dyDescent="0.2">
      <c r="A2594" s="3">
        <v>43968</v>
      </c>
      <c r="B2594" t="s">
        <v>138</v>
      </c>
      <c r="C2594" t="s">
        <v>176</v>
      </c>
      <c r="D2594">
        <v>173</v>
      </c>
      <c r="E2594">
        <v>1084</v>
      </c>
      <c r="F2594" t="str">
        <f t="shared" si="90"/>
        <v>01</v>
      </c>
      <c r="G2594" t="s">
        <v>513</v>
      </c>
      <c r="H2594">
        <v>1</v>
      </c>
      <c r="I2594" t="s">
        <v>6</v>
      </c>
      <c r="J2594" t="s">
        <v>5</v>
      </c>
      <c r="K2594" t="s">
        <v>6</v>
      </c>
      <c r="L2594">
        <v>4659</v>
      </c>
      <c r="M2594" t="str">
        <f>VLOOKUP(E2594,Translations!$A$1:$B$7,2,FALSE)</f>
        <v>Hovedstaden</v>
      </c>
      <c r="N2594" t="str">
        <f>VLOOKUP(D2594,Translations!$I$2:$K$101,2,FALSE)</f>
        <v>Lyngby-Taarbæk</v>
      </c>
      <c r="O2594" t="str">
        <f>VLOOKUP(G2594,Translations!$M$2:$N$9,2,FALSE)</f>
        <v>[X2079] SARS-CoV-2 (RNA), Borger</v>
      </c>
      <c r="P2594" t="str">
        <f>VLOOKUP(F2594,Translations!$D$1:$F$13,2,FALSE)</f>
        <v>Ok</v>
      </c>
      <c r="Q2594" t="str">
        <f>VLOOKUP(F2594,Translations!$D$2:$G$13,4,FALSE)</f>
        <v>01 - Aktiv, bopæl i DK</v>
      </c>
      <c r="R2594" t="str">
        <f>VLOOKUP(H2594,Translations!$P$2:$Q$10,2,FALSE)</f>
        <v>1 - Selvstændigt sikret - med lægevalg</v>
      </c>
      <c r="S2594" t="str">
        <f>VLOOKUP(F2594,Translations!$D$2:$F$13,3,FALSE)</f>
        <v>Ja</v>
      </c>
    </row>
    <row r="2595" spans="1:19" x14ac:dyDescent="0.2">
      <c r="A2595" s="3">
        <v>43968</v>
      </c>
      <c r="B2595" t="s">
        <v>138</v>
      </c>
      <c r="C2595" t="s">
        <v>176</v>
      </c>
      <c r="D2595">
        <v>173</v>
      </c>
      <c r="E2595">
        <v>1084</v>
      </c>
      <c r="F2595" t="str">
        <f t="shared" si="90"/>
        <v>01</v>
      </c>
      <c r="G2595" t="s">
        <v>513</v>
      </c>
      <c r="H2595">
        <v>2</v>
      </c>
      <c r="I2595" t="s">
        <v>6</v>
      </c>
      <c r="J2595" t="s">
        <v>5</v>
      </c>
      <c r="K2595" t="s">
        <v>6</v>
      </c>
      <c r="L2595">
        <v>12</v>
      </c>
      <c r="M2595" t="str">
        <f>VLOOKUP(E2595,Translations!$A$1:$B$7,2,FALSE)</f>
        <v>Hovedstaden</v>
      </c>
      <c r="N2595" t="str">
        <f>VLOOKUP(D2595,Translations!$I$2:$K$101,2,FALSE)</f>
        <v>Lyngby-Taarbæk</v>
      </c>
      <c r="O2595" t="str">
        <f>VLOOKUP(G2595,Translations!$M$2:$N$9,2,FALSE)</f>
        <v>[X2079] SARS-CoV-2 (RNA), Borger</v>
      </c>
      <c r="P2595" t="str">
        <f>VLOOKUP(F2595,Translations!$D$1:$F$13,2,FALSE)</f>
        <v>Ok</v>
      </c>
      <c r="Q2595" t="str">
        <f>VLOOKUP(F2595,Translations!$D$2:$G$13,4,FALSE)</f>
        <v>01 - Aktiv, bopæl i DK</v>
      </c>
      <c r="R2595" t="str">
        <f>VLOOKUP(H2595,Translations!$P$2:$Q$10,2,FALSE)</f>
        <v>2 - Selvstændigt sikret - uden lægevalg</v>
      </c>
      <c r="S2595" t="str">
        <f>VLOOKUP(F2595,Translations!$D$2:$F$13,3,FALSE)</f>
        <v>Ja</v>
      </c>
    </row>
    <row r="2596" spans="1:19" x14ac:dyDescent="0.2">
      <c r="A2596" s="3">
        <v>43968</v>
      </c>
      <c r="B2596" t="s">
        <v>138</v>
      </c>
      <c r="C2596" t="s">
        <v>176</v>
      </c>
      <c r="D2596">
        <v>173</v>
      </c>
      <c r="E2596">
        <v>1084</v>
      </c>
      <c r="F2596" t="str">
        <f t="shared" si="90"/>
        <v>01</v>
      </c>
      <c r="G2596" t="s">
        <v>513</v>
      </c>
      <c r="H2596">
        <v>4</v>
      </c>
      <c r="I2596" t="s">
        <v>6</v>
      </c>
      <c r="J2596" t="s">
        <v>5</v>
      </c>
      <c r="K2596" t="s">
        <v>6</v>
      </c>
      <c r="L2596">
        <v>1</v>
      </c>
      <c r="M2596" t="str">
        <f>VLOOKUP(E2596,Translations!$A$1:$B$7,2,FALSE)</f>
        <v>Hovedstaden</v>
      </c>
      <c r="N2596" t="str">
        <f>VLOOKUP(D2596,Translations!$I$2:$K$101,2,FALSE)</f>
        <v>Lyngby-Taarbæk</v>
      </c>
      <c r="O2596" t="str">
        <f>VLOOKUP(G2596,Translations!$M$2:$N$9,2,FALSE)</f>
        <v>[X2079] SARS-CoV-2 (RNA), Borger</v>
      </c>
      <c r="P2596" t="str">
        <f>VLOOKUP(F2596,Translations!$D$1:$F$13,2,FALSE)</f>
        <v>Ok</v>
      </c>
      <c r="Q2596" t="str">
        <f>VLOOKUP(F2596,Translations!$D$2:$G$13,4,FALSE)</f>
        <v>01 - Aktiv, bopæl i DK</v>
      </c>
      <c r="R2596" t="str">
        <f>VLOOKUP(H2596,Translations!$P$2:$Q$10,2,FALSE)</f>
        <v>4 - Optaget i fængselsvæsenet efter dom (+3 mdr.)</v>
      </c>
      <c r="S2596" t="str">
        <f>VLOOKUP(F2596,Translations!$D$2:$F$13,3,FALSE)</f>
        <v>Ja</v>
      </c>
    </row>
    <row r="2597" spans="1:19" x14ac:dyDescent="0.2">
      <c r="A2597" s="3">
        <v>43968</v>
      </c>
      <c r="B2597" t="s">
        <v>138</v>
      </c>
      <c r="C2597" t="s">
        <v>176</v>
      </c>
      <c r="D2597">
        <v>173</v>
      </c>
      <c r="E2597">
        <v>1084</v>
      </c>
      <c r="F2597" t="str">
        <f t="shared" si="90"/>
        <v>01</v>
      </c>
      <c r="G2597" t="s">
        <v>513</v>
      </c>
      <c r="H2597">
        <v>5</v>
      </c>
      <c r="I2597" t="s">
        <v>6</v>
      </c>
      <c r="J2597" t="s">
        <v>5</v>
      </c>
      <c r="K2597" t="s">
        <v>6</v>
      </c>
      <c r="L2597">
        <v>17</v>
      </c>
      <c r="M2597" t="str">
        <f>VLOOKUP(E2597,Translations!$A$1:$B$7,2,FALSE)</f>
        <v>Hovedstaden</v>
      </c>
      <c r="N2597" t="str">
        <f>VLOOKUP(D2597,Translations!$I$2:$K$101,2,FALSE)</f>
        <v>Lyngby-Taarbæk</v>
      </c>
      <c r="O2597" t="str">
        <f>VLOOKUP(G2597,Translations!$M$2:$N$9,2,FALSE)</f>
        <v>[X2079] SARS-CoV-2 (RNA), Borger</v>
      </c>
      <c r="P2597" t="str">
        <f>VLOOKUP(F2597,Translations!$D$1:$F$13,2,FALSE)</f>
        <v>Ok</v>
      </c>
      <c r="Q2597" t="str">
        <f>VLOOKUP(F2597,Translations!$D$2:$G$13,4,FALSE)</f>
        <v>01 - Aktiv, bopæl i DK</v>
      </c>
      <c r="R2597" t="str">
        <f>VLOOKUP(H2597,Translations!$P$2:$Q$10,2,FALSE)</f>
        <v>5 - Værnepligtig (+3 mdr.)</v>
      </c>
      <c r="S2597" t="str">
        <f>VLOOKUP(F2597,Translations!$D$2:$F$13,3,FALSE)</f>
        <v>Ja</v>
      </c>
    </row>
    <row r="2598" spans="1:19" x14ac:dyDescent="0.2">
      <c r="A2598" s="3">
        <v>43968</v>
      </c>
      <c r="B2598" t="s">
        <v>138</v>
      </c>
      <c r="C2598" t="s">
        <v>176</v>
      </c>
      <c r="D2598">
        <v>173</v>
      </c>
      <c r="E2598">
        <v>1084</v>
      </c>
      <c r="F2598" t="str">
        <f t="shared" si="90"/>
        <v>01</v>
      </c>
      <c r="G2598" t="s">
        <v>513</v>
      </c>
      <c r="H2598">
        <v>7</v>
      </c>
      <c r="I2598" t="s">
        <v>6</v>
      </c>
      <c r="J2598" t="s">
        <v>5</v>
      </c>
      <c r="K2598" t="s">
        <v>6</v>
      </c>
      <c r="L2598">
        <v>2</v>
      </c>
      <c r="M2598" t="str">
        <f>VLOOKUP(E2598,Translations!$A$1:$B$7,2,FALSE)</f>
        <v>Hovedstaden</v>
      </c>
      <c r="N2598" t="str">
        <f>VLOOKUP(D2598,Translations!$I$2:$K$101,2,FALSE)</f>
        <v>Lyngby-Taarbæk</v>
      </c>
      <c r="O2598" t="str">
        <f>VLOOKUP(G2598,Translations!$M$2:$N$9,2,FALSE)</f>
        <v>[X2079] SARS-CoV-2 (RNA), Borger</v>
      </c>
      <c r="P2598" t="str">
        <f>VLOOKUP(F2598,Translations!$D$1:$F$13,2,FALSE)</f>
        <v>Ok</v>
      </c>
      <c r="Q2598" t="str">
        <f>VLOOKUP(F2598,Translations!$D$2:$G$13,4,FALSE)</f>
        <v>01 - Aktiv, bopæl i DK</v>
      </c>
      <c r="R2598" t="str">
        <f>VLOOKUP(H2598,Translations!$P$2:$Q$10,2,FALSE)</f>
        <v>7 - Bopæl i udlandet</v>
      </c>
      <c r="S2598" t="str">
        <f>VLOOKUP(F2598,Translations!$D$2:$F$13,3,FALSE)</f>
        <v>Ja</v>
      </c>
    </row>
    <row r="2599" spans="1:19" x14ac:dyDescent="0.2">
      <c r="A2599" s="3">
        <v>43968</v>
      </c>
      <c r="B2599" t="s">
        <v>138</v>
      </c>
      <c r="C2599" t="s">
        <v>176</v>
      </c>
      <c r="D2599">
        <v>175</v>
      </c>
      <c r="E2599">
        <v>1084</v>
      </c>
      <c r="F2599" t="str">
        <f t="shared" si="90"/>
        <v>01</v>
      </c>
      <c r="G2599" t="s">
        <v>513</v>
      </c>
      <c r="H2599">
        <v>1</v>
      </c>
      <c r="I2599" t="s">
        <v>6</v>
      </c>
      <c r="J2599" t="s">
        <v>5</v>
      </c>
      <c r="K2599" t="s">
        <v>6</v>
      </c>
      <c r="L2599">
        <v>3</v>
      </c>
      <c r="M2599" t="str">
        <f>VLOOKUP(E2599,Translations!$A$1:$B$7,2,FALSE)</f>
        <v>Hovedstaden</v>
      </c>
      <c r="N2599" t="str">
        <f>VLOOKUP(D2599,Translations!$I$2:$K$101,2,FALSE)</f>
        <v>Rødovre</v>
      </c>
      <c r="O2599" t="str">
        <f>VLOOKUP(G2599,Translations!$M$2:$N$9,2,FALSE)</f>
        <v>[X2079] SARS-CoV-2 (RNA), Borger</v>
      </c>
      <c r="P2599" t="str">
        <f>VLOOKUP(F2599,Translations!$D$1:$F$13,2,FALSE)</f>
        <v>Ok</v>
      </c>
      <c r="Q2599" t="str">
        <f>VLOOKUP(F2599,Translations!$D$2:$G$13,4,FALSE)</f>
        <v>01 - Aktiv, bopæl i DK</v>
      </c>
      <c r="R2599" t="str">
        <f>VLOOKUP(H2599,Translations!$P$2:$Q$10,2,FALSE)</f>
        <v>1 - Selvstændigt sikret - med lægevalg</v>
      </c>
      <c r="S2599" t="str">
        <f>VLOOKUP(F2599,Translations!$D$2:$F$13,3,FALSE)</f>
        <v>Ja</v>
      </c>
    </row>
    <row r="2600" spans="1:19" x14ac:dyDescent="0.2">
      <c r="A2600" s="3">
        <v>43968</v>
      </c>
      <c r="B2600" t="s">
        <v>138</v>
      </c>
      <c r="C2600" t="s">
        <v>176</v>
      </c>
      <c r="D2600">
        <v>210</v>
      </c>
      <c r="E2600">
        <v>1084</v>
      </c>
      <c r="F2600" t="str">
        <f t="shared" si="90"/>
        <v>01</v>
      </c>
      <c r="G2600" t="s">
        <v>513</v>
      </c>
      <c r="H2600">
        <v>1</v>
      </c>
      <c r="I2600" t="s">
        <v>6</v>
      </c>
      <c r="J2600" t="s">
        <v>5</v>
      </c>
      <c r="K2600" t="s">
        <v>6</v>
      </c>
      <c r="L2600">
        <v>1</v>
      </c>
      <c r="M2600" t="str">
        <f>VLOOKUP(E2600,Translations!$A$1:$B$7,2,FALSE)</f>
        <v>Hovedstaden</v>
      </c>
      <c r="N2600" t="str">
        <f>VLOOKUP(D2600,Translations!$I$2:$K$101,2,FALSE)</f>
        <v>Fredensborg</v>
      </c>
      <c r="O2600" t="str">
        <f>VLOOKUP(G2600,Translations!$M$2:$N$9,2,FALSE)</f>
        <v>[X2079] SARS-CoV-2 (RNA), Borger</v>
      </c>
      <c r="P2600" t="str">
        <f>VLOOKUP(F2600,Translations!$D$1:$F$13,2,FALSE)</f>
        <v>Ok</v>
      </c>
      <c r="Q2600" t="str">
        <f>VLOOKUP(F2600,Translations!$D$2:$G$13,4,FALSE)</f>
        <v>01 - Aktiv, bopæl i DK</v>
      </c>
      <c r="R2600" t="str">
        <f>VLOOKUP(H2600,Translations!$P$2:$Q$10,2,FALSE)</f>
        <v>1 - Selvstændigt sikret - med lægevalg</v>
      </c>
      <c r="S2600" t="str">
        <f>VLOOKUP(F2600,Translations!$D$2:$F$13,3,FALSE)</f>
        <v>Ja</v>
      </c>
    </row>
    <row r="2601" spans="1:19" x14ac:dyDescent="0.2">
      <c r="A2601" s="3">
        <v>43968</v>
      </c>
      <c r="B2601" t="s">
        <v>138</v>
      </c>
      <c r="C2601" t="s">
        <v>176</v>
      </c>
      <c r="D2601">
        <v>230</v>
      </c>
      <c r="E2601">
        <v>1084</v>
      </c>
      <c r="F2601" t="str">
        <f t="shared" si="90"/>
        <v>01</v>
      </c>
      <c r="G2601" t="s">
        <v>513</v>
      </c>
      <c r="H2601">
        <v>1</v>
      </c>
      <c r="I2601" t="s">
        <v>6</v>
      </c>
      <c r="J2601" t="s">
        <v>5</v>
      </c>
      <c r="K2601" t="s">
        <v>6</v>
      </c>
      <c r="L2601">
        <v>2</v>
      </c>
      <c r="M2601" t="str">
        <f>VLOOKUP(E2601,Translations!$A$1:$B$7,2,FALSE)</f>
        <v>Hovedstaden</v>
      </c>
      <c r="N2601" t="str">
        <f>VLOOKUP(D2601,Translations!$I$2:$K$101,2,FALSE)</f>
        <v>Rudersdal</v>
      </c>
      <c r="O2601" t="str">
        <f>VLOOKUP(G2601,Translations!$M$2:$N$9,2,FALSE)</f>
        <v>[X2079] SARS-CoV-2 (RNA), Borger</v>
      </c>
      <c r="P2601" t="str">
        <f>VLOOKUP(F2601,Translations!$D$1:$F$13,2,FALSE)</f>
        <v>Ok</v>
      </c>
      <c r="Q2601" t="str">
        <f>VLOOKUP(F2601,Translations!$D$2:$G$13,4,FALSE)</f>
        <v>01 - Aktiv, bopæl i DK</v>
      </c>
      <c r="R2601" t="str">
        <f>VLOOKUP(H2601,Translations!$P$2:$Q$10,2,FALSE)</f>
        <v>1 - Selvstændigt sikret - med lægevalg</v>
      </c>
      <c r="S2601" t="str">
        <f>VLOOKUP(F2601,Translations!$D$2:$F$13,3,FALSE)</f>
        <v>Ja</v>
      </c>
    </row>
    <row r="2602" spans="1:19" x14ac:dyDescent="0.2">
      <c r="A2602" s="3">
        <v>43968</v>
      </c>
      <c r="B2602" t="s">
        <v>138</v>
      </c>
      <c r="C2602" t="s">
        <v>176</v>
      </c>
      <c r="D2602">
        <v>259</v>
      </c>
      <c r="E2602">
        <v>1085</v>
      </c>
      <c r="F2602" t="str">
        <f t="shared" si="90"/>
        <v>01</v>
      </c>
      <c r="G2602" t="s">
        <v>513</v>
      </c>
      <c r="H2602">
        <v>1</v>
      </c>
      <c r="I2602" t="s">
        <v>6</v>
      </c>
      <c r="J2602" t="s">
        <v>5</v>
      </c>
      <c r="K2602" t="s">
        <v>6</v>
      </c>
      <c r="L2602">
        <v>1</v>
      </c>
      <c r="M2602" t="str">
        <f>VLOOKUP(E2602,Translations!$A$1:$B$7,2,FALSE)</f>
        <v>Sjælland</v>
      </c>
      <c r="N2602" t="str">
        <f>VLOOKUP(D2602,Translations!$I$2:$K$101,2,FALSE)</f>
        <v>Køge</v>
      </c>
      <c r="O2602" t="str">
        <f>VLOOKUP(G2602,Translations!$M$2:$N$9,2,FALSE)</f>
        <v>[X2079] SARS-CoV-2 (RNA), Borger</v>
      </c>
      <c r="P2602" t="str">
        <f>VLOOKUP(F2602,Translations!$D$1:$F$13,2,FALSE)</f>
        <v>Ok</v>
      </c>
      <c r="Q2602" t="str">
        <f>VLOOKUP(F2602,Translations!$D$2:$G$13,4,FALSE)</f>
        <v>01 - Aktiv, bopæl i DK</v>
      </c>
      <c r="R2602" t="str">
        <f>VLOOKUP(H2602,Translations!$P$2:$Q$10,2,FALSE)</f>
        <v>1 - Selvstændigt sikret - med lægevalg</v>
      </c>
      <c r="S2602" t="str">
        <f>VLOOKUP(F2602,Translations!$D$2:$F$13,3,FALSE)</f>
        <v>Ja</v>
      </c>
    </row>
    <row r="2603" spans="1:19" x14ac:dyDescent="0.2">
      <c r="A2603" s="3">
        <v>43968</v>
      </c>
      <c r="B2603" t="s">
        <v>138</v>
      </c>
      <c r="C2603" t="s">
        <v>176</v>
      </c>
      <c r="D2603">
        <v>260</v>
      </c>
      <c r="E2603">
        <v>1084</v>
      </c>
      <c r="F2603" t="str">
        <f t="shared" si="90"/>
        <v>01</v>
      </c>
      <c r="G2603" t="s">
        <v>513</v>
      </c>
      <c r="H2603">
        <v>1</v>
      </c>
      <c r="I2603" t="s">
        <v>6</v>
      </c>
      <c r="J2603" t="s">
        <v>5</v>
      </c>
      <c r="K2603" t="s">
        <v>6</v>
      </c>
      <c r="L2603">
        <v>2</v>
      </c>
      <c r="M2603" t="str">
        <f>VLOOKUP(E2603,Translations!$A$1:$B$7,2,FALSE)</f>
        <v>Hovedstaden</v>
      </c>
      <c r="N2603" t="str">
        <f>VLOOKUP(D2603,Translations!$I$2:$K$101,2,FALSE)</f>
        <v>Halsnæs</v>
      </c>
      <c r="O2603" t="str">
        <f>VLOOKUP(G2603,Translations!$M$2:$N$9,2,FALSE)</f>
        <v>[X2079] SARS-CoV-2 (RNA), Borger</v>
      </c>
      <c r="P2603" t="str">
        <f>VLOOKUP(F2603,Translations!$D$1:$F$13,2,FALSE)</f>
        <v>Ok</v>
      </c>
      <c r="Q2603" t="str">
        <f>VLOOKUP(F2603,Translations!$D$2:$G$13,4,FALSE)</f>
        <v>01 - Aktiv, bopæl i DK</v>
      </c>
      <c r="R2603" t="str">
        <f>VLOOKUP(H2603,Translations!$P$2:$Q$10,2,FALSE)</f>
        <v>1 - Selvstændigt sikret - med lægevalg</v>
      </c>
      <c r="S2603" t="str">
        <f>VLOOKUP(F2603,Translations!$D$2:$F$13,3,FALSE)</f>
        <v>Ja</v>
      </c>
    </row>
    <row r="2604" spans="1:19" x14ac:dyDescent="0.2">
      <c r="A2604" s="3">
        <v>43968</v>
      </c>
      <c r="B2604" t="s">
        <v>138</v>
      </c>
      <c r="C2604" t="s">
        <v>176</v>
      </c>
      <c r="D2604">
        <v>265</v>
      </c>
      <c r="E2604">
        <v>1085</v>
      </c>
      <c r="F2604" t="str">
        <f t="shared" si="90"/>
        <v>01</v>
      </c>
      <c r="G2604" t="s">
        <v>513</v>
      </c>
      <c r="H2604">
        <v>1</v>
      </c>
      <c r="I2604" t="s">
        <v>6</v>
      </c>
      <c r="J2604" t="s">
        <v>5</v>
      </c>
      <c r="K2604" t="s">
        <v>6</v>
      </c>
      <c r="L2604">
        <v>7</v>
      </c>
      <c r="M2604" t="str">
        <f>VLOOKUP(E2604,Translations!$A$1:$B$7,2,FALSE)</f>
        <v>Sjælland</v>
      </c>
      <c r="N2604" t="str">
        <f>VLOOKUP(D2604,Translations!$I$2:$K$101,2,FALSE)</f>
        <v>Roskilde</v>
      </c>
      <c r="O2604" t="str">
        <f>VLOOKUP(G2604,Translations!$M$2:$N$9,2,FALSE)</f>
        <v>[X2079] SARS-CoV-2 (RNA), Borger</v>
      </c>
      <c r="P2604" t="str">
        <f>VLOOKUP(F2604,Translations!$D$1:$F$13,2,FALSE)</f>
        <v>Ok</v>
      </c>
      <c r="Q2604" t="str">
        <f>VLOOKUP(F2604,Translations!$D$2:$G$13,4,FALSE)</f>
        <v>01 - Aktiv, bopæl i DK</v>
      </c>
      <c r="R2604" t="str">
        <f>VLOOKUP(H2604,Translations!$P$2:$Q$10,2,FALSE)</f>
        <v>1 - Selvstændigt sikret - med lægevalg</v>
      </c>
      <c r="S2604" t="str">
        <f>VLOOKUP(F2604,Translations!$D$2:$F$13,3,FALSE)</f>
        <v>Ja</v>
      </c>
    </row>
    <row r="2605" spans="1:19" x14ac:dyDescent="0.2">
      <c r="A2605" s="3">
        <v>43968</v>
      </c>
      <c r="B2605" t="s">
        <v>138</v>
      </c>
      <c r="C2605" t="s">
        <v>176</v>
      </c>
      <c r="D2605">
        <v>270</v>
      </c>
      <c r="E2605">
        <v>1084</v>
      </c>
      <c r="F2605" t="str">
        <f t="shared" si="90"/>
        <v>01</v>
      </c>
      <c r="G2605" t="s">
        <v>513</v>
      </c>
      <c r="H2605">
        <v>1</v>
      </c>
      <c r="I2605" t="s">
        <v>6</v>
      </c>
      <c r="J2605" t="s">
        <v>5</v>
      </c>
      <c r="K2605" t="s">
        <v>6</v>
      </c>
      <c r="L2605">
        <v>1</v>
      </c>
      <c r="M2605" t="str">
        <f>VLOOKUP(E2605,Translations!$A$1:$B$7,2,FALSE)</f>
        <v>Hovedstaden</v>
      </c>
      <c r="N2605" t="str">
        <f>VLOOKUP(D2605,Translations!$I$2:$K$101,2,FALSE)</f>
        <v>Gribskov</v>
      </c>
      <c r="O2605" t="str">
        <f>VLOOKUP(G2605,Translations!$M$2:$N$9,2,FALSE)</f>
        <v>[X2079] SARS-CoV-2 (RNA), Borger</v>
      </c>
      <c r="P2605" t="str">
        <f>VLOOKUP(F2605,Translations!$D$1:$F$13,2,FALSE)</f>
        <v>Ok</v>
      </c>
      <c r="Q2605" t="str">
        <f>VLOOKUP(F2605,Translations!$D$2:$G$13,4,FALSE)</f>
        <v>01 - Aktiv, bopæl i DK</v>
      </c>
      <c r="R2605" t="str">
        <f>VLOOKUP(H2605,Translations!$P$2:$Q$10,2,FALSE)</f>
        <v>1 - Selvstændigt sikret - med lægevalg</v>
      </c>
      <c r="S2605" t="str">
        <f>VLOOKUP(F2605,Translations!$D$2:$F$13,3,FALSE)</f>
        <v>Ja</v>
      </c>
    </row>
    <row r="2606" spans="1:19" x14ac:dyDescent="0.2">
      <c r="A2606" s="3">
        <v>43968</v>
      </c>
      <c r="B2606" t="s">
        <v>138</v>
      </c>
      <c r="C2606" t="s">
        <v>176</v>
      </c>
      <c r="D2606">
        <v>316</v>
      </c>
      <c r="E2606">
        <v>1085</v>
      </c>
      <c r="F2606" t="str">
        <f t="shared" si="90"/>
        <v>01</v>
      </c>
      <c r="G2606" t="s">
        <v>513</v>
      </c>
      <c r="H2606">
        <v>1</v>
      </c>
      <c r="I2606" t="s">
        <v>6</v>
      </c>
      <c r="J2606" t="s">
        <v>5</v>
      </c>
      <c r="K2606" t="s">
        <v>6</v>
      </c>
      <c r="L2606">
        <v>1</v>
      </c>
      <c r="M2606" t="str">
        <f>VLOOKUP(E2606,Translations!$A$1:$B$7,2,FALSE)</f>
        <v>Sjælland</v>
      </c>
      <c r="N2606" t="str">
        <f>VLOOKUP(D2606,Translations!$I$2:$K$101,2,FALSE)</f>
        <v>Holbæk</v>
      </c>
      <c r="O2606" t="str">
        <f>VLOOKUP(G2606,Translations!$M$2:$N$9,2,FALSE)</f>
        <v>[X2079] SARS-CoV-2 (RNA), Borger</v>
      </c>
      <c r="P2606" t="str">
        <f>VLOOKUP(F2606,Translations!$D$1:$F$13,2,FALSE)</f>
        <v>Ok</v>
      </c>
      <c r="Q2606" t="str">
        <f>VLOOKUP(F2606,Translations!$D$2:$G$13,4,FALSE)</f>
        <v>01 - Aktiv, bopæl i DK</v>
      </c>
      <c r="R2606" t="str">
        <f>VLOOKUP(H2606,Translations!$P$2:$Q$10,2,FALSE)</f>
        <v>1 - Selvstændigt sikret - med lægevalg</v>
      </c>
      <c r="S2606" t="str">
        <f>VLOOKUP(F2606,Translations!$D$2:$F$13,3,FALSE)</f>
        <v>Ja</v>
      </c>
    </row>
    <row r="2607" spans="1:19" x14ac:dyDescent="0.2">
      <c r="A2607" s="3">
        <v>43968</v>
      </c>
      <c r="B2607" t="s">
        <v>138</v>
      </c>
      <c r="C2607" t="s">
        <v>176</v>
      </c>
      <c r="D2607">
        <v>320</v>
      </c>
      <c r="E2607">
        <v>1085</v>
      </c>
      <c r="F2607" t="str">
        <f t="shared" si="90"/>
        <v>01</v>
      </c>
      <c r="G2607" t="s">
        <v>513</v>
      </c>
      <c r="H2607">
        <v>1</v>
      </c>
      <c r="I2607" t="s">
        <v>6</v>
      </c>
      <c r="J2607" t="s">
        <v>5</v>
      </c>
      <c r="K2607" t="s">
        <v>6</v>
      </c>
      <c r="L2607">
        <v>2</v>
      </c>
      <c r="M2607" t="str">
        <f>VLOOKUP(E2607,Translations!$A$1:$B$7,2,FALSE)</f>
        <v>Sjælland</v>
      </c>
      <c r="N2607" t="str">
        <f>VLOOKUP(D2607,Translations!$I$2:$K$101,2,FALSE)</f>
        <v>Faxe</v>
      </c>
      <c r="O2607" t="str">
        <f>VLOOKUP(G2607,Translations!$M$2:$N$9,2,FALSE)</f>
        <v>[X2079] SARS-CoV-2 (RNA), Borger</v>
      </c>
      <c r="P2607" t="str">
        <f>VLOOKUP(F2607,Translations!$D$1:$F$13,2,FALSE)</f>
        <v>Ok</v>
      </c>
      <c r="Q2607" t="str">
        <f>VLOOKUP(F2607,Translations!$D$2:$G$13,4,FALSE)</f>
        <v>01 - Aktiv, bopæl i DK</v>
      </c>
      <c r="R2607" t="str">
        <f>VLOOKUP(H2607,Translations!$P$2:$Q$10,2,FALSE)</f>
        <v>1 - Selvstændigt sikret - med lægevalg</v>
      </c>
      <c r="S2607" t="str">
        <f>VLOOKUP(F2607,Translations!$D$2:$F$13,3,FALSE)</f>
        <v>Ja</v>
      </c>
    </row>
    <row r="2608" spans="1:19" x14ac:dyDescent="0.2">
      <c r="A2608" s="3">
        <v>43968</v>
      </c>
      <c r="B2608" t="s">
        <v>138</v>
      </c>
      <c r="C2608" t="s">
        <v>176</v>
      </c>
      <c r="D2608">
        <v>329</v>
      </c>
      <c r="E2608">
        <v>1085</v>
      </c>
      <c r="F2608" t="str">
        <f t="shared" si="90"/>
        <v>01</v>
      </c>
      <c r="G2608" t="s">
        <v>513</v>
      </c>
      <c r="H2608">
        <v>1</v>
      </c>
      <c r="I2608" t="s">
        <v>6</v>
      </c>
      <c r="J2608" t="s">
        <v>5</v>
      </c>
      <c r="K2608" t="s">
        <v>6</v>
      </c>
      <c r="L2608">
        <v>1</v>
      </c>
      <c r="M2608" t="str">
        <f>VLOOKUP(E2608,Translations!$A$1:$B$7,2,FALSE)</f>
        <v>Sjælland</v>
      </c>
      <c r="N2608" t="str">
        <f>VLOOKUP(D2608,Translations!$I$2:$K$101,2,FALSE)</f>
        <v>Ringsted</v>
      </c>
      <c r="O2608" t="str">
        <f>VLOOKUP(G2608,Translations!$M$2:$N$9,2,FALSE)</f>
        <v>[X2079] SARS-CoV-2 (RNA), Borger</v>
      </c>
      <c r="P2608" t="str">
        <f>VLOOKUP(F2608,Translations!$D$1:$F$13,2,FALSE)</f>
        <v>Ok</v>
      </c>
      <c r="Q2608" t="str">
        <f>VLOOKUP(F2608,Translations!$D$2:$G$13,4,FALSE)</f>
        <v>01 - Aktiv, bopæl i DK</v>
      </c>
      <c r="R2608" t="str">
        <f>VLOOKUP(H2608,Translations!$P$2:$Q$10,2,FALSE)</f>
        <v>1 - Selvstændigt sikret - med lægevalg</v>
      </c>
      <c r="S2608" t="str">
        <f>VLOOKUP(F2608,Translations!$D$2:$F$13,3,FALSE)</f>
        <v>Ja</v>
      </c>
    </row>
    <row r="2609" spans="1:19" x14ac:dyDescent="0.2">
      <c r="A2609" s="3">
        <v>43968</v>
      </c>
      <c r="B2609" t="s">
        <v>138</v>
      </c>
      <c r="C2609" t="s">
        <v>176</v>
      </c>
      <c r="D2609">
        <v>330</v>
      </c>
      <c r="E2609">
        <v>1085</v>
      </c>
      <c r="F2609" t="str">
        <f t="shared" si="90"/>
        <v>01</v>
      </c>
      <c r="G2609" t="s">
        <v>513</v>
      </c>
      <c r="H2609">
        <v>1</v>
      </c>
      <c r="I2609" t="s">
        <v>6</v>
      </c>
      <c r="J2609" t="s">
        <v>5</v>
      </c>
      <c r="K2609" t="s">
        <v>6</v>
      </c>
      <c r="L2609">
        <v>1</v>
      </c>
      <c r="M2609" t="str">
        <f>VLOOKUP(E2609,Translations!$A$1:$B$7,2,FALSE)</f>
        <v>Sjælland</v>
      </c>
      <c r="N2609" t="str">
        <f>VLOOKUP(D2609,Translations!$I$2:$K$101,2,FALSE)</f>
        <v>Slagelse</v>
      </c>
      <c r="O2609" t="str">
        <f>VLOOKUP(G2609,Translations!$M$2:$N$9,2,FALSE)</f>
        <v>[X2079] SARS-CoV-2 (RNA), Borger</v>
      </c>
      <c r="P2609" t="str">
        <f>VLOOKUP(F2609,Translations!$D$1:$F$13,2,FALSE)</f>
        <v>Ok</v>
      </c>
      <c r="Q2609" t="str">
        <f>VLOOKUP(F2609,Translations!$D$2:$G$13,4,FALSE)</f>
        <v>01 - Aktiv, bopæl i DK</v>
      </c>
      <c r="R2609" t="str">
        <f>VLOOKUP(H2609,Translations!$P$2:$Q$10,2,FALSE)</f>
        <v>1 - Selvstændigt sikret - med lægevalg</v>
      </c>
      <c r="S2609" t="str">
        <f>VLOOKUP(F2609,Translations!$D$2:$F$13,3,FALSE)</f>
        <v>Ja</v>
      </c>
    </row>
    <row r="2610" spans="1:19" x14ac:dyDescent="0.2">
      <c r="A2610" s="3">
        <v>43968</v>
      </c>
      <c r="B2610" t="s">
        <v>138</v>
      </c>
      <c r="C2610" t="s">
        <v>176</v>
      </c>
      <c r="D2610">
        <v>461</v>
      </c>
      <c r="E2610">
        <v>1083</v>
      </c>
      <c r="F2610" t="str">
        <f t="shared" si="90"/>
        <v>01</v>
      </c>
      <c r="G2610" t="s">
        <v>513</v>
      </c>
      <c r="H2610">
        <v>1</v>
      </c>
      <c r="I2610" t="s">
        <v>6</v>
      </c>
      <c r="J2610" t="s">
        <v>5</v>
      </c>
      <c r="K2610" t="s">
        <v>6</v>
      </c>
      <c r="L2610">
        <v>2</v>
      </c>
      <c r="M2610" t="str">
        <f>VLOOKUP(E2610,Translations!$A$1:$B$7,2,FALSE)</f>
        <v>Syddanmark</v>
      </c>
      <c r="N2610" t="str">
        <f>VLOOKUP(D2610,Translations!$I$2:$K$101,2,FALSE)</f>
        <v>Odense</v>
      </c>
      <c r="O2610" t="str">
        <f>VLOOKUP(G2610,Translations!$M$2:$N$9,2,FALSE)</f>
        <v>[X2079] SARS-CoV-2 (RNA), Borger</v>
      </c>
      <c r="P2610" t="str">
        <f>VLOOKUP(F2610,Translations!$D$1:$F$13,2,FALSE)</f>
        <v>Ok</v>
      </c>
      <c r="Q2610" t="str">
        <f>VLOOKUP(F2610,Translations!$D$2:$G$13,4,FALSE)</f>
        <v>01 - Aktiv, bopæl i DK</v>
      </c>
      <c r="R2610" t="str">
        <f>VLOOKUP(H2610,Translations!$P$2:$Q$10,2,FALSE)</f>
        <v>1 - Selvstændigt sikret - med lægevalg</v>
      </c>
      <c r="S2610" t="str">
        <f>VLOOKUP(F2610,Translations!$D$2:$F$13,3,FALSE)</f>
        <v>Ja</v>
      </c>
    </row>
    <row r="2611" spans="1:19" x14ac:dyDescent="0.2">
      <c r="A2611" s="3">
        <v>43968</v>
      </c>
      <c r="B2611" t="s">
        <v>138</v>
      </c>
      <c r="C2611" t="s">
        <v>176</v>
      </c>
      <c r="D2611">
        <v>580</v>
      </c>
      <c r="E2611">
        <v>1083</v>
      </c>
      <c r="F2611" t="str">
        <f t="shared" si="90"/>
        <v>01</v>
      </c>
      <c r="G2611" t="s">
        <v>513</v>
      </c>
      <c r="H2611">
        <v>1</v>
      </c>
      <c r="I2611" t="s">
        <v>6</v>
      </c>
      <c r="J2611" t="s">
        <v>5</v>
      </c>
      <c r="K2611" t="s">
        <v>6</v>
      </c>
      <c r="L2611">
        <v>1</v>
      </c>
      <c r="M2611" t="str">
        <f>VLOOKUP(E2611,Translations!$A$1:$B$7,2,FALSE)</f>
        <v>Syddanmark</v>
      </c>
      <c r="N2611" t="str">
        <f>VLOOKUP(D2611,Translations!$I$2:$K$101,2,FALSE)</f>
        <v>Aabenraa</v>
      </c>
      <c r="O2611" t="str">
        <f>VLOOKUP(G2611,Translations!$M$2:$N$9,2,FALSE)</f>
        <v>[X2079] SARS-CoV-2 (RNA), Borger</v>
      </c>
      <c r="P2611" t="str">
        <f>VLOOKUP(F2611,Translations!$D$1:$F$13,2,FALSE)</f>
        <v>Ok</v>
      </c>
      <c r="Q2611" t="str">
        <f>VLOOKUP(F2611,Translations!$D$2:$G$13,4,FALSE)</f>
        <v>01 - Aktiv, bopæl i DK</v>
      </c>
      <c r="R2611" t="str">
        <f>VLOOKUP(H2611,Translations!$P$2:$Q$10,2,FALSE)</f>
        <v>1 - Selvstændigt sikret - med lægevalg</v>
      </c>
      <c r="S2611" t="str">
        <f>VLOOKUP(F2611,Translations!$D$2:$F$13,3,FALSE)</f>
        <v>Ja</v>
      </c>
    </row>
    <row r="2612" spans="1:19" x14ac:dyDescent="0.2">
      <c r="A2612" s="3">
        <v>43968</v>
      </c>
      <c r="B2612" t="s">
        <v>138</v>
      </c>
      <c r="C2612" t="s">
        <v>176</v>
      </c>
      <c r="D2612">
        <v>766</v>
      </c>
      <c r="E2612">
        <v>1082</v>
      </c>
      <c r="F2612" t="str">
        <f t="shared" si="90"/>
        <v>01</v>
      </c>
      <c r="G2612" t="s">
        <v>513</v>
      </c>
      <c r="H2612">
        <v>1</v>
      </c>
      <c r="I2612" t="s">
        <v>6</v>
      </c>
      <c r="J2612" t="s">
        <v>5</v>
      </c>
      <c r="K2612" t="s">
        <v>6</v>
      </c>
      <c r="L2612">
        <v>1</v>
      </c>
      <c r="M2612" t="str">
        <f>VLOOKUP(E2612,Translations!$A$1:$B$7,2,FALSE)</f>
        <v>Midtjylland</v>
      </c>
      <c r="N2612" t="str">
        <f>VLOOKUP(D2612,Translations!$I$2:$K$101,2,FALSE)</f>
        <v>Hedensted</v>
      </c>
      <c r="O2612" t="str">
        <f>VLOOKUP(G2612,Translations!$M$2:$N$9,2,FALSE)</f>
        <v>[X2079] SARS-CoV-2 (RNA), Borger</v>
      </c>
      <c r="P2612" t="str">
        <f>VLOOKUP(F2612,Translations!$D$1:$F$13,2,FALSE)</f>
        <v>Ok</v>
      </c>
      <c r="Q2612" t="str">
        <f>VLOOKUP(F2612,Translations!$D$2:$G$13,4,FALSE)</f>
        <v>01 - Aktiv, bopæl i DK</v>
      </c>
      <c r="R2612" t="str">
        <f>VLOOKUP(H2612,Translations!$P$2:$Q$10,2,FALSE)</f>
        <v>1 - Selvstændigt sikret - med lægevalg</v>
      </c>
      <c r="S2612" t="str">
        <f>VLOOKUP(F2612,Translations!$D$2:$F$13,3,FALSE)</f>
        <v>Ja</v>
      </c>
    </row>
    <row r="2613" spans="1:19" x14ac:dyDescent="0.2">
      <c r="A2613" s="3">
        <v>43968</v>
      </c>
      <c r="B2613" t="s">
        <v>139</v>
      </c>
      <c r="C2613" t="s">
        <v>176</v>
      </c>
      <c r="D2613">
        <v>0</v>
      </c>
      <c r="E2613">
        <v>0</v>
      </c>
      <c r="F2613" t="str">
        <f>"03"</f>
        <v>03</v>
      </c>
      <c r="G2613" t="s">
        <v>513</v>
      </c>
      <c r="H2613">
        <v>1</v>
      </c>
      <c r="I2613" t="s">
        <v>6</v>
      </c>
      <c r="J2613" t="s">
        <v>5</v>
      </c>
      <c r="K2613" t="s">
        <v>6</v>
      </c>
      <c r="L2613">
        <v>255</v>
      </c>
      <c r="M2613" t="str">
        <f>VLOOKUP(E2613,Translations!$A$1:$B$7,2,FALSE)</f>
        <v>Ukendt</v>
      </c>
      <c r="N2613" t="str">
        <f>VLOOKUP(D2613,Translations!$I$2:$K$101,2,FALSE)</f>
        <v>Ukendt</v>
      </c>
      <c r="O2613" t="str">
        <f>VLOOKUP(G2613,Translations!$M$2:$N$9,2,FALSE)</f>
        <v>[X2079] SARS-CoV-2 (RNA), Borger</v>
      </c>
      <c r="P2613" t="str">
        <f>VLOOKUP(F2613,Translations!$D$1:$F$13,2,FALSE)</f>
        <v>Ok</v>
      </c>
      <c r="Q2613" t="str">
        <f>VLOOKUP(F2613,Translations!$D$2:$G$13,4,FALSE)</f>
        <v>03 - Aktiv, speciel vejkode i DK</v>
      </c>
      <c r="R2613" t="str">
        <f>VLOOKUP(H2613,Translations!$P$2:$Q$10,2,FALSE)</f>
        <v>1 - Selvstændigt sikret - med lægevalg</v>
      </c>
      <c r="S2613" t="str">
        <f>VLOOKUP(F2613,Translations!$D$2:$F$13,3,FALSE)</f>
        <v>Ja</v>
      </c>
    </row>
    <row r="2614" spans="1:19" x14ac:dyDescent="0.2">
      <c r="A2614" s="3">
        <v>43968</v>
      </c>
      <c r="B2614" t="s">
        <v>139</v>
      </c>
      <c r="C2614" t="s">
        <v>176</v>
      </c>
      <c r="D2614">
        <v>0</v>
      </c>
      <c r="E2614">
        <v>0</v>
      </c>
      <c r="F2614" t="str">
        <f>"03"</f>
        <v>03</v>
      </c>
      <c r="G2614" t="s">
        <v>513</v>
      </c>
      <c r="H2614">
        <v>2</v>
      </c>
      <c r="I2614" t="s">
        <v>6</v>
      </c>
      <c r="J2614" t="s">
        <v>5</v>
      </c>
      <c r="K2614" t="s">
        <v>6</v>
      </c>
      <c r="L2614">
        <v>2</v>
      </c>
      <c r="M2614" t="str">
        <f>VLOOKUP(E2614,Translations!$A$1:$B$7,2,FALSE)</f>
        <v>Ukendt</v>
      </c>
      <c r="N2614" t="str">
        <f>VLOOKUP(D2614,Translations!$I$2:$K$101,2,FALSE)</f>
        <v>Ukendt</v>
      </c>
      <c r="O2614" t="str">
        <f>VLOOKUP(G2614,Translations!$M$2:$N$9,2,FALSE)</f>
        <v>[X2079] SARS-CoV-2 (RNA), Borger</v>
      </c>
      <c r="P2614" t="str">
        <f>VLOOKUP(F2614,Translations!$D$1:$F$13,2,FALSE)</f>
        <v>Ok</v>
      </c>
      <c r="Q2614" t="str">
        <f>VLOOKUP(F2614,Translations!$D$2:$G$13,4,FALSE)</f>
        <v>03 - Aktiv, speciel vejkode i DK</v>
      </c>
      <c r="R2614" t="str">
        <f>VLOOKUP(H2614,Translations!$P$2:$Q$10,2,FALSE)</f>
        <v>2 - Selvstændigt sikret - uden lægevalg</v>
      </c>
      <c r="S2614" t="str">
        <f>VLOOKUP(F2614,Translations!$D$2:$F$13,3,FALSE)</f>
        <v>Ja</v>
      </c>
    </row>
    <row r="2615" spans="1:19" x14ac:dyDescent="0.2">
      <c r="A2615" s="3">
        <v>43968</v>
      </c>
      <c r="B2615" t="s">
        <v>139</v>
      </c>
      <c r="C2615" t="s">
        <v>176</v>
      </c>
      <c r="D2615">
        <v>0</v>
      </c>
      <c r="E2615">
        <v>0</v>
      </c>
      <c r="F2615" t="str">
        <f>"03"</f>
        <v>03</v>
      </c>
      <c r="G2615" t="s">
        <v>513</v>
      </c>
      <c r="H2615">
        <v>4</v>
      </c>
      <c r="I2615" t="s">
        <v>6</v>
      </c>
      <c r="J2615" t="s">
        <v>5</v>
      </c>
      <c r="K2615" t="s">
        <v>6</v>
      </c>
      <c r="L2615">
        <v>12</v>
      </c>
      <c r="M2615" t="str">
        <f>VLOOKUP(E2615,Translations!$A$1:$B$7,2,FALSE)</f>
        <v>Ukendt</v>
      </c>
      <c r="N2615" t="str">
        <f>VLOOKUP(D2615,Translations!$I$2:$K$101,2,FALSE)</f>
        <v>Ukendt</v>
      </c>
      <c r="O2615" t="str">
        <f>VLOOKUP(G2615,Translations!$M$2:$N$9,2,FALSE)</f>
        <v>[X2079] SARS-CoV-2 (RNA), Borger</v>
      </c>
      <c r="P2615" t="str">
        <f>VLOOKUP(F2615,Translations!$D$1:$F$13,2,FALSE)</f>
        <v>Ok</v>
      </c>
      <c r="Q2615" t="str">
        <f>VLOOKUP(F2615,Translations!$D$2:$G$13,4,FALSE)</f>
        <v>03 - Aktiv, speciel vejkode i DK</v>
      </c>
      <c r="R2615" t="str">
        <f>VLOOKUP(H2615,Translations!$P$2:$Q$10,2,FALSE)</f>
        <v>4 - Optaget i fængselsvæsenet efter dom (+3 mdr.)</v>
      </c>
      <c r="S2615" t="str">
        <f>VLOOKUP(F2615,Translations!$D$2:$F$13,3,FALSE)</f>
        <v>Ja</v>
      </c>
    </row>
    <row r="2616" spans="1:19" x14ac:dyDescent="0.2">
      <c r="A2616" s="3">
        <v>43968</v>
      </c>
      <c r="B2616" t="s">
        <v>139</v>
      </c>
      <c r="C2616" t="s">
        <v>176</v>
      </c>
      <c r="D2616">
        <v>0</v>
      </c>
      <c r="E2616">
        <v>0</v>
      </c>
      <c r="F2616" t="str">
        <f>"80"</f>
        <v>80</v>
      </c>
      <c r="G2616" t="s">
        <v>513</v>
      </c>
      <c r="H2616">
        <v>7</v>
      </c>
      <c r="I2616" t="s">
        <v>6</v>
      </c>
      <c r="J2616" t="s">
        <v>5</v>
      </c>
      <c r="K2616" t="s">
        <v>6</v>
      </c>
      <c r="L2616">
        <v>4</v>
      </c>
      <c r="M2616" t="str">
        <f>VLOOKUP(E2616,Translations!$A$1:$B$7,2,FALSE)</f>
        <v>Ukendt</v>
      </c>
      <c r="N2616" t="str">
        <f>VLOOKUP(D2616,Translations!$I$2:$K$101,2,FALSE)</f>
        <v>Ukendt</v>
      </c>
      <c r="O2616" t="str">
        <f>VLOOKUP(G2616,Translations!$M$2:$N$9,2,FALSE)</f>
        <v>[X2079] SARS-CoV-2 (RNA), Borger</v>
      </c>
      <c r="P2616" t="str">
        <f>VLOOKUP(F2616,Translations!$D$1:$F$13,2,FALSE)</f>
        <v>Ok</v>
      </c>
      <c r="Q2616" t="str">
        <f>VLOOKUP(F2616,Translations!$D$2:$G$13,4,FALSE)</f>
        <v>80 - Inaktiv, udrejst</v>
      </c>
      <c r="R2616" t="str">
        <f>VLOOKUP(H2616,Translations!$P$2:$Q$10,2,FALSE)</f>
        <v>7 - Bopæl i udlandet</v>
      </c>
      <c r="S2616" t="str">
        <f>VLOOKUP(F2616,Translations!$D$2:$F$13,3,FALSE)</f>
        <v>Ja</v>
      </c>
    </row>
    <row r="2617" spans="1:19" x14ac:dyDescent="0.2">
      <c r="A2617" s="3">
        <v>43968</v>
      </c>
      <c r="B2617" t="s">
        <v>139</v>
      </c>
      <c r="C2617" t="s">
        <v>176</v>
      </c>
      <c r="D2617">
        <v>101</v>
      </c>
      <c r="E2617">
        <v>1084</v>
      </c>
      <c r="F2617" t="str">
        <f t="shared" ref="F2617:F2648" si="91">"01"</f>
        <v>01</v>
      </c>
      <c r="G2617" t="s">
        <v>513</v>
      </c>
      <c r="H2617">
        <v>1</v>
      </c>
      <c r="I2617" t="s">
        <v>6</v>
      </c>
      <c r="J2617" t="s">
        <v>5</v>
      </c>
      <c r="K2617" t="s">
        <v>6</v>
      </c>
      <c r="L2617">
        <v>42</v>
      </c>
      <c r="M2617" t="str">
        <f>VLOOKUP(E2617,Translations!$A$1:$B$7,2,FALSE)</f>
        <v>Hovedstaden</v>
      </c>
      <c r="N2617" t="str">
        <f>VLOOKUP(D2617,Translations!$I$2:$K$101,2,FALSE)</f>
        <v>København</v>
      </c>
      <c r="O2617" t="str">
        <f>VLOOKUP(G2617,Translations!$M$2:$N$9,2,FALSE)</f>
        <v>[X2079] SARS-CoV-2 (RNA), Borger</v>
      </c>
      <c r="P2617" t="str">
        <f>VLOOKUP(F2617,Translations!$D$1:$F$13,2,FALSE)</f>
        <v>Ok</v>
      </c>
      <c r="Q2617" t="str">
        <f>VLOOKUP(F2617,Translations!$D$2:$G$13,4,FALSE)</f>
        <v>01 - Aktiv, bopæl i DK</v>
      </c>
      <c r="R2617" t="str">
        <f>VLOOKUP(H2617,Translations!$P$2:$Q$10,2,FALSE)</f>
        <v>1 - Selvstændigt sikret - med lægevalg</v>
      </c>
      <c r="S2617" t="str">
        <f>VLOOKUP(F2617,Translations!$D$2:$F$13,3,FALSE)</f>
        <v>Ja</v>
      </c>
    </row>
    <row r="2618" spans="1:19" x14ac:dyDescent="0.2">
      <c r="A2618" s="3">
        <v>43968</v>
      </c>
      <c r="B2618" t="s">
        <v>139</v>
      </c>
      <c r="C2618" t="s">
        <v>176</v>
      </c>
      <c r="D2618">
        <v>147</v>
      </c>
      <c r="E2618">
        <v>1084</v>
      </c>
      <c r="F2618" t="str">
        <f t="shared" si="91"/>
        <v>01</v>
      </c>
      <c r="G2618" t="s">
        <v>513</v>
      </c>
      <c r="H2618">
        <v>1</v>
      </c>
      <c r="I2618" t="s">
        <v>6</v>
      </c>
      <c r="J2618" t="s">
        <v>5</v>
      </c>
      <c r="K2618" t="s">
        <v>6</v>
      </c>
      <c r="L2618">
        <v>5</v>
      </c>
      <c r="M2618" t="str">
        <f>VLOOKUP(E2618,Translations!$A$1:$B$7,2,FALSE)</f>
        <v>Hovedstaden</v>
      </c>
      <c r="N2618" t="str">
        <f>VLOOKUP(D2618,Translations!$I$2:$K$101,2,FALSE)</f>
        <v>Frederiksberg</v>
      </c>
      <c r="O2618" t="str">
        <f>VLOOKUP(G2618,Translations!$M$2:$N$9,2,FALSE)</f>
        <v>[X2079] SARS-CoV-2 (RNA), Borger</v>
      </c>
      <c r="P2618" t="str">
        <f>VLOOKUP(F2618,Translations!$D$1:$F$13,2,FALSE)</f>
        <v>Ok</v>
      </c>
      <c r="Q2618" t="str">
        <f>VLOOKUP(F2618,Translations!$D$2:$G$13,4,FALSE)</f>
        <v>01 - Aktiv, bopæl i DK</v>
      </c>
      <c r="R2618" t="str">
        <f>VLOOKUP(H2618,Translations!$P$2:$Q$10,2,FALSE)</f>
        <v>1 - Selvstændigt sikret - med lægevalg</v>
      </c>
      <c r="S2618" t="str">
        <f>VLOOKUP(F2618,Translations!$D$2:$F$13,3,FALSE)</f>
        <v>Ja</v>
      </c>
    </row>
    <row r="2619" spans="1:19" x14ac:dyDescent="0.2">
      <c r="A2619" s="3">
        <v>43968</v>
      </c>
      <c r="B2619" t="s">
        <v>139</v>
      </c>
      <c r="C2619" t="s">
        <v>176</v>
      </c>
      <c r="D2619">
        <v>157</v>
      </c>
      <c r="E2619">
        <v>1084</v>
      </c>
      <c r="F2619" t="str">
        <f t="shared" si="91"/>
        <v>01</v>
      </c>
      <c r="G2619" t="s">
        <v>513</v>
      </c>
      <c r="H2619">
        <v>1</v>
      </c>
      <c r="I2619" t="s">
        <v>6</v>
      </c>
      <c r="J2619" t="s">
        <v>5</v>
      </c>
      <c r="K2619" t="s">
        <v>6</v>
      </c>
      <c r="L2619">
        <v>2</v>
      </c>
      <c r="M2619" t="str">
        <f>VLOOKUP(E2619,Translations!$A$1:$B$7,2,FALSE)</f>
        <v>Hovedstaden</v>
      </c>
      <c r="N2619" t="str">
        <f>VLOOKUP(D2619,Translations!$I$2:$K$101,2,FALSE)</f>
        <v>Gentofte</v>
      </c>
      <c r="O2619" t="str">
        <f>VLOOKUP(G2619,Translations!$M$2:$N$9,2,FALSE)</f>
        <v>[X2079] SARS-CoV-2 (RNA), Borger</v>
      </c>
      <c r="P2619" t="str">
        <f>VLOOKUP(F2619,Translations!$D$1:$F$13,2,FALSE)</f>
        <v>Ok</v>
      </c>
      <c r="Q2619" t="str">
        <f>VLOOKUP(F2619,Translations!$D$2:$G$13,4,FALSE)</f>
        <v>01 - Aktiv, bopæl i DK</v>
      </c>
      <c r="R2619" t="str">
        <f>VLOOKUP(H2619,Translations!$P$2:$Q$10,2,FALSE)</f>
        <v>1 - Selvstændigt sikret - med lægevalg</v>
      </c>
      <c r="S2619" t="str">
        <f>VLOOKUP(F2619,Translations!$D$2:$F$13,3,FALSE)</f>
        <v>Ja</v>
      </c>
    </row>
    <row r="2620" spans="1:19" x14ac:dyDescent="0.2">
      <c r="A2620" s="3">
        <v>43968</v>
      </c>
      <c r="B2620" t="s">
        <v>139</v>
      </c>
      <c r="C2620" t="s">
        <v>176</v>
      </c>
      <c r="D2620">
        <v>159</v>
      </c>
      <c r="E2620">
        <v>1084</v>
      </c>
      <c r="F2620" t="str">
        <f t="shared" si="91"/>
        <v>01</v>
      </c>
      <c r="G2620" t="s">
        <v>513</v>
      </c>
      <c r="H2620">
        <v>1</v>
      </c>
      <c r="I2620" t="s">
        <v>6</v>
      </c>
      <c r="J2620" t="s">
        <v>5</v>
      </c>
      <c r="K2620" t="s">
        <v>6</v>
      </c>
      <c r="L2620">
        <v>4</v>
      </c>
      <c r="M2620" t="str">
        <f>VLOOKUP(E2620,Translations!$A$1:$B$7,2,FALSE)</f>
        <v>Hovedstaden</v>
      </c>
      <c r="N2620" t="str">
        <f>VLOOKUP(D2620,Translations!$I$2:$K$101,2,FALSE)</f>
        <v>Gladsaxe</v>
      </c>
      <c r="O2620" t="str">
        <f>VLOOKUP(G2620,Translations!$M$2:$N$9,2,FALSE)</f>
        <v>[X2079] SARS-CoV-2 (RNA), Borger</v>
      </c>
      <c r="P2620" t="str">
        <f>VLOOKUP(F2620,Translations!$D$1:$F$13,2,FALSE)</f>
        <v>Ok</v>
      </c>
      <c r="Q2620" t="str">
        <f>VLOOKUP(F2620,Translations!$D$2:$G$13,4,FALSE)</f>
        <v>01 - Aktiv, bopæl i DK</v>
      </c>
      <c r="R2620" t="str">
        <f>VLOOKUP(H2620,Translations!$P$2:$Q$10,2,FALSE)</f>
        <v>1 - Selvstændigt sikret - med lægevalg</v>
      </c>
      <c r="S2620" t="str">
        <f>VLOOKUP(F2620,Translations!$D$2:$F$13,3,FALSE)</f>
        <v>Ja</v>
      </c>
    </row>
    <row r="2621" spans="1:19" x14ac:dyDescent="0.2">
      <c r="A2621" s="3">
        <v>43968</v>
      </c>
      <c r="B2621" t="s">
        <v>139</v>
      </c>
      <c r="C2621" t="s">
        <v>176</v>
      </c>
      <c r="D2621">
        <v>165</v>
      </c>
      <c r="E2621">
        <v>1084</v>
      </c>
      <c r="F2621" t="str">
        <f t="shared" si="91"/>
        <v>01</v>
      </c>
      <c r="G2621" t="s">
        <v>513</v>
      </c>
      <c r="H2621">
        <v>1</v>
      </c>
      <c r="I2621" t="s">
        <v>6</v>
      </c>
      <c r="J2621" t="s">
        <v>5</v>
      </c>
      <c r="K2621" t="s">
        <v>6</v>
      </c>
      <c r="L2621">
        <v>1</v>
      </c>
      <c r="M2621" t="str">
        <f>VLOOKUP(E2621,Translations!$A$1:$B$7,2,FALSE)</f>
        <v>Hovedstaden</v>
      </c>
      <c r="N2621" t="str">
        <f>VLOOKUP(D2621,Translations!$I$2:$K$101,2,FALSE)</f>
        <v>Albertslund</v>
      </c>
      <c r="O2621" t="str">
        <f>VLOOKUP(G2621,Translations!$M$2:$N$9,2,FALSE)</f>
        <v>[X2079] SARS-CoV-2 (RNA), Borger</v>
      </c>
      <c r="P2621" t="str">
        <f>VLOOKUP(F2621,Translations!$D$1:$F$13,2,FALSE)</f>
        <v>Ok</v>
      </c>
      <c r="Q2621" t="str">
        <f>VLOOKUP(F2621,Translations!$D$2:$G$13,4,FALSE)</f>
        <v>01 - Aktiv, bopæl i DK</v>
      </c>
      <c r="R2621" t="str">
        <f>VLOOKUP(H2621,Translations!$P$2:$Q$10,2,FALSE)</f>
        <v>1 - Selvstændigt sikret - med lægevalg</v>
      </c>
      <c r="S2621" t="str">
        <f>VLOOKUP(F2621,Translations!$D$2:$F$13,3,FALSE)</f>
        <v>Ja</v>
      </c>
    </row>
    <row r="2622" spans="1:19" x14ac:dyDescent="0.2">
      <c r="A2622" s="3">
        <v>43968</v>
      </c>
      <c r="B2622" t="s">
        <v>139</v>
      </c>
      <c r="C2622" t="s">
        <v>176</v>
      </c>
      <c r="D2622">
        <v>167</v>
      </c>
      <c r="E2622">
        <v>1084</v>
      </c>
      <c r="F2622" t="str">
        <f t="shared" si="91"/>
        <v>01</v>
      </c>
      <c r="G2622" t="s">
        <v>513</v>
      </c>
      <c r="H2622">
        <v>1</v>
      </c>
      <c r="I2622" t="s">
        <v>6</v>
      </c>
      <c r="J2622" t="s">
        <v>5</v>
      </c>
      <c r="K2622" t="s">
        <v>6</v>
      </c>
      <c r="L2622">
        <v>3</v>
      </c>
      <c r="M2622" t="str">
        <f>VLOOKUP(E2622,Translations!$A$1:$B$7,2,FALSE)</f>
        <v>Hovedstaden</v>
      </c>
      <c r="N2622" t="str">
        <f>VLOOKUP(D2622,Translations!$I$2:$K$101,2,FALSE)</f>
        <v>Hvidovre</v>
      </c>
      <c r="O2622" t="str">
        <f>VLOOKUP(G2622,Translations!$M$2:$N$9,2,FALSE)</f>
        <v>[X2079] SARS-CoV-2 (RNA), Borger</v>
      </c>
      <c r="P2622" t="str">
        <f>VLOOKUP(F2622,Translations!$D$1:$F$13,2,FALSE)</f>
        <v>Ok</v>
      </c>
      <c r="Q2622" t="str">
        <f>VLOOKUP(F2622,Translations!$D$2:$G$13,4,FALSE)</f>
        <v>01 - Aktiv, bopæl i DK</v>
      </c>
      <c r="R2622" t="str">
        <f>VLOOKUP(H2622,Translations!$P$2:$Q$10,2,FALSE)</f>
        <v>1 - Selvstændigt sikret - med lægevalg</v>
      </c>
      <c r="S2622" t="str">
        <f>VLOOKUP(F2622,Translations!$D$2:$F$13,3,FALSE)</f>
        <v>Ja</v>
      </c>
    </row>
    <row r="2623" spans="1:19" x14ac:dyDescent="0.2">
      <c r="A2623" s="3">
        <v>43968</v>
      </c>
      <c r="B2623" t="s">
        <v>139</v>
      </c>
      <c r="C2623" t="s">
        <v>176</v>
      </c>
      <c r="D2623">
        <v>169</v>
      </c>
      <c r="E2623">
        <v>1084</v>
      </c>
      <c r="F2623" t="str">
        <f t="shared" si="91"/>
        <v>01</v>
      </c>
      <c r="G2623" t="s">
        <v>513</v>
      </c>
      <c r="H2623">
        <v>1</v>
      </c>
      <c r="I2623" t="s">
        <v>6</v>
      </c>
      <c r="J2623" t="s">
        <v>5</v>
      </c>
      <c r="K2623" t="s">
        <v>6</v>
      </c>
      <c r="L2623">
        <v>2</v>
      </c>
      <c r="M2623" t="str">
        <f>VLOOKUP(E2623,Translations!$A$1:$B$7,2,FALSE)</f>
        <v>Hovedstaden</v>
      </c>
      <c r="N2623" t="str">
        <f>VLOOKUP(D2623,Translations!$I$2:$K$101,2,FALSE)</f>
        <v>Høje-Taastrup</v>
      </c>
      <c r="O2623" t="str">
        <f>VLOOKUP(G2623,Translations!$M$2:$N$9,2,FALSE)</f>
        <v>[X2079] SARS-CoV-2 (RNA), Borger</v>
      </c>
      <c r="P2623" t="str">
        <f>VLOOKUP(F2623,Translations!$D$1:$F$13,2,FALSE)</f>
        <v>Ok</v>
      </c>
      <c r="Q2623" t="str">
        <f>VLOOKUP(F2623,Translations!$D$2:$G$13,4,FALSE)</f>
        <v>01 - Aktiv, bopæl i DK</v>
      </c>
      <c r="R2623" t="str">
        <f>VLOOKUP(H2623,Translations!$P$2:$Q$10,2,FALSE)</f>
        <v>1 - Selvstændigt sikret - med lægevalg</v>
      </c>
      <c r="S2623" t="str">
        <f>VLOOKUP(F2623,Translations!$D$2:$F$13,3,FALSE)</f>
        <v>Ja</v>
      </c>
    </row>
    <row r="2624" spans="1:19" x14ac:dyDescent="0.2">
      <c r="A2624" s="3">
        <v>43968</v>
      </c>
      <c r="B2624" t="s">
        <v>139</v>
      </c>
      <c r="C2624" t="s">
        <v>176</v>
      </c>
      <c r="D2624">
        <v>173</v>
      </c>
      <c r="E2624">
        <v>1084</v>
      </c>
      <c r="F2624" t="str">
        <f t="shared" si="91"/>
        <v>01</v>
      </c>
      <c r="G2624" t="s">
        <v>513</v>
      </c>
      <c r="H2624">
        <v>1</v>
      </c>
      <c r="I2624" t="s">
        <v>6</v>
      </c>
      <c r="J2624" t="s">
        <v>5</v>
      </c>
      <c r="K2624" t="s">
        <v>6</v>
      </c>
      <c r="L2624">
        <v>1427</v>
      </c>
      <c r="M2624" t="str">
        <f>VLOOKUP(E2624,Translations!$A$1:$B$7,2,FALSE)</f>
        <v>Hovedstaden</v>
      </c>
      <c r="N2624" t="str">
        <f>VLOOKUP(D2624,Translations!$I$2:$K$101,2,FALSE)</f>
        <v>Lyngby-Taarbæk</v>
      </c>
      <c r="O2624" t="str">
        <f>VLOOKUP(G2624,Translations!$M$2:$N$9,2,FALSE)</f>
        <v>[X2079] SARS-CoV-2 (RNA), Borger</v>
      </c>
      <c r="P2624" t="str">
        <f>VLOOKUP(F2624,Translations!$D$1:$F$13,2,FALSE)</f>
        <v>Ok</v>
      </c>
      <c r="Q2624" t="str">
        <f>VLOOKUP(F2624,Translations!$D$2:$G$13,4,FALSE)</f>
        <v>01 - Aktiv, bopæl i DK</v>
      </c>
      <c r="R2624" t="str">
        <f>VLOOKUP(H2624,Translations!$P$2:$Q$10,2,FALSE)</f>
        <v>1 - Selvstændigt sikret - med lægevalg</v>
      </c>
      <c r="S2624" t="str">
        <f>VLOOKUP(F2624,Translations!$D$2:$F$13,3,FALSE)</f>
        <v>Ja</v>
      </c>
    </row>
    <row r="2625" spans="1:19" x14ac:dyDescent="0.2">
      <c r="A2625" s="3">
        <v>43968</v>
      </c>
      <c r="B2625" t="s">
        <v>139</v>
      </c>
      <c r="C2625" t="s">
        <v>176</v>
      </c>
      <c r="D2625">
        <v>173</v>
      </c>
      <c r="E2625">
        <v>1084</v>
      </c>
      <c r="F2625" t="str">
        <f t="shared" si="91"/>
        <v>01</v>
      </c>
      <c r="G2625" t="s">
        <v>513</v>
      </c>
      <c r="H2625">
        <v>2</v>
      </c>
      <c r="I2625" t="s">
        <v>6</v>
      </c>
      <c r="J2625" t="s">
        <v>5</v>
      </c>
      <c r="K2625" t="s">
        <v>6</v>
      </c>
      <c r="L2625">
        <v>2</v>
      </c>
      <c r="M2625" t="str">
        <f>VLOOKUP(E2625,Translations!$A$1:$B$7,2,FALSE)</f>
        <v>Hovedstaden</v>
      </c>
      <c r="N2625" t="str">
        <f>VLOOKUP(D2625,Translations!$I$2:$K$101,2,FALSE)</f>
        <v>Lyngby-Taarbæk</v>
      </c>
      <c r="O2625" t="str">
        <f>VLOOKUP(G2625,Translations!$M$2:$N$9,2,FALSE)</f>
        <v>[X2079] SARS-CoV-2 (RNA), Borger</v>
      </c>
      <c r="P2625" t="str">
        <f>VLOOKUP(F2625,Translations!$D$1:$F$13,2,FALSE)</f>
        <v>Ok</v>
      </c>
      <c r="Q2625" t="str">
        <f>VLOOKUP(F2625,Translations!$D$2:$G$13,4,FALSE)</f>
        <v>01 - Aktiv, bopæl i DK</v>
      </c>
      <c r="R2625" t="str">
        <f>VLOOKUP(H2625,Translations!$P$2:$Q$10,2,FALSE)</f>
        <v>2 - Selvstændigt sikret - uden lægevalg</v>
      </c>
      <c r="S2625" t="str">
        <f>VLOOKUP(F2625,Translations!$D$2:$F$13,3,FALSE)</f>
        <v>Ja</v>
      </c>
    </row>
    <row r="2626" spans="1:19" x14ac:dyDescent="0.2">
      <c r="A2626" s="3">
        <v>43968</v>
      </c>
      <c r="B2626" t="s">
        <v>139</v>
      </c>
      <c r="C2626" t="s">
        <v>176</v>
      </c>
      <c r="D2626">
        <v>173</v>
      </c>
      <c r="E2626">
        <v>1084</v>
      </c>
      <c r="F2626" t="str">
        <f t="shared" si="91"/>
        <v>01</v>
      </c>
      <c r="G2626" t="s">
        <v>513</v>
      </c>
      <c r="H2626">
        <v>4</v>
      </c>
      <c r="I2626" t="s">
        <v>6</v>
      </c>
      <c r="J2626" t="s">
        <v>5</v>
      </c>
      <c r="K2626" t="s">
        <v>6</v>
      </c>
      <c r="L2626">
        <v>1</v>
      </c>
      <c r="M2626" t="str">
        <f>VLOOKUP(E2626,Translations!$A$1:$B$7,2,FALSE)</f>
        <v>Hovedstaden</v>
      </c>
      <c r="N2626" t="str">
        <f>VLOOKUP(D2626,Translations!$I$2:$K$101,2,FALSE)</f>
        <v>Lyngby-Taarbæk</v>
      </c>
      <c r="O2626" t="str">
        <f>VLOOKUP(G2626,Translations!$M$2:$N$9,2,FALSE)</f>
        <v>[X2079] SARS-CoV-2 (RNA), Borger</v>
      </c>
      <c r="P2626" t="str">
        <f>VLOOKUP(F2626,Translations!$D$1:$F$13,2,FALSE)</f>
        <v>Ok</v>
      </c>
      <c r="Q2626" t="str">
        <f>VLOOKUP(F2626,Translations!$D$2:$G$13,4,FALSE)</f>
        <v>01 - Aktiv, bopæl i DK</v>
      </c>
      <c r="R2626" t="str">
        <f>VLOOKUP(H2626,Translations!$P$2:$Q$10,2,FALSE)</f>
        <v>4 - Optaget i fængselsvæsenet efter dom (+3 mdr.)</v>
      </c>
      <c r="S2626" t="str">
        <f>VLOOKUP(F2626,Translations!$D$2:$F$13,3,FALSE)</f>
        <v>Ja</v>
      </c>
    </row>
    <row r="2627" spans="1:19" x14ac:dyDescent="0.2">
      <c r="A2627" s="3">
        <v>43968</v>
      </c>
      <c r="B2627" t="s">
        <v>139</v>
      </c>
      <c r="C2627" t="s">
        <v>176</v>
      </c>
      <c r="D2627">
        <v>173</v>
      </c>
      <c r="E2627">
        <v>1084</v>
      </c>
      <c r="F2627" t="str">
        <f t="shared" si="91"/>
        <v>01</v>
      </c>
      <c r="G2627" t="s">
        <v>513</v>
      </c>
      <c r="H2627">
        <v>5</v>
      </c>
      <c r="I2627" t="s">
        <v>6</v>
      </c>
      <c r="J2627" t="s">
        <v>5</v>
      </c>
      <c r="K2627" t="s">
        <v>6</v>
      </c>
      <c r="L2627">
        <v>4</v>
      </c>
      <c r="M2627" t="str">
        <f>VLOOKUP(E2627,Translations!$A$1:$B$7,2,FALSE)</f>
        <v>Hovedstaden</v>
      </c>
      <c r="N2627" t="str">
        <f>VLOOKUP(D2627,Translations!$I$2:$K$101,2,FALSE)</f>
        <v>Lyngby-Taarbæk</v>
      </c>
      <c r="O2627" t="str">
        <f>VLOOKUP(G2627,Translations!$M$2:$N$9,2,FALSE)</f>
        <v>[X2079] SARS-CoV-2 (RNA), Borger</v>
      </c>
      <c r="P2627" t="str">
        <f>VLOOKUP(F2627,Translations!$D$1:$F$13,2,FALSE)</f>
        <v>Ok</v>
      </c>
      <c r="Q2627" t="str">
        <f>VLOOKUP(F2627,Translations!$D$2:$G$13,4,FALSE)</f>
        <v>01 - Aktiv, bopæl i DK</v>
      </c>
      <c r="R2627" t="str">
        <f>VLOOKUP(H2627,Translations!$P$2:$Q$10,2,FALSE)</f>
        <v>5 - Værnepligtig (+3 mdr.)</v>
      </c>
      <c r="S2627" t="str">
        <f>VLOOKUP(F2627,Translations!$D$2:$F$13,3,FALSE)</f>
        <v>Ja</v>
      </c>
    </row>
    <row r="2628" spans="1:19" x14ac:dyDescent="0.2">
      <c r="A2628" s="3">
        <v>43968</v>
      </c>
      <c r="B2628" t="s">
        <v>139</v>
      </c>
      <c r="C2628" t="s">
        <v>176</v>
      </c>
      <c r="D2628">
        <v>173</v>
      </c>
      <c r="E2628">
        <v>1084</v>
      </c>
      <c r="F2628" t="str">
        <f t="shared" si="91"/>
        <v>01</v>
      </c>
      <c r="G2628" t="s">
        <v>513</v>
      </c>
      <c r="H2628">
        <v>7</v>
      </c>
      <c r="I2628" t="s">
        <v>6</v>
      </c>
      <c r="J2628" t="s">
        <v>5</v>
      </c>
      <c r="K2628" t="s">
        <v>6</v>
      </c>
      <c r="L2628">
        <v>1</v>
      </c>
      <c r="M2628" t="str">
        <f>VLOOKUP(E2628,Translations!$A$1:$B$7,2,FALSE)</f>
        <v>Hovedstaden</v>
      </c>
      <c r="N2628" t="str">
        <f>VLOOKUP(D2628,Translations!$I$2:$K$101,2,FALSE)</f>
        <v>Lyngby-Taarbæk</v>
      </c>
      <c r="O2628" t="str">
        <f>VLOOKUP(G2628,Translations!$M$2:$N$9,2,FALSE)</f>
        <v>[X2079] SARS-CoV-2 (RNA), Borger</v>
      </c>
      <c r="P2628" t="str">
        <f>VLOOKUP(F2628,Translations!$D$1:$F$13,2,FALSE)</f>
        <v>Ok</v>
      </c>
      <c r="Q2628" t="str">
        <f>VLOOKUP(F2628,Translations!$D$2:$G$13,4,FALSE)</f>
        <v>01 - Aktiv, bopæl i DK</v>
      </c>
      <c r="R2628" t="str">
        <f>VLOOKUP(H2628,Translations!$P$2:$Q$10,2,FALSE)</f>
        <v>7 - Bopæl i udlandet</v>
      </c>
      <c r="S2628" t="str">
        <f>VLOOKUP(F2628,Translations!$D$2:$F$13,3,FALSE)</f>
        <v>Ja</v>
      </c>
    </row>
    <row r="2629" spans="1:19" x14ac:dyDescent="0.2">
      <c r="A2629" s="3">
        <v>43968</v>
      </c>
      <c r="B2629" t="s">
        <v>139</v>
      </c>
      <c r="C2629" t="s">
        <v>176</v>
      </c>
      <c r="D2629">
        <v>175</v>
      </c>
      <c r="E2629">
        <v>1084</v>
      </c>
      <c r="F2629" t="str">
        <f t="shared" si="91"/>
        <v>01</v>
      </c>
      <c r="G2629" t="s">
        <v>513</v>
      </c>
      <c r="H2629">
        <v>1</v>
      </c>
      <c r="I2629" t="s">
        <v>6</v>
      </c>
      <c r="J2629" t="s">
        <v>5</v>
      </c>
      <c r="K2629" t="s">
        <v>6</v>
      </c>
      <c r="L2629">
        <v>3589</v>
      </c>
      <c r="M2629" t="str">
        <f>VLOOKUP(E2629,Translations!$A$1:$B$7,2,FALSE)</f>
        <v>Hovedstaden</v>
      </c>
      <c r="N2629" t="str">
        <f>VLOOKUP(D2629,Translations!$I$2:$K$101,2,FALSE)</f>
        <v>Rødovre</v>
      </c>
      <c r="O2629" t="str">
        <f>VLOOKUP(G2629,Translations!$M$2:$N$9,2,FALSE)</f>
        <v>[X2079] SARS-CoV-2 (RNA), Borger</v>
      </c>
      <c r="P2629" t="str">
        <f>VLOOKUP(F2629,Translations!$D$1:$F$13,2,FALSE)</f>
        <v>Ok</v>
      </c>
      <c r="Q2629" t="str">
        <f>VLOOKUP(F2629,Translations!$D$2:$G$13,4,FALSE)</f>
        <v>01 - Aktiv, bopæl i DK</v>
      </c>
      <c r="R2629" t="str">
        <f>VLOOKUP(H2629,Translations!$P$2:$Q$10,2,FALSE)</f>
        <v>1 - Selvstændigt sikret - med lægevalg</v>
      </c>
      <c r="S2629" t="str">
        <f>VLOOKUP(F2629,Translations!$D$2:$F$13,3,FALSE)</f>
        <v>Ja</v>
      </c>
    </row>
    <row r="2630" spans="1:19" x14ac:dyDescent="0.2">
      <c r="A2630" s="3">
        <v>43968</v>
      </c>
      <c r="B2630" t="s">
        <v>139</v>
      </c>
      <c r="C2630" t="s">
        <v>176</v>
      </c>
      <c r="D2630">
        <v>175</v>
      </c>
      <c r="E2630">
        <v>1084</v>
      </c>
      <c r="F2630" t="str">
        <f t="shared" si="91"/>
        <v>01</v>
      </c>
      <c r="G2630" t="s">
        <v>513</v>
      </c>
      <c r="H2630">
        <v>2</v>
      </c>
      <c r="I2630" t="s">
        <v>6</v>
      </c>
      <c r="J2630" t="s">
        <v>5</v>
      </c>
      <c r="K2630" t="s">
        <v>6</v>
      </c>
      <c r="L2630">
        <v>7</v>
      </c>
      <c r="M2630" t="str">
        <f>VLOOKUP(E2630,Translations!$A$1:$B$7,2,FALSE)</f>
        <v>Hovedstaden</v>
      </c>
      <c r="N2630" t="str">
        <f>VLOOKUP(D2630,Translations!$I$2:$K$101,2,FALSE)</f>
        <v>Rødovre</v>
      </c>
      <c r="O2630" t="str">
        <f>VLOOKUP(G2630,Translations!$M$2:$N$9,2,FALSE)</f>
        <v>[X2079] SARS-CoV-2 (RNA), Borger</v>
      </c>
      <c r="P2630" t="str">
        <f>VLOOKUP(F2630,Translations!$D$1:$F$13,2,FALSE)</f>
        <v>Ok</v>
      </c>
      <c r="Q2630" t="str">
        <f>VLOOKUP(F2630,Translations!$D$2:$G$13,4,FALSE)</f>
        <v>01 - Aktiv, bopæl i DK</v>
      </c>
      <c r="R2630" t="str">
        <f>VLOOKUP(H2630,Translations!$P$2:$Q$10,2,FALSE)</f>
        <v>2 - Selvstændigt sikret - uden lægevalg</v>
      </c>
      <c r="S2630" t="str">
        <f>VLOOKUP(F2630,Translations!$D$2:$F$13,3,FALSE)</f>
        <v>Ja</v>
      </c>
    </row>
    <row r="2631" spans="1:19" x14ac:dyDescent="0.2">
      <c r="A2631" s="3">
        <v>43968</v>
      </c>
      <c r="B2631" t="s">
        <v>139</v>
      </c>
      <c r="C2631" t="s">
        <v>176</v>
      </c>
      <c r="D2631">
        <v>175</v>
      </c>
      <c r="E2631">
        <v>1084</v>
      </c>
      <c r="F2631" t="str">
        <f t="shared" si="91"/>
        <v>01</v>
      </c>
      <c r="G2631" t="s">
        <v>513</v>
      </c>
      <c r="H2631">
        <v>4</v>
      </c>
      <c r="I2631" t="s">
        <v>6</v>
      </c>
      <c r="J2631" t="s">
        <v>5</v>
      </c>
      <c r="K2631" t="s">
        <v>6</v>
      </c>
      <c r="L2631">
        <v>3</v>
      </c>
      <c r="M2631" t="str">
        <f>VLOOKUP(E2631,Translations!$A$1:$B$7,2,FALSE)</f>
        <v>Hovedstaden</v>
      </c>
      <c r="N2631" t="str">
        <f>VLOOKUP(D2631,Translations!$I$2:$K$101,2,FALSE)</f>
        <v>Rødovre</v>
      </c>
      <c r="O2631" t="str">
        <f>VLOOKUP(G2631,Translations!$M$2:$N$9,2,FALSE)</f>
        <v>[X2079] SARS-CoV-2 (RNA), Borger</v>
      </c>
      <c r="P2631" t="str">
        <f>VLOOKUP(F2631,Translations!$D$1:$F$13,2,FALSE)</f>
        <v>Ok</v>
      </c>
      <c r="Q2631" t="str">
        <f>VLOOKUP(F2631,Translations!$D$2:$G$13,4,FALSE)</f>
        <v>01 - Aktiv, bopæl i DK</v>
      </c>
      <c r="R2631" t="str">
        <f>VLOOKUP(H2631,Translations!$P$2:$Q$10,2,FALSE)</f>
        <v>4 - Optaget i fængselsvæsenet efter dom (+3 mdr.)</v>
      </c>
      <c r="S2631" t="str">
        <f>VLOOKUP(F2631,Translations!$D$2:$F$13,3,FALSE)</f>
        <v>Ja</v>
      </c>
    </row>
    <row r="2632" spans="1:19" x14ac:dyDescent="0.2">
      <c r="A2632" s="3">
        <v>43968</v>
      </c>
      <c r="B2632" t="s">
        <v>139</v>
      </c>
      <c r="C2632" t="s">
        <v>176</v>
      </c>
      <c r="D2632">
        <v>175</v>
      </c>
      <c r="E2632">
        <v>1084</v>
      </c>
      <c r="F2632" t="str">
        <f t="shared" si="91"/>
        <v>01</v>
      </c>
      <c r="G2632" t="s">
        <v>513</v>
      </c>
      <c r="H2632">
        <v>5</v>
      </c>
      <c r="I2632" t="s">
        <v>6</v>
      </c>
      <c r="J2632" t="s">
        <v>5</v>
      </c>
      <c r="K2632" t="s">
        <v>6</v>
      </c>
      <c r="L2632">
        <v>12</v>
      </c>
      <c r="M2632" t="str">
        <f>VLOOKUP(E2632,Translations!$A$1:$B$7,2,FALSE)</f>
        <v>Hovedstaden</v>
      </c>
      <c r="N2632" t="str">
        <f>VLOOKUP(D2632,Translations!$I$2:$K$101,2,FALSE)</f>
        <v>Rødovre</v>
      </c>
      <c r="O2632" t="str">
        <f>VLOOKUP(G2632,Translations!$M$2:$N$9,2,FALSE)</f>
        <v>[X2079] SARS-CoV-2 (RNA), Borger</v>
      </c>
      <c r="P2632" t="str">
        <f>VLOOKUP(F2632,Translations!$D$1:$F$13,2,FALSE)</f>
        <v>Ok</v>
      </c>
      <c r="Q2632" t="str">
        <f>VLOOKUP(F2632,Translations!$D$2:$G$13,4,FALSE)</f>
        <v>01 - Aktiv, bopæl i DK</v>
      </c>
      <c r="R2632" t="str">
        <f>VLOOKUP(H2632,Translations!$P$2:$Q$10,2,FALSE)</f>
        <v>5 - Værnepligtig (+3 mdr.)</v>
      </c>
      <c r="S2632" t="str">
        <f>VLOOKUP(F2632,Translations!$D$2:$F$13,3,FALSE)</f>
        <v>Ja</v>
      </c>
    </row>
    <row r="2633" spans="1:19" x14ac:dyDescent="0.2">
      <c r="A2633" s="3">
        <v>43968</v>
      </c>
      <c r="B2633" t="s">
        <v>139</v>
      </c>
      <c r="C2633" t="s">
        <v>176</v>
      </c>
      <c r="D2633">
        <v>183</v>
      </c>
      <c r="E2633">
        <v>1084</v>
      </c>
      <c r="F2633" t="str">
        <f t="shared" si="91"/>
        <v>01</v>
      </c>
      <c r="G2633" t="s">
        <v>513</v>
      </c>
      <c r="H2633">
        <v>1</v>
      </c>
      <c r="I2633" t="s">
        <v>6</v>
      </c>
      <c r="J2633" t="s">
        <v>5</v>
      </c>
      <c r="K2633" t="s">
        <v>6</v>
      </c>
      <c r="L2633">
        <v>2297</v>
      </c>
      <c r="M2633" t="str">
        <f>VLOOKUP(E2633,Translations!$A$1:$B$7,2,FALSE)</f>
        <v>Hovedstaden</v>
      </c>
      <c r="N2633" t="str">
        <f>VLOOKUP(D2633,Translations!$I$2:$K$101,2,FALSE)</f>
        <v>Ishøj</v>
      </c>
      <c r="O2633" t="str">
        <f>VLOOKUP(G2633,Translations!$M$2:$N$9,2,FALSE)</f>
        <v>[X2079] SARS-CoV-2 (RNA), Borger</v>
      </c>
      <c r="P2633" t="str">
        <f>VLOOKUP(F2633,Translations!$D$1:$F$13,2,FALSE)</f>
        <v>Ok</v>
      </c>
      <c r="Q2633" t="str">
        <f>VLOOKUP(F2633,Translations!$D$2:$G$13,4,FALSE)</f>
        <v>01 - Aktiv, bopæl i DK</v>
      </c>
      <c r="R2633" t="str">
        <f>VLOOKUP(H2633,Translations!$P$2:$Q$10,2,FALSE)</f>
        <v>1 - Selvstændigt sikret - med lægevalg</v>
      </c>
      <c r="S2633" t="str">
        <f>VLOOKUP(F2633,Translations!$D$2:$F$13,3,FALSE)</f>
        <v>Ja</v>
      </c>
    </row>
    <row r="2634" spans="1:19" x14ac:dyDescent="0.2">
      <c r="A2634" s="3">
        <v>43968</v>
      </c>
      <c r="B2634" t="s">
        <v>139</v>
      </c>
      <c r="C2634" t="s">
        <v>176</v>
      </c>
      <c r="D2634">
        <v>183</v>
      </c>
      <c r="E2634">
        <v>1084</v>
      </c>
      <c r="F2634" t="str">
        <f t="shared" si="91"/>
        <v>01</v>
      </c>
      <c r="G2634" t="s">
        <v>513</v>
      </c>
      <c r="H2634">
        <v>4</v>
      </c>
      <c r="I2634" t="s">
        <v>6</v>
      </c>
      <c r="J2634" t="s">
        <v>5</v>
      </c>
      <c r="K2634" t="s">
        <v>6</v>
      </c>
      <c r="L2634">
        <v>3</v>
      </c>
      <c r="M2634" t="str">
        <f>VLOOKUP(E2634,Translations!$A$1:$B$7,2,FALSE)</f>
        <v>Hovedstaden</v>
      </c>
      <c r="N2634" t="str">
        <f>VLOOKUP(D2634,Translations!$I$2:$K$101,2,FALSE)</f>
        <v>Ishøj</v>
      </c>
      <c r="O2634" t="str">
        <f>VLOOKUP(G2634,Translations!$M$2:$N$9,2,FALSE)</f>
        <v>[X2079] SARS-CoV-2 (RNA), Borger</v>
      </c>
      <c r="P2634" t="str">
        <f>VLOOKUP(F2634,Translations!$D$1:$F$13,2,FALSE)</f>
        <v>Ok</v>
      </c>
      <c r="Q2634" t="str">
        <f>VLOOKUP(F2634,Translations!$D$2:$G$13,4,FALSE)</f>
        <v>01 - Aktiv, bopæl i DK</v>
      </c>
      <c r="R2634" t="str">
        <f>VLOOKUP(H2634,Translations!$P$2:$Q$10,2,FALSE)</f>
        <v>4 - Optaget i fængselsvæsenet efter dom (+3 mdr.)</v>
      </c>
      <c r="S2634" t="str">
        <f>VLOOKUP(F2634,Translations!$D$2:$F$13,3,FALSE)</f>
        <v>Ja</v>
      </c>
    </row>
    <row r="2635" spans="1:19" x14ac:dyDescent="0.2">
      <c r="A2635" s="3">
        <v>43968</v>
      </c>
      <c r="B2635" t="s">
        <v>139</v>
      </c>
      <c r="C2635" t="s">
        <v>176</v>
      </c>
      <c r="D2635">
        <v>183</v>
      </c>
      <c r="E2635">
        <v>1084</v>
      </c>
      <c r="F2635" t="str">
        <f t="shared" si="91"/>
        <v>01</v>
      </c>
      <c r="G2635" t="s">
        <v>513</v>
      </c>
      <c r="H2635">
        <v>5</v>
      </c>
      <c r="I2635" t="s">
        <v>6</v>
      </c>
      <c r="J2635" t="s">
        <v>5</v>
      </c>
      <c r="K2635" t="s">
        <v>6</v>
      </c>
      <c r="L2635">
        <v>7</v>
      </c>
      <c r="M2635" t="str">
        <f>VLOOKUP(E2635,Translations!$A$1:$B$7,2,FALSE)</f>
        <v>Hovedstaden</v>
      </c>
      <c r="N2635" t="str">
        <f>VLOOKUP(D2635,Translations!$I$2:$K$101,2,FALSE)</f>
        <v>Ishøj</v>
      </c>
      <c r="O2635" t="str">
        <f>VLOOKUP(G2635,Translations!$M$2:$N$9,2,FALSE)</f>
        <v>[X2079] SARS-CoV-2 (RNA), Borger</v>
      </c>
      <c r="P2635" t="str">
        <f>VLOOKUP(F2635,Translations!$D$1:$F$13,2,FALSE)</f>
        <v>Ok</v>
      </c>
      <c r="Q2635" t="str">
        <f>VLOOKUP(F2635,Translations!$D$2:$G$13,4,FALSE)</f>
        <v>01 - Aktiv, bopæl i DK</v>
      </c>
      <c r="R2635" t="str">
        <f>VLOOKUP(H2635,Translations!$P$2:$Q$10,2,FALSE)</f>
        <v>5 - Værnepligtig (+3 mdr.)</v>
      </c>
      <c r="S2635" t="str">
        <f>VLOOKUP(F2635,Translations!$D$2:$F$13,3,FALSE)</f>
        <v>Ja</v>
      </c>
    </row>
    <row r="2636" spans="1:19" x14ac:dyDescent="0.2">
      <c r="A2636" s="3">
        <v>43968</v>
      </c>
      <c r="B2636" t="s">
        <v>139</v>
      </c>
      <c r="C2636" t="s">
        <v>176</v>
      </c>
      <c r="D2636">
        <v>185</v>
      </c>
      <c r="E2636">
        <v>1084</v>
      </c>
      <c r="F2636" t="str">
        <f t="shared" si="91"/>
        <v>01</v>
      </c>
      <c r="G2636" t="s">
        <v>513</v>
      </c>
      <c r="H2636">
        <v>1</v>
      </c>
      <c r="I2636" t="s">
        <v>6</v>
      </c>
      <c r="J2636" t="s">
        <v>5</v>
      </c>
      <c r="K2636" t="s">
        <v>6</v>
      </c>
      <c r="L2636">
        <v>3210</v>
      </c>
      <c r="M2636" t="str">
        <f>VLOOKUP(E2636,Translations!$A$1:$B$7,2,FALSE)</f>
        <v>Hovedstaden</v>
      </c>
      <c r="N2636" t="str">
        <f>VLOOKUP(D2636,Translations!$I$2:$K$101,2,FALSE)</f>
        <v>Tårnby</v>
      </c>
      <c r="O2636" t="str">
        <f>VLOOKUP(G2636,Translations!$M$2:$N$9,2,FALSE)</f>
        <v>[X2079] SARS-CoV-2 (RNA), Borger</v>
      </c>
      <c r="P2636" t="str">
        <f>VLOOKUP(F2636,Translations!$D$1:$F$13,2,FALSE)</f>
        <v>Ok</v>
      </c>
      <c r="Q2636" t="str">
        <f>VLOOKUP(F2636,Translations!$D$2:$G$13,4,FALSE)</f>
        <v>01 - Aktiv, bopæl i DK</v>
      </c>
      <c r="R2636" t="str">
        <f>VLOOKUP(H2636,Translations!$P$2:$Q$10,2,FALSE)</f>
        <v>1 - Selvstændigt sikret - med lægevalg</v>
      </c>
      <c r="S2636" t="str">
        <f>VLOOKUP(F2636,Translations!$D$2:$F$13,3,FALSE)</f>
        <v>Ja</v>
      </c>
    </row>
    <row r="2637" spans="1:19" x14ac:dyDescent="0.2">
      <c r="A2637" s="3">
        <v>43968</v>
      </c>
      <c r="B2637" t="s">
        <v>139</v>
      </c>
      <c r="C2637" t="s">
        <v>176</v>
      </c>
      <c r="D2637">
        <v>185</v>
      </c>
      <c r="E2637">
        <v>1084</v>
      </c>
      <c r="F2637" t="str">
        <f t="shared" si="91"/>
        <v>01</v>
      </c>
      <c r="G2637" t="s">
        <v>513</v>
      </c>
      <c r="H2637">
        <v>2</v>
      </c>
      <c r="I2637" t="s">
        <v>6</v>
      </c>
      <c r="J2637" t="s">
        <v>5</v>
      </c>
      <c r="K2637" t="s">
        <v>6</v>
      </c>
      <c r="L2637">
        <v>3</v>
      </c>
      <c r="M2637" t="str">
        <f>VLOOKUP(E2637,Translations!$A$1:$B$7,2,FALSE)</f>
        <v>Hovedstaden</v>
      </c>
      <c r="N2637" t="str">
        <f>VLOOKUP(D2637,Translations!$I$2:$K$101,2,FALSE)</f>
        <v>Tårnby</v>
      </c>
      <c r="O2637" t="str">
        <f>VLOOKUP(G2637,Translations!$M$2:$N$9,2,FALSE)</f>
        <v>[X2079] SARS-CoV-2 (RNA), Borger</v>
      </c>
      <c r="P2637" t="str">
        <f>VLOOKUP(F2637,Translations!$D$1:$F$13,2,FALSE)</f>
        <v>Ok</v>
      </c>
      <c r="Q2637" t="str">
        <f>VLOOKUP(F2637,Translations!$D$2:$G$13,4,FALSE)</f>
        <v>01 - Aktiv, bopæl i DK</v>
      </c>
      <c r="R2637" t="str">
        <f>VLOOKUP(H2637,Translations!$P$2:$Q$10,2,FALSE)</f>
        <v>2 - Selvstændigt sikret - uden lægevalg</v>
      </c>
      <c r="S2637" t="str">
        <f>VLOOKUP(F2637,Translations!$D$2:$F$13,3,FALSE)</f>
        <v>Ja</v>
      </c>
    </row>
    <row r="2638" spans="1:19" x14ac:dyDescent="0.2">
      <c r="A2638" s="3">
        <v>43968</v>
      </c>
      <c r="B2638" t="s">
        <v>139</v>
      </c>
      <c r="C2638" t="s">
        <v>176</v>
      </c>
      <c r="D2638">
        <v>185</v>
      </c>
      <c r="E2638">
        <v>1084</v>
      </c>
      <c r="F2638" t="str">
        <f t="shared" si="91"/>
        <v>01</v>
      </c>
      <c r="G2638" t="s">
        <v>513</v>
      </c>
      <c r="H2638">
        <v>5</v>
      </c>
      <c r="I2638" t="s">
        <v>6</v>
      </c>
      <c r="J2638" t="s">
        <v>5</v>
      </c>
      <c r="K2638" t="s">
        <v>6</v>
      </c>
      <c r="L2638">
        <v>16</v>
      </c>
      <c r="M2638" t="str">
        <f>VLOOKUP(E2638,Translations!$A$1:$B$7,2,FALSE)</f>
        <v>Hovedstaden</v>
      </c>
      <c r="N2638" t="str">
        <f>VLOOKUP(D2638,Translations!$I$2:$K$101,2,FALSE)</f>
        <v>Tårnby</v>
      </c>
      <c r="O2638" t="str">
        <f>VLOOKUP(G2638,Translations!$M$2:$N$9,2,FALSE)</f>
        <v>[X2079] SARS-CoV-2 (RNA), Borger</v>
      </c>
      <c r="P2638" t="str">
        <f>VLOOKUP(F2638,Translations!$D$1:$F$13,2,FALSE)</f>
        <v>Ok</v>
      </c>
      <c r="Q2638" t="str">
        <f>VLOOKUP(F2638,Translations!$D$2:$G$13,4,FALSE)</f>
        <v>01 - Aktiv, bopæl i DK</v>
      </c>
      <c r="R2638" t="str">
        <f>VLOOKUP(H2638,Translations!$P$2:$Q$10,2,FALSE)</f>
        <v>5 - Værnepligtig (+3 mdr.)</v>
      </c>
      <c r="S2638" t="str">
        <f>VLOOKUP(F2638,Translations!$D$2:$F$13,3,FALSE)</f>
        <v>Ja</v>
      </c>
    </row>
    <row r="2639" spans="1:19" x14ac:dyDescent="0.2">
      <c r="A2639" s="3">
        <v>43968</v>
      </c>
      <c r="B2639" t="s">
        <v>139</v>
      </c>
      <c r="C2639" t="s">
        <v>176</v>
      </c>
      <c r="D2639">
        <v>185</v>
      </c>
      <c r="E2639">
        <v>1084</v>
      </c>
      <c r="F2639" t="str">
        <f t="shared" si="91"/>
        <v>01</v>
      </c>
      <c r="G2639" t="s">
        <v>513</v>
      </c>
      <c r="H2639">
        <v>7</v>
      </c>
      <c r="I2639" t="s">
        <v>6</v>
      </c>
      <c r="J2639" t="s">
        <v>5</v>
      </c>
      <c r="K2639" t="s">
        <v>6</v>
      </c>
      <c r="L2639">
        <v>1</v>
      </c>
      <c r="M2639" t="str">
        <f>VLOOKUP(E2639,Translations!$A$1:$B$7,2,FALSE)</f>
        <v>Hovedstaden</v>
      </c>
      <c r="N2639" t="str">
        <f>VLOOKUP(D2639,Translations!$I$2:$K$101,2,FALSE)</f>
        <v>Tårnby</v>
      </c>
      <c r="O2639" t="str">
        <f>VLOOKUP(G2639,Translations!$M$2:$N$9,2,FALSE)</f>
        <v>[X2079] SARS-CoV-2 (RNA), Borger</v>
      </c>
      <c r="P2639" t="str">
        <f>VLOOKUP(F2639,Translations!$D$1:$F$13,2,FALSE)</f>
        <v>Ok</v>
      </c>
      <c r="Q2639" t="str">
        <f>VLOOKUP(F2639,Translations!$D$2:$G$13,4,FALSE)</f>
        <v>01 - Aktiv, bopæl i DK</v>
      </c>
      <c r="R2639" t="str">
        <f>VLOOKUP(H2639,Translations!$P$2:$Q$10,2,FALSE)</f>
        <v>7 - Bopæl i udlandet</v>
      </c>
      <c r="S2639" t="str">
        <f>VLOOKUP(F2639,Translations!$D$2:$F$13,3,FALSE)</f>
        <v>Ja</v>
      </c>
    </row>
    <row r="2640" spans="1:19" x14ac:dyDescent="0.2">
      <c r="A2640" s="3">
        <v>43968</v>
      </c>
      <c r="B2640" t="s">
        <v>139</v>
      </c>
      <c r="C2640" t="s">
        <v>176</v>
      </c>
      <c r="D2640">
        <v>187</v>
      </c>
      <c r="E2640">
        <v>1084</v>
      </c>
      <c r="F2640" t="str">
        <f t="shared" si="91"/>
        <v>01</v>
      </c>
      <c r="G2640" t="s">
        <v>513</v>
      </c>
      <c r="H2640">
        <v>1</v>
      </c>
      <c r="I2640" t="s">
        <v>6</v>
      </c>
      <c r="J2640" t="s">
        <v>5</v>
      </c>
      <c r="K2640" t="s">
        <v>6</v>
      </c>
      <c r="L2640">
        <v>1317</v>
      </c>
      <c r="M2640" t="str">
        <f>VLOOKUP(E2640,Translations!$A$1:$B$7,2,FALSE)</f>
        <v>Hovedstaden</v>
      </c>
      <c r="N2640" t="str">
        <f>VLOOKUP(D2640,Translations!$I$2:$K$101,2,FALSE)</f>
        <v>Vallensbæk</v>
      </c>
      <c r="O2640" t="str">
        <f>VLOOKUP(G2640,Translations!$M$2:$N$9,2,FALSE)</f>
        <v>[X2079] SARS-CoV-2 (RNA), Borger</v>
      </c>
      <c r="P2640" t="str">
        <f>VLOOKUP(F2640,Translations!$D$1:$F$13,2,FALSE)</f>
        <v>Ok</v>
      </c>
      <c r="Q2640" t="str">
        <f>VLOOKUP(F2640,Translations!$D$2:$G$13,4,FALSE)</f>
        <v>01 - Aktiv, bopæl i DK</v>
      </c>
      <c r="R2640" t="str">
        <f>VLOOKUP(H2640,Translations!$P$2:$Q$10,2,FALSE)</f>
        <v>1 - Selvstændigt sikret - med lægevalg</v>
      </c>
      <c r="S2640" t="str">
        <f>VLOOKUP(F2640,Translations!$D$2:$F$13,3,FALSE)</f>
        <v>Ja</v>
      </c>
    </row>
    <row r="2641" spans="1:19" x14ac:dyDescent="0.2">
      <c r="A2641" s="3">
        <v>43968</v>
      </c>
      <c r="B2641" t="s">
        <v>139</v>
      </c>
      <c r="C2641" t="s">
        <v>176</v>
      </c>
      <c r="D2641">
        <v>187</v>
      </c>
      <c r="E2641">
        <v>1084</v>
      </c>
      <c r="F2641" t="str">
        <f t="shared" si="91"/>
        <v>01</v>
      </c>
      <c r="G2641" t="s">
        <v>513</v>
      </c>
      <c r="H2641">
        <v>2</v>
      </c>
      <c r="I2641" t="s">
        <v>6</v>
      </c>
      <c r="J2641" t="s">
        <v>5</v>
      </c>
      <c r="K2641" t="s">
        <v>6</v>
      </c>
      <c r="L2641">
        <v>3</v>
      </c>
      <c r="M2641" t="str">
        <f>VLOOKUP(E2641,Translations!$A$1:$B$7,2,FALSE)</f>
        <v>Hovedstaden</v>
      </c>
      <c r="N2641" t="str">
        <f>VLOOKUP(D2641,Translations!$I$2:$K$101,2,FALSE)</f>
        <v>Vallensbæk</v>
      </c>
      <c r="O2641" t="str">
        <f>VLOOKUP(G2641,Translations!$M$2:$N$9,2,FALSE)</f>
        <v>[X2079] SARS-CoV-2 (RNA), Borger</v>
      </c>
      <c r="P2641" t="str">
        <f>VLOOKUP(F2641,Translations!$D$1:$F$13,2,FALSE)</f>
        <v>Ok</v>
      </c>
      <c r="Q2641" t="str">
        <f>VLOOKUP(F2641,Translations!$D$2:$G$13,4,FALSE)</f>
        <v>01 - Aktiv, bopæl i DK</v>
      </c>
      <c r="R2641" t="str">
        <f>VLOOKUP(H2641,Translations!$P$2:$Q$10,2,FALSE)</f>
        <v>2 - Selvstændigt sikret - uden lægevalg</v>
      </c>
      <c r="S2641" t="str">
        <f>VLOOKUP(F2641,Translations!$D$2:$F$13,3,FALSE)</f>
        <v>Ja</v>
      </c>
    </row>
    <row r="2642" spans="1:19" x14ac:dyDescent="0.2">
      <c r="A2642" s="3">
        <v>43968</v>
      </c>
      <c r="B2642" t="s">
        <v>139</v>
      </c>
      <c r="C2642" t="s">
        <v>176</v>
      </c>
      <c r="D2642">
        <v>187</v>
      </c>
      <c r="E2642">
        <v>1084</v>
      </c>
      <c r="F2642" t="str">
        <f t="shared" si="91"/>
        <v>01</v>
      </c>
      <c r="G2642" t="s">
        <v>513</v>
      </c>
      <c r="H2642">
        <v>5</v>
      </c>
      <c r="I2642" t="s">
        <v>6</v>
      </c>
      <c r="J2642" t="s">
        <v>5</v>
      </c>
      <c r="K2642" t="s">
        <v>6</v>
      </c>
      <c r="L2642">
        <v>8</v>
      </c>
      <c r="M2642" t="str">
        <f>VLOOKUP(E2642,Translations!$A$1:$B$7,2,FALSE)</f>
        <v>Hovedstaden</v>
      </c>
      <c r="N2642" t="str">
        <f>VLOOKUP(D2642,Translations!$I$2:$K$101,2,FALSE)</f>
        <v>Vallensbæk</v>
      </c>
      <c r="O2642" t="str">
        <f>VLOOKUP(G2642,Translations!$M$2:$N$9,2,FALSE)</f>
        <v>[X2079] SARS-CoV-2 (RNA), Borger</v>
      </c>
      <c r="P2642" t="str">
        <f>VLOOKUP(F2642,Translations!$D$1:$F$13,2,FALSE)</f>
        <v>Ok</v>
      </c>
      <c r="Q2642" t="str">
        <f>VLOOKUP(F2642,Translations!$D$2:$G$13,4,FALSE)</f>
        <v>01 - Aktiv, bopæl i DK</v>
      </c>
      <c r="R2642" t="str">
        <f>VLOOKUP(H2642,Translations!$P$2:$Q$10,2,FALSE)</f>
        <v>5 - Værnepligtig (+3 mdr.)</v>
      </c>
      <c r="S2642" t="str">
        <f>VLOOKUP(F2642,Translations!$D$2:$F$13,3,FALSE)</f>
        <v>Ja</v>
      </c>
    </row>
    <row r="2643" spans="1:19" x14ac:dyDescent="0.2">
      <c r="A2643" s="3">
        <v>43968</v>
      </c>
      <c r="B2643" t="s">
        <v>139</v>
      </c>
      <c r="C2643" t="s">
        <v>176</v>
      </c>
      <c r="D2643">
        <v>190</v>
      </c>
      <c r="E2643">
        <v>1084</v>
      </c>
      <c r="F2643" t="str">
        <f t="shared" si="91"/>
        <v>01</v>
      </c>
      <c r="G2643" t="s">
        <v>513</v>
      </c>
      <c r="H2643">
        <v>1</v>
      </c>
      <c r="I2643" t="s">
        <v>6</v>
      </c>
      <c r="J2643" t="s">
        <v>5</v>
      </c>
      <c r="K2643" t="s">
        <v>6</v>
      </c>
      <c r="L2643">
        <v>2790</v>
      </c>
      <c r="M2643" t="str">
        <f>VLOOKUP(E2643,Translations!$A$1:$B$7,2,FALSE)</f>
        <v>Hovedstaden</v>
      </c>
      <c r="N2643" t="str">
        <f>VLOOKUP(D2643,Translations!$I$2:$K$101,2,FALSE)</f>
        <v>Furesø</v>
      </c>
      <c r="O2643" t="str">
        <f>VLOOKUP(G2643,Translations!$M$2:$N$9,2,FALSE)</f>
        <v>[X2079] SARS-CoV-2 (RNA), Borger</v>
      </c>
      <c r="P2643" t="str">
        <f>VLOOKUP(F2643,Translations!$D$1:$F$13,2,FALSE)</f>
        <v>Ok</v>
      </c>
      <c r="Q2643" t="str">
        <f>VLOOKUP(F2643,Translations!$D$2:$G$13,4,FALSE)</f>
        <v>01 - Aktiv, bopæl i DK</v>
      </c>
      <c r="R2643" t="str">
        <f>VLOOKUP(H2643,Translations!$P$2:$Q$10,2,FALSE)</f>
        <v>1 - Selvstændigt sikret - med lægevalg</v>
      </c>
      <c r="S2643" t="str">
        <f>VLOOKUP(F2643,Translations!$D$2:$F$13,3,FALSE)</f>
        <v>Ja</v>
      </c>
    </row>
    <row r="2644" spans="1:19" x14ac:dyDescent="0.2">
      <c r="A2644" s="3">
        <v>43968</v>
      </c>
      <c r="B2644" t="s">
        <v>139</v>
      </c>
      <c r="C2644" t="s">
        <v>176</v>
      </c>
      <c r="D2644">
        <v>190</v>
      </c>
      <c r="E2644">
        <v>1084</v>
      </c>
      <c r="F2644" t="str">
        <f t="shared" si="91"/>
        <v>01</v>
      </c>
      <c r="G2644" t="s">
        <v>513</v>
      </c>
      <c r="H2644">
        <v>2</v>
      </c>
      <c r="I2644" t="s">
        <v>6</v>
      </c>
      <c r="J2644" t="s">
        <v>5</v>
      </c>
      <c r="K2644" t="s">
        <v>6</v>
      </c>
      <c r="L2644">
        <v>6</v>
      </c>
      <c r="M2644" t="str">
        <f>VLOOKUP(E2644,Translations!$A$1:$B$7,2,FALSE)</f>
        <v>Hovedstaden</v>
      </c>
      <c r="N2644" t="str">
        <f>VLOOKUP(D2644,Translations!$I$2:$K$101,2,FALSE)</f>
        <v>Furesø</v>
      </c>
      <c r="O2644" t="str">
        <f>VLOOKUP(G2644,Translations!$M$2:$N$9,2,FALSE)</f>
        <v>[X2079] SARS-CoV-2 (RNA), Borger</v>
      </c>
      <c r="P2644" t="str">
        <f>VLOOKUP(F2644,Translations!$D$1:$F$13,2,FALSE)</f>
        <v>Ok</v>
      </c>
      <c r="Q2644" t="str">
        <f>VLOOKUP(F2644,Translations!$D$2:$G$13,4,FALSE)</f>
        <v>01 - Aktiv, bopæl i DK</v>
      </c>
      <c r="R2644" t="str">
        <f>VLOOKUP(H2644,Translations!$P$2:$Q$10,2,FALSE)</f>
        <v>2 - Selvstændigt sikret - uden lægevalg</v>
      </c>
      <c r="S2644" t="str">
        <f>VLOOKUP(F2644,Translations!$D$2:$F$13,3,FALSE)</f>
        <v>Ja</v>
      </c>
    </row>
    <row r="2645" spans="1:19" x14ac:dyDescent="0.2">
      <c r="A2645" s="3">
        <v>43968</v>
      </c>
      <c r="B2645" t="s">
        <v>139</v>
      </c>
      <c r="C2645" t="s">
        <v>176</v>
      </c>
      <c r="D2645">
        <v>190</v>
      </c>
      <c r="E2645">
        <v>1084</v>
      </c>
      <c r="F2645" t="str">
        <f t="shared" si="91"/>
        <v>01</v>
      </c>
      <c r="G2645" t="s">
        <v>513</v>
      </c>
      <c r="H2645">
        <v>4</v>
      </c>
      <c r="I2645" t="s">
        <v>6</v>
      </c>
      <c r="J2645" t="s">
        <v>5</v>
      </c>
      <c r="K2645" t="s">
        <v>6</v>
      </c>
      <c r="L2645">
        <v>1</v>
      </c>
      <c r="M2645" t="str">
        <f>VLOOKUP(E2645,Translations!$A$1:$B$7,2,FALSE)</f>
        <v>Hovedstaden</v>
      </c>
      <c r="N2645" t="str">
        <f>VLOOKUP(D2645,Translations!$I$2:$K$101,2,FALSE)</f>
        <v>Furesø</v>
      </c>
      <c r="O2645" t="str">
        <f>VLOOKUP(G2645,Translations!$M$2:$N$9,2,FALSE)</f>
        <v>[X2079] SARS-CoV-2 (RNA), Borger</v>
      </c>
      <c r="P2645" t="str">
        <f>VLOOKUP(F2645,Translations!$D$1:$F$13,2,FALSE)</f>
        <v>Ok</v>
      </c>
      <c r="Q2645" t="str">
        <f>VLOOKUP(F2645,Translations!$D$2:$G$13,4,FALSE)</f>
        <v>01 - Aktiv, bopæl i DK</v>
      </c>
      <c r="R2645" t="str">
        <f>VLOOKUP(H2645,Translations!$P$2:$Q$10,2,FALSE)</f>
        <v>4 - Optaget i fængselsvæsenet efter dom (+3 mdr.)</v>
      </c>
      <c r="S2645" t="str">
        <f>VLOOKUP(F2645,Translations!$D$2:$F$13,3,FALSE)</f>
        <v>Ja</v>
      </c>
    </row>
    <row r="2646" spans="1:19" x14ac:dyDescent="0.2">
      <c r="A2646" s="3">
        <v>43968</v>
      </c>
      <c r="B2646" t="s">
        <v>139</v>
      </c>
      <c r="C2646" t="s">
        <v>176</v>
      </c>
      <c r="D2646">
        <v>190</v>
      </c>
      <c r="E2646">
        <v>1084</v>
      </c>
      <c r="F2646" t="str">
        <f t="shared" si="91"/>
        <v>01</v>
      </c>
      <c r="G2646" t="s">
        <v>513</v>
      </c>
      <c r="H2646">
        <v>5</v>
      </c>
      <c r="I2646" t="s">
        <v>6</v>
      </c>
      <c r="J2646" t="s">
        <v>5</v>
      </c>
      <c r="K2646" t="s">
        <v>6</v>
      </c>
      <c r="L2646">
        <v>18</v>
      </c>
      <c r="M2646" t="str">
        <f>VLOOKUP(E2646,Translations!$A$1:$B$7,2,FALSE)</f>
        <v>Hovedstaden</v>
      </c>
      <c r="N2646" t="str">
        <f>VLOOKUP(D2646,Translations!$I$2:$K$101,2,FALSE)</f>
        <v>Furesø</v>
      </c>
      <c r="O2646" t="str">
        <f>VLOOKUP(G2646,Translations!$M$2:$N$9,2,FALSE)</f>
        <v>[X2079] SARS-CoV-2 (RNA), Borger</v>
      </c>
      <c r="P2646" t="str">
        <f>VLOOKUP(F2646,Translations!$D$1:$F$13,2,FALSE)</f>
        <v>Ok</v>
      </c>
      <c r="Q2646" t="str">
        <f>VLOOKUP(F2646,Translations!$D$2:$G$13,4,FALSE)</f>
        <v>01 - Aktiv, bopæl i DK</v>
      </c>
      <c r="R2646" t="str">
        <f>VLOOKUP(H2646,Translations!$P$2:$Q$10,2,FALSE)</f>
        <v>5 - Værnepligtig (+3 mdr.)</v>
      </c>
      <c r="S2646" t="str">
        <f>VLOOKUP(F2646,Translations!$D$2:$F$13,3,FALSE)</f>
        <v>Ja</v>
      </c>
    </row>
    <row r="2647" spans="1:19" x14ac:dyDescent="0.2">
      <c r="A2647" s="3">
        <v>43968</v>
      </c>
      <c r="B2647" t="s">
        <v>139</v>
      </c>
      <c r="C2647" t="s">
        <v>176</v>
      </c>
      <c r="D2647">
        <v>190</v>
      </c>
      <c r="E2647">
        <v>1084</v>
      </c>
      <c r="F2647" t="str">
        <f t="shared" si="91"/>
        <v>01</v>
      </c>
      <c r="G2647" t="s">
        <v>513</v>
      </c>
      <c r="H2647">
        <v>7</v>
      </c>
      <c r="I2647" t="s">
        <v>6</v>
      </c>
      <c r="J2647" t="s">
        <v>5</v>
      </c>
      <c r="K2647" t="s">
        <v>6</v>
      </c>
      <c r="L2647">
        <v>1</v>
      </c>
      <c r="M2647" t="str">
        <f>VLOOKUP(E2647,Translations!$A$1:$B$7,2,FALSE)</f>
        <v>Hovedstaden</v>
      </c>
      <c r="N2647" t="str">
        <f>VLOOKUP(D2647,Translations!$I$2:$K$101,2,FALSE)</f>
        <v>Furesø</v>
      </c>
      <c r="O2647" t="str">
        <f>VLOOKUP(G2647,Translations!$M$2:$N$9,2,FALSE)</f>
        <v>[X2079] SARS-CoV-2 (RNA), Borger</v>
      </c>
      <c r="P2647" t="str">
        <f>VLOOKUP(F2647,Translations!$D$1:$F$13,2,FALSE)</f>
        <v>Ok</v>
      </c>
      <c r="Q2647" t="str">
        <f>VLOOKUP(F2647,Translations!$D$2:$G$13,4,FALSE)</f>
        <v>01 - Aktiv, bopæl i DK</v>
      </c>
      <c r="R2647" t="str">
        <f>VLOOKUP(H2647,Translations!$P$2:$Q$10,2,FALSE)</f>
        <v>7 - Bopæl i udlandet</v>
      </c>
      <c r="S2647" t="str">
        <f>VLOOKUP(F2647,Translations!$D$2:$F$13,3,FALSE)</f>
        <v>Ja</v>
      </c>
    </row>
    <row r="2648" spans="1:19" x14ac:dyDescent="0.2">
      <c r="A2648" s="3">
        <v>43968</v>
      </c>
      <c r="B2648" t="s">
        <v>139</v>
      </c>
      <c r="C2648" t="s">
        <v>176</v>
      </c>
      <c r="D2648">
        <v>201</v>
      </c>
      <c r="E2648">
        <v>1084</v>
      </c>
      <c r="F2648" t="str">
        <f t="shared" si="91"/>
        <v>01</v>
      </c>
      <c r="G2648" t="s">
        <v>513</v>
      </c>
      <c r="H2648">
        <v>1</v>
      </c>
      <c r="I2648" t="s">
        <v>6</v>
      </c>
      <c r="J2648" t="s">
        <v>5</v>
      </c>
      <c r="K2648" t="s">
        <v>6</v>
      </c>
      <c r="L2648">
        <v>1693</v>
      </c>
      <c r="M2648" t="str">
        <f>VLOOKUP(E2648,Translations!$A$1:$B$7,2,FALSE)</f>
        <v>Hovedstaden</v>
      </c>
      <c r="N2648" t="str">
        <f>VLOOKUP(D2648,Translations!$I$2:$K$101,2,FALSE)</f>
        <v>Allerød</v>
      </c>
      <c r="O2648" t="str">
        <f>VLOOKUP(G2648,Translations!$M$2:$N$9,2,FALSE)</f>
        <v>[X2079] SARS-CoV-2 (RNA), Borger</v>
      </c>
      <c r="P2648" t="str">
        <f>VLOOKUP(F2648,Translations!$D$1:$F$13,2,FALSE)</f>
        <v>Ok</v>
      </c>
      <c r="Q2648" t="str">
        <f>VLOOKUP(F2648,Translations!$D$2:$G$13,4,FALSE)</f>
        <v>01 - Aktiv, bopæl i DK</v>
      </c>
      <c r="R2648" t="str">
        <f>VLOOKUP(H2648,Translations!$P$2:$Q$10,2,FALSE)</f>
        <v>1 - Selvstændigt sikret - med lægevalg</v>
      </c>
      <c r="S2648" t="str">
        <f>VLOOKUP(F2648,Translations!$D$2:$F$13,3,FALSE)</f>
        <v>Ja</v>
      </c>
    </row>
    <row r="2649" spans="1:19" x14ac:dyDescent="0.2">
      <c r="A2649" s="3">
        <v>43968</v>
      </c>
      <c r="B2649" t="s">
        <v>139</v>
      </c>
      <c r="C2649" t="s">
        <v>176</v>
      </c>
      <c r="D2649">
        <v>201</v>
      </c>
      <c r="E2649">
        <v>1084</v>
      </c>
      <c r="F2649" t="str">
        <f t="shared" ref="F2649:F2680" si="92">"01"</f>
        <v>01</v>
      </c>
      <c r="G2649" t="s">
        <v>513</v>
      </c>
      <c r="H2649">
        <v>2</v>
      </c>
      <c r="I2649" t="s">
        <v>6</v>
      </c>
      <c r="J2649" t="s">
        <v>5</v>
      </c>
      <c r="K2649" t="s">
        <v>6</v>
      </c>
      <c r="L2649">
        <v>5</v>
      </c>
      <c r="M2649" t="str">
        <f>VLOOKUP(E2649,Translations!$A$1:$B$7,2,FALSE)</f>
        <v>Hovedstaden</v>
      </c>
      <c r="N2649" t="str">
        <f>VLOOKUP(D2649,Translations!$I$2:$K$101,2,FALSE)</f>
        <v>Allerød</v>
      </c>
      <c r="O2649" t="str">
        <f>VLOOKUP(G2649,Translations!$M$2:$N$9,2,FALSE)</f>
        <v>[X2079] SARS-CoV-2 (RNA), Borger</v>
      </c>
      <c r="P2649" t="str">
        <f>VLOOKUP(F2649,Translations!$D$1:$F$13,2,FALSE)</f>
        <v>Ok</v>
      </c>
      <c r="Q2649" t="str">
        <f>VLOOKUP(F2649,Translations!$D$2:$G$13,4,FALSE)</f>
        <v>01 - Aktiv, bopæl i DK</v>
      </c>
      <c r="R2649" t="str">
        <f>VLOOKUP(H2649,Translations!$P$2:$Q$10,2,FALSE)</f>
        <v>2 - Selvstændigt sikret - uden lægevalg</v>
      </c>
      <c r="S2649" t="str">
        <f>VLOOKUP(F2649,Translations!$D$2:$F$13,3,FALSE)</f>
        <v>Ja</v>
      </c>
    </row>
    <row r="2650" spans="1:19" x14ac:dyDescent="0.2">
      <c r="A2650" s="3">
        <v>43968</v>
      </c>
      <c r="B2650" t="s">
        <v>139</v>
      </c>
      <c r="C2650" t="s">
        <v>176</v>
      </c>
      <c r="D2650">
        <v>201</v>
      </c>
      <c r="E2650">
        <v>1084</v>
      </c>
      <c r="F2650" t="str">
        <f t="shared" si="92"/>
        <v>01</v>
      </c>
      <c r="G2650" t="s">
        <v>513</v>
      </c>
      <c r="H2650">
        <v>5</v>
      </c>
      <c r="I2650" t="s">
        <v>6</v>
      </c>
      <c r="J2650" t="s">
        <v>5</v>
      </c>
      <c r="K2650" t="s">
        <v>6</v>
      </c>
      <c r="L2650">
        <v>8</v>
      </c>
      <c r="M2650" t="str">
        <f>VLOOKUP(E2650,Translations!$A$1:$B$7,2,FALSE)</f>
        <v>Hovedstaden</v>
      </c>
      <c r="N2650" t="str">
        <f>VLOOKUP(D2650,Translations!$I$2:$K$101,2,FALSE)</f>
        <v>Allerød</v>
      </c>
      <c r="O2650" t="str">
        <f>VLOOKUP(G2650,Translations!$M$2:$N$9,2,FALSE)</f>
        <v>[X2079] SARS-CoV-2 (RNA), Borger</v>
      </c>
      <c r="P2650" t="str">
        <f>VLOOKUP(F2650,Translations!$D$1:$F$13,2,FALSE)</f>
        <v>Ok</v>
      </c>
      <c r="Q2650" t="str">
        <f>VLOOKUP(F2650,Translations!$D$2:$G$13,4,FALSE)</f>
        <v>01 - Aktiv, bopæl i DK</v>
      </c>
      <c r="R2650" t="str">
        <f>VLOOKUP(H2650,Translations!$P$2:$Q$10,2,FALSE)</f>
        <v>5 - Værnepligtig (+3 mdr.)</v>
      </c>
      <c r="S2650" t="str">
        <f>VLOOKUP(F2650,Translations!$D$2:$F$13,3,FALSE)</f>
        <v>Ja</v>
      </c>
    </row>
    <row r="2651" spans="1:19" x14ac:dyDescent="0.2">
      <c r="A2651" s="3">
        <v>43968</v>
      </c>
      <c r="B2651" t="s">
        <v>139</v>
      </c>
      <c r="C2651" t="s">
        <v>176</v>
      </c>
      <c r="D2651">
        <v>210</v>
      </c>
      <c r="E2651">
        <v>1084</v>
      </c>
      <c r="F2651" t="str">
        <f t="shared" si="92"/>
        <v>01</v>
      </c>
      <c r="G2651" t="s">
        <v>513</v>
      </c>
      <c r="H2651">
        <v>1</v>
      </c>
      <c r="I2651" t="s">
        <v>6</v>
      </c>
      <c r="J2651" t="s">
        <v>5</v>
      </c>
      <c r="K2651" t="s">
        <v>6</v>
      </c>
      <c r="L2651">
        <v>2920</v>
      </c>
      <c r="M2651" t="str">
        <f>VLOOKUP(E2651,Translations!$A$1:$B$7,2,FALSE)</f>
        <v>Hovedstaden</v>
      </c>
      <c r="N2651" t="str">
        <f>VLOOKUP(D2651,Translations!$I$2:$K$101,2,FALSE)</f>
        <v>Fredensborg</v>
      </c>
      <c r="O2651" t="str">
        <f>VLOOKUP(G2651,Translations!$M$2:$N$9,2,FALSE)</f>
        <v>[X2079] SARS-CoV-2 (RNA), Borger</v>
      </c>
      <c r="P2651" t="str">
        <f>VLOOKUP(F2651,Translations!$D$1:$F$13,2,FALSE)</f>
        <v>Ok</v>
      </c>
      <c r="Q2651" t="str">
        <f>VLOOKUP(F2651,Translations!$D$2:$G$13,4,FALSE)</f>
        <v>01 - Aktiv, bopæl i DK</v>
      </c>
      <c r="R2651" t="str">
        <f>VLOOKUP(H2651,Translations!$P$2:$Q$10,2,FALSE)</f>
        <v>1 - Selvstændigt sikret - med lægevalg</v>
      </c>
      <c r="S2651" t="str">
        <f>VLOOKUP(F2651,Translations!$D$2:$F$13,3,FALSE)</f>
        <v>Ja</v>
      </c>
    </row>
    <row r="2652" spans="1:19" x14ac:dyDescent="0.2">
      <c r="A2652" s="3">
        <v>43968</v>
      </c>
      <c r="B2652" t="s">
        <v>139</v>
      </c>
      <c r="C2652" t="s">
        <v>176</v>
      </c>
      <c r="D2652">
        <v>210</v>
      </c>
      <c r="E2652">
        <v>1084</v>
      </c>
      <c r="F2652" t="str">
        <f t="shared" si="92"/>
        <v>01</v>
      </c>
      <c r="G2652" t="s">
        <v>513</v>
      </c>
      <c r="H2652">
        <v>2</v>
      </c>
      <c r="I2652" t="s">
        <v>6</v>
      </c>
      <c r="J2652" t="s">
        <v>5</v>
      </c>
      <c r="K2652" t="s">
        <v>6</v>
      </c>
      <c r="L2652">
        <v>5</v>
      </c>
      <c r="M2652" t="str">
        <f>VLOOKUP(E2652,Translations!$A$1:$B$7,2,FALSE)</f>
        <v>Hovedstaden</v>
      </c>
      <c r="N2652" t="str">
        <f>VLOOKUP(D2652,Translations!$I$2:$K$101,2,FALSE)</f>
        <v>Fredensborg</v>
      </c>
      <c r="O2652" t="str">
        <f>VLOOKUP(G2652,Translations!$M$2:$N$9,2,FALSE)</f>
        <v>[X2079] SARS-CoV-2 (RNA), Borger</v>
      </c>
      <c r="P2652" t="str">
        <f>VLOOKUP(F2652,Translations!$D$1:$F$13,2,FALSE)</f>
        <v>Ok</v>
      </c>
      <c r="Q2652" t="str">
        <f>VLOOKUP(F2652,Translations!$D$2:$G$13,4,FALSE)</f>
        <v>01 - Aktiv, bopæl i DK</v>
      </c>
      <c r="R2652" t="str">
        <f>VLOOKUP(H2652,Translations!$P$2:$Q$10,2,FALSE)</f>
        <v>2 - Selvstændigt sikret - uden lægevalg</v>
      </c>
      <c r="S2652" t="str">
        <f>VLOOKUP(F2652,Translations!$D$2:$F$13,3,FALSE)</f>
        <v>Ja</v>
      </c>
    </row>
    <row r="2653" spans="1:19" x14ac:dyDescent="0.2">
      <c r="A2653" s="3">
        <v>43968</v>
      </c>
      <c r="B2653" t="s">
        <v>139</v>
      </c>
      <c r="C2653" t="s">
        <v>176</v>
      </c>
      <c r="D2653">
        <v>210</v>
      </c>
      <c r="E2653">
        <v>1084</v>
      </c>
      <c r="F2653" t="str">
        <f t="shared" si="92"/>
        <v>01</v>
      </c>
      <c r="G2653" t="s">
        <v>513</v>
      </c>
      <c r="H2653">
        <v>4</v>
      </c>
      <c r="I2653" t="s">
        <v>6</v>
      </c>
      <c r="J2653" t="s">
        <v>5</v>
      </c>
      <c r="K2653" t="s">
        <v>6</v>
      </c>
      <c r="L2653">
        <v>1</v>
      </c>
      <c r="M2653" t="str">
        <f>VLOOKUP(E2653,Translations!$A$1:$B$7,2,FALSE)</f>
        <v>Hovedstaden</v>
      </c>
      <c r="N2653" t="str">
        <f>VLOOKUP(D2653,Translations!$I$2:$K$101,2,FALSE)</f>
        <v>Fredensborg</v>
      </c>
      <c r="O2653" t="str">
        <f>VLOOKUP(G2653,Translations!$M$2:$N$9,2,FALSE)</f>
        <v>[X2079] SARS-CoV-2 (RNA), Borger</v>
      </c>
      <c r="P2653" t="str">
        <f>VLOOKUP(F2653,Translations!$D$1:$F$13,2,FALSE)</f>
        <v>Ok</v>
      </c>
      <c r="Q2653" t="str">
        <f>VLOOKUP(F2653,Translations!$D$2:$G$13,4,FALSE)</f>
        <v>01 - Aktiv, bopæl i DK</v>
      </c>
      <c r="R2653" t="str">
        <f>VLOOKUP(H2653,Translations!$P$2:$Q$10,2,FALSE)</f>
        <v>4 - Optaget i fængselsvæsenet efter dom (+3 mdr.)</v>
      </c>
      <c r="S2653" t="str">
        <f>VLOOKUP(F2653,Translations!$D$2:$F$13,3,FALSE)</f>
        <v>Ja</v>
      </c>
    </row>
    <row r="2654" spans="1:19" x14ac:dyDescent="0.2">
      <c r="A2654" s="3">
        <v>43968</v>
      </c>
      <c r="B2654" t="s">
        <v>139</v>
      </c>
      <c r="C2654" t="s">
        <v>176</v>
      </c>
      <c r="D2654">
        <v>210</v>
      </c>
      <c r="E2654">
        <v>1084</v>
      </c>
      <c r="F2654" t="str">
        <f t="shared" si="92"/>
        <v>01</v>
      </c>
      <c r="G2654" t="s">
        <v>513</v>
      </c>
      <c r="H2654">
        <v>5</v>
      </c>
      <c r="I2654" t="s">
        <v>6</v>
      </c>
      <c r="J2654" t="s">
        <v>5</v>
      </c>
      <c r="K2654" t="s">
        <v>6</v>
      </c>
      <c r="L2654">
        <v>18</v>
      </c>
      <c r="M2654" t="str">
        <f>VLOOKUP(E2654,Translations!$A$1:$B$7,2,FALSE)</f>
        <v>Hovedstaden</v>
      </c>
      <c r="N2654" t="str">
        <f>VLOOKUP(D2654,Translations!$I$2:$K$101,2,FALSE)</f>
        <v>Fredensborg</v>
      </c>
      <c r="O2654" t="str">
        <f>VLOOKUP(G2654,Translations!$M$2:$N$9,2,FALSE)</f>
        <v>[X2079] SARS-CoV-2 (RNA), Borger</v>
      </c>
      <c r="P2654" t="str">
        <f>VLOOKUP(F2654,Translations!$D$1:$F$13,2,FALSE)</f>
        <v>Ok</v>
      </c>
      <c r="Q2654" t="str">
        <f>VLOOKUP(F2654,Translations!$D$2:$G$13,4,FALSE)</f>
        <v>01 - Aktiv, bopæl i DK</v>
      </c>
      <c r="R2654" t="str">
        <f>VLOOKUP(H2654,Translations!$P$2:$Q$10,2,FALSE)</f>
        <v>5 - Værnepligtig (+3 mdr.)</v>
      </c>
      <c r="S2654" t="str">
        <f>VLOOKUP(F2654,Translations!$D$2:$F$13,3,FALSE)</f>
        <v>Ja</v>
      </c>
    </row>
    <row r="2655" spans="1:19" x14ac:dyDescent="0.2">
      <c r="A2655" s="3">
        <v>43968</v>
      </c>
      <c r="B2655" t="s">
        <v>139</v>
      </c>
      <c r="C2655" t="s">
        <v>176</v>
      </c>
      <c r="D2655">
        <v>217</v>
      </c>
      <c r="E2655">
        <v>1084</v>
      </c>
      <c r="F2655" t="str">
        <f t="shared" si="92"/>
        <v>01</v>
      </c>
      <c r="G2655" t="s">
        <v>513</v>
      </c>
      <c r="H2655">
        <v>1</v>
      </c>
      <c r="I2655" t="s">
        <v>6</v>
      </c>
      <c r="J2655" t="s">
        <v>5</v>
      </c>
      <c r="K2655" t="s">
        <v>6</v>
      </c>
      <c r="L2655">
        <v>4998</v>
      </c>
      <c r="M2655" t="str">
        <f>VLOOKUP(E2655,Translations!$A$1:$B$7,2,FALSE)</f>
        <v>Hovedstaden</v>
      </c>
      <c r="N2655" t="str">
        <f>VLOOKUP(D2655,Translations!$I$2:$K$101,2,FALSE)</f>
        <v>Helsingør</v>
      </c>
      <c r="O2655" t="str">
        <f>VLOOKUP(G2655,Translations!$M$2:$N$9,2,FALSE)</f>
        <v>[X2079] SARS-CoV-2 (RNA), Borger</v>
      </c>
      <c r="P2655" t="str">
        <f>VLOOKUP(F2655,Translations!$D$1:$F$13,2,FALSE)</f>
        <v>Ok</v>
      </c>
      <c r="Q2655" t="str">
        <f>VLOOKUP(F2655,Translations!$D$2:$G$13,4,FALSE)</f>
        <v>01 - Aktiv, bopæl i DK</v>
      </c>
      <c r="R2655" t="str">
        <f>VLOOKUP(H2655,Translations!$P$2:$Q$10,2,FALSE)</f>
        <v>1 - Selvstændigt sikret - med lægevalg</v>
      </c>
      <c r="S2655" t="str">
        <f>VLOOKUP(F2655,Translations!$D$2:$F$13,3,FALSE)</f>
        <v>Ja</v>
      </c>
    </row>
    <row r="2656" spans="1:19" x14ac:dyDescent="0.2">
      <c r="A2656" s="3">
        <v>43968</v>
      </c>
      <c r="B2656" t="s">
        <v>139</v>
      </c>
      <c r="C2656" t="s">
        <v>176</v>
      </c>
      <c r="D2656">
        <v>217</v>
      </c>
      <c r="E2656">
        <v>1084</v>
      </c>
      <c r="F2656" t="str">
        <f t="shared" si="92"/>
        <v>01</v>
      </c>
      <c r="G2656" t="s">
        <v>513</v>
      </c>
      <c r="H2656">
        <v>2</v>
      </c>
      <c r="I2656" t="s">
        <v>6</v>
      </c>
      <c r="J2656" t="s">
        <v>5</v>
      </c>
      <c r="K2656" t="s">
        <v>6</v>
      </c>
      <c r="L2656">
        <v>7</v>
      </c>
      <c r="M2656" t="str">
        <f>VLOOKUP(E2656,Translations!$A$1:$B$7,2,FALSE)</f>
        <v>Hovedstaden</v>
      </c>
      <c r="N2656" t="str">
        <f>VLOOKUP(D2656,Translations!$I$2:$K$101,2,FALSE)</f>
        <v>Helsingør</v>
      </c>
      <c r="O2656" t="str">
        <f>VLOOKUP(G2656,Translations!$M$2:$N$9,2,FALSE)</f>
        <v>[X2079] SARS-CoV-2 (RNA), Borger</v>
      </c>
      <c r="P2656" t="str">
        <f>VLOOKUP(F2656,Translations!$D$1:$F$13,2,FALSE)</f>
        <v>Ok</v>
      </c>
      <c r="Q2656" t="str">
        <f>VLOOKUP(F2656,Translations!$D$2:$G$13,4,FALSE)</f>
        <v>01 - Aktiv, bopæl i DK</v>
      </c>
      <c r="R2656" t="str">
        <f>VLOOKUP(H2656,Translations!$P$2:$Q$10,2,FALSE)</f>
        <v>2 - Selvstændigt sikret - uden lægevalg</v>
      </c>
      <c r="S2656" t="str">
        <f>VLOOKUP(F2656,Translations!$D$2:$F$13,3,FALSE)</f>
        <v>Ja</v>
      </c>
    </row>
    <row r="2657" spans="1:19" x14ac:dyDescent="0.2">
      <c r="A2657" s="3">
        <v>43968</v>
      </c>
      <c r="B2657" t="s">
        <v>139</v>
      </c>
      <c r="C2657" t="s">
        <v>176</v>
      </c>
      <c r="D2657">
        <v>217</v>
      </c>
      <c r="E2657">
        <v>1084</v>
      </c>
      <c r="F2657" t="str">
        <f t="shared" si="92"/>
        <v>01</v>
      </c>
      <c r="G2657" t="s">
        <v>513</v>
      </c>
      <c r="H2657">
        <v>4</v>
      </c>
      <c r="I2657" t="s">
        <v>6</v>
      </c>
      <c r="J2657" t="s">
        <v>5</v>
      </c>
      <c r="K2657" t="s">
        <v>6</v>
      </c>
      <c r="L2657">
        <v>3</v>
      </c>
      <c r="M2657" t="str">
        <f>VLOOKUP(E2657,Translations!$A$1:$B$7,2,FALSE)</f>
        <v>Hovedstaden</v>
      </c>
      <c r="N2657" t="str">
        <f>VLOOKUP(D2657,Translations!$I$2:$K$101,2,FALSE)</f>
        <v>Helsingør</v>
      </c>
      <c r="O2657" t="str">
        <f>VLOOKUP(G2657,Translations!$M$2:$N$9,2,FALSE)</f>
        <v>[X2079] SARS-CoV-2 (RNA), Borger</v>
      </c>
      <c r="P2657" t="str">
        <f>VLOOKUP(F2657,Translations!$D$1:$F$13,2,FALSE)</f>
        <v>Ok</v>
      </c>
      <c r="Q2657" t="str">
        <f>VLOOKUP(F2657,Translations!$D$2:$G$13,4,FALSE)</f>
        <v>01 - Aktiv, bopæl i DK</v>
      </c>
      <c r="R2657" t="str">
        <f>VLOOKUP(H2657,Translations!$P$2:$Q$10,2,FALSE)</f>
        <v>4 - Optaget i fængselsvæsenet efter dom (+3 mdr.)</v>
      </c>
      <c r="S2657" t="str">
        <f>VLOOKUP(F2657,Translations!$D$2:$F$13,3,FALSE)</f>
        <v>Ja</v>
      </c>
    </row>
    <row r="2658" spans="1:19" x14ac:dyDescent="0.2">
      <c r="A2658" s="3">
        <v>43968</v>
      </c>
      <c r="B2658" t="s">
        <v>139</v>
      </c>
      <c r="C2658" t="s">
        <v>176</v>
      </c>
      <c r="D2658">
        <v>217</v>
      </c>
      <c r="E2658">
        <v>1084</v>
      </c>
      <c r="F2658" t="str">
        <f t="shared" si="92"/>
        <v>01</v>
      </c>
      <c r="G2658" t="s">
        <v>513</v>
      </c>
      <c r="H2658">
        <v>5</v>
      </c>
      <c r="I2658" t="s">
        <v>6</v>
      </c>
      <c r="J2658" t="s">
        <v>5</v>
      </c>
      <c r="K2658" t="s">
        <v>6</v>
      </c>
      <c r="L2658">
        <v>32</v>
      </c>
      <c r="M2658" t="str">
        <f>VLOOKUP(E2658,Translations!$A$1:$B$7,2,FALSE)</f>
        <v>Hovedstaden</v>
      </c>
      <c r="N2658" t="str">
        <f>VLOOKUP(D2658,Translations!$I$2:$K$101,2,FALSE)</f>
        <v>Helsingør</v>
      </c>
      <c r="O2658" t="str">
        <f>VLOOKUP(G2658,Translations!$M$2:$N$9,2,FALSE)</f>
        <v>[X2079] SARS-CoV-2 (RNA), Borger</v>
      </c>
      <c r="P2658" t="str">
        <f>VLOOKUP(F2658,Translations!$D$1:$F$13,2,FALSE)</f>
        <v>Ok</v>
      </c>
      <c r="Q2658" t="str">
        <f>VLOOKUP(F2658,Translations!$D$2:$G$13,4,FALSE)</f>
        <v>01 - Aktiv, bopæl i DK</v>
      </c>
      <c r="R2658" t="str">
        <f>VLOOKUP(H2658,Translations!$P$2:$Q$10,2,FALSE)</f>
        <v>5 - Værnepligtig (+3 mdr.)</v>
      </c>
      <c r="S2658" t="str">
        <f>VLOOKUP(F2658,Translations!$D$2:$F$13,3,FALSE)</f>
        <v>Ja</v>
      </c>
    </row>
    <row r="2659" spans="1:19" x14ac:dyDescent="0.2">
      <c r="A2659" s="3">
        <v>43968</v>
      </c>
      <c r="B2659" t="s">
        <v>139</v>
      </c>
      <c r="C2659" t="s">
        <v>176</v>
      </c>
      <c r="D2659">
        <v>217</v>
      </c>
      <c r="E2659">
        <v>1084</v>
      </c>
      <c r="F2659" t="str">
        <f t="shared" si="92"/>
        <v>01</v>
      </c>
      <c r="G2659" t="s">
        <v>513</v>
      </c>
      <c r="H2659">
        <v>7</v>
      </c>
      <c r="I2659" t="s">
        <v>6</v>
      </c>
      <c r="J2659" t="s">
        <v>5</v>
      </c>
      <c r="K2659" t="s">
        <v>6</v>
      </c>
      <c r="L2659">
        <v>3</v>
      </c>
      <c r="M2659" t="str">
        <f>VLOOKUP(E2659,Translations!$A$1:$B$7,2,FALSE)</f>
        <v>Hovedstaden</v>
      </c>
      <c r="N2659" t="str">
        <f>VLOOKUP(D2659,Translations!$I$2:$K$101,2,FALSE)</f>
        <v>Helsingør</v>
      </c>
      <c r="O2659" t="str">
        <f>VLOOKUP(G2659,Translations!$M$2:$N$9,2,FALSE)</f>
        <v>[X2079] SARS-CoV-2 (RNA), Borger</v>
      </c>
      <c r="P2659" t="str">
        <f>VLOOKUP(F2659,Translations!$D$1:$F$13,2,FALSE)</f>
        <v>Ok</v>
      </c>
      <c r="Q2659" t="str">
        <f>VLOOKUP(F2659,Translations!$D$2:$G$13,4,FALSE)</f>
        <v>01 - Aktiv, bopæl i DK</v>
      </c>
      <c r="R2659" t="str">
        <f>VLOOKUP(H2659,Translations!$P$2:$Q$10,2,FALSE)</f>
        <v>7 - Bopæl i udlandet</v>
      </c>
      <c r="S2659" t="str">
        <f>VLOOKUP(F2659,Translations!$D$2:$F$13,3,FALSE)</f>
        <v>Ja</v>
      </c>
    </row>
    <row r="2660" spans="1:19" x14ac:dyDescent="0.2">
      <c r="A2660" s="3">
        <v>43968</v>
      </c>
      <c r="B2660" t="s">
        <v>139</v>
      </c>
      <c r="C2660" t="s">
        <v>176</v>
      </c>
      <c r="D2660">
        <v>219</v>
      </c>
      <c r="E2660">
        <v>1084</v>
      </c>
      <c r="F2660" t="str">
        <f t="shared" si="92"/>
        <v>01</v>
      </c>
      <c r="G2660" t="s">
        <v>513</v>
      </c>
      <c r="H2660">
        <v>1</v>
      </c>
      <c r="I2660" t="s">
        <v>6</v>
      </c>
      <c r="J2660" t="s">
        <v>5</v>
      </c>
      <c r="K2660" t="s">
        <v>6</v>
      </c>
      <c r="L2660">
        <v>4706</v>
      </c>
      <c r="M2660" t="str">
        <f>VLOOKUP(E2660,Translations!$A$1:$B$7,2,FALSE)</f>
        <v>Hovedstaden</v>
      </c>
      <c r="N2660" t="str">
        <f>VLOOKUP(D2660,Translations!$I$2:$K$101,2,FALSE)</f>
        <v>Hillerød</v>
      </c>
      <c r="O2660" t="str">
        <f>VLOOKUP(G2660,Translations!$M$2:$N$9,2,FALSE)</f>
        <v>[X2079] SARS-CoV-2 (RNA), Borger</v>
      </c>
      <c r="P2660" t="str">
        <f>VLOOKUP(F2660,Translations!$D$1:$F$13,2,FALSE)</f>
        <v>Ok</v>
      </c>
      <c r="Q2660" t="str">
        <f>VLOOKUP(F2660,Translations!$D$2:$G$13,4,FALSE)</f>
        <v>01 - Aktiv, bopæl i DK</v>
      </c>
      <c r="R2660" t="str">
        <f>VLOOKUP(H2660,Translations!$P$2:$Q$10,2,FALSE)</f>
        <v>1 - Selvstændigt sikret - med lægevalg</v>
      </c>
      <c r="S2660" t="str">
        <f>VLOOKUP(F2660,Translations!$D$2:$F$13,3,FALSE)</f>
        <v>Ja</v>
      </c>
    </row>
    <row r="2661" spans="1:19" x14ac:dyDescent="0.2">
      <c r="A2661" s="3">
        <v>43968</v>
      </c>
      <c r="B2661" t="s">
        <v>139</v>
      </c>
      <c r="C2661" t="s">
        <v>176</v>
      </c>
      <c r="D2661">
        <v>219</v>
      </c>
      <c r="E2661">
        <v>1084</v>
      </c>
      <c r="F2661" t="str">
        <f t="shared" si="92"/>
        <v>01</v>
      </c>
      <c r="G2661" t="s">
        <v>513</v>
      </c>
      <c r="H2661">
        <v>2</v>
      </c>
      <c r="I2661" t="s">
        <v>6</v>
      </c>
      <c r="J2661" t="s">
        <v>5</v>
      </c>
      <c r="K2661" t="s">
        <v>6</v>
      </c>
      <c r="L2661">
        <v>9</v>
      </c>
      <c r="M2661" t="str">
        <f>VLOOKUP(E2661,Translations!$A$1:$B$7,2,FALSE)</f>
        <v>Hovedstaden</v>
      </c>
      <c r="N2661" t="str">
        <f>VLOOKUP(D2661,Translations!$I$2:$K$101,2,FALSE)</f>
        <v>Hillerød</v>
      </c>
      <c r="O2661" t="str">
        <f>VLOOKUP(G2661,Translations!$M$2:$N$9,2,FALSE)</f>
        <v>[X2079] SARS-CoV-2 (RNA), Borger</v>
      </c>
      <c r="P2661" t="str">
        <f>VLOOKUP(F2661,Translations!$D$1:$F$13,2,FALSE)</f>
        <v>Ok</v>
      </c>
      <c r="Q2661" t="str">
        <f>VLOOKUP(F2661,Translations!$D$2:$G$13,4,FALSE)</f>
        <v>01 - Aktiv, bopæl i DK</v>
      </c>
      <c r="R2661" t="str">
        <f>VLOOKUP(H2661,Translations!$P$2:$Q$10,2,FALSE)</f>
        <v>2 - Selvstændigt sikret - uden lægevalg</v>
      </c>
      <c r="S2661" t="str">
        <f>VLOOKUP(F2661,Translations!$D$2:$F$13,3,FALSE)</f>
        <v>Ja</v>
      </c>
    </row>
    <row r="2662" spans="1:19" x14ac:dyDescent="0.2">
      <c r="A2662" s="3">
        <v>43968</v>
      </c>
      <c r="B2662" t="s">
        <v>139</v>
      </c>
      <c r="C2662" t="s">
        <v>176</v>
      </c>
      <c r="D2662">
        <v>219</v>
      </c>
      <c r="E2662">
        <v>1084</v>
      </c>
      <c r="F2662" t="str">
        <f t="shared" si="92"/>
        <v>01</v>
      </c>
      <c r="G2662" t="s">
        <v>513</v>
      </c>
      <c r="H2662">
        <v>4</v>
      </c>
      <c r="I2662" t="s">
        <v>6</v>
      </c>
      <c r="J2662" t="s">
        <v>5</v>
      </c>
      <c r="K2662" t="s">
        <v>6</v>
      </c>
      <c r="L2662">
        <v>1</v>
      </c>
      <c r="M2662" t="str">
        <f>VLOOKUP(E2662,Translations!$A$1:$B$7,2,FALSE)</f>
        <v>Hovedstaden</v>
      </c>
      <c r="N2662" t="str">
        <f>VLOOKUP(D2662,Translations!$I$2:$K$101,2,FALSE)</f>
        <v>Hillerød</v>
      </c>
      <c r="O2662" t="str">
        <f>VLOOKUP(G2662,Translations!$M$2:$N$9,2,FALSE)</f>
        <v>[X2079] SARS-CoV-2 (RNA), Borger</v>
      </c>
      <c r="P2662" t="str">
        <f>VLOOKUP(F2662,Translations!$D$1:$F$13,2,FALSE)</f>
        <v>Ok</v>
      </c>
      <c r="Q2662" t="str">
        <f>VLOOKUP(F2662,Translations!$D$2:$G$13,4,FALSE)</f>
        <v>01 - Aktiv, bopæl i DK</v>
      </c>
      <c r="R2662" t="str">
        <f>VLOOKUP(H2662,Translations!$P$2:$Q$10,2,FALSE)</f>
        <v>4 - Optaget i fængselsvæsenet efter dom (+3 mdr.)</v>
      </c>
      <c r="S2662" t="str">
        <f>VLOOKUP(F2662,Translations!$D$2:$F$13,3,FALSE)</f>
        <v>Ja</v>
      </c>
    </row>
    <row r="2663" spans="1:19" x14ac:dyDescent="0.2">
      <c r="A2663" s="3">
        <v>43968</v>
      </c>
      <c r="B2663" t="s">
        <v>139</v>
      </c>
      <c r="C2663" t="s">
        <v>176</v>
      </c>
      <c r="D2663">
        <v>219</v>
      </c>
      <c r="E2663">
        <v>1084</v>
      </c>
      <c r="F2663" t="str">
        <f t="shared" si="92"/>
        <v>01</v>
      </c>
      <c r="G2663" t="s">
        <v>513</v>
      </c>
      <c r="H2663">
        <v>5</v>
      </c>
      <c r="I2663" t="s">
        <v>6</v>
      </c>
      <c r="J2663" t="s">
        <v>5</v>
      </c>
      <c r="K2663" t="s">
        <v>6</v>
      </c>
      <c r="L2663">
        <v>30</v>
      </c>
      <c r="M2663" t="str">
        <f>VLOOKUP(E2663,Translations!$A$1:$B$7,2,FALSE)</f>
        <v>Hovedstaden</v>
      </c>
      <c r="N2663" t="str">
        <f>VLOOKUP(D2663,Translations!$I$2:$K$101,2,FALSE)</f>
        <v>Hillerød</v>
      </c>
      <c r="O2663" t="str">
        <f>VLOOKUP(G2663,Translations!$M$2:$N$9,2,FALSE)</f>
        <v>[X2079] SARS-CoV-2 (RNA), Borger</v>
      </c>
      <c r="P2663" t="str">
        <f>VLOOKUP(F2663,Translations!$D$1:$F$13,2,FALSE)</f>
        <v>Ok</v>
      </c>
      <c r="Q2663" t="str">
        <f>VLOOKUP(F2663,Translations!$D$2:$G$13,4,FALSE)</f>
        <v>01 - Aktiv, bopæl i DK</v>
      </c>
      <c r="R2663" t="str">
        <f>VLOOKUP(H2663,Translations!$P$2:$Q$10,2,FALSE)</f>
        <v>5 - Værnepligtig (+3 mdr.)</v>
      </c>
      <c r="S2663" t="str">
        <f>VLOOKUP(F2663,Translations!$D$2:$F$13,3,FALSE)</f>
        <v>Ja</v>
      </c>
    </row>
    <row r="2664" spans="1:19" x14ac:dyDescent="0.2">
      <c r="A2664" s="3">
        <v>43968</v>
      </c>
      <c r="B2664" t="s">
        <v>139</v>
      </c>
      <c r="C2664" t="s">
        <v>176</v>
      </c>
      <c r="D2664">
        <v>223</v>
      </c>
      <c r="E2664">
        <v>1084</v>
      </c>
      <c r="F2664" t="str">
        <f t="shared" si="92"/>
        <v>01</v>
      </c>
      <c r="G2664" t="s">
        <v>513</v>
      </c>
      <c r="H2664">
        <v>1</v>
      </c>
      <c r="I2664" t="s">
        <v>6</v>
      </c>
      <c r="J2664" t="s">
        <v>5</v>
      </c>
      <c r="K2664" t="s">
        <v>6</v>
      </c>
      <c r="L2664">
        <v>1655</v>
      </c>
      <c r="M2664" t="str">
        <f>VLOOKUP(E2664,Translations!$A$1:$B$7,2,FALSE)</f>
        <v>Hovedstaden</v>
      </c>
      <c r="N2664" t="str">
        <f>VLOOKUP(D2664,Translations!$I$2:$K$101,2,FALSE)</f>
        <v>Hørsholm</v>
      </c>
      <c r="O2664" t="str">
        <f>VLOOKUP(G2664,Translations!$M$2:$N$9,2,FALSE)</f>
        <v>[X2079] SARS-CoV-2 (RNA), Borger</v>
      </c>
      <c r="P2664" t="str">
        <f>VLOOKUP(F2664,Translations!$D$1:$F$13,2,FALSE)</f>
        <v>Ok</v>
      </c>
      <c r="Q2664" t="str">
        <f>VLOOKUP(F2664,Translations!$D$2:$G$13,4,FALSE)</f>
        <v>01 - Aktiv, bopæl i DK</v>
      </c>
      <c r="R2664" t="str">
        <f>VLOOKUP(H2664,Translations!$P$2:$Q$10,2,FALSE)</f>
        <v>1 - Selvstændigt sikret - med lægevalg</v>
      </c>
      <c r="S2664" t="str">
        <f>VLOOKUP(F2664,Translations!$D$2:$F$13,3,FALSE)</f>
        <v>Ja</v>
      </c>
    </row>
    <row r="2665" spans="1:19" x14ac:dyDescent="0.2">
      <c r="A2665" s="3">
        <v>43968</v>
      </c>
      <c r="B2665" t="s">
        <v>139</v>
      </c>
      <c r="C2665" t="s">
        <v>176</v>
      </c>
      <c r="D2665">
        <v>223</v>
      </c>
      <c r="E2665">
        <v>1084</v>
      </c>
      <c r="F2665" t="str">
        <f t="shared" si="92"/>
        <v>01</v>
      </c>
      <c r="G2665" t="s">
        <v>513</v>
      </c>
      <c r="H2665">
        <v>2</v>
      </c>
      <c r="I2665" t="s">
        <v>6</v>
      </c>
      <c r="J2665" t="s">
        <v>5</v>
      </c>
      <c r="K2665" t="s">
        <v>6</v>
      </c>
      <c r="L2665">
        <v>5</v>
      </c>
      <c r="M2665" t="str">
        <f>VLOOKUP(E2665,Translations!$A$1:$B$7,2,FALSE)</f>
        <v>Hovedstaden</v>
      </c>
      <c r="N2665" t="str">
        <f>VLOOKUP(D2665,Translations!$I$2:$K$101,2,FALSE)</f>
        <v>Hørsholm</v>
      </c>
      <c r="O2665" t="str">
        <f>VLOOKUP(G2665,Translations!$M$2:$N$9,2,FALSE)</f>
        <v>[X2079] SARS-CoV-2 (RNA), Borger</v>
      </c>
      <c r="P2665" t="str">
        <f>VLOOKUP(F2665,Translations!$D$1:$F$13,2,FALSE)</f>
        <v>Ok</v>
      </c>
      <c r="Q2665" t="str">
        <f>VLOOKUP(F2665,Translations!$D$2:$G$13,4,FALSE)</f>
        <v>01 - Aktiv, bopæl i DK</v>
      </c>
      <c r="R2665" t="str">
        <f>VLOOKUP(H2665,Translations!$P$2:$Q$10,2,FALSE)</f>
        <v>2 - Selvstændigt sikret - uden lægevalg</v>
      </c>
      <c r="S2665" t="str">
        <f>VLOOKUP(F2665,Translations!$D$2:$F$13,3,FALSE)</f>
        <v>Ja</v>
      </c>
    </row>
    <row r="2666" spans="1:19" x14ac:dyDescent="0.2">
      <c r="A2666" s="3">
        <v>43968</v>
      </c>
      <c r="B2666" t="s">
        <v>139</v>
      </c>
      <c r="C2666" t="s">
        <v>176</v>
      </c>
      <c r="D2666">
        <v>223</v>
      </c>
      <c r="E2666">
        <v>1084</v>
      </c>
      <c r="F2666" t="str">
        <f t="shared" si="92"/>
        <v>01</v>
      </c>
      <c r="G2666" t="s">
        <v>513</v>
      </c>
      <c r="H2666">
        <v>5</v>
      </c>
      <c r="I2666" t="s">
        <v>6</v>
      </c>
      <c r="J2666" t="s">
        <v>5</v>
      </c>
      <c r="K2666" t="s">
        <v>6</v>
      </c>
      <c r="L2666">
        <v>13</v>
      </c>
      <c r="M2666" t="str">
        <f>VLOOKUP(E2666,Translations!$A$1:$B$7,2,FALSE)</f>
        <v>Hovedstaden</v>
      </c>
      <c r="N2666" t="str">
        <f>VLOOKUP(D2666,Translations!$I$2:$K$101,2,FALSE)</f>
        <v>Hørsholm</v>
      </c>
      <c r="O2666" t="str">
        <f>VLOOKUP(G2666,Translations!$M$2:$N$9,2,FALSE)</f>
        <v>[X2079] SARS-CoV-2 (RNA), Borger</v>
      </c>
      <c r="P2666" t="str">
        <f>VLOOKUP(F2666,Translations!$D$1:$F$13,2,FALSE)</f>
        <v>Ok</v>
      </c>
      <c r="Q2666" t="str">
        <f>VLOOKUP(F2666,Translations!$D$2:$G$13,4,FALSE)</f>
        <v>01 - Aktiv, bopæl i DK</v>
      </c>
      <c r="R2666" t="str">
        <f>VLOOKUP(H2666,Translations!$P$2:$Q$10,2,FALSE)</f>
        <v>5 - Værnepligtig (+3 mdr.)</v>
      </c>
      <c r="S2666" t="str">
        <f>VLOOKUP(F2666,Translations!$D$2:$F$13,3,FALSE)</f>
        <v>Ja</v>
      </c>
    </row>
    <row r="2667" spans="1:19" x14ac:dyDescent="0.2">
      <c r="A2667" s="3">
        <v>43968</v>
      </c>
      <c r="B2667" t="s">
        <v>139</v>
      </c>
      <c r="C2667" t="s">
        <v>176</v>
      </c>
      <c r="D2667">
        <v>230</v>
      </c>
      <c r="E2667">
        <v>1084</v>
      </c>
      <c r="F2667" t="str">
        <f t="shared" si="92"/>
        <v>01</v>
      </c>
      <c r="G2667" t="s">
        <v>513</v>
      </c>
      <c r="H2667">
        <v>1</v>
      </c>
      <c r="I2667" t="s">
        <v>6</v>
      </c>
      <c r="J2667" t="s">
        <v>5</v>
      </c>
      <c r="K2667" t="s">
        <v>6</v>
      </c>
      <c r="L2667">
        <v>4653</v>
      </c>
      <c r="M2667" t="str">
        <f>VLOOKUP(E2667,Translations!$A$1:$B$7,2,FALSE)</f>
        <v>Hovedstaden</v>
      </c>
      <c r="N2667" t="str">
        <f>VLOOKUP(D2667,Translations!$I$2:$K$101,2,FALSE)</f>
        <v>Rudersdal</v>
      </c>
      <c r="O2667" t="str">
        <f>VLOOKUP(G2667,Translations!$M$2:$N$9,2,FALSE)</f>
        <v>[X2079] SARS-CoV-2 (RNA), Borger</v>
      </c>
      <c r="P2667" t="str">
        <f>VLOOKUP(F2667,Translations!$D$1:$F$13,2,FALSE)</f>
        <v>Ok</v>
      </c>
      <c r="Q2667" t="str">
        <f>VLOOKUP(F2667,Translations!$D$2:$G$13,4,FALSE)</f>
        <v>01 - Aktiv, bopæl i DK</v>
      </c>
      <c r="R2667" t="str">
        <f>VLOOKUP(H2667,Translations!$P$2:$Q$10,2,FALSE)</f>
        <v>1 - Selvstændigt sikret - med lægevalg</v>
      </c>
      <c r="S2667" t="str">
        <f>VLOOKUP(F2667,Translations!$D$2:$F$13,3,FALSE)</f>
        <v>Ja</v>
      </c>
    </row>
    <row r="2668" spans="1:19" x14ac:dyDescent="0.2">
      <c r="A2668" s="3">
        <v>43968</v>
      </c>
      <c r="B2668" t="s">
        <v>139</v>
      </c>
      <c r="C2668" t="s">
        <v>176</v>
      </c>
      <c r="D2668">
        <v>230</v>
      </c>
      <c r="E2668">
        <v>1084</v>
      </c>
      <c r="F2668" t="str">
        <f t="shared" si="92"/>
        <v>01</v>
      </c>
      <c r="G2668" t="s">
        <v>513</v>
      </c>
      <c r="H2668">
        <v>2</v>
      </c>
      <c r="I2668" t="s">
        <v>6</v>
      </c>
      <c r="J2668" t="s">
        <v>5</v>
      </c>
      <c r="K2668" t="s">
        <v>6</v>
      </c>
      <c r="L2668">
        <v>24</v>
      </c>
      <c r="M2668" t="str">
        <f>VLOOKUP(E2668,Translations!$A$1:$B$7,2,FALSE)</f>
        <v>Hovedstaden</v>
      </c>
      <c r="N2668" t="str">
        <f>VLOOKUP(D2668,Translations!$I$2:$K$101,2,FALSE)</f>
        <v>Rudersdal</v>
      </c>
      <c r="O2668" t="str">
        <f>VLOOKUP(G2668,Translations!$M$2:$N$9,2,FALSE)</f>
        <v>[X2079] SARS-CoV-2 (RNA), Borger</v>
      </c>
      <c r="P2668" t="str">
        <f>VLOOKUP(F2668,Translations!$D$1:$F$13,2,FALSE)</f>
        <v>Ok</v>
      </c>
      <c r="Q2668" t="str">
        <f>VLOOKUP(F2668,Translations!$D$2:$G$13,4,FALSE)</f>
        <v>01 - Aktiv, bopæl i DK</v>
      </c>
      <c r="R2668" t="str">
        <f>VLOOKUP(H2668,Translations!$P$2:$Q$10,2,FALSE)</f>
        <v>2 - Selvstændigt sikret - uden lægevalg</v>
      </c>
      <c r="S2668" t="str">
        <f>VLOOKUP(F2668,Translations!$D$2:$F$13,3,FALSE)</f>
        <v>Ja</v>
      </c>
    </row>
    <row r="2669" spans="1:19" x14ac:dyDescent="0.2">
      <c r="A2669" s="3">
        <v>43968</v>
      </c>
      <c r="B2669" t="s">
        <v>139</v>
      </c>
      <c r="C2669" t="s">
        <v>176</v>
      </c>
      <c r="D2669">
        <v>230</v>
      </c>
      <c r="E2669">
        <v>1084</v>
      </c>
      <c r="F2669" t="str">
        <f t="shared" si="92"/>
        <v>01</v>
      </c>
      <c r="G2669" t="s">
        <v>513</v>
      </c>
      <c r="H2669">
        <v>4</v>
      </c>
      <c r="I2669" t="s">
        <v>6</v>
      </c>
      <c r="J2669" t="s">
        <v>5</v>
      </c>
      <c r="K2669" t="s">
        <v>6</v>
      </c>
      <c r="L2669">
        <v>1</v>
      </c>
      <c r="M2669" t="str">
        <f>VLOOKUP(E2669,Translations!$A$1:$B$7,2,FALSE)</f>
        <v>Hovedstaden</v>
      </c>
      <c r="N2669" t="str">
        <f>VLOOKUP(D2669,Translations!$I$2:$K$101,2,FALSE)</f>
        <v>Rudersdal</v>
      </c>
      <c r="O2669" t="str">
        <f>VLOOKUP(G2669,Translations!$M$2:$N$9,2,FALSE)</f>
        <v>[X2079] SARS-CoV-2 (RNA), Borger</v>
      </c>
      <c r="P2669" t="str">
        <f>VLOOKUP(F2669,Translations!$D$1:$F$13,2,FALSE)</f>
        <v>Ok</v>
      </c>
      <c r="Q2669" t="str">
        <f>VLOOKUP(F2669,Translations!$D$2:$G$13,4,FALSE)</f>
        <v>01 - Aktiv, bopæl i DK</v>
      </c>
      <c r="R2669" t="str">
        <f>VLOOKUP(H2669,Translations!$P$2:$Q$10,2,FALSE)</f>
        <v>4 - Optaget i fængselsvæsenet efter dom (+3 mdr.)</v>
      </c>
      <c r="S2669" t="str">
        <f>VLOOKUP(F2669,Translations!$D$2:$F$13,3,FALSE)</f>
        <v>Ja</v>
      </c>
    </row>
    <row r="2670" spans="1:19" x14ac:dyDescent="0.2">
      <c r="A2670" s="3">
        <v>43968</v>
      </c>
      <c r="B2670" t="s">
        <v>139</v>
      </c>
      <c r="C2670" t="s">
        <v>176</v>
      </c>
      <c r="D2670">
        <v>230</v>
      </c>
      <c r="E2670">
        <v>1084</v>
      </c>
      <c r="F2670" t="str">
        <f t="shared" si="92"/>
        <v>01</v>
      </c>
      <c r="G2670" t="s">
        <v>513</v>
      </c>
      <c r="H2670">
        <v>5</v>
      </c>
      <c r="I2670" t="s">
        <v>6</v>
      </c>
      <c r="J2670" t="s">
        <v>5</v>
      </c>
      <c r="K2670" t="s">
        <v>6</v>
      </c>
      <c r="L2670">
        <v>24</v>
      </c>
      <c r="M2670" t="str">
        <f>VLOOKUP(E2670,Translations!$A$1:$B$7,2,FALSE)</f>
        <v>Hovedstaden</v>
      </c>
      <c r="N2670" t="str">
        <f>VLOOKUP(D2670,Translations!$I$2:$K$101,2,FALSE)</f>
        <v>Rudersdal</v>
      </c>
      <c r="O2670" t="str">
        <f>VLOOKUP(G2670,Translations!$M$2:$N$9,2,FALSE)</f>
        <v>[X2079] SARS-CoV-2 (RNA), Borger</v>
      </c>
      <c r="P2670" t="str">
        <f>VLOOKUP(F2670,Translations!$D$1:$F$13,2,FALSE)</f>
        <v>Ok</v>
      </c>
      <c r="Q2670" t="str">
        <f>VLOOKUP(F2670,Translations!$D$2:$G$13,4,FALSE)</f>
        <v>01 - Aktiv, bopæl i DK</v>
      </c>
      <c r="R2670" t="str">
        <f>VLOOKUP(H2670,Translations!$P$2:$Q$10,2,FALSE)</f>
        <v>5 - Værnepligtig (+3 mdr.)</v>
      </c>
      <c r="S2670" t="str">
        <f>VLOOKUP(F2670,Translations!$D$2:$F$13,3,FALSE)</f>
        <v>Ja</v>
      </c>
    </row>
    <row r="2671" spans="1:19" x14ac:dyDescent="0.2">
      <c r="A2671" s="3">
        <v>43968</v>
      </c>
      <c r="B2671" t="s">
        <v>139</v>
      </c>
      <c r="C2671" t="s">
        <v>176</v>
      </c>
      <c r="D2671">
        <v>230</v>
      </c>
      <c r="E2671">
        <v>1084</v>
      </c>
      <c r="F2671" t="str">
        <f t="shared" si="92"/>
        <v>01</v>
      </c>
      <c r="G2671" t="s">
        <v>513</v>
      </c>
      <c r="H2671">
        <v>7</v>
      </c>
      <c r="I2671" t="s">
        <v>6</v>
      </c>
      <c r="J2671" t="s">
        <v>5</v>
      </c>
      <c r="K2671" t="s">
        <v>6</v>
      </c>
      <c r="L2671">
        <v>1</v>
      </c>
      <c r="M2671" t="str">
        <f>VLOOKUP(E2671,Translations!$A$1:$B$7,2,FALSE)</f>
        <v>Hovedstaden</v>
      </c>
      <c r="N2671" t="str">
        <f>VLOOKUP(D2671,Translations!$I$2:$K$101,2,FALSE)</f>
        <v>Rudersdal</v>
      </c>
      <c r="O2671" t="str">
        <f>VLOOKUP(G2671,Translations!$M$2:$N$9,2,FALSE)</f>
        <v>[X2079] SARS-CoV-2 (RNA), Borger</v>
      </c>
      <c r="P2671" t="str">
        <f>VLOOKUP(F2671,Translations!$D$1:$F$13,2,FALSE)</f>
        <v>Ok</v>
      </c>
      <c r="Q2671" t="str">
        <f>VLOOKUP(F2671,Translations!$D$2:$G$13,4,FALSE)</f>
        <v>01 - Aktiv, bopæl i DK</v>
      </c>
      <c r="R2671" t="str">
        <f>VLOOKUP(H2671,Translations!$P$2:$Q$10,2,FALSE)</f>
        <v>7 - Bopæl i udlandet</v>
      </c>
      <c r="S2671" t="str">
        <f>VLOOKUP(F2671,Translations!$D$2:$F$13,3,FALSE)</f>
        <v>Ja</v>
      </c>
    </row>
    <row r="2672" spans="1:19" x14ac:dyDescent="0.2">
      <c r="A2672" s="3">
        <v>43968</v>
      </c>
      <c r="B2672" t="s">
        <v>139</v>
      </c>
      <c r="C2672" t="s">
        <v>176</v>
      </c>
      <c r="D2672">
        <v>230</v>
      </c>
      <c r="E2672">
        <v>1084</v>
      </c>
      <c r="F2672" t="str">
        <f t="shared" si="92"/>
        <v>01</v>
      </c>
      <c r="G2672" t="s">
        <v>513</v>
      </c>
      <c r="H2672">
        <v>8</v>
      </c>
      <c r="I2672" t="s">
        <v>6</v>
      </c>
      <c r="J2672" t="s">
        <v>5</v>
      </c>
      <c r="K2672" t="s">
        <v>6</v>
      </c>
      <c r="L2672">
        <v>1</v>
      </c>
      <c r="M2672" t="str">
        <f>VLOOKUP(E2672,Translations!$A$1:$B$7,2,FALSE)</f>
        <v>Hovedstaden</v>
      </c>
      <c r="N2672" t="str">
        <f>VLOOKUP(D2672,Translations!$I$2:$K$101,2,FALSE)</f>
        <v>Rudersdal</v>
      </c>
      <c r="O2672" t="str">
        <f>VLOOKUP(G2672,Translations!$M$2:$N$9,2,FALSE)</f>
        <v>[X2079] SARS-CoV-2 (RNA), Borger</v>
      </c>
      <c r="P2672" t="str">
        <f>VLOOKUP(F2672,Translations!$D$1:$F$13,2,FALSE)</f>
        <v>Ok</v>
      </c>
      <c r="Q2672" t="str">
        <f>VLOOKUP(F2672,Translations!$D$2:$G$13,4,FALSE)</f>
        <v>01 - Aktiv, bopæl i DK</v>
      </c>
      <c r="R2672" t="str">
        <f>VLOOKUP(H2672,Translations!$P$2:$Q$10,2,FALSE)</f>
        <v>8 - Afgangsført (fraflyttet, ihjelslagen, dobbelt CPR, forsvundet eller omnummereret)</v>
      </c>
      <c r="S2672" t="str">
        <f>VLOOKUP(F2672,Translations!$D$2:$F$13,3,FALSE)</f>
        <v>Ja</v>
      </c>
    </row>
    <row r="2673" spans="1:19" x14ac:dyDescent="0.2">
      <c r="A2673" s="3">
        <v>43968</v>
      </c>
      <c r="B2673" t="s">
        <v>139</v>
      </c>
      <c r="C2673" t="s">
        <v>176</v>
      </c>
      <c r="D2673">
        <v>240</v>
      </c>
      <c r="E2673">
        <v>1084</v>
      </c>
      <c r="F2673" t="str">
        <f t="shared" si="92"/>
        <v>01</v>
      </c>
      <c r="G2673" t="s">
        <v>513</v>
      </c>
      <c r="H2673">
        <v>1</v>
      </c>
      <c r="I2673" t="s">
        <v>6</v>
      </c>
      <c r="J2673" t="s">
        <v>5</v>
      </c>
      <c r="K2673" t="s">
        <v>6</v>
      </c>
      <c r="L2673">
        <v>2997</v>
      </c>
      <c r="M2673" t="str">
        <f>VLOOKUP(E2673,Translations!$A$1:$B$7,2,FALSE)</f>
        <v>Hovedstaden</v>
      </c>
      <c r="N2673" t="str">
        <f>VLOOKUP(D2673,Translations!$I$2:$K$101,2,FALSE)</f>
        <v>Egedal</v>
      </c>
      <c r="O2673" t="str">
        <f>VLOOKUP(G2673,Translations!$M$2:$N$9,2,FALSE)</f>
        <v>[X2079] SARS-CoV-2 (RNA), Borger</v>
      </c>
      <c r="P2673" t="str">
        <f>VLOOKUP(F2673,Translations!$D$1:$F$13,2,FALSE)</f>
        <v>Ok</v>
      </c>
      <c r="Q2673" t="str">
        <f>VLOOKUP(F2673,Translations!$D$2:$G$13,4,FALSE)</f>
        <v>01 - Aktiv, bopæl i DK</v>
      </c>
      <c r="R2673" t="str">
        <f>VLOOKUP(H2673,Translations!$P$2:$Q$10,2,FALSE)</f>
        <v>1 - Selvstændigt sikret - med lægevalg</v>
      </c>
      <c r="S2673" t="str">
        <f>VLOOKUP(F2673,Translations!$D$2:$F$13,3,FALSE)</f>
        <v>Ja</v>
      </c>
    </row>
    <row r="2674" spans="1:19" x14ac:dyDescent="0.2">
      <c r="A2674" s="3">
        <v>43968</v>
      </c>
      <c r="B2674" t="s">
        <v>139</v>
      </c>
      <c r="C2674" t="s">
        <v>176</v>
      </c>
      <c r="D2674">
        <v>240</v>
      </c>
      <c r="E2674">
        <v>1084</v>
      </c>
      <c r="F2674" t="str">
        <f t="shared" si="92"/>
        <v>01</v>
      </c>
      <c r="G2674" t="s">
        <v>513</v>
      </c>
      <c r="H2674">
        <v>2</v>
      </c>
      <c r="I2674" t="s">
        <v>6</v>
      </c>
      <c r="J2674" t="s">
        <v>5</v>
      </c>
      <c r="K2674" t="s">
        <v>6</v>
      </c>
      <c r="L2674">
        <v>2</v>
      </c>
      <c r="M2674" t="str">
        <f>VLOOKUP(E2674,Translations!$A$1:$B$7,2,FALSE)</f>
        <v>Hovedstaden</v>
      </c>
      <c r="N2674" t="str">
        <f>VLOOKUP(D2674,Translations!$I$2:$K$101,2,FALSE)</f>
        <v>Egedal</v>
      </c>
      <c r="O2674" t="str">
        <f>VLOOKUP(G2674,Translations!$M$2:$N$9,2,FALSE)</f>
        <v>[X2079] SARS-CoV-2 (RNA), Borger</v>
      </c>
      <c r="P2674" t="str">
        <f>VLOOKUP(F2674,Translations!$D$1:$F$13,2,FALSE)</f>
        <v>Ok</v>
      </c>
      <c r="Q2674" t="str">
        <f>VLOOKUP(F2674,Translations!$D$2:$G$13,4,FALSE)</f>
        <v>01 - Aktiv, bopæl i DK</v>
      </c>
      <c r="R2674" t="str">
        <f>VLOOKUP(H2674,Translations!$P$2:$Q$10,2,FALSE)</f>
        <v>2 - Selvstændigt sikret - uden lægevalg</v>
      </c>
      <c r="S2674" t="str">
        <f>VLOOKUP(F2674,Translations!$D$2:$F$13,3,FALSE)</f>
        <v>Ja</v>
      </c>
    </row>
    <row r="2675" spans="1:19" x14ac:dyDescent="0.2">
      <c r="A2675" s="3">
        <v>43968</v>
      </c>
      <c r="B2675" t="s">
        <v>139</v>
      </c>
      <c r="C2675" t="s">
        <v>176</v>
      </c>
      <c r="D2675">
        <v>240</v>
      </c>
      <c r="E2675">
        <v>1084</v>
      </c>
      <c r="F2675" t="str">
        <f t="shared" si="92"/>
        <v>01</v>
      </c>
      <c r="G2675" t="s">
        <v>513</v>
      </c>
      <c r="H2675">
        <v>4</v>
      </c>
      <c r="I2675" t="s">
        <v>6</v>
      </c>
      <c r="J2675" t="s">
        <v>5</v>
      </c>
      <c r="K2675" t="s">
        <v>6</v>
      </c>
      <c r="L2675">
        <v>1</v>
      </c>
      <c r="M2675" t="str">
        <f>VLOOKUP(E2675,Translations!$A$1:$B$7,2,FALSE)</f>
        <v>Hovedstaden</v>
      </c>
      <c r="N2675" t="str">
        <f>VLOOKUP(D2675,Translations!$I$2:$K$101,2,FALSE)</f>
        <v>Egedal</v>
      </c>
      <c r="O2675" t="str">
        <f>VLOOKUP(G2675,Translations!$M$2:$N$9,2,FALSE)</f>
        <v>[X2079] SARS-CoV-2 (RNA), Borger</v>
      </c>
      <c r="P2675" t="str">
        <f>VLOOKUP(F2675,Translations!$D$1:$F$13,2,FALSE)</f>
        <v>Ok</v>
      </c>
      <c r="Q2675" t="str">
        <f>VLOOKUP(F2675,Translations!$D$2:$G$13,4,FALSE)</f>
        <v>01 - Aktiv, bopæl i DK</v>
      </c>
      <c r="R2675" t="str">
        <f>VLOOKUP(H2675,Translations!$P$2:$Q$10,2,FALSE)</f>
        <v>4 - Optaget i fængselsvæsenet efter dom (+3 mdr.)</v>
      </c>
      <c r="S2675" t="str">
        <f>VLOOKUP(F2675,Translations!$D$2:$F$13,3,FALSE)</f>
        <v>Ja</v>
      </c>
    </row>
    <row r="2676" spans="1:19" x14ac:dyDescent="0.2">
      <c r="A2676" s="3">
        <v>43968</v>
      </c>
      <c r="B2676" t="s">
        <v>139</v>
      </c>
      <c r="C2676" t="s">
        <v>176</v>
      </c>
      <c r="D2676">
        <v>240</v>
      </c>
      <c r="E2676">
        <v>1084</v>
      </c>
      <c r="F2676" t="str">
        <f t="shared" si="92"/>
        <v>01</v>
      </c>
      <c r="G2676" t="s">
        <v>513</v>
      </c>
      <c r="H2676">
        <v>5</v>
      </c>
      <c r="I2676" t="s">
        <v>6</v>
      </c>
      <c r="J2676" t="s">
        <v>5</v>
      </c>
      <c r="K2676" t="s">
        <v>6</v>
      </c>
      <c r="L2676">
        <v>28</v>
      </c>
      <c r="M2676" t="str">
        <f>VLOOKUP(E2676,Translations!$A$1:$B$7,2,FALSE)</f>
        <v>Hovedstaden</v>
      </c>
      <c r="N2676" t="str">
        <f>VLOOKUP(D2676,Translations!$I$2:$K$101,2,FALSE)</f>
        <v>Egedal</v>
      </c>
      <c r="O2676" t="str">
        <f>VLOOKUP(G2676,Translations!$M$2:$N$9,2,FALSE)</f>
        <v>[X2079] SARS-CoV-2 (RNA), Borger</v>
      </c>
      <c r="P2676" t="str">
        <f>VLOOKUP(F2676,Translations!$D$1:$F$13,2,FALSE)</f>
        <v>Ok</v>
      </c>
      <c r="Q2676" t="str">
        <f>VLOOKUP(F2676,Translations!$D$2:$G$13,4,FALSE)</f>
        <v>01 - Aktiv, bopæl i DK</v>
      </c>
      <c r="R2676" t="str">
        <f>VLOOKUP(H2676,Translations!$P$2:$Q$10,2,FALSE)</f>
        <v>5 - Værnepligtig (+3 mdr.)</v>
      </c>
      <c r="S2676" t="str">
        <f>VLOOKUP(F2676,Translations!$D$2:$F$13,3,FALSE)</f>
        <v>Ja</v>
      </c>
    </row>
    <row r="2677" spans="1:19" x14ac:dyDescent="0.2">
      <c r="A2677" s="3">
        <v>43968</v>
      </c>
      <c r="B2677" t="s">
        <v>139</v>
      </c>
      <c r="C2677" t="s">
        <v>176</v>
      </c>
      <c r="D2677">
        <v>250</v>
      </c>
      <c r="E2677">
        <v>1084</v>
      </c>
      <c r="F2677" t="str">
        <f t="shared" si="92"/>
        <v>01</v>
      </c>
      <c r="G2677" t="s">
        <v>513</v>
      </c>
      <c r="H2677">
        <v>1</v>
      </c>
      <c r="I2677" t="s">
        <v>6</v>
      </c>
      <c r="J2677" t="s">
        <v>5</v>
      </c>
      <c r="K2677" t="s">
        <v>6</v>
      </c>
      <c r="L2677">
        <v>3372</v>
      </c>
      <c r="M2677" t="str">
        <f>VLOOKUP(E2677,Translations!$A$1:$B$7,2,FALSE)</f>
        <v>Hovedstaden</v>
      </c>
      <c r="N2677" t="str">
        <f>VLOOKUP(D2677,Translations!$I$2:$K$101,2,FALSE)</f>
        <v>Frederikssund</v>
      </c>
      <c r="O2677" t="str">
        <f>VLOOKUP(G2677,Translations!$M$2:$N$9,2,FALSE)</f>
        <v>[X2079] SARS-CoV-2 (RNA), Borger</v>
      </c>
      <c r="P2677" t="str">
        <f>VLOOKUP(F2677,Translations!$D$1:$F$13,2,FALSE)</f>
        <v>Ok</v>
      </c>
      <c r="Q2677" t="str">
        <f>VLOOKUP(F2677,Translations!$D$2:$G$13,4,FALSE)</f>
        <v>01 - Aktiv, bopæl i DK</v>
      </c>
      <c r="R2677" t="str">
        <f>VLOOKUP(H2677,Translations!$P$2:$Q$10,2,FALSE)</f>
        <v>1 - Selvstændigt sikret - med lægevalg</v>
      </c>
      <c r="S2677" t="str">
        <f>VLOOKUP(F2677,Translations!$D$2:$F$13,3,FALSE)</f>
        <v>Ja</v>
      </c>
    </row>
    <row r="2678" spans="1:19" x14ac:dyDescent="0.2">
      <c r="A2678" s="3">
        <v>43968</v>
      </c>
      <c r="B2678" t="s">
        <v>139</v>
      </c>
      <c r="C2678" t="s">
        <v>176</v>
      </c>
      <c r="D2678">
        <v>250</v>
      </c>
      <c r="E2678">
        <v>1084</v>
      </c>
      <c r="F2678" t="str">
        <f t="shared" si="92"/>
        <v>01</v>
      </c>
      <c r="G2678" t="s">
        <v>513</v>
      </c>
      <c r="H2678">
        <v>2</v>
      </c>
      <c r="I2678" t="s">
        <v>6</v>
      </c>
      <c r="J2678" t="s">
        <v>5</v>
      </c>
      <c r="K2678" t="s">
        <v>6</v>
      </c>
      <c r="L2678">
        <v>7</v>
      </c>
      <c r="M2678" t="str">
        <f>VLOOKUP(E2678,Translations!$A$1:$B$7,2,FALSE)</f>
        <v>Hovedstaden</v>
      </c>
      <c r="N2678" t="str">
        <f>VLOOKUP(D2678,Translations!$I$2:$K$101,2,FALSE)</f>
        <v>Frederikssund</v>
      </c>
      <c r="O2678" t="str">
        <f>VLOOKUP(G2678,Translations!$M$2:$N$9,2,FALSE)</f>
        <v>[X2079] SARS-CoV-2 (RNA), Borger</v>
      </c>
      <c r="P2678" t="str">
        <f>VLOOKUP(F2678,Translations!$D$1:$F$13,2,FALSE)</f>
        <v>Ok</v>
      </c>
      <c r="Q2678" t="str">
        <f>VLOOKUP(F2678,Translations!$D$2:$G$13,4,FALSE)</f>
        <v>01 - Aktiv, bopæl i DK</v>
      </c>
      <c r="R2678" t="str">
        <f>VLOOKUP(H2678,Translations!$P$2:$Q$10,2,FALSE)</f>
        <v>2 - Selvstændigt sikret - uden lægevalg</v>
      </c>
      <c r="S2678" t="str">
        <f>VLOOKUP(F2678,Translations!$D$2:$F$13,3,FALSE)</f>
        <v>Ja</v>
      </c>
    </row>
    <row r="2679" spans="1:19" x14ac:dyDescent="0.2">
      <c r="A2679" s="3">
        <v>43968</v>
      </c>
      <c r="B2679" t="s">
        <v>139</v>
      </c>
      <c r="C2679" t="s">
        <v>176</v>
      </c>
      <c r="D2679">
        <v>250</v>
      </c>
      <c r="E2679">
        <v>1084</v>
      </c>
      <c r="F2679" t="str">
        <f t="shared" si="92"/>
        <v>01</v>
      </c>
      <c r="G2679" t="s">
        <v>513</v>
      </c>
      <c r="H2679">
        <v>5</v>
      </c>
      <c r="I2679" t="s">
        <v>6</v>
      </c>
      <c r="J2679" t="s">
        <v>5</v>
      </c>
      <c r="K2679" t="s">
        <v>6</v>
      </c>
      <c r="L2679">
        <v>16</v>
      </c>
      <c r="M2679" t="str">
        <f>VLOOKUP(E2679,Translations!$A$1:$B$7,2,FALSE)</f>
        <v>Hovedstaden</v>
      </c>
      <c r="N2679" t="str">
        <f>VLOOKUP(D2679,Translations!$I$2:$K$101,2,FALSE)</f>
        <v>Frederikssund</v>
      </c>
      <c r="O2679" t="str">
        <f>VLOOKUP(G2679,Translations!$M$2:$N$9,2,FALSE)</f>
        <v>[X2079] SARS-CoV-2 (RNA), Borger</v>
      </c>
      <c r="P2679" t="str">
        <f>VLOOKUP(F2679,Translations!$D$1:$F$13,2,FALSE)</f>
        <v>Ok</v>
      </c>
      <c r="Q2679" t="str">
        <f>VLOOKUP(F2679,Translations!$D$2:$G$13,4,FALSE)</f>
        <v>01 - Aktiv, bopæl i DK</v>
      </c>
      <c r="R2679" t="str">
        <f>VLOOKUP(H2679,Translations!$P$2:$Q$10,2,FALSE)</f>
        <v>5 - Værnepligtig (+3 mdr.)</v>
      </c>
      <c r="S2679" t="str">
        <f>VLOOKUP(F2679,Translations!$D$2:$F$13,3,FALSE)</f>
        <v>Ja</v>
      </c>
    </row>
    <row r="2680" spans="1:19" x14ac:dyDescent="0.2">
      <c r="A2680" s="3">
        <v>43968</v>
      </c>
      <c r="B2680" t="s">
        <v>139</v>
      </c>
      <c r="C2680" t="s">
        <v>176</v>
      </c>
      <c r="D2680">
        <v>253</v>
      </c>
      <c r="E2680">
        <v>1085</v>
      </c>
      <c r="F2680" t="str">
        <f t="shared" si="92"/>
        <v>01</v>
      </c>
      <c r="G2680" t="s">
        <v>513</v>
      </c>
      <c r="H2680">
        <v>1</v>
      </c>
      <c r="I2680" t="s">
        <v>6</v>
      </c>
      <c r="J2680" t="s">
        <v>5</v>
      </c>
      <c r="K2680" t="s">
        <v>6</v>
      </c>
      <c r="L2680">
        <v>3779</v>
      </c>
      <c r="M2680" t="str">
        <f>VLOOKUP(E2680,Translations!$A$1:$B$7,2,FALSE)</f>
        <v>Sjælland</v>
      </c>
      <c r="N2680" t="str">
        <f>VLOOKUP(D2680,Translations!$I$2:$K$101,2,FALSE)</f>
        <v>Greve</v>
      </c>
      <c r="O2680" t="str">
        <f>VLOOKUP(G2680,Translations!$M$2:$N$9,2,FALSE)</f>
        <v>[X2079] SARS-CoV-2 (RNA), Borger</v>
      </c>
      <c r="P2680" t="str">
        <f>VLOOKUP(F2680,Translations!$D$1:$F$13,2,FALSE)</f>
        <v>Ok</v>
      </c>
      <c r="Q2680" t="str">
        <f>VLOOKUP(F2680,Translations!$D$2:$G$13,4,FALSE)</f>
        <v>01 - Aktiv, bopæl i DK</v>
      </c>
      <c r="R2680" t="str">
        <f>VLOOKUP(H2680,Translations!$P$2:$Q$10,2,FALSE)</f>
        <v>1 - Selvstændigt sikret - med lægevalg</v>
      </c>
      <c r="S2680" t="str">
        <f>VLOOKUP(F2680,Translations!$D$2:$F$13,3,FALSE)</f>
        <v>Ja</v>
      </c>
    </row>
    <row r="2681" spans="1:19" x14ac:dyDescent="0.2">
      <c r="A2681" s="3">
        <v>43968</v>
      </c>
      <c r="B2681" t="s">
        <v>139</v>
      </c>
      <c r="C2681" t="s">
        <v>176</v>
      </c>
      <c r="D2681">
        <v>253</v>
      </c>
      <c r="E2681">
        <v>1085</v>
      </c>
      <c r="F2681" t="str">
        <f t="shared" ref="F2681:F2698" si="93">"01"</f>
        <v>01</v>
      </c>
      <c r="G2681" t="s">
        <v>513</v>
      </c>
      <c r="H2681">
        <v>2</v>
      </c>
      <c r="I2681" t="s">
        <v>6</v>
      </c>
      <c r="J2681" t="s">
        <v>5</v>
      </c>
      <c r="K2681" t="s">
        <v>6</v>
      </c>
      <c r="L2681">
        <v>3</v>
      </c>
      <c r="M2681" t="str">
        <f>VLOOKUP(E2681,Translations!$A$1:$B$7,2,FALSE)</f>
        <v>Sjælland</v>
      </c>
      <c r="N2681" t="str">
        <f>VLOOKUP(D2681,Translations!$I$2:$K$101,2,FALSE)</f>
        <v>Greve</v>
      </c>
      <c r="O2681" t="str">
        <f>VLOOKUP(G2681,Translations!$M$2:$N$9,2,FALSE)</f>
        <v>[X2079] SARS-CoV-2 (RNA), Borger</v>
      </c>
      <c r="P2681" t="str">
        <f>VLOOKUP(F2681,Translations!$D$1:$F$13,2,FALSE)</f>
        <v>Ok</v>
      </c>
      <c r="Q2681" t="str">
        <f>VLOOKUP(F2681,Translations!$D$2:$G$13,4,FALSE)</f>
        <v>01 - Aktiv, bopæl i DK</v>
      </c>
      <c r="R2681" t="str">
        <f>VLOOKUP(H2681,Translations!$P$2:$Q$10,2,FALSE)</f>
        <v>2 - Selvstændigt sikret - uden lægevalg</v>
      </c>
      <c r="S2681" t="str">
        <f>VLOOKUP(F2681,Translations!$D$2:$F$13,3,FALSE)</f>
        <v>Ja</v>
      </c>
    </row>
    <row r="2682" spans="1:19" x14ac:dyDescent="0.2">
      <c r="A2682" s="3">
        <v>43968</v>
      </c>
      <c r="B2682" t="s">
        <v>139</v>
      </c>
      <c r="C2682" t="s">
        <v>176</v>
      </c>
      <c r="D2682">
        <v>253</v>
      </c>
      <c r="E2682">
        <v>1085</v>
      </c>
      <c r="F2682" t="str">
        <f t="shared" si="93"/>
        <v>01</v>
      </c>
      <c r="G2682" t="s">
        <v>513</v>
      </c>
      <c r="H2682">
        <v>4</v>
      </c>
      <c r="I2682" t="s">
        <v>6</v>
      </c>
      <c r="J2682" t="s">
        <v>5</v>
      </c>
      <c r="K2682" t="s">
        <v>6</v>
      </c>
      <c r="L2682">
        <v>2</v>
      </c>
      <c r="M2682" t="str">
        <f>VLOOKUP(E2682,Translations!$A$1:$B$7,2,FALSE)</f>
        <v>Sjælland</v>
      </c>
      <c r="N2682" t="str">
        <f>VLOOKUP(D2682,Translations!$I$2:$K$101,2,FALSE)</f>
        <v>Greve</v>
      </c>
      <c r="O2682" t="str">
        <f>VLOOKUP(G2682,Translations!$M$2:$N$9,2,FALSE)</f>
        <v>[X2079] SARS-CoV-2 (RNA), Borger</v>
      </c>
      <c r="P2682" t="str">
        <f>VLOOKUP(F2682,Translations!$D$1:$F$13,2,FALSE)</f>
        <v>Ok</v>
      </c>
      <c r="Q2682" t="str">
        <f>VLOOKUP(F2682,Translations!$D$2:$G$13,4,FALSE)</f>
        <v>01 - Aktiv, bopæl i DK</v>
      </c>
      <c r="R2682" t="str">
        <f>VLOOKUP(H2682,Translations!$P$2:$Q$10,2,FALSE)</f>
        <v>4 - Optaget i fængselsvæsenet efter dom (+3 mdr.)</v>
      </c>
      <c r="S2682" t="str">
        <f>VLOOKUP(F2682,Translations!$D$2:$F$13,3,FALSE)</f>
        <v>Ja</v>
      </c>
    </row>
    <row r="2683" spans="1:19" x14ac:dyDescent="0.2">
      <c r="A2683" s="3">
        <v>43968</v>
      </c>
      <c r="B2683" t="s">
        <v>139</v>
      </c>
      <c r="C2683" t="s">
        <v>176</v>
      </c>
      <c r="D2683">
        <v>253</v>
      </c>
      <c r="E2683">
        <v>1085</v>
      </c>
      <c r="F2683" t="str">
        <f t="shared" si="93"/>
        <v>01</v>
      </c>
      <c r="G2683" t="s">
        <v>513</v>
      </c>
      <c r="H2683">
        <v>5</v>
      </c>
      <c r="I2683" t="s">
        <v>6</v>
      </c>
      <c r="J2683" t="s">
        <v>5</v>
      </c>
      <c r="K2683" t="s">
        <v>6</v>
      </c>
      <c r="L2683">
        <v>16</v>
      </c>
      <c r="M2683" t="str">
        <f>VLOOKUP(E2683,Translations!$A$1:$B$7,2,FALSE)</f>
        <v>Sjælland</v>
      </c>
      <c r="N2683" t="str">
        <f>VLOOKUP(D2683,Translations!$I$2:$K$101,2,FALSE)</f>
        <v>Greve</v>
      </c>
      <c r="O2683" t="str">
        <f>VLOOKUP(G2683,Translations!$M$2:$N$9,2,FALSE)</f>
        <v>[X2079] SARS-CoV-2 (RNA), Borger</v>
      </c>
      <c r="P2683" t="str">
        <f>VLOOKUP(F2683,Translations!$D$1:$F$13,2,FALSE)</f>
        <v>Ok</v>
      </c>
      <c r="Q2683" t="str">
        <f>VLOOKUP(F2683,Translations!$D$2:$G$13,4,FALSE)</f>
        <v>01 - Aktiv, bopæl i DK</v>
      </c>
      <c r="R2683" t="str">
        <f>VLOOKUP(H2683,Translations!$P$2:$Q$10,2,FALSE)</f>
        <v>5 - Værnepligtig (+3 mdr.)</v>
      </c>
      <c r="S2683" t="str">
        <f>VLOOKUP(F2683,Translations!$D$2:$F$13,3,FALSE)</f>
        <v>Ja</v>
      </c>
    </row>
    <row r="2684" spans="1:19" x14ac:dyDescent="0.2">
      <c r="A2684" s="3">
        <v>43968</v>
      </c>
      <c r="B2684" t="s">
        <v>139</v>
      </c>
      <c r="C2684" t="s">
        <v>176</v>
      </c>
      <c r="D2684">
        <v>259</v>
      </c>
      <c r="E2684">
        <v>1085</v>
      </c>
      <c r="F2684" t="str">
        <f t="shared" si="93"/>
        <v>01</v>
      </c>
      <c r="G2684" t="s">
        <v>513</v>
      </c>
      <c r="H2684">
        <v>1</v>
      </c>
      <c r="I2684" t="s">
        <v>6</v>
      </c>
      <c r="J2684" t="s">
        <v>5</v>
      </c>
      <c r="K2684" t="s">
        <v>6</v>
      </c>
      <c r="L2684">
        <v>3868</v>
      </c>
      <c r="M2684" t="str">
        <f>VLOOKUP(E2684,Translations!$A$1:$B$7,2,FALSE)</f>
        <v>Sjælland</v>
      </c>
      <c r="N2684" t="str">
        <f>VLOOKUP(D2684,Translations!$I$2:$K$101,2,FALSE)</f>
        <v>Køge</v>
      </c>
      <c r="O2684" t="str">
        <f>VLOOKUP(G2684,Translations!$M$2:$N$9,2,FALSE)</f>
        <v>[X2079] SARS-CoV-2 (RNA), Borger</v>
      </c>
      <c r="P2684" t="str">
        <f>VLOOKUP(F2684,Translations!$D$1:$F$13,2,FALSE)</f>
        <v>Ok</v>
      </c>
      <c r="Q2684" t="str">
        <f>VLOOKUP(F2684,Translations!$D$2:$G$13,4,FALSE)</f>
        <v>01 - Aktiv, bopæl i DK</v>
      </c>
      <c r="R2684" t="str">
        <f>VLOOKUP(H2684,Translations!$P$2:$Q$10,2,FALSE)</f>
        <v>1 - Selvstændigt sikret - med lægevalg</v>
      </c>
      <c r="S2684" t="str">
        <f>VLOOKUP(F2684,Translations!$D$2:$F$13,3,FALSE)</f>
        <v>Ja</v>
      </c>
    </row>
    <row r="2685" spans="1:19" x14ac:dyDescent="0.2">
      <c r="A2685" s="3">
        <v>43968</v>
      </c>
      <c r="B2685" t="s">
        <v>139</v>
      </c>
      <c r="C2685" t="s">
        <v>176</v>
      </c>
      <c r="D2685">
        <v>259</v>
      </c>
      <c r="E2685">
        <v>1085</v>
      </c>
      <c r="F2685" t="str">
        <f t="shared" si="93"/>
        <v>01</v>
      </c>
      <c r="G2685" t="s">
        <v>513</v>
      </c>
      <c r="H2685">
        <v>2</v>
      </c>
      <c r="I2685" t="s">
        <v>6</v>
      </c>
      <c r="J2685" t="s">
        <v>5</v>
      </c>
      <c r="K2685" t="s">
        <v>6</v>
      </c>
      <c r="L2685">
        <v>2</v>
      </c>
      <c r="M2685" t="str">
        <f>VLOOKUP(E2685,Translations!$A$1:$B$7,2,FALSE)</f>
        <v>Sjælland</v>
      </c>
      <c r="N2685" t="str">
        <f>VLOOKUP(D2685,Translations!$I$2:$K$101,2,FALSE)</f>
        <v>Køge</v>
      </c>
      <c r="O2685" t="str">
        <f>VLOOKUP(G2685,Translations!$M$2:$N$9,2,FALSE)</f>
        <v>[X2079] SARS-CoV-2 (RNA), Borger</v>
      </c>
      <c r="P2685" t="str">
        <f>VLOOKUP(F2685,Translations!$D$1:$F$13,2,FALSE)</f>
        <v>Ok</v>
      </c>
      <c r="Q2685" t="str">
        <f>VLOOKUP(F2685,Translations!$D$2:$G$13,4,FALSE)</f>
        <v>01 - Aktiv, bopæl i DK</v>
      </c>
      <c r="R2685" t="str">
        <f>VLOOKUP(H2685,Translations!$P$2:$Q$10,2,FALSE)</f>
        <v>2 - Selvstændigt sikret - uden lægevalg</v>
      </c>
      <c r="S2685" t="str">
        <f>VLOOKUP(F2685,Translations!$D$2:$F$13,3,FALSE)</f>
        <v>Ja</v>
      </c>
    </row>
    <row r="2686" spans="1:19" x14ac:dyDescent="0.2">
      <c r="A2686" s="3">
        <v>43968</v>
      </c>
      <c r="B2686" t="s">
        <v>139</v>
      </c>
      <c r="C2686" t="s">
        <v>176</v>
      </c>
      <c r="D2686">
        <v>259</v>
      </c>
      <c r="E2686">
        <v>1085</v>
      </c>
      <c r="F2686" t="str">
        <f t="shared" si="93"/>
        <v>01</v>
      </c>
      <c r="G2686" t="s">
        <v>513</v>
      </c>
      <c r="H2686">
        <v>4</v>
      </c>
      <c r="I2686" t="s">
        <v>6</v>
      </c>
      <c r="J2686" t="s">
        <v>5</v>
      </c>
      <c r="K2686" t="s">
        <v>6</v>
      </c>
      <c r="L2686">
        <v>2</v>
      </c>
      <c r="M2686" t="str">
        <f>VLOOKUP(E2686,Translations!$A$1:$B$7,2,FALSE)</f>
        <v>Sjælland</v>
      </c>
      <c r="N2686" t="str">
        <f>VLOOKUP(D2686,Translations!$I$2:$K$101,2,FALSE)</f>
        <v>Køge</v>
      </c>
      <c r="O2686" t="str">
        <f>VLOOKUP(G2686,Translations!$M$2:$N$9,2,FALSE)</f>
        <v>[X2079] SARS-CoV-2 (RNA), Borger</v>
      </c>
      <c r="P2686" t="str">
        <f>VLOOKUP(F2686,Translations!$D$1:$F$13,2,FALSE)</f>
        <v>Ok</v>
      </c>
      <c r="Q2686" t="str">
        <f>VLOOKUP(F2686,Translations!$D$2:$G$13,4,FALSE)</f>
        <v>01 - Aktiv, bopæl i DK</v>
      </c>
      <c r="R2686" t="str">
        <f>VLOOKUP(H2686,Translations!$P$2:$Q$10,2,FALSE)</f>
        <v>4 - Optaget i fængselsvæsenet efter dom (+3 mdr.)</v>
      </c>
      <c r="S2686" t="str">
        <f>VLOOKUP(F2686,Translations!$D$2:$F$13,3,FALSE)</f>
        <v>Ja</v>
      </c>
    </row>
    <row r="2687" spans="1:19" x14ac:dyDescent="0.2">
      <c r="A2687" s="3">
        <v>43968</v>
      </c>
      <c r="B2687" t="s">
        <v>139</v>
      </c>
      <c r="C2687" t="s">
        <v>176</v>
      </c>
      <c r="D2687">
        <v>259</v>
      </c>
      <c r="E2687">
        <v>1085</v>
      </c>
      <c r="F2687" t="str">
        <f t="shared" si="93"/>
        <v>01</v>
      </c>
      <c r="G2687" t="s">
        <v>513</v>
      </c>
      <c r="H2687">
        <v>5</v>
      </c>
      <c r="I2687" t="s">
        <v>6</v>
      </c>
      <c r="J2687" t="s">
        <v>5</v>
      </c>
      <c r="K2687" t="s">
        <v>6</v>
      </c>
      <c r="L2687">
        <v>15</v>
      </c>
      <c r="M2687" t="str">
        <f>VLOOKUP(E2687,Translations!$A$1:$B$7,2,FALSE)</f>
        <v>Sjælland</v>
      </c>
      <c r="N2687" t="str">
        <f>VLOOKUP(D2687,Translations!$I$2:$K$101,2,FALSE)</f>
        <v>Køge</v>
      </c>
      <c r="O2687" t="str">
        <f>VLOOKUP(G2687,Translations!$M$2:$N$9,2,FALSE)</f>
        <v>[X2079] SARS-CoV-2 (RNA), Borger</v>
      </c>
      <c r="P2687" t="str">
        <f>VLOOKUP(F2687,Translations!$D$1:$F$13,2,FALSE)</f>
        <v>Ok</v>
      </c>
      <c r="Q2687" t="str">
        <f>VLOOKUP(F2687,Translations!$D$2:$G$13,4,FALSE)</f>
        <v>01 - Aktiv, bopæl i DK</v>
      </c>
      <c r="R2687" t="str">
        <f>VLOOKUP(H2687,Translations!$P$2:$Q$10,2,FALSE)</f>
        <v>5 - Værnepligtig (+3 mdr.)</v>
      </c>
      <c r="S2687" t="str">
        <f>VLOOKUP(F2687,Translations!$D$2:$F$13,3,FALSE)</f>
        <v>Ja</v>
      </c>
    </row>
    <row r="2688" spans="1:19" x14ac:dyDescent="0.2">
      <c r="A2688" s="3">
        <v>43968</v>
      </c>
      <c r="B2688" t="s">
        <v>139</v>
      </c>
      <c r="C2688" t="s">
        <v>176</v>
      </c>
      <c r="D2688">
        <v>265</v>
      </c>
      <c r="E2688">
        <v>1085</v>
      </c>
      <c r="F2688" t="str">
        <f t="shared" si="93"/>
        <v>01</v>
      </c>
      <c r="G2688" t="s">
        <v>513</v>
      </c>
      <c r="H2688">
        <v>1</v>
      </c>
      <c r="I2688" t="s">
        <v>6</v>
      </c>
      <c r="J2688" t="s">
        <v>5</v>
      </c>
      <c r="K2688" t="s">
        <v>6</v>
      </c>
      <c r="L2688">
        <v>2</v>
      </c>
      <c r="M2688" t="str">
        <f>VLOOKUP(E2688,Translations!$A$1:$B$7,2,FALSE)</f>
        <v>Sjælland</v>
      </c>
      <c r="N2688" t="str">
        <f>VLOOKUP(D2688,Translations!$I$2:$K$101,2,FALSE)</f>
        <v>Roskilde</v>
      </c>
      <c r="O2688" t="str">
        <f>VLOOKUP(G2688,Translations!$M$2:$N$9,2,FALSE)</f>
        <v>[X2079] SARS-CoV-2 (RNA), Borger</v>
      </c>
      <c r="P2688" t="str">
        <f>VLOOKUP(F2688,Translations!$D$1:$F$13,2,FALSE)</f>
        <v>Ok</v>
      </c>
      <c r="Q2688" t="str">
        <f>VLOOKUP(F2688,Translations!$D$2:$G$13,4,FALSE)</f>
        <v>01 - Aktiv, bopæl i DK</v>
      </c>
      <c r="R2688" t="str">
        <f>VLOOKUP(H2688,Translations!$P$2:$Q$10,2,FALSE)</f>
        <v>1 - Selvstændigt sikret - med lægevalg</v>
      </c>
      <c r="S2688" t="str">
        <f>VLOOKUP(F2688,Translations!$D$2:$F$13,3,FALSE)</f>
        <v>Ja</v>
      </c>
    </row>
    <row r="2689" spans="1:19" x14ac:dyDescent="0.2">
      <c r="A2689" s="3">
        <v>43968</v>
      </c>
      <c r="B2689" t="s">
        <v>139</v>
      </c>
      <c r="C2689" t="s">
        <v>176</v>
      </c>
      <c r="D2689">
        <v>269</v>
      </c>
      <c r="E2689">
        <v>1085</v>
      </c>
      <c r="F2689" t="str">
        <f t="shared" si="93"/>
        <v>01</v>
      </c>
      <c r="G2689" t="s">
        <v>513</v>
      </c>
      <c r="H2689">
        <v>1</v>
      </c>
      <c r="I2689" t="s">
        <v>6</v>
      </c>
      <c r="J2689" t="s">
        <v>5</v>
      </c>
      <c r="K2689" t="s">
        <v>6</v>
      </c>
      <c r="L2689">
        <v>1</v>
      </c>
      <c r="M2689" t="str">
        <f>VLOOKUP(E2689,Translations!$A$1:$B$7,2,FALSE)</f>
        <v>Sjælland</v>
      </c>
      <c r="N2689" t="str">
        <f>VLOOKUP(D2689,Translations!$I$2:$K$101,2,FALSE)</f>
        <v>Solrød</v>
      </c>
      <c r="O2689" t="str">
        <f>VLOOKUP(G2689,Translations!$M$2:$N$9,2,FALSE)</f>
        <v>[X2079] SARS-CoV-2 (RNA), Borger</v>
      </c>
      <c r="P2689" t="str">
        <f>VLOOKUP(F2689,Translations!$D$1:$F$13,2,FALSE)</f>
        <v>Ok</v>
      </c>
      <c r="Q2689" t="str">
        <f>VLOOKUP(F2689,Translations!$D$2:$G$13,4,FALSE)</f>
        <v>01 - Aktiv, bopæl i DK</v>
      </c>
      <c r="R2689" t="str">
        <f>VLOOKUP(H2689,Translations!$P$2:$Q$10,2,FALSE)</f>
        <v>1 - Selvstændigt sikret - med lægevalg</v>
      </c>
      <c r="S2689" t="str">
        <f>VLOOKUP(F2689,Translations!$D$2:$F$13,3,FALSE)</f>
        <v>Ja</v>
      </c>
    </row>
    <row r="2690" spans="1:19" x14ac:dyDescent="0.2">
      <c r="A2690" s="3">
        <v>43968</v>
      </c>
      <c r="B2690" t="s">
        <v>139</v>
      </c>
      <c r="C2690" t="s">
        <v>176</v>
      </c>
      <c r="D2690">
        <v>270</v>
      </c>
      <c r="E2690">
        <v>1084</v>
      </c>
      <c r="F2690" t="str">
        <f t="shared" si="93"/>
        <v>01</v>
      </c>
      <c r="G2690" t="s">
        <v>513</v>
      </c>
      <c r="H2690">
        <v>1</v>
      </c>
      <c r="I2690" t="s">
        <v>6</v>
      </c>
      <c r="J2690" t="s">
        <v>5</v>
      </c>
      <c r="K2690" t="s">
        <v>6</v>
      </c>
      <c r="L2690">
        <v>1</v>
      </c>
      <c r="M2690" t="str">
        <f>VLOOKUP(E2690,Translations!$A$1:$B$7,2,FALSE)</f>
        <v>Hovedstaden</v>
      </c>
      <c r="N2690" t="str">
        <f>VLOOKUP(D2690,Translations!$I$2:$K$101,2,FALSE)</f>
        <v>Gribskov</v>
      </c>
      <c r="O2690" t="str">
        <f>VLOOKUP(G2690,Translations!$M$2:$N$9,2,FALSE)</f>
        <v>[X2079] SARS-CoV-2 (RNA), Borger</v>
      </c>
      <c r="P2690" t="str">
        <f>VLOOKUP(F2690,Translations!$D$1:$F$13,2,FALSE)</f>
        <v>Ok</v>
      </c>
      <c r="Q2690" t="str">
        <f>VLOOKUP(F2690,Translations!$D$2:$G$13,4,FALSE)</f>
        <v>01 - Aktiv, bopæl i DK</v>
      </c>
      <c r="R2690" t="str">
        <f>VLOOKUP(H2690,Translations!$P$2:$Q$10,2,FALSE)</f>
        <v>1 - Selvstændigt sikret - med lægevalg</v>
      </c>
      <c r="S2690" t="str">
        <f>VLOOKUP(F2690,Translations!$D$2:$F$13,3,FALSE)</f>
        <v>Ja</v>
      </c>
    </row>
    <row r="2691" spans="1:19" x14ac:dyDescent="0.2">
      <c r="A2691" s="3">
        <v>43968</v>
      </c>
      <c r="B2691" t="s">
        <v>139</v>
      </c>
      <c r="C2691" t="s">
        <v>176</v>
      </c>
      <c r="D2691">
        <v>270</v>
      </c>
      <c r="E2691">
        <v>1084</v>
      </c>
      <c r="F2691" t="str">
        <f t="shared" si="93"/>
        <v>01</v>
      </c>
      <c r="G2691" t="s">
        <v>513</v>
      </c>
      <c r="H2691">
        <v>4</v>
      </c>
      <c r="I2691" t="s">
        <v>6</v>
      </c>
      <c r="J2691" t="s">
        <v>5</v>
      </c>
      <c r="K2691" t="s">
        <v>6</v>
      </c>
      <c r="L2691">
        <v>1</v>
      </c>
      <c r="M2691" t="str">
        <f>VLOOKUP(E2691,Translations!$A$1:$B$7,2,FALSE)</f>
        <v>Hovedstaden</v>
      </c>
      <c r="N2691" t="str">
        <f>VLOOKUP(D2691,Translations!$I$2:$K$101,2,FALSE)</f>
        <v>Gribskov</v>
      </c>
      <c r="O2691" t="str">
        <f>VLOOKUP(G2691,Translations!$M$2:$N$9,2,FALSE)</f>
        <v>[X2079] SARS-CoV-2 (RNA), Borger</v>
      </c>
      <c r="P2691" t="str">
        <f>VLOOKUP(F2691,Translations!$D$1:$F$13,2,FALSE)</f>
        <v>Ok</v>
      </c>
      <c r="Q2691" t="str">
        <f>VLOOKUP(F2691,Translations!$D$2:$G$13,4,FALSE)</f>
        <v>01 - Aktiv, bopæl i DK</v>
      </c>
      <c r="R2691" t="str">
        <f>VLOOKUP(H2691,Translations!$P$2:$Q$10,2,FALSE)</f>
        <v>4 - Optaget i fængselsvæsenet efter dom (+3 mdr.)</v>
      </c>
      <c r="S2691" t="str">
        <f>VLOOKUP(F2691,Translations!$D$2:$F$13,3,FALSE)</f>
        <v>Ja</v>
      </c>
    </row>
    <row r="2692" spans="1:19" x14ac:dyDescent="0.2">
      <c r="A2692" s="3">
        <v>43968</v>
      </c>
      <c r="B2692" t="s">
        <v>139</v>
      </c>
      <c r="C2692" t="s">
        <v>176</v>
      </c>
      <c r="D2692">
        <v>316</v>
      </c>
      <c r="E2692">
        <v>1085</v>
      </c>
      <c r="F2692" t="str">
        <f t="shared" si="93"/>
        <v>01</v>
      </c>
      <c r="G2692" t="s">
        <v>513</v>
      </c>
      <c r="H2692">
        <v>1</v>
      </c>
      <c r="I2692" t="s">
        <v>6</v>
      </c>
      <c r="J2692" t="s">
        <v>5</v>
      </c>
      <c r="K2692" t="s">
        <v>6</v>
      </c>
      <c r="L2692">
        <v>1</v>
      </c>
      <c r="M2692" t="str">
        <f>VLOOKUP(E2692,Translations!$A$1:$B$7,2,FALSE)</f>
        <v>Sjælland</v>
      </c>
      <c r="N2692" t="str">
        <f>VLOOKUP(D2692,Translations!$I$2:$K$101,2,FALSE)</f>
        <v>Holbæk</v>
      </c>
      <c r="O2692" t="str">
        <f>VLOOKUP(G2692,Translations!$M$2:$N$9,2,FALSE)</f>
        <v>[X2079] SARS-CoV-2 (RNA), Borger</v>
      </c>
      <c r="P2692" t="str">
        <f>VLOOKUP(F2692,Translations!$D$1:$F$13,2,FALSE)</f>
        <v>Ok</v>
      </c>
      <c r="Q2692" t="str">
        <f>VLOOKUP(F2692,Translations!$D$2:$G$13,4,FALSE)</f>
        <v>01 - Aktiv, bopæl i DK</v>
      </c>
      <c r="R2692" t="str">
        <f>VLOOKUP(H2692,Translations!$P$2:$Q$10,2,FALSE)</f>
        <v>1 - Selvstændigt sikret - med lægevalg</v>
      </c>
      <c r="S2692" t="str">
        <f>VLOOKUP(F2692,Translations!$D$2:$F$13,3,FALSE)</f>
        <v>Ja</v>
      </c>
    </row>
    <row r="2693" spans="1:19" x14ac:dyDescent="0.2">
      <c r="A2693" s="3">
        <v>43968</v>
      </c>
      <c r="B2693" t="s">
        <v>139</v>
      </c>
      <c r="C2693" t="s">
        <v>176</v>
      </c>
      <c r="D2693">
        <v>336</v>
      </c>
      <c r="E2693">
        <v>1085</v>
      </c>
      <c r="F2693" t="str">
        <f t="shared" si="93"/>
        <v>01</v>
      </c>
      <c r="G2693" t="s">
        <v>513</v>
      </c>
      <c r="H2693">
        <v>1</v>
      </c>
      <c r="I2693" t="s">
        <v>6</v>
      </c>
      <c r="J2693" t="s">
        <v>5</v>
      </c>
      <c r="K2693" t="s">
        <v>6</v>
      </c>
      <c r="L2693">
        <v>1</v>
      </c>
      <c r="M2693" t="str">
        <f>VLOOKUP(E2693,Translations!$A$1:$B$7,2,FALSE)</f>
        <v>Sjælland</v>
      </c>
      <c r="N2693" t="str">
        <f>VLOOKUP(D2693,Translations!$I$2:$K$101,2,FALSE)</f>
        <v>Stevns</v>
      </c>
      <c r="O2693" t="str">
        <f>VLOOKUP(G2693,Translations!$M$2:$N$9,2,FALSE)</f>
        <v>[X2079] SARS-CoV-2 (RNA), Borger</v>
      </c>
      <c r="P2693" t="str">
        <f>VLOOKUP(F2693,Translations!$D$1:$F$13,2,FALSE)</f>
        <v>Ok</v>
      </c>
      <c r="Q2693" t="str">
        <f>VLOOKUP(F2693,Translations!$D$2:$G$13,4,FALSE)</f>
        <v>01 - Aktiv, bopæl i DK</v>
      </c>
      <c r="R2693" t="str">
        <f>VLOOKUP(H2693,Translations!$P$2:$Q$10,2,FALSE)</f>
        <v>1 - Selvstændigt sikret - med lægevalg</v>
      </c>
      <c r="S2693" t="str">
        <f>VLOOKUP(F2693,Translations!$D$2:$F$13,3,FALSE)</f>
        <v>Ja</v>
      </c>
    </row>
    <row r="2694" spans="1:19" x14ac:dyDescent="0.2">
      <c r="A2694" s="3">
        <v>43968</v>
      </c>
      <c r="B2694" t="s">
        <v>139</v>
      </c>
      <c r="C2694" t="s">
        <v>176</v>
      </c>
      <c r="D2694">
        <v>340</v>
      </c>
      <c r="E2694">
        <v>1085</v>
      </c>
      <c r="F2694" t="str">
        <f t="shared" si="93"/>
        <v>01</v>
      </c>
      <c r="G2694" t="s">
        <v>513</v>
      </c>
      <c r="H2694">
        <v>1</v>
      </c>
      <c r="I2694" t="s">
        <v>6</v>
      </c>
      <c r="J2694" t="s">
        <v>5</v>
      </c>
      <c r="K2694" t="s">
        <v>6</v>
      </c>
      <c r="L2694">
        <v>1</v>
      </c>
      <c r="M2694" t="str">
        <f>VLOOKUP(E2694,Translations!$A$1:$B$7,2,FALSE)</f>
        <v>Sjælland</v>
      </c>
      <c r="N2694" t="str">
        <f>VLOOKUP(D2694,Translations!$I$2:$K$101,2,FALSE)</f>
        <v>Sorø</v>
      </c>
      <c r="O2694" t="str">
        <f>VLOOKUP(G2694,Translations!$M$2:$N$9,2,FALSE)</f>
        <v>[X2079] SARS-CoV-2 (RNA), Borger</v>
      </c>
      <c r="P2694" t="str">
        <f>VLOOKUP(F2694,Translations!$D$1:$F$13,2,FALSE)</f>
        <v>Ok</v>
      </c>
      <c r="Q2694" t="str">
        <f>VLOOKUP(F2694,Translations!$D$2:$G$13,4,FALSE)</f>
        <v>01 - Aktiv, bopæl i DK</v>
      </c>
      <c r="R2694" t="str">
        <f>VLOOKUP(H2694,Translations!$P$2:$Q$10,2,FALSE)</f>
        <v>1 - Selvstændigt sikret - med lægevalg</v>
      </c>
      <c r="S2694" t="str">
        <f>VLOOKUP(F2694,Translations!$D$2:$F$13,3,FALSE)</f>
        <v>Ja</v>
      </c>
    </row>
    <row r="2695" spans="1:19" x14ac:dyDescent="0.2">
      <c r="A2695" s="3">
        <v>43968</v>
      </c>
      <c r="B2695" t="s">
        <v>139</v>
      </c>
      <c r="C2695" t="s">
        <v>176</v>
      </c>
      <c r="D2695">
        <v>390</v>
      </c>
      <c r="E2695">
        <v>1085</v>
      </c>
      <c r="F2695" t="str">
        <f t="shared" si="93"/>
        <v>01</v>
      </c>
      <c r="G2695" t="s">
        <v>513</v>
      </c>
      <c r="H2695">
        <v>1</v>
      </c>
      <c r="I2695" t="s">
        <v>6</v>
      </c>
      <c r="J2695" t="s">
        <v>5</v>
      </c>
      <c r="K2695" t="s">
        <v>6</v>
      </c>
      <c r="L2695">
        <v>3</v>
      </c>
      <c r="M2695" t="str">
        <f>VLOOKUP(E2695,Translations!$A$1:$B$7,2,FALSE)</f>
        <v>Sjælland</v>
      </c>
      <c r="N2695" t="str">
        <f>VLOOKUP(D2695,Translations!$I$2:$K$101,2,FALSE)</f>
        <v>Vordingborg</v>
      </c>
      <c r="O2695" t="str">
        <f>VLOOKUP(G2695,Translations!$M$2:$N$9,2,FALSE)</f>
        <v>[X2079] SARS-CoV-2 (RNA), Borger</v>
      </c>
      <c r="P2695" t="str">
        <f>VLOOKUP(F2695,Translations!$D$1:$F$13,2,FALSE)</f>
        <v>Ok</v>
      </c>
      <c r="Q2695" t="str">
        <f>VLOOKUP(F2695,Translations!$D$2:$G$13,4,FALSE)</f>
        <v>01 - Aktiv, bopæl i DK</v>
      </c>
      <c r="R2695" t="str">
        <f>VLOOKUP(H2695,Translations!$P$2:$Q$10,2,FALSE)</f>
        <v>1 - Selvstændigt sikret - med lægevalg</v>
      </c>
      <c r="S2695" t="str">
        <f>VLOOKUP(F2695,Translations!$D$2:$F$13,3,FALSE)</f>
        <v>Ja</v>
      </c>
    </row>
    <row r="2696" spans="1:19" x14ac:dyDescent="0.2">
      <c r="A2696" s="3">
        <v>43968</v>
      </c>
      <c r="B2696" t="s">
        <v>139</v>
      </c>
      <c r="C2696" t="s">
        <v>176</v>
      </c>
      <c r="D2696">
        <v>615</v>
      </c>
      <c r="E2696">
        <v>1082</v>
      </c>
      <c r="F2696" t="str">
        <f t="shared" si="93"/>
        <v>01</v>
      </c>
      <c r="G2696" t="s">
        <v>513</v>
      </c>
      <c r="H2696">
        <v>1</v>
      </c>
      <c r="I2696" t="s">
        <v>6</v>
      </c>
      <c r="J2696" t="s">
        <v>5</v>
      </c>
      <c r="K2696" t="s">
        <v>6</v>
      </c>
      <c r="L2696">
        <v>2</v>
      </c>
      <c r="M2696" t="str">
        <f>VLOOKUP(E2696,Translations!$A$1:$B$7,2,FALSE)</f>
        <v>Midtjylland</v>
      </c>
      <c r="N2696" t="str">
        <f>VLOOKUP(D2696,Translations!$I$2:$K$101,2,FALSE)</f>
        <v>Horsens</v>
      </c>
      <c r="O2696" t="str">
        <f>VLOOKUP(G2696,Translations!$M$2:$N$9,2,FALSE)</f>
        <v>[X2079] SARS-CoV-2 (RNA), Borger</v>
      </c>
      <c r="P2696" t="str">
        <f>VLOOKUP(F2696,Translations!$D$1:$F$13,2,FALSE)</f>
        <v>Ok</v>
      </c>
      <c r="Q2696" t="str">
        <f>VLOOKUP(F2696,Translations!$D$2:$G$13,4,FALSE)</f>
        <v>01 - Aktiv, bopæl i DK</v>
      </c>
      <c r="R2696" t="str">
        <f>VLOOKUP(H2696,Translations!$P$2:$Q$10,2,FALSE)</f>
        <v>1 - Selvstændigt sikret - med lægevalg</v>
      </c>
      <c r="S2696" t="str">
        <f>VLOOKUP(F2696,Translations!$D$2:$F$13,3,FALSE)</f>
        <v>Ja</v>
      </c>
    </row>
    <row r="2697" spans="1:19" x14ac:dyDescent="0.2">
      <c r="A2697" s="3">
        <v>43968</v>
      </c>
      <c r="B2697" t="s">
        <v>139</v>
      </c>
      <c r="C2697" t="s">
        <v>176</v>
      </c>
      <c r="D2697">
        <v>661</v>
      </c>
      <c r="E2697">
        <v>1082</v>
      </c>
      <c r="F2697" t="str">
        <f t="shared" si="93"/>
        <v>01</v>
      </c>
      <c r="G2697" t="s">
        <v>513</v>
      </c>
      <c r="H2697">
        <v>1</v>
      </c>
      <c r="I2697" t="s">
        <v>6</v>
      </c>
      <c r="J2697" t="s">
        <v>5</v>
      </c>
      <c r="K2697" t="s">
        <v>6</v>
      </c>
      <c r="L2697">
        <v>1</v>
      </c>
      <c r="M2697" t="str">
        <f>VLOOKUP(E2697,Translations!$A$1:$B$7,2,FALSE)</f>
        <v>Midtjylland</v>
      </c>
      <c r="N2697" t="str">
        <f>VLOOKUP(D2697,Translations!$I$2:$K$101,2,FALSE)</f>
        <v>Holstebro</v>
      </c>
      <c r="O2697" t="str">
        <f>VLOOKUP(G2697,Translations!$M$2:$N$9,2,FALSE)</f>
        <v>[X2079] SARS-CoV-2 (RNA), Borger</v>
      </c>
      <c r="P2697" t="str">
        <f>VLOOKUP(F2697,Translations!$D$1:$F$13,2,FALSE)</f>
        <v>Ok</v>
      </c>
      <c r="Q2697" t="str">
        <f>VLOOKUP(F2697,Translations!$D$2:$G$13,4,FALSE)</f>
        <v>01 - Aktiv, bopæl i DK</v>
      </c>
      <c r="R2697" t="str">
        <f>VLOOKUP(H2697,Translations!$P$2:$Q$10,2,FALSE)</f>
        <v>1 - Selvstændigt sikret - med lægevalg</v>
      </c>
      <c r="S2697" t="str">
        <f>VLOOKUP(F2697,Translations!$D$2:$F$13,3,FALSE)</f>
        <v>Ja</v>
      </c>
    </row>
    <row r="2698" spans="1:19" x14ac:dyDescent="0.2">
      <c r="A2698" s="3">
        <v>43968</v>
      </c>
      <c r="B2698" t="s">
        <v>139</v>
      </c>
      <c r="C2698" t="s">
        <v>176</v>
      </c>
      <c r="D2698">
        <v>851</v>
      </c>
      <c r="E2698">
        <v>1081</v>
      </c>
      <c r="F2698" t="str">
        <f t="shared" si="93"/>
        <v>01</v>
      </c>
      <c r="G2698" t="s">
        <v>513</v>
      </c>
      <c r="H2698">
        <v>1</v>
      </c>
      <c r="I2698" t="s">
        <v>6</v>
      </c>
      <c r="J2698" t="s">
        <v>5</v>
      </c>
      <c r="K2698" t="s">
        <v>6</v>
      </c>
      <c r="L2698">
        <v>1</v>
      </c>
      <c r="M2698" t="str">
        <f>VLOOKUP(E2698,Translations!$A$1:$B$7,2,FALSE)</f>
        <v>Nordjylland</v>
      </c>
      <c r="N2698" t="str">
        <f>VLOOKUP(D2698,Translations!$I$2:$K$101,2,FALSE)</f>
        <v>Aalborg</v>
      </c>
      <c r="O2698" t="str">
        <f>VLOOKUP(G2698,Translations!$M$2:$N$9,2,FALSE)</f>
        <v>[X2079] SARS-CoV-2 (RNA), Borger</v>
      </c>
      <c r="P2698" t="str">
        <f>VLOOKUP(F2698,Translations!$D$1:$F$13,2,FALSE)</f>
        <v>Ok</v>
      </c>
      <c r="Q2698" t="str">
        <f>VLOOKUP(F2698,Translations!$D$2:$G$13,4,FALSE)</f>
        <v>01 - Aktiv, bopæl i DK</v>
      </c>
      <c r="R2698" t="str">
        <f>VLOOKUP(H2698,Translations!$P$2:$Q$10,2,FALSE)</f>
        <v>1 - Selvstændigt sikret - med lægevalg</v>
      </c>
      <c r="S2698" t="str">
        <f>VLOOKUP(F2698,Translations!$D$2:$F$13,3,FALSE)</f>
        <v>Ja</v>
      </c>
    </row>
    <row r="2699" spans="1:19" x14ac:dyDescent="0.2">
      <c r="A2699" s="3">
        <v>43968</v>
      </c>
      <c r="B2699" t="s">
        <v>140</v>
      </c>
      <c r="C2699" t="s">
        <v>176</v>
      </c>
      <c r="D2699">
        <v>0</v>
      </c>
      <c r="E2699">
        <v>0</v>
      </c>
      <c r="F2699" t="str">
        <f>"03"</f>
        <v>03</v>
      </c>
      <c r="G2699" t="s">
        <v>513</v>
      </c>
      <c r="H2699">
        <v>1</v>
      </c>
      <c r="I2699" t="s">
        <v>6</v>
      </c>
      <c r="J2699" t="s">
        <v>5</v>
      </c>
      <c r="K2699" t="s">
        <v>6</v>
      </c>
      <c r="L2699">
        <v>232</v>
      </c>
      <c r="M2699" t="str">
        <f>VLOOKUP(E2699,Translations!$A$1:$B$7,2,FALSE)</f>
        <v>Ukendt</v>
      </c>
      <c r="N2699" t="str">
        <f>VLOOKUP(D2699,Translations!$I$2:$K$101,2,FALSE)</f>
        <v>Ukendt</v>
      </c>
      <c r="O2699" t="str">
        <f>VLOOKUP(G2699,Translations!$M$2:$N$9,2,FALSE)</f>
        <v>[X2079] SARS-CoV-2 (RNA), Borger</v>
      </c>
      <c r="P2699" t="str">
        <f>VLOOKUP(F2699,Translations!$D$1:$F$13,2,FALSE)</f>
        <v>Ok</v>
      </c>
      <c r="Q2699" t="str">
        <f>VLOOKUP(F2699,Translations!$D$2:$G$13,4,FALSE)</f>
        <v>03 - Aktiv, speciel vejkode i DK</v>
      </c>
      <c r="R2699" t="str">
        <f>VLOOKUP(H2699,Translations!$P$2:$Q$10,2,FALSE)</f>
        <v>1 - Selvstændigt sikret - med lægevalg</v>
      </c>
      <c r="S2699" t="str">
        <f>VLOOKUP(F2699,Translations!$D$2:$F$13,3,FALSE)</f>
        <v>Ja</v>
      </c>
    </row>
    <row r="2700" spans="1:19" x14ac:dyDescent="0.2">
      <c r="A2700" s="3">
        <v>43968</v>
      </c>
      <c r="B2700" t="s">
        <v>140</v>
      </c>
      <c r="C2700" t="s">
        <v>176</v>
      </c>
      <c r="D2700">
        <v>0</v>
      </c>
      <c r="E2700">
        <v>0</v>
      </c>
      <c r="F2700" t="str">
        <f>"03"</f>
        <v>03</v>
      </c>
      <c r="G2700" t="s">
        <v>513</v>
      </c>
      <c r="H2700">
        <v>4</v>
      </c>
      <c r="I2700" t="s">
        <v>6</v>
      </c>
      <c r="J2700" t="s">
        <v>5</v>
      </c>
      <c r="K2700" t="s">
        <v>6</v>
      </c>
      <c r="L2700">
        <v>2</v>
      </c>
      <c r="M2700" t="str">
        <f>VLOOKUP(E2700,Translations!$A$1:$B$7,2,FALSE)</f>
        <v>Ukendt</v>
      </c>
      <c r="N2700" t="str">
        <f>VLOOKUP(D2700,Translations!$I$2:$K$101,2,FALSE)</f>
        <v>Ukendt</v>
      </c>
      <c r="O2700" t="str">
        <f>VLOOKUP(G2700,Translations!$M$2:$N$9,2,FALSE)</f>
        <v>[X2079] SARS-CoV-2 (RNA), Borger</v>
      </c>
      <c r="P2700" t="str">
        <f>VLOOKUP(F2700,Translations!$D$1:$F$13,2,FALSE)</f>
        <v>Ok</v>
      </c>
      <c r="Q2700" t="str">
        <f>VLOOKUP(F2700,Translations!$D$2:$G$13,4,FALSE)</f>
        <v>03 - Aktiv, speciel vejkode i DK</v>
      </c>
      <c r="R2700" t="str">
        <f>VLOOKUP(H2700,Translations!$P$2:$Q$10,2,FALSE)</f>
        <v>4 - Optaget i fængselsvæsenet efter dom (+3 mdr.)</v>
      </c>
      <c r="S2700" t="str">
        <f>VLOOKUP(F2700,Translations!$D$2:$F$13,3,FALSE)</f>
        <v>Ja</v>
      </c>
    </row>
    <row r="2701" spans="1:19" x14ac:dyDescent="0.2">
      <c r="A2701" s="3">
        <v>43968</v>
      </c>
      <c r="B2701" t="s">
        <v>140</v>
      </c>
      <c r="C2701" t="s">
        <v>176</v>
      </c>
      <c r="D2701">
        <v>0</v>
      </c>
      <c r="E2701">
        <v>0</v>
      </c>
      <c r="F2701" t="str">
        <f>"03"</f>
        <v>03</v>
      </c>
      <c r="G2701" t="s">
        <v>513</v>
      </c>
      <c r="H2701">
        <v>7</v>
      </c>
      <c r="I2701" t="s">
        <v>6</v>
      </c>
      <c r="J2701" t="s">
        <v>5</v>
      </c>
      <c r="K2701" t="s">
        <v>6</v>
      </c>
      <c r="L2701">
        <v>1</v>
      </c>
      <c r="M2701" t="str">
        <f>VLOOKUP(E2701,Translations!$A$1:$B$7,2,FALSE)</f>
        <v>Ukendt</v>
      </c>
      <c r="N2701" t="str">
        <f>VLOOKUP(D2701,Translations!$I$2:$K$101,2,FALSE)</f>
        <v>Ukendt</v>
      </c>
      <c r="O2701" t="str">
        <f>VLOOKUP(G2701,Translations!$M$2:$N$9,2,FALSE)</f>
        <v>[X2079] SARS-CoV-2 (RNA), Borger</v>
      </c>
      <c r="P2701" t="str">
        <f>VLOOKUP(F2701,Translations!$D$1:$F$13,2,FALSE)</f>
        <v>Ok</v>
      </c>
      <c r="Q2701" t="str">
        <f>VLOOKUP(F2701,Translations!$D$2:$G$13,4,FALSE)</f>
        <v>03 - Aktiv, speciel vejkode i DK</v>
      </c>
      <c r="R2701" t="str">
        <f>VLOOKUP(H2701,Translations!$P$2:$Q$10,2,FALSE)</f>
        <v>7 - Bopæl i udlandet</v>
      </c>
      <c r="S2701" t="str">
        <f>VLOOKUP(F2701,Translations!$D$2:$F$13,3,FALSE)</f>
        <v>Ja</v>
      </c>
    </row>
    <row r="2702" spans="1:19" x14ac:dyDescent="0.2">
      <c r="A2702" s="3">
        <v>43968</v>
      </c>
      <c r="B2702" t="s">
        <v>140</v>
      </c>
      <c r="C2702" t="s">
        <v>176</v>
      </c>
      <c r="D2702">
        <v>0</v>
      </c>
      <c r="E2702">
        <v>0</v>
      </c>
      <c r="F2702" t="str">
        <f>"03"</f>
        <v>03</v>
      </c>
      <c r="G2702" t="s">
        <v>513</v>
      </c>
      <c r="H2702">
        <v>8</v>
      </c>
      <c r="I2702" t="s">
        <v>6</v>
      </c>
      <c r="J2702" t="s">
        <v>5</v>
      </c>
      <c r="K2702" t="s">
        <v>6</v>
      </c>
      <c r="L2702">
        <v>2</v>
      </c>
      <c r="M2702" t="str">
        <f>VLOOKUP(E2702,Translations!$A$1:$B$7,2,FALSE)</f>
        <v>Ukendt</v>
      </c>
      <c r="N2702" t="str">
        <f>VLOOKUP(D2702,Translations!$I$2:$K$101,2,FALSE)</f>
        <v>Ukendt</v>
      </c>
      <c r="O2702" t="str">
        <f>VLOOKUP(G2702,Translations!$M$2:$N$9,2,FALSE)</f>
        <v>[X2079] SARS-CoV-2 (RNA), Borger</v>
      </c>
      <c r="P2702" t="str">
        <f>VLOOKUP(F2702,Translations!$D$1:$F$13,2,FALSE)</f>
        <v>Ok</v>
      </c>
      <c r="Q2702" t="str">
        <f>VLOOKUP(F2702,Translations!$D$2:$G$13,4,FALSE)</f>
        <v>03 - Aktiv, speciel vejkode i DK</v>
      </c>
      <c r="R2702" t="str">
        <f>VLOOKUP(H2702,Translations!$P$2:$Q$10,2,FALSE)</f>
        <v>8 - Afgangsført (fraflyttet, ihjelslagen, dobbelt CPR, forsvundet eller omnummereret)</v>
      </c>
      <c r="S2702" t="str">
        <f>VLOOKUP(F2702,Translations!$D$2:$F$13,3,FALSE)</f>
        <v>Ja</v>
      </c>
    </row>
    <row r="2703" spans="1:19" x14ac:dyDescent="0.2">
      <c r="A2703" s="3">
        <v>43968</v>
      </c>
      <c r="B2703" t="s">
        <v>140</v>
      </c>
      <c r="C2703" t="s">
        <v>176</v>
      </c>
      <c r="D2703">
        <v>0</v>
      </c>
      <c r="E2703">
        <v>0</v>
      </c>
      <c r="F2703" t="str">
        <f>"80"</f>
        <v>80</v>
      </c>
      <c r="G2703" t="s">
        <v>513</v>
      </c>
      <c r="H2703">
        <v>7</v>
      </c>
      <c r="I2703" t="s">
        <v>6</v>
      </c>
      <c r="J2703" t="s">
        <v>5</v>
      </c>
      <c r="K2703" t="s">
        <v>6</v>
      </c>
      <c r="L2703">
        <v>1</v>
      </c>
      <c r="M2703" t="str">
        <f>VLOOKUP(E2703,Translations!$A$1:$B$7,2,FALSE)</f>
        <v>Ukendt</v>
      </c>
      <c r="N2703" t="str">
        <f>VLOOKUP(D2703,Translations!$I$2:$K$101,2,FALSE)</f>
        <v>Ukendt</v>
      </c>
      <c r="O2703" t="str">
        <f>VLOOKUP(G2703,Translations!$M$2:$N$9,2,FALSE)</f>
        <v>[X2079] SARS-CoV-2 (RNA), Borger</v>
      </c>
      <c r="P2703" t="str">
        <f>VLOOKUP(F2703,Translations!$D$1:$F$13,2,FALSE)</f>
        <v>Ok</v>
      </c>
      <c r="Q2703" t="str">
        <f>VLOOKUP(F2703,Translations!$D$2:$G$13,4,FALSE)</f>
        <v>80 - Inaktiv, udrejst</v>
      </c>
      <c r="R2703" t="str">
        <f>VLOOKUP(H2703,Translations!$P$2:$Q$10,2,FALSE)</f>
        <v>7 - Bopæl i udlandet</v>
      </c>
      <c r="S2703" t="str">
        <f>VLOOKUP(F2703,Translations!$D$2:$F$13,3,FALSE)</f>
        <v>Ja</v>
      </c>
    </row>
    <row r="2704" spans="1:19" x14ac:dyDescent="0.2">
      <c r="A2704" s="3">
        <v>43968</v>
      </c>
      <c r="B2704" t="s">
        <v>140</v>
      </c>
      <c r="C2704" t="s">
        <v>176</v>
      </c>
      <c r="D2704">
        <v>101</v>
      </c>
      <c r="E2704">
        <v>1084</v>
      </c>
      <c r="F2704" t="str">
        <f t="shared" ref="F2704:F2735" si="94">"01"</f>
        <v>01</v>
      </c>
      <c r="G2704" t="s">
        <v>513</v>
      </c>
      <c r="H2704">
        <v>1</v>
      </c>
      <c r="I2704" t="s">
        <v>6</v>
      </c>
      <c r="J2704" t="s">
        <v>5</v>
      </c>
      <c r="K2704" t="s">
        <v>6</v>
      </c>
      <c r="L2704">
        <v>22</v>
      </c>
      <c r="M2704" t="str">
        <f>VLOOKUP(E2704,Translations!$A$1:$B$7,2,FALSE)</f>
        <v>Hovedstaden</v>
      </c>
      <c r="N2704" t="str">
        <f>VLOOKUP(D2704,Translations!$I$2:$K$101,2,FALSE)</f>
        <v>København</v>
      </c>
      <c r="O2704" t="str">
        <f>VLOOKUP(G2704,Translations!$M$2:$N$9,2,FALSE)</f>
        <v>[X2079] SARS-CoV-2 (RNA), Borger</v>
      </c>
      <c r="P2704" t="str">
        <f>VLOOKUP(F2704,Translations!$D$1:$F$13,2,FALSE)</f>
        <v>Ok</v>
      </c>
      <c r="Q2704" t="str">
        <f>VLOOKUP(F2704,Translations!$D$2:$G$13,4,FALSE)</f>
        <v>01 - Aktiv, bopæl i DK</v>
      </c>
      <c r="R2704" t="str">
        <f>VLOOKUP(H2704,Translations!$P$2:$Q$10,2,FALSE)</f>
        <v>1 - Selvstændigt sikret - med lægevalg</v>
      </c>
      <c r="S2704" t="str">
        <f>VLOOKUP(F2704,Translations!$D$2:$F$13,3,FALSE)</f>
        <v>Ja</v>
      </c>
    </row>
    <row r="2705" spans="1:19" x14ac:dyDescent="0.2">
      <c r="A2705" s="3">
        <v>43968</v>
      </c>
      <c r="B2705" t="s">
        <v>140</v>
      </c>
      <c r="C2705" t="s">
        <v>176</v>
      </c>
      <c r="D2705">
        <v>147</v>
      </c>
      <c r="E2705">
        <v>1084</v>
      </c>
      <c r="F2705" t="str">
        <f t="shared" si="94"/>
        <v>01</v>
      </c>
      <c r="G2705" t="s">
        <v>513</v>
      </c>
      <c r="H2705">
        <v>1</v>
      </c>
      <c r="I2705" t="s">
        <v>6</v>
      </c>
      <c r="J2705" t="s">
        <v>5</v>
      </c>
      <c r="K2705" t="s">
        <v>6</v>
      </c>
      <c r="L2705">
        <v>1</v>
      </c>
      <c r="M2705" t="str">
        <f>VLOOKUP(E2705,Translations!$A$1:$B$7,2,FALSE)</f>
        <v>Hovedstaden</v>
      </c>
      <c r="N2705" t="str">
        <f>VLOOKUP(D2705,Translations!$I$2:$K$101,2,FALSE)</f>
        <v>Frederiksberg</v>
      </c>
      <c r="O2705" t="str">
        <f>VLOOKUP(G2705,Translations!$M$2:$N$9,2,FALSE)</f>
        <v>[X2079] SARS-CoV-2 (RNA), Borger</v>
      </c>
      <c r="P2705" t="str">
        <f>VLOOKUP(F2705,Translations!$D$1:$F$13,2,FALSE)</f>
        <v>Ok</v>
      </c>
      <c r="Q2705" t="str">
        <f>VLOOKUP(F2705,Translations!$D$2:$G$13,4,FALSE)</f>
        <v>01 - Aktiv, bopæl i DK</v>
      </c>
      <c r="R2705" t="str">
        <f>VLOOKUP(H2705,Translations!$P$2:$Q$10,2,FALSE)</f>
        <v>1 - Selvstændigt sikret - med lægevalg</v>
      </c>
      <c r="S2705" t="str">
        <f>VLOOKUP(F2705,Translations!$D$2:$F$13,3,FALSE)</f>
        <v>Ja</v>
      </c>
    </row>
    <row r="2706" spans="1:19" x14ac:dyDescent="0.2">
      <c r="A2706" s="3">
        <v>43968</v>
      </c>
      <c r="B2706" t="s">
        <v>140</v>
      </c>
      <c r="C2706" t="s">
        <v>176</v>
      </c>
      <c r="D2706">
        <v>159</v>
      </c>
      <c r="E2706">
        <v>1084</v>
      </c>
      <c r="F2706" t="str">
        <f t="shared" si="94"/>
        <v>01</v>
      </c>
      <c r="G2706" t="s">
        <v>513</v>
      </c>
      <c r="H2706">
        <v>1</v>
      </c>
      <c r="I2706" t="s">
        <v>6</v>
      </c>
      <c r="J2706" t="s">
        <v>5</v>
      </c>
      <c r="K2706" t="s">
        <v>6</v>
      </c>
      <c r="L2706">
        <v>1</v>
      </c>
      <c r="M2706" t="str">
        <f>VLOOKUP(E2706,Translations!$A$1:$B$7,2,FALSE)</f>
        <v>Hovedstaden</v>
      </c>
      <c r="N2706" t="str">
        <f>VLOOKUP(D2706,Translations!$I$2:$K$101,2,FALSE)</f>
        <v>Gladsaxe</v>
      </c>
      <c r="O2706" t="str">
        <f>VLOOKUP(G2706,Translations!$M$2:$N$9,2,FALSE)</f>
        <v>[X2079] SARS-CoV-2 (RNA), Borger</v>
      </c>
      <c r="P2706" t="str">
        <f>VLOOKUP(F2706,Translations!$D$1:$F$13,2,FALSE)</f>
        <v>Ok</v>
      </c>
      <c r="Q2706" t="str">
        <f>VLOOKUP(F2706,Translations!$D$2:$G$13,4,FALSE)</f>
        <v>01 - Aktiv, bopæl i DK</v>
      </c>
      <c r="R2706" t="str">
        <f>VLOOKUP(H2706,Translations!$P$2:$Q$10,2,FALSE)</f>
        <v>1 - Selvstændigt sikret - med lægevalg</v>
      </c>
      <c r="S2706" t="str">
        <f>VLOOKUP(F2706,Translations!$D$2:$F$13,3,FALSE)</f>
        <v>Ja</v>
      </c>
    </row>
    <row r="2707" spans="1:19" x14ac:dyDescent="0.2">
      <c r="A2707" s="3">
        <v>43968</v>
      </c>
      <c r="B2707" t="s">
        <v>140</v>
      </c>
      <c r="C2707" t="s">
        <v>176</v>
      </c>
      <c r="D2707">
        <v>165</v>
      </c>
      <c r="E2707">
        <v>1084</v>
      </c>
      <c r="F2707" t="str">
        <f t="shared" si="94"/>
        <v>01</v>
      </c>
      <c r="G2707" t="s">
        <v>513</v>
      </c>
      <c r="H2707">
        <v>1</v>
      </c>
      <c r="I2707" t="s">
        <v>6</v>
      </c>
      <c r="J2707" t="s">
        <v>5</v>
      </c>
      <c r="K2707" t="s">
        <v>6</v>
      </c>
      <c r="L2707">
        <v>2</v>
      </c>
      <c r="M2707" t="str">
        <f>VLOOKUP(E2707,Translations!$A$1:$B$7,2,FALSE)</f>
        <v>Hovedstaden</v>
      </c>
      <c r="N2707" t="str">
        <f>VLOOKUP(D2707,Translations!$I$2:$K$101,2,FALSE)</f>
        <v>Albertslund</v>
      </c>
      <c r="O2707" t="str">
        <f>VLOOKUP(G2707,Translations!$M$2:$N$9,2,FALSE)</f>
        <v>[X2079] SARS-CoV-2 (RNA), Borger</v>
      </c>
      <c r="P2707" t="str">
        <f>VLOOKUP(F2707,Translations!$D$1:$F$13,2,FALSE)</f>
        <v>Ok</v>
      </c>
      <c r="Q2707" t="str">
        <f>VLOOKUP(F2707,Translations!$D$2:$G$13,4,FALSE)</f>
        <v>01 - Aktiv, bopæl i DK</v>
      </c>
      <c r="R2707" t="str">
        <f>VLOOKUP(H2707,Translations!$P$2:$Q$10,2,FALSE)</f>
        <v>1 - Selvstændigt sikret - med lægevalg</v>
      </c>
      <c r="S2707" t="str">
        <f>VLOOKUP(F2707,Translations!$D$2:$F$13,3,FALSE)</f>
        <v>Ja</v>
      </c>
    </row>
    <row r="2708" spans="1:19" x14ac:dyDescent="0.2">
      <c r="A2708" s="3">
        <v>43968</v>
      </c>
      <c r="B2708" t="s">
        <v>140</v>
      </c>
      <c r="C2708" t="s">
        <v>176</v>
      </c>
      <c r="D2708">
        <v>169</v>
      </c>
      <c r="E2708">
        <v>1084</v>
      </c>
      <c r="F2708" t="str">
        <f t="shared" si="94"/>
        <v>01</v>
      </c>
      <c r="G2708" t="s">
        <v>513</v>
      </c>
      <c r="H2708">
        <v>1</v>
      </c>
      <c r="I2708" t="s">
        <v>6</v>
      </c>
      <c r="J2708" t="s">
        <v>5</v>
      </c>
      <c r="K2708" t="s">
        <v>6</v>
      </c>
      <c r="L2708">
        <v>2</v>
      </c>
      <c r="M2708" t="str">
        <f>VLOOKUP(E2708,Translations!$A$1:$B$7,2,FALSE)</f>
        <v>Hovedstaden</v>
      </c>
      <c r="N2708" t="str">
        <f>VLOOKUP(D2708,Translations!$I$2:$K$101,2,FALSE)</f>
        <v>Høje-Taastrup</v>
      </c>
      <c r="O2708" t="str">
        <f>VLOOKUP(G2708,Translations!$M$2:$N$9,2,FALSE)</f>
        <v>[X2079] SARS-CoV-2 (RNA), Borger</v>
      </c>
      <c r="P2708" t="str">
        <f>VLOOKUP(F2708,Translations!$D$1:$F$13,2,FALSE)</f>
        <v>Ok</v>
      </c>
      <c r="Q2708" t="str">
        <f>VLOOKUP(F2708,Translations!$D$2:$G$13,4,FALSE)</f>
        <v>01 - Aktiv, bopæl i DK</v>
      </c>
      <c r="R2708" t="str">
        <f>VLOOKUP(H2708,Translations!$P$2:$Q$10,2,FALSE)</f>
        <v>1 - Selvstændigt sikret - med lægevalg</v>
      </c>
      <c r="S2708" t="str">
        <f>VLOOKUP(F2708,Translations!$D$2:$F$13,3,FALSE)</f>
        <v>Ja</v>
      </c>
    </row>
    <row r="2709" spans="1:19" x14ac:dyDescent="0.2">
      <c r="A2709" s="3">
        <v>43968</v>
      </c>
      <c r="B2709" t="s">
        <v>140</v>
      </c>
      <c r="C2709" t="s">
        <v>176</v>
      </c>
      <c r="D2709">
        <v>175</v>
      </c>
      <c r="E2709">
        <v>1084</v>
      </c>
      <c r="F2709" t="str">
        <f t="shared" si="94"/>
        <v>01</v>
      </c>
      <c r="G2709" t="s">
        <v>513</v>
      </c>
      <c r="H2709">
        <v>1</v>
      </c>
      <c r="I2709" t="s">
        <v>6</v>
      </c>
      <c r="J2709" t="s">
        <v>5</v>
      </c>
      <c r="K2709" t="s">
        <v>6</v>
      </c>
      <c r="L2709">
        <v>1</v>
      </c>
      <c r="M2709" t="str">
        <f>VLOOKUP(E2709,Translations!$A$1:$B$7,2,FALSE)</f>
        <v>Hovedstaden</v>
      </c>
      <c r="N2709" t="str">
        <f>VLOOKUP(D2709,Translations!$I$2:$K$101,2,FALSE)</f>
        <v>Rødovre</v>
      </c>
      <c r="O2709" t="str">
        <f>VLOOKUP(G2709,Translations!$M$2:$N$9,2,FALSE)</f>
        <v>[X2079] SARS-CoV-2 (RNA), Borger</v>
      </c>
      <c r="P2709" t="str">
        <f>VLOOKUP(F2709,Translations!$D$1:$F$13,2,FALSE)</f>
        <v>Ok</v>
      </c>
      <c r="Q2709" t="str">
        <f>VLOOKUP(F2709,Translations!$D$2:$G$13,4,FALSE)</f>
        <v>01 - Aktiv, bopæl i DK</v>
      </c>
      <c r="R2709" t="str">
        <f>VLOOKUP(H2709,Translations!$P$2:$Q$10,2,FALSE)</f>
        <v>1 - Selvstændigt sikret - med lægevalg</v>
      </c>
      <c r="S2709" t="str">
        <f>VLOOKUP(F2709,Translations!$D$2:$F$13,3,FALSE)</f>
        <v>Ja</v>
      </c>
    </row>
    <row r="2710" spans="1:19" x14ac:dyDescent="0.2">
      <c r="A2710" s="3">
        <v>43968</v>
      </c>
      <c r="B2710" t="s">
        <v>140</v>
      </c>
      <c r="C2710" t="s">
        <v>176</v>
      </c>
      <c r="D2710">
        <v>183</v>
      </c>
      <c r="E2710">
        <v>1084</v>
      </c>
      <c r="F2710" t="str">
        <f t="shared" si="94"/>
        <v>01</v>
      </c>
      <c r="G2710" t="s">
        <v>513</v>
      </c>
      <c r="H2710">
        <v>1</v>
      </c>
      <c r="I2710" t="s">
        <v>6</v>
      </c>
      <c r="J2710" t="s">
        <v>5</v>
      </c>
      <c r="K2710" t="s">
        <v>6</v>
      </c>
      <c r="L2710">
        <v>3</v>
      </c>
      <c r="M2710" t="str">
        <f>VLOOKUP(E2710,Translations!$A$1:$B$7,2,FALSE)</f>
        <v>Hovedstaden</v>
      </c>
      <c r="N2710" t="str">
        <f>VLOOKUP(D2710,Translations!$I$2:$K$101,2,FALSE)</f>
        <v>Ishøj</v>
      </c>
      <c r="O2710" t="str">
        <f>VLOOKUP(G2710,Translations!$M$2:$N$9,2,FALSE)</f>
        <v>[X2079] SARS-CoV-2 (RNA), Borger</v>
      </c>
      <c r="P2710" t="str">
        <f>VLOOKUP(F2710,Translations!$D$1:$F$13,2,FALSE)</f>
        <v>Ok</v>
      </c>
      <c r="Q2710" t="str">
        <f>VLOOKUP(F2710,Translations!$D$2:$G$13,4,FALSE)</f>
        <v>01 - Aktiv, bopæl i DK</v>
      </c>
      <c r="R2710" t="str">
        <f>VLOOKUP(H2710,Translations!$P$2:$Q$10,2,FALSE)</f>
        <v>1 - Selvstændigt sikret - med lægevalg</v>
      </c>
      <c r="S2710" t="str">
        <f>VLOOKUP(F2710,Translations!$D$2:$F$13,3,FALSE)</f>
        <v>Ja</v>
      </c>
    </row>
    <row r="2711" spans="1:19" x14ac:dyDescent="0.2">
      <c r="A2711" s="3">
        <v>43968</v>
      </c>
      <c r="B2711" t="s">
        <v>140</v>
      </c>
      <c r="C2711" t="s">
        <v>176</v>
      </c>
      <c r="D2711">
        <v>190</v>
      </c>
      <c r="E2711">
        <v>1084</v>
      </c>
      <c r="F2711" t="str">
        <f t="shared" si="94"/>
        <v>01</v>
      </c>
      <c r="G2711" t="s">
        <v>513</v>
      </c>
      <c r="H2711">
        <v>1</v>
      </c>
      <c r="I2711" t="s">
        <v>6</v>
      </c>
      <c r="J2711" t="s">
        <v>5</v>
      </c>
      <c r="K2711" t="s">
        <v>6</v>
      </c>
      <c r="L2711">
        <v>1</v>
      </c>
      <c r="M2711" t="str">
        <f>VLOOKUP(E2711,Translations!$A$1:$B$7,2,FALSE)</f>
        <v>Hovedstaden</v>
      </c>
      <c r="N2711" t="str">
        <f>VLOOKUP(D2711,Translations!$I$2:$K$101,2,FALSE)</f>
        <v>Furesø</v>
      </c>
      <c r="O2711" t="str">
        <f>VLOOKUP(G2711,Translations!$M$2:$N$9,2,FALSE)</f>
        <v>[X2079] SARS-CoV-2 (RNA), Borger</v>
      </c>
      <c r="P2711" t="str">
        <f>VLOOKUP(F2711,Translations!$D$1:$F$13,2,FALSE)</f>
        <v>Ok</v>
      </c>
      <c r="Q2711" t="str">
        <f>VLOOKUP(F2711,Translations!$D$2:$G$13,4,FALSE)</f>
        <v>01 - Aktiv, bopæl i DK</v>
      </c>
      <c r="R2711" t="str">
        <f>VLOOKUP(H2711,Translations!$P$2:$Q$10,2,FALSE)</f>
        <v>1 - Selvstændigt sikret - med lægevalg</v>
      </c>
      <c r="S2711" t="str">
        <f>VLOOKUP(F2711,Translations!$D$2:$F$13,3,FALSE)</f>
        <v>Ja</v>
      </c>
    </row>
    <row r="2712" spans="1:19" x14ac:dyDescent="0.2">
      <c r="A2712" s="3">
        <v>43968</v>
      </c>
      <c r="B2712" t="s">
        <v>140</v>
      </c>
      <c r="C2712" t="s">
        <v>176</v>
      </c>
      <c r="D2712">
        <v>219</v>
      </c>
      <c r="E2712">
        <v>1084</v>
      </c>
      <c r="F2712" t="str">
        <f t="shared" si="94"/>
        <v>01</v>
      </c>
      <c r="G2712" t="s">
        <v>513</v>
      </c>
      <c r="H2712">
        <v>1</v>
      </c>
      <c r="I2712" t="s">
        <v>6</v>
      </c>
      <c r="J2712" t="s">
        <v>5</v>
      </c>
      <c r="K2712" t="s">
        <v>6</v>
      </c>
      <c r="L2712">
        <v>1</v>
      </c>
      <c r="M2712" t="str">
        <f>VLOOKUP(E2712,Translations!$A$1:$B$7,2,FALSE)</f>
        <v>Hovedstaden</v>
      </c>
      <c r="N2712" t="str">
        <f>VLOOKUP(D2712,Translations!$I$2:$K$101,2,FALSE)</f>
        <v>Hillerød</v>
      </c>
      <c r="O2712" t="str">
        <f>VLOOKUP(G2712,Translations!$M$2:$N$9,2,FALSE)</f>
        <v>[X2079] SARS-CoV-2 (RNA), Borger</v>
      </c>
      <c r="P2712" t="str">
        <f>VLOOKUP(F2712,Translations!$D$1:$F$13,2,FALSE)</f>
        <v>Ok</v>
      </c>
      <c r="Q2712" t="str">
        <f>VLOOKUP(F2712,Translations!$D$2:$G$13,4,FALSE)</f>
        <v>01 - Aktiv, bopæl i DK</v>
      </c>
      <c r="R2712" t="str">
        <f>VLOOKUP(H2712,Translations!$P$2:$Q$10,2,FALSE)</f>
        <v>1 - Selvstændigt sikret - med lægevalg</v>
      </c>
      <c r="S2712" t="str">
        <f>VLOOKUP(F2712,Translations!$D$2:$F$13,3,FALSE)</f>
        <v>Ja</v>
      </c>
    </row>
    <row r="2713" spans="1:19" x14ac:dyDescent="0.2">
      <c r="A2713" s="3">
        <v>43968</v>
      </c>
      <c r="B2713" t="s">
        <v>140</v>
      </c>
      <c r="C2713" t="s">
        <v>176</v>
      </c>
      <c r="D2713">
        <v>240</v>
      </c>
      <c r="E2713">
        <v>1084</v>
      </c>
      <c r="F2713" t="str">
        <f t="shared" si="94"/>
        <v>01</v>
      </c>
      <c r="G2713" t="s">
        <v>513</v>
      </c>
      <c r="H2713">
        <v>1</v>
      </c>
      <c r="I2713" t="s">
        <v>6</v>
      </c>
      <c r="J2713" t="s">
        <v>5</v>
      </c>
      <c r="K2713" t="s">
        <v>6</v>
      </c>
      <c r="L2713">
        <v>2</v>
      </c>
      <c r="M2713" t="str">
        <f>VLOOKUP(E2713,Translations!$A$1:$B$7,2,FALSE)</f>
        <v>Hovedstaden</v>
      </c>
      <c r="N2713" t="str">
        <f>VLOOKUP(D2713,Translations!$I$2:$K$101,2,FALSE)</f>
        <v>Egedal</v>
      </c>
      <c r="O2713" t="str">
        <f>VLOOKUP(G2713,Translations!$M$2:$N$9,2,FALSE)</f>
        <v>[X2079] SARS-CoV-2 (RNA), Borger</v>
      </c>
      <c r="P2713" t="str">
        <f>VLOOKUP(F2713,Translations!$D$1:$F$13,2,FALSE)</f>
        <v>Ok</v>
      </c>
      <c r="Q2713" t="str">
        <f>VLOOKUP(F2713,Translations!$D$2:$G$13,4,FALSE)</f>
        <v>01 - Aktiv, bopæl i DK</v>
      </c>
      <c r="R2713" t="str">
        <f>VLOOKUP(H2713,Translations!$P$2:$Q$10,2,FALSE)</f>
        <v>1 - Selvstændigt sikret - med lægevalg</v>
      </c>
      <c r="S2713" t="str">
        <f>VLOOKUP(F2713,Translations!$D$2:$F$13,3,FALSE)</f>
        <v>Ja</v>
      </c>
    </row>
    <row r="2714" spans="1:19" x14ac:dyDescent="0.2">
      <c r="A2714" s="3">
        <v>43968</v>
      </c>
      <c r="B2714" t="s">
        <v>140</v>
      </c>
      <c r="C2714" t="s">
        <v>176</v>
      </c>
      <c r="D2714">
        <v>259</v>
      </c>
      <c r="E2714">
        <v>1085</v>
      </c>
      <c r="F2714" t="str">
        <f t="shared" si="94"/>
        <v>01</v>
      </c>
      <c r="G2714" t="s">
        <v>513</v>
      </c>
      <c r="H2714">
        <v>1</v>
      </c>
      <c r="I2714" t="s">
        <v>6</v>
      </c>
      <c r="J2714" t="s">
        <v>5</v>
      </c>
      <c r="K2714" t="s">
        <v>6</v>
      </c>
      <c r="L2714">
        <v>1601</v>
      </c>
      <c r="M2714" t="str">
        <f>VLOOKUP(E2714,Translations!$A$1:$B$7,2,FALSE)</f>
        <v>Sjælland</v>
      </c>
      <c r="N2714" t="str">
        <f>VLOOKUP(D2714,Translations!$I$2:$K$101,2,FALSE)</f>
        <v>Køge</v>
      </c>
      <c r="O2714" t="str">
        <f>VLOOKUP(G2714,Translations!$M$2:$N$9,2,FALSE)</f>
        <v>[X2079] SARS-CoV-2 (RNA), Borger</v>
      </c>
      <c r="P2714" t="str">
        <f>VLOOKUP(F2714,Translations!$D$1:$F$13,2,FALSE)</f>
        <v>Ok</v>
      </c>
      <c r="Q2714" t="str">
        <f>VLOOKUP(F2714,Translations!$D$2:$G$13,4,FALSE)</f>
        <v>01 - Aktiv, bopæl i DK</v>
      </c>
      <c r="R2714" t="str">
        <f>VLOOKUP(H2714,Translations!$P$2:$Q$10,2,FALSE)</f>
        <v>1 - Selvstændigt sikret - med lægevalg</v>
      </c>
      <c r="S2714" t="str">
        <f>VLOOKUP(F2714,Translations!$D$2:$F$13,3,FALSE)</f>
        <v>Ja</v>
      </c>
    </row>
    <row r="2715" spans="1:19" x14ac:dyDescent="0.2">
      <c r="A2715" s="3">
        <v>43968</v>
      </c>
      <c r="B2715" t="s">
        <v>140</v>
      </c>
      <c r="C2715" t="s">
        <v>176</v>
      </c>
      <c r="D2715">
        <v>259</v>
      </c>
      <c r="E2715">
        <v>1085</v>
      </c>
      <c r="F2715" t="str">
        <f t="shared" si="94"/>
        <v>01</v>
      </c>
      <c r="G2715" t="s">
        <v>513</v>
      </c>
      <c r="H2715">
        <v>5</v>
      </c>
      <c r="I2715" t="s">
        <v>6</v>
      </c>
      <c r="J2715" t="s">
        <v>5</v>
      </c>
      <c r="K2715" t="s">
        <v>6</v>
      </c>
      <c r="L2715">
        <v>5</v>
      </c>
      <c r="M2715" t="str">
        <f>VLOOKUP(E2715,Translations!$A$1:$B$7,2,FALSE)</f>
        <v>Sjælland</v>
      </c>
      <c r="N2715" t="str">
        <f>VLOOKUP(D2715,Translations!$I$2:$K$101,2,FALSE)</f>
        <v>Køge</v>
      </c>
      <c r="O2715" t="str">
        <f>VLOOKUP(G2715,Translations!$M$2:$N$9,2,FALSE)</f>
        <v>[X2079] SARS-CoV-2 (RNA), Borger</v>
      </c>
      <c r="P2715" t="str">
        <f>VLOOKUP(F2715,Translations!$D$1:$F$13,2,FALSE)</f>
        <v>Ok</v>
      </c>
      <c r="Q2715" t="str">
        <f>VLOOKUP(F2715,Translations!$D$2:$G$13,4,FALSE)</f>
        <v>01 - Aktiv, bopæl i DK</v>
      </c>
      <c r="R2715" t="str">
        <f>VLOOKUP(H2715,Translations!$P$2:$Q$10,2,FALSE)</f>
        <v>5 - Værnepligtig (+3 mdr.)</v>
      </c>
      <c r="S2715" t="str">
        <f>VLOOKUP(F2715,Translations!$D$2:$F$13,3,FALSE)</f>
        <v>Ja</v>
      </c>
    </row>
    <row r="2716" spans="1:19" x14ac:dyDescent="0.2">
      <c r="A2716" s="3">
        <v>43968</v>
      </c>
      <c r="B2716" t="s">
        <v>140</v>
      </c>
      <c r="C2716" t="s">
        <v>176</v>
      </c>
      <c r="D2716">
        <v>260</v>
      </c>
      <c r="E2716">
        <v>1084</v>
      </c>
      <c r="F2716" t="str">
        <f t="shared" si="94"/>
        <v>01</v>
      </c>
      <c r="G2716" t="s">
        <v>513</v>
      </c>
      <c r="H2716">
        <v>1</v>
      </c>
      <c r="I2716" t="s">
        <v>6</v>
      </c>
      <c r="J2716" t="s">
        <v>5</v>
      </c>
      <c r="K2716" t="s">
        <v>6</v>
      </c>
      <c r="L2716">
        <v>2308</v>
      </c>
      <c r="M2716" t="str">
        <f>VLOOKUP(E2716,Translations!$A$1:$B$7,2,FALSE)</f>
        <v>Hovedstaden</v>
      </c>
      <c r="N2716" t="str">
        <f>VLOOKUP(D2716,Translations!$I$2:$K$101,2,FALSE)</f>
        <v>Halsnæs</v>
      </c>
      <c r="O2716" t="str">
        <f>VLOOKUP(G2716,Translations!$M$2:$N$9,2,FALSE)</f>
        <v>[X2079] SARS-CoV-2 (RNA), Borger</v>
      </c>
      <c r="P2716" t="str">
        <f>VLOOKUP(F2716,Translations!$D$1:$F$13,2,FALSE)</f>
        <v>Ok</v>
      </c>
      <c r="Q2716" t="str">
        <f>VLOOKUP(F2716,Translations!$D$2:$G$13,4,FALSE)</f>
        <v>01 - Aktiv, bopæl i DK</v>
      </c>
      <c r="R2716" t="str">
        <f>VLOOKUP(H2716,Translations!$P$2:$Q$10,2,FALSE)</f>
        <v>1 - Selvstændigt sikret - med lægevalg</v>
      </c>
      <c r="S2716" t="str">
        <f>VLOOKUP(F2716,Translations!$D$2:$F$13,3,FALSE)</f>
        <v>Ja</v>
      </c>
    </row>
    <row r="2717" spans="1:19" x14ac:dyDescent="0.2">
      <c r="A2717" s="3">
        <v>43968</v>
      </c>
      <c r="B2717" t="s">
        <v>140</v>
      </c>
      <c r="C2717" t="s">
        <v>176</v>
      </c>
      <c r="D2717">
        <v>260</v>
      </c>
      <c r="E2717">
        <v>1084</v>
      </c>
      <c r="F2717" t="str">
        <f t="shared" si="94"/>
        <v>01</v>
      </c>
      <c r="G2717" t="s">
        <v>513</v>
      </c>
      <c r="H2717">
        <v>2</v>
      </c>
      <c r="I2717" t="s">
        <v>6</v>
      </c>
      <c r="J2717" t="s">
        <v>5</v>
      </c>
      <c r="K2717" t="s">
        <v>6</v>
      </c>
      <c r="L2717">
        <v>2</v>
      </c>
      <c r="M2717" t="str">
        <f>VLOOKUP(E2717,Translations!$A$1:$B$7,2,FALSE)</f>
        <v>Hovedstaden</v>
      </c>
      <c r="N2717" t="str">
        <f>VLOOKUP(D2717,Translations!$I$2:$K$101,2,FALSE)</f>
        <v>Halsnæs</v>
      </c>
      <c r="O2717" t="str">
        <f>VLOOKUP(G2717,Translations!$M$2:$N$9,2,FALSE)</f>
        <v>[X2079] SARS-CoV-2 (RNA), Borger</v>
      </c>
      <c r="P2717" t="str">
        <f>VLOOKUP(F2717,Translations!$D$1:$F$13,2,FALSE)</f>
        <v>Ok</v>
      </c>
      <c r="Q2717" t="str">
        <f>VLOOKUP(F2717,Translations!$D$2:$G$13,4,FALSE)</f>
        <v>01 - Aktiv, bopæl i DK</v>
      </c>
      <c r="R2717" t="str">
        <f>VLOOKUP(H2717,Translations!$P$2:$Q$10,2,FALSE)</f>
        <v>2 - Selvstændigt sikret - uden lægevalg</v>
      </c>
      <c r="S2717" t="str">
        <f>VLOOKUP(F2717,Translations!$D$2:$F$13,3,FALSE)</f>
        <v>Ja</v>
      </c>
    </row>
    <row r="2718" spans="1:19" x14ac:dyDescent="0.2">
      <c r="A2718" s="3">
        <v>43968</v>
      </c>
      <c r="B2718" t="s">
        <v>140</v>
      </c>
      <c r="C2718" t="s">
        <v>176</v>
      </c>
      <c r="D2718">
        <v>260</v>
      </c>
      <c r="E2718">
        <v>1084</v>
      </c>
      <c r="F2718" t="str">
        <f t="shared" si="94"/>
        <v>01</v>
      </c>
      <c r="G2718" t="s">
        <v>513</v>
      </c>
      <c r="H2718">
        <v>5</v>
      </c>
      <c r="I2718" t="s">
        <v>6</v>
      </c>
      <c r="J2718" t="s">
        <v>5</v>
      </c>
      <c r="K2718" t="s">
        <v>6</v>
      </c>
      <c r="L2718">
        <v>7</v>
      </c>
      <c r="M2718" t="str">
        <f>VLOOKUP(E2718,Translations!$A$1:$B$7,2,FALSE)</f>
        <v>Hovedstaden</v>
      </c>
      <c r="N2718" t="str">
        <f>VLOOKUP(D2718,Translations!$I$2:$K$101,2,FALSE)</f>
        <v>Halsnæs</v>
      </c>
      <c r="O2718" t="str">
        <f>VLOOKUP(G2718,Translations!$M$2:$N$9,2,FALSE)</f>
        <v>[X2079] SARS-CoV-2 (RNA), Borger</v>
      </c>
      <c r="P2718" t="str">
        <f>VLOOKUP(F2718,Translations!$D$1:$F$13,2,FALSE)</f>
        <v>Ok</v>
      </c>
      <c r="Q2718" t="str">
        <f>VLOOKUP(F2718,Translations!$D$2:$G$13,4,FALSE)</f>
        <v>01 - Aktiv, bopæl i DK</v>
      </c>
      <c r="R2718" t="str">
        <f>VLOOKUP(H2718,Translations!$P$2:$Q$10,2,FALSE)</f>
        <v>5 - Værnepligtig (+3 mdr.)</v>
      </c>
      <c r="S2718" t="str">
        <f>VLOOKUP(F2718,Translations!$D$2:$F$13,3,FALSE)</f>
        <v>Ja</v>
      </c>
    </row>
    <row r="2719" spans="1:19" x14ac:dyDescent="0.2">
      <c r="A2719" s="3">
        <v>43968</v>
      </c>
      <c r="B2719" t="s">
        <v>140</v>
      </c>
      <c r="C2719" t="s">
        <v>176</v>
      </c>
      <c r="D2719">
        <v>265</v>
      </c>
      <c r="E2719">
        <v>1085</v>
      </c>
      <c r="F2719" t="str">
        <f t="shared" si="94"/>
        <v>01</v>
      </c>
      <c r="G2719" t="s">
        <v>513</v>
      </c>
      <c r="H2719">
        <v>1</v>
      </c>
      <c r="I2719" t="s">
        <v>6</v>
      </c>
      <c r="J2719" t="s">
        <v>5</v>
      </c>
      <c r="K2719" t="s">
        <v>6</v>
      </c>
      <c r="L2719">
        <v>9102</v>
      </c>
      <c r="M2719" t="str">
        <f>VLOOKUP(E2719,Translations!$A$1:$B$7,2,FALSE)</f>
        <v>Sjælland</v>
      </c>
      <c r="N2719" t="str">
        <f>VLOOKUP(D2719,Translations!$I$2:$K$101,2,FALSE)</f>
        <v>Roskilde</v>
      </c>
      <c r="O2719" t="str">
        <f>VLOOKUP(G2719,Translations!$M$2:$N$9,2,FALSE)</f>
        <v>[X2079] SARS-CoV-2 (RNA), Borger</v>
      </c>
      <c r="P2719" t="str">
        <f>VLOOKUP(F2719,Translations!$D$1:$F$13,2,FALSE)</f>
        <v>Ok</v>
      </c>
      <c r="Q2719" t="str">
        <f>VLOOKUP(F2719,Translations!$D$2:$G$13,4,FALSE)</f>
        <v>01 - Aktiv, bopæl i DK</v>
      </c>
      <c r="R2719" t="str">
        <f>VLOOKUP(H2719,Translations!$P$2:$Q$10,2,FALSE)</f>
        <v>1 - Selvstændigt sikret - med lægevalg</v>
      </c>
      <c r="S2719" t="str">
        <f>VLOOKUP(F2719,Translations!$D$2:$F$13,3,FALSE)</f>
        <v>Ja</v>
      </c>
    </row>
    <row r="2720" spans="1:19" x14ac:dyDescent="0.2">
      <c r="A2720" s="3">
        <v>43968</v>
      </c>
      <c r="B2720" t="s">
        <v>140</v>
      </c>
      <c r="C2720" t="s">
        <v>176</v>
      </c>
      <c r="D2720">
        <v>265</v>
      </c>
      <c r="E2720">
        <v>1085</v>
      </c>
      <c r="F2720" t="str">
        <f t="shared" si="94"/>
        <v>01</v>
      </c>
      <c r="G2720" t="s">
        <v>513</v>
      </c>
      <c r="H2720">
        <v>2</v>
      </c>
      <c r="I2720" t="s">
        <v>6</v>
      </c>
      <c r="J2720" t="s">
        <v>5</v>
      </c>
      <c r="K2720" t="s">
        <v>6</v>
      </c>
      <c r="L2720">
        <v>6</v>
      </c>
      <c r="M2720" t="str">
        <f>VLOOKUP(E2720,Translations!$A$1:$B$7,2,FALSE)</f>
        <v>Sjælland</v>
      </c>
      <c r="N2720" t="str">
        <f>VLOOKUP(D2720,Translations!$I$2:$K$101,2,FALSE)</f>
        <v>Roskilde</v>
      </c>
      <c r="O2720" t="str">
        <f>VLOOKUP(G2720,Translations!$M$2:$N$9,2,FALSE)</f>
        <v>[X2079] SARS-CoV-2 (RNA), Borger</v>
      </c>
      <c r="P2720" t="str">
        <f>VLOOKUP(F2720,Translations!$D$1:$F$13,2,FALSE)</f>
        <v>Ok</v>
      </c>
      <c r="Q2720" t="str">
        <f>VLOOKUP(F2720,Translations!$D$2:$G$13,4,FALSE)</f>
        <v>01 - Aktiv, bopæl i DK</v>
      </c>
      <c r="R2720" t="str">
        <f>VLOOKUP(H2720,Translations!$P$2:$Q$10,2,FALSE)</f>
        <v>2 - Selvstændigt sikret - uden lægevalg</v>
      </c>
      <c r="S2720" t="str">
        <f>VLOOKUP(F2720,Translations!$D$2:$F$13,3,FALSE)</f>
        <v>Ja</v>
      </c>
    </row>
    <row r="2721" spans="1:19" x14ac:dyDescent="0.2">
      <c r="A2721" s="3">
        <v>43968</v>
      </c>
      <c r="B2721" t="s">
        <v>140</v>
      </c>
      <c r="C2721" t="s">
        <v>176</v>
      </c>
      <c r="D2721">
        <v>265</v>
      </c>
      <c r="E2721">
        <v>1085</v>
      </c>
      <c r="F2721" t="str">
        <f t="shared" si="94"/>
        <v>01</v>
      </c>
      <c r="G2721" t="s">
        <v>513</v>
      </c>
      <c r="H2721">
        <v>5</v>
      </c>
      <c r="I2721" t="s">
        <v>6</v>
      </c>
      <c r="J2721" t="s">
        <v>5</v>
      </c>
      <c r="K2721" t="s">
        <v>6</v>
      </c>
      <c r="L2721">
        <v>34</v>
      </c>
      <c r="M2721" t="str">
        <f>VLOOKUP(E2721,Translations!$A$1:$B$7,2,FALSE)</f>
        <v>Sjælland</v>
      </c>
      <c r="N2721" t="str">
        <f>VLOOKUP(D2721,Translations!$I$2:$K$101,2,FALSE)</f>
        <v>Roskilde</v>
      </c>
      <c r="O2721" t="str">
        <f>VLOOKUP(G2721,Translations!$M$2:$N$9,2,FALSE)</f>
        <v>[X2079] SARS-CoV-2 (RNA), Borger</v>
      </c>
      <c r="P2721" t="str">
        <f>VLOOKUP(F2721,Translations!$D$1:$F$13,2,FALSE)</f>
        <v>Ok</v>
      </c>
      <c r="Q2721" t="str">
        <f>VLOOKUP(F2721,Translations!$D$2:$G$13,4,FALSE)</f>
        <v>01 - Aktiv, bopæl i DK</v>
      </c>
      <c r="R2721" t="str">
        <f>VLOOKUP(H2721,Translations!$P$2:$Q$10,2,FALSE)</f>
        <v>5 - Værnepligtig (+3 mdr.)</v>
      </c>
      <c r="S2721" t="str">
        <f>VLOOKUP(F2721,Translations!$D$2:$F$13,3,FALSE)</f>
        <v>Ja</v>
      </c>
    </row>
    <row r="2722" spans="1:19" x14ac:dyDescent="0.2">
      <c r="A2722" s="3">
        <v>43968</v>
      </c>
      <c r="B2722" t="s">
        <v>140</v>
      </c>
      <c r="C2722" t="s">
        <v>176</v>
      </c>
      <c r="D2722">
        <v>265</v>
      </c>
      <c r="E2722">
        <v>1085</v>
      </c>
      <c r="F2722" t="str">
        <f t="shared" si="94"/>
        <v>01</v>
      </c>
      <c r="G2722" t="s">
        <v>513</v>
      </c>
      <c r="H2722">
        <v>7</v>
      </c>
      <c r="I2722" t="s">
        <v>6</v>
      </c>
      <c r="J2722" t="s">
        <v>5</v>
      </c>
      <c r="K2722" t="s">
        <v>6</v>
      </c>
      <c r="L2722">
        <v>3</v>
      </c>
      <c r="M2722" t="str">
        <f>VLOOKUP(E2722,Translations!$A$1:$B$7,2,FALSE)</f>
        <v>Sjælland</v>
      </c>
      <c r="N2722" t="str">
        <f>VLOOKUP(D2722,Translations!$I$2:$K$101,2,FALSE)</f>
        <v>Roskilde</v>
      </c>
      <c r="O2722" t="str">
        <f>VLOOKUP(G2722,Translations!$M$2:$N$9,2,FALSE)</f>
        <v>[X2079] SARS-CoV-2 (RNA), Borger</v>
      </c>
      <c r="P2722" t="str">
        <f>VLOOKUP(F2722,Translations!$D$1:$F$13,2,FALSE)</f>
        <v>Ok</v>
      </c>
      <c r="Q2722" t="str">
        <f>VLOOKUP(F2722,Translations!$D$2:$G$13,4,FALSE)</f>
        <v>01 - Aktiv, bopæl i DK</v>
      </c>
      <c r="R2722" t="str">
        <f>VLOOKUP(H2722,Translations!$P$2:$Q$10,2,FALSE)</f>
        <v>7 - Bopæl i udlandet</v>
      </c>
      <c r="S2722" t="str">
        <f>VLOOKUP(F2722,Translations!$D$2:$F$13,3,FALSE)</f>
        <v>Ja</v>
      </c>
    </row>
    <row r="2723" spans="1:19" x14ac:dyDescent="0.2">
      <c r="A2723" s="3">
        <v>43968</v>
      </c>
      <c r="B2723" t="s">
        <v>140</v>
      </c>
      <c r="C2723" t="s">
        <v>176</v>
      </c>
      <c r="D2723">
        <v>269</v>
      </c>
      <c r="E2723">
        <v>1085</v>
      </c>
      <c r="F2723" t="str">
        <f t="shared" si="94"/>
        <v>01</v>
      </c>
      <c r="G2723" t="s">
        <v>513</v>
      </c>
      <c r="H2723">
        <v>1</v>
      </c>
      <c r="I2723" t="s">
        <v>6</v>
      </c>
      <c r="J2723" t="s">
        <v>5</v>
      </c>
      <c r="K2723" t="s">
        <v>6</v>
      </c>
      <c r="L2723">
        <v>1706</v>
      </c>
      <c r="M2723" t="str">
        <f>VLOOKUP(E2723,Translations!$A$1:$B$7,2,FALSE)</f>
        <v>Sjælland</v>
      </c>
      <c r="N2723" t="str">
        <f>VLOOKUP(D2723,Translations!$I$2:$K$101,2,FALSE)</f>
        <v>Solrød</v>
      </c>
      <c r="O2723" t="str">
        <f>VLOOKUP(G2723,Translations!$M$2:$N$9,2,FALSE)</f>
        <v>[X2079] SARS-CoV-2 (RNA), Borger</v>
      </c>
      <c r="P2723" t="str">
        <f>VLOOKUP(F2723,Translations!$D$1:$F$13,2,FALSE)</f>
        <v>Ok</v>
      </c>
      <c r="Q2723" t="str">
        <f>VLOOKUP(F2723,Translations!$D$2:$G$13,4,FALSE)</f>
        <v>01 - Aktiv, bopæl i DK</v>
      </c>
      <c r="R2723" t="str">
        <f>VLOOKUP(H2723,Translations!$P$2:$Q$10,2,FALSE)</f>
        <v>1 - Selvstændigt sikret - med lægevalg</v>
      </c>
      <c r="S2723" t="str">
        <f>VLOOKUP(F2723,Translations!$D$2:$F$13,3,FALSE)</f>
        <v>Ja</v>
      </c>
    </row>
    <row r="2724" spans="1:19" x14ac:dyDescent="0.2">
      <c r="A2724" s="3">
        <v>43968</v>
      </c>
      <c r="B2724" t="s">
        <v>140</v>
      </c>
      <c r="C2724" t="s">
        <v>176</v>
      </c>
      <c r="D2724">
        <v>269</v>
      </c>
      <c r="E2724">
        <v>1085</v>
      </c>
      <c r="F2724" t="str">
        <f t="shared" si="94"/>
        <v>01</v>
      </c>
      <c r="G2724" t="s">
        <v>513</v>
      </c>
      <c r="H2724">
        <v>2</v>
      </c>
      <c r="I2724" t="s">
        <v>6</v>
      </c>
      <c r="J2724" t="s">
        <v>5</v>
      </c>
      <c r="K2724" t="s">
        <v>6</v>
      </c>
      <c r="L2724">
        <v>1</v>
      </c>
      <c r="M2724" t="str">
        <f>VLOOKUP(E2724,Translations!$A$1:$B$7,2,FALSE)</f>
        <v>Sjælland</v>
      </c>
      <c r="N2724" t="str">
        <f>VLOOKUP(D2724,Translations!$I$2:$K$101,2,FALSE)</f>
        <v>Solrød</v>
      </c>
      <c r="O2724" t="str">
        <f>VLOOKUP(G2724,Translations!$M$2:$N$9,2,FALSE)</f>
        <v>[X2079] SARS-CoV-2 (RNA), Borger</v>
      </c>
      <c r="P2724" t="str">
        <f>VLOOKUP(F2724,Translations!$D$1:$F$13,2,FALSE)</f>
        <v>Ok</v>
      </c>
      <c r="Q2724" t="str">
        <f>VLOOKUP(F2724,Translations!$D$2:$G$13,4,FALSE)</f>
        <v>01 - Aktiv, bopæl i DK</v>
      </c>
      <c r="R2724" t="str">
        <f>VLOOKUP(H2724,Translations!$P$2:$Q$10,2,FALSE)</f>
        <v>2 - Selvstændigt sikret - uden lægevalg</v>
      </c>
      <c r="S2724" t="str">
        <f>VLOOKUP(F2724,Translations!$D$2:$F$13,3,FALSE)</f>
        <v>Ja</v>
      </c>
    </row>
    <row r="2725" spans="1:19" x14ac:dyDescent="0.2">
      <c r="A2725" s="3">
        <v>43968</v>
      </c>
      <c r="B2725" t="s">
        <v>140</v>
      </c>
      <c r="C2725" t="s">
        <v>176</v>
      </c>
      <c r="D2725">
        <v>269</v>
      </c>
      <c r="E2725">
        <v>1085</v>
      </c>
      <c r="F2725" t="str">
        <f t="shared" si="94"/>
        <v>01</v>
      </c>
      <c r="G2725" t="s">
        <v>513</v>
      </c>
      <c r="H2725">
        <v>5</v>
      </c>
      <c r="I2725" t="s">
        <v>6</v>
      </c>
      <c r="J2725" t="s">
        <v>5</v>
      </c>
      <c r="K2725" t="s">
        <v>6</v>
      </c>
      <c r="L2725">
        <v>8</v>
      </c>
      <c r="M2725" t="str">
        <f>VLOOKUP(E2725,Translations!$A$1:$B$7,2,FALSE)</f>
        <v>Sjælland</v>
      </c>
      <c r="N2725" t="str">
        <f>VLOOKUP(D2725,Translations!$I$2:$K$101,2,FALSE)</f>
        <v>Solrød</v>
      </c>
      <c r="O2725" t="str">
        <f>VLOOKUP(G2725,Translations!$M$2:$N$9,2,FALSE)</f>
        <v>[X2079] SARS-CoV-2 (RNA), Borger</v>
      </c>
      <c r="P2725" t="str">
        <f>VLOOKUP(F2725,Translations!$D$1:$F$13,2,FALSE)</f>
        <v>Ok</v>
      </c>
      <c r="Q2725" t="str">
        <f>VLOOKUP(F2725,Translations!$D$2:$G$13,4,FALSE)</f>
        <v>01 - Aktiv, bopæl i DK</v>
      </c>
      <c r="R2725" t="str">
        <f>VLOOKUP(H2725,Translations!$P$2:$Q$10,2,FALSE)</f>
        <v>5 - Værnepligtig (+3 mdr.)</v>
      </c>
      <c r="S2725" t="str">
        <f>VLOOKUP(F2725,Translations!$D$2:$F$13,3,FALSE)</f>
        <v>Ja</v>
      </c>
    </row>
    <row r="2726" spans="1:19" x14ac:dyDescent="0.2">
      <c r="A2726" s="3">
        <v>43968</v>
      </c>
      <c r="B2726" t="s">
        <v>140</v>
      </c>
      <c r="C2726" t="s">
        <v>176</v>
      </c>
      <c r="D2726">
        <v>270</v>
      </c>
      <c r="E2726">
        <v>1084</v>
      </c>
      <c r="F2726" t="str">
        <f t="shared" si="94"/>
        <v>01</v>
      </c>
      <c r="G2726" t="s">
        <v>513</v>
      </c>
      <c r="H2726">
        <v>1</v>
      </c>
      <c r="I2726" t="s">
        <v>6</v>
      </c>
      <c r="J2726" t="s">
        <v>5</v>
      </c>
      <c r="K2726" t="s">
        <v>6</v>
      </c>
      <c r="L2726">
        <v>2742</v>
      </c>
      <c r="M2726" t="str">
        <f>VLOOKUP(E2726,Translations!$A$1:$B$7,2,FALSE)</f>
        <v>Hovedstaden</v>
      </c>
      <c r="N2726" t="str">
        <f>VLOOKUP(D2726,Translations!$I$2:$K$101,2,FALSE)</f>
        <v>Gribskov</v>
      </c>
      <c r="O2726" t="str">
        <f>VLOOKUP(G2726,Translations!$M$2:$N$9,2,FALSE)</f>
        <v>[X2079] SARS-CoV-2 (RNA), Borger</v>
      </c>
      <c r="P2726" t="str">
        <f>VLOOKUP(F2726,Translations!$D$1:$F$13,2,FALSE)</f>
        <v>Ok</v>
      </c>
      <c r="Q2726" t="str">
        <f>VLOOKUP(F2726,Translations!$D$2:$G$13,4,FALSE)</f>
        <v>01 - Aktiv, bopæl i DK</v>
      </c>
      <c r="R2726" t="str">
        <f>VLOOKUP(H2726,Translations!$P$2:$Q$10,2,FALSE)</f>
        <v>1 - Selvstændigt sikret - med lægevalg</v>
      </c>
      <c r="S2726" t="str">
        <f>VLOOKUP(F2726,Translations!$D$2:$F$13,3,FALSE)</f>
        <v>Ja</v>
      </c>
    </row>
    <row r="2727" spans="1:19" x14ac:dyDescent="0.2">
      <c r="A2727" s="3">
        <v>43968</v>
      </c>
      <c r="B2727" t="s">
        <v>140</v>
      </c>
      <c r="C2727" t="s">
        <v>176</v>
      </c>
      <c r="D2727">
        <v>270</v>
      </c>
      <c r="E2727">
        <v>1084</v>
      </c>
      <c r="F2727" t="str">
        <f t="shared" si="94"/>
        <v>01</v>
      </c>
      <c r="G2727" t="s">
        <v>513</v>
      </c>
      <c r="H2727">
        <v>2</v>
      </c>
      <c r="I2727" t="s">
        <v>6</v>
      </c>
      <c r="J2727" t="s">
        <v>5</v>
      </c>
      <c r="K2727" t="s">
        <v>6</v>
      </c>
      <c r="L2727">
        <v>12</v>
      </c>
      <c r="M2727" t="str">
        <f>VLOOKUP(E2727,Translations!$A$1:$B$7,2,FALSE)</f>
        <v>Hovedstaden</v>
      </c>
      <c r="N2727" t="str">
        <f>VLOOKUP(D2727,Translations!$I$2:$K$101,2,FALSE)</f>
        <v>Gribskov</v>
      </c>
      <c r="O2727" t="str">
        <f>VLOOKUP(G2727,Translations!$M$2:$N$9,2,FALSE)</f>
        <v>[X2079] SARS-CoV-2 (RNA), Borger</v>
      </c>
      <c r="P2727" t="str">
        <f>VLOOKUP(F2727,Translations!$D$1:$F$13,2,FALSE)</f>
        <v>Ok</v>
      </c>
      <c r="Q2727" t="str">
        <f>VLOOKUP(F2727,Translations!$D$2:$G$13,4,FALSE)</f>
        <v>01 - Aktiv, bopæl i DK</v>
      </c>
      <c r="R2727" t="str">
        <f>VLOOKUP(H2727,Translations!$P$2:$Q$10,2,FALSE)</f>
        <v>2 - Selvstændigt sikret - uden lægevalg</v>
      </c>
      <c r="S2727" t="str">
        <f>VLOOKUP(F2727,Translations!$D$2:$F$13,3,FALSE)</f>
        <v>Ja</v>
      </c>
    </row>
    <row r="2728" spans="1:19" x14ac:dyDescent="0.2">
      <c r="A2728" s="3">
        <v>43968</v>
      </c>
      <c r="B2728" t="s">
        <v>140</v>
      </c>
      <c r="C2728" t="s">
        <v>176</v>
      </c>
      <c r="D2728">
        <v>270</v>
      </c>
      <c r="E2728">
        <v>1084</v>
      </c>
      <c r="F2728" t="str">
        <f t="shared" si="94"/>
        <v>01</v>
      </c>
      <c r="G2728" t="s">
        <v>513</v>
      </c>
      <c r="H2728">
        <v>5</v>
      </c>
      <c r="I2728" t="s">
        <v>6</v>
      </c>
      <c r="J2728" t="s">
        <v>5</v>
      </c>
      <c r="K2728" t="s">
        <v>6</v>
      </c>
      <c r="L2728">
        <v>15</v>
      </c>
      <c r="M2728" t="str">
        <f>VLOOKUP(E2728,Translations!$A$1:$B$7,2,FALSE)</f>
        <v>Hovedstaden</v>
      </c>
      <c r="N2728" t="str">
        <f>VLOOKUP(D2728,Translations!$I$2:$K$101,2,FALSE)</f>
        <v>Gribskov</v>
      </c>
      <c r="O2728" t="str">
        <f>VLOOKUP(G2728,Translations!$M$2:$N$9,2,FALSE)</f>
        <v>[X2079] SARS-CoV-2 (RNA), Borger</v>
      </c>
      <c r="P2728" t="str">
        <f>VLOOKUP(F2728,Translations!$D$1:$F$13,2,FALSE)</f>
        <v>Ok</v>
      </c>
      <c r="Q2728" t="str">
        <f>VLOOKUP(F2728,Translations!$D$2:$G$13,4,FALSE)</f>
        <v>01 - Aktiv, bopæl i DK</v>
      </c>
      <c r="R2728" t="str">
        <f>VLOOKUP(H2728,Translations!$P$2:$Q$10,2,FALSE)</f>
        <v>5 - Værnepligtig (+3 mdr.)</v>
      </c>
      <c r="S2728" t="str">
        <f>VLOOKUP(F2728,Translations!$D$2:$F$13,3,FALSE)</f>
        <v>Ja</v>
      </c>
    </row>
    <row r="2729" spans="1:19" x14ac:dyDescent="0.2">
      <c r="A2729" s="3">
        <v>43968</v>
      </c>
      <c r="B2729" t="s">
        <v>140</v>
      </c>
      <c r="C2729" t="s">
        <v>176</v>
      </c>
      <c r="D2729">
        <v>306</v>
      </c>
      <c r="E2729">
        <v>1085</v>
      </c>
      <c r="F2729" t="str">
        <f t="shared" si="94"/>
        <v>01</v>
      </c>
      <c r="G2729" t="s">
        <v>513</v>
      </c>
      <c r="H2729">
        <v>1</v>
      </c>
      <c r="I2729" t="s">
        <v>6</v>
      </c>
      <c r="J2729" t="s">
        <v>5</v>
      </c>
      <c r="K2729" t="s">
        <v>6</v>
      </c>
      <c r="L2729">
        <v>2294</v>
      </c>
      <c r="M2729" t="str">
        <f>VLOOKUP(E2729,Translations!$A$1:$B$7,2,FALSE)</f>
        <v>Sjælland</v>
      </c>
      <c r="N2729" t="str">
        <f>VLOOKUP(D2729,Translations!$I$2:$K$101,2,FALSE)</f>
        <v>Odsherred</v>
      </c>
      <c r="O2729" t="str">
        <f>VLOOKUP(G2729,Translations!$M$2:$N$9,2,FALSE)</f>
        <v>[X2079] SARS-CoV-2 (RNA), Borger</v>
      </c>
      <c r="P2729" t="str">
        <f>VLOOKUP(F2729,Translations!$D$1:$F$13,2,FALSE)</f>
        <v>Ok</v>
      </c>
      <c r="Q2729" t="str">
        <f>VLOOKUP(F2729,Translations!$D$2:$G$13,4,FALSE)</f>
        <v>01 - Aktiv, bopæl i DK</v>
      </c>
      <c r="R2729" t="str">
        <f>VLOOKUP(H2729,Translations!$P$2:$Q$10,2,FALSE)</f>
        <v>1 - Selvstændigt sikret - med lægevalg</v>
      </c>
      <c r="S2729" t="str">
        <f>VLOOKUP(F2729,Translations!$D$2:$F$13,3,FALSE)</f>
        <v>Ja</v>
      </c>
    </row>
    <row r="2730" spans="1:19" x14ac:dyDescent="0.2">
      <c r="A2730" s="3">
        <v>43968</v>
      </c>
      <c r="B2730" t="s">
        <v>140</v>
      </c>
      <c r="C2730" t="s">
        <v>176</v>
      </c>
      <c r="D2730">
        <v>306</v>
      </c>
      <c r="E2730">
        <v>1085</v>
      </c>
      <c r="F2730" t="str">
        <f t="shared" si="94"/>
        <v>01</v>
      </c>
      <c r="G2730" t="s">
        <v>513</v>
      </c>
      <c r="H2730">
        <v>4</v>
      </c>
      <c r="I2730" t="s">
        <v>6</v>
      </c>
      <c r="J2730" t="s">
        <v>5</v>
      </c>
      <c r="K2730" t="s">
        <v>6</v>
      </c>
      <c r="L2730">
        <v>1</v>
      </c>
      <c r="M2730" t="str">
        <f>VLOOKUP(E2730,Translations!$A$1:$B$7,2,FALSE)</f>
        <v>Sjælland</v>
      </c>
      <c r="N2730" t="str">
        <f>VLOOKUP(D2730,Translations!$I$2:$K$101,2,FALSE)</f>
        <v>Odsherred</v>
      </c>
      <c r="O2730" t="str">
        <f>VLOOKUP(G2730,Translations!$M$2:$N$9,2,FALSE)</f>
        <v>[X2079] SARS-CoV-2 (RNA), Borger</v>
      </c>
      <c r="P2730" t="str">
        <f>VLOOKUP(F2730,Translations!$D$1:$F$13,2,FALSE)</f>
        <v>Ok</v>
      </c>
      <c r="Q2730" t="str">
        <f>VLOOKUP(F2730,Translations!$D$2:$G$13,4,FALSE)</f>
        <v>01 - Aktiv, bopæl i DK</v>
      </c>
      <c r="R2730" t="str">
        <f>VLOOKUP(H2730,Translations!$P$2:$Q$10,2,FALSE)</f>
        <v>4 - Optaget i fængselsvæsenet efter dom (+3 mdr.)</v>
      </c>
      <c r="S2730" t="str">
        <f>VLOOKUP(F2730,Translations!$D$2:$F$13,3,FALSE)</f>
        <v>Ja</v>
      </c>
    </row>
    <row r="2731" spans="1:19" x14ac:dyDescent="0.2">
      <c r="A2731" s="3">
        <v>43968</v>
      </c>
      <c r="B2731" t="s">
        <v>140</v>
      </c>
      <c r="C2731" t="s">
        <v>176</v>
      </c>
      <c r="D2731">
        <v>306</v>
      </c>
      <c r="E2731">
        <v>1085</v>
      </c>
      <c r="F2731" t="str">
        <f t="shared" si="94"/>
        <v>01</v>
      </c>
      <c r="G2731" t="s">
        <v>513</v>
      </c>
      <c r="H2731">
        <v>5</v>
      </c>
      <c r="I2731" t="s">
        <v>6</v>
      </c>
      <c r="J2731" t="s">
        <v>5</v>
      </c>
      <c r="K2731" t="s">
        <v>6</v>
      </c>
      <c r="L2731">
        <v>15</v>
      </c>
      <c r="M2731" t="str">
        <f>VLOOKUP(E2731,Translations!$A$1:$B$7,2,FALSE)</f>
        <v>Sjælland</v>
      </c>
      <c r="N2731" t="str">
        <f>VLOOKUP(D2731,Translations!$I$2:$K$101,2,FALSE)</f>
        <v>Odsherred</v>
      </c>
      <c r="O2731" t="str">
        <f>VLOOKUP(G2731,Translations!$M$2:$N$9,2,FALSE)</f>
        <v>[X2079] SARS-CoV-2 (RNA), Borger</v>
      </c>
      <c r="P2731" t="str">
        <f>VLOOKUP(F2731,Translations!$D$1:$F$13,2,FALSE)</f>
        <v>Ok</v>
      </c>
      <c r="Q2731" t="str">
        <f>VLOOKUP(F2731,Translations!$D$2:$G$13,4,FALSE)</f>
        <v>01 - Aktiv, bopæl i DK</v>
      </c>
      <c r="R2731" t="str">
        <f>VLOOKUP(H2731,Translations!$P$2:$Q$10,2,FALSE)</f>
        <v>5 - Værnepligtig (+3 mdr.)</v>
      </c>
      <c r="S2731" t="str">
        <f>VLOOKUP(F2731,Translations!$D$2:$F$13,3,FALSE)</f>
        <v>Ja</v>
      </c>
    </row>
    <row r="2732" spans="1:19" x14ac:dyDescent="0.2">
      <c r="A2732" s="3">
        <v>43968</v>
      </c>
      <c r="B2732" t="s">
        <v>140</v>
      </c>
      <c r="C2732" t="s">
        <v>176</v>
      </c>
      <c r="D2732">
        <v>306</v>
      </c>
      <c r="E2732">
        <v>1085</v>
      </c>
      <c r="F2732" t="str">
        <f t="shared" si="94"/>
        <v>01</v>
      </c>
      <c r="G2732" t="s">
        <v>513</v>
      </c>
      <c r="H2732">
        <v>7</v>
      </c>
      <c r="I2732" t="s">
        <v>6</v>
      </c>
      <c r="J2732" t="s">
        <v>5</v>
      </c>
      <c r="K2732" t="s">
        <v>6</v>
      </c>
      <c r="L2732">
        <v>1</v>
      </c>
      <c r="M2732" t="str">
        <f>VLOOKUP(E2732,Translations!$A$1:$B$7,2,FALSE)</f>
        <v>Sjælland</v>
      </c>
      <c r="N2732" t="str">
        <f>VLOOKUP(D2732,Translations!$I$2:$K$101,2,FALSE)</f>
        <v>Odsherred</v>
      </c>
      <c r="O2732" t="str">
        <f>VLOOKUP(G2732,Translations!$M$2:$N$9,2,FALSE)</f>
        <v>[X2079] SARS-CoV-2 (RNA), Borger</v>
      </c>
      <c r="P2732" t="str">
        <f>VLOOKUP(F2732,Translations!$D$1:$F$13,2,FALSE)</f>
        <v>Ok</v>
      </c>
      <c r="Q2732" t="str">
        <f>VLOOKUP(F2732,Translations!$D$2:$G$13,4,FALSE)</f>
        <v>01 - Aktiv, bopæl i DK</v>
      </c>
      <c r="R2732" t="str">
        <f>VLOOKUP(H2732,Translations!$P$2:$Q$10,2,FALSE)</f>
        <v>7 - Bopæl i udlandet</v>
      </c>
      <c r="S2732" t="str">
        <f>VLOOKUP(F2732,Translations!$D$2:$F$13,3,FALSE)</f>
        <v>Ja</v>
      </c>
    </row>
    <row r="2733" spans="1:19" x14ac:dyDescent="0.2">
      <c r="A2733" s="3">
        <v>43968</v>
      </c>
      <c r="B2733" t="s">
        <v>140</v>
      </c>
      <c r="C2733" t="s">
        <v>176</v>
      </c>
      <c r="D2733">
        <v>316</v>
      </c>
      <c r="E2733">
        <v>1085</v>
      </c>
      <c r="F2733" t="str">
        <f t="shared" si="94"/>
        <v>01</v>
      </c>
      <c r="G2733" t="s">
        <v>513</v>
      </c>
      <c r="H2733">
        <v>1</v>
      </c>
      <c r="I2733" t="s">
        <v>6</v>
      </c>
      <c r="J2733" t="s">
        <v>5</v>
      </c>
      <c r="K2733" t="s">
        <v>6</v>
      </c>
      <c r="L2733">
        <v>6093</v>
      </c>
      <c r="M2733" t="str">
        <f>VLOOKUP(E2733,Translations!$A$1:$B$7,2,FALSE)</f>
        <v>Sjælland</v>
      </c>
      <c r="N2733" t="str">
        <f>VLOOKUP(D2733,Translations!$I$2:$K$101,2,FALSE)</f>
        <v>Holbæk</v>
      </c>
      <c r="O2733" t="str">
        <f>VLOOKUP(G2733,Translations!$M$2:$N$9,2,FALSE)</f>
        <v>[X2079] SARS-CoV-2 (RNA), Borger</v>
      </c>
      <c r="P2733" t="str">
        <f>VLOOKUP(F2733,Translations!$D$1:$F$13,2,FALSE)</f>
        <v>Ok</v>
      </c>
      <c r="Q2733" t="str">
        <f>VLOOKUP(F2733,Translations!$D$2:$G$13,4,FALSE)</f>
        <v>01 - Aktiv, bopæl i DK</v>
      </c>
      <c r="R2733" t="str">
        <f>VLOOKUP(H2733,Translations!$P$2:$Q$10,2,FALSE)</f>
        <v>1 - Selvstændigt sikret - med lægevalg</v>
      </c>
      <c r="S2733" t="str">
        <f>VLOOKUP(F2733,Translations!$D$2:$F$13,3,FALSE)</f>
        <v>Ja</v>
      </c>
    </row>
    <row r="2734" spans="1:19" x14ac:dyDescent="0.2">
      <c r="A2734" s="3">
        <v>43968</v>
      </c>
      <c r="B2734" t="s">
        <v>140</v>
      </c>
      <c r="C2734" t="s">
        <v>176</v>
      </c>
      <c r="D2734">
        <v>316</v>
      </c>
      <c r="E2734">
        <v>1085</v>
      </c>
      <c r="F2734" t="str">
        <f t="shared" si="94"/>
        <v>01</v>
      </c>
      <c r="G2734" t="s">
        <v>513</v>
      </c>
      <c r="H2734">
        <v>2</v>
      </c>
      <c r="I2734" t="s">
        <v>6</v>
      </c>
      <c r="J2734" t="s">
        <v>5</v>
      </c>
      <c r="K2734" t="s">
        <v>6</v>
      </c>
      <c r="L2734">
        <v>8</v>
      </c>
      <c r="M2734" t="str">
        <f>VLOOKUP(E2734,Translations!$A$1:$B$7,2,FALSE)</f>
        <v>Sjælland</v>
      </c>
      <c r="N2734" t="str">
        <f>VLOOKUP(D2734,Translations!$I$2:$K$101,2,FALSE)</f>
        <v>Holbæk</v>
      </c>
      <c r="O2734" t="str">
        <f>VLOOKUP(G2734,Translations!$M$2:$N$9,2,FALSE)</f>
        <v>[X2079] SARS-CoV-2 (RNA), Borger</v>
      </c>
      <c r="P2734" t="str">
        <f>VLOOKUP(F2734,Translations!$D$1:$F$13,2,FALSE)</f>
        <v>Ok</v>
      </c>
      <c r="Q2734" t="str">
        <f>VLOOKUP(F2734,Translations!$D$2:$G$13,4,FALSE)</f>
        <v>01 - Aktiv, bopæl i DK</v>
      </c>
      <c r="R2734" t="str">
        <f>VLOOKUP(H2734,Translations!$P$2:$Q$10,2,FALSE)</f>
        <v>2 - Selvstændigt sikret - uden lægevalg</v>
      </c>
      <c r="S2734" t="str">
        <f>VLOOKUP(F2734,Translations!$D$2:$F$13,3,FALSE)</f>
        <v>Ja</v>
      </c>
    </row>
    <row r="2735" spans="1:19" x14ac:dyDescent="0.2">
      <c r="A2735" s="3">
        <v>43968</v>
      </c>
      <c r="B2735" t="s">
        <v>140</v>
      </c>
      <c r="C2735" t="s">
        <v>176</v>
      </c>
      <c r="D2735">
        <v>316</v>
      </c>
      <c r="E2735">
        <v>1085</v>
      </c>
      <c r="F2735" t="str">
        <f t="shared" si="94"/>
        <v>01</v>
      </c>
      <c r="G2735" t="s">
        <v>513</v>
      </c>
      <c r="H2735">
        <v>5</v>
      </c>
      <c r="I2735" t="s">
        <v>6</v>
      </c>
      <c r="J2735" t="s">
        <v>5</v>
      </c>
      <c r="K2735" t="s">
        <v>6</v>
      </c>
      <c r="L2735">
        <v>37</v>
      </c>
      <c r="M2735" t="str">
        <f>VLOOKUP(E2735,Translations!$A$1:$B$7,2,FALSE)</f>
        <v>Sjælland</v>
      </c>
      <c r="N2735" t="str">
        <f>VLOOKUP(D2735,Translations!$I$2:$K$101,2,FALSE)</f>
        <v>Holbæk</v>
      </c>
      <c r="O2735" t="str">
        <f>VLOOKUP(G2735,Translations!$M$2:$N$9,2,FALSE)</f>
        <v>[X2079] SARS-CoV-2 (RNA), Borger</v>
      </c>
      <c r="P2735" t="str">
        <f>VLOOKUP(F2735,Translations!$D$1:$F$13,2,FALSE)</f>
        <v>Ok</v>
      </c>
      <c r="Q2735" t="str">
        <f>VLOOKUP(F2735,Translations!$D$2:$G$13,4,FALSE)</f>
        <v>01 - Aktiv, bopæl i DK</v>
      </c>
      <c r="R2735" t="str">
        <f>VLOOKUP(H2735,Translations!$P$2:$Q$10,2,FALSE)</f>
        <v>5 - Værnepligtig (+3 mdr.)</v>
      </c>
      <c r="S2735" t="str">
        <f>VLOOKUP(F2735,Translations!$D$2:$F$13,3,FALSE)</f>
        <v>Ja</v>
      </c>
    </row>
    <row r="2736" spans="1:19" x14ac:dyDescent="0.2">
      <c r="A2736" s="3">
        <v>43968</v>
      </c>
      <c r="B2736" t="s">
        <v>140</v>
      </c>
      <c r="C2736" t="s">
        <v>176</v>
      </c>
      <c r="D2736">
        <v>320</v>
      </c>
      <c r="E2736">
        <v>1085</v>
      </c>
      <c r="F2736" t="str">
        <f t="shared" ref="F2736:F2766" si="95">"01"</f>
        <v>01</v>
      </c>
      <c r="G2736" t="s">
        <v>513</v>
      </c>
      <c r="H2736">
        <v>1</v>
      </c>
      <c r="I2736" t="s">
        <v>6</v>
      </c>
      <c r="J2736" t="s">
        <v>5</v>
      </c>
      <c r="K2736" t="s">
        <v>6</v>
      </c>
      <c r="L2736">
        <v>2805</v>
      </c>
      <c r="M2736" t="str">
        <f>VLOOKUP(E2736,Translations!$A$1:$B$7,2,FALSE)</f>
        <v>Sjælland</v>
      </c>
      <c r="N2736" t="str">
        <f>VLOOKUP(D2736,Translations!$I$2:$K$101,2,FALSE)</f>
        <v>Faxe</v>
      </c>
      <c r="O2736" t="str">
        <f>VLOOKUP(G2736,Translations!$M$2:$N$9,2,FALSE)</f>
        <v>[X2079] SARS-CoV-2 (RNA), Borger</v>
      </c>
      <c r="P2736" t="str">
        <f>VLOOKUP(F2736,Translations!$D$1:$F$13,2,FALSE)</f>
        <v>Ok</v>
      </c>
      <c r="Q2736" t="str">
        <f>VLOOKUP(F2736,Translations!$D$2:$G$13,4,FALSE)</f>
        <v>01 - Aktiv, bopæl i DK</v>
      </c>
      <c r="R2736" t="str">
        <f>VLOOKUP(H2736,Translations!$P$2:$Q$10,2,FALSE)</f>
        <v>1 - Selvstændigt sikret - med lægevalg</v>
      </c>
      <c r="S2736" t="str">
        <f>VLOOKUP(F2736,Translations!$D$2:$F$13,3,FALSE)</f>
        <v>Ja</v>
      </c>
    </row>
    <row r="2737" spans="1:19" x14ac:dyDescent="0.2">
      <c r="A2737" s="3">
        <v>43968</v>
      </c>
      <c r="B2737" t="s">
        <v>140</v>
      </c>
      <c r="C2737" t="s">
        <v>176</v>
      </c>
      <c r="D2737">
        <v>320</v>
      </c>
      <c r="E2737">
        <v>1085</v>
      </c>
      <c r="F2737" t="str">
        <f t="shared" si="95"/>
        <v>01</v>
      </c>
      <c r="G2737" t="s">
        <v>513</v>
      </c>
      <c r="H2737">
        <v>2</v>
      </c>
      <c r="I2737" t="s">
        <v>6</v>
      </c>
      <c r="J2737" t="s">
        <v>5</v>
      </c>
      <c r="K2737" t="s">
        <v>6</v>
      </c>
      <c r="L2737">
        <v>2</v>
      </c>
      <c r="M2737" t="str">
        <f>VLOOKUP(E2737,Translations!$A$1:$B$7,2,FALSE)</f>
        <v>Sjælland</v>
      </c>
      <c r="N2737" t="str">
        <f>VLOOKUP(D2737,Translations!$I$2:$K$101,2,FALSE)</f>
        <v>Faxe</v>
      </c>
      <c r="O2737" t="str">
        <f>VLOOKUP(G2737,Translations!$M$2:$N$9,2,FALSE)</f>
        <v>[X2079] SARS-CoV-2 (RNA), Borger</v>
      </c>
      <c r="P2737" t="str">
        <f>VLOOKUP(F2737,Translations!$D$1:$F$13,2,FALSE)</f>
        <v>Ok</v>
      </c>
      <c r="Q2737" t="str">
        <f>VLOOKUP(F2737,Translations!$D$2:$G$13,4,FALSE)</f>
        <v>01 - Aktiv, bopæl i DK</v>
      </c>
      <c r="R2737" t="str">
        <f>VLOOKUP(H2737,Translations!$P$2:$Q$10,2,FALSE)</f>
        <v>2 - Selvstændigt sikret - uden lægevalg</v>
      </c>
      <c r="S2737" t="str">
        <f>VLOOKUP(F2737,Translations!$D$2:$F$13,3,FALSE)</f>
        <v>Ja</v>
      </c>
    </row>
    <row r="2738" spans="1:19" x14ac:dyDescent="0.2">
      <c r="A2738" s="3">
        <v>43968</v>
      </c>
      <c r="B2738" t="s">
        <v>140</v>
      </c>
      <c r="C2738" t="s">
        <v>176</v>
      </c>
      <c r="D2738">
        <v>320</v>
      </c>
      <c r="E2738">
        <v>1085</v>
      </c>
      <c r="F2738" t="str">
        <f t="shared" si="95"/>
        <v>01</v>
      </c>
      <c r="G2738" t="s">
        <v>513</v>
      </c>
      <c r="H2738">
        <v>5</v>
      </c>
      <c r="I2738" t="s">
        <v>6</v>
      </c>
      <c r="J2738" t="s">
        <v>5</v>
      </c>
      <c r="K2738" t="s">
        <v>6</v>
      </c>
      <c r="L2738">
        <v>21</v>
      </c>
      <c r="M2738" t="str">
        <f>VLOOKUP(E2738,Translations!$A$1:$B$7,2,FALSE)</f>
        <v>Sjælland</v>
      </c>
      <c r="N2738" t="str">
        <f>VLOOKUP(D2738,Translations!$I$2:$K$101,2,FALSE)</f>
        <v>Faxe</v>
      </c>
      <c r="O2738" t="str">
        <f>VLOOKUP(G2738,Translations!$M$2:$N$9,2,FALSE)</f>
        <v>[X2079] SARS-CoV-2 (RNA), Borger</v>
      </c>
      <c r="P2738" t="str">
        <f>VLOOKUP(F2738,Translations!$D$1:$F$13,2,FALSE)</f>
        <v>Ok</v>
      </c>
      <c r="Q2738" t="str">
        <f>VLOOKUP(F2738,Translations!$D$2:$G$13,4,FALSE)</f>
        <v>01 - Aktiv, bopæl i DK</v>
      </c>
      <c r="R2738" t="str">
        <f>VLOOKUP(H2738,Translations!$P$2:$Q$10,2,FALSE)</f>
        <v>5 - Værnepligtig (+3 mdr.)</v>
      </c>
      <c r="S2738" t="str">
        <f>VLOOKUP(F2738,Translations!$D$2:$F$13,3,FALSE)</f>
        <v>Ja</v>
      </c>
    </row>
    <row r="2739" spans="1:19" x14ac:dyDescent="0.2">
      <c r="A2739" s="3">
        <v>43968</v>
      </c>
      <c r="B2739" t="s">
        <v>140</v>
      </c>
      <c r="C2739" t="s">
        <v>176</v>
      </c>
      <c r="D2739">
        <v>326</v>
      </c>
      <c r="E2739">
        <v>1085</v>
      </c>
      <c r="F2739" t="str">
        <f t="shared" si="95"/>
        <v>01</v>
      </c>
      <c r="G2739" t="s">
        <v>513</v>
      </c>
      <c r="H2739">
        <v>1</v>
      </c>
      <c r="I2739" t="s">
        <v>6</v>
      </c>
      <c r="J2739" t="s">
        <v>5</v>
      </c>
      <c r="K2739" t="s">
        <v>6</v>
      </c>
      <c r="L2739">
        <v>3713</v>
      </c>
      <c r="M2739" t="str">
        <f>VLOOKUP(E2739,Translations!$A$1:$B$7,2,FALSE)</f>
        <v>Sjælland</v>
      </c>
      <c r="N2739" t="str">
        <f>VLOOKUP(D2739,Translations!$I$2:$K$101,2,FALSE)</f>
        <v>Kalundborg</v>
      </c>
      <c r="O2739" t="str">
        <f>VLOOKUP(G2739,Translations!$M$2:$N$9,2,FALSE)</f>
        <v>[X2079] SARS-CoV-2 (RNA), Borger</v>
      </c>
      <c r="P2739" t="str">
        <f>VLOOKUP(F2739,Translations!$D$1:$F$13,2,FALSE)</f>
        <v>Ok</v>
      </c>
      <c r="Q2739" t="str">
        <f>VLOOKUP(F2739,Translations!$D$2:$G$13,4,FALSE)</f>
        <v>01 - Aktiv, bopæl i DK</v>
      </c>
      <c r="R2739" t="str">
        <f>VLOOKUP(H2739,Translations!$P$2:$Q$10,2,FALSE)</f>
        <v>1 - Selvstændigt sikret - med lægevalg</v>
      </c>
      <c r="S2739" t="str">
        <f>VLOOKUP(F2739,Translations!$D$2:$F$13,3,FALSE)</f>
        <v>Ja</v>
      </c>
    </row>
    <row r="2740" spans="1:19" x14ac:dyDescent="0.2">
      <c r="A2740" s="3">
        <v>43968</v>
      </c>
      <c r="B2740" t="s">
        <v>140</v>
      </c>
      <c r="C2740" t="s">
        <v>176</v>
      </c>
      <c r="D2740">
        <v>326</v>
      </c>
      <c r="E2740">
        <v>1085</v>
      </c>
      <c r="F2740" t="str">
        <f t="shared" si="95"/>
        <v>01</v>
      </c>
      <c r="G2740" t="s">
        <v>513</v>
      </c>
      <c r="H2740">
        <v>2</v>
      </c>
      <c r="I2740" t="s">
        <v>6</v>
      </c>
      <c r="J2740" t="s">
        <v>5</v>
      </c>
      <c r="K2740" t="s">
        <v>6</v>
      </c>
      <c r="L2740">
        <v>4</v>
      </c>
      <c r="M2740" t="str">
        <f>VLOOKUP(E2740,Translations!$A$1:$B$7,2,FALSE)</f>
        <v>Sjælland</v>
      </c>
      <c r="N2740" t="str">
        <f>VLOOKUP(D2740,Translations!$I$2:$K$101,2,FALSE)</f>
        <v>Kalundborg</v>
      </c>
      <c r="O2740" t="str">
        <f>VLOOKUP(G2740,Translations!$M$2:$N$9,2,FALSE)</f>
        <v>[X2079] SARS-CoV-2 (RNA), Borger</v>
      </c>
      <c r="P2740" t="str">
        <f>VLOOKUP(F2740,Translations!$D$1:$F$13,2,FALSE)</f>
        <v>Ok</v>
      </c>
      <c r="Q2740" t="str">
        <f>VLOOKUP(F2740,Translations!$D$2:$G$13,4,FALSE)</f>
        <v>01 - Aktiv, bopæl i DK</v>
      </c>
      <c r="R2740" t="str">
        <f>VLOOKUP(H2740,Translations!$P$2:$Q$10,2,FALSE)</f>
        <v>2 - Selvstændigt sikret - uden lægevalg</v>
      </c>
      <c r="S2740" t="str">
        <f>VLOOKUP(F2740,Translations!$D$2:$F$13,3,FALSE)</f>
        <v>Ja</v>
      </c>
    </row>
    <row r="2741" spans="1:19" x14ac:dyDescent="0.2">
      <c r="A2741" s="3">
        <v>43968</v>
      </c>
      <c r="B2741" t="s">
        <v>140</v>
      </c>
      <c r="C2741" t="s">
        <v>176</v>
      </c>
      <c r="D2741">
        <v>326</v>
      </c>
      <c r="E2741">
        <v>1085</v>
      </c>
      <c r="F2741" t="str">
        <f t="shared" si="95"/>
        <v>01</v>
      </c>
      <c r="G2741" t="s">
        <v>513</v>
      </c>
      <c r="H2741">
        <v>5</v>
      </c>
      <c r="I2741" t="s">
        <v>6</v>
      </c>
      <c r="J2741" t="s">
        <v>5</v>
      </c>
      <c r="K2741" t="s">
        <v>6</v>
      </c>
      <c r="L2741">
        <v>23</v>
      </c>
      <c r="M2741" t="str">
        <f>VLOOKUP(E2741,Translations!$A$1:$B$7,2,FALSE)</f>
        <v>Sjælland</v>
      </c>
      <c r="N2741" t="str">
        <f>VLOOKUP(D2741,Translations!$I$2:$K$101,2,FALSE)</f>
        <v>Kalundborg</v>
      </c>
      <c r="O2741" t="str">
        <f>VLOOKUP(G2741,Translations!$M$2:$N$9,2,FALSE)</f>
        <v>[X2079] SARS-CoV-2 (RNA), Borger</v>
      </c>
      <c r="P2741" t="str">
        <f>VLOOKUP(F2741,Translations!$D$1:$F$13,2,FALSE)</f>
        <v>Ok</v>
      </c>
      <c r="Q2741" t="str">
        <f>VLOOKUP(F2741,Translations!$D$2:$G$13,4,FALSE)</f>
        <v>01 - Aktiv, bopæl i DK</v>
      </c>
      <c r="R2741" t="str">
        <f>VLOOKUP(H2741,Translations!$P$2:$Q$10,2,FALSE)</f>
        <v>5 - Værnepligtig (+3 mdr.)</v>
      </c>
      <c r="S2741" t="str">
        <f>VLOOKUP(F2741,Translations!$D$2:$F$13,3,FALSE)</f>
        <v>Ja</v>
      </c>
    </row>
    <row r="2742" spans="1:19" x14ac:dyDescent="0.2">
      <c r="A2742" s="3">
        <v>43968</v>
      </c>
      <c r="B2742" t="s">
        <v>140</v>
      </c>
      <c r="C2742" t="s">
        <v>176</v>
      </c>
      <c r="D2742">
        <v>329</v>
      </c>
      <c r="E2742">
        <v>1085</v>
      </c>
      <c r="F2742" t="str">
        <f t="shared" si="95"/>
        <v>01</v>
      </c>
      <c r="G2742" t="s">
        <v>513</v>
      </c>
      <c r="H2742">
        <v>1</v>
      </c>
      <c r="I2742" t="s">
        <v>6</v>
      </c>
      <c r="J2742" t="s">
        <v>5</v>
      </c>
      <c r="K2742" t="s">
        <v>6</v>
      </c>
      <c r="L2742">
        <v>3013</v>
      </c>
      <c r="M2742" t="str">
        <f>VLOOKUP(E2742,Translations!$A$1:$B$7,2,FALSE)</f>
        <v>Sjælland</v>
      </c>
      <c r="N2742" t="str">
        <f>VLOOKUP(D2742,Translations!$I$2:$K$101,2,FALSE)</f>
        <v>Ringsted</v>
      </c>
      <c r="O2742" t="str">
        <f>VLOOKUP(G2742,Translations!$M$2:$N$9,2,FALSE)</f>
        <v>[X2079] SARS-CoV-2 (RNA), Borger</v>
      </c>
      <c r="P2742" t="str">
        <f>VLOOKUP(F2742,Translations!$D$1:$F$13,2,FALSE)</f>
        <v>Ok</v>
      </c>
      <c r="Q2742" t="str">
        <f>VLOOKUP(F2742,Translations!$D$2:$G$13,4,FALSE)</f>
        <v>01 - Aktiv, bopæl i DK</v>
      </c>
      <c r="R2742" t="str">
        <f>VLOOKUP(H2742,Translations!$P$2:$Q$10,2,FALSE)</f>
        <v>1 - Selvstændigt sikret - med lægevalg</v>
      </c>
      <c r="S2742" t="str">
        <f>VLOOKUP(F2742,Translations!$D$2:$F$13,3,FALSE)</f>
        <v>Ja</v>
      </c>
    </row>
    <row r="2743" spans="1:19" x14ac:dyDescent="0.2">
      <c r="A2743" s="3">
        <v>43968</v>
      </c>
      <c r="B2743" t="s">
        <v>140</v>
      </c>
      <c r="C2743" t="s">
        <v>176</v>
      </c>
      <c r="D2743">
        <v>329</v>
      </c>
      <c r="E2743">
        <v>1085</v>
      </c>
      <c r="F2743" t="str">
        <f t="shared" si="95"/>
        <v>01</v>
      </c>
      <c r="G2743" t="s">
        <v>513</v>
      </c>
      <c r="H2743">
        <v>2</v>
      </c>
      <c r="I2743" t="s">
        <v>6</v>
      </c>
      <c r="J2743" t="s">
        <v>5</v>
      </c>
      <c r="K2743" t="s">
        <v>6</v>
      </c>
      <c r="L2743">
        <v>4</v>
      </c>
      <c r="M2743" t="str">
        <f>VLOOKUP(E2743,Translations!$A$1:$B$7,2,FALSE)</f>
        <v>Sjælland</v>
      </c>
      <c r="N2743" t="str">
        <f>VLOOKUP(D2743,Translations!$I$2:$K$101,2,FALSE)</f>
        <v>Ringsted</v>
      </c>
      <c r="O2743" t="str">
        <f>VLOOKUP(G2743,Translations!$M$2:$N$9,2,FALSE)</f>
        <v>[X2079] SARS-CoV-2 (RNA), Borger</v>
      </c>
      <c r="P2743" t="str">
        <f>VLOOKUP(F2743,Translations!$D$1:$F$13,2,FALSE)</f>
        <v>Ok</v>
      </c>
      <c r="Q2743" t="str">
        <f>VLOOKUP(F2743,Translations!$D$2:$G$13,4,FALSE)</f>
        <v>01 - Aktiv, bopæl i DK</v>
      </c>
      <c r="R2743" t="str">
        <f>VLOOKUP(H2743,Translations!$P$2:$Q$10,2,FALSE)</f>
        <v>2 - Selvstændigt sikret - uden lægevalg</v>
      </c>
      <c r="S2743" t="str">
        <f>VLOOKUP(F2743,Translations!$D$2:$F$13,3,FALSE)</f>
        <v>Ja</v>
      </c>
    </row>
    <row r="2744" spans="1:19" x14ac:dyDescent="0.2">
      <c r="A2744" s="3">
        <v>43968</v>
      </c>
      <c r="B2744" t="s">
        <v>140</v>
      </c>
      <c r="C2744" t="s">
        <v>176</v>
      </c>
      <c r="D2744">
        <v>329</v>
      </c>
      <c r="E2744">
        <v>1085</v>
      </c>
      <c r="F2744" t="str">
        <f t="shared" si="95"/>
        <v>01</v>
      </c>
      <c r="G2744" t="s">
        <v>513</v>
      </c>
      <c r="H2744">
        <v>5</v>
      </c>
      <c r="I2744" t="s">
        <v>6</v>
      </c>
      <c r="J2744" t="s">
        <v>5</v>
      </c>
      <c r="K2744" t="s">
        <v>6</v>
      </c>
      <c r="L2744">
        <v>20</v>
      </c>
      <c r="M2744" t="str">
        <f>VLOOKUP(E2744,Translations!$A$1:$B$7,2,FALSE)</f>
        <v>Sjælland</v>
      </c>
      <c r="N2744" t="str">
        <f>VLOOKUP(D2744,Translations!$I$2:$K$101,2,FALSE)</f>
        <v>Ringsted</v>
      </c>
      <c r="O2744" t="str">
        <f>VLOOKUP(G2744,Translations!$M$2:$N$9,2,FALSE)</f>
        <v>[X2079] SARS-CoV-2 (RNA), Borger</v>
      </c>
      <c r="P2744" t="str">
        <f>VLOOKUP(F2744,Translations!$D$1:$F$13,2,FALSE)</f>
        <v>Ok</v>
      </c>
      <c r="Q2744" t="str">
        <f>VLOOKUP(F2744,Translations!$D$2:$G$13,4,FALSE)</f>
        <v>01 - Aktiv, bopæl i DK</v>
      </c>
      <c r="R2744" t="str">
        <f>VLOOKUP(H2744,Translations!$P$2:$Q$10,2,FALSE)</f>
        <v>5 - Værnepligtig (+3 mdr.)</v>
      </c>
      <c r="S2744" t="str">
        <f>VLOOKUP(F2744,Translations!$D$2:$F$13,3,FALSE)</f>
        <v>Ja</v>
      </c>
    </row>
    <row r="2745" spans="1:19" x14ac:dyDescent="0.2">
      <c r="A2745" s="3">
        <v>43968</v>
      </c>
      <c r="B2745" t="s">
        <v>140</v>
      </c>
      <c r="C2745" t="s">
        <v>176</v>
      </c>
      <c r="D2745">
        <v>330</v>
      </c>
      <c r="E2745">
        <v>1085</v>
      </c>
      <c r="F2745" t="str">
        <f t="shared" si="95"/>
        <v>01</v>
      </c>
      <c r="G2745" t="s">
        <v>513</v>
      </c>
      <c r="H2745">
        <v>1</v>
      </c>
      <c r="I2745" t="s">
        <v>6</v>
      </c>
      <c r="J2745" t="s">
        <v>5</v>
      </c>
      <c r="K2745" t="s">
        <v>6</v>
      </c>
      <c r="L2745">
        <v>8016</v>
      </c>
      <c r="M2745" t="str">
        <f>VLOOKUP(E2745,Translations!$A$1:$B$7,2,FALSE)</f>
        <v>Sjælland</v>
      </c>
      <c r="N2745" t="str">
        <f>VLOOKUP(D2745,Translations!$I$2:$K$101,2,FALSE)</f>
        <v>Slagelse</v>
      </c>
      <c r="O2745" t="str">
        <f>VLOOKUP(G2745,Translations!$M$2:$N$9,2,FALSE)</f>
        <v>[X2079] SARS-CoV-2 (RNA), Borger</v>
      </c>
      <c r="P2745" t="str">
        <f>VLOOKUP(F2745,Translations!$D$1:$F$13,2,FALSE)</f>
        <v>Ok</v>
      </c>
      <c r="Q2745" t="str">
        <f>VLOOKUP(F2745,Translations!$D$2:$G$13,4,FALSE)</f>
        <v>01 - Aktiv, bopæl i DK</v>
      </c>
      <c r="R2745" t="str">
        <f>VLOOKUP(H2745,Translations!$P$2:$Q$10,2,FALSE)</f>
        <v>1 - Selvstændigt sikret - med lægevalg</v>
      </c>
      <c r="S2745" t="str">
        <f>VLOOKUP(F2745,Translations!$D$2:$F$13,3,FALSE)</f>
        <v>Ja</v>
      </c>
    </row>
    <row r="2746" spans="1:19" x14ac:dyDescent="0.2">
      <c r="A2746" s="3">
        <v>43968</v>
      </c>
      <c r="B2746" t="s">
        <v>140</v>
      </c>
      <c r="C2746" t="s">
        <v>176</v>
      </c>
      <c r="D2746">
        <v>330</v>
      </c>
      <c r="E2746">
        <v>1085</v>
      </c>
      <c r="F2746" t="str">
        <f t="shared" si="95"/>
        <v>01</v>
      </c>
      <c r="G2746" t="s">
        <v>513</v>
      </c>
      <c r="H2746">
        <v>2</v>
      </c>
      <c r="I2746" t="s">
        <v>6</v>
      </c>
      <c r="J2746" t="s">
        <v>5</v>
      </c>
      <c r="K2746" t="s">
        <v>6</v>
      </c>
      <c r="L2746">
        <v>3</v>
      </c>
      <c r="M2746" t="str">
        <f>VLOOKUP(E2746,Translations!$A$1:$B$7,2,FALSE)</f>
        <v>Sjælland</v>
      </c>
      <c r="N2746" t="str">
        <f>VLOOKUP(D2746,Translations!$I$2:$K$101,2,FALSE)</f>
        <v>Slagelse</v>
      </c>
      <c r="O2746" t="str">
        <f>VLOOKUP(G2746,Translations!$M$2:$N$9,2,FALSE)</f>
        <v>[X2079] SARS-CoV-2 (RNA), Borger</v>
      </c>
      <c r="P2746" t="str">
        <f>VLOOKUP(F2746,Translations!$D$1:$F$13,2,FALSE)</f>
        <v>Ok</v>
      </c>
      <c r="Q2746" t="str">
        <f>VLOOKUP(F2746,Translations!$D$2:$G$13,4,FALSE)</f>
        <v>01 - Aktiv, bopæl i DK</v>
      </c>
      <c r="R2746" t="str">
        <f>VLOOKUP(H2746,Translations!$P$2:$Q$10,2,FALSE)</f>
        <v>2 - Selvstændigt sikret - uden lægevalg</v>
      </c>
      <c r="S2746" t="str">
        <f>VLOOKUP(F2746,Translations!$D$2:$F$13,3,FALSE)</f>
        <v>Ja</v>
      </c>
    </row>
    <row r="2747" spans="1:19" x14ac:dyDescent="0.2">
      <c r="A2747" s="3">
        <v>43968</v>
      </c>
      <c r="B2747" t="s">
        <v>140</v>
      </c>
      <c r="C2747" t="s">
        <v>176</v>
      </c>
      <c r="D2747">
        <v>330</v>
      </c>
      <c r="E2747">
        <v>1085</v>
      </c>
      <c r="F2747" t="str">
        <f t="shared" si="95"/>
        <v>01</v>
      </c>
      <c r="G2747" t="s">
        <v>513</v>
      </c>
      <c r="H2747">
        <v>4</v>
      </c>
      <c r="I2747" t="s">
        <v>6</v>
      </c>
      <c r="J2747" t="s">
        <v>5</v>
      </c>
      <c r="K2747" t="s">
        <v>6</v>
      </c>
      <c r="L2747">
        <v>1</v>
      </c>
      <c r="M2747" t="str">
        <f>VLOOKUP(E2747,Translations!$A$1:$B$7,2,FALSE)</f>
        <v>Sjælland</v>
      </c>
      <c r="N2747" t="str">
        <f>VLOOKUP(D2747,Translations!$I$2:$K$101,2,FALSE)</f>
        <v>Slagelse</v>
      </c>
      <c r="O2747" t="str">
        <f>VLOOKUP(G2747,Translations!$M$2:$N$9,2,FALSE)</f>
        <v>[X2079] SARS-CoV-2 (RNA), Borger</v>
      </c>
      <c r="P2747" t="str">
        <f>VLOOKUP(F2747,Translations!$D$1:$F$13,2,FALSE)</f>
        <v>Ok</v>
      </c>
      <c r="Q2747" t="str">
        <f>VLOOKUP(F2747,Translations!$D$2:$G$13,4,FALSE)</f>
        <v>01 - Aktiv, bopæl i DK</v>
      </c>
      <c r="R2747" t="str">
        <f>VLOOKUP(H2747,Translations!$P$2:$Q$10,2,FALSE)</f>
        <v>4 - Optaget i fængselsvæsenet efter dom (+3 mdr.)</v>
      </c>
      <c r="S2747" t="str">
        <f>VLOOKUP(F2747,Translations!$D$2:$F$13,3,FALSE)</f>
        <v>Ja</v>
      </c>
    </row>
    <row r="2748" spans="1:19" x14ac:dyDescent="0.2">
      <c r="A2748" s="3">
        <v>43968</v>
      </c>
      <c r="B2748" t="s">
        <v>140</v>
      </c>
      <c r="C2748" t="s">
        <v>176</v>
      </c>
      <c r="D2748">
        <v>330</v>
      </c>
      <c r="E2748">
        <v>1085</v>
      </c>
      <c r="F2748" t="str">
        <f t="shared" si="95"/>
        <v>01</v>
      </c>
      <c r="G2748" t="s">
        <v>513</v>
      </c>
      <c r="H2748">
        <v>5</v>
      </c>
      <c r="I2748" t="s">
        <v>6</v>
      </c>
      <c r="J2748" t="s">
        <v>5</v>
      </c>
      <c r="K2748" t="s">
        <v>6</v>
      </c>
      <c r="L2748">
        <v>24</v>
      </c>
      <c r="M2748" t="str">
        <f>VLOOKUP(E2748,Translations!$A$1:$B$7,2,FALSE)</f>
        <v>Sjælland</v>
      </c>
      <c r="N2748" t="str">
        <f>VLOOKUP(D2748,Translations!$I$2:$K$101,2,FALSE)</f>
        <v>Slagelse</v>
      </c>
      <c r="O2748" t="str">
        <f>VLOOKUP(G2748,Translations!$M$2:$N$9,2,FALSE)</f>
        <v>[X2079] SARS-CoV-2 (RNA), Borger</v>
      </c>
      <c r="P2748" t="str">
        <f>VLOOKUP(F2748,Translations!$D$1:$F$13,2,FALSE)</f>
        <v>Ok</v>
      </c>
      <c r="Q2748" t="str">
        <f>VLOOKUP(F2748,Translations!$D$2:$G$13,4,FALSE)</f>
        <v>01 - Aktiv, bopæl i DK</v>
      </c>
      <c r="R2748" t="str">
        <f>VLOOKUP(H2748,Translations!$P$2:$Q$10,2,FALSE)</f>
        <v>5 - Værnepligtig (+3 mdr.)</v>
      </c>
      <c r="S2748" t="str">
        <f>VLOOKUP(F2748,Translations!$D$2:$F$13,3,FALSE)</f>
        <v>Ja</v>
      </c>
    </row>
    <row r="2749" spans="1:19" x14ac:dyDescent="0.2">
      <c r="A2749" s="3">
        <v>43968</v>
      </c>
      <c r="B2749" t="s">
        <v>140</v>
      </c>
      <c r="C2749" t="s">
        <v>176</v>
      </c>
      <c r="D2749">
        <v>336</v>
      </c>
      <c r="E2749">
        <v>1085</v>
      </c>
      <c r="F2749" t="str">
        <f t="shared" si="95"/>
        <v>01</v>
      </c>
      <c r="G2749" t="s">
        <v>513</v>
      </c>
      <c r="H2749">
        <v>1</v>
      </c>
      <c r="I2749" t="s">
        <v>6</v>
      </c>
      <c r="J2749" t="s">
        <v>5</v>
      </c>
      <c r="K2749" t="s">
        <v>6</v>
      </c>
      <c r="L2749">
        <v>1528</v>
      </c>
      <c r="M2749" t="str">
        <f>VLOOKUP(E2749,Translations!$A$1:$B$7,2,FALSE)</f>
        <v>Sjælland</v>
      </c>
      <c r="N2749" t="str">
        <f>VLOOKUP(D2749,Translations!$I$2:$K$101,2,FALSE)</f>
        <v>Stevns</v>
      </c>
      <c r="O2749" t="str">
        <f>VLOOKUP(G2749,Translations!$M$2:$N$9,2,FALSE)</f>
        <v>[X2079] SARS-CoV-2 (RNA), Borger</v>
      </c>
      <c r="P2749" t="str">
        <f>VLOOKUP(F2749,Translations!$D$1:$F$13,2,FALSE)</f>
        <v>Ok</v>
      </c>
      <c r="Q2749" t="str">
        <f>VLOOKUP(F2749,Translations!$D$2:$G$13,4,FALSE)</f>
        <v>01 - Aktiv, bopæl i DK</v>
      </c>
      <c r="R2749" t="str">
        <f>VLOOKUP(H2749,Translations!$P$2:$Q$10,2,FALSE)</f>
        <v>1 - Selvstændigt sikret - med lægevalg</v>
      </c>
      <c r="S2749" t="str">
        <f>VLOOKUP(F2749,Translations!$D$2:$F$13,3,FALSE)</f>
        <v>Ja</v>
      </c>
    </row>
    <row r="2750" spans="1:19" x14ac:dyDescent="0.2">
      <c r="A2750" s="3">
        <v>43968</v>
      </c>
      <c r="B2750" t="s">
        <v>140</v>
      </c>
      <c r="C2750" t="s">
        <v>176</v>
      </c>
      <c r="D2750">
        <v>336</v>
      </c>
      <c r="E2750">
        <v>1085</v>
      </c>
      <c r="F2750" t="str">
        <f t="shared" si="95"/>
        <v>01</v>
      </c>
      <c r="G2750" t="s">
        <v>513</v>
      </c>
      <c r="H2750">
        <v>5</v>
      </c>
      <c r="I2750" t="s">
        <v>6</v>
      </c>
      <c r="J2750" t="s">
        <v>5</v>
      </c>
      <c r="K2750" t="s">
        <v>6</v>
      </c>
      <c r="L2750">
        <v>7</v>
      </c>
      <c r="M2750" t="str">
        <f>VLOOKUP(E2750,Translations!$A$1:$B$7,2,FALSE)</f>
        <v>Sjælland</v>
      </c>
      <c r="N2750" t="str">
        <f>VLOOKUP(D2750,Translations!$I$2:$K$101,2,FALSE)</f>
        <v>Stevns</v>
      </c>
      <c r="O2750" t="str">
        <f>VLOOKUP(G2750,Translations!$M$2:$N$9,2,FALSE)</f>
        <v>[X2079] SARS-CoV-2 (RNA), Borger</v>
      </c>
      <c r="P2750" t="str">
        <f>VLOOKUP(F2750,Translations!$D$1:$F$13,2,FALSE)</f>
        <v>Ok</v>
      </c>
      <c r="Q2750" t="str">
        <f>VLOOKUP(F2750,Translations!$D$2:$G$13,4,FALSE)</f>
        <v>01 - Aktiv, bopæl i DK</v>
      </c>
      <c r="R2750" t="str">
        <f>VLOOKUP(H2750,Translations!$P$2:$Q$10,2,FALSE)</f>
        <v>5 - Værnepligtig (+3 mdr.)</v>
      </c>
      <c r="S2750" t="str">
        <f>VLOOKUP(F2750,Translations!$D$2:$F$13,3,FALSE)</f>
        <v>Ja</v>
      </c>
    </row>
    <row r="2751" spans="1:19" x14ac:dyDescent="0.2">
      <c r="A2751" s="3">
        <v>43968</v>
      </c>
      <c r="B2751" t="s">
        <v>140</v>
      </c>
      <c r="C2751" t="s">
        <v>176</v>
      </c>
      <c r="D2751">
        <v>340</v>
      </c>
      <c r="E2751">
        <v>1085</v>
      </c>
      <c r="F2751" t="str">
        <f t="shared" si="95"/>
        <v>01</v>
      </c>
      <c r="G2751" t="s">
        <v>513</v>
      </c>
      <c r="H2751">
        <v>1</v>
      </c>
      <c r="I2751" t="s">
        <v>6</v>
      </c>
      <c r="J2751" t="s">
        <v>5</v>
      </c>
      <c r="K2751" t="s">
        <v>6</v>
      </c>
      <c r="L2751">
        <v>2188</v>
      </c>
      <c r="M2751" t="str">
        <f>VLOOKUP(E2751,Translations!$A$1:$B$7,2,FALSE)</f>
        <v>Sjælland</v>
      </c>
      <c r="N2751" t="str">
        <f>VLOOKUP(D2751,Translations!$I$2:$K$101,2,FALSE)</f>
        <v>Sorø</v>
      </c>
      <c r="O2751" t="str">
        <f>VLOOKUP(G2751,Translations!$M$2:$N$9,2,FALSE)</f>
        <v>[X2079] SARS-CoV-2 (RNA), Borger</v>
      </c>
      <c r="P2751" t="str">
        <f>VLOOKUP(F2751,Translations!$D$1:$F$13,2,FALSE)</f>
        <v>Ok</v>
      </c>
      <c r="Q2751" t="str">
        <f>VLOOKUP(F2751,Translations!$D$2:$G$13,4,FALSE)</f>
        <v>01 - Aktiv, bopæl i DK</v>
      </c>
      <c r="R2751" t="str">
        <f>VLOOKUP(H2751,Translations!$P$2:$Q$10,2,FALSE)</f>
        <v>1 - Selvstændigt sikret - med lægevalg</v>
      </c>
      <c r="S2751" t="str">
        <f>VLOOKUP(F2751,Translations!$D$2:$F$13,3,FALSE)</f>
        <v>Ja</v>
      </c>
    </row>
    <row r="2752" spans="1:19" x14ac:dyDescent="0.2">
      <c r="A2752" s="3">
        <v>43968</v>
      </c>
      <c r="B2752" t="s">
        <v>140</v>
      </c>
      <c r="C2752" t="s">
        <v>176</v>
      </c>
      <c r="D2752">
        <v>340</v>
      </c>
      <c r="E2752">
        <v>1085</v>
      </c>
      <c r="F2752" t="str">
        <f t="shared" si="95"/>
        <v>01</v>
      </c>
      <c r="G2752" t="s">
        <v>513</v>
      </c>
      <c r="H2752">
        <v>2</v>
      </c>
      <c r="I2752" t="s">
        <v>6</v>
      </c>
      <c r="J2752" t="s">
        <v>5</v>
      </c>
      <c r="K2752" t="s">
        <v>6</v>
      </c>
      <c r="L2752">
        <v>6</v>
      </c>
      <c r="M2752" t="str">
        <f>VLOOKUP(E2752,Translations!$A$1:$B$7,2,FALSE)</f>
        <v>Sjælland</v>
      </c>
      <c r="N2752" t="str">
        <f>VLOOKUP(D2752,Translations!$I$2:$K$101,2,FALSE)</f>
        <v>Sorø</v>
      </c>
      <c r="O2752" t="str">
        <f>VLOOKUP(G2752,Translations!$M$2:$N$9,2,FALSE)</f>
        <v>[X2079] SARS-CoV-2 (RNA), Borger</v>
      </c>
      <c r="P2752" t="str">
        <f>VLOOKUP(F2752,Translations!$D$1:$F$13,2,FALSE)</f>
        <v>Ok</v>
      </c>
      <c r="Q2752" t="str">
        <f>VLOOKUP(F2752,Translations!$D$2:$G$13,4,FALSE)</f>
        <v>01 - Aktiv, bopæl i DK</v>
      </c>
      <c r="R2752" t="str">
        <f>VLOOKUP(H2752,Translations!$P$2:$Q$10,2,FALSE)</f>
        <v>2 - Selvstændigt sikret - uden lægevalg</v>
      </c>
      <c r="S2752" t="str">
        <f>VLOOKUP(F2752,Translations!$D$2:$F$13,3,FALSE)</f>
        <v>Ja</v>
      </c>
    </row>
    <row r="2753" spans="1:19" x14ac:dyDescent="0.2">
      <c r="A2753" s="3">
        <v>43968</v>
      </c>
      <c r="B2753" t="s">
        <v>140</v>
      </c>
      <c r="C2753" t="s">
        <v>176</v>
      </c>
      <c r="D2753">
        <v>340</v>
      </c>
      <c r="E2753">
        <v>1085</v>
      </c>
      <c r="F2753" t="str">
        <f t="shared" si="95"/>
        <v>01</v>
      </c>
      <c r="G2753" t="s">
        <v>513</v>
      </c>
      <c r="H2753">
        <v>5</v>
      </c>
      <c r="I2753" t="s">
        <v>6</v>
      </c>
      <c r="J2753" t="s">
        <v>5</v>
      </c>
      <c r="K2753" t="s">
        <v>6</v>
      </c>
      <c r="L2753">
        <v>9</v>
      </c>
      <c r="M2753" t="str">
        <f>VLOOKUP(E2753,Translations!$A$1:$B$7,2,FALSE)</f>
        <v>Sjælland</v>
      </c>
      <c r="N2753" t="str">
        <f>VLOOKUP(D2753,Translations!$I$2:$K$101,2,FALSE)</f>
        <v>Sorø</v>
      </c>
      <c r="O2753" t="str">
        <f>VLOOKUP(G2753,Translations!$M$2:$N$9,2,FALSE)</f>
        <v>[X2079] SARS-CoV-2 (RNA), Borger</v>
      </c>
      <c r="P2753" t="str">
        <f>VLOOKUP(F2753,Translations!$D$1:$F$13,2,FALSE)</f>
        <v>Ok</v>
      </c>
      <c r="Q2753" t="str">
        <f>VLOOKUP(F2753,Translations!$D$2:$G$13,4,FALSE)</f>
        <v>01 - Aktiv, bopæl i DK</v>
      </c>
      <c r="R2753" t="str">
        <f>VLOOKUP(H2753,Translations!$P$2:$Q$10,2,FALSE)</f>
        <v>5 - Værnepligtig (+3 mdr.)</v>
      </c>
      <c r="S2753" t="str">
        <f>VLOOKUP(F2753,Translations!$D$2:$F$13,3,FALSE)</f>
        <v>Ja</v>
      </c>
    </row>
    <row r="2754" spans="1:19" x14ac:dyDescent="0.2">
      <c r="A2754" s="3">
        <v>43968</v>
      </c>
      <c r="B2754" t="s">
        <v>140</v>
      </c>
      <c r="C2754" t="s">
        <v>176</v>
      </c>
      <c r="D2754">
        <v>350</v>
      </c>
      <c r="E2754">
        <v>1085</v>
      </c>
      <c r="F2754" t="str">
        <f t="shared" si="95"/>
        <v>01</v>
      </c>
      <c r="G2754" t="s">
        <v>513</v>
      </c>
      <c r="H2754">
        <v>1</v>
      </c>
      <c r="I2754" t="s">
        <v>6</v>
      </c>
      <c r="J2754" t="s">
        <v>5</v>
      </c>
      <c r="K2754" t="s">
        <v>6</v>
      </c>
      <c r="L2754">
        <v>1865</v>
      </c>
      <c r="M2754" t="str">
        <f>VLOOKUP(E2754,Translations!$A$1:$B$7,2,FALSE)</f>
        <v>Sjælland</v>
      </c>
      <c r="N2754" t="str">
        <f>VLOOKUP(D2754,Translations!$I$2:$K$101,2,FALSE)</f>
        <v>Lejre</v>
      </c>
      <c r="O2754" t="str">
        <f>VLOOKUP(G2754,Translations!$M$2:$N$9,2,FALSE)</f>
        <v>[X2079] SARS-CoV-2 (RNA), Borger</v>
      </c>
      <c r="P2754" t="str">
        <f>VLOOKUP(F2754,Translations!$D$1:$F$13,2,FALSE)</f>
        <v>Ok</v>
      </c>
      <c r="Q2754" t="str">
        <f>VLOOKUP(F2754,Translations!$D$2:$G$13,4,FALSE)</f>
        <v>01 - Aktiv, bopæl i DK</v>
      </c>
      <c r="R2754" t="str">
        <f>VLOOKUP(H2754,Translations!$P$2:$Q$10,2,FALSE)</f>
        <v>1 - Selvstændigt sikret - med lægevalg</v>
      </c>
      <c r="S2754" t="str">
        <f>VLOOKUP(F2754,Translations!$D$2:$F$13,3,FALSE)</f>
        <v>Ja</v>
      </c>
    </row>
    <row r="2755" spans="1:19" x14ac:dyDescent="0.2">
      <c r="A2755" s="3">
        <v>43968</v>
      </c>
      <c r="B2755" t="s">
        <v>140</v>
      </c>
      <c r="C2755" t="s">
        <v>176</v>
      </c>
      <c r="D2755">
        <v>350</v>
      </c>
      <c r="E2755">
        <v>1085</v>
      </c>
      <c r="F2755" t="str">
        <f t="shared" si="95"/>
        <v>01</v>
      </c>
      <c r="G2755" t="s">
        <v>513</v>
      </c>
      <c r="H2755">
        <v>2</v>
      </c>
      <c r="I2755" t="s">
        <v>6</v>
      </c>
      <c r="J2755" t="s">
        <v>5</v>
      </c>
      <c r="K2755" t="s">
        <v>6</v>
      </c>
      <c r="L2755">
        <v>4</v>
      </c>
      <c r="M2755" t="str">
        <f>VLOOKUP(E2755,Translations!$A$1:$B$7,2,FALSE)</f>
        <v>Sjælland</v>
      </c>
      <c r="N2755" t="str">
        <f>VLOOKUP(D2755,Translations!$I$2:$K$101,2,FALSE)</f>
        <v>Lejre</v>
      </c>
      <c r="O2755" t="str">
        <f>VLOOKUP(G2755,Translations!$M$2:$N$9,2,FALSE)</f>
        <v>[X2079] SARS-CoV-2 (RNA), Borger</v>
      </c>
      <c r="P2755" t="str">
        <f>VLOOKUP(F2755,Translations!$D$1:$F$13,2,FALSE)</f>
        <v>Ok</v>
      </c>
      <c r="Q2755" t="str">
        <f>VLOOKUP(F2755,Translations!$D$2:$G$13,4,FALSE)</f>
        <v>01 - Aktiv, bopæl i DK</v>
      </c>
      <c r="R2755" t="str">
        <f>VLOOKUP(H2755,Translations!$P$2:$Q$10,2,FALSE)</f>
        <v>2 - Selvstændigt sikret - uden lægevalg</v>
      </c>
      <c r="S2755" t="str">
        <f>VLOOKUP(F2755,Translations!$D$2:$F$13,3,FALSE)</f>
        <v>Ja</v>
      </c>
    </row>
    <row r="2756" spans="1:19" x14ac:dyDescent="0.2">
      <c r="A2756" s="3">
        <v>43968</v>
      </c>
      <c r="B2756" t="s">
        <v>140</v>
      </c>
      <c r="C2756" t="s">
        <v>176</v>
      </c>
      <c r="D2756">
        <v>350</v>
      </c>
      <c r="E2756">
        <v>1085</v>
      </c>
      <c r="F2756" t="str">
        <f t="shared" si="95"/>
        <v>01</v>
      </c>
      <c r="G2756" t="s">
        <v>513</v>
      </c>
      <c r="H2756">
        <v>5</v>
      </c>
      <c r="I2756" t="s">
        <v>6</v>
      </c>
      <c r="J2756" t="s">
        <v>5</v>
      </c>
      <c r="K2756" t="s">
        <v>6</v>
      </c>
      <c r="L2756">
        <v>10</v>
      </c>
      <c r="M2756" t="str">
        <f>VLOOKUP(E2756,Translations!$A$1:$B$7,2,FALSE)</f>
        <v>Sjælland</v>
      </c>
      <c r="N2756" t="str">
        <f>VLOOKUP(D2756,Translations!$I$2:$K$101,2,FALSE)</f>
        <v>Lejre</v>
      </c>
      <c r="O2756" t="str">
        <f>VLOOKUP(G2756,Translations!$M$2:$N$9,2,FALSE)</f>
        <v>[X2079] SARS-CoV-2 (RNA), Borger</v>
      </c>
      <c r="P2756" t="str">
        <f>VLOOKUP(F2756,Translations!$D$1:$F$13,2,FALSE)</f>
        <v>Ok</v>
      </c>
      <c r="Q2756" t="str">
        <f>VLOOKUP(F2756,Translations!$D$2:$G$13,4,FALSE)</f>
        <v>01 - Aktiv, bopæl i DK</v>
      </c>
      <c r="R2756" t="str">
        <f>VLOOKUP(H2756,Translations!$P$2:$Q$10,2,FALSE)</f>
        <v>5 - Værnepligtig (+3 mdr.)</v>
      </c>
      <c r="S2756" t="str">
        <f>VLOOKUP(F2756,Translations!$D$2:$F$13,3,FALSE)</f>
        <v>Ja</v>
      </c>
    </row>
    <row r="2757" spans="1:19" x14ac:dyDescent="0.2">
      <c r="A2757" s="3">
        <v>43968</v>
      </c>
      <c r="B2757" t="s">
        <v>140</v>
      </c>
      <c r="C2757" t="s">
        <v>176</v>
      </c>
      <c r="D2757">
        <v>360</v>
      </c>
      <c r="E2757">
        <v>1085</v>
      </c>
      <c r="F2757" t="str">
        <f t="shared" si="95"/>
        <v>01</v>
      </c>
      <c r="G2757" t="s">
        <v>513</v>
      </c>
      <c r="H2757">
        <v>1</v>
      </c>
      <c r="I2757" t="s">
        <v>6</v>
      </c>
      <c r="J2757" t="s">
        <v>5</v>
      </c>
      <c r="K2757" t="s">
        <v>6</v>
      </c>
      <c r="L2757">
        <v>444</v>
      </c>
      <c r="M2757" t="str">
        <f>VLOOKUP(E2757,Translations!$A$1:$B$7,2,FALSE)</f>
        <v>Sjælland</v>
      </c>
      <c r="N2757" t="str">
        <f>VLOOKUP(D2757,Translations!$I$2:$K$101,2,FALSE)</f>
        <v>Lolland</v>
      </c>
      <c r="O2757" t="str">
        <f>VLOOKUP(G2757,Translations!$M$2:$N$9,2,FALSE)</f>
        <v>[X2079] SARS-CoV-2 (RNA), Borger</v>
      </c>
      <c r="P2757" t="str">
        <f>VLOOKUP(F2757,Translations!$D$1:$F$13,2,FALSE)</f>
        <v>Ok</v>
      </c>
      <c r="Q2757" t="str">
        <f>VLOOKUP(F2757,Translations!$D$2:$G$13,4,FALSE)</f>
        <v>01 - Aktiv, bopæl i DK</v>
      </c>
      <c r="R2757" t="str">
        <f>VLOOKUP(H2757,Translations!$P$2:$Q$10,2,FALSE)</f>
        <v>1 - Selvstændigt sikret - med lægevalg</v>
      </c>
      <c r="S2757" t="str">
        <f>VLOOKUP(F2757,Translations!$D$2:$F$13,3,FALSE)</f>
        <v>Ja</v>
      </c>
    </row>
    <row r="2758" spans="1:19" x14ac:dyDescent="0.2">
      <c r="A2758" s="3">
        <v>43968</v>
      </c>
      <c r="B2758" t="s">
        <v>140</v>
      </c>
      <c r="C2758" t="s">
        <v>176</v>
      </c>
      <c r="D2758">
        <v>360</v>
      </c>
      <c r="E2758">
        <v>1085</v>
      </c>
      <c r="F2758" t="str">
        <f t="shared" si="95"/>
        <v>01</v>
      </c>
      <c r="G2758" t="s">
        <v>513</v>
      </c>
      <c r="H2758">
        <v>5</v>
      </c>
      <c r="I2758" t="s">
        <v>6</v>
      </c>
      <c r="J2758" t="s">
        <v>5</v>
      </c>
      <c r="K2758" t="s">
        <v>6</v>
      </c>
      <c r="L2758">
        <v>1</v>
      </c>
      <c r="M2758" t="str">
        <f>VLOOKUP(E2758,Translations!$A$1:$B$7,2,FALSE)</f>
        <v>Sjælland</v>
      </c>
      <c r="N2758" t="str">
        <f>VLOOKUP(D2758,Translations!$I$2:$K$101,2,FALSE)</f>
        <v>Lolland</v>
      </c>
      <c r="O2758" t="str">
        <f>VLOOKUP(G2758,Translations!$M$2:$N$9,2,FALSE)</f>
        <v>[X2079] SARS-CoV-2 (RNA), Borger</v>
      </c>
      <c r="P2758" t="str">
        <f>VLOOKUP(F2758,Translations!$D$1:$F$13,2,FALSE)</f>
        <v>Ok</v>
      </c>
      <c r="Q2758" t="str">
        <f>VLOOKUP(F2758,Translations!$D$2:$G$13,4,FALSE)</f>
        <v>01 - Aktiv, bopæl i DK</v>
      </c>
      <c r="R2758" t="str">
        <f>VLOOKUP(H2758,Translations!$P$2:$Q$10,2,FALSE)</f>
        <v>5 - Værnepligtig (+3 mdr.)</v>
      </c>
      <c r="S2758" t="str">
        <f>VLOOKUP(F2758,Translations!$D$2:$F$13,3,FALSE)</f>
        <v>Ja</v>
      </c>
    </row>
    <row r="2759" spans="1:19" x14ac:dyDescent="0.2">
      <c r="A2759" s="3">
        <v>43968</v>
      </c>
      <c r="B2759" t="s">
        <v>140</v>
      </c>
      <c r="C2759" t="s">
        <v>176</v>
      </c>
      <c r="D2759">
        <v>370</v>
      </c>
      <c r="E2759">
        <v>1085</v>
      </c>
      <c r="F2759" t="str">
        <f t="shared" si="95"/>
        <v>01</v>
      </c>
      <c r="G2759" t="s">
        <v>513</v>
      </c>
      <c r="H2759">
        <v>1</v>
      </c>
      <c r="I2759" t="s">
        <v>6</v>
      </c>
      <c r="J2759" t="s">
        <v>5</v>
      </c>
      <c r="K2759" t="s">
        <v>6</v>
      </c>
      <c r="L2759">
        <v>3</v>
      </c>
      <c r="M2759" t="str">
        <f>VLOOKUP(E2759,Translations!$A$1:$B$7,2,FALSE)</f>
        <v>Sjælland</v>
      </c>
      <c r="N2759" t="str">
        <f>VLOOKUP(D2759,Translations!$I$2:$K$101,2,FALSE)</f>
        <v>Næstved</v>
      </c>
      <c r="O2759" t="str">
        <f>VLOOKUP(G2759,Translations!$M$2:$N$9,2,FALSE)</f>
        <v>[X2079] SARS-CoV-2 (RNA), Borger</v>
      </c>
      <c r="P2759" t="str">
        <f>VLOOKUP(F2759,Translations!$D$1:$F$13,2,FALSE)</f>
        <v>Ok</v>
      </c>
      <c r="Q2759" t="str">
        <f>VLOOKUP(F2759,Translations!$D$2:$G$13,4,FALSE)</f>
        <v>01 - Aktiv, bopæl i DK</v>
      </c>
      <c r="R2759" t="str">
        <f>VLOOKUP(H2759,Translations!$P$2:$Q$10,2,FALSE)</f>
        <v>1 - Selvstændigt sikret - med lægevalg</v>
      </c>
      <c r="S2759" t="str">
        <f>VLOOKUP(F2759,Translations!$D$2:$F$13,3,FALSE)</f>
        <v>Ja</v>
      </c>
    </row>
    <row r="2760" spans="1:19" x14ac:dyDescent="0.2">
      <c r="A2760" s="3">
        <v>43968</v>
      </c>
      <c r="B2760" t="s">
        <v>140</v>
      </c>
      <c r="C2760" t="s">
        <v>176</v>
      </c>
      <c r="D2760">
        <v>390</v>
      </c>
      <c r="E2760">
        <v>1085</v>
      </c>
      <c r="F2760" t="str">
        <f t="shared" si="95"/>
        <v>01</v>
      </c>
      <c r="G2760" t="s">
        <v>513</v>
      </c>
      <c r="H2760">
        <v>1</v>
      </c>
      <c r="I2760" t="s">
        <v>6</v>
      </c>
      <c r="J2760" t="s">
        <v>5</v>
      </c>
      <c r="K2760" t="s">
        <v>6</v>
      </c>
      <c r="L2760">
        <v>2</v>
      </c>
      <c r="M2760" t="str">
        <f>VLOOKUP(E2760,Translations!$A$1:$B$7,2,FALSE)</f>
        <v>Sjælland</v>
      </c>
      <c r="N2760" t="str">
        <f>VLOOKUP(D2760,Translations!$I$2:$K$101,2,FALSE)</f>
        <v>Vordingborg</v>
      </c>
      <c r="O2760" t="str">
        <f>VLOOKUP(G2760,Translations!$M$2:$N$9,2,FALSE)</f>
        <v>[X2079] SARS-CoV-2 (RNA), Borger</v>
      </c>
      <c r="P2760" t="str">
        <f>VLOOKUP(F2760,Translations!$D$1:$F$13,2,FALSE)</f>
        <v>Ok</v>
      </c>
      <c r="Q2760" t="str">
        <f>VLOOKUP(F2760,Translations!$D$2:$G$13,4,FALSE)</f>
        <v>01 - Aktiv, bopæl i DK</v>
      </c>
      <c r="R2760" t="str">
        <f>VLOOKUP(H2760,Translations!$P$2:$Q$10,2,FALSE)</f>
        <v>1 - Selvstændigt sikret - med lægevalg</v>
      </c>
      <c r="S2760" t="str">
        <f>VLOOKUP(F2760,Translations!$D$2:$F$13,3,FALSE)</f>
        <v>Ja</v>
      </c>
    </row>
    <row r="2761" spans="1:19" x14ac:dyDescent="0.2">
      <c r="A2761" s="3">
        <v>43968</v>
      </c>
      <c r="B2761" t="s">
        <v>140</v>
      </c>
      <c r="C2761" t="s">
        <v>176</v>
      </c>
      <c r="D2761">
        <v>461</v>
      </c>
      <c r="E2761">
        <v>1083</v>
      </c>
      <c r="F2761" t="str">
        <f t="shared" si="95"/>
        <v>01</v>
      </c>
      <c r="G2761" t="s">
        <v>513</v>
      </c>
      <c r="H2761">
        <v>1</v>
      </c>
      <c r="I2761" t="s">
        <v>6</v>
      </c>
      <c r="J2761" t="s">
        <v>5</v>
      </c>
      <c r="K2761" t="s">
        <v>6</v>
      </c>
      <c r="L2761">
        <v>3</v>
      </c>
      <c r="M2761" t="str">
        <f>VLOOKUP(E2761,Translations!$A$1:$B$7,2,FALSE)</f>
        <v>Syddanmark</v>
      </c>
      <c r="N2761" t="str">
        <f>VLOOKUP(D2761,Translations!$I$2:$K$101,2,FALSE)</f>
        <v>Odense</v>
      </c>
      <c r="O2761" t="str">
        <f>VLOOKUP(G2761,Translations!$M$2:$N$9,2,FALSE)</f>
        <v>[X2079] SARS-CoV-2 (RNA), Borger</v>
      </c>
      <c r="P2761" t="str">
        <f>VLOOKUP(F2761,Translations!$D$1:$F$13,2,FALSE)</f>
        <v>Ok</v>
      </c>
      <c r="Q2761" t="str">
        <f>VLOOKUP(F2761,Translations!$D$2:$G$13,4,FALSE)</f>
        <v>01 - Aktiv, bopæl i DK</v>
      </c>
      <c r="R2761" t="str">
        <f>VLOOKUP(H2761,Translations!$P$2:$Q$10,2,FALSE)</f>
        <v>1 - Selvstændigt sikret - med lægevalg</v>
      </c>
      <c r="S2761" t="str">
        <f>VLOOKUP(F2761,Translations!$D$2:$F$13,3,FALSE)</f>
        <v>Ja</v>
      </c>
    </row>
    <row r="2762" spans="1:19" x14ac:dyDescent="0.2">
      <c r="A2762" s="3">
        <v>43968</v>
      </c>
      <c r="B2762" t="s">
        <v>140</v>
      </c>
      <c r="C2762" t="s">
        <v>176</v>
      </c>
      <c r="D2762">
        <v>561</v>
      </c>
      <c r="E2762">
        <v>1083</v>
      </c>
      <c r="F2762" t="str">
        <f t="shared" si="95"/>
        <v>01</v>
      </c>
      <c r="G2762" t="s">
        <v>513</v>
      </c>
      <c r="H2762">
        <v>1</v>
      </c>
      <c r="I2762" t="s">
        <v>6</v>
      </c>
      <c r="J2762" t="s">
        <v>5</v>
      </c>
      <c r="K2762" t="s">
        <v>6</v>
      </c>
      <c r="L2762">
        <v>1</v>
      </c>
      <c r="M2762" t="str">
        <f>VLOOKUP(E2762,Translations!$A$1:$B$7,2,FALSE)</f>
        <v>Syddanmark</v>
      </c>
      <c r="N2762" t="str">
        <f>VLOOKUP(D2762,Translations!$I$2:$K$101,2,FALSE)</f>
        <v>Esbjerg</v>
      </c>
      <c r="O2762" t="str">
        <f>VLOOKUP(G2762,Translations!$M$2:$N$9,2,FALSE)</f>
        <v>[X2079] SARS-CoV-2 (RNA), Borger</v>
      </c>
      <c r="P2762" t="str">
        <f>VLOOKUP(F2762,Translations!$D$1:$F$13,2,FALSE)</f>
        <v>Ok</v>
      </c>
      <c r="Q2762" t="str">
        <f>VLOOKUP(F2762,Translations!$D$2:$G$13,4,FALSE)</f>
        <v>01 - Aktiv, bopæl i DK</v>
      </c>
      <c r="R2762" t="str">
        <f>VLOOKUP(H2762,Translations!$P$2:$Q$10,2,FALSE)</f>
        <v>1 - Selvstændigt sikret - med lægevalg</v>
      </c>
      <c r="S2762" t="str">
        <f>VLOOKUP(F2762,Translations!$D$2:$F$13,3,FALSE)</f>
        <v>Ja</v>
      </c>
    </row>
    <row r="2763" spans="1:19" x14ac:dyDescent="0.2">
      <c r="A2763" s="3">
        <v>43968</v>
      </c>
      <c r="B2763" t="s">
        <v>140</v>
      </c>
      <c r="C2763" t="s">
        <v>176</v>
      </c>
      <c r="D2763">
        <v>575</v>
      </c>
      <c r="E2763">
        <v>1083</v>
      </c>
      <c r="F2763" t="str">
        <f t="shared" si="95"/>
        <v>01</v>
      </c>
      <c r="G2763" t="s">
        <v>513</v>
      </c>
      <c r="H2763">
        <v>1</v>
      </c>
      <c r="I2763" t="s">
        <v>6</v>
      </c>
      <c r="J2763" t="s">
        <v>5</v>
      </c>
      <c r="K2763" t="s">
        <v>6</v>
      </c>
      <c r="L2763">
        <v>1</v>
      </c>
      <c r="M2763" t="str">
        <f>VLOOKUP(E2763,Translations!$A$1:$B$7,2,FALSE)</f>
        <v>Syddanmark</v>
      </c>
      <c r="N2763" t="str">
        <f>VLOOKUP(D2763,Translations!$I$2:$K$101,2,FALSE)</f>
        <v>Vejen</v>
      </c>
      <c r="O2763" t="str">
        <f>VLOOKUP(G2763,Translations!$M$2:$N$9,2,FALSE)</f>
        <v>[X2079] SARS-CoV-2 (RNA), Borger</v>
      </c>
      <c r="P2763" t="str">
        <f>VLOOKUP(F2763,Translations!$D$1:$F$13,2,FALSE)</f>
        <v>Ok</v>
      </c>
      <c r="Q2763" t="str">
        <f>VLOOKUP(F2763,Translations!$D$2:$G$13,4,FALSE)</f>
        <v>01 - Aktiv, bopæl i DK</v>
      </c>
      <c r="R2763" t="str">
        <f>VLOOKUP(H2763,Translations!$P$2:$Q$10,2,FALSE)</f>
        <v>1 - Selvstændigt sikret - med lægevalg</v>
      </c>
      <c r="S2763" t="str">
        <f>VLOOKUP(F2763,Translations!$D$2:$F$13,3,FALSE)</f>
        <v>Ja</v>
      </c>
    </row>
    <row r="2764" spans="1:19" x14ac:dyDescent="0.2">
      <c r="A2764" s="3">
        <v>43968</v>
      </c>
      <c r="B2764" t="s">
        <v>140</v>
      </c>
      <c r="C2764" t="s">
        <v>176</v>
      </c>
      <c r="D2764">
        <v>630</v>
      </c>
      <c r="E2764">
        <v>1083</v>
      </c>
      <c r="F2764" t="str">
        <f t="shared" si="95"/>
        <v>01</v>
      </c>
      <c r="G2764" t="s">
        <v>513</v>
      </c>
      <c r="H2764">
        <v>1</v>
      </c>
      <c r="I2764" t="s">
        <v>6</v>
      </c>
      <c r="J2764" t="s">
        <v>5</v>
      </c>
      <c r="K2764" t="s">
        <v>6</v>
      </c>
      <c r="L2764">
        <v>1</v>
      </c>
      <c r="M2764" t="str">
        <f>VLOOKUP(E2764,Translations!$A$1:$B$7,2,FALSE)</f>
        <v>Syddanmark</v>
      </c>
      <c r="N2764" t="str">
        <f>VLOOKUP(D2764,Translations!$I$2:$K$101,2,FALSE)</f>
        <v>Vejle</v>
      </c>
      <c r="O2764" t="str">
        <f>VLOOKUP(G2764,Translations!$M$2:$N$9,2,FALSE)</f>
        <v>[X2079] SARS-CoV-2 (RNA), Borger</v>
      </c>
      <c r="P2764" t="str">
        <f>VLOOKUP(F2764,Translations!$D$1:$F$13,2,FALSE)</f>
        <v>Ok</v>
      </c>
      <c r="Q2764" t="str">
        <f>VLOOKUP(F2764,Translations!$D$2:$G$13,4,FALSE)</f>
        <v>01 - Aktiv, bopæl i DK</v>
      </c>
      <c r="R2764" t="str">
        <f>VLOOKUP(H2764,Translations!$P$2:$Q$10,2,FALSE)</f>
        <v>1 - Selvstændigt sikret - med lægevalg</v>
      </c>
      <c r="S2764" t="str">
        <f>VLOOKUP(F2764,Translations!$D$2:$F$13,3,FALSE)</f>
        <v>Ja</v>
      </c>
    </row>
    <row r="2765" spans="1:19" x14ac:dyDescent="0.2">
      <c r="A2765" s="3">
        <v>43968</v>
      </c>
      <c r="B2765" t="s">
        <v>140</v>
      </c>
      <c r="C2765" t="s">
        <v>176</v>
      </c>
      <c r="D2765">
        <v>846</v>
      </c>
      <c r="E2765">
        <v>1081</v>
      </c>
      <c r="F2765" t="str">
        <f t="shared" si="95"/>
        <v>01</v>
      </c>
      <c r="G2765" t="s">
        <v>513</v>
      </c>
      <c r="H2765">
        <v>1</v>
      </c>
      <c r="I2765" t="s">
        <v>6</v>
      </c>
      <c r="J2765" t="s">
        <v>5</v>
      </c>
      <c r="K2765" t="s">
        <v>6</v>
      </c>
      <c r="L2765">
        <v>1</v>
      </c>
      <c r="M2765" t="str">
        <f>VLOOKUP(E2765,Translations!$A$1:$B$7,2,FALSE)</f>
        <v>Nordjylland</v>
      </c>
      <c r="N2765" t="str">
        <f>VLOOKUP(D2765,Translations!$I$2:$K$101,2,FALSE)</f>
        <v>Mariagerfjord</v>
      </c>
      <c r="O2765" t="str">
        <f>VLOOKUP(G2765,Translations!$M$2:$N$9,2,FALSE)</f>
        <v>[X2079] SARS-CoV-2 (RNA), Borger</v>
      </c>
      <c r="P2765" t="str">
        <f>VLOOKUP(F2765,Translations!$D$1:$F$13,2,FALSE)</f>
        <v>Ok</v>
      </c>
      <c r="Q2765" t="str">
        <f>VLOOKUP(F2765,Translations!$D$2:$G$13,4,FALSE)</f>
        <v>01 - Aktiv, bopæl i DK</v>
      </c>
      <c r="R2765" t="str">
        <f>VLOOKUP(H2765,Translations!$P$2:$Q$10,2,FALSE)</f>
        <v>1 - Selvstændigt sikret - med lægevalg</v>
      </c>
      <c r="S2765" t="str">
        <f>VLOOKUP(F2765,Translations!$D$2:$F$13,3,FALSE)</f>
        <v>Ja</v>
      </c>
    </row>
    <row r="2766" spans="1:19" x14ac:dyDescent="0.2">
      <c r="A2766" s="3">
        <v>43968</v>
      </c>
      <c r="B2766" t="s">
        <v>140</v>
      </c>
      <c r="C2766" t="s">
        <v>176</v>
      </c>
      <c r="D2766">
        <v>851</v>
      </c>
      <c r="E2766">
        <v>1081</v>
      </c>
      <c r="F2766" t="str">
        <f t="shared" si="95"/>
        <v>01</v>
      </c>
      <c r="G2766" t="s">
        <v>513</v>
      </c>
      <c r="H2766">
        <v>1</v>
      </c>
      <c r="I2766" t="s">
        <v>6</v>
      </c>
      <c r="J2766" t="s">
        <v>5</v>
      </c>
      <c r="K2766" t="s">
        <v>6</v>
      </c>
      <c r="L2766">
        <v>2</v>
      </c>
      <c r="M2766" t="str">
        <f>VLOOKUP(E2766,Translations!$A$1:$B$7,2,FALSE)</f>
        <v>Nordjylland</v>
      </c>
      <c r="N2766" t="str">
        <f>VLOOKUP(D2766,Translations!$I$2:$K$101,2,FALSE)</f>
        <v>Aalborg</v>
      </c>
      <c r="O2766" t="str">
        <f>VLOOKUP(G2766,Translations!$M$2:$N$9,2,FALSE)</f>
        <v>[X2079] SARS-CoV-2 (RNA), Borger</v>
      </c>
      <c r="P2766" t="str">
        <f>VLOOKUP(F2766,Translations!$D$1:$F$13,2,FALSE)</f>
        <v>Ok</v>
      </c>
      <c r="Q2766" t="str">
        <f>VLOOKUP(F2766,Translations!$D$2:$G$13,4,FALSE)</f>
        <v>01 - Aktiv, bopæl i DK</v>
      </c>
      <c r="R2766" t="str">
        <f>VLOOKUP(H2766,Translations!$P$2:$Q$10,2,FALSE)</f>
        <v>1 - Selvstændigt sikret - med lægevalg</v>
      </c>
      <c r="S2766" t="str">
        <f>VLOOKUP(F2766,Translations!$D$2:$F$13,3,FALSE)</f>
        <v>Ja</v>
      </c>
    </row>
    <row r="2767" spans="1:19" x14ac:dyDescent="0.2">
      <c r="A2767" s="3">
        <v>43968</v>
      </c>
      <c r="B2767" t="s">
        <v>141</v>
      </c>
      <c r="C2767" t="s">
        <v>176</v>
      </c>
      <c r="D2767">
        <v>0</v>
      </c>
      <c r="E2767">
        <v>0</v>
      </c>
      <c r="F2767" t="str">
        <f>"03"</f>
        <v>03</v>
      </c>
      <c r="G2767" t="s">
        <v>513</v>
      </c>
      <c r="H2767">
        <v>1</v>
      </c>
      <c r="I2767" t="s">
        <v>6</v>
      </c>
      <c r="J2767" t="s">
        <v>5</v>
      </c>
      <c r="K2767" t="s">
        <v>6</v>
      </c>
      <c r="L2767">
        <v>247</v>
      </c>
      <c r="M2767" t="str">
        <f>VLOOKUP(E2767,Translations!$A$1:$B$7,2,FALSE)</f>
        <v>Ukendt</v>
      </c>
      <c r="N2767" t="str">
        <f>VLOOKUP(D2767,Translations!$I$2:$K$101,2,FALSE)</f>
        <v>Ukendt</v>
      </c>
      <c r="O2767" t="str">
        <f>VLOOKUP(G2767,Translations!$M$2:$N$9,2,FALSE)</f>
        <v>[X2079] SARS-CoV-2 (RNA), Borger</v>
      </c>
      <c r="P2767" t="str">
        <f>VLOOKUP(F2767,Translations!$D$1:$F$13,2,FALSE)</f>
        <v>Ok</v>
      </c>
      <c r="Q2767" t="str">
        <f>VLOOKUP(F2767,Translations!$D$2:$G$13,4,FALSE)</f>
        <v>03 - Aktiv, speciel vejkode i DK</v>
      </c>
      <c r="R2767" t="str">
        <f>VLOOKUP(H2767,Translations!$P$2:$Q$10,2,FALSE)</f>
        <v>1 - Selvstændigt sikret - med lægevalg</v>
      </c>
      <c r="S2767" t="str">
        <f>VLOOKUP(F2767,Translations!$D$2:$F$13,3,FALSE)</f>
        <v>Ja</v>
      </c>
    </row>
    <row r="2768" spans="1:19" x14ac:dyDescent="0.2">
      <c r="A2768" s="3">
        <v>43968</v>
      </c>
      <c r="B2768" t="s">
        <v>141</v>
      </c>
      <c r="C2768" t="s">
        <v>176</v>
      </c>
      <c r="D2768">
        <v>0</v>
      </c>
      <c r="E2768">
        <v>0</v>
      </c>
      <c r="F2768" t="str">
        <f>"03"</f>
        <v>03</v>
      </c>
      <c r="G2768" t="s">
        <v>513</v>
      </c>
      <c r="H2768">
        <v>4</v>
      </c>
      <c r="I2768" t="s">
        <v>6</v>
      </c>
      <c r="J2768" t="s">
        <v>5</v>
      </c>
      <c r="K2768" t="s">
        <v>6</v>
      </c>
      <c r="L2768">
        <v>27</v>
      </c>
      <c r="M2768" t="str">
        <f>VLOOKUP(E2768,Translations!$A$1:$B$7,2,FALSE)</f>
        <v>Ukendt</v>
      </c>
      <c r="N2768" t="str">
        <f>VLOOKUP(D2768,Translations!$I$2:$K$101,2,FALSE)</f>
        <v>Ukendt</v>
      </c>
      <c r="O2768" t="str">
        <f>VLOOKUP(G2768,Translations!$M$2:$N$9,2,FALSE)</f>
        <v>[X2079] SARS-CoV-2 (RNA), Borger</v>
      </c>
      <c r="P2768" t="str">
        <f>VLOOKUP(F2768,Translations!$D$1:$F$13,2,FALSE)</f>
        <v>Ok</v>
      </c>
      <c r="Q2768" t="str">
        <f>VLOOKUP(F2768,Translations!$D$2:$G$13,4,FALSE)</f>
        <v>03 - Aktiv, speciel vejkode i DK</v>
      </c>
      <c r="R2768" t="str">
        <f>VLOOKUP(H2768,Translations!$P$2:$Q$10,2,FALSE)</f>
        <v>4 - Optaget i fængselsvæsenet efter dom (+3 mdr.)</v>
      </c>
      <c r="S2768" t="str">
        <f>VLOOKUP(F2768,Translations!$D$2:$F$13,3,FALSE)</f>
        <v>Ja</v>
      </c>
    </row>
    <row r="2769" spans="1:19" x14ac:dyDescent="0.2">
      <c r="A2769" s="3">
        <v>43968</v>
      </c>
      <c r="B2769" t="s">
        <v>141</v>
      </c>
      <c r="C2769" t="s">
        <v>176</v>
      </c>
      <c r="D2769">
        <v>0</v>
      </c>
      <c r="E2769">
        <v>0</v>
      </c>
      <c r="F2769" t="str">
        <f>"03"</f>
        <v>03</v>
      </c>
      <c r="G2769" t="s">
        <v>513</v>
      </c>
      <c r="H2769">
        <v>8</v>
      </c>
      <c r="I2769" t="s">
        <v>6</v>
      </c>
      <c r="J2769" t="s">
        <v>5</v>
      </c>
      <c r="K2769" t="s">
        <v>6</v>
      </c>
      <c r="L2769">
        <v>1</v>
      </c>
      <c r="M2769" t="str">
        <f>VLOOKUP(E2769,Translations!$A$1:$B$7,2,FALSE)</f>
        <v>Ukendt</v>
      </c>
      <c r="N2769" t="str">
        <f>VLOOKUP(D2769,Translations!$I$2:$K$101,2,FALSE)</f>
        <v>Ukendt</v>
      </c>
      <c r="O2769" t="str">
        <f>VLOOKUP(G2769,Translations!$M$2:$N$9,2,FALSE)</f>
        <v>[X2079] SARS-CoV-2 (RNA), Borger</v>
      </c>
      <c r="P2769" t="str">
        <f>VLOOKUP(F2769,Translations!$D$1:$F$13,2,FALSE)</f>
        <v>Ok</v>
      </c>
      <c r="Q2769" t="str">
        <f>VLOOKUP(F2769,Translations!$D$2:$G$13,4,FALSE)</f>
        <v>03 - Aktiv, speciel vejkode i DK</v>
      </c>
      <c r="R2769" t="str">
        <f>VLOOKUP(H2769,Translations!$P$2:$Q$10,2,FALSE)</f>
        <v>8 - Afgangsført (fraflyttet, ihjelslagen, dobbelt CPR, forsvundet eller omnummereret)</v>
      </c>
      <c r="S2769" t="str">
        <f>VLOOKUP(F2769,Translations!$D$2:$F$13,3,FALSE)</f>
        <v>Ja</v>
      </c>
    </row>
    <row r="2770" spans="1:19" x14ac:dyDescent="0.2">
      <c r="A2770" s="3">
        <v>43968</v>
      </c>
      <c r="B2770" t="s">
        <v>141</v>
      </c>
      <c r="C2770" t="s">
        <v>176</v>
      </c>
      <c r="D2770">
        <v>0</v>
      </c>
      <c r="E2770">
        <v>0</v>
      </c>
      <c r="F2770" t="str">
        <f>"80"</f>
        <v>80</v>
      </c>
      <c r="G2770" t="s">
        <v>513</v>
      </c>
      <c r="H2770">
        <v>7</v>
      </c>
      <c r="I2770" t="s">
        <v>6</v>
      </c>
      <c r="J2770" t="s">
        <v>5</v>
      </c>
      <c r="K2770" t="s">
        <v>6</v>
      </c>
      <c r="L2770">
        <v>2</v>
      </c>
      <c r="M2770" t="str">
        <f>VLOOKUP(E2770,Translations!$A$1:$B$7,2,FALSE)</f>
        <v>Ukendt</v>
      </c>
      <c r="N2770" t="str">
        <f>VLOOKUP(D2770,Translations!$I$2:$K$101,2,FALSE)</f>
        <v>Ukendt</v>
      </c>
      <c r="O2770" t="str">
        <f>VLOOKUP(G2770,Translations!$M$2:$N$9,2,FALSE)</f>
        <v>[X2079] SARS-CoV-2 (RNA), Borger</v>
      </c>
      <c r="P2770" t="str">
        <f>VLOOKUP(F2770,Translations!$D$1:$F$13,2,FALSE)</f>
        <v>Ok</v>
      </c>
      <c r="Q2770" t="str">
        <f>VLOOKUP(F2770,Translations!$D$2:$G$13,4,FALSE)</f>
        <v>80 - Inaktiv, udrejst</v>
      </c>
      <c r="R2770" t="str">
        <f>VLOOKUP(H2770,Translations!$P$2:$Q$10,2,FALSE)</f>
        <v>7 - Bopæl i udlandet</v>
      </c>
      <c r="S2770" t="str">
        <f>VLOOKUP(F2770,Translations!$D$2:$F$13,3,FALSE)</f>
        <v>Ja</v>
      </c>
    </row>
    <row r="2771" spans="1:19" x14ac:dyDescent="0.2">
      <c r="A2771" s="3">
        <v>43968</v>
      </c>
      <c r="B2771" t="s">
        <v>141</v>
      </c>
      <c r="C2771" t="s">
        <v>176</v>
      </c>
      <c r="D2771">
        <v>101</v>
      </c>
      <c r="E2771">
        <v>1084</v>
      </c>
      <c r="F2771" t="str">
        <f t="shared" ref="F2771:F2802" si="96">"01"</f>
        <v>01</v>
      </c>
      <c r="G2771" t="s">
        <v>513</v>
      </c>
      <c r="H2771">
        <v>1</v>
      </c>
      <c r="I2771" t="s">
        <v>6</v>
      </c>
      <c r="J2771" t="s">
        <v>5</v>
      </c>
      <c r="K2771" t="s">
        <v>6</v>
      </c>
      <c r="L2771">
        <v>5</v>
      </c>
      <c r="M2771" t="str">
        <f>VLOOKUP(E2771,Translations!$A$1:$B$7,2,FALSE)</f>
        <v>Hovedstaden</v>
      </c>
      <c r="N2771" t="str">
        <f>VLOOKUP(D2771,Translations!$I$2:$K$101,2,FALSE)</f>
        <v>København</v>
      </c>
      <c r="O2771" t="str">
        <f>VLOOKUP(G2771,Translations!$M$2:$N$9,2,FALSE)</f>
        <v>[X2079] SARS-CoV-2 (RNA), Borger</v>
      </c>
      <c r="P2771" t="str">
        <f>VLOOKUP(F2771,Translations!$D$1:$F$13,2,FALSE)</f>
        <v>Ok</v>
      </c>
      <c r="Q2771" t="str">
        <f>VLOOKUP(F2771,Translations!$D$2:$G$13,4,FALSE)</f>
        <v>01 - Aktiv, bopæl i DK</v>
      </c>
      <c r="R2771" t="str">
        <f>VLOOKUP(H2771,Translations!$P$2:$Q$10,2,FALSE)</f>
        <v>1 - Selvstændigt sikret - med lægevalg</v>
      </c>
      <c r="S2771" t="str">
        <f>VLOOKUP(F2771,Translations!$D$2:$F$13,3,FALSE)</f>
        <v>Ja</v>
      </c>
    </row>
    <row r="2772" spans="1:19" x14ac:dyDescent="0.2">
      <c r="A2772" s="3">
        <v>43968</v>
      </c>
      <c r="B2772" t="s">
        <v>141</v>
      </c>
      <c r="C2772" t="s">
        <v>176</v>
      </c>
      <c r="D2772">
        <v>147</v>
      </c>
      <c r="E2772">
        <v>1084</v>
      </c>
      <c r="F2772" t="str">
        <f t="shared" si="96"/>
        <v>01</v>
      </c>
      <c r="G2772" t="s">
        <v>513</v>
      </c>
      <c r="H2772">
        <v>1</v>
      </c>
      <c r="I2772" t="s">
        <v>6</v>
      </c>
      <c r="J2772" t="s">
        <v>5</v>
      </c>
      <c r="K2772" t="s">
        <v>6</v>
      </c>
      <c r="L2772">
        <v>3</v>
      </c>
      <c r="M2772" t="str">
        <f>VLOOKUP(E2772,Translations!$A$1:$B$7,2,FALSE)</f>
        <v>Hovedstaden</v>
      </c>
      <c r="N2772" t="str">
        <f>VLOOKUP(D2772,Translations!$I$2:$K$101,2,FALSE)</f>
        <v>Frederiksberg</v>
      </c>
      <c r="O2772" t="str">
        <f>VLOOKUP(G2772,Translations!$M$2:$N$9,2,FALSE)</f>
        <v>[X2079] SARS-CoV-2 (RNA), Borger</v>
      </c>
      <c r="P2772" t="str">
        <f>VLOOKUP(F2772,Translations!$D$1:$F$13,2,FALSE)</f>
        <v>Ok</v>
      </c>
      <c r="Q2772" t="str">
        <f>VLOOKUP(F2772,Translations!$D$2:$G$13,4,FALSE)</f>
        <v>01 - Aktiv, bopæl i DK</v>
      </c>
      <c r="R2772" t="str">
        <f>VLOOKUP(H2772,Translations!$P$2:$Q$10,2,FALSE)</f>
        <v>1 - Selvstændigt sikret - med lægevalg</v>
      </c>
      <c r="S2772" t="str">
        <f>VLOOKUP(F2772,Translations!$D$2:$F$13,3,FALSE)</f>
        <v>Ja</v>
      </c>
    </row>
    <row r="2773" spans="1:19" x14ac:dyDescent="0.2">
      <c r="A2773" s="3">
        <v>43968</v>
      </c>
      <c r="B2773" t="s">
        <v>141</v>
      </c>
      <c r="C2773" t="s">
        <v>176</v>
      </c>
      <c r="D2773">
        <v>167</v>
      </c>
      <c r="E2773">
        <v>1084</v>
      </c>
      <c r="F2773" t="str">
        <f t="shared" si="96"/>
        <v>01</v>
      </c>
      <c r="G2773" t="s">
        <v>513</v>
      </c>
      <c r="H2773">
        <v>1</v>
      </c>
      <c r="I2773" t="s">
        <v>6</v>
      </c>
      <c r="J2773" t="s">
        <v>5</v>
      </c>
      <c r="K2773" t="s">
        <v>6</v>
      </c>
      <c r="L2773">
        <v>1</v>
      </c>
      <c r="M2773" t="str">
        <f>VLOOKUP(E2773,Translations!$A$1:$B$7,2,FALSE)</f>
        <v>Hovedstaden</v>
      </c>
      <c r="N2773" t="str">
        <f>VLOOKUP(D2773,Translations!$I$2:$K$101,2,FALSE)</f>
        <v>Hvidovre</v>
      </c>
      <c r="O2773" t="str">
        <f>VLOOKUP(G2773,Translations!$M$2:$N$9,2,FALSE)</f>
        <v>[X2079] SARS-CoV-2 (RNA), Borger</v>
      </c>
      <c r="P2773" t="str">
        <f>VLOOKUP(F2773,Translations!$D$1:$F$13,2,FALSE)</f>
        <v>Ok</v>
      </c>
      <c r="Q2773" t="str">
        <f>VLOOKUP(F2773,Translations!$D$2:$G$13,4,FALSE)</f>
        <v>01 - Aktiv, bopæl i DK</v>
      </c>
      <c r="R2773" t="str">
        <f>VLOOKUP(H2773,Translations!$P$2:$Q$10,2,FALSE)</f>
        <v>1 - Selvstændigt sikret - med lægevalg</v>
      </c>
      <c r="S2773" t="str">
        <f>VLOOKUP(F2773,Translations!$D$2:$F$13,3,FALSE)</f>
        <v>Ja</v>
      </c>
    </row>
    <row r="2774" spans="1:19" x14ac:dyDescent="0.2">
      <c r="A2774" s="3">
        <v>43968</v>
      </c>
      <c r="B2774" t="s">
        <v>141</v>
      </c>
      <c r="C2774" t="s">
        <v>176</v>
      </c>
      <c r="D2774">
        <v>169</v>
      </c>
      <c r="E2774">
        <v>1084</v>
      </c>
      <c r="F2774" t="str">
        <f t="shared" si="96"/>
        <v>01</v>
      </c>
      <c r="G2774" t="s">
        <v>513</v>
      </c>
      <c r="H2774">
        <v>1</v>
      </c>
      <c r="I2774" t="s">
        <v>6</v>
      </c>
      <c r="J2774" t="s">
        <v>5</v>
      </c>
      <c r="K2774" t="s">
        <v>6</v>
      </c>
      <c r="L2774">
        <v>1</v>
      </c>
      <c r="M2774" t="str">
        <f>VLOOKUP(E2774,Translations!$A$1:$B$7,2,FALSE)</f>
        <v>Hovedstaden</v>
      </c>
      <c r="N2774" t="str">
        <f>VLOOKUP(D2774,Translations!$I$2:$K$101,2,FALSE)</f>
        <v>Høje-Taastrup</v>
      </c>
      <c r="O2774" t="str">
        <f>VLOOKUP(G2774,Translations!$M$2:$N$9,2,FALSE)</f>
        <v>[X2079] SARS-CoV-2 (RNA), Borger</v>
      </c>
      <c r="P2774" t="str">
        <f>VLOOKUP(F2774,Translations!$D$1:$F$13,2,FALSE)</f>
        <v>Ok</v>
      </c>
      <c r="Q2774" t="str">
        <f>VLOOKUP(F2774,Translations!$D$2:$G$13,4,FALSE)</f>
        <v>01 - Aktiv, bopæl i DK</v>
      </c>
      <c r="R2774" t="str">
        <f>VLOOKUP(H2774,Translations!$P$2:$Q$10,2,FALSE)</f>
        <v>1 - Selvstændigt sikret - med lægevalg</v>
      </c>
      <c r="S2774" t="str">
        <f>VLOOKUP(F2774,Translations!$D$2:$F$13,3,FALSE)</f>
        <v>Ja</v>
      </c>
    </row>
    <row r="2775" spans="1:19" x14ac:dyDescent="0.2">
      <c r="A2775" s="3">
        <v>43968</v>
      </c>
      <c r="B2775" t="s">
        <v>141</v>
      </c>
      <c r="C2775" t="s">
        <v>176</v>
      </c>
      <c r="D2775">
        <v>175</v>
      </c>
      <c r="E2775">
        <v>1084</v>
      </c>
      <c r="F2775" t="str">
        <f t="shared" si="96"/>
        <v>01</v>
      </c>
      <c r="G2775" t="s">
        <v>513</v>
      </c>
      <c r="H2775">
        <v>1</v>
      </c>
      <c r="I2775" t="s">
        <v>6</v>
      </c>
      <c r="J2775" t="s">
        <v>5</v>
      </c>
      <c r="K2775" t="s">
        <v>6</v>
      </c>
      <c r="L2775">
        <v>2</v>
      </c>
      <c r="M2775" t="str">
        <f>VLOOKUP(E2775,Translations!$A$1:$B$7,2,FALSE)</f>
        <v>Hovedstaden</v>
      </c>
      <c r="N2775" t="str">
        <f>VLOOKUP(D2775,Translations!$I$2:$K$101,2,FALSE)</f>
        <v>Rødovre</v>
      </c>
      <c r="O2775" t="str">
        <f>VLOOKUP(G2775,Translations!$M$2:$N$9,2,FALSE)</f>
        <v>[X2079] SARS-CoV-2 (RNA), Borger</v>
      </c>
      <c r="P2775" t="str">
        <f>VLOOKUP(F2775,Translations!$D$1:$F$13,2,FALSE)</f>
        <v>Ok</v>
      </c>
      <c r="Q2775" t="str">
        <f>VLOOKUP(F2775,Translations!$D$2:$G$13,4,FALSE)</f>
        <v>01 - Aktiv, bopæl i DK</v>
      </c>
      <c r="R2775" t="str">
        <f>VLOOKUP(H2775,Translations!$P$2:$Q$10,2,FALSE)</f>
        <v>1 - Selvstændigt sikret - med lægevalg</v>
      </c>
      <c r="S2775" t="str">
        <f>VLOOKUP(F2775,Translations!$D$2:$F$13,3,FALSE)</f>
        <v>Ja</v>
      </c>
    </row>
    <row r="2776" spans="1:19" x14ac:dyDescent="0.2">
      <c r="A2776" s="3">
        <v>43968</v>
      </c>
      <c r="B2776" t="s">
        <v>141</v>
      </c>
      <c r="C2776" t="s">
        <v>176</v>
      </c>
      <c r="D2776">
        <v>230</v>
      </c>
      <c r="E2776">
        <v>1084</v>
      </c>
      <c r="F2776" t="str">
        <f t="shared" si="96"/>
        <v>01</v>
      </c>
      <c r="G2776" t="s">
        <v>513</v>
      </c>
      <c r="H2776">
        <v>1</v>
      </c>
      <c r="I2776" t="s">
        <v>6</v>
      </c>
      <c r="J2776" t="s">
        <v>5</v>
      </c>
      <c r="K2776" t="s">
        <v>6</v>
      </c>
      <c r="L2776">
        <v>1</v>
      </c>
      <c r="M2776" t="str">
        <f>VLOOKUP(E2776,Translations!$A$1:$B$7,2,FALSE)</f>
        <v>Hovedstaden</v>
      </c>
      <c r="N2776" t="str">
        <f>VLOOKUP(D2776,Translations!$I$2:$K$101,2,FALSE)</f>
        <v>Rudersdal</v>
      </c>
      <c r="O2776" t="str">
        <f>VLOOKUP(G2776,Translations!$M$2:$N$9,2,FALSE)</f>
        <v>[X2079] SARS-CoV-2 (RNA), Borger</v>
      </c>
      <c r="P2776" t="str">
        <f>VLOOKUP(F2776,Translations!$D$1:$F$13,2,FALSE)</f>
        <v>Ok</v>
      </c>
      <c r="Q2776" t="str">
        <f>VLOOKUP(F2776,Translations!$D$2:$G$13,4,FALSE)</f>
        <v>01 - Aktiv, bopæl i DK</v>
      </c>
      <c r="R2776" t="str">
        <f>VLOOKUP(H2776,Translations!$P$2:$Q$10,2,FALSE)</f>
        <v>1 - Selvstændigt sikret - med lægevalg</v>
      </c>
      <c r="S2776" t="str">
        <f>VLOOKUP(F2776,Translations!$D$2:$F$13,3,FALSE)</f>
        <v>Ja</v>
      </c>
    </row>
    <row r="2777" spans="1:19" x14ac:dyDescent="0.2">
      <c r="A2777" s="3">
        <v>43968</v>
      </c>
      <c r="B2777" t="s">
        <v>141</v>
      </c>
      <c r="C2777" t="s">
        <v>176</v>
      </c>
      <c r="D2777">
        <v>259</v>
      </c>
      <c r="E2777">
        <v>1085</v>
      </c>
      <c r="F2777" t="str">
        <f t="shared" si="96"/>
        <v>01</v>
      </c>
      <c r="G2777" t="s">
        <v>513</v>
      </c>
      <c r="H2777">
        <v>1</v>
      </c>
      <c r="I2777" t="s">
        <v>6</v>
      </c>
      <c r="J2777" t="s">
        <v>5</v>
      </c>
      <c r="K2777" t="s">
        <v>6</v>
      </c>
      <c r="L2777">
        <v>1</v>
      </c>
      <c r="M2777" t="str">
        <f>VLOOKUP(E2777,Translations!$A$1:$B$7,2,FALSE)</f>
        <v>Sjælland</v>
      </c>
      <c r="N2777" t="str">
        <f>VLOOKUP(D2777,Translations!$I$2:$K$101,2,FALSE)</f>
        <v>Køge</v>
      </c>
      <c r="O2777" t="str">
        <f>VLOOKUP(G2777,Translations!$M$2:$N$9,2,FALSE)</f>
        <v>[X2079] SARS-CoV-2 (RNA), Borger</v>
      </c>
      <c r="P2777" t="str">
        <f>VLOOKUP(F2777,Translations!$D$1:$F$13,2,FALSE)</f>
        <v>Ok</v>
      </c>
      <c r="Q2777" t="str">
        <f>VLOOKUP(F2777,Translations!$D$2:$G$13,4,FALSE)</f>
        <v>01 - Aktiv, bopæl i DK</v>
      </c>
      <c r="R2777" t="str">
        <f>VLOOKUP(H2777,Translations!$P$2:$Q$10,2,FALSE)</f>
        <v>1 - Selvstændigt sikret - med lægevalg</v>
      </c>
      <c r="S2777" t="str">
        <f>VLOOKUP(F2777,Translations!$D$2:$F$13,3,FALSE)</f>
        <v>Ja</v>
      </c>
    </row>
    <row r="2778" spans="1:19" x14ac:dyDescent="0.2">
      <c r="A2778" s="3">
        <v>43968</v>
      </c>
      <c r="B2778" t="s">
        <v>141</v>
      </c>
      <c r="C2778" t="s">
        <v>176</v>
      </c>
      <c r="D2778">
        <v>269</v>
      </c>
      <c r="E2778">
        <v>1085</v>
      </c>
      <c r="F2778" t="str">
        <f t="shared" si="96"/>
        <v>01</v>
      </c>
      <c r="G2778" t="s">
        <v>513</v>
      </c>
      <c r="H2778">
        <v>1</v>
      </c>
      <c r="I2778" t="s">
        <v>6</v>
      </c>
      <c r="J2778" t="s">
        <v>5</v>
      </c>
      <c r="K2778" t="s">
        <v>6</v>
      </c>
      <c r="L2778">
        <v>1</v>
      </c>
      <c r="M2778" t="str">
        <f>VLOOKUP(E2778,Translations!$A$1:$B$7,2,FALSE)</f>
        <v>Sjælland</v>
      </c>
      <c r="N2778" t="str">
        <f>VLOOKUP(D2778,Translations!$I$2:$K$101,2,FALSE)</f>
        <v>Solrød</v>
      </c>
      <c r="O2778" t="str">
        <f>VLOOKUP(G2778,Translations!$M$2:$N$9,2,FALSE)</f>
        <v>[X2079] SARS-CoV-2 (RNA), Borger</v>
      </c>
      <c r="P2778" t="str">
        <f>VLOOKUP(F2778,Translations!$D$1:$F$13,2,FALSE)</f>
        <v>Ok</v>
      </c>
      <c r="Q2778" t="str">
        <f>VLOOKUP(F2778,Translations!$D$2:$G$13,4,FALSE)</f>
        <v>01 - Aktiv, bopæl i DK</v>
      </c>
      <c r="R2778" t="str">
        <f>VLOOKUP(H2778,Translations!$P$2:$Q$10,2,FALSE)</f>
        <v>1 - Selvstændigt sikret - med lægevalg</v>
      </c>
      <c r="S2778" t="str">
        <f>VLOOKUP(F2778,Translations!$D$2:$F$13,3,FALSE)</f>
        <v>Ja</v>
      </c>
    </row>
    <row r="2779" spans="1:19" x14ac:dyDescent="0.2">
      <c r="A2779" s="3">
        <v>43968</v>
      </c>
      <c r="B2779" t="s">
        <v>141</v>
      </c>
      <c r="C2779" t="s">
        <v>176</v>
      </c>
      <c r="D2779">
        <v>306</v>
      </c>
      <c r="E2779">
        <v>1085</v>
      </c>
      <c r="F2779" t="str">
        <f t="shared" si="96"/>
        <v>01</v>
      </c>
      <c r="G2779" t="s">
        <v>513</v>
      </c>
      <c r="H2779">
        <v>1</v>
      </c>
      <c r="I2779" t="s">
        <v>6</v>
      </c>
      <c r="J2779" t="s">
        <v>5</v>
      </c>
      <c r="K2779" t="s">
        <v>6</v>
      </c>
      <c r="L2779">
        <v>1</v>
      </c>
      <c r="M2779" t="str">
        <f>VLOOKUP(E2779,Translations!$A$1:$B$7,2,FALSE)</f>
        <v>Sjælland</v>
      </c>
      <c r="N2779" t="str">
        <f>VLOOKUP(D2779,Translations!$I$2:$K$101,2,FALSE)</f>
        <v>Odsherred</v>
      </c>
      <c r="O2779" t="str">
        <f>VLOOKUP(G2779,Translations!$M$2:$N$9,2,FALSE)</f>
        <v>[X2079] SARS-CoV-2 (RNA), Borger</v>
      </c>
      <c r="P2779" t="str">
        <f>VLOOKUP(F2779,Translations!$D$1:$F$13,2,FALSE)</f>
        <v>Ok</v>
      </c>
      <c r="Q2779" t="str">
        <f>VLOOKUP(F2779,Translations!$D$2:$G$13,4,FALSE)</f>
        <v>01 - Aktiv, bopæl i DK</v>
      </c>
      <c r="R2779" t="str">
        <f>VLOOKUP(H2779,Translations!$P$2:$Q$10,2,FALSE)</f>
        <v>1 - Selvstændigt sikret - med lægevalg</v>
      </c>
      <c r="S2779" t="str">
        <f>VLOOKUP(F2779,Translations!$D$2:$F$13,3,FALSE)</f>
        <v>Ja</v>
      </c>
    </row>
    <row r="2780" spans="1:19" x14ac:dyDescent="0.2">
      <c r="A2780" s="3">
        <v>43968</v>
      </c>
      <c r="B2780" t="s">
        <v>141</v>
      </c>
      <c r="C2780" t="s">
        <v>176</v>
      </c>
      <c r="D2780">
        <v>320</v>
      </c>
      <c r="E2780">
        <v>1085</v>
      </c>
      <c r="F2780" t="str">
        <f t="shared" si="96"/>
        <v>01</v>
      </c>
      <c r="G2780" t="s">
        <v>513</v>
      </c>
      <c r="H2780">
        <v>1</v>
      </c>
      <c r="I2780" t="s">
        <v>6</v>
      </c>
      <c r="J2780" t="s">
        <v>5</v>
      </c>
      <c r="K2780" t="s">
        <v>6</v>
      </c>
      <c r="L2780">
        <v>3</v>
      </c>
      <c r="M2780" t="str">
        <f>VLOOKUP(E2780,Translations!$A$1:$B$7,2,FALSE)</f>
        <v>Sjælland</v>
      </c>
      <c r="N2780" t="str">
        <f>VLOOKUP(D2780,Translations!$I$2:$K$101,2,FALSE)</f>
        <v>Faxe</v>
      </c>
      <c r="O2780" t="str">
        <f>VLOOKUP(G2780,Translations!$M$2:$N$9,2,FALSE)</f>
        <v>[X2079] SARS-CoV-2 (RNA), Borger</v>
      </c>
      <c r="P2780" t="str">
        <f>VLOOKUP(F2780,Translations!$D$1:$F$13,2,FALSE)</f>
        <v>Ok</v>
      </c>
      <c r="Q2780" t="str">
        <f>VLOOKUP(F2780,Translations!$D$2:$G$13,4,FALSE)</f>
        <v>01 - Aktiv, bopæl i DK</v>
      </c>
      <c r="R2780" t="str">
        <f>VLOOKUP(H2780,Translations!$P$2:$Q$10,2,FALSE)</f>
        <v>1 - Selvstændigt sikret - med lægevalg</v>
      </c>
      <c r="S2780" t="str">
        <f>VLOOKUP(F2780,Translations!$D$2:$F$13,3,FALSE)</f>
        <v>Ja</v>
      </c>
    </row>
    <row r="2781" spans="1:19" x14ac:dyDescent="0.2">
      <c r="A2781" s="3">
        <v>43968</v>
      </c>
      <c r="B2781" t="s">
        <v>141</v>
      </c>
      <c r="C2781" t="s">
        <v>176</v>
      </c>
      <c r="D2781">
        <v>326</v>
      </c>
      <c r="E2781">
        <v>1085</v>
      </c>
      <c r="F2781" t="str">
        <f t="shared" si="96"/>
        <v>01</v>
      </c>
      <c r="G2781" t="s">
        <v>513</v>
      </c>
      <c r="H2781">
        <v>1</v>
      </c>
      <c r="I2781" t="s">
        <v>6</v>
      </c>
      <c r="J2781" t="s">
        <v>5</v>
      </c>
      <c r="K2781" t="s">
        <v>6</v>
      </c>
      <c r="L2781">
        <v>1</v>
      </c>
      <c r="M2781" t="str">
        <f>VLOOKUP(E2781,Translations!$A$1:$B$7,2,FALSE)</f>
        <v>Sjælland</v>
      </c>
      <c r="N2781" t="str">
        <f>VLOOKUP(D2781,Translations!$I$2:$K$101,2,FALSE)</f>
        <v>Kalundborg</v>
      </c>
      <c r="O2781" t="str">
        <f>VLOOKUP(G2781,Translations!$M$2:$N$9,2,FALSE)</f>
        <v>[X2079] SARS-CoV-2 (RNA), Borger</v>
      </c>
      <c r="P2781" t="str">
        <f>VLOOKUP(F2781,Translations!$D$1:$F$13,2,FALSE)</f>
        <v>Ok</v>
      </c>
      <c r="Q2781" t="str">
        <f>VLOOKUP(F2781,Translations!$D$2:$G$13,4,FALSE)</f>
        <v>01 - Aktiv, bopæl i DK</v>
      </c>
      <c r="R2781" t="str">
        <f>VLOOKUP(H2781,Translations!$P$2:$Q$10,2,FALSE)</f>
        <v>1 - Selvstændigt sikret - med lægevalg</v>
      </c>
      <c r="S2781" t="str">
        <f>VLOOKUP(F2781,Translations!$D$2:$F$13,3,FALSE)</f>
        <v>Ja</v>
      </c>
    </row>
    <row r="2782" spans="1:19" x14ac:dyDescent="0.2">
      <c r="A2782" s="3">
        <v>43968</v>
      </c>
      <c r="B2782" t="s">
        <v>141</v>
      </c>
      <c r="C2782" t="s">
        <v>176</v>
      </c>
      <c r="D2782">
        <v>329</v>
      </c>
      <c r="E2782">
        <v>1085</v>
      </c>
      <c r="F2782" t="str">
        <f t="shared" si="96"/>
        <v>01</v>
      </c>
      <c r="G2782" t="s">
        <v>513</v>
      </c>
      <c r="H2782">
        <v>1</v>
      </c>
      <c r="I2782" t="s">
        <v>6</v>
      </c>
      <c r="J2782" t="s">
        <v>5</v>
      </c>
      <c r="K2782" t="s">
        <v>6</v>
      </c>
      <c r="L2782">
        <v>1</v>
      </c>
      <c r="M2782" t="str">
        <f>VLOOKUP(E2782,Translations!$A$1:$B$7,2,FALSE)</f>
        <v>Sjælland</v>
      </c>
      <c r="N2782" t="str">
        <f>VLOOKUP(D2782,Translations!$I$2:$K$101,2,FALSE)</f>
        <v>Ringsted</v>
      </c>
      <c r="O2782" t="str">
        <f>VLOOKUP(G2782,Translations!$M$2:$N$9,2,FALSE)</f>
        <v>[X2079] SARS-CoV-2 (RNA), Borger</v>
      </c>
      <c r="P2782" t="str">
        <f>VLOOKUP(F2782,Translations!$D$1:$F$13,2,FALSE)</f>
        <v>Ok</v>
      </c>
      <c r="Q2782" t="str">
        <f>VLOOKUP(F2782,Translations!$D$2:$G$13,4,FALSE)</f>
        <v>01 - Aktiv, bopæl i DK</v>
      </c>
      <c r="R2782" t="str">
        <f>VLOOKUP(H2782,Translations!$P$2:$Q$10,2,FALSE)</f>
        <v>1 - Selvstændigt sikret - med lægevalg</v>
      </c>
      <c r="S2782" t="str">
        <f>VLOOKUP(F2782,Translations!$D$2:$F$13,3,FALSE)</f>
        <v>Ja</v>
      </c>
    </row>
    <row r="2783" spans="1:19" x14ac:dyDescent="0.2">
      <c r="A2783" s="3">
        <v>43968</v>
      </c>
      <c r="B2783" t="s">
        <v>141</v>
      </c>
      <c r="C2783" t="s">
        <v>176</v>
      </c>
      <c r="D2783">
        <v>330</v>
      </c>
      <c r="E2783">
        <v>1085</v>
      </c>
      <c r="F2783" t="str">
        <f t="shared" si="96"/>
        <v>01</v>
      </c>
      <c r="G2783" t="s">
        <v>513</v>
      </c>
      <c r="H2783">
        <v>1</v>
      </c>
      <c r="I2783" t="s">
        <v>6</v>
      </c>
      <c r="J2783" t="s">
        <v>5</v>
      </c>
      <c r="K2783" t="s">
        <v>6</v>
      </c>
      <c r="L2783">
        <v>1</v>
      </c>
      <c r="M2783" t="str">
        <f>VLOOKUP(E2783,Translations!$A$1:$B$7,2,FALSE)</f>
        <v>Sjælland</v>
      </c>
      <c r="N2783" t="str">
        <f>VLOOKUP(D2783,Translations!$I$2:$K$101,2,FALSE)</f>
        <v>Slagelse</v>
      </c>
      <c r="O2783" t="str">
        <f>VLOOKUP(G2783,Translations!$M$2:$N$9,2,FALSE)</f>
        <v>[X2079] SARS-CoV-2 (RNA), Borger</v>
      </c>
      <c r="P2783" t="str">
        <f>VLOOKUP(F2783,Translations!$D$1:$F$13,2,FALSE)</f>
        <v>Ok</v>
      </c>
      <c r="Q2783" t="str">
        <f>VLOOKUP(F2783,Translations!$D$2:$G$13,4,FALSE)</f>
        <v>01 - Aktiv, bopæl i DK</v>
      </c>
      <c r="R2783" t="str">
        <f>VLOOKUP(H2783,Translations!$P$2:$Q$10,2,FALSE)</f>
        <v>1 - Selvstændigt sikret - med lægevalg</v>
      </c>
      <c r="S2783" t="str">
        <f>VLOOKUP(F2783,Translations!$D$2:$F$13,3,FALSE)</f>
        <v>Ja</v>
      </c>
    </row>
    <row r="2784" spans="1:19" x14ac:dyDescent="0.2">
      <c r="A2784" s="3">
        <v>43968</v>
      </c>
      <c r="B2784" t="s">
        <v>141</v>
      </c>
      <c r="C2784" t="s">
        <v>176</v>
      </c>
      <c r="D2784">
        <v>360</v>
      </c>
      <c r="E2784">
        <v>1085</v>
      </c>
      <c r="F2784" t="str">
        <f t="shared" si="96"/>
        <v>01</v>
      </c>
      <c r="G2784" t="s">
        <v>513</v>
      </c>
      <c r="H2784">
        <v>1</v>
      </c>
      <c r="I2784" t="s">
        <v>6</v>
      </c>
      <c r="J2784" t="s">
        <v>5</v>
      </c>
      <c r="K2784" t="s">
        <v>6</v>
      </c>
      <c r="L2784">
        <v>2267</v>
      </c>
      <c r="M2784" t="str">
        <f>VLOOKUP(E2784,Translations!$A$1:$B$7,2,FALSE)</f>
        <v>Sjælland</v>
      </c>
      <c r="N2784" t="str">
        <f>VLOOKUP(D2784,Translations!$I$2:$K$101,2,FALSE)</f>
        <v>Lolland</v>
      </c>
      <c r="O2784" t="str">
        <f>VLOOKUP(G2784,Translations!$M$2:$N$9,2,FALSE)</f>
        <v>[X2079] SARS-CoV-2 (RNA), Borger</v>
      </c>
      <c r="P2784" t="str">
        <f>VLOOKUP(F2784,Translations!$D$1:$F$13,2,FALSE)</f>
        <v>Ok</v>
      </c>
      <c r="Q2784" t="str">
        <f>VLOOKUP(F2784,Translations!$D$2:$G$13,4,FALSE)</f>
        <v>01 - Aktiv, bopæl i DK</v>
      </c>
      <c r="R2784" t="str">
        <f>VLOOKUP(H2784,Translations!$P$2:$Q$10,2,FALSE)</f>
        <v>1 - Selvstændigt sikret - med lægevalg</v>
      </c>
      <c r="S2784" t="str">
        <f>VLOOKUP(F2784,Translations!$D$2:$F$13,3,FALSE)</f>
        <v>Ja</v>
      </c>
    </row>
    <row r="2785" spans="1:19" x14ac:dyDescent="0.2">
      <c r="A2785" s="3">
        <v>43968</v>
      </c>
      <c r="B2785" t="s">
        <v>141</v>
      </c>
      <c r="C2785" t="s">
        <v>176</v>
      </c>
      <c r="D2785">
        <v>360</v>
      </c>
      <c r="E2785">
        <v>1085</v>
      </c>
      <c r="F2785" t="str">
        <f t="shared" si="96"/>
        <v>01</v>
      </c>
      <c r="G2785" t="s">
        <v>513</v>
      </c>
      <c r="H2785">
        <v>2</v>
      </c>
      <c r="I2785" t="s">
        <v>6</v>
      </c>
      <c r="J2785" t="s">
        <v>5</v>
      </c>
      <c r="K2785" t="s">
        <v>6</v>
      </c>
      <c r="L2785">
        <v>1</v>
      </c>
      <c r="M2785" t="str">
        <f>VLOOKUP(E2785,Translations!$A$1:$B$7,2,FALSE)</f>
        <v>Sjælland</v>
      </c>
      <c r="N2785" t="str">
        <f>VLOOKUP(D2785,Translations!$I$2:$K$101,2,FALSE)</f>
        <v>Lolland</v>
      </c>
      <c r="O2785" t="str">
        <f>VLOOKUP(G2785,Translations!$M$2:$N$9,2,FALSE)</f>
        <v>[X2079] SARS-CoV-2 (RNA), Borger</v>
      </c>
      <c r="P2785" t="str">
        <f>VLOOKUP(F2785,Translations!$D$1:$F$13,2,FALSE)</f>
        <v>Ok</v>
      </c>
      <c r="Q2785" t="str">
        <f>VLOOKUP(F2785,Translations!$D$2:$G$13,4,FALSE)</f>
        <v>01 - Aktiv, bopæl i DK</v>
      </c>
      <c r="R2785" t="str">
        <f>VLOOKUP(H2785,Translations!$P$2:$Q$10,2,FALSE)</f>
        <v>2 - Selvstændigt sikret - uden lægevalg</v>
      </c>
      <c r="S2785" t="str">
        <f>VLOOKUP(F2785,Translations!$D$2:$F$13,3,FALSE)</f>
        <v>Ja</v>
      </c>
    </row>
    <row r="2786" spans="1:19" x14ac:dyDescent="0.2">
      <c r="A2786" s="3">
        <v>43968</v>
      </c>
      <c r="B2786" t="s">
        <v>141</v>
      </c>
      <c r="C2786" t="s">
        <v>176</v>
      </c>
      <c r="D2786">
        <v>360</v>
      </c>
      <c r="E2786">
        <v>1085</v>
      </c>
      <c r="F2786" t="str">
        <f t="shared" si="96"/>
        <v>01</v>
      </c>
      <c r="G2786" t="s">
        <v>513</v>
      </c>
      <c r="H2786">
        <v>5</v>
      </c>
      <c r="I2786" t="s">
        <v>6</v>
      </c>
      <c r="J2786" t="s">
        <v>5</v>
      </c>
      <c r="K2786" t="s">
        <v>6</v>
      </c>
      <c r="L2786">
        <v>12</v>
      </c>
      <c r="M2786" t="str">
        <f>VLOOKUP(E2786,Translations!$A$1:$B$7,2,FALSE)</f>
        <v>Sjælland</v>
      </c>
      <c r="N2786" t="str">
        <f>VLOOKUP(D2786,Translations!$I$2:$K$101,2,FALSE)</f>
        <v>Lolland</v>
      </c>
      <c r="O2786" t="str">
        <f>VLOOKUP(G2786,Translations!$M$2:$N$9,2,FALSE)</f>
        <v>[X2079] SARS-CoV-2 (RNA), Borger</v>
      </c>
      <c r="P2786" t="str">
        <f>VLOOKUP(F2786,Translations!$D$1:$F$13,2,FALSE)</f>
        <v>Ok</v>
      </c>
      <c r="Q2786" t="str">
        <f>VLOOKUP(F2786,Translations!$D$2:$G$13,4,FALSE)</f>
        <v>01 - Aktiv, bopæl i DK</v>
      </c>
      <c r="R2786" t="str">
        <f>VLOOKUP(H2786,Translations!$P$2:$Q$10,2,FALSE)</f>
        <v>5 - Værnepligtig (+3 mdr.)</v>
      </c>
      <c r="S2786" t="str">
        <f>VLOOKUP(F2786,Translations!$D$2:$F$13,3,FALSE)</f>
        <v>Ja</v>
      </c>
    </row>
    <row r="2787" spans="1:19" x14ac:dyDescent="0.2">
      <c r="A2787" s="3">
        <v>43968</v>
      </c>
      <c r="B2787" t="s">
        <v>141</v>
      </c>
      <c r="C2787" t="s">
        <v>176</v>
      </c>
      <c r="D2787">
        <v>370</v>
      </c>
      <c r="E2787">
        <v>1085</v>
      </c>
      <c r="F2787" t="str">
        <f t="shared" si="96"/>
        <v>01</v>
      </c>
      <c r="G2787" t="s">
        <v>513</v>
      </c>
      <c r="H2787">
        <v>1</v>
      </c>
      <c r="I2787" t="s">
        <v>6</v>
      </c>
      <c r="J2787" t="s">
        <v>5</v>
      </c>
      <c r="K2787" t="s">
        <v>6</v>
      </c>
      <c r="L2787">
        <v>7568</v>
      </c>
      <c r="M2787" t="str">
        <f>VLOOKUP(E2787,Translations!$A$1:$B$7,2,FALSE)</f>
        <v>Sjælland</v>
      </c>
      <c r="N2787" t="str">
        <f>VLOOKUP(D2787,Translations!$I$2:$K$101,2,FALSE)</f>
        <v>Næstved</v>
      </c>
      <c r="O2787" t="str">
        <f>VLOOKUP(G2787,Translations!$M$2:$N$9,2,FALSE)</f>
        <v>[X2079] SARS-CoV-2 (RNA), Borger</v>
      </c>
      <c r="P2787" t="str">
        <f>VLOOKUP(F2787,Translations!$D$1:$F$13,2,FALSE)</f>
        <v>Ok</v>
      </c>
      <c r="Q2787" t="str">
        <f>VLOOKUP(F2787,Translations!$D$2:$G$13,4,FALSE)</f>
        <v>01 - Aktiv, bopæl i DK</v>
      </c>
      <c r="R2787" t="str">
        <f>VLOOKUP(H2787,Translations!$P$2:$Q$10,2,FALSE)</f>
        <v>1 - Selvstændigt sikret - med lægevalg</v>
      </c>
      <c r="S2787" t="str">
        <f>VLOOKUP(F2787,Translations!$D$2:$F$13,3,FALSE)</f>
        <v>Ja</v>
      </c>
    </row>
    <row r="2788" spans="1:19" x14ac:dyDescent="0.2">
      <c r="A2788" s="3">
        <v>43968</v>
      </c>
      <c r="B2788" t="s">
        <v>141</v>
      </c>
      <c r="C2788" t="s">
        <v>176</v>
      </c>
      <c r="D2788">
        <v>370</v>
      </c>
      <c r="E2788">
        <v>1085</v>
      </c>
      <c r="F2788" t="str">
        <f t="shared" si="96"/>
        <v>01</v>
      </c>
      <c r="G2788" t="s">
        <v>513</v>
      </c>
      <c r="H2788">
        <v>2</v>
      </c>
      <c r="I2788" t="s">
        <v>6</v>
      </c>
      <c r="J2788" t="s">
        <v>5</v>
      </c>
      <c r="K2788" t="s">
        <v>6</v>
      </c>
      <c r="L2788">
        <v>8</v>
      </c>
      <c r="M2788" t="str">
        <f>VLOOKUP(E2788,Translations!$A$1:$B$7,2,FALSE)</f>
        <v>Sjælland</v>
      </c>
      <c r="N2788" t="str">
        <f>VLOOKUP(D2788,Translations!$I$2:$K$101,2,FALSE)</f>
        <v>Næstved</v>
      </c>
      <c r="O2788" t="str">
        <f>VLOOKUP(G2788,Translations!$M$2:$N$9,2,FALSE)</f>
        <v>[X2079] SARS-CoV-2 (RNA), Borger</v>
      </c>
      <c r="P2788" t="str">
        <f>VLOOKUP(F2788,Translations!$D$1:$F$13,2,FALSE)</f>
        <v>Ok</v>
      </c>
      <c r="Q2788" t="str">
        <f>VLOOKUP(F2788,Translations!$D$2:$G$13,4,FALSE)</f>
        <v>01 - Aktiv, bopæl i DK</v>
      </c>
      <c r="R2788" t="str">
        <f>VLOOKUP(H2788,Translations!$P$2:$Q$10,2,FALSE)</f>
        <v>2 - Selvstændigt sikret - uden lægevalg</v>
      </c>
      <c r="S2788" t="str">
        <f>VLOOKUP(F2788,Translations!$D$2:$F$13,3,FALSE)</f>
        <v>Ja</v>
      </c>
    </row>
    <row r="2789" spans="1:19" x14ac:dyDescent="0.2">
      <c r="A2789" s="3">
        <v>43968</v>
      </c>
      <c r="B2789" t="s">
        <v>141</v>
      </c>
      <c r="C2789" t="s">
        <v>176</v>
      </c>
      <c r="D2789">
        <v>370</v>
      </c>
      <c r="E2789">
        <v>1085</v>
      </c>
      <c r="F2789" t="str">
        <f t="shared" si="96"/>
        <v>01</v>
      </c>
      <c r="G2789" t="s">
        <v>513</v>
      </c>
      <c r="H2789">
        <v>4</v>
      </c>
      <c r="I2789" t="s">
        <v>6</v>
      </c>
      <c r="J2789" t="s">
        <v>5</v>
      </c>
      <c r="K2789" t="s">
        <v>6</v>
      </c>
      <c r="L2789">
        <v>3</v>
      </c>
      <c r="M2789" t="str">
        <f>VLOOKUP(E2789,Translations!$A$1:$B$7,2,FALSE)</f>
        <v>Sjælland</v>
      </c>
      <c r="N2789" t="str">
        <f>VLOOKUP(D2789,Translations!$I$2:$K$101,2,FALSE)</f>
        <v>Næstved</v>
      </c>
      <c r="O2789" t="str">
        <f>VLOOKUP(G2789,Translations!$M$2:$N$9,2,FALSE)</f>
        <v>[X2079] SARS-CoV-2 (RNA), Borger</v>
      </c>
      <c r="P2789" t="str">
        <f>VLOOKUP(F2789,Translations!$D$1:$F$13,2,FALSE)</f>
        <v>Ok</v>
      </c>
      <c r="Q2789" t="str">
        <f>VLOOKUP(F2789,Translations!$D$2:$G$13,4,FALSE)</f>
        <v>01 - Aktiv, bopæl i DK</v>
      </c>
      <c r="R2789" t="str">
        <f>VLOOKUP(H2789,Translations!$P$2:$Q$10,2,FALSE)</f>
        <v>4 - Optaget i fængselsvæsenet efter dom (+3 mdr.)</v>
      </c>
      <c r="S2789" t="str">
        <f>VLOOKUP(F2789,Translations!$D$2:$F$13,3,FALSE)</f>
        <v>Ja</v>
      </c>
    </row>
    <row r="2790" spans="1:19" x14ac:dyDescent="0.2">
      <c r="A2790" s="3">
        <v>43968</v>
      </c>
      <c r="B2790" t="s">
        <v>141</v>
      </c>
      <c r="C2790" t="s">
        <v>176</v>
      </c>
      <c r="D2790">
        <v>370</v>
      </c>
      <c r="E2790">
        <v>1085</v>
      </c>
      <c r="F2790" t="str">
        <f t="shared" si="96"/>
        <v>01</v>
      </c>
      <c r="G2790" t="s">
        <v>513</v>
      </c>
      <c r="H2790">
        <v>5</v>
      </c>
      <c r="I2790" t="s">
        <v>6</v>
      </c>
      <c r="J2790" t="s">
        <v>5</v>
      </c>
      <c r="K2790" t="s">
        <v>6</v>
      </c>
      <c r="L2790">
        <v>35</v>
      </c>
      <c r="M2790" t="str">
        <f>VLOOKUP(E2790,Translations!$A$1:$B$7,2,FALSE)</f>
        <v>Sjælland</v>
      </c>
      <c r="N2790" t="str">
        <f>VLOOKUP(D2790,Translations!$I$2:$K$101,2,FALSE)</f>
        <v>Næstved</v>
      </c>
      <c r="O2790" t="str">
        <f>VLOOKUP(G2790,Translations!$M$2:$N$9,2,FALSE)</f>
        <v>[X2079] SARS-CoV-2 (RNA), Borger</v>
      </c>
      <c r="P2790" t="str">
        <f>VLOOKUP(F2790,Translations!$D$1:$F$13,2,FALSE)</f>
        <v>Ok</v>
      </c>
      <c r="Q2790" t="str">
        <f>VLOOKUP(F2790,Translations!$D$2:$G$13,4,FALSE)</f>
        <v>01 - Aktiv, bopæl i DK</v>
      </c>
      <c r="R2790" t="str">
        <f>VLOOKUP(H2790,Translations!$P$2:$Q$10,2,FALSE)</f>
        <v>5 - Værnepligtig (+3 mdr.)</v>
      </c>
      <c r="S2790" t="str">
        <f>VLOOKUP(F2790,Translations!$D$2:$F$13,3,FALSE)</f>
        <v>Ja</v>
      </c>
    </row>
    <row r="2791" spans="1:19" x14ac:dyDescent="0.2">
      <c r="A2791" s="3">
        <v>43968</v>
      </c>
      <c r="B2791" t="s">
        <v>141</v>
      </c>
      <c r="C2791" t="s">
        <v>176</v>
      </c>
      <c r="D2791">
        <v>376</v>
      </c>
      <c r="E2791">
        <v>1085</v>
      </c>
      <c r="F2791" t="str">
        <f t="shared" si="96"/>
        <v>01</v>
      </c>
      <c r="G2791" t="s">
        <v>513</v>
      </c>
      <c r="H2791">
        <v>1</v>
      </c>
      <c r="I2791" t="s">
        <v>6</v>
      </c>
      <c r="J2791" t="s">
        <v>5</v>
      </c>
      <c r="K2791" t="s">
        <v>6</v>
      </c>
      <c r="L2791">
        <v>4737</v>
      </c>
      <c r="M2791" t="str">
        <f>VLOOKUP(E2791,Translations!$A$1:$B$7,2,FALSE)</f>
        <v>Sjælland</v>
      </c>
      <c r="N2791" t="str">
        <f>VLOOKUP(D2791,Translations!$I$2:$K$101,2,FALSE)</f>
        <v>Guldborgsund</v>
      </c>
      <c r="O2791" t="str">
        <f>VLOOKUP(G2791,Translations!$M$2:$N$9,2,FALSE)</f>
        <v>[X2079] SARS-CoV-2 (RNA), Borger</v>
      </c>
      <c r="P2791" t="str">
        <f>VLOOKUP(F2791,Translations!$D$1:$F$13,2,FALSE)</f>
        <v>Ok</v>
      </c>
      <c r="Q2791" t="str">
        <f>VLOOKUP(F2791,Translations!$D$2:$G$13,4,FALSE)</f>
        <v>01 - Aktiv, bopæl i DK</v>
      </c>
      <c r="R2791" t="str">
        <f>VLOOKUP(H2791,Translations!$P$2:$Q$10,2,FALSE)</f>
        <v>1 - Selvstændigt sikret - med lægevalg</v>
      </c>
      <c r="S2791" t="str">
        <f>VLOOKUP(F2791,Translations!$D$2:$F$13,3,FALSE)</f>
        <v>Ja</v>
      </c>
    </row>
    <row r="2792" spans="1:19" x14ac:dyDescent="0.2">
      <c r="A2792" s="3">
        <v>43968</v>
      </c>
      <c r="B2792" t="s">
        <v>141</v>
      </c>
      <c r="C2792" t="s">
        <v>176</v>
      </c>
      <c r="D2792">
        <v>376</v>
      </c>
      <c r="E2792">
        <v>1085</v>
      </c>
      <c r="F2792" t="str">
        <f t="shared" si="96"/>
        <v>01</v>
      </c>
      <c r="G2792" t="s">
        <v>513</v>
      </c>
      <c r="H2792">
        <v>2</v>
      </c>
      <c r="I2792" t="s">
        <v>6</v>
      </c>
      <c r="J2792" t="s">
        <v>5</v>
      </c>
      <c r="K2792" t="s">
        <v>6</v>
      </c>
      <c r="L2792">
        <v>2</v>
      </c>
      <c r="M2792" t="str">
        <f>VLOOKUP(E2792,Translations!$A$1:$B$7,2,FALSE)</f>
        <v>Sjælland</v>
      </c>
      <c r="N2792" t="str">
        <f>VLOOKUP(D2792,Translations!$I$2:$K$101,2,FALSE)</f>
        <v>Guldborgsund</v>
      </c>
      <c r="O2792" t="str">
        <f>VLOOKUP(G2792,Translations!$M$2:$N$9,2,FALSE)</f>
        <v>[X2079] SARS-CoV-2 (RNA), Borger</v>
      </c>
      <c r="P2792" t="str">
        <f>VLOOKUP(F2792,Translations!$D$1:$F$13,2,FALSE)</f>
        <v>Ok</v>
      </c>
      <c r="Q2792" t="str">
        <f>VLOOKUP(F2792,Translations!$D$2:$G$13,4,FALSE)</f>
        <v>01 - Aktiv, bopæl i DK</v>
      </c>
      <c r="R2792" t="str">
        <f>VLOOKUP(H2792,Translations!$P$2:$Q$10,2,FALSE)</f>
        <v>2 - Selvstændigt sikret - uden lægevalg</v>
      </c>
      <c r="S2792" t="str">
        <f>VLOOKUP(F2792,Translations!$D$2:$F$13,3,FALSE)</f>
        <v>Ja</v>
      </c>
    </row>
    <row r="2793" spans="1:19" x14ac:dyDescent="0.2">
      <c r="A2793" s="3">
        <v>43968</v>
      </c>
      <c r="B2793" t="s">
        <v>141</v>
      </c>
      <c r="C2793" t="s">
        <v>176</v>
      </c>
      <c r="D2793">
        <v>376</v>
      </c>
      <c r="E2793">
        <v>1085</v>
      </c>
      <c r="F2793" t="str">
        <f t="shared" si="96"/>
        <v>01</v>
      </c>
      <c r="G2793" t="s">
        <v>513</v>
      </c>
      <c r="H2793">
        <v>4</v>
      </c>
      <c r="I2793" t="s">
        <v>6</v>
      </c>
      <c r="J2793" t="s">
        <v>5</v>
      </c>
      <c r="K2793" t="s">
        <v>6</v>
      </c>
      <c r="L2793">
        <v>5</v>
      </c>
      <c r="M2793" t="str">
        <f>VLOOKUP(E2793,Translations!$A$1:$B$7,2,FALSE)</f>
        <v>Sjælland</v>
      </c>
      <c r="N2793" t="str">
        <f>VLOOKUP(D2793,Translations!$I$2:$K$101,2,FALSE)</f>
        <v>Guldborgsund</v>
      </c>
      <c r="O2793" t="str">
        <f>VLOOKUP(G2793,Translations!$M$2:$N$9,2,FALSE)</f>
        <v>[X2079] SARS-CoV-2 (RNA), Borger</v>
      </c>
      <c r="P2793" t="str">
        <f>VLOOKUP(F2793,Translations!$D$1:$F$13,2,FALSE)</f>
        <v>Ok</v>
      </c>
      <c r="Q2793" t="str">
        <f>VLOOKUP(F2793,Translations!$D$2:$G$13,4,FALSE)</f>
        <v>01 - Aktiv, bopæl i DK</v>
      </c>
      <c r="R2793" t="str">
        <f>VLOOKUP(H2793,Translations!$P$2:$Q$10,2,FALSE)</f>
        <v>4 - Optaget i fængselsvæsenet efter dom (+3 mdr.)</v>
      </c>
      <c r="S2793" t="str">
        <f>VLOOKUP(F2793,Translations!$D$2:$F$13,3,FALSE)</f>
        <v>Ja</v>
      </c>
    </row>
    <row r="2794" spans="1:19" x14ac:dyDescent="0.2">
      <c r="A2794" s="3">
        <v>43968</v>
      </c>
      <c r="B2794" t="s">
        <v>141</v>
      </c>
      <c r="C2794" t="s">
        <v>176</v>
      </c>
      <c r="D2794">
        <v>376</v>
      </c>
      <c r="E2794">
        <v>1085</v>
      </c>
      <c r="F2794" t="str">
        <f t="shared" si="96"/>
        <v>01</v>
      </c>
      <c r="G2794" t="s">
        <v>513</v>
      </c>
      <c r="H2794">
        <v>5</v>
      </c>
      <c r="I2794" t="s">
        <v>6</v>
      </c>
      <c r="J2794" t="s">
        <v>5</v>
      </c>
      <c r="K2794" t="s">
        <v>6</v>
      </c>
      <c r="L2794">
        <v>24</v>
      </c>
      <c r="M2794" t="str">
        <f>VLOOKUP(E2794,Translations!$A$1:$B$7,2,FALSE)</f>
        <v>Sjælland</v>
      </c>
      <c r="N2794" t="str">
        <f>VLOOKUP(D2794,Translations!$I$2:$K$101,2,FALSE)</f>
        <v>Guldborgsund</v>
      </c>
      <c r="O2794" t="str">
        <f>VLOOKUP(G2794,Translations!$M$2:$N$9,2,FALSE)</f>
        <v>[X2079] SARS-CoV-2 (RNA), Borger</v>
      </c>
      <c r="P2794" t="str">
        <f>VLOOKUP(F2794,Translations!$D$1:$F$13,2,FALSE)</f>
        <v>Ok</v>
      </c>
      <c r="Q2794" t="str">
        <f>VLOOKUP(F2794,Translations!$D$2:$G$13,4,FALSE)</f>
        <v>01 - Aktiv, bopæl i DK</v>
      </c>
      <c r="R2794" t="str">
        <f>VLOOKUP(H2794,Translations!$P$2:$Q$10,2,FALSE)</f>
        <v>5 - Værnepligtig (+3 mdr.)</v>
      </c>
      <c r="S2794" t="str">
        <f>VLOOKUP(F2794,Translations!$D$2:$F$13,3,FALSE)</f>
        <v>Ja</v>
      </c>
    </row>
    <row r="2795" spans="1:19" x14ac:dyDescent="0.2">
      <c r="A2795" s="3">
        <v>43968</v>
      </c>
      <c r="B2795" t="s">
        <v>141</v>
      </c>
      <c r="C2795" t="s">
        <v>176</v>
      </c>
      <c r="D2795">
        <v>376</v>
      </c>
      <c r="E2795">
        <v>1085</v>
      </c>
      <c r="F2795" t="str">
        <f t="shared" si="96"/>
        <v>01</v>
      </c>
      <c r="G2795" t="s">
        <v>513</v>
      </c>
      <c r="H2795">
        <v>7</v>
      </c>
      <c r="I2795" t="s">
        <v>6</v>
      </c>
      <c r="J2795" t="s">
        <v>5</v>
      </c>
      <c r="K2795" t="s">
        <v>6</v>
      </c>
      <c r="L2795">
        <v>2</v>
      </c>
      <c r="M2795" t="str">
        <f>VLOOKUP(E2795,Translations!$A$1:$B$7,2,FALSE)</f>
        <v>Sjælland</v>
      </c>
      <c r="N2795" t="str">
        <f>VLOOKUP(D2795,Translations!$I$2:$K$101,2,FALSE)</f>
        <v>Guldborgsund</v>
      </c>
      <c r="O2795" t="str">
        <f>VLOOKUP(G2795,Translations!$M$2:$N$9,2,FALSE)</f>
        <v>[X2079] SARS-CoV-2 (RNA), Borger</v>
      </c>
      <c r="P2795" t="str">
        <f>VLOOKUP(F2795,Translations!$D$1:$F$13,2,FALSE)</f>
        <v>Ok</v>
      </c>
      <c r="Q2795" t="str">
        <f>VLOOKUP(F2795,Translations!$D$2:$G$13,4,FALSE)</f>
        <v>01 - Aktiv, bopæl i DK</v>
      </c>
      <c r="R2795" t="str">
        <f>VLOOKUP(H2795,Translations!$P$2:$Q$10,2,FALSE)</f>
        <v>7 - Bopæl i udlandet</v>
      </c>
      <c r="S2795" t="str">
        <f>VLOOKUP(F2795,Translations!$D$2:$F$13,3,FALSE)</f>
        <v>Ja</v>
      </c>
    </row>
    <row r="2796" spans="1:19" x14ac:dyDescent="0.2">
      <c r="A2796" s="3">
        <v>43968</v>
      </c>
      <c r="B2796" t="s">
        <v>141</v>
      </c>
      <c r="C2796" t="s">
        <v>176</v>
      </c>
      <c r="D2796">
        <v>376</v>
      </c>
      <c r="E2796">
        <v>1085</v>
      </c>
      <c r="F2796" t="str">
        <f t="shared" si="96"/>
        <v>01</v>
      </c>
      <c r="G2796" t="s">
        <v>513</v>
      </c>
      <c r="H2796">
        <v>8</v>
      </c>
      <c r="I2796" t="s">
        <v>6</v>
      </c>
      <c r="J2796" t="s">
        <v>5</v>
      </c>
      <c r="K2796" t="s">
        <v>6</v>
      </c>
      <c r="L2796">
        <v>1</v>
      </c>
      <c r="M2796" t="str">
        <f>VLOOKUP(E2796,Translations!$A$1:$B$7,2,FALSE)</f>
        <v>Sjælland</v>
      </c>
      <c r="N2796" t="str">
        <f>VLOOKUP(D2796,Translations!$I$2:$K$101,2,FALSE)</f>
        <v>Guldborgsund</v>
      </c>
      <c r="O2796" t="str">
        <f>VLOOKUP(G2796,Translations!$M$2:$N$9,2,FALSE)</f>
        <v>[X2079] SARS-CoV-2 (RNA), Borger</v>
      </c>
      <c r="P2796" t="str">
        <f>VLOOKUP(F2796,Translations!$D$1:$F$13,2,FALSE)</f>
        <v>Ok</v>
      </c>
      <c r="Q2796" t="str">
        <f>VLOOKUP(F2796,Translations!$D$2:$G$13,4,FALSE)</f>
        <v>01 - Aktiv, bopæl i DK</v>
      </c>
      <c r="R2796" t="str">
        <f>VLOOKUP(H2796,Translations!$P$2:$Q$10,2,FALSE)</f>
        <v>8 - Afgangsført (fraflyttet, ihjelslagen, dobbelt CPR, forsvundet eller omnummereret)</v>
      </c>
      <c r="S2796" t="str">
        <f>VLOOKUP(F2796,Translations!$D$2:$F$13,3,FALSE)</f>
        <v>Ja</v>
      </c>
    </row>
    <row r="2797" spans="1:19" x14ac:dyDescent="0.2">
      <c r="A2797" s="3">
        <v>43968</v>
      </c>
      <c r="B2797" t="s">
        <v>141</v>
      </c>
      <c r="C2797" t="s">
        <v>176</v>
      </c>
      <c r="D2797">
        <v>390</v>
      </c>
      <c r="E2797">
        <v>1085</v>
      </c>
      <c r="F2797" t="str">
        <f t="shared" si="96"/>
        <v>01</v>
      </c>
      <c r="G2797" t="s">
        <v>513</v>
      </c>
      <c r="H2797">
        <v>1</v>
      </c>
      <c r="I2797" t="s">
        <v>6</v>
      </c>
      <c r="J2797" t="s">
        <v>5</v>
      </c>
      <c r="K2797" t="s">
        <v>6</v>
      </c>
      <c r="L2797">
        <v>3470</v>
      </c>
      <c r="M2797" t="str">
        <f>VLOOKUP(E2797,Translations!$A$1:$B$7,2,FALSE)</f>
        <v>Sjælland</v>
      </c>
      <c r="N2797" t="str">
        <f>VLOOKUP(D2797,Translations!$I$2:$K$101,2,FALSE)</f>
        <v>Vordingborg</v>
      </c>
      <c r="O2797" t="str">
        <f>VLOOKUP(G2797,Translations!$M$2:$N$9,2,FALSE)</f>
        <v>[X2079] SARS-CoV-2 (RNA), Borger</v>
      </c>
      <c r="P2797" t="str">
        <f>VLOOKUP(F2797,Translations!$D$1:$F$13,2,FALSE)</f>
        <v>Ok</v>
      </c>
      <c r="Q2797" t="str">
        <f>VLOOKUP(F2797,Translations!$D$2:$G$13,4,FALSE)</f>
        <v>01 - Aktiv, bopæl i DK</v>
      </c>
      <c r="R2797" t="str">
        <f>VLOOKUP(H2797,Translations!$P$2:$Q$10,2,FALSE)</f>
        <v>1 - Selvstændigt sikret - med lægevalg</v>
      </c>
      <c r="S2797" t="str">
        <f>VLOOKUP(F2797,Translations!$D$2:$F$13,3,FALSE)</f>
        <v>Ja</v>
      </c>
    </row>
    <row r="2798" spans="1:19" x14ac:dyDescent="0.2">
      <c r="A2798" s="3">
        <v>43968</v>
      </c>
      <c r="B2798" t="s">
        <v>141</v>
      </c>
      <c r="C2798" t="s">
        <v>176</v>
      </c>
      <c r="D2798">
        <v>390</v>
      </c>
      <c r="E2798">
        <v>1085</v>
      </c>
      <c r="F2798" t="str">
        <f t="shared" si="96"/>
        <v>01</v>
      </c>
      <c r="G2798" t="s">
        <v>513</v>
      </c>
      <c r="H2798">
        <v>2</v>
      </c>
      <c r="I2798" t="s">
        <v>6</v>
      </c>
      <c r="J2798" t="s">
        <v>5</v>
      </c>
      <c r="K2798" t="s">
        <v>6</v>
      </c>
      <c r="L2798">
        <v>6</v>
      </c>
      <c r="M2798" t="str">
        <f>VLOOKUP(E2798,Translations!$A$1:$B$7,2,FALSE)</f>
        <v>Sjælland</v>
      </c>
      <c r="N2798" t="str">
        <f>VLOOKUP(D2798,Translations!$I$2:$K$101,2,FALSE)</f>
        <v>Vordingborg</v>
      </c>
      <c r="O2798" t="str">
        <f>VLOOKUP(G2798,Translations!$M$2:$N$9,2,FALSE)</f>
        <v>[X2079] SARS-CoV-2 (RNA), Borger</v>
      </c>
      <c r="P2798" t="str">
        <f>VLOOKUP(F2798,Translations!$D$1:$F$13,2,FALSE)</f>
        <v>Ok</v>
      </c>
      <c r="Q2798" t="str">
        <f>VLOOKUP(F2798,Translations!$D$2:$G$13,4,FALSE)</f>
        <v>01 - Aktiv, bopæl i DK</v>
      </c>
      <c r="R2798" t="str">
        <f>VLOOKUP(H2798,Translations!$P$2:$Q$10,2,FALSE)</f>
        <v>2 - Selvstændigt sikret - uden lægevalg</v>
      </c>
      <c r="S2798" t="str">
        <f>VLOOKUP(F2798,Translations!$D$2:$F$13,3,FALSE)</f>
        <v>Ja</v>
      </c>
    </row>
    <row r="2799" spans="1:19" x14ac:dyDescent="0.2">
      <c r="A2799" s="3">
        <v>43968</v>
      </c>
      <c r="B2799" t="s">
        <v>141</v>
      </c>
      <c r="C2799" t="s">
        <v>176</v>
      </c>
      <c r="D2799">
        <v>390</v>
      </c>
      <c r="E2799">
        <v>1085</v>
      </c>
      <c r="F2799" t="str">
        <f t="shared" si="96"/>
        <v>01</v>
      </c>
      <c r="G2799" t="s">
        <v>513</v>
      </c>
      <c r="H2799">
        <v>5</v>
      </c>
      <c r="I2799" t="s">
        <v>6</v>
      </c>
      <c r="J2799" t="s">
        <v>5</v>
      </c>
      <c r="K2799" t="s">
        <v>6</v>
      </c>
      <c r="L2799">
        <v>23</v>
      </c>
      <c r="M2799" t="str">
        <f>VLOOKUP(E2799,Translations!$A$1:$B$7,2,FALSE)</f>
        <v>Sjælland</v>
      </c>
      <c r="N2799" t="str">
        <f>VLOOKUP(D2799,Translations!$I$2:$K$101,2,FALSE)</f>
        <v>Vordingborg</v>
      </c>
      <c r="O2799" t="str">
        <f>VLOOKUP(G2799,Translations!$M$2:$N$9,2,FALSE)</f>
        <v>[X2079] SARS-CoV-2 (RNA), Borger</v>
      </c>
      <c r="P2799" t="str">
        <f>VLOOKUP(F2799,Translations!$D$1:$F$13,2,FALSE)</f>
        <v>Ok</v>
      </c>
      <c r="Q2799" t="str">
        <f>VLOOKUP(F2799,Translations!$D$2:$G$13,4,FALSE)</f>
        <v>01 - Aktiv, bopæl i DK</v>
      </c>
      <c r="R2799" t="str">
        <f>VLOOKUP(H2799,Translations!$P$2:$Q$10,2,FALSE)</f>
        <v>5 - Værnepligtig (+3 mdr.)</v>
      </c>
      <c r="S2799" t="str">
        <f>VLOOKUP(F2799,Translations!$D$2:$F$13,3,FALSE)</f>
        <v>Ja</v>
      </c>
    </row>
    <row r="2800" spans="1:19" x14ac:dyDescent="0.2">
      <c r="A2800" s="3">
        <v>43968</v>
      </c>
      <c r="B2800" t="s">
        <v>141</v>
      </c>
      <c r="C2800" t="s">
        <v>176</v>
      </c>
      <c r="D2800">
        <v>400</v>
      </c>
      <c r="E2800">
        <v>1084</v>
      </c>
      <c r="F2800" t="str">
        <f t="shared" si="96"/>
        <v>01</v>
      </c>
      <c r="G2800" t="s">
        <v>513</v>
      </c>
      <c r="H2800">
        <v>1</v>
      </c>
      <c r="I2800" t="s">
        <v>6</v>
      </c>
      <c r="J2800" t="s">
        <v>5</v>
      </c>
      <c r="K2800" t="s">
        <v>6</v>
      </c>
      <c r="L2800">
        <v>2549</v>
      </c>
      <c r="M2800" t="str">
        <f>VLOOKUP(E2800,Translations!$A$1:$B$7,2,FALSE)</f>
        <v>Hovedstaden</v>
      </c>
      <c r="N2800" t="str">
        <f>VLOOKUP(D2800,Translations!$I$2:$K$101,2,FALSE)</f>
        <v>Bornholm</v>
      </c>
      <c r="O2800" t="str">
        <f>VLOOKUP(G2800,Translations!$M$2:$N$9,2,FALSE)</f>
        <v>[X2079] SARS-CoV-2 (RNA), Borger</v>
      </c>
      <c r="P2800" t="str">
        <f>VLOOKUP(F2800,Translations!$D$1:$F$13,2,FALSE)</f>
        <v>Ok</v>
      </c>
      <c r="Q2800" t="str">
        <f>VLOOKUP(F2800,Translations!$D$2:$G$13,4,FALSE)</f>
        <v>01 - Aktiv, bopæl i DK</v>
      </c>
      <c r="R2800" t="str">
        <f>VLOOKUP(H2800,Translations!$P$2:$Q$10,2,FALSE)</f>
        <v>1 - Selvstændigt sikret - med lægevalg</v>
      </c>
      <c r="S2800" t="str">
        <f>VLOOKUP(F2800,Translations!$D$2:$F$13,3,FALSE)</f>
        <v>Ja</v>
      </c>
    </row>
    <row r="2801" spans="1:19" x14ac:dyDescent="0.2">
      <c r="A2801" s="3">
        <v>43968</v>
      </c>
      <c r="B2801" t="s">
        <v>141</v>
      </c>
      <c r="C2801" t="s">
        <v>176</v>
      </c>
      <c r="D2801">
        <v>400</v>
      </c>
      <c r="E2801">
        <v>1084</v>
      </c>
      <c r="F2801" t="str">
        <f t="shared" si="96"/>
        <v>01</v>
      </c>
      <c r="G2801" t="s">
        <v>513</v>
      </c>
      <c r="H2801">
        <v>2</v>
      </c>
      <c r="I2801" t="s">
        <v>6</v>
      </c>
      <c r="J2801" t="s">
        <v>5</v>
      </c>
      <c r="K2801" t="s">
        <v>6</v>
      </c>
      <c r="L2801">
        <v>1</v>
      </c>
      <c r="M2801" t="str">
        <f>VLOOKUP(E2801,Translations!$A$1:$B$7,2,FALSE)</f>
        <v>Hovedstaden</v>
      </c>
      <c r="N2801" t="str">
        <f>VLOOKUP(D2801,Translations!$I$2:$K$101,2,FALSE)</f>
        <v>Bornholm</v>
      </c>
      <c r="O2801" t="str">
        <f>VLOOKUP(G2801,Translations!$M$2:$N$9,2,FALSE)</f>
        <v>[X2079] SARS-CoV-2 (RNA), Borger</v>
      </c>
      <c r="P2801" t="str">
        <f>VLOOKUP(F2801,Translations!$D$1:$F$13,2,FALSE)</f>
        <v>Ok</v>
      </c>
      <c r="Q2801" t="str">
        <f>VLOOKUP(F2801,Translations!$D$2:$G$13,4,FALSE)</f>
        <v>01 - Aktiv, bopæl i DK</v>
      </c>
      <c r="R2801" t="str">
        <f>VLOOKUP(H2801,Translations!$P$2:$Q$10,2,FALSE)</f>
        <v>2 - Selvstændigt sikret - uden lægevalg</v>
      </c>
      <c r="S2801" t="str">
        <f>VLOOKUP(F2801,Translations!$D$2:$F$13,3,FALSE)</f>
        <v>Ja</v>
      </c>
    </row>
    <row r="2802" spans="1:19" x14ac:dyDescent="0.2">
      <c r="A2802" s="3">
        <v>43968</v>
      </c>
      <c r="B2802" t="s">
        <v>141</v>
      </c>
      <c r="C2802" t="s">
        <v>176</v>
      </c>
      <c r="D2802">
        <v>400</v>
      </c>
      <c r="E2802">
        <v>1084</v>
      </c>
      <c r="F2802" t="str">
        <f t="shared" si="96"/>
        <v>01</v>
      </c>
      <c r="G2802" t="s">
        <v>513</v>
      </c>
      <c r="H2802">
        <v>5</v>
      </c>
      <c r="I2802" t="s">
        <v>6</v>
      </c>
      <c r="J2802" t="s">
        <v>5</v>
      </c>
      <c r="K2802" t="s">
        <v>6</v>
      </c>
      <c r="L2802">
        <v>12</v>
      </c>
      <c r="M2802" t="str">
        <f>VLOOKUP(E2802,Translations!$A$1:$B$7,2,FALSE)</f>
        <v>Hovedstaden</v>
      </c>
      <c r="N2802" t="str">
        <f>VLOOKUP(D2802,Translations!$I$2:$K$101,2,FALSE)</f>
        <v>Bornholm</v>
      </c>
      <c r="O2802" t="str">
        <f>VLOOKUP(G2802,Translations!$M$2:$N$9,2,FALSE)</f>
        <v>[X2079] SARS-CoV-2 (RNA), Borger</v>
      </c>
      <c r="P2802" t="str">
        <f>VLOOKUP(F2802,Translations!$D$1:$F$13,2,FALSE)</f>
        <v>Ok</v>
      </c>
      <c r="Q2802" t="str">
        <f>VLOOKUP(F2802,Translations!$D$2:$G$13,4,FALSE)</f>
        <v>01 - Aktiv, bopæl i DK</v>
      </c>
      <c r="R2802" t="str">
        <f>VLOOKUP(H2802,Translations!$P$2:$Q$10,2,FALSE)</f>
        <v>5 - Værnepligtig (+3 mdr.)</v>
      </c>
      <c r="S2802" t="str">
        <f>VLOOKUP(F2802,Translations!$D$2:$F$13,3,FALSE)</f>
        <v>Ja</v>
      </c>
    </row>
    <row r="2803" spans="1:19" x14ac:dyDescent="0.2">
      <c r="A2803" s="3">
        <v>43968</v>
      </c>
      <c r="B2803" t="s">
        <v>141</v>
      </c>
      <c r="C2803" t="s">
        <v>176</v>
      </c>
      <c r="D2803">
        <v>410</v>
      </c>
      <c r="E2803">
        <v>1083</v>
      </c>
      <c r="F2803" t="str">
        <f t="shared" ref="F2803:F2837" si="97">"01"</f>
        <v>01</v>
      </c>
      <c r="G2803" t="s">
        <v>513</v>
      </c>
      <c r="H2803">
        <v>1</v>
      </c>
      <c r="I2803" t="s">
        <v>6</v>
      </c>
      <c r="J2803" t="s">
        <v>5</v>
      </c>
      <c r="K2803" t="s">
        <v>6</v>
      </c>
      <c r="L2803">
        <v>2815</v>
      </c>
      <c r="M2803" t="str">
        <f>VLOOKUP(E2803,Translations!$A$1:$B$7,2,FALSE)</f>
        <v>Syddanmark</v>
      </c>
      <c r="N2803" t="str">
        <f>VLOOKUP(D2803,Translations!$I$2:$K$101,2,FALSE)</f>
        <v>Middelfart</v>
      </c>
      <c r="O2803" t="str">
        <f>VLOOKUP(G2803,Translations!$M$2:$N$9,2,FALSE)</f>
        <v>[X2079] SARS-CoV-2 (RNA), Borger</v>
      </c>
      <c r="P2803" t="str">
        <f>VLOOKUP(F2803,Translations!$D$1:$F$13,2,FALSE)</f>
        <v>Ok</v>
      </c>
      <c r="Q2803" t="str">
        <f>VLOOKUP(F2803,Translations!$D$2:$G$13,4,FALSE)</f>
        <v>01 - Aktiv, bopæl i DK</v>
      </c>
      <c r="R2803" t="str">
        <f>VLOOKUP(H2803,Translations!$P$2:$Q$10,2,FALSE)</f>
        <v>1 - Selvstændigt sikret - med lægevalg</v>
      </c>
      <c r="S2803" t="str">
        <f>VLOOKUP(F2803,Translations!$D$2:$F$13,3,FALSE)</f>
        <v>Ja</v>
      </c>
    </row>
    <row r="2804" spans="1:19" x14ac:dyDescent="0.2">
      <c r="A2804" s="3">
        <v>43968</v>
      </c>
      <c r="B2804" t="s">
        <v>141</v>
      </c>
      <c r="C2804" t="s">
        <v>176</v>
      </c>
      <c r="D2804">
        <v>410</v>
      </c>
      <c r="E2804">
        <v>1083</v>
      </c>
      <c r="F2804" t="str">
        <f t="shared" si="97"/>
        <v>01</v>
      </c>
      <c r="G2804" t="s">
        <v>513</v>
      </c>
      <c r="H2804">
        <v>2</v>
      </c>
      <c r="I2804" t="s">
        <v>6</v>
      </c>
      <c r="J2804" t="s">
        <v>5</v>
      </c>
      <c r="K2804" t="s">
        <v>6</v>
      </c>
      <c r="L2804">
        <v>4</v>
      </c>
      <c r="M2804" t="str">
        <f>VLOOKUP(E2804,Translations!$A$1:$B$7,2,FALSE)</f>
        <v>Syddanmark</v>
      </c>
      <c r="N2804" t="str">
        <f>VLOOKUP(D2804,Translations!$I$2:$K$101,2,FALSE)</f>
        <v>Middelfart</v>
      </c>
      <c r="O2804" t="str">
        <f>VLOOKUP(G2804,Translations!$M$2:$N$9,2,FALSE)</f>
        <v>[X2079] SARS-CoV-2 (RNA), Borger</v>
      </c>
      <c r="P2804" t="str">
        <f>VLOOKUP(F2804,Translations!$D$1:$F$13,2,FALSE)</f>
        <v>Ok</v>
      </c>
      <c r="Q2804" t="str">
        <f>VLOOKUP(F2804,Translations!$D$2:$G$13,4,FALSE)</f>
        <v>01 - Aktiv, bopæl i DK</v>
      </c>
      <c r="R2804" t="str">
        <f>VLOOKUP(H2804,Translations!$P$2:$Q$10,2,FALSE)</f>
        <v>2 - Selvstændigt sikret - uden lægevalg</v>
      </c>
      <c r="S2804" t="str">
        <f>VLOOKUP(F2804,Translations!$D$2:$F$13,3,FALSE)</f>
        <v>Ja</v>
      </c>
    </row>
    <row r="2805" spans="1:19" x14ac:dyDescent="0.2">
      <c r="A2805" s="3">
        <v>43968</v>
      </c>
      <c r="B2805" t="s">
        <v>141</v>
      </c>
      <c r="C2805" t="s">
        <v>176</v>
      </c>
      <c r="D2805">
        <v>410</v>
      </c>
      <c r="E2805">
        <v>1083</v>
      </c>
      <c r="F2805" t="str">
        <f t="shared" si="97"/>
        <v>01</v>
      </c>
      <c r="G2805" t="s">
        <v>513</v>
      </c>
      <c r="H2805">
        <v>4</v>
      </c>
      <c r="I2805" t="s">
        <v>6</v>
      </c>
      <c r="J2805" t="s">
        <v>5</v>
      </c>
      <c r="K2805" t="s">
        <v>6</v>
      </c>
      <c r="L2805">
        <v>1</v>
      </c>
      <c r="M2805" t="str">
        <f>VLOOKUP(E2805,Translations!$A$1:$B$7,2,FALSE)</f>
        <v>Syddanmark</v>
      </c>
      <c r="N2805" t="str">
        <f>VLOOKUP(D2805,Translations!$I$2:$K$101,2,FALSE)</f>
        <v>Middelfart</v>
      </c>
      <c r="O2805" t="str">
        <f>VLOOKUP(G2805,Translations!$M$2:$N$9,2,FALSE)</f>
        <v>[X2079] SARS-CoV-2 (RNA), Borger</v>
      </c>
      <c r="P2805" t="str">
        <f>VLOOKUP(F2805,Translations!$D$1:$F$13,2,FALSE)</f>
        <v>Ok</v>
      </c>
      <c r="Q2805" t="str">
        <f>VLOOKUP(F2805,Translations!$D$2:$G$13,4,FALSE)</f>
        <v>01 - Aktiv, bopæl i DK</v>
      </c>
      <c r="R2805" t="str">
        <f>VLOOKUP(H2805,Translations!$P$2:$Q$10,2,FALSE)</f>
        <v>4 - Optaget i fængselsvæsenet efter dom (+3 mdr.)</v>
      </c>
      <c r="S2805" t="str">
        <f>VLOOKUP(F2805,Translations!$D$2:$F$13,3,FALSE)</f>
        <v>Ja</v>
      </c>
    </row>
    <row r="2806" spans="1:19" x14ac:dyDescent="0.2">
      <c r="A2806" s="3">
        <v>43968</v>
      </c>
      <c r="B2806" t="s">
        <v>141</v>
      </c>
      <c r="C2806" t="s">
        <v>176</v>
      </c>
      <c r="D2806">
        <v>410</v>
      </c>
      <c r="E2806">
        <v>1083</v>
      </c>
      <c r="F2806" t="str">
        <f t="shared" si="97"/>
        <v>01</v>
      </c>
      <c r="G2806" t="s">
        <v>513</v>
      </c>
      <c r="H2806">
        <v>5</v>
      </c>
      <c r="I2806" t="s">
        <v>6</v>
      </c>
      <c r="J2806" t="s">
        <v>5</v>
      </c>
      <c r="K2806" t="s">
        <v>6</v>
      </c>
      <c r="L2806">
        <v>22</v>
      </c>
      <c r="M2806" t="str">
        <f>VLOOKUP(E2806,Translations!$A$1:$B$7,2,FALSE)</f>
        <v>Syddanmark</v>
      </c>
      <c r="N2806" t="str">
        <f>VLOOKUP(D2806,Translations!$I$2:$K$101,2,FALSE)</f>
        <v>Middelfart</v>
      </c>
      <c r="O2806" t="str">
        <f>VLOOKUP(G2806,Translations!$M$2:$N$9,2,FALSE)</f>
        <v>[X2079] SARS-CoV-2 (RNA), Borger</v>
      </c>
      <c r="P2806" t="str">
        <f>VLOOKUP(F2806,Translations!$D$1:$F$13,2,FALSE)</f>
        <v>Ok</v>
      </c>
      <c r="Q2806" t="str">
        <f>VLOOKUP(F2806,Translations!$D$2:$G$13,4,FALSE)</f>
        <v>01 - Aktiv, bopæl i DK</v>
      </c>
      <c r="R2806" t="str">
        <f>VLOOKUP(H2806,Translations!$P$2:$Q$10,2,FALSE)</f>
        <v>5 - Værnepligtig (+3 mdr.)</v>
      </c>
      <c r="S2806" t="str">
        <f>VLOOKUP(F2806,Translations!$D$2:$F$13,3,FALSE)</f>
        <v>Ja</v>
      </c>
    </row>
    <row r="2807" spans="1:19" x14ac:dyDescent="0.2">
      <c r="A2807" s="3">
        <v>43968</v>
      </c>
      <c r="B2807" t="s">
        <v>141</v>
      </c>
      <c r="C2807" t="s">
        <v>176</v>
      </c>
      <c r="D2807">
        <v>410</v>
      </c>
      <c r="E2807">
        <v>1083</v>
      </c>
      <c r="F2807" t="str">
        <f t="shared" si="97"/>
        <v>01</v>
      </c>
      <c r="G2807" t="s">
        <v>513</v>
      </c>
      <c r="H2807">
        <v>7</v>
      </c>
      <c r="I2807" t="s">
        <v>6</v>
      </c>
      <c r="J2807" t="s">
        <v>5</v>
      </c>
      <c r="K2807" t="s">
        <v>6</v>
      </c>
      <c r="L2807">
        <v>2</v>
      </c>
      <c r="M2807" t="str">
        <f>VLOOKUP(E2807,Translations!$A$1:$B$7,2,FALSE)</f>
        <v>Syddanmark</v>
      </c>
      <c r="N2807" t="str">
        <f>VLOOKUP(D2807,Translations!$I$2:$K$101,2,FALSE)</f>
        <v>Middelfart</v>
      </c>
      <c r="O2807" t="str">
        <f>VLOOKUP(G2807,Translations!$M$2:$N$9,2,FALSE)</f>
        <v>[X2079] SARS-CoV-2 (RNA), Borger</v>
      </c>
      <c r="P2807" t="str">
        <f>VLOOKUP(F2807,Translations!$D$1:$F$13,2,FALSE)</f>
        <v>Ok</v>
      </c>
      <c r="Q2807" t="str">
        <f>VLOOKUP(F2807,Translations!$D$2:$G$13,4,FALSE)</f>
        <v>01 - Aktiv, bopæl i DK</v>
      </c>
      <c r="R2807" t="str">
        <f>VLOOKUP(H2807,Translations!$P$2:$Q$10,2,FALSE)</f>
        <v>7 - Bopæl i udlandet</v>
      </c>
      <c r="S2807" t="str">
        <f>VLOOKUP(F2807,Translations!$D$2:$F$13,3,FALSE)</f>
        <v>Ja</v>
      </c>
    </row>
    <row r="2808" spans="1:19" x14ac:dyDescent="0.2">
      <c r="A2808" s="3">
        <v>43968</v>
      </c>
      <c r="B2808" t="s">
        <v>141</v>
      </c>
      <c r="C2808" t="s">
        <v>176</v>
      </c>
      <c r="D2808">
        <v>411</v>
      </c>
      <c r="E2808">
        <v>0</v>
      </c>
      <c r="F2808" t="str">
        <f t="shared" si="97"/>
        <v>01</v>
      </c>
      <c r="G2808" t="s">
        <v>513</v>
      </c>
      <c r="H2808">
        <v>1</v>
      </c>
      <c r="I2808" t="s">
        <v>6</v>
      </c>
      <c r="J2808" t="s">
        <v>5</v>
      </c>
      <c r="K2808" t="s">
        <v>6</v>
      </c>
      <c r="L2808">
        <v>3</v>
      </c>
      <c r="M2808" t="str">
        <f>VLOOKUP(E2808,Translations!$A$1:$B$7,2,FALSE)</f>
        <v>Ukendt</v>
      </c>
      <c r="N2808" t="str">
        <f>VLOOKUP(D2808,Translations!$I$2:$K$101,2,FALSE)</f>
        <v>Christiansø</v>
      </c>
      <c r="O2808" t="str">
        <f>VLOOKUP(G2808,Translations!$M$2:$N$9,2,FALSE)</f>
        <v>[X2079] SARS-CoV-2 (RNA), Borger</v>
      </c>
      <c r="P2808" t="str">
        <f>VLOOKUP(F2808,Translations!$D$1:$F$13,2,FALSE)</f>
        <v>Ok</v>
      </c>
      <c r="Q2808" t="str">
        <f>VLOOKUP(F2808,Translations!$D$2:$G$13,4,FALSE)</f>
        <v>01 - Aktiv, bopæl i DK</v>
      </c>
      <c r="R2808" t="str">
        <f>VLOOKUP(H2808,Translations!$P$2:$Q$10,2,FALSE)</f>
        <v>1 - Selvstændigt sikret - med lægevalg</v>
      </c>
      <c r="S2808" t="str">
        <f>VLOOKUP(F2808,Translations!$D$2:$F$13,3,FALSE)</f>
        <v>Ja</v>
      </c>
    </row>
    <row r="2809" spans="1:19" x14ac:dyDescent="0.2">
      <c r="A2809" s="3">
        <v>43968</v>
      </c>
      <c r="B2809" t="s">
        <v>141</v>
      </c>
      <c r="C2809" t="s">
        <v>176</v>
      </c>
      <c r="D2809">
        <v>420</v>
      </c>
      <c r="E2809">
        <v>1083</v>
      </c>
      <c r="F2809" t="str">
        <f t="shared" si="97"/>
        <v>01</v>
      </c>
      <c r="G2809" t="s">
        <v>513</v>
      </c>
      <c r="H2809">
        <v>1</v>
      </c>
      <c r="I2809" t="s">
        <v>6</v>
      </c>
      <c r="J2809" t="s">
        <v>5</v>
      </c>
      <c r="K2809" t="s">
        <v>6</v>
      </c>
      <c r="L2809">
        <v>3051</v>
      </c>
      <c r="M2809" t="str">
        <f>VLOOKUP(E2809,Translations!$A$1:$B$7,2,FALSE)</f>
        <v>Syddanmark</v>
      </c>
      <c r="N2809" t="str">
        <f>VLOOKUP(D2809,Translations!$I$2:$K$101,2,FALSE)</f>
        <v>Assens</v>
      </c>
      <c r="O2809" t="str">
        <f>VLOOKUP(G2809,Translations!$M$2:$N$9,2,FALSE)</f>
        <v>[X2079] SARS-CoV-2 (RNA), Borger</v>
      </c>
      <c r="P2809" t="str">
        <f>VLOOKUP(F2809,Translations!$D$1:$F$13,2,FALSE)</f>
        <v>Ok</v>
      </c>
      <c r="Q2809" t="str">
        <f>VLOOKUP(F2809,Translations!$D$2:$G$13,4,FALSE)</f>
        <v>01 - Aktiv, bopæl i DK</v>
      </c>
      <c r="R2809" t="str">
        <f>VLOOKUP(H2809,Translations!$P$2:$Q$10,2,FALSE)</f>
        <v>1 - Selvstændigt sikret - med lægevalg</v>
      </c>
      <c r="S2809" t="str">
        <f>VLOOKUP(F2809,Translations!$D$2:$F$13,3,FALSE)</f>
        <v>Ja</v>
      </c>
    </row>
    <row r="2810" spans="1:19" x14ac:dyDescent="0.2">
      <c r="A2810" s="3">
        <v>43968</v>
      </c>
      <c r="B2810" t="s">
        <v>141</v>
      </c>
      <c r="C2810" t="s">
        <v>176</v>
      </c>
      <c r="D2810">
        <v>420</v>
      </c>
      <c r="E2810">
        <v>1083</v>
      </c>
      <c r="F2810" t="str">
        <f t="shared" si="97"/>
        <v>01</v>
      </c>
      <c r="G2810" t="s">
        <v>513</v>
      </c>
      <c r="H2810">
        <v>2</v>
      </c>
      <c r="I2810" t="s">
        <v>6</v>
      </c>
      <c r="J2810" t="s">
        <v>5</v>
      </c>
      <c r="K2810" t="s">
        <v>6</v>
      </c>
      <c r="L2810">
        <v>2</v>
      </c>
      <c r="M2810" t="str">
        <f>VLOOKUP(E2810,Translations!$A$1:$B$7,2,FALSE)</f>
        <v>Syddanmark</v>
      </c>
      <c r="N2810" t="str">
        <f>VLOOKUP(D2810,Translations!$I$2:$K$101,2,FALSE)</f>
        <v>Assens</v>
      </c>
      <c r="O2810" t="str">
        <f>VLOOKUP(G2810,Translations!$M$2:$N$9,2,FALSE)</f>
        <v>[X2079] SARS-CoV-2 (RNA), Borger</v>
      </c>
      <c r="P2810" t="str">
        <f>VLOOKUP(F2810,Translations!$D$1:$F$13,2,FALSE)</f>
        <v>Ok</v>
      </c>
      <c r="Q2810" t="str">
        <f>VLOOKUP(F2810,Translations!$D$2:$G$13,4,FALSE)</f>
        <v>01 - Aktiv, bopæl i DK</v>
      </c>
      <c r="R2810" t="str">
        <f>VLOOKUP(H2810,Translations!$P$2:$Q$10,2,FALSE)</f>
        <v>2 - Selvstændigt sikret - uden lægevalg</v>
      </c>
      <c r="S2810" t="str">
        <f>VLOOKUP(F2810,Translations!$D$2:$F$13,3,FALSE)</f>
        <v>Ja</v>
      </c>
    </row>
    <row r="2811" spans="1:19" x14ac:dyDescent="0.2">
      <c r="A2811" s="3">
        <v>43968</v>
      </c>
      <c r="B2811" t="s">
        <v>141</v>
      </c>
      <c r="C2811" t="s">
        <v>176</v>
      </c>
      <c r="D2811">
        <v>420</v>
      </c>
      <c r="E2811">
        <v>1083</v>
      </c>
      <c r="F2811" t="str">
        <f t="shared" si="97"/>
        <v>01</v>
      </c>
      <c r="G2811" t="s">
        <v>513</v>
      </c>
      <c r="H2811">
        <v>5</v>
      </c>
      <c r="I2811" t="s">
        <v>6</v>
      </c>
      <c r="J2811" t="s">
        <v>5</v>
      </c>
      <c r="K2811" t="s">
        <v>6</v>
      </c>
      <c r="L2811">
        <v>16</v>
      </c>
      <c r="M2811" t="str">
        <f>VLOOKUP(E2811,Translations!$A$1:$B$7,2,FALSE)</f>
        <v>Syddanmark</v>
      </c>
      <c r="N2811" t="str">
        <f>VLOOKUP(D2811,Translations!$I$2:$K$101,2,FALSE)</f>
        <v>Assens</v>
      </c>
      <c r="O2811" t="str">
        <f>VLOOKUP(G2811,Translations!$M$2:$N$9,2,FALSE)</f>
        <v>[X2079] SARS-CoV-2 (RNA), Borger</v>
      </c>
      <c r="P2811" t="str">
        <f>VLOOKUP(F2811,Translations!$D$1:$F$13,2,FALSE)</f>
        <v>Ok</v>
      </c>
      <c r="Q2811" t="str">
        <f>VLOOKUP(F2811,Translations!$D$2:$G$13,4,FALSE)</f>
        <v>01 - Aktiv, bopæl i DK</v>
      </c>
      <c r="R2811" t="str">
        <f>VLOOKUP(H2811,Translations!$P$2:$Q$10,2,FALSE)</f>
        <v>5 - Værnepligtig (+3 mdr.)</v>
      </c>
      <c r="S2811" t="str">
        <f>VLOOKUP(F2811,Translations!$D$2:$F$13,3,FALSE)</f>
        <v>Ja</v>
      </c>
    </row>
    <row r="2812" spans="1:19" x14ac:dyDescent="0.2">
      <c r="A2812" s="3">
        <v>43968</v>
      </c>
      <c r="B2812" t="s">
        <v>141</v>
      </c>
      <c r="C2812" t="s">
        <v>176</v>
      </c>
      <c r="D2812">
        <v>430</v>
      </c>
      <c r="E2812">
        <v>1083</v>
      </c>
      <c r="F2812" t="str">
        <f t="shared" si="97"/>
        <v>01</v>
      </c>
      <c r="G2812" t="s">
        <v>513</v>
      </c>
      <c r="H2812">
        <v>1</v>
      </c>
      <c r="I2812" t="s">
        <v>6</v>
      </c>
      <c r="J2812" t="s">
        <v>5</v>
      </c>
      <c r="K2812" t="s">
        <v>6</v>
      </c>
      <c r="L2812">
        <v>3585</v>
      </c>
      <c r="M2812" t="str">
        <f>VLOOKUP(E2812,Translations!$A$1:$B$7,2,FALSE)</f>
        <v>Syddanmark</v>
      </c>
      <c r="N2812" t="str">
        <f>VLOOKUP(D2812,Translations!$I$2:$K$101,2,FALSE)</f>
        <v>Faaborg-Midtfyn</v>
      </c>
      <c r="O2812" t="str">
        <f>VLOOKUP(G2812,Translations!$M$2:$N$9,2,FALSE)</f>
        <v>[X2079] SARS-CoV-2 (RNA), Borger</v>
      </c>
      <c r="P2812" t="str">
        <f>VLOOKUP(F2812,Translations!$D$1:$F$13,2,FALSE)</f>
        <v>Ok</v>
      </c>
      <c r="Q2812" t="str">
        <f>VLOOKUP(F2812,Translations!$D$2:$G$13,4,FALSE)</f>
        <v>01 - Aktiv, bopæl i DK</v>
      </c>
      <c r="R2812" t="str">
        <f>VLOOKUP(H2812,Translations!$P$2:$Q$10,2,FALSE)</f>
        <v>1 - Selvstændigt sikret - med lægevalg</v>
      </c>
      <c r="S2812" t="str">
        <f>VLOOKUP(F2812,Translations!$D$2:$F$13,3,FALSE)</f>
        <v>Ja</v>
      </c>
    </row>
    <row r="2813" spans="1:19" x14ac:dyDescent="0.2">
      <c r="A2813" s="3">
        <v>43968</v>
      </c>
      <c r="B2813" t="s">
        <v>141</v>
      </c>
      <c r="C2813" t="s">
        <v>176</v>
      </c>
      <c r="D2813">
        <v>430</v>
      </c>
      <c r="E2813">
        <v>1083</v>
      </c>
      <c r="F2813" t="str">
        <f t="shared" si="97"/>
        <v>01</v>
      </c>
      <c r="G2813" t="s">
        <v>513</v>
      </c>
      <c r="H2813">
        <v>2</v>
      </c>
      <c r="I2813" t="s">
        <v>6</v>
      </c>
      <c r="J2813" t="s">
        <v>5</v>
      </c>
      <c r="K2813" t="s">
        <v>6</v>
      </c>
      <c r="L2813">
        <v>2</v>
      </c>
      <c r="M2813" t="str">
        <f>VLOOKUP(E2813,Translations!$A$1:$B$7,2,FALSE)</f>
        <v>Syddanmark</v>
      </c>
      <c r="N2813" t="str">
        <f>VLOOKUP(D2813,Translations!$I$2:$K$101,2,FALSE)</f>
        <v>Faaborg-Midtfyn</v>
      </c>
      <c r="O2813" t="str">
        <f>VLOOKUP(G2813,Translations!$M$2:$N$9,2,FALSE)</f>
        <v>[X2079] SARS-CoV-2 (RNA), Borger</v>
      </c>
      <c r="P2813" t="str">
        <f>VLOOKUP(F2813,Translations!$D$1:$F$13,2,FALSE)</f>
        <v>Ok</v>
      </c>
      <c r="Q2813" t="str">
        <f>VLOOKUP(F2813,Translations!$D$2:$G$13,4,FALSE)</f>
        <v>01 - Aktiv, bopæl i DK</v>
      </c>
      <c r="R2813" t="str">
        <f>VLOOKUP(H2813,Translations!$P$2:$Q$10,2,FALSE)</f>
        <v>2 - Selvstændigt sikret - uden lægevalg</v>
      </c>
      <c r="S2813" t="str">
        <f>VLOOKUP(F2813,Translations!$D$2:$F$13,3,FALSE)</f>
        <v>Ja</v>
      </c>
    </row>
    <row r="2814" spans="1:19" x14ac:dyDescent="0.2">
      <c r="A2814" s="3">
        <v>43968</v>
      </c>
      <c r="B2814" t="s">
        <v>141</v>
      </c>
      <c r="C2814" t="s">
        <v>176</v>
      </c>
      <c r="D2814">
        <v>430</v>
      </c>
      <c r="E2814">
        <v>1083</v>
      </c>
      <c r="F2814" t="str">
        <f t="shared" si="97"/>
        <v>01</v>
      </c>
      <c r="G2814" t="s">
        <v>513</v>
      </c>
      <c r="H2814">
        <v>4</v>
      </c>
      <c r="I2814" t="s">
        <v>6</v>
      </c>
      <c r="J2814" t="s">
        <v>5</v>
      </c>
      <c r="K2814" t="s">
        <v>6</v>
      </c>
      <c r="L2814">
        <v>1</v>
      </c>
      <c r="M2814" t="str">
        <f>VLOOKUP(E2814,Translations!$A$1:$B$7,2,FALSE)</f>
        <v>Syddanmark</v>
      </c>
      <c r="N2814" t="str">
        <f>VLOOKUP(D2814,Translations!$I$2:$K$101,2,FALSE)</f>
        <v>Faaborg-Midtfyn</v>
      </c>
      <c r="O2814" t="str">
        <f>VLOOKUP(G2814,Translations!$M$2:$N$9,2,FALSE)</f>
        <v>[X2079] SARS-CoV-2 (RNA), Borger</v>
      </c>
      <c r="P2814" t="str">
        <f>VLOOKUP(F2814,Translations!$D$1:$F$13,2,FALSE)</f>
        <v>Ok</v>
      </c>
      <c r="Q2814" t="str">
        <f>VLOOKUP(F2814,Translations!$D$2:$G$13,4,FALSE)</f>
        <v>01 - Aktiv, bopæl i DK</v>
      </c>
      <c r="R2814" t="str">
        <f>VLOOKUP(H2814,Translations!$P$2:$Q$10,2,FALSE)</f>
        <v>4 - Optaget i fængselsvæsenet efter dom (+3 mdr.)</v>
      </c>
      <c r="S2814" t="str">
        <f>VLOOKUP(F2814,Translations!$D$2:$F$13,3,FALSE)</f>
        <v>Ja</v>
      </c>
    </row>
    <row r="2815" spans="1:19" x14ac:dyDescent="0.2">
      <c r="A2815" s="3">
        <v>43968</v>
      </c>
      <c r="B2815" t="s">
        <v>141</v>
      </c>
      <c r="C2815" t="s">
        <v>176</v>
      </c>
      <c r="D2815">
        <v>430</v>
      </c>
      <c r="E2815">
        <v>1083</v>
      </c>
      <c r="F2815" t="str">
        <f t="shared" si="97"/>
        <v>01</v>
      </c>
      <c r="G2815" t="s">
        <v>513</v>
      </c>
      <c r="H2815">
        <v>5</v>
      </c>
      <c r="I2815" t="s">
        <v>6</v>
      </c>
      <c r="J2815" t="s">
        <v>5</v>
      </c>
      <c r="K2815" t="s">
        <v>6</v>
      </c>
      <c r="L2815">
        <v>28</v>
      </c>
      <c r="M2815" t="str">
        <f>VLOOKUP(E2815,Translations!$A$1:$B$7,2,FALSE)</f>
        <v>Syddanmark</v>
      </c>
      <c r="N2815" t="str">
        <f>VLOOKUP(D2815,Translations!$I$2:$K$101,2,FALSE)</f>
        <v>Faaborg-Midtfyn</v>
      </c>
      <c r="O2815" t="str">
        <f>VLOOKUP(G2815,Translations!$M$2:$N$9,2,FALSE)</f>
        <v>[X2079] SARS-CoV-2 (RNA), Borger</v>
      </c>
      <c r="P2815" t="str">
        <f>VLOOKUP(F2815,Translations!$D$1:$F$13,2,FALSE)</f>
        <v>Ok</v>
      </c>
      <c r="Q2815" t="str">
        <f>VLOOKUP(F2815,Translations!$D$2:$G$13,4,FALSE)</f>
        <v>01 - Aktiv, bopæl i DK</v>
      </c>
      <c r="R2815" t="str">
        <f>VLOOKUP(H2815,Translations!$P$2:$Q$10,2,FALSE)</f>
        <v>5 - Værnepligtig (+3 mdr.)</v>
      </c>
      <c r="S2815" t="str">
        <f>VLOOKUP(F2815,Translations!$D$2:$F$13,3,FALSE)</f>
        <v>Ja</v>
      </c>
    </row>
    <row r="2816" spans="1:19" x14ac:dyDescent="0.2">
      <c r="A2816" s="3">
        <v>43968</v>
      </c>
      <c r="B2816" t="s">
        <v>141</v>
      </c>
      <c r="C2816" t="s">
        <v>176</v>
      </c>
      <c r="D2816">
        <v>430</v>
      </c>
      <c r="E2816">
        <v>1083</v>
      </c>
      <c r="F2816" t="str">
        <f t="shared" si="97"/>
        <v>01</v>
      </c>
      <c r="G2816" t="s">
        <v>513</v>
      </c>
      <c r="H2816">
        <v>8</v>
      </c>
      <c r="I2816" t="s">
        <v>6</v>
      </c>
      <c r="J2816" t="s">
        <v>5</v>
      </c>
      <c r="K2816" t="s">
        <v>6</v>
      </c>
      <c r="L2816">
        <v>1</v>
      </c>
      <c r="M2816" t="str">
        <f>VLOOKUP(E2816,Translations!$A$1:$B$7,2,FALSE)</f>
        <v>Syddanmark</v>
      </c>
      <c r="N2816" t="str">
        <f>VLOOKUP(D2816,Translations!$I$2:$K$101,2,FALSE)</f>
        <v>Faaborg-Midtfyn</v>
      </c>
      <c r="O2816" t="str">
        <f>VLOOKUP(G2816,Translations!$M$2:$N$9,2,FALSE)</f>
        <v>[X2079] SARS-CoV-2 (RNA), Borger</v>
      </c>
      <c r="P2816" t="str">
        <f>VLOOKUP(F2816,Translations!$D$1:$F$13,2,FALSE)</f>
        <v>Ok</v>
      </c>
      <c r="Q2816" t="str">
        <f>VLOOKUP(F2816,Translations!$D$2:$G$13,4,FALSE)</f>
        <v>01 - Aktiv, bopæl i DK</v>
      </c>
      <c r="R2816" t="str">
        <f>VLOOKUP(H2816,Translations!$P$2:$Q$10,2,FALSE)</f>
        <v>8 - Afgangsført (fraflyttet, ihjelslagen, dobbelt CPR, forsvundet eller omnummereret)</v>
      </c>
      <c r="S2816" t="str">
        <f>VLOOKUP(F2816,Translations!$D$2:$F$13,3,FALSE)</f>
        <v>Ja</v>
      </c>
    </row>
    <row r="2817" spans="1:19" x14ac:dyDescent="0.2">
      <c r="A2817" s="3">
        <v>43968</v>
      </c>
      <c r="B2817" t="s">
        <v>141</v>
      </c>
      <c r="C2817" t="s">
        <v>176</v>
      </c>
      <c r="D2817">
        <v>440</v>
      </c>
      <c r="E2817">
        <v>1083</v>
      </c>
      <c r="F2817" t="str">
        <f t="shared" si="97"/>
        <v>01</v>
      </c>
      <c r="G2817" t="s">
        <v>513</v>
      </c>
      <c r="H2817">
        <v>1</v>
      </c>
      <c r="I2817" t="s">
        <v>6</v>
      </c>
      <c r="J2817" t="s">
        <v>5</v>
      </c>
      <c r="K2817" t="s">
        <v>6</v>
      </c>
      <c r="L2817">
        <v>1708</v>
      </c>
      <c r="M2817" t="str">
        <f>VLOOKUP(E2817,Translations!$A$1:$B$7,2,FALSE)</f>
        <v>Syddanmark</v>
      </c>
      <c r="N2817" t="str">
        <f>VLOOKUP(D2817,Translations!$I$2:$K$101,2,FALSE)</f>
        <v>Kerteminde</v>
      </c>
      <c r="O2817" t="str">
        <f>VLOOKUP(G2817,Translations!$M$2:$N$9,2,FALSE)</f>
        <v>[X2079] SARS-CoV-2 (RNA), Borger</v>
      </c>
      <c r="P2817" t="str">
        <f>VLOOKUP(F2817,Translations!$D$1:$F$13,2,FALSE)</f>
        <v>Ok</v>
      </c>
      <c r="Q2817" t="str">
        <f>VLOOKUP(F2817,Translations!$D$2:$G$13,4,FALSE)</f>
        <v>01 - Aktiv, bopæl i DK</v>
      </c>
      <c r="R2817" t="str">
        <f>VLOOKUP(H2817,Translations!$P$2:$Q$10,2,FALSE)</f>
        <v>1 - Selvstændigt sikret - med lægevalg</v>
      </c>
      <c r="S2817" t="str">
        <f>VLOOKUP(F2817,Translations!$D$2:$F$13,3,FALSE)</f>
        <v>Ja</v>
      </c>
    </row>
    <row r="2818" spans="1:19" x14ac:dyDescent="0.2">
      <c r="A2818" s="3">
        <v>43968</v>
      </c>
      <c r="B2818" t="s">
        <v>141</v>
      </c>
      <c r="C2818" t="s">
        <v>176</v>
      </c>
      <c r="D2818">
        <v>440</v>
      </c>
      <c r="E2818">
        <v>1083</v>
      </c>
      <c r="F2818" t="str">
        <f t="shared" si="97"/>
        <v>01</v>
      </c>
      <c r="G2818" t="s">
        <v>513</v>
      </c>
      <c r="H2818">
        <v>5</v>
      </c>
      <c r="I2818" t="s">
        <v>6</v>
      </c>
      <c r="J2818" t="s">
        <v>5</v>
      </c>
      <c r="K2818" t="s">
        <v>6</v>
      </c>
      <c r="L2818">
        <v>5</v>
      </c>
      <c r="M2818" t="str">
        <f>VLOOKUP(E2818,Translations!$A$1:$B$7,2,FALSE)</f>
        <v>Syddanmark</v>
      </c>
      <c r="N2818" t="str">
        <f>VLOOKUP(D2818,Translations!$I$2:$K$101,2,FALSE)</f>
        <v>Kerteminde</v>
      </c>
      <c r="O2818" t="str">
        <f>VLOOKUP(G2818,Translations!$M$2:$N$9,2,FALSE)</f>
        <v>[X2079] SARS-CoV-2 (RNA), Borger</v>
      </c>
      <c r="P2818" t="str">
        <f>VLOOKUP(F2818,Translations!$D$1:$F$13,2,FALSE)</f>
        <v>Ok</v>
      </c>
      <c r="Q2818" t="str">
        <f>VLOOKUP(F2818,Translations!$D$2:$G$13,4,FALSE)</f>
        <v>01 - Aktiv, bopæl i DK</v>
      </c>
      <c r="R2818" t="str">
        <f>VLOOKUP(H2818,Translations!$P$2:$Q$10,2,FALSE)</f>
        <v>5 - Værnepligtig (+3 mdr.)</v>
      </c>
      <c r="S2818" t="str">
        <f>VLOOKUP(F2818,Translations!$D$2:$F$13,3,FALSE)</f>
        <v>Ja</v>
      </c>
    </row>
    <row r="2819" spans="1:19" x14ac:dyDescent="0.2">
      <c r="A2819" s="3">
        <v>43968</v>
      </c>
      <c r="B2819" t="s">
        <v>141</v>
      </c>
      <c r="C2819" t="s">
        <v>176</v>
      </c>
      <c r="D2819">
        <v>450</v>
      </c>
      <c r="E2819">
        <v>1083</v>
      </c>
      <c r="F2819" t="str">
        <f t="shared" si="97"/>
        <v>01</v>
      </c>
      <c r="G2819" t="s">
        <v>513</v>
      </c>
      <c r="H2819">
        <v>1</v>
      </c>
      <c r="I2819" t="s">
        <v>6</v>
      </c>
      <c r="J2819" t="s">
        <v>5</v>
      </c>
      <c r="K2819" t="s">
        <v>6</v>
      </c>
      <c r="L2819">
        <v>2467</v>
      </c>
      <c r="M2819" t="str">
        <f>VLOOKUP(E2819,Translations!$A$1:$B$7,2,FALSE)</f>
        <v>Syddanmark</v>
      </c>
      <c r="N2819" t="str">
        <f>VLOOKUP(D2819,Translations!$I$2:$K$101,2,FALSE)</f>
        <v>Nyborg</v>
      </c>
      <c r="O2819" t="str">
        <f>VLOOKUP(G2819,Translations!$M$2:$N$9,2,FALSE)</f>
        <v>[X2079] SARS-CoV-2 (RNA), Borger</v>
      </c>
      <c r="P2819" t="str">
        <f>VLOOKUP(F2819,Translations!$D$1:$F$13,2,FALSE)</f>
        <v>Ok</v>
      </c>
      <c r="Q2819" t="str">
        <f>VLOOKUP(F2819,Translations!$D$2:$G$13,4,FALSE)</f>
        <v>01 - Aktiv, bopæl i DK</v>
      </c>
      <c r="R2819" t="str">
        <f>VLOOKUP(H2819,Translations!$P$2:$Q$10,2,FALSE)</f>
        <v>1 - Selvstændigt sikret - med lægevalg</v>
      </c>
      <c r="S2819" t="str">
        <f>VLOOKUP(F2819,Translations!$D$2:$F$13,3,FALSE)</f>
        <v>Ja</v>
      </c>
    </row>
    <row r="2820" spans="1:19" x14ac:dyDescent="0.2">
      <c r="A2820" s="3">
        <v>43968</v>
      </c>
      <c r="B2820" t="s">
        <v>141</v>
      </c>
      <c r="C2820" t="s">
        <v>176</v>
      </c>
      <c r="D2820">
        <v>450</v>
      </c>
      <c r="E2820">
        <v>1083</v>
      </c>
      <c r="F2820" t="str">
        <f t="shared" si="97"/>
        <v>01</v>
      </c>
      <c r="G2820" t="s">
        <v>513</v>
      </c>
      <c r="H2820">
        <v>2</v>
      </c>
      <c r="I2820" t="s">
        <v>6</v>
      </c>
      <c r="J2820" t="s">
        <v>5</v>
      </c>
      <c r="K2820" t="s">
        <v>6</v>
      </c>
      <c r="L2820">
        <v>2</v>
      </c>
      <c r="M2820" t="str">
        <f>VLOOKUP(E2820,Translations!$A$1:$B$7,2,FALSE)</f>
        <v>Syddanmark</v>
      </c>
      <c r="N2820" t="str">
        <f>VLOOKUP(D2820,Translations!$I$2:$K$101,2,FALSE)</f>
        <v>Nyborg</v>
      </c>
      <c r="O2820" t="str">
        <f>VLOOKUP(G2820,Translations!$M$2:$N$9,2,FALSE)</f>
        <v>[X2079] SARS-CoV-2 (RNA), Borger</v>
      </c>
      <c r="P2820" t="str">
        <f>VLOOKUP(F2820,Translations!$D$1:$F$13,2,FALSE)</f>
        <v>Ok</v>
      </c>
      <c r="Q2820" t="str">
        <f>VLOOKUP(F2820,Translations!$D$2:$G$13,4,FALSE)</f>
        <v>01 - Aktiv, bopæl i DK</v>
      </c>
      <c r="R2820" t="str">
        <f>VLOOKUP(H2820,Translations!$P$2:$Q$10,2,FALSE)</f>
        <v>2 - Selvstændigt sikret - uden lægevalg</v>
      </c>
      <c r="S2820" t="str">
        <f>VLOOKUP(F2820,Translations!$D$2:$F$13,3,FALSE)</f>
        <v>Ja</v>
      </c>
    </row>
    <row r="2821" spans="1:19" x14ac:dyDescent="0.2">
      <c r="A2821" s="3">
        <v>43968</v>
      </c>
      <c r="B2821" t="s">
        <v>141</v>
      </c>
      <c r="C2821" t="s">
        <v>176</v>
      </c>
      <c r="D2821">
        <v>450</v>
      </c>
      <c r="E2821">
        <v>1083</v>
      </c>
      <c r="F2821" t="str">
        <f t="shared" si="97"/>
        <v>01</v>
      </c>
      <c r="G2821" t="s">
        <v>513</v>
      </c>
      <c r="H2821">
        <v>5</v>
      </c>
      <c r="I2821" t="s">
        <v>6</v>
      </c>
      <c r="J2821" t="s">
        <v>5</v>
      </c>
      <c r="K2821" t="s">
        <v>6</v>
      </c>
      <c r="L2821">
        <v>13</v>
      </c>
      <c r="M2821" t="str">
        <f>VLOOKUP(E2821,Translations!$A$1:$B$7,2,FALSE)</f>
        <v>Syddanmark</v>
      </c>
      <c r="N2821" t="str">
        <f>VLOOKUP(D2821,Translations!$I$2:$K$101,2,FALSE)</f>
        <v>Nyborg</v>
      </c>
      <c r="O2821" t="str">
        <f>VLOOKUP(G2821,Translations!$M$2:$N$9,2,FALSE)</f>
        <v>[X2079] SARS-CoV-2 (RNA), Borger</v>
      </c>
      <c r="P2821" t="str">
        <f>VLOOKUP(F2821,Translations!$D$1:$F$13,2,FALSE)</f>
        <v>Ok</v>
      </c>
      <c r="Q2821" t="str">
        <f>VLOOKUP(F2821,Translations!$D$2:$G$13,4,FALSE)</f>
        <v>01 - Aktiv, bopæl i DK</v>
      </c>
      <c r="R2821" t="str">
        <f>VLOOKUP(H2821,Translations!$P$2:$Q$10,2,FALSE)</f>
        <v>5 - Værnepligtig (+3 mdr.)</v>
      </c>
      <c r="S2821" t="str">
        <f>VLOOKUP(F2821,Translations!$D$2:$F$13,3,FALSE)</f>
        <v>Ja</v>
      </c>
    </row>
    <row r="2822" spans="1:19" x14ac:dyDescent="0.2">
      <c r="A2822" s="3">
        <v>43968</v>
      </c>
      <c r="B2822" t="s">
        <v>141</v>
      </c>
      <c r="C2822" t="s">
        <v>176</v>
      </c>
      <c r="D2822">
        <v>450</v>
      </c>
      <c r="E2822">
        <v>1083</v>
      </c>
      <c r="F2822" t="str">
        <f t="shared" si="97"/>
        <v>01</v>
      </c>
      <c r="G2822" t="s">
        <v>513</v>
      </c>
      <c r="H2822">
        <v>8</v>
      </c>
      <c r="I2822" t="s">
        <v>6</v>
      </c>
      <c r="J2822" t="s">
        <v>5</v>
      </c>
      <c r="K2822" t="s">
        <v>6</v>
      </c>
      <c r="L2822">
        <v>1</v>
      </c>
      <c r="M2822" t="str">
        <f>VLOOKUP(E2822,Translations!$A$1:$B$7,2,FALSE)</f>
        <v>Syddanmark</v>
      </c>
      <c r="N2822" t="str">
        <f>VLOOKUP(D2822,Translations!$I$2:$K$101,2,FALSE)</f>
        <v>Nyborg</v>
      </c>
      <c r="O2822" t="str">
        <f>VLOOKUP(G2822,Translations!$M$2:$N$9,2,FALSE)</f>
        <v>[X2079] SARS-CoV-2 (RNA), Borger</v>
      </c>
      <c r="P2822" t="str">
        <f>VLOOKUP(F2822,Translations!$D$1:$F$13,2,FALSE)</f>
        <v>Ok</v>
      </c>
      <c r="Q2822" t="str">
        <f>VLOOKUP(F2822,Translations!$D$2:$G$13,4,FALSE)</f>
        <v>01 - Aktiv, bopæl i DK</v>
      </c>
      <c r="R2822" t="str">
        <f>VLOOKUP(H2822,Translations!$P$2:$Q$10,2,FALSE)</f>
        <v>8 - Afgangsført (fraflyttet, ihjelslagen, dobbelt CPR, forsvundet eller omnummereret)</v>
      </c>
      <c r="S2822" t="str">
        <f>VLOOKUP(F2822,Translations!$D$2:$F$13,3,FALSE)</f>
        <v>Ja</v>
      </c>
    </row>
    <row r="2823" spans="1:19" x14ac:dyDescent="0.2">
      <c r="A2823" s="3">
        <v>43968</v>
      </c>
      <c r="B2823" t="s">
        <v>141</v>
      </c>
      <c r="C2823" t="s">
        <v>176</v>
      </c>
      <c r="D2823">
        <v>461</v>
      </c>
      <c r="E2823">
        <v>1083</v>
      </c>
      <c r="F2823" t="str">
        <f t="shared" si="97"/>
        <v>01</v>
      </c>
      <c r="G2823" t="s">
        <v>513</v>
      </c>
      <c r="H2823">
        <v>1</v>
      </c>
      <c r="I2823" t="s">
        <v>6</v>
      </c>
      <c r="J2823" t="s">
        <v>5</v>
      </c>
      <c r="K2823" t="s">
        <v>6</v>
      </c>
      <c r="L2823">
        <v>15187</v>
      </c>
      <c r="M2823" t="str">
        <f>VLOOKUP(E2823,Translations!$A$1:$B$7,2,FALSE)</f>
        <v>Syddanmark</v>
      </c>
      <c r="N2823" t="str">
        <f>VLOOKUP(D2823,Translations!$I$2:$K$101,2,FALSE)</f>
        <v>Odense</v>
      </c>
      <c r="O2823" t="str">
        <f>VLOOKUP(G2823,Translations!$M$2:$N$9,2,FALSE)</f>
        <v>[X2079] SARS-CoV-2 (RNA), Borger</v>
      </c>
      <c r="P2823" t="str">
        <f>VLOOKUP(F2823,Translations!$D$1:$F$13,2,FALSE)</f>
        <v>Ok</v>
      </c>
      <c r="Q2823" t="str">
        <f>VLOOKUP(F2823,Translations!$D$2:$G$13,4,FALSE)</f>
        <v>01 - Aktiv, bopæl i DK</v>
      </c>
      <c r="R2823" t="str">
        <f>VLOOKUP(H2823,Translations!$P$2:$Q$10,2,FALSE)</f>
        <v>1 - Selvstændigt sikret - med lægevalg</v>
      </c>
      <c r="S2823" t="str">
        <f>VLOOKUP(F2823,Translations!$D$2:$F$13,3,FALSE)</f>
        <v>Ja</v>
      </c>
    </row>
    <row r="2824" spans="1:19" x14ac:dyDescent="0.2">
      <c r="A2824" s="3">
        <v>43968</v>
      </c>
      <c r="B2824" t="s">
        <v>141</v>
      </c>
      <c r="C2824" t="s">
        <v>176</v>
      </c>
      <c r="D2824">
        <v>461</v>
      </c>
      <c r="E2824">
        <v>1083</v>
      </c>
      <c r="F2824" t="str">
        <f t="shared" si="97"/>
        <v>01</v>
      </c>
      <c r="G2824" t="s">
        <v>513</v>
      </c>
      <c r="H2824">
        <v>2</v>
      </c>
      <c r="I2824" t="s">
        <v>6</v>
      </c>
      <c r="J2824" t="s">
        <v>5</v>
      </c>
      <c r="K2824" t="s">
        <v>6</v>
      </c>
      <c r="L2824">
        <v>6</v>
      </c>
      <c r="M2824" t="str">
        <f>VLOOKUP(E2824,Translations!$A$1:$B$7,2,FALSE)</f>
        <v>Syddanmark</v>
      </c>
      <c r="N2824" t="str">
        <f>VLOOKUP(D2824,Translations!$I$2:$K$101,2,FALSE)</f>
        <v>Odense</v>
      </c>
      <c r="O2824" t="str">
        <f>VLOOKUP(G2824,Translations!$M$2:$N$9,2,FALSE)</f>
        <v>[X2079] SARS-CoV-2 (RNA), Borger</v>
      </c>
      <c r="P2824" t="str">
        <f>VLOOKUP(F2824,Translations!$D$1:$F$13,2,FALSE)</f>
        <v>Ok</v>
      </c>
      <c r="Q2824" t="str">
        <f>VLOOKUP(F2824,Translations!$D$2:$G$13,4,FALSE)</f>
        <v>01 - Aktiv, bopæl i DK</v>
      </c>
      <c r="R2824" t="str">
        <f>VLOOKUP(H2824,Translations!$P$2:$Q$10,2,FALSE)</f>
        <v>2 - Selvstændigt sikret - uden lægevalg</v>
      </c>
      <c r="S2824" t="str">
        <f>VLOOKUP(F2824,Translations!$D$2:$F$13,3,FALSE)</f>
        <v>Ja</v>
      </c>
    </row>
    <row r="2825" spans="1:19" x14ac:dyDescent="0.2">
      <c r="A2825" s="3">
        <v>43968</v>
      </c>
      <c r="B2825" t="s">
        <v>141</v>
      </c>
      <c r="C2825" t="s">
        <v>176</v>
      </c>
      <c r="D2825">
        <v>461</v>
      </c>
      <c r="E2825">
        <v>1083</v>
      </c>
      <c r="F2825" t="str">
        <f t="shared" si="97"/>
        <v>01</v>
      </c>
      <c r="G2825" t="s">
        <v>513</v>
      </c>
      <c r="H2825">
        <v>4</v>
      </c>
      <c r="I2825" t="s">
        <v>6</v>
      </c>
      <c r="J2825" t="s">
        <v>5</v>
      </c>
      <c r="K2825" t="s">
        <v>6</v>
      </c>
      <c r="L2825">
        <v>3</v>
      </c>
      <c r="M2825" t="str">
        <f>VLOOKUP(E2825,Translations!$A$1:$B$7,2,FALSE)</f>
        <v>Syddanmark</v>
      </c>
      <c r="N2825" t="str">
        <f>VLOOKUP(D2825,Translations!$I$2:$K$101,2,FALSE)</f>
        <v>Odense</v>
      </c>
      <c r="O2825" t="str">
        <f>VLOOKUP(G2825,Translations!$M$2:$N$9,2,FALSE)</f>
        <v>[X2079] SARS-CoV-2 (RNA), Borger</v>
      </c>
      <c r="P2825" t="str">
        <f>VLOOKUP(F2825,Translations!$D$1:$F$13,2,FALSE)</f>
        <v>Ok</v>
      </c>
      <c r="Q2825" t="str">
        <f>VLOOKUP(F2825,Translations!$D$2:$G$13,4,FALSE)</f>
        <v>01 - Aktiv, bopæl i DK</v>
      </c>
      <c r="R2825" t="str">
        <f>VLOOKUP(H2825,Translations!$P$2:$Q$10,2,FALSE)</f>
        <v>4 - Optaget i fængselsvæsenet efter dom (+3 mdr.)</v>
      </c>
      <c r="S2825" t="str">
        <f>VLOOKUP(F2825,Translations!$D$2:$F$13,3,FALSE)</f>
        <v>Ja</v>
      </c>
    </row>
    <row r="2826" spans="1:19" x14ac:dyDescent="0.2">
      <c r="A2826" s="3">
        <v>43968</v>
      </c>
      <c r="B2826" t="s">
        <v>141</v>
      </c>
      <c r="C2826" t="s">
        <v>176</v>
      </c>
      <c r="D2826">
        <v>461</v>
      </c>
      <c r="E2826">
        <v>1083</v>
      </c>
      <c r="F2826" t="str">
        <f t="shared" si="97"/>
        <v>01</v>
      </c>
      <c r="G2826" t="s">
        <v>513</v>
      </c>
      <c r="H2826">
        <v>5</v>
      </c>
      <c r="I2826" t="s">
        <v>6</v>
      </c>
      <c r="J2826" t="s">
        <v>5</v>
      </c>
      <c r="K2826" t="s">
        <v>6</v>
      </c>
      <c r="L2826">
        <v>27</v>
      </c>
      <c r="M2826" t="str">
        <f>VLOOKUP(E2826,Translations!$A$1:$B$7,2,FALSE)</f>
        <v>Syddanmark</v>
      </c>
      <c r="N2826" t="str">
        <f>VLOOKUP(D2826,Translations!$I$2:$K$101,2,FALSE)</f>
        <v>Odense</v>
      </c>
      <c r="O2826" t="str">
        <f>VLOOKUP(G2826,Translations!$M$2:$N$9,2,FALSE)</f>
        <v>[X2079] SARS-CoV-2 (RNA), Borger</v>
      </c>
      <c r="P2826" t="str">
        <f>VLOOKUP(F2826,Translations!$D$1:$F$13,2,FALSE)</f>
        <v>Ok</v>
      </c>
      <c r="Q2826" t="str">
        <f>VLOOKUP(F2826,Translations!$D$2:$G$13,4,FALSE)</f>
        <v>01 - Aktiv, bopæl i DK</v>
      </c>
      <c r="R2826" t="str">
        <f>VLOOKUP(H2826,Translations!$P$2:$Q$10,2,FALSE)</f>
        <v>5 - Værnepligtig (+3 mdr.)</v>
      </c>
      <c r="S2826" t="str">
        <f>VLOOKUP(F2826,Translations!$D$2:$F$13,3,FALSE)</f>
        <v>Ja</v>
      </c>
    </row>
    <row r="2827" spans="1:19" x14ac:dyDescent="0.2">
      <c r="A2827" s="3">
        <v>43968</v>
      </c>
      <c r="B2827" t="s">
        <v>141</v>
      </c>
      <c r="C2827" t="s">
        <v>176</v>
      </c>
      <c r="D2827">
        <v>461</v>
      </c>
      <c r="E2827">
        <v>1083</v>
      </c>
      <c r="F2827" t="str">
        <f t="shared" si="97"/>
        <v>01</v>
      </c>
      <c r="G2827" t="s">
        <v>513</v>
      </c>
      <c r="H2827">
        <v>7</v>
      </c>
      <c r="I2827" t="s">
        <v>6</v>
      </c>
      <c r="J2827" t="s">
        <v>5</v>
      </c>
      <c r="K2827" t="s">
        <v>6</v>
      </c>
      <c r="L2827">
        <v>1</v>
      </c>
      <c r="M2827" t="str">
        <f>VLOOKUP(E2827,Translations!$A$1:$B$7,2,FALSE)</f>
        <v>Syddanmark</v>
      </c>
      <c r="N2827" t="str">
        <f>VLOOKUP(D2827,Translations!$I$2:$K$101,2,FALSE)</f>
        <v>Odense</v>
      </c>
      <c r="O2827" t="str">
        <f>VLOOKUP(G2827,Translations!$M$2:$N$9,2,FALSE)</f>
        <v>[X2079] SARS-CoV-2 (RNA), Borger</v>
      </c>
      <c r="P2827" t="str">
        <f>VLOOKUP(F2827,Translations!$D$1:$F$13,2,FALSE)</f>
        <v>Ok</v>
      </c>
      <c r="Q2827" t="str">
        <f>VLOOKUP(F2827,Translations!$D$2:$G$13,4,FALSE)</f>
        <v>01 - Aktiv, bopæl i DK</v>
      </c>
      <c r="R2827" t="str">
        <f>VLOOKUP(H2827,Translations!$P$2:$Q$10,2,FALSE)</f>
        <v>7 - Bopæl i udlandet</v>
      </c>
      <c r="S2827" t="str">
        <f>VLOOKUP(F2827,Translations!$D$2:$F$13,3,FALSE)</f>
        <v>Ja</v>
      </c>
    </row>
    <row r="2828" spans="1:19" x14ac:dyDescent="0.2">
      <c r="A2828" s="3">
        <v>43968</v>
      </c>
      <c r="B2828" t="s">
        <v>141</v>
      </c>
      <c r="C2828" t="s">
        <v>176</v>
      </c>
      <c r="D2828">
        <v>479</v>
      </c>
      <c r="E2828">
        <v>1083</v>
      </c>
      <c r="F2828" t="str">
        <f t="shared" si="97"/>
        <v>01</v>
      </c>
      <c r="G2828" t="s">
        <v>513</v>
      </c>
      <c r="H2828">
        <v>1</v>
      </c>
      <c r="I2828" t="s">
        <v>6</v>
      </c>
      <c r="J2828" t="s">
        <v>5</v>
      </c>
      <c r="K2828" t="s">
        <v>6</v>
      </c>
      <c r="L2828">
        <v>6</v>
      </c>
      <c r="M2828" t="str">
        <f>VLOOKUP(E2828,Translations!$A$1:$B$7,2,FALSE)</f>
        <v>Syddanmark</v>
      </c>
      <c r="N2828" t="str">
        <f>VLOOKUP(D2828,Translations!$I$2:$K$101,2,FALSE)</f>
        <v>Svendborg</v>
      </c>
      <c r="O2828" t="str">
        <f>VLOOKUP(G2828,Translations!$M$2:$N$9,2,FALSE)</f>
        <v>[X2079] SARS-CoV-2 (RNA), Borger</v>
      </c>
      <c r="P2828" t="str">
        <f>VLOOKUP(F2828,Translations!$D$1:$F$13,2,FALSE)</f>
        <v>Ok</v>
      </c>
      <c r="Q2828" t="str">
        <f>VLOOKUP(F2828,Translations!$D$2:$G$13,4,FALSE)</f>
        <v>01 - Aktiv, bopæl i DK</v>
      </c>
      <c r="R2828" t="str">
        <f>VLOOKUP(H2828,Translations!$P$2:$Q$10,2,FALSE)</f>
        <v>1 - Selvstændigt sikret - med lægevalg</v>
      </c>
      <c r="S2828" t="str">
        <f>VLOOKUP(F2828,Translations!$D$2:$F$13,3,FALSE)</f>
        <v>Ja</v>
      </c>
    </row>
    <row r="2829" spans="1:19" x14ac:dyDescent="0.2">
      <c r="A2829" s="3">
        <v>43968</v>
      </c>
      <c r="B2829" t="s">
        <v>141</v>
      </c>
      <c r="C2829" t="s">
        <v>176</v>
      </c>
      <c r="D2829">
        <v>480</v>
      </c>
      <c r="E2829">
        <v>1083</v>
      </c>
      <c r="F2829" t="str">
        <f t="shared" si="97"/>
        <v>01</v>
      </c>
      <c r="G2829" t="s">
        <v>513</v>
      </c>
      <c r="H2829">
        <v>1</v>
      </c>
      <c r="I2829" t="s">
        <v>6</v>
      </c>
      <c r="J2829" t="s">
        <v>5</v>
      </c>
      <c r="K2829" t="s">
        <v>6</v>
      </c>
      <c r="L2829">
        <v>4</v>
      </c>
      <c r="M2829" t="str">
        <f>VLOOKUP(E2829,Translations!$A$1:$B$7,2,FALSE)</f>
        <v>Syddanmark</v>
      </c>
      <c r="N2829" t="str">
        <f>VLOOKUP(D2829,Translations!$I$2:$K$101,2,FALSE)</f>
        <v>Nordfyns</v>
      </c>
      <c r="O2829" t="str">
        <f>VLOOKUP(G2829,Translations!$M$2:$N$9,2,FALSE)</f>
        <v>[X2079] SARS-CoV-2 (RNA), Borger</v>
      </c>
      <c r="P2829" t="str">
        <f>VLOOKUP(F2829,Translations!$D$1:$F$13,2,FALSE)</f>
        <v>Ok</v>
      </c>
      <c r="Q2829" t="str">
        <f>VLOOKUP(F2829,Translations!$D$2:$G$13,4,FALSE)</f>
        <v>01 - Aktiv, bopæl i DK</v>
      </c>
      <c r="R2829" t="str">
        <f>VLOOKUP(H2829,Translations!$P$2:$Q$10,2,FALSE)</f>
        <v>1 - Selvstændigt sikret - med lægevalg</v>
      </c>
      <c r="S2829" t="str">
        <f>VLOOKUP(F2829,Translations!$D$2:$F$13,3,FALSE)</f>
        <v>Ja</v>
      </c>
    </row>
    <row r="2830" spans="1:19" x14ac:dyDescent="0.2">
      <c r="A2830" s="3">
        <v>43968</v>
      </c>
      <c r="B2830" t="s">
        <v>141</v>
      </c>
      <c r="C2830" t="s">
        <v>176</v>
      </c>
      <c r="D2830">
        <v>510</v>
      </c>
      <c r="E2830">
        <v>1083</v>
      </c>
      <c r="F2830" t="str">
        <f t="shared" si="97"/>
        <v>01</v>
      </c>
      <c r="G2830" t="s">
        <v>513</v>
      </c>
      <c r="H2830">
        <v>1</v>
      </c>
      <c r="I2830" t="s">
        <v>6</v>
      </c>
      <c r="J2830" t="s">
        <v>5</v>
      </c>
      <c r="K2830" t="s">
        <v>6</v>
      </c>
      <c r="L2830">
        <v>1</v>
      </c>
      <c r="M2830" t="str">
        <f>VLOOKUP(E2830,Translations!$A$1:$B$7,2,FALSE)</f>
        <v>Syddanmark</v>
      </c>
      <c r="N2830" t="str">
        <f>VLOOKUP(D2830,Translations!$I$2:$K$101,2,FALSE)</f>
        <v>Haderslev</v>
      </c>
      <c r="O2830" t="str">
        <f>VLOOKUP(G2830,Translations!$M$2:$N$9,2,FALSE)</f>
        <v>[X2079] SARS-CoV-2 (RNA), Borger</v>
      </c>
      <c r="P2830" t="str">
        <f>VLOOKUP(F2830,Translations!$D$1:$F$13,2,FALSE)</f>
        <v>Ok</v>
      </c>
      <c r="Q2830" t="str">
        <f>VLOOKUP(F2830,Translations!$D$2:$G$13,4,FALSE)</f>
        <v>01 - Aktiv, bopæl i DK</v>
      </c>
      <c r="R2830" t="str">
        <f>VLOOKUP(H2830,Translations!$P$2:$Q$10,2,FALSE)</f>
        <v>1 - Selvstændigt sikret - med lægevalg</v>
      </c>
      <c r="S2830" t="str">
        <f>VLOOKUP(F2830,Translations!$D$2:$F$13,3,FALSE)</f>
        <v>Ja</v>
      </c>
    </row>
    <row r="2831" spans="1:19" x14ac:dyDescent="0.2">
      <c r="A2831" s="3">
        <v>43968</v>
      </c>
      <c r="B2831" t="s">
        <v>141</v>
      </c>
      <c r="C2831" t="s">
        <v>176</v>
      </c>
      <c r="D2831">
        <v>561</v>
      </c>
      <c r="E2831">
        <v>1083</v>
      </c>
      <c r="F2831" t="str">
        <f t="shared" si="97"/>
        <v>01</v>
      </c>
      <c r="G2831" t="s">
        <v>513</v>
      </c>
      <c r="H2831">
        <v>1</v>
      </c>
      <c r="I2831" t="s">
        <v>6</v>
      </c>
      <c r="J2831" t="s">
        <v>5</v>
      </c>
      <c r="K2831" t="s">
        <v>6</v>
      </c>
      <c r="L2831">
        <v>1</v>
      </c>
      <c r="M2831" t="str">
        <f>VLOOKUP(E2831,Translations!$A$1:$B$7,2,FALSE)</f>
        <v>Syddanmark</v>
      </c>
      <c r="N2831" t="str">
        <f>VLOOKUP(D2831,Translations!$I$2:$K$101,2,FALSE)</f>
        <v>Esbjerg</v>
      </c>
      <c r="O2831" t="str">
        <f>VLOOKUP(G2831,Translations!$M$2:$N$9,2,FALSE)</f>
        <v>[X2079] SARS-CoV-2 (RNA), Borger</v>
      </c>
      <c r="P2831" t="str">
        <f>VLOOKUP(F2831,Translations!$D$1:$F$13,2,FALSE)</f>
        <v>Ok</v>
      </c>
      <c r="Q2831" t="str">
        <f>VLOOKUP(F2831,Translations!$D$2:$G$13,4,FALSE)</f>
        <v>01 - Aktiv, bopæl i DK</v>
      </c>
      <c r="R2831" t="str">
        <f>VLOOKUP(H2831,Translations!$P$2:$Q$10,2,FALSE)</f>
        <v>1 - Selvstændigt sikret - med lægevalg</v>
      </c>
      <c r="S2831" t="str">
        <f>VLOOKUP(F2831,Translations!$D$2:$F$13,3,FALSE)</f>
        <v>Ja</v>
      </c>
    </row>
    <row r="2832" spans="1:19" x14ac:dyDescent="0.2">
      <c r="A2832" s="3">
        <v>43968</v>
      </c>
      <c r="B2832" t="s">
        <v>141</v>
      </c>
      <c r="C2832" t="s">
        <v>176</v>
      </c>
      <c r="D2832">
        <v>575</v>
      </c>
      <c r="E2832">
        <v>1083</v>
      </c>
      <c r="F2832" t="str">
        <f t="shared" si="97"/>
        <v>01</v>
      </c>
      <c r="G2832" t="s">
        <v>513</v>
      </c>
      <c r="H2832">
        <v>1</v>
      </c>
      <c r="I2832" t="s">
        <v>6</v>
      </c>
      <c r="J2832" t="s">
        <v>5</v>
      </c>
      <c r="K2832" t="s">
        <v>6</v>
      </c>
      <c r="L2832">
        <v>1</v>
      </c>
      <c r="M2832" t="str">
        <f>VLOOKUP(E2832,Translations!$A$1:$B$7,2,FALSE)</f>
        <v>Syddanmark</v>
      </c>
      <c r="N2832" t="str">
        <f>VLOOKUP(D2832,Translations!$I$2:$K$101,2,FALSE)</f>
        <v>Vejen</v>
      </c>
      <c r="O2832" t="str">
        <f>VLOOKUP(G2832,Translations!$M$2:$N$9,2,FALSE)</f>
        <v>[X2079] SARS-CoV-2 (RNA), Borger</v>
      </c>
      <c r="P2832" t="str">
        <f>VLOOKUP(F2832,Translations!$D$1:$F$13,2,FALSE)</f>
        <v>Ok</v>
      </c>
      <c r="Q2832" t="str">
        <f>VLOOKUP(F2832,Translations!$D$2:$G$13,4,FALSE)</f>
        <v>01 - Aktiv, bopæl i DK</v>
      </c>
      <c r="R2832" t="str">
        <f>VLOOKUP(H2832,Translations!$P$2:$Q$10,2,FALSE)</f>
        <v>1 - Selvstændigt sikret - med lægevalg</v>
      </c>
      <c r="S2832" t="str">
        <f>VLOOKUP(F2832,Translations!$D$2:$F$13,3,FALSE)</f>
        <v>Ja</v>
      </c>
    </row>
    <row r="2833" spans="1:19" x14ac:dyDescent="0.2">
      <c r="A2833" s="3">
        <v>43968</v>
      </c>
      <c r="B2833" t="s">
        <v>141</v>
      </c>
      <c r="C2833" t="s">
        <v>176</v>
      </c>
      <c r="D2833">
        <v>607</v>
      </c>
      <c r="E2833">
        <v>1083</v>
      </c>
      <c r="F2833" t="str">
        <f t="shared" si="97"/>
        <v>01</v>
      </c>
      <c r="G2833" t="s">
        <v>513</v>
      </c>
      <c r="H2833">
        <v>1</v>
      </c>
      <c r="I2833" t="s">
        <v>6</v>
      </c>
      <c r="J2833" t="s">
        <v>5</v>
      </c>
      <c r="K2833" t="s">
        <v>6</v>
      </c>
      <c r="L2833">
        <v>2</v>
      </c>
      <c r="M2833" t="str">
        <f>VLOOKUP(E2833,Translations!$A$1:$B$7,2,FALSE)</f>
        <v>Syddanmark</v>
      </c>
      <c r="N2833" t="str">
        <f>VLOOKUP(D2833,Translations!$I$2:$K$101,2,FALSE)</f>
        <v>Fredericia</v>
      </c>
      <c r="O2833" t="str">
        <f>VLOOKUP(G2833,Translations!$M$2:$N$9,2,FALSE)</f>
        <v>[X2079] SARS-CoV-2 (RNA), Borger</v>
      </c>
      <c r="P2833" t="str">
        <f>VLOOKUP(F2833,Translations!$D$1:$F$13,2,FALSE)</f>
        <v>Ok</v>
      </c>
      <c r="Q2833" t="str">
        <f>VLOOKUP(F2833,Translations!$D$2:$G$13,4,FALSE)</f>
        <v>01 - Aktiv, bopæl i DK</v>
      </c>
      <c r="R2833" t="str">
        <f>VLOOKUP(H2833,Translations!$P$2:$Q$10,2,FALSE)</f>
        <v>1 - Selvstændigt sikret - med lægevalg</v>
      </c>
      <c r="S2833" t="str">
        <f>VLOOKUP(F2833,Translations!$D$2:$F$13,3,FALSE)</f>
        <v>Ja</v>
      </c>
    </row>
    <row r="2834" spans="1:19" x14ac:dyDescent="0.2">
      <c r="A2834" s="3">
        <v>43968</v>
      </c>
      <c r="B2834" t="s">
        <v>141</v>
      </c>
      <c r="C2834" t="s">
        <v>176</v>
      </c>
      <c r="D2834">
        <v>621</v>
      </c>
      <c r="E2834">
        <v>1083</v>
      </c>
      <c r="F2834" t="str">
        <f t="shared" si="97"/>
        <v>01</v>
      </c>
      <c r="G2834" t="s">
        <v>513</v>
      </c>
      <c r="H2834">
        <v>1</v>
      </c>
      <c r="I2834" t="s">
        <v>6</v>
      </c>
      <c r="J2834" t="s">
        <v>5</v>
      </c>
      <c r="K2834" t="s">
        <v>6</v>
      </c>
      <c r="L2834">
        <v>1</v>
      </c>
      <c r="M2834" t="str">
        <f>VLOOKUP(E2834,Translations!$A$1:$B$7,2,FALSE)</f>
        <v>Syddanmark</v>
      </c>
      <c r="N2834" t="str">
        <f>VLOOKUP(D2834,Translations!$I$2:$K$101,2,FALSE)</f>
        <v>Kolding</v>
      </c>
      <c r="O2834" t="str">
        <f>VLOOKUP(G2834,Translations!$M$2:$N$9,2,FALSE)</f>
        <v>[X2079] SARS-CoV-2 (RNA), Borger</v>
      </c>
      <c r="P2834" t="str">
        <f>VLOOKUP(F2834,Translations!$D$1:$F$13,2,FALSE)</f>
        <v>Ok</v>
      </c>
      <c r="Q2834" t="str">
        <f>VLOOKUP(F2834,Translations!$D$2:$G$13,4,FALSE)</f>
        <v>01 - Aktiv, bopæl i DK</v>
      </c>
      <c r="R2834" t="str">
        <f>VLOOKUP(H2834,Translations!$P$2:$Q$10,2,FALSE)</f>
        <v>1 - Selvstændigt sikret - med lægevalg</v>
      </c>
      <c r="S2834" t="str">
        <f>VLOOKUP(F2834,Translations!$D$2:$F$13,3,FALSE)</f>
        <v>Ja</v>
      </c>
    </row>
    <row r="2835" spans="1:19" x14ac:dyDescent="0.2">
      <c r="A2835" s="3">
        <v>43968</v>
      </c>
      <c r="B2835" t="s">
        <v>141</v>
      </c>
      <c r="C2835" t="s">
        <v>176</v>
      </c>
      <c r="D2835">
        <v>621</v>
      </c>
      <c r="E2835">
        <v>1083</v>
      </c>
      <c r="F2835" t="str">
        <f t="shared" si="97"/>
        <v>01</v>
      </c>
      <c r="G2835" t="s">
        <v>513</v>
      </c>
      <c r="H2835">
        <v>8</v>
      </c>
      <c r="I2835" t="s">
        <v>6</v>
      </c>
      <c r="J2835" t="s">
        <v>5</v>
      </c>
      <c r="K2835" t="s">
        <v>6</v>
      </c>
      <c r="L2835">
        <v>1</v>
      </c>
      <c r="M2835" t="str">
        <f>VLOOKUP(E2835,Translations!$A$1:$B$7,2,FALSE)</f>
        <v>Syddanmark</v>
      </c>
      <c r="N2835" t="str">
        <f>VLOOKUP(D2835,Translations!$I$2:$K$101,2,FALSE)</f>
        <v>Kolding</v>
      </c>
      <c r="O2835" t="str">
        <f>VLOOKUP(G2835,Translations!$M$2:$N$9,2,FALSE)</f>
        <v>[X2079] SARS-CoV-2 (RNA), Borger</v>
      </c>
      <c r="P2835" t="str">
        <f>VLOOKUP(F2835,Translations!$D$1:$F$13,2,FALSE)</f>
        <v>Ok</v>
      </c>
      <c r="Q2835" t="str">
        <f>VLOOKUP(F2835,Translations!$D$2:$G$13,4,FALSE)</f>
        <v>01 - Aktiv, bopæl i DK</v>
      </c>
      <c r="R2835" t="str">
        <f>VLOOKUP(H2835,Translations!$P$2:$Q$10,2,FALSE)</f>
        <v>8 - Afgangsført (fraflyttet, ihjelslagen, dobbelt CPR, forsvundet eller omnummereret)</v>
      </c>
      <c r="S2835" t="str">
        <f>VLOOKUP(F2835,Translations!$D$2:$F$13,3,FALSE)</f>
        <v>Ja</v>
      </c>
    </row>
    <row r="2836" spans="1:19" x14ac:dyDescent="0.2">
      <c r="A2836" s="3">
        <v>43968</v>
      </c>
      <c r="B2836" t="s">
        <v>141</v>
      </c>
      <c r="C2836" t="s">
        <v>176</v>
      </c>
      <c r="D2836">
        <v>630</v>
      </c>
      <c r="E2836">
        <v>1083</v>
      </c>
      <c r="F2836" t="str">
        <f t="shared" si="97"/>
        <v>01</v>
      </c>
      <c r="G2836" t="s">
        <v>513</v>
      </c>
      <c r="H2836">
        <v>1</v>
      </c>
      <c r="I2836" t="s">
        <v>6</v>
      </c>
      <c r="J2836" t="s">
        <v>5</v>
      </c>
      <c r="K2836" t="s">
        <v>6</v>
      </c>
      <c r="L2836">
        <v>2</v>
      </c>
      <c r="M2836" t="str">
        <f>VLOOKUP(E2836,Translations!$A$1:$B$7,2,FALSE)</f>
        <v>Syddanmark</v>
      </c>
      <c r="N2836" t="str">
        <f>VLOOKUP(D2836,Translations!$I$2:$K$101,2,FALSE)</f>
        <v>Vejle</v>
      </c>
      <c r="O2836" t="str">
        <f>VLOOKUP(G2836,Translations!$M$2:$N$9,2,FALSE)</f>
        <v>[X2079] SARS-CoV-2 (RNA), Borger</v>
      </c>
      <c r="P2836" t="str">
        <f>VLOOKUP(F2836,Translations!$D$1:$F$13,2,FALSE)</f>
        <v>Ok</v>
      </c>
      <c r="Q2836" t="str">
        <f>VLOOKUP(F2836,Translations!$D$2:$G$13,4,FALSE)</f>
        <v>01 - Aktiv, bopæl i DK</v>
      </c>
      <c r="R2836" t="str">
        <f>VLOOKUP(H2836,Translations!$P$2:$Q$10,2,FALSE)</f>
        <v>1 - Selvstændigt sikret - med lægevalg</v>
      </c>
      <c r="S2836" t="str">
        <f>VLOOKUP(F2836,Translations!$D$2:$F$13,3,FALSE)</f>
        <v>Ja</v>
      </c>
    </row>
    <row r="2837" spans="1:19" x14ac:dyDescent="0.2">
      <c r="A2837" s="3">
        <v>43968</v>
      </c>
      <c r="B2837" t="s">
        <v>141</v>
      </c>
      <c r="C2837" t="s">
        <v>176</v>
      </c>
      <c r="D2837">
        <v>751</v>
      </c>
      <c r="E2837">
        <v>1082</v>
      </c>
      <c r="F2837" t="str">
        <f t="shared" si="97"/>
        <v>01</v>
      </c>
      <c r="G2837" t="s">
        <v>513</v>
      </c>
      <c r="H2837">
        <v>1</v>
      </c>
      <c r="I2837" t="s">
        <v>6</v>
      </c>
      <c r="J2837" t="s">
        <v>5</v>
      </c>
      <c r="K2837" t="s">
        <v>6</v>
      </c>
      <c r="L2837">
        <v>3</v>
      </c>
      <c r="M2837" t="str">
        <f>VLOOKUP(E2837,Translations!$A$1:$B$7,2,FALSE)</f>
        <v>Midtjylland</v>
      </c>
      <c r="N2837" t="str">
        <f>VLOOKUP(D2837,Translations!$I$2:$K$101,2,FALSE)</f>
        <v>Aarhus</v>
      </c>
      <c r="O2837" t="str">
        <f>VLOOKUP(G2837,Translations!$M$2:$N$9,2,FALSE)</f>
        <v>[X2079] SARS-CoV-2 (RNA), Borger</v>
      </c>
      <c r="P2837" t="str">
        <f>VLOOKUP(F2837,Translations!$D$1:$F$13,2,FALSE)</f>
        <v>Ok</v>
      </c>
      <c r="Q2837" t="str">
        <f>VLOOKUP(F2837,Translations!$D$2:$G$13,4,FALSE)</f>
        <v>01 - Aktiv, bopæl i DK</v>
      </c>
      <c r="R2837" t="str">
        <f>VLOOKUP(H2837,Translations!$P$2:$Q$10,2,FALSE)</f>
        <v>1 - Selvstændigt sikret - med lægevalg</v>
      </c>
      <c r="S2837" t="str">
        <f>VLOOKUP(F2837,Translations!$D$2:$F$13,3,FALSE)</f>
        <v>Ja</v>
      </c>
    </row>
    <row r="2838" spans="1:19" x14ac:dyDescent="0.2">
      <c r="A2838" s="3">
        <v>43968</v>
      </c>
      <c r="B2838" t="s">
        <v>142</v>
      </c>
      <c r="C2838" t="s">
        <v>176</v>
      </c>
      <c r="D2838">
        <v>0</v>
      </c>
      <c r="E2838">
        <v>0</v>
      </c>
      <c r="F2838" t="str">
        <f>"03"</f>
        <v>03</v>
      </c>
      <c r="G2838" t="s">
        <v>513</v>
      </c>
      <c r="H2838">
        <v>1</v>
      </c>
      <c r="I2838" t="s">
        <v>6</v>
      </c>
      <c r="J2838" t="s">
        <v>5</v>
      </c>
      <c r="K2838" t="s">
        <v>6</v>
      </c>
      <c r="L2838">
        <v>183</v>
      </c>
      <c r="M2838" t="str">
        <f>VLOOKUP(E2838,Translations!$A$1:$B$7,2,FALSE)</f>
        <v>Ukendt</v>
      </c>
      <c r="N2838" t="str">
        <f>VLOOKUP(D2838,Translations!$I$2:$K$101,2,FALSE)</f>
        <v>Ukendt</v>
      </c>
      <c r="O2838" t="str">
        <f>VLOOKUP(G2838,Translations!$M$2:$N$9,2,FALSE)</f>
        <v>[X2079] SARS-CoV-2 (RNA), Borger</v>
      </c>
      <c r="P2838" t="str">
        <f>VLOOKUP(F2838,Translations!$D$1:$F$13,2,FALSE)</f>
        <v>Ok</v>
      </c>
      <c r="Q2838" t="str">
        <f>VLOOKUP(F2838,Translations!$D$2:$G$13,4,FALSE)</f>
        <v>03 - Aktiv, speciel vejkode i DK</v>
      </c>
      <c r="R2838" t="str">
        <f>VLOOKUP(H2838,Translations!$P$2:$Q$10,2,FALSE)</f>
        <v>1 - Selvstændigt sikret - med lægevalg</v>
      </c>
      <c r="S2838" t="str">
        <f>VLOOKUP(F2838,Translations!$D$2:$F$13,3,FALSE)</f>
        <v>Ja</v>
      </c>
    </row>
    <row r="2839" spans="1:19" x14ac:dyDescent="0.2">
      <c r="A2839" s="3">
        <v>43968</v>
      </c>
      <c r="B2839" t="s">
        <v>142</v>
      </c>
      <c r="C2839" t="s">
        <v>176</v>
      </c>
      <c r="D2839">
        <v>0</v>
      </c>
      <c r="E2839">
        <v>0</v>
      </c>
      <c r="F2839" t="str">
        <f>"03"</f>
        <v>03</v>
      </c>
      <c r="G2839" t="s">
        <v>513</v>
      </c>
      <c r="H2839">
        <v>2</v>
      </c>
      <c r="I2839" t="s">
        <v>6</v>
      </c>
      <c r="J2839" t="s">
        <v>5</v>
      </c>
      <c r="K2839" t="s">
        <v>6</v>
      </c>
      <c r="L2839">
        <v>1</v>
      </c>
      <c r="M2839" t="str">
        <f>VLOOKUP(E2839,Translations!$A$1:$B$7,2,FALSE)</f>
        <v>Ukendt</v>
      </c>
      <c r="N2839" t="str">
        <f>VLOOKUP(D2839,Translations!$I$2:$K$101,2,FALSE)</f>
        <v>Ukendt</v>
      </c>
      <c r="O2839" t="str">
        <f>VLOOKUP(G2839,Translations!$M$2:$N$9,2,FALSE)</f>
        <v>[X2079] SARS-CoV-2 (RNA), Borger</v>
      </c>
      <c r="P2839" t="str">
        <f>VLOOKUP(F2839,Translations!$D$1:$F$13,2,FALSE)</f>
        <v>Ok</v>
      </c>
      <c r="Q2839" t="str">
        <f>VLOOKUP(F2839,Translations!$D$2:$G$13,4,FALSE)</f>
        <v>03 - Aktiv, speciel vejkode i DK</v>
      </c>
      <c r="R2839" t="str">
        <f>VLOOKUP(H2839,Translations!$P$2:$Q$10,2,FALSE)</f>
        <v>2 - Selvstændigt sikret - uden lægevalg</v>
      </c>
      <c r="S2839" t="str">
        <f>VLOOKUP(F2839,Translations!$D$2:$F$13,3,FALSE)</f>
        <v>Ja</v>
      </c>
    </row>
    <row r="2840" spans="1:19" x14ac:dyDescent="0.2">
      <c r="A2840" s="3">
        <v>43968</v>
      </c>
      <c r="B2840" t="s">
        <v>142</v>
      </c>
      <c r="C2840" t="s">
        <v>176</v>
      </c>
      <c r="D2840">
        <v>0</v>
      </c>
      <c r="E2840">
        <v>0</v>
      </c>
      <c r="F2840" t="str">
        <f>"03"</f>
        <v>03</v>
      </c>
      <c r="G2840" t="s">
        <v>513</v>
      </c>
      <c r="H2840">
        <v>4</v>
      </c>
      <c r="I2840" t="s">
        <v>6</v>
      </c>
      <c r="J2840" t="s">
        <v>5</v>
      </c>
      <c r="K2840" t="s">
        <v>6</v>
      </c>
      <c r="L2840">
        <v>13</v>
      </c>
      <c r="M2840" t="str">
        <f>VLOOKUP(E2840,Translations!$A$1:$B$7,2,FALSE)</f>
        <v>Ukendt</v>
      </c>
      <c r="N2840" t="str">
        <f>VLOOKUP(D2840,Translations!$I$2:$K$101,2,FALSE)</f>
        <v>Ukendt</v>
      </c>
      <c r="O2840" t="str">
        <f>VLOOKUP(G2840,Translations!$M$2:$N$9,2,FALSE)</f>
        <v>[X2079] SARS-CoV-2 (RNA), Borger</v>
      </c>
      <c r="P2840" t="str">
        <f>VLOOKUP(F2840,Translations!$D$1:$F$13,2,FALSE)</f>
        <v>Ok</v>
      </c>
      <c r="Q2840" t="str">
        <f>VLOOKUP(F2840,Translations!$D$2:$G$13,4,FALSE)</f>
        <v>03 - Aktiv, speciel vejkode i DK</v>
      </c>
      <c r="R2840" t="str">
        <f>VLOOKUP(H2840,Translations!$P$2:$Q$10,2,FALSE)</f>
        <v>4 - Optaget i fængselsvæsenet efter dom (+3 mdr.)</v>
      </c>
      <c r="S2840" t="str">
        <f>VLOOKUP(F2840,Translations!$D$2:$F$13,3,FALSE)</f>
        <v>Ja</v>
      </c>
    </row>
    <row r="2841" spans="1:19" x14ac:dyDescent="0.2">
      <c r="A2841" s="3">
        <v>43968</v>
      </c>
      <c r="B2841" t="s">
        <v>142</v>
      </c>
      <c r="C2841" t="s">
        <v>176</v>
      </c>
      <c r="D2841">
        <v>0</v>
      </c>
      <c r="E2841">
        <v>0</v>
      </c>
      <c r="F2841" t="str">
        <f>"03"</f>
        <v>03</v>
      </c>
      <c r="G2841" t="s">
        <v>513</v>
      </c>
      <c r="H2841">
        <v>8</v>
      </c>
      <c r="I2841" t="s">
        <v>6</v>
      </c>
      <c r="J2841" t="s">
        <v>5</v>
      </c>
      <c r="K2841" t="s">
        <v>6</v>
      </c>
      <c r="L2841">
        <v>1</v>
      </c>
      <c r="M2841" t="str">
        <f>VLOOKUP(E2841,Translations!$A$1:$B$7,2,FALSE)</f>
        <v>Ukendt</v>
      </c>
      <c r="N2841" t="str">
        <f>VLOOKUP(D2841,Translations!$I$2:$K$101,2,FALSE)</f>
        <v>Ukendt</v>
      </c>
      <c r="O2841" t="str">
        <f>VLOOKUP(G2841,Translations!$M$2:$N$9,2,FALSE)</f>
        <v>[X2079] SARS-CoV-2 (RNA), Borger</v>
      </c>
      <c r="P2841" t="str">
        <f>VLOOKUP(F2841,Translations!$D$1:$F$13,2,FALSE)</f>
        <v>Ok</v>
      </c>
      <c r="Q2841" t="str">
        <f>VLOOKUP(F2841,Translations!$D$2:$G$13,4,FALSE)</f>
        <v>03 - Aktiv, speciel vejkode i DK</v>
      </c>
      <c r="R2841" t="str">
        <f>VLOOKUP(H2841,Translations!$P$2:$Q$10,2,FALSE)</f>
        <v>8 - Afgangsført (fraflyttet, ihjelslagen, dobbelt CPR, forsvundet eller omnummereret)</v>
      </c>
      <c r="S2841" t="str">
        <f>VLOOKUP(F2841,Translations!$D$2:$F$13,3,FALSE)</f>
        <v>Ja</v>
      </c>
    </row>
    <row r="2842" spans="1:19" x14ac:dyDescent="0.2">
      <c r="A2842" s="3">
        <v>43968</v>
      </c>
      <c r="B2842" t="s">
        <v>142</v>
      </c>
      <c r="C2842" t="s">
        <v>176</v>
      </c>
      <c r="D2842">
        <v>0</v>
      </c>
      <c r="E2842">
        <v>0</v>
      </c>
      <c r="F2842" t="str">
        <f>"80"</f>
        <v>80</v>
      </c>
      <c r="G2842" t="s">
        <v>513</v>
      </c>
      <c r="H2842">
        <v>1</v>
      </c>
      <c r="I2842" t="s">
        <v>6</v>
      </c>
      <c r="J2842" t="s">
        <v>5</v>
      </c>
      <c r="K2842" t="s">
        <v>6</v>
      </c>
      <c r="L2842">
        <v>1</v>
      </c>
      <c r="M2842" t="str">
        <f>VLOOKUP(E2842,Translations!$A$1:$B$7,2,FALSE)</f>
        <v>Ukendt</v>
      </c>
      <c r="N2842" t="str">
        <f>VLOOKUP(D2842,Translations!$I$2:$K$101,2,FALSE)</f>
        <v>Ukendt</v>
      </c>
      <c r="O2842" t="str">
        <f>VLOOKUP(G2842,Translations!$M$2:$N$9,2,FALSE)</f>
        <v>[X2079] SARS-CoV-2 (RNA), Borger</v>
      </c>
      <c r="P2842" t="str">
        <f>VLOOKUP(F2842,Translations!$D$1:$F$13,2,FALSE)</f>
        <v>Ok</v>
      </c>
      <c r="Q2842" t="str">
        <f>VLOOKUP(F2842,Translations!$D$2:$G$13,4,FALSE)</f>
        <v>80 - Inaktiv, udrejst</v>
      </c>
      <c r="R2842" t="str">
        <f>VLOOKUP(H2842,Translations!$P$2:$Q$10,2,FALSE)</f>
        <v>1 - Selvstændigt sikret - med lægevalg</v>
      </c>
      <c r="S2842" t="str">
        <f>VLOOKUP(F2842,Translations!$D$2:$F$13,3,FALSE)</f>
        <v>Ja</v>
      </c>
    </row>
    <row r="2843" spans="1:19" x14ac:dyDescent="0.2">
      <c r="A2843" s="3">
        <v>43968</v>
      </c>
      <c r="B2843" t="s">
        <v>142</v>
      </c>
      <c r="C2843" t="s">
        <v>176</v>
      </c>
      <c r="D2843">
        <v>0</v>
      </c>
      <c r="E2843">
        <v>0</v>
      </c>
      <c r="F2843" t="str">
        <f>"80"</f>
        <v>80</v>
      </c>
      <c r="G2843" t="s">
        <v>513</v>
      </c>
      <c r="H2843">
        <v>7</v>
      </c>
      <c r="I2843" t="s">
        <v>6</v>
      </c>
      <c r="J2843" t="s">
        <v>5</v>
      </c>
      <c r="K2843" t="s">
        <v>6</v>
      </c>
      <c r="L2843">
        <v>3</v>
      </c>
      <c r="M2843" t="str">
        <f>VLOOKUP(E2843,Translations!$A$1:$B$7,2,FALSE)</f>
        <v>Ukendt</v>
      </c>
      <c r="N2843" t="str">
        <f>VLOOKUP(D2843,Translations!$I$2:$K$101,2,FALSE)</f>
        <v>Ukendt</v>
      </c>
      <c r="O2843" t="str">
        <f>VLOOKUP(G2843,Translations!$M$2:$N$9,2,FALSE)</f>
        <v>[X2079] SARS-CoV-2 (RNA), Borger</v>
      </c>
      <c r="P2843" t="str">
        <f>VLOOKUP(F2843,Translations!$D$1:$F$13,2,FALSE)</f>
        <v>Ok</v>
      </c>
      <c r="Q2843" t="str">
        <f>VLOOKUP(F2843,Translations!$D$2:$G$13,4,FALSE)</f>
        <v>80 - Inaktiv, udrejst</v>
      </c>
      <c r="R2843" t="str">
        <f>VLOOKUP(H2843,Translations!$P$2:$Q$10,2,FALSE)</f>
        <v>7 - Bopæl i udlandet</v>
      </c>
      <c r="S2843" t="str">
        <f>VLOOKUP(F2843,Translations!$D$2:$F$13,3,FALSE)</f>
        <v>Ja</v>
      </c>
    </row>
    <row r="2844" spans="1:19" x14ac:dyDescent="0.2">
      <c r="A2844" s="3">
        <v>43968</v>
      </c>
      <c r="B2844" t="s">
        <v>142</v>
      </c>
      <c r="C2844" t="s">
        <v>176</v>
      </c>
      <c r="D2844">
        <v>147</v>
      </c>
      <c r="E2844">
        <v>1084</v>
      </c>
      <c r="F2844" t="str">
        <f t="shared" ref="F2844:F2875" si="98">"01"</f>
        <v>01</v>
      </c>
      <c r="G2844" t="s">
        <v>513</v>
      </c>
      <c r="H2844">
        <v>1</v>
      </c>
      <c r="I2844" t="s">
        <v>6</v>
      </c>
      <c r="J2844" t="s">
        <v>5</v>
      </c>
      <c r="K2844" t="s">
        <v>6</v>
      </c>
      <c r="L2844">
        <v>1</v>
      </c>
      <c r="M2844" t="str">
        <f>VLOOKUP(E2844,Translations!$A$1:$B$7,2,FALSE)</f>
        <v>Hovedstaden</v>
      </c>
      <c r="N2844" t="str">
        <f>VLOOKUP(D2844,Translations!$I$2:$K$101,2,FALSE)</f>
        <v>Frederiksberg</v>
      </c>
      <c r="O2844" t="str">
        <f>VLOOKUP(G2844,Translations!$M$2:$N$9,2,FALSE)</f>
        <v>[X2079] SARS-CoV-2 (RNA), Borger</v>
      </c>
      <c r="P2844" t="str">
        <f>VLOOKUP(F2844,Translations!$D$1:$F$13,2,FALSE)</f>
        <v>Ok</v>
      </c>
      <c r="Q2844" t="str">
        <f>VLOOKUP(F2844,Translations!$D$2:$G$13,4,FALSE)</f>
        <v>01 - Aktiv, bopæl i DK</v>
      </c>
      <c r="R2844" t="str">
        <f>VLOOKUP(H2844,Translations!$P$2:$Q$10,2,FALSE)</f>
        <v>1 - Selvstændigt sikret - med lægevalg</v>
      </c>
      <c r="S2844" t="str">
        <f>VLOOKUP(F2844,Translations!$D$2:$F$13,3,FALSE)</f>
        <v>Ja</v>
      </c>
    </row>
    <row r="2845" spans="1:19" x14ac:dyDescent="0.2">
      <c r="A2845" s="3">
        <v>43968</v>
      </c>
      <c r="B2845" t="s">
        <v>142</v>
      </c>
      <c r="C2845" t="s">
        <v>176</v>
      </c>
      <c r="D2845">
        <v>167</v>
      </c>
      <c r="E2845">
        <v>1084</v>
      </c>
      <c r="F2845" t="str">
        <f t="shared" si="98"/>
        <v>01</v>
      </c>
      <c r="G2845" t="s">
        <v>513</v>
      </c>
      <c r="H2845">
        <v>1</v>
      </c>
      <c r="I2845" t="s">
        <v>6</v>
      </c>
      <c r="J2845" t="s">
        <v>5</v>
      </c>
      <c r="K2845" t="s">
        <v>6</v>
      </c>
      <c r="L2845">
        <v>1</v>
      </c>
      <c r="M2845" t="str">
        <f>VLOOKUP(E2845,Translations!$A$1:$B$7,2,FALSE)</f>
        <v>Hovedstaden</v>
      </c>
      <c r="N2845" t="str">
        <f>VLOOKUP(D2845,Translations!$I$2:$K$101,2,FALSE)</f>
        <v>Hvidovre</v>
      </c>
      <c r="O2845" t="str">
        <f>VLOOKUP(G2845,Translations!$M$2:$N$9,2,FALSE)</f>
        <v>[X2079] SARS-CoV-2 (RNA), Borger</v>
      </c>
      <c r="P2845" t="str">
        <f>VLOOKUP(F2845,Translations!$D$1:$F$13,2,FALSE)</f>
        <v>Ok</v>
      </c>
      <c r="Q2845" t="str">
        <f>VLOOKUP(F2845,Translations!$D$2:$G$13,4,FALSE)</f>
        <v>01 - Aktiv, bopæl i DK</v>
      </c>
      <c r="R2845" t="str">
        <f>VLOOKUP(H2845,Translations!$P$2:$Q$10,2,FALSE)</f>
        <v>1 - Selvstændigt sikret - med lægevalg</v>
      </c>
      <c r="S2845" t="str">
        <f>VLOOKUP(F2845,Translations!$D$2:$F$13,3,FALSE)</f>
        <v>Ja</v>
      </c>
    </row>
    <row r="2846" spans="1:19" x14ac:dyDescent="0.2">
      <c r="A2846" s="3">
        <v>43968</v>
      </c>
      <c r="B2846" t="s">
        <v>142</v>
      </c>
      <c r="C2846" t="s">
        <v>176</v>
      </c>
      <c r="D2846">
        <v>175</v>
      </c>
      <c r="E2846">
        <v>1084</v>
      </c>
      <c r="F2846" t="str">
        <f t="shared" si="98"/>
        <v>01</v>
      </c>
      <c r="G2846" t="s">
        <v>513</v>
      </c>
      <c r="H2846">
        <v>1</v>
      </c>
      <c r="I2846" t="s">
        <v>6</v>
      </c>
      <c r="J2846" t="s">
        <v>5</v>
      </c>
      <c r="K2846" t="s">
        <v>6</v>
      </c>
      <c r="L2846">
        <v>1</v>
      </c>
      <c r="M2846" t="str">
        <f>VLOOKUP(E2846,Translations!$A$1:$B$7,2,FALSE)</f>
        <v>Hovedstaden</v>
      </c>
      <c r="N2846" t="str">
        <f>VLOOKUP(D2846,Translations!$I$2:$K$101,2,FALSE)</f>
        <v>Rødovre</v>
      </c>
      <c r="O2846" t="str">
        <f>VLOOKUP(G2846,Translations!$M$2:$N$9,2,FALSE)</f>
        <v>[X2079] SARS-CoV-2 (RNA), Borger</v>
      </c>
      <c r="P2846" t="str">
        <f>VLOOKUP(F2846,Translations!$D$1:$F$13,2,FALSE)</f>
        <v>Ok</v>
      </c>
      <c r="Q2846" t="str">
        <f>VLOOKUP(F2846,Translations!$D$2:$G$13,4,FALSE)</f>
        <v>01 - Aktiv, bopæl i DK</v>
      </c>
      <c r="R2846" t="str">
        <f>VLOOKUP(H2846,Translations!$P$2:$Q$10,2,FALSE)</f>
        <v>1 - Selvstændigt sikret - med lægevalg</v>
      </c>
      <c r="S2846" t="str">
        <f>VLOOKUP(F2846,Translations!$D$2:$F$13,3,FALSE)</f>
        <v>Ja</v>
      </c>
    </row>
    <row r="2847" spans="1:19" x14ac:dyDescent="0.2">
      <c r="A2847" s="3">
        <v>43968</v>
      </c>
      <c r="B2847" t="s">
        <v>142</v>
      </c>
      <c r="C2847" t="s">
        <v>176</v>
      </c>
      <c r="D2847">
        <v>259</v>
      </c>
      <c r="E2847">
        <v>1085</v>
      </c>
      <c r="F2847" t="str">
        <f t="shared" si="98"/>
        <v>01</v>
      </c>
      <c r="G2847" t="s">
        <v>513</v>
      </c>
      <c r="H2847">
        <v>1</v>
      </c>
      <c r="I2847" t="s">
        <v>6</v>
      </c>
      <c r="J2847" t="s">
        <v>5</v>
      </c>
      <c r="K2847" t="s">
        <v>6</v>
      </c>
      <c r="L2847">
        <v>1</v>
      </c>
      <c r="M2847" t="str">
        <f>VLOOKUP(E2847,Translations!$A$1:$B$7,2,FALSE)</f>
        <v>Sjælland</v>
      </c>
      <c r="N2847" t="str">
        <f>VLOOKUP(D2847,Translations!$I$2:$K$101,2,FALSE)</f>
        <v>Køge</v>
      </c>
      <c r="O2847" t="str">
        <f>VLOOKUP(G2847,Translations!$M$2:$N$9,2,FALSE)</f>
        <v>[X2079] SARS-CoV-2 (RNA), Borger</v>
      </c>
      <c r="P2847" t="str">
        <f>VLOOKUP(F2847,Translations!$D$1:$F$13,2,FALSE)</f>
        <v>Ok</v>
      </c>
      <c r="Q2847" t="str">
        <f>VLOOKUP(F2847,Translations!$D$2:$G$13,4,FALSE)</f>
        <v>01 - Aktiv, bopæl i DK</v>
      </c>
      <c r="R2847" t="str">
        <f>VLOOKUP(H2847,Translations!$P$2:$Q$10,2,FALSE)</f>
        <v>1 - Selvstændigt sikret - med lægevalg</v>
      </c>
      <c r="S2847" t="str">
        <f>VLOOKUP(F2847,Translations!$D$2:$F$13,3,FALSE)</f>
        <v>Ja</v>
      </c>
    </row>
    <row r="2848" spans="1:19" x14ac:dyDescent="0.2">
      <c r="A2848" s="3">
        <v>43968</v>
      </c>
      <c r="B2848" t="s">
        <v>142</v>
      </c>
      <c r="C2848" t="s">
        <v>176</v>
      </c>
      <c r="D2848">
        <v>360</v>
      </c>
      <c r="E2848">
        <v>1085</v>
      </c>
      <c r="F2848" t="str">
        <f t="shared" si="98"/>
        <v>01</v>
      </c>
      <c r="G2848" t="s">
        <v>513</v>
      </c>
      <c r="H2848">
        <v>1</v>
      </c>
      <c r="I2848" t="s">
        <v>6</v>
      </c>
      <c r="J2848" t="s">
        <v>5</v>
      </c>
      <c r="K2848" t="s">
        <v>6</v>
      </c>
      <c r="L2848">
        <v>1</v>
      </c>
      <c r="M2848" t="str">
        <f>VLOOKUP(E2848,Translations!$A$1:$B$7,2,FALSE)</f>
        <v>Sjælland</v>
      </c>
      <c r="N2848" t="str">
        <f>VLOOKUP(D2848,Translations!$I$2:$K$101,2,FALSE)</f>
        <v>Lolland</v>
      </c>
      <c r="O2848" t="str">
        <f>VLOOKUP(G2848,Translations!$M$2:$N$9,2,FALSE)</f>
        <v>[X2079] SARS-CoV-2 (RNA), Borger</v>
      </c>
      <c r="P2848" t="str">
        <f>VLOOKUP(F2848,Translations!$D$1:$F$13,2,FALSE)</f>
        <v>Ok</v>
      </c>
      <c r="Q2848" t="str">
        <f>VLOOKUP(F2848,Translations!$D$2:$G$13,4,FALSE)</f>
        <v>01 - Aktiv, bopæl i DK</v>
      </c>
      <c r="R2848" t="str">
        <f>VLOOKUP(H2848,Translations!$P$2:$Q$10,2,FALSE)</f>
        <v>1 - Selvstændigt sikret - med lægevalg</v>
      </c>
      <c r="S2848" t="str">
        <f>VLOOKUP(F2848,Translations!$D$2:$F$13,3,FALSE)</f>
        <v>Ja</v>
      </c>
    </row>
    <row r="2849" spans="1:19" x14ac:dyDescent="0.2">
      <c r="A2849" s="3">
        <v>43968</v>
      </c>
      <c r="B2849" t="s">
        <v>142</v>
      </c>
      <c r="C2849" t="s">
        <v>176</v>
      </c>
      <c r="D2849">
        <v>420</v>
      </c>
      <c r="E2849">
        <v>1083</v>
      </c>
      <c r="F2849" t="str">
        <f t="shared" si="98"/>
        <v>01</v>
      </c>
      <c r="G2849" t="s">
        <v>513</v>
      </c>
      <c r="H2849">
        <v>1</v>
      </c>
      <c r="I2849" t="s">
        <v>6</v>
      </c>
      <c r="J2849" t="s">
        <v>5</v>
      </c>
      <c r="K2849" t="s">
        <v>6</v>
      </c>
      <c r="L2849">
        <v>1</v>
      </c>
      <c r="M2849" t="str">
        <f>VLOOKUP(E2849,Translations!$A$1:$B$7,2,FALSE)</f>
        <v>Syddanmark</v>
      </c>
      <c r="N2849" t="str">
        <f>VLOOKUP(D2849,Translations!$I$2:$K$101,2,FALSE)</f>
        <v>Assens</v>
      </c>
      <c r="O2849" t="str">
        <f>VLOOKUP(G2849,Translations!$M$2:$N$9,2,FALSE)</f>
        <v>[X2079] SARS-CoV-2 (RNA), Borger</v>
      </c>
      <c r="P2849" t="str">
        <f>VLOOKUP(F2849,Translations!$D$1:$F$13,2,FALSE)</f>
        <v>Ok</v>
      </c>
      <c r="Q2849" t="str">
        <f>VLOOKUP(F2849,Translations!$D$2:$G$13,4,FALSE)</f>
        <v>01 - Aktiv, bopæl i DK</v>
      </c>
      <c r="R2849" t="str">
        <f>VLOOKUP(H2849,Translations!$P$2:$Q$10,2,FALSE)</f>
        <v>1 - Selvstændigt sikret - med lægevalg</v>
      </c>
      <c r="S2849" t="str">
        <f>VLOOKUP(F2849,Translations!$D$2:$F$13,3,FALSE)</f>
        <v>Ja</v>
      </c>
    </row>
    <row r="2850" spans="1:19" x14ac:dyDescent="0.2">
      <c r="A2850" s="3">
        <v>43968</v>
      </c>
      <c r="B2850" t="s">
        <v>142</v>
      </c>
      <c r="C2850" t="s">
        <v>176</v>
      </c>
      <c r="D2850">
        <v>430</v>
      </c>
      <c r="E2850">
        <v>1083</v>
      </c>
      <c r="F2850" t="str">
        <f t="shared" si="98"/>
        <v>01</v>
      </c>
      <c r="G2850" t="s">
        <v>513</v>
      </c>
      <c r="H2850">
        <v>1</v>
      </c>
      <c r="I2850" t="s">
        <v>6</v>
      </c>
      <c r="J2850" t="s">
        <v>5</v>
      </c>
      <c r="K2850" t="s">
        <v>6</v>
      </c>
      <c r="L2850">
        <v>5</v>
      </c>
      <c r="M2850" t="str">
        <f>VLOOKUP(E2850,Translations!$A$1:$B$7,2,FALSE)</f>
        <v>Syddanmark</v>
      </c>
      <c r="N2850" t="str">
        <f>VLOOKUP(D2850,Translations!$I$2:$K$101,2,FALSE)</f>
        <v>Faaborg-Midtfyn</v>
      </c>
      <c r="O2850" t="str">
        <f>VLOOKUP(G2850,Translations!$M$2:$N$9,2,FALSE)</f>
        <v>[X2079] SARS-CoV-2 (RNA), Borger</v>
      </c>
      <c r="P2850" t="str">
        <f>VLOOKUP(F2850,Translations!$D$1:$F$13,2,FALSE)</f>
        <v>Ok</v>
      </c>
      <c r="Q2850" t="str">
        <f>VLOOKUP(F2850,Translations!$D$2:$G$13,4,FALSE)</f>
        <v>01 - Aktiv, bopæl i DK</v>
      </c>
      <c r="R2850" t="str">
        <f>VLOOKUP(H2850,Translations!$P$2:$Q$10,2,FALSE)</f>
        <v>1 - Selvstændigt sikret - med lægevalg</v>
      </c>
      <c r="S2850" t="str">
        <f>VLOOKUP(F2850,Translations!$D$2:$F$13,3,FALSE)</f>
        <v>Ja</v>
      </c>
    </row>
    <row r="2851" spans="1:19" x14ac:dyDescent="0.2">
      <c r="A2851" s="3">
        <v>43968</v>
      </c>
      <c r="B2851" t="s">
        <v>142</v>
      </c>
      <c r="C2851" t="s">
        <v>176</v>
      </c>
      <c r="D2851">
        <v>440</v>
      </c>
      <c r="E2851">
        <v>1083</v>
      </c>
      <c r="F2851" t="str">
        <f t="shared" si="98"/>
        <v>01</v>
      </c>
      <c r="G2851" t="s">
        <v>513</v>
      </c>
      <c r="H2851">
        <v>1</v>
      </c>
      <c r="I2851" t="s">
        <v>6</v>
      </c>
      <c r="J2851" t="s">
        <v>5</v>
      </c>
      <c r="K2851" t="s">
        <v>6</v>
      </c>
      <c r="L2851">
        <v>1</v>
      </c>
      <c r="M2851" t="str">
        <f>VLOOKUP(E2851,Translations!$A$1:$B$7,2,FALSE)</f>
        <v>Syddanmark</v>
      </c>
      <c r="N2851" t="str">
        <f>VLOOKUP(D2851,Translations!$I$2:$K$101,2,FALSE)</f>
        <v>Kerteminde</v>
      </c>
      <c r="O2851" t="str">
        <f>VLOOKUP(G2851,Translations!$M$2:$N$9,2,FALSE)</f>
        <v>[X2079] SARS-CoV-2 (RNA), Borger</v>
      </c>
      <c r="P2851" t="str">
        <f>VLOOKUP(F2851,Translations!$D$1:$F$13,2,FALSE)</f>
        <v>Ok</v>
      </c>
      <c r="Q2851" t="str">
        <f>VLOOKUP(F2851,Translations!$D$2:$G$13,4,FALSE)</f>
        <v>01 - Aktiv, bopæl i DK</v>
      </c>
      <c r="R2851" t="str">
        <f>VLOOKUP(H2851,Translations!$P$2:$Q$10,2,FALSE)</f>
        <v>1 - Selvstændigt sikret - med lægevalg</v>
      </c>
      <c r="S2851" t="str">
        <f>VLOOKUP(F2851,Translations!$D$2:$F$13,3,FALSE)</f>
        <v>Ja</v>
      </c>
    </row>
    <row r="2852" spans="1:19" x14ac:dyDescent="0.2">
      <c r="A2852" s="3">
        <v>43968</v>
      </c>
      <c r="B2852" t="s">
        <v>142</v>
      </c>
      <c r="C2852" t="s">
        <v>176</v>
      </c>
      <c r="D2852">
        <v>461</v>
      </c>
      <c r="E2852">
        <v>1083</v>
      </c>
      <c r="F2852" t="str">
        <f t="shared" si="98"/>
        <v>01</v>
      </c>
      <c r="G2852" t="s">
        <v>513</v>
      </c>
      <c r="H2852">
        <v>1</v>
      </c>
      <c r="I2852" t="s">
        <v>6</v>
      </c>
      <c r="J2852" t="s">
        <v>5</v>
      </c>
      <c r="K2852" t="s">
        <v>6</v>
      </c>
      <c r="L2852">
        <v>16454</v>
      </c>
      <c r="M2852" t="str">
        <f>VLOOKUP(E2852,Translations!$A$1:$B$7,2,FALSE)</f>
        <v>Syddanmark</v>
      </c>
      <c r="N2852" t="str">
        <f>VLOOKUP(D2852,Translations!$I$2:$K$101,2,FALSE)</f>
        <v>Odense</v>
      </c>
      <c r="O2852" t="str">
        <f>VLOOKUP(G2852,Translations!$M$2:$N$9,2,FALSE)</f>
        <v>[X2079] SARS-CoV-2 (RNA), Borger</v>
      </c>
      <c r="P2852" t="str">
        <f>VLOOKUP(F2852,Translations!$D$1:$F$13,2,FALSE)</f>
        <v>Ok</v>
      </c>
      <c r="Q2852" t="str">
        <f>VLOOKUP(F2852,Translations!$D$2:$G$13,4,FALSE)</f>
        <v>01 - Aktiv, bopæl i DK</v>
      </c>
      <c r="R2852" t="str">
        <f>VLOOKUP(H2852,Translations!$P$2:$Q$10,2,FALSE)</f>
        <v>1 - Selvstændigt sikret - med lægevalg</v>
      </c>
      <c r="S2852" t="str">
        <f>VLOOKUP(F2852,Translations!$D$2:$F$13,3,FALSE)</f>
        <v>Ja</v>
      </c>
    </row>
    <row r="2853" spans="1:19" x14ac:dyDescent="0.2">
      <c r="A2853" s="3">
        <v>43968</v>
      </c>
      <c r="B2853" t="s">
        <v>142</v>
      </c>
      <c r="C2853" t="s">
        <v>176</v>
      </c>
      <c r="D2853">
        <v>461</v>
      </c>
      <c r="E2853">
        <v>1083</v>
      </c>
      <c r="F2853" t="str">
        <f t="shared" si="98"/>
        <v>01</v>
      </c>
      <c r="G2853" t="s">
        <v>513</v>
      </c>
      <c r="H2853">
        <v>2</v>
      </c>
      <c r="I2853" t="s">
        <v>6</v>
      </c>
      <c r="J2853" t="s">
        <v>5</v>
      </c>
      <c r="K2853" t="s">
        <v>6</v>
      </c>
      <c r="L2853">
        <v>5</v>
      </c>
      <c r="M2853" t="str">
        <f>VLOOKUP(E2853,Translations!$A$1:$B$7,2,FALSE)</f>
        <v>Syddanmark</v>
      </c>
      <c r="N2853" t="str">
        <f>VLOOKUP(D2853,Translations!$I$2:$K$101,2,FALSE)</f>
        <v>Odense</v>
      </c>
      <c r="O2853" t="str">
        <f>VLOOKUP(G2853,Translations!$M$2:$N$9,2,FALSE)</f>
        <v>[X2079] SARS-CoV-2 (RNA), Borger</v>
      </c>
      <c r="P2853" t="str">
        <f>VLOOKUP(F2853,Translations!$D$1:$F$13,2,FALSE)</f>
        <v>Ok</v>
      </c>
      <c r="Q2853" t="str">
        <f>VLOOKUP(F2853,Translations!$D$2:$G$13,4,FALSE)</f>
        <v>01 - Aktiv, bopæl i DK</v>
      </c>
      <c r="R2853" t="str">
        <f>VLOOKUP(H2853,Translations!$P$2:$Q$10,2,FALSE)</f>
        <v>2 - Selvstændigt sikret - uden lægevalg</v>
      </c>
      <c r="S2853" t="str">
        <f>VLOOKUP(F2853,Translations!$D$2:$F$13,3,FALSE)</f>
        <v>Ja</v>
      </c>
    </row>
    <row r="2854" spans="1:19" x14ac:dyDescent="0.2">
      <c r="A2854" s="3">
        <v>43968</v>
      </c>
      <c r="B2854" t="s">
        <v>142</v>
      </c>
      <c r="C2854" t="s">
        <v>176</v>
      </c>
      <c r="D2854">
        <v>461</v>
      </c>
      <c r="E2854">
        <v>1083</v>
      </c>
      <c r="F2854" t="str">
        <f t="shared" si="98"/>
        <v>01</v>
      </c>
      <c r="G2854" t="s">
        <v>513</v>
      </c>
      <c r="H2854">
        <v>4</v>
      </c>
      <c r="I2854" t="s">
        <v>6</v>
      </c>
      <c r="J2854" t="s">
        <v>5</v>
      </c>
      <c r="K2854" t="s">
        <v>6</v>
      </c>
      <c r="L2854">
        <v>9</v>
      </c>
      <c r="M2854" t="str">
        <f>VLOOKUP(E2854,Translations!$A$1:$B$7,2,FALSE)</f>
        <v>Syddanmark</v>
      </c>
      <c r="N2854" t="str">
        <f>VLOOKUP(D2854,Translations!$I$2:$K$101,2,FALSE)</f>
        <v>Odense</v>
      </c>
      <c r="O2854" t="str">
        <f>VLOOKUP(G2854,Translations!$M$2:$N$9,2,FALSE)</f>
        <v>[X2079] SARS-CoV-2 (RNA), Borger</v>
      </c>
      <c r="P2854" t="str">
        <f>VLOOKUP(F2854,Translations!$D$1:$F$13,2,FALSE)</f>
        <v>Ok</v>
      </c>
      <c r="Q2854" t="str">
        <f>VLOOKUP(F2854,Translations!$D$2:$G$13,4,FALSE)</f>
        <v>01 - Aktiv, bopæl i DK</v>
      </c>
      <c r="R2854" t="str">
        <f>VLOOKUP(H2854,Translations!$P$2:$Q$10,2,FALSE)</f>
        <v>4 - Optaget i fængselsvæsenet efter dom (+3 mdr.)</v>
      </c>
      <c r="S2854" t="str">
        <f>VLOOKUP(F2854,Translations!$D$2:$F$13,3,FALSE)</f>
        <v>Ja</v>
      </c>
    </row>
    <row r="2855" spans="1:19" x14ac:dyDescent="0.2">
      <c r="A2855" s="3">
        <v>43968</v>
      </c>
      <c r="B2855" t="s">
        <v>142</v>
      </c>
      <c r="C2855" t="s">
        <v>176</v>
      </c>
      <c r="D2855">
        <v>461</v>
      </c>
      <c r="E2855">
        <v>1083</v>
      </c>
      <c r="F2855" t="str">
        <f t="shared" si="98"/>
        <v>01</v>
      </c>
      <c r="G2855" t="s">
        <v>513</v>
      </c>
      <c r="H2855">
        <v>5</v>
      </c>
      <c r="I2855" t="s">
        <v>6</v>
      </c>
      <c r="J2855" t="s">
        <v>5</v>
      </c>
      <c r="K2855" t="s">
        <v>6</v>
      </c>
      <c r="L2855">
        <v>41</v>
      </c>
      <c r="M2855" t="str">
        <f>VLOOKUP(E2855,Translations!$A$1:$B$7,2,FALSE)</f>
        <v>Syddanmark</v>
      </c>
      <c r="N2855" t="str">
        <f>VLOOKUP(D2855,Translations!$I$2:$K$101,2,FALSE)</f>
        <v>Odense</v>
      </c>
      <c r="O2855" t="str">
        <f>VLOOKUP(G2855,Translations!$M$2:$N$9,2,FALSE)</f>
        <v>[X2079] SARS-CoV-2 (RNA), Borger</v>
      </c>
      <c r="P2855" t="str">
        <f>VLOOKUP(F2855,Translations!$D$1:$F$13,2,FALSE)</f>
        <v>Ok</v>
      </c>
      <c r="Q2855" t="str">
        <f>VLOOKUP(F2855,Translations!$D$2:$G$13,4,FALSE)</f>
        <v>01 - Aktiv, bopæl i DK</v>
      </c>
      <c r="R2855" t="str">
        <f>VLOOKUP(H2855,Translations!$P$2:$Q$10,2,FALSE)</f>
        <v>5 - Værnepligtig (+3 mdr.)</v>
      </c>
      <c r="S2855" t="str">
        <f>VLOOKUP(F2855,Translations!$D$2:$F$13,3,FALSE)</f>
        <v>Ja</v>
      </c>
    </row>
    <row r="2856" spans="1:19" x14ac:dyDescent="0.2">
      <c r="A2856" s="3">
        <v>43968</v>
      </c>
      <c r="B2856" t="s">
        <v>142</v>
      </c>
      <c r="C2856" t="s">
        <v>176</v>
      </c>
      <c r="D2856">
        <v>461</v>
      </c>
      <c r="E2856">
        <v>1083</v>
      </c>
      <c r="F2856" t="str">
        <f t="shared" si="98"/>
        <v>01</v>
      </c>
      <c r="G2856" t="s">
        <v>513</v>
      </c>
      <c r="H2856">
        <v>7</v>
      </c>
      <c r="I2856" t="s">
        <v>6</v>
      </c>
      <c r="J2856" t="s">
        <v>5</v>
      </c>
      <c r="K2856" t="s">
        <v>6</v>
      </c>
      <c r="L2856">
        <v>1</v>
      </c>
      <c r="M2856" t="str">
        <f>VLOOKUP(E2856,Translations!$A$1:$B$7,2,FALSE)</f>
        <v>Syddanmark</v>
      </c>
      <c r="N2856" t="str">
        <f>VLOOKUP(D2856,Translations!$I$2:$K$101,2,FALSE)</f>
        <v>Odense</v>
      </c>
      <c r="O2856" t="str">
        <f>VLOOKUP(G2856,Translations!$M$2:$N$9,2,FALSE)</f>
        <v>[X2079] SARS-CoV-2 (RNA), Borger</v>
      </c>
      <c r="P2856" t="str">
        <f>VLOOKUP(F2856,Translations!$D$1:$F$13,2,FALSE)</f>
        <v>Ok</v>
      </c>
      <c r="Q2856" t="str">
        <f>VLOOKUP(F2856,Translations!$D$2:$G$13,4,FALSE)</f>
        <v>01 - Aktiv, bopæl i DK</v>
      </c>
      <c r="R2856" t="str">
        <f>VLOOKUP(H2856,Translations!$P$2:$Q$10,2,FALSE)</f>
        <v>7 - Bopæl i udlandet</v>
      </c>
      <c r="S2856" t="str">
        <f>VLOOKUP(F2856,Translations!$D$2:$F$13,3,FALSE)</f>
        <v>Ja</v>
      </c>
    </row>
    <row r="2857" spans="1:19" x14ac:dyDescent="0.2">
      <c r="A2857" s="3">
        <v>43968</v>
      </c>
      <c r="B2857" t="s">
        <v>142</v>
      </c>
      <c r="C2857" t="s">
        <v>176</v>
      </c>
      <c r="D2857">
        <v>479</v>
      </c>
      <c r="E2857">
        <v>1083</v>
      </c>
      <c r="F2857" t="str">
        <f t="shared" si="98"/>
        <v>01</v>
      </c>
      <c r="G2857" t="s">
        <v>513</v>
      </c>
      <c r="H2857">
        <v>1</v>
      </c>
      <c r="I2857" t="s">
        <v>6</v>
      </c>
      <c r="J2857" t="s">
        <v>5</v>
      </c>
      <c r="K2857" t="s">
        <v>6</v>
      </c>
      <c r="L2857">
        <v>5115</v>
      </c>
      <c r="M2857" t="str">
        <f>VLOOKUP(E2857,Translations!$A$1:$B$7,2,FALSE)</f>
        <v>Syddanmark</v>
      </c>
      <c r="N2857" t="str">
        <f>VLOOKUP(D2857,Translations!$I$2:$K$101,2,FALSE)</f>
        <v>Svendborg</v>
      </c>
      <c r="O2857" t="str">
        <f>VLOOKUP(G2857,Translations!$M$2:$N$9,2,FALSE)</f>
        <v>[X2079] SARS-CoV-2 (RNA), Borger</v>
      </c>
      <c r="P2857" t="str">
        <f>VLOOKUP(F2857,Translations!$D$1:$F$13,2,FALSE)</f>
        <v>Ok</v>
      </c>
      <c r="Q2857" t="str">
        <f>VLOOKUP(F2857,Translations!$D$2:$G$13,4,FALSE)</f>
        <v>01 - Aktiv, bopæl i DK</v>
      </c>
      <c r="R2857" t="str">
        <f>VLOOKUP(H2857,Translations!$P$2:$Q$10,2,FALSE)</f>
        <v>1 - Selvstændigt sikret - med lægevalg</v>
      </c>
      <c r="S2857" t="str">
        <f>VLOOKUP(F2857,Translations!$D$2:$F$13,3,FALSE)</f>
        <v>Ja</v>
      </c>
    </row>
    <row r="2858" spans="1:19" x14ac:dyDescent="0.2">
      <c r="A2858" s="3">
        <v>43968</v>
      </c>
      <c r="B2858" t="s">
        <v>142</v>
      </c>
      <c r="C2858" t="s">
        <v>176</v>
      </c>
      <c r="D2858">
        <v>479</v>
      </c>
      <c r="E2858">
        <v>1083</v>
      </c>
      <c r="F2858" t="str">
        <f t="shared" si="98"/>
        <v>01</v>
      </c>
      <c r="G2858" t="s">
        <v>513</v>
      </c>
      <c r="H2858">
        <v>2</v>
      </c>
      <c r="I2858" t="s">
        <v>6</v>
      </c>
      <c r="J2858" t="s">
        <v>5</v>
      </c>
      <c r="K2858" t="s">
        <v>6</v>
      </c>
      <c r="L2858">
        <v>7</v>
      </c>
      <c r="M2858" t="str">
        <f>VLOOKUP(E2858,Translations!$A$1:$B$7,2,FALSE)</f>
        <v>Syddanmark</v>
      </c>
      <c r="N2858" t="str">
        <f>VLOOKUP(D2858,Translations!$I$2:$K$101,2,FALSE)</f>
        <v>Svendborg</v>
      </c>
      <c r="O2858" t="str">
        <f>VLOOKUP(G2858,Translations!$M$2:$N$9,2,FALSE)</f>
        <v>[X2079] SARS-CoV-2 (RNA), Borger</v>
      </c>
      <c r="P2858" t="str">
        <f>VLOOKUP(F2858,Translations!$D$1:$F$13,2,FALSE)</f>
        <v>Ok</v>
      </c>
      <c r="Q2858" t="str">
        <f>VLOOKUP(F2858,Translations!$D$2:$G$13,4,FALSE)</f>
        <v>01 - Aktiv, bopæl i DK</v>
      </c>
      <c r="R2858" t="str">
        <f>VLOOKUP(H2858,Translations!$P$2:$Q$10,2,FALSE)</f>
        <v>2 - Selvstændigt sikret - uden lægevalg</v>
      </c>
      <c r="S2858" t="str">
        <f>VLOOKUP(F2858,Translations!$D$2:$F$13,3,FALSE)</f>
        <v>Ja</v>
      </c>
    </row>
    <row r="2859" spans="1:19" x14ac:dyDescent="0.2">
      <c r="A2859" s="3">
        <v>43968</v>
      </c>
      <c r="B2859" t="s">
        <v>142</v>
      </c>
      <c r="C2859" t="s">
        <v>176</v>
      </c>
      <c r="D2859">
        <v>479</v>
      </c>
      <c r="E2859">
        <v>1083</v>
      </c>
      <c r="F2859" t="str">
        <f t="shared" si="98"/>
        <v>01</v>
      </c>
      <c r="G2859" t="s">
        <v>513</v>
      </c>
      <c r="H2859">
        <v>4</v>
      </c>
      <c r="I2859" t="s">
        <v>6</v>
      </c>
      <c r="J2859" t="s">
        <v>5</v>
      </c>
      <c r="K2859" t="s">
        <v>6</v>
      </c>
      <c r="L2859">
        <v>1</v>
      </c>
      <c r="M2859" t="str">
        <f>VLOOKUP(E2859,Translations!$A$1:$B$7,2,FALSE)</f>
        <v>Syddanmark</v>
      </c>
      <c r="N2859" t="str">
        <f>VLOOKUP(D2859,Translations!$I$2:$K$101,2,FALSE)</f>
        <v>Svendborg</v>
      </c>
      <c r="O2859" t="str">
        <f>VLOOKUP(G2859,Translations!$M$2:$N$9,2,FALSE)</f>
        <v>[X2079] SARS-CoV-2 (RNA), Borger</v>
      </c>
      <c r="P2859" t="str">
        <f>VLOOKUP(F2859,Translations!$D$1:$F$13,2,FALSE)</f>
        <v>Ok</v>
      </c>
      <c r="Q2859" t="str">
        <f>VLOOKUP(F2859,Translations!$D$2:$G$13,4,FALSE)</f>
        <v>01 - Aktiv, bopæl i DK</v>
      </c>
      <c r="R2859" t="str">
        <f>VLOOKUP(H2859,Translations!$P$2:$Q$10,2,FALSE)</f>
        <v>4 - Optaget i fængselsvæsenet efter dom (+3 mdr.)</v>
      </c>
      <c r="S2859" t="str">
        <f>VLOOKUP(F2859,Translations!$D$2:$F$13,3,FALSE)</f>
        <v>Ja</v>
      </c>
    </row>
    <row r="2860" spans="1:19" x14ac:dyDescent="0.2">
      <c r="A2860" s="3">
        <v>43968</v>
      </c>
      <c r="B2860" t="s">
        <v>142</v>
      </c>
      <c r="C2860" t="s">
        <v>176</v>
      </c>
      <c r="D2860">
        <v>479</v>
      </c>
      <c r="E2860">
        <v>1083</v>
      </c>
      <c r="F2860" t="str">
        <f t="shared" si="98"/>
        <v>01</v>
      </c>
      <c r="G2860" t="s">
        <v>513</v>
      </c>
      <c r="H2860">
        <v>5</v>
      </c>
      <c r="I2860" t="s">
        <v>6</v>
      </c>
      <c r="J2860" t="s">
        <v>5</v>
      </c>
      <c r="K2860" t="s">
        <v>6</v>
      </c>
      <c r="L2860">
        <v>20</v>
      </c>
      <c r="M2860" t="str">
        <f>VLOOKUP(E2860,Translations!$A$1:$B$7,2,FALSE)</f>
        <v>Syddanmark</v>
      </c>
      <c r="N2860" t="str">
        <f>VLOOKUP(D2860,Translations!$I$2:$K$101,2,FALSE)</f>
        <v>Svendborg</v>
      </c>
      <c r="O2860" t="str">
        <f>VLOOKUP(G2860,Translations!$M$2:$N$9,2,FALSE)</f>
        <v>[X2079] SARS-CoV-2 (RNA), Borger</v>
      </c>
      <c r="P2860" t="str">
        <f>VLOOKUP(F2860,Translations!$D$1:$F$13,2,FALSE)</f>
        <v>Ok</v>
      </c>
      <c r="Q2860" t="str">
        <f>VLOOKUP(F2860,Translations!$D$2:$G$13,4,FALSE)</f>
        <v>01 - Aktiv, bopæl i DK</v>
      </c>
      <c r="R2860" t="str">
        <f>VLOOKUP(H2860,Translations!$P$2:$Q$10,2,FALSE)</f>
        <v>5 - Værnepligtig (+3 mdr.)</v>
      </c>
      <c r="S2860" t="str">
        <f>VLOOKUP(F2860,Translations!$D$2:$F$13,3,FALSE)</f>
        <v>Ja</v>
      </c>
    </row>
    <row r="2861" spans="1:19" x14ac:dyDescent="0.2">
      <c r="A2861" s="3">
        <v>43968</v>
      </c>
      <c r="B2861" t="s">
        <v>142</v>
      </c>
      <c r="C2861" t="s">
        <v>176</v>
      </c>
      <c r="D2861">
        <v>480</v>
      </c>
      <c r="E2861">
        <v>1083</v>
      </c>
      <c r="F2861" t="str">
        <f t="shared" si="98"/>
        <v>01</v>
      </c>
      <c r="G2861" t="s">
        <v>513</v>
      </c>
      <c r="H2861">
        <v>1</v>
      </c>
      <c r="I2861" t="s">
        <v>6</v>
      </c>
      <c r="J2861" t="s">
        <v>5</v>
      </c>
      <c r="K2861" t="s">
        <v>6</v>
      </c>
      <c r="L2861">
        <v>2140</v>
      </c>
      <c r="M2861" t="str">
        <f>VLOOKUP(E2861,Translations!$A$1:$B$7,2,FALSE)</f>
        <v>Syddanmark</v>
      </c>
      <c r="N2861" t="str">
        <f>VLOOKUP(D2861,Translations!$I$2:$K$101,2,FALSE)</f>
        <v>Nordfyns</v>
      </c>
      <c r="O2861" t="str">
        <f>VLOOKUP(G2861,Translations!$M$2:$N$9,2,FALSE)</f>
        <v>[X2079] SARS-CoV-2 (RNA), Borger</v>
      </c>
      <c r="P2861" t="str">
        <f>VLOOKUP(F2861,Translations!$D$1:$F$13,2,FALSE)</f>
        <v>Ok</v>
      </c>
      <c r="Q2861" t="str">
        <f>VLOOKUP(F2861,Translations!$D$2:$G$13,4,FALSE)</f>
        <v>01 - Aktiv, bopæl i DK</v>
      </c>
      <c r="R2861" t="str">
        <f>VLOOKUP(H2861,Translations!$P$2:$Q$10,2,FALSE)</f>
        <v>1 - Selvstændigt sikret - med lægevalg</v>
      </c>
      <c r="S2861" t="str">
        <f>VLOOKUP(F2861,Translations!$D$2:$F$13,3,FALSE)</f>
        <v>Ja</v>
      </c>
    </row>
    <row r="2862" spans="1:19" x14ac:dyDescent="0.2">
      <c r="A2862" s="3">
        <v>43968</v>
      </c>
      <c r="B2862" t="s">
        <v>142</v>
      </c>
      <c r="C2862" t="s">
        <v>176</v>
      </c>
      <c r="D2862">
        <v>480</v>
      </c>
      <c r="E2862">
        <v>1083</v>
      </c>
      <c r="F2862" t="str">
        <f t="shared" si="98"/>
        <v>01</v>
      </c>
      <c r="G2862" t="s">
        <v>513</v>
      </c>
      <c r="H2862">
        <v>5</v>
      </c>
      <c r="I2862" t="s">
        <v>6</v>
      </c>
      <c r="J2862" t="s">
        <v>5</v>
      </c>
      <c r="K2862" t="s">
        <v>6</v>
      </c>
      <c r="L2862">
        <v>10</v>
      </c>
      <c r="M2862" t="str">
        <f>VLOOKUP(E2862,Translations!$A$1:$B$7,2,FALSE)</f>
        <v>Syddanmark</v>
      </c>
      <c r="N2862" t="str">
        <f>VLOOKUP(D2862,Translations!$I$2:$K$101,2,FALSE)</f>
        <v>Nordfyns</v>
      </c>
      <c r="O2862" t="str">
        <f>VLOOKUP(G2862,Translations!$M$2:$N$9,2,FALSE)</f>
        <v>[X2079] SARS-CoV-2 (RNA), Borger</v>
      </c>
      <c r="P2862" t="str">
        <f>VLOOKUP(F2862,Translations!$D$1:$F$13,2,FALSE)</f>
        <v>Ok</v>
      </c>
      <c r="Q2862" t="str">
        <f>VLOOKUP(F2862,Translations!$D$2:$G$13,4,FALSE)</f>
        <v>01 - Aktiv, bopæl i DK</v>
      </c>
      <c r="R2862" t="str">
        <f>VLOOKUP(H2862,Translations!$P$2:$Q$10,2,FALSE)</f>
        <v>5 - Værnepligtig (+3 mdr.)</v>
      </c>
      <c r="S2862" t="str">
        <f>VLOOKUP(F2862,Translations!$D$2:$F$13,3,FALSE)</f>
        <v>Ja</v>
      </c>
    </row>
    <row r="2863" spans="1:19" x14ac:dyDescent="0.2">
      <c r="A2863" s="3">
        <v>43968</v>
      </c>
      <c r="B2863" t="s">
        <v>142</v>
      </c>
      <c r="C2863" t="s">
        <v>176</v>
      </c>
      <c r="D2863">
        <v>480</v>
      </c>
      <c r="E2863">
        <v>1083</v>
      </c>
      <c r="F2863" t="str">
        <f t="shared" si="98"/>
        <v>01</v>
      </c>
      <c r="G2863" t="s">
        <v>513</v>
      </c>
      <c r="H2863">
        <v>7</v>
      </c>
      <c r="I2863" t="s">
        <v>6</v>
      </c>
      <c r="J2863" t="s">
        <v>5</v>
      </c>
      <c r="K2863" t="s">
        <v>6</v>
      </c>
      <c r="L2863">
        <v>1</v>
      </c>
      <c r="M2863" t="str">
        <f>VLOOKUP(E2863,Translations!$A$1:$B$7,2,FALSE)</f>
        <v>Syddanmark</v>
      </c>
      <c r="N2863" t="str">
        <f>VLOOKUP(D2863,Translations!$I$2:$K$101,2,FALSE)</f>
        <v>Nordfyns</v>
      </c>
      <c r="O2863" t="str">
        <f>VLOOKUP(G2863,Translations!$M$2:$N$9,2,FALSE)</f>
        <v>[X2079] SARS-CoV-2 (RNA), Borger</v>
      </c>
      <c r="P2863" t="str">
        <f>VLOOKUP(F2863,Translations!$D$1:$F$13,2,FALSE)</f>
        <v>Ok</v>
      </c>
      <c r="Q2863" t="str">
        <f>VLOOKUP(F2863,Translations!$D$2:$G$13,4,FALSE)</f>
        <v>01 - Aktiv, bopæl i DK</v>
      </c>
      <c r="R2863" t="str">
        <f>VLOOKUP(H2863,Translations!$P$2:$Q$10,2,FALSE)</f>
        <v>7 - Bopæl i udlandet</v>
      </c>
      <c r="S2863" t="str">
        <f>VLOOKUP(F2863,Translations!$D$2:$F$13,3,FALSE)</f>
        <v>Ja</v>
      </c>
    </row>
    <row r="2864" spans="1:19" x14ac:dyDescent="0.2">
      <c r="A2864" s="3">
        <v>43968</v>
      </c>
      <c r="B2864" t="s">
        <v>142</v>
      </c>
      <c r="C2864" t="s">
        <v>176</v>
      </c>
      <c r="D2864">
        <v>482</v>
      </c>
      <c r="E2864">
        <v>1083</v>
      </c>
      <c r="F2864" t="str">
        <f t="shared" si="98"/>
        <v>01</v>
      </c>
      <c r="G2864" t="s">
        <v>513</v>
      </c>
      <c r="H2864">
        <v>1</v>
      </c>
      <c r="I2864" t="s">
        <v>6</v>
      </c>
      <c r="J2864" t="s">
        <v>5</v>
      </c>
      <c r="K2864" t="s">
        <v>6</v>
      </c>
      <c r="L2864">
        <v>706</v>
      </c>
      <c r="M2864" t="str">
        <f>VLOOKUP(E2864,Translations!$A$1:$B$7,2,FALSE)</f>
        <v>Syddanmark</v>
      </c>
      <c r="N2864" t="str">
        <f>VLOOKUP(D2864,Translations!$I$2:$K$101,2,FALSE)</f>
        <v>Langeland</v>
      </c>
      <c r="O2864" t="str">
        <f>VLOOKUP(G2864,Translations!$M$2:$N$9,2,FALSE)</f>
        <v>[X2079] SARS-CoV-2 (RNA), Borger</v>
      </c>
      <c r="P2864" t="str">
        <f>VLOOKUP(F2864,Translations!$D$1:$F$13,2,FALSE)</f>
        <v>Ok</v>
      </c>
      <c r="Q2864" t="str">
        <f>VLOOKUP(F2864,Translations!$D$2:$G$13,4,FALSE)</f>
        <v>01 - Aktiv, bopæl i DK</v>
      </c>
      <c r="R2864" t="str">
        <f>VLOOKUP(H2864,Translations!$P$2:$Q$10,2,FALSE)</f>
        <v>1 - Selvstændigt sikret - med lægevalg</v>
      </c>
      <c r="S2864" t="str">
        <f>VLOOKUP(F2864,Translations!$D$2:$F$13,3,FALSE)</f>
        <v>Ja</v>
      </c>
    </row>
    <row r="2865" spans="1:19" x14ac:dyDescent="0.2">
      <c r="A2865" s="3">
        <v>43968</v>
      </c>
      <c r="B2865" t="s">
        <v>142</v>
      </c>
      <c r="C2865" t="s">
        <v>176</v>
      </c>
      <c r="D2865">
        <v>482</v>
      </c>
      <c r="E2865">
        <v>1083</v>
      </c>
      <c r="F2865" t="str">
        <f t="shared" si="98"/>
        <v>01</v>
      </c>
      <c r="G2865" t="s">
        <v>513</v>
      </c>
      <c r="H2865">
        <v>2</v>
      </c>
      <c r="I2865" t="s">
        <v>6</v>
      </c>
      <c r="J2865" t="s">
        <v>5</v>
      </c>
      <c r="K2865" t="s">
        <v>6</v>
      </c>
      <c r="L2865">
        <v>1</v>
      </c>
      <c r="M2865" t="str">
        <f>VLOOKUP(E2865,Translations!$A$1:$B$7,2,FALSE)</f>
        <v>Syddanmark</v>
      </c>
      <c r="N2865" t="str">
        <f>VLOOKUP(D2865,Translations!$I$2:$K$101,2,FALSE)</f>
        <v>Langeland</v>
      </c>
      <c r="O2865" t="str">
        <f>VLOOKUP(G2865,Translations!$M$2:$N$9,2,FALSE)</f>
        <v>[X2079] SARS-CoV-2 (RNA), Borger</v>
      </c>
      <c r="P2865" t="str">
        <f>VLOOKUP(F2865,Translations!$D$1:$F$13,2,FALSE)</f>
        <v>Ok</v>
      </c>
      <c r="Q2865" t="str">
        <f>VLOOKUP(F2865,Translations!$D$2:$G$13,4,FALSE)</f>
        <v>01 - Aktiv, bopæl i DK</v>
      </c>
      <c r="R2865" t="str">
        <f>VLOOKUP(H2865,Translations!$P$2:$Q$10,2,FALSE)</f>
        <v>2 - Selvstændigt sikret - uden lægevalg</v>
      </c>
      <c r="S2865" t="str">
        <f>VLOOKUP(F2865,Translations!$D$2:$F$13,3,FALSE)</f>
        <v>Ja</v>
      </c>
    </row>
    <row r="2866" spans="1:19" x14ac:dyDescent="0.2">
      <c r="A2866" s="3">
        <v>43968</v>
      </c>
      <c r="B2866" t="s">
        <v>142</v>
      </c>
      <c r="C2866" t="s">
        <v>176</v>
      </c>
      <c r="D2866">
        <v>482</v>
      </c>
      <c r="E2866">
        <v>1083</v>
      </c>
      <c r="F2866" t="str">
        <f t="shared" si="98"/>
        <v>01</v>
      </c>
      <c r="G2866" t="s">
        <v>513</v>
      </c>
      <c r="H2866">
        <v>5</v>
      </c>
      <c r="I2866" t="s">
        <v>6</v>
      </c>
      <c r="J2866" t="s">
        <v>5</v>
      </c>
      <c r="K2866" t="s">
        <v>6</v>
      </c>
      <c r="L2866">
        <v>5</v>
      </c>
      <c r="M2866" t="str">
        <f>VLOOKUP(E2866,Translations!$A$1:$B$7,2,FALSE)</f>
        <v>Syddanmark</v>
      </c>
      <c r="N2866" t="str">
        <f>VLOOKUP(D2866,Translations!$I$2:$K$101,2,FALSE)</f>
        <v>Langeland</v>
      </c>
      <c r="O2866" t="str">
        <f>VLOOKUP(G2866,Translations!$M$2:$N$9,2,FALSE)</f>
        <v>[X2079] SARS-CoV-2 (RNA), Borger</v>
      </c>
      <c r="P2866" t="str">
        <f>VLOOKUP(F2866,Translations!$D$1:$F$13,2,FALSE)</f>
        <v>Ok</v>
      </c>
      <c r="Q2866" t="str">
        <f>VLOOKUP(F2866,Translations!$D$2:$G$13,4,FALSE)</f>
        <v>01 - Aktiv, bopæl i DK</v>
      </c>
      <c r="R2866" t="str">
        <f>VLOOKUP(H2866,Translations!$P$2:$Q$10,2,FALSE)</f>
        <v>5 - Værnepligtig (+3 mdr.)</v>
      </c>
      <c r="S2866" t="str">
        <f>VLOOKUP(F2866,Translations!$D$2:$F$13,3,FALSE)</f>
        <v>Ja</v>
      </c>
    </row>
    <row r="2867" spans="1:19" x14ac:dyDescent="0.2">
      <c r="A2867" s="3">
        <v>43968</v>
      </c>
      <c r="B2867" t="s">
        <v>142</v>
      </c>
      <c r="C2867" t="s">
        <v>176</v>
      </c>
      <c r="D2867">
        <v>482</v>
      </c>
      <c r="E2867">
        <v>1083</v>
      </c>
      <c r="F2867" t="str">
        <f t="shared" si="98"/>
        <v>01</v>
      </c>
      <c r="G2867" t="s">
        <v>513</v>
      </c>
      <c r="H2867">
        <v>7</v>
      </c>
      <c r="I2867" t="s">
        <v>6</v>
      </c>
      <c r="J2867" t="s">
        <v>5</v>
      </c>
      <c r="K2867" t="s">
        <v>6</v>
      </c>
      <c r="L2867">
        <v>1</v>
      </c>
      <c r="M2867" t="str">
        <f>VLOOKUP(E2867,Translations!$A$1:$B$7,2,FALSE)</f>
        <v>Syddanmark</v>
      </c>
      <c r="N2867" t="str">
        <f>VLOOKUP(D2867,Translations!$I$2:$K$101,2,FALSE)</f>
        <v>Langeland</v>
      </c>
      <c r="O2867" t="str">
        <f>VLOOKUP(G2867,Translations!$M$2:$N$9,2,FALSE)</f>
        <v>[X2079] SARS-CoV-2 (RNA), Borger</v>
      </c>
      <c r="P2867" t="str">
        <f>VLOOKUP(F2867,Translations!$D$1:$F$13,2,FALSE)</f>
        <v>Ok</v>
      </c>
      <c r="Q2867" t="str">
        <f>VLOOKUP(F2867,Translations!$D$2:$G$13,4,FALSE)</f>
        <v>01 - Aktiv, bopæl i DK</v>
      </c>
      <c r="R2867" t="str">
        <f>VLOOKUP(H2867,Translations!$P$2:$Q$10,2,FALSE)</f>
        <v>7 - Bopæl i udlandet</v>
      </c>
      <c r="S2867" t="str">
        <f>VLOOKUP(F2867,Translations!$D$2:$F$13,3,FALSE)</f>
        <v>Ja</v>
      </c>
    </row>
    <row r="2868" spans="1:19" x14ac:dyDescent="0.2">
      <c r="A2868" s="3">
        <v>43968</v>
      </c>
      <c r="B2868" t="s">
        <v>142</v>
      </c>
      <c r="C2868" t="s">
        <v>176</v>
      </c>
      <c r="D2868">
        <v>492</v>
      </c>
      <c r="E2868">
        <v>1083</v>
      </c>
      <c r="F2868" t="str">
        <f t="shared" si="98"/>
        <v>01</v>
      </c>
      <c r="G2868" t="s">
        <v>513</v>
      </c>
      <c r="H2868">
        <v>1</v>
      </c>
      <c r="I2868" t="s">
        <v>6</v>
      </c>
      <c r="J2868" t="s">
        <v>5</v>
      </c>
      <c r="K2868" t="s">
        <v>6</v>
      </c>
      <c r="L2868">
        <v>368</v>
      </c>
      <c r="M2868" t="str">
        <f>VLOOKUP(E2868,Translations!$A$1:$B$7,2,FALSE)</f>
        <v>Syddanmark</v>
      </c>
      <c r="N2868" t="str">
        <f>VLOOKUP(D2868,Translations!$I$2:$K$101,2,FALSE)</f>
        <v>Ærø</v>
      </c>
      <c r="O2868" t="str">
        <f>VLOOKUP(G2868,Translations!$M$2:$N$9,2,FALSE)</f>
        <v>[X2079] SARS-CoV-2 (RNA), Borger</v>
      </c>
      <c r="P2868" t="str">
        <f>VLOOKUP(F2868,Translations!$D$1:$F$13,2,FALSE)</f>
        <v>Ok</v>
      </c>
      <c r="Q2868" t="str">
        <f>VLOOKUP(F2868,Translations!$D$2:$G$13,4,FALSE)</f>
        <v>01 - Aktiv, bopæl i DK</v>
      </c>
      <c r="R2868" t="str">
        <f>VLOOKUP(H2868,Translations!$P$2:$Q$10,2,FALSE)</f>
        <v>1 - Selvstændigt sikret - med lægevalg</v>
      </c>
      <c r="S2868" t="str">
        <f>VLOOKUP(F2868,Translations!$D$2:$F$13,3,FALSE)</f>
        <v>Ja</v>
      </c>
    </row>
    <row r="2869" spans="1:19" x14ac:dyDescent="0.2">
      <c r="A2869" s="3">
        <v>43968</v>
      </c>
      <c r="B2869" t="s">
        <v>142</v>
      </c>
      <c r="C2869" t="s">
        <v>176</v>
      </c>
      <c r="D2869">
        <v>492</v>
      </c>
      <c r="E2869">
        <v>1083</v>
      </c>
      <c r="F2869" t="str">
        <f t="shared" si="98"/>
        <v>01</v>
      </c>
      <c r="G2869" t="s">
        <v>513</v>
      </c>
      <c r="H2869">
        <v>2</v>
      </c>
      <c r="I2869" t="s">
        <v>6</v>
      </c>
      <c r="J2869" t="s">
        <v>5</v>
      </c>
      <c r="K2869" t="s">
        <v>6</v>
      </c>
      <c r="L2869">
        <v>1</v>
      </c>
      <c r="M2869" t="str">
        <f>VLOOKUP(E2869,Translations!$A$1:$B$7,2,FALSE)</f>
        <v>Syddanmark</v>
      </c>
      <c r="N2869" t="str">
        <f>VLOOKUP(D2869,Translations!$I$2:$K$101,2,FALSE)</f>
        <v>Ærø</v>
      </c>
      <c r="O2869" t="str">
        <f>VLOOKUP(G2869,Translations!$M$2:$N$9,2,FALSE)</f>
        <v>[X2079] SARS-CoV-2 (RNA), Borger</v>
      </c>
      <c r="P2869" t="str">
        <f>VLOOKUP(F2869,Translations!$D$1:$F$13,2,FALSE)</f>
        <v>Ok</v>
      </c>
      <c r="Q2869" t="str">
        <f>VLOOKUP(F2869,Translations!$D$2:$G$13,4,FALSE)</f>
        <v>01 - Aktiv, bopæl i DK</v>
      </c>
      <c r="R2869" t="str">
        <f>VLOOKUP(H2869,Translations!$P$2:$Q$10,2,FALSE)</f>
        <v>2 - Selvstændigt sikret - uden lægevalg</v>
      </c>
      <c r="S2869" t="str">
        <f>VLOOKUP(F2869,Translations!$D$2:$F$13,3,FALSE)</f>
        <v>Ja</v>
      </c>
    </row>
    <row r="2870" spans="1:19" x14ac:dyDescent="0.2">
      <c r="A2870" s="3">
        <v>43968</v>
      </c>
      <c r="B2870" t="s">
        <v>142</v>
      </c>
      <c r="C2870" t="s">
        <v>176</v>
      </c>
      <c r="D2870">
        <v>492</v>
      </c>
      <c r="E2870">
        <v>1083</v>
      </c>
      <c r="F2870" t="str">
        <f t="shared" si="98"/>
        <v>01</v>
      </c>
      <c r="G2870" t="s">
        <v>513</v>
      </c>
      <c r="H2870">
        <v>5</v>
      </c>
      <c r="I2870" t="s">
        <v>6</v>
      </c>
      <c r="J2870" t="s">
        <v>5</v>
      </c>
      <c r="K2870" t="s">
        <v>6</v>
      </c>
      <c r="L2870">
        <v>1</v>
      </c>
      <c r="M2870" t="str">
        <f>VLOOKUP(E2870,Translations!$A$1:$B$7,2,FALSE)</f>
        <v>Syddanmark</v>
      </c>
      <c r="N2870" t="str">
        <f>VLOOKUP(D2870,Translations!$I$2:$K$101,2,FALSE)</f>
        <v>Ærø</v>
      </c>
      <c r="O2870" t="str">
        <f>VLOOKUP(G2870,Translations!$M$2:$N$9,2,FALSE)</f>
        <v>[X2079] SARS-CoV-2 (RNA), Borger</v>
      </c>
      <c r="P2870" t="str">
        <f>VLOOKUP(F2870,Translations!$D$1:$F$13,2,FALSE)</f>
        <v>Ok</v>
      </c>
      <c r="Q2870" t="str">
        <f>VLOOKUP(F2870,Translations!$D$2:$G$13,4,FALSE)</f>
        <v>01 - Aktiv, bopæl i DK</v>
      </c>
      <c r="R2870" t="str">
        <f>VLOOKUP(H2870,Translations!$P$2:$Q$10,2,FALSE)</f>
        <v>5 - Værnepligtig (+3 mdr.)</v>
      </c>
      <c r="S2870" t="str">
        <f>VLOOKUP(F2870,Translations!$D$2:$F$13,3,FALSE)</f>
        <v>Ja</v>
      </c>
    </row>
    <row r="2871" spans="1:19" x14ac:dyDescent="0.2">
      <c r="A2871" s="3">
        <v>43968</v>
      </c>
      <c r="B2871" t="s">
        <v>142</v>
      </c>
      <c r="C2871" t="s">
        <v>176</v>
      </c>
      <c r="D2871">
        <v>510</v>
      </c>
      <c r="E2871">
        <v>1083</v>
      </c>
      <c r="F2871" t="str">
        <f t="shared" si="98"/>
        <v>01</v>
      </c>
      <c r="G2871" t="s">
        <v>513</v>
      </c>
      <c r="H2871">
        <v>1</v>
      </c>
      <c r="I2871" t="s">
        <v>6</v>
      </c>
      <c r="J2871" t="s">
        <v>5</v>
      </c>
      <c r="K2871" t="s">
        <v>6</v>
      </c>
      <c r="L2871">
        <v>4733</v>
      </c>
      <c r="M2871" t="str">
        <f>VLOOKUP(E2871,Translations!$A$1:$B$7,2,FALSE)</f>
        <v>Syddanmark</v>
      </c>
      <c r="N2871" t="str">
        <f>VLOOKUP(D2871,Translations!$I$2:$K$101,2,FALSE)</f>
        <v>Haderslev</v>
      </c>
      <c r="O2871" t="str">
        <f>VLOOKUP(G2871,Translations!$M$2:$N$9,2,FALSE)</f>
        <v>[X2079] SARS-CoV-2 (RNA), Borger</v>
      </c>
      <c r="P2871" t="str">
        <f>VLOOKUP(F2871,Translations!$D$1:$F$13,2,FALSE)</f>
        <v>Ok</v>
      </c>
      <c r="Q2871" t="str">
        <f>VLOOKUP(F2871,Translations!$D$2:$G$13,4,FALSE)</f>
        <v>01 - Aktiv, bopæl i DK</v>
      </c>
      <c r="R2871" t="str">
        <f>VLOOKUP(H2871,Translations!$P$2:$Q$10,2,FALSE)</f>
        <v>1 - Selvstændigt sikret - med lægevalg</v>
      </c>
      <c r="S2871" t="str">
        <f>VLOOKUP(F2871,Translations!$D$2:$F$13,3,FALSE)</f>
        <v>Ja</v>
      </c>
    </row>
    <row r="2872" spans="1:19" x14ac:dyDescent="0.2">
      <c r="A2872" s="3">
        <v>43968</v>
      </c>
      <c r="B2872" t="s">
        <v>142</v>
      </c>
      <c r="C2872" t="s">
        <v>176</v>
      </c>
      <c r="D2872">
        <v>510</v>
      </c>
      <c r="E2872">
        <v>1083</v>
      </c>
      <c r="F2872" t="str">
        <f t="shared" si="98"/>
        <v>01</v>
      </c>
      <c r="G2872" t="s">
        <v>513</v>
      </c>
      <c r="H2872">
        <v>2</v>
      </c>
      <c r="I2872" t="s">
        <v>6</v>
      </c>
      <c r="J2872" t="s">
        <v>5</v>
      </c>
      <c r="K2872" t="s">
        <v>6</v>
      </c>
      <c r="L2872">
        <v>4</v>
      </c>
      <c r="M2872" t="str">
        <f>VLOOKUP(E2872,Translations!$A$1:$B$7,2,FALSE)</f>
        <v>Syddanmark</v>
      </c>
      <c r="N2872" t="str">
        <f>VLOOKUP(D2872,Translations!$I$2:$K$101,2,FALSE)</f>
        <v>Haderslev</v>
      </c>
      <c r="O2872" t="str">
        <f>VLOOKUP(G2872,Translations!$M$2:$N$9,2,FALSE)</f>
        <v>[X2079] SARS-CoV-2 (RNA), Borger</v>
      </c>
      <c r="P2872" t="str">
        <f>VLOOKUP(F2872,Translations!$D$1:$F$13,2,FALSE)</f>
        <v>Ok</v>
      </c>
      <c r="Q2872" t="str">
        <f>VLOOKUP(F2872,Translations!$D$2:$G$13,4,FALSE)</f>
        <v>01 - Aktiv, bopæl i DK</v>
      </c>
      <c r="R2872" t="str">
        <f>VLOOKUP(H2872,Translations!$P$2:$Q$10,2,FALSE)</f>
        <v>2 - Selvstændigt sikret - uden lægevalg</v>
      </c>
      <c r="S2872" t="str">
        <f>VLOOKUP(F2872,Translations!$D$2:$F$13,3,FALSE)</f>
        <v>Ja</v>
      </c>
    </row>
    <row r="2873" spans="1:19" x14ac:dyDescent="0.2">
      <c r="A2873" s="3">
        <v>43968</v>
      </c>
      <c r="B2873" t="s">
        <v>142</v>
      </c>
      <c r="C2873" t="s">
        <v>176</v>
      </c>
      <c r="D2873">
        <v>510</v>
      </c>
      <c r="E2873">
        <v>1083</v>
      </c>
      <c r="F2873" t="str">
        <f t="shared" si="98"/>
        <v>01</v>
      </c>
      <c r="G2873" t="s">
        <v>513</v>
      </c>
      <c r="H2873">
        <v>5</v>
      </c>
      <c r="I2873" t="s">
        <v>6</v>
      </c>
      <c r="J2873" t="s">
        <v>5</v>
      </c>
      <c r="K2873" t="s">
        <v>6</v>
      </c>
      <c r="L2873">
        <v>27</v>
      </c>
      <c r="M2873" t="str">
        <f>VLOOKUP(E2873,Translations!$A$1:$B$7,2,FALSE)</f>
        <v>Syddanmark</v>
      </c>
      <c r="N2873" t="str">
        <f>VLOOKUP(D2873,Translations!$I$2:$K$101,2,FALSE)</f>
        <v>Haderslev</v>
      </c>
      <c r="O2873" t="str">
        <f>VLOOKUP(G2873,Translations!$M$2:$N$9,2,FALSE)</f>
        <v>[X2079] SARS-CoV-2 (RNA), Borger</v>
      </c>
      <c r="P2873" t="str">
        <f>VLOOKUP(F2873,Translations!$D$1:$F$13,2,FALSE)</f>
        <v>Ok</v>
      </c>
      <c r="Q2873" t="str">
        <f>VLOOKUP(F2873,Translations!$D$2:$G$13,4,FALSE)</f>
        <v>01 - Aktiv, bopæl i DK</v>
      </c>
      <c r="R2873" t="str">
        <f>VLOOKUP(H2873,Translations!$P$2:$Q$10,2,FALSE)</f>
        <v>5 - Værnepligtig (+3 mdr.)</v>
      </c>
      <c r="S2873" t="str">
        <f>VLOOKUP(F2873,Translations!$D$2:$F$13,3,FALSE)</f>
        <v>Ja</v>
      </c>
    </row>
    <row r="2874" spans="1:19" x14ac:dyDescent="0.2">
      <c r="A2874" s="3">
        <v>43968</v>
      </c>
      <c r="B2874" t="s">
        <v>142</v>
      </c>
      <c r="C2874" t="s">
        <v>176</v>
      </c>
      <c r="D2874">
        <v>530</v>
      </c>
      <c r="E2874">
        <v>1083</v>
      </c>
      <c r="F2874" t="str">
        <f t="shared" si="98"/>
        <v>01</v>
      </c>
      <c r="G2874" t="s">
        <v>513</v>
      </c>
      <c r="H2874">
        <v>1</v>
      </c>
      <c r="I2874" t="s">
        <v>6</v>
      </c>
      <c r="J2874" t="s">
        <v>5</v>
      </c>
      <c r="K2874" t="s">
        <v>6</v>
      </c>
      <c r="L2874">
        <v>2130</v>
      </c>
      <c r="M2874" t="str">
        <f>VLOOKUP(E2874,Translations!$A$1:$B$7,2,FALSE)</f>
        <v>Syddanmark</v>
      </c>
      <c r="N2874" t="str">
        <f>VLOOKUP(D2874,Translations!$I$2:$K$101,2,FALSE)</f>
        <v>Billund</v>
      </c>
      <c r="O2874" t="str">
        <f>VLOOKUP(G2874,Translations!$M$2:$N$9,2,FALSE)</f>
        <v>[X2079] SARS-CoV-2 (RNA), Borger</v>
      </c>
      <c r="P2874" t="str">
        <f>VLOOKUP(F2874,Translations!$D$1:$F$13,2,FALSE)</f>
        <v>Ok</v>
      </c>
      <c r="Q2874" t="str">
        <f>VLOOKUP(F2874,Translations!$D$2:$G$13,4,FALSE)</f>
        <v>01 - Aktiv, bopæl i DK</v>
      </c>
      <c r="R2874" t="str">
        <f>VLOOKUP(H2874,Translations!$P$2:$Q$10,2,FALSE)</f>
        <v>1 - Selvstændigt sikret - med lægevalg</v>
      </c>
      <c r="S2874" t="str">
        <f>VLOOKUP(F2874,Translations!$D$2:$F$13,3,FALSE)</f>
        <v>Ja</v>
      </c>
    </row>
    <row r="2875" spans="1:19" x14ac:dyDescent="0.2">
      <c r="A2875" s="3">
        <v>43968</v>
      </c>
      <c r="B2875" t="s">
        <v>142</v>
      </c>
      <c r="C2875" t="s">
        <v>176</v>
      </c>
      <c r="D2875">
        <v>530</v>
      </c>
      <c r="E2875">
        <v>1083</v>
      </c>
      <c r="F2875" t="str">
        <f t="shared" si="98"/>
        <v>01</v>
      </c>
      <c r="G2875" t="s">
        <v>513</v>
      </c>
      <c r="H2875">
        <v>2</v>
      </c>
      <c r="I2875" t="s">
        <v>6</v>
      </c>
      <c r="J2875" t="s">
        <v>5</v>
      </c>
      <c r="K2875" t="s">
        <v>6</v>
      </c>
      <c r="L2875">
        <v>1</v>
      </c>
      <c r="M2875" t="str">
        <f>VLOOKUP(E2875,Translations!$A$1:$B$7,2,FALSE)</f>
        <v>Syddanmark</v>
      </c>
      <c r="N2875" t="str">
        <f>VLOOKUP(D2875,Translations!$I$2:$K$101,2,FALSE)</f>
        <v>Billund</v>
      </c>
      <c r="O2875" t="str">
        <f>VLOOKUP(G2875,Translations!$M$2:$N$9,2,FALSE)</f>
        <v>[X2079] SARS-CoV-2 (RNA), Borger</v>
      </c>
      <c r="P2875" t="str">
        <f>VLOOKUP(F2875,Translations!$D$1:$F$13,2,FALSE)</f>
        <v>Ok</v>
      </c>
      <c r="Q2875" t="str">
        <f>VLOOKUP(F2875,Translations!$D$2:$G$13,4,FALSE)</f>
        <v>01 - Aktiv, bopæl i DK</v>
      </c>
      <c r="R2875" t="str">
        <f>VLOOKUP(H2875,Translations!$P$2:$Q$10,2,FALSE)</f>
        <v>2 - Selvstændigt sikret - uden lægevalg</v>
      </c>
      <c r="S2875" t="str">
        <f>VLOOKUP(F2875,Translations!$D$2:$F$13,3,FALSE)</f>
        <v>Ja</v>
      </c>
    </row>
    <row r="2876" spans="1:19" x14ac:dyDescent="0.2">
      <c r="A2876" s="3">
        <v>43968</v>
      </c>
      <c r="B2876" t="s">
        <v>142</v>
      </c>
      <c r="C2876" t="s">
        <v>176</v>
      </c>
      <c r="D2876">
        <v>530</v>
      </c>
      <c r="E2876">
        <v>1083</v>
      </c>
      <c r="F2876" t="str">
        <f t="shared" ref="F2876:F2897" si="99">"01"</f>
        <v>01</v>
      </c>
      <c r="G2876" t="s">
        <v>513</v>
      </c>
      <c r="H2876">
        <v>5</v>
      </c>
      <c r="I2876" t="s">
        <v>6</v>
      </c>
      <c r="J2876" t="s">
        <v>5</v>
      </c>
      <c r="K2876" t="s">
        <v>6</v>
      </c>
      <c r="L2876">
        <v>14</v>
      </c>
      <c r="M2876" t="str">
        <f>VLOOKUP(E2876,Translations!$A$1:$B$7,2,FALSE)</f>
        <v>Syddanmark</v>
      </c>
      <c r="N2876" t="str">
        <f>VLOOKUP(D2876,Translations!$I$2:$K$101,2,FALSE)</f>
        <v>Billund</v>
      </c>
      <c r="O2876" t="str">
        <f>VLOOKUP(G2876,Translations!$M$2:$N$9,2,FALSE)</f>
        <v>[X2079] SARS-CoV-2 (RNA), Borger</v>
      </c>
      <c r="P2876" t="str">
        <f>VLOOKUP(F2876,Translations!$D$1:$F$13,2,FALSE)</f>
        <v>Ok</v>
      </c>
      <c r="Q2876" t="str">
        <f>VLOOKUP(F2876,Translations!$D$2:$G$13,4,FALSE)</f>
        <v>01 - Aktiv, bopæl i DK</v>
      </c>
      <c r="R2876" t="str">
        <f>VLOOKUP(H2876,Translations!$P$2:$Q$10,2,FALSE)</f>
        <v>5 - Værnepligtig (+3 mdr.)</v>
      </c>
      <c r="S2876" t="str">
        <f>VLOOKUP(F2876,Translations!$D$2:$F$13,3,FALSE)</f>
        <v>Ja</v>
      </c>
    </row>
    <row r="2877" spans="1:19" x14ac:dyDescent="0.2">
      <c r="A2877" s="3">
        <v>43968</v>
      </c>
      <c r="B2877" t="s">
        <v>142</v>
      </c>
      <c r="C2877" t="s">
        <v>176</v>
      </c>
      <c r="D2877">
        <v>540</v>
      </c>
      <c r="E2877">
        <v>1083</v>
      </c>
      <c r="F2877" t="str">
        <f t="shared" si="99"/>
        <v>01</v>
      </c>
      <c r="G2877" t="s">
        <v>513</v>
      </c>
      <c r="H2877">
        <v>1</v>
      </c>
      <c r="I2877" t="s">
        <v>6</v>
      </c>
      <c r="J2877" t="s">
        <v>5</v>
      </c>
      <c r="K2877" t="s">
        <v>6</v>
      </c>
      <c r="L2877">
        <v>6411</v>
      </c>
      <c r="M2877" t="str">
        <f>VLOOKUP(E2877,Translations!$A$1:$B$7,2,FALSE)</f>
        <v>Syddanmark</v>
      </c>
      <c r="N2877" t="str">
        <f>VLOOKUP(D2877,Translations!$I$2:$K$101,2,FALSE)</f>
        <v>Sønderborg</v>
      </c>
      <c r="O2877" t="str">
        <f>VLOOKUP(G2877,Translations!$M$2:$N$9,2,FALSE)</f>
        <v>[X2079] SARS-CoV-2 (RNA), Borger</v>
      </c>
      <c r="P2877" t="str">
        <f>VLOOKUP(F2877,Translations!$D$1:$F$13,2,FALSE)</f>
        <v>Ok</v>
      </c>
      <c r="Q2877" t="str">
        <f>VLOOKUP(F2877,Translations!$D$2:$G$13,4,FALSE)</f>
        <v>01 - Aktiv, bopæl i DK</v>
      </c>
      <c r="R2877" t="str">
        <f>VLOOKUP(H2877,Translations!$P$2:$Q$10,2,FALSE)</f>
        <v>1 - Selvstændigt sikret - med lægevalg</v>
      </c>
      <c r="S2877" t="str">
        <f>VLOOKUP(F2877,Translations!$D$2:$F$13,3,FALSE)</f>
        <v>Ja</v>
      </c>
    </row>
    <row r="2878" spans="1:19" x14ac:dyDescent="0.2">
      <c r="A2878" s="3">
        <v>43968</v>
      </c>
      <c r="B2878" t="s">
        <v>142</v>
      </c>
      <c r="C2878" t="s">
        <v>176</v>
      </c>
      <c r="D2878">
        <v>540</v>
      </c>
      <c r="E2878">
        <v>1083</v>
      </c>
      <c r="F2878" t="str">
        <f t="shared" si="99"/>
        <v>01</v>
      </c>
      <c r="G2878" t="s">
        <v>513</v>
      </c>
      <c r="H2878">
        <v>2</v>
      </c>
      <c r="I2878" t="s">
        <v>6</v>
      </c>
      <c r="J2878" t="s">
        <v>5</v>
      </c>
      <c r="K2878" t="s">
        <v>6</v>
      </c>
      <c r="L2878">
        <v>7</v>
      </c>
      <c r="M2878" t="str">
        <f>VLOOKUP(E2878,Translations!$A$1:$B$7,2,FALSE)</f>
        <v>Syddanmark</v>
      </c>
      <c r="N2878" t="str">
        <f>VLOOKUP(D2878,Translations!$I$2:$K$101,2,FALSE)</f>
        <v>Sønderborg</v>
      </c>
      <c r="O2878" t="str">
        <f>VLOOKUP(G2878,Translations!$M$2:$N$9,2,FALSE)</f>
        <v>[X2079] SARS-CoV-2 (RNA), Borger</v>
      </c>
      <c r="P2878" t="str">
        <f>VLOOKUP(F2878,Translations!$D$1:$F$13,2,FALSE)</f>
        <v>Ok</v>
      </c>
      <c r="Q2878" t="str">
        <f>VLOOKUP(F2878,Translations!$D$2:$G$13,4,FALSE)</f>
        <v>01 - Aktiv, bopæl i DK</v>
      </c>
      <c r="R2878" t="str">
        <f>VLOOKUP(H2878,Translations!$P$2:$Q$10,2,FALSE)</f>
        <v>2 - Selvstændigt sikret - uden lægevalg</v>
      </c>
      <c r="S2878" t="str">
        <f>VLOOKUP(F2878,Translations!$D$2:$F$13,3,FALSE)</f>
        <v>Ja</v>
      </c>
    </row>
    <row r="2879" spans="1:19" x14ac:dyDescent="0.2">
      <c r="A2879" s="3">
        <v>43968</v>
      </c>
      <c r="B2879" t="s">
        <v>142</v>
      </c>
      <c r="C2879" t="s">
        <v>176</v>
      </c>
      <c r="D2879">
        <v>540</v>
      </c>
      <c r="E2879">
        <v>1083</v>
      </c>
      <c r="F2879" t="str">
        <f t="shared" si="99"/>
        <v>01</v>
      </c>
      <c r="G2879" t="s">
        <v>513</v>
      </c>
      <c r="H2879">
        <v>5</v>
      </c>
      <c r="I2879" t="s">
        <v>6</v>
      </c>
      <c r="J2879" t="s">
        <v>5</v>
      </c>
      <c r="K2879" t="s">
        <v>6</v>
      </c>
      <c r="L2879">
        <v>35</v>
      </c>
      <c r="M2879" t="str">
        <f>VLOOKUP(E2879,Translations!$A$1:$B$7,2,FALSE)</f>
        <v>Syddanmark</v>
      </c>
      <c r="N2879" t="str">
        <f>VLOOKUP(D2879,Translations!$I$2:$K$101,2,FALSE)</f>
        <v>Sønderborg</v>
      </c>
      <c r="O2879" t="str">
        <f>VLOOKUP(G2879,Translations!$M$2:$N$9,2,FALSE)</f>
        <v>[X2079] SARS-CoV-2 (RNA), Borger</v>
      </c>
      <c r="P2879" t="str">
        <f>VLOOKUP(F2879,Translations!$D$1:$F$13,2,FALSE)</f>
        <v>Ok</v>
      </c>
      <c r="Q2879" t="str">
        <f>VLOOKUP(F2879,Translations!$D$2:$G$13,4,FALSE)</f>
        <v>01 - Aktiv, bopæl i DK</v>
      </c>
      <c r="R2879" t="str">
        <f>VLOOKUP(H2879,Translations!$P$2:$Q$10,2,FALSE)</f>
        <v>5 - Værnepligtig (+3 mdr.)</v>
      </c>
      <c r="S2879" t="str">
        <f>VLOOKUP(F2879,Translations!$D$2:$F$13,3,FALSE)</f>
        <v>Ja</v>
      </c>
    </row>
    <row r="2880" spans="1:19" x14ac:dyDescent="0.2">
      <c r="A2880" s="3">
        <v>43968</v>
      </c>
      <c r="B2880" t="s">
        <v>142</v>
      </c>
      <c r="C2880" t="s">
        <v>176</v>
      </c>
      <c r="D2880">
        <v>550</v>
      </c>
      <c r="E2880">
        <v>1083</v>
      </c>
      <c r="F2880" t="str">
        <f t="shared" si="99"/>
        <v>01</v>
      </c>
      <c r="G2880" t="s">
        <v>513</v>
      </c>
      <c r="H2880">
        <v>1</v>
      </c>
      <c r="I2880" t="s">
        <v>6</v>
      </c>
      <c r="J2880" t="s">
        <v>5</v>
      </c>
      <c r="K2880" t="s">
        <v>6</v>
      </c>
      <c r="L2880">
        <v>2993</v>
      </c>
      <c r="M2880" t="str">
        <f>VLOOKUP(E2880,Translations!$A$1:$B$7,2,FALSE)</f>
        <v>Syddanmark</v>
      </c>
      <c r="N2880" t="str">
        <f>VLOOKUP(D2880,Translations!$I$2:$K$101,2,FALSE)</f>
        <v>Tønder</v>
      </c>
      <c r="O2880" t="str">
        <f>VLOOKUP(G2880,Translations!$M$2:$N$9,2,FALSE)</f>
        <v>[X2079] SARS-CoV-2 (RNA), Borger</v>
      </c>
      <c r="P2880" t="str">
        <f>VLOOKUP(F2880,Translations!$D$1:$F$13,2,FALSE)</f>
        <v>Ok</v>
      </c>
      <c r="Q2880" t="str">
        <f>VLOOKUP(F2880,Translations!$D$2:$G$13,4,FALSE)</f>
        <v>01 - Aktiv, bopæl i DK</v>
      </c>
      <c r="R2880" t="str">
        <f>VLOOKUP(H2880,Translations!$P$2:$Q$10,2,FALSE)</f>
        <v>1 - Selvstændigt sikret - med lægevalg</v>
      </c>
      <c r="S2880" t="str">
        <f>VLOOKUP(F2880,Translations!$D$2:$F$13,3,FALSE)</f>
        <v>Ja</v>
      </c>
    </row>
    <row r="2881" spans="1:19" x14ac:dyDescent="0.2">
      <c r="A2881" s="3">
        <v>43968</v>
      </c>
      <c r="B2881" t="s">
        <v>142</v>
      </c>
      <c r="C2881" t="s">
        <v>176</v>
      </c>
      <c r="D2881">
        <v>550</v>
      </c>
      <c r="E2881">
        <v>1083</v>
      </c>
      <c r="F2881" t="str">
        <f t="shared" si="99"/>
        <v>01</v>
      </c>
      <c r="G2881" t="s">
        <v>513</v>
      </c>
      <c r="H2881">
        <v>2</v>
      </c>
      <c r="I2881" t="s">
        <v>6</v>
      </c>
      <c r="J2881" t="s">
        <v>5</v>
      </c>
      <c r="K2881" t="s">
        <v>6</v>
      </c>
      <c r="L2881">
        <v>2</v>
      </c>
      <c r="M2881" t="str">
        <f>VLOOKUP(E2881,Translations!$A$1:$B$7,2,FALSE)</f>
        <v>Syddanmark</v>
      </c>
      <c r="N2881" t="str">
        <f>VLOOKUP(D2881,Translations!$I$2:$K$101,2,FALSE)</f>
        <v>Tønder</v>
      </c>
      <c r="O2881" t="str">
        <f>VLOOKUP(G2881,Translations!$M$2:$N$9,2,FALSE)</f>
        <v>[X2079] SARS-CoV-2 (RNA), Borger</v>
      </c>
      <c r="P2881" t="str">
        <f>VLOOKUP(F2881,Translations!$D$1:$F$13,2,FALSE)</f>
        <v>Ok</v>
      </c>
      <c r="Q2881" t="str">
        <f>VLOOKUP(F2881,Translations!$D$2:$G$13,4,FALSE)</f>
        <v>01 - Aktiv, bopæl i DK</v>
      </c>
      <c r="R2881" t="str">
        <f>VLOOKUP(H2881,Translations!$P$2:$Q$10,2,FALSE)</f>
        <v>2 - Selvstændigt sikret - uden lægevalg</v>
      </c>
      <c r="S2881" t="str">
        <f>VLOOKUP(F2881,Translations!$D$2:$F$13,3,FALSE)</f>
        <v>Ja</v>
      </c>
    </row>
    <row r="2882" spans="1:19" x14ac:dyDescent="0.2">
      <c r="A2882" s="3">
        <v>43968</v>
      </c>
      <c r="B2882" t="s">
        <v>142</v>
      </c>
      <c r="C2882" t="s">
        <v>176</v>
      </c>
      <c r="D2882">
        <v>550</v>
      </c>
      <c r="E2882">
        <v>1083</v>
      </c>
      <c r="F2882" t="str">
        <f t="shared" si="99"/>
        <v>01</v>
      </c>
      <c r="G2882" t="s">
        <v>513</v>
      </c>
      <c r="H2882">
        <v>4</v>
      </c>
      <c r="I2882" t="s">
        <v>6</v>
      </c>
      <c r="J2882" t="s">
        <v>5</v>
      </c>
      <c r="K2882" t="s">
        <v>6</v>
      </c>
      <c r="L2882">
        <v>1</v>
      </c>
      <c r="M2882" t="str">
        <f>VLOOKUP(E2882,Translations!$A$1:$B$7,2,FALSE)</f>
        <v>Syddanmark</v>
      </c>
      <c r="N2882" t="str">
        <f>VLOOKUP(D2882,Translations!$I$2:$K$101,2,FALSE)</f>
        <v>Tønder</v>
      </c>
      <c r="O2882" t="str">
        <f>VLOOKUP(G2882,Translations!$M$2:$N$9,2,FALSE)</f>
        <v>[X2079] SARS-CoV-2 (RNA), Borger</v>
      </c>
      <c r="P2882" t="str">
        <f>VLOOKUP(F2882,Translations!$D$1:$F$13,2,FALSE)</f>
        <v>Ok</v>
      </c>
      <c r="Q2882" t="str">
        <f>VLOOKUP(F2882,Translations!$D$2:$G$13,4,FALSE)</f>
        <v>01 - Aktiv, bopæl i DK</v>
      </c>
      <c r="R2882" t="str">
        <f>VLOOKUP(H2882,Translations!$P$2:$Q$10,2,FALSE)</f>
        <v>4 - Optaget i fængselsvæsenet efter dom (+3 mdr.)</v>
      </c>
      <c r="S2882" t="str">
        <f>VLOOKUP(F2882,Translations!$D$2:$F$13,3,FALSE)</f>
        <v>Ja</v>
      </c>
    </row>
    <row r="2883" spans="1:19" x14ac:dyDescent="0.2">
      <c r="A2883" s="3">
        <v>43968</v>
      </c>
      <c r="B2883" t="s">
        <v>142</v>
      </c>
      <c r="C2883" t="s">
        <v>176</v>
      </c>
      <c r="D2883">
        <v>550</v>
      </c>
      <c r="E2883">
        <v>1083</v>
      </c>
      <c r="F2883" t="str">
        <f t="shared" si="99"/>
        <v>01</v>
      </c>
      <c r="G2883" t="s">
        <v>513</v>
      </c>
      <c r="H2883">
        <v>5</v>
      </c>
      <c r="I2883" t="s">
        <v>6</v>
      </c>
      <c r="J2883" t="s">
        <v>5</v>
      </c>
      <c r="K2883" t="s">
        <v>6</v>
      </c>
      <c r="L2883">
        <v>14</v>
      </c>
      <c r="M2883" t="str">
        <f>VLOOKUP(E2883,Translations!$A$1:$B$7,2,FALSE)</f>
        <v>Syddanmark</v>
      </c>
      <c r="N2883" t="str">
        <f>VLOOKUP(D2883,Translations!$I$2:$K$101,2,FALSE)</f>
        <v>Tønder</v>
      </c>
      <c r="O2883" t="str">
        <f>VLOOKUP(G2883,Translations!$M$2:$N$9,2,FALSE)</f>
        <v>[X2079] SARS-CoV-2 (RNA), Borger</v>
      </c>
      <c r="P2883" t="str">
        <f>VLOOKUP(F2883,Translations!$D$1:$F$13,2,FALSE)</f>
        <v>Ok</v>
      </c>
      <c r="Q2883" t="str">
        <f>VLOOKUP(F2883,Translations!$D$2:$G$13,4,FALSE)</f>
        <v>01 - Aktiv, bopæl i DK</v>
      </c>
      <c r="R2883" t="str">
        <f>VLOOKUP(H2883,Translations!$P$2:$Q$10,2,FALSE)</f>
        <v>5 - Værnepligtig (+3 mdr.)</v>
      </c>
      <c r="S2883" t="str">
        <f>VLOOKUP(F2883,Translations!$D$2:$F$13,3,FALSE)</f>
        <v>Ja</v>
      </c>
    </row>
    <row r="2884" spans="1:19" x14ac:dyDescent="0.2">
      <c r="A2884" s="3">
        <v>43968</v>
      </c>
      <c r="B2884" t="s">
        <v>142</v>
      </c>
      <c r="C2884" t="s">
        <v>176</v>
      </c>
      <c r="D2884">
        <v>561</v>
      </c>
      <c r="E2884">
        <v>1083</v>
      </c>
      <c r="F2884" t="str">
        <f t="shared" si="99"/>
        <v>01</v>
      </c>
      <c r="G2884" t="s">
        <v>513</v>
      </c>
      <c r="H2884">
        <v>1</v>
      </c>
      <c r="I2884" t="s">
        <v>6</v>
      </c>
      <c r="J2884" t="s">
        <v>5</v>
      </c>
      <c r="K2884" t="s">
        <v>6</v>
      </c>
      <c r="L2884">
        <v>8475</v>
      </c>
      <c r="M2884" t="str">
        <f>VLOOKUP(E2884,Translations!$A$1:$B$7,2,FALSE)</f>
        <v>Syddanmark</v>
      </c>
      <c r="N2884" t="str">
        <f>VLOOKUP(D2884,Translations!$I$2:$K$101,2,FALSE)</f>
        <v>Esbjerg</v>
      </c>
      <c r="O2884" t="str">
        <f>VLOOKUP(G2884,Translations!$M$2:$N$9,2,FALSE)</f>
        <v>[X2079] SARS-CoV-2 (RNA), Borger</v>
      </c>
      <c r="P2884" t="str">
        <f>VLOOKUP(F2884,Translations!$D$1:$F$13,2,FALSE)</f>
        <v>Ok</v>
      </c>
      <c r="Q2884" t="str">
        <f>VLOOKUP(F2884,Translations!$D$2:$G$13,4,FALSE)</f>
        <v>01 - Aktiv, bopæl i DK</v>
      </c>
      <c r="R2884" t="str">
        <f>VLOOKUP(H2884,Translations!$P$2:$Q$10,2,FALSE)</f>
        <v>1 - Selvstændigt sikret - med lægevalg</v>
      </c>
      <c r="S2884" t="str">
        <f>VLOOKUP(F2884,Translations!$D$2:$F$13,3,FALSE)</f>
        <v>Ja</v>
      </c>
    </row>
    <row r="2885" spans="1:19" x14ac:dyDescent="0.2">
      <c r="A2885" s="3">
        <v>43968</v>
      </c>
      <c r="B2885" t="s">
        <v>142</v>
      </c>
      <c r="C2885" t="s">
        <v>176</v>
      </c>
      <c r="D2885">
        <v>561</v>
      </c>
      <c r="E2885">
        <v>1083</v>
      </c>
      <c r="F2885" t="str">
        <f t="shared" si="99"/>
        <v>01</v>
      </c>
      <c r="G2885" t="s">
        <v>513</v>
      </c>
      <c r="H2885">
        <v>2</v>
      </c>
      <c r="I2885" t="s">
        <v>6</v>
      </c>
      <c r="J2885" t="s">
        <v>5</v>
      </c>
      <c r="K2885" t="s">
        <v>6</v>
      </c>
      <c r="L2885">
        <v>3</v>
      </c>
      <c r="M2885" t="str">
        <f>VLOOKUP(E2885,Translations!$A$1:$B$7,2,FALSE)</f>
        <v>Syddanmark</v>
      </c>
      <c r="N2885" t="str">
        <f>VLOOKUP(D2885,Translations!$I$2:$K$101,2,FALSE)</f>
        <v>Esbjerg</v>
      </c>
      <c r="O2885" t="str">
        <f>VLOOKUP(G2885,Translations!$M$2:$N$9,2,FALSE)</f>
        <v>[X2079] SARS-CoV-2 (RNA), Borger</v>
      </c>
      <c r="P2885" t="str">
        <f>VLOOKUP(F2885,Translations!$D$1:$F$13,2,FALSE)</f>
        <v>Ok</v>
      </c>
      <c r="Q2885" t="str">
        <f>VLOOKUP(F2885,Translations!$D$2:$G$13,4,FALSE)</f>
        <v>01 - Aktiv, bopæl i DK</v>
      </c>
      <c r="R2885" t="str">
        <f>VLOOKUP(H2885,Translations!$P$2:$Q$10,2,FALSE)</f>
        <v>2 - Selvstændigt sikret - uden lægevalg</v>
      </c>
      <c r="S2885" t="str">
        <f>VLOOKUP(F2885,Translations!$D$2:$F$13,3,FALSE)</f>
        <v>Ja</v>
      </c>
    </row>
    <row r="2886" spans="1:19" x14ac:dyDescent="0.2">
      <c r="A2886" s="3">
        <v>43968</v>
      </c>
      <c r="B2886" t="s">
        <v>142</v>
      </c>
      <c r="C2886" t="s">
        <v>176</v>
      </c>
      <c r="D2886">
        <v>561</v>
      </c>
      <c r="E2886">
        <v>1083</v>
      </c>
      <c r="F2886" t="str">
        <f t="shared" si="99"/>
        <v>01</v>
      </c>
      <c r="G2886" t="s">
        <v>513</v>
      </c>
      <c r="H2886">
        <v>4</v>
      </c>
      <c r="I2886" t="s">
        <v>6</v>
      </c>
      <c r="J2886" t="s">
        <v>5</v>
      </c>
      <c r="K2886" t="s">
        <v>6</v>
      </c>
      <c r="L2886">
        <v>3</v>
      </c>
      <c r="M2886" t="str">
        <f>VLOOKUP(E2886,Translations!$A$1:$B$7,2,FALSE)</f>
        <v>Syddanmark</v>
      </c>
      <c r="N2886" t="str">
        <f>VLOOKUP(D2886,Translations!$I$2:$K$101,2,FALSE)</f>
        <v>Esbjerg</v>
      </c>
      <c r="O2886" t="str">
        <f>VLOOKUP(G2886,Translations!$M$2:$N$9,2,FALSE)</f>
        <v>[X2079] SARS-CoV-2 (RNA), Borger</v>
      </c>
      <c r="P2886" t="str">
        <f>VLOOKUP(F2886,Translations!$D$1:$F$13,2,FALSE)</f>
        <v>Ok</v>
      </c>
      <c r="Q2886" t="str">
        <f>VLOOKUP(F2886,Translations!$D$2:$G$13,4,FALSE)</f>
        <v>01 - Aktiv, bopæl i DK</v>
      </c>
      <c r="R2886" t="str">
        <f>VLOOKUP(H2886,Translations!$P$2:$Q$10,2,FALSE)</f>
        <v>4 - Optaget i fængselsvæsenet efter dom (+3 mdr.)</v>
      </c>
      <c r="S2886" t="str">
        <f>VLOOKUP(F2886,Translations!$D$2:$F$13,3,FALSE)</f>
        <v>Ja</v>
      </c>
    </row>
    <row r="2887" spans="1:19" x14ac:dyDescent="0.2">
      <c r="A2887" s="3">
        <v>43968</v>
      </c>
      <c r="B2887" t="s">
        <v>142</v>
      </c>
      <c r="C2887" t="s">
        <v>176</v>
      </c>
      <c r="D2887">
        <v>561</v>
      </c>
      <c r="E2887">
        <v>1083</v>
      </c>
      <c r="F2887" t="str">
        <f t="shared" si="99"/>
        <v>01</v>
      </c>
      <c r="G2887" t="s">
        <v>513</v>
      </c>
      <c r="H2887">
        <v>5</v>
      </c>
      <c r="I2887" t="s">
        <v>6</v>
      </c>
      <c r="J2887" t="s">
        <v>5</v>
      </c>
      <c r="K2887" t="s">
        <v>6</v>
      </c>
      <c r="L2887">
        <v>26</v>
      </c>
      <c r="M2887" t="str">
        <f>VLOOKUP(E2887,Translations!$A$1:$B$7,2,FALSE)</f>
        <v>Syddanmark</v>
      </c>
      <c r="N2887" t="str">
        <f>VLOOKUP(D2887,Translations!$I$2:$K$101,2,FALSE)</f>
        <v>Esbjerg</v>
      </c>
      <c r="O2887" t="str">
        <f>VLOOKUP(G2887,Translations!$M$2:$N$9,2,FALSE)</f>
        <v>[X2079] SARS-CoV-2 (RNA), Borger</v>
      </c>
      <c r="P2887" t="str">
        <f>VLOOKUP(F2887,Translations!$D$1:$F$13,2,FALSE)</f>
        <v>Ok</v>
      </c>
      <c r="Q2887" t="str">
        <f>VLOOKUP(F2887,Translations!$D$2:$G$13,4,FALSE)</f>
        <v>01 - Aktiv, bopæl i DK</v>
      </c>
      <c r="R2887" t="str">
        <f>VLOOKUP(H2887,Translations!$P$2:$Q$10,2,FALSE)</f>
        <v>5 - Værnepligtig (+3 mdr.)</v>
      </c>
      <c r="S2887" t="str">
        <f>VLOOKUP(F2887,Translations!$D$2:$F$13,3,FALSE)</f>
        <v>Ja</v>
      </c>
    </row>
    <row r="2888" spans="1:19" x14ac:dyDescent="0.2">
      <c r="A2888" s="3">
        <v>43968</v>
      </c>
      <c r="B2888" t="s">
        <v>142</v>
      </c>
      <c r="C2888" t="s">
        <v>176</v>
      </c>
      <c r="D2888">
        <v>561</v>
      </c>
      <c r="E2888">
        <v>1083</v>
      </c>
      <c r="F2888" t="str">
        <f t="shared" si="99"/>
        <v>01</v>
      </c>
      <c r="G2888" t="s">
        <v>513</v>
      </c>
      <c r="H2888">
        <v>7</v>
      </c>
      <c r="I2888" t="s">
        <v>6</v>
      </c>
      <c r="J2888" t="s">
        <v>5</v>
      </c>
      <c r="K2888" t="s">
        <v>6</v>
      </c>
      <c r="L2888">
        <v>1</v>
      </c>
      <c r="M2888" t="str">
        <f>VLOOKUP(E2888,Translations!$A$1:$B$7,2,FALSE)</f>
        <v>Syddanmark</v>
      </c>
      <c r="N2888" t="str">
        <f>VLOOKUP(D2888,Translations!$I$2:$K$101,2,FALSE)</f>
        <v>Esbjerg</v>
      </c>
      <c r="O2888" t="str">
        <f>VLOOKUP(G2888,Translations!$M$2:$N$9,2,FALSE)</f>
        <v>[X2079] SARS-CoV-2 (RNA), Borger</v>
      </c>
      <c r="P2888" t="str">
        <f>VLOOKUP(F2888,Translations!$D$1:$F$13,2,FALSE)</f>
        <v>Ok</v>
      </c>
      <c r="Q2888" t="str">
        <f>VLOOKUP(F2888,Translations!$D$2:$G$13,4,FALSE)</f>
        <v>01 - Aktiv, bopæl i DK</v>
      </c>
      <c r="R2888" t="str">
        <f>VLOOKUP(H2888,Translations!$P$2:$Q$10,2,FALSE)</f>
        <v>7 - Bopæl i udlandet</v>
      </c>
      <c r="S2888" t="str">
        <f>VLOOKUP(F2888,Translations!$D$2:$F$13,3,FALSE)</f>
        <v>Ja</v>
      </c>
    </row>
    <row r="2889" spans="1:19" x14ac:dyDescent="0.2">
      <c r="A2889" s="3">
        <v>43968</v>
      </c>
      <c r="B2889" t="s">
        <v>142</v>
      </c>
      <c r="C2889" t="s">
        <v>176</v>
      </c>
      <c r="D2889">
        <v>575</v>
      </c>
      <c r="E2889">
        <v>1083</v>
      </c>
      <c r="F2889" t="str">
        <f t="shared" si="99"/>
        <v>01</v>
      </c>
      <c r="G2889" t="s">
        <v>513</v>
      </c>
      <c r="H2889">
        <v>1</v>
      </c>
      <c r="I2889" t="s">
        <v>6</v>
      </c>
      <c r="J2889" t="s">
        <v>5</v>
      </c>
      <c r="K2889" t="s">
        <v>6</v>
      </c>
      <c r="L2889">
        <v>2</v>
      </c>
      <c r="M2889" t="str">
        <f>VLOOKUP(E2889,Translations!$A$1:$B$7,2,FALSE)</f>
        <v>Syddanmark</v>
      </c>
      <c r="N2889" t="str">
        <f>VLOOKUP(D2889,Translations!$I$2:$K$101,2,FALSE)</f>
        <v>Vejen</v>
      </c>
      <c r="O2889" t="str">
        <f>VLOOKUP(G2889,Translations!$M$2:$N$9,2,FALSE)</f>
        <v>[X2079] SARS-CoV-2 (RNA), Borger</v>
      </c>
      <c r="P2889" t="str">
        <f>VLOOKUP(F2889,Translations!$D$1:$F$13,2,FALSE)</f>
        <v>Ok</v>
      </c>
      <c r="Q2889" t="str">
        <f>VLOOKUP(F2889,Translations!$D$2:$G$13,4,FALSE)</f>
        <v>01 - Aktiv, bopæl i DK</v>
      </c>
      <c r="R2889" t="str">
        <f>VLOOKUP(H2889,Translations!$P$2:$Q$10,2,FALSE)</f>
        <v>1 - Selvstændigt sikret - med lægevalg</v>
      </c>
      <c r="S2889" t="str">
        <f>VLOOKUP(F2889,Translations!$D$2:$F$13,3,FALSE)</f>
        <v>Ja</v>
      </c>
    </row>
    <row r="2890" spans="1:19" x14ac:dyDescent="0.2">
      <c r="A2890" s="3">
        <v>43968</v>
      </c>
      <c r="B2890" t="s">
        <v>142</v>
      </c>
      <c r="C2890" t="s">
        <v>176</v>
      </c>
      <c r="D2890">
        <v>580</v>
      </c>
      <c r="E2890">
        <v>1083</v>
      </c>
      <c r="F2890" t="str">
        <f t="shared" si="99"/>
        <v>01</v>
      </c>
      <c r="G2890" t="s">
        <v>513</v>
      </c>
      <c r="H2890">
        <v>1</v>
      </c>
      <c r="I2890" t="s">
        <v>6</v>
      </c>
      <c r="J2890" t="s">
        <v>5</v>
      </c>
      <c r="K2890" t="s">
        <v>6</v>
      </c>
      <c r="L2890">
        <v>2</v>
      </c>
      <c r="M2890" t="str">
        <f>VLOOKUP(E2890,Translations!$A$1:$B$7,2,FALSE)</f>
        <v>Syddanmark</v>
      </c>
      <c r="N2890" t="str">
        <f>VLOOKUP(D2890,Translations!$I$2:$K$101,2,FALSE)</f>
        <v>Aabenraa</v>
      </c>
      <c r="O2890" t="str">
        <f>VLOOKUP(G2890,Translations!$M$2:$N$9,2,FALSE)</f>
        <v>[X2079] SARS-CoV-2 (RNA), Borger</v>
      </c>
      <c r="P2890" t="str">
        <f>VLOOKUP(F2890,Translations!$D$1:$F$13,2,FALSE)</f>
        <v>Ok</v>
      </c>
      <c r="Q2890" t="str">
        <f>VLOOKUP(F2890,Translations!$D$2:$G$13,4,FALSE)</f>
        <v>01 - Aktiv, bopæl i DK</v>
      </c>
      <c r="R2890" t="str">
        <f>VLOOKUP(H2890,Translations!$P$2:$Q$10,2,FALSE)</f>
        <v>1 - Selvstændigt sikret - med lægevalg</v>
      </c>
      <c r="S2890" t="str">
        <f>VLOOKUP(F2890,Translations!$D$2:$F$13,3,FALSE)</f>
        <v>Ja</v>
      </c>
    </row>
    <row r="2891" spans="1:19" x14ac:dyDescent="0.2">
      <c r="A2891" s="3">
        <v>43968</v>
      </c>
      <c r="B2891" t="s">
        <v>142</v>
      </c>
      <c r="C2891" t="s">
        <v>176</v>
      </c>
      <c r="D2891">
        <v>607</v>
      </c>
      <c r="E2891">
        <v>1083</v>
      </c>
      <c r="F2891" t="str">
        <f t="shared" si="99"/>
        <v>01</v>
      </c>
      <c r="G2891" t="s">
        <v>513</v>
      </c>
      <c r="H2891">
        <v>1</v>
      </c>
      <c r="I2891" t="s">
        <v>6</v>
      </c>
      <c r="J2891" t="s">
        <v>5</v>
      </c>
      <c r="K2891" t="s">
        <v>6</v>
      </c>
      <c r="L2891">
        <v>2</v>
      </c>
      <c r="M2891" t="str">
        <f>VLOOKUP(E2891,Translations!$A$1:$B$7,2,FALSE)</f>
        <v>Syddanmark</v>
      </c>
      <c r="N2891" t="str">
        <f>VLOOKUP(D2891,Translations!$I$2:$K$101,2,FALSE)</f>
        <v>Fredericia</v>
      </c>
      <c r="O2891" t="str">
        <f>VLOOKUP(G2891,Translations!$M$2:$N$9,2,FALSE)</f>
        <v>[X2079] SARS-CoV-2 (RNA), Borger</v>
      </c>
      <c r="P2891" t="str">
        <f>VLOOKUP(F2891,Translations!$D$1:$F$13,2,FALSE)</f>
        <v>Ok</v>
      </c>
      <c r="Q2891" t="str">
        <f>VLOOKUP(F2891,Translations!$D$2:$G$13,4,FALSE)</f>
        <v>01 - Aktiv, bopæl i DK</v>
      </c>
      <c r="R2891" t="str">
        <f>VLOOKUP(H2891,Translations!$P$2:$Q$10,2,FALSE)</f>
        <v>1 - Selvstændigt sikret - med lægevalg</v>
      </c>
      <c r="S2891" t="str">
        <f>VLOOKUP(F2891,Translations!$D$2:$F$13,3,FALSE)</f>
        <v>Ja</v>
      </c>
    </row>
    <row r="2892" spans="1:19" x14ac:dyDescent="0.2">
      <c r="A2892" s="3">
        <v>43968</v>
      </c>
      <c r="B2892" t="s">
        <v>142</v>
      </c>
      <c r="C2892" t="s">
        <v>176</v>
      </c>
      <c r="D2892">
        <v>621</v>
      </c>
      <c r="E2892">
        <v>1083</v>
      </c>
      <c r="F2892" t="str">
        <f t="shared" si="99"/>
        <v>01</v>
      </c>
      <c r="G2892" t="s">
        <v>513</v>
      </c>
      <c r="H2892">
        <v>1</v>
      </c>
      <c r="I2892" t="s">
        <v>6</v>
      </c>
      <c r="J2892" t="s">
        <v>5</v>
      </c>
      <c r="K2892" t="s">
        <v>6</v>
      </c>
      <c r="L2892">
        <v>3</v>
      </c>
      <c r="M2892" t="str">
        <f>VLOOKUP(E2892,Translations!$A$1:$B$7,2,FALSE)</f>
        <v>Syddanmark</v>
      </c>
      <c r="N2892" t="str">
        <f>VLOOKUP(D2892,Translations!$I$2:$K$101,2,FALSE)</f>
        <v>Kolding</v>
      </c>
      <c r="O2892" t="str">
        <f>VLOOKUP(G2892,Translations!$M$2:$N$9,2,FALSE)</f>
        <v>[X2079] SARS-CoV-2 (RNA), Borger</v>
      </c>
      <c r="P2892" t="str">
        <f>VLOOKUP(F2892,Translations!$D$1:$F$13,2,FALSE)</f>
        <v>Ok</v>
      </c>
      <c r="Q2892" t="str">
        <f>VLOOKUP(F2892,Translations!$D$2:$G$13,4,FALSE)</f>
        <v>01 - Aktiv, bopæl i DK</v>
      </c>
      <c r="R2892" t="str">
        <f>VLOOKUP(H2892,Translations!$P$2:$Q$10,2,FALSE)</f>
        <v>1 - Selvstændigt sikret - med lægevalg</v>
      </c>
      <c r="S2892" t="str">
        <f>VLOOKUP(F2892,Translations!$D$2:$F$13,3,FALSE)</f>
        <v>Ja</v>
      </c>
    </row>
    <row r="2893" spans="1:19" x14ac:dyDescent="0.2">
      <c r="A2893" s="3">
        <v>43968</v>
      </c>
      <c r="B2893" t="s">
        <v>142</v>
      </c>
      <c r="C2893" t="s">
        <v>176</v>
      </c>
      <c r="D2893">
        <v>630</v>
      </c>
      <c r="E2893">
        <v>1083</v>
      </c>
      <c r="F2893" t="str">
        <f t="shared" si="99"/>
        <v>01</v>
      </c>
      <c r="G2893" t="s">
        <v>513</v>
      </c>
      <c r="H2893">
        <v>1</v>
      </c>
      <c r="I2893" t="s">
        <v>6</v>
      </c>
      <c r="J2893" t="s">
        <v>5</v>
      </c>
      <c r="K2893" t="s">
        <v>6</v>
      </c>
      <c r="L2893">
        <v>2</v>
      </c>
      <c r="M2893" t="str">
        <f>VLOOKUP(E2893,Translations!$A$1:$B$7,2,FALSE)</f>
        <v>Syddanmark</v>
      </c>
      <c r="N2893" t="str">
        <f>VLOOKUP(D2893,Translations!$I$2:$K$101,2,FALSE)</f>
        <v>Vejle</v>
      </c>
      <c r="O2893" t="str">
        <f>VLOOKUP(G2893,Translations!$M$2:$N$9,2,FALSE)</f>
        <v>[X2079] SARS-CoV-2 (RNA), Borger</v>
      </c>
      <c r="P2893" t="str">
        <f>VLOOKUP(F2893,Translations!$D$1:$F$13,2,FALSE)</f>
        <v>Ok</v>
      </c>
      <c r="Q2893" t="str">
        <f>VLOOKUP(F2893,Translations!$D$2:$G$13,4,FALSE)</f>
        <v>01 - Aktiv, bopæl i DK</v>
      </c>
      <c r="R2893" t="str">
        <f>VLOOKUP(H2893,Translations!$P$2:$Q$10,2,FALSE)</f>
        <v>1 - Selvstændigt sikret - med lægevalg</v>
      </c>
      <c r="S2893" t="str">
        <f>VLOOKUP(F2893,Translations!$D$2:$F$13,3,FALSE)</f>
        <v>Ja</v>
      </c>
    </row>
    <row r="2894" spans="1:19" x14ac:dyDescent="0.2">
      <c r="A2894" s="3">
        <v>43968</v>
      </c>
      <c r="B2894" t="s">
        <v>142</v>
      </c>
      <c r="C2894" t="s">
        <v>176</v>
      </c>
      <c r="D2894">
        <v>630</v>
      </c>
      <c r="E2894">
        <v>1083</v>
      </c>
      <c r="F2894" t="str">
        <f t="shared" si="99"/>
        <v>01</v>
      </c>
      <c r="G2894" t="s">
        <v>513</v>
      </c>
      <c r="H2894">
        <v>5</v>
      </c>
      <c r="I2894" t="s">
        <v>6</v>
      </c>
      <c r="J2894" t="s">
        <v>5</v>
      </c>
      <c r="K2894" t="s">
        <v>6</v>
      </c>
      <c r="L2894">
        <v>1</v>
      </c>
      <c r="M2894" t="str">
        <f>VLOOKUP(E2894,Translations!$A$1:$B$7,2,FALSE)</f>
        <v>Syddanmark</v>
      </c>
      <c r="N2894" t="str">
        <f>VLOOKUP(D2894,Translations!$I$2:$K$101,2,FALSE)</f>
        <v>Vejle</v>
      </c>
      <c r="O2894" t="str">
        <f>VLOOKUP(G2894,Translations!$M$2:$N$9,2,FALSE)</f>
        <v>[X2079] SARS-CoV-2 (RNA), Borger</v>
      </c>
      <c r="P2894" t="str">
        <f>VLOOKUP(F2894,Translations!$D$1:$F$13,2,FALSE)</f>
        <v>Ok</v>
      </c>
      <c r="Q2894" t="str">
        <f>VLOOKUP(F2894,Translations!$D$2:$G$13,4,FALSE)</f>
        <v>01 - Aktiv, bopæl i DK</v>
      </c>
      <c r="R2894" t="str">
        <f>VLOOKUP(H2894,Translations!$P$2:$Q$10,2,FALSE)</f>
        <v>5 - Værnepligtig (+3 mdr.)</v>
      </c>
      <c r="S2894" t="str">
        <f>VLOOKUP(F2894,Translations!$D$2:$F$13,3,FALSE)</f>
        <v>Ja</v>
      </c>
    </row>
    <row r="2895" spans="1:19" x14ac:dyDescent="0.2">
      <c r="A2895" s="3">
        <v>43968</v>
      </c>
      <c r="B2895" t="s">
        <v>142</v>
      </c>
      <c r="C2895" t="s">
        <v>176</v>
      </c>
      <c r="D2895">
        <v>751</v>
      </c>
      <c r="E2895">
        <v>1082</v>
      </c>
      <c r="F2895" t="str">
        <f t="shared" si="99"/>
        <v>01</v>
      </c>
      <c r="G2895" t="s">
        <v>513</v>
      </c>
      <c r="H2895">
        <v>1</v>
      </c>
      <c r="I2895" t="s">
        <v>6</v>
      </c>
      <c r="J2895" t="s">
        <v>5</v>
      </c>
      <c r="K2895" t="s">
        <v>6</v>
      </c>
      <c r="L2895">
        <v>5</v>
      </c>
      <c r="M2895" t="str">
        <f>VLOOKUP(E2895,Translations!$A$1:$B$7,2,FALSE)</f>
        <v>Midtjylland</v>
      </c>
      <c r="N2895" t="str">
        <f>VLOOKUP(D2895,Translations!$I$2:$K$101,2,FALSE)</f>
        <v>Aarhus</v>
      </c>
      <c r="O2895" t="str">
        <f>VLOOKUP(G2895,Translations!$M$2:$N$9,2,FALSE)</f>
        <v>[X2079] SARS-CoV-2 (RNA), Borger</v>
      </c>
      <c r="P2895" t="str">
        <f>VLOOKUP(F2895,Translations!$D$1:$F$13,2,FALSE)</f>
        <v>Ok</v>
      </c>
      <c r="Q2895" t="str">
        <f>VLOOKUP(F2895,Translations!$D$2:$G$13,4,FALSE)</f>
        <v>01 - Aktiv, bopæl i DK</v>
      </c>
      <c r="R2895" t="str">
        <f>VLOOKUP(H2895,Translations!$P$2:$Q$10,2,FALSE)</f>
        <v>1 - Selvstændigt sikret - med lægevalg</v>
      </c>
      <c r="S2895" t="str">
        <f>VLOOKUP(F2895,Translations!$D$2:$F$13,3,FALSE)</f>
        <v>Ja</v>
      </c>
    </row>
    <row r="2896" spans="1:19" x14ac:dyDescent="0.2">
      <c r="A2896" s="3">
        <v>43968</v>
      </c>
      <c r="B2896" t="s">
        <v>142</v>
      </c>
      <c r="C2896" t="s">
        <v>176</v>
      </c>
      <c r="D2896">
        <v>760</v>
      </c>
      <c r="E2896">
        <v>1082</v>
      </c>
      <c r="F2896" t="str">
        <f t="shared" si="99"/>
        <v>01</v>
      </c>
      <c r="G2896" t="s">
        <v>513</v>
      </c>
      <c r="H2896">
        <v>1</v>
      </c>
      <c r="I2896" t="s">
        <v>6</v>
      </c>
      <c r="J2896" t="s">
        <v>5</v>
      </c>
      <c r="K2896" t="s">
        <v>6</v>
      </c>
      <c r="L2896">
        <v>1</v>
      </c>
      <c r="M2896" t="str">
        <f>VLOOKUP(E2896,Translations!$A$1:$B$7,2,FALSE)</f>
        <v>Midtjylland</v>
      </c>
      <c r="N2896" t="str">
        <f>VLOOKUP(D2896,Translations!$I$2:$K$101,2,FALSE)</f>
        <v>Ringkøbing-Skjern</v>
      </c>
      <c r="O2896" t="str">
        <f>VLOOKUP(G2896,Translations!$M$2:$N$9,2,FALSE)</f>
        <v>[X2079] SARS-CoV-2 (RNA), Borger</v>
      </c>
      <c r="P2896" t="str">
        <f>VLOOKUP(F2896,Translations!$D$1:$F$13,2,FALSE)</f>
        <v>Ok</v>
      </c>
      <c r="Q2896" t="str">
        <f>VLOOKUP(F2896,Translations!$D$2:$G$13,4,FALSE)</f>
        <v>01 - Aktiv, bopæl i DK</v>
      </c>
      <c r="R2896" t="str">
        <f>VLOOKUP(H2896,Translations!$P$2:$Q$10,2,FALSE)</f>
        <v>1 - Selvstændigt sikret - med lægevalg</v>
      </c>
      <c r="S2896" t="str">
        <f>VLOOKUP(F2896,Translations!$D$2:$F$13,3,FALSE)</f>
        <v>Ja</v>
      </c>
    </row>
    <row r="2897" spans="1:19" x14ac:dyDescent="0.2">
      <c r="A2897" s="3">
        <v>43968</v>
      </c>
      <c r="B2897" t="s">
        <v>142</v>
      </c>
      <c r="C2897" t="s">
        <v>176</v>
      </c>
      <c r="D2897">
        <v>851</v>
      </c>
      <c r="E2897">
        <v>1081</v>
      </c>
      <c r="F2897" t="str">
        <f t="shared" si="99"/>
        <v>01</v>
      </c>
      <c r="G2897" t="s">
        <v>513</v>
      </c>
      <c r="H2897">
        <v>1</v>
      </c>
      <c r="I2897" t="s">
        <v>6</v>
      </c>
      <c r="J2897" t="s">
        <v>5</v>
      </c>
      <c r="K2897" t="s">
        <v>6</v>
      </c>
      <c r="L2897">
        <v>1</v>
      </c>
      <c r="M2897" t="str">
        <f>VLOOKUP(E2897,Translations!$A$1:$B$7,2,FALSE)</f>
        <v>Nordjylland</v>
      </c>
      <c r="N2897" t="str">
        <f>VLOOKUP(D2897,Translations!$I$2:$K$101,2,FALSE)</f>
        <v>Aalborg</v>
      </c>
      <c r="O2897" t="str">
        <f>VLOOKUP(G2897,Translations!$M$2:$N$9,2,FALSE)</f>
        <v>[X2079] SARS-CoV-2 (RNA), Borger</v>
      </c>
      <c r="P2897" t="str">
        <f>VLOOKUP(F2897,Translations!$D$1:$F$13,2,FALSE)</f>
        <v>Ok</v>
      </c>
      <c r="Q2897" t="str">
        <f>VLOOKUP(F2897,Translations!$D$2:$G$13,4,FALSE)</f>
        <v>01 - Aktiv, bopæl i DK</v>
      </c>
      <c r="R2897" t="str">
        <f>VLOOKUP(H2897,Translations!$P$2:$Q$10,2,FALSE)</f>
        <v>1 - Selvstændigt sikret - med lægevalg</v>
      </c>
      <c r="S2897" t="str">
        <f>VLOOKUP(F2897,Translations!$D$2:$F$13,3,FALSE)</f>
        <v>Ja</v>
      </c>
    </row>
    <row r="2898" spans="1:19" x14ac:dyDescent="0.2">
      <c r="A2898" s="3">
        <v>43968</v>
      </c>
      <c r="B2898" t="s">
        <v>143</v>
      </c>
      <c r="C2898" t="s">
        <v>176</v>
      </c>
      <c r="D2898">
        <v>0</v>
      </c>
      <c r="E2898">
        <v>0</v>
      </c>
      <c r="F2898" t="str">
        <f>"03"</f>
        <v>03</v>
      </c>
      <c r="G2898" t="s">
        <v>513</v>
      </c>
      <c r="H2898">
        <v>1</v>
      </c>
      <c r="I2898" t="s">
        <v>6</v>
      </c>
      <c r="J2898" t="s">
        <v>5</v>
      </c>
      <c r="K2898" t="s">
        <v>6</v>
      </c>
      <c r="L2898">
        <v>176</v>
      </c>
      <c r="M2898" t="str">
        <f>VLOOKUP(E2898,Translations!$A$1:$B$7,2,FALSE)</f>
        <v>Ukendt</v>
      </c>
      <c r="N2898" t="str">
        <f>VLOOKUP(D2898,Translations!$I$2:$K$101,2,FALSE)</f>
        <v>Ukendt</v>
      </c>
      <c r="O2898" t="str">
        <f>VLOOKUP(G2898,Translations!$M$2:$N$9,2,FALSE)</f>
        <v>[X2079] SARS-CoV-2 (RNA), Borger</v>
      </c>
      <c r="P2898" t="str">
        <f>VLOOKUP(F2898,Translations!$D$1:$F$13,2,FALSE)</f>
        <v>Ok</v>
      </c>
      <c r="Q2898" t="str">
        <f>VLOOKUP(F2898,Translations!$D$2:$G$13,4,FALSE)</f>
        <v>03 - Aktiv, speciel vejkode i DK</v>
      </c>
      <c r="R2898" t="str">
        <f>VLOOKUP(H2898,Translations!$P$2:$Q$10,2,FALSE)</f>
        <v>1 - Selvstændigt sikret - med lægevalg</v>
      </c>
      <c r="S2898" t="str">
        <f>VLOOKUP(F2898,Translations!$D$2:$F$13,3,FALSE)</f>
        <v>Ja</v>
      </c>
    </row>
    <row r="2899" spans="1:19" x14ac:dyDescent="0.2">
      <c r="A2899" s="3">
        <v>43968</v>
      </c>
      <c r="B2899" t="s">
        <v>143</v>
      </c>
      <c r="C2899" t="s">
        <v>176</v>
      </c>
      <c r="D2899">
        <v>0</v>
      </c>
      <c r="E2899">
        <v>0</v>
      </c>
      <c r="F2899" t="str">
        <f>"03"</f>
        <v>03</v>
      </c>
      <c r="G2899" t="s">
        <v>513</v>
      </c>
      <c r="H2899">
        <v>4</v>
      </c>
      <c r="I2899" t="s">
        <v>6</v>
      </c>
      <c r="J2899" t="s">
        <v>5</v>
      </c>
      <c r="K2899" t="s">
        <v>6</v>
      </c>
      <c r="L2899">
        <v>15</v>
      </c>
      <c r="M2899" t="str">
        <f>VLOOKUP(E2899,Translations!$A$1:$B$7,2,FALSE)</f>
        <v>Ukendt</v>
      </c>
      <c r="N2899" t="str">
        <f>VLOOKUP(D2899,Translations!$I$2:$K$101,2,FALSE)</f>
        <v>Ukendt</v>
      </c>
      <c r="O2899" t="str">
        <f>VLOOKUP(G2899,Translations!$M$2:$N$9,2,FALSE)</f>
        <v>[X2079] SARS-CoV-2 (RNA), Borger</v>
      </c>
      <c r="P2899" t="str">
        <f>VLOOKUP(F2899,Translations!$D$1:$F$13,2,FALSE)</f>
        <v>Ok</v>
      </c>
      <c r="Q2899" t="str">
        <f>VLOOKUP(F2899,Translations!$D$2:$G$13,4,FALSE)</f>
        <v>03 - Aktiv, speciel vejkode i DK</v>
      </c>
      <c r="R2899" t="str">
        <f>VLOOKUP(H2899,Translations!$P$2:$Q$10,2,FALSE)</f>
        <v>4 - Optaget i fængselsvæsenet efter dom (+3 mdr.)</v>
      </c>
      <c r="S2899" t="str">
        <f>VLOOKUP(F2899,Translations!$D$2:$F$13,3,FALSE)</f>
        <v>Ja</v>
      </c>
    </row>
    <row r="2900" spans="1:19" x14ac:dyDescent="0.2">
      <c r="A2900" s="3">
        <v>43968</v>
      </c>
      <c r="B2900" t="s">
        <v>143</v>
      </c>
      <c r="C2900" t="s">
        <v>176</v>
      </c>
      <c r="D2900">
        <v>0</v>
      </c>
      <c r="E2900">
        <v>0</v>
      </c>
      <c r="F2900" t="str">
        <f>"80"</f>
        <v>80</v>
      </c>
      <c r="G2900" t="s">
        <v>513</v>
      </c>
      <c r="H2900">
        <v>7</v>
      </c>
      <c r="I2900" t="s">
        <v>6</v>
      </c>
      <c r="J2900" t="s">
        <v>5</v>
      </c>
      <c r="K2900" t="s">
        <v>6</v>
      </c>
      <c r="L2900">
        <v>6</v>
      </c>
      <c r="M2900" t="str">
        <f>VLOOKUP(E2900,Translations!$A$1:$B$7,2,FALSE)</f>
        <v>Ukendt</v>
      </c>
      <c r="N2900" t="str">
        <f>VLOOKUP(D2900,Translations!$I$2:$K$101,2,FALSE)</f>
        <v>Ukendt</v>
      </c>
      <c r="O2900" t="str">
        <f>VLOOKUP(G2900,Translations!$M$2:$N$9,2,FALSE)</f>
        <v>[X2079] SARS-CoV-2 (RNA), Borger</v>
      </c>
      <c r="P2900" t="str">
        <f>VLOOKUP(F2900,Translations!$D$1:$F$13,2,FALSE)</f>
        <v>Ok</v>
      </c>
      <c r="Q2900" t="str">
        <f>VLOOKUP(F2900,Translations!$D$2:$G$13,4,FALSE)</f>
        <v>80 - Inaktiv, udrejst</v>
      </c>
      <c r="R2900" t="str">
        <f>VLOOKUP(H2900,Translations!$P$2:$Q$10,2,FALSE)</f>
        <v>7 - Bopæl i udlandet</v>
      </c>
      <c r="S2900" t="str">
        <f>VLOOKUP(F2900,Translations!$D$2:$F$13,3,FALSE)</f>
        <v>Ja</v>
      </c>
    </row>
    <row r="2901" spans="1:19" x14ac:dyDescent="0.2">
      <c r="A2901" s="3">
        <v>43968</v>
      </c>
      <c r="B2901" t="s">
        <v>143</v>
      </c>
      <c r="C2901" t="s">
        <v>176</v>
      </c>
      <c r="D2901">
        <v>101</v>
      </c>
      <c r="E2901">
        <v>1084</v>
      </c>
      <c r="F2901" t="str">
        <f t="shared" ref="F2901:F2948" si="100">"01"</f>
        <v>01</v>
      </c>
      <c r="G2901" t="s">
        <v>513</v>
      </c>
      <c r="H2901">
        <v>1</v>
      </c>
      <c r="I2901" t="s">
        <v>6</v>
      </c>
      <c r="J2901" t="s">
        <v>5</v>
      </c>
      <c r="K2901" t="s">
        <v>6</v>
      </c>
      <c r="L2901">
        <v>2</v>
      </c>
      <c r="M2901" t="str">
        <f>VLOOKUP(E2901,Translations!$A$1:$B$7,2,FALSE)</f>
        <v>Hovedstaden</v>
      </c>
      <c r="N2901" t="str">
        <f>VLOOKUP(D2901,Translations!$I$2:$K$101,2,FALSE)</f>
        <v>København</v>
      </c>
      <c r="O2901" t="str">
        <f>VLOOKUP(G2901,Translations!$M$2:$N$9,2,FALSE)</f>
        <v>[X2079] SARS-CoV-2 (RNA), Borger</v>
      </c>
      <c r="P2901" t="str">
        <f>VLOOKUP(F2901,Translations!$D$1:$F$13,2,FALSE)</f>
        <v>Ok</v>
      </c>
      <c r="Q2901" t="str">
        <f>VLOOKUP(F2901,Translations!$D$2:$G$13,4,FALSE)</f>
        <v>01 - Aktiv, bopæl i DK</v>
      </c>
      <c r="R2901" t="str">
        <f>VLOOKUP(H2901,Translations!$P$2:$Q$10,2,FALSE)</f>
        <v>1 - Selvstændigt sikret - med lægevalg</v>
      </c>
      <c r="S2901" t="str">
        <f>VLOOKUP(F2901,Translations!$D$2:$F$13,3,FALSE)</f>
        <v>Ja</v>
      </c>
    </row>
    <row r="2902" spans="1:19" x14ac:dyDescent="0.2">
      <c r="A2902" s="3">
        <v>43968</v>
      </c>
      <c r="B2902" t="s">
        <v>143</v>
      </c>
      <c r="C2902" t="s">
        <v>176</v>
      </c>
      <c r="D2902">
        <v>147</v>
      </c>
      <c r="E2902">
        <v>1084</v>
      </c>
      <c r="F2902" t="str">
        <f t="shared" si="100"/>
        <v>01</v>
      </c>
      <c r="G2902" t="s">
        <v>513</v>
      </c>
      <c r="H2902">
        <v>1</v>
      </c>
      <c r="I2902" t="s">
        <v>6</v>
      </c>
      <c r="J2902" t="s">
        <v>5</v>
      </c>
      <c r="K2902" t="s">
        <v>6</v>
      </c>
      <c r="L2902">
        <v>1</v>
      </c>
      <c r="M2902" t="str">
        <f>VLOOKUP(E2902,Translations!$A$1:$B$7,2,FALSE)</f>
        <v>Hovedstaden</v>
      </c>
      <c r="N2902" t="str">
        <f>VLOOKUP(D2902,Translations!$I$2:$K$101,2,FALSE)</f>
        <v>Frederiksberg</v>
      </c>
      <c r="O2902" t="str">
        <f>VLOOKUP(G2902,Translations!$M$2:$N$9,2,FALSE)</f>
        <v>[X2079] SARS-CoV-2 (RNA), Borger</v>
      </c>
      <c r="P2902" t="str">
        <f>VLOOKUP(F2902,Translations!$D$1:$F$13,2,FALSE)</f>
        <v>Ok</v>
      </c>
      <c r="Q2902" t="str">
        <f>VLOOKUP(F2902,Translations!$D$2:$G$13,4,FALSE)</f>
        <v>01 - Aktiv, bopæl i DK</v>
      </c>
      <c r="R2902" t="str">
        <f>VLOOKUP(H2902,Translations!$P$2:$Q$10,2,FALSE)</f>
        <v>1 - Selvstændigt sikret - med lægevalg</v>
      </c>
      <c r="S2902" t="str">
        <f>VLOOKUP(F2902,Translations!$D$2:$F$13,3,FALSE)</f>
        <v>Ja</v>
      </c>
    </row>
    <row r="2903" spans="1:19" x14ac:dyDescent="0.2">
      <c r="A2903" s="3">
        <v>43968</v>
      </c>
      <c r="B2903" t="s">
        <v>143</v>
      </c>
      <c r="C2903" t="s">
        <v>176</v>
      </c>
      <c r="D2903">
        <v>316</v>
      </c>
      <c r="E2903">
        <v>1085</v>
      </c>
      <c r="F2903" t="str">
        <f t="shared" si="100"/>
        <v>01</v>
      </c>
      <c r="G2903" t="s">
        <v>513</v>
      </c>
      <c r="H2903">
        <v>1</v>
      </c>
      <c r="I2903" t="s">
        <v>6</v>
      </c>
      <c r="J2903" t="s">
        <v>5</v>
      </c>
      <c r="K2903" t="s">
        <v>6</v>
      </c>
      <c r="L2903">
        <v>1</v>
      </c>
      <c r="M2903" t="str">
        <f>VLOOKUP(E2903,Translations!$A$1:$B$7,2,FALSE)</f>
        <v>Sjælland</v>
      </c>
      <c r="N2903" t="str">
        <f>VLOOKUP(D2903,Translations!$I$2:$K$101,2,FALSE)</f>
        <v>Holbæk</v>
      </c>
      <c r="O2903" t="str">
        <f>VLOOKUP(G2903,Translations!$M$2:$N$9,2,FALSE)</f>
        <v>[X2079] SARS-CoV-2 (RNA), Borger</v>
      </c>
      <c r="P2903" t="str">
        <f>VLOOKUP(F2903,Translations!$D$1:$F$13,2,FALSE)</f>
        <v>Ok</v>
      </c>
      <c r="Q2903" t="str">
        <f>VLOOKUP(F2903,Translations!$D$2:$G$13,4,FALSE)</f>
        <v>01 - Aktiv, bopæl i DK</v>
      </c>
      <c r="R2903" t="str">
        <f>VLOOKUP(H2903,Translations!$P$2:$Q$10,2,FALSE)</f>
        <v>1 - Selvstændigt sikret - med lægevalg</v>
      </c>
      <c r="S2903" t="str">
        <f>VLOOKUP(F2903,Translations!$D$2:$F$13,3,FALSE)</f>
        <v>Ja</v>
      </c>
    </row>
    <row r="2904" spans="1:19" x14ac:dyDescent="0.2">
      <c r="A2904" s="3">
        <v>43968</v>
      </c>
      <c r="B2904" t="s">
        <v>143</v>
      </c>
      <c r="C2904" t="s">
        <v>176</v>
      </c>
      <c r="D2904">
        <v>330</v>
      </c>
      <c r="E2904">
        <v>1085</v>
      </c>
      <c r="F2904" t="str">
        <f t="shared" si="100"/>
        <v>01</v>
      </c>
      <c r="G2904" t="s">
        <v>513</v>
      </c>
      <c r="H2904">
        <v>1</v>
      </c>
      <c r="I2904" t="s">
        <v>6</v>
      </c>
      <c r="J2904" t="s">
        <v>5</v>
      </c>
      <c r="K2904" t="s">
        <v>6</v>
      </c>
      <c r="L2904">
        <v>1</v>
      </c>
      <c r="M2904" t="str">
        <f>VLOOKUP(E2904,Translations!$A$1:$B$7,2,FALSE)</f>
        <v>Sjælland</v>
      </c>
      <c r="N2904" t="str">
        <f>VLOOKUP(D2904,Translations!$I$2:$K$101,2,FALSE)</f>
        <v>Slagelse</v>
      </c>
      <c r="O2904" t="str">
        <f>VLOOKUP(G2904,Translations!$M$2:$N$9,2,FALSE)</f>
        <v>[X2079] SARS-CoV-2 (RNA), Borger</v>
      </c>
      <c r="P2904" t="str">
        <f>VLOOKUP(F2904,Translations!$D$1:$F$13,2,FALSE)</f>
        <v>Ok</v>
      </c>
      <c r="Q2904" t="str">
        <f>VLOOKUP(F2904,Translations!$D$2:$G$13,4,FALSE)</f>
        <v>01 - Aktiv, bopæl i DK</v>
      </c>
      <c r="R2904" t="str">
        <f>VLOOKUP(H2904,Translations!$P$2:$Q$10,2,FALSE)</f>
        <v>1 - Selvstændigt sikret - med lægevalg</v>
      </c>
      <c r="S2904" t="str">
        <f>VLOOKUP(F2904,Translations!$D$2:$F$13,3,FALSE)</f>
        <v>Ja</v>
      </c>
    </row>
    <row r="2905" spans="1:19" x14ac:dyDescent="0.2">
      <c r="A2905" s="3">
        <v>43968</v>
      </c>
      <c r="B2905" t="s">
        <v>143</v>
      </c>
      <c r="C2905" t="s">
        <v>176</v>
      </c>
      <c r="D2905">
        <v>376</v>
      </c>
      <c r="E2905">
        <v>1085</v>
      </c>
      <c r="F2905" t="str">
        <f t="shared" si="100"/>
        <v>01</v>
      </c>
      <c r="G2905" t="s">
        <v>513</v>
      </c>
      <c r="H2905">
        <v>1</v>
      </c>
      <c r="I2905" t="s">
        <v>6</v>
      </c>
      <c r="J2905" t="s">
        <v>5</v>
      </c>
      <c r="K2905" t="s">
        <v>6</v>
      </c>
      <c r="L2905">
        <v>1</v>
      </c>
      <c r="M2905" t="str">
        <f>VLOOKUP(E2905,Translations!$A$1:$B$7,2,FALSE)</f>
        <v>Sjælland</v>
      </c>
      <c r="N2905" t="str">
        <f>VLOOKUP(D2905,Translations!$I$2:$K$101,2,FALSE)</f>
        <v>Guldborgsund</v>
      </c>
      <c r="O2905" t="str">
        <f>VLOOKUP(G2905,Translations!$M$2:$N$9,2,FALSE)</f>
        <v>[X2079] SARS-CoV-2 (RNA), Borger</v>
      </c>
      <c r="P2905" t="str">
        <f>VLOOKUP(F2905,Translations!$D$1:$F$13,2,FALSE)</f>
        <v>Ok</v>
      </c>
      <c r="Q2905" t="str">
        <f>VLOOKUP(F2905,Translations!$D$2:$G$13,4,FALSE)</f>
        <v>01 - Aktiv, bopæl i DK</v>
      </c>
      <c r="R2905" t="str">
        <f>VLOOKUP(H2905,Translations!$P$2:$Q$10,2,FALSE)</f>
        <v>1 - Selvstændigt sikret - med lægevalg</v>
      </c>
      <c r="S2905" t="str">
        <f>VLOOKUP(F2905,Translations!$D$2:$F$13,3,FALSE)</f>
        <v>Ja</v>
      </c>
    </row>
    <row r="2906" spans="1:19" x14ac:dyDescent="0.2">
      <c r="A2906" s="3">
        <v>43968</v>
      </c>
      <c r="B2906" t="s">
        <v>143</v>
      </c>
      <c r="C2906" t="s">
        <v>176</v>
      </c>
      <c r="D2906">
        <v>410</v>
      </c>
      <c r="E2906">
        <v>1083</v>
      </c>
      <c r="F2906" t="str">
        <f t="shared" si="100"/>
        <v>01</v>
      </c>
      <c r="G2906" t="s">
        <v>513</v>
      </c>
      <c r="H2906">
        <v>1</v>
      </c>
      <c r="I2906" t="s">
        <v>6</v>
      </c>
      <c r="J2906" t="s">
        <v>5</v>
      </c>
      <c r="K2906" t="s">
        <v>6</v>
      </c>
      <c r="L2906">
        <v>1</v>
      </c>
      <c r="M2906" t="str">
        <f>VLOOKUP(E2906,Translations!$A$1:$B$7,2,FALSE)</f>
        <v>Syddanmark</v>
      </c>
      <c r="N2906" t="str">
        <f>VLOOKUP(D2906,Translations!$I$2:$K$101,2,FALSE)</f>
        <v>Middelfart</v>
      </c>
      <c r="O2906" t="str">
        <f>VLOOKUP(G2906,Translations!$M$2:$N$9,2,FALSE)</f>
        <v>[X2079] SARS-CoV-2 (RNA), Borger</v>
      </c>
      <c r="P2906" t="str">
        <f>VLOOKUP(F2906,Translations!$D$1:$F$13,2,FALSE)</f>
        <v>Ok</v>
      </c>
      <c r="Q2906" t="str">
        <f>VLOOKUP(F2906,Translations!$D$2:$G$13,4,FALSE)</f>
        <v>01 - Aktiv, bopæl i DK</v>
      </c>
      <c r="R2906" t="str">
        <f>VLOOKUP(H2906,Translations!$P$2:$Q$10,2,FALSE)</f>
        <v>1 - Selvstændigt sikret - med lægevalg</v>
      </c>
      <c r="S2906" t="str">
        <f>VLOOKUP(F2906,Translations!$D$2:$F$13,3,FALSE)</f>
        <v>Ja</v>
      </c>
    </row>
    <row r="2907" spans="1:19" x14ac:dyDescent="0.2">
      <c r="A2907" s="3">
        <v>43968</v>
      </c>
      <c r="B2907" t="s">
        <v>143</v>
      </c>
      <c r="C2907" t="s">
        <v>176</v>
      </c>
      <c r="D2907">
        <v>450</v>
      </c>
      <c r="E2907">
        <v>1083</v>
      </c>
      <c r="F2907" t="str">
        <f t="shared" si="100"/>
        <v>01</v>
      </c>
      <c r="G2907" t="s">
        <v>513</v>
      </c>
      <c r="H2907">
        <v>1</v>
      </c>
      <c r="I2907" t="s">
        <v>6</v>
      </c>
      <c r="J2907" t="s">
        <v>5</v>
      </c>
      <c r="K2907" t="s">
        <v>6</v>
      </c>
      <c r="L2907">
        <v>1</v>
      </c>
      <c r="M2907" t="str">
        <f>VLOOKUP(E2907,Translations!$A$1:$B$7,2,FALSE)</f>
        <v>Syddanmark</v>
      </c>
      <c r="N2907" t="str">
        <f>VLOOKUP(D2907,Translations!$I$2:$K$101,2,FALSE)</f>
        <v>Nyborg</v>
      </c>
      <c r="O2907" t="str">
        <f>VLOOKUP(G2907,Translations!$M$2:$N$9,2,FALSE)</f>
        <v>[X2079] SARS-CoV-2 (RNA), Borger</v>
      </c>
      <c r="P2907" t="str">
        <f>VLOOKUP(F2907,Translations!$D$1:$F$13,2,FALSE)</f>
        <v>Ok</v>
      </c>
      <c r="Q2907" t="str">
        <f>VLOOKUP(F2907,Translations!$D$2:$G$13,4,FALSE)</f>
        <v>01 - Aktiv, bopæl i DK</v>
      </c>
      <c r="R2907" t="str">
        <f>VLOOKUP(H2907,Translations!$P$2:$Q$10,2,FALSE)</f>
        <v>1 - Selvstændigt sikret - med lægevalg</v>
      </c>
      <c r="S2907" t="str">
        <f>VLOOKUP(F2907,Translations!$D$2:$F$13,3,FALSE)</f>
        <v>Ja</v>
      </c>
    </row>
    <row r="2908" spans="1:19" x14ac:dyDescent="0.2">
      <c r="A2908" s="3">
        <v>43968</v>
      </c>
      <c r="B2908" t="s">
        <v>143</v>
      </c>
      <c r="C2908" t="s">
        <v>176</v>
      </c>
      <c r="D2908">
        <v>461</v>
      </c>
      <c r="E2908">
        <v>1083</v>
      </c>
      <c r="F2908" t="str">
        <f t="shared" si="100"/>
        <v>01</v>
      </c>
      <c r="G2908" t="s">
        <v>513</v>
      </c>
      <c r="H2908">
        <v>1</v>
      </c>
      <c r="I2908" t="s">
        <v>6</v>
      </c>
      <c r="J2908" t="s">
        <v>5</v>
      </c>
      <c r="K2908" t="s">
        <v>6</v>
      </c>
      <c r="L2908">
        <v>3</v>
      </c>
      <c r="M2908" t="str">
        <f>VLOOKUP(E2908,Translations!$A$1:$B$7,2,FALSE)</f>
        <v>Syddanmark</v>
      </c>
      <c r="N2908" t="str">
        <f>VLOOKUP(D2908,Translations!$I$2:$K$101,2,FALSE)</f>
        <v>Odense</v>
      </c>
      <c r="O2908" t="str">
        <f>VLOOKUP(G2908,Translations!$M$2:$N$9,2,FALSE)</f>
        <v>[X2079] SARS-CoV-2 (RNA), Borger</v>
      </c>
      <c r="P2908" t="str">
        <f>VLOOKUP(F2908,Translations!$D$1:$F$13,2,FALSE)</f>
        <v>Ok</v>
      </c>
      <c r="Q2908" t="str">
        <f>VLOOKUP(F2908,Translations!$D$2:$G$13,4,FALSE)</f>
        <v>01 - Aktiv, bopæl i DK</v>
      </c>
      <c r="R2908" t="str">
        <f>VLOOKUP(H2908,Translations!$P$2:$Q$10,2,FALSE)</f>
        <v>1 - Selvstændigt sikret - med lægevalg</v>
      </c>
      <c r="S2908" t="str">
        <f>VLOOKUP(F2908,Translations!$D$2:$F$13,3,FALSE)</f>
        <v>Ja</v>
      </c>
    </row>
    <row r="2909" spans="1:19" x14ac:dyDescent="0.2">
      <c r="A2909" s="3">
        <v>43968</v>
      </c>
      <c r="B2909" t="s">
        <v>143</v>
      </c>
      <c r="C2909" t="s">
        <v>176</v>
      </c>
      <c r="D2909">
        <v>510</v>
      </c>
      <c r="E2909">
        <v>1083</v>
      </c>
      <c r="F2909" t="str">
        <f t="shared" si="100"/>
        <v>01</v>
      </c>
      <c r="G2909" t="s">
        <v>513</v>
      </c>
      <c r="H2909">
        <v>1</v>
      </c>
      <c r="I2909" t="s">
        <v>6</v>
      </c>
      <c r="J2909" t="s">
        <v>5</v>
      </c>
      <c r="K2909" t="s">
        <v>6</v>
      </c>
      <c r="L2909">
        <v>1</v>
      </c>
      <c r="M2909" t="str">
        <f>VLOOKUP(E2909,Translations!$A$1:$B$7,2,FALSE)</f>
        <v>Syddanmark</v>
      </c>
      <c r="N2909" t="str">
        <f>VLOOKUP(D2909,Translations!$I$2:$K$101,2,FALSE)</f>
        <v>Haderslev</v>
      </c>
      <c r="O2909" t="str">
        <f>VLOOKUP(G2909,Translations!$M$2:$N$9,2,FALSE)</f>
        <v>[X2079] SARS-CoV-2 (RNA), Borger</v>
      </c>
      <c r="P2909" t="str">
        <f>VLOOKUP(F2909,Translations!$D$1:$F$13,2,FALSE)</f>
        <v>Ok</v>
      </c>
      <c r="Q2909" t="str">
        <f>VLOOKUP(F2909,Translations!$D$2:$G$13,4,FALSE)</f>
        <v>01 - Aktiv, bopæl i DK</v>
      </c>
      <c r="R2909" t="str">
        <f>VLOOKUP(H2909,Translations!$P$2:$Q$10,2,FALSE)</f>
        <v>1 - Selvstændigt sikret - med lægevalg</v>
      </c>
      <c r="S2909" t="str">
        <f>VLOOKUP(F2909,Translations!$D$2:$F$13,3,FALSE)</f>
        <v>Ja</v>
      </c>
    </row>
    <row r="2910" spans="1:19" x14ac:dyDescent="0.2">
      <c r="A2910" s="3">
        <v>43968</v>
      </c>
      <c r="B2910" t="s">
        <v>143</v>
      </c>
      <c r="C2910" t="s">
        <v>176</v>
      </c>
      <c r="D2910">
        <v>530</v>
      </c>
      <c r="E2910">
        <v>1083</v>
      </c>
      <c r="F2910" t="str">
        <f t="shared" si="100"/>
        <v>01</v>
      </c>
      <c r="G2910" t="s">
        <v>513</v>
      </c>
      <c r="H2910">
        <v>1</v>
      </c>
      <c r="I2910" t="s">
        <v>6</v>
      </c>
      <c r="J2910" t="s">
        <v>5</v>
      </c>
      <c r="K2910" t="s">
        <v>6</v>
      </c>
      <c r="L2910">
        <v>2</v>
      </c>
      <c r="M2910" t="str">
        <f>VLOOKUP(E2910,Translations!$A$1:$B$7,2,FALSE)</f>
        <v>Syddanmark</v>
      </c>
      <c r="N2910" t="str">
        <f>VLOOKUP(D2910,Translations!$I$2:$K$101,2,FALSE)</f>
        <v>Billund</v>
      </c>
      <c r="O2910" t="str">
        <f>VLOOKUP(G2910,Translations!$M$2:$N$9,2,FALSE)</f>
        <v>[X2079] SARS-CoV-2 (RNA), Borger</v>
      </c>
      <c r="P2910" t="str">
        <f>VLOOKUP(F2910,Translations!$D$1:$F$13,2,FALSE)</f>
        <v>Ok</v>
      </c>
      <c r="Q2910" t="str">
        <f>VLOOKUP(F2910,Translations!$D$2:$G$13,4,FALSE)</f>
        <v>01 - Aktiv, bopæl i DK</v>
      </c>
      <c r="R2910" t="str">
        <f>VLOOKUP(H2910,Translations!$P$2:$Q$10,2,FALSE)</f>
        <v>1 - Selvstændigt sikret - med lægevalg</v>
      </c>
      <c r="S2910" t="str">
        <f>VLOOKUP(F2910,Translations!$D$2:$F$13,3,FALSE)</f>
        <v>Ja</v>
      </c>
    </row>
    <row r="2911" spans="1:19" x14ac:dyDescent="0.2">
      <c r="A2911" s="3">
        <v>43968</v>
      </c>
      <c r="B2911" t="s">
        <v>143</v>
      </c>
      <c r="C2911" t="s">
        <v>176</v>
      </c>
      <c r="D2911">
        <v>540</v>
      </c>
      <c r="E2911">
        <v>1083</v>
      </c>
      <c r="F2911" t="str">
        <f t="shared" si="100"/>
        <v>01</v>
      </c>
      <c r="G2911" t="s">
        <v>513</v>
      </c>
      <c r="H2911">
        <v>1</v>
      </c>
      <c r="I2911" t="s">
        <v>6</v>
      </c>
      <c r="J2911" t="s">
        <v>5</v>
      </c>
      <c r="K2911" t="s">
        <v>6</v>
      </c>
      <c r="L2911">
        <v>2</v>
      </c>
      <c r="M2911" t="str">
        <f>VLOOKUP(E2911,Translations!$A$1:$B$7,2,FALSE)</f>
        <v>Syddanmark</v>
      </c>
      <c r="N2911" t="str">
        <f>VLOOKUP(D2911,Translations!$I$2:$K$101,2,FALSE)</f>
        <v>Sønderborg</v>
      </c>
      <c r="O2911" t="str">
        <f>VLOOKUP(G2911,Translations!$M$2:$N$9,2,FALSE)</f>
        <v>[X2079] SARS-CoV-2 (RNA), Borger</v>
      </c>
      <c r="P2911" t="str">
        <f>VLOOKUP(F2911,Translations!$D$1:$F$13,2,FALSE)</f>
        <v>Ok</v>
      </c>
      <c r="Q2911" t="str">
        <f>VLOOKUP(F2911,Translations!$D$2:$G$13,4,FALSE)</f>
        <v>01 - Aktiv, bopæl i DK</v>
      </c>
      <c r="R2911" t="str">
        <f>VLOOKUP(H2911,Translations!$P$2:$Q$10,2,FALSE)</f>
        <v>1 - Selvstændigt sikret - med lægevalg</v>
      </c>
      <c r="S2911" t="str">
        <f>VLOOKUP(F2911,Translations!$D$2:$F$13,3,FALSE)</f>
        <v>Ja</v>
      </c>
    </row>
    <row r="2912" spans="1:19" x14ac:dyDescent="0.2">
      <c r="A2912" s="3">
        <v>43968</v>
      </c>
      <c r="B2912" t="s">
        <v>143</v>
      </c>
      <c r="C2912" t="s">
        <v>176</v>
      </c>
      <c r="D2912">
        <v>561</v>
      </c>
      <c r="E2912">
        <v>1083</v>
      </c>
      <c r="F2912" t="str">
        <f t="shared" si="100"/>
        <v>01</v>
      </c>
      <c r="G2912" t="s">
        <v>513</v>
      </c>
      <c r="H2912">
        <v>1</v>
      </c>
      <c r="I2912" t="s">
        <v>6</v>
      </c>
      <c r="J2912" t="s">
        <v>5</v>
      </c>
      <c r="K2912" t="s">
        <v>6</v>
      </c>
      <c r="L2912">
        <v>3073</v>
      </c>
      <c r="M2912" t="str">
        <f>VLOOKUP(E2912,Translations!$A$1:$B$7,2,FALSE)</f>
        <v>Syddanmark</v>
      </c>
      <c r="N2912" t="str">
        <f>VLOOKUP(D2912,Translations!$I$2:$K$101,2,FALSE)</f>
        <v>Esbjerg</v>
      </c>
      <c r="O2912" t="str">
        <f>VLOOKUP(G2912,Translations!$M$2:$N$9,2,FALSE)</f>
        <v>[X2079] SARS-CoV-2 (RNA), Borger</v>
      </c>
      <c r="P2912" t="str">
        <f>VLOOKUP(F2912,Translations!$D$1:$F$13,2,FALSE)</f>
        <v>Ok</v>
      </c>
      <c r="Q2912" t="str">
        <f>VLOOKUP(F2912,Translations!$D$2:$G$13,4,FALSE)</f>
        <v>01 - Aktiv, bopæl i DK</v>
      </c>
      <c r="R2912" t="str">
        <f>VLOOKUP(H2912,Translations!$P$2:$Q$10,2,FALSE)</f>
        <v>1 - Selvstændigt sikret - med lægevalg</v>
      </c>
      <c r="S2912" t="str">
        <f>VLOOKUP(F2912,Translations!$D$2:$F$13,3,FALSE)</f>
        <v>Ja</v>
      </c>
    </row>
    <row r="2913" spans="1:19" x14ac:dyDescent="0.2">
      <c r="A2913" s="3">
        <v>43968</v>
      </c>
      <c r="B2913" t="s">
        <v>143</v>
      </c>
      <c r="C2913" t="s">
        <v>176</v>
      </c>
      <c r="D2913">
        <v>561</v>
      </c>
      <c r="E2913">
        <v>1083</v>
      </c>
      <c r="F2913" t="str">
        <f t="shared" si="100"/>
        <v>01</v>
      </c>
      <c r="G2913" t="s">
        <v>513</v>
      </c>
      <c r="H2913">
        <v>2</v>
      </c>
      <c r="I2913" t="s">
        <v>6</v>
      </c>
      <c r="J2913" t="s">
        <v>5</v>
      </c>
      <c r="K2913" t="s">
        <v>6</v>
      </c>
      <c r="L2913">
        <v>2</v>
      </c>
      <c r="M2913" t="str">
        <f>VLOOKUP(E2913,Translations!$A$1:$B$7,2,FALSE)</f>
        <v>Syddanmark</v>
      </c>
      <c r="N2913" t="str">
        <f>VLOOKUP(D2913,Translations!$I$2:$K$101,2,FALSE)</f>
        <v>Esbjerg</v>
      </c>
      <c r="O2913" t="str">
        <f>VLOOKUP(G2913,Translations!$M$2:$N$9,2,FALSE)</f>
        <v>[X2079] SARS-CoV-2 (RNA), Borger</v>
      </c>
      <c r="P2913" t="str">
        <f>VLOOKUP(F2913,Translations!$D$1:$F$13,2,FALSE)</f>
        <v>Ok</v>
      </c>
      <c r="Q2913" t="str">
        <f>VLOOKUP(F2913,Translations!$D$2:$G$13,4,FALSE)</f>
        <v>01 - Aktiv, bopæl i DK</v>
      </c>
      <c r="R2913" t="str">
        <f>VLOOKUP(H2913,Translations!$P$2:$Q$10,2,FALSE)</f>
        <v>2 - Selvstændigt sikret - uden lægevalg</v>
      </c>
      <c r="S2913" t="str">
        <f>VLOOKUP(F2913,Translations!$D$2:$F$13,3,FALSE)</f>
        <v>Ja</v>
      </c>
    </row>
    <row r="2914" spans="1:19" x14ac:dyDescent="0.2">
      <c r="A2914" s="3">
        <v>43968</v>
      </c>
      <c r="B2914" t="s">
        <v>143</v>
      </c>
      <c r="C2914" t="s">
        <v>176</v>
      </c>
      <c r="D2914">
        <v>561</v>
      </c>
      <c r="E2914">
        <v>1083</v>
      </c>
      <c r="F2914" t="str">
        <f t="shared" si="100"/>
        <v>01</v>
      </c>
      <c r="G2914" t="s">
        <v>513</v>
      </c>
      <c r="H2914">
        <v>4</v>
      </c>
      <c r="I2914" t="s">
        <v>6</v>
      </c>
      <c r="J2914" t="s">
        <v>5</v>
      </c>
      <c r="K2914" t="s">
        <v>6</v>
      </c>
      <c r="L2914">
        <v>2</v>
      </c>
      <c r="M2914" t="str">
        <f>VLOOKUP(E2914,Translations!$A$1:$B$7,2,FALSE)</f>
        <v>Syddanmark</v>
      </c>
      <c r="N2914" t="str">
        <f>VLOOKUP(D2914,Translations!$I$2:$K$101,2,FALSE)</f>
        <v>Esbjerg</v>
      </c>
      <c r="O2914" t="str">
        <f>VLOOKUP(G2914,Translations!$M$2:$N$9,2,FALSE)</f>
        <v>[X2079] SARS-CoV-2 (RNA), Borger</v>
      </c>
      <c r="P2914" t="str">
        <f>VLOOKUP(F2914,Translations!$D$1:$F$13,2,FALSE)</f>
        <v>Ok</v>
      </c>
      <c r="Q2914" t="str">
        <f>VLOOKUP(F2914,Translations!$D$2:$G$13,4,FALSE)</f>
        <v>01 - Aktiv, bopæl i DK</v>
      </c>
      <c r="R2914" t="str">
        <f>VLOOKUP(H2914,Translations!$P$2:$Q$10,2,FALSE)</f>
        <v>4 - Optaget i fængselsvæsenet efter dom (+3 mdr.)</v>
      </c>
      <c r="S2914" t="str">
        <f>VLOOKUP(F2914,Translations!$D$2:$F$13,3,FALSE)</f>
        <v>Ja</v>
      </c>
    </row>
    <row r="2915" spans="1:19" x14ac:dyDescent="0.2">
      <c r="A2915" s="3">
        <v>43968</v>
      </c>
      <c r="B2915" t="s">
        <v>143</v>
      </c>
      <c r="C2915" t="s">
        <v>176</v>
      </c>
      <c r="D2915">
        <v>561</v>
      </c>
      <c r="E2915">
        <v>1083</v>
      </c>
      <c r="F2915" t="str">
        <f t="shared" si="100"/>
        <v>01</v>
      </c>
      <c r="G2915" t="s">
        <v>513</v>
      </c>
      <c r="H2915">
        <v>5</v>
      </c>
      <c r="I2915" t="s">
        <v>6</v>
      </c>
      <c r="J2915" t="s">
        <v>5</v>
      </c>
      <c r="K2915" t="s">
        <v>6</v>
      </c>
      <c r="L2915">
        <v>13</v>
      </c>
      <c r="M2915" t="str">
        <f>VLOOKUP(E2915,Translations!$A$1:$B$7,2,FALSE)</f>
        <v>Syddanmark</v>
      </c>
      <c r="N2915" t="str">
        <f>VLOOKUP(D2915,Translations!$I$2:$K$101,2,FALSE)</f>
        <v>Esbjerg</v>
      </c>
      <c r="O2915" t="str">
        <f>VLOOKUP(G2915,Translations!$M$2:$N$9,2,FALSE)</f>
        <v>[X2079] SARS-CoV-2 (RNA), Borger</v>
      </c>
      <c r="P2915" t="str">
        <f>VLOOKUP(F2915,Translations!$D$1:$F$13,2,FALSE)</f>
        <v>Ok</v>
      </c>
      <c r="Q2915" t="str">
        <f>VLOOKUP(F2915,Translations!$D$2:$G$13,4,FALSE)</f>
        <v>01 - Aktiv, bopæl i DK</v>
      </c>
      <c r="R2915" t="str">
        <f>VLOOKUP(H2915,Translations!$P$2:$Q$10,2,FALSE)</f>
        <v>5 - Værnepligtig (+3 mdr.)</v>
      </c>
      <c r="S2915" t="str">
        <f>VLOOKUP(F2915,Translations!$D$2:$F$13,3,FALSE)</f>
        <v>Ja</v>
      </c>
    </row>
    <row r="2916" spans="1:19" x14ac:dyDescent="0.2">
      <c r="A2916" s="3">
        <v>43968</v>
      </c>
      <c r="B2916" t="s">
        <v>143</v>
      </c>
      <c r="C2916" t="s">
        <v>176</v>
      </c>
      <c r="D2916">
        <v>563</v>
      </c>
      <c r="E2916">
        <v>1083</v>
      </c>
      <c r="F2916" t="str">
        <f t="shared" si="100"/>
        <v>01</v>
      </c>
      <c r="G2916" t="s">
        <v>513</v>
      </c>
      <c r="H2916">
        <v>1</v>
      </c>
      <c r="I2916" t="s">
        <v>6</v>
      </c>
      <c r="J2916" t="s">
        <v>5</v>
      </c>
      <c r="K2916" t="s">
        <v>6</v>
      </c>
      <c r="L2916">
        <v>154</v>
      </c>
      <c r="M2916" t="str">
        <f>VLOOKUP(E2916,Translations!$A$1:$B$7,2,FALSE)</f>
        <v>Syddanmark</v>
      </c>
      <c r="N2916" t="str">
        <f>VLOOKUP(D2916,Translations!$I$2:$K$101,2,FALSE)</f>
        <v>Fanø</v>
      </c>
      <c r="O2916" t="str">
        <f>VLOOKUP(G2916,Translations!$M$2:$N$9,2,FALSE)</f>
        <v>[X2079] SARS-CoV-2 (RNA), Borger</v>
      </c>
      <c r="P2916" t="str">
        <f>VLOOKUP(F2916,Translations!$D$1:$F$13,2,FALSE)</f>
        <v>Ok</v>
      </c>
      <c r="Q2916" t="str">
        <f>VLOOKUP(F2916,Translations!$D$2:$G$13,4,FALSE)</f>
        <v>01 - Aktiv, bopæl i DK</v>
      </c>
      <c r="R2916" t="str">
        <f>VLOOKUP(H2916,Translations!$P$2:$Q$10,2,FALSE)</f>
        <v>1 - Selvstændigt sikret - med lægevalg</v>
      </c>
      <c r="S2916" t="str">
        <f>VLOOKUP(F2916,Translations!$D$2:$F$13,3,FALSE)</f>
        <v>Ja</v>
      </c>
    </row>
    <row r="2917" spans="1:19" x14ac:dyDescent="0.2">
      <c r="A2917" s="3">
        <v>43968</v>
      </c>
      <c r="B2917" t="s">
        <v>143</v>
      </c>
      <c r="C2917" t="s">
        <v>176</v>
      </c>
      <c r="D2917">
        <v>563</v>
      </c>
      <c r="E2917">
        <v>1083</v>
      </c>
      <c r="F2917" t="str">
        <f t="shared" si="100"/>
        <v>01</v>
      </c>
      <c r="G2917" t="s">
        <v>513</v>
      </c>
      <c r="H2917">
        <v>5</v>
      </c>
      <c r="I2917" t="s">
        <v>6</v>
      </c>
      <c r="J2917" t="s">
        <v>5</v>
      </c>
      <c r="K2917" t="s">
        <v>6</v>
      </c>
      <c r="L2917">
        <v>2</v>
      </c>
      <c r="M2917" t="str">
        <f>VLOOKUP(E2917,Translations!$A$1:$B$7,2,FALSE)</f>
        <v>Syddanmark</v>
      </c>
      <c r="N2917" t="str">
        <f>VLOOKUP(D2917,Translations!$I$2:$K$101,2,FALSE)</f>
        <v>Fanø</v>
      </c>
      <c r="O2917" t="str">
        <f>VLOOKUP(G2917,Translations!$M$2:$N$9,2,FALSE)</f>
        <v>[X2079] SARS-CoV-2 (RNA), Borger</v>
      </c>
      <c r="P2917" t="str">
        <f>VLOOKUP(F2917,Translations!$D$1:$F$13,2,FALSE)</f>
        <v>Ok</v>
      </c>
      <c r="Q2917" t="str">
        <f>VLOOKUP(F2917,Translations!$D$2:$G$13,4,FALSE)</f>
        <v>01 - Aktiv, bopæl i DK</v>
      </c>
      <c r="R2917" t="str">
        <f>VLOOKUP(H2917,Translations!$P$2:$Q$10,2,FALSE)</f>
        <v>5 - Værnepligtig (+3 mdr.)</v>
      </c>
      <c r="S2917" t="str">
        <f>VLOOKUP(F2917,Translations!$D$2:$F$13,3,FALSE)</f>
        <v>Ja</v>
      </c>
    </row>
    <row r="2918" spans="1:19" x14ac:dyDescent="0.2">
      <c r="A2918" s="3">
        <v>43968</v>
      </c>
      <c r="B2918" t="s">
        <v>143</v>
      </c>
      <c r="C2918" t="s">
        <v>176</v>
      </c>
      <c r="D2918">
        <v>573</v>
      </c>
      <c r="E2918">
        <v>1083</v>
      </c>
      <c r="F2918" t="str">
        <f t="shared" si="100"/>
        <v>01</v>
      </c>
      <c r="G2918" t="s">
        <v>513</v>
      </c>
      <c r="H2918">
        <v>1</v>
      </c>
      <c r="I2918" t="s">
        <v>6</v>
      </c>
      <c r="J2918" t="s">
        <v>5</v>
      </c>
      <c r="K2918" t="s">
        <v>6</v>
      </c>
      <c r="L2918">
        <v>4085</v>
      </c>
      <c r="M2918" t="str">
        <f>VLOOKUP(E2918,Translations!$A$1:$B$7,2,FALSE)</f>
        <v>Syddanmark</v>
      </c>
      <c r="N2918" t="str">
        <f>VLOOKUP(D2918,Translations!$I$2:$K$101,2,FALSE)</f>
        <v>Varde</v>
      </c>
      <c r="O2918" t="str">
        <f>VLOOKUP(G2918,Translations!$M$2:$N$9,2,FALSE)</f>
        <v>[X2079] SARS-CoV-2 (RNA), Borger</v>
      </c>
      <c r="P2918" t="str">
        <f>VLOOKUP(F2918,Translations!$D$1:$F$13,2,FALSE)</f>
        <v>Ok</v>
      </c>
      <c r="Q2918" t="str">
        <f>VLOOKUP(F2918,Translations!$D$2:$G$13,4,FALSE)</f>
        <v>01 - Aktiv, bopæl i DK</v>
      </c>
      <c r="R2918" t="str">
        <f>VLOOKUP(H2918,Translations!$P$2:$Q$10,2,FALSE)</f>
        <v>1 - Selvstændigt sikret - med lægevalg</v>
      </c>
      <c r="S2918" t="str">
        <f>VLOOKUP(F2918,Translations!$D$2:$F$13,3,FALSE)</f>
        <v>Ja</v>
      </c>
    </row>
    <row r="2919" spans="1:19" x14ac:dyDescent="0.2">
      <c r="A2919" s="3">
        <v>43968</v>
      </c>
      <c r="B2919" t="s">
        <v>143</v>
      </c>
      <c r="C2919" t="s">
        <v>176</v>
      </c>
      <c r="D2919">
        <v>573</v>
      </c>
      <c r="E2919">
        <v>1083</v>
      </c>
      <c r="F2919" t="str">
        <f t="shared" si="100"/>
        <v>01</v>
      </c>
      <c r="G2919" t="s">
        <v>513</v>
      </c>
      <c r="H2919">
        <v>2</v>
      </c>
      <c r="I2919" t="s">
        <v>6</v>
      </c>
      <c r="J2919" t="s">
        <v>5</v>
      </c>
      <c r="K2919" t="s">
        <v>6</v>
      </c>
      <c r="L2919">
        <v>1</v>
      </c>
      <c r="M2919" t="str">
        <f>VLOOKUP(E2919,Translations!$A$1:$B$7,2,FALSE)</f>
        <v>Syddanmark</v>
      </c>
      <c r="N2919" t="str">
        <f>VLOOKUP(D2919,Translations!$I$2:$K$101,2,FALSE)</f>
        <v>Varde</v>
      </c>
      <c r="O2919" t="str">
        <f>VLOOKUP(G2919,Translations!$M$2:$N$9,2,FALSE)</f>
        <v>[X2079] SARS-CoV-2 (RNA), Borger</v>
      </c>
      <c r="P2919" t="str">
        <f>VLOOKUP(F2919,Translations!$D$1:$F$13,2,FALSE)</f>
        <v>Ok</v>
      </c>
      <c r="Q2919" t="str">
        <f>VLOOKUP(F2919,Translations!$D$2:$G$13,4,FALSE)</f>
        <v>01 - Aktiv, bopæl i DK</v>
      </c>
      <c r="R2919" t="str">
        <f>VLOOKUP(H2919,Translations!$P$2:$Q$10,2,FALSE)</f>
        <v>2 - Selvstændigt sikret - uden lægevalg</v>
      </c>
      <c r="S2919" t="str">
        <f>VLOOKUP(F2919,Translations!$D$2:$F$13,3,FALSE)</f>
        <v>Ja</v>
      </c>
    </row>
    <row r="2920" spans="1:19" x14ac:dyDescent="0.2">
      <c r="A2920" s="3">
        <v>43968</v>
      </c>
      <c r="B2920" t="s">
        <v>143</v>
      </c>
      <c r="C2920" t="s">
        <v>176</v>
      </c>
      <c r="D2920">
        <v>573</v>
      </c>
      <c r="E2920">
        <v>1083</v>
      </c>
      <c r="F2920" t="str">
        <f t="shared" si="100"/>
        <v>01</v>
      </c>
      <c r="G2920" t="s">
        <v>513</v>
      </c>
      <c r="H2920">
        <v>5</v>
      </c>
      <c r="I2920" t="s">
        <v>6</v>
      </c>
      <c r="J2920" t="s">
        <v>5</v>
      </c>
      <c r="K2920" t="s">
        <v>6</v>
      </c>
      <c r="L2920">
        <v>17</v>
      </c>
      <c r="M2920" t="str">
        <f>VLOOKUP(E2920,Translations!$A$1:$B$7,2,FALSE)</f>
        <v>Syddanmark</v>
      </c>
      <c r="N2920" t="str">
        <f>VLOOKUP(D2920,Translations!$I$2:$K$101,2,FALSE)</f>
        <v>Varde</v>
      </c>
      <c r="O2920" t="str">
        <f>VLOOKUP(G2920,Translations!$M$2:$N$9,2,FALSE)</f>
        <v>[X2079] SARS-CoV-2 (RNA), Borger</v>
      </c>
      <c r="P2920" t="str">
        <f>VLOOKUP(F2920,Translations!$D$1:$F$13,2,FALSE)</f>
        <v>Ok</v>
      </c>
      <c r="Q2920" t="str">
        <f>VLOOKUP(F2920,Translations!$D$2:$G$13,4,FALSE)</f>
        <v>01 - Aktiv, bopæl i DK</v>
      </c>
      <c r="R2920" t="str">
        <f>VLOOKUP(H2920,Translations!$P$2:$Q$10,2,FALSE)</f>
        <v>5 - Værnepligtig (+3 mdr.)</v>
      </c>
      <c r="S2920" t="str">
        <f>VLOOKUP(F2920,Translations!$D$2:$F$13,3,FALSE)</f>
        <v>Ja</v>
      </c>
    </row>
    <row r="2921" spans="1:19" x14ac:dyDescent="0.2">
      <c r="A2921" s="3">
        <v>43968</v>
      </c>
      <c r="B2921" t="s">
        <v>143</v>
      </c>
      <c r="C2921" t="s">
        <v>176</v>
      </c>
      <c r="D2921">
        <v>573</v>
      </c>
      <c r="E2921">
        <v>1083</v>
      </c>
      <c r="F2921" t="str">
        <f t="shared" si="100"/>
        <v>01</v>
      </c>
      <c r="G2921" t="s">
        <v>513</v>
      </c>
      <c r="H2921">
        <v>7</v>
      </c>
      <c r="I2921" t="s">
        <v>6</v>
      </c>
      <c r="J2921" t="s">
        <v>5</v>
      </c>
      <c r="K2921" t="s">
        <v>6</v>
      </c>
      <c r="L2921">
        <v>1</v>
      </c>
      <c r="M2921" t="str">
        <f>VLOOKUP(E2921,Translations!$A$1:$B$7,2,FALSE)</f>
        <v>Syddanmark</v>
      </c>
      <c r="N2921" t="str">
        <f>VLOOKUP(D2921,Translations!$I$2:$K$101,2,FALSE)</f>
        <v>Varde</v>
      </c>
      <c r="O2921" t="str">
        <f>VLOOKUP(G2921,Translations!$M$2:$N$9,2,FALSE)</f>
        <v>[X2079] SARS-CoV-2 (RNA), Borger</v>
      </c>
      <c r="P2921" t="str">
        <f>VLOOKUP(F2921,Translations!$D$1:$F$13,2,FALSE)</f>
        <v>Ok</v>
      </c>
      <c r="Q2921" t="str">
        <f>VLOOKUP(F2921,Translations!$D$2:$G$13,4,FALSE)</f>
        <v>01 - Aktiv, bopæl i DK</v>
      </c>
      <c r="R2921" t="str">
        <f>VLOOKUP(H2921,Translations!$P$2:$Q$10,2,FALSE)</f>
        <v>7 - Bopæl i udlandet</v>
      </c>
      <c r="S2921" t="str">
        <f>VLOOKUP(F2921,Translations!$D$2:$F$13,3,FALSE)</f>
        <v>Ja</v>
      </c>
    </row>
    <row r="2922" spans="1:19" x14ac:dyDescent="0.2">
      <c r="A2922" s="3">
        <v>43968</v>
      </c>
      <c r="B2922" t="s">
        <v>143</v>
      </c>
      <c r="C2922" t="s">
        <v>176</v>
      </c>
      <c r="D2922">
        <v>575</v>
      </c>
      <c r="E2922">
        <v>1083</v>
      </c>
      <c r="F2922" t="str">
        <f t="shared" si="100"/>
        <v>01</v>
      </c>
      <c r="G2922" t="s">
        <v>513</v>
      </c>
      <c r="H2922">
        <v>0</v>
      </c>
      <c r="I2922" t="s">
        <v>6</v>
      </c>
      <c r="J2922" t="s">
        <v>5</v>
      </c>
      <c r="K2922" t="s">
        <v>6</v>
      </c>
      <c r="L2922">
        <v>1</v>
      </c>
      <c r="M2922" t="str">
        <f>VLOOKUP(E2922,Translations!$A$1:$B$7,2,FALSE)</f>
        <v>Syddanmark</v>
      </c>
      <c r="N2922" t="str">
        <f>VLOOKUP(D2922,Translations!$I$2:$K$101,2,FALSE)</f>
        <v>Vejen</v>
      </c>
      <c r="O2922" t="str">
        <f>VLOOKUP(G2922,Translations!$M$2:$N$9,2,FALSE)</f>
        <v>[X2079] SARS-CoV-2 (RNA), Borger</v>
      </c>
      <c r="P2922" t="str">
        <f>VLOOKUP(F2922,Translations!$D$1:$F$13,2,FALSE)</f>
        <v>Ok</v>
      </c>
      <c r="Q2922" t="str">
        <f>VLOOKUP(F2922,Translations!$D$2:$G$13,4,FALSE)</f>
        <v>01 - Aktiv, bopæl i DK</v>
      </c>
      <c r="R2922" t="str">
        <f>VLOOKUP(H2922,Translations!$P$2:$Q$10,2,FALSE)</f>
        <v>0 - Ukendt / Ej fundet</v>
      </c>
      <c r="S2922" t="str">
        <f>VLOOKUP(F2922,Translations!$D$2:$F$13,3,FALSE)</f>
        <v>Ja</v>
      </c>
    </row>
    <row r="2923" spans="1:19" x14ac:dyDescent="0.2">
      <c r="A2923" s="3">
        <v>43968</v>
      </c>
      <c r="B2923" t="s">
        <v>143</v>
      </c>
      <c r="C2923" t="s">
        <v>176</v>
      </c>
      <c r="D2923">
        <v>575</v>
      </c>
      <c r="E2923">
        <v>1083</v>
      </c>
      <c r="F2923" t="str">
        <f t="shared" si="100"/>
        <v>01</v>
      </c>
      <c r="G2923" t="s">
        <v>513</v>
      </c>
      <c r="H2923">
        <v>1</v>
      </c>
      <c r="I2923" t="s">
        <v>6</v>
      </c>
      <c r="J2923" t="s">
        <v>5</v>
      </c>
      <c r="K2923" t="s">
        <v>6</v>
      </c>
      <c r="L2923">
        <v>3533</v>
      </c>
      <c r="M2923" t="str">
        <f>VLOOKUP(E2923,Translations!$A$1:$B$7,2,FALSE)</f>
        <v>Syddanmark</v>
      </c>
      <c r="N2923" t="str">
        <f>VLOOKUP(D2923,Translations!$I$2:$K$101,2,FALSE)</f>
        <v>Vejen</v>
      </c>
      <c r="O2923" t="str">
        <f>VLOOKUP(G2923,Translations!$M$2:$N$9,2,FALSE)</f>
        <v>[X2079] SARS-CoV-2 (RNA), Borger</v>
      </c>
      <c r="P2923" t="str">
        <f>VLOOKUP(F2923,Translations!$D$1:$F$13,2,FALSE)</f>
        <v>Ok</v>
      </c>
      <c r="Q2923" t="str">
        <f>VLOOKUP(F2923,Translations!$D$2:$G$13,4,FALSE)</f>
        <v>01 - Aktiv, bopæl i DK</v>
      </c>
      <c r="R2923" t="str">
        <f>VLOOKUP(H2923,Translations!$P$2:$Q$10,2,FALSE)</f>
        <v>1 - Selvstændigt sikret - med lægevalg</v>
      </c>
      <c r="S2923" t="str">
        <f>VLOOKUP(F2923,Translations!$D$2:$F$13,3,FALSE)</f>
        <v>Ja</v>
      </c>
    </row>
    <row r="2924" spans="1:19" x14ac:dyDescent="0.2">
      <c r="A2924" s="3">
        <v>43968</v>
      </c>
      <c r="B2924" t="s">
        <v>143</v>
      </c>
      <c r="C2924" t="s">
        <v>176</v>
      </c>
      <c r="D2924">
        <v>575</v>
      </c>
      <c r="E2924">
        <v>1083</v>
      </c>
      <c r="F2924" t="str">
        <f t="shared" si="100"/>
        <v>01</v>
      </c>
      <c r="G2924" t="s">
        <v>513</v>
      </c>
      <c r="H2924">
        <v>5</v>
      </c>
      <c r="I2924" t="s">
        <v>6</v>
      </c>
      <c r="J2924" t="s">
        <v>5</v>
      </c>
      <c r="K2924" t="s">
        <v>6</v>
      </c>
      <c r="L2924">
        <v>22</v>
      </c>
      <c r="M2924" t="str">
        <f>VLOOKUP(E2924,Translations!$A$1:$B$7,2,FALSE)</f>
        <v>Syddanmark</v>
      </c>
      <c r="N2924" t="str">
        <f>VLOOKUP(D2924,Translations!$I$2:$K$101,2,FALSE)</f>
        <v>Vejen</v>
      </c>
      <c r="O2924" t="str">
        <f>VLOOKUP(G2924,Translations!$M$2:$N$9,2,FALSE)</f>
        <v>[X2079] SARS-CoV-2 (RNA), Borger</v>
      </c>
      <c r="P2924" t="str">
        <f>VLOOKUP(F2924,Translations!$D$1:$F$13,2,FALSE)</f>
        <v>Ok</v>
      </c>
      <c r="Q2924" t="str">
        <f>VLOOKUP(F2924,Translations!$D$2:$G$13,4,FALSE)</f>
        <v>01 - Aktiv, bopæl i DK</v>
      </c>
      <c r="R2924" t="str">
        <f>VLOOKUP(H2924,Translations!$P$2:$Q$10,2,FALSE)</f>
        <v>5 - Værnepligtig (+3 mdr.)</v>
      </c>
      <c r="S2924" t="str">
        <f>VLOOKUP(F2924,Translations!$D$2:$F$13,3,FALSE)</f>
        <v>Ja</v>
      </c>
    </row>
    <row r="2925" spans="1:19" x14ac:dyDescent="0.2">
      <c r="A2925" s="3">
        <v>43968</v>
      </c>
      <c r="B2925" t="s">
        <v>143</v>
      </c>
      <c r="C2925" t="s">
        <v>176</v>
      </c>
      <c r="D2925">
        <v>580</v>
      </c>
      <c r="E2925">
        <v>1083</v>
      </c>
      <c r="F2925" t="str">
        <f t="shared" si="100"/>
        <v>01</v>
      </c>
      <c r="G2925" t="s">
        <v>513</v>
      </c>
      <c r="H2925">
        <v>1</v>
      </c>
      <c r="I2925" t="s">
        <v>6</v>
      </c>
      <c r="J2925" t="s">
        <v>5</v>
      </c>
      <c r="K2925" t="s">
        <v>6</v>
      </c>
      <c r="L2925">
        <v>4754</v>
      </c>
      <c r="M2925" t="str">
        <f>VLOOKUP(E2925,Translations!$A$1:$B$7,2,FALSE)</f>
        <v>Syddanmark</v>
      </c>
      <c r="N2925" t="str">
        <f>VLOOKUP(D2925,Translations!$I$2:$K$101,2,FALSE)</f>
        <v>Aabenraa</v>
      </c>
      <c r="O2925" t="str">
        <f>VLOOKUP(G2925,Translations!$M$2:$N$9,2,FALSE)</f>
        <v>[X2079] SARS-CoV-2 (RNA), Borger</v>
      </c>
      <c r="P2925" t="str">
        <f>VLOOKUP(F2925,Translations!$D$1:$F$13,2,FALSE)</f>
        <v>Ok</v>
      </c>
      <c r="Q2925" t="str">
        <f>VLOOKUP(F2925,Translations!$D$2:$G$13,4,FALSE)</f>
        <v>01 - Aktiv, bopæl i DK</v>
      </c>
      <c r="R2925" t="str">
        <f>VLOOKUP(H2925,Translations!$P$2:$Q$10,2,FALSE)</f>
        <v>1 - Selvstændigt sikret - med lægevalg</v>
      </c>
      <c r="S2925" t="str">
        <f>VLOOKUP(F2925,Translations!$D$2:$F$13,3,FALSE)</f>
        <v>Ja</v>
      </c>
    </row>
    <row r="2926" spans="1:19" x14ac:dyDescent="0.2">
      <c r="A2926" s="3">
        <v>43968</v>
      </c>
      <c r="B2926" t="s">
        <v>143</v>
      </c>
      <c r="C2926" t="s">
        <v>176</v>
      </c>
      <c r="D2926">
        <v>580</v>
      </c>
      <c r="E2926">
        <v>1083</v>
      </c>
      <c r="F2926" t="str">
        <f t="shared" si="100"/>
        <v>01</v>
      </c>
      <c r="G2926" t="s">
        <v>513</v>
      </c>
      <c r="H2926">
        <v>2</v>
      </c>
      <c r="I2926" t="s">
        <v>6</v>
      </c>
      <c r="J2926" t="s">
        <v>5</v>
      </c>
      <c r="K2926" t="s">
        <v>6</v>
      </c>
      <c r="L2926">
        <v>5</v>
      </c>
      <c r="M2926" t="str">
        <f>VLOOKUP(E2926,Translations!$A$1:$B$7,2,FALSE)</f>
        <v>Syddanmark</v>
      </c>
      <c r="N2926" t="str">
        <f>VLOOKUP(D2926,Translations!$I$2:$K$101,2,FALSE)</f>
        <v>Aabenraa</v>
      </c>
      <c r="O2926" t="str">
        <f>VLOOKUP(G2926,Translations!$M$2:$N$9,2,FALSE)</f>
        <v>[X2079] SARS-CoV-2 (RNA), Borger</v>
      </c>
      <c r="P2926" t="str">
        <f>VLOOKUP(F2926,Translations!$D$1:$F$13,2,FALSE)</f>
        <v>Ok</v>
      </c>
      <c r="Q2926" t="str">
        <f>VLOOKUP(F2926,Translations!$D$2:$G$13,4,FALSE)</f>
        <v>01 - Aktiv, bopæl i DK</v>
      </c>
      <c r="R2926" t="str">
        <f>VLOOKUP(H2926,Translations!$P$2:$Q$10,2,FALSE)</f>
        <v>2 - Selvstændigt sikret - uden lægevalg</v>
      </c>
      <c r="S2926" t="str">
        <f>VLOOKUP(F2926,Translations!$D$2:$F$13,3,FALSE)</f>
        <v>Ja</v>
      </c>
    </row>
    <row r="2927" spans="1:19" x14ac:dyDescent="0.2">
      <c r="A2927" s="3">
        <v>43968</v>
      </c>
      <c r="B2927" t="s">
        <v>143</v>
      </c>
      <c r="C2927" t="s">
        <v>176</v>
      </c>
      <c r="D2927">
        <v>580</v>
      </c>
      <c r="E2927">
        <v>1083</v>
      </c>
      <c r="F2927" t="str">
        <f t="shared" si="100"/>
        <v>01</v>
      </c>
      <c r="G2927" t="s">
        <v>513</v>
      </c>
      <c r="H2927">
        <v>4</v>
      </c>
      <c r="I2927" t="s">
        <v>6</v>
      </c>
      <c r="J2927" t="s">
        <v>5</v>
      </c>
      <c r="K2927" t="s">
        <v>6</v>
      </c>
      <c r="L2927">
        <v>1</v>
      </c>
      <c r="M2927" t="str">
        <f>VLOOKUP(E2927,Translations!$A$1:$B$7,2,FALSE)</f>
        <v>Syddanmark</v>
      </c>
      <c r="N2927" t="str">
        <f>VLOOKUP(D2927,Translations!$I$2:$K$101,2,FALSE)</f>
        <v>Aabenraa</v>
      </c>
      <c r="O2927" t="str">
        <f>VLOOKUP(G2927,Translations!$M$2:$N$9,2,FALSE)</f>
        <v>[X2079] SARS-CoV-2 (RNA), Borger</v>
      </c>
      <c r="P2927" t="str">
        <f>VLOOKUP(F2927,Translations!$D$1:$F$13,2,FALSE)</f>
        <v>Ok</v>
      </c>
      <c r="Q2927" t="str">
        <f>VLOOKUP(F2927,Translations!$D$2:$G$13,4,FALSE)</f>
        <v>01 - Aktiv, bopæl i DK</v>
      </c>
      <c r="R2927" t="str">
        <f>VLOOKUP(H2927,Translations!$P$2:$Q$10,2,FALSE)</f>
        <v>4 - Optaget i fængselsvæsenet efter dom (+3 mdr.)</v>
      </c>
      <c r="S2927" t="str">
        <f>VLOOKUP(F2927,Translations!$D$2:$F$13,3,FALSE)</f>
        <v>Ja</v>
      </c>
    </row>
    <row r="2928" spans="1:19" x14ac:dyDescent="0.2">
      <c r="A2928" s="3">
        <v>43968</v>
      </c>
      <c r="B2928" t="s">
        <v>143</v>
      </c>
      <c r="C2928" t="s">
        <v>176</v>
      </c>
      <c r="D2928">
        <v>580</v>
      </c>
      <c r="E2928">
        <v>1083</v>
      </c>
      <c r="F2928" t="str">
        <f t="shared" si="100"/>
        <v>01</v>
      </c>
      <c r="G2928" t="s">
        <v>513</v>
      </c>
      <c r="H2928">
        <v>5</v>
      </c>
      <c r="I2928" t="s">
        <v>6</v>
      </c>
      <c r="J2928" t="s">
        <v>5</v>
      </c>
      <c r="K2928" t="s">
        <v>6</v>
      </c>
      <c r="L2928">
        <v>15</v>
      </c>
      <c r="M2928" t="str">
        <f>VLOOKUP(E2928,Translations!$A$1:$B$7,2,FALSE)</f>
        <v>Syddanmark</v>
      </c>
      <c r="N2928" t="str">
        <f>VLOOKUP(D2928,Translations!$I$2:$K$101,2,FALSE)</f>
        <v>Aabenraa</v>
      </c>
      <c r="O2928" t="str">
        <f>VLOOKUP(G2928,Translations!$M$2:$N$9,2,FALSE)</f>
        <v>[X2079] SARS-CoV-2 (RNA), Borger</v>
      </c>
      <c r="P2928" t="str">
        <f>VLOOKUP(F2928,Translations!$D$1:$F$13,2,FALSE)</f>
        <v>Ok</v>
      </c>
      <c r="Q2928" t="str">
        <f>VLOOKUP(F2928,Translations!$D$2:$G$13,4,FALSE)</f>
        <v>01 - Aktiv, bopæl i DK</v>
      </c>
      <c r="R2928" t="str">
        <f>VLOOKUP(H2928,Translations!$P$2:$Q$10,2,FALSE)</f>
        <v>5 - Værnepligtig (+3 mdr.)</v>
      </c>
      <c r="S2928" t="str">
        <f>VLOOKUP(F2928,Translations!$D$2:$F$13,3,FALSE)</f>
        <v>Ja</v>
      </c>
    </row>
    <row r="2929" spans="1:19" x14ac:dyDescent="0.2">
      <c r="A2929" s="3">
        <v>43968</v>
      </c>
      <c r="B2929" t="s">
        <v>143</v>
      </c>
      <c r="C2929" t="s">
        <v>176</v>
      </c>
      <c r="D2929">
        <v>607</v>
      </c>
      <c r="E2929">
        <v>1083</v>
      </c>
      <c r="F2929" t="str">
        <f t="shared" si="100"/>
        <v>01</v>
      </c>
      <c r="G2929" t="s">
        <v>513</v>
      </c>
      <c r="H2929">
        <v>1</v>
      </c>
      <c r="I2929" t="s">
        <v>6</v>
      </c>
      <c r="J2929" t="s">
        <v>5</v>
      </c>
      <c r="K2929" t="s">
        <v>6</v>
      </c>
      <c r="L2929">
        <v>4514</v>
      </c>
      <c r="M2929" t="str">
        <f>VLOOKUP(E2929,Translations!$A$1:$B$7,2,FALSE)</f>
        <v>Syddanmark</v>
      </c>
      <c r="N2929" t="str">
        <f>VLOOKUP(D2929,Translations!$I$2:$K$101,2,FALSE)</f>
        <v>Fredericia</v>
      </c>
      <c r="O2929" t="str">
        <f>VLOOKUP(G2929,Translations!$M$2:$N$9,2,FALSE)</f>
        <v>[X2079] SARS-CoV-2 (RNA), Borger</v>
      </c>
      <c r="P2929" t="str">
        <f>VLOOKUP(F2929,Translations!$D$1:$F$13,2,FALSE)</f>
        <v>Ok</v>
      </c>
      <c r="Q2929" t="str">
        <f>VLOOKUP(F2929,Translations!$D$2:$G$13,4,FALSE)</f>
        <v>01 - Aktiv, bopæl i DK</v>
      </c>
      <c r="R2929" t="str">
        <f>VLOOKUP(H2929,Translations!$P$2:$Q$10,2,FALSE)</f>
        <v>1 - Selvstændigt sikret - med lægevalg</v>
      </c>
      <c r="S2929" t="str">
        <f>VLOOKUP(F2929,Translations!$D$2:$F$13,3,FALSE)</f>
        <v>Ja</v>
      </c>
    </row>
    <row r="2930" spans="1:19" x14ac:dyDescent="0.2">
      <c r="A2930" s="3">
        <v>43968</v>
      </c>
      <c r="B2930" t="s">
        <v>143</v>
      </c>
      <c r="C2930" t="s">
        <v>176</v>
      </c>
      <c r="D2930">
        <v>607</v>
      </c>
      <c r="E2930">
        <v>1083</v>
      </c>
      <c r="F2930" t="str">
        <f t="shared" si="100"/>
        <v>01</v>
      </c>
      <c r="G2930" t="s">
        <v>513</v>
      </c>
      <c r="H2930">
        <v>2</v>
      </c>
      <c r="I2930" t="s">
        <v>6</v>
      </c>
      <c r="J2930" t="s">
        <v>5</v>
      </c>
      <c r="K2930" t="s">
        <v>6</v>
      </c>
      <c r="L2930">
        <v>2</v>
      </c>
      <c r="M2930" t="str">
        <f>VLOOKUP(E2930,Translations!$A$1:$B$7,2,FALSE)</f>
        <v>Syddanmark</v>
      </c>
      <c r="N2930" t="str">
        <f>VLOOKUP(D2930,Translations!$I$2:$K$101,2,FALSE)</f>
        <v>Fredericia</v>
      </c>
      <c r="O2930" t="str">
        <f>VLOOKUP(G2930,Translations!$M$2:$N$9,2,FALSE)</f>
        <v>[X2079] SARS-CoV-2 (RNA), Borger</v>
      </c>
      <c r="P2930" t="str">
        <f>VLOOKUP(F2930,Translations!$D$1:$F$13,2,FALSE)</f>
        <v>Ok</v>
      </c>
      <c r="Q2930" t="str">
        <f>VLOOKUP(F2930,Translations!$D$2:$G$13,4,FALSE)</f>
        <v>01 - Aktiv, bopæl i DK</v>
      </c>
      <c r="R2930" t="str">
        <f>VLOOKUP(H2930,Translations!$P$2:$Q$10,2,FALSE)</f>
        <v>2 - Selvstændigt sikret - uden lægevalg</v>
      </c>
      <c r="S2930" t="str">
        <f>VLOOKUP(F2930,Translations!$D$2:$F$13,3,FALSE)</f>
        <v>Ja</v>
      </c>
    </row>
    <row r="2931" spans="1:19" x14ac:dyDescent="0.2">
      <c r="A2931" s="3">
        <v>43968</v>
      </c>
      <c r="B2931" t="s">
        <v>143</v>
      </c>
      <c r="C2931" t="s">
        <v>176</v>
      </c>
      <c r="D2931">
        <v>607</v>
      </c>
      <c r="E2931">
        <v>1083</v>
      </c>
      <c r="F2931" t="str">
        <f t="shared" si="100"/>
        <v>01</v>
      </c>
      <c r="G2931" t="s">
        <v>513</v>
      </c>
      <c r="H2931">
        <v>4</v>
      </c>
      <c r="I2931" t="s">
        <v>6</v>
      </c>
      <c r="J2931" t="s">
        <v>5</v>
      </c>
      <c r="K2931" t="s">
        <v>6</v>
      </c>
      <c r="L2931">
        <v>1</v>
      </c>
      <c r="M2931" t="str">
        <f>VLOOKUP(E2931,Translations!$A$1:$B$7,2,FALSE)</f>
        <v>Syddanmark</v>
      </c>
      <c r="N2931" t="str">
        <f>VLOOKUP(D2931,Translations!$I$2:$K$101,2,FALSE)</f>
        <v>Fredericia</v>
      </c>
      <c r="O2931" t="str">
        <f>VLOOKUP(G2931,Translations!$M$2:$N$9,2,FALSE)</f>
        <v>[X2079] SARS-CoV-2 (RNA), Borger</v>
      </c>
      <c r="P2931" t="str">
        <f>VLOOKUP(F2931,Translations!$D$1:$F$13,2,FALSE)</f>
        <v>Ok</v>
      </c>
      <c r="Q2931" t="str">
        <f>VLOOKUP(F2931,Translations!$D$2:$G$13,4,FALSE)</f>
        <v>01 - Aktiv, bopæl i DK</v>
      </c>
      <c r="R2931" t="str">
        <f>VLOOKUP(H2931,Translations!$P$2:$Q$10,2,FALSE)</f>
        <v>4 - Optaget i fængselsvæsenet efter dom (+3 mdr.)</v>
      </c>
      <c r="S2931" t="str">
        <f>VLOOKUP(F2931,Translations!$D$2:$F$13,3,FALSE)</f>
        <v>Ja</v>
      </c>
    </row>
    <row r="2932" spans="1:19" x14ac:dyDescent="0.2">
      <c r="A2932" s="3">
        <v>43968</v>
      </c>
      <c r="B2932" t="s">
        <v>143</v>
      </c>
      <c r="C2932" t="s">
        <v>176</v>
      </c>
      <c r="D2932">
        <v>607</v>
      </c>
      <c r="E2932">
        <v>1083</v>
      </c>
      <c r="F2932" t="str">
        <f t="shared" si="100"/>
        <v>01</v>
      </c>
      <c r="G2932" t="s">
        <v>513</v>
      </c>
      <c r="H2932">
        <v>5</v>
      </c>
      <c r="I2932" t="s">
        <v>6</v>
      </c>
      <c r="J2932" t="s">
        <v>5</v>
      </c>
      <c r="K2932" t="s">
        <v>6</v>
      </c>
      <c r="L2932">
        <v>17</v>
      </c>
      <c r="M2932" t="str">
        <f>VLOOKUP(E2932,Translations!$A$1:$B$7,2,FALSE)</f>
        <v>Syddanmark</v>
      </c>
      <c r="N2932" t="str">
        <f>VLOOKUP(D2932,Translations!$I$2:$K$101,2,FALSE)</f>
        <v>Fredericia</v>
      </c>
      <c r="O2932" t="str">
        <f>VLOOKUP(G2932,Translations!$M$2:$N$9,2,FALSE)</f>
        <v>[X2079] SARS-CoV-2 (RNA), Borger</v>
      </c>
      <c r="P2932" t="str">
        <f>VLOOKUP(F2932,Translations!$D$1:$F$13,2,FALSE)</f>
        <v>Ok</v>
      </c>
      <c r="Q2932" t="str">
        <f>VLOOKUP(F2932,Translations!$D$2:$G$13,4,FALSE)</f>
        <v>01 - Aktiv, bopæl i DK</v>
      </c>
      <c r="R2932" t="str">
        <f>VLOOKUP(H2932,Translations!$P$2:$Q$10,2,FALSE)</f>
        <v>5 - Værnepligtig (+3 mdr.)</v>
      </c>
      <c r="S2932" t="str">
        <f>VLOOKUP(F2932,Translations!$D$2:$F$13,3,FALSE)</f>
        <v>Ja</v>
      </c>
    </row>
    <row r="2933" spans="1:19" x14ac:dyDescent="0.2">
      <c r="A2933" s="3">
        <v>43968</v>
      </c>
      <c r="B2933" t="s">
        <v>143</v>
      </c>
      <c r="C2933" t="s">
        <v>176</v>
      </c>
      <c r="D2933">
        <v>615</v>
      </c>
      <c r="E2933">
        <v>1082</v>
      </c>
      <c r="F2933" t="str">
        <f t="shared" si="100"/>
        <v>01</v>
      </c>
      <c r="G2933" t="s">
        <v>513</v>
      </c>
      <c r="H2933">
        <v>1</v>
      </c>
      <c r="I2933" t="s">
        <v>6</v>
      </c>
      <c r="J2933" t="s">
        <v>5</v>
      </c>
      <c r="K2933" t="s">
        <v>6</v>
      </c>
      <c r="L2933">
        <v>9250</v>
      </c>
      <c r="M2933" t="str">
        <f>VLOOKUP(E2933,Translations!$A$1:$B$7,2,FALSE)</f>
        <v>Midtjylland</v>
      </c>
      <c r="N2933" t="str">
        <f>VLOOKUP(D2933,Translations!$I$2:$K$101,2,FALSE)</f>
        <v>Horsens</v>
      </c>
      <c r="O2933" t="str">
        <f>VLOOKUP(G2933,Translations!$M$2:$N$9,2,FALSE)</f>
        <v>[X2079] SARS-CoV-2 (RNA), Borger</v>
      </c>
      <c r="P2933" t="str">
        <f>VLOOKUP(F2933,Translations!$D$1:$F$13,2,FALSE)</f>
        <v>Ok</v>
      </c>
      <c r="Q2933" t="str">
        <f>VLOOKUP(F2933,Translations!$D$2:$G$13,4,FALSE)</f>
        <v>01 - Aktiv, bopæl i DK</v>
      </c>
      <c r="R2933" t="str">
        <f>VLOOKUP(H2933,Translations!$P$2:$Q$10,2,FALSE)</f>
        <v>1 - Selvstændigt sikret - med lægevalg</v>
      </c>
      <c r="S2933" t="str">
        <f>VLOOKUP(F2933,Translations!$D$2:$F$13,3,FALSE)</f>
        <v>Ja</v>
      </c>
    </row>
    <row r="2934" spans="1:19" x14ac:dyDescent="0.2">
      <c r="A2934" s="3">
        <v>43968</v>
      </c>
      <c r="B2934" t="s">
        <v>143</v>
      </c>
      <c r="C2934" t="s">
        <v>176</v>
      </c>
      <c r="D2934">
        <v>615</v>
      </c>
      <c r="E2934">
        <v>1082</v>
      </c>
      <c r="F2934" t="str">
        <f t="shared" si="100"/>
        <v>01</v>
      </c>
      <c r="G2934" t="s">
        <v>513</v>
      </c>
      <c r="H2934">
        <v>2</v>
      </c>
      <c r="I2934" t="s">
        <v>6</v>
      </c>
      <c r="J2934" t="s">
        <v>5</v>
      </c>
      <c r="K2934" t="s">
        <v>6</v>
      </c>
      <c r="L2934">
        <v>3</v>
      </c>
      <c r="M2934" t="str">
        <f>VLOOKUP(E2934,Translations!$A$1:$B$7,2,FALSE)</f>
        <v>Midtjylland</v>
      </c>
      <c r="N2934" t="str">
        <f>VLOOKUP(D2934,Translations!$I$2:$K$101,2,FALSE)</f>
        <v>Horsens</v>
      </c>
      <c r="O2934" t="str">
        <f>VLOOKUP(G2934,Translations!$M$2:$N$9,2,FALSE)</f>
        <v>[X2079] SARS-CoV-2 (RNA), Borger</v>
      </c>
      <c r="P2934" t="str">
        <f>VLOOKUP(F2934,Translations!$D$1:$F$13,2,FALSE)</f>
        <v>Ok</v>
      </c>
      <c r="Q2934" t="str">
        <f>VLOOKUP(F2934,Translations!$D$2:$G$13,4,FALSE)</f>
        <v>01 - Aktiv, bopæl i DK</v>
      </c>
      <c r="R2934" t="str">
        <f>VLOOKUP(H2934,Translations!$P$2:$Q$10,2,FALSE)</f>
        <v>2 - Selvstændigt sikret - uden lægevalg</v>
      </c>
      <c r="S2934" t="str">
        <f>VLOOKUP(F2934,Translations!$D$2:$F$13,3,FALSE)</f>
        <v>Ja</v>
      </c>
    </row>
    <row r="2935" spans="1:19" x14ac:dyDescent="0.2">
      <c r="A2935" s="3">
        <v>43968</v>
      </c>
      <c r="B2935" t="s">
        <v>143</v>
      </c>
      <c r="C2935" t="s">
        <v>176</v>
      </c>
      <c r="D2935">
        <v>615</v>
      </c>
      <c r="E2935">
        <v>1082</v>
      </c>
      <c r="F2935" t="str">
        <f t="shared" si="100"/>
        <v>01</v>
      </c>
      <c r="G2935" t="s">
        <v>513</v>
      </c>
      <c r="H2935">
        <v>4</v>
      </c>
      <c r="I2935" t="s">
        <v>6</v>
      </c>
      <c r="J2935" t="s">
        <v>5</v>
      </c>
      <c r="K2935" t="s">
        <v>6</v>
      </c>
      <c r="L2935">
        <v>2</v>
      </c>
      <c r="M2935" t="str">
        <f>VLOOKUP(E2935,Translations!$A$1:$B$7,2,FALSE)</f>
        <v>Midtjylland</v>
      </c>
      <c r="N2935" t="str">
        <f>VLOOKUP(D2935,Translations!$I$2:$K$101,2,FALSE)</f>
        <v>Horsens</v>
      </c>
      <c r="O2935" t="str">
        <f>VLOOKUP(G2935,Translations!$M$2:$N$9,2,FALSE)</f>
        <v>[X2079] SARS-CoV-2 (RNA), Borger</v>
      </c>
      <c r="P2935" t="str">
        <f>VLOOKUP(F2935,Translations!$D$1:$F$13,2,FALSE)</f>
        <v>Ok</v>
      </c>
      <c r="Q2935" t="str">
        <f>VLOOKUP(F2935,Translations!$D$2:$G$13,4,FALSE)</f>
        <v>01 - Aktiv, bopæl i DK</v>
      </c>
      <c r="R2935" t="str">
        <f>VLOOKUP(H2935,Translations!$P$2:$Q$10,2,FALSE)</f>
        <v>4 - Optaget i fængselsvæsenet efter dom (+3 mdr.)</v>
      </c>
      <c r="S2935" t="str">
        <f>VLOOKUP(F2935,Translations!$D$2:$F$13,3,FALSE)</f>
        <v>Ja</v>
      </c>
    </row>
    <row r="2936" spans="1:19" x14ac:dyDescent="0.2">
      <c r="A2936" s="3">
        <v>43968</v>
      </c>
      <c r="B2936" t="s">
        <v>143</v>
      </c>
      <c r="C2936" t="s">
        <v>176</v>
      </c>
      <c r="D2936">
        <v>615</v>
      </c>
      <c r="E2936">
        <v>1082</v>
      </c>
      <c r="F2936" t="str">
        <f t="shared" si="100"/>
        <v>01</v>
      </c>
      <c r="G2936" t="s">
        <v>513</v>
      </c>
      <c r="H2936">
        <v>5</v>
      </c>
      <c r="I2936" t="s">
        <v>6</v>
      </c>
      <c r="J2936" t="s">
        <v>5</v>
      </c>
      <c r="K2936" t="s">
        <v>6</v>
      </c>
      <c r="L2936">
        <v>33</v>
      </c>
      <c r="M2936" t="str">
        <f>VLOOKUP(E2936,Translations!$A$1:$B$7,2,FALSE)</f>
        <v>Midtjylland</v>
      </c>
      <c r="N2936" t="str">
        <f>VLOOKUP(D2936,Translations!$I$2:$K$101,2,FALSE)</f>
        <v>Horsens</v>
      </c>
      <c r="O2936" t="str">
        <f>VLOOKUP(G2936,Translations!$M$2:$N$9,2,FALSE)</f>
        <v>[X2079] SARS-CoV-2 (RNA), Borger</v>
      </c>
      <c r="P2936" t="str">
        <f>VLOOKUP(F2936,Translations!$D$1:$F$13,2,FALSE)</f>
        <v>Ok</v>
      </c>
      <c r="Q2936" t="str">
        <f>VLOOKUP(F2936,Translations!$D$2:$G$13,4,FALSE)</f>
        <v>01 - Aktiv, bopæl i DK</v>
      </c>
      <c r="R2936" t="str">
        <f>VLOOKUP(H2936,Translations!$P$2:$Q$10,2,FALSE)</f>
        <v>5 - Værnepligtig (+3 mdr.)</v>
      </c>
      <c r="S2936" t="str">
        <f>VLOOKUP(F2936,Translations!$D$2:$F$13,3,FALSE)</f>
        <v>Ja</v>
      </c>
    </row>
    <row r="2937" spans="1:19" x14ac:dyDescent="0.2">
      <c r="A2937" s="3">
        <v>43968</v>
      </c>
      <c r="B2937" t="s">
        <v>143</v>
      </c>
      <c r="C2937" t="s">
        <v>176</v>
      </c>
      <c r="D2937">
        <v>621</v>
      </c>
      <c r="E2937">
        <v>1083</v>
      </c>
      <c r="F2937" t="str">
        <f t="shared" si="100"/>
        <v>01</v>
      </c>
      <c r="G2937" t="s">
        <v>513</v>
      </c>
      <c r="H2937">
        <v>1</v>
      </c>
      <c r="I2937" t="s">
        <v>6</v>
      </c>
      <c r="J2937" t="s">
        <v>5</v>
      </c>
      <c r="K2937" t="s">
        <v>6</v>
      </c>
      <c r="L2937">
        <v>9152</v>
      </c>
      <c r="M2937" t="str">
        <f>VLOOKUP(E2937,Translations!$A$1:$B$7,2,FALSE)</f>
        <v>Syddanmark</v>
      </c>
      <c r="N2937" t="str">
        <f>VLOOKUP(D2937,Translations!$I$2:$K$101,2,FALSE)</f>
        <v>Kolding</v>
      </c>
      <c r="O2937" t="str">
        <f>VLOOKUP(G2937,Translations!$M$2:$N$9,2,FALSE)</f>
        <v>[X2079] SARS-CoV-2 (RNA), Borger</v>
      </c>
      <c r="P2937" t="str">
        <f>VLOOKUP(F2937,Translations!$D$1:$F$13,2,FALSE)</f>
        <v>Ok</v>
      </c>
      <c r="Q2937" t="str">
        <f>VLOOKUP(F2937,Translations!$D$2:$G$13,4,FALSE)</f>
        <v>01 - Aktiv, bopæl i DK</v>
      </c>
      <c r="R2937" t="str">
        <f>VLOOKUP(H2937,Translations!$P$2:$Q$10,2,FALSE)</f>
        <v>1 - Selvstændigt sikret - med lægevalg</v>
      </c>
      <c r="S2937" t="str">
        <f>VLOOKUP(F2937,Translations!$D$2:$F$13,3,FALSE)</f>
        <v>Ja</v>
      </c>
    </row>
    <row r="2938" spans="1:19" x14ac:dyDescent="0.2">
      <c r="A2938" s="3">
        <v>43968</v>
      </c>
      <c r="B2938" t="s">
        <v>143</v>
      </c>
      <c r="C2938" t="s">
        <v>176</v>
      </c>
      <c r="D2938">
        <v>621</v>
      </c>
      <c r="E2938">
        <v>1083</v>
      </c>
      <c r="F2938" t="str">
        <f t="shared" si="100"/>
        <v>01</v>
      </c>
      <c r="G2938" t="s">
        <v>513</v>
      </c>
      <c r="H2938">
        <v>2</v>
      </c>
      <c r="I2938" t="s">
        <v>6</v>
      </c>
      <c r="J2938" t="s">
        <v>5</v>
      </c>
      <c r="K2938" t="s">
        <v>6</v>
      </c>
      <c r="L2938">
        <v>19</v>
      </c>
      <c r="M2938" t="str">
        <f>VLOOKUP(E2938,Translations!$A$1:$B$7,2,FALSE)</f>
        <v>Syddanmark</v>
      </c>
      <c r="N2938" t="str">
        <f>VLOOKUP(D2938,Translations!$I$2:$K$101,2,FALSE)</f>
        <v>Kolding</v>
      </c>
      <c r="O2938" t="str">
        <f>VLOOKUP(G2938,Translations!$M$2:$N$9,2,FALSE)</f>
        <v>[X2079] SARS-CoV-2 (RNA), Borger</v>
      </c>
      <c r="P2938" t="str">
        <f>VLOOKUP(F2938,Translations!$D$1:$F$13,2,FALSE)</f>
        <v>Ok</v>
      </c>
      <c r="Q2938" t="str">
        <f>VLOOKUP(F2938,Translations!$D$2:$G$13,4,FALSE)</f>
        <v>01 - Aktiv, bopæl i DK</v>
      </c>
      <c r="R2938" t="str">
        <f>VLOOKUP(H2938,Translations!$P$2:$Q$10,2,FALSE)</f>
        <v>2 - Selvstændigt sikret - uden lægevalg</v>
      </c>
      <c r="S2938" t="str">
        <f>VLOOKUP(F2938,Translations!$D$2:$F$13,3,FALSE)</f>
        <v>Ja</v>
      </c>
    </row>
    <row r="2939" spans="1:19" x14ac:dyDescent="0.2">
      <c r="A2939" s="3">
        <v>43968</v>
      </c>
      <c r="B2939" t="s">
        <v>143</v>
      </c>
      <c r="C2939" t="s">
        <v>176</v>
      </c>
      <c r="D2939">
        <v>621</v>
      </c>
      <c r="E2939">
        <v>1083</v>
      </c>
      <c r="F2939" t="str">
        <f t="shared" si="100"/>
        <v>01</v>
      </c>
      <c r="G2939" t="s">
        <v>513</v>
      </c>
      <c r="H2939">
        <v>4</v>
      </c>
      <c r="I2939" t="s">
        <v>6</v>
      </c>
      <c r="J2939" t="s">
        <v>5</v>
      </c>
      <c r="K2939" t="s">
        <v>6</v>
      </c>
      <c r="L2939">
        <v>1</v>
      </c>
      <c r="M2939" t="str">
        <f>VLOOKUP(E2939,Translations!$A$1:$B$7,2,FALSE)</f>
        <v>Syddanmark</v>
      </c>
      <c r="N2939" t="str">
        <f>VLOOKUP(D2939,Translations!$I$2:$K$101,2,FALSE)</f>
        <v>Kolding</v>
      </c>
      <c r="O2939" t="str">
        <f>VLOOKUP(G2939,Translations!$M$2:$N$9,2,FALSE)</f>
        <v>[X2079] SARS-CoV-2 (RNA), Borger</v>
      </c>
      <c r="P2939" t="str">
        <f>VLOOKUP(F2939,Translations!$D$1:$F$13,2,FALSE)</f>
        <v>Ok</v>
      </c>
      <c r="Q2939" t="str">
        <f>VLOOKUP(F2939,Translations!$D$2:$G$13,4,FALSE)</f>
        <v>01 - Aktiv, bopæl i DK</v>
      </c>
      <c r="R2939" t="str">
        <f>VLOOKUP(H2939,Translations!$P$2:$Q$10,2,FALSE)</f>
        <v>4 - Optaget i fængselsvæsenet efter dom (+3 mdr.)</v>
      </c>
      <c r="S2939" t="str">
        <f>VLOOKUP(F2939,Translations!$D$2:$F$13,3,FALSE)</f>
        <v>Ja</v>
      </c>
    </row>
    <row r="2940" spans="1:19" x14ac:dyDescent="0.2">
      <c r="A2940" s="3">
        <v>43968</v>
      </c>
      <c r="B2940" t="s">
        <v>143</v>
      </c>
      <c r="C2940" t="s">
        <v>176</v>
      </c>
      <c r="D2940">
        <v>621</v>
      </c>
      <c r="E2940">
        <v>1083</v>
      </c>
      <c r="F2940" t="str">
        <f t="shared" si="100"/>
        <v>01</v>
      </c>
      <c r="G2940" t="s">
        <v>513</v>
      </c>
      <c r="H2940">
        <v>5</v>
      </c>
      <c r="I2940" t="s">
        <v>6</v>
      </c>
      <c r="J2940" t="s">
        <v>5</v>
      </c>
      <c r="K2940" t="s">
        <v>6</v>
      </c>
      <c r="L2940">
        <v>42</v>
      </c>
      <c r="M2940" t="str">
        <f>VLOOKUP(E2940,Translations!$A$1:$B$7,2,FALSE)</f>
        <v>Syddanmark</v>
      </c>
      <c r="N2940" t="str">
        <f>VLOOKUP(D2940,Translations!$I$2:$K$101,2,FALSE)</f>
        <v>Kolding</v>
      </c>
      <c r="O2940" t="str">
        <f>VLOOKUP(G2940,Translations!$M$2:$N$9,2,FALSE)</f>
        <v>[X2079] SARS-CoV-2 (RNA), Borger</v>
      </c>
      <c r="P2940" t="str">
        <f>VLOOKUP(F2940,Translations!$D$1:$F$13,2,FALSE)</f>
        <v>Ok</v>
      </c>
      <c r="Q2940" t="str">
        <f>VLOOKUP(F2940,Translations!$D$2:$G$13,4,FALSE)</f>
        <v>01 - Aktiv, bopæl i DK</v>
      </c>
      <c r="R2940" t="str">
        <f>VLOOKUP(H2940,Translations!$P$2:$Q$10,2,FALSE)</f>
        <v>5 - Værnepligtig (+3 mdr.)</v>
      </c>
      <c r="S2940" t="str">
        <f>VLOOKUP(F2940,Translations!$D$2:$F$13,3,FALSE)</f>
        <v>Ja</v>
      </c>
    </row>
    <row r="2941" spans="1:19" x14ac:dyDescent="0.2">
      <c r="A2941" s="3">
        <v>43968</v>
      </c>
      <c r="B2941" t="s">
        <v>143</v>
      </c>
      <c r="C2941" t="s">
        <v>176</v>
      </c>
      <c r="D2941">
        <v>630</v>
      </c>
      <c r="E2941">
        <v>1083</v>
      </c>
      <c r="F2941" t="str">
        <f t="shared" si="100"/>
        <v>01</v>
      </c>
      <c r="G2941" t="s">
        <v>513</v>
      </c>
      <c r="H2941">
        <v>1</v>
      </c>
      <c r="I2941" t="s">
        <v>6</v>
      </c>
      <c r="J2941" t="s">
        <v>5</v>
      </c>
      <c r="K2941" t="s">
        <v>6</v>
      </c>
      <c r="L2941">
        <v>10676</v>
      </c>
      <c r="M2941" t="str">
        <f>VLOOKUP(E2941,Translations!$A$1:$B$7,2,FALSE)</f>
        <v>Syddanmark</v>
      </c>
      <c r="N2941" t="str">
        <f>VLOOKUP(D2941,Translations!$I$2:$K$101,2,FALSE)</f>
        <v>Vejle</v>
      </c>
      <c r="O2941" t="str">
        <f>VLOOKUP(G2941,Translations!$M$2:$N$9,2,FALSE)</f>
        <v>[X2079] SARS-CoV-2 (RNA), Borger</v>
      </c>
      <c r="P2941" t="str">
        <f>VLOOKUP(F2941,Translations!$D$1:$F$13,2,FALSE)</f>
        <v>Ok</v>
      </c>
      <c r="Q2941" t="str">
        <f>VLOOKUP(F2941,Translations!$D$2:$G$13,4,FALSE)</f>
        <v>01 - Aktiv, bopæl i DK</v>
      </c>
      <c r="R2941" t="str">
        <f>VLOOKUP(H2941,Translations!$P$2:$Q$10,2,FALSE)</f>
        <v>1 - Selvstændigt sikret - med lægevalg</v>
      </c>
      <c r="S2941" t="str">
        <f>VLOOKUP(F2941,Translations!$D$2:$F$13,3,FALSE)</f>
        <v>Ja</v>
      </c>
    </row>
    <row r="2942" spans="1:19" x14ac:dyDescent="0.2">
      <c r="A2942" s="3">
        <v>43968</v>
      </c>
      <c r="B2942" t="s">
        <v>143</v>
      </c>
      <c r="C2942" t="s">
        <v>176</v>
      </c>
      <c r="D2942">
        <v>630</v>
      </c>
      <c r="E2942">
        <v>1083</v>
      </c>
      <c r="F2942" t="str">
        <f t="shared" si="100"/>
        <v>01</v>
      </c>
      <c r="G2942" t="s">
        <v>513</v>
      </c>
      <c r="H2942">
        <v>2</v>
      </c>
      <c r="I2942" t="s">
        <v>6</v>
      </c>
      <c r="J2942" t="s">
        <v>5</v>
      </c>
      <c r="K2942" t="s">
        <v>6</v>
      </c>
      <c r="L2942">
        <v>14</v>
      </c>
      <c r="M2942" t="str">
        <f>VLOOKUP(E2942,Translations!$A$1:$B$7,2,FALSE)</f>
        <v>Syddanmark</v>
      </c>
      <c r="N2942" t="str">
        <f>VLOOKUP(D2942,Translations!$I$2:$K$101,2,FALSE)</f>
        <v>Vejle</v>
      </c>
      <c r="O2942" t="str">
        <f>VLOOKUP(G2942,Translations!$M$2:$N$9,2,FALSE)</f>
        <v>[X2079] SARS-CoV-2 (RNA), Borger</v>
      </c>
      <c r="P2942" t="str">
        <f>VLOOKUP(F2942,Translations!$D$1:$F$13,2,FALSE)</f>
        <v>Ok</v>
      </c>
      <c r="Q2942" t="str">
        <f>VLOOKUP(F2942,Translations!$D$2:$G$13,4,FALSE)</f>
        <v>01 - Aktiv, bopæl i DK</v>
      </c>
      <c r="R2942" t="str">
        <f>VLOOKUP(H2942,Translations!$P$2:$Q$10,2,FALSE)</f>
        <v>2 - Selvstændigt sikret - uden lægevalg</v>
      </c>
      <c r="S2942" t="str">
        <f>VLOOKUP(F2942,Translations!$D$2:$F$13,3,FALSE)</f>
        <v>Ja</v>
      </c>
    </row>
    <row r="2943" spans="1:19" x14ac:dyDescent="0.2">
      <c r="A2943" s="3">
        <v>43968</v>
      </c>
      <c r="B2943" t="s">
        <v>143</v>
      </c>
      <c r="C2943" t="s">
        <v>176</v>
      </c>
      <c r="D2943">
        <v>630</v>
      </c>
      <c r="E2943">
        <v>1083</v>
      </c>
      <c r="F2943" t="str">
        <f t="shared" si="100"/>
        <v>01</v>
      </c>
      <c r="G2943" t="s">
        <v>513</v>
      </c>
      <c r="H2943">
        <v>5</v>
      </c>
      <c r="I2943" t="s">
        <v>6</v>
      </c>
      <c r="J2943" t="s">
        <v>5</v>
      </c>
      <c r="K2943" t="s">
        <v>6</v>
      </c>
      <c r="L2943">
        <v>45</v>
      </c>
      <c r="M2943" t="str">
        <f>VLOOKUP(E2943,Translations!$A$1:$B$7,2,FALSE)</f>
        <v>Syddanmark</v>
      </c>
      <c r="N2943" t="str">
        <f>VLOOKUP(D2943,Translations!$I$2:$K$101,2,FALSE)</f>
        <v>Vejle</v>
      </c>
      <c r="O2943" t="str">
        <f>VLOOKUP(G2943,Translations!$M$2:$N$9,2,FALSE)</f>
        <v>[X2079] SARS-CoV-2 (RNA), Borger</v>
      </c>
      <c r="P2943" t="str">
        <f>VLOOKUP(F2943,Translations!$D$1:$F$13,2,FALSE)</f>
        <v>Ok</v>
      </c>
      <c r="Q2943" t="str">
        <f>VLOOKUP(F2943,Translations!$D$2:$G$13,4,FALSE)</f>
        <v>01 - Aktiv, bopæl i DK</v>
      </c>
      <c r="R2943" t="str">
        <f>VLOOKUP(H2943,Translations!$P$2:$Q$10,2,FALSE)</f>
        <v>5 - Værnepligtig (+3 mdr.)</v>
      </c>
      <c r="S2943" t="str">
        <f>VLOOKUP(F2943,Translations!$D$2:$F$13,3,FALSE)</f>
        <v>Ja</v>
      </c>
    </row>
    <row r="2944" spans="1:19" x14ac:dyDescent="0.2">
      <c r="A2944" s="3">
        <v>43968</v>
      </c>
      <c r="B2944" t="s">
        <v>143</v>
      </c>
      <c r="C2944" t="s">
        <v>176</v>
      </c>
      <c r="D2944">
        <v>657</v>
      </c>
      <c r="E2944">
        <v>1082</v>
      </c>
      <c r="F2944" t="str">
        <f t="shared" si="100"/>
        <v>01</v>
      </c>
      <c r="G2944" t="s">
        <v>513</v>
      </c>
      <c r="H2944">
        <v>1</v>
      </c>
      <c r="I2944" t="s">
        <v>6</v>
      </c>
      <c r="J2944" t="s">
        <v>5</v>
      </c>
      <c r="K2944" t="s">
        <v>6</v>
      </c>
      <c r="L2944">
        <v>321</v>
      </c>
      <c r="M2944" t="str">
        <f>VLOOKUP(E2944,Translations!$A$1:$B$7,2,FALSE)</f>
        <v>Midtjylland</v>
      </c>
      <c r="N2944" t="str">
        <f>VLOOKUP(D2944,Translations!$I$2:$K$101,2,FALSE)</f>
        <v>Herning</v>
      </c>
      <c r="O2944" t="str">
        <f>VLOOKUP(G2944,Translations!$M$2:$N$9,2,FALSE)</f>
        <v>[X2079] SARS-CoV-2 (RNA), Borger</v>
      </c>
      <c r="P2944" t="str">
        <f>VLOOKUP(F2944,Translations!$D$1:$F$13,2,FALSE)</f>
        <v>Ok</v>
      </c>
      <c r="Q2944" t="str">
        <f>VLOOKUP(F2944,Translations!$D$2:$G$13,4,FALSE)</f>
        <v>01 - Aktiv, bopæl i DK</v>
      </c>
      <c r="R2944" t="str">
        <f>VLOOKUP(H2944,Translations!$P$2:$Q$10,2,FALSE)</f>
        <v>1 - Selvstændigt sikret - med lægevalg</v>
      </c>
      <c r="S2944" t="str">
        <f>VLOOKUP(F2944,Translations!$D$2:$F$13,3,FALSE)</f>
        <v>Ja</v>
      </c>
    </row>
    <row r="2945" spans="1:19" x14ac:dyDescent="0.2">
      <c r="A2945" s="3">
        <v>43968</v>
      </c>
      <c r="B2945" t="s">
        <v>143</v>
      </c>
      <c r="C2945" t="s">
        <v>176</v>
      </c>
      <c r="D2945">
        <v>657</v>
      </c>
      <c r="E2945">
        <v>1082</v>
      </c>
      <c r="F2945" t="str">
        <f t="shared" si="100"/>
        <v>01</v>
      </c>
      <c r="G2945" t="s">
        <v>513</v>
      </c>
      <c r="H2945">
        <v>5</v>
      </c>
      <c r="I2945" t="s">
        <v>6</v>
      </c>
      <c r="J2945" t="s">
        <v>5</v>
      </c>
      <c r="K2945" t="s">
        <v>6</v>
      </c>
      <c r="L2945">
        <v>1</v>
      </c>
      <c r="M2945" t="str">
        <f>VLOOKUP(E2945,Translations!$A$1:$B$7,2,FALSE)</f>
        <v>Midtjylland</v>
      </c>
      <c r="N2945" t="str">
        <f>VLOOKUP(D2945,Translations!$I$2:$K$101,2,FALSE)</f>
        <v>Herning</v>
      </c>
      <c r="O2945" t="str">
        <f>VLOOKUP(G2945,Translations!$M$2:$N$9,2,FALSE)</f>
        <v>[X2079] SARS-CoV-2 (RNA), Borger</v>
      </c>
      <c r="P2945" t="str">
        <f>VLOOKUP(F2945,Translations!$D$1:$F$13,2,FALSE)</f>
        <v>Ok</v>
      </c>
      <c r="Q2945" t="str">
        <f>VLOOKUP(F2945,Translations!$D$2:$G$13,4,FALSE)</f>
        <v>01 - Aktiv, bopæl i DK</v>
      </c>
      <c r="R2945" t="str">
        <f>VLOOKUP(H2945,Translations!$P$2:$Q$10,2,FALSE)</f>
        <v>5 - Værnepligtig (+3 mdr.)</v>
      </c>
      <c r="S2945" t="str">
        <f>VLOOKUP(F2945,Translations!$D$2:$F$13,3,FALSE)</f>
        <v>Ja</v>
      </c>
    </row>
    <row r="2946" spans="1:19" x14ac:dyDescent="0.2">
      <c r="A2946" s="3">
        <v>43968</v>
      </c>
      <c r="B2946" t="s">
        <v>143</v>
      </c>
      <c r="C2946" t="s">
        <v>176</v>
      </c>
      <c r="D2946">
        <v>751</v>
      </c>
      <c r="E2946">
        <v>1082</v>
      </c>
      <c r="F2946" t="str">
        <f t="shared" si="100"/>
        <v>01</v>
      </c>
      <c r="G2946" t="s">
        <v>513</v>
      </c>
      <c r="H2946">
        <v>1</v>
      </c>
      <c r="I2946" t="s">
        <v>6</v>
      </c>
      <c r="J2946" t="s">
        <v>5</v>
      </c>
      <c r="K2946" t="s">
        <v>6</v>
      </c>
      <c r="L2946">
        <v>11</v>
      </c>
      <c r="M2946" t="str">
        <f>VLOOKUP(E2946,Translations!$A$1:$B$7,2,FALSE)</f>
        <v>Midtjylland</v>
      </c>
      <c r="N2946" t="str">
        <f>VLOOKUP(D2946,Translations!$I$2:$K$101,2,FALSE)</f>
        <v>Aarhus</v>
      </c>
      <c r="O2946" t="str">
        <f>VLOOKUP(G2946,Translations!$M$2:$N$9,2,FALSE)</f>
        <v>[X2079] SARS-CoV-2 (RNA), Borger</v>
      </c>
      <c r="P2946" t="str">
        <f>VLOOKUP(F2946,Translations!$D$1:$F$13,2,FALSE)</f>
        <v>Ok</v>
      </c>
      <c r="Q2946" t="str">
        <f>VLOOKUP(F2946,Translations!$D$2:$G$13,4,FALSE)</f>
        <v>01 - Aktiv, bopæl i DK</v>
      </c>
      <c r="R2946" t="str">
        <f>VLOOKUP(H2946,Translations!$P$2:$Q$10,2,FALSE)</f>
        <v>1 - Selvstændigt sikret - med lægevalg</v>
      </c>
      <c r="S2946" t="str">
        <f>VLOOKUP(F2946,Translations!$D$2:$F$13,3,FALSE)</f>
        <v>Ja</v>
      </c>
    </row>
    <row r="2947" spans="1:19" x14ac:dyDescent="0.2">
      <c r="A2947" s="3">
        <v>43968</v>
      </c>
      <c r="B2947" t="s">
        <v>143</v>
      </c>
      <c r="C2947" t="s">
        <v>176</v>
      </c>
      <c r="D2947">
        <v>760</v>
      </c>
      <c r="E2947">
        <v>1082</v>
      </c>
      <c r="F2947" t="str">
        <f t="shared" si="100"/>
        <v>01</v>
      </c>
      <c r="G2947" t="s">
        <v>513</v>
      </c>
      <c r="H2947">
        <v>1</v>
      </c>
      <c r="I2947" t="s">
        <v>6</v>
      </c>
      <c r="J2947" t="s">
        <v>5</v>
      </c>
      <c r="K2947" t="s">
        <v>6</v>
      </c>
      <c r="L2947">
        <v>1</v>
      </c>
      <c r="M2947" t="str">
        <f>VLOOKUP(E2947,Translations!$A$1:$B$7,2,FALSE)</f>
        <v>Midtjylland</v>
      </c>
      <c r="N2947" t="str">
        <f>VLOOKUP(D2947,Translations!$I$2:$K$101,2,FALSE)</f>
        <v>Ringkøbing-Skjern</v>
      </c>
      <c r="O2947" t="str">
        <f>VLOOKUP(G2947,Translations!$M$2:$N$9,2,FALSE)</f>
        <v>[X2079] SARS-CoV-2 (RNA), Borger</v>
      </c>
      <c r="P2947" t="str">
        <f>VLOOKUP(F2947,Translations!$D$1:$F$13,2,FALSE)</f>
        <v>Ok</v>
      </c>
      <c r="Q2947" t="str">
        <f>VLOOKUP(F2947,Translations!$D$2:$G$13,4,FALSE)</f>
        <v>01 - Aktiv, bopæl i DK</v>
      </c>
      <c r="R2947" t="str">
        <f>VLOOKUP(H2947,Translations!$P$2:$Q$10,2,FALSE)</f>
        <v>1 - Selvstændigt sikret - med lægevalg</v>
      </c>
      <c r="S2947" t="str">
        <f>VLOOKUP(F2947,Translations!$D$2:$F$13,3,FALSE)</f>
        <v>Ja</v>
      </c>
    </row>
    <row r="2948" spans="1:19" x14ac:dyDescent="0.2">
      <c r="A2948" s="3">
        <v>43968</v>
      </c>
      <c r="B2948" t="s">
        <v>143</v>
      </c>
      <c r="C2948" t="s">
        <v>176</v>
      </c>
      <c r="D2948">
        <v>766</v>
      </c>
      <c r="E2948">
        <v>1082</v>
      </c>
      <c r="F2948" t="str">
        <f t="shared" si="100"/>
        <v>01</v>
      </c>
      <c r="G2948" t="s">
        <v>513</v>
      </c>
      <c r="H2948">
        <v>1</v>
      </c>
      <c r="I2948" t="s">
        <v>6</v>
      </c>
      <c r="J2948" t="s">
        <v>5</v>
      </c>
      <c r="K2948" t="s">
        <v>6</v>
      </c>
      <c r="L2948">
        <v>1</v>
      </c>
      <c r="M2948" t="str">
        <f>VLOOKUP(E2948,Translations!$A$1:$B$7,2,FALSE)</f>
        <v>Midtjylland</v>
      </c>
      <c r="N2948" t="str">
        <f>VLOOKUP(D2948,Translations!$I$2:$K$101,2,FALSE)</f>
        <v>Hedensted</v>
      </c>
      <c r="O2948" t="str">
        <f>VLOOKUP(G2948,Translations!$M$2:$N$9,2,FALSE)</f>
        <v>[X2079] SARS-CoV-2 (RNA), Borger</v>
      </c>
      <c r="P2948" t="str">
        <f>VLOOKUP(F2948,Translations!$D$1:$F$13,2,FALSE)</f>
        <v>Ok</v>
      </c>
      <c r="Q2948" t="str">
        <f>VLOOKUP(F2948,Translations!$D$2:$G$13,4,FALSE)</f>
        <v>01 - Aktiv, bopæl i DK</v>
      </c>
      <c r="R2948" t="str">
        <f>VLOOKUP(H2948,Translations!$P$2:$Q$10,2,FALSE)</f>
        <v>1 - Selvstændigt sikret - med lægevalg</v>
      </c>
      <c r="S2948" t="str">
        <f>VLOOKUP(F2948,Translations!$D$2:$F$13,3,FALSE)</f>
        <v>Ja</v>
      </c>
    </row>
    <row r="2949" spans="1:19" x14ac:dyDescent="0.2">
      <c r="A2949" s="3">
        <v>43968</v>
      </c>
      <c r="B2949" t="s">
        <v>144</v>
      </c>
      <c r="C2949" t="s">
        <v>176</v>
      </c>
      <c r="D2949">
        <v>0</v>
      </c>
      <c r="E2949">
        <v>0</v>
      </c>
      <c r="F2949" t="str">
        <f>"03"</f>
        <v>03</v>
      </c>
      <c r="G2949" t="s">
        <v>513</v>
      </c>
      <c r="H2949">
        <v>1</v>
      </c>
      <c r="I2949" t="s">
        <v>6</v>
      </c>
      <c r="J2949" t="s">
        <v>5</v>
      </c>
      <c r="K2949" t="s">
        <v>6</v>
      </c>
      <c r="L2949">
        <v>171</v>
      </c>
      <c r="M2949" t="str">
        <f>VLOOKUP(E2949,Translations!$A$1:$B$7,2,FALSE)</f>
        <v>Ukendt</v>
      </c>
      <c r="N2949" t="str">
        <f>VLOOKUP(D2949,Translations!$I$2:$K$101,2,FALSE)</f>
        <v>Ukendt</v>
      </c>
      <c r="O2949" t="str">
        <f>VLOOKUP(G2949,Translations!$M$2:$N$9,2,FALSE)</f>
        <v>[X2079] SARS-CoV-2 (RNA), Borger</v>
      </c>
      <c r="P2949" t="str">
        <f>VLOOKUP(F2949,Translations!$D$1:$F$13,2,FALSE)</f>
        <v>Ok</v>
      </c>
      <c r="Q2949" t="str">
        <f>VLOOKUP(F2949,Translations!$D$2:$G$13,4,FALSE)</f>
        <v>03 - Aktiv, speciel vejkode i DK</v>
      </c>
      <c r="R2949" t="str">
        <f>VLOOKUP(H2949,Translations!$P$2:$Q$10,2,FALSE)</f>
        <v>1 - Selvstændigt sikret - med lægevalg</v>
      </c>
      <c r="S2949" t="str">
        <f>VLOOKUP(F2949,Translations!$D$2:$F$13,3,FALSE)</f>
        <v>Ja</v>
      </c>
    </row>
    <row r="2950" spans="1:19" x14ac:dyDescent="0.2">
      <c r="A2950" s="3">
        <v>43968</v>
      </c>
      <c r="B2950" t="s">
        <v>144</v>
      </c>
      <c r="C2950" t="s">
        <v>176</v>
      </c>
      <c r="D2950">
        <v>0</v>
      </c>
      <c r="E2950">
        <v>0</v>
      </c>
      <c r="F2950" t="str">
        <f>"03"</f>
        <v>03</v>
      </c>
      <c r="G2950" t="s">
        <v>513</v>
      </c>
      <c r="H2950">
        <v>4</v>
      </c>
      <c r="I2950" t="s">
        <v>6</v>
      </c>
      <c r="J2950" t="s">
        <v>5</v>
      </c>
      <c r="K2950" t="s">
        <v>6</v>
      </c>
      <c r="L2950">
        <v>8</v>
      </c>
      <c r="M2950" t="str">
        <f>VLOOKUP(E2950,Translations!$A$1:$B$7,2,FALSE)</f>
        <v>Ukendt</v>
      </c>
      <c r="N2950" t="str">
        <f>VLOOKUP(D2950,Translations!$I$2:$K$101,2,FALSE)</f>
        <v>Ukendt</v>
      </c>
      <c r="O2950" t="str">
        <f>VLOOKUP(G2950,Translations!$M$2:$N$9,2,FALSE)</f>
        <v>[X2079] SARS-CoV-2 (RNA), Borger</v>
      </c>
      <c r="P2950" t="str">
        <f>VLOOKUP(F2950,Translations!$D$1:$F$13,2,FALSE)</f>
        <v>Ok</v>
      </c>
      <c r="Q2950" t="str">
        <f>VLOOKUP(F2950,Translations!$D$2:$G$13,4,FALSE)</f>
        <v>03 - Aktiv, speciel vejkode i DK</v>
      </c>
      <c r="R2950" t="str">
        <f>VLOOKUP(H2950,Translations!$P$2:$Q$10,2,FALSE)</f>
        <v>4 - Optaget i fængselsvæsenet efter dom (+3 mdr.)</v>
      </c>
      <c r="S2950" t="str">
        <f>VLOOKUP(F2950,Translations!$D$2:$F$13,3,FALSE)</f>
        <v>Ja</v>
      </c>
    </row>
    <row r="2951" spans="1:19" x14ac:dyDescent="0.2">
      <c r="A2951" s="3">
        <v>43968</v>
      </c>
      <c r="B2951" t="s">
        <v>144</v>
      </c>
      <c r="C2951" t="s">
        <v>176</v>
      </c>
      <c r="D2951">
        <v>0</v>
      </c>
      <c r="E2951">
        <v>0</v>
      </c>
      <c r="F2951" t="str">
        <f>"03"</f>
        <v>03</v>
      </c>
      <c r="G2951" t="s">
        <v>513</v>
      </c>
      <c r="H2951">
        <v>5</v>
      </c>
      <c r="I2951" t="s">
        <v>6</v>
      </c>
      <c r="J2951" t="s">
        <v>5</v>
      </c>
      <c r="K2951" t="s">
        <v>6</v>
      </c>
      <c r="L2951">
        <v>2</v>
      </c>
      <c r="M2951" t="str">
        <f>VLOOKUP(E2951,Translations!$A$1:$B$7,2,FALSE)</f>
        <v>Ukendt</v>
      </c>
      <c r="N2951" t="str">
        <f>VLOOKUP(D2951,Translations!$I$2:$K$101,2,FALSE)</f>
        <v>Ukendt</v>
      </c>
      <c r="O2951" t="str">
        <f>VLOOKUP(G2951,Translations!$M$2:$N$9,2,FALSE)</f>
        <v>[X2079] SARS-CoV-2 (RNA), Borger</v>
      </c>
      <c r="P2951" t="str">
        <f>VLOOKUP(F2951,Translations!$D$1:$F$13,2,FALSE)</f>
        <v>Ok</v>
      </c>
      <c r="Q2951" t="str">
        <f>VLOOKUP(F2951,Translations!$D$2:$G$13,4,FALSE)</f>
        <v>03 - Aktiv, speciel vejkode i DK</v>
      </c>
      <c r="R2951" t="str">
        <f>VLOOKUP(H2951,Translations!$P$2:$Q$10,2,FALSE)</f>
        <v>5 - Værnepligtig (+3 mdr.)</v>
      </c>
      <c r="S2951" t="str">
        <f>VLOOKUP(F2951,Translations!$D$2:$F$13,3,FALSE)</f>
        <v>Ja</v>
      </c>
    </row>
    <row r="2952" spans="1:19" x14ac:dyDescent="0.2">
      <c r="A2952" s="3">
        <v>43968</v>
      </c>
      <c r="B2952" t="s">
        <v>144</v>
      </c>
      <c r="C2952" t="s">
        <v>176</v>
      </c>
      <c r="D2952">
        <v>0</v>
      </c>
      <c r="E2952">
        <v>0</v>
      </c>
      <c r="F2952" t="str">
        <f>"03"</f>
        <v>03</v>
      </c>
      <c r="G2952" t="s">
        <v>513</v>
      </c>
      <c r="H2952">
        <v>7</v>
      </c>
      <c r="I2952" t="s">
        <v>6</v>
      </c>
      <c r="J2952" t="s">
        <v>5</v>
      </c>
      <c r="K2952" t="s">
        <v>6</v>
      </c>
      <c r="L2952">
        <v>4</v>
      </c>
      <c r="M2952" t="str">
        <f>VLOOKUP(E2952,Translations!$A$1:$B$7,2,FALSE)</f>
        <v>Ukendt</v>
      </c>
      <c r="N2952" t="str">
        <f>VLOOKUP(D2952,Translations!$I$2:$K$101,2,FALSE)</f>
        <v>Ukendt</v>
      </c>
      <c r="O2952" t="str">
        <f>VLOOKUP(G2952,Translations!$M$2:$N$9,2,FALSE)</f>
        <v>[X2079] SARS-CoV-2 (RNA), Borger</v>
      </c>
      <c r="P2952" t="str">
        <f>VLOOKUP(F2952,Translations!$D$1:$F$13,2,FALSE)</f>
        <v>Ok</v>
      </c>
      <c r="Q2952" t="str">
        <f>VLOOKUP(F2952,Translations!$D$2:$G$13,4,FALSE)</f>
        <v>03 - Aktiv, speciel vejkode i DK</v>
      </c>
      <c r="R2952" t="str">
        <f>VLOOKUP(H2952,Translations!$P$2:$Q$10,2,FALSE)</f>
        <v>7 - Bopæl i udlandet</v>
      </c>
      <c r="S2952" t="str">
        <f>VLOOKUP(F2952,Translations!$D$2:$F$13,3,FALSE)</f>
        <v>Ja</v>
      </c>
    </row>
    <row r="2953" spans="1:19" x14ac:dyDescent="0.2">
      <c r="A2953" s="3">
        <v>43968</v>
      </c>
      <c r="B2953" t="s">
        <v>144</v>
      </c>
      <c r="C2953" t="s">
        <v>176</v>
      </c>
      <c r="D2953">
        <v>0</v>
      </c>
      <c r="E2953">
        <v>0</v>
      </c>
      <c r="F2953" t="str">
        <f>"80"</f>
        <v>80</v>
      </c>
      <c r="G2953" t="s">
        <v>513</v>
      </c>
      <c r="H2953">
        <v>7</v>
      </c>
      <c r="I2953" t="s">
        <v>6</v>
      </c>
      <c r="J2953" t="s">
        <v>5</v>
      </c>
      <c r="K2953" t="s">
        <v>6</v>
      </c>
      <c r="L2953">
        <v>1</v>
      </c>
      <c r="M2953" t="str">
        <f>VLOOKUP(E2953,Translations!$A$1:$B$7,2,FALSE)</f>
        <v>Ukendt</v>
      </c>
      <c r="N2953" t="str">
        <f>VLOOKUP(D2953,Translations!$I$2:$K$101,2,FALSE)</f>
        <v>Ukendt</v>
      </c>
      <c r="O2953" t="str">
        <f>VLOOKUP(G2953,Translations!$M$2:$N$9,2,FALSE)</f>
        <v>[X2079] SARS-CoV-2 (RNA), Borger</v>
      </c>
      <c r="P2953" t="str">
        <f>VLOOKUP(F2953,Translations!$D$1:$F$13,2,FALSE)</f>
        <v>Ok</v>
      </c>
      <c r="Q2953" t="str">
        <f>VLOOKUP(F2953,Translations!$D$2:$G$13,4,FALSE)</f>
        <v>80 - Inaktiv, udrejst</v>
      </c>
      <c r="R2953" t="str">
        <f>VLOOKUP(H2953,Translations!$P$2:$Q$10,2,FALSE)</f>
        <v>7 - Bopæl i udlandet</v>
      </c>
      <c r="S2953" t="str">
        <f>VLOOKUP(F2953,Translations!$D$2:$F$13,3,FALSE)</f>
        <v>Ja</v>
      </c>
    </row>
    <row r="2954" spans="1:19" x14ac:dyDescent="0.2">
      <c r="A2954" s="3">
        <v>43968</v>
      </c>
      <c r="B2954" t="s">
        <v>144</v>
      </c>
      <c r="C2954" t="s">
        <v>176</v>
      </c>
      <c r="D2954">
        <v>101</v>
      </c>
      <c r="E2954">
        <v>1084</v>
      </c>
      <c r="F2954" t="str">
        <f t="shared" ref="F2954:F2985" si="101">"01"</f>
        <v>01</v>
      </c>
      <c r="G2954" t="s">
        <v>513</v>
      </c>
      <c r="H2954">
        <v>1</v>
      </c>
      <c r="I2954" t="s">
        <v>6</v>
      </c>
      <c r="J2954" t="s">
        <v>5</v>
      </c>
      <c r="K2954" t="s">
        <v>6</v>
      </c>
      <c r="L2954">
        <v>2</v>
      </c>
      <c r="M2954" t="str">
        <f>VLOOKUP(E2954,Translations!$A$1:$B$7,2,FALSE)</f>
        <v>Hovedstaden</v>
      </c>
      <c r="N2954" t="str">
        <f>VLOOKUP(D2954,Translations!$I$2:$K$101,2,FALSE)</f>
        <v>København</v>
      </c>
      <c r="O2954" t="str">
        <f>VLOOKUP(G2954,Translations!$M$2:$N$9,2,FALSE)</f>
        <v>[X2079] SARS-CoV-2 (RNA), Borger</v>
      </c>
      <c r="P2954" t="str">
        <f>VLOOKUP(F2954,Translations!$D$1:$F$13,2,FALSE)</f>
        <v>Ok</v>
      </c>
      <c r="Q2954" t="str">
        <f>VLOOKUP(F2954,Translations!$D$2:$G$13,4,FALSE)</f>
        <v>01 - Aktiv, bopæl i DK</v>
      </c>
      <c r="R2954" t="str">
        <f>VLOOKUP(H2954,Translations!$P$2:$Q$10,2,FALSE)</f>
        <v>1 - Selvstændigt sikret - med lægevalg</v>
      </c>
      <c r="S2954" t="str">
        <f>VLOOKUP(F2954,Translations!$D$2:$F$13,3,FALSE)</f>
        <v>Ja</v>
      </c>
    </row>
    <row r="2955" spans="1:19" x14ac:dyDescent="0.2">
      <c r="A2955" s="3">
        <v>43968</v>
      </c>
      <c r="B2955" t="s">
        <v>144</v>
      </c>
      <c r="C2955" t="s">
        <v>176</v>
      </c>
      <c r="D2955">
        <v>250</v>
      </c>
      <c r="E2955">
        <v>1084</v>
      </c>
      <c r="F2955" t="str">
        <f t="shared" si="101"/>
        <v>01</v>
      </c>
      <c r="G2955" t="s">
        <v>513</v>
      </c>
      <c r="H2955">
        <v>1</v>
      </c>
      <c r="I2955" t="s">
        <v>6</v>
      </c>
      <c r="J2955" t="s">
        <v>5</v>
      </c>
      <c r="K2955" t="s">
        <v>6</v>
      </c>
      <c r="L2955">
        <v>1</v>
      </c>
      <c r="M2955" t="str">
        <f>VLOOKUP(E2955,Translations!$A$1:$B$7,2,FALSE)</f>
        <v>Hovedstaden</v>
      </c>
      <c r="N2955" t="str">
        <f>VLOOKUP(D2955,Translations!$I$2:$K$101,2,FALSE)</f>
        <v>Frederikssund</v>
      </c>
      <c r="O2955" t="str">
        <f>VLOOKUP(G2955,Translations!$M$2:$N$9,2,FALSE)</f>
        <v>[X2079] SARS-CoV-2 (RNA), Borger</v>
      </c>
      <c r="P2955" t="str">
        <f>VLOOKUP(F2955,Translations!$D$1:$F$13,2,FALSE)</f>
        <v>Ok</v>
      </c>
      <c r="Q2955" t="str">
        <f>VLOOKUP(F2955,Translations!$D$2:$G$13,4,FALSE)</f>
        <v>01 - Aktiv, bopæl i DK</v>
      </c>
      <c r="R2955" t="str">
        <f>VLOOKUP(H2955,Translations!$P$2:$Q$10,2,FALSE)</f>
        <v>1 - Selvstændigt sikret - med lægevalg</v>
      </c>
      <c r="S2955" t="str">
        <f>VLOOKUP(F2955,Translations!$D$2:$F$13,3,FALSE)</f>
        <v>Ja</v>
      </c>
    </row>
    <row r="2956" spans="1:19" x14ac:dyDescent="0.2">
      <c r="A2956" s="3">
        <v>43968</v>
      </c>
      <c r="B2956" t="s">
        <v>144</v>
      </c>
      <c r="C2956" t="s">
        <v>176</v>
      </c>
      <c r="D2956">
        <v>329</v>
      </c>
      <c r="E2956">
        <v>1085</v>
      </c>
      <c r="F2956" t="str">
        <f t="shared" si="101"/>
        <v>01</v>
      </c>
      <c r="G2956" t="s">
        <v>513</v>
      </c>
      <c r="H2956">
        <v>1</v>
      </c>
      <c r="I2956" t="s">
        <v>6</v>
      </c>
      <c r="J2956" t="s">
        <v>5</v>
      </c>
      <c r="K2956" t="s">
        <v>6</v>
      </c>
      <c r="L2956">
        <v>2</v>
      </c>
      <c r="M2956" t="str">
        <f>VLOOKUP(E2956,Translations!$A$1:$B$7,2,FALSE)</f>
        <v>Sjælland</v>
      </c>
      <c r="N2956" t="str">
        <f>VLOOKUP(D2956,Translations!$I$2:$K$101,2,FALSE)</f>
        <v>Ringsted</v>
      </c>
      <c r="O2956" t="str">
        <f>VLOOKUP(G2956,Translations!$M$2:$N$9,2,FALSE)</f>
        <v>[X2079] SARS-CoV-2 (RNA), Borger</v>
      </c>
      <c r="P2956" t="str">
        <f>VLOOKUP(F2956,Translations!$D$1:$F$13,2,FALSE)</f>
        <v>Ok</v>
      </c>
      <c r="Q2956" t="str">
        <f>VLOOKUP(F2956,Translations!$D$2:$G$13,4,FALSE)</f>
        <v>01 - Aktiv, bopæl i DK</v>
      </c>
      <c r="R2956" t="str">
        <f>VLOOKUP(H2956,Translations!$P$2:$Q$10,2,FALSE)</f>
        <v>1 - Selvstændigt sikret - med lægevalg</v>
      </c>
      <c r="S2956" t="str">
        <f>VLOOKUP(F2956,Translations!$D$2:$F$13,3,FALSE)</f>
        <v>Ja</v>
      </c>
    </row>
    <row r="2957" spans="1:19" x14ac:dyDescent="0.2">
      <c r="A2957" s="3">
        <v>43968</v>
      </c>
      <c r="B2957" t="s">
        <v>144</v>
      </c>
      <c r="C2957" t="s">
        <v>176</v>
      </c>
      <c r="D2957">
        <v>330</v>
      </c>
      <c r="E2957">
        <v>1085</v>
      </c>
      <c r="F2957" t="str">
        <f t="shared" si="101"/>
        <v>01</v>
      </c>
      <c r="G2957" t="s">
        <v>513</v>
      </c>
      <c r="H2957">
        <v>1</v>
      </c>
      <c r="I2957" t="s">
        <v>6</v>
      </c>
      <c r="J2957" t="s">
        <v>5</v>
      </c>
      <c r="K2957" t="s">
        <v>6</v>
      </c>
      <c r="L2957">
        <v>1</v>
      </c>
      <c r="M2957" t="str">
        <f>VLOOKUP(E2957,Translations!$A$1:$B$7,2,FALSE)</f>
        <v>Sjælland</v>
      </c>
      <c r="N2957" t="str">
        <f>VLOOKUP(D2957,Translations!$I$2:$K$101,2,FALSE)</f>
        <v>Slagelse</v>
      </c>
      <c r="O2957" t="str">
        <f>VLOOKUP(G2957,Translations!$M$2:$N$9,2,FALSE)</f>
        <v>[X2079] SARS-CoV-2 (RNA), Borger</v>
      </c>
      <c r="P2957" t="str">
        <f>VLOOKUP(F2957,Translations!$D$1:$F$13,2,FALSE)</f>
        <v>Ok</v>
      </c>
      <c r="Q2957" t="str">
        <f>VLOOKUP(F2957,Translations!$D$2:$G$13,4,FALSE)</f>
        <v>01 - Aktiv, bopæl i DK</v>
      </c>
      <c r="R2957" t="str">
        <f>VLOOKUP(H2957,Translations!$P$2:$Q$10,2,FALSE)</f>
        <v>1 - Selvstændigt sikret - med lægevalg</v>
      </c>
      <c r="S2957" t="str">
        <f>VLOOKUP(F2957,Translations!$D$2:$F$13,3,FALSE)</f>
        <v>Ja</v>
      </c>
    </row>
    <row r="2958" spans="1:19" x14ac:dyDescent="0.2">
      <c r="A2958" s="3">
        <v>43968</v>
      </c>
      <c r="B2958" t="s">
        <v>144</v>
      </c>
      <c r="C2958" t="s">
        <v>176</v>
      </c>
      <c r="D2958">
        <v>450</v>
      </c>
      <c r="E2958">
        <v>1083</v>
      </c>
      <c r="F2958" t="str">
        <f t="shared" si="101"/>
        <v>01</v>
      </c>
      <c r="G2958" t="s">
        <v>513</v>
      </c>
      <c r="H2958">
        <v>1</v>
      </c>
      <c r="I2958" t="s">
        <v>6</v>
      </c>
      <c r="J2958" t="s">
        <v>5</v>
      </c>
      <c r="K2958" t="s">
        <v>6</v>
      </c>
      <c r="L2958">
        <v>1</v>
      </c>
      <c r="M2958" t="str">
        <f>VLOOKUP(E2958,Translations!$A$1:$B$7,2,FALSE)</f>
        <v>Syddanmark</v>
      </c>
      <c r="N2958" t="str">
        <f>VLOOKUP(D2958,Translations!$I$2:$K$101,2,FALSE)</f>
        <v>Nyborg</v>
      </c>
      <c r="O2958" t="str">
        <f>VLOOKUP(G2958,Translations!$M$2:$N$9,2,FALSE)</f>
        <v>[X2079] SARS-CoV-2 (RNA), Borger</v>
      </c>
      <c r="P2958" t="str">
        <f>VLOOKUP(F2958,Translations!$D$1:$F$13,2,FALSE)</f>
        <v>Ok</v>
      </c>
      <c r="Q2958" t="str">
        <f>VLOOKUP(F2958,Translations!$D$2:$G$13,4,FALSE)</f>
        <v>01 - Aktiv, bopæl i DK</v>
      </c>
      <c r="R2958" t="str">
        <f>VLOOKUP(H2958,Translations!$P$2:$Q$10,2,FALSE)</f>
        <v>1 - Selvstændigt sikret - med lægevalg</v>
      </c>
      <c r="S2958" t="str">
        <f>VLOOKUP(F2958,Translations!$D$2:$F$13,3,FALSE)</f>
        <v>Ja</v>
      </c>
    </row>
    <row r="2959" spans="1:19" x14ac:dyDescent="0.2">
      <c r="A2959" s="3">
        <v>43968</v>
      </c>
      <c r="B2959" t="s">
        <v>144</v>
      </c>
      <c r="C2959" t="s">
        <v>176</v>
      </c>
      <c r="D2959">
        <v>479</v>
      </c>
      <c r="E2959">
        <v>1083</v>
      </c>
      <c r="F2959" t="str">
        <f t="shared" si="101"/>
        <v>01</v>
      </c>
      <c r="G2959" t="s">
        <v>513</v>
      </c>
      <c r="H2959">
        <v>1</v>
      </c>
      <c r="I2959" t="s">
        <v>6</v>
      </c>
      <c r="J2959" t="s">
        <v>5</v>
      </c>
      <c r="K2959" t="s">
        <v>6</v>
      </c>
      <c r="L2959">
        <v>1</v>
      </c>
      <c r="M2959" t="str">
        <f>VLOOKUP(E2959,Translations!$A$1:$B$7,2,FALSE)</f>
        <v>Syddanmark</v>
      </c>
      <c r="N2959" t="str">
        <f>VLOOKUP(D2959,Translations!$I$2:$K$101,2,FALSE)</f>
        <v>Svendborg</v>
      </c>
      <c r="O2959" t="str">
        <f>VLOOKUP(G2959,Translations!$M$2:$N$9,2,FALSE)</f>
        <v>[X2079] SARS-CoV-2 (RNA), Borger</v>
      </c>
      <c r="P2959" t="str">
        <f>VLOOKUP(F2959,Translations!$D$1:$F$13,2,FALSE)</f>
        <v>Ok</v>
      </c>
      <c r="Q2959" t="str">
        <f>VLOOKUP(F2959,Translations!$D$2:$G$13,4,FALSE)</f>
        <v>01 - Aktiv, bopæl i DK</v>
      </c>
      <c r="R2959" t="str">
        <f>VLOOKUP(H2959,Translations!$P$2:$Q$10,2,FALSE)</f>
        <v>1 - Selvstændigt sikret - med lægevalg</v>
      </c>
      <c r="S2959" t="str">
        <f>VLOOKUP(F2959,Translations!$D$2:$F$13,3,FALSE)</f>
        <v>Ja</v>
      </c>
    </row>
    <row r="2960" spans="1:19" x14ac:dyDescent="0.2">
      <c r="A2960" s="3">
        <v>43968</v>
      </c>
      <c r="B2960" t="s">
        <v>144</v>
      </c>
      <c r="C2960" t="s">
        <v>176</v>
      </c>
      <c r="D2960">
        <v>561</v>
      </c>
      <c r="E2960">
        <v>1083</v>
      </c>
      <c r="F2960" t="str">
        <f t="shared" si="101"/>
        <v>01</v>
      </c>
      <c r="G2960" t="s">
        <v>513</v>
      </c>
      <c r="H2960">
        <v>1</v>
      </c>
      <c r="I2960" t="s">
        <v>6</v>
      </c>
      <c r="J2960" t="s">
        <v>5</v>
      </c>
      <c r="K2960" t="s">
        <v>6</v>
      </c>
      <c r="L2960">
        <v>1</v>
      </c>
      <c r="M2960" t="str">
        <f>VLOOKUP(E2960,Translations!$A$1:$B$7,2,FALSE)</f>
        <v>Syddanmark</v>
      </c>
      <c r="N2960" t="str">
        <f>VLOOKUP(D2960,Translations!$I$2:$K$101,2,FALSE)</f>
        <v>Esbjerg</v>
      </c>
      <c r="O2960" t="str">
        <f>VLOOKUP(G2960,Translations!$M$2:$N$9,2,FALSE)</f>
        <v>[X2079] SARS-CoV-2 (RNA), Borger</v>
      </c>
      <c r="P2960" t="str">
        <f>VLOOKUP(F2960,Translations!$D$1:$F$13,2,FALSE)</f>
        <v>Ok</v>
      </c>
      <c r="Q2960" t="str">
        <f>VLOOKUP(F2960,Translations!$D$2:$G$13,4,FALSE)</f>
        <v>01 - Aktiv, bopæl i DK</v>
      </c>
      <c r="R2960" t="str">
        <f>VLOOKUP(H2960,Translations!$P$2:$Q$10,2,FALSE)</f>
        <v>1 - Selvstændigt sikret - med lægevalg</v>
      </c>
      <c r="S2960" t="str">
        <f>VLOOKUP(F2960,Translations!$D$2:$F$13,3,FALSE)</f>
        <v>Ja</v>
      </c>
    </row>
    <row r="2961" spans="1:19" x14ac:dyDescent="0.2">
      <c r="A2961" s="3">
        <v>43968</v>
      </c>
      <c r="B2961" t="s">
        <v>144</v>
      </c>
      <c r="C2961" t="s">
        <v>176</v>
      </c>
      <c r="D2961">
        <v>615</v>
      </c>
      <c r="E2961">
        <v>1082</v>
      </c>
      <c r="F2961" t="str">
        <f t="shared" si="101"/>
        <v>01</v>
      </c>
      <c r="G2961" t="s">
        <v>513</v>
      </c>
      <c r="H2961">
        <v>1</v>
      </c>
      <c r="I2961" t="s">
        <v>6</v>
      </c>
      <c r="J2961" t="s">
        <v>5</v>
      </c>
      <c r="K2961" t="s">
        <v>6</v>
      </c>
      <c r="L2961">
        <v>6</v>
      </c>
      <c r="M2961" t="str">
        <f>VLOOKUP(E2961,Translations!$A$1:$B$7,2,FALSE)</f>
        <v>Midtjylland</v>
      </c>
      <c r="N2961" t="str">
        <f>VLOOKUP(D2961,Translations!$I$2:$K$101,2,FALSE)</f>
        <v>Horsens</v>
      </c>
      <c r="O2961" t="str">
        <f>VLOOKUP(G2961,Translations!$M$2:$N$9,2,FALSE)</f>
        <v>[X2079] SARS-CoV-2 (RNA), Borger</v>
      </c>
      <c r="P2961" t="str">
        <f>VLOOKUP(F2961,Translations!$D$1:$F$13,2,FALSE)</f>
        <v>Ok</v>
      </c>
      <c r="Q2961" t="str">
        <f>VLOOKUP(F2961,Translations!$D$2:$G$13,4,FALSE)</f>
        <v>01 - Aktiv, bopæl i DK</v>
      </c>
      <c r="R2961" t="str">
        <f>VLOOKUP(H2961,Translations!$P$2:$Q$10,2,FALSE)</f>
        <v>1 - Selvstændigt sikret - med lægevalg</v>
      </c>
      <c r="S2961" t="str">
        <f>VLOOKUP(F2961,Translations!$D$2:$F$13,3,FALSE)</f>
        <v>Ja</v>
      </c>
    </row>
    <row r="2962" spans="1:19" x14ac:dyDescent="0.2">
      <c r="A2962" s="3">
        <v>43968</v>
      </c>
      <c r="B2962" t="s">
        <v>144</v>
      </c>
      <c r="C2962" t="s">
        <v>176</v>
      </c>
      <c r="D2962">
        <v>621</v>
      </c>
      <c r="E2962">
        <v>1083</v>
      </c>
      <c r="F2962" t="str">
        <f t="shared" si="101"/>
        <v>01</v>
      </c>
      <c r="G2962" t="s">
        <v>513</v>
      </c>
      <c r="H2962">
        <v>1</v>
      </c>
      <c r="I2962" t="s">
        <v>6</v>
      </c>
      <c r="J2962" t="s">
        <v>5</v>
      </c>
      <c r="K2962" t="s">
        <v>6</v>
      </c>
      <c r="L2962">
        <v>1</v>
      </c>
      <c r="M2962" t="str">
        <f>VLOOKUP(E2962,Translations!$A$1:$B$7,2,FALSE)</f>
        <v>Syddanmark</v>
      </c>
      <c r="N2962" t="str">
        <f>VLOOKUP(D2962,Translations!$I$2:$K$101,2,FALSE)</f>
        <v>Kolding</v>
      </c>
      <c r="O2962" t="str">
        <f>VLOOKUP(G2962,Translations!$M$2:$N$9,2,FALSE)</f>
        <v>[X2079] SARS-CoV-2 (RNA), Borger</v>
      </c>
      <c r="P2962" t="str">
        <f>VLOOKUP(F2962,Translations!$D$1:$F$13,2,FALSE)</f>
        <v>Ok</v>
      </c>
      <c r="Q2962" t="str">
        <f>VLOOKUP(F2962,Translations!$D$2:$G$13,4,FALSE)</f>
        <v>01 - Aktiv, bopæl i DK</v>
      </c>
      <c r="R2962" t="str">
        <f>VLOOKUP(H2962,Translations!$P$2:$Q$10,2,FALSE)</f>
        <v>1 - Selvstændigt sikret - med lægevalg</v>
      </c>
      <c r="S2962" t="str">
        <f>VLOOKUP(F2962,Translations!$D$2:$F$13,3,FALSE)</f>
        <v>Ja</v>
      </c>
    </row>
    <row r="2963" spans="1:19" x14ac:dyDescent="0.2">
      <c r="A2963" s="3">
        <v>43968</v>
      </c>
      <c r="B2963" t="s">
        <v>144</v>
      </c>
      <c r="C2963" t="s">
        <v>176</v>
      </c>
      <c r="D2963">
        <v>657</v>
      </c>
      <c r="E2963">
        <v>1082</v>
      </c>
      <c r="F2963" t="str">
        <f t="shared" si="101"/>
        <v>01</v>
      </c>
      <c r="G2963" t="s">
        <v>513</v>
      </c>
      <c r="H2963">
        <v>1</v>
      </c>
      <c r="I2963" t="s">
        <v>6</v>
      </c>
      <c r="J2963" t="s">
        <v>5</v>
      </c>
      <c r="K2963" t="s">
        <v>6</v>
      </c>
      <c r="L2963">
        <v>8563</v>
      </c>
      <c r="M2963" t="str">
        <f>VLOOKUP(E2963,Translations!$A$1:$B$7,2,FALSE)</f>
        <v>Midtjylland</v>
      </c>
      <c r="N2963" t="str">
        <f>VLOOKUP(D2963,Translations!$I$2:$K$101,2,FALSE)</f>
        <v>Herning</v>
      </c>
      <c r="O2963" t="str">
        <f>VLOOKUP(G2963,Translations!$M$2:$N$9,2,FALSE)</f>
        <v>[X2079] SARS-CoV-2 (RNA), Borger</v>
      </c>
      <c r="P2963" t="str">
        <f>VLOOKUP(F2963,Translations!$D$1:$F$13,2,FALSE)</f>
        <v>Ok</v>
      </c>
      <c r="Q2963" t="str">
        <f>VLOOKUP(F2963,Translations!$D$2:$G$13,4,FALSE)</f>
        <v>01 - Aktiv, bopæl i DK</v>
      </c>
      <c r="R2963" t="str">
        <f>VLOOKUP(H2963,Translations!$P$2:$Q$10,2,FALSE)</f>
        <v>1 - Selvstændigt sikret - med lægevalg</v>
      </c>
      <c r="S2963" t="str">
        <f>VLOOKUP(F2963,Translations!$D$2:$F$13,3,FALSE)</f>
        <v>Ja</v>
      </c>
    </row>
    <row r="2964" spans="1:19" x14ac:dyDescent="0.2">
      <c r="A2964" s="3">
        <v>43968</v>
      </c>
      <c r="B2964" t="s">
        <v>144</v>
      </c>
      <c r="C2964" t="s">
        <v>176</v>
      </c>
      <c r="D2964">
        <v>657</v>
      </c>
      <c r="E2964">
        <v>1082</v>
      </c>
      <c r="F2964" t="str">
        <f t="shared" si="101"/>
        <v>01</v>
      </c>
      <c r="G2964" t="s">
        <v>513</v>
      </c>
      <c r="H2964">
        <v>2</v>
      </c>
      <c r="I2964" t="s">
        <v>6</v>
      </c>
      <c r="J2964" t="s">
        <v>5</v>
      </c>
      <c r="K2964" t="s">
        <v>6</v>
      </c>
      <c r="L2964">
        <v>6</v>
      </c>
      <c r="M2964" t="str">
        <f>VLOOKUP(E2964,Translations!$A$1:$B$7,2,FALSE)</f>
        <v>Midtjylland</v>
      </c>
      <c r="N2964" t="str">
        <f>VLOOKUP(D2964,Translations!$I$2:$K$101,2,FALSE)</f>
        <v>Herning</v>
      </c>
      <c r="O2964" t="str">
        <f>VLOOKUP(G2964,Translations!$M$2:$N$9,2,FALSE)</f>
        <v>[X2079] SARS-CoV-2 (RNA), Borger</v>
      </c>
      <c r="P2964" t="str">
        <f>VLOOKUP(F2964,Translations!$D$1:$F$13,2,FALSE)</f>
        <v>Ok</v>
      </c>
      <c r="Q2964" t="str">
        <f>VLOOKUP(F2964,Translations!$D$2:$G$13,4,FALSE)</f>
        <v>01 - Aktiv, bopæl i DK</v>
      </c>
      <c r="R2964" t="str">
        <f>VLOOKUP(H2964,Translations!$P$2:$Q$10,2,FALSE)</f>
        <v>2 - Selvstændigt sikret - uden lægevalg</v>
      </c>
      <c r="S2964" t="str">
        <f>VLOOKUP(F2964,Translations!$D$2:$F$13,3,FALSE)</f>
        <v>Ja</v>
      </c>
    </row>
    <row r="2965" spans="1:19" x14ac:dyDescent="0.2">
      <c r="A2965" s="3">
        <v>43968</v>
      </c>
      <c r="B2965" t="s">
        <v>144</v>
      </c>
      <c r="C2965" t="s">
        <v>176</v>
      </c>
      <c r="D2965">
        <v>657</v>
      </c>
      <c r="E2965">
        <v>1082</v>
      </c>
      <c r="F2965" t="str">
        <f t="shared" si="101"/>
        <v>01</v>
      </c>
      <c r="G2965" t="s">
        <v>513</v>
      </c>
      <c r="H2965">
        <v>4</v>
      </c>
      <c r="I2965" t="s">
        <v>6</v>
      </c>
      <c r="J2965" t="s">
        <v>5</v>
      </c>
      <c r="K2965" t="s">
        <v>6</v>
      </c>
      <c r="L2965">
        <v>5</v>
      </c>
      <c r="M2965" t="str">
        <f>VLOOKUP(E2965,Translations!$A$1:$B$7,2,FALSE)</f>
        <v>Midtjylland</v>
      </c>
      <c r="N2965" t="str">
        <f>VLOOKUP(D2965,Translations!$I$2:$K$101,2,FALSE)</f>
        <v>Herning</v>
      </c>
      <c r="O2965" t="str">
        <f>VLOOKUP(G2965,Translations!$M$2:$N$9,2,FALSE)</f>
        <v>[X2079] SARS-CoV-2 (RNA), Borger</v>
      </c>
      <c r="P2965" t="str">
        <f>VLOOKUP(F2965,Translations!$D$1:$F$13,2,FALSE)</f>
        <v>Ok</v>
      </c>
      <c r="Q2965" t="str">
        <f>VLOOKUP(F2965,Translations!$D$2:$G$13,4,FALSE)</f>
        <v>01 - Aktiv, bopæl i DK</v>
      </c>
      <c r="R2965" t="str">
        <f>VLOOKUP(H2965,Translations!$P$2:$Q$10,2,FALSE)</f>
        <v>4 - Optaget i fængselsvæsenet efter dom (+3 mdr.)</v>
      </c>
      <c r="S2965" t="str">
        <f>VLOOKUP(F2965,Translations!$D$2:$F$13,3,FALSE)</f>
        <v>Ja</v>
      </c>
    </row>
    <row r="2966" spans="1:19" x14ac:dyDescent="0.2">
      <c r="A2966" s="3">
        <v>43968</v>
      </c>
      <c r="B2966" t="s">
        <v>144</v>
      </c>
      <c r="C2966" t="s">
        <v>176</v>
      </c>
      <c r="D2966">
        <v>657</v>
      </c>
      <c r="E2966">
        <v>1082</v>
      </c>
      <c r="F2966" t="str">
        <f t="shared" si="101"/>
        <v>01</v>
      </c>
      <c r="G2966" t="s">
        <v>513</v>
      </c>
      <c r="H2966">
        <v>5</v>
      </c>
      <c r="I2966" t="s">
        <v>6</v>
      </c>
      <c r="J2966" t="s">
        <v>5</v>
      </c>
      <c r="K2966" t="s">
        <v>6</v>
      </c>
      <c r="L2966">
        <v>28</v>
      </c>
      <c r="M2966" t="str">
        <f>VLOOKUP(E2966,Translations!$A$1:$B$7,2,FALSE)</f>
        <v>Midtjylland</v>
      </c>
      <c r="N2966" t="str">
        <f>VLOOKUP(D2966,Translations!$I$2:$K$101,2,FALSE)</f>
        <v>Herning</v>
      </c>
      <c r="O2966" t="str">
        <f>VLOOKUP(G2966,Translations!$M$2:$N$9,2,FALSE)</f>
        <v>[X2079] SARS-CoV-2 (RNA), Borger</v>
      </c>
      <c r="P2966" t="str">
        <f>VLOOKUP(F2966,Translations!$D$1:$F$13,2,FALSE)</f>
        <v>Ok</v>
      </c>
      <c r="Q2966" t="str">
        <f>VLOOKUP(F2966,Translations!$D$2:$G$13,4,FALSE)</f>
        <v>01 - Aktiv, bopæl i DK</v>
      </c>
      <c r="R2966" t="str">
        <f>VLOOKUP(H2966,Translations!$P$2:$Q$10,2,FALSE)</f>
        <v>5 - Værnepligtig (+3 mdr.)</v>
      </c>
      <c r="S2966" t="str">
        <f>VLOOKUP(F2966,Translations!$D$2:$F$13,3,FALSE)</f>
        <v>Ja</v>
      </c>
    </row>
    <row r="2967" spans="1:19" x14ac:dyDescent="0.2">
      <c r="A2967" s="3">
        <v>43968</v>
      </c>
      <c r="B2967" t="s">
        <v>144</v>
      </c>
      <c r="C2967" t="s">
        <v>176</v>
      </c>
      <c r="D2967">
        <v>657</v>
      </c>
      <c r="E2967">
        <v>1082</v>
      </c>
      <c r="F2967" t="str">
        <f t="shared" si="101"/>
        <v>01</v>
      </c>
      <c r="G2967" t="s">
        <v>513</v>
      </c>
      <c r="H2967">
        <v>7</v>
      </c>
      <c r="I2967" t="s">
        <v>6</v>
      </c>
      <c r="J2967" t="s">
        <v>5</v>
      </c>
      <c r="K2967" t="s">
        <v>6</v>
      </c>
      <c r="L2967">
        <v>1</v>
      </c>
      <c r="M2967" t="str">
        <f>VLOOKUP(E2967,Translations!$A$1:$B$7,2,FALSE)</f>
        <v>Midtjylland</v>
      </c>
      <c r="N2967" t="str">
        <f>VLOOKUP(D2967,Translations!$I$2:$K$101,2,FALSE)</f>
        <v>Herning</v>
      </c>
      <c r="O2967" t="str">
        <f>VLOOKUP(G2967,Translations!$M$2:$N$9,2,FALSE)</f>
        <v>[X2079] SARS-CoV-2 (RNA), Borger</v>
      </c>
      <c r="P2967" t="str">
        <f>VLOOKUP(F2967,Translations!$D$1:$F$13,2,FALSE)</f>
        <v>Ok</v>
      </c>
      <c r="Q2967" t="str">
        <f>VLOOKUP(F2967,Translations!$D$2:$G$13,4,FALSE)</f>
        <v>01 - Aktiv, bopæl i DK</v>
      </c>
      <c r="R2967" t="str">
        <f>VLOOKUP(H2967,Translations!$P$2:$Q$10,2,FALSE)</f>
        <v>7 - Bopæl i udlandet</v>
      </c>
      <c r="S2967" t="str">
        <f>VLOOKUP(F2967,Translations!$D$2:$F$13,3,FALSE)</f>
        <v>Ja</v>
      </c>
    </row>
    <row r="2968" spans="1:19" x14ac:dyDescent="0.2">
      <c r="A2968" s="3">
        <v>43968</v>
      </c>
      <c r="B2968" t="s">
        <v>144</v>
      </c>
      <c r="C2968" t="s">
        <v>176</v>
      </c>
      <c r="D2968">
        <v>661</v>
      </c>
      <c r="E2968">
        <v>1082</v>
      </c>
      <c r="F2968" t="str">
        <f t="shared" si="101"/>
        <v>01</v>
      </c>
      <c r="G2968" t="s">
        <v>513</v>
      </c>
      <c r="H2968">
        <v>1</v>
      </c>
      <c r="I2968" t="s">
        <v>6</v>
      </c>
      <c r="J2968" t="s">
        <v>5</v>
      </c>
      <c r="K2968" t="s">
        <v>6</v>
      </c>
      <c r="L2968">
        <v>5734</v>
      </c>
      <c r="M2968" t="str">
        <f>VLOOKUP(E2968,Translations!$A$1:$B$7,2,FALSE)</f>
        <v>Midtjylland</v>
      </c>
      <c r="N2968" t="str">
        <f>VLOOKUP(D2968,Translations!$I$2:$K$101,2,FALSE)</f>
        <v>Holstebro</v>
      </c>
      <c r="O2968" t="str">
        <f>VLOOKUP(G2968,Translations!$M$2:$N$9,2,FALSE)</f>
        <v>[X2079] SARS-CoV-2 (RNA), Borger</v>
      </c>
      <c r="P2968" t="str">
        <f>VLOOKUP(F2968,Translations!$D$1:$F$13,2,FALSE)</f>
        <v>Ok</v>
      </c>
      <c r="Q2968" t="str">
        <f>VLOOKUP(F2968,Translations!$D$2:$G$13,4,FALSE)</f>
        <v>01 - Aktiv, bopæl i DK</v>
      </c>
      <c r="R2968" t="str">
        <f>VLOOKUP(H2968,Translations!$P$2:$Q$10,2,FALSE)</f>
        <v>1 - Selvstændigt sikret - med lægevalg</v>
      </c>
      <c r="S2968" t="str">
        <f>VLOOKUP(F2968,Translations!$D$2:$F$13,3,FALSE)</f>
        <v>Ja</v>
      </c>
    </row>
    <row r="2969" spans="1:19" x14ac:dyDescent="0.2">
      <c r="A2969" s="3">
        <v>43968</v>
      </c>
      <c r="B2969" t="s">
        <v>144</v>
      </c>
      <c r="C2969" t="s">
        <v>176</v>
      </c>
      <c r="D2969">
        <v>661</v>
      </c>
      <c r="E2969">
        <v>1082</v>
      </c>
      <c r="F2969" t="str">
        <f t="shared" si="101"/>
        <v>01</v>
      </c>
      <c r="G2969" t="s">
        <v>513</v>
      </c>
      <c r="H2969">
        <v>2</v>
      </c>
      <c r="I2969" t="s">
        <v>6</v>
      </c>
      <c r="J2969" t="s">
        <v>5</v>
      </c>
      <c r="K2969" t="s">
        <v>6</v>
      </c>
      <c r="L2969">
        <v>3</v>
      </c>
      <c r="M2969" t="str">
        <f>VLOOKUP(E2969,Translations!$A$1:$B$7,2,FALSE)</f>
        <v>Midtjylland</v>
      </c>
      <c r="N2969" t="str">
        <f>VLOOKUP(D2969,Translations!$I$2:$K$101,2,FALSE)</f>
        <v>Holstebro</v>
      </c>
      <c r="O2969" t="str">
        <f>VLOOKUP(G2969,Translations!$M$2:$N$9,2,FALSE)</f>
        <v>[X2079] SARS-CoV-2 (RNA), Borger</v>
      </c>
      <c r="P2969" t="str">
        <f>VLOOKUP(F2969,Translations!$D$1:$F$13,2,FALSE)</f>
        <v>Ok</v>
      </c>
      <c r="Q2969" t="str">
        <f>VLOOKUP(F2969,Translations!$D$2:$G$13,4,FALSE)</f>
        <v>01 - Aktiv, bopæl i DK</v>
      </c>
      <c r="R2969" t="str">
        <f>VLOOKUP(H2969,Translations!$P$2:$Q$10,2,FALSE)</f>
        <v>2 - Selvstændigt sikret - uden lægevalg</v>
      </c>
      <c r="S2969" t="str">
        <f>VLOOKUP(F2969,Translations!$D$2:$F$13,3,FALSE)</f>
        <v>Ja</v>
      </c>
    </row>
    <row r="2970" spans="1:19" x14ac:dyDescent="0.2">
      <c r="A2970" s="3">
        <v>43968</v>
      </c>
      <c r="B2970" t="s">
        <v>144</v>
      </c>
      <c r="C2970" t="s">
        <v>176</v>
      </c>
      <c r="D2970">
        <v>661</v>
      </c>
      <c r="E2970">
        <v>1082</v>
      </c>
      <c r="F2970" t="str">
        <f t="shared" si="101"/>
        <v>01</v>
      </c>
      <c r="G2970" t="s">
        <v>513</v>
      </c>
      <c r="H2970">
        <v>4</v>
      </c>
      <c r="I2970" t="s">
        <v>6</v>
      </c>
      <c r="J2970" t="s">
        <v>5</v>
      </c>
      <c r="K2970" t="s">
        <v>6</v>
      </c>
      <c r="L2970">
        <v>3</v>
      </c>
      <c r="M2970" t="str">
        <f>VLOOKUP(E2970,Translations!$A$1:$B$7,2,FALSE)</f>
        <v>Midtjylland</v>
      </c>
      <c r="N2970" t="str">
        <f>VLOOKUP(D2970,Translations!$I$2:$K$101,2,FALSE)</f>
        <v>Holstebro</v>
      </c>
      <c r="O2970" t="str">
        <f>VLOOKUP(G2970,Translations!$M$2:$N$9,2,FALSE)</f>
        <v>[X2079] SARS-CoV-2 (RNA), Borger</v>
      </c>
      <c r="P2970" t="str">
        <f>VLOOKUP(F2970,Translations!$D$1:$F$13,2,FALSE)</f>
        <v>Ok</v>
      </c>
      <c r="Q2970" t="str">
        <f>VLOOKUP(F2970,Translations!$D$2:$G$13,4,FALSE)</f>
        <v>01 - Aktiv, bopæl i DK</v>
      </c>
      <c r="R2970" t="str">
        <f>VLOOKUP(H2970,Translations!$P$2:$Q$10,2,FALSE)</f>
        <v>4 - Optaget i fængselsvæsenet efter dom (+3 mdr.)</v>
      </c>
      <c r="S2970" t="str">
        <f>VLOOKUP(F2970,Translations!$D$2:$F$13,3,FALSE)</f>
        <v>Ja</v>
      </c>
    </row>
    <row r="2971" spans="1:19" x14ac:dyDescent="0.2">
      <c r="A2971" s="3">
        <v>43968</v>
      </c>
      <c r="B2971" t="s">
        <v>144</v>
      </c>
      <c r="C2971" t="s">
        <v>176</v>
      </c>
      <c r="D2971">
        <v>661</v>
      </c>
      <c r="E2971">
        <v>1082</v>
      </c>
      <c r="F2971" t="str">
        <f t="shared" si="101"/>
        <v>01</v>
      </c>
      <c r="G2971" t="s">
        <v>513</v>
      </c>
      <c r="H2971">
        <v>5</v>
      </c>
      <c r="I2971" t="s">
        <v>6</v>
      </c>
      <c r="J2971" t="s">
        <v>5</v>
      </c>
      <c r="K2971" t="s">
        <v>6</v>
      </c>
      <c r="L2971">
        <v>21</v>
      </c>
      <c r="M2971" t="str">
        <f>VLOOKUP(E2971,Translations!$A$1:$B$7,2,FALSE)</f>
        <v>Midtjylland</v>
      </c>
      <c r="N2971" t="str">
        <f>VLOOKUP(D2971,Translations!$I$2:$K$101,2,FALSE)</f>
        <v>Holstebro</v>
      </c>
      <c r="O2971" t="str">
        <f>VLOOKUP(G2971,Translations!$M$2:$N$9,2,FALSE)</f>
        <v>[X2079] SARS-CoV-2 (RNA), Borger</v>
      </c>
      <c r="P2971" t="str">
        <f>VLOOKUP(F2971,Translations!$D$1:$F$13,2,FALSE)</f>
        <v>Ok</v>
      </c>
      <c r="Q2971" t="str">
        <f>VLOOKUP(F2971,Translations!$D$2:$G$13,4,FALSE)</f>
        <v>01 - Aktiv, bopæl i DK</v>
      </c>
      <c r="R2971" t="str">
        <f>VLOOKUP(H2971,Translations!$P$2:$Q$10,2,FALSE)</f>
        <v>5 - Værnepligtig (+3 mdr.)</v>
      </c>
      <c r="S2971" t="str">
        <f>VLOOKUP(F2971,Translations!$D$2:$F$13,3,FALSE)</f>
        <v>Ja</v>
      </c>
    </row>
    <row r="2972" spans="1:19" x14ac:dyDescent="0.2">
      <c r="A2972" s="3">
        <v>43968</v>
      </c>
      <c r="B2972" t="s">
        <v>144</v>
      </c>
      <c r="C2972" t="s">
        <v>176</v>
      </c>
      <c r="D2972">
        <v>665</v>
      </c>
      <c r="E2972">
        <v>1082</v>
      </c>
      <c r="F2972" t="str">
        <f t="shared" si="101"/>
        <v>01</v>
      </c>
      <c r="G2972" t="s">
        <v>513</v>
      </c>
      <c r="H2972">
        <v>1</v>
      </c>
      <c r="I2972" t="s">
        <v>6</v>
      </c>
      <c r="J2972" t="s">
        <v>5</v>
      </c>
      <c r="K2972" t="s">
        <v>6</v>
      </c>
      <c r="L2972">
        <v>1659</v>
      </c>
      <c r="M2972" t="str">
        <f>VLOOKUP(E2972,Translations!$A$1:$B$7,2,FALSE)</f>
        <v>Midtjylland</v>
      </c>
      <c r="N2972" t="str">
        <f>VLOOKUP(D2972,Translations!$I$2:$K$101,2,FALSE)</f>
        <v>Lemvig</v>
      </c>
      <c r="O2972" t="str">
        <f>VLOOKUP(G2972,Translations!$M$2:$N$9,2,FALSE)</f>
        <v>[X2079] SARS-CoV-2 (RNA), Borger</v>
      </c>
      <c r="P2972" t="str">
        <f>VLOOKUP(F2972,Translations!$D$1:$F$13,2,FALSE)</f>
        <v>Ok</v>
      </c>
      <c r="Q2972" t="str">
        <f>VLOOKUP(F2972,Translations!$D$2:$G$13,4,FALSE)</f>
        <v>01 - Aktiv, bopæl i DK</v>
      </c>
      <c r="R2972" t="str">
        <f>VLOOKUP(H2972,Translations!$P$2:$Q$10,2,FALSE)</f>
        <v>1 - Selvstændigt sikret - med lægevalg</v>
      </c>
      <c r="S2972" t="str">
        <f>VLOOKUP(F2972,Translations!$D$2:$F$13,3,FALSE)</f>
        <v>Ja</v>
      </c>
    </row>
    <row r="2973" spans="1:19" x14ac:dyDescent="0.2">
      <c r="A2973" s="3">
        <v>43968</v>
      </c>
      <c r="B2973" t="s">
        <v>144</v>
      </c>
      <c r="C2973" t="s">
        <v>176</v>
      </c>
      <c r="D2973">
        <v>665</v>
      </c>
      <c r="E2973">
        <v>1082</v>
      </c>
      <c r="F2973" t="str">
        <f t="shared" si="101"/>
        <v>01</v>
      </c>
      <c r="G2973" t="s">
        <v>513</v>
      </c>
      <c r="H2973">
        <v>2</v>
      </c>
      <c r="I2973" t="s">
        <v>6</v>
      </c>
      <c r="J2973" t="s">
        <v>5</v>
      </c>
      <c r="K2973" t="s">
        <v>6</v>
      </c>
      <c r="L2973">
        <v>2</v>
      </c>
      <c r="M2973" t="str">
        <f>VLOOKUP(E2973,Translations!$A$1:$B$7,2,FALSE)</f>
        <v>Midtjylland</v>
      </c>
      <c r="N2973" t="str">
        <f>VLOOKUP(D2973,Translations!$I$2:$K$101,2,FALSE)</f>
        <v>Lemvig</v>
      </c>
      <c r="O2973" t="str">
        <f>VLOOKUP(G2973,Translations!$M$2:$N$9,2,FALSE)</f>
        <v>[X2079] SARS-CoV-2 (RNA), Borger</v>
      </c>
      <c r="P2973" t="str">
        <f>VLOOKUP(F2973,Translations!$D$1:$F$13,2,FALSE)</f>
        <v>Ok</v>
      </c>
      <c r="Q2973" t="str">
        <f>VLOOKUP(F2973,Translations!$D$2:$G$13,4,FALSE)</f>
        <v>01 - Aktiv, bopæl i DK</v>
      </c>
      <c r="R2973" t="str">
        <f>VLOOKUP(H2973,Translations!$P$2:$Q$10,2,FALSE)</f>
        <v>2 - Selvstændigt sikret - uden lægevalg</v>
      </c>
      <c r="S2973" t="str">
        <f>VLOOKUP(F2973,Translations!$D$2:$F$13,3,FALSE)</f>
        <v>Ja</v>
      </c>
    </row>
    <row r="2974" spans="1:19" x14ac:dyDescent="0.2">
      <c r="A2974" s="3">
        <v>43968</v>
      </c>
      <c r="B2974" t="s">
        <v>144</v>
      </c>
      <c r="C2974" t="s">
        <v>176</v>
      </c>
      <c r="D2974">
        <v>665</v>
      </c>
      <c r="E2974">
        <v>1082</v>
      </c>
      <c r="F2974" t="str">
        <f t="shared" si="101"/>
        <v>01</v>
      </c>
      <c r="G2974" t="s">
        <v>513</v>
      </c>
      <c r="H2974">
        <v>5</v>
      </c>
      <c r="I2974" t="s">
        <v>6</v>
      </c>
      <c r="J2974" t="s">
        <v>5</v>
      </c>
      <c r="K2974" t="s">
        <v>6</v>
      </c>
      <c r="L2974">
        <v>3</v>
      </c>
      <c r="M2974" t="str">
        <f>VLOOKUP(E2974,Translations!$A$1:$B$7,2,FALSE)</f>
        <v>Midtjylland</v>
      </c>
      <c r="N2974" t="str">
        <f>VLOOKUP(D2974,Translations!$I$2:$K$101,2,FALSE)</f>
        <v>Lemvig</v>
      </c>
      <c r="O2974" t="str">
        <f>VLOOKUP(G2974,Translations!$M$2:$N$9,2,FALSE)</f>
        <v>[X2079] SARS-CoV-2 (RNA), Borger</v>
      </c>
      <c r="P2974" t="str">
        <f>VLOOKUP(F2974,Translations!$D$1:$F$13,2,FALSE)</f>
        <v>Ok</v>
      </c>
      <c r="Q2974" t="str">
        <f>VLOOKUP(F2974,Translations!$D$2:$G$13,4,FALSE)</f>
        <v>01 - Aktiv, bopæl i DK</v>
      </c>
      <c r="R2974" t="str">
        <f>VLOOKUP(H2974,Translations!$P$2:$Q$10,2,FALSE)</f>
        <v>5 - Værnepligtig (+3 mdr.)</v>
      </c>
      <c r="S2974" t="str">
        <f>VLOOKUP(F2974,Translations!$D$2:$F$13,3,FALSE)</f>
        <v>Ja</v>
      </c>
    </row>
    <row r="2975" spans="1:19" x14ac:dyDescent="0.2">
      <c r="A2975" s="3">
        <v>43968</v>
      </c>
      <c r="B2975" t="s">
        <v>144</v>
      </c>
      <c r="C2975" t="s">
        <v>176</v>
      </c>
      <c r="D2975">
        <v>665</v>
      </c>
      <c r="E2975">
        <v>1082</v>
      </c>
      <c r="F2975" t="str">
        <f t="shared" si="101"/>
        <v>01</v>
      </c>
      <c r="G2975" t="s">
        <v>513</v>
      </c>
      <c r="H2975">
        <v>7</v>
      </c>
      <c r="I2975" t="s">
        <v>6</v>
      </c>
      <c r="J2975" t="s">
        <v>5</v>
      </c>
      <c r="K2975" t="s">
        <v>6</v>
      </c>
      <c r="L2975">
        <v>1</v>
      </c>
      <c r="M2975" t="str">
        <f>VLOOKUP(E2975,Translations!$A$1:$B$7,2,FALSE)</f>
        <v>Midtjylland</v>
      </c>
      <c r="N2975" t="str">
        <f>VLOOKUP(D2975,Translations!$I$2:$K$101,2,FALSE)</f>
        <v>Lemvig</v>
      </c>
      <c r="O2975" t="str">
        <f>VLOOKUP(G2975,Translations!$M$2:$N$9,2,FALSE)</f>
        <v>[X2079] SARS-CoV-2 (RNA), Borger</v>
      </c>
      <c r="P2975" t="str">
        <f>VLOOKUP(F2975,Translations!$D$1:$F$13,2,FALSE)</f>
        <v>Ok</v>
      </c>
      <c r="Q2975" t="str">
        <f>VLOOKUP(F2975,Translations!$D$2:$G$13,4,FALSE)</f>
        <v>01 - Aktiv, bopæl i DK</v>
      </c>
      <c r="R2975" t="str">
        <f>VLOOKUP(H2975,Translations!$P$2:$Q$10,2,FALSE)</f>
        <v>7 - Bopæl i udlandet</v>
      </c>
      <c r="S2975" t="str">
        <f>VLOOKUP(F2975,Translations!$D$2:$F$13,3,FALSE)</f>
        <v>Ja</v>
      </c>
    </row>
    <row r="2976" spans="1:19" x14ac:dyDescent="0.2">
      <c r="A2976" s="3">
        <v>43968</v>
      </c>
      <c r="B2976" t="s">
        <v>144</v>
      </c>
      <c r="C2976" t="s">
        <v>176</v>
      </c>
      <c r="D2976">
        <v>665</v>
      </c>
      <c r="E2976">
        <v>1082</v>
      </c>
      <c r="F2976" t="str">
        <f t="shared" si="101"/>
        <v>01</v>
      </c>
      <c r="G2976" t="s">
        <v>513</v>
      </c>
      <c r="H2976">
        <v>8</v>
      </c>
      <c r="I2976" t="s">
        <v>6</v>
      </c>
      <c r="J2976" t="s">
        <v>5</v>
      </c>
      <c r="K2976" t="s">
        <v>6</v>
      </c>
      <c r="L2976">
        <v>1</v>
      </c>
      <c r="M2976" t="str">
        <f>VLOOKUP(E2976,Translations!$A$1:$B$7,2,FALSE)</f>
        <v>Midtjylland</v>
      </c>
      <c r="N2976" t="str">
        <f>VLOOKUP(D2976,Translations!$I$2:$K$101,2,FALSE)</f>
        <v>Lemvig</v>
      </c>
      <c r="O2976" t="str">
        <f>VLOOKUP(G2976,Translations!$M$2:$N$9,2,FALSE)</f>
        <v>[X2079] SARS-CoV-2 (RNA), Borger</v>
      </c>
      <c r="P2976" t="str">
        <f>VLOOKUP(F2976,Translations!$D$1:$F$13,2,FALSE)</f>
        <v>Ok</v>
      </c>
      <c r="Q2976" t="str">
        <f>VLOOKUP(F2976,Translations!$D$2:$G$13,4,FALSE)</f>
        <v>01 - Aktiv, bopæl i DK</v>
      </c>
      <c r="R2976" t="str">
        <f>VLOOKUP(H2976,Translations!$P$2:$Q$10,2,FALSE)</f>
        <v>8 - Afgangsført (fraflyttet, ihjelslagen, dobbelt CPR, forsvundet eller omnummereret)</v>
      </c>
      <c r="S2976" t="str">
        <f>VLOOKUP(F2976,Translations!$D$2:$F$13,3,FALSE)</f>
        <v>Ja</v>
      </c>
    </row>
    <row r="2977" spans="1:19" x14ac:dyDescent="0.2">
      <c r="A2977" s="3">
        <v>43968</v>
      </c>
      <c r="B2977" t="s">
        <v>144</v>
      </c>
      <c r="C2977" t="s">
        <v>176</v>
      </c>
      <c r="D2977">
        <v>671</v>
      </c>
      <c r="E2977">
        <v>1082</v>
      </c>
      <c r="F2977" t="str">
        <f t="shared" si="101"/>
        <v>01</v>
      </c>
      <c r="G2977" t="s">
        <v>513</v>
      </c>
      <c r="H2977">
        <v>1</v>
      </c>
      <c r="I2977" t="s">
        <v>6</v>
      </c>
      <c r="J2977" t="s">
        <v>5</v>
      </c>
      <c r="K2977" t="s">
        <v>6</v>
      </c>
      <c r="L2977">
        <v>1628</v>
      </c>
      <c r="M2977" t="str">
        <f>VLOOKUP(E2977,Translations!$A$1:$B$7,2,FALSE)</f>
        <v>Midtjylland</v>
      </c>
      <c r="N2977" t="str">
        <f>VLOOKUP(D2977,Translations!$I$2:$K$101,2,FALSE)</f>
        <v>Struer</v>
      </c>
      <c r="O2977" t="str">
        <f>VLOOKUP(G2977,Translations!$M$2:$N$9,2,FALSE)</f>
        <v>[X2079] SARS-CoV-2 (RNA), Borger</v>
      </c>
      <c r="P2977" t="str">
        <f>VLOOKUP(F2977,Translations!$D$1:$F$13,2,FALSE)</f>
        <v>Ok</v>
      </c>
      <c r="Q2977" t="str">
        <f>VLOOKUP(F2977,Translations!$D$2:$G$13,4,FALSE)</f>
        <v>01 - Aktiv, bopæl i DK</v>
      </c>
      <c r="R2977" t="str">
        <f>VLOOKUP(H2977,Translations!$P$2:$Q$10,2,FALSE)</f>
        <v>1 - Selvstændigt sikret - med lægevalg</v>
      </c>
      <c r="S2977" t="str">
        <f>VLOOKUP(F2977,Translations!$D$2:$F$13,3,FALSE)</f>
        <v>Ja</v>
      </c>
    </row>
    <row r="2978" spans="1:19" x14ac:dyDescent="0.2">
      <c r="A2978" s="3">
        <v>43968</v>
      </c>
      <c r="B2978" t="s">
        <v>144</v>
      </c>
      <c r="C2978" t="s">
        <v>176</v>
      </c>
      <c r="D2978">
        <v>671</v>
      </c>
      <c r="E2978">
        <v>1082</v>
      </c>
      <c r="F2978" t="str">
        <f t="shared" si="101"/>
        <v>01</v>
      </c>
      <c r="G2978" t="s">
        <v>513</v>
      </c>
      <c r="H2978">
        <v>4</v>
      </c>
      <c r="I2978" t="s">
        <v>6</v>
      </c>
      <c r="J2978" t="s">
        <v>5</v>
      </c>
      <c r="K2978" t="s">
        <v>6</v>
      </c>
      <c r="L2978">
        <v>1</v>
      </c>
      <c r="M2978" t="str">
        <f>VLOOKUP(E2978,Translations!$A$1:$B$7,2,FALSE)</f>
        <v>Midtjylland</v>
      </c>
      <c r="N2978" t="str">
        <f>VLOOKUP(D2978,Translations!$I$2:$K$101,2,FALSE)</f>
        <v>Struer</v>
      </c>
      <c r="O2978" t="str">
        <f>VLOOKUP(G2978,Translations!$M$2:$N$9,2,FALSE)</f>
        <v>[X2079] SARS-CoV-2 (RNA), Borger</v>
      </c>
      <c r="P2978" t="str">
        <f>VLOOKUP(F2978,Translations!$D$1:$F$13,2,FALSE)</f>
        <v>Ok</v>
      </c>
      <c r="Q2978" t="str">
        <f>VLOOKUP(F2978,Translations!$D$2:$G$13,4,FALSE)</f>
        <v>01 - Aktiv, bopæl i DK</v>
      </c>
      <c r="R2978" t="str">
        <f>VLOOKUP(H2978,Translations!$P$2:$Q$10,2,FALSE)</f>
        <v>4 - Optaget i fængselsvæsenet efter dom (+3 mdr.)</v>
      </c>
      <c r="S2978" t="str">
        <f>VLOOKUP(F2978,Translations!$D$2:$F$13,3,FALSE)</f>
        <v>Ja</v>
      </c>
    </row>
    <row r="2979" spans="1:19" x14ac:dyDescent="0.2">
      <c r="A2979" s="3">
        <v>43968</v>
      </c>
      <c r="B2979" t="s">
        <v>144</v>
      </c>
      <c r="C2979" t="s">
        <v>176</v>
      </c>
      <c r="D2979">
        <v>671</v>
      </c>
      <c r="E2979">
        <v>1082</v>
      </c>
      <c r="F2979" t="str">
        <f t="shared" si="101"/>
        <v>01</v>
      </c>
      <c r="G2979" t="s">
        <v>513</v>
      </c>
      <c r="H2979">
        <v>5</v>
      </c>
      <c r="I2979" t="s">
        <v>6</v>
      </c>
      <c r="J2979" t="s">
        <v>5</v>
      </c>
      <c r="K2979" t="s">
        <v>6</v>
      </c>
      <c r="L2979">
        <v>9</v>
      </c>
      <c r="M2979" t="str">
        <f>VLOOKUP(E2979,Translations!$A$1:$B$7,2,FALSE)</f>
        <v>Midtjylland</v>
      </c>
      <c r="N2979" t="str">
        <f>VLOOKUP(D2979,Translations!$I$2:$K$101,2,FALSE)</f>
        <v>Struer</v>
      </c>
      <c r="O2979" t="str">
        <f>VLOOKUP(G2979,Translations!$M$2:$N$9,2,FALSE)</f>
        <v>[X2079] SARS-CoV-2 (RNA), Borger</v>
      </c>
      <c r="P2979" t="str">
        <f>VLOOKUP(F2979,Translations!$D$1:$F$13,2,FALSE)</f>
        <v>Ok</v>
      </c>
      <c r="Q2979" t="str">
        <f>VLOOKUP(F2979,Translations!$D$2:$G$13,4,FALSE)</f>
        <v>01 - Aktiv, bopæl i DK</v>
      </c>
      <c r="R2979" t="str">
        <f>VLOOKUP(H2979,Translations!$P$2:$Q$10,2,FALSE)</f>
        <v>5 - Værnepligtig (+3 mdr.)</v>
      </c>
      <c r="S2979" t="str">
        <f>VLOOKUP(F2979,Translations!$D$2:$F$13,3,FALSE)</f>
        <v>Ja</v>
      </c>
    </row>
    <row r="2980" spans="1:19" x14ac:dyDescent="0.2">
      <c r="A2980" s="3">
        <v>43968</v>
      </c>
      <c r="B2980" t="s">
        <v>144</v>
      </c>
      <c r="C2980" t="s">
        <v>176</v>
      </c>
      <c r="D2980">
        <v>706</v>
      </c>
      <c r="E2980">
        <v>1082</v>
      </c>
      <c r="F2980" t="str">
        <f t="shared" si="101"/>
        <v>01</v>
      </c>
      <c r="G2980" t="s">
        <v>513</v>
      </c>
      <c r="H2980">
        <v>1</v>
      </c>
      <c r="I2980" t="s">
        <v>6</v>
      </c>
      <c r="J2980" t="s">
        <v>5</v>
      </c>
      <c r="K2980" t="s">
        <v>6</v>
      </c>
      <c r="L2980">
        <v>2949</v>
      </c>
      <c r="M2980" t="str">
        <f>VLOOKUP(E2980,Translations!$A$1:$B$7,2,FALSE)</f>
        <v>Midtjylland</v>
      </c>
      <c r="N2980" t="str">
        <f>VLOOKUP(D2980,Translations!$I$2:$K$101,2,FALSE)</f>
        <v>Syddjurs</v>
      </c>
      <c r="O2980" t="str">
        <f>VLOOKUP(G2980,Translations!$M$2:$N$9,2,FALSE)</f>
        <v>[X2079] SARS-CoV-2 (RNA), Borger</v>
      </c>
      <c r="P2980" t="str">
        <f>VLOOKUP(F2980,Translations!$D$1:$F$13,2,FALSE)</f>
        <v>Ok</v>
      </c>
      <c r="Q2980" t="str">
        <f>VLOOKUP(F2980,Translations!$D$2:$G$13,4,FALSE)</f>
        <v>01 - Aktiv, bopæl i DK</v>
      </c>
      <c r="R2980" t="str">
        <f>VLOOKUP(H2980,Translations!$P$2:$Q$10,2,FALSE)</f>
        <v>1 - Selvstændigt sikret - med lægevalg</v>
      </c>
      <c r="S2980" t="str">
        <f>VLOOKUP(F2980,Translations!$D$2:$F$13,3,FALSE)</f>
        <v>Ja</v>
      </c>
    </row>
    <row r="2981" spans="1:19" x14ac:dyDescent="0.2">
      <c r="A2981" s="3">
        <v>43968</v>
      </c>
      <c r="B2981" t="s">
        <v>144</v>
      </c>
      <c r="C2981" t="s">
        <v>176</v>
      </c>
      <c r="D2981">
        <v>706</v>
      </c>
      <c r="E2981">
        <v>1082</v>
      </c>
      <c r="F2981" t="str">
        <f t="shared" si="101"/>
        <v>01</v>
      </c>
      <c r="G2981" t="s">
        <v>513</v>
      </c>
      <c r="H2981">
        <v>2</v>
      </c>
      <c r="I2981" t="s">
        <v>6</v>
      </c>
      <c r="J2981" t="s">
        <v>5</v>
      </c>
      <c r="K2981" t="s">
        <v>6</v>
      </c>
      <c r="L2981">
        <v>2</v>
      </c>
      <c r="M2981" t="str">
        <f>VLOOKUP(E2981,Translations!$A$1:$B$7,2,FALSE)</f>
        <v>Midtjylland</v>
      </c>
      <c r="N2981" t="str">
        <f>VLOOKUP(D2981,Translations!$I$2:$K$101,2,FALSE)</f>
        <v>Syddjurs</v>
      </c>
      <c r="O2981" t="str">
        <f>VLOOKUP(G2981,Translations!$M$2:$N$9,2,FALSE)</f>
        <v>[X2079] SARS-CoV-2 (RNA), Borger</v>
      </c>
      <c r="P2981" t="str">
        <f>VLOOKUP(F2981,Translations!$D$1:$F$13,2,FALSE)</f>
        <v>Ok</v>
      </c>
      <c r="Q2981" t="str">
        <f>VLOOKUP(F2981,Translations!$D$2:$G$13,4,FALSE)</f>
        <v>01 - Aktiv, bopæl i DK</v>
      </c>
      <c r="R2981" t="str">
        <f>VLOOKUP(H2981,Translations!$P$2:$Q$10,2,FALSE)</f>
        <v>2 - Selvstændigt sikret - uden lægevalg</v>
      </c>
      <c r="S2981" t="str">
        <f>VLOOKUP(F2981,Translations!$D$2:$F$13,3,FALSE)</f>
        <v>Ja</v>
      </c>
    </row>
    <row r="2982" spans="1:19" x14ac:dyDescent="0.2">
      <c r="A2982" s="3">
        <v>43968</v>
      </c>
      <c r="B2982" t="s">
        <v>144</v>
      </c>
      <c r="C2982" t="s">
        <v>176</v>
      </c>
      <c r="D2982">
        <v>706</v>
      </c>
      <c r="E2982">
        <v>1082</v>
      </c>
      <c r="F2982" t="str">
        <f t="shared" si="101"/>
        <v>01</v>
      </c>
      <c r="G2982" t="s">
        <v>513</v>
      </c>
      <c r="H2982">
        <v>5</v>
      </c>
      <c r="I2982" t="s">
        <v>6</v>
      </c>
      <c r="J2982" t="s">
        <v>5</v>
      </c>
      <c r="K2982" t="s">
        <v>6</v>
      </c>
      <c r="L2982">
        <v>17</v>
      </c>
      <c r="M2982" t="str">
        <f>VLOOKUP(E2982,Translations!$A$1:$B$7,2,FALSE)</f>
        <v>Midtjylland</v>
      </c>
      <c r="N2982" t="str">
        <f>VLOOKUP(D2982,Translations!$I$2:$K$101,2,FALSE)</f>
        <v>Syddjurs</v>
      </c>
      <c r="O2982" t="str">
        <f>VLOOKUP(G2982,Translations!$M$2:$N$9,2,FALSE)</f>
        <v>[X2079] SARS-CoV-2 (RNA), Borger</v>
      </c>
      <c r="P2982" t="str">
        <f>VLOOKUP(F2982,Translations!$D$1:$F$13,2,FALSE)</f>
        <v>Ok</v>
      </c>
      <c r="Q2982" t="str">
        <f>VLOOKUP(F2982,Translations!$D$2:$G$13,4,FALSE)</f>
        <v>01 - Aktiv, bopæl i DK</v>
      </c>
      <c r="R2982" t="str">
        <f>VLOOKUP(H2982,Translations!$P$2:$Q$10,2,FALSE)</f>
        <v>5 - Værnepligtig (+3 mdr.)</v>
      </c>
      <c r="S2982" t="str">
        <f>VLOOKUP(F2982,Translations!$D$2:$F$13,3,FALSE)</f>
        <v>Ja</v>
      </c>
    </row>
    <row r="2983" spans="1:19" x14ac:dyDescent="0.2">
      <c r="A2983" s="3">
        <v>43968</v>
      </c>
      <c r="B2983" t="s">
        <v>144</v>
      </c>
      <c r="C2983" t="s">
        <v>176</v>
      </c>
      <c r="D2983">
        <v>707</v>
      </c>
      <c r="E2983">
        <v>1082</v>
      </c>
      <c r="F2983" t="str">
        <f t="shared" si="101"/>
        <v>01</v>
      </c>
      <c r="G2983" t="s">
        <v>513</v>
      </c>
      <c r="H2983">
        <v>1</v>
      </c>
      <c r="I2983" t="s">
        <v>6</v>
      </c>
      <c r="J2983" t="s">
        <v>5</v>
      </c>
      <c r="K2983" t="s">
        <v>6</v>
      </c>
      <c r="L2983">
        <v>3229</v>
      </c>
      <c r="M2983" t="str">
        <f>VLOOKUP(E2983,Translations!$A$1:$B$7,2,FALSE)</f>
        <v>Midtjylland</v>
      </c>
      <c r="N2983" t="str">
        <f>VLOOKUP(D2983,Translations!$I$2:$K$101,2,FALSE)</f>
        <v>Norddjurs</v>
      </c>
      <c r="O2983" t="str">
        <f>VLOOKUP(G2983,Translations!$M$2:$N$9,2,FALSE)</f>
        <v>[X2079] SARS-CoV-2 (RNA), Borger</v>
      </c>
      <c r="P2983" t="str">
        <f>VLOOKUP(F2983,Translations!$D$1:$F$13,2,FALSE)</f>
        <v>Ok</v>
      </c>
      <c r="Q2983" t="str">
        <f>VLOOKUP(F2983,Translations!$D$2:$G$13,4,FALSE)</f>
        <v>01 - Aktiv, bopæl i DK</v>
      </c>
      <c r="R2983" t="str">
        <f>VLOOKUP(H2983,Translations!$P$2:$Q$10,2,FALSE)</f>
        <v>1 - Selvstændigt sikret - med lægevalg</v>
      </c>
      <c r="S2983" t="str">
        <f>VLOOKUP(F2983,Translations!$D$2:$F$13,3,FALSE)</f>
        <v>Ja</v>
      </c>
    </row>
    <row r="2984" spans="1:19" x14ac:dyDescent="0.2">
      <c r="A2984" s="3">
        <v>43968</v>
      </c>
      <c r="B2984" t="s">
        <v>144</v>
      </c>
      <c r="C2984" t="s">
        <v>176</v>
      </c>
      <c r="D2984">
        <v>707</v>
      </c>
      <c r="E2984">
        <v>1082</v>
      </c>
      <c r="F2984" t="str">
        <f t="shared" si="101"/>
        <v>01</v>
      </c>
      <c r="G2984" t="s">
        <v>513</v>
      </c>
      <c r="H2984">
        <v>2</v>
      </c>
      <c r="I2984" t="s">
        <v>6</v>
      </c>
      <c r="J2984" t="s">
        <v>5</v>
      </c>
      <c r="K2984" t="s">
        <v>6</v>
      </c>
      <c r="L2984">
        <v>1</v>
      </c>
      <c r="M2984" t="str">
        <f>VLOOKUP(E2984,Translations!$A$1:$B$7,2,FALSE)</f>
        <v>Midtjylland</v>
      </c>
      <c r="N2984" t="str">
        <f>VLOOKUP(D2984,Translations!$I$2:$K$101,2,FALSE)</f>
        <v>Norddjurs</v>
      </c>
      <c r="O2984" t="str">
        <f>VLOOKUP(G2984,Translations!$M$2:$N$9,2,FALSE)</f>
        <v>[X2079] SARS-CoV-2 (RNA), Borger</v>
      </c>
      <c r="P2984" t="str">
        <f>VLOOKUP(F2984,Translations!$D$1:$F$13,2,FALSE)</f>
        <v>Ok</v>
      </c>
      <c r="Q2984" t="str">
        <f>VLOOKUP(F2984,Translations!$D$2:$G$13,4,FALSE)</f>
        <v>01 - Aktiv, bopæl i DK</v>
      </c>
      <c r="R2984" t="str">
        <f>VLOOKUP(H2984,Translations!$P$2:$Q$10,2,FALSE)</f>
        <v>2 - Selvstændigt sikret - uden lægevalg</v>
      </c>
      <c r="S2984" t="str">
        <f>VLOOKUP(F2984,Translations!$D$2:$F$13,3,FALSE)</f>
        <v>Ja</v>
      </c>
    </row>
    <row r="2985" spans="1:19" x14ac:dyDescent="0.2">
      <c r="A2985" s="3">
        <v>43968</v>
      </c>
      <c r="B2985" t="s">
        <v>144</v>
      </c>
      <c r="C2985" t="s">
        <v>176</v>
      </c>
      <c r="D2985">
        <v>707</v>
      </c>
      <c r="E2985">
        <v>1082</v>
      </c>
      <c r="F2985" t="str">
        <f t="shared" si="101"/>
        <v>01</v>
      </c>
      <c r="G2985" t="s">
        <v>513</v>
      </c>
      <c r="H2985">
        <v>5</v>
      </c>
      <c r="I2985" t="s">
        <v>6</v>
      </c>
      <c r="J2985" t="s">
        <v>5</v>
      </c>
      <c r="K2985" t="s">
        <v>6</v>
      </c>
      <c r="L2985">
        <v>18</v>
      </c>
      <c r="M2985" t="str">
        <f>VLOOKUP(E2985,Translations!$A$1:$B$7,2,FALSE)</f>
        <v>Midtjylland</v>
      </c>
      <c r="N2985" t="str">
        <f>VLOOKUP(D2985,Translations!$I$2:$K$101,2,FALSE)</f>
        <v>Norddjurs</v>
      </c>
      <c r="O2985" t="str">
        <f>VLOOKUP(G2985,Translations!$M$2:$N$9,2,FALSE)</f>
        <v>[X2079] SARS-CoV-2 (RNA), Borger</v>
      </c>
      <c r="P2985" t="str">
        <f>VLOOKUP(F2985,Translations!$D$1:$F$13,2,FALSE)</f>
        <v>Ok</v>
      </c>
      <c r="Q2985" t="str">
        <f>VLOOKUP(F2985,Translations!$D$2:$G$13,4,FALSE)</f>
        <v>01 - Aktiv, bopæl i DK</v>
      </c>
      <c r="R2985" t="str">
        <f>VLOOKUP(H2985,Translations!$P$2:$Q$10,2,FALSE)</f>
        <v>5 - Værnepligtig (+3 mdr.)</v>
      </c>
      <c r="S2985" t="str">
        <f>VLOOKUP(F2985,Translations!$D$2:$F$13,3,FALSE)</f>
        <v>Ja</v>
      </c>
    </row>
    <row r="2986" spans="1:19" x14ac:dyDescent="0.2">
      <c r="A2986" s="3">
        <v>43968</v>
      </c>
      <c r="B2986" t="s">
        <v>144</v>
      </c>
      <c r="C2986" t="s">
        <v>176</v>
      </c>
      <c r="D2986">
        <v>707</v>
      </c>
      <c r="E2986">
        <v>1082</v>
      </c>
      <c r="F2986" t="str">
        <f t="shared" ref="F2986:F3017" si="102">"01"</f>
        <v>01</v>
      </c>
      <c r="G2986" t="s">
        <v>513</v>
      </c>
      <c r="H2986">
        <v>6</v>
      </c>
      <c r="I2986" t="s">
        <v>6</v>
      </c>
      <c r="J2986" t="s">
        <v>5</v>
      </c>
      <c r="K2986" t="s">
        <v>6</v>
      </c>
      <c r="L2986">
        <v>1</v>
      </c>
      <c r="M2986" t="str">
        <f>VLOOKUP(E2986,Translations!$A$1:$B$7,2,FALSE)</f>
        <v>Midtjylland</v>
      </c>
      <c r="N2986" t="str">
        <f>VLOOKUP(D2986,Translations!$I$2:$K$101,2,FALSE)</f>
        <v>Norddjurs</v>
      </c>
      <c r="O2986" t="str">
        <f>VLOOKUP(G2986,Translations!$M$2:$N$9,2,FALSE)</f>
        <v>[X2079] SARS-CoV-2 (RNA), Borger</v>
      </c>
      <c r="P2986" t="str">
        <f>VLOOKUP(F2986,Translations!$D$1:$F$13,2,FALSE)</f>
        <v>Ok</v>
      </c>
      <c r="Q2986" t="str">
        <f>VLOOKUP(F2986,Translations!$D$2:$G$13,4,FALSE)</f>
        <v>01 - Aktiv, bopæl i DK</v>
      </c>
      <c r="R2986" t="str">
        <f>VLOOKUP(H2986,Translations!$P$2:$Q$10,2,FALSE)</f>
        <v>6 - Institutionsanbragt (§ 112)</v>
      </c>
      <c r="S2986" t="str">
        <f>VLOOKUP(F2986,Translations!$D$2:$F$13,3,FALSE)</f>
        <v>Ja</v>
      </c>
    </row>
    <row r="2987" spans="1:19" x14ac:dyDescent="0.2">
      <c r="A2987" s="3">
        <v>43968</v>
      </c>
      <c r="B2987" t="s">
        <v>144</v>
      </c>
      <c r="C2987" t="s">
        <v>176</v>
      </c>
      <c r="D2987">
        <v>710</v>
      </c>
      <c r="E2987">
        <v>1082</v>
      </c>
      <c r="F2987" t="str">
        <f t="shared" si="102"/>
        <v>01</v>
      </c>
      <c r="G2987" t="s">
        <v>513</v>
      </c>
      <c r="H2987">
        <v>1</v>
      </c>
      <c r="I2987" t="s">
        <v>6</v>
      </c>
      <c r="J2987" t="s">
        <v>5</v>
      </c>
      <c r="K2987" t="s">
        <v>6</v>
      </c>
      <c r="L2987">
        <v>3483</v>
      </c>
      <c r="M2987" t="str">
        <f>VLOOKUP(E2987,Translations!$A$1:$B$7,2,FALSE)</f>
        <v>Midtjylland</v>
      </c>
      <c r="N2987" t="str">
        <f>VLOOKUP(D2987,Translations!$I$2:$K$101,2,FALSE)</f>
        <v>Favrskov</v>
      </c>
      <c r="O2987" t="str">
        <f>VLOOKUP(G2987,Translations!$M$2:$N$9,2,FALSE)</f>
        <v>[X2079] SARS-CoV-2 (RNA), Borger</v>
      </c>
      <c r="P2987" t="str">
        <f>VLOOKUP(F2987,Translations!$D$1:$F$13,2,FALSE)</f>
        <v>Ok</v>
      </c>
      <c r="Q2987" t="str">
        <f>VLOOKUP(F2987,Translations!$D$2:$G$13,4,FALSE)</f>
        <v>01 - Aktiv, bopæl i DK</v>
      </c>
      <c r="R2987" t="str">
        <f>VLOOKUP(H2987,Translations!$P$2:$Q$10,2,FALSE)</f>
        <v>1 - Selvstændigt sikret - med lægevalg</v>
      </c>
      <c r="S2987" t="str">
        <f>VLOOKUP(F2987,Translations!$D$2:$F$13,3,FALSE)</f>
        <v>Ja</v>
      </c>
    </row>
    <row r="2988" spans="1:19" x14ac:dyDescent="0.2">
      <c r="A2988" s="3">
        <v>43968</v>
      </c>
      <c r="B2988" t="s">
        <v>144</v>
      </c>
      <c r="C2988" t="s">
        <v>176</v>
      </c>
      <c r="D2988">
        <v>710</v>
      </c>
      <c r="E2988">
        <v>1082</v>
      </c>
      <c r="F2988" t="str">
        <f t="shared" si="102"/>
        <v>01</v>
      </c>
      <c r="G2988" t="s">
        <v>513</v>
      </c>
      <c r="H2988">
        <v>2</v>
      </c>
      <c r="I2988" t="s">
        <v>6</v>
      </c>
      <c r="J2988" t="s">
        <v>5</v>
      </c>
      <c r="K2988" t="s">
        <v>6</v>
      </c>
      <c r="L2988">
        <v>3</v>
      </c>
      <c r="M2988" t="str">
        <f>VLOOKUP(E2988,Translations!$A$1:$B$7,2,FALSE)</f>
        <v>Midtjylland</v>
      </c>
      <c r="N2988" t="str">
        <f>VLOOKUP(D2988,Translations!$I$2:$K$101,2,FALSE)</f>
        <v>Favrskov</v>
      </c>
      <c r="O2988" t="str">
        <f>VLOOKUP(G2988,Translations!$M$2:$N$9,2,FALSE)</f>
        <v>[X2079] SARS-CoV-2 (RNA), Borger</v>
      </c>
      <c r="P2988" t="str">
        <f>VLOOKUP(F2988,Translations!$D$1:$F$13,2,FALSE)</f>
        <v>Ok</v>
      </c>
      <c r="Q2988" t="str">
        <f>VLOOKUP(F2988,Translations!$D$2:$G$13,4,FALSE)</f>
        <v>01 - Aktiv, bopæl i DK</v>
      </c>
      <c r="R2988" t="str">
        <f>VLOOKUP(H2988,Translations!$P$2:$Q$10,2,FALSE)</f>
        <v>2 - Selvstændigt sikret - uden lægevalg</v>
      </c>
      <c r="S2988" t="str">
        <f>VLOOKUP(F2988,Translations!$D$2:$F$13,3,FALSE)</f>
        <v>Ja</v>
      </c>
    </row>
    <row r="2989" spans="1:19" x14ac:dyDescent="0.2">
      <c r="A2989" s="3">
        <v>43968</v>
      </c>
      <c r="B2989" t="s">
        <v>144</v>
      </c>
      <c r="C2989" t="s">
        <v>176</v>
      </c>
      <c r="D2989">
        <v>710</v>
      </c>
      <c r="E2989">
        <v>1082</v>
      </c>
      <c r="F2989" t="str">
        <f t="shared" si="102"/>
        <v>01</v>
      </c>
      <c r="G2989" t="s">
        <v>513</v>
      </c>
      <c r="H2989">
        <v>5</v>
      </c>
      <c r="I2989" t="s">
        <v>6</v>
      </c>
      <c r="J2989" t="s">
        <v>5</v>
      </c>
      <c r="K2989" t="s">
        <v>6</v>
      </c>
      <c r="L2989">
        <v>21</v>
      </c>
      <c r="M2989" t="str">
        <f>VLOOKUP(E2989,Translations!$A$1:$B$7,2,FALSE)</f>
        <v>Midtjylland</v>
      </c>
      <c r="N2989" t="str">
        <f>VLOOKUP(D2989,Translations!$I$2:$K$101,2,FALSE)</f>
        <v>Favrskov</v>
      </c>
      <c r="O2989" t="str">
        <f>VLOOKUP(G2989,Translations!$M$2:$N$9,2,FALSE)</f>
        <v>[X2079] SARS-CoV-2 (RNA), Borger</v>
      </c>
      <c r="P2989" t="str">
        <f>VLOOKUP(F2989,Translations!$D$1:$F$13,2,FALSE)</f>
        <v>Ok</v>
      </c>
      <c r="Q2989" t="str">
        <f>VLOOKUP(F2989,Translations!$D$2:$G$13,4,FALSE)</f>
        <v>01 - Aktiv, bopæl i DK</v>
      </c>
      <c r="R2989" t="str">
        <f>VLOOKUP(H2989,Translations!$P$2:$Q$10,2,FALSE)</f>
        <v>5 - Værnepligtig (+3 mdr.)</v>
      </c>
      <c r="S2989" t="str">
        <f>VLOOKUP(F2989,Translations!$D$2:$F$13,3,FALSE)</f>
        <v>Ja</v>
      </c>
    </row>
    <row r="2990" spans="1:19" x14ac:dyDescent="0.2">
      <c r="A2990" s="3">
        <v>43968</v>
      </c>
      <c r="B2990" t="s">
        <v>144</v>
      </c>
      <c r="C2990" t="s">
        <v>176</v>
      </c>
      <c r="D2990">
        <v>727</v>
      </c>
      <c r="E2990">
        <v>1082</v>
      </c>
      <c r="F2990" t="str">
        <f t="shared" si="102"/>
        <v>01</v>
      </c>
      <c r="G2990" t="s">
        <v>513</v>
      </c>
      <c r="H2990">
        <v>1</v>
      </c>
      <c r="I2990" t="s">
        <v>6</v>
      </c>
      <c r="J2990" t="s">
        <v>5</v>
      </c>
      <c r="K2990" t="s">
        <v>6</v>
      </c>
      <c r="L2990">
        <v>1664</v>
      </c>
      <c r="M2990" t="str">
        <f>VLOOKUP(E2990,Translations!$A$1:$B$7,2,FALSE)</f>
        <v>Midtjylland</v>
      </c>
      <c r="N2990" t="str">
        <f>VLOOKUP(D2990,Translations!$I$2:$K$101,2,FALSE)</f>
        <v>Odder</v>
      </c>
      <c r="O2990" t="str">
        <f>VLOOKUP(G2990,Translations!$M$2:$N$9,2,FALSE)</f>
        <v>[X2079] SARS-CoV-2 (RNA), Borger</v>
      </c>
      <c r="P2990" t="str">
        <f>VLOOKUP(F2990,Translations!$D$1:$F$13,2,FALSE)</f>
        <v>Ok</v>
      </c>
      <c r="Q2990" t="str">
        <f>VLOOKUP(F2990,Translations!$D$2:$G$13,4,FALSE)</f>
        <v>01 - Aktiv, bopæl i DK</v>
      </c>
      <c r="R2990" t="str">
        <f>VLOOKUP(H2990,Translations!$P$2:$Q$10,2,FALSE)</f>
        <v>1 - Selvstændigt sikret - med lægevalg</v>
      </c>
      <c r="S2990" t="str">
        <f>VLOOKUP(F2990,Translations!$D$2:$F$13,3,FALSE)</f>
        <v>Ja</v>
      </c>
    </row>
    <row r="2991" spans="1:19" x14ac:dyDescent="0.2">
      <c r="A2991" s="3">
        <v>43968</v>
      </c>
      <c r="B2991" t="s">
        <v>144</v>
      </c>
      <c r="C2991" t="s">
        <v>176</v>
      </c>
      <c r="D2991">
        <v>727</v>
      </c>
      <c r="E2991">
        <v>1082</v>
      </c>
      <c r="F2991" t="str">
        <f t="shared" si="102"/>
        <v>01</v>
      </c>
      <c r="G2991" t="s">
        <v>513</v>
      </c>
      <c r="H2991">
        <v>5</v>
      </c>
      <c r="I2991" t="s">
        <v>6</v>
      </c>
      <c r="J2991" t="s">
        <v>5</v>
      </c>
      <c r="K2991" t="s">
        <v>6</v>
      </c>
      <c r="L2991">
        <v>8</v>
      </c>
      <c r="M2991" t="str">
        <f>VLOOKUP(E2991,Translations!$A$1:$B$7,2,FALSE)</f>
        <v>Midtjylland</v>
      </c>
      <c r="N2991" t="str">
        <f>VLOOKUP(D2991,Translations!$I$2:$K$101,2,FALSE)</f>
        <v>Odder</v>
      </c>
      <c r="O2991" t="str">
        <f>VLOOKUP(G2991,Translations!$M$2:$N$9,2,FALSE)</f>
        <v>[X2079] SARS-CoV-2 (RNA), Borger</v>
      </c>
      <c r="P2991" t="str">
        <f>VLOOKUP(F2991,Translations!$D$1:$F$13,2,FALSE)</f>
        <v>Ok</v>
      </c>
      <c r="Q2991" t="str">
        <f>VLOOKUP(F2991,Translations!$D$2:$G$13,4,FALSE)</f>
        <v>01 - Aktiv, bopæl i DK</v>
      </c>
      <c r="R2991" t="str">
        <f>VLOOKUP(H2991,Translations!$P$2:$Q$10,2,FALSE)</f>
        <v>5 - Værnepligtig (+3 mdr.)</v>
      </c>
      <c r="S2991" t="str">
        <f>VLOOKUP(F2991,Translations!$D$2:$F$13,3,FALSE)</f>
        <v>Ja</v>
      </c>
    </row>
    <row r="2992" spans="1:19" x14ac:dyDescent="0.2">
      <c r="A2992" s="3">
        <v>43968</v>
      </c>
      <c r="B2992" t="s">
        <v>144</v>
      </c>
      <c r="C2992" t="s">
        <v>176</v>
      </c>
      <c r="D2992">
        <v>730</v>
      </c>
      <c r="E2992">
        <v>1082</v>
      </c>
      <c r="F2992" t="str">
        <f t="shared" si="102"/>
        <v>01</v>
      </c>
      <c r="G2992" t="s">
        <v>513</v>
      </c>
      <c r="H2992">
        <v>1</v>
      </c>
      <c r="I2992" t="s">
        <v>6</v>
      </c>
      <c r="J2992" t="s">
        <v>5</v>
      </c>
      <c r="K2992" t="s">
        <v>6</v>
      </c>
      <c r="L2992">
        <v>9412</v>
      </c>
      <c r="M2992" t="str">
        <f>VLOOKUP(E2992,Translations!$A$1:$B$7,2,FALSE)</f>
        <v>Midtjylland</v>
      </c>
      <c r="N2992" t="str">
        <f>VLOOKUP(D2992,Translations!$I$2:$K$101,2,FALSE)</f>
        <v>Randers</v>
      </c>
      <c r="O2992" t="str">
        <f>VLOOKUP(G2992,Translations!$M$2:$N$9,2,FALSE)</f>
        <v>[X2079] SARS-CoV-2 (RNA), Borger</v>
      </c>
      <c r="P2992" t="str">
        <f>VLOOKUP(F2992,Translations!$D$1:$F$13,2,FALSE)</f>
        <v>Ok</v>
      </c>
      <c r="Q2992" t="str">
        <f>VLOOKUP(F2992,Translations!$D$2:$G$13,4,FALSE)</f>
        <v>01 - Aktiv, bopæl i DK</v>
      </c>
      <c r="R2992" t="str">
        <f>VLOOKUP(H2992,Translations!$P$2:$Q$10,2,FALSE)</f>
        <v>1 - Selvstændigt sikret - med lægevalg</v>
      </c>
      <c r="S2992" t="str">
        <f>VLOOKUP(F2992,Translations!$D$2:$F$13,3,FALSE)</f>
        <v>Ja</v>
      </c>
    </row>
    <row r="2993" spans="1:19" x14ac:dyDescent="0.2">
      <c r="A2993" s="3">
        <v>43968</v>
      </c>
      <c r="B2993" t="s">
        <v>144</v>
      </c>
      <c r="C2993" t="s">
        <v>176</v>
      </c>
      <c r="D2993">
        <v>730</v>
      </c>
      <c r="E2993">
        <v>1082</v>
      </c>
      <c r="F2993" t="str">
        <f t="shared" si="102"/>
        <v>01</v>
      </c>
      <c r="G2993" t="s">
        <v>513</v>
      </c>
      <c r="H2993">
        <v>2</v>
      </c>
      <c r="I2993" t="s">
        <v>6</v>
      </c>
      <c r="J2993" t="s">
        <v>5</v>
      </c>
      <c r="K2993" t="s">
        <v>6</v>
      </c>
      <c r="L2993">
        <v>9</v>
      </c>
      <c r="M2993" t="str">
        <f>VLOOKUP(E2993,Translations!$A$1:$B$7,2,FALSE)</f>
        <v>Midtjylland</v>
      </c>
      <c r="N2993" t="str">
        <f>VLOOKUP(D2993,Translations!$I$2:$K$101,2,FALSE)</f>
        <v>Randers</v>
      </c>
      <c r="O2993" t="str">
        <f>VLOOKUP(G2993,Translations!$M$2:$N$9,2,FALSE)</f>
        <v>[X2079] SARS-CoV-2 (RNA), Borger</v>
      </c>
      <c r="P2993" t="str">
        <f>VLOOKUP(F2993,Translations!$D$1:$F$13,2,FALSE)</f>
        <v>Ok</v>
      </c>
      <c r="Q2993" t="str">
        <f>VLOOKUP(F2993,Translations!$D$2:$G$13,4,FALSE)</f>
        <v>01 - Aktiv, bopæl i DK</v>
      </c>
      <c r="R2993" t="str">
        <f>VLOOKUP(H2993,Translations!$P$2:$Q$10,2,FALSE)</f>
        <v>2 - Selvstændigt sikret - uden lægevalg</v>
      </c>
      <c r="S2993" t="str">
        <f>VLOOKUP(F2993,Translations!$D$2:$F$13,3,FALSE)</f>
        <v>Ja</v>
      </c>
    </row>
    <row r="2994" spans="1:19" x14ac:dyDescent="0.2">
      <c r="A2994" s="3">
        <v>43968</v>
      </c>
      <c r="B2994" t="s">
        <v>144</v>
      </c>
      <c r="C2994" t="s">
        <v>176</v>
      </c>
      <c r="D2994">
        <v>730</v>
      </c>
      <c r="E2994">
        <v>1082</v>
      </c>
      <c r="F2994" t="str">
        <f t="shared" si="102"/>
        <v>01</v>
      </c>
      <c r="G2994" t="s">
        <v>513</v>
      </c>
      <c r="H2994">
        <v>4</v>
      </c>
      <c r="I2994" t="s">
        <v>6</v>
      </c>
      <c r="J2994" t="s">
        <v>5</v>
      </c>
      <c r="K2994" t="s">
        <v>6</v>
      </c>
      <c r="L2994">
        <v>1</v>
      </c>
      <c r="M2994" t="str">
        <f>VLOOKUP(E2994,Translations!$A$1:$B$7,2,FALSE)</f>
        <v>Midtjylland</v>
      </c>
      <c r="N2994" t="str">
        <f>VLOOKUP(D2994,Translations!$I$2:$K$101,2,FALSE)</f>
        <v>Randers</v>
      </c>
      <c r="O2994" t="str">
        <f>VLOOKUP(G2994,Translations!$M$2:$N$9,2,FALSE)</f>
        <v>[X2079] SARS-CoV-2 (RNA), Borger</v>
      </c>
      <c r="P2994" t="str">
        <f>VLOOKUP(F2994,Translations!$D$1:$F$13,2,FALSE)</f>
        <v>Ok</v>
      </c>
      <c r="Q2994" t="str">
        <f>VLOOKUP(F2994,Translations!$D$2:$G$13,4,FALSE)</f>
        <v>01 - Aktiv, bopæl i DK</v>
      </c>
      <c r="R2994" t="str">
        <f>VLOOKUP(H2994,Translations!$P$2:$Q$10,2,FALSE)</f>
        <v>4 - Optaget i fængselsvæsenet efter dom (+3 mdr.)</v>
      </c>
      <c r="S2994" t="str">
        <f>VLOOKUP(F2994,Translations!$D$2:$F$13,3,FALSE)</f>
        <v>Ja</v>
      </c>
    </row>
    <row r="2995" spans="1:19" x14ac:dyDescent="0.2">
      <c r="A2995" s="3">
        <v>43968</v>
      </c>
      <c r="B2995" t="s">
        <v>144</v>
      </c>
      <c r="C2995" t="s">
        <v>176</v>
      </c>
      <c r="D2995">
        <v>730</v>
      </c>
      <c r="E2995">
        <v>1082</v>
      </c>
      <c r="F2995" t="str">
        <f t="shared" si="102"/>
        <v>01</v>
      </c>
      <c r="G2995" t="s">
        <v>513</v>
      </c>
      <c r="H2995">
        <v>5</v>
      </c>
      <c r="I2995" t="s">
        <v>6</v>
      </c>
      <c r="J2995" t="s">
        <v>5</v>
      </c>
      <c r="K2995" t="s">
        <v>6</v>
      </c>
      <c r="L2995">
        <v>33</v>
      </c>
      <c r="M2995" t="str">
        <f>VLOOKUP(E2995,Translations!$A$1:$B$7,2,FALSE)</f>
        <v>Midtjylland</v>
      </c>
      <c r="N2995" t="str">
        <f>VLOOKUP(D2995,Translations!$I$2:$K$101,2,FALSE)</f>
        <v>Randers</v>
      </c>
      <c r="O2995" t="str">
        <f>VLOOKUP(G2995,Translations!$M$2:$N$9,2,FALSE)</f>
        <v>[X2079] SARS-CoV-2 (RNA), Borger</v>
      </c>
      <c r="P2995" t="str">
        <f>VLOOKUP(F2995,Translations!$D$1:$F$13,2,FALSE)</f>
        <v>Ok</v>
      </c>
      <c r="Q2995" t="str">
        <f>VLOOKUP(F2995,Translations!$D$2:$G$13,4,FALSE)</f>
        <v>01 - Aktiv, bopæl i DK</v>
      </c>
      <c r="R2995" t="str">
        <f>VLOOKUP(H2995,Translations!$P$2:$Q$10,2,FALSE)</f>
        <v>5 - Værnepligtig (+3 mdr.)</v>
      </c>
      <c r="S2995" t="str">
        <f>VLOOKUP(F2995,Translations!$D$2:$F$13,3,FALSE)</f>
        <v>Ja</v>
      </c>
    </row>
    <row r="2996" spans="1:19" x14ac:dyDescent="0.2">
      <c r="A2996" s="3">
        <v>43968</v>
      </c>
      <c r="B2996" t="s">
        <v>144</v>
      </c>
      <c r="C2996" t="s">
        <v>176</v>
      </c>
      <c r="D2996">
        <v>730</v>
      </c>
      <c r="E2996">
        <v>1082</v>
      </c>
      <c r="F2996" t="str">
        <f t="shared" si="102"/>
        <v>01</v>
      </c>
      <c r="G2996" t="s">
        <v>513</v>
      </c>
      <c r="H2996">
        <v>7</v>
      </c>
      <c r="I2996" t="s">
        <v>6</v>
      </c>
      <c r="J2996" t="s">
        <v>5</v>
      </c>
      <c r="K2996" t="s">
        <v>6</v>
      </c>
      <c r="L2996">
        <v>1</v>
      </c>
      <c r="M2996" t="str">
        <f>VLOOKUP(E2996,Translations!$A$1:$B$7,2,FALSE)</f>
        <v>Midtjylland</v>
      </c>
      <c r="N2996" t="str">
        <f>VLOOKUP(D2996,Translations!$I$2:$K$101,2,FALSE)</f>
        <v>Randers</v>
      </c>
      <c r="O2996" t="str">
        <f>VLOOKUP(G2996,Translations!$M$2:$N$9,2,FALSE)</f>
        <v>[X2079] SARS-CoV-2 (RNA), Borger</v>
      </c>
      <c r="P2996" t="str">
        <f>VLOOKUP(F2996,Translations!$D$1:$F$13,2,FALSE)</f>
        <v>Ok</v>
      </c>
      <c r="Q2996" t="str">
        <f>VLOOKUP(F2996,Translations!$D$2:$G$13,4,FALSE)</f>
        <v>01 - Aktiv, bopæl i DK</v>
      </c>
      <c r="R2996" t="str">
        <f>VLOOKUP(H2996,Translations!$P$2:$Q$10,2,FALSE)</f>
        <v>7 - Bopæl i udlandet</v>
      </c>
      <c r="S2996" t="str">
        <f>VLOOKUP(F2996,Translations!$D$2:$F$13,3,FALSE)</f>
        <v>Ja</v>
      </c>
    </row>
    <row r="2997" spans="1:19" x14ac:dyDescent="0.2">
      <c r="A2997" s="3">
        <v>43968</v>
      </c>
      <c r="B2997" t="s">
        <v>144</v>
      </c>
      <c r="C2997" t="s">
        <v>176</v>
      </c>
      <c r="D2997">
        <v>740</v>
      </c>
      <c r="E2997">
        <v>1082</v>
      </c>
      <c r="F2997" t="str">
        <f t="shared" si="102"/>
        <v>01</v>
      </c>
      <c r="G2997" t="s">
        <v>513</v>
      </c>
      <c r="H2997">
        <v>1</v>
      </c>
      <c r="I2997" t="s">
        <v>6</v>
      </c>
      <c r="J2997" t="s">
        <v>5</v>
      </c>
      <c r="K2997" t="s">
        <v>6</v>
      </c>
      <c r="L2997">
        <v>7791</v>
      </c>
      <c r="M2997" t="str">
        <f>VLOOKUP(E2997,Translations!$A$1:$B$7,2,FALSE)</f>
        <v>Midtjylland</v>
      </c>
      <c r="N2997" t="str">
        <f>VLOOKUP(D2997,Translations!$I$2:$K$101,2,FALSE)</f>
        <v>Silkeborg</v>
      </c>
      <c r="O2997" t="str">
        <f>VLOOKUP(G2997,Translations!$M$2:$N$9,2,FALSE)</f>
        <v>[X2079] SARS-CoV-2 (RNA), Borger</v>
      </c>
      <c r="P2997" t="str">
        <f>VLOOKUP(F2997,Translations!$D$1:$F$13,2,FALSE)</f>
        <v>Ok</v>
      </c>
      <c r="Q2997" t="str">
        <f>VLOOKUP(F2997,Translations!$D$2:$G$13,4,FALSE)</f>
        <v>01 - Aktiv, bopæl i DK</v>
      </c>
      <c r="R2997" t="str">
        <f>VLOOKUP(H2997,Translations!$P$2:$Q$10,2,FALSE)</f>
        <v>1 - Selvstændigt sikret - med lægevalg</v>
      </c>
      <c r="S2997" t="str">
        <f>VLOOKUP(F2997,Translations!$D$2:$F$13,3,FALSE)</f>
        <v>Ja</v>
      </c>
    </row>
    <row r="2998" spans="1:19" x14ac:dyDescent="0.2">
      <c r="A2998" s="3">
        <v>43968</v>
      </c>
      <c r="B2998" t="s">
        <v>144</v>
      </c>
      <c r="C2998" t="s">
        <v>176</v>
      </c>
      <c r="D2998">
        <v>740</v>
      </c>
      <c r="E2998">
        <v>1082</v>
      </c>
      <c r="F2998" t="str">
        <f t="shared" si="102"/>
        <v>01</v>
      </c>
      <c r="G2998" t="s">
        <v>513</v>
      </c>
      <c r="H2998">
        <v>2</v>
      </c>
      <c r="I2998" t="s">
        <v>6</v>
      </c>
      <c r="J2998" t="s">
        <v>5</v>
      </c>
      <c r="K2998" t="s">
        <v>6</v>
      </c>
      <c r="L2998">
        <v>3</v>
      </c>
      <c r="M2998" t="str">
        <f>VLOOKUP(E2998,Translations!$A$1:$B$7,2,FALSE)</f>
        <v>Midtjylland</v>
      </c>
      <c r="N2998" t="str">
        <f>VLOOKUP(D2998,Translations!$I$2:$K$101,2,FALSE)</f>
        <v>Silkeborg</v>
      </c>
      <c r="O2998" t="str">
        <f>VLOOKUP(G2998,Translations!$M$2:$N$9,2,FALSE)</f>
        <v>[X2079] SARS-CoV-2 (RNA), Borger</v>
      </c>
      <c r="P2998" t="str">
        <f>VLOOKUP(F2998,Translations!$D$1:$F$13,2,FALSE)</f>
        <v>Ok</v>
      </c>
      <c r="Q2998" t="str">
        <f>VLOOKUP(F2998,Translations!$D$2:$G$13,4,FALSE)</f>
        <v>01 - Aktiv, bopæl i DK</v>
      </c>
      <c r="R2998" t="str">
        <f>VLOOKUP(H2998,Translations!$P$2:$Q$10,2,FALSE)</f>
        <v>2 - Selvstændigt sikret - uden lægevalg</v>
      </c>
      <c r="S2998" t="str">
        <f>VLOOKUP(F2998,Translations!$D$2:$F$13,3,FALSE)</f>
        <v>Ja</v>
      </c>
    </row>
    <row r="2999" spans="1:19" x14ac:dyDescent="0.2">
      <c r="A2999" s="3">
        <v>43968</v>
      </c>
      <c r="B2999" t="s">
        <v>144</v>
      </c>
      <c r="C2999" t="s">
        <v>176</v>
      </c>
      <c r="D2999">
        <v>740</v>
      </c>
      <c r="E2999">
        <v>1082</v>
      </c>
      <c r="F2999" t="str">
        <f t="shared" si="102"/>
        <v>01</v>
      </c>
      <c r="G2999" t="s">
        <v>513</v>
      </c>
      <c r="H2999">
        <v>4</v>
      </c>
      <c r="I2999" t="s">
        <v>6</v>
      </c>
      <c r="J2999" t="s">
        <v>5</v>
      </c>
      <c r="K2999" t="s">
        <v>6</v>
      </c>
      <c r="L2999">
        <v>4</v>
      </c>
      <c r="M2999" t="str">
        <f>VLOOKUP(E2999,Translations!$A$1:$B$7,2,FALSE)</f>
        <v>Midtjylland</v>
      </c>
      <c r="N2999" t="str">
        <f>VLOOKUP(D2999,Translations!$I$2:$K$101,2,FALSE)</f>
        <v>Silkeborg</v>
      </c>
      <c r="O2999" t="str">
        <f>VLOOKUP(G2999,Translations!$M$2:$N$9,2,FALSE)</f>
        <v>[X2079] SARS-CoV-2 (RNA), Borger</v>
      </c>
      <c r="P2999" t="str">
        <f>VLOOKUP(F2999,Translations!$D$1:$F$13,2,FALSE)</f>
        <v>Ok</v>
      </c>
      <c r="Q2999" t="str">
        <f>VLOOKUP(F2999,Translations!$D$2:$G$13,4,FALSE)</f>
        <v>01 - Aktiv, bopæl i DK</v>
      </c>
      <c r="R2999" t="str">
        <f>VLOOKUP(H2999,Translations!$P$2:$Q$10,2,FALSE)</f>
        <v>4 - Optaget i fængselsvæsenet efter dom (+3 mdr.)</v>
      </c>
      <c r="S2999" t="str">
        <f>VLOOKUP(F2999,Translations!$D$2:$F$13,3,FALSE)</f>
        <v>Ja</v>
      </c>
    </row>
    <row r="3000" spans="1:19" x14ac:dyDescent="0.2">
      <c r="A3000" s="3">
        <v>43968</v>
      </c>
      <c r="B3000" t="s">
        <v>144</v>
      </c>
      <c r="C3000" t="s">
        <v>176</v>
      </c>
      <c r="D3000">
        <v>740</v>
      </c>
      <c r="E3000">
        <v>1082</v>
      </c>
      <c r="F3000" t="str">
        <f t="shared" si="102"/>
        <v>01</v>
      </c>
      <c r="G3000" t="s">
        <v>513</v>
      </c>
      <c r="H3000">
        <v>5</v>
      </c>
      <c r="I3000" t="s">
        <v>6</v>
      </c>
      <c r="J3000" t="s">
        <v>5</v>
      </c>
      <c r="K3000" t="s">
        <v>6</v>
      </c>
      <c r="L3000">
        <v>42</v>
      </c>
      <c r="M3000" t="str">
        <f>VLOOKUP(E3000,Translations!$A$1:$B$7,2,FALSE)</f>
        <v>Midtjylland</v>
      </c>
      <c r="N3000" t="str">
        <f>VLOOKUP(D3000,Translations!$I$2:$K$101,2,FALSE)</f>
        <v>Silkeborg</v>
      </c>
      <c r="O3000" t="str">
        <f>VLOOKUP(G3000,Translations!$M$2:$N$9,2,FALSE)</f>
        <v>[X2079] SARS-CoV-2 (RNA), Borger</v>
      </c>
      <c r="P3000" t="str">
        <f>VLOOKUP(F3000,Translations!$D$1:$F$13,2,FALSE)</f>
        <v>Ok</v>
      </c>
      <c r="Q3000" t="str">
        <f>VLOOKUP(F3000,Translations!$D$2:$G$13,4,FALSE)</f>
        <v>01 - Aktiv, bopæl i DK</v>
      </c>
      <c r="R3000" t="str">
        <f>VLOOKUP(H3000,Translations!$P$2:$Q$10,2,FALSE)</f>
        <v>5 - Værnepligtig (+3 mdr.)</v>
      </c>
      <c r="S3000" t="str">
        <f>VLOOKUP(F3000,Translations!$D$2:$F$13,3,FALSE)</f>
        <v>Ja</v>
      </c>
    </row>
    <row r="3001" spans="1:19" x14ac:dyDescent="0.2">
      <c r="A3001" s="3">
        <v>43968</v>
      </c>
      <c r="B3001" t="s">
        <v>144</v>
      </c>
      <c r="C3001" t="s">
        <v>176</v>
      </c>
      <c r="D3001">
        <v>741</v>
      </c>
      <c r="E3001">
        <v>1082</v>
      </c>
      <c r="F3001" t="str">
        <f t="shared" si="102"/>
        <v>01</v>
      </c>
      <c r="G3001" t="s">
        <v>513</v>
      </c>
      <c r="H3001">
        <v>1</v>
      </c>
      <c r="I3001" t="s">
        <v>6</v>
      </c>
      <c r="J3001" t="s">
        <v>5</v>
      </c>
      <c r="K3001" t="s">
        <v>6</v>
      </c>
      <c r="L3001">
        <v>131</v>
      </c>
      <c r="M3001" t="str">
        <f>VLOOKUP(E3001,Translations!$A$1:$B$7,2,FALSE)</f>
        <v>Midtjylland</v>
      </c>
      <c r="N3001" t="str">
        <f>VLOOKUP(D3001,Translations!$I$2:$K$101,2,FALSE)</f>
        <v>Samsø</v>
      </c>
      <c r="O3001" t="str">
        <f>VLOOKUP(G3001,Translations!$M$2:$N$9,2,FALSE)</f>
        <v>[X2079] SARS-CoV-2 (RNA), Borger</v>
      </c>
      <c r="P3001" t="str">
        <f>VLOOKUP(F3001,Translations!$D$1:$F$13,2,FALSE)</f>
        <v>Ok</v>
      </c>
      <c r="Q3001" t="str">
        <f>VLOOKUP(F3001,Translations!$D$2:$G$13,4,FALSE)</f>
        <v>01 - Aktiv, bopæl i DK</v>
      </c>
      <c r="R3001" t="str">
        <f>VLOOKUP(H3001,Translations!$P$2:$Q$10,2,FALSE)</f>
        <v>1 - Selvstændigt sikret - med lægevalg</v>
      </c>
      <c r="S3001" t="str">
        <f>VLOOKUP(F3001,Translations!$D$2:$F$13,3,FALSE)</f>
        <v>Ja</v>
      </c>
    </row>
    <row r="3002" spans="1:19" x14ac:dyDescent="0.2">
      <c r="A3002" s="3">
        <v>43968</v>
      </c>
      <c r="B3002" t="s">
        <v>144</v>
      </c>
      <c r="C3002" t="s">
        <v>176</v>
      </c>
      <c r="D3002">
        <v>746</v>
      </c>
      <c r="E3002">
        <v>1082</v>
      </c>
      <c r="F3002" t="str">
        <f t="shared" si="102"/>
        <v>01</v>
      </c>
      <c r="G3002" t="s">
        <v>513</v>
      </c>
      <c r="H3002">
        <v>1</v>
      </c>
      <c r="I3002" t="s">
        <v>6</v>
      </c>
      <c r="J3002" t="s">
        <v>5</v>
      </c>
      <c r="K3002" t="s">
        <v>6</v>
      </c>
      <c r="L3002">
        <v>3201</v>
      </c>
      <c r="M3002" t="str">
        <f>VLOOKUP(E3002,Translations!$A$1:$B$7,2,FALSE)</f>
        <v>Midtjylland</v>
      </c>
      <c r="N3002" t="str">
        <f>VLOOKUP(D3002,Translations!$I$2:$K$101,2,FALSE)</f>
        <v>Skanderborg</v>
      </c>
      <c r="O3002" t="str">
        <f>VLOOKUP(G3002,Translations!$M$2:$N$9,2,FALSE)</f>
        <v>[X2079] SARS-CoV-2 (RNA), Borger</v>
      </c>
      <c r="P3002" t="str">
        <f>VLOOKUP(F3002,Translations!$D$1:$F$13,2,FALSE)</f>
        <v>Ok</v>
      </c>
      <c r="Q3002" t="str">
        <f>VLOOKUP(F3002,Translations!$D$2:$G$13,4,FALSE)</f>
        <v>01 - Aktiv, bopæl i DK</v>
      </c>
      <c r="R3002" t="str">
        <f>VLOOKUP(H3002,Translations!$P$2:$Q$10,2,FALSE)</f>
        <v>1 - Selvstændigt sikret - med lægevalg</v>
      </c>
      <c r="S3002" t="str">
        <f>VLOOKUP(F3002,Translations!$D$2:$F$13,3,FALSE)</f>
        <v>Ja</v>
      </c>
    </row>
    <row r="3003" spans="1:19" x14ac:dyDescent="0.2">
      <c r="A3003" s="3">
        <v>43968</v>
      </c>
      <c r="B3003" t="s">
        <v>144</v>
      </c>
      <c r="C3003" t="s">
        <v>176</v>
      </c>
      <c r="D3003">
        <v>746</v>
      </c>
      <c r="E3003">
        <v>1082</v>
      </c>
      <c r="F3003" t="str">
        <f t="shared" si="102"/>
        <v>01</v>
      </c>
      <c r="G3003" t="s">
        <v>513</v>
      </c>
      <c r="H3003">
        <v>2</v>
      </c>
      <c r="I3003" t="s">
        <v>6</v>
      </c>
      <c r="J3003" t="s">
        <v>5</v>
      </c>
      <c r="K3003" t="s">
        <v>6</v>
      </c>
      <c r="L3003">
        <v>5</v>
      </c>
      <c r="M3003" t="str">
        <f>VLOOKUP(E3003,Translations!$A$1:$B$7,2,FALSE)</f>
        <v>Midtjylland</v>
      </c>
      <c r="N3003" t="str">
        <f>VLOOKUP(D3003,Translations!$I$2:$K$101,2,FALSE)</f>
        <v>Skanderborg</v>
      </c>
      <c r="O3003" t="str">
        <f>VLOOKUP(G3003,Translations!$M$2:$N$9,2,FALSE)</f>
        <v>[X2079] SARS-CoV-2 (RNA), Borger</v>
      </c>
      <c r="P3003" t="str">
        <f>VLOOKUP(F3003,Translations!$D$1:$F$13,2,FALSE)</f>
        <v>Ok</v>
      </c>
      <c r="Q3003" t="str">
        <f>VLOOKUP(F3003,Translations!$D$2:$G$13,4,FALSE)</f>
        <v>01 - Aktiv, bopæl i DK</v>
      </c>
      <c r="R3003" t="str">
        <f>VLOOKUP(H3003,Translations!$P$2:$Q$10,2,FALSE)</f>
        <v>2 - Selvstændigt sikret - uden lægevalg</v>
      </c>
      <c r="S3003" t="str">
        <f>VLOOKUP(F3003,Translations!$D$2:$F$13,3,FALSE)</f>
        <v>Ja</v>
      </c>
    </row>
    <row r="3004" spans="1:19" x14ac:dyDescent="0.2">
      <c r="A3004" s="3">
        <v>43968</v>
      </c>
      <c r="B3004" t="s">
        <v>144</v>
      </c>
      <c r="C3004" t="s">
        <v>176</v>
      </c>
      <c r="D3004">
        <v>746</v>
      </c>
      <c r="E3004">
        <v>1082</v>
      </c>
      <c r="F3004" t="str">
        <f t="shared" si="102"/>
        <v>01</v>
      </c>
      <c r="G3004" t="s">
        <v>513</v>
      </c>
      <c r="H3004">
        <v>5</v>
      </c>
      <c r="I3004" t="s">
        <v>6</v>
      </c>
      <c r="J3004" t="s">
        <v>5</v>
      </c>
      <c r="K3004" t="s">
        <v>6</v>
      </c>
      <c r="L3004">
        <v>24</v>
      </c>
      <c r="M3004" t="str">
        <f>VLOOKUP(E3004,Translations!$A$1:$B$7,2,FALSE)</f>
        <v>Midtjylland</v>
      </c>
      <c r="N3004" t="str">
        <f>VLOOKUP(D3004,Translations!$I$2:$K$101,2,FALSE)</f>
        <v>Skanderborg</v>
      </c>
      <c r="O3004" t="str">
        <f>VLOOKUP(G3004,Translations!$M$2:$N$9,2,FALSE)</f>
        <v>[X2079] SARS-CoV-2 (RNA), Borger</v>
      </c>
      <c r="P3004" t="str">
        <f>VLOOKUP(F3004,Translations!$D$1:$F$13,2,FALSE)</f>
        <v>Ok</v>
      </c>
      <c r="Q3004" t="str">
        <f>VLOOKUP(F3004,Translations!$D$2:$G$13,4,FALSE)</f>
        <v>01 - Aktiv, bopæl i DK</v>
      </c>
      <c r="R3004" t="str">
        <f>VLOOKUP(H3004,Translations!$P$2:$Q$10,2,FALSE)</f>
        <v>5 - Værnepligtig (+3 mdr.)</v>
      </c>
      <c r="S3004" t="str">
        <f>VLOOKUP(F3004,Translations!$D$2:$F$13,3,FALSE)</f>
        <v>Ja</v>
      </c>
    </row>
    <row r="3005" spans="1:19" x14ac:dyDescent="0.2">
      <c r="A3005" s="3">
        <v>43968</v>
      </c>
      <c r="B3005" t="s">
        <v>144</v>
      </c>
      <c r="C3005" t="s">
        <v>176</v>
      </c>
      <c r="D3005">
        <v>746</v>
      </c>
      <c r="E3005">
        <v>1082</v>
      </c>
      <c r="F3005" t="str">
        <f t="shared" si="102"/>
        <v>01</v>
      </c>
      <c r="G3005" t="s">
        <v>513</v>
      </c>
      <c r="H3005">
        <v>6</v>
      </c>
      <c r="I3005" t="s">
        <v>6</v>
      </c>
      <c r="J3005" t="s">
        <v>5</v>
      </c>
      <c r="K3005" t="s">
        <v>6</v>
      </c>
      <c r="L3005">
        <v>11</v>
      </c>
      <c r="M3005" t="str">
        <f>VLOOKUP(E3005,Translations!$A$1:$B$7,2,FALSE)</f>
        <v>Midtjylland</v>
      </c>
      <c r="N3005" t="str">
        <f>VLOOKUP(D3005,Translations!$I$2:$K$101,2,FALSE)</f>
        <v>Skanderborg</v>
      </c>
      <c r="O3005" t="str">
        <f>VLOOKUP(G3005,Translations!$M$2:$N$9,2,FALSE)</f>
        <v>[X2079] SARS-CoV-2 (RNA), Borger</v>
      </c>
      <c r="P3005" t="str">
        <f>VLOOKUP(F3005,Translations!$D$1:$F$13,2,FALSE)</f>
        <v>Ok</v>
      </c>
      <c r="Q3005" t="str">
        <f>VLOOKUP(F3005,Translations!$D$2:$G$13,4,FALSE)</f>
        <v>01 - Aktiv, bopæl i DK</v>
      </c>
      <c r="R3005" t="str">
        <f>VLOOKUP(H3005,Translations!$P$2:$Q$10,2,FALSE)</f>
        <v>6 - Institutionsanbragt (§ 112)</v>
      </c>
      <c r="S3005" t="str">
        <f>VLOOKUP(F3005,Translations!$D$2:$F$13,3,FALSE)</f>
        <v>Ja</v>
      </c>
    </row>
    <row r="3006" spans="1:19" x14ac:dyDescent="0.2">
      <c r="A3006" s="3">
        <v>43968</v>
      </c>
      <c r="B3006" t="s">
        <v>144</v>
      </c>
      <c r="C3006" t="s">
        <v>176</v>
      </c>
      <c r="D3006">
        <v>751</v>
      </c>
      <c r="E3006">
        <v>1082</v>
      </c>
      <c r="F3006" t="str">
        <f t="shared" si="102"/>
        <v>01</v>
      </c>
      <c r="G3006" t="s">
        <v>513</v>
      </c>
      <c r="H3006">
        <v>1</v>
      </c>
      <c r="I3006" t="s">
        <v>6</v>
      </c>
      <c r="J3006" t="s">
        <v>5</v>
      </c>
      <c r="K3006" t="s">
        <v>6</v>
      </c>
      <c r="L3006">
        <v>52</v>
      </c>
      <c r="M3006" t="str">
        <f>VLOOKUP(E3006,Translations!$A$1:$B$7,2,FALSE)</f>
        <v>Midtjylland</v>
      </c>
      <c r="N3006" t="str">
        <f>VLOOKUP(D3006,Translations!$I$2:$K$101,2,FALSE)</f>
        <v>Aarhus</v>
      </c>
      <c r="O3006" t="str">
        <f>VLOOKUP(G3006,Translations!$M$2:$N$9,2,FALSE)</f>
        <v>[X2079] SARS-CoV-2 (RNA), Borger</v>
      </c>
      <c r="P3006" t="str">
        <f>VLOOKUP(F3006,Translations!$D$1:$F$13,2,FALSE)</f>
        <v>Ok</v>
      </c>
      <c r="Q3006" t="str">
        <f>VLOOKUP(F3006,Translations!$D$2:$G$13,4,FALSE)</f>
        <v>01 - Aktiv, bopæl i DK</v>
      </c>
      <c r="R3006" t="str">
        <f>VLOOKUP(H3006,Translations!$P$2:$Q$10,2,FALSE)</f>
        <v>1 - Selvstændigt sikret - med lægevalg</v>
      </c>
      <c r="S3006" t="str">
        <f>VLOOKUP(F3006,Translations!$D$2:$F$13,3,FALSE)</f>
        <v>Ja</v>
      </c>
    </row>
    <row r="3007" spans="1:19" x14ac:dyDescent="0.2">
      <c r="A3007" s="3">
        <v>43968</v>
      </c>
      <c r="B3007" t="s">
        <v>144</v>
      </c>
      <c r="C3007" t="s">
        <v>176</v>
      </c>
      <c r="D3007">
        <v>756</v>
      </c>
      <c r="E3007">
        <v>1082</v>
      </c>
      <c r="F3007" t="str">
        <f t="shared" si="102"/>
        <v>01</v>
      </c>
      <c r="G3007" t="s">
        <v>513</v>
      </c>
      <c r="H3007">
        <v>1</v>
      </c>
      <c r="I3007" t="s">
        <v>6</v>
      </c>
      <c r="J3007" t="s">
        <v>5</v>
      </c>
      <c r="K3007" t="s">
        <v>6</v>
      </c>
      <c r="L3007">
        <v>3</v>
      </c>
      <c r="M3007" t="str">
        <f>VLOOKUP(E3007,Translations!$A$1:$B$7,2,FALSE)</f>
        <v>Midtjylland</v>
      </c>
      <c r="N3007" t="str">
        <f>VLOOKUP(D3007,Translations!$I$2:$K$101,2,FALSE)</f>
        <v>Ikast-Brande</v>
      </c>
      <c r="O3007" t="str">
        <f>VLOOKUP(G3007,Translations!$M$2:$N$9,2,FALSE)</f>
        <v>[X2079] SARS-CoV-2 (RNA), Borger</v>
      </c>
      <c r="P3007" t="str">
        <f>VLOOKUP(F3007,Translations!$D$1:$F$13,2,FALSE)</f>
        <v>Ok</v>
      </c>
      <c r="Q3007" t="str">
        <f>VLOOKUP(F3007,Translations!$D$2:$G$13,4,FALSE)</f>
        <v>01 - Aktiv, bopæl i DK</v>
      </c>
      <c r="R3007" t="str">
        <f>VLOOKUP(H3007,Translations!$P$2:$Q$10,2,FALSE)</f>
        <v>1 - Selvstændigt sikret - med lægevalg</v>
      </c>
      <c r="S3007" t="str">
        <f>VLOOKUP(F3007,Translations!$D$2:$F$13,3,FALSE)</f>
        <v>Ja</v>
      </c>
    </row>
    <row r="3008" spans="1:19" x14ac:dyDescent="0.2">
      <c r="A3008" s="3">
        <v>43968</v>
      </c>
      <c r="B3008" t="s">
        <v>144</v>
      </c>
      <c r="C3008" t="s">
        <v>176</v>
      </c>
      <c r="D3008">
        <v>760</v>
      </c>
      <c r="E3008">
        <v>1082</v>
      </c>
      <c r="F3008" t="str">
        <f t="shared" si="102"/>
        <v>01</v>
      </c>
      <c r="G3008" t="s">
        <v>513</v>
      </c>
      <c r="H3008">
        <v>1</v>
      </c>
      <c r="I3008" t="s">
        <v>6</v>
      </c>
      <c r="J3008" t="s">
        <v>5</v>
      </c>
      <c r="K3008" t="s">
        <v>6</v>
      </c>
      <c r="L3008">
        <v>1</v>
      </c>
      <c r="M3008" t="str">
        <f>VLOOKUP(E3008,Translations!$A$1:$B$7,2,FALSE)</f>
        <v>Midtjylland</v>
      </c>
      <c r="N3008" t="str">
        <f>VLOOKUP(D3008,Translations!$I$2:$K$101,2,FALSE)</f>
        <v>Ringkøbing-Skjern</v>
      </c>
      <c r="O3008" t="str">
        <f>VLOOKUP(G3008,Translations!$M$2:$N$9,2,FALSE)</f>
        <v>[X2079] SARS-CoV-2 (RNA), Borger</v>
      </c>
      <c r="P3008" t="str">
        <f>VLOOKUP(F3008,Translations!$D$1:$F$13,2,FALSE)</f>
        <v>Ok</v>
      </c>
      <c r="Q3008" t="str">
        <f>VLOOKUP(F3008,Translations!$D$2:$G$13,4,FALSE)</f>
        <v>01 - Aktiv, bopæl i DK</v>
      </c>
      <c r="R3008" t="str">
        <f>VLOOKUP(H3008,Translations!$P$2:$Q$10,2,FALSE)</f>
        <v>1 - Selvstændigt sikret - med lægevalg</v>
      </c>
      <c r="S3008" t="str">
        <f>VLOOKUP(F3008,Translations!$D$2:$F$13,3,FALSE)</f>
        <v>Ja</v>
      </c>
    </row>
    <row r="3009" spans="1:19" x14ac:dyDescent="0.2">
      <c r="A3009" s="3">
        <v>43968</v>
      </c>
      <c r="B3009" t="s">
        <v>144</v>
      </c>
      <c r="C3009" t="s">
        <v>176</v>
      </c>
      <c r="D3009">
        <v>766</v>
      </c>
      <c r="E3009">
        <v>1082</v>
      </c>
      <c r="F3009" t="str">
        <f t="shared" si="102"/>
        <v>01</v>
      </c>
      <c r="G3009" t="s">
        <v>513</v>
      </c>
      <c r="H3009">
        <v>1</v>
      </c>
      <c r="I3009" t="s">
        <v>6</v>
      </c>
      <c r="J3009" t="s">
        <v>5</v>
      </c>
      <c r="K3009" t="s">
        <v>6</v>
      </c>
      <c r="L3009">
        <v>1</v>
      </c>
      <c r="M3009" t="str">
        <f>VLOOKUP(E3009,Translations!$A$1:$B$7,2,FALSE)</f>
        <v>Midtjylland</v>
      </c>
      <c r="N3009" t="str">
        <f>VLOOKUP(D3009,Translations!$I$2:$K$101,2,FALSE)</f>
        <v>Hedensted</v>
      </c>
      <c r="O3009" t="str">
        <f>VLOOKUP(G3009,Translations!$M$2:$N$9,2,FALSE)</f>
        <v>[X2079] SARS-CoV-2 (RNA), Borger</v>
      </c>
      <c r="P3009" t="str">
        <f>VLOOKUP(F3009,Translations!$D$1:$F$13,2,FALSE)</f>
        <v>Ok</v>
      </c>
      <c r="Q3009" t="str">
        <f>VLOOKUP(F3009,Translations!$D$2:$G$13,4,FALSE)</f>
        <v>01 - Aktiv, bopæl i DK</v>
      </c>
      <c r="R3009" t="str">
        <f>VLOOKUP(H3009,Translations!$P$2:$Q$10,2,FALSE)</f>
        <v>1 - Selvstændigt sikret - med lægevalg</v>
      </c>
      <c r="S3009" t="str">
        <f>VLOOKUP(F3009,Translations!$D$2:$F$13,3,FALSE)</f>
        <v>Ja</v>
      </c>
    </row>
    <row r="3010" spans="1:19" x14ac:dyDescent="0.2">
      <c r="A3010" s="3">
        <v>43968</v>
      </c>
      <c r="B3010" t="s">
        <v>144</v>
      </c>
      <c r="C3010" t="s">
        <v>176</v>
      </c>
      <c r="D3010">
        <v>791</v>
      </c>
      <c r="E3010">
        <v>1082</v>
      </c>
      <c r="F3010" t="str">
        <f t="shared" si="102"/>
        <v>01</v>
      </c>
      <c r="G3010" t="s">
        <v>513</v>
      </c>
      <c r="H3010">
        <v>1</v>
      </c>
      <c r="I3010" t="s">
        <v>6</v>
      </c>
      <c r="J3010" t="s">
        <v>5</v>
      </c>
      <c r="K3010" t="s">
        <v>6</v>
      </c>
      <c r="L3010">
        <v>3</v>
      </c>
      <c r="M3010" t="str">
        <f>VLOOKUP(E3010,Translations!$A$1:$B$7,2,FALSE)</f>
        <v>Midtjylland</v>
      </c>
      <c r="N3010" t="str">
        <f>VLOOKUP(D3010,Translations!$I$2:$K$101,2,FALSE)</f>
        <v>Viborg</v>
      </c>
      <c r="O3010" t="str">
        <f>VLOOKUP(G3010,Translations!$M$2:$N$9,2,FALSE)</f>
        <v>[X2079] SARS-CoV-2 (RNA), Borger</v>
      </c>
      <c r="P3010" t="str">
        <f>VLOOKUP(F3010,Translations!$D$1:$F$13,2,FALSE)</f>
        <v>Ok</v>
      </c>
      <c r="Q3010" t="str">
        <f>VLOOKUP(F3010,Translations!$D$2:$G$13,4,FALSE)</f>
        <v>01 - Aktiv, bopæl i DK</v>
      </c>
      <c r="R3010" t="str">
        <f>VLOOKUP(H3010,Translations!$P$2:$Q$10,2,FALSE)</f>
        <v>1 - Selvstændigt sikret - med lægevalg</v>
      </c>
      <c r="S3010" t="str">
        <f>VLOOKUP(F3010,Translations!$D$2:$F$13,3,FALSE)</f>
        <v>Ja</v>
      </c>
    </row>
    <row r="3011" spans="1:19" x14ac:dyDescent="0.2">
      <c r="A3011" s="3">
        <v>43968</v>
      </c>
      <c r="B3011" t="s">
        <v>144</v>
      </c>
      <c r="C3011" t="s">
        <v>176</v>
      </c>
      <c r="D3011">
        <v>813</v>
      </c>
      <c r="E3011">
        <v>1081</v>
      </c>
      <c r="F3011" t="str">
        <f t="shared" si="102"/>
        <v>01</v>
      </c>
      <c r="G3011" t="s">
        <v>513</v>
      </c>
      <c r="H3011">
        <v>1</v>
      </c>
      <c r="I3011" t="s">
        <v>6</v>
      </c>
      <c r="J3011" t="s">
        <v>5</v>
      </c>
      <c r="K3011" t="s">
        <v>6</v>
      </c>
      <c r="L3011">
        <v>1</v>
      </c>
      <c r="M3011" t="str">
        <f>VLOOKUP(E3011,Translations!$A$1:$B$7,2,FALSE)</f>
        <v>Nordjylland</v>
      </c>
      <c r="N3011" t="str">
        <f>VLOOKUP(D3011,Translations!$I$2:$K$101,2,FALSE)</f>
        <v>Frederikshavn</v>
      </c>
      <c r="O3011" t="str">
        <f>VLOOKUP(G3011,Translations!$M$2:$N$9,2,FALSE)</f>
        <v>[X2079] SARS-CoV-2 (RNA), Borger</v>
      </c>
      <c r="P3011" t="str">
        <f>VLOOKUP(F3011,Translations!$D$1:$F$13,2,FALSE)</f>
        <v>Ok</v>
      </c>
      <c r="Q3011" t="str">
        <f>VLOOKUP(F3011,Translations!$D$2:$G$13,4,FALSE)</f>
        <v>01 - Aktiv, bopæl i DK</v>
      </c>
      <c r="R3011" t="str">
        <f>VLOOKUP(H3011,Translations!$P$2:$Q$10,2,FALSE)</f>
        <v>1 - Selvstændigt sikret - med lægevalg</v>
      </c>
      <c r="S3011" t="str">
        <f>VLOOKUP(F3011,Translations!$D$2:$F$13,3,FALSE)</f>
        <v>Ja</v>
      </c>
    </row>
    <row r="3012" spans="1:19" x14ac:dyDescent="0.2">
      <c r="A3012" s="3">
        <v>43968</v>
      </c>
      <c r="B3012" t="s">
        <v>144</v>
      </c>
      <c r="C3012" t="s">
        <v>176</v>
      </c>
      <c r="D3012">
        <v>846</v>
      </c>
      <c r="E3012">
        <v>1081</v>
      </c>
      <c r="F3012" t="str">
        <f t="shared" si="102"/>
        <v>01</v>
      </c>
      <c r="G3012" t="s">
        <v>513</v>
      </c>
      <c r="H3012">
        <v>1</v>
      </c>
      <c r="I3012" t="s">
        <v>6</v>
      </c>
      <c r="J3012" t="s">
        <v>5</v>
      </c>
      <c r="K3012" t="s">
        <v>6</v>
      </c>
      <c r="L3012">
        <v>1</v>
      </c>
      <c r="M3012" t="str">
        <f>VLOOKUP(E3012,Translations!$A$1:$B$7,2,FALSE)</f>
        <v>Nordjylland</v>
      </c>
      <c r="N3012" t="str">
        <f>VLOOKUP(D3012,Translations!$I$2:$K$101,2,FALSE)</f>
        <v>Mariagerfjord</v>
      </c>
      <c r="O3012" t="str">
        <f>VLOOKUP(G3012,Translations!$M$2:$N$9,2,FALSE)</f>
        <v>[X2079] SARS-CoV-2 (RNA), Borger</v>
      </c>
      <c r="P3012" t="str">
        <f>VLOOKUP(F3012,Translations!$D$1:$F$13,2,FALSE)</f>
        <v>Ok</v>
      </c>
      <c r="Q3012" t="str">
        <f>VLOOKUP(F3012,Translations!$D$2:$G$13,4,FALSE)</f>
        <v>01 - Aktiv, bopæl i DK</v>
      </c>
      <c r="R3012" t="str">
        <f>VLOOKUP(H3012,Translations!$P$2:$Q$10,2,FALSE)</f>
        <v>1 - Selvstændigt sikret - med lægevalg</v>
      </c>
      <c r="S3012" t="str">
        <f>VLOOKUP(F3012,Translations!$D$2:$F$13,3,FALSE)</f>
        <v>Ja</v>
      </c>
    </row>
    <row r="3013" spans="1:19" x14ac:dyDescent="0.2">
      <c r="A3013" s="3">
        <v>43968</v>
      </c>
      <c r="B3013" t="s">
        <v>144</v>
      </c>
      <c r="C3013" t="s">
        <v>176</v>
      </c>
      <c r="D3013">
        <v>851</v>
      </c>
      <c r="E3013">
        <v>1081</v>
      </c>
      <c r="F3013" t="str">
        <f t="shared" si="102"/>
        <v>01</v>
      </c>
      <c r="G3013" t="s">
        <v>513</v>
      </c>
      <c r="H3013">
        <v>1</v>
      </c>
      <c r="I3013" t="s">
        <v>6</v>
      </c>
      <c r="J3013" t="s">
        <v>5</v>
      </c>
      <c r="K3013" t="s">
        <v>6</v>
      </c>
      <c r="L3013">
        <v>3</v>
      </c>
      <c r="M3013" t="str">
        <f>VLOOKUP(E3013,Translations!$A$1:$B$7,2,FALSE)</f>
        <v>Nordjylland</v>
      </c>
      <c r="N3013" t="str">
        <f>VLOOKUP(D3013,Translations!$I$2:$K$101,2,FALSE)</f>
        <v>Aalborg</v>
      </c>
      <c r="O3013" t="str">
        <f>VLOOKUP(G3013,Translations!$M$2:$N$9,2,FALSE)</f>
        <v>[X2079] SARS-CoV-2 (RNA), Borger</v>
      </c>
      <c r="P3013" t="str">
        <f>VLOOKUP(F3013,Translations!$D$1:$F$13,2,FALSE)</f>
        <v>Ok</v>
      </c>
      <c r="Q3013" t="str">
        <f>VLOOKUP(F3013,Translations!$D$2:$G$13,4,FALSE)</f>
        <v>01 - Aktiv, bopæl i DK</v>
      </c>
      <c r="R3013" t="str">
        <f>VLOOKUP(H3013,Translations!$P$2:$Q$10,2,FALSE)</f>
        <v>1 - Selvstændigt sikret - med lægevalg</v>
      </c>
      <c r="S3013" t="str">
        <f>VLOOKUP(F3013,Translations!$D$2:$F$13,3,FALSE)</f>
        <v>Ja</v>
      </c>
    </row>
    <row r="3014" spans="1:19" x14ac:dyDescent="0.2">
      <c r="A3014" s="3">
        <v>43968</v>
      </c>
      <c r="B3014" t="s">
        <v>144</v>
      </c>
      <c r="C3014" t="s">
        <v>176</v>
      </c>
      <c r="D3014">
        <v>860</v>
      </c>
      <c r="E3014">
        <v>1081</v>
      </c>
      <c r="F3014" t="str">
        <f t="shared" si="102"/>
        <v>01</v>
      </c>
      <c r="G3014" t="s">
        <v>513</v>
      </c>
      <c r="H3014">
        <v>1</v>
      </c>
      <c r="I3014" t="s">
        <v>6</v>
      </c>
      <c r="J3014" t="s">
        <v>5</v>
      </c>
      <c r="K3014" t="s">
        <v>6</v>
      </c>
      <c r="L3014">
        <v>1</v>
      </c>
      <c r="M3014" t="str">
        <f>VLOOKUP(E3014,Translations!$A$1:$B$7,2,FALSE)</f>
        <v>Nordjylland</v>
      </c>
      <c r="N3014" t="str">
        <f>VLOOKUP(D3014,Translations!$I$2:$K$101,2,FALSE)</f>
        <v>Hjørring</v>
      </c>
      <c r="O3014" t="str">
        <f>VLOOKUP(G3014,Translations!$M$2:$N$9,2,FALSE)</f>
        <v>[X2079] SARS-CoV-2 (RNA), Borger</v>
      </c>
      <c r="P3014" t="str">
        <f>VLOOKUP(F3014,Translations!$D$1:$F$13,2,FALSE)</f>
        <v>Ok</v>
      </c>
      <c r="Q3014" t="str">
        <f>VLOOKUP(F3014,Translations!$D$2:$G$13,4,FALSE)</f>
        <v>01 - Aktiv, bopæl i DK</v>
      </c>
      <c r="R3014" t="str">
        <f>VLOOKUP(H3014,Translations!$P$2:$Q$10,2,FALSE)</f>
        <v>1 - Selvstændigt sikret - med lægevalg</v>
      </c>
      <c r="S3014" t="str">
        <f>VLOOKUP(F3014,Translations!$D$2:$F$13,3,FALSE)</f>
        <v>Ja</v>
      </c>
    </row>
    <row r="3015" spans="1:19" x14ac:dyDescent="0.2">
      <c r="A3015" s="3">
        <v>43969</v>
      </c>
      <c r="B3015" t="s">
        <v>147</v>
      </c>
      <c r="C3015" t="s">
        <v>177</v>
      </c>
      <c r="D3015">
        <v>250</v>
      </c>
      <c r="E3015">
        <v>1084</v>
      </c>
      <c r="F3015" t="str">
        <f t="shared" si="102"/>
        <v>01</v>
      </c>
      <c r="G3015" t="s">
        <v>512</v>
      </c>
      <c r="H3015">
        <v>1</v>
      </c>
      <c r="I3015" t="s">
        <v>5</v>
      </c>
      <c r="J3015" t="s">
        <v>5</v>
      </c>
      <c r="K3015" t="s">
        <v>6</v>
      </c>
      <c r="L3015">
        <v>1</v>
      </c>
      <c r="M3015" t="str">
        <f>VLOOKUP(E3015,Translations!$A$1:$B$7,2,FALSE)</f>
        <v>Hovedstaden</v>
      </c>
      <c r="N3015" t="str">
        <f>VLOOKUP(D3015,Translations!$I$2:$K$101,2,FALSE)</f>
        <v>Frederikssund</v>
      </c>
      <c r="O3015" t="str">
        <f>VLOOKUP(G3015,Translations!$M$2:$N$9,2,FALSE)</f>
        <v>[X2074] SARS-CoV-2 (RNA), Testcenter</v>
      </c>
      <c r="P3015" t="str">
        <f>VLOOKUP(F3015,Translations!$D$1:$F$13,2,FALSE)</f>
        <v>Ok</v>
      </c>
      <c r="Q3015" t="str">
        <f>VLOOKUP(F3015,Translations!$D$2:$G$13,4,FALSE)</f>
        <v>01 - Aktiv, bopæl i DK</v>
      </c>
      <c r="R3015" t="str">
        <f>VLOOKUP(H3015,Translations!$P$2:$Q$10,2,FALSE)</f>
        <v>1 - Selvstændigt sikret - med lægevalg</v>
      </c>
      <c r="S3015" t="str">
        <f>VLOOKUP(F3015,Translations!$D$2:$F$13,3,FALSE)</f>
        <v>Ja</v>
      </c>
    </row>
    <row r="3016" spans="1:19" x14ac:dyDescent="0.2">
      <c r="A3016" s="3">
        <v>43969</v>
      </c>
      <c r="B3016" t="s">
        <v>147</v>
      </c>
      <c r="C3016" t="s">
        <v>177</v>
      </c>
      <c r="D3016">
        <v>740</v>
      </c>
      <c r="E3016">
        <v>1082</v>
      </c>
      <c r="F3016" t="str">
        <f t="shared" si="102"/>
        <v>01</v>
      </c>
      <c r="G3016" t="s">
        <v>512</v>
      </c>
      <c r="H3016">
        <v>1</v>
      </c>
      <c r="I3016" t="s">
        <v>5</v>
      </c>
      <c r="J3016" t="s">
        <v>5</v>
      </c>
      <c r="K3016" t="s">
        <v>6</v>
      </c>
      <c r="L3016">
        <v>1</v>
      </c>
      <c r="M3016" t="str">
        <f>VLOOKUP(E3016,Translations!$A$1:$B$7,2,FALSE)</f>
        <v>Midtjylland</v>
      </c>
      <c r="N3016" t="str">
        <f>VLOOKUP(D3016,Translations!$I$2:$K$101,2,FALSE)</f>
        <v>Silkeborg</v>
      </c>
      <c r="O3016" t="str">
        <f>VLOOKUP(G3016,Translations!$M$2:$N$9,2,FALSE)</f>
        <v>[X2074] SARS-CoV-2 (RNA), Testcenter</v>
      </c>
      <c r="P3016" t="str">
        <f>VLOOKUP(F3016,Translations!$D$1:$F$13,2,FALSE)</f>
        <v>Ok</v>
      </c>
      <c r="Q3016" t="str">
        <f>VLOOKUP(F3016,Translations!$D$2:$G$13,4,FALSE)</f>
        <v>01 - Aktiv, bopæl i DK</v>
      </c>
      <c r="R3016" t="str">
        <f>VLOOKUP(H3016,Translations!$P$2:$Q$10,2,FALSE)</f>
        <v>1 - Selvstændigt sikret - med lægevalg</v>
      </c>
      <c r="S3016" t="str">
        <f>VLOOKUP(F3016,Translations!$D$2:$F$13,3,FALSE)</f>
        <v>Ja</v>
      </c>
    </row>
    <row r="3017" spans="1:19" x14ac:dyDescent="0.2">
      <c r="A3017" s="3">
        <v>43969</v>
      </c>
      <c r="B3017" t="s">
        <v>147</v>
      </c>
      <c r="C3017" t="s">
        <v>177</v>
      </c>
      <c r="D3017">
        <v>810</v>
      </c>
      <c r="E3017">
        <v>1081</v>
      </c>
      <c r="F3017" t="str">
        <f t="shared" si="102"/>
        <v>01</v>
      </c>
      <c r="G3017" t="s">
        <v>512</v>
      </c>
      <c r="H3017">
        <v>1</v>
      </c>
      <c r="I3017" t="s">
        <v>5</v>
      </c>
      <c r="J3017" t="s">
        <v>5</v>
      </c>
      <c r="K3017" t="s">
        <v>6</v>
      </c>
      <c r="L3017">
        <v>15</v>
      </c>
      <c r="M3017" t="str">
        <f>VLOOKUP(E3017,Translations!$A$1:$B$7,2,FALSE)</f>
        <v>Nordjylland</v>
      </c>
      <c r="N3017" t="str">
        <f>VLOOKUP(D3017,Translations!$I$2:$K$101,2,FALSE)</f>
        <v>Brønderslev</v>
      </c>
      <c r="O3017" t="str">
        <f>VLOOKUP(G3017,Translations!$M$2:$N$9,2,FALSE)</f>
        <v>[X2074] SARS-CoV-2 (RNA), Testcenter</v>
      </c>
      <c r="P3017" t="str">
        <f>VLOOKUP(F3017,Translations!$D$1:$F$13,2,FALSE)</f>
        <v>Ok</v>
      </c>
      <c r="Q3017" t="str">
        <f>VLOOKUP(F3017,Translations!$D$2:$G$13,4,FALSE)</f>
        <v>01 - Aktiv, bopæl i DK</v>
      </c>
      <c r="R3017" t="str">
        <f>VLOOKUP(H3017,Translations!$P$2:$Q$10,2,FALSE)</f>
        <v>1 - Selvstændigt sikret - med lægevalg</v>
      </c>
      <c r="S3017" t="str">
        <f>VLOOKUP(F3017,Translations!$D$2:$F$13,3,FALSE)</f>
        <v>Ja</v>
      </c>
    </row>
    <row r="3018" spans="1:19" x14ac:dyDescent="0.2">
      <c r="A3018" s="3">
        <v>43969</v>
      </c>
      <c r="B3018" t="s">
        <v>147</v>
      </c>
      <c r="C3018" t="s">
        <v>177</v>
      </c>
      <c r="D3018">
        <v>813</v>
      </c>
      <c r="E3018">
        <v>1081</v>
      </c>
      <c r="F3018" t="str">
        <f t="shared" ref="F3018:F3032" si="103">"01"</f>
        <v>01</v>
      </c>
      <c r="G3018" t="s">
        <v>512</v>
      </c>
      <c r="H3018">
        <v>1</v>
      </c>
      <c r="I3018" t="s">
        <v>5</v>
      </c>
      <c r="J3018" t="s">
        <v>5</v>
      </c>
      <c r="K3018" t="s">
        <v>6</v>
      </c>
      <c r="L3018">
        <v>8</v>
      </c>
      <c r="M3018" t="str">
        <f>VLOOKUP(E3018,Translations!$A$1:$B$7,2,FALSE)</f>
        <v>Nordjylland</v>
      </c>
      <c r="N3018" t="str">
        <f>VLOOKUP(D3018,Translations!$I$2:$K$101,2,FALSE)</f>
        <v>Frederikshavn</v>
      </c>
      <c r="O3018" t="str">
        <f>VLOOKUP(G3018,Translations!$M$2:$N$9,2,FALSE)</f>
        <v>[X2074] SARS-CoV-2 (RNA), Testcenter</v>
      </c>
      <c r="P3018" t="str">
        <f>VLOOKUP(F3018,Translations!$D$1:$F$13,2,FALSE)</f>
        <v>Ok</v>
      </c>
      <c r="Q3018" t="str">
        <f>VLOOKUP(F3018,Translations!$D$2:$G$13,4,FALSE)</f>
        <v>01 - Aktiv, bopæl i DK</v>
      </c>
      <c r="R3018" t="str">
        <f>VLOOKUP(H3018,Translations!$P$2:$Q$10,2,FALSE)</f>
        <v>1 - Selvstændigt sikret - med lægevalg</v>
      </c>
      <c r="S3018" t="str">
        <f>VLOOKUP(F3018,Translations!$D$2:$F$13,3,FALSE)</f>
        <v>Ja</v>
      </c>
    </row>
    <row r="3019" spans="1:19" x14ac:dyDescent="0.2">
      <c r="A3019" s="3">
        <v>43969</v>
      </c>
      <c r="B3019" t="s">
        <v>147</v>
      </c>
      <c r="C3019" t="s">
        <v>177</v>
      </c>
      <c r="D3019">
        <v>820</v>
      </c>
      <c r="E3019">
        <v>1081</v>
      </c>
      <c r="F3019" t="str">
        <f t="shared" si="103"/>
        <v>01</v>
      </c>
      <c r="G3019" t="s">
        <v>512</v>
      </c>
      <c r="H3019">
        <v>1</v>
      </c>
      <c r="I3019" t="s">
        <v>5</v>
      </c>
      <c r="J3019" t="s">
        <v>5</v>
      </c>
      <c r="K3019" t="s">
        <v>6</v>
      </c>
      <c r="L3019">
        <v>1</v>
      </c>
      <c r="M3019" t="str">
        <f>VLOOKUP(E3019,Translations!$A$1:$B$7,2,FALSE)</f>
        <v>Nordjylland</v>
      </c>
      <c r="N3019" t="str">
        <f>VLOOKUP(D3019,Translations!$I$2:$K$101,2,FALSE)</f>
        <v>Vesthimmerlands</v>
      </c>
      <c r="O3019" t="str">
        <f>VLOOKUP(G3019,Translations!$M$2:$N$9,2,FALSE)</f>
        <v>[X2074] SARS-CoV-2 (RNA), Testcenter</v>
      </c>
      <c r="P3019" t="str">
        <f>VLOOKUP(F3019,Translations!$D$1:$F$13,2,FALSE)</f>
        <v>Ok</v>
      </c>
      <c r="Q3019" t="str">
        <f>VLOOKUP(F3019,Translations!$D$2:$G$13,4,FALSE)</f>
        <v>01 - Aktiv, bopæl i DK</v>
      </c>
      <c r="R3019" t="str">
        <f>VLOOKUP(H3019,Translations!$P$2:$Q$10,2,FALSE)</f>
        <v>1 - Selvstændigt sikret - med lægevalg</v>
      </c>
      <c r="S3019" t="str">
        <f>VLOOKUP(F3019,Translations!$D$2:$F$13,3,FALSE)</f>
        <v>Ja</v>
      </c>
    </row>
    <row r="3020" spans="1:19" x14ac:dyDescent="0.2">
      <c r="A3020" s="3">
        <v>43969</v>
      </c>
      <c r="B3020" t="s">
        <v>147</v>
      </c>
      <c r="C3020" t="s">
        <v>177</v>
      </c>
      <c r="D3020">
        <v>840</v>
      </c>
      <c r="E3020">
        <v>1081</v>
      </c>
      <c r="F3020" t="str">
        <f t="shared" si="103"/>
        <v>01</v>
      </c>
      <c r="G3020" t="s">
        <v>512</v>
      </c>
      <c r="H3020">
        <v>1</v>
      </c>
      <c r="I3020" t="s">
        <v>5</v>
      </c>
      <c r="J3020" t="s">
        <v>5</v>
      </c>
      <c r="K3020" t="s">
        <v>6</v>
      </c>
      <c r="L3020">
        <v>10</v>
      </c>
      <c r="M3020" t="str">
        <f>VLOOKUP(E3020,Translations!$A$1:$B$7,2,FALSE)</f>
        <v>Nordjylland</v>
      </c>
      <c r="N3020" t="str">
        <f>VLOOKUP(D3020,Translations!$I$2:$K$101,2,FALSE)</f>
        <v>Rebild</v>
      </c>
      <c r="O3020" t="str">
        <f>VLOOKUP(G3020,Translations!$M$2:$N$9,2,FALSE)</f>
        <v>[X2074] SARS-CoV-2 (RNA), Testcenter</v>
      </c>
      <c r="P3020" t="str">
        <f>VLOOKUP(F3020,Translations!$D$1:$F$13,2,FALSE)</f>
        <v>Ok</v>
      </c>
      <c r="Q3020" t="str">
        <f>VLOOKUP(F3020,Translations!$D$2:$G$13,4,FALSE)</f>
        <v>01 - Aktiv, bopæl i DK</v>
      </c>
      <c r="R3020" t="str">
        <f>VLOOKUP(H3020,Translations!$P$2:$Q$10,2,FALSE)</f>
        <v>1 - Selvstændigt sikret - med lægevalg</v>
      </c>
      <c r="S3020" t="str">
        <f>VLOOKUP(F3020,Translations!$D$2:$F$13,3,FALSE)</f>
        <v>Ja</v>
      </c>
    </row>
    <row r="3021" spans="1:19" x14ac:dyDescent="0.2">
      <c r="A3021" s="3">
        <v>43969</v>
      </c>
      <c r="B3021" t="s">
        <v>147</v>
      </c>
      <c r="C3021" t="s">
        <v>177</v>
      </c>
      <c r="D3021">
        <v>846</v>
      </c>
      <c r="E3021">
        <v>1081</v>
      </c>
      <c r="F3021" t="str">
        <f t="shared" si="103"/>
        <v>01</v>
      </c>
      <c r="G3021" t="s">
        <v>512</v>
      </c>
      <c r="H3021">
        <v>1</v>
      </c>
      <c r="I3021" t="s">
        <v>5</v>
      </c>
      <c r="J3021" t="s">
        <v>5</v>
      </c>
      <c r="K3021" t="s">
        <v>6</v>
      </c>
      <c r="L3021">
        <v>3</v>
      </c>
      <c r="M3021" t="str">
        <f>VLOOKUP(E3021,Translations!$A$1:$B$7,2,FALSE)</f>
        <v>Nordjylland</v>
      </c>
      <c r="N3021" t="str">
        <f>VLOOKUP(D3021,Translations!$I$2:$K$101,2,FALSE)</f>
        <v>Mariagerfjord</v>
      </c>
      <c r="O3021" t="str">
        <f>VLOOKUP(G3021,Translations!$M$2:$N$9,2,FALSE)</f>
        <v>[X2074] SARS-CoV-2 (RNA), Testcenter</v>
      </c>
      <c r="P3021" t="str">
        <f>VLOOKUP(F3021,Translations!$D$1:$F$13,2,FALSE)</f>
        <v>Ok</v>
      </c>
      <c r="Q3021" t="str">
        <f>VLOOKUP(F3021,Translations!$D$2:$G$13,4,FALSE)</f>
        <v>01 - Aktiv, bopæl i DK</v>
      </c>
      <c r="R3021" t="str">
        <f>VLOOKUP(H3021,Translations!$P$2:$Q$10,2,FALSE)</f>
        <v>1 - Selvstændigt sikret - med lægevalg</v>
      </c>
      <c r="S3021" t="str">
        <f>VLOOKUP(F3021,Translations!$D$2:$F$13,3,FALSE)</f>
        <v>Ja</v>
      </c>
    </row>
    <row r="3022" spans="1:19" x14ac:dyDescent="0.2">
      <c r="A3022" s="3">
        <v>43969</v>
      </c>
      <c r="B3022" t="s">
        <v>147</v>
      </c>
      <c r="C3022" t="s">
        <v>177</v>
      </c>
      <c r="D3022">
        <v>849</v>
      </c>
      <c r="E3022">
        <v>1081</v>
      </c>
      <c r="F3022" t="str">
        <f t="shared" si="103"/>
        <v>01</v>
      </c>
      <c r="G3022" t="s">
        <v>512</v>
      </c>
      <c r="H3022">
        <v>1</v>
      </c>
      <c r="I3022" t="s">
        <v>5</v>
      </c>
      <c r="J3022" t="s">
        <v>5</v>
      </c>
      <c r="K3022" t="s">
        <v>6</v>
      </c>
      <c r="L3022">
        <v>19</v>
      </c>
      <c r="M3022" t="str">
        <f>VLOOKUP(E3022,Translations!$A$1:$B$7,2,FALSE)</f>
        <v>Nordjylland</v>
      </c>
      <c r="N3022" t="str">
        <f>VLOOKUP(D3022,Translations!$I$2:$K$101,2,FALSE)</f>
        <v>Jammerbugt</v>
      </c>
      <c r="O3022" t="str">
        <f>VLOOKUP(G3022,Translations!$M$2:$N$9,2,FALSE)</f>
        <v>[X2074] SARS-CoV-2 (RNA), Testcenter</v>
      </c>
      <c r="P3022" t="str">
        <f>VLOOKUP(F3022,Translations!$D$1:$F$13,2,FALSE)</f>
        <v>Ok</v>
      </c>
      <c r="Q3022" t="str">
        <f>VLOOKUP(F3022,Translations!$D$2:$G$13,4,FALSE)</f>
        <v>01 - Aktiv, bopæl i DK</v>
      </c>
      <c r="R3022" t="str">
        <f>VLOOKUP(H3022,Translations!$P$2:$Q$10,2,FALSE)</f>
        <v>1 - Selvstændigt sikret - med lægevalg</v>
      </c>
      <c r="S3022" t="str">
        <f>VLOOKUP(F3022,Translations!$D$2:$F$13,3,FALSE)</f>
        <v>Ja</v>
      </c>
    </row>
    <row r="3023" spans="1:19" x14ac:dyDescent="0.2">
      <c r="A3023" s="3">
        <v>43969</v>
      </c>
      <c r="B3023" t="s">
        <v>147</v>
      </c>
      <c r="C3023" t="s">
        <v>177</v>
      </c>
      <c r="D3023">
        <v>851</v>
      </c>
      <c r="E3023">
        <v>1081</v>
      </c>
      <c r="F3023" t="str">
        <f t="shared" si="103"/>
        <v>01</v>
      </c>
      <c r="G3023" t="s">
        <v>512</v>
      </c>
      <c r="H3023">
        <v>1</v>
      </c>
      <c r="I3023" t="s">
        <v>5</v>
      </c>
      <c r="J3023" t="s">
        <v>5</v>
      </c>
      <c r="K3023" t="s">
        <v>6</v>
      </c>
      <c r="L3023">
        <v>160</v>
      </c>
      <c r="M3023" t="str">
        <f>VLOOKUP(E3023,Translations!$A$1:$B$7,2,FALSE)</f>
        <v>Nordjylland</v>
      </c>
      <c r="N3023" t="str">
        <f>VLOOKUP(D3023,Translations!$I$2:$K$101,2,FALSE)</f>
        <v>Aalborg</v>
      </c>
      <c r="O3023" t="str">
        <f>VLOOKUP(G3023,Translations!$M$2:$N$9,2,FALSE)</f>
        <v>[X2074] SARS-CoV-2 (RNA), Testcenter</v>
      </c>
      <c r="P3023" t="str">
        <f>VLOOKUP(F3023,Translations!$D$1:$F$13,2,FALSE)</f>
        <v>Ok</v>
      </c>
      <c r="Q3023" t="str">
        <f>VLOOKUP(F3023,Translations!$D$2:$G$13,4,FALSE)</f>
        <v>01 - Aktiv, bopæl i DK</v>
      </c>
      <c r="R3023" t="str">
        <f>VLOOKUP(H3023,Translations!$P$2:$Q$10,2,FALSE)</f>
        <v>1 - Selvstændigt sikret - med lægevalg</v>
      </c>
      <c r="S3023" t="str">
        <f>VLOOKUP(F3023,Translations!$D$2:$F$13,3,FALSE)</f>
        <v>Ja</v>
      </c>
    </row>
    <row r="3024" spans="1:19" x14ac:dyDescent="0.2">
      <c r="A3024" s="3">
        <v>43969</v>
      </c>
      <c r="B3024" t="s">
        <v>147</v>
      </c>
      <c r="C3024" t="s">
        <v>177</v>
      </c>
      <c r="D3024">
        <v>860</v>
      </c>
      <c r="E3024">
        <v>1081</v>
      </c>
      <c r="F3024" t="str">
        <f t="shared" si="103"/>
        <v>01</v>
      </c>
      <c r="G3024" t="s">
        <v>512</v>
      </c>
      <c r="H3024">
        <v>1</v>
      </c>
      <c r="I3024" t="s">
        <v>5</v>
      </c>
      <c r="J3024" t="s">
        <v>5</v>
      </c>
      <c r="K3024" t="s">
        <v>6</v>
      </c>
      <c r="L3024">
        <v>1</v>
      </c>
      <c r="M3024" t="str">
        <f>VLOOKUP(E3024,Translations!$A$1:$B$7,2,FALSE)</f>
        <v>Nordjylland</v>
      </c>
      <c r="N3024" t="str">
        <f>VLOOKUP(D3024,Translations!$I$2:$K$101,2,FALSE)</f>
        <v>Hjørring</v>
      </c>
      <c r="O3024" t="str">
        <f>VLOOKUP(G3024,Translations!$M$2:$N$9,2,FALSE)</f>
        <v>[X2074] SARS-CoV-2 (RNA), Testcenter</v>
      </c>
      <c r="P3024" t="str">
        <f>VLOOKUP(F3024,Translations!$D$1:$F$13,2,FALSE)</f>
        <v>Ok</v>
      </c>
      <c r="Q3024" t="str">
        <f>VLOOKUP(F3024,Translations!$D$2:$G$13,4,FALSE)</f>
        <v>01 - Aktiv, bopæl i DK</v>
      </c>
      <c r="R3024" t="str">
        <f>VLOOKUP(H3024,Translations!$P$2:$Q$10,2,FALSE)</f>
        <v>1 - Selvstændigt sikret - med lægevalg</v>
      </c>
      <c r="S3024" t="str">
        <f>VLOOKUP(F3024,Translations!$D$2:$F$13,3,FALSE)</f>
        <v>Ja</v>
      </c>
    </row>
    <row r="3025" spans="1:19" x14ac:dyDescent="0.2">
      <c r="A3025" s="3">
        <v>43969</v>
      </c>
      <c r="B3025" t="s">
        <v>147</v>
      </c>
      <c r="C3025" t="s">
        <v>178</v>
      </c>
      <c r="D3025">
        <v>101</v>
      </c>
      <c r="E3025">
        <v>1084</v>
      </c>
      <c r="F3025" t="str">
        <f t="shared" si="103"/>
        <v>01</v>
      </c>
      <c r="G3025" t="s">
        <v>512</v>
      </c>
      <c r="H3025">
        <v>1</v>
      </c>
      <c r="I3025" t="s">
        <v>5</v>
      </c>
      <c r="J3025" t="s">
        <v>5</v>
      </c>
      <c r="K3025" t="s">
        <v>6</v>
      </c>
      <c r="L3025">
        <v>10</v>
      </c>
      <c r="M3025" t="str">
        <f>VLOOKUP(E3025,Translations!$A$1:$B$7,2,FALSE)</f>
        <v>Hovedstaden</v>
      </c>
      <c r="N3025" t="str">
        <f>VLOOKUP(D3025,Translations!$I$2:$K$101,2,FALSE)</f>
        <v>København</v>
      </c>
      <c r="O3025" t="str">
        <f>VLOOKUP(G3025,Translations!$M$2:$N$9,2,FALSE)</f>
        <v>[X2074] SARS-CoV-2 (RNA), Testcenter</v>
      </c>
      <c r="P3025" t="str">
        <f>VLOOKUP(F3025,Translations!$D$1:$F$13,2,FALSE)</f>
        <v>Ok</v>
      </c>
      <c r="Q3025" t="str">
        <f>VLOOKUP(F3025,Translations!$D$2:$G$13,4,FALSE)</f>
        <v>01 - Aktiv, bopæl i DK</v>
      </c>
      <c r="R3025" t="str">
        <f>VLOOKUP(H3025,Translations!$P$2:$Q$10,2,FALSE)</f>
        <v>1 - Selvstændigt sikret - med lægevalg</v>
      </c>
      <c r="S3025" t="str">
        <f>VLOOKUP(F3025,Translations!$D$2:$F$13,3,FALSE)</f>
        <v>Ja</v>
      </c>
    </row>
    <row r="3026" spans="1:19" x14ac:dyDescent="0.2">
      <c r="A3026" s="3">
        <v>43969</v>
      </c>
      <c r="B3026" t="s">
        <v>147</v>
      </c>
      <c r="C3026" t="s">
        <v>178</v>
      </c>
      <c r="D3026">
        <v>147</v>
      </c>
      <c r="E3026">
        <v>1084</v>
      </c>
      <c r="F3026" t="str">
        <f t="shared" si="103"/>
        <v>01</v>
      </c>
      <c r="G3026" t="s">
        <v>512</v>
      </c>
      <c r="H3026">
        <v>1</v>
      </c>
      <c r="I3026" t="s">
        <v>5</v>
      </c>
      <c r="J3026" t="s">
        <v>5</v>
      </c>
      <c r="K3026" t="s">
        <v>6</v>
      </c>
      <c r="L3026">
        <v>1</v>
      </c>
      <c r="M3026" t="str">
        <f>VLOOKUP(E3026,Translations!$A$1:$B$7,2,FALSE)</f>
        <v>Hovedstaden</v>
      </c>
      <c r="N3026" t="str">
        <f>VLOOKUP(D3026,Translations!$I$2:$K$101,2,FALSE)</f>
        <v>Frederiksberg</v>
      </c>
      <c r="O3026" t="str">
        <f>VLOOKUP(G3026,Translations!$M$2:$N$9,2,FALSE)</f>
        <v>[X2074] SARS-CoV-2 (RNA), Testcenter</v>
      </c>
      <c r="P3026" t="str">
        <f>VLOOKUP(F3026,Translations!$D$1:$F$13,2,FALSE)</f>
        <v>Ok</v>
      </c>
      <c r="Q3026" t="str">
        <f>VLOOKUP(F3026,Translations!$D$2:$G$13,4,FALSE)</f>
        <v>01 - Aktiv, bopæl i DK</v>
      </c>
      <c r="R3026" t="str">
        <f>VLOOKUP(H3026,Translations!$P$2:$Q$10,2,FALSE)</f>
        <v>1 - Selvstændigt sikret - med lægevalg</v>
      </c>
      <c r="S3026" t="str">
        <f>VLOOKUP(F3026,Translations!$D$2:$F$13,3,FALSE)</f>
        <v>Ja</v>
      </c>
    </row>
    <row r="3027" spans="1:19" x14ac:dyDescent="0.2">
      <c r="A3027" s="3">
        <v>43969</v>
      </c>
      <c r="B3027" t="s">
        <v>147</v>
      </c>
      <c r="C3027" t="s">
        <v>178</v>
      </c>
      <c r="D3027">
        <v>151</v>
      </c>
      <c r="E3027">
        <v>1084</v>
      </c>
      <c r="F3027" t="str">
        <f t="shared" si="103"/>
        <v>01</v>
      </c>
      <c r="G3027" t="s">
        <v>512</v>
      </c>
      <c r="H3027">
        <v>1</v>
      </c>
      <c r="I3027" t="s">
        <v>5</v>
      </c>
      <c r="J3027" t="s">
        <v>5</v>
      </c>
      <c r="K3027" t="s">
        <v>6</v>
      </c>
      <c r="L3027">
        <v>2</v>
      </c>
      <c r="M3027" t="str">
        <f>VLOOKUP(E3027,Translations!$A$1:$B$7,2,FALSE)</f>
        <v>Hovedstaden</v>
      </c>
      <c r="N3027" t="str">
        <f>VLOOKUP(D3027,Translations!$I$2:$K$101,2,FALSE)</f>
        <v>Ballerup</v>
      </c>
      <c r="O3027" t="str">
        <f>VLOOKUP(G3027,Translations!$M$2:$N$9,2,FALSE)</f>
        <v>[X2074] SARS-CoV-2 (RNA), Testcenter</v>
      </c>
      <c r="P3027" t="str">
        <f>VLOOKUP(F3027,Translations!$D$1:$F$13,2,FALSE)</f>
        <v>Ok</v>
      </c>
      <c r="Q3027" t="str">
        <f>VLOOKUP(F3027,Translations!$D$2:$G$13,4,FALSE)</f>
        <v>01 - Aktiv, bopæl i DK</v>
      </c>
      <c r="R3027" t="str">
        <f>VLOOKUP(H3027,Translations!$P$2:$Q$10,2,FALSE)</f>
        <v>1 - Selvstændigt sikret - med lægevalg</v>
      </c>
      <c r="S3027" t="str">
        <f>VLOOKUP(F3027,Translations!$D$2:$F$13,3,FALSE)</f>
        <v>Ja</v>
      </c>
    </row>
    <row r="3028" spans="1:19" x14ac:dyDescent="0.2">
      <c r="A3028" s="3">
        <v>43969</v>
      </c>
      <c r="B3028" t="s">
        <v>147</v>
      </c>
      <c r="C3028" t="s">
        <v>178</v>
      </c>
      <c r="D3028">
        <v>159</v>
      </c>
      <c r="E3028">
        <v>1084</v>
      </c>
      <c r="F3028" t="str">
        <f t="shared" si="103"/>
        <v>01</v>
      </c>
      <c r="G3028" t="s">
        <v>512</v>
      </c>
      <c r="H3028">
        <v>1</v>
      </c>
      <c r="I3028" t="s">
        <v>5</v>
      </c>
      <c r="J3028" t="s">
        <v>5</v>
      </c>
      <c r="K3028" t="s">
        <v>6</v>
      </c>
      <c r="L3028">
        <v>1</v>
      </c>
      <c r="M3028" t="str">
        <f>VLOOKUP(E3028,Translations!$A$1:$B$7,2,FALSE)</f>
        <v>Hovedstaden</v>
      </c>
      <c r="N3028" t="str">
        <f>VLOOKUP(D3028,Translations!$I$2:$K$101,2,FALSE)</f>
        <v>Gladsaxe</v>
      </c>
      <c r="O3028" t="str">
        <f>VLOOKUP(G3028,Translations!$M$2:$N$9,2,FALSE)</f>
        <v>[X2074] SARS-CoV-2 (RNA), Testcenter</v>
      </c>
      <c r="P3028" t="str">
        <f>VLOOKUP(F3028,Translations!$D$1:$F$13,2,FALSE)</f>
        <v>Ok</v>
      </c>
      <c r="Q3028" t="str">
        <f>VLOOKUP(F3028,Translations!$D$2:$G$13,4,FALSE)</f>
        <v>01 - Aktiv, bopæl i DK</v>
      </c>
      <c r="R3028" t="str">
        <f>VLOOKUP(H3028,Translations!$P$2:$Q$10,2,FALSE)</f>
        <v>1 - Selvstændigt sikret - med lægevalg</v>
      </c>
      <c r="S3028" t="str">
        <f>VLOOKUP(F3028,Translations!$D$2:$F$13,3,FALSE)</f>
        <v>Ja</v>
      </c>
    </row>
    <row r="3029" spans="1:19" x14ac:dyDescent="0.2">
      <c r="A3029" s="3">
        <v>43969</v>
      </c>
      <c r="B3029" t="s">
        <v>147</v>
      </c>
      <c r="C3029" t="s">
        <v>178</v>
      </c>
      <c r="D3029">
        <v>190</v>
      </c>
      <c r="E3029">
        <v>1084</v>
      </c>
      <c r="F3029" t="str">
        <f t="shared" si="103"/>
        <v>01</v>
      </c>
      <c r="G3029" t="s">
        <v>512</v>
      </c>
      <c r="H3029">
        <v>1</v>
      </c>
      <c r="I3029" t="s">
        <v>5</v>
      </c>
      <c r="J3029" t="s">
        <v>5</v>
      </c>
      <c r="K3029" t="s">
        <v>6</v>
      </c>
      <c r="L3029">
        <v>1</v>
      </c>
      <c r="M3029" t="str">
        <f>VLOOKUP(E3029,Translations!$A$1:$B$7,2,FALSE)</f>
        <v>Hovedstaden</v>
      </c>
      <c r="N3029" t="str">
        <f>VLOOKUP(D3029,Translations!$I$2:$K$101,2,FALSE)</f>
        <v>Furesø</v>
      </c>
      <c r="O3029" t="str">
        <f>VLOOKUP(G3029,Translations!$M$2:$N$9,2,FALSE)</f>
        <v>[X2074] SARS-CoV-2 (RNA), Testcenter</v>
      </c>
      <c r="P3029" t="str">
        <f>VLOOKUP(F3029,Translations!$D$1:$F$13,2,FALSE)</f>
        <v>Ok</v>
      </c>
      <c r="Q3029" t="str">
        <f>VLOOKUP(F3029,Translations!$D$2:$G$13,4,FALSE)</f>
        <v>01 - Aktiv, bopæl i DK</v>
      </c>
      <c r="R3029" t="str">
        <f>VLOOKUP(H3029,Translations!$P$2:$Q$10,2,FALSE)</f>
        <v>1 - Selvstændigt sikret - med lægevalg</v>
      </c>
      <c r="S3029" t="str">
        <f>VLOOKUP(F3029,Translations!$D$2:$F$13,3,FALSE)</f>
        <v>Ja</v>
      </c>
    </row>
    <row r="3030" spans="1:19" x14ac:dyDescent="0.2">
      <c r="A3030" s="3">
        <v>43969</v>
      </c>
      <c r="B3030" t="s">
        <v>147</v>
      </c>
      <c r="C3030" t="s">
        <v>178</v>
      </c>
      <c r="D3030">
        <v>201</v>
      </c>
      <c r="E3030">
        <v>1084</v>
      </c>
      <c r="F3030" t="str">
        <f t="shared" si="103"/>
        <v>01</v>
      </c>
      <c r="G3030" t="s">
        <v>512</v>
      </c>
      <c r="H3030">
        <v>1</v>
      </c>
      <c r="I3030" t="s">
        <v>5</v>
      </c>
      <c r="J3030" t="s">
        <v>5</v>
      </c>
      <c r="K3030" t="s">
        <v>6</v>
      </c>
      <c r="L3030">
        <v>1</v>
      </c>
      <c r="M3030" t="str">
        <f>VLOOKUP(E3030,Translations!$A$1:$B$7,2,FALSE)</f>
        <v>Hovedstaden</v>
      </c>
      <c r="N3030" t="str">
        <f>VLOOKUP(D3030,Translations!$I$2:$K$101,2,FALSE)</f>
        <v>Allerød</v>
      </c>
      <c r="O3030" t="str">
        <f>VLOOKUP(G3030,Translations!$M$2:$N$9,2,FALSE)</f>
        <v>[X2074] SARS-CoV-2 (RNA), Testcenter</v>
      </c>
      <c r="P3030" t="str">
        <f>VLOOKUP(F3030,Translations!$D$1:$F$13,2,FALSE)</f>
        <v>Ok</v>
      </c>
      <c r="Q3030" t="str">
        <f>VLOOKUP(F3030,Translations!$D$2:$G$13,4,FALSE)</f>
        <v>01 - Aktiv, bopæl i DK</v>
      </c>
      <c r="R3030" t="str">
        <f>VLOOKUP(H3030,Translations!$P$2:$Q$10,2,FALSE)</f>
        <v>1 - Selvstændigt sikret - med lægevalg</v>
      </c>
      <c r="S3030" t="str">
        <f>VLOOKUP(F3030,Translations!$D$2:$F$13,3,FALSE)</f>
        <v>Ja</v>
      </c>
    </row>
    <row r="3031" spans="1:19" x14ac:dyDescent="0.2">
      <c r="A3031" s="3">
        <v>43969</v>
      </c>
      <c r="B3031" t="s">
        <v>147</v>
      </c>
      <c r="C3031" t="s">
        <v>178</v>
      </c>
      <c r="D3031">
        <v>240</v>
      </c>
      <c r="E3031">
        <v>1084</v>
      </c>
      <c r="F3031" t="str">
        <f t="shared" si="103"/>
        <v>01</v>
      </c>
      <c r="G3031" t="s">
        <v>512</v>
      </c>
      <c r="H3031">
        <v>1</v>
      </c>
      <c r="I3031" t="s">
        <v>5</v>
      </c>
      <c r="J3031" t="s">
        <v>5</v>
      </c>
      <c r="K3031" t="s">
        <v>6</v>
      </c>
      <c r="L3031">
        <v>3</v>
      </c>
      <c r="M3031" t="str">
        <f>VLOOKUP(E3031,Translations!$A$1:$B$7,2,FALSE)</f>
        <v>Hovedstaden</v>
      </c>
      <c r="N3031" t="str">
        <f>VLOOKUP(D3031,Translations!$I$2:$K$101,2,FALSE)</f>
        <v>Egedal</v>
      </c>
      <c r="O3031" t="str">
        <f>VLOOKUP(G3031,Translations!$M$2:$N$9,2,FALSE)</f>
        <v>[X2074] SARS-CoV-2 (RNA), Testcenter</v>
      </c>
      <c r="P3031" t="str">
        <f>VLOOKUP(F3031,Translations!$D$1:$F$13,2,FALSE)</f>
        <v>Ok</v>
      </c>
      <c r="Q3031" t="str">
        <f>VLOOKUP(F3031,Translations!$D$2:$G$13,4,FALSE)</f>
        <v>01 - Aktiv, bopæl i DK</v>
      </c>
      <c r="R3031" t="str">
        <f>VLOOKUP(H3031,Translations!$P$2:$Q$10,2,FALSE)</f>
        <v>1 - Selvstændigt sikret - med lægevalg</v>
      </c>
      <c r="S3031" t="str">
        <f>VLOOKUP(F3031,Translations!$D$2:$F$13,3,FALSE)</f>
        <v>Ja</v>
      </c>
    </row>
    <row r="3032" spans="1:19" x14ac:dyDescent="0.2">
      <c r="A3032" s="3">
        <v>43969</v>
      </c>
      <c r="B3032" t="s">
        <v>147</v>
      </c>
      <c r="C3032" t="s">
        <v>178</v>
      </c>
      <c r="D3032">
        <v>329</v>
      </c>
      <c r="E3032">
        <v>1085</v>
      </c>
      <c r="F3032" t="str">
        <f t="shared" si="103"/>
        <v>01</v>
      </c>
      <c r="G3032" t="s">
        <v>512</v>
      </c>
      <c r="H3032">
        <v>1</v>
      </c>
      <c r="I3032" t="s">
        <v>5</v>
      </c>
      <c r="J3032" t="s">
        <v>5</v>
      </c>
      <c r="K3032" t="s">
        <v>6</v>
      </c>
      <c r="L3032">
        <v>1</v>
      </c>
      <c r="M3032" t="str">
        <f>VLOOKUP(E3032,Translations!$A$1:$B$7,2,FALSE)</f>
        <v>Sjælland</v>
      </c>
      <c r="N3032" t="str">
        <f>VLOOKUP(D3032,Translations!$I$2:$K$101,2,FALSE)</f>
        <v>Ringsted</v>
      </c>
      <c r="O3032" t="str">
        <f>VLOOKUP(G3032,Translations!$M$2:$N$9,2,FALSE)</f>
        <v>[X2074] SARS-CoV-2 (RNA), Testcenter</v>
      </c>
      <c r="P3032" t="str">
        <f>VLOOKUP(F3032,Translations!$D$1:$F$13,2,FALSE)</f>
        <v>Ok</v>
      </c>
      <c r="Q3032" t="str">
        <f>VLOOKUP(F3032,Translations!$D$2:$G$13,4,FALSE)</f>
        <v>01 - Aktiv, bopæl i DK</v>
      </c>
      <c r="R3032" t="str">
        <f>VLOOKUP(H3032,Translations!$P$2:$Q$10,2,FALSE)</f>
        <v>1 - Selvstændigt sikret - med lægevalg</v>
      </c>
      <c r="S3032" t="str">
        <f>VLOOKUP(F3032,Translations!$D$2:$F$13,3,FALSE)</f>
        <v>Ja</v>
      </c>
    </row>
    <row r="3033" spans="1:19" x14ac:dyDescent="0.2">
      <c r="A3033" s="3">
        <v>43969</v>
      </c>
      <c r="B3033" t="s">
        <v>147</v>
      </c>
      <c r="C3033" t="s">
        <v>179</v>
      </c>
      <c r="D3033">
        <v>0</v>
      </c>
      <c r="E3033">
        <v>0</v>
      </c>
      <c r="F3033" t="str">
        <f>"XX"</f>
        <v>XX</v>
      </c>
      <c r="G3033" t="s">
        <v>512</v>
      </c>
      <c r="H3033">
        <v>0</v>
      </c>
      <c r="I3033" t="s">
        <v>5</v>
      </c>
      <c r="J3033" t="s">
        <v>5</v>
      </c>
      <c r="K3033" t="s">
        <v>6</v>
      </c>
      <c r="L3033">
        <v>1</v>
      </c>
      <c r="M3033" t="str">
        <f>VLOOKUP(E3033,Translations!$A$1:$B$7,2,FALSE)</f>
        <v>Ukendt</v>
      </c>
      <c r="N3033" t="str">
        <f>VLOOKUP(D3033,Translations!$I$2:$K$101,2,FALSE)</f>
        <v>Ukendt</v>
      </c>
      <c r="O3033" t="str">
        <f>VLOOKUP(G3033,Translations!$M$2:$N$9,2,FALSE)</f>
        <v>[X2074] SARS-CoV-2 (RNA), Testcenter</v>
      </c>
      <c r="P3033" t="str">
        <f>VLOOKUP(F3033,Translations!$D$1:$F$13,2,FALSE)</f>
        <v>Ugyldigt CPR</v>
      </c>
      <c r="Q3033" t="str">
        <f>VLOOKUP(F3033,Translations!$D$2:$G$13,4,FALSE)</f>
        <v>XX - Ugyldigt CPR</v>
      </c>
      <c r="R3033" t="str">
        <f>VLOOKUP(H3033,Translations!$P$2:$Q$10,2,FALSE)</f>
        <v>0 - Ukendt / Ej fundet</v>
      </c>
      <c r="S3033" t="str">
        <f>VLOOKUP(F3033,Translations!$D$2:$F$13,3,FALSE)</f>
        <v>Nej</v>
      </c>
    </row>
    <row r="3034" spans="1:19" x14ac:dyDescent="0.2">
      <c r="A3034" s="3">
        <v>43969</v>
      </c>
      <c r="B3034" t="s">
        <v>147</v>
      </c>
      <c r="C3034" t="s">
        <v>179</v>
      </c>
      <c r="D3034">
        <v>101</v>
      </c>
      <c r="E3034">
        <v>1084</v>
      </c>
      <c r="F3034" t="str">
        <f t="shared" ref="F3034:F3042" si="104">"01"</f>
        <v>01</v>
      </c>
      <c r="G3034" t="s">
        <v>512</v>
      </c>
      <c r="H3034">
        <v>1</v>
      </c>
      <c r="I3034" t="s">
        <v>5</v>
      </c>
      <c r="J3034" t="s">
        <v>5</v>
      </c>
      <c r="K3034" t="s">
        <v>6</v>
      </c>
      <c r="L3034">
        <v>1</v>
      </c>
      <c r="M3034" t="str">
        <f>VLOOKUP(E3034,Translations!$A$1:$B$7,2,FALSE)</f>
        <v>Hovedstaden</v>
      </c>
      <c r="N3034" t="str">
        <f>VLOOKUP(D3034,Translations!$I$2:$K$101,2,FALSE)</f>
        <v>København</v>
      </c>
      <c r="O3034" t="str">
        <f>VLOOKUP(G3034,Translations!$M$2:$N$9,2,FALSE)</f>
        <v>[X2074] SARS-CoV-2 (RNA), Testcenter</v>
      </c>
      <c r="P3034" t="str">
        <f>VLOOKUP(F3034,Translations!$D$1:$F$13,2,FALSE)</f>
        <v>Ok</v>
      </c>
      <c r="Q3034" t="str">
        <f>VLOOKUP(F3034,Translations!$D$2:$G$13,4,FALSE)</f>
        <v>01 - Aktiv, bopæl i DK</v>
      </c>
      <c r="R3034" t="str">
        <f>VLOOKUP(H3034,Translations!$P$2:$Q$10,2,FALSE)</f>
        <v>1 - Selvstændigt sikret - med lægevalg</v>
      </c>
      <c r="S3034" t="str">
        <f>VLOOKUP(F3034,Translations!$D$2:$F$13,3,FALSE)</f>
        <v>Ja</v>
      </c>
    </row>
    <row r="3035" spans="1:19" x14ac:dyDescent="0.2">
      <c r="A3035" s="3">
        <v>43969</v>
      </c>
      <c r="B3035" t="s">
        <v>147</v>
      </c>
      <c r="C3035" t="s">
        <v>179</v>
      </c>
      <c r="D3035">
        <v>147</v>
      </c>
      <c r="E3035">
        <v>1084</v>
      </c>
      <c r="F3035" t="str">
        <f t="shared" si="104"/>
        <v>01</v>
      </c>
      <c r="G3035" t="s">
        <v>512</v>
      </c>
      <c r="H3035">
        <v>1</v>
      </c>
      <c r="I3035" t="s">
        <v>5</v>
      </c>
      <c r="J3035" t="s">
        <v>5</v>
      </c>
      <c r="K3035" t="s">
        <v>6</v>
      </c>
      <c r="L3035">
        <v>1</v>
      </c>
      <c r="M3035" t="str">
        <f>VLOOKUP(E3035,Translations!$A$1:$B$7,2,FALSE)</f>
        <v>Hovedstaden</v>
      </c>
      <c r="N3035" t="str">
        <f>VLOOKUP(D3035,Translations!$I$2:$K$101,2,FALSE)</f>
        <v>Frederiksberg</v>
      </c>
      <c r="O3035" t="str">
        <f>VLOOKUP(G3035,Translations!$M$2:$N$9,2,FALSE)</f>
        <v>[X2074] SARS-CoV-2 (RNA), Testcenter</v>
      </c>
      <c r="P3035" t="str">
        <f>VLOOKUP(F3035,Translations!$D$1:$F$13,2,FALSE)</f>
        <v>Ok</v>
      </c>
      <c r="Q3035" t="str">
        <f>VLOOKUP(F3035,Translations!$D$2:$G$13,4,FALSE)</f>
        <v>01 - Aktiv, bopæl i DK</v>
      </c>
      <c r="R3035" t="str">
        <f>VLOOKUP(H3035,Translations!$P$2:$Q$10,2,FALSE)</f>
        <v>1 - Selvstændigt sikret - med lægevalg</v>
      </c>
      <c r="S3035" t="str">
        <f>VLOOKUP(F3035,Translations!$D$2:$F$13,3,FALSE)</f>
        <v>Ja</v>
      </c>
    </row>
    <row r="3036" spans="1:19" x14ac:dyDescent="0.2">
      <c r="A3036" s="3">
        <v>43969</v>
      </c>
      <c r="B3036" t="s">
        <v>147</v>
      </c>
      <c r="C3036" t="s">
        <v>179</v>
      </c>
      <c r="D3036">
        <v>400</v>
      </c>
      <c r="E3036">
        <v>1084</v>
      </c>
      <c r="F3036" t="str">
        <f t="shared" si="104"/>
        <v>01</v>
      </c>
      <c r="G3036" t="s">
        <v>512</v>
      </c>
      <c r="H3036">
        <v>1</v>
      </c>
      <c r="I3036" t="s">
        <v>5</v>
      </c>
      <c r="J3036" t="s">
        <v>5</v>
      </c>
      <c r="K3036" t="s">
        <v>6</v>
      </c>
      <c r="L3036">
        <v>6</v>
      </c>
      <c r="M3036" t="str">
        <f>VLOOKUP(E3036,Translations!$A$1:$B$7,2,FALSE)</f>
        <v>Hovedstaden</v>
      </c>
      <c r="N3036" t="str">
        <f>VLOOKUP(D3036,Translations!$I$2:$K$101,2,FALSE)</f>
        <v>Bornholm</v>
      </c>
      <c r="O3036" t="str">
        <f>VLOOKUP(G3036,Translations!$M$2:$N$9,2,FALSE)</f>
        <v>[X2074] SARS-CoV-2 (RNA), Testcenter</v>
      </c>
      <c r="P3036" t="str">
        <f>VLOOKUP(F3036,Translations!$D$1:$F$13,2,FALSE)</f>
        <v>Ok</v>
      </c>
      <c r="Q3036" t="str">
        <f>VLOOKUP(F3036,Translations!$D$2:$G$13,4,FALSE)</f>
        <v>01 - Aktiv, bopæl i DK</v>
      </c>
      <c r="R3036" t="str">
        <f>VLOOKUP(H3036,Translations!$P$2:$Q$10,2,FALSE)</f>
        <v>1 - Selvstændigt sikret - med lægevalg</v>
      </c>
      <c r="S3036" t="str">
        <f>VLOOKUP(F3036,Translations!$D$2:$F$13,3,FALSE)</f>
        <v>Ja</v>
      </c>
    </row>
    <row r="3037" spans="1:19" x14ac:dyDescent="0.2">
      <c r="A3037" s="3">
        <v>43969</v>
      </c>
      <c r="B3037" t="s">
        <v>147</v>
      </c>
      <c r="C3037" t="s">
        <v>179</v>
      </c>
      <c r="D3037">
        <v>791</v>
      </c>
      <c r="E3037">
        <v>1082</v>
      </c>
      <c r="F3037" t="str">
        <f t="shared" si="104"/>
        <v>01</v>
      </c>
      <c r="G3037" t="s">
        <v>512</v>
      </c>
      <c r="H3037">
        <v>1</v>
      </c>
      <c r="I3037" t="s">
        <v>5</v>
      </c>
      <c r="J3037" t="s">
        <v>5</v>
      </c>
      <c r="K3037" t="s">
        <v>6</v>
      </c>
      <c r="L3037">
        <v>1</v>
      </c>
      <c r="M3037" t="str">
        <f>VLOOKUP(E3037,Translations!$A$1:$B$7,2,FALSE)</f>
        <v>Midtjylland</v>
      </c>
      <c r="N3037" t="str">
        <f>VLOOKUP(D3037,Translations!$I$2:$K$101,2,FALSE)</f>
        <v>Viborg</v>
      </c>
      <c r="O3037" t="str">
        <f>VLOOKUP(G3037,Translations!$M$2:$N$9,2,FALSE)</f>
        <v>[X2074] SARS-CoV-2 (RNA), Testcenter</v>
      </c>
      <c r="P3037" t="str">
        <f>VLOOKUP(F3037,Translations!$D$1:$F$13,2,FALSE)</f>
        <v>Ok</v>
      </c>
      <c r="Q3037" t="str">
        <f>VLOOKUP(F3037,Translations!$D$2:$G$13,4,FALSE)</f>
        <v>01 - Aktiv, bopæl i DK</v>
      </c>
      <c r="R3037" t="str">
        <f>VLOOKUP(H3037,Translations!$P$2:$Q$10,2,FALSE)</f>
        <v>1 - Selvstændigt sikret - med lægevalg</v>
      </c>
      <c r="S3037" t="str">
        <f>VLOOKUP(F3037,Translations!$D$2:$F$13,3,FALSE)</f>
        <v>Ja</v>
      </c>
    </row>
    <row r="3038" spans="1:19" x14ac:dyDescent="0.2">
      <c r="A3038" s="3">
        <v>43969</v>
      </c>
      <c r="B3038" t="s">
        <v>147</v>
      </c>
      <c r="C3038" t="s">
        <v>179</v>
      </c>
      <c r="D3038">
        <v>851</v>
      </c>
      <c r="E3038">
        <v>1081</v>
      </c>
      <c r="F3038" t="str">
        <f t="shared" si="104"/>
        <v>01</v>
      </c>
      <c r="G3038" t="s">
        <v>512</v>
      </c>
      <c r="H3038">
        <v>1</v>
      </c>
      <c r="I3038" t="s">
        <v>5</v>
      </c>
      <c r="J3038" t="s">
        <v>5</v>
      </c>
      <c r="K3038" t="s">
        <v>6</v>
      </c>
      <c r="L3038">
        <v>1</v>
      </c>
      <c r="M3038" t="str">
        <f>VLOOKUP(E3038,Translations!$A$1:$B$7,2,FALSE)</f>
        <v>Nordjylland</v>
      </c>
      <c r="N3038" t="str">
        <f>VLOOKUP(D3038,Translations!$I$2:$K$101,2,FALSE)</f>
        <v>Aalborg</v>
      </c>
      <c r="O3038" t="str">
        <f>VLOOKUP(G3038,Translations!$M$2:$N$9,2,FALSE)</f>
        <v>[X2074] SARS-CoV-2 (RNA), Testcenter</v>
      </c>
      <c r="P3038" t="str">
        <f>VLOOKUP(F3038,Translations!$D$1:$F$13,2,FALSE)</f>
        <v>Ok</v>
      </c>
      <c r="Q3038" t="str">
        <f>VLOOKUP(F3038,Translations!$D$2:$G$13,4,FALSE)</f>
        <v>01 - Aktiv, bopæl i DK</v>
      </c>
      <c r="R3038" t="str">
        <f>VLOOKUP(H3038,Translations!$P$2:$Q$10,2,FALSE)</f>
        <v>1 - Selvstændigt sikret - med lægevalg</v>
      </c>
      <c r="S3038" t="str">
        <f>VLOOKUP(F3038,Translations!$D$2:$F$13,3,FALSE)</f>
        <v>Ja</v>
      </c>
    </row>
    <row r="3039" spans="1:19" x14ac:dyDescent="0.2">
      <c r="A3039" s="3">
        <v>43969</v>
      </c>
      <c r="B3039" t="s">
        <v>147</v>
      </c>
      <c r="C3039" t="s">
        <v>180</v>
      </c>
      <c r="D3039">
        <v>810</v>
      </c>
      <c r="E3039">
        <v>1081</v>
      </c>
      <c r="F3039" t="str">
        <f t="shared" si="104"/>
        <v>01</v>
      </c>
      <c r="G3039" t="s">
        <v>512</v>
      </c>
      <c r="H3039">
        <v>1</v>
      </c>
      <c r="I3039" t="s">
        <v>5</v>
      </c>
      <c r="J3039" t="s">
        <v>5</v>
      </c>
      <c r="K3039" t="s">
        <v>6</v>
      </c>
      <c r="L3039">
        <v>4</v>
      </c>
      <c r="M3039" t="str">
        <f>VLOOKUP(E3039,Translations!$A$1:$B$7,2,FALSE)</f>
        <v>Nordjylland</v>
      </c>
      <c r="N3039" t="str">
        <f>VLOOKUP(D3039,Translations!$I$2:$K$101,2,FALSE)</f>
        <v>Brønderslev</v>
      </c>
      <c r="O3039" t="str">
        <f>VLOOKUP(G3039,Translations!$M$2:$N$9,2,FALSE)</f>
        <v>[X2074] SARS-CoV-2 (RNA), Testcenter</v>
      </c>
      <c r="P3039" t="str">
        <f>VLOOKUP(F3039,Translations!$D$1:$F$13,2,FALSE)</f>
        <v>Ok</v>
      </c>
      <c r="Q3039" t="str">
        <f>VLOOKUP(F3039,Translations!$D$2:$G$13,4,FALSE)</f>
        <v>01 - Aktiv, bopæl i DK</v>
      </c>
      <c r="R3039" t="str">
        <f>VLOOKUP(H3039,Translations!$P$2:$Q$10,2,FALSE)</f>
        <v>1 - Selvstændigt sikret - med lægevalg</v>
      </c>
      <c r="S3039" t="str">
        <f>VLOOKUP(F3039,Translations!$D$2:$F$13,3,FALSE)</f>
        <v>Ja</v>
      </c>
    </row>
    <row r="3040" spans="1:19" x14ac:dyDescent="0.2">
      <c r="A3040" s="3">
        <v>43969</v>
      </c>
      <c r="B3040" t="s">
        <v>147</v>
      </c>
      <c r="C3040" t="s">
        <v>180</v>
      </c>
      <c r="D3040">
        <v>849</v>
      </c>
      <c r="E3040">
        <v>1081</v>
      </c>
      <c r="F3040" t="str">
        <f t="shared" si="104"/>
        <v>01</v>
      </c>
      <c r="G3040" t="s">
        <v>512</v>
      </c>
      <c r="H3040">
        <v>1</v>
      </c>
      <c r="I3040" t="s">
        <v>5</v>
      </c>
      <c r="J3040" t="s">
        <v>5</v>
      </c>
      <c r="K3040" t="s">
        <v>6</v>
      </c>
      <c r="L3040">
        <v>3</v>
      </c>
      <c r="M3040" t="str">
        <f>VLOOKUP(E3040,Translations!$A$1:$B$7,2,FALSE)</f>
        <v>Nordjylland</v>
      </c>
      <c r="N3040" t="str">
        <f>VLOOKUP(D3040,Translations!$I$2:$K$101,2,FALSE)</f>
        <v>Jammerbugt</v>
      </c>
      <c r="O3040" t="str">
        <f>VLOOKUP(G3040,Translations!$M$2:$N$9,2,FALSE)</f>
        <v>[X2074] SARS-CoV-2 (RNA), Testcenter</v>
      </c>
      <c r="P3040" t="str">
        <f>VLOOKUP(F3040,Translations!$D$1:$F$13,2,FALSE)</f>
        <v>Ok</v>
      </c>
      <c r="Q3040" t="str">
        <f>VLOOKUP(F3040,Translations!$D$2:$G$13,4,FALSE)</f>
        <v>01 - Aktiv, bopæl i DK</v>
      </c>
      <c r="R3040" t="str">
        <f>VLOOKUP(H3040,Translations!$P$2:$Q$10,2,FALSE)</f>
        <v>1 - Selvstændigt sikret - med lægevalg</v>
      </c>
      <c r="S3040" t="str">
        <f>VLOOKUP(F3040,Translations!$D$2:$F$13,3,FALSE)</f>
        <v>Ja</v>
      </c>
    </row>
    <row r="3041" spans="1:19" x14ac:dyDescent="0.2">
      <c r="A3041" s="3">
        <v>43969</v>
      </c>
      <c r="B3041" t="s">
        <v>147</v>
      </c>
      <c r="C3041" t="s">
        <v>180</v>
      </c>
      <c r="D3041">
        <v>851</v>
      </c>
      <c r="E3041">
        <v>1081</v>
      </c>
      <c r="F3041" t="str">
        <f t="shared" si="104"/>
        <v>01</v>
      </c>
      <c r="G3041" t="s">
        <v>512</v>
      </c>
      <c r="H3041">
        <v>1</v>
      </c>
      <c r="I3041" t="s">
        <v>5</v>
      </c>
      <c r="J3041" t="s">
        <v>5</v>
      </c>
      <c r="K3041" t="s">
        <v>6</v>
      </c>
      <c r="L3041">
        <v>1</v>
      </c>
      <c r="M3041" t="str">
        <f>VLOOKUP(E3041,Translations!$A$1:$B$7,2,FALSE)</f>
        <v>Nordjylland</v>
      </c>
      <c r="N3041" t="str">
        <f>VLOOKUP(D3041,Translations!$I$2:$K$101,2,FALSE)</f>
        <v>Aalborg</v>
      </c>
      <c r="O3041" t="str">
        <f>VLOOKUP(G3041,Translations!$M$2:$N$9,2,FALSE)</f>
        <v>[X2074] SARS-CoV-2 (RNA), Testcenter</v>
      </c>
      <c r="P3041" t="str">
        <f>VLOOKUP(F3041,Translations!$D$1:$F$13,2,FALSE)</f>
        <v>Ok</v>
      </c>
      <c r="Q3041" t="str">
        <f>VLOOKUP(F3041,Translations!$D$2:$G$13,4,FALSE)</f>
        <v>01 - Aktiv, bopæl i DK</v>
      </c>
      <c r="R3041" t="str">
        <f>VLOOKUP(H3041,Translations!$P$2:$Q$10,2,FALSE)</f>
        <v>1 - Selvstændigt sikret - med lægevalg</v>
      </c>
      <c r="S3041" t="str">
        <f>VLOOKUP(F3041,Translations!$D$2:$F$13,3,FALSE)</f>
        <v>Ja</v>
      </c>
    </row>
    <row r="3042" spans="1:19" x14ac:dyDescent="0.2">
      <c r="A3042" s="3">
        <v>43969</v>
      </c>
      <c r="B3042" t="s">
        <v>147</v>
      </c>
      <c r="C3042" t="s">
        <v>180</v>
      </c>
      <c r="D3042">
        <v>860</v>
      </c>
      <c r="E3042">
        <v>1081</v>
      </c>
      <c r="F3042" t="str">
        <f t="shared" si="104"/>
        <v>01</v>
      </c>
      <c r="G3042" t="s">
        <v>512</v>
      </c>
      <c r="H3042">
        <v>1</v>
      </c>
      <c r="I3042" t="s">
        <v>5</v>
      </c>
      <c r="J3042" t="s">
        <v>5</v>
      </c>
      <c r="K3042" t="s">
        <v>6</v>
      </c>
      <c r="L3042">
        <v>1</v>
      </c>
      <c r="M3042" t="str">
        <f>VLOOKUP(E3042,Translations!$A$1:$B$7,2,FALSE)</f>
        <v>Nordjylland</v>
      </c>
      <c r="N3042" t="str">
        <f>VLOOKUP(D3042,Translations!$I$2:$K$101,2,FALSE)</f>
        <v>Hjørring</v>
      </c>
      <c r="O3042" t="str">
        <f>VLOOKUP(G3042,Translations!$M$2:$N$9,2,FALSE)</f>
        <v>[X2074] SARS-CoV-2 (RNA), Testcenter</v>
      </c>
      <c r="P3042" t="str">
        <f>VLOOKUP(F3042,Translations!$D$1:$F$13,2,FALSE)</f>
        <v>Ok</v>
      </c>
      <c r="Q3042" t="str">
        <f>VLOOKUP(F3042,Translations!$D$2:$G$13,4,FALSE)</f>
        <v>01 - Aktiv, bopæl i DK</v>
      </c>
      <c r="R3042" t="str">
        <f>VLOOKUP(H3042,Translations!$P$2:$Q$10,2,FALSE)</f>
        <v>1 - Selvstændigt sikret - med lægevalg</v>
      </c>
      <c r="S3042" t="str">
        <f>VLOOKUP(F3042,Translations!$D$2:$F$13,3,FALSE)</f>
        <v>Ja</v>
      </c>
    </row>
    <row r="3043" spans="1:19" x14ac:dyDescent="0.2">
      <c r="A3043" s="3">
        <v>43969</v>
      </c>
      <c r="B3043" t="s">
        <v>147</v>
      </c>
      <c r="C3043" t="s">
        <v>181</v>
      </c>
      <c r="D3043">
        <v>0</v>
      </c>
      <c r="E3043">
        <v>0</v>
      </c>
      <c r="F3043" t="str">
        <f>"XX"</f>
        <v>XX</v>
      </c>
      <c r="G3043" t="s">
        <v>512</v>
      </c>
      <c r="H3043">
        <v>0</v>
      </c>
      <c r="I3043" t="s">
        <v>5</v>
      </c>
      <c r="J3043" t="s">
        <v>5</v>
      </c>
      <c r="K3043" t="s">
        <v>6</v>
      </c>
      <c r="L3043">
        <v>1</v>
      </c>
      <c r="M3043" t="str">
        <f>VLOOKUP(E3043,Translations!$A$1:$B$7,2,FALSE)</f>
        <v>Ukendt</v>
      </c>
      <c r="N3043" t="str">
        <f>VLOOKUP(D3043,Translations!$I$2:$K$101,2,FALSE)</f>
        <v>Ukendt</v>
      </c>
      <c r="O3043" t="str">
        <f>VLOOKUP(G3043,Translations!$M$2:$N$9,2,FALSE)</f>
        <v>[X2074] SARS-CoV-2 (RNA), Testcenter</v>
      </c>
      <c r="P3043" t="str">
        <f>VLOOKUP(F3043,Translations!$D$1:$F$13,2,FALSE)</f>
        <v>Ugyldigt CPR</v>
      </c>
      <c r="Q3043" t="str">
        <f>VLOOKUP(F3043,Translations!$D$2:$G$13,4,FALSE)</f>
        <v>XX - Ugyldigt CPR</v>
      </c>
      <c r="R3043" t="str">
        <f>VLOOKUP(H3043,Translations!$P$2:$Q$10,2,FALSE)</f>
        <v>0 - Ukendt / Ej fundet</v>
      </c>
      <c r="S3043" t="str">
        <f>VLOOKUP(F3043,Translations!$D$2:$F$13,3,FALSE)</f>
        <v>Nej</v>
      </c>
    </row>
    <row r="3044" spans="1:19" x14ac:dyDescent="0.2">
      <c r="A3044" s="3">
        <v>43969</v>
      </c>
      <c r="B3044" t="s">
        <v>147</v>
      </c>
      <c r="C3044" t="s">
        <v>181</v>
      </c>
      <c r="D3044">
        <v>810</v>
      </c>
      <c r="E3044">
        <v>1081</v>
      </c>
      <c r="F3044" t="str">
        <f t="shared" ref="F3044:F3062" si="105">"01"</f>
        <v>01</v>
      </c>
      <c r="G3044" t="s">
        <v>512</v>
      </c>
      <c r="H3044">
        <v>1</v>
      </c>
      <c r="I3044" t="s">
        <v>5</v>
      </c>
      <c r="J3044" t="s">
        <v>5</v>
      </c>
      <c r="K3044" t="s">
        <v>6</v>
      </c>
      <c r="L3044">
        <v>5</v>
      </c>
      <c r="M3044" t="str">
        <f>VLOOKUP(E3044,Translations!$A$1:$B$7,2,FALSE)</f>
        <v>Nordjylland</v>
      </c>
      <c r="N3044" t="str">
        <f>VLOOKUP(D3044,Translations!$I$2:$K$101,2,FALSE)</f>
        <v>Brønderslev</v>
      </c>
      <c r="O3044" t="str">
        <f>VLOOKUP(G3044,Translations!$M$2:$N$9,2,FALSE)</f>
        <v>[X2074] SARS-CoV-2 (RNA), Testcenter</v>
      </c>
      <c r="P3044" t="str">
        <f>VLOOKUP(F3044,Translations!$D$1:$F$13,2,FALSE)</f>
        <v>Ok</v>
      </c>
      <c r="Q3044" t="str">
        <f>VLOOKUP(F3044,Translations!$D$2:$G$13,4,FALSE)</f>
        <v>01 - Aktiv, bopæl i DK</v>
      </c>
      <c r="R3044" t="str">
        <f>VLOOKUP(H3044,Translations!$P$2:$Q$10,2,FALSE)</f>
        <v>1 - Selvstændigt sikret - med lægevalg</v>
      </c>
      <c r="S3044" t="str">
        <f>VLOOKUP(F3044,Translations!$D$2:$F$13,3,FALSE)</f>
        <v>Ja</v>
      </c>
    </row>
    <row r="3045" spans="1:19" x14ac:dyDescent="0.2">
      <c r="A3045" s="3">
        <v>43969</v>
      </c>
      <c r="B3045" t="s">
        <v>147</v>
      </c>
      <c r="C3045" t="s">
        <v>181</v>
      </c>
      <c r="D3045">
        <v>851</v>
      </c>
      <c r="E3045">
        <v>1081</v>
      </c>
      <c r="F3045" t="str">
        <f t="shared" si="105"/>
        <v>01</v>
      </c>
      <c r="G3045" t="s">
        <v>512</v>
      </c>
      <c r="H3045">
        <v>1</v>
      </c>
      <c r="I3045" t="s">
        <v>5</v>
      </c>
      <c r="J3045" t="s">
        <v>5</v>
      </c>
      <c r="K3045" t="s">
        <v>6</v>
      </c>
      <c r="L3045">
        <v>1</v>
      </c>
      <c r="M3045" t="str">
        <f>VLOOKUP(E3045,Translations!$A$1:$B$7,2,FALSE)</f>
        <v>Nordjylland</v>
      </c>
      <c r="N3045" t="str">
        <f>VLOOKUP(D3045,Translations!$I$2:$K$101,2,FALSE)</f>
        <v>Aalborg</v>
      </c>
      <c r="O3045" t="str">
        <f>VLOOKUP(G3045,Translations!$M$2:$N$9,2,FALSE)</f>
        <v>[X2074] SARS-CoV-2 (RNA), Testcenter</v>
      </c>
      <c r="P3045" t="str">
        <f>VLOOKUP(F3045,Translations!$D$1:$F$13,2,FALSE)</f>
        <v>Ok</v>
      </c>
      <c r="Q3045" t="str">
        <f>VLOOKUP(F3045,Translations!$D$2:$G$13,4,FALSE)</f>
        <v>01 - Aktiv, bopæl i DK</v>
      </c>
      <c r="R3045" t="str">
        <f>VLOOKUP(H3045,Translations!$P$2:$Q$10,2,FALSE)</f>
        <v>1 - Selvstændigt sikret - med lægevalg</v>
      </c>
      <c r="S3045" t="str">
        <f>VLOOKUP(F3045,Translations!$D$2:$F$13,3,FALSE)</f>
        <v>Ja</v>
      </c>
    </row>
    <row r="3046" spans="1:19" x14ac:dyDescent="0.2">
      <c r="A3046" s="3">
        <v>43969</v>
      </c>
      <c r="B3046" t="s">
        <v>147</v>
      </c>
      <c r="C3046" t="s">
        <v>182</v>
      </c>
      <c r="D3046">
        <v>615</v>
      </c>
      <c r="E3046">
        <v>1082</v>
      </c>
      <c r="F3046" t="str">
        <f t="shared" si="105"/>
        <v>01</v>
      </c>
      <c r="G3046" t="s">
        <v>512</v>
      </c>
      <c r="H3046">
        <v>1</v>
      </c>
      <c r="I3046" t="s">
        <v>5</v>
      </c>
      <c r="J3046" t="s">
        <v>5</v>
      </c>
      <c r="K3046" t="s">
        <v>6</v>
      </c>
      <c r="L3046">
        <v>1</v>
      </c>
      <c r="M3046" t="str">
        <f>VLOOKUP(E3046,Translations!$A$1:$B$7,2,FALSE)</f>
        <v>Midtjylland</v>
      </c>
      <c r="N3046" t="str">
        <f>VLOOKUP(D3046,Translations!$I$2:$K$101,2,FALSE)</f>
        <v>Horsens</v>
      </c>
      <c r="O3046" t="str">
        <f>VLOOKUP(G3046,Translations!$M$2:$N$9,2,FALSE)</f>
        <v>[X2074] SARS-CoV-2 (RNA), Testcenter</v>
      </c>
      <c r="P3046" t="str">
        <f>VLOOKUP(F3046,Translations!$D$1:$F$13,2,FALSE)</f>
        <v>Ok</v>
      </c>
      <c r="Q3046" t="str">
        <f>VLOOKUP(F3046,Translations!$D$2:$G$13,4,FALSE)</f>
        <v>01 - Aktiv, bopæl i DK</v>
      </c>
      <c r="R3046" t="str">
        <f>VLOOKUP(H3046,Translations!$P$2:$Q$10,2,FALSE)</f>
        <v>1 - Selvstændigt sikret - med lægevalg</v>
      </c>
      <c r="S3046" t="str">
        <f>VLOOKUP(F3046,Translations!$D$2:$F$13,3,FALSE)</f>
        <v>Ja</v>
      </c>
    </row>
    <row r="3047" spans="1:19" x14ac:dyDescent="0.2">
      <c r="A3047" s="3">
        <v>43969</v>
      </c>
      <c r="B3047" t="s">
        <v>147</v>
      </c>
      <c r="C3047" t="s">
        <v>182</v>
      </c>
      <c r="D3047">
        <v>630</v>
      </c>
      <c r="E3047">
        <v>1083</v>
      </c>
      <c r="F3047" t="str">
        <f t="shared" si="105"/>
        <v>01</v>
      </c>
      <c r="G3047" t="s">
        <v>512</v>
      </c>
      <c r="H3047">
        <v>1</v>
      </c>
      <c r="I3047" t="s">
        <v>5</v>
      </c>
      <c r="J3047" t="s">
        <v>5</v>
      </c>
      <c r="K3047" t="s">
        <v>6</v>
      </c>
      <c r="L3047">
        <v>1</v>
      </c>
      <c r="M3047" t="str">
        <f>VLOOKUP(E3047,Translations!$A$1:$B$7,2,FALSE)</f>
        <v>Syddanmark</v>
      </c>
      <c r="N3047" t="str">
        <f>VLOOKUP(D3047,Translations!$I$2:$K$101,2,FALSE)</f>
        <v>Vejle</v>
      </c>
      <c r="O3047" t="str">
        <f>VLOOKUP(G3047,Translations!$M$2:$N$9,2,FALSE)</f>
        <v>[X2074] SARS-CoV-2 (RNA), Testcenter</v>
      </c>
      <c r="P3047" t="str">
        <f>VLOOKUP(F3047,Translations!$D$1:$F$13,2,FALSE)</f>
        <v>Ok</v>
      </c>
      <c r="Q3047" t="str">
        <f>VLOOKUP(F3047,Translations!$D$2:$G$13,4,FALSE)</f>
        <v>01 - Aktiv, bopæl i DK</v>
      </c>
      <c r="R3047" t="str">
        <f>VLOOKUP(H3047,Translations!$P$2:$Q$10,2,FALSE)</f>
        <v>1 - Selvstændigt sikret - med lægevalg</v>
      </c>
      <c r="S3047" t="str">
        <f>VLOOKUP(F3047,Translations!$D$2:$F$13,3,FALSE)</f>
        <v>Ja</v>
      </c>
    </row>
    <row r="3048" spans="1:19" x14ac:dyDescent="0.2">
      <c r="A3048" s="3">
        <v>43969</v>
      </c>
      <c r="B3048" t="s">
        <v>147</v>
      </c>
      <c r="C3048" t="s">
        <v>182</v>
      </c>
      <c r="D3048">
        <v>657</v>
      </c>
      <c r="E3048">
        <v>1082</v>
      </c>
      <c r="F3048" t="str">
        <f t="shared" si="105"/>
        <v>01</v>
      </c>
      <c r="G3048" t="s">
        <v>512</v>
      </c>
      <c r="H3048">
        <v>1</v>
      </c>
      <c r="I3048" t="s">
        <v>5</v>
      </c>
      <c r="J3048" t="s">
        <v>5</v>
      </c>
      <c r="K3048" t="s">
        <v>6</v>
      </c>
      <c r="L3048">
        <v>74</v>
      </c>
      <c r="M3048" t="str">
        <f>VLOOKUP(E3048,Translations!$A$1:$B$7,2,FALSE)</f>
        <v>Midtjylland</v>
      </c>
      <c r="N3048" t="str">
        <f>VLOOKUP(D3048,Translations!$I$2:$K$101,2,FALSE)</f>
        <v>Herning</v>
      </c>
      <c r="O3048" t="str">
        <f>VLOOKUP(G3048,Translations!$M$2:$N$9,2,FALSE)</f>
        <v>[X2074] SARS-CoV-2 (RNA), Testcenter</v>
      </c>
      <c r="P3048" t="str">
        <f>VLOOKUP(F3048,Translations!$D$1:$F$13,2,FALSE)</f>
        <v>Ok</v>
      </c>
      <c r="Q3048" t="str">
        <f>VLOOKUP(F3048,Translations!$D$2:$G$13,4,FALSE)</f>
        <v>01 - Aktiv, bopæl i DK</v>
      </c>
      <c r="R3048" t="str">
        <f>VLOOKUP(H3048,Translations!$P$2:$Q$10,2,FALSE)</f>
        <v>1 - Selvstændigt sikret - med lægevalg</v>
      </c>
      <c r="S3048" t="str">
        <f>VLOOKUP(F3048,Translations!$D$2:$F$13,3,FALSE)</f>
        <v>Ja</v>
      </c>
    </row>
    <row r="3049" spans="1:19" x14ac:dyDescent="0.2">
      <c r="A3049" s="3">
        <v>43969</v>
      </c>
      <c r="B3049" t="s">
        <v>147</v>
      </c>
      <c r="C3049" t="s">
        <v>182</v>
      </c>
      <c r="D3049">
        <v>661</v>
      </c>
      <c r="E3049">
        <v>1082</v>
      </c>
      <c r="F3049" t="str">
        <f t="shared" si="105"/>
        <v>01</v>
      </c>
      <c r="G3049" t="s">
        <v>512</v>
      </c>
      <c r="H3049">
        <v>1</v>
      </c>
      <c r="I3049" t="s">
        <v>5</v>
      </c>
      <c r="J3049" t="s">
        <v>5</v>
      </c>
      <c r="K3049" t="s">
        <v>6</v>
      </c>
      <c r="L3049">
        <v>757</v>
      </c>
      <c r="M3049" t="str">
        <f>VLOOKUP(E3049,Translations!$A$1:$B$7,2,FALSE)</f>
        <v>Midtjylland</v>
      </c>
      <c r="N3049" t="str">
        <f>VLOOKUP(D3049,Translations!$I$2:$K$101,2,FALSE)</f>
        <v>Holstebro</v>
      </c>
      <c r="O3049" t="str">
        <f>VLOOKUP(G3049,Translations!$M$2:$N$9,2,FALSE)</f>
        <v>[X2074] SARS-CoV-2 (RNA), Testcenter</v>
      </c>
      <c r="P3049" t="str">
        <f>VLOOKUP(F3049,Translations!$D$1:$F$13,2,FALSE)</f>
        <v>Ok</v>
      </c>
      <c r="Q3049" t="str">
        <f>VLOOKUP(F3049,Translations!$D$2:$G$13,4,FALSE)</f>
        <v>01 - Aktiv, bopæl i DK</v>
      </c>
      <c r="R3049" t="str">
        <f>VLOOKUP(H3049,Translations!$P$2:$Q$10,2,FALSE)</f>
        <v>1 - Selvstændigt sikret - med lægevalg</v>
      </c>
      <c r="S3049" t="str">
        <f>VLOOKUP(F3049,Translations!$D$2:$F$13,3,FALSE)</f>
        <v>Ja</v>
      </c>
    </row>
    <row r="3050" spans="1:19" x14ac:dyDescent="0.2">
      <c r="A3050" s="3">
        <v>43969</v>
      </c>
      <c r="B3050" t="s">
        <v>147</v>
      </c>
      <c r="C3050" t="s">
        <v>182</v>
      </c>
      <c r="D3050">
        <v>665</v>
      </c>
      <c r="E3050">
        <v>1082</v>
      </c>
      <c r="F3050" t="str">
        <f t="shared" si="105"/>
        <v>01</v>
      </c>
      <c r="G3050" t="s">
        <v>512</v>
      </c>
      <c r="H3050">
        <v>1</v>
      </c>
      <c r="I3050" t="s">
        <v>5</v>
      </c>
      <c r="J3050" t="s">
        <v>5</v>
      </c>
      <c r="K3050" t="s">
        <v>6</v>
      </c>
      <c r="L3050">
        <v>45</v>
      </c>
      <c r="M3050" t="str">
        <f>VLOOKUP(E3050,Translations!$A$1:$B$7,2,FALSE)</f>
        <v>Midtjylland</v>
      </c>
      <c r="N3050" t="str">
        <f>VLOOKUP(D3050,Translations!$I$2:$K$101,2,FALSE)</f>
        <v>Lemvig</v>
      </c>
      <c r="O3050" t="str">
        <f>VLOOKUP(G3050,Translations!$M$2:$N$9,2,FALSE)</f>
        <v>[X2074] SARS-CoV-2 (RNA), Testcenter</v>
      </c>
      <c r="P3050" t="str">
        <f>VLOOKUP(F3050,Translations!$D$1:$F$13,2,FALSE)</f>
        <v>Ok</v>
      </c>
      <c r="Q3050" t="str">
        <f>VLOOKUP(F3050,Translations!$D$2:$G$13,4,FALSE)</f>
        <v>01 - Aktiv, bopæl i DK</v>
      </c>
      <c r="R3050" t="str">
        <f>VLOOKUP(H3050,Translations!$P$2:$Q$10,2,FALSE)</f>
        <v>1 - Selvstændigt sikret - med lægevalg</v>
      </c>
      <c r="S3050" t="str">
        <f>VLOOKUP(F3050,Translations!$D$2:$F$13,3,FALSE)</f>
        <v>Ja</v>
      </c>
    </row>
    <row r="3051" spans="1:19" x14ac:dyDescent="0.2">
      <c r="A3051" s="3">
        <v>43969</v>
      </c>
      <c r="B3051" t="s">
        <v>147</v>
      </c>
      <c r="C3051" t="s">
        <v>182</v>
      </c>
      <c r="D3051">
        <v>671</v>
      </c>
      <c r="E3051">
        <v>1082</v>
      </c>
      <c r="F3051" t="str">
        <f t="shared" si="105"/>
        <v>01</v>
      </c>
      <c r="G3051" t="s">
        <v>512</v>
      </c>
      <c r="H3051">
        <v>1</v>
      </c>
      <c r="I3051" t="s">
        <v>5</v>
      </c>
      <c r="J3051" t="s">
        <v>5</v>
      </c>
      <c r="K3051" t="s">
        <v>6</v>
      </c>
      <c r="L3051">
        <v>77</v>
      </c>
      <c r="M3051" t="str">
        <f>VLOOKUP(E3051,Translations!$A$1:$B$7,2,FALSE)</f>
        <v>Midtjylland</v>
      </c>
      <c r="N3051" t="str">
        <f>VLOOKUP(D3051,Translations!$I$2:$K$101,2,FALSE)</f>
        <v>Struer</v>
      </c>
      <c r="O3051" t="str">
        <f>VLOOKUP(G3051,Translations!$M$2:$N$9,2,FALSE)</f>
        <v>[X2074] SARS-CoV-2 (RNA), Testcenter</v>
      </c>
      <c r="P3051" t="str">
        <f>VLOOKUP(F3051,Translations!$D$1:$F$13,2,FALSE)</f>
        <v>Ok</v>
      </c>
      <c r="Q3051" t="str">
        <f>VLOOKUP(F3051,Translations!$D$2:$G$13,4,FALSE)</f>
        <v>01 - Aktiv, bopæl i DK</v>
      </c>
      <c r="R3051" t="str">
        <f>VLOOKUP(H3051,Translations!$P$2:$Q$10,2,FALSE)</f>
        <v>1 - Selvstændigt sikret - med lægevalg</v>
      </c>
      <c r="S3051" t="str">
        <f>VLOOKUP(F3051,Translations!$D$2:$F$13,3,FALSE)</f>
        <v>Ja</v>
      </c>
    </row>
    <row r="3052" spans="1:19" x14ac:dyDescent="0.2">
      <c r="A3052" s="3">
        <v>43969</v>
      </c>
      <c r="B3052" t="s">
        <v>147</v>
      </c>
      <c r="C3052" t="s">
        <v>182</v>
      </c>
      <c r="D3052">
        <v>710</v>
      </c>
      <c r="E3052">
        <v>1082</v>
      </c>
      <c r="F3052" t="str">
        <f t="shared" si="105"/>
        <v>01</v>
      </c>
      <c r="G3052" t="s">
        <v>512</v>
      </c>
      <c r="H3052">
        <v>1</v>
      </c>
      <c r="I3052" t="s">
        <v>5</v>
      </c>
      <c r="J3052" t="s">
        <v>5</v>
      </c>
      <c r="K3052" t="s">
        <v>6</v>
      </c>
      <c r="L3052">
        <v>1</v>
      </c>
      <c r="M3052" t="str">
        <f>VLOOKUP(E3052,Translations!$A$1:$B$7,2,FALSE)</f>
        <v>Midtjylland</v>
      </c>
      <c r="N3052" t="str">
        <f>VLOOKUP(D3052,Translations!$I$2:$K$101,2,FALSE)</f>
        <v>Favrskov</v>
      </c>
      <c r="O3052" t="str">
        <f>VLOOKUP(G3052,Translations!$M$2:$N$9,2,FALSE)</f>
        <v>[X2074] SARS-CoV-2 (RNA), Testcenter</v>
      </c>
      <c r="P3052" t="str">
        <f>VLOOKUP(F3052,Translations!$D$1:$F$13,2,FALSE)</f>
        <v>Ok</v>
      </c>
      <c r="Q3052" t="str">
        <f>VLOOKUP(F3052,Translations!$D$2:$G$13,4,FALSE)</f>
        <v>01 - Aktiv, bopæl i DK</v>
      </c>
      <c r="R3052" t="str">
        <f>VLOOKUP(H3052,Translations!$P$2:$Q$10,2,FALSE)</f>
        <v>1 - Selvstændigt sikret - med lægevalg</v>
      </c>
      <c r="S3052" t="str">
        <f>VLOOKUP(F3052,Translations!$D$2:$F$13,3,FALSE)</f>
        <v>Ja</v>
      </c>
    </row>
    <row r="3053" spans="1:19" x14ac:dyDescent="0.2">
      <c r="A3053" s="3">
        <v>43969</v>
      </c>
      <c r="B3053" t="s">
        <v>147</v>
      </c>
      <c r="C3053" t="s">
        <v>182</v>
      </c>
      <c r="D3053">
        <v>740</v>
      </c>
      <c r="E3053">
        <v>1082</v>
      </c>
      <c r="F3053" t="str">
        <f t="shared" si="105"/>
        <v>01</v>
      </c>
      <c r="G3053" t="s">
        <v>512</v>
      </c>
      <c r="H3053">
        <v>1</v>
      </c>
      <c r="I3053" t="s">
        <v>5</v>
      </c>
      <c r="J3053" t="s">
        <v>5</v>
      </c>
      <c r="K3053" t="s">
        <v>6</v>
      </c>
      <c r="L3053">
        <v>4</v>
      </c>
      <c r="M3053" t="str">
        <f>VLOOKUP(E3053,Translations!$A$1:$B$7,2,FALSE)</f>
        <v>Midtjylland</v>
      </c>
      <c r="N3053" t="str">
        <f>VLOOKUP(D3053,Translations!$I$2:$K$101,2,FALSE)</f>
        <v>Silkeborg</v>
      </c>
      <c r="O3053" t="str">
        <f>VLOOKUP(G3053,Translations!$M$2:$N$9,2,FALSE)</f>
        <v>[X2074] SARS-CoV-2 (RNA), Testcenter</v>
      </c>
      <c r="P3053" t="str">
        <f>VLOOKUP(F3053,Translations!$D$1:$F$13,2,FALSE)</f>
        <v>Ok</v>
      </c>
      <c r="Q3053" t="str">
        <f>VLOOKUP(F3053,Translations!$D$2:$G$13,4,FALSE)</f>
        <v>01 - Aktiv, bopæl i DK</v>
      </c>
      <c r="R3053" t="str">
        <f>VLOOKUP(H3053,Translations!$P$2:$Q$10,2,FALSE)</f>
        <v>1 - Selvstændigt sikret - med lægevalg</v>
      </c>
      <c r="S3053" t="str">
        <f>VLOOKUP(F3053,Translations!$D$2:$F$13,3,FALSE)</f>
        <v>Ja</v>
      </c>
    </row>
    <row r="3054" spans="1:19" x14ac:dyDescent="0.2">
      <c r="A3054" s="3">
        <v>43969</v>
      </c>
      <c r="B3054" t="s">
        <v>147</v>
      </c>
      <c r="C3054" t="s">
        <v>182</v>
      </c>
      <c r="D3054">
        <v>751</v>
      </c>
      <c r="E3054">
        <v>1082</v>
      </c>
      <c r="F3054" t="str">
        <f t="shared" si="105"/>
        <v>01</v>
      </c>
      <c r="G3054" t="s">
        <v>512</v>
      </c>
      <c r="H3054">
        <v>1</v>
      </c>
      <c r="I3054" t="s">
        <v>5</v>
      </c>
      <c r="J3054" t="s">
        <v>5</v>
      </c>
      <c r="K3054" t="s">
        <v>6</v>
      </c>
      <c r="L3054">
        <v>2</v>
      </c>
      <c r="M3054" t="str">
        <f>VLOOKUP(E3054,Translations!$A$1:$B$7,2,FALSE)</f>
        <v>Midtjylland</v>
      </c>
      <c r="N3054" t="str">
        <f>VLOOKUP(D3054,Translations!$I$2:$K$101,2,FALSE)</f>
        <v>Aarhus</v>
      </c>
      <c r="O3054" t="str">
        <f>VLOOKUP(G3054,Translations!$M$2:$N$9,2,FALSE)</f>
        <v>[X2074] SARS-CoV-2 (RNA), Testcenter</v>
      </c>
      <c r="P3054" t="str">
        <f>VLOOKUP(F3054,Translations!$D$1:$F$13,2,FALSE)</f>
        <v>Ok</v>
      </c>
      <c r="Q3054" t="str">
        <f>VLOOKUP(F3054,Translations!$D$2:$G$13,4,FALSE)</f>
        <v>01 - Aktiv, bopæl i DK</v>
      </c>
      <c r="R3054" t="str">
        <f>VLOOKUP(H3054,Translations!$P$2:$Q$10,2,FALSE)</f>
        <v>1 - Selvstændigt sikret - med lægevalg</v>
      </c>
      <c r="S3054" t="str">
        <f>VLOOKUP(F3054,Translations!$D$2:$F$13,3,FALSE)</f>
        <v>Ja</v>
      </c>
    </row>
    <row r="3055" spans="1:19" x14ac:dyDescent="0.2">
      <c r="A3055" s="3">
        <v>43969</v>
      </c>
      <c r="B3055" t="s">
        <v>147</v>
      </c>
      <c r="C3055" t="s">
        <v>182</v>
      </c>
      <c r="D3055">
        <v>756</v>
      </c>
      <c r="E3055">
        <v>1082</v>
      </c>
      <c r="F3055" t="str">
        <f t="shared" si="105"/>
        <v>01</v>
      </c>
      <c r="G3055" t="s">
        <v>512</v>
      </c>
      <c r="H3055">
        <v>1</v>
      </c>
      <c r="I3055" t="s">
        <v>5</v>
      </c>
      <c r="J3055" t="s">
        <v>5</v>
      </c>
      <c r="K3055" t="s">
        <v>6</v>
      </c>
      <c r="L3055">
        <v>5</v>
      </c>
      <c r="M3055" t="str">
        <f>VLOOKUP(E3055,Translations!$A$1:$B$7,2,FALSE)</f>
        <v>Midtjylland</v>
      </c>
      <c r="N3055" t="str">
        <f>VLOOKUP(D3055,Translations!$I$2:$K$101,2,FALSE)</f>
        <v>Ikast-Brande</v>
      </c>
      <c r="O3055" t="str">
        <f>VLOOKUP(G3055,Translations!$M$2:$N$9,2,FALSE)</f>
        <v>[X2074] SARS-CoV-2 (RNA), Testcenter</v>
      </c>
      <c r="P3055" t="str">
        <f>VLOOKUP(F3055,Translations!$D$1:$F$13,2,FALSE)</f>
        <v>Ok</v>
      </c>
      <c r="Q3055" t="str">
        <f>VLOOKUP(F3055,Translations!$D$2:$G$13,4,FALSE)</f>
        <v>01 - Aktiv, bopæl i DK</v>
      </c>
      <c r="R3055" t="str">
        <f>VLOOKUP(H3055,Translations!$P$2:$Q$10,2,FALSE)</f>
        <v>1 - Selvstændigt sikret - med lægevalg</v>
      </c>
      <c r="S3055" t="str">
        <f>VLOOKUP(F3055,Translations!$D$2:$F$13,3,FALSE)</f>
        <v>Ja</v>
      </c>
    </row>
    <row r="3056" spans="1:19" x14ac:dyDescent="0.2">
      <c r="A3056" s="3">
        <v>43969</v>
      </c>
      <c r="B3056" t="s">
        <v>147</v>
      </c>
      <c r="C3056" t="s">
        <v>182</v>
      </c>
      <c r="D3056">
        <v>760</v>
      </c>
      <c r="E3056">
        <v>1082</v>
      </c>
      <c r="F3056" t="str">
        <f t="shared" si="105"/>
        <v>01</v>
      </c>
      <c r="G3056" t="s">
        <v>512</v>
      </c>
      <c r="H3056">
        <v>1</v>
      </c>
      <c r="I3056" t="s">
        <v>5</v>
      </c>
      <c r="J3056" t="s">
        <v>5</v>
      </c>
      <c r="K3056" t="s">
        <v>6</v>
      </c>
      <c r="L3056">
        <v>21</v>
      </c>
      <c r="M3056" t="str">
        <f>VLOOKUP(E3056,Translations!$A$1:$B$7,2,FALSE)</f>
        <v>Midtjylland</v>
      </c>
      <c r="N3056" t="str">
        <f>VLOOKUP(D3056,Translations!$I$2:$K$101,2,FALSE)</f>
        <v>Ringkøbing-Skjern</v>
      </c>
      <c r="O3056" t="str">
        <f>VLOOKUP(G3056,Translations!$M$2:$N$9,2,FALSE)</f>
        <v>[X2074] SARS-CoV-2 (RNA), Testcenter</v>
      </c>
      <c r="P3056" t="str">
        <f>VLOOKUP(F3056,Translations!$D$1:$F$13,2,FALSE)</f>
        <v>Ok</v>
      </c>
      <c r="Q3056" t="str">
        <f>VLOOKUP(F3056,Translations!$D$2:$G$13,4,FALSE)</f>
        <v>01 - Aktiv, bopæl i DK</v>
      </c>
      <c r="R3056" t="str">
        <f>VLOOKUP(H3056,Translations!$P$2:$Q$10,2,FALSE)</f>
        <v>1 - Selvstændigt sikret - med lægevalg</v>
      </c>
      <c r="S3056" t="str">
        <f>VLOOKUP(F3056,Translations!$D$2:$F$13,3,FALSE)</f>
        <v>Ja</v>
      </c>
    </row>
    <row r="3057" spans="1:19" x14ac:dyDescent="0.2">
      <c r="A3057" s="3">
        <v>43969</v>
      </c>
      <c r="B3057" t="s">
        <v>147</v>
      </c>
      <c r="C3057" t="s">
        <v>182</v>
      </c>
      <c r="D3057">
        <v>773</v>
      </c>
      <c r="E3057">
        <v>1081</v>
      </c>
      <c r="F3057" t="str">
        <f t="shared" si="105"/>
        <v>01</v>
      </c>
      <c r="G3057" t="s">
        <v>512</v>
      </c>
      <c r="H3057">
        <v>1</v>
      </c>
      <c r="I3057" t="s">
        <v>5</v>
      </c>
      <c r="J3057" t="s">
        <v>5</v>
      </c>
      <c r="K3057" t="s">
        <v>6</v>
      </c>
      <c r="L3057">
        <v>2</v>
      </c>
      <c r="M3057" t="str">
        <f>VLOOKUP(E3057,Translations!$A$1:$B$7,2,FALSE)</f>
        <v>Nordjylland</v>
      </c>
      <c r="N3057" t="str">
        <f>VLOOKUP(D3057,Translations!$I$2:$K$101,2,FALSE)</f>
        <v>Morsø</v>
      </c>
      <c r="O3057" t="str">
        <f>VLOOKUP(G3057,Translations!$M$2:$N$9,2,FALSE)</f>
        <v>[X2074] SARS-CoV-2 (RNA), Testcenter</v>
      </c>
      <c r="P3057" t="str">
        <f>VLOOKUP(F3057,Translations!$D$1:$F$13,2,FALSE)</f>
        <v>Ok</v>
      </c>
      <c r="Q3057" t="str">
        <f>VLOOKUP(F3057,Translations!$D$2:$G$13,4,FALSE)</f>
        <v>01 - Aktiv, bopæl i DK</v>
      </c>
      <c r="R3057" t="str">
        <f>VLOOKUP(H3057,Translations!$P$2:$Q$10,2,FALSE)</f>
        <v>1 - Selvstændigt sikret - med lægevalg</v>
      </c>
      <c r="S3057" t="str">
        <f>VLOOKUP(F3057,Translations!$D$2:$F$13,3,FALSE)</f>
        <v>Ja</v>
      </c>
    </row>
    <row r="3058" spans="1:19" x14ac:dyDescent="0.2">
      <c r="A3058" s="3">
        <v>43969</v>
      </c>
      <c r="B3058" t="s">
        <v>147</v>
      </c>
      <c r="C3058" t="s">
        <v>182</v>
      </c>
      <c r="D3058">
        <v>779</v>
      </c>
      <c r="E3058">
        <v>1082</v>
      </c>
      <c r="F3058" t="str">
        <f t="shared" si="105"/>
        <v>01</v>
      </c>
      <c r="G3058" t="s">
        <v>512</v>
      </c>
      <c r="H3058">
        <v>1</v>
      </c>
      <c r="I3058" t="s">
        <v>5</v>
      </c>
      <c r="J3058" t="s">
        <v>5</v>
      </c>
      <c r="K3058" t="s">
        <v>6</v>
      </c>
      <c r="L3058">
        <v>25</v>
      </c>
      <c r="M3058" t="str">
        <f>VLOOKUP(E3058,Translations!$A$1:$B$7,2,FALSE)</f>
        <v>Midtjylland</v>
      </c>
      <c r="N3058" t="str">
        <f>VLOOKUP(D3058,Translations!$I$2:$K$101,2,FALSE)</f>
        <v>Skive</v>
      </c>
      <c r="O3058" t="str">
        <f>VLOOKUP(G3058,Translations!$M$2:$N$9,2,FALSE)</f>
        <v>[X2074] SARS-CoV-2 (RNA), Testcenter</v>
      </c>
      <c r="P3058" t="str">
        <f>VLOOKUP(F3058,Translations!$D$1:$F$13,2,FALSE)</f>
        <v>Ok</v>
      </c>
      <c r="Q3058" t="str">
        <f>VLOOKUP(F3058,Translations!$D$2:$G$13,4,FALSE)</f>
        <v>01 - Aktiv, bopæl i DK</v>
      </c>
      <c r="R3058" t="str">
        <f>VLOOKUP(H3058,Translations!$P$2:$Q$10,2,FALSE)</f>
        <v>1 - Selvstændigt sikret - med lægevalg</v>
      </c>
      <c r="S3058" t="str">
        <f>VLOOKUP(F3058,Translations!$D$2:$F$13,3,FALSE)</f>
        <v>Ja</v>
      </c>
    </row>
    <row r="3059" spans="1:19" x14ac:dyDescent="0.2">
      <c r="A3059" s="3">
        <v>43969</v>
      </c>
      <c r="B3059" t="s">
        <v>147</v>
      </c>
      <c r="C3059" t="s">
        <v>182</v>
      </c>
      <c r="D3059">
        <v>787</v>
      </c>
      <c r="E3059">
        <v>1081</v>
      </c>
      <c r="F3059" t="str">
        <f t="shared" si="105"/>
        <v>01</v>
      </c>
      <c r="G3059" t="s">
        <v>512</v>
      </c>
      <c r="H3059">
        <v>1</v>
      </c>
      <c r="I3059" t="s">
        <v>5</v>
      </c>
      <c r="J3059" t="s">
        <v>5</v>
      </c>
      <c r="K3059" t="s">
        <v>6</v>
      </c>
      <c r="L3059">
        <v>4</v>
      </c>
      <c r="M3059" t="str">
        <f>VLOOKUP(E3059,Translations!$A$1:$B$7,2,FALSE)</f>
        <v>Nordjylland</v>
      </c>
      <c r="N3059" t="str">
        <f>VLOOKUP(D3059,Translations!$I$2:$K$101,2,FALSE)</f>
        <v>Thisted</v>
      </c>
      <c r="O3059" t="str">
        <f>VLOOKUP(G3059,Translations!$M$2:$N$9,2,FALSE)</f>
        <v>[X2074] SARS-CoV-2 (RNA), Testcenter</v>
      </c>
      <c r="P3059" t="str">
        <f>VLOOKUP(F3059,Translations!$D$1:$F$13,2,FALSE)</f>
        <v>Ok</v>
      </c>
      <c r="Q3059" t="str">
        <f>VLOOKUP(F3059,Translations!$D$2:$G$13,4,FALSE)</f>
        <v>01 - Aktiv, bopæl i DK</v>
      </c>
      <c r="R3059" t="str">
        <f>VLOOKUP(H3059,Translations!$P$2:$Q$10,2,FALSE)</f>
        <v>1 - Selvstændigt sikret - med lægevalg</v>
      </c>
      <c r="S3059" t="str">
        <f>VLOOKUP(F3059,Translations!$D$2:$F$13,3,FALSE)</f>
        <v>Ja</v>
      </c>
    </row>
    <row r="3060" spans="1:19" x14ac:dyDescent="0.2">
      <c r="A3060" s="3">
        <v>43969</v>
      </c>
      <c r="B3060" t="s">
        <v>147</v>
      </c>
      <c r="C3060" t="s">
        <v>182</v>
      </c>
      <c r="D3060">
        <v>791</v>
      </c>
      <c r="E3060">
        <v>1082</v>
      </c>
      <c r="F3060" t="str">
        <f t="shared" si="105"/>
        <v>01</v>
      </c>
      <c r="G3060" t="s">
        <v>512</v>
      </c>
      <c r="H3060">
        <v>1</v>
      </c>
      <c r="I3060" t="s">
        <v>5</v>
      </c>
      <c r="J3060" t="s">
        <v>5</v>
      </c>
      <c r="K3060" t="s">
        <v>6</v>
      </c>
      <c r="L3060">
        <v>9</v>
      </c>
      <c r="M3060" t="str">
        <f>VLOOKUP(E3060,Translations!$A$1:$B$7,2,FALSE)</f>
        <v>Midtjylland</v>
      </c>
      <c r="N3060" t="str">
        <f>VLOOKUP(D3060,Translations!$I$2:$K$101,2,FALSE)</f>
        <v>Viborg</v>
      </c>
      <c r="O3060" t="str">
        <f>VLOOKUP(G3060,Translations!$M$2:$N$9,2,FALSE)</f>
        <v>[X2074] SARS-CoV-2 (RNA), Testcenter</v>
      </c>
      <c r="P3060" t="str">
        <f>VLOOKUP(F3060,Translations!$D$1:$F$13,2,FALSE)</f>
        <v>Ok</v>
      </c>
      <c r="Q3060" t="str">
        <f>VLOOKUP(F3060,Translations!$D$2:$G$13,4,FALSE)</f>
        <v>01 - Aktiv, bopæl i DK</v>
      </c>
      <c r="R3060" t="str">
        <f>VLOOKUP(H3060,Translations!$P$2:$Q$10,2,FALSE)</f>
        <v>1 - Selvstændigt sikret - med lægevalg</v>
      </c>
      <c r="S3060" t="str">
        <f>VLOOKUP(F3060,Translations!$D$2:$F$13,3,FALSE)</f>
        <v>Ja</v>
      </c>
    </row>
    <row r="3061" spans="1:19" x14ac:dyDescent="0.2">
      <c r="A3061" s="3">
        <v>43969</v>
      </c>
      <c r="B3061" t="s">
        <v>147</v>
      </c>
      <c r="C3061" t="s">
        <v>182</v>
      </c>
      <c r="D3061">
        <v>820</v>
      </c>
      <c r="E3061">
        <v>1081</v>
      </c>
      <c r="F3061" t="str">
        <f t="shared" si="105"/>
        <v>01</v>
      </c>
      <c r="G3061" t="s">
        <v>512</v>
      </c>
      <c r="H3061">
        <v>1</v>
      </c>
      <c r="I3061" t="s">
        <v>5</v>
      </c>
      <c r="J3061" t="s">
        <v>5</v>
      </c>
      <c r="K3061" t="s">
        <v>6</v>
      </c>
      <c r="L3061">
        <v>1</v>
      </c>
      <c r="M3061" t="str">
        <f>VLOOKUP(E3061,Translations!$A$1:$B$7,2,FALSE)</f>
        <v>Nordjylland</v>
      </c>
      <c r="N3061" t="str">
        <f>VLOOKUP(D3061,Translations!$I$2:$K$101,2,FALSE)</f>
        <v>Vesthimmerlands</v>
      </c>
      <c r="O3061" t="str">
        <f>VLOOKUP(G3061,Translations!$M$2:$N$9,2,FALSE)</f>
        <v>[X2074] SARS-CoV-2 (RNA), Testcenter</v>
      </c>
      <c r="P3061" t="str">
        <f>VLOOKUP(F3061,Translations!$D$1:$F$13,2,FALSE)</f>
        <v>Ok</v>
      </c>
      <c r="Q3061" t="str">
        <f>VLOOKUP(F3061,Translations!$D$2:$G$13,4,FALSE)</f>
        <v>01 - Aktiv, bopæl i DK</v>
      </c>
      <c r="R3061" t="str">
        <f>VLOOKUP(H3061,Translations!$P$2:$Q$10,2,FALSE)</f>
        <v>1 - Selvstændigt sikret - med lægevalg</v>
      </c>
      <c r="S3061" t="str">
        <f>VLOOKUP(F3061,Translations!$D$2:$F$13,3,FALSE)</f>
        <v>Ja</v>
      </c>
    </row>
    <row r="3062" spans="1:19" x14ac:dyDescent="0.2">
      <c r="A3062" s="3">
        <v>43969</v>
      </c>
      <c r="B3062" t="s">
        <v>147</v>
      </c>
      <c r="C3062" t="s">
        <v>182</v>
      </c>
      <c r="D3062">
        <v>851</v>
      </c>
      <c r="E3062">
        <v>1081</v>
      </c>
      <c r="F3062" t="str">
        <f t="shared" si="105"/>
        <v>01</v>
      </c>
      <c r="G3062" t="s">
        <v>512</v>
      </c>
      <c r="H3062">
        <v>1</v>
      </c>
      <c r="I3062" t="s">
        <v>5</v>
      </c>
      <c r="J3062" t="s">
        <v>5</v>
      </c>
      <c r="K3062" t="s">
        <v>6</v>
      </c>
      <c r="L3062">
        <v>1</v>
      </c>
      <c r="M3062" t="str">
        <f>VLOOKUP(E3062,Translations!$A$1:$B$7,2,FALSE)</f>
        <v>Nordjylland</v>
      </c>
      <c r="N3062" t="str">
        <f>VLOOKUP(D3062,Translations!$I$2:$K$101,2,FALSE)</f>
        <v>Aalborg</v>
      </c>
      <c r="O3062" t="str">
        <f>VLOOKUP(G3062,Translations!$M$2:$N$9,2,FALSE)</f>
        <v>[X2074] SARS-CoV-2 (RNA), Testcenter</v>
      </c>
      <c r="P3062" t="str">
        <f>VLOOKUP(F3062,Translations!$D$1:$F$13,2,FALSE)</f>
        <v>Ok</v>
      </c>
      <c r="Q3062" t="str">
        <f>VLOOKUP(F3062,Translations!$D$2:$G$13,4,FALSE)</f>
        <v>01 - Aktiv, bopæl i DK</v>
      </c>
      <c r="R3062" t="str">
        <f>VLOOKUP(H3062,Translations!$P$2:$Q$10,2,FALSE)</f>
        <v>1 - Selvstændigt sikret - med lægevalg</v>
      </c>
      <c r="S3062" t="str">
        <f>VLOOKUP(F3062,Translations!$D$2:$F$13,3,FALSE)</f>
        <v>Ja</v>
      </c>
    </row>
    <row r="3063" spans="1:19" x14ac:dyDescent="0.2">
      <c r="A3063" s="3">
        <v>43969</v>
      </c>
      <c r="B3063" t="s">
        <v>147</v>
      </c>
      <c r="C3063" t="s">
        <v>183</v>
      </c>
      <c r="D3063">
        <v>0</v>
      </c>
      <c r="E3063">
        <v>0</v>
      </c>
      <c r="F3063" t="str">
        <f>"XX"</f>
        <v>XX</v>
      </c>
      <c r="G3063" t="s">
        <v>512</v>
      </c>
      <c r="H3063">
        <v>7</v>
      </c>
      <c r="I3063" t="s">
        <v>5</v>
      </c>
      <c r="J3063" t="s">
        <v>5</v>
      </c>
      <c r="K3063" t="s">
        <v>6</v>
      </c>
      <c r="L3063">
        <v>1</v>
      </c>
      <c r="M3063" t="str">
        <f>VLOOKUP(E3063,Translations!$A$1:$B$7,2,FALSE)</f>
        <v>Ukendt</v>
      </c>
      <c r="N3063" t="str">
        <f>VLOOKUP(D3063,Translations!$I$2:$K$101,2,FALSE)</f>
        <v>Ukendt</v>
      </c>
      <c r="O3063" t="str">
        <f>VLOOKUP(G3063,Translations!$M$2:$N$9,2,FALSE)</f>
        <v>[X2074] SARS-CoV-2 (RNA), Testcenter</v>
      </c>
      <c r="P3063" t="str">
        <f>VLOOKUP(F3063,Translations!$D$1:$F$13,2,FALSE)</f>
        <v>Ugyldigt CPR</v>
      </c>
      <c r="Q3063" t="str">
        <f>VLOOKUP(F3063,Translations!$D$2:$G$13,4,FALSE)</f>
        <v>XX - Ugyldigt CPR</v>
      </c>
      <c r="R3063" t="str">
        <f>VLOOKUP(H3063,Translations!$P$2:$Q$10,2,FALSE)</f>
        <v>7 - Bopæl i udlandet</v>
      </c>
      <c r="S3063" t="str">
        <f>VLOOKUP(F3063,Translations!$D$2:$F$13,3,FALSE)</f>
        <v>Nej</v>
      </c>
    </row>
    <row r="3064" spans="1:19" x14ac:dyDescent="0.2">
      <c r="A3064" s="3">
        <v>43969</v>
      </c>
      <c r="B3064" t="s">
        <v>147</v>
      </c>
      <c r="C3064" t="s">
        <v>183</v>
      </c>
      <c r="D3064">
        <v>430</v>
      </c>
      <c r="E3064">
        <v>1083</v>
      </c>
      <c r="F3064" t="str">
        <f>"01"</f>
        <v>01</v>
      </c>
      <c r="G3064" t="s">
        <v>512</v>
      </c>
      <c r="H3064">
        <v>1</v>
      </c>
      <c r="I3064" t="s">
        <v>5</v>
      </c>
      <c r="J3064" t="s">
        <v>5</v>
      </c>
      <c r="K3064" t="s">
        <v>6</v>
      </c>
      <c r="L3064">
        <v>1</v>
      </c>
      <c r="M3064" t="str">
        <f>VLOOKUP(E3064,Translations!$A$1:$B$7,2,FALSE)</f>
        <v>Syddanmark</v>
      </c>
      <c r="N3064" t="str">
        <f>VLOOKUP(D3064,Translations!$I$2:$K$101,2,FALSE)</f>
        <v>Faaborg-Midtfyn</v>
      </c>
      <c r="O3064" t="str">
        <f>VLOOKUP(G3064,Translations!$M$2:$N$9,2,FALSE)</f>
        <v>[X2074] SARS-CoV-2 (RNA), Testcenter</v>
      </c>
      <c r="P3064" t="str">
        <f>VLOOKUP(F3064,Translations!$D$1:$F$13,2,FALSE)</f>
        <v>Ok</v>
      </c>
      <c r="Q3064" t="str">
        <f>VLOOKUP(F3064,Translations!$D$2:$G$13,4,FALSE)</f>
        <v>01 - Aktiv, bopæl i DK</v>
      </c>
      <c r="R3064" t="str">
        <f>VLOOKUP(H3064,Translations!$P$2:$Q$10,2,FALSE)</f>
        <v>1 - Selvstændigt sikret - med lægevalg</v>
      </c>
      <c r="S3064" t="str">
        <f>VLOOKUP(F3064,Translations!$D$2:$F$13,3,FALSE)</f>
        <v>Ja</v>
      </c>
    </row>
    <row r="3065" spans="1:19" x14ac:dyDescent="0.2">
      <c r="A3065" s="3">
        <v>43969</v>
      </c>
      <c r="B3065" t="s">
        <v>147</v>
      </c>
      <c r="C3065" t="s">
        <v>183</v>
      </c>
      <c r="D3065">
        <v>461</v>
      </c>
      <c r="E3065">
        <v>1083</v>
      </c>
      <c r="F3065" t="str">
        <f>"01"</f>
        <v>01</v>
      </c>
      <c r="G3065" t="s">
        <v>512</v>
      </c>
      <c r="H3065">
        <v>1</v>
      </c>
      <c r="I3065" t="s">
        <v>5</v>
      </c>
      <c r="J3065" t="s">
        <v>5</v>
      </c>
      <c r="K3065" t="s">
        <v>6</v>
      </c>
      <c r="L3065">
        <v>1</v>
      </c>
      <c r="M3065" t="str">
        <f>VLOOKUP(E3065,Translations!$A$1:$B$7,2,FALSE)</f>
        <v>Syddanmark</v>
      </c>
      <c r="N3065" t="str">
        <f>VLOOKUP(D3065,Translations!$I$2:$K$101,2,FALSE)</f>
        <v>Odense</v>
      </c>
      <c r="O3065" t="str">
        <f>VLOOKUP(G3065,Translations!$M$2:$N$9,2,FALSE)</f>
        <v>[X2074] SARS-CoV-2 (RNA), Testcenter</v>
      </c>
      <c r="P3065" t="str">
        <f>VLOOKUP(F3065,Translations!$D$1:$F$13,2,FALSE)</f>
        <v>Ok</v>
      </c>
      <c r="Q3065" t="str">
        <f>VLOOKUP(F3065,Translations!$D$2:$G$13,4,FALSE)</f>
        <v>01 - Aktiv, bopæl i DK</v>
      </c>
      <c r="R3065" t="str">
        <f>VLOOKUP(H3065,Translations!$P$2:$Q$10,2,FALSE)</f>
        <v>1 - Selvstændigt sikret - med lægevalg</v>
      </c>
      <c r="S3065" t="str">
        <f>VLOOKUP(F3065,Translations!$D$2:$F$13,3,FALSE)</f>
        <v>Ja</v>
      </c>
    </row>
    <row r="3066" spans="1:19" x14ac:dyDescent="0.2">
      <c r="A3066" s="3">
        <v>43969</v>
      </c>
      <c r="B3066" t="s">
        <v>147</v>
      </c>
      <c r="C3066" t="s">
        <v>184</v>
      </c>
      <c r="D3066">
        <v>621</v>
      </c>
      <c r="E3066">
        <v>1083</v>
      </c>
      <c r="F3066" t="str">
        <f>"01"</f>
        <v>01</v>
      </c>
      <c r="G3066" t="s">
        <v>512</v>
      </c>
      <c r="H3066">
        <v>1</v>
      </c>
      <c r="I3066" t="s">
        <v>5</v>
      </c>
      <c r="J3066" t="s">
        <v>5</v>
      </c>
      <c r="K3066" t="s">
        <v>6</v>
      </c>
      <c r="L3066">
        <v>1</v>
      </c>
      <c r="M3066" t="str">
        <f>VLOOKUP(E3066,Translations!$A$1:$B$7,2,FALSE)</f>
        <v>Syddanmark</v>
      </c>
      <c r="N3066" t="str">
        <f>VLOOKUP(D3066,Translations!$I$2:$K$101,2,FALSE)</f>
        <v>Kolding</v>
      </c>
      <c r="O3066" t="str">
        <f>VLOOKUP(G3066,Translations!$M$2:$N$9,2,FALSE)</f>
        <v>[X2074] SARS-CoV-2 (RNA), Testcenter</v>
      </c>
      <c r="P3066" t="str">
        <f>VLOOKUP(F3066,Translations!$D$1:$F$13,2,FALSE)</f>
        <v>Ok</v>
      </c>
      <c r="Q3066" t="str">
        <f>VLOOKUP(F3066,Translations!$D$2:$G$13,4,FALSE)</f>
        <v>01 - Aktiv, bopæl i DK</v>
      </c>
      <c r="R3066" t="str">
        <f>VLOOKUP(H3066,Translations!$P$2:$Q$10,2,FALSE)</f>
        <v>1 - Selvstændigt sikret - med lægevalg</v>
      </c>
      <c r="S3066" t="str">
        <f>VLOOKUP(F3066,Translations!$D$2:$F$13,3,FALSE)</f>
        <v>Ja</v>
      </c>
    </row>
    <row r="3067" spans="1:19" x14ac:dyDescent="0.2">
      <c r="A3067" s="3">
        <v>43969</v>
      </c>
      <c r="B3067" t="s">
        <v>148</v>
      </c>
      <c r="C3067" t="s">
        <v>185</v>
      </c>
      <c r="D3067">
        <v>0</v>
      </c>
      <c r="E3067">
        <v>0</v>
      </c>
      <c r="F3067" t="str">
        <f>"03"</f>
        <v>03</v>
      </c>
      <c r="G3067" t="s">
        <v>513</v>
      </c>
      <c r="H3067">
        <v>1</v>
      </c>
      <c r="I3067" t="s">
        <v>6</v>
      </c>
      <c r="J3067" t="s">
        <v>5</v>
      </c>
      <c r="K3067" t="s">
        <v>6</v>
      </c>
      <c r="L3067">
        <v>353</v>
      </c>
      <c r="M3067" t="str">
        <f>VLOOKUP(E3067,Translations!$A$1:$B$7,2,FALSE)</f>
        <v>Ukendt</v>
      </c>
      <c r="N3067" t="str">
        <f>VLOOKUP(D3067,Translations!$I$2:$K$101,2,FALSE)</f>
        <v>Ukendt</v>
      </c>
      <c r="O3067" t="str">
        <f>VLOOKUP(G3067,Translations!$M$2:$N$9,2,FALSE)</f>
        <v>[X2079] SARS-CoV-2 (RNA), Borger</v>
      </c>
      <c r="P3067" t="str">
        <f>VLOOKUP(F3067,Translations!$D$1:$F$13,2,FALSE)</f>
        <v>Ok</v>
      </c>
      <c r="Q3067" t="str">
        <f>VLOOKUP(F3067,Translations!$D$2:$G$13,4,FALSE)</f>
        <v>03 - Aktiv, speciel vejkode i DK</v>
      </c>
      <c r="R3067" t="str">
        <f>VLOOKUP(H3067,Translations!$P$2:$Q$10,2,FALSE)</f>
        <v>1 - Selvstændigt sikret - med lægevalg</v>
      </c>
      <c r="S3067" t="str">
        <f>VLOOKUP(F3067,Translations!$D$2:$F$13,3,FALSE)</f>
        <v>Ja</v>
      </c>
    </row>
    <row r="3068" spans="1:19" x14ac:dyDescent="0.2">
      <c r="A3068" s="3">
        <v>43969</v>
      </c>
      <c r="B3068" t="s">
        <v>148</v>
      </c>
      <c r="C3068" t="s">
        <v>185</v>
      </c>
      <c r="D3068">
        <v>0</v>
      </c>
      <c r="E3068">
        <v>0</v>
      </c>
      <c r="F3068" t="str">
        <f>"03"</f>
        <v>03</v>
      </c>
      <c r="G3068" t="s">
        <v>513</v>
      </c>
      <c r="H3068">
        <v>2</v>
      </c>
      <c r="I3068" t="s">
        <v>6</v>
      </c>
      <c r="J3068" t="s">
        <v>5</v>
      </c>
      <c r="K3068" t="s">
        <v>6</v>
      </c>
      <c r="L3068">
        <v>1</v>
      </c>
      <c r="M3068" t="str">
        <f>VLOOKUP(E3068,Translations!$A$1:$B$7,2,FALSE)</f>
        <v>Ukendt</v>
      </c>
      <c r="N3068" t="str">
        <f>VLOOKUP(D3068,Translations!$I$2:$K$101,2,FALSE)</f>
        <v>Ukendt</v>
      </c>
      <c r="O3068" t="str">
        <f>VLOOKUP(G3068,Translations!$M$2:$N$9,2,FALSE)</f>
        <v>[X2079] SARS-CoV-2 (RNA), Borger</v>
      </c>
      <c r="P3068" t="str">
        <f>VLOOKUP(F3068,Translations!$D$1:$F$13,2,FALSE)</f>
        <v>Ok</v>
      </c>
      <c r="Q3068" t="str">
        <f>VLOOKUP(F3068,Translations!$D$2:$G$13,4,FALSE)</f>
        <v>03 - Aktiv, speciel vejkode i DK</v>
      </c>
      <c r="R3068" t="str">
        <f>VLOOKUP(H3068,Translations!$P$2:$Q$10,2,FALSE)</f>
        <v>2 - Selvstændigt sikret - uden lægevalg</v>
      </c>
      <c r="S3068" t="str">
        <f>VLOOKUP(F3068,Translations!$D$2:$F$13,3,FALSE)</f>
        <v>Ja</v>
      </c>
    </row>
    <row r="3069" spans="1:19" x14ac:dyDescent="0.2">
      <c r="A3069" s="3">
        <v>43969</v>
      </c>
      <c r="B3069" t="s">
        <v>148</v>
      </c>
      <c r="C3069" t="s">
        <v>185</v>
      </c>
      <c r="D3069">
        <v>0</v>
      </c>
      <c r="E3069">
        <v>0</v>
      </c>
      <c r="F3069" t="str">
        <f>"03"</f>
        <v>03</v>
      </c>
      <c r="G3069" t="s">
        <v>513</v>
      </c>
      <c r="H3069">
        <v>4</v>
      </c>
      <c r="I3069" t="s">
        <v>6</v>
      </c>
      <c r="J3069" t="s">
        <v>5</v>
      </c>
      <c r="K3069" t="s">
        <v>6</v>
      </c>
      <c r="L3069">
        <v>22</v>
      </c>
      <c r="M3069" t="str">
        <f>VLOOKUP(E3069,Translations!$A$1:$B$7,2,FALSE)</f>
        <v>Ukendt</v>
      </c>
      <c r="N3069" t="str">
        <f>VLOOKUP(D3069,Translations!$I$2:$K$101,2,FALSE)</f>
        <v>Ukendt</v>
      </c>
      <c r="O3069" t="str">
        <f>VLOOKUP(G3069,Translations!$M$2:$N$9,2,FALSE)</f>
        <v>[X2079] SARS-CoV-2 (RNA), Borger</v>
      </c>
      <c r="P3069" t="str">
        <f>VLOOKUP(F3069,Translations!$D$1:$F$13,2,FALSE)</f>
        <v>Ok</v>
      </c>
      <c r="Q3069" t="str">
        <f>VLOOKUP(F3069,Translations!$D$2:$G$13,4,FALSE)</f>
        <v>03 - Aktiv, speciel vejkode i DK</v>
      </c>
      <c r="R3069" t="str">
        <f>VLOOKUP(H3069,Translations!$P$2:$Q$10,2,FALSE)</f>
        <v>4 - Optaget i fængselsvæsenet efter dom (+3 mdr.)</v>
      </c>
      <c r="S3069" t="str">
        <f>VLOOKUP(F3069,Translations!$D$2:$F$13,3,FALSE)</f>
        <v>Ja</v>
      </c>
    </row>
    <row r="3070" spans="1:19" x14ac:dyDescent="0.2">
      <c r="A3070" s="3">
        <v>43969</v>
      </c>
      <c r="B3070" t="s">
        <v>148</v>
      </c>
      <c r="C3070" t="s">
        <v>185</v>
      </c>
      <c r="D3070">
        <v>0</v>
      </c>
      <c r="E3070">
        <v>0</v>
      </c>
      <c r="F3070" t="str">
        <f>"03"</f>
        <v>03</v>
      </c>
      <c r="G3070" t="s">
        <v>513</v>
      </c>
      <c r="H3070">
        <v>7</v>
      </c>
      <c r="I3070" t="s">
        <v>6</v>
      </c>
      <c r="J3070" t="s">
        <v>5</v>
      </c>
      <c r="K3070" t="s">
        <v>6</v>
      </c>
      <c r="L3070">
        <v>1</v>
      </c>
      <c r="M3070" t="str">
        <f>VLOOKUP(E3070,Translations!$A$1:$B$7,2,FALSE)</f>
        <v>Ukendt</v>
      </c>
      <c r="N3070" t="str">
        <f>VLOOKUP(D3070,Translations!$I$2:$K$101,2,FALSE)</f>
        <v>Ukendt</v>
      </c>
      <c r="O3070" t="str">
        <f>VLOOKUP(G3070,Translations!$M$2:$N$9,2,FALSE)</f>
        <v>[X2079] SARS-CoV-2 (RNA), Borger</v>
      </c>
      <c r="P3070" t="str">
        <f>VLOOKUP(F3070,Translations!$D$1:$F$13,2,FALSE)</f>
        <v>Ok</v>
      </c>
      <c r="Q3070" t="str">
        <f>VLOOKUP(F3070,Translations!$D$2:$G$13,4,FALSE)</f>
        <v>03 - Aktiv, speciel vejkode i DK</v>
      </c>
      <c r="R3070" t="str">
        <f>VLOOKUP(H3070,Translations!$P$2:$Q$10,2,FALSE)</f>
        <v>7 - Bopæl i udlandet</v>
      </c>
      <c r="S3070" t="str">
        <f>VLOOKUP(F3070,Translations!$D$2:$F$13,3,FALSE)</f>
        <v>Ja</v>
      </c>
    </row>
    <row r="3071" spans="1:19" x14ac:dyDescent="0.2">
      <c r="A3071" s="3">
        <v>43969</v>
      </c>
      <c r="B3071" t="s">
        <v>148</v>
      </c>
      <c r="C3071" t="s">
        <v>185</v>
      </c>
      <c r="D3071">
        <v>0</v>
      </c>
      <c r="E3071">
        <v>0</v>
      </c>
      <c r="F3071" t="str">
        <f>"03"</f>
        <v>03</v>
      </c>
      <c r="G3071" t="s">
        <v>513</v>
      </c>
      <c r="H3071">
        <v>8</v>
      </c>
      <c r="I3071" t="s">
        <v>6</v>
      </c>
      <c r="J3071" t="s">
        <v>5</v>
      </c>
      <c r="K3071" t="s">
        <v>6</v>
      </c>
      <c r="L3071">
        <v>3</v>
      </c>
      <c r="M3071" t="str">
        <f>VLOOKUP(E3071,Translations!$A$1:$B$7,2,FALSE)</f>
        <v>Ukendt</v>
      </c>
      <c r="N3071" t="str">
        <f>VLOOKUP(D3071,Translations!$I$2:$K$101,2,FALSE)</f>
        <v>Ukendt</v>
      </c>
      <c r="O3071" t="str">
        <f>VLOOKUP(G3071,Translations!$M$2:$N$9,2,FALSE)</f>
        <v>[X2079] SARS-CoV-2 (RNA), Borger</v>
      </c>
      <c r="P3071" t="str">
        <f>VLOOKUP(F3071,Translations!$D$1:$F$13,2,FALSE)</f>
        <v>Ok</v>
      </c>
      <c r="Q3071" t="str">
        <f>VLOOKUP(F3071,Translations!$D$2:$G$13,4,FALSE)</f>
        <v>03 - Aktiv, speciel vejkode i DK</v>
      </c>
      <c r="R3071" t="str">
        <f>VLOOKUP(H3071,Translations!$P$2:$Q$10,2,FALSE)</f>
        <v>8 - Afgangsført (fraflyttet, ihjelslagen, dobbelt CPR, forsvundet eller omnummereret)</v>
      </c>
      <c r="S3071" t="str">
        <f>VLOOKUP(F3071,Translations!$D$2:$F$13,3,FALSE)</f>
        <v>Ja</v>
      </c>
    </row>
    <row r="3072" spans="1:19" x14ac:dyDescent="0.2">
      <c r="A3072" s="3">
        <v>43969</v>
      </c>
      <c r="B3072" t="s">
        <v>148</v>
      </c>
      <c r="C3072" t="s">
        <v>185</v>
      </c>
      <c r="D3072">
        <v>0</v>
      </c>
      <c r="E3072">
        <v>0</v>
      </c>
      <c r="F3072" t="str">
        <f>"80"</f>
        <v>80</v>
      </c>
      <c r="G3072" t="s">
        <v>513</v>
      </c>
      <c r="H3072">
        <v>7</v>
      </c>
      <c r="I3072" t="s">
        <v>6</v>
      </c>
      <c r="J3072" t="s">
        <v>5</v>
      </c>
      <c r="K3072" t="s">
        <v>6</v>
      </c>
      <c r="L3072">
        <v>5</v>
      </c>
      <c r="M3072" t="str">
        <f>VLOOKUP(E3072,Translations!$A$1:$B$7,2,FALSE)</f>
        <v>Ukendt</v>
      </c>
      <c r="N3072" t="str">
        <f>VLOOKUP(D3072,Translations!$I$2:$K$101,2,FALSE)</f>
        <v>Ukendt</v>
      </c>
      <c r="O3072" t="str">
        <f>VLOOKUP(G3072,Translations!$M$2:$N$9,2,FALSE)</f>
        <v>[X2079] SARS-CoV-2 (RNA), Borger</v>
      </c>
      <c r="P3072" t="str">
        <f>VLOOKUP(F3072,Translations!$D$1:$F$13,2,FALSE)</f>
        <v>Ok</v>
      </c>
      <c r="Q3072" t="str">
        <f>VLOOKUP(F3072,Translations!$D$2:$G$13,4,FALSE)</f>
        <v>80 - Inaktiv, udrejst</v>
      </c>
      <c r="R3072" t="str">
        <f>VLOOKUP(H3072,Translations!$P$2:$Q$10,2,FALSE)</f>
        <v>7 - Bopæl i udlandet</v>
      </c>
      <c r="S3072" t="str">
        <f>VLOOKUP(F3072,Translations!$D$2:$F$13,3,FALSE)</f>
        <v>Ja</v>
      </c>
    </row>
    <row r="3073" spans="1:19" x14ac:dyDescent="0.2">
      <c r="A3073" s="3">
        <v>43969</v>
      </c>
      <c r="B3073" t="s">
        <v>148</v>
      </c>
      <c r="C3073" t="s">
        <v>185</v>
      </c>
      <c r="D3073">
        <v>101</v>
      </c>
      <c r="E3073">
        <v>1084</v>
      </c>
      <c r="F3073" t="str">
        <f t="shared" ref="F3073:F3104" si="106">"01"</f>
        <v>01</v>
      </c>
      <c r="G3073" t="s">
        <v>513</v>
      </c>
      <c r="H3073">
        <v>0</v>
      </c>
      <c r="I3073" t="s">
        <v>6</v>
      </c>
      <c r="J3073" t="s">
        <v>5</v>
      </c>
      <c r="K3073" t="s">
        <v>6</v>
      </c>
      <c r="L3073">
        <v>4</v>
      </c>
      <c r="M3073" t="str">
        <f>VLOOKUP(E3073,Translations!$A$1:$B$7,2,FALSE)</f>
        <v>Hovedstaden</v>
      </c>
      <c r="N3073" t="str">
        <f>VLOOKUP(D3073,Translations!$I$2:$K$101,2,FALSE)</f>
        <v>København</v>
      </c>
      <c r="O3073" t="str">
        <f>VLOOKUP(G3073,Translations!$M$2:$N$9,2,FALSE)</f>
        <v>[X2079] SARS-CoV-2 (RNA), Borger</v>
      </c>
      <c r="P3073" t="str">
        <f>VLOOKUP(F3073,Translations!$D$1:$F$13,2,FALSE)</f>
        <v>Ok</v>
      </c>
      <c r="Q3073" t="str">
        <f>VLOOKUP(F3073,Translations!$D$2:$G$13,4,FALSE)</f>
        <v>01 - Aktiv, bopæl i DK</v>
      </c>
      <c r="R3073" t="str">
        <f>VLOOKUP(H3073,Translations!$P$2:$Q$10,2,FALSE)</f>
        <v>0 - Ukendt / Ej fundet</v>
      </c>
      <c r="S3073" t="str">
        <f>VLOOKUP(F3073,Translations!$D$2:$F$13,3,FALSE)</f>
        <v>Ja</v>
      </c>
    </row>
    <row r="3074" spans="1:19" x14ac:dyDescent="0.2">
      <c r="A3074" s="3">
        <v>43969</v>
      </c>
      <c r="B3074" t="s">
        <v>148</v>
      </c>
      <c r="C3074" t="s">
        <v>185</v>
      </c>
      <c r="D3074">
        <v>101</v>
      </c>
      <c r="E3074">
        <v>1084</v>
      </c>
      <c r="F3074" t="str">
        <f t="shared" si="106"/>
        <v>01</v>
      </c>
      <c r="G3074" t="s">
        <v>513</v>
      </c>
      <c r="H3074">
        <v>1</v>
      </c>
      <c r="I3074" t="s">
        <v>6</v>
      </c>
      <c r="J3074" t="s">
        <v>5</v>
      </c>
      <c r="K3074" t="s">
        <v>6</v>
      </c>
      <c r="L3074">
        <v>35842</v>
      </c>
      <c r="M3074" t="str">
        <f>VLOOKUP(E3074,Translations!$A$1:$B$7,2,FALSE)</f>
        <v>Hovedstaden</v>
      </c>
      <c r="N3074" t="str">
        <f>VLOOKUP(D3074,Translations!$I$2:$K$101,2,FALSE)</f>
        <v>København</v>
      </c>
      <c r="O3074" t="str">
        <f>VLOOKUP(G3074,Translations!$M$2:$N$9,2,FALSE)</f>
        <v>[X2079] SARS-CoV-2 (RNA), Borger</v>
      </c>
      <c r="P3074" t="str">
        <f>VLOOKUP(F3074,Translations!$D$1:$F$13,2,FALSE)</f>
        <v>Ok</v>
      </c>
      <c r="Q3074" t="str">
        <f>VLOOKUP(F3074,Translations!$D$2:$G$13,4,FALSE)</f>
        <v>01 - Aktiv, bopæl i DK</v>
      </c>
      <c r="R3074" t="str">
        <f>VLOOKUP(H3074,Translations!$P$2:$Q$10,2,FALSE)</f>
        <v>1 - Selvstændigt sikret - med lægevalg</v>
      </c>
      <c r="S3074" t="str">
        <f>VLOOKUP(F3074,Translations!$D$2:$F$13,3,FALSE)</f>
        <v>Ja</v>
      </c>
    </row>
    <row r="3075" spans="1:19" x14ac:dyDescent="0.2">
      <c r="A3075" s="3">
        <v>43969</v>
      </c>
      <c r="B3075" t="s">
        <v>148</v>
      </c>
      <c r="C3075" t="s">
        <v>185</v>
      </c>
      <c r="D3075">
        <v>101</v>
      </c>
      <c r="E3075">
        <v>1084</v>
      </c>
      <c r="F3075" t="str">
        <f t="shared" si="106"/>
        <v>01</v>
      </c>
      <c r="G3075" t="s">
        <v>513</v>
      </c>
      <c r="H3075">
        <v>2</v>
      </c>
      <c r="I3075" t="s">
        <v>6</v>
      </c>
      <c r="J3075" t="s">
        <v>5</v>
      </c>
      <c r="K3075" t="s">
        <v>6</v>
      </c>
      <c r="L3075">
        <v>46</v>
      </c>
      <c r="M3075" t="str">
        <f>VLOOKUP(E3075,Translations!$A$1:$B$7,2,FALSE)</f>
        <v>Hovedstaden</v>
      </c>
      <c r="N3075" t="str">
        <f>VLOOKUP(D3075,Translations!$I$2:$K$101,2,FALSE)</f>
        <v>København</v>
      </c>
      <c r="O3075" t="str">
        <f>VLOOKUP(G3075,Translations!$M$2:$N$9,2,FALSE)</f>
        <v>[X2079] SARS-CoV-2 (RNA), Borger</v>
      </c>
      <c r="P3075" t="str">
        <f>VLOOKUP(F3075,Translations!$D$1:$F$13,2,FALSE)</f>
        <v>Ok</v>
      </c>
      <c r="Q3075" t="str">
        <f>VLOOKUP(F3075,Translations!$D$2:$G$13,4,FALSE)</f>
        <v>01 - Aktiv, bopæl i DK</v>
      </c>
      <c r="R3075" t="str">
        <f>VLOOKUP(H3075,Translations!$P$2:$Q$10,2,FALSE)</f>
        <v>2 - Selvstændigt sikret - uden lægevalg</v>
      </c>
      <c r="S3075" t="str">
        <f>VLOOKUP(F3075,Translations!$D$2:$F$13,3,FALSE)</f>
        <v>Ja</v>
      </c>
    </row>
    <row r="3076" spans="1:19" x14ac:dyDescent="0.2">
      <c r="A3076" s="3">
        <v>43969</v>
      </c>
      <c r="B3076" t="s">
        <v>148</v>
      </c>
      <c r="C3076" t="s">
        <v>185</v>
      </c>
      <c r="D3076">
        <v>101</v>
      </c>
      <c r="E3076">
        <v>1084</v>
      </c>
      <c r="F3076" t="str">
        <f t="shared" si="106"/>
        <v>01</v>
      </c>
      <c r="G3076" t="s">
        <v>513</v>
      </c>
      <c r="H3076">
        <v>4</v>
      </c>
      <c r="I3076" t="s">
        <v>6</v>
      </c>
      <c r="J3076" t="s">
        <v>5</v>
      </c>
      <c r="K3076" t="s">
        <v>6</v>
      </c>
      <c r="L3076">
        <v>15</v>
      </c>
      <c r="M3076" t="str">
        <f>VLOOKUP(E3076,Translations!$A$1:$B$7,2,FALSE)</f>
        <v>Hovedstaden</v>
      </c>
      <c r="N3076" t="str">
        <f>VLOOKUP(D3076,Translations!$I$2:$K$101,2,FALSE)</f>
        <v>København</v>
      </c>
      <c r="O3076" t="str">
        <f>VLOOKUP(G3076,Translations!$M$2:$N$9,2,FALSE)</f>
        <v>[X2079] SARS-CoV-2 (RNA), Borger</v>
      </c>
      <c r="P3076" t="str">
        <f>VLOOKUP(F3076,Translations!$D$1:$F$13,2,FALSE)</f>
        <v>Ok</v>
      </c>
      <c r="Q3076" t="str">
        <f>VLOOKUP(F3076,Translations!$D$2:$G$13,4,FALSE)</f>
        <v>01 - Aktiv, bopæl i DK</v>
      </c>
      <c r="R3076" t="str">
        <f>VLOOKUP(H3076,Translations!$P$2:$Q$10,2,FALSE)</f>
        <v>4 - Optaget i fængselsvæsenet efter dom (+3 mdr.)</v>
      </c>
      <c r="S3076" t="str">
        <f>VLOOKUP(F3076,Translations!$D$2:$F$13,3,FALSE)</f>
        <v>Ja</v>
      </c>
    </row>
    <row r="3077" spans="1:19" x14ac:dyDescent="0.2">
      <c r="A3077" s="3">
        <v>43969</v>
      </c>
      <c r="B3077" t="s">
        <v>148</v>
      </c>
      <c r="C3077" t="s">
        <v>185</v>
      </c>
      <c r="D3077">
        <v>101</v>
      </c>
      <c r="E3077">
        <v>1084</v>
      </c>
      <c r="F3077" t="str">
        <f t="shared" si="106"/>
        <v>01</v>
      </c>
      <c r="G3077" t="s">
        <v>513</v>
      </c>
      <c r="H3077">
        <v>5</v>
      </c>
      <c r="I3077" t="s">
        <v>6</v>
      </c>
      <c r="J3077" t="s">
        <v>5</v>
      </c>
      <c r="K3077" t="s">
        <v>6</v>
      </c>
      <c r="L3077">
        <v>8</v>
      </c>
      <c r="M3077" t="str">
        <f>VLOOKUP(E3077,Translations!$A$1:$B$7,2,FALSE)</f>
        <v>Hovedstaden</v>
      </c>
      <c r="N3077" t="str">
        <f>VLOOKUP(D3077,Translations!$I$2:$K$101,2,FALSE)</f>
        <v>København</v>
      </c>
      <c r="O3077" t="str">
        <f>VLOOKUP(G3077,Translations!$M$2:$N$9,2,FALSE)</f>
        <v>[X2079] SARS-CoV-2 (RNA), Borger</v>
      </c>
      <c r="P3077" t="str">
        <f>VLOOKUP(F3077,Translations!$D$1:$F$13,2,FALSE)</f>
        <v>Ok</v>
      </c>
      <c r="Q3077" t="str">
        <f>VLOOKUP(F3077,Translations!$D$2:$G$13,4,FALSE)</f>
        <v>01 - Aktiv, bopæl i DK</v>
      </c>
      <c r="R3077" t="str">
        <f>VLOOKUP(H3077,Translations!$P$2:$Q$10,2,FALSE)</f>
        <v>5 - Værnepligtig (+3 mdr.)</v>
      </c>
      <c r="S3077" t="str">
        <f>VLOOKUP(F3077,Translations!$D$2:$F$13,3,FALSE)</f>
        <v>Ja</v>
      </c>
    </row>
    <row r="3078" spans="1:19" x14ac:dyDescent="0.2">
      <c r="A3078" s="3">
        <v>43969</v>
      </c>
      <c r="B3078" t="s">
        <v>148</v>
      </c>
      <c r="C3078" t="s">
        <v>185</v>
      </c>
      <c r="D3078">
        <v>101</v>
      </c>
      <c r="E3078">
        <v>1084</v>
      </c>
      <c r="F3078" t="str">
        <f t="shared" si="106"/>
        <v>01</v>
      </c>
      <c r="G3078" t="s">
        <v>513</v>
      </c>
      <c r="H3078">
        <v>7</v>
      </c>
      <c r="I3078" t="s">
        <v>6</v>
      </c>
      <c r="J3078" t="s">
        <v>5</v>
      </c>
      <c r="K3078" t="s">
        <v>6</v>
      </c>
      <c r="L3078">
        <v>1</v>
      </c>
      <c r="M3078" t="str">
        <f>VLOOKUP(E3078,Translations!$A$1:$B$7,2,FALSE)</f>
        <v>Hovedstaden</v>
      </c>
      <c r="N3078" t="str">
        <f>VLOOKUP(D3078,Translations!$I$2:$K$101,2,FALSE)</f>
        <v>København</v>
      </c>
      <c r="O3078" t="str">
        <f>VLOOKUP(G3078,Translations!$M$2:$N$9,2,FALSE)</f>
        <v>[X2079] SARS-CoV-2 (RNA), Borger</v>
      </c>
      <c r="P3078" t="str">
        <f>VLOOKUP(F3078,Translations!$D$1:$F$13,2,FALSE)</f>
        <v>Ok</v>
      </c>
      <c r="Q3078" t="str">
        <f>VLOOKUP(F3078,Translations!$D$2:$G$13,4,FALSE)</f>
        <v>01 - Aktiv, bopæl i DK</v>
      </c>
      <c r="R3078" t="str">
        <f>VLOOKUP(H3078,Translations!$P$2:$Q$10,2,FALSE)</f>
        <v>7 - Bopæl i udlandet</v>
      </c>
      <c r="S3078" t="str">
        <f>VLOOKUP(F3078,Translations!$D$2:$F$13,3,FALSE)</f>
        <v>Ja</v>
      </c>
    </row>
    <row r="3079" spans="1:19" x14ac:dyDescent="0.2">
      <c r="A3079" s="3">
        <v>43969</v>
      </c>
      <c r="B3079" t="s">
        <v>148</v>
      </c>
      <c r="C3079" t="s">
        <v>185</v>
      </c>
      <c r="D3079">
        <v>101</v>
      </c>
      <c r="E3079">
        <v>1084</v>
      </c>
      <c r="F3079" t="str">
        <f t="shared" si="106"/>
        <v>01</v>
      </c>
      <c r="G3079" t="s">
        <v>513</v>
      </c>
      <c r="H3079">
        <v>8</v>
      </c>
      <c r="I3079" t="s">
        <v>6</v>
      </c>
      <c r="J3079" t="s">
        <v>5</v>
      </c>
      <c r="K3079" t="s">
        <v>6</v>
      </c>
      <c r="L3079">
        <v>1</v>
      </c>
      <c r="M3079" t="str">
        <f>VLOOKUP(E3079,Translations!$A$1:$B$7,2,FALSE)</f>
        <v>Hovedstaden</v>
      </c>
      <c r="N3079" t="str">
        <f>VLOOKUP(D3079,Translations!$I$2:$K$101,2,FALSE)</f>
        <v>København</v>
      </c>
      <c r="O3079" t="str">
        <f>VLOOKUP(G3079,Translations!$M$2:$N$9,2,FALSE)</f>
        <v>[X2079] SARS-CoV-2 (RNA), Borger</v>
      </c>
      <c r="P3079" t="str">
        <f>VLOOKUP(F3079,Translations!$D$1:$F$13,2,FALSE)</f>
        <v>Ok</v>
      </c>
      <c r="Q3079" t="str">
        <f>VLOOKUP(F3079,Translations!$D$2:$G$13,4,FALSE)</f>
        <v>01 - Aktiv, bopæl i DK</v>
      </c>
      <c r="R3079" t="str">
        <f>VLOOKUP(H3079,Translations!$P$2:$Q$10,2,FALSE)</f>
        <v>8 - Afgangsført (fraflyttet, ihjelslagen, dobbelt CPR, forsvundet eller omnummereret)</v>
      </c>
      <c r="S3079" t="str">
        <f>VLOOKUP(F3079,Translations!$D$2:$F$13,3,FALSE)</f>
        <v>Ja</v>
      </c>
    </row>
    <row r="3080" spans="1:19" x14ac:dyDescent="0.2">
      <c r="A3080" s="3">
        <v>43969</v>
      </c>
      <c r="B3080" t="s">
        <v>148</v>
      </c>
      <c r="C3080" t="s">
        <v>185</v>
      </c>
      <c r="D3080">
        <v>147</v>
      </c>
      <c r="E3080">
        <v>1084</v>
      </c>
      <c r="F3080" t="str">
        <f t="shared" si="106"/>
        <v>01</v>
      </c>
      <c r="G3080" t="s">
        <v>513</v>
      </c>
      <c r="H3080">
        <v>1</v>
      </c>
      <c r="I3080" t="s">
        <v>6</v>
      </c>
      <c r="J3080" t="s">
        <v>5</v>
      </c>
      <c r="K3080" t="s">
        <v>6</v>
      </c>
      <c r="L3080">
        <v>4357</v>
      </c>
      <c r="M3080" t="str">
        <f>VLOOKUP(E3080,Translations!$A$1:$B$7,2,FALSE)</f>
        <v>Hovedstaden</v>
      </c>
      <c r="N3080" t="str">
        <f>VLOOKUP(D3080,Translations!$I$2:$K$101,2,FALSE)</f>
        <v>Frederiksberg</v>
      </c>
      <c r="O3080" t="str">
        <f>VLOOKUP(G3080,Translations!$M$2:$N$9,2,FALSE)</f>
        <v>[X2079] SARS-CoV-2 (RNA), Borger</v>
      </c>
      <c r="P3080" t="str">
        <f>VLOOKUP(F3080,Translations!$D$1:$F$13,2,FALSE)</f>
        <v>Ok</v>
      </c>
      <c r="Q3080" t="str">
        <f>VLOOKUP(F3080,Translations!$D$2:$G$13,4,FALSE)</f>
        <v>01 - Aktiv, bopæl i DK</v>
      </c>
      <c r="R3080" t="str">
        <f>VLOOKUP(H3080,Translations!$P$2:$Q$10,2,FALSE)</f>
        <v>1 - Selvstændigt sikret - med lægevalg</v>
      </c>
      <c r="S3080" t="str">
        <f>VLOOKUP(F3080,Translations!$D$2:$F$13,3,FALSE)</f>
        <v>Ja</v>
      </c>
    </row>
    <row r="3081" spans="1:19" x14ac:dyDescent="0.2">
      <c r="A3081" s="3">
        <v>43969</v>
      </c>
      <c r="B3081" t="s">
        <v>148</v>
      </c>
      <c r="C3081" t="s">
        <v>185</v>
      </c>
      <c r="D3081">
        <v>147</v>
      </c>
      <c r="E3081">
        <v>1084</v>
      </c>
      <c r="F3081" t="str">
        <f t="shared" si="106"/>
        <v>01</v>
      </c>
      <c r="G3081" t="s">
        <v>513</v>
      </c>
      <c r="H3081">
        <v>2</v>
      </c>
      <c r="I3081" t="s">
        <v>6</v>
      </c>
      <c r="J3081" t="s">
        <v>5</v>
      </c>
      <c r="K3081" t="s">
        <v>6</v>
      </c>
      <c r="L3081">
        <v>4</v>
      </c>
      <c r="M3081" t="str">
        <f>VLOOKUP(E3081,Translations!$A$1:$B$7,2,FALSE)</f>
        <v>Hovedstaden</v>
      </c>
      <c r="N3081" t="str">
        <f>VLOOKUP(D3081,Translations!$I$2:$K$101,2,FALSE)</f>
        <v>Frederiksberg</v>
      </c>
      <c r="O3081" t="str">
        <f>VLOOKUP(G3081,Translations!$M$2:$N$9,2,FALSE)</f>
        <v>[X2079] SARS-CoV-2 (RNA), Borger</v>
      </c>
      <c r="P3081" t="str">
        <f>VLOOKUP(F3081,Translations!$D$1:$F$13,2,FALSE)</f>
        <v>Ok</v>
      </c>
      <c r="Q3081" t="str">
        <f>VLOOKUP(F3081,Translations!$D$2:$G$13,4,FALSE)</f>
        <v>01 - Aktiv, bopæl i DK</v>
      </c>
      <c r="R3081" t="str">
        <f>VLOOKUP(H3081,Translations!$P$2:$Q$10,2,FALSE)</f>
        <v>2 - Selvstændigt sikret - uden lægevalg</v>
      </c>
      <c r="S3081" t="str">
        <f>VLOOKUP(F3081,Translations!$D$2:$F$13,3,FALSE)</f>
        <v>Ja</v>
      </c>
    </row>
    <row r="3082" spans="1:19" x14ac:dyDescent="0.2">
      <c r="A3082" s="3">
        <v>43969</v>
      </c>
      <c r="B3082" t="s">
        <v>148</v>
      </c>
      <c r="C3082" t="s">
        <v>185</v>
      </c>
      <c r="D3082">
        <v>147</v>
      </c>
      <c r="E3082">
        <v>1084</v>
      </c>
      <c r="F3082" t="str">
        <f t="shared" si="106"/>
        <v>01</v>
      </c>
      <c r="G3082" t="s">
        <v>513</v>
      </c>
      <c r="H3082">
        <v>4</v>
      </c>
      <c r="I3082" t="s">
        <v>6</v>
      </c>
      <c r="J3082" t="s">
        <v>5</v>
      </c>
      <c r="K3082" t="s">
        <v>6</v>
      </c>
      <c r="L3082">
        <v>1</v>
      </c>
      <c r="M3082" t="str">
        <f>VLOOKUP(E3082,Translations!$A$1:$B$7,2,FALSE)</f>
        <v>Hovedstaden</v>
      </c>
      <c r="N3082" t="str">
        <f>VLOOKUP(D3082,Translations!$I$2:$K$101,2,FALSE)</f>
        <v>Frederiksberg</v>
      </c>
      <c r="O3082" t="str">
        <f>VLOOKUP(G3082,Translations!$M$2:$N$9,2,FALSE)</f>
        <v>[X2079] SARS-CoV-2 (RNA), Borger</v>
      </c>
      <c r="P3082" t="str">
        <f>VLOOKUP(F3082,Translations!$D$1:$F$13,2,FALSE)</f>
        <v>Ok</v>
      </c>
      <c r="Q3082" t="str">
        <f>VLOOKUP(F3082,Translations!$D$2:$G$13,4,FALSE)</f>
        <v>01 - Aktiv, bopæl i DK</v>
      </c>
      <c r="R3082" t="str">
        <f>VLOOKUP(H3082,Translations!$P$2:$Q$10,2,FALSE)</f>
        <v>4 - Optaget i fængselsvæsenet efter dom (+3 mdr.)</v>
      </c>
      <c r="S3082" t="str">
        <f>VLOOKUP(F3082,Translations!$D$2:$F$13,3,FALSE)</f>
        <v>Ja</v>
      </c>
    </row>
    <row r="3083" spans="1:19" x14ac:dyDescent="0.2">
      <c r="A3083" s="3">
        <v>43969</v>
      </c>
      <c r="B3083" t="s">
        <v>148</v>
      </c>
      <c r="C3083" t="s">
        <v>185</v>
      </c>
      <c r="D3083">
        <v>147</v>
      </c>
      <c r="E3083">
        <v>1084</v>
      </c>
      <c r="F3083" t="str">
        <f t="shared" si="106"/>
        <v>01</v>
      </c>
      <c r="G3083" t="s">
        <v>513</v>
      </c>
      <c r="H3083">
        <v>5</v>
      </c>
      <c r="I3083" t="s">
        <v>6</v>
      </c>
      <c r="J3083" t="s">
        <v>5</v>
      </c>
      <c r="K3083" t="s">
        <v>6</v>
      </c>
      <c r="L3083">
        <v>1</v>
      </c>
      <c r="M3083" t="str">
        <f>VLOOKUP(E3083,Translations!$A$1:$B$7,2,FALSE)</f>
        <v>Hovedstaden</v>
      </c>
      <c r="N3083" t="str">
        <f>VLOOKUP(D3083,Translations!$I$2:$K$101,2,FALSE)</f>
        <v>Frederiksberg</v>
      </c>
      <c r="O3083" t="str">
        <f>VLOOKUP(G3083,Translations!$M$2:$N$9,2,FALSE)</f>
        <v>[X2079] SARS-CoV-2 (RNA), Borger</v>
      </c>
      <c r="P3083" t="str">
        <f>VLOOKUP(F3083,Translations!$D$1:$F$13,2,FALSE)</f>
        <v>Ok</v>
      </c>
      <c r="Q3083" t="str">
        <f>VLOOKUP(F3083,Translations!$D$2:$G$13,4,FALSE)</f>
        <v>01 - Aktiv, bopæl i DK</v>
      </c>
      <c r="R3083" t="str">
        <f>VLOOKUP(H3083,Translations!$P$2:$Q$10,2,FALSE)</f>
        <v>5 - Værnepligtig (+3 mdr.)</v>
      </c>
      <c r="S3083" t="str">
        <f>VLOOKUP(F3083,Translations!$D$2:$F$13,3,FALSE)</f>
        <v>Ja</v>
      </c>
    </row>
    <row r="3084" spans="1:19" x14ac:dyDescent="0.2">
      <c r="A3084" s="3">
        <v>43969</v>
      </c>
      <c r="B3084" t="s">
        <v>148</v>
      </c>
      <c r="C3084" t="s">
        <v>185</v>
      </c>
      <c r="D3084">
        <v>147</v>
      </c>
      <c r="E3084">
        <v>1084</v>
      </c>
      <c r="F3084" t="str">
        <f t="shared" si="106"/>
        <v>01</v>
      </c>
      <c r="G3084" t="s">
        <v>513</v>
      </c>
      <c r="H3084">
        <v>7</v>
      </c>
      <c r="I3084" t="s">
        <v>6</v>
      </c>
      <c r="J3084" t="s">
        <v>5</v>
      </c>
      <c r="K3084" t="s">
        <v>6</v>
      </c>
      <c r="L3084">
        <v>1</v>
      </c>
      <c r="M3084" t="str">
        <f>VLOOKUP(E3084,Translations!$A$1:$B$7,2,FALSE)</f>
        <v>Hovedstaden</v>
      </c>
      <c r="N3084" t="str">
        <f>VLOOKUP(D3084,Translations!$I$2:$K$101,2,FALSE)</f>
        <v>Frederiksberg</v>
      </c>
      <c r="O3084" t="str">
        <f>VLOOKUP(G3084,Translations!$M$2:$N$9,2,FALSE)</f>
        <v>[X2079] SARS-CoV-2 (RNA), Borger</v>
      </c>
      <c r="P3084" t="str">
        <f>VLOOKUP(F3084,Translations!$D$1:$F$13,2,FALSE)</f>
        <v>Ok</v>
      </c>
      <c r="Q3084" t="str">
        <f>VLOOKUP(F3084,Translations!$D$2:$G$13,4,FALSE)</f>
        <v>01 - Aktiv, bopæl i DK</v>
      </c>
      <c r="R3084" t="str">
        <f>VLOOKUP(H3084,Translations!$P$2:$Q$10,2,FALSE)</f>
        <v>7 - Bopæl i udlandet</v>
      </c>
      <c r="S3084" t="str">
        <f>VLOOKUP(F3084,Translations!$D$2:$F$13,3,FALSE)</f>
        <v>Ja</v>
      </c>
    </row>
    <row r="3085" spans="1:19" x14ac:dyDescent="0.2">
      <c r="A3085" s="3">
        <v>43969</v>
      </c>
      <c r="B3085" t="s">
        <v>148</v>
      </c>
      <c r="C3085" t="s">
        <v>185</v>
      </c>
      <c r="D3085">
        <v>151</v>
      </c>
      <c r="E3085">
        <v>1084</v>
      </c>
      <c r="F3085" t="str">
        <f t="shared" si="106"/>
        <v>01</v>
      </c>
      <c r="G3085" t="s">
        <v>513</v>
      </c>
      <c r="H3085">
        <v>1</v>
      </c>
      <c r="I3085" t="s">
        <v>6</v>
      </c>
      <c r="J3085" t="s">
        <v>5</v>
      </c>
      <c r="K3085" t="s">
        <v>6</v>
      </c>
      <c r="L3085">
        <v>1114</v>
      </c>
      <c r="M3085" t="str">
        <f>VLOOKUP(E3085,Translations!$A$1:$B$7,2,FALSE)</f>
        <v>Hovedstaden</v>
      </c>
      <c r="N3085" t="str">
        <f>VLOOKUP(D3085,Translations!$I$2:$K$101,2,FALSE)</f>
        <v>Ballerup</v>
      </c>
      <c r="O3085" t="str">
        <f>VLOOKUP(G3085,Translations!$M$2:$N$9,2,FALSE)</f>
        <v>[X2079] SARS-CoV-2 (RNA), Borger</v>
      </c>
      <c r="P3085" t="str">
        <f>VLOOKUP(F3085,Translations!$D$1:$F$13,2,FALSE)</f>
        <v>Ok</v>
      </c>
      <c r="Q3085" t="str">
        <f>VLOOKUP(F3085,Translations!$D$2:$G$13,4,FALSE)</f>
        <v>01 - Aktiv, bopæl i DK</v>
      </c>
      <c r="R3085" t="str">
        <f>VLOOKUP(H3085,Translations!$P$2:$Q$10,2,FALSE)</f>
        <v>1 - Selvstændigt sikret - med lægevalg</v>
      </c>
      <c r="S3085" t="str">
        <f>VLOOKUP(F3085,Translations!$D$2:$F$13,3,FALSE)</f>
        <v>Ja</v>
      </c>
    </row>
    <row r="3086" spans="1:19" x14ac:dyDescent="0.2">
      <c r="A3086" s="3">
        <v>43969</v>
      </c>
      <c r="B3086" t="s">
        <v>148</v>
      </c>
      <c r="C3086" t="s">
        <v>185</v>
      </c>
      <c r="D3086">
        <v>151</v>
      </c>
      <c r="E3086">
        <v>1084</v>
      </c>
      <c r="F3086" t="str">
        <f t="shared" si="106"/>
        <v>01</v>
      </c>
      <c r="G3086" t="s">
        <v>513</v>
      </c>
      <c r="H3086">
        <v>2</v>
      </c>
      <c r="I3086" t="s">
        <v>6</v>
      </c>
      <c r="J3086" t="s">
        <v>5</v>
      </c>
      <c r="K3086" t="s">
        <v>6</v>
      </c>
      <c r="L3086">
        <v>1</v>
      </c>
      <c r="M3086" t="str">
        <f>VLOOKUP(E3086,Translations!$A$1:$B$7,2,FALSE)</f>
        <v>Hovedstaden</v>
      </c>
      <c r="N3086" t="str">
        <f>VLOOKUP(D3086,Translations!$I$2:$K$101,2,FALSE)</f>
        <v>Ballerup</v>
      </c>
      <c r="O3086" t="str">
        <f>VLOOKUP(G3086,Translations!$M$2:$N$9,2,FALSE)</f>
        <v>[X2079] SARS-CoV-2 (RNA), Borger</v>
      </c>
      <c r="P3086" t="str">
        <f>VLOOKUP(F3086,Translations!$D$1:$F$13,2,FALSE)</f>
        <v>Ok</v>
      </c>
      <c r="Q3086" t="str">
        <f>VLOOKUP(F3086,Translations!$D$2:$G$13,4,FALSE)</f>
        <v>01 - Aktiv, bopæl i DK</v>
      </c>
      <c r="R3086" t="str">
        <f>VLOOKUP(H3086,Translations!$P$2:$Q$10,2,FALSE)</f>
        <v>2 - Selvstændigt sikret - uden lægevalg</v>
      </c>
      <c r="S3086" t="str">
        <f>VLOOKUP(F3086,Translations!$D$2:$F$13,3,FALSE)</f>
        <v>Ja</v>
      </c>
    </row>
    <row r="3087" spans="1:19" x14ac:dyDescent="0.2">
      <c r="A3087" s="3">
        <v>43969</v>
      </c>
      <c r="B3087" t="s">
        <v>148</v>
      </c>
      <c r="C3087" t="s">
        <v>185</v>
      </c>
      <c r="D3087">
        <v>151</v>
      </c>
      <c r="E3087">
        <v>1084</v>
      </c>
      <c r="F3087" t="str">
        <f t="shared" si="106"/>
        <v>01</v>
      </c>
      <c r="G3087" t="s">
        <v>513</v>
      </c>
      <c r="H3087">
        <v>4</v>
      </c>
      <c r="I3087" t="s">
        <v>6</v>
      </c>
      <c r="J3087" t="s">
        <v>5</v>
      </c>
      <c r="K3087" t="s">
        <v>6</v>
      </c>
      <c r="L3087">
        <v>1</v>
      </c>
      <c r="M3087" t="str">
        <f>VLOOKUP(E3087,Translations!$A$1:$B$7,2,FALSE)</f>
        <v>Hovedstaden</v>
      </c>
      <c r="N3087" t="str">
        <f>VLOOKUP(D3087,Translations!$I$2:$K$101,2,FALSE)</f>
        <v>Ballerup</v>
      </c>
      <c r="O3087" t="str">
        <f>VLOOKUP(G3087,Translations!$M$2:$N$9,2,FALSE)</f>
        <v>[X2079] SARS-CoV-2 (RNA), Borger</v>
      </c>
      <c r="P3087" t="str">
        <f>VLOOKUP(F3087,Translations!$D$1:$F$13,2,FALSE)</f>
        <v>Ok</v>
      </c>
      <c r="Q3087" t="str">
        <f>VLOOKUP(F3087,Translations!$D$2:$G$13,4,FALSE)</f>
        <v>01 - Aktiv, bopæl i DK</v>
      </c>
      <c r="R3087" t="str">
        <f>VLOOKUP(H3087,Translations!$P$2:$Q$10,2,FALSE)</f>
        <v>4 - Optaget i fængselsvæsenet efter dom (+3 mdr.)</v>
      </c>
      <c r="S3087" t="str">
        <f>VLOOKUP(F3087,Translations!$D$2:$F$13,3,FALSE)</f>
        <v>Ja</v>
      </c>
    </row>
    <row r="3088" spans="1:19" x14ac:dyDescent="0.2">
      <c r="A3088" s="3">
        <v>43969</v>
      </c>
      <c r="B3088" t="s">
        <v>148</v>
      </c>
      <c r="C3088" t="s">
        <v>185</v>
      </c>
      <c r="D3088">
        <v>153</v>
      </c>
      <c r="E3088">
        <v>1084</v>
      </c>
      <c r="F3088" t="str">
        <f t="shared" si="106"/>
        <v>01</v>
      </c>
      <c r="G3088" t="s">
        <v>513</v>
      </c>
      <c r="H3088">
        <v>1</v>
      </c>
      <c r="I3088" t="s">
        <v>6</v>
      </c>
      <c r="J3088" t="s">
        <v>5</v>
      </c>
      <c r="K3088" t="s">
        <v>6</v>
      </c>
      <c r="L3088">
        <v>876</v>
      </c>
      <c r="M3088" t="str">
        <f>VLOOKUP(E3088,Translations!$A$1:$B$7,2,FALSE)</f>
        <v>Hovedstaden</v>
      </c>
      <c r="N3088" t="str">
        <f>VLOOKUP(D3088,Translations!$I$2:$K$101,2,FALSE)</f>
        <v>Brøndby</v>
      </c>
      <c r="O3088" t="str">
        <f>VLOOKUP(G3088,Translations!$M$2:$N$9,2,FALSE)</f>
        <v>[X2079] SARS-CoV-2 (RNA), Borger</v>
      </c>
      <c r="P3088" t="str">
        <f>VLOOKUP(F3088,Translations!$D$1:$F$13,2,FALSE)</f>
        <v>Ok</v>
      </c>
      <c r="Q3088" t="str">
        <f>VLOOKUP(F3088,Translations!$D$2:$G$13,4,FALSE)</f>
        <v>01 - Aktiv, bopæl i DK</v>
      </c>
      <c r="R3088" t="str">
        <f>VLOOKUP(H3088,Translations!$P$2:$Q$10,2,FALSE)</f>
        <v>1 - Selvstændigt sikret - med lægevalg</v>
      </c>
      <c r="S3088" t="str">
        <f>VLOOKUP(F3088,Translations!$D$2:$F$13,3,FALSE)</f>
        <v>Ja</v>
      </c>
    </row>
    <row r="3089" spans="1:19" x14ac:dyDescent="0.2">
      <c r="A3089" s="3">
        <v>43969</v>
      </c>
      <c r="B3089" t="s">
        <v>148</v>
      </c>
      <c r="C3089" t="s">
        <v>185</v>
      </c>
      <c r="D3089">
        <v>153</v>
      </c>
      <c r="E3089">
        <v>1084</v>
      </c>
      <c r="F3089" t="str">
        <f t="shared" si="106"/>
        <v>01</v>
      </c>
      <c r="G3089" t="s">
        <v>513</v>
      </c>
      <c r="H3089">
        <v>2</v>
      </c>
      <c r="I3089" t="s">
        <v>6</v>
      </c>
      <c r="J3089" t="s">
        <v>5</v>
      </c>
      <c r="K3089" t="s">
        <v>6</v>
      </c>
      <c r="L3089">
        <v>1</v>
      </c>
      <c r="M3089" t="str">
        <f>VLOOKUP(E3089,Translations!$A$1:$B$7,2,FALSE)</f>
        <v>Hovedstaden</v>
      </c>
      <c r="N3089" t="str">
        <f>VLOOKUP(D3089,Translations!$I$2:$K$101,2,FALSE)</f>
        <v>Brøndby</v>
      </c>
      <c r="O3089" t="str">
        <f>VLOOKUP(G3089,Translations!$M$2:$N$9,2,FALSE)</f>
        <v>[X2079] SARS-CoV-2 (RNA), Borger</v>
      </c>
      <c r="P3089" t="str">
        <f>VLOOKUP(F3089,Translations!$D$1:$F$13,2,FALSE)</f>
        <v>Ok</v>
      </c>
      <c r="Q3089" t="str">
        <f>VLOOKUP(F3089,Translations!$D$2:$G$13,4,FALSE)</f>
        <v>01 - Aktiv, bopæl i DK</v>
      </c>
      <c r="R3089" t="str">
        <f>VLOOKUP(H3089,Translations!$P$2:$Q$10,2,FALSE)</f>
        <v>2 - Selvstændigt sikret - uden lægevalg</v>
      </c>
      <c r="S3089" t="str">
        <f>VLOOKUP(F3089,Translations!$D$2:$F$13,3,FALSE)</f>
        <v>Ja</v>
      </c>
    </row>
    <row r="3090" spans="1:19" x14ac:dyDescent="0.2">
      <c r="A3090" s="3">
        <v>43969</v>
      </c>
      <c r="B3090" t="s">
        <v>148</v>
      </c>
      <c r="C3090" t="s">
        <v>185</v>
      </c>
      <c r="D3090">
        <v>153</v>
      </c>
      <c r="E3090">
        <v>1084</v>
      </c>
      <c r="F3090" t="str">
        <f t="shared" si="106"/>
        <v>01</v>
      </c>
      <c r="G3090" t="s">
        <v>513</v>
      </c>
      <c r="H3090">
        <v>4</v>
      </c>
      <c r="I3090" t="s">
        <v>6</v>
      </c>
      <c r="J3090" t="s">
        <v>5</v>
      </c>
      <c r="K3090" t="s">
        <v>6</v>
      </c>
      <c r="L3090">
        <v>2</v>
      </c>
      <c r="M3090" t="str">
        <f>VLOOKUP(E3090,Translations!$A$1:$B$7,2,FALSE)</f>
        <v>Hovedstaden</v>
      </c>
      <c r="N3090" t="str">
        <f>VLOOKUP(D3090,Translations!$I$2:$K$101,2,FALSE)</f>
        <v>Brøndby</v>
      </c>
      <c r="O3090" t="str">
        <f>VLOOKUP(G3090,Translations!$M$2:$N$9,2,FALSE)</f>
        <v>[X2079] SARS-CoV-2 (RNA), Borger</v>
      </c>
      <c r="P3090" t="str">
        <f>VLOOKUP(F3090,Translations!$D$1:$F$13,2,FALSE)</f>
        <v>Ok</v>
      </c>
      <c r="Q3090" t="str">
        <f>VLOOKUP(F3090,Translations!$D$2:$G$13,4,FALSE)</f>
        <v>01 - Aktiv, bopæl i DK</v>
      </c>
      <c r="R3090" t="str">
        <f>VLOOKUP(H3090,Translations!$P$2:$Q$10,2,FALSE)</f>
        <v>4 - Optaget i fængselsvæsenet efter dom (+3 mdr.)</v>
      </c>
      <c r="S3090" t="str">
        <f>VLOOKUP(F3090,Translations!$D$2:$F$13,3,FALSE)</f>
        <v>Ja</v>
      </c>
    </row>
    <row r="3091" spans="1:19" x14ac:dyDescent="0.2">
      <c r="A3091" s="3">
        <v>43969</v>
      </c>
      <c r="B3091" t="s">
        <v>148</v>
      </c>
      <c r="C3091" t="s">
        <v>185</v>
      </c>
      <c r="D3091">
        <v>155</v>
      </c>
      <c r="E3091">
        <v>1084</v>
      </c>
      <c r="F3091" t="str">
        <f t="shared" si="106"/>
        <v>01</v>
      </c>
      <c r="G3091" t="s">
        <v>513</v>
      </c>
      <c r="H3091">
        <v>1</v>
      </c>
      <c r="I3091" t="s">
        <v>6</v>
      </c>
      <c r="J3091" t="s">
        <v>5</v>
      </c>
      <c r="K3091" t="s">
        <v>6</v>
      </c>
      <c r="L3091">
        <v>126</v>
      </c>
      <c r="M3091" t="str">
        <f>VLOOKUP(E3091,Translations!$A$1:$B$7,2,FALSE)</f>
        <v>Hovedstaden</v>
      </c>
      <c r="N3091" t="str">
        <f>VLOOKUP(D3091,Translations!$I$2:$K$101,2,FALSE)</f>
        <v>Dragør</v>
      </c>
      <c r="O3091" t="str">
        <f>VLOOKUP(G3091,Translations!$M$2:$N$9,2,FALSE)</f>
        <v>[X2079] SARS-CoV-2 (RNA), Borger</v>
      </c>
      <c r="P3091" t="str">
        <f>VLOOKUP(F3091,Translations!$D$1:$F$13,2,FALSE)</f>
        <v>Ok</v>
      </c>
      <c r="Q3091" t="str">
        <f>VLOOKUP(F3091,Translations!$D$2:$G$13,4,FALSE)</f>
        <v>01 - Aktiv, bopæl i DK</v>
      </c>
      <c r="R3091" t="str">
        <f>VLOOKUP(H3091,Translations!$P$2:$Q$10,2,FALSE)</f>
        <v>1 - Selvstændigt sikret - med lægevalg</v>
      </c>
      <c r="S3091" t="str">
        <f>VLOOKUP(F3091,Translations!$D$2:$F$13,3,FALSE)</f>
        <v>Ja</v>
      </c>
    </row>
    <row r="3092" spans="1:19" x14ac:dyDescent="0.2">
      <c r="A3092" s="3">
        <v>43969</v>
      </c>
      <c r="B3092" t="s">
        <v>148</v>
      </c>
      <c r="C3092" t="s">
        <v>185</v>
      </c>
      <c r="D3092">
        <v>157</v>
      </c>
      <c r="E3092">
        <v>1084</v>
      </c>
      <c r="F3092" t="str">
        <f t="shared" si="106"/>
        <v>01</v>
      </c>
      <c r="G3092" t="s">
        <v>513</v>
      </c>
      <c r="H3092">
        <v>1</v>
      </c>
      <c r="I3092" t="s">
        <v>6</v>
      </c>
      <c r="J3092" t="s">
        <v>5</v>
      </c>
      <c r="K3092" t="s">
        <v>6</v>
      </c>
      <c r="L3092">
        <v>1351</v>
      </c>
      <c r="M3092" t="str">
        <f>VLOOKUP(E3092,Translations!$A$1:$B$7,2,FALSE)</f>
        <v>Hovedstaden</v>
      </c>
      <c r="N3092" t="str">
        <f>VLOOKUP(D3092,Translations!$I$2:$K$101,2,FALSE)</f>
        <v>Gentofte</v>
      </c>
      <c r="O3092" t="str">
        <f>VLOOKUP(G3092,Translations!$M$2:$N$9,2,FALSE)</f>
        <v>[X2079] SARS-CoV-2 (RNA), Borger</v>
      </c>
      <c r="P3092" t="str">
        <f>VLOOKUP(F3092,Translations!$D$1:$F$13,2,FALSE)</f>
        <v>Ok</v>
      </c>
      <c r="Q3092" t="str">
        <f>VLOOKUP(F3092,Translations!$D$2:$G$13,4,FALSE)</f>
        <v>01 - Aktiv, bopæl i DK</v>
      </c>
      <c r="R3092" t="str">
        <f>VLOOKUP(H3092,Translations!$P$2:$Q$10,2,FALSE)</f>
        <v>1 - Selvstændigt sikret - med lægevalg</v>
      </c>
      <c r="S3092" t="str">
        <f>VLOOKUP(F3092,Translations!$D$2:$F$13,3,FALSE)</f>
        <v>Ja</v>
      </c>
    </row>
    <row r="3093" spans="1:19" x14ac:dyDescent="0.2">
      <c r="A3093" s="3">
        <v>43969</v>
      </c>
      <c r="B3093" t="s">
        <v>148</v>
      </c>
      <c r="C3093" t="s">
        <v>185</v>
      </c>
      <c r="D3093">
        <v>157</v>
      </c>
      <c r="E3093">
        <v>1084</v>
      </c>
      <c r="F3093" t="str">
        <f t="shared" si="106"/>
        <v>01</v>
      </c>
      <c r="G3093" t="s">
        <v>513</v>
      </c>
      <c r="H3093">
        <v>2</v>
      </c>
      <c r="I3093" t="s">
        <v>6</v>
      </c>
      <c r="J3093" t="s">
        <v>5</v>
      </c>
      <c r="K3093" t="s">
        <v>6</v>
      </c>
      <c r="L3093">
        <v>6</v>
      </c>
      <c r="M3093" t="str">
        <f>VLOOKUP(E3093,Translations!$A$1:$B$7,2,FALSE)</f>
        <v>Hovedstaden</v>
      </c>
      <c r="N3093" t="str">
        <f>VLOOKUP(D3093,Translations!$I$2:$K$101,2,FALSE)</f>
        <v>Gentofte</v>
      </c>
      <c r="O3093" t="str">
        <f>VLOOKUP(G3093,Translations!$M$2:$N$9,2,FALSE)</f>
        <v>[X2079] SARS-CoV-2 (RNA), Borger</v>
      </c>
      <c r="P3093" t="str">
        <f>VLOOKUP(F3093,Translations!$D$1:$F$13,2,FALSE)</f>
        <v>Ok</v>
      </c>
      <c r="Q3093" t="str">
        <f>VLOOKUP(F3093,Translations!$D$2:$G$13,4,FALSE)</f>
        <v>01 - Aktiv, bopæl i DK</v>
      </c>
      <c r="R3093" t="str">
        <f>VLOOKUP(H3093,Translations!$P$2:$Q$10,2,FALSE)</f>
        <v>2 - Selvstændigt sikret - uden lægevalg</v>
      </c>
      <c r="S3093" t="str">
        <f>VLOOKUP(F3093,Translations!$D$2:$F$13,3,FALSE)</f>
        <v>Ja</v>
      </c>
    </row>
    <row r="3094" spans="1:19" x14ac:dyDescent="0.2">
      <c r="A3094" s="3">
        <v>43969</v>
      </c>
      <c r="B3094" t="s">
        <v>148</v>
      </c>
      <c r="C3094" t="s">
        <v>185</v>
      </c>
      <c r="D3094">
        <v>159</v>
      </c>
      <c r="E3094">
        <v>1084</v>
      </c>
      <c r="F3094" t="str">
        <f t="shared" si="106"/>
        <v>01</v>
      </c>
      <c r="G3094" t="s">
        <v>513</v>
      </c>
      <c r="H3094">
        <v>1</v>
      </c>
      <c r="I3094" t="s">
        <v>6</v>
      </c>
      <c r="J3094" t="s">
        <v>5</v>
      </c>
      <c r="K3094" t="s">
        <v>6</v>
      </c>
      <c r="L3094">
        <v>1819</v>
      </c>
      <c r="M3094" t="str">
        <f>VLOOKUP(E3094,Translations!$A$1:$B$7,2,FALSE)</f>
        <v>Hovedstaden</v>
      </c>
      <c r="N3094" t="str">
        <f>VLOOKUP(D3094,Translations!$I$2:$K$101,2,FALSE)</f>
        <v>Gladsaxe</v>
      </c>
      <c r="O3094" t="str">
        <f>VLOOKUP(G3094,Translations!$M$2:$N$9,2,FALSE)</f>
        <v>[X2079] SARS-CoV-2 (RNA), Borger</v>
      </c>
      <c r="P3094" t="str">
        <f>VLOOKUP(F3094,Translations!$D$1:$F$13,2,FALSE)</f>
        <v>Ok</v>
      </c>
      <c r="Q3094" t="str">
        <f>VLOOKUP(F3094,Translations!$D$2:$G$13,4,FALSE)</f>
        <v>01 - Aktiv, bopæl i DK</v>
      </c>
      <c r="R3094" t="str">
        <f>VLOOKUP(H3094,Translations!$P$2:$Q$10,2,FALSE)</f>
        <v>1 - Selvstændigt sikret - med lægevalg</v>
      </c>
      <c r="S3094" t="str">
        <f>VLOOKUP(F3094,Translations!$D$2:$F$13,3,FALSE)</f>
        <v>Ja</v>
      </c>
    </row>
    <row r="3095" spans="1:19" x14ac:dyDescent="0.2">
      <c r="A3095" s="3">
        <v>43969</v>
      </c>
      <c r="B3095" t="s">
        <v>148</v>
      </c>
      <c r="C3095" t="s">
        <v>185</v>
      </c>
      <c r="D3095">
        <v>159</v>
      </c>
      <c r="E3095">
        <v>1084</v>
      </c>
      <c r="F3095" t="str">
        <f t="shared" si="106"/>
        <v>01</v>
      </c>
      <c r="G3095" t="s">
        <v>513</v>
      </c>
      <c r="H3095">
        <v>2</v>
      </c>
      <c r="I3095" t="s">
        <v>6</v>
      </c>
      <c r="J3095" t="s">
        <v>5</v>
      </c>
      <c r="K3095" t="s">
        <v>6</v>
      </c>
      <c r="L3095">
        <v>4</v>
      </c>
      <c r="M3095" t="str">
        <f>VLOOKUP(E3095,Translations!$A$1:$B$7,2,FALSE)</f>
        <v>Hovedstaden</v>
      </c>
      <c r="N3095" t="str">
        <f>VLOOKUP(D3095,Translations!$I$2:$K$101,2,FALSE)</f>
        <v>Gladsaxe</v>
      </c>
      <c r="O3095" t="str">
        <f>VLOOKUP(G3095,Translations!$M$2:$N$9,2,FALSE)</f>
        <v>[X2079] SARS-CoV-2 (RNA), Borger</v>
      </c>
      <c r="P3095" t="str">
        <f>VLOOKUP(F3095,Translations!$D$1:$F$13,2,FALSE)</f>
        <v>Ok</v>
      </c>
      <c r="Q3095" t="str">
        <f>VLOOKUP(F3095,Translations!$D$2:$G$13,4,FALSE)</f>
        <v>01 - Aktiv, bopæl i DK</v>
      </c>
      <c r="R3095" t="str">
        <f>VLOOKUP(H3095,Translations!$P$2:$Q$10,2,FALSE)</f>
        <v>2 - Selvstændigt sikret - uden lægevalg</v>
      </c>
      <c r="S3095" t="str">
        <f>VLOOKUP(F3095,Translations!$D$2:$F$13,3,FALSE)</f>
        <v>Ja</v>
      </c>
    </row>
    <row r="3096" spans="1:19" x14ac:dyDescent="0.2">
      <c r="A3096" s="3">
        <v>43969</v>
      </c>
      <c r="B3096" t="s">
        <v>148</v>
      </c>
      <c r="C3096" t="s">
        <v>185</v>
      </c>
      <c r="D3096">
        <v>159</v>
      </c>
      <c r="E3096">
        <v>1084</v>
      </c>
      <c r="F3096" t="str">
        <f t="shared" si="106"/>
        <v>01</v>
      </c>
      <c r="G3096" t="s">
        <v>513</v>
      </c>
      <c r="H3096">
        <v>4</v>
      </c>
      <c r="I3096" t="s">
        <v>6</v>
      </c>
      <c r="J3096" t="s">
        <v>5</v>
      </c>
      <c r="K3096" t="s">
        <v>6</v>
      </c>
      <c r="L3096">
        <v>1</v>
      </c>
      <c r="M3096" t="str">
        <f>VLOOKUP(E3096,Translations!$A$1:$B$7,2,FALSE)</f>
        <v>Hovedstaden</v>
      </c>
      <c r="N3096" t="str">
        <f>VLOOKUP(D3096,Translations!$I$2:$K$101,2,FALSE)</f>
        <v>Gladsaxe</v>
      </c>
      <c r="O3096" t="str">
        <f>VLOOKUP(G3096,Translations!$M$2:$N$9,2,FALSE)</f>
        <v>[X2079] SARS-CoV-2 (RNA), Borger</v>
      </c>
      <c r="P3096" t="str">
        <f>VLOOKUP(F3096,Translations!$D$1:$F$13,2,FALSE)</f>
        <v>Ok</v>
      </c>
      <c r="Q3096" t="str">
        <f>VLOOKUP(F3096,Translations!$D$2:$G$13,4,FALSE)</f>
        <v>01 - Aktiv, bopæl i DK</v>
      </c>
      <c r="R3096" t="str">
        <f>VLOOKUP(H3096,Translations!$P$2:$Q$10,2,FALSE)</f>
        <v>4 - Optaget i fængselsvæsenet efter dom (+3 mdr.)</v>
      </c>
      <c r="S3096" t="str">
        <f>VLOOKUP(F3096,Translations!$D$2:$F$13,3,FALSE)</f>
        <v>Ja</v>
      </c>
    </row>
    <row r="3097" spans="1:19" x14ac:dyDescent="0.2">
      <c r="A3097" s="3">
        <v>43969</v>
      </c>
      <c r="B3097" t="s">
        <v>148</v>
      </c>
      <c r="C3097" t="s">
        <v>185</v>
      </c>
      <c r="D3097">
        <v>159</v>
      </c>
      <c r="E3097">
        <v>1084</v>
      </c>
      <c r="F3097" t="str">
        <f t="shared" si="106"/>
        <v>01</v>
      </c>
      <c r="G3097" t="s">
        <v>513</v>
      </c>
      <c r="H3097">
        <v>5</v>
      </c>
      <c r="I3097" t="s">
        <v>6</v>
      </c>
      <c r="J3097" t="s">
        <v>5</v>
      </c>
      <c r="K3097" t="s">
        <v>6</v>
      </c>
      <c r="L3097">
        <v>1</v>
      </c>
      <c r="M3097" t="str">
        <f>VLOOKUP(E3097,Translations!$A$1:$B$7,2,FALSE)</f>
        <v>Hovedstaden</v>
      </c>
      <c r="N3097" t="str">
        <f>VLOOKUP(D3097,Translations!$I$2:$K$101,2,FALSE)</f>
        <v>Gladsaxe</v>
      </c>
      <c r="O3097" t="str">
        <f>VLOOKUP(G3097,Translations!$M$2:$N$9,2,FALSE)</f>
        <v>[X2079] SARS-CoV-2 (RNA), Borger</v>
      </c>
      <c r="P3097" t="str">
        <f>VLOOKUP(F3097,Translations!$D$1:$F$13,2,FALSE)</f>
        <v>Ok</v>
      </c>
      <c r="Q3097" t="str">
        <f>VLOOKUP(F3097,Translations!$D$2:$G$13,4,FALSE)</f>
        <v>01 - Aktiv, bopæl i DK</v>
      </c>
      <c r="R3097" t="str">
        <f>VLOOKUP(H3097,Translations!$P$2:$Q$10,2,FALSE)</f>
        <v>5 - Værnepligtig (+3 mdr.)</v>
      </c>
      <c r="S3097" t="str">
        <f>VLOOKUP(F3097,Translations!$D$2:$F$13,3,FALSE)</f>
        <v>Ja</v>
      </c>
    </row>
    <row r="3098" spans="1:19" x14ac:dyDescent="0.2">
      <c r="A3098" s="3">
        <v>43969</v>
      </c>
      <c r="B3098" t="s">
        <v>148</v>
      </c>
      <c r="C3098" t="s">
        <v>185</v>
      </c>
      <c r="D3098">
        <v>159</v>
      </c>
      <c r="E3098">
        <v>1084</v>
      </c>
      <c r="F3098" t="str">
        <f t="shared" si="106"/>
        <v>01</v>
      </c>
      <c r="G3098" t="s">
        <v>513</v>
      </c>
      <c r="H3098">
        <v>7</v>
      </c>
      <c r="I3098" t="s">
        <v>6</v>
      </c>
      <c r="J3098" t="s">
        <v>5</v>
      </c>
      <c r="K3098" t="s">
        <v>6</v>
      </c>
      <c r="L3098">
        <v>1</v>
      </c>
      <c r="M3098" t="str">
        <f>VLOOKUP(E3098,Translations!$A$1:$B$7,2,FALSE)</f>
        <v>Hovedstaden</v>
      </c>
      <c r="N3098" t="str">
        <f>VLOOKUP(D3098,Translations!$I$2:$K$101,2,FALSE)</f>
        <v>Gladsaxe</v>
      </c>
      <c r="O3098" t="str">
        <f>VLOOKUP(G3098,Translations!$M$2:$N$9,2,FALSE)</f>
        <v>[X2079] SARS-CoV-2 (RNA), Borger</v>
      </c>
      <c r="P3098" t="str">
        <f>VLOOKUP(F3098,Translations!$D$1:$F$13,2,FALSE)</f>
        <v>Ok</v>
      </c>
      <c r="Q3098" t="str">
        <f>VLOOKUP(F3098,Translations!$D$2:$G$13,4,FALSE)</f>
        <v>01 - Aktiv, bopæl i DK</v>
      </c>
      <c r="R3098" t="str">
        <f>VLOOKUP(H3098,Translations!$P$2:$Q$10,2,FALSE)</f>
        <v>7 - Bopæl i udlandet</v>
      </c>
      <c r="S3098" t="str">
        <f>VLOOKUP(F3098,Translations!$D$2:$F$13,3,FALSE)</f>
        <v>Ja</v>
      </c>
    </row>
    <row r="3099" spans="1:19" x14ac:dyDescent="0.2">
      <c r="A3099" s="3">
        <v>43969</v>
      </c>
      <c r="B3099" t="s">
        <v>148</v>
      </c>
      <c r="C3099" t="s">
        <v>185</v>
      </c>
      <c r="D3099">
        <v>161</v>
      </c>
      <c r="E3099">
        <v>1084</v>
      </c>
      <c r="F3099" t="str">
        <f t="shared" si="106"/>
        <v>01</v>
      </c>
      <c r="G3099" t="s">
        <v>513</v>
      </c>
      <c r="H3099">
        <v>1</v>
      </c>
      <c r="I3099" t="s">
        <v>6</v>
      </c>
      <c r="J3099" t="s">
        <v>5</v>
      </c>
      <c r="K3099" t="s">
        <v>6</v>
      </c>
      <c r="L3099">
        <v>654</v>
      </c>
      <c r="M3099" t="str">
        <f>VLOOKUP(E3099,Translations!$A$1:$B$7,2,FALSE)</f>
        <v>Hovedstaden</v>
      </c>
      <c r="N3099" t="str">
        <f>VLOOKUP(D3099,Translations!$I$2:$K$101,2,FALSE)</f>
        <v>Glostrup</v>
      </c>
      <c r="O3099" t="str">
        <f>VLOOKUP(G3099,Translations!$M$2:$N$9,2,FALSE)</f>
        <v>[X2079] SARS-CoV-2 (RNA), Borger</v>
      </c>
      <c r="P3099" t="str">
        <f>VLOOKUP(F3099,Translations!$D$1:$F$13,2,FALSE)</f>
        <v>Ok</v>
      </c>
      <c r="Q3099" t="str">
        <f>VLOOKUP(F3099,Translations!$D$2:$G$13,4,FALSE)</f>
        <v>01 - Aktiv, bopæl i DK</v>
      </c>
      <c r="R3099" t="str">
        <f>VLOOKUP(H3099,Translations!$P$2:$Q$10,2,FALSE)</f>
        <v>1 - Selvstændigt sikret - med lægevalg</v>
      </c>
      <c r="S3099" t="str">
        <f>VLOOKUP(F3099,Translations!$D$2:$F$13,3,FALSE)</f>
        <v>Ja</v>
      </c>
    </row>
    <row r="3100" spans="1:19" x14ac:dyDescent="0.2">
      <c r="A3100" s="3">
        <v>43969</v>
      </c>
      <c r="B3100" t="s">
        <v>148</v>
      </c>
      <c r="C3100" t="s">
        <v>185</v>
      </c>
      <c r="D3100">
        <v>163</v>
      </c>
      <c r="E3100">
        <v>1084</v>
      </c>
      <c r="F3100" t="str">
        <f t="shared" si="106"/>
        <v>01</v>
      </c>
      <c r="G3100" t="s">
        <v>513</v>
      </c>
      <c r="H3100">
        <v>1</v>
      </c>
      <c r="I3100" t="s">
        <v>6</v>
      </c>
      <c r="J3100" t="s">
        <v>5</v>
      </c>
      <c r="K3100" t="s">
        <v>6</v>
      </c>
      <c r="L3100">
        <v>582</v>
      </c>
      <c r="M3100" t="str">
        <f>VLOOKUP(E3100,Translations!$A$1:$B$7,2,FALSE)</f>
        <v>Hovedstaden</v>
      </c>
      <c r="N3100" t="str">
        <f>VLOOKUP(D3100,Translations!$I$2:$K$101,2,FALSE)</f>
        <v>Herlev</v>
      </c>
      <c r="O3100" t="str">
        <f>VLOOKUP(G3100,Translations!$M$2:$N$9,2,FALSE)</f>
        <v>[X2079] SARS-CoV-2 (RNA), Borger</v>
      </c>
      <c r="P3100" t="str">
        <f>VLOOKUP(F3100,Translations!$D$1:$F$13,2,FALSE)</f>
        <v>Ok</v>
      </c>
      <c r="Q3100" t="str">
        <f>VLOOKUP(F3100,Translations!$D$2:$G$13,4,FALSE)</f>
        <v>01 - Aktiv, bopæl i DK</v>
      </c>
      <c r="R3100" t="str">
        <f>VLOOKUP(H3100,Translations!$P$2:$Q$10,2,FALSE)</f>
        <v>1 - Selvstændigt sikret - med lægevalg</v>
      </c>
      <c r="S3100" t="str">
        <f>VLOOKUP(F3100,Translations!$D$2:$F$13,3,FALSE)</f>
        <v>Ja</v>
      </c>
    </row>
    <row r="3101" spans="1:19" x14ac:dyDescent="0.2">
      <c r="A3101" s="3">
        <v>43969</v>
      </c>
      <c r="B3101" t="s">
        <v>148</v>
      </c>
      <c r="C3101" t="s">
        <v>185</v>
      </c>
      <c r="D3101">
        <v>163</v>
      </c>
      <c r="E3101">
        <v>1084</v>
      </c>
      <c r="F3101" t="str">
        <f t="shared" si="106"/>
        <v>01</v>
      </c>
      <c r="G3101" t="s">
        <v>513</v>
      </c>
      <c r="H3101">
        <v>5</v>
      </c>
      <c r="I3101" t="s">
        <v>6</v>
      </c>
      <c r="J3101" t="s">
        <v>5</v>
      </c>
      <c r="K3101" t="s">
        <v>6</v>
      </c>
      <c r="L3101">
        <v>1</v>
      </c>
      <c r="M3101" t="str">
        <f>VLOOKUP(E3101,Translations!$A$1:$B$7,2,FALSE)</f>
        <v>Hovedstaden</v>
      </c>
      <c r="N3101" t="str">
        <f>VLOOKUP(D3101,Translations!$I$2:$K$101,2,FALSE)</f>
        <v>Herlev</v>
      </c>
      <c r="O3101" t="str">
        <f>VLOOKUP(G3101,Translations!$M$2:$N$9,2,FALSE)</f>
        <v>[X2079] SARS-CoV-2 (RNA), Borger</v>
      </c>
      <c r="P3101" t="str">
        <f>VLOOKUP(F3101,Translations!$D$1:$F$13,2,FALSE)</f>
        <v>Ok</v>
      </c>
      <c r="Q3101" t="str">
        <f>VLOOKUP(F3101,Translations!$D$2:$G$13,4,FALSE)</f>
        <v>01 - Aktiv, bopæl i DK</v>
      </c>
      <c r="R3101" t="str">
        <f>VLOOKUP(H3101,Translations!$P$2:$Q$10,2,FALSE)</f>
        <v>5 - Værnepligtig (+3 mdr.)</v>
      </c>
      <c r="S3101" t="str">
        <f>VLOOKUP(F3101,Translations!$D$2:$F$13,3,FALSE)</f>
        <v>Ja</v>
      </c>
    </row>
    <row r="3102" spans="1:19" x14ac:dyDescent="0.2">
      <c r="A3102" s="3">
        <v>43969</v>
      </c>
      <c r="B3102" t="s">
        <v>148</v>
      </c>
      <c r="C3102" t="s">
        <v>185</v>
      </c>
      <c r="D3102">
        <v>165</v>
      </c>
      <c r="E3102">
        <v>1084</v>
      </c>
      <c r="F3102" t="str">
        <f t="shared" si="106"/>
        <v>01</v>
      </c>
      <c r="G3102" t="s">
        <v>513</v>
      </c>
      <c r="H3102">
        <v>1</v>
      </c>
      <c r="I3102" t="s">
        <v>6</v>
      </c>
      <c r="J3102" t="s">
        <v>5</v>
      </c>
      <c r="K3102" t="s">
        <v>6</v>
      </c>
      <c r="L3102">
        <v>739</v>
      </c>
      <c r="M3102" t="str">
        <f>VLOOKUP(E3102,Translations!$A$1:$B$7,2,FALSE)</f>
        <v>Hovedstaden</v>
      </c>
      <c r="N3102" t="str">
        <f>VLOOKUP(D3102,Translations!$I$2:$K$101,2,FALSE)</f>
        <v>Albertslund</v>
      </c>
      <c r="O3102" t="str">
        <f>VLOOKUP(G3102,Translations!$M$2:$N$9,2,FALSE)</f>
        <v>[X2079] SARS-CoV-2 (RNA), Borger</v>
      </c>
      <c r="P3102" t="str">
        <f>VLOOKUP(F3102,Translations!$D$1:$F$13,2,FALSE)</f>
        <v>Ok</v>
      </c>
      <c r="Q3102" t="str">
        <f>VLOOKUP(F3102,Translations!$D$2:$G$13,4,FALSE)</f>
        <v>01 - Aktiv, bopæl i DK</v>
      </c>
      <c r="R3102" t="str">
        <f>VLOOKUP(H3102,Translations!$P$2:$Q$10,2,FALSE)</f>
        <v>1 - Selvstændigt sikret - med lægevalg</v>
      </c>
      <c r="S3102" t="str">
        <f>VLOOKUP(F3102,Translations!$D$2:$F$13,3,FALSE)</f>
        <v>Ja</v>
      </c>
    </row>
    <row r="3103" spans="1:19" x14ac:dyDescent="0.2">
      <c r="A3103" s="3">
        <v>43969</v>
      </c>
      <c r="B3103" t="s">
        <v>148</v>
      </c>
      <c r="C3103" t="s">
        <v>185</v>
      </c>
      <c r="D3103">
        <v>165</v>
      </c>
      <c r="E3103">
        <v>1084</v>
      </c>
      <c r="F3103" t="str">
        <f t="shared" si="106"/>
        <v>01</v>
      </c>
      <c r="G3103" t="s">
        <v>513</v>
      </c>
      <c r="H3103">
        <v>2</v>
      </c>
      <c r="I3103" t="s">
        <v>6</v>
      </c>
      <c r="J3103" t="s">
        <v>5</v>
      </c>
      <c r="K3103" t="s">
        <v>6</v>
      </c>
      <c r="L3103">
        <v>3</v>
      </c>
      <c r="M3103" t="str">
        <f>VLOOKUP(E3103,Translations!$A$1:$B$7,2,FALSE)</f>
        <v>Hovedstaden</v>
      </c>
      <c r="N3103" t="str">
        <f>VLOOKUP(D3103,Translations!$I$2:$K$101,2,FALSE)</f>
        <v>Albertslund</v>
      </c>
      <c r="O3103" t="str">
        <f>VLOOKUP(G3103,Translations!$M$2:$N$9,2,FALSE)</f>
        <v>[X2079] SARS-CoV-2 (RNA), Borger</v>
      </c>
      <c r="P3103" t="str">
        <f>VLOOKUP(F3103,Translations!$D$1:$F$13,2,FALSE)</f>
        <v>Ok</v>
      </c>
      <c r="Q3103" t="str">
        <f>VLOOKUP(F3103,Translations!$D$2:$G$13,4,FALSE)</f>
        <v>01 - Aktiv, bopæl i DK</v>
      </c>
      <c r="R3103" t="str">
        <f>VLOOKUP(H3103,Translations!$P$2:$Q$10,2,FALSE)</f>
        <v>2 - Selvstændigt sikret - uden lægevalg</v>
      </c>
      <c r="S3103" t="str">
        <f>VLOOKUP(F3103,Translations!$D$2:$F$13,3,FALSE)</f>
        <v>Ja</v>
      </c>
    </row>
    <row r="3104" spans="1:19" x14ac:dyDescent="0.2">
      <c r="A3104" s="3">
        <v>43969</v>
      </c>
      <c r="B3104" t="s">
        <v>148</v>
      </c>
      <c r="C3104" t="s">
        <v>185</v>
      </c>
      <c r="D3104">
        <v>165</v>
      </c>
      <c r="E3104">
        <v>1084</v>
      </c>
      <c r="F3104" t="str">
        <f t="shared" si="106"/>
        <v>01</v>
      </c>
      <c r="G3104" t="s">
        <v>513</v>
      </c>
      <c r="H3104">
        <v>5</v>
      </c>
      <c r="I3104" t="s">
        <v>6</v>
      </c>
      <c r="J3104" t="s">
        <v>5</v>
      </c>
      <c r="K3104" t="s">
        <v>6</v>
      </c>
      <c r="L3104">
        <v>1</v>
      </c>
      <c r="M3104" t="str">
        <f>VLOOKUP(E3104,Translations!$A$1:$B$7,2,FALSE)</f>
        <v>Hovedstaden</v>
      </c>
      <c r="N3104" t="str">
        <f>VLOOKUP(D3104,Translations!$I$2:$K$101,2,FALSE)</f>
        <v>Albertslund</v>
      </c>
      <c r="O3104" t="str">
        <f>VLOOKUP(G3104,Translations!$M$2:$N$9,2,FALSE)</f>
        <v>[X2079] SARS-CoV-2 (RNA), Borger</v>
      </c>
      <c r="P3104" t="str">
        <f>VLOOKUP(F3104,Translations!$D$1:$F$13,2,FALSE)</f>
        <v>Ok</v>
      </c>
      <c r="Q3104" t="str">
        <f>VLOOKUP(F3104,Translations!$D$2:$G$13,4,FALSE)</f>
        <v>01 - Aktiv, bopæl i DK</v>
      </c>
      <c r="R3104" t="str">
        <f>VLOOKUP(H3104,Translations!$P$2:$Q$10,2,FALSE)</f>
        <v>5 - Værnepligtig (+3 mdr.)</v>
      </c>
      <c r="S3104" t="str">
        <f>VLOOKUP(F3104,Translations!$D$2:$F$13,3,FALSE)</f>
        <v>Ja</v>
      </c>
    </row>
    <row r="3105" spans="1:19" x14ac:dyDescent="0.2">
      <c r="A3105" s="3">
        <v>43969</v>
      </c>
      <c r="B3105" t="s">
        <v>148</v>
      </c>
      <c r="C3105" t="s">
        <v>185</v>
      </c>
      <c r="D3105">
        <v>167</v>
      </c>
      <c r="E3105">
        <v>1084</v>
      </c>
      <c r="F3105" t="str">
        <f t="shared" ref="F3105:F3123" si="107">"01"</f>
        <v>01</v>
      </c>
      <c r="G3105" t="s">
        <v>513</v>
      </c>
      <c r="H3105">
        <v>1</v>
      </c>
      <c r="I3105" t="s">
        <v>6</v>
      </c>
      <c r="J3105" t="s">
        <v>5</v>
      </c>
      <c r="K3105" t="s">
        <v>6</v>
      </c>
      <c r="L3105">
        <v>1340</v>
      </c>
      <c r="M3105" t="str">
        <f>VLOOKUP(E3105,Translations!$A$1:$B$7,2,FALSE)</f>
        <v>Hovedstaden</v>
      </c>
      <c r="N3105" t="str">
        <f>VLOOKUP(D3105,Translations!$I$2:$K$101,2,FALSE)</f>
        <v>Hvidovre</v>
      </c>
      <c r="O3105" t="str">
        <f>VLOOKUP(G3105,Translations!$M$2:$N$9,2,FALSE)</f>
        <v>[X2079] SARS-CoV-2 (RNA), Borger</v>
      </c>
      <c r="P3105" t="str">
        <f>VLOOKUP(F3105,Translations!$D$1:$F$13,2,FALSE)</f>
        <v>Ok</v>
      </c>
      <c r="Q3105" t="str">
        <f>VLOOKUP(F3105,Translations!$D$2:$G$13,4,FALSE)</f>
        <v>01 - Aktiv, bopæl i DK</v>
      </c>
      <c r="R3105" t="str">
        <f>VLOOKUP(H3105,Translations!$P$2:$Q$10,2,FALSE)</f>
        <v>1 - Selvstændigt sikret - med lægevalg</v>
      </c>
      <c r="S3105" t="str">
        <f>VLOOKUP(F3105,Translations!$D$2:$F$13,3,FALSE)</f>
        <v>Ja</v>
      </c>
    </row>
    <row r="3106" spans="1:19" x14ac:dyDescent="0.2">
      <c r="A3106" s="3">
        <v>43969</v>
      </c>
      <c r="B3106" t="s">
        <v>148</v>
      </c>
      <c r="C3106" t="s">
        <v>185</v>
      </c>
      <c r="D3106">
        <v>167</v>
      </c>
      <c r="E3106">
        <v>1084</v>
      </c>
      <c r="F3106" t="str">
        <f t="shared" si="107"/>
        <v>01</v>
      </c>
      <c r="G3106" t="s">
        <v>513</v>
      </c>
      <c r="H3106">
        <v>2</v>
      </c>
      <c r="I3106" t="s">
        <v>6</v>
      </c>
      <c r="J3106" t="s">
        <v>5</v>
      </c>
      <c r="K3106" t="s">
        <v>6</v>
      </c>
      <c r="L3106">
        <v>4</v>
      </c>
      <c r="M3106" t="str">
        <f>VLOOKUP(E3106,Translations!$A$1:$B$7,2,FALSE)</f>
        <v>Hovedstaden</v>
      </c>
      <c r="N3106" t="str">
        <f>VLOOKUP(D3106,Translations!$I$2:$K$101,2,FALSE)</f>
        <v>Hvidovre</v>
      </c>
      <c r="O3106" t="str">
        <f>VLOOKUP(G3106,Translations!$M$2:$N$9,2,FALSE)</f>
        <v>[X2079] SARS-CoV-2 (RNA), Borger</v>
      </c>
      <c r="P3106" t="str">
        <f>VLOOKUP(F3106,Translations!$D$1:$F$13,2,FALSE)</f>
        <v>Ok</v>
      </c>
      <c r="Q3106" t="str">
        <f>VLOOKUP(F3106,Translations!$D$2:$G$13,4,FALSE)</f>
        <v>01 - Aktiv, bopæl i DK</v>
      </c>
      <c r="R3106" t="str">
        <f>VLOOKUP(H3106,Translations!$P$2:$Q$10,2,FALSE)</f>
        <v>2 - Selvstændigt sikret - uden lægevalg</v>
      </c>
      <c r="S3106" t="str">
        <f>VLOOKUP(F3106,Translations!$D$2:$F$13,3,FALSE)</f>
        <v>Ja</v>
      </c>
    </row>
    <row r="3107" spans="1:19" x14ac:dyDescent="0.2">
      <c r="A3107" s="3">
        <v>43969</v>
      </c>
      <c r="B3107" t="s">
        <v>148</v>
      </c>
      <c r="C3107" t="s">
        <v>185</v>
      </c>
      <c r="D3107">
        <v>167</v>
      </c>
      <c r="E3107">
        <v>1084</v>
      </c>
      <c r="F3107" t="str">
        <f t="shared" si="107"/>
        <v>01</v>
      </c>
      <c r="G3107" t="s">
        <v>513</v>
      </c>
      <c r="H3107">
        <v>4</v>
      </c>
      <c r="I3107" t="s">
        <v>6</v>
      </c>
      <c r="J3107" t="s">
        <v>5</v>
      </c>
      <c r="K3107" t="s">
        <v>6</v>
      </c>
      <c r="L3107">
        <v>2</v>
      </c>
      <c r="M3107" t="str">
        <f>VLOOKUP(E3107,Translations!$A$1:$B$7,2,FALSE)</f>
        <v>Hovedstaden</v>
      </c>
      <c r="N3107" t="str">
        <f>VLOOKUP(D3107,Translations!$I$2:$K$101,2,FALSE)</f>
        <v>Hvidovre</v>
      </c>
      <c r="O3107" t="str">
        <f>VLOOKUP(G3107,Translations!$M$2:$N$9,2,FALSE)</f>
        <v>[X2079] SARS-CoV-2 (RNA), Borger</v>
      </c>
      <c r="P3107" t="str">
        <f>VLOOKUP(F3107,Translations!$D$1:$F$13,2,FALSE)</f>
        <v>Ok</v>
      </c>
      <c r="Q3107" t="str">
        <f>VLOOKUP(F3107,Translations!$D$2:$G$13,4,FALSE)</f>
        <v>01 - Aktiv, bopæl i DK</v>
      </c>
      <c r="R3107" t="str">
        <f>VLOOKUP(H3107,Translations!$P$2:$Q$10,2,FALSE)</f>
        <v>4 - Optaget i fængselsvæsenet efter dom (+3 mdr.)</v>
      </c>
      <c r="S3107" t="str">
        <f>VLOOKUP(F3107,Translations!$D$2:$F$13,3,FALSE)</f>
        <v>Ja</v>
      </c>
    </row>
    <row r="3108" spans="1:19" x14ac:dyDescent="0.2">
      <c r="A3108" s="3">
        <v>43969</v>
      </c>
      <c r="B3108" t="s">
        <v>148</v>
      </c>
      <c r="C3108" t="s">
        <v>185</v>
      </c>
      <c r="D3108">
        <v>169</v>
      </c>
      <c r="E3108">
        <v>1084</v>
      </c>
      <c r="F3108" t="str">
        <f t="shared" si="107"/>
        <v>01</v>
      </c>
      <c r="G3108" t="s">
        <v>513</v>
      </c>
      <c r="H3108">
        <v>1</v>
      </c>
      <c r="I3108" t="s">
        <v>6</v>
      </c>
      <c r="J3108" t="s">
        <v>5</v>
      </c>
      <c r="K3108" t="s">
        <v>6</v>
      </c>
      <c r="L3108">
        <v>683</v>
      </c>
      <c r="M3108" t="str">
        <f>VLOOKUP(E3108,Translations!$A$1:$B$7,2,FALSE)</f>
        <v>Hovedstaden</v>
      </c>
      <c r="N3108" t="str">
        <f>VLOOKUP(D3108,Translations!$I$2:$K$101,2,FALSE)</f>
        <v>Høje-Taastrup</v>
      </c>
      <c r="O3108" t="str">
        <f>VLOOKUP(G3108,Translations!$M$2:$N$9,2,FALSE)</f>
        <v>[X2079] SARS-CoV-2 (RNA), Borger</v>
      </c>
      <c r="P3108" t="str">
        <f>VLOOKUP(F3108,Translations!$D$1:$F$13,2,FALSE)</f>
        <v>Ok</v>
      </c>
      <c r="Q3108" t="str">
        <f>VLOOKUP(F3108,Translations!$D$2:$G$13,4,FALSE)</f>
        <v>01 - Aktiv, bopæl i DK</v>
      </c>
      <c r="R3108" t="str">
        <f>VLOOKUP(H3108,Translations!$P$2:$Q$10,2,FALSE)</f>
        <v>1 - Selvstændigt sikret - med lægevalg</v>
      </c>
      <c r="S3108" t="str">
        <f>VLOOKUP(F3108,Translations!$D$2:$F$13,3,FALSE)</f>
        <v>Ja</v>
      </c>
    </row>
    <row r="3109" spans="1:19" x14ac:dyDescent="0.2">
      <c r="A3109" s="3">
        <v>43969</v>
      </c>
      <c r="B3109" t="s">
        <v>148</v>
      </c>
      <c r="C3109" t="s">
        <v>185</v>
      </c>
      <c r="D3109">
        <v>169</v>
      </c>
      <c r="E3109">
        <v>1084</v>
      </c>
      <c r="F3109" t="str">
        <f t="shared" si="107"/>
        <v>01</v>
      </c>
      <c r="G3109" t="s">
        <v>513</v>
      </c>
      <c r="H3109">
        <v>4</v>
      </c>
      <c r="I3109" t="s">
        <v>6</v>
      </c>
      <c r="J3109" t="s">
        <v>5</v>
      </c>
      <c r="K3109" t="s">
        <v>6</v>
      </c>
      <c r="L3109">
        <v>1</v>
      </c>
      <c r="M3109" t="str">
        <f>VLOOKUP(E3109,Translations!$A$1:$B$7,2,FALSE)</f>
        <v>Hovedstaden</v>
      </c>
      <c r="N3109" t="str">
        <f>VLOOKUP(D3109,Translations!$I$2:$K$101,2,FALSE)</f>
        <v>Høje-Taastrup</v>
      </c>
      <c r="O3109" t="str">
        <f>VLOOKUP(G3109,Translations!$M$2:$N$9,2,FALSE)</f>
        <v>[X2079] SARS-CoV-2 (RNA), Borger</v>
      </c>
      <c r="P3109" t="str">
        <f>VLOOKUP(F3109,Translations!$D$1:$F$13,2,FALSE)</f>
        <v>Ok</v>
      </c>
      <c r="Q3109" t="str">
        <f>VLOOKUP(F3109,Translations!$D$2:$G$13,4,FALSE)</f>
        <v>01 - Aktiv, bopæl i DK</v>
      </c>
      <c r="R3109" t="str">
        <f>VLOOKUP(H3109,Translations!$P$2:$Q$10,2,FALSE)</f>
        <v>4 - Optaget i fængselsvæsenet efter dom (+3 mdr.)</v>
      </c>
      <c r="S3109" t="str">
        <f>VLOOKUP(F3109,Translations!$D$2:$F$13,3,FALSE)</f>
        <v>Ja</v>
      </c>
    </row>
    <row r="3110" spans="1:19" x14ac:dyDescent="0.2">
      <c r="A3110" s="3">
        <v>43969</v>
      </c>
      <c r="B3110" t="s">
        <v>148</v>
      </c>
      <c r="C3110" t="s">
        <v>185</v>
      </c>
      <c r="D3110">
        <v>173</v>
      </c>
      <c r="E3110">
        <v>1084</v>
      </c>
      <c r="F3110" t="str">
        <f t="shared" si="107"/>
        <v>01</v>
      </c>
      <c r="G3110" t="s">
        <v>513</v>
      </c>
      <c r="H3110">
        <v>1</v>
      </c>
      <c r="I3110" t="s">
        <v>6</v>
      </c>
      <c r="J3110" t="s">
        <v>5</v>
      </c>
      <c r="K3110" t="s">
        <v>6</v>
      </c>
      <c r="L3110">
        <v>2</v>
      </c>
      <c r="M3110" t="str">
        <f>VLOOKUP(E3110,Translations!$A$1:$B$7,2,FALSE)</f>
        <v>Hovedstaden</v>
      </c>
      <c r="N3110" t="str">
        <f>VLOOKUP(D3110,Translations!$I$2:$K$101,2,FALSE)</f>
        <v>Lyngby-Taarbæk</v>
      </c>
      <c r="O3110" t="str">
        <f>VLOOKUP(G3110,Translations!$M$2:$N$9,2,FALSE)</f>
        <v>[X2079] SARS-CoV-2 (RNA), Borger</v>
      </c>
      <c r="P3110" t="str">
        <f>VLOOKUP(F3110,Translations!$D$1:$F$13,2,FALSE)</f>
        <v>Ok</v>
      </c>
      <c r="Q3110" t="str">
        <f>VLOOKUP(F3110,Translations!$D$2:$G$13,4,FALSE)</f>
        <v>01 - Aktiv, bopæl i DK</v>
      </c>
      <c r="R3110" t="str">
        <f>VLOOKUP(H3110,Translations!$P$2:$Q$10,2,FALSE)</f>
        <v>1 - Selvstændigt sikret - med lægevalg</v>
      </c>
      <c r="S3110" t="str">
        <f>VLOOKUP(F3110,Translations!$D$2:$F$13,3,FALSE)</f>
        <v>Ja</v>
      </c>
    </row>
    <row r="3111" spans="1:19" x14ac:dyDescent="0.2">
      <c r="A3111" s="3">
        <v>43969</v>
      </c>
      <c r="B3111" t="s">
        <v>148</v>
      </c>
      <c r="C3111" t="s">
        <v>185</v>
      </c>
      <c r="D3111">
        <v>185</v>
      </c>
      <c r="E3111">
        <v>1084</v>
      </c>
      <c r="F3111" t="str">
        <f t="shared" si="107"/>
        <v>01</v>
      </c>
      <c r="G3111" t="s">
        <v>513</v>
      </c>
      <c r="H3111">
        <v>1</v>
      </c>
      <c r="I3111" t="s">
        <v>6</v>
      </c>
      <c r="J3111" t="s">
        <v>5</v>
      </c>
      <c r="K3111" t="s">
        <v>6</v>
      </c>
      <c r="L3111">
        <v>1</v>
      </c>
      <c r="M3111" t="str">
        <f>VLOOKUP(E3111,Translations!$A$1:$B$7,2,FALSE)</f>
        <v>Hovedstaden</v>
      </c>
      <c r="N3111" t="str">
        <f>VLOOKUP(D3111,Translations!$I$2:$K$101,2,FALSE)</f>
        <v>Tårnby</v>
      </c>
      <c r="O3111" t="str">
        <f>VLOOKUP(G3111,Translations!$M$2:$N$9,2,FALSE)</f>
        <v>[X2079] SARS-CoV-2 (RNA), Borger</v>
      </c>
      <c r="P3111" t="str">
        <f>VLOOKUP(F3111,Translations!$D$1:$F$13,2,FALSE)</f>
        <v>Ok</v>
      </c>
      <c r="Q3111" t="str">
        <f>VLOOKUP(F3111,Translations!$D$2:$G$13,4,FALSE)</f>
        <v>01 - Aktiv, bopæl i DK</v>
      </c>
      <c r="R3111" t="str">
        <f>VLOOKUP(H3111,Translations!$P$2:$Q$10,2,FALSE)</f>
        <v>1 - Selvstændigt sikret - med lægevalg</v>
      </c>
      <c r="S3111" t="str">
        <f>VLOOKUP(F3111,Translations!$D$2:$F$13,3,FALSE)</f>
        <v>Ja</v>
      </c>
    </row>
    <row r="3112" spans="1:19" x14ac:dyDescent="0.2">
      <c r="A3112" s="3">
        <v>43969</v>
      </c>
      <c r="B3112" t="s">
        <v>148</v>
      </c>
      <c r="C3112" t="s">
        <v>185</v>
      </c>
      <c r="D3112">
        <v>190</v>
      </c>
      <c r="E3112">
        <v>1084</v>
      </c>
      <c r="F3112" t="str">
        <f t="shared" si="107"/>
        <v>01</v>
      </c>
      <c r="G3112" t="s">
        <v>513</v>
      </c>
      <c r="H3112">
        <v>1</v>
      </c>
      <c r="I3112" t="s">
        <v>6</v>
      </c>
      <c r="J3112" t="s">
        <v>5</v>
      </c>
      <c r="K3112" t="s">
        <v>6</v>
      </c>
      <c r="L3112">
        <v>3</v>
      </c>
      <c r="M3112" t="str">
        <f>VLOOKUP(E3112,Translations!$A$1:$B$7,2,FALSE)</f>
        <v>Hovedstaden</v>
      </c>
      <c r="N3112" t="str">
        <f>VLOOKUP(D3112,Translations!$I$2:$K$101,2,FALSE)</f>
        <v>Furesø</v>
      </c>
      <c r="O3112" t="str">
        <f>VLOOKUP(G3112,Translations!$M$2:$N$9,2,FALSE)</f>
        <v>[X2079] SARS-CoV-2 (RNA), Borger</v>
      </c>
      <c r="P3112" t="str">
        <f>VLOOKUP(F3112,Translations!$D$1:$F$13,2,FALSE)</f>
        <v>Ok</v>
      </c>
      <c r="Q3112" t="str">
        <f>VLOOKUP(F3112,Translations!$D$2:$G$13,4,FALSE)</f>
        <v>01 - Aktiv, bopæl i DK</v>
      </c>
      <c r="R3112" t="str">
        <f>VLOOKUP(H3112,Translations!$P$2:$Q$10,2,FALSE)</f>
        <v>1 - Selvstændigt sikret - med lægevalg</v>
      </c>
      <c r="S3112" t="str">
        <f>VLOOKUP(F3112,Translations!$D$2:$F$13,3,FALSE)</f>
        <v>Ja</v>
      </c>
    </row>
    <row r="3113" spans="1:19" x14ac:dyDescent="0.2">
      <c r="A3113" s="3">
        <v>43969</v>
      </c>
      <c r="B3113" t="s">
        <v>148</v>
      </c>
      <c r="C3113" t="s">
        <v>185</v>
      </c>
      <c r="D3113">
        <v>265</v>
      </c>
      <c r="E3113">
        <v>1085</v>
      </c>
      <c r="F3113" t="str">
        <f t="shared" si="107"/>
        <v>01</v>
      </c>
      <c r="G3113" t="s">
        <v>513</v>
      </c>
      <c r="H3113">
        <v>1</v>
      </c>
      <c r="I3113" t="s">
        <v>6</v>
      </c>
      <c r="J3113" t="s">
        <v>5</v>
      </c>
      <c r="K3113" t="s">
        <v>6</v>
      </c>
      <c r="L3113">
        <v>4</v>
      </c>
      <c r="M3113" t="str">
        <f>VLOOKUP(E3113,Translations!$A$1:$B$7,2,FALSE)</f>
        <v>Sjælland</v>
      </c>
      <c r="N3113" t="str">
        <f>VLOOKUP(D3113,Translations!$I$2:$K$101,2,FALSE)</f>
        <v>Roskilde</v>
      </c>
      <c r="O3113" t="str">
        <f>VLOOKUP(G3113,Translations!$M$2:$N$9,2,FALSE)</f>
        <v>[X2079] SARS-CoV-2 (RNA), Borger</v>
      </c>
      <c r="P3113" t="str">
        <f>VLOOKUP(F3113,Translations!$D$1:$F$13,2,FALSE)</f>
        <v>Ok</v>
      </c>
      <c r="Q3113" t="str">
        <f>VLOOKUP(F3113,Translations!$D$2:$G$13,4,FALSE)</f>
        <v>01 - Aktiv, bopæl i DK</v>
      </c>
      <c r="R3113" t="str">
        <f>VLOOKUP(H3113,Translations!$P$2:$Q$10,2,FALSE)</f>
        <v>1 - Selvstændigt sikret - med lægevalg</v>
      </c>
      <c r="S3113" t="str">
        <f>VLOOKUP(F3113,Translations!$D$2:$F$13,3,FALSE)</f>
        <v>Ja</v>
      </c>
    </row>
    <row r="3114" spans="1:19" x14ac:dyDescent="0.2">
      <c r="A3114" s="3">
        <v>43969</v>
      </c>
      <c r="B3114" t="s">
        <v>148</v>
      </c>
      <c r="C3114" t="s">
        <v>185</v>
      </c>
      <c r="D3114">
        <v>340</v>
      </c>
      <c r="E3114">
        <v>1085</v>
      </c>
      <c r="F3114" t="str">
        <f t="shared" si="107"/>
        <v>01</v>
      </c>
      <c r="G3114" t="s">
        <v>513</v>
      </c>
      <c r="H3114">
        <v>1</v>
      </c>
      <c r="I3114" t="s">
        <v>6</v>
      </c>
      <c r="J3114" t="s">
        <v>5</v>
      </c>
      <c r="K3114" t="s">
        <v>6</v>
      </c>
      <c r="L3114">
        <v>1</v>
      </c>
      <c r="M3114" t="str">
        <f>VLOOKUP(E3114,Translations!$A$1:$B$7,2,FALSE)</f>
        <v>Sjælland</v>
      </c>
      <c r="N3114" t="str">
        <f>VLOOKUP(D3114,Translations!$I$2:$K$101,2,FALSE)</f>
        <v>Sorø</v>
      </c>
      <c r="O3114" t="str">
        <f>VLOOKUP(G3114,Translations!$M$2:$N$9,2,FALSE)</f>
        <v>[X2079] SARS-CoV-2 (RNA), Borger</v>
      </c>
      <c r="P3114" t="str">
        <f>VLOOKUP(F3114,Translations!$D$1:$F$13,2,FALSE)</f>
        <v>Ok</v>
      </c>
      <c r="Q3114" t="str">
        <f>VLOOKUP(F3114,Translations!$D$2:$G$13,4,FALSE)</f>
        <v>01 - Aktiv, bopæl i DK</v>
      </c>
      <c r="R3114" t="str">
        <f>VLOOKUP(H3114,Translations!$P$2:$Q$10,2,FALSE)</f>
        <v>1 - Selvstændigt sikret - med lægevalg</v>
      </c>
      <c r="S3114" t="str">
        <f>VLOOKUP(F3114,Translations!$D$2:$F$13,3,FALSE)</f>
        <v>Ja</v>
      </c>
    </row>
    <row r="3115" spans="1:19" x14ac:dyDescent="0.2">
      <c r="A3115" s="3">
        <v>43969</v>
      </c>
      <c r="B3115" t="s">
        <v>148</v>
      </c>
      <c r="C3115" t="s">
        <v>185</v>
      </c>
      <c r="D3115">
        <v>360</v>
      </c>
      <c r="E3115">
        <v>1085</v>
      </c>
      <c r="F3115" t="str">
        <f t="shared" si="107"/>
        <v>01</v>
      </c>
      <c r="G3115" t="s">
        <v>513</v>
      </c>
      <c r="H3115">
        <v>1</v>
      </c>
      <c r="I3115" t="s">
        <v>6</v>
      </c>
      <c r="J3115" t="s">
        <v>5</v>
      </c>
      <c r="K3115" t="s">
        <v>6</v>
      </c>
      <c r="L3115">
        <v>1</v>
      </c>
      <c r="M3115" t="str">
        <f>VLOOKUP(E3115,Translations!$A$1:$B$7,2,FALSE)</f>
        <v>Sjælland</v>
      </c>
      <c r="N3115" t="str">
        <f>VLOOKUP(D3115,Translations!$I$2:$K$101,2,FALSE)</f>
        <v>Lolland</v>
      </c>
      <c r="O3115" t="str">
        <f>VLOOKUP(G3115,Translations!$M$2:$N$9,2,FALSE)</f>
        <v>[X2079] SARS-CoV-2 (RNA), Borger</v>
      </c>
      <c r="P3115" t="str">
        <f>VLOOKUP(F3115,Translations!$D$1:$F$13,2,FALSE)</f>
        <v>Ok</v>
      </c>
      <c r="Q3115" t="str">
        <f>VLOOKUP(F3115,Translations!$D$2:$G$13,4,FALSE)</f>
        <v>01 - Aktiv, bopæl i DK</v>
      </c>
      <c r="R3115" t="str">
        <f>VLOOKUP(H3115,Translations!$P$2:$Q$10,2,FALSE)</f>
        <v>1 - Selvstændigt sikret - med lægevalg</v>
      </c>
      <c r="S3115" t="str">
        <f>VLOOKUP(F3115,Translations!$D$2:$F$13,3,FALSE)</f>
        <v>Ja</v>
      </c>
    </row>
    <row r="3116" spans="1:19" x14ac:dyDescent="0.2">
      <c r="A3116" s="3">
        <v>43969</v>
      </c>
      <c r="B3116" t="s">
        <v>148</v>
      </c>
      <c r="C3116" t="s">
        <v>185</v>
      </c>
      <c r="D3116">
        <v>370</v>
      </c>
      <c r="E3116">
        <v>1085</v>
      </c>
      <c r="F3116" t="str">
        <f t="shared" si="107"/>
        <v>01</v>
      </c>
      <c r="G3116" t="s">
        <v>513</v>
      </c>
      <c r="H3116">
        <v>1</v>
      </c>
      <c r="I3116" t="s">
        <v>6</v>
      </c>
      <c r="J3116" t="s">
        <v>5</v>
      </c>
      <c r="K3116" t="s">
        <v>6</v>
      </c>
      <c r="L3116">
        <v>1</v>
      </c>
      <c r="M3116" t="str">
        <f>VLOOKUP(E3116,Translations!$A$1:$B$7,2,FALSE)</f>
        <v>Sjælland</v>
      </c>
      <c r="N3116" t="str">
        <f>VLOOKUP(D3116,Translations!$I$2:$K$101,2,FALSE)</f>
        <v>Næstved</v>
      </c>
      <c r="O3116" t="str">
        <f>VLOOKUP(G3116,Translations!$M$2:$N$9,2,FALSE)</f>
        <v>[X2079] SARS-CoV-2 (RNA), Borger</v>
      </c>
      <c r="P3116" t="str">
        <f>VLOOKUP(F3116,Translations!$D$1:$F$13,2,FALSE)</f>
        <v>Ok</v>
      </c>
      <c r="Q3116" t="str">
        <f>VLOOKUP(F3116,Translations!$D$2:$G$13,4,FALSE)</f>
        <v>01 - Aktiv, bopæl i DK</v>
      </c>
      <c r="R3116" t="str">
        <f>VLOOKUP(H3116,Translations!$P$2:$Q$10,2,FALSE)</f>
        <v>1 - Selvstændigt sikret - med lægevalg</v>
      </c>
      <c r="S3116" t="str">
        <f>VLOOKUP(F3116,Translations!$D$2:$F$13,3,FALSE)</f>
        <v>Ja</v>
      </c>
    </row>
    <row r="3117" spans="1:19" x14ac:dyDescent="0.2">
      <c r="A3117" s="3">
        <v>43969</v>
      </c>
      <c r="B3117" t="s">
        <v>148</v>
      </c>
      <c r="C3117" t="s">
        <v>185</v>
      </c>
      <c r="D3117">
        <v>400</v>
      </c>
      <c r="E3117">
        <v>1084</v>
      </c>
      <c r="F3117" t="str">
        <f t="shared" si="107"/>
        <v>01</v>
      </c>
      <c r="G3117" t="s">
        <v>513</v>
      </c>
      <c r="H3117">
        <v>1</v>
      </c>
      <c r="I3117" t="s">
        <v>6</v>
      </c>
      <c r="J3117" t="s">
        <v>5</v>
      </c>
      <c r="K3117" t="s">
        <v>6</v>
      </c>
      <c r="L3117">
        <v>1</v>
      </c>
      <c r="M3117" t="str">
        <f>VLOOKUP(E3117,Translations!$A$1:$B$7,2,FALSE)</f>
        <v>Hovedstaden</v>
      </c>
      <c r="N3117" t="str">
        <f>VLOOKUP(D3117,Translations!$I$2:$K$101,2,FALSE)</f>
        <v>Bornholm</v>
      </c>
      <c r="O3117" t="str">
        <f>VLOOKUP(G3117,Translations!$M$2:$N$9,2,FALSE)</f>
        <v>[X2079] SARS-CoV-2 (RNA), Borger</v>
      </c>
      <c r="P3117" t="str">
        <f>VLOOKUP(F3117,Translations!$D$1:$F$13,2,FALSE)</f>
        <v>Ok</v>
      </c>
      <c r="Q3117" t="str">
        <f>VLOOKUP(F3117,Translations!$D$2:$G$13,4,FALSE)</f>
        <v>01 - Aktiv, bopæl i DK</v>
      </c>
      <c r="R3117" t="str">
        <f>VLOOKUP(H3117,Translations!$P$2:$Q$10,2,FALSE)</f>
        <v>1 - Selvstændigt sikret - med lægevalg</v>
      </c>
      <c r="S3117" t="str">
        <f>VLOOKUP(F3117,Translations!$D$2:$F$13,3,FALSE)</f>
        <v>Ja</v>
      </c>
    </row>
    <row r="3118" spans="1:19" x14ac:dyDescent="0.2">
      <c r="A3118" s="3">
        <v>43969</v>
      </c>
      <c r="B3118" t="s">
        <v>148</v>
      </c>
      <c r="C3118" t="s">
        <v>185</v>
      </c>
      <c r="D3118">
        <v>461</v>
      </c>
      <c r="E3118">
        <v>1083</v>
      </c>
      <c r="F3118" t="str">
        <f t="shared" si="107"/>
        <v>01</v>
      </c>
      <c r="G3118" t="s">
        <v>513</v>
      </c>
      <c r="H3118">
        <v>1</v>
      </c>
      <c r="I3118" t="s">
        <v>6</v>
      </c>
      <c r="J3118" t="s">
        <v>5</v>
      </c>
      <c r="K3118" t="s">
        <v>6</v>
      </c>
      <c r="L3118">
        <v>1</v>
      </c>
      <c r="M3118" t="str">
        <f>VLOOKUP(E3118,Translations!$A$1:$B$7,2,FALSE)</f>
        <v>Syddanmark</v>
      </c>
      <c r="N3118" t="str">
        <f>VLOOKUP(D3118,Translations!$I$2:$K$101,2,FALSE)</f>
        <v>Odense</v>
      </c>
      <c r="O3118" t="str">
        <f>VLOOKUP(G3118,Translations!$M$2:$N$9,2,FALSE)</f>
        <v>[X2079] SARS-CoV-2 (RNA), Borger</v>
      </c>
      <c r="P3118" t="str">
        <f>VLOOKUP(F3118,Translations!$D$1:$F$13,2,FALSE)</f>
        <v>Ok</v>
      </c>
      <c r="Q3118" t="str">
        <f>VLOOKUP(F3118,Translations!$D$2:$G$13,4,FALSE)</f>
        <v>01 - Aktiv, bopæl i DK</v>
      </c>
      <c r="R3118" t="str">
        <f>VLOOKUP(H3118,Translations!$P$2:$Q$10,2,FALSE)</f>
        <v>1 - Selvstændigt sikret - med lægevalg</v>
      </c>
      <c r="S3118" t="str">
        <f>VLOOKUP(F3118,Translations!$D$2:$F$13,3,FALSE)</f>
        <v>Ja</v>
      </c>
    </row>
    <row r="3119" spans="1:19" x14ac:dyDescent="0.2">
      <c r="A3119" s="3">
        <v>43969</v>
      </c>
      <c r="B3119" t="s">
        <v>148</v>
      </c>
      <c r="C3119" t="s">
        <v>185</v>
      </c>
      <c r="D3119">
        <v>630</v>
      </c>
      <c r="E3119">
        <v>1083</v>
      </c>
      <c r="F3119" t="str">
        <f t="shared" si="107"/>
        <v>01</v>
      </c>
      <c r="G3119" t="s">
        <v>513</v>
      </c>
      <c r="H3119">
        <v>1</v>
      </c>
      <c r="I3119" t="s">
        <v>6</v>
      </c>
      <c r="J3119" t="s">
        <v>5</v>
      </c>
      <c r="K3119" t="s">
        <v>6</v>
      </c>
      <c r="L3119">
        <v>1</v>
      </c>
      <c r="M3119" t="str">
        <f>VLOOKUP(E3119,Translations!$A$1:$B$7,2,FALSE)</f>
        <v>Syddanmark</v>
      </c>
      <c r="N3119" t="str">
        <f>VLOOKUP(D3119,Translations!$I$2:$K$101,2,FALSE)</f>
        <v>Vejle</v>
      </c>
      <c r="O3119" t="str">
        <f>VLOOKUP(G3119,Translations!$M$2:$N$9,2,FALSE)</f>
        <v>[X2079] SARS-CoV-2 (RNA), Borger</v>
      </c>
      <c r="P3119" t="str">
        <f>VLOOKUP(F3119,Translations!$D$1:$F$13,2,FALSE)</f>
        <v>Ok</v>
      </c>
      <c r="Q3119" t="str">
        <f>VLOOKUP(F3119,Translations!$D$2:$G$13,4,FALSE)</f>
        <v>01 - Aktiv, bopæl i DK</v>
      </c>
      <c r="R3119" t="str">
        <f>VLOOKUP(H3119,Translations!$P$2:$Q$10,2,FALSE)</f>
        <v>1 - Selvstændigt sikret - med lægevalg</v>
      </c>
      <c r="S3119" t="str">
        <f>VLOOKUP(F3119,Translations!$D$2:$F$13,3,FALSE)</f>
        <v>Ja</v>
      </c>
    </row>
    <row r="3120" spans="1:19" x14ac:dyDescent="0.2">
      <c r="A3120" s="3">
        <v>43969</v>
      </c>
      <c r="B3120" t="s">
        <v>148</v>
      </c>
      <c r="C3120" t="s">
        <v>185</v>
      </c>
      <c r="D3120">
        <v>730</v>
      </c>
      <c r="E3120">
        <v>1082</v>
      </c>
      <c r="F3120" t="str">
        <f t="shared" si="107"/>
        <v>01</v>
      </c>
      <c r="G3120" t="s">
        <v>513</v>
      </c>
      <c r="H3120">
        <v>1</v>
      </c>
      <c r="I3120" t="s">
        <v>6</v>
      </c>
      <c r="J3120" t="s">
        <v>5</v>
      </c>
      <c r="K3120" t="s">
        <v>6</v>
      </c>
      <c r="L3120">
        <v>1</v>
      </c>
      <c r="M3120" t="str">
        <f>VLOOKUP(E3120,Translations!$A$1:$B$7,2,FALSE)</f>
        <v>Midtjylland</v>
      </c>
      <c r="N3120" t="str">
        <f>VLOOKUP(D3120,Translations!$I$2:$K$101,2,FALSE)</f>
        <v>Randers</v>
      </c>
      <c r="O3120" t="str">
        <f>VLOOKUP(G3120,Translations!$M$2:$N$9,2,FALSE)</f>
        <v>[X2079] SARS-CoV-2 (RNA), Borger</v>
      </c>
      <c r="P3120" t="str">
        <f>VLOOKUP(F3120,Translations!$D$1:$F$13,2,FALSE)</f>
        <v>Ok</v>
      </c>
      <c r="Q3120" t="str">
        <f>VLOOKUP(F3120,Translations!$D$2:$G$13,4,FALSE)</f>
        <v>01 - Aktiv, bopæl i DK</v>
      </c>
      <c r="R3120" t="str">
        <f>VLOOKUP(H3120,Translations!$P$2:$Q$10,2,FALSE)</f>
        <v>1 - Selvstændigt sikret - med lægevalg</v>
      </c>
      <c r="S3120" t="str">
        <f>VLOOKUP(F3120,Translations!$D$2:$F$13,3,FALSE)</f>
        <v>Ja</v>
      </c>
    </row>
    <row r="3121" spans="1:19" x14ac:dyDescent="0.2">
      <c r="A3121" s="3">
        <v>43969</v>
      </c>
      <c r="B3121" t="s">
        <v>148</v>
      </c>
      <c r="C3121" t="s">
        <v>185</v>
      </c>
      <c r="D3121">
        <v>791</v>
      </c>
      <c r="E3121">
        <v>1082</v>
      </c>
      <c r="F3121" t="str">
        <f t="shared" si="107"/>
        <v>01</v>
      </c>
      <c r="G3121" t="s">
        <v>513</v>
      </c>
      <c r="H3121">
        <v>1</v>
      </c>
      <c r="I3121" t="s">
        <v>6</v>
      </c>
      <c r="J3121" t="s">
        <v>5</v>
      </c>
      <c r="K3121" t="s">
        <v>6</v>
      </c>
      <c r="L3121">
        <v>1</v>
      </c>
      <c r="M3121" t="str">
        <f>VLOOKUP(E3121,Translations!$A$1:$B$7,2,FALSE)</f>
        <v>Midtjylland</v>
      </c>
      <c r="N3121" t="str">
        <f>VLOOKUP(D3121,Translations!$I$2:$K$101,2,FALSE)</f>
        <v>Viborg</v>
      </c>
      <c r="O3121" t="str">
        <f>VLOOKUP(G3121,Translations!$M$2:$N$9,2,FALSE)</f>
        <v>[X2079] SARS-CoV-2 (RNA), Borger</v>
      </c>
      <c r="P3121" t="str">
        <f>VLOOKUP(F3121,Translations!$D$1:$F$13,2,FALSE)</f>
        <v>Ok</v>
      </c>
      <c r="Q3121" t="str">
        <f>VLOOKUP(F3121,Translations!$D$2:$G$13,4,FALSE)</f>
        <v>01 - Aktiv, bopæl i DK</v>
      </c>
      <c r="R3121" t="str">
        <f>VLOOKUP(H3121,Translations!$P$2:$Q$10,2,FALSE)</f>
        <v>1 - Selvstændigt sikret - med lægevalg</v>
      </c>
      <c r="S3121" t="str">
        <f>VLOOKUP(F3121,Translations!$D$2:$F$13,3,FALSE)</f>
        <v>Ja</v>
      </c>
    </row>
    <row r="3122" spans="1:19" x14ac:dyDescent="0.2">
      <c r="A3122" s="3">
        <v>43969</v>
      </c>
      <c r="B3122" t="s">
        <v>148</v>
      </c>
      <c r="C3122" t="s">
        <v>185</v>
      </c>
      <c r="D3122">
        <v>840</v>
      </c>
      <c r="E3122">
        <v>1081</v>
      </c>
      <c r="F3122" t="str">
        <f t="shared" si="107"/>
        <v>01</v>
      </c>
      <c r="G3122" t="s">
        <v>513</v>
      </c>
      <c r="H3122">
        <v>1</v>
      </c>
      <c r="I3122" t="s">
        <v>6</v>
      </c>
      <c r="J3122" t="s">
        <v>5</v>
      </c>
      <c r="K3122" t="s">
        <v>6</v>
      </c>
      <c r="L3122">
        <v>1</v>
      </c>
      <c r="M3122" t="str">
        <f>VLOOKUP(E3122,Translations!$A$1:$B$7,2,FALSE)</f>
        <v>Nordjylland</v>
      </c>
      <c r="N3122" t="str">
        <f>VLOOKUP(D3122,Translations!$I$2:$K$101,2,FALSE)</f>
        <v>Rebild</v>
      </c>
      <c r="O3122" t="str">
        <f>VLOOKUP(G3122,Translations!$M$2:$N$9,2,FALSE)</f>
        <v>[X2079] SARS-CoV-2 (RNA), Borger</v>
      </c>
      <c r="P3122" t="str">
        <f>VLOOKUP(F3122,Translations!$D$1:$F$13,2,FALSE)</f>
        <v>Ok</v>
      </c>
      <c r="Q3122" t="str">
        <f>VLOOKUP(F3122,Translations!$D$2:$G$13,4,FALSE)</f>
        <v>01 - Aktiv, bopæl i DK</v>
      </c>
      <c r="R3122" t="str">
        <f>VLOOKUP(H3122,Translations!$P$2:$Q$10,2,FALSE)</f>
        <v>1 - Selvstændigt sikret - med lægevalg</v>
      </c>
      <c r="S3122" t="str">
        <f>VLOOKUP(F3122,Translations!$D$2:$F$13,3,FALSE)</f>
        <v>Ja</v>
      </c>
    </row>
    <row r="3123" spans="1:19" x14ac:dyDescent="0.2">
      <c r="A3123" s="3">
        <v>43969</v>
      </c>
      <c r="B3123" t="s">
        <v>148</v>
      </c>
      <c r="C3123" t="s">
        <v>185</v>
      </c>
      <c r="D3123">
        <v>849</v>
      </c>
      <c r="E3123">
        <v>1081</v>
      </c>
      <c r="F3123" t="str">
        <f t="shared" si="107"/>
        <v>01</v>
      </c>
      <c r="G3123" t="s">
        <v>513</v>
      </c>
      <c r="H3123">
        <v>1</v>
      </c>
      <c r="I3123" t="s">
        <v>6</v>
      </c>
      <c r="J3123" t="s">
        <v>5</v>
      </c>
      <c r="K3123" t="s">
        <v>6</v>
      </c>
      <c r="L3123">
        <v>1</v>
      </c>
      <c r="M3123" t="str">
        <f>VLOOKUP(E3123,Translations!$A$1:$B$7,2,FALSE)</f>
        <v>Nordjylland</v>
      </c>
      <c r="N3123" t="str">
        <f>VLOOKUP(D3123,Translations!$I$2:$K$101,2,FALSE)</f>
        <v>Jammerbugt</v>
      </c>
      <c r="O3123" t="str">
        <f>VLOOKUP(G3123,Translations!$M$2:$N$9,2,FALSE)</f>
        <v>[X2079] SARS-CoV-2 (RNA), Borger</v>
      </c>
      <c r="P3123" t="str">
        <f>VLOOKUP(F3123,Translations!$D$1:$F$13,2,FALSE)</f>
        <v>Ok</v>
      </c>
      <c r="Q3123" t="str">
        <f>VLOOKUP(F3123,Translations!$D$2:$G$13,4,FALSE)</f>
        <v>01 - Aktiv, bopæl i DK</v>
      </c>
      <c r="R3123" t="str">
        <f>VLOOKUP(H3123,Translations!$P$2:$Q$10,2,FALSE)</f>
        <v>1 - Selvstændigt sikret - med lægevalg</v>
      </c>
      <c r="S3123" t="str">
        <f>VLOOKUP(F3123,Translations!$D$2:$F$13,3,FALSE)</f>
        <v>Ja</v>
      </c>
    </row>
    <row r="3124" spans="1:19" x14ac:dyDescent="0.2">
      <c r="A3124" s="3">
        <v>43969</v>
      </c>
      <c r="B3124" t="s">
        <v>149</v>
      </c>
      <c r="C3124" t="s">
        <v>185</v>
      </c>
      <c r="D3124">
        <v>0</v>
      </c>
      <c r="E3124">
        <v>0</v>
      </c>
      <c r="F3124" t="str">
        <f>"03"</f>
        <v>03</v>
      </c>
      <c r="G3124" t="s">
        <v>513</v>
      </c>
      <c r="H3124">
        <v>1</v>
      </c>
      <c r="I3124" t="s">
        <v>6</v>
      </c>
      <c r="J3124" t="s">
        <v>5</v>
      </c>
      <c r="K3124" t="s">
        <v>6</v>
      </c>
      <c r="L3124">
        <v>287</v>
      </c>
      <c r="M3124" t="str">
        <f>VLOOKUP(E3124,Translations!$A$1:$B$7,2,FALSE)</f>
        <v>Ukendt</v>
      </c>
      <c r="N3124" t="str">
        <f>VLOOKUP(D3124,Translations!$I$2:$K$101,2,FALSE)</f>
        <v>Ukendt</v>
      </c>
      <c r="O3124" t="str">
        <f>VLOOKUP(G3124,Translations!$M$2:$N$9,2,FALSE)</f>
        <v>[X2079] SARS-CoV-2 (RNA), Borger</v>
      </c>
      <c r="P3124" t="str">
        <f>VLOOKUP(F3124,Translations!$D$1:$F$13,2,FALSE)</f>
        <v>Ok</v>
      </c>
      <c r="Q3124" t="str">
        <f>VLOOKUP(F3124,Translations!$D$2:$G$13,4,FALSE)</f>
        <v>03 - Aktiv, speciel vejkode i DK</v>
      </c>
      <c r="R3124" t="str">
        <f>VLOOKUP(H3124,Translations!$P$2:$Q$10,2,FALSE)</f>
        <v>1 - Selvstændigt sikret - med lægevalg</v>
      </c>
      <c r="S3124" t="str">
        <f>VLOOKUP(F3124,Translations!$D$2:$F$13,3,FALSE)</f>
        <v>Ja</v>
      </c>
    </row>
    <row r="3125" spans="1:19" x14ac:dyDescent="0.2">
      <c r="A3125" s="3">
        <v>43969</v>
      </c>
      <c r="B3125" t="s">
        <v>149</v>
      </c>
      <c r="C3125" t="s">
        <v>185</v>
      </c>
      <c r="D3125">
        <v>0</v>
      </c>
      <c r="E3125">
        <v>0</v>
      </c>
      <c r="F3125" t="str">
        <f>"03"</f>
        <v>03</v>
      </c>
      <c r="G3125" t="s">
        <v>513</v>
      </c>
      <c r="H3125">
        <v>2</v>
      </c>
      <c r="I3125" t="s">
        <v>6</v>
      </c>
      <c r="J3125" t="s">
        <v>5</v>
      </c>
      <c r="K3125" t="s">
        <v>6</v>
      </c>
      <c r="L3125">
        <v>4</v>
      </c>
      <c r="M3125" t="str">
        <f>VLOOKUP(E3125,Translations!$A$1:$B$7,2,FALSE)</f>
        <v>Ukendt</v>
      </c>
      <c r="N3125" t="str">
        <f>VLOOKUP(D3125,Translations!$I$2:$K$101,2,FALSE)</f>
        <v>Ukendt</v>
      </c>
      <c r="O3125" t="str">
        <f>VLOOKUP(G3125,Translations!$M$2:$N$9,2,FALSE)</f>
        <v>[X2079] SARS-CoV-2 (RNA), Borger</v>
      </c>
      <c r="P3125" t="str">
        <f>VLOOKUP(F3125,Translations!$D$1:$F$13,2,FALSE)</f>
        <v>Ok</v>
      </c>
      <c r="Q3125" t="str">
        <f>VLOOKUP(F3125,Translations!$D$2:$G$13,4,FALSE)</f>
        <v>03 - Aktiv, speciel vejkode i DK</v>
      </c>
      <c r="R3125" t="str">
        <f>VLOOKUP(H3125,Translations!$P$2:$Q$10,2,FALSE)</f>
        <v>2 - Selvstændigt sikret - uden lægevalg</v>
      </c>
      <c r="S3125" t="str">
        <f>VLOOKUP(F3125,Translations!$D$2:$F$13,3,FALSE)</f>
        <v>Ja</v>
      </c>
    </row>
    <row r="3126" spans="1:19" x14ac:dyDescent="0.2">
      <c r="A3126" s="3">
        <v>43969</v>
      </c>
      <c r="B3126" t="s">
        <v>149</v>
      </c>
      <c r="C3126" t="s">
        <v>185</v>
      </c>
      <c r="D3126">
        <v>0</v>
      </c>
      <c r="E3126">
        <v>0</v>
      </c>
      <c r="F3126" t="str">
        <f>"03"</f>
        <v>03</v>
      </c>
      <c r="G3126" t="s">
        <v>513</v>
      </c>
      <c r="H3126">
        <v>4</v>
      </c>
      <c r="I3126" t="s">
        <v>6</v>
      </c>
      <c r="J3126" t="s">
        <v>5</v>
      </c>
      <c r="K3126" t="s">
        <v>6</v>
      </c>
      <c r="L3126">
        <v>14</v>
      </c>
      <c r="M3126" t="str">
        <f>VLOOKUP(E3126,Translations!$A$1:$B$7,2,FALSE)</f>
        <v>Ukendt</v>
      </c>
      <c r="N3126" t="str">
        <f>VLOOKUP(D3126,Translations!$I$2:$K$101,2,FALSE)</f>
        <v>Ukendt</v>
      </c>
      <c r="O3126" t="str">
        <f>VLOOKUP(G3126,Translations!$M$2:$N$9,2,FALSE)</f>
        <v>[X2079] SARS-CoV-2 (RNA), Borger</v>
      </c>
      <c r="P3126" t="str">
        <f>VLOOKUP(F3126,Translations!$D$1:$F$13,2,FALSE)</f>
        <v>Ok</v>
      </c>
      <c r="Q3126" t="str">
        <f>VLOOKUP(F3126,Translations!$D$2:$G$13,4,FALSE)</f>
        <v>03 - Aktiv, speciel vejkode i DK</v>
      </c>
      <c r="R3126" t="str">
        <f>VLOOKUP(H3126,Translations!$P$2:$Q$10,2,FALSE)</f>
        <v>4 - Optaget i fængselsvæsenet efter dom (+3 mdr.)</v>
      </c>
      <c r="S3126" t="str">
        <f>VLOOKUP(F3126,Translations!$D$2:$F$13,3,FALSE)</f>
        <v>Ja</v>
      </c>
    </row>
    <row r="3127" spans="1:19" x14ac:dyDescent="0.2">
      <c r="A3127" s="3">
        <v>43969</v>
      </c>
      <c r="B3127" t="s">
        <v>149</v>
      </c>
      <c r="C3127" t="s">
        <v>185</v>
      </c>
      <c r="D3127">
        <v>0</v>
      </c>
      <c r="E3127">
        <v>0</v>
      </c>
      <c r="F3127" t="str">
        <f>"80"</f>
        <v>80</v>
      </c>
      <c r="G3127" t="s">
        <v>513</v>
      </c>
      <c r="H3127">
        <v>7</v>
      </c>
      <c r="I3127" t="s">
        <v>6</v>
      </c>
      <c r="J3127" t="s">
        <v>5</v>
      </c>
      <c r="K3127" t="s">
        <v>6</v>
      </c>
      <c r="L3127">
        <v>3</v>
      </c>
      <c r="M3127" t="str">
        <f>VLOOKUP(E3127,Translations!$A$1:$B$7,2,FALSE)</f>
        <v>Ukendt</v>
      </c>
      <c r="N3127" t="str">
        <f>VLOOKUP(D3127,Translations!$I$2:$K$101,2,FALSE)</f>
        <v>Ukendt</v>
      </c>
      <c r="O3127" t="str">
        <f>VLOOKUP(G3127,Translations!$M$2:$N$9,2,FALSE)</f>
        <v>[X2079] SARS-CoV-2 (RNA), Borger</v>
      </c>
      <c r="P3127" t="str">
        <f>VLOOKUP(F3127,Translations!$D$1:$F$13,2,FALSE)</f>
        <v>Ok</v>
      </c>
      <c r="Q3127" t="str">
        <f>VLOOKUP(F3127,Translations!$D$2:$G$13,4,FALSE)</f>
        <v>80 - Inaktiv, udrejst</v>
      </c>
      <c r="R3127" t="str">
        <f>VLOOKUP(H3127,Translations!$P$2:$Q$10,2,FALSE)</f>
        <v>7 - Bopæl i udlandet</v>
      </c>
      <c r="S3127" t="str">
        <f>VLOOKUP(F3127,Translations!$D$2:$F$13,3,FALSE)</f>
        <v>Ja</v>
      </c>
    </row>
    <row r="3128" spans="1:19" x14ac:dyDescent="0.2">
      <c r="A3128" s="3">
        <v>43969</v>
      </c>
      <c r="B3128" t="s">
        <v>149</v>
      </c>
      <c r="C3128" t="s">
        <v>185</v>
      </c>
      <c r="D3128">
        <v>101</v>
      </c>
      <c r="E3128">
        <v>1084</v>
      </c>
      <c r="F3128" t="str">
        <f t="shared" ref="F3128:F3159" si="108">"01"</f>
        <v>01</v>
      </c>
      <c r="G3128" t="s">
        <v>513</v>
      </c>
      <c r="H3128">
        <v>1</v>
      </c>
      <c r="I3128" t="s">
        <v>6</v>
      </c>
      <c r="J3128" t="s">
        <v>5</v>
      </c>
      <c r="K3128" t="s">
        <v>6</v>
      </c>
      <c r="L3128">
        <v>12</v>
      </c>
      <c r="M3128" t="str">
        <f>VLOOKUP(E3128,Translations!$A$1:$B$7,2,FALSE)</f>
        <v>Hovedstaden</v>
      </c>
      <c r="N3128" t="str">
        <f>VLOOKUP(D3128,Translations!$I$2:$K$101,2,FALSE)</f>
        <v>København</v>
      </c>
      <c r="O3128" t="str">
        <f>VLOOKUP(G3128,Translations!$M$2:$N$9,2,FALSE)</f>
        <v>[X2079] SARS-CoV-2 (RNA), Borger</v>
      </c>
      <c r="P3128" t="str">
        <f>VLOOKUP(F3128,Translations!$D$1:$F$13,2,FALSE)</f>
        <v>Ok</v>
      </c>
      <c r="Q3128" t="str">
        <f>VLOOKUP(F3128,Translations!$D$2:$G$13,4,FALSE)</f>
        <v>01 - Aktiv, bopæl i DK</v>
      </c>
      <c r="R3128" t="str">
        <f>VLOOKUP(H3128,Translations!$P$2:$Q$10,2,FALSE)</f>
        <v>1 - Selvstændigt sikret - med lægevalg</v>
      </c>
      <c r="S3128" t="str">
        <f>VLOOKUP(F3128,Translations!$D$2:$F$13,3,FALSE)</f>
        <v>Ja</v>
      </c>
    </row>
    <row r="3129" spans="1:19" x14ac:dyDescent="0.2">
      <c r="A3129" s="3">
        <v>43969</v>
      </c>
      <c r="B3129" t="s">
        <v>149</v>
      </c>
      <c r="C3129" t="s">
        <v>185</v>
      </c>
      <c r="D3129">
        <v>101</v>
      </c>
      <c r="E3129">
        <v>1084</v>
      </c>
      <c r="F3129" t="str">
        <f t="shared" si="108"/>
        <v>01</v>
      </c>
      <c r="G3129" t="s">
        <v>513</v>
      </c>
      <c r="H3129">
        <v>7</v>
      </c>
      <c r="I3129" t="s">
        <v>6</v>
      </c>
      <c r="J3129" t="s">
        <v>5</v>
      </c>
      <c r="K3129" t="s">
        <v>6</v>
      </c>
      <c r="L3129">
        <v>1</v>
      </c>
      <c r="M3129" t="str">
        <f>VLOOKUP(E3129,Translations!$A$1:$B$7,2,FALSE)</f>
        <v>Hovedstaden</v>
      </c>
      <c r="N3129" t="str">
        <f>VLOOKUP(D3129,Translations!$I$2:$K$101,2,FALSE)</f>
        <v>København</v>
      </c>
      <c r="O3129" t="str">
        <f>VLOOKUP(G3129,Translations!$M$2:$N$9,2,FALSE)</f>
        <v>[X2079] SARS-CoV-2 (RNA), Borger</v>
      </c>
      <c r="P3129" t="str">
        <f>VLOOKUP(F3129,Translations!$D$1:$F$13,2,FALSE)</f>
        <v>Ok</v>
      </c>
      <c r="Q3129" t="str">
        <f>VLOOKUP(F3129,Translations!$D$2:$G$13,4,FALSE)</f>
        <v>01 - Aktiv, bopæl i DK</v>
      </c>
      <c r="R3129" t="str">
        <f>VLOOKUP(H3129,Translations!$P$2:$Q$10,2,FALSE)</f>
        <v>7 - Bopæl i udlandet</v>
      </c>
      <c r="S3129" t="str">
        <f>VLOOKUP(F3129,Translations!$D$2:$F$13,3,FALSE)</f>
        <v>Ja</v>
      </c>
    </row>
    <row r="3130" spans="1:19" x14ac:dyDescent="0.2">
      <c r="A3130" s="3">
        <v>43969</v>
      </c>
      <c r="B3130" t="s">
        <v>149</v>
      </c>
      <c r="C3130" t="s">
        <v>185</v>
      </c>
      <c r="D3130">
        <v>147</v>
      </c>
      <c r="E3130">
        <v>1084</v>
      </c>
      <c r="F3130" t="str">
        <f t="shared" si="108"/>
        <v>01</v>
      </c>
      <c r="G3130" t="s">
        <v>513</v>
      </c>
      <c r="H3130">
        <v>1</v>
      </c>
      <c r="I3130" t="s">
        <v>6</v>
      </c>
      <c r="J3130" t="s">
        <v>5</v>
      </c>
      <c r="K3130" t="s">
        <v>6</v>
      </c>
      <c r="L3130">
        <v>1</v>
      </c>
      <c r="M3130" t="str">
        <f>VLOOKUP(E3130,Translations!$A$1:$B$7,2,FALSE)</f>
        <v>Hovedstaden</v>
      </c>
      <c r="N3130" t="str">
        <f>VLOOKUP(D3130,Translations!$I$2:$K$101,2,FALSE)</f>
        <v>Frederiksberg</v>
      </c>
      <c r="O3130" t="str">
        <f>VLOOKUP(G3130,Translations!$M$2:$N$9,2,FALSE)</f>
        <v>[X2079] SARS-CoV-2 (RNA), Borger</v>
      </c>
      <c r="P3130" t="str">
        <f>VLOOKUP(F3130,Translations!$D$1:$F$13,2,FALSE)</f>
        <v>Ok</v>
      </c>
      <c r="Q3130" t="str">
        <f>VLOOKUP(F3130,Translations!$D$2:$G$13,4,FALSE)</f>
        <v>01 - Aktiv, bopæl i DK</v>
      </c>
      <c r="R3130" t="str">
        <f>VLOOKUP(H3130,Translations!$P$2:$Q$10,2,FALSE)</f>
        <v>1 - Selvstændigt sikret - med lægevalg</v>
      </c>
      <c r="S3130" t="str">
        <f>VLOOKUP(F3130,Translations!$D$2:$F$13,3,FALSE)</f>
        <v>Ja</v>
      </c>
    </row>
    <row r="3131" spans="1:19" x14ac:dyDescent="0.2">
      <c r="A3131" s="3">
        <v>43969</v>
      </c>
      <c r="B3131" t="s">
        <v>149</v>
      </c>
      <c r="C3131" t="s">
        <v>185</v>
      </c>
      <c r="D3131">
        <v>153</v>
      </c>
      <c r="E3131">
        <v>1084</v>
      </c>
      <c r="F3131" t="str">
        <f t="shared" si="108"/>
        <v>01</v>
      </c>
      <c r="G3131" t="s">
        <v>513</v>
      </c>
      <c r="H3131">
        <v>1</v>
      </c>
      <c r="I3131" t="s">
        <v>6</v>
      </c>
      <c r="J3131" t="s">
        <v>5</v>
      </c>
      <c r="K3131" t="s">
        <v>6</v>
      </c>
      <c r="L3131">
        <v>1</v>
      </c>
      <c r="M3131" t="str">
        <f>VLOOKUP(E3131,Translations!$A$1:$B$7,2,FALSE)</f>
        <v>Hovedstaden</v>
      </c>
      <c r="N3131" t="str">
        <f>VLOOKUP(D3131,Translations!$I$2:$K$101,2,FALSE)</f>
        <v>Brøndby</v>
      </c>
      <c r="O3131" t="str">
        <f>VLOOKUP(G3131,Translations!$M$2:$N$9,2,FALSE)</f>
        <v>[X2079] SARS-CoV-2 (RNA), Borger</v>
      </c>
      <c r="P3131" t="str">
        <f>VLOOKUP(F3131,Translations!$D$1:$F$13,2,FALSE)</f>
        <v>Ok</v>
      </c>
      <c r="Q3131" t="str">
        <f>VLOOKUP(F3131,Translations!$D$2:$G$13,4,FALSE)</f>
        <v>01 - Aktiv, bopæl i DK</v>
      </c>
      <c r="R3131" t="str">
        <f>VLOOKUP(H3131,Translations!$P$2:$Q$10,2,FALSE)</f>
        <v>1 - Selvstændigt sikret - med lægevalg</v>
      </c>
      <c r="S3131" t="str">
        <f>VLOOKUP(F3131,Translations!$D$2:$F$13,3,FALSE)</f>
        <v>Ja</v>
      </c>
    </row>
    <row r="3132" spans="1:19" x14ac:dyDescent="0.2">
      <c r="A3132" s="3">
        <v>43969</v>
      </c>
      <c r="B3132" t="s">
        <v>149</v>
      </c>
      <c r="C3132" t="s">
        <v>185</v>
      </c>
      <c r="D3132">
        <v>161</v>
      </c>
      <c r="E3132">
        <v>1084</v>
      </c>
      <c r="F3132" t="str">
        <f t="shared" si="108"/>
        <v>01</v>
      </c>
      <c r="G3132" t="s">
        <v>513</v>
      </c>
      <c r="H3132">
        <v>1</v>
      </c>
      <c r="I3132" t="s">
        <v>6</v>
      </c>
      <c r="J3132" t="s">
        <v>5</v>
      </c>
      <c r="K3132" t="s">
        <v>6</v>
      </c>
      <c r="L3132">
        <v>1</v>
      </c>
      <c r="M3132" t="str">
        <f>VLOOKUP(E3132,Translations!$A$1:$B$7,2,FALSE)</f>
        <v>Hovedstaden</v>
      </c>
      <c r="N3132" t="str">
        <f>VLOOKUP(D3132,Translations!$I$2:$K$101,2,FALSE)</f>
        <v>Glostrup</v>
      </c>
      <c r="O3132" t="str">
        <f>VLOOKUP(G3132,Translations!$M$2:$N$9,2,FALSE)</f>
        <v>[X2079] SARS-CoV-2 (RNA), Borger</v>
      </c>
      <c r="P3132" t="str">
        <f>VLOOKUP(F3132,Translations!$D$1:$F$13,2,FALSE)</f>
        <v>Ok</v>
      </c>
      <c r="Q3132" t="str">
        <f>VLOOKUP(F3132,Translations!$D$2:$G$13,4,FALSE)</f>
        <v>01 - Aktiv, bopæl i DK</v>
      </c>
      <c r="R3132" t="str">
        <f>VLOOKUP(H3132,Translations!$P$2:$Q$10,2,FALSE)</f>
        <v>1 - Selvstændigt sikret - med lægevalg</v>
      </c>
      <c r="S3132" t="str">
        <f>VLOOKUP(F3132,Translations!$D$2:$F$13,3,FALSE)</f>
        <v>Ja</v>
      </c>
    </row>
    <row r="3133" spans="1:19" x14ac:dyDescent="0.2">
      <c r="A3133" s="3">
        <v>43969</v>
      </c>
      <c r="B3133" t="s">
        <v>149</v>
      </c>
      <c r="C3133" t="s">
        <v>185</v>
      </c>
      <c r="D3133">
        <v>167</v>
      </c>
      <c r="E3133">
        <v>1084</v>
      </c>
      <c r="F3133" t="str">
        <f t="shared" si="108"/>
        <v>01</v>
      </c>
      <c r="G3133" t="s">
        <v>513</v>
      </c>
      <c r="H3133">
        <v>1</v>
      </c>
      <c r="I3133" t="s">
        <v>6</v>
      </c>
      <c r="J3133" t="s">
        <v>5</v>
      </c>
      <c r="K3133" t="s">
        <v>6</v>
      </c>
      <c r="L3133">
        <v>1</v>
      </c>
      <c r="M3133" t="str">
        <f>VLOOKUP(E3133,Translations!$A$1:$B$7,2,FALSE)</f>
        <v>Hovedstaden</v>
      </c>
      <c r="N3133" t="str">
        <f>VLOOKUP(D3133,Translations!$I$2:$K$101,2,FALSE)</f>
        <v>Hvidovre</v>
      </c>
      <c r="O3133" t="str">
        <f>VLOOKUP(G3133,Translations!$M$2:$N$9,2,FALSE)</f>
        <v>[X2079] SARS-CoV-2 (RNA), Borger</v>
      </c>
      <c r="P3133" t="str">
        <f>VLOOKUP(F3133,Translations!$D$1:$F$13,2,FALSE)</f>
        <v>Ok</v>
      </c>
      <c r="Q3133" t="str">
        <f>VLOOKUP(F3133,Translations!$D$2:$G$13,4,FALSE)</f>
        <v>01 - Aktiv, bopæl i DK</v>
      </c>
      <c r="R3133" t="str">
        <f>VLOOKUP(H3133,Translations!$P$2:$Q$10,2,FALSE)</f>
        <v>1 - Selvstændigt sikret - med lægevalg</v>
      </c>
      <c r="S3133" t="str">
        <f>VLOOKUP(F3133,Translations!$D$2:$F$13,3,FALSE)</f>
        <v>Ja</v>
      </c>
    </row>
    <row r="3134" spans="1:19" x14ac:dyDescent="0.2">
      <c r="A3134" s="3">
        <v>43969</v>
      </c>
      <c r="B3134" t="s">
        <v>149</v>
      </c>
      <c r="C3134" t="s">
        <v>185</v>
      </c>
      <c r="D3134">
        <v>169</v>
      </c>
      <c r="E3134">
        <v>1084</v>
      </c>
      <c r="F3134" t="str">
        <f t="shared" si="108"/>
        <v>01</v>
      </c>
      <c r="G3134" t="s">
        <v>513</v>
      </c>
      <c r="H3134">
        <v>1</v>
      </c>
      <c r="I3134" t="s">
        <v>6</v>
      </c>
      <c r="J3134" t="s">
        <v>5</v>
      </c>
      <c r="K3134" t="s">
        <v>6</v>
      </c>
      <c r="L3134">
        <v>706</v>
      </c>
      <c r="M3134" t="str">
        <f>VLOOKUP(E3134,Translations!$A$1:$B$7,2,FALSE)</f>
        <v>Hovedstaden</v>
      </c>
      <c r="N3134" t="str">
        <f>VLOOKUP(D3134,Translations!$I$2:$K$101,2,FALSE)</f>
        <v>Høje-Taastrup</v>
      </c>
      <c r="O3134" t="str">
        <f>VLOOKUP(G3134,Translations!$M$2:$N$9,2,FALSE)</f>
        <v>[X2079] SARS-CoV-2 (RNA), Borger</v>
      </c>
      <c r="P3134" t="str">
        <f>VLOOKUP(F3134,Translations!$D$1:$F$13,2,FALSE)</f>
        <v>Ok</v>
      </c>
      <c r="Q3134" t="str">
        <f>VLOOKUP(F3134,Translations!$D$2:$G$13,4,FALSE)</f>
        <v>01 - Aktiv, bopæl i DK</v>
      </c>
      <c r="R3134" t="str">
        <f>VLOOKUP(H3134,Translations!$P$2:$Q$10,2,FALSE)</f>
        <v>1 - Selvstændigt sikret - med lægevalg</v>
      </c>
      <c r="S3134" t="str">
        <f>VLOOKUP(F3134,Translations!$D$2:$F$13,3,FALSE)</f>
        <v>Ja</v>
      </c>
    </row>
    <row r="3135" spans="1:19" x14ac:dyDescent="0.2">
      <c r="A3135" s="3">
        <v>43969</v>
      </c>
      <c r="B3135" t="s">
        <v>149</v>
      </c>
      <c r="C3135" t="s">
        <v>185</v>
      </c>
      <c r="D3135">
        <v>173</v>
      </c>
      <c r="E3135">
        <v>1084</v>
      </c>
      <c r="F3135" t="str">
        <f t="shared" si="108"/>
        <v>01</v>
      </c>
      <c r="G3135" t="s">
        <v>513</v>
      </c>
      <c r="H3135">
        <v>1</v>
      </c>
      <c r="I3135" t="s">
        <v>6</v>
      </c>
      <c r="J3135" t="s">
        <v>5</v>
      </c>
      <c r="K3135" t="s">
        <v>6</v>
      </c>
      <c r="L3135">
        <v>1314</v>
      </c>
      <c r="M3135" t="str">
        <f>VLOOKUP(E3135,Translations!$A$1:$B$7,2,FALSE)</f>
        <v>Hovedstaden</v>
      </c>
      <c r="N3135" t="str">
        <f>VLOOKUP(D3135,Translations!$I$2:$K$101,2,FALSE)</f>
        <v>Lyngby-Taarbæk</v>
      </c>
      <c r="O3135" t="str">
        <f>VLOOKUP(G3135,Translations!$M$2:$N$9,2,FALSE)</f>
        <v>[X2079] SARS-CoV-2 (RNA), Borger</v>
      </c>
      <c r="P3135" t="str">
        <f>VLOOKUP(F3135,Translations!$D$1:$F$13,2,FALSE)</f>
        <v>Ok</v>
      </c>
      <c r="Q3135" t="str">
        <f>VLOOKUP(F3135,Translations!$D$2:$G$13,4,FALSE)</f>
        <v>01 - Aktiv, bopæl i DK</v>
      </c>
      <c r="R3135" t="str">
        <f>VLOOKUP(H3135,Translations!$P$2:$Q$10,2,FALSE)</f>
        <v>1 - Selvstændigt sikret - med lægevalg</v>
      </c>
      <c r="S3135" t="str">
        <f>VLOOKUP(F3135,Translations!$D$2:$F$13,3,FALSE)</f>
        <v>Ja</v>
      </c>
    </row>
    <row r="3136" spans="1:19" x14ac:dyDescent="0.2">
      <c r="A3136" s="3">
        <v>43969</v>
      </c>
      <c r="B3136" t="s">
        <v>149</v>
      </c>
      <c r="C3136" t="s">
        <v>185</v>
      </c>
      <c r="D3136">
        <v>173</v>
      </c>
      <c r="E3136">
        <v>1084</v>
      </c>
      <c r="F3136" t="str">
        <f t="shared" si="108"/>
        <v>01</v>
      </c>
      <c r="G3136" t="s">
        <v>513</v>
      </c>
      <c r="H3136">
        <v>2</v>
      </c>
      <c r="I3136" t="s">
        <v>6</v>
      </c>
      <c r="J3136" t="s">
        <v>5</v>
      </c>
      <c r="K3136" t="s">
        <v>6</v>
      </c>
      <c r="L3136">
        <v>3</v>
      </c>
      <c r="M3136" t="str">
        <f>VLOOKUP(E3136,Translations!$A$1:$B$7,2,FALSE)</f>
        <v>Hovedstaden</v>
      </c>
      <c r="N3136" t="str">
        <f>VLOOKUP(D3136,Translations!$I$2:$K$101,2,FALSE)</f>
        <v>Lyngby-Taarbæk</v>
      </c>
      <c r="O3136" t="str">
        <f>VLOOKUP(G3136,Translations!$M$2:$N$9,2,FALSE)</f>
        <v>[X2079] SARS-CoV-2 (RNA), Borger</v>
      </c>
      <c r="P3136" t="str">
        <f>VLOOKUP(F3136,Translations!$D$1:$F$13,2,FALSE)</f>
        <v>Ok</v>
      </c>
      <c r="Q3136" t="str">
        <f>VLOOKUP(F3136,Translations!$D$2:$G$13,4,FALSE)</f>
        <v>01 - Aktiv, bopæl i DK</v>
      </c>
      <c r="R3136" t="str">
        <f>VLOOKUP(H3136,Translations!$P$2:$Q$10,2,FALSE)</f>
        <v>2 - Selvstændigt sikret - uden lægevalg</v>
      </c>
      <c r="S3136" t="str">
        <f>VLOOKUP(F3136,Translations!$D$2:$F$13,3,FALSE)</f>
        <v>Ja</v>
      </c>
    </row>
    <row r="3137" spans="1:19" x14ac:dyDescent="0.2">
      <c r="A3137" s="3">
        <v>43969</v>
      </c>
      <c r="B3137" t="s">
        <v>149</v>
      </c>
      <c r="C3137" t="s">
        <v>185</v>
      </c>
      <c r="D3137">
        <v>173</v>
      </c>
      <c r="E3137">
        <v>1084</v>
      </c>
      <c r="F3137" t="str">
        <f t="shared" si="108"/>
        <v>01</v>
      </c>
      <c r="G3137" t="s">
        <v>513</v>
      </c>
      <c r="H3137">
        <v>4</v>
      </c>
      <c r="I3137" t="s">
        <v>6</v>
      </c>
      <c r="J3137" t="s">
        <v>5</v>
      </c>
      <c r="K3137" t="s">
        <v>6</v>
      </c>
      <c r="L3137">
        <v>1</v>
      </c>
      <c r="M3137" t="str">
        <f>VLOOKUP(E3137,Translations!$A$1:$B$7,2,FALSE)</f>
        <v>Hovedstaden</v>
      </c>
      <c r="N3137" t="str">
        <f>VLOOKUP(D3137,Translations!$I$2:$K$101,2,FALSE)</f>
        <v>Lyngby-Taarbæk</v>
      </c>
      <c r="O3137" t="str">
        <f>VLOOKUP(G3137,Translations!$M$2:$N$9,2,FALSE)</f>
        <v>[X2079] SARS-CoV-2 (RNA), Borger</v>
      </c>
      <c r="P3137" t="str">
        <f>VLOOKUP(F3137,Translations!$D$1:$F$13,2,FALSE)</f>
        <v>Ok</v>
      </c>
      <c r="Q3137" t="str">
        <f>VLOOKUP(F3137,Translations!$D$2:$G$13,4,FALSE)</f>
        <v>01 - Aktiv, bopæl i DK</v>
      </c>
      <c r="R3137" t="str">
        <f>VLOOKUP(H3137,Translations!$P$2:$Q$10,2,FALSE)</f>
        <v>4 - Optaget i fængselsvæsenet efter dom (+3 mdr.)</v>
      </c>
      <c r="S3137" t="str">
        <f>VLOOKUP(F3137,Translations!$D$2:$F$13,3,FALSE)</f>
        <v>Ja</v>
      </c>
    </row>
    <row r="3138" spans="1:19" x14ac:dyDescent="0.2">
      <c r="A3138" s="3">
        <v>43969</v>
      </c>
      <c r="B3138" t="s">
        <v>149</v>
      </c>
      <c r="C3138" t="s">
        <v>185</v>
      </c>
      <c r="D3138">
        <v>175</v>
      </c>
      <c r="E3138">
        <v>1084</v>
      </c>
      <c r="F3138" t="str">
        <f t="shared" si="108"/>
        <v>01</v>
      </c>
      <c r="G3138" t="s">
        <v>513</v>
      </c>
      <c r="H3138">
        <v>1</v>
      </c>
      <c r="I3138" t="s">
        <v>6</v>
      </c>
      <c r="J3138" t="s">
        <v>5</v>
      </c>
      <c r="K3138" t="s">
        <v>6</v>
      </c>
      <c r="L3138">
        <v>1100</v>
      </c>
      <c r="M3138" t="str">
        <f>VLOOKUP(E3138,Translations!$A$1:$B$7,2,FALSE)</f>
        <v>Hovedstaden</v>
      </c>
      <c r="N3138" t="str">
        <f>VLOOKUP(D3138,Translations!$I$2:$K$101,2,FALSE)</f>
        <v>Rødovre</v>
      </c>
      <c r="O3138" t="str">
        <f>VLOOKUP(G3138,Translations!$M$2:$N$9,2,FALSE)</f>
        <v>[X2079] SARS-CoV-2 (RNA), Borger</v>
      </c>
      <c r="P3138" t="str">
        <f>VLOOKUP(F3138,Translations!$D$1:$F$13,2,FALSE)</f>
        <v>Ok</v>
      </c>
      <c r="Q3138" t="str">
        <f>VLOOKUP(F3138,Translations!$D$2:$G$13,4,FALSE)</f>
        <v>01 - Aktiv, bopæl i DK</v>
      </c>
      <c r="R3138" t="str">
        <f>VLOOKUP(H3138,Translations!$P$2:$Q$10,2,FALSE)</f>
        <v>1 - Selvstændigt sikret - med lægevalg</v>
      </c>
      <c r="S3138" t="str">
        <f>VLOOKUP(F3138,Translations!$D$2:$F$13,3,FALSE)</f>
        <v>Ja</v>
      </c>
    </row>
    <row r="3139" spans="1:19" x14ac:dyDescent="0.2">
      <c r="A3139" s="3">
        <v>43969</v>
      </c>
      <c r="B3139" t="s">
        <v>149</v>
      </c>
      <c r="C3139" t="s">
        <v>185</v>
      </c>
      <c r="D3139">
        <v>175</v>
      </c>
      <c r="E3139">
        <v>1084</v>
      </c>
      <c r="F3139" t="str">
        <f t="shared" si="108"/>
        <v>01</v>
      </c>
      <c r="G3139" t="s">
        <v>513</v>
      </c>
      <c r="H3139">
        <v>2</v>
      </c>
      <c r="I3139" t="s">
        <v>6</v>
      </c>
      <c r="J3139" t="s">
        <v>5</v>
      </c>
      <c r="K3139" t="s">
        <v>6</v>
      </c>
      <c r="L3139">
        <v>1</v>
      </c>
      <c r="M3139" t="str">
        <f>VLOOKUP(E3139,Translations!$A$1:$B$7,2,FALSE)</f>
        <v>Hovedstaden</v>
      </c>
      <c r="N3139" t="str">
        <f>VLOOKUP(D3139,Translations!$I$2:$K$101,2,FALSE)</f>
        <v>Rødovre</v>
      </c>
      <c r="O3139" t="str">
        <f>VLOOKUP(G3139,Translations!$M$2:$N$9,2,FALSE)</f>
        <v>[X2079] SARS-CoV-2 (RNA), Borger</v>
      </c>
      <c r="P3139" t="str">
        <f>VLOOKUP(F3139,Translations!$D$1:$F$13,2,FALSE)</f>
        <v>Ok</v>
      </c>
      <c r="Q3139" t="str">
        <f>VLOOKUP(F3139,Translations!$D$2:$G$13,4,FALSE)</f>
        <v>01 - Aktiv, bopæl i DK</v>
      </c>
      <c r="R3139" t="str">
        <f>VLOOKUP(H3139,Translations!$P$2:$Q$10,2,FALSE)</f>
        <v>2 - Selvstændigt sikret - uden lægevalg</v>
      </c>
      <c r="S3139" t="str">
        <f>VLOOKUP(F3139,Translations!$D$2:$F$13,3,FALSE)</f>
        <v>Ja</v>
      </c>
    </row>
    <row r="3140" spans="1:19" x14ac:dyDescent="0.2">
      <c r="A3140" s="3">
        <v>43969</v>
      </c>
      <c r="B3140" t="s">
        <v>149</v>
      </c>
      <c r="C3140" t="s">
        <v>185</v>
      </c>
      <c r="D3140">
        <v>175</v>
      </c>
      <c r="E3140">
        <v>1084</v>
      </c>
      <c r="F3140" t="str">
        <f t="shared" si="108"/>
        <v>01</v>
      </c>
      <c r="G3140" t="s">
        <v>513</v>
      </c>
      <c r="H3140">
        <v>4</v>
      </c>
      <c r="I3140" t="s">
        <v>6</v>
      </c>
      <c r="J3140" t="s">
        <v>5</v>
      </c>
      <c r="K3140" t="s">
        <v>6</v>
      </c>
      <c r="L3140">
        <v>2</v>
      </c>
      <c r="M3140" t="str">
        <f>VLOOKUP(E3140,Translations!$A$1:$B$7,2,FALSE)</f>
        <v>Hovedstaden</v>
      </c>
      <c r="N3140" t="str">
        <f>VLOOKUP(D3140,Translations!$I$2:$K$101,2,FALSE)</f>
        <v>Rødovre</v>
      </c>
      <c r="O3140" t="str">
        <f>VLOOKUP(G3140,Translations!$M$2:$N$9,2,FALSE)</f>
        <v>[X2079] SARS-CoV-2 (RNA), Borger</v>
      </c>
      <c r="P3140" t="str">
        <f>VLOOKUP(F3140,Translations!$D$1:$F$13,2,FALSE)</f>
        <v>Ok</v>
      </c>
      <c r="Q3140" t="str">
        <f>VLOOKUP(F3140,Translations!$D$2:$G$13,4,FALSE)</f>
        <v>01 - Aktiv, bopæl i DK</v>
      </c>
      <c r="R3140" t="str">
        <f>VLOOKUP(H3140,Translations!$P$2:$Q$10,2,FALSE)</f>
        <v>4 - Optaget i fængselsvæsenet efter dom (+3 mdr.)</v>
      </c>
      <c r="S3140" t="str">
        <f>VLOOKUP(F3140,Translations!$D$2:$F$13,3,FALSE)</f>
        <v>Ja</v>
      </c>
    </row>
    <row r="3141" spans="1:19" x14ac:dyDescent="0.2">
      <c r="A3141" s="3">
        <v>43969</v>
      </c>
      <c r="B3141" t="s">
        <v>149</v>
      </c>
      <c r="C3141" t="s">
        <v>185</v>
      </c>
      <c r="D3141">
        <v>183</v>
      </c>
      <c r="E3141">
        <v>1084</v>
      </c>
      <c r="F3141" t="str">
        <f t="shared" si="108"/>
        <v>01</v>
      </c>
      <c r="G3141" t="s">
        <v>513</v>
      </c>
      <c r="H3141">
        <v>1</v>
      </c>
      <c r="I3141" t="s">
        <v>6</v>
      </c>
      <c r="J3141" t="s">
        <v>5</v>
      </c>
      <c r="K3141" t="s">
        <v>6</v>
      </c>
      <c r="L3141">
        <v>648</v>
      </c>
      <c r="M3141" t="str">
        <f>VLOOKUP(E3141,Translations!$A$1:$B$7,2,FALSE)</f>
        <v>Hovedstaden</v>
      </c>
      <c r="N3141" t="str">
        <f>VLOOKUP(D3141,Translations!$I$2:$K$101,2,FALSE)</f>
        <v>Ishøj</v>
      </c>
      <c r="O3141" t="str">
        <f>VLOOKUP(G3141,Translations!$M$2:$N$9,2,FALSE)</f>
        <v>[X2079] SARS-CoV-2 (RNA), Borger</v>
      </c>
      <c r="P3141" t="str">
        <f>VLOOKUP(F3141,Translations!$D$1:$F$13,2,FALSE)</f>
        <v>Ok</v>
      </c>
      <c r="Q3141" t="str">
        <f>VLOOKUP(F3141,Translations!$D$2:$G$13,4,FALSE)</f>
        <v>01 - Aktiv, bopæl i DK</v>
      </c>
      <c r="R3141" t="str">
        <f>VLOOKUP(H3141,Translations!$P$2:$Q$10,2,FALSE)</f>
        <v>1 - Selvstændigt sikret - med lægevalg</v>
      </c>
      <c r="S3141" t="str">
        <f>VLOOKUP(F3141,Translations!$D$2:$F$13,3,FALSE)</f>
        <v>Ja</v>
      </c>
    </row>
    <row r="3142" spans="1:19" x14ac:dyDescent="0.2">
      <c r="A3142" s="3">
        <v>43969</v>
      </c>
      <c r="B3142" t="s">
        <v>149</v>
      </c>
      <c r="C3142" t="s">
        <v>185</v>
      </c>
      <c r="D3142">
        <v>183</v>
      </c>
      <c r="E3142">
        <v>1084</v>
      </c>
      <c r="F3142" t="str">
        <f t="shared" si="108"/>
        <v>01</v>
      </c>
      <c r="G3142" t="s">
        <v>513</v>
      </c>
      <c r="H3142">
        <v>2</v>
      </c>
      <c r="I3142" t="s">
        <v>6</v>
      </c>
      <c r="J3142" t="s">
        <v>5</v>
      </c>
      <c r="K3142" t="s">
        <v>6</v>
      </c>
      <c r="L3142">
        <v>1</v>
      </c>
      <c r="M3142" t="str">
        <f>VLOOKUP(E3142,Translations!$A$1:$B$7,2,FALSE)</f>
        <v>Hovedstaden</v>
      </c>
      <c r="N3142" t="str">
        <f>VLOOKUP(D3142,Translations!$I$2:$K$101,2,FALSE)</f>
        <v>Ishøj</v>
      </c>
      <c r="O3142" t="str">
        <f>VLOOKUP(G3142,Translations!$M$2:$N$9,2,FALSE)</f>
        <v>[X2079] SARS-CoV-2 (RNA), Borger</v>
      </c>
      <c r="P3142" t="str">
        <f>VLOOKUP(F3142,Translations!$D$1:$F$13,2,FALSE)</f>
        <v>Ok</v>
      </c>
      <c r="Q3142" t="str">
        <f>VLOOKUP(F3142,Translations!$D$2:$G$13,4,FALSE)</f>
        <v>01 - Aktiv, bopæl i DK</v>
      </c>
      <c r="R3142" t="str">
        <f>VLOOKUP(H3142,Translations!$P$2:$Q$10,2,FALSE)</f>
        <v>2 - Selvstændigt sikret - uden lægevalg</v>
      </c>
      <c r="S3142" t="str">
        <f>VLOOKUP(F3142,Translations!$D$2:$F$13,3,FALSE)</f>
        <v>Ja</v>
      </c>
    </row>
    <row r="3143" spans="1:19" x14ac:dyDescent="0.2">
      <c r="A3143" s="3">
        <v>43969</v>
      </c>
      <c r="B3143" t="s">
        <v>149</v>
      </c>
      <c r="C3143" t="s">
        <v>185</v>
      </c>
      <c r="D3143">
        <v>183</v>
      </c>
      <c r="E3143">
        <v>1084</v>
      </c>
      <c r="F3143" t="str">
        <f t="shared" si="108"/>
        <v>01</v>
      </c>
      <c r="G3143" t="s">
        <v>513</v>
      </c>
      <c r="H3143">
        <v>4</v>
      </c>
      <c r="I3143" t="s">
        <v>6</v>
      </c>
      <c r="J3143" t="s">
        <v>5</v>
      </c>
      <c r="K3143" t="s">
        <v>6</v>
      </c>
      <c r="L3143">
        <v>1</v>
      </c>
      <c r="M3143" t="str">
        <f>VLOOKUP(E3143,Translations!$A$1:$B$7,2,FALSE)</f>
        <v>Hovedstaden</v>
      </c>
      <c r="N3143" t="str">
        <f>VLOOKUP(D3143,Translations!$I$2:$K$101,2,FALSE)</f>
        <v>Ishøj</v>
      </c>
      <c r="O3143" t="str">
        <f>VLOOKUP(G3143,Translations!$M$2:$N$9,2,FALSE)</f>
        <v>[X2079] SARS-CoV-2 (RNA), Borger</v>
      </c>
      <c r="P3143" t="str">
        <f>VLOOKUP(F3143,Translations!$D$1:$F$13,2,FALSE)</f>
        <v>Ok</v>
      </c>
      <c r="Q3143" t="str">
        <f>VLOOKUP(F3143,Translations!$D$2:$G$13,4,FALSE)</f>
        <v>01 - Aktiv, bopæl i DK</v>
      </c>
      <c r="R3143" t="str">
        <f>VLOOKUP(H3143,Translations!$P$2:$Q$10,2,FALSE)</f>
        <v>4 - Optaget i fængselsvæsenet efter dom (+3 mdr.)</v>
      </c>
      <c r="S3143" t="str">
        <f>VLOOKUP(F3143,Translations!$D$2:$F$13,3,FALSE)</f>
        <v>Ja</v>
      </c>
    </row>
    <row r="3144" spans="1:19" x14ac:dyDescent="0.2">
      <c r="A3144" s="3">
        <v>43969</v>
      </c>
      <c r="B3144" t="s">
        <v>149</v>
      </c>
      <c r="C3144" t="s">
        <v>185</v>
      </c>
      <c r="D3144">
        <v>183</v>
      </c>
      <c r="E3144">
        <v>1084</v>
      </c>
      <c r="F3144" t="str">
        <f t="shared" si="108"/>
        <v>01</v>
      </c>
      <c r="G3144" t="s">
        <v>513</v>
      </c>
      <c r="H3144">
        <v>5</v>
      </c>
      <c r="I3144" t="s">
        <v>6</v>
      </c>
      <c r="J3144" t="s">
        <v>5</v>
      </c>
      <c r="K3144" t="s">
        <v>6</v>
      </c>
      <c r="L3144">
        <v>1</v>
      </c>
      <c r="M3144" t="str">
        <f>VLOOKUP(E3144,Translations!$A$1:$B$7,2,FALSE)</f>
        <v>Hovedstaden</v>
      </c>
      <c r="N3144" t="str">
        <f>VLOOKUP(D3144,Translations!$I$2:$K$101,2,FALSE)</f>
        <v>Ishøj</v>
      </c>
      <c r="O3144" t="str">
        <f>VLOOKUP(G3144,Translations!$M$2:$N$9,2,FALSE)</f>
        <v>[X2079] SARS-CoV-2 (RNA), Borger</v>
      </c>
      <c r="P3144" t="str">
        <f>VLOOKUP(F3144,Translations!$D$1:$F$13,2,FALSE)</f>
        <v>Ok</v>
      </c>
      <c r="Q3144" t="str">
        <f>VLOOKUP(F3144,Translations!$D$2:$G$13,4,FALSE)</f>
        <v>01 - Aktiv, bopæl i DK</v>
      </c>
      <c r="R3144" t="str">
        <f>VLOOKUP(H3144,Translations!$P$2:$Q$10,2,FALSE)</f>
        <v>5 - Værnepligtig (+3 mdr.)</v>
      </c>
      <c r="S3144" t="str">
        <f>VLOOKUP(F3144,Translations!$D$2:$F$13,3,FALSE)</f>
        <v>Ja</v>
      </c>
    </row>
    <row r="3145" spans="1:19" x14ac:dyDescent="0.2">
      <c r="A3145" s="3">
        <v>43969</v>
      </c>
      <c r="B3145" t="s">
        <v>149</v>
      </c>
      <c r="C3145" t="s">
        <v>185</v>
      </c>
      <c r="D3145">
        <v>185</v>
      </c>
      <c r="E3145">
        <v>1084</v>
      </c>
      <c r="F3145" t="str">
        <f t="shared" si="108"/>
        <v>01</v>
      </c>
      <c r="G3145" t="s">
        <v>513</v>
      </c>
      <c r="H3145">
        <v>1</v>
      </c>
      <c r="I3145" t="s">
        <v>6</v>
      </c>
      <c r="J3145" t="s">
        <v>5</v>
      </c>
      <c r="K3145" t="s">
        <v>6</v>
      </c>
      <c r="L3145">
        <v>772</v>
      </c>
      <c r="M3145" t="str">
        <f>VLOOKUP(E3145,Translations!$A$1:$B$7,2,FALSE)</f>
        <v>Hovedstaden</v>
      </c>
      <c r="N3145" t="str">
        <f>VLOOKUP(D3145,Translations!$I$2:$K$101,2,FALSE)</f>
        <v>Tårnby</v>
      </c>
      <c r="O3145" t="str">
        <f>VLOOKUP(G3145,Translations!$M$2:$N$9,2,FALSE)</f>
        <v>[X2079] SARS-CoV-2 (RNA), Borger</v>
      </c>
      <c r="P3145" t="str">
        <f>VLOOKUP(F3145,Translations!$D$1:$F$13,2,FALSE)</f>
        <v>Ok</v>
      </c>
      <c r="Q3145" t="str">
        <f>VLOOKUP(F3145,Translations!$D$2:$G$13,4,FALSE)</f>
        <v>01 - Aktiv, bopæl i DK</v>
      </c>
      <c r="R3145" t="str">
        <f>VLOOKUP(H3145,Translations!$P$2:$Q$10,2,FALSE)</f>
        <v>1 - Selvstændigt sikret - med lægevalg</v>
      </c>
      <c r="S3145" t="str">
        <f>VLOOKUP(F3145,Translations!$D$2:$F$13,3,FALSE)</f>
        <v>Ja</v>
      </c>
    </row>
    <row r="3146" spans="1:19" x14ac:dyDescent="0.2">
      <c r="A3146" s="3">
        <v>43969</v>
      </c>
      <c r="B3146" t="s">
        <v>149</v>
      </c>
      <c r="C3146" t="s">
        <v>185</v>
      </c>
      <c r="D3146">
        <v>185</v>
      </c>
      <c r="E3146">
        <v>1084</v>
      </c>
      <c r="F3146" t="str">
        <f t="shared" si="108"/>
        <v>01</v>
      </c>
      <c r="G3146" t="s">
        <v>513</v>
      </c>
      <c r="H3146">
        <v>2</v>
      </c>
      <c r="I3146" t="s">
        <v>6</v>
      </c>
      <c r="J3146" t="s">
        <v>5</v>
      </c>
      <c r="K3146" t="s">
        <v>6</v>
      </c>
      <c r="L3146">
        <v>1</v>
      </c>
      <c r="M3146" t="str">
        <f>VLOOKUP(E3146,Translations!$A$1:$B$7,2,FALSE)</f>
        <v>Hovedstaden</v>
      </c>
      <c r="N3146" t="str">
        <f>VLOOKUP(D3146,Translations!$I$2:$K$101,2,FALSE)</f>
        <v>Tårnby</v>
      </c>
      <c r="O3146" t="str">
        <f>VLOOKUP(G3146,Translations!$M$2:$N$9,2,FALSE)</f>
        <v>[X2079] SARS-CoV-2 (RNA), Borger</v>
      </c>
      <c r="P3146" t="str">
        <f>VLOOKUP(F3146,Translations!$D$1:$F$13,2,FALSE)</f>
        <v>Ok</v>
      </c>
      <c r="Q3146" t="str">
        <f>VLOOKUP(F3146,Translations!$D$2:$G$13,4,FALSE)</f>
        <v>01 - Aktiv, bopæl i DK</v>
      </c>
      <c r="R3146" t="str">
        <f>VLOOKUP(H3146,Translations!$P$2:$Q$10,2,FALSE)</f>
        <v>2 - Selvstændigt sikret - uden lægevalg</v>
      </c>
      <c r="S3146" t="str">
        <f>VLOOKUP(F3146,Translations!$D$2:$F$13,3,FALSE)</f>
        <v>Ja</v>
      </c>
    </row>
    <row r="3147" spans="1:19" x14ac:dyDescent="0.2">
      <c r="A3147" s="3">
        <v>43969</v>
      </c>
      <c r="B3147" t="s">
        <v>149</v>
      </c>
      <c r="C3147" t="s">
        <v>185</v>
      </c>
      <c r="D3147">
        <v>187</v>
      </c>
      <c r="E3147">
        <v>1084</v>
      </c>
      <c r="F3147" t="str">
        <f t="shared" si="108"/>
        <v>01</v>
      </c>
      <c r="G3147" t="s">
        <v>513</v>
      </c>
      <c r="H3147">
        <v>1</v>
      </c>
      <c r="I3147" t="s">
        <v>6</v>
      </c>
      <c r="J3147" t="s">
        <v>5</v>
      </c>
      <c r="K3147" t="s">
        <v>6</v>
      </c>
      <c r="L3147">
        <v>344</v>
      </c>
      <c r="M3147" t="str">
        <f>VLOOKUP(E3147,Translations!$A$1:$B$7,2,FALSE)</f>
        <v>Hovedstaden</v>
      </c>
      <c r="N3147" t="str">
        <f>VLOOKUP(D3147,Translations!$I$2:$K$101,2,FALSE)</f>
        <v>Vallensbæk</v>
      </c>
      <c r="O3147" t="str">
        <f>VLOOKUP(G3147,Translations!$M$2:$N$9,2,FALSE)</f>
        <v>[X2079] SARS-CoV-2 (RNA), Borger</v>
      </c>
      <c r="P3147" t="str">
        <f>VLOOKUP(F3147,Translations!$D$1:$F$13,2,FALSE)</f>
        <v>Ok</v>
      </c>
      <c r="Q3147" t="str">
        <f>VLOOKUP(F3147,Translations!$D$2:$G$13,4,FALSE)</f>
        <v>01 - Aktiv, bopæl i DK</v>
      </c>
      <c r="R3147" t="str">
        <f>VLOOKUP(H3147,Translations!$P$2:$Q$10,2,FALSE)</f>
        <v>1 - Selvstændigt sikret - med lægevalg</v>
      </c>
      <c r="S3147" t="str">
        <f>VLOOKUP(F3147,Translations!$D$2:$F$13,3,FALSE)</f>
        <v>Ja</v>
      </c>
    </row>
    <row r="3148" spans="1:19" x14ac:dyDescent="0.2">
      <c r="A3148" s="3">
        <v>43969</v>
      </c>
      <c r="B3148" t="s">
        <v>149</v>
      </c>
      <c r="C3148" t="s">
        <v>185</v>
      </c>
      <c r="D3148">
        <v>187</v>
      </c>
      <c r="E3148">
        <v>1084</v>
      </c>
      <c r="F3148" t="str">
        <f t="shared" si="108"/>
        <v>01</v>
      </c>
      <c r="G3148" t="s">
        <v>513</v>
      </c>
      <c r="H3148">
        <v>2</v>
      </c>
      <c r="I3148" t="s">
        <v>6</v>
      </c>
      <c r="J3148" t="s">
        <v>5</v>
      </c>
      <c r="K3148" t="s">
        <v>6</v>
      </c>
      <c r="L3148">
        <v>1</v>
      </c>
      <c r="M3148" t="str">
        <f>VLOOKUP(E3148,Translations!$A$1:$B$7,2,FALSE)</f>
        <v>Hovedstaden</v>
      </c>
      <c r="N3148" t="str">
        <f>VLOOKUP(D3148,Translations!$I$2:$K$101,2,FALSE)</f>
        <v>Vallensbæk</v>
      </c>
      <c r="O3148" t="str">
        <f>VLOOKUP(G3148,Translations!$M$2:$N$9,2,FALSE)</f>
        <v>[X2079] SARS-CoV-2 (RNA), Borger</v>
      </c>
      <c r="P3148" t="str">
        <f>VLOOKUP(F3148,Translations!$D$1:$F$13,2,FALSE)</f>
        <v>Ok</v>
      </c>
      <c r="Q3148" t="str">
        <f>VLOOKUP(F3148,Translations!$D$2:$G$13,4,FALSE)</f>
        <v>01 - Aktiv, bopæl i DK</v>
      </c>
      <c r="R3148" t="str">
        <f>VLOOKUP(H3148,Translations!$P$2:$Q$10,2,FALSE)</f>
        <v>2 - Selvstændigt sikret - uden lægevalg</v>
      </c>
      <c r="S3148" t="str">
        <f>VLOOKUP(F3148,Translations!$D$2:$F$13,3,FALSE)</f>
        <v>Ja</v>
      </c>
    </row>
    <row r="3149" spans="1:19" x14ac:dyDescent="0.2">
      <c r="A3149" s="3">
        <v>43969</v>
      </c>
      <c r="B3149" t="s">
        <v>149</v>
      </c>
      <c r="C3149" t="s">
        <v>185</v>
      </c>
      <c r="D3149">
        <v>190</v>
      </c>
      <c r="E3149">
        <v>1084</v>
      </c>
      <c r="F3149" t="str">
        <f t="shared" si="108"/>
        <v>01</v>
      </c>
      <c r="G3149" t="s">
        <v>513</v>
      </c>
      <c r="H3149">
        <v>1</v>
      </c>
      <c r="I3149" t="s">
        <v>6</v>
      </c>
      <c r="J3149" t="s">
        <v>5</v>
      </c>
      <c r="K3149" t="s">
        <v>6</v>
      </c>
      <c r="L3149">
        <v>513</v>
      </c>
      <c r="M3149" t="str">
        <f>VLOOKUP(E3149,Translations!$A$1:$B$7,2,FALSE)</f>
        <v>Hovedstaden</v>
      </c>
      <c r="N3149" t="str">
        <f>VLOOKUP(D3149,Translations!$I$2:$K$101,2,FALSE)</f>
        <v>Furesø</v>
      </c>
      <c r="O3149" t="str">
        <f>VLOOKUP(G3149,Translations!$M$2:$N$9,2,FALSE)</f>
        <v>[X2079] SARS-CoV-2 (RNA), Borger</v>
      </c>
      <c r="P3149" t="str">
        <f>VLOOKUP(F3149,Translations!$D$1:$F$13,2,FALSE)</f>
        <v>Ok</v>
      </c>
      <c r="Q3149" t="str">
        <f>VLOOKUP(F3149,Translations!$D$2:$G$13,4,FALSE)</f>
        <v>01 - Aktiv, bopæl i DK</v>
      </c>
      <c r="R3149" t="str">
        <f>VLOOKUP(H3149,Translations!$P$2:$Q$10,2,FALSE)</f>
        <v>1 - Selvstændigt sikret - med lægevalg</v>
      </c>
      <c r="S3149" t="str">
        <f>VLOOKUP(F3149,Translations!$D$2:$F$13,3,FALSE)</f>
        <v>Ja</v>
      </c>
    </row>
    <row r="3150" spans="1:19" x14ac:dyDescent="0.2">
      <c r="A3150" s="3">
        <v>43969</v>
      </c>
      <c r="B3150" t="s">
        <v>149</v>
      </c>
      <c r="C3150" t="s">
        <v>185</v>
      </c>
      <c r="D3150">
        <v>190</v>
      </c>
      <c r="E3150">
        <v>1084</v>
      </c>
      <c r="F3150" t="str">
        <f t="shared" si="108"/>
        <v>01</v>
      </c>
      <c r="G3150" t="s">
        <v>513</v>
      </c>
      <c r="H3150">
        <v>7</v>
      </c>
      <c r="I3150" t="s">
        <v>6</v>
      </c>
      <c r="J3150" t="s">
        <v>5</v>
      </c>
      <c r="K3150" t="s">
        <v>6</v>
      </c>
      <c r="L3150">
        <v>1</v>
      </c>
      <c r="M3150" t="str">
        <f>VLOOKUP(E3150,Translations!$A$1:$B$7,2,FALSE)</f>
        <v>Hovedstaden</v>
      </c>
      <c r="N3150" t="str">
        <f>VLOOKUP(D3150,Translations!$I$2:$K$101,2,FALSE)</f>
        <v>Furesø</v>
      </c>
      <c r="O3150" t="str">
        <f>VLOOKUP(G3150,Translations!$M$2:$N$9,2,FALSE)</f>
        <v>[X2079] SARS-CoV-2 (RNA), Borger</v>
      </c>
      <c r="P3150" t="str">
        <f>VLOOKUP(F3150,Translations!$D$1:$F$13,2,FALSE)</f>
        <v>Ok</v>
      </c>
      <c r="Q3150" t="str">
        <f>VLOOKUP(F3150,Translations!$D$2:$G$13,4,FALSE)</f>
        <v>01 - Aktiv, bopæl i DK</v>
      </c>
      <c r="R3150" t="str">
        <f>VLOOKUP(H3150,Translations!$P$2:$Q$10,2,FALSE)</f>
        <v>7 - Bopæl i udlandet</v>
      </c>
      <c r="S3150" t="str">
        <f>VLOOKUP(F3150,Translations!$D$2:$F$13,3,FALSE)</f>
        <v>Ja</v>
      </c>
    </row>
    <row r="3151" spans="1:19" x14ac:dyDescent="0.2">
      <c r="A3151" s="3">
        <v>43969</v>
      </c>
      <c r="B3151" t="s">
        <v>149</v>
      </c>
      <c r="C3151" t="s">
        <v>185</v>
      </c>
      <c r="D3151">
        <v>201</v>
      </c>
      <c r="E3151">
        <v>1084</v>
      </c>
      <c r="F3151" t="str">
        <f t="shared" si="108"/>
        <v>01</v>
      </c>
      <c r="G3151" t="s">
        <v>513</v>
      </c>
      <c r="H3151">
        <v>1</v>
      </c>
      <c r="I3151" t="s">
        <v>6</v>
      </c>
      <c r="J3151" t="s">
        <v>5</v>
      </c>
      <c r="K3151" t="s">
        <v>6</v>
      </c>
      <c r="L3151">
        <v>284</v>
      </c>
      <c r="M3151" t="str">
        <f>VLOOKUP(E3151,Translations!$A$1:$B$7,2,FALSE)</f>
        <v>Hovedstaden</v>
      </c>
      <c r="N3151" t="str">
        <f>VLOOKUP(D3151,Translations!$I$2:$K$101,2,FALSE)</f>
        <v>Allerød</v>
      </c>
      <c r="O3151" t="str">
        <f>VLOOKUP(G3151,Translations!$M$2:$N$9,2,FALSE)</f>
        <v>[X2079] SARS-CoV-2 (RNA), Borger</v>
      </c>
      <c r="P3151" t="str">
        <f>VLOOKUP(F3151,Translations!$D$1:$F$13,2,FALSE)</f>
        <v>Ok</v>
      </c>
      <c r="Q3151" t="str">
        <f>VLOOKUP(F3151,Translations!$D$2:$G$13,4,FALSE)</f>
        <v>01 - Aktiv, bopæl i DK</v>
      </c>
      <c r="R3151" t="str">
        <f>VLOOKUP(H3151,Translations!$P$2:$Q$10,2,FALSE)</f>
        <v>1 - Selvstændigt sikret - med lægevalg</v>
      </c>
      <c r="S3151" t="str">
        <f>VLOOKUP(F3151,Translations!$D$2:$F$13,3,FALSE)</f>
        <v>Ja</v>
      </c>
    </row>
    <row r="3152" spans="1:19" x14ac:dyDescent="0.2">
      <c r="A3152" s="3">
        <v>43969</v>
      </c>
      <c r="B3152" t="s">
        <v>149</v>
      </c>
      <c r="C3152" t="s">
        <v>185</v>
      </c>
      <c r="D3152">
        <v>210</v>
      </c>
      <c r="E3152">
        <v>1084</v>
      </c>
      <c r="F3152" t="str">
        <f t="shared" si="108"/>
        <v>01</v>
      </c>
      <c r="G3152" t="s">
        <v>513</v>
      </c>
      <c r="H3152">
        <v>1</v>
      </c>
      <c r="I3152" t="s">
        <v>6</v>
      </c>
      <c r="J3152" t="s">
        <v>5</v>
      </c>
      <c r="K3152" t="s">
        <v>6</v>
      </c>
      <c r="L3152">
        <v>587</v>
      </c>
      <c r="M3152" t="str">
        <f>VLOOKUP(E3152,Translations!$A$1:$B$7,2,FALSE)</f>
        <v>Hovedstaden</v>
      </c>
      <c r="N3152" t="str">
        <f>VLOOKUP(D3152,Translations!$I$2:$K$101,2,FALSE)</f>
        <v>Fredensborg</v>
      </c>
      <c r="O3152" t="str">
        <f>VLOOKUP(G3152,Translations!$M$2:$N$9,2,FALSE)</f>
        <v>[X2079] SARS-CoV-2 (RNA), Borger</v>
      </c>
      <c r="P3152" t="str">
        <f>VLOOKUP(F3152,Translations!$D$1:$F$13,2,FALSE)</f>
        <v>Ok</v>
      </c>
      <c r="Q3152" t="str">
        <f>VLOOKUP(F3152,Translations!$D$2:$G$13,4,FALSE)</f>
        <v>01 - Aktiv, bopæl i DK</v>
      </c>
      <c r="R3152" t="str">
        <f>VLOOKUP(H3152,Translations!$P$2:$Q$10,2,FALSE)</f>
        <v>1 - Selvstændigt sikret - med lægevalg</v>
      </c>
      <c r="S3152" t="str">
        <f>VLOOKUP(F3152,Translations!$D$2:$F$13,3,FALSE)</f>
        <v>Ja</v>
      </c>
    </row>
    <row r="3153" spans="1:19" x14ac:dyDescent="0.2">
      <c r="A3153" s="3">
        <v>43969</v>
      </c>
      <c r="B3153" t="s">
        <v>149</v>
      </c>
      <c r="C3153" t="s">
        <v>185</v>
      </c>
      <c r="D3153">
        <v>210</v>
      </c>
      <c r="E3153">
        <v>1084</v>
      </c>
      <c r="F3153" t="str">
        <f t="shared" si="108"/>
        <v>01</v>
      </c>
      <c r="G3153" t="s">
        <v>513</v>
      </c>
      <c r="H3153">
        <v>2</v>
      </c>
      <c r="I3153" t="s">
        <v>6</v>
      </c>
      <c r="J3153" t="s">
        <v>5</v>
      </c>
      <c r="K3153" t="s">
        <v>6</v>
      </c>
      <c r="L3153">
        <v>3</v>
      </c>
      <c r="M3153" t="str">
        <f>VLOOKUP(E3153,Translations!$A$1:$B$7,2,FALSE)</f>
        <v>Hovedstaden</v>
      </c>
      <c r="N3153" t="str">
        <f>VLOOKUP(D3153,Translations!$I$2:$K$101,2,FALSE)</f>
        <v>Fredensborg</v>
      </c>
      <c r="O3153" t="str">
        <f>VLOOKUP(G3153,Translations!$M$2:$N$9,2,FALSE)</f>
        <v>[X2079] SARS-CoV-2 (RNA), Borger</v>
      </c>
      <c r="P3153" t="str">
        <f>VLOOKUP(F3153,Translations!$D$1:$F$13,2,FALSE)</f>
        <v>Ok</v>
      </c>
      <c r="Q3153" t="str">
        <f>VLOOKUP(F3153,Translations!$D$2:$G$13,4,FALSE)</f>
        <v>01 - Aktiv, bopæl i DK</v>
      </c>
      <c r="R3153" t="str">
        <f>VLOOKUP(H3153,Translations!$P$2:$Q$10,2,FALSE)</f>
        <v>2 - Selvstændigt sikret - uden lægevalg</v>
      </c>
      <c r="S3153" t="str">
        <f>VLOOKUP(F3153,Translations!$D$2:$F$13,3,FALSE)</f>
        <v>Ja</v>
      </c>
    </row>
    <row r="3154" spans="1:19" x14ac:dyDescent="0.2">
      <c r="A3154" s="3">
        <v>43969</v>
      </c>
      <c r="B3154" t="s">
        <v>149</v>
      </c>
      <c r="C3154" t="s">
        <v>185</v>
      </c>
      <c r="D3154">
        <v>210</v>
      </c>
      <c r="E3154">
        <v>1084</v>
      </c>
      <c r="F3154" t="str">
        <f t="shared" si="108"/>
        <v>01</v>
      </c>
      <c r="G3154" t="s">
        <v>513</v>
      </c>
      <c r="H3154">
        <v>4</v>
      </c>
      <c r="I3154" t="s">
        <v>6</v>
      </c>
      <c r="J3154" t="s">
        <v>5</v>
      </c>
      <c r="K3154" t="s">
        <v>6</v>
      </c>
      <c r="L3154">
        <v>3</v>
      </c>
      <c r="M3154" t="str">
        <f>VLOOKUP(E3154,Translations!$A$1:$B$7,2,FALSE)</f>
        <v>Hovedstaden</v>
      </c>
      <c r="N3154" t="str">
        <f>VLOOKUP(D3154,Translations!$I$2:$K$101,2,FALSE)</f>
        <v>Fredensborg</v>
      </c>
      <c r="O3154" t="str">
        <f>VLOOKUP(G3154,Translations!$M$2:$N$9,2,FALSE)</f>
        <v>[X2079] SARS-CoV-2 (RNA), Borger</v>
      </c>
      <c r="P3154" t="str">
        <f>VLOOKUP(F3154,Translations!$D$1:$F$13,2,FALSE)</f>
        <v>Ok</v>
      </c>
      <c r="Q3154" t="str">
        <f>VLOOKUP(F3154,Translations!$D$2:$G$13,4,FALSE)</f>
        <v>01 - Aktiv, bopæl i DK</v>
      </c>
      <c r="R3154" t="str">
        <f>VLOOKUP(H3154,Translations!$P$2:$Q$10,2,FALSE)</f>
        <v>4 - Optaget i fængselsvæsenet efter dom (+3 mdr.)</v>
      </c>
      <c r="S3154" t="str">
        <f>VLOOKUP(F3154,Translations!$D$2:$F$13,3,FALSE)</f>
        <v>Ja</v>
      </c>
    </row>
    <row r="3155" spans="1:19" x14ac:dyDescent="0.2">
      <c r="A3155" s="3">
        <v>43969</v>
      </c>
      <c r="B3155" t="s">
        <v>149</v>
      </c>
      <c r="C3155" t="s">
        <v>185</v>
      </c>
      <c r="D3155">
        <v>217</v>
      </c>
      <c r="E3155">
        <v>1084</v>
      </c>
      <c r="F3155" t="str">
        <f t="shared" si="108"/>
        <v>01</v>
      </c>
      <c r="G3155" t="s">
        <v>513</v>
      </c>
      <c r="H3155">
        <v>1</v>
      </c>
      <c r="I3155" t="s">
        <v>6</v>
      </c>
      <c r="J3155" t="s">
        <v>5</v>
      </c>
      <c r="K3155" t="s">
        <v>6</v>
      </c>
      <c r="L3155">
        <v>1075</v>
      </c>
      <c r="M3155" t="str">
        <f>VLOOKUP(E3155,Translations!$A$1:$B$7,2,FALSE)</f>
        <v>Hovedstaden</v>
      </c>
      <c r="N3155" t="str">
        <f>VLOOKUP(D3155,Translations!$I$2:$K$101,2,FALSE)</f>
        <v>Helsingør</v>
      </c>
      <c r="O3155" t="str">
        <f>VLOOKUP(G3155,Translations!$M$2:$N$9,2,FALSE)</f>
        <v>[X2079] SARS-CoV-2 (RNA), Borger</v>
      </c>
      <c r="P3155" t="str">
        <f>VLOOKUP(F3155,Translations!$D$1:$F$13,2,FALSE)</f>
        <v>Ok</v>
      </c>
      <c r="Q3155" t="str">
        <f>VLOOKUP(F3155,Translations!$D$2:$G$13,4,FALSE)</f>
        <v>01 - Aktiv, bopæl i DK</v>
      </c>
      <c r="R3155" t="str">
        <f>VLOOKUP(H3155,Translations!$P$2:$Q$10,2,FALSE)</f>
        <v>1 - Selvstændigt sikret - med lægevalg</v>
      </c>
      <c r="S3155" t="str">
        <f>VLOOKUP(F3155,Translations!$D$2:$F$13,3,FALSE)</f>
        <v>Ja</v>
      </c>
    </row>
    <row r="3156" spans="1:19" x14ac:dyDescent="0.2">
      <c r="A3156" s="3">
        <v>43969</v>
      </c>
      <c r="B3156" t="s">
        <v>149</v>
      </c>
      <c r="C3156" t="s">
        <v>185</v>
      </c>
      <c r="D3156">
        <v>217</v>
      </c>
      <c r="E3156">
        <v>1084</v>
      </c>
      <c r="F3156" t="str">
        <f t="shared" si="108"/>
        <v>01</v>
      </c>
      <c r="G3156" t="s">
        <v>513</v>
      </c>
      <c r="H3156">
        <v>2</v>
      </c>
      <c r="I3156" t="s">
        <v>6</v>
      </c>
      <c r="J3156" t="s">
        <v>5</v>
      </c>
      <c r="K3156" t="s">
        <v>6</v>
      </c>
      <c r="L3156">
        <v>1</v>
      </c>
      <c r="M3156" t="str">
        <f>VLOOKUP(E3156,Translations!$A$1:$B$7,2,FALSE)</f>
        <v>Hovedstaden</v>
      </c>
      <c r="N3156" t="str">
        <f>VLOOKUP(D3156,Translations!$I$2:$K$101,2,FALSE)</f>
        <v>Helsingør</v>
      </c>
      <c r="O3156" t="str">
        <f>VLOOKUP(G3156,Translations!$M$2:$N$9,2,FALSE)</f>
        <v>[X2079] SARS-CoV-2 (RNA), Borger</v>
      </c>
      <c r="P3156" t="str">
        <f>VLOOKUP(F3156,Translations!$D$1:$F$13,2,FALSE)</f>
        <v>Ok</v>
      </c>
      <c r="Q3156" t="str">
        <f>VLOOKUP(F3156,Translations!$D$2:$G$13,4,FALSE)</f>
        <v>01 - Aktiv, bopæl i DK</v>
      </c>
      <c r="R3156" t="str">
        <f>VLOOKUP(H3156,Translations!$P$2:$Q$10,2,FALSE)</f>
        <v>2 - Selvstændigt sikret - uden lægevalg</v>
      </c>
      <c r="S3156" t="str">
        <f>VLOOKUP(F3156,Translations!$D$2:$F$13,3,FALSE)</f>
        <v>Ja</v>
      </c>
    </row>
    <row r="3157" spans="1:19" x14ac:dyDescent="0.2">
      <c r="A3157" s="3">
        <v>43969</v>
      </c>
      <c r="B3157" t="s">
        <v>149</v>
      </c>
      <c r="C3157" t="s">
        <v>185</v>
      </c>
      <c r="D3157">
        <v>219</v>
      </c>
      <c r="E3157">
        <v>1084</v>
      </c>
      <c r="F3157" t="str">
        <f t="shared" si="108"/>
        <v>01</v>
      </c>
      <c r="G3157" t="s">
        <v>513</v>
      </c>
      <c r="H3157">
        <v>1</v>
      </c>
      <c r="I3157" t="s">
        <v>6</v>
      </c>
      <c r="J3157" t="s">
        <v>5</v>
      </c>
      <c r="K3157" t="s">
        <v>6</v>
      </c>
      <c r="L3157">
        <v>997</v>
      </c>
      <c r="M3157" t="str">
        <f>VLOOKUP(E3157,Translations!$A$1:$B$7,2,FALSE)</f>
        <v>Hovedstaden</v>
      </c>
      <c r="N3157" t="str">
        <f>VLOOKUP(D3157,Translations!$I$2:$K$101,2,FALSE)</f>
        <v>Hillerød</v>
      </c>
      <c r="O3157" t="str">
        <f>VLOOKUP(G3157,Translations!$M$2:$N$9,2,FALSE)</f>
        <v>[X2079] SARS-CoV-2 (RNA), Borger</v>
      </c>
      <c r="P3157" t="str">
        <f>VLOOKUP(F3157,Translations!$D$1:$F$13,2,FALSE)</f>
        <v>Ok</v>
      </c>
      <c r="Q3157" t="str">
        <f>VLOOKUP(F3157,Translations!$D$2:$G$13,4,FALSE)</f>
        <v>01 - Aktiv, bopæl i DK</v>
      </c>
      <c r="R3157" t="str">
        <f>VLOOKUP(H3157,Translations!$P$2:$Q$10,2,FALSE)</f>
        <v>1 - Selvstændigt sikret - med lægevalg</v>
      </c>
      <c r="S3157" t="str">
        <f>VLOOKUP(F3157,Translations!$D$2:$F$13,3,FALSE)</f>
        <v>Ja</v>
      </c>
    </row>
    <row r="3158" spans="1:19" x14ac:dyDescent="0.2">
      <c r="A3158" s="3">
        <v>43969</v>
      </c>
      <c r="B3158" t="s">
        <v>149</v>
      </c>
      <c r="C3158" t="s">
        <v>185</v>
      </c>
      <c r="D3158">
        <v>223</v>
      </c>
      <c r="E3158">
        <v>1084</v>
      </c>
      <c r="F3158" t="str">
        <f t="shared" si="108"/>
        <v>01</v>
      </c>
      <c r="G3158" t="s">
        <v>513</v>
      </c>
      <c r="H3158">
        <v>1</v>
      </c>
      <c r="I3158" t="s">
        <v>6</v>
      </c>
      <c r="J3158" t="s">
        <v>5</v>
      </c>
      <c r="K3158" t="s">
        <v>6</v>
      </c>
      <c r="L3158">
        <v>288</v>
      </c>
      <c r="M3158" t="str">
        <f>VLOOKUP(E3158,Translations!$A$1:$B$7,2,FALSE)</f>
        <v>Hovedstaden</v>
      </c>
      <c r="N3158" t="str">
        <f>VLOOKUP(D3158,Translations!$I$2:$K$101,2,FALSE)</f>
        <v>Hørsholm</v>
      </c>
      <c r="O3158" t="str">
        <f>VLOOKUP(G3158,Translations!$M$2:$N$9,2,FALSE)</f>
        <v>[X2079] SARS-CoV-2 (RNA), Borger</v>
      </c>
      <c r="P3158" t="str">
        <f>VLOOKUP(F3158,Translations!$D$1:$F$13,2,FALSE)</f>
        <v>Ok</v>
      </c>
      <c r="Q3158" t="str">
        <f>VLOOKUP(F3158,Translations!$D$2:$G$13,4,FALSE)</f>
        <v>01 - Aktiv, bopæl i DK</v>
      </c>
      <c r="R3158" t="str">
        <f>VLOOKUP(H3158,Translations!$P$2:$Q$10,2,FALSE)</f>
        <v>1 - Selvstændigt sikret - med lægevalg</v>
      </c>
      <c r="S3158" t="str">
        <f>VLOOKUP(F3158,Translations!$D$2:$F$13,3,FALSE)</f>
        <v>Ja</v>
      </c>
    </row>
    <row r="3159" spans="1:19" x14ac:dyDescent="0.2">
      <c r="A3159" s="3">
        <v>43969</v>
      </c>
      <c r="B3159" t="s">
        <v>149</v>
      </c>
      <c r="C3159" t="s">
        <v>185</v>
      </c>
      <c r="D3159">
        <v>223</v>
      </c>
      <c r="E3159">
        <v>1084</v>
      </c>
      <c r="F3159" t="str">
        <f t="shared" si="108"/>
        <v>01</v>
      </c>
      <c r="G3159" t="s">
        <v>513</v>
      </c>
      <c r="H3159">
        <v>4</v>
      </c>
      <c r="I3159" t="s">
        <v>6</v>
      </c>
      <c r="J3159" t="s">
        <v>5</v>
      </c>
      <c r="K3159" t="s">
        <v>6</v>
      </c>
      <c r="L3159">
        <v>1</v>
      </c>
      <c r="M3159" t="str">
        <f>VLOOKUP(E3159,Translations!$A$1:$B$7,2,FALSE)</f>
        <v>Hovedstaden</v>
      </c>
      <c r="N3159" t="str">
        <f>VLOOKUP(D3159,Translations!$I$2:$K$101,2,FALSE)</f>
        <v>Hørsholm</v>
      </c>
      <c r="O3159" t="str">
        <f>VLOOKUP(G3159,Translations!$M$2:$N$9,2,FALSE)</f>
        <v>[X2079] SARS-CoV-2 (RNA), Borger</v>
      </c>
      <c r="P3159" t="str">
        <f>VLOOKUP(F3159,Translations!$D$1:$F$13,2,FALSE)</f>
        <v>Ok</v>
      </c>
      <c r="Q3159" t="str">
        <f>VLOOKUP(F3159,Translations!$D$2:$G$13,4,FALSE)</f>
        <v>01 - Aktiv, bopæl i DK</v>
      </c>
      <c r="R3159" t="str">
        <f>VLOOKUP(H3159,Translations!$P$2:$Q$10,2,FALSE)</f>
        <v>4 - Optaget i fængselsvæsenet efter dom (+3 mdr.)</v>
      </c>
      <c r="S3159" t="str">
        <f>VLOOKUP(F3159,Translations!$D$2:$F$13,3,FALSE)</f>
        <v>Ja</v>
      </c>
    </row>
    <row r="3160" spans="1:19" x14ac:dyDescent="0.2">
      <c r="A3160" s="3">
        <v>43969</v>
      </c>
      <c r="B3160" t="s">
        <v>149</v>
      </c>
      <c r="C3160" t="s">
        <v>185</v>
      </c>
      <c r="D3160">
        <v>230</v>
      </c>
      <c r="E3160">
        <v>1084</v>
      </c>
      <c r="F3160" t="str">
        <f t="shared" ref="F3160:F3191" si="109">"01"</f>
        <v>01</v>
      </c>
      <c r="G3160" t="s">
        <v>513</v>
      </c>
      <c r="H3160">
        <v>1</v>
      </c>
      <c r="I3160" t="s">
        <v>6</v>
      </c>
      <c r="J3160" t="s">
        <v>5</v>
      </c>
      <c r="K3160" t="s">
        <v>6</v>
      </c>
      <c r="L3160">
        <v>709</v>
      </c>
      <c r="M3160" t="str">
        <f>VLOOKUP(E3160,Translations!$A$1:$B$7,2,FALSE)</f>
        <v>Hovedstaden</v>
      </c>
      <c r="N3160" t="str">
        <f>VLOOKUP(D3160,Translations!$I$2:$K$101,2,FALSE)</f>
        <v>Rudersdal</v>
      </c>
      <c r="O3160" t="str">
        <f>VLOOKUP(G3160,Translations!$M$2:$N$9,2,FALSE)</f>
        <v>[X2079] SARS-CoV-2 (RNA), Borger</v>
      </c>
      <c r="P3160" t="str">
        <f>VLOOKUP(F3160,Translations!$D$1:$F$13,2,FALSE)</f>
        <v>Ok</v>
      </c>
      <c r="Q3160" t="str">
        <f>VLOOKUP(F3160,Translations!$D$2:$G$13,4,FALSE)</f>
        <v>01 - Aktiv, bopæl i DK</v>
      </c>
      <c r="R3160" t="str">
        <f>VLOOKUP(H3160,Translations!$P$2:$Q$10,2,FALSE)</f>
        <v>1 - Selvstændigt sikret - med lægevalg</v>
      </c>
      <c r="S3160" t="str">
        <f>VLOOKUP(F3160,Translations!$D$2:$F$13,3,FALSE)</f>
        <v>Ja</v>
      </c>
    </row>
    <row r="3161" spans="1:19" x14ac:dyDescent="0.2">
      <c r="A3161" s="3">
        <v>43969</v>
      </c>
      <c r="B3161" t="s">
        <v>149</v>
      </c>
      <c r="C3161" t="s">
        <v>185</v>
      </c>
      <c r="D3161">
        <v>230</v>
      </c>
      <c r="E3161">
        <v>1084</v>
      </c>
      <c r="F3161" t="str">
        <f t="shared" si="109"/>
        <v>01</v>
      </c>
      <c r="G3161" t="s">
        <v>513</v>
      </c>
      <c r="H3161">
        <v>2</v>
      </c>
      <c r="I3161" t="s">
        <v>6</v>
      </c>
      <c r="J3161" t="s">
        <v>5</v>
      </c>
      <c r="K3161" t="s">
        <v>6</v>
      </c>
      <c r="L3161">
        <v>4</v>
      </c>
      <c r="M3161" t="str">
        <f>VLOOKUP(E3161,Translations!$A$1:$B$7,2,FALSE)</f>
        <v>Hovedstaden</v>
      </c>
      <c r="N3161" t="str">
        <f>VLOOKUP(D3161,Translations!$I$2:$K$101,2,FALSE)</f>
        <v>Rudersdal</v>
      </c>
      <c r="O3161" t="str">
        <f>VLOOKUP(G3161,Translations!$M$2:$N$9,2,FALSE)</f>
        <v>[X2079] SARS-CoV-2 (RNA), Borger</v>
      </c>
      <c r="P3161" t="str">
        <f>VLOOKUP(F3161,Translations!$D$1:$F$13,2,FALSE)</f>
        <v>Ok</v>
      </c>
      <c r="Q3161" t="str">
        <f>VLOOKUP(F3161,Translations!$D$2:$G$13,4,FALSE)</f>
        <v>01 - Aktiv, bopæl i DK</v>
      </c>
      <c r="R3161" t="str">
        <f>VLOOKUP(H3161,Translations!$P$2:$Q$10,2,FALSE)</f>
        <v>2 - Selvstændigt sikret - uden lægevalg</v>
      </c>
      <c r="S3161" t="str">
        <f>VLOOKUP(F3161,Translations!$D$2:$F$13,3,FALSE)</f>
        <v>Ja</v>
      </c>
    </row>
    <row r="3162" spans="1:19" x14ac:dyDescent="0.2">
      <c r="A3162" s="3">
        <v>43969</v>
      </c>
      <c r="B3162" t="s">
        <v>149</v>
      </c>
      <c r="C3162" t="s">
        <v>185</v>
      </c>
      <c r="D3162">
        <v>230</v>
      </c>
      <c r="E3162">
        <v>1084</v>
      </c>
      <c r="F3162" t="str">
        <f t="shared" si="109"/>
        <v>01</v>
      </c>
      <c r="G3162" t="s">
        <v>513</v>
      </c>
      <c r="H3162">
        <v>4</v>
      </c>
      <c r="I3162" t="s">
        <v>6</v>
      </c>
      <c r="J3162" t="s">
        <v>5</v>
      </c>
      <c r="K3162" t="s">
        <v>6</v>
      </c>
      <c r="L3162">
        <v>1</v>
      </c>
      <c r="M3162" t="str">
        <f>VLOOKUP(E3162,Translations!$A$1:$B$7,2,FALSE)</f>
        <v>Hovedstaden</v>
      </c>
      <c r="N3162" t="str">
        <f>VLOOKUP(D3162,Translations!$I$2:$K$101,2,FALSE)</f>
        <v>Rudersdal</v>
      </c>
      <c r="O3162" t="str">
        <f>VLOOKUP(G3162,Translations!$M$2:$N$9,2,FALSE)</f>
        <v>[X2079] SARS-CoV-2 (RNA), Borger</v>
      </c>
      <c r="P3162" t="str">
        <f>VLOOKUP(F3162,Translations!$D$1:$F$13,2,FALSE)</f>
        <v>Ok</v>
      </c>
      <c r="Q3162" t="str">
        <f>VLOOKUP(F3162,Translations!$D$2:$G$13,4,FALSE)</f>
        <v>01 - Aktiv, bopæl i DK</v>
      </c>
      <c r="R3162" t="str">
        <f>VLOOKUP(H3162,Translations!$P$2:$Q$10,2,FALSE)</f>
        <v>4 - Optaget i fængselsvæsenet efter dom (+3 mdr.)</v>
      </c>
      <c r="S3162" t="str">
        <f>VLOOKUP(F3162,Translations!$D$2:$F$13,3,FALSE)</f>
        <v>Ja</v>
      </c>
    </row>
    <row r="3163" spans="1:19" x14ac:dyDescent="0.2">
      <c r="A3163" s="3">
        <v>43969</v>
      </c>
      <c r="B3163" t="s">
        <v>149</v>
      </c>
      <c r="C3163" t="s">
        <v>185</v>
      </c>
      <c r="D3163">
        <v>240</v>
      </c>
      <c r="E3163">
        <v>1084</v>
      </c>
      <c r="F3163" t="str">
        <f t="shared" si="109"/>
        <v>01</v>
      </c>
      <c r="G3163" t="s">
        <v>513</v>
      </c>
      <c r="H3163">
        <v>1</v>
      </c>
      <c r="I3163" t="s">
        <v>6</v>
      </c>
      <c r="J3163" t="s">
        <v>5</v>
      </c>
      <c r="K3163" t="s">
        <v>6</v>
      </c>
      <c r="L3163">
        <v>623</v>
      </c>
      <c r="M3163" t="str">
        <f>VLOOKUP(E3163,Translations!$A$1:$B$7,2,FALSE)</f>
        <v>Hovedstaden</v>
      </c>
      <c r="N3163" t="str">
        <f>VLOOKUP(D3163,Translations!$I$2:$K$101,2,FALSE)</f>
        <v>Egedal</v>
      </c>
      <c r="O3163" t="str">
        <f>VLOOKUP(G3163,Translations!$M$2:$N$9,2,FALSE)</f>
        <v>[X2079] SARS-CoV-2 (RNA), Borger</v>
      </c>
      <c r="P3163" t="str">
        <f>VLOOKUP(F3163,Translations!$D$1:$F$13,2,FALSE)</f>
        <v>Ok</v>
      </c>
      <c r="Q3163" t="str">
        <f>VLOOKUP(F3163,Translations!$D$2:$G$13,4,FALSE)</f>
        <v>01 - Aktiv, bopæl i DK</v>
      </c>
      <c r="R3163" t="str">
        <f>VLOOKUP(H3163,Translations!$P$2:$Q$10,2,FALSE)</f>
        <v>1 - Selvstændigt sikret - med lægevalg</v>
      </c>
      <c r="S3163" t="str">
        <f>VLOOKUP(F3163,Translations!$D$2:$F$13,3,FALSE)</f>
        <v>Ja</v>
      </c>
    </row>
    <row r="3164" spans="1:19" x14ac:dyDescent="0.2">
      <c r="A3164" s="3">
        <v>43969</v>
      </c>
      <c r="B3164" t="s">
        <v>149</v>
      </c>
      <c r="C3164" t="s">
        <v>185</v>
      </c>
      <c r="D3164">
        <v>250</v>
      </c>
      <c r="E3164">
        <v>1084</v>
      </c>
      <c r="F3164" t="str">
        <f t="shared" si="109"/>
        <v>01</v>
      </c>
      <c r="G3164" t="s">
        <v>513</v>
      </c>
      <c r="H3164">
        <v>1</v>
      </c>
      <c r="I3164" t="s">
        <v>6</v>
      </c>
      <c r="J3164" t="s">
        <v>5</v>
      </c>
      <c r="K3164" t="s">
        <v>6</v>
      </c>
      <c r="L3164">
        <v>693</v>
      </c>
      <c r="M3164" t="str">
        <f>VLOOKUP(E3164,Translations!$A$1:$B$7,2,FALSE)</f>
        <v>Hovedstaden</v>
      </c>
      <c r="N3164" t="str">
        <f>VLOOKUP(D3164,Translations!$I$2:$K$101,2,FALSE)</f>
        <v>Frederikssund</v>
      </c>
      <c r="O3164" t="str">
        <f>VLOOKUP(G3164,Translations!$M$2:$N$9,2,FALSE)</f>
        <v>[X2079] SARS-CoV-2 (RNA), Borger</v>
      </c>
      <c r="P3164" t="str">
        <f>VLOOKUP(F3164,Translations!$D$1:$F$13,2,FALSE)</f>
        <v>Ok</v>
      </c>
      <c r="Q3164" t="str">
        <f>VLOOKUP(F3164,Translations!$D$2:$G$13,4,FALSE)</f>
        <v>01 - Aktiv, bopæl i DK</v>
      </c>
      <c r="R3164" t="str">
        <f>VLOOKUP(H3164,Translations!$P$2:$Q$10,2,FALSE)</f>
        <v>1 - Selvstændigt sikret - med lægevalg</v>
      </c>
      <c r="S3164" t="str">
        <f>VLOOKUP(F3164,Translations!$D$2:$F$13,3,FALSE)</f>
        <v>Ja</v>
      </c>
    </row>
    <row r="3165" spans="1:19" x14ac:dyDescent="0.2">
      <c r="A3165" s="3">
        <v>43969</v>
      </c>
      <c r="B3165" t="s">
        <v>149</v>
      </c>
      <c r="C3165" t="s">
        <v>185</v>
      </c>
      <c r="D3165">
        <v>253</v>
      </c>
      <c r="E3165">
        <v>1085</v>
      </c>
      <c r="F3165" t="str">
        <f t="shared" si="109"/>
        <v>01</v>
      </c>
      <c r="G3165" t="s">
        <v>513</v>
      </c>
      <c r="H3165">
        <v>1</v>
      </c>
      <c r="I3165" t="s">
        <v>6</v>
      </c>
      <c r="J3165" t="s">
        <v>5</v>
      </c>
      <c r="K3165" t="s">
        <v>6</v>
      </c>
      <c r="L3165">
        <v>779</v>
      </c>
      <c r="M3165" t="str">
        <f>VLOOKUP(E3165,Translations!$A$1:$B$7,2,FALSE)</f>
        <v>Sjælland</v>
      </c>
      <c r="N3165" t="str">
        <f>VLOOKUP(D3165,Translations!$I$2:$K$101,2,FALSE)</f>
        <v>Greve</v>
      </c>
      <c r="O3165" t="str">
        <f>VLOOKUP(G3165,Translations!$M$2:$N$9,2,FALSE)</f>
        <v>[X2079] SARS-CoV-2 (RNA), Borger</v>
      </c>
      <c r="P3165" t="str">
        <f>VLOOKUP(F3165,Translations!$D$1:$F$13,2,FALSE)</f>
        <v>Ok</v>
      </c>
      <c r="Q3165" t="str">
        <f>VLOOKUP(F3165,Translations!$D$2:$G$13,4,FALSE)</f>
        <v>01 - Aktiv, bopæl i DK</v>
      </c>
      <c r="R3165" t="str">
        <f>VLOOKUP(H3165,Translations!$P$2:$Q$10,2,FALSE)</f>
        <v>1 - Selvstændigt sikret - med lægevalg</v>
      </c>
      <c r="S3165" t="str">
        <f>VLOOKUP(F3165,Translations!$D$2:$F$13,3,FALSE)</f>
        <v>Ja</v>
      </c>
    </row>
    <row r="3166" spans="1:19" x14ac:dyDescent="0.2">
      <c r="A3166" s="3">
        <v>43969</v>
      </c>
      <c r="B3166" t="s">
        <v>149</v>
      </c>
      <c r="C3166" t="s">
        <v>185</v>
      </c>
      <c r="D3166">
        <v>253</v>
      </c>
      <c r="E3166">
        <v>1085</v>
      </c>
      <c r="F3166" t="str">
        <f t="shared" si="109"/>
        <v>01</v>
      </c>
      <c r="G3166" t="s">
        <v>513</v>
      </c>
      <c r="H3166">
        <v>2</v>
      </c>
      <c r="I3166" t="s">
        <v>6</v>
      </c>
      <c r="J3166" t="s">
        <v>5</v>
      </c>
      <c r="K3166" t="s">
        <v>6</v>
      </c>
      <c r="L3166">
        <v>3</v>
      </c>
      <c r="M3166" t="str">
        <f>VLOOKUP(E3166,Translations!$A$1:$B$7,2,FALSE)</f>
        <v>Sjælland</v>
      </c>
      <c r="N3166" t="str">
        <f>VLOOKUP(D3166,Translations!$I$2:$K$101,2,FALSE)</f>
        <v>Greve</v>
      </c>
      <c r="O3166" t="str">
        <f>VLOOKUP(G3166,Translations!$M$2:$N$9,2,FALSE)</f>
        <v>[X2079] SARS-CoV-2 (RNA), Borger</v>
      </c>
      <c r="P3166" t="str">
        <f>VLOOKUP(F3166,Translations!$D$1:$F$13,2,FALSE)</f>
        <v>Ok</v>
      </c>
      <c r="Q3166" t="str">
        <f>VLOOKUP(F3166,Translations!$D$2:$G$13,4,FALSE)</f>
        <v>01 - Aktiv, bopæl i DK</v>
      </c>
      <c r="R3166" t="str">
        <f>VLOOKUP(H3166,Translations!$P$2:$Q$10,2,FALSE)</f>
        <v>2 - Selvstændigt sikret - uden lægevalg</v>
      </c>
      <c r="S3166" t="str">
        <f>VLOOKUP(F3166,Translations!$D$2:$F$13,3,FALSE)</f>
        <v>Ja</v>
      </c>
    </row>
    <row r="3167" spans="1:19" x14ac:dyDescent="0.2">
      <c r="A3167" s="3">
        <v>43969</v>
      </c>
      <c r="B3167" t="s">
        <v>149</v>
      </c>
      <c r="C3167" t="s">
        <v>185</v>
      </c>
      <c r="D3167">
        <v>259</v>
      </c>
      <c r="E3167">
        <v>1085</v>
      </c>
      <c r="F3167" t="str">
        <f t="shared" si="109"/>
        <v>01</v>
      </c>
      <c r="G3167" t="s">
        <v>513</v>
      </c>
      <c r="H3167">
        <v>1</v>
      </c>
      <c r="I3167" t="s">
        <v>6</v>
      </c>
      <c r="J3167" t="s">
        <v>5</v>
      </c>
      <c r="K3167" t="s">
        <v>6</v>
      </c>
      <c r="L3167">
        <v>1216</v>
      </c>
      <c r="M3167" t="str">
        <f>VLOOKUP(E3167,Translations!$A$1:$B$7,2,FALSE)</f>
        <v>Sjælland</v>
      </c>
      <c r="N3167" t="str">
        <f>VLOOKUP(D3167,Translations!$I$2:$K$101,2,FALSE)</f>
        <v>Køge</v>
      </c>
      <c r="O3167" t="str">
        <f>VLOOKUP(G3167,Translations!$M$2:$N$9,2,FALSE)</f>
        <v>[X2079] SARS-CoV-2 (RNA), Borger</v>
      </c>
      <c r="P3167" t="str">
        <f>VLOOKUP(F3167,Translations!$D$1:$F$13,2,FALSE)</f>
        <v>Ok</v>
      </c>
      <c r="Q3167" t="str">
        <f>VLOOKUP(F3167,Translations!$D$2:$G$13,4,FALSE)</f>
        <v>01 - Aktiv, bopæl i DK</v>
      </c>
      <c r="R3167" t="str">
        <f>VLOOKUP(H3167,Translations!$P$2:$Q$10,2,FALSE)</f>
        <v>1 - Selvstændigt sikret - med lægevalg</v>
      </c>
      <c r="S3167" t="str">
        <f>VLOOKUP(F3167,Translations!$D$2:$F$13,3,FALSE)</f>
        <v>Ja</v>
      </c>
    </row>
    <row r="3168" spans="1:19" x14ac:dyDescent="0.2">
      <c r="A3168" s="3">
        <v>43969</v>
      </c>
      <c r="B3168" t="s">
        <v>149</v>
      </c>
      <c r="C3168" t="s">
        <v>185</v>
      </c>
      <c r="D3168">
        <v>259</v>
      </c>
      <c r="E3168">
        <v>1085</v>
      </c>
      <c r="F3168" t="str">
        <f t="shared" si="109"/>
        <v>01</v>
      </c>
      <c r="G3168" t="s">
        <v>513</v>
      </c>
      <c r="H3168">
        <v>2</v>
      </c>
      <c r="I3168" t="s">
        <v>6</v>
      </c>
      <c r="J3168" t="s">
        <v>5</v>
      </c>
      <c r="K3168" t="s">
        <v>6</v>
      </c>
      <c r="L3168">
        <v>5</v>
      </c>
      <c r="M3168" t="str">
        <f>VLOOKUP(E3168,Translations!$A$1:$B$7,2,FALSE)</f>
        <v>Sjælland</v>
      </c>
      <c r="N3168" t="str">
        <f>VLOOKUP(D3168,Translations!$I$2:$K$101,2,FALSE)</f>
        <v>Køge</v>
      </c>
      <c r="O3168" t="str">
        <f>VLOOKUP(G3168,Translations!$M$2:$N$9,2,FALSE)</f>
        <v>[X2079] SARS-CoV-2 (RNA), Borger</v>
      </c>
      <c r="P3168" t="str">
        <f>VLOOKUP(F3168,Translations!$D$1:$F$13,2,FALSE)</f>
        <v>Ok</v>
      </c>
      <c r="Q3168" t="str">
        <f>VLOOKUP(F3168,Translations!$D$2:$G$13,4,FALSE)</f>
        <v>01 - Aktiv, bopæl i DK</v>
      </c>
      <c r="R3168" t="str">
        <f>VLOOKUP(H3168,Translations!$P$2:$Q$10,2,FALSE)</f>
        <v>2 - Selvstændigt sikret - uden lægevalg</v>
      </c>
      <c r="S3168" t="str">
        <f>VLOOKUP(F3168,Translations!$D$2:$F$13,3,FALSE)</f>
        <v>Ja</v>
      </c>
    </row>
    <row r="3169" spans="1:19" x14ac:dyDescent="0.2">
      <c r="A3169" s="3">
        <v>43969</v>
      </c>
      <c r="B3169" t="s">
        <v>149</v>
      </c>
      <c r="C3169" t="s">
        <v>185</v>
      </c>
      <c r="D3169">
        <v>259</v>
      </c>
      <c r="E3169">
        <v>1085</v>
      </c>
      <c r="F3169" t="str">
        <f t="shared" si="109"/>
        <v>01</v>
      </c>
      <c r="G3169" t="s">
        <v>513</v>
      </c>
      <c r="H3169">
        <v>4</v>
      </c>
      <c r="I3169" t="s">
        <v>6</v>
      </c>
      <c r="J3169" t="s">
        <v>5</v>
      </c>
      <c r="K3169" t="s">
        <v>6</v>
      </c>
      <c r="L3169">
        <v>1</v>
      </c>
      <c r="M3169" t="str">
        <f>VLOOKUP(E3169,Translations!$A$1:$B$7,2,FALSE)</f>
        <v>Sjælland</v>
      </c>
      <c r="N3169" t="str">
        <f>VLOOKUP(D3169,Translations!$I$2:$K$101,2,FALSE)</f>
        <v>Køge</v>
      </c>
      <c r="O3169" t="str">
        <f>VLOOKUP(G3169,Translations!$M$2:$N$9,2,FALSE)</f>
        <v>[X2079] SARS-CoV-2 (RNA), Borger</v>
      </c>
      <c r="P3169" t="str">
        <f>VLOOKUP(F3169,Translations!$D$1:$F$13,2,FALSE)</f>
        <v>Ok</v>
      </c>
      <c r="Q3169" t="str">
        <f>VLOOKUP(F3169,Translations!$D$2:$G$13,4,FALSE)</f>
        <v>01 - Aktiv, bopæl i DK</v>
      </c>
      <c r="R3169" t="str">
        <f>VLOOKUP(H3169,Translations!$P$2:$Q$10,2,FALSE)</f>
        <v>4 - Optaget i fængselsvæsenet efter dom (+3 mdr.)</v>
      </c>
      <c r="S3169" t="str">
        <f>VLOOKUP(F3169,Translations!$D$2:$F$13,3,FALSE)</f>
        <v>Ja</v>
      </c>
    </row>
    <row r="3170" spans="1:19" x14ac:dyDescent="0.2">
      <c r="A3170" s="3">
        <v>43969</v>
      </c>
      <c r="B3170" t="s">
        <v>149</v>
      </c>
      <c r="C3170" t="s">
        <v>185</v>
      </c>
      <c r="D3170">
        <v>259</v>
      </c>
      <c r="E3170">
        <v>1085</v>
      </c>
      <c r="F3170" t="str">
        <f t="shared" si="109"/>
        <v>01</v>
      </c>
      <c r="G3170" t="s">
        <v>513</v>
      </c>
      <c r="H3170">
        <v>7</v>
      </c>
      <c r="I3170" t="s">
        <v>6</v>
      </c>
      <c r="J3170" t="s">
        <v>5</v>
      </c>
      <c r="K3170" t="s">
        <v>6</v>
      </c>
      <c r="L3170">
        <v>2</v>
      </c>
      <c r="M3170" t="str">
        <f>VLOOKUP(E3170,Translations!$A$1:$B$7,2,FALSE)</f>
        <v>Sjælland</v>
      </c>
      <c r="N3170" t="str">
        <f>VLOOKUP(D3170,Translations!$I$2:$K$101,2,FALSE)</f>
        <v>Køge</v>
      </c>
      <c r="O3170" t="str">
        <f>VLOOKUP(G3170,Translations!$M$2:$N$9,2,FALSE)</f>
        <v>[X2079] SARS-CoV-2 (RNA), Borger</v>
      </c>
      <c r="P3170" t="str">
        <f>VLOOKUP(F3170,Translations!$D$1:$F$13,2,FALSE)</f>
        <v>Ok</v>
      </c>
      <c r="Q3170" t="str">
        <f>VLOOKUP(F3170,Translations!$D$2:$G$13,4,FALSE)</f>
        <v>01 - Aktiv, bopæl i DK</v>
      </c>
      <c r="R3170" t="str">
        <f>VLOOKUP(H3170,Translations!$P$2:$Q$10,2,FALSE)</f>
        <v>7 - Bopæl i udlandet</v>
      </c>
      <c r="S3170" t="str">
        <f>VLOOKUP(F3170,Translations!$D$2:$F$13,3,FALSE)</f>
        <v>Ja</v>
      </c>
    </row>
    <row r="3171" spans="1:19" x14ac:dyDescent="0.2">
      <c r="A3171" s="3">
        <v>43969</v>
      </c>
      <c r="B3171" t="s">
        <v>149</v>
      </c>
      <c r="C3171" t="s">
        <v>185</v>
      </c>
      <c r="D3171">
        <v>260</v>
      </c>
      <c r="E3171">
        <v>1084</v>
      </c>
      <c r="F3171" t="str">
        <f t="shared" si="109"/>
        <v>01</v>
      </c>
      <c r="G3171" t="s">
        <v>513</v>
      </c>
      <c r="H3171">
        <v>1</v>
      </c>
      <c r="I3171" t="s">
        <v>6</v>
      </c>
      <c r="J3171" t="s">
        <v>5</v>
      </c>
      <c r="K3171" t="s">
        <v>6</v>
      </c>
      <c r="L3171">
        <v>514</v>
      </c>
      <c r="M3171" t="str">
        <f>VLOOKUP(E3171,Translations!$A$1:$B$7,2,FALSE)</f>
        <v>Hovedstaden</v>
      </c>
      <c r="N3171" t="str">
        <f>VLOOKUP(D3171,Translations!$I$2:$K$101,2,FALSE)</f>
        <v>Halsnæs</v>
      </c>
      <c r="O3171" t="str">
        <f>VLOOKUP(G3171,Translations!$M$2:$N$9,2,FALSE)</f>
        <v>[X2079] SARS-CoV-2 (RNA), Borger</v>
      </c>
      <c r="P3171" t="str">
        <f>VLOOKUP(F3171,Translations!$D$1:$F$13,2,FALSE)</f>
        <v>Ok</v>
      </c>
      <c r="Q3171" t="str">
        <f>VLOOKUP(F3171,Translations!$D$2:$G$13,4,FALSE)</f>
        <v>01 - Aktiv, bopæl i DK</v>
      </c>
      <c r="R3171" t="str">
        <f>VLOOKUP(H3171,Translations!$P$2:$Q$10,2,FALSE)</f>
        <v>1 - Selvstændigt sikret - med lægevalg</v>
      </c>
      <c r="S3171" t="str">
        <f>VLOOKUP(F3171,Translations!$D$2:$F$13,3,FALSE)</f>
        <v>Ja</v>
      </c>
    </row>
    <row r="3172" spans="1:19" x14ac:dyDescent="0.2">
      <c r="A3172" s="3">
        <v>43969</v>
      </c>
      <c r="B3172" t="s">
        <v>149</v>
      </c>
      <c r="C3172" t="s">
        <v>185</v>
      </c>
      <c r="D3172">
        <v>260</v>
      </c>
      <c r="E3172">
        <v>1084</v>
      </c>
      <c r="F3172" t="str">
        <f t="shared" si="109"/>
        <v>01</v>
      </c>
      <c r="G3172" t="s">
        <v>513</v>
      </c>
      <c r="H3172">
        <v>5</v>
      </c>
      <c r="I3172" t="s">
        <v>6</v>
      </c>
      <c r="J3172" t="s">
        <v>5</v>
      </c>
      <c r="K3172" t="s">
        <v>6</v>
      </c>
      <c r="L3172">
        <v>1</v>
      </c>
      <c r="M3172" t="str">
        <f>VLOOKUP(E3172,Translations!$A$1:$B$7,2,FALSE)</f>
        <v>Hovedstaden</v>
      </c>
      <c r="N3172" t="str">
        <f>VLOOKUP(D3172,Translations!$I$2:$K$101,2,FALSE)</f>
        <v>Halsnæs</v>
      </c>
      <c r="O3172" t="str">
        <f>VLOOKUP(G3172,Translations!$M$2:$N$9,2,FALSE)</f>
        <v>[X2079] SARS-CoV-2 (RNA), Borger</v>
      </c>
      <c r="P3172" t="str">
        <f>VLOOKUP(F3172,Translations!$D$1:$F$13,2,FALSE)</f>
        <v>Ok</v>
      </c>
      <c r="Q3172" t="str">
        <f>VLOOKUP(F3172,Translations!$D$2:$G$13,4,FALSE)</f>
        <v>01 - Aktiv, bopæl i DK</v>
      </c>
      <c r="R3172" t="str">
        <f>VLOOKUP(H3172,Translations!$P$2:$Q$10,2,FALSE)</f>
        <v>5 - Værnepligtig (+3 mdr.)</v>
      </c>
      <c r="S3172" t="str">
        <f>VLOOKUP(F3172,Translations!$D$2:$F$13,3,FALSE)</f>
        <v>Ja</v>
      </c>
    </row>
    <row r="3173" spans="1:19" x14ac:dyDescent="0.2">
      <c r="A3173" s="3">
        <v>43969</v>
      </c>
      <c r="B3173" t="s">
        <v>149</v>
      </c>
      <c r="C3173" t="s">
        <v>185</v>
      </c>
      <c r="D3173">
        <v>265</v>
      </c>
      <c r="E3173">
        <v>1085</v>
      </c>
      <c r="F3173" t="str">
        <f t="shared" si="109"/>
        <v>01</v>
      </c>
      <c r="G3173" t="s">
        <v>513</v>
      </c>
      <c r="H3173">
        <v>1</v>
      </c>
      <c r="I3173" t="s">
        <v>6</v>
      </c>
      <c r="J3173" t="s">
        <v>5</v>
      </c>
      <c r="K3173" t="s">
        <v>6</v>
      </c>
      <c r="L3173">
        <v>1978</v>
      </c>
      <c r="M3173" t="str">
        <f>VLOOKUP(E3173,Translations!$A$1:$B$7,2,FALSE)</f>
        <v>Sjælland</v>
      </c>
      <c r="N3173" t="str">
        <f>VLOOKUP(D3173,Translations!$I$2:$K$101,2,FALSE)</f>
        <v>Roskilde</v>
      </c>
      <c r="O3173" t="str">
        <f>VLOOKUP(G3173,Translations!$M$2:$N$9,2,FALSE)</f>
        <v>[X2079] SARS-CoV-2 (RNA), Borger</v>
      </c>
      <c r="P3173" t="str">
        <f>VLOOKUP(F3173,Translations!$D$1:$F$13,2,FALSE)</f>
        <v>Ok</v>
      </c>
      <c r="Q3173" t="str">
        <f>VLOOKUP(F3173,Translations!$D$2:$G$13,4,FALSE)</f>
        <v>01 - Aktiv, bopæl i DK</v>
      </c>
      <c r="R3173" t="str">
        <f>VLOOKUP(H3173,Translations!$P$2:$Q$10,2,FALSE)</f>
        <v>1 - Selvstændigt sikret - med lægevalg</v>
      </c>
      <c r="S3173" t="str">
        <f>VLOOKUP(F3173,Translations!$D$2:$F$13,3,FALSE)</f>
        <v>Ja</v>
      </c>
    </row>
    <row r="3174" spans="1:19" x14ac:dyDescent="0.2">
      <c r="A3174" s="3">
        <v>43969</v>
      </c>
      <c r="B3174" t="s">
        <v>149</v>
      </c>
      <c r="C3174" t="s">
        <v>185</v>
      </c>
      <c r="D3174">
        <v>265</v>
      </c>
      <c r="E3174">
        <v>1085</v>
      </c>
      <c r="F3174" t="str">
        <f t="shared" si="109"/>
        <v>01</v>
      </c>
      <c r="G3174" t="s">
        <v>513</v>
      </c>
      <c r="H3174">
        <v>2</v>
      </c>
      <c r="I3174" t="s">
        <v>6</v>
      </c>
      <c r="J3174" t="s">
        <v>5</v>
      </c>
      <c r="K3174" t="s">
        <v>6</v>
      </c>
      <c r="L3174">
        <v>2</v>
      </c>
      <c r="M3174" t="str">
        <f>VLOOKUP(E3174,Translations!$A$1:$B$7,2,FALSE)</f>
        <v>Sjælland</v>
      </c>
      <c r="N3174" t="str">
        <f>VLOOKUP(D3174,Translations!$I$2:$K$101,2,FALSE)</f>
        <v>Roskilde</v>
      </c>
      <c r="O3174" t="str">
        <f>VLOOKUP(G3174,Translations!$M$2:$N$9,2,FALSE)</f>
        <v>[X2079] SARS-CoV-2 (RNA), Borger</v>
      </c>
      <c r="P3174" t="str">
        <f>VLOOKUP(F3174,Translations!$D$1:$F$13,2,FALSE)</f>
        <v>Ok</v>
      </c>
      <c r="Q3174" t="str">
        <f>VLOOKUP(F3174,Translations!$D$2:$G$13,4,FALSE)</f>
        <v>01 - Aktiv, bopæl i DK</v>
      </c>
      <c r="R3174" t="str">
        <f>VLOOKUP(H3174,Translations!$P$2:$Q$10,2,FALSE)</f>
        <v>2 - Selvstændigt sikret - uden lægevalg</v>
      </c>
      <c r="S3174" t="str">
        <f>VLOOKUP(F3174,Translations!$D$2:$F$13,3,FALSE)</f>
        <v>Ja</v>
      </c>
    </row>
    <row r="3175" spans="1:19" x14ac:dyDescent="0.2">
      <c r="A3175" s="3">
        <v>43969</v>
      </c>
      <c r="B3175" t="s">
        <v>149</v>
      </c>
      <c r="C3175" t="s">
        <v>185</v>
      </c>
      <c r="D3175">
        <v>265</v>
      </c>
      <c r="E3175">
        <v>1085</v>
      </c>
      <c r="F3175" t="str">
        <f t="shared" si="109"/>
        <v>01</v>
      </c>
      <c r="G3175" t="s">
        <v>513</v>
      </c>
      <c r="H3175">
        <v>4</v>
      </c>
      <c r="I3175" t="s">
        <v>6</v>
      </c>
      <c r="J3175" t="s">
        <v>5</v>
      </c>
      <c r="K3175" t="s">
        <v>6</v>
      </c>
      <c r="L3175">
        <v>1</v>
      </c>
      <c r="M3175" t="str">
        <f>VLOOKUP(E3175,Translations!$A$1:$B$7,2,FALSE)</f>
        <v>Sjælland</v>
      </c>
      <c r="N3175" t="str">
        <f>VLOOKUP(D3175,Translations!$I$2:$K$101,2,FALSE)</f>
        <v>Roskilde</v>
      </c>
      <c r="O3175" t="str">
        <f>VLOOKUP(G3175,Translations!$M$2:$N$9,2,FALSE)</f>
        <v>[X2079] SARS-CoV-2 (RNA), Borger</v>
      </c>
      <c r="P3175" t="str">
        <f>VLOOKUP(F3175,Translations!$D$1:$F$13,2,FALSE)</f>
        <v>Ok</v>
      </c>
      <c r="Q3175" t="str">
        <f>VLOOKUP(F3175,Translations!$D$2:$G$13,4,FALSE)</f>
        <v>01 - Aktiv, bopæl i DK</v>
      </c>
      <c r="R3175" t="str">
        <f>VLOOKUP(H3175,Translations!$P$2:$Q$10,2,FALSE)</f>
        <v>4 - Optaget i fængselsvæsenet efter dom (+3 mdr.)</v>
      </c>
      <c r="S3175" t="str">
        <f>VLOOKUP(F3175,Translations!$D$2:$F$13,3,FALSE)</f>
        <v>Ja</v>
      </c>
    </row>
    <row r="3176" spans="1:19" x14ac:dyDescent="0.2">
      <c r="A3176" s="3">
        <v>43969</v>
      </c>
      <c r="B3176" t="s">
        <v>149</v>
      </c>
      <c r="C3176" t="s">
        <v>185</v>
      </c>
      <c r="D3176">
        <v>265</v>
      </c>
      <c r="E3176">
        <v>1085</v>
      </c>
      <c r="F3176" t="str">
        <f t="shared" si="109"/>
        <v>01</v>
      </c>
      <c r="G3176" t="s">
        <v>513</v>
      </c>
      <c r="H3176">
        <v>7</v>
      </c>
      <c r="I3176" t="s">
        <v>6</v>
      </c>
      <c r="J3176" t="s">
        <v>5</v>
      </c>
      <c r="K3176" t="s">
        <v>6</v>
      </c>
      <c r="L3176">
        <v>1</v>
      </c>
      <c r="M3176" t="str">
        <f>VLOOKUP(E3176,Translations!$A$1:$B$7,2,FALSE)</f>
        <v>Sjælland</v>
      </c>
      <c r="N3176" t="str">
        <f>VLOOKUP(D3176,Translations!$I$2:$K$101,2,FALSE)</f>
        <v>Roskilde</v>
      </c>
      <c r="O3176" t="str">
        <f>VLOOKUP(G3176,Translations!$M$2:$N$9,2,FALSE)</f>
        <v>[X2079] SARS-CoV-2 (RNA), Borger</v>
      </c>
      <c r="P3176" t="str">
        <f>VLOOKUP(F3176,Translations!$D$1:$F$13,2,FALSE)</f>
        <v>Ok</v>
      </c>
      <c r="Q3176" t="str">
        <f>VLOOKUP(F3176,Translations!$D$2:$G$13,4,FALSE)</f>
        <v>01 - Aktiv, bopæl i DK</v>
      </c>
      <c r="R3176" t="str">
        <f>VLOOKUP(H3176,Translations!$P$2:$Q$10,2,FALSE)</f>
        <v>7 - Bopæl i udlandet</v>
      </c>
      <c r="S3176" t="str">
        <f>VLOOKUP(F3176,Translations!$D$2:$F$13,3,FALSE)</f>
        <v>Ja</v>
      </c>
    </row>
    <row r="3177" spans="1:19" x14ac:dyDescent="0.2">
      <c r="A3177" s="3">
        <v>43969</v>
      </c>
      <c r="B3177" t="s">
        <v>149</v>
      </c>
      <c r="C3177" t="s">
        <v>185</v>
      </c>
      <c r="D3177">
        <v>269</v>
      </c>
      <c r="E3177">
        <v>1085</v>
      </c>
      <c r="F3177" t="str">
        <f t="shared" si="109"/>
        <v>01</v>
      </c>
      <c r="G3177" t="s">
        <v>513</v>
      </c>
      <c r="H3177">
        <v>1</v>
      </c>
      <c r="I3177" t="s">
        <v>6</v>
      </c>
      <c r="J3177" t="s">
        <v>5</v>
      </c>
      <c r="K3177" t="s">
        <v>6</v>
      </c>
      <c r="L3177">
        <v>344</v>
      </c>
      <c r="M3177" t="str">
        <f>VLOOKUP(E3177,Translations!$A$1:$B$7,2,FALSE)</f>
        <v>Sjælland</v>
      </c>
      <c r="N3177" t="str">
        <f>VLOOKUP(D3177,Translations!$I$2:$K$101,2,FALSE)</f>
        <v>Solrød</v>
      </c>
      <c r="O3177" t="str">
        <f>VLOOKUP(G3177,Translations!$M$2:$N$9,2,FALSE)</f>
        <v>[X2079] SARS-CoV-2 (RNA), Borger</v>
      </c>
      <c r="P3177" t="str">
        <f>VLOOKUP(F3177,Translations!$D$1:$F$13,2,FALSE)</f>
        <v>Ok</v>
      </c>
      <c r="Q3177" t="str">
        <f>VLOOKUP(F3177,Translations!$D$2:$G$13,4,FALSE)</f>
        <v>01 - Aktiv, bopæl i DK</v>
      </c>
      <c r="R3177" t="str">
        <f>VLOOKUP(H3177,Translations!$P$2:$Q$10,2,FALSE)</f>
        <v>1 - Selvstændigt sikret - med lægevalg</v>
      </c>
      <c r="S3177" t="str">
        <f>VLOOKUP(F3177,Translations!$D$2:$F$13,3,FALSE)</f>
        <v>Ja</v>
      </c>
    </row>
    <row r="3178" spans="1:19" x14ac:dyDescent="0.2">
      <c r="A3178" s="3">
        <v>43969</v>
      </c>
      <c r="B3178" t="s">
        <v>149</v>
      </c>
      <c r="C3178" t="s">
        <v>185</v>
      </c>
      <c r="D3178">
        <v>270</v>
      </c>
      <c r="E3178">
        <v>1084</v>
      </c>
      <c r="F3178" t="str">
        <f t="shared" si="109"/>
        <v>01</v>
      </c>
      <c r="G3178" t="s">
        <v>513</v>
      </c>
      <c r="H3178">
        <v>1</v>
      </c>
      <c r="I3178" t="s">
        <v>6</v>
      </c>
      <c r="J3178" t="s">
        <v>5</v>
      </c>
      <c r="K3178" t="s">
        <v>6</v>
      </c>
      <c r="L3178">
        <v>558</v>
      </c>
      <c r="M3178" t="str">
        <f>VLOOKUP(E3178,Translations!$A$1:$B$7,2,FALSE)</f>
        <v>Hovedstaden</v>
      </c>
      <c r="N3178" t="str">
        <f>VLOOKUP(D3178,Translations!$I$2:$K$101,2,FALSE)</f>
        <v>Gribskov</v>
      </c>
      <c r="O3178" t="str">
        <f>VLOOKUP(G3178,Translations!$M$2:$N$9,2,FALSE)</f>
        <v>[X2079] SARS-CoV-2 (RNA), Borger</v>
      </c>
      <c r="P3178" t="str">
        <f>VLOOKUP(F3178,Translations!$D$1:$F$13,2,FALSE)</f>
        <v>Ok</v>
      </c>
      <c r="Q3178" t="str">
        <f>VLOOKUP(F3178,Translations!$D$2:$G$13,4,FALSE)</f>
        <v>01 - Aktiv, bopæl i DK</v>
      </c>
      <c r="R3178" t="str">
        <f>VLOOKUP(H3178,Translations!$P$2:$Q$10,2,FALSE)</f>
        <v>1 - Selvstændigt sikret - med lægevalg</v>
      </c>
      <c r="S3178" t="str">
        <f>VLOOKUP(F3178,Translations!$D$2:$F$13,3,FALSE)</f>
        <v>Ja</v>
      </c>
    </row>
    <row r="3179" spans="1:19" x14ac:dyDescent="0.2">
      <c r="A3179" s="3">
        <v>43969</v>
      </c>
      <c r="B3179" t="s">
        <v>149</v>
      </c>
      <c r="C3179" t="s">
        <v>185</v>
      </c>
      <c r="D3179">
        <v>306</v>
      </c>
      <c r="E3179">
        <v>1085</v>
      </c>
      <c r="F3179" t="str">
        <f t="shared" si="109"/>
        <v>01</v>
      </c>
      <c r="G3179" t="s">
        <v>513</v>
      </c>
      <c r="H3179">
        <v>1</v>
      </c>
      <c r="I3179" t="s">
        <v>6</v>
      </c>
      <c r="J3179" t="s">
        <v>5</v>
      </c>
      <c r="K3179" t="s">
        <v>6</v>
      </c>
      <c r="L3179">
        <v>488</v>
      </c>
      <c r="M3179" t="str">
        <f>VLOOKUP(E3179,Translations!$A$1:$B$7,2,FALSE)</f>
        <v>Sjælland</v>
      </c>
      <c r="N3179" t="str">
        <f>VLOOKUP(D3179,Translations!$I$2:$K$101,2,FALSE)</f>
        <v>Odsherred</v>
      </c>
      <c r="O3179" t="str">
        <f>VLOOKUP(G3179,Translations!$M$2:$N$9,2,FALSE)</f>
        <v>[X2079] SARS-CoV-2 (RNA), Borger</v>
      </c>
      <c r="P3179" t="str">
        <f>VLOOKUP(F3179,Translations!$D$1:$F$13,2,FALSE)</f>
        <v>Ok</v>
      </c>
      <c r="Q3179" t="str">
        <f>VLOOKUP(F3179,Translations!$D$2:$G$13,4,FALSE)</f>
        <v>01 - Aktiv, bopæl i DK</v>
      </c>
      <c r="R3179" t="str">
        <f>VLOOKUP(H3179,Translations!$P$2:$Q$10,2,FALSE)</f>
        <v>1 - Selvstændigt sikret - med lægevalg</v>
      </c>
      <c r="S3179" t="str">
        <f>VLOOKUP(F3179,Translations!$D$2:$F$13,3,FALSE)</f>
        <v>Ja</v>
      </c>
    </row>
    <row r="3180" spans="1:19" x14ac:dyDescent="0.2">
      <c r="A3180" s="3">
        <v>43969</v>
      </c>
      <c r="B3180" t="s">
        <v>149</v>
      </c>
      <c r="C3180" t="s">
        <v>185</v>
      </c>
      <c r="D3180">
        <v>316</v>
      </c>
      <c r="E3180">
        <v>1085</v>
      </c>
      <c r="F3180" t="str">
        <f t="shared" si="109"/>
        <v>01</v>
      </c>
      <c r="G3180" t="s">
        <v>513</v>
      </c>
      <c r="H3180">
        <v>1</v>
      </c>
      <c r="I3180" t="s">
        <v>6</v>
      </c>
      <c r="J3180" t="s">
        <v>5</v>
      </c>
      <c r="K3180" t="s">
        <v>6</v>
      </c>
      <c r="L3180">
        <v>1384</v>
      </c>
      <c r="M3180" t="str">
        <f>VLOOKUP(E3180,Translations!$A$1:$B$7,2,FALSE)</f>
        <v>Sjælland</v>
      </c>
      <c r="N3180" t="str">
        <f>VLOOKUP(D3180,Translations!$I$2:$K$101,2,FALSE)</f>
        <v>Holbæk</v>
      </c>
      <c r="O3180" t="str">
        <f>VLOOKUP(G3180,Translations!$M$2:$N$9,2,FALSE)</f>
        <v>[X2079] SARS-CoV-2 (RNA), Borger</v>
      </c>
      <c r="P3180" t="str">
        <f>VLOOKUP(F3180,Translations!$D$1:$F$13,2,FALSE)</f>
        <v>Ok</v>
      </c>
      <c r="Q3180" t="str">
        <f>VLOOKUP(F3180,Translations!$D$2:$G$13,4,FALSE)</f>
        <v>01 - Aktiv, bopæl i DK</v>
      </c>
      <c r="R3180" t="str">
        <f>VLOOKUP(H3180,Translations!$P$2:$Q$10,2,FALSE)</f>
        <v>1 - Selvstændigt sikret - med lægevalg</v>
      </c>
      <c r="S3180" t="str">
        <f>VLOOKUP(F3180,Translations!$D$2:$F$13,3,FALSE)</f>
        <v>Ja</v>
      </c>
    </row>
    <row r="3181" spans="1:19" x14ac:dyDescent="0.2">
      <c r="A3181" s="3">
        <v>43969</v>
      </c>
      <c r="B3181" t="s">
        <v>149</v>
      </c>
      <c r="C3181" t="s">
        <v>185</v>
      </c>
      <c r="D3181">
        <v>320</v>
      </c>
      <c r="E3181">
        <v>1085</v>
      </c>
      <c r="F3181" t="str">
        <f t="shared" si="109"/>
        <v>01</v>
      </c>
      <c r="G3181" t="s">
        <v>513</v>
      </c>
      <c r="H3181">
        <v>1</v>
      </c>
      <c r="I3181" t="s">
        <v>6</v>
      </c>
      <c r="J3181" t="s">
        <v>5</v>
      </c>
      <c r="K3181" t="s">
        <v>6</v>
      </c>
      <c r="L3181">
        <v>665</v>
      </c>
      <c r="M3181" t="str">
        <f>VLOOKUP(E3181,Translations!$A$1:$B$7,2,FALSE)</f>
        <v>Sjælland</v>
      </c>
      <c r="N3181" t="str">
        <f>VLOOKUP(D3181,Translations!$I$2:$K$101,2,FALSE)</f>
        <v>Faxe</v>
      </c>
      <c r="O3181" t="str">
        <f>VLOOKUP(G3181,Translations!$M$2:$N$9,2,FALSE)</f>
        <v>[X2079] SARS-CoV-2 (RNA), Borger</v>
      </c>
      <c r="P3181" t="str">
        <f>VLOOKUP(F3181,Translations!$D$1:$F$13,2,FALSE)</f>
        <v>Ok</v>
      </c>
      <c r="Q3181" t="str">
        <f>VLOOKUP(F3181,Translations!$D$2:$G$13,4,FALSE)</f>
        <v>01 - Aktiv, bopæl i DK</v>
      </c>
      <c r="R3181" t="str">
        <f>VLOOKUP(H3181,Translations!$P$2:$Q$10,2,FALSE)</f>
        <v>1 - Selvstændigt sikret - med lægevalg</v>
      </c>
      <c r="S3181" t="str">
        <f>VLOOKUP(F3181,Translations!$D$2:$F$13,3,FALSE)</f>
        <v>Ja</v>
      </c>
    </row>
    <row r="3182" spans="1:19" x14ac:dyDescent="0.2">
      <c r="A3182" s="3">
        <v>43969</v>
      </c>
      <c r="B3182" t="s">
        <v>149</v>
      </c>
      <c r="C3182" t="s">
        <v>185</v>
      </c>
      <c r="D3182">
        <v>326</v>
      </c>
      <c r="E3182">
        <v>1085</v>
      </c>
      <c r="F3182" t="str">
        <f t="shared" si="109"/>
        <v>01</v>
      </c>
      <c r="G3182" t="s">
        <v>513</v>
      </c>
      <c r="H3182">
        <v>1</v>
      </c>
      <c r="I3182" t="s">
        <v>6</v>
      </c>
      <c r="J3182" t="s">
        <v>5</v>
      </c>
      <c r="K3182" t="s">
        <v>6</v>
      </c>
      <c r="L3182">
        <v>862</v>
      </c>
      <c r="M3182" t="str">
        <f>VLOOKUP(E3182,Translations!$A$1:$B$7,2,FALSE)</f>
        <v>Sjælland</v>
      </c>
      <c r="N3182" t="str">
        <f>VLOOKUP(D3182,Translations!$I$2:$K$101,2,FALSE)</f>
        <v>Kalundborg</v>
      </c>
      <c r="O3182" t="str">
        <f>VLOOKUP(G3182,Translations!$M$2:$N$9,2,FALSE)</f>
        <v>[X2079] SARS-CoV-2 (RNA), Borger</v>
      </c>
      <c r="P3182" t="str">
        <f>VLOOKUP(F3182,Translations!$D$1:$F$13,2,FALSE)</f>
        <v>Ok</v>
      </c>
      <c r="Q3182" t="str">
        <f>VLOOKUP(F3182,Translations!$D$2:$G$13,4,FALSE)</f>
        <v>01 - Aktiv, bopæl i DK</v>
      </c>
      <c r="R3182" t="str">
        <f>VLOOKUP(H3182,Translations!$P$2:$Q$10,2,FALSE)</f>
        <v>1 - Selvstændigt sikret - med lægevalg</v>
      </c>
      <c r="S3182" t="str">
        <f>VLOOKUP(F3182,Translations!$D$2:$F$13,3,FALSE)</f>
        <v>Ja</v>
      </c>
    </row>
    <row r="3183" spans="1:19" x14ac:dyDescent="0.2">
      <c r="A3183" s="3">
        <v>43969</v>
      </c>
      <c r="B3183" t="s">
        <v>149</v>
      </c>
      <c r="C3183" t="s">
        <v>185</v>
      </c>
      <c r="D3183">
        <v>326</v>
      </c>
      <c r="E3183">
        <v>1085</v>
      </c>
      <c r="F3183" t="str">
        <f t="shared" si="109"/>
        <v>01</v>
      </c>
      <c r="G3183" t="s">
        <v>513</v>
      </c>
      <c r="H3183">
        <v>5</v>
      </c>
      <c r="I3183" t="s">
        <v>6</v>
      </c>
      <c r="J3183" t="s">
        <v>5</v>
      </c>
      <c r="K3183" t="s">
        <v>6</v>
      </c>
      <c r="L3183">
        <v>1</v>
      </c>
      <c r="M3183" t="str">
        <f>VLOOKUP(E3183,Translations!$A$1:$B$7,2,FALSE)</f>
        <v>Sjælland</v>
      </c>
      <c r="N3183" t="str">
        <f>VLOOKUP(D3183,Translations!$I$2:$K$101,2,FALSE)</f>
        <v>Kalundborg</v>
      </c>
      <c r="O3183" t="str">
        <f>VLOOKUP(G3183,Translations!$M$2:$N$9,2,FALSE)</f>
        <v>[X2079] SARS-CoV-2 (RNA), Borger</v>
      </c>
      <c r="P3183" t="str">
        <f>VLOOKUP(F3183,Translations!$D$1:$F$13,2,FALSE)</f>
        <v>Ok</v>
      </c>
      <c r="Q3183" t="str">
        <f>VLOOKUP(F3183,Translations!$D$2:$G$13,4,FALSE)</f>
        <v>01 - Aktiv, bopæl i DK</v>
      </c>
      <c r="R3183" t="str">
        <f>VLOOKUP(H3183,Translations!$P$2:$Q$10,2,FALSE)</f>
        <v>5 - Værnepligtig (+3 mdr.)</v>
      </c>
      <c r="S3183" t="str">
        <f>VLOOKUP(F3183,Translations!$D$2:$F$13,3,FALSE)</f>
        <v>Ja</v>
      </c>
    </row>
    <row r="3184" spans="1:19" x14ac:dyDescent="0.2">
      <c r="A3184" s="3">
        <v>43969</v>
      </c>
      <c r="B3184" t="s">
        <v>149</v>
      </c>
      <c r="C3184" t="s">
        <v>185</v>
      </c>
      <c r="D3184">
        <v>329</v>
      </c>
      <c r="E3184">
        <v>1085</v>
      </c>
      <c r="F3184" t="str">
        <f t="shared" si="109"/>
        <v>01</v>
      </c>
      <c r="G3184" t="s">
        <v>513</v>
      </c>
      <c r="H3184">
        <v>1</v>
      </c>
      <c r="I3184" t="s">
        <v>6</v>
      </c>
      <c r="J3184" t="s">
        <v>5</v>
      </c>
      <c r="K3184" t="s">
        <v>6</v>
      </c>
      <c r="L3184">
        <v>812</v>
      </c>
      <c r="M3184" t="str">
        <f>VLOOKUP(E3184,Translations!$A$1:$B$7,2,FALSE)</f>
        <v>Sjælland</v>
      </c>
      <c r="N3184" t="str">
        <f>VLOOKUP(D3184,Translations!$I$2:$K$101,2,FALSE)</f>
        <v>Ringsted</v>
      </c>
      <c r="O3184" t="str">
        <f>VLOOKUP(G3184,Translations!$M$2:$N$9,2,FALSE)</f>
        <v>[X2079] SARS-CoV-2 (RNA), Borger</v>
      </c>
      <c r="P3184" t="str">
        <f>VLOOKUP(F3184,Translations!$D$1:$F$13,2,FALSE)</f>
        <v>Ok</v>
      </c>
      <c r="Q3184" t="str">
        <f>VLOOKUP(F3184,Translations!$D$2:$G$13,4,FALSE)</f>
        <v>01 - Aktiv, bopæl i DK</v>
      </c>
      <c r="R3184" t="str">
        <f>VLOOKUP(H3184,Translations!$P$2:$Q$10,2,FALSE)</f>
        <v>1 - Selvstændigt sikret - med lægevalg</v>
      </c>
      <c r="S3184" t="str">
        <f>VLOOKUP(F3184,Translations!$D$2:$F$13,3,FALSE)</f>
        <v>Ja</v>
      </c>
    </row>
    <row r="3185" spans="1:19" x14ac:dyDescent="0.2">
      <c r="A3185" s="3">
        <v>43969</v>
      </c>
      <c r="B3185" t="s">
        <v>149</v>
      </c>
      <c r="C3185" t="s">
        <v>185</v>
      </c>
      <c r="D3185">
        <v>329</v>
      </c>
      <c r="E3185">
        <v>1085</v>
      </c>
      <c r="F3185" t="str">
        <f t="shared" si="109"/>
        <v>01</v>
      </c>
      <c r="G3185" t="s">
        <v>513</v>
      </c>
      <c r="H3185">
        <v>2</v>
      </c>
      <c r="I3185" t="s">
        <v>6</v>
      </c>
      <c r="J3185" t="s">
        <v>5</v>
      </c>
      <c r="K3185" t="s">
        <v>6</v>
      </c>
      <c r="L3185">
        <v>1</v>
      </c>
      <c r="M3185" t="str">
        <f>VLOOKUP(E3185,Translations!$A$1:$B$7,2,FALSE)</f>
        <v>Sjælland</v>
      </c>
      <c r="N3185" t="str">
        <f>VLOOKUP(D3185,Translations!$I$2:$K$101,2,FALSE)</f>
        <v>Ringsted</v>
      </c>
      <c r="O3185" t="str">
        <f>VLOOKUP(G3185,Translations!$M$2:$N$9,2,FALSE)</f>
        <v>[X2079] SARS-CoV-2 (RNA), Borger</v>
      </c>
      <c r="P3185" t="str">
        <f>VLOOKUP(F3185,Translations!$D$1:$F$13,2,FALSE)</f>
        <v>Ok</v>
      </c>
      <c r="Q3185" t="str">
        <f>VLOOKUP(F3185,Translations!$D$2:$G$13,4,FALSE)</f>
        <v>01 - Aktiv, bopæl i DK</v>
      </c>
      <c r="R3185" t="str">
        <f>VLOOKUP(H3185,Translations!$P$2:$Q$10,2,FALSE)</f>
        <v>2 - Selvstændigt sikret - uden lægevalg</v>
      </c>
      <c r="S3185" t="str">
        <f>VLOOKUP(F3185,Translations!$D$2:$F$13,3,FALSE)</f>
        <v>Ja</v>
      </c>
    </row>
    <row r="3186" spans="1:19" x14ac:dyDescent="0.2">
      <c r="A3186" s="3">
        <v>43969</v>
      </c>
      <c r="B3186" t="s">
        <v>149</v>
      </c>
      <c r="C3186" t="s">
        <v>185</v>
      </c>
      <c r="D3186">
        <v>330</v>
      </c>
      <c r="E3186">
        <v>1085</v>
      </c>
      <c r="F3186" t="str">
        <f t="shared" si="109"/>
        <v>01</v>
      </c>
      <c r="G3186" t="s">
        <v>513</v>
      </c>
      <c r="H3186">
        <v>1</v>
      </c>
      <c r="I3186" t="s">
        <v>6</v>
      </c>
      <c r="J3186" t="s">
        <v>5</v>
      </c>
      <c r="K3186" t="s">
        <v>6</v>
      </c>
      <c r="L3186">
        <v>2029</v>
      </c>
      <c r="M3186" t="str">
        <f>VLOOKUP(E3186,Translations!$A$1:$B$7,2,FALSE)</f>
        <v>Sjælland</v>
      </c>
      <c r="N3186" t="str">
        <f>VLOOKUP(D3186,Translations!$I$2:$K$101,2,FALSE)</f>
        <v>Slagelse</v>
      </c>
      <c r="O3186" t="str">
        <f>VLOOKUP(G3186,Translations!$M$2:$N$9,2,FALSE)</f>
        <v>[X2079] SARS-CoV-2 (RNA), Borger</v>
      </c>
      <c r="P3186" t="str">
        <f>VLOOKUP(F3186,Translations!$D$1:$F$13,2,FALSE)</f>
        <v>Ok</v>
      </c>
      <c r="Q3186" t="str">
        <f>VLOOKUP(F3186,Translations!$D$2:$G$13,4,FALSE)</f>
        <v>01 - Aktiv, bopæl i DK</v>
      </c>
      <c r="R3186" t="str">
        <f>VLOOKUP(H3186,Translations!$P$2:$Q$10,2,FALSE)</f>
        <v>1 - Selvstændigt sikret - med lægevalg</v>
      </c>
      <c r="S3186" t="str">
        <f>VLOOKUP(F3186,Translations!$D$2:$F$13,3,FALSE)</f>
        <v>Ja</v>
      </c>
    </row>
    <row r="3187" spans="1:19" x14ac:dyDescent="0.2">
      <c r="A3187" s="3">
        <v>43969</v>
      </c>
      <c r="B3187" t="s">
        <v>149</v>
      </c>
      <c r="C3187" t="s">
        <v>185</v>
      </c>
      <c r="D3187">
        <v>330</v>
      </c>
      <c r="E3187">
        <v>1085</v>
      </c>
      <c r="F3187" t="str">
        <f t="shared" si="109"/>
        <v>01</v>
      </c>
      <c r="G3187" t="s">
        <v>513</v>
      </c>
      <c r="H3187">
        <v>2</v>
      </c>
      <c r="I3187" t="s">
        <v>6</v>
      </c>
      <c r="J3187" t="s">
        <v>5</v>
      </c>
      <c r="K3187" t="s">
        <v>6</v>
      </c>
      <c r="L3187">
        <v>2</v>
      </c>
      <c r="M3187" t="str">
        <f>VLOOKUP(E3187,Translations!$A$1:$B$7,2,FALSE)</f>
        <v>Sjælland</v>
      </c>
      <c r="N3187" t="str">
        <f>VLOOKUP(D3187,Translations!$I$2:$K$101,2,FALSE)</f>
        <v>Slagelse</v>
      </c>
      <c r="O3187" t="str">
        <f>VLOOKUP(G3187,Translations!$M$2:$N$9,2,FALSE)</f>
        <v>[X2079] SARS-CoV-2 (RNA), Borger</v>
      </c>
      <c r="P3187" t="str">
        <f>VLOOKUP(F3187,Translations!$D$1:$F$13,2,FALSE)</f>
        <v>Ok</v>
      </c>
      <c r="Q3187" t="str">
        <f>VLOOKUP(F3187,Translations!$D$2:$G$13,4,FALSE)</f>
        <v>01 - Aktiv, bopæl i DK</v>
      </c>
      <c r="R3187" t="str">
        <f>VLOOKUP(H3187,Translations!$P$2:$Q$10,2,FALSE)</f>
        <v>2 - Selvstændigt sikret - uden lægevalg</v>
      </c>
      <c r="S3187" t="str">
        <f>VLOOKUP(F3187,Translations!$D$2:$F$13,3,FALSE)</f>
        <v>Ja</v>
      </c>
    </row>
    <row r="3188" spans="1:19" x14ac:dyDescent="0.2">
      <c r="A3188" s="3">
        <v>43969</v>
      </c>
      <c r="B3188" t="s">
        <v>149</v>
      </c>
      <c r="C3188" t="s">
        <v>185</v>
      </c>
      <c r="D3188">
        <v>330</v>
      </c>
      <c r="E3188">
        <v>1085</v>
      </c>
      <c r="F3188" t="str">
        <f t="shared" si="109"/>
        <v>01</v>
      </c>
      <c r="G3188" t="s">
        <v>513</v>
      </c>
      <c r="H3188">
        <v>5</v>
      </c>
      <c r="I3188" t="s">
        <v>6</v>
      </c>
      <c r="J3188" t="s">
        <v>5</v>
      </c>
      <c r="K3188" t="s">
        <v>6</v>
      </c>
      <c r="L3188">
        <v>2</v>
      </c>
      <c r="M3188" t="str">
        <f>VLOOKUP(E3188,Translations!$A$1:$B$7,2,FALSE)</f>
        <v>Sjælland</v>
      </c>
      <c r="N3188" t="str">
        <f>VLOOKUP(D3188,Translations!$I$2:$K$101,2,FALSE)</f>
        <v>Slagelse</v>
      </c>
      <c r="O3188" t="str">
        <f>VLOOKUP(G3188,Translations!$M$2:$N$9,2,FALSE)</f>
        <v>[X2079] SARS-CoV-2 (RNA), Borger</v>
      </c>
      <c r="P3188" t="str">
        <f>VLOOKUP(F3188,Translations!$D$1:$F$13,2,FALSE)</f>
        <v>Ok</v>
      </c>
      <c r="Q3188" t="str">
        <f>VLOOKUP(F3188,Translations!$D$2:$G$13,4,FALSE)</f>
        <v>01 - Aktiv, bopæl i DK</v>
      </c>
      <c r="R3188" t="str">
        <f>VLOOKUP(H3188,Translations!$P$2:$Q$10,2,FALSE)</f>
        <v>5 - Værnepligtig (+3 mdr.)</v>
      </c>
      <c r="S3188" t="str">
        <f>VLOOKUP(F3188,Translations!$D$2:$F$13,3,FALSE)</f>
        <v>Ja</v>
      </c>
    </row>
    <row r="3189" spans="1:19" x14ac:dyDescent="0.2">
      <c r="A3189" s="3">
        <v>43969</v>
      </c>
      <c r="B3189" t="s">
        <v>149</v>
      </c>
      <c r="C3189" t="s">
        <v>185</v>
      </c>
      <c r="D3189">
        <v>330</v>
      </c>
      <c r="E3189">
        <v>1085</v>
      </c>
      <c r="F3189" t="str">
        <f t="shared" si="109"/>
        <v>01</v>
      </c>
      <c r="G3189" t="s">
        <v>513</v>
      </c>
      <c r="H3189">
        <v>6</v>
      </c>
      <c r="I3189" t="s">
        <v>6</v>
      </c>
      <c r="J3189" t="s">
        <v>5</v>
      </c>
      <c r="K3189" t="s">
        <v>6</v>
      </c>
      <c r="L3189">
        <v>2</v>
      </c>
      <c r="M3189" t="str">
        <f>VLOOKUP(E3189,Translations!$A$1:$B$7,2,FALSE)</f>
        <v>Sjælland</v>
      </c>
      <c r="N3189" t="str">
        <f>VLOOKUP(D3189,Translations!$I$2:$K$101,2,FALSE)</f>
        <v>Slagelse</v>
      </c>
      <c r="O3189" t="str">
        <f>VLOOKUP(G3189,Translations!$M$2:$N$9,2,FALSE)</f>
        <v>[X2079] SARS-CoV-2 (RNA), Borger</v>
      </c>
      <c r="P3189" t="str">
        <f>VLOOKUP(F3189,Translations!$D$1:$F$13,2,FALSE)</f>
        <v>Ok</v>
      </c>
      <c r="Q3189" t="str">
        <f>VLOOKUP(F3189,Translations!$D$2:$G$13,4,FALSE)</f>
        <v>01 - Aktiv, bopæl i DK</v>
      </c>
      <c r="R3189" t="str">
        <f>VLOOKUP(H3189,Translations!$P$2:$Q$10,2,FALSE)</f>
        <v>6 - Institutionsanbragt (§ 112)</v>
      </c>
      <c r="S3189" t="str">
        <f>VLOOKUP(F3189,Translations!$D$2:$F$13,3,FALSE)</f>
        <v>Ja</v>
      </c>
    </row>
    <row r="3190" spans="1:19" x14ac:dyDescent="0.2">
      <c r="A3190" s="3">
        <v>43969</v>
      </c>
      <c r="B3190" t="s">
        <v>149</v>
      </c>
      <c r="C3190" t="s">
        <v>185</v>
      </c>
      <c r="D3190">
        <v>336</v>
      </c>
      <c r="E3190">
        <v>1085</v>
      </c>
      <c r="F3190" t="str">
        <f t="shared" si="109"/>
        <v>01</v>
      </c>
      <c r="G3190" t="s">
        <v>513</v>
      </c>
      <c r="H3190">
        <v>1</v>
      </c>
      <c r="I3190" t="s">
        <v>6</v>
      </c>
      <c r="J3190" t="s">
        <v>5</v>
      </c>
      <c r="K3190" t="s">
        <v>6</v>
      </c>
      <c r="L3190">
        <v>380</v>
      </c>
      <c r="M3190" t="str">
        <f>VLOOKUP(E3190,Translations!$A$1:$B$7,2,FALSE)</f>
        <v>Sjælland</v>
      </c>
      <c r="N3190" t="str">
        <f>VLOOKUP(D3190,Translations!$I$2:$K$101,2,FALSE)</f>
        <v>Stevns</v>
      </c>
      <c r="O3190" t="str">
        <f>VLOOKUP(G3190,Translations!$M$2:$N$9,2,FALSE)</f>
        <v>[X2079] SARS-CoV-2 (RNA), Borger</v>
      </c>
      <c r="P3190" t="str">
        <f>VLOOKUP(F3190,Translations!$D$1:$F$13,2,FALSE)</f>
        <v>Ok</v>
      </c>
      <c r="Q3190" t="str">
        <f>VLOOKUP(F3190,Translations!$D$2:$G$13,4,FALSE)</f>
        <v>01 - Aktiv, bopæl i DK</v>
      </c>
      <c r="R3190" t="str">
        <f>VLOOKUP(H3190,Translations!$P$2:$Q$10,2,FALSE)</f>
        <v>1 - Selvstændigt sikret - med lægevalg</v>
      </c>
      <c r="S3190" t="str">
        <f>VLOOKUP(F3190,Translations!$D$2:$F$13,3,FALSE)</f>
        <v>Ja</v>
      </c>
    </row>
    <row r="3191" spans="1:19" x14ac:dyDescent="0.2">
      <c r="A3191" s="3">
        <v>43969</v>
      </c>
      <c r="B3191" t="s">
        <v>149</v>
      </c>
      <c r="C3191" t="s">
        <v>185</v>
      </c>
      <c r="D3191">
        <v>340</v>
      </c>
      <c r="E3191">
        <v>1085</v>
      </c>
      <c r="F3191" t="str">
        <f t="shared" si="109"/>
        <v>01</v>
      </c>
      <c r="G3191" t="s">
        <v>513</v>
      </c>
      <c r="H3191">
        <v>1</v>
      </c>
      <c r="I3191" t="s">
        <v>6</v>
      </c>
      <c r="J3191" t="s">
        <v>5</v>
      </c>
      <c r="K3191" t="s">
        <v>6</v>
      </c>
      <c r="L3191">
        <v>543</v>
      </c>
      <c r="M3191" t="str">
        <f>VLOOKUP(E3191,Translations!$A$1:$B$7,2,FALSE)</f>
        <v>Sjælland</v>
      </c>
      <c r="N3191" t="str">
        <f>VLOOKUP(D3191,Translations!$I$2:$K$101,2,FALSE)</f>
        <v>Sorø</v>
      </c>
      <c r="O3191" t="str">
        <f>VLOOKUP(G3191,Translations!$M$2:$N$9,2,FALSE)</f>
        <v>[X2079] SARS-CoV-2 (RNA), Borger</v>
      </c>
      <c r="P3191" t="str">
        <f>VLOOKUP(F3191,Translations!$D$1:$F$13,2,FALSE)</f>
        <v>Ok</v>
      </c>
      <c r="Q3191" t="str">
        <f>VLOOKUP(F3191,Translations!$D$2:$G$13,4,FALSE)</f>
        <v>01 - Aktiv, bopæl i DK</v>
      </c>
      <c r="R3191" t="str">
        <f>VLOOKUP(H3191,Translations!$P$2:$Q$10,2,FALSE)</f>
        <v>1 - Selvstændigt sikret - med lægevalg</v>
      </c>
      <c r="S3191" t="str">
        <f>VLOOKUP(F3191,Translations!$D$2:$F$13,3,FALSE)</f>
        <v>Ja</v>
      </c>
    </row>
    <row r="3192" spans="1:19" x14ac:dyDescent="0.2">
      <c r="A3192" s="3">
        <v>43969</v>
      </c>
      <c r="B3192" t="s">
        <v>149</v>
      </c>
      <c r="C3192" t="s">
        <v>185</v>
      </c>
      <c r="D3192">
        <v>350</v>
      </c>
      <c r="E3192">
        <v>1085</v>
      </c>
      <c r="F3192" t="str">
        <f t="shared" ref="F3192:F3223" si="110">"01"</f>
        <v>01</v>
      </c>
      <c r="G3192" t="s">
        <v>513</v>
      </c>
      <c r="H3192">
        <v>1</v>
      </c>
      <c r="I3192" t="s">
        <v>6</v>
      </c>
      <c r="J3192" t="s">
        <v>5</v>
      </c>
      <c r="K3192" t="s">
        <v>6</v>
      </c>
      <c r="L3192">
        <v>335</v>
      </c>
      <c r="M3192" t="str">
        <f>VLOOKUP(E3192,Translations!$A$1:$B$7,2,FALSE)</f>
        <v>Sjælland</v>
      </c>
      <c r="N3192" t="str">
        <f>VLOOKUP(D3192,Translations!$I$2:$K$101,2,FALSE)</f>
        <v>Lejre</v>
      </c>
      <c r="O3192" t="str">
        <f>VLOOKUP(G3192,Translations!$M$2:$N$9,2,FALSE)</f>
        <v>[X2079] SARS-CoV-2 (RNA), Borger</v>
      </c>
      <c r="P3192" t="str">
        <f>VLOOKUP(F3192,Translations!$D$1:$F$13,2,FALSE)</f>
        <v>Ok</v>
      </c>
      <c r="Q3192" t="str">
        <f>VLOOKUP(F3192,Translations!$D$2:$G$13,4,FALSE)</f>
        <v>01 - Aktiv, bopæl i DK</v>
      </c>
      <c r="R3192" t="str">
        <f>VLOOKUP(H3192,Translations!$P$2:$Q$10,2,FALSE)</f>
        <v>1 - Selvstændigt sikret - med lægevalg</v>
      </c>
      <c r="S3192" t="str">
        <f>VLOOKUP(F3192,Translations!$D$2:$F$13,3,FALSE)</f>
        <v>Ja</v>
      </c>
    </row>
    <row r="3193" spans="1:19" x14ac:dyDescent="0.2">
      <c r="A3193" s="3">
        <v>43969</v>
      </c>
      <c r="B3193" t="s">
        <v>149</v>
      </c>
      <c r="C3193" t="s">
        <v>185</v>
      </c>
      <c r="D3193">
        <v>360</v>
      </c>
      <c r="E3193">
        <v>1085</v>
      </c>
      <c r="F3193" t="str">
        <f t="shared" si="110"/>
        <v>01</v>
      </c>
      <c r="G3193" t="s">
        <v>513</v>
      </c>
      <c r="H3193">
        <v>1</v>
      </c>
      <c r="I3193" t="s">
        <v>6</v>
      </c>
      <c r="J3193" t="s">
        <v>5</v>
      </c>
      <c r="K3193" t="s">
        <v>6</v>
      </c>
      <c r="L3193">
        <v>645</v>
      </c>
      <c r="M3193" t="str">
        <f>VLOOKUP(E3193,Translations!$A$1:$B$7,2,FALSE)</f>
        <v>Sjælland</v>
      </c>
      <c r="N3193" t="str">
        <f>VLOOKUP(D3193,Translations!$I$2:$K$101,2,FALSE)</f>
        <v>Lolland</v>
      </c>
      <c r="O3193" t="str">
        <f>VLOOKUP(G3193,Translations!$M$2:$N$9,2,FALSE)</f>
        <v>[X2079] SARS-CoV-2 (RNA), Borger</v>
      </c>
      <c r="P3193" t="str">
        <f>VLOOKUP(F3193,Translations!$D$1:$F$13,2,FALSE)</f>
        <v>Ok</v>
      </c>
      <c r="Q3193" t="str">
        <f>VLOOKUP(F3193,Translations!$D$2:$G$13,4,FALSE)</f>
        <v>01 - Aktiv, bopæl i DK</v>
      </c>
      <c r="R3193" t="str">
        <f>VLOOKUP(H3193,Translations!$P$2:$Q$10,2,FALSE)</f>
        <v>1 - Selvstændigt sikret - med lægevalg</v>
      </c>
      <c r="S3193" t="str">
        <f>VLOOKUP(F3193,Translations!$D$2:$F$13,3,FALSE)</f>
        <v>Ja</v>
      </c>
    </row>
    <row r="3194" spans="1:19" x14ac:dyDescent="0.2">
      <c r="A3194" s="3">
        <v>43969</v>
      </c>
      <c r="B3194" t="s">
        <v>149</v>
      </c>
      <c r="C3194" t="s">
        <v>185</v>
      </c>
      <c r="D3194">
        <v>360</v>
      </c>
      <c r="E3194">
        <v>1085</v>
      </c>
      <c r="F3194" t="str">
        <f t="shared" si="110"/>
        <v>01</v>
      </c>
      <c r="G3194" t="s">
        <v>513</v>
      </c>
      <c r="H3194">
        <v>5</v>
      </c>
      <c r="I3194" t="s">
        <v>6</v>
      </c>
      <c r="J3194" t="s">
        <v>5</v>
      </c>
      <c r="K3194" t="s">
        <v>6</v>
      </c>
      <c r="L3194">
        <v>1</v>
      </c>
      <c r="M3194" t="str">
        <f>VLOOKUP(E3194,Translations!$A$1:$B$7,2,FALSE)</f>
        <v>Sjælland</v>
      </c>
      <c r="N3194" t="str">
        <f>VLOOKUP(D3194,Translations!$I$2:$K$101,2,FALSE)</f>
        <v>Lolland</v>
      </c>
      <c r="O3194" t="str">
        <f>VLOOKUP(G3194,Translations!$M$2:$N$9,2,FALSE)</f>
        <v>[X2079] SARS-CoV-2 (RNA), Borger</v>
      </c>
      <c r="P3194" t="str">
        <f>VLOOKUP(F3194,Translations!$D$1:$F$13,2,FALSE)</f>
        <v>Ok</v>
      </c>
      <c r="Q3194" t="str">
        <f>VLOOKUP(F3194,Translations!$D$2:$G$13,4,FALSE)</f>
        <v>01 - Aktiv, bopæl i DK</v>
      </c>
      <c r="R3194" t="str">
        <f>VLOOKUP(H3194,Translations!$P$2:$Q$10,2,FALSE)</f>
        <v>5 - Værnepligtig (+3 mdr.)</v>
      </c>
      <c r="S3194" t="str">
        <f>VLOOKUP(F3194,Translations!$D$2:$F$13,3,FALSE)</f>
        <v>Ja</v>
      </c>
    </row>
    <row r="3195" spans="1:19" x14ac:dyDescent="0.2">
      <c r="A3195" s="3">
        <v>43969</v>
      </c>
      <c r="B3195" t="s">
        <v>149</v>
      </c>
      <c r="C3195" t="s">
        <v>185</v>
      </c>
      <c r="D3195">
        <v>370</v>
      </c>
      <c r="E3195">
        <v>1085</v>
      </c>
      <c r="F3195" t="str">
        <f t="shared" si="110"/>
        <v>01</v>
      </c>
      <c r="G3195" t="s">
        <v>513</v>
      </c>
      <c r="H3195">
        <v>1</v>
      </c>
      <c r="I3195" t="s">
        <v>6</v>
      </c>
      <c r="J3195" t="s">
        <v>5</v>
      </c>
      <c r="K3195" t="s">
        <v>6</v>
      </c>
      <c r="L3195">
        <v>1824</v>
      </c>
      <c r="M3195" t="str">
        <f>VLOOKUP(E3195,Translations!$A$1:$B$7,2,FALSE)</f>
        <v>Sjælland</v>
      </c>
      <c r="N3195" t="str">
        <f>VLOOKUP(D3195,Translations!$I$2:$K$101,2,FALSE)</f>
        <v>Næstved</v>
      </c>
      <c r="O3195" t="str">
        <f>VLOOKUP(G3195,Translations!$M$2:$N$9,2,FALSE)</f>
        <v>[X2079] SARS-CoV-2 (RNA), Borger</v>
      </c>
      <c r="P3195" t="str">
        <f>VLOOKUP(F3195,Translations!$D$1:$F$13,2,FALSE)</f>
        <v>Ok</v>
      </c>
      <c r="Q3195" t="str">
        <f>VLOOKUP(F3195,Translations!$D$2:$G$13,4,FALSE)</f>
        <v>01 - Aktiv, bopæl i DK</v>
      </c>
      <c r="R3195" t="str">
        <f>VLOOKUP(H3195,Translations!$P$2:$Q$10,2,FALSE)</f>
        <v>1 - Selvstændigt sikret - med lægevalg</v>
      </c>
      <c r="S3195" t="str">
        <f>VLOOKUP(F3195,Translations!$D$2:$F$13,3,FALSE)</f>
        <v>Ja</v>
      </c>
    </row>
    <row r="3196" spans="1:19" x14ac:dyDescent="0.2">
      <c r="A3196" s="3">
        <v>43969</v>
      </c>
      <c r="B3196" t="s">
        <v>149</v>
      </c>
      <c r="C3196" t="s">
        <v>185</v>
      </c>
      <c r="D3196">
        <v>370</v>
      </c>
      <c r="E3196">
        <v>1085</v>
      </c>
      <c r="F3196" t="str">
        <f t="shared" si="110"/>
        <v>01</v>
      </c>
      <c r="G3196" t="s">
        <v>513</v>
      </c>
      <c r="H3196">
        <v>4</v>
      </c>
      <c r="I3196" t="s">
        <v>6</v>
      </c>
      <c r="J3196" t="s">
        <v>5</v>
      </c>
      <c r="K3196" t="s">
        <v>6</v>
      </c>
      <c r="L3196">
        <v>2</v>
      </c>
      <c r="M3196" t="str">
        <f>VLOOKUP(E3196,Translations!$A$1:$B$7,2,FALSE)</f>
        <v>Sjælland</v>
      </c>
      <c r="N3196" t="str">
        <f>VLOOKUP(D3196,Translations!$I$2:$K$101,2,FALSE)</f>
        <v>Næstved</v>
      </c>
      <c r="O3196" t="str">
        <f>VLOOKUP(G3196,Translations!$M$2:$N$9,2,FALSE)</f>
        <v>[X2079] SARS-CoV-2 (RNA), Borger</v>
      </c>
      <c r="P3196" t="str">
        <f>VLOOKUP(F3196,Translations!$D$1:$F$13,2,FALSE)</f>
        <v>Ok</v>
      </c>
      <c r="Q3196" t="str">
        <f>VLOOKUP(F3196,Translations!$D$2:$G$13,4,FALSE)</f>
        <v>01 - Aktiv, bopæl i DK</v>
      </c>
      <c r="R3196" t="str">
        <f>VLOOKUP(H3196,Translations!$P$2:$Q$10,2,FALSE)</f>
        <v>4 - Optaget i fængselsvæsenet efter dom (+3 mdr.)</v>
      </c>
      <c r="S3196" t="str">
        <f>VLOOKUP(F3196,Translations!$D$2:$F$13,3,FALSE)</f>
        <v>Ja</v>
      </c>
    </row>
    <row r="3197" spans="1:19" x14ac:dyDescent="0.2">
      <c r="A3197" s="3">
        <v>43969</v>
      </c>
      <c r="B3197" t="s">
        <v>149</v>
      </c>
      <c r="C3197" t="s">
        <v>185</v>
      </c>
      <c r="D3197">
        <v>370</v>
      </c>
      <c r="E3197">
        <v>1085</v>
      </c>
      <c r="F3197" t="str">
        <f t="shared" si="110"/>
        <v>01</v>
      </c>
      <c r="G3197" t="s">
        <v>513</v>
      </c>
      <c r="H3197">
        <v>5</v>
      </c>
      <c r="I3197" t="s">
        <v>6</v>
      </c>
      <c r="J3197" t="s">
        <v>5</v>
      </c>
      <c r="K3197" t="s">
        <v>6</v>
      </c>
      <c r="L3197">
        <v>1</v>
      </c>
      <c r="M3197" t="str">
        <f>VLOOKUP(E3197,Translations!$A$1:$B$7,2,FALSE)</f>
        <v>Sjælland</v>
      </c>
      <c r="N3197" t="str">
        <f>VLOOKUP(D3197,Translations!$I$2:$K$101,2,FALSE)</f>
        <v>Næstved</v>
      </c>
      <c r="O3197" t="str">
        <f>VLOOKUP(G3197,Translations!$M$2:$N$9,2,FALSE)</f>
        <v>[X2079] SARS-CoV-2 (RNA), Borger</v>
      </c>
      <c r="P3197" t="str">
        <f>VLOOKUP(F3197,Translations!$D$1:$F$13,2,FALSE)</f>
        <v>Ok</v>
      </c>
      <c r="Q3197" t="str">
        <f>VLOOKUP(F3197,Translations!$D$2:$G$13,4,FALSE)</f>
        <v>01 - Aktiv, bopæl i DK</v>
      </c>
      <c r="R3197" t="str">
        <f>VLOOKUP(H3197,Translations!$P$2:$Q$10,2,FALSE)</f>
        <v>5 - Værnepligtig (+3 mdr.)</v>
      </c>
      <c r="S3197" t="str">
        <f>VLOOKUP(F3197,Translations!$D$2:$F$13,3,FALSE)</f>
        <v>Ja</v>
      </c>
    </row>
    <row r="3198" spans="1:19" x14ac:dyDescent="0.2">
      <c r="A3198" s="3">
        <v>43969</v>
      </c>
      <c r="B3198" t="s">
        <v>149</v>
      </c>
      <c r="C3198" t="s">
        <v>185</v>
      </c>
      <c r="D3198">
        <v>376</v>
      </c>
      <c r="E3198">
        <v>1085</v>
      </c>
      <c r="F3198" t="str">
        <f t="shared" si="110"/>
        <v>01</v>
      </c>
      <c r="G3198" t="s">
        <v>513</v>
      </c>
      <c r="H3198">
        <v>1</v>
      </c>
      <c r="I3198" t="s">
        <v>6</v>
      </c>
      <c r="J3198" t="s">
        <v>5</v>
      </c>
      <c r="K3198" t="s">
        <v>6</v>
      </c>
      <c r="L3198">
        <v>1162</v>
      </c>
      <c r="M3198" t="str">
        <f>VLOOKUP(E3198,Translations!$A$1:$B$7,2,FALSE)</f>
        <v>Sjælland</v>
      </c>
      <c r="N3198" t="str">
        <f>VLOOKUP(D3198,Translations!$I$2:$K$101,2,FALSE)</f>
        <v>Guldborgsund</v>
      </c>
      <c r="O3198" t="str">
        <f>VLOOKUP(G3198,Translations!$M$2:$N$9,2,FALSE)</f>
        <v>[X2079] SARS-CoV-2 (RNA), Borger</v>
      </c>
      <c r="P3198" t="str">
        <f>VLOOKUP(F3198,Translations!$D$1:$F$13,2,FALSE)</f>
        <v>Ok</v>
      </c>
      <c r="Q3198" t="str">
        <f>VLOOKUP(F3198,Translations!$D$2:$G$13,4,FALSE)</f>
        <v>01 - Aktiv, bopæl i DK</v>
      </c>
      <c r="R3198" t="str">
        <f>VLOOKUP(H3198,Translations!$P$2:$Q$10,2,FALSE)</f>
        <v>1 - Selvstændigt sikret - med lægevalg</v>
      </c>
      <c r="S3198" t="str">
        <f>VLOOKUP(F3198,Translations!$D$2:$F$13,3,FALSE)</f>
        <v>Ja</v>
      </c>
    </row>
    <row r="3199" spans="1:19" x14ac:dyDescent="0.2">
      <c r="A3199" s="3">
        <v>43969</v>
      </c>
      <c r="B3199" t="s">
        <v>149</v>
      </c>
      <c r="C3199" t="s">
        <v>185</v>
      </c>
      <c r="D3199">
        <v>376</v>
      </c>
      <c r="E3199">
        <v>1085</v>
      </c>
      <c r="F3199" t="str">
        <f t="shared" si="110"/>
        <v>01</v>
      </c>
      <c r="G3199" t="s">
        <v>513</v>
      </c>
      <c r="H3199">
        <v>4</v>
      </c>
      <c r="I3199" t="s">
        <v>6</v>
      </c>
      <c r="J3199" t="s">
        <v>5</v>
      </c>
      <c r="K3199" t="s">
        <v>6</v>
      </c>
      <c r="L3199">
        <v>3</v>
      </c>
      <c r="M3199" t="str">
        <f>VLOOKUP(E3199,Translations!$A$1:$B$7,2,FALSE)</f>
        <v>Sjælland</v>
      </c>
      <c r="N3199" t="str">
        <f>VLOOKUP(D3199,Translations!$I$2:$K$101,2,FALSE)</f>
        <v>Guldborgsund</v>
      </c>
      <c r="O3199" t="str">
        <f>VLOOKUP(G3199,Translations!$M$2:$N$9,2,FALSE)</f>
        <v>[X2079] SARS-CoV-2 (RNA), Borger</v>
      </c>
      <c r="P3199" t="str">
        <f>VLOOKUP(F3199,Translations!$D$1:$F$13,2,FALSE)</f>
        <v>Ok</v>
      </c>
      <c r="Q3199" t="str">
        <f>VLOOKUP(F3199,Translations!$D$2:$G$13,4,FALSE)</f>
        <v>01 - Aktiv, bopæl i DK</v>
      </c>
      <c r="R3199" t="str">
        <f>VLOOKUP(H3199,Translations!$P$2:$Q$10,2,FALSE)</f>
        <v>4 - Optaget i fængselsvæsenet efter dom (+3 mdr.)</v>
      </c>
      <c r="S3199" t="str">
        <f>VLOOKUP(F3199,Translations!$D$2:$F$13,3,FALSE)</f>
        <v>Ja</v>
      </c>
    </row>
    <row r="3200" spans="1:19" x14ac:dyDescent="0.2">
      <c r="A3200" s="3">
        <v>43969</v>
      </c>
      <c r="B3200" t="s">
        <v>149</v>
      </c>
      <c r="C3200" t="s">
        <v>185</v>
      </c>
      <c r="D3200">
        <v>390</v>
      </c>
      <c r="E3200">
        <v>1085</v>
      </c>
      <c r="F3200" t="str">
        <f t="shared" si="110"/>
        <v>01</v>
      </c>
      <c r="G3200" t="s">
        <v>513</v>
      </c>
      <c r="H3200">
        <v>1</v>
      </c>
      <c r="I3200" t="s">
        <v>6</v>
      </c>
      <c r="J3200" t="s">
        <v>5</v>
      </c>
      <c r="K3200" t="s">
        <v>6</v>
      </c>
      <c r="L3200">
        <v>709</v>
      </c>
      <c r="M3200" t="str">
        <f>VLOOKUP(E3200,Translations!$A$1:$B$7,2,FALSE)</f>
        <v>Sjælland</v>
      </c>
      <c r="N3200" t="str">
        <f>VLOOKUP(D3200,Translations!$I$2:$K$101,2,FALSE)</f>
        <v>Vordingborg</v>
      </c>
      <c r="O3200" t="str">
        <f>VLOOKUP(G3200,Translations!$M$2:$N$9,2,FALSE)</f>
        <v>[X2079] SARS-CoV-2 (RNA), Borger</v>
      </c>
      <c r="P3200" t="str">
        <f>VLOOKUP(F3200,Translations!$D$1:$F$13,2,FALSE)</f>
        <v>Ok</v>
      </c>
      <c r="Q3200" t="str">
        <f>VLOOKUP(F3200,Translations!$D$2:$G$13,4,FALSE)</f>
        <v>01 - Aktiv, bopæl i DK</v>
      </c>
      <c r="R3200" t="str">
        <f>VLOOKUP(H3200,Translations!$P$2:$Q$10,2,FALSE)</f>
        <v>1 - Selvstændigt sikret - med lægevalg</v>
      </c>
      <c r="S3200" t="str">
        <f>VLOOKUP(F3200,Translations!$D$2:$F$13,3,FALSE)</f>
        <v>Ja</v>
      </c>
    </row>
    <row r="3201" spans="1:19" x14ac:dyDescent="0.2">
      <c r="A3201" s="3">
        <v>43969</v>
      </c>
      <c r="B3201" t="s">
        <v>149</v>
      </c>
      <c r="C3201" t="s">
        <v>185</v>
      </c>
      <c r="D3201">
        <v>390</v>
      </c>
      <c r="E3201">
        <v>1085</v>
      </c>
      <c r="F3201" t="str">
        <f t="shared" si="110"/>
        <v>01</v>
      </c>
      <c r="G3201" t="s">
        <v>513</v>
      </c>
      <c r="H3201">
        <v>2</v>
      </c>
      <c r="I3201" t="s">
        <v>6</v>
      </c>
      <c r="J3201" t="s">
        <v>5</v>
      </c>
      <c r="K3201" t="s">
        <v>6</v>
      </c>
      <c r="L3201">
        <v>1</v>
      </c>
      <c r="M3201" t="str">
        <f>VLOOKUP(E3201,Translations!$A$1:$B$7,2,FALSE)</f>
        <v>Sjælland</v>
      </c>
      <c r="N3201" t="str">
        <f>VLOOKUP(D3201,Translations!$I$2:$K$101,2,FALSE)</f>
        <v>Vordingborg</v>
      </c>
      <c r="O3201" t="str">
        <f>VLOOKUP(G3201,Translations!$M$2:$N$9,2,FALSE)</f>
        <v>[X2079] SARS-CoV-2 (RNA), Borger</v>
      </c>
      <c r="P3201" t="str">
        <f>VLOOKUP(F3201,Translations!$D$1:$F$13,2,FALSE)</f>
        <v>Ok</v>
      </c>
      <c r="Q3201" t="str">
        <f>VLOOKUP(F3201,Translations!$D$2:$G$13,4,FALSE)</f>
        <v>01 - Aktiv, bopæl i DK</v>
      </c>
      <c r="R3201" t="str">
        <f>VLOOKUP(H3201,Translations!$P$2:$Q$10,2,FALSE)</f>
        <v>2 - Selvstændigt sikret - uden lægevalg</v>
      </c>
      <c r="S3201" t="str">
        <f>VLOOKUP(F3201,Translations!$D$2:$F$13,3,FALSE)</f>
        <v>Ja</v>
      </c>
    </row>
    <row r="3202" spans="1:19" x14ac:dyDescent="0.2">
      <c r="A3202" s="3">
        <v>43969</v>
      </c>
      <c r="B3202" t="s">
        <v>149</v>
      </c>
      <c r="C3202" t="s">
        <v>185</v>
      </c>
      <c r="D3202">
        <v>400</v>
      </c>
      <c r="E3202">
        <v>1084</v>
      </c>
      <c r="F3202" t="str">
        <f t="shared" si="110"/>
        <v>01</v>
      </c>
      <c r="G3202" t="s">
        <v>513</v>
      </c>
      <c r="H3202">
        <v>1</v>
      </c>
      <c r="I3202" t="s">
        <v>6</v>
      </c>
      <c r="J3202" t="s">
        <v>5</v>
      </c>
      <c r="K3202" t="s">
        <v>6</v>
      </c>
      <c r="L3202">
        <v>594</v>
      </c>
      <c r="M3202" t="str">
        <f>VLOOKUP(E3202,Translations!$A$1:$B$7,2,FALSE)</f>
        <v>Hovedstaden</v>
      </c>
      <c r="N3202" t="str">
        <f>VLOOKUP(D3202,Translations!$I$2:$K$101,2,FALSE)</f>
        <v>Bornholm</v>
      </c>
      <c r="O3202" t="str">
        <f>VLOOKUP(G3202,Translations!$M$2:$N$9,2,FALSE)</f>
        <v>[X2079] SARS-CoV-2 (RNA), Borger</v>
      </c>
      <c r="P3202" t="str">
        <f>VLOOKUP(F3202,Translations!$D$1:$F$13,2,FALSE)</f>
        <v>Ok</v>
      </c>
      <c r="Q3202" t="str">
        <f>VLOOKUP(F3202,Translations!$D$2:$G$13,4,FALSE)</f>
        <v>01 - Aktiv, bopæl i DK</v>
      </c>
      <c r="R3202" t="str">
        <f>VLOOKUP(H3202,Translations!$P$2:$Q$10,2,FALSE)</f>
        <v>1 - Selvstændigt sikret - med lægevalg</v>
      </c>
      <c r="S3202" t="str">
        <f>VLOOKUP(F3202,Translations!$D$2:$F$13,3,FALSE)</f>
        <v>Ja</v>
      </c>
    </row>
    <row r="3203" spans="1:19" x14ac:dyDescent="0.2">
      <c r="A3203" s="3">
        <v>43969</v>
      </c>
      <c r="B3203" t="s">
        <v>149</v>
      </c>
      <c r="C3203" t="s">
        <v>185</v>
      </c>
      <c r="D3203">
        <v>410</v>
      </c>
      <c r="E3203">
        <v>1083</v>
      </c>
      <c r="F3203" t="str">
        <f t="shared" si="110"/>
        <v>01</v>
      </c>
      <c r="G3203" t="s">
        <v>513</v>
      </c>
      <c r="H3203">
        <v>1</v>
      </c>
      <c r="I3203" t="s">
        <v>6</v>
      </c>
      <c r="J3203" t="s">
        <v>5</v>
      </c>
      <c r="K3203" t="s">
        <v>6</v>
      </c>
      <c r="L3203">
        <v>679</v>
      </c>
      <c r="M3203" t="str">
        <f>VLOOKUP(E3203,Translations!$A$1:$B$7,2,FALSE)</f>
        <v>Syddanmark</v>
      </c>
      <c r="N3203" t="str">
        <f>VLOOKUP(D3203,Translations!$I$2:$K$101,2,FALSE)</f>
        <v>Middelfart</v>
      </c>
      <c r="O3203" t="str">
        <f>VLOOKUP(G3203,Translations!$M$2:$N$9,2,FALSE)</f>
        <v>[X2079] SARS-CoV-2 (RNA), Borger</v>
      </c>
      <c r="P3203" t="str">
        <f>VLOOKUP(F3203,Translations!$D$1:$F$13,2,FALSE)</f>
        <v>Ok</v>
      </c>
      <c r="Q3203" t="str">
        <f>VLOOKUP(F3203,Translations!$D$2:$G$13,4,FALSE)</f>
        <v>01 - Aktiv, bopæl i DK</v>
      </c>
      <c r="R3203" t="str">
        <f>VLOOKUP(H3203,Translations!$P$2:$Q$10,2,FALSE)</f>
        <v>1 - Selvstændigt sikret - med lægevalg</v>
      </c>
      <c r="S3203" t="str">
        <f>VLOOKUP(F3203,Translations!$D$2:$F$13,3,FALSE)</f>
        <v>Ja</v>
      </c>
    </row>
    <row r="3204" spans="1:19" x14ac:dyDescent="0.2">
      <c r="A3204" s="3">
        <v>43969</v>
      </c>
      <c r="B3204" t="s">
        <v>149</v>
      </c>
      <c r="C3204" t="s">
        <v>185</v>
      </c>
      <c r="D3204">
        <v>410</v>
      </c>
      <c r="E3204">
        <v>1083</v>
      </c>
      <c r="F3204" t="str">
        <f t="shared" si="110"/>
        <v>01</v>
      </c>
      <c r="G3204" t="s">
        <v>513</v>
      </c>
      <c r="H3204">
        <v>2</v>
      </c>
      <c r="I3204" t="s">
        <v>6</v>
      </c>
      <c r="J3204" t="s">
        <v>5</v>
      </c>
      <c r="K3204" t="s">
        <v>6</v>
      </c>
      <c r="L3204">
        <v>2</v>
      </c>
      <c r="M3204" t="str">
        <f>VLOOKUP(E3204,Translations!$A$1:$B$7,2,FALSE)</f>
        <v>Syddanmark</v>
      </c>
      <c r="N3204" t="str">
        <f>VLOOKUP(D3204,Translations!$I$2:$K$101,2,FALSE)</f>
        <v>Middelfart</v>
      </c>
      <c r="O3204" t="str">
        <f>VLOOKUP(G3204,Translations!$M$2:$N$9,2,FALSE)</f>
        <v>[X2079] SARS-CoV-2 (RNA), Borger</v>
      </c>
      <c r="P3204" t="str">
        <f>VLOOKUP(F3204,Translations!$D$1:$F$13,2,FALSE)</f>
        <v>Ok</v>
      </c>
      <c r="Q3204" t="str">
        <f>VLOOKUP(F3204,Translations!$D$2:$G$13,4,FALSE)</f>
        <v>01 - Aktiv, bopæl i DK</v>
      </c>
      <c r="R3204" t="str">
        <f>VLOOKUP(H3204,Translations!$P$2:$Q$10,2,FALSE)</f>
        <v>2 - Selvstændigt sikret - uden lægevalg</v>
      </c>
      <c r="S3204" t="str">
        <f>VLOOKUP(F3204,Translations!$D$2:$F$13,3,FALSE)</f>
        <v>Ja</v>
      </c>
    </row>
    <row r="3205" spans="1:19" x14ac:dyDescent="0.2">
      <c r="A3205" s="3">
        <v>43969</v>
      </c>
      <c r="B3205" t="s">
        <v>149</v>
      </c>
      <c r="C3205" t="s">
        <v>185</v>
      </c>
      <c r="D3205">
        <v>410</v>
      </c>
      <c r="E3205">
        <v>1083</v>
      </c>
      <c r="F3205" t="str">
        <f t="shared" si="110"/>
        <v>01</v>
      </c>
      <c r="G3205" t="s">
        <v>513</v>
      </c>
      <c r="H3205">
        <v>4</v>
      </c>
      <c r="I3205" t="s">
        <v>6</v>
      </c>
      <c r="J3205" t="s">
        <v>5</v>
      </c>
      <c r="K3205" t="s">
        <v>6</v>
      </c>
      <c r="L3205">
        <v>1</v>
      </c>
      <c r="M3205" t="str">
        <f>VLOOKUP(E3205,Translations!$A$1:$B$7,2,FALSE)</f>
        <v>Syddanmark</v>
      </c>
      <c r="N3205" t="str">
        <f>VLOOKUP(D3205,Translations!$I$2:$K$101,2,FALSE)</f>
        <v>Middelfart</v>
      </c>
      <c r="O3205" t="str">
        <f>VLOOKUP(G3205,Translations!$M$2:$N$9,2,FALSE)</f>
        <v>[X2079] SARS-CoV-2 (RNA), Borger</v>
      </c>
      <c r="P3205" t="str">
        <f>VLOOKUP(F3205,Translations!$D$1:$F$13,2,FALSE)</f>
        <v>Ok</v>
      </c>
      <c r="Q3205" t="str">
        <f>VLOOKUP(F3205,Translations!$D$2:$G$13,4,FALSE)</f>
        <v>01 - Aktiv, bopæl i DK</v>
      </c>
      <c r="R3205" t="str">
        <f>VLOOKUP(H3205,Translations!$P$2:$Q$10,2,FALSE)</f>
        <v>4 - Optaget i fængselsvæsenet efter dom (+3 mdr.)</v>
      </c>
      <c r="S3205" t="str">
        <f>VLOOKUP(F3205,Translations!$D$2:$F$13,3,FALSE)</f>
        <v>Ja</v>
      </c>
    </row>
    <row r="3206" spans="1:19" x14ac:dyDescent="0.2">
      <c r="A3206" s="3">
        <v>43969</v>
      </c>
      <c r="B3206" t="s">
        <v>149</v>
      </c>
      <c r="C3206" t="s">
        <v>185</v>
      </c>
      <c r="D3206">
        <v>410</v>
      </c>
      <c r="E3206">
        <v>1083</v>
      </c>
      <c r="F3206" t="str">
        <f t="shared" si="110"/>
        <v>01</v>
      </c>
      <c r="G3206" t="s">
        <v>513</v>
      </c>
      <c r="H3206">
        <v>7</v>
      </c>
      <c r="I3206" t="s">
        <v>6</v>
      </c>
      <c r="J3206" t="s">
        <v>5</v>
      </c>
      <c r="K3206" t="s">
        <v>6</v>
      </c>
      <c r="L3206">
        <v>1</v>
      </c>
      <c r="M3206" t="str">
        <f>VLOOKUP(E3206,Translations!$A$1:$B$7,2,FALSE)</f>
        <v>Syddanmark</v>
      </c>
      <c r="N3206" t="str">
        <f>VLOOKUP(D3206,Translations!$I$2:$K$101,2,FALSE)</f>
        <v>Middelfart</v>
      </c>
      <c r="O3206" t="str">
        <f>VLOOKUP(G3206,Translations!$M$2:$N$9,2,FALSE)</f>
        <v>[X2079] SARS-CoV-2 (RNA), Borger</v>
      </c>
      <c r="P3206" t="str">
        <f>VLOOKUP(F3206,Translations!$D$1:$F$13,2,FALSE)</f>
        <v>Ok</v>
      </c>
      <c r="Q3206" t="str">
        <f>VLOOKUP(F3206,Translations!$D$2:$G$13,4,FALSE)</f>
        <v>01 - Aktiv, bopæl i DK</v>
      </c>
      <c r="R3206" t="str">
        <f>VLOOKUP(H3206,Translations!$P$2:$Q$10,2,FALSE)</f>
        <v>7 - Bopæl i udlandet</v>
      </c>
      <c r="S3206" t="str">
        <f>VLOOKUP(F3206,Translations!$D$2:$F$13,3,FALSE)</f>
        <v>Ja</v>
      </c>
    </row>
    <row r="3207" spans="1:19" x14ac:dyDescent="0.2">
      <c r="A3207" s="3">
        <v>43969</v>
      </c>
      <c r="B3207" t="s">
        <v>149</v>
      </c>
      <c r="C3207" t="s">
        <v>185</v>
      </c>
      <c r="D3207">
        <v>420</v>
      </c>
      <c r="E3207">
        <v>1083</v>
      </c>
      <c r="F3207" t="str">
        <f t="shared" si="110"/>
        <v>01</v>
      </c>
      <c r="G3207" t="s">
        <v>513</v>
      </c>
      <c r="H3207">
        <v>1</v>
      </c>
      <c r="I3207" t="s">
        <v>6</v>
      </c>
      <c r="J3207" t="s">
        <v>5</v>
      </c>
      <c r="K3207" t="s">
        <v>6</v>
      </c>
      <c r="L3207">
        <v>664</v>
      </c>
      <c r="M3207" t="str">
        <f>VLOOKUP(E3207,Translations!$A$1:$B$7,2,FALSE)</f>
        <v>Syddanmark</v>
      </c>
      <c r="N3207" t="str">
        <f>VLOOKUP(D3207,Translations!$I$2:$K$101,2,FALSE)</f>
        <v>Assens</v>
      </c>
      <c r="O3207" t="str">
        <f>VLOOKUP(G3207,Translations!$M$2:$N$9,2,FALSE)</f>
        <v>[X2079] SARS-CoV-2 (RNA), Borger</v>
      </c>
      <c r="P3207" t="str">
        <f>VLOOKUP(F3207,Translations!$D$1:$F$13,2,FALSE)</f>
        <v>Ok</v>
      </c>
      <c r="Q3207" t="str">
        <f>VLOOKUP(F3207,Translations!$D$2:$G$13,4,FALSE)</f>
        <v>01 - Aktiv, bopæl i DK</v>
      </c>
      <c r="R3207" t="str">
        <f>VLOOKUP(H3207,Translations!$P$2:$Q$10,2,FALSE)</f>
        <v>1 - Selvstændigt sikret - med lægevalg</v>
      </c>
      <c r="S3207" t="str">
        <f>VLOOKUP(F3207,Translations!$D$2:$F$13,3,FALSE)</f>
        <v>Ja</v>
      </c>
    </row>
    <row r="3208" spans="1:19" x14ac:dyDescent="0.2">
      <c r="A3208" s="3">
        <v>43969</v>
      </c>
      <c r="B3208" t="s">
        <v>149</v>
      </c>
      <c r="C3208" t="s">
        <v>185</v>
      </c>
      <c r="D3208">
        <v>420</v>
      </c>
      <c r="E3208">
        <v>1083</v>
      </c>
      <c r="F3208" t="str">
        <f t="shared" si="110"/>
        <v>01</v>
      </c>
      <c r="G3208" t="s">
        <v>513</v>
      </c>
      <c r="H3208">
        <v>2</v>
      </c>
      <c r="I3208" t="s">
        <v>6</v>
      </c>
      <c r="J3208" t="s">
        <v>5</v>
      </c>
      <c r="K3208" t="s">
        <v>6</v>
      </c>
      <c r="L3208">
        <v>1</v>
      </c>
      <c r="M3208" t="str">
        <f>VLOOKUP(E3208,Translations!$A$1:$B$7,2,FALSE)</f>
        <v>Syddanmark</v>
      </c>
      <c r="N3208" t="str">
        <f>VLOOKUP(D3208,Translations!$I$2:$K$101,2,FALSE)</f>
        <v>Assens</v>
      </c>
      <c r="O3208" t="str">
        <f>VLOOKUP(G3208,Translations!$M$2:$N$9,2,FALSE)</f>
        <v>[X2079] SARS-CoV-2 (RNA), Borger</v>
      </c>
      <c r="P3208" t="str">
        <f>VLOOKUP(F3208,Translations!$D$1:$F$13,2,FALSE)</f>
        <v>Ok</v>
      </c>
      <c r="Q3208" t="str">
        <f>VLOOKUP(F3208,Translations!$D$2:$G$13,4,FALSE)</f>
        <v>01 - Aktiv, bopæl i DK</v>
      </c>
      <c r="R3208" t="str">
        <f>VLOOKUP(H3208,Translations!$P$2:$Q$10,2,FALSE)</f>
        <v>2 - Selvstændigt sikret - uden lægevalg</v>
      </c>
      <c r="S3208" t="str">
        <f>VLOOKUP(F3208,Translations!$D$2:$F$13,3,FALSE)</f>
        <v>Ja</v>
      </c>
    </row>
    <row r="3209" spans="1:19" x14ac:dyDescent="0.2">
      <c r="A3209" s="3">
        <v>43969</v>
      </c>
      <c r="B3209" t="s">
        <v>149</v>
      </c>
      <c r="C3209" t="s">
        <v>185</v>
      </c>
      <c r="D3209">
        <v>420</v>
      </c>
      <c r="E3209">
        <v>1083</v>
      </c>
      <c r="F3209" t="str">
        <f t="shared" si="110"/>
        <v>01</v>
      </c>
      <c r="G3209" t="s">
        <v>513</v>
      </c>
      <c r="H3209">
        <v>8</v>
      </c>
      <c r="I3209" t="s">
        <v>6</v>
      </c>
      <c r="J3209" t="s">
        <v>5</v>
      </c>
      <c r="K3209" t="s">
        <v>6</v>
      </c>
      <c r="L3209">
        <v>1</v>
      </c>
      <c r="M3209" t="str">
        <f>VLOOKUP(E3209,Translations!$A$1:$B$7,2,FALSE)</f>
        <v>Syddanmark</v>
      </c>
      <c r="N3209" t="str">
        <f>VLOOKUP(D3209,Translations!$I$2:$K$101,2,FALSE)</f>
        <v>Assens</v>
      </c>
      <c r="O3209" t="str">
        <f>VLOOKUP(G3209,Translations!$M$2:$N$9,2,FALSE)</f>
        <v>[X2079] SARS-CoV-2 (RNA), Borger</v>
      </c>
      <c r="P3209" t="str">
        <f>VLOOKUP(F3209,Translations!$D$1:$F$13,2,FALSE)</f>
        <v>Ok</v>
      </c>
      <c r="Q3209" t="str">
        <f>VLOOKUP(F3209,Translations!$D$2:$G$13,4,FALSE)</f>
        <v>01 - Aktiv, bopæl i DK</v>
      </c>
      <c r="R3209" t="str">
        <f>VLOOKUP(H3209,Translations!$P$2:$Q$10,2,FALSE)</f>
        <v>8 - Afgangsført (fraflyttet, ihjelslagen, dobbelt CPR, forsvundet eller omnummereret)</v>
      </c>
      <c r="S3209" t="str">
        <f>VLOOKUP(F3209,Translations!$D$2:$F$13,3,FALSE)</f>
        <v>Ja</v>
      </c>
    </row>
    <row r="3210" spans="1:19" x14ac:dyDescent="0.2">
      <c r="A3210" s="3">
        <v>43969</v>
      </c>
      <c r="B3210" t="s">
        <v>149</v>
      </c>
      <c r="C3210" t="s">
        <v>185</v>
      </c>
      <c r="D3210">
        <v>430</v>
      </c>
      <c r="E3210">
        <v>1083</v>
      </c>
      <c r="F3210" t="str">
        <f t="shared" si="110"/>
        <v>01</v>
      </c>
      <c r="G3210" t="s">
        <v>513</v>
      </c>
      <c r="H3210">
        <v>1</v>
      </c>
      <c r="I3210" t="s">
        <v>6</v>
      </c>
      <c r="J3210" t="s">
        <v>5</v>
      </c>
      <c r="K3210" t="s">
        <v>6</v>
      </c>
      <c r="L3210">
        <v>872</v>
      </c>
      <c r="M3210" t="str">
        <f>VLOOKUP(E3210,Translations!$A$1:$B$7,2,FALSE)</f>
        <v>Syddanmark</v>
      </c>
      <c r="N3210" t="str">
        <f>VLOOKUP(D3210,Translations!$I$2:$K$101,2,FALSE)</f>
        <v>Faaborg-Midtfyn</v>
      </c>
      <c r="O3210" t="str">
        <f>VLOOKUP(G3210,Translations!$M$2:$N$9,2,FALSE)</f>
        <v>[X2079] SARS-CoV-2 (RNA), Borger</v>
      </c>
      <c r="P3210" t="str">
        <f>VLOOKUP(F3210,Translations!$D$1:$F$13,2,FALSE)</f>
        <v>Ok</v>
      </c>
      <c r="Q3210" t="str">
        <f>VLOOKUP(F3210,Translations!$D$2:$G$13,4,FALSE)</f>
        <v>01 - Aktiv, bopæl i DK</v>
      </c>
      <c r="R3210" t="str">
        <f>VLOOKUP(H3210,Translations!$P$2:$Q$10,2,FALSE)</f>
        <v>1 - Selvstændigt sikret - med lægevalg</v>
      </c>
      <c r="S3210" t="str">
        <f>VLOOKUP(F3210,Translations!$D$2:$F$13,3,FALSE)</f>
        <v>Ja</v>
      </c>
    </row>
    <row r="3211" spans="1:19" x14ac:dyDescent="0.2">
      <c r="A3211" s="3">
        <v>43969</v>
      </c>
      <c r="B3211" t="s">
        <v>149</v>
      </c>
      <c r="C3211" t="s">
        <v>185</v>
      </c>
      <c r="D3211">
        <v>430</v>
      </c>
      <c r="E3211">
        <v>1083</v>
      </c>
      <c r="F3211" t="str">
        <f t="shared" si="110"/>
        <v>01</v>
      </c>
      <c r="G3211" t="s">
        <v>513</v>
      </c>
      <c r="H3211">
        <v>8</v>
      </c>
      <c r="I3211" t="s">
        <v>6</v>
      </c>
      <c r="J3211" t="s">
        <v>5</v>
      </c>
      <c r="K3211" t="s">
        <v>6</v>
      </c>
      <c r="L3211">
        <v>1</v>
      </c>
      <c r="M3211" t="str">
        <f>VLOOKUP(E3211,Translations!$A$1:$B$7,2,FALSE)</f>
        <v>Syddanmark</v>
      </c>
      <c r="N3211" t="str">
        <f>VLOOKUP(D3211,Translations!$I$2:$K$101,2,FALSE)</f>
        <v>Faaborg-Midtfyn</v>
      </c>
      <c r="O3211" t="str">
        <f>VLOOKUP(G3211,Translations!$M$2:$N$9,2,FALSE)</f>
        <v>[X2079] SARS-CoV-2 (RNA), Borger</v>
      </c>
      <c r="P3211" t="str">
        <f>VLOOKUP(F3211,Translations!$D$1:$F$13,2,FALSE)</f>
        <v>Ok</v>
      </c>
      <c r="Q3211" t="str">
        <f>VLOOKUP(F3211,Translations!$D$2:$G$13,4,FALSE)</f>
        <v>01 - Aktiv, bopæl i DK</v>
      </c>
      <c r="R3211" t="str">
        <f>VLOOKUP(H3211,Translations!$P$2:$Q$10,2,FALSE)</f>
        <v>8 - Afgangsført (fraflyttet, ihjelslagen, dobbelt CPR, forsvundet eller omnummereret)</v>
      </c>
      <c r="S3211" t="str">
        <f>VLOOKUP(F3211,Translations!$D$2:$F$13,3,FALSE)</f>
        <v>Ja</v>
      </c>
    </row>
    <row r="3212" spans="1:19" x14ac:dyDescent="0.2">
      <c r="A3212" s="3">
        <v>43969</v>
      </c>
      <c r="B3212" t="s">
        <v>149</v>
      </c>
      <c r="C3212" t="s">
        <v>185</v>
      </c>
      <c r="D3212">
        <v>440</v>
      </c>
      <c r="E3212">
        <v>1083</v>
      </c>
      <c r="F3212" t="str">
        <f t="shared" si="110"/>
        <v>01</v>
      </c>
      <c r="G3212" t="s">
        <v>513</v>
      </c>
      <c r="H3212">
        <v>1</v>
      </c>
      <c r="I3212" t="s">
        <v>6</v>
      </c>
      <c r="J3212" t="s">
        <v>5</v>
      </c>
      <c r="K3212" t="s">
        <v>6</v>
      </c>
      <c r="L3212">
        <v>407</v>
      </c>
      <c r="M3212" t="str">
        <f>VLOOKUP(E3212,Translations!$A$1:$B$7,2,FALSE)</f>
        <v>Syddanmark</v>
      </c>
      <c r="N3212" t="str">
        <f>VLOOKUP(D3212,Translations!$I$2:$K$101,2,FALSE)</f>
        <v>Kerteminde</v>
      </c>
      <c r="O3212" t="str">
        <f>VLOOKUP(G3212,Translations!$M$2:$N$9,2,FALSE)</f>
        <v>[X2079] SARS-CoV-2 (RNA), Borger</v>
      </c>
      <c r="P3212" t="str">
        <f>VLOOKUP(F3212,Translations!$D$1:$F$13,2,FALSE)</f>
        <v>Ok</v>
      </c>
      <c r="Q3212" t="str">
        <f>VLOOKUP(F3212,Translations!$D$2:$G$13,4,FALSE)</f>
        <v>01 - Aktiv, bopæl i DK</v>
      </c>
      <c r="R3212" t="str">
        <f>VLOOKUP(H3212,Translations!$P$2:$Q$10,2,FALSE)</f>
        <v>1 - Selvstændigt sikret - med lægevalg</v>
      </c>
      <c r="S3212" t="str">
        <f>VLOOKUP(F3212,Translations!$D$2:$F$13,3,FALSE)</f>
        <v>Ja</v>
      </c>
    </row>
    <row r="3213" spans="1:19" x14ac:dyDescent="0.2">
      <c r="A3213" s="3">
        <v>43969</v>
      </c>
      <c r="B3213" t="s">
        <v>149</v>
      </c>
      <c r="C3213" t="s">
        <v>185</v>
      </c>
      <c r="D3213">
        <v>450</v>
      </c>
      <c r="E3213">
        <v>1083</v>
      </c>
      <c r="F3213" t="str">
        <f t="shared" si="110"/>
        <v>01</v>
      </c>
      <c r="G3213" t="s">
        <v>513</v>
      </c>
      <c r="H3213">
        <v>1</v>
      </c>
      <c r="I3213" t="s">
        <v>6</v>
      </c>
      <c r="J3213" t="s">
        <v>5</v>
      </c>
      <c r="K3213" t="s">
        <v>6</v>
      </c>
      <c r="L3213">
        <v>530</v>
      </c>
      <c r="M3213" t="str">
        <f>VLOOKUP(E3213,Translations!$A$1:$B$7,2,FALSE)</f>
        <v>Syddanmark</v>
      </c>
      <c r="N3213" t="str">
        <f>VLOOKUP(D3213,Translations!$I$2:$K$101,2,FALSE)</f>
        <v>Nyborg</v>
      </c>
      <c r="O3213" t="str">
        <f>VLOOKUP(G3213,Translations!$M$2:$N$9,2,FALSE)</f>
        <v>[X2079] SARS-CoV-2 (RNA), Borger</v>
      </c>
      <c r="P3213" t="str">
        <f>VLOOKUP(F3213,Translations!$D$1:$F$13,2,FALSE)</f>
        <v>Ok</v>
      </c>
      <c r="Q3213" t="str">
        <f>VLOOKUP(F3213,Translations!$D$2:$G$13,4,FALSE)</f>
        <v>01 - Aktiv, bopæl i DK</v>
      </c>
      <c r="R3213" t="str">
        <f>VLOOKUP(H3213,Translations!$P$2:$Q$10,2,FALSE)</f>
        <v>1 - Selvstændigt sikret - med lægevalg</v>
      </c>
      <c r="S3213" t="str">
        <f>VLOOKUP(F3213,Translations!$D$2:$F$13,3,FALSE)</f>
        <v>Ja</v>
      </c>
    </row>
    <row r="3214" spans="1:19" x14ac:dyDescent="0.2">
      <c r="A3214" s="3">
        <v>43969</v>
      </c>
      <c r="B3214" t="s">
        <v>149</v>
      </c>
      <c r="C3214" t="s">
        <v>185</v>
      </c>
      <c r="D3214">
        <v>450</v>
      </c>
      <c r="E3214">
        <v>1083</v>
      </c>
      <c r="F3214" t="str">
        <f t="shared" si="110"/>
        <v>01</v>
      </c>
      <c r="G3214" t="s">
        <v>513</v>
      </c>
      <c r="H3214">
        <v>5</v>
      </c>
      <c r="I3214" t="s">
        <v>6</v>
      </c>
      <c r="J3214" t="s">
        <v>5</v>
      </c>
      <c r="K3214" t="s">
        <v>6</v>
      </c>
      <c r="L3214">
        <v>1</v>
      </c>
      <c r="M3214" t="str">
        <f>VLOOKUP(E3214,Translations!$A$1:$B$7,2,FALSE)</f>
        <v>Syddanmark</v>
      </c>
      <c r="N3214" t="str">
        <f>VLOOKUP(D3214,Translations!$I$2:$K$101,2,FALSE)</f>
        <v>Nyborg</v>
      </c>
      <c r="O3214" t="str">
        <f>VLOOKUP(G3214,Translations!$M$2:$N$9,2,FALSE)</f>
        <v>[X2079] SARS-CoV-2 (RNA), Borger</v>
      </c>
      <c r="P3214" t="str">
        <f>VLOOKUP(F3214,Translations!$D$1:$F$13,2,FALSE)</f>
        <v>Ok</v>
      </c>
      <c r="Q3214" t="str">
        <f>VLOOKUP(F3214,Translations!$D$2:$G$13,4,FALSE)</f>
        <v>01 - Aktiv, bopæl i DK</v>
      </c>
      <c r="R3214" t="str">
        <f>VLOOKUP(H3214,Translations!$P$2:$Q$10,2,FALSE)</f>
        <v>5 - Værnepligtig (+3 mdr.)</v>
      </c>
      <c r="S3214" t="str">
        <f>VLOOKUP(F3214,Translations!$D$2:$F$13,3,FALSE)</f>
        <v>Ja</v>
      </c>
    </row>
    <row r="3215" spans="1:19" x14ac:dyDescent="0.2">
      <c r="A3215" s="3">
        <v>43969</v>
      </c>
      <c r="B3215" t="s">
        <v>149</v>
      </c>
      <c r="C3215" t="s">
        <v>185</v>
      </c>
      <c r="D3215">
        <v>461</v>
      </c>
      <c r="E3215">
        <v>1083</v>
      </c>
      <c r="F3215" t="str">
        <f t="shared" si="110"/>
        <v>01</v>
      </c>
      <c r="G3215" t="s">
        <v>513</v>
      </c>
      <c r="H3215">
        <v>1</v>
      </c>
      <c r="I3215" t="s">
        <v>6</v>
      </c>
      <c r="J3215" t="s">
        <v>5</v>
      </c>
      <c r="K3215" t="s">
        <v>6</v>
      </c>
      <c r="L3215">
        <v>8330</v>
      </c>
      <c r="M3215" t="str">
        <f>VLOOKUP(E3215,Translations!$A$1:$B$7,2,FALSE)</f>
        <v>Syddanmark</v>
      </c>
      <c r="N3215" t="str">
        <f>VLOOKUP(D3215,Translations!$I$2:$K$101,2,FALSE)</f>
        <v>Odense</v>
      </c>
      <c r="O3215" t="str">
        <f>VLOOKUP(G3215,Translations!$M$2:$N$9,2,FALSE)</f>
        <v>[X2079] SARS-CoV-2 (RNA), Borger</v>
      </c>
      <c r="P3215" t="str">
        <f>VLOOKUP(F3215,Translations!$D$1:$F$13,2,FALSE)</f>
        <v>Ok</v>
      </c>
      <c r="Q3215" t="str">
        <f>VLOOKUP(F3215,Translations!$D$2:$G$13,4,FALSE)</f>
        <v>01 - Aktiv, bopæl i DK</v>
      </c>
      <c r="R3215" t="str">
        <f>VLOOKUP(H3215,Translations!$P$2:$Q$10,2,FALSE)</f>
        <v>1 - Selvstændigt sikret - med lægevalg</v>
      </c>
      <c r="S3215" t="str">
        <f>VLOOKUP(F3215,Translations!$D$2:$F$13,3,FALSE)</f>
        <v>Ja</v>
      </c>
    </row>
    <row r="3216" spans="1:19" x14ac:dyDescent="0.2">
      <c r="A3216" s="3">
        <v>43969</v>
      </c>
      <c r="B3216" t="s">
        <v>149</v>
      </c>
      <c r="C3216" t="s">
        <v>185</v>
      </c>
      <c r="D3216">
        <v>461</v>
      </c>
      <c r="E3216">
        <v>1083</v>
      </c>
      <c r="F3216" t="str">
        <f t="shared" si="110"/>
        <v>01</v>
      </c>
      <c r="G3216" t="s">
        <v>513</v>
      </c>
      <c r="H3216">
        <v>2</v>
      </c>
      <c r="I3216" t="s">
        <v>6</v>
      </c>
      <c r="J3216" t="s">
        <v>5</v>
      </c>
      <c r="K3216" t="s">
        <v>6</v>
      </c>
      <c r="L3216">
        <v>3</v>
      </c>
      <c r="M3216" t="str">
        <f>VLOOKUP(E3216,Translations!$A$1:$B$7,2,FALSE)</f>
        <v>Syddanmark</v>
      </c>
      <c r="N3216" t="str">
        <f>VLOOKUP(D3216,Translations!$I$2:$K$101,2,FALSE)</f>
        <v>Odense</v>
      </c>
      <c r="O3216" t="str">
        <f>VLOOKUP(G3216,Translations!$M$2:$N$9,2,FALSE)</f>
        <v>[X2079] SARS-CoV-2 (RNA), Borger</v>
      </c>
      <c r="P3216" t="str">
        <f>VLOOKUP(F3216,Translations!$D$1:$F$13,2,FALSE)</f>
        <v>Ok</v>
      </c>
      <c r="Q3216" t="str">
        <f>VLOOKUP(F3216,Translations!$D$2:$G$13,4,FALSE)</f>
        <v>01 - Aktiv, bopæl i DK</v>
      </c>
      <c r="R3216" t="str">
        <f>VLOOKUP(H3216,Translations!$P$2:$Q$10,2,FALSE)</f>
        <v>2 - Selvstændigt sikret - uden lægevalg</v>
      </c>
      <c r="S3216" t="str">
        <f>VLOOKUP(F3216,Translations!$D$2:$F$13,3,FALSE)</f>
        <v>Ja</v>
      </c>
    </row>
    <row r="3217" spans="1:19" x14ac:dyDescent="0.2">
      <c r="A3217" s="3">
        <v>43969</v>
      </c>
      <c r="B3217" t="s">
        <v>149</v>
      </c>
      <c r="C3217" t="s">
        <v>185</v>
      </c>
      <c r="D3217">
        <v>461</v>
      </c>
      <c r="E3217">
        <v>1083</v>
      </c>
      <c r="F3217" t="str">
        <f t="shared" si="110"/>
        <v>01</v>
      </c>
      <c r="G3217" t="s">
        <v>513</v>
      </c>
      <c r="H3217">
        <v>4</v>
      </c>
      <c r="I3217" t="s">
        <v>6</v>
      </c>
      <c r="J3217" t="s">
        <v>5</v>
      </c>
      <c r="K3217" t="s">
        <v>6</v>
      </c>
      <c r="L3217">
        <v>2</v>
      </c>
      <c r="M3217" t="str">
        <f>VLOOKUP(E3217,Translations!$A$1:$B$7,2,FALSE)</f>
        <v>Syddanmark</v>
      </c>
      <c r="N3217" t="str">
        <f>VLOOKUP(D3217,Translations!$I$2:$K$101,2,FALSE)</f>
        <v>Odense</v>
      </c>
      <c r="O3217" t="str">
        <f>VLOOKUP(G3217,Translations!$M$2:$N$9,2,FALSE)</f>
        <v>[X2079] SARS-CoV-2 (RNA), Borger</v>
      </c>
      <c r="P3217" t="str">
        <f>VLOOKUP(F3217,Translations!$D$1:$F$13,2,FALSE)</f>
        <v>Ok</v>
      </c>
      <c r="Q3217" t="str">
        <f>VLOOKUP(F3217,Translations!$D$2:$G$13,4,FALSE)</f>
        <v>01 - Aktiv, bopæl i DK</v>
      </c>
      <c r="R3217" t="str">
        <f>VLOOKUP(H3217,Translations!$P$2:$Q$10,2,FALSE)</f>
        <v>4 - Optaget i fængselsvæsenet efter dom (+3 mdr.)</v>
      </c>
      <c r="S3217" t="str">
        <f>VLOOKUP(F3217,Translations!$D$2:$F$13,3,FALSE)</f>
        <v>Ja</v>
      </c>
    </row>
    <row r="3218" spans="1:19" x14ac:dyDescent="0.2">
      <c r="A3218" s="3">
        <v>43969</v>
      </c>
      <c r="B3218" t="s">
        <v>149</v>
      </c>
      <c r="C3218" t="s">
        <v>185</v>
      </c>
      <c r="D3218">
        <v>461</v>
      </c>
      <c r="E3218">
        <v>1083</v>
      </c>
      <c r="F3218" t="str">
        <f t="shared" si="110"/>
        <v>01</v>
      </c>
      <c r="G3218" t="s">
        <v>513</v>
      </c>
      <c r="H3218">
        <v>5</v>
      </c>
      <c r="I3218" t="s">
        <v>6</v>
      </c>
      <c r="J3218" t="s">
        <v>5</v>
      </c>
      <c r="K3218" t="s">
        <v>6</v>
      </c>
      <c r="L3218">
        <v>3</v>
      </c>
      <c r="M3218" t="str">
        <f>VLOOKUP(E3218,Translations!$A$1:$B$7,2,FALSE)</f>
        <v>Syddanmark</v>
      </c>
      <c r="N3218" t="str">
        <f>VLOOKUP(D3218,Translations!$I$2:$K$101,2,FALSE)</f>
        <v>Odense</v>
      </c>
      <c r="O3218" t="str">
        <f>VLOOKUP(G3218,Translations!$M$2:$N$9,2,FALSE)</f>
        <v>[X2079] SARS-CoV-2 (RNA), Borger</v>
      </c>
      <c r="P3218" t="str">
        <f>VLOOKUP(F3218,Translations!$D$1:$F$13,2,FALSE)</f>
        <v>Ok</v>
      </c>
      <c r="Q3218" t="str">
        <f>VLOOKUP(F3218,Translations!$D$2:$G$13,4,FALSE)</f>
        <v>01 - Aktiv, bopæl i DK</v>
      </c>
      <c r="R3218" t="str">
        <f>VLOOKUP(H3218,Translations!$P$2:$Q$10,2,FALSE)</f>
        <v>5 - Værnepligtig (+3 mdr.)</v>
      </c>
      <c r="S3218" t="str">
        <f>VLOOKUP(F3218,Translations!$D$2:$F$13,3,FALSE)</f>
        <v>Ja</v>
      </c>
    </row>
    <row r="3219" spans="1:19" x14ac:dyDescent="0.2">
      <c r="A3219" s="3">
        <v>43969</v>
      </c>
      <c r="B3219" t="s">
        <v>149</v>
      </c>
      <c r="C3219" t="s">
        <v>185</v>
      </c>
      <c r="D3219">
        <v>479</v>
      </c>
      <c r="E3219">
        <v>1083</v>
      </c>
      <c r="F3219" t="str">
        <f t="shared" si="110"/>
        <v>01</v>
      </c>
      <c r="G3219" t="s">
        <v>513</v>
      </c>
      <c r="H3219">
        <v>1</v>
      </c>
      <c r="I3219" t="s">
        <v>6</v>
      </c>
      <c r="J3219" t="s">
        <v>5</v>
      </c>
      <c r="K3219" t="s">
        <v>6</v>
      </c>
      <c r="L3219">
        <v>1179</v>
      </c>
      <c r="M3219" t="str">
        <f>VLOOKUP(E3219,Translations!$A$1:$B$7,2,FALSE)</f>
        <v>Syddanmark</v>
      </c>
      <c r="N3219" t="str">
        <f>VLOOKUP(D3219,Translations!$I$2:$K$101,2,FALSE)</f>
        <v>Svendborg</v>
      </c>
      <c r="O3219" t="str">
        <f>VLOOKUP(G3219,Translations!$M$2:$N$9,2,FALSE)</f>
        <v>[X2079] SARS-CoV-2 (RNA), Borger</v>
      </c>
      <c r="P3219" t="str">
        <f>VLOOKUP(F3219,Translations!$D$1:$F$13,2,FALSE)</f>
        <v>Ok</v>
      </c>
      <c r="Q3219" t="str">
        <f>VLOOKUP(F3219,Translations!$D$2:$G$13,4,FALSE)</f>
        <v>01 - Aktiv, bopæl i DK</v>
      </c>
      <c r="R3219" t="str">
        <f>VLOOKUP(H3219,Translations!$P$2:$Q$10,2,FALSE)</f>
        <v>1 - Selvstændigt sikret - med lægevalg</v>
      </c>
      <c r="S3219" t="str">
        <f>VLOOKUP(F3219,Translations!$D$2:$F$13,3,FALSE)</f>
        <v>Ja</v>
      </c>
    </row>
    <row r="3220" spans="1:19" x14ac:dyDescent="0.2">
      <c r="A3220" s="3">
        <v>43969</v>
      </c>
      <c r="B3220" t="s">
        <v>149</v>
      </c>
      <c r="C3220" t="s">
        <v>185</v>
      </c>
      <c r="D3220">
        <v>479</v>
      </c>
      <c r="E3220">
        <v>1083</v>
      </c>
      <c r="F3220" t="str">
        <f t="shared" si="110"/>
        <v>01</v>
      </c>
      <c r="G3220" t="s">
        <v>513</v>
      </c>
      <c r="H3220">
        <v>2</v>
      </c>
      <c r="I3220" t="s">
        <v>6</v>
      </c>
      <c r="J3220" t="s">
        <v>5</v>
      </c>
      <c r="K3220" t="s">
        <v>6</v>
      </c>
      <c r="L3220">
        <v>2</v>
      </c>
      <c r="M3220" t="str">
        <f>VLOOKUP(E3220,Translations!$A$1:$B$7,2,FALSE)</f>
        <v>Syddanmark</v>
      </c>
      <c r="N3220" t="str">
        <f>VLOOKUP(D3220,Translations!$I$2:$K$101,2,FALSE)</f>
        <v>Svendborg</v>
      </c>
      <c r="O3220" t="str">
        <f>VLOOKUP(G3220,Translations!$M$2:$N$9,2,FALSE)</f>
        <v>[X2079] SARS-CoV-2 (RNA), Borger</v>
      </c>
      <c r="P3220" t="str">
        <f>VLOOKUP(F3220,Translations!$D$1:$F$13,2,FALSE)</f>
        <v>Ok</v>
      </c>
      <c r="Q3220" t="str">
        <f>VLOOKUP(F3220,Translations!$D$2:$G$13,4,FALSE)</f>
        <v>01 - Aktiv, bopæl i DK</v>
      </c>
      <c r="R3220" t="str">
        <f>VLOOKUP(H3220,Translations!$P$2:$Q$10,2,FALSE)</f>
        <v>2 - Selvstændigt sikret - uden lægevalg</v>
      </c>
      <c r="S3220" t="str">
        <f>VLOOKUP(F3220,Translations!$D$2:$F$13,3,FALSE)</f>
        <v>Ja</v>
      </c>
    </row>
    <row r="3221" spans="1:19" x14ac:dyDescent="0.2">
      <c r="A3221" s="3">
        <v>43969</v>
      </c>
      <c r="B3221" t="s">
        <v>149</v>
      </c>
      <c r="C3221" t="s">
        <v>185</v>
      </c>
      <c r="D3221">
        <v>480</v>
      </c>
      <c r="E3221">
        <v>1083</v>
      </c>
      <c r="F3221" t="str">
        <f t="shared" si="110"/>
        <v>01</v>
      </c>
      <c r="G3221" t="s">
        <v>513</v>
      </c>
      <c r="H3221">
        <v>1</v>
      </c>
      <c r="I3221" t="s">
        <v>6</v>
      </c>
      <c r="J3221" t="s">
        <v>5</v>
      </c>
      <c r="K3221" t="s">
        <v>6</v>
      </c>
      <c r="L3221">
        <v>494</v>
      </c>
      <c r="M3221" t="str">
        <f>VLOOKUP(E3221,Translations!$A$1:$B$7,2,FALSE)</f>
        <v>Syddanmark</v>
      </c>
      <c r="N3221" t="str">
        <f>VLOOKUP(D3221,Translations!$I$2:$K$101,2,FALSE)</f>
        <v>Nordfyns</v>
      </c>
      <c r="O3221" t="str">
        <f>VLOOKUP(G3221,Translations!$M$2:$N$9,2,FALSE)</f>
        <v>[X2079] SARS-CoV-2 (RNA), Borger</v>
      </c>
      <c r="P3221" t="str">
        <f>VLOOKUP(F3221,Translations!$D$1:$F$13,2,FALSE)</f>
        <v>Ok</v>
      </c>
      <c r="Q3221" t="str">
        <f>VLOOKUP(F3221,Translations!$D$2:$G$13,4,FALSE)</f>
        <v>01 - Aktiv, bopæl i DK</v>
      </c>
      <c r="R3221" t="str">
        <f>VLOOKUP(H3221,Translations!$P$2:$Q$10,2,FALSE)</f>
        <v>1 - Selvstændigt sikret - med lægevalg</v>
      </c>
      <c r="S3221" t="str">
        <f>VLOOKUP(F3221,Translations!$D$2:$F$13,3,FALSE)</f>
        <v>Ja</v>
      </c>
    </row>
    <row r="3222" spans="1:19" x14ac:dyDescent="0.2">
      <c r="A3222" s="3">
        <v>43969</v>
      </c>
      <c r="B3222" t="s">
        <v>149</v>
      </c>
      <c r="C3222" t="s">
        <v>185</v>
      </c>
      <c r="D3222">
        <v>482</v>
      </c>
      <c r="E3222">
        <v>1083</v>
      </c>
      <c r="F3222" t="str">
        <f t="shared" si="110"/>
        <v>01</v>
      </c>
      <c r="G3222" t="s">
        <v>513</v>
      </c>
      <c r="H3222">
        <v>1</v>
      </c>
      <c r="I3222" t="s">
        <v>6</v>
      </c>
      <c r="J3222" t="s">
        <v>5</v>
      </c>
      <c r="K3222" t="s">
        <v>6</v>
      </c>
      <c r="L3222">
        <v>171</v>
      </c>
      <c r="M3222" t="str">
        <f>VLOOKUP(E3222,Translations!$A$1:$B$7,2,FALSE)</f>
        <v>Syddanmark</v>
      </c>
      <c r="N3222" t="str">
        <f>VLOOKUP(D3222,Translations!$I$2:$K$101,2,FALSE)</f>
        <v>Langeland</v>
      </c>
      <c r="O3222" t="str">
        <f>VLOOKUP(G3222,Translations!$M$2:$N$9,2,FALSE)</f>
        <v>[X2079] SARS-CoV-2 (RNA), Borger</v>
      </c>
      <c r="P3222" t="str">
        <f>VLOOKUP(F3222,Translations!$D$1:$F$13,2,FALSE)</f>
        <v>Ok</v>
      </c>
      <c r="Q3222" t="str">
        <f>VLOOKUP(F3222,Translations!$D$2:$G$13,4,FALSE)</f>
        <v>01 - Aktiv, bopæl i DK</v>
      </c>
      <c r="R3222" t="str">
        <f>VLOOKUP(H3222,Translations!$P$2:$Q$10,2,FALSE)</f>
        <v>1 - Selvstændigt sikret - med lægevalg</v>
      </c>
      <c r="S3222" t="str">
        <f>VLOOKUP(F3222,Translations!$D$2:$F$13,3,FALSE)</f>
        <v>Ja</v>
      </c>
    </row>
    <row r="3223" spans="1:19" x14ac:dyDescent="0.2">
      <c r="A3223" s="3">
        <v>43969</v>
      </c>
      <c r="B3223" t="s">
        <v>149</v>
      </c>
      <c r="C3223" t="s">
        <v>185</v>
      </c>
      <c r="D3223">
        <v>492</v>
      </c>
      <c r="E3223">
        <v>1083</v>
      </c>
      <c r="F3223" t="str">
        <f t="shared" si="110"/>
        <v>01</v>
      </c>
      <c r="G3223" t="s">
        <v>513</v>
      </c>
      <c r="H3223">
        <v>1</v>
      </c>
      <c r="I3223" t="s">
        <v>6</v>
      </c>
      <c r="J3223" t="s">
        <v>5</v>
      </c>
      <c r="K3223" t="s">
        <v>6</v>
      </c>
      <c r="L3223">
        <v>65</v>
      </c>
      <c r="M3223" t="str">
        <f>VLOOKUP(E3223,Translations!$A$1:$B$7,2,FALSE)</f>
        <v>Syddanmark</v>
      </c>
      <c r="N3223" t="str">
        <f>VLOOKUP(D3223,Translations!$I$2:$K$101,2,FALSE)</f>
        <v>Ærø</v>
      </c>
      <c r="O3223" t="str">
        <f>VLOOKUP(G3223,Translations!$M$2:$N$9,2,FALSE)</f>
        <v>[X2079] SARS-CoV-2 (RNA), Borger</v>
      </c>
      <c r="P3223" t="str">
        <f>VLOOKUP(F3223,Translations!$D$1:$F$13,2,FALSE)</f>
        <v>Ok</v>
      </c>
      <c r="Q3223" t="str">
        <f>VLOOKUP(F3223,Translations!$D$2:$G$13,4,FALSE)</f>
        <v>01 - Aktiv, bopæl i DK</v>
      </c>
      <c r="R3223" t="str">
        <f>VLOOKUP(H3223,Translations!$P$2:$Q$10,2,FALSE)</f>
        <v>1 - Selvstændigt sikret - med lægevalg</v>
      </c>
      <c r="S3223" t="str">
        <f>VLOOKUP(F3223,Translations!$D$2:$F$13,3,FALSE)</f>
        <v>Ja</v>
      </c>
    </row>
    <row r="3224" spans="1:19" x14ac:dyDescent="0.2">
      <c r="A3224" s="3">
        <v>43969</v>
      </c>
      <c r="B3224" t="s">
        <v>149</v>
      </c>
      <c r="C3224" t="s">
        <v>185</v>
      </c>
      <c r="D3224">
        <v>510</v>
      </c>
      <c r="E3224">
        <v>1083</v>
      </c>
      <c r="F3224" t="str">
        <f t="shared" ref="F3224:F3242" si="111">"01"</f>
        <v>01</v>
      </c>
      <c r="G3224" t="s">
        <v>513</v>
      </c>
      <c r="H3224">
        <v>1</v>
      </c>
      <c r="I3224" t="s">
        <v>6</v>
      </c>
      <c r="J3224" t="s">
        <v>5</v>
      </c>
      <c r="K3224" t="s">
        <v>6</v>
      </c>
      <c r="L3224">
        <v>1140</v>
      </c>
      <c r="M3224" t="str">
        <f>VLOOKUP(E3224,Translations!$A$1:$B$7,2,FALSE)</f>
        <v>Syddanmark</v>
      </c>
      <c r="N3224" t="str">
        <f>VLOOKUP(D3224,Translations!$I$2:$K$101,2,FALSE)</f>
        <v>Haderslev</v>
      </c>
      <c r="O3224" t="str">
        <f>VLOOKUP(G3224,Translations!$M$2:$N$9,2,FALSE)</f>
        <v>[X2079] SARS-CoV-2 (RNA), Borger</v>
      </c>
      <c r="P3224" t="str">
        <f>VLOOKUP(F3224,Translations!$D$1:$F$13,2,FALSE)</f>
        <v>Ok</v>
      </c>
      <c r="Q3224" t="str">
        <f>VLOOKUP(F3224,Translations!$D$2:$G$13,4,FALSE)</f>
        <v>01 - Aktiv, bopæl i DK</v>
      </c>
      <c r="R3224" t="str">
        <f>VLOOKUP(H3224,Translations!$P$2:$Q$10,2,FALSE)</f>
        <v>1 - Selvstændigt sikret - med lægevalg</v>
      </c>
      <c r="S3224" t="str">
        <f>VLOOKUP(F3224,Translations!$D$2:$F$13,3,FALSE)</f>
        <v>Ja</v>
      </c>
    </row>
    <row r="3225" spans="1:19" x14ac:dyDescent="0.2">
      <c r="A3225" s="3">
        <v>43969</v>
      </c>
      <c r="B3225" t="s">
        <v>149</v>
      </c>
      <c r="C3225" t="s">
        <v>185</v>
      </c>
      <c r="D3225">
        <v>510</v>
      </c>
      <c r="E3225">
        <v>1083</v>
      </c>
      <c r="F3225" t="str">
        <f t="shared" si="111"/>
        <v>01</v>
      </c>
      <c r="G3225" t="s">
        <v>513</v>
      </c>
      <c r="H3225">
        <v>2</v>
      </c>
      <c r="I3225" t="s">
        <v>6</v>
      </c>
      <c r="J3225" t="s">
        <v>5</v>
      </c>
      <c r="K3225" t="s">
        <v>6</v>
      </c>
      <c r="L3225">
        <v>1</v>
      </c>
      <c r="M3225" t="str">
        <f>VLOOKUP(E3225,Translations!$A$1:$B$7,2,FALSE)</f>
        <v>Syddanmark</v>
      </c>
      <c r="N3225" t="str">
        <f>VLOOKUP(D3225,Translations!$I$2:$K$101,2,FALSE)</f>
        <v>Haderslev</v>
      </c>
      <c r="O3225" t="str">
        <f>VLOOKUP(G3225,Translations!$M$2:$N$9,2,FALSE)</f>
        <v>[X2079] SARS-CoV-2 (RNA), Borger</v>
      </c>
      <c r="P3225" t="str">
        <f>VLOOKUP(F3225,Translations!$D$1:$F$13,2,FALSE)</f>
        <v>Ok</v>
      </c>
      <c r="Q3225" t="str">
        <f>VLOOKUP(F3225,Translations!$D$2:$G$13,4,FALSE)</f>
        <v>01 - Aktiv, bopæl i DK</v>
      </c>
      <c r="R3225" t="str">
        <f>VLOOKUP(H3225,Translations!$P$2:$Q$10,2,FALSE)</f>
        <v>2 - Selvstændigt sikret - uden lægevalg</v>
      </c>
      <c r="S3225" t="str">
        <f>VLOOKUP(F3225,Translations!$D$2:$F$13,3,FALSE)</f>
        <v>Ja</v>
      </c>
    </row>
    <row r="3226" spans="1:19" x14ac:dyDescent="0.2">
      <c r="A3226" s="3">
        <v>43969</v>
      </c>
      <c r="B3226" t="s">
        <v>149</v>
      </c>
      <c r="C3226" t="s">
        <v>185</v>
      </c>
      <c r="D3226">
        <v>530</v>
      </c>
      <c r="E3226">
        <v>1083</v>
      </c>
      <c r="F3226" t="str">
        <f t="shared" si="111"/>
        <v>01</v>
      </c>
      <c r="G3226" t="s">
        <v>513</v>
      </c>
      <c r="H3226">
        <v>1</v>
      </c>
      <c r="I3226" t="s">
        <v>6</v>
      </c>
      <c r="J3226" t="s">
        <v>5</v>
      </c>
      <c r="K3226" t="s">
        <v>6</v>
      </c>
      <c r="L3226">
        <v>505</v>
      </c>
      <c r="M3226" t="str">
        <f>VLOOKUP(E3226,Translations!$A$1:$B$7,2,FALSE)</f>
        <v>Syddanmark</v>
      </c>
      <c r="N3226" t="str">
        <f>VLOOKUP(D3226,Translations!$I$2:$K$101,2,FALSE)</f>
        <v>Billund</v>
      </c>
      <c r="O3226" t="str">
        <f>VLOOKUP(G3226,Translations!$M$2:$N$9,2,FALSE)</f>
        <v>[X2079] SARS-CoV-2 (RNA), Borger</v>
      </c>
      <c r="P3226" t="str">
        <f>VLOOKUP(F3226,Translations!$D$1:$F$13,2,FALSE)</f>
        <v>Ok</v>
      </c>
      <c r="Q3226" t="str">
        <f>VLOOKUP(F3226,Translations!$D$2:$G$13,4,FALSE)</f>
        <v>01 - Aktiv, bopæl i DK</v>
      </c>
      <c r="R3226" t="str">
        <f>VLOOKUP(H3226,Translations!$P$2:$Q$10,2,FALSE)</f>
        <v>1 - Selvstændigt sikret - med lægevalg</v>
      </c>
      <c r="S3226" t="str">
        <f>VLOOKUP(F3226,Translations!$D$2:$F$13,3,FALSE)</f>
        <v>Ja</v>
      </c>
    </row>
    <row r="3227" spans="1:19" x14ac:dyDescent="0.2">
      <c r="A3227" s="3">
        <v>43969</v>
      </c>
      <c r="B3227" t="s">
        <v>149</v>
      </c>
      <c r="C3227" t="s">
        <v>185</v>
      </c>
      <c r="D3227">
        <v>540</v>
      </c>
      <c r="E3227">
        <v>1083</v>
      </c>
      <c r="F3227" t="str">
        <f t="shared" si="111"/>
        <v>01</v>
      </c>
      <c r="G3227" t="s">
        <v>513</v>
      </c>
      <c r="H3227">
        <v>1</v>
      </c>
      <c r="I3227" t="s">
        <v>6</v>
      </c>
      <c r="J3227" t="s">
        <v>5</v>
      </c>
      <c r="K3227" t="s">
        <v>6</v>
      </c>
      <c r="L3227">
        <v>1409</v>
      </c>
      <c r="M3227" t="str">
        <f>VLOOKUP(E3227,Translations!$A$1:$B$7,2,FALSE)</f>
        <v>Syddanmark</v>
      </c>
      <c r="N3227" t="str">
        <f>VLOOKUP(D3227,Translations!$I$2:$K$101,2,FALSE)</f>
        <v>Sønderborg</v>
      </c>
      <c r="O3227" t="str">
        <f>VLOOKUP(G3227,Translations!$M$2:$N$9,2,FALSE)</f>
        <v>[X2079] SARS-CoV-2 (RNA), Borger</v>
      </c>
      <c r="P3227" t="str">
        <f>VLOOKUP(F3227,Translations!$D$1:$F$13,2,FALSE)</f>
        <v>Ok</v>
      </c>
      <c r="Q3227" t="str">
        <f>VLOOKUP(F3227,Translations!$D$2:$G$13,4,FALSE)</f>
        <v>01 - Aktiv, bopæl i DK</v>
      </c>
      <c r="R3227" t="str">
        <f>VLOOKUP(H3227,Translations!$P$2:$Q$10,2,FALSE)</f>
        <v>1 - Selvstændigt sikret - med lægevalg</v>
      </c>
      <c r="S3227" t="str">
        <f>VLOOKUP(F3227,Translations!$D$2:$F$13,3,FALSE)</f>
        <v>Ja</v>
      </c>
    </row>
    <row r="3228" spans="1:19" x14ac:dyDescent="0.2">
      <c r="A3228" s="3">
        <v>43969</v>
      </c>
      <c r="B3228" t="s">
        <v>149</v>
      </c>
      <c r="C3228" t="s">
        <v>185</v>
      </c>
      <c r="D3228">
        <v>540</v>
      </c>
      <c r="E3228">
        <v>1083</v>
      </c>
      <c r="F3228" t="str">
        <f t="shared" si="111"/>
        <v>01</v>
      </c>
      <c r="G3228" t="s">
        <v>513</v>
      </c>
      <c r="H3228">
        <v>5</v>
      </c>
      <c r="I3228" t="s">
        <v>6</v>
      </c>
      <c r="J3228" t="s">
        <v>5</v>
      </c>
      <c r="K3228" t="s">
        <v>6</v>
      </c>
      <c r="L3228">
        <v>1</v>
      </c>
      <c r="M3228" t="str">
        <f>VLOOKUP(E3228,Translations!$A$1:$B$7,2,FALSE)</f>
        <v>Syddanmark</v>
      </c>
      <c r="N3228" t="str">
        <f>VLOOKUP(D3228,Translations!$I$2:$K$101,2,FALSE)</f>
        <v>Sønderborg</v>
      </c>
      <c r="O3228" t="str">
        <f>VLOOKUP(G3228,Translations!$M$2:$N$9,2,FALSE)</f>
        <v>[X2079] SARS-CoV-2 (RNA), Borger</v>
      </c>
      <c r="P3228" t="str">
        <f>VLOOKUP(F3228,Translations!$D$1:$F$13,2,FALSE)</f>
        <v>Ok</v>
      </c>
      <c r="Q3228" t="str">
        <f>VLOOKUP(F3228,Translations!$D$2:$G$13,4,FALSE)</f>
        <v>01 - Aktiv, bopæl i DK</v>
      </c>
      <c r="R3228" t="str">
        <f>VLOOKUP(H3228,Translations!$P$2:$Q$10,2,FALSE)</f>
        <v>5 - Værnepligtig (+3 mdr.)</v>
      </c>
      <c r="S3228" t="str">
        <f>VLOOKUP(F3228,Translations!$D$2:$F$13,3,FALSE)</f>
        <v>Ja</v>
      </c>
    </row>
    <row r="3229" spans="1:19" x14ac:dyDescent="0.2">
      <c r="A3229" s="3">
        <v>43969</v>
      </c>
      <c r="B3229" t="s">
        <v>149</v>
      </c>
      <c r="C3229" t="s">
        <v>185</v>
      </c>
      <c r="D3229">
        <v>540</v>
      </c>
      <c r="E3229">
        <v>1083</v>
      </c>
      <c r="F3229" t="str">
        <f t="shared" si="111"/>
        <v>01</v>
      </c>
      <c r="G3229" t="s">
        <v>513</v>
      </c>
      <c r="H3229">
        <v>8</v>
      </c>
      <c r="I3229" t="s">
        <v>6</v>
      </c>
      <c r="J3229" t="s">
        <v>5</v>
      </c>
      <c r="K3229" t="s">
        <v>6</v>
      </c>
      <c r="L3229">
        <v>1</v>
      </c>
      <c r="M3229" t="str">
        <f>VLOOKUP(E3229,Translations!$A$1:$B$7,2,FALSE)</f>
        <v>Syddanmark</v>
      </c>
      <c r="N3229" t="str">
        <f>VLOOKUP(D3229,Translations!$I$2:$K$101,2,FALSE)</f>
        <v>Sønderborg</v>
      </c>
      <c r="O3229" t="str">
        <f>VLOOKUP(G3229,Translations!$M$2:$N$9,2,FALSE)</f>
        <v>[X2079] SARS-CoV-2 (RNA), Borger</v>
      </c>
      <c r="P3229" t="str">
        <f>VLOOKUP(F3229,Translations!$D$1:$F$13,2,FALSE)</f>
        <v>Ok</v>
      </c>
      <c r="Q3229" t="str">
        <f>VLOOKUP(F3229,Translations!$D$2:$G$13,4,FALSE)</f>
        <v>01 - Aktiv, bopæl i DK</v>
      </c>
      <c r="R3229" t="str">
        <f>VLOOKUP(H3229,Translations!$P$2:$Q$10,2,FALSE)</f>
        <v>8 - Afgangsført (fraflyttet, ihjelslagen, dobbelt CPR, forsvundet eller omnummereret)</v>
      </c>
      <c r="S3229" t="str">
        <f>VLOOKUP(F3229,Translations!$D$2:$F$13,3,FALSE)</f>
        <v>Ja</v>
      </c>
    </row>
    <row r="3230" spans="1:19" x14ac:dyDescent="0.2">
      <c r="A3230" s="3">
        <v>43969</v>
      </c>
      <c r="B3230" t="s">
        <v>149</v>
      </c>
      <c r="C3230" t="s">
        <v>185</v>
      </c>
      <c r="D3230">
        <v>550</v>
      </c>
      <c r="E3230">
        <v>1083</v>
      </c>
      <c r="F3230" t="str">
        <f t="shared" si="111"/>
        <v>01</v>
      </c>
      <c r="G3230" t="s">
        <v>513</v>
      </c>
      <c r="H3230">
        <v>1</v>
      </c>
      <c r="I3230" t="s">
        <v>6</v>
      </c>
      <c r="J3230" t="s">
        <v>5</v>
      </c>
      <c r="K3230" t="s">
        <v>6</v>
      </c>
      <c r="L3230">
        <v>676</v>
      </c>
      <c r="M3230" t="str">
        <f>VLOOKUP(E3230,Translations!$A$1:$B$7,2,FALSE)</f>
        <v>Syddanmark</v>
      </c>
      <c r="N3230" t="str">
        <f>VLOOKUP(D3230,Translations!$I$2:$K$101,2,FALSE)</f>
        <v>Tønder</v>
      </c>
      <c r="O3230" t="str">
        <f>VLOOKUP(G3230,Translations!$M$2:$N$9,2,FALSE)</f>
        <v>[X2079] SARS-CoV-2 (RNA), Borger</v>
      </c>
      <c r="P3230" t="str">
        <f>VLOOKUP(F3230,Translations!$D$1:$F$13,2,FALSE)</f>
        <v>Ok</v>
      </c>
      <c r="Q3230" t="str">
        <f>VLOOKUP(F3230,Translations!$D$2:$G$13,4,FALSE)</f>
        <v>01 - Aktiv, bopæl i DK</v>
      </c>
      <c r="R3230" t="str">
        <f>VLOOKUP(H3230,Translations!$P$2:$Q$10,2,FALSE)</f>
        <v>1 - Selvstændigt sikret - med lægevalg</v>
      </c>
      <c r="S3230" t="str">
        <f>VLOOKUP(F3230,Translations!$D$2:$F$13,3,FALSE)</f>
        <v>Ja</v>
      </c>
    </row>
    <row r="3231" spans="1:19" x14ac:dyDescent="0.2">
      <c r="A3231" s="3">
        <v>43969</v>
      </c>
      <c r="B3231" t="s">
        <v>149</v>
      </c>
      <c r="C3231" t="s">
        <v>185</v>
      </c>
      <c r="D3231">
        <v>550</v>
      </c>
      <c r="E3231">
        <v>1083</v>
      </c>
      <c r="F3231" t="str">
        <f t="shared" si="111"/>
        <v>01</v>
      </c>
      <c r="G3231" t="s">
        <v>513</v>
      </c>
      <c r="H3231">
        <v>4</v>
      </c>
      <c r="I3231" t="s">
        <v>6</v>
      </c>
      <c r="J3231" t="s">
        <v>5</v>
      </c>
      <c r="K3231" t="s">
        <v>6</v>
      </c>
      <c r="L3231">
        <v>1</v>
      </c>
      <c r="M3231" t="str">
        <f>VLOOKUP(E3231,Translations!$A$1:$B$7,2,FALSE)</f>
        <v>Syddanmark</v>
      </c>
      <c r="N3231" t="str">
        <f>VLOOKUP(D3231,Translations!$I$2:$K$101,2,FALSE)</f>
        <v>Tønder</v>
      </c>
      <c r="O3231" t="str">
        <f>VLOOKUP(G3231,Translations!$M$2:$N$9,2,FALSE)</f>
        <v>[X2079] SARS-CoV-2 (RNA), Borger</v>
      </c>
      <c r="P3231" t="str">
        <f>VLOOKUP(F3231,Translations!$D$1:$F$13,2,FALSE)</f>
        <v>Ok</v>
      </c>
      <c r="Q3231" t="str">
        <f>VLOOKUP(F3231,Translations!$D$2:$G$13,4,FALSE)</f>
        <v>01 - Aktiv, bopæl i DK</v>
      </c>
      <c r="R3231" t="str">
        <f>VLOOKUP(H3231,Translations!$P$2:$Q$10,2,FALSE)</f>
        <v>4 - Optaget i fængselsvæsenet efter dom (+3 mdr.)</v>
      </c>
      <c r="S3231" t="str">
        <f>VLOOKUP(F3231,Translations!$D$2:$F$13,3,FALSE)</f>
        <v>Ja</v>
      </c>
    </row>
    <row r="3232" spans="1:19" x14ac:dyDescent="0.2">
      <c r="A3232" s="3">
        <v>43969</v>
      </c>
      <c r="B3232" t="s">
        <v>149</v>
      </c>
      <c r="C3232" t="s">
        <v>185</v>
      </c>
      <c r="D3232">
        <v>561</v>
      </c>
      <c r="E3232">
        <v>1083</v>
      </c>
      <c r="F3232" t="str">
        <f t="shared" si="111"/>
        <v>01</v>
      </c>
      <c r="G3232" t="s">
        <v>513</v>
      </c>
      <c r="H3232">
        <v>1</v>
      </c>
      <c r="I3232" t="s">
        <v>6</v>
      </c>
      <c r="J3232" t="s">
        <v>5</v>
      </c>
      <c r="K3232" t="s">
        <v>6</v>
      </c>
      <c r="L3232">
        <v>3097</v>
      </c>
      <c r="M3232" t="str">
        <f>VLOOKUP(E3232,Translations!$A$1:$B$7,2,FALSE)</f>
        <v>Syddanmark</v>
      </c>
      <c r="N3232" t="str">
        <f>VLOOKUP(D3232,Translations!$I$2:$K$101,2,FALSE)</f>
        <v>Esbjerg</v>
      </c>
      <c r="O3232" t="str">
        <f>VLOOKUP(G3232,Translations!$M$2:$N$9,2,FALSE)</f>
        <v>[X2079] SARS-CoV-2 (RNA), Borger</v>
      </c>
      <c r="P3232" t="str">
        <f>VLOOKUP(F3232,Translations!$D$1:$F$13,2,FALSE)</f>
        <v>Ok</v>
      </c>
      <c r="Q3232" t="str">
        <f>VLOOKUP(F3232,Translations!$D$2:$G$13,4,FALSE)</f>
        <v>01 - Aktiv, bopæl i DK</v>
      </c>
      <c r="R3232" t="str">
        <f>VLOOKUP(H3232,Translations!$P$2:$Q$10,2,FALSE)</f>
        <v>1 - Selvstændigt sikret - med lægevalg</v>
      </c>
      <c r="S3232" t="str">
        <f>VLOOKUP(F3232,Translations!$D$2:$F$13,3,FALSE)</f>
        <v>Ja</v>
      </c>
    </row>
    <row r="3233" spans="1:19" x14ac:dyDescent="0.2">
      <c r="A3233" s="3">
        <v>43969</v>
      </c>
      <c r="B3233" t="s">
        <v>149</v>
      </c>
      <c r="C3233" t="s">
        <v>185</v>
      </c>
      <c r="D3233">
        <v>561</v>
      </c>
      <c r="E3233">
        <v>1083</v>
      </c>
      <c r="F3233" t="str">
        <f t="shared" si="111"/>
        <v>01</v>
      </c>
      <c r="G3233" t="s">
        <v>513</v>
      </c>
      <c r="H3233">
        <v>5</v>
      </c>
      <c r="I3233" t="s">
        <v>6</v>
      </c>
      <c r="J3233" t="s">
        <v>5</v>
      </c>
      <c r="K3233" t="s">
        <v>6</v>
      </c>
      <c r="L3233">
        <v>1</v>
      </c>
      <c r="M3233" t="str">
        <f>VLOOKUP(E3233,Translations!$A$1:$B$7,2,FALSE)</f>
        <v>Syddanmark</v>
      </c>
      <c r="N3233" t="str">
        <f>VLOOKUP(D3233,Translations!$I$2:$K$101,2,FALSE)</f>
        <v>Esbjerg</v>
      </c>
      <c r="O3233" t="str">
        <f>VLOOKUP(G3233,Translations!$M$2:$N$9,2,FALSE)</f>
        <v>[X2079] SARS-CoV-2 (RNA), Borger</v>
      </c>
      <c r="P3233" t="str">
        <f>VLOOKUP(F3233,Translations!$D$1:$F$13,2,FALSE)</f>
        <v>Ok</v>
      </c>
      <c r="Q3233" t="str">
        <f>VLOOKUP(F3233,Translations!$D$2:$G$13,4,FALSE)</f>
        <v>01 - Aktiv, bopæl i DK</v>
      </c>
      <c r="R3233" t="str">
        <f>VLOOKUP(H3233,Translations!$P$2:$Q$10,2,FALSE)</f>
        <v>5 - Værnepligtig (+3 mdr.)</v>
      </c>
      <c r="S3233" t="str">
        <f>VLOOKUP(F3233,Translations!$D$2:$F$13,3,FALSE)</f>
        <v>Ja</v>
      </c>
    </row>
    <row r="3234" spans="1:19" x14ac:dyDescent="0.2">
      <c r="A3234" s="3">
        <v>43969</v>
      </c>
      <c r="B3234" t="s">
        <v>149</v>
      </c>
      <c r="C3234" t="s">
        <v>185</v>
      </c>
      <c r="D3234">
        <v>561</v>
      </c>
      <c r="E3234">
        <v>1083</v>
      </c>
      <c r="F3234" t="str">
        <f t="shared" si="111"/>
        <v>01</v>
      </c>
      <c r="G3234" t="s">
        <v>513</v>
      </c>
      <c r="H3234">
        <v>7</v>
      </c>
      <c r="I3234" t="s">
        <v>6</v>
      </c>
      <c r="J3234" t="s">
        <v>5</v>
      </c>
      <c r="K3234" t="s">
        <v>6</v>
      </c>
      <c r="L3234">
        <v>1</v>
      </c>
      <c r="M3234" t="str">
        <f>VLOOKUP(E3234,Translations!$A$1:$B$7,2,FALSE)</f>
        <v>Syddanmark</v>
      </c>
      <c r="N3234" t="str">
        <f>VLOOKUP(D3234,Translations!$I$2:$K$101,2,FALSE)</f>
        <v>Esbjerg</v>
      </c>
      <c r="O3234" t="str">
        <f>VLOOKUP(G3234,Translations!$M$2:$N$9,2,FALSE)</f>
        <v>[X2079] SARS-CoV-2 (RNA), Borger</v>
      </c>
      <c r="P3234" t="str">
        <f>VLOOKUP(F3234,Translations!$D$1:$F$13,2,FALSE)</f>
        <v>Ok</v>
      </c>
      <c r="Q3234" t="str">
        <f>VLOOKUP(F3234,Translations!$D$2:$G$13,4,FALSE)</f>
        <v>01 - Aktiv, bopæl i DK</v>
      </c>
      <c r="R3234" t="str">
        <f>VLOOKUP(H3234,Translations!$P$2:$Q$10,2,FALSE)</f>
        <v>7 - Bopæl i udlandet</v>
      </c>
      <c r="S3234" t="str">
        <f>VLOOKUP(F3234,Translations!$D$2:$F$13,3,FALSE)</f>
        <v>Ja</v>
      </c>
    </row>
    <row r="3235" spans="1:19" x14ac:dyDescent="0.2">
      <c r="A3235" s="3">
        <v>43969</v>
      </c>
      <c r="B3235" t="s">
        <v>149</v>
      </c>
      <c r="C3235" t="s">
        <v>185</v>
      </c>
      <c r="D3235">
        <v>563</v>
      </c>
      <c r="E3235">
        <v>1083</v>
      </c>
      <c r="F3235" t="str">
        <f t="shared" si="111"/>
        <v>01</v>
      </c>
      <c r="G3235" t="s">
        <v>513</v>
      </c>
      <c r="H3235">
        <v>1</v>
      </c>
      <c r="I3235" t="s">
        <v>6</v>
      </c>
      <c r="J3235" t="s">
        <v>5</v>
      </c>
      <c r="K3235" t="s">
        <v>6</v>
      </c>
      <c r="L3235">
        <v>22</v>
      </c>
      <c r="M3235" t="str">
        <f>VLOOKUP(E3235,Translations!$A$1:$B$7,2,FALSE)</f>
        <v>Syddanmark</v>
      </c>
      <c r="N3235" t="str">
        <f>VLOOKUP(D3235,Translations!$I$2:$K$101,2,FALSE)</f>
        <v>Fanø</v>
      </c>
      <c r="O3235" t="str">
        <f>VLOOKUP(G3235,Translations!$M$2:$N$9,2,FALSE)</f>
        <v>[X2079] SARS-CoV-2 (RNA), Borger</v>
      </c>
      <c r="P3235" t="str">
        <f>VLOOKUP(F3235,Translations!$D$1:$F$13,2,FALSE)</f>
        <v>Ok</v>
      </c>
      <c r="Q3235" t="str">
        <f>VLOOKUP(F3235,Translations!$D$2:$G$13,4,FALSE)</f>
        <v>01 - Aktiv, bopæl i DK</v>
      </c>
      <c r="R3235" t="str">
        <f>VLOOKUP(H3235,Translations!$P$2:$Q$10,2,FALSE)</f>
        <v>1 - Selvstændigt sikret - med lægevalg</v>
      </c>
      <c r="S3235" t="str">
        <f>VLOOKUP(F3235,Translations!$D$2:$F$13,3,FALSE)</f>
        <v>Ja</v>
      </c>
    </row>
    <row r="3236" spans="1:19" x14ac:dyDescent="0.2">
      <c r="A3236" s="3">
        <v>43969</v>
      </c>
      <c r="B3236" t="s">
        <v>149</v>
      </c>
      <c r="C3236" t="s">
        <v>185</v>
      </c>
      <c r="D3236">
        <v>573</v>
      </c>
      <c r="E3236">
        <v>1083</v>
      </c>
      <c r="F3236" t="str">
        <f t="shared" si="111"/>
        <v>01</v>
      </c>
      <c r="G3236" t="s">
        <v>513</v>
      </c>
      <c r="H3236">
        <v>1</v>
      </c>
      <c r="I3236" t="s">
        <v>6</v>
      </c>
      <c r="J3236" t="s">
        <v>5</v>
      </c>
      <c r="K3236" t="s">
        <v>6</v>
      </c>
      <c r="L3236">
        <v>870</v>
      </c>
      <c r="M3236" t="str">
        <f>VLOOKUP(E3236,Translations!$A$1:$B$7,2,FALSE)</f>
        <v>Syddanmark</v>
      </c>
      <c r="N3236" t="str">
        <f>VLOOKUP(D3236,Translations!$I$2:$K$101,2,FALSE)</f>
        <v>Varde</v>
      </c>
      <c r="O3236" t="str">
        <f>VLOOKUP(G3236,Translations!$M$2:$N$9,2,FALSE)</f>
        <v>[X2079] SARS-CoV-2 (RNA), Borger</v>
      </c>
      <c r="P3236" t="str">
        <f>VLOOKUP(F3236,Translations!$D$1:$F$13,2,FALSE)</f>
        <v>Ok</v>
      </c>
      <c r="Q3236" t="str">
        <f>VLOOKUP(F3236,Translations!$D$2:$G$13,4,FALSE)</f>
        <v>01 - Aktiv, bopæl i DK</v>
      </c>
      <c r="R3236" t="str">
        <f>VLOOKUP(H3236,Translations!$P$2:$Q$10,2,FALSE)</f>
        <v>1 - Selvstændigt sikret - med lægevalg</v>
      </c>
      <c r="S3236" t="str">
        <f>VLOOKUP(F3236,Translations!$D$2:$F$13,3,FALSE)</f>
        <v>Ja</v>
      </c>
    </row>
    <row r="3237" spans="1:19" x14ac:dyDescent="0.2">
      <c r="A3237" s="3">
        <v>43969</v>
      </c>
      <c r="B3237" t="s">
        <v>149</v>
      </c>
      <c r="C3237" t="s">
        <v>185</v>
      </c>
      <c r="D3237">
        <v>573</v>
      </c>
      <c r="E3237">
        <v>1083</v>
      </c>
      <c r="F3237" t="str">
        <f t="shared" si="111"/>
        <v>01</v>
      </c>
      <c r="G3237" t="s">
        <v>513</v>
      </c>
      <c r="H3237">
        <v>5</v>
      </c>
      <c r="I3237" t="s">
        <v>6</v>
      </c>
      <c r="J3237" t="s">
        <v>5</v>
      </c>
      <c r="K3237" t="s">
        <v>6</v>
      </c>
      <c r="L3237">
        <v>1</v>
      </c>
      <c r="M3237" t="str">
        <f>VLOOKUP(E3237,Translations!$A$1:$B$7,2,FALSE)</f>
        <v>Syddanmark</v>
      </c>
      <c r="N3237" t="str">
        <f>VLOOKUP(D3237,Translations!$I$2:$K$101,2,FALSE)</f>
        <v>Varde</v>
      </c>
      <c r="O3237" t="str">
        <f>VLOOKUP(G3237,Translations!$M$2:$N$9,2,FALSE)</f>
        <v>[X2079] SARS-CoV-2 (RNA), Borger</v>
      </c>
      <c r="P3237" t="str">
        <f>VLOOKUP(F3237,Translations!$D$1:$F$13,2,FALSE)</f>
        <v>Ok</v>
      </c>
      <c r="Q3237" t="str">
        <f>VLOOKUP(F3237,Translations!$D$2:$G$13,4,FALSE)</f>
        <v>01 - Aktiv, bopæl i DK</v>
      </c>
      <c r="R3237" t="str">
        <f>VLOOKUP(H3237,Translations!$P$2:$Q$10,2,FALSE)</f>
        <v>5 - Værnepligtig (+3 mdr.)</v>
      </c>
      <c r="S3237" t="str">
        <f>VLOOKUP(F3237,Translations!$D$2:$F$13,3,FALSE)</f>
        <v>Ja</v>
      </c>
    </row>
    <row r="3238" spans="1:19" x14ac:dyDescent="0.2">
      <c r="A3238" s="3">
        <v>43969</v>
      </c>
      <c r="B3238" t="s">
        <v>149</v>
      </c>
      <c r="C3238" t="s">
        <v>185</v>
      </c>
      <c r="D3238">
        <v>580</v>
      </c>
      <c r="E3238">
        <v>1083</v>
      </c>
      <c r="F3238" t="str">
        <f t="shared" si="111"/>
        <v>01</v>
      </c>
      <c r="G3238" t="s">
        <v>513</v>
      </c>
      <c r="H3238">
        <v>1</v>
      </c>
      <c r="I3238" t="s">
        <v>6</v>
      </c>
      <c r="J3238" t="s">
        <v>5</v>
      </c>
      <c r="K3238" t="s">
        <v>6</v>
      </c>
      <c r="L3238">
        <v>1</v>
      </c>
      <c r="M3238" t="str">
        <f>VLOOKUP(E3238,Translations!$A$1:$B$7,2,FALSE)</f>
        <v>Syddanmark</v>
      </c>
      <c r="N3238" t="str">
        <f>VLOOKUP(D3238,Translations!$I$2:$K$101,2,FALSE)</f>
        <v>Aabenraa</v>
      </c>
      <c r="O3238" t="str">
        <f>VLOOKUP(G3238,Translations!$M$2:$N$9,2,FALSE)</f>
        <v>[X2079] SARS-CoV-2 (RNA), Borger</v>
      </c>
      <c r="P3238" t="str">
        <f>VLOOKUP(F3238,Translations!$D$1:$F$13,2,FALSE)</f>
        <v>Ok</v>
      </c>
      <c r="Q3238" t="str">
        <f>VLOOKUP(F3238,Translations!$D$2:$G$13,4,FALSE)</f>
        <v>01 - Aktiv, bopæl i DK</v>
      </c>
      <c r="R3238" t="str">
        <f>VLOOKUP(H3238,Translations!$P$2:$Q$10,2,FALSE)</f>
        <v>1 - Selvstændigt sikret - med lægevalg</v>
      </c>
      <c r="S3238" t="str">
        <f>VLOOKUP(F3238,Translations!$D$2:$F$13,3,FALSE)</f>
        <v>Ja</v>
      </c>
    </row>
    <row r="3239" spans="1:19" x14ac:dyDescent="0.2">
      <c r="A3239" s="3">
        <v>43969</v>
      </c>
      <c r="B3239" t="s">
        <v>149</v>
      </c>
      <c r="C3239" t="s">
        <v>185</v>
      </c>
      <c r="D3239">
        <v>621</v>
      </c>
      <c r="E3239">
        <v>1083</v>
      </c>
      <c r="F3239" t="str">
        <f t="shared" si="111"/>
        <v>01</v>
      </c>
      <c r="G3239" t="s">
        <v>513</v>
      </c>
      <c r="H3239">
        <v>1</v>
      </c>
      <c r="I3239" t="s">
        <v>6</v>
      </c>
      <c r="J3239" t="s">
        <v>5</v>
      </c>
      <c r="K3239" t="s">
        <v>6</v>
      </c>
      <c r="L3239">
        <v>2</v>
      </c>
      <c r="M3239" t="str">
        <f>VLOOKUP(E3239,Translations!$A$1:$B$7,2,FALSE)</f>
        <v>Syddanmark</v>
      </c>
      <c r="N3239" t="str">
        <f>VLOOKUP(D3239,Translations!$I$2:$K$101,2,FALSE)</f>
        <v>Kolding</v>
      </c>
      <c r="O3239" t="str">
        <f>VLOOKUP(G3239,Translations!$M$2:$N$9,2,FALSE)</f>
        <v>[X2079] SARS-CoV-2 (RNA), Borger</v>
      </c>
      <c r="P3239" t="str">
        <f>VLOOKUP(F3239,Translations!$D$1:$F$13,2,FALSE)</f>
        <v>Ok</v>
      </c>
      <c r="Q3239" t="str">
        <f>VLOOKUP(F3239,Translations!$D$2:$G$13,4,FALSE)</f>
        <v>01 - Aktiv, bopæl i DK</v>
      </c>
      <c r="R3239" t="str">
        <f>VLOOKUP(H3239,Translations!$P$2:$Q$10,2,FALSE)</f>
        <v>1 - Selvstændigt sikret - med lægevalg</v>
      </c>
      <c r="S3239" t="str">
        <f>VLOOKUP(F3239,Translations!$D$2:$F$13,3,FALSE)</f>
        <v>Ja</v>
      </c>
    </row>
    <row r="3240" spans="1:19" x14ac:dyDescent="0.2">
      <c r="A3240" s="3">
        <v>43969</v>
      </c>
      <c r="B3240" t="s">
        <v>149</v>
      </c>
      <c r="C3240" t="s">
        <v>185</v>
      </c>
      <c r="D3240">
        <v>630</v>
      </c>
      <c r="E3240">
        <v>1083</v>
      </c>
      <c r="F3240" t="str">
        <f t="shared" si="111"/>
        <v>01</v>
      </c>
      <c r="G3240" t="s">
        <v>513</v>
      </c>
      <c r="H3240">
        <v>1</v>
      </c>
      <c r="I3240" t="s">
        <v>6</v>
      </c>
      <c r="J3240" t="s">
        <v>5</v>
      </c>
      <c r="K3240" t="s">
        <v>6</v>
      </c>
      <c r="L3240">
        <v>3</v>
      </c>
      <c r="M3240" t="str">
        <f>VLOOKUP(E3240,Translations!$A$1:$B$7,2,FALSE)</f>
        <v>Syddanmark</v>
      </c>
      <c r="N3240" t="str">
        <f>VLOOKUP(D3240,Translations!$I$2:$K$101,2,FALSE)</f>
        <v>Vejle</v>
      </c>
      <c r="O3240" t="str">
        <f>VLOOKUP(G3240,Translations!$M$2:$N$9,2,FALSE)</f>
        <v>[X2079] SARS-CoV-2 (RNA), Borger</v>
      </c>
      <c r="P3240" t="str">
        <f>VLOOKUP(F3240,Translations!$D$1:$F$13,2,FALSE)</f>
        <v>Ok</v>
      </c>
      <c r="Q3240" t="str">
        <f>VLOOKUP(F3240,Translations!$D$2:$G$13,4,FALSE)</f>
        <v>01 - Aktiv, bopæl i DK</v>
      </c>
      <c r="R3240" t="str">
        <f>VLOOKUP(H3240,Translations!$P$2:$Q$10,2,FALSE)</f>
        <v>1 - Selvstændigt sikret - med lægevalg</v>
      </c>
      <c r="S3240" t="str">
        <f>VLOOKUP(F3240,Translations!$D$2:$F$13,3,FALSE)</f>
        <v>Ja</v>
      </c>
    </row>
    <row r="3241" spans="1:19" x14ac:dyDescent="0.2">
      <c r="A3241" s="3">
        <v>43969</v>
      </c>
      <c r="B3241" t="s">
        <v>149</v>
      </c>
      <c r="C3241" t="s">
        <v>185</v>
      </c>
      <c r="D3241">
        <v>746</v>
      </c>
      <c r="E3241">
        <v>1082</v>
      </c>
      <c r="F3241" t="str">
        <f t="shared" si="111"/>
        <v>01</v>
      </c>
      <c r="G3241" t="s">
        <v>513</v>
      </c>
      <c r="H3241">
        <v>1</v>
      </c>
      <c r="I3241" t="s">
        <v>6</v>
      </c>
      <c r="J3241" t="s">
        <v>5</v>
      </c>
      <c r="K3241" t="s">
        <v>6</v>
      </c>
      <c r="L3241">
        <v>1</v>
      </c>
      <c r="M3241" t="str">
        <f>VLOOKUP(E3241,Translations!$A$1:$B$7,2,FALSE)</f>
        <v>Midtjylland</v>
      </c>
      <c r="N3241" t="str">
        <f>VLOOKUP(D3241,Translations!$I$2:$K$101,2,FALSE)</f>
        <v>Skanderborg</v>
      </c>
      <c r="O3241" t="str">
        <f>VLOOKUP(G3241,Translations!$M$2:$N$9,2,FALSE)</f>
        <v>[X2079] SARS-CoV-2 (RNA), Borger</v>
      </c>
      <c r="P3241" t="str">
        <f>VLOOKUP(F3241,Translations!$D$1:$F$13,2,FALSE)</f>
        <v>Ok</v>
      </c>
      <c r="Q3241" t="str">
        <f>VLOOKUP(F3241,Translations!$D$2:$G$13,4,FALSE)</f>
        <v>01 - Aktiv, bopæl i DK</v>
      </c>
      <c r="R3241" t="str">
        <f>VLOOKUP(H3241,Translations!$P$2:$Q$10,2,FALSE)</f>
        <v>1 - Selvstændigt sikret - med lægevalg</v>
      </c>
      <c r="S3241" t="str">
        <f>VLOOKUP(F3241,Translations!$D$2:$F$13,3,FALSE)</f>
        <v>Ja</v>
      </c>
    </row>
    <row r="3242" spans="1:19" x14ac:dyDescent="0.2">
      <c r="A3242" s="3">
        <v>43969</v>
      </c>
      <c r="B3242" t="s">
        <v>149</v>
      </c>
      <c r="C3242" t="s">
        <v>185</v>
      </c>
      <c r="D3242">
        <v>791</v>
      </c>
      <c r="E3242">
        <v>1082</v>
      </c>
      <c r="F3242" t="str">
        <f t="shared" si="111"/>
        <v>01</v>
      </c>
      <c r="G3242" t="s">
        <v>513</v>
      </c>
      <c r="H3242">
        <v>1</v>
      </c>
      <c r="I3242" t="s">
        <v>6</v>
      </c>
      <c r="J3242" t="s">
        <v>5</v>
      </c>
      <c r="K3242" t="s">
        <v>6</v>
      </c>
      <c r="L3242">
        <v>1</v>
      </c>
      <c r="M3242" t="str">
        <f>VLOOKUP(E3242,Translations!$A$1:$B$7,2,FALSE)</f>
        <v>Midtjylland</v>
      </c>
      <c r="N3242" t="str">
        <f>VLOOKUP(D3242,Translations!$I$2:$K$101,2,FALSE)</f>
        <v>Viborg</v>
      </c>
      <c r="O3242" t="str">
        <f>VLOOKUP(G3242,Translations!$M$2:$N$9,2,FALSE)</f>
        <v>[X2079] SARS-CoV-2 (RNA), Borger</v>
      </c>
      <c r="P3242" t="str">
        <f>VLOOKUP(F3242,Translations!$D$1:$F$13,2,FALSE)</f>
        <v>Ok</v>
      </c>
      <c r="Q3242" t="str">
        <f>VLOOKUP(F3242,Translations!$D$2:$G$13,4,FALSE)</f>
        <v>01 - Aktiv, bopæl i DK</v>
      </c>
      <c r="R3242" t="str">
        <f>VLOOKUP(H3242,Translations!$P$2:$Q$10,2,FALSE)</f>
        <v>1 - Selvstændigt sikret - med lægevalg</v>
      </c>
      <c r="S3242" t="str">
        <f>VLOOKUP(F3242,Translations!$D$2:$F$13,3,FALSE)</f>
        <v>Ja</v>
      </c>
    </row>
    <row r="3243" spans="1:19" x14ac:dyDescent="0.2">
      <c r="A3243" s="3">
        <v>43969</v>
      </c>
      <c r="B3243" t="s">
        <v>150</v>
      </c>
      <c r="C3243" t="s">
        <v>185</v>
      </c>
      <c r="D3243">
        <v>0</v>
      </c>
      <c r="E3243">
        <v>0</v>
      </c>
      <c r="F3243" t="str">
        <f>"03"</f>
        <v>03</v>
      </c>
      <c r="G3243" t="s">
        <v>513</v>
      </c>
      <c r="H3243">
        <v>1</v>
      </c>
      <c r="I3243" t="s">
        <v>6</v>
      </c>
      <c r="J3243" t="s">
        <v>5</v>
      </c>
      <c r="K3243" t="s">
        <v>6</v>
      </c>
      <c r="L3243">
        <v>286</v>
      </c>
      <c r="M3243" t="str">
        <f>VLOOKUP(E3243,Translations!$A$1:$B$7,2,FALSE)</f>
        <v>Ukendt</v>
      </c>
      <c r="N3243" t="str">
        <f>VLOOKUP(D3243,Translations!$I$2:$K$101,2,FALSE)</f>
        <v>Ukendt</v>
      </c>
      <c r="O3243" t="str">
        <f>VLOOKUP(G3243,Translations!$M$2:$N$9,2,FALSE)</f>
        <v>[X2079] SARS-CoV-2 (RNA), Borger</v>
      </c>
      <c r="P3243" t="str">
        <f>VLOOKUP(F3243,Translations!$D$1:$F$13,2,FALSE)</f>
        <v>Ok</v>
      </c>
      <c r="Q3243" t="str">
        <f>VLOOKUP(F3243,Translations!$D$2:$G$13,4,FALSE)</f>
        <v>03 - Aktiv, speciel vejkode i DK</v>
      </c>
      <c r="R3243" t="str">
        <f>VLOOKUP(H3243,Translations!$P$2:$Q$10,2,FALSE)</f>
        <v>1 - Selvstændigt sikret - med lægevalg</v>
      </c>
      <c r="S3243" t="str">
        <f>VLOOKUP(F3243,Translations!$D$2:$F$13,3,FALSE)</f>
        <v>Ja</v>
      </c>
    </row>
    <row r="3244" spans="1:19" x14ac:dyDescent="0.2">
      <c r="A3244" s="3">
        <v>43969</v>
      </c>
      <c r="B3244" t="s">
        <v>150</v>
      </c>
      <c r="C3244" t="s">
        <v>185</v>
      </c>
      <c r="D3244">
        <v>0</v>
      </c>
      <c r="E3244">
        <v>0</v>
      </c>
      <c r="F3244" t="str">
        <f>"03"</f>
        <v>03</v>
      </c>
      <c r="G3244" t="s">
        <v>513</v>
      </c>
      <c r="H3244">
        <v>4</v>
      </c>
      <c r="I3244" t="s">
        <v>6</v>
      </c>
      <c r="J3244" t="s">
        <v>5</v>
      </c>
      <c r="K3244" t="s">
        <v>6</v>
      </c>
      <c r="L3244">
        <v>18</v>
      </c>
      <c r="M3244" t="str">
        <f>VLOOKUP(E3244,Translations!$A$1:$B$7,2,FALSE)</f>
        <v>Ukendt</v>
      </c>
      <c r="N3244" t="str">
        <f>VLOOKUP(D3244,Translations!$I$2:$K$101,2,FALSE)</f>
        <v>Ukendt</v>
      </c>
      <c r="O3244" t="str">
        <f>VLOOKUP(G3244,Translations!$M$2:$N$9,2,FALSE)</f>
        <v>[X2079] SARS-CoV-2 (RNA), Borger</v>
      </c>
      <c r="P3244" t="str">
        <f>VLOOKUP(F3244,Translations!$D$1:$F$13,2,FALSE)</f>
        <v>Ok</v>
      </c>
      <c r="Q3244" t="str">
        <f>VLOOKUP(F3244,Translations!$D$2:$G$13,4,FALSE)</f>
        <v>03 - Aktiv, speciel vejkode i DK</v>
      </c>
      <c r="R3244" t="str">
        <f>VLOOKUP(H3244,Translations!$P$2:$Q$10,2,FALSE)</f>
        <v>4 - Optaget i fængselsvæsenet efter dom (+3 mdr.)</v>
      </c>
      <c r="S3244" t="str">
        <f>VLOOKUP(F3244,Translations!$D$2:$F$13,3,FALSE)</f>
        <v>Ja</v>
      </c>
    </row>
    <row r="3245" spans="1:19" x14ac:dyDescent="0.2">
      <c r="A3245" s="3">
        <v>43969</v>
      </c>
      <c r="B3245" t="s">
        <v>150</v>
      </c>
      <c r="C3245" t="s">
        <v>185</v>
      </c>
      <c r="D3245">
        <v>0</v>
      </c>
      <c r="E3245">
        <v>0</v>
      </c>
      <c r="F3245" t="str">
        <f>"03"</f>
        <v>03</v>
      </c>
      <c r="G3245" t="s">
        <v>513</v>
      </c>
      <c r="H3245">
        <v>7</v>
      </c>
      <c r="I3245" t="s">
        <v>6</v>
      </c>
      <c r="J3245" t="s">
        <v>5</v>
      </c>
      <c r="K3245" t="s">
        <v>6</v>
      </c>
      <c r="L3245">
        <v>2</v>
      </c>
      <c r="M3245" t="str">
        <f>VLOOKUP(E3245,Translations!$A$1:$B$7,2,FALSE)</f>
        <v>Ukendt</v>
      </c>
      <c r="N3245" t="str">
        <f>VLOOKUP(D3245,Translations!$I$2:$K$101,2,FALSE)</f>
        <v>Ukendt</v>
      </c>
      <c r="O3245" t="str">
        <f>VLOOKUP(G3245,Translations!$M$2:$N$9,2,FALSE)</f>
        <v>[X2079] SARS-CoV-2 (RNA), Borger</v>
      </c>
      <c r="P3245" t="str">
        <f>VLOOKUP(F3245,Translations!$D$1:$F$13,2,FALSE)</f>
        <v>Ok</v>
      </c>
      <c r="Q3245" t="str">
        <f>VLOOKUP(F3245,Translations!$D$2:$G$13,4,FALSE)</f>
        <v>03 - Aktiv, speciel vejkode i DK</v>
      </c>
      <c r="R3245" t="str">
        <f>VLOOKUP(H3245,Translations!$P$2:$Q$10,2,FALSE)</f>
        <v>7 - Bopæl i udlandet</v>
      </c>
      <c r="S3245" t="str">
        <f>VLOOKUP(F3245,Translations!$D$2:$F$13,3,FALSE)</f>
        <v>Ja</v>
      </c>
    </row>
    <row r="3246" spans="1:19" x14ac:dyDescent="0.2">
      <c r="A3246" s="3">
        <v>43969</v>
      </c>
      <c r="B3246" t="s">
        <v>150</v>
      </c>
      <c r="C3246" t="s">
        <v>185</v>
      </c>
      <c r="D3246">
        <v>0</v>
      </c>
      <c r="E3246">
        <v>0</v>
      </c>
      <c r="F3246" t="str">
        <f>"80"</f>
        <v>80</v>
      </c>
      <c r="G3246" t="s">
        <v>513</v>
      </c>
      <c r="H3246">
        <v>7</v>
      </c>
      <c r="I3246" t="s">
        <v>6</v>
      </c>
      <c r="J3246" t="s">
        <v>5</v>
      </c>
      <c r="K3246" t="s">
        <v>6</v>
      </c>
      <c r="L3246">
        <v>4</v>
      </c>
      <c r="M3246" t="str">
        <f>VLOOKUP(E3246,Translations!$A$1:$B$7,2,FALSE)</f>
        <v>Ukendt</v>
      </c>
      <c r="N3246" t="str">
        <f>VLOOKUP(D3246,Translations!$I$2:$K$101,2,FALSE)</f>
        <v>Ukendt</v>
      </c>
      <c r="O3246" t="str">
        <f>VLOOKUP(G3246,Translations!$M$2:$N$9,2,FALSE)</f>
        <v>[X2079] SARS-CoV-2 (RNA), Borger</v>
      </c>
      <c r="P3246" t="str">
        <f>VLOOKUP(F3246,Translations!$D$1:$F$13,2,FALSE)</f>
        <v>Ok</v>
      </c>
      <c r="Q3246" t="str">
        <f>VLOOKUP(F3246,Translations!$D$2:$G$13,4,FALSE)</f>
        <v>80 - Inaktiv, udrejst</v>
      </c>
      <c r="R3246" t="str">
        <f>VLOOKUP(H3246,Translations!$P$2:$Q$10,2,FALSE)</f>
        <v>7 - Bopæl i udlandet</v>
      </c>
      <c r="S3246" t="str">
        <f>VLOOKUP(F3246,Translations!$D$2:$F$13,3,FALSE)</f>
        <v>Ja</v>
      </c>
    </row>
    <row r="3247" spans="1:19" x14ac:dyDescent="0.2">
      <c r="A3247" s="3">
        <v>43969</v>
      </c>
      <c r="B3247" t="s">
        <v>150</v>
      </c>
      <c r="C3247" t="s">
        <v>185</v>
      </c>
      <c r="D3247">
        <v>101</v>
      </c>
      <c r="E3247">
        <v>1084</v>
      </c>
      <c r="F3247" t="str">
        <f t="shared" ref="F3247:F3278" si="112">"01"</f>
        <v>01</v>
      </c>
      <c r="G3247" t="s">
        <v>513</v>
      </c>
      <c r="H3247">
        <v>1</v>
      </c>
      <c r="I3247" t="s">
        <v>6</v>
      </c>
      <c r="J3247" t="s">
        <v>5</v>
      </c>
      <c r="K3247" t="s">
        <v>6</v>
      </c>
      <c r="L3247">
        <v>6</v>
      </c>
      <c r="M3247" t="str">
        <f>VLOOKUP(E3247,Translations!$A$1:$B$7,2,FALSE)</f>
        <v>Hovedstaden</v>
      </c>
      <c r="N3247" t="str">
        <f>VLOOKUP(D3247,Translations!$I$2:$K$101,2,FALSE)</f>
        <v>København</v>
      </c>
      <c r="O3247" t="str">
        <f>VLOOKUP(G3247,Translations!$M$2:$N$9,2,FALSE)</f>
        <v>[X2079] SARS-CoV-2 (RNA), Borger</v>
      </c>
      <c r="P3247" t="str">
        <f>VLOOKUP(F3247,Translations!$D$1:$F$13,2,FALSE)</f>
        <v>Ok</v>
      </c>
      <c r="Q3247" t="str">
        <f>VLOOKUP(F3247,Translations!$D$2:$G$13,4,FALSE)</f>
        <v>01 - Aktiv, bopæl i DK</v>
      </c>
      <c r="R3247" t="str">
        <f>VLOOKUP(H3247,Translations!$P$2:$Q$10,2,FALSE)</f>
        <v>1 - Selvstændigt sikret - med lægevalg</v>
      </c>
      <c r="S3247" t="str">
        <f>VLOOKUP(F3247,Translations!$D$2:$F$13,3,FALSE)</f>
        <v>Ja</v>
      </c>
    </row>
    <row r="3248" spans="1:19" x14ac:dyDescent="0.2">
      <c r="A3248" s="3">
        <v>43969</v>
      </c>
      <c r="B3248" t="s">
        <v>150</v>
      </c>
      <c r="C3248" t="s">
        <v>185</v>
      </c>
      <c r="D3248">
        <v>510</v>
      </c>
      <c r="E3248">
        <v>1083</v>
      </c>
      <c r="F3248" t="str">
        <f t="shared" si="112"/>
        <v>01</v>
      </c>
      <c r="G3248" t="s">
        <v>513</v>
      </c>
      <c r="H3248">
        <v>1</v>
      </c>
      <c r="I3248" t="s">
        <v>6</v>
      </c>
      <c r="J3248" t="s">
        <v>5</v>
      </c>
      <c r="K3248" t="s">
        <v>6</v>
      </c>
      <c r="L3248">
        <v>5</v>
      </c>
      <c r="M3248" t="str">
        <f>VLOOKUP(E3248,Translations!$A$1:$B$7,2,FALSE)</f>
        <v>Syddanmark</v>
      </c>
      <c r="N3248" t="str">
        <f>VLOOKUP(D3248,Translations!$I$2:$K$101,2,FALSE)</f>
        <v>Haderslev</v>
      </c>
      <c r="O3248" t="str">
        <f>VLOOKUP(G3248,Translations!$M$2:$N$9,2,FALSE)</f>
        <v>[X2079] SARS-CoV-2 (RNA), Borger</v>
      </c>
      <c r="P3248" t="str">
        <f>VLOOKUP(F3248,Translations!$D$1:$F$13,2,FALSE)</f>
        <v>Ok</v>
      </c>
      <c r="Q3248" t="str">
        <f>VLOOKUP(F3248,Translations!$D$2:$G$13,4,FALSE)</f>
        <v>01 - Aktiv, bopæl i DK</v>
      </c>
      <c r="R3248" t="str">
        <f>VLOOKUP(H3248,Translations!$P$2:$Q$10,2,FALSE)</f>
        <v>1 - Selvstændigt sikret - med lægevalg</v>
      </c>
      <c r="S3248" t="str">
        <f>VLOOKUP(F3248,Translations!$D$2:$F$13,3,FALSE)</f>
        <v>Ja</v>
      </c>
    </row>
    <row r="3249" spans="1:19" x14ac:dyDescent="0.2">
      <c r="A3249" s="3">
        <v>43969</v>
      </c>
      <c r="B3249" t="s">
        <v>150</v>
      </c>
      <c r="C3249" t="s">
        <v>185</v>
      </c>
      <c r="D3249">
        <v>530</v>
      </c>
      <c r="E3249">
        <v>1083</v>
      </c>
      <c r="F3249" t="str">
        <f t="shared" si="112"/>
        <v>01</v>
      </c>
      <c r="G3249" t="s">
        <v>513</v>
      </c>
      <c r="H3249">
        <v>1</v>
      </c>
      <c r="I3249" t="s">
        <v>6</v>
      </c>
      <c r="J3249" t="s">
        <v>5</v>
      </c>
      <c r="K3249" t="s">
        <v>6</v>
      </c>
      <c r="L3249">
        <v>2</v>
      </c>
      <c r="M3249" t="str">
        <f>VLOOKUP(E3249,Translations!$A$1:$B$7,2,FALSE)</f>
        <v>Syddanmark</v>
      </c>
      <c r="N3249" t="str">
        <f>VLOOKUP(D3249,Translations!$I$2:$K$101,2,FALSE)</f>
        <v>Billund</v>
      </c>
      <c r="O3249" t="str">
        <f>VLOOKUP(G3249,Translations!$M$2:$N$9,2,FALSE)</f>
        <v>[X2079] SARS-CoV-2 (RNA), Borger</v>
      </c>
      <c r="P3249" t="str">
        <f>VLOOKUP(F3249,Translations!$D$1:$F$13,2,FALSE)</f>
        <v>Ok</v>
      </c>
      <c r="Q3249" t="str">
        <f>VLOOKUP(F3249,Translations!$D$2:$G$13,4,FALSE)</f>
        <v>01 - Aktiv, bopæl i DK</v>
      </c>
      <c r="R3249" t="str">
        <f>VLOOKUP(H3249,Translations!$P$2:$Q$10,2,FALSE)</f>
        <v>1 - Selvstændigt sikret - med lægevalg</v>
      </c>
      <c r="S3249" t="str">
        <f>VLOOKUP(F3249,Translations!$D$2:$F$13,3,FALSE)</f>
        <v>Ja</v>
      </c>
    </row>
    <row r="3250" spans="1:19" x14ac:dyDescent="0.2">
      <c r="A3250" s="3">
        <v>43969</v>
      </c>
      <c r="B3250" t="s">
        <v>150</v>
      </c>
      <c r="C3250" t="s">
        <v>185</v>
      </c>
      <c r="D3250">
        <v>550</v>
      </c>
      <c r="E3250">
        <v>1083</v>
      </c>
      <c r="F3250" t="str">
        <f t="shared" si="112"/>
        <v>01</v>
      </c>
      <c r="G3250" t="s">
        <v>513</v>
      </c>
      <c r="H3250">
        <v>1</v>
      </c>
      <c r="I3250" t="s">
        <v>6</v>
      </c>
      <c r="J3250" t="s">
        <v>5</v>
      </c>
      <c r="K3250" t="s">
        <v>6</v>
      </c>
      <c r="L3250">
        <v>1</v>
      </c>
      <c r="M3250" t="str">
        <f>VLOOKUP(E3250,Translations!$A$1:$B$7,2,FALSE)</f>
        <v>Syddanmark</v>
      </c>
      <c r="N3250" t="str">
        <f>VLOOKUP(D3250,Translations!$I$2:$K$101,2,FALSE)</f>
        <v>Tønder</v>
      </c>
      <c r="O3250" t="str">
        <f>VLOOKUP(G3250,Translations!$M$2:$N$9,2,FALSE)</f>
        <v>[X2079] SARS-CoV-2 (RNA), Borger</v>
      </c>
      <c r="P3250" t="str">
        <f>VLOOKUP(F3250,Translations!$D$1:$F$13,2,FALSE)</f>
        <v>Ok</v>
      </c>
      <c r="Q3250" t="str">
        <f>VLOOKUP(F3250,Translations!$D$2:$G$13,4,FALSE)</f>
        <v>01 - Aktiv, bopæl i DK</v>
      </c>
      <c r="R3250" t="str">
        <f>VLOOKUP(H3250,Translations!$P$2:$Q$10,2,FALSE)</f>
        <v>1 - Selvstændigt sikret - med lægevalg</v>
      </c>
      <c r="S3250" t="str">
        <f>VLOOKUP(F3250,Translations!$D$2:$F$13,3,FALSE)</f>
        <v>Ja</v>
      </c>
    </row>
    <row r="3251" spans="1:19" x14ac:dyDescent="0.2">
      <c r="A3251" s="3">
        <v>43969</v>
      </c>
      <c r="B3251" t="s">
        <v>150</v>
      </c>
      <c r="C3251" t="s">
        <v>185</v>
      </c>
      <c r="D3251">
        <v>573</v>
      </c>
      <c r="E3251">
        <v>1083</v>
      </c>
      <c r="F3251" t="str">
        <f t="shared" si="112"/>
        <v>01</v>
      </c>
      <c r="G3251" t="s">
        <v>513</v>
      </c>
      <c r="H3251">
        <v>1</v>
      </c>
      <c r="I3251" t="s">
        <v>6</v>
      </c>
      <c r="J3251" t="s">
        <v>5</v>
      </c>
      <c r="K3251" t="s">
        <v>6</v>
      </c>
      <c r="L3251">
        <v>101</v>
      </c>
      <c r="M3251" t="str">
        <f>VLOOKUP(E3251,Translations!$A$1:$B$7,2,FALSE)</f>
        <v>Syddanmark</v>
      </c>
      <c r="N3251" t="str">
        <f>VLOOKUP(D3251,Translations!$I$2:$K$101,2,FALSE)</f>
        <v>Varde</v>
      </c>
      <c r="O3251" t="str">
        <f>VLOOKUP(G3251,Translations!$M$2:$N$9,2,FALSE)</f>
        <v>[X2079] SARS-CoV-2 (RNA), Borger</v>
      </c>
      <c r="P3251" t="str">
        <f>VLOOKUP(F3251,Translations!$D$1:$F$13,2,FALSE)</f>
        <v>Ok</v>
      </c>
      <c r="Q3251" t="str">
        <f>VLOOKUP(F3251,Translations!$D$2:$G$13,4,FALSE)</f>
        <v>01 - Aktiv, bopæl i DK</v>
      </c>
      <c r="R3251" t="str">
        <f>VLOOKUP(H3251,Translations!$P$2:$Q$10,2,FALSE)</f>
        <v>1 - Selvstændigt sikret - med lægevalg</v>
      </c>
      <c r="S3251" t="str">
        <f>VLOOKUP(F3251,Translations!$D$2:$F$13,3,FALSE)</f>
        <v>Ja</v>
      </c>
    </row>
    <row r="3252" spans="1:19" x14ac:dyDescent="0.2">
      <c r="A3252" s="3">
        <v>43969</v>
      </c>
      <c r="B3252" t="s">
        <v>150</v>
      </c>
      <c r="C3252" t="s">
        <v>185</v>
      </c>
      <c r="D3252">
        <v>575</v>
      </c>
      <c r="E3252">
        <v>1083</v>
      </c>
      <c r="F3252" t="str">
        <f t="shared" si="112"/>
        <v>01</v>
      </c>
      <c r="G3252" t="s">
        <v>513</v>
      </c>
      <c r="H3252">
        <v>1</v>
      </c>
      <c r="I3252" t="s">
        <v>6</v>
      </c>
      <c r="J3252" t="s">
        <v>5</v>
      </c>
      <c r="K3252" t="s">
        <v>6</v>
      </c>
      <c r="L3252">
        <v>840</v>
      </c>
      <c r="M3252" t="str">
        <f>VLOOKUP(E3252,Translations!$A$1:$B$7,2,FALSE)</f>
        <v>Syddanmark</v>
      </c>
      <c r="N3252" t="str">
        <f>VLOOKUP(D3252,Translations!$I$2:$K$101,2,FALSE)</f>
        <v>Vejen</v>
      </c>
      <c r="O3252" t="str">
        <f>VLOOKUP(G3252,Translations!$M$2:$N$9,2,FALSE)</f>
        <v>[X2079] SARS-CoV-2 (RNA), Borger</v>
      </c>
      <c r="P3252" t="str">
        <f>VLOOKUP(F3252,Translations!$D$1:$F$13,2,FALSE)</f>
        <v>Ok</v>
      </c>
      <c r="Q3252" t="str">
        <f>VLOOKUP(F3252,Translations!$D$2:$G$13,4,FALSE)</f>
        <v>01 - Aktiv, bopæl i DK</v>
      </c>
      <c r="R3252" t="str">
        <f>VLOOKUP(H3252,Translations!$P$2:$Q$10,2,FALSE)</f>
        <v>1 - Selvstændigt sikret - med lægevalg</v>
      </c>
      <c r="S3252" t="str">
        <f>VLOOKUP(F3252,Translations!$D$2:$F$13,3,FALSE)</f>
        <v>Ja</v>
      </c>
    </row>
    <row r="3253" spans="1:19" x14ac:dyDescent="0.2">
      <c r="A3253" s="3">
        <v>43969</v>
      </c>
      <c r="B3253" t="s">
        <v>150</v>
      </c>
      <c r="C3253" t="s">
        <v>185</v>
      </c>
      <c r="D3253">
        <v>575</v>
      </c>
      <c r="E3253">
        <v>1083</v>
      </c>
      <c r="F3253" t="str">
        <f t="shared" si="112"/>
        <v>01</v>
      </c>
      <c r="G3253" t="s">
        <v>513</v>
      </c>
      <c r="H3253">
        <v>2</v>
      </c>
      <c r="I3253" t="s">
        <v>6</v>
      </c>
      <c r="J3253" t="s">
        <v>5</v>
      </c>
      <c r="K3253" t="s">
        <v>6</v>
      </c>
      <c r="L3253">
        <v>1</v>
      </c>
      <c r="M3253" t="str">
        <f>VLOOKUP(E3253,Translations!$A$1:$B$7,2,FALSE)</f>
        <v>Syddanmark</v>
      </c>
      <c r="N3253" t="str">
        <f>VLOOKUP(D3253,Translations!$I$2:$K$101,2,FALSE)</f>
        <v>Vejen</v>
      </c>
      <c r="O3253" t="str">
        <f>VLOOKUP(G3253,Translations!$M$2:$N$9,2,FALSE)</f>
        <v>[X2079] SARS-CoV-2 (RNA), Borger</v>
      </c>
      <c r="P3253" t="str">
        <f>VLOOKUP(F3253,Translations!$D$1:$F$13,2,FALSE)</f>
        <v>Ok</v>
      </c>
      <c r="Q3253" t="str">
        <f>VLOOKUP(F3253,Translations!$D$2:$G$13,4,FALSE)</f>
        <v>01 - Aktiv, bopæl i DK</v>
      </c>
      <c r="R3253" t="str">
        <f>VLOOKUP(H3253,Translations!$P$2:$Q$10,2,FALSE)</f>
        <v>2 - Selvstændigt sikret - uden lægevalg</v>
      </c>
      <c r="S3253" t="str">
        <f>VLOOKUP(F3253,Translations!$D$2:$F$13,3,FALSE)</f>
        <v>Ja</v>
      </c>
    </row>
    <row r="3254" spans="1:19" x14ac:dyDescent="0.2">
      <c r="A3254" s="3">
        <v>43969</v>
      </c>
      <c r="B3254" t="s">
        <v>150</v>
      </c>
      <c r="C3254" t="s">
        <v>185</v>
      </c>
      <c r="D3254">
        <v>580</v>
      </c>
      <c r="E3254">
        <v>1083</v>
      </c>
      <c r="F3254" t="str">
        <f t="shared" si="112"/>
        <v>01</v>
      </c>
      <c r="G3254" t="s">
        <v>513</v>
      </c>
      <c r="H3254">
        <v>1</v>
      </c>
      <c r="I3254" t="s">
        <v>6</v>
      </c>
      <c r="J3254" t="s">
        <v>5</v>
      </c>
      <c r="K3254" t="s">
        <v>6</v>
      </c>
      <c r="L3254">
        <v>1099</v>
      </c>
      <c r="M3254" t="str">
        <f>VLOOKUP(E3254,Translations!$A$1:$B$7,2,FALSE)</f>
        <v>Syddanmark</v>
      </c>
      <c r="N3254" t="str">
        <f>VLOOKUP(D3254,Translations!$I$2:$K$101,2,FALSE)</f>
        <v>Aabenraa</v>
      </c>
      <c r="O3254" t="str">
        <f>VLOOKUP(G3254,Translations!$M$2:$N$9,2,FALSE)</f>
        <v>[X2079] SARS-CoV-2 (RNA), Borger</v>
      </c>
      <c r="P3254" t="str">
        <f>VLOOKUP(F3254,Translations!$D$1:$F$13,2,FALSE)</f>
        <v>Ok</v>
      </c>
      <c r="Q3254" t="str">
        <f>VLOOKUP(F3254,Translations!$D$2:$G$13,4,FALSE)</f>
        <v>01 - Aktiv, bopæl i DK</v>
      </c>
      <c r="R3254" t="str">
        <f>VLOOKUP(H3254,Translations!$P$2:$Q$10,2,FALSE)</f>
        <v>1 - Selvstændigt sikret - med lægevalg</v>
      </c>
      <c r="S3254" t="str">
        <f>VLOOKUP(F3254,Translations!$D$2:$F$13,3,FALSE)</f>
        <v>Ja</v>
      </c>
    </row>
    <row r="3255" spans="1:19" x14ac:dyDescent="0.2">
      <c r="A3255" s="3">
        <v>43969</v>
      </c>
      <c r="B3255" t="s">
        <v>150</v>
      </c>
      <c r="C3255" t="s">
        <v>185</v>
      </c>
      <c r="D3255">
        <v>580</v>
      </c>
      <c r="E3255">
        <v>1083</v>
      </c>
      <c r="F3255" t="str">
        <f t="shared" si="112"/>
        <v>01</v>
      </c>
      <c r="G3255" t="s">
        <v>513</v>
      </c>
      <c r="H3255">
        <v>2</v>
      </c>
      <c r="I3255" t="s">
        <v>6</v>
      </c>
      <c r="J3255" t="s">
        <v>5</v>
      </c>
      <c r="K3255" t="s">
        <v>6</v>
      </c>
      <c r="L3255">
        <v>2</v>
      </c>
      <c r="M3255" t="str">
        <f>VLOOKUP(E3255,Translations!$A$1:$B$7,2,FALSE)</f>
        <v>Syddanmark</v>
      </c>
      <c r="N3255" t="str">
        <f>VLOOKUP(D3255,Translations!$I$2:$K$101,2,FALSE)</f>
        <v>Aabenraa</v>
      </c>
      <c r="O3255" t="str">
        <f>VLOOKUP(G3255,Translations!$M$2:$N$9,2,FALSE)</f>
        <v>[X2079] SARS-CoV-2 (RNA), Borger</v>
      </c>
      <c r="P3255" t="str">
        <f>VLOOKUP(F3255,Translations!$D$1:$F$13,2,FALSE)</f>
        <v>Ok</v>
      </c>
      <c r="Q3255" t="str">
        <f>VLOOKUP(F3255,Translations!$D$2:$G$13,4,FALSE)</f>
        <v>01 - Aktiv, bopæl i DK</v>
      </c>
      <c r="R3255" t="str">
        <f>VLOOKUP(H3255,Translations!$P$2:$Q$10,2,FALSE)</f>
        <v>2 - Selvstændigt sikret - uden lægevalg</v>
      </c>
      <c r="S3255" t="str">
        <f>VLOOKUP(F3255,Translations!$D$2:$F$13,3,FALSE)</f>
        <v>Ja</v>
      </c>
    </row>
    <row r="3256" spans="1:19" x14ac:dyDescent="0.2">
      <c r="A3256" s="3">
        <v>43969</v>
      </c>
      <c r="B3256" t="s">
        <v>150</v>
      </c>
      <c r="C3256" t="s">
        <v>185</v>
      </c>
      <c r="D3256">
        <v>580</v>
      </c>
      <c r="E3256">
        <v>1083</v>
      </c>
      <c r="F3256" t="str">
        <f t="shared" si="112"/>
        <v>01</v>
      </c>
      <c r="G3256" t="s">
        <v>513</v>
      </c>
      <c r="H3256">
        <v>5</v>
      </c>
      <c r="I3256" t="s">
        <v>6</v>
      </c>
      <c r="J3256" t="s">
        <v>5</v>
      </c>
      <c r="K3256" t="s">
        <v>6</v>
      </c>
      <c r="L3256">
        <v>1</v>
      </c>
      <c r="M3256" t="str">
        <f>VLOOKUP(E3256,Translations!$A$1:$B$7,2,FALSE)</f>
        <v>Syddanmark</v>
      </c>
      <c r="N3256" t="str">
        <f>VLOOKUP(D3256,Translations!$I$2:$K$101,2,FALSE)</f>
        <v>Aabenraa</v>
      </c>
      <c r="O3256" t="str">
        <f>VLOOKUP(G3256,Translations!$M$2:$N$9,2,FALSE)</f>
        <v>[X2079] SARS-CoV-2 (RNA), Borger</v>
      </c>
      <c r="P3256" t="str">
        <f>VLOOKUP(F3256,Translations!$D$1:$F$13,2,FALSE)</f>
        <v>Ok</v>
      </c>
      <c r="Q3256" t="str">
        <f>VLOOKUP(F3256,Translations!$D$2:$G$13,4,FALSE)</f>
        <v>01 - Aktiv, bopæl i DK</v>
      </c>
      <c r="R3256" t="str">
        <f>VLOOKUP(H3256,Translations!$P$2:$Q$10,2,FALSE)</f>
        <v>5 - Værnepligtig (+3 mdr.)</v>
      </c>
      <c r="S3256" t="str">
        <f>VLOOKUP(F3256,Translations!$D$2:$F$13,3,FALSE)</f>
        <v>Ja</v>
      </c>
    </row>
    <row r="3257" spans="1:19" x14ac:dyDescent="0.2">
      <c r="A3257" s="3">
        <v>43969</v>
      </c>
      <c r="B3257" t="s">
        <v>150</v>
      </c>
      <c r="C3257" t="s">
        <v>185</v>
      </c>
      <c r="D3257">
        <v>607</v>
      </c>
      <c r="E3257">
        <v>1083</v>
      </c>
      <c r="F3257" t="str">
        <f t="shared" si="112"/>
        <v>01</v>
      </c>
      <c r="G3257" t="s">
        <v>513</v>
      </c>
      <c r="H3257">
        <v>1</v>
      </c>
      <c r="I3257" t="s">
        <v>6</v>
      </c>
      <c r="J3257" t="s">
        <v>5</v>
      </c>
      <c r="K3257" t="s">
        <v>6</v>
      </c>
      <c r="L3257">
        <v>1129</v>
      </c>
      <c r="M3257" t="str">
        <f>VLOOKUP(E3257,Translations!$A$1:$B$7,2,FALSE)</f>
        <v>Syddanmark</v>
      </c>
      <c r="N3257" t="str">
        <f>VLOOKUP(D3257,Translations!$I$2:$K$101,2,FALSE)</f>
        <v>Fredericia</v>
      </c>
      <c r="O3257" t="str">
        <f>VLOOKUP(G3257,Translations!$M$2:$N$9,2,FALSE)</f>
        <v>[X2079] SARS-CoV-2 (RNA), Borger</v>
      </c>
      <c r="P3257" t="str">
        <f>VLOOKUP(F3257,Translations!$D$1:$F$13,2,FALSE)</f>
        <v>Ok</v>
      </c>
      <c r="Q3257" t="str">
        <f>VLOOKUP(F3257,Translations!$D$2:$G$13,4,FALSE)</f>
        <v>01 - Aktiv, bopæl i DK</v>
      </c>
      <c r="R3257" t="str">
        <f>VLOOKUP(H3257,Translations!$P$2:$Q$10,2,FALSE)</f>
        <v>1 - Selvstændigt sikret - med lægevalg</v>
      </c>
      <c r="S3257" t="str">
        <f>VLOOKUP(F3257,Translations!$D$2:$F$13,3,FALSE)</f>
        <v>Ja</v>
      </c>
    </row>
    <row r="3258" spans="1:19" x14ac:dyDescent="0.2">
      <c r="A3258" s="3">
        <v>43969</v>
      </c>
      <c r="B3258" t="s">
        <v>150</v>
      </c>
      <c r="C3258" t="s">
        <v>185</v>
      </c>
      <c r="D3258">
        <v>607</v>
      </c>
      <c r="E3258">
        <v>1083</v>
      </c>
      <c r="F3258" t="str">
        <f t="shared" si="112"/>
        <v>01</v>
      </c>
      <c r="G3258" t="s">
        <v>513</v>
      </c>
      <c r="H3258">
        <v>4</v>
      </c>
      <c r="I3258" t="s">
        <v>6</v>
      </c>
      <c r="J3258" t="s">
        <v>5</v>
      </c>
      <c r="K3258" t="s">
        <v>6</v>
      </c>
      <c r="L3258">
        <v>2</v>
      </c>
      <c r="M3258" t="str">
        <f>VLOOKUP(E3258,Translations!$A$1:$B$7,2,FALSE)</f>
        <v>Syddanmark</v>
      </c>
      <c r="N3258" t="str">
        <f>VLOOKUP(D3258,Translations!$I$2:$K$101,2,FALSE)</f>
        <v>Fredericia</v>
      </c>
      <c r="O3258" t="str">
        <f>VLOOKUP(G3258,Translations!$M$2:$N$9,2,FALSE)</f>
        <v>[X2079] SARS-CoV-2 (RNA), Borger</v>
      </c>
      <c r="P3258" t="str">
        <f>VLOOKUP(F3258,Translations!$D$1:$F$13,2,FALSE)</f>
        <v>Ok</v>
      </c>
      <c r="Q3258" t="str">
        <f>VLOOKUP(F3258,Translations!$D$2:$G$13,4,FALSE)</f>
        <v>01 - Aktiv, bopæl i DK</v>
      </c>
      <c r="R3258" t="str">
        <f>VLOOKUP(H3258,Translations!$P$2:$Q$10,2,FALSE)</f>
        <v>4 - Optaget i fængselsvæsenet efter dom (+3 mdr.)</v>
      </c>
      <c r="S3258" t="str">
        <f>VLOOKUP(F3258,Translations!$D$2:$F$13,3,FALSE)</f>
        <v>Ja</v>
      </c>
    </row>
    <row r="3259" spans="1:19" x14ac:dyDescent="0.2">
      <c r="A3259" s="3">
        <v>43969</v>
      </c>
      <c r="B3259" t="s">
        <v>150</v>
      </c>
      <c r="C3259" t="s">
        <v>185</v>
      </c>
      <c r="D3259">
        <v>615</v>
      </c>
      <c r="E3259">
        <v>1082</v>
      </c>
      <c r="F3259" t="str">
        <f t="shared" si="112"/>
        <v>01</v>
      </c>
      <c r="G3259" t="s">
        <v>513</v>
      </c>
      <c r="H3259">
        <v>1</v>
      </c>
      <c r="I3259" t="s">
        <v>6</v>
      </c>
      <c r="J3259" t="s">
        <v>5</v>
      </c>
      <c r="K3259" t="s">
        <v>6</v>
      </c>
      <c r="L3259">
        <v>2401</v>
      </c>
      <c r="M3259" t="str">
        <f>VLOOKUP(E3259,Translations!$A$1:$B$7,2,FALSE)</f>
        <v>Midtjylland</v>
      </c>
      <c r="N3259" t="str">
        <f>VLOOKUP(D3259,Translations!$I$2:$K$101,2,FALSE)</f>
        <v>Horsens</v>
      </c>
      <c r="O3259" t="str">
        <f>VLOOKUP(G3259,Translations!$M$2:$N$9,2,FALSE)</f>
        <v>[X2079] SARS-CoV-2 (RNA), Borger</v>
      </c>
      <c r="P3259" t="str">
        <f>VLOOKUP(F3259,Translations!$D$1:$F$13,2,FALSE)</f>
        <v>Ok</v>
      </c>
      <c r="Q3259" t="str">
        <f>VLOOKUP(F3259,Translations!$D$2:$G$13,4,FALSE)</f>
        <v>01 - Aktiv, bopæl i DK</v>
      </c>
      <c r="R3259" t="str">
        <f>VLOOKUP(H3259,Translations!$P$2:$Q$10,2,FALSE)</f>
        <v>1 - Selvstændigt sikret - med lægevalg</v>
      </c>
      <c r="S3259" t="str">
        <f>VLOOKUP(F3259,Translations!$D$2:$F$13,3,FALSE)</f>
        <v>Ja</v>
      </c>
    </row>
    <row r="3260" spans="1:19" x14ac:dyDescent="0.2">
      <c r="A3260" s="3">
        <v>43969</v>
      </c>
      <c r="B3260" t="s">
        <v>150</v>
      </c>
      <c r="C3260" t="s">
        <v>185</v>
      </c>
      <c r="D3260">
        <v>615</v>
      </c>
      <c r="E3260">
        <v>1082</v>
      </c>
      <c r="F3260" t="str">
        <f t="shared" si="112"/>
        <v>01</v>
      </c>
      <c r="G3260" t="s">
        <v>513</v>
      </c>
      <c r="H3260">
        <v>2</v>
      </c>
      <c r="I3260" t="s">
        <v>6</v>
      </c>
      <c r="J3260" t="s">
        <v>5</v>
      </c>
      <c r="K3260" t="s">
        <v>6</v>
      </c>
      <c r="L3260">
        <v>2</v>
      </c>
      <c r="M3260" t="str">
        <f>VLOOKUP(E3260,Translations!$A$1:$B$7,2,FALSE)</f>
        <v>Midtjylland</v>
      </c>
      <c r="N3260" t="str">
        <f>VLOOKUP(D3260,Translations!$I$2:$K$101,2,FALSE)</f>
        <v>Horsens</v>
      </c>
      <c r="O3260" t="str">
        <f>VLOOKUP(G3260,Translations!$M$2:$N$9,2,FALSE)</f>
        <v>[X2079] SARS-CoV-2 (RNA), Borger</v>
      </c>
      <c r="P3260" t="str">
        <f>VLOOKUP(F3260,Translations!$D$1:$F$13,2,FALSE)</f>
        <v>Ok</v>
      </c>
      <c r="Q3260" t="str">
        <f>VLOOKUP(F3260,Translations!$D$2:$G$13,4,FALSE)</f>
        <v>01 - Aktiv, bopæl i DK</v>
      </c>
      <c r="R3260" t="str">
        <f>VLOOKUP(H3260,Translations!$P$2:$Q$10,2,FALSE)</f>
        <v>2 - Selvstændigt sikret - uden lægevalg</v>
      </c>
      <c r="S3260" t="str">
        <f>VLOOKUP(F3260,Translations!$D$2:$F$13,3,FALSE)</f>
        <v>Ja</v>
      </c>
    </row>
    <row r="3261" spans="1:19" x14ac:dyDescent="0.2">
      <c r="A3261" s="3">
        <v>43969</v>
      </c>
      <c r="B3261" t="s">
        <v>150</v>
      </c>
      <c r="C3261" t="s">
        <v>185</v>
      </c>
      <c r="D3261">
        <v>615</v>
      </c>
      <c r="E3261">
        <v>1082</v>
      </c>
      <c r="F3261" t="str">
        <f t="shared" si="112"/>
        <v>01</v>
      </c>
      <c r="G3261" t="s">
        <v>513</v>
      </c>
      <c r="H3261">
        <v>5</v>
      </c>
      <c r="I3261" t="s">
        <v>6</v>
      </c>
      <c r="J3261" t="s">
        <v>5</v>
      </c>
      <c r="K3261" t="s">
        <v>6</v>
      </c>
      <c r="L3261">
        <v>1</v>
      </c>
      <c r="M3261" t="str">
        <f>VLOOKUP(E3261,Translations!$A$1:$B$7,2,FALSE)</f>
        <v>Midtjylland</v>
      </c>
      <c r="N3261" t="str">
        <f>VLOOKUP(D3261,Translations!$I$2:$K$101,2,FALSE)</f>
        <v>Horsens</v>
      </c>
      <c r="O3261" t="str">
        <f>VLOOKUP(G3261,Translations!$M$2:$N$9,2,FALSE)</f>
        <v>[X2079] SARS-CoV-2 (RNA), Borger</v>
      </c>
      <c r="P3261" t="str">
        <f>VLOOKUP(F3261,Translations!$D$1:$F$13,2,FALSE)</f>
        <v>Ok</v>
      </c>
      <c r="Q3261" t="str">
        <f>VLOOKUP(F3261,Translations!$D$2:$G$13,4,FALSE)</f>
        <v>01 - Aktiv, bopæl i DK</v>
      </c>
      <c r="R3261" t="str">
        <f>VLOOKUP(H3261,Translations!$P$2:$Q$10,2,FALSE)</f>
        <v>5 - Værnepligtig (+3 mdr.)</v>
      </c>
      <c r="S3261" t="str">
        <f>VLOOKUP(F3261,Translations!$D$2:$F$13,3,FALSE)</f>
        <v>Ja</v>
      </c>
    </row>
    <row r="3262" spans="1:19" x14ac:dyDescent="0.2">
      <c r="A3262" s="3">
        <v>43969</v>
      </c>
      <c r="B3262" t="s">
        <v>150</v>
      </c>
      <c r="C3262" t="s">
        <v>185</v>
      </c>
      <c r="D3262">
        <v>621</v>
      </c>
      <c r="E3262">
        <v>1083</v>
      </c>
      <c r="F3262" t="str">
        <f t="shared" si="112"/>
        <v>01</v>
      </c>
      <c r="G3262" t="s">
        <v>513</v>
      </c>
      <c r="H3262">
        <v>1</v>
      </c>
      <c r="I3262" t="s">
        <v>6</v>
      </c>
      <c r="J3262" t="s">
        <v>5</v>
      </c>
      <c r="K3262" t="s">
        <v>6</v>
      </c>
      <c r="L3262">
        <v>2207</v>
      </c>
      <c r="M3262" t="str">
        <f>VLOOKUP(E3262,Translations!$A$1:$B$7,2,FALSE)</f>
        <v>Syddanmark</v>
      </c>
      <c r="N3262" t="str">
        <f>VLOOKUP(D3262,Translations!$I$2:$K$101,2,FALSE)</f>
        <v>Kolding</v>
      </c>
      <c r="O3262" t="str">
        <f>VLOOKUP(G3262,Translations!$M$2:$N$9,2,FALSE)</f>
        <v>[X2079] SARS-CoV-2 (RNA), Borger</v>
      </c>
      <c r="P3262" t="str">
        <f>VLOOKUP(F3262,Translations!$D$1:$F$13,2,FALSE)</f>
        <v>Ok</v>
      </c>
      <c r="Q3262" t="str">
        <f>VLOOKUP(F3262,Translations!$D$2:$G$13,4,FALSE)</f>
        <v>01 - Aktiv, bopæl i DK</v>
      </c>
      <c r="R3262" t="str">
        <f>VLOOKUP(H3262,Translations!$P$2:$Q$10,2,FALSE)</f>
        <v>1 - Selvstændigt sikret - med lægevalg</v>
      </c>
      <c r="S3262" t="str">
        <f>VLOOKUP(F3262,Translations!$D$2:$F$13,3,FALSE)</f>
        <v>Ja</v>
      </c>
    </row>
    <row r="3263" spans="1:19" x14ac:dyDescent="0.2">
      <c r="A3263" s="3">
        <v>43969</v>
      </c>
      <c r="B3263" t="s">
        <v>150</v>
      </c>
      <c r="C3263" t="s">
        <v>185</v>
      </c>
      <c r="D3263">
        <v>621</v>
      </c>
      <c r="E3263">
        <v>1083</v>
      </c>
      <c r="F3263" t="str">
        <f t="shared" si="112"/>
        <v>01</v>
      </c>
      <c r="G3263" t="s">
        <v>513</v>
      </c>
      <c r="H3263">
        <v>2</v>
      </c>
      <c r="I3263" t="s">
        <v>6</v>
      </c>
      <c r="J3263" t="s">
        <v>5</v>
      </c>
      <c r="K3263" t="s">
        <v>6</v>
      </c>
      <c r="L3263">
        <v>1</v>
      </c>
      <c r="M3263" t="str">
        <f>VLOOKUP(E3263,Translations!$A$1:$B$7,2,FALSE)</f>
        <v>Syddanmark</v>
      </c>
      <c r="N3263" t="str">
        <f>VLOOKUP(D3263,Translations!$I$2:$K$101,2,FALSE)</f>
        <v>Kolding</v>
      </c>
      <c r="O3263" t="str">
        <f>VLOOKUP(G3263,Translations!$M$2:$N$9,2,FALSE)</f>
        <v>[X2079] SARS-CoV-2 (RNA), Borger</v>
      </c>
      <c r="P3263" t="str">
        <f>VLOOKUP(F3263,Translations!$D$1:$F$13,2,FALSE)</f>
        <v>Ok</v>
      </c>
      <c r="Q3263" t="str">
        <f>VLOOKUP(F3263,Translations!$D$2:$G$13,4,FALSE)</f>
        <v>01 - Aktiv, bopæl i DK</v>
      </c>
      <c r="R3263" t="str">
        <f>VLOOKUP(H3263,Translations!$P$2:$Q$10,2,FALSE)</f>
        <v>2 - Selvstændigt sikret - uden lægevalg</v>
      </c>
      <c r="S3263" t="str">
        <f>VLOOKUP(F3263,Translations!$D$2:$F$13,3,FALSE)</f>
        <v>Ja</v>
      </c>
    </row>
    <row r="3264" spans="1:19" x14ac:dyDescent="0.2">
      <c r="A3264" s="3">
        <v>43969</v>
      </c>
      <c r="B3264" t="s">
        <v>150</v>
      </c>
      <c r="C3264" t="s">
        <v>185</v>
      </c>
      <c r="D3264">
        <v>630</v>
      </c>
      <c r="E3264">
        <v>1083</v>
      </c>
      <c r="F3264" t="str">
        <f t="shared" si="112"/>
        <v>01</v>
      </c>
      <c r="G3264" t="s">
        <v>513</v>
      </c>
      <c r="H3264">
        <v>1</v>
      </c>
      <c r="I3264" t="s">
        <v>6</v>
      </c>
      <c r="J3264" t="s">
        <v>5</v>
      </c>
      <c r="K3264" t="s">
        <v>6</v>
      </c>
      <c r="L3264">
        <v>2583</v>
      </c>
      <c r="M3264" t="str">
        <f>VLOOKUP(E3264,Translations!$A$1:$B$7,2,FALSE)</f>
        <v>Syddanmark</v>
      </c>
      <c r="N3264" t="str">
        <f>VLOOKUP(D3264,Translations!$I$2:$K$101,2,FALSE)</f>
        <v>Vejle</v>
      </c>
      <c r="O3264" t="str">
        <f>VLOOKUP(G3264,Translations!$M$2:$N$9,2,FALSE)</f>
        <v>[X2079] SARS-CoV-2 (RNA), Borger</v>
      </c>
      <c r="P3264" t="str">
        <f>VLOOKUP(F3264,Translations!$D$1:$F$13,2,FALSE)</f>
        <v>Ok</v>
      </c>
      <c r="Q3264" t="str">
        <f>VLOOKUP(F3264,Translations!$D$2:$G$13,4,FALSE)</f>
        <v>01 - Aktiv, bopæl i DK</v>
      </c>
      <c r="R3264" t="str">
        <f>VLOOKUP(H3264,Translations!$P$2:$Q$10,2,FALSE)</f>
        <v>1 - Selvstændigt sikret - med lægevalg</v>
      </c>
      <c r="S3264" t="str">
        <f>VLOOKUP(F3264,Translations!$D$2:$F$13,3,FALSE)</f>
        <v>Ja</v>
      </c>
    </row>
    <row r="3265" spans="1:19" x14ac:dyDescent="0.2">
      <c r="A3265" s="3">
        <v>43969</v>
      </c>
      <c r="B3265" t="s">
        <v>150</v>
      </c>
      <c r="C3265" t="s">
        <v>185</v>
      </c>
      <c r="D3265">
        <v>630</v>
      </c>
      <c r="E3265">
        <v>1083</v>
      </c>
      <c r="F3265" t="str">
        <f t="shared" si="112"/>
        <v>01</v>
      </c>
      <c r="G3265" t="s">
        <v>513</v>
      </c>
      <c r="H3265">
        <v>2</v>
      </c>
      <c r="I3265" t="s">
        <v>6</v>
      </c>
      <c r="J3265" t="s">
        <v>5</v>
      </c>
      <c r="K3265" t="s">
        <v>6</v>
      </c>
      <c r="L3265">
        <v>2</v>
      </c>
      <c r="M3265" t="str">
        <f>VLOOKUP(E3265,Translations!$A$1:$B$7,2,FALSE)</f>
        <v>Syddanmark</v>
      </c>
      <c r="N3265" t="str">
        <f>VLOOKUP(D3265,Translations!$I$2:$K$101,2,FALSE)</f>
        <v>Vejle</v>
      </c>
      <c r="O3265" t="str">
        <f>VLOOKUP(G3265,Translations!$M$2:$N$9,2,FALSE)</f>
        <v>[X2079] SARS-CoV-2 (RNA), Borger</v>
      </c>
      <c r="P3265" t="str">
        <f>VLOOKUP(F3265,Translations!$D$1:$F$13,2,FALSE)</f>
        <v>Ok</v>
      </c>
      <c r="Q3265" t="str">
        <f>VLOOKUP(F3265,Translations!$D$2:$G$13,4,FALSE)</f>
        <v>01 - Aktiv, bopæl i DK</v>
      </c>
      <c r="R3265" t="str">
        <f>VLOOKUP(H3265,Translations!$P$2:$Q$10,2,FALSE)</f>
        <v>2 - Selvstændigt sikret - uden lægevalg</v>
      </c>
      <c r="S3265" t="str">
        <f>VLOOKUP(F3265,Translations!$D$2:$F$13,3,FALSE)</f>
        <v>Ja</v>
      </c>
    </row>
    <row r="3266" spans="1:19" x14ac:dyDescent="0.2">
      <c r="A3266" s="3">
        <v>43969</v>
      </c>
      <c r="B3266" t="s">
        <v>150</v>
      </c>
      <c r="C3266" t="s">
        <v>185</v>
      </c>
      <c r="D3266">
        <v>630</v>
      </c>
      <c r="E3266">
        <v>1083</v>
      </c>
      <c r="F3266" t="str">
        <f t="shared" si="112"/>
        <v>01</v>
      </c>
      <c r="G3266" t="s">
        <v>513</v>
      </c>
      <c r="H3266">
        <v>5</v>
      </c>
      <c r="I3266" t="s">
        <v>6</v>
      </c>
      <c r="J3266" t="s">
        <v>5</v>
      </c>
      <c r="K3266" t="s">
        <v>6</v>
      </c>
      <c r="L3266">
        <v>2</v>
      </c>
      <c r="M3266" t="str">
        <f>VLOOKUP(E3266,Translations!$A$1:$B$7,2,FALSE)</f>
        <v>Syddanmark</v>
      </c>
      <c r="N3266" t="str">
        <f>VLOOKUP(D3266,Translations!$I$2:$K$101,2,FALSE)</f>
        <v>Vejle</v>
      </c>
      <c r="O3266" t="str">
        <f>VLOOKUP(G3266,Translations!$M$2:$N$9,2,FALSE)</f>
        <v>[X2079] SARS-CoV-2 (RNA), Borger</v>
      </c>
      <c r="P3266" t="str">
        <f>VLOOKUP(F3266,Translations!$D$1:$F$13,2,FALSE)</f>
        <v>Ok</v>
      </c>
      <c r="Q3266" t="str">
        <f>VLOOKUP(F3266,Translations!$D$2:$G$13,4,FALSE)</f>
        <v>01 - Aktiv, bopæl i DK</v>
      </c>
      <c r="R3266" t="str">
        <f>VLOOKUP(H3266,Translations!$P$2:$Q$10,2,FALSE)</f>
        <v>5 - Værnepligtig (+3 mdr.)</v>
      </c>
      <c r="S3266" t="str">
        <f>VLOOKUP(F3266,Translations!$D$2:$F$13,3,FALSE)</f>
        <v>Ja</v>
      </c>
    </row>
    <row r="3267" spans="1:19" x14ac:dyDescent="0.2">
      <c r="A3267" s="3">
        <v>43969</v>
      </c>
      <c r="B3267" t="s">
        <v>150</v>
      </c>
      <c r="C3267" t="s">
        <v>185</v>
      </c>
      <c r="D3267">
        <v>630</v>
      </c>
      <c r="E3267">
        <v>1083</v>
      </c>
      <c r="F3267" t="str">
        <f t="shared" si="112"/>
        <v>01</v>
      </c>
      <c r="G3267" t="s">
        <v>513</v>
      </c>
      <c r="H3267">
        <v>7</v>
      </c>
      <c r="I3267" t="s">
        <v>6</v>
      </c>
      <c r="J3267" t="s">
        <v>5</v>
      </c>
      <c r="K3267" t="s">
        <v>6</v>
      </c>
      <c r="L3267">
        <v>1</v>
      </c>
      <c r="M3267" t="str">
        <f>VLOOKUP(E3267,Translations!$A$1:$B$7,2,FALSE)</f>
        <v>Syddanmark</v>
      </c>
      <c r="N3267" t="str">
        <f>VLOOKUP(D3267,Translations!$I$2:$K$101,2,FALSE)</f>
        <v>Vejle</v>
      </c>
      <c r="O3267" t="str">
        <f>VLOOKUP(G3267,Translations!$M$2:$N$9,2,FALSE)</f>
        <v>[X2079] SARS-CoV-2 (RNA), Borger</v>
      </c>
      <c r="P3267" t="str">
        <f>VLOOKUP(F3267,Translations!$D$1:$F$13,2,FALSE)</f>
        <v>Ok</v>
      </c>
      <c r="Q3267" t="str">
        <f>VLOOKUP(F3267,Translations!$D$2:$G$13,4,FALSE)</f>
        <v>01 - Aktiv, bopæl i DK</v>
      </c>
      <c r="R3267" t="str">
        <f>VLOOKUP(H3267,Translations!$P$2:$Q$10,2,FALSE)</f>
        <v>7 - Bopæl i udlandet</v>
      </c>
      <c r="S3267" t="str">
        <f>VLOOKUP(F3267,Translations!$D$2:$F$13,3,FALSE)</f>
        <v>Ja</v>
      </c>
    </row>
    <row r="3268" spans="1:19" x14ac:dyDescent="0.2">
      <c r="A3268" s="3">
        <v>43969</v>
      </c>
      <c r="B3268" t="s">
        <v>150</v>
      </c>
      <c r="C3268" t="s">
        <v>185</v>
      </c>
      <c r="D3268">
        <v>657</v>
      </c>
      <c r="E3268">
        <v>1082</v>
      </c>
      <c r="F3268" t="str">
        <f t="shared" si="112"/>
        <v>01</v>
      </c>
      <c r="G3268" t="s">
        <v>513</v>
      </c>
      <c r="H3268">
        <v>1</v>
      </c>
      <c r="I3268" t="s">
        <v>6</v>
      </c>
      <c r="J3268" t="s">
        <v>5</v>
      </c>
      <c r="K3268" t="s">
        <v>6</v>
      </c>
      <c r="L3268">
        <v>2196</v>
      </c>
      <c r="M3268" t="str">
        <f>VLOOKUP(E3268,Translations!$A$1:$B$7,2,FALSE)</f>
        <v>Midtjylland</v>
      </c>
      <c r="N3268" t="str">
        <f>VLOOKUP(D3268,Translations!$I$2:$K$101,2,FALSE)</f>
        <v>Herning</v>
      </c>
      <c r="O3268" t="str">
        <f>VLOOKUP(G3268,Translations!$M$2:$N$9,2,FALSE)</f>
        <v>[X2079] SARS-CoV-2 (RNA), Borger</v>
      </c>
      <c r="P3268" t="str">
        <f>VLOOKUP(F3268,Translations!$D$1:$F$13,2,FALSE)</f>
        <v>Ok</v>
      </c>
      <c r="Q3268" t="str">
        <f>VLOOKUP(F3268,Translations!$D$2:$G$13,4,FALSE)</f>
        <v>01 - Aktiv, bopæl i DK</v>
      </c>
      <c r="R3268" t="str">
        <f>VLOOKUP(H3268,Translations!$P$2:$Q$10,2,FALSE)</f>
        <v>1 - Selvstændigt sikret - med lægevalg</v>
      </c>
      <c r="S3268" t="str">
        <f>VLOOKUP(F3268,Translations!$D$2:$F$13,3,FALSE)</f>
        <v>Ja</v>
      </c>
    </row>
    <row r="3269" spans="1:19" x14ac:dyDescent="0.2">
      <c r="A3269" s="3">
        <v>43969</v>
      </c>
      <c r="B3269" t="s">
        <v>150</v>
      </c>
      <c r="C3269" t="s">
        <v>185</v>
      </c>
      <c r="D3269">
        <v>657</v>
      </c>
      <c r="E3269">
        <v>1082</v>
      </c>
      <c r="F3269" t="str">
        <f t="shared" si="112"/>
        <v>01</v>
      </c>
      <c r="G3269" t="s">
        <v>513</v>
      </c>
      <c r="H3269">
        <v>4</v>
      </c>
      <c r="I3269" t="s">
        <v>6</v>
      </c>
      <c r="J3269" t="s">
        <v>5</v>
      </c>
      <c r="K3269" t="s">
        <v>6</v>
      </c>
      <c r="L3269">
        <v>2</v>
      </c>
      <c r="M3269" t="str">
        <f>VLOOKUP(E3269,Translations!$A$1:$B$7,2,FALSE)</f>
        <v>Midtjylland</v>
      </c>
      <c r="N3269" t="str">
        <f>VLOOKUP(D3269,Translations!$I$2:$K$101,2,FALSE)</f>
        <v>Herning</v>
      </c>
      <c r="O3269" t="str">
        <f>VLOOKUP(G3269,Translations!$M$2:$N$9,2,FALSE)</f>
        <v>[X2079] SARS-CoV-2 (RNA), Borger</v>
      </c>
      <c r="P3269" t="str">
        <f>VLOOKUP(F3269,Translations!$D$1:$F$13,2,FALSE)</f>
        <v>Ok</v>
      </c>
      <c r="Q3269" t="str">
        <f>VLOOKUP(F3269,Translations!$D$2:$G$13,4,FALSE)</f>
        <v>01 - Aktiv, bopæl i DK</v>
      </c>
      <c r="R3269" t="str">
        <f>VLOOKUP(H3269,Translations!$P$2:$Q$10,2,FALSE)</f>
        <v>4 - Optaget i fængselsvæsenet efter dom (+3 mdr.)</v>
      </c>
      <c r="S3269" t="str">
        <f>VLOOKUP(F3269,Translations!$D$2:$F$13,3,FALSE)</f>
        <v>Ja</v>
      </c>
    </row>
    <row r="3270" spans="1:19" x14ac:dyDescent="0.2">
      <c r="A3270" s="3">
        <v>43969</v>
      </c>
      <c r="B3270" t="s">
        <v>150</v>
      </c>
      <c r="C3270" t="s">
        <v>185</v>
      </c>
      <c r="D3270">
        <v>661</v>
      </c>
      <c r="E3270">
        <v>1082</v>
      </c>
      <c r="F3270" t="str">
        <f t="shared" si="112"/>
        <v>01</v>
      </c>
      <c r="G3270" t="s">
        <v>513</v>
      </c>
      <c r="H3270">
        <v>1</v>
      </c>
      <c r="I3270" t="s">
        <v>6</v>
      </c>
      <c r="J3270" t="s">
        <v>5</v>
      </c>
      <c r="K3270" t="s">
        <v>6</v>
      </c>
      <c r="L3270">
        <v>1370</v>
      </c>
      <c r="M3270" t="str">
        <f>VLOOKUP(E3270,Translations!$A$1:$B$7,2,FALSE)</f>
        <v>Midtjylland</v>
      </c>
      <c r="N3270" t="str">
        <f>VLOOKUP(D3270,Translations!$I$2:$K$101,2,FALSE)</f>
        <v>Holstebro</v>
      </c>
      <c r="O3270" t="str">
        <f>VLOOKUP(G3270,Translations!$M$2:$N$9,2,FALSE)</f>
        <v>[X2079] SARS-CoV-2 (RNA), Borger</v>
      </c>
      <c r="P3270" t="str">
        <f>VLOOKUP(F3270,Translations!$D$1:$F$13,2,FALSE)</f>
        <v>Ok</v>
      </c>
      <c r="Q3270" t="str">
        <f>VLOOKUP(F3270,Translations!$D$2:$G$13,4,FALSE)</f>
        <v>01 - Aktiv, bopæl i DK</v>
      </c>
      <c r="R3270" t="str">
        <f>VLOOKUP(H3270,Translations!$P$2:$Q$10,2,FALSE)</f>
        <v>1 - Selvstændigt sikret - med lægevalg</v>
      </c>
      <c r="S3270" t="str">
        <f>VLOOKUP(F3270,Translations!$D$2:$F$13,3,FALSE)</f>
        <v>Ja</v>
      </c>
    </row>
    <row r="3271" spans="1:19" x14ac:dyDescent="0.2">
      <c r="A3271" s="3">
        <v>43969</v>
      </c>
      <c r="B3271" t="s">
        <v>150</v>
      </c>
      <c r="C3271" t="s">
        <v>185</v>
      </c>
      <c r="D3271">
        <v>665</v>
      </c>
      <c r="E3271">
        <v>1082</v>
      </c>
      <c r="F3271" t="str">
        <f t="shared" si="112"/>
        <v>01</v>
      </c>
      <c r="G3271" t="s">
        <v>513</v>
      </c>
      <c r="H3271">
        <v>1</v>
      </c>
      <c r="I3271" t="s">
        <v>6</v>
      </c>
      <c r="J3271" t="s">
        <v>5</v>
      </c>
      <c r="K3271" t="s">
        <v>6</v>
      </c>
      <c r="L3271">
        <v>321</v>
      </c>
      <c r="M3271" t="str">
        <f>VLOOKUP(E3271,Translations!$A$1:$B$7,2,FALSE)</f>
        <v>Midtjylland</v>
      </c>
      <c r="N3271" t="str">
        <f>VLOOKUP(D3271,Translations!$I$2:$K$101,2,FALSE)</f>
        <v>Lemvig</v>
      </c>
      <c r="O3271" t="str">
        <f>VLOOKUP(G3271,Translations!$M$2:$N$9,2,FALSE)</f>
        <v>[X2079] SARS-CoV-2 (RNA), Borger</v>
      </c>
      <c r="P3271" t="str">
        <f>VLOOKUP(F3271,Translations!$D$1:$F$13,2,FALSE)</f>
        <v>Ok</v>
      </c>
      <c r="Q3271" t="str">
        <f>VLOOKUP(F3271,Translations!$D$2:$G$13,4,FALSE)</f>
        <v>01 - Aktiv, bopæl i DK</v>
      </c>
      <c r="R3271" t="str">
        <f>VLOOKUP(H3271,Translations!$P$2:$Q$10,2,FALSE)</f>
        <v>1 - Selvstændigt sikret - med lægevalg</v>
      </c>
      <c r="S3271" t="str">
        <f>VLOOKUP(F3271,Translations!$D$2:$F$13,3,FALSE)</f>
        <v>Ja</v>
      </c>
    </row>
    <row r="3272" spans="1:19" x14ac:dyDescent="0.2">
      <c r="A3272" s="3">
        <v>43969</v>
      </c>
      <c r="B3272" t="s">
        <v>150</v>
      </c>
      <c r="C3272" t="s">
        <v>185</v>
      </c>
      <c r="D3272">
        <v>671</v>
      </c>
      <c r="E3272">
        <v>1082</v>
      </c>
      <c r="F3272" t="str">
        <f t="shared" si="112"/>
        <v>01</v>
      </c>
      <c r="G3272" t="s">
        <v>513</v>
      </c>
      <c r="H3272">
        <v>1</v>
      </c>
      <c r="I3272" t="s">
        <v>6</v>
      </c>
      <c r="J3272" t="s">
        <v>5</v>
      </c>
      <c r="K3272" t="s">
        <v>6</v>
      </c>
      <c r="L3272">
        <v>370</v>
      </c>
      <c r="M3272" t="str">
        <f>VLOOKUP(E3272,Translations!$A$1:$B$7,2,FALSE)</f>
        <v>Midtjylland</v>
      </c>
      <c r="N3272" t="str">
        <f>VLOOKUP(D3272,Translations!$I$2:$K$101,2,FALSE)</f>
        <v>Struer</v>
      </c>
      <c r="O3272" t="str">
        <f>VLOOKUP(G3272,Translations!$M$2:$N$9,2,FALSE)</f>
        <v>[X2079] SARS-CoV-2 (RNA), Borger</v>
      </c>
      <c r="P3272" t="str">
        <f>VLOOKUP(F3272,Translations!$D$1:$F$13,2,FALSE)</f>
        <v>Ok</v>
      </c>
      <c r="Q3272" t="str">
        <f>VLOOKUP(F3272,Translations!$D$2:$G$13,4,FALSE)</f>
        <v>01 - Aktiv, bopæl i DK</v>
      </c>
      <c r="R3272" t="str">
        <f>VLOOKUP(H3272,Translations!$P$2:$Q$10,2,FALSE)</f>
        <v>1 - Selvstændigt sikret - med lægevalg</v>
      </c>
      <c r="S3272" t="str">
        <f>VLOOKUP(F3272,Translations!$D$2:$F$13,3,FALSE)</f>
        <v>Ja</v>
      </c>
    </row>
    <row r="3273" spans="1:19" x14ac:dyDescent="0.2">
      <c r="A3273" s="3">
        <v>43969</v>
      </c>
      <c r="B3273" t="s">
        <v>150</v>
      </c>
      <c r="C3273" t="s">
        <v>185</v>
      </c>
      <c r="D3273">
        <v>706</v>
      </c>
      <c r="E3273">
        <v>1082</v>
      </c>
      <c r="F3273" t="str">
        <f t="shared" si="112"/>
        <v>01</v>
      </c>
      <c r="G3273" t="s">
        <v>513</v>
      </c>
      <c r="H3273">
        <v>1</v>
      </c>
      <c r="I3273" t="s">
        <v>6</v>
      </c>
      <c r="J3273" t="s">
        <v>5</v>
      </c>
      <c r="K3273" t="s">
        <v>6</v>
      </c>
      <c r="L3273">
        <v>609</v>
      </c>
      <c r="M3273" t="str">
        <f>VLOOKUP(E3273,Translations!$A$1:$B$7,2,FALSE)</f>
        <v>Midtjylland</v>
      </c>
      <c r="N3273" t="str">
        <f>VLOOKUP(D3273,Translations!$I$2:$K$101,2,FALSE)</f>
        <v>Syddjurs</v>
      </c>
      <c r="O3273" t="str">
        <f>VLOOKUP(G3273,Translations!$M$2:$N$9,2,FALSE)</f>
        <v>[X2079] SARS-CoV-2 (RNA), Borger</v>
      </c>
      <c r="P3273" t="str">
        <f>VLOOKUP(F3273,Translations!$D$1:$F$13,2,FALSE)</f>
        <v>Ok</v>
      </c>
      <c r="Q3273" t="str">
        <f>VLOOKUP(F3273,Translations!$D$2:$G$13,4,FALSE)</f>
        <v>01 - Aktiv, bopæl i DK</v>
      </c>
      <c r="R3273" t="str">
        <f>VLOOKUP(H3273,Translations!$P$2:$Q$10,2,FALSE)</f>
        <v>1 - Selvstændigt sikret - med lægevalg</v>
      </c>
      <c r="S3273" t="str">
        <f>VLOOKUP(F3273,Translations!$D$2:$F$13,3,FALSE)</f>
        <v>Ja</v>
      </c>
    </row>
    <row r="3274" spans="1:19" x14ac:dyDescent="0.2">
      <c r="A3274" s="3">
        <v>43969</v>
      </c>
      <c r="B3274" t="s">
        <v>150</v>
      </c>
      <c r="C3274" t="s">
        <v>185</v>
      </c>
      <c r="D3274">
        <v>706</v>
      </c>
      <c r="E3274">
        <v>1082</v>
      </c>
      <c r="F3274" t="str">
        <f t="shared" si="112"/>
        <v>01</v>
      </c>
      <c r="G3274" t="s">
        <v>513</v>
      </c>
      <c r="H3274">
        <v>2</v>
      </c>
      <c r="I3274" t="s">
        <v>6</v>
      </c>
      <c r="J3274" t="s">
        <v>5</v>
      </c>
      <c r="K3274" t="s">
        <v>6</v>
      </c>
      <c r="L3274">
        <v>1</v>
      </c>
      <c r="M3274" t="str">
        <f>VLOOKUP(E3274,Translations!$A$1:$B$7,2,FALSE)</f>
        <v>Midtjylland</v>
      </c>
      <c r="N3274" t="str">
        <f>VLOOKUP(D3274,Translations!$I$2:$K$101,2,FALSE)</f>
        <v>Syddjurs</v>
      </c>
      <c r="O3274" t="str">
        <f>VLOOKUP(G3274,Translations!$M$2:$N$9,2,FALSE)</f>
        <v>[X2079] SARS-CoV-2 (RNA), Borger</v>
      </c>
      <c r="P3274" t="str">
        <f>VLOOKUP(F3274,Translations!$D$1:$F$13,2,FALSE)</f>
        <v>Ok</v>
      </c>
      <c r="Q3274" t="str">
        <f>VLOOKUP(F3274,Translations!$D$2:$G$13,4,FALSE)</f>
        <v>01 - Aktiv, bopæl i DK</v>
      </c>
      <c r="R3274" t="str">
        <f>VLOOKUP(H3274,Translations!$P$2:$Q$10,2,FALSE)</f>
        <v>2 - Selvstændigt sikret - uden lægevalg</v>
      </c>
      <c r="S3274" t="str">
        <f>VLOOKUP(F3274,Translations!$D$2:$F$13,3,FALSE)</f>
        <v>Ja</v>
      </c>
    </row>
    <row r="3275" spans="1:19" x14ac:dyDescent="0.2">
      <c r="A3275" s="3">
        <v>43969</v>
      </c>
      <c r="B3275" t="s">
        <v>150</v>
      </c>
      <c r="C3275" t="s">
        <v>185</v>
      </c>
      <c r="D3275">
        <v>707</v>
      </c>
      <c r="E3275">
        <v>1082</v>
      </c>
      <c r="F3275" t="str">
        <f t="shared" si="112"/>
        <v>01</v>
      </c>
      <c r="G3275" t="s">
        <v>513</v>
      </c>
      <c r="H3275">
        <v>1</v>
      </c>
      <c r="I3275" t="s">
        <v>6</v>
      </c>
      <c r="J3275" t="s">
        <v>5</v>
      </c>
      <c r="K3275" t="s">
        <v>6</v>
      </c>
      <c r="L3275">
        <v>768</v>
      </c>
      <c r="M3275" t="str">
        <f>VLOOKUP(E3275,Translations!$A$1:$B$7,2,FALSE)</f>
        <v>Midtjylland</v>
      </c>
      <c r="N3275" t="str">
        <f>VLOOKUP(D3275,Translations!$I$2:$K$101,2,FALSE)</f>
        <v>Norddjurs</v>
      </c>
      <c r="O3275" t="str">
        <f>VLOOKUP(G3275,Translations!$M$2:$N$9,2,FALSE)</f>
        <v>[X2079] SARS-CoV-2 (RNA), Borger</v>
      </c>
      <c r="P3275" t="str">
        <f>VLOOKUP(F3275,Translations!$D$1:$F$13,2,FALSE)</f>
        <v>Ok</v>
      </c>
      <c r="Q3275" t="str">
        <f>VLOOKUP(F3275,Translations!$D$2:$G$13,4,FALSE)</f>
        <v>01 - Aktiv, bopæl i DK</v>
      </c>
      <c r="R3275" t="str">
        <f>VLOOKUP(H3275,Translations!$P$2:$Q$10,2,FALSE)</f>
        <v>1 - Selvstændigt sikret - med lægevalg</v>
      </c>
      <c r="S3275" t="str">
        <f>VLOOKUP(F3275,Translations!$D$2:$F$13,3,FALSE)</f>
        <v>Ja</v>
      </c>
    </row>
    <row r="3276" spans="1:19" x14ac:dyDescent="0.2">
      <c r="A3276" s="3">
        <v>43969</v>
      </c>
      <c r="B3276" t="s">
        <v>150</v>
      </c>
      <c r="C3276" t="s">
        <v>185</v>
      </c>
      <c r="D3276">
        <v>710</v>
      </c>
      <c r="E3276">
        <v>1082</v>
      </c>
      <c r="F3276" t="str">
        <f t="shared" si="112"/>
        <v>01</v>
      </c>
      <c r="G3276" t="s">
        <v>513</v>
      </c>
      <c r="H3276">
        <v>1</v>
      </c>
      <c r="I3276" t="s">
        <v>6</v>
      </c>
      <c r="J3276" t="s">
        <v>5</v>
      </c>
      <c r="K3276" t="s">
        <v>6</v>
      </c>
      <c r="L3276">
        <v>722</v>
      </c>
      <c r="M3276" t="str">
        <f>VLOOKUP(E3276,Translations!$A$1:$B$7,2,FALSE)</f>
        <v>Midtjylland</v>
      </c>
      <c r="N3276" t="str">
        <f>VLOOKUP(D3276,Translations!$I$2:$K$101,2,FALSE)</f>
        <v>Favrskov</v>
      </c>
      <c r="O3276" t="str">
        <f>VLOOKUP(G3276,Translations!$M$2:$N$9,2,FALSE)</f>
        <v>[X2079] SARS-CoV-2 (RNA), Borger</v>
      </c>
      <c r="P3276" t="str">
        <f>VLOOKUP(F3276,Translations!$D$1:$F$13,2,FALSE)</f>
        <v>Ok</v>
      </c>
      <c r="Q3276" t="str">
        <f>VLOOKUP(F3276,Translations!$D$2:$G$13,4,FALSE)</f>
        <v>01 - Aktiv, bopæl i DK</v>
      </c>
      <c r="R3276" t="str">
        <f>VLOOKUP(H3276,Translations!$P$2:$Q$10,2,FALSE)</f>
        <v>1 - Selvstændigt sikret - med lægevalg</v>
      </c>
      <c r="S3276" t="str">
        <f>VLOOKUP(F3276,Translations!$D$2:$F$13,3,FALSE)</f>
        <v>Ja</v>
      </c>
    </row>
    <row r="3277" spans="1:19" x14ac:dyDescent="0.2">
      <c r="A3277" s="3">
        <v>43969</v>
      </c>
      <c r="B3277" t="s">
        <v>150</v>
      </c>
      <c r="C3277" t="s">
        <v>185</v>
      </c>
      <c r="D3277">
        <v>710</v>
      </c>
      <c r="E3277">
        <v>1082</v>
      </c>
      <c r="F3277" t="str">
        <f t="shared" si="112"/>
        <v>01</v>
      </c>
      <c r="G3277" t="s">
        <v>513</v>
      </c>
      <c r="H3277">
        <v>2</v>
      </c>
      <c r="I3277" t="s">
        <v>6</v>
      </c>
      <c r="J3277" t="s">
        <v>5</v>
      </c>
      <c r="K3277" t="s">
        <v>6</v>
      </c>
      <c r="L3277">
        <v>1</v>
      </c>
      <c r="M3277" t="str">
        <f>VLOOKUP(E3277,Translations!$A$1:$B$7,2,FALSE)</f>
        <v>Midtjylland</v>
      </c>
      <c r="N3277" t="str">
        <f>VLOOKUP(D3277,Translations!$I$2:$K$101,2,FALSE)</f>
        <v>Favrskov</v>
      </c>
      <c r="O3277" t="str">
        <f>VLOOKUP(G3277,Translations!$M$2:$N$9,2,FALSE)</f>
        <v>[X2079] SARS-CoV-2 (RNA), Borger</v>
      </c>
      <c r="P3277" t="str">
        <f>VLOOKUP(F3277,Translations!$D$1:$F$13,2,FALSE)</f>
        <v>Ok</v>
      </c>
      <c r="Q3277" t="str">
        <f>VLOOKUP(F3277,Translations!$D$2:$G$13,4,FALSE)</f>
        <v>01 - Aktiv, bopæl i DK</v>
      </c>
      <c r="R3277" t="str">
        <f>VLOOKUP(H3277,Translations!$P$2:$Q$10,2,FALSE)</f>
        <v>2 - Selvstændigt sikret - uden lægevalg</v>
      </c>
      <c r="S3277" t="str">
        <f>VLOOKUP(F3277,Translations!$D$2:$F$13,3,FALSE)</f>
        <v>Ja</v>
      </c>
    </row>
    <row r="3278" spans="1:19" x14ac:dyDescent="0.2">
      <c r="A3278" s="3">
        <v>43969</v>
      </c>
      <c r="B3278" t="s">
        <v>150</v>
      </c>
      <c r="C3278" t="s">
        <v>185</v>
      </c>
      <c r="D3278">
        <v>727</v>
      </c>
      <c r="E3278">
        <v>1082</v>
      </c>
      <c r="F3278" t="str">
        <f t="shared" si="112"/>
        <v>01</v>
      </c>
      <c r="G3278" t="s">
        <v>513</v>
      </c>
      <c r="H3278">
        <v>1</v>
      </c>
      <c r="I3278" t="s">
        <v>6</v>
      </c>
      <c r="J3278" t="s">
        <v>5</v>
      </c>
      <c r="K3278" t="s">
        <v>6</v>
      </c>
      <c r="L3278">
        <v>328</v>
      </c>
      <c r="M3278" t="str">
        <f>VLOOKUP(E3278,Translations!$A$1:$B$7,2,FALSE)</f>
        <v>Midtjylland</v>
      </c>
      <c r="N3278" t="str">
        <f>VLOOKUP(D3278,Translations!$I$2:$K$101,2,FALSE)</f>
        <v>Odder</v>
      </c>
      <c r="O3278" t="str">
        <f>VLOOKUP(G3278,Translations!$M$2:$N$9,2,FALSE)</f>
        <v>[X2079] SARS-CoV-2 (RNA), Borger</v>
      </c>
      <c r="P3278" t="str">
        <f>VLOOKUP(F3278,Translations!$D$1:$F$13,2,FALSE)</f>
        <v>Ok</v>
      </c>
      <c r="Q3278" t="str">
        <f>VLOOKUP(F3278,Translations!$D$2:$G$13,4,FALSE)</f>
        <v>01 - Aktiv, bopæl i DK</v>
      </c>
      <c r="R3278" t="str">
        <f>VLOOKUP(H3278,Translations!$P$2:$Q$10,2,FALSE)</f>
        <v>1 - Selvstændigt sikret - med lægevalg</v>
      </c>
      <c r="S3278" t="str">
        <f>VLOOKUP(F3278,Translations!$D$2:$F$13,3,FALSE)</f>
        <v>Ja</v>
      </c>
    </row>
    <row r="3279" spans="1:19" x14ac:dyDescent="0.2">
      <c r="A3279" s="3">
        <v>43969</v>
      </c>
      <c r="B3279" t="s">
        <v>150</v>
      </c>
      <c r="C3279" t="s">
        <v>185</v>
      </c>
      <c r="D3279">
        <v>727</v>
      </c>
      <c r="E3279">
        <v>1082</v>
      </c>
      <c r="F3279" t="str">
        <f t="shared" ref="F3279:F3310" si="113">"01"</f>
        <v>01</v>
      </c>
      <c r="G3279" t="s">
        <v>513</v>
      </c>
      <c r="H3279">
        <v>2</v>
      </c>
      <c r="I3279" t="s">
        <v>6</v>
      </c>
      <c r="J3279" t="s">
        <v>5</v>
      </c>
      <c r="K3279" t="s">
        <v>6</v>
      </c>
      <c r="L3279">
        <v>1</v>
      </c>
      <c r="M3279" t="str">
        <f>VLOOKUP(E3279,Translations!$A$1:$B$7,2,FALSE)</f>
        <v>Midtjylland</v>
      </c>
      <c r="N3279" t="str">
        <f>VLOOKUP(D3279,Translations!$I$2:$K$101,2,FALSE)</f>
        <v>Odder</v>
      </c>
      <c r="O3279" t="str">
        <f>VLOOKUP(G3279,Translations!$M$2:$N$9,2,FALSE)</f>
        <v>[X2079] SARS-CoV-2 (RNA), Borger</v>
      </c>
      <c r="P3279" t="str">
        <f>VLOOKUP(F3279,Translations!$D$1:$F$13,2,FALSE)</f>
        <v>Ok</v>
      </c>
      <c r="Q3279" t="str">
        <f>VLOOKUP(F3279,Translations!$D$2:$G$13,4,FALSE)</f>
        <v>01 - Aktiv, bopæl i DK</v>
      </c>
      <c r="R3279" t="str">
        <f>VLOOKUP(H3279,Translations!$P$2:$Q$10,2,FALSE)</f>
        <v>2 - Selvstændigt sikret - uden lægevalg</v>
      </c>
      <c r="S3279" t="str">
        <f>VLOOKUP(F3279,Translations!$D$2:$F$13,3,FALSE)</f>
        <v>Ja</v>
      </c>
    </row>
    <row r="3280" spans="1:19" x14ac:dyDescent="0.2">
      <c r="A3280" s="3">
        <v>43969</v>
      </c>
      <c r="B3280" t="s">
        <v>150</v>
      </c>
      <c r="C3280" t="s">
        <v>185</v>
      </c>
      <c r="D3280">
        <v>727</v>
      </c>
      <c r="E3280">
        <v>1082</v>
      </c>
      <c r="F3280" t="str">
        <f t="shared" si="113"/>
        <v>01</v>
      </c>
      <c r="G3280" t="s">
        <v>513</v>
      </c>
      <c r="H3280">
        <v>8</v>
      </c>
      <c r="I3280" t="s">
        <v>6</v>
      </c>
      <c r="J3280" t="s">
        <v>5</v>
      </c>
      <c r="K3280" t="s">
        <v>6</v>
      </c>
      <c r="L3280">
        <v>1</v>
      </c>
      <c r="M3280" t="str">
        <f>VLOOKUP(E3280,Translations!$A$1:$B$7,2,FALSE)</f>
        <v>Midtjylland</v>
      </c>
      <c r="N3280" t="str">
        <f>VLOOKUP(D3280,Translations!$I$2:$K$101,2,FALSE)</f>
        <v>Odder</v>
      </c>
      <c r="O3280" t="str">
        <f>VLOOKUP(G3280,Translations!$M$2:$N$9,2,FALSE)</f>
        <v>[X2079] SARS-CoV-2 (RNA), Borger</v>
      </c>
      <c r="P3280" t="str">
        <f>VLOOKUP(F3280,Translations!$D$1:$F$13,2,FALSE)</f>
        <v>Ok</v>
      </c>
      <c r="Q3280" t="str">
        <f>VLOOKUP(F3280,Translations!$D$2:$G$13,4,FALSE)</f>
        <v>01 - Aktiv, bopæl i DK</v>
      </c>
      <c r="R3280" t="str">
        <f>VLOOKUP(H3280,Translations!$P$2:$Q$10,2,FALSE)</f>
        <v>8 - Afgangsført (fraflyttet, ihjelslagen, dobbelt CPR, forsvundet eller omnummereret)</v>
      </c>
      <c r="S3280" t="str">
        <f>VLOOKUP(F3280,Translations!$D$2:$F$13,3,FALSE)</f>
        <v>Ja</v>
      </c>
    </row>
    <row r="3281" spans="1:19" x14ac:dyDescent="0.2">
      <c r="A3281" s="3">
        <v>43969</v>
      </c>
      <c r="B3281" t="s">
        <v>150</v>
      </c>
      <c r="C3281" t="s">
        <v>185</v>
      </c>
      <c r="D3281">
        <v>730</v>
      </c>
      <c r="E3281">
        <v>1082</v>
      </c>
      <c r="F3281" t="str">
        <f t="shared" si="113"/>
        <v>01</v>
      </c>
      <c r="G3281" t="s">
        <v>513</v>
      </c>
      <c r="H3281">
        <v>1</v>
      </c>
      <c r="I3281" t="s">
        <v>6</v>
      </c>
      <c r="J3281" t="s">
        <v>5</v>
      </c>
      <c r="K3281" t="s">
        <v>6</v>
      </c>
      <c r="L3281">
        <v>2432</v>
      </c>
      <c r="M3281" t="str">
        <f>VLOOKUP(E3281,Translations!$A$1:$B$7,2,FALSE)</f>
        <v>Midtjylland</v>
      </c>
      <c r="N3281" t="str">
        <f>VLOOKUP(D3281,Translations!$I$2:$K$101,2,FALSE)</f>
        <v>Randers</v>
      </c>
      <c r="O3281" t="str">
        <f>VLOOKUP(G3281,Translations!$M$2:$N$9,2,FALSE)</f>
        <v>[X2079] SARS-CoV-2 (RNA), Borger</v>
      </c>
      <c r="P3281" t="str">
        <f>VLOOKUP(F3281,Translations!$D$1:$F$13,2,FALSE)</f>
        <v>Ok</v>
      </c>
      <c r="Q3281" t="str">
        <f>VLOOKUP(F3281,Translations!$D$2:$G$13,4,FALSE)</f>
        <v>01 - Aktiv, bopæl i DK</v>
      </c>
      <c r="R3281" t="str">
        <f>VLOOKUP(H3281,Translations!$P$2:$Q$10,2,FALSE)</f>
        <v>1 - Selvstændigt sikret - med lægevalg</v>
      </c>
      <c r="S3281" t="str">
        <f>VLOOKUP(F3281,Translations!$D$2:$F$13,3,FALSE)</f>
        <v>Ja</v>
      </c>
    </row>
    <row r="3282" spans="1:19" x14ac:dyDescent="0.2">
      <c r="A3282" s="3">
        <v>43969</v>
      </c>
      <c r="B3282" t="s">
        <v>150</v>
      </c>
      <c r="C3282" t="s">
        <v>185</v>
      </c>
      <c r="D3282">
        <v>730</v>
      </c>
      <c r="E3282">
        <v>1082</v>
      </c>
      <c r="F3282" t="str">
        <f t="shared" si="113"/>
        <v>01</v>
      </c>
      <c r="G3282" t="s">
        <v>513</v>
      </c>
      <c r="H3282">
        <v>2</v>
      </c>
      <c r="I3282" t="s">
        <v>6</v>
      </c>
      <c r="J3282" t="s">
        <v>5</v>
      </c>
      <c r="K3282" t="s">
        <v>6</v>
      </c>
      <c r="L3282">
        <v>4</v>
      </c>
      <c r="M3282" t="str">
        <f>VLOOKUP(E3282,Translations!$A$1:$B$7,2,FALSE)</f>
        <v>Midtjylland</v>
      </c>
      <c r="N3282" t="str">
        <f>VLOOKUP(D3282,Translations!$I$2:$K$101,2,FALSE)</f>
        <v>Randers</v>
      </c>
      <c r="O3282" t="str">
        <f>VLOOKUP(G3282,Translations!$M$2:$N$9,2,FALSE)</f>
        <v>[X2079] SARS-CoV-2 (RNA), Borger</v>
      </c>
      <c r="P3282" t="str">
        <f>VLOOKUP(F3282,Translations!$D$1:$F$13,2,FALSE)</f>
        <v>Ok</v>
      </c>
      <c r="Q3282" t="str">
        <f>VLOOKUP(F3282,Translations!$D$2:$G$13,4,FALSE)</f>
        <v>01 - Aktiv, bopæl i DK</v>
      </c>
      <c r="R3282" t="str">
        <f>VLOOKUP(H3282,Translations!$P$2:$Q$10,2,FALSE)</f>
        <v>2 - Selvstændigt sikret - uden lægevalg</v>
      </c>
      <c r="S3282" t="str">
        <f>VLOOKUP(F3282,Translations!$D$2:$F$13,3,FALSE)</f>
        <v>Ja</v>
      </c>
    </row>
    <row r="3283" spans="1:19" x14ac:dyDescent="0.2">
      <c r="A3283" s="3">
        <v>43969</v>
      </c>
      <c r="B3283" t="s">
        <v>150</v>
      </c>
      <c r="C3283" t="s">
        <v>185</v>
      </c>
      <c r="D3283">
        <v>730</v>
      </c>
      <c r="E3283">
        <v>1082</v>
      </c>
      <c r="F3283" t="str">
        <f t="shared" si="113"/>
        <v>01</v>
      </c>
      <c r="G3283" t="s">
        <v>513</v>
      </c>
      <c r="H3283">
        <v>6</v>
      </c>
      <c r="I3283" t="s">
        <v>6</v>
      </c>
      <c r="J3283" t="s">
        <v>5</v>
      </c>
      <c r="K3283" t="s">
        <v>6</v>
      </c>
      <c r="L3283">
        <v>1</v>
      </c>
      <c r="M3283" t="str">
        <f>VLOOKUP(E3283,Translations!$A$1:$B$7,2,FALSE)</f>
        <v>Midtjylland</v>
      </c>
      <c r="N3283" t="str">
        <f>VLOOKUP(D3283,Translations!$I$2:$K$101,2,FALSE)</f>
        <v>Randers</v>
      </c>
      <c r="O3283" t="str">
        <f>VLOOKUP(G3283,Translations!$M$2:$N$9,2,FALSE)</f>
        <v>[X2079] SARS-CoV-2 (RNA), Borger</v>
      </c>
      <c r="P3283" t="str">
        <f>VLOOKUP(F3283,Translations!$D$1:$F$13,2,FALSE)</f>
        <v>Ok</v>
      </c>
      <c r="Q3283" t="str">
        <f>VLOOKUP(F3283,Translations!$D$2:$G$13,4,FALSE)</f>
        <v>01 - Aktiv, bopæl i DK</v>
      </c>
      <c r="R3283" t="str">
        <f>VLOOKUP(H3283,Translations!$P$2:$Q$10,2,FALSE)</f>
        <v>6 - Institutionsanbragt (§ 112)</v>
      </c>
      <c r="S3283" t="str">
        <f>VLOOKUP(F3283,Translations!$D$2:$F$13,3,FALSE)</f>
        <v>Ja</v>
      </c>
    </row>
    <row r="3284" spans="1:19" x14ac:dyDescent="0.2">
      <c r="A3284" s="3">
        <v>43969</v>
      </c>
      <c r="B3284" t="s">
        <v>150</v>
      </c>
      <c r="C3284" t="s">
        <v>185</v>
      </c>
      <c r="D3284">
        <v>740</v>
      </c>
      <c r="E3284">
        <v>1082</v>
      </c>
      <c r="F3284" t="str">
        <f t="shared" si="113"/>
        <v>01</v>
      </c>
      <c r="G3284" t="s">
        <v>513</v>
      </c>
      <c r="H3284">
        <v>1</v>
      </c>
      <c r="I3284" t="s">
        <v>6</v>
      </c>
      <c r="J3284" t="s">
        <v>5</v>
      </c>
      <c r="K3284" t="s">
        <v>6</v>
      </c>
      <c r="L3284">
        <v>1860</v>
      </c>
      <c r="M3284" t="str">
        <f>VLOOKUP(E3284,Translations!$A$1:$B$7,2,FALSE)</f>
        <v>Midtjylland</v>
      </c>
      <c r="N3284" t="str">
        <f>VLOOKUP(D3284,Translations!$I$2:$K$101,2,FALSE)</f>
        <v>Silkeborg</v>
      </c>
      <c r="O3284" t="str">
        <f>VLOOKUP(G3284,Translations!$M$2:$N$9,2,FALSE)</f>
        <v>[X2079] SARS-CoV-2 (RNA), Borger</v>
      </c>
      <c r="P3284" t="str">
        <f>VLOOKUP(F3284,Translations!$D$1:$F$13,2,FALSE)</f>
        <v>Ok</v>
      </c>
      <c r="Q3284" t="str">
        <f>VLOOKUP(F3284,Translations!$D$2:$G$13,4,FALSE)</f>
        <v>01 - Aktiv, bopæl i DK</v>
      </c>
      <c r="R3284" t="str">
        <f>VLOOKUP(H3284,Translations!$P$2:$Q$10,2,FALSE)</f>
        <v>1 - Selvstændigt sikret - med lægevalg</v>
      </c>
      <c r="S3284" t="str">
        <f>VLOOKUP(F3284,Translations!$D$2:$F$13,3,FALSE)</f>
        <v>Ja</v>
      </c>
    </row>
    <row r="3285" spans="1:19" x14ac:dyDescent="0.2">
      <c r="A3285" s="3">
        <v>43969</v>
      </c>
      <c r="B3285" t="s">
        <v>150</v>
      </c>
      <c r="C3285" t="s">
        <v>185</v>
      </c>
      <c r="D3285">
        <v>740</v>
      </c>
      <c r="E3285">
        <v>1082</v>
      </c>
      <c r="F3285" t="str">
        <f t="shared" si="113"/>
        <v>01</v>
      </c>
      <c r="G3285" t="s">
        <v>513</v>
      </c>
      <c r="H3285">
        <v>2</v>
      </c>
      <c r="I3285" t="s">
        <v>6</v>
      </c>
      <c r="J3285" t="s">
        <v>5</v>
      </c>
      <c r="K3285" t="s">
        <v>6</v>
      </c>
      <c r="L3285">
        <v>1</v>
      </c>
      <c r="M3285" t="str">
        <f>VLOOKUP(E3285,Translations!$A$1:$B$7,2,FALSE)</f>
        <v>Midtjylland</v>
      </c>
      <c r="N3285" t="str">
        <f>VLOOKUP(D3285,Translations!$I$2:$K$101,2,FALSE)</f>
        <v>Silkeborg</v>
      </c>
      <c r="O3285" t="str">
        <f>VLOOKUP(G3285,Translations!$M$2:$N$9,2,FALSE)</f>
        <v>[X2079] SARS-CoV-2 (RNA), Borger</v>
      </c>
      <c r="P3285" t="str">
        <f>VLOOKUP(F3285,Translations!$D$1:$F$13,2,FALSE)</f>
        <v>Ok</v>
      </c>
      <c r="Q3285" t="str">
        <f>VLOOKUP(F3285,Translations!$D$2:$G$13,4,FALSE)</f>
        <v>01 - Aktiv, bopæl i DK</v>
      </c>
      <c r="R3285" t="str">
        <f>VLOOKUP(H3285,Translations!$P$2:$Q$10,2,FALSE)</f>
        <v>2 - Selvstændigt sikret - uden lægevalg</v>
      </c>
      <c r="S3285" t="str">
        <f>VLOOKUP(F3285,Translations!$D$2:$F$13,3,FALSE)</f>
        <v>Ja</v>
      </c>
    </row>
    <row r="3286" spans="1:19" x14ac:dyDescent="0.2">
      <c r="A3286" s="3">
        <v>43969</v>
      </c>
      <c r="B3286" t="s">
        <v>150</v>
      </c>
      <c r="C3286" t="s">
        <v>185</v>
      </c>
      <c r="D3286">
        <v>741</v>
      </c>
      <c r="E3286">
        <v>1082</v>
      </c>
      <c r="F3286" t="str">
        <f t="shared" si="113"/>
        <v>01</v>
      </c>
      <c r="G3286" t="s">
        <v>513</v>
      </c>
      <c r="H3286">
        <v>1</v>
      </c>
      <c r="I3286" t="s">
        <v>6</v>
      </c>
      <c r="J3286" t="s">
        <v>5</v>
      </c>
      <c r="K3286" t="s">
        <v>6</v>
      </c>
      <c r="L3286">
        <v>36</v>
      </c>
      <c r="M3286" t="str">
        <f>VLOOKUP(E3286,Translations!$A$1:$B$7,2,FALSE)</f>
        <v>Midtjylland</v>
      </c>
      <c r="N3286" t="str">
        <f>VLOOKUP(D3286,Translations!$I$2:$K$101,2,FALSE)</f>
        <v>Samsø</v>
      </c>
      <c r="O3286" t="str">
        <f>VLOOKUP(G3286,Translations!$M$2:$N$9,2,FALSE)</f>
        <v>[X2079] SARS-CoV-2 (RNA), Borger</v>
      </c>
      <c r="P3286" t="str">
        <f>VLOOKUP(F3286,Translations!$D$1:$F$13,2,FALSE)</f>
        <v>Ok</v>
      </c>
      <c r="Q3286" t="str">
        <f>VLOOKUP(F3286,Translations!$D$2:$G$13,4,FALSE)</f>
        <v>01 - Aktiv, bopæl i DK</v>
      </c>
      <c r="R3286" t="str">
        <f>VLOOKUP(H3286,Translations!$P$2:$Q$10,2,FALSE)</f>
        <v>1 - Selvstændigt sikret - med lægevalg</v>
      </c>
      <c r="S3286" t="str">
        <f>VLOOKUP(F3286,Translations!$D$2:$F$13,3,FALSE)</f>
        <v>Ja</v>
      </c>
    </row>
    <row r="3287" spans="1:19" x14ac:dyDescent="0.2">
      <c r="A3287" s="3">
        <v>43969</v>
      </c>
      <c r="B3287" t="s">
        <v>150</v>
      </c>
      <c r="C3287" t="s">
        <v>185</v>
      </c>
      <c r="D3287">
        <v>746</v>
      </c>
      <c r="E3287">
        <v>1082</v>
      </c>
      <c r="F3287" t="str">
        <f t="shared" si="113"/>
        <v>01</v>
      </c>
      <c r="G3287" t="s">
        <v>513</v>
      </c>
      <c r="H3287">
        <v>1</v>
      </c>
      <c r="I3287" t="s">
        <v>6</v>
      </c>
      <c r="J3287" t="s">
        <v>5</v>
      </c>
      <c r="K3287" t="s">
        <v>6</v>
      </c>
      <c r="L3287">
        <v>787</v>
      </c>
      <c r="M3287" t="str">
        <f>VLOOKUP(E3287,Translations!$A$1:$B$7,2,FALSE)</f>
        <v>Midtjylland</v>
      </c>
      <c r="N3287" t="str">
        <f>VLOOKUP(D3287,Translations!$I$2:$K$101,2,FALSE)</f>
        <v>Skanderborg</v>
      </c>
      <c r="O3287" t="str">
        <f>VLOOKUP(G3287,Translations!$M$2:$N$9,2,FALSE)</f>
        <v>[X2079] SARS-CoV-2 (RNA), Borger</v>
      </c>
      <c r="P3287" t="str">
        <f>VLOOKUP(F3287,Translations!$D$1:$F$13,2,FALSE)</f>
        <v>Ok</v>
      </c>
      <c r="Q3287" t="str">
        <f>VLOOKUP(F3287,Translations!$D$2:$G$13,4,FALSE)</f>
        <v>01 - Aktiv, bopæl i DK</v>
      </c>
      <c r="R3287" t="str">
        <f>VLOOKUP(H3287,Translations!$P$2:$Q$10,2,FALSE)</f>
        <v>1 - Selvstændigt sikret - med lægevalg</v>
      </c>
      <c r="S3287" t="str">
        <f>VLOOKUP(F3287,Translations!$D$2:$F$13,3,FALSE)</f>
        <v>Ja</v>
      </c>
    </row>
    <row r="3288" spans="1:19" x14ac:dyDescent="0.2">
      <c r="A3288" s="3">
        <v>43969</v>
      </c>
      <c r="B3288" t="s">
        <v>150</v>
      </c>
      <c r="C3288" t="s">
        <v>185</v>
      </c>
      <c r="D3288">
        <v>746</v>
      </c>
      <c r="E3288">
        <v>1082</v>
      </c>
      <c r="F3288" t="str">
        <f t="shared" si="113"/>
        <v>01</v>
      </c>
      <c r="G3288" t="s">
        <v>513</v>
      </c>
      <c r="H3288">
        <v>2</v>
      </c>
      <c r="I3288" t="s">
        <v>6</v>
      </c>
      <c r="J3288" t="s">
        <v>5</v>
      </c>
      <c r="K3288" t="s">
        <v>6</v>
      </c>
      <c r="L3288">
        <v>2</v>
      </c>
      <c r="M3288" t="str">
        <f>VLOOKUP(E3288,Translations!$A$1:$B$7,2,FALSE)</f>
        <v>Midtjylland</v>
      </c>
      <c r="N3288" t="str">
        <f>VLOOKUP(D3288,Translations!$I$2:$K$101,2,FALSE)</f>
        <v>Skanderborg</v>
      </c>
      <c r="O3288" t="str">
        <f>VLOOKUP(G3288,Translations!$M$2:$N$9,2,FALSE)</f>
        <v>[X2079] SARS-CoV-2 (RNA), Borger</v>
      </c>
      <c r="P3288" t="str">
        <f>VLOOKUP(F3288,Translations!$D$1:$F$13,2,FALSE)</f>
        <v>Ok</v>
      </c>
      <c r="Q3288" t="str">
        <f>VLOOKUP(F3288,Translations!$D$2:$G$13,4,FALSE)</f>
        <v>01 - Aktiv, bopæl i DK</v>
      </c>
      <c r="R3288" t="str">
        <f>VLOOKUP(H3288,Translations!$P$2:$Q$10,2,FALSE)</f>
        <v>2 - Selvstændigt sikret - uden lægevalg</v>
      </c>
      <c r="S3288" t="str">
        <f>VLOOKUP(F3288,Translations!$D$2:$F$13,3,FALSE)</f>
        <v>Ja</v>
      </c>
    </row>
    <row r="3289" spans="1:19" x14ac:dyDescent="0.2">
      <c r="A3289" s="3">
        <v>43969</v>
      </c>
      <c r="B3289" t="s">
        <v>150</v>
      </c>
      <c r="C3289" t="s">
        <v>185</v>
      </c>
      <c r="D3289">
        <v>746</v>
      </c>
      <c r="E3289">
        <v>1082</v>
      </c>
      <c r="F3289" t="str">
        <f t="shared" si="113"/>
        <v>01</v>
      </c>
      <c r="G3289" t="s">
        <v>513</v>
      </c>
      <c r="H3289">
        <v>6</v>
      </c>
      <c r="I3289" t="s">
        <v>6</v>
      </c>
      <c r="J3289" t="s">
        <v>5</v>
      </c>
      <c r="K3289" t="s">
        <v>6</v>
      </c>
      <c r="L3289">
        <v>12</v>
      </c>
      <c r="M3289" t="str">
        <f>VLOOKUP(E3289,Translations!$A$1:$B$7,2,FALSE)</f>
        <v>Midtjylland</v>
      </c>
      <c r="N3289" t="str">
        <f>VLOOKUP(D3289,Translations!$I$2:$K$101,2,FALSE)</f>
        <v>Skanderborg</v>
      </c>
      <c r="O3289" t="str">
        <f>VLOOKUP(G3289,Translations!$M$2:$N$9,2,FALSE)</f>
        <v>[X2079] SARS-CoV-2 (RNA), Borger</v>
      </c>
      <c r="P3289" t="str">
        <f>VLOOKUP(F3289,Translations!$D$1:$F$13,2,FALSE)</f>
        <v>Ok</v>
      </c>
      <c r="Q3289" t="str">
        <f>VLOOKUP(F3289,Translations!$D$2:$G$13,4,FALSE)</f>
        <v>01 - Aktiv, bopæl i DK</v>
      </c>
      <c r="R3289" t="str">
        <f>VLOOKUP(H3289,Translations!$P$2:$Q$10,2,FALSE)</f>
        <v>6 - Institutionsanbragt (§ 112)</v>
      </c>
      <c r="S3289" t="str">
        <f>VLOOKUP(F3289,Translations!$D$2:$F$13,3,FALSE)</f>
        <v>Ja</v>
      </c>
    </row>
    <row r="3290" spans="1:19" x14ac:dyDescent="0.2">
      <c r="A3290" s="3">
        <v>43969</v>
      </c>
      <c r="B3290" t="s">
        <v>150</v>
      </c>
      <c r="C3290" t="s">
        <v>185</v>
      </c>
      <c r="D3290">
        <v>751</v>
      </c>
      <c r="E3290">
        <v>1082</v>
      </c>
      <c r="F3290" t="str">
        <f t="shared" si="113"/>
        <v>01</v>
      </c>
      <c r="G3290" t="s">
        <v>513</v>
      </c>
      <c r="H3290">
        <v>1</v>
      </c>
      <c r="I3290" t="s">
        <v>6</v>
      </c>
      <c r="J3290" t="s">
        <v>5</v>
      </c>
      <c r="K3290" t="s">
        <v>6</v>
      </c>
      <c r="L3290">
        <v>17396</v>
      </c>
      <c r="M3290" t="str">
        <f>VLOOKUP(E3290,Translations!$A$1:$B$7,2,FALSE)</f>
        <v>Midtjylland</v>
      </c>
      <c r="N3290" t="str">
        <f>VLOOKUP(D3290,Translations!$I$2:$K$101,2,FALSE)</f>
        <v>Aarhus</v>
      </c>
      <c r="O3290" t="str">
        <f>VLOOKUP(G3290,Translations!$M$2:$N$9,2,FALSE)</f>
        <v>[X2079] SARS-CoV-2 (RNA), Borger</v>
      </c>
      <c r="P3290" t="str">
        <f>VLOOKUP(F3290,Translations!$D$1:$F$13,2,FALSE)</f>
        <v>Ok</v>
      </c>
      <c r="Q3290" t="str">
        <f>VLOOKUP(F3290,Translations!$D$2:$G$13,4,FALSE)</f>
        <v>01 - Aktiv, bopæl i DK</v>
      </c>
      <c r="R3290" t="str">
        <f>VLOOKUP(H3290,Translations!$P$2:$Q$10,2,FALSE)</f>
        <v>1 - Selvstændigt sikret - med lægevalg</v>
      </c>
      <c r="S3290" t="str">
        <f>VLOOKUP(F3290,Translations!$D$2:$F$13,3,FALSE)</f>
        <v>Ja</v>
      </c>
    </row>
    <row r="3291" spans="1:19" x14ac:dyDescent="0.2">
      <c r="A3291" s="3">
        <v>43969</v>
      </c>
      <c r="B3291" t="s">
        <v>150</v>
      </c>
      <c r="C3291" t="s">
        <v>185</v>
      </c>
      <c r="D3291">
        <v>751</v>
      </c>
      <c r="E3291">
        <v>1082</v>
      </c>
      <c r="F3291" t="str">
        <f t="shared" si="113"/>
        <v>01</v>
      </c>
      <c r="G3291" t="s">
        <v>513</v>
      </c>
      <c r="H3291">
        <v>2</v>
      </c>
      <c r="I3291" t="s">
        <v>6</v>
      </c>
      <c r="J3291" t="s">
        <v>5</v>
      </c>
      <c r="K3291" t="s">
        <v>6</v>
      </c>
      <c r="L3291">
        <v>9</v>
      </c>
      <c r="M3291" t="str">
        <f>VLOOKUP(E3291,Translations!$A$1:$B$7,2,FALSE)</f>
        <v>Midtjylland</v>
      </c>
      <c r="N3291" t="str">
        <f>VLOOKUP(D3291,Translations!$I$2:$K$101,2,FALSE)</f>
        <v>Aarhus</v>
      </c>
      <c r="O3291" t="str">
        <f>VLOOKUP(G3291,Translations!$M$2:$N$9,2,FALSE)</f>
        <v>[X2079] SARS-CoV-2 (RNA), Borger</v>
      </c>
      <c r="P3291" t="str">
        <f>VLOOKUP(F3291,Translations!$D$1:$F$13,2,FALSE)</f>
        <v>Ok</v>
      </c>
      <c r="Q3291" t="str">
        <f>VLOOKUP(F3291,Translations!$D$2:$G$13,4,FALSE)</f>
        <v>01 - Aktiv, bopæl i DK</v>
      </c>
      <c r="R3291" t="str">
        <f>VLOOKUP(H3291,Translations!$P$2:$Q$10,2,FALSE)</f>
        <v>2 - Selvstændigt sikret - uden lægevalg</v>
      </c>
      <c r="S3291" t="str">
        <f>VLOOKUP(F3291,Translations!$D$2:$F$13,3,FALSE)</f>
        <v>Ja</v>
      </c>
    </row>
    <row r="3292" spans="1:19" x14ac:dyDescent="0.2">
      <c r="A3292" s="3">
        <v>43969</v>
      </c>
      <c r="B3292" t="s">
        <v>150</v>
      </c>
      <c r="C3292" t="s">
        <v>185</v>
      </c>
      <c r="D3292">
        <v>751</v>
      </c>
      <c r="E3292">
        <v>1082</v>
      </c>
      <c r="F3292" t="str">
        <f t="shared" si="113"/>
        <v>01</v>
      </c>
      <c r="G3292" t="s">
        <v>513</v>
      </c>
      <c r="H3292">
        <v>4</v>
      </c>
      <c r="I3292" t="s">
        <v>6</v>
      </c>
      <c r="J3292" t="s">
        <v>5</v>
      </c>
      <c r="K3292" t="s">
        <v>6</v>
      </c>
      <c r="L3292">
        <v>9</v>
      </c>
      <c r="M3292" t="str">
        <f>VLOOKUP(E3292,Translations!$A$1:$B$7,2,FALSE)</f>
        <v>Midtjylland</v>
      </c>
      <c r="N3292" t="str">
        <f>VLOOKUP(D3292,Translations!$I$2:$K$101,2,FALSE)</f>
        <v>Aarhus</v>
      </c>
      <c r="O3292" t="str">
        <f>VLOOKUP(G3292,Translations!$M$2:$N$9,2,FALSE)</f>
        <v>[X2079] SARS-CoV-2 (RNA), Borger</v>
      </c>
      <c r="P3292" t="str">
        <f>VLOOKUP(F3292,Translations!$D$1:$F$13,2,FALSE)</f>
        <v>Ok</v>
      </c>
      <c r="Q3292" t="str">
        <f>VLOOKUP(F3292,Translations!$D$2:$G$13,4,FALSE)</f>
        <v>01 - Aktiv, bopæl i DK</v>
      </c>
      <c r="R3292" t="str">
        <f>VLOOKUP(H3292,Translations!$P$2:$Q$10,2,FALSE)</f>
        <v>4 - Optaget i fængselsvæsenet efter dom (+3 mdr.)</v>
      </c>
      <c r="S3292" t="str">
        <f>VLOOKUP(F3292,Translations!$D$2:$F$13,3,FALSE)</f>
        <v>Ja</v>
      </c>
    </row>
    <row r="3293" spans="1:19" x14ac:dyDescent="0.2">
      <c r="A3293" s="3">
        <v>43969</v>
      </c>
      <c r="B3293" t="s">
        <v>150</v>
      </c>
      <c r="C3293" t="s">
        <v>185</v>
      </c>
      <c r="D3293">
        <v>751</v>
      </c>
      <c r="E3293">
        <v>1082</v>
      </c>
      <c r="F3293" t="str">
        <f t="shared" si="113"/>
        <v>01</v>
      </c>
      <c r="G3293" t="s">
        <v>513</v>
      </c>
      <c r="H3293">
        <v>5</v>
      </c>
      <c r="I3293" t="s">
        <v>6</v>
      </c>
      <c r="J3293" t="s">
        <v>5</v>
      </c>
      <c r="K3293" t="s">
        <v>6</v>
      </c>
      <c r="L3293">
        <v>6</v>
      </c>
      <c r="M3293" t="str">
        <f>VLOOKUP(E3293,Translations!$A$1:$B$7,2,FALSE)</f>
        <v>Midtjylland</v>
      </c>
      <c r="N3293" t="str">
        <f>VLOOKUP(D3293,Translations!$I$2:$K$101,2,FALSE)</f>
        <v>Aarhus</v>
      </c>
      <c r="O3293" t="str">
        <f>VLOOKUP(G3293,Translations!$M$2:$N$9,2,FALSE)</f>
        <v>[X2079] SARS-CoV-2 (RNA), Borger</v>
      </c>
      <c r="P3293" t="str">
        <f>VLOOKUP(F3293,Translations!$D$1:$F$13,2,FALSE)</f>
        <v>Ok</v>
      </c>
      <c r="Q3293" t="str">
        <f>VLOOKUP(F3293,Translations!$D$2:$G$13,4,FALSE)</f>
        <v>01 - Aktiv, bopæl i DK</v>
      </c>
      <c r="R3293" t="str">
        <f>VLOOKUP(H3293,Translations!$P$2:$Q$10,2,FALSE)</f>
        <v>5 - Værnepligtig (+3 mdr.)</v>
      </c>
      <c r="S3293" t="str">
        <f>VLOOKUP(F3293,Translations!$D$2:$F$13,3,FALSE)</f>
        <v>Ja</v>
      </c>
    </row>
    <row r="3294" spans="1:19" x14ac:dyDescent="0.2">
      <c r="A3294" s="3">
        <v>43969</v>
      </c>
      <c r="B3294" t="s">
        <v>150</v>
      </c>
      <c r="C3294" t="s">
        <v>185</v>
      </c>
      <c r="D3294">
        <v>751</v>
      </c>
      <c r="E3294">
        <v>1082</v>
      </c>
      <c r="F3294" t="str">
        <f t="shared" si="113"/>
        <v>01</v>
      </c>
      <c r="G3294" t="s">
        <v>513</v>
      </c>
      <c r="H3294">
        <v>8</v>
      </c>
      <c r="I3294" t="s">
        <v>6</v>
      </c>
      <c r="J3294" t="s">
        <v>5</v>
      </c>
      <c r="K3294" t="s">
        <v>6</v>
      </c>
      <c r="L3294">
        <v>1</v>
      </c>
      <c r="M3294" t="str">
        <f>VLOOKUP(E3294,Translations!$A$1:$B$7,2,FALSE)</f>
        <v>Midtjylland</v>
      </c>
      <c r="N3294" t="str">
        <f>VLOOKUP(D3294,Translations!$I$2:$K$101,2,FALSE)</f>
        <v>Aarhus</v>
      </c>
      <c r="O3294" t="str">
        <f>VLOOKUP(G3294,Translations!$M$2:$N$9,2,FALSE)</f>
        <v>[X2079] SARS-CoV-2 (RNA), Borger</v>
      </c>
      <c r="P3294" t="str">
        <f>VLOOKUP(F3294,Translations!$D$1:$F$13,2,FALSE)</f>
        <v>Ok</v>
      </c>
      <c r="Q3294" t="str">
        <f>VLOOKUP(F3294,Translations!$D$2:$G$13,4,FALSE)</f>
        <v>01 - Aktiv, bopæl i DK</v>
      </c>
      <c r="R3294" t="str">
        <f>VLOOKUP(H3294,Translations!$P$2:$Q$10,2,FALSE)</f>
        <v>8 - Afgangsført (fraflyttet, ihjelslagen, dobbelt CPR, forsvundet eller omnummereret)</v>
      </c>
      <c r="S3294" t="str">
        <f>VLOOKUP(F3294,Translations!$D$2:$F$13,3,FALSE)</f>
        <v>Ja</v>
      </c>
    </row>
    <row r="3295" spans="1:19" x14ac:dyDescent="0.2">
      <c r="A3295" s="3">
        <v>43969</v>
      </c>
      <c r="B3295" t="s">
        <v>150</v>
      </c>
      <c r="C3295" t="s">
        <v>185</v>
      </c>
      <c r="D3295">
        <v>756</v>
      </c>
      <c r="E3295">
        <v>1082</v>
      </c>
      <c r="F3295" t="str">
        <f t="shared" si="113"/>
        <v>01</v>
      </c>
      <c r="G3295" t="s">
        <v>513</v>
      </c>
      <c r="H3295">
        <v>1</v>
      </c>
      <c r="I3295" t="s">
        <v>6</v>
      </c>
      <c r="J3295" t="s">
        <v>5</v>
      </c>
      <c r="K3295" t="s">
        <v>6</v>
      </c>
      <c r="L3295">
        <v>820</v>
      </c>
      <c r="M3295" t="str">
        <f>VLOOKUP(E3295,Translations!$A$1:$B$7,2,FALSE)</f>
        <v>Midtjylland</v>
      </c>
      <c r="N3295" t="str">
        <f>VLOOKUP(D3295,Translations!$I$2:$K$101,2,FALSE)</f>
        <v>Ikast-Brande</v>
      </c>
      <c r="O3295" t="str">
        <f>VLOOKUP(G3295,Translations!$M$2:$N$9,2,FALSE)</f>
        <v>[X2079] SARS-CoV-2 (RNA), Borger</v>
      </c>
      <c r="P3295" t="str">
        <f>VLOOKUP(F3295,Translations!$D$1:$F$13,2,FALSE)</f>
        <v>Ok</v>
      </c>
      <c r="Q3295" t="str">
        <f>VLOOKUP(F3295,Translations!$D$2:$G$13,4,FALSE)</f>
        <v>01 - Aktiv, bopæl i DK</v>
      </c>
      <c r="R3295" t="str">
        <f>VLOOKUP(H3295,Translations!$P$2:$Q$10,2,FALSE)</f>
        <v>1 - Selvstændigt sikret - med lægevalg</v>
      </c>
      <c r="S3295" t="str">
        <f>VLOOKUP(F3295,Translations!$D$2:$F$13,3,FALSE)</f>
        <v>Ja</v>
      </c>
    </row>
    <row r="3296" spans="1:19" x14ac:dyDescent="0.2">
      <c r="A3296" s="3">
        <v>43969</v>
      </c>
      <c r="B3296" t="s">
        <v>150</v>
      </c>
      <c r="C3296" t="s">
        <v>185</v>
      </c>
      <c r="D3296">
        <v>756</v>
      </c>
      <c r="E3296">
        <v>1082</v>
      </c>
      <c r="F3296" t="str">
        <f t="shared" si="113"/>
        <v>01</v>
      </c>
      <c r="G3296" t="s">
        <v>513</v>
      </c>
      <c r="H3296">
        <v>2</v>
      </c>
      <c r="I3296" t="s">
        <v>6</v>
      </c>
      <c r="J3296" t="s">
        <v>5</v>
      </c>
      <c r="K3296" t="s">
        <v>6</v>
      </c>
      <c r="L3296">
        <v>1</v>
      </c>
      <c r="M3296" t="str">
        <f>VLOOKUP(E3296,Translations!$A$1:$B$7,2,FALSE)</f>
        <v>Midtjylland</v>
      </c>
      <c r="N3296" t="str">
        <f>VLOOKUP(D3296,Translations!$I$2:$K$101,2,FALSE)</f>
        <v>Ikast-Brande</v>
      </c>
      <c r="O3296" t="str">
        <f>VLOOKUP(G3296,Translations!$M$2:$N$9,2,FALSE)</f>
        <v>[X2079] SARS-CoV-2 (RNA), Borger</v>
      </c>
      <c r="P3296" t="str">
        <f>VLOOKUP(F3296,Translations!$D$1:$F$13,2,FALSE)</f>
        <v>Ok</v>
      </c>
      <c r="Q3296" t="str">
        <f>VLOOKUP(F3296,Translations!$D$2:$G$13,4,FALSE)</f>
        <v>01 - Aktiv, bopæl i DK</v>
      </c>
      <c r="R3296" t="str">
        <f>VLOOKUP(H3296,Translations!$P$2:$Q$10,2,FALSE)</f>
        <v>2 - Selvstændigt sikret - uden lægevalg</v>
      </c>
      <c r="S3296" t="str">
        <f>VLOOKUP(F3296,Translations!$D$2:$F$13,3,FALSE)</f>
        <v>Ja</v>
      </c>
    </row>
    <row r="3297" spans="1:19" x14ac:dyDescent="0.2">
      <c r="A3297" s="3">
        <v>43969</v>
      </c>
      <c r="B3297" t="s">
        <v>150</v>
      </c>
      <c r="C3297" t="s">
        <v>185</v>
      </c>
      <c r="D3297">
        <v>756</v>
      </c>
      <c r="E3297">
        <v>1082</v>
      </c>
      <c r="F3297" t="str">
        <f t="shared" si="113"/>
        <v>01</v>
      </c>
      <c r="G3297" t="s">
        <v>513</v>
      </c>
      <c r="H3297">
        <v>4</v>
      </c>
      <c r="I3297" t="s">
        <v>6</v>
      </c>
      <c r="J3297" t="s">
        <v>5</v>
      </c>
      <c r="K3297" t="s">
        <v>6</v>
      </c>
      <c r="L3297">
        <v>3</v>
      </c>
      <c r="M3297" t="str">
        <f>VLOOKUP(E3297,Translations!$A$1:$B$7,2,FALSE)</f>
        <v>Midtjylland</v>
      </c>
      <c r="N3297" t="str">
        <f>VLOOKUP(D3297,Translations!$I$2:$K$101,2,FALSE)</f>
        <v>Ikast-Brande</v>
      </c>
      <c r="O3297" t="str">
        <f>VLOOKUP(G3297,Translations!$M$2:$N$9,2,FALSE)</f>
        <v>[X2079] SARS-CoV-2 (RNA), Borger</v>
      </c>
      <c r="P3297" t="str">
        <f>VLOOKUP(F3297,Translations!$D$1:$F$13,2,FALSE)</f>
        <v>Ok</v>
      </c>
      <c r="Q3297" t="str">
        <f>VLOOKUP(F3297,Translations!$D$2:$G$13,4,FALSE)</f>
        <v>01 - Aktiv, bopæl i DK</v>
      </c>
      <c r="R3297" t="str">
        <f>VLOOKUP(H3297,Translations!$P$2:$Q$10,2,FALSE)</f>
        <v>4 - Optaget i fængselsvæsenet efter dom (+3 mdr.)</v>
      </c>
      <c r="S3297" t="str">
        <f>VLOOKUP(F3297,Translations!$D$2:$F$13,3,FALSE)</f>
        <v>Ja</v>
      </c>
    </row>
    <row r="3298" spans="1:19" x14ac:dyDescent="0.2">
      <c r="A3298" s="3">
        <v>43969</v>
      </c>
      <c r="B3298" t="s">
        <v>150</v>
      </c>
      <c r="C3298" t="s">
        <v>185</v>
      </c>
      <c r="D3298">
        <v>760</v>
      </c>
      <c r="E3298">
        <v>1082</v>
      </c>
      <c r="F3298" t="str">
        <f t="shared" si="113"/>
        <v>01</v>
      </c>
      <c r="G3298" t="s">
        <v>513</v>
      </c>
      <c r="H3298">
        <v>1</v>
      </c>
      <c r="I3298" t="s">
        <v>6</v>
      </c>
      <c r="J3298" t="s">
        <v>5</v>
      </c>
      <c r="K3298" t="s">
        <v>6</v>
      </c>
      <c r="L3298">
        <v>1061</v>
      </c>
      <c r="M3298" t="str">
        <f>VLOOKUP(E3298,Translations!$A$1:$B$7,2,FALSE)</f>
        <v>Midtjylland</v>
      </c>
      <c r="N3298" t="str">
        <f>VLOOKUP(D3298,Translations!$I$2:$K$101,2,FALSE)</f>
        <v>Ringkøbing-Skjern</v>
      </c>
      <c r="O3298" t="str">
        <f>VLOOKUP(G3298,Translations!$M$2:$N$9,2,FALSE)</f>
        <v>[X2079] SARS-CoV-2 (RNA), Borger</v>
      </c>
      <c r="P3298" t="str">
        <f>VLOOKUP(F3298,Translations!$D$1:$F$13,2,FALSE)</f>
        <v>Ok</v>
      </c>
      <c r="Q3298" t="str">
        <f>VLOOKUP(F3298,Translations!$D$2:$G$13,4,FALSE)</f>
        <v>01 - Aktiv, bopæl i DK</v>
      </c>
      <c r="R3298" t="str">
        <f>VLOOKUP(H3298,Translations!$P$2:$Q$10,2,FALSE)</f>
        <v>1 - Selvstændigt sikret - med lægevalg</v>
      </c>
      <c r="S3298" t="str">
        <f>VLOOKUP(F3298,Translations!$D$2:$F$13,3,FALSE)</f>
        <v>Ja</v>
      </c>
    </row>
    <row r="3299" spans="1:19" x14ac:dyDescent="0.2">
      <c r="A3299" s="3">
        <v>43969</v>
      </c>
      <c r="B3299" t="s">
        <v>150</v>
      </c>
      <c r="C3299" t="s">
        <v>185</v>
      </c>
      <c r="D3299">
        <v>760</v>
      </c>
      <c r="E3299">
        <v>1082</v>
      </c>
      <c r="F3299" t="str">
        <f t="shared" si="113"/>
        <v>01</v>
      </c>
      <c r="G3299" t="s">
        <v>513</v>
      </c>
      <c r="H3299">
        <v>2</v>
      </c>
      <c r="I3299" t="s">
        <v>6</v>
      </c>
      <c r="J3299" t="s">
        <v>5</v>
      </c>
      <c r="K3299" t="s">
        <v>6</v>
      </c>
      <c r="L3299">
        <v>1</v>
      </c>
      <c r="M3299" t="str">
        <f>VLOOKUP(E3299,Translations!$A$1:$B$7,2,FALSE)</f>
        <v>Midtjylland</v>
      </c>
      <c r="N3299" t="str">
        <f>VLOOKUP(D3299,Translations!$I$2:$K$101,2,FALSE)</f>
        <v>Ringkøbing-Skjern</v>
      </c>
      <c r="O3299" t="str">
        <f>VLOOKUP(G3299,Translations!$M$2:$N$9,2,FALSE)</f>
        <v>[X2079] SARS-CoV-2 (RNA), Borger</v>
      </c>
      <c r="P3299" t="str">
        <f>VLOOKUP(F3299,Translations!$D$1:$F$13,2,FALSE)</f>
        <v>Ok</v>
      </c>
      <c r="Q3299" t="str">
        <f>VLOOKUP(F3299,Translations!$D$2:$G$13,4,FALSE)</f>
        <v>01 - Aktiv, bopæl i DK</v>
      </c>
      <c r="R3299" t="str">
        <f>VLOOKUP(H3299,Translations!$P$2:$Q$10,2,FALSE)</f>
        <v>2 - Selvstændigt sikret - uden lægevalg</v>
      </c>
      <c r="S3299" t="str">
        <f>VLOOKUP(F3299,Translations!$D$2:$F$13,3,FALSE)</f>
        <v>Ja</v>
      </c>
    </row>
    <row r="3300" spans="1:19" x14ac:dyDescent="0.2">
      <c r="A3300" s="3">
        <v>43969</v>
      </c>
      <c r="B3300" t="s">
        <v>150</v>
      </c>
      <c r="C3300" t="s">
        <v>185</v>
      </c>
      <c r="D3300">
        <v>766</v>
      </c>
      <c r="E3300">
        <v>1082</v>
      </c>
      <c r="F3300" t="str">
        <f t="shared" si="113"/>
        <v>01</v>
      </c>
      <c r="G3300" t="s">
        <v>513</v>
      </c>
      <c r="H3300">
        <v>1</v>
      </c>
      <c r="I3300" t="s">
        <v>6</v>
      </c>
      <c r="J3300" t="s">
        <v>5</v>
      </c>
      <c r="K3300" t="s">
        <v>6</v>
      </c>
      <c r="L3300">
        <v>789</v>
      </c>
      <c r="M3300" t="str">
        <f>VLOOKUP(E3300,Translations!$A$1:$B$7,2,FALSE)</f>
        <v>Midtjylland</v>
      </c>
      <c r="N3300" t="str">
        <f>VLOOKUP(D3300,Translations!$I$2:$K$101,2,FALSE)</f>
        <v>Hedensted</v>
      </c>
      <c r="O3300" t="str">
        <f>VLOOKUP(G3300,Translations!$M$2:$N$9,2,FALSE)</f>
        <v>[X2079] SARS-CoV-2 (RNA), Borger</v>
      </c>
      <c r="P3300" t="str">
        <f>VLOOKUP(F3300,Translations!$D$1:$F$13,2,FALSE)</f>
        <v>Ok</v>
      </c>
      <c r="Q3300" t="str">
        <f>VLOOKUP(F3300,Translations!$D$2:$G$13,4,FALSE)</f>
        <v>01 - Aktiv, bopæl i DK</v>
      </c>
      <c r="R3300" t="str">
        <f>VLOOKUP(H3300,Translations!$P$2:$Q$10,2,FALSE)</f>
        <v>1 - Selvstændigt sikret - med lægevalg</v>
      </c>
      <c r="S3300" t="str">
        <f>VLOOKUP(F3300,Translations!$D$2:$F$13,3,FALSE)</f>
        <v>Ja</v>
      </c>
    </row>
    <row r="3301" spans="1:19" x14ac:dyDescent="0.2">
      <c r="A3301" s="3">
        <v>43969</v>
      </c>
      <c r="B3301" t="s">
        <v>150</v>
      </c>
      <c r="C3301" t="s">
        <v>185</v>
      </c>
      <c r="D3301">
        <v>766</v>
      </c>
      <c r="E3301">
        <v>1082</v>
      </c>
      <c r="F3301" t="str">
        <f t="shared" si="113"/>
        <v>01</v>
      </c>
      <c r="G3301" t="s">
        <v>513</v>
      </c>
      <c r="H3301">
        <v>2</v>
      </c>
      <c r="I3301" t="s">
        <v>6</v>
      </c>
      <c r="J3301" t="s">
        <v>5</v>
      </c>
      <c r="K3301" t="s">
        <v>6</v>
      </c>
      <c r="L3301">
        <v>1</v>
      </c>
      <c r="M3301" t="str">
        <f>VLOOKUP(E3301,Translations!$A$1:$B$7,2,FALSE)</f>
        <v>Midtjylland</v>
      </c>
      <c r="N3301" t="str">
        <f>VLOOKUP(D3301,Translations!$I$2:$K$101,2,FALSE)</f>
        <v>Hedensted</v>
      </c>
      <c r="O3301" t="str">
        <f>VLOOKUP(G3301,Translations!$M$2:$N$9,2,FALSE)</f>
        <v>[X2079] SARS-CoV-2 (RNA), Borger</v>
      </c>
      <c r="P3301" t="str">
        <f>VLOOKUP(F3301,Translations!$D$1:$F$13,2,FALSE)</f>
        <v>Ok</v>
      </c>
      <c r="Q3301" t="str">
        <f>VLOOKUP(F3301,Translations!$D$2:$G$13,4,FALSE)</f>
        <v>01 - Aktiv, bopæl i DK</v>
      </c>
      <c r="R3301" t="str">
        <f>VLOOKUP(H3301,Translations!$P$2:$Q$10,2,FALSE)</f>
        <v>2 - Selvstændigt sikret - uden lægevalg</v>
      </c>
      <c r="S3301" t="str">
        <f>VLOOKUP(F3301,Translations!$D$2:$F$13,3,FALSE)</f>
        <v>Ja</v>
      </c>
    </row>
    <row r="3302" spans="1:19" x14ac:dyDescent="0.2">
      <c r="A3302" s="3">
        <v>43969</v>
      </c>
      <c r="B3302" t="s">
        <v>150</v>
      </c>
      <c r="C3302" t="s">
        <v>185</v>
      </c>
      <c r="D3302">
        <v>773</v>
      </c>
      <c r="E3302">
        <v>1081</v>
      </c>
      <c r="F3302" t="str">
        <f t="shared" si="113"/>
        <v>01</v>
      </c>
      <c r="G3302" t="s">
        <v>513</v>
      </c>
      <c r="H3302">
        <v>1</v>
      </c>
      <c r="I3302" t="s">
        <v>6</v>
      </c>
      <c r="J3302" t="s">
        <v>5</v>
      </c>
      <c r="K3302" t="s">
        <v>6</v>
      </c>
      <c r="L3302">
        <v>361</v>
      </c>
      <c r="M3302" t="str">
        <f>VLOOKUP(E3302,Translations!$A$1:$B$7,2,FALSE)</f>
        <v>Nordjylland</v>
      </c>
      <c r="N3302" t="str">
        <f>VLOOKUP(D3302,Translations!$I$2:$K$101,2,FALSE)</f>
        <v>Morsø</v>
      </c>
      <c r="O3302" t="str">
        <f>VLOOKUP(G3302,Translations!$M$2:$N$9,2,FALSE)</f>
        <v>[X2079] SARS-CoV-2 (RNA), Borger</v>
      </c>
      <c r="P3302" t="str">
        <f>VLOOKUP(F3302,Translations!$D$1:$F$13,2,FALSE)</f>
        <v>Ok</v>
      </c>
      <c r="Q3302" t="str">
        <f>VLOOKUP(F3302,Translations!$D$2:$G$13,4,FALSE)</f>
        <v>01 - Aktiv, bopæl i DK</v>
      </c>
      <c r="R3302" t="str">
        <f>VLOOKUP(H3302,Translations!$P$2:$Q$10,2,FALSE)</f>
        <v>1 - Selvstændigt sikret - med lægevalg</v>
      </c>
      <c r="S3302" t="str">
        <f>VLOOKUP(F3302,Translations!$D$2:$F$13,3,FALSE)</f>
        <v>Ja</v>
      </c>
    </row>
    <row r="3303" spans="1:19" x14ac:dyDescent="0.2">
      <c r="A3303" s="3">
        <v>43969</v>
      </c>
      <c r="B3303" t="s">
        <v>150</v>
      </c>
      <c r="C3303" t="s">
        <v>185</v>
      </c>
      <c r="D3303">
        <v>773</v>
      </c>
      <c r="E3303">
        <v>1081</v>
      </c>
      <c r="F3303" t="str">
        <f t="shared" si="113"/>
        <v>01</v>
      </c>
      <c r="G3303" t="s">
        <v>513</v>
      </c>
      <c r="H3303">
        <v>4</v>
      </c>
      <c r="I3303" t="s">
        <v>6</v>
      </c>
      <c r="J3303" t="s">
        <v>5</v>
      </c>
      <c r="K3303" t="s">
        <v>6</v>
      </c>
      <c r="L3303">
        <v>1</v>
      </c>
      <c r="M3303" t="str">
        <f>VLOOKUP(E3303,Translations!$A$1:$B$7,2,FALSE)</f>
        <v>Nordjylland</v>
      </c>
      <c r="N3303" t="str">
        <f>VLOOKUP(D3303,Translations!$I$2:$K$101,2,FALSE)</f>
        <v>Morsø</v>
      </c>
      <c r="O3303" t="str">
        <f>VLOOKUP(G3303,Translations!$M$2:$N$9,2,FALSE)</f>
        <v>[X2079] SARS-CoV-2 (RNA), Borger</v>
      </c>
      <c r="P3303" t="str">
        <f>VLOOKUP(F3303,Translations!$D$1:$F$13,2,FALSE)</f>
        <v>Ok</v>
      </c>
      <c r="Q3303" t="str">
        <f>VLOOKUP(F3303,Translations!$D$2:$G$13,4,FALSE)</f>
        <v>01 - Aktiv, bopæl i DK</v>
      </c>
      <c r="R3303" t="str">
        <f>VLOOKUP(H3303,Translations!$P$2:$Q$10,2,FALSE)</f>
        <v>4 - Optaget i fængselsvæsenet efter dom (+3 mdr.)</v>
      </c>
      <c r="S3303" t="str">
        <f>VLOOKUP(F3303,Translations!$D$2:$F$13,3,FALSE)</f>
        <v>Ja</v>
      </c>
    </row>
    <row r="3304" spans="1:19" x14ac:dyDescent="0.2">
      <c r="A3304" s="3">
        <v>43969</v>
      </c>
      <c r="B3304" t="s">
        <v>150</v>
      </c>
      <c r="C3304" t="s">
        <v>185</v>
      </c>
      <c r="D3304">
        <v>779</v>
      </c>
      <c r="E3304">
        <v>1082</v>
      </c>
      <c r="F3304" t="str">
        <f t="shared" si="113"/>
        <v>01</v>
      </c>
      <c r="G3304" t="s">
        <v>513</v>
      </c>
      <c r="H3304">
        <v>1</v>
      </c>
      <c r="I3304" t="s">
        <v>6</v>
      </c>
      <c r="J3304" t="s">
        <v>5</v>
      </c>
      <c r="K3304" t="s">
        <v>6</v>
      </c>
      <c r="L3304">
        <v>911</v>
      </c>
      <c r="M3304" t="str">
        <f>VLOOKUP(E3304,Translations!$A$1:$B$7,2,FALSE)</f>
        <v>Midtjylland</v>
      </c>
      <c r="N3304" t="str">
        <f>VLOOKUP(D3304,Translations!$I$2:$K$101,2,FALSE)</f>
        <v>Skive</v>
      </c>
      <c r="O3304" t="str">
        <f>VLOOKUP(G3304,Translations!$M$2:$N$9,2,FALSE)</f>
        <v>[X2079] SARS-CoV-2 (RNA), Borger</v>
      </c>
      <c r="P3304" t="str">
        <f>VLOOKUP(F3304,Translations!$D$1:$F$13,2,FALSE)</f>
        <v>Ok</v>
      </c>
      <c r="Q3304" t="str">
        <f>VLOOKUP(F3304,Translations!$D$2:$G$13,4,FALSE)</f>
        <v>01 - Aktiv, bopæl i DK</v>
      </c>
      <c r="R3304" t="str">
        <f>VLOOKUP(H3304,Translations!$P$2:$Q$10,2,FALSE)</f>
        <v>1 - Selvstændigt sikret - med lægevalg</v>
      </c>
      <c r="S3304" t="str">
        <f>VLOOKUP(F3304,Translations!$D$2:$F$13,3,FALSE)</f>
        <v>Ja</v>
      </c>
    </row>
    <row r="3305" spans="1:19" x14ac:dyDescent="0.2">
      <c r="A3305" s="3">
        <v>43969</v>
      </c>
      <c r="B3305" t="s">
        <v>150</v>
      </c>
      <c r="C3305" t="s">
        <v>185</v>
      </c>
      <c r="D3305">
        <v>779</v>
      </c>
      <c r="E3305">
        <v>1082</v>
      </c>
      <c r="F3305" t="str">
        <f t="shared" si="113"/>
        <v>01</v>
      </c>
      <c r="G3305" t="s">
        <v>513</v>
      </c>
      <c r="H3305">
        <v>2</v>
      </c>
      <c r="I3305" t="s">
        <v>6</v>
      </c>
      <c r="J3305" t="s">
        <v>5</v>
      </c>
      <c r="K3305" t="s">
        <v>6</v>
      </c>
      <c r="L3305">
        <v>2</v>
      </c>
      <c r="M3305" t="str">
        <f>VLOOKUP(E3305,Translations!$A$1:$B$7,2,FALSE)</f>
        <v>Midtjylland</v>
      </c>
      <c r="N3305" t="str">
        <f>VLOOKUP(D3305,Translations!$I$2:$K$101,2,FALSE)</f>
        <v>Skive</v>
      </c>
      <c r="O3305" t="str">
        <f>VLOOKUP(G3305,Translations!$M$2:$N$9,2,FALSE)</f>
        <v>[X2079] SARS-CoV-2 (RNA), Borger</v>
      </c>
      <c r="P3305" t="str">
        <f>VLOOKUP(F3305,Translations!$D$1:$F$13,2,FALSE)</f>
        <v>Ok</v>
      </c>
      <c r="Q3305" t="str">
        <f>VLOOKUP(F3305,Translations!$D$2:$G$13,4,FALSE)</f>
        <v>01 - Aktiv, bopæl i DK</v>
      </c>
      <c r="R3305" t="str">
        <f>VLOOKUP(H3305,Translations!$P$2:$Q$10,2,FALSE)</f>
        <v>2 - Selvstændigt sikret - uden lægevalg</v>
      </c>
      <c r="S3305" t="str">
        <f>VLOOKUP(F3305,Translations!$D$2:$F$13,3,FALSE)</f>
        <v>Ja</v>
      </c>
    </row>
    <row r="3306" spans="1:19" x14ac:dyDescent="0.2">
      <c r="A3306" s="3">
        <v>43969</v>
      </c>
      <c r="B3306" t="s">
        <v>150</v>
      </c>
      <c r="C3306" t="s">
        <v>185</v>
      </c>
      <c r="D3306">
        <v>779</v>
      </c>
      <c r="E3306">
        <v>1082</v>
      </c>
      <c r="F3306" t="str">
        <f t="shared" si="113"/>
        <v>01</v>
      </c>
      <c r="G3306" t="s">
        <v>513</v>
      </c>
      <c r="H3306">
        <v>4</v>
      </c>
      <c r="I3306" t="s">
        <v>6</v>
      </c>
      <c r="J3306" t="s">
        <v>5</v>
      </c>
      <c r="K3306" t="s">
        <v>6</v>
      </c>
      <c r="L3306">
        <v>1</v>
      </c>
      <c r="M3306" t="str">
        <f>VLOOKUP(E3306,Translations!$A$1:$B$7,2,FALSE)</f>
        <v>Midtjylland</v>
      </c>
      <c r="N3306" t="str">
        <f>VLOOKUP(D3306,Translations!$I$2:$K$101,2,FALSE)</f>
        <v>Skive</v>
      </c>
      <c r="O3306" t="str">
        <f>VLOOKUP(G3306,Translations!$M$2:$N$9,2,FALSE)</f>
        <v>[X2079] SARS-CoV-2 (RNA), Borger</v>
      </c>
      <c r="P3306" t="str">
        <f>VLOOKUP(F3306,Translations!$D$1:$F$13,2,FALSE)</f>
        <v>Ok</v>
      </c>
      <c r="Q3306" t="str">
        <f>VLOOKUP(F3306,Translations!$D$2:$G$13,4,FALSE)</f>
        <v>01 - Aktiv, bopæl i DK</v>
      </c>
      <c r="R3306" t="str">
        <f>VLOOKUP(H3306,Translations!$P$2:$Q$10,2,FALSE)</f>
        <v>4 - Optaget i fængselsvæsenet efter dom (+3 mdr.)</v>
      </c>
      <c r="S3306" t="str">
        <f>VLOOKUP(F3306,Translations!$D$2:$F$13,3,FALSE)</f>
        <v>Ja</v>
      </c>
    </row>
    <row r="3307" spans="1:19" x14ac:dyDescent="0.2">
      <c r="A3307" s="3">
        <v>43969</v>
      </c>
      <c r="B3307" t="s">
        <v>150</v>
      </c>
      <c r="C3307" t="s">
        <v>185</v>
      </c>
      <c r="D3307">
        <v>779</v>
      </c>
      <c r="E3307">
        <v>1082</v>
      </c>
      <c r="F3307" t="str">
        <f t="shared" si="113"/>
        <v>01</v>
      </c>
      <c r="G3307" t="s">
        <v>513</v>
      </c>
      <c r="H3307">
        <v>5</v>
      </c>
      <c r="I3307" t="s">
        <v>6</v>
      </c>
      <c r="J3307" t="s">
        <v>5</v>
      </c>
      <c r="K3307" t="s">
        <v>6</v>
      </c>
      <c r="L3307">
        <v>1</v>
      </c>
      <c r="M3307" t="str">
        <f>VLOOKUP(E3307,Translations!$A$1:$B$7,2,FALSE)</f>
        <v>Midtjylland</v>
      </c>
      <c r="N3307" t="str">
        <f>VLOOKUP(D3307,Translations!$I$2:$K$101,2,FALSE)</f>
        <v>Skive</v>
      </c>
      <c r="O3307" t="str">
        <f>VLOOKUP(G3307,Translations!$M$2:$N$9,2,FALSE)</f>
        <v>[X2079] SARS-CoV-2 (RNA), Borger</v>
      </c>
      <c r="P3307" t="str">
        <f>VLOOKUP(F3307,Translations!$D$1:$F$13,2,FALSE)</f>
        <v>Ok</v>
      </c>
      <c r="Q3307" t="str">
        <f>VLOOKUP(F3307,Translations!$D$2:$G$13,4,FALSE)</f>
        <v>01 - Aktiv, bopæl i DK</v>
      </c>
      <c r="R3307" t="str">
        <f>VLOOKUP(H3307,Translations!$P$2:$Q$10,2,FALSE)</f>
        <v>5 - Værnepligtig (+3 mdr.)</v>
      </c>
      <c r="S3307" t="str">
        <f>VLOOKUP(F3307,Translations!$D$2:$F$13,3,FALSE)</f>
        <v>Ja</v>
      </c>
    </row>
    <row r="3308" spans="1:19" x14ac:dyDescent="0.2">
      <c r="A3308" s="3">
        <v>43969</v>
      </c>
      <c r="B3308" t="s">
        <v>150</v>
      </c>
      <c r="C3308" t="s">
        <v>185</v>
      </c>
      <c r="D3308">
        <v>779</v>
      </c>
      <c r="E3308">
        <v>1082</v>
      </c>
      <c r="F3308" t="str">
        <f t="shared" si="113"/>
        <v>01</v>
      </c>
      <c r="G3308" t="s">
        <v>513</v>
      </c>
      <c r="H3308">
        <v>8</v>
      </c>
      <c r="I3308" t="s">
        <v>6</v>
      </c>
      <c r="J3308" t="s">
        <v>5</v>
      </c>
      <c r="K3308" t="s">
        <v>6</v>
      </c>
      <c r="L3308">
        <v>1</v>
      </c>
      <c r="M3308" t="str">
        <f>VLOOKUP(E3308,Translations!$A$1:$B$7,2,FALSE)</f>
        <v>Midtjylland</v>
      </c>
      <c r="N3308" t="str">
        <f>VLOOKUP(D3308,Translations!$I$2:$K$101,2,FALSE)</f>
        <v>Skive</v>
      </c>
      <c r="O3308" t="str">
        <f>VLOOKUP(G3308,Translations!$M$2:$N$9,2,FALSE)</f>
        <v>[X2079] SARS-CoV-2 (RNA), Borger</v>
      </c>
      <c r="P3308" t="str">
        <f>VLOOKUP(F3308,Translations!$D$1:$F$13,2,FALSE)</f>
        <v>Ok</v>
      </c>
      <c r="Q3308" t="str">
        <f>VLOOKUP(F3308,Translations!$D$2:$G$13,4,FALSE)</f>
        <v>01 - Aktiv, bopæl i DK</v>
      </c>
      <c r="R3308" t="str">
        <f>VLOOKUP(H3308,Translations!$P$2:$Q$10,2,FALSE)</f>
        <v>8 - Afgangsført (fraflyttet, ihjelslagen, dobbelt CPR, forsvundet eller omnummereret)</v>
      </c>
      <c r="S3308" t="str">
        <f>VLOOKUP(F3308,Translations!$D$2:$F$13,3,FALSE)</f>
        <v>Ja</v>
      </c>
    </row>
    <row r="3309" spans="1:19" x14ac:dyDescent="0.2">
      <c r="A3309" s="3">
        <v>43969</v>
      </c>
      <c r="B3309" t="s">
        <v>150</v>
      </c>
      <c r="C3309" t="s">
        <v>185</v>
      </c>
      <c r="D3309">
        <v>787</v>
      </c>
      <c r="E3309">
        <v>1081</v>
      </c>
      <c r="F3309" t="str">
        <f t="shared" si="113"/>
        <v>01</v>
      </c>
      <c r="G3309" t="s">
        <v>513</v>
      </c>
      <c r="H3309">
        <v>1</v>
      </c>
      <c r="I3309" t="s">
        <v>6</v>
      </c>
      <c r="J3309" t="s">
        <v>5</v>
      </c>
      <c r="K3309" t="s">
        <v>6</v>
      </c>
      <c r="L3309">
        <v>828</v>
      </c>
      <c r="M3309" t="str">
        <f>VLOOKUP(E3309,Translations!$A$1:$B$7,2,FALSE)</f>
        <v>Nordjylland</v>
      </c>
      <c r="N3309" t="str">
        <f>VLOOKUP(D3309,Translations!$I$2:$K$101,2,FALSE)</f>
        <v>Thisted</v>
      </c>
      <c r="O3309" t="str">
        <f>VLOOKUP(G3309,Translations!$M$2:$N$9,2,FALSE)</f>
        <v>[X2079] SARS-CoV-2 (RNA), Borger</v>
      </c>
      <c r="P3309" t="str">
        <f>VLOOKUP(F3309,Translations!$D$1:$F$13,2,FALSE)</f>
        <v>Ok</v>
      </c>
      <c r="Q3309" t="str">
        <f>VLOOKUP(F3309,Translations!$D$2:$G$13,4,FALSE)</f>
        <v>01 - Aktiv, bopæl i DK</v>
      </c>
      <c r="R3309" t="str">
        <f>VLOOKUP(H3309,Translations!$P$2:$Q$10,2,FALSE)</f>
        <v>1 - Selvstændigt sikret - med lægevalg</v>
      </c>
      <c r="S3309" t="str">
        <f>VLOOKUP(F3309,Translations!$D$2:$F$13,3,FALSE)</f>
        <v>Ja</v>
      </c>
    </row>
    <row r="3310" spans="1:19" x14ac:dyDescent="0.2">
      <c r="A3310" s="3">
        <v>43969</v>
      </c>
      <c r="B3310" t="s">
        <v>150</v>
      </c>
      <c r="C3310" t="s">
        <v>185</v>
      </c>
      <c r="D3310">
        <v>787</v>
      </c>
      <c r="E3310">
        <v>1081</v>
      </c>
      <c r="F3310" t="str">
        <f t="shared" si="113"/>
        <v>01</v>
      </c>
      <c r="G3310" t="s">
        <v>513</v>
      </c>
      <c r="H3310">
        <v>4</v>
      </c>
      <c r="I3310" t="s">
        <v>6</v>
      </c>
      <c r="J3310" t="s">
        <v>5</v>
      </c>
      <c r="K3310" t="s">
        <v>6</v>
      </c>
      <c r="L3310">
        <v>1</v>
      </c>
      <c r="M3310" t="str">
        <f>VLOOKUP(E3310,Translations!$A$1:$B$7,2,FALSE)</f>
        <v>Nordjylland</v>
      </c>
      <c r="N3310" t="str">
        <f>VLOOKUP(D3310,Translations!$I$2:$K$101,2,FALSE)</f>
        <v>Thisted</v>
      </c>
      <c r="O3310" t="str">
        <f>VLOOKUP(G3310,Translations!$M$2:$N$9,2,FALSE)</f>
        <v>[X2079] SARS-CoV-2 (RNA), Borger</v>
      </c>
      <c r="P3310" t="str">
        <f>VLOOKUP(F3310,Translations!$D$1:$F$13,2,FALSE)</f>
        <v>Ok</v>
      </c>
      <c r="Q3310" t="str">
        <f>VLOOKUP(F3310,Translations!$D$2:$G$13,4,FALSE)</f>
        <v>01 - Aktiv, bopæl i DK</v>
      </c>
      <c r="R3310" t="str">
        <f>VLOOKUP(H3310,Translations!$P$2:$Q$10,2,FALSE)</f>
        <v>4 - Optaget i fængselsvæsenet efter dom (+3 mdr.)</v>
      </c>
      <c r="S3310" t="str">
        <f>VLOOKUP(F3310,Translations!$D$2:$F$13,3,FALSE)</f>
        <v>Ja</v>
      </c>
    </row>
    <row r="3311" spans="1:19" x14ac:dyDescent="0.2">
      <c r="A3311" s="3">
        <v>43969</v>
      </c>
      <c r="B3311" t="s">
        <v>150</v>
      </c>
      <c r="C3311" t="s">
        <v>185</v>
      </c>
      <c r="D3311">
        <v>791</v>
      </c>
      <c r="E3311">
        <v>1082</v>
      </c>
      <c r="F3311" t="str">
        <f t="shared" ref="F3311:F3324" si="114">"01"</f>
        <v>01</v>
      </c>
      <c r="G3311" t="s">
        <v>513</v>
      </c>
      <c r="H3311">
        <v>1</v>
      </c>
      <c r="I3311" t="s">
        <v>6</v>
      </c>
      <c r="J3311" t="s">
        <v>5</v>
      </c>
      <c r="K3311" t="s">
        <v>6</v>
      </c>
      <c r="L3311">
        <v>2130</v>
      </c>
      <c r="M3311" t="str">
        <f>VLOOKUP(E3311,Translations!$A$1:$B$7,2,FALSE)</f>
        <v>Midtjylland</v>
      </c>
      <c r="N3311" t="str">
        <f>VLOOKUP(D3311,Translations!$I$2:$K$101,2,FALSE)</f>
        <v>Viborg</v>
      </c>
      <c r="O3311" t="str">
        <f>VLOOKUP(G3311,Translations!$M$2:$N$9,2,FALSE)</f>
        <v>[X2079] SARS-CoV-2 (RNA), Borger</v>
      </c>
      <c r="P3311" t="str">
        <f>VLOOKUP(F3311,Translations!$D$1:$F$13,2,FALSE)</f>
        <v>Ok</v>
      </c>
      <c r="Q3311" t="str">
        <f>VLOOKUP(F3311,Translations!$D$2:$G$13,4,FALSE)</f>
        <v>01 - Aktiv, bopæl i DK</v>
      </c>
      <c r="R3311" t="str">
        <f>VLOOKUP(H3311,Translations!$P$2:$Q$10,2,FALSE)</f>
        <v>1 - Selvstændigt sikret - med lægevalg</v>
      </c>
      <c r="S3311" t="str">
        <f>VLOOKUP(F3311,Translations!$D$2:$F$13,3,FALSE)</f>
        <v>Ja</v>
      </c>
    </row>
    <row r="3312" spans="1:19" x14ac:dyDescent="0.2">
      <c r="A3312" s="3">
        <v>43969</v>
      </c>
      <c r="B3312" t="s">
        <v>150</v>
      </c>
      <c r="C3312" t="s">
        <v>185</v>
      </c>
      <c r="D3312">
        <v>791</v>
      </c>
      <c r="E3312">
        <v>1082</v>
      </c>
      <c r="F3312" t="str">
        <f t="shared" si="114"/>
        <v>01</v>
      </c>
      <c r="G3312" t="s">
        <v>513</v>
      </c>
      <c r="H3312">
        <v>2</v>
      </c>
      <c r="I3312" t="s">
        <v>6</v>
      </c>
      <c r="J3312" t="s">
        <v>5</v>
      </c>
      <c r="K3312" t="s">
        <v>6</v>
      </c>
      <c r="L3312">
        <v>2</v>
      </c>
      <c r="M3312" t="str">
        <f>VLOOKUP(E3312,Translations!$A$1:$B$7,2,FALSE)</f>
        <v>Midtjylland</v>
      </c>
      <c r="N3312" t="str">
        <f>VLOOKUP(D3312,Translations!$I$2:$K$101,2,FALSE)</f>
        <v>Viborg</v>
      </c>
      <c r="O3312" t="str">
        <f>VLOOKUP(G3312,Translations!$M$2:$N$9,2,FALSE)</f>
        <v>[X2079] SARS-CoV-2 (RNA), Borger</v>
      </c>
      <c r="P3312" t="str">
        <f>VLOOKUP(F3312,Translations!$D$1:$F$13,2,FALSE)</f>
        <v>Ok</v>
      </c>
      <c r="Q3312" t="str">
        <f>VLOOKUP(F3312,Translations!$D$2:$G$13,4,FALSE)</f>
        <v>01 - Aktiv, bopæl i DK</v>
      </c>
      <c r="R3312" t="str">
        <f>VLOOKUP(H3312,Translations!$P$2:$Q$10,2,FALSE)</f>
        <v>2 - Selvstændigt sikret - uden lægevalg</v>
      </c>
      <c r="S3312" t="str">
        <f>VLOOKUP(F3312,Translations!$D$2:$F$13,3,FALSE)</f>
        <v>Ja</v>
      </c>
    </row>
    <row r="3313" spans="1:19" x14ac:dyDescent="0.2">
      <c r="A3313" s="3">
        <v>43969</v>
      </c>
      <c r="B3313" t="s">
        <v>150</v>
      </c>
      <c r="C3313" t="s">
        <v>185</v>
      </c>
      <c r="D3313">
        <v>810</v>
      </c>
      <c r="E3313">
        <v>1081</v>
      </c>
      <c r="F3313" t="str">
        <f t="shared" si="114"/>
        <v>01</v>
      </c>
      <c r="G3313" t="s">
        <v>513</v>
      </c>
      <c r="H3313">
        <v>1</v>
      </c>
      <c r="I3313" t="s">
        <v>6</v>
      </c>
      <c r="J3313" t="s">
        <v>5</v>
      </c>
      <c r="K3313" t="s">
        <v>6</v>
      </c>
      <c r="L3313">
        <v>694</v>
      </c>
      <c r="M3313" t="str">
        <f>VLOOKUP(E3313,Translations!$A$1:$B$7,2,FALSE)</f>
        <v>Nordjylland</v>
      </c>
      <c r="N3313" t="str">
        <f>VLOOKUP(D3313,Translations!$I$2:$K$101,2,FALSE)</f>
        <v>Brønderslev</v>
      </c>
      <c r="O3313" t="str">
        <f>VLOOKUP(G3313,Translations!$M$2:$N$9,2,FALSE)</f>
        <v>[X2079] SARS-CoV-2 (RNA), Borger</v>
      </c>
      <c r="P3313" t="str">
        <f>VLOOKUP(F3313,Translations!$D$1:$F$13,2,FALSE)</f>
        <v>Ok</v>
      </c>
      <c r="Q3313" t="str">
        <f>VLOOKUP(F3313,Translations!$D$2:$G$13,4,FALSE)</f>
        <v>01 - Aktiv, bopæl i DK</v>
      </c>
      <c r="R3313" t="str">
        <f>VLOOKUP(H3313,Translations!$P$2:$Q$10,2,FALSE)</f>
        <v>1 - Selvstændigt sikret - med lægevalg</v>
      </c>
      <c r="S3313" t="str">
        <f>VLOOKUP(F3313,Translations!$D$2:$F$13,3,FALSE)</f>
        <v>Ja</v>
      </c>
    </row>
    <row r="3314" spans="1:19" x14ac:dyDescent="0.2">
      <c r="A3314" s="3">
        <v>43969</v>
      </c>
      <c r="B3314" t="s">
        <v>150</v>
      </c>
      <c r="C3314" t="s">
        <v>185</v>
      </c>
      <c r="D3314">
        <v>813</v>
      </c>
      <c r="E3314">
        <v>1081</v>
      </c>
      <c r="F3314" t="str">
        <f t="shared" si="114"/>
        <v>01</v>
      </c>
      <c r="G3314" t="s">
        <v>513</v>
      </c>
      <c r="H3314">
        <v>1</v>
      </c>
      <c r="I3314" t="s">
        <v>6</v>
      </c>
      <c r="J3314" t="s">
        <v>5</v>
      </c>
      <c r="K3314" t="s">
        <v>6</v>
      </c>
      <c r="L3314">
        <v>999</v>
      </c>
      <c r="M3314" t="str">
        <f>VLOOKUP(E3314,Translations!$A$1:$B$7,2,FALSE)</f>
        <v>Nordjylland</v>
      </c>
      <c r="N3314" t="str">
        <f>VLOOKUP(D3314,Translations!$I$2:$K$101,2,FALSE)</f>
        <v>Frederikshavn</v>
      </c>
      <c r="O3314" t="str">
        <f>VLOOKUP(G3314,Translations!$M$2:$N$9,2,FALSE)</f>
        <v>[X2079] SARS-CoV-2 (RNA), Borger</v>
      </c>
      <c r="P3314" t="str">
        <f>VLOOKUP(F3314,Translations!$D$1:$F$13,2,FALSE)</f>
        <v>Ok</v>
      </c>
      <c r="Q3314" t="str">
        <f>VLOOKUP(F3314,Translations!$D$2:$G$13,4,FALSE)</f>
        <v>01 - Aktiv, bopæl i DK</v>
      </c>
      <c r="R3314" t="str">
        <f>VLOOKUP(H3314,Translations!$P$2:$Q$10,2,FALSE)</f>
        <v>1 - Selvstændigt sikret - med lægevalg</v>
      </c>
      <c r="S3314" t="str">
        <f>VLOOKUP(F3314,Translations!$D$2:$F$13,3,FALSE)</f>
        <v>Ja</v>
      </c>
    </row>
    <row r="3315" spans="1:19" x14ac:dyDescent="0.2">
      <c r="A3315" s="3">
        <v>43969</v>
      </c>
      <c r="B3315" t="s">
        <v>150</v>
      </c>
      <c r="C3315" t="s">
        <v>185</v>
      </c>
      <c r="D3315">
        <v>813</v>
      </c>
      <c r="E3315">
        <v>1081</v>
      </c>
      <c r="F3315" t="str">
        <f t="shared" si="114"/>
        <v>01</v>
      </c>
      <c r="G3315" t="s">
        <v>513</v>
      </c>
      <c r="H3315">
        <v>2</v>
      </c>
      <c r="I3315" t="s">
        <v>6</v>
      </c>
      <c r="J3315" t="s">
        <v>5</v>
      </c>
      <c r="K3315" t="s">
        <v>6</v>
      </c>
      <c r="L3315">
        <v>1</v>
      </c>
      <c r="M3315" t="str">
        <f>VLOOKUP(E3315,Translations!$A$1:$B$7,2,FALSE)</f>
        <v>Nordjylland</v>
      </c>
      <c r="N3315" t="str">
        <f>VLOOKUP(D3315,Translations!$I$2:$K$101,2,FALSE)</f>
        <v>Frederikshavn</v>
      </c>
      <c r="O3315" t="str">
        <f>VLOOKUP(G3315,Translations!$M$2:$N$9,2,FALSE)</f>
        <v>[X2079] SARS-CoV-2 (RNA), Borger</v>
      </c>
      <c r="P3315" t="str">
        <f>VLOOKUP(F3315,Translations!$D$1:$F$13,2,FALSE)</f>
        <v>Ok</v>
      </c>
      <c r="Q3315" t="str">
        <f>VLOOKUP(F3315,Translations!$D$2:$G$13,4,FALSE)</f>
        <v>01 - Aktiv, bopæl i DK</v>
      </c>
      <c r="R3315" t="str">
        <f>VLOOKUP(H3315,Translations!$P$2:$Q$10,2,FALSE)</f>
        <v>2 - Selvstændigt sikret - uden lægevalg</v>
      </c>
      <c r="S3315" t="str">
        <f>VLOOKUP(F3315,Translations!$D$2:$F$13,3,FALSE)</f>
        <v>Ja</v>
      </c>
    </row>
    <row r="3316" spans="1:19" x14ac:dyDescent="0.2">
      <c r="A3316" s="3">
        <v>43969</v>
      </c>
      <c r="B3316" t="s">
        <v>150</v>
      </c>
      <c r="C3316" t="s">
        <v>185</v>
      </c>
      <c r="D3316">
        <v>820</v>
      </c>
      <c r="E3316">
        <v>1081</v>
      </c>
      <c r="F3316" t="str">
        <f t="shared" si="114"/>
        <v>01</v>
      </c>
      <c r="G3316" t="s">
        <v>513</v>
      </c>
      <c r="H3316">
        <v>1</v>
      </c>
      <c r="I3316" t="s">
        <v>6</v>
      </c>
      <c r="J3316" t="s">
        <v>5</v>
      </c>
      <c r="K3316" t="s">
        <v>6</v>
      </c>
      <c r="L3316">
        <v>726</v>
      </c>
      <c r="M3316" t="str">
        <f>VLOOKUP(E3316,Translations!$A$1:$B$7,2,FALSE)</f>
        <v>Nordjylland</v>
      </c>
      <c r="N3316" t="str">
        <f>VLOOKUP(D3316,Translations!$I$2:$K$101,2,FALSE)</f>
        <v>Vesthimmerlands</v>
      </c>
      <c r="O3316" t="str">
        <f>VLOOKUP(G3316,Translations!$M$2:$N$9,2,FALSE)</f>
        <v>[X2079] SARS-CoV-2 (RNA), Borger</v>
      </c>
      <c r="P3316" t="str">
        <f>VLOOKUP(F3316,Translations!$D$1:$F$13,2,FALSE)</f>
        <v>Ok</v>
      </c>
      <c r="Q3316" t="str">
        <f>VLOOKUP(F3316,Translations!$D$2:$G$13,4,FALSE)</f>
        <v>01 - Aktiv, bopæl i DK</v>
      </c>
      <c r="R3316" t="str">
        <f>VLOOKUP(H3316,Translations!$P$2:$Q$10,2,FALSE)</f>
        <v>1 - Selvstændigt sikret - med lægevalg</v>
      </c>
      <c r="S3316" t="str">
        <f>VLOOKUP(F3316,Translations!$D$2:$F$13,3,FALSE)</f>
        <v>Ja</v>
      </c>
    </row>
    <row r="3317" spans="1:19" x14ac:dyDescent="0.2">
      <c r="A3317" s="3">
        <v>43969</v>
      </c>
      <c r="B3317" t="s">
        <v>150</v>
      </c>
      <c r="C3317" t="s">
        <v>185</v>
      </c>
      <c r="D3317">
        <v>820</v>
      </c>
      <c r="E3317">
        <v>1081</v>
      </c>
      <c r="F3317" t="str">
        <f t="shared" si="114"/>
        <v>01</v>
      </c>
      <c r="G3317" t="s">
        <v>513</v>
      </c>
      <c r="H3317">
        <v>2</v>
      </c>
      <c r="I3317" t="s">
        <v>6</v>
      </c>
      <c r="J3317" t="s">
        <v>5</v>
      </c>
      <c r="K3317" t="s">
        <v>6</v>
      </c>
      <c r="L3317">
        <v>1</v>
      </c>
      <c r="M3317" t="str">
        <f>VLOOKUP(E3317,Translations!$A$1:$B$7,2,FALSE)</f>
        <v>Nordjylland</v>
      </c>
      <c r="N3317" t="str">
        <f>VLOOKUP(D3317,Translations!$I$2:$K$101,2,FALSE)</f>
        <v>Vesthimmerlands</v>
      </c>
      <c r="O3317" t="str">
        <f>VLOOKUP(G3317,Translations!$M$2:$N$9,2,FALSE)</f>
        <v>[X2079] SARS-CoV-2 (RNA), Borger</v>
      </c>
      <c r="P3317" t="str">
        <f>VLOOKUP(F3317,Translations!$D$1:$F$13,2,FALSE)</f>
        <v>Ok</v>
      </c>
      <c r="Q3317" t="str">
        <f>VLOOKUP(F3317,Translations!$D$2:$G$13,4,FALSE)</f>
        <v>01 - Aktiv, bopæl i DK</v>
      </c>
      <c r="R3317" t="str">
        <f>VLOOKUP(H3317,Translations!$P$2:$Q$10,2,FALSE)</f>
        <v>2 - Selvstændigt sikret - uden lægevalg</v>
      </c>
      <c r="S3317" t="str">
        <f>VLOOKUP(F3317,Translations!$D$2:$F$13,3,FALSE)</f>
        <v>Ja</v>
      </c>
    </row>
    <row r="3318" spans="1:19" x14ac:dyDescent="0.2">
      <c r="A3318" s="3">
        <v>43969</v>
      </c>
      <c r="B3318" t="s">
        <v>150</v>
      </c>
      <c r="C3318" t="s">
        <v>185</v>
      </c>
      <c r="D3318">
        <v>825</v>
      </c>
      <c r="E3318">
        <v>1081</v>
      </c>
      <c r="F3318" t="str">
        <f t="shared" si="114"/>
        <v>01</v>
      </c>
      <c r="G3318" t="s">
        <v>513</v>
      </c>
      <c r="H3318">
        <v>1</v>
      </c>
      <c r="I3318" t="s">
        <v>6</v>
      </c>
      <c r="J3318" t="s">
        <v>5</v>
      </c>
      <c r="K3318" t="s">
        <v>6</v>
      </c>
      <c r="L3318">
        <v>16</v>
      </c>
      <c r="M3318" t="str">
        <f>VLOOKUP(E3318,Translations!$A$1:$B$7,2,FALSE)</f>
        <v>Nordjylland</v>
      </c>
      <c r="N3318" t="str">
        <f>VLOOKUP(D3318,Translations!$I$2:$K$101,2,FALSE)</f>
        <v>Læsø</v>
      </c>
      <c r="O3318" t="str">
        <f>VLOOKUP(G3318,Translations!$M$2:$N$9,2,FALSE)</f>
        <v>[X2079] SARS-CoV-2 (RNA), Borger</v>
      </c>
      <c r="P3318" t="str">
        <f>VLOOKUP(F3318,Translations!$D$1:$F$13,2,FALSE)</f>
        <v>Ok</v>
      </c>
      <c r="Q3318" t="str">
        <f>VLOOKUP(F3318,Translations!$D$2:$G$13,4,FALSE)</f>
        <v>01 - Aktiv, bopæl i DK</v>
      </c>
      <c r="R3318" t="str">
        <f>VLOOKUP(H3318,Translations!$P$2:$Q$10,2,FALSE)</f>
        <v>1 - Selvstændigt sikret - med lægevalg</v>
      </c>
      <c r="S3318" t="str">
        <f>VLOOKUP(F3318,Translations!$D$2:$F$13,3,FALSE)</f>
        <v>Ja</v>
      </c>
    </row>
    <row r="3319" spans="1:19" x14ac:dyDescent="0.2">
      <c r="A3319" s="3">
        <v>43969</v>
      </c>
      <c r="B3319" t="s">
        <v>150</v>
      </c>
      <c r="C3319" t="s">
        <v>185</v>
      </c>
      <c r="D3319">
        <v>840</v>
      </c>
      <c r="E3319">
        <v>1081</v>
      </c>
      <c r="F3319" t="str">
        <f t="shared" si="114"/>
        <v>01</v>
      </c>
      <c r="G3319" t="s">
        <v>513</v>
      </c>
      <c r="H3319">
        <v>1</v>
      </c>
      <c r="I3319" t="s">
        <v>6</v>
      </c>
      <c r="J3319" t="s">
        <v>5</v>
      </c>
      <c r="K3319" t="s">
        <v>6</v>
      </c>
      <c r="L3319">
        <v>522</v>
      </c>
      <c r="M3319" t="str">
        <f>VLOOKUP(E3319,Translations!$A$1:$B$7,2,FALSE)</f>
        <v>Nordjylland</v>
      </c>
      <c r="N3319" t="str">
        <f>VLOOKUP(D3319,Translations!$I$2:$K$101,2,FALSE)</f>
        <v>Rebild</v>
      </c>
      <c r="O3319" t="str">
        <f>VLOOKUP(G3319,Translations!$M$2:$N$9,2,FALSE)</f>
        <v>[X2079] SARS-CoV-2 (RNA), Borger</v>
      </c>
      <c r="P3319" t="str">
        <f>VLOOKUP(F3319,Translations!$D$1:$F$13,2,FALSE)</f>
        <v>Ok</v>
      </c>
      <c r="Q3319" t="str">
        <f>VLOOKUP(F3319,Translations!$D$2:$G$13,4,FALSE)</f>
        <v>01 - Aktiv, bopæl i DK</v>
      </c>
      <c r="R3319" t="str">
        <f>VLOOKUP(H3319,Translations!$P$2:$Q$10,2,FALSE)</f>
        <v>1 - Selvstændigt sikret - med lægevalg</v>
      </c>
      <c r="S3319" t="str">
        <f>VLOOKUP(F3319,Translations!$D$2:$F$13,3,FALSE)</f>
        <v>Ja</v>
      </c>
    </row>
    <row r="3320" spans="1:19" x14ac:dyDescent="0.2">
      <c r="A3320" s="3">
        <v>43969</v>
      </c>
      <c r="B3320" t="s">
        <v>150</v>
      </c>
      <c r="C3320" t="s">
        <v>185</v>
      </c>
      <c r="D3320">
        <v>846</v>
      </c>
      <c r="E3320">
        <v>1081</v>
      </c>
      <c r="F3320" t="str">
        <f t="shared" si="114"/>
        <v>01</v>
      </c>
      <c r="G3320" t="s">
        <v>513</v>
      </c>
      <c r="H3320">
        <v>1</v>
      </c>
      <c r="I3320" t="s">
        <v>6</v>
      </c>
      <c r="J3320" t="s">
        <v>5</v>
      </c>
      <c r="K3320" t="s">
        <v>6</v>
      </c>
      <c r="L3320">
        <v>171</v>
      </c>
      <c r="M3320" t="str">
        <f>VLOOKUP(E3320,Translations!$A$1:$B$7,2,FALSE)</f>
        <v>Nordjylland</v>
      </c>
      <c r="N3320" t="str">
        <f>VLOOKUP(D3320,Translations!$I$2:$K$101,2,FALSE)</f>
        <v>Mariagerfjord</v>
      </c>
      <c r="O3320" t="str">
        <f>VLOOKUP(G3320,Translations!$M$2:$N$9,2,FALSE)</f>
        <v>[X2079] SARS-CoV-2 (RNA), Borger</v>
      </c>
      <c r="P3320" t="str">
        <f>VLOOKUP(F3320,Translations!$D$1:$F$13,2,FALSE)</f>
        <v>Ok</v>
      </c>
      <c r="Q3320" t="str">
        <f>VLOOKUP(F3320,Translations!$D$2:$G$13,4,FALSE)</f>
        <v>01 - Aktiv, bopæl i DK</v>
      </c>
      <c r="R3320" t="str">
        <f>VLOOKUP(H3320,Translations!$P$2:$Q$10,2,FALSE)</f>
        <v>1 - Selvstændigt sikret - med lægevalg</v>
      </c>
      <c r="S3320" t="str">
        <f>VLOOKUP(F3320,Translations!$D$2:$F$13,3,FALSE)</f>
        <v>Ja</v>
      </c>
    </row>
    <row r="3321" spans="1:19" x14ac:dyDescent="0.2">
      <c r="A3321" s="3">
        <v>43969</v>
      </c>
      <c r="B3321" t="s">
        <v>150</v>
      </c>
      <c r="C3321" t="s">
        <v>185</v>
      </c>
      <c r="D3321">
        <v>846</v>
      </c>
      <c r="E3321">
        <v>1081</v>
      </c>
      <c r="F3321" t="str">
        <f t="shared" si="114"/>
        <v>01</v>
      </c>
      <c r="G3321" t="s">
        <v>513</v>
      </c>
      <c r="H3321">
        <v>5</v>
      </c>
      <c r="I3321" t="s">
        <v>6</v>
      </c>
      <c r="J3321" t="s">
        <v>5</v>
      </c>
      <c r="K3321" t="s">
        <v>6</v>
      </c>
      <c r="L3321">
        <v>1</v>
      </c>
      <c r="M3321" t="str">
        <f>VLOOKUP(E3321,Translations!$A$1:$B$7,2,FALSE)</f>
        <v>Nordjylland</v>
      </c>
      <c r="N3321" t="str">
        <f>VLOOKUP(D3321,Translations!$I$2:$K$101,2,FALSE)</f>
        <v>Mariagerfjord</v>
      </c>
      <c r="O3321" t="str">
        <f>VLOOKUP(G3321,Translations!$M$2:$N$9,2,FALSE)</f>
        <v>[X2079] SARS-CoV-2 (RNA), Borger</v>
      </c>
      <c r="P3321" t="str">
        <f>VLOOKUP(F3321,Translations!$D$1:$F$13,2,FALSE)</f>
        <v>Ok</v>
      </c>
      <c r="Q3321" t="str">
        <f>VLOOKUP(F3321,Translations!$D$2:$G$13,4,FALSE)</f>
        <v>01 - Aktiv, bopæl i DK</v>
      </c>
      <c r="R3321" t="str">
        <f>VLOOKUP(H3321,Translations!$P$2:$Q$10,2,FALSE)</f>
        <v>5 - Værnepligtig (+3 mdr.)</v>
      </c>
      <c r="S3321" t="str">
        <f>VLOOKUP(F3321,Translations!$D$2:$F$13,3,FALSE)</f>
        <v>Ja</v>
      </c>
    </row>
    <row r="3322" spans="1:19" x14ac:dyDescent="0.2">
      <c r="A3322" s="3">
        <v>43969</v>
      </c>
      <c r="B3322" t="s">
        <v>150</v>
      </c>
      <c r="C3322" t="s">
        <v>185</v>
      </c>
      <c r="D3322">
        <v>846</v>
      </c>
      <c r="E3322">
        <v>1081</v>
      </c>
      <c r="F3322" t="str">
        <f t="shared" si="114"/>
        <v>01</v>
      </c>
      <c r="G3322" t="s">
        <v>513</v>
      </c>
      <c r="H3322">
        <v>6</v>
      </c>
      <c r="I3322" t="s">
        <v>6</v>
      </c>
      <c r="J3322" t="s">
        <v>5</v>
      </c>
      <c r="K3322" t="s">
        <v>6</v>
      </c>
      <c r="L3322">
        <v>3</v>
      </c>
      <c r="M3322" t="str">
        <f>VLOOKUP(E3322,Translations!$A$1:$B$7,2,FALSE)</f>
        <v>Nordjylland</v>
      </c>
      <c r="N3322" t="str">
        <f>VLOOKUP(D3322,Translations!$I$2:$K$101,2,FALSE)</f>
        <v>Mariagerfjord</v>
      </c>
      <c r="O3322" t="str">
        <f>VLOOKUP(G3322,Translations!$M$2:$N$9,2,FALSE)</f>
        <v>[X2079] SARS-CoV-2 (RNA), Borger</v>
      </c>
      <c r="P3322" t="str">
        <f>VLOOKUP(F3322,Translations!$D$1:$F$13,2,FALSE)</f>
        <v>Ok</v>
      </c>
      <c r="Q3322" t="str">
        <f>VLOOKUP(F3322,Translations!$D$2:$G$13,4,FALSE)</f>
        <v>01 - Aktiv, bopæl i DK</v>
      </c>
      <c r="R3322" t="str">
        <f>VLOOKUP(H3322,Translations!$P$2:$Q$10,2,FALSE)</f>
        <v>6 - Institutionsanbragt (§ 112)</v>
      </c>
      <c r="S3322" t="str">
        <f>VLOOKUP(F3322,Translations!$D$2:$F$13,3,FALSE)</f>
        <v>Ja</v>
      </c>
    </row>
    <row r="3323" spans="1:19" x14ac:dyDescent="0.2">
      <c r="A3323" s="3">
        <v>43969</v>
      </c>
      <c r="B3323" t="s">
        <v>150</v>
      </c>
      <c r="C3323" t="s">
        <v>185</v>
      </c>
      <c r="D3323">
        <v>849</v>
      </c>
      <c r="E3323">
        <v>1081</v>
      </c>
      <c r="F3323" t="str">
        <f t="shared" si="114"/>
        <v>01</v>
      </c>
      <c r="G3323" t="s">
        <v>513</v>
      </c>
      <c r="H3323">
        <v>1</v>
      </c>
      <c r="I3323" t="s">
        <v>6</v>
      </c>
      <c r="J3323" t="s">
        <v>5</v>
      </c>
      <c r="K3323" t="s">
        <v>6</v>
      </c>
      <c r="L3323">
        <v>1</v>
      </c>
      <c r="M3323" t="str">
        <f>VLOOKUP(E3323,Translations!$A$1:$B$7,2,FALSE)</f>
        <v>Nordjylland</v>
      </c>
      <c r="N3323" t="str">
        <f>VLOOKUP(D3323,Translations!$I$2:$K$101,2,FALSE)</f>
        <v>Jammerbugt</v>
      </c>
      <c r="O3323" t="str">
        <f>VLOOKUP(G3323,Translations!$M$2:$N$9,2,FALSE)</f>
        <v>[X2079] SARS-CoV-2 (RNA), Borger</v>
      </c>
      <c r="P3323" t="str">
        <f>VLOOKUP(F3323,Translations!$D$1:$F$13,2,FALSE)</f>
        <v>Ok</v>
      </c>
      <c r="Q3323" t="str">
        <f>VLOOKUP(F3323,Translations!$D$2:$G$13,4,FALSE)</f>
        <v>01 - Aktiv, bopæl i DK</v>
      </c>
      <c r="R3323" t="str">
        <f>VLOOKUP(H3323,Translations!$P$2:$Q$10,2,FALSE)</f>
        <v>1 - Selvstændigt sikret - med lægevalg</v>
      </c>
      <c r="S3323" t="str">
        <f>VLOOKUP(F3323,Translations!$D$2:$F$13,3,FALSE)</f>
        <v>Ja</v>
      </c>
    </row>
    <row r="3324" spans="1:19" x14ac:dyDescent="0.2">
      <c r="A3324" s="3">
        <v>43969</v>
      </c>
      <c r="B3324" t="s">
        <v>150</v>
      </c>
      <c r="C3324" t="s">
        <v>185</v>
      </c>
      <c r="D3324">
        <v>851</v>
      </c>
      <c r="E3324">
        <v>1081</v>
      </c>
      <c r="F3324" t="str">
        <f t="shared" si="114"/>
        <v>01</v>
      </c>
      <c r="G3324" t="s">
        <v>513</v>
      </c>
      <c r="H3324">
        <v>1</v>
      </c>
      <c r="I3324" t="s">
        <v>6</v>
      </c>
      <c r="J3324" t="s">
        <v>5</v>
      </c>
      <c r="K3324" t="s">
        <v>6</v>
      </c>
      <c r="L3324">
        <v>5</v>
      </c>
      <c r="M3324" t="str">
        <f>VLOOKUP(E3324,Translations!$A$1:$B$7,2,FALSE)</f>
        <v>Nordjylland</v>
      </c>
      <c r="N3324" t="str">
        <f>VLOOKUP(D3324,Translations!$I$2:$K$101,2,FALSE)</f>
        <v>Aalborg</v>
      </c>
      <c r="O3324" t="str">
        <f>VLOOKUP(G3324,Translations!$M$2:$N$9,2,FALSE)</f>
        <v>[X2079] SARS-CoV-2 (RNA), Borger</v>
      </c>
      <c r="P3324" t="str">
        <f>VLOOKUP(F3324,Translations!$D$1:$F$13,2,FALSE)</f>
        <v>Ok</v>
      </c>
      <c r="Q3324" t="str">
        <f>VLOOKUP(F3324,Translations!$D$2:$G$13,4,FALSE)</f>
        <v>01 - Aktiv, bopæl i DK</v>
      </c>
      <c r="R3324" t="str">
        <f>VLOOKUP(H3324,Translations!$P$2:$Q$10,2,FALSE)</f>
        <v>1 - Selvstændigt sikret - med lægevalg</v>
      </c>
      <c r="S3324" t="str">
        <f>VLOOKUP(F3324,Translations!$D$2:$F$13,3,FALSE)</f>
        <v>Ja</v>
      </c>
    </row>
    <row r="3325" spans="1:19" x14ac:dyDescent="0.2">
      <c r="A3325" s="3">
        <v>43969</v>
      </c>
      <c r="B3325" t="s">
        <v>151</v>
      </c>
      <c r="C3325" t="s">
        <v>185</v>
      </c>
      <c r="D3325">
        <v>0</v>
      </c>
      <c r="E3325">
        <v>0</v>
      </c>
      <c r="F3325" t="str">
        <f>"03"</f>
        <v>03</v>
      </c>
      <c r="G3325" t="s">
        <v>513</v>
      </c>
      <c r="H3325">
        <v>1</v>
      </c>
      <c r="I3325" t="s">
        <v>6</v>
      </c>
      <c r="J3325" t="s">
        <v>5</v>
      </c>
      <c r="K3325" t="s">
        <v>6</v>
      </c>
      <c r="L3325">
        <v>43</v>
      </c>
      <c r="M3325" t="str">
        <f>VLOOKUP(E3325,Translations!$A$1:$B$7,2,FALSE)</f>
        <v>Ukendt</v>
      </c>
      <c r="N3325" t="str">
        <f>VLOOKUP(D3325,Translations!$I$2:$K$101,2,FALSE)</f>
        <v>Ukendt</v>
      </c>
      <c r="O3325" t="str">
        <f>VLOOKUP(G3325,Translations!$M$2:$N$9,2,FALSE)</f>
        <v>[X2079] SARS-CoV-2 (RNA), Borger</v>
      </c>
      <c r="P3325" t="str">
        <f>VLOOKUP(F3325,Translations!$D$1:$F$13,2,FALSE)</f>
        <v>Ok</v>
      </c>
      <c r="Q3325" t="str">
        <f>VLOOKUP(F3325,Translations!$D$2:$G$13,4,FALSE)</f>
        <v>03 - Aktiv, speciel vejkode i DK</v>
      </c>
      <c r="R3325" t="str">
        <f>VLOOKUP(H3325,Translations!$P$2:$Q$10,2,FALSE)</f>
        <v>1 - Selvstændigt sikret - med lægevalg</v>
      </c>
      <c r="S3325" t="str">
        <f>VLOOKUP(F3325,Translations!$D$2:$F$13,3,FALSE)</f>
        <v>Ja</v>
      </c>
    </row>
    <row r="3326" spans="1:19" x14ac:dyDescent="0.2">
      <c r="A3326" s="3">
        <v>43969</v>
      </c>
      <c r="B3326" t="s">
        <v>151</v>
      </c>
      <c r="C3326" t="s">
        <v>185</v>
      </c>
      <c r="D3326">
        <v>0</v>
      </c>
      <c r="E3326">
        <v>0</v>
      </c>
      <c r="F3326" t="str">
        <f>"03"</f>
        <v>03</v>
      </c>
      <c r="G3326" t="s">
        <v>513</v>
      </c>
      <c r="H3326">
        <v>4</v>
      </c>
      <c r="I3326" t="s">
        <v>6</v>
      </c>
      <c r="J3326" t="s">
        <v>5</v>
      </c>
      <c r="K3326" t="s">
        <v>6</v>
      </c>
      <c r="L3326">
        <v>4</v>
      </c>
      <c r="M3326" t="str">
        <f>VLOOKUP(E3326,Translations!$A$1:$B$7,2,FALSE)</f>
        <v>Ukendt</v>
      </c>
      <c r="N3326" t="str">
        <f>VLOOKUP(D3326,Translations!$I$2:$K$101,2,FALSE)</f>
        <v>Ukendt</v>
      </c>
      <c r="O3326" t="str">
        <f>VLOOKUP(G3326,Translations!$M$2:$N$9,2,FALSE)</f>
        <v>[X2079] SARS-CoV-2 (RNA), Borger</v>
      </c>
      <c r="P3326" t="str">
        <f>VLOOKUP(F3326,Translations!$D$1:$F$13,2,FALSE)</f>
        <v>Ok</v>
      </c>
      <c r="Q3326" t="str">
        <f>VLOOKUP(F3326,Translations!$D$2:$G$13,4,FALSE)</f>
        <v>03 - Aktiv, speciel vejkode i DK</v>
      </c>
      <c r="R3326" t="str">
        <f>VLOOKUP(H3326,Translations!$P$2:$Q$10,2,FALSE)</f>
        <v>4 - Optaget i fængselsvæsenet efter dom (+3 mdr.)</v>
      </c>
      <c r="S3326" t="str">
        <f>VLOOKUP(F3326,Translations!$D$2:$F$13,3,FALSE)</f>
        <v>Ja</v>
      </c>
    </row>
    <row r="3327" spans="1:19" x14ac:dyDescent="0.2">
      <c r="A3327" s="3">
        <v>43969</v>
      </c>
      <c r="B3327" t="s">
        <v>151</v>
      </c>
      <c r="C3327" t="s">
        <v>185</v>
      </c>
      <c r="D3327">
        <v>0</v>
      </c>
      <c r="E3327">
        <v>0</v>
      </c>
      <c r="F3327" t="str">
        <f>"03"</f>
        <v>03</v>
      </c>
      <c r="G3327" t="s">
        <v>513</v>
      </c>
      <c r="H3327">
        <v>7</v>
      </c>
      <c r="I3327" t="s">
        <v>6</v>
      </c>
      <c r="J3327" t="s">
        <v>5</v>
      </c>
      <c r="K3327" t="s">
        <v>6</v>
      </c>
      <c r="L3327">
        <v>1</v>
      </c>
      <c r="M3327" t="str">
        <f>VLOOKUP(E3327,Translations!$A$1:$B$7,2,FALSE)</f>
        <v>Ukendt</v>
      </c>
      <c r="N3327" t="str">
        <f>VLOOKUP(D3327,Translations!$I$2:$K$101,2,FALSE)</f>
        <v>Ukendt</v>
      </c>
      <c r="O3327" t="str">
        <f>VLOOKUP(G3327,Translations!$M$2:$N$9,2,FALSE)</f>
        <v>[X2079] SARS-CoV-2 (RNA), Borger</v>
      </c>
      <c r="P3327" t="str">
        <f>VLOOKUP(F3327,Translations!$D$1:$F$13,2,FALSE)</f>
        <v>Ok</v>
      </c>
      <c r="Q3327" t="str">
        <f>VLOOKUP(F3327,Translations!$D$2:$G$13,4,FALSE)</f>
        <v>03 - Aktiv, speciel vejkode i DK</v>
      </c>
      <c r="R3327" t="str">
        <f>VLOOKUP(H3327,Translations!$P$2:$Q$10,2,FALSE)</f>
        <v>7 - Bopæl i udlandet</v>
      </c>
      <c r="S3327" t="str">
        <f>VLOOKUP(F3327,Translations!$D$2:$F$13,3,FALSE)</f>
        <v>Ja</v>
      </c>
    </row>
    <row r="3328" spans="1:19" x14ac:dyDescent="0.2">
      <c r="A3328" s="3">
        <v>43969</v>
      </c>
      <c r="B3328" t="s">
        <v>151</v>
      </c>
      <c r="C3328" t="s">
        <v>185</v>
      </c>
      <c r="D3328">
        <v>0</v>
      </c>
      <c r="E3328">
        <v>0</v>
      </c>
      <c r="F3328" t="str">
        <f>"80"</f>
        <v>80</v>
      </c>
      <c r="G3328" t="s">
        <v>513</v>
      </c>
      <c r="H3328">
        <v>7</v>
      </c>
      <c r="I3328" t="s">
        <v>6</v>
      </c>
      <c r="J3328" t="s">
        <v>5</v>
      </c>
      <c r="K3328" t="s">
        <v>6</v>
      </c>
      <c r="L3328">
        <v>1</v>
      </c>
      <c r="M3328" t="str">
        <f>VLOOKUP(E3328,Translations!$A$1:$B$7,2,FALSE)</f>
        <v>Ukendt</v>
      </c>
      <c r="N3328" t="str">
        <f>VLOOKUP(D3328,Translations!$I$2:$K$101,2,FALSE)</f>
        <v>Ukendt</v>
      </c>
      <c r="O3328" t="str">
        <f>VLOOKUP(G3328,Translations!$M$2:$N$9,2,FALSE)</f>
        <v>[X2079] SARS-CoV-2 (RNA), Borger</v>
      </c>
      <c r="P3328" t="str">
        <f>VLOOKUP(F3328,Translations!$D$1:$F$13,2,FALSE)</f>
        <v>Ok</v>
      </c>
      <c r="Q3328" t="str">
        <f>VLOOKUP(F3328,Translations!$D$2:$G$13,4,FALSE)</f>
        <v>80 - Inaktiv, udrejst</v>
      </c>
      <c r="R3328" t="str">
        <f>VLOOKUP(H3328,Translations!$P$2:$Q$10,2,FALSE)</f>
        <v>7 - Bopæl i udlandet</v>
      </c>
      <c r="S3328" t="str">
        <f>VLOOKUP(F3328,Translations!$D$2:$F$13,3,FALSE)</f>
        <v>Ja</v>
      </c>
    </row>
    <row r="3329" spans="1:19" x14ac:dyDescent="0.2">
      <c r="A3329" s="3">
        <v>43969</v>
      </c>
      <c r="B3329" t="s">
        <v>151</v>
      </c>
      <c r="C3329" t="s">
        <v>185</v>
      </c>
      <c r="D3329">
        <v>746</v>
      </c>
      <c r="E3329">
        <v>1082</v>
      </c>
      <c r="F3329" t="str">
        <f t="shared" ref="F3329:F3344" si="115">"01"</f>
        <v>01</v>
      </c>
      <c r="G3329" t="s">
        <v>513</v>
      </c>
      <c r="H3329">
        <v>1</v>
      </c>
      <c r="I3329" t="s">
        <v>6</v>
      </c>
      <c r="J3329" t="s">
        <v>5</v>
      </c>
      <c r="K3329" t="s">
        <v>6</v>
      </c>
      <c r="L3329">
        <v>1</v>
      </c>
      <c r="M3329" t="str">
        <f>VLOOKUP(E3329,Translations!$A$1:$B$7,2,FALSE)</f>
        <v>Midtjylland</v>
      </c>
      <c r="N3329" t="str">
        <f>VLOOKUP(D3329,Translations!$I$2:$K$101,2,FALSE)</f>
        <v>Skanderborg</v>
      </c>
      <c r="O3329" t="str">
        <f>VLOOKUP(G3329,Translations!$M$2:$N$9,2,FALSE)</f>
        <v>[X2079] SARS-CoV-2 (RNA), Borger</v>
      </c>
      <c r="P3329" t="str">
        <f>VLOOKUP(F3329,Translations!$D$1:$F$13,2,FALSE)</f>
        <v>Ok</v>
      </c>
      <c r="Q3329" t="str">
        <f>VLOOKUP(F3329,Translations!$D$2:$G$13,4,FALSE)</f>
        <v>01 - Aktiv, bopæl i DK</v>
      </c>
      <c r="R3329" t="str">
        <f>VLOOKUP(H3329,Translations!$P$2:$Q$10,2,FALSE)</f>
        <v>1 - Selvstændigt sikret - med lægevalg</v>
      </c>
      <c r="S3329" t="str">
        <f>VLOOKUP(F3329,Translations!$D$2:$F$13,3,FALSE)</f>
        <v>Ja</v>
      </c>
    </row>
    <row r="3330" spans="1:19" x14ac:dyDescent="0.2">
      <c r="A3330" s="3">
        <v>43969</v>
      </c>
      <c r="B3330" t="s">
        <v>151</v>
      </c>
      <c r="C3330" t="s">
        <v>185</v>
      </c>
      <c r="D3330">
        <v>751</v>
      </c>
      <c r="E3330">
        <v>1082</v>
      </c>
      <c r="F3330" t="str">
        <f t="shared" si="115"/>
        <v>01</v>
      </c>
      <c r="G3330" t="s">
        <v>513</v>
      </c>
      <c r="H3330">
        <v>1</v>
      </c>
      <c r="I3330" t="s">
        <v>6</v>
      </c>
      <c r="J3330" t="s">
        <v>5</v>
      </c>
      <c r="K3330" t="s">
        <v>6</v>
      </c>
      <c r="L3330">
        <v>1</v>
      </c>
      <c r="M3330" t="str">
        <f>VLOOKUP(E3330,Translations!$A$1:$B$7,2,FALSE)</f>
        <v>Midtjylland</v>
      </c>
      <c r="N3330" t="str">
        <f>VLOOKUP(D3330,Translations!$I$2:$K$101,2,FALSE)</f>
        <v>Aarhus</v>
      </c>
      <c r="O3330" t="str">
        <f>VLOOKUP(G3330,Translations!$M$2:$N$9,2,FALSE)</f>
        <v>[X2079] SARS-CoV-2 (RNA), Borger</v>
      </c>
      <c r="P3330" t="str">
        <f>VLOOKUP(F3330,Translations!$D$1:$F$13,2,FALSE)</f>
        <v>Ok</v>
      </c>
      <c r="Q3330" t="str">
        <f>VLOOKUP(F3330,Translations!$D$2:$G$13,4,FALSE)</f>
        <v>01 - Aktiv, bopæl i DK</v>
      </c>
      <c r="R3330" t="str">
        <f>VLOOKUP(H3330,Translations!$P$2:$Q$10,2,FALSE)</f>
        <v>1 - Selvstændigt sikret - med lægevalg</v>
      </c>
      <c r="S3330" t="str">
        <f>VLOOKUP(F3330,Translations!$D$2:$F$13,3,FALSE)</f>
        <v>Ja</v>
      </c>
    </row>
    <row r="3331" spans="1:19" x14ac:dyDescent="0.2">
      <c r="A3331" s="3">
        <v>43969</v>
      </c>
      <c r="B3331" t="s">
        <v>151</v>
      </c>
      <c r="C3331" t="s">
        <v>185</v>
      </c>
      <c r="D3331">
        <v>810</v>
      </c>
      <c r="E3331">
        <v>1081</v>
      </c>
      <c r="F3331" t="str">
        <f t="shared" si="115"/>
        <v>01</v>
      </c>
      <c r="G3331" t="s">
        <v>513</v>
      </c>
      <c r="H3331">
        <v>1</v>
      </c>
      <c r="I3331" t="s">
        <v>6</v>
      </c>
      <c r="J3331" t="s">
        <v>5</v>
      </c>
      <c r="K3331" t="s">
        <v>6</v>
      </c>
      <c r="L3331">
        <v>1</v>
      </c>
      <c r="M3331" t="str">
        <f>VLOOKUP(E3331,Translations!$A$1:$B$7,2,FALSE)</f>
        <v>Nordjylland</v>
      </c>
      <c r="N3331" t="str">
        <f>VLOOKUP(D3331,Translations!$I$2:$K$101,2,FALSE)</f>
        <v>Brønderslev</v>
      </c>
      <c r="O3331" t="str">
        <f>VLOOKUP(G3331,Translations!$M$2:$N$9,2,FALSE)</f>
        <v>[X2079] SARS-CoV-2 (RNA), Borger</v>
      </c>
      <c r="P3331" t="str">
        <f>VLOOKUP(F3331,Translations!$D$1:$F$13,2,FALSE)</f>
        <v>Ok</v>
      </c>
      <c r="Q3331" t="str">
        <f>VLOOKUP(F3331,Translations!$D$2:$G$13,4,FALSE)</f>
        <v>01 - Aktiv, bopæl i DK</v>
      </c>
      <c r="R3331" t="str">
        <f>VLOOKUP(H3331,Translations!$P$2:$Q$10,2,FALSE)</f>
        <v>1 - Selvstændigt sikret - med lægevalg</v>
      </c>
      <c r="S3331" t="str">
        <f>VLOOKUP(F3331,Translations!$D$2:$F$13,3,FALSE)</f>
        <v>Ja</v>
      </c>
    </row>
    <row r="3332" spans="1:19" x14ac:dyDescent="0.2">
      <c r="A3332" s="3">
        <v>43969</v>
      </c>
      <c r="B3332" t="s">
        <v>151</v>
      </c>
      <c r="C3332" t="s">
        <v>185</v>
      </c>
      <c r="D3332">
        <v>820</v>
      </c>
      <c r="E3332">
        <v>1081</v>
      </c>
      <c r="F3332" t="str">
        <f t="shared" si="115"/>
        <v>01</v>
      </c>
      <c r="G3332" t="s">
        <v>513</v>
      </c>
      <c r="H3332">
        <v>1</v>
      </c>
      <c r="I3332" t="s">
        <v>6</v>
      </c>
      <c r="J3332" t="s">
        <v>5</v>
      </c>
      <c r="K3332" t="s">
        <v>6</v>
      </c>
      <c r="L3332">
        <v>1</v>
      </c>
      <c r="M3332" t="str">
        <f>VLOOKUP(E3332,Translations!$A$1:$B$7,2,FALSE)</f>
        <v>Nordjylland</v>
      </c>
      <c r="N3332" t="str">
        <f>VLOOKUP(D3332,Translations!$I$2:$K$101,2,FALSE)</f>
        <v>Vesthimmerlands</v>
      </c>
      <c r="O3332" t="str">
        <f>VLOOKUP(G3332,Translations!$M$2:$N$9,2,FALSE)</f>
        <v>[X2079] SARS-CoV-2 (RNA), Borger</v>
      </c>
      <c r="P3332" t="str">
        <f>VLOOKUP(F3332,Translations!$D$1:$F$13,2,FALSE)</f>
        <v>Ok</v>
      </c>
      <c r="Q3332" t="str">
        <f>VLOOKUP(F3332,Translations!$D$2:$G$13,4,FALSE)</f>
        <v>01 - Aktiv, bopæl i DK</v>
      </c>
      <c r="R3332" t="str">
        <f>VLOOKUP(H3332,Translations!$P$2:$Q$10,2,FALSE)</f>
        <v>1 - Selvstændigt sikret - med lægevalg</v>
      </c>
      <c r="S3332" t="str">
        <f>VLOOKUP(F3332,Translations!$D$2:$F$13,3,FALSE)</f>
        <v>Ja</v>
      </c>
    </row>
    <row r="3333" spans="1:19" x14ac:dyDescent="0.2">
      <c r="A3333" s="3">
        <v>43969</v>
      </c>
      <c r="B3333" t="s">
        <v>151</v>
      </c>
      <c r="C3333" t="s">
        <v>185</v>
      </c>
      <c r="D3333">
        <v>840</v>
      </c>
      <c r="E3333">
        <v>1081</v>
      </c>
      <c r="F3333" t="str">
        <f t="shared" si="115"/>
        <v>01</v>
      </c>
      <c r="G3333" t="s">
        <v>513</v>
      </c>
      <c r="H3333">
        <v>1</v>
      </c>
      <c r="I3333" t="s">
        <v>6</v>
      </c>
      <c r="J3333" t="s">
        <v>5</v>
      </c>
      <c r="K3333" t="s">
        <v>6</v>
      </c>
      <c r="L3333">
        <v>1</v>
      </c>
      <c r="M3333" t="str">
        <f>VLOOKUP(E3333,Translations!$A$1:$B$7,2,FALSE)</f>
        <v>Nordjylland</v>
      </c>
      <c r="N3333" t="str">
        <f>VLOOKUP(D3333,Translations!$I$2:$K$101,2,FALSE)</f>
        <v>Rebild</v>
      </c>
      <c r="O3333" t="str">
        <f>VLOOKUP(G3333,Translations!$M$2:$N$9,2,FALSE)</f>
        <v>[X2079] SARS-CoV-2 (RNA), Borger</v>
      </c>
      <c r="P3333" t="str">
        <f>VLOOKUP(F3333,Translations!$D$1:$F$13,2,FALSE)</f>
        <v>Ok</v>
      </c>
      <c r="Q3333" t="str">
        <f>VLOOKUP(F3333,Translations!$D$2:$G$13,4,FALSE)</f>
        <v>01 - Aktiv, bopæl i DK</v>
      </c>
      <c r="R3333" t="str">
        <f>VLOOKUP(H3333,Translations!$P$2:$Q$10,2,FALSE)</f>
        <v>1 - Selvstændigt sikret - med lægevalg</v>
      </c>
      <c r="S3333" t="str">
        <f>VLOOKUP(F3333,Translations!$D$2:$F$13,3,FALSE)</f>
        <v>Ja</v>
      </c>
    </row>
    <row r="3334" spans="1:19" x14ac:dyDescent="0.2">
      <c r="A3334" s="3">
        <v>43969</v>
      </c>
      <c r="B3334" t="s">
        <v>151</v>
      </c>
      <c r="C3334" t="s">
        <v>185</v>
      </c>
      <c r="D3334">
        <v>846</v>
      </c>
      <c r="E3334">
        <v>1081</v>
      </c>
      <c r="F3334" t="str">
        <f t="shared" si="115"/>
        <v>01</v>
      </c>
      <c r="G3334" t="s">
        <v>513</v>
      </c>
      <c r="H3334">
        <v>1</v>
      </c>
      <c r="I3334" t="s">
        <v>6</v>
      </c>
      <c r="J3334" t="s">
        <v>5</v>
      </c>
      <c r="K3334" t="s">
        <v>6</v>
      </c>
      <c r="L3334">
        <v>601</v>
      </c>
      <c r="M3334" t="str">
        <f>VLOOKUP(E3334,Translations!$A$1:$B$7,2,FALSE)</f>
        <v>Nordjylland</v>
      </c>
      <c r="N3334" t="str">
        <f>VLOOKUP(D3334,Translations!$I$2:$K$101,2,FALSE)</f>
        <v>Mariagerfjord</v>
      </c>
      <c r="O3334" t="str">
        <f>VLOOKUP(G3334,Translations!$M$2:$N$9,2,FALSE)</f>
        <v>[X2079] SARS-CoV-2 (RNA), Borger</v>
      </c>
      <c r="P3334" t="str">
        <f>VLOOKUP(F3334,Translations!$D$1:$F$13,2,FALSE)</f>
        <v>Ok</v>
      </c>
      <c r="Q3334" t="str">
        <f>VLOOKUP(F3334,Translations!$D$2:$G$13,4,FALSE)</f>
        <v>01 - Aktiv, bopæl i DK</v>
      </c>
      <c r="R3334" t="str">
        <f>VLOOKUP(H3334,Translations!$P$2:$Q$10,2,FALSE)</f>
        <v>1 - Selvstændigt sikret - med lægevalg</v>
      </c>
      <c r="S3334" t="str">
        <f>VLOOKUP(F3334,Translations!$D$2:$F$13,3,FALSE)</f>
        <v>Ja</v>
      </c>
    </row>
    <row r="3335" spans="1:19" x14ac:dyDescent="0.2">
      <c r="A3335" s="3">
        <v>43969</v>
      </c>
      <c r="B3335" t="s">
        <v>151</v>
      </c>
      <c r="C3335" t="s">
        <v>185</v>
      </c>
      <c r="D3335">
        <v>846</v>
      </c>
      <c r="E3335">
        <v>1081</v>
      </c>
      <c r="F3335" t="str">
        <f t="shared" si="115"/>
        <v>01</v>
      </c>
      <c r="G3335" t="s">
        <v>513</v>
      </c>
      <c r="H3335">
        <v>6</v>
      </c>
      <c r="I3335" t="s">
        <v>6</v>
      </c>
      <c r="J3335" t="s">
        <v>5</v>
      </c>
      <c r="K3335" t="s">
        <v>6</v>
      </c>
      <c r="L3335">
        <v>2</v>
      </c>
      <c r="M3335" t="str">
        <f>VLOOKUP(E3335,Translations!$A$1:$B$7,2,FALSE)</f>
        <v>Nordjylland</v>
      </c>
      <c r="N3335" t="str">
        <f>VLOOKUP(D3335,Translations!$I$2:$K$101,2,FALSE)</f>
        <v>Mariagerfjord</v>
      </c>
      <c r="O3335" t="str">
        <f>VLOOKUP(G3335,Translations!$M$2:$N$9,2,FALSE)</f>
        <v>[X2079] SARS-CoV-2 (RNA), Borger</v>
      </c>
      <c r="P3335" t="str">
        <f>VLOOKUP(F3335,Translations!$D$1:$F$13,2,FALSE)</f>
        <v>Ok</v>
      </c>
      <c r="Q3335" t="str">
        <f>VLOOKUP(F3335,Translations!$D$2:$G$13,4,FALSE)</f>
        <v>01 - Aktiv, bopæl i DK</v>
      </c>
      <c r="R3335" t="str">
        <f>VLOOKUP(H3335,Translations!$P$2:$Q$10,2,FALSE)</f>
        <v>6 - Institutionsanbragt (§ 112)</v>
      </c>
      <c r="S3335" t="str">
        <f>VLOOKUP(F3335,Translations!$D$2:$F$13,3,FALSE)</f>
        <v>Ja</v>
      </c>
    </row>
    <row r="3336" spans="1:19" x14ac:dyDescent="0.2">
      <c r="A3336" s="3">
        <v>43969</v>
      </c>
      <c r="B3336" t="s">
        <v>151</v>
      </c>
      <c r="C3336" t="s">
        <v>185</v>
      </c>
      <c r="D3336">
        <v>849</v>
      </c>
      <c r="E3336">
        <v>1081</v>
      </c>
      <c r="F3336" t="str">
        <f t="shared" si="115"/>
        <v>01</v>
      </c>
      <c r="G3336" t="s">
        <v>513</v>
      </c>
      <c r="H3336">
        <v>1</v>
      </c>
      <c r="I3336" t="s">
        <v>6</v>
      </c>
      <c r="J3336" t="s">
        <v>5</v>
      </c>
      <c r="K3336" t="s">
        <v>6</v>
      </c>
      <c r="L3336">
        <v>692</v>
      </c>
      <c r="M3336" t="str">
        <f>VLOOKUP(E3336,Translations!$A$1:$B$7,2,FALSE)</f>
        <v>Nordjylland</v>
      </c>
      <c r="N3336" t="str">
        <f>VLOOKUP(D3336,Translations!$I$2:$K$101,2,FALSE)</f>
        <v>Jammerbugt</v>
      </c>
      <c r="O3336" t="str">
        <f>VLOOKUP(G3336,Translations!$M$2:$N$9,2,FALSE)</f>
        <v>[X2079] SARS-CoV-2 (RNA), Borger</v>
      </c>
      <c r="P3336" t="str">
        <f>VLOOKUP(F3336,Translations!$D$1:$F$13,2,FALSE)</f>
        <v>Ok</v>
      </c>
      <c r="Q3336" t="str">
        <f>VLOOKUP(F3336,Translations!$D$2:$G$13,4,FALSE)</f>
        <v>01 - Aktiv, bopæl i DK</v>
      </c>
      <c r="R3336" t="str">
        <f>VLOOKUP(H3336,Translations!$P$2:$Q$10,2,FALSE)</f>
        <v>1 - Selvstændigt sikret - med lægevalg</v>
      </c>
      <c r="S3336" t="str">
        <f>VLOOKUP(F3336,Translations!$D$2:$F$13,3,FALSE)</f>
        <v>Ja</v>
      </c>
    </row>
    <row r="3337" spans="1:19" x14ac:dyDescent="0.2">
      <c r="A3337" s="3">
        <v>43969</v>
      </c>
      <c r="B3337" t="s">
        <v>151</v>
      </c>
      <c r="C3337" t="s">
        <v>185</v>
      </c>
      <c r="D3337">
        <v>849</v>
      </c>
      <c r="E3337">
        <v>1081</v>
      </c>
      <c r="F3337" t="str">
        <f t="shared" si="115"/>
        <v>01</v>
      </c>
      <c r="G3337" t="s">
        <v>513</v>
      </c>
      <c r="H3337">
        <v>2</v>
      </c>
      <c r="I3337" t="s">
        <v>6</v>
      </c>
      <c r="J3337" t="s">
        <v>5</v>
      </c>
      <c r="K3337" t="s">
        <v>6</v>
      </c>
      <c r="L3337">
        <v>1</v>
      </c>
      <c r="M3337" t="str">
        <f>VLOOKUP(E3337,Translations!$A$1:$B$7,2,FALSE)</f>
        <v>Nordjylland</v>
      </c>
      <c r="N3337" t="str">
        <f>VLOOKUP(D3337,Translations!$I$2:$K$101,2,FALSE)</f>
        <v>Jammerbugt</v>
      </c>
      <c r="O3337" t="str">
        <f>VLOOKUP(G3337,Translations!$M$2:$N$9,2,FALSE)</f>
        <v>[X2079] SARS-CoV-2 (RNA), Borger</v>
      </c>
      <c r="P3337" t="str">
        <f>VLOOKUP(F3337,Translations!$D$1:$F$13,2,FALSE)</f>
        <v>Ok</v>
      </c>
      <c r="Q3337" t="str">
        <f>VLOOKUP(F3337,Translations!$D$2:$G$13,4,FALSE)</f>
        <v>01 - Aktiv, bopæl i DK</v>
      </c>
      <c r="R3337" t="str">
        <f>VLOOKUP(H3337,Translations!$P$2:$Q$10,2,FALSE)</f>
        <v>2 - Selvstændigt sikret - uden lægevalg</v>
      </c>
      <c r="S3337" t="str">
        <f>VLOOKUP(F3337,Translations!$D$2:$F$13,3,FALSE)</f>
        <v>Ja</v>
      </c>
    </row>
    <row r="3338" spans="1:19" x14ac:dyDescent="0.2">
      <c r="A3338" s="3">
        <v>43969</v>
      </c>
      <c r="B3338" t="s">
        <v>151</v>
      </c>
      <c r="C3338" t="s">
        <v>185</v>
      </c>
      <c r="D3338">
        <v>851</v>
      </c>
      <c r="E3338">
        <v>1081</v>
      </c>
      <c r="F3338" t="str">
        <f t="shared" si="115"/>
        <v>01</v>
      </c>
      <c r="G3338" t="s">
        <v>513</v>
      </c>
      <c r="H3338">
        <v>1</v>
      </c>
      <c r="I3338" t="s">
        <v>6</v>
      </c>
      <c r="J3338" t="s">
        <v>5</v>
      </c>
      <c r="K3338" t="s">
        <v>6</v>
      </c>
      <c r="L3338">
        <v>8675</v>
      </c>
      <c r="M3338" t="str">
        <f>VLOOKUP(E3338,Translations!$A$1:$B$7,2,FALSE)</f>
        <v>Nordjylland</v>
      </c>
      <c r="N3338" t="str">
        <f>VLOOKUP(D3338,Translations!$I$2:$K$101,2,FALSE)</f>
        <v>Aalborg</v>
      </c>
      <c r="O3338" t="str">
        <f>VLOOKUP(G3338,Translations!$M$2:$N$9,2,FALSE)</f>
        <v>[X2079] SARS-CoV-2 (RNA), Borger</v>
      </c>
      <c r="P3338" t="str">
        <f>VLOOKUP(F3338,Translations!$D$1:$F$13,2,FALSE)</f>
        <v>Ok</v>
      </c>
      <c r="Q3338" t="str">
        <f>VLOOKUP(F3338,Translations!$D$2:$G$13,4,FALSE)</f>
        <v>01 - Aktiv, bopæl i DK</v>
      </c>
      <c r="R3338" t="str">
        <f>VLOOKUP(H3338,Translations!$P$2:$Q$10,2,FALSE)</f>
        <v>1 - Selvstændigt sikret - med lægevalg</v>
      </c>
      <c r="S3338" t="str">
        <f>VLOOKUP(F3338,Translations!$D$2:$F$13,3,FALSE)</f>
        <v>Ja</v>
      </c>
    </row>
    <row r="3339" spans="1:19" x14ac:dyDescent="0.2">
      <c r="A3339" s="3">
        <v>43969</v>
      </c>
      <c r="B3339" t="s">
        <v>151</v>
      </c>
      <c r="C3339" t="s">
        <v>185</v>
      </c>
      <c r="D3339">
        <v>851</v>
      </c>
      <c r="E3339">
        <v>1081</v>
      </c>
      <c r="F3339" t="str">
        <f t="shared" si="115"/>
        <v>01</v>
      </c>
      <c r="G3339" t="s">
        <v>513</v>
      </c>
      <c r="H3339">
        <v>2</v>
      </c>
      <c r="I3339" t="s">
        <v>6</v>
      </c>
      <c r="J3339" t="s">
        <v>5</v>
      </c>
      <c r="K3339" t="s">
        <v>6</v>
      </c>
      <c r="L3339">
        <v>2</v>
      </c>
      <c r="M3339" t="str">
        <f>VLOOKUP(E3339,Translations!$A$1:$B$7,2,FALSE)</f>
        <v>Nordjylland</v>
      </c>
      <c r="N3339" t="str">
        <f>VLOOKUP(D3339,Translations!$I$2:$K$101,2,FALSE)</f>
        <v>Aalborg</v>
      </c>
      <c r="O3339" t="str">
        <f>VLOOKUP(G3339,Translations!$M$2:$N$9,2,FALSE)</f>
        <v>[X2079] SARS-CoV-2 (RNA), Borger</v>
      </c>
      <c r="P3339" t="str">
        <f>VLOOKUP(F3339,Translations!$D$1:$F$13,2,FALSE)</f>
        <v>Ok</v>
      </c>
      <c r="Q3339" t="str">
        <f>VLOOKUP(F3339,Translations!$D$2:$G$13,4,FALSE)</f>
        <v>01 - Aktiv, bopæl i DK</v>
      </c>
      <c r="R3339" t="str">
        <f>VLOOKUP(H3339,Translations!$P$2:$Q$10,2,FALSE)</f>
        <v>2 - Selvstændigt sikret - uden lægevalg</v>
      </c>
      <c r="S3339" t="str">
        <f>VLOOKUP(F3339,Translations!$D$2:$F$13,3,FALSE)</f>
        <v>Ja</v>
      </c>
    </row>
    <row r="3340" spans="1:19" x14ac:dyDescent="0.2">
      <c r="A3340" s="3">
        <v>43969</v>
      </c>
      <c r="B3340" t="s">
        <v>151</v>
      </c>
      <c r="C3340" t="s">
        <v>185</v>
      </c>
      <c r="D3340">
        <v>851</v>
      </c>
      <c r="E3340">
        <v>1081</v>
      </c>
      <c r="F3340" t="str">
        <f t="shared" si="115"/>
        <v>01</v>
      </c>
      <c r="G3340" t="s">
        <v>513</v>
      </c>
      <c r="H3340">
        <v>4</v>
      </c>
      <c r="I3340" t="s">
        <v>6</v>
      </c>
      <c r="J3340" t="s">
        <v>5</v>
      </c>
      <c r="K3340" t="s">
        <v>6</v>
      </c>
      <c r="L3340">
        <v>3</v>
      </c>
      <c r="M3340" t="str">
        <f>VLOOKUP(E3340,Translations!$A$1:$B$7,2,FALSE)</f>
        <v>Nordjylland</v>
      </c>
      <c r="N3340" t="str">
        <f>VLOOKUP(D3340,Translations!$I$2:$K$101,2,FALSE)</f>
        <v>Aalborg</v>
      </c>
      <c r="O3340" t="str">
        <f>VLOOKUP(G3340,Translations!$M$2:$N$9,2,FALSE)</f>
        <v>[X2079] SARS-CoV-2 (RNA), Borger</v>
      </c>
      <c r="P3340" t="str">
        <f>VLOOKUP(F3340,Translations!$D$1:$F$13,2,FALSE)</f>
        <v>Ok</v>
      </c>
      <c r="Q3340" t="str">
        <f>VLOOKUP(F3340,Translations!$D$2:$G$13,4,FALSE)</f>
        <v>01 - Aktiv, bopæl i DK</v>
      </c>
      <c r="R3340" t="str">
        <f>VLOOKUP(H3340,Translations!$P$2:$Q$10,2,FALSE)</f>
        <v>4 - Optaget i fængselsvæsenet efter dom (+3 mdr.)</v>
      </c>
      <c r="S3340" t="str">
        <f>VLOOKUP(F3340,Translations!$D$2:$F$13,3,FALSE)</f>
        <v>Ja</v>
      </c>
    </row>
    <row r="3341" spans="1:19" x14ac:dyDescent="0.2">
      <c r="A3341" s="3">
        <v>43969</v>
      </c>
      <c r="B3341" t="s">
        <v>151</v>
      </c>
      <c r="C3341" t="s">
        <v>185</v>
      </c>
      <c r="D3341">
        <v>851</v>
      </c>
      <c r="E3341">
        <v>1081</v>
      </c>
      <c r="F3341" t="str">
        <f t="shared" si="115"/>
        <v>01</v>
      </c>
      <c r="G3341" t="s">
        <v>513</v>
      </c>
      <c r="H3341">
        <v>7</v>
      </c>
      <c r="I3341" t="s">
        <v>6</v>
      </c>
      <c r="J3341" t="s">
        <v>5</v>
      </c>
      <c r="K3341" t="s">
        <v>6</v>
      </c>
      <c r="L3341">
        <v>2</v>
      </c>
      <c r="M3341" t="str">
        <f>VLOOKUP(E3341,Translations!$A$1:$B$7,2,FALSE)</f>
        <v>Nordjylland</v>
      </c>
      <c r="N3341" t="str">
        <f>VLOOKUP(D3341,Translations!$I$2:$K$101,2,FALSE)</f>
        <v>Aalborg</v>
      </c>
      <c r="O3341" t="str">
        <f>VLOOKUP(G3341,Translations!$M$2:$N$9,2,FALSE)</f>
        <v>[X2079] SARS-CoV-2 (RNA), Borger</v>
      </c>
      <c r="P3341" t="str">
        <f>VLOOKUP(F3341,Translations!$D$1:$F$13,2,FALSE)</f>
        <v>Ok</v>
      </c>
      <c r="Q3341" t="str">
        <f>VLOOKUP(F3341,Translations!$D$2:$G$13,4,FALSE)</f>
        <v>01 - Aktiv, bopæl i DK</v>
      </c>
      <c r="R3341" t="str">
        <f>VLOOKUP(H3341,Translations!$P$2:$Q$10,2,FALSE)</f>
        <v>7 - Bopæl i udlandet</v>
      </c>
      <c r="S3341" t="str">
        <f>VLOOKUP(F3341,Translations!$D$2:$F$13,3,FALSE)</f>
        <v>Ja</v>
      </c>
    </row>
    <row r="3342" spans="1:19" x14ac:dyDescent="0.2">
      <c r="A3342" s="3">
        <v>43969</v>
      </c>
      <c r="B3342" t="s">
        <v>151</v>
      </c>
      <c r="C3342" t="s">
        <v>185</v>
      </c>
      <c r="D3342">
        <v>851</v>
      </c>
      <c r="E3342">
        <v>1081</v>
      </c>
      <c r="F3342" t="str">
        <f t="shared" si="115"/>
        <v>01</v>
      </c>
      <c r="G3342" t="s">
        <v>513</v>
      </c>
      <c r="H3342">
        <v>8</v>
      </c>
      <c r="I3342" t="s">
        <v>6</v>
      </c>
      <c r="J3342" t="s">
        <v>5</v>
      </c>
      <c r="K3342" t="s">
        <v>6</v>
      </c>
      <c r="L3342">
        <v>2</v>
      </c>
      <c r="M3342" t="str">
        <f>VLOOKUP(E3342,Translations!$A$1:$B$7,2,FALSE)</f>
        <v>Nordjylland</v>
      </c>
      <c r="N3342" t="str">
        <f>VLOOKUP(D3342,Translations!$I$2:$K$101,2,FALSE)</f>
        <v>Aalborg</v>
      </c>
      <c r="O3342" t="str">
        <f>VLOOKUP(G3342,Translations!$M$2:$N$9,2,FALSE)</f>
        <v>[X2079] SARS-CoV-2 (RNA), Borger</v>
      </c>
      <c r="P3342" t="str">
        <f>VLOOKUP(F3342,Translations!$D$1:$F$13,2,FALSE)</f>
        <v>Ok</v>
      </c>
      <c r="Q3342" t="str">
        <f>VLOOKUP(F3342,Translations!$D$2:$G$13,4,FALSE)</f>
        <v>01 - Aktiv, bopæl i DK</v>
      </c>
      <c r="R3342" t="str">
        <f>VLOOKUP(H3342,Translations!$P$2:$Q$10,2,FALSE)</f>
        <v>8 - Afgangsført (fraflyttet, ihjelslagen, dobbelt CPR, forsvundet eller omnummereret)</v>
      </c>
      <c r="S3342" t="str">
        <f>VLOOKUP(F3342,Translations!$D$2:$F$13,3,FALSE)</f>
        <v>Ja</v>
      </c>
    </row>
    <row r="3343" spans="1:19" x14ac:dyDescent="0.2">
      <c r="A3343" s="3">
        <v>43969</v>
      </c>
      <c r="B3343" t="s">
        <v>151</v>
      </c>
      <c r="C3343" t="s">
        <v>185</v>
      </c>
      <c r="D3343">
        <v>860</v>
      </c>
      <c r="E3343">
        <v>1081</v>
      </c>
      <c r="F3343" t="str">
        <f t="shared" si="115"/>
        <v>01</v>
      </c>
      <c r="G3343" t="s">
        <v>513</v>
      </c>
      <c r="H3343">
        <v>1</v>
      </c>
      <c r="I3343" t="s">
        <v>6</v>
      </c>
      <c r="J3343" t="s">
        <v>5</v>
      </c>
      <c r="K3343" t="s">
        <v>6</v>
      </c>
      <c r="L3343">
        <v>1298</v>
      </c>
      <c r="M3343" t="str">
        <f>VLOOKUP(E3343,Translations!$A$1:$B$7,2,FALSE)</f>
        <v>Nordjylland</v>
      </c>
      <c r="N3343" t="str">
        <f>VLOOKUP(D3343,Translations!$I$2:$K$101,2,FALSE)</f>
        <v>Hjørring</v>
      </c>
      <c r="O3343" t="str">
        <f>VLOOKUP(G3343,Translations!$M$2:$N$9,2,FALSE)</f>
        <v>[X2079] SARS-CoV-2 (RNA), Borger</v>
      </c>
      <c r="P3343" t="str">
        <f>VLOOKUP(F3343,Translations!$D$1:$F$13,2,FALSE)</f>
        <v>Ok</v>
      </c>
      <c r="Q3343" t="str">
        <f>VLOOKUP(F3343,Translations!$D$2:$G$13,4,FALSE)</f>
        <v>01 - Aktiv, bopæl i DK</v>
      </c>
      <c r="R3343" t="str">
        <f>VLOOKUP(H3343,Translations!$P$2:$Q$10,2,FALSE)</f>
        <v>1 - Selvstændigt sikret - med lægevalg</v>
      </c>
      <c r="S3343" t="str">
        <f>VLOOKUP(F3343,Translations!$D$2:$F$13,3,FALSE)</f>
        <v>Ja</v>
      </c>
    </row>
    <row r="3344" spans="1:19" x14ac:dyDescent="0.2">
      <c r="A3344" s="3">
        <v>43969</v>
      </c>
      <c r="B3344" t="s">
        <v>151</v>
      </c>
      <c r="C3344" t="s">
        <v>185</v>
      </c>
      <c r="D3344">
        <v>860</v>
      </c>
      <c r="E3344">
        <v>1081</v>
      </c>
      <c r="F3344" t="str">
        <f t="shared" si="115"/>
        <v>01</v>
      </c>
      <c r="G3344" t="s">
        <v>513</v>
      </c>
      <c r="H3344">
        <v>2</v>
      </c>
      <c r="I3344" t="s">
        <v>6</v>
      </c>
      <c r="J3344" t="s">
        <v>5</v>
      </c>
      <c r="K3344" t="s">
        <v>6</v>
      </c>
      <c r="L3344">
        <v>2</v>
      </c>
      <c r="M3344" t="str">
        <f>VLOOKUP(E3344,Translations!$A$1:$B$7,2,FALSE)</f>
        <v>Nordjylland</v>
      </c>
      <c r="N3344" t="str">
        <f>VLOOKUP(D3344,Translations!$I$2:$K$101,2,FALSE)</f>
        <v>Hjørring</v>
      </c>
      <c r="O3344" t="str">
        <f>VLOOKUP(G3344,Translations!$M$2:$N$9,2,FALSE)</f>
        <v>[X2079] SARS-CoV-2 (RNA), Borger</v>
      </c>
      <c r="P3344" t="str">
        <f>VLOOKUP(F3344,Translations!$D$1:$F$13,2,FALSE)</f>
        <v>Ok</v>
      </c>
      <c r="Q3344" t="str">
        <f>VLOOKUP(F3344,Translations!$D$2:$G$13,4,FALSE)</f>
        <v>01 - Aktiv, bopæl i DK</v>
      </c>
      <c r="R3344" t="str">
        <f>VLOOKUP(H3344,Translations!$P$2:$Q$10,2,FALSE)</f>
        <v>2 - Selvstændigt sikret - uden lægevalg</v>
      </c>
      <c r="S3344" t="str">
        <f>VLOOKUP(F3344,Translations!$D$2:$F$13,3,FALSE)</f>
        <v>Ja</v>
      </c>
    </row>
    <row r="3345" spans="1:19" x14ac:dyDescent="0.2">
      <c r="A3345" s="3">
        <v>43969</v>
      </c>
      <c r="B3345" t="s">
        <v>151</v>
      </c>
      <c r="C3345" t="s">
        <v>186</v>
      </c>
      <c r="D3345">
        <v>0</v>
      </c>
      <c r="E3345">
        <v>0</v>
      </c>
      <c r="F3345" t="str">
        <f t="shared" ref="F3345:F3350" si="116">"03"</f>
        <v>03</v>
      </c>
      <c r="G3345" t="s">
        <v>513</v>
      </c>
      <c r="H3345">
        <v>0</v>
      </c>
      <c r="I3345" t="s">
        <v>6</v>
      </c>
      <c r="J3345" t="s">
        <v>5</v>
      </c>
      <c r="K3345" t="s">
        <v>6</v>
      </c>
      <c r="L3345">
        <v>1</v>
      </c>
      <c r="M3345" t="str">
        <f>VLOOKUP(E3345,Translations!$A$1:$B$7,2,FALSE)</f>
        <v>Ukendt</v>
      </c>
      <c r="N3345" t="str">
        <f>VLOOKUP(D3345,Translations!$I$2:$K$101,2,FALSE)</f>
        <v>Ukendt</v>
      </c>
      <c r="O3345" t="str">
        <f>VLOOKUP(G3345,Translations!$M$2:$N$9,2,FALSE)</f>
        <v>[X2079] SARS-CoV-2 (RNA), Borger</v>
      </c>
      <c r="P3345" t="str">
        <f>VLOOKUP(F3345,Translations!$D$1:$F$13,2,FALSE)</f>
        <v>Ok</v>
      </c>
      <c r="Q3345" t="str">
        <f>VLOOKUP(F3345,Translations!$D$2:$G$13,4,FALSE)</f>
        <v>03 - Aktiv, speciel vejkode i DK</v>
      </c>
      <c r="R3345" t="str">
        <f>VLOOKUP(H3345,Translations!$P$2:$Q$10,2,FALSE)</f>
        <v>0 - Ukendt / Ej fundet</v>
      </c>
      <c r="S3345" t="str">
        <f>VLOOKUP(F3345,Translations!$D$2:$F$13,3,FALSE)</f>
        <v>Ja</v>
      </c>
    </row>
    <row r="3346" spans="1:19" x14ac:dyDescent="0.2">
      <c r="A3346" s="3">
        <v>43969</v>
      </c>
      <c r="B3346" t="s">
        <v>151</v>
      </c>
      <c r="C3346" t="s">
        <v>186</v>
      </c>
      <c r="D3346">
        <v>0</v>
      </c>
      <c r="E3346">
        <v>0</v>
      </c>
      <c r="F3346" t="str">
        <f t="shared" si="116"/>
        <v>03</v>
      </c>
      <c r="G3346" t="s">
        <v>513</v>
      </c>
      <c r="H3346">
        <v>2</v>
      </c>
      <c r="I3346" t="s">
        <v>6</v>
      </c>
      <c r="J3346" t="s">
        <v>5</v>
      </c>
      <c r="K3346" t="s">
        <v>6</v>
      </c>
      <c r="L3346">
        <v>6</v>
      </c>
      <c r="M3346" t="str">
        <f>VLOOKUP(E3346,Translations!$A$1:$B$7,2,FALSE)</f>
        <v>Ukendt</v>
      </c>
      <c r="N3346" t="str">
        <f>VLOOKUP(D3346,Translations!$I$2:$K$101,2,FALSE)</f>
        <v>Ukendt</v>
      </c>
      <c r="O3346" t="str">
        <f>VLOOKUP(G3346,Translations!$M$2:$N$9,2,FALSE)</f>
        <v>[X2079] SARS-CoV-2 (RNA), Borger</v>
      </c>
      <c r="P3346" t="str">
        <f>VLOOKUP(F3346,Translations!$D$1:$F$13,2,FALSE)</f>
        <v>Ok</v>
      </c>
      <c r="Q3346" t="str">
        <f>VLOOKUP(F3346,Translations!$D$2:$G$13,4,FALSE)</f>
        <v>03 - Aktiv, speciel vejkode i DK</v>
      </c>
      <c r="R3346" t="str">
        <f>VLOOKUP(H3346,Translations!$P$2:$Q$10,2,FALSE)</f>
        <v>2 - Selvstændigt sikret - uden lægevalg</v>
      </c>
      <c r="S3346" t="str">
        <f>VLOOKUP(F3346,Translations!$D$2:$F$13,3,FALSE)</f>
        <v>Ja</v>
      </c>
    </row>
    <row r="3347" spans="1:19" x14ac:dyDescent="0.2">
      <c r="A3347" s="3">
        <v>43969</v>
      </c>
      <c r="B3347" t="s">
        <v>151</v>
      </c>
      <c r="C3347" t="s">
        <v>186</v>
      </c>
      <c r="D3347">
        <v>0</v>
      </c>
      <c r="E3347">
        <v>0</v>
      </c>
      <c r="F3347" t="str">
        <f t="shared" si="116"/>
        <v>03</v>
      </c>
      <c r="G3347" t="s">
        <v>513</v>
      </c>
      <c r="H3347">
        <v>4</v>
      </c>
      <c r="I3347" t="s">
        <v>6</v>
      </c>
      <c r="J3347" t="s">
        <v>5</v>
      </c>
      <c r="K3347" t="s">
        <v>6</v>
      </c>
      <c r="L3347">
        <v>151</v>
      </c>
      <c r="M3347" t="str">
        <f>VLOOKUP(E3347,Translations!$A$1:$B$7,2,FALSE)</f>
        <v>Ukendt</v>
      </c>
      <c r="N3347" t="str">
        <f>VLOOKUP(D3347,Translations!$I$2:$K$101,2,FALSE)</f>
        <v>Ukendt</v>
      </c>
      <c r="O3347" t="str">
        <f>VLOOKUP(G3347,Translations!$M$2:$N$9,2,FALSE)</f>
        <v>[X2079] SARS-CoV-2 (RNA), Borger</v>
      </c>
      <c r="P3347" t="str">
        <f>VLOOKUP(F3347,Translations!$D$1:$F$13,2,FALSE)</f>
        <v>Ok</v>
      </c>
      <c r="Q3347" t="str">
        <f>VLOOKUP(F3347,Translations!$D$2:$G$13,4,FALSE)</f>
        <v>03 - Aktiv, speciel vejkode i DK</v>
      </c>
      <c r="R3347" t="str">
        <f>VLOOKUP(H3347,Translations!$P$2:$Q$10,2,FALSE)</f>
        <v>4 - Optaget i fængselsvæsenet efter dom (+3 mdr.)</v>
      </c>
      <c r="S3347" t="str">
        <f>VLOOKUP(F3347,Translations!$D$2:$F$13,3,FALSE)</f>
        <v>Ja</v>
      </c>
    </row>
    <row r="3348" spans="1:19" x14ac:dyDescent="0.2">
      <c r="A3348" s="3">
        <v>43969</v>
      </c>
      <c r="B3348" t="s">
        <v>151</v>
      </c>
      <c r="C3348" t="s">
        <v>186</v>
      </c>
      <c r="D3348">
        <v>0</v>
      </c>
      <c r="E3348">
        <v>0</v>
      </c>
      <c r="F3348" t="str">
        <f t="shared" si="116"/>
        <v>03</v>
      </c>
      <c r="G3348" t="s">
        <v>513</v>
      </c>
      <c r="H3348">
        <v>5</v>
      </c>
      <c r="I3348" t="s">
        <v>6</v>
      </c>
      <c r="J3348" t="s">
        <v>5</v>
      </c>
      <c r="K3348" t="s">
        <v>6</v>
      </c>
      <c r="L3348">
        <v>5</v>
      </c>
      <c r="M3348" t="str">
        <f>VLOOKUP(E3348,Translations!$A$1:$B$7,2,FALSE)</f>
        <v>Ukendt</v>
      </c>
      <c r="N3348" t="str">
        <f>VLOOKUP(D3348,Translations!$I$2:$K$101,2,FALSE)</f>
        <v>Ukendt</v>
      </c>
      <c r="O3348" t="str">
        <f>VLOOKUP(G3348,Translations!$M$2:$N$9,2,FALSE)</f>
        <v>[X2079] SARS-CoV-2 (RNA), Borger</v>
      </c>
      <c r="P3348" t="str">
        <f>VLOOKUP(F3348,Translations!$D$1:$F$13,2,FALSE)</f>
        <v>Ok</v>
      </c>
      <c r="Q3348" t="str">
        <f>VLOOKUP(F3348,Translations!$D$2:$G$13,4,FALSE)</f>
        <v>03 - Aktiv, speciel vejkode i DK</v>
      </c>
      <c r="R3348" t="str">
        <f>VLOOKUP(H3348,Translations!$P$2:$Q$10,2,FALSE)</f>
        <v>5 - Værnepligtig (+3 mdr.)</v>
      </c>
      <c r="S3348" t="str">
        <f>VLOOKUP(F3348,Translations!$D$2:$F$13,3,FALSE)</f>
        <v>Ja</v>
      </c>
    </row>
    <row r="3349" spans="1:19" x14ac:dyDescent="0.2">
      <c r="A3349" s="3">
        <v>43969</v>
      </c>
      <c r="B3349" t="s">
        <v>151</v>
      </c>
      <c r="C3349" t="s">
        <v>186</v>
      </c>
      <c r="D3349">
        <v>0</v>
      </c>
      <c r="E3349">
        <v>0</v>
      </c>
      <c r="F3349" t="str">
        <f t="shared" si="116"/>
        <v>03</v>
      </c>
      <c r="G3349" t="s">
        <v>513</v>
      </c>
      <c r="H3349">
        <v>7</v>
      </c>
      <c r="I3349" t="s">
        <v>6</v>
      </c>
      <c r="J3349" t="s">
        <v>5</v>
      </c>
      <c r="K3349" t="s">
        <v>6</v>
      </c>
      <c r="L3349">
        <v>9</v>
      </c>
      <c r="M3349" t="str">
        <f>VLOOKUP(E3349,Translations!$A$1:$B$7,2,FALSE)</f>
        <v>Ukendt</v>
      </c>
      <c r="N3349" t="str">
        <f>VLOOKUP(D3349,Translations!$I$2:$K$101,2,FALSE)</f>
        <v>Ukendt</v>
      </c>
      <c r="O3349" t="str">
        <f>VLOOKUP(G3349,Translations!$M$2:$N$9,2,FALSE)</f>
        <v>[X2079] SARS-CoV-2 (RNA), Borger</v>
      </c>
      <c r="P3349" t="str">
        <f>VLOOKUP(F3349,Translations!$D$1:$F$13,2,FALSE)</f>
        <v>Ok</v>
      </c>
      <c r="Q3349" t="str">
        <f>VLOOKUP(F3349,Translations!$D$2:$G$13,4,FALSE)</f>
        <v>03 - Aktiv, speciel vejkode i DK</v>
      </c>
      <c r="R3349" t="str">
        <f>VLOOKUP(H3349,Translations!$P$2:$Q$10,2,FALSE)</f>
        <v>7 - Bopæl i udlandet</v>
      </c>
      <c r="S3349" t="str">
        <f>VLOOKUP(F3349,Translations!$D$2:$F$13,3,FALSE)</f>
        <v>Ja</v>
      </c>
    </row>
    <row r="3350" spans="1:19" x14ac:dyDescent="0.2">
      <c r="A3350" s="3">
        <v>43969</v>
      </c>
      <c r="B3350" t="s">
        <v>151</v>
      </c>
      <c r="C3350" t="s">
        <v>186</v>
      </c>
      <c r="D3350">
        <v>0</v>
      </c>
      <c r="E3350">
        <v>0</v>
      </c>
      <c r="F3350" t="str">
        <f t="shared" si="116"/>
        <v>03</v>
      </c>
      <c r="G3350" t="s">
        <v>513</v>
      </c>
      <c r="H3350">
        <v>8</v>
      </c>
      <c r="I3350" t="s">
        <v>6</v>
      </c>
      <c r="J3350" t="s">
        <v>5</v>
      </c>
      <c r="K3350" t="s">
        <v>6</v>
      </c>
      <c r="L3350">
        <v>16</v>
      </c>
      <c r="M3350" t="str">
        <f>VLOOKUP(E3350,Translations!$A$1:$B$7,2,FALSE)</f>
        <v>Ukendt</v>
      </c>
      <c r="N3350" t="str">
        <f>VLOOKUP(D3350,Translations!$I$2:$K$101,2,FALSE)</f>
        <v>Ukendt</v>
      </c>
      <c r="O3350" t="str">
        <f>VLOOKUP(G3350,Translations!$M$2:$N$9,2,FALSE)</f>
        <v>[X2079] SARS-CoV-2 (RNA), Borger</v>
      </c>
      <c r="P3350" t="str">
        <f>VLOOKUP(F3350,Translations!$D$1:$F$13,2,FALSE)</f>
        <v>Ok</v>
      </c>
      <c r="Q3350" t="str">
        <f>VLOOKUP(F3350,Translations!$D$2:$G$13,4,FALSE)</f>
        <v>03 - Aktiv, speciel vejkode i DK</v>
      </c>
      <c r="R3350" t="str">
        <f>VLOOKUP(H3350,Translations!$P$2:$Q$10,2,FALSE)</f>
        <v>8 - Afgangsført (fraflyttet, ihjelslagen, dobbelt CPR, forsvundet eller omnummereret)</v>
      </c>
      <c r="S3350" t="str">
        <f>VLOOKUP(F3350,Translations!$D$2:$F$13,3,FALSE)</f>
        <v>Ja</v>
      </c>
    </row>
    <row r="3351" spans="1:19" x14ac:dyDescent="0.2">
      <c r="A3351" s="3">
        <v>43969</v>
      </c>
      <c r="B3351" t="s">
        <v>151</v>
      </c>
      <c r="C3351" t="s">
        <v>186</v>
      </c>
      <c r="D3351">
        <v>0</v>
      </c>
      <c r="E3351">
        <v>0</v>
      </c>
      <c r="F3351" t="str">
        <f>"05"</f>
        <v>05</v>
      </c>
      <c r="G3351" t="s">
        <v>513</v>
      </c>
      <c r="H3351">
        <v>7</v>
      </c>
      <c r="I3351" t="s">
        <v>6</v>
      </c>
      <c r="J3351" t="s">
        <v>5</v>
      </c>
      <c r="K3351" t="s">
        <v>6</v>
      </c>
      <c r="L3351">
        <v>1</v>
      </c>
      <c r="M3351" t="str">
        <f>VLOOKUP(E3351,Translations!$A$1:$B$7,2,FALSE)</f>
        <v>Ukendt</v>
      </c>
      <c r="N3351" t="str">
        <f>VLOOKUP(D3351,Translations!$I$2:$K$101,2,FALSE)</f>
        <v>Ukendt</v>
      </c>
      <c r="O3351" t="str">
        <f>VLOOKUP(G3351,Translations!$M$2:$N$9,2,FALSE)</f>
        <v>[X2079] SARS-CoV-2 (RNA), Borger</v>
      </c>
      <c r="P3351" t="str">
        <f>VLOOKUP(F3351,Translations!$D$1:$F$13,2,FALSE)</f>
        <v>Ok</v>
      </c>
      <c r="Q3351" t="str">
        <f>VLOOKUP(F3351,Translations!$D$2:$G$13,4,FALSE)</f>
        <v>05 - Aktiv, bopæl i GL</v>
      </c>
      <c r="R3351" t="str">
        <f>VLOOKUP(H3351,Translations!$P$2:$Q$10,2,FALSE)</f>
        <v>7 - Bopæl i udlandet</v>
      </c>
      <c r="S3351" t="str">
        <f>VLOOKUP(F3351,Translations!$D$2:$F$13,3,FALSE)</f>
        <v>Ja</v>
      </c>
    </row>
    <row r="3352" spans="1:19" x14ac:dyDescent="0.2">
      <c r="A3352" s="3">
        <v>43969</v>
      </c>
      <c r="B3352" t="s">
        <v>151</v>
      </c>
      <c r="C3352" t="s">
        <v>186</v>
      </c>
      <c r="D3352">
        <v>0</v>
      </c>
      <c r="E3352">
        <v>0</v>
      </c>
      <c r="F3352" t="str">
        <f>"70"</f>
        <v>70</v>
      </c>
      <c r="G3352" t="s">
        <v>513</v>
      </c>
      <c r="H3352">
        <v>8</v>
      </c>
      <c r="I3352" t="s">
        <v>6</v>
      </c>
      <c r="J3352" t="s">
        <v>5</v>
      </c>
      <c r="K3352" t="s">
        <v>6</v>
      </c>
      <c r="L3352">
        <v>1</v>
      </c>
      <c r="M3352" t="str">
        <f>VLOOKUP(E3352,Translations!$A$1:$B$7,2,FALSE)</f>
        <v>Ukendt</v>
      </c>
      <c r="N3352" t="str">
        <f>VLOOKUP(D3352,Translations!$I$2:$K$101,2,FALSE)</f>
        <v>Ukendt</v>
      </c>
      <c r="O3352" t="str">
        <f>VLOOKUP(G3352,Translations!$M$2:$N$9,2,FALSE)</f>
        <v>[X2079] SARS-CoV-2 (RNA), Borger</v>
      </c>
      <c r="P3352" t="str">
        <f>VLOOKUP(F3352,Translations!$D$1:$F$13,2,FALSE)</f>
        <v>Forsvundet</v>
      </c>
      <c r="Q3352" t="str">
        <f>VLOOKUP(F3352,Translations!$D$2:$G$13,4,FALSE)</f>
        <v>70 - Inaktiv, forsvundet</v>
      </c>
      <c r="R3352" t="str">
        <f>VLOOKUP(H3352,Translations!$P$2:$Q$10,2,FALSE)</f>
        <v>8 - Afgangsført (fraflyttet, ihjelslagen, dobbelt CPR, forsvundet eller omnummereret)</v>
      </c>
      <c r="S3352" t="str">
        <f>VLOOKUP(F3352,Translations!$D$2:$F$13,3,FALSE)</f>
        <v>Nej</v>
      </c>
    </row>
    <row r="3353" spans="1:19" x14ac:dyDescent="0.2">
      <c r="A3353" s="3">
        <v>43969</v>
      </c>
      <c r="B3353" t="s">
        <v>151</v>
      </c>
      <c r="C3353" t="s">
        <v>186</v>
      </c>
      <c r="D3353">
        <v>0</v>
      </c>
      <c r="E3353">
        <v>0</v>
      </c>
      <c r="F3353" t="str">
        <f>"80"</f>
        <v>80</v>
      </c>
      <c r="G3353" t="s">
        <v>513</v>
      </c>
      <c r="H3353">
        <v>7</v>
      </c>
      <c r="I3353" t="s">
        <v>6</v>
      </c>
      <c r="J3353" t="s">
        <v>5</v>
      </c>
      <c r="K3353" t="s">
        <v>6</v>
      </c>
      <c r="L3353">
        <v>45</v>
      </c>
      <c r="M3353" t="str">
        <f>VLOOKUP(E3353,Translations!$A$1:$B$7,2,FALSE)</f>
        <v>Ukendt</v>
      </c>
      <c r="N3353" t="str">
        <f>VLOOKUP(D3353,Translations!$I$2:$K$101,2,FALSE)</f>
        <v>Ukendt</v>
      </c>
      <c r="O3353" t="str">
        <f>VLOOKUP(G3353,Translations!$M$2:$N$9,2,FALSE)</f>
        <v>[X2079] SARS-CoV-2 (RNA), Borger</v>
      </c>
      <c r="P3353" t="str">
        <f>VLOOKUP(F3353,Translations!$D$1:$F$13,2,FALSE)</f>
        <v>Ok</v>
      </c>
      <c r="Q3353" t="str">
        <f>VLOOKUP(F3353,Translations!$D$2:$G$13,4,FALSE)</f>
        <v>80 - Inaktiv, udrejst</v>
      </c>
      <c r="R3353" t="str">
        <f>VLOOKUP(H3353,Translations!$P$2:$Q$10,2,FALSE)</f>
        <v>7 - Bopæl i udlandet</v>
      </c>
      <c r="S3353" t="str">
        <f>VLOOKUP(F3353,Translations!$D$2:$F$13,3,FALSE)</f>
        <v>Ja</v>
      </c>
    </row>
    <row r="3354" spans="1:19" x14ac:dyDescent="0.2">
      <c r="A3354" s="3">
        <v>43969</v>
      </c>
      <c r="B3354" t="s">
        <v>151</v>
      </c>
      <c r="C3354" t="s">
        <v>186</v>
      </c>
      <c r="D3354">
        <v>101</v>
      </c>
      <c r="E3354">
        <v>1084</v>
      </c>
      <c r="F3354" t="str">
        <f t="shared" ref="F3354:F3417" si="117">"01"</f>
        <v>01</v>
      </c>
      <c r="G3354" t="s">
        <v>513</v>
      </c>
      <c r="H3354">
        <v>0</v>
      </c>
      <c r="I3354" t="s">
        <v>6</v>
      </c>
      <c r="J3354" t="s">
        <v>5</v>
      </c>
      <c r="K3354" t="s">
        <v>6</v>
      </c>
      <c r="L3354">
        <v>7</v>
      </c>
      <c r="M3354" t="str">
        <f>VLOOKUP(E3354,Translations!$A$1:$B$7,2,FALSE)</f>
        <v>Hovedstaden</v>
      </c>
      <c r="N3354" t="str">
        <f>VLOOKUP(D3354,Translations!$I$2:$K$101,2,FALSE)</f>
        <v>København</v>
      </c>
      <c r="O3354" t="str">
        <f>VLOOKUP(G3354,Translations!$M$2:$N$9,2,FALSE)</f>
        <v>[X2079] SARS-CoV-2 (RNA), Borger</v>
      </c>
      <c r="P3354" t="str">
        <f>VLOOKUP(F3354,Translations!$D$1:$F$13,2,FALSE)</f>
        <v>Ok</v>
      </c>
      <c r="Q3354" t="str">
        <f>VLOOKUP(F3354,Translations!$D$2:$G$13,4,FALSE)</f>
        <v>01 - Aktiv, bopæl i DK</v>
      </c>
      <c r="R3354" t="str">
        <f>VLOOKUP(H3354,Translations!$P$2:$Q$10,2,FALSE)</f>
        <v>0 - Ukendt / Ej fundet</v>
      </c>
      <c r="S3354" t="str">
        <f>VLOOKUP(F3354,Translations!$D$2:$F$13,3,FALSE)</f>
        <v>Ja</v>
      </c>
    </row>
    <row r="3355" spans="1:19" x14ac:dyDescent="0.2">
      <c r="A3355" s="3">
        <v>43969</v>
      </c>
      <c r="B3355" t="s">
        <v>151</v>
      </c>
      <c r="C3355" t="s">
        <v>186</v>
      </c>
      <c r="D3355">
        <v>101</v>
      </c>
      <c r="E3355">
        <v>1084</v>
      </c>
      <c r="F3355" t="str">
        <f t="shared" si="117"/>
        <v>01</v>
      </c>
      <c r="G3355" t="s">
        <v>513</v>
      </c>
      <c r="H3355">
        <v>2</v>
      </c>
      <c r="I3355" t="s">
        <v>6</v>
      </c>
      <c r="J3355" t="s">
        <v>5</v>
      </c>
      <c r="K3355" t="s">
        <v>6</v>
      </c>
      <c r="L3355">
        <v>156</v>
      </c>
      <c r="M3355" t="str">
        <f>VLOOKUP(E3355,Translations!$A$1:$B$7,2,FALSE)</f>
        <v>Hovedstaden</v>
      </c>
      <c r="N3355" t="str">
        <f>VLOOKUP(D3355,Translations!$I$2:$K$101,2,FALSE)</f>
        <v>København</v>
      </c>
      <c r="O3355" t="str">
        <f>VLOOKUP(G3355,Translations!$M$2:$N$9,2,FALSE)</f>
        <v>[X2079] SARS-CoV-2 (RNA), Borger</v>
      </c>
      <c r="P3355" t="str">
        <f>VLOOKUP(F3355,Translations!$D$1:$F$13,2,FALSE)</f>
        <v>Ok</v>
      </c>
      <c r="Q3355" t="str">
        <f>VLOOKUP(F3355,Translations!$D$2:$G$13,4,FALSE)</f>
        <v>01 - Aktiv, bopæl i DK</v>
      </c>
      <c r="R3355" t="str">
        <f>VLOOKUP(H3355,Translations!$P$2:$Q$10,2,FALSE)</f>
        <v>2 - Selvstændigt sikret - uden lægevalg</v>
      </c>
      <c r="S3355" t="str">
        <f>VLOOKUP(F3355,Translations!$D$2:$F$13,3,FALSE)</f>
        <v>Ja</v>
      </c>
    </row>
    <row r="3356" spans="1:19" x14ac:dyDescent="0.2">
      <c r="A3356" s="3">
        <v>43969</v>
      </c>
      <c r="B3356" t="s">
        <v>151</v>
      </c>
      <c r="C3356" t="s">
        <v>186</v>
      </c>
      <c r="D3356">
        <v>101</v>
      </c>
      <c r="E3356">
        <v>1084</v>
      </c>
      <c r="F3356" t="str">
        <f t="shared" si="117"/>
        <v>01</v>
      </c>
      <c r="G3356" t="s">
        <v>513</v>
      </c>
      <c r="H3356">
        <v>4</v>
      </c>
      <c r="I3356" t="s">
        <v>6</v>
      </c>
      <c r="J3356" t="s">
        <v>5</v>
      </c>
      <c r="K3356" t="s">
        <v>6</v>
      </c>
      <c r="L3356">
        <v>37</v>
      </c>
      <c r="M3356" t="str">
        <f>VLOOKUP(E3356,Translations!$A$1:$B$7,2,FALSE)</f>
        <v>Hovedstaden</v>
      </c>
      <c r="N3356" t="str">
        <f>VLOOKUP(D3356,Translations!$I$2:$K$101,2,FALSE)</f>
        <v>København</v>
      </c>
      <c r="O3356" t="str">
        <f>VLOOKUP(G3356,Translations!$M$2:$N$9,2,FALSE)</f>
        <v>[X2079] SARS-CoV-2 (RNA), Borger</v>
      </c>
      <c r="P3356" t="str">
        <f>VLOOKUP(F3356,Translations!$D$1:$F$13,2,FALSE)</f>
        <v>Ok</v>
      </c>
      <c r="Q3356" t="str">
        <f>VLOOKUP(F3356,Translations!$D$2:$G$13,4,FALSE)</f>
        <v>01 - Aktiv, bopæl i DK</v>
      </c>
      <c r="R3356" t="str">
        <f>VLOOKUP(H3356,Translations!$P$2:$Q$10,2,FALSE)</f>
        <v>4 - Optaget i fængselsvæsenet efter dom (+3 mdr.)</v>
      </c>
      <c r="S3356" t="str">
        <f>VLOOKUP(F3356,Translations!$D$2:$F$13,3,FALSE)</f>
        <v>Ja</v>
      </c>
    </row>
    <row r="3357" spans="1:19" x14ac:dyDescent="0.2">
      <c r="A3357" s="3">
        <v>43969</v>
      </c>
      <c r="B3357" t="s">
        <v>151</v>
      </c>
      <c r="C3357" t="s">
        <v>186</v>
      </c>
      <c r="D3357">
        <v>101</v>
      </c>
      <c r="E3357">
        <v>1084</v>
      </c>
      <c r="F3357" t="str">
        <f t="shared" si="117"/>
        <v>01</v>
      </c>
      <c r="G3357" t="s">
        <v>513</v>
      </c>
      <c r="H3357">
        <v>5</v>
      </c>
      <c r="I3357" t="s">
        <v>6</v>
      </c>
      <c r="J3357" t="s">
        <v>5</v>
      </c>
      <c r="K3357" t="s">
        <v>6</v>
      </c>
      <c r="L3357">
        <v>147</v>
      </c>
      <c r="M3357" t="str">
        <f>VLOOKUP(E3357,Translations!$A$1:$B$7,2,FALSE)</f>
        <v>Hovedstaden</v>
      </c>
      <c r="N3357" t="str">
        <f>VLOOKUP(D3357,Translations!$I$2:$K$101,2,FALSE)</f>
        <v>København</v>
      </c>
      <c r="O3357" t="str">
        <f>VLOOKUP(G3357,Translations!$M$2:$N$9,2,FALSE)</f>
        <v>[X2079] SARS-CoV-2 (RNA), Borger</v>
      </c>
      <c r="P3357" t="str">
        <f>VLOOKUP(F3357,Translations!$D$1:$F$13,2,FALSE)</f>
        <v>Ok</v>
      </c>
      <c r="Q3357" t="str">
        <f>VLOOKUP(F3357,Translations!$D$2:$G$13,4,FALSE)</f>
        <v>01 - Aktiv, bopæl i DK</v>
      </c>
      <c r="R3357" t="str">
        <f>VLOOKUP(H3357,Translations!$P$2:$Q$10,2,FALSE)</f>
        <v>5 - Værnepligtig (+3 mdr.)</v>
      </c>
      <c r="S3357" t="str">
        <f>VLOOKUP(F3357,Translations!$D$2:$F$13,3,FALSE)</f>
        <v>Ja</v>
      </c>
    </row>
    <row r="3358" spans="1:19" x14ac:dyDescent="0.2">
      <c r="A3358" s="3">
        <v>43969</v>
      </c>
      <c r="B3358" t="s">
        <v>151</v>
      </c>
      <c r="C3358" t="s">
        <v>186</v>
      </c>
      <c r="D3358">
        <v>101</v>
      </c>
      <c r="E3358">
        <v>1084</v>
      </c>
      <c r="F3358" t="str">
        <f t="shared" si="117"/>
        <v>01</v>
      </c>
      <c r="G3358" t="s">
        <v>513</v>
      </c>
      <c r="H3358">
        <v>7</v>
      </c>
      <c r="I3358" t="s">
        <v>6</v>
      </c>
      <c r="J3358" t="s">
        <v>5</v>
      </c>
      <c r="K3358" t="s">
        <v>6</v>
      </c>
      <c r="L3358">
        <v>4</v>
      </c>
      <c r="M3358" t="str">
        <f>VLOOKUP(E3358,Translations!$A$1:$B$7,2,FALSE)</f>
        <v>Hovedstaden</v>
      </c>
      <c r="N3358" t="str">
        <f>VLOOKUP(D3358,Translations!$I$2:$K$101,2,FALSE)</f>
        <v>København</v>
      </c>
      <c r="O3358" t="str">
        <f>VLOOKUP(G3358,Translations!$M$2:$N$9,2,FALSE)</f>
        <v>[X2079] SARS-CoV-2 (RNA), Borger</v>
      </c>
      <c r="P3358" t="str">
        <f>VLOOKUP(F3358,Translations!$D$1:$F$13,2,FALSE)</f>
        <v>Ok</v>
      </c>
      <c r="Q3358" t="str">
        <f>VLOOKUP(F3358,Translations!$D$2:$G$13,4,FALSE)</f>
        <v>01 - Aktiv, bopæl i DK</v>
      </c>
      <c r="R3358" t="str">
        <f>VLOOKUP(H3358,Translations!$P$2:$Q$10,2,FALSE)</f>
        <v>7 - Bopæl i udlandet</v>
      </c>
      <c r="S3358" t="str">
        <f>VLOOKUP(F3358,Translations!$D$2:$F$13,3,FALSE)</f>
        <v>Ja</v>
      </c>
    </row>
    <row r="3359" spans="1:19" x14ac:dyDescent="0.2">
      <c r="A3359" s="3">
        <v>43969</v>
      </c>
      <c r="B3359" t="s">
        <v>151</v>
      </c>
      <c r="C3359" t="s">
        <v>186</v>
      </c>
      <c r="D3359">
        <v>101</v>
      </c>
      <c r="E3359">
        <v>1084</v>
      </c>
      <c r="F3359" t="str">
        <f t="shared" si="117"/>
        <v>01</v>
      </c>
      <c r="G3359" t="s">
        <v>513</v>
      </c>
      <c r="H3359">
        <v>8</v>
      </c>
      <c r="I3359" t="s">
        <v>6</v>
      </c>
      <c r="J3359" t="s">
        <v>5</v>
      </c>
      <c r="K3359" t="s">
        <v>6</v>
      </c>
      <c r="L3359">
        <v>3</v>
      </c>
      <c r="M3359" t="str">
        <f>VLOOKUP(E3359,Translations!$A$1:$B$7,2,FALSE)</f>
        <v>Hovedstaden</v>
      </c>
      <c r="N3359" t="str">
        <f>VLOOKUP(D3359,Translations!$I$2:$K$101,2,FALSE)</f>
        <v>København</v>
      </c>
      <c r="O3359" t="str">
        <f>VLOOKUP(G3359,Translations!$M$2:$N$9,2,FALSE)</f>
        <v>[X2079] SARS-CoV-2 (RNA), Borger</v>
      </c>
      <c r="P3359" t="str">
        <f>VLOOKUP(F3359,Translations!$D$1:$F$13,2,FALSE)</f>
        <v>Ok</v>
      </c>
      <c r="Q3359" t="str">
        <f>VLOOKUP(F3359,Translations!$D$2:$G$13,4,FALSE)</f>
        <v>01 - Aktiv, bopæl i DK</v>
      </c>
      <c r="R3359" t="str">
        <f>VLOOKUP(H3359,Translations!$P$2:$Q$10,2,FALSE)</f>
        <v>8 - Afgangsført (fraflyttet, ihjelslagen, dobbelt CPR, forsvundet eller omnummereret)</v>
      </c>
      <c r="S3359" t="str">
        <f>VLOOKUP(F3359,Translations!$D$2:$F$13,3,FALSE)</f>
        <v>Ja</v>
      </c>
    </row>
    <row r="3360" spans="1:19" x14ac:dyDescent="0.2">
      <c r="A3360" s="3">
        <v>43969</v>
      </c>
      <c r="B3360" t="s">
        <v>151</v>
      </c>
      <c r="C3360" t="s">
        <v>186</v>
      </c>
      <c r="D3360">
        <v>147</v>
      </c>
      <c r="E3360">
        <v>1084</v>
      </c>
      <c r="F3360" t="str">
        <f t="shared" si="117"/>
        <v>01</v>
      </c>
      <c r="G3360" t="s">
        <v>513</v>
      </c>
      <c r="H3360">
        <v>2</v>
      </c>
      <c r="I3360" t="s">
        <v>6</v>
      </c>
      <c r="J3360" t="s">
        <v>5</v>
      </c>
      <c r="K3360" t="s">
        <v>6</v>
      </c>
      <c r="L3360">
        <v>22</v>
      </c>
      <c r="M3360" t="str">
        <f>VLOOKUP(E3360,Translations!$A$1:$B$7,2,FALSE)</f>
        <v>Hovedstaden</v>
      </c>
      <c r="N3360" t="str">
        <f>VLOOKUP(D3360,Translations!$I$2:$K$101,2,FALSE)</f>
        <v>Frederiksberg</v>
      </c>
      <c r="O3360" t="str">
        <f>VLOOKUP(G3360,Translations!$M$2:$N$9,2,FALSE)</f>
        <v>[X2079] SARS-CoV-2 (RNA), Borger</v>
      </c>
      <c r="P3360" t="str">
        <f>VLOOKUP(F3360,Translations!$D$1:$F$13,2,FALSE)</f>
        <v>Ok</v>
      </c>
      <c r="Q3360" t="str">
        <f>VLOOKUP(F3360,Translations!$D$2:$G$13,4,FALSE)</f>
        <v>01 - Aktiv, bopæl i DK</v>
      </c>
      <c r="R3360" t="str">
        <f>VLOOKUP(H3360,Translations!$P$2:$Q$10,2,FALSE)</f>
        <v>2 - Selvstændigt sikret - uden lægevalg</v>
      </c>
      <c r="S3360" t="str">
        <f>VLOOKUP(F3360,Translations!$D$2:$F$13,3,FALSE)</f>
        <v>Ja</v>
      </c>
    </row>
    <row r="3361" spans="1:19" x14ac:dyDescent="0.2">
      <c r="A3361" s="3">
        <v>43969</v>
      </c>
      <c r="B3361" t="s">
        <v>151</v>
      </c>
      <c r="C3361" t="s">
        <v>186</v>
      </c>
      <c r="D3361">
        <v>147</v>
      </c>
      <c r="E3361">
        <v>1084</v>
      </c>
      <c r="F3361" t="str">
        <f t="shared" si="117"/>
        <v>01</v>
      </c>
      <c r="G3361" t="s">
        <v>513</v>
      </c>
      <c r="H3361">
        <v>4</v>
      </c>
      <c r="I3361" t="s">
        <v>6</v>
      </c>
      <c r="J3361" t="s">
        <v>5</v>
      </c>
      <c r="K3361" t="s">
        <v>6</v>
      </c>
      <c r="L3361">
        <v>8</v>
      </c>
      <c r="M3361" t="str">
        <f>VLOOKUP(E3361,Translations!$A$1:$B$7,2,FALSE)</f>
        <v>Hovedstaden</v>
      </c>
      <c r="N3361" t="str">
        <f>VLOOKUP(D3361,Translations!$I$2:$K$101,2,FALSE)</f>
        <v>Frederiksberg</v>
      </c>
      <c r="O3361" t="str">
        <f>VLOOKUP(G3361,Translations!$M$2:$N$9,2,FALSE)</f>
        <v>[X2079] SARS-CoV-2 (RNA), Borger</v>
      </c>
      <c r="P3361" t="str">
        <f>VLOOKUP(F3361,Translations!$D$1:$F$13,2,FALSE)</f>
        <v>Ok</v>
      </c>
      <c r="Q3361" t="str">
        <f>VLOOKUP(F3361,Translations!$D$2:$G$13,4,FALSE)</f>
        <v>01 - Aktiv, bopæl i DK</v>
      </c>
      <c r="R3361" t="str">
        <f>VLOOKUP(H3361,Translations!$P$2:$Q$10,2,FALSE)</f>
        <v>4 - Optaget i fængselsvæsenet efter dom (+3 mdr.)</v>
      </c>
      <c r="S3361" t="str">
        <f>VLOOKUP(F3361,Translations!$D$2:$F$13,3,FALSE)</f>
        <v>Ja</v>
      </c>
    </row>
    <row r="3362" spans="1:19" x14ac:dyDescent="0.2">
      <c r="A3362" s="3">
        <v>43969</v>
      </c>
      <c r="B3362" t="s">
        <v>151</v>
      </c>
      <c r="C3362" t="s">
        <v>186</v>
      </c>
      <c r="D3362">
        <v>147</v>
      </c>
      <c r="E3362">
        <v>1084</v>
      </c>
      <c r="F3362" t="str">
        <f t="shared" si="117"/>
        <v>01</v>
      </c>
      <c r="G3362" t="s">
        <v>513</v>
      </c>
      <c r="H3362">
        <v>5</v>
      </c>
      <c r="I3362" t="s">
        <v>6</v>
      </c>
      <c r="J3362" t="s">
        <v>5</v>
      </c>
      <c r="K3362" t="s">
        <v>6</v>
      </c>
      <c r="L3362">
        <v>21</v>
      </c>
      <c r="M3362" t="str">
        <f>VLOOKUP(E3362,Translations!$A$1:$B$7,2,FALSE)</f>
        <v>Hovedstaden</v>
      </c>
      <c r="N3362" t="str">
        <f>VLOOKUP(D3362,Translations!$I$2:$K$101,2,FALSE)</f>
        <v>Frederiksberg</v>
      </c>
      <c r="O3362" t="str">
        <f>VLOOKUP(G3362,Translations!$M$2:$N$9,2,FALSE)</f>
        <v>[X2079] SARS-CoV-2 (RNA), Borger</v>
      </c>
      <c r="P3362" t="str">
        <f>VLOOKUP(F3362,Translations!$D$1:$F$13,2,FALSE)</f>
        <v>Ok</v>
      </c>
      <c r="Q3362" t="str">
        <f>VLOOKUP(F3362,Translations!$D$2:$G$13,4,FALSE)</f>
        <v>01 - Aktiv, bopæl i DK</v>
      </c>
      <c r="R3362" t="str">
        <f>VLOOKUP(H3362,Translations!$P$2:$Q$10,2,FALSE)</f>
        <v>5 - Værnepligtig (+3 mdr.)</v>
      </c>
      <c r="S3362" t="str">
        <f>VLOOKUP(F3362,Translations!$D$2:$F$13,3,FALSE)</f>
        <v>Ja</v>
      </c>
    </row>
    <row r="3363" spans="1:19" x14ac:dyDescent="0.2">
      <c r="A3363" s="3">
        <v>43969</v>
      </c>
      <c r="B3363" t="s">
        <v>151</v>
      </c>
      <c r="C3363" t="s">
        <v>186</v>
      </c>
      <c r="D3363">
        <v>147</v>
      </c>
      <c r="E3363">
        <v>1084</v>
      </c>
      <c r="F3363" t="str">
        <f t="shared" si="117"/>
        <v>01</v>
      </c>
      <c r="G3363" t="s">
        <v>513</v>
      </c>
      <c r="H3363">
        <v>7</v>
      </c>
      <c r="I3363" t="s">
        <v>6</v>
      </c>
      <c r="J3363" t="s">
        <v>5</v>
      </c>
      <c r="K3363" t="s">
        <v>6</v>
      </c>
      <c r="L3363">
        <v>1</v>
      </c>
      <c r="M3363" t="str">
        <f>VLOOKUP(E3363,Translations!$A$1:$B$7,2,FALSE)</f>
        <v>Hovedstaden</v>
      </c>
      <c r="N3363" t="str">
        <f>VLOOKUP(D3363,Translations!$I$2:$K$101,2,FALSE)</f>
        <v>Frederiksberg</v>
      </c>
      <c r="O3363" t="str">
        <f>VLOOKUP(G3363,Translations!$M$2:$N$9,2,FALSE)</f>
        <v>[X2079] SARS-CoV-2 (RNA), Borger</v>
      </c>
      <c r="P3363" t="str">
        <f>VLOOKUP(F3363,Translations!$D$1:$F$13,2,FALSE)</f>
        <v>Ok</v>
      </c>
      <c r="Q3363" t="str">
        <f>VLOOKUP(F3363,Translations!$D$2:$G$13,4,FALSE)</f>
        <v>01 - Aktiv, bopæl i DK</v>
      </c>
      <c r="R3363" t="str">
        <f>VLOOKUP(H3363,Translations!$P$2:$Q$10,2,FALSE)</f>
        <v>7 - Bopæl i udlandet</v>
      </c>
      <c r="S3363" t="str">
        <f>VLOOKUP(F3363,Translations!$D$2:$F$13,3,FALSE)</f>
        <v>Ja</v>
      </c>
    </row>
    <row r="3364" spans="1:19" x14ac:dyDescent="0.2">
      <c r="A3364" s="3">
        <v>43969</v>
      </c>
      <c r="B3364" t="s">
        <v>151</v>
      </c>
      <c r="C3364" t="s">
        <v>186</v>
      </c>
      <c r="D3364">
        <v>151</v>
      </c>
      <c r="E3364">
        <v>1084</v>
      </c>
      <c r="F3364" t="str">
        <f t="shared" si="117"/>
        <v>01</v>
      </c>
      <c r="G3364" t="s">
        <v>513</v>
      </c>
      <c r="H3364">
        <v>2</v>
      </c>
      <c r="I3364" t="s">
        <v>6</v>
      </c>
      <c r="J3364" t="s">
        <v>5</v>
      </c>
      <c r="K3364" t="s">
        <v>6</v>
      </c>
      <c r="L3364">
        <v>2</v>
      </c>
      <c r="M3364" t="str">
        <f>VLOOKUP(E3364,Translations!$A$1:$B$7,2,FALSE)</f>
        <v>Hovedstaden</v>
      </c>
      <c r="N3364" t="str">
        <f>VLOOKUP(D3364,Translations!$I$2:$K$101,2,FALSE)</f>
        <v>Ballerup</v>
      </c>
      <c r="O3364" t="str">
        <f>VLOOKUP(G3364,Translations!$M$2:$N$9,2,FALSE)</f>
        <v>[X2079] SARS-CoV-2 (RNA), Borger</v>
      </c>
      <c r="P3364" t="str">
        <f>VLOOKUP(F3364,Translations!$D$1:$F$13,2,FALSE)</f>
        <v>Ok</v>
      </c>
      <c r="Q3364" t="str">
        <f>VLOOKUP(F3364,Translations!$D$2:$G$13,4,FALSE)</f>
        <v>01 - Aktiv, bopæl i DK</v>
      </c>
      <c r="R3364" t="str">
        <f>VLOOKUP(H3364,Translations!$P$2:$Q$10,2,FALSE)</f>
        <v>2 - Selvstændigt sikret - uden lægevalg</v>
      </c>
      <c r="S3364" t="str">
        <f>VLOOKUP(F3364,Translations!$D$2:$F$13,3,FALSE)</f>
        <v>Ja</v>
      </c>
    </row>
    <row r="3365" spans="1:19" x14ac:dyDescent="0.2">
      <c r="A3365" s="3">
        <v>43969</v>
      </c>
      <c r="B3365" t="s">
        <v>151</v>
      </c>
      <c r="C3365" t="s">
        <v>186</v>
      </c>
      <c r="D3365">
        <v>151</v>
      </c>
      <c r="E3365">
        <v>1084</v>
      </c>
      <c r="F3365" t="str">
        <f t="shared" si="117"/>
        <v>01</v>
      </c>
      <c r="G3365" t="s">
        <v>513</v>
      </c>
      <c r="H3365">
        <v>4</v>
      </c>
      <c r="I3365" t="s">
        <v>6</v>
      </c>
      <c r="J3365" t="s">
        <v>5</v>
      </c>
      <c r="K3365" t="s">
        <v>6</v>
      </c>
      <c r="L3365">
        <v>2</v>
      </c>
      <c r="M3365" t="str">
        <f>VLOOKUP(E3365,Translations!$A$1:$B$7,2,FALSE)</f>
        <v>Hovedstaden</v>
      </c>
      <c r="N3365" t="str">
        <f>VLOOKUP(D3365,Translations!$I$2:$K$101,2,FALSE)</f>
        <v>Ballerup</v>
      </c>
      <c r="O3365" t="str">
        <f>VLOOKUP(G3365,Translations!$M$2:$N$9,2,FALSE)</f>
        <v>[X2079] SARS-CoV-2 (RNA), Borger</v>
      </c>
      <c r="P3365" t="str">
        <f>VLOOKUP(F3365,Translations!$D$1:$F$13,2,FALSE)</f>
        <v>Ok</v>
      </c>
      <c r="Q3365" t="str">
        <f>VLOOKUP(F3365,Translations!$D$2:$G$13,4,FALSE)</f>
        <v>01 - Aktiv, bopæl i DK</v>
      </c>
      <c r="R3365" t="str">
        <f>VLOOKUP(H3365,Translations!$P$2:$Q$10,2,FALSE)</f>
        <v>4 - Optaget i fængselsvæsenet efter dom (+3 mdr.)</v>
      </c>
      <c r="S3365" t="str">
        <f>VLOOKUP(F3365,Translations!$D$2:$F$13,3,FALSE)</f>
        <v>Ja</v>
      </c>
    </row>
    <row r="3366" spans="1:19" x14ac:dyDescent="0.2">
      <c r="A3366" s="3">
        <v>43969</v>
      </c>
      <c r="B3366" t="s">
        <v>151</v>
      </c>
      <c r="C3366" t="s">
        <v>186</v>
      </c>
      <c r="D3366">
        <v>151</v>
      </c>
      <c r="E3366">
        <v>1084</v>
      </c>
      <c r="F3366" t="str">
        <f t="shared" si="117"/>
        <v>01</v>
      </c>
      <c r="G3366" t="s">
        <v>513</v>
      </c>
      <c r="H3366">
        <v>5</v>
      </c>
      <c r="I3366" t="s">
        <v>6</v>
      </c>
      <c r="J3366" t="s">
        <v>5</v>
      </c>
      <c r="K3366" t="s">
        <v>6</v>
      </c>
      <c r="L3366">
        <v>17</v>
      </c>
      <c r="M3366" t="str">
        <f>VLOOKUP(E3366,Translations!$A$1:$B$7,2,FALSE)</f>
        <v>Hovedstaden</v>
      </c>
      <c r="N3366" t="str">
        <f>VLOOKUP(D3366,Translations!$I$2:$K$101,2,FALSE)</f>
        <v>Ballerup</v>
      </c>
      <c r="O3366" t="str">
        <f>VLOOKUP(G3366,Translations!$M$2:$N$9,2,FALSE)</f>
        <v>[X2079] SARS-CoV-2 (RNA), Borger</v>
      </c>
      <c r="P3366" t="str">
        <f>VLOOKUP(F3366,Translations!$D$1:$F$13,2,FALSE)</f>
        <v>Ok</v>
      </c>
      <c r="Q3366" t="str">
        <f>VLOOKUP(F3366,Translations!$D$2:$G$13,4,FALSE)</f>
        <v>01 - Aktiv, bopæl i DK</v>
      </c>
      <c r="R3366" t="str">
        <f>VLOOKUP(H3366,Translations!$P$2:$Q$10,2,FALSE)</f>
        <v>5 - Værnepligtig (+3 mdr.)</v>
      </c>
      <c r="S3366" t="str">
        <f>VLOOKUP(F3366,Translations!$D$2:$F$13,3,FALSE)</f>
        <v>Ja</v>
      </c>
    </row>
    <row r="3367" spans="1:19" x14ac:dyDescent="0.2">
      <c r="A3367" s="3">
        <v>43969</v>
      </c>
      <c r="B3367" t="s">
        <v>151</v>
      </c>
      <c r="C3367" t="s">
        <v>186</v>
      </c>
      <c r="D3367">
        <v>153</v>
      </c>
      <c r="E3367">
        <v>1084</v>
      </c>
      <c r="F3367" t="str">
        <f t="shared" si="117"/>
        <v>01</v>
      </c>
      <c r="G3367" t="s">
        <v>513</v>
      </c>
      <c r="H3367">
        <v>2</v>
      </c>
      <c r="I3367" t="s">
        <v>6</v>
      </c>
      <c r="J3367" t="s">
        <v>5</v>
      </c>
      <c r="K3367" t="s">
        <v>6</v>
      </c>
      <c r="L3367">
        <v>1</v>
      </c>
      <c r="M3367" t="str">
        <f>VLOOKUP(E3367,Translations!$A$1:$B$7,2,FALSE)</f>
        <v>Hovedstaden</v>
      </c>
      <c r="N3367" t="str">
        <f>VLOOKUP(D3367,Translations!$I$2:$K$101,2,FALSE)</f>
        <v>Brøndby</v>
      </c>
      <c r="O3367" t="str">
        <f>VLOOKUP(G3367,Translations!$M$2:$N$9,2,FALSE)</f>
        <v>[X2079] SARS-CoV-2 (RNA), Borger</v>
      </c>
      <c r="P3367" t="str">
        <f>VLOOKUP(F3367,Translations!$D$1:$F$13,2,FALSE)</f>
        <v>Ok</v>
      </c>
      <c r="Q3367" t="str">
        <f>VLOOKUP(F3367,Translations!$D$2:$G$13,4,FALSE)</f>
        <v>01 - Aktiv, bopæl i DK</v>
      </c>
      <c r="R3367" t="str">
        <f>VLOOKUP(H3367,Translations!$P$2:$Q$10,2,FALSE)</f>
        <v>2 - Selvstændigt sikret - uden lægevalg</v>
      </c>
      <c r="S3367" t="str">
        <f>VLOOKUP(F3367,Translations!$D$2:$F$13,3,FALSE)</f>
        <v>Ja</v>
      </c>
    </row>
    <row r="3368" spans="1:19" x14ac:dyDescent="0.2">
      <c r="A3368" s="3">
        <v>43969</v>
      </c>
      <c r="B3368" t="s">
        <v>151</v>
      </c>
      <c r="C3368" t="s">
        <v>186</v>
      </c>
      <c r="D3368">
        <v>153</v>
      </c>
      <c r="E3368">
        <v>1084</v>
      </c>
      <c r="F3368" t="str">
        <f t="shared" si="117"/>
        <v>01</v>
      </c>
      <c r="G3368" t="s">
        <v>513</v>
      </c>
      <c r="H3368">
        <v>4</v>
      </c>
      <c r="I3368" t="s">
        <v>6</v>
      </c>
      <c r="J3368" t="s">
        <v>5</v>
      </c>
      <c r="K3368" t="s">
        <v>6</v>
      </c>
      <c r="L3368">
        <v>7</v>
      </c>
      <c r="M3368" t="str">
        <f>VLOOKUP(E3368,Translations!$A$1:$B$7,2,FALSE)</f>
        <v>Hovedstaden</v>
      </c>
      <c r="N3368" t="str">
        <f>VLOOKUP(D3368,Translations!$I$2:$K$101,2,FALSE)</f>
        <v>Brøndby</v>
      </c>
      <c r="O3368" t="str">
        <f>VLOOKUP(G3368,Translations!$M$2:$N$9,2,FALSE)</f>
        <v>[X2079] SARS-CoV-2 (RNA), Borger</v>
      </c>
      <c r="P3368" t="str">
        <f>VLOOKUP(F3368,Translations!$D$1:$F$13,2,FALSE)</f>
        <v>Ok</v>
      </c>
      <c r="Q3368" t="str">
        <f>VLOOKUP(F3368,Translations!$D$2:$G$13,4,FALSE)</f>
        <v>01 - Aktiv, bopæl i DK</v>
      </c>
      <c r="R3368" t="str">
        <f>VLOOKUP(H3368,Translations!$P$2:$Q$10,2,FALSE)</f>
        <v>4 - Optaget i fængselsvæsenet efter dom (+3 mdr.)</v>
      </c>
      <c r="S3368" t="str">
        <f>VLOOKUP(F3368,Translations!$D$2:$F$13,3,FALSE)</f>
        <v>Ja</v>
      </c>
    </row>
    <row r="3369" spans="1:19" x14ac:dyDescent="0.2">
      <c r="A3369" s="3">
        <v>43969</v>
      </c>
      <c r="B3369" t="s">
        <v>151</v>
      </c>
      <c r="C3369" t="s">
        <v>186</v>
      </c>
      <c r="D3369">
        <v>153</v>
      </c>
      <c r="E3369">
        <v>1084</v>
      </c>
      <c r="F3369" t="str">
        <f t="shared" si="117"/>
        <v>01</v>
      </c>
      <c r="G3369" t="s">
        <v>513</v>
      </c>
      <c r="H3369">
        <v>5</v>
      </c>
      <c r="I3369" t="s">
        <v>6</v>
      </c>
      <c r="J3369" t="s">
        <v>5</v>
      </c>
      <c r="K3369" t="s">
        <v>6</v>
      </c>
      <c r="L3369">
        <v>10</v>
      </c>
      <c r="M3369" t="str">
        <f>VLOOKUP(E3369,Translations!$A$1:$B$7,2,FALSE)</f>
        <v>Hovedstaden</v>
      </c>
      <c r="N3369" t="str">
        <f>VLOOKUP(D3369,Translations!$I$2:$K$101,2,FALSE)</f>
        <v>Brøndby</v>
      </c>
      <c r="O3369" t="str">
        <f>VLOOKUP(G3369,Translations!$M$2:$N$9,2,FALSE)</f>
        <v>[X2079] SARS-CoV-2 (RNA), Borger</v>
      </c>
      <c r="P3369" t="str">
        <f>VLOOKUP(F3369,Translations!$D$1:$F$13,2,FALSE)</f>
        <v>Ok</v>
      </c>
      <c r="Q3369" t="str">
        <f>VLOOKUP(F3369,Translations!$D$2:$G$13,4,FALSE)</f>
        <v>01 - Aktiv, bopæl i DK</v>
      </c>
      <c r="R3369" t="str">
        <f>VLOOKUP(H3369,Translations!$P$2:$Q$10,2,FALSE)</f>
        <v>5 - Værnepligtig (+3 mdr.)</v>
      </c>
      <c r="S3369" t="str">
        <f>VLOOKUP(F3369,Translations!$D$2:$F$13,3,FALSE)</f>
        <v>Ja</v>
      </c>
    </row>
    <row r="3370" spans="1:19" x14ac:dyDescent="0.2">
      <c r="A3370" s="3">
        <v>43969</v>
      </c>
      <c r="B3370" t="s">
        <v>151</v>
      </c>
      <c r="C3370" t="s">
        <v>186</v>
      </c>
      <c r="D3370">
        <v>155</v>
      </c>
      <c r="E3370">
        <v>1084</v>
      </c>
      <c r="F3370" t="str">
        <f t="shared" si="117"/>
        <v>01</v>
      </c>
      <c r="G3370" t="s">
        <v>513</v>
      </c>
      <c r="H3370">
        <v>2</v>
      </c>
      <c r="I3370" t="s">
        <v>6</v>
      </c>
      <c r="J3370" t="s">
        <v>5</v>
      </c>
      <c r="K3370" t="s">
        <v>6</v>
      </c>
      <c r="L3370">
        <v>2</v>
      </c>
      <c r="M3370" t="str">
        <f>VLOOKUP(E3370,Translations!$A$1:$B$7,2,FALSE)</f>
        <v>Hovedstaden</v>
      </c>
      <c r="N3370" t="str">
        <f>VLOOKUP(D3370,Translations!$I$2:$K$101,2,FALSE)</f>
        <v>Dragør</v>
      </c>
      <c r="O3370" t="str">
        <f>VLOOKUP(G3370,Translations!$M$2:$N$9,2,FALSE)</f>
        <v>[X2079] SARS-CoV-2 (RNA), Borger</v>
      </c>
      <c r="P3370" t="str">
        <f>VLOOKUP(F3370,Translations!$D$1:$F$13,2,FALSE)</f>
        <v>Ok</v>
      </c>
      <c r="Q3370" t="str">
        <f>VLOOKUP(F3370,Translations!$D$2:$G$13,4,FALSE)</f>
        <v>01 - Aktiv, bopæl i DK</v>
      </c>
      <c r="R3370" t="str">
        <f>VLOOKUP(H3370,Translations!$P$2:$Q$10,2,FALSE)</f>
        <v>2 - Selvstændigt sikret - uden lægevalg</v>
      </c>
      <c r="S3370" t="str">
        <f>VLOOKUP(F3370,Translations!$D$2:$F$13,3,FALSE)</f>
        <v>Ja</v>
      </c>
    </row>
    <row r="3371" spans="1:19" x14ac:dyDescent="0.2">
      <c r="A3371" s="3">
        <v>43969</v>
      </c>
      <c r="B3371" t="s">
        <v>151</v>
      </c>
      <c r="C3371" t="s">
        <v>186</v>
      </c>
      <c r="D3371">
        <v>155</v>
      </c>
      <c r="E3371">
        <v>1084</v>
      </c>
      <c r="F3371" t="str">
        <f t="shared" si="117"/>
        <v>01</v>
      </c>
      <c r="G3371" t="s">
        <v>513</v>
      </c>
      <c r="H3371">
        <v>5</v>
      </c>
      <c r="I3371" t="s">
        <v>6</v>
      </c>
      <c r="J3371" t="s">
        <v>5</v>
      </c>
      <c r="K3371" t="s">
        <v>6</v>
      </c>
      <c r="L3371">
        <v>4</v>
      </c>
      <c r="M3371" t="str">
        <f>VLOOKUP(E3371,Translations!$A$1:$B$7,2,FALSE)</f>
        <v>Hovedstaden</v>
      </c>
      <c r="N3371" t="str">
        <f>VLOOKUP(D3371,Translations!$I$2:$K$101,2,FALSE)</f>
        <v>Dragør</v>
      </c>
      <c r="O3371" t="str">
        <f>VLOOKUP(G3371,Translations!$M$2:$N$9,2,FALSE)</f>
        <v>[X2079] SARS-CoV-2 (RNA), Borger</v>
      </c>
      <c r="P3371" t="str">
        <f>VLOOKUP(F3371,Translations!$D$1:$F$13,2,FALSE)</f>
        <v>Ok</v>
      </c>
      <c r="Q3371" t="str">
        <f>VLOOKUP(F3371,Translations!$D$2:$G$13,4,FALSE)</f>
        <v>01 - Aktiv, bopæl i DK</v>
      </c>
      <c r="R3371" t="str">
        <f>VLOOKUP(H3371,Translations!$P$2:$Q$10,2,FALSE)</f>
        <v>5 - Værnepligtig (+3 mdr.)</v>
      </c>
      <c r="S3371" t="str">
        <f>VLOOKUP(F3371,Translations!$D$2:$F$13,3,FALSE)</f>
        <v>Ja</v>
      </c>
    </row>
    <row r="3372" spans="1:19" x14ac:dyDescent="0.2">
      <c r="A3372" s="3">
        <v>43969</v>
      </c>
      <c r="B3372" t="s">
        <v>151</v>
      </c>
      <c r="C3372" t="s">
        <v>186</v>
      </c>
      <c r="D3372">
        <v>157</v>
      </c>
      <c r="E3372">
        <v>1084</v>
      </c>
      <c r="F3372" t="str">
        <f t="shared" si="117"/>
        <v>01</v>
      </c>
      <c r="G3372" t="s">
        <v>513</v>
      </c>
      <c r="H3372">
        <v>2</v>
      </c>
      <c r="I3372" t="s">
        <v>6</v>
      </c>
      <c r="J3372" t="s">
        <v>5</v>
      </c>
      <c r="K3372" t="s">
        <v>6</v>
      </c>
      <c r="L3372">
        <v>22</v>
      </c>
      <c r="M3372" t="str">
        <f>VLOOKUP(E3372,Translations!$A$1:$B$7,2,FALSE)</f>
        <v>Hovedstaden</v>
      </c>
      <c r="N3372" t="str">
        <f>VLOOKUP(D3372,Translations!$I$2:$K$101,2,FALSE)</f>
        <v>Gentofte</v>
      </c>
      <c r="O3372" t="str">
        <f>VLOOKUP(G3372,Translations!$M$2:$N$9,2,FALSE)</f>
        <v>[X2079] SARS-CoV-2 (RNA), Borger</v>
      </c>
      <c r="P3372" t="str">
        <f>VLOOKUP(F3372,Translations!$D$1:$F$13,2,FALSE)</f>
        <v>Ok</v>
      </c>
      <c r="Q3372" t="str">
        <f>VLOOKUP(F3372,Translations!$D$2:$G$13,4,FALSE)</f>
        <v>01 - Aktiv, bopæl i DK</v>
      </c>
      <c r="R3372" t="str">
        <f>VLOOKUP(H3372,Translations!$P$2:$Q$10,2,FALSE)</f>
        <v>2 - Selvstændigt sikret - uden lægevalg</v>
      </c>
      <c r="S3372" t="str">
        <f>VLOOKUP(F3372,Translations!$D$2:$F$13,3,FALSE)</f>
        <v>Ja</v>
      </c>
    </row>
    <row r="3373" spans="1:19" x14ac:dyDescent="0.2">
      <c r="A3373" s="3">
        <v>43969</v>
      </c>
      <c r="B3373" t="s">
        <v>151</v>
      </c>
      <c r="C3373" t="s">
        <v>186</v>
      </c>
      <c r="D3373">
        <v>157</v>
      </c>
      <c r="E3373">
        <v>1084</v>
      </c>
      <c r="F3373" t="str">
        <f t="shared" si="117"/>
        <v>01</v>
      </c>
      <c r="G3373" t="s">
        <v>513</v>
      </c>
      <c r="H3373">
        <v>4</v>
      </c>
      <c r="I3373" t="s">
        <v>6</v>
      </c>
      <c r="J3373" t="s">
        <v>5</v>
      </c>
      <c r="K3373" t="s">
        <v>6</v>
      </c>
      <c r="L3373">
        <v>1</v>
      </c>
      <c r="M3373" t="str">
        <f>VLOOKUP(E3373,Translations!$A$1:$B$7,2,FALSE)</f>
        <v>Hovedstaden</v>
      </c>
      <c r="N3373" t="str">
        <f>VLOOKUP(D3373,Translations!$I$2:$K$101,2,FALSE)</f>
        <v>Gentofte</v>
      </c>
      <c r="O3373" t="str">
        <f>VLOOKUP(G3373,Translations!$M$2:$N$9,2,FALSE)</f>
        <v>[X2079] SARS-CoV-2 (RNA), Borger</v>
      </c>
      <c r="P3373" t="str">
        <f>VLOOKUP(F3373,Translations!$D$1:$F$13,2,FALSE)</f>
        <v>Ok</v>
      </c>
      <c r="Q3373" t="str">
        <f>VLOOKUP(F3373,Translations!$D$2:$G$13,4,FALSE)</f>
        <v>01 - Aktiv, bopæl i DK</v>
      </c>
      <c r="R3373" t="str">
        <f>VLOOKUP(H3373,Translations!$P$2:$Q$10,2,FALSE)</f>
        <v>4 - Optaget i fængselsvæsenet efter dom (+3 mdr.)</v>
      </c>
      <c r="S3373" t="str">
        <f>VLOOKUP(F3373,Translations!$D$2:$F$13,3,FALSE)</f>
        <v>Ja</v>
      </c>
    </row>
    <row r="3374" spans="1:19" x14ac:dyDescent="0.2">
      <c r="A3374" s="3">
        <v>43969</v>
      </c>
      <c r="B3374" t="s">
        <v>151</v>
      </c>
      <c r="C3374" t="s">
        <v>186</v>
      </c>
      <c r="D3374">
        <v>157</v>
      </c>
      <c r="E3374">
        <v>1084</v>
      </c>
      <c r="F3374" t="str">
        <f t="shared" si="117"/>
        <v>01</v>
      </c>
      <c r="G3374" t="s">
        <v>513</v>
      </c>
      <c r="H3374">
        <v>5</v>
      </c>
      <c r="I3374" t="s">
        <v>6</v>
      </c>
      <c r="J3374" t="s">
        <v>5</v>
      </c>
      <c r="K3374" t="s">
        <v>6</v>
      </c>
      <c r="L3374">
        <v>56</v>
      </c>
      <c r="M3374" t="str">
        <f>VLOOKUP(E3374,Translations!$A$1:$B$7,2,FALSE)</f>
        <v>Hovedstaden</v>
      </c>
      <c r="N3374" t="str">
        <f>VLOOKUP(D3374,Translations!$I$2:$K$101,2,FALSE)</f>
        <v>Gentofte</v>
      </c>
      <c r="O3374" t="str">
        <f>VLOOKUP(G3374,Translations!$M$2:$N$9,2,FALSE)</f>
        <v>[X2079] SARS-CoV-2 (RNA), Borger</v>
      </c>
      <c r="P3374" t="str">
        <f>VLOOKUP(F3374,Translations!$D$1:$F$13,2,FALSE)</f>
        <v>Ok</v>
      </c>
      <c r="Q3374" t="str">
        <f>VLOOKUP(F3374,Translations!$D$2:$G$13,4,FALSE)</f>
        <v>01 - Aktiv, bopæl i DK</v>
      </c>
      <c r="R3374" t="str">
        <f>VLOOKUP(H3374,Translations!$P$2:$Q$10,2,FALSE)</f>
        <v>5 - Værnepligtig (+3 mdr.)</v>
      </c>
      <c r="S3374" t="str">
        <f>VLOOKUP(F3374,Translations!$D$2:$F$13,3,FALSE)</f>
        <v>Ja</v>
      </c>
    </row>
    <row r="3375" spans="1:19" x14ac:dyDescent="0.2">
      <c r="A3375" s="3">
        <v>43969</v>
      </c>
      <c r="B3375" t="s">
        <v>151</v>
      </c>
      <c r="C3375" t="s">
        <v>186</v>
      </c>
      <c r="D3375">
        <v>157</v>
      </c>
      <c r="E3375">
        <v>1084</v>
      </c>
      <c r="F3375" t="str">
        <f t="shared" si="117"/>
        <v>01</v>
      </c>
      <c r="G3375" t="s">
        <v>513</v>
      </c>
      <c r="H3375">
        <v>7</v>
      </c>
      <c r="I3375" t="s">
        <v>6</v>
      </c>
      <c r="J3375" t="s">
        <v>5</v>
      </c>
      <c r="K3375" t="s">
        <v>6</v>
      </c>
      <c r="L3375">
        <v>2</v>
      </c>
      <c r="M3375" t="str">
        <f>VLOOKUP(E3375,Translations!$A$1:$B$7,2,FALSE)</f>
        <v>Hovedstaden</v>
      </c>
      <c r="N3375" t="str">
        <f>VLOOKUP(D3375,Translations!$I$2:$K$101,2,FALSE)</f>
        <v>Gentofte</v>
      </c>
      <c r="O3375" t="str">
        <f>VLOOKUP(G3375,Translations!$M$2:$N$9,2,FALSE)</f>
        <v>[X2079] SARS-CoV-2 (RNA), Borger</v>
      </c>
      <c r="P3375" t="str">
        <f>VLOOKUP(F3375,Translations!$D$1:$F$13,2,FALSE)</f>
        <v>Ok</v>
      </c>
      <c r="Q3375" t="str">
        <f>VLOOKUP(F3375,Translations!$D$2:$G$13,4,FALSE)</f>
        <v>01 - Aktiv, bopæl i DK</v>
      </c>
      <c r="R3375" t="str">
        <f>VLOOKUP(H3375,Translations!$P$2:$Q$10,2,FALSE)</f>
        <v>7 - Bopæl i udlandet</v>
      </c>
      <c r="S3375" t="str">
        <f>VLOOKUP(F3375,Translations!$D$2:$F$13,3,FALSE)</f>
        <v>Ja</v>
      </c>
    </row>
    <row r="3376" spans="1:19" x14ac:dyDescent="0.2">
      <c r="A3376" s="3">
        <v>43969</v>
      </c>
      <c r="B3376" t="s">
        <v>151</v>
      </c>
      <c r="C3376" t="s">
        <v>186</v>
      </c>
      <c r="D3376">
        <v>159</v>
      </c>
      <c r="E3376">
        <v>1084</v>
      </c>
      <c r="F3376" t="str">
        <f t="shared" si="117"/>
        <v>01</v>
      </c>
      <c r="G3376" t="s">
        <v>513</v>
      </c>
      <c r="H3376">
        <v>2</v>
      </c>
      <c r="I3376" t="s">
        <v>6</v>
      </c>
      <c r="J3376" t="s">
        <v>5</v>
      </c>
      <c r="K3376" t="s">
        <v>6</v>
      </c>
      <c r="L3376">
        <v>11</v>
      </c>
      <c r="M3376" t="str">
        <f>VLOOKUP(E3376,Translations!$A$1:$B$7,2,FALSE)</f>
        <v>Hovedstaden</v>
      </c>
      <c r="N3376" t="str">
        <f>VLOOKUP(D3376,Translations!$I$2:$K$101,2,FALSE)</f>
        <v>Gladsaxe</v>
      </c>
      <c r="O3376" t="str">
        <f>VLOOKUP(G3376,Translations!$M$2:$N$9,2,FALSE)</f>
        <v>[X2079] SARS-CoV-2 (RNA), Borger</v>
      </c>
      <c r="P3376" t="str">
        <f>VLOOKUP(F3376,Translations!$D$1:$F$13,2,FALSE)</f>
        <v>Ok</v>
      </c>
      <c r="Q3376" t="str">
        <f>VLOOKUP(F3376,Translations!$D$2:$G$13,4,FALSE)</f>
        <v>01 - Aktiv, bopæl i DK</v>
      </c>
      <c r="R3376" t="str">
        <f>VLOOKUP(H3376,Translations!$P$2:$Q$10,2,FALSE)</f>
        <v>2 - Selvstændigt sikret - uden lægevalg</v>
      </c>
      <c r="S3376" t="str">
        <f>VLOOKUP(F3376,Translations!$D$2:$F$13,3,FALSE)</f>
        <v>Ja</v>
      </c>
    </row>
    <row r="3377" spans="1:19" x14ac:dyDescent="0.2">
      <c r="A3377" s="3">
        <v>43969</v>
      </c>
      <c r="B3377" t="s">
        <v>151</v>
      </c>
      <c r="C3377" t="s">
        <v>186</v>
      </c>
      <c r="D3377">
        <v>159</v>
      </c>
      <c r="E3377">
        <v>1084</v>
      </c>
      <c r="F3377" t="str">
        <f t="shared" si="117"/>
        <v>01</v>
      </c>
      <c r="G3377" t="s">
        <v>513</v>
      </c>
      <c r="H3377">
        <v>4</v>
      </c>
      <c r="I3377" t="s">
        <v>6</v>
      </c>
      <c r="J3377" t="s">
        <v>5</v>
      </c>
      <c r="K3377" t="s">
        <v>6</v>
      </c>
      <c r="L3377">
        <v>1</v>
      </c>
      <c r="M3377" t="str">
        <f>VLOOKUP(E3377,Translations!$A$1:$B$7,2,FALSE)</f>
        <v>Hovedstaden</v>
      </c>
      <c r="N3377" t="str">
        <f>VLOOKUP(D3377,Translations!$I$2:$K$101,2,FALSE)</f>
        <v>Gladsaxe</v>
      </c>
      <c r="O3377" t="str">
        <f>VLOOKUP(G3377,Translations!$M$2:$N$9,2,FALSE)</f>
        <v>[X2079] SARS-CoV-2 (RNA), Borger</v>
      </c>
      <c r="P3377" t="str">
        <f>VLOOKUP(F3377,Translations!$D$1:$F$13,2,FALSE)</f>
        <v>Ok</v>
      </c>
      <c r="Q3377" t="str">
        <f>VLOOKUP(F3377,Translations!$D$2:$G$13,4,FALSE)</f>
        <v>01 - Aktiv, bopæl i DK</v>
      </c>
      <c r="R3377" t="str">
        <f>VLOOKUP(H3377,Translations!$P$2:$Q$10,2,FALSE)</f>
        <v>4 - Optaget i fængselsvæsenet efter dom (+3 mdr.)</v>
      </c>
      <c r="S3377" t="str">
        <f>VLOOKUP(F3377,Translations!$D$2:$F$13,3,FALSE)</f>
        <v>Ja</v>
      </c>
    </row>
    <row r="3378" spans="1:19" x14ac:dyDescent="0.2">
      <c r="A3378" s="3">
        <v>43969</v>
      </c>
      <c r="B3378" t="s">
        <v>151</v>
      </c>
      <c r="C3378" t="s">
        <v>186</v>
      </c>
      <c r="D3378">
        <v>159</v>
      </c>
      <c r="E3378">
        <v>1084</v>
      </c>
      <c r="F3378" t="str">
        <f t="shared" si="117"/>
        <v>01</v>
      </c>
      <c r="G3378" t="s">
        <v>513</v>
      </c>
      <c r="H3378">
        <v>5</v>
      </c>
      <c r="I3378" t="s">
        <v>6</v>
      </c>
      <c r="J3378" t="s">
        <v>5</v>
      </c>
      <c r="K3378" t="s">
        <v>6</v>
      </c>
      <c r="L3378">
        <v>24</v>
      </c>
      <c r="M3378" t="str">
        <f>VLOOKUP(E3378,Translations!$A$1:$B$7,2,FALSE)</f>
        <v>Hovedstaden</v>
      </c>
      <c r="N3378" t="str">
        <f>VLOOKUP(D3378,Translations!$I$2:$K$101,2,FALSE)</f>
        <v>Gladsaxe</v>
      </c>
      <c r="O3378" t="str">
        <f>VLOOKUP(G3378,Translations!$M$2:$N$9,2,FALSE)</f>
        <v>[X2079] SARS-CoV-2 (RNA), Borger</v>
      </c>
      <c r="P3378" t="str">
        <f>VLOOKUP(F3378,Translations!$D$1:$F$13,2,FALSE)</f>
        <v>Ok</v>
      </c>
      <c r="Q3378" t="str">
        <f>VLOOKUP(F3378,Translations!$D$2:$G$13,4,FALSE)</f>
        <v>01 - Aktiv, bopæl i DK</v>
      </c>
      <c r="R3378" t="str">
        <f>VLOOKUP(H3378,Translations!$P$2:$Q$10,2,FALSE)</f>
        <v>5 - Værnepligtig (+3 mdr.)</v>
      </c>
      <c r="S3378" t="str">
        <f>VLOOKUP(F3378,Translations!$D$2:$F$13,3,FALSE)</f>
        <v>Ja</v>
      </c>
    </row>
    <row r="3379" spans="1:19" x14ac:dyDescent="0.2">
      <c r="A3379" s="3">
        <v>43969</v>
      </c>
      <c r="B3379" t="s">
        <v>151</v>
      </c>
      <c r="C3379" t="s">
        <v>186</v>
      </c>
      <c r="D3379">
        <v>159</v>
      </c>
      <c r="E3379">
        <v>1084</v>
      </c>
      <c r="F3379" t="str">
        <f t="shared" si="117"/>
        <v>01</v>
      </c>
      <c r="G3379" t="s">
        <v>513</v>
      </c>
      <c r="H3379">
        <v>7</v>
      </c>
      <c r="I3379" t="s">
        <v>6</v>
      </c>
      <c r="J3379" t="s">
        <v>5</v>
      </c>
      <c r="K3379" t="s">
        <v>6</v>
      </c>
      <c r="L3379">
        <v>2</v>
      </c>
      <c r="M3379" t="str">
        <f>VLOOKUP(E3379,Translations!$A$1:$B$7,2,FALSE)</f>
        <v>Hovedstaden</v>
      </c>
      <c r="N3379" t="str">
        <f>VLOOKUP(D3379,Translations!$I$2:$K$101,2,FALSE)</f>
        <v>Gladsaxe</v>
      </c>
      <c r="O3379" t="str">
        <f>VLOOKUP(G3379,Translations!$M$2:$N$9,2,FALSE)</f>
        <v>[X2079] SARS-CoV-2 (RNA), Borger</v>
      </c>
      <c r="P3379" t="str">
        <f>VLOOKUP(F3379,Translations!$D$1:$F$13,2,FALSE)</f>
        <v>Ok</v>
      </c>
      <c r="Q3379" t="str">
        <f>VLOOKUP(F3379,Translations!$D$2:$G$13,4,FALSE)</f>
        <v>01 - Aktiv, bopæl i DK</v>
      </c>
      <c r="R3379" t="str">
        <f>VLOOKUP(H3379,Translations!$P$2:$Q$10,2,FALSE)</f>
        <v>7 - Bopæl i udlandet</v>
      </c>
      <c r="S3379" t="str">
        <f>VLOOKUP(F3379,Translations!$D$2:$F$13,3,FALSE)</f>
        <v>Ja</v>
      </c>
    </row>
    <row r="3380" spans="1:19" x14ac:dyDescent="0.2">
      <c r="A3380" s="3">
        <v>43969</v>
      </c>
      <c r="B3380" t="s">
        <v>151</v>
      </c>
      <c r="C3380" t="s">
        <v>186</v>
      </c>
      <c r="D3380">
        <v>159</v>
      </c>
      <c r="E3380">
        <v>1084</v>
      </c>
      <c r="F3380" t="str">
        <f t="shared" si="117"/>
        <v>01</v>
      </c>
      <c r="G3380" t="s">
        <v>513</v>
      </c>
      <c r="H3380">
        <v>8</v>
      </c>
      <c r="I3380" t="s">
        <v>6</v>
      </c>
      <c r="J3380" t="s">
        <v>5</v>
      </c>
      <c r="K3380" t="s">
        <v>6</v>
      </c>
      <c r="L3380">
        <v>2</v>
      </c>
      <c r="M3380" t="str">
        <f>VLOOKUP(E3380,Translations!$A$1:$B$7,2,FALSE)</f>
        <v>Hovedstaden</v>
      </c>
      <c r="N3380" t="str">
        <f>VLOOKUP(D3380,Translations!$I$2:$K$101,2,FALSE)</f>
        <v>Gladsaxe</v>
      </c>
      <c r="O3380" t="str">
        <f>VLOOKUP(G3380,Translations!$M$2:$N$9,2,FALSE)</f>
        <v>[X2079] SARS-CoV-2 (RNA), Borger</v>
      </c>
      <c r="P3380" t="str">
        <f>VLOOKUP(F3380,Translations!$D$1:$F$13,2,FALSE)</f>
        <v>Ok</v>
      </c>
      <c r="Q3380" t="str">
        <f>VLOOKUP(F3380,Translations!$D$2:$G$13,4,FALSE)</f>
        <v>01 - Aktiv, bopæl i DK</v>
      </c>
      <c r="R3380" t="str">
        <f>VLOOKUP(H3380,Translations!$P$2:$Q$10,2,FALSE)</f>
        <v>8 - Afgangsført (fraflyttet, ihjelslagen, dobbelt CPR, forsvundet eller omnummereret)</v>
      </c>
      <c r="S3380" t="str">
        <f>VLOOKUP(F3380,Translations!$D$2:$F$13,3,FALSE)</f>
        <v>Ja</v>
      </c>
    </row>
    <row r="3381" spans="1:19" x14ac:dyDescent="0.2">
      <c r="A3381" s="3">
        <v>43969</v>
      </c>
      <c r="B3381" t="s">
        <v>151</v>
      </c>
      <c r="C3381" t="s">
        <v>186</v>
      </c>
      <c r="D3381">
        <v>161</v>
      </c>
      <c r="E3381">
        <v>1084</v>
      </c>
      <c r="F3381" t="str">
        <f t="shared" si="117"/>
        <v>01</v>
      </c>
      <c r="G3381" t="s">
        <v>513</v>
      </c>
      <c r="H3381">
        <v>2</v>
      </c>
      <c r="I3381" t="s">
        <v>6</v>
      </c>
      <c r="J3381" t="s">
        <v>5</v>
      </c>
      <c r="K3381" t="s">
        <v>6</v>
      </c>
      <c r="L3381">
        <v>2</v>
      </c>
      <c r="M3381" t="str">
        <f>VLOOKUP(E3381,Translations!$A$1:$B$7,2,FALSE)</f>
        <v>Hovedstaden</v>
      </c>
      <c r="N3381" t="str">
        <f>VLOOKUP(D3381,Translations!$I$2:$K$101,2,FALSE)</f>
        <v>Glostrup</v>
      </c>
      <c r="O3381" t="str">
        <f>VLOOKUP(G3381,Translations!$M$2:$N$9,2,FALSE)</f>
        <v>[X2079] SARS-CoV-2 (RNA), Borger</v>
      </c>
      <c r="P3381" t="str">
        <f>VLOOKUP(F3381,Translations!$D$1:$F$13,2,FALSE)</f>
        <v>Ok</v>
      </c>
      <c r="Q3381" t="str">
        <f>VLOOKUP(F3381,Translations!$D$2:$G$13,4,FALSE)</f>
        <v>01 - Aktiv, bopæl i DK</v>
      </c>
      <c r="R3381" t="str">
        <f>VLOOKUP(H3381,Translations!$P$2:$Q$10,2,FALSE)</f>
        <v>2 - Selvstændigt sikret - uden lægevalg</v>
      </c>
      <c r="S3381" t="str">
        <f>VLOOKUP(F3381,Translations!$D$2:$F$13,3,FALSE)</f>
        <v>Ja</v>
      </c>
    </row>
    <row r="3382" spans="1:19" x14ac:dyDescent="0.2">
      <c r="A3382" s="3">
        <v>43969</v>
      </c>
      <c r="B3382" t="s">
        <v>151</v>
      </c>
      <c r="C3382" t="s">
        <v>186</v>
      </c>
      <c r="D3382">
        <v>161</v>
      </c>
      <c r="E3382">
        <v>1084</v>
      </c>
      <c r="F3382" t="str">
        <f t="shared" si="117"/>
        <v>01</v>
      </c>
      <c r="G3382" t="s">
        <v>513</v>
      </c>
      <c r="H3382">
        <v>5</v>
      </c>
      <c r="I3382" t="s">
        <v>6</v>
      </c>
      <c r="J3382" t="s">
        <v>5</v>
      </c>
      <c r="K3382" t="s">
        <v>6</v>
      </c>
      <c r="L3382">
        <v>4</v>
      </c>
      <c r="M3382" t="str">
        <f>VLOOKUP(E3382,Translations!$A$1:$B$7,2,FALSE)</f>
        <v>Hovedstaden</v>
      </c>
      <c r="N3382" t="str">
        <f>VLOOKUP(D3382,Translations!$I$2:$K$101,2,FALSE)</f>
        <v>Glostrup</v>
      </c>
      <c r="O3382" t="str">
        <f>VLOOKUP(G3382,Translations!$M$2:$N$9,2,FALSE)</f>
        <v>[X2079] SARS-CoV-2 (RNA), Borger</v>
      </c>
      <c r="P3382" t="str">
        <f>VLOOKUP(F3382,Translations!$D$1:$F$13,2,FALSE)</f>
        <v>Ok</v>
      </c>
      <c r="Q3382" t="str">
        <f>VLOOKUP(F3382,Translations!$D$2:$G$13,4,FALSE)</f>
        <v>01 - Aktiv, bopæl i DK</v>
      </c>
      <c r="R3382" t="str">
        <f>VLOOKUP(H3382,Translations!$P$2:$Q$10,2,FALSE)</f>
        <v>5 - Værnepligtig (+3 mdr.)</v>
      </c>
      <c r="S3382" t="str">
        <f>VLOOKUP(F3382,Translations!$D$2:$F$13,3,FALSE)</f>
        <v>Ja</v>
      </c>
    </row>
    <row r="3383" spans="1:19" x14ac:dyDescent="0.2">
      <c r="A3383" s="3">
        <v>43969</v>
      </c>
      <c r="B3383" t="s">
        <v>151</v>
      </c>
      <c r="C3383" t="s">
        <v>186</v>
      </c>
      <c r="D3383">
        <v>161</v>
      </c>
      <c r="E3383">
        <v>1084</v>
      </c>
      <c r="F3383" t="str">
        <f t="shared" si="117"/>
        <v>01</v>
      </c>
      <c r="G3383" t="s">
        <v>513</v>
      </c>
      <c r="H3383">
        <v>7</v>
      </c>
      <c r="I3383" t="s">
        <v>6</v>
      </c>
      <c r="J3383" t="s">
        <v>5</v>
      </c>
      <c r="K3383" t="s">
        <v>6</v>
      </c>
      <c r="L3383">
        <v>1</v>
      </c>
      <c r="M3383" t="str">
        <f>VLOOKUP(E3383,Translations!$A$1:$B$7,2,FALSE)</f>
        <v>Hovedstaden</v>
      </c>
      <c r="N3383" t="str">
        <f>VLOOKUP(D3383,Translations!$I$2:$K$101,2,FALSE)</f>
        <v>Glostrup</v>
      </c>
      <c r="O3383" t="str">
        <f>VLOOKUP(G3383,Translations!$M$2:$N$9,2,FALSE)</f>
        <v>[X2079] SARS-CoV-2 (RNA), Borger</v>
      </c>
      <c r="P3383" t="str">
        <f>VLOOKUP(F3383,Translations!$D$1:$F$13,2,FALSE)</f>
        <v>Ok</v>
      </c>
      <c r="Q3383" t="str">
        <f>VLOOKUP(F3383,Translations!$D$2:$G$13,4,FALSE)</f>
        <v>01 - Aktiv, bopæl i DK</v>
      </c>
      <c r="R3383" t="str">
        <f>VLOOKUP(H3383,Translations!$P$2:$Q$10,2,FALSE)</f>
        <v>7 - Bopæl i udlandet</v>
      </c>
      <c r="S3383" t="str">
        <f>VLOOKUP(F3383,Translations!$D$2:$F$13,3,FALSE)</f>
        <v>Ja</v>
      </c>
    </row>
    <row r="3384" spans="1:19" x14ac:dyDescent="0.2">
      <c r="A3384" s="3">
        <v>43969</v>
      </c>
      <c r="B3384" t="s">
        <v>151</v>
      </c>
      <c r="C3384" t="s">
        <v>186</v>
      </c>
      <c r="D3384">
        <v>163</v>
      </c>
      <c r="E3384">
        <v>1084</v>
      </c>
      <c r="F3384" t="str">
        <f t="shared" si="117"/>
        <v>01</v>
      </c>
      <c r="G3384" t="s">
        <v>513</v>
      </c>
      <c r="H3384">
        <v>2</v>
      </c>
      <c r="I3384" t="s">
        <v>6</v>
      </c>
      <c r="J3384" t="s">
        <v>5</v>
      </c>
      <c r="K3384" t="s">
        <v>6</v>
      </c>
      <c r="L3384">
        <v>6</v>
      </c>
      <c r="M3384" t="str">
        <f>VLOOKUP(E3384,Translations!$A$1:$B$7,2,FALSE)</f>
        <v>Hovedstaden</v>
      </c>
      <c r="N3384" t="str">
        <f>VLOOKUP(D3384,Translations!$I$2:$K$101,2,FALSE)</f>
        <v>Herlev</v>
      </c>
      <c r="O3384" t="str">
        <f>VLOOKUP(G3384,Translations!$M$2:$N$9,2,FALSE)</f>
        <v>[X2079] SARS-CoV-2 (RNA), Borger</v>
      </c>
      <c r="P3384" t="str">
        <f>VLOOKUP(F3384,Translations!$D$1:$F$13,2,FALSE)</f>
        <v>Ok</v>
      </c>
      <c r="Q3384" t="str">
        <f>VLOOKUP(F3384,Translations!$D$2:$G$13,4,FALSE)</f>
        <v>01 - Aktiv, bopæl i DK</v>
      </c>
      <c r="R3384" t="str">
        <f>VLOOKUP(H3384,Translations!$P$2:$Q$10,2,FALSE)</f>
        <v>2 - Selvstændigt sikret - uden lægevalg</v>
      </c>
      <c r="S3384" t="str">
        <f>VLOOKUP(F3384,Translations!$D$2:$F$13,3,FALSE)</f>
        <v>Ja</v>
      </c>
    </row>
    <row r="3385" spans="1:19" x14ac:dyDescent="0.2">
      <c r="A3385" s="3">
        <v>43969</v>
      </c>
      <c r="B3385" t="s">
        <v>151</v>
      </c>
      <c r="C3385" t="s">
        <v>186</v>
      </c>
      <c r="D3385">
        <v>163</v>
      </c>
      <c r="E3385">
        <v>1084</v>
      </c>
      <c r="F3385" t="str">
        <f t="shared" si="117"/>
        <v>01</v>
      </c>
      <c r="G3385" t="s">
        <v>513</v>
      </c>
      <c r="H3385">
        <v>4</v>
      </c>
      <c r="I3385" t="s">
        <v>6</v>
      </c>
      <c r="J3385" t="s">
        <v>5</v>
      </c>
      <c r="K3385" t="s">
        <v>6</v>
      </c>
      <c r="L3385">
        <v>1</v>
      </c>
      <c r="M3385" t="str">
        <f>VLOOKUP(E3385,Translations!$A$1:$B$7,2,FALSE)</f>
        <v>Hovedstaden</v>
      </c>
      <c r="N3385" t="str">
        <f>VLOOKUP(D3385,Translations!$I$2:$K$101,2,FALSE)</f>
        <v>Herlev</v>
      </c>
      <c r="O3385" t="str">
        <f>VLOOKUP(G3385,Translations!$M$2:$N$9,2,FALSE)</f>
        <v>[X2079] SARS-CoV-2 (RNA), Borger</v>
      </c>
      <c r="P3385" t="str">
        <f>VLOOKUP(F3385,Translations!$D$1:$F$13,2,FALSE)</f>
        <v>Ok</v>
      </c>
      <c r="Q3385" t="str">
        <f>VLOOKUP(F3385,Translations!$D$2:$G$13,4,FALSE)</f>
        <v>01 - Aktiv, bopæl i DK</v>
      </c>
      <c r="R3385" t="str">
        <f>VLOOKUP(H3385,Translations!$P$2:$Q$10,2,FALSE)</f>
        <v>4 - Optaget i fængselsvæsenet efter dom (+3 mdr.)</v>
      </c>
      <c r="S3385" t="str">
        <f>VLOOKUP(F3385,Translations!$D$2:$F$13,3,FALSE)</f>
        <v>Ja</v>
      </c>
    </row>
    <row r="3386" spans="1:19" x14ac:dyDescent="0.2">
      <c r="A3386" s="3">
        <v>43969</v>
      </c>
      <c r="B3386" t="s">
        <v>151</v>
      </c>
      <c r="C3386" t="s">
        <v>186</v>
      </c>
      <c r="D3386">
        <v>163</v>
      </c>
      <c r="E3386">
        <v>1084</v>
      </c>
      <c r="F3386" t="str">
        <f t="shared" si="117"/>
        <v>01</v>
      </c>
      <c r="G3386" t="s">
        <v>513</v>
      </c>
      <c r="H3386">
        <v>5</v>
      </c>
      <c r="I3386" t="s">
        <v>6</v>
      </c>
      <c r="J3386" t="s">
        <v>5</v>
      </c>
      <c r="K3386" t="s">
        <v>6</v>
      </c>
      <c r="L3386">
        <v>14</v>
      </c>
      <c r="M3386" t="str">
        <f>VLOOKUP(E3386,Translations!$A$1:$B$7,2,FALSE)</f>
        <v>Hovedstaden</v>
      </c>
      <c r="N3386" t="str">
        <f>VLOOKUP(D3386,Translations!$I$2:$K$101,2,FALSE)</f>
        <v>Herlev</v>
      </c>
      <c r="O3386" t="str">
        <f>VLOOKUP(G3386,Translations!$M$2:$N$9,2,FALSE)</f>
        <v>[X2079] SARS-CoV-2 (RNA), Borger</v>
      </c>
      <c r="P3386" t="str">
        <f>VLOOKUP(F3386,Translations!$D$1:$F$13,2,FALSE)</f>
        <v>Ok</v>
      </c>
      <c r="Q3386" t="str">
        <f>VLOOKUP(F3386,Translations!$D$2:$G$13,4,FALSE)</f>
        <v>01 - Aktiv, bopæl i DK</v>
      </c>
      <c r="R3386" t="str">
        <f>VLOOKUP(H3386,Translations!$P$2:$Q$10,2,FALSE)</f>
        <v>5 - Værnepligtig (+3 mdr.)</v>
      </c>
      <c r="S3386" t="str">
        <f>VLOOKUP(F3386,Translations!$D$2:$F$13,3,FALSE)</f>
        <v>Ja</v>
      </c>
    </row>
    <row r="3387" spans="1:19" x14ac:dyDescent="0.2">
      <c r="A3387" s="3">
        <v>43969</v>
      </c>
      <c r="B3387" t="s">
        <v>151</v>
      </c>
      <c r="C3387" t="s">
        <v>186</v>
      </c>
      <c r="D3387">
        <v>165</v>
      </c>
      <c r="E3387">
        <v>1084</v>
      </c>
      <c r="F3387" t="str">
        <f t="shared" si="117"/>
        <v>01</v>
      </c>
      <c r="G3387" t="s">
        <v>513</v>
      </c>
      <c r="H3387">
        <v>2</v>
      </c>
      <c r="I3387" t="s">
        <v>6</v>
      </c>
      <c r="J3387" t="s">
        <v>5</v>
      </c>
      <c r="K3387" t="s">
        <v>6</v>
      </c>
      <c r="L3387">
        <v>5</v>
      </c>
      <c r="M3387" t="str">
        <f>VLOOKUP(E3387,Translations!$A$1:$B$7,2,FALSE)</f>
        <v>Hovedstaden</v>
      </c>
      <c r="N3387" t="str">
        <f>VLOOKUP(D3387,Translations!$I$2:$K$101,2,FALSE)</f>
        <v>Albertslund</v>
      </c>
      <c r="O3387" t="str">
        <f>VLOOKUP(G3387,Translations!$M$2:$N$9,2,FALSE)</f>
        <v>[X2079] SARS-CoV-2 (RNA), Borger</v>
      </c>
      <c r="P3387" t="str">
        <f>VLOOKUP(F3387,Translations!$D$1:$F$13,2,FALSE)</f>
        <v>Ok</v>
      </c>
      <c r="Q3387" t="str">
        <f>VLOOKUP(F3387,Translations!$D$2:$G$13,4,FALSE)</f>
        <v>01 - Aktiv, bopæl i DK</v>
      </c>
      <c r="R3387" t="str">
        <f>VLOOKUP(H3387,Translations!$P$2:$Q$10,2,FALSE)</f>
        <v>2 - Selvstændigt sikret - uden lægevalg</v>
      </c>
      <c r="S3387" t="str">
        <f>VLOOKUP(F3387,Translations!$D$2:$F$13,3,FALSE)</f>
        <v>Ja</v>
      </c>
    </row>
    <row r="3388" spans="1:19" x14ac:dyDescent="0.2">
      <c r="A3388" s="3">
        <v>43969</v>
      </c>
      <c r="B3388" t="s">
        <v>151</v>
      </c>
      <c r="C3388" t="s">
        <v>186</v>
      </c>
      <c r="D3388">
        <v>165</v>
      </c>
      <c r="E3388">
        <v>1084</v>
      </c>
      <c r="F3388" t="str">
        <f t="shared" si="117"/>
        <v>01</v>
      </c>
      <c r="G3388" t="s">
        <v>513</v>
      </c>
      <c r="H3388">
        <v>4</v>
      </c>
      <c r="I3388" t="s">
        <v>6</v>
      </c>
      <c r="J3388" t="s">
        <v>5</v>
      </c>
      <c r="K3388" t="s">
        <v>6</v>
      </c>
      <c r="L3388">
        <v>1</v>
      </c>
      <c r="M3388" t="str">
        <f>VLOOKUP(E3388,Translations!$A$1:$B$7,2,FALSE)</f>
        <v>Hovedstaden</v>
      </c>
      <c r="N3388" t="str">
        <f>VLOOKUP(D3388,Translations!$I$2:$K$101,2,FALSE)</f>
        <v>Albertslund</v>
      </c>
      <c r="O3388" t="str">
        <f>VLOOKUP(G3388,Translations!$M$2:$N$9,2,FALSE)</f>
        <v>[X2079] SARS-CoV-2 (RNA), Borger</v>
      </c>
      <c r="P3388" t="str">
        <f>VLOOKUP(F3388,Translations!$D$1:$F$13,2,FALSE)</f>
        <v>Ok</v>
      </c>
      <c r="Q3388" t="str">
        <f>VLOOKUP(F3388,Translations!$D$2:$G$13,4,FALSE)</f>
        <v>01 - Aktiv, bopæl i DK</v>
      </c>
      <c r="R3388" t="str">
        <f>VLOOKUP(H3388,Translations!$P$2:$Q$10,2,FALSE)</f>
        <v>4 - Optaget i fængselsvæsenet efter dom (+3 mdr.)</v>
      </c>
      <c r="S3388" t="str">
        <f>VLOOKUP(F3388,Translations!$D$2:$F$13,3,FALSE)</f>
        <v>Ja</v>
      </c>
    </row>
    <row r="3389" spans="1:19" x14ac:dyDescent="0.2">
      <c r="A3389" s="3">
        <v>43969</v>
      </c>
      <c r="B3389" t="s">
        <v>151</v>
      </c>
      <c r="C3389" t="s">
        <v>186</v>
      </c>
      <c r="D3389">
        <v>165</v>
      </c>
      <c r="E3389">
        <v>1084</v>
      </c>
      <c r="F3389" t="str">
        <f t="shared" si="117"/>
        <v>01</v>
      </c>
      <c r="G3389" t="s">
        <v>513</v>
      </c>
      <c r="H3389">
        <v>5</v>
      </c>
      <c r="I3389" t="s">
        <v>6</v>
      </c>
      <c r="J3389" t="s">
        <v>5</v>
      </c>
      <c r="K3389" t="s">
        <v>6</v>
      </c>
      <c r="L3389">
        <v>6</v>
      </c>
      <c r="M3389" t="str">
        <f>VLOOKUP(E3389,Translations!$A$1:$B$7,2,FALSE)</f>
        <v>Hovedstaden</v>
      </c>
      <c r="N3389" t="str">
        <f>VLOOKUP(D3389,Translations!$I$2:$K$101,2,FALSE)</f>
        <v>Albertslund</v>
      </c>
      <c r="O3389" t="str">
        <f>VLOOKUP(G3389,Translations!$M$2:$N$9,2,FALSE)</f>
        <v>[X2079] SARS-CoV-2 (RNA), Borger</v>
      </c>
      <c r="P3389" t="str">
        <f>VLOOKUP(F3389,Translations!$D$1:$F$13,2,FALSE)</f>
        <v>Ok</v>
      </c>
      <c r="Q3389" t="str">
        <f>VLOOKUP(F3389,Translations!$D$2:$G$13,4,FALSE)</f>
        <v>01 - Aktiv, bopæl i DK</v>
      </c>
      <c r="R3389" t="str">
        <f>VLOOKUP(H3389,Translations!$P$2:$Q$10,2,FALSE)</f>
        <v>5 - Værnepligtig (+3 mdr.)</v>
      </c>
      <c r="S3389" t="str">
        <f>VLOOKUP(F3389,Translations!$D$2:$F$13,3,FALSE)</f>
        <v>Ja</v>
      </c>
    </row>
    <row r="3390" spans="1:19" x14ac:dyDescent="0.2">
      <c r="A3390" s="3">
        <v>43969</v>
      </c>
      <c r="B3390" t="s">
        <v>151</v>
      </c>
      <c r="C3390" t="s">
        <v>186</v>
      </c>
      <c r="D3390">
        <v>165</v>
      </c>
      <c r="E3390">
        <v>1084</v>
      </c>
      <c r="F3390" t="str">
        <f t="shared" si="117"/>
        <v>01</v>
      </c>
      <c r="G3390" t="s">
        <v>513</v>
      </c>
      <c r="H3390">
        <v>7</v>
      </c>
      <c r="I3390" t="s">
        <v>6</v>
      </c>
      <c r="J3390" t="s">
        <v>5</v>
      </c>
      <c r="K3390" t="s">
        <v>6</v>
      </c>
      <c r="L3390">
        <v>1</v>
      </c>
      <c r="M3390" t="str">
        <f>VLOOKUP(E3390,Translations!$A$1:$B$7,2,FALSE)</f>
        <v>Hovedstaden</v>
      </c>
      <c r="N3390" t="str">
        <f>VLOOKUP(D3390,Translations!$I$2:$K$101,2,FALSE)</f>
        <v>Albertslund</v>
      </c>
      <c r="O3390" t="str">
        <f>VLOOKUP(G3390,Translations!$M$2:$N$9,2,FALSE)</f>
        <v>[X2079] SARS-CoV-2 (RNA), Borger</v>
      </c>
      <c r="P3390" t="str">
        <f>VLOOKUP(F3390,Translations!$D$1:$F$13,2,FALSE)</f>
        <v>Ok</v>
      </c>
      <c r="Q3390" t="str">
        <f>VLOOKUP(F3390,Translations!$D$2:$G$13,4,FALSE)</f>
        <v>01 - Aktiv, bopæl i DK</v>
      </c>
      <c r="R3390" t="str">
        <f>VLOOKUP(H3390,Translations!$P$2:$Q$10,2,FALSE)</f>
        <v>7 - Bopæl i udlandet</v>
      </c>
      <c r="S3390" t="str">
        <f>VLOOKUP(F3390,Translations!$D$2:$F$13,3,FALSE)</f>
        <v>Ja</v>
      </c>
    </row>
    <row r="3391" spans="1:19" x14ac:dyDescent="0.2">
      <c r="A3391" s="3">
        <v>43969</v>
      </c>
      <c r="B3391" t="s">
        <v>151</v>
      </c>
      <c r="C3391" t="s">
        <v>186</v>
      </c>
      <c r="D3391">
        <v>165</v>
      </c>
      <c r="E3391">
        <v>1084</v>
      </c>
      <c r="F3391" t="str">
        <f t="shared" si="117"/>
        <v>01</v>
      </c>
      <c r="G3391" t="s">
        <v>513</v>
      </c>
      <c r="H3391">
        <v>8</v>
      </c>
      <c r="I3391" t="s">
        <v>6</v>
      </c>
      <c r="J3391" t="s">
        <v>5</v>
      </c>
      <c r="K3391" t="s">
        <v>6</v>
      </c>
      <c r="L3391">
        <v>1</v>
      </c>
      <c r="M3391" t="str">
        <f>VLOOKUP(E3391,Translations!$A$1:$B$7,2,FALSE)</f>
        <v>Hovedstaden</v>
      </c>
      <c r="N3391" t="str">
        <f>VLOOKUP(D3391,Translations!$I$2:$K$101,2,FALSE)</f>
        <v>Albertslund</v>
      </c>
      <c r="O3391" t="str">
        <f>VLOOKUP(G3391,Translations!$M$2:$N$9,2,FALSE)</f>
        <v>[X2079] SARS-CoV-2 (RNA), Borger</v>
      </c>
      <c r="P3391" t="str">
        <f>VLOOKUP(F3391,Translations!$D$1:$F$13,2,FALSE)</f>
        <v>Ok</v>
      </c>
      <c r="Q3391" t="str">
        <f>VLOOKUP(F3391,Translations!$D$2:$G$13,4,FALSE)</f>
        <v>01 - Aktiv, bopæl i DK</v>
      </c>
      <c r="R3391" t="str">
        <f>VLOOKUP(H3391,Translations!$P$2:$Q$10,2,FALSE)</f>
        <v>8 - Afgangsført (fraflyttet, ihjelslagen, dobbelt CPR, forsvundet eller omnummereret)</v>
      </c>
      <c r="S3391" t="str">
        <f>VLOOKUP(F3391,Translations!$D$2:$F$13,3,FALSE)</f>
        <v>Ja</v>
      </c>
    </row>
    <row r="3392" spans="1:19" x14ac:dyDescent="0.2">
      <c r="A3392" s="3">
        <v>43969</v>
      </c>
      <c r="B3392" t="s">
        <v>151</v>
      </c>
      <c r="C3392" t="s">
        <v>186</v>
      </c>
      <c r="D3392">
        <v>167</v>
      </c>
      <c r="E3392">
        <v>1084</v>
      </c>
      <c r="F3392" t="str">
        <f t="shared" si="117"/>
        <v>01</v>
      </c>
      <c r="G3392" t="s">
        <v>513</v>
      </c>
      <c r="H3392">
        <v>2</v>
      </c>
      <c r="I3392" t="s">
        <v>6</v>
      </c>
      <c r="J3392" t="s">
        <v>5</v>
      </c>
      <c r="K3392" t="s">
        <v>6</v>
      </c>
      <c r="L3392">
        <v>11</v>
      </c>
      <c r="M3392" t="str">
        <f>VLOOKUP(E3392,Translations!$A$1:$B$7,2,FALSE)</f>
        <v>Hovedstaden</v>
      </c>
      <c r="N3392" t="str">
        <f>VLOOKUP(D3392,Translations!$I$2:$K$101,2,FALSE)</f>
        <v>Hvidovre</v>
      </c>
      <c r="O3392" t="str">
        <f>VLOOKUP(G3392,Translations!$M$2:$N$9,2,FALSE)</f>
        <v>[X2079] SARS-CoV-2 (RNA), Borger</v>
      </c>
      <c r="P3392" t="str">
        <f>VLOOKUP(F3392,Translations!$D$1:$F$13,2,FALSE)</f>
        <v>Ok</v>
      </c>
      <c r="Q3392" t="str">
        <f>VLOOKUP(F3392,Translations!$D$2:$G$13,4,FALSE)</f>
        <v>01 - Aktiv, bopæl i DK</v>
      </c>
      <c r="R3392" t="str">
        <f>VLOOKUP(H3392,Translations!$P$2:$Q$10,2,FALSE)</f>
        <v>2 - Selvstændigt sikret - uden lægevalg</v>
      </c>
      <c r="S3392" t="str">
        <f>VLOOKUP(F3392,Translations!$D$2:$F$13,3,FALSE)</f>
        <v>Ja</v>
      </c>
    </row>
    <row r="3393" spans="1:19" x14ac:dyDescent="0.2">
      <c r="A3393" s="3">
        <v>43969</v>
      </c>
      <c r="B3393" t="s">
        <v>151</v>
      </c>
      <c r="C3393" t="s">
        <v>186</v>
      </c>
      <c r="D3393">
        <v>167</v>
      </c>
      <c r="E3393">
        <v>1084</v>
      </c>
      <c r="F3393" t="str">
        <f t="shared" si="117"/>
        <v>01</v>
      </c>
      <c r="G3393" t="s">
        <v>513</v>
      </c>
      <c r="H3393">
        <v>4</v>
      </c>
      <c r="I3393" t="s">
        <v>6</v>
      </c>
      <c r="J3393" t="s">
        <v>5</v>
      </c>
      <c r="K3393" t="s">
        <v>6</v>
      </c>
      <c r="L3393">
        <v>5</v>
      </c>
      <c r="M3393" t="str">
        <f>VLOOKUP(E3393,Translations!$A$1:$B$7,2,FALSE)</f>
        <v>Hovedstaden</v>
      </c>
      <c r="N3393" t="str">
        <f>VLOOKUP(D3393,Translations!$I$2:$K$101,2,FALSE)</f>
        <v>Hvidovre</v>
      </c>
      <c r="O3393" t="str">
        <f>VLOOKUP(G3393,Translations!$M$2:$N$9,2,FALSE)</f>
        <v>[X2079] SARS-CoV-2 (RNA), Borger</v>
      </c>
      <c r="P3393" t="str">
        <f>VLOOKUP(F3393,Translations!$D$1:$F$13,2,FALSE)</f>
        <v>Ok</v>
      </c>
      <c r="Q3393" t="str">
        <f>VLOOKUP(F3393,Translations!$D$2:$G$13,4,FALSE)</f>
        <v>01 - Aktiv, bopæl i DK</v>
      </c>
      <c r="R3393" t="str">
        <f>VLOOKUP(H3393,Translations!$P$2:$Q$10,2,FALSE)</f>
        <v>4 - Optaget i fængselsvæsenet efter dom (+3 mdr.)</v>
      </c>
      <c r="S3393" t="str">
        <f>VLOOKUP(F3393,Translations!$D$2:$F$13,3,FALSE)</f>
        <v>Ja</v>
      </c>
    </row>
    <row r="3394" spans="1:19" x14ac:dyDescent="0.2">
      <c r="A3394" s="3">
        <v>43969</v>
      </c>
      <c r="B3394" t="s">
        <v>151</v>
      </c>
      <c r="C3394" t="s">
        <v>186</v>
      </c>
      <c r="D3394">
        <v>167</v>
      </c>
      <c r="E3394">
        <v>1084</v>
      </c>
      <c r="F3394" t="str">
        <f t="shared" si="117"/>
        <v>01</v>
      </c>
      <c r="G3394" t="s">
        <v>513</v>
      </c>
      <c r="H3394">
        <v>5</v>
      </c>
      <c r="I3394" t="s">
        <v>6</v>
      </c>
      <c r="J3394" t="s">
        <v>5</v>
      </c>
      <c r="K3394" t="s">
        <v>6</v>
      </c>
      <c r="L3394">
        <v>15</v>
      </c>
      <c r="M3394" t="str">
        <f>VLOOKUP(E3394,Translations!$A$1:$B$7,2,FALSE)</f>
        <v>Hovedstaden</v>
      </c>
      <c r="N3394" t="str">
        <f>VLOOKUP(D3394,Translations!$I$2:$K$101,2,FALSE)</f>
        <v>Hvidovre</v>
      </c>
      <c r="O3394" t="str">
        <f>VLOOKUP(G3394,Translations!$M$2:$N$9,2,FALSE)</f>
        <v>[X2079] SARS-CoV-2 (RNA), Borger</v>
      </c>
      <c r="P3394" t="str">
        <f>VLOOKUP(F3394,Translations!$D$1:$F$13,2,FALSE)</f>
        <v>Ok</v>
      </c>
      <c r="Q3394" t="str">
        <f>VLOOKUP(F3394,Translations!$D$2:$G$13,4,FALSE)</f>
        <v>01 - Aktiv, bopæl i DK</v>
      </c>
      <c r="R3394" t="str">
        <f>VLOOKUP(H3394,Translations!$P$2:$Q$10,2,FALSE)</f>
        <v>5 - Værnepligtig (+3 mdr.)</v>
      </c>
      <c r="S3394" t="str">
        <f>VLOOKUP(F3394,Translations!$D$2:$F$13,3,FALSE)</f>
        <v>Ja</v>
      </c>
    </row>
    <row r="3395" spans="1:19" x14ac:dyDescent="0.2">
      <c r="A3395" s="3">
        <v>43969</v>
      </c>
      <c r="B3395" t="s">
        <v>151</v>
      </c>
      <c r="C3395" t="s">
        <v>186</v>
      </c>
      <c r="D3395">
        <v>169</v>
      </c>
      <c r="E3395">
        <v>1084</v>
      </c>
      <c r="F3395" t="str">
        <f t="shared" si="117"/>
        <v>01</v>
      </c>
      <c r="G3395" t="s">
        <v>513</v>
      </c>
      <c r="H3395">
        <v>2</v>
      </c>
      <c r="I3395" t="s">
        <v>6</v>
      </c>
      <c r="J3395" t="s">
        <v>5</v>
      </c>
      <c r="K3395" t="s">
        <v>6</v>
      </c>
      <c r="L3395">
        <v>4</v>
      </c>
      <c r="M3395" t="str">
        <f>VLOOKUP(E3395,Translations!$A$1:$B$7,2,FALSE)</f>
        <v>Hovedstaden</v>
      </c>
      <c r="N3395" t="str">
        <f>VLOOKUP(D3395,Translations!$I$2:$K$101,2,FALSE)</f>
        <v>Høje-Taastrup</v>
      </c>
      <c r="O3395" t="str">
        <f>VLOOKUP(G3395,Translations!$M$2:$N$9,2,FALSE)</f>
        <v>[X2079] SARS-CoV-2 (RNA), Borger</v>
      </c>
      <c r="P3395" t="str">
        <f>VLOOKUP(F3395,Translations!$D$1:$F$13,2,FALSE)</f>
        <v>Ok</v>
      </c>
      <c r="Q3395" t="str">
        <f>VLOOKUP(F3395,Translations!$D$2:$G$13,4,FALSE)</f>
        <v>01 - Aktiv, bopæl i DK</v>
      </c>
      <c r="R3395" t="str">
        <f>VLOOKUP(H3395,Translations!$P$2:$Q$10,2,FALSE)</f>
        <v>2 - Selvstændigt sikret - uden lægevalg</v>
      </c>
      <c r="S3395" t="str">
        <f>VLOOKUP(F3395,Translations!$D$2:$F$13,3,FALSE)</f>
        <v>Ja</v>
      </c>
    </row>
    <row r="3396" spans="1:19" x14ac:dyDescent="0.2">
      <c r="A3396" s="3">
        <v>43969</v>
      </c>
      <c r="B3396" t="s">
        <v>151</v>
      </c>
      <c r="C3396" t="s">
        <v>186</v>
      </c>
      <c r="D3396">
        <v>169</v>
      </c>
      <c r="E3396">
        <v>1084</v>
      </c>
      <c r="F3396" t="str">
        <f t="shared" si="117"/>
        <v>01</v>
      </c>
      <c r="G3396" t="s">
        <v>513</v>
      </c>
      <c r="H3396">
        <v>5</v>
      </c>
      <c r="I3396" t="s">
        <v>6</v>
      </c>
      <c r="J3396" t="s">
        <v>5</v>
      </c>
      <c r="K3396" t="s">
        <v>6</v>
      </c>
      <c r="L3396">
        <v>14</v>
      </c>
      <c r="M3396" t="str">
        <f>VLOOKUP(E3396,Translations!$A$1:$B$7,2,FALSE)</f>
        <v>Hovedstaden</v>
      </c>
      <c r="N3396" t="str">
        <f>VLOOKUP(D3396,Translations!$I$2:$K$101,2,FALSE)</f>
        <v>Høje-Taastrup</v>
      </c>
      <c r="O3396" t="str">
        <f>VLOOKUP(G3396,Translations!$M$2:$N$9,2,FALSE)</f>
        <v>[X2079] SARS-CoV-2 (RNA), Borger</v>
      </c>
      <c r="P3396" t="str">
        <f>VLOOKUP(F3396,Translations!$D$1:$F$13,2,FALSE)</f>
        <v>Ok</v>
      </c>
      <c r="Q3396" t="str">
        <f>VLOOKUP(F3396,Translations!$D$2:$G$13,4,FALSE)</f>
        <v>01 - Aktiv, bopæl i DK</v>
      </c>
      <c r="R3396" t="str">
        <f>VLOOKUP(H3396,Translations!$P$2:$Q$10,2,FALSE)</f>
        <v>5 - Værnepligtig (+3 mdr.)</v>
      </c>
      <c r="S3396" t="str">
        <f>VLOOKUP(F3396,Translations!$D$2:$F$13,3,FALSE)</f>
        <v>Ja</v>
      </c>
    </row>
    <row r="3397" spans="1:19" x14ac:dyDescent="0.2">
      <c r="A3397" s="3">
        <v>43969</v>
      </c>
      <c r="B3397" t="s">
        <v>151</v>
      </c>
      <c r="C3397" t="s">
        <v>186</v>
      </c>
      <c r="D3397">
        <v>173</v>
      </c>
      <c r="E3397">
        <v>1084</v>
      </c>
      <c r="F3397" t="str">
        <f t="shared" si="117"/>
        <v>01</v>
      </c>
      <c r="G3397" t="s">
        <v>513</v>
      </c>
      <c r="H3397">
        <v>2</v>
      </c>
      <c r="I3397" t="s">
        <v>6</v>
      </c>
      <c r="J3397" t="s">
        <v>5</v>
      </c>
      <c r="K3397" t="s">
        <v>6</v>
      </c>
      <c r="L3397">
        <v>14</v>
      </c>
      <c r="M3397" t="str">
        <f>VLOOKUP(E3397,Translations!$A$1:$B$7,2,FALSE)</f>
        <v>Hovedstaden</v>
      </c>
      <c r="N3397" t="str">
        <f>VLOOKUP(D3397,Translations!$I$2:$K$101,2,FALSE)</f>
        <v>Lyngby-Taarbæk</v>
      </c>
      <c r="O3397" t="str">
        <f>VLOOKUP(G3397,Translations!$M$2:$N$9,2,FALSE)</f>
        <v>[X2079] SARS-CoV-2 (RNA), Borger</v>
      </c>
      <c r="P3397" t="str">
        <f>VLOOKUP(F3397,Translations!$D$1:$F$13,2,FALSE)</f>
        <v>Ok</v>
      </c>
      <c r="Q3397" t="str">
        <f>VLOOKUP(F3397,Translations!$D$2:$G$13,4,FALSE)</f>
        <v>01 - Aktiv, bopæl i DK</v>
      </c>
      <c r="R3397" t="str">
        <f>VLOOKUP(H3397,Translations!$P$2:$Q$10,2,FALSE)</f>
        <v>2 - Selvstændigt sikret - uden lægevalg</v>
      </c>
      <c r="S3397" t="str">
        <f>VLOOKUP(F3397,Translations!$D$2:$F$13,3,FALSE)</f>
        <v>Ja</v>
      </c>
    </row>
    <row r="3398" spans="1:19" x14ac:dyDescent="0.2">
      <c r="A3398" s="3">
        <v>43969</v>
      </c>
      <c r="B3398" t="s">
        <v>151</v>
      </c>
      <c r="C3398" t="s">
        <v>186</v>
      </c>
      <c r="D3398">
        <v>173</v>
      </c>
      <c r="E3398">
        <v>1084</v>
      </c>
      <c r="F3398" t="str">
        <f t="shared" si="117"/>
        <v>01</v>
      </c>
      <c r="G3398" t="s">
        <v>513</v>
      </c>
      <c r="H3398">
        <v>4</v>
      </c>
      <c r="I3398" t="s">
        <v>6</v>
      </c>
      <c r="J3398" t="s">
        <v>5</v>
      </c>
      <c r="K3398" t="s">
        <v>6</v>
      </c>
      <c r="L3398">
        <v>2</v>
      </c>
      <c r="M3398" t="str">
        <f>VLOOKUP(E3398,Translations!$A$1:$B$7,2,FALSE)</f>
        <v>Hovedstaden</v>
      </c>
      <c r="N3398" t="str">
        <f>VLOOKUP(D3398,Translations!$I$2:$K$101,2,FALSE)</f>
        <v>Lyngby-Taarbæk</v>
      </c>
      <c r="O3398" t="str">
        <f>VLOOKUP(G3398,Translations!$M$2:$N$9,2,FALSE)</f>
        <v>[X2079] SARS-CoV-2 (RNA), Borger</v>
      </c>
      <c r="P3398" t="str">
        <f>VLOOKUP(F3398,Translations!$D$1:$F$13,2,FALSE)</f>
        <v>Ok</v>
      </c>
      <c r="Q3398" t="str">
        <f>VLOOKUP(F3398,Translations!$D$2:$G$13,4,FALSE)</f>
        <v>01 - Aktiv, bopæl i DK</v>
      </c>
      <c r="R3398" t="str">
        <f>VLOOKUP(H3398,Translations!$P$2:$Q$10,2,FALSE)</f>
        <v>4 - Optaget i fængselsvæsenet efter dom (+3 mdr.)</v>
      </c>
      <c r="S3398" t="str">
        <f>VLOOKUP(F3398,Translations!$D$2:$F$13,3,FALSE)</f>
        <v>Ja</v>
      </c>
    </row>
    <row r="3399" spans="1:19" x14ac:dyDescent="0.2">
      <c r="A3399" s="3">
        <v>43969</v>
      </c>
      <c r="B3399" t="s">
        <v>151</v>
      </c>
      <c r="C3399" t="s">
        <v>186</v>
      </c>
      <c r="D3399">
        <v>173</v>
      </c>
      <c r="E3399">
        <v>1084</v>
      </c>
      <c r="F3399" t="str">
        <f t="shared" si="117"/>
        <v>01</v>
      </c>
      <c r="G3399" t="s">
        <v>513</v>
      </c>
      <c r="H3399">
        <v>5</v>
      </c>
      <c r="I3399" t="s">
        <v>6</v>
      </c>
      <c r="J3399" t="s">
        <v>5</v>
      </c>
      <c r="K3399" t="s">
        <v>6</v>
      </c>
      <c r="L3399">
        <v>21</v>
      </c>
      <c r="M3399" t="str">
        <f>VLOOKUP(E3399,Translations!$A$1:$B$7,2,FALSE)</f>
        <v>Hovedstaden</v>
      </c>
      <c r="N3399" t="str">
        <f>VLOOKUP(D3399,Translations!$I$2:$K$101,2,FALSE)</f>
        <v>Lyngby-Taarbæk</v>
      </c>
      <c r="O3399" t="str">
        <f>VLOOKUP(G3399,Translations!$M$2:$N$9,2,FALSE)</f>
        <v>[X2079] SARS-CoV-2 (RNA), Borger</v>
      </c>
      <c r="P3399" t="str">
        <f>VLOOKUP(F3399,Translations!$D$1:$F$13,2,FALSE)</f>
        <v>Ok</v>
      </c>
      <c r="Q3399" t="str">
        <f>VLOOKUP(F3399,Translations!$D$2:$G$13,4,FALSE)</f>
        <v>01 - Aktiv, bopæl i DK</v>
      </c>
      <c r="R3399" t="str">
        <f>VLOOKUP(H3399,Translations!$P$2:$Q$10,2,FALSE)</f>
        <v>5 - Værnepligtig (+3 mdr.)</v>
      </c>
      <c r="S3399" t="str">
        <f>VLOOKUP(F3399,Translations!$D$2:$F$13,3,FALSE)</f>
        <v>Ja</v>
      </c>
    </row>
    <row r="3400" spans="1:19" x14ac:dyDescent="0.2">
      <c r="A3400" s="3">
        <v>43969</v>
      </c>
      <c r="B3400" t="s">
        <v>151</v>
      </c>
      <c r="C3400" t="s">
        <v>186</v>
      </c>
      <c r="D3400">
        <v>173</v>
      </c>
      <c r="E3400">
        <v>1084</v>
      </c>
      <c r="F3400" t="str">
        <f t="shared" si="117"/>
        <v>01</v>
      </c>
      <c r="G3400" t="s">
        <v>513</v>
      </c>
      <c r="H3400">
        <v>7</v>
      </c>
      <c r="I3400" t="s">
        <v>6</v>
      </c>
      <c r="J3400" t="s">
        <v>5</v>
      </c>
      <c r="K3400" t="s">
        <v>6</v>
      </c>
      <c r="L3400">
        <v>3</v>
      </c>
      <c r="M3400" t="str">
        <f>VLOOKUP(E3400,Translations!$A$1:$B$7,2,FALSE)</f>
        <v>Hovedstaden</v>
      </c>
      <c r="N3400" t="str">
        <f>VLOOKUP(D3400,Translations!$I$2:$K$101,2,FALSE)</f>
        <v>Lyngby-Taarbæk</v>
      </c>
      <c r="O3400" t="str">
        <f>VLOOKUP(G3400,Translations!$M$2:$N$9,2,FALSE)</f>
        <v>[X2079] SARS-CoV-2 (RNA), Borger</v>
      </c>
      <c r="P3400" t="str">
        <f>VLOOKUP(F3400,Translations!$D$1:$F$13,2,FALSE)</f>
        <v>Ok</v>
      </c>
      <c r="Q3400" t="str">
        <f>VLOOKUP(F3400,Translations!$D$2:$G$13,4,FALSE)</f>
        <v>01 - Aktiv, bopæl i DK</v>
      </c>
      <c r="R3400" t="str">
        <f>VLOOKUP(H3400,Translations!$P$2:$Q$10,2,FALSE)</f>
        <v>7 - Bopæl i udlandet</v>
      </c>
      <c r="S3400" t="str">
        <f>VLOOKUP(F3400,Translations!$D$2:$F$13,3,FALSE)</f>
        <v>Ja</v>
      </c>
    </row>
    <row r="3401" spans="1:19" x14ac:dyDescent="0.2">
      <c r="A3401" s="3">
        <v>43969</v>
      </c>
      <c r="B3401" t="s">
        <v>151</v>
      </c>
      <c r="C3401" t="s">
        <v>186</v>
      </c>
      <c r="D3401">
        <v>175</v>
      </c>
      <c r="E3401">
        <v>1084</v>
      </c>
      <c r="F3401" t="str">
        <f t="shared" si="117"/>
        <v>01</v>
      </c>
      <c r="G3401" t="s">
        <v>513</v>
      </c>
      <c r="H3401">
        <v>2</v>
      </c>
      <c r="I3401" t="s">
        <v>6</v>
      </c>
      <c r="J3401" t="s">
        <v>5</v>
      </c>
      <c r="K3401" t="s">
        <v>6</v>
      </c>
      <c r="L3401">
        <v>7</v>
      </c>
      <c r="M3401" t="str">
        <f>VLOOKUP(E3401,Translations!$A$1:$B$7,2,FALSE)</f>
        <v>Hovedstaden</v>
      </c>
      <c r="N3401" t="str">
        <f>VLOOKUP(D3401,Translations!$I$2:$K$101,2,FALSE)</f>
        <v>Rødovre</v>
      </c>
      <c r="O3401" t="str">
        <f>VLOOKUP(G3401,Translations!$M$2:$N$9,2,FALSE)</f>
        <v>[X2079] SARS-CoV-2 (RNA), Borger</v>
      </c>
      <c r="P3401" t="str">
        <f>VLOOKUP(F3401,Translations!$D$1:$F$13,2,FALSE)</f>
        <v>Ok</v>
      </c>
      <c r="Q3401" t="str">
        <f>VLOOKUP(F3401,Translations!$D$2:$G$13,4,FALSE)</f>
        <v>01 - Aktiv, bopæl i DK</v>
      </c>
      <c r="R3401" t="str">
        <f>VLOOKUP(H3401,Translations!$P$2:$Q$10,2,FALSE)</f>
        <v>2 - Selvstændigt sikret - uden lægevalg</v>
      </c>
      <c r="S3401" t="str">
        <f>VLOOKUP(F3401,Translations!$D$2:$F$13,3,FALSE)</f>
        <v>Ja</v>
      </c>
    </row>
    <row r="3402" spans="1:19" x14ac:dyDescent="0.2">
      <c r="A3402" s="3">
        <v>43969</v>
      </c>
      <c r="B3402" t="s">
        <v>151</v>
      </c>
      <c r="C3402" t="s">
        <v>186</v>
      </c>
      <c r="D3402">
        <v>175</v>
      </c>
      <c r="E3402">
        <v>1084</v>
      </c>
      <c r="F3402" t="str">
        <f t="shared" si="117"/>
        <v>01</v>
      </c>
      <c r="G3402" t="s">
        <v>513</v>
      </c>
      <c r="H3402">
        <v>4</v>
      </c>
      <c r="I3402" t="s">
        <v>6</v>
      </c>
      <c r="J3402" t="s">
        <v>5</v>
      </c>
      <c r="K3402" t="s">
        <v>6</v>
      </c>
      <c r="L3402">
        <v>3</v>
      </c>
      <c r="M3402" t="str">
        <f>VLOOKUP(E3402,Translations!$A$1:$B$7,2,FALSE)</f>
        <v>Hovedstaden</v>
      </c>
      <c r="N3402" t="str">
        <f>VLOOKUP(D3402,Translations!$I$2:$K$101,2,FALSE)</f>
        <v>Rødovre</v>
      </c>
      <c r="O3402" t="str">
        <f>VLOOKUP(G3402,Translations!$M$2:$N$9,2,FALSE)</f>
        <v>[X2079] SARS-CoV-2 (RNA), Borger</v>
      </c>
      <c r="P3402" t="str">
        <f>VLOOKUP(F3402,Translations!$D$1:$F$13,2,FALSE)</f>
        <v>Ok</v>
      </c>
      <c r="Q3402" t="str">
        <f>VLOOKUP(F3402,Translations!$D$2:$G$13,4,FALSE)</f>
        <v>01 - Aktiv, bopæl i DK</v>
      </c>
      <c r="R3402" t="str">
        <f>VLOOKUP(H3402,Translations!$P$2:$Q$10,2,FALSE)</f>
        <v>4 - Optaget i fængselsvæsenet efter dom (+3 mdr.)</v>
      </c>
      <c r="S3402" t="str">
        <f>VLOOKUP(F3402,Translations!$D$2:$F$13,3,FALSE)</f>
        <v>Ja</v>
      </c>
    </row>
    <row r="3403" spans="1:19" x14ac:dyDescent="0.2">
      <c r="A3403" s="3">
        <v>43969</v>
      </c>
      <c r="B3403" t="s">
        <v>151</v>
      </c>
      <c r="C3403" t="s">
        <v>186</v>
      </c>
      <c r="D3403">
        <v>175</v>
      </c>
      <c r="E3403">
        <v>1084</v>
      </c>
      <c r="F3403" t="str">
        <f t="shared" si="117"/>
        <v>01</v>
      </c>
      <c r="G3403" t="s">
        <v>513</v>
      </c>
      <c r="H3403">
        <v>5</v>
      </c>
      <c r="I3403" t="s">
        <v>6</v>
      </c>
      <c r="J3403" t="s">
        <v>5</v>
      </c>
      <c r="K3403" t="s">
        <v>6</v>
      </c>
      <c r="L3403">
        <v>12</v>
      </c>
      <c r="M3403" t="str">
        <f>VLOOKUP(E3403,Translations!$A$1:$B$7,2,FALSE)</f>
        <v>Hovedstaden</v>
      </c>
      <c r="N3403" t="str">
        <f>VLOOKUP(D3403,Translations!$I$2:$K$101,2,FALSE)</f>
        <v>Rødovre</v>
      </c>
      <c r="O3403" t="str">
        <f>VLOOKUP(G3403,Translations!$M$2:$N$9,2,FALSE)</f>
        <v>[X2079] SARS-CoV-2 (RNA), Borger</v>
      </c>
      <c r="P3403" t="str">
        <f>VLOOKUP(F3403,Translations!$D$1:$F$13,2,FALSE)</f>
        <v>Ok</v>
      </c>
      <c r="Q3403" t="str">
        <f>VLOOKUP(F3403,Translations!$D$2:$G$13,4,FALSE)</f>
        <v>01 - Aktiv, bopæl i DK</v>
      </c>
      <c r="R3403" t="str">
        <f>VLOOKUP(H3403,Translations!$P$2:$Q$10,2,FALSE)</f>
        <v>5 - Værnepligtig (+3 mdr.)</v>
      </c>
      <c r="S3403" t="str">
        <f>VLOOKUP(F3403,Translations!$D$2:$F$13,3,FALSE)</f>
        <v>Ja</v>
      </c>
    </row>
    <row r="3404" spans="1:19" x14ac:dyDescent="0.2">
      <c r="A3404" s="3">
        <v>43969</v>
      </c>
      <c r="B3404" t="s">
        <v>151</v>
      </c>
      <c r="C3404" t="s">
        <v>186</v>
      </c>
      <c r="D3404">
        <v>183</v>
      </c>
      <c r="E3404">
        <v>1084</v>
      </c>
      <c r="F3404" t="str">
        <f t="shared" si="117"/>
        <v>01</v>
      </c>
      <c r="G3404" t="s">
        <v>513</v>
      </c>
      <c r="H3404">
        <v>4</v>
      </c>
      <c r="I3404" t="s">
        <v>6</v>
      </c>
      <c r="J3404" t="s">
        <v>5</v>
      </c>
      <c r="K3404" t="s">
        <v>6</v>
      </c>
      <c r="L3404">
        <v>3</v>
      </c>
      <c r="M3404" t="str">
        <f>VLOOKUP(E3404,Translations!$A$1:$B$7,2,FALSE)</f>
        <v>Hovedstaden</v>
      </c>
      <c r="N3404" t="str">
        <f>VLOOKUP(D3404,Translations!$I$2:$K$101,2,FALSE)</f>
        <v>Ishøj</v>
      </c>
      <c r="O3404" t="str">
        <f>VLOOKUP(G3404,Translations!$M$2:$N$9,2,FALSE)</f>
        <v>[X2079] SARS-CoV-2 (RNA), Borger</v>
      </c>
      <c r="P3404" t="str">
        <f>VLOOKUP(F3404,Translations!$D$1:$F$13,2,FALSE)</f>
        <v>Ok</v>
      </c>
      <c r="Q3404" t="str">
        <f>VLOOKUP(F3404,Translations!$D$2:$G$13,4,FALSE)</f>
        <v>01 - Aktiv, bopæl i DK</v>
      </c>
      <c r="R3404" t="str">
        <f>VLOOKUP(H3404,Translations!$P$2:$Q$10,2,FALSE)</f>
        <v>4 - Optaget i fængselsvæsenet efter dom (+3 mdr.)</v>
      </c>
      <c r="S3404" t="str">
        <f>VLOOKUP(F3404,Translations!$D$2:$F$13,3,FALSE)</f>
        <v>Ja</v>
      </c>
    </row>
    <row r="3405" spans="1:19" x14ac:dyDescent="0.2">
      <c r="A3405" s="3">
        <v>43969</v>
      </c>
      <c r="B3405" t="s">
        <v>151</v>
      </c>
      <c r="C3405" t="s">
        <v>186</v>
      </c>
      <c r="D3405">
        <v>183</v>
      </c>
      <c r="E3405">
        <v>1084</v>
      </c>
      <c r="F3405" t="str">
        <f t="shared" si="117"/>
        <v>01</v>
      </c>
      <c r="G3405" t="s">
        <v>513</v>
      </c>
      <c r="H3405">
        <v>5</v>
      </c>
      <c r="I3405" t="s">
        <v>6</v>
      </c>
      <c r="J3405" t="s">
        <v>5</v>
      </c>
      <c r="K3405" t="s">
        <v>6</v>
      </c>
      <c r="L3405">
        <v>7</v>
      </c>
      <c r="M3405" t="str">
        <f>VLOOKUP(E3405,Translations!$A$1:$B$7,2,FALSE)</f>
        <v>Hovedstaden</v>
      </c>
      <c r="N3405" t="str">
        <f>VLOOKUP(D3405,Translations!$I$2:$K$101,2,FALSE)</f>
        <v>Ishøj</v>
      </c>
      <c r="O3405" t="str">
        <f>VLOOKUP(G3405,Translations!$M$2:$N$9,2,FALSE)</f>
        <v>[X2079] SARS-CoV-2 (RNA), Borger</v>
      </c>
      <c r="P3405" t="str">
        <f>VLOOKUP(F3405,Translations!$D$1:$F$13,2,FALSE)</f>
        <v>Ok</v>
      </c>
      <c r="Q3405" t="str">
        <f>VLOOKUP(F3405,Translations!$D$2:$G$13,4,FALSE)</f>
        <v>01 - Aktiv, bopæl i DK</v>
      </c>
      <c r="R3405" t="str">
        <f>VLOOKUP(H3405,Translations!$P$2:$Q$10,2,FALSE)</f>
        <v>5 - Værnepligtig (+3 mdr.)</v>
      </c>
      <c r="S3405" t="str">
        <f>VLOOKUP(F3405,Translations!$D$2:$F$13,3,FALSE)</f>
        <v>Ja</v>
      </c>
    </row>
    <row r="3406" spans="1:19" x14ac:dyDescent="0.2">
      <c r="A3406" s="3">
        <v>43969</v>
      </c>
      <c r="B3406" t="s">
        <v>151</v>
      </c>
      <c r="C3406" t="s">
        <v>186</v>
      </c>
      <c r="D3406">
        <v>185</v>
      </c>
      <c r="E3406">
        <v>1084</v>
      </c>
      <c r="F3406" t="str">
        <f t="shared" si="117"/>
        <v>01</v>
      </c>
      <c r="G3406" t="s">
        <v>513</v>
      </c>
      <c r="H3406">
        <v>2</v>
      </c>
      <c r="I3406" t="s">
        <v>6</v>
      </c>
      <c r="J3406" t="s">
        <v>5</v>
      </c>
      <c r="K3406" t="s">
        <v>6</v>
      </c>
      <c r="L3406">
        <v>3</v>
      </c>
      <c r="M3406" t="str">
        <f>VLOOKUP(E3406,Translations!$A$1:$B$7,2,FALSE)</f>
        <v>Hovedstaden</v>
      </c>
      <c r="N3406" t="str">
        <f>VLOOKUP(D3406,Translations!$I$2:$K$101,2,FALSE)</f>
        <v>Tårnby</v>
      </c>
      <c r="O3406" t="str">
        <f>VLOOKUP(G3406,Translations!$M$2:$N$9,2,FALSE)</f>
        <v>[X2079] SARS-CoV-2 (RNA), Borger</v>
      </c>
      <c r="P3406" t="str">
        <f>VLOOKUP(F3406,Translations!$D$1:$F$13,2,FALSE)</f>
        <v>Ok</v>
      </c>
      <c r="Q3406" t="str">
        <f>VLOOKUP(F3406,Translations!$D$2:$G$13,4,FALSE)</f>
        <v>01 - Aktiv, bopæl i DK</v>
      </c>
      <c r="R3406" t="str">
        <f>VLOOKUP(H3406,Translations!$P$2:$Q$10,2,FALSE)</f>
        <v>2 - Selvstændigt sikret - uden lægevalg</v>
      </c>
      <c r="S3406" t="str">
        <f>VLOOKUP(F3406,Translations!$D$2:$F$13,3,FALSE)</f>
        <v>Ja</v>
      </c>
    </row>
    <row r="3407" spans="1:19" x14ac:dyDescent="0.2">
      <c r="A3407" s="3">
        <v>43969</v>
      </c>
      <c r="B3407" t="s">
        <v>151</v>
      </c>
      <c r="C3407" t="s">
        <v>186</v>
      </c>
      <c r="D3407">
        <v>185</v>
      </c>
      <c r="E3407">
        <v>1084</v>
      </c>
      <c r="F3407" t="str">
        <f t="shared" si="117"/>
        <v>01</v>
      </c>
      <c r="G3407" t="s">
        <v>513</v>
      </c>
      <c r="H3407">
        <v>5</v>
      </c>
      <c r="I3407" t="s">
        <v>6</v>
      </c>
      <c r="J3407" t="s">
        <v>5</v>
      </c>
      <c r="K3407" t="s">
        <v>6</v>
      </c>
      <c r="L3407">
        <v>16</v>
      </c>
      <c r="M3407" t="str">
        <f>VLOOKUP(E3407,Translations!$A$1:$B$7,2,FALSE)</f>
        <v>Hovedstaden</v>
      </c>
      <c r="N3407" t="str">
        <f>VLOOKUP(D3407,Translations!$I$2:$K$101,2,FALSE)</f>
        <v>Tårnby</v>
      </c>
      <c r="O3407" t="str">
        <f>VLOOKUP(G3407,Translations!$M$2:$N$9,2,FALSE)</f>
        <v>[X2079] SARS-CoV-2 (RNA), Borger</v>
      </c>
      <c r="P3407" t="str">
        <f>VLOOKUP(F3407,Translations!$D$1:$F$13,2,FALSE)</f>
        <v>Ok</v>
      </c>
      <c r="Q3407" t="str">
        <f>VLOOKUP(F3407,Translations!$D$2:$G$13,4,FALSE)</f>
        <v>01 - Aktiv, bopæl i DK</v>
      </c>
      <c r="R3407" t="str">
        <f>VLOOKUP(H3407,Translations!$P$2:$Q$10,2,FALSE)</f>
        <v>5 - Værnepligtig (+3 mdr.)</v>
      </c>
      <c r="S3407" t="str">
        <f>VLOOKUP(F3407,Translations!$D$2:$F$13,3,FALSE)</f>
        <v>Ja</v>
      </c>
    </row>
    <row r="3408" spans="1:19" x14ac:dyDescent="0.2">
      <c r="A3408" s="3">
        <v>43969</v>
      </c>
      <c r="B3408" t="s">
        <v>151</v>
      </c>
      <c r="C3408" t="s">
        <v>186</v>
      </c>
      <c r="D3408">
        <v>185</v>
      </c>
      <c r="E3408">
        <v>1084</v>
      </c>
      <c r="F3408" t="str">
        <f t="shared" si="117"/>
        <v>01</v>
      </c>
      <c r="G3408" t="s">
        <v>513</v>
      </c>
      <c r="H3408">
        <v>7</v>
      </c>
      <c r="I3408" t="s">
        <v>6</v>
      </c>
      <c r="J3408" t="s">
        <v>5</v>
      </c>
      <c r="K3408" t="s">
        <v>6</v>
      </c>
      <c r="L3408">
        <v>1</v>
      </c>
      <c r="M3408" t="str">
        <f>VLOOKUP(E3408,Translations!$A$1:$B$7,2,FALSE)</f>
        <v>Hovedstaden</v>
      </c>
      <c r="N3408" t="str">
        <f>VLOOKUP(D3408,Translations!$I$2:$K$101,2,FALSE)</f>
        <v>Tårnby</v>
      </c>
      <c r="O3408" t="str">
        <f>VLOOKUP(G3408,Translations!$M$2:$N$9,2,FALSE)</f>
        <v>[X2079] SARS-CoV-2 (RNA), Borger</v>
      </c>
      <c r="P3408" t="str">
        <f>VLOOKUP(F3408,Translations!$D$1:$F$13,2,FALSE)</f>
        <v>Ok</v>
      </c>
      <c r="Q3408" t="str">
        <f>VLOOKUP(F3408,Translations!$D$2:$G$13,4,FALSE)</f>
        <v>01 - Aktiv, bopæl i DK</v>
      </c>
      <c r="R3408" t="str">
        <f>VLOOKUP(H3408,Translations!$P$2:$Q$10,2,FALSE)</f>
        <v>7 - Bopæl i udlandet</v>
      </c>
      <c r="S3408" t="str">
        <f>VLOOKUP(F3408,Translations!$D$2:$F$13,3,FALSE)</f>
        <v>Ja</v>
      </c>
    </row>
    <row r="3409" spans="1:19" x14ac:dyDescent="0.2">
      <c r="A3409" s="3">
        <v>43969</v>
      </c>
      <c r="B3409" t="s">
        <v>151</v>
      </c>
      <c r="C3409" t="s">
        <v>186</v>
      </c>
      <c r="D3409">
        <v>187</v>
      </c>
      <c r="E3409">
        <v>1084</v>
      </c>
      <c r="F3409" t="str">
        <f t="shared" si="117"/>
        <v>01</v>
      </c>
      <c r="G3409" t="s">
        <v>513</v>
      </c>
      <c r="H3409">
        <v>2</v>
      </c>
      <c r="I3409" t="s">
        <v>6</v>
      </c>
      <c r="J3409" t="s">
        <v>5</v>
      </c>
      <c r="K3409" t="s">
        <v>6</v>
      </c>
      <c r="L3409">
        <v>3</v>
      </c>
      <c r="M3409" t="str">
        <f>VLOOKUP(E3409,Translations!$A$1:$B$7,2,FALSE)</f>
        <v>Hovedstaden</v>
      </c>
      <c r="N3409" t="str">
        <f>VLOOKUP(D3409,Translations!$I$2:$K$101,2,FALSE)</f>
        <v>Vallensbæk</v>
      </c>
      <c r="O3409" t="str">
        <f>VLOOKUP(G3409,Translations!$M$2:$N$9,2,FALSE)</f>
        <v>[X2079] SARS-CoV-2 (RNA), Borger</v>
      </c>
      <c r="P3409" t="str">
        <f>VLOOKUP(F3409,Translations!$D$1:$F$13,2,FALSE)</f>
        <v>Ok</v>
      </c>
      <c r="Q3409" t="str">
        <f>VLOOKUP(F3409,Translations!$D$2:$G$13,4,FALSE)</f>
        <v>01 - Aktiv, bopæl i DK</v>
      </c>
      <c r="R3409" t="str">
        <f>VLOOKUP(H3409,Translations!$P$2:$Q$10,2,FALSE)</f>
        <v>2 - Selvstændigt sikret - uden lægevalg</v>
      </c>
      <c r="S3409" t="str">
        <f>VLOOKUP(F3409,Translations!$D$2:$F$13,3,FALSE)</f>
        <v>Ja</v>
      </c>
    </row>
    <row r="3410" spans="1:19" x14ac:dyDescent="0.2">
      <c r="A3410" s="3">
        <v>43969</v>
      </c>
      <c r="B3410" t="s">
        <v>151</v>
      </c>
      <c r="C3410" t="s">
        <v>186</v>
      </c>
      <c r="D3410">
        <v>187</v>
      </c>
      <c r="E3410">
        <v>1084</v>
      </c>
      <c r="F3410" t="str">
        <f t="shared" si="117"/>
        <v>01</v>
      </c>
      <c r="G3410" t="s">
        <v>513</v>
      </c>
      <c r="H3410">
        <v>5</v>
      </c>
      <c r="I3410" t="s">
        <v>6</v>
      </c>
      <c r="J3410" t="s">
        <v>5</v>
      </c>
      <c r="K3410" t="s">
        <v>6</v>
      </c>
      <c r="L3410">
        <v>8</v>
      </c>
      <c r="M3410" t="str">
        <f>VLOOKUP(E3410,Translations!$A$1:$B$7,2,FALSE)</f>
        <v>Hovedstaden</v>
      </c>
      <c r="N3410" t="str">
        <f>VLOOKUP(D3410,Translations!$I$2:$K$101,2,FALSE)</f>
        <v>Vallensbæk</v>
      </c>
      <c r="O3410" t="str">
        <f>VLOOKUP(G3410,Translations!$M$2:$N$9,2,FALSE)</f>
        <v>[X2079] SARS-CoV-2 (RNA), Borger</v>
      </c>
      <c r="P3410" t="str">
        <f>VLOOKUP(F3410,Translations!$D$1:$F$13,2,FALSE)</f>
        <v>Ok</v>
      </c>
      <c r="Q3410" t="str">
        <f>VLOOKUP(F3410,Translations!$D$2:$G$13,4,FALSE)</f>
        <v>01 - Aktiv, bopæl i DK</v>
      </c>
      <c r="R3410" t="str">
        <f>VLOOKUP(H3410,Translations!$P$2:$Q$10,2,FALSE)</f>
        <v>5 - Værnepligtig (+3 mdr.)</v>
      </c>
      <c r="S3410" t="str">
        <f>VLOOKUP(F3410,Translations!$D$2:$F$13,3,FALSE)</f>
        <v>Ja</v>
      </c>
    </row>
    <row r="3411" spans="1:19" x14ac:dyDescent="0.2">
      <c r="A3411" s="3">
        <v>43969</v>
      </c>
      <c r="B3411" t="s">
        <v>151</v>
      </c>
      <c r="C3411" t="s">
        <v>186</v>
      </c>
      <c r="D3411">
        <v>190</v>
      </c>
      <c r="E3411">
        <v>1084</v>
      </c>
      <c r="F3411" t="str">
        <f t="shared" si="117"/>
        <v>01</v>
      </c>
      <c r="G3411" t="s">
        <v>513</v>
      </c>
      <c r="H3411">
        <v>2</v>
      </c>
      <c r="I3411" t="s">
        <v>6</v>
      </c>
      <c r="J3411" t="s">
        <v>5</v>
      </c>
      <c r="K3411" t="s">
        <v>6</v>
      </c>
      <c r="L3411">
        <v>6</v>
      </c>
      <c r="M3411" t="str">
        <f>VLOOKUP(E3411,Translations!$A$1:$B$7,2,FALSE)</f>
        <v>Hovedstaden</v>
      </c>
      <c r="N3411" t="str">
        <f>VLOOKUP(D3411,Translations!$I$2:$K$101,2,FALSE)</f>
        <v>Furesø</v>
      </c>
      <c r="O3411" t="str">
        <f>VLOOKUP(G3411,Translations!$M$2:$N$9,2,FALSE)</f>
        <v>[X2079] SARS-CoV-2 (RNA), Borger</v>
      </c>
      <c r="P3411" t="str">
        <f>VLOOKUP(F3411,Translations!$D$1:$F$13,2,FALSE)</f>
        <v>Ok</v>
      </c>
      <c r="Q3411" t="str">
        <f>VLOOKUP(F3411,Translations!$D$2:$G$13,4,FALSE)</f>
        <v>01 - Aktiv, bopæl i DK</v>
      </c>
      <c r="R3411" t="str">
        <f>VLOOKUP(H3411,Translations!$P$2:$Q$10,2,FALSE)</f>
        <v>2 - Selvstændigt sikret - uden lægevalg</v>
      </c>
      <c r="S3411" t="str">
        <f>VLOOKUP(F3411,Translations!$D$2:$F$13,3,FALSE)</f>
        <v>Ja</v>
      </c>
    </row>
    <row r="3412" spans="1:19" x14ac:dyDescent="0.2">
      <c r="A3412" s="3">
        <v>43969</v>
      </c>
      <c r="B3412" t="s">
        <v>151</v>
      </c>
      <c r="C3412" t="s">
        <v>186</v>
      </c>
      <c r="D3412">
        <v>190</v>
      </c>
      <c r="E3412">
        <v>1084</v>
      </c>
      <c r="F3412" t="str">
        <f t="shared" si="117"/>
        <v>01</v>
      </c>
      <c r="G3412" t="s">
        <v>513</v>
      </c>
      <c r="H3412">
        <v>4</v>
      </c>
      <c r="I3412" t="s">
        <v>6</v>
      </c>
      <c r="J3412" t="s">
        <v>5</v>
      </c>
      <c r="K3412" t="s">
        <v>6</v>
      </c>
      <c r="L3412">
        <v>1</v>
      </c>
      <c r="M3412" t="str">
        <f>VLOOKUP(E3412,Translations!$A$1:$B$7,2,FALSE)</f>
        <v>Hovedstaden</v>
      </c>
      <c r="N3412" t="str">
        <f>VLOOKUP(D3412,Translations!$I$2:$K$101,2,FALSE)</f>
        <v>Furesø</v>
      </c>
      <c r="O3412" t="str">
        <f>VLOOKUP(G3412,Translations!$M$2:$N$9,2,FALSE)</f>
        <v>[X2079] SARS-CoV-2 (RNA), Borger</v>
      </c>
      <c r="P3412" t="str">
        <f>VLOOKUP(F3412,Translations!$D$1:$F$13,2,FALSE)</f>
        <v>Ok</v>
      </c>
      <c r="Q3412" t="str">
        <f>VLOOKUP(F3412,Translations!$D$2:$G$13,4,FALSE)</f>
        <v>01 - Aktiv, bopæl i DK</v>
      </c>
      <c r="R3412" t="str">
        <f>VLOOKUP(H3412,Translations!$P$2:$Q$10,2,FALSE)</f>
        <v>4 - Optaget i fængselsvæsenet efter dom (+3 mdr.)</v>
      </c>
      <c r="S3412" t="str">
        <f>VLOOKUP(F3412,Translations!$D$2:$F$13,3,FALSE)</f>
        <v>Ja</v>
      </c>
    </row>
    <row r="3413" spans="1:19" x14ac:dyDescent="0.2">
      <c r="A3413" s="3">
        <v>43969</v>
      </c>
      <c r="B3413" t="s">
        <v>151</v>
      </c>
      <c r="C3413" t="s">
        <v>186</v>
      </c>
      <c r="D3413">
        <v>190</v>
      </c>
      <c r="E3413">
        <v>1084</v>
      </c>
      <c r="F3413" t="str">
        <f t="shared" si="117"/>
        <v>01</v>
      </c>
      <c r="G3413" t="s">
        <v>513</v>
      </c>
      <c r="H3413">
        <v>5</v>
      </c>
      <c r="I3413" t="s">
        <v>6</v>
      </c>
      <c r="J3413" t="s">
        <v>5</v>
      </c>
      <c r="K3413" t="s">
        <v>6</v>
      </c>
      <c r="L3413">
        <v>18</v>
      </c>
      <c r="M3413" t="str">
        <f>VLOOKUP(E3413,Translations!$A$1:$B$7,2,FALSE)</f>
        <v>Hovedstaden</v>
      </c>
      <c r="N3413" t="str">
        <f>VLOOKUP(D3413,Translations!$I$2:$K$101,2,FALSE)</f>
        <v>Furesø</v>
      </c>
      <c r="O3413" t="str">
        <f>VLOOKUP(G3413,Translations!$M$2:$N$9,2,FALSE)</f>
        <v>[X2079] SARS-CoV-2 (RNA), Borger</v>
      </c>
      <c r="P3413" t="str">
        <f>VLOOKUP(F3413,Translations!$D$1:$F$13,2,FALSE)</f>
        <v>Ok</v>
      </c>
      <c r="Q3413" t="str">
        <f>VLOOKUP(F3413,Translations!$D$2:$G$13,4,FALSE)</f>
        <v>01 - Aktiv, bopæl i DK</v>
      </c>
      <c r="R3413" t="str">
        <f>VLOOKUP(H3413,Translations!$P$2:$Q$10,2,FALSE)</f>
        <v>5 - Værnepligtig (+3 mdr.)</v>
      </c>
      <c r="S3413" t="str">
        <f>VLOOKUP(F3413,Translations!$D$2:$F$13,3,FALSE)</f>
        <v>Ja</v>
      </c>
    </row>
    <row r="3414" spans="1:19" x14ac:dyDescent="0.2">
      <c r="A3414" s="3">
        <v>43969</v>
      </c>
      <c r="B3414" t="s">
        <v>151</v>
      </c>
      <c r="C3414" t="s">
        <v>186</v>
      </c>
      <c r="D3414">
        <v>190</v>
      </c>
      <c r="E3414">
        <v>1084</v>
      </c>
      <c r="F3414" t="str">
        <f t="shared" si="117"/>
        <v>01</v>
      </c>
      <c r="G3414" t="s">
        <v>513</v>
      </c>
      <c r="H3414">
        <v>7</v>
      </c>
      <c r="I3414" t="s">
        <v>6</v>
      </c>
      <c r="J3414" t="s">
        <v>5</v>
      </c>
      <c r="K3414" t="s">
        <v>6</v>
      </c>
      <c r="L3414">
        <v>1</v>
      </c>
      <c r="M3414" t="str">
        <f>VLOOKUP(E3414,Translations!$A$1:$B$7,2,FALSE)</f>
        <v>Hovedstaden</v>
      </c>
      <c r="N3414" t="str">
        <f>VLOOKUP(D3414,Translations!$I$2:$K$101,2,FALSE)</f>
        <v>Furesø</v>
      </c>
      <c r="O3414" t="str">
        <f>VLOOKUP(G3414,Translations!$M$2:$N$9,2,FALSE)</f>
        <v>[X2079] SARS-CoV-2 (RNA), Borger</v>
      </c>
      <c r="P3414" t="str">
        <f>VLOOKUP(F3414,Translations!$D$1:$F$13,2,FALSE)</f>
        <v>Ok</v>
      </c>
      <c r="Q3414" t="str">
        <f>VLOOKUP(F3414,Translations!$D$2:$G$13,4,FALSE)</f>
        <v>01 - Aktiv, bopæl i DK</v>
      </c>
      <c r="R3414" t="str">
        <f>VLOOKUP(H3414,Translations!$P$2:$Q$10,2,FALSE)</f>
        <v>7 - Bopæl i udlandet</v>
      </c>
      <c r="S3414" t="str">
        <f>VLOOKUP(F3414,Translations!$D$2:$F$13,3,FALSE)</f>
        <v>Ja</v>
      </c>
    </row>
    <row r="3415" spans="1:19" x14ac:dyDescent="0.2">
      <c r="A3415" s="3">
        <v>43969</v>
      </c>
      <c r="B3415" t="s">
        <v>151</v>
      </c>
      <c r="C3415" t="s">
        <v>186</v>
      </c>
      <c r="D3415">
        <v>201</v>
      </c>
      <c r="E3415">
        <v>1084</v>
      </c>
      <c r="F3415" t="str">
        <f t="shared" si="117"/>
        <v>01</v>
      </c>
      <c r="G3415" t="s">
        <v>513</v>
      </c>
      <c r="H3415">
        <v>2</v>
      </c>
      <c r="I3415" t="s">
        <v>6</v>
      </c>
      <c r="J3415" t="s">
        <v>5</v>
      </c>
      <c r="K3415" t="s">
        <v>6</v>
      </c>
      <c r="L3415">
        <v>5</v>
      </c>
      <c r="M3415" t="str">
        <f>VLOOKUP(E3415,Translations!$A$1:$B$7,2,FALSE)</f>
        <v>Hovedstaden</v>
      </c>
      <c r="N3415" t="str">
        <f>VLOOKUP(D3415,Translations!$I$2:$K$101,2,FALSE)</f>
        <v>Allerød</v>
      </c>
      <c r="O3415" t="str">
        <f>VLOOKUP(G3415,Translations!$M$2:$N$9,2,FALSE)</f>
        <v>[X2079] SARS-CoV-2 (RNA), Borger</v>
      </c>
      <c r="P3415" t="str">
        <f>VLOOKUP(F3415,Translations!$D$1:$F$13,2,FALSE)</f>
        <v>Ok</v>
      </c>
      <c r="Q3415" t="str">
        <f>VLOOKUP(F3415,Translations!$D$2:$G$13,4,FALSE)</f>
        <v>01 - Aktiv, bopæl i DK</v>
      </c>
      <c r="R3415" t="str">
        <f>VLOOKUP(H3415,Translations!$P$2:$Q$10,2,FALSE)</f>
        <v>2 - Selvstændigt sikret - uden lægevalg</v>
      </c>
      <c r="S3415" t="str">
        <f>VLOOKUP(F3415,Translations!$D$2:$F$13,3,FALSE)</f>
        <v>Ja</v>
      </c>
    </row>
    <row r="3416" spans="1:19" x14ac:dyDescent="0.2">
      <c r="A3416" s="3">
        <v>43969</v>
      </c>
      <c r="B3416" t="s">
        <v>151</v>
      </c>
      <c r="C3416" t="s">
        <v>186</v>
      </c>
      <c r="D3416">
        <v>201</v>
      </c>
      <c r="E3416">
        <v>1084</v>
      </c>
      <c r="F3416" t="str">
        <f t="shared" si="117"/>
        <v>01</v>
      </c>
      <c r="G3416" t="s">
        <v>513</v>
      </c>
      <c r="H3416">
        <v>5</v>
      </c>
      <c r="I3416" t="s">
        <v>6</v>
      </c>
      <c r="J3416" t="s">
        <v>5</v>
      </c>
      <c r="K3416" t="s">
        <v>6</v>
      </c>
      <c r="L3416">
        <v>8</v>
      </c>
      <c r="M3416" t="str">
        <f>VLOOKUP(E3416,Translations!$A$1:$B$7,2,FALSE)</f>
        <v>Hovedstaden</v>
      </c>
      <c r="N3416" t="str">
        <f>VLOOKUP(D3416,Translations!$I$2:$K$101,2,FALSE)</f>
        <v>Allerød</v>
      </c>
      <c r="O3416" t="str">
        <f>VLOOKUP(G3416,Translations!$M$2:$N$9,2,FALSE)</f>
        <v>[X2079] SARS-CoV-2 (RNA), Borger</v>
      </c>
      <c r="P3416" t="str">
        <f>VLOOKUP(F3416,Translations!$D$1:$F$13,2,FALSE)</f>
        <v>Ok</v>
      </c>
      <c r="Q3416" t="str">
        <f>VLOOKUP(F3416,Translations!$D$2:$G$13,4,FALSE)</f>
        <v>01 - Aktiv, bopæl i DK</v>
      </c>
      <c r="R3416" t="str">
        <f>VLOOKUP(H3416,Translations!$P$2:$Q$10,2,FALSE)</f>
        <v>5 - Værnepligtig (+3 mdr.)</v>
      </c>
      <c r="S3416" t="str">
        <f>VLOOKUP(F3416,Translations!$D$2:$F$13,3,FALSE)</f>
        <v>Ja</v>
      </c>
    </row>
    <row r="3417" spans="1:19" x14ac:dyDescent="0.2">
      <c r="A3417" s="3">
        <v>43969</v>
      </c>
      <c r="B3417" t="s">
        <v>151</v>
      </c>
      <c r="C3417" t="s">
        <v>186</v>
      </c>
      <c r="D3417">
        <v>210</v>
      </c>
      <c r="E3417">
        <v>1084</v>
      </c>
      <c r="F3417" t="str">
        <f t="shared" si="117"/>
        <v>01</v>
      </c>
      <c r="G3417" t="s">
        <v>513</v>
      </c>
      <c r="H3417">
        <v>2</v>
      </c>
      <c r="I3417" t="s">
        <v>6</v>
      </c>
      <c r="J3417" t="s">
        <v>5</v>
      </c>
      <c r="K3417" t="s">
        <v>6</v>
      </c>
      <c r="L3417">
        <v>5</v>
      </c>
      <c r="M3417" t="str">
        <f>VLOOKUP(E3417,Translations!$A$1:$B$7,2,FALSE)</f>
        <v>Hovedstaden</v>
      </c>
      <c r="N3417" t="str">
        <f>VLOOKUP(D3417,Translations!$I$2:$K$101,2,FALSE)</f>
        <v>Fredensborg</v>
      </c>
      <c r="O3417" t="str">
        <f>VLOOKUP(G3417,Translations!$M$2:$N$9,2,FALSE)</f>
        <v>[X2079] SARS-CoV-2 (RNA), Borger</v>
      </c>
      <c r="P3417" t="str">
        <f>VLOOKUP(F3417,Translations!$D$1:$F$13,2,FALSE)</f>
        <v>Ok</v>
      </c>
      <c r="Q3417" t="str">
        <f>VLOOKUP(F3417,Translations!$D$2:$G$13,4,FALSE)</f>
        <v>01 - Aktiv, bopæl i DK</v>
      </c>
      <c r="R3417" t="str">
        <f>VLOOKUP(H3417,Translations!$P$2:$Q$10,2,FALSE)</f>
        <v>2 - Selvstændigt sikret - uden lægevalg</v>
      </c>
      <c r="S3417" t="str">
        <f>VLOOKUP(F3417,Translations!$D$2:$F$13,3,FALSE)</f>
        <v>Ja</v>
      </c>
    </row>
    <row r="3418" spans="1:19" x14ac:dyDescent="0.2">
      <c r="A3418" s="3">
        <v>43969</v>
      </c>
      <c r="B3418" t="s">
        <v>151</v>
      </c>
      <c r="C3418" t="s">
        <v>186</v>
      </c>
      <c r="D3418">
        <v>210</v>
      </c>
      <c r="E3418">
        <v>1084</v>
      </c>
      <c r="F3418" t="str">
        <f t="shared" ref="F3418:F3481" si="118">"01"</f>
        <v>01</v>
      </c>
      <c r="G3418" t="s">
        <v>513</v>
      </c>
      <c r="H3418">
        <v>4</v>
      </c>
      <c r="I3418" t="s">
        <v>6</v>
      </c>
      <c r="J3418" t="s">
        <v>5</v>
      </c>
      <c r="K3418" t="s">
        <v>6</v>
      </c>
      <c r="L3418">
        <v>1</v>
      </c>
      <c r="M3418" t="str">
        <f>VLOOKUP(E3418,Translations!$A$1:$B$7,2,FALSE)</f>
        <v>Hovedstaden</v>
      </c>
      <c r="N3418" t="str">
        <f>VLOOKUP(D3418,Translations!$I$2:$K$101,2,FALSE)</f>
        <v>Fredensborg</v>
      </c>
      <c r="O3418" t="str">
        <f>VLOOKUP(G3418,Translations!$M$2:$N$9,2,FALSE)</f>
        <v>[X2079] SARS-CoV-2 (RNA), Borger</v>
      </c>
      <c r="P3418" t="str">
        <f>VLOOKUP(F3418,Translations!$D$1:$F$13,2,FALSE)</f>
        <v>Ok</v>
      </c>
      <c r="Q3418" t="str">
        <f>VLOOKUP(F3418,Translations!$D$2:$G$13,4,FALSE)</f>
        <v>01 - Aktiv, bopæl i DK</v>
      </c>
      <c r="R3418" t="str">
        <f>VLOOKUP(H3418,Translations!$P$2:$Q$10,2,FALSE)</f>
        <v>4 - Optaget i fængselsvæsenet efter dom (+3 mdr.)</v>
      </c>
      <c r="S3418" t="str">
        <f>VLOOKUP(F3418,Translations!$D$2:$F$13,3,FALSE)</f>
        <v>Ja</v>
      </c>
    </row>
    <row r="3419" spans="1:19" x14ac:dyDescent="0.2">
      <c r="A3419" s="3">
        <v>43969</v>
      </c>
      <c r="B3419" t="s">
        <v>151</v>
      </c>
      <c r="C3419" t="s">
        <v>186</v>
      </c>
      <c r="D3419">
        <v>210</v>
      </c>
      <c r="E3419">
        <v>1084</v>
      </c>
      <c r="F3419" t="str">
        <f t="shared" si="118"/>
        <v>01</v>
      </c>
      <c r="G3419" t="s">
        <v>513</v>
      </c>
      <c r="H3419">
        <v>5</v>
      </c>
      <c r="I3419" t="s">
        <v>6</v>
      </c>
      <c r="J3419" t="s">
        <v>5</v>
      </c>
      <c r="K3419" t="s">
        <v>6</v>
      </c>
      <c r="L3419">
        <v>18</v>
      </c>
      <c r="M3419" t="str">
        <f>VLOOKUP(E3419,Translations!$A$1:$B$7,2,FALSE)</f>
        <v>Hovedstaden</v>
      </c>
      <c r="N3419" t="str">
        <f>VLOOKUP(D3419,Translations!$I$2:$K$101,2,FALSE)</f>
        <v>Fredensborg</v>
      </c>
      <c r="O3419" t="str">
        <f>VLOOKUP(G3419,Translations!$M$2:$N$9,2,FALSE)</f>
        <v>[X2079] SARS-CoV-2 (RNA), Borger</v>
      </c>
      <c r="P3419" t="str">
        <f>VLOOKUP(F3419,Translations!$D$1:$F$13,2,FALSE)</f>
        <v>Ok</v>
      </c>
      <c r="Q3419" t="str">
        <f>VLOOKUP(F3419,Translations!$D$2:$G$13,4,FALSE)</f>
        <v>01 - Aktiv, bopæl i DK</v>
      </c>
      <c r="R3419" t="str">
        <f>VLOOKUP(H3419,Translations!$P$2:$Q$10,2,FALSE)</f>
        <v>5 - Værnepligtig (+3 mdr.)</v>
      </c>
      <c r="S3419" t="str">
        <f>VLOOKUP(F3419,Translations!$D$2:$F$13,3,FALSE)</f>
        <v>Ja</v>
      </c>
    </row>
    <row r="3420" spans="1:19" x14ac:dyDescent="0.2">
      <c r="A3420" s="3">
        <v>43969</v>
      </c>
      <c r="B3420" t="s">
        <v>151</v>
      </c>
      <c r="C3420" t="s">
        <v>186</v>
      </c>
      <c r="D3420">
        <v>217</v>
      </c>
      <c r="E3420">
        <v>1084</v>
      </c>
      <c r="F3420" t="str">
        <f t="shared" si="118"/>
        <v>01</v>
      </c>
      <c r="G3420" t="s">
        <v>513</v>
      </c>
      <c r="H3420">
        <v>2</v>
      </c>
      <c r="I3420" t="s">
        <v>6</v>
      </c>
      <c r="J3420" t="s">
        <v>5</v>
      </c>
      <c r="K3420" t="s">
        <v>6</v>
      </c>
      <c r="L3420">
        <v>7</v>
      </c>
      <c r="M3420" t="str">
        <f>VLOOKUP(E3420,Translations!$A$1:$B$7,2,FALSE)</f>
        <v>Hovedstaden</v>
      </c>
      <c r="N3420" t="str">
        <f>VLOOKUP(D3420,Translations!$I$2:$K$101,2,FALSE)</f>
        <v>Helsingør</v>
      </c>
      <c r="O3420" t="str">
        <f>VLOOKUP(G3420,Translations!$M$2:$N$9,2,FALSE)</f>
        <v>[X2079] SARS-CoV-2 (RNA), Borger</v>
      </c>
      <c r="P3420" t="str">
        <f>VLOOKUP(F3420,Translations!$D$1:$F$13,2,FALSE)</f>
        <v>Ok</v>
      </c>
      <c r="Q3420" t="str">
        <f>VLOOKUP(F3420,Translations!$D$2:$G$13,4,FALSE)</f>
        <v>01 - Aktiv, bopæl i DK</v>
      </c>
      <c r="R3420" t="str">
        <f>VLOOKUP(H3420,Translations!$P$2:$Q$10,2,FALSE)</f>
        <v>2 - Selvstændigt sikret - uden lægevalg</v>
      </c>
      <c r="S3420" t="str">
        <f>VLOOKUP(F3420,Translations!$D$2:$F$13,3,FALSE)</f>
        <v>Ja</v>
      </c>
    </row>
    <row r="3421" spans="1:19" x14ac:dyDescent="0.2">
      <c r="A3421" s="3">
        <v>43969</v>
      </c>
      <c r="B3421" t="s">
        <v>151</v>
      </c>
      <c r="C3421" t="s">
        <v>186</v>
      </c>
      <c r="D3421">
        <v>217</v>
      </c>
      <c r="E3421">
        <v>1084</v>
      </c>
      <c r="F3421" t="str">
        <f t="shared" si="118"/>
        <v>01</v>
      </c>
      <c r="G3421" t="s">
        <v>513</v>
      </c>
      <c r="H3421">
        <v>4</v>
      </c>
      <c r="I3421" t="s">
        <v>6</v>
      </c>
      <c r="J3421" t="s">
        <v>5</v>
      </c>
      <c r="K3421" t="s">
        <v>6</v>
      </c>
      <c r="L3421">
        <v>3</v>
      </c>
      <c r="M3421" t="str">
        <f>VLOOKUP(E3421,Translations!$A$1:$B$7,2,FALSE)</f>
        <v>Hovedstaden</v>
      </c>
      <c r="N3421" t="str">
        <f>VLOOKUP(D3421,Translations!$I$2:$K$101,2,FALSE)</f>
        <v>Helsingør</v>
      </c>
      <c r="O3421" t="str">
        <f>VLOOKUP(G3421,Translations!$M$2:$N$9,2,FALSE)</f>
        <v>[X2079] SARS-CoV-2 (RNA), Borger</v>
      </c>
      <c r="P3421" t="str">
        <f>VLOOKUP(F3421,Translations!$D$1:$F$13,2,FALSE)</f>
        <v>Ok</v>
      </c>
      <c r="Q3421" t="str">
        <f>VLOOKUP(F3421,Translations!$D$2:$G$13,4,FALSE)</f>
        <v>01 - Aktiv, bopæl i DK</v>
      </c>
      <c r="R3421" t="str">
        <f>VLOOKUP(H3421,Translations!$P$2:$Q$10,2,FALSE)</f>
        <v>4 - Optaget i fængselsvæsenet efter dom (+3 mdr.)</v>
      </c>
      <c r="S3421" t="str">
        <f>VLOOKUP(F3421,Translations!$D$2:$F$13,3,FALSE)</f>
        <v>Ja</v>
      </c>
    </row>
    <row r="3422" spans="1:19" x14ac:dyDescent="0.2">
      <c r="A3422" s="3">
        <v>43969</v>
      </c>
      <c r="B3422" t="s">
        <v>151</v>
      </c>
      <c r="C3422" t="s">
        <v>186</v>
      </c>
      <c r="D3422">
        <v>217</v>
      </c>
      <c r="E3422">
        <v>1084</v>
      </c>
      <c r="F3422" t="str">
        <f t="shared" si="118"/>
        <v>01</v>
      </c>
      <c r="G3422" t="s">
        <v>513</v>
      </c>
      <c r="H3422">
        <v>5</v>
      </c>
      <c r="I3422" t="s">
        <v>6</v>
      </c>
      <c r="J3422" t="s">
        <v>5</v>
      </c>
      <c r="K3422" t="s">
        <v>6</v>
      </c>
      <c r="L3422">
        <v>32</v>
      </c>
      <c r="M3422" t="str">
        <f>VLOOKUP(E3422,Translations!$A$1:$B$7,2,FALSE)</f>
        <v>Hovedstaden</v>
      </c>
      <c r="N3422" t="str">
        <f>VLOOKUP(D3422,Translations!$I$2:$K$101,2,FALSE)</f>
        <v>Helsingør</v>
      </c>
      <c r="O3422" t="str">
        <f>VLOOKUP(G3422,Translations!$M$2:$N$9,2,FALSE)</f>
        <v>[X2079] SARS-CoV-2 (RNA), Borger</v>
      </c>
      <c r="P3422" t="str">
        <f>VLOOKUP(F3422,Translations!$D$1:$F$13,2,FALSE)</f>
        <v>Ok</v>
      </c>
      <c r="Q3422" t="str">
        <f>VLOOKUP(F3422,Translations!$D$2:$G$13,4,FALSE)</f>
        <v>01 - Aktiv, bopæl i DK</v>
      </c>
      <c r="R3422" t="str">
        <f>VLOOKUP(H3422,Translations!$P$2:$Q$10,2,FALSE)</f>
        <v>5 - Værnepligtig (+3 mdr.)</v>
      </c>
      <c r="S3422" t="str">
        <f>VLOOKUP(F3422,Translations!$D$2:$F$13,3,FALSE)</f>
        <v>Ja</v>
      </c>
    </row>
    <row r="3423" spans="1:19" x14ac:dyDescent="0.2">
      <c r="A3423" s="3">
        <v>43969</v>
      </c>
      <c r="B3423" t="s">
        <v>151</v>
      </c>
      <c r="C3423" t="s">
        <v>186</v>
      </c>
      <c r="D3423">
        <v>217</v>
      </c>
      <c r="E3423">
        <v>1084</v>
      </c>
      <c r="F3423" t="str">
        <f t="shared" si="118"/>
        <v>01</v>
      </c>
      <c r="G3423" t="s">
        <v>513</v>
      </c>
      <c r="H3423">
        <v>7</v>
      </c>
      <c r="I3423" t="s">
        <v>6</v>
      </c>
      <c r="J3423" t="s">
        <v>5</v>
      </c>
      <c r="K3423" t="s">
        <v>6</v>
      </c>
      <c r="L3423">
        <v>3</v>
      </c>
      <c r="M3423" t="str">
        <f>VLOOKUP(E3423,Translations!$A$1:$B$7,2,FALSE)</f>
        <v>Hovedstaden</v>
      </c>
      <c r="N3423" t="str">
        <f>VLOOKUP(D3423,Translations!$I$2:$K$101,2,FALSE)</f>
        <v>Helsingør</v>
      </c>
      <c r="O3423" t="str">
        <f>VLOOKUP(G3423,Translations!$M$2:$N$9,2,FALSE)</f>
        <v>[X2079] SARS-CoV-2 (RNA), Borger</v>
      </c>
      <c r="P3423" t="str">
        <f>VLOOKUP(F3423,Translations!$D$1:$F$13,2,FALSE)</f>
        <v>Ok</v>
      </c>
      <c r="Q3423" t="str">
        <f>VLOOKUP(F3423,Translations!$D$2:$G$13,4,FALSE)</f>
        <v>01 - Aktiv, bopæl i DK</v>
      </c>
      <c r="R3423" t="str">
        <f>VLOOKUP(H3423,Translations!$P$2:$Q$10,2,FALSE)</f>
        <v>7 - Bopæl i udlandet</v>
      </c>
      <c r="S3423" t="str">
        <f>VLOOKUP(F3423,Translations!$D$2:$F$13,3,FALSE)</f>
        <v>Ja</v>
      </c>
    </row>
    <row r="3424" spans="1:19" x14ac:dyDescent="0.2">
      <c r="A3424" s="3">
        <v>43969</v>
      </c>
      <c r="B3424" t="s">
        <v>151</v>
      </c>
      <c r="C3424" t="s">
        <v>186</v>
      </c>
      <c r="D3424">
        <v>219</v>
      </c>
      <c r="E3424">
        <v>1084</v>
      </c>
      <c r="F3424" t="str">
        <f t="shared" si="118"/>
        <v>01</v>
      </c>
      <c r="G3424" t="s">
        <v>513</v>
      </c>
      <c r="H3424">
        <v>2</v>
      </c>
      <c r="I3424" t="s">
        <v>6</v>
      </c>
      <c r="J3424" t="s">
        <v>5</v>
      </c>
      <c r="K3424" t="s">
        <v>6</v>
      </c>
      <c r="L3424">
        <v>9</v>
      </c>
      <c r="M3424" t="str">
        <f>VLOOKUP(E3424,Translations!$A$1:$B$7,2,FALSE)</f>
        <v>Hovedstaden</v>
      </c>
      <c r="N3424" t="str">
        <f>VLOOKUP(D3424,Translations!$I$2:$K$101,2,FALSE)</f>
        <v>Hillerød</v>
      </c>
      <c r="O3424" t="str">
        <f>VLOOKUP(G3424,Translations!$M$2:$N$9,2,FALSE)</f>
        <v>[X2079] SARS-CoV-2 (RNA), Borger</v>
      </c>
      <c r="P3424" t="str">
        <f>VLOOKUP(F3424,Translations!$D$1:$F$13,2,FALSE)</f>
        <v>Ok</v>
      </c>
      <c r="Q3424" t="str">
        <f>VLOOKUP(F3424,Translations!$D$2:$G$13,4,FALSE)</f>
        <v>01 - Aktiv, bopæl i DK</v>
      </c>
      <c r="R3424" t="str">
        <f>VLOOKUP(H3424,Translations!$P$2:$Q$10,2,FALSE)</f>
        <v>2 - Selvstændigt sikret - uden lægevalg</v>
      </c>
      <c r="S3424" t="str">
        <f>VLOOKUP(F3424,Translations!$D$2:$F$13,3,FALSE)</f>
        <v>Ja</v>
      </c>
    </row>
    <row r="3425" spans="1:19" x14ac:dyDescent="0.2">
      <c r="A3425" s="3">
        <v>43969</v>
      </c>
      <c r="B3425" t="s">
        <v>151</v>
      </c>
      <c r="C3425" t="s">
        <v>186</v>
      </c>
      <c r="D3425">
        <v>219</v>
      </c>
      <c r="E3425">
        <v>1084</v>
      </c>
      <c r="F3425" t="str">
        <f t="shared" si="118"/>
        <v>01</v>
      </c>
      <c r="G3425" t="s">
        <v>513</v>
      </c>
      <c r="H3425">
        <v>4</v>
      </c>
      <c r="I3425" t="s">
        <v>6</v>
      </c>
      <c r="J3425" t="s">
        <v>5</v>
      </c>
      <c r="K3425" t="s">
        <v>6</v>
      </c>
      <c r="L3425">
        <v>1</v>
      </c>
      <c r="M3425" t="str">
        <f>VLOOKUP(E3425,Translations!$A$1:$B$7,2,FALSE)</f>
        <v>Hovedstaden</v>
      </c>
      <c r="N3425" t="str">
        <f>VLOOKUP(D3425,Translations!$I$2:$K$101,2,FALSE)</f>
        <v>Hillerød</v>
      </c>
      <c r="O3425" t="str">
        <f>VLOOKUP(G3425,Translations!$M$2:$N$9,2,FALSE)</f>
        <v>[X2079] SARS-CoV-2 (RNA), Borger</v>
      </c>
      <c r="P3425" t="str">
        <f>VLOOKUP(F3425,Translations!$D$1:$F$13,2,FALSE)</f>
        <v>Ok</v>
      </c>
      <c r="Q3425" t="str">
        <f>VLOOKUP(F3425,Translations!$D$2:$G$13,4,FALSE)</f>
        <v>01 - Aktiv, bopæl i DK</v>
      </c>
      <c r="R3425" t="str">
        <f>VLOOKUP(H3425,Translations!$P$2:$Q$10,2,FALSE)</f>
        <v>4 - Optaget i fængselsvæsenet efter dom (+3 mdr.)</v>
      </c>
      <c r="S3425" t="str">
        <f>VLOOKUP(F3425,Translations!$D$2:$F$13,3,FALSE)</f>
        <v>Ja</v>
      </c>
    </row>
    <row r="3426" spans="1:19" x14ac:dyDescent="0.2">
      <c r="A3426" s="3">
        <v>43969</v>
      </c>
      <c r="B3426" t="s">
        <v>151</v>
      </c>
      <c r="C3426" t="s">
        <v>186</v>
      </c>
      <c r="D3426">
        <v>219</v>
      </c>
      <c r="E3426">
        <v>1084</v>
      </c>
      <c r="F3426" t="str">
        <f t="shared" si="118"/>
        <v>01</v>
      </c>
      <c r="G3426" t="s">
        <v>513</v>
      </c>
      <c r="H3426">
        <v>5</v>
      </c>
      <c r="I3426" t="s">
        <v>6</v>
      </c>
      <c r="J3426" t="s">
        <v>5</v>
      </c>
      <c r="K3426" t="s">
        <v>6</v>
      </c>
      <c r="L3426">
        <v>30</v>
      </c>
      <c r="M3426" t="str">
        <f>VLOOKUP(E3426,Translations!$A$1:$B$7,2,FALSE)</f>
        <v>Hovedstaden</v>
      </c>
      <c r="N3426" t="str">
        <f>VLOOKUP(D3426,Translations!$I$2:$K$101,2,FALSE)</f>
        <v>Hillerød</v>
      </c>
      <c r="O3426" t="str">
        <f>VLOOKUP(G3426,Translations!$M$2:$N$9,2,FALSE)</f>
        <v>[X2079] SARS-CoV-2 (RNA), Borger</v>
      </c>
      <c r="P3426" t="str">
        <f>VLOOKUP(F3426,Translations!$D$1:$F$13,2,FALSE)</f>
        <v>Ok</v>
      </c>
      <c r="Q3426" t="str">
        <f>VLOOKUP(F3426,Translations!$D$2:$G$13,4,FALSE)</f>
        <v>01 - Aktiv, bopæl i DK</v>
      </c>
      <c r="R3426" t="str">
        <f>VLOOKUP(H3426,Translations!$P$2:$Q$10,2,FALSE)</f>
        <v>5 - Værnepligtig (+3 mdr.)</v>
      </c>
      <c r="S3426" t="str">
        <f>VLOOKUP(F3426,Translations!$D$2:$F$13,3,FALSE)</f>
        <v>Ja</v>
      </c>
    </row>
    <row r="3427" spans="1:19" x14ac:dyDescent="0.2">
      <c r="A3427" s="3">
        <v>43969</v>
      </c>
      <c r="B3427" t="s">
        <v>151</v>
      </c>
      <c r="C3427" t="s">
        <v>186</v>
      </c>
      <c r="D3427">
        <v>223</v>
      </c>
      <c r="E3427">
        <v>1084</v>
      </c>
      <c r="F3427" t="str">
        <f t="shared" si="118"/>
        <v>01</v>
      </c>
      <c r="G3427" t="s">
        <v>513</v>
      </c>
      <c r="H3427">
        <v>2</v>
      </c>
      <c r="I3427" t="s">
        <v>6</v>
      </c>
      <c r="J3427" t="s">
        <v>5</v>
      </c>
      <c r="K3427" t="s">
        <v>6</v>
      </c>
      <c r="L3427">
        <v>5</v>
      </c>
      <c r="M3427" t="str">
        <f>VLOOKUP(E3427,Translations!$A$1:$B$7,2,FALSE)</f>
        <v>Hovedstaden</v>
      </c>
      <c r="N3427" t="str">
        <f>VLOOKUP(D3427,Translations!$I$2:$K$101,2,FALSE)</f>
        <v>Hørsholm</v>
      </c>
      <c r="O3427" t="str">
        <f>VLOOKUP(G3427,Translations!$M$2:$N$9,2,FALSE)</f>
        <v>[X2079] SARS-CoV-2 (RNA), Borger</v>
      </c>
      <c r="P3427" t="str">
        <f>VLOOKUP(F3427,Translations!$D$1:$F$13,2,FALSE)</f>
        <v>Ok</v>
      </c>
      <c r="Q3427" t="str">
        <f>VLOOKUP(F3427,Translations!$D$2:$G$13,4,FALSE)</f>
        <v>01 - Aktiv, bopæl i DK</v>
      </c>
      <c r="R3427" t="str">
        <f>VLOOKUP(H3427,Translations!$P$2:$Q$10,2,FALSE)</f>
        <v>2 - Selvstændigt sikret - uden lægevalg</v>
      </c>
      <c r="S3427" t="str">
        <f>VLOOKUP(F3427,Translations!$D$2:$F$13,3,FALSE)</f>
        <v>Ja</v>
      </c>
    </row>
    <row r="3428" spans="1:19" x14ac:dyDescent="0.2">
      <c r="A3428" s="3">
        <v>43969</v>
      </c>
      <c r="B3428" t="s">
        <v>151</v>
      </c>
      <c r="C3428" t="s">
        <v>186</v>
      </c>
      <c r="D3428">
        <v>223</v>
      </c>
      <c r="E3428">
        <v>1084</v>
      </c>
      <c r="F3428" t="str">
        <f t="shared" si="118"/>
        <v>01</v>
      </c>
      <c r="G3428" t="s">
        <v>513</v>
      </c>
      <c r="H3428">
        <v>5</v>
      </c>
      <c r="I3428" t="s">
        <v>6</v>
      </c>
      <c r="J3428" t="s">
        <v>5</v>
      </c>
      <c r="K3428" t="s">
        <v>6</v>
      </c>
      <c r="L3428">
        <v>13</v>
      </c>
      <c r="M3428" t="str">
        <f>VLOOKUP(E3428,Translations!$A$1:$B$7,2,FALSE)</f>
        <v>Hovedstaden</v>
      </c>
      <c r="N3428" t="str">
        <f>VLOOKUP(D3428,Translations!$I$2:$K$101,2,FALSE)</f>
        <v>Hørsholm</v>
      </c>
      <c r="O3428" t="str">
        <f>VLOOKUP(G3428,Translations!$M$2:$N$9,2,FALSE)</f>
        <v>[X2079] SARS-CoV-2 (RNA), Borger</v>
      </c>
      <c r="P3428" t="str">
        <f>VLOOKUP(F3428,Translations!$D$1:$F$13,2,FALSE)</f>
        <v>Ok</v>
      </c>
      <c r="Q3428" t="str">
        <f>VLOOKUP(F3428,Translations!$D$2:$G$13,4,FALSE)</f>
        <v>01 - Aktiv, bopæl i DK</v>
      </c>
      <c r="R3428" t="str">
        <f>VLOOKUP(H3428,Translations!$P$2:$Q$10,2,FALSE)</f>
        <v>5 - Værnepligtig (+3 mdr.)</v>
      </c>
      <c r="S3428" t="str">
        <f>VLOOKUP(F3428,Translations!$D$2:$F$13,3,FALSE)</f>
        <v>Ja</v>
      </c>
    </row>
    <row r="3429" spans="1:19" x14ac:dyDescent="0.2">
      <c r="A3429" s="3">
        <v>43969</v>
      </c>
      <c r="B3429" t="s">
        <v>151</v>
      </c>
      <c r="C3429" t="s">
        <v>186</v>
      </c>
      <c r="D3429">
        <v>230</v>
      </c>
      <c r="E3429">
        <v>1084</v>
      </c>
      <c r="F3429" t="str">
        <f t="shared" si="118"/>
        <v>01</v>
      </c>
      <c r="G3429" t="s">
        <v>513</v>
      </c>
      <c r="H3429">
        <v>2</v>
      </c>
      <c r="I3429" t="s">
        <v>6</v>
      </c>
      <c r="J3429" t="s">
        <v>5</v>
      </c>
      <c r="K3429" t="s">
        <v>6</v>
      </c>
      <c r="L3429">
        <v>24</v>
      </c>
      <c r="M3429" t="str">
        <f>VLOOKUP(E3429,Translations!$A$1:$B$7,2,FALSE)</f>
        <v>Hovedstaden</v>
      </c>
      <c r="N3429" t="str">
        <f>VLOOKUP(D3429,Translations!$I$2:$K$101,2,FALSE)</f>
        <v>Rudersdal</v>
      </c>
      <c r="O3429" t="str">
        <f>VLOOKUP(G3429,Translations!$M$2:$N$9,2,FALSE)</f>
        <v>[X2079] SARS-CoV-2 (RNA), Borger</v>
      </c>
      <c r="P3429" t="str">
        <f>VLOOKUP(F3429,Translations!$D$1:$F$13,2,FALSE)</f>
        <v>Ok</v>
      </c>
      <c r="Q3429" t="str">
        <f>VLOOKUP(F3429,Translations!$D$2:$G$13,4,FALSE)</f>
        <v>01 - Aktiv, bopæl i DK</v>
      </c>
      <c r="R3429" t="str">
        <f>VLOOKUP(H3429,Translations!$P$2:$Q$10,2,FALSE)</f>
        <v>2 - Selvstændigt sikret - uden lægevalg</v>
      </c>
      <c r="S3429" t="str">
        <f>VLOOKUP(F3429,Translations!$D$2:$F$13,3,FALSE)</f>
        <v>Ja</v>
      </c>
    </row>
    <row r="3430" spans="1:19" x14ac:dyDescent="0.2">
      <c r="A3430" s="3">
        <v>43969</v>
      </c>
      <c r="B3430" t="s">
        <v>151</v>
      </c>
      <c r="C3430" t="s">
        <v>186</v>
      </c>
      <c r="D3430">
        <v>230</v>
      </c>
      <c r="E3430">
        <v>1084</v>
      </c>
      <c r="F3430" t="str">
        <f t="shared" si="118"/>
        <v>01</v>
      </c>
      <c r="G3430" t="s">
        <v>513</v>
      </c>
      <c r="H3430">
        <v>4</v>
      </c>
      <c r="I3430" t="s">
        <v>6</v>
      </c>
      <c r="J3430" t="s">
        <v>5</v>
      </c>
      <c r="K3430" t="s">
        <v>6</v>
      </c>
      <c r="L3430">
        <v>1</v>
      </c>
      <c r="M3430" t="str">
        <f>VLOOKUP(E3430,Translations!$A$1:$B$7,2,FALSE)</f>
        <v>Hovedstaden</v>
      </c>
      <c r="N3430" t="str">
        <f>VLOOKUP(D3430,Translations!$I$2:$K$101,2,FALSE)</f>
        <v>Rudersdal</v>
      </c>
      <c r="O3430" t="str">
        <f>VLOOKUP(G3430,Translations!$M$2:$N$9,2,FALSE)</f>
        <v>[X2079] SARS-CoV-2 (RNA), Borger</v>
      </c>
      <c r="P3430" t="str">
        <f>VLOOKUP(F3430,Translations!$D$1:$F$13,2,FALSE)</f>
        <v>Ok</v>
      </c>
      <c r="Q3430" t="str">
        <f>VLOOKUP(F3430,Translations!$D$2:$G$13,4,FALSE)</f>
        <v>01 - Aktiv, bopæl i DK</v>
      </c>
      <c r="R3430" t="str">
        <f>VLOOKUP(H3430,Translations!$P$2:$Q$10,2,FALSE)</f>
        <v>4 - Optaget i fængselsvæsenet efter dom (+3 mdr.)</v>
      </c>
      <c r="S3430" t="str">
        <f>VLOOKUP(F3430,Translations!$D$2:$F$13,3,FALSE)</f>
        <v>Ja</v>
      </c>
    </row>
    <row r="3431" spans="1:19" x14ac:dyDescent="0.2">
      <c r="A3431" s="3">
        <v>43969</v>
      </c>
      <c r="B3431" t="s">
        <v>151</v>
      </c>
      <c r="C3431" t="s">
        <v>186</v>
      </c>
      <c r="D3431">
        <v>230</v>
      </c>
      <c r="E3431">
        <v>1084</v>
      </c>
      <c r="F3431" t="str">
        <f t="shared" si="118"/>
        <v>01</v>
      </c>
      <c r="G3431" t="s">
        <v>513</v>
      </c>
      <c r="H3431">
        <v>5</v>
      </c>
      <c r="I3431" t="s">
        <v>6</v>
      </c>
      <c r="J3431" t="s">
        <v>5</v>
      </c>
      <c r="K3431" t="s">
        <v>6</v>
      </c>
      <c r="L3431">
        <v>24</v>
      </c>
      <c r="M3431" t="str">
        <f>VLOOKUP(E3431,Translations!$A$1:$B$7,2,FALSE)</f>
        <v>Hovedstaden</v>
      </c>
      <c r="N3431" t="str">
        <f>VLOOKUP(D3431,Translations!$I$2:$K$101,2,FALSE)</f>
        <v>Rudersdal</v>
      </c>
      <c r="O3431" t="str">
        <f>VLOOKUP(G3431,Translations!$M$2:$N$9,2,FALSE)</f>
        <v>[X2079] SARS-CoV-2 (RNA), Borger</v>
      </c>
      <c r="P3431" t="str">
        <f>VLOOKUP(F3431,Translations!$D$1:$F$13,2,FALSE)</f>
        <v>Ok</v>
      </c>
      <c r="Q3431" t="str">
        <f>VLOOKUP(F3431,Translations!$D$2:$G$13,4,FALSE)</f>
        <v>01 - Aktiv, bopæl i DK</v>
      </c>
      <c r="R3431" t="str">
        <f>VLOOKUP(H3431,Translations!$P$2:$Q$10,2,FALSE)</f>
        <v>5 - Værnepligtig (+3 mdr.)</v>
      </c>
      <c r="S3431" t="str">
        <f>VLOOKUP(F3431,Translations!$D$2:$F$13,3,FALSE)</f>
        <v>Ja</v>
      </c>
    </row>
    <row r="3432" spans="1:19" x14ac:dyDescent="0.2">
      <c r="A3432" s="3">
        <v>43969</v>
      </c>
      <c r="B3432" t="s">
        <v>151</v>
      </c>
      <c r="C3432" t="s">
        <v>186</v>
      </c>
      <c r="D3432">
        <v>230</v>
      </c>
      <c r="E3432">
        <v>1084</v>
      </c>
      <c r="F3432" t="str">
        <f t="shared" si="118"/>
        <v>01</v>
      </c>
      <c r="G3432" t="s">
        <v>513</v>
      </c>
      <c r="H3432">
        <v>7</v>
      </c>
      <c r="I3432" t="s">
        <v>6</v>
      </c>
      <c r="J3432" t="s">
        <v>5</v>
      </c>
      <c r="K3432" t="s">
        <v>6</v>
      </c>
      <c r="L3432">
        <v>1</v>
      </c>
      <c r="M3432" t="str">
        <f>VLOOKUP(E3432,Translations!$A$1:$B$7,2,FALSE)</f>
        <v>Hovedstaden</v>
      </c>
      <c r="N3432" t="str">
        <f>VLOOKUP(D3432,Translations!$I$2:$K$101,2,FALSE)</f>
        <v>Rudersdal</v>
      </c>
      <c r="O3432" t="str">
        <f>VLOOKUP(G3432,Translations!$M$2:$N$9,2,FALSE)</f>
        <v>[X2079] SARS-CoV-2 (RNA), Borger</v>
      </c>
      <c r="P3432" t="str">
        <f>VLOOKUP(F3432,Translations!$D$1:$F$13,2,FALSE)</f>
        <v>Ok</v>
      </c>
      <c r="Q3432" t="str">
        <f>VLOOKUP(F3432,Translations!$D$2:$G$13,4,FALSE)</f>
        <v>01 - Aktiv, bopæl i DK</v>
      </c>
      <c r="R3432" t="str">
        <f>VLOOKUP(H3432,Translations!$P$2:$Q$10,2,FALSE)</f>
        <v>7 - Bopæl i udlandet</v>
      </c>
      <c r="S3432" t="str">
        <f>VLOOKUP(F3432,Translations!$D$2:$F$13,3,FALSE)</f>
        <v>Ja</v>
      </c>
    </row>
    <row r="3433" spans="1:19" x14ac:dyDescent="0.2">
      <c r="A3433" s="3">
        <v>43969</v>
      </c>
      <c r="B3433" t="s">
        <v>151</v>
      </c>
      <c r="C3433" t="s">
        <v>186</v>
      </c>
      <c r="D3433">
        <v>230</v>
      </c>
      <c r="E3433">
        <v>1084</v>
      </c>
      <c r="F3433" t="str">
        <f t="shared" si="118"/>
        <v>01</v>
      </c>
      <c r="G3433" t="s">
        <v>513</v>
      </c>
      <c r="H3433">
        <v>8</v>
      </c>
      <c r="I3433" t="s">
        <v>6</v>
      </c>
      <c r="J3433" t="s">
        <v>5</v>
      </c>
      <c r="K3433" t="s">
        <v>6</v>
      </c>
      <c r="L3433">
        <v>1</v>
      </c>
      <c r="M3433" t="str">
        <f>VLOOKUP(E3433,Translations!$A$1:$B$7,2,FALSE)</f>
        <v>Hovedstaden</v>
      </c>
      <c r="N3433" t="str">
        <f>VLOOKUP(D3433,Translations!$I$2:$K$101,2,FALSE)</f>
        <v>Rudersdal</v>
      </c>
      <c r="O3433" t="str">
        <f>VLOOKUP(G3433,Translations!$M$2:$N$9,2,FALSE)</f>
        <v>[X2079] SARS-CoV-2 (RNA), Borger</v>
      </c>
      <c r="P3433" t="str">
        <f>VLOOKUP(F3433,Translations!$D$1:$F$13,2,FALSE)</f>
        <v>Ok</v>
      </c>
      <c r="Q3433" t="str">
        <f>VLOOKUP(F3433,Translations!$D$2:$G$13,4,FALSE)</f>
        <v>01 - Aktiv, bopæl i DK</v>
      </c>
      <c r="R3433" t="str">
        <f>VLOOKUP(H3433,Translations!$P$2:$Q$10,2,FALSE)</f>
        <v>8 - Afgangsført (fraflyttet, ihjelslagen, dobbelt CPR, forsvundet eller omnummereret)</v>
      </c>
      <c r="S3433" t="str">
        <f>VLOOKUP(F3433,Translations!$D$2:$F$13,3,FALSE)</f>
        <v>Ja</v>
      </c>
    </row>
    <row r="3434" spans="1:19" x14ac:dyDescent="0.2">
      <c r="A3434" s="3">
        <v>43969</v>
      </c>
      <c r="B3434" t="s">
        <v>151</v>
      </c>
      <c r="C3434" t="s">
        <v>186</v>
      </c>
      <c r="D3434">
        <v>240</v>
      </c>
      <c r="E3434">
        <v>1084</v>
      </c>
      <c r="F3434" t="str">
        <f t="shared" si="118"/>
        <v>01</v>
      </c>
      <c r="G3434" t="s">
        <v>513</v>
      </c>
      <c r="H3434">
        <v>2</v>
      </c>
      <c r="I3434" t="s">
        <v>6</v>
      </c>
      <c r="J3434" t="s">
        <v>5</v>
      </c>
      <c r="K3434" t="s">
        <v>6</v>
      </c>
      <c r="L3434">
        <v>2</v>
      </c>
      <c r="M3434" t="str">
        <f>VLOOKUP(E3434,Translations!$A$1:$B$7,2,FALSE)</f>
        <v>Hovedstaden</v>
      </c>
      <c r="N3434" t="str">
        <f>VLOOKUP(D3434,Translations!$I$2:$K$101,2,FALSE)</f>
        <v>Egedal</v>
      </c>
      <c r="O3434" t="str">
        <f>VLOOKUP(G3434,Translations!$M$2:$N$9,2,FALSE)</f>
        <v>[X2079] SARS-CoV-2 (RNA), Borger</v>
      </c>
      <c r="P3434" t="str">
        <f>VLOOKUP(F3434,Translations!$D$1:$F$13,2,FALSE)</f>
        <v>Ok</v>
      </c>
      <c r="Q3434" t="str">
        <f>VLOOKUP(F3434,Translations!$D$2:$G$13,4,FALSE)</f>
        <v>01 - Aktiv, bopæl i DK</v>
      </c>
      <c r="R3434" t="str">
        <f>VLOOKUP(H3434,Translations!$P$2:$Q$10,2,FALSE)</f>
        <v>2 - Selvstændigt sikret - uden lægevalg</v>
      </c>
      <c r="S3434" t="str">
        <f>VLOOKUP(F3434,Translations!$D$2:$F$13,3,FALSE)</f>
        <v>Ja</v>
      </c>
    </row>
    <row r="3435" spans="1:19" x14ac:dyDescent="0.2">
      <c r="A3435" s="3">
        <v>43969</v>
      </c>
      <c r="B3435" t="s">
        <v>151</v>
      </c>
      <c r="C3435" t="s">
        <v>186</v>
      </c>
      <c r="D3435">
        <v>240</v>
      </c>
      <c r="E3435">
        <v>1084</v>
      </c>
      <c r="F3435" t="str">
        <f t="shared" si="118"/>
        <v>01</v>
      </c>
      <c r="G3435" t="s">
        <v>513</v>
      </c>
      <c r="H3435">
        <v>4</v>
      </c>
      <c r="I3435" t="s">
        <v>6</v>
      </c>
      <c r="J3435" t="s">
        <v>5</v>
      </c>
      <c r="K3435" t="s">
        <v>6</v>
      </c>
      <c r="L3435">
        <v>1</v>
      </c>
      <c r="M3435" t="str">
        <f>VLOOKUP(E3435,Translations!$A$1:$B$7,2,FALSE)</f>
        <v>Hovedstaden</v>
      </c>
      <c r="N3435" t="str">
        <f>VLOOKUP(D3435,Translations!$I$2:$K$101,2,FALSE)</f>
        <v>Egedal</v>
      </c>
      <c r="O3435" t="str">
        <f>VLOOKUP(G3435,Translations!$M$2:$N$9,2,FALSE)</f>
        <v>[X2079] SARS-CoV-2 (RNA), Borger</v>
      </c>
      <c r="P3435" t="str">
        <f>VLOOKUP(F3435,Translations!$D$1:$F$13,2,FALSE)</f>
        <v>Ok</v>
      </c>
      <c r="Q3435" t="str">
        <f>VLOOKUP(F3435,Translations!$D$2:$G$13,4,FALSE)</f>
        <v>01 - Aktiv, bopæl i DK</v>
      </c>
      <c r="R3435" t="str">
        <f>VLOOKUP(H3435,Translations!$P$2:$Q$10,2,FALSE)</f>
        <v>4 - Optaget i fængselsvæsenet efter dom (+3 mdr.)</v>
      </c>
      <c r="S3435" t="str">
        <f>VLOOKUP(F3435,Translations!$D$2:$F$13,3,FALSE)</f>
        <v>Ja</v>
      </c>
    </row>
    <row r="3436" spans="1:19" x14ac:dyDescent="0.2">
      <c r="A3436" s="3">
        <v>43969</v>
      </c>
      <c r="B3436" t="s">
        <v>151</v>
      </c>
      <c r="C3436" t="s">
        <v>186</v>
      </c>
      <c r="D3436">
        <v>240</v>
      </c>
      <c r="E3436">
        <v>1084</v>
      </c>
      <c r="F3436" t="str">
        <f t="shared" si="118"/>
        <v>01</v>
      </c>
      <c r="G3436" t="s">
        <v>513</v>
      </c>
      <c r="H3436">
        <v>5</v>
      </c>
      <c r="I3436" t="s">
        <v>6</v>
      </c>
      <c r="J3436" t="s">
        <v>5</v>
      </c>
      <c r="K3436" t="s">
        <v>6</v>
      </c>
      <c r="L3436">
        <v>28</v>
      </c>
      <c r="M3436" t="str">
        <f>VLOOKUP(E3436,Translations!$A$1:$B$7,2,FALSE)</f>
        <v>Hovedstaden</v>
      </c>
      <c r="N3436" t="str">
        <f>VLOOKUP(D3436,Translations!$I$2:$K$101,2,FALSE)</f>
        <v>Egedal</v>
      </c>
      <c r="O3436" t="str">
        <f>VLOOKUP(G3436,Translations!$M$2:$N$9,2,FALSE)</f>
        <v>[X2079] SARS-CoV-2 (RNA), Borger</v>
      </c>
      <c r="P3436" t="str">
        <f>VLOOKUP(F3436,Translations!$D$1:$F$13,2,FALSE)</f>
        <v>Ok</v>
      </c>
      <c r="Q3436" t="str">
        <f>VLOOKUP(F3436,Translations!$D$2:$G$13,4,FALSE)</f>
        <v>01 - Aktiv, bopæl i DK</v>
      </c>
      <c r="R3436" t="str">
        <f>VLOOKUP(H3436,Translations!$P$2:$Q$10,2,FALSE)</f>
        <v>5 - Værnepligtig (+3 mdr.)</v>
      </c>
      <c r="S3436" t="str">
        <f>VLOOKUP(F3436,Translations!$D$2:$F$13,3,FALSE)</f>
        <v>Ja</v>
      </c>
    </row>
    <row r="3437" spans="1:19" x14ac:dyDescent="0.2">
      <c r="A3437" s="3">
        <v>43969</v>
      </c>
      <c r="B3437" t="s">
        <v>151</v>
      </c>
      <c r="C3437" t="s">
        <v>186</v>
      </c>
      <c r="D3437">
        <v>250</v>
      </c>
      <c r="E3437">
        <v>1084</v>
      </c>
      <c r="F3437" t="str">
        <f t="shared" si="118"/>
        <v>01</v>
      </c>
      <c r="G3437" t="s">
        <v>513</v>
      </c>
      <c r="H3437">
        <v>2</v>
      </c>
      <c r="I3437" t="s">
        <v>6</v>
      </c>
      <c r="J3437" t="s">
        <v>5</v>
      </c>
      <c r="K3437" t="s">
        <v>6</v>
      </c>
      <c r="L3437">
        <v>7</v>
      </c>
      <c r="M3437" t="str">
        <f>VLOOKUP(E3437,Translations!$A$1:$B$7,2,FALSE)</f>
        <v>Hovedstaden</v>
      </c>
      <c r="N3437" t="str">
        <f>VLOOKUP(D3437,Translations!$I$2:$K$101,2,FALSE)</f>
        <v>Frederikssund</v>
      </c>
      <c r="O3437" t="str">
        <f>VLOOKUP(G3437,Translations!$M$2:$N$9,2,FALSE)</f>
        <v>[X2079] SARS-CoV-2 (RNA), Borger</v>
      </c>
      <c r="P3437" t="str">
        <f>VLOOKUP(F3437,Translations!$D$1:$F$13,2,FALSE)</f>
        <v>Ok</v>
      </c>
      <c r="Q3437" t="str">
        <f>VLOOKUP(F3437,Translations!$D$2:$G$13,4,FALSE)</f>
        <v>01 - Aktiv, bopæl i DK</v>
      </c>
      <c r="R3437" t="str">
        <f>VLOOKUP(H3437,Translations!$P$2:$Q$10,2,FALSE)</f>
        <v>2 - Selvstændigt sikret - uden lægevalg</v>
      </c>
      <c r="S3437" t="str">
        <f>VLOOKUP(F3437,Translations!$D$2:$F$13,3,FALSE)</f>
        <v>Ja</v>
      </c>
    </row>
    <row r="3438" spans="1:19" x14ac:dyDescent="0.2">
      <c r="A3438" s="3">
        <v>43969</v>
      </c>
      <c r="B3438" t="s">
        <v>151</v>
      </c>
      <c r="C3438" t="s">
        <v>186</v>
      </c>
      <c r="D3438">
        <v>250</v>
      </c>
      <c r="E3438">
        <v>1084</v>
      </c>
      <c r="F3438" t="str">
        <f t="shared" si="118"/>
        <v>01</v>
      </c>
      <c r="G3438" t="s">
        <v>513</v>
      </c>
      <c r="H3438">
        <v>5</v>
      </c>
      <c r="I3438" t="s">
        <v>6</v>
      </c>
      <c r="J3438" t="s">
        <v>5</v>
      </c>
      <c r="K3438" t="s">
        <v>6</v>
      </c>
      <c r="L3438">
        <v>16</v>
      </c>
      <c r="M3438" t="str">
        <f>VLOOKUP(E3438,Translations!$A$1:$B$7,2,FALSE)</f>
        <v>Hovedstaden</v>
      </c>
      <c r="N3438" t="str">
        <f>VLOOKUP(D3438,Translations!$I$2:$K$101,2,FALSE)</f>
        <v>Frederikssund</v>
      </c>
      <c r="O3438" t="str">
        <f>VLOOKUP(G3438,Translations!$M$2:$N$9,2,FALSE)</f>
        <v>[X2079] SARS-CoV-2 (RNA), Borger</v>
      </c>
      <c r="P3438" t="str">
        <f>VLOOKUP(F3438,Translations!$D$1:$F$13,2,FALSE)</f>
        <v>Ok</v>
      </c>
      <c r="Q3438" t="str">
        <f>VLOOKUP(F3438,Translations!$D$2:$G$13,4,FALSE)</f>
        <v>01 - Aktiv, bopæl i DK</v>
      </c>
      <c r="R3438" t="str">
        <f>VLOOKUP(H3438,Translations!$P$2:$Q$10,2,FALSE)</f>
        <v>5 - Værnepligtig (+3 mdr.)</v>
      </c>
      <c r="S3438" t="str">
        <f>VLOOKUP(F3438,Translations!$D$2:$F$13,3,FALSE)</f>
        <v>Ja</v>
      </c>
    </row>
    <row r="3439" spans="1:19" x14ac:dyDescent="0.2">
      <c r="A3439" s="3">
        <v>43969</v>
      </c>
      <c r="B3439" t="s">
        <v>151</v>
      </c>
      <c r="C3439" t="s">
        <v>186</v>
      </c>
      <c r="D3439">
        <v>253</v>
      </c>
      <c r="E3439">
        <v>1085</v>
      </c>
      <c r="F3439" t="str">
        <f t="shared" si="118"/>
        <v>01</v>
      </c>
      <c r="G3439" t="s">
        <v>513</v>
      </c>
      <c r="H3439">
        <v>2</v>
      </c>
      <c r="I3439" t="s">
        <v>6</v>
      </c>
      <c r="J3439" t="s">
        <v>5</v>
      </c>
      <c r="K3439" t="s">
        <v>6</v>
      </c>
      <c r="L3439">
        <v>3</v>
      </c>
      <c r="M3439" t="str">
        <f>VLOOKUP(E3439,Translations!$A$1:$B$7,2,FALSE)</f>
        <v>Sjælland</v>
      </c>
      <c r="N3439" t="str">
        <f>VLOOKUP(D3439,Translations!$I$2:$K$101,2,FALSE)</f>
        <v>Greve</v>
      </c>
      <c r="O3439" t="str">
        <f>VLOOKUP(G3439,Translations!$M$2:$N$9,2,FALSE)</f>
        <v>[X2079] SARS-CoV-2 (RNA), Borger</v>
      </c>
      <c r="P3439" t="str">
        <f>VLOOKUP(F3439,Translations!$D$1:$F$13,2,FALSE)</f>
        <v>Ok</v>
      </c>
      <c r="Q3439" t="str">
        <f>VLOOKUP(F3439,Translations!$D$2:$G$13,4,FALSE)</f>
        <v>01 - Aktiv, bopæl i DK</v>
      </c>
      <c r="R3439" t="str">
        <f>VLOOKUP(H3439,Translations!$P$2:$Q$10,2,FALSE)</f>
        <v>2 - Selvstændigt sikret - uden lægevalg</v>
      </c>
      <c r="S3439" t="str">
        <f>VLOOKUP(F3439,Translations!$D$2:$F$13,3,FALSE)</f>
        <v>Ja</v>
      </c>
    </row>
    <row r="3440" spans="1:19" x14ac:dyDescent="0.2">
      <c r="A3440" s="3">
        <v>43969</v>
      </c>
      <c r="B3440" t="s">
        <v>151</v>
      </c>
      <c r="C3440" t="s">
        <v>186</v>
      </c>
      <c r="D3440">
        <v>253</v>
      </c>
      <c r="E3440">
        <v>1085</v>
      </c>
      <c r="F3440" t="str">
        <f t="shared" si="118"/>
        <v>01</v>
      </c>
      <c r="G3440" t="s">
        <v>513</v>
      </c>
      <c r="H3440">
        <v>4</v>
      </c>
      <c r="I3440" t="s">
        <v>6</v>
      </c>
      <c r="J3440" t="s">
        <v>5</v>
      </c>
      <c r="K3440" t="s">
        <v>6</v>
      </c>
      <c r="L3440">
        <v>2</v>
      </c>
      <c r="M3440" t="str">
        <f>VLOOKUP(E3440,Translations!$A$1:$B$7,2,FALSE)</f>
        <v>Sjælland</v>
      </c>
      <c r="N3440" t="str">
        <f>VLOOKUP(D3440,Translations!$I$2:$K$101,2,FALSE)</f>
        <v>Greve</v>
      </c>
      <c r="O3440" t="str">
        <f>VLOOKUP(G3440,Translations!$M$2:$N$9,2,FALSE)</f>
        <v>[X2079] SARS-CoV-2 (RNA), Borger</v>
      </c>
      <c r="P3440" t="str">
        <f>VLOOKUP(F3440,Translations!$D$1:$F$13,2,FALSE)</f>
        <v>Ok</v>
      </c>
      <c r="Q3440" t="str">
        <f>VLOOKUP(F3440,Translations!$D$2:$G$13,4,FALSE)</f>
        <v>01 - Aktiv, bopæl i DK</v>
      </c>
      <c r="R3440" t="str">
        <f>VLOOKUP(H3440,Translations!$P$2:$Q$10,2,FALSE)</f>
        <v>4 - Optaget i fængselsvæsenet efter dom (+3 mdr.)</v>
      </c>
      <c r="S3440" t="str">
        <f>VLOOKUP(F3440,Translations!$D$2:$F$13,3,FALSE)</f>
        <v>Ja</v>
      </c>
    </row>
    <row r="3441" spans="1:19" x14ac:dyDescent="0.2">
      <c r="A3441" s="3">
        <v>43969</v>
      </c>
      <c r="B3441" t="s">
        <v>151</v>
      </c>
      <c r="C3441" t="s">
        <v>186</v>
      </c>
      <c r="D3441">
        <v>253</v>
      </c>
      <c r="E3441">
        <v>1085</v>
      </c>
      <c r="F3441" t="str">
        <f t="shared" si="118"/>
        <v>01</v>
      </c>
      <c r="G3441" t="s">
        <v>513</v>
      </c>
      <c r="H3441">
        <v>5</v>
      </c>
      <c r="I3441" t="s">
        <v>6</v>
      </c>
      <c r="J3441" t="s">
        <v>5</v>
      </c>
      <c r="K3441" t="s">
        <v>6</v>
      </c>
      <c r="L3441">
        <v>16</v>
      </c>
      <c r="M3441" t="str">
        <f>VLOOKUP(E3441,Translations!$A$1:$B$7,2,FALSE)</f>
        <v>Sjælland</v>
      </c>
      <c r="N3441" t="str">
        <f>VLOOKUP(D3441,Translations!$I$2:$K$101,2,FALSE)</f>
        <v>Greve</v>
      </c>
      <c r="O3441" t="str">
        <f>VLOOKUP(G3441,Translations!$M$2:$N$9,2,FALSE)</f>
        <v>[X2079] SARS-CoV-2 (RNA), Borger</v>
      </c>
      <c r="P3441" t="str">
        <f>VLOOKUP(F3441,Translations!$D$1:$F$13,2,FALSE)</f>
        <v>Ok</v>
      </c>
      <c r="Q3441" t="str">
        <f>VLOOKUP(F3441,Translations!$D$2:$G$13,4,FALSE)</f>
        <v>01 - Aktiv, bopæl i DK</v>
      </c>
      <c r="R3441" t="str">
        <f>VLOOKUP(H3441,Translations!$P$2:$Q$10,2,FALSE)</f>
        <v>5 - Værnepligtig (+3 mdr.)</v>
      </c>
      <c r="S3441" t="str">
        <f>VLOOKUP(F3441,Translations!$D$2:$F$13,3,FALSE)</f>
        <v>Ja</v>
      </c>
    </row>
    <row r="3442" spans="1:19" x14ac:dyDescent="0.2">
      <c r="A3442" s="3">
        <v>43969</v>
      </c>
      <c r="B3442" t="s">
        <v>151</v>
      </c>
      <c r="C3442" t="s">
        <v>186</v>
      </c>
      <c r="D3442">
        <v>259</v>
      </c>
      <c r="E3442">
        <v>1085</v>
      </c>
      <c r="F3442" t="str">
        <f t="shared" si="118"/>
        <v>01</v>
      </c>
      <c r="G3442" t="s">
        <v>513</v>
      </c>
      <c r="H3442">
        <v>2</v>
      </c>
      <c r="I3442" t="s">
        <v>6</v>
      </c>
      <c r="J3442" t="s">
        <v>5</v>
      </c>
      <c r="K3442" t="s">
        <v>6</v>
      </c>
      <c r="L3442">
        <v>2</v>
      </c>
      <c r="M3442" t="str">
        <f>VLOOKUP(E3442,Translations!$A$1:$B$7,2,FALSE)</f>
        <v>Sjælland</v>
      </c>
      <c r="N3442" t="str">
        <f>VLOOKUP(D3442,Translations!$I$2:$K$101,2,FALSE)</f>
        <v>Køge</v>
      </c>
      <c r="O3442" t="str">
        <f>VLOOKUP(G3442,Translations!$M$2:$N$9,2,FALSE)</f>
        <v>[X2079] SARS-CoV-2 (RNA), Borger</v>
      </c>
      <c r="P3442" t="str">
        <f>VLOOKUP(F3442,Translations!$D$1:$F$13,2,FALSE)</f>
        <v>Ok</v>
      </c>
      <c r="Q3442" t="str">
        <f>VLOOKUP(F3442,Translations!$D$2:$G$13,4,FALSE)</f>
        <v>01 - Aktiv, bopæl i DK</v>
      </c>
      <c r="R3442" t="str">
        <f>VLOOKUP(H3442,Translations!$P$2:$Q$10,2,FALSE)</f>
        <v>2 - Selvstændigt sikret - uden lægevalg</v>
      </c>
      <c r="S3442" t="str">
        <f>VLOOKUP(F3442,Translations!$D$2:$F$13,3,FALSE)</f>
        <v>Ja</v>
      </c>
    </row>
    <row r="3443" spans="1:19" x14ac:dyDescent="0.2">
      <c r="A3443" s="3">
        <v>43969</v>
      </c>
      <c r="B3443" t="s">
        <v>151</v>
      </c>
      <c r="C3443" t="s">
        <v>186</v>
      </c>
      <c r="D3443">
        <v>259</v>
      </c>
      <c r="E3443">
        <v>1085</v>
      </c>
      <c r="F3443" t="str">
        <f t="shared" si="118"/>
        <v>01</v>
      </c>
      <c r="G3443" t="s">
        <v>513</v>
      </c>
      <c r="H3443">
        <v>4</v>
      </c>
      <c r="I3443" t="s">
        <v>6</v>
      </c>
      <c r="J3443" t="s">
        <v>5</v>
      </c>
      <c r="K3443" t="s">
        <v>6</v>
      </c>
      <c r="L3443">
        <v>2</v>
      </c>
      <c r="M3443" t="str">
        <f>VLOOKUP(E3443,Translations!$A$1:$B$7,2,FALSE)</f>
        <v>Sjælland</v>
      </c>
      <c r="N3443" t="str">
        <f>VLOOKUP(D3443,Translations!$I$2:$K$101,2,FALSE)</f>
        <v>Køge</v>
      </c>
      <c r="O3443" t="str">
        <f>VLOOKUP(G3443,Translations!$M$2:$N$9,2,FALSE)</f>
        <v>[X2079] SARS-CoV-2 (RNA), Borger</v>
      </c>
      <c r="P3443" t="str">
        <f>VLOOKUP(F3443,Translations!$D$1:$F$13,2,FALSE)</f>
        <v>Ok</v>
      </c>
      <c r="Q3443" t="str">
        <f>VLOOKUP(F3443,Translations!$D$2:$G$13,4,FALSE)</f>
        <v>01 - Aktiv, bopæl i DK</v>
      </c>
      <c r="R3443" t="str">
        <f>VLOOKUP(H3443,Translations!$P$2:$Q$10,2,FALSE)</f>
        <v>4 - Optaget i fængselsvæsenet efter dom (+3 mdr.)</v>
      </c>
      <c r="S3443" t="str">
        <f>VLOOKUP(F3443,Translations!$D$2:$F$13,3,FALSE)</f>
        <v>Ja</v>
      </c>
    </row>
    <row r="3444" spans="1:19" x14ac:dyDescent="0.2">
      <c r="A3444" s="3">
        <v>43969</v>
      </c>
      <c r="B3444" t="s">
        <v>151</v>
      </c>
      <c r="C3444" t="s">
        <v>186</v>
      </c>
      <c r="D3444">
        <v>259</v>
      </c>
      <c r="E3444">
        <v>1085</v>
      </c>
      <c r="F3444" t="str">
        <f t="shared" si="118"/>
        <v>01</v>
      </c>
      <c r="G3444" t="s">
        <v>513</v>
      </c>
      <c r="H3444">
        <v>5</v>
      </c>
      <c r="I3444" t="s">
        <v>6</v>
      </c>
      <c r="J3444" t="s">
        <v>5</v>
      </c>
      <c r="K3444" t="s">
        <v>6</v>
      </c>
      <c r="L3444">
        <v>20</v>
      </c>
      <c r="M3444" t="str">
        <f>VLOOKUP(E3444,Translations!$A$1:$B$7,2,FALSE)</f>
        <v>Sjælland</v>
      </c>
      <c r="N3444" t="str">
        <f>VLOOKUP(D3444,Translations!$I$2:$K$101,2,FALSE)</f>
        <v>Køge</v>
      </c>
      <c r="O3444" t="str">
        <f>VLOOKUP(G3444,Translations!$M$2:$N$9,2,FALSE)</f>
        <v>[X2079] SARS-CoV-2 (RNA), Borger</v>
      </c>
      <c r="P3444" t="str">
        <f>VLOOKUP(F3444,Translations!$D$1:$F$13,2,FALSE)</f>
        <v>Ok</v>
      </c>
      <c r="Q3444" t="str">
        <f>VLOOKUP(F3444,Translations!$D$2:$G$13,4,FALSE)</f>
        <v>01 - Aktiv, bopæl i DK</v>
      </c>
      <c r="R3444" t="str">
        <f>VLOOKUP(H3444,Translations!$P$2:$Q$10,2,FALSE)</f>
        <v>5 - Værnepligtig (+3 mdr.)</v>
      </c>
      <c r="S3444" t="str">
        <f>VLOOKUP(F3444,Translations!$D$2:$F$13,3,FALSE)</f>
        <v>Ja</v>
      </c>
    </row>
    <row r="3445" spans="1:19" x14ac:dyDescent="0.2">
      <c r="A3445" s="3">
        <v>43969</v>
      </c>
      <c r="B3445" t="s">
        <v>151</v>
      </c>
      <c r="C3445" t="s">
        <v>186</v>
      </c>
      <c r="D3445">
        <v>260</v>
      </c>
      <c r="E3445">
        <v>1084</v>
      </c>
      <c r="F3445" t="str">
        <f t="shared" si="118"/>
        <v>01</v>
      </c>
      <c r="G3445" t="s">
        <v>513</v>
      </c>
      <c r="H3445">
        <v>2</v>
      </c>
      <c r="I3445" t="s">
        <v>6</v>
      </c>
      <c r="J3445" t="s">
        <v>5</v>
      </c>
      <c r="K3445" t="s">
        <v>6</v>
      </c>
      <c r="L3445">
        <v>2</v>
      </c>
      <c r="M3445" t="str">
        <f>VLOOKUP(E3445,Translations!$A$1:$B$7,2,FALSE)</f>
        <v>Hovedstaden</v>
      </c>
      <c r="N3445" t="str">
        <f>VLOOKUP(D3445,Translations!$I$2:$K$101,2,FALSE)</f>
        <v>Halsnæs</v>
      </c>
      <c r="O3445" t="str">
        <f>VLOOKUP(G3445,Translations!$M$2:$N$9,2,FALSE)</f>
        <v>[X2079] SARS-CoV-2 (RNA), Borger</v>
      </c>
      <c r="P3445" t="str">
        <f>VLOOKUP(F3445,Translations!$D$1:$F$13,2,FALSE)</f>
        <v>Ok</v>
      </c>
      <c r="Q3445" t="str">
        <f>VLOOKUP(F3445,Translations!$D$2:$G$13,4,FALSE)</f>
        <v>01 - Aktiv, bopæl i DK</v>
      </c>
      <c r="R3445" t="str">
        <f>VLOOKUP(H3445,Translations!$P$2:$Q$10,2,FALSE)</f>
        <v>2 - Selvstændigt sikret - uden lægevalg</v>
      </c>
      <c r="S3445" t="str">
        <f>VLOOKUP(F3445,Translations!$D$2:$F$13,3,FALSE)</f>
        <v>Ja</v>
      </c>
    </row>
    <row r="3446" spans="1:19" x14ac:dyDescent="0.2">
      <c r="A3446" s="3">
        <v>43969</v>
      </c>
      <c r="B3446" t="s">
        <v>151</v>
      </c>
      <c r="C3446" t="s">
        <v>186</v>
      </c>
      <c r="D3446">
        <v>260</v>
      </c>
      <c r="E3446">
        <v>1084</v>
      </c>
      <c r="F3446" t="str">
        <f t="shared" si="118"/>
        <v>01</v>
      </c>
      <c r="G3446" t="s">
        <v>513</v>
      </c>
      <c r="H3446">
        <v>5</v>
      </c>
      <c r="I3446" t="s">
        <v>6</v>
      </c>
      <c r="J3446" t="s">
        <v>5</v>
      </c>
      <c r="K3446" t="s">
        <v>6</v>
      </c>
      <c r="L3446">
        <v>7</v>
      </c>
      <c r="M3446" t="str">
        <f>VLOOKUP(E3446,Translations!$A$1:$B$7,2,FALSE)</f>
        <v>Hovedstaden</v>
      </c>
      <c r="N3446" t="str">
        <f>VLOOKUP(D3446,Translations!$I$2:$K$101,2,FALSE)</f>
        <v>Halsnæs</v>
      </c>
      <c r="O3446" t="str">
        <f>VLOOKUP(G3446,Translations!$M$2:$N$9,2,FALSE)</f>
        <v>[X2079] SARS-CoV-2 (RNA), Borger</v>
      </c>
      <c r="P3446" t="str">
        <f>VLOOKUP(F3446,Translations!$D$1:$F$13,2,FALSE)</f>
        <v>Ok</v>
      </c>
      <c r="Q3446" t="str">
        <f>VLOOKUP(F3446,Translations!$D$2:$G$13,4,FALSE)</f>
        <v>01 - Aktiv, bopæl i DK</v>
      </c>
      <c r="R3446" t="str">
        <f>VLOOKUP(H3446,Translations!$P$2:$Q$10,2,FALSE)</f>
        <v>5 - Værnepligtig (+3 mdr.)</v>
      </c>
      <c r="S3446" t="str">
        <f>VLOOKUP(F3446,Translations!$D$2:$F$13,3,FALSE)</f>
        <v>Ja</v>
      </c>
    </row>
    <row r="3447" spans="1:19" x14ac:dyDescent="0.2">
      <c r="A3447" s="3">
        <v>43969</v>
      </c>
      <c r="B3447" t="s">
        <v>151</v>
      </c>
      <c r="C3447" t="s">
        <v>186</v>
      </c>
      <c r="D3447">
        <v>265</v>
      </c>
      <c r="E3447">
        <v>1085</v>
      </c>
      <c r="F3447" t="str">
        <f t="shared" si="118"/>
        <v>01</v>
      </c>
      <c r="G3447" t="s">
        <v>513</v>
      </c>
      <c r="H3447">
        <v>2</v>
      </c>
      <c r="I3447" t="s">
        <v>6</v>
      </c>
      <c r="J3447" t="s">
        <v>5</v>
      </c>
      <c r="K3447" t="s">
        <v>6</v>
      </c>
      <c r="L3447">
        <v>6</v>
      </c>
      <c r="M3447" t="str">
        <f>VLOOKUP(E3447,Translations!$A$1:$B$7,2,FALSE)</f>
        <v>Sjælland</v>
      </c>
      <c r="N3447" t="str">
        <f>VLOOKUP(D3447,Translations!$I$2:$K$101,2,FALSE)</f>
        <v>Roskilde</v>
      </c>
      <c r="O3447" t="str">
        <f>VLOOKUP(G3447,Translations!$M$2:$N$9,2,FALSE)</f>
        <v>[X2079] SARS-CoV-2 (RNA), Borger</v>
      </c>
      <c r="P3447" t="str">
        <f>VLOOKUP(F3447,Translations!$D$1:$F$13,2,FALSE)</f>
        <v>Ok</v>
      </c>
      <c r="Q3447" t="str">
        <f>VLOOKUP(F3447,Translations!$D$2:$G$13,4,FALSE)</f>
        <v>01 - Aktiv, bopæl i DK</v>
      </c>
      <c r="R3447" t="str">
        <f>VLOOKUP(H3447,Translations!$P$2:$Q$10,2,FALSE)</f>
        <v>2 - Selvstændigt sikret - uden lægevalg</v>
      </c>
      <c r="S3447" t="str">
        <f>VLOOKUP(F3447,Translations!$D$2:$F$13,3,FALSE)</f>
        <v>Ja</v>
      </c>
    </row>
    <row r="3448" spans="1:19" x14ac:dyDescent="0.2">
      <c r="A3448" s="3">
        <v>43969</v>
      </c>
      <c r="B3448" t="s">
        <v>151</v>
      </c>
      <c r="C3448" t="s">
        <v>186</v>
      </c>
      <c r="D3448">
        <v>265</v>
      </c>
      <c r="E3448">
        <v>1085</v>
      </c>
      <c r="F3448" t="str">
        <f t="shared" si="118"/>
        <v>01</v>
      </c>
      <c r="G3448" t="s">
        <v>513</v>
      </c>
      <c r="H3448">
        <v>5</v>
      </c>
      <c r="I3448" t="s">
        <v>6</v>
      </c>
      <c r="J3448" t="s">
        <v>5</v>
      </c>
      <c r="K3448" t="s">
        <v>6</v>
      </c>
      <c r="L3448">
        <v>34</v>
      </c>
      <c r="M3448" t="str">
        <f>VLOOKUP(E3448,Translations!$A$1:$B$7,2,FALSE)</f>
        <v>Sjælland</v>
      </c>
      <c r="N3448" t="str">
        <f>VLOOKUP(D3448,Translations!$I$2:$K$101,2,FALSE)</f>
        <v>Roskilde</v>
      </c>
      <c r="O3448" t="str">
        <f>VLOOKUP(G3448,Translations!$M$2:$N$9,2,FALSE)</f>
        <v>[X2079] SARS-CoV-2 (RNA), Borger</v>
      </c>
      <c r="P3448" t="str">
        <f>VLOOKUP(F3448,Translations!$D$1:$F$13,2,FALSE)</f>
        <v>Ok</v>
      </c>
      <c r="Q3448" t="str">
        <f>VLOOKUP(F3448,Translations!$D$2:$G$13,4,FALSE)</f>
        <v>01 - Aktiv, bopæl i DK</v>
      </c>
      <c r="R3448" t="str">
        <f>VLOOKUP(H3448,Translations!$P$2:$Q$10,2,FALSE)</f>
        <v>5 - Værnepligtig (+3 mdr.)</v>
      </c>
      <c r="S3448" t="str">
        <f>VLOOKUP(F3448,Translations!$D$2:$F$13,3,FALSE)</f>
        <v>Ja</v>
      </c>
    </row>
    <row r="3449" spans="1:19" x14ac:dyDescent="0.2">
      <c r="A3449" s="3">
        <v>43969</v>
      </c>
      <c r="B3449" t="s">
        <v>151</v>
      </c>
      <c r="C3449" t="s">
        <v>186</v>
      </c>
      <c r="D3449">
        <v>265</v>
      </c>
      <c r="E3449">
        <v>1085</v>
      </c>
      <c r="F3449" t="str">
        <f t="shared" si="118"/>
        <v>01</v>
      </c>
      <c r="G3449" t="s">
        <v>513</v>
      </c>
      <c r="H3449">
        <v>7</v>
      </c>
      <c r="I3449" t="s">
        <v>6</v>
      </c>
      <c r="J3449" t="s">
        <v>5</v>
      </c>
      <c r="K3449" t="s">
        <v>6</v>
      </c>
      <c r="L3449">
        <v>3</v>
      </c>
      <c r="M3449" t="str">
        <f>VLOOKUP(E3449,Translations!$A$1:$B$7,2,FALSE)</f>
        <v>Sjælland</v>
      </c>
      <c r="N3449" t="str">
        <f>VLOOKUP(D3449,Translations!$I$2:$K$101,2,FALSE)</f>
        <v>Roskilde</v>
      </c>
      <c r="O3449" t="str">
        <f>VLOOKUP(G3449,Translations!$M$2:$N$9,2,FALSE)</f>
        <v>[X2079] SARS-CoV-2 (RNA), Borger</v>
      </c>
      <c r="P3449" t="str">
        <f>VLOOKUP(F3449,Translations!$D$1:$F$13,2,FALSE)</f>
        <v>Ok</v>
      </c>
      <c r="Q3449" t="str">
        <f>VLOOKUP(F3449,Translations!$D$2:$G$13,4,FALSE)</f>
        <v>01 - Aktiv, bopæl i DK</v>
      </c>
      <c r="R3449" t="str">
        <f>VLOOKUP(H3449,Translations!$P$2:$Q$10,2,FALSE)</f>
        <v>7 - Bopæl i udlandet</v>
      </c>
      <c r="S3449" t="str">
        <f>VLOOKUP(F3449,Translations!$D$2:$F$13,3,FALSE)</f>
        <v>Ja</v>
      </c>
    </row>
    <row r="3450" spans="1:19" x14ac:dyDescent="0.2">
      <c r="A3450" s="3">
        <v>43969</v>
      </c>
      <c r="B3450" t="s">
        <v>151</v>
      </c>
      <c r="C3450" t="s">
        <v>186</v>
      </c>
      <c r="D3450">
        <v>269</v>
      </c>
      <c r="E3450">
        <v>1085</v>
      </c>
      <c r="F3450" t="str">
        <f t="shared" si="118"/>
        <v>01</v>
      </c>
      <c r="G3450" t="s">
        <v>513</v>
      </c>
      <c r="H3450">
        <v>2</v>
      </c>
      <c r="I3450" t="s">
        <v>6</v>
      </c>
      <c r="J3450" t="s">
        <v>5</v>
      </c>
      <c r="K3450" t="s">
        <v>6</v>
      </c>
      <c r="L3450">
        <v>1</v>
      </c>
      <c r="M3450" t="str">
        <f>VLOOKUP(E3450,Translations!$A$1:$B$7,2,FALSE)</f>
        <v>Sjælland</v>
      </c>
      <c r="N3450" t="str">
        <f>VLOOKUP(D3450,Translations!$I$2:$K$101,2,FALSE)</f>
        <v>Solrød</v>
      </c>
      <c r="O3450" t="str">
        <f>VLOOKUP(G3450,Translations!$M$2:$N$9,2,FALSE)</f>
        <v>[X2079] SARS-CoV-2 (RNA), Borger</v>
      </c>
      <c r="P3450" t="str">
        <f>VLOOKUP(F3450,Translations!$D$1:$F$13,2,FALSE)</f>
        <v>Ok</v>
      </c>
      <c r="Q3450" t="str">
        <f>VLOOKUP(F3450,Translations!$D$2:$G$13,4,FALSE)</f>
        <v>01 - Aktiv, bopæl i DK</v>
      </c>
      <c r="R3450" t="str">
        <f>VLOOKUP(H3450,Translations!$P$2:$Q$10,2,FALSE)</f>
        <v>2 - Selvstændigt sikret - uden lægevalg</v>
      </c>
      <c r="S3450" t="str">
        <f>VLOOKUP(F3450,Translations!$D$2:$F$13,3,FALSE)</f>
        <v>Ja</v>
      </c>
    </row>
    <row r="3451" spans="1:19" x14ac:dyDescent="0.2">
      <c r="A3451" s="3">
        <v>43969</v>
      </c>
      <c r="B3451" t="s">
        <v>151</v>
      </c>
      <c r="C3451" t="s">
        <v>186</v>
      </c>
      <c r="D3451">
        <v>269</v>
      </c>
      <c r="E3451">
        <v>1085</v>
      </c>
      <c r="F3451" t="str">
        <f t="shared" si="118"/>
        <v>01</v>
      </c>
      <c r="G3451" t="s">
        <v>513</v>
      </c>
      <c r="H3451">
        <v>5</v>
      </c>
      <c r="I3451" t="s">
        <v>6</v>
      </c>
      <c r="J3451" t="s">
        <v>5</v>
      </c>
      <c r="K3451" t="s">
        <v>6</v>
      </c>
      <c r="L3451">
        <v>8</v>
      </c>
      <c r="M3451" t="str">
        <f>VLOOKUP(E3451,Translations!$A$1:$B$7,2,FALSE)</f>
        <v>Sjælland</v>
      </c>
      <c r="N3451" t="str">
        <f>VLOOKUP(D3451,Translations!$I$2:$K$101,2,FALSE)</f>
        <v>Solrød</v>
      </c>
      <c r="O3451" t="str">
        <f>VLOOKUP(G3451,Translations!$M$2:$N$9,2,FALSE)</f>
        <v>[X2079] SARS-CoV-2 (RNA), Borger</v>
      </c>
      <c r="P3451" t="str">
        <f>VLOOKUP(F3451,Translations!$D$1:$F$13,2,FALSE)</f>
        <v>Ok</v>
      </c>
      <c r="Q3451" t="str">
        <f>VLOOKUP(F3451,Translations!$D$2:$G$13,4,FALSE)</f>
        <v>01 - Aktiv, bopæl i DK</v>
      </c>
      <c r="R3451" t="str">
        <f>VLOOKUP(H3451,Translations!$P$2:$Q$10,2,FALSE)</f>
        <v>5 - Værnepligtig (+3 mdr.)</v>
      </c>
      <c r="S3451" t="str">
        <f>VLOOKUP(F3451,Translations!$D$2:$F$13,3,FALSE)</f>
        <v>Ja</v>
      </c>
    </row>
    <row r="3452" spans="1:19" x14ac:dyDescent="0.2">
      <c r="A3452" s="3">
        <v>43969</v>
      </c>
      <c r="B3452" t="s">
        <v>151</v>
      </c>
      <c r="C3452" t="s">
        <v>186</v>
      </c>
      <c r="D3452">
        <v>270</v>
      </c>
      <c r="E3452">
        <v>1084</v>
      </c>
      <c r="F3452" t="str">
        <f t="shared" si="118"/>
        <v>01</v>
      </c>
      <c r="G3452" t="s">
        <v>513</v>
      </c>
      <c r="H3452">
        <v>2</v>
      </c>
      <c r="I3452" t="s">
        <v>6</v>
      </c>
      <c r="J3452" t="s">
        <v>5</v>
      </c>
      <c r="K3452" t="s">
        <v>6</v>
      </c>
      <c r="L3452">
        <v>12</v>
      </c>
      <c r="M3452" t="str">
        <f>VLOOKUP(E3452,Translations!$A$1:$B$7,2,FALSE)</f>
        <v>Hovedstaden</v>
      </c>
      <c r="N3452" t="str">
        <f>VLOOKUP(D3452,Translations!$I$2:$K$101,2,FALSE)</f>
        <v>Gribskov</v>
      </c>
      <c r="O3452" t="str">
        <f>VLOOKUP(G3452,Translations!$M$2:$N$9,2,FALSE)</f>
        <v>[X2079] SARS-CoV-2 (RNA), Borger</v>
      </c>
      <c r="P3452" t="str">
        <f>VLOOKUP(F3452,Translations!$D$1:$F$13,2,FALSE)</f>
        <v>Ok</v>
      </c>
      <c r="Q3452" t="str">
        <f>VLOOKUP(F3452,Translations!$D$2:$G$13,4,FALSE)</f>
        <v>01 - Aktiv, bopæl i DK</v>
      </c>
      <c r="R3452" t="str">
        <f>VLOOKUP(H3452,Translations!$P$2:$Q$10,2,FALSE)</f>
        <v>2 - Selvstændigt sikret - uden lægevalg</v>
      </c>
      <c r="S3452" t="str">
        <f>VLOOKUP(F3452,Translations!$D$2:$F$13,3,FALSE)</f>
        <v>Ja</v>
      </c>
    </row>
    <row r="3453" spans="1:19" x14ac:dyDescent="0.2">
      <c r="A3453" s="3">
        <v>43969</v>
      </c>
      <c r="B3453" t="s">
        <v>151</v>
      </c>
      <c r="C3453" t="s">
        <v>186</v>
      </c>
      <c r="D3453">
        <v>270</v>
      </c>
      <c r="E3453">
        <v>1084</v>
      </c>
      <c r="F3453" t="str">
        <f t="shared" si="118"/>
        <v>01</v>
      </c>
      <c r="G3453" t="s">
        <v>513</v>
      </c>
      <c r="H3453">
        <v>4</v>
      </c>
      <c r="I3453" t="s">
        <v>6</v>
      </c>
      <c r="J3453" t="s">
        <v>5</v>
      </c>
      <c r="K3453" t="s">
        <v>6</v>
      </c>
      <c r="L3453">
        <v>1</v>
      </c>
      <c r="M3453" t="str">
        <f>VLOOKUP(E3453,Translations!$A$1:$B$7,2,FALSE)</f>
        <v>Hovedstaden</v>
      </c>
      <c r="N3453" t="str">
        <f>VLOOKUP(D3453,Translations!$I$2:$K$101,2,FALSE)</f>
        <v>Gribskov</v>
      </c>
      <c r="O3453" t="str">
        <f>VLOOKUP(G3453,Translations!$M$2:$N$9,2,FALSE)</f>
        <v>[X2079] SARS-CoV-2 (RNA), Borger</v>
      </c>
      <c r="P3453" t="str">
        <f>VLOOKUP(F3453,Translations!$D$1:$F$13,2,FALSE)</f>
        <v>Ok</v>
      </c>
      <c r="Q3453" t="str">
        <f>VLOOKUP(F3453,Translations!$D$2:$G$13,4,FALSE)</f>
        <v>01 - Aktiv, bopæl i DK</v>
      </c>
      <c r="R3453" t="str">
        <f>VLOOKUP(H3453,Translations!$P$2:$Q$10,2,FALSE)</f>
        <v>4 - Optaget i fængselsvæsenet efter dom (+3 mdr.)</v>
      </c>
      <c r="S3453" t="str">
        <f>VLOOKUP(F3453,Translations!$D$2:$F$13,3,FALSE)</f>
        <v>Ja</v>
      </c>
    </row>
    <row r="3454" spans="1:19" x14ac:dyDescent="0.2">
      <c r="A3454" s="3">
        <v>43969</v>
      </c>
      <c r="B3454" t="s">
        <v>151</v>
      </c>
      <c r="C3454" t="s">
        <v>186</v>
      </c>
      <c r="D3454">
        <v>270</v>
      </c>
      <c r="E3454">
        <v>1084</v>
      </c>
      <c r="F3454" t="str">
        <f t="shared" si="118"/>
        <v>01</v>
      </c>
      <c r="G3454" t="s">
        <v>513</v>
      </c>
      <c r="H3454">
        <v>5</v>
      </c>
      <c r="I3454" t="s">
        <v>6</v>
      </c>
      <c r="J3454" t="s">
        <v>5</v>
      </c>
      <c r="K3454" t="s">
        <v>6</v>
      </c>
      <c r="L3454">
        <v>15</v>
      </c>
      <c r="M3454" t="str">
        <f>VLOOKUP(E3454,Translations!$A$1:$B$7,2,FALSE)</f>
        <v>Hovedstaden</v>
      </c>
      <c r="N3454" t="str">
        <f>VLOOKUP(D3454,Translations!$I$2:$K$101,2,FALSE)</f>
        <v>Gribskov</v>
      </c>
      <c r="O3454" t="str">
        <f>VLOOKUP(G3454,Translations!$M$2:$N$9,2,FALSE)</f>
        <v>[X2079] SARS-CoV-2 (RNA), Borger</v>
      </c>
      <c r="P3454" t="str">
        <f>VLOOKUP(F3454,Translations!$D$1:$F$13,2,FALSE)</f>
        <v>Ok</v>
      </c>
      <c r="Q3454" t="str">
        <f>VLOOKUP(F3454,Translations!$D$2:$G$13,4,FALSE)</f>
        <v>01 - Aktiv, bopæl i DK</v>
      </c>
      <c r="R3454" t="str">
        <f>VLOOKUP(H3454,Translations!$P$2:$Q$10,2,FALSE)</f>
        <v>5 - Værnepligtig (+3 mdr.)</v>
      </c>
      <c r="S3454" t="str">
        <f>VLOOKUP(F3454,Translations!$D$2:$F$13,3,FALSE)</f>
        <v>Ja</v>
      </c>
    </row>
    <row r="3455" spans="1:19" x14ac:dyDescent="0.2">
      <c r="A3455" s="3">
        <v>43969</v>
      </c>
      <c r="B3455" t="s">
        <v>151</v>
      </c>
      <c r="C3455" t="s">
        <v>186</v>
      </c>
      <c r="D3455">
        <v>306</v>
      </c>
      <c r="E3455">
        <v>1085</v>
      </c>
      <c r="F3455" t="str">
        <f t="shared" si="118"/>
        <v>01</v>
      </c>
      <c r="G3455" t="s">
        <v>513</v>
      </c>
      <c r="H3455">
        <v>4</v>
      </c>
      <c r="I3455" t="s">
        <v>6</v>
      </c>
      <c r="J3455" t="s">
        <v>5</v>
      </c>
      <c r="K3455" t="s">
        <v>6</v>
      </c>
      <c r="L3455">
        <v>1</v>
      </c>
      <c r="M3455" t="str">
        <f>VLOOKUP(E3455,Translations!$A$1:$B$7,2,FALSE)</f>
        <v>Sjælland</v>
      </c>
      <c r="N3455" t="str">
        <f>VLOOKUP(D3455,Translations!$I$2:$K$101,2,FALSE)</f>
        <v>Odsherred</v>
      </c>
      <c r="O3455" t="str">
        <f>VLOOKUP(G3455,Translations!$M$2:$N$9,2,FALSE)</f>
        <v>[X2079] SARS-CoV-2 (RNA), Borger</v>
      </c>
      <c r="P3455" t="str">
        <f>VLOOKUP(F3455,Translations!$D$1:$F$13,2,FALSE)</f>
        <v>Ok</v>
      </c>
      <c r="Q3455" t="str">
        <f>VLOOKUP(F3455,Translations!$D$2:$G$13,4,FALSE)</f>
        <v>01 - Aktiv, bopæl i DK</v>
      </c>
      <c r="R3455" t="str">
        <f>VLOOKUP(H3455,Translations!$P$2:$Q$10,2,FALSE)</f>
        <v>4 - Optaget i fængselsvæsenet efter dom (+3 mdr.)</v>
      </c>
      <c r="S3455" t="str">
        <f>VLOOKUP(F3455,Translations!$D$2:$F$13,3,FALSE)</f>
        <v>Ja</v>
      </c>
    </row>
    <row r="3456" spans="1:19" x14ac:dyDescent="0.2">
      <c r="A3456" s="3">
        <v>43969</v>
      </c>
      <c r="B3456" t="s">
        <v>151</v>
      </c>
      <c r="C3456" t="s">
        <v>186</v>
      </c>
      <c r="D3456">
        <v>306</v>
      </c>
      <c r="E3456">
        <v>1085</v>
      </c>
      <c r="F3456" t="str">
        <f t="shared" si="118"/>
        <v>01</v>
      </c>
      <c r="G3456" t="s">
        <v>513</v>
      </c>
      <c r="H3456">
        <v>5</v>
      </c>
      <c r="I3456" t="s">
        <v>6</v>
      </c>
      <c r="J3456" t="s">
        <v>5</v>
      </c>
      <c r="K3456" t="s">
        <v>6</v>
      </c>
      <c r="L3456">
        <v>15</v>
      </c>
      <c r="M3456" t="str">
        <f>VLOOKUP(E3456,Translations!$A$1:$B$7,2,FALSE)</f>
        <v>Sjælland</v>
      </c>
      <c r="N3456" t="str">
        <f>VLOOKUP(D3456,Translations!$I$2:$K$101,2,FALSE)</f>
        <v>Odsherred</v>
      </c>
      <c r="O3456" t="str">
        <f>VLOOKUP(G3456,Translations!$M$2:$N$9,2,FALSE)</f>
        <v>[X2079] SARS-CoV-2 (RNA), Borger</v>
      </c>
      <c r="P3456" t="str">
        <f>VLOOKUP(F3456,Translations!$D$1:$F$13,2,FALSE)</f>
        <v>Ok</v>
      </c>
      <c r="Q3456" t="str">
        <f>VLOOKUP(F3456,Translations!$D$2:$G$13,4,FALSE)</f>
        <v>01 - Aktiv, bopæl i DK</v>
      </c>
      <c r="R3456" t="str">
        <f>VLOOKUP(H3456,Translations!$P$2:$Q$10,2,FALSE)</f>
        <v>5 - Værnepligtig (+3 mdr.)</v>
      </c>
      <c r="S3456" t="str">
        <f>VLOOKUP(F3456,Translations!$D$2:$F$13,3,FALSE)</f>
        <v>Ja</v>
      </c>
    </row>
    <row r="3457" spans="1:19" x14ac:dyDescent="0.2">
      <c r="A3457" s="3">
        <v>43969</v>
      </c>
      <c r="B3457" t="s">
        <v>151</v>
      </c>
      <c r="C3457" t="s">
        <v>186</v>
      </c>
      <c r="D3457">
        <v>306</v>
      </c>
      <c r="E3457">
        <v>1085</v>
      </c>
      <c r="F3457" t="str">
        <f t="shared" si="118"/>
        <v>01</v>
      </c>
      <c r="G3457" t="s">
        <v>513</v>
      </c>
      <c r="H3457">
        <v>7</v>
      </c>
      <c r="I3457" t="s">
        <v>6</v>
      </c>
      <c r="J3457" t="s">
        <v>5</v>
      </c>
      <c r="K3457" t="s">
        <v>6</v>
      </c>
      <c r="L3457">
        <v>1</v>
      </c>
      <c r="M3457" t="str">
        <f>VLOOKUP(E3457,Translations!$A$1:$B$7,2,FALSE)</f>
        <v>Sjælland</v>
      </c>
      <c r="N3457" t="str">
        <f>VLOOKUP(D3457,Translations!$I$2:$K$101,2,FALSE)</f>
        <v>Odsherred</v>
      </c>
      <c r="O3457" t="str">
        <f>VLOOKUP(G3457,Translations!$M$2:$N$9,2,FALSE)</f>
        <v>[X2079] SARS-CoV-2 (RNA), Borger</v>
      </c>
      <c r="P3457" t="str">
        <f>VLOOKUP(F3457,Translations!$D$1:$F$13,2,FALSE)</f>
        <v>Ok</v>
      </c>
      <c r="Q3457" t="str">
        <f>VLOOKUP(F3457,Translations!$D$2:$G$13,4,FALSE)</f>
        <v>01 - Aktiv, bopæl i DK</v>
      </c>
      <c r="R3457" t="str">
        <f>VLOOKUP(H3457,Translations!$P$2:$Q$10,2,FALSE)</f>
        <v>7 - Bopæl i udlandet</v>
      </c>
      <c r="S3457" t="str">
        <f>VLOOKUP(F3457,Translations!$D$2:$F$13,3,FALSE)</f>
        <v>Ja</v>
      </c>
    </row>
    <row r="3458" spans="1:19" x14ac:dyDescent="0.2">
      <c r="A3458" s="3">
        <v>43969</v>
      </c>
      <c r="B3458" t="s">
        <v>151</v>
      </c>
      <c r="C3458" t="s">
        <v>186</v>
      </c>
      <c r="D3458">
        <v>316</v>
      </c>
      <c r="E3458">
        <v>1085</v>
      </c>
      <c r="F3458" t="str">
        <f t="shared" si="118"/>
        <v>01</v>
      </c>
      <c r="G3458" t="s">
        <v>513</v>
      </c>
      <c r="H3458">
        <v>2</v>
      </c>
      <c r="I3458" t="s">
        <v>6</v>
      </c>
      <c r="J3458" t="s">
        <v>5</v>
      </c>
      <c r="K3458" t="s">
        <v>6</v>
      </c>
      <c r="L3458">
        <v>8</v>
      </c>
      <c r="M3458" t="str">
        <f>VLOOKUP(E3458,Translations!$A$1:$B$7,2,FALSE)</f>
        <v>Sjælland</v>
      </c>
      <c r="N3458" t="str">
        <f>VLOOKUP(D3458,Translations!$I$2:$K$101,2,FALSE)</f>
        <v>Holbæk</v>
      </c>
      <c r="O3458" t="str">
        <f>VLOOKUP(G3458,Translations!$M$2:$N$9,2,FALSE)</f>
        <v>[X2079] SARS-CoV-2 (RNA), Borger</v>
      </c>
      <c r="P3458" t="str">
        <f>VLOOKUP(F3458,Translations!$D$1:$F$13,2,FALSE)</f>
        <v>Ok</v>
      </c>
      <c r="Q3458" t="str">
        <f>VLOOKUP(F3458,Translations!$D$2:$G$13,4,FALSE)</f>
        <v>01 - Aktiv, bopæl i DK</v>
      </c>
      <c r="R3458" t="str">
        <f>VLOOKUP(H3458,Translations!$P$2:$Q$10,2,FALSE)</f>
        <v>2 - Selvstændigt sikret - uden lægevalg</v>
      </c>
      <c r="S3458" t="str">
        <f>VLOOKUP(F3458,Translations!$D$2:$F$13,3,FALSE)</f>
        <v>Ja</v>
      </c>
    </row>
    <row r="3459" spans="1:19" x14ac:dyDescent="0.2">
      <c r="A3459" s="3">
        <v>43969</v>
      </c>
      <c r="B3459" t="s">
        <v>151</v>
      </c>
      <c r="C3459" t="s">
        <v>186</v>
      </c>
      <c r="D3459">
        <v>316</v>
      </c>
      <c r="E3459">
        <v>1085</v>
      </c>
      <c r="F3459" t="str">
        <f t="shared" si="118"/>
        <v>01</v>
      </c>
      <c r="G3459" t="s">
        <v>513</v>
      </c>
      <c r="H3459">
        <v>5</v>
      </c>
      <c r="I3459" t="s">
        <v>6</v>
      </c>
      <c r="J3459" t="s">
        <v>5</v>
      </c>
      <c r="K3459" t="s">
        <v>6</v>
      </c>
      <c r="L3459">
        <v>37</v>
      </c>
      <c r="M3459" t="str">
        <f>VLOOKUP(E3459,Translations!$A$1:$B$7,2,FALSE)</f>
        <v>Sjælland</v>
      </c>
      <c r="N3459" t="str">
        <f>VLOOKUP(D3459,Translations!$I$2:$K$101,2,FALSE)</f>
        <v>Holbæk</v>
      </c>
      <c r="O3459" t="str">
        <f>VLOOKUP(G3459,Translations!$M$2:$N$9,2,FALSE)</f>
        <v>[X2079] SARS-CoV-2 (RNA), Borger</v>
      </c>
      <c r="P3459" t="str">
        <f>VLOOKUP(F3459,Translations!$D$1:$F$13,2,FALSE)</f>
        <v>Ok</v>
      </c>
      <c r="Q3459" t="str">
        <f>VLOOKUP(F3459,Translations!$D$2:$G$13,4,FALSE)</f>
        <v>01 - Aktiv, bopæl i DK</v>
      </c>
      <c r="R3459" t="str">
        <f>VLOOKUP(H3459,Translations!$P$2:$Q$10,2,FALSE)</f>
        <v>5 - Værnepligtig (+3 mdr.)</v>
      </c>
      <c r="S3459" t="str">
        <f>VLOOKUP(F3459,Translations!$D$2:$F$13,3,FALSE)</f>
        <v>Ja</v>
      </c>
    </row>
    <row r="3460" spans="1:19" x14ac:dyDescent="0.2">
      <c r="A3460" s="3">
        <v>43969</v>
      </c>
      <c r="B3460" t="s">
        <v>151</v>
      </c>
      <c r="C3460" t="s">
        <v>186</v>
      </c>
      <c r="D3460">
        <v>320</v>
      </c>
      <c r="E3460">
        <v>1085</v>
      </c>
      <c r="F3460" t="str">
        <f t="shared" si="118"/>
        <v>01</v>
      </c>
      <c r="G3460" t="s">
        <v>513</v>
      </c>
      <c r="H3460">
        <v>2</v>
      </c>
      <c r="I3460" t="s">
        <v>6</v>
      </c>
      <c r="J3460" t="s">
        <v>5</v>
      </c>
      <c r="K3460" t="s">
        <v>6</v>
      </c>
      <c r="L3460">
        <v>2</v>
      </c>
      <c r="M3460" t="str">
        <f>VLOOKUP(E3460,Translations!$A$1:$B$7,2,FALSE)</f>
        <v>Sjælland</v>
      </c>
      <c r="N3460" t="str">
        <f>VLOOKUP(D3460,Translations!$I$2:$K$101,2,FALSE)</f>
        <v>Faxe</v>
      </c>
      <c r="O3460" t="str">
        <f>VLOOKUP(G3460,Translations!$M$2:$N$9,2,FALSE)</f>
        <v>[X2079] SARS-CoV-2 (RNA), Borger</v>
      </c>
      <c r="P3460" t="str">
        <f>VLOOKUP(F3460,Translations!$D$1:$F$13,2,FALSE)</f>
        <v>Ok</v>
      </c>
      <c r="Q3460" t="str">
        <f>VLOOKUP(F3460,Translations!$D$2:$G$13,4,FALSE)</f>
        <v>01 - Aktiv, bopæl i DK</v>
      </c>
      <c r="R3460" t="str">
        <f>VLOOKUP(H3460,Translations!$P$2:$Q$10,2,FALSE)</f>
        <v>2 - Selvstændigt sikret - uden lægevalg</v>
      </c>
      <c r="S3460" t="str">
        <f>VLOOKUP(F3460,Translations!$D$2:$F$13,3,FALSE)</f>
        <v>Ja</v>
      </c>
    </row>
    <row r="3461" spans="1:19" x14ac:dyDescent="0.2">
      <c r="A3461" s="3">
        <v>43969</v>
      </c>
      <c r="B3461" t="s">
        <v>151</v>
      </c>
      <c r="C3461" t="s">
        <v>186</v>
      </c>
      <c r="D3461">
        <v>320</v>
      </c>
      <c r="E3461">
        <v>1085</v>
      </c>
      <c r="F3461" t="str">
        <f t="shared" si="118"/>
        <v>01</v>
      </c>
      <c r="G3461" t="s">
        <v>513</v>
      </c>
      <c r="H3461">
        <v>5</v>
      </c>
      <c r="I3461" t="s">
        <v>6</v>
      </c>
      <c r="J3461" t="s">
        <v>5</v>
      </c>
      <c r="K3461" t="s">
        <v>6</v>
      </c>
      <c r="L3461">
        <v>21</v>
      </c>
      <c r="M3461" t="str">
        <f>VLOOKUP(E3461,Translations!$A$1:$B$7,2,FALSE)</f>
        <v>Sjælland</v>
      </c>
      <c r="N3461" t="str">
        <f>VLOOKUP(D3461,Translations!$I$2:$K$101,2,FALSE)</f>
        <v>Faxe</v>
      </c>
      <c r="O3461" t="str">
        <f>VLOOKUP(G3461,Translations!$M$2:$N$9,2,FALSE)</f>
        <v>[X2079] SARS-CoV-2 (RNA), Borger</v>
      </c>
      <c r="P3461" t="str">
        <f>VLOOKUP(F3461,Translations!$D$1:$F$13,2,FALSE)</f>
        <v>Ok</v>
      </c>
      <c r="Q3461" t="str">
        <f>VLOOKUP(F3461,Translations!$D$2:$G$13,4,FALSE)</f>
        <v>01 - Aktiv, bopæl i DK</v>
      </c>
      <c r="R3461" t="str">
        <f>VLOOKUP(H3461,Translations!$P$2:$Q$10,2,FALSE)</f>
        <v>5 - Værnepligtig (+3 mdr.)</v>
      </c>
      <c r="S3461" t="str">
        <f>VLOOKUP(F3461,Translations!$D$2:$F$13,3,FALSE)</f>
        <v>Ja</v>
      </c>
    </row>
    <row r="3462" spans="1:19" x14ac:dyDescent="0.2">
      <c r="A3462" s="3">
        <v>43969</v>
      </c>
      <c r="B3462" t="s">
        <v>151</v>
      </c>
      <c r="C3462" t="s">
        <v>186</v>
      </c>
      <c r="D3462">
        <v>326</v>
      </c>
      <c r="E3462">
        <v>1085</v>
      </c>
      <c r="F3462" t="str">
        <f t="shared" si="118"/>
        <v>01</v>
      </c>
      <c r="G3462" t="s">
        <v>513</v>
      </c>
      <c r="H3462">
        <v>2</v>
      </c>
      <c r="I3462" t="s">
        <v>6</v>
      </c>
      <c r="J3462" t="s">
        <v>5</v>
      </c>
      <c r="K3462" t="s">
        <v>6</v>
      </c>
      <c r="L3462">
        <v>4</v>
      </c>
      <c r="M3462" t="str">
        <f>VLOOKUP(E3462,Translations!$A$1:$B$7,2,FALSE)</f>
        <v>Sjælland</v>
      </c>
      <c r="N3462" t="str">
        <f>VLOOKUP(D3462,Translations!$I$2:$K$101,2,FALSE)</f>
        <v>Kalundborg</v>
      </c>
      <c r="O3462" t="str">
        <f>VLOOKUP(G3462,Translations!$M$2:$N$9,2,FALSE)</f>
        <v>[X2079] SARS-CoV-2 (RNA), Borger</v>
      </c>
      <c r="P3462" t="str">
        <f>VLOOKUP(F3462,Translations!$D$1:$F$13,2,FALSE)</f>
        <v>Ok</v>
      </c>
      <c r="Q3462" t="str">
        <f>VLOOKUP(F3462,Translations!$D$2:$G$13,4,FALSE)</f>
        <v>01 - Aktiv, bopæl i DK</v>
      </c>
      <c r="R3462" t="str">
        <f>VLOOKUP(H3462,Translations!$P$2:$Q$10,2,FALSE)</f>
        <v>2 - Selvstændigt sikret - uden lægevalg</v>
      </c>
      <c r="S3462" t="str">
        <f>VLOOKUP(F3462,Translations!$D$2:$F$13,3,FALSE)</f>
        <v>Ja</v>
      </c>
    </row>
    <row r="3463" spans="1:19" x14ac:dyDescent="0.2">
      <c r="A3463" s="3">
        <v>43969</v>
      </c>
      <c r="B3463" t="s">
        <v>151</v>
      </c>
      <c r="C3463" t="s">
        <v>186</v>
      </c>
      <c r="D3463">
        <v>326</v>
      </c>
      <c r="E3463">
        <v>1085</v>
      </c>
      <c r="F3463" t="str">
        <f t="shared" si="118"/>
        <v>01</v>
      </c>
      <c r="G3463" t="s">
        <v>513</v>
      </c>
      <c r="H3463">
        <v>5</v>
      </c>
      <c r="I3463" t="s">
        <v>6</v>
      </c>
      <c r="J3463" t="s">
        <v>5</v>
      </c>
      <c r="K3463" t="s">
        <v>6</v>
      </c>
      <c r="L3463">
        <v>23</v>
      </c>
      <c r="M3463" t="str">
        <f>VLOOKUP(E3463,Translations!$A$1:$B$7,2,FALSE)</f>
        <v>Sjælland</v>
      </c>
      <c r="N3463" t="str">
        <f>VLOOKUP(D3463,Translations!$I$2:$K$101,2,FALSE)</f>
        <v>Kalundborg</v>
      </c>
      <c r="O3463" t="str">
        <f>VLOOKUP(G3463,Translations!$M$2:$N$9,2,FALSE)</f>
        <v>[X2079] SARS-CoV-2 (RNA), Borger</v>
      </c>
      <c r="P3463" t="str">
        <f>VLOOKUP(F3463,Translations!$D$1:$F$13,2,FALSE)</f>
        <v>Ok</v>
      </c>
      <c r="Q3463" t="str">
        <f>VLOOKUP(F3463,Translations!$D$2:$G$13,4,FALSE)</f>
        <v>01 - Aktiv, bopæl i DK</v>
      </c>
      <c r="R3463" t="str">
        <f>VLOOKUP(H3463,Translations!$P$2:$Q$10,2,FALSE)</f>
        <v>5 - Værnepligtig (+3 mdr.)</v>
      </c>
      <c r="S3463" t="str">
        <f>VLOOKUP(F3463,Translations!$D$2:$F$13,3,FALSE)</f>
        <v>Ja</v>
      </c>
    </row>
    <row r="3464" spans="1:19" x14ac:dyDescent="0.2">
      <c r="A3464" s="3">
        <v>43969</v>
      </c>
      <c r="B3464" t="s">
        <v>151</v>
      </c>
      <c r="C3464" t="s">
        <v>186</v>
      </c>
      <c r="D3464">
        <v>329</v>
      </c>
      <c r="E3464">
        <v>1085</v>
      </c>
      <c r="F3464" t="str">
        <f t="shared" si="118"/>
        <v>01</v>
      </c>
      <c r="G3464" t="s">
        <v>513</v>
      </c>
      <c r="H3464">
        <v>2</v>
      </c>
      <c r="I3464" t="s">
        <v>6</v>
      </c>
      <c r="J3464" t="s">
        <v>5</v>
      </c>
      <c r="K3464" t="s">
        <v>6</v>
      </c>
      <c r="L3464">
        <v>4</v>
      </c>
      <c r="M3464" t="str">
        <f>VLOOKUP(E3464,Translations!$A$1:$B$7,2,FALSE)</f>
        <v>Sjælland</v>
      </c>
      <c r="N3464" t="str">
        <f>VLOOKUP(D3464,Translations!$I$2:$K$101,2,FALSE)</f>
        <v>Ringsted</v>
      </c>
      <c r="O3464" t="str">
        <f>VLOOKUP(G3464,Translations!$M$2:$N$9,2,FALSE)</f>
        <v>[X2079] SARS-CoV-2 (RNA), Borger</v>
      </c>
      <c r="P3464" t="str">
        <f>VLOOKUP(F3464,Translations!$D$1:$F$13,2,FALSE)</f>
        <v>Ok</v>
      </c>
      <c r="Q3464" t="str">
        <f>VLOOKUP(F3464,Translations!$D$2:$G$13,4,FALSE)</f>
        <v>01 - Aktiv, bopæl i DK</v>
      </c>
      <c r="R3464" t="str">
        <f>VLOOKUP(H3464,Translations!$P$2:$Q$10,2,FALSE)</f>
        <v>2 - Selvstændigt sikret - uden lægevalg</v>
      </c>
      <c r="S3464" t="str">
        <f>VLOOKUP(F3464,Translations!$D$2:$F$13,3,FALSE)</f>
        <v>Ja</v>
      </c>
    </row>
    <row r="3465" spans="1:19" x14ac:dyDescent="0.2">
      <c r="A3465" s="3">
        <v>43969</v>
      </c>
      <c r="B3465" t="s">
        <v>151</v>
      </c>
      <c r="C3465" t="s">
        <v>186</v>
      </c>
      <c r="D3465">
        <v>329</v>
      </c>
      <c r="E3465">
        <v>1085</v>
      </c>
      <c r="F3465" t="str">
        <f t="shared" si="118"/>
        <v>01</v>
      </c>
      <c r="G3465" t="s">
        <v>513</v>
      </c>
      <c r="H3465">
        <v>5</v>
      </c>
      <c r="I3465" t="s">
        <v>6</v>
      </c>
      <c r="J3465" t="s">
        <v>5</v>
      </c>
      <c r="K3465" t="s">
        <v>6</v>
      </c>
      <c r="L3465">
        <v>20</v>
      </c>
      <c r="M3465" t="str">
        <f>VLOOKUP(E3465,Translations!$A$1:$B$7,2,FALSE)</f>
        <v>Sjælland</v>
      </c>
      <c r="N3465" t="str">
        <f>VLOOKUP(D3465,Translations!$I$2:$K$101,2,FALSE)</f>
        <v>Ringsted</v>
      </c>
      <c r="O3465" t="str">
        <f>VLOOKUP(G3465,Translations!$M$2:$N$9,2,FALSE)</f>
        <v>[X2079] SARS-CoV-2 (RNA), Borger</v>
      </c>
      <c r="P3465" t="str">
        <f>VLOOKUP(F3465,Translations!$D$1:$F$13,2,FALSE)</f>
        <v>Ok</v>
      </c>
      <c r="Q3465" t="str">
        <f>VLOOKUP(F3465,Translations!$D$2:$G$13,4,FALSE)</f>
        <v>01 - Aktiv, bopæl i DK</v>
      </c>
      <c r="R3465" t="str">
        <f>VLOOKUP(H3465,Translations!$P$2:$Q$10,2,FALSE)</f>
        <v>5 - Værnepligtig (+3 mdr.)</v>
      </c>
      <c r="S3465" t="str">
        <f>VLOOKUP(F3465,Translations!$D$2:$F$13,3,FALSE)</f>
        <v>Ja</v>
      </c>
    </row>
    <row r="3466" spans="1:19" x14ac:dyDescent="0.2">
      <c r="A3466" s="3">
        <v>43969</v>
      </c>
      <c r="B3466" t="s">
        <v>151</v>
      </c>
      <c r="C3466" t="s">
        <v>186</v>
      </c>
      <c r="D3466">
        <v>330</v>
      </c>
      <c r="E3466">
        <v>1085</v>
      </c>
      <c r="F3466" t="str">
        <f t="shared" si="118"/>
        <v>01</v>
      </c>
      <c r="G3466" t="s">
        <v>513</v>
      </c>
      <c r="H3466">
        <v>2</v>
      </c>
      <c r="I3466" t="s">
        <v>6</v>
      </c>
      <c r="J3466" t="s">
        <v>5</v>
      </c>
      <c r="K3466" t="s">
        <v>6</v>
      </c>
      <c r="L3466">
        <v>3</v>
      </c>
      <c r="M3466" t="str">
        <f>VLOOKUP(E3466,Translations!$A$1:$B$7,2,FALSE)</f>
        <v>Sjælland</v>
      </c>
      <c r="N3466" t="str">
        <f>VLOOKUP(D3466,Translations!$I$2:$K$101,2,FALSE)</f>
        <v>Slagelse</v>
      </c>
      <c r="O3466" t="str">
        <f>VLOOKUP(G3466,Translations!$M$2:$N$9,2,FALSE)</f>
        <v>[X2079] SARS-CoV-2 (RNA), Borger</v>
      </c>
      <c r="P3466" t="str">
        <f>VLOOKUP(F3466,Translations!$D$1:$F$13,2,FALSE)</f>
        <v>Ok</v>
      </c>
      <c r="Q3466" t="str">
        <f>VLOOKUP(F3466,Translations!$D$2:$G$13,4,FALSE)</f>
        <v>01 - Aktiv, bopæl i DK</v>
      </c>
      <c r="R3466" t="str">
        <f>VLOOKUP(H3466,Translations!$P$2:$Q$10,2,FALSE)</f>
        <v>2 - Selvstændigt sikret - uden lægevalg</v>
      </c>
      <c r="S3466" t="str">
        <f>VLOOKUP(F3466,Translations!$D$2:$F$13,3,FALSE)</f>
        <v>Ja</v>
      </c>
    </row>
    <row r="3467" spans="1:19" x14ac:dyDescent="0.2">
      <c r="A3467" s="3">
        <v>43969</v>
      </c>
      <c r="B3467" t="s">
        <v>151</v>
      </c>
      <c r="C3467" t="s">
        <v>186</v>
      </c>
      <c r="D3467">
        <v>330</v>
      </c>
      <c r="E3467">
        <v>1085</v>
      </c>
      <c r="F3467" t="str">
        <f t="shared" si="118"/>
        <v>01</v>
      </c>
      <c r="G3467" t="s">
        <v>513</v>
      </c>
      <c r="H3467">
        <v>4</v>
      </c>
      <c r="I3467" t="s">
        <v>6</v>
      </c>
      <c r="J3467" t="s">
        <v>5</v>
      </c>
      <c r="K3467" t="s">
        <v>6</v>
      </c>
      <c r="L3467">
        <v>1</v>
      </c>
      <c r="M3467" t="str">
        <f>VLOOKUP(E3467,Translations!$A$1:$B$7,2,FALSE)</f>
        <v>Sjælland</v>
      </c>
      <c r="N3467" t="str">
        <f>VLOOKUP(D3467,Translations!$I$2:$K$101,2,FALSE)</f>
        <v>Slagelse</v>
      </c>
      <c r="O3467" t="str">
        <f>VLOOKUP(G3467,Translations!$M$2:$N$9,2,FALSE)</f>
        <v>[X2079] SARS-CoV-2 (RNA), Borger</v>
      </c>
      <c r="P3467" t="str">
        <f>VLOOKUP(F3467,Translations!$D$1:$F$13,2,FALSE)</f>
        <v>Ok</v>
      </c>
      <c r="Q3467" t="str">
        <f>VLOOKUP(F3467,Translations!$D$2:$G$13,4,FALSE)</f>
        <v>01 - Aktiv, bopæl i DK</v>
      </c>
      <c r="R3467" t="str">
        <f>VLOOKUP(H3467,Translations!$P$2:$Q$10,2,FALSE)</f>
        <v>4 - Optaget i fængselsvæsenet efter dom (+3 mdr.)</v>
      </c>
      <c r="S3467" t="str">
        <f>VLOOKUP(F3467,Translations!$D$2:$F$13,3,FALSE)</f>
        <v>Ja</v>
      </c>
    </row>
    <row r="3468" spans="1:19" x14ac:dyDescent="0.2">
      <c r="A3468" s="3">
        <v>43969</v>
      </c>
      <c r="B3468" t="s">
        <v>151</v>
      </c>
      <c r="C3468" t="s">
        <v>186</v>
      </c>
      <c r="D3468">
        <v>330</v>
      </c>
      <c r="E3468">
        <v>1085</v>
      </c>
      <c r="F3468" t="str">
        <f t="shared" si="118"/>
        <v>01</v>
      </c>
      <c r="G3468" t="s">
        <v>513</v>
      </c>
      <c r="H3468">
        <v>5</v>
      </c>
      <c r="I3468" t="s">
        <v>6</v>
      </c>
      <c r="J3468" t="s">
        <v>5</v>
      </c>
      <c r="K3468" t="s">
        <v>6</v>
      </c>
      <c r="L3468">
        <v>24</v>
      </c>
      <c r="M3468" t="str">
        <f>VLOOKUP(E3468,Translations!$A$1:$B$7,2,FALSE)</f>
        <v>Sjælland</v>
      </c>
      <c r="N3468" t="str">
        <f>VLOOKUP(D3468,Translations!$I$2:$K$101,2,FALSE)</f>
        <v>Slagelse</v>
      </c>
      <c r="O3468" t="str">
        <f>VLOOKUP(G3468,Translations!$M$2:$N$9,2,FALSE)</f>
        <v>[X2079] SARS-CoV-2 (RNA), Borger</v>
      </c>
      <c r="P3468" t="str">
        <f>VLOOKUP(F3468,Translations!$D$1:$F$13,2,FALSE)</f>
        <v>Ok</v>
      </c>
      <c r="Q3468" t="str">
        <f>VLOOKUP(F3468,Translations!$D$2:$G$13,4,FALSE)</f>
        <v>01 - Aktiv, bopæl i DK</v>
      </c>
      <c r="R3468" t="str">
        <f>VLOOKUP(H3468,Translations!$P$2:$Q$10,2,FALSE)</f>
        <v>5 - Værnepligtig (+3 mdr.)</v>
      </c>
      <c r="S3468" t="str">
        <f>VLOOKUP(F3468,Translations!$D$2:$F$13,3,FALSE)</f>
        <v>Ja</v>
      </c>
    </row>
    <row r="3469" spans="1:19" x14ac:dyDescent="0.2">
      <c r="A3469" s="3">
        <v>43969</v>
      </c>
      <c r="B3469" t="s">
        <v>151</v>
      </c>
      <c r="C3469" t="s">
        <v>186</v>
      </c>
      <c r="D3469">
        <v>336</v>
      </c>
      <c r="E3469">
        <v>1085</v>
      </c>
      <c r="F3469" t="str">
        <f t="shared" si="118"/>
        <v>01</v>
      </c>
      <c r="G3469" t="s">
        <v>513</v>
      </c>
      <c r="H3469">
        <v>5</v>
      </c>
      <c r="I3469" t="s">
        <v>6</v>
      </c>
      <c r="J3469" t="s">
        <v>5</v>
      </c>
      <c r="K3469" t="s">
        <v>6</v>
      </c>
      <c r="L3469">
        <v>7</v>
      </c>
      <c r="M3469" t="str">
        <f>VLOOKUP(E3469,Translations!$A$1:$B$7,2,FALSE)</f>
        <v>Sjælland</v>
      </c>
      <c r="N3469" t="str">
        <f>VLOOKUP(D3469,Translations!$I$2:$K$101,2,FALSE)</f>
        <v>Stevns</v>
      </c>
      <c r="O3469" t="str">
        <f>VLOOKUP(G3469,Translations!$M$2:$N$9,2,FALSE)</f>
        <v>[X2079] SARS-CoV-2 (RNA), Borger</v>
      </c>
      <c r="P3469" t="str">
        <f>VLOOKUP(F3469,Translations!$D$1:$F$13,2,FALSE)</f>
        <v>Ok</v>
      </c>
      <c r="Q3469" t="str">
        <f>VLOOKUP(F3469,Translations!$D$2:$G$13,4,FALSE)</f>
        <v>01 - Aktiv, bopæl i DK</v>
      </c>
      <c r="R3469" t="str">
        <f>VLOOKUP(H3469,Translations!$P$2:$Q$10,2,FALSE)</f>
        <v>5 - Værnepligtig (+3 mdr.)</v>
      </c>
      <c r="S3469" t="str">
        <f>VLOOKUP(F3469,Translations!$D$2:$F$13,3,FALSE)</f>
        <v>Ja</v>
      </c>
    </row>
    <row r="3470" spans="1:19" x14ac:dyDescent="0.2">
      <c r="A3470" s="3">
        <v>43969</v>
      </c>
      <c r="B3470" t="s">
        <v>151</v>
      </c>
      <c r="C3470" t="s">
        <v>186</v>
      </c>
      <c r="D3470">
        <v>340</v>
      </c>
      <c r="E3470">
        <v>1085</v>
      </c>
      <c r="F3470" t="str">
        <f t="shared" si="118"/>
        <v>01</v>
      </c>
      <c r="G3470" t="s">
        <v>513</v>
      </c>
      <c r="H3470">
        <v>2</v>
      </c>
      <c r="I3470" t="s">
        <v>6</v>
      </c>
      <c r="J3470" t="s">
        <v>5</v>
      </c>
      <c r="K3470" t="s">
        <v>6</v>
      </c>
      <c r="L3470">
        <v>6</v>
      </c>
      <c r="M3470" t="str">
        <f>VLOOKUP(E3470,Translations!$A$1:$B$7,2,FALSE)</f>
        <v>Sjælland</v>
      </c>
      <c r="N3470" t="str">
        <f>VLOOKUP(D3470,Translations!$I$2:$K$101,2,FALSE)</f>
        <v>Sorø</v>
      </c>
      <c r="O3470" t="str">
        <f>VLOOKUP(G3470,Translations!$M$2:$N$9,2,FALSE)</f>
        <v>[X2079] SARS-CoV-2 (RNA), Borger</v>
      </c>
      <c r="P3470" t="str">
        <f>VLOOKUP(F3470,Translations!$D$1:$F$13,2,FALSE)</f>
        <v>Ok</v>
      </c>
      <c r="Q3470" t="str">
        <f>VLOOKUP(F3470,Translations!$D$2:$G$13,4,FALSE)</f>
        <v>01 - Aktiv, bopæl i DK</v>
      </c>
      <c r="R3470" t="str">
        <f>VLOOKUP(H3470,Translations!$P$2:$Q$10,2,FALSE)</f>
        <v>2 - Selvstændigt sikret - uden lægevalg</v>
      </c>
      <c r="S3470" t="str">
        <f>VLOOKUP(F3470,Translations!$D$2:$F$13,3,FALSE)</f>
        <v>Ja</v>
      </c>
    </row>
    <row r="3471" spans="1:19" x14ac:dyDescent="0.2">
      <c r="A3471" s="3">
        <v>43969</v>
      </c>
      <c r="B3471" t="s">
        <v>151</v>
      </c>
      <c r="C3471" t="s">
        <v>186</v>
      </c>
      <c r="D3471">
        <v>340</v>
      </c>
      <c r="E3471">
        <v>1085</v>
      </c>
      <c r="F3471" t="str">
        <f t="shared" si="118"/>
        <v>01</v>
      </c>
      <c r="G3471" t="s">
        <v>513</v>
      </c>
      <c r="H3471">
        <v>5</v>
      </c>
      <c r="I3471" t="s">
        <v>6</v>
      </c>
      <c r="J3471" t="s">
        <v>5</v>
      </c>
      <c r="K3471" t="s">
        <v>6</v>
      </c>
      <c r="L3471">
        <v>9</v>
      </c>
      <c r="M3471" t="str">
        <f>VLOOKUP(E3471,Translations!$A$1:$B$7,2,FALSE)</f>
        <v>Sjælland</v>
      </c>
      <c r="N3471" t="str">
        <f>VLOOKUP(D3471,Translations!$I$2:$K$101,2,FALSE)</f>
        <v>Sorø</v>
      </c>
      <c r="O3471" t="str">
        <f>VLOOKUP(G3471,Translations!$M$2:$N$9,2,FALSE)</f>
        <v>[X2079] SARS-CoV-2 (RNA), Borger</v>
      </c>
      <c r="P3471" t="str">
        <f>VLOOKUP(F3471,Translations!$D$1:$F$13,2,FALSE)</f>
        <v>Ok</v>
      </c>
      <c r="Q3471" t="str">
        <f>VLOOKUP(F3471,Translations!$D$2:$G$13,4,FALSE)</f>
        <v>01 - Aktiv, bopæl i DK</v>
      </c>
      <c r="R3471" t="str">
        <f>VLOOKUP(H3471,Translations!$P$2:$Q$10,2,FALSE)</f>
        <v>5 - Værnepligtig (+3 mdr.)</v>
      </c>
      <c r="S3471" t="str">
        <f>VLOOKUP(F3471,Translations!$D$2:$F$13,3,FALSE)</f>
        <v>Ja</v>
      </c>
    </row>
    <row r="3472" spans="1:19" x14ac:dyDescent="0.2">
      <c r="A3472" s="3">
        <v>43969</v>
      </c>
      <c r="B3472" t="s">
        <v>151</v>
      </c>
      <c r="C3472" t="s">
        <v>186</v>
      </c>
      <c r="D3472">
        <v>350</v>
      </c>
      <c r="E3472">
        <v>1085</v>
      </c>
      <c r="F3472" t="str">
        <f t="shared" si="118"/>
        <v>01</v>
      </c>
      <c r="G3472" t="s">
        <v>513</v>
      </c>
      <c r="H3472">
        <v>2</v>
      </c>
      <c r="I3472" t="s">
        <v>6</v>
      </c>
      <c r="J3472" t="s">
        <v>5</v>
      </c>
      <c r="K3472" t="s">
        <v>6</v>
      </c>
      <c r="L3472">
        <v>4</v>
      </c>
      <c r="M3472" t="str">
        <f>VLOOKUP(E3472,Translations!$A$1:$B$7,2,FALSE)</f>
        <v>Sjælland</v>
      </c>
      <c r="N3472" t="str">
        <f>VLOOKUP(D3472,Translations!$I$2:$K$101,2,FALSE)</f>
        <v>Lejre</v>
      </c>
      <c r="O3472" t="str">
        <f>VLOOKUP(G3472,Translations!$M$2:$N$9,2,FALSE)</f>
        <v>[X2079] SARS-CoV-2 (RNA), Borger</v>
      </c>
      <c r="P3472" t="str">
        <f>VLOOKUP(F3472,Translations!$D$1:$F$13,2,FALSE)</f>
        <v>Ok</v>
      </c>
      <c r="Q3472" t="str">
        <f>VLOOKUP(F3472,Translations!$D$2:$G$13,4,FALSE)</f>
        <v>01 - Aktiv, bopæl i DK</v>
      </c>
      <c r="R3472" t="str">
        <f>VLOOKUP(H3472,Translations!$P$2:$Q$10,2,FALSE)</f>
        <v>2 - Selvstændigt sikret - uden lægevalg</v>
      </c>
      <c r="S3472" t="str">
        <f>VLOOKUP(F3472,Translations!$D$2:$F$13,3,FALSE)</f>
        <v>Ja</v>
      </c>
    </row>
    <row r="3473" spans="1:19" x14ac:dyDescent="0.2">
      <c r="A3473" s="3">
        <v>43969</v>
      </c>
      <c r="B3473" t="s">
        <v>151</v>
      </c>
      <c r="C3473" t="s">
        <v>186</v>
      </c>
      <c r="D3473">
        <v>350</v>
      </c>
      <c r="E3473">
        <v>1085</v>
      </c>
      <c r="F3473" t="str">
        <f t="shared" si="118"/>
        <v>01</v>
      </c>
      <c r="G3473" t="s">
        <v>513</v>
      </c>
      <c r="H3473">
        <v>5</v>
      </c>
      <c r="I3473" t="s">
        <v>6</v>
      </c>
      <c r="J3473" t="s">
        <v>5</v>
      </c>
      <c r="K3473" t="s">
        <v>6</v>
      </c>
      <c r="L3473">
        <v>10</v>
      </c>
      <c r="M3473" t="str">
        <f>VLOOKUP(E3473,Translations!$A$1:$B$7,2,FALSE)</f>
        <v>Sjælland</v>
      </c>
      <c r="N3473" t="str">
        <f>VLOOKUP(D3473,Translations!$I$2:$K$101,2,FALSE)</f>
        <v>Lejre</v>
      </c>
      <c r="O3473" t="str">
        <f>VLOOKUP(G3473,Translations!$M$2:$N$9,2,FALSE)</f>
        <v>[X2079] SARS-CoV-2 (RNA), Borger</v>
      </c>
      <c r="P3473" t="str">
        <f>VLOOKUP(F3473,Translations!$D$1:$F$13,2,FALSE)</f>
        <v>Ok</v>
      </c>
      <c r="Q3473" t="str">
        <f>VLOOKUP(F3473,Translations!$D$2:$G$13,4,FALSE)</f>
        <v>01 - Aktiv, bopæl i DK</v>
      </c>
      <c r="R3473" t="str">
        <f>VLOOKUP(H3473,Translations!$P$2:$Q$10,2,FALSE)</f>
        <v>5 - Værnepligtig (+3 mdr.)</v>
      </c>
      <c r="S3473" t="str">
        <f>VLOOKUP(F3473,Translations!$D$2:$F$13,3,FALSE)</f>
        <v>Ja</v>
      </c>
    </row>
    <row r="3474" spans="1:19" x14ac:dyDescent="0.2">
      <c r="A3474" s="3">
        <v>43969</v>
      </c>
      <c r="B3474" t="s">
        <v>151</v>
      </c>
      <c r="C3474" t="s">
        <v>186</v>
      </c>
      <c r="D3474">
        <v>360</v>
      </c>
      <c r="E3474">
        <v>1085</v>
      </c>
      <c r="F3474" t="str">
        <f t="shared" si="118"/>
        <v>01</v>
      </c>
      <c r="G3474" t="s">
        <v>513</v>
      </c>
      <c r="H3474">
        <v>2</v>
      </c>
      <c r="I3474" t="s">
        <v>6</v>
      </c>
      <c r="J3474" t="s">
        <v>5</v>
      </c>
      <c r="K3474" t="s">
        <v>6</v>
      </c>
      <c r="L3474">
        <v>1</v>
      </c>
      <c r="M3474" t="str">
        <f>VLOOKUP(E3474,Translations!$A$1:$B$7,2,FALSE)</f>
        <v>Sjælland</v>
      </c>
      <c r="N3474" t="str">
        <f>VLOOKUP(D3474,Translations!$I$2:$K$101,2,FALSE)</f>
        <v>Lolland</v>
      </c>
      <c r="O3474" t="str">
        <f>VLOOKUP(G3474,Translations!$M$2:$N$9,2,FALSE)</f>
        <v>[X2079] SARS-CoV-2 (RNA), Borger</v>
      </c>
      <c r="P3474" t="str">
        <f>VLOOKUP(F3474,Translations!$D$1:$F$13,2,FALSE)</f>
        <v>Ok</v>
      </c>
      <c r="Q3474" t="str">
        <f>VLOOKUP(F3474,Translations!$D$2:$G$13,4,FALSE)</f>
        <v>01 - Aktiv, bopæl i DK</v>
      </c>
      <c r="R3474" t="str">
        <f>VLOOKUP(H3474,Translations!$P$2:$Q$10,2,FALSE)</f>
        <v>2 - Selvstændigt sikret - uden lægevalg</v>
      </c>
      <c r="S3474" t="str">
        <f>VLOOKUP(F3474,Translations!$D$2:$F$13,3,FALSE)</f>
        <v>Ja</v>
      </c>
    </row>
    <row r="3475" spans="1:19" x14ac:dyDescent="0.2">
      <c r="A3475" s="3">
        <v>43969</v>
      </c>
      <c r="B3475" t="s">
        <v>151</v>
      </c>
      <c r="C3475" t="s">
        <v>186</v>
      </c>
      <c r="D3475">
        <v>360</v>
      </c>
      <c r="E3475">
        <v>1085</v>
      </c>
      <c r="F3475" t="str">
        <f t="shared" si="118"/>
        <v>01</v>
      </c>
      <c r="G3475" t="s">
        <v>513</v>
      </c>
      <c r="H3475">
        <v>5</v>
      </c>
      <c r="I3475" t="s">
        <v>6</v>
      </c>
      <c r="J3475" t="s">
        <v>5</v>
      </c>
      <c r="K3475" t="s">
        <v>6</v>
      </c>
      <c r="L3475">
        <v>13</v>
      </c>
      <c r="M3475" t="str">
        <f>VLOOKUP(E3475,Translations!$A$1:$B$7,2,FALSE)</f>
        <v>Sjælland</v>
      </c>
      <c r="N3475" t="str">
        <f>VLOOKUP(D3475,Translations!$I$2:$K$101,2,FALSE)</f>
        <v>Lolland</v>
      </c>
      <c r="O3475" t="str">
        <f>VLOOKUP(G3475,Translations!$M$2:$N$9,2,FALSE)</f>
        <v>[X2079] SARS-CoV-2 (RNA), Borger</v>
      </c>
      <c r="P3475" t="str">
        <f>VLOOKUP(F3475,Translations!$D$1:$F$13,2,FALSE)</f>
        <v>Ok</v>
      </c>
      <c r="Q3475" t="str">
        <f>VLOOKUP(F3475,Translations!$D$2:$G$13,4,FALSE)</f>
        <v>01 - Aktiv, bopæl i DK</v>
      </c>
      <c r="R3475" t="str">
        <f>VLOOKUP(H3475,Translations!$P$2:$Q$10,2,FALSE)</f>
        <v>5 - Værnepligtig (+3 mdr.)</v>
      </c>
      <c r="S3475" t="str">
        <f>VLOOKUP(F3475,Translations!$D$2:$F$13,3,FALSE)</f>
        <v>Ja</v>
      </c>
    </row>
    <row r="3476" spans="1:19" x14ac:dyDescent="0.2">
      <c r="A3476" s="3">
        <v>43969</v>
      </c>
      <c r="B3476" t="s">
        <v>151</v>
      </c>
      <c r="C3476" t="s">
        <v>186</v>
      </c>
      <c r="D3476">
        <v>370</v>
      </c>
      <c r="E3476">
        <v>1085</v>
      </c>
      <c r="F3476" t="str">
        <f t="shared" si="118"/>
        <v>01</v>
      </c>
      <c r="G3476" t="s">
        <v>513</v>
      </c>
      <c r="H3476">
        <v>2</v>
      </c>
      <c r="I3476" t="s">
        <v>6</v>
      </c>
      <c r="J3476" t="s">
        <v>5</v>
      </c>
      <c r="K3476" t="s">
        <v>6</v>
      </c>
      <c r="L3476">
        <v>8</v>
      </c>
      <c r="M3476" t="str">
        <f>VLOOKUP(E3476,Translations!$A$1:$B$7,2,FALSE)</f>
        <v>Sjælland</v>
      </c>
      <c r="N3476" t="str">
        <f>VLOOKUP(D3476,Translations!$I$2:$K$101,2,FALSE)</f>
        <v>Næstved</v>
      </c>
      <c r="O3476" t="str">
        <f>VLOOKUP(G3476,Translations!$M$2:$N$9,2,FALSE)</f>
        <v>[X2079] SARS-CoV-2 (RNA), Borger</v>
      </c>
      <c r="P3476" t="str">
        <f>VLOOKUP(F3476,Translations!$D$1:$F$13,2,FALSE)</f>
        <v>Ok</v>
      </c>
      <c r="Q3476" t="str">
        <f>VLOOKUP(F3476,Translations!$D$2:$G$13,4,FALSE)</f>
        <v>01 - Aktiv, bopæl i DK</v>
      </c>
      <c r="R3476" t="str">
        <f>VLOOKUP(H3476,Translations!$P$2:$Q$10,2,FALSE)</f>
        <v>2 - Selvstændigt sikret - uden lægevalg</v>
      </c>
      <c r="S3476" t="str">
        <f>VLOOKUP(F3476,Translations!$D$2:$F$13,3,FALSE)</f>
        <v>Ja</v>
      </c>
    </row>
    <row r="3477" spans="1:19" x14ac:dyDescent="0.2">
      <c r="A3477" s="3">
        <v>43969</v>
      </c>
      <c r="B3477" t="s">
        <v>151</v>
      </c>
      <c r="C3477" t="s">
        <v>186</v>
      </c>
      <c r="D3477">
        <v>370</v>
      </c>
      <c r="E3477">
        <v>1085</v>
      </c>
      <c r="F3477" t="str">
        <f t="shared" si="118"/>
        <v>01</v>
      </c>
      <c r="G3477" t="s">
        <v>513</v>
      </c>
      <c r="H3477">
        <v>4</v>
      </c>
      <c r="I3477" t="s">
        <v>6</v>
      </c>
      <c r="J3477" t="s">
        <v>5</v>
      </c>
      <c r="K3477" t="s">
        <v>6</v>
      </c>
      <c r="L3477">
        <v>3</v>
      </c>
      <c r="M3477" t="str">
        <f>VLOOKUP(E3477,Translations!$A$1:$B$7,2,FALSE)</f>
        <v>Sjælland</v>
      </c>
      <c r="N3477" t="str">
        <f>VLOOKUP(D3477,Translations!$I$2:$K$101,2,FALSE)</f>
        <v>Næstved</v>
      </c>
      <c r="O3477" t="str">
        <f>VLOOKUP(G3477,Translations!$M$2:$N$9,2,FALSE)</f>
        <v>[X2079] SARS-CoV-2 (RNA), Borger</v>
      </c>
      <c r="P3477" t="str">
        <f>VLOOKUP(F3477,Translations!$D$1:$F$13,2,FALSE)</f>
        <v>Ok</v>
      </c>
      <c r="Q3477" t="str">
        <f>VLOOKUP(F3477,Translations!$D$2:$G$13,4,FALSE)</f>
        <v>01 - Aktiv, bopæl i DK</v>
      </c>
      <c r="R3477" t="str">
        <f>VLOOKUP(H3477,Translations!$P$2:$Q$10,2,FALSE)</f>
        <v>4 - Optaget i fængselsvæsenet efter dom (+3 mdr.)</v>
      </c>
      <c r="S3477" t="str">
        <f>VLOOKUP(F3477,Translations!$D$2:$F$13,3,FALSE)</f>
        <v>Ja</v>
      </c>
    </row>
    <row r="3478" spans="1:19" x14ac:dyDescent="0.2">
      <c r="A3478" s="3">
        <v>43969</v>
      </c>
      <c r="B3478" t="s">
        <v>151</v>
      </c>
      <c r="C3478" t="s">
        <v>186</v>
      </c>
      <c r="D3478">
        <v>370</v>
      </c>
      <c r="E3478">
        <v>1085</v>
      </c>
      <c r="F3478" t="str">
        <f t="shared" si="118"/>
        <v>01</v>
      </c>
      <c r="G3478" t="s">
        <v>513</v>
      </c>
      <c r="H3478">
        <v>5</v>
      </c>
      <c r="I3478" t="s">
        <v>6</v>
      </c>
      <c r="J3478" t="s">
        <v>5</v>
      </c>
      <c r="K3478" t="s">
        <v>6</v>
      </c>
      <c r="L3478">
        <v>35</v>
      </c>
      <c r="M3478" t="str">
        <f>VLOOKUP(E3478,Translations!$A$1:$B$7,2,FALSE)</f>
        <v>Sjælland</v>
      </c>
      <c r="N3478" t="str">
        <f>VLOOKUP(D3478,Translations!$I$2:$K$101,2,FALSE)</f>
        <v>Næstved</v>
      </c>
      <c r="O3478" t="str">
        <f>VLOOKUP(G3478,Translations!$M$2:$N$9,2,FALSE)</f>
        <v>[X2079] SARS-CoV-2 (RNA), Borger</v>
      </c>
      <c r="P3478" t="str">
        <f>VLOOKUP(F3478,Translations!$D$1:$F$13,2,FALSE)</f>
        <v>Ok</v>
      </c>
      <c r="Q3478" t="str">
        <f>VLOOKUP(F3478,Translations!$D$2:$G$13,4,FALSE)</f>
        <v>01 - Aktiv, bopæl i DK</v>
      </c>
      <c r="R3478" t="str">
        <f>VLOOKUP(H3478,Translations!$P$2:$Q$10,2,FALSE)</f>
        <v>5 - Værnepligtig (+3 mdr.)</v>
      </c>
      <c r="S3478" t="str">
        <f>VLOOKUP(F3478,Translations!$D$2:$F$13,3,FALSE)</f>
        <v>Ja</v>
      </c>
    </row>
    <row r="3479" spans="1:19" x14ac:dyDescent="0.2">
      <c r="A3479" s="3">
        <v>43969</v>
      </c>
      <c r="B3479" t="s">
        <v>151</v>
      </c>
      <c r="C3479" t="s">
        <v>186</v>
      </c>
      <c r="D3479">
        <v>376</v>
      </c>
      <c r="E3479">
        <v>1085</v>
      </c>
      <c r="F3479" t="str">
        <f t="shared" si="118"/>
        <v>01</v>
      </c>
      <c r="G3479" t="s">
        <v>513</v>
      </c>
      <c r="H3479">
        <v>2</v>
      </c>
      <c r="I3479" t="s">
        <v>6</v>
      </c>
      <c r="J3479" t="s">
        <v>5</v>
      </c>
      <c r="K3479" t="s">
        <v>6</v>
      </c>
      <c r="L3479">
        <v>2</v>
      </c>
      <c r="M3479" t="str">
        <f>VLOOKUP(E3479,Translations!$A$1:$B$7,2,FALSE)</f>
        <v>Sjælland</v>
      </c>
      <c r="N3479" t="str">
        <f>VLOOKUP(D3479,Translations!$I$2:$K$101,2,FALSE)</f>
        <v>Guldborgsund</v>
      </c>
      <c r="O3479" t="str">
        <f>VLOOKUP(G3479,Translations!$M$2:$N$9,2,FALSE)</f>
        <v>[X2079] SARS-CoV-2 (RNA), Borger</v>
      </c>
      <c r="P3479" t="str">
        <f>VLOOKUP(F3479,Translations!$D$1:$F$13,2,FALSE)</f>
        <v>Ok</v>
      </c>
      <c r="Q3479" t="str">
        <f>VLOOKUP(F3479,Translations!$D$2:$G$13,4,FALSE)</f>
        <v>01 - Aktiv, bopæl i DK</v>
      </c>
      <c r="R3479" t="str">
        <f>VLOOKUP(H3479,Translations!$P$2:$Q$10,2,FALSE)</f>
        <v>2 - Selvstændigt sikret - uden lægevalg</v>
      </c>
      <c r="S3479" t="str">
        <f>VLOOKUP(F3479,Translations!$D$2:$F$13,3,FALSE)</f>
        <v>Ja</v>
      </c>
    </row>
    <row r="3480" spans="1:19" x14ac:dyDescent="0.2">
      <c r="A3480" s="3">
        <v>43969</v>
      </c>
      <c r="B3480" t="s">
        <v>151</v>
      </c>
      <c r="C3480" t="s">
        <v>186</v>
      </c>
      <c r="D3480">
        <v>376</v>
      </c>
      <c r="E3480">
        <v>1085</v>
      </c>
      <c r="F3480" t="str">
        <f t="shared" si="118"/>
        <v>01</v>
      </c>
      <c r="G3480" t="s">
        <v>513</v>
      </c>
      <c r="H3480">
        <v>4</v>
      </c>
      <c r="I3480" t="s">
        <v>6</v>
      </c>
      <c r="J3480" t="s">
        <v>5</v>
      </c>
      <c r="K3480" t="s">
        <v>6</v>
      </c>
      <c r="L3480">
        <v>5</v>
      </c>
      <c r="M3480" t="str">
        <f>VLOOKUP(E3480,Translations!$A$1:$B$7,2,FALSE)</f>
        <v>Sjælland</v>
      </c>
      <c r="N3480" t="str">
        <f>VLOOKUP(D3480,Translations!$I$2:$K$101,2,FALSE)</f>
        <v>Guldborgsund</v>
      </c>
      <c r="O3480" t="str">
        <f>VLOOKUP(G3480,Translations!$M$2:$N$9,2,FALSE)</f>
        <v>[X2079] SARS-CoV-2 (RNA), Borger</v>
      </c>
      <c r="P3480" t="str">
        <f>VLOOKUP(F3480,Translations!$D$1:$F$13,2,FALSE)</f>
        <v>Ok</v>
      </c>
      <c r="Q3480" t="str">
        <f>VLOOKUP(F3480,Translations!$D$2:$G$13,4,FALSE)</f>
        <v>01 - Aktiv, bopæl i DK</v>
      </c>
      <c r="R3480" t="str">
        <f>VLOOKUP(H3480,Translations!$P$2:$Q$10,2,FALSE)</f>
        <v>4 - Optaget i fængselsvæsenet efter dom (+3 mdr.)</v>
      </c>
      <c r="S3480" t="str">
        <f>VLOOKUP(F3480,Translations!$D$2:$F$13,3,FALSE)</f>
        <v>Ja</v>
      </c>
    </row>
    <row r="3481" spans="1:19" x14ac:dyDescent="0.2">
      <c r="A3481" s="3">
        <v>43969</v>
      </c>
      <c r="B3481" t="s">
        <v>151</v>
      </c>
      <c r="C3481" t="s">
        <v>186</v>
      </c>
      <c r="D3481">
        <v>376</v>
      </c>
      <c r="E3481">
        <v>1085</v>
      </c>
      <c r="F3481" t="str">
        <f t="shared" si="118"/>
        <v>01</v>
      </c>
      <c r="G3481" t="s">
        <v>513</v>
      </c>
      <c r="H3481">
        <v>5</v>
      </c>
      <c r="I3481" t="s">
        <v>6</v>
      </c>
      <c r="J3481" t="s">
        <v>5</v>
      </c>
      <c r="K3481" t="s">
        <v>6</v>
      </c>
      <c r="L3481">
        <v>24</v>
      </c>
      <c r="M3481" t="str">
        <f>VLOOKUP(E3481,Translations!$A$1:$B$7,2,FALSE)</f>
        <v>Sjælland</v>
      </c>
      <c r="N3481" t="str">
        <f>VLOOKUP(D3481,Translations!$I$2:$K$101,2,FALSE)</f>
        <v>Guldborgsund</v>
      </c>
      <c r="O3481" t="str">
        <f>VLOOKUP(G3481,Translations!$M$2:$N$9,2,FALSE)</f>
        <v>[X2079] SARS-CoV-2 (RNA), Borger</v>
      </c>
      <c r="P3481" t="str">
        <f>VLOOKUP(F3481,Translations!$D$1:$F$13,2,FALSE)</f>
        <v>Ok</v>
      </c>
      <c r="Q3481" t="str">
        <f>VLOOKUP(F3481,Translations!$D$2:$G$13,4,FALSE)</f>
        <v>01 - Aktiv, bopæl i DK</v>
      </c>
      <c r="R3481" t="str">
        <f>VLOOKUP(H3481,Translations!$P$2:$Q$10,2,FALSE)</f>
        <v>5 - Værnepligtig (+3 mdr.)</v>
      </c>
      <c r="S3481" t="str">
        <f>VLOOKUP(F3481,Translations!$D$2:$F$13,3,FALSE)</f>
        <v>Ja</v>
      </c>
    </row>
    <row r="3482" spans="1:19" x14ac:dyDescent="0.2">
      <c r="A3482" s="3">
        <v>43969</v>
      </c>
      <c r="B3482" t="s">
        <v>151</v>
      </c>
      <c r="C3482" t="s">
        <v>186</v>
      </c>
      <c r="D3482">
        <v>376</v>
      </c>
      <c r="E3482">
        <v>1085</v>
      </c>
      <c r="F3482" t="str">
        <f t="shared" ref="F3482:F3545" si="119">"01"</f>
        <v>01</v>
      </c>
      <c r="G3482" t="s">
        <v>513</v>
      </c>
      <c r="H3482">
        <v>7</v>
      </c>
      <c r="I3482" t="s">
        <v>6</v>
      </c>
      <c r="J3482" t="s">
        <v>5</v>
      </c>
      <c r="K3482" t="s">
        <v>6</v>
      </c>
      <c r="L3482">
        <v>2</v>
      </c>
      <c r="M3482" t="str">
        <f>VLOOKUP(E3482,Translations!$A$1:$B$7,2,FALSE)</f>
        <v>Sjælland</v>
      </c>
      <c r="N3482" t="str">
        <f>VLOOKUP(D3482,Translations!$I$2:$K$101,2,FALSE)</f>
        <v>Guldborgsund</v>
      </c>
      <c r="O3482" t="str">
        <f>VLOOKUP(G3482,Translations!$M$2:$N$9,2,FALSE)</f>
        <v>[X2079] SARS-CoV-2 (RNA), Borger</v>
      </c>
      <c r="P3482" t="str">
        <f>VLOOKUP(F3482,Translations!$D$1:$F$13,2,FALSE)</f>
        <v>Ok</v>
      </c>
      <c r="Q3482" t="str">
        <f>VLOOKUP(F3482,Translations!$D$2:$G$13,4,FALSE)</f>
        <v>01 - Aktiv, bopæl i DK</v>
      </c>
      <c r="R3482" t="str">
        <f>VLOOKUP(H3482,Translations!$P$2:$Q$10,2,FALSE)</f>
        <v>7 - Bopæl i udlandet</v>
      </c>
      <c r="S3482" t="str">
        <f>VLOOKUP(F3482,Translations!$D$2:$F$13,3,FALSE)</f>
        <v>Ja</v>
      </c>
    </row>
    <row r="3483" spans="1:19" x14ac:dyDescent="0.2">
      <c r="A3483" s="3">
        <v>43969</v>
      </c>
      <c r="B3483" t="s">
        <v>151</v>
      </c>
      <c r="C3483" t="s">
        <v>186</v>
      </c>
      <c r="D3483">
        <v>376</v>
      </c>
      <c r="E3483">
        <v>1085</v>
      </c>
      <c r="F3483" t="str">
        <f t="shared" si="119"/>
        <v>01</v>
      </c>
      <c r="G3483" t="s">
        <v>513</v>
      </c>
      <c r="H3483">
        <v>8</v>
      </c>
      <c r="I3483" t="s">
        <v>6</v>
      </c>
      <c r="J3483" t="s">
        <v>5</v>
      </c>
      <c r="K3483" t="s">
        <v>6</v>
      </c>
      <c r="L3483">
        <v>1</v>
      </c>
      <c r="M3483" t="str">
        <f>VLOOKUP(E3483,Translations!$A$1:$B$7,2,FALSE)</f>
        <v>Sjælland</v>
      </c>
      <c r="N3483" t="str">
        <f>VLOOKUP(D3483,Translations!$I$2:$K$101,2,FALSE)</f>
        <v>Guldborgsund</v>
      </c>
      <c r="O3483" t="str">
        <f>VLOOKUP(G3483,Translations!$M$2:$N$9,2,FALSE)</f>
        <v>[X2079] SARS-CoV-2 (RNA), Borger</v>
      </c>
      <c r="P3483" t="str">
        <f>VLOOKUP(F3483,Translations!$D$1:$F$13,2,FALSE)</f>
        <v>Ok</v>
      </c>
      <c r="Q3483" t="str">
        <f>VLOOKUP(F3483,Translations!$D$2:$G$13,4,FALSE)</f>
        <v>01 - Aktiv, bopæl i DK</v>
      </c>
      <c r="R3483" t="str">
        <f>VLOOKUP(H3483,Translations!$P$2:$Q$10,2,FALSE)</f>
        <v>8 - Afgangsført (fraflyttet, ihjelslagen, dobbelt CPR, forsvundet eller omnummereret)</v>
      </c>
      <c r="S3483" t="str">
        <f>VLOOKUP(F3483,Translations!$D$2:$F$13,3,FALSE)</f>
        <v>Ja</v>
      </c>
    </row>
    <row r="3484" spans="1:19" x14ac:dyDescent="0.2">
      <c r="A3484" s="3">
        <v>43969</v>
      </c>
      <c r="B3484" t="s">
        <v>151</v>
      </c>
      <c r="C3484" t="s">
        <v>186</v>
      </c>
      <c r="D3484">
        <v>390</v>
      </c>
      <c r="E3484">
        <v>1085</v>
      </c>
      <c r="F3484" t="str">
        <f t="shared" si="119"/>
        <v>01</v>
      </c>
      <c r="G3484" t="s">
        <v>513</v>
      </c>
      <c r="H3484">
        <v>2</v>
      </c>
      <c r="I3484" t="s">
        <v>6</v>
      </c>
      <c r="J3484" t="s">
        <v>5</v>
      </c>
      <c r="K3484" t="s">
        <v>6</v>
      </c>
      <c r="L3484">
        <v>6</v>
      </c>
      <c r="M3484" t="str">
        <f>VLOOKUP(E3484,Translations!$A$1:$B$7,2,FALSE)</f>
        <v>Sjælland</v>
      </c>
      <c r="N3484" t="str">
        <f>VLOOKUP(D3484,Translations!$I$2:$K$101,2,FALSE)</f>
        <v>Vordingborg</v>
      </c>
      <c r="O3484" t="str">
        <f>VLOOKUP(G3484,Translations!$M$2:$N$9,2,FALSE)</f>
        <v>[X2079] SARS-CoV-2 (RNA), Borger</v>
      </c>
      <c r="P3484" t="str">
        <f>VLOOKUP(F3484,Translations!$D$1:$F$13,2,FALSE)</f>
        <v>Ok</v>
      </c>
      <c r="Q3484" t="str">
        <f>VLOOKUP(F3484,Translations!$D$2:$G$13,4,FALSE)</f>
        <v>01 - Aktiv, bopæl i DK</v>
      </c>
      <c r="R3484" t="str">
        <f>VLOOKUP(H3484,Translations!$P$2:$Q$10,2,FALSE)</f>
        <v>2 - Selvstændigt sikret - uden lægevalg</v>
      </c>
      <c r="S3484" t="str">
        <f>VLOOKUP(F3484,Translations!$D$2:$F$13,3,FALSE)</f>
        <v>Ja</v>
      </c>
    </row>
    <row r="3485" spans="1:19" x14ac:dyDescent="0.2">
      <c r="A3485" s="3">
        <v>43969</v>
      </c>
      <c r="B3485" t="s">
        <v>151</v>
      </c>
      <c r="C3485" t="s">
        <v>186</v>
      </c>
      <c r="D3485">
        <v>390</v>
      </c>
      <c r="E3485">
        <v>1085</v>
      </c>
      <c r="F3485" t="str">
        <f t="shared" si="119"/>
        <v>01</v>
      </c>
      <c r="G3485" t="s">
        <v>513</v>
      </c>
      <c r="H3485">
        <v>5</v>
      </c>
      <c r="I3485" t="s">
        <v>6</v>
      </c>
      <c r="J3485" t="s">
        <v>5</v>
      </c>
      <c r="K3485" t="s">
        <v>6</v>
      </c>
      <c r="L3485">
        <v>23</v>
      </c>
      <c r="M3485" t="str">
        <f>VLOOKUP(E3485,Translations!$A$1:$B$7,2,FALSE)</f>
        <v>Sjælland</v>
      </c>
      <c r="N3485" t="str">
        <f>VLOOKUP(D3485,Translations!$I$2:$K$101,2,FALSE)</f>
        <v>Vordingborg</v>
      </c>
      <c r="O3485" t="str">
        <f>VLOOKUP(G3485,Translations!$M$2:$N$9,2,FALSE)</f>
        <v>[X2079] SARS-CoV-2 (RNA), Borger</v>
      </c>
      <c r="P3485" t="str">
        <f>VLOOKUP(F3485,Translations!$D$1:$F$13,2,FALSE)</f>
        <v>Ok</v>
      </c>
      <c r="Q3485" t="str">
        <f>VLOOKUP(F3485,Translations!$D$2:$G$13,4,FALSE)</f>
        <v>01 - Aktiv, bopæl i DK</v>
      </c>
      <c r="R3485" t="str">
        <f>VLOOKUP(H3485,Translations!$P$2:$Q$10,2,FALSE)</f>
        <v>5 - Værnepligtig (+3 mdr.)</v>
      </c>
      <c r="S3485" t="str">
        <f>VLOOKUP(F3485,Translations!$D$2:$F$13,3,FALSE)</f>
        <v>Ja</v>
      </c>
    </row>
    <row r="3486" spans="1:19" x14ac:dyDescent="0.2">
      <c r="A3486" s="3">
        <v>43969</v>
      </c>
      <c r="B3486" t="s">
        <v>151</v>
      </c>
      <c r="C3486" t="s">
        <v>186</v>
      </c>
      <c r="D3486">
        <v>400</v>
      </c>
      <c r="E3486">
        <v>1084</v>
      </c>
      <c r="F3486" t="str">
        <f t="shared" si="119"/>
        <v>01</v>
      </c>
      <c r="G3486" t="s">
        <v>513</v>
      </c>
      <c r="H3486">
        <v>2</v>
      </c>
      <c r="I3486" t="s">
        <v>6</v>
      </c>
      <c r="J3486" t="s">
        <v>5</v>
      </c>
      <c r="K3486" t="s">
        <v>6</v>
      </c>
      <c r="L3486">
        <v>1</v>
      </c>
      <c r="M3486" t="str">
        <f>VLOOKUP(E3486,Translations!$A$1:$B$7,2,FALSE)</f>
        <v>Hovedstaden</v>
      </c>
      <c r="N3486" t="str">
        <f>VLOOKUP(D3486,Translations!$I$2:$K$101,2,FALSE)</f>
        <v>Bornholm</v>
      </c>
      <c r="O3486" t="str">
        <f>VLOOKUP(G3486,Translations!$M$2:$N$9,2,FALSE)</f>
        <v>[X2079] SARS-CoV-2 (RNA), Borger</v>
      </c>
      <c r="P3486" t="str">
        <f>VLOOKUP(F3486,Translations!$D$1:$F$13,2,FALSE)</f>
        <v>Ok</v>
      </c>
      <c r="Q3486" t="str">
        <f>VLOOKUP(F3486,Translations!$D$2:$G$13,4,FALSE)</f>
        <v>01 - Aktiv, bopæl i DK</v>
      </c>
      <c r="R3486" t="str">
        <f>VLOOKUP(H3486,Translations!$P$2:$Q$10,2,FALSE)</f>
        <v>2 - Selvstændigt sikret - uden lægevalg</v>
      </c>
      <c r="S3486" t="str">
        <f>VLOOKUP(F3486,Translations!$D$2:$F$13,3,FALSE)</f>
        <v>Ja</v>
      </c>
    </row>
    <row r="3487" spans="1:19" x14ac:dyDescent="0.2">
      <c r="A3487" s="3">
        <v>43969</v>
      </c>
      <c r="B3487" t="s">
        <v>151</v>
      </c>
      <c r="C3487" t="s">
        <v>186</v>
      </c>
      <c r="D3487">
        <v>400</v>
      </c>
      <c r="E3487">
        <v>1084</v>
      </c>
      <c r="F3487" t="str">
        <f t="shared" si="119"/>
        <v>01</v>
      </c>
      <c r="G3487" t="s">
        <v>513</v>
      </c>
      <c r="H3487">
        <v>5</v>
      </c>
      <c r="I3487" t="s">
        <v>6</v>
      </c>
      <c r="J3487" t="s">
        <v>5</v>
      </c>
      <c r="K3487" t="s">
        <v>6</v>
      </c>
      <c r="L3487">
        <v>12</v>
      </c>
      <c r="M3487" t="str">
        <f>VLOOKUP(E3487,Translations!$A$1:$B$7,2,FALSE)</f>
        <v>Hovedstaden</v>
      </c>
      <c r="N3487" t="str">
        <f>VLOOKUP(D3487,Translations!$I$2:$K$101,2,FALSE)</f>
        <v>Bornholm</v>
      </c>
      <c r="O3487" t="str">
        <f>VLOOKUP(G3487,Translations!$M$2:$N$9,2,FALSE)</f>
        <v>[X2079] SARS-CoV-2 (RNA), Borger</v>
      </c>
      <c r="P3487" t="str">
        <f>VLOOKUP(F3487,Translations!$D$1:$F$13,2,FALSE)</f>
        <v>Ok</v>
      </c>
      <c r="Q3487" t="str">
        <f>VLOOKUP(F3487,Translations!$D$2:$G$13,4,FALSE)</f>
        <v>01 - Aktiv, bopæl i DK</v>
      </c>
      <c r="R3487" t="str">
        <f>VLOOKUP(H3487,Translations!$P$2:$Q$10,2,FALSE)</f>
        <v>5 - Værnepligtig (+3 mdr.)</v>
      </c>
      <c r="S3487" t="str">
        <f>VLOOKUP(F3487,Translations!$D$2:$F$13,3,FALSE)</f>
        <v>Ja</v>
      </c>
    </row>
    <row r="3488" spans="1:19" x14ac:dyDescent="0.2">
      <c r="A3488" s="3">
        <v>43969</v>
      </c>
      <c r="B3488" t="s">
        <v>151</v>
      </c>
      <c r="C3488" t="s">
        <v>186</v>
      </c>
      <c r="D3488">
        <v>410</v>
      </c>
      <c r="E3488">
        <v>1083</v>
      </c>
      <c r="F3488" t="str">
        <f t="shared" si="119"/>
        <v>01</v>
      </c>
      <c r="G3488" t="s">
        <v>513</v>
      </c>
      <c r="H3488">
        <v>2</v>
      </c>
      <c r="I3488" t="s">
        <v>6</v>
      </c>
      <c r="J3488" t="s">
        <v>5</v>
      </c>
      <c r="K3488" t="s">
        <v>6</v>
      </c>
      <c r="L3488">
        <v>4</v>
      </c>
      <c r="M3488" t="str">
        <f>VLOOKUP(E3488,Translations!$A$1:$B$7,2,FALSE)</f>
        <v>Syddanmark</v>
      </c>
      <c r="N3488" t="str">
        <f>VLOOKUP(D3488,Translations!$I$2:$K$101,2,FALSE)</f>
        <v>Middelfart</v>
      </c>
      <c r="O3488" t="str">
        <f>VLOOKUP(G3488,Translations!$M$2:$N$9,2,FALSE)</f>
        <v>[X2079] SARS-CoV-2 (RNA), Borger</v>
      </c>
      <c r="P3488" t="str">
        <f>VLOOKUP(F3488,Translations!$D$1:$F$13,2,FALSE)</f>
        <v>Ok</v>
      </c>
      <c r="Q3488" t="str">
        <f>VLOOKUP(F3488,Translations!$D$2:$G$13,4,FALSE)</f>
        <v>01 - Aktiv, bopæl i DK</v>
      </c>
      <c r="R3488" t="str">
        <f>VLOOKUP(H3488,Translations!$P$2:$Q$10,2,FALSE)</f>
        <v>2 - Selvstændigt sikret - uden lægevalg</v>
      </c>
      <c r="S3488" t="str">
        <f>VLOOKUP(F3488,Translations!$D$2:$F$13,3,FALSE)</f>
        <v>Ja</v>
      </c>
    </row>
    <row r="3489" spans="1:19" x14ac:dyDescent="0.2">
      <c r="A3489" s="3">
        <v>43969</v>
      </c>
      <c r="B3489" t="s">
        <v>151</v>
      </c>
      <c r="C3489" t="s">
        <v>186</v>
      </c>
      <c r="D3489">
        <v>410</v>
      </c>
      <c r="E3489">
        <v>1083</v>
      </c>
      <c r="F3489" t="str">
        <f t="shared" si="119"/>
        <v>01</v>
      </c>
      <c r="G3489" t="s">
        <v>513</v>
      </c>
      <c r="H3489">
        <v>4</v>
      </c>
      <c r="I3489" t="s">
        <v>6</v>
      </c>
      <c r="J3489" t="s">
        <v>5</v>
      </c>
      <c r="K3489" t="s">
        <v>6</v>
      </c>
      <c r="L3489">
        <v>1</v>
      </c>
      <c r="M3489" t="str">
        <f>VLOOKUP(E3489,Translations!$A$1:$B$7,2,FALSE)</f>
        <v>Syddanmark</v>
      </c>
      <c r="N3489" t="str">
        <f>VLOOKUP(D3489,Translations!$I$2:$K$101,2,FALSE)</f>
        <v>Middelfart</v>
      </c>
      <c r="O3489" t="str">
        <f>VLOOKUP(G3489,Translations!$M$2:$N$9,2,FALSE)</f>
        <v>[X2079] SARS-CoV-2 (RNA), Borger</v>
      </c>
      <c r="P3489" t="str">
        <f>VLOOKUP(F3489,Translations!$D$1:$F$13,2,FALSE)</f>
        <v>Ok</v>
      </c>
      <c r="Q3489" t="str">
        <f>VLOOKUP(F3489,Translations!$D$2:$G$13,4,FALSE)</f>
        <v>01 - Aktiv, bopæl i DK</v>
      </c>
      <c r="R3489" t="str">
        <f>VLOOKUP(H3489,Translations!$P$2:$Q$10,2,FALSE)</f>
        <v>4 - Optaget i fængselsvæsenet efter dom (+3 mdr.)</v>
      </c>
      <c r="S3489" t="str">
        <f>VLOOKUP(F3489,Translations!$D$2:$F$13,3,FALSE)</f>
        <v>Ja</v>
      </c>
    </row>
    <row r="3490" spans="1:19" x14ac:dyDescent="0.2">
      <c r="A3490" s="3">
        <v>43969</v>
      </c>
      <c r="B3490" t="s">
        <v>151</v>
      </c>
      <c r="C3490" t="s">
        <v>186</v>
      </c>
      <c r="D3490">
        <v>410</v>
      </c>
      <c r="E3490">
        <v>1083</v>
      </c>
      <c r="F3490" t="str">
        <f t="shared" si="119"/>
        <v>01</v>
      </c>
      <c r="G3490" t="s">
        <v>513</v>
      </c>
      <c r="H3490">
        <v>5</v>
      </c>
      <c r="I3490" t="s">
        <v>6</v>
      </c>
      <c r="J3490" t="s">
        <v>5</v>
      </c>
      <c r="K3490" t="s">
        <v>6</v>
      </c>
      <c r="L3490">
        <v>22</v>
      </c>
      <c r="M3490" t="str">
        <f>VLOOKUP(E3490,Translations!$A$1:$B$7,2,FALSE)</f>
        <v>Syddanmark</v>
      </c>
      <c r="N3490" t="str">
        <f>VLOOKUP(D3490,Translations!$I$2:$K$101,2,FALSE)</f>
        <v>Middelfart</v>
      </c>
      <c r="O3490" t="str">
        <f>VLOOKUP(G3490,Translations!$M$2:$N$9,2,FALSE)</f>
        <v>[X2079] SARS-CoV-2 (RNA), Borger</v>
      </c>
      <c r="P3490" t="str">
        <f>VLOOKUP(F3490,Translations!$D$1:$F$13,2,FALSE)</f>
        <v>Ok</v>
      </c>
      <c r="Q3490" t="str">
        <f>VLOOKUP(F3490,Translations!$D$2:$G$13,4,FALSE)</f>
        <v>01 - Aktiv, bopæl i DK</v>
      </c>
      <c r="R3490" t="str">
        <f>VLOOKUP(H3490,Translations!$P$2:$Q$10,2,FALSE)</f>
        <v>5 - Værnepligtig (+3 mdr.)</v>
      </c>
      <c r="S3490" t="str">
        <f>VLOOKUP(F3490,Translations!$D$2:$F$13,3,FALSE)</f>
        <v>Ja</v>
      </c>
    </row>
    <row r="3491" spans="1:19" x14ac:dyDescent="0.2">
      <c r="A3491" s="3">
        <v>43969</v>
      </c>
      <c r="B3491" t="s">
        <v>151</v>
      </c>
      <c r="C3491" t="s">
        <v>186</v>
      </c>
      <c r="D3491">
        <v>410</v>
      </c>
      <c r="E3491">
        <v>1083</v>
      </c>
      <c r="F3491" t="str">
        <f t="shared" si="119"/>
        <v>01</v>
      </c>
      <c r="G3491" t="s">
        <v>513</v>
      </c>
      <c r="H3491">
        <v>7</v>
      </c>
      <c r="I3491" t="s">
        <v>6</v>
      </c>
      <c r="J3491" t="s">
        <v>5</v>
      </c>
      <c r="K3491" t="s">
        <v>6</v>
      </c>
      <c r="L3491">
        <v>2</v>
      </c>
      <c r="M3491" t="str">
        <f>VLOOKUP(E3491,Translations!$A$1:$B$7,2,FALSE)</f>
        <v>Syddanmark</v>
      </c>
      <c r="N3491" t="str">
        <f>VLOOKUP(D3491,Translations!$I$2:$K$101,2,FALSE)</f>
        <v>Middelfart</v>
      </c>
      <c r="O3491" t="str">
        <f>VLOOKUP(G3491,Translations!$M$2:$N$9,2,FALSE)</f>
        <v>[X2079] SARS-CoV-2 (RNA), Borger</v>
      </c>
      <c r="P3491" t="str">
        <f>VLOOKUP(F3491,Translations!$D$1:$F$13,2,FALSE)</f>
        <v>Ok</v>
      </c>
      <c r="Q3491" t="str">
        <f>VLOOKUP(F3491,Translations!$D$2:$G$13,4,FALSE)</f>
        <v>01 - Aktiv, bopæl i DK</v>
      </c>
      <c r="R3491" t="str">
        <f>VLOOKUP(H3491,Translations!$P$2:$Q$10,2,FALSE)</f>
        <v>7 - Bopæl i udlandet</v>
      </c>
      <c r="S3491" t="str">
        <f>VLOOKUP(F3491,Translations!$D$2:$F$13,3,FALSE)</f>
        <v>Ja</v>
      </c>
    </row>
    <row r="3492" spans="1:19" x14ac:dyDescent="0.2">
      <c r="A3492" s="3">
        <v>43969</v>
      </c>
      <c r="B3492" t="s">
        <v>151</v>
      </c>
      <c r="C3492" t="s">
        <v>186</v>
      </c>
      <c r="D3492">
        <v>420</v>
      </c>
      <c r="E3492">
        <v>1083</v>
      </c>
      <c r="F3492" t="str">
        <f t="shared" si="119"/>
        <v>01</v>
      </c>
      <c r="G3492" t="s">
        <v>513</v>
      </c>
      <c r="H3492">
        <v>2</v>
      </c>
      <c r="I3492" t="s">
        <v>6</v>
      </c>
      <c r="J3492" t="s">
        <v>5</v>
      </c>
      <c r="K3492" t="s">
        <v>6</v>
      </c>
      <c r="L3492">
        <v>2</v>
      </c>
      <c r="M3492" t="str">
        <f>VLOOKUP(E3492,Translations!$A$1:$B$7,2,FALSE)</f>
        <v>Syddanmark</v>
      </c>
      <c r="N3492" t="str">
        <f>VLOOKUP(D3492,Translations!$I$2:$K$101,2,FALSE)</f>
        <v>Assens</v>
      </c>
      <c r="O3492" t="str">
        <f>VLOOKUP(G3492,Translations!$M$2:$N$9,2,FALSE)</f>
        <v>[X2079] SARS-CoV-2 (RNA), Borger</v>
      </c>
      <c r="P3492" t="str">
        <f>VLOOKUP(F3492,Translations!$D$1:$F$13,2,FALSE)</f>
        <v>Ok</v>
      </c>
      <c r="Q3492" t="str">
        <f>VLOOKUP(F3492,Translations!$D$2:$G$13,4,FALSE)</f>
        <v>01 - Aktiv, bopæl i DK</v>
      </c>
      <c r="R3492" t="str">
        <f>VLOOKUP(H3492,Translations!$P$2:$Q$10,2,FALSE)</f>
        <v>2 - Selvstændigt sikret - uden lægevalg</v>
      </c>
      <c r="S3492" t="str">
        <f>VLOOKUP(F3492,Translations!$D$2:$F$13,3,FALSE)</f>
        <v>Ja</v>
      </c>
    </row>
    <row r="3493" spans="1:19" x14ac:dyDescent="0.2">
      <c r="A3493" s="3">
        <v>43969</v>
      </c>
      <c r="B3493" t="s">
        <v>151</v>
      </c>
      <c r="C3493" t="s">
        <v>186</v>
      </c>
      <c r="D3493">
        <v>420</v>
      </c>
      <c r="E3493">
        <v>1083</v>
      </c>
      <c r="F3493" t="str">
        <f t="shared" si="119"/>
        <v>01</v>
      </c>
      <c r="G3493" t="s">
        <v>513</v>
      </c>
      <c r="H3493">
        <v>5</v>
      </c>
      <c r="I3493" t="s">
        <v>6</v>
      </c>
      <c r="J3493" t="s">
        <v>5</v>
      </c>
      <c r="K3493" t="s">
        <v>6</v>
      </c>
      <c r="L3493">
        <v>16</v>
      </c>
      <c r="M3493" t="str">
        <f>VLOOKUP(E3493,Translations!$A$1:$B$7,2,FALSE)</f>
        <v>Syddanmark</v>
      </c>
      <c r="N3493" t="str">
        <f>VLOOKUP(D3493,Translations!$I$2:$K$101,2,FALSE)</f>
        <v>Assens</v>
      </c>
      <c r="O3493" t="str">
        <f>VLOOKUP(G3493,Translations!$M$2:$N$9,2,FALSE)</f>
        <v>[X2079] SARS-CoV-2 (RNA), Borger</v>
      </c>
      <c r="P3493" t="str">
        <f>VLOOKUP(F3493,Translations!$D$1:$F$13,2,FALSE)</f>
        <v>Ok</v>
      </c>
      <c r="Q3493" t="str">
        <f>VLOOKUP(F3493,Translations!$D$2:$G$13,4,FALSE)</f>
        <v>01 - Aktiv, bopæl i DK</v>
      </c>
      <c r="R3493" t="str">
        <f>VLOOKUP(H3493,Translations!$P$2:$Q$10,2,FALSE)</f>
        <v>5 - Værnepligtig (+3 mdr.)</v>
      </c>
      <c r="S3493" t="str">
        <f>VLOOKUP(F3493,Translations!$D$2:$F$13,3,FALSE)</f>
        <v>Ja</v>
      </c>
    </row>
    <row r="3494" spans="1:19" x14ac:dyDescent="0.2">
      <c r="A3494" s="3">
        <v>43969</v>
      </c>
      <c r="B3494" t="s">
        <v>151</v>
      </c>
      <c r="C3494" t="s">
        <v>186</v>
      </c>
      <c r="D3494">
        <v>430</v>
      </c>
      <c r="E3494">
        <v>1083</v>
      </c>
      <c r="F3494" t="str">
        <f t="shared" si="119"/>
        <v>01</v>
      </c>
      <c r="G3494" t="s">
        <v>513</v>
      </c>
      <c r="H3494">
        <v>2</v>
      </c>
      <c r="I3494" t="s">
        <v>6</v>
      </c>
      <c r="J3494" t="s">
        <v>5</v>
      </c>
      <c r="K3494" t="s">
        <v>6</v>
      </c>
      <c r="L3494">
        <v>2</v>
      </c>
      <c r="M3494" t="str">
        <f>VLOOKUP(E3494,Translations!$A$1:$B$7,2,FALSE)</f>
        <v>Syddanmark</v>
      </c>
      <c r="N3494" t="str">
        <f>VLOOKUP(D3494,Translations!$I$2:$K$101,2,FALSE)</f>
        <v>Faaborg-Midtfyn</v>
      </c>
      <c r="O3494" t="str">
        <f>VLOOKUP(G3494,Translations!$M$2:$N$9,2,FALSE)</f>
        <v>[X2079] SARS-CoV-2 (RNA), Borger</v>
      </c>
      <c r="P3494" t="str">
        <f>VLOOKUP(F3494,Translations!$D$1:$F$13,2,FALSE)</f>
        <v>Ok</v>
      </c>
      <c r="Q3494" t="str">
        <f>VLOOKUP(F3494,Translations!$D$2:$G$13,4,FALSE)</f>
        <v>01 - Aktiv, bopæl i DK</v>
      </c>
      <c r="R3494" t="str">
        <f>VLOOKUP(H3494,Translations!$P$2:$Q$10,2,FALSE)</f>
        <v>2 - Selvstændigt sikret - uden lægevalg</v>
      </c>
      <c r="S3494" t="str">
        <f>VLOOKUP(F3494,Translations!$D$2:$F$13,3,FALSE)</f>
        <v>Ja</v>
      </c>
    </row>
    <row r="3495" spans="1:19" x14ac:dyDescent="0.2">
      <c r="A3495" s="3">
        <v>43969</v>
      </c>
      <c r="B3495" t="s">
        <v>151</v>
      </c>
      <c r="C3495" t="s">
        <v>186</v>
      </c>
      <c r="D3495">
        <v>430</v>
      </c>
      <c r="E3495">
        <v>1083</v>
      </c>
      <c r="F3495" t="str">
        <f t="shared" si="119"/>
        <v>01</v>
      </c>
      <c r="G3495" t="s">
        <v>513</v>
      </c>
      <c r="H3495">
        <v>4</v>
      </c>
      <c r="I3495" t="s">
        <v>6</v>
      </c>
      <c r="J3495" t="s">
        <v>5</v>
      </c>
      <c r="K3495" t="s">
        <v>6</v>
      </c>
      <c r="L3495">
        <v>1</v>
      </c>
      <c r="M3495" t="str">
        <f>VLOOKUP(E3495,Translations!$A$1:$B$7,2,FALSE)</f>
        <v>Syddanmark</v>
      </c>
      <c r="N3495" t="str">
        <f>VLOOKUP(D3495,Translations!$I$2:$K$101,2,FALSE)</f>
        <v>Faaborg-Midtfyn</v>
      </c>
      <c r="O3495" t="str">
        <f>VLOOKUP(G3495,Translations!$M$2:$N$9,2,FALSE)</f>
        <v>[X2079] SARS-CoV-2 (RNA), Borger</v>
      </c>
      <c r="P3495" t="str">
        <f>VLOOKUP(F3495,Translations!$D$1:$F$13,2,FALSE)</f>
        <v>Ok</v>
      </c>
      <c r="Q3495" t="str">
        <f>VLOOKUP(F3495,Translations!$D$2:$G$13,4,FALSE)</f>
        <v>01 - Aktiv, bopæl i DK</v>
      </c>
      <c r="R3495" t="str">
        <f>VLOOKUP(H3495,Translations!$P$2:$Q$10,2,FALSE)</f>
        <v>4 - Optaget i fængselsvæsenet efter dom (+3 mdr.)</v>
      </c>
      <c r="S3495" t="str">
        <f>VLOOKUP(F3495,Translations!$D$2:$F$13,3,FALSE)</f>
        <v>Ja</v>
      </c>
    </row>
    <row r="3496" spans="1:19" x14ac:dyDescent="0.2">
      <c r="A3496" s="3">
        <v>43969</v>
      </c>
      <c r="B3496" t="s">
        <v>151</v>
      </c>
      <c r="C3496" t="s">
        <v>186</v>
      </c>
      <c r="D3496">
        <v>430</v>
      </c>
      <c r="E3496">
        <v>1083</v>
      </c>
      <c r="F3496" t="str">
        <f t="shared" si="119"/>
        <v>01</v>
      </c>
      <c r="G3496" t="s">
        <v>513</v>
      </c>
      <c r="H3496">
        <v>5</v>
      </c>
      <c r="I3496" t="s">
        <v>6</v>
      </c>
      <c r="J3496" t="s">
        <v>5</v>
      </c>
      <c r="K3496" t="s">
        <v>6</v>
      </c>
      <c r="L3496">
        <v>28</v>
      </c>
      <c r="M3496" t="str">
        <f>VLOOKUP(E3496,Translations!$A$1:$B$7,2,FALSE)</f>
        <v>Syddanmark</v>
      </c>
      <c r="N3496" t="str">
        <f>VLOOKUP(D3496,Translations!$I$2:$K$101,2,FALSE)</f>
        <v>Faaborg-Midtfyn</v>
      </c>
      <c r="O3496" t="str">
        <f>VLOOKUP(G3496,Translations!$M$2:$N$9,2,FALSE)</f>
        <v>[X2079] SARS-CoV-2 (RNA), Borger</v>
      </c>
      <c r="P3496" t="str">
        <f>VLOOKUP(F3496,Translations!$D$1:$F$13,2,FALSE)</f>
        <v>Ok</v>
      </c>
      <c r="Q3496" t="str">
        <f>VLOOKUP(F3496,Translations!$D$2:$G$13,4,FALSE)</f>
        <v>01 - Aktiv, bopæl i DK</v>
      </c>
      <c r="R3496" t="str">
        <f>VLOOKUP(H3496,Translations!$P$2:$Q$10,2,FALSE)</f>
        <v>5 - Værnepligtig (+3 mdr.)</v>
      </c>
      <c r="S3496" t="str">
        <f>VLOOKUP(F3496,Translations!$D$2:$F$13,3,FALSE)</f>
        <v>Ja</v>
      </c>
    </row>
    <row r="3497" spans="1:19" x14ac:dyDescent="0.2">
      <c r="A3497" s="3">
        <v>43969</v>
      </c>
      <c r="B3497" t="s">
        <v>151</v>
      </c>
      <c r="C3497" t="s">
        <v>186</v>
      </c>
      <c r="D3497">
        <v>430</v>
      </c>
      <c r="E3497">
        <v>1083</v>
      </c>
      <c r="F3497" t="str">
        <f t="shared" si="119"/>
        <v>01</v>
      </c>
      <c r="G3497" t="s">
        <v>513</v>
      </c>
      <c r="H3497">
        <v>8</v>
      </c>
      <c r="I3497" t="s">
        <v>6</v>
      </c>
      <c r="J3497" t="s">
        <v>5</v>
      </c>
      <c r="K3497" t="s">
        <v>6</v>
      </c>
      <c r="L3497">
        <v>1</v>
      </c>
      <c r="M3497" t="str">
        <f>VLOOKUP(E3497,Translations!$A$1:$B$7,2,FALSE)</f>
        <v>Syddanmark</v>
      </c>
      <c r="N3497" t="str">
        <f>VLOOKUP(D3497,Translations!$I$2:$K$101,2,FALSE)</f>
        <v>Faaborg-Midtfyn</v>
      </c>
      <c r="O3497" t="str">
        <f>VLOOKUP(G3497,Translations!$M$2:$N$9,2,FALSE)</f>
        <v>[X2079] SARS-CoV-2 (RNA), Borger</v>
      </c>
      <c r="P3497" t="str">
        <f>VLOOKUP(F3497,Translations!$D$1:$F$13,2,FALSE)</f>
        <v>Ok</v>
      </c>
      <c r="Q3497" t="str">
        <f>VLOOKUP(F3497,Translations!$D$2:$G$13,4,FALSE)</f>
        <v>01 - Aktiv, bopæl i DK</v>
      </c>
      <c r="R3497" t="str">
        <f>VLOOKUP(H3497,Translations!$P$2:$Q$10,2,FALSE)</f>
        <v>8 - Afgangsført (fraflyttet, ihjelslagen, dobbelt CPR, forsvundet eller omnummereret)</v>
      </c>
      <c r="S3497" t="str">
        <f>VLOOKUP(F3497,Translations!$D$2:$F$13,3,FALSE)</f>
        <v>Ja</v>
      </c>
    </row>
    <row r="3498" spans="1:19" x14ac:dyDescent="0.2">
      <c r="A3498" s="3">
        <v>43969</v>
      </c>
      <c r="B3498" t="s">
        <v>151</v>
      </c>
      <c r="C3498" t="s">
        <v>186</v>
      </c>
      <c r="D3498">
        <v>440</v>
      </c>
      <c r="E3498">
        <v>1083</v>
      </c>
      <c r="F3498" t="str">
        <f t="shared" si="119"/>
        <v>01</v>
      </c>
      <c r="G3498" t="s">
        <v>513</v>
      </c>
      <c r="H3498">
        <v>5</v>
      </c>
      <c r="I3498" t="s">
        <v>6</v>
      </c>
      <c r="J3498" t="s">
        <v>5</v>
      </c>
      <c r="K3498" t="s">
        <v>6</v>
      </c>
      <c r="L3498">
        <v>5</v>
      </c>
      <c r="M3498" t="str">
        <f>VLOOKUP(E3498,Translations!$A$1:$B$7,2,FALSE)</f>
        <v>Syddanmark</v>
      </c>
      <c r="N3498" t="str">
        <f>VLOOKUP(D3498,Translations!$I$2:$K$101,2,FALSE)</f>
        <v>Kerteminde</v>
      </c>
      <c r="O3498" t="str">
        <f>VLOOKUP(G3498,Translations!$M$2:$N$9,2,FALSE)</f>
        <v>[X2079] SARS-CoV-2 (RNA), Borger</v>
      </c>
      <c r="P3498" t="str">
        <f>VLOOKUP(F3498,Translations!$D$1:$F$13,2,FALSE)</f>
        <v>Ok</v>
      </c>
      <c r="Q3498" t="str">
        <f>VLOOKUP(F3498,Translations!$D$2:$G$13,4,FALSE)</f>
        <v>01 - Aktiv, bopæl i DK</v>
      </c>
      <c r="R3498" t="str">
        <f>VLOOKUP(H3498,Translations!$P$2:$Q$10,2,FALSE)</f>
        <v>5 - Værnepligtig (+3 mdr.)</v>
      </c>
      <c r="S3498" t="str">
        <f>VLOOKUP(F3498,Translations!$D$2:$F$13,3,FALSE)</f>
        <v>Ja</v>
      </c>
    </row>
    <row r="3499" spans="1:19" x14ac:dyDescent="0.2">
      <c r="A3499" s="3">
        <v>43969</v>
      </c>
      <c r="B3499" t="s">
        <v>151</v>
      </c>
      <c r="C3499" t="s">
        <v>186</v>
      </c>
      <c r="D3499">
        <v>450</v>
      </c>
      <c r="E3499">
        <v>1083</v>
      </c>
      <c r="F3499" t="str">
        <f t="shared" si="119"/>
        <v>01</v>
      </c>
      <c r="G3499" t="s">
        <v>513</v>
      </c>
      <c r="H3499">
        <v>2</v>
      </c>
      <c r="I3499" t="s">
        <v>6</v>
      </c>
      <c r="J3499" t="s">
        <v>5</v>
      </c>
      <c r="K3499" t="s">
        <v>6</v>
      </c>
      <c r="L3499">
        <v>2</v>
      </c>
      <c r="M3499" t="str">
        <f>VLOOKUP(E3499,Translations!$A$1:$B$7,2,FALSE)</f>
        <v>Syddanmark</v>
      </c>
      <c r="N3499" t="str">
        <f>VLOOKUP(D3499,Translations!$I$2:$K$101,2,FALSE)</f>
        <v>Nyborg</v>
      </c>
      <c r="O3499" t="str">
        <f>VLOOKUP(G3499,Translations!$M$2:$N$9,2,FALSE)</f>
        <v>[X2079] SARS-CoV-2 (RNA), Borger</v>
      </c>
      <c r="P3499" t="str">
        <f>VLOOKUP(F3499,Translations!$D$1:$F$13,2,FALSE)</f>
        <v>Ok</v>
      </c>
      <c r="Q3499" t="str">
        <f>VLOOKUP(F3499,Translations!$D$2:$G$13,4,FALSE)</f>
        <v>01 - Aktiv, bopæl i DK</v>
      </c>
      <c r="R3499" t="str">
        <f>VLOOKUP(H3499,Translations!$P$2:$Q$10,2,FALSE)</f>
        <v>2 - Selvstændigt sikret - uden lægevalg</v>
      </c>
      <c r="S3499" t="str">
        <f>VLOOKUP(F3499,Translations!$D$2:$F$13,3,FALSE)</f>
        <v>Ja</v>
      </c>
    </row>
    <row r="3500" spans="1:19" x14ac:dyDescent="0.2">
      <c r="A3500" s="3">
        <v>43969</v>
      </c>
      <c r="B3500" t="s">
        <v>151</v>
      </c>
      <c r="C3500" t="s">
        <v>186</v>
      </c>
      <c r="D3500">
        <v>450</v>
      </c>
      <c r="E3500">
        <v>1083</v>
      </c>
      <c r="F3500" t="str">
        <f t="shared" si="119"/>
        <v>01</v>
      </c>
      <c r="G3500" t="s">
        <v>513</v>
      </c>
      <c r="H3500">
        <v>5</v>
      </c>
      <c r="I3500" t="s">
        <v>6</v>
      </c>
      <c r="J3500" t="s">
        <v>5</v>
      </c>
      <c r="K3500" t="s">
        <v>6</v>
      </c>
      <c r="L3500">
        <v>13</v>
      </c>
      <c r="M3500" t="str">
        <f>VLOOKUP(E3500,Translations!$A$1:$B$7,2,FALSE)</f>
        <v>Syddanmark</v>
      </c>
      <c r="N3500" t="str">
        <f>VLOOKUP(D3500,Translations!$I$2:$K$101,2,FALSE)</f>
        <v>Nyborg</v>
      </c>
      <c r="O3500" t="str">
        <f>VLOOKUP(G3500,Translations!$M$2:$N$9,2,FALSE)</f>
        <v>[X2079] SARS-CoV-2 (RNA), Borger</v>
      </c>
      <c r="P3500" t="str">
        <f>VLOOKUP(F3500,Translations!$D$1:$F$13,2,FALSE)</f>
        <v>Ok</v>
      </c>
      <c r="Q3500" t="str">
        <f>VLOOKUP(F3500,Translations!$D$2:$G$13,4,FALSE)</f>
        <v>01 - Aktiv, bopæl i DK</v>
      </c>
      <c r="R3500" t="str">
        <f>VLOOKUP(H3500,Translations!$P$2:$Q$10,2,FALSE)</f>
        <v>5 - Værnepligtig (+3 mdr.)</v>
      </c>
      <c r="S3500" t="str">
        <f>VLOOKUP(F3500,Translations!$D$2:$F$13,3,FALSE)</f>
        <v>Ja</v>
      </c>
    </row>
    <row r="3501" spans="1:19" x14ac:dyDescent="0.2">
      <c r="A3501" s="3">
        <v>43969</v>
      </c>
      <c r="B3501" t="s">
        <v>151</v>
      </c>
      <c r="C3501" t="s">
        <v>186</v>
      </c>
      <c r="D3501">
        <v>450</v>
      </c>
      <c r="E3501">
        <v>1083</v>
      </c>
      <c r="F3501" t="str">
        <f t="shared" si="119"/>
        <v>01</v>
      </c>
      <c r="G3501" t="s">
        <v>513</v>
      </c>
      <c r="H3501">
        <v>8</v>
      </c>
      <c r="I3501" t="s">
        <v>6</v>
      </c>
      <c r="J3501" t="s">
        <v>5</v>
      </c>
      <c r="K3501" t="s">
        <v>6</v>
      </c>
      <c r="L3501">
        <v>1</v>
      </c>
      <c r="M3501" t="str">
        <f>VLOOKUP(E3501,Translations!$A$1:$B$7,2,FALSE)</f>
        <v>Syddanmark</v>
      </c>
      <c r="N3501" t="str">
        <f>VLOOKUP(D3501,Translations!$I$2:$K$101,2,FALSE)</f>
        <v>Nyborg</v>
      </c>
      <c r="O3501" t="str">
        <f>VLOOKUP(G3501,Translations!$M$2:$N$9,2,FALSE)</f>
        <v>[X2079] SARS-CoV-2 (RNA), Borger</v>
      </c>
      <c r="P3501" t="str">
        <f>VLOOKUP(F3501,Translations!$D$1:$F$13,2,FALSE)</f>
        <v>Ok</v>
      </c>
      <c r="Q3501" t="str">
        <f>VLOOKUP(F3501,Translations!$D$2:$G$13,4,FALSE)</f>
        <v>01 - Aktiv, bopæl i DK</v>
      </c>
      <c r="R3501" t="str">
        <f>VLOOKUP(H3501,Translations!$P$2:$Q$10,2,FALSE)</f>
        <v>8 - Afgangsført (fraflyttet, ihjelslagen, dobbelt CPR, forsvundet eller omnummereret)</v>
      </c>
      <c r="S3501" t="str">
        <f>VLOOKUP(F3501,Translations!$D$2:$F$13,3,FALSE)</f>
        <v>Ja</v>
      </c>
    </row>
    <row r="3502" spans="1:19" x14ac:dyDescent="0.2">
      <c r="A3502" s="3">
        <v>43969</v>
      </c>
      <c r="B3502" t="s">
        <v>151</v>
      </c>
      <c r="C3502" t="s">
        <v>186</v>
      </c>
      <c r="D3502">
        <v>461</v>
      </c>
      <c r="E3502">
        <v>1083</v>
      </c>
      <c r="F3502" t="str">
        <f t="shared" si="119"/>
        <v>01</v>
      </c>
      <c r="G3502" t="s">
        <v>513</v>
      </c>
      <c r="H3502">
        <v>2</v>
      </c>
      <c r="I3502" t="s">
        <v>6</v>
      </c>
      <c r="J3502" t="s">
        <v>5</v>
      </c>
      <c r="K3502" t="s">
        <v>6</v>
      </c>
      <c r="L3502">
        <v>11</v>
      </c>
      <c r="M3502" t="str">
        <f>VLOOKUP(E3502,Translations!$A$1:$B$7,2,FALSE)</f>
        <v>Syddanmark</v>
      </c>
      <c r="N3502" t="str">
        <f>VLOOKUP(D3502,Translations!$I$2:$K$101,2,FALSE)</f>
        <v>Odense</v>
      </c>
      <c r="O3502" t="str">
        <f>VLOOKUP(G3502,Translations!$M$2:$N$9,2,FALSE)</f>
        <v>[X2079] SARS-CoV-2 (RNA), Borger</v>
      </c>
      <c r="P3502" t="str">
        <f>VLOOKUP(F3502,Translations!$D$1:$F$13,2,FALSE)</f>
        <v>Ok</v>
      </c>
      <c r="Q3502" t="str">
        <f>VLOOKUP(F3502,Translations!$D$2:$G$13,4,FALSE)</f>
        <v>01 - Aktiv, bopæl i DK</v>
      </c>
      <c r="R3502" t="str">
        <f>VLOOKUP(H3502,Translations!$P$2:$Q$10,2,FALSE)</f>
        <v>2 - Selvstændigt sikret - uden lægevalg</v>
      </c>
      <c r="S3502" t="str">
        <f>VLOOKUP(F3502,Translations!$D$2:$F$13,3,FALSE)</f>
        <v>Ja</v>
      </c>
    </row>
    <row r="3503" spans="1:19" x14ac:dyDescent="0.2">
      <c r="A3503" s="3">
        <v>43969</v>
      </c>
      <c r="B3503" t="s">
        <v>151</v>
      </c>
      <c r="C3503" t="s">
        <v>186</v>
      </c>
      <c r="D3503">
        <v>461</v>
      </c>
      <c r="E3503">
        <v>1083</v>
      </c>
      <c r="F3503" t="str">
        <f t="shared" si="119"/>
        <v>01</v>
      </c>
      <c r="G3503" t="s">
        <v>513</v>
      </c>
      <c r="H3503">
        <v>4</v>
      </c>
      <c r="I3503" t="s">
        <v>6</v>
      </c>
      <c r="J3503" t="s">
        <v>5</v>
      </c>
      <c r="K3503" t="s">
        <v>6</v>
      </c>
      <c r="L3503">
        <v>12</v>
      </c>
      <c r="M3503" t="str">
        <f>VLOOKUP(E3503,Translations!$A$1:$B$7,2,FALSE)</f>
        <v>Syddanmark</v>
      </c>
      <c r="N3503" t="str">
        <f>VLOOKUP(D3503,Translations!$I$2:$K$101,2,FALSE)</f>
        <v>Odense</v>
      </c>
      <c r="O3503" t="str">
        <f>VLOOKUP(G3503,Translations!$M$2:$N$9,2,FALSE)</f>
        <v>[X2079] SARS-CoV-2 (RNA), Borger</v>
      </c>
      <c r="P3503" t="str">
        <f>VLOOKUP(F3503,Translations!$D$1:$F$13,2,FALSE)</f>
        <v>Ok</v>
      </c>
      <c r="Q3503" t="str">
        <f>VLOOKUP(F3503,Translations!$D$2:$G$13,4,FALSE)</f>
        <v>01 - Aktiv, bopæl i DK</v>
      </c>
      <c r="R3503" t="str">
        <f>VLOOKUP(H3503,Translations!$P$2:$Q$10,2,FALSE)</f>
        <v>4 - Optaget i fængselsvæsenet efter dom (+3 mdr.)</v>
      </c>
      <c r="S3503" t="str">
        <f>VLOOKUP(F3503,Translations!$D$2:$F$13,3,FALSE)</f>
        <v>Ja</v>
      </c>
    </row>
    <row r="3504" spans="1:19" x14ac:dyDescent="0.2">
      <c r="A3504" s="3">
        <v>43969</v>
      </c>
      <c r="B3504" t="s">
        <v>151</v>
      </c>
      <c r="C3504" t="s">
        <v>186</v>
      </c>
      <c r="D3504">
        <v>461</v>
      </c>
      <c r="E3504">
        <v>1083</v>
      </c>
      <c r="F3504" t="str">
        <f t="shared" si="119"/>
        <v>01</v>
      </c>
      <c r="G3504" t="s">
        <v>513</v>
      </c>
      <c r="H3504">
        <v>5</v>
      </c>
      <c r="I3504" t="s">
        <v>6</v>
      </c>
      <c r="J3504" t="s">
        <v>5</v>
      </c>
      <c r="K3504" t="s">
        <v>6</v>
      </c>
      <c r="L3504">
        <v>68</v>
      </c>
      <c r="M3504" t="str">
        <f>VLOOKUP(E3504,Translations!$A$1:$B$7,2,FALSE)</f>
        <v>Syddanmark</v>
      </c>
      <c r="N3504" t="str">
        <f>VLOOKUP(D3504,Translations!$I$2:$K$101,2,FALSE)</f>
        <v>Odense</v>
      </c>
      <c r="O3504" t="str">
        <f>VLOOKUP(G3504,Translations!$M$2:$N$9,2,FALSE)</f>
        <v>[X2079] SARS-CoV-2 (RNA), Borger</v>
      </c>
      <c r="P3504" t="str">
        <f>VLOOKUP(F3504,Translations!$D$1:$F$13,2,FALSE)</f>
        <v>Ok</v>
      </c>
      <c r="Q3504" t="str">
        <f>VLOOKUP(F3504,Translations!$D$2:$G$13,4,FALSE)</f>
        <v>01 - Aktiv, bopæl i DK</v>
      </c>
      <c r="R3504" t="str">
        <f>VLOOKUP(H3504,Translations!$P$2:$Q$10,2,FALSE)</f>
        <v>5 - Værnepligtig (+3 mdr.)</v>
      </c>
      <c r="S3504" t="str">
        <f>VLOOKUP(F3504,Translations!$D$2:$F$13,3,FALSE)</f>
        <v>Ja</v>
      </c>
    </row>
    <row r="3505" spans="1:19" x14ac:dyDescent="0.2">
      <c r="A3505" s="3">
        <v>43969</v>
      </c>
      <c r="B3505" t="s">
        <v>151</v>
      </c>
      <c r="C3505" t="s">
        <v>186</v>
      </c>
      <c r="D3505">
        <v>461</v>
      </c>
      <c r="E3505">
        <v>1083</v>
      </c>
      <c r="F3505" t="str">
        <f t="shared" si="119"/>
        <v>01</v>
      </c>
      <c r="G3505" t="s">
        <v>513</v>
      </c>
      <c r="H3505">
        <v>7</v>
      </c>
      <c r="I3505" t="s">
        <v>6</v>
      </c>
      <c r="J3505" t="s">
        <v>5</v>
      </c>
      <c r="K3505" t="s">
        <v>6</v>
      </c>
      <c r="L3505">
        <v>2</v>
      </c>
      <c r="M3505" t="str">
        <f>VLOOKUP(E3505,Translations!$A$1:$B$7,2,FALSE)</f>
        <v>Syddanmark</v>
      </c>
      <c r="N3505" t="str">
        <f>VLOOKUP(D3505,Translations!$I$2:$K$101,2,FALSE)</f>
        <v>Odense</v>
      </c>
      <c r="O3505" t="str">
        <f>VLOOKUP(G3505,Translations!$M$2:$N$9,2,FALSE)</f>
        <v>[X2079] SARS-CoV-2 (RNA), Borger</v>
      </c>
      <c r="P3505" t="str">
        <f>VLOOKUP(F3505,Translations!$D$1:$F$13,2,FALSE)</f>
        <v>Ok</v>
      </c>
      <c r="Q3505" t="str">
        <f>VLOOKUP(F3505,Translations!$D$2:$G$13,4,FALSE)</f>
        <v>01 - Aktiv, bopæl i DK</v>
      </c>
      <c r="R3505" t="str">
        <f>VLOOKUP(H3505,Translations!$P$2:$Q$10,2,FALSE)</f>
        <v>7 - Bopæl i udlandet</v>
      </c>
      <c r="S3505" t="str">
        <f>VLOOKUP(F3505,Translations!$D$2:$F$13,3,FALSE)</f>
        <v>Ja</v>
      </c>
    </row>
    <row r="3506" spans="1:19" x14ac:dyDescent="0.2">
      <c r="A3506" s="3">
        <v>43969</v>
      </c>
      <c r="B3506" t="s">
        <v>151</v>
      </c>
      <c r="C3506" t="s">
        <v>186</v>
      </c>
      <c r="D3506">
        <v>479</v>
      </c>
      <c r="E3506">
        <v>1083</v>
      </c>
      <c r="F3506" t="str">
        <f t="shared" si="119"/>
        <v>01</v>
      </c>
      <c r="G3506" t="s">
        <v>513</v>
      </c>
      <c r="H3506">
        <v>2</v>
      </c>
      <c r="I3506" t="s">
        <v>6</v>
      </c>
      <c r="J3506" t="s">
        <v>5</v>
      </c>
      <c r="K3506" t="s">
        <v>6</v>
      </c>
      <c r="L3506">
        <v>7</v>
      </c>
      <c r="M3506" t="str">
        <f>VLOOKUP(E3506,Translations!$A$1:$B$7,2,FALSE)</f>
        <v>Syddanmark</v>
      </c>
      <c r="N3506" t="str">
        <f>VLOOKUP(D3506,Translations!$I$2:$K$101,2,FALSE)</f>
        <v>Svendborg</v>
      </c>
      <c r="O3506" t="str">
        <f>VLOOKUP(G3506,Translations!$M$2:$N$9,2,FALSE)</f>
        <v>[X2079] SARS-CoV-2 (RNA), Borger</v>
      </c>
      <c r="P3506" t="str">
        <f>VLOOKUP(F3506,Translations!$D$1:$F$13,2,FALSE)</f>
        <v>Ok</v>
      </c>
      <c r="Q3506" t="str">
        <f>VLOOKUP(F3506,Translations!$D$2:$G$13,4,FALSE)</f>
        <v>01 - Aktiv, bopæl i DK</v>
      </c>
      <c r="R3506" t="str">
        <f>VLOOKUP(H3506,Translations!$P$2:$Q$10,2,FALSE)</f>
        <v>2 - Selvstændigt sikret - uden lægevalg</v>
      </c>
      <c r="S3506" t="str">
        <f>VLOOKUP(F3506,Translations!$D$2:$F$13,3,FALSE)</f>
        <v>Ja</v>
      </c>
    </row>
    <row r="3507" spans="1:19" x14ac:dyDescent="0.2">
      <c r="A3507" s="3">
        <v>43969</v>
      </c>
      <c r="B3507" t="s">
        <v>151</v>
      </c>
      <c r="C3507" t="s">
        <v>186</v>
      </c>
      <c r="D3507">
        <v>479</v>
      </c>
      <c r="E3507">
        <v>1083</v>
      </c>
      <c r="F3507" t="str">
        <f t="shared" si="119"/>
        <v>01</v>
      </c>
      <c r="G3507" t="s">
        <v>513</v>
      </c>
      <c r="H3507">
        <v>4</v>
      </c>
      <c r="I3507" t="s">
        <v>6</v>
      </c>
      <c r="J3507" t="s">
        <v>5</v>
      </c>
      <c r="K3507" t="s">
        <v>6</v>
      </c>
      <c r="L3507">
        <v>1</v>
      </c>
      <c r="M3507" t="str">
        <f>VLOOKUP(E3507,Translations!$A$1:$B$7,2,FALSE)</f>
        <v>Syddanmark</v>
      </c>
      <c r="N3507" t="str">
        <f>VLOOKUP(D3507,Translations!$I$2:$K$101,2,FALSE)</f>
        <v>Svendborg</v>
      </c>
      <c r="O3507" t="str">
        <f>VLOOKUP(G3507,Translations!$M$2:$N$9,2,FALSE)</f>
        <v>[X2079] SARS-CoV-2 (RNA), Borger</v>
      </c>
      <c r="P3507" t="str">
        <f>VLOOKUP(F3507,Translations!$D$1:$F$13,2,FALSE)</f>
        <v>Ok</v>
      </c>
      <c r="Q3507" t="str">
        <f>VLOOKUP(F3507,Translations!$D$2:$G$13,4,FALSE)</f>
        <v>01 - Aktiv, bopæl i DK</v>
      </c>
      <c r="R3507" t="str">
        <f>VLOOKUP(H3507,Translations!$P$2:$Q$10,2,FALSE)</f>
        <v>4 - Optaget i fængselsvæsenet efter dom (+3 mdr.)</v>
      </c>
      <c r="S3507" t="str">
        <f>VLOOKUP(F3507,Translations!$D$2:$F$13,3,FALSE)</f>
        <v>Ja</v>
      </c>
    </row>
    <row r="3508" spans="1:19" x14ac:dyDescent="0.2">
      <c r="A3508" s="3">
        <v>43969</v>
      </c>
      <c r="B3508" t="s">
        <v>151</v>
      </c>
      <c r="C3508" t="s">
        <v>186</v>
      </c>
      <c r="D3508">
        <v>479</v>
      </c>
      <c r="E3508">
        <v>1083</v>
      </c>
      <c r="F3508" t="str">
        <f t="shared" si="119"/>
        <v>01</v>
      </c>
      <c r="G3508" t="s">
        <v>513</v>
      </c>
      <c r="H3508">
        <v>5</v>
      </c>
      <c r="I3508" t="s">
        <v>6</v>
      </c>
      <c r="J3508" t="s">
        <v>5</v>
      </c>
      <c r="K3508" t="s">
        <v>6</v>
      </c>
      <c r="L3508">
        <v>20</v>
      </c>
      <c r="M3508" t="str">
        <f>VLOOKUP(E3508,Translations!$A$1:$B$7,2,FALSE)</f>
        <v>Syddanmark</v>
      </c>
      <c r="N3508" t="str">
        <f>VLOOKUP(D3508,Translations!$I$2:$K$101,2,FALSE)</f>
        <v>Svendborg</v>
      </c>
      <c r="O3508" t="str">
        <f>VLOOKUP(G3508,Translations!$M$2:$N$9,2,FALSE)</f>
        <v>[X2079] SARS-CoV-2 (RNA), Borger</v>
      </c>
      <c r="P3508" t="str">
        <f>VLOOKUP(F3508,Translations!$D$1:$F$13,2,FALSE)</f>
        <v>Ok</v>
      </c>
      <c r="Q3508" t="str">
        <f>VLOOKUP(F3508,Translations!$D$2:$G$13,4,FALSE)</f>
        <v>01 - Aktiv, bopæl i DK</v>
      </c>
      <c r="R3508" t="str">
        <f>VLOOKUP(H3508,Translations!$P$2:$Q$10,2,FALSE)</f>
        <v>5 - Værnepligtig (+3 mdr.)</v>
      </c>
      <c r="S3508" t="str">
        <f>VLOOKUP(F3508,Translations!$D$2:$F$13,3,FALSE)</f>
        <v>Ja</v>
      </c>
    </row>
    <row r="3509" spans="1:19" x14ac:dyDescent="0.2">
      <c r="A3509" s="3">
        <v>43969</v>
      </c>
      <c r="B3509" t="s">
        <v>151</v>
      </c>
      <c r="C3509" t="s">
        <v>186</v>
      </c>
      <c r="D3509">
        <v>480</v>
      </c>
      <c r="E3509">
        <v>1083</v>
      </c>
      <c r="F3509" t="str">
        <f t="shared" si="119"/>
        <v>01</v>
      </c>
      <c r="G3509" t="s">
        <v>513</v>
      </c>
      <c r="H3509">
        <v>5</v>
      </c>
      <c r="I3509" t="s">
        <v>6</v>
      </c>
      <c r="J3509" t="s">
        <v>5</v>
      </c>
      <c r="K3509" t="s">
        <v>6</v>
      </c>
      <c r="L3509">
        <v>10</v>
      </c>
      <c r="M3509" t="str">
        <f>VLOOKUP(E3509,Translations!$A$1:$B$7,2,FALSE)</f>
        <v>Syddanmark</v>
      </c>
      <c r="N3509" t="str">
        <f>VLOOKUP(D3509,Translations!$I$2:$K$101,2,FALSE)</f>
        <v>Nordfyns</v>
      </c>
      <c r="O3509" t="str">
        <f>VLOOKUP(G3509,Translations!$M$2:$N$9,2,FALSE)</f>
        <v>[X2079] SARS-CoV-2 (RNA), Borger</v>
      </c>
      <c r="P3509" t="str">
        <f>VLOOKUP(F3509,Translations!$D$1:$F$13,2,FALSE)</f>
        <v>Ok</v>
      </c>
      <c r="Q3509" t="str">
        <f>VLOOKUP(F3509,Translations!$D$2:$G$13,4,FALSE)</f>
        <v>01 - Aktiv, bopæl i DK</v>
      </c>
      <c r="R3509" t="str">
        <f>VLOOKUP(H3509,Translations!$P$2:$Q$10,2,FALSE)</f>
        <v>5 - Værnepligtig (+3 mdr.)</v>
      </c>
      <c r="S3509" t="str">
        <f>VLOOKUP(F3509,Translations!$D$2:$F$13,3,FALSE)</f>
        <v>Ja</v>
      </c>
    </row>
    <row r="3510" spans="1:19" x14ac:dyDescent="0.2">
      <c r="A3510" s="3">
        <v>43969</v>
      </c>
      <c r="B3510" t="s">
        <v>151</v>
      </c>
      <c r="C3510" t="s">
        <v>186</v>
      </c>
      <c r="D3510">
        <v>480</v>
      </c>
      <c r="E3510">
        <v>1083</v>
      </c>
      <c r="F3510" t="str">
        <f t="shared" si="119"/>
        <v>01</v>
      </c>
      <c r="G3510" t="s">
        <v>513</v>
      </c>
      <c r="H3510">
        <v>7</v>
      </c>
      <c r="I3510" t="s">
        <v>6</v>
      </c>
      <c r="J3510" t="s">
        <v>5</v>
      </c>
      <c r="K3510" t="s">
        <v>6</v>
      </c>
      <c r="L3510">
        <v>1</v>
      </c>
      <c r="M3510" t="str">
        <f>VLOOKUP(E3510,Translations!$A$1:$B$7,2,FALSE)</f>
        <v>Syddanmark</v>
      </c>
      <c r="N3510" t="str">
        <f>VLOOKUP(D3510,Translations!$I$2:$K$101,2,FALSE)</f>
        <v>Nordfyns</v>
      </c>
      <c r="O3510" t="str">
        <f>VLOOKUP(G3510,Translations!$M$2:$N$9,2,FALSE)</f>
        <v>[X2079] SARS-CoV-2 (RNA), Borger</v>
      </c>
      <c r="P3510" t="str">
        <f>VLOOKUP(F3510,Translations!$D$1:$F$13,2,FALSE)</f>
        <v>Ok</v>
      </c>
      <c r="Q3510" t="str">
        <f>VLOOKUP(F3510,Translations!$D$2:$G$13,4,FALSE)</f>
        <v>01 - Aktiv, bopæl i DK</v>
      </c>
      <c r="R3510" t="str">
        <f>VLOOKUP(H3510,Translations!$P$2:$Q$10,2,FALSE)</f>
        <v>7 - Bopæl i udlandet</v>
      </c>
      <c r="S3510" t="str">
        <f>VLOOKUP(F3510,Translations!$D$2:$F$13,3,FALSE)</f>
        <v>Ja</v>
      </c>
    </row>
    <row r="3511" spans="1:19" x14ac:dyDescent="0.2">
      <c r="A3511" s="3">
        <v>43969</v>
      </c>
      <c r="B3511" t="s">
        <v>151</v>
      </c>
      <c r="C3511" t="s">
        <v>186</v>
      </c>
      <c r="D3511">
        <v>482</v>
      </c>
      <c r="E3511">
        <v>1083</v>
      </c>
      <c r="F3511" t="str">
        <f t="shared" si="119"/>
        <v>01</v>
      </c>
      <c r="G3511" t="s">
        <v>513</v>
      </c>
      <c r="H3511">
        <v>2</v>
      </c>
      <c r="I3511" t="s">
        <v>6</v>
      </c>
      <c r="J3511" t="s">
        <v>5</v>
      </c>
      <c r="K3511" t="s">
        <v>6</v>
      </c>
      <c r="L3511">
        <v>1</v>
      </c>
      <c r="M3511" t="str">
        <f>VLOOKUP(E3511,Translations!$A$1:$B$7,2,FALSE)</f>
        <v>Syddanmark</v>
      </c>
      <c r="N3511" t="str">
        <f>VLOOKUP(D3511,Translations!$I$2:$K$101,2,FALSE)</f>
        <v>Langeland</v>
      </c>
      <c r="O3511" t="str">
        <f>VLOOKUP(G3511,Translations!$M$2:$N$9,2,FALSE)</f>
        <v>[X2079] SARS-CoV-2 (RNA), Borger</v>
      </c>
      <c r="P3511" t="str">
        <f>VLOOKUP(F3511,Translations!$D$1:$F$13,2,FALSE)</f>
        <v>Ok</v>
      </c>
      <c r="Q3511" t="str">
        <f>VLOOKUP(F3511,Translations!$D$2:$G$13,4,FALSE)</f>
        <v>01 - Aktiv, bopæl i DK</v>
      </c>
      <c r="R3511" t="str">
        <f>VLOOKUP(H3511,Translations!$P$2:$Q$10,2,FALSE)</f>
        <v>2 - Selvstændigt sikret - uden lægevalg</v>
      </c>
      <c r="S3511" t="str">
        <f>VLOOKUP(F3511,Translations!$D$2:$F$13,3,FALSE)</f>
        <v>Ja</v>
      </c>
    </row>
    <row r="3512" spans="1:19" x14ac:dyDescent="0.2">
      <c r="A3512" s="3">
        <v>43969</v>
      </c>
      <c r="B3512" t="s">
        <v>151</v>
      </c>
      <c r="C3512" t="s">
        <v>186</v>
      </c>
      <c r="D3512">
        <v>482</v>
      </c>
      <c r="E3512">
        <v>1083</v>
      </c>
      <c r="F3512" t="str">
        <f t="shared" si="119"/>
        <v>01</v>
      </c>
      <c r="G3512" t="s">
        <v>513</v>
      </c>
      <c r="H3512">
        <v>5</v>
      </c>
      <c r="I3512" t="s">
        <v>6</v>
      </c>
      <c r="J3512" t="s">
        <v>5</v>
      </c>
      <c r="K3512" t="s">
        <v>6</v>
      </c>
      <c r="L3512">
        <v>5</v>
      </c>
      <c r="M3512" t="str">
        <f>VLOOKUP(E3512,Translations!$A$1:$B$7,2,FALSE)</f>
        <v>Syddanmark</v>
      </c>
      <c r="N3512" t="str">
        <f>VLOOKUP(D3512,Translations!$I$2:$K$101,2,FALSE)</f>
        <v>Langeland</v>
      </c>
      <c r="O3512" t="str">
        <f>VLOOKUP(G3512,Translations!$M$2:$N$9,2,FALSE)</f>
        <v>[X2079] SARS-CoV-2 (RNA), Borger</v>
      </c>
      <c r="P3512" t="str">
        <f>VLOOKUP(F3512,Translations!$D$1:$F$13,2,FALSE)</f>
        <v>Ok</v>
      </c>
      <c r="Q3512" t="str">
        <f>VLOOKUP(F3512,Translations!$D$2:$G$13,4,FALSE)</f>
        <v>01 - Aktiv, bopæl i DK</v>
      </c>
      <c r="R3512" t="str">
        <f>VLOOKUP(H3512,Translations!$P$2:$Q$10,2,FALSE)</f>
        <v>5 - Værnepligtig (+3 mdr.)</v>
      </c>
      <c r="S3512" t="str">
        <f>VLOOKUP(F3512,Translations!$D$2:$F$13,3,FALSE)</f>
        <v>Ja</v>
      </c>
    </row>
    <row r="3513" spans="1:19" x14ac:dyDescent="0.2">
      <c r="A3513" s="3">
        <v>43969</v>
      </c>
      <c r="B3513" t="s">
        <v>151</v>
      </c>
      <c r="C3513" t="s">
        <v>186</v>
      </c>
      <c r="D3513">
        <v>482</v>
      </c>
      <c r="E3513">
        <v>1083</v>
      </c>
      <c r="F3513" t="str">
        <f t="shared" si="119"/>
        <v>01</v>
      </c>
      <c r="G3513" t="s">
        <v>513</v>
      </c>
      <c r="H3513">
        <v>7</v>
      </c>
      <c r="I3513" t="s">
        <v>6</v>
      </c>
      <c r="J3513" t="s">
        <v>5</v>
      </c>
      <c r="K3513" t="s">
        <v>6</v>
      </c>
      <c r="L3513">
        <v>1</v>
      </c>
      <c r="M3513" t="str">
        <f>VLOOKUP(E3513,Translations!$A$1:$B$7,2,FALSE)</f>
        <v>Syddanmark</v>
      </c>
      <c r="N3513" t="str">
        <f>VLOOKUP(D3513,Translations!$I$2:$K$101,2,FALSE)</f>
        <v>Langeland</v>
      </c>
      <c r="O3513" t="str">
        <f>VLOOKUP(G3513,Translations!$M$2:$N$9,2,FALSE)</f>
        <v>[X2079] SARS-CoV-2 (RNA), Borger</v>
      </c>
      <c r="P3513" t="str">
        <f>VLOOKUP(F3513,Translations!$D$1:$F$13,2,FALSE)</f>
        <v>Ok</v>
      </c>
      <c r="Q3513" t="str">
        <f>VLOOKUP(F3513,Translations!$D$2:$G$13,4,FALSE)</f>
        <v>01 - Aktiv, bopæl i DK</v>
      </c>
      <c r="R3513" t="str">
        <f>VLOOKUP(H3513,Translations!$P$2:$Q$10,2,FALSE)</f>
        <v>7 - Bopæl i udlandet</v>
      </c>
      <c r="S3513" t="str">
        <f>VLOOKUP(F3513,Translations!$D$2:$F$13,3,FALSE)</f>
        <v>Ja</v>
      </c>
    </row>
    <row r="3514" spans="1:19" x14ac:dyDescent="0.2">
      <c r="A3514" s="3">
        <v>43969</v>
      </c>
      <c r="B3514" t="s">
        <v>151</v>
      </c>
      <c r="C3514" t="s">
        <v>186</v>
      </c>
      <c r="D3514">
        <v>492</v>
      </c>
      <c r="E3514">
        <v>1083</v>
      </c>
      <c r="F3514" t="str">
        <f t="shared" si="119"/>
        <v>01</v>
      </c>
      <c r="G3514" t="s">
        <v>513</v>
      </c>
      <c r="H3514">
        <v>2</v>
      </c>
      <c r="I3514" t="s">
        <v>6</v>
      </c>
      <c r="J3514" t="s">
        <v>5</v>
      </c>
      <c r="K3514" t="s">
        <v>6</v>
      </c>
      <c r="L3514">
        <v>1</v>
      </c>
      <c r="M3514" t="str">
        <f>VLOOKUP(E3514,Translations!$A$1:$B$7,2,FALSE)</f>
        <v>Syddanmark</v>
      </c>
      <c r="N3514" t="str">
        <f>VLOOKUP(D3514,Translations!$I$2:$K$101,2,FALSE)</f>
        <v>Ærø</v>
      </c>
      <c r="O3514" t="str">
        <f>VLOOKUP(G3514,Translations!$M$2:$N$9,2,FALSE)</f>
        <v>[X2079] SARS-CoV-2 (RNA), Borger</v>
      </c>
      <c r="P3514" t="str">
        <f>VLOOKUP(F3514,Translations!$D$1:$F$13,2,FALSE)</f>
        <v>Ok</v>
      </c>
      <c r="Q3514" t="str">
        <f>VLOOKUP(F3514,Translations!$D$2:$G$13,4,FALSE)</f>
        <v>01 - Aktiv, bopæl i DK</v>
      </c>
      <c r="R3514" t="str">
        <f>VLOOKUP(H3514,Translations!$P$2:$Q$10,2,FALSE)</f>
        <v>2 - Selvstændigt sikret - uden lægevalg</v>
      </c>
      <c r="S3514" t="str">
        <f>VLOOKUP(F3514,Translations!$D$2:$F$13,3,FALSE)</f>
        <v>Ja</v>
      </c>
    </row>
    <row r="3515" spans="1:19" x14ac:dyDescent="0.2">
      <c r="A3515" s="3">
        <v>43969</v>
      </c>
      <c r="B3515" t="s">
        <v>151</v>
      </c>
      <c r="C3515" t="s">
        <v>186</v>
      </c>
      <c r="D3515">
        <v>492</v>
      </c>
      <c r="E3515">
        <v>1083</v>
      </c>
      <c r="F3515" t="str">
        <f t="shared" si="119"/>
        <v>01</v>
      </c>
      <c r="G3515" t="s">
        <v>513</v>
      </c>
      <c r="H3515">
        <v>5</v>
      </c>
      <c r="I3515" t="s">
        <v>6</v>
      </c>
      <c r="J3515" t="s">
        <v>5</v>
      </c>
      <c r="K3515" t="s">
        <v>6</v>
      </c>
      <c r="L3515">
        <v>1</v>
      </c>
      <c r="M3515" t="str">
        <f>VLOOKUP(E3515,Translations!$A$1:$B$7,2,FALSE)</f>
        <v>Syddanmark</v>
      </c>
      <c r="N3515" t="str">
        <f>VLOOKUP(D3515,Translations!$I$2:$K$101,2,FALSE)</f>
        <v>Ærø</v>
      </c>
      <c r="O3515" t="str">
        <f>VLOOKUP(G3515,Translations!$M$2:$N$9,2,FALSE)</f>
        <v>[X2079] SARS-CoV-2 (RNA), Borger</v>
      </c>
      <c r="P3515" t="str">
        <f>VLOOKUP(F3515,Translations!$D$1:$F$13,2,FALSE)</f>
        <v>Ok</v>
      </c>
      <c r="Q3515" t="str">
        <f>VLOOKUP(F3515,Translations!$D$2:$G$13,4,FALSE)</f>
        <v>01 - Aktiv, bopæl i DK</v>
      </c>
      <c r="R3515" t="str">
        <f>VLOOKUP(H3515,Translations!$P$2:$Q$10,2,FALSE)</f>
        <v>5 - Værnepligtig (+3 mdr.)</v>
      </c>
      <c r="S3515" t="str">
        <f>VLOOKUP(F3515,Translations!$D$2:$F$13,3,FALSE)</f>
        <v>Ja</v>
      </c>
    </row>
    <row r="3516" spans="1:19" x14ac:dyDescent="0.2">
      <c r="A3516" s="3">
        <v>43969</v>
      </c>
      <c r="B3516" t="s">
        <v>151</v>
      </c>
      <c r="C3516" t="s">
        <v>186</v>
      </c>
      <c r="D3516">
        <v>510</v>
      </c>
      <c r="E3516">
        <v>1083</v>
      </c>
      <c r="F3516" t="str">
        <f t="shared" si="119"/>
        <v>01</v>
      </c>
      <c r="G3516" t="s">
        <v>513</v>
      </c>
      <c r="H3516">
        <v>2</v>
      </c>
      <c r="I3516" t="s">
        <v>6</v>
      </c>
      <c r="J3516" t="s">
        <v>5</v>
      </c>
      <c r="K3516" t="s">
        <v>6</v>
      </c>
      <c r="L3516">
        <v>4</v>
      </c>
      <c r="M3516" t="str">
        <f>VLOOKUP(E3516,Translations!$A$1:$B$7,2,FALSE)</f>
        <v>Syddanmark</v>
      </c>
      <c r="N3516" t="str">
        <f>VLOOKUP(D3516,Translations!$I$2:$K$101,2,FALSE)</f>
        <v>Haderslev</v>
      </c>
      <c r="O3516" t="str">
        <f>VLOOKUP(G3516,Translations!$M$2:$N$9,2,FALSE)</f>
        <v>[X2079] SARS-CoV-2 (RNA), Borger</v>
      </c>
      <c r="P3516" t="str">
        <f>VLOOKUP(F3516,Translations!$D$1:$F$13,2,FALSE)</f>
        <v>Ok</v>
      </c>
      <c r="Q3516" t="str">
        <f>VLOOKUP(F3516,Translations!$D$2:$G$13,4,FALSE)</f>
        <v>01 - Aktiv, bopæl i DK</v>
      </c>
      <c r="R3516" t="str">
        <f>VLOOKUP(H3516,Translations!$P$2:$Q$10,2,FALSE)</f>
        <v>2 - Selvstændigt sikret - uden lægevalg</v>
      </c>
      <c r="S3516" t="str">
        <f>VLOOKUP(F3516,Translations!$D$2:$F$13,3,FALSE)</f>
        <v>Ja</v>
      </c>
    </row>
    <row r="3517" spans="1:19" x14ac:dyDescent="0.2">
      <c r="A3517" s="3">
        <v>43969</v>
      </c>
      <c r="B3517" t="s">
        <v>151</v>
      </c>
      <c r="C3517" t="s">
        <v>186</v>
      </c>
      <c r="D3517">
        <v>510</v>
      </c>
      <c r="E3517">
        <v>1083</v>
      </c>
      <c r="F3517" t="str">
        <f t="shared" si="119"/>
        <v>01</v>
      </c>
      <c r="G3517" t="s">
        <v>513</v>
      </c>
      <c r="H3517">
        <v>5</v>
      </c>
      <c r="I3517" t="s">
        <v>6</v>
      </c>
      <c r="J3517" t="s">
        <v>5</v>
      </c>
      <c r="K3517" t="s">
        <v>6</v>
      </c>
      <c r="L3517">
        <v>27</v>
      </c>
      <c r="M3517" t="str">
        <f>VLOOKUP(E3517,Translations!$A$1:$B$7,2,FALSE)</f>
        <v>Syddanmark</v>
      </c>
      <c r="N3517" t="str">
        <f>VLOOKUP(D3517,Translations!$I$2:$K$101,2,FALSE)</f>
        <v>Haderslev</v>
      </c>
      <c r="O3517" t="str">
        <f>VLOOKUP(G3517,Translations!$M$2:$N$9,2,FALSE)</f>
        <v>[X2079] SARS-CoV-2 (RNA), Borger</v>
      </c>
      <c r="P3517" t="str">
        <f>VLOOKUP(F3517,Translations!$D$1:$F$13,2,FALSE)</f>
        <v>Ok</v>
      </c>
      <c r="Q3517" t="str">
        <f>VLOOKUP(F3517,Translations!$D$2:$G$13,4,FALSE)</f>
        <v>01 - Aktiv, bopæl i DK</v>
      </c>
      <c r="R3517" t="str">
        <f>VLOOKUP(H3517,Translations!$P$2:$Q$10,2,FALSE)</f>
        <v>5 - Værnepligtig (+3 mdr.)</v>
      </c>
      <c r="S3517" t="str">
        <f>VLOOKUP(F3517,Translations!$D$2:$F$13,3,FALSE)</f>
        <v>Ja</v>
      </c>
    </row>
    <row r="3518" spans="1:19" x14ac:dyDescent="0.2">
      <c r="A3518" s="3">
        <v>43969</v>
      </c>
      <c r="B3518" t="s">
        <v>151</v>
      </c>
      <c r="C3518" t="s">
        <v>186</v>
      </c>
      <c r="D3518">
        <v>530</v>
      </c>
      <c r="E3518">
        <v>1083</v>
      </c>
      <c r="F3518" t="str">
        <f t="shared" si="119"/>
        <v>01</v>
      </c>
      <c r="G3518" t="s">
        <v>513</v>
      </c>
      <c r="H3518">
        <v>2</v>
      </c>
      <c r="I3518" t="s">
        <v>6</v>
      </c>
      <c r="J3518" t="s">
        <v>5</v>
      </c>
      <c r="K3518" t="s">
        <v>6</v>
      </c>
      <c r="L3518">
        <v>1</v>
      </c>
      <c r="M3518" t="str">
        <f>VLOOKUP(E3518,Translations!$A$1:$B$7,2,FALSE)</f>
        <v>Syddanmark</v>
      </c>
      <c r="N3518" t="str">
        <f>VLOOKUP(D3518,Translations!$I$2:$K$101,2,FALSE)</f>
        <v>Billund</v>
      </c>
      <c r="O3518" t="str">
        <f>VLOOKUP(G3518,Translations!$M$2:$N$9,2,FALSE)</f>
        <v>[X2079] SARS-CoV-2 (RNA), Borger</v>
      </c>
      <c r="P3518" t="str">
        <f>VLOOKUP(F3518,Translations!$D$1:$F$13,2,FALSE)</f>
        <v>Ok</v>
      </c>
      <c r="Q3518" t="str">
        <f>VLOOKUP(F3518,Translations!$D$2:$G$13,4,FALSE)</f>
        <v>01 - Aktiv, bopæl i DK</v>
      </c>
      <c r="R3518" t="str">
        <f>VLOOKUP(H3518,Translations!$P$2:$Q$10,2,FALSE)</f>
        <v>2 - Selvstændigt sikret - uden lægevalg</v>
      </c>
      <c r="S3518" t="str">
        <f>VLOOKUP(F3518,Translations!$D$2:$F$13,3,FALSE)</f>
        <v>Ja</v>
      </c>
    </row>
    <row r="3519" spans="1:19" x14ac:dyDescent="0.2">
      <c r="A3519" s="3">
        <v>43969</v>
      </c>
      <c r="B3519" t="s">
        <v>151</v>
      </c>
      <c r="C3519" t="s">
        <v>186</v>
      </c>
      <c r="D3519">
        <v>530</v>
      </c>
      <c r="E3519">
        <v>1083</v>
      </c>
      <c r="F3519" t="str">
        <f t="shared" si="119"/>
        <v>01</v>
      </c>
      <c r="G3519" t="s">
        <v>513</v>
      </c>
      <c r="H3519">
        <v>5</v>
      </c>
      <c r="I3519" t="s">
        <v>6</v>
      </c>
      <c r="J3519" t="s">
        <v>5</v>
      </c>
      <c r="K3519" t="s">
        <v>6</v>
      </c>
      <c r="L3519">
        <v>14</v>
      </c>
      <c r="M3519" t="str">
        <f>VLOOKUP(E3519,Translations!$A$1:$B$7,2,FALSE)</f>
        <v>Syddanmark</v>
      </c>
      <c r="N3519" t="str">
        <f>VLOOKUP(D3519,Translations!$I$2:$K$101,2,FALSE)</f>
        <v>Billund</v>
      </c>
      <c r="O3519" t="str">
        <f>VLOOKUP(G3519,Translations!$M$2:$N$9,2,FALSE)</f>
        <v>[X2079] SARS-CoV-2 (RNA), Borger</v>
      </c>
      <c r="P3519" t="str">
        <f>VLOOKUP(F3519,Translations!$D$1:$F$13,2,FALSE)</f>
        <v>Ok</v>
      </c>
      <c r="Q3519" t="str">
        <f>VLOOKUP(F3519,Translations!$D$2:$G$13,4,FALSE)</f>
        <v>01 - Aktiv, bopæl i DK</v>
      </c>
      <c r="R3519" t="str">
        <f>VLOOKUP(H3519,Translations!$P$2:$Q$10,2,FALSE)</f>
        <v>5 - Værnepligtig (+3 mdr.)</v>
      </c>
      <c r="S3519" t="str">
        <f>VLOOKUP(F3519,Translations!$D$2:$F$13,3,FALSE)</f>
        <v>Ja</v>
      </c>
    </row>
    <row r="3520" spans="1:19" x14ac:dyDescent="0.2">
      <c r="A3520" s="3">
        <v>43969</v>
      </c>
      <c r="B3520" t="s">
        <v>151</v>
      </c>
      <c r="C3520" t="s">
        <v>186</v>
      </c>
      <c r="D3520">
        <v>540</v>
      </c>
      <c r="E3520">
        <v>1083</v>
      </c>
      <c r="F3520" t="str">
        <f t="shared" si="119"/>
        <v>01</v>
      </c>
      <c r="G3520" t="s">
        <v>513</v>
      </c>
      <c r="H3520">
        <v>2</v>
      </c>
      <c r="I3520" t="s">
        <v>6</v>
      </c>
      <c r="J3520" t="s">
        <v>5</v>
      </c>
      <c r="K3520" t="s">
        <v>6</v>
      </c>
      <c r="L3520">
        <v>7</v>
      </c>
      <c r="M3520" t="str">
        <f>VLOOKUP(E3520,Translations!$A$1:$B$7,2,FALSE)</f>
        <v>Syddanmark</v>
      </c>
      <c r="N3520" t="str">
        <f>VLOOKUP(D3520,Translations!$I$2:$K$101,2,FALSE)</f>
        <v>Sønderborg</v>
      </c>
      <c r="O3520" t="str">
        <f>VLOOKUP(G3520,Translations!$M$2:$N$9,2,FALSE)</f>
        <v>[X2079] SARS-CoV-2 (RNA), Borger</v>
      </c>
      <c r="P3520" t="str">
        <f>VLOOKUP(F3520,Translations!$D$1:$F$13,2,FALSE)</f>
        <v>Ok</v>
      </c>
      <c r="Q3520" t="str">
        <f>VLOOKUP(F3520,Translations!$D$2:$G$13,4,FALSE)</f>
        <v>01 - Aktiv, bopæl i DK</v>
      </c>
      <c r="R3520" t="str">
        <f>VLOOKUP(H3520,Translations!$P$2:$Q$10,2,FALSE)</f>
        <v>2 - Selvstændigt sikret - uden lægevalg</v>
      </c>
      <c r="S3520" t="str">
        <f>VLOOKUP(F3520,Translations!$D$2:$F$13,3,FALSE)</f>
        <v>Ja</v>
      </c>
    </row>
    <row r="3521" spans="1:19" x14ac:dyDescent="0.2">
      <c r="A3521" s="3">
        <v>43969</v>
      </c>
      <c r="B3521" t="s">
        <v>151</v>
      </c>
      <c r="C3521" t="s">
        <v>186</v>
      </c>
      <c r="D3521">
        <v>540</v>
      </c>
      <c r="E3521">
        <v>1083</v>
      </c>
      <c r="F3521" t="str">
        <f t="shared" si="119"/>
        <v>01</v>
      </c>
      <c r="G3521" t="s">
        <v>513</v>
      </c>
      <c r="H3521">
        <v>5</v>
      </c>
      <c r="I3521" t="s">
        <v>6</v>
      </c>
      <c r="J3521" t="s">
        <v>5</v>
      </c>
      <c r="K3521" t="s">
        <v>6</v>
      </c>
      <c r="L3521">
        <v>35</v>
      </c>
      <c r="M3521" t="str">
        <f>VLOOKUP(E3521,Translations!$A$1:$B$7,2,FALSE)</f>
        <v>Syddanmark</v>
      </c>
      <c r="N3521" t="str">
        <f>VLOOKUP(D3521,Translations!$I$2:$K$101,2,FALSE)</f>
        <v>Sønderborg</v>
      </c>
      <c r="O3521" t="str">
        <f>VLOOKUP(G3521,Translations!$M$2:$N$9,2,FALSE)</f>
        <v>[X2079] SARS-CoV-2 (RNA), Borger</v>
      </c>
      <c r="P3521" t="str">
        <f>VLOOKUP(F3521,Translations!$D$1:$F$13,2,FALSE)</f>
        <v>Ok</v>
      </c>
      <c r="Q3521" t="str">
        <f>VLOOKUP(F3521,Translations!$D$2:$G$13,4,FALSE)</f>
        <v>01 - Aktiv, bopæl i DK</v>
      </c>
      <c r="R3521" t="str">
        <f>VLOOKUP(H3521,Translations!$P$2:$Q$10,2,FALSE)</f>
        <v>5 - Værnepligtig (+3 mdr.)</v>
      </c>
      <c r="S3521" t="str">
        <f>VLOOKUP(F3521,Translations!$D$2:$F$13,3,FALSE)</f>
        <v>Ja</v>
      </c>
    </row>
    <row r="3522" spans="1:19" x14ac:dyDescent="0.2">
      <c r="A3522" s="3">
        <v>43969</v>
      </c>
      <c r="B3522" t="s">
        <v>151</v>
      </c>
      <c r="C3522" t="s">
        <v>186</v>
      </c>
      <c r="D3522">
        <v>550</v>
      </c>
      <c r="E3522">
        <v>1083</v>
      </c>
      <c r="F3522" t="str">
        <f t="shared" si="119"/>
        <v>01</v>
      </c>
      <c r="G3522" t="s">
        <v>513</v>
      </c>
      <c r="H3522">
        <v>2</v>
      </c>
      <c r="I3522" t="s">
        <v>6</v>
      </c>
      <c r="J3522" t="s">
        <v>5</v>
      </c>
      <c r="K3522" t="s">
        <v>6</v>
      </c>
      <c r="L3522">
        <v>2</v>
      </c>
      <c r="M3522" t="str">
        <f>VLOOKUP(E3522,Translations!$A$1:$B$7,2,FALSE)</f>
        <v>Syddanmark</v>
      </c>
      <c r="N3522" t="str">
        <f>VLOOKUP(D3522,Translations!$I$2:$K$101,2,FALSE)</f>
        <v>Tønder</v>
      </c>
      <c r="O3522" t="str">
        <f>VLOOKUP(G3522,Translations!$M$2:$N$9,2,FALSE)</f>
        <v>[X2079] SARS-CoV-2 (RNA), Borger</v>
      </c>
      <c r="P3522" t="str">
        <f>VLOOKUP(F3522,Translations!$D$1:$F$13,2,FALSE)</f>
        <v>Ok</v>
      </c>
      <c r="Q3522" t="str">
        <f>VLOOKUP(F3522,Translations!$D$2:$G$13,4,FALSE)</f>
        <v>01 - Aktiv, bopæl i DK</v>
      </c>
      <c r="R3522" t="str">
        <f>VLOOKUP(H3522,Translations!$P$2:$Q$10,2,FALSE)</f>
        <v>2 - Selvstændigt sikret - uden lægevalg</v>
      </c>
      <c r="S3522" t="str">
        <f>VLOOKUP(F3522,Translations!$D$2:$F$13,3,FALSE)</f>
        <v>Ja</v>
      </c>
    </row>
    <row r="3523" spans="1:19" x14ac:dyDescent="0.2">
      <c r="A3523" s="3">
        <v>43969</v>
      </c>
      <c r="B3523" t="s">
        <v>151</v>
      </c>
      <c r="C3523" t="s">
        <v>186</v>
      </c>
      <c r="D3523">
        <v>550</v>
      </c>
      <c r="E3523">
        <v>1083</v>
      </c>
      <c r="F3523" t="str">
        <f t="shared" si="119"/>
        <v>01</v>
      </c>
      <c r="G3523" t="s">
        <v>513</v>
      </c>
      <c r="H3523">
        <v>4</v>
      </c>
      <c r="I3523" t="s">
        <v>6</v>
      </c>
      <c r="J3523" t="s">
        <v>5</v>
      </c>
      <c r="K3523" t="s">
        <v>6</v>
      </c>
      <c r="L3523">
        <v>1</v>
      </c>
      <c r="M3523" t="str">
        <f>VLOOKUP(E3523,Translations!$A$1:$B$7,2,FALSE)</f>
        <v>Syddanmark</v>
      </c>
      <c r="N3523" t="str">
        <f>VLOOKUP(D3523,Translations!$I$2:$K$101,2,FALSE)</f>
        <v>Tønder</v>
      </c>
      <c r="O3523" t="str">
        <f>VLOOKUP(G3523,Translations!$M$2:$N$9,2,FALSE)</f>
        <v>[X2079] SARS-CoV-2 (RNA), Borger</v>
      </c>
      <c r="P3523" t="str">
        <f>VLOOKUP(F3523,Translations!$D$1:$F$13,2,FALSE)</f>
        <v>Ok</v>
      </c>
      <c r="Q3523" t="str">
        <f>VLOOKUP(F3523,Translations!$D$2:$G$13,4,FALSE)</f>
        <v>01 - Aktiv, bopæl i DK</v>
      </c>
      <c r="R3523" t="str">
        <f>VLOOKUP(H3523,Translations!$P$2:$Q$10,2,FALSE)</f>
        <v>4 - Optaget i fængselsvæsenet efter dom (+3 mdr.)</v>
      </c>
      <c r="S3523" t="str">
        <f>VLOOKUP(F3523,Translations!$D$2:$F$13,3,FALSE)</f>
        <v>Ja</v>
      </c>
    </row>
    <row r="3524" spans="1:19" x14ac:dyDescent="0.2">
      <c r="A3524" s="3">
        <v>43969</v>
      </c>
      <c r="B3524" t="s">
        <v>151</v>
      </c>
      <c r="C3524" t="s">
        <v>186</v>
      </c>
      <c r="D3524">
        <v>550</v>
      </c>
      <c r="E3524">
        <v>1083</v>
      </c>
      <c r="F3524" t="str">
        <f t="shared" si="119"/>
        <v>01</v>
      </c>
      <c r="G3524" t="s">
        <v>513</v>
      </c>
      <c r="H3524">
        <v>5</v>
      </c>
      <c r="I3524" t="s">
        <v>6</v>
      </c>
      <c r="J3524" t="s">
        <v>5</v>
      </c>
      <c r="K3524" t="s">
        <v>6</v>
      </c>
      <c r="L3524">
        <v>14</v>
      </c>
      <c r="M3524" t="str">
        <f>VLOOKUP(E3524,Translations!$A$1:$B$7,2,FALSE)</f>
        <v>Syddanmark</v>
      </c>
      <c r="N3524" t="str">
        <f>VLOOKUP(D3524,Translations!$I$2:$K$101,2,FALSE)</f>
        <v>Tønder</v>
      </c>
      <c r="O3524" t="str">
        <f>VLOOKUP(G3524,Translations!$M$2:$N$9,2,FALSE)</f>
        <v>[X2079] SARS-CoV-2 (RNA), Borger</v>
      </c>
      <c r="P3524" t="str">
        <f>VLOOKUP(F3524,Translations!$D$1:$F$13,2,FALSE)</f>
        <v>Ok</v>
      </c>
      <c r="Q3524" t="str">
        <f>VLOOKUP(F3524,Translations!$D$2:$G$13,4,FALSE)</f>
        <v>01 - Aktiv, bopæl i DK</v>
      </c>
      <c r="R3524" t="str">
        <f>VLOOKUP(H3524,Translations!$P$2:$Q$10,2,FALSE)</f>
        <v>5 - Værnepligtig (+3 mdr.)</v>
      </c>
      <c r="S3524" t="str">
        <f>VLOOKUP(F3524,Translations!$D$2:$F$13,3,FALSE)</f>
        <v>Ja</v>
      </c>
    </row>
    <row r="3525" spans="1:19" x14ac:dyDescent="0.2">
      <c r="A3525" s="3">
        <v>43969</v>
      </c>
      <c r="B3525" t="s">
        <v>151</v>
      </c>
      <c r="C3525" t="s">
        <v>186</v>
      </c>
      <c r="D3525">
        <v>561</v>
      </c>
      <c r="E3525">
        <v>1083</v>
      </c>
      <c r="F3525" t="str">
        <f t="shared" si="119"/>
        <v>01</v>
      </c>
      <c r="G3525" t="s">
        <v>513</v>
      </c>
      <c r="H3525">
        <v>2</v>
      </c>
      <c r="I3525" t="s">
        <v>6</v>
      </c>
      <c r="J3525" t="s">
        <v>5</v>
      </c>
      <c r="K3525" t="s">
        <v>6</v>
      </c>
      <c r="L3525">
        <v>5</v>
      </c>
      <c r="M3525" t="str">
        <f>VLOOKUP(E3525,Translations!$A$1:$B$7,2,FALSE)</f>
        <v>Syddanmark</v>
      </c>
      <c r="N3525" t="str">
        <f>VLOOKUP(D3525,Translations!$I$2:$K$101,2,FALSE)</f>
        <v>Esbjerg</v>
      </c>
      <c r="O3525" t="str">
        <f>VLOOKUP(G3525,Translations!$M$2:$N$9,2,FALSE)</f>
        <v>[X2079] SARS-CoV-2 (RNA), Borger</v>
      </c>
      <c r="P3525" t="str">
        <f>VLOOKUP(F3525,Translations!$D$1:$F$13,2,FALSE)</f>
        <v>Ok</v>
      </c>
      <c r="Q3525" t="str">
        <f>VLOOKUP(F3525,Translations!$D$2:$G$13,4,FALSE)</f>
        <v>01 - Aktiv, bopæl i DK</v>
      </c>
      <c r="R3525" t="str">
        <f>VLOOKUP(H3525,Translations!$P$2:$Q$10,2,FALSE)</f>
        <v>2 - Selvstændigt sikret - uden lægevalg</v>
      </c>
      <c r="S3525" t="str">
        <f>VLOOKUP(F3525,Translations!$D$2:$F$13,3,FALSE)</f>
        <v>Ja</v>
      </c>
    </row>
    <row r="3526" spans="1:19" x14ac:dyDescent="0.2">
      <c r="A3526" s="3">
        <v>43969</v>
      </c>
      <c r="B3526" t="s">
        <v>151</v>
      </c>
      <c r="C3526" t="s">
        <v>186</v>
      </c>
      <c r="D3526">
        <v>561</v>
      </c>
      <c r="E3526">
        <v>1083</v>
      </c>
      <c r="F3526" t="str">
        <f t="shared" si="119"/>
        <v>01</v>
      </c>
      <c r="G3526" t="s">
        <v>513</v>
      </c>
      <c r="H3526">
        <v>4</v>
      </c>
      <c r="I3526" t="s">
        <v>6</v>
      </c>
      <c r="J3526" t="s">
        <v>5</v>
      </c>
      <c r="K3526" t="s">
        <v>6</v>
      </c>
      <c r="L3526">
        <v>5</v>
      </c>
      <c r="M3526" t="str">
        <f>VLOOKUP(E3526,Translations!$A$1:$B$7,2,FALSE)</f>
        <v>Syddanmark</v>
      </c>
      <c r="N3526" t="str">
        <f>VLOOKUP(D3526,Translations!$I$2:$K$101,2,FALSE)</f>
        <v>Esbjerg</v>
      </c>
      <c r="O3526" t="str">
        <f>VLOOKUP(G3526,Translations!$M$2:$N$9,2,FALSE)</f>
        <v>[X2079] SARS-CoV-2 (RNA), Borger</v>
      </c>
      <c r="P3526" t="str">
        <f>VLOOKUP(F3526,Translations!$D$1:$F$13,2,FALSE)</f>
        <v>Ok</v>
      </c>
      <c r="Q3526" t="str">
        <f>VLOOKUP(F3526,Translations!$D$2:$G$13,4,FALSE)</f>
        <v>01 - Aktiv, bopæl i DK</v>
      </c>
      <c r="R3526" t="str">
        <f>VLOOKUP(H3526,Translations!$P$2:$Q$10,2,FALSE)</f>
        <v>4 - Optaget i fængselsvæsenet efter dom (+3 mdr.)</v>
      </c>
      <c r="S3526" t="str">
        <f>VLOOKUP(F3526,Translations!$D$2:$F$13,3,FALSE)</f>
        <v>Ja</v>
      </c>
    </row>
    <row r="3527" spans="1:19" x14ac:dyDescent="0.2">
      <c r="A3527" s="3">
        <v>43969</v>
      </c>
      <c r="B3527" t="s">
        <v>151</v>
      </c>
      <c r="C3527" t="s">
        <v>186</v>
      </c>
      <c r="D3527">
        <v>561</v>
      </c>
      <c r="E3527">
        <v>1083</v>
      </c>
      <c r="F3527" t="str">
        <f t="shared" si="119"/>
        <v>01</v>
      </c>
      <c r="G3527" t="s">
        <v>513</v>
      </c>
      <c r="H3527">
        <v>5</v>
      </c>
      <c r="I3527" t="s">
        <v>6</v>
      </c>
      <c r="J3527" t="s">
        <v>5</v>
      </c>
      <c r="K3527" t="s">
        <v>6</v>
      </c>
      <c r="L3527">
        <v>39</v>
      </c>
      <c r="M3527" t="str">
        <f>VLOOKUP(E3527,Translations!$A$1:$B$7,2,FALSE)</f>
        <v>Syddanmark</v>
      </c>
      <c r="N3527" t="str">
        <f>VLOOKUP(D3527,Translations!$I$2:$K$101,2,FALSE)</f>
        <v>Esbjerg</v>
      </c>
      <c r="O3527" t="str">
        <f>VLOOKUP(G3527,Translations!$M$2:$N$9,2,FALSE)</f>
        <v>[X2079] SARS-CoV-2 (RNA), Borger</v>
      </c>
      <c r="P3527" t="str">
        <f>VLOOKUP(F3527,Translations!$D$1:$F$13,2,FALSE)</f>
        <v>Ok</v>
      </c>
      <c r="Q3527" t="str">
        <f>VLOOKUP(F3527,Translations!$D$2:$G$13,4,FALSE)</f>
        <v>01 - Aktiv, bopæl i DK</v>
      </c>
      <c r="R3527" t="str">
        <f>VLOOKUP(H3527,Translations!$P$2:$Q$10,2,FALSE)</f>
        <v>5 - Værnepligtig (+3 mdr.)</v>
      </c>
      <c r="S3527" t="str">
        <f>VLOOKUP(F3527,Translations!$D$2:$F$13,3,FALSE)</f>
        <v>Ja</v>
      </c>
    </row>
    <row r="3528" spans="1:19" x14ac:dyDescent="0.2">
      <c r="A3528" s="3">
        <v>43969</v>
      </c>
      <c r="B3528" t="s">
        <v>151</v>
      </c>
      <c r="C3528" t="s">
        <v>186</v>
      </c>
      <c r="D3528">
        <v>561</v>
      </c>
      <c r="E3528">
        <v>1083</v>
      </c>
      <c r="F3528" t="str">
        <f t="shared" si="119"/>
        <v>01</v>
      </c>
      <c r="G3528" t="s">
        <v>513</v>
      </c>
      <c r="H3528">
        <v>7</v>
      </c>
      <c r="I3528" t="s">
        <v>6</v>
      </c>
      <c r="J3528" t="s">
        <v>5</v>
      </c>
      <c r="K3528" t="s">
        <v>6</v>
      </c>
      <c r="L3528">
        <v>1</v>
      </c>
      <c r="M3528" t="str">
        <f>VLOOKUP(E3528,Translations!$A$1:$B$7,2,FALSE)</f>
        <v>Syddanmark</v>
      </c>
      <c r="N3528" t="str">
        <f>VLOOKUP(D3528,Translations!$I$2:$K$101,2,FALSE)</f>
        <v>Esbjerg</v>
      </c>
      <c r="O3528" t="str">
        <f>VLOOKUP(G3528,Translations!$M$2:$N$9,2,FALSE)</f>
        <v>[X2079] SARS-CoV-2 (RNA), Borger</v>
      </c>
      <c r="P3528" t="str">
        <f>VLOOKUP(F3528,Translations!$D$1:$F$13,2,FALSE)</f>
        <v>Ok</v>
      </c>
      <c r="Q3528" t="str">
        <f>VLOOKUP(F3528,Translations!$D$2:$G$13,4,FALSE)</f>
        <v>01 - Aktiv, bopæl i DK</v>
      </c>
      <c r="R3528" t="str">
        <f>VLOOKUP(H3528,Translations!$P$2:$Q$10,2,FALSE)</f>
        <v>7 - Bopæl i udlandet</v>
      </c>
      <c r="S3528" t="str">
        <f>VLOOKUP(F3528,Translations!$D$2:$F$13,3,FALSE)</f>
        <v>Ja</v>
      </c>
    </row>
    <row r="3529" spans="1:19" x14ac:dyDescent="0.2">
      <c r="A3529" s="3">
        <v>43969</v>
      </c>
      <c r="B3529" t="s">
        <v>151</v>
      </c>
      <c r="C3529" t="s">
        <v>186</v>
      </c>
      <c r="D3529">
        <v>563</v>
      </c>
      <c r="E3529">
        <v>1083</v>
      </c>
      <c r="F3529" t="str">
        <f t="shared" si="119"/>
        <v>01</v>
      </c>
      <c r="G3529" t="s">
        <v>513</v>
      </c>
      <c r="H3529">
        <v>5</v>
      </c>
      <c r="I3529" t="s">
        <v>6</v>
      </c>
      <c r="J3529" t="s">
        <v>5</v>
      </c>
      <c r="K3529" t="s">
        <v>6</v>
      </c>
      <c r="L3529">
        <v>2</v>
      </c>
      <c r="M3529" t="str">
        <f>VLOOKUP(E3529,Translations!$A$1:$B$7,2,FALSE)</f>
        <v>Syddanmark</v>
      </c>
      <c r="N3529" t="str">
        <f>VLOOKUP(D3529,Translations!$I$2:$K$101,2,FALSE)</f>
        <v>Fanø</v>
      </c>
      <c r="O3529" t="str">
        <f>VLOOKUP(G3529,Translations!$M$2:$N$9,2,FALSE)</f>
        <v>[X2079] SARS-CoV-2 (RNA), Borger</v>
      </c>
      <c r="P3529" t="str">
        <f>VLOOKUP(F3529,Translations!$D$1:$F$13,2,FALSE)</f>
        <v>Ok</v>
      </c>
      <c r="Q3529" t="str">
        <f>VLOOKUP(F3529,Translations!$D$2:$G$13,4,FALSE)</f>
        <v>01 - Aktiv, bopæl i DK</v>
      </c>
      <c r="R3529" t="str">
        <f>VLOOKUP(H3529,Translations!$P$2:$Q$10,2,FALSE)</f>
        <v>5 - Værnepligtig (+3 mdr.)</v>
      </c>
      <c r="S3529" t="str">
        <f>VLOOKUP(F3529,Translations!$D$2:$F$13,3,FALSE)</f>
        <v>Ja</v>
      </c>
    </row>
    <row r="3530" spans="1:19" x14ac:dyDescent="0.2">
      <c r="A3530" s="3">
        <v>43969</v>
      </c>
      <c r="B3530" t="s">
        <v>151</v>
      </c>
      <c r="C3530" t="s">
        <v>186</v>
      </c>
      <c r="D3530">
        <v>573</v>
      </c>
      <c r="E3530">
        <v>1083</v>
      </c>
      <c r="F3530" t="str">
        <f t="shared" si="119"/>
        <v>01</v>
      </c>
      <c r="G3530" t="s">
        <v>513</v>
      </c>
      <c r="H3530">
        <v>2</v>
      </c>
      <c r="I3530" t="s">
        <v>6</v>
      </c>
      <c r="J3530" t="s">
        <v>5</v>
      </c>
      <c r="K3530" t="s">
        <v>6</v>
      </c>
      <c r="L3530">
        <v>1</v>
      </c>
      <c r="M3530" t="str">
        <f>VLOOKUP(E3530,Translations!$A$1:$B$7,2,FALSE)</f>
        <v>Syddanmark</v>
      </c>
      <c r="N3530" t="str">
        <f>VLOOKUP(D3530,Translations!$I$2:$K$101,2,FALSE)</f>
        <v>Varde</v>
      </c>
      <c r="O3530" t="str">
        <f>VLOOKUP(G3530,Translations!$M$2:$N$9,2,FALSE)</f>
        <v>[X2079] SARS-CoV-2 (RNA), Borger</v>
      </c>
      <c r="P3530" t="str">
        <f>VLOOKUP(F3530,Translations!$D$1:$F$13,2,FALSE)</f>
        <v>Ok</v>
      </c>
      <c r="Q3530" t="str">
        <f>VLOOKUP(F3530,Translations!$D$2:$G$13,4,FALSE)</f>
        <v>01 - Aktiv, bopæl i DK</v>
      </c>
      <c r="R3530" t="str">
        <f>VLOOKUP(H3530,Translations!$P$2:$Q$10,2,FALSE)</f>
        <v>2 - Selvstændigt sikret - uden lægevalg</v>
      </c>
      <c r="S3530" t="str">
        <f>VLOOKUP(F3530,Translations!$D$2:$F$13,3,FALSE)</f>
        <v>Ja</v>
      </c>
    </row>
    <row r="3531" spans="1:19" x14ac:dyDescent="0.2">
      <c r="A3531" s="3">
        <v>43969</v>
      </c>
      <c r="B3531" t="s">
        <v>151</v>
      </c>
      <c r="C3531" t="s">
        <v>186</v>
      </c>
      <c r="D3531">
        <v>573</v>
      </c>
      <c r="E3531">
        <v>1083</v>
      </c>
      <c r="F3531" t="str">
        <f t="shared" si="119"/>
        <v>01</v>
      </c>
      <c r="G3531" t="s">
        <v>513</v>
      </c>
      <c r="H3531">
        <v>5</v>
      </c>
      <c r="I3531" t="s">
        <v>6</v>
      </c>
      <c r="J3531" t="s">
        <v>5</v>
      </c>
      <c r="K3531" t="s">
        <v>6</v>
      </c>
      <c r="L3531">
        <v>17</v>
      </c>
      <c r="M3531" t="str">
        <f>VLOOKUP(E3531,Translations!$A$1:$B$7,2,FALSE)</f>
        <v>Syddanmark</v>
      </c>
      <c r="N3531" t="str">
        <f>VLOOKUP(D3531,Translations!$I$2:$K$101,2,FALSE)</f>
        <v>Varde</v>
      </c>
      <c r="O3531" t="str">
        <f>VLOOKUP(G3531,Translations!$M$2:$N$9,2,FALSE)</f>
        <v>[X2079] SARS-CoV-2 (RNA), Borger</v>
      </c>
      <c r="P3531" t="str">
        <f>VLOOKUP(F3531,Translations!$D$1:$F$13,2,FALSE)</f>
        <v>Ok</v>
      </c>
      <c r="Q3531" t="str">
        <f>VLOOKUP(F3531,Translations!$D$2:$G$13,4,FALSE)</f>
        <v>01 - Aktiv, bopæl i DK</v>
      </c>
      <c r="R3531" t="str">
        <f>VLOOKUP(H3531,Translations!$P$2:$Q$10,2,FALSE)</f>
        <v>5 - Værnepligtig (+3 mdr.)</v>
      </c>
      <c r="S3531" t="str">
        <f>VLOOKUP(F3531,Translations!$D$2:$F$13,3,FALSE)</f>
        <v>Ja</v>
      </c>
    </row>
    <row r="3532" spans="1:19" x14ac:dyDescent="0.2">
      <c r="A3532" s="3">
        <v>43969</v>
      </c>
      <c r="B3532" t="s">
        <v>151</v>
      </c>
      <c r="C3532" t="s">
        <v>186</v>
      </c>
      <c r="D3532">
        <v>573</v>
      </c>
      <c r="E3532">
        <v>1083</v>
      </c>
      <c r="F3532" t="str">
        <f t="shared" si="119"/>
        <v>01</v>
      </c>
      <c r="G3532" t="s">
        <v>513</v>
      </c>
      <c r="H3532">
        <v>7</v>
      </c>
      <c r="I3532" t="s">
        <v>6</v>
      </c>
      <c r="J3532" t="s">
        <v>5</v>
      </c>
      <c r="K3532" t="s">
        <v>6</v>
      </c>
      <c r="L3532">
        <v>1</v>
      </c>
      <c r="M3532" t="str">
        <f>VLOOKUP(E3532,Translations!$A$1:$B$7,2,FALSE)</f>
        <v>Syddanmark</v>
      </c>
      <c r="N3532" t="str">
        <f>VLOOKUP(D3532,Translations!$I$2:$K$101,2,FALSE)</f>
        <v>Varde</v>
      </c>
      <c r="O3532" t="str">
        <f>VLOOKUP(G3532,Translations!$M$2:$N$9,2,FALSE)</f>
        <v>[X2079] SARS-CoV-2 (RNA), Borger</v>
      </c>
      <c r="P3532" t="str">
        <f>VLOOKUP(F3532,Translations!$D$1:$F$13,2,FALSE)</f>
        <v>Ok</v>
      </c>
      <c r="Q3532" t="str">
        <f>VLOOKUP(F3532,Translations!$D$2:$G$13,4,FALSE)</f>
        <v>01 - Aktiv, bopæl i DK</v>
      </c>
      <c r="R3532" t="str">
        <f>VLOOKUP(H3532,Translations!$P$2:$Q$10,2,FALSE)</f>
        <v>7 - Bopæl i udlandet</v>
      </c>
      <c r="S3532" t="str">
        <f>VLOOKUP(F3532,Translations!$D$2:$F$13,3,FALSE)</f>
        <v>Ja</v>
      </c>
    </row>
    <row r="3533" spans="1:19" x14ac:dyDescent="0.2">
      <c r="A3533" s="3">
        <v>43969</v>
      </c>
      <c r="B3533" t="s">
        <v>151</v>
      </c>
      <c r="C3533" t="s">
        <v>186</v>
      </c>
      <c r="D3533">
        <v>575</v>
      </c>
      <c r="E3533">
        <v>1083</v>
      </c>
      <c r="F3533" t="str">
        <f t="shared" si="119"/>
        <v>01</v>
      </c>
      <c r="G3533" t="s">
        <v>513</v>
      </c>
      <c r="H3533">
        <v>0</v>
      </c>
      <c r="I3533" t="s">
        <v>6</v>
      </c>
      <c r="J3533" t="s">
        <v>5</v>
      </c>
      <c r="K3533" t="s">
        <v>6</v>
      </c>
      <c r="L3533">
        <v>1</v>
      </c>
      <c r="M3533" t="str">
        <f>VLOOKUP(E3533,Translations!$A$1:$B$7,2,FALSE)</f>
        <v>Syddanmark</v>
      </c>
      <c r="N3533" t="str">
        <f>VLOOKUP(D3533,Translations!$I$2:$K$101,2,FALSE)</f>
        <v>Vejen</v>
      </c>
      <c r="O3533" t="str">
        <f>VLOOKUP(G3533,Translations!$M$2:$N$9,2,FALSE)</f>
        <v>[X2079] SARS-CoV-2 (RNA), Borger</v>
      </c>
      <c r="P3533" t="str">
        <f>VLOOKUP(F3533,Translations!$D$1:$F$13,2,FALSE)</f>
        <v>Ok</v>
      </c>
      <c r="Q3533" t="str">
        <f>VLOOKUP(F3533,Translations!$D$2:$G$13,4,FALSE)</f>
        <v>01 - Aktiv, bopæl i DK</v>
      </c>
      <c r="R3533" t="str">
        <f>VLOOKUP(H3533,Translations!$P$2:$Q$10,2,FALSE)</f>
        <v>0 - Ukendt / Ej fundet</v>
      </c>
      <c r="S3533" t="str">
        <f>VLOOKUP(F3533,Translations!$D$2:$F$13,3,FALSE)</f>
        <v>Ja</v>
      </c>
    </row>
    <row r="3534" spans="1:19" x14ac:dyDescent="0.2">
      <c r="A3534" s="3">
        <v>43969</v>
      </c>
      <c r="B3534" t="s">
        <v>151</v>
      </c>
      <c r="C3534" t="s">
        <v>186</v>
      </c>
      <c r="D3534">
        <v>575</v>
      </c>
      <c r="E3534">
        <v>1083</v>
      </c>
      <c r="F3534" t="str">
        <f t="shared" si="119"/>
        <v>01</v>
      </c>
      <c r="G3534" t="s">
        <v>513</v>
      </c>
      <c r="H3534">
        <v>5</v>
      </c>
      <c r="I3534" t="s">
        <v>6</v>
      </c>
      <c r="J3534" t="s">
        <v>5</v>
      </c>
      <c r="K3534" t="s">
        <v>6</v>
      </c>
      <c r="L3534">
        <v>22</v>
      </c>
      <c r="M3534" t="str">
        <f>VLOOKUP(E3534,Translations!$A$1:$B$7,2,FALSE)</f>
        <v>Syddanmark</v>
      </c>
      <c r="N3534" t="str">
        <f>VLOOKUP(D3534,Translations!$I$2:$K$101,2,FALSE)</f>
        <v>Vejen</v>
      </c>
      <c r="O3534" t="str">
        <f>VLOOKUP(G3534,Translations!$M$2:$N$9,2,FALSE)</f>
        <v>[X2079] SARS-CoV-2 (RNA), Borger</v>
      </c>
      <c r="P3534" t="str">
        <f>VLOOKUP(F3534,Translations!$D$1:$F$13,2,FALSE)</f>
        <v>Ok</v>
      </c>
      <c r="Q3534" t="str">
        <f>VLOOKUP(F3534,Translations!$D$2:$G$13,4,FALSE)</f>
        <v>01 - Aktiv, bopæl i DK</v>
      </c>
      <c r="R3534" t="str">
        <f>VLOOKUP(H3534,Translations!$P$2:$Q$10,2,FALSE)</f>
        <v>5 - Værnepligtig (+3 mdr.)</v>
      </c>
      <c r="S3534" t="str">
        <f>VLOOKUP(F3534,Translations!$D$2:$F$13,3,FALSE)</f>
        <v>Ja</v>
      </c>
    </row>
    <row r="3535" spans="1:19" x14ac:dyDescent="0.2">
      <c r="A3535" s="3">
        <v>43969</v>
      </c>
      <c r="B3535" t="s">
        <v>151</v>
      </c>
      <c r="C3535" t="s">
        <v>186</v>
      </c>
      <c r="D3535">
        <v>580</v>
      </c>
      <c r="E3535">
        <v>1083</v>
      </c>
      <c r="F3535" t="str">
        <f t="shared" si="119"/>
        <v>01</v>
      </c>
      <c r="G3535" t="s">
        <v>513</v>
      </c>
      <c r="H3535">
        <v>2</v>
      </c>
      <c r="I3535" t="s">
        <v>6</v>
      </c>
      <c r="J3535" t="s">
        <v>5</v>
      </c>
      <c r="K3535" t="s">
        <v>6</v>
      </c>
      <c r="L3535">
        <v>5</v>
      </c>
      <c r="M3535" t="str">
        <f>VLOOKUP(E3535,Translations!$A$1:$B$7,2,FALSE)</f>
        <v>Syddanmark</v>
      </c>
      <c r="N3535" t="str">
        <f>VLOOKUP(D3535,Translations!$I$2:$K$101,2,FALSE)</f>
        <v>Aabenraa</v>
      </c>
      <c r="O3535" t="str">
        <f>VLOOKUP(G3535,Translations!$M$2:$N$9,2,FALSE)</f>
        <v>[X2079] SARS-CoV-2 (RNA), Borger</v>
      </c>
      <c r="P3535" t="str">
        <f>VLOOKUP(F3535,Translations!$D$1:$F$13,2,FALSE)</f>
        <v>Ok</v>
      </c>
      <c r="Q3535" t="str">
        <f>VLOOKUP(F3535,Translations!$D$2:$G$13,4,FALSE)</f>
        <v>01 - Aktiv, bopæl i DK</v>
      </c>
      <c r="R3535" t="str">
        <f>VLOOKUP(H3535,Translations!$P$2:$Q$10,2,FALSE)</f>
        <v>2 - Selvstændigt sikret - uden lægevalg</v>
      </c>
      <c r="S3535" t="str">
        <f>VLOOKUP(F3535,Translations!$D$2:$F$13,3,FALSE)</f>
        <v>Ja</v>
      </c>
    </row>
    <row r="3536" spans="1:19" x14ac:dyDescent="0.2">
      <c r="A3536" s="3">
        <v>43969</v>
      </c>
      <c r="B3536" t="s">
        <v>151</v>
      </c>
      <c r="C3536" t="s">
        <v>186</v>
      </c>
      <c r="D3536">
        <v>580</v>
      </c>
      <c r="E3536">
        <v>1083</v>
      </c>
      <c r="F3536" t="str">
        <f t="shared" si="119"/>
        <v>01</v>
      </c>
      <c r="G3536" t="s">
        <v>513</v>
      </c>
      <c r="H3536">
        <v>4</v>
      </c>
      <c r="I3536" t="s">
        <v>6</v>
      </c>
      <c r="J3536" t="s">
        <v>5</v>
      </c>
      <c r="K3536" t="s">
        <v>6</v>
      </c>
      <c r="L3536">
        <v>1</v>
      </c>
      <c r="M3536" t="str">
        <f>VLOOKUP(E3536,Translations!$A$1:$B$7,2,FALSE)</f>
        <v>Syddanmark</v>
      </c>
      <c r="N3536" t="str">
        <f>VLOOKUP(D3536,Translations!$I$2:$K$101,2,FALSE)</f>
        <v>Aabenraa</v>
      </c>
      <c r="O3536" t="str">
        <f>VLOOKUP(G3536,Translations!$M$2:$N$9,2,FALSE)</f>
        <v>[X2079] SARS-CoV-2 (RNA), Borger</v>
      </c>
      <c r="P3536" t="str">
        <f>VLOOKUP(F3536,Translations!$D$1:$F$13,2,FALSE)</f>
        <v>Ok</v>
      </c>
      <c r="Q3536" t="str">
        <f>VLOOKUP(F3536,Translations!$D$2:$G$13,4,FALSE)</f>
        <v>01 - Aktiv, bopæl i DK</v>
      </c>
      <c r="R3536" t="str">
        <f>VLOOKUP(H3536,Translations!$P$2:$Q$10,2,FALSE)</f>
        <v>4 - Optaget i fængselsvæsenet efter dom (+3 mdr.)</v>
      </c>
      <c r="S3536" t="str">
        <f>VLOOKUP(F3536,Translations!$D$2:$F$13,3,FALSE)</f>
        <v>Ja</v>
      </c>
    </row>
    <row r="3537" spans="1:19" x14ac:dyDescent="0.2">
      <c r="A3537" s="3">
        <v>43969</v>
      </c>
      <c r="B3537" t="s">
        <v>151</v>
      </c>
      <c r="C3537" t="s">
        <v>186</v>
      </c>
      <c r="D3537">
        <v>580</v>
      </c>
      <c r="E3537">
        <v>1083</v>
      </c>
      <c r="F3537" t="str">
        <f t="shared" si="119"/>
        <v>01</v>
      </c>
      <c r="G3537" t="s">
        <v>513</v>
      </c>
      <c r="H3537">
        <v>5</v>
      </c>
      <c r="I3537" t="s">
        <v>6</v>
      </c>
      <c r="J3537" t="s">
        <v>5</v>
      </c>
      <c r="K3537" t="s">
        <v>6</v>
      </c>
      <c r="L3537">
        <v>15</v>
      </c>
      <c r="M3537" t="str">
        <f>VLOOKUP(E3537,Translations!$A$1:$B$7,2,FALSE)</f>
        <v>Syddanmark</v>
      </c>
      <c r="N3537" t="str">
        <f>VLOOKUP(D3537,Translations!$I$2:$K$101,2,FALSE)</f>
        <v>Aabenraa</v>
      </c>
      <c r="O3537" t="str">
        <f>VLOOKUP(G3537,Translations!$M$2:$N$9,2,FALSE)</f>
        <v>[X2079] SARS-CoV-2 (RNA), Borger</v>
      </c>
      <c r="P3537" t="str">
        <f>VLOOKUP(F3537,Translations!$D$1:$F$13,2,FALSE)</f>
        <v>Ok</v>
      </c>
      <c r="Q3537" t="str">
        <f>VLOOKUP(F3537,Translations!$D$2:$G$13,4,FALSE)</f>
        <v>01 - Aktiv, bopæl i DK</v>
      </c>
      <c r="R3537" t="str">
        <f>VLOOKUP(H3537,Translations!$P$2:$Q$10,2,FALSE)</f>
        <v>5 - Værnepligtig (+3 mdr.)</v>
      </c>
      <c r="S3537" t="str">
        <f>VLOOKUP(F3537,Translations!$D$2:$F$13,3,FALSE)</f>
        <v>Ja</v>
      </c>
    </row>
    <row r="3538" spans="1:19" x14ac:dyDescent="0.2">
      <c r="A3538" s="3">
        <v>43969</v>
      </c>
      <c r="B3538" t="s">
        <v>151</v>
      </c>
      <c r="C3538" t="s">
        <v>186</v>
      </c>
      <c r="D3538">
        <v>607</v>
      </c>
      <c r="E3538">
        <v>1083</v>
      </c>
      <c r="F3538" t="str">
        <f t="shared" si="119"/>
        <v>01</v>
      </c>
      <c r="G3538" t="s">
        <v>513</v>
      </c>
      <c r="H3538">
        <v>2</v>
      </c>
      <c r="I3538" t="s">
        <v>6</v>
      </c>
      <c r="J3538" t="s">
        <v>5</v>
      </c>
      <c r="K3538" t="s">
        <v>6</v>
      </c>
      <c r="L3538">
        <v>2</v>
      </c>
      <c r="M3538" t="str">
        <f>VLOOKUP(E3538,Translations!$A$1:$B$7,2,FALSE)</f>
        <v>Syddanmark</v>
      </c>
      <c r="N3538" t="str">
        <f>VLOOKUP(D3538,Translations!$I$2:$K$101,2,FALSE)</f>
        <v>Fredericia</v>
      </c>
      <c r="O3538" t="str">
        <f>VLOOKUP(G3538,Translations!$M$2:$N$9,2,FALSE)</f>
        <v>[X2079] SARS-CoV-2 (RNA), Borger</v>
      </c>
      <c r="P3538" t="str">
        <f>VLOOKUP(F3538,Translations!$D$1:$F$13,2,FALSE)</f>
        <v>Ok</v>
      </c>
      <c r="Q3538" t="str">
        <f>VLOOKUP(F3538,Translations!$D$2:$G$13,4,FALSE)</f>
        <v>01 - Aktiv, bopæl i DK</v>
      </c>
      <c r="R3538" t="str">
        <f>VLOOKUP(H3538,Translations!$P$2:$Q$10,2,FALSE)</f>
        <v>2 - Selvstændigt sikret - uden lægevalg</v>
      </c>
      <c r="S3538" t="str">
        <f>VLOOKUP(F3538,Translations!$D$2:$F$13,3,FALSE)</f>
        <v>Ja</v>
      </c>
    </row>
    <row r="3539" spans="1:19" x14ac:dyDescent="0.2">
      <c r="A3539" s="3">
        <v>43969</v>
      </c>
      <c r="B3539" t="s">
        <v>151</v>
      </c>
      <c r="C3539" t="s">
        <v>186</v>
      </c>
      <c r="D3539">
        <v>607</v>
      </c>
      <c r="E3539">
        <v>1083</v>
      </c>
      <c r="F3539" t="str">
        <f t="shared" si="119"/>
        <v>01</v>
      </c>
      <c r="G3539" t="s">
        <v>513</v>
      </c>
      <c r="H3539">
        <v>4</v>
      </c>
      <c r="I3539" t="s">
        <v>6</v>
      </c>
      <c r="J3539" t="s">
        <v>5</v>
      </c>
      <c r="K3539" t="s">
        <v>6</v>
      </c>
      <c r="L3539">
        <v>1</v>
      </c>
      <c r="M3539" t="str">
        <f>VLOOKUP(E3539,Translations!$A$1:$B$7,2,FALSE)</f>
        <v>Syddanmark</v>
      </c>
      <c r="N3539" t="str">
        <f>VLOOKUP(D3539,Translations!$I$2:$K$101,2,FALSE)</f>
        <v>Fredericia</v>
      </c>
      <c r="O3539" t="str">
        <f>VLOOKUP(G3539,Translations!$M$2:$N$9,2,FALSE)</f>
        <v>[X2079] SARS-CoV-2 (RNA), Borger</v>
      </c>
      <c r="P3539" t="str">
        <f>VLOOKUP(F3539,Translations!$D$1:$F$13,2,FALSE)</f>
        <v>Ok</v>
      </c>
      <c r="Q3539" t="str">
        <f>VLOOKUP(F3539,Translations!$D$2:$G$13,4,FALSE)</f>
        <v>01 - Aktiv, bopæl i DK</v>
      </c>
      <c r="R3539" t="str">
        <f>VLOOKUP(H3539,Translations!$P$2:$Q$10,2,FALSE)</f>
        <v>4 - Optaget i fængselsvæsenet efter dom (+3 mdr.)</v>
      </c>
      <c r="S3539" t="str">
        <f>VLOOKUP(F3539,Translations!$D$2:$F$13,3,FALSE)</f>
        <v>Ja</v>
      </c>
    </row>
    <row r="3540" spans="1:19" x14ac:dyDescent="0.2">
      <c r="A3540" s="3">
        <v>43969</v>
      </c>
      <c r="B3540" t="s">
        <v>151</v>
      </c>
      <c r="C3540" t="s">
        <v>186</v>
      </c>
      <c r="D3540">
        <v>607</v>
      </c>
      <c r="E3540">
        <v>1083</v>
      </c>
      <c r="F3540" t="str">
        <f t="shared" si="119"/>
        <v>01</v>
      </c>
      <c r="G3540" t="s">
        <v>513</v>
      </c>
      <c r="H3540">
        <v>5</v>
      </c>
      <c r="I3540" t="s">
        <v>6</v>
      </c>
      <c r="J3540" t="s">
        <v>5</v>
      </c>
      <c r="K3540" t="s">
        <v>6</v>
      </c>
      <c r="L3540">
        <v>17</v>
      </c>
      <c r="M3540" t="str">
        <f>VLOOKUP(E3540,Translations!$A$1:$B$7,2,FALSE)</f>
        <v>Syddanmark</v>
      </c>
      <c r="N3540" t="str">
        <f>VLOOKUP(D3540,Translations!$I$2:$K$101,2,FALSE)</f>
        <v>Fredericia</v>
      </c>
      <c r="O3540" t="str">
        <f>VLOOKUP(G3540,Translations!$M$2:$N$9,2,FALSE)</f>
        <v>[X2079] SARS-CoV-2 (RNA), Borger</v>
      </c>
      <c r="P3540" t="str">
        <f>VLOOKUP(F3540,Translations!$D$1:$F$13,2,FALSE)</f>
        <v>Ok</v>
      </c>
      <c r="Q3540" t="str">
        <f>VLOOKUP(F3540,Translations!$D$2:$G$13,4,FALSE)</f>
        <v>01 - Aktiv, bopæl i DK</v>
      </c>
      <c r="R3540" t="str">
        <f>VLOOKUP(H3540,Translations!$P$2:$Q$10,2,FALSE)</f>
        <v>5 - Værnepligtig (+3 mdr.)</v>
      </c>
      <c r="S3540" t="str">
        <f>VLOOKUP(F3540,Translations!$D$2:$F$13,3,FALSE)</f>
        <v>Ja</v>
      </c>
    </row>
    <row r="3541" spans="1:19" x14ac:dyDescent="0.2">
      <c r="A3541" s="3">
        <v>43969</v>
      </c>
      <c r="B3541" t="s">
        <v>151</v>
      </c>
      <c r="C3541" t="s">
        <v>186</v>
      </c>
      <c r="D3541">
        <v>615</v>
      </c>
      <c r="E3541">
        <v>1082</v>
      </c>
      <c r="F3541" t="str">
        <f t="shared" si="119"/>
        <v>01</v>
      </c>
      <c r="G3541" t="s">
        <v>513</v>
      </c>
      <c r="H3541">
        <v>2</v>
      </c>
      <c r="I3541" t="s">
        <v>6</v>
      </c>
      <c r="J3541" t="s">
        <v>5</v>
      </c>
      <c r="K3541" t="s">
        <v>6</v>
      </c>
      <c r="L3541">
        <v>3</v>
      </c>
      <c r="M3541" t="str">
        <f>VLOOKUP(E3541,Translations!$A$1:$B$7,2,FALSE)</f>
        <v>Midtjylland</v>
      </c>
      <c r="N3541" t="str">
        <f>VLOOKUP(D3541,Translations!$I$2:$K$101,2,FALSE)</f>
        <v>Horsens</v>
      </c>
      <c r="O3541" t="str">
        <f>VLOOKUP(G3541,Translations!$M$2:$N$9,2,FALSE)</f>
        <v>[X2079] SARS-CoV-2 (RNA), Borger</v>
      </c>
      <c r="P3541" t="str">
        <f>VLOOKUP(F3541,Translations!$D$1:$F$13,2,FALSE)</f>
        <v>Ok</v>
      </c>
      <c r="Q3541" t="str">
        <f>VLOOKUP(F3541,Translations!$D$2:$G$13,4,FALSE)</f>
        <v>01 - Aktiv, bopæl i DK</v>
      </c>
      <c r="R3541" t="str">
        <f>VLOOKUP(H3541,Translations!$P$2:$Q$10,2,FALSE)</f>
        <v>2 - Selvstændigt sikret - uden lægevalg</v>
      </c>
      <c r="S3541" t="str">
        <f>VLOOKUP(F3541,Translations!$D$2:$F$13,3,FALSE)</f>
        <v>Ja</v>
      </c>
    </row>
    <row r="3542" spans="1:19" x14ac:dyDescent="0.2">
      <c r="A3542" s="3">
        <v>43969</v>
      </c>
      <c r="B3542" t="s">
        <v>151</v>
      </c>
      <c r="C3542" t="s">
        <v>186</v>
      </c>
      <c r="D3542">
        <v>615</v>
      </c>
      <c r="E3542">
        <v>1082</v>
      </c>
      <c r="F3542" t="str">
        <f t="shared" si="119"/>
        <v>01</v>
      </c>
      <c r="G3542" t="s">
        <v>513</v>
      </c>
      <c r="H3542">
        <v>4</v>
      </c>
      <c r="I3542" t="s">
        <v>6</v>
      </c>
      <c r="J3542" t="s">
        <v>5</v>
      </c>
      <c r="K3542" t="s">
        <v>6</v>
      </c>
      <c r="L3542">
        <v>2</v>
      </c>
      <c r="M3542" t="str">
        <f>VLOOKUP(E3542,Translations!$A$1:$B$7,2,FALSE)</f>
        <v>Midtjylland</v>
      </c>
      <c r="N3542" t="str">
        <f>VLOOKUP(D3542,Translations!$I$2:$K$101,2,FALSE)</f>
        <v>Horsens</v>
      </c>
      <c r="O3542" t="str">
        <f>VLOOKUP(G3542,Translations!$M$2:$N$9,2,FALSE)</f>
        <v>[X2079] SARS-CoV-2 (RNA), Borger</v>
      </c>
      <c r="P3542" t="str">
        <f>VLOOKUP(F3542,Translations!$D$1:$F$13,2,FALSE)</f>
        <v>Ok</v>
      </c>
      <c r="Q3542" t="str">
        <f>VLOOKUP(F3542,Translations!$D$2:$G$13,4,FALSE)</f>
        <v>01 - Aktiv, bopæl i DK</v>
      </c>
      <c r="R3542" t="str">
        <f>VLOOKUP(H3542,Translations!$P$2:$Q$10,2,FALSE)</f>
        <v>4 - Optaget i fængselsvæsenet efter dom (+3 mdr.)</v>
      </c>
      <c r="S3542" t="str">
        <f>VLOOKUP(F3542,Translations!$D$2:$F$13,3,FALSE)</f>
        <v>Ja</v>
      </c>
    </row>
    <row r="3543" spans="1:19" x14ac:dyDescent="0.2">
      <c r="A3543" s="3">
        <v>43969</v>
      </c>
      <c r="B3543" t="s">
        <v>151</v>
      </c>
      <c r="C3543" t="s">
        <v>186</v>
      </c>
      <c r="D3543">
        <v>615</v>
      </c>
      <c r="E3543">
        <v>1082</v>
      </c>
      <c r="F3543" t="str">
        <f t="shared" si="119"/>
        <v>01</v>
      </c>
      <c r="G3543" t="s">
        <v>513</v>
      </c>
      <c r="H3543">
        <v>5</v>
      </c>
      <c r="I3543" t="s">
        <v>6</v>
      </c>
      <c r="J3543" t="s">
        <v>5</v>
      </c>
      <c r="K3543" t="s">
        <v>6</v>
      </c>
      <c r="L3543">
        <v>33</v>
      </c>
      <c r="M3543" t="str">
        <f>VLOOKUP(E3543,Translations!$A$1:$B$7,2,FALSE)</f>
        <v>Midtjylland</v>
      </c>
      <c r="N3543" t="str">
        <f>VLOOKUP(D3543,Translations!$I$2:$K$101,2,FALSE)</f>
        <v>Horsens</v>
      </c>
      <c r="O3543" t="str">
        <f>VLOOKUP(G3543,Translations!$M$2:$N$9,2,FALSE)</f>
        <v>[X2079] SARS-CoV-2 (RNA), Borger</v>
      </c>
      <c r="P3543" t="str">
        <f>VLOOKUP(F3543,Translations!$D$1:$F$13,2,FALSE)</f>
        <v>Ok</v>
      </c>
      <c r="Q3543" t="str">
        <f>VLOOKUP(F3543,Translations!$D$2:$G$13,4,FALSE)</f>
        <v>01 - Aktiv, bopæl i DK</v>
      </c>
      <c r="R3543" t="str">
        <f>VLOOKUP(H3543,Translations!$P$2:$Q$10,2,FALSE)</f>
        <v>5 - Værnepligtig (+3 mdr.)</v>
      </c>
      <c r="S3543" t="str">
        <f>VLOOKUP(F3543,Translations!$D$2:$F$13,3,FALSE)</f>
        <v>Ja</v>
      </c>
    </row>
    <row r="3544" spans="1:19" x14ac:dyDescent="0.2">
      <c r="A3544" s="3">
        <v>43969</v>
      </c>
      <c r="B3544" t="s">
        <v>151</v>
      </c>
      <c r="C3544" t="s">
        <v>186</v>
      </c>
      <c r="D3544">
        <v>621</v>
      </c>
      <c r="E3544">
        <v>1083</v>
      </c>
      <c r="F3544" t="str">
        <f t="shared" si="119"/>
        <v>01</v>
      </c>
      <c r="G3544" t="s">
        <v>513</v>
      </c>
      <c r="H3544">
        <v>2</v>
      </c>
      <c r="I3544" t="s">
        <v>6</v>
      </c>
      <c r="J3544" t="s">
        <v>5</v>
      </c>
      <c r="K3544" t="s">
        <v>6</v>
      </c>
      <c r="L3544">
        <v>19</v>
      </c>
      <c r="M3544" t="str">
        <f>VLOOKUP(E3544,Translations!$A$1:$B$7,2,FALSE)</f>
        <v>Syddanmark</v>
      </c>
      <c r="N3544" t="str">
        <f>VLOOKUP(D3544,Translations!$I$2:$K$101,2,FALSE)</f>
        <v>Kolding</v>
      </c>
      <c r="O3544" t="str">
        <f>VLOOKUP(G3544,Translations!$M$2:$N$9,2,FALSE)</f>
        <v>[X2079] SARS-CoV-2 (RNA), Borger</v>
      </c>
      <c r="P3544" t="str">
        <f>VLOOKUP(F3544,Translations!$D$1:$F$13,2,FALSE)</f>
        <v>Ok</v>
      </c>
      <c r="Q3544" t="str">
        <f>VLOOKUP(F3544,Translations!$D$2:$G$13,4,FALSE)</f>
        <v>01 - Aktiv, bopæl i DK</v>
      </c>
      <c r="R3544" t="str">
        <f>VLOOKUP(H3544,Translations!$P$2:$Q$10,2,FALSE)</f>
        <v>2 - Selvstændigt sikret - uden lægevalg</v>
      </c>
      <c r="S3544" t="str">
        <f>VLOOKUP(F3544,Translations!$D$2:$F$13,3,FALSE)</f>
        <v>Ja</v>
      </c>
    </row>
    <row r="3545" spans="1:19" x14ac:dyDescent="0.2">
      <c r="A3545" s="3">
        <v>43969</v>
      </c>
      <c r="B3545" t="s">
        <v>151</v>
      </c>
      <c r="C3545" t="s">
        <v>186</v>
      </c>
      <c r="D3545">
        <v>621</v>
      </c>
      <c r="E3545">
        <v>1083</v>
      </c>
      <c r="F3545" t="str">
        <f t="shared" si="119"/>
        <v>01</v>
      </c>
      <c r="G3545" t="s">
        <v>513</v>
      </c>
      <c r="H3545">
        <v>4</v>
      </c>
      <c r="I3545" t="s">
        <v>6</v>
      </c>
      <c r="J3545" t="s">
        <v>5</v>
      </c>
      <c r="K3545" t="s">
        <v>6</v>
      </c>
      <c r="L3545">
        <v>1</v>
      </c>
      <c r="M3545" t="str">
        <f>VLOOKUP(E3545,Translations!$A$1:$B$7,2,FALSE)</f>
        <v>Syddanmark</v>
      </c>
      <c r="N3545" t="str">
        <f>VLOOKUP(D3545,Translations!$I$2:$K$101,2,FALSE)</f>
        <v>Kolding</v>
      </c>
      <c r="O3545" t="str">
        <f>VLOOKUP(G3545,Translations!$M$2:$N$9,2,FALSE)</f>
        <v>[X2079] SARS-CoV-2 (RNA), Borger</v>
      </c>
      <c r="P3545" t="str">
        <f>VLOOKUP(F3545,Translations!$D$1:$F$13,2,FALSE)</f>
        <v>Ok</v>
      </c>
      <c r="Q3545" t="str">
        <f>VLOOKUP(F3545,Translations!$D$2:$G$13,4,FALSE)</f>
        <v>01 - Aktiv, bopæl i DK</v>
      </c>
      <c r="R3545" t="str">
        <f>VLOOKUP(H3545,Translations!$P$2:$Q$10,2,FALSE)</f>
        <v>4 - Optaget i fængselsvæsenet efter dom (+3 mdr.)</v>
      </c>
      <c r="S3545" t="str">
        <f>VLOOKUP(F3545,Translations!$D$2:$F$13,3,FALSE)</f>
        <v>Ja</v>
      </c>
    </row>
    <row r="3546" spans="1:19" x14ac:dyDescent="0.2">
      <c r="A3546" s="3">
        <v>43969</v>
      </c>
      <c r="B3546" t="s">
        <v>151</v>
      </c>
      <c r="C3546" t="s">
        <v>186</v>
      </c>
      <c r="D3546">
        <v>621</v>
      </c>
      <c r="E3546">
        <v>1083</v>
      </c>
      <c r="F3546" t="str">
        <f t="shared" ref="F3546:F3609" si="120">"01"</f>
        <v>01</v>
      </c>
      <c r="G3546" t="s">
        <v>513</v>
      </c>
      <c r="H3546">
        <v>5</v>
      </c>
      <c r="I3546" t="s">
        <v>6</v>
      </c>
      <c r="J3546" t="s">
        <v>5</v>
      </c>
      <c r="K3546" t="s">
        <v>6</v>
      </c>
      <c r="L3546">
        <v>42</v>
      </c>
      <c r="M3546" t="str">
        <f>VLOOKUP(E3546,Translations!$A$1:$B$7,2,FALSE)</f>
        <v>Syddanmark</v>
      </c>
      <c r="N3546" t="str">
        <f>VLOOKUP(D3546,Translations!$I$2:$K$101,2,FALSE)</f>
        <v>Kolding</v>
      </c>
      <c r="O3546" t="str">
        <f>VLOOKUP(G3546,Translations!$M$2:$N$9,2,FALSE)</f>
        <v>[X2079] SARS-CoV-2 (RNA), Borger</v>
      </c>
      <c r="P3546" t="str">
        <f>VLOOKUP(F3546,Translations!$D$1:$F$13,2,FALSE)</f>
        <v>Ok</v>
      </c>
      <c r="Q3546" t="str">
        <f>VLOOKUP(F3546,Translations!$D$2:$G$13,4,FALSE)</f>
        <v>01 - Aktiv, bopæl i DK</v>
      </c>
      <c r="R3546" t="str">
        <f>VLOOKUP(H3546,Translations!$P$2:$Q$10,2,FALSE)</f>
        <v>5 - Værnepligtig (+3 mdr.)</v>
      </c>
      <c r="S3546" t="str">
        <f>VLOOKUP(F3546,Translations!$D$2:$F$13,3,FALSE)</f>
        <v>Ja</v>
      </c>
    </row>
    <row r="3547" spans="1:19" x14ac:dyDescent="0.2">
      <c r="A3547" s="3">
        <v>43969</v>
      </c>
      <c r="B3547" t="s">
        <v>151</v>
      </c>
      <c r="C3547" t="s">
        <v>186</v>
      </c>
      <c r="D3547">
        <v>621</v>
      </c>
      <c r="E3547">
        <v>1083</v>
      </c>
      <c r="F3547" t="str">
        <f t="shared" si="120"/>
        <v>01</v>
      </c>
      <c r="G3547" t="s">
        <v>513</v>
      </c>
      <c r="H3547">
        <v>8</v>
      </c>
      <c r="I3547" t="s">
        <v>6</v>
      </c>
      <c r="J3547" t="s">
        <v>5</v>
      </c>
      <c r="K3547" t="s">
        <v>6</v>
      </c>
      <c r="L3547">
        <v>1</v>
      </c>
      <c r="M3547" t="str">
        <f>VLOOKUP(E3547,Translations!$A$1:$B$7,2,FALSE)</f>
        <v>Syddanmark</v>
      </c>
      <c r="N3547" t="str">
        <f>VLOOKUP(D3547,Translations!$I$2:$K$101,2,FALSE)</f>
        <v>Kolding</v>
      </c>
      <c r="O3547" t="str">
        <f>VLOOKUP(G3547,Translations!$M$2:$N$9,2,FALSE)</f>
        <v>[X2079] SARS-CoV-2 (RNA), Borger</v>
      </c>
      <c r="P3547" t="str">
        <f>VLOOKUP(F3547,Translations!$D$1:$F$13,2,FALSE)</f>
        <v>Ok</v>
      </c>
      <c r="Q3547" t="str">
        <f>VLOOKUP(F3547,Translations!$D$2:$G$13,4,FALSE)</f>
        <v>01 - Aktiv, bopæl i DK</v>
      </c>
      <c r="R3547" t="str">
        <f>VLOOKUP(H3547,Translations!$P$2:$Q$10,2,FALSE)</f>
        <v>8 - Afgangsført (fraflyttet, ihjelslagen, dobbelt CPR, forsvundet eller omnummereret)</v>
      </c>
      <c r="S3547" t="str">
        <f>VLOOKUP(F3547,Translations!$D$2:$F$13,3,FALSE)</f>
        <v>Ja</v>
      </c>
    </row>
    <row r="3548" spans="1:19" x14ac:dyDescent="0.2">
      <c r="A3548" s="3">
        <v>43969</v>
      </c>
      <c r="B3548" t="s">
        <v>151</v>
      </c>
      <c r="C3548" t="s">
        <v>186</v>
      </c>
      <c r="D3548">
        <v>630</v>
      </c>
      <c r="E3548">
        <v>1083</v>
      </c>
      <c r="F3548" t="str">
        <f t="shared" si="120"/>
        <v>01</v>
      </c>
      <c r="G3548" t="s">
        <v>513</v>
      </c>
      <c r="H3548">
        <v>2</v>
      </c>
      <c r="I3548" t="s">
        <v>6</v>
      </c>
      <c r="J3548" t="s">
        <v>5</v>
      </c>
      <c r="K3548" t="s">
        <v>6</v>
      </c>
      <c r="L3548">
        <v>14</v>
      </c>
      <c r="M3548" t="str">
        <f>VLOOKUP(E3548,Translations!$A$1:$B$7,2,FALSE)</f>
        <v>Syddanmark</v>
      </c>
      <c r="N3548" t="str">
        <f>VLOOKUP(D3548,Translations!$I$2:$K$101,2,FALSE)</f>
        <v>Vejle</v>
      </c>
      <c r="O3548" t="str">
        <f>VLOOKUP(G3548,Translations!$M$2:$N$9,2,FALSE)</f>
        <v>[X2079] SARS-CoV-2 (RNA), Borger</v>
      </c>
      <c r="P3548" t="str">
        <f>VLOOKUP(F3548,Translations!$D$1:$F$13,2,FALSE)</f>
        <v>Ok</v>
      </c>
      <c r="Q3548" t="str">
        <f>VLOOKUP(F3548,Translations!$D$2:$G$13,4,FALSE)</f>
        <v>01 - Aktiv, bopæl i DK</v>
      </c>
      <c r="R3548" t="str">
        <f>VLOOKUP(H3548,Translations!$P$2:$Q$10,2,FALSE)</f>
        <v>2 - Selvstændigt sikret - uden lægevalg</v>
      </c>
      <c r="S3548" t="str">
        <f>VLOOKUP(F3548,Translations!$D$2:$F$13,3,FALSE)</f>
        <v>Ja</v>
      </c>
    </row>
    <row r="3549" spans="1:19" x14ac:dyDescent="0.2">
      <c r="A3549" s="3">
        <v>43969</v>
      </c>
      <c r="B3549" t="s">
        <v>151</v>
      </c>
      <c r="C3549" t="s">
        <v>186</v>
      </c>
      <c r="D3549">
        <v>630</v>
      </c>
      <c r="E3549">
        <v>1083</v>
      </c>
      <c r="F3549" t="str">
        <f t="shared" si="120"/>
        <v>01</v>
      </c>
      <c r="G3549" t="s">
        <v>513</v>
      </c>
      <c r="H3549">
        <v>5</v>
      </c>
      <c r="I3549" t="s">
        <v>6</v>
      </c>
      <c r="J3549" t="s">
        <v>5</v>
      </c>
      <c r="K3549" t="s">
        <v>6</v>
      </c>
      <c r="L3549">
        <v>46</v>
      </c>
      <c r="M3549" t="str">
        <f>VLOOKUP(E3549,Translations!$A$1:$B$7,2,FALSE)</f>
        <v>Syddanmark</v>
      </c>
      <c r="N3549" t="str">
        <f>VLOOKUP(D3549,Translations!$I$2:$K$101,2,FALSE)</f>
        <v>Vejle</v>
      </c>
      <c r="O3549" t="str">
        <f>VLOOKUP(G3549,Translations!$M$2:$N$9,2,FALSE)</f>
        <v>[X2079] SARS-CoV-2 (RNA), Borger</v>
      </c>
      <c r="P3549" t="str">
        <f>VLOOKUP(F3549,Translations!$D$1:$F$13,2,FALSE)</f>
        <v>Ok</v>
      </c>
      <c r="Q3549" t="str">
        <f>VLOOKUP(F3549,Translations!$D$2:$G$13,4,FALSE)</f>
        <v>01 - Aktiv, bopæl i DK</v>
      </c>
      <c r="R3549" t="str">
        <f>VLOOKUP(H3549,Translations!$P$2:$Q$10,2,FALSE)</f>
        <v>5 - Værnepligtig (+3 mdr.)</v>
      </c>
      <c r="S3549" t="str">
        <f>VLOOKUP(F3549,Translations!$D$2:$F$13,3,FALSE)</f>
        <v>Ja</v>
      </c>
    </row>
    <row r="3550" spans="1:19" x14ac:dyDescent="0.2">
      <c r="A3550" s="3">
        <v>43969</v>
      </c>
      <c r="B3550" t="s">
        <v>151</v>
      </c>
      <c r="C3550" t="s">
        <v>186</v>
      </c>
      <c r="D3550">
        <v>657</v>
      </c>
      <c r="E3550">
        <v>1082</v>
      </c>
      <c r="F3550" t="str">
        <f t="shared" si="120"/>
        <v>01</v>
      </c>
      <c r="G3550" t="s">
        <v>513</v>
      </c>
      <c r="H3550">
        <v>2</v>
      </c>
      <c r="I3550" t="s">
        <v>6</v>
      </c>
      <c r="J3550" t="s">
        <v>5</v>
      </c>
      <c r="K3550" t="s">
        <v>6</v>
      </c>
      <c r="L3550">
        <v>6</v>
      </c>
      <c r="M3550" t="str">
        <f>VLOOKUP(E3550,Translations!$A$1:$B$7,2,FALSE)</f>
        <v>Midtjylland</v>
      </c>
      <c r="N3550" t="str">
        <f>VLOOKUP(D3550,Translations!$I$2:$K$101,2,FALSE)</f>
        <v>Herning</v>
      </c>
      <c r="O3550" t="str">
        <f>VLOOKUP(G3550,Translations!$M$2:$N$9,2,FALSE)</f>
        <v>[X2079] SARS-CoV-2 (RNA), Borger</v>
      </c>
      <c r="P3550" t="str">
        <f>VLOOKUP(F3550,Translations!$D$1:$F$13,2,FALSE)</f>
        <v>Ok</v>
      </c>
      <c r="Q3550" t="str">
        <f>VLOOKUP(F3550,Translations!$D$2:$G$13,4,FALSE)</f>
        <v>01 - Aktiv, bopæl i DK</v>
      </c>
      <c r="R3550" t="str">
        <f>VLOOKUP(H3550,Translations!$P$2:$Q$10,2,FALSE)</f>
        <v>2 - Selvstændigt sikret - uden lægevalg</v>
      </c>
      <c r="S3550" t="str">
        <f>VLOOKUP(F3550,Translations!$D$2:$F$13,3,FALSE)</f>
        <v>Ja</v>
      </c>
    </row>
    <row r="3551" spans="1:19" x14ac:dyDescent="0.2">
      <c r="A3551" s="3">
        <v>43969</v>
      </c>
      <c r="B3551" t="s">
        <v>151</v>
      </c>
      <c r="C3551" t="s">
        <v>186</v>
      </c>
      <c r="D3551">
        <v>657</v>
      </c>
      <c r="E3551">
        <v>1082</v>
      </c>
      <c r="F3551" t="str">
        <f t="shared" si="120"/>
        <v>01</v>
      </c>
      <c r="G3551" t="s">
        <v>513</v>
      </c>
      <c r="H3551">
        <v>4</v>
      </c>
      <c r="I3551" t="s">
        <v>6</v>
      </c>
      <c r="J3551" t="s">
        <v>5</v>
      </c>
      <c r="K3551" t="s">
        <v>6</v>
      </c>
      <c r="L3551">
        <v>5</v>
      </c>
      <c r="M3551" t="str">
        <f>VLOOKUP(E3551,Translations!$A$1:$B$7,2,FALSE)</f>
        <v>Midtjylland</v>
      </c>
      <c r="N3551" t="str">
        <f>VLOOKUP(D3551,Translations!$I$2:$K$101,2,FALSE)</f>
        <v>Herning</v>
      </c>
      <c r="O3551" t="str">
        <f>VLOOKUP(G3551,Translations!$M$2:$N$9,2,FALSE)</f>
        <v>[X2079] SARS-CoV-2 (RNA), Borger</v>
      </c>
      <c r="P3551" t="str">
        <f>VLOOKUP(F3551,Translations!$D$1:$F$13,2,FALSE)</f>
        <v>Ok</v>
      </c>
      <c r="Q3551" t="str">
        <f>VLOOKUP(F3551,Translations!$D$2:$G$13,4,FALSE)</f>
        <v>01 - Aktiv, bopæl i DK</v>
      </c>
      <c r="R3551" t="str">
        <f>VLOOKUP(H3551,Translations!$P$2:$Q$10,2,FALSE)</f>
        <v>4 - Optaget i fængselsvæsenet efter dom (+3 mdr.)</v>
      </c>
      <c r="S3551" t="str">
        <f>VLOOKUP(F3551,Translations!$D$2:$F$13,3,FALSE)</f>
        <v>Ja</v>
      </c>
    </row>
    <row r="3552" spans="1:19" x14ac:dyDescent="0.2">
      <c r="A3552" s="3">
        <v>43969</v>
      </c>
      <c r="B3552" t="s">
        <v>151</v>
      </c>
      <c r="C3552" t="s">
        <v>186</v>
      </c>
      <c r="D3552">
        <v>657</v>
      </c>
      <c r="E3552">
        <v>1082</v>
      </c>
      <c r="F3552" t="str">
        <f t="shared" si="120"/>
        <v>01</v>
      </c>
      <c r="G3552" t="s">
        <v>513</v>
      </c>
      <c r="H3552">
        <v>5</v>
      </c>
      <c r="I3552" t="s">
        <v>6</v>
      </c>
      <c r="J3552" t="s">
        <v>5</v>
      </c>
      <c r="K3552" t="s">
        <v>6</v>
      </c>
      <c r="L3552">
        <v>29</v>
      </c>
      <c r="M3552" t="str">
        <f>VLOOKUP(E3552,Translations!$A$1:$B$7,2,FALSE)</f>
        <v>Midtjylland</v>
      </c>
      <c r="N3552" t="str">
        <f>VLOOKUP(D3552,Translations!$I$2:$K$101,2,FALSE)</f>
        <v>Herning</v>
      </c>
      <c r="O3552" t="str">
        <f>VLOOKUP(G3552,Translations!$M$2:$N$9,2,FALSE)</f>
        <v>[X2079] SARS-CoV-2 (RNA), Borger</v>
      </c>
      <c r="P3552" t="str">
        <f>VLOOKUP(F3552,Translations!$D$1:$F$13,2,FALSE)</f>
        <v>Ok</v>
      </c>
      <c r="Q3552" t="str">
        <f>VLOOKUP(F3552,Translations!$D$2:$G$13,4,FALSE)</f>
        <v>01 - Aktiv, bopæl i DK</v>
      </c>
      <c r="R3552" t="str">
        <f>VLOOKUP(H3552,Translations!$P$2:$Q$10,2,FALSE)</f>
        <v>5 - Værnepligtig (+3 mdr.)</v>
      </c>
      <c r="S3552" t="str">
        <f>VLOOKUP(F3552,Translations!$D$2:$F$13,3,FALSE)</f>
        <v>Ja</v>
      </c>
    </row>
    <row r="3553" spans="1:19" x14ac:dyDescent="0.2">
      <c r="A3553" s="3">
        <v>43969</v>
      </c>
      <c r="B3553" t="s">
        <v>151</v>
      </c>
      <c r="C3553" t="s">
        <v>186</v>
      </c>
      <c r="D3553">
        <v>657</v>
      </c>
      <c r="E3553">
        <v>1082</v>
      </c>
      <c r="F3553" t="str">
        <f t="shared" si="120"/>
        <v>01</v>
      </c>
      <c r="G3553" t="s">
        <v>513</v>
      </c>
      <c r="H3553">
        <v>7</v>
      </c>
      <c r="I3553" t="s">
        <v>6</v>
      </c>
      <c r="J3553" t="s">
        <v>5</v>
      </c>
      <c r="K3553" t="s">
        <v>6</v>
      </c>
      <c r="L3553">
        <v>1</v>
      </c>
      <c r="M3553" t="str">
        <f>VLOOKUP(E3553,Translations!$A$1:$B$7,2,FALSE)</f>
        <v>Midtjylland</v>
      </c>
      <c r="N3553" t="str">
        <f>VLOOKUP(D3553,Translations!$I$2:$K$101,2,FALSE)</f>
        <v>Herning</v>
      </c>
      <c r="O3553" t="str">
        <f>VLOOKUP(G3553,Translations!$M$2:$N$9,2,FALSE)</f>
        <v>[X2079] SARS-CoV-2 (RNA), Borger</v>
      </c>
      <c r="P3553" t="str">
        <f>VLOOKUP(F3553,Translations!$D$1:$F$13,2,FALSE)</f>
        <v>Ok</v>
      </c>
      <c r="Q3553" t="str">
        <f>VLOOKUP(F3553,Translations!$D$2:$G$13,4,FALSE)</f>
        <v>01 - Aktiv, bopæl i DK</v>
      </c>
      <c r="R3553" t="str">
        <f>VLOOKUP(H3553,Translations!$P$2:$Q$10,2,FALSE)</f>
        <v>7 - Bopæl i udlandet</v>
      </c>
      <c r="S3553" t="str">
        <f>VLOOKUP(F3553,Translations!$D$2:$F$13,3,FALSE)</f>
        <v>Ja</v>
      </c>
    </row>
    <row r="3554" spans="1:19" x14ac:dyDescent="0.2">
      <c r="A3554" s="3">
        <v>43969</v>
      </c>
      <c r="B3554" t="s">
        <v>151</v>
      </c>
      <c r="C3554" t="s">
        <v>186</v>
      </c>
      <c r="D3554">
        <v>661</v>
      </c>
      <c r="E3554">
        <v>1082</v>
      </c>
      <c r="F3554" t="str">
        <f t="shared" si="120"/>
        <v>01</v>
      </c>
      <c r="G3554" t="s">
        <v>513</v>
      </c>
      <c r="H3554">
        <v>2</v>
      </c>
      <c r="I3554" t="s">
        <v>6</v>
      </c>
      <c r="J3554" t="s">
        <v>5</v>
      </c>
      <c r="K3554" t="s">
        <v>6</v>
      </c>
      <c r="L3554">
        <v>3</v>
      </c>
      <c r="M3554" t="str">
        <f>VLOOKUP(E3554,Translations!$A$1:$B$7,2,FALSE)</f>
        <v>Midtjylland</v>
      </c>
      <c r="N3554" t="str">
        <f>VLOOKUP(D3554,Translations!$I$2:$K$101,2,FALSE)</f>
        <v>Holstebro</v>
      </c>
      <c r="O3554" t="str">
        <f>VLOOKUP(G3554,Translations!$M$2:$N$9,2,FALSE)</f>
        <v>[X2079] SARS-CoV-2 (RNA), Borger</v>
      </c>
      <c r="P3554" t="str">
        <f>VLOOKUP(F3554,Translations!$D$1:$F$13,2,FALSE)</f>
        <v>Ok</v>
      </c>
      <c r="Q3554" t="str">
        <f>VLOOKUP(F3554,Translations!$D$2:$G$13,4,FALSE)</f>
        <v>01 - Aktiv, bopæl i DK</v>
      </c>
      <c r="R3554" t="str">
        <f>VLOOKUP(H3554,Translations!$P$2:$Q$10,2,FALSE)</f>
        <v>2 - Selvstændigt sikret - uden lægevalg</v>
      </c>
      <c r="S3554" t="str">
        <f>VLOOKUP(F3554,Translations!$D$2:$F$13,3,FALSE)</f>
        <v>Ja</v>
      </c>
    </row>
    <row r="3555" spans="1:19" x14ac:dyDescent="0.2">
      <c r="A3555" s="3">
        <v>43969</v>
      </c>
      <c r="B3555" t="s">
        <v>151</v>
      </c>
      <c r="C3555" t="s">
        <v>186</v>
      </c>
      <c r="D3555">
        <v>661</v>
      </c>
      <c r="E3555">
        <v>1082</v>
      </c>
      <c r="F3555" t="str">
        <f t="shared" si="120"/>
        <v>01</v>
      </c>
      <c r="G3555" t="s">
        <v>513</v>
      </c>
      <c r="H3555">
        <v>4</v>
      </c>
      <c r="I3555" t="s">
        <v>6</v>
      </c>
      <c r="J3555" t="s">
        <v>5</v>
      </c>
      <c r="K3555" t="s">
        <v>6</v>
      </c>
      <c r="L3555">
        <v>3</v>
      </c>
      <c r="M3555" t="str">
        <f>VLOOKUP(E3555,Translations!$A$1:$B$7,2,FALSE)</f>
        <v>Midtjylland</v>
      </c>
      <c r="N3555" t="str">
        <f>VLOOKUP(D3555,Translations!$I$2:$K$101,2,FALSE)</f>
        <v>Holstebro</v>
      </c>
      <c r="O3555" t="str">
        <f>VLOOKUP(G3555,Translations!$M$2:$N$9,2,FALSE)</f>
        <v>[X2079] SARS-CoV-2 (RNA), Borger</v>
      </c>
      <c r="P3555" t="str">
        <f>VLOOKUP(F3555,Translations!$D$1:$F$13,2,FALSE)</f>
        <v>Ok</v>
      </c>
      <c r="Q3555" t="str">
        <f>VLOOKUP(F3555,Translations!$D$2:$G$13,4,FALSE)</f>
        <v>01 - Aktiv, bopæl i DK</v>
      </c>
      <c r="R3555" t="str">
        <f>VLOOKUP(H3555,Translations!$P$2:$Q$10,2,FALSE)</f>
        <v>4 - Optaget i fængselsvæsenet efter dom (+3 mdr.)</v>
      </c>
      <c r="S3555" t="str">
        <f>VLOOKUP(F3555,Translations!$D$2:$F$13,3,FALSE)</f>
        <v>Ja</v>
      </c>
    </row>
    <row r="3556" spans="1:19" x14ac:dyDescent="0.2">
      <c r="A3556" s="3">
        <v>43969</v>
      </c>
      <c r="B3556" t="s">
        <v>151</v>
      </c>
      <c r="C3556" t="s">
        <v>186</v>
      </c>
      <c r="D3556">
        <v>661</v>
      </c>
      <c r="E3556">
        <v>1082</v>
      </c>
      <c r="F3556" t="str">
        <f t="shared" si="120"/>
        <v>01</v>
      </c>
      <c r="G3556" t="s">
        <v>513</v>
      </c>
      <c r="H3556">
        <v>5</v>
      </c>
      <c r="I3556" t="s">
        <v>6</v>
      </c>
      <c r="J3556" t="s">
        <v>5</v>
      </c>
      <c r="K3556" t="s">
        <v>6</v>
      </c>
      <c r="L3556">
        <v>21</v>
      </c>
      <c r="M3556" t="str">
        <f>VLOOKUP(E3556,Translations!$A$1:$B$7,2,FALSE)</f>
        <v>Midtjylland</v>
      </c>
      <c r="N3556" t="str">
        <f>VLOOKUP(D3556,Translations!$I$2:$K$101,2,FALSE)</f>
        <v>Holstebro</v>
      </c>
      <c r="O3556" t="str">
        <f>VLOOKUP(G3556,Translations!$M$2:$N$9,2,FALSE)</f>
        <v>[X2079] SARS-CoV-2 (RNA), Borger</v>
      </c>
      <c r="P3556" t="str">
        <f>VLOOKUP(F3556,Translations!$D$1:$F$13,2,FALSE)</f>
        <v>Ok</v>
      </c>
      <c r="Q3556" t="str">
        <f>VLOOKUP(F3556,Translations!$D$2:$G$13,4,FALSE)</f>
        <v>01 - Aktiv, bopæl i DK</v>
      </c>
      <c r="R3556" t="str">
        <f>VLOOKUP(H3556,Translations!$P$2:$Q$10,2,FALSE)</f>
        <v>5 - Værnepligtig (+3 mdr.)</v>
      </c>
      <c r="S3556" t="str">
        <f>VLOOKUP(F3556,Translations!$D$2:$F$13,3,FALSE)</f>
        <v>Ja</v>
      </c>
    </row>
    <row r="3557" spans="1:19" x14ac:dyDescent="0.2">
      <c r="A3557" s="3">
        <v>43969</v>
      </c>
      <c r="B3557" t="s">
        <v>151</v>
      </c>
      <c r="C3557" t="s">
        <v>186</v>
      </c>
      <c r="D3557">
        <v>665</v>
      </c>
      <c r="E3557">
        <v>1082</v>
      </c>
      <c r="F3557" t="str">
        <f t="shared" si="120"/>
        <v>01</v>
      </c>
      <c r="G3557" t="s">
        <v>513</v>
      </c>
      <c r="H3557">
        <v>2</v>
      </c>
      <c r="I3557" t="s">
        <v>6</v>
      </c>
      <c r="J3557" t="s">
        <v>5</v>
      </c>
      <c r="K3557" t="s">
        <v>6</v>
      </c>
      <c r="L3557">
        <v>2</v>
      </c>
      <c r="M3557" t="str">
        <f>VLOOKUP(E3557,Translations!$A$1:$B$7,2,FALSE)</f>
        <v>Midtjylland</v>
      </c>
      <c r="N3557" t="str">
        <f>VLOOKUP(D3557,Translations!$I$2:$K$101,2,FALSE)</f>
        <v>Lemvig</v>
      </c>
      <c r="O3557" t="str">
        <f>VLOOKUP(G3557,Translations!$M$2:$N$9,2,FALSE)</f>
        <v>[X2079] SARS-CoV-2 (RNA), Borger</v>
      </c>
      <c r="P3557" t="str">
        <f>VLOOKUP(F3557,Translations!$D$1:$F$13,2,FALSE)</f>
        <v>Ok</v>
      </c>
      <c r="Q3557" t="str">
        <f>VLOOKUP(F3557,Translations!$D$2:$G$13,4,FALSE)</f>
        <v>01 - Aktiv, bopæl i DK</v>
      </c>
      <c r="R3557" t="str">
        <f>VLOOKUP(H3557,Translations!$P$2:$Q$10,2,FALSE)</f>
        <v>2 - Selvstændigt sikret - uden lægevalg</v>
      </c>
      <c r="S3557" t="str">
        <f>VLOOKUP(F3557,Translations!$D$2:$F$13,3,FALSE)</f>
        <v>Ja</v>
      </c>
    </row>
    <row r="3558" spans="1:19" x14ac:dyDescent="0.2">
      <c r="A3558" s="3">
        <v>43969</v>
      </c>
      <c r="B3558" t="s">
        <v>151</v>
      </c>
      <c r="C3558" t="s">
        <v>186</v>
      </c>
      <c r="D3558">
        <v>665</v>
      </c>
      <c r="E3558">
        <v>1082</v>
      </c>
      <c r="F3558" t="str">
        <f t="shared" si="120"/>
        <v>01</v>
      </c>
      <c r="G3558" t="s">
        <v>513</v>
      </c>
      <c r="H3558">
        <v>5</v>
      </c>
      <c r="I3558" t="s">
        <v>6</v>
      </c>
      <c r="J3558" t="s">
        <v>5</v>
      </c>
      <c r="K3558" t="s">
        <v>6</v>
      </c>
      <c r="L3558">
        <v>3</v>
      </c>
      <c r="M3558" t="str">
        <f>VLOOKUP(E3558,Translations!$A$1:$B$7,2,FALSE)</f>
        <v>Midtjylland</v>
      </c>
      <c r="N3558" t="str">
        <f>VLOOKUP(D3558,Translations!$I$2:$K$101,2,FALSE)</f>
        <v>Lemvig</v>
      </c>
      <c r="O3558" t="str">
        <f>VLOOKUP(G3558,Translations!$M$2:$N$9,2,FALSE)</f>
        <v>[X2079] SARS-CoV-2 (RNA), Borger</v>
      </c>
      <c r="P3558" t="str">
        <f>VLOOKUP(F3558,Translations!$D$1:$F$13,2,FALSE)</f>
        <v>Ok</v>
      </c>
      <c r="Q3558" t="str">
        <f>VLOOKUP(F3558,Translations!$D$2:$G$13,4,FALSE)</f>
        <v>01 - Aktiv, bopæl i DK</v>
      </c>
      <c r="R3558" t="str">
        <f>VLOOKUP(H3558,Translations!$P$2:$Q$10,2,FALSE)</f>
        <v>5 - Værnepligtig (+3 mdr.)</v>
      </c>
      <c r="S3558" t="str">
        <f>VLOOKUP(F3558,Translations!$D$2:$F$13,3,FALSE)</f>
        <v>Ja</v>
      </c>
    </row>
    <row r="3559" spans="1:19" x14ac:dyDescent="0.2">
      <c r="A3559" s="3">
        <v>43969</v>
      </c>
      <c r="B3559" t="s">
        <v>151</v>
      </c>
      <c r="C3559" t="s">
        <v>186</v>
      </c>
      <c r="D3559">
        <v>665</v>
      </c>
      <c r="E3559">
        <v>1082</v>
      </c>
      <c r="F3559" t="str">
        <f t="shared" si="120"/>
        <v>01</v>
      </c>
      <c r="G3559" t="s">
        <v>513</v>
      </c>
      <c r="H3559">
        <v>7</v>
      </c>
      <c r="I3559" t="s">
        <v>6</v>
      </c>
      <c r="J3559" t="s">
        <v>5</v>
      </c>
      <c r="K3559" t="s">
        <v>6</v>
      </c>
      <c r="L3559">
        <v>1</v>
      </c>
      <c r="M3559" t="str">
        <f>VLOOKUP(E3559,Translations!$A$1:$B$7,2,FALSE)</f>
        <v>Midtjylland</v>
      </c>
      <c r="N3559" t="str">
        <f>VLOOKUP(D3559,Translations!$I$2:$K$101,2,FALSE)</f>
        <v>Lemvig</v>
      </c>
      <c r="O3559" t="str">
        <f>VLOOKUP(G3559,Translations!$M$2:$N$9,2,FALSE)</f>
        <v>[X2079] SARS-CoV-2 (RNA), Borger</v>
      </c>
      <c r="P3559" t="str">
        <f>VLOOKUP(F3559,Translations!$D$1:$F$13,2,FALSE)</f>
        <v>Ok</v>
      </c>
      <c r="Q3559" t="str">
        <f>VLOOKUP(F3559,Translations!$D$2:$G$13,4,FALSE)</f>
        <v>01 - Aktiv, bopæl i DK</v>
      </c>
      <c r="R3559" t="str">
        <f>VLOOKUP(H3559,Translations!$P$2:$Q$10,2,FALSE)</f>
        <v>7 - Bopæl i udlandet</v>
      </c>
      <c r="S3559" t="str">
        <f>VLOOKUP(F3559,Translations!$D$2:$F$13,3,FALSE)</f>
        <v>Ja</v>
      </c>
    </row>
    <row r="3560" spans="1:19" x14ac:dyDescent="0.2">
      <c r="A3560" s="3">
        <v>43969</v>
      </c>
      <c r="B3560" t="s">
        <v>151</v>
      </c>
      <c r="C3560" t="s">
        <v>186</v>
      </c>
      <c r="D3560">
        <v>665</v>
      </c>
      <c r="E3560">
        <v>1082</v>
      </c>
      <c r="F3560" t="str">
        <f t="shared" si="120"/>
        <v>01</v>
      </c>
      <c r="G3560" t="s">
        <v>513</v>
      </c>
      <c r="H3560">
        <v>8</v>
      </c>
      <c r="I3560" t="s">
        <v>6</v>
      </c>
      <c r="J3560" t="s">
        <v>5</v>
      </c>
      <c r="K3560" t="s">
        <v>6</v>
      </c>
      <c r="L3560">
        <v>1</v>
      </c>
      <c r="M3560" t="str">
        <f>VLOOKUP(E3560,Translations!$A$1:$B$7,2,FALSE)</f>
        <v>Midtjylland</v>
      </c>
      <c r="N3560" t="str">
        <f>VLOOKUP(D3560,Translations!$I$2:$K$101,2,FALSE)</f>
        <v>Lemvig</v>
      </c>
      <c r="O3560" t="str">
        <f>VLOOKUP(G3560,Translations!$M$2:$N$9,2,FALSE)</f>
        <v>[X2079] SARS-CoV-2 (RNA), Borger</v>
      </c>
      <c r="P3560" t="str">
        <f>VLOOKUP(F3560,Translations!$D$1:$F$13,2,FALSE)</f>
        <v>Ok</v>
      </c>
      <c r="Q3560" t="str">
        <f>VLOOKUP(F3560,Translations!$D$2:$G$13,4,FALSE)</f>
        <v>01 - Aktiv, bopæl i DK</v>
      </c>
      <c r="R3560" t="str">
        <f>VLOOKUP(H3560,Translations!$P$2:$Q$10,2,FALSE)</f>
        <v>8 - Afgangsført (fraflyttet, ihjelslagen, dobbelt CPR, forsvundet eller omnummereret)</v>
      </c>
      <c r="S3560" t="str">
        <f>VLOOKUP(F3560,Translations!$D$2:$F$13,3,FALSE)</f>
        <v>Ja</v>
      </c>
    </row>
    <row r="3561" spans="1:19" x14ac:dyDescent="0.2">
      <c r="A3561" s="3">
        <v>43969</v>
      </c>
      <c r="B3561" t="s">
        <v>151</v>
      </c>
      <c r="C3561" t="s">
        <v>186</v>
      </c>
      <c r="D3561">
        <v>671</v>
      </c>
      <c r="E3561">
        <v>1082</v>
      </c>
      <c r="F3561" t="str">
        <f t="shared" si="120"/>
        <v>01</v>
      </c>
      <c r="G3561" t="s">
        <v>513</v>
      </c>
      <c r="H3561">
        <v>4</v>
      </c>
      <c r="I3561" t="s">
        <v>6</v>
      </c>
      <c r="J3561" t="s">
        <v>5</v>
      </c>
      <c r="K3561" t="s">
        <v>6</v>
      </c>
      <c r="L3561">
        <v>1</v>
      </c>
      <c r="M3561" t="str">
        <f>VLOOKUP(E3561,Translations!$A$1:$B$7,2,FALSE)</f>
        <v>Midtjylland</v>
      </c>
      <c r="N3561" t="str">
        <f>VLOOKUP(D3561,Translations!$I$2:$K$101,2,FALSE)</f>
        <v>Struer</v>
      </c>
      <c r="O3561" t="str">
        <f>VLOOKUP(G3561,Translations!$M$2:$N$9,2,FALSE)</f>
        <v>[X2079] SARS-CoV-2 (RNA), Borger</v>
      </c>
      <c r="P3561" t="str">
        <f>VLOOKUP(F3561,Translations!$D$1:$F$13,2,FALSE)</f>
        <v>Ok</v>
      </c>
      <c r="Q3561" t="str">
        <f>VLOOKUP(F3561,Translations!$D$2:$G$13,4,FALSE)</f>
        <v>01 - Aktiv, bopæl i DK</v>
      </c>
      <c r="R3561" t="str">
        <f>VLOOKUP(H3561,Translations!$P$2:$Q$10,2,FALSE)</f>
        <v>4 - Optaget i fængselsvæsenet efter dom (+3 mdr.)</v>
      </c>
      <c r="S3561" t="str">
        <f>VLOOKUP(F3561,Translations!$D$2:$F$13,3,FALSE)</f>
        <v>Ja</v>
      </c>
    </row>
    <row r="3562" spans="1:19" x14ac:dyDescent="0.2">
      <c r="A3562" s="3">
        <v>43969</v>
      </c>
      <c r="B3562" t="s">
        <v>151</v>
      </c>
      <c r="C3562" t="s">
        <v>186</v>
      </c>
      <c r="D3562">
        <v>671</v>
      </c>
      <c r="E3562">
        <v>1082</v>
      </c>
      <c r="F3562" t="str">
        <f t="shared" si="120"/>
        <v>01</v>
      </c>
      <c r="G3562" t="s">
        <v>513</v>
      </c>
      <c r="H3562">
        <v>5</v>
      </c>
      <c r="I3562" t="s">
        <v>6</v>
      </c>
      <c r="J3562" t="s">
        <v>5</v>
      </c>
      <c r="K3562" t="s">
        <v>6</v>
      </c>
      <c r="L3562">
        <v>9</v>
      </c>
      <c r="M3562" t="str">
        <f>VLOOKUP(E3562,Translations!$A$1:$B$7,2,FALSE)</f>
        <v>Midtjylland</v>
      </c>
      <c r="N3562" t="str">
        <f>VLOOKUP(D3562,Translations!$I$2:$K$101,2,FALSE)</f>
        <v>Struer</v>
      </c>
      <c r="O3562" t="str">
        <f>VLOOKUP(G3562,Translations!$M$2:$N$9,2,FALSE)</f>
        <v>[X2079] SARS-CoV-2 (RNA), Borger</v>
      </c>
      <c r="P3562" t="str">
        <f>VLOOKUP(F3562,Translations!$D$1:$F$13,2,FALSE)</f>
        <v>Ok</v>
      </c>
      <c r="Q3562" t="str">
        <f>VLOOKUP(F3562,Translations!$D$2:$G$13,4,FALSE)</f>
        <v>01 - Aktiv, bopæl i DK</v>
      </c>
      <c r="R3562" t="str">
        <f>VLOOKUP(H3562,Translations!$P$2:$Q$10,2,FALSE)</f>
        <v>5 - Værnepligtig (+3 mdr.)</v>
      </c>
      <c r="S3562" t="str">
        <f>VLOOKUP(F3562,Translations!$D$2:$F$13,3,FALSE)</f>
        <v>Ja</v>
      </c>
    </row>
    <row r="3563" spans="1:19" x14ac:dyDescent="0.2">
      <c r="A3563" s="3">
        <v>43969</v>
      </c>
      <c r="B3563" t="s">
        <v>151</v>
      </c>
      <c r="C3563" t="s">
        <v>186</v>
      </c>
      <c r="D3563">
        <v>706</v>
      </c>
      <c r="E3563">
        <v>1082</v>
      </c>
      <c r="F3563" t="str">
        <f t="shared" si="120"/>
        <v>01</v>
      </c>
      <c r="G3563" t="s">
        <v>513</v>
      </c>
      <c r="H3563">
        <v>2</v>
      </c>
      <c r="I3563" t="s">
        <v>6</v>
      </c>
      <c r="J3563" t="s">
        <v>5</v>
      </c>
      <c r="K3563" t="s">
        <v>6</v>
      </c>
      <c r="L3563">
        <v>2</v>
      </c>
      <c r="M3563" t="str">
        <f>VLOOKUP(E3563,Translations!$A$1:$B$7,2,FALSE)</f>
        <v>Midtjylland</v>
      </c>
      <c r="N3563" t="str">
        <f>VLOOKUP(D3563,Translations!$I$2:$K$101,2,FALSE)</f>
        <v>Syddjurs</v>
      </c>
      <c r="O3563" t="str">
        <f>VLOOKUP(G3563,Translations!$M$2:$N$9,2,FALSE)</f>
        <v>[X2079] SARS-CoV-2 (RNA), Borger</v>
      </c>
      <c r="P3563" t="str">
        <f>VLOOKUP(F3563,Translations!$D$1:$F$13,2,FALSE)</f>
        <v>Ok</v>
      </c>
      <c r="Q3563" t="str">
        <f>VLOOKUP(F3563,Translations!$D$2:$G$13,4,FALSE)</f>
        <v>01 - Aktiv, bopæl i DK</v>
      </c>
      <c r="R3563" t="str">
        <f>VLOOKUP(H3563,Translations!$P$2:$Q$10,2,FALSE)</f>
        <v>2 - Selvstændigt sikret - uden lægevalg</v>
      </c>
      <c r="S3563" t="str">
        <f>VLOOKUP(F3563,Translations!$D$2:$F$13,3,FALSE)</f>
        <v>Ja</v>
      </c>
    </row>
    <row r="3564" spans="1:19" x14ac:dyDescent="0.2">
      <c r="A3564" s="3">
        <v>43969</v>
      </c>
      <c r="B3564" t="s">
        <v>151</v>
      </c>
      <c r="C3564" t="s">
        <v>186</v>
      </c>
      <c r="D3564">
        <v>706</v>
      </c>
      <c r="E3564">
        <v>1082</v>
      </c>
      <c r="F3564" t="str">
        <f t="shared" si="120"/>
        <v>01</v>
      </c>
      <c r="G3564" t="s">
        <v>513</v>
      </c>
      <c r="H3564">
        <v>5</v>
      </c>
      <c r="I3564" t="s">
        <v>6</v>
      </c>
      <c r="J3564" t="s">
        <v>5</v>
      </c>
      <c r="K3564" t="s">
        <v>6</v>
      </c>
      <c r="L3564">
        <v>17</v>
      </c>
      <c r="M3564" t="str">
        <f>VLOOKUP(E3564,Translations!$A$1:$B$7,2,FALSE)</f>
        <v>Midtjylland</v>
      </c>
      <c r="N3564" t="str">
        <f>VLOOKUP(D3564,Translations!$I$2:$K$101,2,FALSE)</f>
        <v>Syddjurs</v>
      </c>
      <c r="O3564" t="str">
        <f>VLOOKUP(G3564,Translations!$M$2:$N$9,2,FALSE)</f>
        <v>[X2079] SARS-CoV-2 (RNA), Borger</v>
      </c>
      <c r="P3564" t="str">
        <f>VLOOKUP(F3564,Translations!$D$1:$F$13,2,FALSE)</f>
        <v>Ok</v>
      </c>
      <c r="Q3564" t="str">
        <f>VLOOKUP(F3564,Translations!$D$2:$G$13,4,FALSE)</f>
        <v>01 - Aktiv, bopæl i DK</v>
      </c>
      <c r="R3564" t="str">
        <f>VLOOKUP(H3564,Translations!$P$2:$Q$10,2,FALSE)</f>
        <v>5 - Værnepligtig (+3 mdr.)</v>
      </c>
      <c r="S3564" t="str">
        <f>VLOOKUP(F3564,Translations!$D$2:$F$13,3,FALSE)</f>
        <v>Ja</v>
      </c>
    </row>
    <row r="3565" spans="1:19" x14ac:dyDescent="0.2">
      <c r="A3565" s="3">
        <v>43969</v>
      </c>
      <c r="B3565" t="s">
        <v>151</v>
      </c>
      <c r="C3565" t="s">
        <v>186</v>
      </c>
      <c r="D3565">
        <v>707</v>
      </c>
      <c r="E3565">
        <v>1082</v>
      </c>
      <c r="F3565" t="str">
        <f t="shared" si="120"/>
        <v>01</v>
      </c>
      <c r="G3565" t="s">
        <v>513</v>
      </c>
      <c r="H3565">
        <v>2</v>
      </c>
      <c r="I3565" t="s">
        <v>6</v>
      </c>
      <c r="J3565" t="s">
        <v>5</v>
      </c>
      <c r="K3565" t="s">
        <v>6</v>
      </c>
      <c r="L3565">
        <v>1</v>
      </c>
      <c r="M3565" t="str">
        <f>VLOOKUP(E3565,Translations!$A$1:$B$7,2,FALSE)</f>
        <v>Midtjylland</v>
      </c>
      <c r="N3565" t="str">
        <f>VLOOKUP(D3565,Translations!$I$2:$K$101,2,FALSE)</f>
        <v>Norddjurs</v>
      </c>
      <c r="O3565" t="str">
        <f>VLOOKUP(G3565,Translations!$M$2:$N$9,2,FALSE)</f>
        <v>[X2079] SARS-CoV-2 (RNA), Borger</v>
      </c>
      <c r="P3565" t="str">
        <f>VLOOKUP(F3565,Translations!$D$1:$F$13,2,FALSE)</f>
        <v>Ok</v>
      </c>
      <c r="Q3565" t="str">
        <f>VLOOKUP(F3565,Translations!$D$2:$G$13,4,FALSE)</f>
        <v>01 - Aktiv, bopæl i DK</v>
      </c>
      <c r="R3565" t="str">
        <f>VLOOKUP(H3565,Translations!$P$2:$Q$10,2,FALSE)</f>
        <v>2 - Selvstændigt sikret - uden lægevalg</v>
      </c>
      <c r="S3565" t="str">
        <f>VLOOKUP(F3565,Translations!$D$2:$F$13,3,FALSE)</f>
        <v>Ja</v>
      </c>
    </row>
    <row r="3566" spans="1:19" x14ac:dyDescent="0.2">
      <c r="A3566" s="3">
        <v>43969</v>
      </c>
      <c r="B3566" t="s">
        <v>151</v>
      </c>
      <c r="C3566" t="s">
        <v>186</v>
      </c>
      <c r="D3566">
        <v>707</v>
      </c>
      <c r="E3566">
        <v>1082</v>
      </c>
      <c r="F3566" t="str">
        <f t="shared" si="120"/>
        <v>01</v>
      </c>
      <c r="G3566" t="s">
        <v>513</v>
      </c>
      <c r="H3566">
        <v>5</v>
      </c>
      <c r="I3566" t="s">
        <v>6</v>
      </c>
      <c r="J3566" t="s">
        <v>5</v>
      </c>
      <c r="K3566" t="s">
        <v>6</v>
      </c>
      <c r="L3566">
        <v>18</v>
      </c>
      <c r="M3566" t="str">
        <f>VLOOKUP(E3566,Translations!$A$1:$B$7,2,FALSE)</f>
        <v>Midtjylland</v>
      </c>
      <c r="N3566" t="str">
        <f>VLOOKUP(D3566,Translations!$I$2:$K$101,2,FALSE)</f>
        <v>Norddjurs</v>
      </c>
      <c r="O3566" t="str">
        <f>VLOOKUP(G3566,Translations!$M$2:$N$9,2,FALSE)</f>
        <v>[X2079] SARS-CoV-2 (RNA), Borger</v>
      </c>
      <c r="P3566" t="str">
        <f>VLOOKUP(F3566,Translations!$D$1:$F$13,2,FALSE)</f>
        <v>Ok</v>
      </c>
      <c r="Q3566" t="str">
        <f>VLOOKUP(F3566,Translations!$D$2:$G$13,4,FALSE)</f>
        <v>01 - Aktiv, bopæl i DK</v>
      </c>
      <c r="R3566" t="str">
        <f>VLOOKUP(H3566,Translations!$P$2:$Q$10,2,FALSE)</f>
        <v>5 - Værnepligtig (+3 mdr.)</v>
      </c>
      <c r="S3566" t="str">
        <f>VLOOKUP(F3566,Translations!$D$2:$F$13,3,FALSE)</f>
        <v>Ja</v>
      </c>
    </row>
    <row r="3567" spans="1:19" x14ac:dyDescent="0.2">
      <c r="A3567" s="3">
        <v>43969</v>
      </c>
      <c r="B3567" t="s">
        <v>151</v>
      </c>
      <c r="C3567" t="s">
        <v>186</v>
      </c>
      <c r="D3567">
        <v>707</v>
      </c>
      <c r="E3567">
        <v>1082</v>
      </c>
      <c r="F3567" t="str">
        <f t="shared" si="120"/>
        <v>01</v>
      </c>
      <c r="G3567" t="s">
        <v>513</v>
      </c>
      <c r="H3567">
        <v>6</v>
      </c>
      <c r="I3567" t="s">
        <v>6</v>
      </c>
      <c r="J3567" t="s">
        <v>5</v>
      </c>
      <c r="K3567" t="s">
        <v>6</v>
      </c>
      <c r="L3567">
        <v>1</v>
      </c>
      <c r="M3567" t="str">
        <f>VLOOKUP(E3567,Translations!$A$1:$B$7,2,FALSE)</f>
        <v>Midtjylland</v>
      </c>
      <c r="N3567" t="str">
        <f>VLOOKUP(D3567,Translations!$I$2:$K$101,2,FALSE)</f>
        <v>Norddjurs</v>
      </c>
      <c r="O3567" t="str">
        <f>VLOOKUP(G3567,Translations!$M$2:$N$9,2,FALSE)</f>
        <v>[X2079] SARS-CoV-2 (RNA), Borger</v>
      </c>
      <c r="P3567" t="str">
        <f>VLOOKUP(F3567,Translations!$D$1:$F$13,2,FALSE)</f>
        <v>Ok</v>
      </c>
      <c r="Q3567" t="str">
        <f>VLOOKUP(F3567,Translations!$D$2:$G$13,4,FALSE)</f>
        <v>01 - Aktiv, bopæl i DK</v>
      </c>
      <c r="R3567" t="str">
        <f>VLOOKUP(H3567,Translations!$P$2:$Q$10,2,FALSE)</f>
        <v>6 - Institutionsanbragt (§ 112)</v>
      </c>
      <c r="S3567" t="str">
        <f>VLOOKUP(F3567,Translations!$D$2:$F$13,3,FALSE)</f>
        <v>Ja</v>
      </c>
    </row>
    <row r="3568" spans="1:19" x14ac:dyDescent="0.2">
      <c r="A3568" s="3">
        <v>43969</v>
      </c>
      <c r="B3568" t="s">
        <v>151</v>
      </c>
      <c r="C3568" t="s">
        <v>186</v>
      </c>
      <c r="D3568">
        <v>710</v>
      </c>
      <c r="E3568">
        <v>1082</v>
      </c>
      <c r="F3568" t="str">
        <f t="shared" si="120"/>
        <v>01</v>
      </c>
      <c r="G3568" t="s">
        <v>513</v>
      </c>
      <c r="H3568">
        <v>2</v>
      </c>
      <c r="I3568" t="s">
        <v>6</v>
      </c>
      <c r="J3568" t="s">
        <v>5</v>
      </c>
      <c r="K3568" t="s">
        <v>6</v>
      </c>
      <c r="L3568">
        <v>3</v>
      </c>
      <c r="M3568" t="str">
        <f>VLOOKUP(E3568,Translations!$A$1:$B$7,2,FALSE)</f>
        <v>Midtjylland</v>
      </c>
      <c r="N3568" t="str">
        <f>VLOOKUP(D3568,Translations!$I$2:$K$101,2,FALSE)</f>
        <v>Favrskov</v>
      </c>
      <c r="O3568" t="str">
        <f>VLOOKUP(G3568,Translations!$M$2:$N$9,2,FALSE)</f>
        <v>[X2079] SARS-CoV-2 (RNA), Borger</v>
      </c>
      <c r="P3568" t="str">
        <f>VLOOKUP(F3568,Translations!$D$1:$F$13,2,FALSE)</f>
        <v>Ok</v>
      </c>
      <c r="Q3568" t="str">
        <f>VLOOKUP(F3568,Translations!$D$2:$G$13,4,FALSE)</f>
        <v>01 - Aktiv, bopæl i DK</v>
      </c>
      <c r="R3568" t="str">
        <f>VLOOKUP(H3568,Translations!$P$2:$Q$10,2,FALSE)</f>
        <v>2 - Selvstændigt sikret - uden lægevalg</v>
      </c>
      <c r="S3568" t="str">
        <f>VLOOKUP(F3568,Translations!$D$2:$F$13,3,FALSE)</f>
        <v>Ja</v>
      </c>
    </row>
    <row r="3569" spans="1:19" x14ac:dyDescent="0.2">
      <c r="A3569" s="3">
        <v>43969</v>
      </c>
      <c r="B3569" t="s">
        <v>151</v>
      </c>
      <c r="C3569" t="s">
        <v>186</v>
      </c>
      <c r="D3569">
        <v>710</v>
      </c>
      <c r="E3569">
        <v>1082</v>
      </c>
      <c r="F3569" t="str">
        <f t="shared" si="120"/>
        <v>01</v>
      </c>
      <c r="G3569" t="s">
        <v>513</v>
      </c>
      <c r="H3569">
        <v>5</v>
      </c>
      <c r="I3569" t="s">
        <v>6</v>
      </c>
      <c r="J3569" t="s">
        <v>5</v>
      </c>
      <c r="K3569" t="s">
        <v>6</v>
      </c>
      <c r="L3569">
        <v>21</v>
      </c>
      <c r="M3569" t="str">
        <f>VLOOKUP(E3569,Translations!$A$1:$B$7,2,FALSE)</f>
        <v>Midtjylland</v>
      </c>
      <c r="N3569" t="str">
        <f>VLOOKUP(D3569,Translations!$I$2:$K$101,2,FALSE)</f>
        <v>Favrskov</v>
      </c>
      <c r="O3569" t="str">
        <f>VLOOKUP(G3569,Translations!$M$2:$N$9,2,FALSE)</f>
        <v>[X2079] SARS-CoV-2 (RNA), Borger</v>
      </c>
      <c r="P3569" t="str">
        <f>VLOOKUP(F3569,Translations!$D$1:$F$13,2,FALSE)</f>
        <v>Ok</v>
      </c>
      <c r="Q3569" t="str">
        <f>VLOOKUP(F3569,Translations!$D$2:$G$13,4,FALSE)</f>
        <v>01 - Aktiv, bopæl i DK</v>
      </c>
      <c r="R3569" t="str">
        <f>VLOOKUP(H3569,Translations!$P$2:$Q$10,2,FALSE)</f>
        <v>5 - Værnepligtig (+3 mdr.)</v>
      </c>
      <c r="S3569" t="str">
        <f>VLOOKUP(F3569,Translations!$D$2:$F$13,3,FALSE)</f>
        <v>Ja</v>
      </c>
    </row>
    <row r="3570" spans="1:19" x14ac:dyDescent="0.2">
      <c r="A3570" s="3">
        <v>43969</v>
      </c>
      <c r="B3570" t="s">
        <v>151</v>
      </c>
      <c r="C3570" t="s">
        <v>186</v>
      </c>
      <c r="D3570">
        <v>727</v>
      </c>
      <c r="E3570">
        <v>1082</v>
      </c>
      <c r="F3570" t="str">
        <f t="shared" si="120"/>
        <v>01</v>
      </c>
      <c r="G3570" t="s">
        <v>513</v>
      </c>
      <c r="H3570">
        <v>4</v>
      </c>
      <c r="I3570" t="s">
        <v>6</v>
      </c>
      <c r="J3570" t="s">
        <v>5</v>
      </c>
      <c r="K3570" t="s">
        <v>6</v>
      </c>
      <c r="L3570">
        <v>1</v>
      </c>
      <c r="M3570" t="str">
        <f>VLOOKUP(E3570,Translations!$A$1:$B$7,2,FALSE)</f>
        <v>Midtjylland</v>
      </c>
      <c r="N3570" t="str">
        <f>VLOOKUP(D3570,Translations!$I$2:$K$101,2,FALSE)</f>
        <v>Odder</v>
      </c>
      <c r="O3570" t="str">
        <f>VLOOKUP(G3570,Translations!$M$2:$N$9,2,FALSE)</f>
        <v>[X2079] SARS-CoV-2 (RNA), Borger</v>
      </c>
      <c r="P3570" t="str">
        <f>VLOOKUP(F3570,Translations!$D$1:$F$13,2,FALSE)</f>
        <v>Ok</v>
      </c>
      <c r="Q3570" t="str">
        <f>VLOOKUP(F3570,Translations!$D$2:$G$13,4,FALSE)</f>
        <v>01 - Aktiv, bopæl i DK</v>
      </c>
      <c r="R3570" t="str">
        <f>VLOOKUP(H3570,Translations!$P$2:$Q$10,2,FALSE)</f>
        <v>4 - Optaget i fængselsvæsenet efter dom (+3 mdr.)</v>
      </c>
      <c r="S3570" t="str">
        <f>VLOOKUP(F3570,Translations!$D$2:$F$13,3,FALSE)</f>
        <v>Ja</v>
      </c>
    </row>
    <row r="3571" spans="1:19" x14ac:dyDescent="0.2">
      <c r="A3571" s="3">
        <v>43969</v>
      </c>
      <c r="B3571" t="s">
        <v>151</v>
      </c>
      <c r="C3571" t="s">
        <v>186</v>
      </c>
      <c r="D3571">
        <v>727</v>
      </c>
      <c r="E3571">
        <v>1082</v>
      </c>
      <c r="F3571" t="str">
        <f t="shared" si="120"/>
        <v>01</v>
      </c>
      <c r="G3571" t="s">
        <v>513</v>
      </c>
      <c r="H3571">
        <v>5</v>
      </c>
      <c r="I3571" t="s">
        <v>6</v>
      </c>
      <c r="J3571" t="s">
        <v>5</v>
      </c>
      <c r="K3571" t="s">
        <v>6</v>
      </c>
      <c r="L3571">
        <v>8</v>
      </c>
      <c r="M3571" t="str">
        <f>VLOOKUP(E3571,Translations!$A$1:$B$7,2,FALSE)</f>
        <v>Midtjylland</v>
      </c>
      <c r="N3571" t="str">
        <f>VLOOKUP(D3571,Translations!$I$2:$K$101,2,FALSE)</f>
        <v>Odder</v>
      </c>
      <c r="O3571" t="str">
        <f>VLOOKUP(G3571,Translations!$M$2:$N$9,2,FALSE)</f>
        <v>[X2079] SARS-CoV-2 (RNA), Borger</v>
      </c>
      <c r="P3571" t="str">
        <f>VLOOKUP(F3571,Translations!$D$1:$F$13,2,FALSE)</f>
        <v>Ok</v>
      </c>
      <c r="Q3571" t="str">
        <f>VLOOKUP(F3571,Translations!$D$2:$G$13,4,FALSE)</f>
        <v>01 - Aktiv, bopæl i DK</v>
      </c>
      <c r="R3571" t="str">
        <f>VLOOKUP(H3571,Translations!$P$2:$Q$10,2,FALSE)</f>
        <v>5 - Værnepligtig (+3 mdr.)</v>
      </c>
      <c r="S3571" t="str">
        <f>VLOOKUP(F3571,Translations!$D$2:$F$13,3,FALSE)</f>
        <v>Ja</v>
      </c>
    </row>
    <row r="3572" spans="1:19" x14ac:dyDescent="0.2">
      <c r="A3572" s="3">
        <v>43969</v>
      </c>
      <c r="B3572" t="s">
        <v>151</v>
      </c>
      <c r="C3572" t="s">
        <v>186</v>
      </c>
      <c r="D3572">
        <v>730</v>
      </c>
      <c r="E3572">
        <v>1082</v>
      </c>
      <c r="F3572" t="str">
        <f t="shared" si="120"/>
        <v>01</v>
      </c>
      <c r="G3572" t="s">
        <v>513</v>
      </c>
      <c r="H3572">
        <v>2</v>
      </c>
      <c r="I3572" t="s">
        <v>6</v>
      </c>
      <c r="J3572" t="s">
        <v>5</v>
      </c>
      <c r="K3572" t="s">
        <v>6</v>
      </c>
      <c r="L3572">
        <v>9</v>
      </c>
      <c r="M3572" t="str">
        <f>VLOOKUP(E3572,Translations!$A$1:$B$7,2,FALSE)</f>
        <v>Midtjylland</v>
      </c>
      <c r="N3572" t="str">
        <f>VLOOKUP(D3572,Translations!$I$2:$K$101,2,FALSE)</f>
        <v>Randers</v>
      </c>
      <c r="O3572" t="str">
        <f>VLOOKUP(G3572,Translations!$M$2:$N$9,2,FALSE)</f>
        <v>[X2079] SARS-CoV-2 (RNA), Borger</v>
      </c>
      <c r="P3572" t="str">
        <f>VLOOKUP(F3572,Translations!$D$1:$F$13,2,FALSE)</f>
        <v>Ok</v>
      </c>
      <c r="Q3572" t="str">
        <f>VLOOKUP(F3572,Translations!$D$2:$G$13,4,FALSE)</f>
        <v>01 - Aktiv, bopæl i DK</v>
      </c>
      <c r="R3572" t="str">
        <f>VLOOKUP(H3572,Translations!$P$2:$Q$10,2,FALSE)</f>
        <v>2 - Selvstændigt sikret - uden lægevalg</v>
      </c>
      <c r="S3572" t="str">
        <f>VLOOKUP(F3572,Translations!$D$2:$F$13,3,FALSE)</f>
        <v>Ja</v>
      </c>
    </row>
    <row r="3573" spans="1:19" x14ac:dyDescent="0.2">
      <c r="A3573" s="3">
        <v>43969</v>
      </c>
      <c r="B3573" t="s">
        <v>151</v>
      </c>
      <c r="C3573" t="s">
        <v>186</v>
      </c>
      <c r="D3573">
        <v>730</v>
      </c>
      <c r="E3573">
        <v>1082</v>
      </c>
      <c r="F3573" t="str">
        <f t="shared" si="120"/>
        <v>01</v>
      </c>
      <c r="G3573" t="s">
        <v>513</v>
      </c>
      <c r="H3573">
        <v>4</v>
      </c>
      <c r="I3573" t="s">
        <v>6</v>
      </c>
      <c r="J3573" t="s">
        <v>5</v>
      </c>
      <c r="K3573" t="s">
        <v>6</v>
      </c>
      <c r="L3573">
        <v>1</v>
      </c>
      <c r="M3573" t="str">
        <f>VLOOKUP(E3573,Translations!$A$1:$B$7,2,FALSE)</f>
        <v>Midtjylland</v>
      </c>
      <c r="N3573" t="str">
        <f>VLOOKUP(D3573,Translations!$I$2:$K$101,2,FALSE)</f>
        <v>Randers</v>
      </c>
      <c r="O3573" t="str">
        <f>VLOOKUP(G3573,Translations!$M$2:$N$9,2,FALSE)</f>
        <v>[X2079] SARS-CoV-2 (RNA), Borger</v>
      </c>
      <c r="P3573" t="str">
        <f>VLOOKUP(F3573,Translations!$D$1:$F$13,2,FALSE)</f>
        <v>Ok</v>
      </c>
      <c r="Q3573" t="str">
        <f>VLOOKUP(F3573,Translations!$D$2:$G$13,4,FALSE)</f>
        <v>01 - Aktiv, bopæl i DK</v>
      </c>
      <c r="R3573" t="str">
        <f>VLOOKUP(H3573,Translations!$P$2:$Q$10,2,FALSE)</f>
        <v>4 - Optaget i fængselsvæsenet efter dom (+3 mdr.)</v>
      </c>
      <c r="S3573" t="str">
        <f>VLOOKUP(F3573,Translations!$D$2:$F$13,3,FALSE)</f>
        <v>Ja</v>
      </c>
    </row>
    <row r="3574" spans="1:19" x14ac:dyDescent="0.2">
      <c r="A3574" s="3">
        <v>43969</v>
      </c>
      <c r="B3574" t="s">
        <v>151</v>
      </c>
      <c r="C3574" t="s">
        <v>186</v>
      </c>
      <c r="D3574">
        <v>730</v>
      </c>
      <c r="E3574">
        <v>1082</v>
      </c>
      <c r="F3574" t="str">
        <f t="shared" si="120"/>
        <v>01</v>
      </c>
      <c r="G3574" t="s">
        <v>513</v>
      </c>
      <c r="H3574">
        <v>5</v>
      </c>
      <c r="I3574" t="s">
        <v>6</v>
      </c>
      <c r="J3574" t="s">
        <v>5</v>
      </c>
      <c r="K3574" t="s">
        <v>6</v>
      </c>
      <c r="L3574">
        <v>33</v>
      </c>
      <c r="M3574" t="str">
        <f>VLOOKUP(E3574,Translations!$A$1:$B$7,2,FALSE)</f>
        <v>Midtjylland</v>
      </c>
      <c r="N3574" t="str">
        <f>VLOOKUP(D3574,Translations!$I$2:$K$101,2,FALSE)</f>
        <v>Randers</v>
      </c>
      <c r="O3574" t="str">
        <f>VLOOKUP(G3574,Translations!$M$2:$N$9,2,FALSE)</f>
        <v>[X2079] SARS-CoV-2 (RNA), Borger</v>
      </c>
      <c r="P3574" t="str">
        <f>VLOOKUP(F3574,Translations!$D$1:$F$13,2,FALSE)</f>
        <v>Ok</v>
      </c>
      <c r="Q3574" t="str">
        <f>VLOOKUP(F3574,Translations!$D$2:$G$13,4,FALSE)</f>
        <v>01 - Aktiv, bopæl i DK</v>
      </c>
      <c r="R3574" t="str">
        <f>VLOOKUP(H3574,Translations!$P$2:$Q$10,2,FALSE)</f>
        <v>5 - Værnepligtig (+3 mdr.)</v>
      </c>
      <c r="S3574" t="str">
        <f>VLOOKUP(F3574,Translations!$D$2:$F$13,3,FALSE)</f>
        <v>Ja</v>
      </c>
    </row>
    <row r="3575" spans="1:19" x14ac:dyDescent="0.2">
      <c r="A3575" s="3">
        <v>43969</v>
      </c>
      <c r="B3575" t="s">
        <v>151</v>
      </c>
      <c r="C3575" t="s">
        <v>186</v>
      </c>
      <c r="D3575">
        <v>730</v>
      </c>
      <c r="E3575">
        <v>1082</v>
      </c>
      <c r="F3575" t="str">
        <f t="shared" si="120"/>
        <v>01</v>
      </c>
      <c r="G3575" t="s">
        <v>513</v>
      </c>
      <c r="H3575">
        <v>7</v>
      </c>
      <c r="I3575" t="s">
        <v>6</v>
      </c>
      <c r="J3575" t="s">
        <v>5</v>
      </c>
      <c r="K3575" t="s">
        <v>6</v>
      </c>
      <c r="L3575">
        <v>1</v>
      </c>
      <c r="M3575" t="str">
        <f>VLOOKUP(E3575,Translations!$A$1:$B$7,2,FALSE)</f>
        <v>Midtjylland</v>
      </c>
      <c r="N3575" t="str">
        <f>VLOOKUP(D3575,Translations!$I$2:$K$101,2,FALSE)</f>
        <v>Randers</v>
      </c>
      <c r="O3575" t="str">
        <f>VLOOKUP(G3575,Translations!$M$2:$N$9,2,FALSE)</f>
        <v>[X2079] SARS-CoV-2 (RNA), Borger</v>
      </c>
      <c r="P3575" t="str">
        <f>VLOOKUP(F3575,Translations!$D$1:$F$13,2,FALSE)</f>
        <v>Ok</v>
      </c>
      <c r="Q3575" t="str">
        <f>VLOOKUP(F3575,Translations!$D$2:$G$13,4,FALSE)</f>
        <v>01 - Aktiv, bopæl i DK</v>
      </c>
      <c r="R3575" t="str">
        <f>VLOOKUP(H3575,Translations!$P$2:$Q$10,2,FALSE)</f>
        <v>7 - Bopæl i udlandet</v>
      </c>
      <c r="S3575" t="str">
        <f>VLOOKUP(F3575,Translations!$D$2:$F$13,3,FALSE)</f>
        <v>Ja</v>
      </c>
    </row>
    <row r="3576" spans="1:19" x14ac:dyDescent="0.2">
      <c r="A3576" s="3">
        <v>43969</v>
      </c>
      <c r="B3576" t="s">
        <v>151</v>
      </c>
      <c r="C3576" t="s">
        <v>186</v>
      </c>
      <c r="D3576">
        <v>740</v>
      </c>
      <c r="E3576">
        <v>1082</v>
      </c>
      <c r="F3576" t="str">
        <f t="shared" si="120"/>
        <v>01</v>
      </c>
      <c r="G3576" t="s">
        <v>513</v>
      </c>
      <c r="H3576">
        <v>2</v>
      </c>
      <c r="I3576" t="s">
        <v>6</v>
      </c>
      <c r="J3576" t="s">
        <v>5</v>
      </c>
      <c r="K3576" t="s">
        <v>6</v>
      </c>
      <c r="L3576">
        <v>3</v>
      </c>
      <c r="M3576" t="str">
        <f>VLOOKUP(E3576,Translations!$A$1:$B$7,2,FALSE)</f>
        <v>Midtjylland</v>
      </c>
      <c r="N3576" t="str">
        <f>VLOOKUP(D3576,Translations!$I$2:$K$101,2,FALSE)</f>
        <v>Silkeborg</v>
      </c>
      <c r="O3576" t="str">
        <f>VLOOKUP(G3576,Translations!$M$2:$N$9,2,FALSE)</f>
        <v>[X2079] SARS-CoV-2 (RNA), Borger</v>
      </c>
      <c r="P3576" t="str">
        <f>VLOOKUP(F3576,Translations!$D$1:$F$13,2,FALSE)</f>
        <v>Ok</v>
      </c>
      <c r="Q3576" t="str">
        <f>VLOOKUP(F3576,Translations!$D$2:$G$13,4,FALSE)</f>
        <v>01 - Aktiv, bopæl i DK</v>
      </c>
      <c r="R3576" t="str">
        <f>VLOOKUP(H3576,Translations!$P$2:$Q$10,2,FALSE)</f>
        <v>2 - Selvstændigt sikret - uden lægevalg</v>
      </c>
      <c r="S3576" t="str">
        <f>VLOOKUP(F3576,Translations!$D$2:$F$13,3,FALSE)</f>
        <v>Ja</v>
      </c>
    </row>
    <row r="3577" spans="1:19" x14ac:dyDescent="0.2">
      <c r="A3577" s="3">
        <v>43969</v>
      </c>
      <c r="B3577" t="s">
        <v>151</v>
      </c>
      <c r="C3577" t="s">
        <v>186</v>
      </c>
      <c r="D3577">
        <v>740</v>
      </c>
      <c r="E3577">
        <v>1082</v>
      </c>
      <c r="F3577" t="str">
        <f t="shared" si="120"/>
        <v>01</v>
      </c>
      <c r="G3577" t="s">
        <v>513</v>
      </c>
      <c r="H3577">
        <v>4</v>
      </c>
      <c r="I3577" t="s">
        <v>6</v>
      </c>
      <c r="J3577" t="s">
        <v>5</v>
      </c>
      <c r="K3577" t="s">
        <v>6</v>
      </c>
      <c r="L3577">
        <v>4</v>
      </c>
      <c r="M3577" t="str">
        <f>VLOOKUP(E3577,Translations!$A$1:$B$7,2,FALSE)</f>
        <v>Midtjylland</v>
      </c>
      <c r="N3577" t="str">
        <f>VLOOKUP(D3577,Translations!$I$2:$K$101,2,FALSE)</f>
        <v>Silkeborg</v>
      </c>
      <c r="O3577" t="str">
        <f>VLOOKUP(G3577,Translations!$M$2:$N$9,2,FALSE)</f>
        <v>[X2079] SARS-CoV-2 (RNA), Borger</v>
      </c>
      <c r="P3577" t="str">
        <f>VLOOKUP(F3577,Translations!$D$1:$F$13,2,FALSE)</f>
        <v>Ok</v>
      </c>
      <c r="Q3577" t="str">
        <f>VLOOKUP(F3577,Translations!$D$2:$G$13,4,FALSE)</f>
        <v>01 - Aktiv, bopæl i DK</v>
      </c>
      <c r="R3577" t="str">
        <f>VLOOKUP(H3577,Translations!$P$2:$Q$10,2,FALSE)</f>
        <v>4 - Optaget i fængselsvæsenet efter dom (+3 mdr.)</v>
      </c>
      <c r="S3577" t="str">
        <f>VLOOKUP(F3577,Translations!$D$2:$F$13,3,FALSE)</f>
        <v>Ja</v>
      </c>
    </row>
    <row r="3578" spans="1:19" x14ac:dyDescent="0.2">
      <c r="A3578" s="3">
        <v>43969</v>
      </c>
      <c r="B3578" t="s">
        <v>151</v>
      </c>
      <c r="C3578" t="s">
        <v>186</v>
      </c>
      <c r="D3578">
        <v>740</v>
      </c>
      <c r="E3578">
        <v>1082</v>
      </c>
      <c r="F3578" t="str">
        <f t="shared" si="120"/>
        <v>01</v>
      </c>
      <c r="G3578" t="s">
        <v>513</v>
      </c>
      <c r="H3578">
        <v>5</v>
      </c>
      <c r="I3578" t="s">
        <v>6</v>
      </c>
      <c r="J3578" t="s">
        <v>5</v>
      </c>
      <c r="K3578" t="s">
        <v>6</v>
      </c>
      <c r="L3578">
        <v>42</v>
      </c>
      <c r="M3578" t="str">
        <f>VLOOKUP(E3578,Translations!$A$1:$B$7,2,FALSE)</f>
        <v>Midtjylland</v>
      </c>
      <c r="N3578" t="str">
        <f>VLOOKUP(D3578,Translations!$I$2:$K$101,2,FALSE)</f>
        <v>Silkeborg</v>
      </c>
      <c r="O3578" t="str">
        <f>VLOOKUP(G3578,Translations!$M$2:$N$9,2,FALSE)</f>
        <v>[X2079] SARS-CoV-2 (RNA), Borger</v>
      </c>
      <c r="P3578" t="str">
        <f>VLOOKUP(F3578,Translations!$D$1:$F$13,2,FALSE)</f>
        <v>Ok</v>
      </c>
      <c r="Q3578" t="str">
        <f>VLOOKUP(F3578,Translations!$D$2:$G$13,4,FALSE)</f>
        <v>01 - Aktiv, bopæl i DK</v>
      </c>
      <c r="R3578" t="str">
        <f>VLOOKUP(H3578,Translations!$P$2:$Q$10,2,FALSE)</f>
        <v>5 - Værnepligtig (+3 mdr.)</v>
      </c>
      <c r="S3578" t="str">
        <f>VLOOKUP(F3578,Translations!$D$2:$F$13,3,FALSE)</f>
        <v>Ja</v>
      </c>
    </row>
    <row r="3579" spans="1:19" x14ac:dyDescent="0.2">
      <c r="A3579" s="3">
        <v>43969</v>
      </c>
      <c r="B3579" t="s">
        <v>151</v>
      </c>
      <c r="C3579" t="s">
        <v>186</v>
      </c>
      <c r="D3579">
        <v>746</v>
      </c>
      <c r="E3579">
        <v>1082</v>
      </c>
      <c r="F3579" t="str">
        <f t="shared" si="120"/>
        <v>01</v>
      </c>
      <c r="G3579" t="s">
        <v>513</v>
      </c>
      <c r="H3579">
        <v>2</v>
      </c>
      <c r="I3579" t="s">
        <v>6</v>
      </c>
      <c r="J3579" t="s">
        <v>5</v>
      </c>
      <c r="K3579" t="s">
        <v>6</v>
      </c>
      <c r="L3579">
        <v>6</v>
      </c>
      <c r="M3579" t="str">
        <f>VLOOKUP(E3579,Translations!$A$1:$B$7,2,FALSE)</f>
        <v>Midtjylland</v>
      </c>
      <c r="N3579" t="str">
        <f>VLOOKUP(D3579,Translations!$I$2:$K$101,2,FALSE)</f>
        <v>Skanderborg</v>
      </c>
      <c r="O3579" t="str">
        <f>VLOOKUP(G3579,Translations!$M$2:$N$9,2,FALSE)</f>
        <v>[X2079] SARS-CoV-2 (RNA), Borger</v>
      </c>
      <c r="P3579" t="str">
        <f>VLOOKUP(F3579,Translations!$D$1:$F$13,2,FALSE)</f>
        <v>Ok</v>
      </c>
      <c r="Q3579" t="str">
        <f>VLOOKUP(F3579,Translations!$D$2:$G$13,4,FALSE)</f>
        <v>01 - Aktiv, bopæl i DK</v>
      </c>
      <c r="R3579" t="str">
        <f>VLOOKUP(H3579,Translations!$P$2:$Q$10,2,FALSE)</f>
        <v>2 - Selvstændigt sikret - uden lægevalg</v>
      </c>
      <c r="S3579" t="str">
        <f>VLOOKUP(F3579,Translations!$D$2:$F$13,3,FALSE)</f>
        <v>Ja</v>
      </c>
    </row>
    <row r="3580" spans="1:19" x14ac:dyDescent="0.2">
      <c r="A3580" s="3">
        <v>43969</v>
      </c>
      <c r="B3580" t="s">
        <v>151</v>
      </c>
      <c r="C3580" t="s">
        <v>186</v>
      </c>
      <c r="D3580">
        <v>746</v>
      </c>
      <c r="E3580">
        <v>1082</v>
      </c>
      <c r="F3580" t="str">
        <f t="shared" si="120"/>
        <v>01</v>
      </c>
      <c r="G3580" t="s">
        <v>513</v>
      </c>
      <c r="H3580">
        <v>4</v>
      </c>
      <c r="I3580" t="s">
        <v>6</v>
      </c>
      <c r="J3580" t="s">
        <v>5</v>
      </c>
      <c r="K3580" t="s">
        <v>6</v>
      </c>
      <c r="L3580">
        <v>2</v>
      </c>
      <c r="M3580" t="str">
        <f>VLOOKUP(E3580,Translations!$A$1:$B$7,2,FALSE)</f>
        <v>Midtjylland</v>
      </c>
      <c r="N3580" t="str">
        <f>VLOOKUP(D3580,Translations!$I$2:$K$101,2,FALSE)</f>
        <v>Skanderborg</v>
      </c>
      <c r="O3580" t="str">
        <f>VLOOKUP(G3580,Translations!$M$2:$N$9,2,FALSE)</f>
        <v>[X2079] SARS-CoV-2 (RNA), Borger</v>
      </c>
      <c r="P3580" t="str">
        <f>VLOOKUP(F3580,Translations!$D$1:$F$13,2,FALSE)</f>
        <v>Ok</v>
      </c>
      <c r="Q3580" t="str">
        <f>VLOOKUP(F3580,Translations!$D$2:$G$13,4,FALSE)</f>
        <v>01 - Aktiv, bopæl i DK</v>
      </c>
      <c r="R3580" t="str">
        <f>VLOOKUP(H3580,Translations!$P$2:$Q$10,2,FALSE)</f>
        <v>4 - Optaget i fængselsvæsenet efter dom (+3 mdr.)</v>
      </c>
      <c r="S3580" t="str">
        <f>VLOOKUP(F3580,Translations!$D$2:$F$13,3,FALSE)</f>
        <v>Ja</v>
      </c>
    </row>
    <row r="3581" spans="1:19" x14ac:dyDescent="0.2">
      <c r="A3581" s="3">
        <v>43969</v>
      </c>
      <c r="B3581" t="s">
        <v>151</v>
      </c>
      <c r="C3581" t="s">
        <v>186</v>
      </c>
      <c r="D3581">
        <v>746</v>
      </c>
      <c r="E3581">
        <v>1082</v>
      </c>
      <c r="F3581" t="str">
        <f t="shared" si="120"/>
        <v>01</v>
      </c>
      <c r="G3581" t="s">
        <v>513</v>
      </c>
      <c r="H3581">
        <v>5</v>
      </c>
      <c r="I3581" t="s">
        <v>6</v>
      </c>
      <c r="J3581" t="s">
        <v>5</v>
      </c>
      <c r="K3581" t="s">
        <v>6</v>
      </c>
      <c r="L3581">
        <v>31</v>
      </c>
      <c r="M3581" t="str">
        <f>VLOOKUP(E3581,Translations!$A$1:$B$7,2,FALSE)</f>
        <v>Midtjylland</v>
      </c>
      <c r="N3581" t="str">
        <f>VLOOKUP(D3581,Translations!$I$2:$K$101,2,FALSE)</f>
        <v>Skanderborg</v>
      </c>
      <c r="O3581" t="str">
        <f>VLOOKUP(G3581,Translations!$M$2:$N$9,2,FALSE)</f>
        <v>[X2079] SARS-CoV-2 (RNA), Borger</v>
      </c>
      <c r="P3581" t="str">
        <f>VLOOKUP(F3581,Translations!$D$1:$F$13,2,FALSE)</f>
        <v>Ok</v>
      </c>
      <c r="Q3581" t="str">
        <f>VLOOKUP(F3581,Translations!$D$2:$G$13,4,FALSE)</f>
        <v>01 - Aktiv, bopæl i DK</v>
      </c>
      <c r="R3581" t="str">
        <f>VLOOKUP(H3581,Translations!$P$2:$Q$10,2,FALSE)</f>
        <v>5 - Værnepligtig (+3 mdr.)</v>
      </c>
      <c r="S3581" t="str">
        <f>VLOOKUP(F3581,Translations!$D$2:$F$13,3,FALSE)</f>
        <v>Ja</v>
      </c>
    </row>
    <row r="3582" spans="1:19" x14ac:dyDescent="0.2">
      <c r="A3582" s="3">
        <v>43969</v>
      </c>
      <c r="B3582" t="s">
        <v>151</v>
      </c>
      <c r="C3582" t="s">
        <v>186</v>
      </c>
      <c r="D3582">
        <v>746</v>
      </c>
      <c r="E3582">
        <v>1082</v>
      </c>
      <c r="F3582" t="str">
        <f t="shared" si="120"/>
        <v>01</v>
      </c>
      <c r="G3582" t="s">
        <v>513</v>
      </c>
      <c r="H3582">
        <v>6</v>
      </c>
      <c r="I3582" t="s">
        <v>6</v>
      </c>
      <c r="J3582" t="s">
        <v>5</v>
      </c>
      <c r="K3582" t="s">
        <v>6</v>
      </c>
      <c r="L3582">
        <v>17</v>
      </c>
      <c r="M3582" t="str">
        <f>VLOOKUP(E3582,Translations!$A$1:$B$7,2,FALSE)</f>
        <v>Midtjylland</v>
      </c>
      <c r="N3582" t="str">
        <f>VLOOKUP(D3582,Translations!$I$2:$K$101,2,FALSE)</f>
        <v>Skanderborg</v>
      </c>
      <c r="O3582" t="str">
        <f>VLOOKUP(G3582,Translations!$M$2:$N$9,2,FALSE)</f>
        <v>[X2079] SARS-CoV-2 (RNA), Borger</v>
      </c>
      <c r="P3582" t="str">
        <f>VLOOKUP(F3582,Translations!$D$1:$F$13,2,FALSE)</f>
        <v>Ok</v>
      </c>
      <c r="Q3582" t="str">
        <f>VLOOKUP(F3582,Translations!$D$2:$G$13,4,FALSE)</f>
        <v>01 - Aktiv, bopæl i DK</v>
      </c>
      <c r="R3582" t="str">
        <f>VLOOKUP(H3582,Translations!$P$2:$Q$10,2,FALSE)</f>
        <v>6 - Institutionsanbragt (§ 112)</v>
      </c>
      <c r="S3582" t="str">
        <f>VLOOKUP(F3582,Translations!$D$2:$F$13,3,FALSE)</f>
        <v>Ja</v>
      </c>
    </row>
    <row r="3583" spans="1:19" x14ac:dyDescent="0.2">
      <c r="A3583" s="3">
        <v>43969</v>
      </c>
      <c r="B3583" t="s">
        <v>151</v>
      </c>
      <c r="C3583" t="s">
        <v>186</v>
      </c>
      <c r="D3583">
        <v>751</v>
      </c>
      <c r="E3583">
        <v>1082</v>
      </c>
      <c r="F3583" t="str">
        <f t="shared" si="120"/>
        <v>01</v>
      </c>
      <c r="G3583" t="s">
        <v>513</v>
      </c>
      <c r="H3583">
        <v>0</v>
      </c>
      <c r="I3583" t="s">
        <v>6</v>
      </c>
      <c r="J3583" t="s">
        <v>5</v>
      </c>
      <c r="K3583" t="s">
        <v>6</v>
      </c>
      <c r="L3583">
        <v>1</v>
      </c>
      <c r="M3583" t="str">
        <f>VLOOKUP(E3583,Translations!$A$1:$B$7,2,FALSE)</f>
        <v>Midtjylland</v>
      </c>
      <c r="N3583" t="str">
        <f>VLOOKUP(D3583,Translations!$I$2:$K$101,2,FALSE)</f>
        <v>Aarhus</v>
      </c>
      <c r="O3583" t="str">
        <f>VLOOKUP(G3583,Translations!$M$2:$N$9,2,FALSE)</f>
        <v>[X2079] SARS-CoV-2 (RNA), Borger</v>
      </c>
      <c r="P3583" t="str">
        <f>VLOOKUP(F3583,Translations!$D$1:$F$13,2,FALSE)</f>
        <v>Ok</v>
      </c>
      <c r="Q3583" t="str">
        <f>VLOOKUP(F3583,Translations!$D$2:$G$13,4,FALSE)</f>
        <v>01 - Aktiv, bopæl i DK</v>
      </c>
      <c r="R3583" t="str">
        <f>VLOOKUP(H3583,Translations!$P$2:$Q$10,2,FALSE)</f>
        <v>0 - Ukendt / Ej fundet</v>
      </c>
      <c r="S3583" t="str">
        <f>VLOOKUP(F3583,Translations!$D$2:$F$13,3,FALSE)</f>
        <v>Ja</v>
      </c>
    </row>
    <row r="3584" spans="1:19" x14ac:dyDescent="0.2">
      <c r="A3584" s="3">
        <v>43969</v>
      </c>
      <c r="B3584" t="s">
        <v>151</v>
      </c>
      <c r="C3584" t="s">
        <v>186</v>
      </c>
      <c r="D3584">
        <v>751</v>
      </c>
      <c r="E3584">
        <v>1082</v>
      </c>
      <c r="F3584" t="str">
        <f t="shared" si="120"/>
        <v>01</v>
      </c>
      <c r="G3584" t="s">
        <v>513</v>
      </c>
      <c r="H3584">
        <v>2</v>
      </c>
      <c r="I3584" t="s">
        <v>6</v>
      </c>
      <c r="J3584" t="s">
        <v>5</v>
      </c>
      <c r="K3584" t="s">
        <v>6</v>
      </c>
      <c r="L3584">
        <v>62</v>
      </c>
      <c r="M3584" t="str">
        <f>VLOOKUP(E3584,Translations!$A$1:$B$7,2,FALSE)</f>
        <v>Midtjylland</v>
      </c>
      <c r="N3584" t="str">
        <f>VLOOKUP(D3584,Translations!$I$2:$K$101,2,FALSE)</f>
        <v>Aarhus</v>
      </c>
      <c r="O3584" t="str">
        <f>VLOOKUP(G3584,Translations!$M$2:$N$9,2,FALSE)</f>
        <v>[X2079] SARS-CoV-2 (RNA), Borger</v>
      </c>
      <c r="P3584" t="str">
        <f>VLOOKUP(F3584,Translations!$D$1:$F$13,2,FALSE)</f>
        <v>Ok</v>
      </c>
      <c r="Q3584" t="str">
        <f>VLOOKUP(F3584,Translations!$D$2:$G$13,4,FALSE)</f>
        <v>01 - Aktiv, bopæl i DK</v>
      </c>
      <c r="R3584" t="str">
        <f>VLOOKUP(H3584,Translations!$P$2:$Q$10,2,FALSE)</f>
        <v>2 - Selvstændigt sikret - uden lægevalg</v>
      </c>
      <c r="S3584" t="str">
        <f>VLOOKUP(F3584,Translations!$D$2:$F$13,3,FALSE)</f>
        <v>Ja</v>
      </c>
    </row>
    <row r="3585" spans="1:19" x14ac:dyDescent="0.2">
      <c r="A3585" s="3">
        <v>43969</v>
      </c>
      <c r="B3585" t="s">
        <v>151</v>
      </c>
      <c r="C3585" t="s">
        <v>186</v>
      </c>
      <c r="D3585">
        <v>751</v>
      </c>
      <c r="E3585">
        <v>1082</v>
      </c>
      <c r="F3585" t="str">
        <f t="shared" si="120"/>
        <v>01</v>
      </c>
      <c r="G3585" t="s">
        <v>513</v>
      </c>
      <c r="H3585">
        <v>4</v>
      </c>
      <c r="I3585" t="s">
        <v>6</v>
      </c>
      <c r="J3585" t="s">
        <v>5</v>
      </c>
      <c r="K3585" t="s">
        <v>6</v>
      </c>
      <c r="L3585">
        <v>19</v>
      </c>
      <c r="M3585" t="str">
        <f>VLOOKUP(E3585,Translations!$A$1:$B$7,2,FALSE)</f>
        <v>Midtjylland</v>
      </c>
      <c r="N3585" t="str">
        <f>VLOOKUP(D3585,Translations!$I$2:$K$101,2,FALSE)</f>
        <v>Aarhus</v>
      </c>
      <c r="O3585" t="str">
        <f>VLOOKUP(G3585,Translations!$M$2:$N$9,2,FALSE)</f>
        <v>[X2079] SARS-CoV-2 (RNA), Borger</v>
      </c>
      <c r="P3585" t="str">
        <f>VLOOKUP(F3585,Translations!$D$1:$F$13,2,FALSE)</f>
        <v>Ok</v>
      </c>
      <c r="Q3585" t="str">
        <f>VLOOKUP(F3585,Translations!$D$2:$G$13,4,FALSE)</f>
        <v>01 - Aktiv, bopæl i DK</v>
      </c>
      <c r="R3585" t="str">
        <f>VLOOKUP(H3585,Translations!$P$2:$Q$10,2,FALSE)</f>
        <v>4 - Optaget i fængselsvæsenet efter dom (+3 mdr.)</v>
      </c>
      <c r="S3585" t="str">
        <f>VLOOKUP(F3585,Translations!$D$2:$F$13,3,FALSE)</f>
        <v>Ja</v>
      </c>
    </row>
    <row r="3586" spans="1:19" x14ac:dyDescent="0.2">
      <c r="A3586" s="3">
        <v>43969</v>
      </c>
      <c r="B3586" t="s">
        <v>151</v>
      </c>
      <c r="C3586" t="s">
        <v>186</v>
      </c>
      <c r="D3586">
        <v>751</v>
      </c>
      <c r="E3586">
        <v>1082</v>
      </c>
      <c r="F3586" t="str">
        <f t="shared" si="120"/>
        <v>01</v>
      </c>
      <c r="G3586" t="s">
        <v>513</v>
      </c>
      <c r="H3586">
        <v>5</v>
      </c>
      <c r="I3586" t="s">
        <v>6</v>
      </c>
      <c r="J3586" t="s">
        <v>5</v>
      </c>
      <c r="K3586" t="s">
        <v>6</v>
      </c>
      <c r="L3586">
        <v>125</v>
      </c>
      <c r="M3586" t="str">
        <f>VLOOKUP(E3586,Translations!$A$1:$B$7,2,FALSE)</f>
        <v>Midtjylland</v>
      </c>
      <c r="N3586" t="str">
        <f>VLOOKUP(D3586,Translations!$I$2:$K$101,2,FALSE)</f>
        <v>Aarhus</v>
      </c>
      <c r="O3586" t="str">
        <f>VLOOKUP(G3586,Translations!$M$2:$N$9,2,FALSE)</f>
        <v>[X2079] SARS-CoV-2 (RNA), Borger</v>
      </c>
      <c r="P3586" t="str">
        <f>VLOOKUP(F3586,Translations!$D$1:$F$13,2,FALSE)</f>
        <v>Ok</v>
      </c>
      <c r="Q3586" t="str">
        <f>VLOOKUP(F3586,Translations!$D$2:$G$13,4,FALSE)</f>
        <v>01 - Aktiv, bopæl i DK</v>
      </c>
      <c r="R3586" t="str">
        <f>VLOOKUP(H3586,Translations!$P$2:$Q$10,2,FALSE)</f>
        <v>5 - Værnepligtig (+3 mdr.)</v>
      </c>
      <c r="S3586" t="str">
        <f>VLOOKUP(F3586,Translations!$D$2:$F$13,3,FALSE)</f>
        <v>Ja</v>
      </c>
    </row>
    <row r="3587" spans="1:19" x14ac:dyDescent="0.2">
      <c r="A3587" s="3">
        <v>43969</v>
      </c>
      <c r="B3587" t="s">
        <v>151</v>
      </c>
      <c r="C3587" t="s">
        <v>186</v>
      </c>
      <c r="D3587">
        <v>751</v>
      </c>
      <c r="E3587">
        <v>1082</v>
      </c>
      <c r="F3587" t="str">
        <f t="shared" si="120"/>
        <v>01</v>
      </c>
      <c r="G3587" t="s">
        <v>513</v>
      </c>
      <c r="H3587">
        <v>7</v>
      </c>
      <c r="I3587" t="s">
        <v>6</v>
      </c>
      <c r="J3587" t="s">
        <v>5</v>
      </c>
      <c r="K3587" t="s">
        <v>6</v>
      </c>
      <c r="L3587">
        <v>1</v>
      </c>
      <c r="M3587" t="str">
        <f>VLOOKUP(E3587,Translations!$A$1:$B$7,2,FALSE)</f>
        <v>Midtjylland</v>
      </c>
      <c r="N3587" t="str">
        <f>VLOOKUP(D3587,Translations!$I$2:$K$101,2,FALSE)</f>
        <v>Aarhus</v>
      </c>
      <c r="O3587" t="str">
        <f>VLOOKUP(G3587,Translations!$M$2:$N$9,2,FALSE)</f>
        <v>[X2079] SARS-CoV-2 (RNA), Borger</v>
      </c>
      <c r="P3587" t="str">
        <f>VLOOKUP(F3587,Translations!$D$1:$F$13,2,FALSE)</f>
        <v>Ok</v>
      </c>
      <c r="Q3587" t="str">
        <f>VLOOKUP(F3587,Translations!$D$2:$G$13,4,FALSE)</f>
        <v>01 - Aktiv, bopæl i DK</v>
      </c>
      <c r="R3587" t="str">
        <f>VLOOKUP(H3587,Translations!$P$2:$Q$10,2,FALSE)</f>
        <v>7 - Bopæl i udlandet</v>
      </c>
      <c r="S3587" t="str">
        <f>VLOOKUP(F3587,Translations!$D$2:$F$13,3,FALSE)</f>
        <v>Ja</v>
      </c>
    </row>
    <row r="3588" spans="1:19" x14ac:dyDescent="0.2">
      <c r="A3588" s="3">
        <v>43969</v>
      </c>
      <c r="B3588" t="s">
        <v>151</v>
      </c>
      <c r="C3588" t="s">
        <v>186</v>
      </c>
      <c r="D3588">
        <v>756</v>
      </c>
      <c r="E3588">
        <v>1082</v>
      </c>
      <c r="F3588" t="str">
        <f t="shared" si="120"/>
        <v>01</v>
      </c>
      <c r="G3588" t="s">
        <v>513</v>
      </c>
      <c r="H3588">
        <v>2</v>
      </c>
      <c r="I3588" t="s">
        <v>6</v>
      </c>
      <c r="J3588" t="s">
        <v>5</v>
      </c>
      <c r="K3588" t="s">
        <v>6</v>
      </c>
      <c r="L3588">
        <v>3</v>
      </c>
      <c r="M3588" t="str">
        <f>VLOOKUP(E3588,Translations!$A$1:$B$7,2,FALSE)</f>
        <v>Midtjylland</v>
      </c>
      <c r="N3588" t="str">
        <f>VLOOKUP(D3588,Translations!$I$2:$K$101,2,FALSE)</f>
        <v>Ikast-Brande</v>
      </c>
      <c r="O3588" t="str">
        <f>VLOOKUP(G3588,Translations!$M$2:$N$9,2,FALSE)</f>
        <v>[X2079] SARS-CoV-2 (RNA), Borger</v>
      </c>
      <c r="P3588" t="str">
        <f>VLOOKUP(F3588,Translations!$D$1:$F$13,2,FALSE)</f>
        <v>Ok</v>
      </c>
      <c r="Q3588" t="str">
        <f>VLOOKUP(F3588,Translations!$D$2:$G$13,4,FALSE)</f>
        <v>01 - Aktiv, bopæl i DK</v>
      </c>
      <c r="R3588" t="str">
        <f>VLOOKUP(H3588,Translations!$P$2:$Q$10,2,FALSE)</f>
        <v>2 - Selvstændigt sikret - uden lægevalg</v>
      </c>
      <c r="S3588" t="str">
        <f>VLOOKUP(F3588,Translations!$D$2:$F$13,3,FALSE)</f>
        <v>Ja</v>
      </c>
    </row>
    <row r="3589" spans="1:19" x14ac:dyDescent="0.2">
      <c r="A3589" s="3">
        <v>43969</v>
      </c>
      <c r="B3589" t="s">
        <v>151</v>
      </c>
      <c r="C3589" t="s">
        <v>186</v>
      </c>
      <c r="D3589">
        <v>756</v>
      </c>
      <c r="E3589">
        <v>1082</v>
      </c>
      <c r="F3589" t="str">
        <f t="shared" si="120"/>
        <v>01</v>
      </c>
      <c r="G3589" t="s">
        <v>513</v>
      </c>
      <c r="H3589">
        <v>4</v>
      </c>
      <c r="I3589" t="s">
        <v>6</v>
      </c>
      <c r="J3589" t="s">
        <v>5</v>
      </c>
      <c r="K3589" t="s">
        <v>6</v>
      </c>
      <c r="L3589">
        <v>7</v>
      </c>
      <c r="M3589" t="str">
        <f>VLOOKUP(E3589,Translations!$A$1:$B$7,2,FALSE)</f>
        <v>Midtjylland</v>
      </c>
      <c r="N3589" t="str">
        <f>VLOOKUP(D3589,Translations!$I$2:$K$101,2,FALSE)</f>
        <v>Ikast-Brande</v>
      </c>
      <c r="O3589" t="str">
        <f>VLOOKUP(G3589,Translations!$M$2:$N$9,2,FALSE)</f>
        <v>[X2079] SARS-CoV-2 (RNA), Borger</v>
      </c>
      <c r="P3589" t="str">
        <f>VLOOKUP(F3589,Translations!$D$1:$F$13,2,FALSE)</f>
        <v>Ok</v>
      </c>
      <c r="Q3589" t="str">
        <f>VLOOKUP(F3589,Translations!$D$2:$G$13,4,FALSE)</f>
        <v>01 - Aktiv, bopæl i DK</v>
      </c>
      <c r="R3589" t="str">
        <f>VLOOKUP(H3589,Translations!$P$2:$Q$10,2,FALSE)</f>
        <v>4 - Optaget i fængselsvæsenet efter dom (+3 mdr.)</v>
      </c>
      <c r="S3589" t="str">
        <f>VLOOKUP(F3589,Translations!$D$2:$F$13,3,FALSE)</f>
        <v>Ja</v>
      </c>
    </row>
    <row r="3590" spans="1:19" x14ac:dyDescent="0.2">
      <c r="A3590" s="3">
        <v>43969</v>
      </c>
      <c r="B3590" t="s">
        <v>151</v>
      </c>
      <c r="C3590" t="s">
        <v>186</v>
      </c>
      <c r="D3590">
        <v>756</v>
      </c>
      <c r="E3590">
        <v>1082</v>
      </c>
      <c r="F3590" t="str">
        <f t="shared" si="120"/>
        <v>01</v>
      </c>
      <c r="G3590" t="s">
        <v>513</v>
      </c>
      <c r="H3590">
        <v>5</v>
      </c>
      <c r="I3590" t="s">
        <v>6</v>
      </c>
      <c r="J3590" t="s">
        <v>5</v>
      </c>
      <c r="K3590" t="s">
        <v>6</v>
      </c>
      <c r="L3590">
        <v>9</v>
      </c>
      <c r="M3590" t="str">
        <f>VLOOKUP(E3590,Translations!$A$1:$B$7,2,FALSE)</f>
        <v>Midtjylland</v>
      </c>
      <c r="N3590" t="str">
        <f>VLOOKUP(D3590,Translations!$I$2:$K$101,2,FALSE)</f>
        <v>Ikast-Brande</v>
      </c>
      <c r="O3590" t="str">
        <f>VLOOKUP(G3590,Translations!$M$2:$N$9,2,FALSE)</f>
        <v>[X2079] SARS-CoV-2 (RNA), Borger</v>
      </c>
      <c r="P3590" t="str">
        <f>VLOOKUP(F3590,Translations!$D$1:$F$13,2,FALSE)</f>
        <v>Ok</v>
      </c>
      <c r="Q3590" t="str">
        <f>VLOOKUP(F3590,Translations!$D$2:$G$13,4,FALSE)</f>
        <v>01 - Aktiv, bopæl i DK</v>
      </c>
      <c r="R3590" t="str">
        <f>VLOOKUP(H3590,Translations!$P$2:$Q$10,2,FALSE)</f>
        <v>5 - Værnepligtig (+3 mdr.)</v>
      </c>
      <c r="S3590" t="str">
        <f>VLOOKUP(F3590,Translations!$D$2:$F$13,3,FALSE)</f>
        <v>Ja</v>
      </c>
    </row>
    <row r="3591" spans="1:19" x14ac:dyDescent="0.2">
      <c r="A3591" s="3">
        <v>43969</v>
      </c>
      <c r="B3591" t="s">
        <v>151</v>
      </c>
      <c r="C3591" t="s">
        <v>186</v>
      </c>
      <c r="D3591">
        <v>760</v>
      </c>
      <c r="E3591">
        <v>1082</v>
      </c>
      <c r="F3591" t="str">
        <f t="shared" si="120"/>
        <v>01</v>
      </c>
      <c r="G3591" t="s">
        <v>513</v>
      </c>
      <c r="H3591">
        <v>2</v>
      </c>
      <c r="I3591" t="s">
        <v>6</v>
      </c>
      <c r="J3591" t="s">
        <v>5</v>
      </c>
      <c r="K3591" t="s">
        <v>6</v>
      </c>
      <c r="L3591">
        <v>5</v>
      </c>
      <c r="M3591" t="str">
        <f>VLOOKUP(E3591,Translations!$A$1:$B$7,2,FALSE)</f>
        <v>Midtjylland</v>
      </c>
      <c r="N3591" t="str">
        <f>VLOOKUP(D3591,Translations!$I$2:$K$101,2,FALSE)</f>
        <v>Ringkøbing-Skjern</v>
      </c>
      <c r="O3591" t="str">
        <f>VLOOKUP(G3591,Translations!$M$2:$N$9,2,FALSE)</f>
        <v>[X2079] SARS-CoV-2 (RNA), Borger</v>
      </c>
      <c r="P3591" t="str">
        <f>VLOOKUP(F3591,Translations!$D$1:$F$13,2,FALSE)</f>
        <v>Ok</v>
      </c>
      <c r="Q3591" t="str">
        <f>VLOOKUP(F3591,Translations!$D$2:$G$13,4,FALSE)</f>
        <v>01 - Aktiv, bopæl i DK</v>
      </c>
      <c r="R3591" t="str">
        <f>VLOOKUP(H3591,Translations!$P$2:$Q$10,2,FALSE)</f>
        <v>2 - Selvstændigt sikret - uden lægevalg</v>
      </c>
      <c r="S3591" t="str">
        <f>VLOOKUP(F3591,Translations!$D$2:$F$13,3,FALSE)</f>
        <v>Ja</v>
      </c>
    </row>
    <row r="3592" spans="1:19" x14ac:dyDescent="0.2">
      <c r="A3592" s="3">
        <v>43969</v>
      </c>
      <c r="B3592" t="s">
        <v>151</v>
      </c>
      <c r="C3592" t="s">
        <v>186</v>
      </c>
      <c r="D3592">
        <v>760</v>
      </c>
      <c r="E3592">
        <v>1082</v>
      </c>
      <c r="F3592" t="str">
        <f t="shared" si="120"/>
        <v>01</v>
      </c>
      <c r="G3592" t="s">
        <v>513</v>
      </c>
      <c r="H3592">
        <v>5</v>
      </c>
      <c r="I3592" t="s">
        <v>6</v>
      </c>
      <c r="J3592" t="s">
        <v>5</v>
      </c>
      <c r="K3592" t="s">
        <v>6</v>
      </c>
      <c r="L3592">
        <v>14</v>
      </c>
      <c r="M3592" t="str">
        <f>VLOOKUP(E3592,Translations!$A$1:$B$7,2,FALSE)</f>
        <v>Midtjylland</v>
      </c>
      <c r="N3592" t="str">
        <f>VLOOKUP(D3592,Translations!$I$2:$K$101,2,FALSE)</f>
        <v>Ringkøbing-Skjern</v>
      </c>
      <c r="O3592" t="str">
        <f>VLOOKUP(G3592,Translations!$M$2:$N$9,2,FALSE)</f>
        <v>[X2079] SARS-CoV-2 (RNA), Borger</v>
      </c>
      <c r="P3592" t="str">
        <f>VLOOKUP(F3592,Translations!$D$1:$F$13,2,FALSE)</f>
        <v>Ok</v>
      </c>
      <c r="Q3592" t="str">
        <f>VLOOKUP(F3592,Translations!$D$2:$G$13,4,FALSE)</f>
        <v>01 - Aktiv, bopæl i DK</v>
      </c>
      <c r="R3592" t="str">
        <f>VLOOKUP(H3592,Translations!$P$2:$Q$10,2,FALSE)</f>
        <v>5 - Værnepligtig (+3 mdr.)</v>
      </c>
      <c r="S3592" t="str">
        <f>VLOOKUP(F3592,Translations!$D$2:$F$13,3,FALSE)</f>
        <v>Ja</v>
      </c>
    </row>
    <row r="3593" spans="1:19" x14ac:dyDescent="0.2">
      <c r="A3593" s="3">
        <v>43969</v>
      </c>
      <c r="B3593" t="s">
        <v>151</v>
      </c>
      <c r="C3593" t="s">
        <v>186</v>
      </c>
      <c r="D3593">
        <v>760</v>
      </c>
      <c r="E3593">
        <v>1082</v>
      </c>
      <c r="F3593" t="str">
        <f t="shared" si="120"/>
        <v>01</v>
      </c>
      <c r="G3593" t="s">
        <v>513</v>
      </c>
      <c r="H3593">
        <v>6</v>
      </c>
      <c r="I3593" t="s">
        <v>6</v>
      </c>
      <c r="J3593" t="s">
        <v>5</v>
      </c>
      <c r="K3593" t="s">
        <v>6</v>
      </c>
      <c r="L3593">
        <v>1</v>
      </c>
      <c r="M3593" t="str">
        <f>VLOOKUP(E3593,Translations!$A$1:$B$7,2,FALSE)</f>
        <v>Midtjylland</v>
      </c>
      <c r="N3593" t="str">
        <f>VLOOKUP(D3593,Translations!$I$2:$K$101,2,FALSE)</f>
        <v>Ringkøbing-Skjern</v>
      </c>
      <c r="O3593" t="str">
        <f>VLOOKUP(G3593,Translations!$M$2:$N$9,2,FALSE)</f>
        <v>[X2079] SARS-CoV-2 (RNA), Borger</v>
      </c>
      <c r="P3593" t="str">
        <f>VLOOKUP(F3593,Translations!$D$1:$F$13,2,FALSE)</f>
        <v>Ok</v>
      </c>
      <c r="Q3593" t="str">
        <f>VLOOKUP(F3593,Translations!$D$2:$G$13,4,FALSE)</f>
        <v>01 - Aktiv, bopæl i DK</v>
      </c>
      <c r="R3593" t="str">
        <f>VLOOKUP(H3593,Translations!$P$2:$Q$10,2,FALSE)</f>
        <v>6 - Institutionsanbragt (§ 112)</v>
      </c>
      <c r="S3593" t="str">
        <f>VLOOKUP(F3593,Translations!$D$2:$F$13,3,FALSE)</f>
        <v>Ja</v>
      </c>
    </row>
    <row r="3594" spans="1:19" x14ac:dyDescent="0.2">
      <c r="A3594" s="3">
        <v>43969</v>
      </c>
      <c r="B3594" t="s">
        <v>151</v>
      </c>
      <c r="C3594" t="s">
        <v>186</v>
      </c>
      <c r="D3594">
        <v>766</v>
      </c>
      <c r="E3594">
        <v>1082</v>
      </c>
      <c r="F3594" t="str">
        <f t="shared" si="120"/>
        <v>01</v>
      </c>
      <c r="G3594" t="s">
        <v>513</v>
      </c>
      <c r="H3594">
        <v>2</v>
      </c>
      <c r="I3594" t="s">
        <v>6</v>
      </c>
      <c r="J3594" t="s">
        <v>5</v>
      </c>
      <c r="K3594" t="s">
        <v>6</v>
      </c>
      <c r="L3594">
        <v>1</v>
      </c>
      <c r="M3594" t="str">
        <f>VLOOKUP(E3594,Translations!$A$1:$B$7,2,FALSE)</f>
        <v>Midtjylland</v>
      </c>
      <c r="N3594" t="str">
        <f>VLOOKUP(D3594,Translations!$I$2:$K$101,2,FALSE)</f>
        <v>Hedensted</v>
      </c>
      <c r="O3594" t="str">
        <f>VLOOKUP(G3594,Translations!$M$2:$N$9,2,FALSE)</f>
        <v>[X2079] SARS-CoV-2 (RNA), Borger</v>
      </c>
      <c r="P3594" t="str">
        <f>VLOOKUP(F3594,Translations!$D$1:$F$13,2,FALSE)</f>
        <v>Ok</v>
      </c>
      <c r="Q3594" t="str">
        <f>VLOOKUP(F3594,Translations!$D$2:$G$13,4,FALSE)</f>
        <v>01 - Aktiv, bopæl i DK</v>
      </c>
      <c r="R3594" t="str">
        <f>VLOOKUP(H3594,Translations!$P$2:$Q$10,2,FALSE)</f>
        <v>2 - Selvstændigt sikret - uden lægevalg</v>
      </c>
      <c r="S3594" t="str">
        <f>VLOOKUP(F3594,Translations!$D$2:$F$13,3,FALSE)</f>
        <v>Ja</v>
      </c>
    </row>
    <row r="3595" spans="1:19" x14ac:dyDescent="0.2">
      <c r="A3595" s="3">
        <v>43969</v>
      </c>
      <c r="B3595" t="s">
        <v>151</v>
      </c>
      <c r="C3595" t="s">
        <v>186</v>
      </c>
      <c r="D3595">
        <v>766</v>
      </c>
      <c r="E3595">
        <v>1082</v>
      </c>
      <c r="F3595" t="str">
        <f t="shared" si="120"/>
        <v>01</v>
      </c>
      <c r="G3595" t="s">
        <v>513</v>
      </c>
      <c r="H3595">
        <v>5</v>
      </c>
      <c r="I3595" t="s">
        <v>6</v>
      </c>
      <c r="J3595" t="s">
        <v>5</v>
      </c>
      <c r="K3595" t="s">
        <v>6</v>
      </c>
      <c r="L3595">
        <v>15</v>
      </c>
      <c r="M3595" t="str">
        <f>VLOOKUP(E3595,Translations!$A$1:$B$7,2,FALSE)</f>
        <v>Midtjylland</v>
      </c>
      <c r="N3595" t="str">
        <f>VLOOKUP(D3595,Translations!$I$2:$K$101,2,FALSE)</f>
        <v>Hedensted</v>
      </c>
      <c r="O3595" t="str">
        <f>VLOOKUP(G3595,Translations!$M$2:$N$9,2,FALSE)</f>
        <v>[X2079] SARS-CoV-2 (RNA), Borger</v>
      </c>
      <c r="P3595" t="str">
        <f>VLOOKUP(F3595,Translations!$D$1:$F$13,2,FALSE)</f>
        <v>Ok</v>
      </c>
      <c r="Q3595" t="str">
        <f>VLOOKUP(F3595,Translations!$D$2:$G$13,4,FALSE)</f>
        <v>01 - Aktiv, bopæl i DK</v>
      </c>
      <c r="R3595" t="str">
        <f>VLOOKUP(H3595,Translations!$P$2:$Q$10,2,FALSE)</f>
        <v>5 - Værnepligtig (+3 mdr.)</v>
      </c>
      <c r="S3595" t="str">
        <f>VLOOKUP(F3595,Translations!$D$2:$F$13,3,FALSE)</f>
        <v>Ja</v>
      </c>
    </row>
    <row r="3596" spans="1:19" x14ac:dyDescent="0.2">
      <c r="A3596" s="3">
        <v>43969</v>
      </c>
      <c r="B3596" t="s">
        <v>151</v>
      </c>
      <c r="C3596" t="s">
        <v>186</v>
      </c>
      <c r="D3596">
        <v>773</v>
      </c>
      <c r="E3596">
        <v>1081</v>
      </c>
      <c r="F3596" t="str">
        <f t="shared" si="120"/>
        <v>01</v>
      </c>
      <c r="G3596" t="s">
        <v>513</v>
      </c>
      <c r="H3596">
        <v>5</v>
      </c>
      <c r="I3596" t="s">
        <v>6</v>
      </c>
      <c r="J3596" t="s">
        <v>5</v>
      </c>
      <c r="K3596" t="s">
        <v>6</v>
      </c>
      <c r="L3596">
        <v>4</v>
      </c>
      <c r="M3596" t="str">
        <f>VLOOKUP(E3596,Translations!$A$1:$B$7,2,FALSE)</f>
        <v>Nordjylland</v>
      </c>
      <c r="N3596" t="str">
        <f>VLOOKUP(D3596,Translations!$I$2:$K$101,2,FALSE)</f>
        <v>Morsø</v>
      </c>
      <c r="O3596" t="str">
        <f>VLOOKUP(G3596,Translations!$M$2:$N$9,2,FALSE)</f>
        <v>[X2079] SARS-CoV-2 (RNA), Borger</v>
      </c>
      <c r="P3596" t="str">
        <f>VLOOKUP(F3596,Translations!$D$1:$F$13,2,FALSE)</f>
        <v>Ok</v>
      </c>
      <c r="Q3596" t="str">
        <f>VLOOKUP(F3596,Translations!$D$2:$G$13,4,FALSE)</f>
        <v>01 - Aktiv, bopæl i DK</v>
      </c>
      <c r="R3596" t="str">
        <f>VLOOKUP(H3596,Translations!$P$2:$Q$10,2,FALSE)</f>
        <v>5 - Værnepligtig (+3 mdr.)</v>
      </c>
      <c r="S3596" t="str">
        <f>VLOOKUP(F3596,Translations!$D$2:$F$13,3,FALSE)</f>
        <v>Ja</v>
      </c>
    </row>
    <row r="3597" spans="1:19" x14ac:dyDescent="0.2">
      <c r="A3597" s="3">
        <v>43969</v>
      </c>
      <c r="B3597" t="s">
        <v>151</v>
      </c>
      <c r="C3597" t="s">
        <v>186</v>
      </c>
      <c r="D3597">
        <v>779</v>
      </c>
      <c r="E3597">
        <v>1082</v>
      </c>
      <c r="F3597" t="str">
        <f t="shared" si="120"/>
        <v>01</v>
      </c>
      <c r="G3597" t="s">
        <v>513</v>
      </c>
      <c r="H3597">
        <v>2</v>
      </c>
      <c r="I3597" t="s">
        <v>6</v>
      </c>
      <c r="J3597" t="s">
        <v>5</v>
      </c>
      <c r="K3597" t="s">
        <v>6</v>
      </c>
      <c r="L3597">
        <v>1</v>
      </c>
      <c r="M3597" t="str">
        <f>VLOOKUP(E3597,Translations!$A$1:$B$7,2,FALSE)</f>
        <v>Midtjylland</v>
      </c>
      <c r="N3597" t="str">
        <f>VLOOKUP(D3597,Translations!$I$2:$K$101,2,FALSE)</f>
        <v>Skive</v>
      </c>
      <c r="O3597" t="str">
        <f>VLOOKUP(G3597,Translations!$M$2:$N$9,2,FALSE)</f>
        <v>[X2079] SARS-CoV-2 (RNA), Borger</v>
      </c>
      <c r="P3597" t="str">
        <f>VLOOKUP(F3597,Translations!$D$1:$F$13,2,FALSE)</f>
        <v>Ok</v>
      </c>
      <c r="Q3597" t="str">
        <f>VLOOKUP(F3597,Translations!$D$2:$G$13,4,FALSE)</f>
        <v>01 - Aktiv, bopæl i DK</v>
      </c>
      <c r="R3597" t="str">
        <f>VLOOKUP(H3597,Translations!$P$2:$Q$10,2,FALSE)</f>
        <v>2 - Selvstændigt sikret - uden lægevalg</v>
      </c>
      <c r="S3597" t="str">
        <f>VLOOKUP(F3597,Translations!$D$2:$F$13,3,FALSE)</f>
        <v>Ja</v>
      </c>
    </row>
    <row r="3598" spans="1:19" x14ac:dyDescent="0.2">
      <c r="A3598" s="3">
        <v>43969</v>
      </c>
      <c r="B3598" t="s">
        <v>151</v>
      </c>
      <c r="C3598" t="s">
        <v>186</v>
      </c>
      <c r="D3598">
        <v>779</v>
      </c>
      <c r="E3598">
        <v>1082</v>
      </c>
      <c r="F3598" t="str">
        <f t="shared" si="120"/>
        <v>01</v>
      </c>
      <c r="G3598" t="s">
        <v>513</v>
      </c>
      <c r="H3598">
        <v>4</v>
      </c>
      <c r="I3598" t="s">
        <v>6</v>
      </c>
      <c r="J3598" t="s">
        <v>5</v>
      </c>
      <c r="K3598" t="s">
        <v>6</v>
      </c>
      <c r="L3598">
        <v>5</v>
      </c>
      <c r="M3598" t="str">
        <f>VLOOKUP(E3598,Translations!$A$1:$B$7,2,FALSE)</f>
        <v>Midtjylland</v>
      </c>
      <c r="N3598" t="str">
        <f>VLOOKUP(D3598,Translations!$I$2:$K$101,2,FALSE)</f>
        <v>Skive</v>
      </c>
      <c r="O3598" t="str">
        <f>VLOOKUP(G3598,Translations!$M$2:$N$9,2,FALSE)</f>
        <v>[X2079] SARS-CoV-2 (RNA), Borger</v>
      </c>
      <c r="P3598" t="str">
        <f>VLOOKUP(F3598,Translations!$D$1:$F$13,2,FALSE)</f>
        <v>Ok</v>
      </c>
      <c r="Q3598" t="str">
        <f>VLOOKUP(F3598,Translations!$D$2:$G$13,4,FALSE)</f>
        <v>01 - Aktiv, bopæl i DK</v>
      </c>
      <c r="R3598" t="str">
        <f>VLOOKUP(H3598,Translations!$P$2:$Q$10,2,FALSE)</f>
        <v>4 - Optaget i fængselsvæsenet efter dom (+3 mdr.)</v>
      </c>
      <c r="S3598" t="str">
        <f>VLOOKUP(F3598,Translations!$D$2:$F$13,3,FALSE)</f>
        <v>Ja</v>
      </c>
    </row>
    <row r="3599" spans="1:19" x14ac:dyDescent="0.2">
      <c r="A3599" s="3">
        <v>43969</v>
      </c>
      <c r="B3599" t="s">
        <v>151</v>
      </c>
      <c r="C3599" t="s">
        <v>186</v>
      </c>
      <c r="D3599">
        <v>779</v>
      </c>
      <c r="E3599">
        <v>1082</v>
      </c>
      <c r="F3599" t="str">
        <f t="shared" si="120"/>
        <v>01</v>
      </c>
      <c r="G3599" t="s">
        <v>513</v>
      </c>
      <c r="H3599">
        <v>5</v>
      </c>
      <c r="I3599" t="s">
        <v>6</v>
      </c>
      <c r="J3599" t="s">
        <v>5</v>
      </c>
      <c r="K3599" t="s">
        <v>6</v>
      </c>
      <c r="L3599">
        <v>23</v>
      </c>
      <c r="M3599" t="str">
        <f>VLOOKUP(E3599,Translations!$A$1:$B$7,2,FALSE)</f>
        <v>Midtjylland</v>
      </c>
      <c r="N3599" t="str">
        <f>VLOOKUP(D3599,Translations!$I$2:$K$101,2,FALSE)</f>
        <v>Skive</v>
      </c>
      <c r="O3599" t="str">
        <f>VLOOKUP(G3599,Translations!$M$2:$N$9,2,FALSE)</f>
        <v>[X2079] SARS-CoV-2 (RNA), Borger</v>
      </c>
      <c r="P3599" t="str">
        <f>VLOOKUP(F3599,Translations!$D$1:$F$13,2,FALSE)</f>
        <v>Ok</v>
      </c>
      <c r="Q3599" t="str">
        <f>VLOOKUP(F3599,Translations!$D$2:$G$13,4,FALSE)</f>
        <v>01 - Aktiv, bopæl i DK</v>
      </c>
      <c r="R3599" t="str">
        <f>VLOOKUP(H3599,Translations!$P$2:$Q$10,2,FALSE)</f>
        <v>5 - Værnepligtig (+3 mdr.)</v>
      </c>
      <c r="S3599" t="str">
        <f>VLOOKUP(F3599,Translations!$D$2:$F$13,3,FALSE)</f>
        <v>Ja</v>
      </c>
    </row>
    <row r="3600" spans="1:19" x14ac:dyDescent="0.2">
      <c r="A3600" s="3">
        <v>43969</v>
      </c>
      <c r="B3600" t="s">
        <v>151</v>
      </c>
      <c r="C3600" t="s">
        <v>186</v>
      </c>
      <c r="D3600">
        <v>787</v>
      </c>
      <c r="E3600">
        <v>1081</v>
      </c>
      <c r="F3600" t="str">
        <f t="shared" si="120"/>
        <v>01</v>
      </c>
      <c r="G3600" t="s">
        <v>513</v>
      </c>
      <c r="H3600">
        <v>2</v>
      </c>
      <c r="I3600" t="s">
        <v>6</v>
      </c>
      <c r="J3600" t="s">
        <v>5</v>
      </c>
      <c r="K3600" t="s">
        <v>6</v>
      </c>
      <c r="L3600">
        <v>1</v>
      </c>
      <c r="M3600" t="str">
        <f>VLOOKUP(E3600,Translations!$A$1:$B$7,2,FALSE)</f>
        <v>Nordjylland</v>
      </c>
      <c r="N3600" t="str">
        <f>VLOOKUP(D3600,Translations!$I$2:$K$101,2,FALSE)</f>
        <v>Thisted</v>
      </c>
      <c r="O3600" t="str">
        <f>VLOOKUP(G3600,Translations!$M$2:$N$9,2,FALSE)</f>
        <v>[X2079] SARS-CoV-2 (RNA), Borger</v>
      </c>
      <c r="P3600" t="str">
        <f>VLOOKUP(F3600,Translations!$D$1:$F$13,2,FALSE)</f>
        <v>Ok</v>
      </c>
      <c r="Q3600" t="str">
        <f>VLOOKUP(F3600,Translations!$D$2:$G$13,4,FALSE)</f>
        <v>01 - Aktiv, bopæl i DK</v>
      </c>
      <c r="R3600" t="str">
        <f>VLOOKUP(H3600,Translations!$P$2:$Q$10,2,FALSE)</f>
        <v>2 - Selvstændigt sikret - uden lægevalg</v>
      </c>
      <c r="S3600" t="str">
        <f>VLOOKUP(F3600,Translations!$D$2:$F$13,3,FALSE)</f>
        <v>Ja</v>
      </c>
    </row>
    <row r="3601" spans="1:19" x14ac:dyDescent="0.2">
      <c r="A3601" s="3">
        <v>43969</v>
      </c>
      <c r="B3601" t="s">
        <v>151</v>
      </c>
      <c r="C3601" t="s">
        <v>186</v>
      </c>
      <c r="D3601">
        <v>787</v>
      </c>
      <c r="E3601">
        <v>1081</v>
      </c>
      <c r="F3601" t="str">
        <f t="shared" si="120"/>
        <v>01</v>
      </c>
      <c r="G3601" t="s">
        <v>513</v>
      </c>
      <c r="H3601">
        <v>4</v>
      </c>
      <c r="I3601" t="s">
        <v>6</v>
      </c>
      <c r="J3601" t="s">
        <v>5</v>
      </c>
      <c r="K3601" t="s">
        <v>6</v>
      </c>
      <c r="L3601">
        <v>4</v>
      </c>
      <c r="M3601" t="str">
        <f>VLOOKUP(E3601,Translations!$A$1:$B$7,2,FALSE)</f>
        <v>Nordjylland</v>
      </c>
      <c r="N3601" t="str">
        <f>VLOOKUP(D3601,Translations!$I$2:$K$101,2,FALSE)</f>
        <v>Thisted</v>
      </c>
      <c r="O3601" t="str">
        <f>VLOOKUP(G3601,Translations!$M$2:$N$9,2,FALSE)</f>
        <v>[X2079] SARS-CoV-2 (RNA), Borger</v>
      </c>
      <c r="P3601" t="str">
        <f>VLOOKUP(F3601,Translations!$D$1:$F$13,2,FALSE)</f>
        <v>Ok</v>
      </c>
      <c r="Q3601" t="str">
        <f>VLOOKUP(F3601,Translations!$D$2:$G$13,4,FALSE)</f>
        <v>01 - Aktiv, bopæl i DK</v>
      </c>
      <c r="R3601" t="str">
        <f>VLOOKUP(H3601,Translations!$P$2:$Q$10,2,FALSE)</f>
        <v>4 - Optaget i fængselsvæsenet efter dom (+3 mdr.)</v>
      </c>
      <c r="S3601" t="str">
        <f>VLOOKUP(F3601,Translations!$D$2:$F$13,3,FALSE)</f>
        <v>Ja</v>
      </c>
    </row>
    <row r="3602" spans="1:19" x14ac:dyDescent="0.2">
      <c r="A3602" s="3">
        <v>43969</v>
      </c>
      <c r="B3602" t="s">
        <v>151</v>
      </c>
      <c r="C3602" t="s">
        <v>186</v>
      </c>
      <c r="D3602">
        <v>787</v>
      </c>
      <c r="E3602">
        <v>1081</v>
      </c>
      <c r="F3602" t="str">
        <f t="shared" si="120"/>
        <v>01</v>
      </c>
      <c r="G3602" t="s">
        <v>513</v>
      </c>
      <c r="H3602">
        <v>5</v>
      </c>
      <c r="I3602" t="s">
        <v>6</v>
      </c>
      <c r="J3602" t="s">
        <v>5</v>
      </c>
      <c r="K3602" t="s">
        <v>6</v>
      </c>
      <c r="L3602">
        <v>18</v>
      </c>
      <c r="M3602" t="str">
        <f>VLOOKUP(E3602,Translations!$A$1:$B$7,2,FALSE)</f>
        <v>Nordjylland</v>
      </c>
      <c r="N3602" t="str">
        <f>VLOOKUP(D3602,Translations!$I$2:$K$101,2,FALSE)</f>
        <v>Thisted</v>
      </c>
      <c r="O3602" t="str">
        <f>VLOOKUP(G3602,Translations!$M$2:$N$9,2,FALSE)</f>
        <v>[X2079] SARS-CoV-2 (RNA), Borger</v>
      </c>
      <c r="P3602" t="str">
        <f>VLOOKUP(F3602,Translations!$D$1:$F$13,2,FALSE)</f>
        <v>Ok</v>
      </c>
      <c r="Q3602" t="str">
        <f>VLOOKUP(F3602,Translations!$D$2:$G$13,4,FALSE)</f>
        <v>01 - Aktiv, bopæl i DK</v>
      </c>
      <c r="R3602" t="str">
        <f>VLOOKUP(H3602,Translations!$P$2:$Q$10,2,FALSE)</f>
        <v>5 - Værnepligtig (+3 mdr.)</v>
      </c>
      <c r="S3602" t="str">
        <f>VLOOKUP(F3602,Translations!$D$2:$F$13,3,FALSE)</f>
        <v>Ja</v>
      </c>
    </row>
    <row r="3603" spans="1:19" x14ac:dyDescent="0.2">
      <c r="A3603" s="3">
        <v>43969</v>
      </c>
      <c r="B3603" t="s">
        <v>151</v>
      </c>
      <c r="C3603" t="s">
        <v>186</v>
      </c>
      <c r="D3603">
        <v>791</v>
      </c>
      <c r="E3603">
        <v>1082</v>
      </c>
      <c r="F3603" t="str">
        <f t="shared" si="120"/>
        <v>01</v>
      </c>
      <c r="G3603" t="s">
        <v>513</v>
      </c>
      <c r="H3603">
        <v>2</v>
      </c>
      <c r="I3603" t="s">
        <v>6</v>
      </c>
      <c r="J3603" t="s">
        <v>5</v>
      </c>
      <c r="K3603" t="s">
        <v>6</v>
      </c>
      <c r="L3603">
        <v>3</v>
      </c>
      <c r="M3603" t="str">
        <f>VLOOKUP(E3603,Translations!$A$1:$B$7,2,FALSE)</f>
        <v>Midtjylland</v>
      </c>
      <c r="N3603" t="str">
        <f>VLOOKUP(D3603,Translations!$I$2:$K$101,2,FALSE)</f>
        <v>Viborg</v>
      </c>
      <c r="O3603" t="str">
        <f>VLOOKUP(G3603,Translations!$M$2:$N$9,2,FALSE)</f>
        <v>[X2079] SARS-CoV-2 (RNA), Borger</v>
      </c>
      <c r="P3603" t="str">
        <f>VLOOKUP(F3603,Translations!$D$1:$F$13,2,FALSE)</f>
        <v>Ok</v>
      </c>
      <c r="Q3603" t="str">
        <f>VLOOKUP(F3603,Translations!$D$2:$G$13,4,FALSE)</f>
        <v>01 - Aktiv, bopæl i DK</v>
      </c>
      <c r="R3603" t="str">
        <f>VLOOKUP(H3603,Translations!$P$2:$Q$10,2,FALSE)</f>
        <v>2 - Selvstændigt sikret - uden lægevalg</v>
      </c>
      <c r="S3603" t="str">
        <f>VLOOKUP(F3603,Translations!$D$2:$F$13,3,FALSE)</f>
        <v>Ja</v>
      </c>
    </row>
    <row r="3604" spans="1:19" x14ac:dyDescent="0.2">
      <c r="A3604" s="3">
        <v>43969</v>
      </c>
      <c r="B3604" t="s">
        <v>151</v>
      </c>
      <c r="C3604" t="s">
        <v>186</v>
      </c>
      <c r="D3604">
        <v>791</v>
      </c>
      <c r="E3604">
        <v>1082</v>
      </c>
      <c r="F3604" t="str">
        <f t="shared" si="120"/>
        <v>01</v>
      </c>
      <c r="G3604" t="s">
        <v>513</v>
      </c>
      <c r="H3604">
        <v>5</v>
      </c>
      <c r="I3604" t="s">
        <v>6</v>
      </c>
      <c r="J3604" t="s">
        <v>5</v>
      </c>
      <c r="K3604" t="s">
        <v>6</v>
      </c>
      <c r="L3604">
        <v>51</v>
      </c>
      <c r="M3604" t="str">
        <f>VLOOKUP(E3604,Translations!$A$1:$B$7,2,FALSE)</f>
        <v>Midtjylland</v>
      </c>
      <c r="N3604" t="str">
        <f>VLOOKUP(D3604,Translations!$I$2:$K$101,2,FALSE)</f>
        <v>Viborg</v>
      </c>
      <c r="O3604" t="str">
        <f>VLOOKUP(G3604,Translations!$M$2:$N$9,2,FALSE)</f>
        <v>[X2079] SARS-CoV-2 (RNA), Borger</v>
      </c>
      <c r="P3604" t="str">
        <f>VLOOKUP(F3604,Translations!$D$1:$F$13,2,FALSE)</f>
        <v>Ok</v>
      </c>
      <c r="Q3604" t="str">
        <f>VLOOKUP(F3604,Translations!$D$2:$G$13,4,FALSE)</f>
        <v>01 - Aktiv, bopæl i DK</v>
      </c>
      <c r="R3604" t="str">
        <f>VLOOKUP(H3604,Translations!$P$2:$Q$10,2,FALSE)</f>
        <v>5 - Værnepligtig (+3 mdr.)</v>
      </c>
      <c r="S3604" t="str">
        <f>VLOOKUP(F3604,Translations!$D$2:$F$13,3,FALSE)</f>
        <v>Ja</v>
      </c>
    </row>
    <row r="3605" spans="1:19" x14ac:dyDescent="0.2">
      <c r="A3605" s="3">
        <v>43969</v>
      </c>
      <c r="B3605" t="s">
        <v>151</v>
      </c>
      <c r="C3605" t="s">
        <v>186</v>
      </c>
      <c r="D3605">
        <v>810</v>
      </c>
      <c r="E3605">
        <v>1081</v>
      </c>
      <c r="F3605" t="str">
        <f t="shared" si="120"/>
        <v>01</v>
      </c>
      <c r="G3605" t="s">
        <v>513</v>
      </c>
      <c r="H3605">
        <v>5</v>
      </c>
      <c r="I3605" t="s">
        <v>6</v>
      </c>
      <c r="J3605" t="s">
        <v>5</v>
      </c>
      <c r="K3605" t="s">
        <v>6</v>
      </c>
      <c r="L3605">
        <v>14</v>
      </c>
      <c r="M3605" t="str">
        <f>VLOOKUP(E3605,Translations!$A$1:$B$7,2,FALSE)</f>
        <v>Nordjylland</v>
      </c>
      <c r="N3605" t="str">
        <f>VLOOKUP(D3605,Translations!$I$2:$K$101,2,FALSE)</f>
        <v>Brønderslev</v>
      </c>
      <c r="O3605" t="str">
        <f>VLOOKUP(G3605,Translations!$M$2:$N$9,2,FALSE)</f>
        <v>[X2079] SARS-CoV-2 (RNA), Borger</v>
      </c>
      <c r="P3605" t="str">
        <f>VLOOKUP(F3605,Translations!$D$1:$F$13,2,FALSE)</f>
        <v>Ok</v>
      </c>
      <c r="Q3605" t="str">
        <f>VLOOKUP(F3605,Translations!$D$2:$G$13,4,FALSE)</f>
        <v>01 - Aktiv, bopæl i DK</v>
      </c>
      <c r="R3605" t="str">
        <f>VLOOKUP(H3605,Translations!$P$2:$Q$10,2,FALSE)</f>
        <v>5 - Værnepligtig (+3 mdr.)</v>
      </c>
      <c r="S3605" t="str">
        <f>VLOOKUP(F3605,Translations!$D$2:$F$13,3,FALSE)</f>
        <v>Ja</v>
      </c>
    </row>
    <row r="3606" spans="1:19" x14ac:dyDescent="0.2">
      <c r="A3606" s="3">
        <v>43969</v>
      </c>
      <c r="B3606" t="s">
        <v>151</v>
      </c>
      <c r="C3606" t="s">
        <v>186</v>
      </c>
      <c r="D3606">
        <v>813</v>
      </c>
      <c r="E3606">
        <v>1081</v>
      </c>
      <c r="F3606" t="str">
        <f t="shared" si="120"/>
        <v>01</v>
      </c>
      <c r="G3606" t="s">
        <v>513</v>
      </c>
      <c r="H3606">
        <v>2</v>
      </c>
      <c r="I3606" t="s">
        <v>6</v>
      </c>
      <c r="J3606" t="s">
        <v>5</v>
      </c>
      <c r="K3606" t="s">
        <v>6</v>
      </c>
      <c r="L3606">
        <v>2</v>
      </c>
      <c r="M3606" t="str">
        <f>VLOOKUP(E3606,Translations!$A$1:$B$7,2,FALSE)</f>
        <v>Nordjylland</v>
      </c>
      <c r="N3606" t="str">
        <f>VLOOKUP(D3606,Translations!$I$2:$K$101,2,FALSE)</f>
        <v>Frederikshavn</v>
      </c>
      <c r="O3606" t="str">
        <f>VLOOKUP(G3606,Translations!$M$2:$N$9,2,FALSE)</f>
        <v>[X2079] SARS-CoV-2 (RNA), Borger</v>
      </c>
      <c r="P3606" t="str">
        <f>VLOOKUP(F3606,Translations!$D$1:$F$13,2,FALSE)</f>
        <v>Ok</v>
      </c>
      <c r="Q3606" t="str">
        <f>VLOOKUP(F3606,Translations!$D$2:$G$13,4,FALSE)</f>
        <v>01 - Aktiv, bopæl i DK</v>
      </c>
      <c r="R3606" t="str">
        <f>VLOOKUP(H3606,Translations!$P$2:$Q$10,2,FALSE)</f>
        <v>2 - Selvstændigt sikret - uden lægevalg</v>
      </c>
      <c r="S3606" t="str">
        <f>VLOOKUP(F3606,Translations!$D$2:$F$13,3,FALSE)</f>
        <v>Ja</v>
      </c>
    </row>
    <row r="3607" spans="1:19" x14ac:dyDescent="0.2">
      <c r="A3607" s="3">
        <v>43969</v>
      </c>
      <c r="B3607" t="s">
        <v>151</v>
      </c>
      <c r="C3607" t="s">
        <v>186</v>
      </c>
      <c r="D3607">
        <v>813</v>
      </c>
      <c r="E3607">
        <v>1081</v>
      </c>
      <c r="F3607" t="str">
        <f t="shared" si="120"/>
        <v>01</v>
      </c>
      <c r="G3607" t="s">
        <v>513</v>
      </c>
      <c r="H3607">
        <v>5</v>
      </c>
      <c r="I3607" t="s">
        <v>6</v>
      </c>
      <c r="J3607" t="s">
        <v>5</v>
      </c>
      <c r="K3607" t="s">
        <v>6</v>
      </c>
      <c r="L3607">
        <v>20</v>
      </c>
      <c r="M3607" t="str">
        <f>VLOOKUP(E3607,Translations!$A$1:$B$7,2,FALSE)</f>
        <v>Nordjylland</v>
      </c>
      <c r="N3607" t="str">
        <f>VLOOKUP(D3607,Translations!$I$2:$K$101,2,FALSE)</f>
        <v>Frederikshavn</v>
      </c>
      <c r="O3607" t="str">
        <f>VLOOKUP(G3607,Translations!$M$2:$N$9,2,FALSE)</f>
        <v>[X2079] SARS-CoV-2 (RNA), Borger</v>
      </c>
      <c r="P3607" t="str">
        <f>VLOOKUP(F3607,Translations!$D$1:$F$13,2,FALSE)</f>
        <v>Ok</v>
      </c>
      <c r="Q3607" t="str">
        <f>VLOOKUP(F3607,Translations!$D$2:$G$13,4,FALSE)</f>
        <v>01 - Aktiv, bopæl i DK</v>
      </c>
      <c r="R3607" t="str">
        <f>VLOOKUP(H3607,Translations!$P$2:$Q$10,2,FALSE)</f>
        <v>5 - Værnepligtig (+3 mdr.)</v>
      </c>
      <c r="S3607" t="str">
        <f>VLOOKUP(F3607,Translations!$D$2:$F$13,3,FALSE)</f>
        <v>Ja</v>
      </c>
    </row>
    <row r="3608" spans="1:19" x14ac:dyDescent="0.2">
      <c r="A3608" s="3">
        <v>43969</v>
      </c>
      <c r="B3608" t="s">
        <v>151</v>
      </c>
      <c r="C3608" t="s">
        <v>186</v>
      </c>
      <c r="D3608">
        <v>820</v>
      </c>
      <c r="E3608">
        <v>1081</v>
      </c>
      <c r="F3608" t="str">
        <f t="shared" si="120"/>
        <v>01</v>
      </c>
      <c r="G3608" t="s">
        <v>513</v>
      </c>
      <c r="H3608">
        <v>5</v>
      </c>
      <c r="I3608" t="s">
        <v>6</v>
      </c>
      <c r="J3608" t="s">
        <v>5</v>
      </c>
      <c r="K3608" t="s">
        <v>6</v>
      </c>
      <c r="L3608">
        <v>7</v>
      </c>
      <c r="M3608" t="str">
        <f>VLOOKUP(E3608,Translations!$A$1:$B$7,2,FALSE)</f>
        <v>Nordjylland</v>
      </c>
      <c r="N3608" t="str">
        <f>VLOOKUP(D3608,Translations!$I$2:$K$101,2,FALSE)</f>
        <v>Vesthimmerlands</v>
      </c>
      <c r="O3608" t="str">
        <f>VLOOKUP(G3608,Translations!$M$2:$N$9,2,FALSE)</f>
        <v>[X2079] SARS-CoV-2 (RNA), Borger</v>
      </c>
      <c r="P3608" t="str">
        <f>VLOOKUP(F3608,Translations!$D$1:$F$13,2,FALSE)</f>
        <v>Ok</v>
      </c>
      <c r="Q3608" t="str">
        <f>VLOOKUP(F3608,Translations!$D$2:$G$13,4,FALSE)</f>
        <v>01 - Aktiv, bopæl i DK</v>
      </c>
      <c r="R3608" t="str">
        <f>VLOOKUP(H3608,Translations!$P$2:$Q$10,2,FALSE)</f>
        <v>5 - Værnepligtig (+3 mdr.)</v>
      </c>
      <c r="S3608" t="str">
        <f>VLOOKUP(F3608,Translations!$D$2:$F$13,3,FALSE)</f>
        <v>Ja</v>
      </c>
    </row>
    <row r="3609" spans="1:19" x14ac:dyDescent="0.2">
      <c r="A3609" s="3">
        <v>43969</v>
      </c>
      <c r="B3609" t="s">
        <v>151</v>
      </c>
      <c r="C3609" t="s">
        <v>186</v>
      </c>
      <c r="D3609">
        <v>820</v>
      </c>
      <c r="E3609">
        <v>1081</v>
      </c>
      <c r="F3609" t="str">
        <f t="shared" si="120"/>
        <v>01</v>
      </c>
      <c r="G3609" t="s">
        <v>513</v>
      </c>
      <c r="H3609">
        <v>7</v>
      </c>
      <c r="I3609" t="s">
        <v>6</v>
      </c>
      <c r="J3609" t="s">
        <v>5</v>
      </c>
      <c r="K3609" t="s">
        <v>6</v>
      </c>
      <c r="L3609">
        <v>1</v>
      </c>
      <c r="M3609" t="str">
        <f>VLOOKUP(E3609,Translations!$A$1:$B$7,2,FALSE)</f>
        <v>Nordjylland</v>
      </c>
      <c r="N3609" t="str">
        <f>VLOOKUP(D3609,Translations!$I$2:$K$101,2,FALSE)</f>
        <v>Vesthimmerlands</v>
      </c>
      <c r="O3609" t="str">
        <f>VLOOKUP(G3609,Translations!$M$2:$N$9,2,FALSE)</f>
        <v>[X2079] SARS-CoV-2 (RNA), Borger</v>
      </c>
      <c r="P3609" t="str">
        <f>VLOOKUP(F3609,Translations!$D$1:$F$13,2,FALSE)</f>
        <v>Ok</v>
      </c>
      <c r="Q3609" t="str">
        <f>VLOOKUP(F3609,Translations!$D$2:$G$13,4,FALSE)</f>
        <v>01 - Aktiv, bopæl i DK</v>
      </c>
      <c r="R3609" t="str">
        <f>VLOOKUP(H3609,Translations!$P$2:$Q$10,2,FALSE)</f>
        <v>7 - Bopæl i udlandet</v>
      </c>
      <c r="S3609" t="str">
        <f>VLOOKUP(F3609,Translations!$D$2:$F$13,3,FALSE)</f>
        <v>Ja</v>
      </c>
    </row>
    <row r="3610" spans="1:19" x14ac:dyDescent="0.2">
      <c r="A3610" s="3">
        <v>43969</v>
      </c>
      <c r="B3610" t="s">
        <v>151</v>
      </c>
      <c r="C3610" t="s">
        <v>186</v>
      </c>
      <c r="D3610">
        <v>840</v>
      </c>
      <c r="E3610">
        <v>1081</v>
      </c>
      <c r="F3610" t="str">
        <f t="shared" ref="F3610:F3623" si="121">"01"</f>
        <v>01</v>
      </c>
      <c r="G3610" t="s">
        <v>513</v>
      </c>
      <c r="H3610">
        <v>2</v>
      </c>
      <c r="I3610" t="s">
        <v>6</v>
      </c>
      <c r="J3610" t="s">
        <v>5</v>
      </c>
      <c r="K3610" t="s">
        <v>6</v>
      </c>
      <c r="L3610">
        <v>1</v>
      </c>
      <c r="M3610" t="str">
        <f>VLOOKUP(E3610,Translations!$A$1:$B$7,2,FALSE)</f>
        <v>Nordjylland</v>
      </c>
      <c r="N3610" t="str">
        <f>VLOOKUP(D3610,Translations!$I$2:$K$101,2,FALSE)</f>
        <v>Rebild</v>
      </c>
      <c r="O3610" t="str">
        <f>VLOOKUP(G3610,Translations!$M$2:$N$9,2,FALSE)</f>
        <v>[X2079] SARS-CoV-2 (RNA), Borger</v>
      </c>
      <c r="P3610" t="str">
        <f>VLOOKUP(F3610,Translations!$D$1:$F$13,2,FALSE)</f>
        <v>Ok</v>
      </c>
      <c r="Q3610" t="str">
        <f>VLOOKUP(F3610,Translations!$D$2:$G$13,4,FALSE)</f>
        <v>01 - Aktiv, bopæl i DK</v>
      </c>
      <c r="R3610" t="str">
        <f>VLOOKUP(H3610,Translations!$P$2:$Q$10,2,FALSE)</f>
        <v>2 - Selvstændigt sikret - uden lægevalg</v>
      </c>
      <c r="S3610" t="str">
        <f>VLOOKUP(F3610,Translations!$D$2:$F$13,3,FALSE)</f>
        <v>Ja</v>
      </c>
    </row>
    <row r="3611" spans="1:19" x14ac:dyDescent="0.2">
      <c r="A3611" s="3">
        <v>43969</v>
      </c>
      <c r="B3611" t="s">
        <v>151</v>
      </c>
      <c r="C3611" t="s">
        <v>186</v>
      </c>
      <c r="D3611">
        <v>840</v>
      </c>
      <c r="E3611">
        <v>1081</v>
      </c>
      <c r="F3611" t="str">
        <f t="shared" si="121"/>
        <v>01</v>
      </c>
      <c r="G3611" t="s">
        <v>513</v>
      </c>
      <c r="H3611">
        <v>5</v>
      </c>
      <c r="I3611" t="s">
        <v>6</v>
      </c>
      <c r="J3611" t="s">
        <v>5</v>
      </c>
      <c r="K3611" t="s">
        <v>6</v>
      </c>
      <c r="L3611">
        <v>12</v>
      </c>
      <c r="M3611" t="str">
        <f>VLOOKUP(E3611,Translations!$A$1:$B$7,2,FALSE)</f>
        <v>Nordjylland</v>
      </c>
      <c r="N3611" t="str">
        <f>VLOOKUP(D3611,Translations!$I$2:$K$101,2,FALSE)</f>
        <v>Rebild</v>
      </c>
      <c r="O3611" t="str">
        <f>VLOOKUP(G3611,Translations!$M$2:$N$9,2,FALSE)</f>
        <v>[X2079] SARS-CoV-2 (RNA), Borger</v>
      </c>
      <c r="P3611" t="str">
        <f>VLOOKUP(F3611,Translations!$D$1:$F$13,2,FALSE)</f>
        <v>Ok</v>
      </c>
      <c r="Q3611" t="str">
        <f>VLOOKUP(F3611,Translations!$D$2:$G$13,4,FALSE)</f>
        <v>01 - Aktiv, bopæl i DK</v>
      </c>
      <c r="R3611" t="str">
        <f>VLOOKUP(H3611,Translations!$P$2:$Q$10,2,FALSE)</f>
        <v>5 - Værnepligtig (+3 mdr.)</v>
      </c>
      <c r="S3611" t="str">
        <f>VLOOKUP(F3611,Translations!$D$2:$F$13,3,FALSE)</f>
        <v>Ja</v>
      </c>
    </row>
    <row r="3612" spans="1:19" x14ac:dyDescent="0.2">
      <c r="A3612" s="3">
        <v>43969</v>
      </c>
      <c r="B3612" t="s">
        <v>151</v>
      </c>
      <c r="C3612" t="s">
        <v>186</v>
      </c>
      <c r="D3612">
        <v>846</v>
      </c>
      <c r="E3612">
        <v>1081</v>
      </c>
      <c r="F3612" t="str">
        <f t="shared" si="121"/>
        <v>01</v>
      </c>
      <c r="G3612" t="s">
        <v>513</v>
      </c>
      <c r="H3612">
        <v>2</v>
      </c>
      <c r="I3612" t="s">
        <v>6</v>
      </c>
      <c r="J3612" t="s">
        <v>5</v>
      </c>
      <c r="K3612" t="s">
        <v>6</v>
      </c>
      <c r="L3612">
        <v>1</v>
      </c>
      <c r="M3612" t="str">
        <f>VLOOKUP(E3612,Translations!$A$1:$B$7,2,FALSE)</f>
        <v>Nordjylland</v>
      </c>
      <c r="N3612" t="str">
        <f>VLOOKUP(D3612,Translations!$I$2:$K$101,2,FALSE)</f>
        <v>Mariagerfjord</v>
      </c>
      <c r="O3612" t="str">
        <f>VLOOKUP(G3612,Translations!$M$2:$N$9,2,FALSE)</f>
        <v>[X2079] SARS-CoV-2 (RNA), Borger</v>
      </c>
      <c r="P3612" t="str">
        <f>VLOOKUP(F3612,Translations!$D$1:$F$13,2,FALSE)</f>
        <v>Ok</v>
      </c>
      <c r="Q3612" t="str">
        <f>VLOOKUP(F3612,Translations!$D$2:$G$13,4,FALSE)</f>
        <v>01 - Aktiv, bopæl i DK</v>
      </c>
      <c r="R3612" t="str">
        <f>VLOOKUP(H3612,Translations!$P$2:$Q$10,2,FALSE)</f>
        <v>2 - Selvstændigt sikret - uden lægevalg</v>
      </c>
      <c r="S3612" t="str">
        <f>VLOOKUP(F3612,Translations!$D$2:$F$13,3,FALSE)</f>
        <v>Ja</v>
      </c>
    </row>
    <row r="3613" spans="1:19" x14ac:dyDescent="0.2">
      <c r="A3613" s="3">
        <v>43969</v>
      </c>
      <c r="B3613" t="s">
        <v>151</v>
      </c>
      <c r="C3613" t="s">
        <v>186</v>
      </c>
      <c r="D3613">
        <v>846</v>
      </c>
      <c r="E3613">
        <v>1081</v>
      </c>
      <c r="F3613" t="str">
        <f t="shared" si="121"/>
        <v>01</v>
      </c>
      <c r="G3613" t="s">
        <v>513</v>
      </c>
      <c r="H3613">
        <v>5</v>
      </c>
      <c r="I3613" t="s">
        <v>6</v>
      </c>
      <c r="J3613" t="s">
        <v>5</v>
      </c>
      <c r="K3613" t="s">
        <v>6</v>
      </c>
      <c r="L3613">
        <v>17</v>
      </c>
      <c r="M3613" t="str">
        <f>VLOOKUP(E3613,Translations!$A$1:$B$7,2,FALSE)</f>
        <v>Nordjylland</v>
      </c>
      <c r="N3613" t="str">
        <f>VLOOKUP(D3613,Translations!$I$2:$K$101,2,FALSE)</f>
        <v>Mariagerfjord</v>
      </c>
      <c r="O3613" t="str">
        <f>VLOOKUP(G3613,Translations!$M$2:$N$9,2,FALSE)</f>
        <v>[X2079] SARS-CoV-2 (RNA), Borger</v>
      </c>
      <c r="P3613" t="str">
        <f>VLOOKUP(F3613,Translations!$D$1:$F$13,2,FALSE)</f>
        <v>Ok</v>
      </c>
      <c r="Q3613" t="str">
        <f>VLOOKUP(F3613,Translations!$D$2:$G$13,4,FALSE)</f>
        <v>01 - Aktiv, bopæl i DK</v>
      </c>
      <c r="R3613" t="str">
        <f>VLOOKUP(H3613,Translations!$P$2:$Q$10,2,FALSE)</f>
        <v>5 - Værnepligtig (+3 mdr.)</v>
      </c>
      <c r="S3613" t="str">
        <f>VLOOKUP(F3613,Translations!$D$2:$F$13,3,FALSE)</f>
        <v>Ja</v>
      </c>
    </row>
    <row r="3614" spans="1:19" x14ac:dyDescent="0.2">
      <c r="A3614" s="3">
        <v>43969</v>
      </c>
      <c r="B3614" t="s">
        <v>151</v>
      </c>
      <c r="C3614" t="s">
        <v>186</v>
      </c>
      <c r="D3614">
        <v>846</v>
      </c>
      <c r="E3614">
        <v>1081</v>
      </c>
      <c r="F3614" t="str">
        <f t="shared" si="121"/>
        <v>01</v>
      </c>
      <c r="G3614" t="s">
        <v>513</v>
      </c>
      <c r="H3614">
        <v>6</v>
      </c>
      <c r="I3614" t="s">
        <v>6</v>
      </c>
      <c r="J3614" t="s">
        <v>5</v>
      </c>
      <c r="K3614" t="s">
        <v>6</v>
      </c>
      <c r="L3614">
        <v>24</v>
      </c>
      <c r="M3614" t="str">
        <f>VLOOKUP(E3614,Translations!$A$1:$B$7,2,FALSE)</f>
        <v>Nordjylland</v>
      </c>
      <c r="N3614" t="str">
        <f>VLOOKUP(D3614,Translations!$I$2:$K$101,2,FALSE)</f>
        <v>Mariagerfjord</v>
      </c>
      <c r="O3614" t="str">
        <f>VLOOKUP(G3614,Translations!$M$2:$N$9,2,FALSE)</f>
        <v>[X2079] SARS-CoV-2 (RNA), Borger</v>
      </c>
      <c r="P3614" t="str">
        <f>VLOOKUP(F3614,Translations!$D$1:$F$13,2,FALSE)</f>
        <v>Ok</v>
      </c>
      <c r="Q3614" t="str">
        <f>VLOOKUP(F3614,Translations!$D$2:$G$13,4,FALSE)</f>
        <v>01 - Aktiv, bopæl i DK</v>
      </c>
      <c r="R3614" t="str">
        <f>VLOOKUP(H3614,Translations!$P$2:$Q$10,2,FALSE)</f>
        <v>6 - Institutionsanbragt (§ 112)</v>
      </c>
      <c r="S3614" t="str">
        <f>VLOOKUP(F3614,Translations!$D$2:$F$13,3,FALSE)</f>
        <v>Ja</v>
      </c>
    </row>
    <row r="3615" spans="1:19" x14ac:dyDescent="0.2">
      <c r="A3615" s="3">
        <v>43969</v>
      </c>
      <c r="B3615" t="s">
        <v>151</v>
      </c>
      <c r="C3615" t="s">
        <v>186</v>
      </c>
      <c r="D3615">
        <v>849</v>
      </c>
      <c r="E3615">
        <v>1081</v>
      </c>
      <c r="F3615" t="str">
        <f t="shared" si="121"/>
        <v>01</v>
      </c>
      <c r="G3615" t="s">
        <v>513</v>
      </c>
      <c r="H3615">
        <v>2</v>
      </c>
      <c r="I3615" t="s">
        <v>6</v>
      </c>
      <c r="J3615" t="s">
        <v>5</v>
      </c>
      <c r="K3615" t="s">
        <v>6</v>
      </c>
      <c r="L3615">
        <v>1</v>
      </c>
      <c r="M3615" t="str">
        <f>VLOOKUP(E3615,Translations!$A$1:$B$7,2,FALSE)</f>
        <v>Nordjylland</v>
      </c>
      <c r="N3615" t="str">
        <f>VLOOKUP(D3615,Translations!$I$2:$K$101,2,FALSE)</f>
        <v>Jammerbugt</v>
      </c>
      <c r="O3615" t="str">
        <f>VLOOKUP(G3615,Translations!$M$2:$N$9,2,FALSE)</f>
        <v>[X2079] SARS-CoV-2 (RNA), Borger</v>
      </c>
      <c r="P3615" t="str">
        <f>VLOOKUP(F3615,Translations!$D$1:$F$13,2,FALSE)</f>
        <v>Ok</v>
      </c>
      <c r="Q3615" t="str">
        <f>VLOOKUP(F3615,Translations!$D$2:$G$13,4,FALSE)</f>
        <v>01 - Aktiv, bopæl i DK</v>
      </c>
      <c r="R3615" t="str">
        <f>VLOOKUP(H3615,Translations!$P$2:$Q$10,2,FALSE)</f>
        <v>2 - Selvstændigt sikret - uden lægevalg</v>
      </c>
      <c r="S3615" t="str">
        <f>VLOOKUP(F3615,Translations!$D$2:$F$13,3,FALSE)</f>
        <v>Ja</v>
      </c>
    </row>
    <row r="3616" spans="1:19" x14ac:dyDescent="0.2">
      <c r="A3616" s="3">
        <v>43969</v>
      </c>
      <c r="B3616" t="s">
        <v>151</v>
      </c>
      <c r="C3616" t="s">
        <v>186</v>
      </c>
      <c r="D3616">
        <v>849</v>
      </c>
      <c r="E3616">
        <v>1081</v>
      </c>
      <c r="F3616" t="str">
        <f t="shared" si="121"/>
        <v>01</v>
      </c>
      <c r="G3616" t="s">
        <v>513</v>
      </c>
      <c r="H3616">
        <v>4</v>
      </c>
      <c r="I3616" t="s">
        <v>6</v>
      </c>
      <c r="J3616" t="s">
        <v>5</v>
      </c>
      <c r="K3616" t="s">
        <v>6</v>
      </c>
      <c r="L3616">
        <v>1</v>
      </c>
      <c r="M3616" t="str">
        <f>VLOOKUP(E3616,Translations!$A$1:$B$7,2,FALSE)</f>
        <v>Nordjylland</v>
      </c>
      <c r="N3616" t="str">
        <f>VLOOKUP(D3616,Translations!$I$2:$K$101,2,FALSE)</f>
        <v>Jammerbugt</v>
      </c>
      <c r="O3616" t="str">
        <f>VLOOKUP(G3616,Translations!$M$2:$N$9,2,FALSE)</f>
        <v>[X2079] SARS-CoV-2 (RNA), Borger</v>
      </c>
      <c r="P3616" t="str">
        <f>VLOOKUP(F3616,Translations!$D$1:$F$13,2,FALSE)</f>
        <v>Ok</v>
      </c>
      <c r="Q3616" t="str">
        <f>VLOOKUP(F3616,Translations!$D$2:$G$13,4,FALSE)</f>
        <v>01 - Aktiv, bopæl i DK</v>
      </c>
      <c r="R3616" t="str">
        <f>VLOOKUP(H3616,Translations!$P$2:$Q$10,2,FALSE)</f>
        <v>4 - Optaget i fængselsvæsenet efter dom (+3 mdr.)</v>
      </c>
      <c r="S3616" t="str">
        <f>VLOOKUP(F3616,Translations!$D$2:$F$13,3,FALSE)</f>
        <v>Ja</v>
      </c>
    </row>
    <row r="3617" spans="1:19" x14ac:dyDescent="0.2">
      <c r="A3617" s="3">
        <v>43969</v>
      </c>
      <c r="B3617" t="s">
        <v>151</v>
      </c>
      <c r="C3617" t="s">
        <v>186</v>
      </c>
      <c r="D3617">
        <v>849</v>
      </c>
      <c r="E3617">
        <v>1081</v>
      </c>
      <c r="F3617" t="str">
        <f t="shared" si="121"/>
        <v>01</v>
      </c>
      <c r="G3617" t="s">
        <v>513</v>
      </c>
      <c r="H3617">
        <v>5</v>
      </c>
      <c r="I3617" t="s">
        <v>6</v>
      </c>
      <c r="J3617" t="s">
        <v>5</v>
      </c>
      <c r="K3617" t="s">
        <v>6</v>
      </c>
      <c r="L3617">
        <v>10</v>
      </c>
      <c r="M3617" t="str">
        <f>VLOOKUP(E3617,Translations!$A$1:$B$7,2,FALSE)</f>
        <v>Nordjylland</v>
      </c>
      <c r="N3617" t="str">
        <f>VLOOKUP(D3617,Translations!$I$2:$K$101,2,FALSE)</f>
        <v>Jammerbugt</v>
      </c>
      <c r="O3617" t="str">
        <f>VLOOKUP(G3617,Translations!$M$2:$N$9,2,FALSE)</f>
        <v>[X2079] SARS-CoV-2 (RNA), Borger</v>
      </c>
      <c r="P3617" t="str">
        <f>VLOOKUP(F3617,Translations!$D$1:$F$13,2,FALSE)</f>
        <v>Ok</v>
      </c>
      <c r="Q3617" t="str">
        <f>VLOOKUP(F3617,Translations!$D$2:$G$13,4,FALSE)</f>
        <v>01 - Aktiv, bopæl i DK</v>
      </c>
      <c r="R3617" t="str">
        <f>VLOOKUP(H3617,Translations!$P$2:$Q$10,2,FALSE)</f>
        <v>5 - Værnepligtig (+3 mdr.)</v>
      </c>
      <c r="S3617" t="str">
        <f>VLOOKUP(F3617,Translations!$D$2:$F$13,3,FALSE)</f>
        <v>Ja</v>
      </c>
    </row>
    <row r="3618" spans="1:19" x14ac:dyDescent="0.2">
      <c r="A3618" s="3">
        <v>43969</v>
      </c>
      <c r="B3618" t="s">
        <v>151</v>
      </c>
      <c r="C3618" t="s">
        <v>186</v>
      </c>
      <c r="D3618">
        <v>851</v>
      </c>
      <c r="E3618">
        <v>1081</v>
      </c>
      <c r="F3618" t="str">
        <f t="shared" si="121"/>
        <v>01</v>
      </c>
      <c r="G3618" t="s">
        <v>513</v>
      </c>
      <c r="H3618">
        <v>2</v>
      </c>
      <c r="I3618" t="s">
        <v>6</v>
      </c>
      <c r="J3618" t="s">
        <v>5</v>
      </c>
      <c r="K3618" t="s">
        <v>6</v>
      </c>
      <c r="L3618">
        <v>17</v>
      </c>
      <c r="M3618" t="str">
        <f>VLOOKUP(E3618,Translations!$A$1:$B$7,2,FALSE)</f>
        <v>Nordjylland</v>
      </c>
      <c r="N3618" t="str">
        <f>VLOOKUP(D3618,Translations!$I$2:$K$101,2,FALSE)</f>
        <v>Aalborg</v>
      </c>
      <c r="O3618" t="str">
        <f>VLOOKUP(G3618,Translations!$M$2:$N$9,2,FALSE)</f>
        <v>[X2079] SARS-CoV-2 (RNA), Borger</v>
      </c>
      <c r="P3618" t="str">
        <f>VLOOKUP(F3618,Translations!$D$1:$F$13,2,FALSE)</f>
        <v>Ok</v>
      </c>
      <c r="Q3618" t="str">
        <f>VLOOKUP(F3618,Translations!$D$2:$G$13,4,FALSE)</f>
        <v>01 - Aktiv, bopæl i DK</v>
      </c>
      <c r="R3618" t="str">
        <f>VLOOKUP(H3618,Translations!$P$2:$Q$10,2,FALSE)</f>
        <v>2 - Selvstændigt sikret - uden lægevalg</v>
      </c>
      <c r="S3618" t="str">
        <f>VLOOKUP(F3618,Translations!$D$2:$F$13,3,FALSE)</f>
        <v>Ja</v>
      </c>
    </row>
    <row r="3619" spans="1:19" x14ac:dyDescent="0.2">
      <c r="A3619" s="3">
        <v>43969</v>
      </c>
      <c r="B3619" t="s">
        <v>151</v>
      </c>
      <c r="C3619" t="s">
        <v>186</v>
      </c>
      <c r="D3619">
        <v>851</v>
      </c>
      <c r="E3619">
        <v>1081</v>
      </c>
      <c r="F3619" t="str">
        <f t="shared" si="121"/>
        <v>01</v>
      </c>
      <c r="G3619" t="s">
        <v>513</v>
      </c>
      <c r="H3619">
        <v>4</v>
      </c>
      <c r="I3619" t="s">
        <v>6</v>
      </c>
      <c r="J3619" t="s">
        <v>5</v>
      </c>
      <c r="K3619" t="s">
        <v>6</v>
      </c>
      <c r="L3619">
        <v>6</v>
      </c>
      <c r="M3619" t="str">
        <f>VLOOKUP(E3619,Translations!$A$1:$B$7,2,FALSE)</f>
        <v>Nordjylland</v>
      </c>
      <c r="N3619" t="str">
        <f>VLOOKUP(D3619,Translations!$I$2:$K$101,2,FALSE)</f>
        <v>Aalborg</v>
      </c>
      <c r="O3619" t="str">
        <f>VLOOKUP(G3619,Translations!$M$2:$N$9,2,FALSE)</f>
        <v>[X2079] SARS-CoV-2 (RNA), Borger</v>
      </c>
      <c r="P3619" t="str">
        <f>VLOOKUP(F3619,Translations!$D$1:$F$13,2,FALSE)</f>
        <v>Ok</v>
      </c>
      <c r="Q3619" t="str">
        <f>VLOOKUP(F3619,Translations!$D$2:$G$13,4,FALSE)</f>
        <v>01 - Aktiv, bopæl i DK</v>
      </c>
      <c r="R3619" t="str">
        <f>VLOOKUP(H3619,Translations!$P$2:$Q$10,2,FALSE)</f>
        <v>4 - Optaget i fængselsvæsenet efter dom (+3 mdr.)</v>
      </c>
      <c r="S3619" t="str">
        <f>VLOOKUP(F3619,Translations!$D$2:$F$13,3,FALSE)</f>
        <v>Ja</v>
      </c>
    </row>
    <row r="3620" spans="1:19" x14ac:dyDescent="0.2">
      <c r="A3620" s="3">
        <v>43969</v>
      </c>
      <c r="B3620" t="s">
        <v>151</v>
      </c>
      <c r="C3620" t="s">
        <v>186</v>
      </c>
      <c r="D3620">
        <v>851</v>
      </c>
      <c r="E3620">
        <v>1081</v>
      </c>
      <c r="F3620" t="str">
        <f t="shared" si="121"/>
        <v>01</v>
      </c>
      <c r="G3620" t="s">
        <v>513</v>
      </c>
      <c r="H3620">
        <v>5</v>
      </c>
      <c r="I3620" t="s">
        <v>6</v>
      </c>
      <c r="J3620" t="s">
        <v>5</v>
      </c>
      <c r="K3620" t="s">
        <v>6</v>
      </c>
      <c r="L3620">
        <v>122</v>
      </c>
      <c r="M3620" t="str">
        <f>VLOOKUP(E3620,Translations!$A$1:$B$7,2,FALSE)</f>
        <v>Nordjylland</v>
      </c>
      <c r="N3620" t="str">
        <f>VLOOKUP(D3620,Translations!$I$2:$K$101,2,FALSE)</f>
        <v>Aalborg</v>
      </c>
      <c r="O3620" t="str">
        <f>VLOOKUP(G3620,Translations!$M$2:$N$9,2,FALSE)</f>
        <v>[X2079] SARS-CoV-2 (RNA), Borger</v>
      </c>
      <c r="P3620" t="str">
        <f>VLOOKUP(F3620,Translations!$D$1:$F$13,2,FALSE)</f>
        <v>Ok</v>
      </c>
      <c r="Q3620" t="str">
        <f>VLOOKUP(F3620,Translations!$D$2:$G$13,4,FALSE)</f>
        <v>01 - Aktiv, bopæl i DK</v>
      </c>
      <c r="R3620" t="str">
        <f>VLOOKUP(H3620,Translations!$P$2:$Q$10,2,FALSE)</f>
        <v>5 - Værnepligtig (+3 mdr.)</v>
      </c>
      <c r="S3620" t="str">
        <f>VLOOKUP(F3620,Translations!$D$2:$F$13,3,FALSE)</f>
        <v>Ja</v>
      </c>
    </row>
    <row r="3621" spans="1:19" x14ac:dyDescent="0.2">
      <c r="A3621" s="3">
        <v>43969</v>
      </c>
      <c r="B3621" t="s">
        <v>151</v>
      </c>
      <c r="C3621" t="s">
        <v>186</v>
      </c>
      <c r="D3621">
        <v>851</v>
      </c>
      <c r="E3621">
        <v>1081</v>
      </c>
      <c r="F3621" t="str">
        <f t="shared" si="121"/>
        <v>01</v>
      </c>
      <c r="G3621" t="s">
        <v>513</v>
      </c>
      <c r="H3621">
        <v>7</v>
      </c>
      <c r="I3621" t="s">
        <v>6</v>
      </c>
      <c r="J3621" t="s">
        <v>5</v>
      </c>
      <c r="K3621" t="s">
        <v>6</v>
      </c>
      <c r="L3621">
        <v>4</v>
      </c>
      <c r="M3621" t="str">
        <f>VLOOKUP(E3621,Translations!$A$1:$B$7,2,FALSE)</f>
        <v>Nordjylland</v>
      </c>
      <c r="N3621" t="str">
        <f>VLOOKUP(D3621,Translations!$I$2:$K$101,2,FALSE)</f>
        <v>Aalborg</v>
      </c>
      <c r="O3621" t="str">
        <f>VLOOKUP(G3621,Translations!$M$2:$N$9,2,FALSE)</f>
        <v>[X2079] SARS-CoV-2 (RNA), Borger</v>
      </c>
      <c r="P3621" t="str">
        <f>VLOOKUP(F3621,Translations!$D$1:$F$13,2,FALSE)</f>
        <v>Ok</v>
      </c>
      <c r="Q3621" t="str">
        <f>VLOOKUP(F3621,Translations!$D$2:$G$13,4,FALSE)</f>
        <v>01 - Aktiv, bopæl i DK</v>
      </c>
      <c r="R3621" t="str">
        <f>VLOOKUP(H3621,Translations!$P$2:$Q$10,2,FALSE)</f>
        <v>7 - Bopæl i udlandet</v>
      </c>
      <c r="S3621" t="str">
        <f>VLOOKUP(F3621,Translations!$D$2:$F$13,3,FALSE)</f>
        <v>Ja</v>
      </c>
    </row>
    <row r="3622" spans="1:19" x14ac:dyDescent="0.2">
      <c r="A3622" s="3">
        <v>43969</v>
      </c>
      <c r="B3622" t="s">
        <v>151</v>
      </c>
      <c r="C3622" t="s">
        <v>186</v>
      </c>
      <c r="D3622">
        <v>860</v>
      </c>
      <c r="E3622">
        <v>1081</v>
      </c>
      <c r="F3622" t="str">
        <f t="shared" si="121"/>
        <v>01</v>
      </c>
      <c r="G3622" t="s">
        <v>513</v>
      </c>
      <c r="H3622">
        <v>2</v>
      </c>
      <c r="I3622" t="s">
        <v>6</v>
      </c>
      <c r="J3622" t="s">
        <v>5</v>
      </c>
      <c r="K3622" t="s">
        <v>6</v>
      </c>
      <c r="L3622">
        <v>6</v>
      </c>
      <c r="M3622" t="str">
        <f>VLOOKUP(E3622,Translations!$A$1:$B$7,2,FALSE)</f>
        <v>Nordjylland</v>
      </c>
      <c r="N3622" t="str">
        <f>VLOOKUP(D3622,Translations!$I$2:$K$101,2,FALSE)</f>
        <v>Hjørring</v>
      </c>
      <c r="O3622" t="str">
        <f>VLOOKUP(G3622,Translations!$M$2:$N$9,2,FALSE)</f>
        <v>[X2079] SARS-CoV-2 (RNA), Borger</v>
      </c>
      <c r="P3622" t="str">
        <f>VLOOKUP(F3622,Translations!$D$1:$F$13,2,FALSE)</f>
        <v>Ok</v>
      </c>
      <c r="Q3622" t="str">
        <f>VLOOKUP(F3622,Translations!$D$2:$G$13,4,FALSE)</f>
        <v>01 - Aktiv, bopæl i DK</v>
      </c>
      <c r="R3622" t="str">
        <f>VLOOKUP(H3622,Translations!$P$2:$Q$10,2,FALSE)</f>
        <v>2 - Selvstændigt sikret - uden lægevalg</v>
      </c>
      <c r="S3622" t="str">
        <f>VLOOKUP(F3622,Translations!$D$2:$F$13,3,FALSE)</f>
        <v>Ja</v>
      </c>
    </row>
    <row r="3623" spans="1:19" x14ac:dyDescent="0.2">
      <c r="A3623" s="3">
        <v>43969</v>
      </c>
      <c r="B3623" t="s">
        <v>151</v>
      </c>
      <c r="C3623" t="s">
        <v>186</v>
      </c>
      <c r="D3623">
        <v>860</v>
      </c>
      <c r="E3623">
        <v>1081</v>
      </c>
      <c r="F3623" t="str">
        <f t="shared" si="121"/>
        <v>01</v>
      </c>
      <c r="G3623" t="s">
        <v>513</v>
      </c>
      <c r="H3623">
        <v>5</v>
      </c>
      <c r="I3623" t="s">
        <v>6</v>
      </c>
      <c r="J3623" t="s">
        <v>5</v>
      </c>
      <c r="K3623" t="s">
        <v>6</v>
      </c>
      <c r="L3623">
        <v>19</v>
      </c>
      <c r="M3623" t="str">
        <f>VLOOKUP(E3623,Translations!$A$1:$B$7,2,FALSE)</f>
        <v>Nordjylland</v>
      </c>
      <c r="N3623" t="str">
        <f>VLOOKUP(D3623,Translations!$I$2:$K$101,2,FALSE)</f>
        <v>Hjørring</v>
      </c>
      <c r="O3623" t="str">
        <f>VLOOKUP(G3623,Translations!$M$2:$N$9,2,FALSE)</f>
        <v>[X2079] SARS-CoV-2 (RNA), Borger</v>
      </c>
      <c r="P3623" t="str">
        <f>VLOOKUP(F3623,Translations!$D$1:$F$13,2,FALSE)</f>
        <v>Ok</v>
      </c>
      <c r="Q3623" t="str">
        <f>VLOOKUP(F3623,Translations!$D$2:$G$13,4,FALSE)</f>
        <v>01 - Aktiv, bopæl i DK</v>
      </c>
      <c r="R3623" t="str">
        <f>VLOOKUP(H3623,Translations!$P$2:$Q$10,2,FALSE)</f>
        <v>5 - Værnepligtig (+3 mdr.)</v>
      </c>
      <c r="S3623" t="str">
        <f>VLOOKUP(F3623,Translations!$D$2:$F$13,3,FALSE)</f>
        <v>Ja</v>
      </c>
    </row>
    <row r="3624" spans="1:19" x14ac:dyDescent="0.2">
      <c r="A3624" s="3">
        <v>43970</v>
      </c>
      <c r="B3624" t="s">
        <v>187</v>
      </c>
      <c r="C3624" t="s">
        <v>188</v>
      </c>
      <c r="D3624">
        <v>0</v>
      </c>
      <c r="E3624">
        <v>0</v>
      </c>
      <c r="F3624" t="str">
        <f>"03"</f>
        <v>03</v>
      </c>
      <c r="G3624" t="s">
        <v>513</v>
      </c>
      <c r="H3624">
        <v>1</v>
      </c>
      <c r="I3624" t="s">
        <v>6</v>
      </c>
      <c r="J3624" t="s">
        <v>5</v>
      </c>
      <c r="K3624" t="s">
        <v>6</v>
      </c>
      <c r="L3624">
        <v>649</v>
      </c>
      <c r="M3624" t="str">
        <f>VLOOKUP(E3624,Translations!$A$1:$B$7,2,FALSE)</f>
        <v>Ukendt</v>
      </c>
      <c r="N3624" t="str">
        <f>VLOOKUP(D3624,Translations!$I$2:$K$101,2,FALSE)</f>
        <v>Ukendt</v>
      </c>
      <c r="O3624" t="str">
        <f>VLOOKUP(G3624,Translations!$M$2:$N$9,2,FALSE)</f>
        <v>[X2079] SARS-CoV-2 (RNA), Borger</v>
      </c>
      <c r="P3624" t="str">
        <f>VLOOKUP(F3624,Translations!$D$1:$F$13,2,FALSE)</f>
        <v>Ok</v>
      </c>
      <c r="Q3624" t="str">
        <f>VLOOKUP(F3624,Translations!$D$2:$G$13,4,FALSE)</f>
        <v>03 - Aktiv, speciel vejkode i DK</v>
      </c>
      <c r="R3624" t="str">
        <f>VLOOKUP(H3624,Translations!$P$2:$Q$10,2,FALSE)</f>
        <v>1 - Selvstændigt sikret - med lægevalg</v>
      </c>
      <c r="S3624" t="str">
        <f>VLOOKUP(F3624,Translations!$D$2:$F$13,3,FALSE)</f>
        <v>Ja</v>
      </c>
    </row>
    <row r="3625" spans="1:19" x14ac:dyDescent="0.2">
      <c r="A3625" s="3">
        <v>43970</v>
      </c>
      <c r="B3625" t="s">
        <v>187</v>
      </c>
      <c r="C3625" t="s">
        <v>188</v>
      </c>
      <c r="D3625">
        <v>0</v>
      </c>
      <c r="E3625">
        <v>0</v>
      </c>
      <c r="F3625" t="str">
        <f>"03"</f>
        <v>03</v>
      </c>
      <c r="G3625" t="s">
        <v>513</v>
      </c>
      <c r="H3625">
        <v>2</v>
      </c>
      <c r="I3625" t="s">
        <v>6</v>
      </c>
      <c r="J3625" t="s">
        <v>5</v>
      </c>
      <c r="K3625" t="s">
        <v>6</v>
      </c>
      <c r="L3625">
        <v>2</v>
      </c>
      <c r="M3625" t="str">
        <f>VLOOKUP(E3625,Translations!$A$1:$B$7,2,FALSE)</f>
        <v>Ukendt</v>
      </c>
      <c r="N3625" t="str">
        <f>VLOOKUP(D3625,Translations!$I$2:$K$101,2,FALSE)</f>
        <v>Ukendt</v>
      </c>
      <c r="O3625" t="str">
        <f>VLOOKUP(G3625,Translations!$M$2:$N$9,2,FALSE)</f>
        <v>[X2079] SARS-CoV-2 (RNA), Borger</v>
      </c>
      <c r="P3625" t="str">
        <f>VLOOKUP(F3625,Translations!$D$1:$F$13,2,FALSE)</f>
        <v>Ok</v>
      </c>
      <c r="Q3625" t="str">
        <f>VLOOKUP(F3625,Translations!$D$2:$G$13,4,FALSE)</f>
        <v>03 - Aktiv, speciel vejkode i DK</v>
      </c>
      <c r="R3625" t="str">
        <f>VLOOKUP(H3625,Translations!$P$2:$Q$10,2,FALSE)</f>
        <v>2 - Selvstændigt sikret - uden lægevalg</v>
      </c>
      <c r="S3625" t="str">
        <f>VLOOKUP(F3625,Translations!$D$2:$F$13,3,FALSE)</f>
        <v>Ja</v>
      </c>
    </row>
    <row r="3626" spans="1:19" x14ac:dyDescent="0.2">
      <c r="A3626" s="3">
        <v>43970</v>
      </c>
      <c r="B3626" t="s">
        <v>187</v>
      </c>
      <c r="C3626" t="s">
        <v>188</v>
      </c>
      <c r="D3626">
        <v>0</v>
      </c>
      <c r="E3626">
        <v>0</v>
      </c>
      <c r="F3626" t="str">
        <f>"03"</f>
        <v>03</v>
      </c>
      <c r="G3626" t="s">
        <v>513</v>
      </c>
      <c r="H3626">
        <v>4</v>
      </c>
      <c r="I3626" t="s">
        <v>6</v>
      </c>
      <c r="J3626" t="s">
        <v>5</v>
      </c>
      <c r="K3626" t="s">
        <v>6</v>
      </c>
      <c r="L3626">
        <v>19</v>
      </c>
      <c r="M3626" t="str">
        <f>VLOOKUP(E3626,Translations!$A$1:$B$7,2,FALSE)</f>
        <v>Ukendt</v>
      </c>
      <c r="N3626" t="str">
        <f>VLOOKUP(D3626,Translations!$I$2:$K$101,2,FALSE)</f>
        <v>Ukendt</v>
      </c>
      <c r="O3626" t="str">
        <f>VLOOKUP(G3626,Translations!$M$2:$N$9,2,FALSE)</f>
        <v>[X2079] SARS-CoV-2 (RNA), Borger</v>
      </c>
      <c r="P3626" t="str">
        <f>VLOOKUP(F3626,Translations!$D$1:$F$13,2,FALSE)</f>
        <v>Ok</v>
      </c>
      <c r="Q3626" t="str">
        <f>VLOOKUP(F3626,Translations!$D$2:$G$13,4,FALSE)</f>
        <v>03 - Aktiv, speciel vejkode i DK</v>
      </c>
      <c r="R3626" t="str">
        <f>VLOOKUP(H3626,Translations!$P$2:$Q$10,2,FALSE)</f>
        <v>4 - Optaget i fængselsvæsenet efter dom (+3 mdr.)</v>
      </c>
      <c r="S3626" t="str">
        <f>VLOOKUP(F3626,Translations!$D$2:$F$13,3,FALSE)</f>
        <v>Ja</v>
      </c>
    </row>
    <row r="3627" spans="1:19" x14ac:dyDescent="0.2">
      <c r="A3627" s="3">
        <v>43970</v>
      </c>
      <c r="B3627" t="s">
        <v>187</v>
      </c>
      <c r="C3627" t="s">
        <v>188</v>
      </c>
      <c r="D3627">
        <v>0</v>
      </c>
      <c r="E3627">
        <v>0</v>
      </c>
      <c r="F3627" t="str">
        <f>"03"</f>
        <v>03</v>
      </c>
      <c r="G3627" t="s">
        <v>513</v>
      </c>
      <c r="H3627">
        <v>7</v>
      </c>
      <c r="I3627" t="s">
        <v>6</v>
      </c>
      <c r="J3627" t="s">
        <v>5</v>
      </c>
      <c r="K3627" t="s">
        <v>6</v>
      </c>
      <c r="L3627">
        <v>4</v>
      </c>
      <c r="M3627" t="str">
        <f>VLOOKUP(E3627,Translations!$A$1:$B$7,2,FALSE)</f>
        <v>Ukendt</v>
      </c>
      <c r="N3627" t="str">
        <f>VLOOKUP(D3627,Translations!$I$2:$K$101,2,FALSE)</f>
        <v>Ukendt</v>
      </c>
      <c r="O3627" t="str">
        <f>VLOOKUP(G3627,Translations!$M$2:$N$9,2,FALSE)</f>
        <v>[X2079] SARS-CoV-2 (RNA), Borger</v>
      </c>
      <c r="P3627" t="str">
        <f>VLOOKUP(F3627,Translations!$D$1:$F$13,2,FALSE)</f>
        <v>Ok</v>
      </c>
      <c r="Q3627" t="str">
        <f>VLOOKUP(F3627,Translations!$D$2:$G$13,4,FALSE)</f>
        <v>03 - Aktiv, speciel vejkode i DK</v>
      </c>
      <c r="R3627" t="str">
        <f>VLOOKUP(H3627,Translations!$P$2:$Q$10,2,FALSE)</f>
        <v>7 - Bopæl i udlandet</v>
      </c>
      <c r="S3627" t="str">
        <f>VLOOKUP(F3627,Translations!$D$2:$F$13,3,FALSE)</f>
        <v>Ja</v>
      </c>
    </row>
    <row r="3628" spans="1:19" x14ac:dyDescent="0.2">
      <c r="A3628" s="3">
        <v>43970</v>
      </c>
      <c r="B3628" t="s">
        <v>187</v>
      </c>
      <c r="C3628" t="s">
        <v>188</v>
      </c>
      <c r="D3628">
        <v>0</v>
      </c>
      <c r="E3628">
        <v>0</v>
      </c>
      <c r="F3628" t="str">
        <f>"03"</f>
        <v>03</v>
      </c>
      <c r="G3628" t="s">
        <v>513</v>
      </c>
      <c r="H3628">
        <v>8</v>
      </c>
      <c r="I3628" t="s">
        <v>6</v>
      </c>
      <c r="J3628" t="s">
        <v>5</v>
      </c>
      <c r="K3628" t="s">
        <v>6</v>
      </c>
      <c r="L3628">
        <v>9</v>
      </c>
      <c r="M3628" t="str">
        <f>VLOOKUP(E3628,Translations!$A$1:$B$7,2,FALSE)</f>
        <v>Ukendt</v>
      </c>
      <c r="N3628" t="str">
        <f>VLOOKUP(D3628,Translations!$I$2:$K$101,2,FALSE)</f>
        <v>Ukendt</v>
      </c>
      <c r="O3628" t="str">
        <f>VLOOKUP(G3628,Translations!$M$2:$N$9,2,FALSE)</f>
        <v>[X2079] SARS-CoV-2 (RNA), Borger</v>
      </c>
      <c r="P3628" t="str">
        <f>VLOOKUP(F3628,Translations!$D$1:$F$13,2,FALSE)</f>
        <v>Ok</v>
      </c>
      <c r="Q3628" t="str">
        <f>VLOOKUP(F3628,Translations!$D$2:$G$13,4,FALSE)</f>
        <v>03 - Aktiv, speciel vejkode i DK</v>
      </c>
      <c r="R3628" t="str">
        <f>VLOOKUP(H3628,Translations!$P$2:$Q$10,2,FALSE)</f>
        <v>8 - Afgangsført (fraflyttet, ihjelslagen, dobbelt CPR, forsvundet eller omnummereret)</v>
      </c>
      <c r="S3628" t="str">
        <f>VLOOKUP(F3628,Translations!$D$2:$F$13,3,FALSE)</f>
        <v>Ja</v>
      </c>
    </row>
    <row r="3629" spans="1:19" x14ac:dyDescent="0.2">
      <c r="A3629" s="3">
        <v>43970</v>
      </c>
      <c r="B3629" t="s">
        <v>187</v>
      </c>
      <c r="C3629" t="s">
        <v>188</v>
      </c>
      <c r="D3629">
        <v>0</v>
      </c>
      <c r="E3629">
        <v>0</v>
      </c>
      <c r="F3629" t="str">
        <f>"80"</f>
        <v>80</v>
      </c>
      <c r="G3629" t="s">
        <v>513</v>
      </c>
      <c r="H3629">
        <v>1</v>
      </c>
      <c r="I3629" t="s">
        <v>6</v>
      </c>
      <c r="J3629" t="s">
        <v>5</v>
      </c>
      <c r="K3629" t="s">
        <v>6</v>
      </c>
      <c r="L3629">
        <v>1</v>
      </c>
      <c r="M3629" t="str">
        <f>VLOOKUP(E3629,Translations!$A$1:$B$7,2,FALSE)</f>
        <v>Ukendt</v>
      </c>
      <c r="N3629" t="str">
        <f>VLOOKUP(D3629,Translations!$I$2:$K$101,2,FALSE)</f>
        <v>Ukendt</v>
      </c>
      <c r="O3629" t="str">
        <f>VLOOKUP(G3629,Translations!$M$2:$N$9,2,FALSE)</f>
        <v>[X2079] SARS-CoV-2 (RNA), Borger</v>
      </c>
      <c r="P3629" t="str">
        <f>VLOOKUP(F3629,Translations!$D$1:$F$13,2,FALSE)</f>
        <v>Ok</v>
      </c>
      <c r="Q3629" t="str">
        <f>VLOOKUP(F3629,Translations!$D$2:$G$13,4,FALSE)</f>
        <v>80 - Inaktiv, udrejst</v>
      </c>
      <c r="R3629" t="str">
        <f>VLOOKUP(H3629,Translations!$P$2:$Q$10,2,FALSE)</f>
        <v>1 - Selvstændigt sikret - med lægevalg</v>
      </c>
      <c r="S3629" t="str">
        <f>VLOOKUP(F3629,Translations!$D$2:$F$13,3,FALSE)</f>
        <v>Ja</v>
      </c>
    </row>
    <row r="3630" spans="1:19" x14ac:dyDescent="0.2">
      <c r="A3630" s="3">
        <v>43970</v>
      </c>
      <c r="B3630" t="s">
        <v>187</v>
      </c>
      <c r="C3630" t="s">
        <v>188</v>
      </c>
      <c r="D3630">
        <v>0</v>
      </c>
      <c r="E3630">
        <v>0</v>
      </c>
      <c r="F3630" t="str">
        <f>"80"</f>
        <v>80</v>
      </c>
      <c r="G3630" t="s">
        <v>513</v>
      </c>
      <c r="H3630">
        <v>7</v>
      </c>
      <c r="I3630" t="s">
        <v>6</v>
      </c>
      <c r="J3630" t="s">
        <v>5</v>
      </c>
      <c r="K3630" t="s">
        <v>6</v>
      </c>
      <c r="L3630">
        <v>3</v>
      </c>
      <c r="M3630" t="str">
        <f>VLOOKUP(E3630,Translations!$A$1:$B$7,2,FALSE)</f>
        <v>Ukendt</v>
      </c>
      <c r="N3630" t="str">
        <f>VLOOKUP(D3630,Translations!$I$2:$K$101,2,FALSE)</f>
        <v>Ukendt</v>
      </c>
      <c r="O3630" t="str">
        <f>VLOOKUP(G3630,Translations!$M$2:$N$9,2,FALSE)</f>
        <v>[X2079] SARS-CoV-2 (RNA), Borger</v>
      </c>
      <c r="P3630" t="str">
        <f>VLOOKUP(F3630,Translations!$D$1:$F$13,2,FALSE)</f>
        <v>Ok</v>
      </c>
      <c r="Q3630" t="str">
        <f>VLOOKUP(F3630,Translations!$D$2:$G$13,4,FALSE)</f>
        <v>80 - Inaktiv, udrejst</v>
      </c>
      <c r="R3630" t="str">
        <f>VLOOKUP(H3630,Translations!$P$2:$Q$10,2,FALSE)</f>
        <v>7 - Bopæl i udlandet</v>
      </c>
      <c r="S3630" t="str">
        <f>VLOOKUP(F3630,Translations!$D$2:$F$13,3,FALSE)</f>
        <v>Ja</v>
      </c>
    </row>
    <row r="3631" spans="1:19" x14ac:dyDescent="0.2">
      <c r="A3631" s="3">
        <v>43970</v>
      </c>
      <c r="B3631" t="s">
        <v>187</v>
      </c>
      <c r="C3631" t="s">
        <v>188</v>
      </c>
      <c r="D3631">
        <v>101</v>
      </c>
      <c r="E3631">
        <v>1084</v>
      </c>
      <c r="F3631" t="str">
        <f t="shared" ref="F3631:F3666" si="122">"01"</f>
        <v>01</v>
      </c>
      <c r="G3631" t="s">
        <v>513</v>
      </c>
      <c r="H3631">
        <v>0</v>
      </c>
      <c r="I3631" t="s">
        <v>6</v>
      </c>
      <c r="J3631" t="s">
        <v>5</v>
      </c>
      <c r="K3631" t="s">
        <v>6</v>
      </c>
      <c r="L3631">
        <v>3</v>
      </c>
      <c r="M3631" t="str">
        <f>VLOOKUP(E3631,Translations!$A$1:$B$7,2,FALSE)</f>
        <v>Hovedstaden</v>
      </c>
      <c r="N3631" t="str">
        <f>VLOOKUP(D3631,Translations!$I$2:$K$101,2,FALSE)</f>
        <v>København</v>
      </c>
      <c r="O3631" t="str">
        <f>VLOOKUP(G3631,Translations!$M$2:$N$9,2,FALSE)</f>
        <v>[X2079] SARS-CoV-2 (RNA), Borger</v>
      </c>
      <c r="P3631" t="str">
        <f>VLOOKUP(F3631,Translations!$D$1:$F$13,2,FALSE)</f>
        <v>Ok</v>
      </c>
      <c r="Q3631" t="str">
        <f>VLOOKUP(F3631,Translations!$D$2:$G$13,4,FALSE)</f>
        <v>01 - Aktiv, bopæl i DK</v>
      </c>
      <c r="R3631" t="str">
        <f>VLOOKUP(H3631,Translations!$P$2:$Q$10,2,FALSE)</f>
        <v>0 - Ukendt / Ej fundet</v>
      </c>
      <c r="S3631" t="str">
        <f>VLOOKUP(F3631,Translations!$D$2:$F$13,3,FALSE)</f>
        <v>Ja</v>
      </c>
    </row>
    <row r="3632" spans="1:19" x14ac:dyDescent="0.2">
      <c r="A3632" s="3">
        <v>43970</v>
      </c>
      <c r="B3632" t="s">
        <v>187</v>
      </c>
      <c r="C3632" t="s">
        <v>188</v>
      </c>
      <c r="D3632">
        <v>101</v>
      </c>
      <c r="E3632">
        <v>1084</v>
      </c>
      <c r="F3632" t="str">
        <f t="shared" si="122"/>
        <v>01</v>
      </c>
      <c r="G3632" t="s">
        <v>513</v>
      </c>
      <c r="H3632">
        <v>1</v>
      </c>
      <c r="I3632" t="s">
        <v>6</v>
      </c>
      <c r="J3632" t="s">
        <v>5</v>
      </c>
      <c r="K3632" t="s">
        <v>6</v>
      </c>
      <c r="L3632">
        <v>98974</v>
      </c>
      <c r="M3632" t="str">
        <f>VLOOKUP(E3632,Translations!$A$1:$B$7,2,FALSE)</f>
        <v>Hovedstaden</v>
      </c>
      <c r="N3632" t="str">
        <f>VLOOKUP(D3632,Translations!$I$2:$K$101,2,FALSE)</f>
        <v>København</v>
      </c>
      <c r="O3632" t="str">
        <f>VLOOKUP(G3632,Translations!$M$2:$N$9,2,FALSE)</f>
        <v>[X2079] SARS-CoV-2 (RNA), Borger</v>
      </c>
      <c r="P3632" t="str">
        <f>VLOOKUP(F3632,Translations!$D$1:$F$13,2,FALSE)</f>
        <v>Ok</v>
      </c>
      <c r="Q3632" t="str">
        <f>VLOOKUP(F3632,Translations!$D$2:$G$13,4,FALSE)</f>
        <v>01 - Aktiv, bopæl i DK</v>
      </c>
      <c r="R3632" t="str">
        <f>VLOOKUP(H3632,Translations!$P$2:$Q$10,2,FALSE)</f>
        <v>1 - Selvstændigt sikret - med lægevalg</v>
      </c>
      <c r="S3632" t="str">
        <f>VLOOKUP(F3632,Translations!$D$2:$F$13,3,FALSE)</f>
        <v>Ja</v>
      </c>
    </row>
    <row r="3633" spans="1:19" x14ac:dyDescent="0.2">
      <c r="A3633" s="3">
        <v>43970</v>
      </c>
      <c r="B3633" t="s">
        <v>187</v>
      </c>
      <c r="C3633" t="s">
        <v>188</v>
      </c>
      <c r="D3633">
        <v>101</v>
      </c>
      <c r="E3633">
        <v>1084</v>
      </c>
      <c r="F3633" t="str">
        <f t="shared" si="122"/>
        <v>01</v>
      </c>
      <c r="G3633" t="s">
        <v>513</v>
      </c>
      <c r="H3633">
        <v>2</v>
      </c>
      <c r="I3633" t="s">
        <v>6</v>
      </c>
      <c r="J3633" t="s">
        <v>5</v>
      </c>
      <c r="K3633" t="s">
        <v>6</v>
      </c>
      <c r="L3633">
        <v>247</v>
      </c>
      <c r="M3633" t="str">
        <f>VLOOKUP(E3633,Translations!$A$1:$B$7,2,FALSE)</f>
        <v>Hovedstaden</v>
      </c>
      <c r="N3633" t="str">
        <f>VLOOKUP(D3633,Translations!$I$2:$K$101,2,FALSE)</f>
        <v>København</v>
      </c>
      <c r="O3633" t="str">
        <f>VLOOKUP(G3633,Translations!$M$2:$N$9,2,FALSE)</f>
        <v>[X2079] SARS-CoV-2 (RNA), Borger</v>
      </c>
      <c r="P3633" t="str">
        <f>VLOOKUP(F3633,Translations!$D$1:$F$13,2,FALSE)</f>
        <v>Ok</v>
      </c>
      <c r="Q3633" t="str">
        <f>VLOOKUP(F3633,Translations!$D$2:$G$13,4,FALSE)</f>
        <v>01 - Aktiv, bopæl i DK</v>
      </c>
      <c r="R3633" t="str">
        <f>VLOOKUP(H3633,Translations!$P$2:$Q$10,2,FALSE)</f>
        <v>2 - Selvstændigt sikret - uden lægevalg</v>
      </c>
      <c r="S3633" t="str">
        <f>VLOOKUP(F3633,Translations!$D$2:$F$13,3,FALSE)</f>
        <v>Ja</v>
      </c>
    </row>
    <row r="3634" spans="1:19" x14ac:dyDescent="0.2">
      <c r="A3634" s="3">
        <v>43970</v>
      </c>
      <c r="B3634" t="s">
        <v>187</v>
      </c>
      <c r="C3634" t="s">
        <v>188</v>
      </c>
      <c r="D3634">
        <v>101</v>
      </c>
      <c r="E3634">
        <v>1084</v>
      </c>
      <c r="F3634" t="str">
        <f t="shared" si="122"/>
        <v>01</v>
      </c>
      <c r="G3634" t="s">
        <v>513</v>
      </c>
      <c r="H3634">
        <v>4</v>
      </c>
      <c r="I3634" t="s">
        <v>6</v>
      </c>
      <c r="J3634" t="s">
        <v>5</v>
      </c>
      <c r="K3634" t="s">
        <v>6</v>
      </c>
      <c r="L3634">
        <v>20</v>
      </c>
      <c r="M3634" t="str">
        <f>VLOOKUP(E3634,Translations!$A$1:$B$7,2,FALSE)</f>
        <v>Hovedstaden</v>
      </c>
      <c r="N3634" t="str">
        <f>VLOOKUP(D3634,Translations!$I$2:$K$101,2,FALSE)</f>
        <v>København</v>
      </c>
      <c r="O3634" t="str">
        <f>VLOOKUP(G3634,Translations!$M$2:$N$9,2,FALSE)</f>
        <v>[X2079] SARS-CoV-2 (RNA), Borger</v>
      </c>
      <c r="P3634" t="str">
        <f>VLOOKUP(F3634,Translations!$D$1:$F$13,2,FALSE)</f>
        <v>Ok</v>
      </c>
      <c r="Q3634" t="str">
        <f>VLOOKUP(F3634,Translations!$D$2:$G$13,4,FALSE)</f>
        <v>01 - Aktiv, bopæl i DK</v>
      </c>
      <c r="R3634" t="str">
        <f>VLOOKUP(H3634,Translations!$P$2:$Q$10,2,FALSE)</f>
        <v>4 - Optaget i fængselsvæsenet efter dom (+3 mdr.)</v>
      </c>
      <c r="S3634" t="str">
        <f>VLOOKUP(F3634,Translations!$D$2:$F$13,3,FALSE)</f>
        <v>Ja</v>
      </c>
    </row>
    <row r="3635" spans="1:19" x14ac:dyDescent="0.2">
      <c r="A3635" s="3">
        <v>43970</v>
      </c>
      <c r="B3635" t="s">
        <v>187</v>
      </c>
      <c r="C3635" t="s">
        <v>188</v>
      </c>
      <c r="D3635">
        <v>101</v>
      </c>
      <c r="E3635">
        <v>1084</v>
      </c>
      <c r="F3635" t="str">
        <f t="shared" si="122"/>
        <v>01</v>
      </c>
      <c r="G3635" t="s">
        <v>513</v>
      </c>
      <c r="H3635">
        <v>7</v>
      </c>
      <c r="I3635" t="s">
        <v>6</v>
      </c>
      <c r="J3635" t="s">
        <v>5</v>
      </c>
      <c r="K3635" t="s">
        <v>6</v>
      </c>
      <c r="L3635">
        <v>5</v>
      </c>
      <c r="M3635" t="str">
        <f>VLOOKUP(E3635,Translations!$A$1:$B$7,2,FALSE)</f>
        <v>Hovedstaden</v>
      </c>
      <c r="N3635" t="str">
        <f>VLOOKUP(D3635,Translations!$I$2:$K$101,2,FALSE)</f>
        <v>København</v>
      </c>
      <c r="O3635" t="str">
        <f>VLOOKUP(G3635,Translations!$M$2:$N$9,2,FALSE)</f>
        <v>[X2079] SARS-CoV-2 (RNA), Borger</v>
      </c>
      <c r="P3635" t="str">
        <f>VLOOKUP(F3635,Translations!$D$1:$F$13,2,FALSE)</f>
        <v>Ok</v>
      </c>
      <c r="Q3635" t="str">
        <f>VLOOKUP(F3635,Translations!$D$2:$G$13,4,FALSE)</f>
        <v>01 - Aktiv, bopæl i DK</v>
      </c>
      <c r="R3635" t="str">
        <f>VLOOKUP(H3635,Translations!$P$2:$Q$10,2,FALSE)</f>
        <v>7 - Bopæl i udlandet</v>
      </c>
      <c r="S3635" t="str">
        <f>VLOOKUP(F3635,Translations!$D$2:$F$13,3,FALSE)</f>
        <v>Ja</v>
      </c>
    </row>
    <row r="3636" spans="1:19" x14ac:dyDescent="0.2">
      <c r="A3636" s="3">
        <v>43970</v>
      </c>
      <c r="B3636" t="s">
        <v>187</v>
      </c>
      <c r="C3636" t="s">
        <v>188</v>
      </c>
      <c r="D3636">
        <v>101</v>
      </c>
      <c r="E3636">
        <v>1084</v>
      </c>
      <c r="F3636" t="str">
        <f t="shared" si="122"/>
        <v>01</v>
      </c>
      <c r="G3636" t="s">
        <v>513</v>
      </c>
      <c r="H3636">
        <v>8</v>
      </c>
      <c r="I3636" t="s">
        <v>6</v>
      </c>
      <c r="J3636" t="s">
        <v>5</v>
      </c>
      <c r="K3636" t="s">
        <v>6</v>
      </c>
      <c r="L3636">
        <v>4</v>
      </c>
      <c r="M3636" t="str">
        <f>VLOOKUP(E3636,Translations!$A$1:$B$7,2,FALSE)</f>
        <v>Hovedstaden</v>
      </c>
      <c r="N3636" t="str">
        <f>VLOOKUP(D3636,Translations!$I$2:$K$101,2,FALSE)</f>
        <v>København</v>
      </c>
      <c r="O3636" t="str">
        <f>VLOOKUP(G3636,Translations!$M$2:$N$9,2,FALSE)</f>
        <v>[X2079] SARS-CoV-2 (RNA), Borger</v>
      </c>
      <c r="P3636" t="str">
        <f>VLOOKUP(F3636,Translations!$D$1:$F$13,2,FALSE)</f>
        <v>Ok</v>
      </c>
      <c r="Q3636" t="str">
        <f>VLOOKUP(F3636,Translations!$D$2:$G$13,4,FALSE)</f>
        <v>01 - Aktiv, bopæl i DK</v>
      </c>
      <c r="R3636" t="str">
        <f>VLOOKUP(H3636,Translations!$P$2:$Q$10,2,FALSE)</f>
        <v>8 - Afgangsført (fraflyttet, ihjelslagen, dobbelt CPR, forsvundet eller omnummereret)</v>
      </c>
      <c r="S3636" t="str">
        <f>VLOOKUP(F3636,Translations!$D$2:$F$13,3,FALSE)</f>
        <v>Ja</v>
      </c>
    </row>
    <row r="3637" spans="1:19" x14ac:dyDescent="0.2">
      <c r="A3637" s="3">
        <v>43970</v>
      </c>
      <c r="B3637" t="s">
        <v>187</v>
      </c>
      <c r="C3637" t="s">
        <v>188</v>
      </c>
      <c r="D3637">
        <v>147</v>
      </c>
      <c r="E3637">
        <v>1084</v>
      </c>
      <c r="F3637" t="str">
        <f t="shared" si="122"/>
        <v>01</v>
      </c>
      <c r="G3637" t="s">
        <v>513</v>
      </c>
      <c r="H3637">
        <v>1</v>
      </c>
      <c r="I3637" t="s">
        <v>6</v>
      </c>
      <c r="J3637" t="s">
        <v>5</v>
      </c>
      <c r="K3637" t="s">
        <v>6</v>
      </c>
      <c r="L3637">
        <v>5</v>
      </c>
      <c r="M3637" t="str">
        <f>VLOOKUP(E3637,Translations!$A$1:$B$7,2,FALSE)</f>
        <v>Hovedstaden</v>
      </c>
      <c r="N3637" t="str">
        <f>VLOOKUP(D3637,Translations!$I$2:$K$101,2,FALSE)</f>
        <v>Frederiksberg</v>
      </c>
      <c r="O3637" t="str">
        <f>VLOOKUP(G3637,Translations!$M$2:$N$9,2,FALSE)</f>
        <v>[X2079] SARS-CoV-2 (RNA), Borger</v>
      </c>
      <c r="P3637" t="str">
        <f>VLOOKUP(F3637,Translations!$D$1:$F$13,2,FALSE)</f>
        <v>Ok</v>
      </c>
      <c r="Q3637" t="str">
        <f>VLOOKUP(F3637,Translations!$D$2:$G$13,4,FALSE)</f>
        <v>01 - Aktiv, bopæl i DK</v>
      </c>
      <c r="R3637" t="str">
        <f>VLOOKUP(H3637,Translations!$P$2:$Q$10,2,FALSE)</f>
        <v>1 - Selvstændigt sikret - med lægevalg</v>
      </c>
      <c r="S3637" t="str">
        <f>VLOOKUP(F3637,Translations!$D$2:$F$13,3,FALSE)</f>
        <v>Ja</v>
      </c>
    </row>
    <row r="3638" spans="1:19" x14ac:dyDescent="0.2">
      <c r="A3638" s="3">
        <v>43970</v>
      </c>
      <c r="B3638" t="s">
        <v>187</v>
      </c>
      <c r="C3638" t="s">
        <v>188</v>
      </c>
      <c r="D3638">
        <v>153</v>
      </c>
      <c r="E3638">
        <v>1084</v>
      </c>
      <c r="F3638" t="str">
        <f t="shared" si="122"/>
        <v>01</v>
      </c>
      <c r="G3638" t="s">
        <v>513</v>
      </c>
      <c r="H3638">
        <v>1</v>
      </c>
      <c r="I3638" t="s">
        <v>6</v>
      </c>
      <c r="J3638" t="s">
        <v>5</v>
      </c>
      <c r="K3638" t="s">
        <v>6</v>
      </c>
      <c r="L3638">
        <v>2</v>
      </c>
      <c r="M3638" t="str">
        <f>VLOOKUP(E3638,Translations!$A$1:$B$7,2,FALSE)</f>
        <v>Hovedstaden</v>
      </c>
      <c r="N3638" t="str">
        <f>VLOOKUP(D3638,Translations!$I$2:$K$101,2,FALSE)</f>
        <v>Brøndby</v>
      </c>
      <c r="O3638" t="str">
        <f>VLOOKUP(G3638,Translations!$M$2:$N$9,2,FALSE)</f>
        <v>[X2079] SARS-CoV-2 (RNA), Borger</v>
      </c>
      <c r="P3638" t="str">
        <f>VLOOKUP(F3638,Translations!$D$1:$F$13,2,FALSE)</f>
        <v>Ok</v>
      </c>
      <c r="Q3638" t="str">
        <f>VLOOKUP(F3638,Translations!$D$2:$G$13,4,FALSE)</f>
        <v>01 - Aktiv, bopæl i DK</v>
      </c>
      <c r="R3638" t="str">
        <f>VLOOKUP(H3638,Translations!$P$2:$Q$10,2,FALSE)</f>
        <v>1 - Selvstændigt sikret - med lægevalg</v>
      </c>
      <c r="S3638" t="str">
        <f>VLOOKUP(F3638,Translations!$D$2:$F$13,3,FALSE)</f>
        <v>Ja</v>
      </c>
    </row>
    <row r="3639" spans="1:19" x14ac:dyDescent="0.2">
      <c r="A3639" s="3">
        <v>43970</v>
      </c>
      <c r="B3639" t="s">
        <v>187</v>
      </c>
      <c r="C3639" t="s">
        <v>188</v>
      </c>
      <c r="D3639">
        <v>157</v>
      </c>
      <c r="E3639">
        <v>1084</v>
      </c>
      <c r="F3639" t="str">
        <f t="shared" si="122"/>
        <v>01</v>
      </c>
      <c r="G3639" t="s">
        <v>513</v>
      </c>
      <c r="H3639">
        <v>1</v>
      </c>
      <c r="I3639" t="s">
        <v>6</v>
      </c>
      <c r="J3639" t="s">
        <v>5</v>
      </c>
      <c r="K3639" t="s">
        <v>6</v>
      </c>
      <c r="L3639">
        <v>5</v>
      </c>
      <c r="M3639" t="str">
        <f>VLOOKUP(E3639,Translations!$A$1:$B$7,2,FALSE)</f>
        <v>Hovedstaden</v>
      </c>
      <c r="N3639" t="str">
        <f>VLOOKUP(D3639,Translations!$I$2:$K$101,2,FALSE)</f>
        <v>Gentofte</v>
      </c>
      <c r="O3639" t="str">
        <f>VLOOKUP(G3639,Translations!$M$2:$N$9,2,FALSE)</f>
        <v>[X2079] SARS-CoV-2 (RNA), Borger</v>
      </c>
      <c r="P3639" t="str">
        <f>VLOOKUP(F3639,Translations!$D$1:$F$13,2,FALSE)</f>
        <v>Ok</v>
      </c>
      <c r="Q3639" t="str">
        <f>VLOOKUP(F3639,Translations!$D$2:$G$13,4,FALSE)</f>
        <v>01 - Aktiv, bopæl i DK</v>
      </c>
      <c r="R3639" t="str">
        <f>VLOOKUP(H3639,Translations!$P$2:$Q$10,2,FALSE)</f>
        <v>1 - Selvstændigt sikret - med lægevalg</v>
      </c>
      <c r="S3639" t="str">
        <f>VLOOKUP(F3639,Translations!$D$2:$F$13,3,FALSE)</f>
        <v>Ja</v>
      </c>
    </row>
    <row r="3640" spans="1:19" x14ac:dyDescent="0.2">
      <c r="A3640" s="3">
        <v>43970</v>
      </c>
      <c r="B3640" t="s">
        <v>187</v>
      </c>
      <c r="C3640" t="s">
        <v>188</v>
      </c>
      <c r="D3640">
        <v>157</v>
      </c>
      <c r="E3640">
        <v>1084</v>
      </c>
      <c r="F3640" t="str">
        <f t="shared" si="122"/>
        <v>01</v>
      </c>
      <c r="G3640" t="s">
        <v>513</v>
      </c>
      <c r="H3640">
        <v>2</v>
      </c>
      <c r="I3640" t="s">
        <v>6</v>
      </c>
      <c r="J3640" t="s">
        <v>5</v>
      </c>
      <c r="K3640" t="s">
        <v>6</v>
      </c>
      <c r="L3640">
        <v>1</v>
      </c>
      <c r="M3640" t="str">
        <f>VLOOKUP(E3640,Translations!$A$1:$B$7,2,FALSE)</f>
        <v>Hovedstaden</v>
      </c>
      <c r="N3640" t="str">
        <f>VLOOKUP(D3640,Translations!$I$2:$K$101,2,FALSE)</f>
        <v>Gentofte</v>
      </c>
      <c r="O3640" t="str">
        <f>VLOOKUP(G3640,Translations!$M$2:$N$9,2,FALSE)</f>
        <v>[X2079] SARS-CoV-2 (RNA), Borger</v>
      </c>
      <c r="P3640" t="str">
        <f>VLOOKUP(F3640,Translations!$D$1:$F$13,2,FALSE)</f>
        <v>Ok</v>
      </c>
      <c r="Q3640" t="str">
        <f>VLOOKUP(F3640,Translations!$D$2:$G$13,4,FALSE)</f>
        <v>01 - Aktiv, bopæl i DK</v>
      </c>
      <c r="R3640" t="str">
        <f>VLOOKUP(H3640,Translations!$P$2:$Q$10,2,FALSE)</f>
        <v>2 - Selvstændigt sikret - uden lægevalg</v>
      </c>
      <c r="S3640" t="str">
        <f>VLOOKUP(F3640,Translations!$D$2:$F$13,3,FALSE)</f>
        <v>Ja</v>
      </c>
    </row>
    <row r="3641" spans="1:19" x14ac:dyDescent="0.2">
      <c r="A3641" s="3">
        <v>43970</v>
      </c>
      <c r="B3641" t="s">
        <v>187</v>
      </c>
      <c r="C3641" t="s">
        <v>188</v>
      </c>
      <c r="D3641">
        <v>159</v>
      </c>
      <c r="E3641">
        <v>1084</v>
      </c>
      <c r="F3641" t="str">
        <f t="shared" si="122"/>
        <v>01</v>
      </c>
      <c r="G3641" t="s">
        <v>513</v>
      </c>
      <c r="H3641">
        <v>1</v>
      </c>
      <c r="I3641" t="s">
        <v>6</v>
      </c>
      <c r="J3641" t="s">
        <v>5</v>
      </c>
      <c r="K3641" t="s">
        <v>6</v>
      </c>
      <c r="L3641">
        <v>1</v>
      </c>
      <c r="M3641" t="str">
        <f>VLOOKUP(E3641,Translations!$A$1:$B$7,2,FALSE)</f>
        <v>Hovedstaden</v>
      </c>
      <c r="N3641" t="str">
        <f>VLOOKUP(D3641,Translations!$I$2:$K$101,2,FALSE)</f>
        <v>Gladsaxe</v>
      </c>
      <c r="O3641" t="str">
        <f>VLOOKUP(G3641,Translations!$M$2:$N$9,2,FALSE)</f>
        <v>[X2079] SARS-CoV-2 (RNA), Borger</v>
      </c>
      <c r="P3641" t="str">
        <f>VLOOKUP(F3641,Translations!$D$1:$F$13,2,FALSE)</f>
        <v>Ok</v>
      </c>
      <c r="Q3641" t="str">
        <f>VLOOKUP(F3641,Translations!$D$2:$G$13,4,FALSE)</f>
        <v>01 - Aktiv, bopæl i DK</v>
      </c>
      <c r="R3641" t="str">
        <f>VLOOKUP(H3641,Translations!$P$2:$Q$10,2,FALSE)</f>
        <v>1 - Selvstændigt sikret - med lægevalg</v>
      </c>
      <c r="S3641" t="str">
        <f>VLOOKUP(F3641,Translations!$D$2:$F$13,3,FALSE)</f>
        <v>Ja</v>
      </c>
    </row>
    <row r="3642" spans="1:19" x14ac:dyDescent="0.2">
      <c r="A3642" s="3">
        <v>43970</v>
      </c>
      <c r="B3642" t="s">
        <v>187</v>
      </c>
      <c r="C3642" t="s">
        <v>188</v>
      </c>
      <c r="D3642">
        <v>161</v>
      </c>
      <c r="E3642">
        <v>1084</v>
      </c>
      <c r="F3642" t="str">
        <f t="shared" si="122"/>
        <v>01</v>
      </c>
      <c r="G3642" t="s">
        <v>513</v>
      </c>
      <c r="H3642">
        <v>1</v>
      </c>
      <c r="I3642" t="s">
        <v>6</v>
      </c>
      <c r="J3642" t="s">
        <v>5</v>
      </c>
      <c r="K3642" t="s">
        <v>6</v>
      </c>
      <c r="L3642">
        <v>2</v>
      </c>
      <c r="M3642" t="str">
        <f>VLOOKUP(E3642,Translations!$A$1:$B$7,2,FALSE)</f>
        <v>Hovedstaden</v>
      </c>
      <c r="N3642" t="str">
        <f>VLOOKUP(D3642,Translations!$I$2:$K$101,2,FALSE)</f>
        <v>Glostrup</v>
      </c>
      <c r="O3642" t="str">
        <f>VLOOKUP(G3642,Translations!$M$2:$N$9,2,FALSE)</f>
        <v>[X2079] SARS-CoV-2 (RNA), Borger</v>
      </c>
      <c r="P3642" t="str">
        <f>VLOOKUP(F3642,Translations!$D$1:$F$13,2,FALSE)</f>
        <v>Ok</v>
      </c>
      <c r="Q3642" t="str">
        <f>VLOOKUP(F3642,Translations!$D$2:$G$13,4,FALSE)</f>
        <v>01 - Aktiv, bopæl i DK</v>
      </c>
      <c r="R3642" t="str">
        <f>VLOOKUP(H3642,Translations!$P$2:$Q$10,2,FALSE)</f>
        <v>1 - Selvstændigt sikret - med lægevalg</v>
      </c>
      <c r="S3642" t="str">
        <f>VLOOKUP(F3642,Translations!$D$2:$F$13,3,FALSE)</f>
        <v>Ja</v>
      </c>
    </row>
    <row r="3643" spans="1:19" x14ac:dyDescent="0.2">
      <c r="A3643" s="3">
        <v>43970</v>
      </c>
      <c r="B3643" t="s">
        <v>187</v>
      </c>
      <c r="C3643" t="s">
        <v>188</v>
      </c>
      <c r="D3643">
        <v>167</v>
      </c>
      <c r="E3643">
        <v>1084</v>
      </c>
      <c r="F3643" t="str">
        <f t="shared" si="122"/>
        <v>01</v>
      </c>
      <c r="G3643" t="s">
        <v>513</v>
      </c>
      <c r="H3643">
        <v>1</v>
      </c>
      <c r="I3643" t="s">
        <v>6</v>
      </c>
      <c r="J3643" t="s">
        <v>5</v>
      </c>
      <c r="K3643" t="s">
        <v>6</v>
      </c>
      <c r="L3643">
        <v>2</v>
      </c>
      <c r="M3643" t="str">
        <f>VLOOKUP(E3643,Translations!$A$1:$B$7,2,FALSE)</f>
        <v>Hovedstaden</v>
      </c>
      <c r="N3643" t="str">
        <f>VLOOKUP(D3643,Translations!$I$2:$K$101,2,FALSE)</f>
        <v>Hvidovre</v>
      </c>
      <c r="O3643" t="str">
        <f>VLOOKUP(G3643,Translations!$M$2:$N$9,2,FALSE)</f>
        <v>[X2079] SARS-CoV-2 (RNA), Borger</v>
      </c>
      <c r="P3643" t="str">
        <f>VLOOKUP(F3643,Translations!$D$1:$F$13,2,FALSE)</f>
        <v>Ok</v>
      </c>
      <c r="Q3643" t="str">
        <f>VLOOKUP(F3643,Translations!$D$2:$G$13,4,FALSE)</f>
        <v>01 - Aktiv, bopæl i DK</v>
      </c>
      <c r="R3643" t="str">
        <f>VLOOKUP(H3643,Translations!$P$2:$Q$10,2,FALSE)</f>
        <v>1 - Selvstændigt sikret - med lægevalg</v>
      </c>
      <c r="S3643" t="str">
        <f>VLOOKUP(F3643,Translations!$D$2:$F$13,3,FALSE)</f>
        <v>Ja</v>
      </c>
    </row>
    <row r="3644" spans="1:19" x14ac:dyDescent="0.2">
      <c r="A3644" s="3">
        <v>43970</v>
      </c>
      <c r="B3644" t="s">
        <v>187</v>
      </c>
      <c r="C3644" t="s">
        <v>188</v>
      </c>
      <c r="D3644">
        <v>169</v>
      </c>
      <c r="E3644">
        <v>1084</v>
      </c>
      <c r="F3644" t="str">
        <f t="shared" si="122"/>
        <v>01</v>
      </c>
      <c r="G3644" t="s">
        <v>513</v>
      </c>
      <c r="H3644">
        <v>1</v>
      </c>
      <c r="I3644" t="s">
        <v>6</v>
      </c>
      <c r="J3644" t="s">
        <v>5</v>
      </c>
      <c r="K3644" t="s">
        <v>6</v>
      </c>
      <c r="L3644">
        <v>3</v>
      </c>
      <c r="M3644" t="str">
        <f>VLOOKUP(E3644,Translations!$A$1:$B$7,2,FALSE)</f>
        <v>Hovedstaden</v>
      </c>
      <c r="N3644" t="str">
        <f>VLOOKUP(D3644,Translations!$I$2:$K$101,2,FALSE)</f>
        <v>Høje-Taastrup</v>
      </c>
      <c r="O3644" t="str">
        <f>VLOOKUP(G3644,Translations!$M$2:$N$9,2,FALSE)</f>
        <v>[X2079] SARS-CoV-2 (RNA), Borger</v>
      </c>
      <c r="P3644" t="str">
        <f>VLOOKUP(F3644,Translations!$D$1:$F$13,2,FALSE)</f>
        <v>Ok</v>
      </c>
      <c r="Q3644" t="str">
        <f>VLOOKUP(F3644,Translations!$D$2:$G$13,4,FALSE)</f>
        <v>01 - Aktiv, bopæl i DK</v>
      </c>
      <c r="R3644" t="str">
        <f>VLOOKUP(H3644,Translations!$P$2:$Q$10,2,FALSE)</f>
        <v>1 - Selvstændigt sikret - med lægevalg</v>
      </c>
      <c r="S3644" t="str">
        <f>VLOOKUP(F3644,Translations!$D$2:$F$13,3,FALSE)</f>
        <v>Ja</v>
      </c>
    </row>
    <row r="3645" spans="1:19" x14ac:dyDescent="0.2">
      <c r="A3645" s="3">
        <v>43970</v>
      </c>
      <c r="B3645" t="s">
        <v>187</v>
      </c>
      <c r="C3645" t="s">
        <v>188</v>
      </c>
      <c r="D3645">
        <v>173</v>
      </c>
      <c r="E3645">
        <v>1084</v>
      </c>
      <c r="F3645" t="str">
        <f t="shared" si="122"/>
        <v>01</v>
      </c>
      <c r="G3645" t="s">
        <v>513</v>
      </c>
      <c r="H3645">
        <v>1</v>
      </c>
      <c r="I3645" t="s">
        <v>6</v>
      </c>
      <c r="J3645" t="s">
        <v>5</v>
      </c>
      <c r="K3645" t="s">
        <v>6</v>
      </c>
      <c r="L3645">
        <v>5</v>
      </c>
      <c r="M3645" t="str">
        <f>VLOOKUP(E3645,Translations!$A$1:$B$7,2,FALSE)</f>
        <v>Hovedstaden</v>
      </c>
      <c r="N3645" t="str">
        <f>VLOOKUP(D3645,Translations!$I$2:$K$101,2,FALSE)</f>
        <v>Lyngby-Taarbæk</v>
      </c>
      <c r="O3645" t="str">
        <f>VLOOKUP(G3645,Translations!$M$2:$N$9,2,FALSE)</f>
        <v>[X2079] SARS-CoV-2 (RNA), Borger</v>
      </c>
      <c r="P3645" t="str">
        <f>VLOOKUP(F3645,Translations!$D$1:$F$13,2,FALSE)</f>
        <v>Ok</v>
      </c>
      <c r="Q3645" t="str">
        <f>VLOOKUP(F3645,Translations!$D$2:$G$13,4,FALSE)</f>
        <v>01 - Aktiv, bopæl i DK</v>
      </c>
      <c r="R3645" t="str">
        <f>VLOOKUP(H3645,Translations!$P$2:$Q$10,2,FALSE)</f>
        <v>1 - Selvstændigt sikret - med lægevalg</v>
      </c>
      <c r="S3645" t="str">
        <f>VLOOKUP(F3645,Translations!$D$2:$F$13,3,FALSE)</f>
        <v>Ja</v>
      </c>
    </row>
    <row r="3646" spans="1:19" x14ac:dyDescent="0.2">
      <c r="A3646" s="3">
        <v>43970</v>
      </c>
      <c r="B3646" t="s">
        <v>187</v>
      </c>
      <c r="C3646" t="s">
        <v>188</v>
      </c>
      <c r="D3646">
        <v>175</v>
      </c>
      <c r="E3646">
        <v>1084</v>
      </c>
      <c r="F3646" t="str">
        <f t="shared" si="122"/>
        <v>01</v>
      </c>
      <c r="G3646" t="s">
        <v>513</v>
      </c>
      <c r="H3646">
        <v>1</v>
      </c>
      <c r="I3646" t="s">
        <v>6</v>
      </c>
      <c r="J3646" t="s">
        <v>5</v>
      </c>
      <c r="K3646" t="s">
        <v>6</v>
      </c>
      <c r="L3646">
        <v>3</v>
      </c>
      <c r="M3646" t="str">
        <f>VLOOKUP(E3646,Translations!$A$1:$B$7,2,FALSE)</f>
        <v>Hovedstaden</v>
      </c>
      <c r="N3646" t="str">
        <f>VLOOKUP(D3646,Translations!$I$2:$K$101,2,FALSE)</f>
        <v>Rødovre</v>
      </c>
      <c r="O3646" t="str">
        <f>VLOOKUP(G3646,Translations!$M$2:$N$9,2,FALSE)</f>
        <v>[X2079] SARS-CoV-2 (RNA), Borger</v>
      </c>
      <c r="P3646" t="str">
        <f>VLOOKUP(F3646,Translations!$D$1:$F$13,2,FALSE)</f>
        <v>Ok</v>
      </c>
      <c r="Q3646" t="str">
        <f>VLOOKUP(F3646,Translations!$D$2:$G$13,4,FALSE)</f>
        <v>01 - Aktiv, bopæl i DK</v>
      </c>
      <c r="R3646" t="str">
        <f>VLOOKUP(H3646,Translations!$P$2:$Q$10,2,FALSE)</f>
        <v>1 - Selvstændigt sikret - med lægevalg</v>
      </c>
      <c r="S3646" t="str">
        <f>VLOOKUP(F3646,Translations!$D$2:$F$13,3,FALSE)</f>
        <v>Ja</v>
      </c>
    </row>
    <row r="3647" spans="1:19" x14ac:dyDescent="0.2">
      <c r="A3647" s="3">
        <v>43970</v>
      </c>
      <c r="B3647" t="s">
        <v>187</v>
      </c>
      <c r="C3647" t="s">
        <v>188</v>
      </c>
      <c r="D3647">
        <v>183</v>
      </c>
      <c r="E3647">
        <v>1084</v>
      </c>
      <c r="F3647" t="str">
        <f t="shared" si="122"/>
        <v>01</v>
      </c>
      <c r="G3647" t="s">
        <v>513</v>
      </c>
      <c r="H3647">
        <v>1</v>
      </c>
      <c r="I3647" t="s">
        <v>6</v>
      </c>
      <c r="J3647" t="s">
        <v>5</v>
      </c>
      <c r="K3647" t="s">
        <v>6</v>
      </c>
      <c r="L3647">
        <v>1</v>
      </c>
      <c r="M3647" t="str">
        <f>VLOOKUP(E3647,Translations!$A$1:$B$7,2,FALSE)</f>
        <v>Hovedstaden</v>
      </c>
      <c r="N3647" t="str">
        <f>VLOOKUP(D3647,Translations!$I$2:$K$101,2,FALSE)</f>
        <v>Ishøj</v>
      </c>
      <c r="O3647" t="str">
        <f>VLOOKUP(G3647,Translations!$M$2:$N$9,2,FALSE)</f>
        <v>[X2079] SARS-CoV-2 (RNA), Borger</v>
      </c>
      <c r="P3647" t="str">
        <f>VLOOKUP(F3647,Translations!$D$1:$F$13,2,FALSE)</f>
        <v>Ok</v>
      </c>
      <c r="Q3647" t="str">
        <f>VLOOKUP(F3647,Translations!$D$2:$G$13,4,FALSE)</f>
        <v>01 - Aktiv, bopæl i DK</v>
      </c>
      <c r="R3647" t="str">
        <f>VLOOKUP(H3647,Translations!$P$2:$Q$10,2,FALSE)</f>
        <v>1 - Selvstændigt sikret - med lægevalg</v>
      </c>
      <c r="S3647" t="str">
        <f>VLOOKUP(F3647,Translations!$D$2:$F$13,3,FALSE)</f>
        <v>Ja</v>
      </c>
    </row>
    <row r="3648" spans="1:19" x14ac:dyDescent="0.2">
      <c r="A3648" s="3">
        <v>43970</v>
      </c>
      <c r="B3648" t="s">
        <v>187</v>
      </c>
      <c r="C3648" t="s">
        <v>188</v>
      </c>
      <c r="D3648">
        <v>190</v>
      </c>
      <c r="E3648">
        <v>1084</v>
      </c>
      <c r="F3648" t="str">
        <f t="shared" si="122"/>
        <v>01</v>
      </c>
      <c r="G3648" t="s">
        <v>513</v>
      </c>
      <c r="H3648">
        <v>1</v>
      </c>
      <c r="I3648" t="s">
        <v>6</v>
      </c>
      <c r="J3648" t="s">
        <v>5</v>
      </c>
      <c r="K3648" t="s">
        <v>6</v>
      </c>
      <c r="L3648">
        <v>1</v>
      </c>
      <c r="M3648" t="str">
        <f>VLOOKUP(E3648,Translations!$A$1:$B$7,2,FALSE)</f>
        <v>Hovedstaden</v>
      </c>
      <c r="N3648" t="str">
        <f>VLOOKUP(D3648,Translations!$I$2:$K$101,2,FALSE)</f>
        <v>Furesø</v>
      </c>
      <c r="O3648" t="str">
        <f>VLOOKUP(G3648,Translations!$M$2:$N$9,2,FALSE)</f>
        <v>[X2079] SARS-CoV-2 (RNA), Borger</v>
      </c>
      <c r="P3648" t="str">
        <f>VLOOKUP(F3648,Translations!$D$1:$F$13,2,FALSE)</f>
        <v>Ok</v>
      </c>
      <c r="Q3648" t="str">
        <f>VLOOKUP(F3648,Translations!$D$2:$G$13,4,FALSE)</f>
        <v>01 - Aktiv, bopæl i DK</v>
      </c>
      <c r="R3648" t="str">
        <f>VLOOKUP(H3648,Translations!$P$2:$Q$10,2,FALSE)</f>
        <v>1 - Selvstændigt sikret - med lægevalg</v>
      </c>
      <c r="S3648" t="str">
        <f>VLOOKUP(F3648,Translations!$D$2:$F$13,3,FALSE)</f>
        <v>Ja</v>
      </c>
    </row>
    <row r="3649" spans="1:19" x14ac:dyDescent="0.2">
      <c r="A3649" s="3">
        <v>43970</v>
      </c>
      <c r="B3649" t="s">
        <v>187</v>
      </c>
      <c r="C3649" t="s">
        <v>188</v>
      </c>
      <c r="D3649">
        <v>210</v>
      </c>
      <c r="E3649">
        <v>1084</v>
      </c>
      <c r="F3649" t="str">
        <f t="shared" si="122"/>
        <v>01</v>
      </c>
      <c r="G3649" t="s">
        <v>513</v>
      </c>
      <c r="H3649">
        <v>1</v>
      </c>
      <c r="I3649" t="s">
        <v>6</v>
      </c>
      <c r="J3649" t="s">
        <v>5</v>
      </c>
      <c r="K3649" t="s">
        <v>6</v>
      </c>
      <c r="L3649">
        <v>3</v>
      </c>
      <c r="M3649" t="str">
        <f>VLOOKUP(E3649,Translations!$A$1:$B$7,2,FALSE)</f>
        <v>Hovedstaden</v>
      </c>
      <c r="N3649" t="str">
        <f>VLOOKUP(D3649,Translations!$I$2:$K$101,2,FALSE)</f>
        <v>Fredensborg</v>
      </c>
      <c r="O3649" t="str">
        <f>VLOOKUP(G3649,Translations!$M$2:$N$9,2,FALSE)</f>
        <v>[X2079] SARS-CoV-2 (RNA), Borger</v>
      </c>
      <c r="P3649" t="str">
        <f>VLOOKUP(F3649,Translations!$D$1:$F$13,2,FALSE)</f>
        <v>Ok</v>
      </c>
      <c r="Q3649" t="str">
        <f>VLOOKUP(F3649,Translations!$D$2:$G$13,4,FALSE)</f>
        <v>01 - Aktiv, bopæl i DK</v>
      </c>
      <c r="R3649" t="str">
        <f>VLOOKUP(H3649,Translations!$P$2:$Q$10,2,FALSE)</f>
        <v>1 - Selvstændigt sikret - med lægevalg</v>
      </c>
      <c r="S3649" t="str">
        <f>VLOOKUP(F3649,Translations!$D$2:$F$13,3,FALSE)</f>
        <v>Ja</v>
      </c>
    </row>
    <row r="3650" spans="1:19" x14ac:dyDescent="0.2">
      <c r="A3650" s="3">
        <v>43970</v>
      </c>
      <c r="B3650" t="s">
        <v>187</v>
      </c>
      <c r="C3650" t="s">
        <v>188</v>
      </c>
      <c r="D3650">
        <v>217</v>
      </c>
      <c r="E3650">
        <v>1084</v>
      </c>
      <c r="F3650" t="str">
        <f t="shared" si="122"/>
        <v>01</v>
      </c>
      <c r="G3650" t="s">
        <v>513</v>
      </c>
      <c r="H3650">
        <v>1</v>
      </c>
      <c r="I3650" t="s">
        <v>6</v>
      </c>
      <c r="J3650" t="s">
        <v>5</v>
      </c>
      <c r="K3650" t="s">
        <v>6</v>
      </c>
      <c r="L3650">
        <v>3</v>
      </c>
      <c r="M3650" t="str">
        <f>VLOOKUP(E3650,Translations!$A$1:$B$7,2,FALSE)</f>
        <v>Hovedstaden</v>
      </c>
      <c r="N3650" t="str">
        <f>VLOOKUP(D3650,Translations!$I$2:$K$101,2,FALSE)</f>
        <v>Helsingør</v>
      </c>
      <c r="O3650" t="str">
        <f>VLOOKUP(G3650,Translations!$M$2:$N$9,2,FALSE)</f>
        <v>[X2079] SARS-CoV-2 (RNA), Borger</v>
      </c>
      <c r="P3650" t="str">
        <f>VLOOKUP(F3650,Translations!$D$1:$F$13,2,FALSE)</f>
        <v>Ok</v>
      </c>
      <c r="Q3650" t="str">
        <f>VLOOKUP(F3650,Translations!$D$2:$G$13,4,FALSE)</f>
        <v>01 - Aktiv, bopæl i DK</v>
      </c>
      <c r="R3650" t="str">
        <f>VLOOKUP(H3650,Translations!$P$2:$Q$10,2,FALSE)</f>
        <v>1 - Selvstændigt sikret - med lægevalg</v>
      </c>
      <c r="S3650" t="str">
        <f>VLOOKUP(F3650,Translations!$D$2:$F$13,3,FALSE)</f>
        <v>Ja</v>
      </c>
    </row>
    <row r="3651" spans="1:19" x14ac:dyDescent="0.2">
      <c r="A3651" s="3">
        <v>43970</v>
      </c>
      <c r="B3651" t="s">
        <v>187</v>
      </c>
      <c r="C3651" t="s">
        <v>188</v>
      </c>
      <c r="D3651">
        <v>219</v>
      </c>
      <c r="E3651">
        <v>1084</v>
      </c>
      <c r="F3651" t="str">
        <f t="shared" si="122"/>
        <v>01</v>
      </c>
      <c r="G3651" t="s">
        <v>513</v>
      </c>
      <c r="H3651">
        <v>1</v>
      </c>
      <c r="I3651" t="s">
        <v>6</v>
      </c>
      <c r="J3651" t="s">
        <v>5</v>
      </c>
      <c r="K3651" t="s">
        <v>6</v>
      </c>
      <c r="L3651">
        <v>2</v>
      </c>
      <c r="M3651" t="str">
        <f>VLOOKUP(E3651,Translations!$A$1:$B$7,2,FALSE)</f>
        <v>Hovedstaden</v>
      </c>
      <c r="N3651" t="str">
        <f>VLOOKUP(D3651,Translations!$I$2:$K$101,2,FALSE)</f>
        <v>Hillerød</v>
      </c>
      <c r="O3651" t="str">
        <f>VLOOKUP(G3651,Translations!$M$2:$N$9,2,FALSE)</f>
        <v>[X2079] SARS-CoV-2 (RNA), Borger</v>
      </c>
      <c r="P3651" t="str">
        <f>VLOOKUP(F3651,Translations!$D$1:$F$13,2,FALSE)</f>
        <v>Ok</v>
      </c>
      <c r="Q3651" t="str">
        <f>VLOOKUP(F3651,Translations!$D$2:$G$13,4,FALSE)</f>
        <v>01 - Aktiv, bopæl i DK</v>
      </c>
      <c r="R3651" t="str">
        <f>VLOOKUP(H3651,Translations!$P$2:$Q$10,2,FALSE)</f>
        <v>1 - Selvstændigt sikret - med lægevalg</v>
      </c>
      <c r="S3651" t="str">
        <f>VLOOKUP(F3651,Translations!$D$2:$F$13,3,FALSE)</f>
        <v>Ja</v>
      </c>
    </row>
    <row r="3652" spans="1:19" x14ac:dyDescent="0.2">
      <c r="A3652" s="3">
        <v>43970</v>
      </c>
      <c r="B3652" t="s">
        <v>187</v>
      </c>
      <c r="C3652" t="s">
        <v>188</v>
      </c>
      <c r="D3652">
        <v>223</v>
      </c>
      <c r="E3652">
        <v>1084</v>
      </c>
      <c r="F3652" t="str">
        <f t="shared" si="122"/>
        <v>01</v>
      </c>
      <c r="G3652" t="s">
        <v>513</v>
      </c>
      <c r="H3652">
        <v>1</v>
      </c>
      <c r="I3652" t="s">
        <v>6</v>
      </c>
      <c r="J3652" t="s">
        <v>5</v>
      </c>
      <c r="K3652" t="s">
        <v>6</v>
      </c>
      <c r="L3652">
        <v>1</v>
      </c>
      <c r="M3652" t="str">
        <f>VLOOKUP(E3652,Translations!$A$1:$B$7,2,FALSE)</f>
        <v>Hovedstaden</v>
      </c>
      <c r="N3652" t="str">
        <f>VLOOKUP(D3652,Translations!$I$2:$K$101,2,FALSE)</f>
        <v>Hørsholm</v>
      </c>
      <c r="O3652" t="str">
        <f>VLOOKUP(G3652,Translations!$M$2:$N$9,2,FALSE)</f>
        <v>[X2079] SARS-CoV-2 (RNA), Borger</v>
      </c>
      <c r="P3652" t="str">
        <f>VLOOKUP(F3652,Translations!$D$1:$F$13,2,FALSE)</f>
        <v>Ok</v>
      </c>
      <c r="Q3652" t="str">
        <f>VLOOKUP(F3652,Translations!$D$2:$G$13,4,FALSE)</f>
        <v>01 - Aktiv, bopæl i DK</v>
      </c>
      <c r="R3652" t="str">
        <f>VLOOKUP(H3652,Translations!$P$2:$Q$10,2,FALSE)</f>
        <v>1 - Selvstændigt sikret - med lægevalg</v>
      </c>
      <c r="S3652" t="str">
        <f>VLOOKUP(F3652,Translations!$D$2:$F$13,3,FALSE)</f>
        <v>Ja</v>
      </c>
    </row>
    <row r="3653" spans="1:19" x14ac:dyDescent="0.2">
      <c r="A3653" s="3">
        <v>43970</v>
      </c>
      <c r="B3653" t="s">
        <v>187</v>
      </c>
      <c r="C3653" t="s">
        <v>188</v>
      </c>
      <c r="D3653">
        <v>240</v>
      </c>
      <c r="E3653">
        <v>1084</v>
      </c>
      <c r="F3653" t="str">
        <f t="shared" si="122"/>
        <v>01</v>
      </c>
      <c r="G3653" t="s">
        <v>513</v>
      </c>
      <c r="H3653">
        <v>1</v>
      </c>
      <c r="I3653" t="s">
        <v>6</v>
      </c>
      <c r="J3653" t="s">
        <v>5</v>
      </c>
      <c r="K3653" t="s">
        <v>6</v>
      </c>
      <c r="L3653">
        <v>2</v>
      </c>
      <c r="M3653" t="str">
        <f>VLOOKUP(E3653,Translations!$A$1:$B$7,2,FALSE)</f>
        <v>Hovedstaden</v>
      </c>
      <c r="N3653" t="str">
        <f>VLOOKUP(D3653,Translations!$I$2:$K$101,2,FALSE)</f>
        <v>Egedal</v>
      </c>
      <c r="O3653" t="str">
        <f>VLOOKUP(G3653,Translations!$M$2:$N$9,2,FALSE)</f>
        <v>[X2079] SARS-CoV-2 (RNA), Borger</v>
      </c>
      <c r="P3653" t="str">
        <f>VLOOKUP(F3653,Translations!$D$1:$F$13,2,FALSE)</f>
        <v>Ok</v>
      </c>
      <c r="Q3653" t="str">
        <f>VLOOKUP(F3653,Translations!$D$2:$G$13,4,FALSE)</f>
        <v>01 - Aktiv, bopæl i DK</v>
      </c>
      <c r="R3653" t="str">
        <f>VLOOKUP(H3653,Translations!$P$2:$Q$10,2,FALSE)</f>
        <v>1 - Selvstændigt sikret - med lægevalg</v>
      </c>
      <c r="S3653" t="str">
        <f>VLOOKUP(F3653,Translations!$D$2:$F$13,3,FALSE)</f>
        <v>Ja</v>
      </c>
    </row>
    <row r="3654" spans="1:19" x14ac:dyDescent="0.2">
      <c r="A3654" s="3">
        <v>43970</v>
      </c>
      <c r="B3654" t="s">
        <v>187</v>
      </c>
      <c r="C3654" t="s">
        <v>188</v>
      </c>
      <c r="D3654">
        <v>250</v>
      </c>
      <c r="E3654">
        <v>1084</v>
      </c>
      <c r="F3654" t="str">
        <f t="shared" si="122"/>
        <v>01</v>
      </c>
      <c r="G3654" t="s">
        <v>513</v>
      </c>
      <c r="H3654">
        <v>1</v>
      </c>
      <c r="I3654" t="s">
        <v>6</v>
      </c>
      <c r="J3654" t="s">
        <v>5</v>
      </c>
      <c r="K3654" t="s">
        <v>6</v>
      </c>
      <c r="L3654">
        <v>2</v>
      </c>
      <c r="M3654" t="str">
        <f>VLOOKUP(E3654,Translations!$A$1:$B$7,2,FALSE)</f>
        <v>Hovedstaden</v>
      </c>
      <c r="N3654" t="str">
        <f>VLOOKUP(D3654,Translations!$I$2:$K$101,2,FALSE)</f>
        <v>Frederikssund</v>
      </c>
      <c r="O3654" t="str">
        <f>VLOOKUP(G3654,Translations!$M$2:$N$9,2,FALSE)</f>
        <v>[X2079] SARS-CoV-2 (RNA), Borger</v>
      </c>
      <c r="P3654" t="str">
        <f>VLOOKUP(F3654,Translations!$D$1:$F$13,2,FALSE)</f>
        <v>Ok</v>
      </c>
      <c r="Q3654" t="str">
        <f>VLOOKUP(F3654,Translations!$D$2:$G$13,4,FALSE)</f>
        <v>01 - Aktiv, bopæl i DK</v>
      </c>
      <c r="R3654" t="str">
        <f>VLOOKUP(H3654,Translations!$P$2:$Q$10,2,FALSE)</f>
        <v>1 - Selvstændigt sikret - med lægevalg</v>
      </c>
      <c r="S3654" t="str">
        <f>VLOOKUP(F3654,Translations!$D$2:$F$13,3,FALSE)</f>
        <v>Ja</v>
      </c>
    </row>
    <row r="3655" spans="1:19" x14ac:dyDescent="0.2">
      <c r="A3655" s="3">
        <v>43970</v>
      </c>
      <c r="B3655" t="s">
        <v>187</v>
      </c>
      <c r="C3655" t="s">
        <v>188</v>
      </c>
      <c r="D3655">
        <v>265</v>
      </c>
      <c r="E3655">
        <v>1085</v>
      </c>
      <c r="F3655" t="str">
        <f t="shared" si="122"/>
        <v>01</v>
      </c>
      <c r="G3655" t="s">
        <v>513</v>
      </c>
      <c r="H3655">
        <v>1</v>
      </c>
      <c r="I3655" t="s">
        <v>6</v>
      </c>
      <c r="J3655" t="s">
        <v>5</v>
      </c>
      <c r="K3655" t="s">
        <v>6</v>
      </c>
      <c r="L3655">
        <v>1</v>
      </c>
      <c r="M3655" t="str">
        <f>VLOOKUP(E3655,Translations!$A$1:$B$7,2,FALSE)</f>
        <v>Sjælland</v>
      </c>
      <c r="N3655" t="str">
        <f>VLOOKUP(D3655,Translations!$I$2:$K$101,2,FALSE)</f>
        <v>Roskilde</v>
      </c>
      <c r="O3655" t="str">
        <f>VLOOKUP(G3655,Translations!$M$2:$N$9,2,FALSE)</f>
        <v>[X2079] SARS-CoV-2 (RNA), Borger</v>
      </c>
      <c r="P3655" t="str">
        <f>VLOOKUP(F3655,Translations!$D$1:$F$13,2,FALSE)</f>
        <v>Ok</v>
      </c>
      <c r="Q3655" t="str">
        <f>VLOOKUP(F3655,Translations!$D$2:$G$13,4,FALSE)</f>
        <v>01 - Aktiv, bopæl i DK</v>
      </c>
      <c r="R3655" t="str">
        <f>VLOOKUP(H3655,Translations!$P$2:$Q$10,2,FALSE)</f>
        <v>1 - Selvstændigt sikret - med lægevalg</v>
      </c>
      <c r="S3655" t="str">
        <f>VLOOKUP(F3655,Translations!$D$2:$F$13,3,FALSE)</f>
        <v>Ja</v>
      </c>
    </row>
    <row r="3656" spans="1:19" x14ac:dyDescent="0.2">
      <c r="A3656" s="3">
        <v>43970</v>
      </c>
      <c r="B3656" t="s">
        <v>187</v>
      </c>
      <c r="C3656" t="s">
        <v>188</v>
      </c>
      <c r="D3656">
        <v>270</v>
      </c>
      <c r="E3656">
        <v>1084</v>
      </c>
      <c r="F3656" t="str">
        <f t="shared" si="122"/>
        <v>01</v>
      </c>
      <c r="G3656" t="s">
        <v>513</v>
      </c>
      <c r="H3656">
        <v>1</v>
      </c>
      <c r="I3656" t="s">
        <v>6</v>
      </c>
      <c r="J3656" t="s">
        <v>5</v>
      </c>
      <c r="K3656" t="s">
        <v>6</v>
      </c>
      <c r="L3656">
        <v>1</v>
      </c>
      <c r="M3656" t="str">
        <f>VLOOKUP(E3656,Translations!$A$1:$B$7,2,FALSE)</f>
        <v>Hovedstaden</v>
      </c>
      <c r="N3656" t="str">
        <f>VLOOKUP(D3656,Translations!$I$2:$K$101,2,FALSE)</f>
        <v>Gribskov</v>
      </c>
      <c r="O3656" t="str">
        <f>VLOOKUP(G3656,Translations!$M$2:$N$9,2,FALSE)</f>
        <v>[X2079] SARS-CoV-2 (RNA), Borger</v>
      </c>
      <c r="P3656" t="str">
        <f>VLOOKUP(F3656,Translations!$D$1:$F$13,2,FALSE)</f>
        <v>Ok</v>
      </c>
      <c r="Q3656" t="str">
        <f>VLOOKUP(F3656,Translations!$D$2:$G$13,4,FALSE)</f>
        <v>01 - Aktiv, bopæl i DK</v>
      </c>
      <c r="R3656" t="str">
        <f>VLOOKUP(H3656,Translations!$P$2:$Q$10,2,FALSE)</f>
        <v>1 - Selvstændigt sikret - med lægevalg</v>
      </c>
      <c r="S3656" t="str">
        <f>VLOOKUP(F3656,Translations!$D$2:$F$13,3,FALSE)</f>
        <v>Ja</v>
      </c>
    </row>
    <row r="3657" spans="1:19" x14ac:dyDescent="0.2">
      <c r="A3657" s="3">
        <v>43970</v>
      </c>
      <c r="B3657" t="s">
        <v>187</v>
      </c>
      <c r="C3657" t="s">
        <v>188</v>
      </c>
      <c r="D3657">
        <v>306</v>
      </c>
      <c r="E3657">
        <v>1085</v>
      </c>
      <c r="F3657" t="str">
        <f t="shared" si="122"/>
        <v>01</v>
      </c>
      <c r="G3657" t="s">
        <v>513</v>
      </c>
      <c r="H3657">
        <v>1</v>
      </c>
      <c r="I3657" t="s">
        <v>6</v>
      </c>
      <c r="J3657" t="s">
        <v>5</v>
      </c>
      <c r="K3657" t="s">
        <v>6</v>
      </c>
      <c r="L3657">
        <v>1</v>
      </c>
      <c r="M3657" t="str">
        <f>VLOOKUP(E3657,Translations!$A$1:$B$7,2,FALSE)</f>
        <v>Sjælland</v>
      </c>
      <c r="N3657" t="str">
        <f>VLOOKUP(D3657,Translations!$I$2:$K$101,2,FALSE)</f>
        <v>Odsherred</v>
      </c>
      <c r="O3657" t="str">
        <f>VLOOKUP(G3657,Translations!$M$2:$N$9,2,FALSE)</f>
        <v>[X2079] SARS-CoV-2 (RNA), Borger</v>
      </c>
      <c r="P3657" t="str">
        <f>VLOOKUP(F3657,Translations!$D$1:$F$13,2,FALSE)</f>
        <v>Ok</v>
      </c>
      <c r="Q3657" t="str">
        <f>VLOOKUP(F3657,Translations!$D$2:$G$13,4,FALSE)</f>
        <v>01 - Aktiv, bopæl i DK</v>
      </c>
      <c r="R3657" t="str">
        <f>VLOOKUP(H3657,Translations!$P$2:$Q$10,2,FALSE)</f>
        <v>1 - Selvstændigt sikret - med lægevalg</v>
      </c>
      <c r="S3657" t="str">
        <f>VLOOKUP(F3657,Translations!$D$2:$F$13,3,FALSE)</f>
        <v>Ja</v>
      </c>
    </row>
    <row r="3658" spans="1:19" x14ac:dyDescent="0.2">
      <c r="A3658" s="3">
        <v>43970</v>
      </c>
      <c r="B3658" t="s">
        <v>187</v>
      </c>
      <c r="C3658" t="s">
        <v>188</v>
      </c>
      <c r="D3658">
        <v>316</v>
      </c>
      <c r="E3658">
        <v>1085</v>
      </c>
      <c r="F3658" t="str">
        <f t="shared" si="122"/>
        <v>01</v>
      </c>
      <c r="G3658" t="s">
        <v>513</v>
      </c>
      <c r="H3658">
        <v>1</v>
      </c>
      <c r="I3658" t="s">
        <v>6</v>
      </c>
      <c r="J3658" t="s">
        <v>5</v>
      </c>
      <c r="K3658" t="s">
        <v>6</v>
      </c>
      <c r="L3658">
        <v>2</v>
      </c>
      <c r="M3658" t="str">
        <f>VLOOKUP(E3658,Translations!$A$1:$B$7,2,FALSE)</f>
        <v>Sjælland</v>
      </c>
      <c r="N3658" t="str">
        <f>VLOOKUP(D3658,Translations!$I$2:$K$101,2,FALSE)</f>
        <v>Holbæk</v>
      </c>
      <c r="O3658" t="str">
        <f>VLOOKUP(G3658,Translations!$M$2:$N$9,2,FALSE)</f>
        <v>[X2079] SARS-CoV-2 (RNA), Borger</v>
      </c>
      <c r="P3658" t="str">
        <f>VLOOKUP(F3658,Translations!$D$1:$F$13,2,FALSE)</f>
        <v>Ok</v>
      </c>
      <c r="Q3658" t="str">
        <f>VLOOKUP(F3658,Translations!$D$2:$G$13,4,FALSE)</f>
        <v>01 - Aktiv, bopæl i DK</v>
      </c>
      <c r="R3658" t="str">
        <f>VLOOKUP(H3658,Translations!$P$2:$Q$10,2,FALSE)</f>
        <v>1 - Selvstændigt sikret - med lægevalg</v>
      </c>
      <c r="S3658" t="str">
        <f>VLOOKUP(F3658,Translations!$D$2:$F$13,3,FALSE)</f>
        <v>Ja</v>
      </c>
    </row>
    <row r="3659" spans="1:19" x14ac:dyDescent="0.2">
      <c r="A3659" s="3">
        <v>43970</v>
      </c>
      <c r="B3659" t="s">
        <v>187</v>
      </c>
      <c r="C3659" t="s">
        <v>188</v>
      </c>
      <c r="D3659">
        <v>329</v>
      </c>
      <c r="E3659">
        <v>1085</v>
      </c>
      <c r="F3659" t="str">
        <f t="shared" si="122"/>
        <v>01</v>
      </c>
      <c r="G3659" t="s">
        <v>513</v>
      </c>
      <c r="H3659">
        <v>1</v>
      </c>
      <c r="I3659" t="s">
        <v>6</v>
      </c>
      <c r="J3659" t="s">
        <v>5</v>
      </c>
      <c r="K3659" t="s">
        <v>6</v>
      </c>
      <c r="L3659">
        <v>2</v>
      </c>
      <c r="M3659" t="str">
        <f>VLOOKUP(E3659,Translations!$A$1:$B$7,2,FALSE)</f>
        <v>Sjælland</v>
      </c>
      <c r="N3659" t="str">
        <f>VLOOKUP(D3659,Translations!$I$2:$K$101,2,FALSE)</f>
        <v>Ringsted</v>
      </c>
      <c r="O3659" t="str">
        <f>VLOOKUP(G3659,Translations!$M$2:$N$9,2,FALSE)</f>
        <v>[X2079] SARS-CoV-2 (RNA), Borger</v>
      </c>
      <c r="P3659" t="str">
        <f>VLOOKUP(F3659,Translations!$D$1:$F$13,2,FALSE)</f>
        <v>Ok</v>
      </c>
      <c r="Q3659" t="str">
        <f>VLOOKUP(F3659,Translations!$D$2:$G$13,4,FALSE)</f>
        <v>01 - Aktiv, bopæl i DK</v>
      </c>
      <c r="R3659" t="str">
        <f>VLOOKUP(H3659,Translations!$P$2:$Q$10,2,FALSE)</f>
        <v>1 - Selvstændigt sikret - med lægevalg</v>
      </c>
      <c r="S3659" t="str">
        <f>VLOOKUP(F3659,Translations!$D$2:$F$13,3,FALSE)</f>
        <v>Ja</v>
      </c>
    </row>
    <row r="3660" spans="1:19" x14ac:dyDescent="0.2">
      <c r="A3660" s="3">
        <v>43970</v>
      </c>
      <c r="B3660" t="s">
        <v>187</v>
      </c>
      <c r="C3660" t="s">
        <v>188</v>
      </c>
      <c r="D3660">
        <v>370</v>
      </c>
      <c r="E3660">
        <v>1085</v>
      </c>
      <c r="F3660" t="str">
        <f t="shared" si="122"/>
        <v>01</v>
      </c>
      <c r="G3660" t="s">
        <v>513</v>
      </c>
      <c r="H3660">
        <v>1</v>
      </c>
      <c r="I3660" t="s">
        <v>6</v>
      </c>
      <c r="J3660" t="s">
        <v>5</v>
      </c>
      <c r="K3660" t="s">
        <v>6</v>
      </c>
      <c r="L3660">
        <v>1</v>
      </c>
      <c r="M3660" t="str">
        <f>VLOOKUP(E3660,Translations!$A$1:$B$7,2,FALSE)</f>
        <v>Sjælland</v>
      </c>
      <c r="N3660" t="str">
        <f>VLOOKUP(D3660,Translations!$I$2:$K$101,2,FALSE)</f>
        <v>Næstved</v>
      </c>
      <c r="O3660" t="str">
        <f>VLOOKUP(G3660,Translations!$M$2:$N$9,2,FALSE)</f>
        <v>[X2079] SARS-CoV-2 (RNA), Borger</v>
      </c>
      <c r="P3660" t="str">
        <f>VLOOKUP(F3660,Translations!$D$1:$F$13,2,FALSE)</f>
        <v>Ok</v>
      </c>
      <c r="Q3660" t="str">
        <f>VLOOKUP(F3660,Translations!$D$2:$G$13,4,FALSE)</f>
        <v>01 - Aktiv, bopæl i DK</v>
      </c>
      <c r="R3660" t="str">
        <f>VLOOKUP(H3660,Translations!$P$2:$Q$10,2,FALSE)</f>
        <v>1 - Selvstændigt sikret - med lægevalg</v>
      </c>
      <c r="S3660" t="str">
        <f>VLOOKUP(F3660,Translations!$D$2:$F$13,3,FALSE)</f>
        <v>Ja</v>
      </c>
    </row>
    <row r="3661" spans="1:19" x14ac:dyDescent="0.2">
      <c r="A3661" s="3">
        <v>43970</v>
      </c>
      <c r="B3661" t="s">
        <v>187</v>
      </c>
      <c r="C3661" t="s">
        <v>188</v>
      </c>
      <c r="D3661">
        <v>461</v>
      </c>
      <c r="E3661">
        <v>1083</v>
      </c>
      <c r="F3661" t="str">
        <f t="shared" si="122"/>
        <v>01</v>
      </c>
      <c r="G3661" t="s">
        <v>513</v>
      </c>
      <c r="H3661">
        <v>1</v>
      </c>
      <c r="I3661" t="s">
        <v>6</v>
      </c>
      <c r="J3661" t="s">
        <v>5</v>
      </c>
      <c r="K3661" t="s">
        <v>6</v>
      </c>
      <c r="L3661">
        <v>1</v>
      </c>
      <c r="M3661" t="str">
        <f>VLOOKUP(E3661,Translations!$A$1:$B$7,2,FALSE)</f>
        <v>Syddanmark</v>
      </c>
      <c r="N3661" t="str">
        <f>VLOOKUP(D3661,Translations!$I$2:$K$101,2,FALSE)</f>
        <v>Odense</v>
      </c>
      <c r="O3661" t="str">
        <f>VLOOKUP(G3661,Translations!$M$2:$N$9,2,FALSE)</f>
        <v>[X2079] SARS-CoV-2 (RNA), Borger</v>
      </c>
      <c r="P3661" t="str">
        <f>VLOOKUP(F3661,Translations!$D$1:$F$13,2,FALSE)</f>
        <v>Ok</v>
      </c>
      <c r="Q3661" t="str">
        <f>VLOOKUP(F3661,Translations!$D$2:$G$13,4,FALSE)</f>
        <v>01 - Aktiv, bopæl i DK</v>
      </c>
      <c r="R3661" t="str">
        <f>VLOOKUP(H3661,Translations!$P$2:$Q$10,2,FALSE)</f>
        <v>1 - Selvstændigt sikret - med lægevalg</v>
      </c>
      <c r="S3661" t="str">
        <f>VLOOKUP(F3661,Translations!$D$2:$F$13,3,FALSE)</f>
        <v>Ja</v>
      </c>
    </row>
    <row r="3662" spans="1:19" x14ac:dyDescent="0.2">
      <c r="A3662" s="3">
        <v>43970</v>
      </c>
      <c r="B3662" t="s">
        <v>187</v>
      </c>
      <c r="C3662" t="s">
        <v>188</v>
      </c>
      <c r="D3662">
        <v>479</v>
      </c>
      <c r="E3662">
        <v>1083</v>
      </c>
      <c r="F3662" t="str">
        <f t="shared" si="122"/>
        <v>01</v>
      </c>
      <c r="G3662" t="s">
        <v>513</v>
      </c>
      <c r="H3662">
        <v>1</v>
      </c>
      <c r="I3662" t="s">
        <v>6</v>
      </c>
      <c r="J3662" t="s">
        <v>5</v>
      </c>
      <c r="K3662" t="s">
        <v>6</v>
      </c>
      <c r="L3662">
        <v>2</v>
      </c>
      <c r="M3662" t="str">
        <f>VLOOKUP(E3662,Translations!$A$1:$B$7,2,FALSE)</f>
        <v>Syddanmark</v>
      </c>
      <c r="N3662" t="str">
        <f>VLOOKUP(D3662,Translations!$I$2:$K$101,2,FALSE)</f>
        <v>Svendborg</v>
      </c>
      <c r="O3662" t="str">
        <f>VLOOKUP(G3662,Translations!$M$2:$N$9,2,FALSE)</f>
        <v>[X2079] SARS-CoV-2 (RNA), Borger</v>
      </c>
      <c r="P3662" t="str">
        <f>VLOOKUP(F3662,Translations!$D$1:$F$13,2,FALSE)</f>
        <v>Ok</v>
      </c>
      <c r="Q3662" t="str">
        <f>VLOOKUP(F3662,Translations!$D$2:$G$13,4,FALSE)</f>
        <v>01 - Aktiv, bopæl i DK</v>
      </c>
      <c r="R3662" t="str">
        <f>VLOOKUP(H3662,Translations!$P$2:$Q$10,2,FALSE)</f>
        <v>1 - Selvstændigt sikret - med lægevalg</v>
      </c>
      <c r="S3662" t="str">
        <f>VLOOKUP(F3662,Translations!$D$2:$F$13,3,FALSE)</f>
        <v>Ja</v>
      </c>
    </row>
    <row r="3663" spans="1:19" x14ac:dyDescent="0.2">
      <c r="A3663" s="3">
        <v>43970</v>
      </c>
      <c r="B3663" t="s">
        <v>187</v>
      </c>
      <c r="C3663" t="s">
        <v>188</v>
      </c>
      <c r="D3663">
        <v>540</v>
      </c>
      <c r="E3663">
        <v>1083</v>
      </c>
      <c r="F3663" t="str">
        <f t="shared" si="122"/>
        <v>01</v>
      </c>
      <c r="G3663" t="s">
        <v>513</v>
      </c>
      <c r="H3663">
        <v>1</v>
      </c>
      <c r="I3663" t="s">
        <v>6</v>
      </c>
      <c r="J3663" t="s">
        <v>5</v>
      </c>
      <c r="K3663" t="s">
        <v>6</v>
      </c>
      <c r="L3663">
        <v>1</v>
      </c>
      <c r="M3663" t="str">
        <f>VLOOKUP(E3663,Translations!$A$1:$B$7,2,FALSE)</f>
        <v>Syddanmark</v>
      </c>
      <c r="N3663" t="str">
        <f>VLOOKUP(D3663,Translations!$I$2:$K$101,2,FALSE)</f>
        <v>Sønderborg</v>
      </c>
      <c r="O3663" t="str">
        <f>VLOOKUP(G3663,Translations!$M$2:$N$9,2,FALSE)</f>
        <v>[X2079] SARS-CoV-2 (RNA), Borger</v>
      </c>
      <c r="P3663" t="str">
        <f>VLOOKUP(F3663,Translations!$D$1:$F$13,2,FALSE)</f>
        <v>Ok</v>
      </c>
      <c r="Q3663" t="str">
        <f>VLOOKUP(F3663,Translations!$D$2:$G$13,4,FALSE)</f>
        <v>01 - Aktiv, bopæl i DK</v>
      </c>
      <c r="R3663" t="str">
        <f>VLOOKUP(H3663,Translations!$P$2:$Q$10,2,FALSE)</f>
        <v>1 - Selvstændigt sikret - med lægevalg</v>
      </c>
      <c r="S3663" t="str">
        <f>VLOOKUP(F3663,Translations!$D$2:$F$13,3,FALSE)</f>
        <v>Ja</v>
      </c>
    </row>
    <row r="3664" spans="1:19" x14ac:dyDescent="0.2">
      <c r="A3664" s="3">
        <v>43970</v>
      </c>
      <c r="B3664" t="s">
        <v>187</v>
      </c>
      <c r="C3664" t="s">
        <v>188</v>
      </c>
      <c r="D3664">
        <v>580</v>
      </c>
      <c r="E3664">
        <v>1083</v>
      </c>
      <c r="F3664" t="str">
        <f t="shared" si="122"/>
        <v>01</v>
      </c>
      <c r="G3664" t="s">
        <v>513</v>
      </c>
      <c r="H3664">
        <v>1</v>
      </c>
      <c r="I3664" t="s">
        <v>6</v>
      </c>
      <c r="J3664" t="s">
        <v>5</v>
      </c>
      <c r="K3664" t="s">
        <v>6</v>
      </c>
      <c r="L3664">
        <v>2</v>
      </c>
      <c r="M3664" t="str">
        <f>VLOOKUP(E3664,Translations!$A$1:$B$7,2,FALSE)</f>
        <v>Syddanmark</v>
      </c>
      <c r="N3664" t="str">
        <f>VLOOKUP(D3664,Translations!$I$2:$K$101,2,FALSE)</f>
        <v>Aabenraa</v>
      </c>
      <c r="O3664" t="str">
        <f>VLOOKUP(G3664,Translations!$M$2:$N$9,2,FALSE)</f>
        <v>[X2079] SARS-CoV-2 (RNA), Borger</v>
      </c>
      <c r="P3664" t="str">
        <f>VLOOKUP(F3664,Translations!$D$1:$F$13,2,FALSE)</f>
        <v>Ok</v>
      </c>
      <c r="Q3664" t="str">
        <f>VLOOKUP(F3664,Translations!$D$2:$G$13,4,FALSE)</f>
        <v>01 - Aktiv, bopæl i DK</v>
      </c>
      <c r="R3664" t="str">
        <f>VLOOKUP(H3664,Translations!$P$2:$Q$10,2,FALSE)</f>
        <v>1 - Selvstændigt sikret - med lægevalg</v>
      </c>
      <c r="S3664" t="str">
        <f>VLOOKUP(F3664,Translations!$D$2:$F$13,3,FALSE)</f>
        <v>Ja</v>
      </c>
    </row>
    <row r="3665" spans="1:19" x14ac:dyDescent="0.2">
      <c r="A3665" s="3">
        <v>43970</v>
      </c>
      <c r="B3665" t="s">
        <v>187</v>
      </c>
      <c r="C3665" t="s">
        <v>188</v>
      </c>
      <c r="D3665">
        <v>740</v>
      </c>
      <c r="E3665">
        <v>1082</v>
      </c>
      <c r="F3665" t="str">
        <f t="shared" si="122"/>
        <v>01</v>
      </c>
      <c r="G3665" t="s">
        <v>513</v>
      </c>
      <c r="H3665">
        <v>1</v>
      </c>
      <c r="I3665" t="s">
        <v>6</v>
      </c>
      <c r="J3665" t="s">
        <v>5</v>
      </c>
      <c r="K3665" t="s">
        <v>6</v>
      </c>
      <c r="L3665">
        <v>1</v>
      </c>
      <c r="M3665" t="str">
        <f>VLOOKUP(E3665,Translations!$A$1:$B$7,2,FALSE)</f>
        <v>Midtjylland</v>
      </c>
      <c r="N3665" t="str">
        <f>VLOOKUP(D3665,Translations!$I$2:$K$101,2,FALSE)</f>
        <v>Silkeborg</v>
      </c>
      <c r="O3665" t="str">
        <f>VLOOKUP(G3665,Translations!$M$2:$N$9,2,FALSE)</f>
        <v>[X2079] SARS-CoV-2 (RNA), Borger</v>
      </c>
      <c r="P3665" t="str">
        <f>VLOOKUP(F3665,Translations!$D$1:$F$13,2,FALSE)</f>
        <v>Ok</v>
      </c>
      <c r="Q3665" t="str">
        <f>VLOOKUP(F3665,Translations!$D$2:$G$13,4,FALSE)</f>
        <v>01 - Aktiv, bopæl i DK</v>
      </c>
      <c r="R3665" t="str">
        <f>VLOOKUP(H3665,Translations!$P$2:$Q$10,2,FALSE)</f>
        <v>1 - Selvstændigt sikret - med lægevalg</v>
      </c>
      <c r="S3665" t="str">
        <f>VLOOKUP(F3665,Translations!$D$2:$F$13,3,FALSE)</f>
        <v>Ja</v>
      </c>
    </row>
    <row r="3666" spans="1:19" x14ac:dyDescent="0.2">
      <c r="A3666" s="3">
        <v>43970</v>
      </c>
      <c r="B3666" t="s">
        <v>187</v>
      </c>
      <c r="C3666" t="s">
        <v>188</v>
      </c>
      <c r="D3666">
        <v>851</v>
      </c>
      <c r="E3666">
        <v>1081</v>
      </c>
      <c r="F3666" t="str">
        <f t="shared" si="122"/>
        <v>01</v>
      </c>
      <c r="G3666" t="s">
        <v>513</v>
      </c>
      <c r="H3666">
        <v>1</v>
      </c>
      <c r="I3666" t="s">
        <v>6</v>
      </c>
      <c r="J3666" t="s">
        <v>5</v>
      </c>
      <c r="K3666" t="s">
        <v>6</v>
      </c>
      <c r="L3666">
        <v>1</v>
      </c>
      <c r="M3666" t="str">
        <f>VLOOKUP(E3666,Translations!$A$1:$B$7,2,FALSE)</f>
        <v>Nordjylland</v>
      </c>
      <c r="N3666" t="str">
        <f>VLOOKUP(D3666,Translations!$I$2:$K$101,2,FALSE)</f>
        <v>Aalborg</v>
      </c>
      <c r="O3666" t="str">
        <f>VLOOKUP(G3666,Translations!$M$2:$N$9,2,FALSE)</f>
        <v>[X2079] SARS-CoV-2 (RNA), Borger</v>
      </c>
      <c r="P3666" t="str">
        <f>VLOOKUP(F3666,Translations!$D$1:$F$13,2,FALSE)</f>
        <v>Ok</v>
      </c>
      <c r="Q3666" t="str">
        <f>VLOOKUP(F3666,Translations!$D$2:$G$13,4,FALSE)</f>
        <v>01 - Aktiv, bopæl i DK</v>
      </c>
      <c r="R3666" t="str">
        <f>VLOOKUP(H3666,Translations!$P$2:$Q$10,2,FALSE)</f>
        <v>1 - Selvstændigt sikret - med lægevalg</v>
      </c>
      <c r="S3666" t="str">
        <f>VLOOKUP(F3666,Translations!$D$2:$F$13,3,FALSE)</f>
        <v>Ja</v>
      </c>
    </row>
    <row r="3667" spans="1:19" x14ac:dyDescent="0.2">
      <c r="A3667" s="3">
        <v>43970</v>
      </c>
      <c r="B3667" t="s">
        <v>189</v>
      </c>
      <c r="C3667" t="s">
        <v>188</v>
      </c>
      <c r="D3667">
        <v>0</v>
      </c>
      <c r="E3667">
        <v>0</v>
      </c>
      <c r="F3667" t="str">
        <f t="shared" ref="F3667:F3672" si="123">"03"</f>
        <v>03</v>
      </c>
      <c r="G3667" t="s">
        <v>513</v>
      </c>
      <c r="H3667">
        <v>0</v>
      </c>
      <c r="I3667" t="s">
        <v>6</v>
      </c>
      <c r="J3667" t="s">
        <v>5</v>
      </c>
      <c r="K3667" t="s">
        <v>6</v>
      </c>
      <c r="L3667">
        <v>1</v>
      </c>
      <c r="M3667" t="str">
        <f>VLOOKUP(E3667,Translations!$A$1:$B$7,2,FALSE)</f>
        <v>Ukendt</v>
      </c>
      <c r="N3667" t="str">
        <f>VLOOKUP(D3667,Translations!$I$2:$K$101,2,FALSE)</f>
        <v>Ukendt</v>
      </c>
      <c r="O3667" t="str">
        <f>VLOOKUP(G3667,Translations!$M$2:$N$9,2,FALSE)</f>
        <v>[X2079] SARS-CoV-2 (RNA), Borger</v>
      </c>
      <c r="P3667" t="str">
        <f>VLOOKUP(F3667,Translations!$D$1:$F$13,2,FALSE)</f>
        <v>Ok</v>
      </c>
      <c r="Q3667" t="str">
        <f>VLOOKUP(F3667,Translations!$D$2:$G$13,4,FALSE)</f>
        <v>03 - Aktiv, speciel vejkode i DK</v>
      </c>
      <c r="R3667" t="str">
        <f>VLOOKUP(H3667,Translations!$P$2:$Q$10,2,FALSE)</f>
        <v>0 - Ukendt / Ej fundet</v>
      </c>
      <c r="S3667" t="str">
        <f>VLOOKUP(F3667,Translations!$D$2:$F$13,3,FALSE)</f>
        <v>Ja</v>
      </c>
    </row>
    <row r="3668" spans="1:19" x14ac:dyDescent="0.2">
      <c r="A3668" s="3">
        <v>43970</v>
      </c>
      <c r="B3668" t="s">
        <v>189</v>
      </c>
      <c r="C3668" t="s">
        <v>188</v>
      </c>
      <c r="D3668">
        <v>0</v>
      </c>
      <c r="E3668">
        <v>0</v>
      </c>
      <c r="F3668" t="str">
        <f t="shared" si="123"/>
        <v>03</v>
      </c>
      <c r="G3668" t="s">
        <v>513</v>
      </c>
      <c r="H3668">
        <v>1</v>
      </c>
      <c r="I3668" t="s">
        <v>6</v>
      </c>
      <c r="J3668" t="s">
        <v>5</v>
      </c>
      <c r="K3668" t="s">
        <v>6</v>
      </c>
      <c r="L3668">
        <v>398</v>
      </c>
      <c r="M3668" t="str">
        <f>VLOOKUP(E3668,Translations!$A$1:$B$7,2,FALSE)</f>
        <v>Ukendt</v>
      </c>
      <c r="N3668" t="str">
        <f>VLOOKUP(D3668,Translations!$I$2:$K$101,2,FALSE)</f>
        <v>Ukendt</v>
      </c>
      <c r="O3668" t="str">
        <f>VLOOKUP(G3668,Translations!$M$2:$N$9,2,FALSE)</f>
        <v>[X2079] SARS-CoV-2 (RNA), Borger</v>
      </c>
      <c r="P3668" t="str">
        <f>VLOOKUP(F3668,Translations!$D$1:$F$13,2,FALSE)</f>
        <v>Ok</v>
      </c>
      <c r="Q3668" t="str">
        <f>VLOOKUP(F3668,Translations!$D$2:$G$13,4,FALSE)</f>
        <v>03 - Aktiv, speciel vejkode i DK</v>
      </c>
      <c r="R3668" t="str">
        <f>VLOOKUP(H3668,Translations!$P$2:$Q$10,2,FALSE)</f>
        <v>1 - Selvstændigt sikret - med lægevalg</v>
      </c>
      <c r="S3668" t="str">
        <f>VLOOKUP(F3668,Translations!$D$2:$F$13,3,FALSE)</f>
        <v>Ja</v>
      </c>
    </row>
    <row r="3669" spans="1:19" x14ac:dyDescent="0.2">
      <c r="A3669" s="3">
        <v>43970</v>
      </c>
      <c r="B3669" t="s">
        <v>189</v>
      </c>
      <c r="C3669" t="s">
        <v>188</v>
      </c>
      <c r="D3669">
        <v>0</v>
      </c>
      <c r="E3669">
        <v>0</v>
      </c>
      <c r="F3669" t="str">
        <f t="shared" si="123"/>
        <v>03</v>
      </c>
      <c r="G3669" t="s">
        <v>513</v>
      </c>
      <c r="H3669">
        <v>2</v>
      </c>
      <c r="I3669" t="s">
        <v>6</v>
      </c>
      <c r="J3669" t="s">
        <v>5</v>
      </c>
      <c r="K3669" t="s">
        <v>6</v>
      </c>
      <c r="L3669">
        <v>2</v>
      </c>
      <c r="M3669" t="str">
        <f>VLOOKUP(E3669,Translations!$A$1:$B$7,2,FALSE)</f>
        <v>Ukendt</v>
      </c>
      <c r="N3669" t="str">
        <f>VLOOKUP(D3669,Translations!$I$2:$K$101,2,FALSE)</f>
        <v>Ukendt</v>
      </c>
      <c r="O3669" t="str">
        <f>VLOOKUP(G3669,Translations!$M$2:$N$9,2,FALSE)</f>
        <v>[X2079] SARS-CoV-2 (RNA), Borger</v>
      </c>
      <c r="P3669" t="str">
        <f>VLOOKUP(F3669,Translations!$D$1:$F$13,2,FALSE)</f>
        <v>Ok</v>
      </c>
      <c r="Q3669" t="str">
        <f>VLOOKUP(F3669,Translations!$D$2:$G$13,4,FALSE)</f>
        <v>03 - Aktiv, speciel vejkode i DK</v>
      </c>
      <c r="R3669" t="str">
        <f>VLOOKUP(H3669,Translations!$P$2:$Q$10,2,FALSE)</f>
        <v>2 - Selvstændigt sikret - uden lægevalg</v>
      </c>
      <c r="S3669" t="str">
        <f>VLOOKUP(F3669,Translations!$D$2:$F$13,3,FALSE)</f>
        <v>Ja</v>
      </c>
    </row>
    <row r="3670" spans="1:19" x14ac:dyDescent="0.2">
      <c r="A3670" s="3">
        <v>43970</v>
      </c>
      <c r="B3670" t="s">
        <v>189</v>
      </c>
      <c r="C3670" t="s">
        <v>188</v>
      </c>
      <c r="D3670">
        <v>0</v>
      </c>
      <c r="E3670">
        <v>0</v>
      </c>
      <c r="F3670" t="str">
        <f t="shared" si="123"/>
        <v>03</v>
      </c>
      <c r="G3670" t="s">
        <v>513</v>
      </c>
      <c r="H3670">
        <v>4</v>
      </c>
      <c r="I3670" t="s">
        <v>6</v>
      </c>
      <c r="J3670" t="s">
        <v>5</v>
      </c>
      <c r="K3670" t="s">
        <v>6</v>
      </c>
      <c r="L3670">
        <v>16</v>
      </c>
      <c r="M3670" t="str">
        <f>VLOOKUP(E3670,Translations!$A$1:$B$7,2,FALSE)</f>
        <v>Ukendt</v>
      </c>
      <c r="N3670" t="str">
        <f>VLOOKUP(D3670,Translations!$I$2:$K$101,2,FALSE)</f>
        <v>Ukendt</v>
      </c>
      <c r="O3670" t="str">
        <f>VLOOKUP(G3670,Translations!$M$2:$N$9,2,FALSE)</f>
        <v>[X2079] SARS-CoV-2 (RNA), Borger</v>
      </c>
      <c r="P3670" t="str">
        <f>VLOOKUP(F3670,Translations!$D$1:$F$13,2,FALSE)</f>
        <v>Ok</v>
      </c>
      <c r="Q3670" t="str">
        <f>VLOOKUP(F3670,Translations!$D$2:$G$13,4,FALSE)</f>
        <v>03 - Aktiv, speciel vejkode i DK</v>
      </c>
      <c r="R3670" t="str">
        <f>VLOOKUP(H3670,Translations!$P$2:$Q$10,2,FALSE)</f>
        <v>4 - Optaget i fængselsvæsenet efter dom (+3 mdr.)</v>
      </c>
      <c r="S3670" t="str">
        <f>VLOOKUP(F3670,Translations!$D$2:$F$13,3,FALSE)</f>
        <v>Ja</v>
      </c>
    </row>
    <row r="3671" spans="1:19" x14ac:dyDescent="0.2">
      <c r="A3671" s="3">
        <v>43970</v>
      </c>
      <c r="B3671" t="s">
        <v>189</v>
      </c>
      <c r="C3671" t="s">
        <v>188</v>
      </c>
      <c r="D3671">
        <v>0</v>
      </c>
      <c r="E3671">
        <v>0</v>
      </c>
      <c r="F3671" t="str">
        <f t="shared" si="123"/>
        <v>03</v>
      </c>
      <c r="G3671" t="s">
        <v>513</v>
      </c>
      <c r="H3671">
        <v>7</v>
      </c>
      <c r="I3671" t="s">
        <v>6</v>
      </c>
      <c r="J3671" t="s">
        <v>5</v>
      </c>
      <c r="K3671" t="s">
        <v>6</v>
      </c>
      <c r="L3671">
        <v>3</v>
      </c>
      <c r="M3671" t="str">
        <f>VLOOKUP(E3671,Translations!$A$1:$B$7,2,FALSE)</f>
        <v>Ukendt</v>
      </c>
      <c r="N3671" t="str">
        <f>VLOOKUP(D3671,Translations!$I$2:$K$101,2,FALSE)</f>
        <v>Ukendt</v>
      </c>
      <c r="O3671" t="str">
        <f>VLOOKUP(G3671,Translations!$M$2:$N$9,2,FALSE)</f>
        <v>[X2079] SARS-CoV-2 (RNA), Borger</v>
      </c>
      <c r="P3671" t="str">
        <f>VLOOKUP(F3671,Translations!$D$1:$F$13,2,FALSE)</f>
        <v>Ok</v>
      </c>
      <c r="Q3671" t="str">
        <f>VLOOKUP(F3671,Translations!$D$2:$G$13,4,FALSE)</f>
        <v>03 - Aktiv, speciel vejkode i DK</v>
      </c>
      <c r="R3671" t="str">
        <f>VLOOKUP(H3671,Translations!$P$2:$Q$10,2,FALSE)</f>
        <v>7 - Bopæl i udlandet</v>
      </c>
      <c r="S3671" t="str">
        <f>VLOOKUP(F3671,Translations!$D$2:$F$13,3,FALSE)</f>
        <v>Ja</v>
      </c>
    </row>
    <row r="3672" spans="1:19" x14ac:dyDescent="0.2">
      <c r="A3672" s="3">
        <v>43970</v>
      </c>
      <c r="B3672" t="s">
        <v>189</v>
      </c>
      <c r="C3672" t="s">
        <v>188</v>
      </c>
      <c r="D3672">
        <v>0</v>
      </c>
      <c r="E3672">
        <v>0</v>
      </c>
      <c r="F3672" t="str">
        <f t="shared" si="123"/>
        <v>03</v>
      </c>
      <c r="G3672" t="s">
        <v>513</v>
      </c>
      <c r="H3672">
        <v>8</v>
      </c>
      <c r="I3672" t="s">
        <v>6</v>
      </c>
      <c r="J3672" t="s">
        <v>5</v>
      </c>
      <c r="K3672" t="s">
        <v>6</v>
      </c>
      <c r="L3672">
        <v>1</v>
      </c>
      <c r="M3672" t="str">
        <f>VLOOKUP(E3672,Translations!$A$1:$B$7,2,FALSE)</f>
        <v>Ukendt</v>
      </c>
      <c r="N3672" t="str">
        <f>VLOOKUP(D3672,Translations!$I$2:$K$101,2,FALSE)</f>
        <v>Ukendt</v>
      </c>
      <c r="O3672" t="str">
        <f>VLOOKUP(G3672,Translations!$M$2:$N$9,2,FALSE)</f>
        <v>[X2079] SARS-CoV-2 (RNA), Borger</v>
      </c>
      <c r="P3672" t="str">
        <f>VLOOKUP(F3672,Translations!$D$1:$F$13,2,FALSE)</f>
        <v>Ok</v>
      </c>
      <c r="Q3672" t="str">
        <f>VLOOKUP(F3672,Translations!$D$2:$G$13,4,FALSE)</f>
        <v>03 - Aktiv, speciel vejkode i DK</v>
      </c>
      <c r="R3672" t="str">
        <f>VLOOKUP(H3672,Translations!$P$2:$Q$10,2,FALSE)</f>
        <v>8 - Afgangsført (fraflyttet, ihjelslagen, dobbelt CPR, forsvundet eller omnummereret)</v>
      </c>
      <c r="S3672" t="str">
        <f>VLOOKUP(F3672,Translations!$D$2:$F$13,3,FALSE)</f>
        <v>Ja</v>
      </c>
    </row>
    <row r="3673" spans="1:19" x14ac:dyDescent="0.2">
      <c r="A3673" s="3">
        <v>43970</v>
      </c>
      <c r="B3673" t="s">
        <v>189</v>
      </c>
      <c r="C3673" t="s">
        <v>188</v>
      </c>
      <c r="D3673">
        <v>0</v>
      </c>
      <c r="E3673">
        <v>0</v>
      </c>
      <c r="F3673" t="str">
        <f>"20"</f>
        <v>20</v>
      </c>
      <c r="G3673" t="s">
        <v>513</v>
      </c>
      <c r="H3673">
        <v>1</v>
      </c>
      <c r="I3673" t="s">
        <v>6</v>
      </c>
      <c r="J3673" t="s">
        <v>5</v>
      </c>
      <c r="K3673" t="s">
        <v>6</v>
      </c>
      <c r="L3673">
        <v>1</v>
      </c>
      <c r="M3673" t="str">
        <f>VLOOKUP(E3673,Translations!$A$1:$B$7,2,FALSE)</f>
        <v>Ukendt</v>
      </c>
      <c r="N3673" t="str">
        <f>VLOOKUP(D3673,Translations!$I$2:$K$101,2,FALSE)</f>
        <v>Ukendt</v>
      </c>
      <c r="O3673" t="str">
        <f>VLOOKUP(G3673,Translations!$M$2:$N$9,2,FALSE)</f>
        <v>[X2079] SARS-CoV-2 (RNA), Borger</v>
      </c>
      <c r="P3673" t="str">
        <f>VLOOKUP(F3673,Translations!$D$1:$F$13,2,FALSE)</f>
        <v>Ok</v>
      </c>
      <c r="Q3673" t="str">
        <f>VLOOKUP(F3673,Translations!$D$2:$G$13,4,FALSE)</f>
        <v>20 - Inaktiv, uden bopæl i DK/GL, tildelt CPR af skattehensyn</v>
      </c>
      <c r="R3673" t="str">
        <f>VLOOKUP(H3673,Translations!$P$2:$Q$10,2,FALSE)</f>
        <v>1 - Selvstændigt sikret - med lægevalg</v>
      </c>
      <c r="S3673" t="str">
        <f>VLOOKUP(F3673,Translations!$D$2:$F$13,3,FALSE)</f>
        <v>Ja</v>
      </c>
    </row>
    <row r="3674" spans="1:19" x14ac:dyDescent="0.2">
      <c r="A3674" s="3">
        <v>43970</v>
      </c>
      <c r="B3674" t="s">
        <v>189</v>
      </c>
      <c r="C3674" t="s">
        <v>188</v>
      </c>
      <c r="D3674">
        <v>0</v>
      </c>
      <c r="E3674">
        <v>0</v>
      </c>
      <c r="F3674" t="str">
        <f>"80"</f>
        <v>80</v>
      </c>
      <c r="G3674" t="s">
        <v>513</v>
      </c>
      <c r="H3674">
        <v>1</v>
      </c>
      <c r="I3674" t="s">
        <v>6</v>
      </c>
      <c r="J3674" t="s">
        <v>5</v>
      </c>
      <c r="K3674" t="s">
        <v>6</v>
      </c>
      <c r="L3674">
        <v>4</v>
      </c>
      <c r="M3674" t="str">
        <f>VLOOKUP(E3674,Translations!$A$1:$B$7,2,FALSE)</f>
        <v>Ukendt</v>
      </c>
      <c r="N3674" t="str">
        <f>VLOOKUP(D3674,Translations!$I$2:$K$101,2,FALSE)</f>
        <v>Ukendt</v>
      </c>
      <c r="O3674" t="str">
        <f>VLOOKUP(G3674,Translations!$M$2:$N$9,2,FALSE)</f>
        <v>[X2079] SARS-CoV-2 (RNA), Borger</v>
      </c>
      <c r="P3674" t="str">
        <f>VLOOKUP(F3674,Translations!$D$1:$F$13,2,FALSE)</f>
        <v>Ok</v>
      </c>
      <c r="Q3674" t="str">
        <f>VLOOKUP(F3674,Translations!$D$2:$G$13,4,FALSE)</f>
        <v>80 - Inaktiv, udrejst</v>
      </c>
      <c r="R3674" t="str">
        <f>VLOOKUP(H3674,Translations!$P$2:$Q$10,2,FALSE)</f>
        <v>1 - Selvstændigt sikret - med lægevalg</v>
      </c>
      <c r="S3674" t="str">
        <f>VLOOKUP(F3674,Translations!$D$2:$F$13,3,FALSE)</f>
        <v>Ja</v>
      </c>
    </row>
    <row r="3675" spans="1:19" x14ac:dyDescent="0.2">
      <c r="A3675" s="3">
        <v>43970</v>
      </c>
      <c r="B3675" t="s">
        <v>189</v>
      </c>
      <c r="C3675" t="s">
        <v>188</v>
      </c>
      <c r="D3675">
        <v>0</v>
      </c>
      <c r="E3675">
        <v>0</v>
      </c>
      <c r="F3675" t="str">
        <f>"80"</f>
        <v>80</v>
      </c>
      <c r="G3675" t="s">
        <v>513</v>
      </c>
      <c r="H3675">
        <v>7</v>
      </c>
      <c r="I3675" t="s">
        <v>6</v>
      </c>
      <c r="J3675" t="s">
        <v>5</v>
      </c>
      <c r="K3675" t="s">
        <v>6</v>
      </c>
      <c r="L3675">
        <v>1</v>
      </c>
      <c r="M3675" t="str">
        <f>VLOOKUP(E3675,Translations!$A$1:$B$7,2,FALSE)</f>
        <v>Ukendt</v>
      </c>
      <c r="N3675" t="str">
        <f>VLOOKUP(D3675,Translations!$I$2:$K$101,2,FALSE)</f>
        <v>Ukendt</v>
      </c>
      <c r="O3675" t="str">
        <f>VLOOKUP(G3675,Translations!$M$2:$N$9,2,FALSE)</f>
        <v>[X2079] SARS-CoV-2 (RNA), Borger</v>
      </c>
      <c r="P3675" t="str">
        <f>VLOOKUP(F3675,Translations!$D$1:$F$13,2,FALSE)</f>
        <v>Ok</v>
      </c>
      <c r="Q3675" t="str">
        <f>VLOOKUP(F3675,Translations!$D$2:$G$13,4,FALSE)</f>
        <v>80 - Inaktiv, udrejst</v>
      </c>
      <c r="R3675" t="str">
        <f>VLOOKUP(H3675,Translations!$P$2:$Q$10,2,FALSE)</f>
        <v>7 - Bopæl i udlandet</v>
      </c>
      <c r="S3675" t="str">
        <f>VLOOKUP(F3675,Translations!$D$2:$F$13,3,FALSE)</f>
        <v>Ja</v>
      </c>
    </row>
    <row r="3676" spans="1:19" x14ac:dyDescent="0.2">
      <c r="A3676" s="3">
        <v>43970</v>
      </c>
      <c r="B3676" t="s">
        <v>189</v>
      </c>
      <c r="C3676" t="s">
        <v>188</v>
      </c>
      <c r="D3676">
        <v>0</v>
      </c>
      <c r="E3676">
        <v>0</v>
      </c>
      <c r="F3676" t="str">
        <f>"90"</f>
        <v>90</v>
      </c>
      <c r="G3676" t="s">
        <v>513</v>
      </c>
      <c r="H3676">
        <v>1</v>
      </c>
      <c r="I3676" t="s">
        <v>6</v>
      </c>
      <c r="J3676" t="s">
        <v>5</v>
      </c>
      <c r="K3676" t="s">
        <v>6</v>
      </c>
      <c r="L3676">
        <v>2</v>
      </c>
      <c r="M3676" t="str">
        <f>VLOOKUP(E3676,Translations!$A$1:$B$7,2,FALSE)</f>
        <v>Ukendt</v>
      </c>
      <c r="N3676" t="str">
        <f>VLOOKUP(D3676,Translations!$I$2:$K$101,2,FALSE)</f>
        <v>Ukendt</v>
      </c>
      <c r="O3676" t="str">
        <f>VLOOKUP(G3676,Translations!$M$2:$N$9,2,FALSE)</f>
        <v>[X2079] SARS-CoV-2 (RNA), Borger</v>
      </c>
      <c r="P3676" t="str">
        <f>VLOOKUP(F3676,Translations!$D$1:$F$13,2,FALSE)</f>
        <v>Død</v>
      </c>
      <c r="Q3676" t="str">
        <f>VLOOKUP(F3676,Translations!$D$2:$G$13,4,FALSE)</f>
        <v>90 - Inaktiv, død</v>
      </c>
      <c r="R3676" t="str">
        <f>VLOOKUP(H3676,Translations!$P$2:$Q$10,2,FALSE)</f>
        <v>1 - Selvstændigt sikret - med lægevalg</v>
      </c>
      <c r="S3676" t="str">
        <f>VLOOKUP(F3676,Translations!$D$2:$F$13,3,FALSE)</f>
        <v>Nej</v>
      </c>
    </row>
    <row r="3677" spans="1:19" x14ac:dyDescent="0.2">
      <c r="A3677" s="3">
        <v>43970</v>
      </c>
      <c r="B3677" t="s">
        <v>189</v>
      </c>
      <c r="C3677" t="s">
        <v>188</v>
      </c>
      <c r="D3677">
        <v>101</v>
      </c>
      <c r="E3677">
        <v>1084</v>
      </c>
      <c r="F3677" t="str">
        <f t="shared" ref="F3677:F3715" si="124">"01"</f>
        <v>01</v>
      </c>
      <c r="G3677" t="s">
        <v>513</v>
      </c>
      <c r="H3677">
        <v>1</v>
      </c>
      <c r="I3677" t="s">
        <v>6</v>
      </c>
      <c r="J3677" t="s">
        <v>5</v>
      </c>
      <c r="K3677" t="s">
        <v>6</v>
      </c>
      <c r="L3677">
        <v>19216</v>
      </c>
      <c r="M3677" t="str">
        <f>VLOOKUP(E3677,Translations!$A$1:$B$7,2,FALSE)</f>
        <v>Hovedstaden</v>
      </c>
      <c r="N3677" t="str">
        <f>VLOOKUP(D3677,Translations!$I$2:$K$101,2,FALSE)</f>
        <v>København</v>
      </c>
      <c r="O3677" t="str">
        <f>VLOOKUP(G3677,Translations!$M$2:$N$9,2,FALSE)</f>
        <v>[X2079] SARS-CoV-2 (RNA), Borger</v>
      </c>
      <c r="P3677" t="str">
        <f>VLOOKUP(F3677,Translations!$D$1:$F$13,2,FALSE)</f>
        <v>Ok</v>
      </c>
      <c r="Q3677" t="str">
        <f>VLOOKUP(F3677,Translations!$D$2:$G$13,4,FALSE)</f>
        <v>01 - Aktiv, bopæl i DK</v>
      </c>
      <c r="R3677" t="str">
        <f>VLOOKUP(H3677,Translations!$P$2:$Q$10,2,FALSE)</f>
        <v>1 - Selvstændigt sikret - med lægevalg</v>
      </c>
      <c r="S3677" t="str">
        <f>VLOOKUP(F3677,Translations!$D$2:$F$13,3,FALSE)</f>
        <v>Ja</v>
      </c>
    </row>
    <row r="3678" spans="1:19" x14ac:dyDescent="0.2">
      <c r="A3678" s="3">
        <v>43970</v>
      </c>
      <c r="B3678" t="s">
        <v>189</v>
      </c>
      <c r="C3678" t="s">
        <v>188</v>
      </c>
      <c r="D3678">
        <v>101</v>
      </c>
      <c r="E3678">
        <v>1084</v>
      </c>
      <c r="F3678" t="str">
        <f t="shared" si="124"/>
        <v>01</v>
      </c>
      <c r="G3678" t="s">
        <v>513</v>
      </c>
      <c r="H3678">
        <v>2</v>
      </c>
      <c r="I3678" t="s">
        <v>6</v>
      </c>
      <c r="J3678" t="s">
        <v>5</v>
      </c>
      <c r="K3678" t="s">
        <v>6</v>
      </c>
      <c r="L3678">
        <v>43</v>
      </c>
      <c r="M3678" t="str">
        <f>VLOOKUP(E3678,Translations!$A$1:$B$7,2,FALSE)</f>
        <v>Hovedstaden</v>
      </c>
      <c r="N3678" t="str">
        <f>VLOOKUP(D3678,Translations!$I$2:$K$101,2,FALSE)</f>
        <v>København</v>
      </c>
      <c r="O3678" t="str">
        <f>VLOOKUP(G3678,Translations!$M$2:$N$9,2,FALSE)</f>
        <v>[X2079] SARS-CoV-2 (RNA), Borger</v>
      </c>
      <c r="P3678" t="str">
        <f>VLOOKUP(F3678,Translations!$D$1:$F$13,2,FALSE)</f>
        <v>Ok</v>
      </c>
      <c r="Q3678" t="str">
        <f>VLOOKUP(F3678,Translations!$D$2:$G$13,4,FALSE)</f>
        <v>01 - Aktiv, bopæl i DK</v>
      </c>
      <c r="R3678" t="str">
        <f>VLOOKUP(H3678,Translations!$P$2:$Q$10,2,FALSE)</f>
        <v>2 - Selvstændigt sikret - uden lægevalg</v>
      </c>
      <c r="S3678" t="str">
        <f>VLOOKUP(F3678,Translations!$D$2:$F$13,3,FALSE)</f>
        <v>Ja</v>
      </c>
    </row>
    <row r="3679" spans="1:19" x14ac:dyDescent="0.2">
      <c r="A3679" s="3">
        <v>43970</v>
      </c>
      <c r="B3679" t="s">
        <v>189</v>
      </c>
      <c r="C3679" t="s">
        <v>188</v>
      </c>
      <c r="D3679">
        <v>101</v>
      </c>
      <c r="E3679">
        <v>1084</v>
      </c>
      <c r="F3679" t="str">
        <f t="shared" si="124"/>
        <v>01</v>
      </c>
      <c r="G3679" t="s">
        <v>513</v>
      </c>
      <c r="H3679">
        <v>4</v>
      </c>
      <c r="I3679" t="s">
        <v>6</v>
      </c>
      <c r="J3679" t="s">
        <v>5</v>
      </c>
      <c r="K3679" t="s">
        <v>6</v>
      </c>
      <c r="L3679">
        <v>2</v>
      </c>
      <c r="M3679" t="str">
        <f>VLOOKUP(E3679,Translations!$A$1:$B$7,2,FALSE)</f>
        <v>Hovedstaden</v>
      </c>
      <c r="N3679" t="str">
        <f>VLOOKUP(D3679,Translations!$I$2:$K$101,2,FALSE)</f>
        <v>København</v>
      </c>
      <c r="O3679" t="str">
        <f>VLOOKUP(G3679,Translations!$M$2:$N$9,2,FALSE)</f>
        <v>[X2079] SARS-CoV-2 (RNA), Borger</v>
      </c>
      <c r="P3679" t="str">
        <f>VLOOKUP(F3679,Translations!$D$1:$F$13,2,FALSE)</f>
        <v>Ok</v>
      </c>
      <c r="Q3679" t="str">
        <f>VLOOKUP(F3679,Translations!$D$2:$G$13,4,FALSE)</f>
        <v>01 - Aktiv, bopæl i DK</v>
      </c>
      <c r="R3679" t="str">
        <f>VLOOKUP(H3679,Translations!$P$2:$Q$10,2,FALSE)</f>
        <v>4 - Optaget i fængselsvæsenet efter dom (+3 mdr.)</v>
      </c>
      <c r="S3679" t="str">
        <f>VLOOKUP(F3679,Translations!$D$2:$F$13,3,FALSE)</f>
        <v>Ja</v>
      </c>
    </row>
    <row r="3680" spans="1:19" x14ac:dyDescent="0.2">
      <c r="A3680" s="3">
        <v>43970</v>
      </c>
      <c r="B3680" t="s">
        <v>189</v>
      </c>
      <c r="C3680" t="s">
        <v>188</v>
      </c>
      <c r="D3680">
        <v>101</v>
      </c>
      <c r="E3680">
        <v>1084</v>
      </c>
      <c r="F3680" t="str">
        <f t="shared" si="124"/>
        <v>01</v>
      </c>
      <c r="G3680" t="s">
        <v>513</v>
      </c>
      <c r="H3680">
        <v>7</v>
      </c>
      <c r="I3680" t="s">
        <v>6</v>
      </c>
      <c r="J3680" t="s">
        <v>5</v>
      </c>
      <c r="K3680" t="s">
        <v>6</v>
      </c>
      <c r="L3680">
        <v>1</v>
      </c>
      <c r="M3680" t="str">
        <f>VLOOKUP(E3680,Translations!$A$1:$B$7,2,FALSE)</f>
        <v>Hovedstaden</v>
      </c>
      <c r="N3680" t="str">
        <f>VLOOKUP(D3680,Translations!$I$2:$K$101,2,FALSE)</f>
        <v>København</v>
      </c>
      <c r="O3680" t="str">
        <f>VLOOKUP(G3680,Translations!$M$2:$N$9,2,FALSE)</f>
        <v>[X2079] SARS-CoV-2 (RNA), Borger</v>
      </c>
      <c r="P3680" t="str">
        <f>VLOOKUP(F3680,Translations!$D$1:$F$13,2,FALSE)</f>
        <v>Ok</v>
      </c>
      <c r="Q3680" t="str">
        <f>VLOOKUP(F3680,Translations!$D$2:$G$13,4,FALSE)</f>
        <v>01 - Aktiv, bopæl i DK</v>
      </c>
      <c r="R3680" t="str">
        <f>VLOOKUP(H3680,Translations!$P$2:$Q$10,2,FALSE)</f>
        <v>7 - Bopæl i udlandet</v>
      </c>
      <c r="S3680" t="str">
        <f>VLOOKUP(F3680,Translations!$D$2:$F$13,3,FALSE)</f>
        <v>Ja</v>
      </c>
    </row>
    <row r="3681" spans="1:19" x14ac:dyDescent="0.2">
      <c r="A3681" s="3">
        <v>43970</v>
      </c>
      <c r="B3681" t="s">
        <v>189</v>
      </c>
      <c r="C3681" t="s">
        <v>188</v>
      </c>
      <c r="D3681">
        <v>147</v>
      </c>
      <c r="E3681">
        <v>1084</v>
      </c>
      <c r="F3681" t="str">
        <f t="shared" si="124"/>
        <v>01</v>
      </c>
      <c r="G3681" t="s">
        <v>513</v>
      </c>
      <c r="H3681">
        <v>1</v>
      </c>
      <c r="I3681" t="s">
        <v>6</v>
      </c>
      <c r="J3681" t="s">
        <v>5</v>
      </c>
      <c r="K3681" t="s">
        <v>6</v>
      </c>
      <c r="L3681">
        <v>30113</v>
      </c>
      <c r="M3681" t="str">
        <f>VLOOKUP(E3681,Translations!$A$1:$B$7,2,FALSE)</f>
        <v>Hovedstaden</v>
      </c>
      <c r="N3681" t="str">
        <f>VLOOKUP(D3681,Translations!$I$2:$K$101,2,FALSE)</f>
        <v>Frederiksberg</v>
      </c>
      <c r="O3681" t="str">
        <f>VLOOKUP(G3681,Translations!$M$2:$N$9,2,FALSE)</f>
        <v>[X2079] SARS-CoV-2 (RNA), Borger</v>
      </c>
      <c r="P3681" t="str">
        <f>VLOOKUP(F3681,Translations!$D$1:$F$13,2,FALSE)</f>
        <v>Ok</v>
      </c>
      <c r="Q3681" t="str">
        <f>VLOOKUP(F3681,Translations!$D$2:$G$13,4,FALSE)</f>
        <v>01 - Aktiv, bopæl i DK</v>
      </c>
      <c r="R3681" t="str">
        <f>VLOOKUP(H3681,Translations!$P$2:$Q$10,2,FALSE)</f>
        <v>1 - Selvstændigt sikret - med lægevalg</v>
      </c>
      <c r="S3681" t="str">
        <f>VLOOKUP(F3681,Translations!$D$2:$F$13,3,FALSE)</f>
        <v>Ja</v>
      </c>
    </row>
    <row r="3682" spans="1:19" x14ac:dyDescent="0.2">
      <c r="A3682" s="3">
        <v>43970</v>
      </c>
      <c r="B3682" t="s">
        <v>189</v>
      </c>
      <c r="C3682" t="s">
        <v>188</v>
      </c>
      <c r="D3682">
        <v>147</v>
      </c>
      <c r="E3682">
        <v>1084</v>
      </c>
      <c r="F3682" t="str">
        <f t="shared" si="124"/>
        <v>01</v>
      </c>
      <c r="G3682" t="s">
        <v>513</v>
      </c>
      <c r="H3682">
        <v>2</v>
      </c>
      <c r="I3682" t="s">
        <v>6</v>
      </c>
      <c r="J3682" t="s">
        <v>5</v>
      </c>
      <c r="K3682" t="s">
        <v>6</v>
      </c>
      <c r="L3682">
        <v>109</v>
      </c>
      <c r="M3682" t="str">
        <f>VLOOKUP(E3682,Translations!$A$1:$B$7,2,FALSE)</f>
        <v>Hovedstaden</v>
      </c>
      <c r="N3682" t="str">
        <f>VLOOKUP(D3682,Translations!$I$2:$K$101,2,FALSE)</f>
        <v>Frederiksberg</v>
      </c>
      <c r="O3682" t="str">
        <f>VLOOKUP(G3682,Translations!$M$2:$N$9,2,FALSE)</f>
        <v>[X2079] SARS-CoV-2 (RNA), Borger</v>
      </c>
      <c r="P3682" t="str">
        <f>VLOOKUP(F3682,Translations!$D$1:$F$13,2,FALSE)</f>
        <v>Ok</v>
      </c>
      <c r="Q3682" t="str">
        <f>VLOOKUP(F3682,Translations!$D$2:$G$13,4,FALSE)</f>
        <v>01 - Aktiv, bopæl i DK</v>
      </c>
      <c r="R3682" t="str">
        <f>VLOOKUP(H3682,Translations!$P$2:$Q$10,2,FALSE)</f>
        <v>2 - Selvstændigt sikret - uden lægevalg</v>
      </c>
      <c r="S3682" t="str">
        <f>VLOOKUP(F3682,Translations!$D$2:$F$13,3,FALSE)</f>
        <v>Ja</v>
      </c>
    </row>
    <row r="3683" spans="1:19" x14ac:dyDescent="0.2">
      <c r="A3683" s="3">
        <v>43970</v>
      </c>
      <c r="B3683" t="s">
        <v>189</v>
      </c>
      <c r="C3683" t="s">
        <v>188</v>
      </c>
      <c r="D3683">
        <v>147</v>
      </c>
      <c r="E3683">
        <v>1084</v>
      </c>
      <c r="F3683" t="str">
        <f t="shared" si="124"/>
        <v>01</v>
      </c>
      <c r="G3683" t="s">
        <v>513</v>
      </c>
      <c r="H3683">
        <v>4</v>
      </c>
      <c r="I3683" t="s">
        <v>6</v>
      </c>
      <c r="J3683" t="s">
        <v>5</v>
      </c>
      <c r="K3683" t="s">
        <v>6</v>
      </c>
      <c r="L3683">
        <v>3</v>
      </c>
      <c r="M3683" t="str">
        <f>VLOOKUP(E3683,Translations!$A$1:$B$7,2,FALSE)</f>
        <v>Hovedstaden</v>
      </c>
      <c r="N3683" t="str">
        <f>VLOOKUP(D3683,Translations!$I$2:$K$101,2,FALSE)</f>
        <v>Frederiksberg</v>
      </c>
      <c r="O3683" t="str">
        <f>VLOOKUP(G3683,Translations!$M$2:$N$9,2,FALSE)</f>
        <v>[X2079] SARS-CoV-2 (RNA), Borger</v>
      </c>
      <c r="P3683" t="str">
        <f>VLOOKUP(F3683,Translations!$D$1:$F$13,2,FALSE)</f>
        <v>Ok</v>
      </c>
      <c r="Q3683" t="str">
        <f>VLOOKUP(F3683,Translations!$D$2:$G$13,4,FALSE)</f>
        <v>01 - Aktiv, bopæl i DK</v>
      </c>
      <c r="R3683" t="str">
        <f>VLOOKUP(H3683,Translations!$P$2:$Q$10,2,FALSE)</f>
        <v>4 - Optaget i fængselsvæsenet efter dom (+3 mdr.)</v>
      </c>
      <c r="S3683" t="str">
        <f>VLOOKUP(F3683,Translations!$D$2:$F$13,3,FALSE)</f>
        <v>Ja</v>
      </c>
    </row>
    <row r="3684" spans="1:19" x14ac:dyDescent="0.2">
      <c r="A3684" s="3">
        <v>43970</v>
      </c>
      <c r="B3684" t="s">
        <v>189</v>
      </c>
      <c r="C3684" t="s">
        <v>188</v>
      </c>
      <c r="D3684">
        <v>147</v>
      </c>
      <c r="E3684">
        <v>1084</v>
      </c>
      <c r="F3684" t="str">
        <f t="shared" si="124"/>
        <v>01</v>
      </c>
      <c r="G3684" t="s">
        <v>513</v>
      </c>
      <c r="H3684">
        <v>7</v>
      </c>
      <c r="I3684" t="s">
        <v>6</v>
      </c>
      <c r="J3684" t="s">
        <v>5</v>
      </c>
      <c r="K3684" t="s">
        <v>6</v>
      </c>
      <c r="L3684">
        <v>2</v>
      </c>
      <c r="M3684" t="str">
        <f>VLOOKUP(E3684,Translations!$A$1:$B$7,2,FALSE)</f>
        <v>Hovedstaden</v>
      </c>
      <c r="N3684" t="str">
        <f>VLOOKUP(D3684,Translations!$I$2:$K$101,2,FALSE)</f>
        <v>Frederiksberg</v>
      </c>
      <c r="O3684" t="str">
        <f>VLOOKUP(G3684,Translations!$M$2:$N$9,2,FALSE)</f>
        <v>[X2079] SARS-CoV-2 (RNA), Borger</v>
      </c>
      <c r="P3684" t="str">
        <f>VLOOKUP(F3684,Translations!$D$1:$F$13,2,FALSE)</f>
        <v>Ok</v>
      </c>
      <c r="Q3684" t="str">
        <f>VLOOKUP(F3684,Translations!$D$2:$G$13,4,FALSE)</f>
        <v>01 - Aktiv, bopæl i DK</v>
      </c>
      <c r="R3684" t="str">
        <f>VLOOKUP(H3684,Translations!$P$2:$Q$10,2,FALSE)</f>
        <v>7 - Bopæl i udlandet</v>
      </c>
      <c r="S3684" t="str">
        <f>VLOOKUP(F3684,Translations!$D$2:$F$13,3,FALSE)</f>
        <v>Ja</v>
      </c>
    </row>
    <row r="3685" spans="1:19" x14ac:dyDescent="0.2">
      <c r="A3685" s="3">
        <v>43970</v>
      </c>
      <c r="B3685" t="s">
        <v>189</v>
      </c>
      <c r="C3685" t="s">
        <v>188</v>
      </c>
      <c r="D3685">
        <v>151</v>
      </c>
      <c r="E3685">
        <v>1084</v>
      </c>
      <c r="F3685" t="str">
        <f t="shared" si="124"/>
        <v>01</v>
      </c>
      <c r="G3685" t="s">
        <v>513</v>
      </c>
      <c r="H3685">
        <v>1</v>
      </c>
      <c r="I3685" t="s">
        <v>6</v>
      </c>
      <c r="J3685" t="s">
        <v>5</v>
      </c>
      <c r="K3685" t="s">
        <v>6</v>
      </c>
      <c r="L3685">
        <v>16277</v>
      </c>
      <c r="M3685" t="str">
        <f>VLOOKUP(E3685,Translations!$A$1:$B$7,2,FALSE)</f>
        <v>Hovedstaden</v>
      </c>
      <c r="N3685" t="str">
        <f>VLOOKUP(D3685,Translations!$I$2:$K$101,2,FALSE)</f>
        <v>Ballerup</v>
      </c>
      <c r="O3685" t="str">
        <f>VLOOKUP(G3685,Translations!$M$2:$N$9,2,FALSE)</f>
        <v>[X2079] SARS-CoV-2 (RNA), Borger</v>
      </c>
      <c r="P3685" t="str">
        <f>VLOOKUP(F3685,Translations!$D$1:$F$13,2,FALSE)</f>
        <v>Ok</v>
      </c>
      <c r="Q3685" t="str">
        <f>VLOOKUP(F3685,Translations!$D$2:$G$13,4,FALSE)</f>
        <v>01 - Aktiv, bopæl i DK</v>
      </c>
      <c r="R3685" t="str">
        <f>VLOOKUP(H3685,Translations!$P$2:$Q$10,2,FALSE)</f>
        <v>1 - Selvstændigt sikret - med lægevalg</v>
      </c>
      <c r="S3685" t="str">
        <f>VLOOKUP(F3685,Translations!$D$2:$F$13,3,FALSE)</f>
        <v>Ja</v>
      </c>
    </row>
    <row r="3686" spans="1:19" x14ac:dyDescent="0.2">
      <c r="A3686" s="3">
        <v>43970</v>
      </c>
      <c r="B3686" t="s">
        <v>189</v>
      </c>
      <c r="C3686" t="s">
        <v>188</v>
      </c>
      <c r="D3686">
        <v>151</v>
      </c>
      <c r="E3686">
        <v>1084</v>
      </c>
      <c r="F3686" t="str">
        <f t="shared" si="124"/>
        <v>01</v>
      </c>
      <c r="G3686" t="s">
        <v>513</v>
      </c>
      <c r="H3686">
        <v>2</v>
      </c>
      <c r="I3686" t="s">
        <v>6</v>
      </c>
      <c r="J3686" t="s">
        <v>5</v>
      </c>
      <c r="K3686" t="s">
        <v>6</v>
      </c>
      <c r="L3686">
        <v>15</v>
      </c>
      <c r="M3686" t="str">
        <f>VLOOKUP(E3686,Translations!$A$1:$B$7,2,FALSE)</f>
        <v>Hovedstaden</v>
      </c>
      <c r="N3686" t="str">
        <f>VLOOKUP(D3686,Translations!$I$2:$K$101,2,FALSE)</f>
        <v>Ballerup</v>
      </c>
      <c r="O3686" t="str">
        <f>VLOOKUP(G3686,Translations!$M$2:$N$9,2,FALSE)</f>
        <v>[X2079] SARS-CoV-2 (RNA), Borger</v>
      </c>
      <c r="P3686" t="str">
        <f>VLOOKUP(F3686,Translations!$D$1:$F$13,2,FALSE)</f>
        <v>Ok</v>
      </c>
      <c r="Q3686" t="str">
        <f>VLOOKUP(F3686,Translations!$D$2:$G$13,4,FALSE)</f>
        <v>01 - Aktiv, bopæl i DK</v>
      </c>
      <c r="R3686" t="str">
        <f>VLOOKUP(H3686,Translations!$P$2:$Q$10,2,FALSE)</f>
        <v>2 - Selvstændigt sikret - uden lægevalg</v>
      </c>
      <c r="S3686" t="str">
        <f>VLOOKUP(F3686,Translations!$D$2:$F$13,3,FALSE)</f>
        <v>Ja</v>
      </c>
    </row>
    <row r="3687" spans="1:19" x14ac:dyDescent="0.2">
      <c r="A3687" s="3">
        <v>43970</v>
      </c>
      <c r="B3687" t="s">
        <v>189</v>
      </c>
      <c r="C3687" t="s">
        <v>188</v>
      </c>
      <c r="D3687">
        <v>151</v>
      </c>
      <c r="E3687">
        <v>1084</v>
      </c>
      <c r="F3687" t="str">
        <f t="shared" si="124"/>
        <v>01</v>
      </c>
      <c r="G3687" t="s">
        <v>513</v>
      </c>
      <c r="H3687">
        <v>4</v>
      </c>
      <c r="I3687" t="s">
        <v>6</v>
      </c>
      <c r="J3687" t="s">
        <v>5</v>
      </c>
      <c r="K3687" t="s">
        <v>6</v>
      </c>
      <c r="L3687">
        <v>1</v>
      </c>
      <c r="M3687" t="str">
        <f>VLOOKUP(E3687,Translations!$A$1:$B$7,2,FALSE)</f>
        <v>Hovedstaden</v>
      </c>
      <c r="N3687" t="str">
        <f>VLOOKUP(D3687,Translations!$I$2:$K$101,2,FALSE)</f>
        <v>Ballerup</v>
      </c>
      <c r="O3687" t="str">
        <f>VLOOKUP(G3687,Translations!$M$2:$N$9,2,FALSE)</f>
        <v>[X2079] SARS-CoV-2 (RNA), Borger</v>
      </c>
      <c r="P3687" t="str">
        <f>VLOOKUP(F3687,Translations!$D$1:$F$13,2,FALSE)</f>
        <v>Ok</v>
      </c>
      <c r="Q3687" t="str">
        <f>VLOOKUP(F3687,Translations!$D$2:$G$13,4,FALSE)</f>
        <v>01 - Aktiv, bopæl i DK</v>
      </c>
      <c r="R3687" t="str">
        <f>VLOOKUP(H3687,Translations!$P$2:$Q$10,2,FALSE)</f>
        <v>4 - Optaget i fængselsvæsenet efter dom (+3 mdr.)</v>
      </c>
      <c r="S3687" t="str">
        <f>VLOOKUP(F3687,Translations!$D$2:$F$13,3,FALSE)</f>
        <v>Ja</v>
      </c>
    </row>
    <row r="3688" spans="1:19" x14ac:dyDescent="0.2">
      <c r="A3688" s="3">
        <v>43970</v>
      </c>
      <c r="B3688" t="s">
        <v>189</v>
      </c>
      <c r="C3688" t="s">
        <v>188</v>
      </c>
      <c r="D3688">
        <v>153</v>
      </c>
      <c r="E3688">
        <v>1084</v>
      </c>
      <c r="F3688" t="str">
        <f t="shared" si="124"/>
        <v>01</v>
      </c>
      <c r="G3688" t="s">
        <v>513</v>
      </c>
      <c r="H3688">
        <v>1</v>
      </c>
      <c r="I3688" t="s">
        <v>6</v>
      </c>
      <c r="J3688" t="s">
        <v>5</v>
      </c>
      <c r="K3688" t="s">
        <v>6</v>
      </c>
      <c r="L3688">
        <v>11531</v>
      </c>
      <c r="M3688" t="str">
        <f>VLOOKUP(E3688,Translations!$A$1:$B$7,2,FALSE)</f>
        <v>Hovedstaden</v>
      </c>
      <c r="N3688" t="str">
        <f>VLOOKUP(D3688,Translations!$I$2:$K$101,2,FALSE)</f>
        <v>Brøndby</v>
      </c>
      <c r="O3688" t="str">
        <f>VLOOKUP(G3688,Translations!$M$2:$N$9,2,FALSE)</f>
        <v>[X2079] SARS-CoV-2 (RNA), Borger</v>
      </c>
      <c r="P3688" t="str">
        <f>VLOOKUP(F3688,Translations!$D$1:$F$13,2,FALSE)</f>
        <v>Ok</v>
      </c>
      <c r="Q3688" t="str">
        <f>VLOOKUP(F3688,Translations!$D$2:$G$13,4,FALSE)</f>
        <v>01 - Aktiv, bopæl i DK</v>
      </c>
      <c r="R3688" t="str">
        <f>VLOOKUP(H3688,Translations!$P$2:$Q$10,2,FALSE)</f>
        <v>1 - Selvstændigt sikret - med lægevalg</v>
      </c>
      <c r="S3688" t="str">
        <f>VLOOKUP(F3688,Translations!$D$2:$F$13,3,FALSE)</f>
        <v>Ja</v>
      </c>
    </row>
    <row r="3689" spans="1:19" x14ac:dyDescent="0.2">
      <c r="A3689" s="3">
        <v>43970</v>
      </c>
      <c r="B3689" t="s">
        <v>189</v>
      </c>
      <c r="C3689" t="s">
        <v>188</v>
      </c>
      <c r="D3689">
        <v>153</v>
      </c>
      <c r="E3689">
        <v>1084</v>
      </c>
      <c r="F3689" t="str">
        <f t="shared" si="124"/>
        <v>01</v>
      </c>
      <c r="G3689" t="s">
        <v>513</v>
      </c>
      <c r="H3689">
        <v>2</v>
      </c>
      <c r="I3689" t="s">
        <v>6</v>
      </c>
      <c r="J3689" t="s">
        <v>5</v>
      </c>
      <c r="K3689" t="s">
        <v>6</v>
      </c>
      <c r="L3689">
        <v>13</v>
      </c>
      <c r="M3689" t="str">
        <f>VLOOKUP(E3689,Translations!$A$1:$B$7,2,FALSE)</f>
        <v>Hovedstaden</v>
      </c>
      <c r="N3689" t="str">
        <f>VLOOKUP(D3689,Translations!$I$2:$K$101,2,FALSE)</f>
        <v>Brøndby</v>
      </c>
      <c r="O3689" t="str">
        <f>VLOOKUP(G3689,Translations!$M$2:$N$9,2,FALSE)</f>
        <v>[X2079] SARS-CoV-2 (RNA), Borger</v>
      </c>
      <c r="P3689" t="str">
        <f>VLOOKUP(F3689,Translations!$D$1:$F$13,2,FALSE)</f>
        <v>Ok</v>
      </c>
      <c r="Q3689" t="str">
        <f>VLOOKUP(F3689,Translations!$D$2:$G$13,4,FALSE)</f>
        <v>01 - Aktiv, bopæl i DK</v>
      </c>
      <c r="R3689" t="str">
        <f>VLOOKUP(H3689,Translations!$P$2:$Q$10,2,FALSE)</f>
        <v>2 - Selvstændigt sikret - uden lægevalg</v>
      </c>
      <c r="S3689" t="str">
        <f>VLOOKUP(F3689,Translations!$D$2:$F$13,3,FALSE)</f>
        <v>Ja</v>
      </c>
    </row>
    <row r="3690" spans="1:19" x14ac:dyDescent="0.2">
      <c r="A3690" s="3">
        <v>43970</v>
      </c>
      <c r="B3690" t="s">
        <v>189</v>
      </c>
      <c r="C3690" t="s">
        <v>188</v>
      </c>
      <c r="D3690">
        <v>153</v>
      </c>
      <c r="E3690">
        <v>1084</v>
      </c>
      <c r="F3690" t="str">
        <f t="shared" si="124"/>
        <v>01</v>
      </c>
      <c r="G3690" t="s">
        <v>513</v>
      </c>
      <c r="H3690">
        <v>4</v>
      </c>
      <c r="I3690" t="s">
        <v>6</v>
      </c>
      <c r="J3690" t="s">
        <v>5</v>
      </c>
      <c r="K3690" t="s">
        <v>6</v>
      </c>
      <c r="L3690">
        <v>6</v>
      </c>
      <c r="M3690" t="str">
        <f>VLOOKUP(E3690,Translations!$A$1:$B$7,2,FALSE)</f>
        <v>Hovedstaden</v>
      </c>
      <c r="N3690" t="str">
        <f>VLOOKUP(D3690,Translations!$I$2:$K$101,2,FALSE)</f>
        <v>Brøndby</v>
      </c>
      <c r="O3690" t="str">
        <f>VLOOKUP(G3690,Translations!$M$2:$N$9,2,FALSE)</f>
        <v>[X2079] SARS-CoV-2 (RNA), Borger</v>
      </c>
      <c r="P3690" t="str">
        <f>VLOOKUP(F3690,Translations!$D$1:$F$13,2,FALSE)</f>
        <v>Ok</v>
      </c>
      <c r="Q3690" t="str">
        <f>VLOOKUP(F3690,Translations!$D$2:$G$13,4,FALSE)</f>
        <v>01 - Aktiv, bopæl i DK</v>
      </c>
      <c r="R3690" t="str">
        <f>VLOOKUP(H3690,Translations!$P$2:$Q$10,2,FALSE)</f>
        <v>4 - Optaget i fængselsvæsenet efter dom (+3 mdr.)</v>
      </c>
      <c r="S3690" t="str">
        <f>VLOOKUP(F3690,Translations!$D$2:$F$13,3,FALSE)</f>
        <v>Ja</v>
      </c>
    </row>
    <row r="3691" spans="1:19" x14ac:dyDescent="0.2">
      <c r="A3691" s="3">
        <v>43970</v>
      </c>
      <c r="B3691" t="s">
        <v>189</v>
      </c>
      <c r="C3691" t="s">
        <v>188</v>
      </c>
      <c r="D3691">
        <v>153</v>
      </c>
      <c r="E3691">
        <v>1084</v>
      </c>
      <c r="F3691" t="str">
        <f t="shared" si="124"/>
        <v>01</v>
      </c>
      <c r="G3691" t="s">
        <v>513</v>
      </c>
      <c r="H3691">
        <v>7</v>
      </c>
      <c r="I3691" t="s">
        <v>6</v>
      </c>
      <c r="J3691" t="s">
        <v>5</v>
      </c>
      <c r="K3691" t="s">
        <v>6</v>
      </c>
      <c r="L3691">
        <v>1</v>
      </c>
      <c r="M3691" t="str">
        <f>VLOOKUP(E3691,Translations!$A$1:$B$7,2,FALSE)</f>
        <v>Hovedstaden</v>
      </c>
      <c r="N3691" t="str">
        <f>VLOOKUP(D3691,Translations!$I$2:$K$101,2,FALSE)</f>
        <v>Brøndby</v>
      </c>
      <c r="O3691" t="str">
        <f>VLOOKUP(G3691,Translations!$M$2:$N$9,2,FALSE)</f>
        <v>[X2079] SARS-CoV-2 (RNA), Borger</v>
      </c>
      <c r="P3691" t="str">
        <f>VLOOKUP(F3691,Translations!$D$1:$F$13,2,FALSE)</f>
        <v>Ok</v>
      </c>
      <c r="Q3691" t="str">
        <f>VLOOKUP(F3691,Translations!$D$2:$G$13,4,FALSE)</f>
        <v>01 - Aktiv, bopæl i DK</v>
      </c>
      <c r="R3691" t="str">
        <f>VLOOKUP(H3691,Translations!$P$2:$Q$10,2,FALSE)</f>
        <v>7 - Bopæl i udlandet</v>
      </c>
      <c r="S3691" t="str">
        <f>VLOOKUP(F3691,Translations!$D$2:$F$13,3,FALSE)</f>
        <v>Ja</v>
      </c>
    </row>
    <row r="3692" spans="1:19" x14ac:dyDescent="0.2">
      <c r="A3692" s="3">
        <v>43970</v>
      </c>
      <c r="B3692" t="s">
        <v>189</v>
      </c>
      <c r="C3692" t="s">
        <v>188</v>
      </c>
      <c r="D3692">
        <v>155</v>
      </c>
      <c r="E3692">
        <v>1084</v>
      </c>
      <c r="F3692" t="str">
        <f t="shared" si="124"/>
        <v>01</v>
      </c>
      <c r="G3692" t="s">
        <v>513</v>
      </c>
      <c r="H3692">
        <v>1</v>
      </c>
      <c r="I3692" t="s">
        <v>6</v>
      </c>
      <c r="J3692" t="s">
        <v>5</v>
      </c>
      <c r="K3692" t="s">
        <v>6</v>
      </c>
      <c r="L3692">
        <v>5244</v>
      </c>
      <c r="M3692" t="str">
        <f>VLOOKUP(E3692,Translations!$A$1:$B$7,2,FALSE)</f>
        <v>Hovedstaden</v>
      </c>
      <c r="N3692" t="str">
        <f>VLOOKUP(D3692,Translations!$I$2:$K$101,2,FALSE)</f>
        <v>Dragør</v>
      </c>
      <c r="O3692" t="str">
        <f>VLOOKUP(G3692,Translations!$M$2:$N$9,2,FALSE)</f>
        <v>[X2079] SARS-CoV-2 (RNA), Borger</v>
      </c>
      <c r="P3692" t="str">
        <f>VLOOKUP(F3692,Translations!$D$1:$F$13,2,FALSE)</f>
        <v>Ok</v>
      </c>
      <c r="Q3692" t="str">
        <f>VLOOKUP(F3692,Translations!$D$2:$G$13,4,FALSE)</f>
        <v>01 - Aktiv, bopæl i DK</v>
      </c>
      <c r="R3692" t="str">
        <f>VLOOKUP(H3692,Translations!$P$2:$Q$10,2,FALSE)</f>
        <v>1 - Selvstændigt sikret - med lægevalg</v>
      </c>
      <c r="S3692" t="str">
        <f>VLOOKUP(F3692,Translations!$D$2:$F$13,3,FALSE)</f>
        <v>Ja</v>
      </c>
    </row>
    <row r="3693" spans="1:19" x14ac:dyDescent="0.2">
      <c r="A3693" s="3">
        <v>43970</v>
      </c>
      <c r="B3693" t="s">
        <v>189</v>
      </c>
      <c r="C3693" t="s">
        <v>188</v>
      </c>
      <c r="D3693">
        <v>155</v>
      </c>
      <c r="E3693">
        <v>1084</v>
      </c>
      <c r="F3693" t="str">
        <f t="shared" si="124"/>
        <v>01</v>
      </c>
      <c r="G3693" t="s">
        <v>513</v>
      </c>
      <c r="H3693">
        <v>2</v>
      </c>
      <c r="I3693" t="s">
        <v>6</v>
      </c>
      <c r="J3693" t="s">
        <v>5</v>
      </c>
      <c r="K3693" t="s">
        <v>6</v>
      </c>
      <c r="L3693">
        <v>15</v>
      </c>
      <c r="M3693" t="str">
        <f>VLOOKUP(E3693,Translations!$A$1:$B$7,2,FALSE)</f>
        <v>Hovedstaden</v>
      </c>
      <c r="N3693" t="str">
        <f>VLOOKUP(D3693,Translations!$I$2:$K$101,2,FALSE)</f>
        <v>Dragør</v>
      </c>
      <c r="O3693" t="str">
        <f>VLOOKUP(G3693,Translations!$M$2:$N$9,2,FALSE)</f>
        <v>[X2079] SARS-CoV-2 (RNA), Borger</v>
      </c>
      <c r="P3693" t="str">
        <f>VLOOKUP(F3693,Translations!$D$1:$F$13,2,FALSE)</f>
        <v>Ok</v>
      </c>
      <c r="Q3693" t="str">
        <f>VLOOKUP(F3693,Translations!$D$2:$G$13,4,FALSE)</f>
        <v>01 - Aktiv, bopæl i DK</v>
      </c>
      <c r="R3693" t="str">
        <f>VLOOKUP(H3693,Translations!$P$2:$Q$10,2,FALSE)</f>
        <v>2 - Selvstændigt sikret - uden lægevalg</v>
      </c>
      <c r="S3693" t="str">
        <f>VLOOKUP(F3693,Translations!$D$2:$F$13,3,FALSE)</f>
        <v>Ja</v>
      </c>
    </row>
    <row r="3694" spans="1:19" x14ac:dyDescent="0.2">
      <c r="A3694" s="3">
        <v>43970</v>
      </c>
      <c r="B3694" t="s">
        <v>189</v>
      </c>
      <c r="C3694" t="s">
        <v>188</v>
      </c>
      <c r="D3694">
        <v>155</v>
      </c>
      <c r="E3694">
        <v>1084</v>
      </c>
      <c r="F3694" t="str">
        <f t="shared" si="124"/>
        <v>01</v>
      </c>
      <c r="G3694" t="s">
        <v>513</v>
      </c>
      <c r="H3694">
        <v>7</v>
      </c>
      <c r="I3694" t="s">
        <v>6</v>
      </c>
      <c r="J3694" t="s">
        <v>5</v>
      </c>
      <c r="K3694" t="s">
        <v>6</v>
      </c>
      <c r="L3694">
        <v>1</v>
      </c>
      <c r="M3694" t="str">
        <f>VLOOKUP(E3694,Translations!$A$1:$B$7,2,FALSE)</f>
        <v>Hovedstaden</v>
      </c>
      <c r="N3694" t="str">
        <f>VLOOKUP(D3694,Translations!$I$2:$K$101,2,FALSE)</f>
        <v>Dragør</v>
      </c>
      <c r="O3694" t="str">
        <f>VLOOKUP(G3694,Translations!$M$2:$N$9,2,FALSE)</f>
        <v>[X2079] SARS-CoV-2 (RNA), Borger</v>
      </c>
      <c r="P3694" t="str">
        <f>VLOOKUP(F3694,Translations!$D$1:$F$13,2,FALSE)</f>
        <v>Ok</v>
      </c>
      <c r="Q3694" t="str">
        <f>VLOOKUP(F3694,Translations!$D$2:$G$13,4,FALSE)</f>
        <v>01 - Aktiv, bopæl i DK</v>
      </c>
      <c r="R3694" t="str">
        <f>VLOOKUP(H3694,Translations!$P$2:$Q$10,2,FALSE)</f>
        <v>7 - Bopæl i udlandet</v>
      </c>
      <c r="S3694" t="str">
        <f>VLOOKUP(F3694,Translations!$D$2:$F$13,3,FALSE)</f>
        <v>Ja</v>
      </c>
    </row>
    <row r="3695" spans="1:19" x14ac:dyDescent="0.2">
      <c r="A3695" s="3">
        <v>43970</v>
      </c>
      <c r="B3695" t="s">
        <v>189</v>
      </c>
      <c r="C3695" t="s">
        <v>188</v>
      </c>
      <c r="D3695">
        <v>157</v>
      </c>
      <c r="E3695">
        <v>1084</v>
      </c>
      <c r="F3695" t="str">
        <f t="shared" si="124"/>
        <v>01</v>
      </c>
      <c r="G3695" t="s">
        <v>513</v>
      </c>
      <c r="H3695">
        <v>1</v>
      </c>
      <c r="I3695" t="s">
        <v>6</v>
      </c>
      <c r="J3695" t="s">
        <v>5</v>
      </c>
      <c r="K3695" t="s">
        <v>6</v>
      </c>
      <c r="L3695">
        <v>16776</v>
      </c>
      <c r="M3695" t="str">
        <f>VLOOKUP(E3695,Translations!$A$1:$B$7,2,FALSE)</f>
        <v>Hovedstaden</v>
      </c>
      <c r="N3695" t="str">
        <f>VLOOKUP(D3695,Translations!$I$2:$K$101,2,FALSE)</f>
        <v>Gentofte</v>
      </c>
      <c r="O3695" t="str">
        <f>VLOOKUP(G3695,Translations!$M$2:$N$9,2,FALSE)</f>
        <v>[X2079] SARS-CoV-2 (RNA), Borger</v>
      </c>
      <c r="P3695" t="str">
        <f>VLOOKUP(F3695,Translations!$D$1:$F$13,2,FALSE)</f>
        <v>Ok</v>
      </c>
      <c r="Q3695" t="str">
        <f>VLOOKUP(F3695,Translations!$D$2:$G$13,4,FALSE)</f>
        <v>01 - Aktiv, bopæl i DK</v>
      </c>
      <c r="R3695" t="str">
        <f>VLOOKUP(H3695,Translations!$P$2:$Q$10,2,FALSE)</f>
        <v>1 - Selvstændigt sikret - med lægevalg</v>
      </c>
      <c r="S3695" t="str">
        <f>VLOOKUP(F3695,Translations!$D$2:$F$13,3,FALSE)</f>
        <v>Ja</v>
      </c>
    </row>
    <row r="3696" spans="1:19" x14ac:dyDescent="0.2">
      <c r="A3696" s="3">
        <v>43970</v>
      </c>
      <c r="B3696" t="s">
        <v>189</v>
      </c>
      <c r="C3696" t="s">
        <v>188</v>
      </c>
      <c r="D3696">
        <v>157</v>
      </c>
      <c r="E3696">
        <v>1084</v>
      </c>
      <c r="F3696" t="str">
        <f t="shared" si="124"/>
        <v>01</v>
      </c>
      <c r="G3696" t="s">
        <v>513</v>
      </c>
      <c r="H3696">
        <v>2</v>
      </c>
      <c r="I3696" t="s">
        <v>6</v>
      </c>
      <c r="J3696" t="s">
        <v>5</v>
      </c>
      <c r="K3696" t="s">
        <v>6</v>
      </c>
      <c r="L3696">
        <v>177</v>
      </c>
      <c r="M3696" t="str">
        <f>VLOOKUP(E3696,Translations!$A$1:$B$7,2,FALSE)</f>
        <v>Hovedstaden</v>
      </c>
      <c r="N3696" t="str">
        <f>VLOOKUP(D3696,Translations!$I$2:$K$101,2,FALSE)</f>
        <v>Gentofte</v>
      </c>
      <c r="O3696" t="str">
        <f>VLOOKUP(G3696,Translations!$M$2:$N$9,2,FALSE)</f>
        <v>[X2079] SARS-CoV-2 (RNA), Borger</v>
      </c>
      <c r="P3696" t="str">
        <f>VLOOKUP(F3696,Translations!$D$1:$F$13,2,FALSE)</f>
        <v>Ok</v>
      </c>
      <c r="Q3696" t="str">
        <f>VLOOKUP(F3696,Translations!$D$2:$G$13,4,FALSE)</f>
        <v>01 - Aktiv, bopæl i DK</v>
      </c>
      <c r="R3696" t="str">
        <f>VLOOKUP(H3696,Translations!$P$2:$Q$10,2,FALSE)</f>
        <v>2 - Selvstændigt sikret - uden lægevalg</v>
      </c>
      <c r="S3696" t="str">
        <f>VLOOKUP(F3696,Translations!$D$2:$F$13,3,FALSE)</f>
        <v>Ja</v>
      </c>
    </row>
    <row r="3697" spans="1:19" x14ac:dyDescent="0.2">
      <c r="A3697" s="3">
        <v>43970</v>
      </c>
      <c r="B3697" t="s">
        <v>189</v>
      </c>
      <c r="C3697" t="s">
        <v>188</v>
      </c>
      <c r="D3697">
        <v>157</v>
      </c>
      <c r="E3697">
        <v>1084</v>
      </c>
      <c r="F3697" t="str">
        <f t="shared" si="124"/>
        <v>01</v>
      </c>
      <c r="G3697" t="s">
        <v>513</v>
      </c>
      <c r="H3697">
        <v>4</v>
      </c>
      <c r="I3697" t="s">
        <v>6</v>
      </c>
      <c r="J3697" t="s">
        <v>5</v>
      </c>
      <c r="K3697" t="s">
        <v>6</v>
      </c>
      <c r="L3697">
        <v>2</v>
      </c>
      <c r="M3697" t="str">
        <f>VLOOKUP(E3697,Translations!$A$1:$B$7,2,FALSE)</f>
        <v>Hovedstaden</v>
      </c>
      <c r="N3697" t="str">
        <f>VLOOKUP(D3697,Translations!$I$2:$K$101,2,FALSE)</f>
        <v>Gentofte</v>
      </c>
      <c r="O3697" t="str">
        <f>VLOOKUP(G3697,Translations!$M$2:$N$9,2,FALSE)</f>
        <v>[X2079] SARS-CoV-2 (RNA), Borger</v>
      </c>
      <c r="P3697" t="str">
        <f>VLOOKUP(F3697,Translations!$D$1:$F$13,2,FALSE)</f>
        <v>Ok</v>
      </c>
      <c r="Q3697" t="str">
        <f>VLOOKUP(F3697,Translations!$D$2:$G$13,4,FALSE)</f>
        <v>01 - Aktiv, bopæl i DK</v>
      </c>
      <c r="R3697" t="str">
        <f>VLOOKUP(H3697,Translations!$P$2:$Q$10,2,FALSE)</f>
        <v>4 - Optaget i fængselsvæsenet efter dom (+3 mdr.)</v>
      </c>
      <c r="S3697" t="str">
        <f>VLOOKUP(F3697,Translations!$D$2:$F$13,3,FALSE)</f>
        <v>Ja</v>
      </c>
    </row>
    <row r="3698" spans="1:19" x14ac:dyDescent="0.2">
      <c r="A3698" s="3">
        <v>43970</v>
      </c>
      <c r="B3698" t="s">
        <v>189</v>
      </c>
      <c r="C3698" t="s">
        <v>188</v>
      </c>
      <c r="D3698">
        <v>157</v>
      </c>
      <c r="E3698">
        <v>1084</v>
      </c>
      <c r="F3698" t="str">
        <f t="shared" si="124"/>
        <v>01</v>
      </c>
      <c r="G3698" t="s">
        <v>513</v>
      </c>
      <c r="H3698">
        <v>7</v>
      </c>
      <c r="I3698" t="s">
        <v>6</v>
      </c>
      <c r="J3698" t="s">
        <v>5</v>
      </c>
      <c r="K3698" t="s">
        <v>6</v>
      </c>
      <c r="L3698">
        <v>1</v>
      </c>
      <c r="M3698" t="str">
        <f>VLOOKUP(E3698,Translations!$A$1:$B$7,2,FALSE)</f>
        <v>Hovedstaden</v>
      </c>
      <c r="N3698" t="str">
        <f>VLOOKUP(D3698,Translations!$I$2:$K$101,2,FALSE)</f>
        <v>Gentofte</v>
      </c>
      <c r="O3698" t="str">
        <f>VLOOKUP(G3698,Translations!$M$2:$N$9,2,FALSE)</f>
        <v>[X2079] SARS-CoV-2 (RNA), Borger</v>
      </c>
      <c r="P3698" t="str">
        <f>VLOOKUP(F3698,Translations!$D$1:$F$13,2,FALSE)</f>
        <v>Ok</v>
      </c>
      <c r="Q3698" t="str">
        <f>VLOOKUP(F3698,Translations!$D$2:$G$13,4,FALSE)</f>
        <v>01 - Aktiv, bopæl i DK</v>
      </c>
      <c r="R3698" t="str">
        <f>VLOOKUP(H3698,Translations!$P$2:$Q$10,2,FALSE)</f>
        <v>7 - Bopæl i udlandet</v>
      </c>
      <c r="S3698" t="str">
        <f>VLOOKUP(F3698,Translations!$D$2:$F$13,3,FALSE)</f>
        <v>Ja</v>
      </c>
    </row>
    <row r="3699" spans="1:19" x14ac:dyDescent="0.2">
      <c r="A3699" s="3">
        <v>43970</v>
      </c>
      <c r="B3699" t="s">
        <v>189</v>
      </c>
      <c r="C3699" t="s">
        <v>188</v>
      </c>
      <c r="D3699">
        <v>159</v>
      </c>
      <c r="E3699">
        <v>1084</v>
      </c>
      <c r="F3699" t="str">
        <f t="shared" si="124"/>
        <v>01</v>
      </c>
      <c r="G3699" t="s">
        <v>513</v>
      </c>
      <c r="H3699">
        <v>1</v>
      </c>
      <c r="I3699" t="s">
        <v>6</v>
      </c>
      <c r="J3699" t="s">
        <v>5</v>
      </c>
      <c r="K3699" t="s">
        <v>6</v>
      </c>
      <c r="L3699">
        <v>1</v>
      </c>
      <c r="M3699" t="str">
        <f>VLOOKUP(E3699,Translations!$A$1:$B$7,2,FALSE)</f>
        <v>Hovedstaden</v>
      </c>
      <c r="N3699" t="str">
        <f>VLOOKUP(D3699,Translations!$I$2:$K$101,2,FALSE)</f>
        <v>Gladsaxe</v>
      </c>
      <c r="O3699" t="str">
        <f>VLOOKUP(G3699,Translations!$M$2:$N$9,2,FALSE)</f>
        <v>[X2079] SARS-CoV-2 (RNA), Borger</v>
      </c>
      <c r="P3699" t="str">
        <f>VLOOKUP(F3699,Translations!$D$1:$F$13,2,FALSE)</f>
        <v>Ok</v>
      </c>
      <c r="Q3699" t="str">
        <f>VLOOKUP(F3699,Translations!$D$2:$G$13,4,FALSE)</f>
        <v>01 - Aktiv, bopæl i DK</v>
      </c>
      <c r="R3699" t="str">
        <f>VLOOKUP(H3699,Translations!$P$2:$Q$10,2,FALSE)</f>
        <v>1 - Selvstændigt sikret - med lægevalg</v>
      </c>
      <c r="S3699" t="str">
        <f>VLOOKUP(F3699,Translations!$D$2:$F$13,3,FALSE)</f>
        <v>Ja</v>
      </c>
    </row>
    <row r="3700" spans="1:19" x14ac:dyDescent="0.2">
      <c r="A3700" s="3">
        <v>43970</v>
      </c>
      <c r="B3700" t="s">
        <v>189</v>
      </c>
      <c r="C3700" t="s">
        <v>188</v>
      </c>
      <c r="D3700">
        <v>161</v>
      </c>
      <c r="E3700">
        <v>1084</v>
      </c>
      <c r="F3700" t="str">
        <f t="shared" si="124"/>
        <v>01</v>
      </c>
      <c r="G3700" t="s">
        <v>513</v>
      </c>
      <c r="H3700">
        <v>1</v>
      </c>
      <c r="I3700" t="s">
        <v>6</v>
      </c>
      <c r="J3700" t="s">
        <v>5</v>
      </c>
      <c r="K3700" t="s">
        <v>6</v>
      </c>
      <c r="L3700">
        <v>2</v>
      </c>
      <c r="M3700" t="str">
        <f>VLOOKUP(E3700,Translations!$A$1:$B$7,2,FALSE)</f>
        <v>Hovedstaden</v>
      </c>
      <c r="N3700" t="str">
        <f>VLOOKUP(D3700,Translations!$I$2:$K$101,2,FALSE)</f>
        <v>Glostrup</v>
      </c>
      <c r="O3700" t="str">
        <f>VLOOKUP(G3700,Translations!$M$2:$N$9,2,FALSE)</f>
        <v>[X2079] SARS-CoV-2 (RNA), Borger</v>
      </c>
      <c r="P3700" t="str">
        <f>VLOOKUP(F3700,Translations!$D$1:$F$13,2,FALSE)</f>
        <v>Ok</v>
      </c>
      <c r="Q3700" t="str">
        <f>VLOOKUP(F3700,Translations!$D$2:$G$13,4,FALSE)</f>
        <v>01 - Aktiv, bopæl i DK</v>
      </c>
      <c r="R3700" t="str">
        <f>VLOOKUP(H3700,Translations!$P$2:$Q$10,2,FALSE)</f>
        <v>1 - Selvstændigt sikret - med lægevalg</v>
      </c>
      <c r="S3700" t="str">
        <f>VLOOKUP(F3700,Translations!$D$2:$F$13,3,FALSE)</f>
        <v>Ja</v>
      </c>
    </row>
    <row r="3701" spans="1:19" x14ac:dyDescent="0.2">
      <c r="A3701" s="3">
        <v>43970</v>
      </c>
      <c r="B3701" t="s">
        <v>189</v>
      </c>
      <c r="C3701" t="s">
        <v>188</v>
      </c>
      <c r="D3701">
        <v>165</v>
      </c>
      <c r="E3701">
        <v>1084</v>
      </c>
      <c r="F3701" t="str">
        <f t="shared" si="124"/>
        <v>01</v>
      </c>
      <c r="G3701" t="s">
        <v>513</v>
      </c>
      <c r="H3701">
        <v>1</v>
      </c>
      <c r="I3701" t="s">
        <v>6</v>
      </c>
      <c r="J3701" t="s">
        <v>5</v>
      </c>
      <c r="K3701" t="s">
        <v>6</v>
      </c>
      <c r="L3701">
        <v>1</v>
      </c>
      <c r="M3701" t="str">
        <f>VLOOKUP(E3701,Translations!$A$1:$B$7,2,FALSE)</f>
        <v>Hovedstaden</v>
      </c>
      <c r="N3701" t="str">
        <f>VLOOKUP(D3701,Translations!$I$2:$K$101,2,FALSE)</f>
        <v>Albertslund</v>
      </c>
      <c r="O3701" t="str">
        <f>VLOOKUP(G3701,Translations!$M$2:$N$9,2,FALSE)</f>
        <v>[X2079] SARS-CoV-2 (RNA), Borger</v>
      </c>
      <c r="P3701" t="str">
        <f>VLOOKUP(F3701,Translations!$D$1:$F$13,2,FALSE)</f>
        <v>Ok</v>
      </c>
      <c r="Q3701" t="str">
        <f>VLOOKUP(F3701,Translations!$D$2:$G$13,4,FALSE)</f>
        <v>01 - Aktiv, bopæl i DK</v>
      </c>
      <c r="R3701" t="str">
        <f>VLOOKUP(H3701,Translations!$P$2:$Q$10,2,FALSE)</f>
        <v>1 - Selvstændigt sikret - med lægevalg</v>
      </c>
      <c r="S3701" t="str">
        <f>VLOOKUP(F3701,Translations!$D$2:$F$13,3,FALSE)</f>
        <v>Ja</v>
      </c>
    </row>
    <row r="3702" spans="1:19" x14ac:dyDescent="0.2">
      <c r="A3702" s="3">
        <v>43970</v>
      </c>
      <c r="B3702" t="s">
        <v>189</v>
      </c>
      <c r="C3702" t="s">
        <v>188</v>
      </c>
      <c r="D3702">
        <v>173</v>
      </c>
      <c r="E3702">
        <v>1084</v>
      </c>
      <c r="F3702" t="str">
        <f t="shared" si="124"/>
        <v>01</v>
      </c>
      <c r="G3702" t="s">
        <v>513</v>
      </c>
      <c r="H3702">
        <v>1</v>
      </c>
      <c r="I3702" t="s">
        <v>6</v>
      </c>
      <c r="J3702" t="s">
        <v>5</v>
      </c>
      <c r="K3702" t="s">
        <v>6</v>
      </c>
      <c r="L3702">
        <v>1</v>
      </c>
      <c r="M3702" t="str">
        <f>VLOOKUP(E3702,Translations!$A$1:$B$7,2,FALSE)</f>
        <v>Hovedstaden</v>
      </c>
      <c r="N3702" t="str">
        <f>VLOOKUP(D3702,Translations!$I$2:$K$101,2,FALSE)</f>
        <v>Lyngby-Taarbæk</v>
      </c>
      <c r="O3702" t="str">
        <f>VLOOKUP(G3702,Translations!$M$2:$N$9,2,FALSE)</f>
        <v>[X2079] SARS-CoV-2 (RNA), Borger</v>
      </c>
      <c r="P3702" t="str">
        <f>VLOOKUP(F3702,Translations!$D$1:$F$13,2,FALSE)</f>
        <v>Ok</v>
      </c>
      <c r="Q3702" t="str">
        <f>VLOOKUP(F3702,Translations!$D$2:$G$13,4,FALSE)</f>
        <v>01 - Aktiv, bopæl i DK</v>
      </c>
      <c r="R3702" t="str">
        <f>VLOOKUP(H3702,Translations!$P$2:$Q$10,2,FALSE)</f>
        <v>1 - Selvstændigt sikret - med lægevalg</v>
      </c>
      <c r="S3702" t="str">
        <f>VLOOKUP(F3702,Translations!$D$2:$F$13,3,FALSE)</f>
        <v>Ja</v>
      </c>
    </row>
    <row r="3703" spans="1:19" x14ac:dyDescent="0.2">
      <c r="A3703" s="3">
        <v>43970</v>
      </c>
      <c r="B3703" t="s">
        <v>189</v>
      </c>
      <c r="C3703" t="s">
        <v>188</v>
      </c>
      <c r="D3703">
        <v>175</v>
      </c>
      <c r="E3703">
        <v>1084</v>
      </c>
      <c r="F3703" t="str">
        <f t="shared" si="124"/>
        <v>01</v>
      </c>
      <c r="G3703" t="s">
        <v>513</v>
      </c>
      <c r="H3703">
        <v>1</v>
      </c>
      <c r="I3703" t="s">
        <v>6</v>
      </c>
      <c r="J3703" t="s">
        <v>5</v>
      </c>
      <c r="K3703" t="s">
        <v>6</v>
      </c>
      <c r="L3703">
        <v>2</v>
      </c>
      <c r="M3703" t="str">
        <f>VLOOKUP(E3703,Translations!$A$1:$B$7,2,FALSE)</f>
        <v>Hovedstaden</v>
      </c>
      <c r="N3703" t="str">
        <f>VLOOKUP(D3703,Translations!$I$2:$K$101,2,FALSE)</f>
        <v>Rødovre</v>
      </c>
      <c r="O3703" t="str">
        <f>VLOOKUP(G3703,Translations!$M$2:$N$9,2,FALSE)</f>
        <v>[X2079] SARS-CoV-2 (RNA), Borger</v>
      </c>
      <c r="P3703" t="str">
        <f>VLOOKUP(F3703,Translations!$D$1:$F$13,2,FALSE)</f>
        <v>Ok</v>
      </c>
      <c r="Q3703" t="str">
        <f>VLOOKUP(F3703,Translations!$D$2:$G$13,4,FALSE)</f>
        <v>01 - Aktiv, bopæl i DK</v>
      </c>
      <c r="R3703" t="str">
        <f>VLOOKUP(H3703,Translations!$P$2:$Q$10,2,FALSE)</f>
        <v>1 - Selvstændigt sikret - med lægevalg</v>
      </c>
      <c r="S3703" t="str">
        <f>VLOOKUP(F3703,Translations!$D$2:$F$13,3,FALSE)</f>
        <v>Ja</v>
      </c>
    </row>
    <row r="3704" spans="1:19" x14ac:dyDescent="0.2">
      <c r="A3704" s="3">
        <v>43970</v>
      </c>
      <c r="B3704" t="s">
        <v>189</v>
      </c>
      <c r="C3704" t="s">
        <v>188</v>
      </c>
      <c r="D3704">
        <v>183</v>
      </c>
      <c r="E3704">
        <v>1084</v>
      </c>
      <c r="F3704" t="str">
        <f t="shared" si="124"/>
        <v>01</v>
      </c>
      <c r="G3704" t="s">
        <v>513</v>
      </c>
      <c r="H3704">
        <v>1</v>
      </c>
      <c r="I3704" t="s">
        <v>6</v>
      </c>
      <c r="J3704" t="s">
        <v>5</v>
      </c>
      <c r="K3704" t="s">
        <v>6</v>
      </c>
      <c r="L3704">
        <v>1</v>
      </c>
      <c r="M3704" t="str">
        <f>VLOOKUP(E3704,Translations!$A$1:$B$7,2,FALSE)</f>
        <v>Hovedstaden</v>
      </c>
      <c r="N3704" t="str">
        <f>VLOOKUP(D3704,Translations!$I$2:$K$101,2,FALSE)</f>
        <v>Ishøj</v>
      </c>
      <c r="O3704" t="str">
        <f>VLOOKUP(G3704,Translations!$M$2:$N$9,2,FALSE)</f>
        <v>[X2079] SARS-CoV-2 (RNA), Borger</v>
      </c>
      <c r="P3704" t="str">
        <f>VLOOKUP(F3704,Translations!$D$1:$F$13,2,FALSE)</f>
        <v>Ok</v>
      </c>
      <c r="Q3704" t="str">
        <f>VLOOKUP(F3704,Translations!$D$2:$G$13,4,FALSE)</f>
        <v>01 - Aktiv, bopæl i DK</v>
      </c>
      <c r="R3704" t="str">
        <f>VLOOKUP(H3704,Translations!$P$2:$Q$10,2,FALSE)</f>
        <v>1 - Selvstændigt sikret - med lægevalg</v>
      </c>
      <c r="S3704" t="str">
        <f>VLOOKUP(F3704,Translations!$D$2:$F$13,3,FALSE)</f>
        <v>Ja</v>
      </c>
    </row>
    <row r="3705" spans="1:19" x14ac:dyDescent="0.2">
      <c r="A3705" s="3">
        <v>43970</v>
      </c>
      <c r="B3705" t="s">
        <v>189</v>
      </c>
      <c r="C3705" t="s">
        <v>188</v>
      </c>
      <c r="D3705">
        <v>190</v>
      </c>
      <c r="E3705">
        <v>1084</v>
      </c>
      <c r="F3705" t="str">
        <f t="shared" si="124"/>
        <v>01</v>
      </c>
      <c r="G3705" t="s">
        <v>513</v>
      </c>
      <c r="H3705">
        <v>1</v>
      </c>
      <c r="I3705" t="s">
        <v>6</v>
      </c>
      <c r="J3705" t="s">
        <v>5</v>
      </c>
      <c r="K3705" t="s">
        <v>6</v>
      </c>
      <c r="L3705">
        <v>1</v>
      </c>
      <c r="M3705" t="str">
        <f>VLOOKUP(E3705,Translations!$A$1:$B$7,2,FALSE)</f>
        <v>Hovedstaden</v>
      </c>
      <c r="N3705" t="str">
        <f>VLOOKUP(D3705,Translations!$I$2:$K$101,2,FALSE)</f>
        <v>Furesø</v>
      </c>
      <c r="O3705" t="str">
        <f>VLOOKUP(G3705,Translations!$M$2:$N$9,2,FALSE)</f>
        <v>[X2079] SARS-CoV-2 (RNA), Borger</v>
      </c>
      <c r="P3705" t="str">
        <f>VLOOKUP(F3705,Translations!$D$1:$F$13,2,FALSE)</f>
        <v>Ok</v>
      </c>
      <c r="Q3705" t="str">
        <f>VLOOKUP(F3705,Translations!$D$2:$G$13,4,FALSE)</f>
        <v>01 - Aktiv, bopæl i DK</v>
      </c>
      <c r="R3705" t="str">
        <f>VLOOKUP(H3705,Translations!$P$2:$Q$10,2,FALSE)</f>
        <v>1 - Selvstændigt sikret - med lægevalg</v>
      </c>
      <c r="S3705" t="str">
        <f>VLOOKUP(F3705,Translations!$D$2:$F$13,3,FALSE)</f>
        <v>Ja</v>
      </c>
    </row>
    <row r="3706" spans="1:19" x14ac:dyDescent="0.2">
      <c r="A3706" s="3">
        <v>43970</v>
      </c>
      <c r="B3706" t="s">
        <v>189</v>
      </c>
      <c r="C3706" t="s">
        <v>188</v>
      </c>
      <c r="D3706">
        <v>223</v>
      </c>
      <c r="E3706">
        <v>1084</v>
      </c>
      <c r="F3706" t="str">
        <f t="shared" si="124"/>
        <v>01</v>
      </c>
      <c r="G3706" t="s">
        <v>513</v>
      </c>
      <c r="H3706">
        <v>1</v>
      </c>
      <c r="I3706" t="s">
        <v>6</v>
      </c>
      <c r="J3706" t="s">
        <v>5</v>
      </c>
      <c r="K3706" t="s">
        <v>6</v>
      </c>
      <c r="L3706">
        <v>1</v>
      </c>
      <c r="M3706" t="str">
        <f>VLOOKUP(E3706,Translations!$A$1:$B$7,2,FALSE)</f>
        <v>Hovedstaden</v>
      </c>
      <c r="N3706" t="str">
        <f>VLOOKUP(D3706,Translations!$I$2:$K$101,2,FALSE)</f>
        <v>Hørsholm</v>
      </c>
      <c r="O3706" t="str">
        <f>VLOOKUP(G3706,Translations!$M$2:$N$9,2,FALSE)</f>
        <v>[X2079] SARS-CoV-2 (RNA), Borger</v>
      </c>
      <c r="P3706" t="str">
        <f>VLOOKUP(F3706,Translations!$D$1:$F$13,2,FALSE)</f>
        <v>Ok</v>
      </c>
      <c r="Q3706" t="str">
        <f>VLOOKUP(F3706,Translations!$D$2:$G$13,4,FALSE)</f>
        <v>01 - Aktiv, bopæl i DK</v>
      </c>
      <c r="R3706" t="str">
        <f>VLOOKUP(H3706,Translations!$P$2:$Q$10,2,FALSE)</f>
        <v>1 - Selvstændigt sikret - med lægevalg</v>
      </c>
      <c r="S3706" t="str">
        <f>VLOOKUP(F3706,Translations!$D$2:$F$13,3,FALSE)</f>
        <v>Ja</v>
      </c>
    </row>
    <row r="3707" spans="1:19" x14ac:dyDescent="0.2">
      <c r="A3707" s="3">
        <v>43970</v>
      </c>
      <c r="B3707" t="s">
        <v>189</v>
      </c>
      <c r="C3707" t="s">
        <v>188</v>
      </c>
      <c r="D3707">
        <v>230</v>
      </c>
      <c r="E3707">
        <v>1084</v>
      </c>
      <c r="F3707" t="str">
        <f t="shared" si="124"/>
        <v>01</v>
      </c>
      <c r="G3707" t="s">
        <v>513</v>
      </c>
      <c r="H3707">
        <v>1</v>
      </c>
      <c r="I3707" t="s">
        <v>6</v>
      </c>
      <c r="J3707" t="s">
        <v>5</v>
      </c>
      <c r="K3707" t="s">
        <v>6</v>
      </c>
      <c r="L3707">
        <v>1</v>
      </c>
      <c r="M3707" t="str">
        <f>VLOOKUP(E3707,Translations!$A$1:$B$7,2,FALSE)</f>
        <v>Hovedstaden</v>
      </c>
      <c r="N3707" t="str">
        <f>VLOOKUP(D3707,Translations!$I$2:$K$101,2,FALSE)</f>
        <v>Rudersdal</v>
      </c>
      <c r="O3707" t="str">
        <f>VLOOKUP(G3707,Translations!$M$2:$N$9,2,FALSE)</f>
        <v>[X2079] SARS-CoV-2 (RNA), Borger</v>
      </c>
      <c r="P3707" t="str">
        <f>VLOOKUP(F3707,Translations!$D$1:$F$13,2,FALSE)</f>
        <v>Ok</v>
      </c>
      <c r="Q3707" t="str">
        <f>VLOOKUP(F3707,Translations!$D$2:$G$13,4,FALSE)</f>
        <v>01 - Aktiv, bopæl i DK</v>
      </c>
      <c r="R3707" t="str">
        <f>VLOOKUP(H3707,Translations!$P$2:$Q$10,2,FALSE)</f>
        <v>1 - Selvstændigt sikret - med lægevalg</v>
      </c>
      <c r="S3707" t="str">
        <f>VLOOKUP(F3707,Translations!$D$2:$F$13,3,FALSE)</f>
        <v>Ja</v>
      </c>
    </row>
    <row r="3708" spans="1:19" x14ac:dyDescent="0.2">
      <c r="A3708" s="3">
        <v>43970</v>
      </c>
      <c r="B3708" t="s">
        <v>189</v>
      </c>
      <c r="C3708" t="s">
        <v>188</v>
      </c>
      <c r="D3708">
        <v>259</v>
      </c>
      <c r="E3708">
        <v>1085</v>
      </c>
      <c r="F3708" t="str">
        <f t="shared" si="124"/>
        <v>01</v>
      </c>
      <c r="G3708" t="s">
        <v>513</v>
      </c>
      <c r="H3708">
        <v>1</v>
      </c>
      <c r="I3708" t="s">
        <v>6</v>
      </c>
      <c r="J3708" t="s">
        <v>5</v>
      </c>
      <c r="K3708" t="s">
        <v>6</v>
      </c>
      <c r="L3708">
        <v>3</v>
      </c>
      <c r="M3708" t="str">
        <f>VLOOKUP(E3708,Translations!$A$1:$B$7,2,FALSE)</f>
        <v>Sjælland</v>
      </c>
      <c r="N3708" t="str">
        <f>VLOOKUP(D3708,Translations!$I$2:$K$101,2,FALSE)</f>
        <v>Køge</v>
      </c>
      <c r="O3708" t="str">
        <f>VLOOKUP(G3708,Translations!$M$2:$N$9,2,FALSE)</f>
        <v>[X2079] SARS-CoV-2 (RNA), Borger</v>
      </c>
      <c r="P3708" t="str">
        <f>VLOOKUP(F3708,Translations!$D$1:$F$13,2,FALSE)</f>
        <v>Ok</v>
      </c>
      <c r="Q3708" t="str">
        <f>VLOOKUP(F3708,Translations!$D$2:$G$13,4,FALSE)</f>
        <v>01 - Aktiv, bopæl i DK</v>
      </c>
      <c r="R3708" t="str">
        <f>VLOOKUP(H3708,Translations!$P$2:$Q$10,2,FALSE)</f>
        <v>1 - Selvstændigt sikret - med lægevalg</v>
      </c>
      <c r="S3708" t="str">
        <f>VLOOKUP(F3708,Translations!$D$2:$F$13,3,FALSE)</f>
        <v>Ja</v>
      </c>
    </row>
    <row r="3709" spans="1:19" x14ac:dyDescent="0.2">
      <c r="A3709" s="3">
        <v>43970</v>
      </c>
      <c r="B3709" t="s">
        <v>189</v>
      </c>
      <c r="C3709" t="s">
        <v>188</v>
      </c>
      <c r="D3709">
        <v>306</v>
      </c>
      <c r="E3709">
        <v>1085</v>
      </c>
      <c r="F3709" t="str">
        <f t="shared" si="124"/>
        <v>01</v>
      </c>
      <c r="G3709" t="s">
        <v>513</v>
      </c>
      <c r="H3709">
        <v>1</v>
      </c>
      <c r="I3709" t="s">
        <v>6</v>
      </c>
      <c r="J3709" t="s">
        <v>5</v>
      </c>
      <c r="K3709" t="s">
        <v>6</v>
      </c>
      <c r="L3709">
        <v>2</v>
      </c>
      <c r="M3709" t="str">
        <f>VLOOKUP(E3709,Translations!$A$1:$B$7,2,FALSE)</f>
        <v>Sjælland</v>
      </c>
      <c r="N3709" t="str">
        <f>VLOOKUP(D3709,Translations!$I$2:$K$101,2,FALSE)</f>
        <v>Odsherred</v>
      </c>
      <c r="O3709" t="str">
        <f>VLOOKUP(G3709,Translations!$M$2:$N$9,2,FALSE)</f>
        <v>[X2079] SARS-CoV-2 (RNA), Borger</v>
      </c>
      <c r="P3709" t="str">
        <f>VLOOKUP(F3709,Translations!$D$1:$F$13,2,FALSE)</f>
        <v>Ok</v>
      </c>
      <c r="Q3709" t="str">
        <f>VLOOKUP(F3709,Translations!$D$2:$G$13,4,FALSE)</f>
        <v>01 - Aktiv, bopæl i DK</v>
      </c>
      <c r="R3709" t="str">
        <f>VLOOKUP(H3709,Translations!$P$2:$Q$10,2,FALSE)</f>
        <v>1 - Selvstændigt sikret - med lægevalg</v>
      </c>
      <c r="S3709" t="str">
        <f>VLOOKUP(F3709,Translations!$D$2:$F$13,3,FALSE)</f>
        <v>Ja</v>
      </c>
    </row>
    <row r="3710" spans="1:19" x14ac:dyDescent="0.2">
      <c r="A3710" s="3">
        <v>43970</v>
      </c>
      <c r="B3710" t="s">
        <v>189</v>
      </c>
      <c r="C3710" t="s">
        <v>188</v>
      </c>
      <c r="D3710">
        <v>340</v>
      </c>
      <c r="E3710">
        <v>1085</v>
      </c>
      <c r="F3710" t="str">
        <f t="shared" si="124"/>
        <v>01</v>
      </c>
      <c r="G3710" t="s">
        <v>513</v>
      </c>
      <c r="H3710">
        <v>1</v>
      </c>
      <c r="I3710" t="s">
        <v>6</v>
      </c>
      <c r="J3710" t="s">
        <v>5</v>
      </c>
      <c r="K3710" t="s">
        <v>6</v>
      </c>
      <c r="L3710">
        <v>1</v>
      </c>
      <c r="M3710" t="str">
        <f>VLOOKUP(E3710,Translations!$A$1:$B$7,2,FALSE)</f>
        <v>Sjælland</v>
      </c>
      <c r="N3710" t="str">
        <f>VLOOKUP(D3710,Translations!$I$2:$K$101,2,FALSE)</f>
        <v>Sorø</v>
      </c>
      <c r="O3710" t="str">
        <f>VLOOKUP(G3710,Translations!$M$2:$N$9,2,FALSE)</f>
        <v>[X2079] SARS-CoV-2 (RNA), Borger</v>
      </c>
      <c r="P3710" t="str">
        <f>VLOOKUP(F3710,Translations!$D$1:$F$13,2,FALSE)</f>
        <v>Ok</v>
      </c>
      <c r="Q3710" t="str">
        <f>VLOOKUP(F3710,Translations!$D$2:$G$13,4,FALSE)</f>
        <v>01 - Aktiv, bopæl i DK</v>
      </c>
      <c r="R3710" t="str">
        <f>VLOOKUP(H3710,Translations!$P$2:$Q$10,2,FALSE)</f>
        <v>1 - Selvstændigt sikret - med lægevalg</v>
      </c>
      <c r="S3710" t="str">
        <f>VLOOKUP(F3710,Translations!$D$2:$F$13,3,FALSE)</f>
        <v>Ja</v>
      </c>
    </row>
    <row r="3711" spans="1:19" x14ac:dyDescent="0.2">
      <c r="A3711" s="3">
        <v>43970</v>
      </c>
      <c r="B3711" t="s">
        <v>189</v>
      </c>
      <c r="C3711" t="s">
        <v>188</v>
      </c>
      <c r="D3711">
        <v>479</v>
      </c>
      <c r="E3711">
        <v>1083</v>
      </c>
      <c r="F3711" t="str">
        <f t="shared" si="124"/>
        <v>01</v>
      </c>
      <c r="G3711" t="s">
        <v>513</v>
      </c>
      <c r="H3711">
        <v>1</v>
      </c>
      <c r="I3711" t="s">
        <v>6</v>
      </c>
      <c r="J3711" t="s">
        <v>5</v>
      </c>
      <c r="K3711" t="s">
        <v>6</v>
      </c>
      <c r="L3711">
        <v>1</v>
      </c>
      <c r="M3711" t="str">
        <f>VLOOKUP(E3711,Translations!$A$1:$B$7,2,FALSE)</f>
        <v>Syddanmark</v>
      </c>
      <c r="N3711" t="str">
        <f>VLOOKUP(D3711,Translations!$I$2:$K$101,2,FALSE)</f>
        <v>Svendborg</v>
      </c>
      <c r="O3711" t="str">
        <f>VLOOKUP(G3711,Translations!$M$2:$N$9,2,FALSE)</f>
        <v>[X2079] SARS-CoV-2 (RNA), Borger</v>
      </c>
      <c r="P3711" t="str">
        <f>VLOOKUP(F3711,Translations!$D$1:$F$13,2,FALSE)</f>
        <v>Ok</v>
      </c>
      <c r="Q3711" t="str">
        <f>VLOOKUP(F3711,Translations!$D$2:$G$13,4,FALSE)</f>
        <v>01 - Aktiv, bopæl i DK</v>
      </c>
      <c r="R3711" t="str">
        <f>VLOOKUP(H3711,Translations!$P$2:$Q$10,2,FALSE)</f>
        <v>1 - Selvstændigt sikret - med lægevalg</v>
      </c>
      <c r="S3711" t="str">
        <f>VLOOKUP(F3711,Translations!$D$2:$F$13,3,FALSE)</f>
        <v>Ja</v>
      </c>
    </row>
    <row r="3712" spans="1:19" x14ac:dyDescent="0.2">
      <c r="A3712" s="3">
        <v>43970</v>
      </c>
      <c r="B3712" t="s">
        <v>189</v>
      </c>
      <c r="C3712" t="s">
        <v>188</v>
      </c>
      <c r="D3712">
        <v>510</v>
      </c>
      <c r="E3712">
        <v>1083</v>
      </c>
      <c r="F3712" t="str">
        <f t="shared" si="124"/>
        <v>01</v>
      </c>
      <c r="G3712" t="s">
        <v>513</v>
      </c>
      <c r="H3712">
        <v>1</v>
      </c>
      <c r="I3712" t="s">
        <v>6</v>
      </c>
      <c r="J3712" t="s">
        <v>5</v>
      </c>
      <c r="K3712" t="s">
        <v>6</v>
      </c>
      <c r="L3712">
        <v>1</v>
      </c>
      <c r="M3712" t="str">
        <f>VLOOKUP(E3712,Translations!$A$1:$B$7,2,FALSE)</f>
        <v>Syddanmark</v>
      </c>
      <c r="N3712" t="str">
        <f>VLOOKUP(D3712,Translations!$I$2:$K$101,2,FALSE)</f>
        <v>Haderslev</v>
      </c>
      <c r="O3712" t="str">
        <f>VLOOKUP(G3712,Translations!$M$2:$N$9,2,FALSE)</f>
        <v>[X2079] SARS-CoV-2 (RNA), Borger</v>
      </c>
      <c r="P3712" t="str">
        <f>VLOOKUP(F3712,Translations!$D$1:$F$13,2,FALSE)</f>
        <v>Ok</v>
      </c>
      <c r="Q3712" t="str">
        <f>VLOOKUP(F3712,Translations!$D$2:$G$13,4,FALSE)</f>
        <v>01 - Aktiv, bopæl i DK</v>
      </c>
      <c r="R3712" t="str">
        <f>VLOOKUP(H3712,Translations!$P$2:$Q$10,2,FALSE)</f>
        <v>1 - Selvstændigt sikret - med lægevalg</v>
      </c>
      <c r="S3712" t="str">
        <f>VLOOKUP(F3712,Translations!$D$2:$F$13,3,FALSE)</f>
        <v>Ja</v>
      </c>
    </row>
    <row r="3713" spans="1:19" x14ac:dyDescent="0.2">
      <c r="A3713" s="3">
        <v>43970</v>
      </c>
      <c r="B3713" t="s">
        <v>189</v>
      </c>
      <c r="C3713" t="s">
        <v>188</v>
      </c>
      <c r="D3713">
        <v>657</v>
      </c>
      <c r="E3713">
        <v>1082</v>
      </c>
      <c r="F3713" t="str">
        <f t="shared" si="124"/>
        <v>01</v>
      </c>
      <c r="G3713" t="s">
        <v>513</v>
      </c>
      <c r="H3713">
        <v>1</v>
      </c>
      <c r="I3713" t="s">
        <v>6</v>
      </c>
      <c r="J3713" t="s">
        <v>5</v>
      </c>
      <c r="K3713" t="s">
        <v>6</v>
      </c>
      <c r="L3713">
        <v>1</v>
      </c>
      <c r="M3713" t="str">
        <f>VLOOKUP(E3713,Translations!$A$1:$B$7,2,FALSE)</f>
        <v>Midtjylland</v>
      </c>
      <c r="N3713" t="str">
        <f>VLOOKUP(D3713,Translations!$I$2:$K$101,2,FALSE)</f>
        <v>Herning</v>
      </c>
      <c r="O3713" t="str">
        <f>VLOOKUP(G3713,Translations!$M$2:$N$9,2,FALSE)</f>
        <v>[X2079] SARS-CoV-2 (RNA), Borger</v>
      </c>
      <c r="P3713" t="str">
        <f>VLOOKUP(F3713,Translations!$D$1:$F$13,2,FALSE)</f>
        <v>Ok</v>
      </c>
      <c r="Q3713" t="str">
        <f>VLOOKUP(F3713,Translations!$D$2:$G$13,4,FALSE)</f>
        <v>01 - Aktiv, bopæl i DK</v>
      </c>
      <c r="R3713" t="str">
        <f>VLOOKUP(H3713,Translations!$P$2:$Q$10,2,FALSE)</f>
        <v>1 - Selvstændigt sikret - med lægevalg</v>
      </c>
      <c r="S3713" t="str">
        <f>VLOOKUP(F3713,Translations!$D$2:$F$13,3,FALSE)</f>
        <v>Ja</v>
      </c>
    </row>
    <row r="3714" spans="1:19" x14ac:dyDescent="0.2">
      <c r="A3714" s="3">
        <v>43970</v>
      </c>
      <c r="B3714" t="s">
        <v>189</v>
      </c>
      <c r="C3714" t="s">
        <v>188</v>
      </c>
      <c r="D3714">
        <v>730</v>
      </c>
      <c r="E3714">
        <v>1082</v>
      </c>
      <c r="F3714" t="str">
        <f t="shared" si="124"/>
        <v>01</v>
      </c>
      <c r="G3714" t="s">
        <v>513</v>
      </c>
      <c r="H3714">
        <v>1</v>
      </c>
      <c r="I3714" t="s">
        <v>6</v>
      </c>
      <c r="J3714" t="s">
        <v>5</v>
      </c>
      <c r="K3714" t="s">
        <v>6</v>
      </c>
      <c r="L3714">
        <v>1</v>
      </c>
      <c r="M3714" t="str">
        <f>VLOOKUP(E3714,Translations!$A$1:$B$7,2,FALSE)</f>
        <v>Midtjylland</v>
      </c>
      <c r="N3714" t="str">
        <f>VLOOKUP(D3714,Translations!$I$2:$K$101,2,FALSE)</f>
        <v>Randers</v>
      </c>
      <c r="O3714" t="str">
        <f>VLOOKUP(G3714,Translations!$M$2:$N$9,2,FALSE)</f>
        <v>[X2079] SARS-CoV-2 (RNA), Borger</v>
      </c>
      <c r="P3714" t="str">
        <f>VLOOKUP(F3714,Translations!$D$1:$F$13,2,FALSE)</f>
        <v>Ok</v>
      </c>
      <c r="Q3714" t="str">
        <f>VLOOKUP(F3714,Translations!$D$2:$G$13,4,FALSE)</f>
        <v>01 - Aktiv, bopæl i DK</v>
      </c>
      <c r="R3714" t="str">
        <f>VLOOKUP(H3714,Translations!$P$2:$Q$10,2,FALSE)</f>
        <v>1 - Selvstændigt sikret - med lægevalg</v>
      </c>
      <c r="S3714" t="str">
        <f>VLOOKUP(F3714,Translations!$D$2:$F$13,3,FALSE)</f>
        <v>Ja</v>
      </c>
    </row>
    <row r="3715" spans="1:19" x14ac:dyDescent="0.2">
      <c r="A3715" s="3">
        <v>43970</v>
      </c>
      <c r="B3715" t="s">
        <v>189</v>
      </c>
      <c r="C3715" t="s">
        <v>188</v>
      </c>
      <c r="D3715">
        <v>740</v>
      </c>
      <c r="E3715">
        <v>1082</v>
      </c>
      <c r="F3715" t="str">
        <f t="shared" si="124"/>
        <v>01</v>
      </c>
      <c r="G3715" t="s">
        <v>513</v>
      </c>
      <c r="H3715">
        <v>1</v>
      </c>
      <c r="I3715" t="s">
        <v>6</v>
      </c>
      <c r="J3715" t="s">
        <v>5</v>
      </c>
      <c r="K3715" t="s">
        <v>6</v>
      </c>
      <c r="L3715">
        <v>1</v>
      </c>
      <c r="M3715" t="str">
        <f>VLOOKUP(E3715,Translations!$A$1:$B$7,2,FALSE)</f>
        <v>Midtjylland</v>
      </c>
      <c r="N3715" t="str">
        <f>VLOOKUP(D3715,Translations!$I$2:$K$101,2,FALSE)</f>
        <v>Silkeborg</v>
      </c>
      <c r="O3715" t="str">
        <f>VLOOKUP(G3715,Translations!$M$2:$N$9,2,FALSE)</f>
        <v>[X2079] SARS-CoV-2 (RNA), Borger</v>
      </c>
      <c r="P3715" t="str">
        <f>VLOOKUP(F3715,Translations!$D$1:$F$13,2,FALSE)</f>
        <v>Ok</v>
      </c>
      <c r="Q3715" t="str">
        <f>VLOOKUP(F3715,Translations!$D$2:$G$13,4,FALSE)</f>
        <v>01 - Aktiv, bopæl i DK</v>
      </c>
      <c r="R3715" t="str">
        <f>VLOOKUP(H3715,Translations!$P$2:$Q$10,2,FALSE)</f>
        <v>1 - Selvstændigt sikret - med lægevalg</v>
      </c>
      <c r="S3715" t="str">
        <f>VLOOKUP(F3715,Translations!$D$2:$F$13,3,FALSE)</f>
        <v>Ja</v>
      </c>
    </row>
    <row r="3716" spans="1:19" x14ac:dyDescent="0.2">
      <c r="A3716" s="3">
        <v>43970</v>
      </c>
      <c r="B3716" t="s">
        <v>190</v>
      </c>
      <c r="C3716" t="s">
        <v>188</v>
      </c>
      <c r="D3716">
        <v>0</v>
      </c>
      <c r="E3716">
        <v>0</v>
      </c>
      <c r="F3716" t="str">
        <f>"03"</f>
        <v>03</v>
      </c>
      <c r="G3716" t="s">
        <v>513</v>
      </c>
      <c r="H3716">
        <v>1</v>
      </c>
      <c r="I3716" t="s">
        <v>6</v>
      </c>
      <c r="J3716" t="s">
        <v>5</v>
      </c>
      <c r="K3716" t="s">
        <v>6</v>
      </c>
      <c r="L3716">
        <v>231</v>
      </c>
      <c r="M3716" t="str">
        <f>VLOOKUP(E3716,Translations!$A$1:$B$7,2,FALSE)</f>
        <v>Ukendt</v>
      </c>
      <c r="N3716" t="str">
        <f>VLOOKUP(D3716,Translations!$I$2:$K$101,2,FALSE)</f>
        <v>Ukendt</v>
      </c>
      <c r="O3716" t="str">
        <f>VLOOKUP(G3716,Translations!$M$2:$N$9,2,FALSE)</f>
        <v>[X2079] SARS-CoV-2 (RNA), Borger</v>
      </c>
      <c r="P3716" t="str">
        <f>VLOOKUP(F3716,Translations!$D$1:$F$13,2,FALSE)</f>
        <v>Ok</v>
      </c>
      <c r="Q3716" t="str">
        <f>VLOOKUP(F3716,Translations!$D$2:$G$13,4,FALSE)</f>
        <v>03 - Aktiv, speciel vejkode i DK</v>
      </c>
      <c r="R3716" t="str">
        <f>VLOOKUP(H3716,Translations!$P$2:$Q$10,2,FALSE)</f>
        <v>1 - Selvstændigt sikret - med lægevalg</v>
      </c>
      <c r="S3716" t="str">
        <f>VLOOKUP(F3716,Translations!$D$2:$F$13,3,FALSE)</f>
        <v>Ja</v>
      </c>
    </row>
    <row r="3717" spans="1:19" x14ac:dyDescent="0.2">
      <c r="A3717" s="3">
        <v>43970</v>
      </c>
      <c r="B3717" t="s">
        <v>190</v>
      </c>
      <c r="C3717" t="s">
        <v>188</v>
      </c>
      <c r="D3717">
        <v>0</v>
      </c>
      <c r="E3717">
        <v>0</v>
      </c>
      <c r="F3717" t="str">
        <f>"03"</f>
        <v>03</v>
      </c>
      <c r="G3717" t="s">
        <v>513</v>
      </c>
      <c r="H3717">
        <v>4</v>
      </c>
      <c r="I3717" t="s">
        <v>6</v>
      </c>
      <c r="J3717" t="s">
        <v>5</v>
      </c>
      <c r="K3717" t="s">
        <v>6</v>
      </c>
      <c r="L3717">
        <v>10</v>
      </c>
      <c r="M3717" t="str">
        <f>VLOOKUP(E3717,Translations!$A$1:$B$7,2,FALSE)</f>
        <v>Ukendt</v>
      </c>
      <c r="N3717" t="str">
        <f>VLOOKUP(D3717,Translations!$I$2:$K$101,2,FALSE)</f>
        <v>Ukendt</v>
      </c>
      <c r="O3717" t="str">
        <f>VLOOKUP(G3717,Translations!$M$2:$N$9,2,FALSE)</f>
        <v>[X2079] SARS-CoV-2 (RNA), Borger</v>
      </c>
      <c r="P3717" t="str">
        <f>VLOOKUP(F3717,Translations!$D$1:$F$13,2,FALSE)</f>
        <v>Ok</v>
      </c>
      <c r="Q3717" t="str">
        <f>VLOOKUP(F3717,Translations!$D$2:$G$13,4,FALSE)</f>
        <v>03 - Aktiv, speciel vejkode i DK</v>
      </c>
      <c r="R3717" t="str">
        <f>VLOOKUP(H3717,Translations!$P$2:$Q$10,2,FALSE)</f>
        <v>4 - Optaget i fængselsvæsenet efter dom (+3 mdr.)</v>
      </c>
      <c r="S3717" t="str">
        <f>VLOOKUP(F3717,Translations!$D$2:$F$13,3,FALSE)</f>
        <v>Ja</v>
      </c>
    </row>
    <row r="3718" spans="1:19" x14ac:dyDescent="0.2">
      <c r="A3718" s="3">
        <v>43970</v>
      </c>
      <c r="B3718" t="s">
        <v>190</v>
      </c>
      <c r="C3718" t="s">
        <v>188</v>
      </c>
      <c r="D3718">
        <v>0</v>
      </c>
      <c r="E3718">
        <v>0</v>
      </c>
      <c r="F3718" t="str">
        <f>"03"</f>
        <v>03</v>
      </c>
      <c r="G3718" t="s">
        <v>513</v>
      </c>
      <c r="H3718">
        <v>7</v>
      </c>
      <c r="I3718" t="s">
        <v>6</v>
      </c>
      <c r="J3718" t="s">
        <v>5</v>
      </c>
      <c r="K3718" t="s">
        <v>6</v>
      </c>
      <c r="L3718">
        <v>4</v>
      </c>
      <c r="M3718" t="str">
        <f>VLOOKUP(E3718,Translations!$A$1:$B$7,2,FALSE)</f>
        <v>Ukendt</v>
      </c>
      <c r="N3718" t="str">
        <f>VLOOKUP(D3718,Translations!$I$2:$K$101,2,FALSE)</f>
        <v>Ukendt</v>
      </c>
      <c r="O3718" t="str">
        <f>VLOOKUP(G3718,Translations!$M$2:$N$9,2,FALSE)</f>
        <v>[X2079] SARS-CoV-2 (RNA), Borger</v>
      </c>
      <c r="P3718" t="str">
        <f>VLOOKUP(F3718,Translations!$D$1:$F$13,2,FALSE)</f>
        <v>Ok</v>
      </c>
      <c r="Q3718" t="str">
        <f>VLOOKUP(F3718,Translations!$D$2:$G$13,4,FALSE)</f>
        <v>03 - Aktiv, speciel vejkode i DK</v>
      </c>
      <c r="R3718" t="str">
        <f>VLOOKUP(H3718,Translations!$P$2:$Q$10,2,FALSE)</f>
        <v>7 - Bopæl i udlandet</v>
      </c>
      <c r="S3718" t="str">
        <f>VLOOKUP(F3718,Translations!$D$2:$F$13,3,FALSE)</f>
        <v>Ja</v>
      </c>
    </row>
    <row r="3719" spans="1:19" x14ac:dyDescent="0.2">
      <c r="A3719" s="3">
        <v>43970</v>
      </c>
      <c r="B3719" t="s">
        <v>190</v>
      </c>
      <c r="C3719" t="s">
        <v>188</v>
      </c>
      <c r="D3719">
        <v>0</v>
      </c>
      <c r="E3719">
        <v>0</v>
      </c>
      <c r="F3719" t="str">
        <f>"03"</f>
        <v>03</v>
      </c>
      <c r="G3719" t="s">
        <v>513</v>
      </c>
      <c r="H3719">
        <v>8</v>
      </c>
      <c r="I3719" t="s">
        <v>6</v>
      </c>
      <c r="J3719" t="s">
        <v>5</v>
      </c>
      <c r="K3719" t="s">
        <v>6</v>
      </c>
      <c r="L3719">
        <v>6</v>
      </c>
      <c r="M3719" t="str">
        <f>VLOOKUP(E3719,Translations!$A$1:$B$7,2,FALSE)</f>
        <v>Ukendt</v>
      </c>
      <c r="N3719" t="str">
        <f>VLOOKUP(D3719,Translations!$I$2:$K$101,2,FALSE)</f>
        <v>Ukendt</v>
      </c>
      <c r="O3719" t="str">
        <f>VLOOKUP(G3719,Translations!$M$2:$N$9,2,FALSE)</f>
        <v>[X2079] SARS-CoV-2 (RNA), Borger</v>
      </c>
      <c r="P3719" t="str">
        <f>VLOOKUP(F3719,Translations!$D$1:$F$13,2,FALSE)</f>
        <v>Ok</v>
      </c>
      <c r="Q3719" t="str">
        <f>VLOOKUP(F3719,Translations!$D$2:$G$13,4,FALSE)</f>
        <v>03 - Aktiv, speciel vejkode i DK</v>
      </c>
      <c r="R3719" t="str">
        <f>VLOOKUP(H3719,Translations!$P$2:$Q$10,2,FALSE)</f>
        <v>8 - Afgangsført (fraflyttet, ihjelslagen, dobbelt CPR, forsvundet eller omnummereret)</v>
      </c>
      <c r="S3719" t="str">
        <f>VLOOKUP(F3719,Translations!$D$2:$F$13,3,FALSE)</f>
        <v>Ja</v>
      </c>
    </row>
    <row r="3720" spans="1:19" x14ac:dyDescent="0.2">
      <c r="A3720" s="3">
        <v>43970</v>
      </c>
      <c r="B3720" t="s">
        <v>190</v>
      </c>
      <c r="C3720" t="s">
        <v>188</v>
      </c>
      <c r="D3720">
        <v>0</v>
      </c>
      <c r="E3720">
        <v>0</v>
      </c>
      <c r="F3720" t="str">
        <f>"30"</f>
        <v>30</v>
      </c>
      <c r="G3720" t="s">
        <v>513</v>
      </c>
      <c r="H3720">
        <v>1</v>
      </c>
      <c r="I3720" t="s">
        <v>6</v>
      </c>
      <c r="J3720" t="s">
        <v>5</v>
      </c>
      <c r="K3720" t="s">
        <v>6</v>
      </c>
      <c r="L3720">
        <v>1</v>
      </c>
      <c r="M3720" t="str">
        <f>VLOOKUP(E3720,Translations!$A$1:$B$7,2,FALSE)</f>
        <v>Ukendt</v>
      </c>
      <c r="N3720" t="str">
        <f>VLOOKUP(D3720,Translations!$I$2:$K$101,2,FALSE)</f>
        <v>Ukendt</v>
      </c>
      <c r="O3720" t="str">
        <f>VLOOKUP(G3720,Translations!$M$2:$N$9,2,FALSE)</f>
        <v>[X2079] SARS-CoV-2 (RNA), Borger</v>
      </c>
      <c r="P3720" t="str">
        <f>VLOOKUP(F3720,Translations!$D$1:$F$13,2,FALSE)</f>
        <v>Annulleret</v>
      </c>
      <c r="Q3720" t="str">
        <f>VLOOKUP(F3720,Translations!$D$2:$G$13,4,FALSE)</f>
        <v>30 - Inaktiv, annulleret CPR</v>
      </c>
      <c r="R3720" t="str">
        <f>VLOOKUP(H3720,Translations!$P$2:$Q$10,2,FALSE)</f>
        <v>1 - Selvstændigt sikret - med lægevalg</v>
      </c>
      <c r="S3720" t="str">
        <f>VLOOKUP(F3720,Translations!$D$2:$F$13,3,FALSE)</f>
        <v>Nej</v>
      </c>
    </row>
    <row r="3721" spans="1:19" x14ac:dyDescent="0.2">
      <c r="A3721" s="3">
        <v>43970</v>
      </c>
      <c r="B3721" t="s">
        <v>190</v>
      </c>
      <c r="C3721" t="s">
        <v>188</v>
      </c>
      <c r="D3721">
        <v>0</v>
      </c>
      <c r="E3721">
        <v>0</v>
      </c>
      <c r="F3721" t="str">
        <f>"80"</f>
        <v>80</v>
      </c>
      <c r="G3721" t="s">
        <v>513</v>
      </c>
      <c r="H3721">
        <v>1</v>
      </c>
      <c r="I3721" t="s">
        <v>6</v>
      </c>
      <c r="J3721" t="s">
        <v>5</v>
      </c>
      <c r="K3721" t="s">
        <v>6</v>
      </c>
      <c r="L3721">
        <v>4</v>
      </c>
      <c r="M3721" t="str">
        <f>VLOOKUP(E3721,Translations!$A$1:$B$7,2,FALSE)</f>
        <v>Ukendt</v>
      </c>
      <c r="N3721" t="str">
        <f>VLOOKUP(D3721,Translations!$I$2:$K$101,2,FALSE)</f>
        <v>Ukendt</v>
      </c>
      <c r="O3721" t="str">
        <f>VLOOKUP(G3721,Translations!$M$2:$N$9,2,FALSE)</f>
        <v>[X2079] SARS-CoV-2 (RNA), Borger</v>
      </c>
      <c r="P3721" t="str">
        <f>VLOOKUP(F3721,Translations!$D$1:$F$13,2,FALSE)</f>
        <v>Ok</v>
      </c>
      <c r="Q3721" t="str">
        <f>VLOOKUP(F3721,Translations!$D$2:$G$13,4,FALSE)</f>
        <v>80 - Inaktiv, udrejst</v>
      </c>
      <c r="R3721" t="str">
        <f>VLOOKUP(H3721,Translations!$P$2:$Q$10,2,FALSE)</f>
        <v>1 - Selvstændigt sikret - med lægevalg</v>
      </c>
      <c r="S3721" t="str">
        <f>VLOOKUP(F3721,Translations!$D$2:$F$13,3,FALSE)</f>
        <v>Ja</v>
      </c>
    </row>
    <row r="3722" spans="1:19" x14ac:dyDescent="0.2">
      <c r="A3722" s="3">
        <v>43970</v>
      </c>
      <c r="B3722" t="s">
        <v>190</v>
      </c>
      <c r="C3722" t="s">
        <v>188</v>
      </c>
      <c r="D3722">
        <v>0</v>
      </c>
      <c r="E3722">
        <v>0</v>
      </c>
      <c r="F3722" t="str">
        <f>"90"</f>
        <v>90</v>
      </c>
      <c r="G3722" t="s">
        <v>513</v>
      </c>
      <c r="H3722">
        <v>1</v>
      </c>
      <c r="I3722" t="s">
        <v>6</v>
      </c>
      <c r="J3722" t="s">
        <v>5</v>
      </c>
      <c r="K3722" t="s">
        <v>6</v>
      </c>
      <c r="L3722">
        <v>3</v>
      </c>
      <c r="M3722" t="str">
        <f>VLOOKUP(E3722,Translations!$A$1:$B$7,2,FALSE)</f>
        <v>Ukendt</v>
      </c>
      <c r="N3722" t="str">
        <f>VLOOKUP(D3722,Translations!$I$2:$K$101,2,FALSE)</f>
        <v>Ukendt</v>
      </c>
      <c r="O3722" t="str">
        <f>VLOOKUP(G3722,Translations!$M$2:$N$9,2,FALSE)</f>
        <v>[X2079] SARS-CoV-2 (RNA), Borger</v>
      </c>
      <c r="P3722" t="str">
        <f>VLOOKUP(F3722,Translations!$D$1:$F$13,2,FALSE)</f>
        <v>Død</v>
      </c>
      <c r="Q3722" t="str">
        <f>VLOOKUP(F3722,Translations!$D$2:$G$13,4,FALSE)</f>
        <v>90 - Inaktiv, død</v>
      </c>
      <c r="R3722" t="str">
        <f>VLOOKUP(H3722,Translations!$P$2:$Q$10,2,FALSE)</f>
        <v>1 - Selvstændigt sikret - med lægevalg</v>
      </c>
      <c r="S3722" t="str">
        <f>VLOOKUP(F3722,Translations!$D$2:$F$13,3,FALSE)</f>
        <v>Nej</v>
      </c>
    </row>
    <row r="3723" spans="1:19" x14ac:dyDescent="0.2">
      <c r="A3723" s="3">
        <v>43970</v>
      </c>
      <c r="B3723" t="s">
        <v>190</v>
      </c>
      <c r="C3723" t="s">
        <v>188</v>
      </c>
      <c r="D3723">
        <v>0</v>
      </c>
      <c r="E3723">
        <v>0</v>
      </c>
      <c r="F3723" t="str">
        <f>"90"</f>
        <v>90</v>
      </c>
      <c r="G3723" t="s">
        <v>513</v>
      </c>
      <c r="H3723">
        <v>9</v>
      </c>
      <c r="I3723" t="s">
        <v>6</v>
      </c>
      <c r="J3723" t="s">
        <v>5</v>
      </c>
      <c r="K3723" t="s">
        <v>6</v>
      </c>
      <c r="L3723">
        <v>4</v>
      </c>
      <c r="M3723" t="str">
        <f>VLOOKUP(E3723,Translations!$A$1:$B$7,2,FALSE)</f>
        <v>Ukendt</v>
      </c>
      <c r="N3723" t="str">
        <f>VLOOKUP(D3723,Translations!$I$2:$K$101,2,FALSE)</f>
        <v>Ukendt</v>
      </c>
      <c r="O3723" t="str">
        <f>VLOOKUP(G3723,Translations!$M$2:$N$9,2,FALSE)</f>
        <v>[X2079] SARS-CoV-2 (RNA), Borger</v>
      </c>
      <c r="P3723" t="str">
        <f>VLOOKUP(F3723,Translations!$D$1:$F$13,2,FALSE)</f>
        <v>Død</v>
      </c>
      <c r="Q3723" t="str">
        <f>VLOOKUP(F3723,Translations!$D$2:$G$13,4,FALSE)</f>
        <v>90 - Inaktiv, død</v>
      </c>
      <c r="R3723" t="str">
        <f>VLOOKUP(H3723,Translations!$P$2:$Q$10,2,FALSE)</f>
        <v>9 - Død</v>
      </c>
      <c r="S3723" t="str">
        <f>VLOOKUP(F3723,Translations!$D$2:$F$13,3,FALSE)</f>
        <v>Nej</v>
      </c>
    </row>
    <row r="3724" spans="1:19" x14ac:dyDescent="0.2">
      <c r="A3724" s="3">
        <v>43970</v>
      </c>
      <c r="B3724" t="s">
        <v>190</v>
      </c>
      <c r="C3724" t="s">
        <v>188</v>
      </c>
      <c r="D3724">
        <v>101</v>
      </c>
      <c r="E3724">
        <v>1084</v>
      </c>
      <c r="F3724" t="str">
        <f t="shared" ref="F3724:F3770" si="125">"01"</f>
        <v>01</v>
      </c>
      <c r="G3724" t="s">
        <v>513</v>
      </c>
      <c r="H3724">
        <v>1</v>
      </c>
      <c r="I3724" t="s">
        <v>6</v>
      </c>
      <c r="J3724" t="s">
        <v>5</v>
      </c>
      <c r="K3724" t="s">
        <v>6</v>
      </c>
      <c r="L3724">
        <v>6</v>
      </c>
      <c r="M3724" t="str">
        <f>VLOOKUP(E3724,Translations!$A$1:$B$7,2,FALSE)</f>
        <v>Hovedstaden</v>
      </c>
      <c r="N3724" t="str">
        <f>VLOOKUP(D3724,Translations!$I$2:$K$101,2,FALSE)</f>
        <v>København</v>
      </c>
      <c r="O3724" t="str">
        <f>VLOOKUP(G3724,Translations!$M$2:$N$9,2,FALSE)</f>
        <v>[X2079] SARS-CoV-2 (RNA), Borger</v>
      </c>
      <c r="P3724" t="str">
        <f>VLOOKUP(F3724,Translations!$D$1:$F$13,2,FALSE)</f>
        <v>Ok</v>
      </c>
      <c r="Q3724" t="str">
        <f>VLOOKUP(F3724,Translations!$D$2:$G$13,4,FALSE)</f>
        <v>01 - Aktiv, bopæl i DK</v>
      </c>
      <c r="R3724" t="str">
        <f>VLOOKUP(H3724,Translations!$P$2:$Q$10,2,FALSE)</f>
        <v>1 - Selvstændigt sikret - med lægevalg</v>
      </c>
      <c r="S3724" t="str">
        <f>VLOOKUP(F3724,Translations!$D$2:$F$13,3,FALSE)</f>
        <v>Ja</v>
      </c>
    </row>
    <row r="3725" spans="1:19" x14ac:dyDescent="0.2">
      <c r="A3725" s="3">
        <v>43970</v>
      </c>
      <c r="B3725" t="s">
        <v>190</v>
      </c>
      <c r="C3725" t="s">
        <v>188</v>
      </c>
      <c r="D3725">
        <v>147</v>
      </c>
      <c r="E3725">
        <v>1084</v>
      </c>
      <c r="F3725" t="str">
        <f t="shared" si="125"/>
        <v>01</v>
      </c>
      <c r="G3725" t="s">
        <v>513</v>
      </c>
      <c r="H3725">
        <v>1</v>
      </c>
      <c r="I3725" t="s">
        <v>6</v>
      </c>
      <c r="J3725" t="s">
        <v>5</v>
      </c>
      <c r="K3725" t="s">
        <v>6</v>
      </c>
      <c r="L3725">
        <v>1</v>
      </c>
      <c r="M3725" t="str">
        <f>VLOOKUP(E3725,Translations!$A$1:$B$7,2,FALSE)</f>
        <v>Hovedstaden</v>
      </c>
      <c r="N3725" t="str">
        <f>VLOOKUP(D3725,Translations!$I$2:$K$101,2,FALSE)</f>
        <v>Frederiksberg</v>
      </c>
      <c r="O3725" t="str">
        <f>VLOOKUP(G3725,Translations!$M$2:$N$9,2,FALSE)</f>
        <v>[X2079] SARS-CoV-2 (RNA), Borger</v>
      </c>
      <c r="P3725" t="str">
        <f>VLOOKUP(F3725,Translations!$D$1:$F$13,2,FALSE)</f>
        <v>Ok</v>
      </c>
      <c r="Q3725" t="str">
        <f>VLOOKUP(F3725,Translations!$D$2:$G$13,4,FALSE)</f>
        <v>01 - Aktiv, bopæl i DK</v>
      </c>
      <c r="R3725" t="str">
        <f>VLOOKUP(H3725,Translations!$P$2:$Q$10,2,FALSE)</f>
        <v>1 - Selvstændigt sikret - med lægevalg</v>
      </c>
      <c r="S3725" t="str">
        <f>VLOOKUP(F3725,Translations!$D$2:$F$13,3,FALSE)</f>
        <v>Ja</v>
      </c>
    </row>
    <row r="3726" spans="1:19" x14ac:dyDescent="0.2">
      <c r="A3726" s="3">
        <v>43970</v>
      </c>
      <c r="B3726" t="s">
        <v>190</v>
      </c>
      <c r="C3726" t="s">
        <v>188</v>
      </c>
      <c r="D3726">
        <v>151</v>
      </c>
      <c r="E3726">
        <v>1084</v>
      </c>
      <c r="F3726" t="str">
        <f t="shared" si="125"/>
        <v>01</v>
      </c>
      <c r="G3726" t="s">
        <v>513</v>
      </c>
      <c r="H3726">
        <v>1</v>
      </c>
      <c r="I3726" t="s">
        <v>6</v>
      </c>
      <c r="J3726" t="s">
        <v>5</v>
      </c>
      <c r="K3726" t="s">
        <v>6</v>
      </c>
      <c r="L3726">
        <v>2</v>
      </c>
      <c r="M3726" t="str">
        <f>VLOOKUP(E3726,Translations!$A$1:$B$7,2,FALSE)</f>
        <v>Hovedstaden</v>
      </c>
      <c r="N3726" t="str">
        <f>VLOOKUP(D3726,Translations!$I$2:$K$101,2,FALSE)</f>
        <v>Ballerup</v>
      </c>
      <c r="O3726" t="str">
        <f>VLOOKUP(G3726,Translations!$M$2:$N$9,2,FALSE)</f>
        <v>[X2079] SARS-CoV-2 (RNA), Borger</v>
      </c>
      <c r="P3726" t="str">
        <f>VLOOKUP(F3726,Translations!$D$1:$F$13,2,FALSE)</f>
        <v>Ok</v>
      </c>
      <c r="Q3726" t="str">
        <f>VLOOKUP(F3726,Translations!$D$2:$G$13,4,FALSE)</f>
        <v>01 - Aktiv, bopæl i DK</v>
      </c>
      <c r="R3726" t="str">
        <f>VLOOKUP(H3726,Translations!$P$2:$Q$10,2,FALSE)</f>
        <v>1 - Selvstændigt sikret - med lægevalg</v>
      </c>
      <c r="S3726" t="str">
        <f>VLOOKUP(F3726,Translations!$D$2:$F$13,3,FALSE)</f>
        <v>Ja</v>
      </c>
    </row>
    <row r="3727" spans="1:19" x14ac:dyDescent="0.2">
      <c r="A3727" s="3">
        <v>43970</v>
      </c>
      <c r="B3727" t="s">
        <v>190</v>
      </c>
      <c r="C3727" t="s">
        <v>188</v>
      </c>
      <c r="D3727">
        <v>153</v>
      </c>
      <c r="E3727">
        <v>1084</v>
      </c>
      <c r="F3727" t="str">
        <f t="shared" si="125"/>
        <v>01</v>
      </c>
      <c r="G3727" t="s">
        <v>513</v>
      </c>
      <c r="H3727">
        <v>1</v>
      </c>
      <c r="I3727" t="s">
        <v>6</v>
      </c>
      <c r="J3727" t="s">
        <v>5</v>
      </c>
      <c r="K3727" t="s">
        <v>6</v>
      </c>
      <c r="L3727">
        <v>1</v>
      </c>
      <c r="M3727" t="str">
        <f>VLOOKUP(E3727,Translations!$A$1:$B$7,2,FALSE)</f>
        <v>Hovedstaden</v>
      </c>
      <c r="N3727" t="str">
        <f>VLOOKUP(D3727,Translations!$I$2:$K$101,2,FALSE)</f>
        <v>Brøndby</v>
      </c>
      <c r="O3727" t="str">
        <f>VLOOKUP(G3727,Translations!$M$2:$N$9,2,FALSE)</f>
        <v>[X2079] SARS-CoV-2 (RNA), Borger</v>
      </c>
      <c r="P3727" t="str">
        <f>VLOOKUP(F3727,Translations!$D$1:$F$13,2,FALSE)</f>
        <v>Ok</v>
      </c>
      <c r="Q3727" t="str">
        <f>VLOOKUP(F3727,Translations!$D$2:$G$13,4,FALSE)</f>
        <v>01 - Aktiv, bopæl i DK</v>
      </c>
      <c r="R3727" t="str">
        <f>VLOOKUP(H3727,Translations!$P$2:$Q$10,2,FALSE)</f>
        <v>1 - Selvstændigt sikret - med lægevalg</v>
      </c>
      <c r="S3727" t="str">
        <f>VLOOKUP(F3727,Translations!$D$2:$F$13,3,FALSE)</f>
        <v>Ja</v>
      </c>
    </row>
    <row r="3728" spans="1:19" x14ac:dyDescent="0.2">
      <c r="A3728" s="3">
        <v>43970</v>
      </c>
      <c r="B3728" t="s">
        <v>190</v>
      </c>
      <c r="C3728" t="s">
        <v>188</v>
      </c>
      <c r="D3728">
        <v>157</v>
      </c>
      <c r="E3728">
        <v>1084</v>
      </c>
      <c r="F3728" t="str">
        <f t="shared" si="125"/>
        <v>01</v>
      </c>
      <c r="G3728" t="s">
        <v>513</v>
      </c>
      <c r="H3728">
        <v>0</v>
      </c>
      <c r="I3728" t="s">
        <v>6</v>
      </c>
      <c r="J3728" t="s">
        <v>5</v>
      </c>
      <c r="K3728" t="s">
        <v>6</v>
      </c>
      <c r="L3728">
        <v>1</v>
      </c>
      <c r="M3728" t="str">
        <f>VLOOKUP(E3728,Translations!$A$1:$B$7,2,FALSE)</f>
        <v>Hovedstaden</v>
      </c>
      <c r="N3728" t="str">
        <f>VLOOKUP(D3728,Translations!$I$2:$K$101,2,FALSE)</f>
        <v>Gentofte</v>
      </c>
      <c r="O3728" t="str">
        <f>VLOOKUP(G3728,Translations!$M$2:$N$9,2,FALSE)</f>
        <v>[X2079] SARS-CoV-2 (RNA), Borger</v>
      </c>
      <c r="P3728" t="str">
        <f>VLOOKUP(F3728,Translations!$D$1:$F$13,2,FALSE)</f>
        <v>Ok</v>
      </c>
      <c r="Q3728" t="str">
        <f>VLOOKUP(F3728,Translations!$D$2:$G$13,4,FALSE)</f>
        <v>01 - Aktiv, bopæl i DK</v>
      </c>
      <c r="R3728" t="str">
        <f>VLOOKUP(H3728,Translations!$P$2:$Q$10,2,FALSE)</f>
        <v>0 - Ukendt / Ej fundet</v>
      </c>
      <c r="S3728" t="str">
        <f>VLOOKUP(F3728,Translations!$D$2:$F$13,3,FALSE)</f>
        <v>Ja</v>
      </c>
    </row>
    <row r="3729" spans="1:19" x14ac:dyDescent="0.2">
      <c r="A3729" s="3">
        <v>43970</v>
      </c>
      <c r="B3729" t="s">
        <v>190</v>
      </c>
      <c r="C3729" t="s">
        <v>188</v>
      </c>
      <c r="D3729">
        <v>157</v>
      </c>
      <c r="E3729">
        <v>1084</v>
      </c>
      <c r="F3729" t="str">
        <f t="shared" si="125"/>
        <v>01</v>
      </c>
      <c r="G3729" t="s">
        <v>513</v>
      </c>
      <c r="H3729">
        <v>1</v>
      </c>
      <c r="I3729" t="s">
        <v>6</v>
      </c>
      <c r="J3729" t="s">
        <v>5</v>
      </c>
      <c r="K3729" t="s">
        <v>6</v>
      </c>
      <c r="L3729">
        <v>9386</v>
      </c>
      <c r="M3729" t="str">
        <f>VLOOKUP(E3729,Translations!$A$1:$B$7,2,FALSE)</f>
        <v>Hovedstaden</v>
      </c>
      <c r="N3729" t="str">
        <f>VLOOKUP(D3729,Translations!$I$2:$K$101,2,FALSE)</f>
        <v>Gentofte</v>
      </c>
      <c r="O3729" t="str">
        <f>VLOOKUP(G3729,Translations!$M$2:$N$9,2,FALSE)</f>
        <v>[X2079] SARS-CoV-2 (RNA), Borger</v>
      </c>
      <c r="P3729" t="str">
        <f>VLOOKUP(F3729,Translations!$D$1:$F$13,2,FALSE)</f>
        <v>Ok</v>
      </c>
      <c r="Q3729" t="str">
        <f>VLOOKUP(F3729,Translations!$D$2:$G$13,4,FALSE)</f>
        <v>01 - Aktiv, bopæl i DK</v>
      </c>
      <c r="R3729" t="str">
        <f>VLOOKUP(H3729,Translations!$P$2:$Q$10,2,FALSE)</f>
        <v>1 - Selvstændigt sikret - med lægevalg</v>
      </c>
      <c r="S3729" t="str">
        <f>VLOOKUP(F3729,Translations!$D$2:$F$13,3,FALSE)</f>
        <v>Ja</v>
      </c>
    </row>
    <row r="3730" spans="1:19" x14ac:dyDescent="0.2">
      <c r="A3730" s="3">
        <v>43970</v>
      </c>
      <c r="B3730" t="s">
        <v>190</v>
      </c>
      <c r="C3730" t="s">
        <v>188</v>
      </c>
      <c r="D3730">
        <v>157</v>
      </c>
      <c r="E3730">
        <v>1084</v>
      </c>
      <c r="F3730" t="str">
        <f t="shared" si="125"/>
        <v>01</v>
      </c>
      <c r="G3730" t="s">
        <v>513</v>
      </c>
      <c r="H3730">
        <v>2</v>
      </c>
      <c r="I3730" t="s">
        <v>6</v>
      </c>
      <c r="J3730" t="s">
        <v>5</v>
      </c>
      <c r="K3730" t="s">
        <v>6</v>
      </c>
      <c r="L3730">
        <v>89</v>
      </c>
      <c r="M3730" t="str">
        <f>VLOOKUP(E3730,Translations!$A$1:$B$7,2,FALSE)</f>
        <v>Hovedstaden</v>
      </c>
      <c r="N3730" t="str">
        <f>VLOOKUP(D3730,Translations!$I$2:$K$101,2,FALSE)</f>
        <v>Gentofte</v>
      </c>
      <c r="O3730" t="str">
        <f>VLOOKUP(G3730,Translations!$M$2:$N$9,2,FALSE)</f>
        <v>[X2079] SARS-CoV-2 (RNA), Borger</v>
      </c>
      <c r="P3730" t="str">
        <f>VLOOKUP(F3730,Translations!$D$1:$F$13,2,FALSE)</f>
        <v>Ok</v>
      </c>
      <c r="Q3730" t="str">
        <f>VLOOKUP(F3730,Translations!$D$2:$G$13,4,FALSE)</f>
        <v>01 - Aktiv, bopæl i DK</v>
      </c>
      <c r="R3730" t="str">
        <f>VLOOKUP(H3730,Translations!$P$2:$Q$10,2,FALSE)</f>
        <v>2 - Selvstændigt sikret - uden lægevalg</v>
      </c>
      <c r="S3730" t="str">
        <f>VLOOKUP(F3730,Translations!$D$2:$F$13,3,FALSE)</f>
        <v>Ja</v>
      </c>
    </row>
    <row r="3731" spans="1:19" x14ac:dyDescent="0.2">
      <c r="A3731" s="3">
        <v>43970</v>
      </c>
      <c r="B3731" t="s">
        <v>190</v>
      </c>
      <c r="C3731" t="s">
        <v>188</v>
      </c>
      <c r="D3731">
        <v>157</v>
      </c>
      <c r="E3731">
        <v>1084</v>
      </c>
      <c r="F3731" t="str">
        <f t="shared" si="125"/>
        <v>01</v>
      </c>
      <c r="G3731" t="s">
        <v>513</v>
      </c>
      <c r="H3731">
        <v>4</v>
      </c>
      <c r="I3731" t="s">
        <v>6</v>
      </c>
      <c r="J3731" t="s">
        <v>5</v>
      </c>
      <c r="K3731" t="s">
        <v>6</v>
      </c>
      <c r="L3731">
        <v>1</v>
      </c>
      <c r="M3731" t="str">
        <f>VLOOKUP(E3731,Translations!$A$1:$B$7,2,FALSE)</f>
        <v>Hovedstaden</v>
      </c>
      <c r="N3731" t="str">
        <f>VLOOKUP(D3731,Translations!$I$2:$K$101,2,FALSE)</f>
        <v>Gentofte</v>
      </c>
      <c r="O3731" t="str">
        <f>VLOOKUP(G3731,Translations!$M$2:$N$9,2,FALSE)</f>
        <v>[X2079] SARS-CoV-2 (RNA), Borger</v>
      </c>
      <c r="P3731" t="str">
        <f>VLOOKUP(F3731,Translations!$D$1:$F$13,2,FALSE)</f>
        <v>Ok</v>
      </c>
      <c r="Q3731" t="str">
        <f>VLOOKUP(F3731,Translations!$D$2:$G$13,4,FALSE)</f>
        <v>01 - Aktiv, bopæl i DK</v>
      </c>
      <c r="R3731" t="str">
        <f>VLOOKUP(H3731,Translations!$P$2:$Q$10,2,FALSE)</f>
        <v>4 - Optaget i fængselsvæsenet efter dom (+3 mdr.)</v>
      </c>
      <c r="S3731" t="str">
        <f>VLOOKUP(F3731,Translations!$D$2:$F$13,3,FALSE)</f>
        <v>Ja</v>
      </c>
    </row>
    <row r="3732" spans="1:19" x14ac:dyDescent="0.2">
      <c r="A3732" s="3">
        <v>43970</v>
      </c>
      <c r="B3732" t="s">
        <v>190</v>
      </c>
      <c r="C3732" t="s">
        <v>188</v>
      </c>
      <c r="D3732">
        <v>159</v>
      </c>
      <c r="E3732">
        <v>1084</v>
      </c>
      <c r="F3732" t="str">
        <f t="shared" si="125"/>
        <v>01</v>
      </c>
      <c r="G3732" t="s">
        <v>513</v>
      </c>
      <c r="H3732">
        <v>1</v>
      </c>
      <c r="I3732" t="s">
        <v>6</v>
      </c>
      <c r="J3732" t="s">
        <v>5</v>
      </c>
      <c r="K3732" t="s">
        <v>6</v>
      </c>
      <c r="L3732">
        <v>22404</v>
      </c>
      <c r="M3732" t="str">
        <f>VLOOKUP(E3732,Translations!$A$1:$B$7,2,FALSE)</f>
        <v>Hovedstaden</v>
      </c>
      <c r="N3732" t="str">
        <f>VLOOKUP(D3732,Translations!$I$2:$K$101,2,FALSE)</f>
        <v>Gladsaxe</v>
      </c>
      <c r="O3732" t="str">
        <f>VLOOKUP(G3732,Translations!$M$2:$N$9,2,FALSE)</f>
        <v>[X2079] SARS-CoV-2 (RNA), Borger</v>
      </c>
      <c r="P3732" t="str">
        <f>VLOOKUP(F3732,Translations!$D$1:$F$13,2,FALSE)</f>
        <v>Ok</v>
      </c>
      <c r="Q3732" t="str">
        <f>VLOOKUP(F3732,Translations!$D$2:$G$13,4,FALSE)</f>
        <v>01 - Aktiv, bopæl i DK</v>
      </c>
      <c r="R3732" t="str">
        <f>VLOOKUP(H3732,Translations!$P$2:$Q$10,2,FALSE)</f>
        <v>1 - Selvstændigt sikret - med lægevalg</v>
      </c>
      <c r="S3732" t="str">
        <f>VLOOKUP(F3732,Translations!$D$2:$F$13,3,FALSE)</f>
        <v>Ja</v>
      </c>
    </row>
    <row r="3733" spans="1:19" x14ac:dyDescent="0.2">
      <c r="A3733" s="3">
        <v>43970</v>
      </c>
      <c r="B3733" t="s">
        <v>190</v>
      </c>
      <c r="C3733" t="s">
        <v>188</v>
      </c>
      <c r="D3733">
        <v>159</v>
      </c>
      <c r="E3733">
        <v>1084</v>
      </c>
      <c r="F3733" t="str">
        <f t="shared" si="125"/>
        <v>01</v>
      </c>
      <c r="G3733" t="s">
        <v>513</v>
      </c>
      <c r="H3733">
        <v>2</v>
      </c>
      <c r="I3733" t="s">
        <v>6</v>
      </c>
      <c r="J3733" t="s">
        <v>5</v>
      </c>
      <c r="K3733" t="s">
        <v>6</v>
      </c>
      <c r="L3733">
        <v>35</v>
      </c>
      <c r="M3733" t="str">
        <f>VLOOKUP(E3733,Translations!$A$1:$B$7,2,FALSE)</f>
        <v>Hovedstaden</v>
      </c>
      <c r="N3733" t="str">
        <f>VLOOKUP(D3733,Translations!$I$2:$K$101,2,FALSE)</f>
        <v>Gladsaxe</v>
      </c>
      <c r="O3733" t="str">
        <f>VLOOKUP(G3733,Translations!$M$2:$N$9,2,FALSE)</f>
        <v>[X2079] SARS-CoV-2 (RNA), Borger</v>
      </c>
      <c r="P3733" t="str">
        <f>VLOOKUP(F3733,Translations!$D$1:$F$13,2,FALSE)</f>
        <v>Ok</v>
      </c>
      <c r="Q3733" t="str">
        <f>VLOOKUP(F3733,Translations!$D$2:$G$13,4,FALSE)</f>
        <v>01 - Aktiv, bopæl i DK</v>
      </c>
      <c r="R3733" t="str">
        <f>VLOOKUP(H3733,Translations!$P$2:$Q$10,2,FALSE)</f>
        <v>2 - Selvstændigt sikret - uden lægevalg</v>
      </c>
      <c r="S3733" t="str">
        <f>VLOOKUP(F3733,Translations!$D$2:$F$13,3,FALSE)</f>
        <v>Ja</v>
      </c>
    </row>
    <row r="3734" spans="1:19" x14ac:dyDescent="0.2">
      <c r="A3734" s="3">
        <v>43970</v>
      </c>
      <c r="B3734" t="s">
        <v>190</v>
      </c>
      <c r="C3734" t="s">
        <v>188</v>
      </c>
      <c r="D3734">
        <v>159</v>
      </c>
      <c r="E3734">
        <v>1084</v>
      </c>
      <c r="F3734" t="str">
        <f t="shared" si="125"/>
        <v>01</v>
      </c>
      <c r="G3734" t="s">
        <v>513</v>
      </c>
      <c r="H3734">
        <v>7</v>
      </c>
      <c r="I3734" t="s">
        <v>6</v>
      </c>
      <c r="J3734" t="s">
        <v>5</v>
      </c>
      <c r="K3734" t="s">
        <v>6</v>
      </c>
      <c r="L3734">
        <v>3</v>
      </c>
      <c r="M3734" t="str">
        <f>VLOOKUP(E3734,Translations!$A$1:$B$7,2,FALSE)</f>
        <v>Hovedstaden</v>
      </c>
      <c r="N3734" t="str">
        <f>VLOOKUP(D3734,Translations!$I$2:$K$101,2,FALSE)</f>
        <v>Gladsaxe</v>
      </c>
      <c r="O3734" t="str">
        <f>VLOOKUP(G3734,Translations!$M$2:$N$9,2,FALSE)</f>
        <v>[X2079] SARS-CoV-2 (RNA), Borger</v>
      </c>
      <c r="P3734" t="str">
        <f>VLOOKUP(F3734,Translations!$D$1:$F$13,2,FALSE)</f>
        <v>Ok</v>
      </c>
      <c r="Q3734" t="str">
        <f>VLOOKUP(F3734,Translations!$D$2:$G$13,4,FALSE)</f>
        <v>01 - Aktiv, bopæl i DK</v>
      </c>
      <c r="R3734" t="str">
        <f>VLOOKUP(H3734,Translations!$P$2:$Q$10,2,FALSE)</f>
        <v>7 - Bopæl i udlandet</v>
      </c>
      <c r="S3734" t="str">
        <f>VLOOKUP(F3734,Translations!$D$2:$F$13,3,FALSE)</f>
        <v>Ja</v>
      </c>
    </row>
    <row r="3735" spans="1:19" x14ac:dyDescent="0.2">
      <c r="A3735" s="3">
        <v>43970</v>
      </c>
      <c r="B3735" t="s">
        <v>190</v>
      </c>
      <c r="C3735" t="s">
        <v>188</v>
      </c>
      <c r="D3735">
        <v>159</v>
      </c>
      <c r="E3735">
        <v>1084</v>
      </c>
      <c r="F3735" t="str">
        <f t="shared" si="125"/>
        <v>01</v>
      </c>
      <c r="G3735" t="s">
        <v>513</v>
      </c>
      <c r="H3735">
        <v>8</v>
      </c>
      <c r="I3735" t="s">
        <v>6</v>
      </c>
      <c r="J3735" t="s">
        <v>5</v>
      </c>
      <c r="K3735" t="s">
        <v>6</v>
      </c>
      <c r="L3735">
        <v>3</v>
      </c>
      <c r="M3735" t="str">
        <f>VLOOKUP(E3735,Translations!$A$1:$B$7,2,FALSE)</f>
        <v>Hovedstaden</v>
      </c>
      <c r="N3735" t="str">
        <f>VLOOKUP(D3735,Translations!$I$2:$K$101,2,FALSE)</f>
        <v>Gladsaxe</v>
      </c>
      <c r="O3735" t="str">
        <f>VLOOKUP(G3735,Translations!$M$2:$N$9,2,FALSE)</f>
        <v>[X2079] SARS-CoV-2 (RNA), Borger</v>
      </c>
      <c r="P3735" t="str">
        <f>VLOOKUP(F3735,Translations!$D$1:$F$13,2,FALSE)</f>
        <v>Ok</v>
      </c>
      <c r="Q3735" t="str">
        <f>VLOOKUP(F3735,Translations!$D$2:$G$13,4,FALSE)</f>
        <v>01 - Aktiv, bopæl i DK</v>
      </c>
      <c r="R3735" t="str">
        <f>VLOOKUP(H3735,Translations!$P$2:$Q$10,2,FALSE)</f>
        <v>8 - Afgangsført (fraflyttet, ihjelslagen, dobbelt CPR, forsvundet eller omnummereret)</v>
      </c>
      <c r="S3735" t="str">
        <f>VLOOKUP(F3735,Translations!$D$2:$F$13,3,FALSE)</f>
        <v>Ja</v>
      </c>
    </row>
    <row r="3736" spans="1:19" x14ac:dyDescent="0.2">
      <c r="A3736" s="3">
        <v>43970</v>
      </c>
      <c r="B3736" t="s">
        <v>190</v>
      </c>
      <c r="C3736" t="s">
        <v>188</v>
      </c>
      <c r="D3736">
        <v>161</v>
      </c>
      <c r="E3736">
        <v>1084</v>
      </c>
      <c r="F3736" t="str">
        <f t="shared" si="125"/>
        <v>01</v>
      </c>
      <c r="G3736" t="s">
        <v>513</v>
      </c>
      <c r="H3736">
        <v>1</v>
      </c>
      <c r="I3736" t="s">
        <v>6</v>
      </c>
      <c r="J3736" t="s">
        <v>5</v>
      </c>
      <c r="K3736" t="s">
        <v>6</v>
      </c>
      <c r="L3736">
        <v>7584</v>
      </c>
      <c r="M3736" t="str">
        <f>VLOOKUP(E3736,Translations!$A$1:$B$7,2,FALSE)</f>
        <v>Hovedstaden</v>
      </c>
      <c r="N3736" t="str">
        <f>VLOOKUP(D3736,Translations!$I$2:$K$101,2,FALSE)</f>
        <v>Glostrup</v>
      </c>
      <c r="O3736" t="str">
        <f>VLOOKUP(G3736,Translations!$M$2:$N$9,2,FALSE)</f>
        <v>[X2079] SARS-CoV-2 (RNA), Borger</v>
      </c>
      <c r="P3736" t="str">
        <f>VLOOKUP(F3736,Translations!$D$1:$F$13,2,FALSE)</f>
        <v>Ok</v>
      </c>
      <c r="Q3736" t="str">
        <f>VLOOKUP(F3736,Translations!$D$2:$G$13,4,FALSE)</f>
        <v>01 - Aktiv, bopæl i DK</v>
      </c>
      <c r="R3736" t="str">
        <f>VLOOKUP(H3736,Translations!$P$2:$Q$10,2,FALSE)</f>
        <v>1 - Selvstændigt sikret - med lægevalg</v>
      </c>
      <c r="S3736" t="str">
        <f>VLOOKUP(F3736,Translations!$D$2:$F$13,3,FALSE)</f>
        <v>Ja</v>
      </c>
    </row>
    <row r="3737" spans="1:19" x14ac:dyDescent="0.2">
      <c r="A3737" s="3">
        <v>43970</v>
      </c>
      <c r="B3737" t="s">
        <v>190</v>
      </c>
      <c r="C3737" t="s">
        <v>188</v>
      </c>
      <c r="D3737">
        <v>161</v>
      </c>
      <c r="E3737">
        <v>1084</v>
      </c>
      <c r="F3737" t="str">
        <f t="shared" si="125"/>
        <v>01</v>
      </c>
      <c r="G3737" t="s">
        <v>513</v>
      </c>
      <c r="H3737">
        <v>2</v>
      </c>
      <c r="I3737" t="s">
        <v>6</v>
      </c>
      <c r="J3737" t="s">
        <v>5</v>
      </c>
      <c r="K3737" t="s">
        <v>6</v>
      </c>
      <c r="L3737">
        <v>10</v>
      </c>
      <c r="M3737" t="str">
        <f>VLOOKUP(E3737,Translations!$A$1:$B$7,2,FALSE)</f>
        <v>Hovedstaden</v>
      </c>
      <c r="N3737" t="str">
        <f>VLOOKUP(D3737,Translations!$I$2:$K$101,2,FALSE)</f>
        <v>Glostrup</v>
      </c>
      <c r="O3737" t="str">
        <f>VLOOKUP(G3737,Translations!$M$2:$N$9,2,FALSE)</f>
        <v>[X2079] SARS-CoV-2 (RNA), Borger</v>
      </c>
      <c r="P3737" t="str">
        <f>VLOOKUP(F3737,Translations!$D$1:$F$13,2,FALSE)</f>
        <v>Ok</v>
      </c>
      <c r="Q3737" t="str">
        <f>VLOOKUP(F3737,Translations!$D$2:$G$13,4,FALSE)</f>
        <v>01 - Aktiv, bopæl i DK</v>
      </c>
      <c r="R3737" t="str">
        <f>VLOOKUP(H3737,Translations!$P$2:$Q$10,2,FALSE)</f>
        <v>2 - Selvstændigt sikret - uden lægevalg</v>
      </c>
      <c r="S3737" t="str">
        <f>VLOOKUP(F3737,Translations!$D$2:$F$13,3,FALSE)</f>
        <v>Ja</v>
      </c>
    </row>
    <row r="3738" spans="1:19" x14ac:dyDescent="0.2">
      <c r="A3738" s="3">
        <v>43970</v>
      </c>
      <c r="B3738" t="s">
        <v>190</v>
      </c>
      <c r="C3738" t="s">
        <v>188</v>
      </c>
      <c r="D3738">
        <v>161</v>
      </c>
      <c r="E3738">
        <v>1084</v>
      </c>
      <c r="F3738" t="str">
        <f t="shared" si="125"/>
        <v>01</v>
      </c>
      <c r="G3738" t="s">
        <v>513</v>
      </c>
      <c r="H3738">
        <v>7</v>
      </c>
      <c r="I3738" t="s">
        <v>6</v>
      </c>
      <c r="J3738" t="s">
        <v>5</v>
      </c>
      <c r="K3738" t="s">
        <v>6</v>
      </c>
      <c r="L3738">
        <v>2</v>
      </c>
      <c r="M3738" t="str">
        <f>VLOOKUP(E3738,Translations!$A$1:$B$7,2,FALSE)</f>
        <v>Hovedstaden</v>
      </c>
      <c r="N3738" t="str">
        <f>VLOOKUP(D3738,Translations!$I$2:$K$101,2,FALSE)</f>
        <v>Glostrup</v>
      </c>
      <c r="O3738" t="str">
        <f>VLOOKUP(G3738,Translations!$M$2:$N$9,2,FALSE)</f>
        <v>[X2079] SARS-CoV-2 (RNA), Borger</v>
      </c>
      <c r="P3738" t="str">
        <f>VLOOKUP(F3738,Translations!$D$1:$F$13,2,FALSE)</f>
        <v>Ok</v>
      </c>
      <c r="Q3738" t="str">
        <f>VLOOKUP(F3738,Translations!$D$2:$G$13,4,FALSE)</f>
        <v>01 - Aktiv, bopæl i DK</v>
      </c>
      <c r="R3738" t="str">
        <f>VLOOKUP(H3738,Translations!$P$2:$Q$10,2,FALSE)</f>
        <v>7 - Bopæl i udlandet</v>
      </c>
      <c r="S3738" t="str">
        <f>VLOOKUP(F3738,Translations!$D$2:$F$13,3,FALSE)</f>
        <v>Ja</v>
      </c>
    </row>
    <row r="3739" spans="1:19" x14ac:dyDescent="0.2">
      <c r="A3739" s="3">
        <v>43970</v>
      </c>
      <c r="B3739" t="s">
        <v>190</v>
      </c>
      <c r="C3739" t="s">
        <v>188</v>
      </c>
      <c r="D3739">
        <v>163</v>
      </c>
      <c r="E3739">
        <v>1084</v>
      </c>
      <c r="F3739" t="str">
        <f t="shared" si="125"/>
        <v>01</v>
      </c>
      <c r="G3739" t="s">
        <v>513</v>
      </c>
      <c r="H3739">
        <v>1</v>
      </c>
      <c r="I3739" t="s">
        <v>6</v>
      </c>
      <c r="J3739" t="s">
        <v>5</v>
      </c>
      <c r="K3739" t="s">
        <v>6</v>
      </c>
      <c r="L3739">
        <v>9507</v>
      </c>
      <c r="M3739" t="str">
        <f>VLOOKUP(E3739,Translations!$A$1:$B$7,2,FALSE)</f>
        <v>Hovedstaden</v>
      </c>
      <c r="N3739" t="str">
        <f>VLOOKUP(D3739,Translations!$I$2:$K$101,2,FALSE)</f>
        <v>Herlev</v>
      </c>
      <c r="O3739" t="str">
        <f>VLOOKUP(G3739,Translations!$M$2:$N$9,2,FALSE)</f>
        <v>[X2079] SARS-CoV-2 (RNA), Borger</v>
      </c>
      <c r="P3739" t="str">
        <f>VLOOKUP(F3739,Translations!$D$1:$F$13,2,FALSE)</f>
        <v>Ok</v>
      </c>
      <c r="Q3739" t="str">
        <f>VLOOKUP(F3739,Translations!$D$2:$G$13,4,FALSE)</f>
        <v>01 - Aktiv, bopæl i DK</v>
      </c>
      <c r="R3739" t="str">
        <f>VLOOKUP(H3739,Translations!$P$2:$Q$10,2,FALSE)</f>
        <v>1 - Selvstændigt sikret - med lægevalg</v>
      </c>
      <c r="S3739" t="str">
        <f>VLOOKUP(F3739,Translations!$D$2:$F$13,3,FALSE)</f>
        <v>Ja</v>
      </c>
    </row>
    <row r="3740" spans="1:19" x14ac:dyDescent="0.2">
      <c r="A3740" s="3">
        <v>43970</v>
      </c>
      <c r="B3740" t="s">
        <v>190</v>
      </c>
      <c r="C3740" t="s">
        <v>188</v>
      </c>
      <c r="D3740">
        <v>163</v>
      </c>
      <c r="E3740">
        <v>1084</v>
      </c>
      <c r="F3740" t="str">
        <f t="shared" si="125"/>
        <v>01</v>
      </c>
      <c r="G3740" t="s">
        <v>513</v>
      </c>
      <c r="H3740">
        <v>2</v>
      </c>
      <c r="I3740" t="s">
        <v>6</v>
      </c>
      <c r="J3740" t="s">
        <v>5</v>
      </c>
      <c r="K3740" t="s">
        <v>6</v>
      </c>
      <c r="L3740">
        <v>10</v>
      </c>
      <c r="M3740" t="str">
        <f>VLOOKUP(E3740,Translations!$A$1:$B$7,2,FALSE)</f>
        <v>Hovedstaden</v>
      </c>
      <c r="N3740" t="str">
        <f>VLOOKUP(D3740,Translations!$I$2:$K$101,2,FALSE)</f>
        <v>Herlev</v>
      </c>
      <c r="O3740" t="str">
        <f>VLOOKUP(G3740,Translations!$M$2:$N$9,2,FALSE)</f>
        <v>[X2079] SARS-CoV-2 (RNA), Borger</v>
      </c>
      <c r="P3740" t="str">
        <f>VLOOKUP(F3740,Translations!$D$1:$F$13,2,FALSE)</f>
        <v>Ok</v>
      </c>
      <c r="Q3740" t="str">
        <f>VLOOKUP(F3740,Translations!$D$2:$G$13,4,FALSE)</f>
        <v>01 - Aktiv, bopæl i DK</v>
      </c>
      <c r="R3740" t="str">
        <f>VLOOKUP(H3740,Translations!$P$2:$Q$10,2,FALSE)</f>
        <v>2 - Selvstændigt sikret - uden lægevalg</v>
      </c>
      <c r="S3740" t="str">
        <f>VLOOKUP(F3740,Translations!$D$2:$F$13,3,FALSE)</f>
        <v>Ja</v>
      </c>
    </row>
    <row r="3741" spans="1:19" x14ac:dyDescent="0.2">
      <c r="A3741" s="3">
        <v>43970</v>
      </c>
      <c r="B3741" t="s">
        <v>190</v>
      </c>
      <c r="C3741" t="s">
        <v>188</v>
      </c>
      <c r="D3741">
        <v>165</v>
      </c>
      <c r="E3741">
        <v>1084</v>
      </c>
      <c r="F3741" t="str">
        <f t="shared" si="125"/>
        <v>01</v>
      </c>
      <c r="G3741" t="s">
        <v>513</v>
      </c>
      <c r="H3741">
        <v>1</v>
      </c>
      <c r="I3741" t="s">
        <v>6</v>
      </c>
      <c r="J3741" t="s">
        <v>5</v>
      </c>
      <c r="K3741" t="s">
        <v>6</v>
      </c>
      <c r="L3741">
        <v>8599</v>
      </c>
      <c r="M3741" t="str">
        <f>VLOOKUP(E3741,Translations!$A$1:$B$7,2,FALSE)</f>
        <v>Hovedstaden</v>
      </c>
      <c r="N3741" t="str">
        <f>VLOOKUP(D3741,Translations!$I$2:$K$101,2,FALSE)</f>
        <v>Albertslund</v>
      </c>
      <c r="O3741" t="str">
        <f>VLOOKUP(G3741,Translations!$M$2:$N$9,2,FALSE)</f>
        <v>[X2079] SARS-CoV-2 (RNA), Borger</v>
      </c>
      <c r="P3741" t="str">
        <f>VLOOKUP(F3741,Translations!$D$1:$F$13,2,FALSE)</f>
        <v>Ok</v>
      </c>
      <c r="Q3741" t="str">
        <f>VLOOKUP(F3741,Translations!$D$2:$G$13,4,FALSE)</f>
        <v>01 - Aktiv, bopæl i DK</v>
      </c>
      <c r="R3741" t="str">
        <f>VLOOKUP(H3741,Translations!$P$2:$Q$10,2,FALSE)</f>
        <v>1 - Selvstændigt sikret - med lægevalg</v>
      </c>
      <c r="S3741" t="str">
        <f>VLOOKUP(F3741,Translations!$D$2:$F$13,3,FALSE)</f>
        <v>Ja</v>
      </c>
    </row>
    <row r="3742" spans="1:19" x14ac:dyDescent="0.2">
      <c r="A3742" s="3">
        <v>43970</v>
      </c>
      <c r="B3742" t="s">
        <v>190</v>
      </c>
      <c r="C3742" t="s">
        <v>188</v>
      </c>
      <c r="D3742">
        <v>165</v>
      </c>
      <c r="E3742">
        <v>1084</v>
      </c>
      <c r="F3742" t="str">
        <f t="shared" si="125"/>
        <v>01</v>
      </c>
      <c r="G3742" t="s">
        <v>513</v>
      </c>
      <c r="H3742">
        <v>2</v>
      </c>
      <c r="I3742" t="s">
        <v>6</v>
      </c>
      <c r="J3742" t="s">
        <v>5</v>
      </c>
      <c r="K3742" t="s">
        <v>6</v>
      </c>
      <c r="L3742">
        <v>8</v>
      </c>
      <c r="M3742" t="str">
        <f>VLOOKUP(E3742,Translations!$A$1:$B$7,2,FALSE)</f>
        <v>Hovedstaden</v>
      </c>
      <c r="N3742" t="str">
        <f>VLOOKUP(D3742,Translations!$I$2:$K$101,2,FALSE)</f>
        <v>Albertslund</v>
      </c>
      <c r="O3742" t="str">
        <f>VLOOKUP(G3742,Translations!$M$2:$N$9,2,FALSE)</f>
        <v>[X2079] SARS-CoV-2 (RNA), Borger</v>
      </c>
      <c r="P3742" t="str">
        <f>VLOOKUP(F3742,Translations!$D$1:$F$13,2,FALSE)</f>
        <v>Ok</v>
      </c>
      <c r="Q3742" t="str">
        <f>VLOOKUP(F3742,Translations!$D$2:$G$13,4,FALSE)</f>
        <v>01 - Aktiv, bopæl i DK</v>
      </c>
      <c r="R3742" t="str">
        <f>VLOOKUP(H3742,Translations!$P$2:$Q$10,2,FALSE)</f>
        <v>2 - Selvstændigt sikret - uden lægevalg</v>
      </c>
      <c r="S3742" t="str">
        <f>VLOOKUP(F3742,Translations!$D$2:$F$13,3,FALSE)</f>
        <v>Ja</v>
      </c>
    </row>
    <row r="3743" spans="1:19" x14ac:dyDescent="0.2">
      <c r="A3743" s="3">
        <v>43970</v>
      </c>
      <c r="B3743" t="s">
        <v>190</v>
      </c>
      <c r="C3743" t="s">
        <v>188</v>
      </c>
      <c r="D3743">
        <v>165</v>
      </c>
      <c r="E3743">
        <v>1084</v>
      </c>
      <c r="F3743" t="str">
        <f t="shared" si="125"/>
        <v>01</v>
      </c>
      <c r="G3743" t="s">
        <v>513</v>
      </c>
      <c r="H3743">
        <v>4</v>
      </c>
      <c r="I3743" t="s">
        <v>6</v>
      </c>
      <c r="J3743" t="s">
        <v>5</v>
      </c>
      <c r="K3743" t="s">
        <v>6</v>
      </c>
      <c r="L3743">
        <v>1</v>
      </c>
      <c r="M3743" t="str">
        <f>VLOOKUP(E3743,Translations!$A$1:$B$7,2,FALSE)</f>
        <v>Hovedstaden</v>
      </c>
      <c r="N3743" t="str">
        <f>VLOOKUP(D3743,Translations!$I$2:$K$101,2,FALSE)</f>
        <v>Albertslund</v>
      </c>
      <c r="O3743" t="str">
        <f>VLOOKUP(G3743,Translations!$M$2:$N$9,2,FALSE)</f>
        <v>[X2079] SARS-CoV-2 (RNA), Borger</v>
      </c>
      <c r="P3743" t="str">
        <f>VLOOKUP(F3743,Translations!$D$1:$F$13,2,FALSE)</f>
        <v>Ok</v>
      </c>
      <c r="Q3743" t="str">
        <f>VLOOKUP(F3743,Translations!$D$2:$G$13,4,FALSE)</f>
        <v>01 - Aktiv, bopæl i DK</v>
      </c>
      <c r="R3743" t="str">
        <f>VLOOKUP(H3743,Translations!$P$2:$Q$10,2,FALSE)</f>
        <v>4 - Optaget i fængselsvæsenet efter dom (+3 mdr.)</v>
      </c>
      <c r="S3743" t="str">
        <f>VLOOKUP(F3743,Translations!$D$2:$F$13,3,FALSE)</f>
        <v>Ja</v>
      </c>
    </row>
    <row r="3744" spans="1:19" x14ac:dyDescent="0.2">
      <c r="A3744" s="3">
        <v>43970</v>
      </c>
      <c r="B3744" t="s">
        <v>190</v>
      </c>
      <c r="C3744" t="s">
        <v>188</v>
      </c>
      <c r="D3744">
        <v>165</v>
      </c>
      <c r="E3744">
        <v>1084</v>
      </c>
      <c r="F3744" t="str">
        <f t="shared" si="125"/>
        <v>01</v>
      </c>
      <c r="G3744" t="s">
        <v>513</v>
      </c>
      <c r="H3744">
        <v>7</v>
      </c>
      <c r="I3744" t="s">
        <v>6</v>
      </c>
      <c r="J3744" t="s">
        <v>5</v>
      </c>
      <c r="K3744" t="s">
        <v>6</v>
      </c>
      <c r="L3744">
        <v>1</v>
      </c>
      <c r="M3744" t="str">
        <f>VLOOKUP(E3744,Translations!$A$1:$B$7,2,FALSE)</f>
        <v>Hovedstaden</v>
      </c>
      <c r="N3744" t="str">
        <f>VLOOKUP(D3744,Translations!$I$2:$K$101,2,FALSE)</f>
        <v>Albertslund</v>
      </c>
      <c r="O3744" t="str">
        <f>VLOOKUP(G3744,Translations!$M$2:$N$9,2,FALSE)</f>
        <v>[X2079] SARS-CoV-2 (RNA), Borger</v>
      </c>
      <c r="P3744" t="str">
        <f>VLOOKUP(F3744,Translations!$D$1:$F$13,2,FALSE)</f>
        <v>Ok</v>
      </c>
      <c r="Q3744" t="str">
        <f>VLOOKUP(F3744,Translations!$D$2:$G$13,4,FALSE)</f>
        <v>01 - Aktiv, bopæl i DK</v>
      </c>
      <c r="R3744" t="str">
        <f>VLOOKUP(H3744,Translations!$P$2:$Q$10,2,FALSE)</f>
        <v>7 - Bopæl i udlandet</v>
      </c>
      <c r="S3744" t="str">
        <f>VLOOKUP(F3744,Translations!$D$2:$F$13,3,FALSE)</f>
        <v>Ja</v>
      </c>
    </row>
    <row r="3745" spans="1:19" x14ac:dyDescent="0.2">
      <c r="A3745" s="3">
        <v>43970</v>
      </c>
      <c r="B3745" t="s">
        <v>190</v>
      </c>
      <c r="C3745" t="s">
        <v>188</v>
      </c>
      <c r="D3745">
        <v>167</v>
      </c>
      <c r="E3745">
        <v>1084</v>
      </c>
      <c r="F3745" t="str">
        <f t="shared" si="125"/>
        <v>01</v>
      </c>
      <c r="G3745" t="s">
        <v>513</v>
      </c>
      <c r="H3745">
        <v>1</v>
      </c>
      <c r="I3745" t="s">
        <v>6</v>
      </c>
      <c r="J3745" t="s">
        <v>5</v>
      </c>
      <c r="K3745" t="s">
        <v>6</v>
      </c>
      <c r="L3745">
        <v>17412</v>
      </c>
      <c r="M3745" t="str">
        <f>VLOOKUP(E3745,Translations!$A$1:$B$7,2,FALSE)</f>
        <v>Hovedstaden</v>
      </c>
      <c r="N3745" t="str">
        <f>VLOOKUP(D3745,Translations!$I$2:$K$101,2,FALSE)</f>
        <v>Hvidovre</v>
      </c>
      <c r="O3745" t="str">
        <f>VLOOKUP(G3745,Translations!$M$2:$N$9,2,FALSE)</f>
        <v>[X2079] SARS-CoV-2 (RNA), Borger</v>
      </c>
      <c r="P3745" t="str">
        <f>VLOOKUP(F3745,Translations!$D$1:$F$13,2,FALSE)</f>
        <v>Ok</v>
      </c>
      <c r="Q3745" t="str">
        <f>VLOOKUP(F3745,Translations!$D$2:$G$13,4,FALSE)</f>
        <v>01 - Aktiv, bopæl i DK</v>
      </c>
      <c r="R3745" t="str">
        <f>VLOOKUP(H3745,Translations!$P$2:$Q$10,2,FALSE)</f>
        <v>1 - Selvstændigt sikret - med lægevalg</v>
      </c>
      <c r="S3745" t="str">
        <f>VLOOKUP(F3745,Translations!$D$2:$F$13,3,FALSE)</f>
        <v>Ja</v>
      </c>
    </row>
    <row r="3746" spans="1:19" x14ac:dyDescent="0.2">
      <c r="A3746" s="3">
        <v>43970</v>
      </c>
      <c r="B3746" t="s">
        <v>190</v>
      </c>
      <c r="C3746" t="s">
        <v>188</v>
      </c>
      <c r="D3746">
        <v>167</v>
      </c>
      <c r="E3746">
        <v>1084</v>
      </c>
      <c r="F3746" t="str">
        <f t="shared" si="125"/>
        <v>01</v>
      </c>
      <c r="G3746" t="s">
        <v>513</v>
      </c>
      <c r="H3746">
        <v>2</v>
      </c>
      <c r="I3746" t="s">
        <v>6</v>
      </c>
      <c r="J3746" t="s">
        <v>5</v>
      </c>
      <c r="K3746" t="s">
        <v>6</v>
      </c>
      <c r="L3746">
        <v>14</v>
      </c>
      <c r="M3746" t="str">
        <f>VLOOKUP(E3746,Translations!$A$1:$B$7,2,FALSE)</f>
        <v>Hovedstaden</v>
      </c>
      <c r="N3746" t="str">
        <f>VLOOKUP(D3746,Translations!$I$2:$K$101,2,FALSE)</f>
        <v>Hvidovre</v>
      </c>
      <c r="O3746" t="str">
        <f>VLOOKUP(G3746,Translations!$M$2:$N$9,2,FALSE)</f>
        <v>[X2079] SARS-CoV-2 (RNA), Borger</v>
      </c>
      <c r="P3746" t="str">
        <f>VLOOKUP(F3746,Translations!$D$1:$F$13,2,FALSE)</f>
        <v>Ok</v>
      </c>
      <c r="Q3746" t="str">
        <f>VLOOKUP(F3746,Translations!$D$2:$G$13,4,FALSE)</f>
        <v>01 - Aktiv, bopæl i DK</v>
      </c>
      <c r="R3746" t="str">
        <f>VLOOKUP(H3746,Translations!$P$2:$Q$10,2,FALSE)</f>
        <v>2 - Selvstændigt sikret - uden lægevalg</v>
      </c>
      <c r="S3746" t="str">
        <f>VLOOKUP(F3746,Translations!$D$2:$F$13,3,FALSE)</f>
        <v>Ja</v>
      </c>
    </row>
    <row r="3747" spans="1:19" x14ac:dyDescent="0.2">
      <c r="A3747" s="3">
        <v>43970</v>
      </c>
      <c r="B3747" t="s">
        <v>190</v>
      </c>
      <c r="C3747" t="s">
        <v>188</v>
      </c>
      <c r="D3747">
        <v>167</v>
      </c>
      <c r="E3747">
        <v>1084</v>
      </c>
      <c r="F3747" t="str">
        <f t="shared" si="125"/>
        <v>01</v>
      </c>
      <c r="G3747" t="s">
        <v>513</v>
      </c>
      <c r="H3747">
        <v>4</v>
      </c>
      <c r="I3747" t="s">
        <v>6</v>
      </c>
      <c r="J3747" t="s">
        <v>5</v>
      </c>
      <c r="K3747" t="s">
        <v>6</v>
      </c>
      <c r="L3747">
        <v>4</v>
      </c>
      <c r="M3747" t="str">
        <f>VLOOKUP(E3747,Translations!$A$1:$B$7,2,FALSE)</f>
        <v>Hovedstaden</v>
      </c>
      <c r="N3747" t="str">
        <f>VLOOKUP(D3747,Translations!$I$2:$K$101,2,FALSE)</f>
        <v>Hvidovre</v>
      </c>
      <c r="O3747" t="str">
        <f>VLOOKUP(G3747,Translations!$M$2:$N$9,2,FALSE)</f>
        <v>[X2079] SARS-CoV-2 (RNA), Borger</v>
      </c>
      <c r="P3747" t="str">
        <f>VLOOKUP(F3747,Translations!$D$1:$F$13,2,FALSE)</f>
        <v>Ok</v>
      </c>
      <c r="Q3747" t="str">
        <f>VLOOKUP(F3747,Translations!$D$2:$G$13,4,FALSE)</f>
        <v>01 - Aktiv, bopæl i DK</v>
      </c>
      <c r="R3747" t="str">
        <f>VLOOKUP(H3747,Translations!$P$2:$Q$10,2,FALSE)</f>
        <v>4 - Optaget i fængselsvæsenet efter dom (+3 mdr.)</v>
      </c>
      <c r="S3747" t="str">
        <f>VLOOKUP(F3747,Translations!$D$2:$F$13,3,FALSE)</f>
        <v>Ja</v>
      </c>
    </row>
    <row r="3748" spans="1:19" x14ac:dyDescent="0.2">
      <c r="A3748" s="3">
        <v>43970</v>
      </c>
      <c r="B3748" t="s">
        <v>190</v>
      </c>
      <c r="C3748" t="s">
        <v>188</v>
      </c>
      <c r="D3748">
        <v>169</v>
      </c>
      <c r="E3748">
        <v>1084</v>
      </c>
      <c r="F3748" t="str">
        <f t="shared" si="125"/>
        <v>01</v>
      </c>
      <c r="G3748" t="s">
        <v>513</v>
      </c>
      <c r="H3748">
        <v>1</v>
      </c>
      <c r="I3748" t="s">
        <v>6</v>
      </c>
      <c r="J3748" t="s">
        <v>5</v>
      </c>
      <c r="K3748" t="s">
        <v>6</v>
      </c>
      <c r="L3748">
        <v>16607</v>
      </c>
      <c r="M3748" t="str">
        <f>VLOOKUP(E3748,Translations!$A$1:$B$7,2,FALSE)</f>
        <v>Hovedstaden</v>
      </c>
      <c r="N3748" t="str">
        <f>VLOOKUP(D3748,Translations!$I$2:$K$101,2,FALSE)</f>
        <v>Høje-Taastrup</v>
      </c>
      <c r="O3748" t="str">
        <f>VLOOKUP(G3748,Translations!$M$2:$N$9,2,FALSE)</f>
        <v>[X2079] SARS-CoV-2 (RNA), Borger</v>
      </c>
      <c r="P3748" t="str">
        <f>VLOOKUP(F3748,Translations!$D$1:$F$13,2,FALSE)</f>
        <v>Ok</v>
      </c>
      <c r="Q3748" t="str">
        <f>VLOOKUP(F3748,Translations!$D$2:$G$13,4,FALSE)</f>
        <v>01 - Aktiv, bopæl i DK</v>
      </c>
      <c r="R3748" t="str">
        <f>VLOOKUP(H3748,Translations!$P$2:$Q$10,2,FALSE)</f>
        <v>1 - Selvstændigt sikret - med lægevalg</v>
      </c>
      <c r="S3748" t="str">
        <f>VLOOKUP(F3748,Translations!$D$2:$F$13,3,FALSE)</f>
        <v>Ja</v>
      </c>
    </row>
    <row r="3749" spans="1:19" x14ac:dyDescent="0.2">
      <c r="A3749" s="3">
        <v>43970</v>
      </c>
      <c r="B3749" t="s">
        <v>190</v>
      </c>
      <c r="C3749" t="s">
        <v>188</v>
      </c>
      <c r="D3749">
        <v>169</v>
      </c>
      <c r="E3749">
        <v>1084</v>
      </c>
      <c r="F3749" t="str">
        <f t="shared" si="125"/>
        <v>01</v>
      </c>
      <c r="G3749" t="s">
        <v>513</v>
      </c>
      <c r="H3749">
        <v>2</v>
      </c>
      <c r="I3749" t="s">
        <v>6</v>
      </c>
      <c r="J3749" t="s">
        <v>5</v>
      </c>
      <c r="K3749" t="s">
        <v>6</v>
      </c>
      <c r="L3749">
        <v>15</v>
      </c>
      <c r="M3749" t="str">
        <f>VLOOKUP(E3749,Translations!$A$1:$B$7,2,FALSE)</f>
        <v>Hovedstaden</v>
      </c>
      <c r="N3749" t="str">
        <f>VLOOKUP(D3749,Translations!$I$2:$K$101,2,FALSE)</f>
        <v>Høje-Taastrup</v>
      </c>
      <c r="O3749" t="str">
        <f>VLOOKUP(G3749,Translations!$M$2:$N$9,2,FALSE)</f>
        <v>[X2079] SARS-CoV-2 (RNA), Borger</v>
      </c>
      <c r="P3749" t="str">
        <f>VLOOKUP(F3749,Translations!$D$1:$F$13,2,FALSE)</f>
        <v>Ok</v>
      </c>
      <c r="Q3749" t="str">
        <f>VLOOKUP(F3749,Translations!$D$2:$G$13,4,FALSE)</f>
        <v>01 - Aktiv, bopæl i DK</v>
      </c>
      <c r="R3749" t="str">
        <f>VLOOKUP(H3749,Translations!$P$2:$Q$10,2,FALSE)</f>
        <v>2 - Selvstændigt sikret - uden lægevalg</v>
      </c>
      <c r="S3749" t="str">
        <f>VLOOKUP(F3749,Translations!$D$2:$F$13,3,FALSE)</f>
        <v>Ja</v>
      </c>
    </row>
    <row r="3750" spans="1:19" x14ac:dyDescent="0.2">
      <c r="A3750" s="3">
        <v>43970</v>
      </c>
      <c r="B3750" t="s">
        <v>190</v>
      </c>
      <c r="C3750" t="s">
        <v>188</v>
      </c>
      <c r="D3750">
        <v>173</v>
      </c>
      <c r="E3750">
        <v>1084</v>
      </c>
      <c r="F3750" t="str">
        <f t="shared" si="125"/>
        <v>01</v>
      </c>
      <c r="G3750" t="s">
        <v>513</v>
      </c>
      <c r="H3750">
        <v>1</v>
      </c>
      <c r="I3750" t="s">
        <v>6</v>
      </c>
      <c r="J3750" t="s">
        <v>5</v>
      </c>
      <c r="K3750" t="s">
        <v>6</v>
      </c>
      <c r="L3750">
        <v>7967</v>
      </c>
      <c r="M3750" t="str">
        <f>VLOOKUP(E3750,Translations!$A$1:$B$7,2,FALSE)</f>
        <v>Hovedstaden</v>
      </c>
      <c r="N3750" t="str">
        <f>VLOOKUP(D3750,Translations!$I$2:$K$101,2,FALSE)</f>
        <v>Lyngby-Taarbæk</v>
      </c>
      <c r="O3750" t="str">
        <f>VLOOKUP(G3750,Translations!$M$2:$N$9,2,FALSE)</f>
        <v>[X2079] SARS-CoV-2 (RNA), Borger</v>
      </c>
      <c r="P3750" t="str">
        <f>VLOOKUP(F3750,Translations!$D$1:$F$13,2,FALSE)</f>
        <v>Ok</v>
      </c>
      <c r="Q3750" t="str">
        <f>VLOOKUP(F3750,Translations!$D$2:$G$13,4,FALSE)</f>
        <v>01 - Aktiv, bopæl i DK</v>
      </c>
      <c r="R3750" t="str">
        <f>VLOOKUP(H3750,Translations!$P$2:$Q$10,2,FALSE)</f>
        <v>1 - Selvstændigt sikret - med lægevalg</v>
      </c>
      <c r="S3750" t="str">
        <f>VLOOKUP(F3750,Translations!$D$2:$F$13,3,FALSE)</f>
        <v>Ja</v>
      </c>
    </row>
    <row r="3751" spans="1:19" x14ac:dyDescent="0.2">
      <c r="A3751" s="3">
        <v>43970</v>
      </c>
      <c r="B3751" t="s">
        <v>190</v>
      </c>
      <c r="C3751" t="s">
        <v>188</v>
      </c>
      <c r="D3751">
        <v>173</v>
      </c>
      <c r="E3751">
        <v>1084</v>
      </c>
      <c r="F3751" t="str">
        <f t="shared" si="125"/>
        <v>01</v>
      </c>
      <c r="G3751" t="s">
        <v>513</v>
      </c>
      <c r="H3751">
        <v>2</v>
      </c>
      <c r="I3751" t="s">
        <v>6</v>
      </c>
      <c r="J3751" t="s">
        <v>5</v>
      </c>
      <c r="K3751" t="s">
        <v>6</v>
      </c>
      <c r="L3751">
        <v>29</v>
      </c>
      <c r="M3751" t="str">
        <f>VLOOKUP(E3751,Translations!$A$1:$B$7,2,FALSE)</f>
        <v>Hovedstaden</v>
      </c>
      <c r="N3751" t="str">
        <f>VLOOKUP(D3751,Translations!$I$2:$K$101,2,FALSE)</f>
        <v>Lyngby-Taarbæk</v>
      </c>
      <c r="O3751" t="str">
        <f>VLOOKUP(G3751,Translations!$M$2:$N$9,2,FALSE)</f>
        <v>[X2079] SARS-CoV-2 (RNA), Borger</v>
      </c>
      <c r="P3751" t="str">
        <f>VLOOKUP(F3751,Translations!$D$1:$F$13,2,FALSE)</f>
        <v>Ok</v>
      </c>
      <c r="Q3751" t="str">
        <f>VLOOKUP(F3751,Translations!$D$2:$G$13,4,FALSE)</f>
        <v>01 - Aktiv, bopæl i DK</v>
      </c>
      <c r="R3751" t="str">
        <f>VLOOKUP(H3751,Translations!$P$2:$Q$10,2,FALSE)</f>
        <v>2 - Selvstændigt sikret - uden lægevalg</v>
      </c>
      <c r="S3751" t="str">
        <f>VLOOKUP(F3751,Translations!$D$2:$F$13,3,FALSE)</f>
        <v>Ja</v>
      </c>
    </row>
    <row r="3752" spans="1:19" x14ac:dyDescent="0.2">
      <c r="A3752" s="3">
        <v>43970</v>
      </c>
      <c r="B3752" t="s">
        <v>190</v>
      </c>
      <c r="C3752" t="s">
        <v>188</v>
      </c>
      <c r="D3752">
        <v>173</v>
      </c>
      <c r="E3752">
        <v>1084</v>
      </c>
      <c r="F3752" t="str">
        <f t="shared" si="125"/>
        <v>01</v>
      </c>
      <c r="G3752" t="s">
        <v>513</v>
      </c>
      <c r="H3752">
        <v>4</v>
      </c>
      <c r="I3752" t="s">
        <v>6</v>
      </c>
      <c r="J3752" t="s">
        <v>5</v>
      </c>
      <c r="K3752" t="s">
        <v>6</v>
      </c>
      <c r="L3752">
        <v>2</v>
      </c>
      <c r="M3752" t="str">
        <f>VLOOKUP(E3752,Translations!$A$1:$B$7,2,FALSE)</f>
        <v>Hovedstaden</v>
      </c>
      <c r="N3752" t="str">
        <f>VLOOKUP(D3752,Translations!$I$2:$K$101,2,FALSE)</f>
        <v>Lyngby-Taarbæk</v>
      </c>
      <c r="O3752" t="str">
        <f>VLOOKUP(G3752,Translations!$M$2:$N$9,2,FALSE)</f>
        <v>[X2079] SARS-CoV-2 (RNA), Borger</v>
      </c>
      <c r="P3752" t="str">
        <f>VLOOKUP(F3752,Translations!$D$1:$F$13,2,FALSE)</f>
        <v>Ok</v>
      </c>
      <c r="Q3752" t="str">
        <f>VLOOKUP(F3752,Translations!$D$2:$G$13,4,FALSE)</f>
        <v>01 - Aktiv, bopæl i DK</v>
      </c>
      <c r="R3752" t="str">
        <f>VLOOKUP(H3752,Translations!$P$2:$Q$10,2,FALSE)</f>
        <v>4 - Optaget i fængselsvæsenet efter dom (+3 mdr.)</v>
      </c>
      <c r="S3752" t="str">
        <f>VLOOKUP(F3752,Translations!$D$2:$F$13,3,FALSE)</f>
        <v>Ja</v>
      </c>
    </row>
    <row r="3753" spans="1:19" x14ac:dyDescent="0.2">
      <c r="A3753" s="3">
        <v>43970</v>
      </c>
      <c r="B3753" t="s">
        <v>190</v>
      </c>
      <c r="C3753" t="s">
        <v>188</v>
      </c>
      <c r="D3753">
        <v>173</v>
      </c>
      <c r="E3753">
        <v>1084</v>
      </c>
      <c r="F3753" t="str">
        <f t="shared" si="125"/>
        <v>01</v>
      </c>
      <c r="G3753" t="s">
        <v>513</v>
      </c>
      <c r="H3753">
        <v>7</v>
      </c>
      <c r="I3753" t="s">
        <v>6</v>
      </c>
      <c r="J3753" t="s">
        <v>5</v>
      </c>
      <c r="K3753" t="s">
        <v>6</v>
      </c>
      <c r="L3753">
        <v>1</v>
      </c>
      <c r="M3753" t="str">
        <f>VLOOKUP(E3753,Translations!$A$1:$B$7,2,FALSE)</f>
        <v>Hovedstaden</v>
      </c>
      <c r="N3753" t="str">
        <f>VLOOKUP(D3753,Translations!$I$2:$K$101,2,FALSE)</f>
        <v>Lyngby-Taarbæk</v>
      </c>
      <c r="O3753" t="str">
        <f>VLOOKUP(G3753,Translations!$M$2:$N$9,2,FALSE)</f>
        <v>[X2079] SARS-CoV-2 (RNA), Borger</v>
      </c>
      <c r="P3753" t="str">
        <f>VLOOKUP(F3753,Translations!$D$1:$F$13,2,FALSE)</f>
        <v>Ok</v>
      </c>
      <c r="Q3753" t="str">
        <f>VLOOKUP(F3753,Translations!$D$2:$G$13,4,FALSE)</f>
        <v>01 - Aktiv, bopæl i DK</v>
      </c>
      <c r="R3753" t="str">
        <f>VLOOKUP(H3753,Translations!$P$2:$Q$10,2,FALSE)</f>
        <v>7 - Bopæl i udlandet</v>
      </c>
      <c r="S3753" t="str">
        <f>VLOOKUP(F3753,Translations!$D$2:$F$13,3,FALSE)</f>
        <v>Ja</v>
      </c>
    </row>
    <row r="3754" spans="1:19" x14ac:dyDescent="0.2">
      <c r="A3754" s="3">
        <v>43970</v>
      </c>
      <c r="B3754" t="s">
        <v>190</v>
      </c>
      <c r="C3754" t="s">
        <v>188</v>
      </c>
      <c r="D3754">
        <v>175</v>
      </c>
      <c r="E3754">
        <v>1084</v>
      </c>
      <c r="F3754" t="str">
        <f t="shared" si="125"/>
        <v>01</v>
      </c>
      <c r="G3754" t="s">
        <v>513</v>
      </c>
      <c r="H3754">
        <v>1</v>
      </c>
      <c r="I3754" t="s">
        <v>6</v>
      </c>
      <c r="J3754" t="s">
        <v>5</v>
      </c>
      <c r="K3754" t="s">
        <v>6</v>
      </c>
      <c r="L3754">
        <v>2</v>
      </c>
      <c r="M3754" t="str">
        <f>VLOOKUP(E3754,Translations!$A$1:$B$7,2,FALSE)</f>
        <v>Hovedstaden</v>
      </c>
      <c r="N3754" t="str">
        <f>VLOOKUP(D3754,Translations!$I$2:$K$101,2,FALSE)</f>
        <v>Rødovre</v>
      </c>
      <c r="O3754" t="str">
        <f>VLOOKUP(G3754,Translations!$M$2:$N$9,2,FALSE)</f>
        <v>[X2079] SARS-CoV-2 (RNA), Borger</v>
      </c>
      <c r="P3754" t="str">
        <f>VLOOKUP(F3754,Translations!$D$1:$F$13,2,FALSE)</f>
        <v>Ok</v>
      </c>
      <c r="Q3754" t="str">
        <f>VLOOKUP(F3754,Translations!$D$2:$G$13,4,FALSE)</f>
        <v>01 - Aktiv, bopæl i DK</v>
      </c>
      <c r="R3754" t="str">
        <f>VLOOKUP(H3754,Translations!$P$2:$Q$10,2,FALSE)</f>
        <v>1 - Selvstændigt sikret - med lægevalg</v>
      </c>
      <c r="S3754" t="str">
        <f>VLOOKUP(F3754,Translations!$D$2:$F$13,3,FALSE)</f>
        <v>Ja</v>
      </c>
    </row>
    <row r="3755" spans="1:19" x14ac:dyDescent="0.2">
      <c r="A3755" s="3">
        <v>43970</v>
      </c>
      <c r="B3755" t="s">
        <v>190</v>
      </c>
      <c r="C3755" t="s">
        <v>188</v>
      </c>
      <c r="D3755">
        <v>183</v>
      </c>
      <c r="E3755">
        <v>1084</v>
      </c>
      <c r="F3755" t="str">
        <f t="shared" si="125"/>
        <v>01</v>
      </c>
      <c r="G3755" t="s">
        <v>513</v>
      </c>
      <c r="H3755">
        <v>1</v>
      </c>
      <c r="I3755" t="s">
        <v>6</v>
      </c>
      <c r="J3755" t="s">
        <v>5</v>
      </c>
      <c r="K3755" t="s">
        <v>6</v>
      </c>
      <c r="L3755">
        <v>3</v>
      </c>
      <c r="M3755" t="str">
        <f>VLOOKUP(E3755,Translations!$A$1:$B$7,2,FALSE)</f>
        <v>Hovedstaden</v>
      </c>
      <c r="N3755" t="str">
        <f>VLOOKUP(D3755,Translations!$I$2:$K$101,2,FALSE)</f>
        <v>Ishøj</v>
      </c>
      <c r="O3755" t="str">
        <f>VLOOKUP(G3755,Translations!$M$2:$N$9,2,FALSE)</f>
        <v>[X2079] SARS-CoV-2 (RNA), Borger</v>
      </c>
      <c r="P3755" t="str">
        <f>VLOOKUP(F3755,Translations!$D$1:$F$13,2,FALSE)</f>
        <v>Ok</v>
      </c>
      <c r="Q3755" t="str">
        <f>VLOOKUP(F3755,Translations!$D$2:$G$13,4,FALSE)</f>
        <v>01 - Aktiv, bopæl i DK</v>
      </c>
      <c r="R3755" t="str">
        <f>VLOOKUP(H3755,Translations!$P$2:$Q$10,2,FALSE)</f>
        <v>1 - Selvstændigt sikret - med lægevalg</v>
      </c>
      <c r="S3755" t="str">
        <f>VLOOKUP(F3755,Translations!$D$2:$F$13,3,FALSE)</f>
        <v>Ja</v>
      </c>
    </row>
    <row r="3756" spans="1:19" x14ac:dyDescent="0.2">
      <c r="A3756" s="3">
        <v>43970</v>
      </c>
      <c r="B3756" t="s">
        <v>190</v>
      </c>
      <c r="C3756" t="s">
        <v>188</v>
      </c>
      <c r="D3756">
        <v>187</v>
      </c>
      <c r="E3756">
        <v>1084</v>
      </c>
      <c r="F3756" t="str">
        <f t="shared" si="125"/>
        <v>01</v>
      </c>
      <c r="G3756" t="s">
        <v>513</v>
      </c>
      <c r="H3756">
        <v>1</v>
      </c>
      <c r="I3756" t="s">
        <v>6</v>
      </c>
      <c r="J3756" t="s">
        <v>5</v>
      </c>
      <c r="K3756" t="s">
        <v>6</v>
      </c>
      <c r="L3756">
        <v>2</v>
      </c>
      <c r="M3756" t="str">
        <f>VLOOKUP(E3756,Translations!$A$1:$B$7,2,FALSE)</f>
        <v>Hovedstaden</v>
      </c>
      <c r="N3756" t="str">
        <f>VLOOKUP(D3756,Translations!$I$2:$K$101,2,FALSE)</f>
        <v>Vallensbæk</v>
      </c>
      <c r="O3756" t="str">
        <f>VLOOKUP(G3756,Translations!$M$2:$N$9,2,FALSE)</f>
        <v>[X2079] SARS-CoV-2 (RNA), Borger</v>
      </c>
      <c r="P3756" t="str">
        <f>VLOOKUP(F3756,Translations!$D$1:$F$13,2,FALSE)</f>
        <v>Ok</v>
      </c>
      <c r="Q3756" t="str">
        <f>VLOOKUP(F3756,Translations!$D$2:$G$13,4,FALSE)</f>
        <v>01 - Aktiv, bopæl i DK</v>
      </c>
      <c r="R3756" t="str">
        <f>VLOOKUP(H3756,Translations!$P$2:$Q$10,2,FALSE)</f>
        <v>1 - Selvstændigt sikret - med lægevalg</v>
      </c>
      <c r="S3756" t="str">
        <f>VLOOKUP(F3756,Translations!$D$2:$F$13,3,FALSE)</f>
        <v>Ja</v>
      </c>
    </row>
    <row r="3757" spans="1:19" x14ac:dyDescent="0.2">
      <c r="A3757" s="3">
        <v>43970</v>
      </c>
      <c r="B3757" t="s">
        <v>190</v>
      </c>
      <c r="C3757" t="s">
        <v>188</v>
      </c>
      <c r="D3757">
        <v>210</v>
      </c>
      <c r="E3757">
        <v>1084</v>
      </c>
      <c r="F3757" t="str">
        <f t="shared" si="125"/>
        <v>01</v>
      </c>
      <c r="G3757" t="s">
        <v>513</v>
      </c>
      <c r="H3757">
        <v>1</v>
      </c>
      <c r="I3757" t="s">
        <v>6</v>
      </c>
      <c r="J3757" t="s">
        <v>5</v>
      </c>
      <c r="K3757" t="s">
        <v>6</v>
      </c>
      <c r="L3757">
        <v>1</v>
      </c>
      <c r="M3757" t="str">
        <f>VLOOKUP(E3757,Translations!$A$1:$B$7,2,FALSE)</f>
        <v>Hovedstaden</v>
      </c>
      <c r="N3757" t="str">
        <f>VLOOKUP(D3757,Translations!$I$2:$K$101,2,FALSE)</f>
        <v>Fredensborg</v>
      </c>
      <c r="O3757" t="str">
        <f>VLOOKUP(G3757,Translations!$M$2:$N$9,2,FALSE)</f>
        <v>[X2079] SARS-CoV-2 (RNA), Borger</v>
      </c>
      <c r="P3757" t="str">
        <f>VLOOKUP(F3757,Translations!$D$1:$F$13,2,FALSE)</f>
        <v>Ok</v>
      </c>
      <c r="Q3757" t="str">
        <f>VLOOKUP(F3757,Translations!$D$2:$G$13,4,FALSE)</f>
        <v>01 - Aktiv, bopæl i DK</v>
      </c>
      <c r="R3757" t="str">
        <f>VLOOKUP(H3757,Translations!$P$2:$Q$10,2,FALSE)</f>
        <v>1 - Selvstændigt sikret - med lægevalg</v>
      </c>
      <c r="S3757" t="str">
        <f>VLOOKUP(F3757,Translations!$D$2:$F$13,3,FALSE)</f>
        <v>Ja</v>
      </c>
    </row>
    <row r="3758" spans="1:19" x14ac:dyDescent="0.2">
      <c r="A3758" s="3">
        <v>43970</v>
      </c>
      <c r="B3758" t="s">
        <v>190</v>
      </c>
      <c r="C3758" t="s">
        <v>188</v>
      </c>
      <c r="D3758">
        <v>230</v>
      </c>
      <c r="E3758">
        <v>1084</v>
      </c>
      <c r="F3758" t="str">
        <f t="shared" si="125"/>
        <v>01</v>
      </c>
      <c r="G3758" t="s">
        <v>513</v>
      </c>
      <c r="H3758">
        <v>1</v>
      </c>
      <c r="I3758" t="s">
        <v>6</v>
      </c>
      <c r="J3758" t="s">
        <v>5</v>
      </c>
      <c r="K3758" t="s">
        <v>6</v>
      </c>
      <c r="L3758">
        <v>3</v>
      </c>
      <c r="M3758" t="str">
        <f>VLOOKUP(E3758,Translations!$A$1:$B$7,2,FALSE)</f>
        <v>Hovedstaden</v>
      </c>
      <c r="N3758" t="str">
        <f>VLOOKUP(D3758,Translations!$I$2:$K$101,2,FALSE)</f>
        <v>Rudersdal</v>
      </c>
      <c r="O3758" t="str">
        <f>VLOOKUP(G3758,Translations!$M$2:$N$9,2,FALSE)</f>
        <v>[X2079] SARS-CoV-2 (RNA), Borger</v>
      </c>
      <c r="P3758" t="str">
        <f>VLOOKUP(F3758,Translations!$D$1:$F$13,2,FALSE)</f>
        <v>Ok</v>
      </c>
      <c r="Q3758" t="str">
        <f>VLOOKUP(F3758,Translations!$D$2:$G$13,4,FALSE)</f>
        <v>01 - Aktiv, bopæl i DK</v>
      </c>
      <c r="R3758" t="str">
        <f>VLOOKUP(H3758,Translations!$P$2:$Q$10,2,FALSE)</f>
        <v>1 - Selvstændigt sikret - med lægevalg</v>
      </c>
      <c r="S3758" t="str">
        <f>VLOOKUP(F3758,Translations!$D$2:$F$13,3,FALSE)</f>
        <v>Ja</v>
      </c>
    </row>
    <row r="3759" spans="1:19" x14ac:dyDescent="0.2">
      <c r="A3759" s="3">
        <v>43970</v>
      </c>
      <c r="B3759" t="s">
        <v>190</v>
      </c>
      <c r="C3759" t="s">
        <v>188</v>
      </c>
      <c r="D3759">
        <v>253</v>
      </c>
      <c r="E3759">
        <v>1085</v>
      </c>
      <c r="F3759" t="str">
        <f t="shared" si="125"/>
        <v>01</v>
      </c>
      <c r="G3759" t="s">
        <v>513</v>
      </c>
      <c r="H3759">
        <v>1</v>
      </c>
      <c r="I3759" t="s">
        <v>6</v>
      </c>
      <c r="J3759" t="s">
        <v>5</v>
      </c>
      <c r="K3759" t="s">
        <v>6</v>
      </c>
      <c r="L3759">
        <v>1</v>
      </c>
      <c r="M3759" t="str">
        <f>VLOOKUP(E3759,Translations!$A$1:$B$7,2,FALSE)</f>
        <v>Sjælland</v>
      </c>
      <c r="N3759" t="str">
        <f>VLOOKUP(D3759,Translations!$I$2:$K$101,2,FALSE)</f>
        <v>Greve</v>
      </c>
      <c r="O3759" t="str">
        <f>VLOOKUP(G3759,Translations!$M$2:$N$9,2,FALSE)</f>
        <v>[X2079] SARS-CoV-2 (RNA), Borger</v>
      </c>
      <c r="P3759" t="str">
        <f>VLOOKUP(F3759,Translations!$D$1:$F$13,2,FALSE)</f>
        <v>Ok</v>
      </c>
      <c r="Q3759" t="str">
        <f>VLOOKUP(F3759,Translations!$D$2:$G$13,4,FALSE)</f>
        <v>01 - Aktiv, bopæl i DK</v>
      </c>
      <c r="R3759" t="str">
        <f>VLOOKUP(H3759,Translations!$P$2:$Q$10,2,FALSE)</f>
        <v>1 - Selvstændigt sikret - med lægevalg</v>
      </c>
      <c r="S3759" t="str">
        <f>VLOOKUP(F3759,Translations!$D$2:$F$13,3,FALSE)</f>
        <v>Ja</v>
      </c>
    </row>
    <row r="3760" spans="1:19" x14ac:dyDescent="0.2">
      <c r="A3760" s="3">
        <v>43970</v>
      </c>
      <c r="B3760" t="s">
        <v>190</v>
      </c>
      <c r="C3760" t="s">
        <v>188</v>
      </c>
      <c r="D3760">
        <v>259</v>
      </c>
      <c r="E3760">
        <v>1085</v>
      </c>
      <c r="F3760" t="str">
        <f t="shared" si="125"/>
        <v>01</v>
      </c>
      <c r="G3760" t="s">
        <v>513</v>
      </c>
      <c r="H3760">
        <v>1</v>
      </c>
      <c r="I3760" t="s">
        <v>6</v>
      </c>
      <c r="J3760" t="s">
        <v>5</v>
      </c>
      <c r="K3760" t="s">
        <v>6</v>
      </c>
      <c r="L3760">
        <v>1</v>
      </c>
      <c r="M3760" t="str">
        <f>VLOOKUP(E3760,Translations!$A$1:$B$7,2,FALSE)</f>
        <v>Sjælland</v>
      </c>
      <c r="N3760" t="str">
        <f>VLOOKUP(D3760,Translations!$I$2:$K$101,2,FALSE)</f>
        <v>Køge</v>
      </c>
      <c r="O3760" t="str">
        <f>VLOOKUP(G3760,Translations!$M$2:$N$9,2,FALSE)</f>
        <v>[X2079] SARS-CoV-2 (RNA), Borger</v>
      </c>
      <c r="P3760" t="str">
        <f>VLOOKUP(F3760,Translations!$D$1:$F$13,2,FALSE)</f>
        <v>Ok</v>
      </c>
      <c r="Q3760" t="str">
        <f>VLOOKUP(F3760,Translations!$D$2:$G$13,4,FALSE)</f>
        <v>01 - Aktiv, bopæl i DK</v>
      </c>
      <c r="R3760" t="str">
        <f>VLOOKUP(H3760,Translations!$P$2:$Q$10,2,FALSE)</f>
        <v>1 - Selvstændigt sikret - med lægevalg</v>
      </c>
      <c r="S3760" t="str">
        <f>VLOOKUP(F3760,Translations!$D$2:$F$13,3,FALSE)</f>
        <v>Ja</v>
      </c>
    </row>
    <row r="3761" spans="1:19" x14ac:dyDescent="0.2">
      <c r="A3761" s="3">
        <v>43970</v>
      </c>
      <c r="B3761" t="s">
        <v>190</v>
      </c>
      <c r="C3761" t="s">
        <v>188</v>
      </c>
      <c r="D3761">
        <v>265</v>
      </c>
      <c r="E3761">
        <v>1085</v>
      </c>
      <c r="F3761" t="str">
        <f t="shared" si="125"/>
        <v>01</v>
      </c>
      <c r="G3761" t="s">
        <v>513</v>
      </c>
      <c r="H3761">
        <v>1</v>
      </c>
      <c r="I3761" t="s">
        <v>6</v>
      </c>
      <c r="J3761" t="s">
        <v>5</v>
      </c>
      <c r="K3761" t="s">
        <v>6</v>
      </c>
      <c r="L3761">
        <v>6</v>
      </c>
      <c r="M3761" t="str">
        <f>VLOOKUP(E3761,Translations!$A$1:$B$7,2,FALSE)</f>
        <v>Sjælland</v>
      </c>
      <c r="N3761" t="str">
        <f>VLOOKUP(D3761,Translations!$I$2:$K$101,2,FALSE)</f>
        <v>Roskilde</v>
      </c>
      <c r="O3761" t="str">
        <f>VLOOKUP(G3761,Translations!$M$2:$N$9,2,FALSE)</f>
        <v>[X2079] SARS-CoV-2 (RNA), Borger</v>
      </c>
      <c r="P3761" t="str">
        <f>VLOOKUP(F3761,Translations!$D$1:$F$13,2,FALSE)</f>
        <v>Ok</v>
      </c>
      <c r="Q3761" t="str">
        <f>VLOOKUP(F3761,Translations!$D$2:$G$13,4,FALSE)</f>
        <v>01 - Aktiv, bopæl i DK</v>
      </c>
      <c r="R3761" t="str">
        <f>VLOOKUP(H3761,Translations!$P$2:$Q$10,2,FALSE)</f>
        <v>1 - Selvstændigt sikret - med lægevalg</v>
      </c>
      <c r="S3761" t="str">
        <f>VLOOKUP(F3761,Translations!$D$2:$F$13,3,FALSE)</f>
        <v>Ja</v>
      </c>
    </row>
    <row r="3762" spans="1:19" x14ac:dyDescent="0.2">
      <c r="A3762" s="3">
        <v>43970</v>
      </c>
      <c r="B3762" t="s">
        <v>190</v>
      </c>
      <c r="C3762" t="s">
        <v>188</v>
      </c>
      <c r="D3762">
        <v>306</v>
      </c>
      <c r="E3762">
        <v>1085</v>
      </c>
      <c r="F3762" t="str">
        <f t="shared" si="125"/>
        <v>01</v>
      </c>
      <c r="G3762" t="s">
        <v>513</v>
      </c>
      <c r="H3762">
        <v>1</v>
      </c>
      <c r="I3762" t="s">
        <v>6</v>
      </c>
      <c r="J3762" t="s">
        <v>5</v>
      </c>
      <c r="K3762" t="s">
        <v>6</v>
      </c>
      <c r="L3762">
        <v>1</v>
      </c>
      <c r="M3762" t="str">
        <f>VLOOKUP(E3762,Translations!$A$1:$B$7,2,FALSE)</f>
        <v>Sjælland</v>
      </c>
      <c r="N3762" t="str">
        <f>VLOOKUP(D3762,Translations!$I$2:$K$101,2,FALSE)</f>
        <v>Odsherred</v>
      </c>
      <c r="O3762" t="str">
        <f>VLOOKUP(G3762,Translations!$M$2:$N$9,2,FALSE)</f>
        <v>[X2079] SARS-CoV-2 (RNA), Borger</v>
      </c>
      <c r="P3762" t="str">
        <f>VLOOKUP(F3762,Translations!$D$1:$F$13,2,FALSE)</f>
        <v>Ok</v>
      </c>
      <c r="Q3762" t="str">
        <f>VLOOKUP(F3762,Translations!$D$2:$G$13,4,FALSE)</f>
        <v>01 - Aktiv, bopæl i DK</v>
      </c>
      <c r="R3762" t="str">
        <f>VLOOKUP(H3762,Translations!$P$2:$Q$10,2,FALSE)</f>
        <v>1 - Selvstændigt sikret - med lægevalg</v>
      </c>
      <c r="S3762" t="str">
        <f>VLOOKUP(F3762,Translations!$D$2:$F$13,3,FALSE)</f>
        <v>Ja</v>
      </c>
    </row>
    <row r="3763" spans="1:19" x14ac:dyDescent="0.2">
      <c r="A3763" s="3">
        <v>43970</v>
      </c>
      <c r="B3763" t="s">
        <v>190</v>
      </c>
      <c r="C3763" t="s">
        <v>188</v>
      </c>
      <c r="D3763">
        <v>326</v>
      </c>
      <c r="E3763">
        <v>1085</v>
      </c>
      <c r="F3763" t="str">
        <f t="shared" si="125"/>
        <v>01</v>
      </c>
      <c r="G3763" t="s">
        <v>513</v>
      </c>
      <c r="H3763">
        <v>1</v>
      </c>
      <c r="I3763" t="s">
        <v>6</v>
      </c>
      <c r="J3763" t="s">
        <v>5</v>
      </c>
      <c r="K3763" t="s">
        <v>6</v>
      </c>
      <c r="L3763">
        <v>1</v>
      </c>
      <c r="M3763" t="str">
        <f>VLOOKUP(E3763,Translations!$A$1:$B$7,2,FALSE)</f>
        <v>Sjælland</v>
      </c>
      <c r="N3763" t="str">
        <f>VLOOKUP(D3763,Translations!$I$2:$K$101,2,FALSE)</f>
        <v>Kalundborg</v>
      </c>
      <c r="O3763" t="str">
        <f>VLOOKUP(G3763,Translations!$M$2:$N$9,2,FALSE)</f>
        <v>[X2079] SARS-CoV-2 (RNA), Borger</v>
      </c>
      <c r="P3763" t="str">
        <f>VLOOKUP(F3763,Translations!$D$1:$F$13,2,FALSE)</f>
        <v>Ok</v>
      </c>
      <c r="Q3763" t="str">
        <f>VLOOKUP(F3763,Translations!$D$2:$G$13,4,FALSE)</f>
        <v>01 - Aktiv, bopæl i DK</v>
      </c>
      <c r="R3763" t="str">
        <f>VLOOKUP(H3763,Translations!$P$2:$Q$10,2,FALSE)</f>
        <v>1 - Selvstændigt sikret - med lægevalg</v>
      </c>
      <c r="S3763" t="str">
        <f>VLOOKUP(F3763,Translations!$D$2:$F$13,3,FALSE)</f>
        <v>Ja</v>
      </c>
    </row>
    <row r="3764" spans="1:19" x14ac:dyDescent="0.2">
      <c r="A3764" s="3">
        <v>43970</v>
      </c>
      <c r="B3764" t="s">
        <v>190</v>
      </c>
      <c r="C3764" t="s">
        <v>188</v>
      </c>
      <c r="D3764">
        <v>330</v>
      </c>
      <c r="E3764">
        <v>1085</v>
      </c>
      <c r="F3764" t="str">
        <f t="shared" si="125"/>
        <v>01</v>
      </c>
      <c r="G3764" t="s">
        <v>513</v>
      </c>
      <c r="H3764">
        <v>1</v>
      </c>
      <c r="I3764" t="s">
        <v>6</v>
      </c>
      <c r="J3764" t="s">
        <v>5</v>
      </c>
      <c r="K3764" t="s">
        <v>6</v>
      </c>
      <c r="L3764">
        <v>2</v>
      </c>
      <c r="M3764" t="str">
        <f>VLOOKUP(E3764,Translations!$A$1:$B$7,2,FALSE)</f>
        <v>Sjælland</v>
      </c>
      <c r="N3764" t="str">
        <f>VLOOKUP(D3764,Translations!$I$2:$K$101,2,FALSE)</f>
        <v>Slagelse</v>
      </c>
      <c r="O3764" t="str">
        <f>VLOOKUP(G3764,Translations!$M$2:$N$9,2,FALSE)</f>
        <v>[X2079] SARS-CoV-2 (RNA), Borger</v>
      </c>
      <c r="P3764" t="str">
        <f>VLOOKUP(F3764,Translations!$D$1:$F$13,2,FALSE)</f>
        <v>Ok</v>
      </c>
      <c r="Q3764" t="str">
        <f>VLOOKUP(F3764,Translations!$D$2:$G$13,4,FALSE)</f>
        <v>01 - Aktiv, bopæl i DK</v>
      </c>
      <c r="R3764" t="str">
        <f>VLOOKUP(H3764,Translations!$P$2:$Q$10,2,FALSE)</f>
        <v>1 - Selvstændigt sikret - med lægevalg</v>
      </c>
      <c r="S3764" t="str">
        <f>VLOOKUP(F3764,Translations!$D$2:$F$13,3,FALSE)</f>
        <v>Ja</v>
      </c>
    </row>
    <row r="3765" spans="1:19" x14ac:dyDescent="0.2">
      <c r="A3765" s="3">
        <v>43970</v>
      </c>
      <c r="B3765" t="s">
        <v>190</v>
      </c>
      <c r="C3765" t="s">
        <v>188</v>
      </c>
      <c r="D3765">
        <v>350</v>
      </c>
      <c r="E3765">
        <v>1085</v>
      </c>
      <c r="F3765" t="str">
        <f t="shared" si="125"/>
        <v>01</v>
      </c>
      <c r="G3765" t="s">
        <v>513</v>
      </c>
      <c r="H3765">
        <v>1</v>
      </c>
      <c r="I3765" t="s">
        <v>6</v>
      </c>
      <c r="J3765" t="s">
        <v>5</v>
      </c>
      <c r="K3765" t="s">
        <v>6</v>
      </c>
      <c r="L3765">
        <v>2</v>
      </c>
      <c r="M3765" t="str">
        <f>VLOOKUP(E3765,Translations!$A$1:$B$7,2,FALSE)</f>
        <v>Sjælland</v>
      </c>
      <c r="N3765" t="str">
        <f>VLOOKUP(D3765,Translations!$I$2:$K$101,2,FALSE)</f>
        <v>Lejre</v>
      </c>
      <c r="O3765" t="str">
        <f>VLOOKUP(G3765,Translations!$M$2:$N$9,2,FALSE)</f>
        <v>[X2079] SARS-CoV-2 (RNA), Borger</v>
      </c>
      <c r="P3765" t="str">
        <f>VLOOKUP(F3765,Translations!$D$1:$F$13,2,FALSE)</f>
        <v>Ok</v>
      </c>
      <c r="Q3765" t="str">
        <f>VLOOKUP(F3765,Translations!$D$2:$G$13,4,FALSE)</f>
        <v>01 - Aktiv, bopæl i DK</v>
      </c>
      <c r="R3765" t="str">
        <f>VLOOKUP(H3765,Translations!$P$2:$Q$10,2,FALSE)</f>
        <v>1 - Selvstændigt sikret - med lægevalg</v>
      </c>
      <c r="S3765" t="str">
        <f>VLOOKUP(F3765,Translations!$D$2:$F$13,3,FALSE)</f>
        <v>Ja</v>
      </c>
    </row>
    <row r="3766" spans="1:19" x14ac:dyDescent="0.2">
      <c r="A3766" s="3">
        <v>43970</v>
      </c>
      <c r="B3766" t="s">
        <v>190</v>
      </c>
      <c r="C3766" t="s">
        <v>188</v>
      </c>
      <c r="D3766">
        <v>360</v>
      </c>
      <c r="E3766">
        <v>1085</v>
      </c>
      <c r="F3766" t="str">
        <f t="shared" si="125"/>
        <v>01</v>
      </c>
      <c r="G3766" t="s">
        <v>513</v>
      </c>
      <c r="H3766">
        <v>1</v>
      </c>
      <c r="I3766" t="s">
        <v>6</v>
      </c>
      <c r="J3766" t="s">
        <v>5</v>
      </c>
      <c r="K3766" t="s">
        <v>6</v>
      </c>
      <c r="L3766">
        <v>2</v>
      </c>
      <c r="M3766" t="str">
        <f>VLOOKUP(E3766,Translations!$A$1:$B$7,2,FALSE)</f>
        <v>Sjælland</v>
      </c>
      <c r="N3766" t="str">
        <f>VLOOKUP(D3766,Translations!$I$2:$K$101,2,FALSE)</f>
        <v>Lolland</v>
      </c>
      <c r="O3766" t="str">
        <f>VLOOKUP(G3766,Translations!$M$2:$N$9,2,FALSE)</f>
        <v>[X2079] SARS-CoV-2 (RNA), Borger</v>
      </c>
      <c r="P3766" t="str">
        <f>VLOOKUP(F3766,Translations!$D$1:$F$13,2,FALSE)</f>
        <v>Ok</v>
      </c>
      <c r="Q3766" t="str">
        <f>VLOOKUP(F3766,Translations!$D$2:$G$13,4,FALSE)</f>
        <v>01 - Aktiv, bopæl i DK</v>
      </c>
      <c r="R3766" t="str">
        <f>VLOOKUP(H3766,Translations!$P$2:$Q$10,2,FALSE)</f>
        <v>1 - Selvstændigt sikret - med lægevalg</v>
      </c>
      <c r="S3766" t="str">
        <f>VLOOKUP(F3766,Translations!$D$2:$F$13,3,FALSE)</f>
        <v>Ja</v>
      </c>
    </row>
    <row r="3767" spans="1:19" x14ac:dyDescent="0.2">
      <c r="A3767" s="3">
        <v>43970</v>
      </c>
      <c r="B3767" t="s">
        <v>190</v>
      </c>
      <c r="C3767" t="s">
        <v>188</v>
      </c>
      <c r="D3767">
        <v>390</v>
      </c>
      <c r="E3767">
        <v>1085</v>
      </c>
      <c r="F3767" t="str">
        <f t="shared" si="125"/>
        <v>01</v>
      </c>
      <c r="G3767" t="s">
        <v>513</v>
      </c>
      <c r="H3767">
        <v>1</v>
      </c>
      <c r="I3767" t="s">
        <v>6</v>
      </c>
      <c r="J3767" t="s">
        <v>5</v>
      </c>
      <c r="K3767" t="s">
        <v>6</v>
      </c>
      <c r="L3767">
        <v>2</v>
      </c>
      <c r="M3767" t="str">
        <f>VLOOKUP(E3767,Translations!$A$1:$B$7,2,FALSE)</f>
        <v>Sjælland</v>
      </c>
      <c r="N3767" t="str">
        <f>VLOOKUP(D3767,Translations!$I$2:$K$101,2,FALSE)</f>
        <v>Vordingborg</v>
      </c>
      <c r="O3767" t="str">
        <f>VLOOKUP(G3767,Translations!$M$2:$N$9,2,FALSE)</f>
        <v>[X2079] SARS-CoV-2 (RNA), Borger</v>
      </c>
      <c r="P3767" t="str">
        <f>VLOOKUP(F3767,Translations!$D$1:$F$13,2,FALSE)</f>
        <v>Ok</v>
      </c>
      <c r="Q3767" t="str">
        <f>VLOOKUP(F3767,Translations!$D$2:$G$13,4,FALSE)</f>
        <v>01 - Aktiv, bopæl i DK</v>
      </c>
      <c r="R3767" t="str">
        <f>VLOOKUP(H3767,Translations!$P$2:$Q$10,2,FALSE)</f>
        <v>1 - Selvstændigt sikret - med lægevalg</v>
      </c>
      <c r="S3767" t="str">
        <f>VLOOKUP(F3767,Translations!$D$2:$F$13,3,FALSE)</f>
        <v>Ja</v>
      </c>
    </row>
    <row r="3768" spans="1:19" x14ac:dyDescent="0.2">
      <c r="A3768" s="3">
        <v>43970</v>
      </c>
      <c r="B3768" t="s">
        <v>190</v>
      </c>
      <c r="C3768" t="s">
        <v>188</v>
      </c>
      <c r="D3768">
        <v>430</v>
      </c>
      <c r="E3768">
        <v>1083</v>
      </c>
      <c r="F3768" t="str">
        <f t="shared" si="125"/>
        <v>01</v>
      </c>
      <c r="G3768" t="s">
        <v>513</v>
      </c>
      <c r="H3768">
        <v>1</v>
      </c>
      <c r="I3768" t="s">
        <v>6</v>
      </c>
      <c r="J3768" t="s">
        <v>5</v>
      </c>
      <c r="K3768" t="s">
        <v>6</v>
      </c>
      <c r="L3768">
        <v>1</v>
      </c>
      <c r="M3768" t="str">
        <f>VLOOKUP(E3768,Translations!$A$1:$B$7,2,FALSE)</f>
        <v>Syddanmark</v>
      </c>
      <c r="N3768" t="str">
        <f>VLOOKUP(D3768,Translations!$I$2:$K$101,2,FALSE)</f>
        <v>Faaborg-Midtfyn</v>
      </c>
      <c r="O3768" t="str">
        <f>VLOOKUP(G3768,Translations!$M$2:$N$9,2,FALSE)</f>
        <v>[X2079] SARS-CoV-2 (RNA), Borger</v>
      </c>
      <c r="P3768" t="str">
        <f>VLOOKUP(F3768,Translations!$D$1:$F$13,2,FALSE)</f>
        <v>Ok</v>
      </c>
      <c r="Q3768" t="str">
        <f>VLOOKUP(F3768,Translations!$D$2:$G$13,4,FALSE)</f>
        <v>01 - Aktiv, bopæl i DK</v>
      </c>
      <c r="R3768" t="str">
        <f>VLOOKUP(H3768,Translations!$P$2:$Q$10,2,FALSE)</f>
        <v>1 - Selvstændigt sikret - med lægevalg</v>
      </c>
      <c r="S3768" t="str">
        <f>VLOOKUP(F3768,Translations!$D$2:$F$13,3,FALSE)</f>
        <v>Ja</v>
      </c>
    </row>
    <row r="3769" spans="1:19" x14ac:dyDescent="0.2">
      <c r="A3769" s="3">
        <v>43970</v>
      </c>
      <c r="B3769" t="s">
        <v>190</v>
      </c>
      <c r="C3769" t="s">
        <v>188</v>
      </c>
      <c r="D3769">
        <v>461</v>
      </c>
      <c r="E3769">
        <v>1083</v>
      </c>
      <c r="F3769" t="str">
        <f t="shared" si="125"/>
        <v>01</v>
      </c>
      <c r="G3769" t="s">
        <v>513</v>
      </c>
      <c r="H3769">
        <v>1</v>
      </c>
      <c r="I3769" t="s">
        <v>6</v>
      </c>
      <c r="J3769" t="s">
        <v>5</v>
      </c>
      <c r="K3769" t="s">
        <v>6</v>
      </c>
      <c r="L3769">
        <v>1</v>
      </c>
      <c r="M3769" t="str">
        <f>VLOOKUP(E3769,Translations!$A$1:$B$7,2,FALSE)</f>
        <v>Syddanmark</v>
      </c>
      <c r="N3769" t="str">
        <f>VLOOKUP(D3769,Translations!$I$2:$K$101,2,FALSE)</f>
        <v>Odense</v>
      </c>
      <c r="O3769" t="str">
        <f>VLOOKUP(G3769,Translations!$M$2:$N$9,2,FALSE)</f>
        <v>[X2079] SARS-CoV-2 (RNA), Borger</v>
      </c>
      <c r="P3769" t="str">
        <f>VLOOKUP(F3769,Translations!$D$1:$F$13,2,FALSE)</f>
        <v>Ok</v>
      </c>
      <c r="Q3769" t="str">
        <f>VLOOKUP(F3769,Translations!$D$2:$G$13,4,FALSE)</f>
        <v>01 - Aktiv, bopæl i DK</v>
      </c>
      <c r="R3769" t="str">
        <f>VLOOKUP(H3769,Translations!$P$2:$Q$10,2,FALSE)</f>
        <v>1 - Selvstændigt sikret - med lægevalg</v>
      </c>
      <c r="S3769" t="str">
        <f>VLOOKUP(F3769,Translations!$D$2:$F$13,3,FALSE)</f>
        <v>Ja</v>
      </c>
    </row>
    <row r="3770" spans="1:19" x14ac:dyDescent="0.2">
      <c r="A3770" s="3">
        <v>43970</v>
      </c>
      <c r="B3770" t="s">
        <v>190</v>
      </c>
      <c r="C3770" t="s">
        <v>188</v>
      </c>
      <c r="D3770">
        <v>740</v>
      </c>
      <c r="E3770">
        <v>1082</v>
      </c>
      <c r="F3770" t="str">
        <f t="shared" si="125"/>
        <v>01</v>
      </c>
      <c r="G3770" t="s">
        <v>513</v>
      </c>
      <c r="H3770">
        <v>1</v>
      </c>
      <c r="I3770" t="s">
        <v>6</v>
      </c>
      <c r="J3770" t="s">
        <v>5</v>
      </c>
      <c r="K3770" t="s">
        <v>6</v>
      </c>
      <c r="L3770">
        <v>1</v>
      </c>
      <c r="M3770" t="str">
        <f>VLOOKUP(E3770,Translations!$A$1:$B$7,2,FALSE)</f>
        <v>Midtjylland</v>
      </c>
      <c r="N3770" t="str">
        <f>VLOOKUP(D3770,Translations!$I$2:$K$101,2,FALSE)</f>
        <v>Silkeborg</v>
      </c>
      <c r="O3770" t="str">
        <f>VLOOKUP(G3770,Translations!$M$2:$N$9,2,FALSE)</f>
        <v>[X2079] SARS-CoV-2 (RNA), Borger</v>
      </c>
      <c r="P3770" t="str">
        <f>VLOOKUP(F3770,Translations!$D$1:$F$13,2,FALSE)</f>
        <v>Ok</v>
      </c>
      <c r="Q3770" t="str">
        <f>VLOOKUP(F3770,Translations!$D$2:$G$13,4,FALSE)</f>
        <v>01 - Aktiv, bopæl i DK</v>
      </c>
      <c r="R3770" t="str">
        <f>VLOOKUP(H3770,Translations!$P$2:$Q$10,2,FALSE)</f>
        <v>1 - Selvstændigt sikret - med lægevalg</v>
      </c>
      <c r="S3770" t="str">
        <f>VLOOKUP(F3770,Translations!$D$2:$F$13,3,FALSE)</f>
        <v>Ja</v>
      </c>
    </row>
    <row r="3771" spans="1:19" x14ac:dyDescent="0.2">
      <c r="A3771" s="3">
        <v>43970</v>
      </c>
      <c r="B3771" t="s">
        <v>191</v>
      </c>
      <c r="C3771" t="s">
        <v>188</v>
      </c>
      <c r="D3771">
        <v>0</v>
      </c>
      <c r="E3771">
        <v>0</v>
      </c>
      <c r="F3771" t="str">
        <f>"03"</f>
        <v>03</v>
      </c>
      <c r="G3771" t="s">
        <v>513</v>
      </c>
      <c r="H3771">
        <v>1</v>
      </c>
      <c r="I3771" t="s">
        <v>6</v>
      </c>
      <c r="J3771" t="s">
        <v>5</v>
      </c>
      <c r="K3771" t="s">
        <v>6</v>
      </c>
      <c r="L3771">
        <v>284</v>
      </c>
      <c r="M3771" t="str">
        <f>VLOOKUP(E3771,Translations!$A$1:$B$7,2,FALSE)</f>
        <v>Ukendt</v>
      </c>
      <c r="N3771" t="str">
        <f>VLOOKUP(D3771,Translations!$I$2:$K$101,2,FALSE)</f>
        <v>Ukendt</v>
      </c>
      <c r="O3771" t="str">
        <f>VLOOKUP(G3771,Translations!$M$2:$N$9,2,FALSE)</f>
        <v>[X2079] SARS-CoV-2 (RNA), Borger</v>
      </c>
      <c r="P3771" t="str">
        <f>VLOOKUP(F3771,Translations!$D$1:$F$13,2,FALSE)</f>
        <v>Ok</v>
      </c>
      <c r="Q3771" t="str">
        <f>VLOOKUP(F3771,Translations!$D$2:$G$13,4,FALSE)</f>
        <v>03 - Aktiv, speciel vejkode i DK</v>
      </c>
      <c r="R3771" t="str">
        <f>VLOOKUP(H3771,Translations!$P$2:$Q$10,2,FALSE)</f>
        <v>1 - Selvstændigt sikret - med lægevalg</v>
      </c>
      <c r="S3771" t="str">
        <f>VLOOKUP(F3771,Translations!$D$2:$F$13,3,FALSE)</f>
        <v>Ja</v>
      </c>
    </row>
    <row r="3772" spans="1:19" x14ac:dyDescent="0.2">
      <c r="A3772" s="3">
        <v>43970</v>
      </c>
      <c r="B3772" t="s">
        <v>191</v>
      </c>
      <c r="C3772" t="s">
        <v>188</v>
      </c>
      <c r="D3772">
        <v>0</v>
      </c>
      <c r="E3772">
        <v>0</v>
      </c>
      <c r="F3772" t="str">
        <f>"03"</f>
        <v>03</v>
      </c>
      <c r="G3772" t="s">
        <v>513</v>
      </c>
      <c r="H3772">
        <v>2</v>
      </c>
      <c r="I3772" t="s">
        <v>6</v>
      </c>
      <c r="J3772" t="s">
        <v>5</v>
      </c>
      <c r="K3772" t="s">
        <v>6</v>
      </c>
      <c r="L3772">
        <v>1</v>
      </c>
      <c r="M3772" t="str">
        <f>VLOOKUP(E3772,Translations!$A$1:$B$7,2,FALSE)</f>
        <v>Ukendt</v>
      </c>
      <c r="N3772" t="str">
        <f>VLOOKUP(D3772,Translations!$I$2:$K$101,2,FALSE)</f>
        <v>Ukendt</v>
      </c>
      <c r="O3772" t="str">
        <f>VLOOKUP(G3772,Translations!$M$2:$N$9,2,FALSE)</f>
        <v>[X2079] SARS-CoV-2 (RNA), Borger</v>
      </c>
      <c r="P3772" t="str">
        <f>VLOOKUP(F3772,Translations!$D$1:$F$13,2,FALSE)</f>
        <v>Ok</v>
      </c>
      <c r="Q3772" t="str">
        <f>VLOOKUP(F3772,Translations!$D$2:$G$13,4,FALSE)</f>
        <v>03 - Aktiv, speciel vejkode i DK</v>
      </c>
      <c r="R3772" t="str">
        <f>VLOOKUP(H3772,Translations!$P$2:$Q$10,2,FALSE)</f>
        <v>2 - Selvstændigt sikret - uden lægevalg</v>
      </c>
      <c r="S3772" t="str">
        <f>VLOOKUP(F3772,Translations!$D$2:$F$13,3,FALSE)</f>
        <v>Ja</v>
      </c>
    </row>
    <row r="3773" spans="1:19" x14ac:dyDescent="0.2">
      <c r="A3773" s="3">
        <v>43970</v>
      </c>
      <c r="B3773" t="s">
        <v>191</v>
      </c>
      <c r="C3773" t="s">
        <v>188</v>
      </c>
      <c r="D3773">
        <v>0</v>
      </c>
      <c r="E3773">
        <v>0</v>
      </c>
      <c r="F3773" t="str">
        <f>"03"</f>
        <v>03</v>
      </c>
      <c r="G3773" t="s">
        <v>513</v>
      </c>
      <c r="H3773">
        <v>4</v>
      </c>
      <c r="I3773" t="s">
        <v>6</v>
      </c>
      <c r="J3773" t="s">
        <v>5</v>
      </c>
      <c r="K3773" t="s">
        <v>6</v>
      </c>
      <c r="L3773">
        <v>17</v>
      </c>
      <c r="M3773" t="str">
        <f>VLOOKUP(E3773,Translations!$A$1:$B$7,2,FALSE)</f>
        <v>Ukendt</v>
      </c>
      <c r="N3773" t="str">
        <f>VLOOKUP(D3773,Translations!$I$2:$K$101,2,FALSE)</f>
        <v>Ukendt</v>
      </c>
      <c r="O3773" t="str">
        <f>VLOOKUP(G3773,Translations!$M$2:$N$9,2,FALSE)</f>
        <v>[X2079] SARS-CoV-2 (RNA), Borger</v>
      </c>
      <c r="P3773" t="str">
        <f>VLOOKUP(F3773,Translations!$D$1:$F$13,2,FALSE)</f>
        <v>Ok</v>
      </c>
      <c r="Q3773" t="str">
        <f>VLOOKUP(F3773,Translations!$D$2:$G$13,4,FALSE)</f>
        <v>03 - Aktiv, speciel vejkode i DK</v>
      </c>
      <c r="R3773" t="str">
        <f>VLOOKUP(H3773,Translations!$P$2:$Q$10,2,FALSE)</f>
        <v>4 - Optaget i fængselsvæsenet efter dom (+3 mdr.)</v>
      </c>
      <c r="S3773" t="str">
        <f>VLOOKUP(F3773,Translations!$D$2:$F$13,3,FALSE)</f>
        <v>Ja</v>
      </c>
    </row>
    <row r="3774" spans="1:19" x14ac:dyDescent="0.2">
      <c r="A3774" s="3">
        <v>43970</v>
      </c>
      <c r="B3774" t="s">
        <v>191</v>
      </c>
      <c r="C3774" t="s">
        <v>188</v>
      </c>
      <c r="D3774">
        <v>0</v>
      </c>
      <c r="E3774">
        <v>0</v>
      </c>
      <c r="F3774" t="str">
        <f>"03"</f>
        <v>03</v>
      </c>
      <c r="G3774" t="s">
        <v>513</v>
      </c>
      <c r="H3774">
        <v>7</v>
      </c>
      <c r="I3774" t="s">
        <v>6</v>
      </c>
      <c r="J3774" t="s">
        <v>5</v>
      </c>
      <c r="K3774" t="s">
        <v>6</v>
      </c>
      <c r="L3774">
        <v>5</v>
      </c>
      <c r="M3774" t="str">
        <f>VLOOKUP(E3774,Translations!$A$1:$B$7,2,FALSE)</f>
        <v>Ukendt</v>
      </c>
      <c r="N3774" t="str">
        <f>VLOOKUP(D3774,Translations!$I$2:$K$101,2,FALSE)</f>
        <v>Ukendt</v>
      </c>
      <c r="O3774" t="str">
        <f>VLOOKUP(G3774,Translations!$M$2:$N$9,2,FALSE)</f>
        <v>[X2079] SARS-CoV-2 (RNA), Borger</v>
      </c>
      <c r="P3774" t="str">
        <f>VLOOKUP(F3774,Translations!$D$1:$F$13,2,FALSE)</f>
        <v>Ok</v>
      </c>
      <c r="Q3774" t="str">
        <f>VLOOKUP(F3774,Translations!$D$2:$G$13,4,FALSE)</f>
        <v>03 - Aktiv, speciel vejkode i DK</v>
      </c>
      <c r="R3774" t="str">
        <f>VLOOKUP(H3774,Translations!$P$2:$Q$10,2,FALSE)</f>
        <v>7 - Bopæl i udlandet</v>
      </c>
      <c r="S3774" t="str">
        <f>VLOOKUP(F3774,Translations!$D$2:$F$13,3,FALSE)</f>
        <v>Ja</v>
      </c>
    </row>
    <row r="3775" spans="1:19" x14ac:dyDescent="0.2">
      <c r="A3775" s="3">
        <v>43970</v>
      </c>
      <c r="B3775" t="s">
        <v>191</v>
      </c>
      <c r="C3775" t="s">
        <v>188</v>
      </c>
      <c r="D3775">
        <v>0</v>
      </c>
      <c r="E3775">
        <v>0</v>
      </c>
      <c r="F3775" t="str">
        <f>"03"</f>
        <v>03</v>
      </c>
      <c r="G3775" t="s">
        <v>513</v>
      </c>
      <c r="H3775">
        <v>8</v>
      </c>
      <c r="I3775" t="s">
        <v>6</v>
      </c>
      <c r="J3775" t="s">
        <v>5</v>
      </c>
      <c r="K3775" t="s">
        <v>6</v>
      </c>
      <c r="L3775">
        <v>1</v>
      </c>
      <c r="M3775" t="str">
        <f>VLOOKUP(E3775,Translations!$A$1:$B$7,2,FALSE)</f>
        <v>Ukendt</v>
      </c>
      <c r="N3775" t="str">
        <f>VLOOKUP(D3775,Translations!$I$2:$K$101,2,FALSE)</f>
        <v>Ukendt</v>
      </c>
      <c r="O3775" t="str">
        <f>VLOOKUP(G3775,Translations!$M$2:$N$9,2,FALSE)</f>
        <v>[X2079] SARS-CoV-2 (RNA), Borger</v>
      </c>
      <c r="P3775" t="str">
        <f>VLOOKUP(F3775,Translations!$D$1:$F$13,2,FALSE)</f>
        <v>Ok</v>
      </c>
      <c r="Q3775" t="str">
        <f>VLOOKUP(F3775,Translations!$D$2:$G$13,4,FALSE)</f>
        <v>03 - Aktiv, speciel vejkode i DK</v>
      </c>
      <c r="R3775" t="str">
        <f>VLOOKUP(H3775,Translations!$P$2:$Q$10,2,FALSE)</f>
        <v>8 - Afgangsført (fraflyttet, ihjelslagen, dobbelt CPR, forsvundet eller omnummereret)</v>
      </c>
      <c r="S3775" t="str">
        <f>VLOOKUP(F3775,Translations!$D$2:$F$13,3,FALSE)</f>
        <v>Ja</v>
      </c>
    </row>
    <row r="3776" spans="1:19" x14ac:dyDescent="0.2">
      <c r="A3776" s="3">
        <v>43970</v>
      </c>
      <c r="B3776" t="s">
        <v>191</v>
      </c>
      <c r="C3776" t="s">
        <v>188</v>
      </c>
      <c r="D3776">
        <v>0</v>
      </c>
      <c r="E3776">
        <v>0</v>
      </c>
      <c r="F3776" t="str">
        <f>"80"</f>
        <v>80</v>
      </c>
      <c r="G3776" t="s">
        <v>513</v>
      </c>
      <c r="H3776">
        <v>1</v>
      </c>
      <c r="I3776" t="s">
        <v>6</v>
      </c>
      <c r="J3776" t="s">
        <v>5</v>
      </c>
      <c r="K3776" t="s">
        <v>6</v>
      </c>
      <c r="L3776">
        <v>1</v>
      </c>
      <c r="M3776" t="str">
        <f>VLOOKUP(E3776,Translations!$A$1:$B$7,2,FALSE)</f>
        <v>Ukendt</v>
      </c>
      <c r="N3776" t="str">
        <f>VLOOKUP(D3776,Translations!$I$2:$K$101,2,FALSE)</f>
        <v>Ukendt</v>
      </c>
      <c r="O3776" t="str">
        <f>VLOOKUP(G3776,Translations!$M$2:$N$9,2,FALSE)</f>
        <v>[X2079] SARS-CoV-2 (RNA), Borger</v>
      </c>
      <c r="P3776" t="str">
        <f>VLOOKUP(F3776,Translations!$D$1:$F$13,2,FALSE)</f>
        <v>Ok</v>
      </c>
      <c r="Q3776" t="str">
        <f>VLOOKUP(F3776,Translations!$D$2:$G$13,4,FALSE)</f>
        <v>80 - Inaktiv, udrejst</v>
      </c>
      <c r="R3776" t="str">
        <f>VLOOKUP(H3776,Translations!$P$2:$Q$10,2,FALSE)</f>
        <v>1 - Selvstændigt sikret - med lægevalg</v>
      </c>
      <c r="S3776" t="str">
        <f>VLOOKUP(F3776,Translations!$D$2:$F$13,3,FALSE)</f>
        <v>Ja</v>
      </c>
    </row>
    <row r="3777" spans="1:19" x14ac:dyDescent="0.2">
      <c r="A3777" s="3">
        <v>43970</v>
      </c>
      <c r="B3777" t="s">
        <v>191</v>
      </c>
      <c r="C3777" t="s">
        <v>188</v>
      </c>
      <c r="D3777">
        <v>0</v>
      </c>
      <c r="E3777">
        <v>0</v>
      </c>
      <c r="F3777" t="str">
        <f>"80"</f>
        <v>80</v>
      </c>
      <c r="G3777" t="s">
        <v>513</v>
      </c>
      <c r="H3777">
        <v>7</v>
      </c>
      <c r="I3777" t="s">
        <v>6</v>
      </c>
      <c r="J3777" t="s">
        <v>5</v>
      </c>
      <c r="K3777" t="s">
        <v>6</v>
      </c>
      <c r="L3777">
        <v>2</v>
      </c>
      <c r="M3777" t="str">
        <f>VLOOKUP(E3777,Translations!$A$1:$B$7,2,FALSE)</f>
        <v>Ukendt</v>
      </c>
      <c r="N3777" t="str">
        <f>VLOOKUP(D3777,Translations!$I$2:$K$101,2,FALSE)</f>
        <v>Ukendt</v>
      </c>
      <c r="O3777" t="str">
        <f>VLOOKUP(G3777,Translations!$M$2:$N$9,2,FALSE)</f>
        <v>[X2079] SARS-CoV-2 (RNA), Borger</v>
      </c>
      <c r="P3777" t="str">
        <f>VLOOKUP(F3777,Translations!$D$1:$F$13,2,FALSE)</f>
        <v>Ok</v>
      </c>
      <c r="Q3777" t="str">
        <f>VLOOKUP(F3777,Translations!$D$2:$G$13,4,FALSE)</f>
        <v>80 - Inaktiv, udrejst</v>
      </c>
      <c r="R3777" t="str">
        <f>VLOOKUP(H3777,Translations!$P$2:$Q$10,2,FALSE)</f>
        <v>7 - Bopæl i udlandet</v>
      </c>
      <c r="S3777" t="str">
        <f>VLOOKUP(F3777,Translations!$D$2:$F$13,3,FALSE)</f>
        <v>Ja</v>
      </c>
    </row>
    <row r="3778" spans="1:19" x14ac:dyDescent="0.2">
      <c r="A3778" s="3">
        <v>43970</v>
      </c>
      <c r="B3778" t="s">
        <v>191</v>
      </c>
      <c r="C3778" t="s">
        <v>188</v>
      </c>
      <c r="D3778">
        <v>0</v>
      </c>
      <c r="E3778">
        <v>0</v>
      </c>
      <c r="F3778" t="str">
        <f>"90"</f>
        <v>90</v>
      </c>
      <c r="G3778" t="s">
        <v>513</v>
      </c>
      <c r="H3778">
        <v>1</v>
      </c>
      <c r="I3778" t="s">
        <v>6</v>
      </c>
      <c r="J3778" t="s">
        <v>5</v>
      </c>
      <c r="K3778" t="s">
        <v>6</v>
      </c>
      <c r="L3778">
        <v>1</v>
      </c>
      <c r="M3778" t="str">
        <f>VLOOKUP(E3778,Translations!$A$1:$B$7,2,FALSE)</f>
        <v>Ukendt</v>
      </c>
      <c r="N3778" t="str">
        <f>VLOOKUP(D3778,Translations!$I$2:$K$101,2,FALSE)</f>
        <v>Ukendt</v>
      </c>
      <c r="O3778" t="str">
        <f>VLOOKUP(G3778,Translations!$M$2:$N$9,2,FALSE)</f>
        <v>[X2079] SARS-CoV-2 (RNA), Borger</v>
      </c>
      <c r="P3778" t="str">
        <f>VLOOKUP(F3778,Translations!$D$1:$F$13,2,FALSE)</f>
        <v>Død</v>
      </c>
      <c r="Q3778" t="str">
        <f>VLOOKUP(F3778,Translations!$D$2:$G$13,4,FALSE)</f>
        <v>90 - Inaktiv, død</v>
      </c>
      <c r="R3778" t="str">
        <f>VLOOKUP(H3778,Translations!$P$2:$Q$10,2,FALSE)</f>
        <v>1 - Selvstændigt sikret - med lægevalg</v>
      </c>
      <c r="S3778" t="str">
        <f>VLOOKUP(F3778,Translations!$D$2:$F$13,3,FALSE)</f>
        <v>Nej</v>
      </c>
    </row>
    <row r="3779" spans="1:19" x14ac:dyDescent="0.2">
      <c r="A3779" s="3">
        <v>43970</v>
      </c>
      <c r="B3779" t="s">
        <v>191</v>
      </c>
      <c r="C3779" t="s">
        <v>188</v>
      </c>
      <c r="D3779">
        <v>101</v>
      </c>
      <c r="E3779">
        <v>1084</v>
      </c>
      <c r="F3779" t="str">
        <f t="shared" ref="F3779:F3819" si="126">"01"</f>
        <v>01</v>
      </c>
      <c r="G3779" t="s">
        <v>513</v>
      </c>
      <c r="H3779">
        <v>1</v>
      </c>
      <c r="I3779" t="s">
        <v>6</v>
      </c>
      <c r="J3779" t="s">
        <v>5</v>
      </c>
      <c r="K3779" t="s">
        <v>6</v>
      </c>
      <c r="L3779">
        <v>13</v>
      </c>
      <c r="M3779" t="str">
        <f>VLOOKUP(E3779,Translations!$A$1:$B$7,2,FALSE)</f>
        <v>Hovedstaden</v>
      </c>
      <c r="N3779" t="str">
        <f>VLOOKUP(D3779,Translations!$I$2:$K$101,2,FALSE)</f>
        <v>København</v>
      </c>
      <c r="O3779" t="str">
        <f>VLOOKUP(G3779,Translations!$M$2:$N$9,2,FALSE)</f>
        <v>[X2079] SARS-CoV-2 (RNA), Borger</v>
      </c>
      <c r="P3779" t="str">
        <f>VLOOKUP(F3779,Translations!$D$1:$F$13,2,FALSE)</f>
        <v>Ok</v>
      </c>
      <c r="Q3779" t="str">
        <f>VLOOKUP(F3779,Translations!$D$2:$G$13,4,FALSE)</f>
        <v>01 - Aktiv, bopæl i DK</v>
      </c>
      <c r="R3779" t="str">
        <f>VLOOKUP(H3779,Translations!$P$2:$Q$10,2,FALSE)</f>
        <v>1 - Selvstændigt sikret - med lægevalg</v>
      </c>
      <c r="S3779" t="str">
        <f>VLOOKUP(F3779,Translations!$D$2:$F$13,3,FALSE)</f>
        <v>Ja</v>
      </c>
    </row>
    <row r="3780" spans="1:19" x14ac:dyDescent="0.2">
      <c r="A3780" s="3">
        <v>43970</v>
      </c>
      <c r="B3780" t="s">
        <v>191</v>
      </c>
      <c r="C3780" t="s">
        <v>188</v>
      </c>
      <c r="D3780">
        <v>151</v>
      </c>
      <c r="E3780">
        <v>1084</v>
      </c>
      <c r="F3780" t="str">
        <f t="shared" si="126"/>
        <v>01</v>
      </c>
      <c r="G3780" t="s">
        <v>513</v>
      </c>
      <c r="H3780">
        <v>1</v>
      </c>
      <c r="I3780" t="s">
        <v>6</v>
      </c>
      <c r="J3780" t="s">
        <v>5</v>
      </c>
      <c r="K3780" t="s">
        <v>6</v>
      </c>
      <c r="L3780">
        <v>2</v>
      </c>
      <c r="M3780" t="str">
        <f>VLOOKUP(E3780,Translations!$A$1:$B$7,2,FALSE)</f>
        <v>Hovedstaden</v>
      </c>
      <c r="N3780" t="str">
        <f>VLOOKUP(D3780,Translations!$I$2:$K$101,2,FALSE)</f>
        <v>Ballerup</v>
      </c>
      <c r="O3780" t="str">
        <f>VLOOKUP(G3780,Translations!$M$2:$N$9,2,FALSE)</f>
        <v>[X2079] SARS-CoV-2 (RNA), Borger</v>
      </c>
      <c r="P3780" t="str">
        <f>VLOOKUP(F3780,Translations!$D$1:$F$13,2,FALSE)</f>
        <v>Ok</v>
      </c>
      <c r="Q3780" t="str">
        <f>VLOOKUP(F3780,Translations!$D$2:$G$13,4,FALSE)</f>
        <v>01 - Aktiv, bopæl i DK</v>
      </c>
      <c r="R3780" t="str">
        <f>VLOOKUP(H3780,Translations!$P$2:$Q$10,2,FALSE)</f>
        <v>1 - Selvstændigt sikret - med lægevalg</v>
      </c>
      <c r="S3780" t="str">
        <f>VLOOKUP(F3780,Translations!$D$2:$F$13,3,FALSE)</f>
        <v>Ja</v>
      </c>
    </row>
    <row r="3781" spans="1:19" x14ac:dyDescent="0.2">
      <c r="A3781" s="3">
        <v>43970</v>
      </c>
      <c r="B3781" t="s">
        <v>191</v>
      </c>
      <c r="C3781" t="s">
        <v>188</v>
      </c>
      <c r="D3781">
        <v>157</v>
      </c>
      <c r="E3781">
        <v>1084</v>
      </c>
      <c r="F3781" t="str">
        <f t="shared" si="126"/>
        <v>01</v>
      </c>
      <c r="G3781" t="s">
        <v>513</v>
      </c>
      <c r="H3781">
        <v>1</v>
      </c>
      <c r="I3781" t="s">
        <v>6</v>
      </c>
      <c r="J3781" t="s">
        <v>5</v>
      </c>
      <c r="K3781" t="s">
        <v>6</v>
      </c>
      <c r="L3781">
        <v>1</v>
      </c>
      <c r="M3781" t="str">
        <f>VLOOKUP(E3781,Translations!$A$1:$B$7,2,FALSE)</f>
        <v>Hovedstaden</v>
      </c>
      <c r="N3781" t="str">
        <f>VLOOKUP(D3781,Translations!$I$2:$K$101,2,FALSE)</f>
        <v>Gentofte</v>
      </c>
      <c r="O3781" t="str">
        <f>VLOOKUP(G3781,Translations!$M$2:$N$9,2,FALSE)</f>
        <v>[X2079] SARS-CoV-2 (RNA), Borger</v>
      </c>
      <c r="P3781" t="str">
        <f>VLOOKUP(F3781,Translations!$D$1:$F$13,2,FALSE)</f>
        <v>Ok</v>
      </c>
      <c r="Q3781" t="str">
        <f>VLOOKUP(F3781,Translations!$D$2:$G$13,4,FALSE)</f>
        <v>01 - Aktiv, bopæl i DK</v>
      </c>
      <c r="R3781" t="str">
        <f>VLOOKUP(H3781,Translations!$P$2:$Q$10,2,FALSE)</f>
        <v>1 - Selvstændigt sikret - med lægevalg</v>
      </c>
      <c r="S3781" t="str">
        <f>VLOOKUP(F3781,Translations!$D$2:$F$13,3,FALSE)</f>
        <v>Ja</v>
      </c>
    </row>
    <row r="3782" spans="1:19" x14ac:dyDescent="0.2">
      <c r="A3782" s="3">
        <v>43970</v>
      </c>
      <c r="B3782" t="s">
        <v>191</v>
      </c>
      <c r="C3782" t="s">
        <v>188</v>
      </c>
      <c r="D3782">
        <v>173</v>
      </c>
      <c r="E3782">
        <v>1084</v>
      </c>
      <c r="F3782" t="str">
        <f t="shared" si="126"/>
        <v>01</v>
      </c>
      <c r="G3782" t="s">
        <v>513</v>
      </c>
      <c r="H3782">
        <v>1</v>
      </c>
      <c r="I3782" t="s">
        <v>6</v>
      </c>
      <c r="J3782" t="s">
        <v>5</v>
      </c>
      <c r="K3782" t="s">
        <v>6</v>
      </c>
      <c r="L3782">
        <v>10514</v>
      </c>
      <c r="M3782" t="str">
        <f>VLOOKUP(E3782,Translations!$A$1:$B$7,2,FALSE)</f>
        <v>Hovedstaden</v>
      </c>
      <c r="N3782" t="str">
        <f>VLOOKUP(D3782,Translations!$I$2:$K$101,2,FALSE)</f>
        <v>Lyngby-Taarbæk</v>
      </c>
      <c r="O3782" t="str">
        <f>VLOOKUP(G3782,Translations!$M$2:$N$9,2,FALSE)</f>
        <v>[X2079] SARS-CoV-2 (RNA), Borger</v>
      </c>
      <c r="P3782" t="str">
        <f>VLOOKUP(F3782,Translations!$D$1:$F$13,2,FALSE)</f>
        <v>Ok</v>
      </c>
      <c r="Q3782" t="str">
        <f>VLOOKUP(F3782,Translations!$D$2:$G$13,4,FALSE)</f>
        <v>01 - Aktiv, bopæl i DK</v>
      </c>
      <c r="R3782" t="str">
        <f>VLOOKUP(H3782,Translations!$P$2:$Q$10,2,FALSE)</f>
        <v>1 - Selvstændigt sikret - med lægevalg</v>
      </c>
      <c r="S3782" t="str">
        <f>VLOOKUP(F3782,Translations!$D$2:$F$13,3,FALSE)</f>
        <v>Ja</v>
      </c>
    </row>
    <row r="3783" spans="1:19" x14ac:dyDescent="0.2">
      <c r="A3783" s="3">
        <v>43970</v>
      </c>
      <c r="B3783" t="s">
        <v>191</v>
      </c>
      <c r="C3783" t="s">
        <v>188</v>
      </c>
      <c r="D3783">
        <v>173</v>
      </c>
      <c r="E3783">
        <v>1084</v>
      </c>
      <c r="F3783" t="str">
        <f t="shared" si="126"/>
        <v>01</v>
      </c>
      <c r="G3783" t="s">
        <v>513</v>
      </c>
      <c r="H3783">
        <v>2</v>
      </c>
      <c r="I3783" t="s">
        <v>6</v>
      </c>
      <c r="J3783" t="s">
        <v>5</v>
      </c>
      <c r="K3783" t="s">
        <v>6</v>
      </c>
      <c r="L3783">
        <v>47</v>
      </c>
      <c r="M3783" t="str">
        <f>VLOOKUP(E3783,Translations!$A$1:$B$7,2,FALSE)</f>
        <v>Hovedstaden</v>
      </c>
      <c r="N3783" t="str">
        <f>VLOOKUP(D3783,Translations!$I$2:$K$101,2,FALSE)</f>
        <v>Lyngby-Taarbæk</v>
      </c>
      <c r="O3783" t="str">
        <f>VLOOKUP(G3783,Translations!$M$2:$N$9,2,FALSE)</f>
        <v>[X2079] SARS-CoV-2 (RNA), Borger</v>
      </c>
      <c r="P3783" t="str">
        <f>VLOOKUP(F3783,Translations!$D$1:$F$13,2,FALSE)</f>
        <v>Ok</v>
      </c>
      <c r="Q3783" t="str">
        <f>VLOOKUP(F3783,Translations!$D$2:$G$13,4,FALSE)</f>
        <v>01 - Aktiv, bopæl i DK</v>
      </c>
      <c r="R3783" t="str">
        <f>VLOOKUP(H3783,Translations!$P$2:$Q$10,2,FALSE)</f>
        <v>2 - Selvstændigt sikret - uden lægevalg</v>
      </c>
      <c r="S3783" t="str">
        <f>VLOOKUP(F3783,Translations!$D$2:$F$13,3,FALSE)</f>
        <v>Ja</v>
      </c>
    </row>
    <row r="3784" spans="1:19" x14ac:dyDescent="0.2">
      <c r="A3784" s="3">
        <v>43970</v>
      </c>
      <c r="B3784" t="s">
        <v>191</v>
      </c>
      <c r="C3784" t="s">
        <v>188</v>
      </c>
      <c r="D3784">
        <v>175</v>
      </c>
      <c r="E3784">
        <v>1084</v>
      </c>
      <c r="F3784" t="str">
        <f t="shared" si="126"/>
        <v>01</v>
      </c>
      <c r="G3784" t="s">
        <v>513</v>
      </c>
      <c r="H3784">
        <v>1</v>
      </c>
      <c r="I3784" t="s">
        <v>6</v>
      </c>
      <c r="J3784" t="s">
        <v>5</v>
      </c>
      <c r="K3784" t="s">
        <v>6</v>
      </c>
      <c r="L3784">
        <v>13154</v>
      </c>
      <c r="M3784" t="str">
        <f>VLOOKUP(E3784,Translations!$A$1:$B$7,2,FALSE)</f>
        <v>Hovedstaden</v>
      </c>
      <c r="N3784" t="str">
        <f>VLOOKUP(D3784,Translations!$I$2:$K$101,2,FALSE)</f>
        <v>Rødovre</v>
      </c>
      <c r="O3784" t="str">
        <f>VLOOKUP(G3784,Translations!$M$2:$N$9,2,FALSE)</f>
        <v>[X2079] SARS-CoV-2 (RNA), Borger</v>
      </c>
      <c r="P3784" t="str">
        <f>VLOOKUP(F3784,Translations!$D$1:$F$13,2,FALSE)</f>
        <v>Ok</v>
      </c>
      <c r="Q3784" t="str">
        <f>VLOOKUP(F3784,Translations!$D$2:$G$13,4,FALSE)</f>
        <v>01 - Aktiv, bopæl i DK</v>
      </c>
      <c r="R3784" t="str">
        <f>VLOOKUP(H3784,Translations!$P$2:$Q$10,2,FALSE)</f>
        <v>1 - Selvstændigt sikret - med lægevalg</v>
      </c>
      <c r="S3784" t="str">
        <f>VLOOKUP(F3784,Translations!$D$2:$F$13,3,FALSE)</f>
        <v>Ja</v>
      </c>
    </row>
    <row r="3785" spans="1:19" x14ac:dyDescent="0.2">
      <c r="A3785" s="3">
        <v>43970</v>
      </c>
      <c r="B3785" t="s">
        <v>191</v>
      </c>
      <c r="C3785" t="s">
        <v>188</v>
      </c>
      <c r="D3785">
        <v>175</v>
      </c>
      <c r="E3785">
        <v>1084</v>
      </c>
      <c r="F3785" t="str">
        <f t="shared" si="126"/>
        <v>01</v>
      </c>
      <c r="G3785" t="s">
        <v>513</v>
      </c>
      <c r="H3785">
        <v>2</v>
      </c>
      <c r="I3785" t="s">
        <v>6</v>
      </c>
      <c r="J3785" t="s">
        <v>5</v>
      </c>
      <c r="K3785" t="s">
        <v>6</v>
      </c>
      <c r="L3785">
        <v>17</v>
      </c>
      <c r="M3785" t="str">
        <f>VLOOKUP(E3785,Translations!$A$1:$B$7,2,FALSE)</f>
        <v>Hovedstaden</v>
      </c>
      <c r="N3785" t="str">
        <f>VLOOKUP(D3785,Translations!$I$2:$K$101,2,FALSE)</f>
        <v>Rødovre</v>
      </c>
      <c r="O3785" t="str">
        <f>VLOOKUP(G3785,Translations!$M$2:$N$9,2,FALSE)</f>
        <v>[X2079] SARS-CoV-2 (RNA), Borger</v>
      </c>
      <c r="P3785" t="str">
        <f>VLOOKUP(F3785,Translations!$D$1:$F$13,2,FALSE)</f>
        <v>Ok</v>
      </c>
      <c r="Q3785" t="str">
        <f>VLOOKUP(F3785,Translations!$D$2:$G$13,4,FALSE)</f>
        <v>01 - Aktiv, bopæl i DK</v>
      </c>
      <c r="R3785" t="str">
        <f>VLOOKUP(H3785,Translations!$P$2:$Q$10,2,FALSE)</f>
        <v>2 - Selvstændigt sikret - uden lægevalg</v>
      </c>
      <c r="S3785" t="str">
        <f>VLOOKUP(F3785,Translations!$D$2:$F$13,3,FALSE)</f>
        <v>Ja</v>
      </c>
    </row>
    <row r="3786" spans="1:19" x14ac:dyDescent="0.2">
      <c r="A3786" s="3">
        <v>43970</v>
      </c>
      <c r="B3786" t="s">
        <v>191</v>
      </c>
      <c r="C3786" t="s">
        <v>188</v>
      </c>
      <c r="D3786">
        <v>175</v>
      </c>
      <c r="E3786">
        <v>1084</v>
      </c>
      <c r="F3786" t="str">
        <f t="shared" si="126"/>
        <v>01</v>
      </c>
      <c r="G3786" t="s">
        <v>513</v>
      </c>
      <c r="H3786">
        <v>4</v>
      </c>
      <c r="I3786" t="s">
        <v>6</v>
      </c>
      <c r="J3786" t="s">
        <v>5</v>
      </c>
      <c r="K3786" t="s">
        <v>6</v>
      </c>
      <c r="L3786">
        <v>7</v>
      </c>
      <c r="M3786" t="str">
        <f>VLOOKUP(E3786,Translations!$A$1:$B$7,2,FALSE)</f>
        <v>Hovedstaden</v>
      </c>
      <c r="N3786" t="str">
        <f>VLOOKUP(D3786,Translations!$I$2:$K$101,2,FALSE)</f>
        <v>Rødovre</v>
      </c>
      <c r="O3786" t="str">
        <f>VLOOKUP(G3786,Translations!$M$2:$N$9,2,FALSE)</f>
        <v>[X2079] SARS-CoV-2 (RNA), Borger</v>
      </c>
      <c r="P3786" t="str">
        <f>VLOOKUP(F3786,Translations!$D$1:$F$13,2,FALSE)</f>
        <v>Ok</v>
      </c>
      <c r="Q3786" t="str">
        <f>VLOOKUP(F3786,Translations!$D$2:$G$13,4,FALSE)</f>
        <v>01 - Aktiv, bopæl i DK</v>
      </c>
      <c r="R3786" t="str">
        <f>VLOOKUP(H3786,Translations!$P$2:$Q$10,2,FALSE)</f>
        <v>4 - Optaget i fængselsvæsenet efter dom (+3 mdr.)</v>
      </c>
      <c r="S3786" t="str">
        <f>VLOOKUP(F3786,Translations!$D$2:$F$13,3,FALSE)</f>
        <v>Ja</v>
      </c>
    </row>
    <row r="3787" spans="1:19" x14ac:dyDescent="0.2">
      <c r="A3787" s="3">
        <v>43970</v>
      </c>
      <c r="B3787" t="s">
        <v>191</v>
      </c>
      <c r="C3787" t="s">
        <v>188</v>
      </c>
      <c r="D3787">
        <v>183</v>
      </c>
      <c r="E3787">
        <v>1084</v>
      </c>
      <c r="F3787" t="str">
        <f t="shared" si="126"/>
        <v>01</v>
      </c>
      <c r="G3787" t="s">
        <v>513</v>
      </c>
      <c r="H3787">
        <v>1</v>
      </c>
      <c r="I3787" t="s">
        <v>6</v>
      </c>
      <c r="J3787" t="s">
        <v>5</v>
      </c>
      <c r="K3787" t="s">
        <v>6</v>
      </c>
      <c r="L3787">
        <v>7212</v>
      </c>
      <c r="M3787" t="str">
        <f>VLOOKUP(E3787,Translations!$A$1:$B$7,2,FALSE)</f>
        <v>Hovedstaden</v>
      </c>
      <c r="N3787" t="str">
        <f>VLOOKUP(D3787,Translations!$I$2:$K$101,2,FALSE)</f>
        <v>Ishøj</v>
      </c>
      <c r="O3787" t="str">
        <f>VLOOKUP(G3787,Translations!$M$2:$N$9,2,FALSE)</f>
        <v>[X2079] SARS-CoV-2 (RNA), Borger</v>
      </c>
      <c r="P3787" t="str">
        <f>VLOOKUP(F3787,Translations!$D$1:$F$13,2,FALSE)</f>
        <v>Ok</v>
      </c>
      <c r="Q3787" t="str">
        <f>VLOOKUP(F3787,Translations!$D$2:$G$13,4,FALSE)</f>
        <v>01 - Aktiv, bopæl i DK</v>
      </c>
      <c r="R3787" t="str">
        <f>VLOOKUP(H3787,Translations!$P$2:$Q$10,2,FALSE)</f>
        <v>1 - Selvstændigt sikret - med lægevalg</v>
      </c>
      <c r="S3787" t="str">
        <f>VLOOKUP(F3787,Translations!$D$2:$F$13,3,FALSE)</f>
        <v>Ja</v>
      </c>
    </row>
    <row r="3788" spans="1:19" x14ac:dyDescent="0.2">
      <c r="A3788" s="3">
        <v>43970</v>
      </c>
      <c r="B3788" t="s">
        <v>191</v>
      </c>
      <c r="C3788" t="s">
        <v>188</v>
      </c>
      <c r="D3788">
        <v>183</v>
      </c>
      <c r="E3788">
        <v>1084</v>
      </c>
      <c r="F3788" t="str">
        <f t="shared" si="126"/>
        <v>01</v>
      </c>
      <c r="G3788" t="s">
        <v>513</v>
      </c>
      <c r="H3788">
        <v>2</v>
      </c>
      <c r="I3788" t="s">
        <v>6</v>
      </c>
      <c r="J3788" t="s">
        <v>5</v>
      </c>
      <c r="K3788" t="s">
        <v>6</v>
      </c>
      <c r="L3788">
        <v>4</v>
      </c>
      <c r="M3788" t="str">
        <f>VLOOKUP(E3788,Translations!$A$1:$B$7,2,FALSE)</f>
        <v>Hovedstaden</v>
      </c>
      <c r="N3788" t="str">
        <f>VLOOKUP(D3788,Translations!$I$2:$K$101,2,FALSE)</f>
        <v>Ishøj</v>
      </c>
      <c r="O3788" t="str">
        <f>VLOOKUP(G3788,Translations!$M$2:$N$9,2,FALSE)</f>
        <v>[X2079] SARS-CoV-2 (RNA), Borger</v>
      </c>
      <c r="P3788" t="str">
        <f>VLOOKUP(F3788,Translations!$D$1:$F$13,2,FALSE)</f>
        <v>Ok</v>
      </c>
      <c r="Q3788" t="str">
        <f>VLOOKUP(F3788,Translations!$D$2:$G$13,4,FALSE)</f>
        <v>01 - Aktiv, bopæl i DK</v>
      </c>
      <c r="R3788" t="str">
        <f>VLOOKUP(H3788,Translations!$P$2:$Q$10,2,FALSE)</f>
        <v>2 - Selvstændigt sikret - uden lægevalg</v>
      </c>
      <c r="S3788" t="str">
        <f>VLOOKUP(F3788,Translations!$D$2:$F$13,3,FALSE)</f>
        <v>Ja</v>
      </c>
    </row>
    <row r="3789" spans="1:19" x14ac:dyDescent="0.2">
      <c r="A3789" s="3">
        <v>43970</v>
      </c>
      <c r="B3789" t="s">
        <v>191</v>
      </c>
      <c r="C3789" t="s">
        <v>188</v>
      </c>
      <c r="D3789">
        <v>183</v>
      </c>
      <c r="E3789">
        <v>1084</v>
      </c>
      <c r="F3789" t="str">
        <f t="shared" si="126"/>
        <v>01</v>
      </c>
      <c r="G3789" t="s">
        <v>513</v>
      </c>
      <c r="H3789">
        <v>4</v>
      </c>
      <c r="I3789" t="s">
        <v>6</v>
      </c>
      <c r="J3789" t="s">
        <v>5</v>
      </c>
      <c r="K3789" t="s">
        <v>6</v>
      </c>
      <c r="L3789">
        <v>3</v>
      </c>
      <c r="M3789" t="str">
        <f>VLOOKUP(E3789,Translations!$A$1:$B$7,2,FALSE)</f>
        <v>Hovedstaden</v>
      </c>
      <c r="N3789" t="str">
        <f>VLOOKUP(D3789,Translations!$I$2:$K$101,2,FALSE)</f>
        <v>Ishøj</v>
      </c>
      <c r="O3789" t="str">
        <f>VLOOKUP(G3789,Translations!$M$2:$N$9,2,FALSE)</f>
        <v>[X2079] SARS-CoV-2 (RNA), Borger</v>
      </c>
      <c r="P3789" t="str">
        <f>VLOOKUP(F3789,Translations!$D$1:$F$13,2,FALSE)</f>
        <v>Ok</v>
      </c>
      <c r="Q3789" t="str">
        <f>VLOOKUP(F3789,Translations!$D$2:$G$13,4,FALSE)</f>
        <v>01 - Aktiv, bopæl i DK</v>
      </c>
      <c r="R3789" t="str">
        <f>VLOOKUP(H3789,Translations!$P$2:$Q$10,2,FALSE)</f>
        <v>4 - Optaget i fængselsvæsenet efter dom (+3 mdr.)</v>
      </c>
      <c r="S3789" t="str">
        <f>VLOOKUP(F3789,Translations!$D$2:$F$13,3,FALSE)</f>
        <v>Ja</v>
      </c>
    </row>
    <row r="3790" spans="1:19" x14ac:dyDescent="0.2">
      <c r="A3790" s="3">
        <v>43970</v>
      </c>
      <c r="B3790" t="s">
        <v>191</v>
      </c>
      <c r="C3790" t="s">
        <v>188</v>
      </c>
      <c r="D3790">
        <v>185</v>
      </c>
      <c r="E3790">
        <v>1084</v>
      </c>
      <c r="F3790" t="str">
        <f t="shared" si="126"/>
        <v>01</v>
      </c>
      <c r="G3790" t="s">
        <v>513</v>
      </c>
      <c r="H3790">
        <v>1</v>
      </c>
      <c r="I3790" t="s">
        <v>6</v>
      </c>
      <c r="J3790" t="s">
        <v>5</v>
      </c>
      <c r="K3790" t="s">
        <v>6</v>
      </c>
      <c r="L3790">
        <v>15028</v>
      </c>
      <c r="M3790" t="str">
        <f>VLOOKUP(E3790,Translations!$A$1:$B$7,2,FALSE)</f>
        <v>Hovedstaden</v>
      </c>
      <c r="N3790" t="str">
        <f>VLOOKUP(D3790,Translations!$I$2:$K$101,2,FALSE)</f>
        <v>Tårnby</v>
      </c>
      <c r="O3790" t="str">
        <f>VLOOKUP(G3790,Translations!$M$2:$N$9,2,FALSE)</f>
        <v>[X2079] SARS-CoV-2 (RNA), Borger</v>
      </c>
      <c r="P3790" t="str">
        <f>VLOOKUP(F3790,Translations!$D$1:$F$13,2,FALSE)</f>
        <v>Ok</v>
      </c>
      <c r="Q3790" t="str">
        <f>VLOOKUP(F3790,Translations!$D$2:$G$13,4,FALSE)</f>
        <v>01 - Aktiv, bopæl i DK</v>
      </c>
      <c r="R3790" t="str">
        <f>VLOOKUP(H3790,Translations!$P$2:$Q$10,2,FALSE)</f>
        <v>1 - Selvstændigt sikret - med lægevalg</v>
      </c>
      <c r="S3790" t="str">
        <f>VLOOKUP(F3790,Translations!$D$2:$F$13,3,FALSE)</f>
        <v>Ja</v>
      </c>
    </row>
    <row r="3791" spans="1:19" x14ac:dyDescent="0.2">
      <c r="A3791" s="3">
        <v>43970</v>
      </c>
      <c r="B3791" t="s">
        <v>191</v>
      </c>
      <c r="C3791" t="s">
        <v>188</v>
      </c>
      <c r="D3791">
        <v>185</v>
      </c>
      <c r="E3791">
        <v>1084</v>
      </c>
      <c r="F3791" t="str">
        <f t="shared" si="126"/>
        <v>01</v>
      </c>
      <c r="G3791" t="s">
        <v>513</v>
      </c>
      <c r="H3791">
        <v>2</v>
      </c>
      <c r="I3791" t="s">
        <v>6</v>
      </c>
      <c r="J3791" t="s">
        <v>5</v>
      </c>
      <c r="K3791" t="s">
        <v>6</v>
      </c>
      <c r="L3791">
        <v>10</v>
      </c>
      <c r="M3791" t="str">
        <f>VLOOKUP(E3791,Translations!$A$1:$B$7,2,FALSE)</f>
        <v>Hovedstaden</v>
      </c>
      <c r="N3791" t="str">
        <f>VLOOKUP(D3791,Translations!$I$2:$K$101,2,FALSE)</f>
        <v>Tårnby</v>
      </c>
      <c r="O3791" t="str">
        <f>VLOOKUP(G3791,Translations!$M$2:$N$9,2,FALSE)</f>
        <v>[X2079] SARS-CoV-2 (RNA), Borger</v>
      </c>
      <c r="P3791" t="str">
        <f>VLOOKUP(F3791,Translations!$D$1:$F$13,2,FALSE)</f>
        <v>Ok</v>
      </c>
      <c r="Q3791" t="str">
        <f>VLOOKUP(F3791,Translations!$D$2:$G$13,4,FALSE)</f>
        <v>01 - Aktiv, bopæl i DK</v>
      </c>
      <c r="R3791" t="str">
        <f>VLOOKUP(H3791,Translations!$P$2:$Q$10,2,FALSE)</f>
        <v>2 - Selvstændigt sikret - uden lægevalg</v>
      </c>
      <c r="S3791" t="str">
        <f>VLOOKUP(F3791,Translations!$D$2:$F$13,3,FALSE)</f>
        <v>Ja</v>
      </c>
    </row>
    <row r="3792" spans="1:19" x14ac:dyDescent="0.2">
      <c r="A3792" s="3">
        <v>43970</v>
      </c>
      <c r="B3792" t="s">
        <v>191</v>
      </c>
      <c r="C3792" t="s">
        <v>188</v>
      </c>
      <c r="D3792">
        <v>185</v>
      </c>
      <c r="E3792">
        <v>1084</v>
      </c>
      <c r="F3792" t="str">
        <f t="shared" si="126"/>
        <v>01</v>
      </c>
      <c r="G3792" t="s">
        <v>513</v>
      </c>
      <c r="H3792">
        <v>6</v>
      </c>
      <c r="I3792" t="s">
        <v>6</v>
      </c>
      <c r="J3792" t="s">
        <v>5</v>
      </c>
      <c r="K3792" t="s">
        <v>6</v>
      </c>
      <c r="L3792">
        <v>1</v>
      </c>
      <c r="M3792" t="str">
        <f>VLOOKUP(E3792,Translations!$A$1:$B$7,2,FALSE)</f>
        <v>Hovedstaden</v>
      </c>
      <c r="N3792" t="str">
        <f>VLOOKUP(D3792,Translations!$I$2:$K$101,2,FALSE)</f>
        <v>Tårnby</v>
      </c>
      <c r="O3792" t="str">
        <f>VLOOKUP(G3792,Translations!$M$2:$N$9,2,FALSE)</f>
        <v>[X2079] SARS-CoV-2 (RNA), Borger</v>
      </c>
      <c r="P3792" t="str">
        <f>VLOOKUP(F3792,Translations!$D$1:$F$13,2,FALSE)</f>
        <v>Ok</v>
      </c>
      <c r="Q3792" t="str">
        <f>VLOOKUP(F3792,Translations!$D$2:$G$13,4,FALSE)</f>
        <v>01 - Aktiv, bopæl i DK</v>
      </c>
      <c r="R3792" t="str">
        <f>VLOOKUP(H3792,Translations!$P$2:$Q$10,2,FALSE)</f>
        <v>6 - Institutionsanbragt (§ 112)</v>
      </c>
      <c r="S3792" t="str">
        <f>VLOOKUP(F3792,Translations!$D$2:$F$13,3,FALSE)</f>
        <v>Ja</v>
      </c>
    </row>
    <row r="3793" spans="1:19" x14ac:dyDescent="0.2">
      <c r="A3793" s="3">
        <v>43970</v>
      </c>
      <c r="B3793" t="s">
        <v>191</v>
      </c>
      <c r="C3793" t="s">
        <v>188</v>
      </c>
      <c r="D3793">
        <v>185</v>
      </c>
      <c r="E3793">
        <v>1084</v>
      </c>
      <c r="F3793" t="str">
        <f t="shared" si="126"/>
        <v>01</v>
      </c>
      <c r="G3793" t="s">
        <v>513</v>
      </c>
      <c r="H3793">
        <v>7</v>
      </c>
      <c r="I3793" t="s">
        <v>6</v>
      </c>
      <c r="J3793" t="s">
        <v>5</v>
      </c>
      <c r="K3793" t="s">
        <v>6</v>
      </c>
      <c r="L3793">
        <v>1</v>
      </c>
      <c r="M3793" t="str">
        <f>VLOOKUP(E3793,Translations!$A$1:$B$7,2,FALSE)</f>
        <v>Hovedstaden</v>
      </c>
      <c r="N3793" t="str">
        <f>VLOOKUP(D3793,Translations!$I$2:$K$101,2,FALSE)</f>
        <v>Tårnby</v>
      </c>
      <c r="O3793" t="str">
        <f>VLOOKUP(G3793,Translations!$M$2:$N$9,2,FALSE)</f>
        <v>[X2079] SARS-CoV-2 (RNA), Borger</v>
      </c>
      <c r="P3793" t="str">
        <f>VLOOKUP(F3793,Translations!$D$1:$F$13,2,FALSE)</f>
        <v>Ok</v>
      </c>
      <c r="Q3793" t="str">
        <f>VLOOKUP(F3793,Translations!$D$2:$G$13,4,FALSE)</f>
        <v>01 - Aktiv, bopæl i DK</v>
      </c>
      <c r="R3793" t="str">
        <f>VLOOKUP(H3793,Translations!$P$2:$Q$10,2,FALSE)</f>
        <v>7 - Bopæl i udlandet</v>
      </c>
      <c r="S3793" t="str">
        <f>VLOOKUP(F3793,Translations!$D$2:$F$13,3,FALSE)</f>
        <v>Ja</v>
      </c>
    </row>
    <row r="3794" spans="1:19" x14ac:dyDescent="0.2">
      <c r="A3794" s="3">
        <v>43970</v>
      </c>
      <c r="B3794" t="s">
        <v>191</v>
      </c>
      <c r="C3794" t="s">
        <v>188</v>
      </c>
      <c r="D3794">
        <v>187</v>
      </c>
      <c r="E3794">
        <v>1084</v>
      </c>
      <c r="F3794" t="str">
        <f t="shared" si="126"/>
        <v>01</v>
      </c>
      <c r="G3794" t="s">
        <v>513</v>
      </c>
      <c r="H3794">
        <v>1</v>
      </c>
      <c r="I3794" t="s">
        <v>6</v>
      </c>
      <c r="J3794" t="s">
        <v>5</v>
      </c>
      <c r="K3794" t="s">
        <v>6</v>
      </c>
      <c r="L3794">
        <v>5033</v>
      </c>
      <c r="M3794" t="str">
        <f>VLOOKUP(E3794,Translations!$A$1:$B$7,2,FALSE)</f>
        <v>Hovedstaden</v>
      </c>
      <c r="N3794" t="str">
        <f>VLOOKUP(D3794,Translations!$I$2:$K$101,2,FALSE)</f>
        <v>Vallensbæk</v>
      </c>
      <c r="O3794" t="str">
        <f>VLOOKUP(G3794,Translations!$M$2:$N$9,2,FALSE)</f>
        <v>[X2079] SARS-CoV-2 (RNA), Borger</v>
      </c>
      <c r="P3794" t="str">
        <f>VLOOKUP(F3794,Translations!$D$1:$F$13,2,FALSE)</f>
        <v>Ok</v>
      </c>
      <c r="Q3794" t="str">
        <f>VLOOKUP(F3794,Translations!$D$2:$G$13,4,FALSE)</f>
        <v>01 - Aktiv, bopæl i DK</v>
      </c>
      <c r="R3794" t="str">
        <f>VLOOKUP(H3794,Translations!$P$2:$Q$10,2,FALSE)</f>
        <v>1 - Selvstændigt sikret - med lægevalg</v>
      </c>
      <c r="S3794" t="str">
        <f>VLOOKUP(F3794,Translations!$D$2:$F$13,3,FALSE)</f>
        <v>Ja</v>
      </c>
    </row>
    <row r="3795" spans="1:19" x14ac:dyDescent="0.2">
      <c r="A3795" s="3">
        <v>43970</v>
      </c>
      <c r="B3795" t="s">
        <v>191</v>
      </c>
      <c r="C3795" t="s">
        <v>188</v>
      </c>
      <c r="D3795">
        <v>187</v>
      </c>
      <c r="E3795">
        <v>1084</v>
      </c>
      <c r="F3795" t="str">
        <f t="shared" si="126"/>
        <v>01</v>
      </c>
      <c r="G3795" t="s">
        <v>513</v>
      </c>
      <c r="H3795">
        <v>2</v>
      </c>
      <c r="I3795" t="s">
        <v>6</v>
      </c>
      <c r="J3795" t="s">
        <v>5</v>
      </c>
      <c r="K3795" t="s">
        <v>6</v>
      </c>
      <c r="L3795">
        <v>8</v>
      </c>
      <c r="M3795" t="str">
        <f>VLOOKUP(E3795,Translations!$A$1:$B$7,2,FALSE)</f>
        <v>Hovedstaden</v>
      </c>
      <c r="N3795" t="str">
        <f>VLOOKUP(D3795,Translations!$I$2:$K$101,2,FALSE)</f>
        <v>Vallensbæk</v>
      </c>
      <c r="O3795" t="str">
        <f>VLOOKUP(G3795,Translations!$M$2:$N$9,2,FALSE)</f>
        <v>[X2079] SARS-CoV-2 (RNA), Borger</v>
      </c>
      <c r="P3795" t="str">
        <f>VLOOKUP(F3795,Translations!$D$1:$F$13,2,FALSE)</f>
        <v>Ok</v>
      </c>
      <c r="Q3795" t="str">
        <f>VLOOKUP(F3795,Translations!$D$2:$G$13,4,FALSE)</f>
        <v>01 - Aktiv, bopæl i DK</v>
      </c>
      <c r="R3795" t="str">
        <f>VLOOKUP(H3795,Translations!$P$2:$Q$10,2,FALSE)</f>
        <v>2 - Selvstændigt sikret - uden lægevalg</v>
      </c>
      <c r="S3795" t="str">
        <f>VLOOKUP(F3795,Translations!$D$2:$F$13,3,FALSE)</f>
        <v>Ja</v>
      </c>
    </row>
    <row r="3796" spans="1:19" x14ac:dyDescent="0.2">
      <c r="A3796" s="3">
        <v>43970</v>
      </c>
      <c r="B3796" t="s">
        <v>191</v>
      </c>
      <c r="C3796" t="s">
        <v>188</v>
      </c>
      <c r="D3796">
        <v>190</v>
      </c>
      <c r="E3796">
        <v>1084</v>
      </c>
      <c r="F3796" t="str">
        <f t="shared" si="126"/>
        <v>01</v>
      </c>
      <c r="G3796" t="s">
        <v>513</v>
      </c>
      <c r="H3796">
        <v>1</v>
      </c>
      <c r="I3796" t="s">
        <v>6</v>
      </c>
      <c r="J3796" t="s">
        <v>5</v>
      </c>
      <c r="K3796" t="s">
        <v>6</v>
      </c>
      <c r="L3796">
        <v>14131</v>
      </c>
      <c r="M3796" t="str">
        <f>VLOOKUP(E3796,Translations!$A$1:$B$7,2,FALSE)</f>
        <v>Hovedstaden</v>
      </c>
      <c r="N3796" t="str">
        <f>VLOOKUP(D3796,Translations!$I$2:$K$101,2,FALSE)</f>
        <v>Furesø</v>
      </c>
      <c r="O3796" t="str">
        <f>VLOOKUP(G3796,Translations!$M$2:$N$9,2,FALSE)</f>
        <v>[X2079] SARS-CoV-2 (RNA), Borger</v>
      </c>
      <c r="P3796" t="str">
        <f>VLOOKUP(F3796,Translations!$D$1:$F$13,2,FALSE)</f>
        <v>Ok</v>
      </c>
      <c r="Q3796" t="str">
        <f>VLOOKUP(F3796,Translations!$D$2:$G$13,4,FALSE)</f>
        <v>01 - Aktiv, bopæl i DK</v>
      </c>
      <c r="R3796" t="str">
        <f>VLOOKUP(H3796,Translations!$P$2:$Q$10,2,FALSE)</f>
        <v>1 - Selvstændigt sikret - med lægevalg</v>
      </c>
      <c r="S3796" t="str">
        <f>VLOOKUP(F3796,Translations!$D$2:$F$13,3,FALSE)</f>
        <v>Ja</v>
      </c>
    </row>
    <row r="3797" spans="1:19" x14ac:dyDescent="0.2">
      <c r="A3797" s="3">
        <v>43970</v>
      </c>
      <c r="B3797" t="s">
        <v>191</v>
      </c>
      <c r="C3797" t="s">
        <v>188</v>
      </c>
      <c r="D3797">
        <v>190</v>
      </c>
      <c r="E3797">
        <v>1084</v>
      </c>
      <c r="F3797" t="str">
        <f t="shared" si="126"/>
        <v>01</v>
      </c>
      <c r="G3797" t="s">
        <v>513</v>
      </c>
      <c r="H3797">
        <v>2</v>
      </c>
      <c r="I3797" t="s">
        <v>6</v>
      </c>
      <c r="J3797" t="s">
        <v>5</v>
      </c>
      <c r="K3797" t="s">
        <v>6</v>
      </c>
      <c r="L3797">
        <v>40</v>
      </c>
      <c r="M3797" t="str">
        <f>VLOOKUP(E3797,Translations!$A$1:$B$7,2,FALSE)</f>
        <v>Hovedstaden</v>
      </c>
      <c r="N3797" t="str">
        <f>VLOOKUP(D3797,Translations!$I$2:$K$101,2,FALSE)</f>
        <v>Furesø</v>
      </c>
      <c r="O3797" t="str">
        <f>VLOOKUP(G3797,Translations!$M$2:$N$9,2,FALSE)</f>
        <v>[X2079] SARS-CoV-2 (RNA), Borger</v>
      </c>
      <c r="P3797" t="str">
        <f>VLOOKUP(F3797,Translations!$D$1:$F$13,2,FALSE)</f>
        <v>Ok</v>
      </c>
      <c r="Q3797" t="str">
        <f>VLOOKUP(F3797,Translations!$D$2:$G$13,4,FALSE)</f>
        <v>01 - Aktiv, bopæl i DK</v>
      </c>
      <c r="R3797" t="str">
        <f>VLOOKUP(H3797,Translations!$P$2:$Q$10,2,FALSE)</f>
        <v>2 - Selvstændigt sikret - uden lægevalg</v>
      </c>
      <c r="S3797" t="str">
        <f>VLOOKUP(F3797,Translations!$D$2:$F$13,3,FALSE)</f>
        <v>Ja</v>
      </c>
    </row>
    <row r="3798" spans="1:19" x14ac:dyDescent="0.2">
      <c r="A3798" s="3">
        <v>43970</v>
      </c>
      <c r="B3798" t="s">
        <v>191</v>
      </c>
      <c r="C3798" t="s">
        <v>188</v>
      </c>
      <c r="D3798">
        <v>190</v>
      </c>
      <c r="E3798">
        <v>1084</v>
      </c>
      <c r="F3798" t="str">
        <f t="shared" si="126"/>
        <v>01</v>
      </c>
      <c r="G3798" t="s">
        <v>513</v>
      </c>
      <c r="H3798">
        <v>7</v>
      </c>
      <c r="I3798" t="s">
        <v>6</v>
      </c>
      <c r="J3798" t="s">
        <v>5</v>
      </c>
      <c r="K3798" t="s">
        <v>6</v>
      </c>
      <c r="L3798">
        <v>2</v>
      </c>
      <c r="M3798" t="str">
        <f>VLOOKUP(E3798,Translations!$A$1:$B$7,2,FALSE)</f>
        <v>Hovedstaden</v>
      </c>
      <c r="N3798" t="str">
        <f>VLOOKUP(D3798,Translations!$I$2:$K$101,2,FALSE)</f>
        <v>Furesø</v>
      </c>
      <c r="O3798" t="str">
        <f>VLOOKUP(G3798,Translations!$M$2:$N$9,2,FALSE)</f>
        <v>[X2079] SARS-CoV-2 (RNA), Borger</v>
      </c>
      <c r="P3798" t="str">
        <f>VLOOKUP(F3798,Translations!$D$1:$F$13,2,FALSE)</f>
        <v>Ok</v>
      </c>
      <c r="Q3798" t="str">
        <f>VLOOKUP(F3798,Translations!$D$2:$G$13,4,FALSE)</f>
        <v>01 - Aktiv, bopæl i DK</v>
      </c>
      <c r="R3798" t="str">
        <f>VLOOKUP(H3798,Translations!$P$2:$Q$10,2,FALSE)</f>
        <v>7 - Bopæl i udlandet</v>
      </c>
      <c r="S3798" t="str">
        <f>VLOOKUP(F3798,Translations!$D$2:$F$13,3,FALSE)</f>
        <v>Ja</v>
      </c>
    </row>
    <row r="3799" spans="1:19" x14ac:dyDescent="0.2">
      <c r="A3799" s="3">
        <v>43970</v>
      </c>
      <c r="B3799" t="s">
        <v>191</v>
      </c>
      <c r="C3799" t="s">
        <v>188</v>
      </c>
      <c r="D3799">
        <v>201</v>
      </c>
      <c r="E3799">
        <v>1084</v>
      </c>
      <c r="F3799" t="str">
        <f t="shared" si="126"/>
        <v>01</v>
      </c>
      <c r="G3799" t="s">
        <v>513</v>
      </c>
      <c r="H3799">
        <v>1</v>
      </c>
      <c r="I3799" t="s">
        <v>6</v>
      </c>
      <c r="J3799" t="s">
        <v>5</v>
      </c>
      <c r="K3799" t="s">
        <v>6</v>
      </c>
      <c r="L3799">
        <v>9181</v>
      </c>
      <c r="M3799" t="str">
        <f>VLOOKUP(E3799,Translations!$A$1:$B$7,2,FALSE)</f>
        <v>Hovedstaden</v>
      </c>
      <c r="N3799" t="str">
        <f>VLOOKUP(D3799,Translations!$I$2:$K$101,2,FALSE)</f>
        <v>Allerød</v>
      </c>
      <c r="O3799" t="str">
        <f>VLOOKUP(G3799,Translations!$M$2:$N$9,2,FALSE)</f>
        <v>[X2079] SARS-CoV-2 (RNA), Borger</v>
      </c>
      <c r="P3799" t="str">
        <f>VLOOKUP(F3799,Translations!$D$1:$F$13,2,FALSE)</f>
        <v>Ok</v>
      </c>
      <c r="Q3799" t="str">
        <f>VLOOKUP(F3799,Translations!$D$2:$G$13,4,FALSE)</f>
        <v>01 - Aktiv, bopæl i DK</v>
      </c>
      <c r="R3799" t="str">
        <f>VLOOKUP(H3799,Translations!$P$2:$Q$10,2,FALSE)</f>
        <v>1 - Selvstændigt sikret - med lægevalg</v>
      </c>
      <c r="S3799" t="str">
        <f>VLOOKUP(F3799,Translations!$D$2:$F$13,3,FALSE)</f>
        <v>Ja</v>
      </c>
    </row>
    <row r="3800" spans="1:19" x14ac:dyDescent="0.2">
      <c r="A3800" s="3">
        <v>43970</v>
      </c>
      <c r="B3800" t="s">
        <v>191</v>
      </c>
      <c r="C3800" t="s">
        <v>188</v>
      </c>
      <c r="D3800">
        <v>201</v>
      </c>
      <c r="E3800">
        <v>1084</v>
      </c>
      <c r="F3800" t="str">
        <f t="shared" si="126"/>
        <v>01</v>
      </c>
      <c r="G3800" t="s">
        <v>513</v>
      </c>
      <c r="H3800">
        <v>2</v>
      </c>
      <c r="I3800" t="s">
        <v>6</v>
      </c>
      <c r="J3800" t="s">
        <v>5</v>
      </c>
      <c r="K3800" t="s">
        <v>6</v>
      </c>
      <c r="L3800">
        <v>17</v>
      </c>
      <c r="M3800" t="str">
        <f>VLOOKUP(E3800,Translations!$A$1:$B$7,2,FALSE)</f>
        <v>Hovedstaden</v>
      </c>
      <c r="N3800" t="str">
        <f>VLOOKUP(D3800,Translations!$I$2:$K$101,2,FALSE)</f>
        <v>Allerød</v>
      </c>
      <c r="O3800" t="str">
        <f>VLOOKUP(G3800,Translations!$M$2:$N$9,2,FALSE)</f>
        <v>[X2079] SARS-CoV-2 (RNA), Borger</v>
      </c>
      <c r="P3800" t="str">
        <f>VLOOKUP(F3800,Translations!$D$1:$F$13,2,FALSE)</f>
        <v>Ok</v>
      </c>
      <c r="Q3800" t="str">
        <f>VLOOKUP(F3800,Translations!$D$2:$G$13,4,FALSE)</f>
        <v>01 - Aktiv, bopæl i DK</v>
      </c>
      <c r="R3800" t="str">
        <f>VLOOKUP(H3800,Translations!$P$2:$Q$10,2,FALSE)</f>
        <v>2 - Selvstændigt sikret - uden lægevalg</v>
      </c>
      <c r="S3800" t="str">
        <f>VLOOKUP(F3800,Translations!$D$2:$F$13,3,FALSE)</f>
        <v>Ja</v>
      </c>
    </row>
    <row r="3801" spans="1:19" x14ac:dyDescent="0.2">
      <c r="A3801" s="3">
        <v>43970</v>
      </c>
      <c r="B3801" t="s">
        <v>191</v>
      </c>
      <c r="C3801" t="s">
        <v>188</v>
      </c>
      <c r="D3801">
        <v>210</v>
      </c>
      <c r="E3801">
        <v>1084</v>
      </c>
      <c r="F3801" t="str">
        <f t="shared" si="126"/>
        <v>01</v>
      </c>
      <c r="G3801" t="s">
        <v>513</v>
      </c>
      <c r="H3801">
        <v>1</v>
      </c>
      <c r="I3801" t="s">
        <v>6</v>
      </c>
      <c r="J3801" t="s">
        <v>5</v>
      </c>
      <c r="K3801" t="s">
        <v>6</v>
      </c>
      <c r="L3801">
        <v>14242</v>
      </c>
      <c r="M3801" t="str">
        <f>VLOOKUP(E3801,Translations!$A$1:$B$7,2,FALSE)</f>
        <v>Hovedstaden</v>
      </c>
      <c r="N3801" t="str">
        <f>VLOOKUP(D3801,Translations!$I$2:$K$101,2,FALSE)</f>
        <v>Fredensborg</v>
      </c>
      <c r="O3801" t="str">
        <f>VLOOKUP(G3801,Translations!$M$2:$N$9,2,FALSE)</f>
        <v>[X2079] SARS-CoV-2 (RNA), Borger</v>
      </c>
      <c r="P3801" t="str">
        <f>VLOOKUP(F3801,Translations!$D$1:$F$13,2,FALSE)</f>
        <v>Ok</v>
      </c>
      <c r="Q3801" t="str">
        <f>VLOOKUP(F3801,Translations!$D$2:$G$13,4,FALSE)</f>
        <v>01 - Aktiv, bopæl i DK</v>
      </c>
      <c r="R3801" t="str">
        <f>VLOOKUP(H3801,Translations!$P$2:$Q$10,2,FALSE)</f>
        <v>1 - Selvstændigt sikret - med lægevalg</v>
      </c>
      <c r="S3801" t="str">
        <f>VLOOKUP(F3801,Translations!$D$2:$F$13,3,FALSE)</f>
        <v>Ja</v>
      </c>
    </row>
    <row r="3802" spans="1:19" x14ac:dyDescent="0.2">
      <c r="A3802" s="3">
        <v>43970</v>
      </c>
      <c r="B3802" t="s">
        <v>191</v>
      </c>
      <c r="C3802" t="s">
        <v>188</v>
      </c>
      <c r="D3802">
        <v>210</v>
      </c>
      <c r="E3802">
        <v>1084</v>
      </c>
      <c r="F3802" t="str">
        <f t="shared" si="126"/>
        <v>01</v>
      </c>
      <c r="G3802" t="s">
        <v>513</v>
      </c>
      <c r="H3802">
        <v>2</v>
      </c>
      <c r="I3802" t="s">
        <v>6</v>
      </c>
      <c r="J3802" t="s">
        <v>5</v>
      </c>
      <c r="K3802" t="s">
        <v>6</v>
      </c>
      <c r="L3802">
        <v>53</v>
      </c>
      <c r="M3802" t="str">
        <f>VLOOKUP(E3802,Translations!$A$1:$B$7,2,FALSE)</f>
        <v>Hovedstaden</v>
      </c>
      <c r="N3802" t="str">
        <f>VLOOKUP(D3802,Translations!$I$2:$K$101,2,FALSE)</f>
        <v>Fredensborg</v>
      </c>
      <c r="O3802" t="str">
        <f>VLOOKUP(G3802,Translations!$M$2:$N$9,2,FALSE)</f>
        <v>[X2079] SARS-CoV-2 (RNA), Borger</v>
      </c>
      <c r="P3802" t="str">
        <f>VLOOKUP(F3802,Translations!$D$1:$F$13,2,FALSE)</f>
        <v>Ok</v>
      </c>
      <c r="Q3802" t="str">
        <f>VLOOKUP(F3802,Translations!$D$2:$G$13,4,FALSE)</f>
        <v>01 - Aktiv, bopæl i DK</v>
      </c>
      <c r="R3802" t="str">
        <f>VLOOKUP(H3802,Translations!$P$2:$Q$10,2,FALSE)</f>
        <v>2 - Selvstændigt sikret - uden lægevalg</v>
      </c>
      <c r="S3802" t="str">
        <f>VLOOKUP(F3802,Translations!$D$2:$F$13,3,FALSE)</f>
        <v>Ja</v>
      </c>
    </row>
    <row r="3803" spans="1:19" x14ac:dyDescent="0.2">
      <c r="A3803" s="3">
        <v>43970</v>
      </c>
      <c r="B3803" t="s">
        <v>191</v>
      </c>
      <c r="C3803" t="s">
        <v>188</v>
      </c>
      <c r="D3803">
        <v>210</v>
      </c>
      <c r="E3803">
        <v>1084</v>
      </c>
      <c r="F3803" t="str">
        <f t="shared" si="126"/>
        <v>01</v>
      </c>
      <c r="G3803" t="s">
        <v>513</v>
      </c>
      <c r="H3803">
        <v>7</v>
      </c>
      <c r="I3803" t="s">
        <v>6</v>
      </c>
      <c r="J3803" t="s">
        <v>5</v>
      </c>
      <c r="K3803" t="s">
        <v>6</v>
      </c>
      <c r="L3803">
        <v>1</v>
      </c>
      <c r="M3803" t="str">
        <f>VLOOKUP(E3803,Translations!$A$1:$B$7,2,FALSE)</f>
        <v>Hovedstaden</v>
      </c>
      <c r="N3803" t="str">
        <f>VLOOKUP(D3803,Translations!$I$2:$K$101,2,FALSE)</f>
        <v>Fredensborg</v>
      </c>
      <c r="O3803" t="str">
        <f>VLOOKUP(G3803,Translations!$M$2:$N$9,2,FALSE)</f>
        <v>[X2079] SARS-CoV-2 (RNA), Borger</v>
      </c>
      <c r="P3803" t="str">
        <f>VLOOKUP(F3803,Translations!$D$1:$F$13,2,FALSE)</f>
        <v>Ok</v>
      </c>
      <c r="Q3803" t="str">
        <f>VLOOKUP(F3803,Translations!$D$2:$G$13,4,FALSE)</f>
        <v>01 - Aktiv, bopæl i DK</v>
      </c>
      <c r="R3803" t="str">
        <f>VLOOKUP(H3803,Translations!$P$2:$Q$10,2,FALSE)</f>
        <v>7 - Bopæl i udlandet</v>
      </c>
      <c r="S3803" t="str">
        <f>VLOOKUP(F3803,Translations!$D$2:$F$13,3,FALSE)</f>
        <v>Ja</v>
      </c>
    </row>
    <row r="3804" spans="1:19" x14ac:dyDescent="0.2">
      <c r="A3804" s="3">
        <v>43970</v>
      </c>
      <c r="B3804" t="s">
        <v>191</v>
      </c>
      <c r="C3804" t="s">
        <v>188</v>
      </c>
      <c r="D3804">
        <v>217</v>
      </c>
      <c r="E3804">
        <v>1084</v>
      </c>
      <c r="F3804" t="str">
        <f t="shared" si="126"/>
        <v>01</v>
      </c>
      <c r="G3804" t="s">
        <v>513</v>
      </c>
      <c r="H3804">
        <v>1</v>
      </c>
      <c r="I3804" t="s">
        <v>6</v>
      </c>
      <c r="J3804" t="s">
        <v>5</v>
      </c>
      <c r="K3804" t="s">
        <v>6</v>
      </c>
      <c r="L3804">
        <v>10922</v>
      </c>
      <c r="M3804" t="str">
        <f>VLOOKUP(E3804,Translations!$A$1:$B$7,2,FALSE)</f>
        <v>Hovedstaden</v>
      </c>
      <c r="N3804" t="str">
        <f>VLOOKUP(D3804,Translations!$I$2:$K$101,2,FALSE)</f>
        <v>Helsingør</v>
      </c>
      <c r="O3804" t="str">
        <f>VLOOKUP(G3804,Translations!$M$2:$N$9,2,FALSE)</f>
        <v>[X2079] SARS-CoV-2 (RNA), Borger</v>
      </c>
      <c r="P3804" t="str">
        <f>VLOOKUP(F3804,Translations!$D$1:$F$13,2,FALSE)</f>
        <v>Ok</v>
      </c>
      <c r="Q3804" t="str">
        <f>VLOOKUP(F3804,Translations!$D$2:$G$13,4,FALSE)</f>
        <v>01 - Aktiv, bopæl i DK</v>
      </c>
      <c r="R3804" t="str">
        <f>VLOOKUP(H3804,Translations!$P$2:$Q$10,2,FALSE)</f>
        <v>1 - Selvstændigt sikret - med lægevalg</v>
      </c>
      <c r="S3804" t="str">
        <f>VLOOKUP(F3804,Translations!$D$2:$F$13,3,FALSE)</f>
        <v>Ja</v>
      </c>
    </row>
    <row r="3805" spans="1:19" x14ac:dyDescent="0.2">
      <c r="A3805" s="3">
        <v>43970</v>
      </c>
      <c r="B3805" t="s">
        <v>191</v>
      </c>
      <c r="C3805" t="s">
        <v>188</v>
      </c>
      <c r="D3805">
        <v>217</v>
      </c>
      <c r="E3805">
        <v>1084</v>
      </c>
      <c r="F3805" t="str">
        <f t="shared" si="126"/>
        <v>01</v>
      </c>
      <c r="G3805" t="s">
        <v>513</v>
      </c>
      <c r="H3805">
        <v>2</v>
      </c>
      <c r="I3805" t="s">
        <v>6</v>
      </c>
      <c r="J3805" t="s">
        <v>5</v>
      </c>
      <c r="K3805" t="s">
        <v>6</v>
      </c>
      <c r="L3805">
        <v>25</v>
      </c>
      <c r="M3805" t="str">
        <f>VLOOKUP(E3805,Translations!$A$1:$B$7,2,FALSE)</f>
        <v>Hovedstaden</v>
      </c>
      <c r="N3805" t="str">
        <f>VLOOKUP(D3805,Translations!$I$2:$K$101,2,FALSE)</f>
        <v>Helsingør</v>
      </c>
      <c r="O3805" t="str">
        <f>VLOOKUP(G3805,Translations!$M$2:$N$9,2,FALSE)</f>
        <v>[X2079] SARS-CoV-2 (RNA), Borger</v>
      </c>
      <c r="P3805" t="str">
        <f>VLOOKUP(F3805,Translations!$D$1:$F$13,2,FALSE)</f>
        <v>Ok</v>
      </c>
      <c r="Q3805" t="str">
        <f>VLOOKUP(F3805,Translations!$D$2:$G$13,4,FALSE)</f>
        <v>01 - Aktiv, bopæl i DK</v>
      </c>
      <c r="R3805" t="str">
        <f>VLOOKUP(H3805,Translations!$P$2:$Q$10,2,FALSE)</f>
        <v>2 - Selvstændigt sikret - uden lægevalg</v>
      </c>
      <c r="S3805" t="str">
        <f>VLOOKUP(F3805,Translations!$D$2:$F$13,3,FALSE)</f>
        <v>Ja</v>
      </c>
    </row>
    <row r="3806" spans="1:19" x14ac:dyDescent="0.2">
      <c r="A3806" s="3">
        <v>43970</v>
      </c>
      <c r="B3806" t="s">
        <v>191</v>
      </c>
      <c r="C3806" t="s">
        <v>188</v>
      </c>
      <c r="D3806">
        <v>217</v>
      </c>
      <c r="E3806">
        <v>1084</v>
      </c>
      <c r="F3806" t="str">
        <f t="shared" si="126"/>
        <v>01</v>
      </c>
      <c r="G3806" t="s">
        <v>513</v>
      </c>
      <c r="H3806">
        <v>4</v>
      </c>
      <c r="I3806" t="s">
        <v>6</v>
      </c>
      <c r="J3806" t="s">
        <v>5</v>
      </c>
      <c r="K3806" t="s">
        <v>6</v>
      </c>
      <c r="L3806">
        <v>1</v>
      </c>
      <c r="M3806" t="str">
        <f>VLOOKUP(E3806,Translations!$A$1:$B$7,2,FALSE)</f>
        <v>Hovedstaden</v>
      </c>
      <c r="N3806" t="str">
        <f>VLOOKUP(D3806,Translations!$I$2:$K$101,2,FALSE)</f>
        <v>Helsingør</v>
      </c>
      <c r="O3806" t="str">
        <f>VLOOKUP(G3806,Translations!$M$2:$N$9,2,FALSE)</f>
        <v>[X2079] SARS-CoV-2 (RNA), Borger</v>
      </c>
      <c r="P3806" t="str">
        <f>VLOOKUP(F3806,Translations!$D$1:$F$13,2,FALSE)</f>
        <v>Ok</v>
      </c>
      <c r="Q3806" t="str">
        <f>VLOOKUP(F3806,Translations!$D$2:$G$13,4,FALSE)</f>
        <v>01 - Aktiv, bopæl i DK</v>
      </c>
      <c r="R3806" t="str">
        <f>VLOOKUP(H3806,Translations!$P$2:$Q$10,2,FALSE)</f>
        <v>4 - Optaget i fængselsvæsenet efter dom (+3 mdr.)</v>
      </c>
      <c r="S3806" t="str">
        <f>VLOOKUP(F3806,Translations!$D$2:$F$13,3,FALSE)</f>
        <v>Ja</v>
      </c>
    </row>
    <row r="3807" spans="1:19" x14ac:dyDescent="0.2">
      <c r="A3807" s="3">
        <v>43970</v>
      </c>
      <c r="B3807" t="s">
        <v>191</v>
      </c>
      <c r="C3807" t="s">
        <v>188</v>
      </c>
      <c r="D3807">
        <v>219</v>
      </c>
      <c r="E3807">
        <v>1084</v>
      </c>
      <c r="F3807" t="str">
        <f t="shared" si="126"/>
        <v>01</v>
      </c>
      <c r="G3807" t="s">
        <v>513</v>
      </c>
      <c r="H3807">
        <v>1</v>
      </c>
      <c r="I3807" t="s">
        <v>6</v>
      </c>
      <c r="J3807" t="s">
        <v>5</v>
      </c>
      <c r="K3807" t="s">
        <v>6</v>
      </c>
      <c r="L3807">
        <v>4</v>
      </c>
      <c r="M3807" t="str">
        <f>VLOOKUP(E3807,Translations!$A$1:$B$7,2,FALSE)</f>
        <v>Hovedstaden</v>
      </c>
      <c r="N3807" t="str">
        <f>VLOOKUP(D3807,Translations!$I$2:$K$101,2,FALSE)</f>
        <v>Hillerød</v>
      </c>
      <c r="O3807" t="str">
        <f>VLOOKUP(G3807,Translations!$M$2:$N$9,2,FALSE)</f>
        <v>[X2079] SARS-CoV-2 (RNA), Borger</v>
      </c>
      <c r="P3807" t="str">
        <f>VLOOKUP(F3807,Translations!$D$1:$F$13,2,FALSE)</f>
        <v>Ok</v>
      </c>
      <c r="Q3807" t="str">
        <f>VLOOKUP(F3807,Translations!$D$2:$G$13,4,FALSE)</f>
        <v>01 - Aktiv, bopæl i DK</v>
      </c>
      <c r="R3807" t="str">
        <f>VLOOKUP(H3807,Translations!$P$2:$Q$10,2,FALSE)</f>
        <v>1 - Selvstændigt sikret - med lægevalg</v>
      </c>
      <c r="S3807" t="str">
        <f>VLOOKUP(F3807,Translations!$D$2:$F$13,3,FALSE)</f>
        <v>Ja</v>
      </c>
    </row>
    <row r="3808" spans="1:19" x14ac:dyDescent="0.2">
      <c r="A3808" s="3">
        <v>43970</v>
      </c>
      <c r="B3808" t="s">
        <v>191</v>
      </c>
      <c r="C3808" t="s">
        <v>188</v>
      </c>
      <c r="D3808">
        <v>250</v>
      </c>
      <c r="E3808">
        <v>1084</v>
      </c>
      <c r="F3808" t="str">
        <f t="shared" si="126"/>
        <v>01</v>
      </c>
      <c r="G3808" t="s">
        <v>513</v>
      </c>
      <c r="H3808">
        <v>1</v>
      </c>
      <c r="I3808" t="s">
        <v>6</v>
      </c>
      <c r="J3808" t="s">
        <v>5</v>
      </c>
      <c r="K3808" t="s">
        <v>6</v>
      </c>
      <c r="L3808">
        <v>1</v>
      </c>
      <c r="M3808" t="str">
        <f>VLOOKUP(E3808,Translations!$A$1:$B$7,2,FALSE)</f>
        <v>Hovedstaden</v>
      </c>
      <c r="N3808" t="str">
        <f>VLOOKUP(D3808,Translations!$I$2:$K$101,2,FALSE)</f>
        <v>Frederikssund</v>
      </c>
      <c r="O3808" t="str">
        <f>VLOOKUP(G3808,Translations!$M$2:$N$9,2,FALSE)</f>
        <v>[X2079] SARS-CoV-2 (RNA), Borger</v>
      </c>
      <c r="P3808" t="str">
        <f>VLOOKUP(F3808,Translations!$D$1:$F$13,2,FALSE)</f>
        <v>Ok</v>
      </c>
      <c r="Q3808" t="str">
        <f>VLOOKUP(F3808,Translations!$D$2:$G$13,4,FALSE)</f>
        <v>01 - Aktiv, bopæl i DK</v>
      </c>
      <c r="R3808" t="str">
        <f>VLOOKUP(H3808,Translations!$P$2:$Q$10,2,FALSE)</f>
        <v>1 - Selvstændigt sikret - med lægevalg</v>
      </c>
      <c r="S3808" t="str">
        <f>VLOOKUP(F3808,Translations!$D$2:$F$13,3,FALSE)</f>
        <v>Ja</v>
      </c>
    </row>
    <row r="3809" spans="1:19" x14ac:dyDescent="0.2">
      <c r="A3809" s="3">
        <v>43970</v>
      </c>
      <c r="B3809" t="s">
        <v>191</v>
      </c>
      <c r="C3809" t="s">
        <v>188</v>
      </c>
      <c r="D3809">
        <v>253</v>
      </c>
      <c r="E3809">
        <v>1085</v>
      </c>
      <c r="F3809" t="str">
        <f t="shared" si="126"/>
        <v>01</v>
      </c>
      <c r="G3809" t="s">
        <v>513</v>
      </c>
      <c r="H3809">
        <v>1</v>
      </c>
      <c r="I3809" t="s">
        <v>6</v>
      </c>
      <c r="J3809" t="s">
        <v>5</v>
      </c>
      <c r="K3809" t="s">
        <v>6</v>
      </c>
      <c r="L3809">
        <v>1</v>
      </c>
      <c r="M3809" t="str">
        <f>VLOOKUP(E3809,Translations!$A$1:$B$7,2,FALSE)</f>
        <v>Sjælland</v>
      </c>
      <c r="N3809" t="str">
        <f>VLOOKUP(D3809,Translations!$I$2:$K$101,2,FALSE)</f>
        <v>Greve</v>
      </c>
      <c r="O3809" t="str">
        <f>VLOOKUP(G3809,Translations!$M$2:$N$9,2,FALSE)</f>
        <v>[X2079] SARS-CoV-2 (RNA), Borger</v>
      </c>
      <c r="P3809" t="str">
        <f>VLOOKUP(F3809,Translations!$D$1:$F$13,2,FALSE)</f>
        <v>Ok</v>
      </c>
      <c r="Q3809" t="str">
        <f>VLOOKUP(F3809,Translations!$D$2:$G$13,4,FALSE)</f>
        <v>01 - Aktiv, bopæl i DK</v>
      </c>
      <c r="R3809" t="str">
        <f>VLOOKUP(H3809,Translations!$P$2:$Q$10,2,FALSE)</f>
        <v>1 - Selvstændigt sikret - med lægevalg</v>
      </c>
      <c r="S3809" t="str">
        <f>VLOOKUP(F3809,Translations!$D$2:$F$13,3,FALSE)</f>
        <v>Ja</v>
      </c>
    </row>
    <row r="3810" spans="1:19" x14ac:dyDescent="0.2">
      <c r="A3810" s="3">
        <v>43970</v>
      </c>
      <c r="B3810" t="s">
        <v>191</v>
      </c>
      <c r="C3810" t="s">
        <v>188</v>
      </c>
      <c r="D3810">
        <v>265</v>
      </c>
      <c r="E3810">
        <v>1085</v>
      </c>
      <c r="F3810" t="str">
        <f t="shared" si="126"/>
        <v>01</v>
      </c>
      <c r="G3810" t="s">
        <v>513</v>
      </c>
      <c r="H3810">
        <v>1</v>
      </c>
      <c r="I3810" t="s">
        <v>6</v>
      </c>
      <c r="J3810" t="s">
        <v>5</v>
      </c>
      <c r="K3810" t="s">
        <v>6</v>
      </c>
      <c r="L3810">
        <v>1</v>
      </c>
      <c r="M3810" t="str">
        <f>VLOOKUP(E3810,Translations!$A$1:$B$7,2,FALSE)</f>
        <v>Sjælland</v>
      </c>
      <c r="N3810" t="str">
        <f>VLOOKUP(D3810,Translations!$I$2:$K$101,2,FALSE)</f>
        <v>Roskilde</v>
      </c>
      <c r="O3810" t="str">
        <f>VLOOKUP(G3810,Translations!$M$2:$N$9,2,FALSE)</f>
        <v>[X2079] SARS-CoV-2 (RNA), Borger</v>
      </c>
      <c r="P3810" t="str">
        <f>VLOOKUP(F3810,Translations!$D$1:$F$13,2,FALSE)</f>
        <v>Ok</v>
      </c>
      <c r="Q3810" t="str">
        <f>VLOOKUP(F3810,Translations!$D$2:$G$13,4,FALSE)</f>
        <v>01 - Aktiv, bopæl i DK</v>
      </c>
      <c r="R3810" t="str">
        <f>VLOOKUP(H3810,Translations!$P$2:$Q$10,2,FALSE)</f>
        <v>1 - Selvstændigt sikret - med lægevalg</v>
      </c>
      <c r="S3810" t="str">
        <f>VLOOKUP(F3810,Translations!$D$2:$F$13,3,FALSE)</f>
        <v>Ja</v>
      </c>
    </row>
    <row r="3811" spans="1:19" x14ac:dyDescent="0.2">
      <c r="A3811" s="3">
        <v>43970</v>
      </c>
      <c r="B3811" t="s">
        <v>191</v>
      </c>
      <c r="C3811" t="s">
        <v>188</v>
      </c>
      <c r="D3811">
        <v>270</v>
      </c>
      <c r="E3811">
        <v>1084</v>
      </c>
      <c r="F3811" t="str">
        <f t="shared" si="126"/>
        <v>01</v>
      </c>
      <c r="G3811" t="s">
        <v>513</v>
      </c>
      <c r="H3811">
        <v>1</v>
      </c>
      <c r="I3811" t="s">
        <v>6</v>
      </c>
      <c r="J3811" t="s">
        <v>5</v>
      </c>
      <c r="K3811" t="s">
        <v>6</v>
      </c>
      <c r="L3811">
        <v>2</v>
      </c>
      <c r="M3811" t="str">
        <f>VLOOKUP(E3811,Translations!$A$1:$B$7,2,FALSE)</f>
        <v>Hovedstaden</v>
      </c>
      <c r="N3811" t="str">
        <f>VLOOKUP(D3811,Translations!$I$2:$K$101,2,FALSE)</f>
        <v>Gribskov</v>
      </c>
      <c r="O3811" t="str">
        <f>VLOOKUP(G3811,Translations!$M$2:$N$9,2,FALSE)</f>
        <v>[X2079] SARS-CoV-2 (RNA), Borger</v>
      </c>
      <c r="P3811" t="str">
        <f>VLOOKUP(F3811,Translations!$D$1:$F$13,2,FALSE)</f>
        <v>Ok</v>
      </c>
      <c r="Q3811" t="str">
        <f>VLOOKUP(F3811,Translations!$D$2:$G$13,4,FALSE)</f>
        <v>01 - Aktiv, bopæl i DK</v>
      </c>
      <c r="R3811" t="str">
        <f>VLOOKUP(H3811,Translations!$P$2:$Q$10,2,FALSE)</f>
        <v>1 - Selvstændigt sikret - med lægevalg</v>
      </c>
      <c r="S3811" t="str">
        <f>VLOOKUP(F3811,Translations!$D$2:$F$13,3,FALSE)</f>
        <v>Ja</v>
      </c>
    </row>
    <row r="3812" spans="1:19" x14ac:dyDescent="0.2">
      <c r="A3812" s="3">
        <v>43970</v>
      </c>
      <c r="B3812" t="s">
        <v>191</v>
      </c>
      <c r="C3812" t="s">
        <v>188</v>
      </c>
      <c r="D3812">
        <v>320</v>
      </c>
      <c r="E3812">
        <v>1085</v>
      </c>
      <c r="F3812" t="str">
        <f t="shared" si="126"/>
        <v>01</v>
      </c>
      <c r="G3812" t="s">
        <v>513</v>
      </c>
      <c r="H3812">
        <v>1</v>
      </c>
      <c r="I3812" t="s">
        <v>6</v>
      </c>
      <c r="J3812" t="s">
        <v>5</v>
      </c>
      <c r="K3812" t="s">
        <v>6</v>
      </c>
      <c r="L3812">
        <v>1</v>
      </c>
      <c r="M3812" t="str">
        <f>VLOOKUP(E3812,Translations!$A$1:$B$7,2,FALSE)</f>
        <v>Sjælland</v>
      </c>
      <c r="N3812" t="str">
        <f>VLOOKUP(D3812,Translations!$I$2:$K$101,2,FALSE)</f>
        <v>Faxe</v>
      </c>
      <c r="O3812" t="str">
        <f>VLOOKUP(G3812,Translations!$M$2:$N$9,2,FALSE)</f>
        <v>[X2079] SARS-CoV-2 (RNA), Borger</v>
      </c>
      <c r="P3812" t="str">
        <f>VLOOKUP(F3812,Translations!$D$1:$F$13,2,FALSE)</f>
        <v>Ok</v>
      </c>
      <c r="Q3812" t="str">
        <f>VLOOKUP(F3812,Translations!$D$2:$G$13,4,FALSE)</f>
        <v>01 - Aktiv, bopæl i DK</v>
      </c>
      <c r="R3812" t="str">
        <f>VLOOKUP(H3812,Translations!$P$2:$Q$10,2,FALSE)</f>
        <v>1 - Selvstændigt sikret - med lægevalg</v>
      </c>
      <c r="S3812" t="str">
        <f>VLOOKUP(F3812,Translations!$D$2:$F$13,3,FALSE)</f>
        <v>Ja</v>
      </c>
    </row>
    <row r="3813" spans="1:19" x14ac:dyDescent="0.2">
      <c r="A3813" s="3">
        <v>43970</v>
      </c>
      <c r="B3813" t="s">
        <v>191</v>
      </c>
      <c r="C3813" t="s">
        <v>188</v>
      </c>
      <c r="D3813">
        <v>326</v>
      </c>
      <c r="E3813">
        <v>1085</v>
      </c>
      <c r="F3813" t="str">
        <f t="shared" si="126"/>
        <v>01</v>
      </c>
      <c r="G3813" t="s">
        <v>513</v>
      </c>
      <c r="H3813">
        <v>1</v>
      </c>
      <c r="I3813" t="s">
        <v>6</v>
      </c>
      <c r="J3813" t="s">
        <v>5</v>
      </c>
      <c r="K3813" t="s">
        <v>6</v>
      </c>
      <c r="L3813">
        <v>2</v>
      </c>
      <c r="M3813" t="str">
        <f>VLOOKUP(E3813,Translations!$A$1:$B$7,2,FALSE)</f>
        <v>Sjælland</v>
      </c>
      <c r="N3813" t="str">
        <f>VLOOKUP(D3813,Translations!$I$2:$K$101,2,FALSE)</f>
        <v>Kalundborg</v>
      </c>
      <c r="O3813" t="str">
        <f>VLOOKUP(G3813,Translations!$M$2:$N$9,2,FALSE)</f>
        <v>[X2079] SARS-CoV-2 (RNA), Borger</v>
      </c>
      <c r="P3813" t="str">
        <f>VLOOKUP(F3813,Translations!$D$1:$F$13,2,FALSE)</f>
        <v>Ok</v>
      </c>
      <c r="Q3813" t="str">
        <f>VLOOKUP(F3813,Translations!$D$2:$G$13,4,FALSE)</f>
        <v>01 - Aktiv, bopæl i DK</v>
      </c>
      <c r="R3813" t="str">
        <f>VLOOKUP(H3813,Translations!$P$2:$Q$10,2,FALSE)</f>
        <v>1 - Selvstændigt sikret - med lægevalg</v>
      </c>
      <c r="S3813" t="str">
        <f>VLOOKUP(F3813,Translations!$D$2:$F$13,3,FALSE)</f>
        <v>Ja</v>
      </c>
    </row>
    <row r="3814" spans="1:19" x14ac:dyDescent="0.2">
      <c r="A3814" s="3">
        <v>43970</v>
      </c>
      <c r="B3814" t="s">
        <v>191</v>
      </c>
      <c r="C3814" t="s">
        <v>188</v>
      </c>
      <c r="D3814">
        <v>360</v>
      </c>
      <c r="E3814">
        <v>1085</v>
      </c>
      <c r="F3814" t="str">
        <f t="shared" si="126"/>
        <v>01</v>
      </c>
      <c r="G3814" t="s">
        <v>513</v>
      </c>
      <c r="H3814">
        <v>1</v>
      </c>
      <c r="I3814" t="s">
        <v>6</v>
      </c>
      <c r="J3814" t="s">
        <v>5</v>
      </c>
      <c r="K3814" t="s">
        <v>6</v>
      </c>
      <c r="L3814">
        <v>1</v>
      </c>
      <c r="M3814" t="str">
        <f>VLOOKUP(E3814,Translations!$A$1:$B$7,2,FALSE)</f>
        <v>Sjælland</v>
      </c>
      <c r="N3814" t="str">
        <f>VLOOKUP(D3814,Translations!$I$2:$K$101,2,FALSE)</f>
        <v>Lolland</v>
      </c>
      <c r="O3814" t="str">
        <f>VLOOKUP(G3814,Translations!$M$2:$N$9,2,FALSE)</f>
        <v>[X2079] SARS-CoV-2 (RNA), Borger</v>
      </c>
      <c r="P3814" t="str">
        <f>VLOOKUP(F3814,Translations!$D$1:$F$13,2,FALSE)</f>
        <v>Ok</v>
      </c>
      <c r="Q3814" t="str">
        <f>VLOOKUP(F3814,Translations!$D$2:$G$13,4,FALSE)</f>
        <v>01 - Aktiv, bopæl i DK</v>
      </c>
      <c r="R3814" t="str">
        <f>VLOOKUP(H3814,Translations!$P$2:$Q$10,2,FALSE)</f>
        <v>1 - Selvstændigt sikret - med lægevalg</v>
      </c>
      <c r="S3814" t="str">
        <f>VLOOKUP(F3814,Translations!$D$2:$F$13,3,FALSE)</f>
        <v>Ja</v>
      </c>
    </row>
    <row r="3815" spans="1:19" x14ac:dyDescent="0.2">
      <c r="A3815" s="3">
        <v>43970</v>
      </c>
      <c r="B3815" t="s">
        <v>191</v>
      </c>
      <c r="C3815" t="s">
        <v>188</v>
      </c>
      <c r="D3815">
        <v>376</v>
      </c>
      <c r="E3815">
        <v>1085</v>
      </c>
      <c r="F3815" t="str">
        <f t="shared" si="126"/>
        <v>01</v>
      </c>
      <c r="G3815" t="s">
        <v>513</v>
      </c>
      <c r="H3815">
        <v>1</v>
      </c>
      <c r="I3815" t="s">
        <v>6</v>
      </c>
      <c r="J3815" t="s">
        <v>5</v>
      </c>
      <c r="K3815" t="s">
        <v>6</v>
      </c>
      <c r="L3815">
        <v>1</v>
      </c>
      <c r="M3815" t="str">
        <f>VLOOKUP(E3815,Translations!$A$1:$B$7,2,FALSE)</f>
        <v>Sjælland</v>
      </c>
      <c r="N3815" t="str">
        <f>VLOOKUP(D3815,Translations!$I$2:$K$101,2,FALSE)</f>
        <v>Guldborgsund</v>
      </c>
      <c r="O3815" t="str">
        <f>VLOOKUP(G3815,Translations!$M$2:$N$9,2,FALSE)</f>
        <v>[X2079] SARS-CoV-2 (RNA), Borger</v>
      </c>
      <c r="P3815" t="str">
        <f>VLOOKUP(F3815,Translations!$D$1:$F$13,2,FALSE)</f>
        <v>Ok</v>
      </c>
      <c r="Q3815" t="str">
        <f>VLOOKUP(F3815,Translations!$D$2:$G$13,4,FALSE)</f>
        <v>01 - Aktiv, bopæl i DK</v>
      </c>
      <c r="R3815" t="str">
        <f>VLOOKUP(H3815,Translations!$P$2:$Q$10,2,FALSE)</f>
        <v>1 - Selvstændigt sikret - med lægevalg</v>
      </c>
      <c r="S3815" t="str">
        <f>VLOOKUP(F3815,Translations!$D$2:$F$13,3,FALSE)</f>
        <v>Ja</v>
      </c>
    </row>
    <row r="3816" spans="1:19" x14ac:dyDescent="0.2">
      <c r="A3816" s="3">
        <v>43970</v>
      </c>
      <c r="B3816" t="s">
        <v>191</v>
      </c>
      <c r="C3816" t="s">
        <v>188</v>
      </c>
      <c r="D3816">
        <v>390</v>
      </c>
      <c r="E3816">
        <v>1085</v>
      </c>
      <c r="F3816" t="str">
        <f t="shared" si="126"/>
        <v>01</v>
      </c>
      <c r="G3816" t="s">
        <v>513</v>
      </c>
      <c r="H3816">
        <v>1</v>
      </c>
      <c r="I3816" t="s">
        <v>6</v>
      </c>
      <c r="J3816" t="s">
        <v>5</v>
      </c>
      <c r="K3816" t="s">
        <v>6</v>
      </c>
      <c r="L3816">
        <v>1</v>
      </c>
      <c r="M3816" t="str">
        <f>VLOOKUP(E3816,Translations!$A$1:$B$7,2,FALSE)</f>
        <v>Sjælland</v>
      </c>
      <c r="N3816" t="str">
        <f>VLOOKUP(D3816,Translations!$I$2:$K$101,2,FALSE)</f>
        <v>Vordingborg</v>
      </c>
      <c r="O3816" t="str">
        <f>VLOOKUP(G3816,Translations!$M$2:$N$9,2,FALSE)</f>
        <v>[X2079] SARS-CoV-2 (RNA), Borger</v>
      </c>
      <c r="P3816" t="str">
        <f>VLOOKUP(F3816,Translations!$D$1:$F$13,2,FALSE)</f>
        <v>Ok</v>
      </c>
      <c r="Q3816" t="str">
        <f>VLOOKUP(F3816,Translations!$D$2:$G$13,4,FALSE)</f>
        <v>01 - Aktiv, bopæl i DK</v>
      </c>
      <c r="R3816" t="str">
        <f>VLOOKUP(H3816,Translations!$P$2:$Q$10,2,FALSE)</f>
        <v>1 - Selvstændigt sikret - med lægevalg</v>
      </c>
      <c r="S3816" t="str">
        <f>VLOOKUP(F3816,Translations!$D$2:$F$13,3,FALSE)</f>
        <v>Ja</v>
      </c>
    </row>
    <row r="3817" spans="1:19" x14ac:dyDescent="0.2">
      <c r="A3817" s="3">
        <v>43970</v>
      </c>
      <c r="B3817" t="s">
        <v>191</v>
      </c>
      <c r="C3817" t="s">
        <v>188</v>
      </c>
      <c r="D3817">
        <v>461</v>
      </c>
      <c r="E3817">
        <v>1083</v>
      </c>
      <c r="F3817" t="str">
        <f t="shared" si="126"/>
        <v>01</v>
      </c>
      <c r="G3817" t="s">
        <v>513</v>
      </c>
      <c r="H3817">
        <v>1</v>
      </c>
      <c r="I3817" t="s">
        <v>6</v>
      </c>
      <c r="J3817" t="s">
        <v>5</v>
      </c>
      <c r="K3817" t="s">
        <v>6</v>
      </c>
      <c r="L3817">
        <v>1</v>
      </c>
      <c r="M3817" t="str">
        <f>VLOOKUP(E3817,Translations!$A$1:$B$7,2,FALSE)</f>
        <v>Syddanmark</v>
      </c>
      <c r="N3817" t="str">
        <f>VLOOKUP(D3817,Translations!$I$2:$K$101,2,FALSE)</f>
        <v>Odense</v>
      </c>
      <c r="O3817" t="str">
        <f>VLOOKUP(G3817,Translations!$M$2:$N$9,2,FALSE)</f>
        <v>[X2079] SARS-CoV-2 (RNA), Borger</v>
      </c>
      <c r="P3817" t="str">
        <f>VLOOKUP(F3817,Translations!$D$1:$F$13,2,FALSE)</f>
        <v>Ok</v>
      </c>
      <c r="Q3817" t="str">
        <f>VLOOKUP(F3817,Translations!$D$2:$G$13,4,FALSE)</f>
        <v>01 - Aktiv, bopæl i DK</v>
      </c>
      <c r="R3817" t="str">
        <f>VLOOKUP(H3817,Translations!$P$2:$Q$10,2,FALSE)</f>
        <v>1 - Selvstændigt sikret - med lægevalg</v>
      </c>
      <c r="S3817" t="str">
        <f>VLOOKUP(F3817,Translations!$D$2:$F$13,3,FALSE)</f>
        <v>Ja</v>
      </c>
    </row>
    <row r="3818" spans="1:19" x14ac:dyDescent="0.2">
      <c r="A3818" s="3">
        <v>43970</v>
      </c>
      <c r="B3818" t="s">
        <v>191</v>
      </c>
      <c r="C3818" t="s">
        <v>188</v>
      </c>
      <c r="D3818">
        <v>727</v>
      </c>
      <c r="E3818">
        <v>1082</v>
      </c>
      <c r="F3818" t="str">
        <f t="shared" si="126"/>
        <v>01</v>
      </c>
      <c r="G3818" t="s">
        <v>513</v>
      </c>
      <c r="H3818">
        <v>1</v>
      </c>
      <c r="I3818" t="s">
        <v>6</v>
      </c>
      <c r="J3818" t="s">
        <v>5</v>
      </c>
      <c r="K3818" t="s">
        <v>6</v>
      </c>
      <c r="L3818">
        <v>1</v>
      </c>
      <c r="M3818" t="str">
        <f>VLOOKUP(E3818,Translations!$A$1:$B$7,2,FALSE)</f>
        <v>Midtjylland</v>
      </c>
      <c r="N3818" t="str">
        <f>VLOOKUP(D3818,Translations!$I$2:$K$101,2,FALSE)</f>
        <v>Odder</v>
      </c>
      <c r="O3818" t="str">
        <f>VLOOKUP(G3818,Translations!$M$2:$N$9,2,FALSE)</f>
        <v>[X2079] SARS-CoV-2 (RNA), Borger</v>
      </c>
      <c r="P3818" t="str">
        <f>VLOOKUP(F3818,Translations!$D$1:$F$13,2,FALSE)</f>
        <v>Ok</v>
      </c>
      <c r="Q3818" t="str">
        <f>VLOOKUP(F3818,Translations!$D$2:$G$13,4,FALSE)</f>
        <v>01 - Aktiv, bopæl i DK</v>
      </c>
      <c r="R3818" t="str">
        <f>VLOOKUP(H3818,Translations!$P$2:$Q$10,2,FALSE)</f>
        <v>1 - Selvstændigt sikret - med lægevalg</v>
      </c>
      <c r="S3818" t="str">
        <f>VLOOKUP(F3818,Translations!$D$2:$F$13,3,FALSE)</f>
        <v>Ja</v>
      </c>
    </row>
    <row r="3819" spans="1:19" x14ac:dyDescent="0.2">
      <c r="A3819" s="3">
        <v>43970</v>
      </c>
      <c r="B3819" t="s">
        <v>191</v>
      </c>
      <c r="C3819" t="s">
        <v>188</v>
      </c>
      <c r="D3819">
        <v>810</v>
      </c>
      <c r="E3819">
        <v>1081</v>
      </c>
      <c r="F3819" t="str">
        <f t="shared" si="126"/>
        <v>01</v>
      </c>
      <c r="G3819" t="s">
        <v>513</v>
      </c>
      <c r="H3819">
        <v>1</v>
      </c>
      <c r="I3819" t="s">
        <v>6</v>
      </c>
      <c r="J3819" t="s">
        <v>5</v>
      </c>
      <c r="K3819" t="s">
        <v>6</v>
      </c>
      <c r="L3819">
        <v>1</v>
      </c>
      <c r="M3819" t="str">
        <f>VLOOKUP(E3819,Translations!$A$1:$B$7,2,FALSE)</f>
        <v>Nordjylland</v>
      </c>
      <c r="N3819" t="str">
        <f>VLOOKUP(D3819,Translations!$I$2:$K$101,2,FALSE)</f>
        <v>Brønderslev</v>
      </c>
      <c r="O3819" t="str">
        <f>VLOOKUP(G3819,Translations!$M$2:$N$9,2,FALSE)</f>
        <v>[X2079] SARS-CoV-2 (RNA), Borger</v>
      </c>
      <c r="P3819" t="str">
        <f>VLOOKUP(F3819,Translations!$D$1:$F$13,2,FALSE)</f>
        <v>Ok</v>
      </c>
      <c r="Q3819" t="str">
        <f>VLOOKUP(F3819,Translations!$D$2:$G$13,4,FALSE)</f>
        <v>01 - Aktiv, bopæl i DK</v>
      </c>
      <c r="R3819" t="str">
        <f>VLOOKUP(H3819,Translations!$P$2:$Q$10,2,FALSE)</f>
        <v>1 - Selvstændigt sikret - med lægevalg</v>
      </c>
      <c r="S3819" t="str">
        <f>VLOOKUP(F3819,Translations!$D$2:$F$13,3,FALSE)</f>
        <v>Ja</v>
      </c>
    </row>
    <row r="3820" spans="1:19" x14ac:dyDescent="0.2">
      <c r="A3820" s="3">
        <v>43970</v>
      </c>
      <c r="B3820" t="s">
        <v>192</v>
      </c>
      <c r="C3820" t="s">
        <v>188</v>
      </c>
      <c r="D3820">
        <v>0</v>
      </c>
      <c r="E3820">
        <v>0</v>
      </c>
      <c r="F3820" t="str">
        <f>"03"</f>
        <v>03</v>
      </c>
      <c r="G3820" t="s">
        <v>513</v>
      </c>
      <c r="H3820">
        <v>1</v>
      </c>
      <c r="I3820" t="s">
        <v>6</v>
      </c>
      <c r="J3820" t="s">
        <v>5</v>
      </c>
      <c r="K3820" t="s">
        <v>6</v>
      </c>
      <c r="L3820">
        <v>211</v>
      </c>
      <c r="M3820" t="str">
        <f>VLOOKUP(E3820,Translations!$A$1:$B$7,2,FALSE)</f>
        <v>Ukendt</v>
      </c>
      <c r="N3820" t="str">
        <f>VLOOKUP(D3820,Translations!$I$2:$K$101,2,FALSE)</f>
        <v>Ukendt</v>
      </c>
      <c r="O3820" t="str">
        <f>VLOOKUP(G3820,Translations!$M$2:$N$9,2,FALSE)</f>
        <v>[X2079] SARS-CoV-2 (RNA), Borger</v>
      </c>
      <c r="P3820" t="str">
        <f>VLOOKUP(F3820,Translations!$D$1:$F$13,2,FALSE)</f>
        <v>Ok</v>
      </c>
      <c r="Q3820" t="str">
        <f>VLOOKUP(F3820,Translations!$D$2:$G$13,4,FALSE)</f>
        <v>03 - Aktiv, speciel vejkode i DK</v>
      </c>
      <c r="R3820" t="str">
        <f>VLOOKUP(H3820,Translations!$P$2:$Q$10,2,FALSE)</f>
        <v>1 - Selvstændigt sikret - med lægevalg</v>
      </c>
      <c r="S3820" t="str">
        <f>VLOOKUP(F3820,Translations!$D$2:$F$13,3,FALSE)</f>
        <v>Ja</v>
      </c>
    </row>
    <row r="3821" spans="1:19" x14ac:dyDescent="0.2">
      <c r="A3821" s="3">
        <v>43970</v>
      </c>
      <c r="B3821" t="s">
        <v>192</v>
      </c>
      <c r="C3821" t="s">
        <v>188</v>
      </c>
      <c r="D3821">
        <v>0</v>
      </c>
      <c r="E3821">
        <v>0</v>
      </c>
      <c r="F3821" t="str">
        <f>"03"</f>
        <v>03</v>
      </c>
      <c r="G3821" t="s">
        <v>513</v>
      </c>
      <c r="H3821">
        <v>2</v>
      </c>
      <c r="I3821" t="s">
        <v>6</v>
      </c>
      <c r="J3821" t="s">
        <v>5</v>
      </c>
      <c r="K3821" t="s">
        <v>6</v>
      </c>
      <c r="L3821">
        <v>3</v>
      </c>
      <c r="M3821" t="str">
        <f>VLOOKUP(E3821,Translations!$A$1:$B$7,2,FALSE)</f>
        <v>Ukendt</v>
      </c>
      <c r="N3821" t="str">
        <f>VLOOKUP(D3821,Translations!$I$2:$K$101,2,FALSE)</f>
        <v>Ukendt</v>
      </c>
      <c r="O3821" t="str">
        <f>VLOOKUP(G3821,Translations!$M$2:$N$9,2,FALSE)</f>
        <v>[X2079] SARS-CoV-2 (RNA), Borger</v>
      </c>
      <c r="P3821" t="str">
        <f>VLOOKUP(F3821,Translations!$D$1:$F$13,2,FALSE)</f>
        <v>Ok</v>
      </c>
      <c r="Q3821" t="str">
        <f>VLOOKUP(F3821,Translations!$D$2:$G$13,4,FALSE)</f>
        <v>03 - Aktiv, speciel vejkode i DK</v>
      </c>
      <c r="R3821" t="str">
        <f>VLOOKUP(H3821,Translations!$P$2:$Q$10,2,FALSE)</f>
        <v>2 - Selvstændigt sikret - uden lægevalg</v>
      </c>
      <c r="S3821" t="str">
        <f>VLOOKUP(F3821,Translations!$D$2:$F$13,3,FALSE)</f>
        <v>Ja</v>
      </c>
    </row>
    <row r="3822" spans="1:19" x14ac:dyDescent="0.2">
      <c r="A3822" s="3">
        <v>43970</v>
      </c>
      <c r="B3822" t="s">
        <v>192</v>
      </c>
      <c r="C3822" t="s">
        <v>188</v>
      </c>
      <c r="D3822">
        <v>0</v>
      </c>
      <c r="E3822">
        <v>0</v>
      </c>
      <c r="F3822" t="str">
        <f>"03"</f>
        <v>03</v>
      </c>
      <c r="G3822" t="s">
        <v>513</v>
      </c>
      <c r="H3822">
        <v>4</v>
      </c>
      <c r="I3822" t="s">
        <v>6</v>
      </c>
      <c r="J3822" t="s">
        <v>5</v>
      </c>
      <c r="K3822" t="s">
        <v>6</v>
      </c>
      <c r="L3822">
        <v>10</v>
      </c>
      <c r="M3822" t="str">
        <f>VLOOKUP(E3822,Translations!$A$1:$B$7,2,FALSE)</f>
        <v>Ukendt</v>
      </c>
      <c r="N3822" t="str">
        <f>VLOOKUP(D3822,Translations!$I$2:$K$101,2,FALSE)</f>
        <v>Ukendt</v>
      </c>
      <c r="O3822" t="str">
        <f>VLOOKUP(G3822,Translations!$M$2:$N$9,2,FALSE)</f>
        <v>[X2079] SARS-CoV-2 (RNA), Borger</v>
      </c>
      <c r="P3822" t="str">
        <f>VLOOKUP(F3822,Translations!$D$1:$F$13,2,FALSE)</f>
        <v>Ok</v>
      </c>
      <c r="Q3822" t="str">
        <f>VLOOKUP(F3822,Translations!$D$2:$G$13,4,FALSE)</f>
        <v>03 - Aktiv, speciel vejkode i DK</v>
      </c>
      <c r="R3822" t="str">
        <f>VLOOKUP(H3822,Translations!$P$2:$Q$10,2,FALSE)</f>
        <v>4 - Optaget i fængselsvæsenet efter dom (+3 mdr.)</v>
      </c>
      <c r="S3822" t="str">
        <f>VLOOKUP(F3822,Translations!$D$2:$F$13,3,FALSE)</f>
        <v>Ja</v>
      </c>
    </row>
    <row r="3823" spans="1:19" x14ac:dyDescent="0.2">
      <c r="A3823" s="3">
        <v>43970</v>
      </c>
      <c r="B3823" t="s">
        <v>192</v>
      </c>
      <c r="C3823" t="s">
        <v>188</v>
      </c>
      <c r="D3823">
        <v>0</v>
      </c>
      <c r="E3823">
        <v>0</v>
      </c>
      <c r="F3823" t="str">
        <f>"03"</f>
        <v>03</v>
      </c>
      <c r="G3823" t="s">
        <v>513</v>
      </c>
      <c r="H3823">
        <v>7</v>
      </c>
      <c r="I3823" t="s">
        <v>6</v>
      </c>
      <c r="J3823" t="s">
        <v>5</v>
      </c>
      <c r="K3823" t="s">
        <v>6</v>
      </c>
      <c r="L3823">
        <v>6</v>
      </c>
      <c r="M3823" t="str">
        <f>VLOOKUP(E3823,Translations!$A$1:$B$7,2,FALSE)</f>
        <v>Ukendt</v>
      </c>
      <c r="N3823" t="str">
        <f>VLOOKUP(D3823,Translations!$I$2:$K$101,2,FALSE)</f>
        <v>Ukendt</v>
      </c>
      <c r="O3823" t="str">
        <f>VLOOKUP(G3823,Translations!$M$2:$N$9,2,FALSE)</f>
        <v>[X2079] SARS-CoV-2 (RNA), Borger</v>
      </c>
      <c r="P3823" t="str">
        <f>VLOOKUP(F3823,Translations!$D$1:$F$13,2,FALSE)</f>
        <v>Ok</v>
      </c>
      <c r="Q3823" t="str">
        <f>VLOOKUP(F3823,Translations!$D$2:$G$13,4,FALSE)</f>
        <v>03 - Aktiv, speciel vejkode i DK</v>
      </c>
      <c r="R3823" t="str">
        <f>VLOOKUP(H3823,Translations!$P$2:$Q$10,2,FALSE)</f>
        <v>7 - Bopæl i udlandet</v>
      </c>
      <c r="S3823" t="str">
        <f>VLOOKUP(F3823,Translations!$D$2:$F$13,3,FALSE)</f>
        <v>Ja</v>
      </c>
    </row>
    <row r="3824" spans="1:19" x14ac:dyDescent="0.2">
      <c r="A3824" s="3">
        <v>43970</v>
      </c>
      <c r="B3824" t="s">
        <v>192</v>
      </c>
      <c r="C3824" t="s">
        <v>188</v>
      </c>
      <c r="D3824">
        <v>0</v>
      </c>
      <c r="E3824">
        <v>0</v>
      </c>
      <c r="F3824" t="str">
        <f>"80"</f>
        <v>80</v>
      </c>
      <c r="G3824" t="s">
        <v>513</v>
      </c>
      <c r="H3824">
        <v>1</v>
      </c>
      <c r="I3824" t="s">
        <v>6</v>
      </c>
      <c r="J3824" t="s">
        <v>5</v>
      </c>
      <c r="K3824" t="s">
        <v>6</v>
      </c>
      <c r="L3824">
        <v>4</v>
      </c>
      <c r="M3824" t="str">
        <f>VLOOKUP(E3824,Translations!$A$1:$B$7,2,FALSE)</f>
        <v>Ukendt</v>
      </c>
      <c r="N3824" t="str">
        <f>VLOOKUP(D3824,Translations!$I$2:$K$101,2,FALSE)</f>
        <v>Ukendt</v>
      </c>
      <c r="O3824" t="str">
        <f>VLOOKUP(G3824,Translations!$M$2:$N$9,2,FALSE)</f>
        <v>[X2079] SARS-CoV-2 (RNA), Borger</v>
      </c>
      <c r="P3824" t="str">
        <f>VLOOKUP(F3824,Translations!$D$1:$F$13,2,FALSE)</f>
        <v>Ok</v>
      </c>
      <c r="Q3824" t="str">
        <f>VLOOKUP(F3824,Translations!$D$2:$G$13,4,FALSE)</f>
        <v>80 - Inaktiv, udrejst</v>
      </c>
      <c r="R3824" t="str">
        <f>VLOOKUP(H3824,Translations!$P$2:$Q$10,2,FALSE)</f>
        <v>1 - Selvstændigt sikret - med lægevalg</v>
      </c>
      <c r="S3824" t="str">
        <f>VLOOKUP(F3824,Translations!$D$2:$F$13,3,FALSE)</f>
        <v>Ja</v>
      </c>
    </row>
    <row r="3825" spans="1:19" x14ac:dyDescent="0.2">
      <c r="A3825" s="3">
        <v>43970</v>
      </c>
      <c r="B3825" t="s">
        <v>192</v>
      </c>
      <c r="C3825" t="s">
        <v>188</v>
      </c>
      <c r="D3825">
        <v>0</v>
      </c>
      <c r="E3825">
        <v>0</v>
      </c>
      <c r="F3825" t="str">
        <f>"80"</f>
        <v>80</v>
      </c>
      <c r="G3825" t="s">
        <v>513</v>
      </c>
      <c r="H3825">
        <v>7</v>
      </c>
      <c r="I3825" t="s">
        <v>6</v>
      </c>
      <c r="J3825" t="s">
        <v>5</v>
      </c>
      <c r="K3825" t="s">
        <v>6</v>
      </c>
      <c r="L3825">
        <v>2</v>
      </c>
      <c r="M3825" t="str">
        <f>VLOOKUP(E3825,Translations!$A$1:$B$7,2,FALSE)</f>
        <v>Ukendt</v>
      </c>
      <c r="N3825" t="str">
        <f>VLOOKUP(D3825,Translations!$I$2:$K$101,2,FALSE)</f>
        <v>Ukendt</v>
      </c>
      <c r="O3825" t="str">
        <f>VLOOKUP(G3825,Translations!$M$2:$N$9,2,FALSE)</f>
        <v>[X2079] SARS-CoV-2 (RNA), Borger</v>
      </c>
      <c r="P3825" t="str">
        <f>VLOOKUP(F3825,Translations!$D$1:$F$13,2,FALSE)</f>
        <v>Ok</v>
      </c>
      <c r="Q3825" t="str">
        <f>VLOOKUP(F3825,Translations!$D$2:$G$13,4,FALSE)</f>
        <v>80 - Inaktiv, udrejst</v>
      </c>
      <c r="R3825" t="str">
        <f>VLOOKUP(H3825,Translations!$P$2:$Q$10,2,FALSE)</f>
        <v>7 - Bopæl i udlandet</v>
      </c>
      <c r="S3825" t="str">
        <f>VLOOKUP(F3825,Translations!$D$2:$F$13,3,FALSE)</f>
        <v>Ja</v>
      </c>
    </row>
    <row r="3826" spans="1:19" x14ac:dyDescent="0.2">
      <c r="A3826" s="3">
        <v>43970</v>
      </c>
      <c r="B3826" t="s">
        <v>192</v>
      </c>
      <c r="C3826" t="s">
        <v>188</v>
      </c>
      <c r="D3826">
        <v>0</v>
      </c>
      <c r="E3826">
        <v>0</v>
      </c>
      <c r="F3826" t="str">
        <f>"90"</f>
        <v>90</v>
      </c>
      <c r="G3826" t="s">
        <v>513</v>
      </c>
      <c r="H3826">
        <v>1</v>
      </c>
      <c r="I3826" t="s">
        <v>6</v>
      </c>
      <c r="J3826" t="s">
        <v>5</v>
      </c>
      <c r="K3826" t="s">
        <v>6</v>
      </c>
      <c r="L3826">
        <v>3</v>
      </c>
      <c r="M3826" t="str">
        <f>VLOOKUP(E3826,Translations!$A$1:$B$7,2,FALSE)</f>
        <v>Ukendt</v>
      </c>
      <c r="N3826" t="str">
        <f>VLOOKUP(D3826,Translations!$I$2:$K$101,2,FALSE)</f>
        <v>Ukendt</v>
      </c>
      <c r="O3826" t="str">
        <f>VLOOKUP(G3826,Translations!$M$2:$N$9,2,FALSE)</f>
        <v>[X2079] SARS-CoV-2 (RNA), Borger</v>
      </c>
      <c r="P3826" t="str">
        <f>VLOOKUP(F3826,Translations!$D$1:$F$13,2,FALSE)</f>
        <v>Død</v>
      </c>
      <c r="Q3826" t="str">
        <f>VLOOKUP(F3826,Translations!$D$2:$G$13,4,FALSE)</f>
        <v>90 - Inaktiv, død</v>
      </c>
      <c r="R3826" t="str">
        <f>VLOOKUP(H3826,Translations!$P$2:$Q$10,2,FALSE)</f>
        <v>1 - Selvstændigt sikret - med lægevalg</v>
      </c>
      <c r="S3826" t="str">
        <f>VLOOKUP(F3826,Translations!$D$2:$F$13,3,FALSE)</f>
        <v>Nej</v>
      </c>
    </row>
    <row r="3827" spans="1:19" x14ac:dyDescent="0.2">
      <c r="A3827" s="3">
        <v>43970</v>
      </c>
      <c r="B3827" t="s">
        <v>192</v>
      </c>
      <c r="C3827" t="s">
        <v>188</v>
      </c>
      <c r="D3827">
        <v>0</v>
      </c>
      <c r="E3827">
        <v>0</v>
      </c>
      <c r="F3827" t="str">
        <f>"90"</f>
        <v>90</v>
      </c>
      <c r="G3827" t="s">
        <v>513</v>
      </c>
      <c r="H3827">
        <v>9</v>
      </c>
      <c r="I3827" t="s">
        <v>6</v>
      </c>
      <c r="J3827" t="s">
        <v>5</v>
      </c>
      <c r="K3827" t="s">
        <v>6</v>
      </c>
      <c r="L3827">
        <v>1</v>
      </c>
      <c r="M3827" t="str">
        <f>VLOOKUP(E3827,Translations!$A$1:$B$7,2,FALSE)</f>
        <v>Ukendt</v>
      </c>
      <c r="N3827" t="str">
        <f>VLOOKUP(D3827,Translations!$I$2:$K$101,2,FALSE)</f>
        <v>Ukendt</v>
      </c>
      <c r="O3827" t="str">
        <f>VLOOKUP(G3827,Translations!$M$2:$N$9,2,FALSE)</f>
        <v>[X2079] SARS-CoV-2 (RNA), Borger</v>
      </c>
      <c r="P3827" t="str">
        <f>VLOOKUP(F3827,Translations!$D$1:$F$13,2,FALSE)</f>
        <v>Død</v>
      </c>
      <c r="Q3827" t="str">
        <f>VLOOKUP(F3827,Translations!$D$2:$G$13,4,FALSE)</f>
        <v>90 - Inaktiv, død</v>
      </c>
      <c r="R3827" t="str">
        <f>VLOOKUP(H3827,Translations!$P$2:$Q$10,2,FALSE)</f>
        <v>9 - Død</v>
      </c>
      <c r="S3827" t="str">
        <f>VLOOKUP(F3827,Translations!$D$2:$F$13,3,FALSE)</f>
        <v>Nej</v>
      </c>
    </row>
    <row r="3828" spans="1:19" x14ac:dyDescent="0.2">
      <c r="A3828" s="3">
        <v>43970</v>
      </c>
      <c r="B3828" t="s">
        <v>192</v>
      </c>
      <c r="C3828" t="s">
        <v>188</v>
      </c>
      <c r="D3828">
        <v>101</v>
      </c>
      <c r="E3828">
        <v>1084</v>
      </c>
      <c r="F3828" t="str">
        <f t="shared" ref="F3828:F3867" si="127">"01"</f>
        <v>01</v>
      </c>
      <c r="G3828" t="s">
        <v>513</v>
      </c>
      <c r="H3828">
        <v>1</v>
      </c>
      <c r="I3828" t="s">
        <v>6</v>
      </c>
      <c r="J3828" t="s">
        <v>5</v>
      </c>
      <c r="K3828" t="s">
        <v>6</v>
      </c>
      <c r="L3828">
        <v>6</v>
      </c>
      <c r="M3828" t="str">
        <f>VLOOKUP(E3828,Translations!$A$1:$B$7,2,FALSE)</f>
        <v>Hovedstaden</v>
      </c>
      <c r="N3828" t="str">
        <f>VLOOKUP(D3828,Translations!$I$2:$K$101,2,FALSE)</f>
        <v>København</v>
      </c>
      <c r="O3828" t="str">
        <f>VLOOKUP(G3828,Translations!$M$2:$N$9,2,FALSE)</f>
        <v>[X2079] SARS-CoV-2 (RNA), Borger</v>
      </c>
      <c r="P3828" t="str">
        <f>VLOOKUP(F3828,Translations!$D$1:$F$13,2,FALSE)</f>
        <v>Ok</v>
      </c>
      <c r="Q3828" t="str">
        <f>VLOOKUP(F3828,Translations!$D$2:$G$13,4,FALSE)</f>
        <v>01 - Aktiv, bopæl i DK</v>
      </c>
      <c r="R3828" t="str">
        <f>VLOOKUP(H3828,Translations!$P$2:$Q$10,2,FALSE)</f>
        <v>1 - Selvstændigt sikret - med lægevalg</v>
      </c>
      <c r="S3828" t="str">
        <f>VLOOKUP(F3828,Translations!$D$2:$F$13,3,FALSE)</f>
        <v>Ja</v>
      </c>
    </row>
    <row r="3829" spans="1:19" x14ac:dyDescent="0.2">
      <c r="A3829" s="3">
        <v>43970</v>
      </c>
      <c r="B3829" t="s">
        <v>192</v>
      </c>
      <c r="C3829" t="s">
        <v>188</v>
      </c>
      <c r="D3829">
        <v>147</v>
      </c>
      <c r="E3829">
        <v>1084</v>
      </c>
      <c r="F3829" t="str">
        <f t="shared" si="127"/>
        <v>01</v>
      </c>
      <c r="G3829" t="s">
        <v>513</v>
      </c>
      <c r="H3829">
        <v>1</v>
      </c>
      <c r="I3829" t="s">
        <v>6</v>
      </c>
      <c r="J3829" t="s">
        <v>5</v>
      </c>
      <c r="K3829" t="s">
        <v>6</v>
      </c>
      <c r="L3829">
        <v>3</v>
      </c>
      <c r="M3829" t="str">
        <f>VLOOKUP(E3829,Translations!$A$1:$B$7,2,FALSE)</f>
        <v>Hovedstaden</v>
      </c>
      <c r="N3829" t="str">
        <f>VLOOKUP(D3829,Translations!$I$2:$K$101,2,FALSE)</f>
        <v>Frederiksberg</v>
      </c>
      <c r="O3829" t="str">
        <f>VLOOKUP(G3829,Translations!$M$2:$N$9,2,FALSE)</f>
        <v>[X2079] SARS-CoV-2 (RNA), Borger</v>
      </c>
      <c r="P3829" t="str">
        <f>VLOOKUP(F3829,Translations!$D$1:$F$13,2,FALSE)</f>
        <v>Ok</v>
      </c>
      <c r="Q3829" t="str">
        <f>VLOOKUP(F3829,Translations!$D$2:$G$13,4,FALSE)</f>
        <v>01 - Aktiv, bopæl i DK</v>
      </c>
      <c r="R3829" t="str">
        <f>VLOOKUP(H3829,Translations!$P$2:$Q$10,2,FALSE)</f>
        <v>1 - Selvstændigt sikret - med lægevalg</v>
      </c>
      <c r="S3829" t="str">
        <f>VLOOKUP(F3829,Translations!$D$2:$F$13,3,FALSE)</f>
        <v>Ja</v>
      </c>
    </row>
    <row r="3830" spans="1:19" x14ac:dyDescent="0.2">
      <c r="A3830" s="3">
        <v>43970</v>
      </c>
      <c r="B3830" t="s">
        <v>192</v>
      </c>
      <c r="C3830" t="s">
        <v>188</v>
      </c>
      <c r="D3830">
        <v>151</v>
      </c>
      <c r="E3830">
        <v>1084</v>
      </c>
      <c r="F3830" t="str">
        <f t="shared" si="127"/>
        <v>01</v>
      </c>
      <c r="G3830" t="s">
        <v>513</v>
      </c>
      <c r="H3830">
        <v>1</v>
      </c>
      <c r="I3830" t="s">
        <v>6</v>
      </c>
      <c r="J3830" t="s">
        <v>5</v>
      </c>
      <c r="K3830" t="s">
        <v>6</v>
      </c>
      <c r="L3830">
        <v>3</v>
      </c>
      <c r="M3830" t="str">
        <f>VLOOKUP(E3830,Translations!$A$1:$B$7,2,FALSE)</f>
        <v>Hovedstaden</v>
      </c>
      <c r="N3830" t="str">
        <f>VLOOKUP(D3830,Translations!$I$2:$K$101,2,FALSE)</f>
        <v>Ballerup</v>
      </c>
      <c r="O3830" t="str">
        <f>VLOOKUP(G3830,Translations!$M$2:$N$9,2,FALSE)</f>
        <v>[X2079] SARS-CoV-2 (RNA), Borger</v>
      </c>
      <c r="P3830" t="str">
        <f>VLOOKUP(F3830,Translations!$D$1:$F$13,2,FALSE)</f>
        <v>Ok</v>
      </c>
      <c r="Q3830" t="str">
        <f>VLOOKUP(F3830,Translations!$D$2:$G$13,4,FALSE)</f>
        <v>01 - Aktiv, bopæl i DK</v>
      </c>
      <c r="R3830" t="str">
        <f>VLOOKUP(H3830,Translations!$P$2:$Q$10,2,FALSE)</f>
        <v>1 - Selvstændigt sikret - med lægevalg</v>
      </c>
      <c r="S3830" t="str">
        <f>VLOOKUP(F3830,Translations!$D$2:$F$13,3,FALSE)</f>
        <v>Ja</v>
      </c>
    </row>
    <row r="3831" spans="1:19" x14ac:dyDescent="0.2">
      <c r="A3831" s="3">
        <v>43970</v>
      </c>
      <c r="B3831" t="s">
        <v>192</v>
      </c>
      <c r="C3831" t="s">
        <v>188</v>
      </c>
      <c r="D3831">
        <v>153</v>
      </c>
      <c r="E3831">
        <v>1084</v>
      </c>
      <c r="F3831" t="str">
        <f t="shared" si="127"/>
        <v>01</v>
      </c>
      <c r="G3831" t="s">
        <v>513</v>
      </c>
      <c r="H3831">
        <v>1</v>
      </c>
      <c r="I3831" t="s">
        <v>6</v>
      </c>
      <c r="J3831" t="s">
        <v>5</v>
      </c>
      <c r="K3831" t="s">
        <v>6</v>
      </c>
      <c r="L3831">
        <v>1</v>
      </c>
      <c r="M3831" t="str">
        <f>VLOOKUP(E3831,Translations!$A$1:$B$7,2,FALSE)</f>
        <v>Hovedstaden</v>
      </c>
      <c r="N3831" t="str">
        <f>VLOOKUP(D3831,Translations!$I$2:$K$101,2,FALSE)</f>
        <v>Brøndby</v>
      </c>
      <c r="O3831" t="str">
        <f>VLOOKUP(G3831,Translations!$M$2:$N$9,2,FALSE)</f>
        <v>[X2079] SARS-CoV-2 (RNA), Borger</v>
      </c>
      <c r="P3831" t="str">
        <f>VLOOKUP(F3831,Translations!$D$1:$F$13,2,FALSE)</f>
        <v>Ok</v>
      </c>
      <c r="Q3831" t="str">
        <f>VLOOKUP(F3831,Translations!$D$2:$G$13,4,FALSE)</f>
        <v>01 - Aktiv, bopæl i DK</v>
      </c>
      <c r="R3831" t="str">
        <f>VLOOKUP(H3831,Translations!$P$2:$Q$10,2,FALSE)</f>
        <v>1 - Selvstændigt sikret - med lægevalg</v>
      </c>
      <c r="S3831" t="str">
        <f>VLOOKUP(F3831,Translations!$D$2:$F$13,3,FALSE)</f>
        <v>Ja</v>
      </c>
    </row>
    <row r="3832" spans="1:19" x14ac:dyDescent="0.2">
      <c r="A3832" s="3">
        <v>43970</v>
      </c>
      <c r="B3832" t="s">
        <v>192</v>
      </c>
      <c r="C3832" t="s">
        <v>188</v>
      </c>
      <c r="D3832">
        <v>163</v>
      </c>
      <c r="E3832">
        <v>1084</v>
      </c>
      <c r="F3832" t="str">
        <f t="shared" si="127"/>
        <v>01</v>
      </c>
      <c r="G3832" t="s">
        <v>513</v>
      </c>
      <c r="H3832">
        <v>1</v>
      </c>
      <c r="I3832" t="s">
        <v>6</v>
      </c>
      <c r="J3832" t="s">
        <v>5</v>
      </c>
      <c r="K3832" t="s">
        <v>6</v>
      </c>
      <c r="L3832">
        <v>1</v>
      </c>
      <c r="M3832" t="str">
        <f>VLOOKUP(E3832,Translations!$A$1:$B$7,2,FALSE)</f>
        <v>Hovedstaden</v>
      </c>
      <c r="N3832" t="str">
        <f>VLOOKUP(D3832,Translations!$I$2:$K$101,2,FALSE)</f>
        <v>Herlev</v>
      </c>
      <c r="O3832" t="str">
        <f>VLOOKUP(G3832,Translations!$M$2:$N$9,2,FALSE)</f>
        <v>[X2079] SARS-CoV-2 (RNA), Borger</v>
      </c>
      <c r="P3832" t="str">
        <f>VLOOKUP(F3832,Translations!$D$1:$F$13,2,FALSE)</f>
        <v>Ok</v>
      </c>
      <c r="Q3832" t="str">
        <f>VLOOKUP(F3832,Translations!$D$2:$G$13,4,FALSE)</f>
        <v>01 - Aktiv, bopæl i DK</v>
      </c>
      <c r="R3832" t="str">
        <f>VLOOKUP(H3832,Translations!$P$2:$Q$10,2,FALSE)</f>
        <v>1 - Selvstændigt sikret - med lægevalg</v>
      </c>
      <c r="S3832" t="str">
        <f>VLOOKUP(F3832,Translations!$D$2:$F$13,3,FALSE)</f>
        <v>Ja</v>
      </c>
    </row>
    <row r="3833" spans="1:19" x14ac:dyDescent="0.2">
      <c r="A3833" s="3">
        <v>43970</v>
      </c>
      <c r="B3833" t="s">
        <v>192</v>
      </c>
      <c r="C3833" t="s">
        <v>188</v>
      </c>
      <c r="D3833">
        <v>169</v>
      </c>
      <c r="E3833">
        <v>1084</v>
      </c>
      <c r="F3833" t="str">
        <f t="shared" si="127"/>
        <v>01</v>
      </c>
      <c r="G3833" t="s">
        <v>513</v>
      </c>
      <c r="H3833">
        <v>1</v>
      </c>
      <c r="I3833" t="s">
        <v>6</v>
      </c>
      <c r="J3833" t="s">
        <v>5</v>
      </c>
      <c r="K3833" t="s">
        <v>6</v>
      </c>
      <c r="L3833">
        <v>1</v>
      </c>
      <c r="M3833" t="str">
        <f>VLOOKUP(E3833,Translations!$A$1:$B$7,2,FALSE)</f>
        <v>Hovedstaden</v>
      </c>
      <c r="N3833" t="str">
        <f>VLOOKUP(D3833,Translations!$I$2:$K$101,2,FALSE)</f>
        <v>Høje-Taastrup</v>
      </c>
      <c r="O3833" t="str">
        <f>VLOOKUP(G3833,Translations!$M$2:$N$9,2,FALSE)</f>
        <v>[X2079] SARS-CoV-2 (RNA), Borger</v>
      </c>
      <c r="P3833" t="str">
        <f>VLOOKUP(F3833,Translations!$D$1:$F$13,2,FALSE)</f>
        <v>Ok</v>
      </c>
      <c r="Q3833" t="str">
        <f>VLOOKUP(F3833,Translations!$D$2:$G$13,4,FALSE)</f>
        <v>01 - Aktiv, bopæl i DK</v>
      </c>
      <c r="R3833" t="str">
        <f>VLOOKUP(H3833,Translations!$P$2:$Q$10,2,FALSE)</f>
        <v>1 - Selvstændigt sikret - med lægevalg</v>
      </c>
      <c r="S3833" t="str">
        <f>VLOOKUP(F3833,Translations!$D$2:$F$13,3,FALSE)</f>
        <v>Ja</v>
      </c>
    </row>
    <row r="3834" spans="1:19" x14ac:dyDescent="0.2">
      <c r="A3834" s="3">
        <v>43970</v>
      </c>
      <c r="B3834" t="s">
        <v>192</v>
      </c>
      <c r="C3834" t="s">
        <v>188</v>
      </c>
      <c r="D3834">
        <v>185</v>
      </c>
      <c r="E3834">
        <v>1084</v>
      </c>
      <c r="F3834" t="str">
        <f t="shared" si="127"/>
        <v>01</v>
      </c>
      <c r="G3834" t="s">
        <v>513</v>
      </c>
      <c r="H3834">
        <v>1</v>
      </c>
      <c r="I3834" t="s">
        <v>6</v>
      </c>
      <c r="J3834" t="s">
        <v>5</v>
      </c>
      <c r="K3834" t="s">
        <v>6</v>
      </c>
      <c r="L3834">
        <v>2</v>
      </c>
      <c r="M3834" t="str">
        <f>VLOOKUP(E3834,Translations!$A$1:$B$7,2,FALSE)</f>
        <v>Hovedstaden</v>
      </c>
      <c r="N3834" t="str">
        <f>VLOOKUP(D3834,Translations!$I$2:$K$101,2,FALSE)</f>
        <v>Tårnby</v>
      </c>
      <c r="O3834" t="str">
        <f>VLOOKUP(G3834,Translations!$M$2:$N$9,2,FALSE)</f>
        <v>[X2079] SARS-CoV-2 (RNA), Borger</v>
      </c>
      <c r="P3834" t="str">
        <f>VLOOKUP(F3834,Translations!$D$1:$F$13,2,FALSE)</f>
        <v>Ok</v>
      </c>
      <c r="Q3834" t="str">
        <f>VLOOKUP(F3834,Translations!$D$2:$G$13,4,FALSE)</f>
        <v>01 - Aktiv, bopæl i DK</v>
      </c>
      <c r="R3834" t="str">
        <f>VLOOKUP(H3834,Translations!$P$2:$Q$10,2,FALSE)</f>
        <v>1 - Selvstændigt sikret - med lægevalg</v>
      </c>
      <c r="S3834" t="str">
        <f>VLOOKUP(F3834,Translations!$D$2:$F$13,3,FALSE)</f>
        <v>Ja</v>
      </c>
    </row>
    <row r="3835" spans="1:19" x14ac:dyDescent="0.2">
      <c r="A3835" s="3">
        <v>43970</v>
      </c>
      <c r="B3835" t="s">
        <v>192</v>
      </c>
      <c r="C3835" t="s">
        <v>188</v>
      </c>
      <c r="D3835">
        <v>187</v>
      </c>
      <c r="E3835">
        <v>1084</v>
      </c>
      <c r="F3835" t="str">
        <f t="shared" si="127"/>
        <v>01</v>
      </c>
      <c r="G3835" t="s">
        <v>513</v>
      </c>
      <c r="H3835">
        <v>1</v>
      </c>
      <c r="I3835" t="s">
        <v>6</v>
      </c>
      <c r="J3835" t="s">
        <v>5</v>
      </c>
      <c r="K3835" t="s">
        <v>6</v>
      </c>
      <c r="L3835">
        <v>1</v>
      </c>
      <c r="M3835" t="str">
        <f>VLOOKUP(E3835,Translations!$A$1:$B$7,2,FALSE)</f>
        <v>Hovedstaden</v>
      </c>
      <c r="N3835" t="str">
        <f>VLOOKUP(D3835,Translations!$I$2:$K$101,2,FALSE)</f>
        <v>Vallensbæk</v>
      </c>
      <c r="O3835" t="str">
        <f>VLOOKUP(G3835,Translations!$M$2:$N$9,2,FALSE)</f>
        <v>[X2079] SARS-CoV-2 (RNA), Borger</v>
      </c>
      <c r="P3835" t="str">
        <f>VLOOKUP(F3835,Translations!$D$1:$F$13,2,FALSE)</f>
        <v>Ok</v>
      </c>
      <c r="Q3835" t="str">
        <f>VLOOKUP(F3835,Translations!$D$2:$G$13,4,FALSE)</f>
        <v>01 - Aktiv, bopæl i DK</v>
      </c>
      <c r="R3835" t="str">
        <f>VLOOKUP(H3835,Translations!$P$2:$Q$10,2,FALSE)</f>
        <v>1 - Selvstændigt sikret - med lægevalg</v>
      </c>
      <c r="S3835" t="str">
        <f>VLOOKUP(F3835,Translations!$D$2:$F$13,3,FALSE)</f>
        <v>Ja</v>
      </c>
    </row>
    <row r="3836" spans="1:19" x14ac:dyDescent="0.2">
      <c r="A3836" s="3">
        <v>43970</v>
      </c>
      <c r="B3836" t="s">
        <v>192</v>
      </c>
      <c r="C3836" t="s">
        <v>188</v>
      </c>
      <c r="D3836">
        <v>190</v>
      </c>
      <c r="E3836">
        <v>1084</v>
      </c>
      <c r="F3836" t="str">
        <f t="shared" si="127"/>
        <v>01</v>
      </c>
      <c r="G3836" t="s">
        <v>513</v>
      </c>
      <c r="H3836">
        <v>1</v>
      </c>
      <c r="I3836" t="s">
        <v>6</v>
      </c>
      <c r="J3836" t="s">
        <v>5</v>
      </c>
      <c r="K3836" t="s">
        <v>6</v>
      </c>
      <c r="L3836">
        <v>1</v>
      </c>
      <c r="M3836" t="str">
        <f>VLOOKUP(E3836,Translations!$A$1:$B$7,2,FALSE)</f>
        <v>Hovedstaden</v>
      </c>
      <c r="N3836" t="str">
        <f>VLOOKUP(D3836,Translations!$I$2:$K$101,2,FALSE)</f>
        <v>Furesø</v>
      </c>
      <c r="O3836" t="str">
        <f>VLOOKUP(G3836,Translations!$M$2:$N$9,2,FALSE)</f>
        <v>[X2079] SARS-CoV-2 (RNA), Borger</v>
      </c>
      <c r="P3836" t="str">
        <f>VLOOKUP(F3836,Translations!$D$1:$F$13,2,FALSE)</f>
        <v>Ok</v>
      </c>
      <c r="Q3836" t="str">
        <f>VLOOKUP(F3836,Translations!$D$2:$G$13,4,FALSE)</f>
        <v>01 - Aktiv, bopæl i DK</v>
      </c>
      <c r="R3836" t="str">
        <f>VLOOKUP(H3836,Translations!$P$2:$Q$10,2,FALSE)</f>
        <v>1 - Selvstændigt sikret - med lægevalg</v>
      </c>
      <c r="S3836" t="str">
        <f>VLOOKUP(F3836,Translations!$D$2:$F$13,3,FALSE)</f>
        <v>Ja</v>
      </c>
    </row>
    <row r="3837" spans="1:19" x14ac:dyDescent="0.2">
      <c r="A3837" s="3">
        <v>43970</v>
      </c>
      <c r="B3837" t="s">
        <v>192</v>
      </c>
      <c r="C3837" t="s">
        <v>188</v>
      </c>
      <c r="D3837">
        <v>201</v>
      </c>
      <c r="E3837">
        <v>1084</v>
      </c>
      <c r="F3837" t="str">
        <f t="shared" si="127"/>
        <v>01</v>
      </c>
      <c r="G3837" t="s">
        <v>513</v>
      </c>
      <c r="H3837">
        <v>1</v>
      </c>
      <c r="I3837" t="s">
        <v>6</v>
      </c>
      <c r="J3837" t="s">
        <v>5</v>
      </c>
      <c r="K3837" t="s">
        <v>6</v>
      </c>
      <c r="L3837">
        <v>2</v>
      </c>
      <c r="M3837" t="str">
        <f>VLOOKUP(E3837,Translations!$A$1:$B$7,2,FALSE)</f>
        <v>Hovedstaden</v>
      </c>
      <c r="N3837" t="str">
        <f>VLOOKUP(D3837,Translations!$I$2:$K$101,2,FALSE)</f>
        <v>Allerød</v>
      </c>
      <c r="O3837" t="str">
        <f>VLOOKUP(G3837,Translations!$M$2:$N$9,2,FALSE)</f>
        <v>[X2079] SARS-CoV-2 (RNA), Borger</v>
      </c>
      <c r="P3837" t="str">
        <f>VLOOKUP(F3837,Translations!$D$1:$F$13,2,FALSE)</f>
        <v>Ok</v>
      </c>
      <c r="Q3837" t="str">
        <f>VLOOKUP(F3837,Translations!$D$2:$G$13,4,FALSE)</f>
        <v>01 - Aktiv, bopæl i DK</v>
      </c>
      <c r="R3837" t="str">
        <f>VLOOKUP(H3837,Translations!$P$2:$Q$10,2,FALSE)</f>
        <v>1 - Selvstændigt sikret - med lægevalg</v>
      </c>
      <c r="S3837" t="str">
        <f>VLOOKUP(F3837,Translations!$D$2:$F$13,3,FALSE)</f>
        <v>Ja</v>
      </c>
    </row>
    <row r="3838" spans="1:19" x14ac:dyDescent="0.2">
      <c r="A3838" s="3">
        <v>43970</v>
      </c>
      <c r="B3838" t="s">
        <v>192</v>
      </c>
      <c r="C3838" t="s">
        <v>188</v>
      </c>
      <c r="D3838">
        <v>210</v>
      </c>
      <c r="E3838">
        <v>1084</v>
      </c>
      <c r="F3838" t="str">
        <f t="shared" si="127"/>
        <v>01</v>
      </c>
      <c r="G3838" t="s">
        <v>513</v>
      </c>
      <c r="H3838">
        <v>1</v>
      </c>
      <c r="I3838" t="s">
        <v>6</v>
      </c>
      <c r="J3838" t="s">
        <v>5</v>
      </c>
      <c r="K3838" t="s">
        <v>6</v>
      </c>
      <c r="L3838">
        <v>3</v>
      </c>
      <c r="M3838" t="str">
        <f>VLOOKUP(E3838,Translations!$A$1:$B$7,2,FALSE)</f>
        <v>Hovedstaden</v>
      </c>
      <c r="N3838" t="str">
        <f>VLOOKUP(D3838,Translations!$I$2:$K$101,2,FALSE)</f>
        <v>Fredensborg</v>
      </c>
      <c r="O3838" t="str">
        <f>VLOOKUP(G3838,Translations!$M$2:$N$9,2,FALSE)</f>
        <v>[X2079] SARS-CoV-2 (RNA), Borger</v>
      </c>
      <c r="P3838" t="str">
        <f>VLOOKUP(F3838,Translations!$D$1:$F$13,2,FALSE)</f>
        <v>Ok</v>
      </c>
      <c r="Q3838" t="str">
        <f>VLOOKUP(F3838,Translations!$D$2:$G$13,4,FALSE)</f>
        <v>01 - Aktiv, bopæl i DK</v>
      </c>
      <c r="R3838" t="str">
        <f>VLOOKUP(H3838,Translations!$P$2:$Q$10,2,FALSE)</f>
        <v>1 - Selvstændigt sikret - med lægevalg</v>
      </c>
      <c r="S3838" t="str">
        <f>VLOOKUP(F3838,Translations!$D$2:$F$13,3,FALSE)</f>
        <v>Ja</v>
      </c>
    </row>
    <row r="3839" spans="1:19" x14ac:dyDescent="0.2">
      <c r="A3839" s="3">
        <v>43970</v>
      </c>
      <c r="B3839" t="s">
        <v>192</v>
      </c>
      <c r="C3839" t="s">
        <v>188</v>
      </c>
      <c r="D3839">
        <v>217</v>
      </c>
      <c r="E3839">
        <v>1084</v>
      </c>
      <c r="F3839" t="str">
        <f t="shared" si="127"/>
        <v>01</v>
      </c>
      <c r="G3839" t="s">
        <v>513</v>
      </c>
      <c r="H3839">
        <v>1</v>
      </c>
      <c r="I3839" t="s">
        <v>6</v>
      </c>
      <c r="J3839" t="s">
        <v>5</v>
      </c>
      <c r="K3839" t="s">
        <v>6</v>
      </c>
      <c r="L3839">
        <v>11321</v>
      </c>
      <c r="M3839" t="str">
        <f>VLOOKUP(E3839,Translations!$A$1:$B$7,2,FALSE)</f>
        <v>Hovedstaden</v>
      </c>
      <c r="N3839" t="str">
        <f>VLOOKUP(D3839,Translations!$I$2:$K$101,2,FALSE)</f>
        <v>Helsingør</v>
      </c>
      <c r="O3839" t="str">
        <f>VLOOKUP(G3839,Translations!$M$2:$N$9,2,FALSE)</f>
        <v>[X2079] SARS-CoV-2 (RNA), Borger</v>
      </c>
      <c r="P3839" t="str">
        <f>VLOOKUP(F3839,Translations!$D$1:$F$13,2,FALSE)</f>
        <v>Ok</v>
      </c>
      <c r="Q3839" t="str">
        <f>VLOOKUP(F3839,Translations!$D$2:$G$13,4,FALSE)</f>
        <v>01 - Aktiv, bopæl i DK</v>
      </c>
      <c r="R3839" t="str">
        <f>VLOOKUP(H3839,Translations!$P$2:$Q$10,2,FALSE)</f>
        <v>1 - Selvstændigt sikret - med lægevalg</v>
      </c>
      <c r="S3839" t="str">
        <f>VLOOKUP(F3839,Translations!$D$2:$F$13,3,FALSE)</f>
        <v>Ja</v>
      </c>
    </row>
    <row r="3840" spans="1:19" x14ac:dyDescent="0.2">
      <c r="A3840" s="3">
        <v>43970</v>
      </c>
      <c r="B3840" t="s">
        <v>192</v>
      </c>
      <c r="C3840" t="s">
        <v>188</v>
      </c>
      <c r="D3840">
        <v>217</v>
      </c>
      <c r="E3840">
        <v>1084</v>
      </c>
      <c r="F3840" t="str">
        <f t="shared" si="127"/>
        <v>01</v>
      </c>
      <c r="G3840" t="s">
        <v>513</v>
      </c>
      <c r="H3840">
        <v>2</v>
      </c>
      <c r="I3840" t="s">
        <v>6</v>
      </c>
      <c r="J3840" t="s">
        <v>5</v>
      </c>
      <c r="K3840" t="s">
        <v>6</v>
      </c>
      <c r="L3840">
        <v>22</v>
      </c>
      <c r="M3840" t="str">
        <f>VLOOKUP(E3840,Translations!$A$1:$B$7,2,FALSE)</f>
        <v>Hovedstaden</v>
      </c>
      <c r="N3840" t="str">
        <f>VLOOKUP(D3840,Translations!$I$2:$K$101,2,FALSE)</f>
        <v>Helsingør</v>
      </c>
      <c r="O3840" t="str">
        <f>VLOOKUP(G3840,Translations!$M$2:$N$9,2,FALSE)</f>
        <v>[X2079] SARS-CoV-2 (RNA), Borger</v>
      </c>
      <c r="P3840" t="str">
        <f>VLOOKUP(F3840,Translations!$D$1:$F$13,2,FALSE)</f>
        <v>Ok</v>
      </c>
      <c r="Q3840" t="str">
        <f>VLOOKUP(F3840,Translations!$D$2:$G$13,4,FALSE)</f>
        <v>01 - Aktiv, bopæl i DK</v>
      </c>
      <c r="R3840" t="str">
        <f>VLOOKUP(H3840,Translations!$P$2:$Q$10,2,FALSE)</f>
        <v>2 - Selvstændigt sikret - uden lægevalg</v>
      </c>
      <c r="S3840" t="str">
        <f>VLOOKUP(F3840,Translations!$D$2:$F$13,3,FALSE)</f>
        <v>Ja</v>
      </c>
    </row>
    <row r="3841" spans="1:19" x14ac:dyDescent="0.2">
      <c r="A3841" s="3">
        <v>43970</v>
      </c>
      <c r="B3841" t="s">
        <v>192</v>
      </c>
      <c r="C3841" t="s">
        <v>188</v>
      </c>
      <c r="D3841">
        <v>219</v>
      </c>
      <c r="E3841">
        <v>1084</v>
      </c>
      <c r="F3841" t="str">
        <f t="shared" si="127"/>
        <v>01</v>
      </c>
      <c r="G3841" t="s">
        <v>513</v>
      </c>
      <c r="H3841">
        <v>0</v>
      </c>
      <c r="I3841" t="s">
        <v>6</v>
      </c>
      <c r="J3841" t="s">
        <v>5</v>
      </c>
      <c r="K3841" t="s">
        <v>6</v>
      </c>
      <c r="L3841">
        <v>2</v>
      </c>
      <c r="M3841" t="str">
        <f>VLOOKUP(E3841,Translations!$A$1:$B$7,2,FALSE)</f>
        <v>Hovedstaden</v>
      </c>
      <c r="N3841" t="str">
        <f>VLOOKUP(D3841,Translations!$I$2:$K$101,2,FALSE)</f>
        <v>Hillerød</v>
      </c>
      <c r="O3841" t="str">
        <f>VLOOKUP(G3841,Translations!$M$2:$N$9,2,FALSE)</f>
        <v>[X2079] SARS-CoV-2 (RNA), Borger</v>
      </c>
      <c r="P3841" t="str">
        <f>VLOOKUP(F3841,Translations!$D$1:$F$13,2,FALSE)</f>
        <v>Ok</v>
      </c>
      <c r="Q3841" t="str">
        <f>VLOOKUP(F3841,Translations!$D$2:$G$13,4,FALSE)</f>
        <v>01 - Aktiv, bopæl i DK</v>
      </c>
      <c r="R3841" t="str">
        <f>VLOOKUP(H3841,Translations!$P$2:$Q$10,2,FALSE)</f>
        <v>0 - Ukendt / Ej fundet</v>
      </c>
      <c r="S3841" t="str">
        <f>VLOOKUP(F3841,Translations!$D$2:$F$13,3,FALSE)</f>
        <v>Ja</v>
      </c>
    </row>
    <row r="3842" spans="1:19" x14ac:dyDescent="0.2">
      <c r="A3842" s="3">
        <v>43970</v>
      </c>
      <c r="B3842" t="s">
        <v>192</v>
      </c>
      <c r="C3842" t="s">
        <v>188</v>
      </c>
      <c r="D3842">
        <v>219</v>
      </c>
      <c r="E3842">
        <v>1084</v>
      </c>
      <c r="F3842" t="str">
        <f t="shared" si="127"/>
        <v>01</v>
      </c>
      <c r="G3842" t="s">
        <v>513</v>
      </c>
      <c r="H3842">
        <v>1</v>
      </c>
      <c r="I3842" t="s">
        <v>6</v>
      </c>
      <c r="J3842" t="s">
        <v>5</v>
      </c>
      <c r="K3842" t="s">
        <v>6</v>
      </c>
      <c r="L3842">
        <v>17770</v>
      </c>
      <c r="M3842" t="str">
        <f>VLOOKUP(E3842,Translations!$A$1:$B$7,2,FALSE)</f>
        <v>Hovedstaden</v>
      </c>
      <c r="N3842" t="str">
        <f>VLOOKUP(D3842,Translations!$I$2:$K$101,2,FALSE)</f>
        <v>Hillerød</v>
      </c>
      <c r="O3842" t="str">
        <f>VLOOKUP(G3842,Translations!$M$2:$N$9,2,FALSE)</f>
        <v>[X2079] SARS-CoV-2 (RNA), Borger</v>
      </c>
      <c r="P3842" t="str">
        <f>VLOOKUP(F3842,Translations!$D$1:$F$13,2,FALSE)</f>
        <v>Ok</v>
      </c>
      <c r="Q3842" t="str">
        <f>VLOOKUP(F3842,Translations!$D$2:$G$13,4,FALSE)</f>
        <v>01 - Aktiv, bopæl i DK</v>
      </c>
      <c r="R3842" t="str">
        <f>VLOOKUP(H3842,Translations!$P$2:$Q$10,2,FALSE)</f>
        <v>1 - Selvstændigt sikret - med lægevalg</v>
      </c>
      <c r="S3842" t="str">
        <f>VLOOKUP(F3842,Translations!$D$2:$F$13,3,FALSE)</f>
        <v>Ja</v>
      </c>
    </row>
    <row r="3843" spans="1:19" x14ac:dyDescent="0.2">
      <c r="A3843" s="3">
        <v>43970</v>
      </c>
      <c r="B3843" t="s">
        <v>192</v>
      </c>
      <c r="C3843" t="s">
        <v>188</v>
      </c>
      <c r="D3843">
        <v>219</v>
      </c>
      <c r="E3843">
        <v>1084</v>
      </c>
      <c r="F3843" t="str">
        <f t="shared" si="127"/>
        <v>01</v>
      </c>
      <c r="G3843" t="s">
        <v>513</v>
      </c>
      <c r="H3843">
        <v>2</v>
      </c>
      <c r="I3843" t="s">
        <v>6</v>
      </c>
      <c r="J3843" t="s">
        <v>5</v>
      </c>
      <c r="K3843" t="s">
        <v>6</v>
      </c>
      <c r="L3843">
        <v>33</v>
      </c>
      <c r="M3843" t="str">
        <f>VLOOKUP(E3843,Translations!$A$1:$B$7,2,FALSE)</f>
        <v>Hovedstaden</v>
      </c>
      <c r="N3843" t="str">
        <f>VLOOKUP(D3843,Translations!$I$2:$K$101,2,FALSE)</f>
        <v>Hillerød</v>
      </c>
      <c r="O3843" t="str">
        <f>VLOOKUP(G3843,Translations!$M$2:$N$9,2,FALSE)</f>
        <v>[X2079] SARS-CoV-2 (RNA), Borger</v>
      </c>
      <c r="P3843" t="str">
        <f>VLOOKUP(F3843,Translations!$D$1:$F$13,2,FALSE)</f>
        <v>Ok</v>
      </c>
      <c r="Q3843" t="str">
        <f>VLOOKUP(F3843,Translations!$D$2:$G$13,4,FALSE)</f>
        <v>01 - Aktiv, bopæl i DK</v>
      </c>
      <c r="R3843" t="str">
        <f>VLOOKUP(H3843,Translations!$P$2:$Q$10,2,FALSE)</f>
        <v>2 - Selvstændigt sikret - uden lægevalg</v>
      </c>
      <c r="S3843" t="str">
        <f>VLOOKUP(F3843,Translations!$D$2:$F$13,3,FALSE)</f>
        <v>Ja</v>
      </c>
    </row>
    <row r="3844" spans="1:19" x14ac:dyDescent="0.2">
      <c r="A3844" s="3">
        <v>43970</v>
      </c>
      <c r="B3844" t="s">
        <v>192</v>
      </c>
      <c r="C3844" t="s">
        <v>188</v>
      </c>
      <c r="D3844">
        <v>219</v>
      </c>
      <c r="E3844">
        <v>1084</v>
      </c>
      <c r="F3844" t="str">
        <f t="shared" si="127"/>
        <v>01</v>
      </c>
      <c r="G3844" t="s">
        <v>513</v>
      </c>
      <c r="H3844">
        <v>4</v>
      </c>
      <c r="I3844" t="s">
        <v>6</v>
      </c>
      <c r="J3844" t="s">
        <v>5</v>
      </c>
      <c r="K3844" t="s">
        <v>6</v>
      </c>
      <c r="L3844">
        <v>1</v>
      </c>
      <c r="M3844" t="str">
        <f>VLOOKUP(E3844,Translations!$A$1:$B$7,2,FALSE)</f>
        <v>Hovedstaden</v>
      </c>
      <c r="N3844" t="str">
        <f>VLOOKUP(D3844,Translations!$I$2:$K$101,2,FALSE)</f>
        <v>Hillerød</v>
      </c>
      <c r="O3844" t="str">
        <f>VLOOKUP(G3844,Translations!$M$2:$N$9,2,FALSE)</f>
        <v>[X2079] SARS-CoV-2 (RNA), Borger</v>
      </c>
      <c r="P3844" t="str">
        <f>VLOOKUP(F3844,Translations!$D$1:$F$13,2,FALSE)</f>
        <v>Ok</v>
      </c>
      <c r="Q3844" t="str">
        <f>VLOOKUP(F3844,Translations!$D$2:$G$13,4,FALSE)</f>
        <v>01 - Aktiv, bopæl i DK</v>
      </c>
      <c r="R3844" t="str">
        <f>VLOOKUP(H3844,Translations!$P$2:$Q$10,2,FALSE)</f>
        <v>4 - Optaget i fængselsvæsenet efter dom (+3 mdr.)</v>
      </c>
      <c r="S3844" t="str">
        <f>VLOOKUP(F3844,Translations!$D$2:$F$13,3,FALSE)</f>
        <v>Ja</v>
      </c>
    </row>
    <row r="3845" spans="1:19" x14ac:dyDescent="0.2">
      <c r="A3845" s="3">
        <v>43970</v>
      </c>
      <c r="B3845" t="s">
        <v>192</v>
      </c>
      <c r="C3845" t="s">
        <v>188</v>
      </c>
      <c r="D3845">
        <v>223</v>
      </c>
      <c r="E3845">
        <v>1084</v>
      </c>
      <c r="F3845" t="str">
        <f t="shared" si="127"/>
        <v>01</v>
      </c>
      <c r="G3845" t="s">
        <v>513</v>
      </c>
      <c r="H3845">
        <v>1</v>
      </c>
      <c r="I3845" t="s">
        <v>6</v>
      </c>
      <c r="J3845" t="s">
        <v>5</v>
      </c>
      <c r="K3845" t="s">
        <v>6</v>
      </c>
      <c r="L3845">
        <v>8499</v>
      </c>
      <c r="M3845" t="str">
        <f>VLOOKUP(E3845,Translations!$A$1:$B$7,2,FALSE)</f>
        <v>Hovedstaden</v>
      </c>
      <c r="N3845" t="str">
        <f>VLOOKUP(D3845,Translations!$I$2:$K$101,2,FALSE)</f>
        <v>Hørsholm</v>
      </c>
      <c r="O3845" t="str">
        <f>VLOOKUP(G3845,Translations!$M$2:$N$9,2,FALSE)</f>
        <v>[X2079] SARS-CoV-2 (RNA), Borger</v>
      </c>
      <c r="P3845" t="str">
        <f>VLOOKUP(F3845,Translations!$D$1:$F$13,2,FALSE)</f>
        <v>Ok</v>
      </c>
      <c r="Q3845" t="str">
        <f>VLOOKUP(F3845,Translations!$D$2:$G$13,4,FALSE)</f>
        <v>01 - Aktiv, bopæl i DK</v>
      </c>
      <c r="R3845" t="str">
        <f>VLOOKUP(H3845,Translations!$P$2:$Q$10,2,FALSE)</f>
        <v>1 - Selvstændigt sikret - med lægevalg</v>
      </c>
      <c r="S3845" t="str">
        <f>VLOOKUP(F3845,Translations!$D$2:$F$13,3,FALSE)</f>
        <v>Ja</v>
      </c>
    </row>
    <row r="3846" spans="1:19" x14ac:dyDescent="0.2">
      <c r="A3846" s="3">
        <v>43970</v>
      </c>
      <c r="B3846" t="s">
        <v>192</v>
      </c>
      <c r="C3846" t="s">
        <v>188</v>
      </c>
      <c r="D3846">
        <v>223</v>
      </c>
      <c r="E3846">
        <v>1084</v>
      </c>
      <c r="F3846" t="str">
        <f t="shared" si="127"/>
        <v>01</v>
      </c>
      <c r="G3846" t="s">
        <v>513</v>
      </c>
      <c r="H3846">
        <v>2</v>
      </c>
      <c r="I3846" t="s">
        <v>6</v>
      </c>
      <c r="J3846" t="s">
        <v>5</v>
      </c>
      <c r="K3846" t="s">
        <v>6</v>
      </c>
      <c r="L3846">
        <v>62</v>
      </c>
      <c r="M3846" t="str">
        <f>VLOOKUP(E3846,Translations!$A$1:$B$7,2,FALSE)</f>
        <v>Hovedstaden</v>
      </c>
      <c r="N3846" t="str">
        <f>VLOOKUP(D3846,Translations!$I$2:$K$101,2,FALSE)</f>
        <v>Hørsholm</v>
      </c>
      <c r="O3846" t="str">
        <f>VLOOKUP(G3846,Translations!$M$2:$N$9,2,FALSE)</f>
        <v>[X2079] SARS-CoV-2 (RNA), Borger</v>
      </c>
      <c r="P3846" t="str">
        <f>VLOOKUP(F3846,Translations!$D$1:$F$13,2,FALSE)</f>
        <v>Ok</v>
      </c>
      <c r="Q3846" t="str">
        <f>VLOOKUP(F3846,Translations!$D$2:$G$13,4,FALSE)</f>
        <v>01 - Aktiv, bopæl i DK</v>
      </c>
      <c r="R3846" t="str">
        <f>VLOOKUP(H3846,Translations!$P$2:$Q$10,2,FALSE)</f>
        <v>2 - Selvstændigt sikret - uden lægevalg</v>
      </c>
      <c r="S3846" t="str">
        <f>VLOOKUP(F3846,Translations!$D$2:$F$13,3,FALSE)</f>
        <v>Ja</v>
      </c>
    </row>
    <row r="3847" spans="1:19" x14ac:dyDescent="0.2">
      <c r="A3847" s="3">
        <v>43970</v>
      </c>
      <c r="B3847" t="s">
        <v>192</v>
      </c>
      <c r="C3847" t="s">
        <v>188</v>
      </c>
      <c r="D3847">
        <v>223</v>
      </c>
      <c r="E3847">
        <v>1084</v>
      </c>
      <c r="F3847" t="str">
        <f t="shared" si="127"/>
        <v>01</v>
      </c>
      <c r="G3847" t="s">
        <v>513</v>
      </c>
      <c r="H3847">
        <v>7</v>
      </c>
      <c r="I3847" t="s">
        <v>6</v>
      </c>
      <c r="J3847" t="s">
        <v>5</v>
      </c>
      <c r="K3847" t="s">
        <v>6</v>
      </c>
      <c r="L3847">
        <v>1</v>
      </c>
      <c r="M3847" t="str">
        <f>VLOOKUP(E3847,Translations!$A$1:$B$7,2,FALSE)</f>
        <v>Hovedstaden</v>
      </c>
      <c r="N3847" t="str">
        <f>VLOOKUP(D3847,Translations!$I$2:$K$101,2,FALSE)</f>
        <v>Hørsholm</v>
      </c>
      <c r="O3847" t="str">
        <f>VLOOKUP(G3847,Translations!$M$2:$N$9,2,FALSE)</f>
        <v>[X2079] SARS-CoV-2 (RNA), Borger</v>
      </c>
      <c r="P3847" t="str">
        <f>VLOOKUP(F3847,Translations!$D$1:$F$13,2,FALSE)</f>
        <v>Ok</v>
      </c>
      <c r="Q3847" t="str">
        <f>VLOOKUP(F3847,Translations!$D$2:$G$13,4,FALSE)</f>
        <v>01 - Aktiv, bopæl i DK</v>
      </c>
      <c r="R3847" t="str">
        <f>VLOOKUP(H3847,Translations!$P$2:$Q$10,2,FALSE)</f>
        <v>7 - Bopæl i udlandet</v>
      </c>
      <c r="S3847" t="str">
        <f>VLOOKUP(F3847,Translations!$D$2:$F$13,3,FALSE)</f>
        <v>Ja</v>
      </c>
    </row>
    <row r="3848" spans="1:19" x14ac:dyDescent="0.2">
      <c r="A3848" s="3">
        <v>43970</v>
      </c>
      <c r="B3848" t="s">
        <v>192</v>
      </c>
      <c r="C3848" t="s">
        <v>188</v>
      </c>
      <c r="D3848">
        <v>230</v>
      </c>
      <c r="E3848">
        <v>1084</v>
      </c>
      <c r="F3848" t="str">
        <f t="shared" si="127"/>
        <v>01</v>
      </c>
      <c r="G3848" t="s">
        <v>513</v>
      </c>
      <c r="H3848">
        <v>1</v>
      </c>
      <c r="I3848" t="s">
        <v>6</v>
      </c>
      <c r="J3848" t="s">
        <v>5</v>
      </c>
      <c r="K3848" t="s">
        <v>6</v>
      </c>
      <c r="L3848">
        <v>19304</v>
      </c>
      <c r="M3848" t="str">
        <f>VLOOKUP(E3848,Translations!$A$1:$B$7,2,FALSE)</f>
        <v>Hovedstaden</v>
      </c>
      <c r="N3848" t="str">
        <f>VLOOKUP(D3848,Translations!$I$2:$K$101,2,FALSE)</f>
        <v>Rudersdal</v>
      </c>
      <c r="O3848" t="str">
        <f>VLOOKUP(G3848,Translations!$M$2:$N$9,2,FALSE)</f>
        <v>[X2079] SARS-CoV-2 (RNA), Borger</v>
      </c>
      <c r="P3848" t="str">
        <f>VLOOKUP(F3848,Translations!$D$1:$F$13,2,FALSE)</f>
        <v>Ok</v>
      </c>
      <c r="Q3848" t="str">
        <f>VLOOKUP(F3848,Translations!$D$2:$G$13,4,FALSE)</f>
        <v>01 - Aktiv, bopæl i DK</v>
      </c>
      <c r="R3848" t="str">
        <f>VLOOKUP(H3848,Translations!$P$2:$Q$10,2,FALSE)</f>
        <v>1 - Selvstændigt sikret - med lægevalg</v>
      </c>
      <c r="S3848" t="str">
        <f>VLOOKUP(F3848,Translations!$D$2:$F$13,3,FALSE)</f>
        <v>Ja</v>
      </c>
    </row>
    <row r="3849" spans="1:19" x14ac:dyDescent="0.2">
      <c r="A3849" s="3">
        <v>43970</v>
      </c>
      <c r="B3849" t="s">
        <v>192</v>
      </c>
      <c r="C3849" t="s">
        <v>188</v>
      </c>
      <c r="D3849">
        <v>230</v>
      </c>
      <c r="E3849">
        <v>1084</v>
      </c>
      <c r="F3849" t="str">
        <f t="shared" si="127"/>
        <v>01</v>
      </c>
      <c r="G3849" t="s">
        <v>513</v>
      </c>
      <c r="H3849">
        <v>2</v>
      </c>
      <c r="I3849" t="s">
        <v>6</v>
      </c>
      <c r="J3849" t="s">
        <v>5</v>
      </c>
      <c r="K3849" t="s">
        <v>6</v>
      </c>
      <c r="L3849">
        <v>198</v>
      </c>
      <c r="M3849" t="str">
        <f>VLOOKUP(E3849,Translations!$A$1:$B$7,2,FALSE)</f>
        <v>Hovedstaden</v>
      </c>
      <c r="N3849" t="str">
        <f>VLOOKUP(D3849,Translations!$I$2:$K$101,2,FALSE)</f>
        <v>Rudersdal</v>
      </c>
      <c r="O3849" t="str">
        <f>VLOOKUP(G3849,Translations!$M$2:$N$9,2,FALSE)</f>
        <v>[X2079] SARS-CoV-2 (RNA), Borger</v>
      </c>
      <c r="P3849" t="str">
        <f>VLOOKUP(F3849,Translations!$D$1:$F$13,2,FALSE)</f>
        <v>Ok</v>
      </c>
      <c r="Q3849" t="str">
        <f>VLOOKUP(F3849,Translations!$D$2:$G$13,4,FALSE)</f>
        <v>01 - Aktiv, bopæl i DK</v>
      </c>
      <c r="R3849" t="str">
        <f>VLOOKUP(H3849,Translations!$P$2:$Q$10,2,FALSE)</f>
        <v>2 - Selvstændigt sikret - uden lægevalg</v>
      </c>
      <c r="S3849" t="str">
        <f>VLOOKUP(F3849,Translations!$D$2:$F$13,3,FALSE)</f>
        <v>Ja</v>
      </c>
    </row>
    <row r="3850" spans="1:19" x14ac:dyDescent="0.2">
      <c r="A3850" s="3">
        <v>43970</v>
      </c>
      <c r="B3850" t="s">
        <v>192</v>
      </c>
      <c r="C3850" t="s">
        <v>188</v>
      </c>
      <c r="D3850">
        <v>230</v>
      </c>
      <c r="E3850">
        <v>1084</v>
      </c>
      <c r="F3850" t="str">
        <f t="shared" si="127"/>
        <v>01</v>
      </c>
      <c r="G3850" t="s">
        <v>513</v>
      </c>
      <c r="H3850">
        <v>4</v>
      </c>
      <c r="I3850" t="s">
        <v>6</v>
      </c>
      <c r="J3850" t="s">
        <v>5</v>
      </c>
      <c r="K3850" t="s">
        <v>6</v>
      </c>
      <c r="L3850">
        <v>1</v>
      </c>
      <c r="M3850" t="str">
        <f>VLOOKUP(E3850,Translations!$A$1:$B$7,2,FALSE)</f>
        <v>Hovedstaden</v>
      </c>
      <c r="N3850" t="str">
        <f>VLOOKUP(D3850,Translations!$I$2:$K$101,2,FALSE)</f>
        <v>Rudersdal</v>
      </c>
      <c r="O3850" t="str">
        <f>VLOOKUP(G3850,Translations!$M$2:$N$9,2,FALSE)</f>
        <v>[X2079] SARS-CoV-2 (RNA), Borger</v>
      </c>
      <c r="P3850" t="str">
        <f>VLOOKUP(F3850,Translations!$D$1:$F$13,2,FALSE)</f>
        <v>Ok</v>
      </c>
      <c r="Q3850" t="str">
        <f>VLOOKUP(F3850,Translations!$D$2:$G$13,4,FALSE)</f>
        <v>01 - Aktiv, bopæl i DK</v>
      </c>
      <c r="R3850" t="str">
        <f>VLOOKUP(H3850,Translations!$P$2:$Q$10,2,FALSE)</f>
        <v>4 - Optaget i fængselsvæsenet efter dom (+3 mdr.)</v>
      </c>
      <c r="S3850" t="str">
        <f>VLOOKUP(F3850,Translations!$D$2:$F$13,3,FALSE)</f>
        <v>Ja</v>
      </c>
    </row>
    <row r="3851" spans="1:19" x14ac:dyDescent="0.2">
      <c r="A3851" s="3">
        <v>43970</v>
      </c>
      <c r="B3851" t="s">
        <v>192</v>
      </c>
      <c r="C3851" t="s">
        <v>188</v>
      </c>
      <c r="D3851">
        <v>230</v>
      </c>
      <c r="E3851">
        <v>1084</v>
      </c>
      <c r="F3851" t="str">
        <f t="shared" si="127"/>
        <v>01</v>
      </c>
      <c r="G3851" t="s">
        <v>513</v>
      </c>
      <c r="H3851">
        <v>6</v>
      </c>
      <c r="I3851" t="s">
        <v>6</v>
      </c>
      <c r="J3851" t="s">
        <v>5</v>
      </c>
      <c r="K3851" t="s">
        <v>6</v>
      </c>
      <c r="L3851">
        <v>1</v>
      </c>
      <c r="M3851" t="str">
        <f>VLOOKUP(E3851,Translations!$A$1:$B$7,2,FALSE)</f>
        <v>Hovedstaden</v>
      </c>
      <c r="N3851" t="str">
        <f>VLOOKUP(D3851,Translations!$I$2:$K$101,2,FALSE)</f>
        <v>Rudersdal</v>
      </c>
      <c r="O3851" t="str">
        <f>VLOOKUP(G3851,Translations!$M$2:$N$9,2,FALSE)</f>
        <v>[X2079] SARS-CoV-2 (RNA), Borger</v>
      </c>
      <c r="P3851" t="str">
        <f>VLOOKUP(F3851,Translations!$D$1:$F$13,2,FALSE)</f>
        <v>Ok</v>
      </c>
      <c r="Q3851" t="str">
        <f>VLOOKUP(F3851,Translations!$D$2:$G$13,4,FALSE)</f>
        <v>01 - Aktiv, bopæl i DK</v>
      </c>
      <c r="R3851" t="str">
        <f>VLOOKUP(H3851,Translations!$P$2:$Q$10,2,FALSE)</f>
        <v>6 - Institutionsanbragt (§ 112)</v>
      </c>
      <c r="S3851" t="str">
        <f>VLOOKUP(F3851,Translations!$D$2:$F$13,3,FALSE)</f>
        <v>Ja</v>
      </c>
    </row>
    <row r="3852" spans="1:19" x14ac:dyDescent="0.2">
      <c r="A3852" s="3">
        <v>43970</v>
      </c>
      <c r="B3852" t="s">
        <v>192</v>
      </c>
      <c r="C3852" t="s">
        <v>188</v>
      </c>
      <c r="D3852">
        <v>240</v>
      </c>
      <c r="E3852">
        <v>1084</v>
      </c>
      <c r="F3852" t="str">
        <f t="shared" si="127"/>
        <v>01</v>
      </c>
      <c r="G3852" t="s">
        <v>513</v>
      </c>
      <c r="H3852">
        <v>0</v>
      </c>
      <c r="I3852" t="s">
        <v>6</v>
      </c>
      <c r="J3852" t="s">
        <v>5</v>
      </c>
      <c r="K3852" t="s">
        <v>6</v>
      </c>
      <c r="L3852">
        <v>2</v>
      </c>
      <c r="M3852" t="str">
        <f>VLOOKUP(E3852,Translations!$A$1:$B$7,2,FALSE)</f>
        <v>Hovedstaden</v>
      </c>
      <c r="N3852" t="str">
        <f>VLOOKUP(D3852,Translations!$I$2:$K$101,2,FALSE)</f>
        <v>Egedal</v>
      </c>
      <c r="O3852" t="str">
        <f>VLOOKUP(G3852,Translations!$M$2:$N$9,2,FALSE)</f>
        <v>[X2079] SARS-CoV-2 (RNA), Borger</v>
      </c>
      <c r="P3852" t="str">
        <f>VLOOKUP(F3852,Translations!$D$1:$F$13,2,FALSE)</f>
        <v>Ok</v>
      </c>
      <c r="Q3852" t="str">
        <f>VLOOKUP(F3852,Translations!$D$2:$G$13,4,FALSE)</f>
        <v>01 - Aktiv, bopæl i DK</v>
      </c>
      <c r="R3852" t="str">
        <f>VLOOKUP(H3852,Translations!$P$2:$Q$10,2,FALSE)</f>
        <v>0 - Ukendt / Ej fundet</v>
      </c>
      <c r="S3852" t="str">
        <f>VLOOKUP(F3852,Translations!$D$2:$F$13,3,FALSE)</f>
        <v>Ja</v>
      </c>
    </row>
    <row r="3853" spans="1:19" x14ac:dyDescent="0.2">
      <c r="A3853" s="3">
        <v>43970</v>
      </c>
      <c r="B3853" t="s">
        <v>192</v>
      </c>
      <c r="C3853" t="s">
        <v>188</v>
      </c>
      <c r="D3853">
        <v>240</v>
      </c>
      <c r="E3853">
        <v>1084</v>
      </c>
      <c r="F3853" t="str">
        <f t="shared" si="127"/>
        <v>01</v>
      </c>
      <c r="G3853" t="s">
        <v>513</v>
      </c>
      <c r="H3853">
        <v>1</v>
      </c>
      <c r="I3853" t="s">
        <v>6</v>
      </c>
      <c r="J3853" t="s">
        <v>5</v>
      </c>
      <c r="K3853" t="s">
        <v>6</v>
      </c>
      <c r="L3853">
        <v>15852</v>
      </c>
      <c r="M3853" t="str">
        <f>VLOOKUP(E3853,Translations!$A$1:$B$7,2,FALSE)</f>
        <v>Hovedstaden</v>
      </c>
      <c r="N3853" t="str">
        <f>VLOOKUP(D3853,Translations!$I$2:$K$101,2,FALSE)</f>
        <v>Egedal</v>
      </c>
      <c r="O3853" t="str">
        <f>VLOOKUP(G3853,Translations!$M$2:$N$9,2,FALSE)</f>
        <v>[X2079] SARS-CoV-2 (RNA), Borger</v>
      </c>
      <c r="P3853" t="str">
        <f>VLOOKUP(F3853,Translations!$D$1:$F$13,2,FALSE)</f>
        <v>Ok</v>
      </c>
      <c r="Q3853" t="str">
        <f>VLOOKUP(F3853,Translations!$D$2:$G$13,4,FALSE)</f>
        <v>01 - Aktiv, bopæl i DK</v>
      </c>
      <c r="R3853" t="str">
        <f>VLOOKUP(H3853,Translations!$P$2:$Q$10,2,FALSE)</f>
        <v>1 - Selvstændigt sikret - med lægevalg</v>
      </c>
      <c r="S3853" t="str">
        <f>VLOOKUP(F3853,Translations!$D$2:$F$13,3,FALSE)</f>
        <v>Ja</v>
      </c>
    </row>
    <row r="3854" spans="1:19" x14ac:dyDescent="0.2">
      <c r="A3854" s="3">
        <v>43970</v>
      </c>
      <c r="B3854" t="s">
        <v>192</v>
      </c>
      <c r="C3854" t="s">
        <v>188</v>
      </c>
      <c r="D3854">
        <v>240</v>
      </c>
      <c r="E3854">
        <v>1084</v>
      </c>
      <c r="F3854" t="str">
        <f t="shared" si="127"/>
        <v>01</v>
      </c>
      <c r="G3854" t="s">
        <v>513</v>
      </c>
      <c r="H3854">
        <v>2</v>
      </c>
      <c r="I3854" t="s">
        <v>6</v>
      </c>
      <c r="J3854" t="s">
        <v>5</v>
      </c>
      <c r="K3854" t="s">
        <v>6</v>
      </c>
      <c r="L3854">
        <v>21</v>
      </c>
      <c r="M3854" t="str">
        <f>VLOOKUP(E3854,Translations!$A$1:$B$7,2,FALSE)</f>
        <v>Hovedstaden</v>
      </c>
      <c r="N3854" t="str">
        <f>VLOOKUP(D3854,Translations!$I$2:$K$101,2,FALSE)</f>
        <v>Egedal</v>
      </c>
      <c r="O3854" t="str">
        <f>VLOOKUP(G3854,Translations!$M$2:$N$9,2,FALSE)</f>
        <v>[X2079] SARS-CoV-2 (RNA), Borger</v>
      </c>
      <c r="P3854" t="str">
        <f>VLOOKUP(F3854,Translations!$D$1:$F$13,2,FALSE)</f>
        <v>Ok</v>
      </c>
      <c r="Q3854" t="str">
        <f>VLOOKUP(F3854,Translations!$D$2:$G$13,4,FALSE)</f>
        <v>01 - Aktiv, bopæl i DK</v>
      </c>
      <c r="R3854" t="str">
        <f>VLOOKUP(H3854,Translations!$P$2:$Q$10,2,FALSE)</f>
        <v>2 - Selvstændigt sikret - uden lægevalg</v>
      </c>
      <c r="S3854" t="str">
        <f>VLOOKUP(F3854,Translations!$D$2:$F$13,3,FALSE)</f>
        <v>Ja</v>
      </c>
    </row>
    <row r="3855" spans="1:19" x14ac:dyDescent="0.2">
      <c r="A3855" s="3">
        <v>43970</v>
      </c>
      <c r="B3855" t="s">
        <v>192</v>
      </c>
      <c r="C3855" t="s">
        <v>188</v>
      </c>
      <c r="D3855">
        <v>250</v>
      </c>
      <c r="E3855">
        <v>1084</v>
      </c>
      <c r="F3855" t="str">
        <f t="shared" si="127"/>
        <v>01</v>
      </c>
      <c r="G3855" t="s">
        <v>513</v>
      </c>
      <c r="H3855">
        <v>1</v>
      </c>
      <c r="I3855" t="s">
        <v>6</v>
      </c>
      <c r="J3855" t="s">
        <v>5</v>
      </c>
      <c r="K3855" t="s">
        <v>6</v>
      </c>
      <c r="L3855">
        <v>16430</v>
      </c>
      <c r="M3855" t="str">
        <f>VLOOKUP(E3855,Translations!$A$1:$B$7,2,FALSE)</f>
        <v>Hovedstaden</v>
      </c>
      <c r="N3855" t="str">
        <f>VLOOKUP(D3855,Translations!$I$2:$K$101,2,FALSE)</f>
        <v>Frederikssund</v>
      </c>
      <c r="O3855" t="str">
        <f>VLOOKUP(G3855,Translations!$M$2:$N$9,2,FALSE)</f>
        <v>[X2079] SARS-CoV-2 (RNA), Borger</v>
      </c>
      <c r="P3855" t="str">
        <f>VLOOKUP(F3855,Translations!$D$1:$F$13,2,FALSE)</f>
        <v>Ok</v>
      </c>
      <c r="Q3855" t="str">
        <f>VLOOKUP(F3855,Translations!$D$2:$G$13,4,FALSE)</f>
        <v>01 - Aktiv, bopæl i DK</v>
      </c>
      <c r="R3855" t="str">
        <f>VLOOKUP(H3855,Translations!$P$2:$Q$10,2,FALSE)</f>
        <v>1 - Selvstændigt sikret - med lægevalg</v>
      </c>
      <c r="S3855" t="str">
        <f>VLOOKUP(F3855,Translations!$D$2:$F$13,3,FALSE)</f>
        <v>Ja</v>
      </c>
    </row>
    <row r="3856" spans="1:19" x14ac:dyDescent="0.2">
      <c r="A3856" s="3">
        <v>43970</v>
      </c>
      <c r="B3856" t="s">
        <v>192</v>
      </c>
      <c r="C3856" t="s">
        <v>188</v>
      </c>
      <c r="D3856">
        <v>250</v>
      </c>
      <c r="E3856">
        <v>1084</v>
      </c>
      <c r="F3856" t="str">
        <f t="shared" si="127"/>
        <v>01</v>
      </c>
      <c r="G3856" t="s">
        <v>513</v>
      </c>
      <c r="H3856">
        <v>2</v>
      </c>
      <c r="I3856" t="s">
        <v>6</v>
      </c>
      <c r="J3856" t="s">
        <v>5</v>
      </c>
      <c r="K3856" t="s">
        <v>6</v>
      </c>
      <c r="L3856">
        <v>24</v>
      </c>
      <c r="M3856" t="str">
        <f>VLOOKUP(E3856,Translations!$A$1:$B$7,2,FALSE)</f>
        <v>Hovedstaden</v>
      </c>
      <c r="N3856" t="str">
        <f>VLOOKUP(D3856,Translations!$I$2:$K$101,2,FALSE)</f>
        <v>Frederikssund</v>
      </c>
      <c r="O3856" t="str">
        <f>VLOOKUP(G3856,Translations!$M$2:$N$9,2,FALSE)</f>
        <v>[X2079] SARS-CoV-2 (RNA), Borger</v>
      </c>
      <c r="P3856" t="str">
        <f>VLOOKUP(F3856,Translations!$D$1:$F$13,2,FALSE)</f>
        <v>Ok</v>
      </c>
      <c r="Q3856" t="str">
        <f>VLOOKUP(F3856,Translations!$D$2:$G$13,4,FALSE)</f>
        <v>01 - Aktiv, bopæl i DK</v>
      </c>
      <c r="R3856" t="str">
        <f>VLOOKUP(H3856,Translations!$P$2:$Q$10,2,FALSE)</f>
        <v>2 - Selvstændigt sikret - uden lægevalg</v>
      </c>
      <c r="S3856" t="str">
        <f>VLOOKUP(F3856,Translations!$D$2:$F$13,3,FALSE)</f>
        <v>Ja</v>
      </c>
    </row>
    <row r="3857" spans="1:19" x14ac:dyDescent="0.2">
      <c r="A3857" s="3">
        <v>43970</v>
      </c>
      <c r="B3857" t="s">
        <v>192</v>
      </c>
      <c r="C3857" t="s">
        <v>188</v>
      </c>
      <c r="D3857">
        <v>253</v>
      </c>
      <c r="E3857">
        <v>1085</v>
      </c>
      <c r="F3857" t="str">
        <f t="shared" si="127"/>
        <v>01</v>
      </c>
      <c r="G3857" t="s">
        <v>513</v>
      </c>
      <c r="H3857">
        <v>1</v>
      </c>
      <c r="I3857" t="s">
        <v>6</v>
      </c>
      <c r="J3857" t="s">
        <v>5</v>
      </c>
      <c r="K3857" t="s">
        <v>6</v>
      </c>
      <c r="L3857">
        <v>10157</v>
      </c>
      <c r="M3857" t="str">
        <f>VLOOKUP(E3857,Translations!$A$1:$B$7,2,FALSE)</f>
        <v>Sjælland</v>
      </c>
      <c r="N3857" t="str">
        <f>VLOOKUP(D3857,Translations!$I$2:$K$101,2,FALSE)</f>
        <v>Greve</v>
      </c>
      <c r="O3857" t="str">
        <f>VLOOKUP(G3857,Translations!$M$2:$N$9,2,FALSE)</f>
        <v>[X2079] SARS-CoV-2 (RNA), Borger</v>
      </c>
      <c r="P3857" t="str">
        <f>VLOOKUP(F3857,Translations!$D$1:$F$13,2,FALSE)</f>
        <v>Ok</v>
      </c>
      <c r="Q3857" t="str">
        <f>VLOOKUP(F3857,Translations!$D$2:$G$13,4,FALSE)</f>
        <v>01 - Aktiv, bopæl i DK</v>
      </c>
      <c r="R3857" t="str">
        <f>VLOOKUP(H3857,Translations!$P$2:$Q$10,2,FALSE)</f>
        <v>1 - Selvstændigt sikret - med lægevalg</v>
      </c>
      <c r="S3857" t="str">
        <f>VLOOKUP(F3857,Translations!$D$2:$F$13,3,FALSE)</f>
        <v>Ja</v>
      </c>
    </row>
    <row r="3858" spans="1:19" x14ac:dyDescent="0.2">
      <c r="A3858" s="3">
        <v>43970</v>
      </c>
      <c r="B3858" t="s">
        <v>192</v>
      </c>
      <c r="C3858" t="s">
        <v>188</v>
      </c>
      <c r="D3858">
        <v>253</v>
      </c>
      <c r="E3858">
        <v>1085</v>
      </c>
      <c r="F3858" t="str">
        <f t="shared" si="127"/>
        <v>01</v>
      </c>
      <c r="G3858" t="s">
        <v>513</v>
      </c>
      <c r="H3858">
        <v>2</v>
      </c>
      <c r="I3858" t="s">
        <v>6</v>
      </c>
      <c r="J3858" t="s">
        <v>5</v>
      </c>
      <c r="K3858" t="s">
        <v>6</v>
      </c>
      <c r="L3858">
        <v>17</v>
      </c>
      <c r="M3858" t="str">
        <f>VLOOKUP(E3858,Translations!$A$1:$B$7,2,FALSE)</f>
        <v>Sjælland</v>
      </c>
      <c r="N3858" t="str">
        <f>VLOOKUP(D3858,Translations!$I$2:$K$101,2,FALSE)</f>
        <v>Greve</v>
      </c>
      <c r="O3858" t="str">
        <f>VLOOKUP(G3858,Translations!$M$2:$N$9,2,FALSE)</f>
        <v>[X2079] SARS-CoV-2 (RNA), Borger</v>
      </c>
      <c r="P3858" t="str">
        <f>VLOOKUP(F3858,Translations!$D$1:$F$13,2,FALSE)</f>
        <v>Ok</v>
      </c>
      <c r="Q3858" t="str">
        <f>VLOOKUP(F3858,Translations!$D$2:$G$13,4,FALSE)</f>
        <v>01 - Aktiv, bopæl i DK</v>
      </c>
      <c r="R3858" t="str">
        <f>VLOOKUP(H3858,Translations!$P$2:$Q$10,2,FALSE)</f>
        <v>2 - Selvstændigt sikret - uden lægevalg</v>
      </c>
      <c r="S3858" t="str">
        <f>VLOOKUP(F3858,Translations!$D$2:$F$13,3,FALSE)</f>
        <v>Ja</v>
      </c>
    </row>
    <row r="3859" spans="1:19" x14ac:dyDescent="0.2">
      <c r="A3859" s="3">
        <v>43970</v>
      </c>
      <c r="B3859" t="s">
        <v>192</v>
      </c>
      <c r="C3859" t="s">
        <v>188</v>
      </c>
      <c r="D3859">
        <v>260</v>
      </c>
      <c r="E3859">
        <v>1084</v>
      </c>
      <c r="F3859" t="str">
        <f t="shared" si="127"/>
        <v>01</v>
      </c>
      <c r="G3859" t="s">
        <v>513</v>
      </c>
      <c r="H3859">
        <v>1</v>
      </c>
      <c r="I3859" t="s">
        <v>6</v>
      </c>
      <c r="J3859" t="s">
        <v>5</v>
      </c>
      <c r="K3859" t="s">
        <v>6</v>
      </c>
      <c r="L3859">
        <v>1</v>
      </c>
      <c r="M3859" t="str">
        <f>VLOOKUP(E3859,Translations!$A$1:$B$7,2,FALSE)</f>
        <v>Hovedstaden</v>
      </c>
      <c r="N3859" t="str">
        <f>VLOOKUP(D3859,Translations!$I$2:$K$101,2,FALSE)</f>
        <v>Halsnæs</v>
      </c>
      <c r="O3859" t="str">
        <f>VLOOKUP(G3859,Translations!$M$2:$N$9,2,FALSE)</f>
        <v>[X2079] SARS-CoV-2 (RNA), Borger</v>
      </c>
      <c r="P3859" t="str">
        <f>VLOOKUP(F3859,Translations!$D$1:$F$13,2,FALSE)</f>
        <v>Ok</v>
      </c>
      <c r="Q3859" t="str">
        <f>VLOOKUP(F3859,Translations!$D$2:$G$13,4,FALSE)</f>
        <v>01 - Aktiv, bopæl i DK</v>
      </c>
      <c r="R3859" t="str">
        <f>VLOOKUP(H3859,Translations!$P$2:$Q$10,2,FALSE)</f>
        <v>1 - Selvstændigt sikret - med lægevalg</v>
      </c>
      <c r="S3859" t="str">
        <f>VLOOKUP(F3859,Translations!$D$2:$F$13,3,FALSE)</f>
        <v>Ja</v>
      </c>
    </row>
    <row r="3860" spans="1:19" x14ac:dyDescent="0.2">
      <c r="A3860" s="3">
        <v>43970</v>
      </c>
      <c r="B3860" t="s">
        <v>192</v>
      </c>
      <c r="C3860" t="s">
        <v>188</v>
      </c>
      <c r="D3860">
        <v>265</v>
      </c>
      <c r="E3860">
        <v>1085</v>
      </c>
      <c r="F3860" t="str">
        <f t="shared" si="127"/>
        <v>01</v>
      </c>
      <c r="G3860" t="s">
        <v>513</v>
      </c>
      <c r="H3860">
        <v>1</v>
      </c>
      <c r="I3860" t="s">
        <v>6</v>
      </c>
      <c r="J3860" t="s">
        <v>5</v>
      </c>
      <c r="K3860" t="s">
        <v>6</v>
      </c>
      <c r="L3860">
        <v>2</v>
      </c>
      <c r="M3860" t="str">
        <f>VLOOKUP(E3860,Translations!$A$1:$B$7,2,FALSE)</f>
        <v>Sjælland</v>
      </c>
      <c r="N3860" t="str">
        <f>VLOOKUP(D3860,Translations!$I$2:$K$101,2,FALSE)</f>
        <v>Roskilde</v>
      </c>
      <c r="O3860" t="str">
        <f>VLOOKUP(G3860,Translations!$M$2:$N$9,2,FALSE)</f>
        <v>[X2079] SARS-CoV-2 (RNA), Borger</v>
      </c>
      <c r="P3860" t="str">
        <f>VLOOKUP(F3860,Translations!$D$1:$F$13,2,FALSE)</f>
        <v>Ok</v>
      </c>
      <c r="Q3860" t="str">
        <f>VLOOKUP(F3860,Translations!$D$2:$G$13,4,FALSE)</f>
        <v>01 - Aktiv, bopæl i DK</v>
      </c>
      <c r="R3860" t="str">
        <f>VLOOKUP(H3860,Translations!$P$2:$Q$10,2,FALSE)</f>
        <v>1 - Selvstændigt sikret - med lægevalg</v>
      </c>
      <c r="S3860" t="str">
        <f>VLOOKUP(F3860,Translations!$D$2:$F$13,3,FALSE)</f>
        <v>Ja</v>
      </c>
    </row>
    <row r="3861" spans="1:19" x14ac:dyDescent="0.2">
      <c r="A3861" s="3">
        <v>43970</v>
      </c>
      <c r="B3861" t="s">
        <v>192</v>
      </c>
      <c r="C3861" t="s">
        <v>188</v>
      </c>
      <c r="D3861">
        <v>270</v>
      </c>
      <c r="E3861">
        <v>1084</v>
      </c>
      <c r="F3861" t="str">
        <f t="shared" si="127"/>
        <v>01</v>
      </c>
      <c r="G3861" t="s">
        <v>513</v>
      </c>
      <c r="H3861">
        <v>1</v>
      </c>
      <c r="I3861" t="s">
        <v>6</v>
      </c>
      <c r="J3861" t="s">
        <v>5</v>
      </c>
      <c r="K3861" t="s">
        <v>6</v>
      </c>
      <c r="L3861">
        <v>6</v>
      </c>
      <c r="M3861" t="str">
        <f>VLOOKUP(E3861,Translations!$A$1:$B$7,2,FALSE)</f>
        <v>Hovedstaden</v>
      </c>
      <c r="N3861" t="str">
        <f>VLOOKUP(D3861,Translations!$I$2:$K$101,2,FALSE)</f>
        <v>Gribskov</v>
      </c>
      <c r="O3861" t="str">
        <f>VLOOKUP(G3861,Translations!$M$2:$N$9,2,FALSE)</f>
        <v>[X2079] SARS-CoV-2 (RNA), Borger</v>
      </c>
      <c r="P3861" t="str">
        <f>VLOOKUP(F3861,Translations!$D$1:$F$13,2,FALSE)</f>
        <v>Ok</v>
      </c>
      <c r="Q3861" t="str">
        <f>VLOOKUP(F3861,Translations!$D$2:$G$13,4,FALSE)</f>
        <v>01 - Aktiv, bopæl i DK</v>
      </c>
      <c r="R3861" t="str">
        <f>VLOOKUP(H3861,Translations!$P$2:$Q$10,2,FALSE)</f>
        <v>1 - Selvstændigt sikret - med lægevalg</v>
      </c>
      <c r="S3861" t="str">
        <f>VLOOKUP(F3861,Translations!$D$2:$F$13,3,FALSE)</f>
        <v>Ja</v>
      </c>
    </row>
    <row r="3862" spans="1:19" x14ac:dyDescent="0.2">
      <c r="A3862" s="3">
        <v>43970</v>
      </c>
      <c r="B3862" t="s">
        <v>192</v>
      </c>
      <c r="C3862" t="s">
        <v>188</v>
      </c>
      <c r="D3862">
        <v>306</v>
      </c>
      <c r="E3862">
        <v>1085</v>
      </c>
      <c r="F3862" t="str">
        <f t="shared" si="127"/>
        <v>01</v>
      </c>
      <c r="G3862" t="s">
        <v>513</v>
      </c>
      <c r="H3862">
        <v>1</v>
      </c>
      <c r="I3862" t="s">
        <v>6</v>
      </c>
      <c r="J3862" t="s">
        <v>5</v>
      </c>
      <c r="K3862" t="s">
        <v>6</v>
      </c>
      <c r="L3862">
        <v>2</v>
      </c>
      <c r="M3862" t="str">
        <f>VLOOKUP(E3862,Translations!$A$1:$B$7,2,FALSE)</f>
        <v>Sjælland</v>
      </c>
      <c r="N3862" t="str">
        <f>VLOOKUP(D3862,Translations!$I$2:$K$101,2,FALSE)</f>
        <v>Odsherred</v>
      </c>
      <c r="O3862" t="str">
        <f>VLOOKUP(G3862,Translations!$M$2:$N$9,2,FALSE)</f>
        <v>[X2079] SARS-CoV-2 (RNA), Borger</v>
      </c>
      <c r="P3862" t="str">
        <f>VLOOKUP(F3862,Translations!$D$1:$F$13,2,FALSE)</f>
        <v>Ok</v>
      </c>
      <c r="Q3862" t="str">
        <f>VLOOKUP(F3862,Translations!$D$2:$G$13,4,FALSE)</f>
        <v>01 - Aktiv, bopæl i DK</v>
      </c>
      <c r="R3862" t="str">
        <f>VLOOKUP(H3862,Translations!$P$2:$Q$10,2,FALSE)</f>
        <v>1 - Selvstændigt sikret - med lægevalg</v>
      </c>
      <c r="S3862" t="str">
        <f>VLOOKUP(F3862,Translations!$D$2:$F$13,3,FALSE)</f>
        <v>Ja</v>
      </c>
    </row>
    <row r="3863" spans="1:19" x14ac:dyDescent="0.2">
      <c r="A3863" s="3">
        <v>43970</v>
      </c>
      <c r="B3863" t="s">
        <v>192</v>
      </c>
      <c r="C3863" t="s">
        <v>188</v>
      </c>
      <c r="D3863">
        <v>316</v>
      </c>
      <c r="E3863">
        <v>1085</v>
      </c>
      <c r="F3863" t="str">
        <f t="shared" si="127"/>
        <v>01</v>
      </c>
      <c r="G3863" t="s">
        <v>513</v>
      </c>
      <c r="H3863">
        <v>1</v>
      </c>
      <c r="I3863" t="s">
        <v>6</v>
      </c>
      <c r="J3863" t="s">
        <v>5</v>
      </c>
      <c r="K3863" t="s">
        <v>6</v>
      </c>
      <c r="L3863">
        <v>2</v>
      </c>
      <c r="M3863" t="str">
        <f>VLOOKUP(E3863,Translations!$A$1:$B$7,2,FALSE)</f>
        <v>Sjælland</v>
      </c>
      <c r="N3863" t="str">
        <f>VLOOKUP(D3863,Translations!$I$2:$K$101,2,FALSE)</f>
        <v>Holbæk</v>
      </c>
      <c r="O3863" t="str">
        <f>VLOOKUP(G3863,Translations!$M$2:$N$9,2,FALSE)</f>
        <v>[X2079] SARS-CoV-2 (RNA), Borger</v>
      </c>
      <c r="P3863" t="str">
        <f>VLOOKUP(F3863,Translations!$D$1:$F$13,2,FALSE)</f>
        <v>Ok</v>
      </c>
      <c r="Q3863" t="str">
        <f>VLOOKUP(F3863,Translations!$D$2:$G$13,4,FALSE)</f>
        <v>01 - Aktiv, bopæl i DK</v>
      </c>
      <c r="R3863" t="str">
        <f>VLOOKUP(H3863,Translations!$P$2:$Q$10,2,FALSE)</f>
        <v>1 - Selvstændigt sikret - med lægevalg</v>
      </c>
      <c r="S3863" t="str">
        <f>VLOOKUP(F3863,Translations!$D$2:$F$13,3,FALSE)</f>
        <v>Ja</v>
      </c>
    </row>
    <row r="3864" spans="1:19" x14ac:dyDescent="0.2">
      <c r="A3864" s="3">
        <v>43970</v>
      </c>
      <c r="B3864" t="s">
        <v>192</v>
      </c>
      <c r="C3864" t="s">
        <v>188</v>
      </c>
      <c r="D3864">
        <v>326</v>
      </c>
      <c r="E3864">
        <v>1085</v>
      </c>
      <c r="F3864" t="str">
        <f t="shared" si="127"/>
        <v>01</v>
      </c>
      <c r="G3864" t="s">
        <v>513</v>
      </c>
      <c r="H3864">
        <v>1</v>
      </c>
      <c r="I3864" t="s">
        <v>6</v>
      </c>
      <c r="J3864" t="s">
        <v>5</v>
      </c>
      <c r="K3864" t="s">
        <v>6</v>
      </c>
      <c r="L3864">
        <v>2</v>
      </c>
      <c r="M3864" t="str">
        <f>VLOOKUP(E3864,Translations!$A$1:$B$7,2,FALSE)</f>
        <v>Sjælland</v>
      </c>
      <c r="N3864" t="str">
        <f>VLOOKUP(D3864,Translations!$I$2:$K$101,2,FALSE)</f>
        <v>Kalundborg</v>
      </c>
      <c r="O3864" t="str">
        <f>VLOOKUP(G3864,Translations!$M$2:$N$9,2,FALSE)</f>
        <v>[X2079] SARS-CoV-2 (RNA), Borger</v>
      </c>
      <c r="P3864" t="str">
        <f>VLOOKUP(F3864,Translations!$D$1:$F$13,2,FALSE)</f>
        <v>Ok</v>
      </c>
      <c r="Q3864" t="str">
        <f>VLOOKUP(F3864,Translations!$D$2:$G$13,4,FALSE)</f>
        <v>01 - Aktiv, bopæl i DK</v>
      </c>
      <c r="R3864" t="str">
        <f>VLOOKUP(H3864,Translations!$P$2:$Q$10,2,FALSE)</f>
        <v>1 - Selvstændigt sikret - med lægevalg</v>
      </c>
      <c r="S3864" t="str">
        <f>VLOOKUP(F3864,Translations!$D$2:$F$13,3,FALSE)</f>
        <v>Ja</v>
      </c>
    </row>
    <row r="3865" spans="1:19" x14ac:dyDescent="0.2">
      <c r="A3865" s="3">
        <v>43970</v>
      </c>
      <c r="B3865" t="s">
        <v>192</v>
      </c>
      <c r="C3865" t="s">
        <v>188</v>
      </c>
      <c r="D3865">
        <v>661</v>
      </c>
      <c r="E3865">
        <v>1082</v>
      </c>
      <c r="F3865" t="str">
        <f t="shared" si="127"/>
        <v>01</v>
      </c>
      <c r="G3865" t="s">
        <v>513</v>
      </c>
      <c r="H3865">
        <v>1</v>
      </c>
      <c r="I3865" t="s">
        <v>6</v>
      </c>
      <c r="J3865" t="s">
        <v>5</v>
      </c>
      <c r="K3865" t="s">
        <v>6</v>
      </c>
      <c r="L3865">
        <v>1</v>
      </c>
      <c r="M3865" t="str">
        <f>VLOOKUP(E3865,Translations!$A$1:$B$7,2,FALSE)</f>
        <v>Midtjylland</v>
      </c>
      <c r="N3865" t="str">
        <f>VLOOKUP(D3865,Translations!$I$2:$K$101,2,FALSE)</f>
        <v>Holstebro</v>
      </c>
      <c r="O3865" t="str">
        <f>VLOOKUP(G3865,Translations!$M$2:$N$9,2,FALSE)</f>
        <v>[X2079] SARS-CoV-2 (RNA), Borger</v>
      </c>
      <c r="P3865" t="str">
        <f>VLOOKUP(F3865,Translations!$D$1:$F$13,2,FALSE)</f>
        <v>Ok</v>
      </c>
      <c r="Q3865" t="str">
        <f>VLOOKUP(F3865,Translations!$D$2:$G$13,4,FALSE)</f>
        <v>01 - Aktiv, bopæl i DK</v>
      </c>
      <c r="R3865" t="str">
        <f>VLOOKUP(H3865,Translations!$P$2:$Q$10,2,FALSE)</f>
        <v>1 - Selvstændigt sikret - med lægevalg</v>
      </c>
      <c r="S3865" t="str">
        <f>VLOOKUP(F3865,Translations!$D$2:$F$13,3,FALSE)</f>
        <v>Ja</v>
      </c>
    </row>
    <row r="3866" spans="1:19" x14ac:dyDescent="0.2">
      <c r="A3866" s="3">
        <v>43970</v>
      </c>
      <c r="B3866" t="s">
        <v>192</v>
      </c>
      <c r="C3866" t="s">
        <v>188</v>
      </c>
      <c r="D3866">
        <v>730</v>
      </c>
      <c r="E3866">
        <v>1082</v>
      </c>
      <c r="F3866" t="str">
        <f t="shared" si="127"/>
        <v>01</v>
      </c>
      <c r="G3866" t="s">
        <v>513</v>
      </c>
      <c r="H3866">
        <v>1</v>
      </c>
      <c r="I3866" t="s">
        <v>6</v>
      </c>
      <c r="J3866" t="s">
        <v>5</v>
      </c>
      <c r="K3866" t="s">
        <v>6</v>
      </c>
      <c r="L3866">
        <v>1</v>
      </c>
      <c r="M3866" t="str">
        <f>VLOOKUP(E3866,Translations!$A$1:$B$7,2,FALSE)</f>
        <v>Midtjylland</v>
      </c>
      <c r="N3866" t="str">
        <f>VLOOKUP(D3866,Translations!$I$2:$K$101,2,FALSE)</f>
        <v>Randers</v>
      </c>
      <c r="O3866" t="str">
        <f>VLOOKUP(G3866,Translations!$M$2:$N$9,2,FALSE)</f>
        <v>[X2079] SARS-CoV-2 (RNA), Borger</v>
      </c>
      <c r="P3866" t="str">
        <f>VLOOKUP(F3866,Translations!$D$1:$F$13,2,FALSE)</f>
        <v>Ok</v>
      </c>
      <c r="Q3866" t="str">
        <f>VLOOKUP(F3866,Translations!$D$2:$G$13,4,FALSE)</f>
        <v>01 - Aktiv, bopæl i DK</v>
      </c>
      <c r="R3866" t="str">
        <f>VLOOKUP(H3866,Translations!$P$2:$Q$10,2,FALSE)</f>
        <v>1 - Selvstændigt sikret - med lægevalg</v>
      </c>
      <c r="S3866" t="str">
        <f>VLOOKUP(F3866,Translations!$D$2:$F$13,3,FALSE)</f>
        <v>Ja</v>
      </c>
    </row>
    <row r="3867" spans="1:19" x14ac:dyDescent="0.2">
      <c r="A3867" s="3">
        <v>43970</v>
      </c>
      <c r="B3867" t="s">
        <v>192</v>
      </c>
      <c r="C3867" t="s">
        <v>188</v>
      </c>
      <c r="D3867">
        <v>751</v>
      </c>
      <c r="E3867">
        <v>1082</v>
      </c>
      <c r="F3867" t="str">
        <f t="shared" si="127"/>
        <v>01</v>
      </c>
      <c r="G3867" t="s">
        <v>513</v>
      </c>
      <c r="H3867">
        <v>1</v>
      </c>
      <c r="I3867" t="s">
        <v>6</v>
      </c>
      <c r="J3867" t="s">
        <v>5</v>
      </c>
      <c r="K3867" t="s">
        <v>6</v>
      </c>
      <c r="L3867">
        <v>1</v>
      </c>
      <c r="M3867" t="str">
        <f>VLOOKUP(E3867,Translations!$A$1:$B$7,2,FALSE)</f>
        <v>Midtjylland</v>
      </c>
      <c r="N3867" t="str">
        <f>VLOOKUP(D3867,Translations!$I$2:$K$101,2,FALSE)</f>
        <v>Aarhus</v>
      </c>
      <c r="O3867" t="str">
        <f>VLOOKUP(G3867,Translations!$M$2:$N$9,2,FALSE)</f>
        <v>[X2079] SARS-CoV-2 (RNA), Borger</v>
      </c>
      <c r="P3867" t="str">
        <f>VLOOKUP(F3867,Translations!$D$1:$F$13,2,FALSE)</f>
        <v>Ok</v>
      </c>
      <c r="Q3867" t="str">
        <f>VLOOKUP(F3867,Translations!$D$2:$G$13,4,FALSE)</f>
        <v>01 - Aktiv, bopæl i DK</v>
      </c>
      <c r="R3867" t="str">
        <f>VLOOKUP(H3867,Translations!$P$2:$Q$10,2,FALSE)</f>
        <v>1 - Selvstændigt sikret - med lægevalg</v>
      </c>
      <c r="S3867" t="str">
        <f>VLOOKUP(F3867,Translations!$D$2:$F$13,3,FALSE)</f>
        <v>Ja</v>
      </c>
    </row>
    <row r="3868" spans="1:19" x14ac:dyDescent="0.2">
      <c r="A3868" s="3">
        <v>43970</v>
      </c>
      <c r="B3868" t="s">
        <v>193</v>
      </c>
      <c r="C3868" t="s">
        <v>188</v>
      </c>
      <c r="D3868">
        <v>0</v>
      </c>
      <c r="E3868">
        <v>0</v>
      </c>
      <c r="F3868" t="str">
        <f>"03"</f>
        <v>03</v>
      </c>
      <c r="G3868" t="s">
        <v>513</v>
      </c>
      <c r="H3868">
        <v>1</v>
      </c>
      <c r="I3868" t="s">
        <v>6</v>
      </c>
      <c r="J3868" t="s">
        <v>5</v>
      </c>
      <c r="K3868" t="s">
        <v>6</v>
      </c>
      <c r="L3868">
        <v>242</v>
      </c>
      <c r="M3868" t="str">
        <f>VLOOKUP(E3868,Translations!$A$1:$B$7,2,FALSE)</f>
        <v>Ukendt</v>
      </c>
      <c r="N3868" t="str">
        <f>VLOOKUP(D3868,Translations!$I$2:$K$101,2,FALSE)</f>
        <v>Ukendt</v>
      </c>
      <c r="O3868" t="str">
        <f>VLOOKUP(G3868,Translations!$M$2:$N$9,2,FALSE)</f>
        <v>[X2079] SARS-CoV-2 (RNA), Borger</v>
      </c>
      <c r="P3868" t="str">
        <f>VLOOKUP(F3868,Translations!$D$1:$F$13,2,FALSE)</f>
        <v>Ok</v>
      </c>
      <c r="Q3868" t="str">
        <f>VLOOKUP(F3868,Translations!$D$2:$G$13,4,FALSE)</f>
        <v>03 - Aktiv, speciel vejkode i DK</v>
      </c>
      <c r="R3868" t="str">
        <f>VLOOKUP(H3868,Translations!$P$2:$Q$10,2,FALSE)</f>
        <v>1 - Selvstændigt sikret - med lægevalg</v>
      </c>
      <c r="S3868" t="str">
        <f>VLOOKUP(F3868,Translations!$D$2:$F$13,3,FALSE)</f>
        <v>Ja</v>
      </c>
    </row>
    <row r="3869" spans="1:19" x14ac:dyDescent="0.2">
      <c r="A3869" s="3">
        <v>43970</v>
      </c>
      <c r="B3869" t="s">
        <v>193</v>
      </c>
      <c r="C3869" t="s">
        <v>188</v>
      </c>
      <c r="D3869">
        <v>0</v>
      </c>
      <c r="E3869">
        <v>0</v>
      </c>
      <c r="F3869" t="str">
        <f>"03"</f>
        <v>03</v>
      </c>
      <c r="G3869" t="s">
        <v>513</v>
      </c>
      <c r="H3869">
        <v>2</v>
      </c>
      <c r="I3869" t="s">
        <v>6</v>
      </c>
      <c r="J3869" t="s">
        <v>5</v>
      </c>
      <c r="K3869" t="s">
        <v>6</v>
      </c>
      <c r="L3869">
        <v>1</v>
      </c>
      <c r="M3869" t="str">
        <f>VLOOKUP(E3869,Translations!$A$1:$B$7,2,FALSE)</f>
        <v>Ukendt</v>
      </c>
      <c r="N3869" t="str">
        <f>VLOOKUP(D3869,Translations!$I$2:$K$101,2,FALSE)</f>
        <v>Ukendt</v>
      </c>
      <c r="O3869" t="str">
        <f>VLOOKUP(G3869,Translations!$M$2:$N$9,2,FALSE)</f>
        <v>[X2079] SARS-CoV-2 (RNA), Borger</v>
      </c>
      <c r="P3869" t="str">
        <f>VLOOKUP(F3869,Translations!$D$1:$F$13,2,FALSE)</f>
        <v>Ok</v>
      </c>
      <c r="Q3869" t="str">
        <f>VLOOKUP(F3869,Translations!$D$2:$G$13,4,FALSE)</f>
        <v>03 - Aktiv, speciel vejkode i DK</v>
      </c>
      <c r="R3869" t="str">
        <f>VLOOKUP(H3869,Translations!$P$2:$Q$10,2,FALSE)</f>
        <v>2 - Selvstændigt sikret - uden lægevalg</v>
      </c>
      <c r="S3869" t="str">
        <f>VLOOKUP(F3869,Translations!$D$2:$F$13,3,FALSE)</f>
        <v>Ja</v>
      </c>
    </row>
    <row r="3870" spans="1:19" x14ac:dyDescent="0.2">
      <c r="A3870" s="3">
        <v>43970</v>
      </c>
      <c r="B3870" t="s">
        <v>193</v>
      </c>
      <c r="C3870" t="s">
        <v>188</v>
      </c>
      <c r="D3870">
        <v>0</v>
      </c>
      <c r="E3870">
        <v>0</v>
      </c>
      <c r="F3870" t="str">
        <f>"03"</f>
        <v>03</v>
      </c>
      <c r="G3870" t="s">
        <v>513</v>
      </c>
      <c r="H3870">
        <v>4</v>
      </c>
      <c r="I3870" t="s">
        <v>6</v>
      </c>
      <c r="J3870" t="s">
        <v>5</v>
      </c>
      <c r="K3870" t="s">
        <v>6</v>
      </c>
      <c r="L3870">
        <v>4</v>
      </c>
      <c r="M3870" t="str">
        <f>VLOOKUP(E3870,Translations!$A$1:$B$7,2,FALSE)</f>
        <v>Ukendt</v>
      </c>
      <c r="N3870" t="str">
        <f>VLOOKUP(D3870,Translations!$I$2:$K$101,2,FALSE)</f>
        <v>Ukendt</v>
      </c>
      <c r="O3870" t="str">
        <f>VLOOKUP(G3870,Translations!$M$2:$N$9,2,FALSE)</f>
        <v>[X2079] SARS-CoV-2 (RNA), Borger</v>
      </c>
      <c r="P3870" t="str">
        <f>VLOOKUP(F3870,Translations!$D$1:$F$13,2,FALSE)</f>
        <v>Ok</v>
      </c>
      <c r="Q3870" t="str">
        <f>VLOOKUP(F3870,Translations!$D$2:$G$13,4,FALSE)</f>
        <v>03 - Aktiv, speciel vejkode i DK</v>
      </c>
      <c r="R3870" t="str">
        <f>VLOOKUP(H3870,Translations!$P$2:$Q$10,2,FALSE)</f>
        <v>4 - Optaget i fængselsvæsenet efter dom (+3 mdr.)</v>
      </c>
      <c r="S3870" t="str">
        <f>VLOOKUP(F3870,Translations!$D$2:$F$13,3,FALSE)</f>
        <v>Ja</v>
      </c>
    </row>
    <row r="3871" spans="1:19" x14ac:dyDescent="0.2">
      <c r="A3871" s="3">
        <v>43970</v>
      </c>
      <c r="B3871" t="s">
        <v>193</v>
      </c>
      <c r="C3871" t="s">
        <v>188</v>
      </c>
      <c r="D3871">
        <v>0</v>
      </c>
      <c r="E3871">
        <v>0</v>
      </c>
      <c r="F3871" t="str">
        <f>"03"</f>
        <v>03</v>
      </c>
      <c r="G3871" t="s">
        <v>513</v>
      </c>
      <c r="H3871">
        <v>7</v>
      </c>
      <c r="I3871" t="s">
        <v>6</v>
      </c>
      <c r="J3871" t="s">
        <v>5</v>
      </c>
      <c r="K3871" t="s">
        <v>6</v>
      </c>
      <c r="L3871">
        <v>3</v>
      </c>
      <c r="M3871" t="str">
        <f>VLOOKUP(E3871,Translations!$A$1:$B$7,2,FALSE)</f>
        <v>Ukendt</v>
      </c>
      <c r="N3871" t="str">
        <f>VLOOKUP(D3871,Translations!$I$2:$K$101,2,FALSE)</f>
        <v>Ukendt</v>
      </c>
      <c r="O3871" t="str">
        <f>VLOOKUP(G3871,Translations!$M$2:$N$9,2,FALSE)</f>
        <v>[X2079] SARS-CoV-2 (RNA), Borger</v>
      </c>
      <c r="P3871" t="str">
        <f>VLOOKUP(F3871,Translations!$D$1:$F$13,2,FALSE)</f>
        <v>Ok</v>
      </c>
      <c r="Q3871" t="str">
        <f>VLOOKUP(F3871,Translations!$D$2:$G$13,4,FALSE)</f>
        <v>03 - Aktiv, speciel vejkode i DK</v>
      </c>
      <c r="R3871" t="str">
        <f>VLOOKUP(H3871,Translations!$P$2:$Q$10,2,FALSE)</f>
        <v>7 - Bopæl i udlandet</v>
      </c>
      <c r="S3871" t="str">
        <f>VLOOKUP(F3871,Translations!$D$2:$F$13,3,FALSE)</f>
        <v>Ja</v>
      </c>
    </row>
    <row r="3872" spans="1:19" x14ac:dyDescent="0.2">
      <c r="A3872" s="3">
        <v>43970</v>
      </c>
      <c r="B3872" t="s">
        <v>193</v>
      </c>
      <c r="C3872" t="s">
        <v>188</v>
      </c>
      <c r="D3872">
        <v>0</v>
      </c>
      <c r="E3872">
        <v>0</v>
      </c>
      <c r="F3872" t="str">
        <f>"80"</f>
        <v>80</v>
      </c>
      <c r="G3872" t="s">
        <v>513</v>
      </c>
      <c r="H3872">
        <v>7</v>
      </c>
      <c r="I3872" t="s">
        <v>6</v>
      </c>
      <c r="J3872" t="s">
        <v>5</v>
      </c>
      <c r="K3872" t="s">
        <v>6</v>
      </c>
      <c r="L3872">
        <v>1</v>
      </c>
      <c r="M3872" t="str">
        <f>VLOOKUP(E3872,Translations!$A$1:$B$7,2,FALSE)</f>
        <v>Ukendt</v>
      </c>
      <c r="N3872" t="str">
        <f>VLOOKUP(D3872,Translations!$I$2:$K$101,2,FALSE)</f>
        <v>Ukendt</v>
      </c>
      <c r="O3872" t="str">
        <f>VLOOKUP(G3872,Translations!$M$2:$N$9,2,FALSE)</f>
        <v>[X2079] SARS-CoV-2 (RNA), Borger</v>
      </c>
      <c r="P3872" t="str">
        <f>VLOOKUP(F3872,Translations!$D$1:$F$13,2,FALSE)</f>
        <v>Ok</v>
      </c>
      <c r="Q3872" t="str">
        <f>VLOOKUP(F3872,Translations!$D$2:$G$13,4,FALSE)</f>
        <v>80 - Inaktiv, udrejst</v>
      </c>
      <c r="R3872" t="str">
        <f>VLOOKUP(H3872,Translations!$P$2:$Q$10,2,FALSE)</f>
        <v>7 - Bopæl i udlandet</v>
      </c>
      <c r="S3872" t="str">
        <f>VLOOKUP(F3872,Translations!$D$2:$F$13,3,FALSE)</f>
        <v>Ja</v>
      </c>
    </row>
    <row r="3873" spans="1:19" x14ac:dyDescent="0.2">
      <c r="A3873" s="3">
        <v>43970</v>
      </c>
      <c r="B3873" t="s">
        <v>193</v>
      </c>
      <c r="C3873" t="s">
        <v>188</v>
      </c>
      <c r="D3873">
        <v>0</v>
      </c>
      <c r="E3873">
        <v>0</v>
      </c>
      <c r="F3873" t="str">
        <f>"90"</f>
        <v>90</v>
      </c>
      <c r="G3873" t="s">
        <v>513</v>
      </c>
      <c r="H3873">
        <v>1</v>
      </c>
      <c r="I3873" t="s">
        <v>6</v>
      </c>
      <c r="J3873" t="s">
        <v>5</v>
      </c>
      <c r="K3873" t="s">
        <v>6</v>
      </c>
      <c r="L3873">
        <v>3</v>
      </c>
      <c r="M3873" t="str">
        <f>VLOOKUP(E3873,Translations!$A$1:$B$7,2,FALSE)</f>
        <v>Ukendt</v>
      </c>
      <c r="N3873" t="str">
        <f>VLOOKUP(D3873,Translations!$I$2:$K$101,2,FALSE)</f>
        <v>Ukendt</v>
      </c>
      <c r="O3873" t="str">
        <f>VLOOKUP(G3873,Translations!$M$2:$N$9,2,FALSE)</f>
        <v>[X2079] SARS-CoV-2 (RNA), Borger</v>
      </c>
      <c r="P3873" t="str">
        <f>VLOOKUP(F3873,Translations!$D$1:$F$13,2,FALSE)</f>
        <v>Død</v>
      </c>
      <c r="Q3873" t="str">
        <f>VLOOKUP(F3873,Translations!$D$2:$G$13,4,FALSE)</f>
        <v>90 - Inaktiv, død</v>
      </c>
      <c r="R3873" t="str">
        <f>VLOOKUP(H3873,Translations!$P$2:$Q$10,2,FALSE)</f>
        <v>1 - Selvstændigt sikret - med lægevalg</v>
      </c>
      <c r="S3873" t="str">
        <f>VLOOKUP(F3873,Translations!$D$2:$F$13,3,FALSE)</f>
        <v>Nej</v>
      </c>
    </row>
    <row r="3874" spans="1:19" x14ac:dyDescent="0.2">
      <c r="A3874" s="3">
        <v>43970</v>
      </c>
      <c r="B3874" t="s">
        <v>193</v>
      </c>
      <c r="C3874" t="s">
        <v>188</v>
      </c>
      <c r="D3874">
        <v>0</v>
      </c>
      <c r="E3874">
        <v>0</v>
      </c>
      <c r="F3874" t="str">
        <f>"90"</f>
        <v>90</v>
      </c>
      <c r="G3874" t="s">
        <v>513</v>
      </c>
      <c r="H3874">
        <v>9</v>
      </c>
      <c r="I3874" t="s">
        <v>6</v>
      </c>
      <c r="J3874" t="s">
        <v>5</v>
      </c>
      <c r="K3874" t="s">
        <v>6</v>
      </c>
      <c r="L3874">
        <v>1</v>
      </c>
      <c r="M3874" t="str">
        <f>VLOOKUP(E3874,Translations!$A$1:$B$7,2,FALSE)</f>
        <v>Ukendt</v>
      </c>
      <c r="N3874" t="str">
        <f>VLOOKUP(D3874,Translations!$I$2:$K$101,2,FALSE)</f>
        <v>Ukendt</v>
      </c>
      <c r="O3874" t="str">
        <f>VLOOKUP(G3874,Translations!$M$2:$N$9,2,FALSE)</f>
        <v>[X2079] SARS-CoV-2 (RNA), Borger</v>
      </c>
      <c r="P3874" t="str">
        <f>VLOOKUP(F3874,Translations!$D$1:$F$13,2,FALSE)</f>
        <v>Død</v>
      </c>
      <c r="Q3874" t="str">
        <f>VLOOKUP(F3874,Translations!$D$2:$G$13,4,FALSE)</f>
        <v>90 - Inaktiv, død</v>
      </c>
      <c r="R3874" t="str">
        <f>VLOOKUP(H3874,Translations!$P$2:$Q$10,2,FALSE)</f>
        <v>9 - Død</v>
      </c>
      <c r="S3874" t="str">
        <f>VLOOKUP(F3874,Translations!$D$2:$F$13,3,FALSE)</f>
        <v>Nej</v>
      </c>
    </row>
    <row r="3875" spans="1:19" x14ac:dyDescent="0.2">
      <c r="A3875" s="3">
        <v>43970</v>
      </c>
      <c r="B3875" t="s">
        <v>193</v>
      </c>
      <c r="C3875" t="s">
        <v>188</v>
      </c>
      <c r="D3875">
        <v>101</v>
      </c>
      <c r="E3875">
        <v>1084</v>
      </c>
      <c r="F3875" t="str">
        <f t="shared" ref="F3875:F3912" si="128">"01"</f>
        <v>01</v>
      </c>
      <c r="G3875" t="s">
        <v>513</v>
      </c>
      <c r="H3875">
        <v>1</v>
      </c>
      <c r="I3875" t="s">
        <v>6</v>
      </c>
      <c r="J3875" t="s">
        <v>5</v>
      </c>
      <c r="K3875" t="s">
        <v>6</v>
      </c>
      <c r="L3875">
        <v>7</v>
      </c>
      <c r="M3875" t="str">
        <f>VLOOKUP(E3875,Translations!$A$1:$B$7,2,FALSE)</f>
        <v>Hovedstaden</v>
      </c>
      <c r="N3875" t="str">
        <f>VLOOKUP(D3875,Translations!$I$2:$K$101,2,FALSE)</f>
        <v>København</v>
      </c>
      <c r="O3875" t="str">
        <f>VLOOKUP(G3875,Translations!$M$2:$N$9,2,FALSE)</f>
        <v>[X2079] SARS-CoV-2 (RNA), Borger</v>
      </c>
      <c r="P3875" t="str">
        <f>VLOOKUP(F3875,Translations!$D$1:$F$13,2,FALSE)</f>
        <v>Ok</v>
      </c>
      <c r="Q3875" t="str">
        <f>VLOOKUP(F3875,Translations!$D$2:$G$13,4,FALSE)</f>
        <v>01 - Aktiv, bopæl i DK</v>
      </c>
      <c r="R3875" t="str">
        <f>VLOOKUP(H3875,Translations!$P$2:$Q$10,2,FALSE)</f>
        <v>1 - Selvstændigt sikret - med lægevalg</v>
      </c>
      <c r="S3875" t="str">
        <f>VLOOKUP(F3875,Translations!$D$2:$F$13,3,FALSE)</f>
        <v>Ja</v>
      </c>
    </row>
    <row r="3876" spans="1:19" x14ac:dyDescent="0.2">
      <c r="A3876" s="3">
        <v>43970</v>
      </c>
      <c r="B3876" t="s">
        <v>193</v>
      </c>
      <c r="C3876" t="s">
        <v>188</v>
      </c>
      <c r="D3876">
        <v>153</v>
      </c>
      <c r="E3876">
        <v>1084</v>
      </c>
      <c r="F3876" t="str">
        <f t="shared" si="128"/>
        <v>01</v>
      </c>
      <c r="G3876" t="s">
        <v>513</v>
      </c>
      <c r="H3876">
        <v>1</v>
      </c>
      <c r="I3876" t="s">
        <v>6</v>
      </c>
      <c r="J3876" t="s">
        <v>5</v>
      </c>
      <c r="K3876" t="s">
        <v>6</v>
      </c>
      <c r="L3876">
        <v>1</v>
      </c>
      <c r="M3876" t="str">
        <f>VLOOKUP(E3876,Translations!$A$1:$B$7,2,FALSE)</f>
        <v>Hovedstaden</v>
      </c>
      <c r="N3876" t="str">
        <f>VLOOKUP(D3876,Translations!$I$2:$K$101,2,FALSE)</f>
        <v>Brøndby</v>
      </c>
      <c r="O3876" t="str">
        <f>VLOOKUP(G3876,Translations!$M$2:$N$9,2,FALSE)</f>
        <v>[X2079] SARS-CoV-2 (RNA), Borger</v>
      </c>
      <c r="P3876" t="str">
        <f>VLOOKUP(F3876,Translations!$D$1:$F$13,2,FALSE)</f>
        <v>Ok</v>
      </c>
      <c r="Q3876" t="str">
        <f>VLOOKUP(F3876,Translations!$D$2:$G$13,4,FALSE)</f>
        <v>01 - Aktiv, bopæl i DK</v>
      </c>
      <c r="R3876" t="str">
        <f>VLOOKUP(H3876,Translations!$P$2:$Q$10,2,FALSE)</f>
        <v>1 - Selvstændigt sikret - med lægevalg</v>
      </c>
      <c r="S3876" t="str">
        <f>VLOOKUP(F3876,Translations!$D$2:$F$13,3,FALSE)</f>
        <v>Ja</v>
      </c>
    </row>
    <row r="3877" spans="1:19" x14ac:dyDescent="0.2">
      <c r="A3877" s="3">
        <v>43970</v>
      </c>
      <c r="B3877" t="s">
        <v>193</v>
      </c>
      <c r="C3877" t="s">
        <v>188</v>
      </c>
      <c r="D3877">
        <v>175</v>
      </c>
      <c r="E3877">
        <v>1084</v>
      </c>
      <c r="F3877" t="str">
        <f t="shared" si="128"/>
        <v>01</v>
      </c>
      <c r="G3877" t="s">
        <v>513</v>
      </c>
      <c r="H3877">
        <v>1</v>
      </c>
      <c r="I3877" t="s">
        <v>6</v>
      </c>
      <c r="J3877" t="s">
        <v>5</v>
      </c>
      <c r="K3877" t="s">
        <v>6</v>
      </c>
      <c r="L3877">
        <v>1</v>
      </c>
      <c r="M3877" t="str">
        <f>VLOOKUP(E3877,Translations!$A$1:$B$7,2,FALSE)</f>
        <v>Hovedstaden</v>
      </c>
      <c r="N3877" t="str">
        <f>VLOOKUP(D3877,Translations!$I$2:$K$101,2,FALSE)</f>
        <v>Rødovre</v>
      </c>
      <c r="O3877" t="str">
        <f>VLOOKUP(G3877,Translations!$M$2:$N$9,2,FALSE)</f>
        <v>[X2079] SARS-CoV-2 (RNA), Borger</v>
      </c>
      <c r="P3877" t="str">
        <f>VLOOKUP(F3877,Translations!$D$1:$F$13,2,FALSE)</f>
        <v>Ok</v>
      </c>
      <c r="Q3877" t="str">
        <f>VLOOKUP(F3877,Translations!$D$2:$G$13,4,FALSE)</f>
        <v>01 - Aktiv, bopæl i DK</v>
      </c>
      <c r="R3877" t="str">
        <f>VLOOKUP(H3877,Translations!$P$2:$Q$10,2,FALSE)</f>
        <v>1 - Selvstændigt sikret - med lægevalg</v>
      </c>
      <c r="S3877" t="str">
        <f>VLOOKUP(F3877,Translations!$D$2:$F$13,3,FALSE)</f>
        <v>Ja</v>
      </c>
    </row>
    <row r="3878" spans="1:19" x14ac:dyDescent="0.2">
      <c r="A3878" s="3">
        <v>43970</v>
      </c>
      <c r="B3878" t="s">
        <v>193</v>
      </c>
      <c r="C3878" t="s">
        <v>188</v>
      </c>
      <c r="D3878">
        <v>210</v>
      </c>
      <c r="E3878">
        <v>1084</v>
      </c>
      <c r="F3878" t="str">
        <f t="shared" si="128"/>
        <v>01</v>
      </c>
      <c r="G3878" t="s">
        <v>513</v>
      </c>
      <c r="H3878">
        <v>1</v>
      </c>
      <c r="I3878" t="s">
        <v>6</v>
      </c>
      <c r="J3878" t="s">
        <v>5</v>
      </c>
      <c r="K3878" t="s">
        <v>6</v>
      </c>
      <c r="L3878">
        <v>1</v>
      </c>
      <c r="M3878" t="str">
        <f>VLOOKUP(E3878,Translations!$A$1:$B$7,2,FALSE)</f>
        <v>Hovedstaden</v>
      </c>
      <c r="N3878" t="str">
        <f>VLOOKUP(D3878,Translations!$I$2:$K$101,2,FALSE)</f>
        <v>Fredensborg</v>
      </c>
      <c r="O3878" t="str">
        <f>VLOOKUP(G3878,Translations!$M$2:$N$9,2,FALSE)</f>
        <v>[X2079] SARS-CoV-2 (RNA), Borger</v>
      </c>
      <c r="P3878" t="str">
        <f>VLOOKUP(F3878,Translations!$D$1:$F$13,2,FALSE)</f>
        <v>Ok</v>
      </c>
      <c r="Q3878" t="str">
        <f>VLOOKUP(F3878,Translations!$D$2:$G$13,4,FALSE)</f>
        <v>01 - Aktiv, bopæl i DK</v>
      </c>
      <c r="R3878" t="str">
        <f>VLOOKUP(H3878,Translations!$P$2:$Q$10,2,FALSE)</f>
        <v>1 - Selvstændigt sikret - med lægevalg</v>
      </c>
      <c r="S3878" t="str">
        <f>VLOOKUP(F3878,Translations!$D$2:$F$13,3,FALSE)</f>
        <v>Ja</v>
      </c>
    </row>
    <row r="3879" spans="1:19" x14ac:dyDescent="0.2">
      <c r="A3879" s="3">
        <v>43970</v>
      </c>
      <c r="B3879" t="s">
        <v>193</v>
      </c>
      <c r="C3879" t="s">
        <v>188</v>
      </c>
      <c r="D3879">
        <v>217</v>
      </c>
      <c r="E3879">
        <v>1084</v>
      </c>
      <c r="F3879" t="str">
        <f t="shared" si="128"/>
        <v>01</v>
      </c>
      <c r="G3879" t="s">
        <v>513</v>
      </c>
      <c r="H3879">
        <v>1</v>
      </c>
      <c r="I3879" t="s">
        <v>6</v>
      </c>
      <c r="J3879" t="s">
        <v>5</v>
      </c>
      <c r="K3879" t="s">
        <v>6</v>
      </c>
      <c r="L3879">
        <v>1</v>
      </c>
      <c r="M3879" t="str">
        <f>VLOOKUP(E3879,Translations!$A$1:$B$7,2,FALSE)</f>
        <v>Hovedstaden</v>
      </c>
      <c r="N3879" t="str">
        <f>VLOOKUP(D3879,Translations!$I$2:$K$101,2,FALSE)</f>
        <v>Helsingør</v>
      </c>
      <c r="O3879" t="str">
        <f>VLOOKUP(G3879,Translations!$M$2:$N$9,2,FALSE)</f>
        <v>[X2079] SARS-CoV-2 (RNA), Borger</v>
      </c>
      <c r="P3879" t="str">
        <f>VLOOKUP(F3879,Translations!$D$1:$F$13,2,FALSE)</f>
        <v>Ok</v>
      </c>
      <c r="Q3879" t="str">
        <f>VLOOKUP(F3879,Translations!$D$2:$G$13,4,FALSE)</f>
        <v>01 - Aktiv, bopæl i DK</v>
      </c>
      <c r="R3879" t="str">
        <f>VLOOKUP(H3879,Translations!$P$2:$Q$10,2,FALSE)</f>
        <v>1 - Selvstændigt sikret - med lægevalg</v>
      </c>
      <c r="S3879" t="str">
        <f>VLOOKUP(F3879,Translations!$D$2:$F$13,3,FALSE)</f>
        <v>Ja</v>
      </c>
    </row>
    <row r="3880" spans="1:19" x14ac:dyDescent="0.2">
      <c r="A3880" s="3">
        <v>43970</v>
      </c>
      <c r="B3880" t="s">
        <v>193</v>
      </c>
      <c r="C3880" t="s">
        <v>188</v>
      </c>
      <c r="D3880">
        <v>219</v>
      </c>
      <c r="E3880">
        <v>1084</v>
      </c>
      <c r="F3880" t="str">
        <f t="shared" si="128"/>
        <v>01</v>
      </c>
      <c r="G3880" t="s">
        <v>513</v>
      </c>
      <c r="H3880">
        <v>1</v>
      </c>
      <c r="I3880" t="s">
        <v>6</v>
      </c>
      <c r="J3880" t="s">
        <v>5</v>
      </c>
      <c r="K3880" t="s">
        <v>6</v>
      </c>
      <c r="L3880">
        <v>1</v>
      </c>
      <c r="M3880" t="str">
        <f>VLOOKUP(E3880,Translations!$A$1:$B$7,2,FALSE)</f>
        <v>Hovedstaden</v>
      </c>
      <c r="N3880" t="str">
        <f>VLOOKUP(D3880,Translations!$I$2:$K$101,2,FALSE)</f>
        <v>Hillerød</v>
      </c>
      <c r="O3880" t="str">
        <f>VLOOKUP(G3880,Translations!$M$2:$N$9,2,FALSE)</f>
        <v>[X2079] SARS-CoV-2 (RNA), Borger</v>
      </c>
      <c r="P3880" t="str">
        <f>VLOOKUP(F3880,Translations!$D$1:$F$13,2,FALSE)</f>
        <v>Ok</v>
      </c>
      <c r="Q3880" t="str">
        <f>VLOOKUP(F3880,Translations!$D$2:$G$13,4,FALSE)</f>
        <v>01 - Aktiv, bopæl i DK</v>
      </c>
      <c r="R3880" t="str">
        <f>VLOOKUP(H3880,Translations!$P$2:$Q$10,2,FALSE)</f>
        <v>1 - Selvstændigt sikret - med lægevalg</v>
      </c>
      <c r="S3880" t="str">
        <f>VLOOKUP(F3880,Translations!$D$2:$F$13,3,FALSE)</f>
        <v>Ja</v>
      </c>
    </row>
    <row r="3881" spans="1:19" x14ac:dyDescent="0.2">
      <c r="A3881" s="3">
        <v>43970</v>
      </c>
      <c r="B3881" t="s">
        <v>193</v>
      </c>
      <c r="C3881" t="s">
        <v>188</v>
      </c>
      <c r="D3881">
        <v>253</v>
      </c>
      <c r="E3881">
        <v>1085</v>
      </c>
      <c r="F3881" t="str">
        <f t="shared" si="128"/>
        <v>01</v>
      </c>
      <c r="G3881" t="s">
        <v>513</v>
      </c>
      <c r="H3881">
        <v>1</v>
      </c>
      <c r="I3881" t="s">
        <v>6</v>
      </c>
      <c r="J3881" t="s">
        <v>5</v>
      </c>
      <c r="K3881" t="s">
        <v>6</v>
      </c>
      <c r="L3881">
        <v>7354</v>
      </c>
      <c r="M3881" t="str">
        <f>VLOOKUP(E3881,Translations!$A$1:$B$7,2,FALSE)</f>
        <v>Sjælland</v>
      </c>
      <c r="N3881" t="str">
        <f>VLOOKUP(D3881,Translations!$I$2:$K$101,2,FALSE)</f>
        <v>Greve</v>
      </c>
      <c r="O3881" t="str">
        <f>VLOOKUP(G3881,Translations!$M$2:$N$9,2,FALSE)</f>
        <v>[X2079] SARS-CoV-2 (RNA), Borger</v>
      </c>
      <c r="P3881" t="str">
        <f>VLOOKUP(F3881,Translations!$D$1:$F$13,2,FALSE)</f>
        <v>Ok</v>
      </c>
      <c r="Q3881" t="str">
        <f>VLOOKUP(F3881,Translations!$D$2:$G$13,4,FALSE)</f>
        <v>01 - Aktiv, bopæl i DK</v>
      </c>
      <c r="R3881" t="str">
        <f>VLOOKUP(H3881,Translations!$P$2:$Q$10,2,FALSE)</f>
        <v>1 - Selvstændigt sikret - med lægevalg</v>
      </c>
      <c r="S3881" t="str">
        <f>VLOOKUP(F3881,Translations!$D$2:$F$13,3,FALSE)</f>
        <v>Ja</v>
      </c>
    </row>
    <row r="3882" spans="1:19" x14ac:dyDescent="0.2">
      <c r="A3882" s="3">
        <v>43970</v>
      </c>
      <c r="B3882" t="s">
        <v>193</v>
      </c>
      <c r="C3882" t="s">
        <v>188</v>
      </c>
      <c r="D3882">
        <v>253</v>
      </c>
      <c r="E3882">
        <v>1085</v>
      </c>
      <c r="F3882" t="str">
        <f t="shared" si="128"/>
        <v>01</v>
      </c>
      <c r="G3882" t="s">
        <v>513</v>
      </c>
      <c r="H3882">
        <v>2</v>
      </c>
      <c r="I3882" t="s">
        <v>6</v>
      </c>
      <c r="J3882" t="s">
        <v>5</v>
      </c>
      <c r="K3882" t="s">
        <v>6</v>
      </c>
      <c r="L3882">
        <v>13</v>
      </c>
      <c r="M3882" t="str">
        <f>VLOOKUP(E3882,Translations!$A$1:$B$7,2,FALSE)</f>
        <v>Sjælland</v>
      </c>
      <c r="N3882" t="str">
        <f>VLOOKUP(D3882,Translations!$I$2:$K$101,2,FALSE)</f>
        <v>Greve</v>
      </c>
      <c r="O3882" t="str">
        <f>VLOOKUP(G3882,Translations!$M$2:$N$9,2,FALSE)</f>
        <v>[X2079] SARS-CoV-2 (RNA), Borger</v>
      </c>
      <c r="P3882" t="str">
        <f>VLOOKUP(F3882,Translations!$D$1:$F$13,2,FALSE)</f>
        <v>Ok</v>
      </c>
      <c r="Q3882" t="str">
        <f>VLOOKUP(F3882,Translations!$D$2:$G$13,4,FALSE)</f>
        <v>01 - Aktiv, bopæl i DK</v>
      </c>
      <c r="R3882" t="str">
        <f>VLOOKUP(H3882,Translations!$P$2:$Q$10,2,FALSE)</f>
        <v>2 - Selvstændigt sikret - uden lægevalg</v>
      </c>
      <c r="S3882" t="str">
        <f>VLOOKUP(F3882,Translations!$D$2:$F$13,3,FALSE)</f>
        <v>Ja</v>
      </c>
    </row>
    <row r="3883" spans="1:19" x14ac:dyDescent="0.2">
      <c r="A3883" s="3">
        <v>43970</v>
      </c>
      <c r="B3883" t="s">
        <v>193</v>
      </c>
      <c r="C3883" t="s">
        <v>188</v>
      </c>
      <c r="D3883">
        <v>259</v>
      </c>
      <c r="E3883">
        <v>1085</v>
      </c>
      <c r="F3883" t="str">
        <f t="shared" si="128"/>
        <v>01</v>
      </c>
      <c r="G3883" t="s">
        <v>513</v>
      </c>
      <c r="H3883">
        <v>1</v>
      </c>
      <c r="I3883" t="s">
        <v>6</v>
      </c>
      <c r="J3883" t="s">
        <v>5</v>
      </c>
      <c r="K3883" t="s">
        <v>6</v>
      </c>
      <c r="L3883">
        <v>21316</v>
      </c>
      <c r="M3883" t="str">
        <f>VLOOKUP(E3883,Translations!$A$1:$B$7,2,FALSE)</f>
        <v>Sjælland</v>
      </c>
      <c r="N3883" t="str">
        <f>VLOOKUP(D3883,Translations!$I$2:$K$101,2,FALSE)</f>
        <v>Køge</v>
      </c>
      <c r="O3883" t="str">
        <f>VLOOKUP(G3883,Translations!$M$2:$N$9,2,FALSE)</f>
        <v>[X2079] SARS-CoV-2 (RNA), Borger</v>
      </c>
      <c r="P3883" t="str">
        <f>VLOOKUP(F3883,Translations!$D$1:$F$13,2,FALSE)</f>
        <v>Ok</v>
      </c>
      <c r="Q3883" t="str">
        <f>VLOOKUP(F3883,Translations!$D$2:$G$13,4,FALSE)</f>
        <v>01 - Aktiv, bopæl i DK</v>
      </c>
      <c r="R3883" t="str">
        <f>VLOOKUP(H3883,Translations!$P$2:$Q$10,2,FALSE)</f>
        <v>1 - Selvstændigt sikret - med lægevalg</v>
      </c>
      <c r="S3883" t="str">
        <f>VLOOKUP(F3883,Translations!$D$2:$F$13,3,FALSE)</f>
        <v>Ja</v>
      </c>
    </row>
    <row r="3884" spans="1:19" x14ac:dyDescent="0.2">
      <c r="A3884" s="3">
        <v>43970</v>
      </c>
      <c r="B3884" t="s">
        <v>193</v>
      </c>
      <c r="C3884" t="s">
        <v>188</v>
      </c>
      <c r="D3884">
        <v>259</v>
      </c>
      <c r="E3884">
        <v>1085</v>
      </c>
      <c r="F3884" t="str">
        <f t="shared" si="128"/>
        <v>01</v>
      </c>
      <c r="G3884" t="s">
        <v>513</v>
      </c>
      <c r="H3884">
        <v>2</v>
      </c>
      <c r="I3884" t="s">
        <v>6</v>
      </c>
      <c r="J3884" t="s">
        <v>5</v>
      </c>
      <c r="K3884" t="s">
        <v>6</v>
      </c>
      <c r="L3884">
        <v>14</v>
      </c>
      <c r="M3884" t="str">
        <f>VLOOKUP(E3884,Translations!$A$1:$B$7,2,FALSE)</f>
        <v>Sjælland</v>
      </c>
      <c r="N3884" t="str">
        <f>VLOOKUP(D3884,Translations!$I$2:$K$101,2,FALSE)</f>
        <v>Køge</v>
      </c>
      <c r="O3884" t="str">
        <f>VLOOKUP(G3884,Translations!$M$2:$N$9,2,FALSE)</f>
        <v>[X2079] SARS-CoV-2 (RNA), Borger</v>
      </c>
      <c r="P3884" t="str">
        <f>VLOOKUP(F3884,Translations!$D$1:$F$13,2,FALSE)</f>
        <v>Ok</v>
      </c>
      <c r="Q3884" t="str">
        <f>VLOOKUP(F3884,Translations!$D$2:$G$13,4,FALSE)</f>
        <v>01 - Aktiv, bopæl i DK</v>
      </c>
      <c r="R3884" t="str">
        <f>VLOOKUP(H3884,Translations!$P$2:$Q$10,2,FALSE)</f>
        <v>2 - Selvstændigt sikret - uden lægevalg</v>
      </c>
      <c r="S3884" t="str">
        <f>VLOOKUP(F3884,Translations!$D$2:$F$13,3,FALSE)</f>
        <v>Ja</v>
      </c>
    </row>
    <row r="3885" spans="1:19" x14ac:dyDescent="0.2">
      <c r="A3885" s="3">
        <v>43970</v>
      </c>
      <c r="B3885" t="s">
        <v>193</v>
      </c>
      <c r="C3885" t="s">
        <v>188</v>
      </c>
      <c r="D3885">
        <v>259</v>
      </c>
      <c r="E3885">
        <v>1085</v>
      </c>
      <c r="F3885" t="str">
        <f t="shared" si="128"/>
        <v>01</v>
      </c>
      <c r="G3885" t="s">
        <v>513</v>
      </c>
      <c r="H3885">
        <v>4</v>
      </c>
      <c r="I3885" t="s">
        <v>6</v>
      </c>
      <c r="J3885" t="s">
        <v>5</v>
      </c>
      <c r="K3885" t="s">
        <v>6</v>
      </c>
      <c r="L3885">
        <v>2</v>
      </c>
      <c r="M3885" t="str">
        <f>VLOOKUP(E3885,Translations!$A$1:$B$7,2,FALSE)</f>
        <v>Sjælland</v>
      </c>
      <c r="N3885" t="str">
        <f>VLOOKUP(D3885,Translations!$I$2:$K$101,2,FALSE)</f>
        <v>Køge</v>
      </c>
      <c r="O3885" t="str">
        <f>VLOOKUP(G3885,Translations!$M$2:$N$9,2,FALSE)</f>
        <v>[X2079] SARS-CoV-2 (RNA), Borger</v>
      </c>
      <c r="P3885" t="str">
        <f>VLOOKUP(F3885,Translations!$D$1:$F$13,2,FALSE)</f>
        <v>Ok</v>
      </c>
      <c r="Q3885" t="str">
        <f>VLOOKUP(F3885,Translations!$D$2:$G$13,4,FALSE)</f>
        <v>01 - Aktiv, bopæl i DK</v>
      </c>
      <c r="R3885" t="str">
        <f>VLOOKUP(H3885,Translations!$P$2:$Q$10,2,FALSE)</f>
        <v>4 - Optaget i fængselsvæsenet efter dom (+3 mdr.)</v>
      </c>
      <c r="S3885" t="str">
        <f>VLOOKUP(F3885,Translations!$D$2:$F$13,3,FALSE)</f>
        <v>Ja</v>
      </c>
    </row>
    <row r="3886" spans="1:19" x14ac:dyDescent="0.2">
      <c r="A3886" s="3">
        <v>43970</v>
      </c>
      <c r="B3886" t="s">
        <v>193</v>
      </c>
      <c r="C3886" t="s">
        <v>188</v>
      </c>
      <c r="D3886">
        <v>259</v>
      </c>
      <c r="E3886">
        <v>1085</v>
      </c>
      <c r="F3886" t="str">
        <f t="shared" si="128"/>
        <v>01</v>
      </c>
      <c r="G3886" t="s">
        <v>513</v>
      </c>
      <c r="H3886">
        <v>7</v>
      </c>
      <c r="I3886" t="s">
        <v>6</v>
      </c>
      <c r="J3886" t="s">
        <v>5</v>
      </c>
      <c r="K3886" t="s">
        <v>6</v>
      </c>
      <c r="L3886">
        <v>1</v>
      </c>
      <c r="M3886" t="str">
        <f>VLOOKUP(E3886,Translations!$A$1:$B$7,2,FALSE)</f>
        <v>Sjælland</v>
      </c>
      <c r="N3886" t="str">
        <f>VLOOKUP(D3886,Translations!$I$2:$K$101,2,FALSE)</f>
        <v>Køge</v>
      </c>
      <c r="O3886" t="str">
        <f>VLOOKUP(G3886,Translations!$M$2:$N$9,2,FALSE)</f>
        <v>[X2079] SARS-CoV-2 (RNA), Borger</v>
      </c>
      <c r="P3886" t="str">
        <f>VLOOKUP(F3886,Translations!$D$1:$F$13,2,FALSE)</f>
        <v>Ok</v>
      </c>
      <c r="Q3886" t="str">
        <f>VLOOKUP(F3886,Translations!$D$2:$G$13,4,FALSE)</f>
        <v>01 - Aktiv, bopæl i DK</v>
      </c>
      <c r="R3886" t="str">
        <f>VLOOKUP(H3886,Translations!$P$2:$Q$10,2,FALSE)</f>
        <v>7 - Bopæl i udlandet</v>
      </c>
      <c r="S3886" t="str">
        <f>VLOOKUP(F3886,Translations!$D$2:$F$13,3,FALSE)</f>
        <v>Ja</v>
      </c>
    </row>
    <row r="3887" spans="1:19" x14ac:dyDescent="0.2">
      <c r="A3887" s="3">
        <v>43970</v>
      </c>
      <c r="B3887" t="s">
        <v>193</v>
      </c>
      <c r="C3887" t="s">
        <v>188</v>
      </c>
      <c r="D3887">
        <v>260</v>
      </c>
      <c r="E3887">
        <v>1084</v>
      </c>
      <c r="F3887" t="str">
        <f t="shared" si="128"/>
        <v>01</v>
      </c>
      <c r="G3887" t="s">
        <v>513</v>
      </c>
      <c r="H3887">
        <v>1</v>
      </c>
      <c r="I3887" t="s">
        <v>6</v>
      </c>
      <c r="J3887" t="s">
        <v>5</v>
      </c>
      <c r="K3887" t="s">
        <v>6</v>
      </c>
      <c r="L3887">
        <v>11276</v>
      </c>
      <c r="M3887" t="str">
        <f>VLOOKUP(E3887,Translations!$A$1:$B$7,2,FALSE)</f>
        <v>Hovedstaden</v>
      </c>
      <c r="N3887" t="str">
        <f>VLOOKUP(D3887,Translations!$I$2:$K$101,2,FALSE)</f>
        <v>Halsnæs</v>
      </c>
      <c r="O3887" t="str">
        <f>VLOOKUP(G3887,Translations!$M$2:$N$9,2,FALSE)</f>
        <v>[X2079] SARS-CoV-2 (RNA), Borger</v>
      </c>
      <c r="P3887" t="str">
        <f>VLOOKUP(F3887,Translations!$D$1:$F$13,2,FALSE)</f>
        <v>Ok</v>
      </c>
      <c r="Q3887" t="str">
        <f>VLOOKUP(F3887,Translations!$D$2:$G$13,4,FALSE)</f>
        <v>01 - Aktiv, bopæl i DK</v>
      </c>
      <c r="R3887" t="str">
        <f>VLOOKUP(H3887,Translations!$P$2:$Q$10,2,FALSE)</f>
        <v>1 - Selvstændigt sikret - med lægevalg</v>
      </c>
      <c r="S3887" t="str">
        <f>VLOOKUP(F3887,Translations!$D$2:$F$13,3,FALSE)</f>
        <v>Ja</v>
      </c>
    </row>
    <row r="3888" spans="1:19" x14ac:dyDescent="0.2">
      <c r="A3888" s="3">
        <v>43970</v>
      </c>
      <c r="B3888" t="s">
        <v>193</v>
      </c>
      <c r="C3888" t="s">
        <v>188</v>
      </c>
      <c r="D3888">
        <v>260</v>
      </c>
      <c r="E3888">
        <v>1084</v>
      </c>
      <c r="F3888" t="str">
        <f t="shared" si="128"/>
        <v>01</v>
      </c>
      <c r="G3888" t="s">
        <v>513</v>
      </c>
      <c r="H3888">
        <v>2</v>
      </c>
      <c r="I3888" t="s">
        <v>6</v>
      </c>
      <c r="J3888" t="s">
        <v>5</v>
      </c>
      <c r="K3888" t="s">
        <v>6</v>
      </c>
      <c r="L3888">
        <v>10</v>
      </c>
      <c r="M3888" t="str">
        <f>VLOOKUP(E3888,Translations!$A$1:$B$7,2,FALSE)</f>
        <v>Hovedstaden</v>
      </c>
      <c r="N3888" t="str">
        <f>VLOOKUP(D3888,Translations!$I$2:$K$101,2,FALSE)</f>
        <v>Halsnæs</v>
      </c>
      <c r="O3888" t="str">
        <f>VLOOKUP(G3888,Translations!$M$2:$N$9,2,FALSE)</f>
        <v>[X2079] SARS-CoV-2 (RNA), Borger</v>
      </c>
      <c r="P3888" t="str">
        <f>VLOOKUP(F3888,Translations!$D$1:$F$13,2,FALSE)</f>
        <v>Ok</v>
      </c>
      <c r="Q3888" t="str">
        <f>VLOOKUP(F3888,Translations!$D$2:$G$13,4,FALSE)</f>
        <v>01 - Aktiv, bopæl i DK</v>
      </c>
      <c r="R3888" t="str">
        <f>VLOOKUP(H3888,Translations!$P$2:$Q$10,2,FALSE)</f>
        <v>2 - Selvstændigt sikret - uden lægevalg</v>
      </c>
      <c r="S3888" t="str">
        <f>VLOOKUP(F3888,Translations!$D$2:$F$13,3,FALSE)</f>
        <v>Ja</v>
      </c>
    </row>
    <row r="3889" spans="1:19" x14ac:dyDescent="0.2">
      <c r="A3889" s="3">
        <v>43970</v>
      </c>
      <c r="B3889" t="s">
        <v>193</v>
      </c>
      <c r="C3889" t="s">
        <v>188</v>
      </c>
      <c r="D3889">
        <v>260</v>
      </c>
      <c r="E3889">
        <v>1084</v>
      </c>
      <c r="F3889" t="str">
        <f t="shared" si="128"/>
        <v>01</v>
      </c>
      <c r="G3889" t="s">
        <v>513</v>
      </c>
      <c r="H3889">
        <v>7</v>
      </c>
      <c r="I3889" t="s">
        <v>6</v>
      </c>
      <c r="J3889" t="s">
        <v>5</v>
      </c>
      <c r="K3889" t="s">
        <v>6</v>
      </c>
      <c r="L3889">
        <v>1</v>
      </c>
      <c r="M3889" t="str">
        <f>VLOOKUP(E3889,Translations!$A$1:$B$7,2,FALSE)</f>
        <v>Hovedstaden</v>
      </c>
      <c r="N3889" t="str">
        <f>VLOOKUP(D3889,Translations!$I$2:$K$101,2,FALSE)</f>
        <v>Halsnæs</v>
      </c>
      <c r="O3889" t="str">
        <f>VLOOKUP(G3889,Translations!$M$2:$N$9,2,FALSE)</f>
        <v>[X2079] SARS-CoV-2 (RNA), Borger</v>
      </c>
      <c r="P3889" t="str">
        <f>VLOOKUP(F3889,Translations!$D$1:$F$13,2,FALSE)</f>
        <v>Ok</v>
      </c>
      <c r="Q3889" t="str">
        <f>VLOOKUP(F3889,Translations!$D$2:$G$13,4,FALSE)</f>
        <v>01 - Aktiv, bopæl i DK</v>
      </c>
      <c r="R3889" t="str">
        <f>VLOOKUP(H3889,Translations!$P$2:$Q$10,2,FALSE)</f>
        <v>7 - Bopæl i udlandet</v>
      </c>
      <c r="S3889" t="str">
        <f>VLOOKUP(F3889,Translations!$D$2:$F$13,3,FALSE)</f>
        <v>Ja</v>
      </c>
    </row>
    <row r="3890" spans="1:19" x14ac:dyDescent="0.2">
      <c r="A3890" s="3">
        <v>43970</v>
      </c>
      <c r="B3890" t="s">
        <v>193</v>
      </c>
      <c r="C3890" t="s">
        <v>188</v>
      </c>
      <c r="D3890">
        <v>265</v>
      </c>
      <c r="E3890">
        <v>1085</v>
      </c>
      <c r="F3890" t="str">
        <f t="shared" si="128"/>
        <v>01</v>
      </c>
      <c r="G3890" t="s">
        <v>513</v>
      </c>
      <c r="H3890">
        <v>1</v>
      </c>
      <c r="I3890" t="s">
        <v>6</v>
      </c>
      <c r="J3890" t="s">
        <v>5</v>
      </c>
      <c r="K3890" t="s">
        <v>6</v>
      </c>
      <c r="L3890">
        <v>30217</v>
      </c>
      <c r="M3890" t="str">
        <f>VLOOKUP(E3890,Translations!$A$1:$B$7,2,FALSE)</f>
        <v>Sjælland</v>
      </c>
      <c r="N3890" t="str">
        <f>VLOOKUP(D3890,Translations!$I$2:$K$101,2,FALSE)</f>
        <v>Roskilde</v>
      </c>
      <c r="O3890" t="str">
        <f>VLOOKUP(G3890,Translations!$M$2:$N$9,2,FALSE)</f>
        <v>[X2079] SARS-CoV-2 (RNA), Borger</v>
      </c>
      <c r="P3890" t="str">
        <f>VLOOKUP(F3890,Translations!$D$1:$F$13,2,FALSE)</f>
        <v>Ok</v>
      </c>
      <c r="Q3890" t="str">
        <f>VLOOKUP(F3890,Translations!$D$2:$G$13,4,FALSE)</f>
        <v>01 - Aktiv, bopæl i DK</v>
      </c>
      <c r="R3890" t="str">
        <f>VLOOKUP(H3890,Translations!$P$2:$Q$10,2,FALSE)</f>
        <v>1 - Selvstændigt sikret - med lægevalg</v>
      </c>
      <c r="S3890" t="str">
        <f>VLOOKUP(F3890,Translations!$D$2:$F$13,3,FALSE)</f>
        <v>Ja</v>
      </c>
    </row>
    <row r="3891" spans="1:19" x14ac:dyDescent="0.2">
      <c r="A3891" s="3">
        <v>43970</v>
      </c>
      <c r="B3891" t="s">
        <v>193</v>
      </c>
      <c r="C3891" t="s">
        <v>188</v>
      </c>
      <c r="D3891">
        <v>265</v>
      </c>
      <c r="E3891">
        <v>1085</v>
      </c>
      <c r="F3891" t="str">
        <f t="shared" si="128"/>
        <v>01</v>
      </c>
      <c r="G3891" t="s">
        <v>513</v>
      </c>
      <c r="H3891">
        <v>2</v>
      </c>
      <c r="I3891" t="s">
        <v>6</v>
      </c>
      <c r="J3891" t="s">
        <v>5</v>
      </c>
      <c r="K3891" t="s">
        <v>6</v>
      </c>
      <c r="L3891">
        <v>36</v>
      </c>
      <c r="M3891" t="str">
        <f>VLOOKUP(E3891,Translations!$A$1:$B$7,2,FALSE)</f>
        <v>Sjælland</v>
      </c>
      <c r="N3891" t="str">
        <f>VLOOKUP(D3891,Translations!$I$2:$K$101,2,FALSE)</f>
        <v>Roskilde</v>
      </c>
      <c r="O3891" t="str">
        <f>VLOOKUP(G3891,Translations!$M$2:$N$9,2,FALSE)</f>
        <v>[X2079] SARS-CoV-2 (RNA), Borger</v>
      </c>
      <c r="P3891" t="str">
        <f>VLOOKUP(F3891,Translations!$D$1:$F$13,2,FALSE)</f>
        <v>Ok</v>
      </c>
      <c r="Q3891" t="str">
        <f>VLOOKUP(F3891,Translations!$D$2:$G$13,4,FALSE)</f>
        <v>01 - Aktiv, bopæl i DK</v>
      </c>
      <c r="R3891" t="str">
        <f>VLOOKUP(H3891,Translations!$P$2:$Q$10,2,FALSE)</f>
        <v>2 - Selvstændigt sikret - uden lægevalg</v>
      </c>
      <c r="S3891" t="str">
        <f>VLOOKUP(F3891,Translations!$D$2:$F$13,3,FALSE)</f>
        <v>Ja</v>
      </c>
    </row>
    <row r="3892" spans="1:19" x14ac:dyDescent="0.2">
      <c r="A3892" s="3">
        <v>43970</v>
      </c>
      <c r="B3892" t="s">
        <v>193</v>
      </c>
      <c r="C3892" t="s">
        <v>188</v>
      </c>
      <c r="D3892">
        <v>265</v>
      </c>
      <c r="E3892">
        <v>1085</v>
      </c>
      <c r="F3892" t="str">
        <f t="shared" si="128"/>
        <v>01</v>
      </c>
      <c r="G3892" t="s">
        <v>513</v>
      </c>
      <c r="H3892">
        <v>7</v>
      </c>
      <c r="I3892" t="s">
        <v>6</v>
      </c>
      <c r="J3892" t="s">
        <v>5</v>
      </c>
      <c r="K3892" t="s">
        <v>6</v>
      </c>
      <c r="L3892">
        <v>4</v>
      </c>
      <c r="M3892" t="str">
        <f>VLOOKUP(E3892,Translations!$A$1:$B$7,2,FALSE)</f>
        <v>Sjælland</v>
      </c>
      <c r="N3892" t="str">
        <f>VLOOKUP(D3892,Translations!$I$2:$K$101,2,FALSE)</f>
        <v>Roskilde</v>
      </c>
      <c r="O3892" t="str">
        <f>VLOOKUP(G3892,Translations!$M$2:$N$9,2,FALSE)</f>
        <v>[X2079] SARS-CoV-2 (RNA), Borger</v>
      </c>
      <c r="P3892" t="str">
        <f>VLOOKUP(F3892,Translations!$D$1:$F$13,2,FALSE)</f>
        <v>Ok</v>
      </c>
      <c r="Q3892" t="str">
        <f>VLOOKUP(F3892,Translations!$D$2:$G$13,4,FALSE)</f>
        <v>01 - Aktiv, bopæl i DK</v>
      </c>
      <c r="R3892" t="str">
        <f>VLOOKUP(H3892,Translations!$P$2:$Q$10,2,FALSE)</f>
        <v>7 - Bopæl i udlandet</v>
      </c>
      <c r="S3892" t="str">
        <f>VLOOKUP(F3892,Translations!$D$2:$F$13,3,FALSE)</f>
        <v>Ja</v>
      </c>
    </row>
    <row r="3893" spans="1:19" x14ac:dyDescent="0.2">
      <c r="A3893" s="3">
        <v>43970</v>
      </c>
      <c r="B3893" t="s">
        <v>193</v>
      </c>
      <c r="C3893" t="s">
        <v>188</v>
      </c>
      <c r="D3893">
        <v>269</v>
      </c>
      <c r="E3893">
        <v>1085</v>
      </c>
      <c r="F3893" t="str">
        <f t="shared" si="128"/>
        <v>01</v>
      </c>
      <c r="G3893" t="s">
        <v>513</v>
      </c>
      <c r="H3893">
        <v>1</v>
      </c>
      <c r="I3893" t="s">
        <v>6</v>
      </c>
      <c r="J3893" t="s">
        <v>5</v>
      </c>
      <c r="K3893" t="s">
        <v>6</v>
      </c>
      <c r="L3893">
        <v>8094</v>
      </c>
      <c r="M3893" t="str">
        <f>VLOOKUP(E3893,Translations!$A$1:$B$7,2,FALSE)</f>
        <v>Sjælland</v>
      </c>
      <c r="N3893" t="str">
        <f>VLOOKUP(D3893,Translations!$I$2:$K$101,2,FALSE)</f>
        <v>Solrød</v>
      </c>
      <c r="O3893" t="str">
        <f>VLOOKUP(G3893,Translations!$M$2:$N$9,2,FALSE)</f>
        <v>[X2079] SARS-CoV-2 (RNA), Borger</v>
      </c>
      <c r="P3893" t="str">
        <f>VLOOKUP(F3893,Translations!$D$1:$F$13,2,FALSE)</f>
        <v>Ok</v>
      </c>
      <c r="Q3893" t="str">
        <f>VLOOKUP(F3893,Translations!$D$2:$G$13,4,FALSE)</f>
        <v>01 - Aktiv, bopæl i DK</v>
      </c>
      <c r="R3893" t="str">
        <f>VLOOKUP(H3893,Translations!$P$2:$Q$10,2,FALSE)</f>
        <v>1 - Selvstændigt sikret - med lægevalg</v>
      </c>
      <c r="S3893" t="str">
        <f>VLOOKUP(F3893,Translations!$D$2:$F$13,3,FALSE)</f>
        <v>Ja</v>
      </c>
    </row>
    <row r="3894" spans="1:19" x14ac:dyDescent="0.2">
      <c r="A3894" s="3">
        <v>43970</v>
      </c>
      <c r="B3894" t="s">
        <v>193</v>
      </c>
      <c r="C3894" t="s">
        <v>188</v>
      </c>
      <c r="D3894">
        <v>269</v>
      </c>
      <c r="E3894">
        <v>1085</v>
      </c>
      <c r="F3894" t="str">
        <f t="shared" si="128"/>
        <v>01</v>
      </c>
      <c r="G3894" t="s">
        <v>513</v>
      </c>
      <c r="H3894">
        <v>2</v>
      </c>
      <c r="I3894" t="s">
        <v>6</v>
      </c>
      <c r="J3894" t="s">
        <v>5</v>
      </c>
      <c r="K3894" t="s">
        <v>6</v>
      </c>
      <c r="L3894">
        <v>7</v>
      </c>
      <c r="M3894" t="str">
        <f>VLOOKUP(E3894,Translations!$A$1:$B$7,2,FALSE)</f>
        <v>Sjælland</v>
      </c>
      <c r="N3894" t="str">
        <f>VLOOKUP(D3894,Translations!$I$2:$K$101,2,FALSE)</f>
        <v>Solrød</v>
      </c>
      <c r="O3894" t="str">
        <f>VLOOKUP(G3894,Translations!$M$2:$N$9,2,FALSE)</f>
        <v>[X2079] SARS-CoV-2 (RNA), Borger</v>
      </c>
      <c r="P3894" t="str">
        <f>VLOOKUP(F3894,Translations!$D$1:$F$13,2,FALSE)</f>
        <v>Ok</v>
      </c>
      <c r="Q3894" t="str">
        <f>VLOOKUP(F3894,Translations!$D$2:$G$13,4,FALSE)</f>
        <v>01 - Aktiv, bopæl i DK</v>
      </c>
      <c r="R3894" t="str">
        <f>VLOOKUP(H3894,Translations!$P$2:$Q$10,2,FALSE)</f>
        <v>2 - Selvstændigt sikret - uden lægevalg</v>
      </c>
      <c r="S3894" t="str">
        <f>VLOOKUP(F3894,Translations!$D$2:$F$13,3,FALSE)</f>
        <v>Ja</v>
      </c>
    </row>
    <row r="3895" spans="1:19" x14ac:dyDescent="0.2">
      <c r="A3895" s="3">
        <v>43970</v>
      </c>
      <c r="B3895" t="s">
        <v>193</v>
      </c>
      <c r="C3895" t="s">
        <v>188</v>
      </c>
      <c r="D3895">
        <v>270</v>
      </c>
      <c r="E3895">
        <v>1084</v>
      </c>
      <c r="F3895" t="str">
        <f t="shared" si="128"/>
        <v>01</v>
      </c>
      <c r="G3895" t="s">
        <v>513</v>
      </c>
      <c r="H3895">
        <v>1</v>
      </c>
      <c r="I3895" t="s">
        <v>6</v>
      </c>
      <c r="J3895" t="s">
        <v>5</v>
      </c>
      <c r="K3895" t="s">
        <v>6</v>
      </c>
      <c r="L3895">
        <v>15088</v>
      </c>
      <c r="M3895" t="str">
        <f>VLOOKUP(E3895,Translations!$A$1:$B$7,2,FALSE)</f>
        <v>Hovedstaden</v>
      </c>
      <c r="N3895" t="str">
        <f>VLOOKUP(D3895,Translations!$I$2:$K$101,2,FALSE)</f>
        <v>Gribskov</v>
      </c>
      <c r="O3895" t="str">
        <f>VLOOKUP(G3895,Translations!$M$2:$N$9,2,FALSE)</f>
        <v>[X2079] SARS-CoV-2 (RNA), Borger</v>
      </c>
      <c r="P3895" t="str">
        <f>VLOOKUP(F3895,Translations!$D$1:$F$13,2,FALSE)</f>
        <v>Ok</v>
      </c>
      <c r="Q3895" t="str">
        <f>VLOOKUP(F3895,Translations!$D$2:$G$13,4,FALSE)</f>
        <v>01 - Aktiv, bopæl i DK</v>
      </c>
      <c r="R3895" t="str">
        <f>VLOOKUP(H3895,Translations!$P$2:$Q$10,2,FALSE)</f>
        <v>1 - Selvstændigt sikret - med lægevalg</v>
      </c>
      <c r="S3895" t="str">
        <f>VLOOKUP(F3895,Translations!$D$2:$F$13,3,FALSE)</f>
        <v>Ja</v>
      </c>
    </row>
    <row r="3896" spans="1:19" x14ac:dyDescent="0.2">
      <c r="A3896" s="3">
        <v>43970</v>
      </c>
      <c r="B3896" t="s">
        <v>193</v>
      </c>
      <c r="C3896" t="s">
        <v>188</v>
      </c>
      <c r="D3896">
        <v>270</v>
      </c>
      <c r="E3896">
        <v>1084</v>
      </c>
      <c r="F3896" t="str">
        <f t="shared" si="128"/>
        <v>01</v>
      </c>
      <c r="G3896" t="s">
        <v>513</v>
      </c>
      <c r="H3896">
        <v>2</v>
      </c>
      <c r="I3896" t="s">
        <v>6</v>
      </c>
      <c r="J3896" t="s">
        <v>5</v>
      </c>
      <c r="K3896" t="s">
        <v>6</v>
      </c>
      <c r="L3896">
        <v>42</v>
      </c>
      <c r="M3896" t="str">
        <f>VLOOKUP(E3896,Translations!$A$1:$B$7,2,FALSE)</f>
        <v>Hovedstaden</v>
      </c>
      <c r="N3896" t="str">
        <f>VLOOKUP(D3896,Translations!$I$2:$K$101,2,FALSE)</f>
        <v>Gribskov</v>
      </c>
      <c r="O3896" t="str">
        <f>VLOOKUP(G3896,Translations!$M$2:$N$9,2,FALSE)</f>
        <v>[X2079] SARS-CoV-2 (RNA), Borger</v>
      </c>
      <c r="P3896" t="str">
        <f>VLOOKUP(F3896,Translations!$D$1:$F$13,2,FALSE)</f>
        <v>Ok</v>
      </c>
      <c r="Q3896" t="str">
        <f>VLOOKUP(F3896,Translations!$D$2:$G$13,4,FALSE)</f>
        <v>01 - Aktiv, bopæl i DK</v>
      </c>
      <c r="R3896" t="str">
        <f>VLOOKUP(H3896,Translations!$P$2:$Q$10,2,FALSE)</f>
        <v>2 - Selvstændigt sikret - uden lægevalg</v>
      </c>
      <c r="S3896" t="str">
        <f>VLOOKUP(F3896,Translations!$D$2:$F$13,3,FALSE)</f>
        <v>Ja</v>
      </c>
    </row>
    <row r="3897" spans="1:19" x14ac:dyDescent="0.2">
      <c r="A3897" s="3">
        <v>43970</v>
      </c>
      <c r="B3897" t="s">
        <v>193</v>
      </c>
      <c r="C3897" t="s">
        <v>188</v>
      </c>
      <c r="D3897">
        <v>270</v>
      </c>
      <c r="E3897">
        <v>1084</v>
      </c>
      <c r="F3897" t="str">
        <f t="shared" si="128"/>
        <v>01</v>
      </c>
      <c r="G3897" t="s">
        <v>513</v>
      </c>
      <c r="H3897">
        <v>4</v>
      </c>
      <c r="I3897" t="s">
        <v>6</v>
      </c>
      <c r="J3897" t="s">
        <v>5</v>
      </c>
      <c r="K3897" t="s">
        <v>6</v>
      </c>
      <c r="L3897">
        <v>1</v>
      </c>
      <c r="M3897" t="str">
        <f>VLOOKUP(E3897,Translations!$A$1:$B$7,2,FALSE)</f>
        <v>Hovedstaden</v>
      </c>
      <c r="N3897" t="str">
        <f>VLOOKUP(D3897,Translations!$I$2:$K$101,2,FALSE)</f>
        <v>Gribskov</v>
      </c>
      <c r="O3897" t="str">
        <f>VLOOKUP(G3897,Translations!$M$2:$N$9,2,FALSE)</f>
        <v>[X2079] SARS-CoV-2 (RNA), Borger</v>
      </c>
      <c r="P3897" t="str">
        <f>VLOOKUP(F3897,Translations!$D$1:$F$13,2,FALSE)</f>
        <v>Ok</v>
      </c>
      <c r="Q3897" t="str">
        <f>VLOOKUP(F3897,Translations!$D$2:$G$13,4,FALSE)</f>
        <v>01 - Aktiv, bopæl i DK</v>
      </c>
      <c r="R3897" t="str">
        <f>VLOOKUP(H3897,Translations!$P$2:$Q$10,2,FALSE)</f>
        <v>4 - Optaget i fængselsvæsenet efter dom (+3 mdr.)</v>
      </c>
      <c r="S3897" t="str">
        <f>VLOOKUP(F3897,Translations!$D$2:$F$13,3,FALSE)</f>
        <v>Ja</v>
      </c>
    </row>
    <row r="3898" spans="1:19" x14ac:dyDescent="0.2">
      <c r="A3898" s="3">
        <v>43970</v>
      </c>
      <c r="B3898" t="s">
        <v>193</v>
      </c>
      <c r="C3898" t="s">
        <v>188</v>
      </c>
      <c r="D3898">
        <v>306</v>
      </c>
      <c r="E3898">
        <v>1085</v>
      </c>
      <c r="F3898" t="str">
        <f t="shared" si="128"/>
        <v>01</v>
      </c>
      <c r="G3898" t="s">
        <v>513</v>
      </c>
      <c r="H3898">
        <v>1</v>
      </c>
      <c r="I3898" t="s">
        <v>6</v>
      </c>
      <c r="J3898" t="s">
        <v>5</v>
      </c>
      <c r="K3898" t="s">
        <v>6</v>
      </c>
      <c r="L3898">
        <v>6223</v>
      </c>
      <c r="M3898" t="str">
        <f>VLOOKUP(E3898,Translations!$A$1:$B$7,2,FALSE)</f>
        <v>Sjælland</v>
      </c>
      <c r="N3898" t="str">
        <f>VLOOKUP(D3898,Translations!$I$2:$K$101,2,FALSE)</f>
        <v>Odsherred</v>
      </c>
      <c r="O3898" t="str">
        <f>VLOOKUP(G3898,Translations!$M$2:$N$9,2,FALSE)</f>
        <v>[X2079] SARS-CoV-2 (RNA), Borger</v>
      </c>
      <c r="P3898" t="str">
        <f>VLOOKUP(F3898,Translations!$D$1:$F$13,2,FALSE)</f>
        <v>Ok</v>
      </c>
      <c r="Q3898" t="str">
        <f>VLOOKUP(F3898,Translations!$D$2:$G$13,4,FALSE)</f>
        <v>01 - Aktiv, bopæl i DK</v>
      </c>
      <c r="R3898" t="str">
        <f>VLOOKUP(H3898,Translations!$P$2:$Q$10,2,FALSE)</f>
        <v>1 - Selvstændigt sikret - med lægevalg</v>
      </c>
      <c r="S3898" t="str">
        <f>VLOOKUP(F3898,Translations!$D$2:$F$13,3,FALSE)</f>
        <v>Ja</v>
      </c>
    </row>
    <row r="3899" spans="1:19" x14ac:dyDescent="0.2">
      <c r="A3899" s="3">
        <v>43970</v>
      </c>
      <c r="B3899" t="s">
        <v>193</v>
      </c>
      <c r="C3899" t="s">
        <v>188</v>
      </c>
      <c r="D3899">
        <v>306</v>
      </c>
      <c r="E3899">
        <v>1085</v>
      </c>
      <c r="F3899" t="str">
        <f t="shared" si="128"/>
        <v>01</v>
      </c>
      <c r="G3899" t="s">
        <v>513</v>
      </c>
      <c r="H3899">
        <v>2</v>
      </c>
      <c r="I3899" t="s">
        <v>6</v>
      </c>
      <c r="J3899" t="s">
        <v>5</v>
      </c>
      <c r="K3899" t="s">
        <v>6</v>
      </c>
      <c r="L3899">
        <v>12</v>
      </c>
      <c r="M3899" t="str">
        <f>VLOOKUP(E3899,Translations!$A$1:$B$7,2,FALSE)</f>
        <v>Sjælland</v>
      </c>
      <c r="N3899" t="str">
        <f>VLOOKUP(D3899,Translations!$I$2:$K$101,2,FALSE)</f>
        <v>Odsherred</v>
      </c>
      <c r="O3899" t="str">
        <f>VLOOKUP(G3899,Translations!$M$2:$N$9,2,FALSE)</f>
        <v>[X2079] SARS-CoV-2 (RNA), Borger</v>
      </c>
      <c r="P3899" t="str">
        <f>VLOOKUP(F3899,Translations!$D$1:$F$13,2,FALSE)</f>
        <v>Ok</v>
      </c>
      <c r="Q3899" t="str">
        <f>VLOOKUP(F3899,Translations!$D$2:$G$13,4,FALSE)</f>
        <v>01 - Aktiv, bopæl i DK</v>
      </c>
      <c r="R3899" t="str">
        <f>VLOOKUP(H3899,Translations!$P$2:$Q$10,2,FALSE)</f>
        <v>2 - Selvstændigt sikret - uden lægevalg</v>
      </c>
      <c r="S3899" t="str">
        <f>VLOOKUP(F3899,Translations!$D$2:$F$13,3,FALSE)</f>
        <v>Ja</v>
      </c>
    </row>
    <row r="3900" spans="1:19" x14ac:dyDescent="0.2">
      <c r="A3900" s="3">
        <v>43970</v>
      </c>
      <c r="B3900" t="s">
        <v>193</v>
      </c>
      <c r="C3900" t="s">
        <v>188</v>
      </c>
      <c r="D3900">
        <v>306</v>
      </c>
      <c r="E3900">
        <v>1085</v>
      </c>
      <c r="F3900" t="str">
        <f t="shared" si="128"/>
        <v>01</v>
      </c>
      <c r="G3900" t="s">
        <v>513</v>
      </c>
      <c r="H3900">
        <v>7</v>
      </c>
      <c r="I3900" t="s">
        <v>6</v>
      </c>
      <c r="J3900" t="s">
        <v>5</v>
      </c>
      <c r="K3900" t="s">
        <v>6</v>
      </c>
      <c r="L3900">
        <v>1</v>
      </c>
      <c r="M3900" t="str">
        <f>VLOOKUP(E3900,Translations!$A$1:$B$7,2,FALSE)</f>
        <v>Sjælland</v>
      </c>
      <c r="N3900" t="str">
        <f>VLOOKUP(D3900,Translations!$I$2:$K$101,2,FALSE)</f>
        <v>Odsherred</v>
      </c>
      <c r="O3900" t="str">
        <f>VLOOKUP(G3900,Translations!$M$2:$N$9,2,FALSE)</f>
        <v>[X2079] SARS-CoV-2 (RNA), Borger</v>
      </c>
      <c r="P3900" t="str">
        <f>VLOOKUP(F3900,Translations!$D$1:$F$13,2,FALSE)</f>
        <v>Ok</v>
      </c>
      <c r="Q3900" t="str">
        <f>VLOOKUP(F3900,Translations!$D$2:$G$13,4,FALSE)</f>
        <v>01 - Aktiv, bopæl i DK</v>
      </c>
      <c r="R3900" t="str">
        <f>VLOOKUP(H3900,Translations!$P$2:$Q$10,2,FALSE)</f>
        <v>7 - Bopæl i udlandet</v>
      </c>
      <c r="S3900" t="str">
        <f>VLOOKUP(F3900,Translations!$D$2:$F$13,3,FALSE)</f>
        <v>Ja</v>
      </c>
    </row>
    <row r="3901" spans="1:19" x14ac:dyDescent="0.2">
      <c r="A3901" s="3">
        <v>43970</v>
      </c>
      <c r="B3901" t="s">
        <v>193</v>
      </c>
      <c r="C3901" t="s">
        <v>188</v>
      </c>
      <c r="D3901">
        <v>316</v>
      </c>
      <c r="E3901">
        <v>1085</v>
      </c>
      <c r="F3901" t="str">
        <f t="shared" si="128"/>
        <v>01</v>
      </c>
      <c r="G3901" t="s">
        <v>513</v>
      </c>
      <c r="H3901">
        <v>1</v>
      </c>
      <c r="I3901" t="s">
        <v>6</v>
      </c>
      <c r="J3901" t="s">
        <v>5</v>
      </c>
      <c r="K3901" t="s">
        <v>6</v>
      </c>
      <c r="L3901">
        <v>3</v>
      </c>
      <c r="M3901" t="str">
        <f>VLOOKUP(E3901,Translations!$A$1:$B$7,2,FALSE)</f>
        <v>Sjælland</v>
      </c>
      <c r="N3901" t="str">
        <f>VLOOKUP(D3901,Translations!$I$2:$K$101,2,FALSE)</f>
        <v>Holbæk</v>
      </c>
      <c r="O3901" t="str">
        <f>VLOOKUP(G3901,Translations!$M$2:$N$9,2,FALSE)</f>
        <v>[X2079] SARS-CoV-2 (RNA), Borger</v>
      </c>
      <c r="P3901" t="str">
        <f>VLOOKUP(F3901,Translations!$D$1:$F$13,2,FALSE)</f>
        <v>Ok</v>
      </c>
      <c r="Q3901" t="str">
        <f>VLOOKUP(F3901,Translations!$D$2:$G$13,4,FALSE)</f>
        <v>01 - Aktiv, bopæl i DK</v>
      </c>
      <c r="R3901" t="str">
        <f>VLOOKUP(H3901,Translations!$P$2:$Q$10,2,FALSE)</f>
        <v>1 - Selvstændigt sikret - med lægevalg</v>
      </c>
      <c r="S3901" t="str">
        <f>VLOOKUP(F3901,Translations!$D$2:$F$13,3,FALSE)</f>
        <v>Ja</v>
      </c>
    </row>
    <row r="3902" spans="1:19" x14ac:dyDescent="0.2">
      <c r="A3902" s="3">
        <v>43970</v>
      </c>
      <c r="B3902" t="s">
        <v>193</v>
      </c>
      <c r="C3902" t="s">
        <v>188</v>
      </c>
      <c r="D3902">
        <v>320</v>
      </c>
      <c r="E3902">
        <v>1085</v>
      </c>
      <c r="F3902" t="str">
        <f t="shared" si="128"/>
        <v>01</v>
      </c>
      <c r="G3902" t="s">
        <v>513</v>
      </c>
      <c r="H3902">
        <v>1</v>
      </c>
      <c r="I3902" t="s">
        <v>6</v>
      </c>
      <c r="J3902" t="s">
        <v>5</v>
      </c>
      <c r="K3902" t="s">
        <v>6</v>
      </c>
      <c r="L3902">
        <v>4</v>
      </c>
      <c r="M3902" t="str">
        <f>VLOOKUP(E3902,Translations!$A$1:$B$7,2,FALSE)</f>
        <v>Sjælland</v>
      </c>
      <c r="N3902" t="str">
        <f>VLOOKUP(D3902,Translations!$I$2:$K$101,2,FALSE)</f>
        <v>Faxe</v>
      </c>
      <c r="O3902" t="str">
        <f>VLOOKUP(G3902,Translations!$M$2:$N$9,2,FALSE)</f>
        <v>[X2079] SARS-CoV-2 (RNA), Borger</v>
      </c>
      <c r="P3902" t="str">
        <f>VLOOKUP(F3902,Translations!$D$1:$F$13,2,FALSE)</f>
        <v>Ok</v>
      </c>
      <c r="Q3902" t="str">
        <f>VLOOKUP(F3902,Translations!$D$2:$G$13,4,FALSE)</f>
        <v>01 - Aktiv, bopæl i DK</v>
      </c>
      <c r="R3902" t="str">
        <f>VLOOKUP(H3902,Translations!$P$2:$Q$10,2,FALSE)</f>
        <v>1 - Selvstændigt sikret - med lægevalg</v>
      </c>
      <c r="S3902" t="str">
        <f>VLOOKUP(F3902,Translations!$D$2:$F$13,3,FALSE)</f>
        <v>Ja</v>
      </c>
    </row>
    <row r="3903" spans="1:19" x14ac:dyDescent="0.2">
      <c r="A3903" s="3">
        <v>43970</v>
      </c>
      <c r="B3903" t="s">
        <v>193</v>
      </c>
      <c r="C3903" t="s">
        <v>188</v>
      </c>
      <c r="D3903">
        <v>329</v>
      </c>
      <c r="E3903">
        <v>1085</v>
      </c>
      <c r="F3903" t="str">
        <f t="shared" si="128"/>
        <v>01</v>
      </c>
      <c r="G3903" t="s">
        <v>513</v>
      </c>
      <c r="H3903">
        <v>1</v>
      </c>
      <c r="I3903" t="s">
        <v>6</v>
      </c>
      <c r="J3903" t="s">
        <v>5</v>
      </c>
      <c r="K3903" t="s">
        <v>6</v>
      </c>
      <c r="L3903">
        <v>2</v>
      </c>
      <c r="M3903" t="str">
        <f>VLOOKUP(E3903,Translations!$A$1:$B$7,2,FALSE)</f>
        <v>Sjælland</v>
      </c>
      <c r="N3903" t="str">
        <f>VLOOKUP(D3903,Translations!$I$2:$K$101,2,FALSE)</f>
        <v>Ringsted</v>
      </c>
      <c r="O3903" t="str">
        <f>VLOOKUP(G3903,Translations!$M$2:$N$9,2,FALSE)</f>
        <v>[X2079] SARS-CoV-2 (RNA), Borger</v>
      </c>
      <c r="P3903" t="str">
        <f>VLOOKUP(F3903,Translations!$D$1:$F$13,2,FALSE)</f>
        <v>Ok</v>
      </c>
      <c r="Q3903" t="str">
        <f>VLOOKUP(F3903,Translations!$D$2:$G$13,4,FALSE)</f>
        <v>01 - Aktiv, bopæl i DK</v>
      </c>
      <c r="R3903" t="str">
        <f>VLOOKUP(H3903,Translations!$P$2:$Q$10,2,FALSE)</f>
        <v>1 - Selvstændigt sikret - med lægevalg</v>
      </c>
      <c r="S3903" t="str">
        <f>VLOOKUP(F3903,Translations!$D$2:$F$13,3,FALSE)</f>
        <v>Ja</v>
      </c>
    </row>
    <row r="3904" spans="1:19" x14ac:dyDescent="0.2">
      <c r="A3904" s="3">
        <v>43970</v>
      </c>
      <c r="B3904" t="s">
        <v>193</v>
      </c>
      <c r="C3904" t="s">
        <v>188</v>
      </c>
      <c r="D3904">
        <v>330</v>
      </c>
      <c r="E3904">
        <v>1085</v>
      </c>
      <c r="F3904" t="str">
        <f t="shared" si="128"/>
        <v>01</v>
      </c>
      <c r="G3904" t="s">
        <v>513</v>
      </c>
      <c r="H3904">
        <v>1</v>
      </c>
      <c r="I3904" t="s">
        <v>6</v>
      </c>
      <c r="J3904" t="s">
        <v>5</v>
      </c>
      <c r="K3904" t="s">
        <v>6</v>
      </c>
      <c r="L3904">
        <v>1</v>
      </c>
      <c r="M3904" t="str">
        <f>VLOOKUP(E3904,Translations!$A$1:$B$7,2,FALSE)</f>
        <v>Sjælland</v>
      </c>
      <c r="N3904" t="str">
        <f>VLOOKUP(D3904,Translations!$I$2:$K$101,2,FALSE)</f>
        <v>Slagelse</v>
      </c>
      <c r="O3904" t="str">
        <f>VLOOKUP(G3904,Translations!$M$2:$N$9,2,FALSE)</f>
        <v>[X2079] SARS-CoV-2 (RNA), Borger</v>
      </c>
      <c r="P3904" t="str">
        <f>VLOOKUP(F3904,Translations!$D$1:$F$13,2,FALSE)</f>
        <v>Ok</v>
      </c>
      <c r="Q3904" t="str">
        <f>VLOOKUP(F3904,Translations!$D$2:$G$13,4,FALSE)</f>
        <v>01 - Aktiv, bopæl i DK</v>
      </c>
      <c r="R3904" t="str">
        <f>VLOOKUP(H3904,Translations!$P$2:$Q$10,2,FALSE)</f>
        <v>1 - Selvstændigt sikret - med lægevalg</v>
      </c>
      <c r="S3904" t="str">
        <f>VLOOKUP(F3904,Translations!$D$2:$F$13,3,FALSE)</f>
        <v>Ja</v>
      </c>
    </row>
    <row r="3905" spans="1:19" x14ac:dyDescent="0.2">
      <c r="A3905" s="3">
        <v>43970</v>
      </c>
      <c r="B3905" t="s">
        <v>193</v>
      </c>
      <c r="C3905" t="s">
        <v>188</v>
      </c>
      <c r="D3905">
        <v>336</v>
      </c>
      <c r="E3905">
        <v>1085</v>
      </c>
      <c r="F3905" t="str">
        <f t="shared" si="128"/>
        <v>01</v>
      </c>
      <c r="G3905" t="s">
        <v>513</v>
      </c>
      <c r="H3905">
        <v>1</v>
      </c>
      <c r="I3905" t="s">
        <v>6</v>
      </c>
      <c r="J3905" t="s">
        <v>5</v>
      </c>
      <c r="K3905" t="s">
        <v>6</v>
      </c>
      <c r="L3905">
        <v>2</v>
      </c>
      <c r="M3905" t="str">
        <f>VLOOKUP(E3905,Translations!$A$1:$B$7,2,FALSE)</f>
        <v>Sjælland</v>
      </c>
      <c r="N3905" t="str">
        <f>VLOOKUP(D3905,Translations!$I$2:$K$101,2,FALSE)</f>
        <v>Stevns</v>
      </c>
      <c r="O3905" t="str">
        <f>VLOOKUP(G3905,Translations!$M$2:$N$9,2,FALSE)</f>
        <v>[X2079] SARS-CoV-2 (RNA), Borger</v>
      </c>
      <c r="P3905" t="str">
        <f>VLOOKUP(F3905,Translations!$D$1:$F$13,2,FALSE)</f>
        <v>Ok</v>
      </c>
      <c r="Q3905" t="str">
        <f>VLOOKUP(F3905,Translations!$D$2:$G$13,4,FALSE)</f>
        <v>01 - Aktiv, bopæl i DK</v>
      </c>
      <c r="R3905" t="str">
        <f>VLOOKUP(H3905,Translations!$P$2:$Q$10,2,FALSE)</f>
        <v>1 - Selvstændigt sikret - med lægevalg</v>
      </c>
      <c r="S3905" t="str">
        <f>VLOOKUP(F3905,Translations!$D$2:$F$13,3,FALSE)</f>
        <v>Ja</v>
      </c>
    </row>
    <row r="3906" spans="1:19" x14ac:dyDescent="0.2">
      <c r="A3906" s="3">
        <v>43970</v>
      </c>
      <c r="B3906" t="s">
        <v>193</v>
      </c>
      <c r="C3906" t="s">
        <v>188</v>
      </c>
      <c r="D3906">
        <v>340</v>
      </c>
      <c r="E3906">
        <v>1085</v>
      </c>
      <c r="F3906" t="str">
        <f t="shared" si="128"/>
        <v>01</v>
      </c>
      <c r="G3906" t="s">
        <v>513</v>
      </c>
      <c r="H3906">
        <v>1</v>
      </c>
      <c r="I3906" t="s">
        <v>6</v>
      </c>
      <c r="J3906" t="s">
        <v>5</v>
      </c>
      <c r="K3906" t="s">
        <v>6</v>
      </c>
      <c r="L3906">
        <v>1</v>
      </c>
      <c r="M3906" t="str">
        <f>VLOOKUP(E3906,Translations!$A$1:$B$7,2,FALSE)</f>
        <v>Sjælland</v>
      </c>
      <c r="N3906" t="str">
        <f>VLOOKUP(D3906,Translations!$I$2:$K$101,2,FALSE)</f>
        <v>Sorø</v>
      </c>
      <c r="O3906" t="str">
        <f>VLOOKUP(G3906,Translations!$M$2:$N$9,2,FALSE)</f>
        <v>[X2079] SARS-CoV-2 (RNA), Borger</v>
      </c>
      <c r="P3906" t="str">
        <f>VLOOKUP(F3906,Translations!$D$1:$F$13,2,FALSE)</f>
        <v>Ok</v>
      </c>
      <c r="Q3906" t="str">
        <f>VLOOKUP(F3906,Translations!$D$2:$G$13,4,FALSE)</f>
        <v>01 - Aktiv, bopæl i DK</v>
      </c>
      <c r="R3906" t="str">
        <f>VLOOKUP(H3906,Translations!$P$2:$Q$10,2,FALSE)</f>
        <v>1 - Selvstændigt sikret - med lægevalg</v>
      </c>
      <c r="S3906" t="str">
        <f>VLOOKUP(F3906,Translations!$D$2:$F$13,3,FALSE)</f>
        <v>Ja</v>
      </c>
    </row>
    <row r="3907" spans="1:19" x14ac:dyDescent="0.2">
      <c r="A3907" s="3">
        <v>43970</v>
      </c>
      <c r="B3907" t="s">
        <v>193</v>
      </c>
      <c r="C3907" t="s">
        <v>188</v>
      </c>
      <c r="D3907">
        <v>350</v>
      </c>
      <c r="E3907">
        <v>1085</v>
      </c>
      <c r="F3907" t="str">
        <f t="shared" si="128"/>
        <v>01</v>
      </c>
      <c r="G3907" t="s">
        <v>513</v>
      </c>
      <c r="H3907">
        <v>1</v>
      </c>
      <c r="I3907" t="s">
        <v>6</v>
      </c>
      <c r="J3907" t="s">
        <v>5</v>
      </c>
      <c r="K3907" t="s">
        <v>6</v>
      </c>
      <c r="L3907">
        <v>1</v>
      </c>
      <c r="M3907" t="str">
        <f>VLOOKUP(E3907,Translations!$A$1:$B$7,2,FALSE)</f>
        <v>Sjælland</v>
      </c>
      <c r="N3907" t="str">
        <f>VLOOKUP(D3907,Translations!$I$2:$K$101,2,FALSE)</f>
        <v>Lejre</v>
      </c>
      <c r="O3907" t="str">
        <f>VLOOKUP(G3907,Translations!$M$2:$N$9,2,FALSE)</f>
        <v>[X2079] SARS-CoV-2 (RNA), Borger</v>
      </c>
      <c r="P3907" t="str">
        <f>VLOOKUP(F3907,Translations!$D$1:$F$13,2,FALSE)</f>
        <v>Ok</v>
      </c>
      <c r="Q3907" t="str">
        <f>VLOOKUP(F3907,Translations!$D$2:$G$13,4,FALSE)</f>
        <v>01 - Aktiv, bopæl i DK</v>
      </c>
      <c r="R3907" t="str">
        <f>VLOOKUP(H3907,Translations!$P$2:$Q$10,2,FALSE)</f>
        <v>1 - Selvstændigt sikret - med lægevalg</v>
      </c>
      <c r="S3907" t="str">
        <f>VLOOKUP(F3907,Translations!$D$2:$F$13,3,FALSE)</f>
        <v>Ja</v>
      </c>
    </row>
    <row r="3908" spans="1:19" x14ac:dyDescent="0.2">
      <c r="A3908" s="3">
        <v>43970</v>
      </c>
      <c r="B3908" t="s">
        <v>193</v>
      </c>
      <c r="C3908" t="s">
        <v>188</v>
      </c>
      <c r="D3908">
        <v>370</v>
      </c>
      <c r="E3908">
        <v>1085</v>
      </c>
      <c r="F3908" t="str">
        <f t="shared" si="128"/>
        <v>01</v>
      </c>
      <c r="G3908" t="s">
        <v>513</v>
      </c>
      <c r="H3908">
        <v>1</v>
      </c>
      <c r="I3908" t="s">
        <v>6</v>
      </c>
      <c r="J3908" t="s">
        <v>5</v>
      </c>
      <c r="K3908" t="s">
        <v>6</v>
      </c>
      <c r="L3908">
        <v>1</v>
      </c>
      <c r="M3908" t="str">
        <f>VLOOKUP(E3908,Translations!$A$1:$B$7,2,FALSE)</f>
        <v>Sjælland</v>
      </c>
      <c r="N3908" t="str">
        <f>VLOOKUP(D3908,Translations!$I$2:$K$101,2,FALSE)</f>
        <v>Næstved</v>
      </c>
      <c r="O3908" t="str">
        <f>VLOOKUP(G3908,Translations!$M$2:$N$9,2,FALSE)</f>
        <v>[X2079] SARS-CoV-2 (RNA), Borger</v>
      </c>
      <c r="P3908" t="str">
        <f>VLOOKUP(F3908,Translations!$D$1:$F$13,2,FALSE)</f>
        <v>Ok</v>
      </c>
      <c r="Q3908" t="str">
        <f>VLOOKUP(F3908,Translations!$D$2:$G$13,4,FALSE)</f>
        <v>01 - Aktiv, bopæl i DK</v>
      </c>
      <c r="R3908" t="str">
        <f>VLOOKUP(H3908,Translations!$P$2:$Q$10,2,FALSE)</f>
        <v>1 - Selvstændigt sikret - med lægevalg</v>
      </c>
      <c r="S3908" t="str">
        <f>VLOOKUP(F3908,Translations!$D$2:$F$13,3,FALSE)</f>
        <v>Ja</v>
      </c>
    </row>
    <row r="3909" spans="1:19" x14ac:dyDescent="0.2">
      <c r="A3909" s="3">
        <v>43970</v>
      </c>
      <c r="B3909" t="s">
        <v>193</v>
      </c>
      <c r="C3909" t="s">
        <v>188</v>
      </c>
      <c r="D3909">
        <v>376</v>
      </c>
      <c r="E3909">
        <v>1085</v>
      </c>
      <c r="F3909" t="str">
        <f t="shared" si="128"/>
        <v>01</v>
      </c>
      <c r="G3909" t="s">
        <v>513</v>
      </c>
      <c r="H3909">
        <v>1</v>
      </c>
      <c r="I3909" t="s">
        <v>6</v>
      </c>
      <c r="J3909" t="s">
        <v>5</v>
      </c>
      <c r="K3909" t="s">
        <v>6</v>
      </c>
      <c r="L3909">
        <v>2</v>
      </c>
      <c r="M3909" t="str">
        <f>VLOOKUP(E3909,Translations!$A$1:$B$7,2,FALSE)</f>
        <v>Sjælland</v>
      </c>
      <c r="N3909" t="str">
        <f>VLOOKUP(D3909,Translations!$I$2:$K$101,2,FALSE)</f>
        <v>Guldborgsund</v>
      </c>
      <c r="O3909" t="str">
        <f>VLOOKUP(G3909,Translations!$M$2:$N$9,2,FALSE)</f>
        <v>[X2079] SARS-CoV-2 (RNA), Borger</v>
      </c>
      <c r="P3909" t="str">
        <f>VLOOKUP(F3909,Translations!$D$1:$F$13,2,FALSE)</f>
        <v>Ok</v>
      </c>
      <c r="Q3909" t="str">
        <f>VLOOKUP(F3909,Translations!$D$2:$G$13,4,FALSE)</f>
        <v>01 - Aktiv, bopæl i DK</v>
      </c>
      <c r="R3909" t="str">
        <f>VLOOKUP(H3909,Translations!$P$2:$Q$10,2,FALSE)</f>
        <v>1 - Selvstændigt sikret - med lægevalg</v>
      </c>
      <c r="S3909" t="str">
        <f>VLOOKUP(F3909,Translations!$D$2:$F$13,3,FALSE)</f>
        <v>Ja</v>
      </c>
    </row>
    <row r="3910" spans="1:19" x14ac:dyDescent="0.2">
      <c r="A3910" s="3">
        <v>43970</v>
      </c>
      <c r="B3910" t="s">
        <v>193</v>
      </c>
      <c r="C3910" t="s">
        <v>188</v>
      </c>
      <c r="D3910">
        <v>430</v>
      </c>
      <c r="E3910">
        <v>1083</v>
      </c>
      <c r="F3910" t="str">
        <f t="shared" si="128"/>
        <v>01</v>
      </c>
      <c r="G3910" t="s">
        <v>513</v>
      </c>
      <c r="H3910">
        <v>1</v>
      </c>
      <c r="I3910" t="s">
        <v>6</v>
      </c>
      <c r="J3910" t="s">
        <v>5</v>
      </c>
      <c r="K3910" t="s">
        <v>6</v>
      </c>
      <c r="L3910">
        <v>2</v>
      </c>
      <c r="M3910" t="str">
        <f>VLOOKUP(E3910,Translations!$A$1:$B$7,2,FALSE)</f>
        <v>Syddanmark</v>
      </c>
      <c r="N3910" t="str">
        <f>VLOOKUP(D3910,Translations!$I$2:$K$101,2,FALSE)</f>
        <v>Faaborg-Midtfyn</v>
      </c>
      <c r="O3910" t="str">
        <f>VLOOKUP(G3910,Translations!$M$2:$N$9,2,FALSE)</f>
        <v>[X2079] SARS-CoV-2 (RNA), Borger</v>
      </c>
      <c r="P3910" t="str">
        <f>VLOOKUP(F3910,Translations!$D$1:$F$13,2,FALSE)</f>
        <v>Ok</v>
      </c>
      <c r="Q3910" t="str">
        <f>VLOOKUP(F3910,Translations!$D$2:$G$13,4,FALSE)</f>
        <v>01 - Aktiv, bopæl i DK</v>
      </c>
      <c r="R3910" t="str">
        <f>VLOOKUP(H3910,Translations!$P$2:$Q$10,2,FALSE)</f>
        <v>1 - Selvstændigt sikret - med lægevalg</v>
      </c>
      <c r="S3910" t="str">
        <f>VLOOKUP(F3910,Translations!$D$2:$F$13,3,FALSE)</f>
        <v>Ja</v>
      </c>
    </row>
    <row r="3911" spans="1:19" x14ac:dyDescent="0.2">
      <c r="A3911" s="3">
        <v>43970</v>
      </c>
      <c r="B3911" t="s">
        <v>193</v>
      </c>
      <c r="C3911" t="s">
        <v>188</v>
      </c>
      <c r="D3911">
        <v>530</v>
      </c>
      <c r="E3911">
        <v>1083</v>
      </c>
      <c r="F3911" t="str">
        <f t="shared" si="128"/>
        <v>01</v>
      </c>
      <c r="G3911" t="s">
        <v>513</v>
      </c>
      <c r="H3911">
        <v>1</v>
      </c>
      <c r="I3911" t="s">
        <v>6</v>
      </c>
      <c r="J3911" t="s">
        <v>5</v>
      </c>
      <c r="K3911" t="s">
        <v>6</v>
      </c>
      <c r="L3911">
        <v>1</v>
      </c>
      <c r="M3911" t="str">
        <f>VLOOKUP(E3911,Translations!$A$1:$B$7,2,FALSE)</f>
        <v>Syddanmark</v>
      </c>
      <c r="N3911" t="str">
        <f>VLOOKUP(D3911,Translations!$I$2:$K$101,2,FALSE)</f>
        <v>Billund</v>
      </c>
      <c r="O3911" t="str">
        <f>VLOOKUP(G3911,Translations!$M$2:$N$9,2,FALSE)</f>
        <v>[X2079] SARS-CoV-2 (RNA), Borger</v>
      </c>
      <c r="P3911" t="str">
        <f>VLOOKUP(F3911,Translations!$D$1:$F$13,2,FALSE)</f>
        <v>Ok</v>
      </c>
      <c r="Q3911" t="str">
        <f>VLOOKUP(F3911,Translations!$D$2:$G$13,4,FALSE)</f>
        <v>01 - Aktiv, bopæl i DK</v>
      </c>
      <c r="R3911" t="str">
        <f>VLOOKUP(H3911,Translations!$P$2:$Q$10,2,FALSE)</f>
        <v>1 - Selvstændigt sikret - med lægevalg</v>
      </c>
      <c r="S3911" t="str">
        <f>VLOOKUP(F3911,Translations!$D$2:$F$13,3,FALSE)</f>
        <v>Ja</v>
      </c>
    </row>
    <row r="3912" spans="1:19" x14ac:dyDescent="0.2">
      <c r="A3912" s="3">
        <v>43970</v>
      </c>
      <c r="B3912" t="s">
        <v>193</v>
      </c>
      <c r="C3912" t="s">
        <v>188</v>
      </c>
      <c r="D3912">
        <v>860</v>
      </c>
      <c r="E3912">
        <v>1081</v>
      </c>
      <c r="F3912" t="str">
        <f t="shared" si="128"/>
        <v>01</v>
      </c>
      <c r="G3912" t="s">
        <v>513</v>
      </c>
      <c r="H3912">
        <v>1</v>
      </c>
      <c r="I3912" t="s">
        <v>6</v>
      </c>
      <c r="J3912" t="s">
        <v>5</v>
      </c>
      <c r="K3912" t="s">
        <v>6</v>
      </c>
      <c r="L3912">
        <v>1</v>
      </c>
      <c r="M3912" t="str">
        <f>VLOOKUP(E3912,Translations!$A$1:$B$7,2,FALSE)</f>
        <v>Nordjylland</v>
      </c>
      <c r="N3912" t="str">
        <f>VLOOKUP(D3912,Translations!$I$2:$K$101,2,FALSE)</f>
        <v>Hjørring</v>
      </c>
      <c r="O3912" t="str">
        <f>VLOOKUP(G3912,Translations!$M$2:$N$9,2,FALSE)</f>
        <v>[X2079] SARS-CoV-2 (RNA), Borger</v>
      </c>
      <c r="P3912" t="str">
        <f>VLOOKUP(F3912,Translations!$D$1:$F$13,2,FALSE)</f>
        <v>Ok</v>
      </c>
      <c r="Q3912" t="str">
        <f>VLOOKUP(F3912,Translations!$D$2:$G$13,4,FALSE)</f>
        <v>01 - Aktiv, bopæl i DK</v>
      </c>
      <c r="R3912" t="str">
        <f>VLOOKUP(H3912,Translations!$P$2:$Q$10,2,FALSE)</f>
        <v>1 - Selvstændigt sikret - med lægevalg</v>
      </c>
      <c r="S3912" t="str">
        <f>VLOOKUP(F3912,Translations!$D$2:$F$13,3,FALSE)</f>
        <v>Ja</v>
      </c>
    </row>
    <row r="3913" spans="1:19" x14ac:dyDescent="0.2">
      <c r="A3913" s="3">
        <v>43970</v>
      </c>
      <c r="B3913" t="s">
        <v>194</v>
      </c>
      <c r="C3913" t="s">
        <v>188</v>
      </c>
      <c r="D3913">
        <v>0</v>
      </c>
      <c r="E3913">
        <v>0</v>
      </c>
      <c r="F3913" t="str">
        <f>"03"</f>
        <v>03</v>
      </c>
      <c r="G3913" t="s">
        <v>513</v>
      </c>
      <c r="H3913">
        <v>1</v>
      </c>
      <c r="I3913" t="s">
        <v>6</v>
      </c>
      <c r="J3913" t="s">
        <v>5</v>
      </c>
      <c r="K3913" t="s">
        <v>6</v>
      </c>
      <c r="L3913">
        <v>172</v>
      </c>
      <c r="M3913" t="str">
        <f>VLOOKUP(E3913,Translations!$A$1:$B$7,2,FALSE)</f>
        <v>Ukendt</v>
      </c>
      <c r="N3913" t="str">
        <f>VLOOKUP(D3913,Translations!$I$2:$K$101,2,FALSE)</f>
        <v>Ukendt</v>
      </c>
      <c r="O3913" t="str">
        <f>VLOOKUP(G3913,Translations!$M$2:$N$9,2,FALSE)</f>
        <v>[X2079] SARS-CoV-2 (RNA), Borger</v>
      </c>
      <c r="P3913" t="str">
        <f>VLOOKUP(F3913,Translations!$D$1:$F$13,2,FALSE)</f>
        <v>Ok</v>
      </c>
      <c r="Q3913" t="str">
        <f>VLOOKUP(F3913,Translations!$D$2:$G$13,4,FALSE)</f>
        <v>03 - Aktiv, speciel vejkode i DK</v>
      </c>
      <c r="R3913" t="str">
        <f>VLOOKUP(H3913,Translations!$P$2:$Q$10,2,FALSE)</f>
        <v>1 - Selvstændigt sikret - med lægevalg</v>
      </c>
      <c r="S3913" t="str">
        <f>VLOOKUP(F3913,Translations!$D$2:$F$13,3,FALSE)</f>
        <v>Ja</v>
      </c>
    </row>
    <row r="3914" spans="1:19" x14ac:dyDescent="0.2">
      <c r="A3914" s="3">
        <v>43970</v>
      </c>
      <c r="B3914" t="s">
        <v>194</v>
      </c>
      <c r="C3914" t="s">
        <v>188</v>
      </c>
      <c r="D3914">
        <v>0</v>
      </c>
      <c r="E3914">
        <v>0</v>
      </c>
      <c r="F3914" t="str">
        <f>"03"</f>
        <v>03</v>
      </c>
      <c r="G3914" t="s">
        <v>513</v>
      </c>
      <c r="H3914">
        <v>2</v>
      </c>
      <c r="I3914" t="s">
        <v>6</v>
      </c>
      <c r="J3914" t="s">
        <v>5</v>
      </c>
      <c r="K3914" t="s">
        <v>6</v>
      </c>
      <c r="L3914">
        <v>2</v>
      </c>
      <c r="M3914" t="str">
        <f>VLOOKUP(E3914,Translations!$A$1:$B$7,2,FALSE)</f>
        <v>Ukendt</v>
      </c>
      <c r="N3914" t="str">
        <f>VLOOKUP(D3914,Translations!$I$2:$K$101,2,FALSE)</f>
        <v>Ukendt</v>
      </c>
      <c r="O3914" t="str">
        <f>VLOOKUP(G3914,Translations!$M$2:$N$9,2,FALSE)</f>
        <v>[X2079] SARS-CoV-2 (RNA), Borger</v>
      </c>
      <c r="P3914" t="str">
        <f>VLOOKUP(F3914,Translations!$D$1:$F$13,2,FALSE)</f>
        <v>Ok</v>
      </c>
      <c r="Q3914" t="str">
        <f>VLOOKUP(F3914,Translations!$D$2:$G$13,4,FALSE)</f>
        <v>03 - Aktiv, speciel vejkode i DK</v>
      </c>
      <c r="R3914" t="str">
        <f>VLOOKUP(H3914,Translations!$P$2:$Q$10,2,FALSE)</f>
        <v>2 - Selvstændigt sikret - uden lægevalg</v>
      </c>
      <c r="S3914" t="str">
        <f>VLOOKUP(F3914,Translations!$D$2:$F$13,3,FALSE)</f>
        <v>Ja</v>
      </c>
    </row>
    <row r="3915" spans="1:19" x14ac:dyDescent="0.2">
      <c r="A3915" s="3">
        <v>43970</v>
      </c>
      <c r="B3915" t="s">
        <v>194</v>
      </c>
      <c r="C3915" t="s">
        <v>188</v>
      </c>
      <c r="D3915">
        <v>0</v>
      </c>
      <c r="E3915">
        <v>0</v>
      </c>
      <c r="F3915" t="str">
        <f>"03"</f>
        <v>03</v>
      </c>
      <c r="G3915" t="s">
        <v>513</v>
      </c>
      <c r="H3915">
        <v>4</v>
      </c>
      <c r="I3915" t="s">
        <v>6</v>
      </c>
      <c r="J3915" t="s">
        <v>5</v>
      </c>
      <c r="K3915" t="s">
        <v>6</v>
      </c>
      <c r="L3915">
        <v>4</v>
      </c>
      <c r="M3915" t="str">
        <f>VLOOKUP(E3915,Translations!$A$1:$B$7,2,FALSE)</f>
        <v>Ukendt</v>
      </c>
      <c r="N3915" t="str">
        <f>VLOOKUP(D3915,Translations!$I$2:$K$101,2,FALSE)</f>
        <v>Ukendt</v>
      </c>
      <c r="O3915" t="str">
        <f>VLOOKUP(G3915,Translations!$M$2:$N$9,2,FALSE)</f>
        <v>[X2079] SARS-CoV-2 (RNA), Borger</v>
      </c>
      <c r="P3915" t="str">
        <f>VLOOKUP(F3915,Translations!$D$1:$F$13,2,FALSE)</f>
        <v>Ok</v>
      </c>
      <c r="Q3915" t="str">
        <f>VLOOKUP(F3915,Translations!$D$2:$G$13,4,FALSE)</f>
        <v>03 - Aktiv, speciel vejkode i DK</v>
      </c>
      <c r="R3915" t="str">
        <f>VLOOKUP(H3915,Translations!$P$2:$Q$10,2,FALSE)</f>
        <v>4 - Optaget i fængselsvæsenet efter dom (+3 mdr.)</v>
      </c>
      <c r="S3915" t="str">
        <f>VLOOKUP(F3915,Translations!$D$2:$F$13,3,FALSE)</f>
        <v>Ja</v>
      </c>
    </row>
    <row r="3916" spans="1:19" x14ac:dyDescent="0.2">
      <c r="A3916" s="3">
        <v>43970</v>
      </c>
      <c r="B3916" t="s">
        <v>194</v>
      </c>
      <c r="C3916" t="s">
        <v>188</v>
      </c>
      <c r="D3916">
        <v>0</v>
      </c>
      <c r="E3916">
        <v>0</v>
      </c>
      <c r="F3916" t="str">
        <f>"03"</f>
        <v>03</v>
      </c>
      <c r="G3916" t="s">
        <v>513</v>
      </c>
      <c r="H3916">
        <v>7</v>
      </c>
      <c r="I3916" t="s">
        <v>6</v>
      </c>
      <c r="J3916" t="s">
        <v>5</v>
      </c>
      <c r="K3916" t="s">
        <v>6</v>
      </c>
      <c r="L3916">
        <v>3</v>
      </c>
      <c r="M3916" t="str">
        <f>VLOOKUP(E3916,Translations!$A$1:$B$7,2,FALSE)</f>
        <v>Ukendt</v>
      </c>
      <c r="N3916" t="str">
        <f>VLOOKUP(D3916,Translations!$I$2:$K$101,2,FALSE)</f>
        <v>Ukendt</v>
      </c>
      <c r="O3916" t="str">
        <f>VLOOKUP(G3916,Translations!$M$2:$N$9,2,FALSE)</f>
        <v>[X2079] SARS-CoV-2 (RNA), Borger</v>
      </c>
      <c r="P3916" t="str">
        <f>VLOOKUP(F3916,Translations!$D$1:$F$13,2,FALSE)</f>
        <v>Ok</v>
      </c>
      <c r="Q3916" t="str">
        <f>VLOOKUP(F3916,Translations!$D$2:$G$13,4,FALSE)</f>
        <v>03 - Aktiv, speciel vejkode i DK</v>
      </c>
      <c r="R3916" t="str">
        <f>VLOOKUP(H3916,Translations!$P$2:$Q$10,2,FALSE)</f>
        <v>7 - Bopæl i udlandet</v>
      </c>
      <c r="S3916" t="str">
        <f>VLOOKUP(F3916,Translations!$D$2:$F$13,3,FALSE)</f>
        <v>Ja</v>
      </c>
    </row>
    <row r="3917" spans="1:19" x14ac:dyDescent="0.2">
      <c r="A3917" s="3">
        <v>43970</v>
      </c>
      <c r="B3917" t="s">
        <v>194</v>
      </c>
      <c r="C3917" t="s">
        <v>188</v>
      </c>
      <c r="D3917">
        <v>0</v>
      </c>
      <c r="E3917">
        <v>0</v>
      </c>
      <c r="F3917" t="str">
        <f>"80"</f>
        <v>80</v>
      </c>
      <c r="G3917" t="s">
        <v>513</v>
      </c>
      <c r="H3917">
        <v>1</v>
      </c>
      <c r="I3917" t="s">
        <v>6</v>
      </c>
      <c r="J3917" t="s">
        <v>5</v>
      </c>
      <c r="K3917" t="s">
        <v>6</v>
      </c>
      <c r="L3917">
        <v>3</v>
      </c>
      <c r="M3917" t="str">
        <f>VLOOKUP(E3917,Translations!$A$1:$B$7,2,FALSE)</f>
        <v>Ukendt</v>
      </c>
      <c r="N3917" t="str">
        <f>VLOOKUP(D3917,Translations!$I$2:$K$101,2,FALSE)</f>
        <v>Ukendt</v>
      </c>
      <c r="O3917" t="str">
        <f>VLOOKUP(G3917,Translations!$M$2:$N$9,2,FALSE)</f>
        <v>[X2079] SARS-CoV-2 (RNA), Borger</v>
      </c>
      <c r="P3917" t="str">
        <f>VLOOKUP(F3917,Translations!$D$1:$F$13,2,FALSE)</f>
        <v>Ok</v>
      </c>
      <c r="Q3917" t="str">
        <f>VLOOKUP(F3917,Translations!$D$2:$G$13,4,FALSE)</f>
        <v>80 - Inaktiv, udrejst</v>
      </c>
      <c r="R3917" t="str">
        <f>VLOOKUP(H3917,Translations!$P$2:$Q$10,2,FALSE)</f>
        <v>1 - Selvstændigt sikret - med lægevalg</v>
      </c>
      <c r="S3917" t="str">
        <f>VLOOKUP(F3917,Translations!$D$2:$F$13,3,FALSE)</f>
        <v>Ja</v>
      </c>
    </row>
    <row r="3918" spans="1:19" x14ac:dyDescent="0.2">
      <c r="A3918" s="3">
        <v>43970</v>
      </c>
      <c r="B3918" t="s">
        <v>194</v>
      </c>
      <c r="C3918" t="s">
        <v>188</v>
      </c>
      <c r="D3918">
        <v>0</v>
      </c>
      <c r="E3918">
        <v>0</v>
      </c>
      <c r="F3918" t="str">
        <f>"80"</f>
        <v>80</v>
      </c>
      <c r="G3918" t="s">
        <v>513</v>
      </c>
      <c r="H3918">
        <v>7</v>
      </c>
      <c r="I3918" t="s">
        <v>6</v>
      </c>
      <c r="J3918" t="s">
        <v>5</v>
      </c>
      <c r="K3918" t="s">
        <v>6</v>
      </c>
      <c r="L3918">
        <v>1</v>
      </c>
      <c r="M3918" t="str">
        <f>VLOOKUP(E3918,Translations!$A$1:$B$7,2,FALSE)</f>
        <v>Ukendt</v>
      </c>
      <c r="N3918" t="str">
        <f>VLOOKUP(D3918,Translations!$I$2:$K$101,2,FALSE)</f>
        <v>Ukendt</v>
      </c>
      <c r="O3918" t="str">
        <f>VLOOKUP(G3918,Translations!$M$2:$N$9,2,FALSE)</f>
        <v>[X2079] SARS-CoV-2 (RNA), Borger</v>
      </c>
      <c r="P3918" t="str">
        <f>VLOOKUP(F3918,Translations!$D$1:$F$13,2,FALSE)</f>
        <v>Ok</v>
      </c>
      <c r="Q3918" t="str">
        <f>VLOOKUP(F3918,Translations!$D$2:$G$13,4,FALSE)</f>
        <v>80 - Inaktiv, udrejst</v>
      </c>
      <c r="R3918" t="str">
        <f>VLOOKUP(H3918,Translations!$P$2:$Q$10,2,FALSE)</f>
        <v>7 - Bopæl i udlandet</v>
      </c>
      <c r="S3918" t="str">
        <f>VLOOKUP(F3918,Translations!$D$2:$F$13,3,FALSE)</f>
        <v>Ja</v>
      </c>
    </row>
    <row r="3919" spans="1:19" x14ac:dyDescent="0.2">
      <c r="A3919" s="3">
        <v>43970</v>
      </c>
      <c r="B3919" t="s">
        <v>194</v>
      </c>
      <c r="C3919" t="s">
        <v>188</v>
      </c>
      <c r="D3919">
        <v>0</v>
      </c>
      <c r="E3919">
        <v>0</v>
      </c>
      <c r="F3919" t="str">
        <f>"90"</f>
        <v>90</v>
      </c>
      <c r="G3919" t="s">
        <v>513</v>
      </c>
      <c r="H3919">
        <v>1</v>
      </c>
      <c r="I3919" t="s">
        <v>6</v>
      </c>
      <c r="J3919" t="s">
        <v>5</v>
      </c>
      <c r="K3919" t="s">
        <v>6</v>
      </c>
      <c r="L3919">
        <v>4</v>
      </c>
      <c r="M3919" t="str">
        <f>VLOOKUP(E3919,Translations!$A$1:$B$7,2,FALSE)</f>
        <v>Ukendt</v>
      </c>
      <c r="N3919" t="str">
        <f>VLOOKUP(D3919,Translations!$I$2:$K$101,2,FALSE)</f>
        <v>Ukendt</v>
      </c>
      <c r="O3919" t="str">
        <f>VLOOKUP(G3919,Translations!$M$2:$N$9,2,FALSE)</f>
        <v>[X2079] SARS-CoV-2 (RNA), Borger</v>
      </c>
      <c r="P3919" t="str">
        <f>VLOOKUP(F3919,Translations!$D$1:$F$13,2,FALSE)</f>
        <v>Død</v>
      </c>
      <c r="Q3919" t="str">
        <f>VLOOKUP(F3919,Translations!$D$2:$G$13,4,FALSE)</f>
        <v>90 - Inaktiv, død</v>
      </c>
      <c r="R3919" t="str">
        <f>VLOOKUP(H3919,Translations!$P$2:$Q$10,2,FALSE)</f>
        <v>1 - Selvstændigt sikret - med lægevalg</v>
      </c>
      <c r="S3919" t="str">
        <f>VLOOKUP(F3919,Translations!$D$2:$F$13,3,FALSE)</f>
        <v>Nej</v>
      </c>
    </row>
    <row r="3920" spans="1:19" x14ac:dyDescent="0.2">
      <c r="A3920" s="3">
        <v>43970</v>
      </c>
      <c r="B3920" t="s">
        <v>194</v>
      </c>
      <c r="C3920" t="s">
        <v>188</v>
      </c>
      <c r="D3920">
        <v>0</v>
      </c>
      <c r="E3920">
        <v>0</v>
      </c>
      <c r="F3920" t="str">
        <f>"90"</f>
        <v>90</v>
      </c>
      <c r="G3920" t="s">
        <v>513</v>
      </c>
      <c r="H3920">
        <v>9</v>
      </c>
      <c r="I3920" t="s">
        <v>6</v>
      </c>
      <c r="J3920" t="s">
        <v>5</v>
      </c>
      <c r="K3920" t="s">
        <v>6</v>
      </c>
      <c r="L3920">
        <v>2</v>
      </c>
      <c r="M3920" t="str">
        <f>VLOOKUP(E3920,Translations!$A$1:$B$7,2,FALSE)</f>
        <v>Ukendt</v>
      </c>
      <c r="N3920" t="str">
        <f>VLOOKUP(D3920,Translations!$I$2:$K$101,2,FALSE)</f>
        <v>Ukendt</v>
      </c>
      <c r="O3920" t="str">
        <f>VLOOKUP(G3920,Translations!$M$2:$N$9,2,FALSE)</f>
        <v>[X2079] SARS-CoV-2 (RNA), Borger</v>
      </c>
      <c r="P3920" t="str">
        <f>VLOOKUP(F3920,Translations!$D$1:$F$13,2,FALSE)</f>
        <v>Død</v>
      </c>
      <c r="Q3920" t="str">
        <f>VLOOKUP(F3920,Translations!$D$2:$G$13,4,FALSE)</f>
        <v>90 - Inaktiv, død</v>
      </c>
      <c r="R3920" t="str">
        <f>VLOOKUP(H3920,Translations!$P$2:$Q$10,2,FALSE)</f>
        <v>9 - Død</v>
      </c>
      <c r="S3920" t="str">
        <f>VLOOKUP(F3920,Translations!$D$2:$F$13,3,FALSE)</f>
        <v>Nej</v>
      </c>
    </row>
    <row r="3921" spans="1:19" x14ac:dyDescent="0.2">
      <c r="A3921" s="3">
        <v>43970</v>
      </c>
      <c r="B3921" t="s">
        <v>194</v>
      </c>
      <c r="C3921" t="s">
        <v>188</v>
      </c>
      <c r="D3921">
        <v>101</v>
      </c>
      <c r="E3921">
        <v>1084</v>
      </c>
      <c r="F3921" t="str">
        <f t="shared" ref="F3921:F3950" si="129">"01"</f>
        <v>01</v>
      </c>
      <c r="G3921" t="s">
        <v>513</v>
      </c>
      <c r="H3921">
        <v>1</v>
      </c>
      <c r="I3921" t="s">
        <v>6</v>
      </c>
      <c r="J3921" t="s">
        <v>5</v>
      </c>
      <c r="K3921" t="s">
        <v>6</v>
      </c>
      <c r="L3921">
        <v>4</v>
      </c>
      <c r="M3921" t="str">
        <f>VLOOKUP(E3921,Translations!$A$1:$B$7,2,FALSE)</f>
        <v>Hovedstaden</v>
      </c>
      <c r="N3921" t="str">
        <f>VLOOKUP(D3921,Translations!$I$2:$K$101,2,FALSE)</f>
        <v>København</v>
      </c>
      <c r="O3921" t="str">
        <f>VLOOKUP(G3921,Translations!$M$2:$N$9,2,FALSE)</f>
        <v>[X2079] SARS-CoV-2 (RNA), Borger</v>
      </c>
      <c r="P3921" t="str">
        <f>VLOOKUP(F3921,Translations!$D$1:$F$13,2,FALSE)</f>
        <v>Ok</v>
      </c>
      <c r="Q3921" t="str">
        <f>VLOOKUP(F3921,Translations!$D$2:$G$13,4,FALSE)</f>
        <v>01 - Aktiv, bopæl i DK</v>
      </c>
      <c r="R3921" t="str">
        <f>VLOOKUP(H3921,Translations!$P$2:$Q$10,2,FALSE)</f>
        <v>1 - Selvstændigt sikret - med lægevalg</v>
      </c>
      <c r="S3921" t="str">
        <f>VLOOKUP(F3921,Translations!$D$2:$F$13,3,FALSE)</f>
        <v>Ja</v>
      </c>
    </row>
    <row r="3922" spans="1:19" x14ac:dyDescent="0.2">
      <c r="A3922" s="3">
        <v>43970</v>
      </c>
      <c r="B3922" t="s">
        <v>194</v>
      </c>
      <c r="C3922" t="s">
        <v>188</v>
      </c>
      <c r="D3922">
        <v>167</v>
      </c>
      <c r="E3922">
        <v>1084</v>
      </c>
      <c r="F3922" t="str">
        <f t="shared" si="129"/>
        <v>01</v>
      </c>
      <c r="G3922" t="s">
        <v>513</v>
      </c>
      <c r="H3922">
        <v>1</v>
      </c>
      <c r="I3922" t="s">
        <v>6</v>
      </c>
      <c r="J3922" t="s">
        <v>5</v>
      </c>
      <c r="K3922" t="s">
        <v>6</v>
      </c>
      <c r="L3922">
        <v>1</v>
      </c>
      <c r="M3922" t="str">
        <f>VLOOKUP(E3922,Translations!$A$1:$B$7,2,FALSE)</f>
        <v>Hovedstaden</v>
      </c>
      <c r="N3922" t="str">
        <f>VLOOKUP(D3922,Translations!$I$2:$K$101,2,FALSE)</f>
        <v>Hvidovre</v>
      </c>
      <c r="O3922" t="str">
        <f>VLOOKUP(G3922,Translations!$M$2:$N$9,2,FALSE)</f>
        <v>[X2079] SARS-CoV-2 (RNA), Borger</v>
      </c>
      <c r="P3922" t="str">
        <f>VLOOKUP(F3922,Translations!$D$1:$F$13,2,FALSE)</f>
        <v>Ok</v>
      </c>
      <c r="Q3922" t="str">
        <f>VLOOKUP(F3922,Translations!$D$2:$G$13,4,FALSE)</f>
        <v>01 - Aktiv, bopæl i DK</v>
      </c>
      <c r="R3922" t="str">
        <f>VLOOKUP(H3922,Translations!$P$2:$Q$10,2,FALSE)</f>
        <v>1 - Selvstændigt sikret - med lægevalg</v>
      </c>
      <c r="S3922" t="str">
        <f>VLOOKUP(F3922,Translations!$D$2:$F$13,3,FALSE)</f>
        <v>Ja</v>
      </c>
    </row>
    <row r="3923" spans="1:19" x14ac:dyDescent="0.2">
      <c r="A3923" s="3">
        <v>43970</v>
      </c>
      <c r="B3923" t="s">
        <v>194</v>
      </c>
      <c r="C3923" t="s">
        <v>188</v>
      </c>
      <c r="D3923">
        <v>210</v>
      </c>
      <c r="E3923">
        <v>1084</v>
      </c>
      <c r="F3923" t="str">
        <f t="shared" si="129"/>
        <v>01</v>
      </c>
      <c r="G3923" t="s">
        <v>513</v>
      </c>
      <c r="H3923">
        <v>1</v>
      </c>
      <c r="I3923" t="s">
        <v>6</v>
      </c>
      <c r="J3923" t="s">
        <v>5</v>
      </c>
      <c r="K3923" t="s">
        <v>6</v>
      </c>
      <c r="L3923">
        <v>2</v>
      </c>
      <c r="M3923" t="str">
        <f>VLOOKUP(E3923,Translations!$A$1:$B$7,2,FALSE)</f>
        <v>Hovedstaden</v>
      </c>
      <c r="N3923" t="str">
        <f>VLOOKUP(D3923,Translations!$I$2:$K$101,2,FALSE)</f>
        <v>Fredensborg</v>
      </c>
      <c r="O3923" t="str">
        <f>VLOOKUP(G3923,Translations!$M$2:$N$9,2,FALSE)</f>
        <v>[X2079] SARS-CoV-2 (RNA), Borger</v>
      </c>
      <c r="P3923" t="str">
        <f>VLOOKUP(F3923,Translations!$D$1:$F$13,2,FALSE)</f>
        <v>Ok</v>
      </c>
      <c r="Q3923" t="str">
        <f>VLOOKUP(F3923,Translations!$D$2:$G$13,4,FALSE)</f>
        <v>01 - Aktiv, bopæl i DK</v>
      </c>
      <c r="R3923" t="str">
        <f>VLOOKUP(H3923,Translations!$P$2:$Q$10,2,FALSE)</f>
        <v>1 - Selvstændigt sikret - med lægevalg</v>
      </c>
      <c r="S3923" t="str">
        <f>VLOOKUP(F3923,Translations!$D$2:$F$13,3,FALSE)</f>
        <v>Ja</v>
      </c>
    </row>
    <row r="3924" spans="1:19" x14ac:dyDescent="0.2">
      <c r="A3924" s="3">
        <v>43970</v>
      </c>
      <c r="B3924" t="s">
        <v>194</v>
      </c>
      <c r="C3924" t="s">
        <v>188</v>
      </c>
      <c r="D3924">
        <v>217</v>
      </c>
      <c r="E3924">
        <v>1084</v>
      </c>
      <c r="F3924" t="str">
        <f t="shared" si="129"/>
        <v>01</v>
      </c>
      <c r="G3924" t="s">
        <v>513</v>
      </c>
      <c r="H3924">
        <v>1</v>
      </c>
      <c r="I3924" t="s">
        <v>6</v>
      </c>
      <c r="J3924" t="s">
        <v>5</v>
      </c>
      <c r="K3924" t="s">
        <v>6</v>
      </c>
      <c r="L3924">
        <v>1</v>
      </c>
      <c r="M3924" t="str">
        <f>VLOOKUP(E3924,Translations!$A$1:$B$7,2,FALSE)</f>
        <v>Hovedstaden</v>
      </c>
      <c r="N3924" t="str">
        <f>VLOOKUP(D3924,Translations!$I$2:$K$101,2,FALSE)</f>
        <v>Helsingør</v>
      </c>
      <c r="O3924" t="str">
        <f>VLOOKUP(G3924,Translations!$M$2:$N$9,2,FALSE)</f>
        <v>[X2079] SARS-CoV-2 (RNA), Borger</v>
      </c>
      <c r="P3924" t="str">
        <f>VLOOKUP(F3924,Translations!$D$1:$F$13,2,FALSE)</f>
        <v>Ok</v>
      </c>
      <c r="Q3924" t="str">
        <f>VLOOKUP(F3924,Translations!$D$2:$G$13,4,FALSE)</f>
        <v>01 - Aktiv, bopæl i DK</v>
      </c>
      <c r="R3924" t="str">
        <f>VLOOKUP(H3924,Translations!$P$2:$Q$10,2,FALSE)</f>
        <v>1 - Selvstændigt sikret - med lægevalg</v>
      </c>
      <c r="S3924" t="str">
        <f>VLOOKUP(F3924,Translations!$D$2:$F$13,3,FALSE)</f>
        <v>Ja</v>
      </c>
    </row>
    <row r="3925" spans="1:19" x14ac:dyDescent="0.2">
      <c r="A3925" s="3">
        <v>43970</v>
      </c>
      <c r="B3925" t="s">
        <v>194</v>
      </c>
      <c r="C3925" t="s">
        <v>188</v>
      </c>
      <c r="D3925">
        <v>259</v>
      </c>
      <c r="E3925">
        <v>1085</v>
      </c>
      <c r="F3925" t="str">
        <f t="shared" si="129"/>
        <v>01</v>
      </c>
      <c r="G3925" t="s">
        <v>513</v>
      </c>
      <c r="H3925">
        <v>1</v>
      </c>
      <c r="I3925" t="s">
        <v>6</v>
      </c>
      <c r="J3925" t="s">
        <v>5</v>
      </c>
      <c r="K3925" t="s">
        <v>6</v>
      </c>
      <c r="L3925">
        <v>2</v>
      </c>
      <c r="M3925" t="str">
        <f>VLOOKUP(E3925,Translations!$A$1:$B$7,2,FALSE)</f>
        <v>Sjælland</v>
      </c>
      <c r="N3925" t="str">
        <f>VLOOKUP(D3925,Translations!$I$2:$K$101,2,FALSE)</f>
        <v>Køge</v>
      </c>
      <c r="O3925" t="str">
        <f>VLOOKUP(G3925,Translations!$M$2:$N$9,2,FALSE)</f>
        <v>[X2079] SARS-CoV-2 (RNA), Borger</v>
      </c>
      <c r="P3925" t="str">
        <f>VLOOKUP(F3925,Translations!$D$1:$F$13,2,FALSE)</f>
        <v>Ok</v>
      </c>
      <c r="Q3925" t="str">
        <f>VLOOKUP(F3925,Translations!$D$2:$G$13,4,FALSE)</f>
        <v>01 - Aktiv, bopæl i DK</v>
      </c>
      <c r="R3925" t="str">
        <f>VLOOKUP(H3925,Translations!$P$2:$Q$10,2,FALSE)</f>
        <v>1 - Selvstændigt sikret - med lægevalg</v>
      </c>
      <c r="S3925" t="str">
        <f>VLOOKUP(F3925,Translations!$D$2:$F$13,3,FALSE)</f>
        <v>Ja</v>
      </c>
    </row>
    <row r="3926" spans="1:19" x14ac:dyDescent="0.2">
      <c r="A3926" s="3">
        <v>43970</v>
      </c>
      <c r="B3926" t="s">
        <v>194</v>
      </c>
      <c r="C3926" t="s">
        <v>188</v>
      </c>
      <c r="D3926">
        <v>269</v>
      </c>
      <c r="E3926">
        <v>1085</v>
      </c>
      <c r="F3926" t="str">
        <f t="shared" si="129"/>
        <v>01</v>
      </c>
      <c r="G3926" t="s">
        <v>513</v>
      </c>
      <c r="H3926">
        <v>1</v>
      </c>
      <c r="I3926" t="s">
        <v>6</v>
      </c>
      <c r="J3926" t="s">
        <v>5</v>
      </c>
      <c r="K3926" t="s">
        <v>6</v>
      </c>
      <c r="L3926">
        <v>1</v>
      </c>
      <c r="M3926" t="str">
        <f>VLOOKUP(E3926,Translations!$A$1:$B$7,2,FALSE)</f>
        <v>Sjælland</v>
      </c>
      <c r="N3926" t="str">
        <f>VLOOKUP(D3926,Translations!$I$2:$K$101,2,FALSE)</f>
        <v>Solrød</v>
      </c>
      <c r="O3926" t="str">
        <f>VLOOKUP(G3926,Translations!$M$2:$N$9,2,FALSE)</f>
        <v>[X2079] SARS-CoV-2 (RNA), Borger</v>
      </c>
      <c r="P3926" t="str">
        <f>VLOOKUP(F3926,Translations!$D$1:$F$13,2,FALSE)</f>
        <v>Ok</v>
      </c>
      <c r="Q3926" t="str">
        <f>VLOOKUP(F3926,Translations!$D$2:$G$13,4,FALSE)</f>
        <v>01 - Aktiv, bopæl i DK</v>
      </c>
      <c r="R3926" t="str">
        <f>VLOOKUP(H3926,Translations!$P$2:$Q$10,2,FALSE)</f>
        <v>1 - Selvstændigt sikret - med lægevalg</v>
      </c>
      <c r="S3926" t="str">
        <f>VLOOKUP(F3926,Translations!$D$2:$F$13,3,FALSE)</f>
        <v>Ja</v>
      </c>
    </row>
    <row r="3927" spans="1:19" x14ac:dyDescent="0.2">
      <c r="A3927" s="3">
        <v>43970</v>
      </c>
      <c r="B3927" t="s">
        <v>194</v>
      </c>
      <c r="C3927" t="s">
        <v>188</v>
      </c>
      <c r="D3927">
        <v>306</v>
      </c>
      <c r="E3927">
        <v>1085</v>
      </c>
      <c r="F3927" t="str">
        <f t="shared" si="129"/>
        <v>01</v>
      </c>
      <c r="G3927" t="s">
        <v>513</v>
      </c>
      <c r="H3927">
        <v>1</v>
      </c>
      <c r="I3927" t="s">
        <v>6</v>
      </c>
      <c r="J3927" t="s">
        <v>5</v>
      </c>
      <c r="K3927" t="s">
        <v>6</v>
      </c>
      <c r="L3927">
        <v>5188</v>
      </c>
      <c r="M3927" t="str">
        <f>VLOOKUP(E3927,Translations!$A$1:$B$7,2,FALSE)</f>
        <v>Sjælland</v>
      </c>
      <c r="N3927" t="str">
        <f>VLOOKUP(D3927,Translations!$I$2:$K$101,2,FALSE)</f>
        <v>Odsherred</v>
      </c>
      <c r="O3927" t="str">
        <f>VLOOKUP(G3927,Translations!$M$2:$N$9,2,FALSE)</f>
        <v>[X2079] SARS-CoV-2 (RNA), Borger</v>
      </c>
      <c r="P3927" t="str">
        <f>VLOOKUP(F3927,Translations!$D$1:$F$13,2,FALSE)</f>
        <v>Ok</v>
      </c>
      <c r="Q3927" t="str">
        <f>VLOOKUP(F3927,Translations!$D$2:$G$13,4,FALSE)</f>
        <v>01 - Aktiv, bopæl i DK</v>
      </c>
      <c r="R3927" t="str">
        <f>VLOOKUP(H3927,Translations!$P$2:$Q$10,2,FALSE)</f>
        <v>1 - Selvstændigt sikret - med lægevalg</v>
      </c>
      <c r="S3927" t="str">
        <f>VLOOKUP(F3927,Translations!$D$2:$F$13,3,FALSE)</f>
        <v>Ja</v>
      </c>
    </row>
    <row r="3928" spans="1:19" x14ac:dyDescent="0.2">
      <c r="A3928" s="3">
        <v>43970</v>
      </c>
      <c r="B3928" t="s">
        <v>194</v>
      </c>
      <c r="C3928" t="s">
        <v>188</v>
      </c>
      <c r="D3928">
        <v>306</v>
      </c>
      <c r="E3928">
        <v>1085</v>
      </c>
      <c r="F3928" t="str">
        <f t="shared" si="129"/>
        <v>01</v>
      </c>
      <c r="G3928" t="s">
        <v>513</v>
      </c>
      <c r="H3928">
        <v>2</v>
      </c>
      <c r="I3928" t="s">
        <v>6</v>
      </c>
      <c r="J3928" t="s">
        <v>5</v>
      </c>
      <c r="K3928" t="s">
        <v>6</v>
      </c>
      <c r="L3928">
        <v>6</v>
      </c>
      <c r="M3928" t="str">
        <f>VLOOKUP(E3928,Translations!$A$1:$B$7,2,FALSE)</f>
        <v>Sjælland</v>
      </c>
      <c r="N3928" t="str">
        <f>VLOOKUP(D3928,Translations!$I$2:$K$101,2,FALSE)</f>
        <v>Odsherred</v>
      </c>
      <c r="O3928" t="str">
        <f>VLOOKUP(G3928,Translations!$M$2:$N$9,2,FALSE)</f>
        <v>[X2079] SARS-CoV-2 (RNA), Borger</v>
      </c>
      <c r="P3928" t="str">
        <f>VLOOKUP(F3928,Translations!$D$1:$F$13,2,FALSE)</f>
        <v>Ok</v>
      </c>
      <c r="Q3928" t="str">
        <f>VLOOKUP(F3928,Translations!$D$2:$G$13,4,FALSE)</f>
        <v>01 - Aktiv, bopæl i DK</v>
      </c>
      <c r="R3928" t="str">
        <f>VLOOKUP(H3928,Translations!$P$2:$Q$10,2,FALSE)</f>
        <v>2 - Selvstændigt sikret - uden lægevalg</v>
      </c>
      <c r="S3928" t="str">
        <f>VLOOKUP(F3928,Translations!$D$2:$F$13,3,FALSE)</f>
        <v>Ja</v>
      </c>
    </row>
    <row r="3929" spans="1:19" x14ac:dyDescent="0.2">
      <c r="A3929" s="3">
        <v>43970</v>
      </c>
      <c r="B3929" t="s">
        <v>194</v>
      </c>
      <c r="C3929" t="s">
        <v>188</v>
      </c>
      <c r="D3929">
        <v>306</v>
      </c>
      <c r="E3929">
        <v>1085</v>
      </c>
      <c r="F3929" t="str">
        <f t="shared" si="129"/>
        <v>01</v>
      </c>
      <c r="G3929" t="s">
        <v>513</v>
      </c>
      <c r="H3929">
        <v>7</v>
      </c>
      <c r="I3929" t="s">
        <v>6</v>
      </c>
      <c r="J3929" t="s">
        <v>5</v>
      </c>
      <c r="K3929" t="s">
        <v>6</v>
      </c>
      <c r="L3929">
        <v>2</v>
      </c>
      <c r="M3929" t="str">
        <f>VLOOKUP(E3929,Translations!$A$1:$B$7,2,FALSE)</f>
        <v>Sjælland</v>
      </c>
      <c r="N3929" t="str">
        <f>VLOOKUP(D3929,Translations!$I$2:$K$101,2,FALSE)</f>
        <v>Odsherred</v>
      </c>
      <c r="O3929" t="str">
        <f>VLOOKUP(G3929,Translations!$M$2:$N$9,2,FALSE)</f>
        <v>[X2079] SARS-CoV-2 (RNA), Borger</v>
      </c>
      <c r="P3929" t="str">
        <f>VLOOKUP(F3929,Translations!$D$1:$F$13,2,FALSE)</f>
        <v>Ok</v>
      </c>
      <c r="Q3929" t="str">
        <f>VLOOKUP(F3929,Translations!$D$2:$G$13,4,FALSE)</f>
        <v>01 - Aktiv, bopæl i DK</v>
      </c>
      <c r="R3929" t="str">
        <f>VLOOKUP(H3929,Translations!$P$2:$Q$10,2,FALSE)</f>
        <v>7 - Bopæl i udlandet</v>
      </c>
      <c r="S3929" t="str">
        <f>VLOOKUP(F3929,Translations!$D$2:$F$13,3,FALSE)</f>
        <v>Ja</v>
      </c>
    </row>
    <row r="3930" spans="1:19" x14ac:dyDescent="0.2">
      <c r="A3930" s="3">
        <v>43970</v>
      </c>
      <c r="B3930" t="s">
        <v>194</v>
      </c>
      <c r="C3930" t="s">
        <v>188</v>
      </c>
      <c r="D3930">
        <v>316</v>
      </c>
      <c r="E3930">
        <v>1085</v>
      </c>
      <c r="F3930" t="str">
        <f t="shared" si="129"/>
        <v>01</v>
      </c>
      <c r="G3930" t="s">
        <v>513</v>
      </c>
      <c r="H3930">
        <v>1</v>
      </c>
      <c r="I3930" t="s">
        <v>6</v>
      </c>
      <c r="J3930" t="s">
        <v>5</v>
      </c>
      <c r="K3930" t="s">
        <v>6</v>
      </c>
      <c r="L3930">
        <v>25056</v>
      </c>
      <c r="M3930" t="str">
        <f>VLOOKUP(E3930,Translations!$A$1:$B$7,2,FALSE)</f>
        <v>Sjælland</v>
      </c>
      <c r="N3930" t="str">
        <f>VLOOKUP(D3930,Translations!$I$2:$K$101,2,FALSE)</f>
        <v>Holbæk</v>
      </c>
      <c r="O3930" t="str">
        <f>VLOOKUP(G3930,Translations!$M$2:$N$9,2,FALSE)</f>
        <v>[X2079] SARS-CoV-2 (RNA), Borger</v>
      </c>
      <c r="P3930" t="str">
        <f>VLOOKUP(F3930,Translations!$D$1:$F$13,2,FALSE)</f>
        <v>Ok</v>
      </c>
      <c r="Q3930" t="str">
        <f>VLOOKUP(F3930,Translations!$D$2:$G$13,4,FALSE)</f>
        <v>01 - Aktiv, bopæl i DK</v>
      </c>
      <c r="R3930" t="str">
        <f>VLOOKUP(H3930,Translations!$P$2:$Q$10,2,FALSE)</f>
        <v>1 - Selvstændigt sikret - med lægevalg</v>
      </c>
      <c r="S3930" t="str">
        <f>VLOOKUP(F3930,Translations!$D$2:$F$13,3,FALSE)</f>
        <v>Ja</v>
      </c>
    </row>
    <row r="3931" spans="1:19" x14ac:dyDescent="0.2">
      <c r="A3931" s="3">
        <v>43970</v>
      </c>
      <c r="B3931" t="s">
        <v>194</v>
      </c>
      <c r="C3931" t="s">
        <v>188</v>
      </c>
      <c r="D3931">
        <v>316</v>
      </c>
      <c r="E3931">
        <v>1085</v>
      </c>
      <c r="F3931" t="str">
        <f t="shared" si="129"/>
        <v>01</v>
      </c>
      <c r="G3931" t="s">
        <v>513</v>
      </c>
      <c r="H3931">
        <v>2</v>
      </c>
      <c r="I3931" t="s">
        <v>6</v>
      </c>
      <c r="J3931" t="s">
        <v>5</v>
      </c>
      <c r="K3931" t="s">
        <v>6</v>
      </c>
      <c r="L3931">
        <v>30</v>
      </c>
      <c r="M3931" t="str">
        <f>VLOOKUP(E3931,Translations!$A$1:$B$7,2,FALSE)</f>
        <v>Sjælland</v>
      </c>
      <c r="N3931" t="str">
        <f>VLOOKUP(D3931,Translations!$I$2:$K$101,2,FALSE)</f>
        <v>Holbæk</v>
      </c>
      <c r="O3931" t="str">
        <f>VLOOKUP(G3931,Translations!$M$2:$N$9,2,FALSE)</f>
        <v>[X2079] SARS-CoV-2 (RNA), Borger</v>
      </c>
      <c r="P3931" t="str">
        <f>VLOOKUP(F3931,Translations!$D$1:$F$13,2,FALSE)</f>
        <v>Ok</v>
      </c>
      <c r="Q3931" t="str">
        <f>VLOOKUP(F3931,Translations!$D$2:$G$13,4,FALSE)</f>
        <v>01 - Aktiv, bopæl i DK</v>
      </c>
      <c r="R3931" t="str">
        <f>VLOOKUP(H3931,Translations!$P$2:$Q$10,2,FALSE)</f>
        <v>2 - Selvstændigt sikret - uden lægevalg</v>
      </c>
      <c r="S3931" t="str">
        <f>VLOOKUP(F3931,Translations!$D$2:$F$13,3,FALSE)</f>
        <v>Ja</v>
      </c>
    </row>
    <row r="3932" spans="1:19" x14ac:dyDescent="0.2">
      <c r="A3932" s="3">
        <v>43970</v>
      </c>
      <c r="B3932" t="s">
        <v>194</v>
      </c>
      <c r="C3932" t="s">
        <v>188</v>
      </c>
      <c r="D3932">
        <v>316</v>
      </c>
      <c r="E3932">
        <v>1085</v>
      </c>
      <c r="F3932" t="str">
        <f t="shared" si="129"/>
        <v>01</v>
      </c>
      <c r="G3932" t="s">
        <v>513</v>
      </c>
      <c r="H3932">
        <v>7</v>
      </c>
      <c r="I3932" t="s">
        <v>6</v>
      </c>
      <c r="J3932" t="s">
        <v>5</v>
      </c>
      <c r="K3932" t="s">
        <v>6</v>
      </c>
      <c r="L3932">
        <v>1</v>
      </c>
      <c r="M3932" t="str">
        <f>VLOOKUP(E3932,Translations!$A$1:$B$7,2,FALSE)</f>
        <v>Sjælland</v>
      </c>
      <c r="N3932" t="str">
        <f>VLOOKUP(D3932,Translations!$I$2:$K$101,2,FALSE)</f>
        <v>Holbæk</v>
      </c>
      <c r="O3932" t="str">
        <f>VLOOKUP(G3932,Translations!$M$2:$N$9,2,FALSE)</f>
        <v>[X2079] SARS-CoV-2 (RNA), Borger</v>
      </c>
      <c r="P3932" t="str">
        <f>VLOOKUP(F3932,Translations!$D$1:$F$13,2,FALSE)</f>
        <v>Ok</v>
      </c>
      <c r="Q3932" t="str">
        <f>VLOOKUP(F3932,Translations!$D$2:$G$13,4,FALSE)</f>
        <v>01 - Aktiv, bopæl i DK</v>
      </c>
      <c r="R3932" t="str">
        <f>VLOOKUP(H3932,Translations!$P$2:$Q$10,2,FALSE)</f>
        <v>7 - Bopæl i udlandet</v>
      </c>
      <c r="S3932" t="str">
        <f>VLOOKUP(F3932,Translations!$D$2:$F$13,3,FALSE)</f>
        <v>Ja</v>
      </c>
    </row>
    <row r="3933" spans="1:19" x14ac:dyDescent="0.2">
      <c r="A3933" s="3">
        <v>43970</v>
      </c>
      <c r="B3933" t="s">
        <v>194</v>
      </c>
      <c r="C3933" t="s">
        <v>188</v>
      </c>
      <c r="D3933">
        <v>316</v>
      </c>
      <c r="E3933">
        <v>1085</v>
      </c>
      <c r="F3933" t="str">
        <f t="shared" si="129"/>
        <v>01</v>
      </c>
      <c r="G3933" t="s">
        <v>513</v>
      </c>
      <c r="H3933">
        <v>8</v>
      </c>
      <c r="I3933" t="s">
        <v>6</v>
      </c>
      <c r="J3933" t="s">
        <v>5</v>
      </c>
      <c r="K3933" t="s">
        <v>6</v>
      </c>
      <c r="L3933">
        <v>1</v>
      </c>
      <c r="M3933" t="str">
        <f>VLOOKUP(E3933,Translations!$A$1:$B$7,2,FALSE)</f>
        <v>Sjælland</v>
      </c>
      <c r="N3933" t="str">
        <f>VLOOKUP(D3933,Translations!$I$2:$K$101,2,FALSE)</f>
        <v>Holbæk</v>
      </c>
      <c r="O3933" t="str">
        <f>VLOOKUP(G3933,Translations!$M$2:$N$9,2,FALSE)</f>
        <v>[X2079] SARS-CoV-2 (RNA), Borger</v>
      </c>
      <c r="P3933" t="str">
        <f>VLOOKUP(F3933,Translations!$D$1:$F$13,2,FALSE)</f>
        <v>Ok</v>
      </c>
      <c r="Q3933" t="str">
        <f>VLOOKUP(F3933,Translations!$D$2:$G$13,4,FALSE)</f>
        <v>01 - Aktiv, bopæl i DK</v>
      </c>
      <c r="R3933" t="str">
        <f>VLOOKUP(H3933,Translations!$P$2:$Q$10,2,FALSE)</f>
        <v>8 - Afgangsført (fraflyttet, ihjelslagen, dobbelt CPR, forsvundet eller omnummereret)</v>
      </c>
      <c r="S3933" t="str">
        <f>VLOOKUP(F3933,Translations!$D$2:$F$13,3,FALSE)</f>
        <v>Ja</v>
      </c>
    </row>
    <row r="3934" spans="1:19" x14ac:dyDescent="0.2">
      <c r="A3934" s="3">
        <v>43970</v>
      </c>
      <c r="B3934" t="s">
        <v>194</v>
      </c>
      <c r="C3934" t="s">
        <v>188</v>
      </c>
      <c r="D3934">
        <v>320</v>
      </c>
      <c r="E3934">
        <v>1085</v>
      </c>
      <c r="F3934" t="str">
        <f t="shared" si="129"/>
        <v>01</v>
      </c>
      <c r="G3934" t="s">
        <v>513</v>
      </c>
      <c r="H3934">
        <v>1</v>
      </c>
      <c r="I3934" t="s">
        <v>6</v>
      </c>
      <c r="J3934" t="s">
        <v>5</v>
      </c>
      <c r="K3934" t="s">
        <v>6</v>
      </c>
      <c r="L3934">
        <v>13259</v>
      </c>
      <c r="M3934" t="str">
        <f>VLOOKUP(E3934,Translations!$A$1:$B$7,2,FALSE)</f>
        <v>Sjælland</v>
      </c>
      <c r="N3934" t="str">
        <f>VLOOKUP(D3934,Translations!$I$2:$K$101,2,FALSE)</f>
        <v>Faxe</v>
      </c>
      <c r="O3934" t="str">
        <f>VLOOKUP(G3934,Translations!$M$2:$N$9,2,FALSE)</f>
        <v>[X2079] SARS-CoV-2 (RNA), Borger</v>
      </c>
      <c r="P3934" t="str">
        <f>VLOOKUP(F3934,Translations!$D$1:$F$13,2,FALSE)</f>
        <v>Ok</v>
      </c>
      <c r="Q3934" t="str">
        <f>VLOOKUP(F3934,Translations!$D$2:$G$13,4,FALSE)</f>
        <v>01 - Aktiv, bopæl i DK</v>
      </c>
      <c r="R3934" t="str">
        <f>VLOOKUP(H3934,Translations!$P$2:$Q$10,2,FALSE)</f>
        <v>1 - Selvstændigt sikret - med lægevalg</v>
      </c>
      <c r="S3934" t="str">
        <f>VLOOKUP(F3934,Translations!$D$2:$F$13,3,FALSE)</f>
        <v>Ja</v>
      </c>
    </row>
    <row r="3935" spans="1:19" x14ac:dyDescent="0.2">
      <c r="A3935" s="3">
        <v>43970</v>
      </c>
      <c r="B3935" t="s">
        <v>194</v>
      </c>
      <c r="C3935" t="s">
        <v>188</v>
      </c>
      <c r="D3935">
        <v>320</v>
      </c>
      <c r="E3935">
        <v>1085</v>
      </c>
      <c r="F3935" t="str">
        <f t="shared" si="129"/>
        <v>01</v>
      </c>
      <c r="G3935" t="s">
        <v>513</v>
      </c>
      <c r="H3935">
        <v>2</v>
      </c>
      <c r="I3935" t="s">
        <v>6</v>
      </c>
      <c r="J3935" t="s">
        <v>5</v>
      </c>
      <c r="K3935" t="s">
        <v>6</v>
      </c>
      <c r="L3935">
        <v>10</v>
      </c>
      <c r="M3935" t="str">
        <f>VLOOKUP(E3935,Translations!$A$1:$B$7,2,FALSE)</f>
        <v>Sjælland</v>
      </c>
      <c r="N3935" t="str">
        <f>VLOOKUP(D3935,Translations!$I$2:$K$101,2,FALSE)</f>
        <v>Faxe</v>
      </c>
      <c r="O3935" t="str">
        <f>VLOOKUP(G3935,Translations!$M$2:$N$9,2,FALSE)</f>
        <v>[X2079] SARS-CoV-2 (RNA), Borger</v>
      </c>
      <c r="P3935" t="str">
        <f>VLOOKUP(F3935,Translations!$D$1:$F$13,2,FALSE)</f>
        <v>Ok</v>
      </c>
      <c r="Q3935" t="str">
        <f>VLOOKUP(F3935,Translations!$D$2:$G$13,4,FALSE)</f>
        <v>01 - Aktiv, bopæl i DK</v>
      </c>
      <c r="R3935" t="str">
        <f>VLOOKUP(H3935,Translations!$P$2:$Q$10,2,FALSE)</f>
        <v>2 - Selvstændigt sikret - uden lægevalg</v>
      </c>
      <c r="S3935" t="str">
        <f>VLOOKUP(F3935,Translations!$D$2:$F$13,3,FALSE)</f>
        <v>Ja</v>
      </c>
    </row>
    <row r="3936" spans="1:19" x14ac:dyDescent="0.2">
      <c r="A3936" s="3">
        <v>43970</v>
      </c>
      <c r="B3936" t="s">
        <v>194</v>
      </c>
      <c r="C3936" t="s">
        <v>188</v>
      </c>
      <c r="D3936">
        <v>326</v>
      </c>
      <c r="E3936">
        <v>1085</v>
      </c>
      <c r="F3936" t="str">
        <f t="shared" si="129"/>
        <v>01</v>
      </c>
      <c r="G3936" t="s">
        <v>513</v>
      </c>
      <c r="H3936">
        <v>1</v>
      </c>
      <c r="I3936" t="s">
        <v>6</v>
      </c>
      <c r="J3936" t="s">
        <v>5</v>
      </c>
      <c r="K3936" t="s">
        <v>6</v>
      </c>
      <c r="L3936">
        <v>17153</v>
      </c>
      <c r="M3936" t="str">
        <f>VLOOKUP(E3936,Translations!$A$1:$B$7,2,FALSE)</f>
        <v>Sjælland</v>
      </c>
      <c r="N3936" t="str">
        <f>VLOOKUP(D3936,Translations!$I$2:$K$101,2,FALSE)</f>
        <v>Kalundborg</v>
      </c>
      <c r="O3936" t="str">
        <f>VLOOKUP(G3936,Translations!$M$2:$N$9,2,FALSE)</f>
        <v>[X2079] SARS-CoV-2 (RNA), Borger</v>
      </c>
      <c r="P3936" t="str">
        <f>VLOOKUP(F3936,Translations!$D$1:$F$13,2,FALSE)</f>
        <v>Ok</v>
      </c>
      <c r="Q3936" t="str">
        <f>VLOOKUP(F3936,Translations!$D$2:$G$13,4,FALSE)</f>
        <v>01 - Aktiv, bopæl i DK</v>
      </c>
      <c r="R3936" t="str">
        <f>VLOOKUP(H3936,Translations!$P$2:$Q$10,2,FALSE)</f>
        <v>1 - Selvstændigt sikret - med lægevalg</v>
      </c>
      <c r="S3936" t="str">
        <f>VLOOKUP(F3936,Translations!$D$2:$F$13,3,FALSE)</f>
        <v>Ja</v>
      </c>
    </row>
    <row r="3937" spans="1:19" x14ac:dyDescent="0.2">
      <c r="A3937" s="3">
        <v>43970</v>
      </c>
      <c r="B3937" t="s">
        <v>194</v>
      </c>
      <c r="C3937" t="s">
        <v>188</v>
      </c>
      <c r="D3937">
        <v>326</v>
      </c>
      <c r="E3937">
        <v>1085</v>
      </c>
      <c r="F3937" t="str">
        <f t="shared" si="129"/>
        <v>01</v>
      </c>
      <c r="G3937" t="s">
        <v>513</v>
      </c>
      <c r="H3937">
        <v>2</v>
      </c>
      <c r="I3937" t="s">
        <v>6</v>
      </c>
      <c r="J3937" t="s">
        <v>5</v>
      </c>
      <c r="K3937" t="s">
        <v>6</v>
      </c>
      <c r="L3937">
        <v>17</v>
      </c>
      <c r="M3937" t="str">
        <f>VLOOKUP(E3937,Translations!$A$1:$B$7,2,FALSE)</f>
        <v>Sjælland</v>
      </c>
      <c r="N3937" t="str">
        <f>VLOOKUP(D3937,Translations!$I$2:$K$101,2,FALSE)</f>
        <v>Kalundborg</v>
      </c>
      <c r="O3937" t="str">
        <f>VLOOKUP(G3937,Translations!$M$2:$N$9,2,FALSE)</f>
        <v>[X2079] SARS-CoV-2 (RNA), Borger</v>
      </c>
      <c r="P3937" t="str">
        <f>VLOOKUP(F3937,Translations!$D$1:$F$13,2,FALSE)</f>
        <v>Ok</v>
      </c>
      <c r="Q3937" t="str">
        <f>VLOOKUP(F3937,Translations!$D$2:$G$13,4,FALSE)</f>
        <v>01 - Aktiv, bopæl i DK</v>
      </c>
      <c r="R3937" t="str">
        <f>VLOOKUP(H3937,Translations!$P$2:$Q$10,2,FALSE)</f>
        <v>2 - Selvstændigt sikret - uden lægevalg</v>
      </c>
      <c r="S3937" t="str">
        <f>VLOOKUP(F3937,Translations!$D$2:$F$13,3,FALSE)</f>
        <v>Ja</v>
      </c>
    </row>
    <row r="3938" spans="1:19" x14ac:dyDescent="0.2">
      <c r="A3938" s="3">
        <v>43970</v>
      </c>
      <c r="B3938" t="s">
        <v>194</v>
      </c>
      <c r="C3938" t="s">
        <v>188</v>
      </c>
      <c r="D3938">
        <v>329</v>
      </c>
      <c r="E3938">
        <v>1085</v>
      </c>
      <c r="F3938" t="str">
        <f t="shared" si="129"/>
        <v>01</v>
      </c>
      <c r="G3938" t="s">
        <v>513</v>
      </c>
      <c r="H3938">
        <v>1</v>
      </c>
      <c r="I3938" t="s">
        <v>6</v>
      </c>
      <c r="J3938" t="s">
        <v>5</v>
      </c>
      <c r="K3938" t="s">
        <v>6</v>
      </c>
      <c r="L3938">
        <v>12454</v>
      </c>
      <c r="M3938" t="str">
        <f>VLOOKUP(E3938,Translations!$A$1:$B$7,2,FALSE)</f>
        <v>Sjælland</v>
      </c>
      <c r="N3938" t="str">
        <f>VLOOKUP(D3938,Translations!$I$2:$K$101,2,FALSE)</f>
        <v>Ringsted</v>
      </c>
      <c r="O3938" t="str">
        <f>VLOOKUP(G3938,Translations!$M$2:$N$9,2,FALSE)</f>
        <v>[X2079] SARS-CoV-2 (RNA), Borger</v>
      </c>
      <c r="P3938" t="str">
        <f>VLOOKUP(F3938,Translations!$D$1:$F$13,2,FALSE)</f>
        <v>Ok</v>
      </c>
      <c r="Q3938" t="str">
        <f>VLOOKUP(F3938,Translations!$D$2:$G$13,4,FALSE)</f>
        <v>01 - Aktiv, bopæl i DK</v>
      </c>
      <c r="R3938" t="str">
        <f>VLOOKUP(H3938,Translations!$P$2:$Q$10,2,FALSE)</f>
        <v>1 - Selvstændigt sikret - med lægevalg</v>
      </c>
      <c r="S3938" t="str">
        <f>VLOOKUP(F3938,Translations!$D$2:$F$13,3,FALSE)</f>
        <v>Ja</v>
      </c>
    </row>
    <row r="3939" spans="1:19" x14ac:dyDescent="0.2">
      <c r="A3939" s="3">
        <v>43970</v>
      </c>
      <c r="B3939" t="s">
        <v>194</v>
      </c>
      <c r="C3939" t="s">
        <v>188</v>
      </c>
      <c r="D3939">
        <v>329</v>
      </c>
      <c r="E3939">
        <v>1085</v>
      </c>
      <c r="F3939" t="str">
        <f t="shared" si="129"/>
        <v>01</v>
      </c>
      <c r="G3939" t="s">
        <v>513</v>
      </c>
      <c r="H3939">
        <v>2</v>
      </c>
      <c r="I3939" t="s">
        <v>6</v>
      </c>
      <c r="J3939" t="s">
        <v>5</v>
      </c>
      <c r="K3939" t="s">
        <v>6</v>
      </c>
      <c r="L3939">
        <v>15</v>
      </c>
      <c r="M3939" t="str">
        <f>VLOOKUP(E3939,Translations!$A$1:$B$7,2,FALSE)</f>
        <v>Sjælland</v>
      </c>
      <c r="N3939" t="str">
        <f>VLOOKUP(D3939,Translations!$I$2:$K$101,2,FALSE)</f>
        <v>Ringsted</v>
      </c>
      <c r="O3939" t="str">
        <f>VLOOKUP(G3939,Translations!$M$2:$N$9,2,FALSE)</f>
        <v>[X2079] SARS-CoV-2 (RNA), Borger</v>
      </c>
      <c r="P3939" t="str">
        <f>VLOOKUP(F3939,Translations!$D$1:$F$13,2,FALSE)</f>
        <v>Ok</v>
      </c>
      <c r="Q3939" t="str">
        <f>VLOOKUP(F3939,Translations!$D$2:$G$13,4,FALSE)</f>
        <v>01 - Aktiv, bopæl i DK</v>
      </c>
      <c r="R3939" t="str">
        <f>VLOOKUP(H3939,Translations!$P$2:$Q$10,2,FALSE)</f>
        <v>2 - Selvstændigt sikret - uden lægevalg</v>
      </c>
      <c r="S3939" t="str">
        <f>VLOOKUP(F3939,Translations!$D$2:$F$13,3,FALSE)</f>
        <v>Ja</v>
      </c>
    </row>
    <row r="3940" spans="1:19" x14ac:dyDescent="0.2">
      <c r="A3940" s="3">
        <v>43970</v>
      </c>
      <c r="B3940" t="s">
        <v>194</v>
      </c>
      <c r="C3940" t="s">
        <v>188</v>
      </c>
      <c r="D3940">
        <v>330</v>
      </c>
      <c r="E3940">
        <v>1085</v>
      </c>
      <c r="F3940" t="str">
        <f t="shared" si="129"/>
        <v>01</v>
      </c>
      <c r="G3940" t="s">
        <v>513</v>
      </c>
      <c r="H3940">
        <v>1</v>
      </c>
      <c r="I3940" t="s">
        <v>6</v>
      </c>
      <c r="J3940" t="s">
        <v>5</v>
      </c>
      <c r="K3940" t="s">
        <v>6</v>
      </c>
      <c r="L3940">
        <v>26460</v>
      </c>
      <c r="M3940" t="str">
        <f>VLOOKUP(E3940,Translations!$A$1:$B$7,2,FALSE)</f>
        <v>Sjælland</v>
      </c>
      <c r="N3940" t="str">
        <f>VLOOKUP(D3940,Translations!$I$2:$K$101,2,FALSE)</f>
        <v>Slagelse</v>
      </c>
      <c r="O3940" t="str">
        <f>VLOOKUP(G3940,Translations!$M$2:$N$9,2,FALSE)</f>
        <v>[X2079] SARS-CoV-2 (RNA), Borger</v>
      </c>
      <c r="P3940" t="str">
        <f>VLOOKUP(F3940,Translations!$D$1:$F$13,2,FALSE)</f>
        <v>Ok</v>
      </c>
      <c r="Q3940" t="str">
        <f>VLOOKUP(F3940,Translations!$D$2:$G$13,4,FALSE)</f>
        <v>01 - Aktiv, bopæl i DK</v>
      </c>
      <c r="R3940" t="str">
        <f>VLOOKUP(H3940,Translations!$P$2:$Q$10,2,FALSE)</f>
        <v>1 - Selvstændigt sikret - med lægevalg</v>
      </c>
      <c r="S3940" t="str">
        <f>VLOOKUP(F3940,Translations!$D$2:$F$13,3,FALSE)</f>
        <v>Ja</v>
      </c>
    </row>
    <row r="3941" spans="1:19" x14ac:dyDescent="0.2">
      <c r="A3941" s="3">
        <v>43970</v>
      </c>
      <c r="B3941" t="s">
        <v>194</v>
      </c>
      <c r="C3941" t="s">
        <v>188</v>
      </c>
      <c r="D3941">
        <v>330</v>
      </c>
      <c r="E3941">
        <v>1085</v>
      </c>
      <c r="F3941" t="str">
        <f t="shared" si="129"/>
        <v>01</v>
      </c>
      <c r="G3941" t="s">
        <v>513</v>
      </c>
      <c r="H3941">
        <v>2</v>
      </c>
      <c r="I3941" t="s">
        <v>6</v>
      </c>
      <c r="J3941" t="s">
        <v>5</v>
      </c>
      <c r="K3941" t="s">
        <v>6</v>
      </c>
      <c r="L3941">
        <v>13</v>
      </c>
      <c r="M3941" t="str">
        <f>VLOOKUP(E3941,Translations!$A$1:$B$7,2,FALSE)</f>
        <v>Sjælland</v>
      </c>
      <c r="N3941" t="str">
        <f>VLOOKUP(D3941,Translations!$I$2:$K$101,2,FALSE)</f>
        <v>Slagelse</v>
      </c>
      <c r="O3941" t="str">
        <f>VLOOKUP(G3941,Translations!$M$2:$N$9,2,FALSE)</f>
        <v>[X2079] SARS-CoV-2 (RNA), Borger</v>
      </c>
      <c r="P3941" t="str">
        <f>VLOOKUP(F3941,Translations!$D$1:$F$13,2,FALSE)</f>
        <v>Ok</v>
      </c>
      <c r="Q3941" t="str">
        <f>VLOOKUP(F3941,Translations!$D$2:$G$13,4,FALSE)</f>
        <v>01 - Aktiv, bopæl i DK</v>
      </c>
      <c r="R3941" t="str">
        <f>VLOOKUP(H3941,Translations!$P$2:$Q$10,2,FALSE)</f>
        <v>2 - Selvstændigt sikret - uden lægevalg</v>
      </c>
      <c r="S3941" t="str">
        <f>VLOOKUP(F3941,Translations!$D$2:$F$13,3,FALSE)</f>
        <v>Ja</v>
      </c>
    </row>
    <row r="3942" spans="1:19" x14ac:dyDescent="0.2">
      <c r="A3942" s="3">
        <v>43970</v>
      </c>
      <c r="B3942" t="s">
        <v>194</v>
      </c>
      <c r="C3942" t="s">
        <v>188</v>
      </c>
      <c r="D3942">
        <v>330</v>
      </c>
      <c r="E3942">
        <v>1085</v>
      </c>
      <c r="F3942" t="str">
        <f t="shared" si="129"/>
        <v>01</v>
      </c>
      <c r="G3942" t="s">
        <v>513</v>
      </c>
      <c r="H3942">
        <v>4</v>
      </c>
      <c r="I3942" t="s">
        <v>6</v>
      </c>
      <c r="J3942" t="s">
        <v>5</v>
      </c>
      <c r="K3942" t="s">
        <v>6</v>
      </c>
      <c r="L3942">
        <v>1</v>
      </c>
      <c r="M3942" t="str">
        <f>VLOOKUP(E3942,Translations!$A$1:$B$7,2,FALSE)</f>
        <v>Sjælland</v>
      </c>
      <c r="N3942" t="str">
        <f>VLOOKUP(D3942,Translations!$I$2:$K$101,2,FALSE)</f>
        <v>Slagelse</v>
      </c>
      <c r="O3942" t="str">
        <f>VLOOKUP(G3942,Translations!$M$2:$N$9,2,FALSE)</f>
        <v>[X2079] SARS-CoV-2 (RNA), Borger</v>
      </c>
      <c r="P3942" t="str">
        <f>VLOOKUP(F3942,Translations!$D$1:$F$13,2,FALSE)</f>
        <v>Ok</v>
      </c>
      <c r="Q3942" t="str">
        <f>VLOOKUP(F3942,Translations!$D$2:$G$13,4,FALSE)</f>
        <v>01 - Aktiv, bopæl i DK</v>
      </c>
      <c r="R3942" t="str">
        <f>VLOOKUP(H3942,Translations!$P$2:$Q$10,2,FALSE)</f>
        <v>4 - Optaget i fængselsvæsenet efter dom (+3 mdr.)</v>
      </c>
      <c r="S3942" t="str">
        <f>VLOOKUP(F3942,Translations!$D$2:$F$13,3,FALSE)</f>
        <v>Ja</v>
      </c>
    </row>
    <row r="3943" spans="1:19" x14ac:dyDescent="0.2">
      <c r="A3943" s="3">
        <v>43970</v>
      </c>
      <c r="B3943" t="s">
        <v>194</v>
      </c>
      <c r="C3943" t="s">
        <v>188</v>
      </c>
      <c r="D3943">
        <v>330</v>
      </c>
      <c r="E3943">
        <v>1085</v>
      </c>
      <c r="F3943" t="str">
        <f t="shared" si="129"/>
        <v>01</v>
      </c>
      <c r="G3943" t="s">
        <v>513</v>
      </c>
      <c r="H3943">
        <v>6</v>
      </c>
      <c r="I3943" t="s">
        <v>6</v>
      </c>
      <c r="J3943" t="s">
        <v>5</v>
      </c>
      <c r="K3943" t="s">
        <v>6</v>
      </c>
      <c r="L3943">
        <v>12</v>
      </c>
      <c r="M3943" t="str">
        <f>VLOOKUP(E3943,Translations!$A$1:$B$7,2,FALSE)</f>
        <v>Sjælland</v>
      </c>
      <c r="N3943" t="str">
        <f>VLOOKUP(D3943,Translations!$I$2:$K$101,2,FALSE)</f>
        <v>Slagelse</v>
      </c>
      <c r="O3943" t="str">
        <f>VLOOKUP(G3943,Translations!$M$2:$N$9,2,FALSE)</f>
        <v>[X2079] SARS-CoV-2 (RNA), Borger</v>
      </c>
      <c r="P3943" t="str">
        <f>VLOOKUP(F3943,Translations!$D$1:$F$13,2,FALSE)</f>
        <v>Ok</v>
      </c>
      <c r="Q3943" t="str">
        <f>VLOOKUP(F3943,Translations!$D$2:$G$13,4,FALSE)</f>
        <v>01 - Aktiv, bopæl i DK</v>
      </c>
      <c r="R3943" t="str">
        <f>VLOOKUP(H3943,Translations!$P$2:$Q$10,2,FALSE)</f>
        <v>6 - Institutionsanbragt (§ 112)</v>
      </c>
      <c r="S3943" t="str">
        <f>VLOOKUP(F3943,Translations!$D$2:$F$13,3,FALSE)</f>
        <v>Ja</v>
      </c>
    </row>
    <row r="3944" spans="1:19" x14ac:dyDescent="0.2">
      <c r="A3944" s="3">
        <v>43970</v>
      </c>
      <c r="B3944" t="s">
        <v>194</v>
      </c>
      <c r="C3944" t="s">
        <v>188</v>
      </c>
      <c r="D3944">
        <v>336</v>
      </c>
      <c r="E3944">
        <v>1085</v>
      </c>
      <c r="F3944" t="str">
        <f t="shared" si="129"/>
        <v>01</v>
      </c>
      <c r="G3944" t="s">
        <v>513</v>
      </c>
      <c r="H3944">
        <v>1</v>
      </c>
      <c r="I3944" t="s">
        <v>6</v>
      </c>
      <c r="J3944" t="s">
        <v>5</v>
      </c>
      <c r="K3944" t="s">
        <v>6</v>
      </c>
      <c r="L3944">
        <v>107</v>
      </c>
      <c r="M3944" t="str">
        <f>VLOOKUP(E3944,Translations!$A$1:$B$7,2,FALSE)</f>
        <v>Sjælland</v>
      </c>
      <c r="N3944" t="str">
        <f>VLOOKUP(D3944,Translations!$I$2:$K$101,2,FALSE)</f>
        <v>Stevns</v>
      </c>
      <c r="O3944" t="str">
        <f>VLOOKUP(G3944,Translations!$M$2:$N$9,2,FALSE)</f>
        <v>[X2079] SARS-CoV-2 (RNA), Borger</v>
      </c>
      <c r="P3944" t="str">
        <f>VLOOKUP(F3944,Translations!$D$1:$F$13,2,FALSE)</f>
        <v>Ok</v>
      </c>
      <c r="Q3944" t="str">
        <f>VLOOKUP(F3944,Translations!$D$2:$G$13,4,FALSE)</f>
        <v>01 - Aktiv, bopæl i DK</v>
      </c>
      <c r="R3944" t="str">
        <f>VLOOKUP(H3944,Translations!$P$2:$Q$10,2,FALSE)</f>
        <v>1 - Selvstændigt sikret - med lægevalg</v>
      </c>
      <c r="S3944" t="str">
        <f>VLOOKUP(F3944,Translations!$D$2:$F$13,3,FALSE)</f>
        <v>Ja</v>
      </c>
    </row>
    <row r="3945" spans="1:19" x14ac:dyDescent="0.2">
      <c r="A3945" s="3">
        <v>43970</v>
      </c>
      <c r="B3945" t="s">
        <v>194</v>
      </c>
      <c r="C3945" t="s">
        <v>188</v>
      </c>
      <c r="D3945">
        <v>340</v>
      </c>
      <c r="E3945">
        <v>1085</v>
      </c>
      <c r="F3945" t="str">
        <f t="shared" si="129"/>
        <v>01</v>
      </c>
      <c r="G3945" t="s">
        <v>513</v>
      </c>
      <c r="H3945">
        <v>1</v>
      </c>
      <c r="I3945" t="s">
        <v>6</v>
      </c>
      <c r="J3945" t="s">
        <v>5</v>
      </c>
      <c r="K3945" t="s">
        <v>6</v>
      </c>
      <c r="L3945">
        <v>2</v>
      </c>
      <c r="M3945" t="str">
        <f>VLOOKUP(E3945,Translations!$A$1:$B$7,2,FALSE)</f>
        <v>Sjælland</v>
      </c>
      <c r="N3945" t="str">
        <f>VLOOKUP(D3945,Translations!$I$2:$K$101,2,FALSE)</f>
        <v>Sorø</v>
      </c>
      <c r="O3945" t="str">
        <f>VLOOKUP(G3945,Translations!$M$2:$N$9,2,FALSE)</f>
        <v>[X2079] SARS-CoV-2 (RNA), Borger</v>
      </c>
      <c r="P3945" t="str">
        <f>VLOOKUP(F3945,Translations!$D$1:$F$13,2,FALSE)</f>
        <v>Ok</v>
      </c>
      <c r="Q3945" t="str">
        <f>VLOOKUP(F3945,Translations!$D$2:$G$13,4,FALSE)</f>
        <v>01 - Aktiv, bopæl i DK</v>
      </c>
      <c r="R3945" t="str">
        <f>VLOOKUP(H3945,Translations!$P$2:$Q$10,2,FALSE)</f>
        <v>1 - Selvstændigt sikret - med lægevalg</v>
      </c>
      <c r="S3945" t="str">
        <f>VLOOKUP(F3945,Translations!$D$2:$F$13,3,FALSE)</f>
        <v>Ja</v>
      </c>
    </row>
    <row r="3946" spans="1:19" x14ac:dyDescent="0.2">
      <c r="A3946" s="3">
        <v>43970</v>
      </c>
      <c r="B3946" t="s">
        <v>194</v>
      </c>
      <c r="C3946" t="s">
        <v>188</v>
      </c>
      <c r="D3946">
        <v>370</v>
      </c>
      <c r="E3946">
        <v>1085</v>
      </c>
      <c r="F3946" t="str">
        <f t="shared" si="129"/>
        <v>01</v>
      </c>
      <c r="G3946" t="s">
        <v>513</v>
      </c>
      <c r="H3946">
        <v>1</v>
      </c>
      <c r="I3946" t="s">
        <v>6</v>
      </c>
      <c r="J3946" t="s">
        <v>5</v>
      </c>
      <c r="K3946" t="s">
        <v>6</v>
      </c>
      <c r="L3946">
        <v>6</v>
      </c>
      <c r="M3946" t="str">
        <f>VLOOKUP(E3946,Translations!$A$1:$B$7,2,FALSE)</f>
        <v>Sjælland</v>
      </c>
      <c r="N3946" t="str">
        <f>VLOOKUP(D3946,Translations!$I$2:$K$101,2,FALSE)</f>
        <v>Næstved</v>
      </c>
      <c r="O3946" t="str">
        <f>VLOOKUP(G3946,Translations!$M$2:$N$9,2,FALSE)</f>
        <v>[X2079] SARS-CoV-2 (RNA), Borger</v>
      </c>
      <c r="P3946" t="str">
        <f>VLOOKUP(F3946,Translations!$D$1:$F$13,2,FALSE)</f>
        <v>Ok</v>
      </c>
      <c r="Q3946" t="str">
        <f>VLOOKUP(F3946,Translations!$D$2:$G$13,4,FALSE)</f>
        <v>01 - Aktiv, bopæl i DK</v>
      </c>
      <c r="R3946" t="str">
        <f>VLOOKUP(H3946,Translations!$P$2:$Q$10,2,FALSE)</f>
        <v>1 - Selvstændigt sikret - med lægevalg</v>
      </c>
      <c r="S3946" t="str">
        <f>VLOOKUP(F3946,Translations!$D$2:$F$13,3,FALSE)</f>
        <v>Ja</v>
      </c>
    </row>
    <row r="3947" spans="1:19" x14ac:dyDescent="0.2">
      <c r="A3947" s="3">
        <v>43970</v>
      </c>
      <c r="B3947" t="s">
        <v>194</v>
      </c>
      <c r="C3947" t="s">
        <v>188</v>
      </c>
      <c r="D3947">
        <v>376</v>
      </c>
      <c r="E3947">
        <v>1085</v>
      </c>
      <c r="F3947" t="str">
        <f t="shared" si="129"/>
        <v>01</v>
      </c>
      <c r="G3947" t="s">
        <v>513</v>
      </c>
      <c r="H3947">
        <v>1</v>
      </c>
      <c r="I3947" t="s">
        <v>6</v>
      </c>
      <c r="J3947" t="s">
        <v>5</v>
      </c>
      <c r="K3947" t="s">
        <v>6</v>
      </c>
      <c r="L3947">
        <v>1</v>
      </c>
      <c r="M3947" t="str">
        <f>VLOOKUP(E3947,Translations!$A$1:$B$7,2,FALSE)</f>
        <v>Sjælland</v>
      </c>
      <c r="N3947" t="str">
        <f>VLOOKUP(D3947,Translations!$I$2:$K$101,2,FALSE)</f>
        <v>Guldborgsund</v>
      </c>
      <c r="O3947" t="str">
        <f>VLOOKUP(G3947,Translations!$M$2:$N$9,2,FALSE)</f>
        <v>[X2079] SARS-CoV-2 (RNA), Borger</v>
      </c>
      <c r="P3947" t="str">
        <f>VLOOKUP(F3947,Translations!$D$1:$F$13,2,FALSE)</f>
        <v>Ok</v>
      </c>
      <c r="Q3947" t="str">
        <f>VLOOKUP(F3947,Translations!$D$2:$G$13,4,FALSE)</f>
        <v>01 - Aktiv, bopæl i DK</v>
      </c>
      <c r="R3947" t="str">
        <f>VLOOKUP(H3947,Translations!$P$2:$Q$10,2,FALSE)</f>
        <v>1 - Selvstændigt sikret - med lægevalg</v>
      </c>
      <c r="S3947" t="str">
        <f>VLOOKUP(F3947,Translations!$D$2:$F$13,3,FALSE)</f>
        <v>Ja</v>
      </c>
    </row>
    <row r="3948" spans="1:19" x14ac:dyDescent="0.2">
      <c r="A3948" s="3">
        <v>43970</v>
      </c>
      <c r="B3948" t="s">
        <v>194</v>
      </c>
      <c r="C3948" t="s">
        <v>188</v>
      </c>
      <c r="D3948">
        <v>390</v>
      </c>
      <c r="E3948">
        <v>1085</v>
      </c>
      <c r="F3948" t="str">
        <f t="shared" si="129"/>
        <v>01</v>
      </c>
      <c r="G3948" t="s">
        <v>513</v>
      </c>
      <c r="H3948">
        <v>1</v>
      </c>
      <c r="I3948" t="s">
        <v>6</v>
      </c>
      <c r="J3948" t="s">
        <v>5</v>
      </c>
      <c r="K3948" t="s">
        <v>6</v>
      </c>
      <c r="L3948">
        <v>1</v>
      </c>
      <c r="M3948" t="str">
        <f>VLOOKUP(E3948,Translations!$A$1:$B$7,2,FALSE)</f>
        <v>Sjælland</v>
      </c>
      <c r="N3948" t="str">
        <f>VLOOKUP(D3948,Translations!$I$2:$K$101,2,FALSE)</f>
        <v>Vordingborg</v>
      </c>
      <c r="O3948" t="str">
        <f>VLOOKUP(G3948,Translations!$M$2:$N$9,2,FALSE)</f>
        <v>[X2079] SARS-CoV-2 (RNA), Borger</v>
      </c>
      <c r="P3948" t="str">
        <f>VLOOKUP(F3948,Translations!$D$1:$F$13,2,FALSE)</f>
        <v>Ok</v>
      </c>
      <c r="Q3948" t="str">
        <f>VLOOKUP(F3948,Translations!$D$2:$G$13,4,FALSE)</f>
        <v>01 - Aktiv, bopæl i DK</v>
      </c>
      <c r="R3948" t="str">
        <f>VLOOKUP(H3948,Translations!$P$2:$Q$10,2,FALSE)</f>
        <v>1 - Selvstændigt sikret - med lægevalg</v>
      </c>
      <c r="S3948" t="str">
        <f>VLOOKUP(F3948,Translations!$D$2:$F$13,3,FALSE)</f>
        <v>Ja</v>
      </c>
    </row>
    <row r="3949" spans="1:19" x14ac:dyDescent="0.2">
      <c r="A3949" s="3">
        <v>43970</v>
      </c>
      <c r="B3949" t="s">
        <v>194</v>
      </c>
      <c r="C3949" t="s">
        <v>188</v>
      </c>
      <c r="D3949">
        <v>420</v>
      </c>
      <c r="E3949">
        <v>1083</v>
      </c>
      <c r="F3949" t="str">
        <f t="shared" si="129"/>
        <v>01</v>
      </c>
      <c r="G3949" t="s">
        <v>513</v>
      </c>
      <c r="H3949">
        <v>1</v>
      </c>
      <c r="I3949" t="s">
        <v>6</v>
      </c>
      <c r="J3949" t="s">
        <v>5</v>
      </c>
      <c r="K3949" t="s">
        <v>6</v>
      </c>
      <c r="L3949">
        <v>2</v>
      </c>
      <c r="M3949" t="str">
        <f>VLOOKUP(E3949,Translations!$A$1:$B$7,2,FALSE)</f>
        <v>Syddanmark</v>
      </c>
      <c r="N3949" t="str">
        <f>VLOOKUP(D3949,Translations!$I$2:$K$101,2,FALSE)</f>
        <v>Assens</v>
      </c>
      <c r="O3949" t="str">
        <f>VLOOKUP(G3949,Translations!$M$2:$N$9,2,FALSE)</f>
        <v>[X2079] SARS-CoV-2 (RNA), Borger</v>
      </c>
      <c r="P3949" t="str">
        <f>VLOOKUP(F3949,Translations!$D$1:$F$13,2,FALSE)</f>
        <v>Ok</v>
      </c>
      <c r="Q3949" t="str">
        <f>VLOOKUP(F3949,Translations!$D$2:$G$13,4,FALSE)</f>
        <v>01 - Aktiv, bopæl i DK</v>
      </c>
      <c r="R3949" t="str">
        <f>VLOOKUP(H3949,Translations!$P$2:$Q$10,2,FALSE)</f>
        <v>1 - Selvstændigt sikret - med lægevalg</v>
      </c>
      <c r="S3949" t="str">
        <f>VLOOKUP(F3949,Translations!$D$2:$F$13,3,FALSE)</f>
        <v>Ja</v>
      </c>
    </row>
    <row r="3950" spans="1:19" x14ac:dyDescent="0.2">
      <c r="A3950" s="3">
        <v>43970</v>
      </c>
      <c r="B3950" t="s">
        <v>194</v>
      </c>
      <c r="C3950" t="s">
        <v>188</v>
      </c>
      <c r="D3950">
        <v>791</v>
      </c>
      <c r="E3950">
        <v>1082</v>
      </c>
      <c r="F3950" t="str">
        <f t="shared" si="129"/>
        <v>01</v>
      </c>
      <c r="G3950" t="s">
        <v>513</v>
      </c>
      <c r="H3950">
        <v>1</v>
      </c>
      <c r="I3950" t="s">
        <v>6</v>
      </c>
      <c r="J3950" t="s">
        <v>5</v>
      </c>
      <c r="K3950" t="s">
        <v>6</v>
      </c>
      <c r="L3950">
        <v>1</v>
      </c>
      <c r="M3950" t="str">
        <f>VLOOKUP(E3950,Translations!$A$1:$B$7,2,FALSE)</f>
        <v>Midtjylland</v>
      </c>
      <c r="N3950" t="str">
        <f>VLOOKUP(D3950,Translations!$I$2:$K$101,2,FALSE)</f>
        <v>Viborg</v>
      </c>
      <c r="O3950" t="str">
        <f>VLOOKUP(G3950,Translations!$M$2:$N$9,2,FALSE)</f>
        <v>[X2079] SARS-CoV-2 (RNA), Borger</v>
      </c>
      <c r="P3950" t="str">
        <f>VLOOKUP(F3950,Translations!$D$1:$F$13,2,FALSE)</f>
        <v>Ok</v>
      </c>
      <c r="Q3950" t="str">
        <f>VLOOKUP(F3950,Translations!$D$2:$G$13,4,FALSE)</f>
        <v>01 - Aktiv, bopæl i DK</v>
      </c>
      <c r="R3950" t="str">
        <f>VLOOKUP(H3950,Translations!$P$2:$Q$10,2,FALSE)</f>
        <v>1 - Selvstændigt sikret - med lægevalg</v>
      </c>
      <c r="S3950" t="str">
        <f>VLOOKUP(F3950,Translations!$D$2:$F$13,3,FALSE)</f>
        <v>Ja</v>
      </c>
    </row>
    <row r="3951" spans="1:19" x14ac:dyDescent="0.2">
      <c r="A3951" s="3">
        <v>43970</v>
      </c>
      <c r="B3951" t="s">
        <v>195</v>
      </c>
      <c r="C3951" t="s">
        <v>188</v>
      </c>
      <c r="D3951">
        <v>0</v>
      </c>
      <c r="E3951">
        <v>0</v>
      </c>
      <c r="F3951" t="str">
        <f>"03"</f>
        <v>03</v>
      </c>
      <c r="G3951" t="s">
        <v>513</v>
      </c>
      <c r="H3951">
        <v>1</v>
      </c>
      <c r="I3951" t="s">
        <v>6</v>
      </c>
      <c r="J3951" t="s">
        <v>5</v>
      </c>
      <c r="K3951" t="s">
        <v>6</v>
      </c>
      <c r="L3951">
        <v>236</v>
      </c>
      <c r="M3951" t="str">
        <f>VLOOKUP(E3951,Translations!$A$1:$B$7,2,FALSE)</f>
        <v>Ukendt</v>
      </c>
      <c r="N3951" t="str">
        <f>VLOOKUP(D3951,Translations!$I$2:$K$101,2,FALSE)</f>
        <v>Ukendt</v>
      </c>
      <c r="O3951" t="str">
        <f>VLOOKUP(G3951,Translations!$M$2:$N$9,2,FALSE)</f>
        <v>[X2079] SARS-CoV-2 (RNA), Borger</v>
      </c>
      <c r="P3951" t="str">
        <f>VLOOKUP(F3951,Translations!$D$1:$F$13,2,FALSE)</f>
        <v>Ok</v>
      </c>
      <c r="Q3951" t="str">
        <f>VLOOKUP(F3951,Translations!$D$2:$G$13,4,FALSE)</f>
        <v>03 - Aktiv, speciel vejkode i DK</v>
      </c>
      <c r="R3951" t="str">
        <f>VLOOKUP(H3951,Translations!$P$2:$Q$10,2,FALSE)</f>
        <v>1 - Selvstændigt sikret - med lægevalg</v>
      </c>
      <c r="S3951" t="str">
        <f>VLOOKUP(F3951,Translations!$D$2:$F$13,3,FALSE)</f>
        <v>Ja</v>
      </c>
    </row>
    <row r="3952" spans="1:19" x14ac:dyDescent="0.2">
      <c r="A3952" s="3">
        <v>43970</v>
      </c>
      <c r="B3952" t="s">
        <v>195</v>
      </c>
      <c r="C3952" t="s">
        <v>188</v>
      </c>
      <c r="D3952">
        <v>0</v>
      </c>
      <c r="E3952">
        <v>0</v>
      </c>
      <c r="F3952" t="str">
        <f>"03"</f>
        <v>03</v>
      </c>
      <c r="G3952" t="s">
        <v>513</v>
      </c>
      <c r="H3952">
        <v>4</v>
      </c>
      <c r="I3952" t="s">
        <v>6</v>
      </c>
      <c r="J3952" t="s">
        <v>5</v>
      </c>
      <c r="K3952" t="s">
        <v>6</v>
      </c>
      <c r="L3952">
        <v>16</v>
      </c>
      <c r="M3952" t="str">
        <f>VLOOKUP(E3952,Translations!$A$1:$B$7,2,FALSE)</f>
        <v>Ukendt</v>
      </c>
      <c r="N3952" t="str">
        <f>VLOOKUP(D3952,Translations!$I$2:$K$101,2,FALSE)</f>
        <v>Ukendt</v>
      </c>
      <c r="O3952" t="str">
        <f>VLOOKUP(G3952,Translations!$M$2:$N$9,2,FALSE)</f>
        <v>[X2079] SARS-CoV-2 (RNA), Borger</v>
      </c>
      <c r="P3952" t="str">
        <f>VLOOKUP(F3952,Translations!$D$1:$F$13,2,FALSE)</f>
        <v>Ok</v>
      </c>
      <c r="Q3952" t="str">
        <f>VLOOKUP(F3952,Translations!$D$2:$G$13,4,FALSE)</f>
        <v>03 - Aktiv, speciel vejkode i DK</v>
      </c>
      <c r="R3952" t="str">
        <f>VLOOKUP(H3952,Translations!$P$2:$Q$10,2,FALSE)</f>
        <v>4 - Optaget i fængselsvæsenet efter dom (+3 mdr.)</v>
      </c>
      <c r="S3952" t="str">
        <f>VLOOKUP(F3952,Translations!$D$2:$F$13,3,FALSE)</f>
        <v>Ja</v>
      </c>
    </row>
    <row r="3953" spans="1:19" x14ac:dyDescent="0.2">
      <c r="A3953" s="3">
        <v>43970</v>
      </c>
      <c r="B3953" t="s">
        <v>195</v>
      </c>
      <c r="C3953" t="s">
        <v>188</v>
      </c>
      <c r="D3953">
        <v>0</v>
      </c>
      <c r="E3953">
        <v>0</v>
      </c>
      <c r="F3953" t="str">
        <f>"03"</f>
        <v>03</v>
      </c>
      <c r="G3953" t="s">
        <v>513</v>
      </c>
      <c r="H3953">
        <v>7</v>
      </c>
      <c r="I3953" t="s">
        <v>6</v>
      </c>
      <c r="J3953" t="s">
        <v>5</v>
      </c>
      <c r="K3953" t="s">
        <v>6</v>
      </c>
      <c r="L3953">
        <v>4</v>
      </c>
      <c r="M3953" t="str">
        <f>VLOOKUP(E3953,Translations!$A$1:$B$7,2,FALSE)</f>
        <v>Ukendt</v>
      </c>
      <c r="N3953" t="str">
        <f>VLOOKUP(D3953,Translations!$I$2:$K$101,2,FALSE)</f>
        <v>Ukendt</v>
      </c>
      <c r="O3953" t="str">
        <f>VLOOKUP(G3953,Translations!$M$2:$N$9,2,FALSE)</f>
        <v>[X2079] SARS-CoV-2 (RNA), Borger</v>
      </c>
      <c r="P3953" t="str">
        <f>VLOOKUP(F3953,Translations!$D$1:$F$13,2,FALSE)</f>
        <v>Ok</v>
      </c>
      <c r="Q3953" t="str">
        <f>VLOOKUP(F3953,Translations!$D$2:$G$13,4,FALSE)</f>
        <v>03 - Aktiv, speciel vejkode i DK</v>
      </c>
      <c r="R3953" t="str">
        <f>VLOOKUP(H3953,Translations!$P$2:$Q$10,2,FALSE)</f>
        <v>7 - Bopæl i udlandet</v>
      </c>
      <c r="S3953" t="str">
        <f>VLOOKUP(F3953,Translations!$D$2:$F$13,3,FALSE)</f>
        <v>Ja</v>
      </c>
    </row>
    <row r="3954" spans="1:19" x14ac:dyDescent="0.2">
      <c r="A3954" s="3">
        <v>43970</v>
      </c>
      <c r="B3954" t="s">
        <v>195</v>
      </c>
      <c r="C3954" t="s">
        <v>188</v>
      </c>
      <c r="D3954">
        <v>0</v>
      </c>
      <c r="E3954">
        <v>0</v>
      </c>
      <c r="F3954" t="str">
        <f>"03"</f>
        <v>03</v>
      </c>
      <c r="G3954" t="s">
        <v>513</v>
      </c>
      <c r="H3954">
        <v>8</v>
      </c>
      <c r="I3954" t="s">
        <v>6</v>
      </c>
      <c r="J3954" t="s">
        <v>5</v>
      </c>
      <c r="K3954" t="s">
        <v>6</v>
      </c>
      <c r="L3954">
        <v>1</v>
      </c>
      <c r="M3954" t="str">
        <f>VLOOKUP(E3954,Translations!$A$1:$B$7,2,FALSE)</f>
        <v>Ukendt</v>
      </c>
      <c r="N3954" t="str">
        <f>VLOOKUP(D3954,Translations!$I$2:$K$101,2,FALSE)</f>
        <v>Ukendt</v>
      </c>
      <c r="O3954" t="str">
        <f>VLOOKUP(G3954,Translations!$M$2:$N$9,2,FALSE)</f>
        <v>[X2079] SARS-CoV-2 (RNA), Borger</v>
      </c>
      <c r="P3954" t="str">
        <f>VLOOKUP(F3954,Translations!$D$1:$F$13,2,FALSE)</f>
        <v>Ok</v>
      </c>
      <c r="Q3954" t="str">
        <f>VLOOKUP(F3954,Translations!$D$2:$G$13,4,FALSE)</f>
        <v>03 - Aktiv, speciel vejkode i DK</v>
      </c>
      <c r="R3954" t="str">
        <f>VLOOKUP(H3954,Translations!$P$2:$Q$10,2,FALSE)</f>
        <v>8 - Afgangsført (fraflyttet, ihjelslagen, dobbelt CPR, forsvundet eller omnummereret)</v>
      </c>
      <c r="S3954" t="str">
        <f>VLOOKUP(F3954,Translations!$D$2:$F$13,3,FALSE)</f>
        <v>Ja</v>
      </c>
    </row>
    <row r="3955" spans="1:19" x14ac:dyDescent="0.2">
      <c r="A3955" s="3">
        <v>43970</v>
      </c>
      <c r="B3955" t="s">
        <v>195</v>
      </c>
      <c r="C3955" t="s">
        <v>188</v>
      </c>
      <c r="D3955">
        <v>0</v>
      </c>
      <c r="E3955">
        <v>0</v>
      </c>
      <c r="F3955" t="str">
        <f>"30"</f>
        <v>30</v>
      </c>
      <c r="G3955" t="s">
        <v>513</v>
      </c>
      <c r="H3955">
        <v>1</v>
      </c>
      <c r="I3955" t="s">
        <v>6</v>
      </c>
      <c r="J3955" t="s">
        <v>5</v>
      </c>
      <c r="K3955" t="s">
        <v>6</v>
      </c>
      <c r="L3955">
        <v>1</v>
      </c>
      <c r="M3955" t="str">
        <f>VLOOKUP(E3955,Translations!$A$1:$B$7,2,FALSE)</f>
        <v>Ukendt</v>
      </c>
      <c r="N3955" t="str">
        <f>VLOOKUP(D3955,Translations!$I$2:$K$101,2,FALSE)</f>
        <v>Ukendt</v>
      </c>
      <c r="O3955" t="str">
        <f>VLOOKUP(G3955,Translations!$M$2:$N$9,2,FALSE)</f>
        <v>[X2079] SARS-CoV-2 (RNA), Borger</v>
      </c>
      <c r="P3955" t="str">
        <f>VLOOKUP(F3955,Translations!$D$1:$F$13,2,FALSE)</f>
        <v>Annulleret</v>
      </c>
      <c r="Q3955" t="str">
        <f>VLOOKUP(F3955,Translations!$D$2:$G$13,4,FALSE)</f>
        <v>30 - Inaktiv, annulleret CPR</v>
      </c>
      <c r="R3955" t="str">
        <f>VLOOKUP(H3955,Translations!$P$2:$Q$10,2,FALSE)</f>
        <v>1 - Selvstændigt sikret - med lægevalg</v>
      </c>
      <c r="S3955" t="str">
        <f>VLOOKUP(F3955,Translations!$D$2:$F$13,3,FALSE)</f>
        <v>Nej</v>
      </c>
    </row>
    <row r="3956" spans="1:19" x14ac:dyDescent="0.2">
      <c r="A3956" s="3">
        <v>43970</v>
      </c>
      <c r="B3956" t="s">
        <v>195</v>
      </c>
      <c r="C3956" t="s">
        <v>188</v>
      </c>
      <c r="D3956">
        <v>0</v>
      </c>
      <c r="E3956">
        <v>0</v>
      </c>
      <c r="F3956" t="str">
        <f>"70"</f>
        <v>70</v>
      </c>
      <c r="G3956" t="s">
        <v>513</v>
      </c>
      <c r="H3956">
        <v>8</v>
      </c>
      <c r="I3956" t="s">
        <v>6</v>
      </c>
      <c r="J3956" t="s">
        <v>5</v>
      </c>
      <c r="K3956" t="s">
        <v>6</v>
      </c>
      <c r="L3956">
        <v>1</v>
      </c>
      <c r="M3956" t="str">
        <f>VLOOKUP(E3956,Translations!$A$1:$B$7,2,FALSE)</f>
        <v>Ukendt</v>
      </c>
      <c r="N3956" t="str">
        <f>VLOOKUP(D3956,Translations!$I$2:$K$101,2,FALSE)</f>
        <v>Ukendt</v>
      </c>
      <c r="O3956" t="str">
        <f>VLOOKUP(G3956,Translations!$M$2:$N$9,2,FALSE)</f>
        <v>[X2079] SARS-CoV-2 (RNA), Borger</v>
      </c>
      <c r="P3956" t="str">
        <f>VLOOKUP(F3956,Translations!$D$1:$F$13,2,FALSE)</f>
        <v>Forsvundet</v>
      </c>
      <c r="Q3956" t="str">
        <f>VLOOKUP(F3956,Translations!$D$2:$G$13,4,FALSE)</f>
        <v>70 - Inaktiv, forsvundet</v>
      </c>
      <c r="R3956" t="str">
        <f>VLOOKUP(H3956,Translations!$P$2:$Q$10,2,FALSE)</f>
        <v>8 - Afgangsført (fraflyttet, ihjelslagen, dobbelt CPR, forsvundet eller omnummereret)</v>
      </c>
      <c r="S3956" t="str">
        <f>VLOOKUP(F3956,Translations!$D$2:$F$13,3,FALSE)</f>
        <v>Nej</v>
      </c>
    </row>
    <row r="3957" spans="1:19" x14ac:dyDescent="0.2">
      <c r="A3957" s="3">
        <v>43970</v>
      </c>
      <c r="B3957" t="s">
        <v>195</v>
      </c>
      <c r="C3957" t="s">
        <v>188</v>
      </c>
      <c r="D3957">
        <v>0</v>
      </c>
      <c r="E3957">
        <v>0</v>
      </c>
      <c r="F3957" t="str">
        <f>"90"</f>
        <v>90</v>
      </c>
      <c r="G3957" t="s">
        <v>513</v>
      </c>
      <c r="H3957">
        <v>1</v>
      </c>
      <c r="I3957" t="s">
        <v>6</v>
      </c>
      <c r="J3957" t="s">
        <v>5</v>
      </c>
      <c r="K3957" t="s">
        <v>6</v>
      </c>
      <c r="L3957">
        <v>3</v>
      </c>
      <c r="M3957" t="str">
        <f>VLOOKUP(E3957,Translations!$A$1:$B$7,2,FALSE)</f>
        <v>Ukendt</v>
      </c>
      <c r="N3957" t="str">
        <f>VLOOKUP(D3957,Translations!$I$2:$K$101,2,FALSE)</f>
        <v>Ukendt</v>
      </c>
      <c r="O3957" t="str">
        <f>VLOOKUP(G3957,Translations!$M$2:$N$9,2,FALSE)</f>
        <v>[X2079] SARS-CoV-2 (RNA), Borger</v>
      </c>
      <c r="P3957" t="str">
        <f>VLOOKUP(F3957,Translations!$D$1:$F$13,2,FALSE)</f>
        <v>Død</v>
      </c>
      <c r="Q3957" t="str">
        <f>VLOOKUP(F3957,Translations!$D$2:$G$13,4,FALSE)</f>
        <v>90 - Inaktiv, død</v>
      </c>
      <c r="R3957" t="str">
        <f>VLOOKUP(H3957,Translations!$P$2:$Q$10,2,FALSE)</f>
        <v>1 - Selvstændigt sikret - med lægevalg</v>
      </c>
      <c r="S3957" t="str">
        <f>VLOOKUP(F3957,Translations!$D$2:$F$13,3,FALSE)</f>
        <v>Nej</v>
      </c>
    </row>
    <row r="3958" spans="1:19" x14ac:dyDescent="0.2">
      <c r="A3958" s="3">
        <v>43970</v>
      </c>
      <c r="B3958" t="s">
        <v>195</v>
      </c>
      <c r="C3958" t="s">
        <v>188</v>
      </c>
      <c r="D3958">
        <v>0</v>
      </c>
      <c r="E3958">
        <v>0</v>
      </c>
      <c r="F3958" t="str">
        <f>"90"</f>
        <v>90</v>
      </c>
      <c r="G3958" t="s">
        <v>513</v>
      </c>
      <c r="H3958">
        <v>9</v>
      </c>
      <c r="I3958" t="s">
        <v>6</v>
      </c>
      <c r="J3958" t="s">
        <v>5</v>
      </c>
      <c r="K3958" t="s">
        <v>6</v>
      </c>
      <c r="L3958">
        <v>2</v>
      </c>
      <c r="M3958" t="str">
        <f>VLOOKUP(E3958,Translations!$A$1:$B$7,2,FALSE)</f>
        <v>Ukendt</v>
      </c>
      <c r="N3958" t="str">
        <f>VLOOKUP(D3958,Translations!$I$2:$K$101,2,FALSE)</f>
        <v>Ukendt</v>
      </c>
      <c r="O3958" t="str">
        <f>VLOOKUP(G3958,Translations!$M$2:$N$9,2,FALSE)</f>
        <v>[X2079] SARS-CoV-2 (RNA), Borger</v>
      </c>
      <c r="P3958" t="str">
        <f>VLOOKUP(F3958,Translations!$D$1:$F$13,2,FALSE)</f>
        <v>Død</v>
      </c>
      <c r="Q3958" t="str">
        <f>VLOOKUP(F3958,Translations!$D$2:$G$13,4,FALSE)</f>
        <v>90 - Inaktiv, død</v>
      </c>
      <c r="R3958" t="str">
        <f>VLOOKUP(H3958,Translations!$P$2:$Q$10,2,FALSE)</f>
        <v>9 - Død</v>
      </c>
      <c r="S3958" t="str">
        <f>VLOOKUP(F3958,Translations!$D$2:$F$13,3,FALSE)</f>
        <v>Nej</v>
      </c>
    </row>
    <row r="3959" spans="1:19" x14ac:dyDescent="0.2">
      <c r="A3959" s="3">
        <v>43970</v>
      </c>
      <c r="B3959" t="s">
        <v>195</v>
      </c>
      <c r="C3959" t="s">
        <v>188</v>
      </c>
      <c r="D3959">
        <v>101</v>
      </c>
      <c r="E3959">
        <v>1084</v>
      </c>
      <c r="F3959" t="str">
        <f t="shared" ref="F3959:F3993" si="130">"01"</f>
        <v>01</v>
      </c>
      <c r="G3959" t="s">
        <v>513</v>
      </c>
      <c r="H3959">
        <v>1</v>
      </c>
      <c r="I3959" t="s">
        <v>6</v>
      </c>
      <c r="J3959" t="s">
        <v>5</v>
      </c>
      <c r="K3959" t="s">
        <v>6</v>
      </c>
      <c r="L3959">
        <v>4</v>
      </c>
      <c r="M3959" t="str">
        <f>VLOOKUP(E3959,Translations!$A$1:$B$7,2,FALSE)</f>
        <v>Hovedstaden</v>
      </c>
      <c r="N3959" t="str">
        <f>VLOOKUP(D3959,Translations!$I$2:$K$101,2,FALSE)</f>
        <v>København</v>
      </c>
      <c r="O3959" t="str">
        <f>VLOOKUP(G3959,Translations!$M$2:$N$9,2,FALSE)</f>
        <v>[X2079] SARS-CoV-2 (RNA), Borger</v>
      </c>
      <c r="P3959" t="str">
        <f>VLOOKUP(F3959,Translations!$D$1:$F$13,2,FALSE)</f>
        <v>Ok</v>
      </c>
      <c r="Q3959" t="str">
        <f>VLOOKUP(F3959,Translations!$D$2:$G$13,4,FALSE)</f>
        <v>01 - Aktiv, bopæl i DK</v>
      </c>
      <c r="R3959" t="str">
        <f>VLOOKUP(H3959,Translations!$P$2:$Q$10,2,FALSE)</f>
        <v>1 - Selvstændigt sikret - med lægevalg</v>
      </c>
      <c r="S3959" t="str">
        <f>VLOOKUP(F3959,Translations!$D$2:$F$13,3,FALSE)</f>
        <v>Ja</v>
      </c>
    </row>
    <row r="3960" spans="1:19" x14ac:dyDescent="0.2">
      <c r="A3960" s="3">
        <v>43970</v>
      </c>
      <c r="B3960" t="s">
        <v>195</v>
      </c>
      <c r="C3960" t="s">
        <v>188</v>
      </c>
      <c r="D3960">
        <v>167</v>
      </c>
      <c r="E3960">
        <v>1084</v>
      </c>
      <c r="F3960" t="str">
        <f t="shared" si="130"/>
        <v>01</v>
      </c>
      <c r="G3960" t="s">
        <v>513</v>
      </c>
      <c r="H3960">
        <v>1</v>
      </c>
      <c r="I3960" t="s">
        <v>6</v>
      </c>
      <c r="J3960" t="s">
        <v>5</v>
      </c>
      <c r="K3960" t="s">
        <v>6</v>
      </c>
      <c r="L3960">
        <v>1</v>
      </c>
      <c r="M3960" t="str">
        <f>VLOOKUP(E3960,Translations!$A$1:$B$7,2,FALSE)</f>
        <v>Hovedstaden</v>
      </c>
      <c r="N3960" t="str">
        <f>VLOOKUP(D3960,Translations!$I$2:$K$101,2,FALSE)</f>
        <v>Hvidovre</v>
      </c>
      <c r="O3960" t="str">
        <f>VLOOKUP(G3960,Translations!$M$2:$N$9,2,FALSE)</f>
        <v>[X2079] SARS-CoV-2 (RNA), Borger</v>
      </c>
      <c r="P3960" t="str">
        <f>VLOOKUP(F3960,Translations!$D$1:$F$13,2,FALSE)</f>
        <v>Ok</v>
      </c>
      <c r="Q3960" t="str">
        <f>VLOOKUP(F3960,Translations!$D$2:$G$13,4,FALSE)</f>
        <v>01 - Aktiv, bopæl i DK</v>
      </c>
      <c r="R3960" t="str">
        <f>VLOOKUP(H3960,Translations!$P$2:$Q$10,2,FALSE)</f>
        <v>1 - Selvstændigt sikret - med lægevalg</v>
      </c>
      <c r="S3960" t="str">
        <f>VLOOKUP(F3960,Translations!$D$2:$F$13,3,FALSE)</f>
        <v>Ja</v>
      </c>
    </row>
    <row r="3961" spans="1:19" x14ac:dyDescent="0.2">
      <c r="A3961" s="3">
        <v>43970</v>
      </c>
      <c r="B3961" t="s">
        <v>195</v>
      </c>
      <c r="C3961" t="s">
        <v>188</v>
      </c>
      <c r="D3961">
        <v>175</v>
      </c>
      <c r="E3961">
        <v>1084</v>
      </c>
      <c r="F3961" t="str">
        <f t="shared" si="130"/>
        <v>01</v>
      </c>
      <c r="G3961" t="s">
        <v>513</v>
      </c>
      <c r="H3961">
        <v>1</v>
      </c>
      <c r="I3961" t="s">
        <v>6</v>
      </c>
      <c r="J3961" t="s">
        <v>5</v>
      </c>
      <c r="K3961" t="s">
        <v>6</v>
      </c>
      <c r="L3961">
        <v>1</v>
      </c>
      <c r="M3961" t="str">
        <f>VLOOKUP(E3961,Translations!$A$1:$B$7,2,FALSE)</f>
        <v>Hovedstaden</v>
      </c>
      <c r="N3961" t="str">
        <f>VLOOKUP(D3961,Translations!$I$2:$K$101,2,FALSE)</f>
        <v>Rødovre</v>
      </c>
      <c r="O3961" t="str">
        <f>VLOOKUP(G3961,Translations!$M$2:$N$9,2,FALSE)</f>
        <v>[X2079] SARS-CoV-2 (RNA), Borger</v>
      </c>
      <c r="P3961" t="str">
        <f>VLOOKUP(F3961,Translations!$D$1:$F$13,2,FALSE)</f>
        <v>Ok</v>
      </c>
      <c r="Q3961" t="str">
        <f>VLOOKUP(F3961,Translations!$D$2:$G$13,4,FALSE)</f>
        <v>01 - Aktiv, bopæl i DK</v>
      </c>
      <c r="R3961" t="str">
        <f>VLOOKUP(H3961,Translations!$P$2:$Q$10,2,FALSE)</f>
        <v>1 - Selvstændigt sikret - med lægevalg</v>
      </c>
      <c r="S3961" t="str">
        <f>VLOOKUP(F3961,Translations!$D$2:$F$13,3,FALSE)</f>
        <v>Ja</v>
      </c>
    </row>
    <row r="3962" spans="1:19" x14ac:dyDescent="0.2">
      <c r="A3962" s="3">
        <v>43970</v>
      </c>
      <c r="B3962" t="s">
        <v>195</v>
      </c>
      <c r="C3962" t="s">
        <v>188</v>
      </c>
      <c r="D3962">
        <v>219</v>
      </c>
      <c r="E3962">
        <v>1084</v>
      </c>
      <c r="F3962" t="str">
        <f t="shared" si="130"/>
        <v>01</v>
      </c>
      <c r="G3962" t="s">
        <v>513</v>
      </c>
      <c r="H3962">
        <v>1</v>
      </c>
      <c r="I3962" t="s">
        <v>6</v>
      </c>
      <c r="J3962" t="s">
        <v>5</v>
      </c>
      <c r="K3962" t="s">
        <v>6</v>
      </c>
      <c r="L3962">
        <v>2</v>
      </c>
      <c r="M3962" t="str">
        <f>VLOOKUP(E3962,Translations!$A$1:$B$7,2,FALSE)</f>
        <v>Hovedstaden</v>
      </c>
      <c r="N3962" t="str">
        <f>VLOOKUP(D3962,Translations!$I$2:$K$101,2,FALSE)</f>
        <v>Hillerød</v>
      </c>
      <c r="O3962" t="str">
        <f>VLOOKUP(G3962,Translations!$M$2:$N$9,2,FALSE)</f>
        <v>[X2079] SARS-CoV-2 (RNA), Borger</v>
      </c>
      <c r="P3962" t="str">
        <f>VLOOKUP(F3962,Translations!$D$1:$F$13,2,FALSE)</f>
        <v>Ok</v>
      </c>
      <c r="Q3962" t="str">
        <f>VLOOKUP(F3962,Translations!$D$2:$G$13,4,FALSE)</f>
        <v>01 - Aktiv, bopæl i DK</v>
      </c>
      <c r="R3962" t="str">
        <f>VLOOKUP(H3962,Translations!$P$2:$Q$10,2,FALSE)</f>
        <v>1 - Selvstændigt sikret - med lægevalg</v>
      </c>
      <c r="S3962" t="str">
        <f>VLOOKUP(F3962,Translations!$D$2:$F$13,3,FALSE)</f>
        <v>Ja</v>
      </c>
    </row>
    <row r="3963" spans="1:19" x14ac:dyDescent="0.2">
      <c r="A3963" s="3">
        <v>43970</v>
      </c>
      <c r="B3963" t="s">
        <v>195</v>
      </c>
      <c r="C3963" t="s">
        <v>188</v>
      </c>
      <c r="D3963">
        <v>253</v>
      </c>
      <c r="E3963">
        <v>1085</v>
      </c>
      <c r="F3963" t="str">
        <f t="shared" si="130"/>
        <v>01</v>
      </c>
      <c r="G3963" t="s">
        <v>513</v>
      </c>
      <c r="H3963">
        <v>1</v>
      </c>
      <c r="I3963" t="s">
        <v>6</v>
      </c>
      <c r="J3963" t="s">
        <v>5</v>
      </c>
      <c r="K3963" t="s">
        <v>6</v>
      </c>
      <c r="L3963">
        <v>1</v>
      </c>
      <c r="M3963" t="str">
        <f>VLOOKUP(E3963,Translations!$A$1:$B$7,2,FALSE)</f>
        <v>Sjælland</v>
      </c>
      <c r="N3963" t="str">
        <f>VLOOKUP(D3963,Translations!$I$2:$K$101,2,FALSE)</f>
        <v>Greve</v>
      </c>
      <c r="O3963" t="str">
        <f>VLOOKUP(G3963,Translations!$M$2:$N$9,2,FALSE)</f>
        <v>[X2079] SARS-CoV-2 (RNA), Borger</v>
      </c>
      <c r="P3963" t="str">
        <f>VLOOKUP(F3963,Translations!$D$1:$F$13,2,FALSE)</f>
        <v>Ok</v>
      </c>
      <c r="Q3963" t="str">
        <f>VLOOKUP(F3963,Translations!$D$2:$G$13,4,FALSE)</f>
        <v>01 - Aktiv, bopæl i DK</v>
      </c>
      <c r="R3963" t="str">
        <f>VLOOKUP(H3963,Translations!$P$2:$Q$10,2,FALSE)</f>
        <v>1 - Selvstændigt sikret - med lægevalg</v>
      </c>
      <c r="S3963" t="str">
        <f>VLOOKUP(F3963,Translations!$D$2:$F$13,3,FALSE)</f>
        <v>Ja</v>
      </c>
    </row>
    <row r="3964" spans="1:19" x14ac:dyDescent="0.2">
      <c r="A3964" s="3">
        <v>43970</v>
      </c>
      <c r="B3964" t="s">
        <v>195</v>
      </c>
      <c r="C3964" t="s">
        <v>188</v>
      </c>
      <c r="D3964">
        <v>259</v>
      </c>
      <c r="E3964">
        <v>1085</v>
      </c>
      <c r="F3964" t="str">
        <f t="shared" si="130"/>
        <v>01</v>
      </c>
      <c r="G3964" t="s">
        <v>513</v>
      </c>
      <c r="H3964">
        <v>1</v>
      </c>
      <c r="I3964" t="s">
        <v>6</v>
      </c>
      <c r="J3964" t="s">
        <v>5</v>
      </c>
      <c r="K3964" t="s">
        <v>6</v>
      </c>
      <c r="L3964">
        <v>4</v>
      </c>
      <c r="M3964" t="str">
        <f>VLOOKUP(E3964,Translations!$A$1:$B$7,2,FALSE)</f>
        <v>Sjælland</v>
      </c>
      <c r="N3964" t="str">
        <f>VLOOKUP(D3964,Translations!$I$2:$K$101,2,FALSE)</f>
        <v>Køge</v>
      </c>
      <c r="O3964" t="str">
        <f>VLOOKUP(G3964,Translations!$M$2:$N$9,2,FALSE)</f>
        <v>[X2079] SARS-CoV-2 (RNA), Borger</v>
      </c>
      <c r="P3964" t="str">
        <f>VLOOKUP(F3964,Translations!$D$1:$F$13,2,FALSE)</f>
        <v>Ok</v>
      </c>
      <c r="Q3964" t="str">
        <f>VLOOKUP(F3964,Translations!$D$2:$G$13,4,FALSE)</f>
        <v>01 - Aktiv, bopæl i DK</v>
      </c>
      <c r="R3964" t="str">
        <f>VLOOKUP(H3964,Translations!$P$2:$Q$10,2,FALSE)</f>
        <v>1 - Selvstændigt sikret - med lægevalg</v>
      </c>
      <c r="S3964" t="str">
        <f>VLOOKUP(F3964,Translations!$D$2:$F$13,3,FALSE)</f>
        <v>Ja</v>
      </c>
    </row>
    <row r="3965" spans="1:19" x14ac:dyDescent="0.2">
      <c r="A3965" s="3">
        <v>43970</v>
      </c>
      <c r="B3965" t="s">
        <v>195</v>
      </c>
      <c r="C3965" t="s">
        <v>188</v>
      </c>
      <c r="D3965">
        <v>260</v>
      </c>
      <c r="E3965">
        <v>1084</v>
      </c>
      <c r="F3965" t="str">
        <f t="shared" si="130"/>
        <v>01</v>
      </c>
      <c r="G3965" t="s">
        <v>513</v>
      </c>
      <c r="H3965">
        <v>1</v>
      </c>
      <c r="I3965" t="s">
        <v>6</v>
      </c>
      <c r="J3965" t="s">
        <v>5</v>
      </c>
      <c r="K3965" t="s">
        <v>6</v>
      </c>
      <c r="L3965">
        <v>1</v>
      </c>
      <c r="M3965" t="str">
        <f>VLOOKUP(E3965,Translations!$A$1:$B$7,2,FALSE)</f>
        <v>Hovedstaden</v>
      </c>
      <c r="N3965" t="str">
        <f>VLOOKUP(D3965,Translations!$I$2:$K$101,2,FALSE)</f>
        <v>Halsnæs</v>
      </c>
      <c r="O3965" t="str">
        <f>VLOOKUP(G3965,Translations!$M$2:$N$9,2,FALSE)</f>
        <v>[X2079] SARS-CoV-2 (RNA), Borger</v>
      </c>
      <c r="P3965" t="str">
        <f>VLOOKUP(F3965,Translations!$D$1:$F$13,2,FALSE)</f>
        <v>Ok</v>
      </c>
      <c r="Q3965" t="str">
        <f>VLOOKUP(F3965,Translations!$D$2:$G$13,4,FALSE)</f>
        <v>01 - Aktiv, bopæl i DK</v>
      </c>
      <c r="R3965" t="str">
        <f>VLOOKUP(H3965,Translations!$P$2:$Q$10,2,FALSE)</f>
        <v>1 - Selvstændigt sikret - med lægevalg</v>
      </c>
      <c r="S3965" t="str">
        <f>VLOOKUP(F3965,Translations!$D$2:$F$13,3,FALSE)</f>
        <v>Ja</v>
      </c>
    </row>
    <row r="3966" spans="1:19" x14ac:dyDescent="0.2">
      <c r="A3966" s="3">
        <v>43970</v>
      </c>
      <c r="B3966" t="s">
        <v>195</v>
      </c>
      <c r="C3966" t="s">
        <v>188</v>
      </c>
      <c r="D3966">
        <v>265</v>
      </c>
      <c r="E3966">
        <v>1085</v>
      </c>
      <c r="F3966" t="str">
        <f t="shared" si="130"/>
        <v>01</v>
      </c>
      <c r="G3966" t="s">
        <v>513</v>
      </c>
      <c r="H3966">
        <v>1</v>
      </c>
      <c r="I3966" t="s">
        <v>6</v>
      </c>
      <c r="J3966" t="s">
        <v>5</v>
      </c>
      <c r="K3966" t="s">
        <v>6</v>
      </c>
      <c r="L3966">
        <v>3</v>
      </c>
      <c r="M3966" t="str">
        <f>VLOOKUP(E3966,Translations!$A$1:$B$7,2,FALSE)</f>
        <v>Sjælland</v>
      </c>
      <c r="N3966" t="str">
        <f>VLOOKUP(D3966,Translations!$I$2:$K$101,2,FALSE)</f>
        <v>Roskilde</v>
      </c>
      <c r="O3966" t="str">
        <f>VLOOKUP(G3966,Translations!$M$2:$N$9,2,FALSE)</f>
        <v>[X2079] SARS-CoV-2 (RNA), Borger</v>
      </c>
      <c r="P3966" t="str">
        <f>VLOOKUP(F3966,Translations!$D$1:$F$13,2,FALSE)</f>
        <v>Ok</v>
      </c>
      <c r="Q3966" t="str">
        <f>VLOOKUP(F3966,Translations!$D$2:$G$13,4,FALSE)</f>
        <v>01 - Aktiv, bopæl i DK</v>
      </c>
      <c r="R3966" t="str">
        <f>VLOOKUP(H3966,Translations!$P$2:$Q$10,2,FALSE)</f>
        <v>1 - Selvstændigt sikret - med lægevalg</v>
      </c>
      <c r="S3966" t="str">
        <f>VLOOKUP(F3966,Translations!$D$2:$F$13,3,FALSE)</f>
        <v>Ja</v>
      </c>
    </row>
    <row r="3967" spans="1:19" x14ac:dyDescent="0.2">
      <c r="A3967" s="3">
        <v>43970</v>
      </c>
      <c r="B3967" t="s">
        <v>195</v>
      </c>
      <c r="C3967" t="s">
        <v>188</v>
      </c>
      <c r="D3967">
        <v>270</v>
      </c>
      <c r="E3967">
        <v>1084</v>
      </c>
      <c r="F3967" t="str">
        <f t="shared" si="130"/>
        <v>01</v>
      </c>
      <c r="G3967" t="s">
        <v>513</v>
      </c>
      <c r="H3967">
        <v>1</v>
      </c>
      <c r="I3967" t="s">
        <v>6</v>
      </c>
      <c r="J3967" t="s">
        <v>5</v>
      </c>
      <c r="K3967" t="s">
        <v>6</v>
      </c>
      <c r="L3967">
        <v>1</v>
      </c>
      <c r="M3967" t="str">
        <f>VLOOKUP(E3967,Translations!$A$1:$B$7,2,FALSE)</f>
        <v>Hovedstaden</v>
      </c>
      <c r="N3967" t="str">
        <f>VLOOKUP(D3967,Translations!$I$2:$K$101,2,FALSE)</f>
        <v>Gribskov</v>
      </c>
      <c r="O3967" t="str">
        <f>VLOOKUP(G3967,Translations!$M$2:$N$9,2,FALSE)</f>
        <v>[X2079] SARS-CoV-2 (RNA), Borger</v>
      </c>
      <c r="P3967" t="str">
        <f>VLOOKUP(F3967,Translations!$D$1:$F$13,2,FALSE)</f>
        <v>Ok</v>
      </c>
      <c r="Q3967" t="str">
        <f>VLOOKUP(F3967,Translations!$D$2:$G$13,4,FALSE)</f>
        <v>01 - Aktiv, bopæl i DK</v>
      </c>
      <c r="R3967" t="str">
        <f>VLOOKUP(H3967,Translations!$P$2:$Q$10,2,FALSE)</f>
        <v>1 - Selvstændigt sikret - med lægevalg</v>
      </c>
      <c r="S3967" t="str">
        <f>VLOOKUP(F3967,Translations!$D$2:$F$13,3,FALSE)</f>
        <v>Ja</v>
      </c>
    </row>
    <row r="3968" spans="1:19" x14ac:dyDescent="0.2">
      <c r="A3968" s="3">
        <v>43970</v>
      </c>
      <c r="B3968" t="s">
        <v>195</v>
      </c>
      <c r="C3968" t="s">
        <v>188</v>
      </c>
      <c r="D3968">
        <v>306</v>
      </c>
      <c r="E3968">
        <v>1085</v>
      </c>
      <c r="F3968" t="str">
        <f t="shared" si="130"/>
        <v>01</v>
      </c>
      <c r="G3968" t="s">
        <v>513</v>
      </c>
      <c r="H3968">
        <v>1</v>
      </c>
      <c r="I3968" t="s">
        <v>6</v>
      </c>
      <c r="J3968" t="s">
        <v>5</v>
      </c>
      <c r="K3968" t="s">
        <v>6</v>
      </c>
      <c r="L3968">
        <v>1</v>
      </c>
      <c r="M3968" t="str">
        <f>VLOOKUP(E3968,Translations!$A$1:$B$7,2,FALSE)</f>
        <v>Sjælland</v>
      </c>
      <c r="N3968" t="str">
        <f>VLOOKUP(D3968,Translations!$I$2:$K$101,2,FALSE)</f>
        <v>Odsherred</v>
      </c>
      <c r="O3968" t="str">
        <f>VLOOKUP(G3968,Translations!$M$2:$N$9,2,FALSE)</f>
        <v>[X2079] SARS-CoV-2 (RNA), Borger</v>
      </c>
      <c r="P3968" t="str">
        <f>VLOOKUP(F3968,Translations!$D$1:$F$13,2,FALSE)</f>
        <v>Ok</v>
      </c>
      <c r="Q3968" t="str">
        <f>VLOOKUP(F3968,Translations!$D$2:$G$13,4,FALSE)</f>
        <v>01 - Aktiv, bopæl i DK</v>
      </c>
      <c r="R3968" t="str">
        <f>VLOOKUP(H3968,Translations!$P$2:$Q$10,2,FALSE)</f>
        <v>1 - Selvstændigt sikret - med lægevalg</v>
      </c>
      <c r="S3968" t="str">
        <f>VLOOKUP(F3968,Translations!$D$2:$F$13,3,FALSE)</f>
        <v>Ja</v>
      </c>
    </row>
    <row r="3969" spans="1:19" x14ac:dyDescent="0.2">
      <c r="A3969" s="3">
        <v>43970</v>
      </c>
      <c r="B3969" t="s">
        <v>195</v>
      </c>
      <c r="C3969" t="s">
        <v>188</v>
      </c>
      <c r="D3969">
        <v>329</v>
      </c>
      <c r="E3969">
        <v>1085</v>
      </c>
      <c r="F3969" t="str">
        <f t="shared" si="130"/>
        <v>01</v>
      </c>
      <c r="G3969" t="s">
        <v>513</v>
      </c>
      <c r="H3969">
        <v>1</v>
      </c>
      <c r="I3969" t="s">
        <v>6</v>
      </c>
      <c r="J3969" t="s">
        <v>5</v>
      </c>
      <c r="K3969" t="s">
        <v>6</v>
      </c>
      <c r="L3969">
        <v>1</v>
      </c>
      <c r="M3969" t="str">
        <f>VLOOKUP(E3969,Translations!$A$1:$B$7,2,FALSE)</f>
        <v>Sjælland</v>
      </c>
      <c r="N3969" t="str">
        <f>VLOOKUP(D3969,Translations!$I$2:$K$101,2,FALSE)</f>
        <v>Ringsted</v>
      </c>
      <c r="O3969" t="str">
        <f>VLOOKUP(G3969,Translations!$M$2:$N$9,2,FALSE)</f>
        <v>[X2079] SARS-CoV-2 (RNA), Borger</v>
      </c>
      <c r="P3969" t="str">
        <f>VLOOKUP(F3969,Translations!$D$1:$F$13,2,FALSE)</f>
        <v>Ok</v>
      </c>
      <c r="Q3969" t="str">
        <f>VLOOKUP(F3969,Translations!$D$2:$G$13,4,FALSE)</f>
        <v>01 - Aktiv, bopæl i DK</v>
      </c>
      <c r="R3969" t="str">
        <f>VLOOKUP(H3969,Translations!$P$2:$Q$10,2,FALSE)</f>
        <v>1 - Selvstændigt sikret - med lægevalg</v>
      </c>
      <c r="S3969" t="str">
        <f>VLOOKUP(F3969,Translations!$D$2:$F$13,3,FALSE)</f>
        <v>Ja</v>
      </c>
    </row>
    <row r="3970" spans="1:19" x14ac:dyDescent="0.2">
      <c r="A3970" s="3">
        <v>43970</v>
      </c>
      <c r="B3970" t="s">
        <v>195</v>
      </c>
      <c r="C3970" t="s">
        <v>188</v>
      </c>
      <c r="D3970">
        <v>336</v>
      </c>
      <c r="E3970">
        <v>1085</v>
      </c>
      <c r="F3970" t="str">
        <f t="shared" si="130"/>
        <v>01</v>
      </c>
      <c r="G3970" t="s">
        <v>513</v>
      </c>
      <c r="H3970">
        <v>1</v>
      </c>
      <c r="I3970" t="s">
        <v>6</v>
      </c>
      <c r="J3970" t="s">
        <v>5</v>
      </c>
      <c r="K3970" t="s">
        <v>6</v>
      </c>
      <c r="L3970">
        <v>8196</v>
      </c>
      <c r="M3970" t="str">
        <f>VLOOKUP(E3970,Translations!$A$1:$B$7,2,FALSE)</f>
        <v>Sjælland</v>
      </c>
      <c r="N3970" t="str">
        <f>VLOOKUP(D3970,Translations!$I$2:$K$101,2,FALSE)</f>
        <v>Stevns</v>
      </c>
      <c r="O3970" t="str">
        <f>VLOOKUP(G3970,Translations!$M$2:$N$9,2,FALSE)</f>
        <v>[X2079] SARS-CoV-2 (RNA), Borger</v>
      </c>
      <c r="P3970" t="str">
        <f>VLOOKUP(F3970,Translations!$D$1:$F$13,2,FALSE)</f>
        <v>Ok</v>
      </c>
      <c r="Q3970" t="str">
        <f>VLOOKUP(F3970,Translations!$D$2:$G$13,4,FALSE)</f>
        <v>01 - Aktiv, bopæl i DK</v>
      </c>
      <c r="R3970" t="str">
        <f>VLOOKUP(H3970,Translations!$P$2:$Q$10,2,FALSE)</f>
        <v>1 - Selvstændigt sikret - med lægevalg</v>
      </c>
      <c r="S3970" t="str">
        <f>VLOOKUP(F3970,Translations!$D$2:$F$13,3,FALSE)</f>
        <v>Ja</v>
      </c>
    </row>
    <row r="3971" spans="1:19" x14ac:dyDescent="0.2">
      <c r="A3971" s="3">
        <v>43970</v>
      </c>
      <c r="B3971" t="s">
        <v>195</v>
      </c>
      <c r="C3971" t="s">
        <v>188</v>
      </c>
      <c r="D3971">
        <v>336</v>
      </c>
      <c r="E3971">
        <v>1085</v>
      </c>
      <c r="F3971" t="str">
        <f t="shared" si="130"/>
        <v>01</v>
      </c>
      <c r="G3971" t="s">
        <v>513</v>
      </c>
      <c r="H3971">
        <v>2</v>
      </c>
      <c r="I3971" t="s">
        <v>6</v>
      </c>
      <c r="J3971" t="s">
        <v>5</v>
      </c>
      <c r="K3971" t="s">
        <v>6</v>
      </c>
      <c r="L3971">
        <v>8</v>
      </c>
      <c r="M3971" t="str">
        <f>VLOOKUP(E3971,Translations!$A$1:$B$7,2,FALSE)</f>
        <v>Sjælland</v>
      </c>
      <c r="N3971" t="str">
        <f>VLOOKUP(D3971,Translations!$I$2:$K$101,2,FALSE)</f>
        <v>Stevns</v>
      </c>
      <c r="O3971" t="str">
        <f>VLOOKUP(G3971,Translations!$M$2:$N$9,2,FALSE)</f>
        <v>[X2079] SARS-CoV-2 (RNA), Borger</v>
      </c>
      <c r="P3971" t="str">
        <f>VLOOKUP(F3971,Translations!$D$1:$F$13,2,FALSE)</f>
        <v>Ok</v>
      </c>
      <c r="Q3971" t="str">
        <f>VLOOKUP(F3971,Translations!$D$2:$G$13,4,FALSE)</f>
        <v>01 - Aktiv, bopæl i DK</v>
      </c>
      <c r="R3971" t="str">
        <f>VLOOKUP(H3971,Translations!$P$2:$Q$10,2,FALSE)</f>
        <v>2 - Selvstændigt sikret - uden lægevalg</v>
      </c>
      <c r="S3971" t="str">
        <f>VLOOKUP(F3971,Translations!$D$2:$F$13,3,FALSE)</f>
        <v>Ja</v>
      </c>
    </row>
    <row r="3972" spans="1:19" x14ac:dyDescent="0.2">
      <c r="A3972" s="3">
        <v>43970</v>
      </c>
      <c r="B3972" t="s">
        <v>195</v>
      </c>
      <c r="C3972" t="s">
        <v>188</v>
      </c>
      <c r="D3972">
        <v>336</v>
      </c>
      <c r="E3972">
        <v>1085</v>
      </c>
      <c r="F3972" t="str">
        <f t="shared" si="130"/>
        <v>01</v>
      </c>
      <c r="G3972" t="s">
        <v>513</v>
      </c>
      <c r="H3972">
        <v>6</v>
      </c>
      <c r="I3972" t="s">
        <v>6</v>
      </c>
      <c r="J3972" t="s">
        <v>5</v>
      </c>
      <c r="K3972" t="s">
        <v>6</v>
      </c>
      <c r="L3972">
        <v>2</v>
      </c>
      <c r="M3972" t="str">
        <f>VLOOKUP(E3972,Translations!$A$1:$B$7,2,FALSE)</f>
        <v>Sjælland</v>
      </c>
      <c r="N3972" t="str">
        <f>VLOOKUP(D3972,Translations!$I$2:$K$101,2,FALSE)</f>
        <v>Stevns</v>
      </c>
      <c r="O3972" t="str">
        <f>VLOOKUP(G3972,Translations!$M$2:$N$9,2,FALSE)</f>
        <v>[X2079] SARS-CoV-2 (RNA), Borger</v>
      </c>
      <c r="P3972" t="str">
        <f>VLOOKUP(F3972,Translations!$D$1:$F$13,2,FALSE)</f>
        <v>Ok</v>
      </c>
      <c r="Q3972" t="str">
        <f>VLOOKUP(F3972,Translations!$D$2:$G$13,4,FALSE)</f>
        <v>01 - Aktiv, bopæl i DK</v>
      </c>
      <c r="R3972" t="str">
        <f>VLOOKUP(H3972,Translations!$P$2:$Q$10,2,FALSE)</f>
        <v>6 - Institutionsanbragt (§ 112)</v>
      </c>
      <c r="S3972" t="str">
        <f>VLOOKUP(F3972,Translations!$D$2:$F$13,3,FALSE)</f>
        <v>Ja</v>
      </c>
    </row>
    <row r="3973" spans="1:19" x14ac:dyDescent="0.2">
      <c r="A3973" s="3">
        <v>43970</v>
      </c>
      <c r="B3973" t="s">
        <v>195</v>
      </c>
      <c r="C3973" t="s">
        <v>188</v>
      </c>
      <c r="D3973">
        <v>340</v>
      </c>
      <c r="E3973">
        <v>1085</v>
      </c>
      <c r="F3973" t="str">
        <f t="shared" si="130"/>
        <v>01</v>
      </c>
      <c r="G3973" t="s">
        <v>513</v>
      </c>
      <c r="H3973">
        <v>1</v>
      </c>
      <c r="I3973" t="s">
        <v>6</v>
      </c>
      <c r="J3973" t="s">
        <v>5</v>
      </c>
      <c r="K3973" t="s">
        <v>6</v>
      </c>
      <c r="L3973">
        <v>10928</v>
      </c>
      <c r="M3973" t="str">
        <f>VLOOKUP(E3973,Translations!$A$1:$B$7,2,FALSE)</f>
        <v>Sjælland</v>
      </c>
      <c r="N3973" t="str">
        <f>VLOOKUP(D3973,Translations!$I$2:$K$101,2,FALSE)</f>
        <v>Sorø</v>
      </c>
      <c r="O3973" t="str">
        <f>VLOOKUP(G3973,Translations!$M$2:$N$9,2,FALSE)</f>
        <v>[X2079] SARS-CoV-2 (RNA), Borger</v>
      </c>
      <c r="P3973" t="str">
        <f>VLOOKUP(F3973,Translations!$D$1:$F$13,2,FALSE)</f>
        <v>Ok</v>
      </c>
      <c r="Q3973" t="str">
        <f>VLOOKUP(F3973,Translations!$D$2:$G$13,4,FALSE)</f>
        <v>01 - Aktiv, bopæl i DK</v>
      </c>
      <c r="R3973" t="str">
        <f>VLOOKUP(H3973,Translations!$P$2:$Q$10,2,FALSE)</f>
        <v>1 - Selvstændigt sikret - med lægevalg</v>
      </c>
      <c r="S3973" t="str">
        <f>VLOOKUP(F3973,Translations!$D$2:$F$13,3,FALSE)</f>
        <v>Ja</v>
      </c>
    </row>
    <row r="3974" spans="1:19" x14ac:dyDescent="0.2">
      <c r="A3974" s="3">
        <v>43970</v>
      </c>
      <c r="B3974" t="s">
        <v>195</v>
      </c>
      <c r="C3974" t="s">
        <v>188</v>
      </c>
      <c r="D3974">
        <v>340</v>
      </c>
      <c r="E3974">
        <v>1085</v>
      </c>
      <c r="F3974" t="str">
        <f t="shared" si="130"/>
        <v>01</v>
      </c>
      <c r="G3974" t="s">
        <v>513</v>
      </c>
      <c r="H3974">
        <v>2</v>
      </c>
      <c r="I3974" t="s">
        <v>6</v>
      </c>
      <c r="J3974" t="s">
        <v>5</v>
      </c>
      <c r="K3974" t="s">
        <v>6</v>
      </c>
      <c r="L3974">
        <v>14</v>
      </c>
      <c r="M3974" t="str">
        <f>VLOOKUP(E3974,Translations!$A$1:$B$7,2,FALSE)</f>
        <v>Sjælland</v>
      </c>
      <c r="N3974" t="str">
        <f>VLOOKUP(D3974,Translations!$I$2:$K$101,2,FALSE)</f>
        <v>Sorø</v>
      </c>
      <c r="O3974" t="str">
        <f>VLOOKUP(G3974,Translations!$M$2:$N$9,2,FALSE)</f>
        <v>[X2079] SARS-CoV-2 (RNA), Borger</v>
      </c>
      <c r="P3974" t="str">
        <f>VLOOKUP(F3974,Translations!$D$1:$F$13,2,FALSE)</f>
        <v>Ok</v>
      </c>
      <c r="Q3974" t="str">
        <f>VLOOKUP(F3974,Translations!$D$2:$G$13,4,FALSE)</f>
        <v>01 - Aktiv, bopæl i DK</v>
      </c>
      <c r="R3974" t="str">
        <f>VLOOKUP(H3974,Translations!$P$2:$Q$10,2,FALSE)</f>
        <v>2 - Selvstændigt sikret - uden lægevalg</v>
      </c>
      <c r="S3974" t="str">
        <f>VLOOKUP(F3974,Translations!$D$2:$F$13,3,FALSE)</f>
        <v>Ja</v>
      </c>
    </row>
    <row r="3975" spans="1:19" x14ac:dyDescent="0.2">
      <c r="A3975" s="3">
        <v>43970</v>
      </c>
      <c r="B3975" t="s">
        <v>195</v>
      </c>
      <c r="C3975" t="s">
        <v>188</v>
      </c>
      <c r="D3975">
        <v>340</v>
      </c>
      <c r="E3975">
        <v>1085</v>
      </c>
      <c r="F3975" t="str">
        <f t="shared" si="130"/>
        <v>01</v>
      </c>
      <c r="G3975" t="s">
        <v>513</v>
      </c>
      <c r="H3975">
        <v>4</v>
      </c>
      <c r="I3975" t="s">
        <v>6</v>
      </c>
      <c r="J3975" t="s">
        <v>5</v>
      </c>
      <c r="K3975" t="s">
        <v>6</v>
      </c>
      <c r="L3975">
        <v>4</v>
      </c>
      <c r="M3975" t="str">
        <f>VLOOKUP(E3975,Translations!$A$1:$B$7,2,FALSE)</f>
        <v>Sjælland</v>
      </c>
      <c r="N3975" t="str">
        <f>VLOOKUP(D3975,Translations!$I$2:$K$101,2,FALSE)</f>
        <v>Sorø</v>
      </c>
      <c r="O3975" t="str">
        <f>VLOOKUP(G3975,Translations!$M$2:$N$9,2,FALSE)</f>
        <v>[X2079] SARS-CoV-2 (RNA), Borger</v>
      </c>
      <c r="P3975" t="str">
        <f>VLOOKUP(F3975,Translations!$D$1:$F$13,2,FALSE)</f>
        <v>Ok</v>
      </c>
      <c r="Q3975" t="str">
        <f>VLOOKUP(F3975,Translations!$D$2:$G$13,4,FALSE)</f>
        <v>01 - Aktiv, bopæl i DK</v>
      </c>
      <c r="R3975" t="str">
        <f>VLOOKUP(H3975,Translations!$P$2:$Q$10,2,FALSE)</f>
        <v>4 - Optaget i fængselsvæsenet efter dom (+3 mdr.)</v>
      </c>
      <c r="S3975" t="str">
        <f>VLOOKUP(F3975,Translations!$D$2:$F$13,3,FALSE)</f>
        <v>Ja</v>
      </c>
    </row>
    <row r="3976" spans="1:19" x14ac:dyDescent="0.2">
      <c r="A3976" s="3">
        <v>43970</v>
      </c>
      <c r="B3976" t="s">
        <v>195</v>
      </c>
      <c r="C3976" t="s">
        <v>188</v>
      </c>
      <c r="D3976">
        <v>350</v>
      </c>
      <c r="E3976">
        <v>1085</v>
      </c>
      <c r="F3976" t="str">
        <f t="shared" si="130"/>
        <v>01</v>
      </c>
      <c r="G3976" t="s">
        <v>513</v>
      </c>
      <c r="H3976">
        <v>1</v>
      </c>
      <c r="I3976" t="s">
        <v>6</v>
      </c>
      <c r="J3976" t="s">
        <v>5</v>
      </c>
      <c r="K3976" t="s">
        <v>6</v>
      </c>
      <c r="L3976">
        <v>10158</v>
      </c>
      <c r="M3976" t="str">
        <f>VLOOKUP(E3976,Translations!$A$1:$B$7,2,FALSE)</f>
        <v>Sjælland</v>
      </c>
      <c r="N3976" t="str">
        <f>VLOOKUP(D3976,Translations!$I$2:$K$101,2,FALSE)</f>
        <v>Lejre</v>
      </c>
      <c r="O3976" t="str">
        <f>VLOOKUP(G3976,Translations!$M$2:$N$9,2,FALSE)</f>
        <v>[X2079] SARS-CoV-2 (RNA), Borger</v>
      </c>
      <c r="P3976" t="str">
        <f>VLOOKUP(F3976,Translations!$D$1:$F$13,2,FALSE)</f>
        <v>Ok</v>
      </c>
      <c r="Q3976" t="str">
        <f>VLOOKUP(F3976,Translations!$D$2:$G$13,4,FALSE)</f>
        <v>01 - Aktiv, bopæl i DK</v>
      </c>
      <c r="R3976" t="str">
        <f>VLOOKUP(H3976,Translations!$P$2:$Q$10,2,FALSE)</f>
        <v>1 - Selvstændigt sikret - med lægevalg</v>
      </c>
      <c r="S3976" t="str">
        <f>VLOOKUP(F3976,Translations!$D$2:$F$13,3,FALSE)</f>
        <v>Ja</v>
      </c>
    </row>
    <row r="3977" spans="1:19" x14ac:dyDescent="0.2">
      <c r="A3977" s="3">
        <v>43970</v>
      </c>
      <c r="B3977" t="s">
        <v>195</v>
      </c>
      <c r="C3977" t="s">
        <v>188</v>
      </c>
      <c r="D3977">
        <v>350</v>
      </c>
      <c r="E3977">
        <v>1085</v>
      </c>
      <c r="F3977" t="str">
        <f t="shared" si="130"/>
        <v>01</v>
      </c>
      <c r="G3977" t="s">
        <v>513</v>
      </c>
      <c r="H3977">
        <v>2</v>
      </c>
      <c r="I3977" t="s">
        <v>6</v>
      </c>
      <c r="J3977" t="s">
        <v>5</v>
      </c>
      <c r="K3977" t="s">
        <v>6</v>
      </c>
      <c r="L3977">
        <v>14</v>
      </c>
      <c r="M3977" t="str">
        <f>VLOOKUP(E3977,Translations!$A$1:$B$7,2,FALSE)</f>
        <v>Sjælland</v>
      </c>
      <c r="N3977" t="str">
        <f>VLOOKUP(D3977,Translations!$I$2:$K$101,2,FALSE)</f>
        <v>Lejre</v>
      </c>
      <c r="O3977" t="str">
        <f>VLOOKUP(G3977,Translations!$M$2:$N$9,2,FALSE)</f>
        <v>[X2079] SARS-CoV-2 (RNA), Borger</v>
      </c>
      <c r="P3977" t="str">
        <f>VLOOKUP(F3977,Translations!$D$1:$F$13,2,FALSE)</f>
        <v>Ok</v>
      </c>
      <c r="Q3977" t="str">
        <f>VLOOKUP(F3977,Translations!$D$2:$G$13,4,FALSE)</f>
        <v>01 - Aktiv, bopæl i DK</v>
      </c>
      <c r="R3977" t="str">
        <f>VLOOKUP(H3977,Translations!$P$2:$Q$10,2,FALSE)</f>
        <v>2 - Selvstændigt sikret - uden lægevalg</v>
      </c>
      <c r="S3977" t="str">
        <f>VLOOKUP(F3977,Translations!$D$2:$F$13,3,FALSE)</f>
        <v>Ja</v>
      </c>
    </row>
    <row r="3978" spans="1:19" x14ac:dyDescent="0.2">
      <c r="A3978" s="3">
        <v>43970</v>
      </c>
      <c r="B3978" t="s">
        <v>195</v>
      </c>
      <c r="C3978" t="s">
        <v>188</v>
      </c>
      <c r="D3978">
        <v>360</v>
      </c>
      <c r="E3978">
        <v>1085</v>
      </c>
      <c r="F3978" t="str">
        <f t="shared" si="130"/>
        <v>01</v>
      </c>
      <c r="G3978" t="s">
        <v>513</v>
      </c>
      <c r="H3978">
        <v>1</v>
      </c>
      <c r="I3978" t="s">
        <v>6</v>
      </c>
      <c r="J3978" t="s">
        <v>5</v>
      </c>
      <c r="K3978" t="s">
        <v>6</v>
      </c>
      <c r="L3978">
        <v>14445</v>
      </c>
      <c r="M3978" t="str">
        <f>VLOOKUP(E3978,Translations!$A$1:$B$7,2,FALSE)</f>
        <v>Sjælland</v>
      </c>
      <c r="N3978" t="str">
        <f>VLOOKUP(D3978,Translations!$I$2:$K$101,2,FALSE)</f>
        <v>Lolland</v>
      </c>
      <c r="O3978" t="str">
        <f>VLOOKUP(G3978,Translations!$M$2:$N$9,2,FALSE)</f>
        <v>[X2079] SARS-CoV-2 (RNA), Borger</v>
      </c>
      <c r="P3978" t="str">
        <f>VLOOKUP(F3978,Translations!$D$1:$F$13,2,FALSE)</f>
        <v>Ok</v>
      </c>
      <c r="Q3978" t="str">
        <f>VLOOKUP(F3978,Translations!$D$2:$G$13,4,FALSE)</f>
        <v>01 - Aktiv, bopæl i DK</v>
      </c>
      <c r="R3978" t="str">
        <f>VLOOKUP(H3978,Translations!$P$2:$Q$10,2,FALSE)</f>
        <v>1 - Selvstændigt sikret - med lægevalg</v>
      </c>
      <c r="S3978" t="str">
        <f>VLOOKUP(F3978,Translations!$D$2:$F$13,3,FALSE)</f>
        <v>Ja</v>
      </c>
    </row>
    <row r="3979" spans="1:19" x14ac:dyDescent="0.2">
      <c r="A3979" s="3">
        <v>43970</v>
      </c>
      <c r="B3979" t="s">
        <v>195</v>
      </c>
      <c r="C3979" t="s">
        <v>188</v>
      </c>
      <c r="D3979">
        <v>360</v>
      </c>
      <c r="E3979">
        <v>1085</v>
      </c>
      <c r="F3979" t="str">
        <f t="shared" si="130"/>
        <v>01</v>
      </c>
      <c r="G3979" t="s">
        <v>513</v>
      </c>
      <c r="H3979">
        <v>2</v>
      </c>
      <c r="I3979" t="s">
        <v>6</v>
      </c>
      <c r="J3979" t="s">
        <v>5</v>
      </c>
      <c r="K3979" t="s">
        <v>6</v>
      </c>
      <c r="L3979">
        <v>31</v>
      </c>
      <c r="M3979" t="str">
        <f>VLOOKUP(E3979,Translations!$A$1:$B$7,2,FALSE)</f>
        <v>Sjælland</v>
      </c>
      <c r="N3979" t="str">
        <f>VLOOKUP(D3979,Translations!$I$2:$K$101,2,FALSE)</f>
        <v>Lolland</v>
      </c>
      <c r="O3979" t="str">
        <f>VLOOKUP(G3979,Translations!$M$2:$N$9,2,FALSE)</f>
        <v>[X2079] SARS-CoV-2 (RNA), Borger</v>
      </c>
      <c r="P3979" t="str">
        <f>VLOOKUP(F3979,Translations!$D$1:$F$13,2,FALSE)</f>
        <v>Ok</v>
      </c>
      <c r="Q3979" t="str">
        <f>VLOOKUP(F3979,Translations!$D$2:$G$13,4,FALSE)</f>
        <v>01 - Aktiv, bopæl i DK</v>
      </c>
      <c r="R3979" t="str">
        <f>VLOOKUP(H3979,Translations!$P$2:$Q$10,2,FALSE)</f>
        <v>2 - Selvstændigt sikret - uden lægevalg</v>
      </c>
      <c r="S3979" t="str">
        <f>VLOOKUP(F3979,Translations!$D$2:$F$13,3,FALSE)</f>
        <v>Ja</v>
      </c>
    </row>
    <row r="3980" spans="1:19" x14ac:dyDescent="0.2">
      <c r="A3980" s="3">
        <v>43970</v>
      </c>
      <c r="B3980" t="s">
        <v>195</v>
      </c>
      <c r="C3980" t="s">
        <v>188</v>
      </c>
      <c r="D3980">
        <v>360</v>
      </c>
      <c r="E3980">
        <v>1085</v>
      </c>
      <c r="F3980" t="str">
        <f t="shared" si="130"/>
        <v>01</v>
      </c>
      <c r="G3980" t="s">
        <v>513</v>
      </c>
      <c r="H3980">
        <v>6</v>
      </c>
      <c r="I3980" t="s">
        <v>6</v>
      </c>
      <c r="J3980" t="s">
        <v>5</v>
      </c>
      <c r="K3980" t="s">
        <v>6</v>
      </c>
      <c r="L3980">
        <v>3</v>
      </c>
      <c r="M3980" t="str">
        <f>VLOOKUP(E3980,Translations!$A$1:$B$7,2,FALSE)</f>
        <v>Sjælland</v>
      </c>
      <c r="N3980" t="str">
        <f>VLOOKUP(D3980,Translations!$I$2:$K$101,2,FALSE)</f>
        <v>Lolland</v>
      </c>
      <c r="O3980" t="str">
        <f>VLOOKUP(G3980,Translations!$M$2:$N$9,2,FALSE)</f>
        <v>[X2079] SARS-CoV-2 (RNA), Borger</v>
      </c>
      <c r="P3980" t="str">
        <f>VLOOKUP(F3980,Translations!$D$1:$F$13,2,FALSE)</f>
        <v>Ok</v>
      </c>
      <c r="Q3980" t="str">
        <f>VLOOKUP(F3980,Translations!$D$2:$G$13,4,FALSE)</f>
        <v>01 - Aktiv, bopæl i DK</v>
      </c>
      <c r="R3980" t="str">
        <f>VLOOKUP(H3980,Translations!$P$2:$Q$10,2,FALSE)</f>
        <v>6 - Institutionsanbragt (§ 112)</v>
      </c>
      <c r="S3980" t="str">
        <f>VLOOKUP(F3980,Translations!$D$2:$F$13,3,FALSE)</f>
        <v>Ja</v>
      </c>
    </row>
    <row r="3981" spans="1:19" x14ac:dyDescent="0.2">
      <c r="A3981" s="3">
        <v>43970</v>
      </c>
      <c r="B3981" t="s">
        <v>195</v>
      </c>
      <c r="C3981" t="s">
        <v>188</v>
      </c>
      <c r="D3981">
        <v>370</v>
      </c>
      <c r="E3981">
        <v>1085</v>
      </c>
      <c r="F3981" t="str">
        <f t="shared" si="130"/>
        <v>01</v>
      </c>
      <c r="G3981" t="s">
        <v>513</v>
      </c>
      <c r="H3981">
        <v>1</v>
      </c>
      <c r="I3981" t="s">
        <v>6</v>
      </c>
      <c r="J3981" t="s">
        <v>5</v>
      </c>
      <c r="K3981" t="s">
        <v>6</v>
      </c>
      <c r="L3981">
        <v>28555</v>
      </c>
      <c r="M3981" t="str">
        <f>VLOOKUP(E3981,Translations!$A$1:$B$7,2,FALSE)</f>
        <v>Sjælland</v>
      </c>
      <c r="N3981" t="str">
        <f>VLOOKUP(D3981,Translations!$I$2:$K$101,2,FALSE)</f>
        <v>Næstved</v>
      </c>
      <c r="O3981" t="str">
        <f>VLOOKUP(G3981,Translations!$M$2:$N$9,2,FALSE)</f>
        <v>[X2079] SARS-CoV-2 (RNA), Borger</v>
      </c>
      <c r="P3981" t="str">
        <f>VLOOKUP(F3981,Translations!$D$1:$F$13,2,FALSE)</f>
        <v>Ok</v>
      </c>
      <c r="Q3981" t="str">
        <f>VLOOKUP(F3981,Translations!$D$2:$G$13,4,FALSE)</f>
        <v>01 - Aktiv, bopæl i DK</v>
      </c>
      <c r="R3981" t="str">
        <f>VLOOKUP(H3981,Translations!$P$2:$Q$10,2,FALSE)</f>
        <v>1 - Selvstændigt sikret - med lægevalg</v>
      </c>
      <c r="S3981" t="str">
        <f>VLOOKUP(F3981,Translations!$D$2:$F$13,3,FALSE)</f>
        <v>Ja</v>
      </c>
    </row>
    <row r="3982" spans="1:19" x14ac:dyDescent="0.2">
      <c r="A3982" s="3">
        <v>43970</v>
      </c>
      <c r="B3982" t="s">
        <v>195</v>
      </c>
      <c r="C3982" t="s">
        <v>188</v>
      </c>
      <c r="D3982">
        <v>370</v>
      </c>
      <c r="E3982">
        <v>1085</v>
      </c>
      <c r="F3982" t="str">
        <f t="shared" si="130"/>
        <v>01</v>
      </c>
      <c r="G3982" t="s">
        <v>513</v>
      </c>
      <c r="H3982">
        <v>2</v>
      </c>
      <c r="I3982" t="s">
        <v>6</v>
      </c>
      <c r="J3982" t="s">
        <v>5</v>
      </c>
      <c r="K3982" t="s">
        <v>6</v>
      </c>
      <c r="L3982">
        <v>21</v>
      </c>
      <c r="M3982" t="str">
        <f>VLOOKUP(E3982,Translations!$A$1:$B$7,2,FALSE)</f>
        <v>Sjælland</v>
      </c>
      <c r="N3982" t="str">
        <f>VLOOKUP(D3982,Translations!$I$2:$K$101,2,FALSE)</f>
        <v>Næstved</v>
      </c>
      <c r="O3982" t="str">
        <f>VLOOKUP(G3982,Translations!$M$2:$N$9,2,FALSE)</f>
        <v>[X2079] SARS-CoV-2 (RNA), Borger</v>
      </c>
      <c r="P3982" t="str">
        <f>VLOOKUP(F3982,Translations!$D$1:$F$13,2,FALSE)</f>
        <v>Ok</v>
      </c>
      <c r="Q3982" t="str">
        <f>VLOOKUP(F3982,Translations!$D$2:$G$13,4,FALSE)</f>
        <v>01 - Aktiv, bopæl i DK</v>
      </c>
      <c r="R3982" t="str">
        <f>VLOOKUP(H3982,Translations!$P$2:$Q$10,2,FALSE)</f>
        <v>2 - Selvstændigt sikret - uden lægevalg</v>
      </c>
      <c r="S3982" t="str">
        <f>VLOOKUP(F3982,Translations!$D$2:$F$13,3,FALSE)</f>
        <v>Ja</v>
      </c>
    </row>
    <row r="3983" spans="1:19" x14ac:dyDescent="0.2">
      <c r="A3983" s="3">
        <v>43970</v>
      </c>
      <c r="B3983" t="s">
        <v>195</v>
      </c>
      <c r="C3983" t="s">
        <v>188</v>
      </c>
      <c r="D3983">
        <v>370</v>
      </c>
      <c r="E3983">
        <v>1085</v>
      </c>
      <c r="F3983" t="str">
        <f t="shared" si="130"/>
        <v>01</v>
      </c>
      <c r="G3983" t="s">
        <v>513</v>
      </c>
      <c r="H3983">
        <v>4</v>
      </c>
      <c r="I3983" t="s">
        <v>6</v>
      </c>
      <c r="J3983" t="s">
        <v>5</v>
      </c>
      <c r="K3983" t="s">
        <v>6</v>
      </c>
      <c r="L3983">
        <v>4</v>
      </c>
      <c r="M3983" t="str">
        <f>VLOOKUP(E3983,Translations!$A$1:$B$7,2,FALSE)</f>
        <v>Sjælland</v>
      </c>
      <c r="N3983" t="str">
        <f>VLOOKUP(D3983,Translations!$I$2:$K$101,2,FALSE)</f>
        <v>Næstved</v>
      </c>
      <c r="O3983" t="str">
        <f>VLOOKUP(G3983,Translations!$M$2:$N$9,2,FALSE)</f>
        <v>[X2079] SARS-CoV-2 (RNA), Borger</v>
      </c>
      <c r="P3983" t="str">
        <f>VLOOKUP(F3983,Translations!$D$1:$F$13,2,FALSE)</f>
        <v>Ok</v>
      </c>
      <c r="Q3983" t="str">
        <f>VLOOKUP(F3983,Translations!$D$2:$G$13,4,FALSE)</f>
        <v>01 - Aktiv, bopæl i DK</v>
      </c>
      <c r="R3983" t="str">
        <f>VLOOKUP(H3983,Translations!$P$2:$Q$10,2,FALSE)</f>
        <v>4 - Optaget i fængselsvæsenet efter dom (+3 mdr.)</v>
      </c>
      <c r="S3983" t="str">
        <f>VLOOKUP(F3983,Translations!$D$2:$F$13,3,FALSE)</f>
        <v>Ja</v>
      </c>
    </row>
    <row r="3984" spans="1:19" x14ac:dyDescent="0.2">
      <c r="A3984" s="3">
        <v>43970</v>
      </c>
      <c r="B3984" t="s">
        <v>195</v>
      </c>
      <c r="C3984" t="s">
        <v>188</v>
      </c>
      <c r="D3984">
        <v>376</v>
      </c>
      <c r="E3984">
        <v>1085</v>
      </c>
      <c r="F3984" t="str">
        <f t="shared" si="130"/>
        <v>01</v>
      </c>
      <c r="G3984" t="s">
        <v>513</v>
      </c>
      <c r="H3984">
        <v>1</v>
      </c>
      <c r="I3984" t="s">
        <v>6</v>
      </c>
      <c r="J3984" t="s">
        <v>5</v>
      </c>
      <c r="K3984" t="s">
        <v>6</v>
      </c>
      <c r="L3984">
        <v>20762</v>
      </c>
      <c r="M3984" t="str">
        <f>VLOOKUP(E3984,Translations!$A$1:$B$7,2,FALSE)</f>
        <v>Sjælland</v>
      </c>
      <c r="N3984" t="str">
        <f>VLOOKUP(D3984,Translations!$I$2:$K$101,2,FALSE)</f>
        <v>Guldborgsund</v>
      </c>
      <c r="O3984" t="str">
        <f>VLOOKUP(G3984,Translations!$M$2:$N$9,2,FALSE)</f>
        <v>[X2079] SARS-CoV-2 (RNA), Borger</v>
      </c>
      <c r="P3984" t="str">
        <f>VLOOKUP(F3984,Translations!$D$1:$F$13,2,FALSE)</f>
        <v>Ok</v>
      </c>
      <c r="Q3984" t="str">
        <f>VLOOKUP(F3984,Translations!$D$2:$G$13,4,FALSE)</f>
        <v>01 - Aktiv, bopæl i DK</v>
      </c>
      <c r="R3984" t="str">
        <f>VLOOKUP(H3984,Translations!$P$2:$Q$10,2,FALSE)</f>
        <v>1 - Selvstændigt sikret - med lægevalg</v>
      </c>
      <c r="S3984" t="str">
        <f>VLOOKUP(F3984,Translations!$D$2:$F$13,3,FALSE)</f>
        <v>Ja</v>
      </c>
    </row>
    <row r="3985" spans="1:19" x14ac:dyDescent="0.2">
      <c r="A3985" s="3">
        <v>43970</v>
      </c>
      <c r="B3985" t="s">
        <v>195</v>
      </c>
      <c r="C3985" t="s">
        <v>188</v>
      </c>
      <c r="D3985">
        <v>376</v>
      </c>
      <c r="E3985">
        <v>1085</v>
      </c>
      <c r="F3985" t="str">
        <f t="shared" si="130"/>
        <v>01</v>
      </c>
      <c r="G3985" t="s">
        <v>513</v>
      </c>
      <c r="H3985">
        <v>2</v>
      </c>
      <c r="I3985" t="s">
        <v>6</v>
      </c>
      <c r="J3985" t="s">
        <v>5</v>
      </c>
      <c r="K3985" t="s">
        <v>6</v>
      </c>
      <c r="L3985">
        <v>30</v>
      </c>
      <c r="M3985" t="str">
        <f>VLOOKUP(E3985,Translations!$A$1:$B$7,2,FALSE)</f>
        <v>Sjælland</v>
      </c>
      <c r="N3985" t="str">
        <f>VLOOKUP(D3985,Translations!$I$2:$K$101,2,FALSE)</f>
        <v>Guldborgsund</v>
      </c>
      <c r="O3985" t="str">
        <f>VLOOKUP(G3985,Translations!$M$2:$N$9,2,FALSE)</f>
        <v>[X2079] SARS-CoV-2 (RNA), Borger</v>
      </c>
      <c r="P3985" t="str">
        <f>VLOOKUP(F3985,Translations!$D$1:$F$13,2,FALSE)</f>
        <v>Ok</v>
      </c>
      <c r="Q3985" t="str">
        <f>VLOOKUP(F3985,Translations!$D$2:$G$13,4,FALSE)</f>
        <v>01 - Aktiv, bopæl i DK</v>
      </c>
      <c r="R3985" t="str">
        <f>VLOOKUP(H3985,Translations!$P$2:$Q$10,2,FALSE)</f>
        <v>2 - Selvstændigt sikret - uden lægevalg</v>
      </c>
      <c r="S3985" t="str">
        <f>VLOOKUP(F3985,Translations!$D$2:$F$13,3,FALSE)</f>
        <v>Ja</v>
      </c>
    </row>
    <row r="3986" spans="1:19" x14ac:dyDescent="0.2">
      <c r="A3986" s="3">
        <v>43970</v>
      </c>
      <c r="B3986" t="s">
        <v>195</v>
      </c>
      <c r="C3986" t="s">
        <v>188</v>
      </c>
      <c r="D3986">
        <v>376</v>
      </c>
      <c r="E3986">
        <v>1085</v>
      </c>
      <c r="F3986" t="str">
        <f t="shared" si="130"/>
        <v>01</v>
      </c>
      <c r="G3986" t="s">
        <v>513</v>
      </c>
      <c r="H3986">
        <v>4</v>
      </c>
      <c r="I3986" t="s">
        <v>6</v>
      </c>
      <c r="J3986" t="s">
        <v>5</v>
      </c>
      <c r="K3986" t="s">
        <v>6</v>
      </c>
      <c r="L3986">
        <v>3</v>
      </c>
      <c r="M3986" t="str">
        <f>VLOOKUP(E3986,Translations!$A$1:$B$7,2,FALSE)</f>
        <v>Sjælland</v>
      </c>
      <c r="N3986" t="str">
        <f>VLOOKUP(D3986,Translations!$I$2:$K$101,2,FALSE)</f>
        <v>Guldborgsund</v>
      </c>
      <c r="O3986" t="str">
        <f>VLOOKUP(G3986,Translations!$M$2:$N$9,2,FALSE)</f>
        <v>[X2079] SARS-CoV-2 (RNA), Borger</v>
      </c>
      <c r="P3986" t="str">
        <f>VLOOKUP(F3986,Translations!$D$1:$F$13,2,FALSE)</f>
        <v>Ok</v>
      </c>
      <c r="Q3986" t="str">
        <f>VLOOKUP(F3986,Translations!$D$2:$G$13,4,FALSE)</f>
        <v>01 - Aktiv, bopæl i DK</v>
      </c>
      <c r="R3986" t="str">
        <f>VLOOKUP(H3986,Translations!$P$2:$Q$10,2,FALSE)</f>
        <v>4 - Optaget i fængselsvæsenet efter dom (+3 mdr.)</v>
      </c>
      <c r="S3986" t="str">
        <f>VLOOKUP(F3986,Translations!$D$2:$F$13,3,FALSE)</f>
        <v>Ja</v>
      </c>
    </row>
    <row r="3987" spans="1:19" x14ac:dyDescent="0.2">
      <c r="A3987" s="3">
        <v>43970</v>
      </c>
      <c r="B3987" t="s">
        <v>195</v>
      </c>
      <c r="C3987" t="s">
        <v>188</v>
      </c>
      <c r="D3987">
        <v>376</v>
      </c>
      <c r="E3987">
        <v>1085</v>
      </c>
      <c r="F3987" t="str">
        <f t="shared" si="130"/>
        <v>01</v>
      </c>
      <c r="G3987" t="s">
        <v>513</v>
      </c>
      <c r="H3987">
        <v>6</v>
      </c>
      <c r="I3987" t="s">
        <v>6</v>
      </c>
      <c r="J3987" t="s">
        <v>5</v>
      </c>
      <c r="K3987" t="s">
        <v>6</v>
      </c>
      <c r="L3987">
        <v>11</v>
      </c>
      <c r="M3987" t="str">
        <f>VLOOKUP(E3987,Translations!$A$1:$B$7,2,FALSE)</f>
        <v>Sjælland</v>
      </c>
      <c r="N3987" t="str">
        <f>VLOOKUP(D3987,Translations!$I$2:$K$101,2,FALSE)</f>
        <v>Guldborgsund</v>
      </c>
      <c r="O3987" t="str">
        <f>VLOOKUP(G3987,Translations!$M$2:$N$9,2,FALSE)</f>
        <v>[X2079] SARS-CoV-2 (RNA), Borger</v>
      </c>
      <c r="P3987" t="str">
        <f>VLOOKUP(F3987,Translations!$D$1:$F$13,2,FALSE)</f>
        <v>Ok</v>
      </c>
      <c r="Q3987" t="str">
        <f>VLOOKUP(F3987,Translations!$D$2:$G$13,4,FALSE)</f>
        <v>01 - Aktiv, bopæl i DK</v>
      </c>
      <c r="R3987" t="str">
        <f>VLOOKUP(H3987,Translations!$P$2:$Q$10,2,FALSE)</f>
        <v>6 - Institutionsanbragt (§ 112)</v>
      </c>
      <c r="S3987" t="str">
        <f>VLOOKUP(F3987,Translations!$D$2:$F$13,3,FALSE)</f>
        <v>Ja</v>
      </c>
    </row>
    <row r="3988" spans="1:19" x14ac:dyDescent="0.2">
      <c r="A3988" s="3">
        <v>43970</v>
      </c>
      <c r="B3988" t="s">
        <v>195</v>
      </c>
      <c r="C3988" t="s">
        <v>188</v>
      </c>
      <c r="D3988">
        <v>376</v>
      </c>
      <c r="E3988">
        <v>1085</v>
      </c>
      <c r="F3988" t="str">
        <f t="shared" si="130"/>
        <v>01</v>
      </c>
      <c r="G3988" t="s">
        <v>513</v>
      </c>
      <c r="H3988">
        <v>7</v>
      </c>
      <c r="I3988" t="s">
        <v>6</v>
      </c>
      <c r="J3988" t="s">
        <v>5</v>
      </c>
      <c r="K3988" t="s">
        <v>6</v>
      </c>
      <c r="L3988">
        <v>1</v>
      </c>
      <c r="M3988" t="str">
        <f>VLOOKUP(E3988,Translations!$A$1:$B$7,2,FALSE)</f>
        <v>Sjælland</v>
      </c>
      <c r="N3988" t="str">
        <f>VLOOKUP(D3988,Translations!$I$2:$K$101,2,FALSE)</f>
        <v>Guldborgsund</v>
      </c>
      <c r="O3988" t="str">
        <f>VLOOKUP(G3988,Translations!$M$2:$N$9,2,FALSE)</f>
        <v>[X2079] SARS-CoV-2 (RNA), Borger</v>
      </c>
      <c r="P3988" t="str">
        <f>VLOOKUP(F3988,Translations!$D$1:$F$13,2,FALSE)</f>
        <v>Ok</v>
      </c>
      <c r="Q3988" t="str">
        <f>VLOOKUP(F3988,Translations!$D$2:$G$13,4,FALSE)</f>
        <v>01 - Aktiv, bopæl i DK</v>
      </c>
      <c r="R3988" t="str">
        <f>VLOOKUP(H3988,Translations!$P$2:$Q$10,2,FALSE)</f>
        <v>7 - Bopæl i udlandet</v>
      </c>
      <c r="S3988" t="str">
        <f>VLOOKUP(F3988,Translations!$D$2:$F$13,3,FALSE)</f>
        <v>Ja</v>
      </c>
    </row>
    <row r="3989" spans="1:19" x14ac:dyDescent="0.2">
      <c r="A3989" s="3">
        <v>43970</v>
      </c>
      <c r="B3989" t="s">
        <v>195</v>
      </c>
      <c r="C3989" t="s">
        <v>188</v>
      </c>
      <c r="D3989">
        <v>390</v>
      </c>
      <c r="E3989">
        <v>1085</v>
      </c>
      <c r="F3989" t="str">
        <f t="shared" si="130"/>
        <v>01</v>
      </c>
      <c r="G3989" t="s">
        <v>513</v>
      </c>
      <c r="H3989">
        <v>1</v>
      </c>
      <c r="I3989" t="s">
        <v>6</v>
      </c>
      <c r="J3989" t="s">
        <v>5</v>
      </c>
      <c r="K3989" t="s">
        <v>6</v>
      </c>
      <c r="L3989">
        <v>6515</v>
      </c>
      <c r="M3989" t="str">
        <f>VLOOKUP(E3989,Translations!$A$1:$B$7,2,FALSE)</f>
        <v>Sjælland</v>
      </c>
      <c r="N3989" t="str">
        <f>VLOOKUP(D3989,Translations!$I$2:$K$101,2,FALSE)</f>
        <v>Vordingborg</v>
      </c>
      <c r="O3989" t="str">
        <f>VLOOKUP(G3989,Translations!$M$2:$N$9,2,FALSE)</f>
        <v>[X2079] SARS-CoV-2 (RNA), Borger</v>
      </c>
      <c r="P3989" t="str">
        <f>VLOOKUP(F3989,Translations!$D$1:$F$13,2,FALSE)</f>
        <v>Ok</v>
      </c>
      <c r="Q3989" t="str">
        <f>VLOOKUP(F3989,Translations!$D$2:$G$13,4,FALSE)</f>
        <v>01 - Aktiv, bopæl i DK</v>
      </c>
      <c r="R3989" t="str">
        <f>VLOOKUP(H3989,Translations!$P$2:$Q$10,2,FALSE)</f>
        <v>1 - Selvstændigt sikret - med lægevalg</v>
      </c>
      <c r="S3989" t="str">
        <f>VLOOKUP(F3989,Translations!$D$2:$F$13,3,FALSE)</f>
        <v>Ja</v>
      </c>
    </row>
    <row r="3990" spans="1:19" x14ac:dyDescent="0.2">
      <c r="A3990" s="3">
        <v>43970</v>
      </c>
      <c r="B3990" t="s">
        <v>195</v>
      </c>
      <c r="C3990" t="s">
        <v>188</v>
      </c>
      <c r="D3990">
        <v>390</v>
      </c>
      <c r="E3990">
        <v>1085</v>
      </c>
      <c r="F3990" t="str">
        <f t="shared" si="130"/>
        <v>01</v>
      </c>
      <c r="G3990" t="s">
        <v>513</v>
      </c>
      <c r="H3990">
        <v>2</v>
      </c>
      <c r="I3990" t="s">
        <v>6</v>
      </c>
      <c r="J3990" t="s">
        <v>5</v>
      </c>
      <c r="K3990" t="s">
        <v>6</v>
      </c>
      <c r="L3990">
        <v>8</v>
      </c>
      <c r="M3990" t="str">
        <f>VLOOKUP(E3990,Translations!$A$1:$B$7,2,FALSE)</f>
        <v>Sjælland</v>
      </c>
      <c r="N3990" t="str">
        <f>VLOOKUP(D3990,Translations!$I$2:$K$101,2,FALSE)</f>
        <v>Vordingborg</v>
      </c>
      <c r="O3990" t="str">
        <f>VLOOKUP(G3990,Translations!$M$2:$N$9,2,FALSE)</f>
        <v>[X2079] SARS-CoV-2 (RNA), Borger</v>
      </c>
      <c r="P3990" t="str">
        <f>VLOOKUP(F3990,Translations!$D$1:$F$13,2,FALSE)</f>
        <v>Ok</v>
      </c>
      <c r="Q3990" t="str">
        <f>VLOOKUP(F3990,Translations!$D$2:$G$13,4,FALSE)</f>
        <v>01 - Aktiv, bopæl i DK</v>
      </c>
      <c r="R3990" t="str">
        <f>VLOOKUP(H3990,Translations!$P$2:$Q$10,2,FALSE)</f>
        <v>2 - Selvstændigt sikret - uden lægevalg</v>
      </c>
      <c r="S3990" t="str">
        <f>VLOOKUP(F3990,Translations!$D$2:$F$13,3,FALSE)</f>
        <v>Ja</v>
      </c>
    </row>
    <row r="3991" spans="1:19" x14ac:dyDescent="0.2">
      <c r="A3991" s="3">
        <v>43970</v>
      </c>
      <c r="B3991" t="s">
        <v>195</v>
      </c>
      <c r="C3991" t="s">
        <v>188</v>
      </c>
      <c r="D3991">
        <v>420</v>
      </c>
      <c r="E3991">
        <v>1083</v>
      </c>
      <c r="F3991" t="str">
        <f t="shared" si="130"/>
        <v>01</v>
      </c>
      <c r="G3991" t="s">
        <v>513</v>
      </c>
      <c r="H3991">
        <v>1</v>
      </c>
      <c r="I3991" t="s">
        <v>6</v>
      </c>
      <c r="J3991" t="s">
        <v>5</v>
      </c>
      <c r="K3991" t="s">
        <v>6</v>
      </c>
      <c r="L3991">
        <v>1</v>
      </c>
      <c r="M3991" t="str">
        <f>VLOOKUP(E3991,Translations!$A$1:$B$7,2,FALSE)</f>
        <v>Syddanmark</v>
      </c>
      <c r="N3991" t="str">
        <f>VLOOKUP(D3991,Translations!$I$2:$K$101,2,FALSE)</f>
        <v>Assens</v>
      </c>
      <c r="O3991" t="str">
        <f>VLOOKUP(G3991,Translations!$M$2:$N$9,2,FALSE)</f>
        <v>[X2079] SARS-CoV-2 (RNA), Borger</v>
      </c>
      <c r="P3991" t="str">
        <f>VLOOKUP(F3991,Translations!$D$1:$F$13,2,FALSE)</f>
        <v>Ok</v>
      </c>
      <c r="Q3991" t="str">
        <f>VLOOKUP(F3991,Translations!$D$2:$G$13,4,FALSE)</f>
        <v>01 - Aktiv, bopæl i DK</v>
      </c>
      <c r="R3991" t="str">
        <f>VLOOKUP(H3991,Translations!$P$2:$Q$10,2,FALSE)</f>
        <v>1 - Selvstændigt sikret - med lægevalg</v>
      </c>
      <c r="S3991" t="str">
        <f>VLOOKUP(F3991,Translations!$D$2:$F$13,3,FALSE)</f>
        <v>Ja</v>
      </c>
    </row>
    <row r="3992" spans="1:19" x14ac:dyDescent="0.2">
      <c r="A3992" s="3">
        <v>43970</v>
      </c>
      <c r="B3992" t="s">
        <v>195</v>
      </c>
      <c r="C3992" t="s">
        <v>188</v>
      </c>
      <c r="D3992">
        <v>482</v>
      </c>
      <c r="E3992">
        <v>1083</v>
      </c>
      <c r="F3992" t="str">
        <f t="shared" si="130"/>
        <v>01</v>
      </c>
      <c r="G3992" t="s">
        <v>513</v>
      </c>
      <c r="H3992">
        <v>1</v>
      </c>
      <c r="I3992" t="s">
        <v>6</v>
      </c>
      <c r="J3992" t="s">
        <v>5</v>
      </c>
      <c r="K3992" t="s">
        <v>6</v>
      </c>
      <c r="L3992">
        <v>1</v>
      </c>
      <c r="M3992" t="str">
        <f>VLOOKUP(E3992,Translations!$A$1:$B$7,2,FALSE)</f>
        <v>Syddanmark</v>
      </c>
      <c r="N3992" t="str">
        <f>VLOOKUP(D3992,Translations!$I$2:$K$101,2,FALSE)</f>
        <v>Langeland</v>
      </c>
      <c r="O3992" t="str">
        <f>VLOOKUP(G3992,Translations!$M$2:$N$9,2,FALSE)</f>
        <v>[X2079] SARS-CoV-2 (RNA), Borger</v>
      </c>
      <c r="P3992" t="str">
        <f>VLOOKUP(F3992,Translations!$D$1:$F$13,2,FALSE)</f>
        <v>Ok</v>
      </c>
      <c r="Q3992" t="str">
        <f>VLOOKUP(F3992,Translations!$D$2:$G$13,4,FALSE)</f>
        <v>01 - Aktiv, bopæl i DK</v>
      </c>
      <c r="R3992" t="str">
        <f>VLOOKUP(H3992,Translations!$P$2:$Q$10,2,FALSE)</f>
        <v>1 - Selvstændigt sikret - med lægevalg</v>
      </c>
      <c r="S3992" t="str">
        <f>VLOOKUP(F3992,Translations!$D$2:$F$13,3,FALSE)</f>
        <v>Ja</v>
      </c>
    </row>
    <row r="3993" spans="1:19" x14ac:dyDescent="0.2">
      <c r="A3993" s="3">
        <v>43970</v>
      </c>
      <c r="B3993" t="s">
        <v>195</v>
      </c>
      <c r="C3993" t="s">
        <v>188</v>
      </c>
      <c r="D3993">
        <v>665</v>
      </c>
      <c r="E3993">
        <v>1082</v>
      </c>
      <c r="F3993" t="str">
        <f t="shared" si="130"/>
        <v>01</v>
      </c>
      <c r="G3993" t="s">
        <v>513</v>
      </c>
      <c r="H3993">
        <v>1</v>
      </c>
      <c r="I3993" t="s">
        <v>6</v>
      </c>
      <c r="J3993" t="s">
        <v>5</v>
      </c>
      <c r="K3993" t="s">
        <v>6</v>
      </c>
      <c r="L3993">
        <v>1</v>
      </c>
      <c r="M3993" t="str">
        <f>VLOOKUP(E3993,Translations!$A$1:$B$7,2,FALSE)</f>
        <v>Midtjylland</v>
      </c>
      <c r="N3993" t="str">
        <f>VLOOKUP(D3993,Translations!$I$2:$K$101,2,FALSE)</f>
        <v>Lemvig</v>
      </c>
      <c r="O3993" t="str">
        <f>VLOOKUP(G3993,Translations!$M$2:$N$9,2,FALSE)</f>
        <v>[X2079] SARS-CoV-2 (RNA), Borger</v>
      </c>
      <c r="P3993" t="str">
        <f>VLOOKUP(F3993,Translations!$D$1:$F$13,2,FALSE)</f>
        <v>Ok</v>
      </c>
      <c r="Q3993" t="str">
        <f>VLOOKUP(F3993,Translations!$D$2:$G$13,4,FALSE)</f>
        <v>01 - Aktiv, bopæl i DK</v>
      </c>
      <c r="R3993" t="str">
        <f>VLOOKUP(H3993,Translations!$P$2:$Q$10,2,FALSE)</f>
        <v>1 - Selvstændigt sikret - med lægevalg</v>
      </c>
      <c r="S3993" t="str">
        <f>VLOOKUP(F3993,Translations!$D$2:$F$13,3,FALSE)</f>
        <v>Ja</v>
      </c>
    </row>
    <row r="3994" spans="1:19" x14ac:dyDescent="0.2">
      <c r="A3994" s="3">
        <v>43970</v>
      </c>
      <c r="B3994" t="s">
        <v>196</v>
      </c>
      <c r="C3994" t="s">
        <v>188</v>
      </c>
      <c r="D3994">
        <v>0</v>
      </c>
      <c r="E3994">
        <v>0</v>
      </c>
      <c r="F3994" t="str">
        <f>"03"</f>
        <v>03</v>
      </c>
      <c r="G3994" t="s">
        <v>513</v>
      </c>
      <c r="H3994">
        <v>1</v>
      </c>
      <c r="I3994" t="s">
        <v>6</v>
      </c>
      <c r="J3994" t="s">
        <v>5</v>
      </c>
      <c r="K3994" t="s">
        <v>6</v>
      </c>
      <c r="L3994">
        <v>155</v>
      </c>
      <c r="M3994" t="str">
        <f>VLOOKUP(E3994,Translations!$A$1:$B$7,2,FALSE)</f>
        <v>Ukendt</v>
      </c>
      <c r="N3994" t="str">
        <f>VLOOKUP(D3994,Translations!$I$2:$K$101,2,FALSE)</f>
        <v>Ukendt</v>
      </c>
      <c r="O3994" t="str">
        <f>VLOOKUP(G3994,Translations!$M$2:$N$9,2,FALSE)</f>
        <v>[X2079] SARS-CoV-2 (RNA), Borger</v>
      </c>
      <c r="P3994" t="str">
        <f>VLOOKUP(F3994,Translations!$D$1:$F$13,2,FALSE)</f>
        <v>Ok</v>
      </c>
      <c r="Q3994" t="str">
        <f>VLOOKUP(F3994,Translations!$D$2:$G$13,4,FALSE)</f>
        <v>03 - Aktiv, speciel vejkode i DK</v>
      </c>
      <c r="R3994" t="str">
        <f>VLOOKUP(H3994,Translations!$P$2:$Q$10,2,FALSE)</f>
        <v>1 - Selvstændigt sikret - med lægevalg</v>
      </c>
      <c r="S3994" t="str">
        <f>VLOOKUP(F3994,Translations!$D$2:$F$13,3,FALSE)</f>
        <v>Ja</v>
      </c>
    </row>
    <row r="3995" spans="1:19" x14ac:dyDescent="0.2">
      <c r="A3995" s="3">
        <v>43970</v>
      </c>
      <c r="B3995" t="s">
        <v>196</v>
      </c>
      <c r="C3995" t="s">
        <v>188</v>
      </c>
      <c r="D3995">
        <v>0</v>
      </c>
      <c r="E3995">
        <v>0</v>
      </c>
      <c r="F3995" t="str">
        <f>"03"</f>
        <v>03</v>
      </c>
      <c r="G3995" t="s">
        <v>513</v>
      </c>
      <c r="H3995">
        <v>4</v>
      </c>
      <c r="I3995" t="s">
        <v>6</v>
      </c>
      <c r="J3995" t="s">
        <v>5</v>
      </c>
      <c r="K3995" t="s">
        <v>6</v>
      </c>
      <c r="L3995">
        <v>12</v>
      </c>
      <c r="M3995" t="str">
        <f>VLOOKUP(E3995,Translations!$A$1:$B$7,2,FALSE)</f>
        <v>Ukendt</v>
      </c>
      <c r="N3995" t="str">
        <f>VLOOKUP(D3995,Translations!$I$2:$K$101,2,FALSE)</f>
        <v>Ukendt</v>
      </c>
      <c r="O3995" t="str">
        <f>VLOOKUP(G3995,Translations!$M$2:$N$9,2,FALSE)</f>
        <v>[X2079] SARS-CoV-2 (RNA), Borger</v>
      </c>
      <c r="P3995" t="str">
        <f>VLOOKUP(F3995,Translations!$D$1:$F$13,2,FALSE)</f>
        <v>Ok</v>
      </c>
      <c r="Q3995" t="str">
        <f>VLOOKUP(F3995,Translations!$D$2:$G$13,4,FALSE)</f>
        <v>03 - Aktiv, speciel vejkode i DK</v>
      </c>
      <c r="R3995" t="str">
        <f>VLOOKUP(H3995,Translations!$P$2:$Q$10,2,FALSE)</f>
        <v>4 - Optaget i fængselsvæsenet efter dom (+3 mdr.)</v>
      </c>
      <c r="S3995" t="str">
        <f>VLOOKUP(F3995,Translations!$D$2:$F$13,3,FALSE)</f>
        <v>Ja</v>
      </c>
    </row>
    <row r="3996" spans="1:19" x14ac:dyDescent="0.2">
      <c r="A3996" s="3">
        <v>43970</v>
      </c>
      <c r="B3996" t="s">
        <v>196</v>
      </c>
      <c r="C3996" t="s">
        <v>188</v>
      </c>
      <c r="D3996">
        <v>0</v>
      </c>
      <c r="E3996">
        <v>0</v>
      </c>
      <c r="F3996" t="str">
        <f>"03"</f>
        <v>03</v>
      </c>
      <c r="G3996" t="s">
        <v>513</v>
      </c>
      <c r="H3996">
        <v>7</v>
      </c>
      <c r="I3996" t="s">
        <v>6</v>
      </c>
      <c r="J3996" t="s">
        <v>5</v>
      </c>
      <c r="K3996" t="s">
        <v>6</v>
      </c>
      <c r="L3996">
        <v>1</v>
      </c>
      <c r="M3996" t="str">
        <f>VLOOKUP(E3996,Translations!$A$1:$B$7,2,FALSE)</f>
        <v>Ukendt</v>
      </c>
      <c r="N3996" t="str">
        <f>VLOOKUP(D3996,Translations!$I$2:$K$101,2,FALSE)</f>
        <v>Ukendt</v>
      </c>
      <c r="O3996" t="str">
        <f>VLOOKUP(G3996,Translations!$M$2:$N$9,2,FALSE)</f>
        <v>[X2079] SARS-CoV-2 (RNA), Borger</v>
      </c>
      <c r="P3996" t="str">
        <f>VLOOKUP(F3996,Translations!$D$1:$F$13,2,FALSE)</f>
        <v>Ok</v>
      </c>
      <c r="Q3996" t="str">
        <f>VLOOKUP(F3996,Translations!$D$2:$G$13,4,FALSE)</f>
        <v>03 - Aktiv, speciel vejkode i DK</v>
      </c>
      <c r="R3996" t="str">
        <f>VLOOKUP(H3996,Translations!$P$2:$Q$10,2,FALSE)</f>
        <v>7 - Bopæl i udlandet</v>
      </c>
      <c r="S3996" t="str">
        <f>VLOOKUP(F3996,Translations!$D$2:$F$13,3,FALSE)</f>
        <v>Ja</v>
      </c>
    </row>
    <row r="3997" spans="1:19" x14ac:dyDescent="0.2">
      <c r="A3997" s="3">
        <v>43970</v>
      </c>
      <c r="B3997" t="s">
        <v>196</v>
      </c>
      <c r="C3997" t="s">
        <v>188</v>
      </c>
      <c r="D3997">
        <v>0</v>
      </c>
      <c r="E3997">
        <v>0</v>
      </c>
      <c r="F3997" t="str">
        <f>"80"</f>
        <v>80</v>
      </c>
      <c r="G3997" t="s">
        <v>513</v>
      </c>
      <c r="H3997">
        <v>1</v>
      </c>
      <c r="I3997" t="s">
        <v>6</v>
      </c>
      <c r="J3997" t="s">
        <v>5</v>
      </c>
      <c r="K3997" t="s">
        <v>6</v>
      </c>
      <c r="L3997">
        <v>1</v>
      </c>
      <c r="M3997" t="str">
        <f>VLOOKUP(E3997,Translations!$A$1:$B$7,2,FALSE)</f>
        <v>Ukendt</v>
      </c>
      <c r="N3997" t="str">
        <f>VLOOKUP(D3997,Translations!$I$2:$K$101,2,FALSE)</f>
        <v>Ukendt</v>
      </c>
      <c r="O3997" t="str">
        <f>VLOOKUP(G3997,Translations!$M$2:$N$9,2,FALSE)</f>
        <v>[X2079] SARS-CoV-2 (RNA), Borger</v>
      </c>
      <c r="P3997" t="str">
        <f>VLOOKUP(F3997,Translations!$D$1:$F$13,2,FALSE)</f>
        <v>Ok</v>
      </c>
      <c r="Q3997" t="str">
        <f>VLOOKUP(F3997,Translations!$D$2:$G$13,4,FALSE)</f>
        <v>80 - Inaktiv, udrejst</v>
      </c>
      <c r="R3997" t="str">
        <f>VLOOKUP(H3997,Translations!$P$2:$Q$10,2,FALSE)</f>
        <v>1 - Selvstændigt sikret - med lægevalg</v>
      </c>
      <c r="S3997" t="str">
        <f>VLOOKUP(F3997,Translations!$D$2:$F$13,3,FALSE)</f>
        <v>Ja</v>
      </c>
    </row>
    <row r="3998" spans="1:19" x14ac:dyDescent="0.2">
      <c r="A3998" s="3">
        <v>43970</v>
      </c>
      <c r="B3998" t="s">
        <v>196</v>
      </c>
      <c r="C3998" t="s">
        <v>188</v>
      </c>
      <c r="D3998">
        <v>0</v>
      </c>
      <c r="E3998">
        <v>0</v>
      </c>
      <c r="F3998" t="str">
        <f>"90"</f>
        <v>90</v>
      </c>
      <c r="G3998" t="s">
        <v>513</v>
      </c>
      <c r="H3998">
        <v>1</v>
      </c>
      <c r="I3998" t="s">
        <v>6</v>
      </c>
      <c r="J3998" t="s">
        <v>5</v>
      </c>
      <c r="K3998" t="s">
        <v>6</v>
      </c>
      <c r="L3998">
        <v>3</v>
      </c>
      <c r="M3998" t="str">
        <f>VLOOKUP(E3998,Translations!$A$1:$B$7,2,FALSE)</f>
        <v>Ukendt</v>
      </c>
      <c r="N3998" t="str">
        <f>VLOOKUP(D3998,Translations!$I$2:$K$101,2,FALSE)</f>
        <v>Ukendt</v>
      </c>
      <c r="O3998" t="str">
        <f>VLOOKUP(G3998,Translations!$M$2:$N$9,2,FALSE)</f>
        <v>[X2079] SARS-CoV-2 (RNA), Borger</v>
      </c>
      <c r="P3998" t="str">
        <f>VLOOKUP(F3998,Translations!$D$1:$F$13,2,FALSE)</f>
        <v>Død</v>
      </c>
      <c r="Q3998" t="str">
        <f>VLOOKUP(F3998,Translations!$D$2:$G$13,4,FALSE)</f>
        <v>90 - Inaktiv, død</v>
      </c>
      <c r="R3998" t="str">
        <f>VLOOKUP(H3998,Translations!$P$2:$Q$10,2,FALSE)</f>
        <v>1 - Selvstændigt sikret - med lægevalg</v>
      </c>
      <c r="S3998" t="str">
        <f>VLOOKUP(F3998,Translations!$D$2:$F$13,3,FALSE)</f>
        <v>Nej</v>
      </c>
    </row>
    <row r="3999" spans="1:19" x14ac:dyDescent="0.2">
      <c r="A3999" s="3">
        <v>43970</v>
      </c>
      <c r="B3999" t="s">
        <v>196</v>
      </c>
      <c r="C3999" t="s">
        <v>188</v>
      </c>
      <c r="D3999">
        <v>0</v>
      </c>
      <c r="E3999">
        <v>0</v>
      </c>
      <c r="F3999" t="str">
        <f>"90"</f>
        <v>90</v>
      </c>
      <c r="G3999" t="s">
        <v>513</v>
      </c>
      <c r="H3999">
        <v>9</v>
      </c>
      <c r="I3999" t="s">
        <v>6</v>
      </c>
      <c r="J3999" t="s">
        <v>5</v>
      </c>
      <c r="K3999" t="s">
        <v>6</v>
      </c>
      <c r="L3999">
        <v>1</v>
      </c>
      <c r="M3999" t="str">
        <f>VLOOKUP(E3999,Translations!$A$1:$B$7,2,FALSE)</f>
        <v>Ukendt</v>
      </c>
      <c r="N3999" t="str">
        <f>VLOOKUP(D3999,Translations!$I$2:$K$101,2,FALSE)</f>
        <v>Ukendt</v>
      </c>
      <c r="O3999" t="str">
        <f>VLOOKUP(G3999,Translations!$M$2:$N$9,2,FALSE)</f>
        <v>[X2079] SARS-CoV-2 (RNA), Borger</v>
      </c>
      <c r="P3999" t="str">
        <f>VLOOKUP(F3999,Translations!$D$1:$F$13,2,FALSE)</f>
        <v>Død</v>
      </c>
      <c r="Q3999" t="str">
        <f>VLOOKUP(F3999,Translations!$D$2:$G$13,4,FALSE)</f>
        <v>90 - Inaktiv, død</v>
      </c>
      <c r="R3999" t="str">
        <f>VLOOKUP(H3999,Translations!$P$2:$Q$10,2,FALSE)</f>
        <v>9 - Død</v>
      </c>
      <c r="S3999" t="str">
        <f>VLOOKUP(F3999,Translations!$D$2:$F$13,3,FALSE)</f>
        <v>Nej</v>
      </c>
    </row>
    <row r="4000" spans="1:19" x14ac:dyDescent="0.2">
      <c r="A4000" s="3">
        <v>43970</v>
      </c>
      <c r="B4000" t="s">
        <v>196</v>
      </c>
      <c r="C4000" t="s">
        <v>188</v>
      </c>
      <c r="D4000">
        <v>101</v>
      </c>
      <c r="E4000">
        <v>1084</v>
      </c>
      <c r="F4000" t="str">
        <f t="shared" ref="F4000:F4033" si="131">"01"</f>
        <v>01</v>
      </c>
      <c r="G4000" t="s">
        <v>513</v>
      </c>
      <c r="H4000">
        <v>1</v>
      </c>
      <c r="I4000" t="s">
        <v>6</v>
      </c>
      <c r="J4000" t="s">
        <v>5</v>
      </c>
      <c r="K4000" t="s">
        <v>6</v>
      </c>
      <c r="L4000">
        <v>1</v>
      </c>
      <c r="M4000" t="str">
        <f>VLOOKUP(E4000,Translations!$A$1:$B$7,2,FALSE)</f>
        <v>Hovedstaden</v>
      </c>
      <c r="N4000" t="str">
        <f>VLOOKUP(D4000,Translations!$I$2:$K$101,2,FALSE)</f>
        <v>København</v>
      </c>
      <c r="O4000" t="str">
        <f>VLOOKUP(G4000,Translations!$M$2:$N$9,2,FALSE)</f>
        <v>[X2079] SARS-CoV-2 (RNA), Borger</v>
      </c>
      <c r="P4000" t="str">
        <f>VLOOKUP(F4000,Translations!$D$1:$F$13,2,FALSE)</f>
        <v>Ok</v>
      </c>
      <c r="Q4000" t="str">
        <f>VLOOKUP(F4000,Translations!$D$2:$G$13,4,FALSE)</f>
        <v>01 - Aktiv, bopæl i DK</v>
      </c>
      <c r="R4000" t="str">
        <f>VLOOKUP(H4000,Translations!$P$2:$Q$10,2,FALSE)</f>
        <v>1 - Selvstændigt sikret - med lægevalg</v>
      </c>
      <c r="S4000" t="str">
        <f>VLOOKUP(F4000,Translations!$D$2:$F$13,3,FALSE)</f>
        <v>Ja</v>
      </c>
    </row>
    <row r="4001" spans="1:19" x14ac:dyDescent="0.2">
      <c r="A4001" s="3">
        <v>43970</v>
      </c>
      <c r="B4001" t="s">
        <v>196</v>
      </c>
      <c r="C4001" t="s">
        <v>188</v>
      </c>
      <c r="D4001">
        <v>157</v>
      </c>
      <c r="E4001">
        <v>1084</v>
      </c>
      <c r="F4001" t="str">
        <f t="shared" si="131"/>
        <v>01</v>
      </c>
      <c r="G4001" t="s">
        <v>513</v>
      </c>
      <c r="H4001">
        <v>1</v>
      </c>
      <c r="I4001" t="s">
        <v>6</v>
      </c>
      <c r="J4001" t="s">
        <v>5</v>
      </c>
      <c r="K4001" t="s">
        <v>6</v>
      </c>
      <c r="L4001">
        <v>1</v>
      </c>
      <c r="M4001" t="str">
        <f>VLOOKUP(E4001,Translations!$A$1:$B$7,2,FALSE)</f>
        <v>Hovedstaden</v>
      </c>
      <c r="N4001" t="str">
        <f>VLOOKUP(D4001,Translations!$I$2:$K$101,2,FALSE)</f>
        <v>Gentofte</v>
      </c>
      <c r="O4001" t="str">
        <f>VLOOKUP(G4001,Translations!$M$2:$N$9,2,FALSE)</f>
        <v>[X2079] SARS-CoV-2 (RNA), Borger</v>
      </c>
      <c r="P4001" t="str">
        <f>VLOOKUP(F4001,Translations!$D$1:$F$13,2,FALSE)</f>
        <v>Ok</v>
      </c>
      <c r="Q4001" t="str">
        <f>VLOOKUP(F4001,Translations!$D$2:$G$13,4,FALSE)</f>
        <v>01 - Aktiv, bopæl i DK</v>
      </c>
      <c r="R4001" t="str">
        <f>VLOOKUP(H4001,Translations!$P$2:$Q$10,2,FALSE)</f>
        <v>1 - Selvstændigt sikret - med lægevalg</v>
      </c>
      <c r="S4001" t="str">
        <f>VLOOKUP(F4001,Translations!$D$2:$F$13,3,FALSE)</f>
        <v>Ja</v>
      </c>
    </row>
    <row r="4002" spans="1:19" x14ac:dyDescent="0.2">
      <c r="A4002" s="3">
        <v>43970</v>
      </c>
      <c r="B4002" t="s">
        <v>196</v>
      </c>
      <c r="C4002" t="s">
        <v>188</v>
      </c>
      <c r="D4002">
        <v>159</v>
      </c>
      <c r="E4002">
        <v>1084</v>
      </c>
      <c r="F4002" t="str">
        <f t="shared" si="131"/>
        <v>01</v>
      </c>
      <c r="G4002" t="s">
        <v>513</v>
      </c>
      <c r="H4002">
        <v>2</v>
      </c>
      <c r="I4002" t="s">
        <v>6</v>
      </c>
      <c r="J4002" t="s">
        <v>5</v>
      </c>
      <c r="K4002" t="s">
        <v>6</v>
      </c>
      <c r="L4002">
        <v>1</v>
      </c>
      <c r="M4002" t="str">
        <f>VLOOKUP(E4002,Translations!$A$1:$B$7,2,FALSE)</f>
        <v>Hovedstaden</v>
      </c>
      <c r="N4002" t="str">
        <f>VLOOKUP(D4002,Translations!$I$2:$K$101,2,FALSE)</f>
        <v>Gladsaxe</v>
      </c>
      <c r="O4002" t="str">
        <f>VLOOKUP(G4002,Translations!$M$2:$N$9,2,FALSE)</f>
        <v>[X2079] SARS-CoV-2 (RNA), Borger</v>
      </c>
      <c r="P4002" t="str">
        <f>VLOOKUP(F4002,Translations!$D$1:$F$13,2,FALSE)</f>
        <v>Ok</v>
      </c>
      <c r="Q4002" t="str">
        <f>VLOOKUP(F4002,Translations!$D$2:$G$13,4,FALSE)</f>
        <v>01 - Aktiv, bopæl i DK</v>
      </c>
      <c r="R4002" t="str">
        <f>VLOOKUP(H4002,Translations!$P$2:$Q$10,2,FALSE)</f>
        <v>2 - Selvstændigt sikret - uden lægevalg</v>
      </c>
      <c r="S4002" t="str">
        <f>VLOOKUP(F4002,Translations!$D$2:$F$13,3,FALSE)</f>
        <v>Ja</v>
      </c>
    </row>
    <row r="4003" spans="1:19" x14ac:dyDescent="0.2">
      <c r="A4003" s="3">
        <v>43970</v>
      </c>
      <c r="B4003" t="s">
        <v>196</v>
      </c>
      <c r="C4003" t="s">
        <v>188</v>
      </c>
      <c r="D4003">
        <v>320</v>
      </c>
      <c r="E4003">
        <v>1085</v>
      </c>
      <c r="F4003" t="str">
        <f t="shared" si="131"/>
        <v>01</v>
      </c>
      <c r="G4003" t="s">
        <v>513</v>
      </c>
      <c r="H4003">
        <v>1</v>
      </c>
      <c r="I4003" t="s">
        <v>6</v>
      </c>
      <c r="J4003" t="s">
        <v>5</v>
      </c>
      <c r="K4003" t="s">
        <v>6</v>
      </c>
      <c r="L4003">
        <v>2</v>
      </c>
      <c r="M4003" t="str">
        <f>VLOOKUP(E4003,Translations!$A$1:$B$7,2,FALSE)</f>
        <v>Sjælland</v>
      </c>
      <c r="N4003" t="str">
        <f>VLOOKUP(D4003,Translations!$I$2:$K$101,2,FALSE)</f>
        <v>Faxe</v>
      </c>
      <c r="O4003" t="str">
        <f>VLOOKUP(G4003,Translations!$M$2:$N$9,2,FALSE)</f>
        <v>[X2079] SARS-CoV-2 (RNA), Borger</v>
      </c>
      <c r="P4003" t="str">
        <f>VLOOKUP(F4003,Translations!$D$1:$F$13,2,FALSE)</f>
        <v>Ok</v>
      </c>
      <c r="Q4003" t="str">
        <f>VLOOKUP(F4003,Translations!$D$2:$G$13,4,FALSE)</f>
        <v>01 - Aktiv, bopæl i DK</v>
      </c>
      <c r="R4003" t="str">
        <f>VLOOKUP(H4003,Translations!$P$2:$Q$10,2,FALSE)</f>
        <v>1 - Selvstændigt sikret - med lægevalg</v>
      </c>
      <c r="S4003" t="str">
        <f>VLOOKUP(F4003,Translations!$D$2:$F$13,3,FALSE)</f>
        <v>Ja</v>
      </c>
    </row>
    <row r="4004" spans="1:19" x14ac:dyDescent="0.2">
      <c r="A4004" s="3">
        <v>43970</v>
      </c>
      <c r="B4004" t="s">
        <v>196</v>
      </c>
      <c r="C4004" t="s">
        <v>188</v>
      </c>
      <c r="D4004">
        <v>370</v>
      </c>
      <c r="E4004">
        <v>1085</v>
      </c>
      <c r="F4004" t="str">
        <f t="shared" si="131"/>
        <v>01</v>
      </c>
      <c r="G4004" t="s">
        <v>513</v>
      </c>
      <c r="H4004">
        <v>1</v>
      </c>
      <c r="I4004" t="s">
        <v>6</v>
      </c>
      <c r="J4004" t="s">
        <v>5</v>
      </c>
      <c r="K4004" t="s">
        <v>6</v>
      </c>
      <c r="L4004">
        <v>2</v>
      </c>
      <c r="M4004" t="str">
        <f>VLOOKUP(E4004,Translations!$A$1:$B$7,2,FALSE)</f>
        <v>Sjælland</v>
      </c>
      <c r="N4004" t="str">
        <f>VLOOKUP(D4004,Translations!$I$2:$K$101,2,FALSE)</f>
        <v>Næstved</v>
      </c>
      <c r="O4004" t="str">
        <f>VLOOKUP(G4004,Translations!$M$2:$N$9,2,FALSE)</f>
        <v>[X2079] SARS-CoV-2 (RNA), Borger</v>
      </c>
      <c r="P4004" t="str">
        <f>VLOOKUP(F4004,Translations!$D$1:$F$13,2,FALSE)</f>
        <v>Ok</v>
      </c>
      <c r="Q4004" t="str">
        <f>VLOOKUP(F4004,Translations!$D$2:$G$13,4,FALSE)</f>
        <v>01 - Aktiv, bopæl i DK</v>
      </c>
      <c r="R4004" t="str">
        <f>VLOOKUP(H4004,Translations!$P$2:$Q$10,2,FALSE)</f>
        <v>1 - Selvstændigt sikret - med lægevalg</v>
      </c>
      <c r="S4004" t="str">
        <f>VLOOKUP(F4004,Translations!$D$2:$F$13,3,FALSE)</f>
        <v>Ja</v>
      </c>
    </row>
    <row r="4005" spans="1:19" x14ac:dyDescent="0.2">
      <c r="A4005" s="3">
        <v>43970</v>
      </c>
      <c r="B4005" t="s">
        <v>196</v>
      </c>
      <c r="C4005" t="s">
        <v>188</v>
      </c>
      <c r="D4005">
        <v>376</v>
      </c>
      <c r="E4005">
        <v>1085</v>
      </c>
      <c r="F4005" t="str">
        <f t="shared" si="131"/>
        <v>01</v>
      </c>
      <c r="G4005" t="s">
        <v>513</v>
      </c>
      <c r="H4005">
        <v>1</v>
      </c>
      <c r="I4005" t="s">
        <v>6</v>
      </c>
      <c r="J4005" t="s">
        <v>5</v>
      </c>
      <c r="K4005" t="s">
        <v>6</v>
      </c>
      <c r="L4005">
        <v>2</v>
      </c>
      <c r="M4005" t="str">
        <f>VLOOKUP(E4005,Translations!$A$1:$B$7,2,FALSE)</f>
        <v>Sjælland</v>
      </c>
      <c r="N4005" t="str">
        <f>VLOOKUP(D4005,Translations!$I$2:$K$101,2,FALSE)</f>
        <v>Guldborgsund</v>
      </c>
      <c r="O4005" t="str">
        <f>VLOOKUP(G4005,Translations!$M$2:$N$9,2,FALSE)</f>
        <v>[X2079] SARS-CoV-2 (RNA), Borger</v>
      </c>
      <c r="P4005" t="str">
        <f>VLOOKUP(F4005,Translations!$D$1:$F$13,2,FALSE)</f>
        <v>Ok</v>
      </c>
      <c r="Q4005" t="str">
        <f>VLOOKUP(F4005,Translations!$D$2:$G$13,4,FALSE)</f>
        <v>01 - Aktiv, bopæl i DK</v>
      </c>
      <c r="R4005" t="str">
        <f>VLOOKUP(H4005,Translations!$P$2:$Q$10,2,FALSE)</f>
        <v>1 - Selvstændigt sikret - med lægevalg</v>
      </c>
      <c r="S4005" t="str">
        <f>VLOOKUP(F4005,Translations!$D$2:$F$13,3,FALSE)</f>
        <v>Ja</v>
      </c>
    </row>
    <row r="4006" spans="1:19" x14ac:dyDescent="0.2">
      <c r="A4006" s="3">
        <v>43970</v>
      </c>
      <c r="B4006" t="s">
        <v>196</v>
      </c>
      <c r="C4006" t="s">
        <v>188</v>
      </c>
      <c r="D4006">
        <v>390</v>
      </c>
      <c r="E4006">
        <v>1085</v>
      </c>
      <c r="F4006" t="str">
        <f t="shared" si="131"/>
        <v>01</v>
      </c>
      <c r="G4006" t="s">
        <v>513</v>
      </c>
      <c r="H4006">
        <v>1</v>
      </c>
      <c r="I4006" t="s">
        <v>6</v>
      </c>
      <c r="J4006" t="s">
        <v>5</v>
      </c>
      <c r="K4006" t="s">
        <v>6</v>
      </c>
      <c r="L4006">
        <v>9461</v>
      </c>
      <c r="M4006" t="str">
        <f>VLOOKUP(E4006,Translations!$A$1:$B$7,2,FALSE)</f>
        <v>Sjælland</v>
      </c>
      <c r="N4006" t="str">
        <f>VLOOKUP(D4006,Translations!$I$2:$K$101,2,FALSE)</f>
        <v>Vordingborg</v>
      </c>
      <c r="O4006" t="str">
        <f>VLOOKUP(G4006,Translations!$M$2:$N$9,2,FALSE)</f>
        <v>[X2079] SARS-CoV-2 (RNA), Borger</v>
      </c>
      <c r="P4006" t="str">
        <f>VLOOKUP(F4006,Translations!$D$1:$F$13,2,FALSE)</f>
        <v>Ok</v>
      </c>
      <c r="Q4006" t="str">
        <f>VLOOKUP(F4006,Translations!$D$2:$G$13,4,FALSE)</f>
        <v>01 - Aktiv, bopæl i DK</v>
      </c>
      <c r="R4006" t="str">
        <f>VLOOKUP(H4006,Translations!$P$2:$Q$10,2,FALSE)</f>
        <v>1 - Selvstændigt sikret - med lægevalg</v>
      </c>
      <c r="S4006" t="str">
        <f>VLOOKUP(F4006,Translations!$D$2:$F$13,3,FALSE)</f>
        <v>Ja</v>
      </c>
    </row>
    <row r="4007" spans="1:19" x14ac:dyDescent="0.2">
      <c r="A4007" s="3">
        <v>43970</v>
      </c>
      <c r="B4007" t="s">
        <v>196</v>
      </c>
      <c r="C4007" t="s">
        <v>188</v>
      </c>
      <c r="D4007">
        <v>390</v>
      </c>
      <c r="E4007">
        <v>1085</v>
      </c>
      <c r="F4007" t="str">
        <f t="shared" si="131"/>
        <v>01</v>
      </c>
      <c r="G4007" t="s">
        <v>513</v>
      </c>
      <c r="H4007">
        <v>2</v>
      </c>
      <c r="I4007" t="s">
        <v>6</v>
      </c>
      <c r="J4007" t="s">
        <v>5</v>
      </c>
      <c r="K4007" t="s">
        <v>6</v>
      </c>
      <c r="L4007">
        <v>11</v>
      </c>
      <c r="M4007" t="str">
        <f>VLOOKUP(E4007,Translations!$A$1:$B$7,2,FALSE)</f>
        <v>Sjælland</v>
      </c>
      <c r="N4007" t="str">
        <f>VLOOKUP(D4007,Translations!$I$2:$K$101,2,FALSE)</f>
        <v>Vordingborg</v>
      </c>
      <c r="O4007" t="str">
        <f>VLOOKUP(G4007,Translations!$M$2:$N$9,2,FALSE)</f>
        <v>[X2079] SARS-CoV-2 (RNA), Borger</v>
      </c>
      <c r="P4007" t="str">
        <f>VLOOKUP(F4007,Translations!$D$1:$F$13,2,FALSE)</f>
        <v>Ok</v>
      </c>
      <c r="Q4007" t="str">
        <f>VLOOKUP(F4007,Translations!$D$2:$G$13,4,FALSE)</f>
        <v>01 - Aktiv, bopæl i DK</v>
      </c>
      <c r="R4007" t="str">
        <f>VLOOKUP(H4007,Translations!$P$2:$Q$10,2,FALSE)</f>
        <v>2 - Selvstændigt sikret - uden lægevalg</v>
      </c>
      <c r="S4007" t="str">
        <f>VLOOKUP(F4007,Translations!$D$2:$F$13,3,FALSE)</f>
        <v>Ja</v>
      </c>
    </row>
    <row r="4008" spans="1:19" x14ac:dyDescent="0.2">
      <c r="A4008" s="3">
        <v>43970</v>
      </c>
      <c r="B4008" t="s">
        <v>196</v>
      </c>
      <c r="C4008" t="s">
        <v>188</v>
      </c>
      <c r="D4008">
        <v>400</v>
      </c>
      <c r="E4008">
        <v>1084</v>
      </c>
      <c r="F4008" t="str">
        <f t="shared" si="131"/>
        <v>01</v>
      </c>
      <c r="G4008" t="s">
        <v>513</v>
      </c>
      <c r="H4008">
        <v>1</v>
      </c>
      <c r="I4008" t="s">
        <v>6</v>
      </c>
      <c r="J4008" t="s">
        <v>5</v>
      </c>
      <c r="K4008" t="s">
        <v>6</v>
      </c>
      <c r="L4008">
        <v>13967</v>
      </c>
      <c r="M4008" t="str">
        <f>VLOOKUP(E4008,Translations!$A$1:$B$7,2,FALSE)</f>
        <v>Hovedstaden</v>
      </c>
      <c r="N4008" t="str">
        <f>VLOOKUP(D4008,Translations!$I$2:$K$101,2,FALSE)</f>
        <v>Bornholm</v>
      </c>
      <c r="O4008" t="str">
        <f>VLOOKUP(G4008,Translations!$M$2:$N$9,2,FALSE)</f>
        <v>[X2079] SARS-CoV-2 (RNA), Borger</v>
      </c>
      <c r="P4008" t="str">
        <f>VLOOKUP(F4008,Translations!$D$1:$F$13,2,FALSE)</f>
        <v>Ok</v>
      </c>
      <c r="Q4008" t="str">
        <f>VLOOKUP(F4008,Translations!$D$2:$G$13,4,FALSE)</f>
        <v>01 - Aktiv, bopæl i DK</v>
      </c>
      <c r="R4008" t="str">
        <f>VLOOKUP(H4008,Translations!$P$2:$Q$10,2,FALSE)</f>
        <v>1 - Selvstændigt sikret - med lægevalg</v>
      </c>
      <c r="S4008" t="str">
        <f>VLOOKUP(F4008,Translations!$D$2:$F$13,3,FALSE)</f>
        <v>Ja</v>
      </c>
    </row>
    <row r="4009" spans="1:19" x14ac:dyDescent="0.2">
      <c r="A4009" s="3">
        <v>43970</v>
      </c>
      <c r="B4009" t="s">
        <v>196</v>
      </c>
      <c r="C4009" t="s">
        <v>188</v>
      </c>
      <c r="D4009">
        <v>400</v>
      </c>
      <c r="E4009">
        <v>1084</v>
      </c>
      <c r="F4009" t="str">
        <f t="shared" si="131"/>
        <v>01</v>
      </c>
      <c r="G4009" t="s">
        <v>513</v>
      </c>
      <c r="H4009">
        <v>2</v>
      </c>
      <c r="I4009" t="s">
        <v>6</v>
      </c>
      <c r="J4009" t="s">
        <v>5</v>
      </c>
      <c r="K4009" t="s">
        <v>6</v>
      </c>
      <c r="L4009">
        <v>11</v>
      </c>
      <c r="M4009" t="str">
        <f>VLOOKUP(E4009,Translations!$A$1:$B$7,2,FALSE)</f>
        <v>Hovedstaden</v>
      </c>
      <c r="N4009" t="str">
        <f>VLOOKUP(D4009,Translations!$I$2:$K$101,2,FALSE)</f>
        <v>Bornholm</v>
      </c>
      <c r="O4009" t="str">
        <f>VLOOKUP(G4009,Translations!$M$2:$N$9,2,FALSE)</f>
        <v>[X2079] SARS-CoV-2 (RNA), Borger</v>
      </c>
      <c r="P4009" t="str">
        <f>VLOOKUP(F4009,Translations!$D$1:$F$13,2,FALSE)</f>
        <v>Ok</v>
      </c>
      <c r="Q4009" t="str">
        <f>VLOOKUP(F4009,Translations!$D$2:$G$13,4,FALSE)</f>
        <v>01 - Aktiv, bopæl i DK</v>
      </c>
      <c r="R4009" t="str">
        <f>VLOOKUP(H4009,Translations!$P$2:$Q$10,2,FALSE)</f>
        <v>2 - Selvstændigt sikret - uden lægevalg</v>
      </c>
      <c r="S4009" t="str">
        <f>VLOOKUP(F4009,Translations!$D$2:$F$13,3,FALSE)</f>
        <v>Ja</v>
      </c>
    </row>
    <row r="4010" spans="1:19" x14ac:dyDescent="0.2">
      <c r="A4010" s="3">
        <v>43970</v>
      </c>
      <c r="B4010" t="s">
        <v>196</v>
      </c>
      <c r="C4010" t="s">
        <v>188</v>
      </c>
      <c r="D4010">
        <v>410</v>
      </c>
      <c r="E4010">
        <v>1083</v>
      </c>
      <c r="F4010" t="str">
        <f t="shared" si="131"/>
        <v>01</v>
      </c>
      <c r="G4010" t="s">
        <v>513</v>
      </c>
      <c r="H4010">
        <v>1</v>
      </c>
      <c r="I4010" t="s">
        <v>6</v>
      </c>
      <c r="J4010" t="s">
        <v>5</v>
      </c>
      <c r="K4010" t="s">
        <v>6</v>
      </c>
      <c r="L4010">
        <v>13930</v>
      </c>
      <c r="M4010" t="str">
        <f>VLOOKUP(E4010,Translations!$A$1:$B$7,2,FALSE)</f>
        <v>Syddanmark</v>
      </c>
      <c r="N4010" t="str">
        <f>VLOOKUP(D4010,Translations!$I$2:$K$101,2,FALSE)</f>
        <v>Middelfart</v>
      </c>
      <c r="O4010" t="str">
        <f>VLOOKUP(G4010,Translations!$M$2:$N$9,2,FALSE)</f>
        <v>[X2079] SARS-CoV-2 (RNA), Borger</v>
      </c>
      <c r="P4010" t="str">
        <f>VLOOKUP(F4010,Translations!$D$1:$F$13,2,FALSE)</f>
        <v>Ok</v>
      </c>
      <c r="Q4010" t="str">
        <f>VLOOKUP(F4010,Translations!$D$2:$G$13,4,FALSE)</f>
        <v>01 - Aktiv, bopæl i DK</v>
      </c>
      <c r="R4010" t="str">
        <f>VLOOKUP(H4010,Translations!$P$2:$Q$10,2,FALSE)</f>
        <v>1 - Selvstændigt sikret - med lægevalg</v>
      </c>
      <c r="S4010" t="str">
        <f>VLOOKUP(F4010,Translations!$D$2:$F$13,3,FALSE)</f>
        <v>Ja</v>
      </c>
    </row>
    <row r="4011" spans="1:19" x14ac:dyDescent="0.2">
      <c r="A4011" s="3">
        <v>43970</v>
      </c>
      <c r="B4011" t="s">
        <v>196</v>
      </c>
      <c r="C4011" t="s">
        <v>188</v>
      </c>
      <c r="D4011">
        <v>410</v>
      </c>
      <c r="E4011">
        <v>1083</v>
      </c>
      <c r="F4011" t="str">
        <f t="shared" si="131"/>
        <v>01</v>
      </c>
      <c r="G4011" t="s">
        <v>513</v>
      </c>
      <c r="H4011">
        <v>2</v>
      </c>
      <c r="I4011" t="s">
        <v>6</v>
      </c>
      <c r="J4011" t="s">
        <v>5</v>
      </c>
      <c r="K4011" t="s">
        <v>6</v>
      </c>
      <c r="L4011">
        <v>6</v>
      </c>
      <c r="M4011" t="str">
        <f>VLOOKUP(E4011,Translations!$A$1:$B$7,2,FALSE)</f>
        <v>Syddanmark</v>
      </c>
      <c r="N4011" t="str">
        <f>VLOOKUP(D4011,Translations!$I$2:$K$101,2,FALSE)</f>
        <v>Middelfart</v>
      </c>
      <c r="O4011" t="str">
        <f>VLOOKUP(G4011,Translations!$M$2:$N$9,2,FALSE)</f>
        <v>[X2079] SARS-CoV-2 (RNA), Borger</v>
      </c>
      <c r="P4011" t="str">
        <f>VLOOKUP(F4011,Translations!$D$1:$F$13,2,FALSE)</f>
        <v>Ok</v>
      </c>
      <c r="Q4011" t="str">
        <f>VLOOKUP(F4011,Translations!$D$2:$G$13,4,FALSE)</f>
        <v>01 - Aktiv, bopæl i DK</v>
      </c>
      <c r="R4011" t="str">
        <f>VLOOKUP(H4011,Translations!$P$2:$Q$10,2,FALSE)</f>
        <v>2 - Selvstændigt sikret - uden lægevalg</v>
      </c>
      <c r="S4011" t="str">
        <f>VLOOKUP(F4011,Translations!$D$2:$F$13,3,FALSE)</f>
        <v>Ja</v>
      </c>
    </row>
    <row r="4012" spans="1:19" x14ac:dyDescent="0.2">
      <c r="A4012" s="3">
        <v>43970</v>
      </c>
      <c r="B4012" t="s">
        <v>196</v>
      </c>
      <c r="C4012" t="s">
        <v>188</v>
      </c>
      <c r="D4012">
        <v>410</v>
      </c>
      <c r="E4012">
        <v>1083</v>
      </c>
      <c r="F4012" t="str">
        <f t="shared" si="131"/>
        <v>01</v>
      </c>
      <c r="G4012" t="s">
        <v>513</v>
      </c>
      <c r="H4012">
        <v>4</v>
      </c>
      <c r="I4012" t="s">
        <v>6</v>
      </c>
      <c r="J4012" t="s">
        <v>5</v>
      </c>
      <c r="K4012" t="s">
        <v>6</v>
      </c>
      <c r="L4012">
        <v>2</v>
      </c>
      <c r="M4012" t="str">
        <f>VLOOKUP(E4012,Translations!$A$1:$B$7,2,FALSE)</f>
        <v>Syddanmark</v>
      </c>
      <c r="N4012" t="str">
        <f>VLOOKUP(D4012,Translations!$I$2:$K$101,2,FALSE)</f>
        <v>Middelfart</v>
      </c>
      <c r="O4012" t="str">
        <f>VLOOKUP(G4012,Translations!$M$2:$N$9,2,FALSE)</f>
        <v>[X2079] SARS-CoV-2 (RNA), Borger</v>
      </c>
      <c r="P4012" t="str">
        <f>VLOOKUP(F4012,Translations!$D$1:$F$13,2,FALSE)</f>
        <v>Ok</v>
      </c>
      <c r="Q4012" t="str">
        <f>VLOOKUP(F4012,Translations!$D$2:$G$13,4,FALSE)</f>
        <v>01 - Aktiv, bopæl i DK</v>
      </c>
      <c r="R4012" t="str">
        <f>VLOOKUP(H4012,Translations!$P$2:$Q$10,2,FALSE)</f>
        <v>4 - Optaget i fængselsvæsenet efter dom (+3 mdr.)</v>
      </c>
      <c r="S4012" t="str">
        <f>VLOOKUP(F4012,Translations!$D$2:$F$13,3,FALSE)</f>
        <v>Ja</v>
      </c>
    </row>
    <row r="4013" spans="1:19" x14ac:dyDescent="0.2">
      <c r="A4013" s="3">
        <v>43970</v>
      </c>
      <c r="B4013" t="s">
        <v>196</v>
      </c>
      <c r="C4013" t="s">
        <v>188</v>
      </c>
      <c r="D4013">
        <v>410</v>
      </c>
      <c r="E4013">
        <v>1083</v>
      </c>
      <c r="F4013" t="str">
        <f t="shared" si="131"/>
        <v>01</v>
      </c>
      <c r="G4013" t="s">
        <v>513</v>
      </c>
      <c r="H4013">
        <v>7</v>
      </c>
      <c r="I4013" t="s">
        <v>6</v>
      </c>
      <c r="J4013" t="s">
        <v>5</v>
      </c>
      <c r="K4013" t="s">
        <v>6</v>
      </c>
      <c r="L4013">
        <v>1</v>
      </c>
      <c r="M4013" t="str">
        <f>VLOOKUP(E4013,Translations!$A$1:$B$7,2,FALSE)</f>
        <v>Syddanmark</v>
      </c>
      <c r="N4013" t="str">
        <f>VLOOKUP(D4013,Translations!$I$2:$K$101,2,FALSE)</f>
        <v>Middelfart</v>
      </c>
      <c r="O4013" t="str">
        <f>VLOOKUP(G4013,Translations!$M$2:$N$9,2,FALSE)</f>
        <v>[X2079] SARS-CoV-2 (RNA), Borger</v>
      </c>
      <c r="P4013" t="str">
        <f>VLOOKUP(F4013,Translations!$D$1:$F$13,2,FALSE)</f>
        <v>Ok</v>
      </c>
      <c r="Q4013" t="str">
        <f>VLOOKUP(F4013,Translations!$D$2:$G$13,4,FALSE)</f>
        <v>01 - Aktiv, bopæl i DK</v>
      </c>
      <c r="R4013" t="str">
        <f>VLOOKUP(H4013,Translations!$P$2:$Q$10,2,FALSE)</f>
        <v>7 - Bopæl i udlandet</v>
      </c>
      <c r="S4013" t="str">
        <f>VLOOKUP(F4013,Translations!$D$2:$F$13,3,FALSE)</f>
        <v>Ja</v>
      </c>
    </row>
    <row r="4014" spans="1:19" x14ac:dyDescent="0.2">
      <c r="A4014" s="3">
        <v>43970</v>
      </c>
      <c r="B4014" t="s">
        <v>196</v>
      </c>
      <c r="C4014" t="s">
        <v>188</v>
      </c>
      <c r="D4014">
        <v>411</v>
      </c>
      <c r="E4014">
        <v>0</v>
      </c>
      <c r="F4014" t="str">
        <f t="shared" si="131"/>
        <v>01</v>
      </c>
      <c r="G4014" t="s">
        <v>513</v>
      </c>
      <c r="H4014">
        <v>1</v>
      </c>
      <c r="I4014" t="s">
        <v>6</v>
      </c>
      <c r="J4014" t="s">
        <v>5</v>
      </c>
      <c r="K4014" t="s">
        <v>6</v>
      </c>
      <c r="L4014">
        <v>38</v>
      </c>
      <c r="M4014" t="str">
        <f>VLOOKUP(E4014,Translations!$A$1:$B$7,2,FALSE)</f>
        <v>Ukendt</v>
      </c>
      <c r="N4014" t="str">
        <f>VLOOKUP(D4014,Translations!$I$2:$K$101,2,FALSE)</f>
        <v>Christiansø</v>
      </c>
      <c r="O4014" t="str">
        <f>VLOOKUP(G4014,Translations!$M$2:$N$9,2,FALSE)</f>
        <v>[X2079] SARS-CoV-2 (RNA), Borger</v>
      </c>
      <c r="P4014" t="str">
        <f>VLOOKUP(F4014,Translations!$D$1:$F$13,2,FALSE)</f>
        <v>Ok</v>
      </c>
      <c r="Q4014" t="str">
        <f>VLOOKUP(F4014,Translations!$D$2:$G$13,4,FALSE)</f>
        <v>01 - Aktiv, bopæl i DK</v>
      </c>
      <c r="R4014" t="str">
        <f>VLOOKUP(H4014,Translations!$P$2:$Q$10,2,FALSE)</f>
        <v>1 - Selvstændigt sikret - med lægevalg</v>
      </c>
      <c r="S4014" t="str">
        <f>VLOOKUP(F4014,Translations!$D$2:$F$13,3,FALSE)</f>
        <v>Ja</v>
      </c>
    </row>
    <row r="4015" spans="1:19" x14ac:dyDescent="0.2">
      <c r="A4015" s="3">
        <v>43970</v>
      </c>
      <c r="B4015" t="s">
        <v>196</v>
      </c>
      <c r="C4015" t="s">
        <v>188</v>
      </c>
      <c r="D4015">
        <v>420</v>
      </c>
      <c r="E4015">
        <v>1083</v>
      </c>
      <c r="F4015" t="str">
        <f t="shared" si="131"/>
        <v>01</v>
      </c>
      <c r="G4015" t="s">
        <v>513</v>
      </c>
      <c r="H4015">
        <v>1</v>
      </c>
      <c r="I4015" t="s">
        <v>6</v>
      </c>
      <c r="J4015" t="s">
        <v>5</v>
      </c>
      <c r="K4015" t="s">
        <v>6</v>
      </c>
      <c r="L4015">
        <v>14627</v>
      </c>
      <c r="M4015" t="str">
        <f>VLOOKUP(E4015,Translations!$A$1:$B$7,2,FALSE)</f>
        <v>Syddanmark</v>
      </c>
      <c r="N4015" t="str">
        <f>VLOOKUP(D4015,Translations!$I$2:$K$101,2,FALSE)</f>
        <v>Assens</v>
      </c>
      <c r="O4015" t="str">
        <f>VLOOKUP(G4015,Translations!$M$2:$N$9,2,FALSE)</f>
        <v>[X2079] SARS-CoV-2 (RNA), Borger</v>
      </c>
      <c r="P4015" t="str">
        <f>VLOOKUP(F4015,Translations!$D$1:$F$13,2,FALSE)</f>
        <v>Ok</v>
      </c>
      <c r="Q4015" t="str">
        <f>VLOOKUP(F4015,Translations!$D$2:$G$13,4,FALSE)</f>
        <v>01 - Aktiv, bopæl i DK</v>
      </c>
      <c r="R4015" t="str">
        <f>VLOOKUP(H4015,Translations!$P$2:$Q$10,2,FALSE)</f>
        <v>1 - Selvstændigt sikret - med lægevalg</v>
      </c>
      <c r="S4015" t="str">
        <f>VLOOKUP(F4015,Translations!$D$2:$F$13,3,FALSE)</f>
        <v>Ja</v>
      </c>
    </row>
    <row r="4016" spans="1:19" x14ac:dyDescent="0.2">
      <c r="A4016" s="3">
        <v>43970</v>
      </c>
      <c r="B4016" t="s">
        <v>196</v>
      </c>
      <c r="C4016" t="s">
        <v>188</v>
      </c>
      <c r="D4016">
        <v>420</v>
      </c>
      <c r="E4016">
        <v>1083</v>
      </c>
      <c r="F4016" t="str">
        <f t="shared" si="131"/>
        <v>01</v>
      </c>
      <c r="G4016" t="s">
        <v>513</v>
      </c>
      <c r="H4016">
        <v>2</v>
      </c>
      <c r="I4016" t="s">
        <v>6</v>
      </c>
      <c r="J4016" t="s">
        <v>5</v>
      </c>
      <c r="K4016" t="s">
        <v>6</v>
      </c>
      <c r="L4016">
        <v>13</v>
      </c>
      <c r="M4016" t="str">
        <f>VLOOKUP(E4016,Translations!$A$1:$B$7,2,FALSE)</f>
        <v>Syddanmark</v>
      </c>
      <c r="N4016" t="str">
        <f>VLOOKUP(D4016,Translations!$I$2:$K$101,2,FALSE)</f>
        <v>Assens</v>
      </c>
      <c r="O4016" t="str">
        <f>VLOOKUP(G4016,Translations!$M$2:$N$9,2,FALSE)</f>
        <v>[X2079] SARS-CoV-2 (RNA), Borger</v>
      </c>
      <c r="P4016" t="str">
        <f>VLOOKUP(F4016,Translations!$D$1:$F$13,2,FALSE)</f>
        <v>Ok</v>
      </c>
      <c r="Q4016" t="str">
        <f>VLOOKUP(F4016,Translations!$D$2:$G$13,4,FALSE)</f>
        <v>01 - Aktiv, bopæl i DK</v>
      </c>
      <c r="R4016" t="str">
        <f>VLOOKUP(H4016,Translations!$P$2:$Q$10,2,FALSE)</f>
        <v>2 - Selvstændigt sikret - uden lægevalg</v>
      </c>
      <c r="S4016" t="str">
        <f>VLOOKUP(F4016,Translations!$D$2:$F$13,3,FALSE)</f>
        <v>Ja</v>
      </c>
    </row>
    <row r="4017" spans="1:19" x14ac:dyDescent="0.2">
      <c r="A4017" s="3">
        <v>43970</v>
      </c>
      <c r="B4017" t="s">
        <v>196</v>
      </c>
      <c r="C4017" t="s">
        <v>188</v>
      </c>
      <c r="D4017">
        <v>420</v>
      </c>
      <c r="E4017">
        <v>1083</v>
      </c>
      <c r="F4017" t="str">
        <f t="shared" si="131"/>
        <v>01</v>
      </c>
      <c r="G4017" t="s">
        <v>513</v>
      </c>
      <c r="H4017">
        <v>7</v>
      </c>
      <c r="I4017" t="s">
        <v>6</v>
      </c>
      <c r="J4017" t="s">
        <v>5</v>
      </c>
      <c r="K4017" t="s">
        <v>6</v>
      </c>
      <c r="L4017">
        <v>2</v>
      </c>
      <c r="M4017" t="str">
        <f>VLOOKUP(E4017,Translations!$A$1:$B$7,2,FALSE)</f>
        <v>Syddanmark</v>
      </c>
      <c r="N4017" t="str">
        <f>VLOOKUP(D4017,Translations!$I$2:$K$101,2,FALSE)</f>
        <v>Assens</v>
      </c>
      <c r="O4017" t="str">
        <f>VLOOKUP(G4017,Translations!$M$2:$N$9,2,FALSE)</f>
        <v>[X2079] SARS-CoV-2 (RNA), Borger</v>
      </c>
      <c r="P4017" t="str">
        <f>VLOOKUP(F4017,Translations!$D$1:$F$13,2,FALSE)</f>
        <v>Ok</v>
      </c>
      <c r="Q4017" t="str">
        <f>VLOOKUP(F4017,Translations!$D$2:$G$13,4,FALSE)</f>
        <v>01 - Aktiv, bopæl i DK</v>
      </c>
      <c r="R4017" t="str">
        <f>VLOOKUP(H4017,Translations!$P$2:$Q$10,2,FALSE)</f>
        <v>7 - Bopæl i udlandet</v>
      </c>
      <c r="S4017" t="str">
        <f>VLOOKUP(F4017,Translations!$D$2:$F$13,3,FALSE)</f>
        <v>Ja</v>
      </c>
    </row>
    <row r="4018" spans="1:19" x14ac:dyDescent="0.2">
      <c r="A4018" s="3">
        <v>43970</v>
      </c>
      <c r="B4018" t="s">
        <v>196</v>
      </c>
      <c r="C4018" t="s">
        <v>188</v>
      </c>
      <c r="D4018">
        <v>430</v>
      </c>
      <c r="E4018">
        <v>1083</v>
      </c>
      <c r="F4018" t="str">
        <f t="shared" si="131"/>
        <v>01</v>
      </c>
      <c r="G4018" t="s">
        <v>513</v>
      </c>
      <c r="H4018">
        <v>1</v>
      </c>
      <c r="I4018" t="s">
        <v>6</v>
      </c>
      <c r="J4018" t="s">
        <v>5</v>
      </c>
      <c r="K4018" t="s">
        <v>6</v>
      </c>
      <c r="L4018">
        <v>17852</v>
      </c>
      <c r="M4018" t="str">
        <f>VLOOKUP(E4018,Translations!$A$1:$B$7,2,FALSE)</f>
        <v>Syddanmark</v>
      </c>
      <c r="N4018" t="str">
        <f>VLOOKUP(D4018,Translations!$I$2:$K$101,2,FALSE)</f>
        <v>Faaborg-Midtfyn</v>
      </c>
      <c r="O4018" t="str">
        <f>VLOOKUP(G4018,Translations!$M$2:$N$9,2,FALSE)</f>
        <v>[X2079] SARS-CoV-2 (RNA), Borger</v>
      </c>
      <c r="P4018" t="str">
        <f>VLOOKUP(F4018,Translations!$D$1:$F$13,2,FALSE)</f>
        <v>Ok</v>
      </c>
      <c r="Q4018" t="str">
        <f>VLOOKUP(F4018,Translations!$D$2:$G$13,4,FALSE)</f>
        <v>01 - Aktiv, bopæl i DK</v>
      </c>
      <c r="R4018" t="str">
        <f>VLOOKUP(H4018,Translations!$P$2:$Q$10,2,FALSE)</f>
        <v>1 - Selvstændigt sikret - med lægevalg</v>
      </c>
      <c r="S4018" t="str">
        <f>VLOOKUP(F4018,Translations!$D$2:$F$13,3,FALSE)</f>
        <v>Ja</v>
      </c>
    </row>
    <row r="4019" spans="1:19" x14ac:dyDescent="0.2">
      <c r="A4019" s="3">
        <v>43970</v>
      </c>
      <c r="B4019" t="s">
        <v>196</v>
      </c>
      <c r="C4019" t="s">
        <v>188</v>
      </c>
      <c r="D4019">
        <v>430</v>
      </c>
      <c r="E4019">
        <v>1083</v>
      </c>
      <c r="F4019" t="str">
        <f t="shared" si="131"/>
        <v>01</v>
      </c>
      <c r="G4019" t="s">
        <v>513</v>
      </c>
      <c r="H4019">
        <v>2</v>
      </c>
      <c r="I4019" t="s">
        <v>6</v>
      </c>
      <c r="J4019" t="s">
        <v>5</v>
      </c>
      <c r="K4019" t="s">
        <v>6</v>
      </c>
      <c r="L4019">
        <v>12</v>
      </c>
      <c r="M4019" t="str">
        <f>VLOOKUP(E4019,Translations!$A$1:$B$7,2,FALSE)</f>
        <v>Syddanmark</v>
      </c>
      <c r="N4019" t="str">
        <f>VLOOKUP(D4019,Translations!$I$2:$K$101,2,FALSE)</f>
        <v>Faaborg-Midtfyn</v>
      </c>
      <c r="O4019" t="str">
        <f>VLOOKUP(G4019,Translations!$M$2:$N$9,2,FALSE)</f>
        <v>[X2079] SARS-CoV-2 (RNA), Borger</v>
      </c>
      <c r="P4019" t="str">
        <f>VLOOKUP(F4019,Translations!$D$1:$F$13,2,FALSE)</f>
        <v>Ok</v>
      </c>
      <c r="Q4019" t="str">
        <f>VLOOKUP(F4019,Translations!$D$2:$G$13,4,FALSE)</f>
        <v>01 - Aktiv, bopæl i DK</v>
      </c>
      <c r="R4019" t="str">
        <f>VLOOKUP(H4019,Translations!$P$2:$Q$10,2,FALSE)</f>
        <v>2 - Selvstændigt sikret - uden lægevalg</v>
      </c>
      <c r="S4019" t="str">
        <f>VLOOKUP(F4019,Translations!$D$2:$F$13,3,FALSE)</f>
        <v>Ja</v>
      </c>
    </row>
    <row r="4020" spans="1:19" x14ac:dyDescent="0.2">
      <c r="A4020" s="3">
        <v>43970</v>
      </c>
      <c r="B4020" t="s">
        <v>196</v>
      </c>
      <c r="C4020" t="s">
        <v>188</v>
      </c>
      <c r="D4020">
        <v>430</v>
      </c>
      <c r="E4020">
        <v>1083</v>
      </c>
      <c r="F4020" t="str">
        <f t="shared" si="131"/>
        <v>01</v>
      </c>
      <c r="G4020" t="s">
        <v>513</v>
      </c>
      <c r="H4020">
        <v>4</v>
      </c>
      <c r="I4020" t="s">
        <v>6</v>
      </c>
      <c r="J4020" t="s">
        <v>5</v>
      </c>
      <c r="K4020" t="s">
        <v>6</v>
      </c>
      <c r="L4020">
        <v>1</v>
      </c>
      <c r="M4020" t="str">
        <f>VLOOKUP(E4020,Translations!$A$1:$B$7,2,FALSE)</f>
        <v>Syddanmark</v>
      </c>
      <c r="N4020" t="str">
        <f>VLOOKUP(D4020,Translations!$I$2:$K$101,2,FALSE)</f>
        <v>Faaborg-Midtfyn</v>
      </c>
      <c r="O4020" t="str">
        <f>VLOOKUP(G4020,Translations!$M$2:$N$9,2,FALSE)</f>
        <v>[X2079] SARS-CoV-2 (RNA), Borger</v>
      </c>
      <c r="P4020" t="str">
        <f>VLOOKUP(F4020,Translations!$D$1:$F$13,2,FALSE)</f>
        <v>Ok</v>
      </c>
      <c r="Q4020" t="str">
        <f>VLOOKUP(F4020,Translations!$D$2:$G$13,4,FALSE)</f>
        <v>01 - Aktiv, bopæl i DK</v>
      </c>
      <c r="R4020" t="str">
        <f>VLOOKUP(H4020,Translations!$P$2:$Q$10,2,FALSE)</f>
        <v>4 - Optaget i fængselsvæsenet efter dom (+3 mdr.)</v>
      </c>
      <c r="S4020" t="str">
        <f>VLOOKUP(F4020,Translations!$D$2:$F$13,3,FALSE)</f>
        <v>Ja</v>
      </c>
    </row>
    <row r="4021" spans="1:19" x14ac:dyDescent="0.2">
      <c r="A4021" s="3">
        <v>43970</v>
      </c>
      <c r="B4021" t="s">
        <v>196</v>
      </c>
      <c r="C4021" t="s">
        <v>188</v>
      </c>
      <c r="D4021">
        <v>440</v>
      </c>
      <c r="E4021">
        <v>1083</v>
      </c>
      <c r="F4021" t="str">
        <f t="shared" si="131"/>
        <v>01</v>
      </c>
      <c r="G4021" t="s">
        <v>513</v>
      </c>
      <c r="H4021">
        <v>1</v>
      </c>
      <c r="I4021" t="s">
        <v>6</v>
      </c>
      <c r="J4021" t="s">
        <v>5</v>
      </c>
      <c r="K4021" t="s">
        <v>6</v>
      </c>
      <c r="L4021">
        <v>8404</v>
      </c>
      <c r="M4021" t="str">
        <f>VLOOKUP(E4021,Translations!$A$1:$B$7,2,FALSE)</f>
        <v>Syddanmark</v>
      </c>
      <c r="N4021" t="str">
        <f>VLOOKUP(D4021,Translations!$I$2:$K$101,2,FALSE)</f>
        <v>Kerteminde</v>
      </c>
      <c r="O4021" t="str">
        <f>VLOOKUP(G4021,Translations!$M$2:$N$9,2,FALSE)</f>
        <v>[X2079] SARS-CoV-2 (RNA), Borger</v>
      </c>
      <c r="P4021" t="str">
        <f>VLOOKUP(F4021,Translations!$D$1:$F$13,2,FALSE)</f>
        <v>Ok</v>
      </c>
      <c r="Q4021" t="str">
        <f>VLOOKUP(F4021,Translations!$D$2:$G$13,4,FALSE)</f>
        <v>01 - Aktiv, bopæl i DK</v>
      </c>
      <c r="R4021" t="str">
        <f>VLOOKUP(H4021,Translations!$P$2:$Q$10,2,FALSE)</f>
        <v>1 - Selvstændigt sikret - med lægevalg</v>
      </c>
      <c r="S4021" t="str">
        <f>VLOOKUP(F4021,Translations!$D$2:$F$13,3,FALSE)</f>
        <v>Ja</v>
      </c>
    </row>
    <row r="4022" spans="1:19" x14ac:dyDescent="0.2">
      <c r="A4022" s="3">
        <v>43970</v>
      </c>
      <c r="B4022" t="s">
        <v>196</v>
      </c>
      <c r="C4022" t="s">
        <v>188</v>
      </c>
      <c r="D4022">
        <v>440</v>
      </c>
      <c r="E4022">
        <v>1083</v>
      </c>
      <c r="F4022" t="str">
        <f t="shared" si="131"/>
        <v>01</v>
      </c>
      <c r="G4022" t="s">
        <v>513</v>
      </c>
      <c r="H4022">
        <v>2</v>
      </c>
      <c r="I4022" t="s">
        <v>6</v>
      </c>
      <c r="J4022" t="s">
        <v>5</v>
      </c>
      <c r="K4022" t="s">
        <v>6</v>
      </c>
      <c r="L4022">
        <v>5</v>
      </c>
      <c r="M4022" t="str">
        <f>VLOOKUP(E4022,Translations!$A$1:$B$7,2,FALSE)</f>
        <v>Syddanmark</v>
      </c>
      <c r="N4022" t="str">
        <f>VLOOKUP(D4022,Translations!$I$2:$K$101,2,FALSE)</f>
        <v>Kerteminde</v>
      </c>
      <c r="O4022" t="str">
        <f>VLOOKUP(G4022,Translations!$M$2:$N$9,2,FALSE)</f>
        <v>[X2079] SARS-CoV-2 (RNA), Borger</v>
      </c>
      <c r="P4022" t="str">
        <f>VLOOKUP(F4022,Translations!$D$1:$F$13,2,FALSE)</f>
        <v>Ok</v>
      </c>
      <c r="Q4022" t="str">
        <f>VLOOKUP(F4022,Translations!$D$2:$G$13,4,FALSE)</f>
        <v>01 - Aktiv, bopæl i DK</v>
      </c>
      <c r="R4022" t="str">
        <f>VLOOKUP(H4022,Translations!$P$2:$Q$10,2,FALSE)</f>
        <v>2 - Selvstændigt sikret - uden lægevalg</v>
      </c>
      <c r="S4022" t="str">
        <f>VLOOKUP(F4022,Translations!$D$2:$F$13,3,FALSE)</f>
        <v>Ja</v>
      </c>
    </row>
    <row r="4023" spans="1:19" x14ac:dyDescent="0.2">
      <c r="A4023" s="3">
        <v>43970</v>
      </c>
      <c r="B4023" t="s">
        <v>196</v>
      </c>
      <c r="C4023" t="s">
        <v>188</v>
      </c>
      <c r="D4023">
        <v>450</v>
      </c>
      <c r="E4023">
        <v>1083</v>
      </c>
      <c r="F4023" t="str">
        <f t="shared" si="131"/>
        <v>01</v>
      </c>
      <c r="G4023" t="s">
        <v>513</v>
      </c>
      <c r="H4023">
        <v>1</v>
      </c>
      <c r="I4023" t="s">
        <v>6</v>
      </c>
      <c r="J4023" t="s">
        <v>5</v>
      </c>
      <c r="K4023" t="s">
        <v>6</v>
      </c>
      <c r="L4023">
        <v>11157</v>
      </c>
      <c r="M4023" t="str">
        <f>VLOOKUP(E4023,Translations!$A$1:$B$7,2,FALSE)</f>
        <v>Syddanmark</v>
      </c>
      <c r="N4023" t="str">
        <f>VLOOKUP(D4023,Translations!$I$2:$K$101,2,FALSE)</f>
        <v>Nyborg</v>
      </c>
      <c r="O4023" t="str">
        <f>VLOOKUP(G4023,Translations!$M$2:$N$9,2,FALSE)</f>
        <v>[X2079] SARS-CoV-2 (RNA), Borger</v>
      </c>
      <c r="P4023" t="str">
        <f>VLOOKUP(F4023,Translations!$D$1:$F$13,2,FALSE)</f>
        <v>Ok</v>
      </c>
      <c r="Q4023" t="str">
        <f>VLOOKUP(F4023,Translations!$D$2:$G$13,4,FALSE)</f>
        <v>01 - Aktiv, bopæl i DK</v>
      </c>
      <c r="R4023" t="str">
        <f>VLOOKUP(H4023,Translations!$P$2:$Q$10,2,FALSE)</f>
        <v>1 - Selvstændigt sikret - med lægevalg</v>
      </c>
      <c r="S4023" t="str">
        <f>VLOOKUP(F4023,Translations!$D$2:$F$13,3,FALSE)</f>
        <v>Ja</v>
      </c>
    </row>
    <row r="4024" spans="1:19" x14ac:dyDescent="0.2">
      <c r="A4024" s="3">
        <v>43970</v>
      </c>
      <c r="B4024" t="s">
        <v>196</v>
      </c>
      <c r="C4024" t="s">
        <v>188</v>
      </c>
      <c r="D4024">
        <v>450</v>
      </c>
      <c r="E4024">
        <v>1083</v>
      </c>
      <c r="F4024" t="str">
        <f t="shared" si="131"/>
        <v>01</v>
      </c>
      <c r="G4024" t="s">
        <v>513</v>
      </c>
      <c r="H4024">
        <v>2</v>
      </c>
      <c r="I4024" t="s">
        <v>6</v>
      </c>
      <c r="J4024" t="s">
        <v>5</v>
      </c>
      <c r="K4024" t="s">
        <v>6</v>
      </c>
      <c r="L4024">
        <v>7</v>
      </c>
      <c r="M4024" t="str">
        <f>VLOOKUP(E4024,Translations!$A$1:$B$7,2,FALSE)</f>
        <v>Syddanmark</v>
      </c>
      <c r="N4024" t="str">
        <f>VLOOKUP(D4024,Translations!$I$2:$K$101,2,FALSE)</f>
        <v>Nyborg</v>
      </c>
      <c r="O4024" t="str">
        <f>VLOOKUP(G4024,Translations!$M$2:$N$9,2,FALSE)</f>
        <v>[X2079] SARS-CoV-2 (RNA), Borger</v>
      </c>
      <c r="P4024" t="str">
        <f>VLOOKUP(F4024,Translations!$D$1:$F$13,2,FALSE)</f>
        <v>Ok</v>
      </c>
      <c r="Q4024" t="str">
        <f>VLOOKUP(F4024,Translations!$D$2:$G$13,4,FALSE)</f>
        <v>01 - Aktiv, bopæl i DK</v>
      </c>
      <c r="R4024" t="str">
        <f>VLOOKUP(H4024,Translations!$P$2:$Q$10,2,FALSE)</f>
        <v>2 - Selvstændigt sikret - uden lægevalg</v>
      </c>
      <c r="S4024" t="str">
        <f>VLOOKUP(F4024,Translations!$D$2:$F$13,3,FALSE)</f>
        <v>Ja</v>
      </c>
    </row>
    <row r="4025" spans="1:19" x14ac:dyDescent="0.2">
      <c r="A4025" s="3">
        <v>43970</v>
      </c>
      <c r="B4025" t="s">
        <v>196</v>
      </c>
      <c r="C4025" t="s">
        <v>188</v>
      </c>
      <c r="D4025">
        <v>450</v>
      </c>
      <c r="E4025">
        <v>1083</v>
      </c>
      <c r="F4025" t="str">
        <f t="shared" si="131"/>
        <v>01</v>
      </c>
      <c r="G4025" t="s">
        <v>513</v>
      </c>
      <c r="H4025">
        <v>4</v>
      </c>
      <c r="I4025" t="s">
        <v>6</v>
      </c>
      <c r="J4025" t="s">
        <v>5</v>
      </c>
      <c r="K4025" t="s">
        <v>6</v>
      </c>
      <c r="L4025">
        <v>1</v>
      </c>
      <c r="M4025" t="str">
        <f>VLOOKUP(E4025,Translations!$A$1:$B$7,2,FALSE)</f>
        <v>Syddanmark</v>
      </c>
      <c r="N4025" t="str">
        <f>VLOOKUP(D4025,Translations!$I$2:$K$101,2,FALSE)</f>
        <v>Nyborg</v>
      </c>
      <c r="O4025" t="str">
        <f>VLOOKUP(G4025,Translations!$M$2:$N$9,2,FALSE)</f>
        <v>[X2079] SARS-CoV-2 (RNA), Borger</v>
      </c>
      <c r="P4025" t="str">
        <f>VLOOKUP(F4025,Translations!$D$1:$F$13,2,FALSE)</f>
        <v>Ok</v>
      </c>
      <c r="Q4025" t="str">
        <f>VLOOKUP(F4025,Translations!$D$2:$G$13,4,FALSE)</f>
        <v>01 - Aktiv, bopæl i DK</v>
      </c>
      <c r="R4025" t="str">
        <f>VLOOKUP(H4025,Translations!$P$2:$Q$10,2,FALSE)</f>
        <v>4 - Optaget i fængselsvæsenet efter dom (+3 mdr.)</v>
      </c>
      <c r="S4025" t="str">
        <f>VLOOKUP(F4025,Translations!$D$2:$F$13,3,FALSE)</f>
        <v>Ja</v>
      </c>
    </row>
    <row r="4026" spans="1:19" x14ac:dyDescent="0.2">
      <c r="A4026" s="3">
        <v>43970</v>
      </c>
      <c r="B4026" t="s">
        <v>196</v>
      </c>
      <c r="C4026" t="s">
        <v>188</v>
      </c>
      <c r="D4026">
        <v>461</v>
      </c>
      <c r="E4026">
        <v>1083</v>
      </c>
      <c r="F4026" t="str">
        <f t="shared" si="131"/>
        <v>01</v>
      </c>
      <c r="G4026" t="s">
        <v>513</v>
      </c>
      <c r="H4026">
        <v>1</v>
      </c>
      <c r="I4026" t="s">
        <v>6</v>
      </c>
      <c r="J4026" t="s">
        <v>5</v>
      </c>
      <c r="K4026" t="s">
        <v>6</v>
      </c>
      <c r="L4026">
        <v>10290</v>
      </c>
      <c r="M4026" t="str">
        <f>VLOOKUP(E4026,Translations!$A$1:$B$7,2,FALSE)</f>
        <v>Syddanmark</v>
      </c>
      <c r="N4026" t="str">
        <f>VLOOKUP(D4026,Translations!$I$2:$K$101,2,FALSE)</f>
        <v>Odense</v>
      </c>
      <c r="O4026" t="str">
        <f>VLOOKUP(G4026,Translations!$M$2:$N$9,2,FALSE)</f>
        <v>[X2079] SARS-CoV-2 (RNA), Borger</v>
      </c>
      <c r="P4026" t="str">
        <f>VLOOKUP(F4026,Translations!$D$1:$F$13,2,FALSE)</f>
        <v>Ok</v>
      </c>
      <c r="Q4026" t="str">
        <f>VLOOKUP(F4026,Translations!$D$2:$G$13,4,FALSE)</f>
        <v>01 - Aktiv, bopæl i DK</v>
      </c>
      <c r="R4026" t="str">
        <f>VLOOKUP(H4026,Translations!$P$2:$Q$10,2,FALSE)</f>
        <v>1 - Selvstændigt sikret - med lægevalg</v>
      </c>
      <c r="S4026" t="str">
        <f>VLOOKUP(F4026,Translations!$D$2:$F$13,3,FALSE)</f>
        <v>Ja</v>
      </c>
    </row>
    <row r="4027" spans="1:19" x14ac:dyDescent="0.2">
      <c r="A4027" s="3">
        <v>43970</v>
      </c>
      <c r="B4027" t="s">
        <v>196</v>
      </c>
      <c r="C4027" t="s">
        <v>188</v>
      </c>
      <c r="D4027">
        <v>461</v>
      </c>
      <c r="E4027">
        <v>1083</v>
      </c>
      <c r="F4027" t="str">
        <f t="shared" si="131"/>
        <v>01</v>
      </c>
      <c r="G4027" t="s">
        <v>513</v>
      </c>
      <c r="H4027">
        <v>2</v>
      </c>
      <c r="I4027" t="s">
        <v>6</v>
      </c>
      <c r="J4027" t="s">
        <v>5</v>
      </c>
      <c r="K4027" t="s">
        <v>6</v>
      </c>
      <c r="L4027">
        <v>6</v>
      </c>
      <c r="M4027" t="str">
        <f>VLOOKUP(E4027,Translations!$A$1:$B$7,2,FALSE)</f>
        <v>Syddanmark</v>
      </c>
      <c r="N4027" t="str">
        <f>VLOOKUP(D4027,Translations!$I$2:$K$101,2,FALSE)</f>
        <v>Odense</v>
      </c>
      <c r="O4027" t="str">
        <f>VLOOKUP(G4027,Translations!$M$2:$N$9,2,FALSE)</f>
        <v>[X2079] SARS-CoV-2 (RNA), Borger</v>
      </c>
      <c r="P4027" t="str">
        <f>VLOOKUP(F4027,Translations!$D$1:$F$13,2,FALSE)</f>
        <v>Ok</v>
      </c>
      <c r="Q4027" t="str">
        <f>VLOOKUP(F4027,Translations!$D$2:$G$13,4,FALSE)</f>
        <v>01 - Aktiv, bopæl i DK</v>
      </c>
      <c r="R4027" t="str">
        <f>VLOOKUP(H4027,Translations!$P$2:$Q$10,2,FALSE)</f>
        <v>2 - Selvstændigt sikret - uden lægevalg</v>
      </c>
      <c r="S4027" t="str">
        <f>VLOOKUP(F4027,Translations!$D$2:$F$13,3,FALSE)</f>
        <v>Ja</v>
      </c>
    </row>
    <row r="4028" spans="1:19" x14ac:dyDescent="0.2">
      <c r="A4028" s="3">
        <v>43970</v>
      </c>
      <c r="B4028" t="s">
        <v>196</v>
      </c>
      <c r="C4028" t="s">
        <v>188</v>
      </c>
      <c r="D4028">
        <v>461</v>
      </c>
      <c r="E4028">
        <v>1083</v>
      </c>
      <c r="F4028" t="str">
        <f t="shared" si="131"/>
        <v>01</v>
      </c>
      <c r="G4028" t="s">
        <v>513</v>
      </c>
      <c r="H4028">
        <v>4</v>
      </c>
      <c r="I4028" t="s">
        <v>6</v>
      </c>
      <c r="J4028" t="s">
        <v>5</v>
      </c>
      <c r="K4028" t="s">
        <v>6</v>
      </c>
      <c r="L4028">
        <v>4</v>
      </c>
      <c r="M4028" t="str">
        <f>VLOOKUP(E4028,Translations!$A$1:$B$7,2,FALSE)</f>
        <v>Syddanmark</v>
      </c>
      <c r="N4028" t="str">
        <f>VLOOKUP(D4028,Translations!$I$2:$K$101,2,FALSE)</f>
        <v>Odense</v>
      </c>
      <c r="O4028" t="str">
        <f>VLOOKUP(G4028,Translations!$M$2:$N$9,2,FALSE)</f>
        <v>[X2079] SARS-CoV-2 (RNA), Borger</v>
      </c>
      <c r="P4028" t="str">
        <f>VLOOKUP(F4028,Translations!$D$1:$F$13,2,FALSE)</f>
        <v>Ok</v>
      </c>
      <c r="Q4028" t="str">
        <f>VLOOKUP(F4028,Translations!$D$2:$G$13,4,FALSE)</f>
        <v>01 - Aktiv, bopæl i DK</v>
      </c>
      <c r="R4028" t="str">
        <f>VLOOKUP(H4028,Translations!$P$2:$Q$10,2,FALSE)</f>
        <v>4 - Optaget i fængselsvæsenet efter dom (+3 mdr.)</v>
      </c>
      <c r="S4028" t="str">
        <f>VLOOKUP(F4028,Translations!$D$2:$F$13,3,FALSE)</f>
        <v>Ja</v>
      </c>
    </row>
    <row r="4029" spans="1:19" x14ac:dyDescent="0.2">
      <c r="A4029" s="3">
        <v>43970</v>
      </c>
      <c r="B4029" t="s">
        <v>196</v>
      </c>
      <c r="C4029" t="s">
        <v>188</v>
      </c>
      <c r="D4029">
        <v>461</v>
      </c>
      <c r="E4029">
        <v>1083</v>
      </c>
      <c r="F4029" t="str">
        <f t="shared" si="131"/>
        <v>01</v>
      </c>
      <c r="G4029" t="s">
        <v>513</v>
      </c>
      <c r="H4029">
        <v>8</v>
      </c>
      <c r="I4029" t="s">
        <v>6</v>
      </c>
      <c r="J4029" t="s">
        <v>5</v>
      </c>
      <c r="K4029" t="s">
        <v>6</v>
      </c>
      <c r="L4029">
        <v>1</v>
      </c>
      <c r="M4029" t="str">
        <f>VLOOKUP(E4029,Translations!$A$1:$B$7,2,FALSE)</f>
        <v>Syddanmark</v>
      </c>
      <c r="N4029" t="str">
        <f>VLOOKUP(D4029,Translations!$I$2:$K$101,2,FALSE)</f>
        <v>Odense</v>
      </c>
      <c r="O4029" t="str">
        <f>VLOOKUP(G4029,Translations!$M$2:$N$9,2,FALSE)</f>
        <v>[X2079] SARS-CoV-2 (RNA), Borger</v>
      </c>
      <c r="P4029" t="str">
        <f>VLOOKUP(F4029,Translations!$D$1:$F$13,2,FALSE)</f>
        <v>Ok</v>
      </c>
      <c r="Q4029" t="str">
        <f>VLOOKUP(F4029,Translations!$D$2:$G$13,4,FALSE)</f>
        <v>01 - Aktiv, bopæl i DK</v>
      </c>
      <c r="R4029" t="str">
        <f>VLOOKUP(H4029,Translations!$P$2:$Q$10,2,FALSE)</f>
        <v>8 - Afgangsført (fraflyttet, ihjelslagen, dobbelt CPR, forsvundet eller omnummereret)</v>
      </c>
      <c r="S4029" t="str">
        <f>VLOOKUP(F4029,Translations!$D$2:$F$13,3,FALSE)</f>
        <v>Ja</v>
      </c>
    </row>
    <row r="4030" spans="1:19" x14ac:dyDescent="0.2">
      <c r="A4030" s="3">
        <v>43970</v>
      </c>
      <c r="B4030" t="s">
        <v>196</v>
      </c>
      <c r="C4030" t="s">
        <v>188</v>
      </c>
      <c r="D4030">
        <v>479</v>
      </c>
      <c r="E4030">
        <v>1083</v>
      </c>
      <c r="F4030" t="str">
        <f t="shared" si="131"/>
        <v>01</v>
      </c>
      <c r="G4030" t="s">
        <v>513</v>
      </c>
      <c r="H4030">
        <v>1</v>
      </c>
      <c r="I4030" t="s">
        <v>6</v>
      </c>
      <c r="J4030" t="s">
        <v>5</v>
      </c>
      <c r="K4030" t="s">
        <v>6</v>
      </c>
      <c r="L4030">
        <v>5</v>
      </c>
      <c r="M4030" t="str">
        <f>VLOOKUP(E4030,Translations!$A$1:$B$7,2,FALSE)</f>
        <v>Syddanmark</v>
      </c>
      <c r="N4030" t="str">
        <f>VLOOKUP(D4030,Translations!$I$2:$K$101,2,FALSE)</f>
        <v>Svendborg</v>
      </c>
      <c r="O4030" t="str">
        <f>VLOOKUP(G4030,Translations!$M$2:$N$9,2,FALSE)</f>
        <v>[X2079] SARS-CoV-2 (RNA), Borger</v>
      </c>
      <c r="P4030" t="str">
        <f>VLOOKUP(F4030,Translations!$D$1:$F$13,2,FALSE)</f>
        <v>Ok</v>
      </c>
      <c r="Q4030" t="str">
        <f>VLOOKUP(F4030,Translations!$D$2:$G$13,4,FALSE)</f>
        <v>01 - Aktiv, bopæl i DK</v>
      </c>
      <c r="R4030" t="str">
        <f>VLOOKUP(H4030,Translations!$P$2:$Q$10,2,FALSE)</f>
        <v>1 - Selvstændigt sikret - med lægevalg</v>
      </c>
      <c r="S4030" t="str">
        <f>VLOOKUP(F4030,Translations!$D$2:$F$13,3,FALSE)</f>
        <v>Ja</v>
      </c>
    </row>
    <row r="4031" spans="1:19" x14ac:dyDescent="0.2">
      <c r="A4031" s="3">
        <v>43970</v>
      </c>
      <c r="B4031" t="s">
        <v>196</v>
      </c>
      <c r="C4031" t="s">
        <v>188</v>
      </c>
      <c r="D4031">
        <v>580</v>
      </c>
      <c r="E4031">
        <v>1083</v>
      </c>
      <c r="F4031" t="str">
        <f t="shared" si="131"/>
        <v>01</v>
      </c>
      <c r="G4031" t="s">
        <v>513</v>
      </c>
      <c r="H4031">
        <v>1</v>
      </c>
      <c r="I4031" t="s">
        <v>6</v>
      </c>
      <c r="J4031" t="s">
        <v>5</v>
      </c>
      <c r="K4031" t="s">
        <v>6</v>
      </c>
      <c r="L4031">
        <v>1</v>
      </c>
      <c r="M4031" t="str">
        <f>VLOOKUP(E4031,Translations!$A$1:$B$7,2,FALSE)</f>
        <v>Syddanmark</v>
      </c>
      <c r="N4031" t="str">
        <f>VLOOKUP(D4031,Translations!$I$2:$K$101,2,FALSE)</f>
        <v>Aabenraa</v>
      </c>
      <c r="O4031" t="str">
        <f>VLOOKUP(G4031,Translations!$M$2:$N$9,2,FALSE)</f>
        <v>[X2079] SARS-CoV-2 (RNA), Borger</v>
      </c>
      <c r="P4031" t="str">
        <f>VLOOKUP(F4031,Translations!$D$1:$F$13,2,FALSE)</f>
        <v>Ok</v>
      </c>
      <c r="Q4031" t="str">
        <f>VLOOKUP(F4031,Translations!$D$2:$G$13,4,FALSE)</f>
        <v>01 - Aktiv, bopæl i DK</v>
      </c>
      <c r="R4031" t="str">
        <f>VLOOKUP(H4031,Translations!$P$2:$Q$10,2,FALSE)</f>
        <v>1 - Selvstændigt sikret - med lægevalg</v>
      </c>
      <c r="S4031" t="str">
        <f>VLOOKUP(F4031,Translations!$D$2:$F$13,3,FALSE)</f>
        <v>Ja</v>
      </c>
    </row>
    <row r="4032" spans="1:19" x14ac:dyDescent="0.2">
      <c r="A4032" s="3">
        <v>43970</v>
      </c>
      <c r="B4032" t="s">
        <v>196</v>
      </c>
      <c r="C4032" t="s">
        <v>188</v>
      </c>
      <c r="D4032">
        <v>707</v>
      </c>
      <c r="E4032">
        <v>1082</v>
      </c>
      <c r="F4032" t="str">
        <f t="shared" si="131"/>
        <v>01</v>
      </c>
      <c r="G4032" t="s">
        <v>513</v>
      </c>
      <c r="H4032">
        <v>1</v>
      </c>
      <c r="I4032" t="s">
        <v>6</v>
      </c>
      <c r="J4032" t="s">
        <v>5</v>
      </c>
      <c r="K4032" t="s">
        <v>6</v>
      </c>
      <c r="L4032">
        <v>1</v>
      </c>
      <c r="M4032" t="str">
        <f>VLOOKUP(E4032,Translations!$A$1:$B$7,2,FALSE)</f>
        <v>Midtjylland</v>
      </c>
      <c r="N4032" t="str">
        <f>VLOOKUP(D4032,Translations!$I$2:$K$101,2,FALSE)</f>
        <v>Norddjurs</v>
      </c>
      <c r="O4032" t="str">
        <f>VLOOKUP(G4032,Translations!$M$2:$N$9,2,FALSE)</f>
        <v>[X2079] SARS-CoV-2 (RNA), Borger</v>
      </c>
      <c r="P4032" t="str">
        <f>VLOOKUP(F4032,Translations!$D$1:$F$13,2,FALSE)</f>
        <v>Ok</v>
      </c>
      <c r="Q4032" t="str">
        <f>VLOOKUP(F4032,Translations!$D$2:$G$13,4,FALSE)</f>
        <v>01 - Aktiv, bopæl i DK</v>
      </c>
      <c r="R4032" t="str">
        <f>VLOOKUP(H4032,Translations!$P$2:$Q$10,2,FALSE)</f>
        <v>1 - Selvstændigt sikret - med lægevalg</v>
      </c>
      <c r="S4032" t="str">
        <f>VLOOKUP(F4032,Translations!$D$2:$F$13,3,FALSE)</f>
        <v>Ja</v>
      </c>
    </row>
    <row r="4033" spans="1:19" x14ac:dyDescent="0.2">
      <c r="A4033" s="3">
        <v>43970</v>
      </c>
      <c r="B4033" t="s">
        <v>196</v>
      </c>
      <c r="C4033" t="s">
        <v>188</v>
      </c>
      <c r="D4033">
        <v>766</v>
      </c>
      <c r="E4033">
        <v>1082</v>
      </c>
      <c r="F4033" t="str">
        <f t="shared" si="131"/>
        <v>01</v>
      </c>
      <c r="G4033" t="s">
        <v>513</v>
      </c>
      <c r="H4033">
        <v>1</v>
      </c>
      <c r="I4033" t="s">
        <v>6</v>
      </c>
      <c r="J4033" t="s">
        <v>5</v>
      </c>
      <c r="K4033" t="s">
        <v>6</v>
      </c>
      <c r="L4033">
        <v>2</v>
      </c>
      <c r="M4033" t="str">
        <f>VLOOKUP(E4033,Translations!$A$1:$B$7,2,FALSE)</f>
        <v>Midtjylland</v>
      </c>
      <c r="N4033" t="str">
        <f>VLOOKUP(D4033,Translations!$I$2:$K$101,2,FALSE)</f>
        <v>Hedensted</v>
      </c>
      <c r="O4033" t="str">
        <f>VLOOKUP(G4033,Translations!$M$2:$N$9,2,FALSE)</f>
        <v>[X2079] SARS-CoV-2 (RNA), Borger</v>
      </c>
      <c r="P4033" t="str">
        <f>VLOOKUP(F4033,Translations!$D$1:$F$13,2,FALSE)</f>
        <v>Ok</v>
      </c>
      <c r="Q4033" t="str">
        <f>VLOOKUP(F4033,Translations!$D$2:$G$13,4,FALSE)</f>
        <v>01 - Aktiv, bopæl i DK</v>
      </c>
      <c r="R4033" t="str">
        <f>VLOOKUP(H4033,Translations!$P$2:$Q$10,2,FALSE)</f>
        <v>1 - Selvstændigt sikret - med lægevalg</v>
      </c>
      <c r="S4033" t="str">
        <f>VLOOKUP(F4033,Translations!$D$2:$F$13,3,FALSE)</f>
        <v>Ja</v>
      </c>
    </row>
    <row r="4034" spans="1:19" x14ac:dyDescent="0.2">
      <c r="A4034" s="3">
        <v>43970</v>
      </c>
      <c r="B4034" t="s">
        <v>197</v>
      </c>
      <c r="C4034" t="s">
        <v>188</v>
      </c>
      <c r="D4034">
        <v>0</v>
      </c>
      <c r="E4034">
        <v>0</v>
      </c>
      <c r="F4034" t="str">
        <f>"03"</f>
        <v>03</v>
      </c>
      <c r="G4034" t="s">
        <v>513</v>
      </c>
      <c r="H4034">
        <v>1</v>
      </c>
      <c r="I4034" t="s">
        <v>6</v>
      </c>
      <c r="J4034" t="s">
        <v>5</v>
      </c>
      <c r="K4034" t="s">
        <v>6</v>
      </c>
      <c r="L4034">
        <v>155</v>
      </c>
      <c r="M4034" t="str">
        <f>VLOOKUP(E4034,Translations!$A$1:$B$7,2,FALSE)</f>
        <v>Ukendt</v>
      </c>
      <c r="N4034" t="str">
        <f>VLOOKUP(D4034,Translations!$I$2:$K$101,2,FALSE)</f>
        <v>Ukendt</v>
      </c>
      <c r="O4034" t="str">
        <f>VLOOKUP(G4034,Translations!$M$2:$N$9,2,FALSE)</f>
        <v>[X2079] SARS-CoV-2 (RNA), Borger</v>
      </c>
      <c r="P4034" t="str">
        <f>VLOOKUP(F4034,Translations!$D$1:$F$13,2,FALSE)</f>
        <v>Ok</v>
      </c>
      <c r="Q4034" t="str">
        <f>VLOOKUP(F4034,Translations!$D$2:$G$13,4,FALSE)</f>
        <v>03 - Aktiv, speciel vejkode i DK</v>
      </c>
      <c r="R4034" t="str">
        <f>VLOOKUP(H4034,Translations!$P$2:$Q$10,2,FALSE)</f>
        <v>1 - Selvstændigt sikret - med lægevalg</v>
      </c>
      <c r="S4034" t="str">
        <f>VLOOKUP(F4034,Translations!$D$2:$F$13,3,FALSE)</f>
        <v>Ja</v>
      </c>
    </row>
    <row r="4035" spans="1:19" x14ac:dyDescent="0.2">
      <c r="A4035" s="3">
        <v>43970</v>
      </c>
      <c r="B4035" t="s">
        <v>197</v>
      </c>
      <c r="C4035" t="s">
        <v>188</v>
      </c>
      <c r="D4035">
        <v>0</v>
      </c>
      <c r="E4035">
        <v>0</v>
      </c>
      <c r="F4035" t="str">
        <f>"03"</f>
        <v>03</v>
      </c>
      <c r="G4035" t="s">
        <v>513</v>
      </c>
      <c r="H4035">
        <v>2</v>
      </c>
      <c r="I4035" t="s">
        <v>6</v>
      </c>
      <c r="J4035" t="s">
        <v>5</v>
      </c>
      <c r="K4035" t="s">
        <v>6</v>
      </c>
      <c r="L4035">
        <v>1</v>
      </c>
      <c r="M4035" t="str">
        <f>VLOOKUP(E4035,Translations!$A$1:$B$7,2,FALSE)</f>
        <v>Ukendt</v>
      </c>
      <c r="N4035" t="str">
        <f>VLOOKUP(D4035,Translations!$I$2:$K$101,2,FALSE)</f>
        <v>Ukendt</v>
      </c>
      <c r="O4035" t="str">
        <f>VLOOKUP(G4035,Translations!$M$2:$N$9,2,FALSE)</f>
        <v>[X2079] SARS-CoV-2 (RNA), Borger</v>
      </c>
      <c r="P4035" t="str">
        <f>VLOOKUP(F4035,Translations!$D$1:$F$13,2,FALSE)</f>
        <v>Ok</v>
      </c>
      <c r="Q4035" t="str">
        <f>VLOOKUP(F4035,Translations!$D$2:$G$13,4,FALSE)</f>
        <v>03 - Aktiv, speciel vejkode i DK</v>
      </c>
      <c r="R4035" t="str">
        <f>VLOOKUP(H4035,Translations!$P$2:$Q$10,2,FALSE)</f>
        <v>2 - Selvstændigt sikret - uden lægevalg</v>
      </c>
      <c r="S4035" t="str">
        <f>VLOOKUP(F4035,Translations!$D$2:$F$13,3,FALSE)</f>
        <v>Ja</v>
      </c>
    </row>
    <row r="4036" spans="1:19" x14ac:dyDescent="0.2">
      <c r="A4036" s="3">
        <v>43970</v>
      </c>
      <c r="B4036" t="s">
        <v>197</v>
      </c>
      <c r="C4036" t="s">
        <v>188</v>
      </c>
      <c r="D4036">
        <v>0</v>
      </c>
      <c r="E4036">
        <v>0</v>
      </c>
      <c r="F4036" t="str">
        <f>"03"</f>
        <v>03</v>
      </c>
      <c r="G4036" t="s">
        <v>513</v>
      </c>
      <c r="H4036">
        <v>4</v>
      </c>
      <c r="I4036" t="s">
        <v>6</v>
      </c>
      <c r="J4036" t="s">
        <v>5</v>
      </c>
      <c r="K4036" t="s">
        <v>6</v>
      </c>
      <c r="L4036">
        <v>18</v>
      </c>
      <c r="M4036" t="str">
        <f>VLOOKUP(E4036,Translations!$A$1:$B$7,2,FALSE)</f>
        <v>Ukendt</v>
      </c>
      <c r="N4036" t="str">
        <f>VLOOKUP(D4036,Translations!$I$2:$K$101,2,FALSE)</f>
        <v>Ukendt</v>
      </c>
      <c r="O4036" t="str">
        <f>VLOOKUP(G4036,Translations!$M$2:$N$9,2,FALSE)</f>
        <v>[X2079] SARS-CoV-2 (RNA), Borger</v>
      </c>
      <c r="P4036" t="str">
        <f>VLOOKUP(F4036,Translations!$D$1:$F$13,2,FALSE)</f>
        <v>Ok</v>
      </c>
      <c r="Q4036" t="str">
        <f>VLOOKUP(F4036,Translations!$D$2:$G$13,4,FALSE)</f>
        <v>03 - Aktiv, speciel vejkode i DK</v>
      </c>
      <c r="R4036" t="str">
        <f>VLOOKUP(H4036,Translations!$P$2:$Q$10,2,FALSE)</f>
        <v>4 - Optaget i fængselsvæsenet efter dom (+3 mdr.)</v>
      </c>
      <c r="S4036" t="str">
        <f>VLOOKUP(F4036,Translations!$D$2:$F$13,3,FALSE)</f>
        <v>Ja</v>
      </c>
    </row>
    <row r="4037" spans="1:19" x14ac:dyDescent="0.2">
      <c r="A4037" s="3">
        <v>43970</v>
      </c>
      <c r="B4037" t="s">
        <v>197</v>
      </c>
      <c r="C4037" t="s">
        <v>188</v>
      </c>
      <c r="D4037">
        <v>0</v>
      </c>
      <c r="E4037">
        <v>0</v>
      </c>
      <c r="F4037" t="str">
        <f>"05"</f>
        <v>05</v>
      </c>
      <c r="G4037" t="s">
        <v>513</v>
      </c>
      <c r="H4037">
        <v>1</v>
      </c>
      <c r="I4037" t="s">
        <v>6</v>
      </c>
      <c r="J4037" t="s">
        <v>5</v>
      </c>
      <c r="K4037" t="s">
        <v>6</v>
      </c>
      <c r="L4037">
        <v>1</v>
      </c>
      <c r="M4037" t="str">
        <f>VLOOKUP(E4037,Translations!$A$1:$B$7,2,FALSE)</f>
        <v>Ukendt</v>
      </c>
      <c r="N4037" t="str">
        <f>VLOOKUP(D4037,Translations!$I$2:$K$101,2,FALSE)</f>
        <v>Ukendt</v>
      </c>
      <c r="O4037" t="str">
        <f>VLOOKUP(G4037,Translations!$M$2:$N$9,2,FALSE)</f>
        <v>[X2079] SARS-CoV-2 (RNA), Borger</v>
      </c>
      <c r="P4037" t="str">
        <f>VLOOKUP(F4037,Translations!$D$1:$F$13,2,FALSE)</f>
        <v>Ok</v>
      </c>
      <c r="Q4037" t="str">
        <f>VLOOKUP(F4037,Translations!$D$2:$G$13,4,FALSE)</f>
        <v>05 - Aktiv, bopæl i GL</v>
      </c>
      <c r="R4037" t="str">
        <f>VLOOKUP(H4037,Translations!$P$2:$Q$10,2,FALSE)</f>
        <v>1 - Selvstændigt sikret - med lægevalg</v>
      </c>
      <c r="S4037" t="str">
        <f>VLOOKUP(F4037,Translations!$D$2:$F$13,3,FALSE)</f>
        <v>Ja</v>
      </c>
    </row>
    <row r="4038" spans="1:19" x14ac:dyDescent="0.2">
      <c r="A4038" s="3">
        <v>43970</v>
      </c>
      <c r="B4038" t="s">
        <v>197</v>
      </c>
      <c r="C4038" t="s">
        <v>188</v>
      </c>
      <c r="D4038">
        <v>0</v>
      </c>
      <c r="E4038">
        <v>0</v>
      </c>
      <c r="F4038" t="str">
        <f>"80"</f>
        <v>80</v>
      </c>
      <c r="G4038" t="s">
        <v>513</v>
      </c>
      <c r="H4038">
        <v>1</v>
      </c>
      <c r="I4038" t="s">
        <v>6</v>
      </c>
      <c r="J4038" t="s">
        <v>5</v>
      </c>
      <c r="K4038" t="s">
        <v>6</v>
      </c>
      <c r="L4038">
        <v>4</v>
      </c>
      <c r="M4038" t="str">
        <f>VLOOKUP(E4038,Translations!$A$1:$B$7,2,FALSE)</f>
        <v>Ukendt</v>
      </c>
      <c r="N4038" t="str">
        <f>VLOOKUP(D4038,Translations!$I$2:$K$101,2,FALSE)</f>
        <v>Ukendt</v>
      </c>
      <c r="O4038" t="str">
        <f>VLOOKUP(G4038,Translations!$M$2:$N$9,2,FALSE)</f>
        <v>[X2079] SARS-CoV-2 (RNA), Borger</v>
      </c>
      <c r="P4038" t="str">
        <f>VLOOKUP(F4038,Translations!$D$1:$F$13,2,FALSE)</f>
        <v>Ok</v>
      </c>
      <c r="Q4038" t="str">
        <f>VLOOKUP(F4038,Translations!$D$2:$G$13,4,FALSE)</f>
        <v>80 - Inaktiv, udrejst</v>
      </c>
      <c r="R4038" t="str">
        <f>VLOOKUP(H4038,Translations!$P$2:$Q$10,2,FALSE)</f>
        <v>1 - Selvstændigt sikret - med lægevalg</v>
      </c>
      <c r="S4038" t="str">
        <f>VLOOKUP(F4038,Translations!$D$2:$F$13,3,FALSE)</f>
        <v>Ja</v>
      </c>
    </row>
    <row r="4039" spans="1:19" x14ac:dyDescent="0.2">
      <c r="A4039" s="3">
        <v>43970</v>
      </c>
      <c r="B4039" t="s">
        <v>197</v>
      </c>
      <c r="C4039" t="s">
        <v>188</v>
      </c>
      <c r="D4039">
        <v>0</v>
      </c>
      <c r="E4039">
        <v>0</v>
      </c>
      <c r="F4039" t="str">
        <f>"80"</f>
        <v>80</v>
      </c>
      <c r="G4039" t="s">
        <v>513</v>
      </c>
      <c r="H4039">
        <v>7</v>
      </c>
      <c r="I4039" t="s">
        <v>6</v>
      </c>
      <c r="J4039" t="s">
        <v>5</v>
      </c>
      <c r="K4039" t="s">
        <v>6</v>
      </c>
      <c r="L4039">
        <v>1</v>
      </c>
      <c r="M4039" t="str">
        <f>VLOOKUP(E4039,Translations!$A$1:$B$7,2,FALSE)</f>
        <v>Ukendt</v>
      </c>
      <c r="N4039" t="str">
        <f>VLOOKUP(D4039,Translations!$I$2:$K$101,2,FALSE)</f>
        <v>Ukendt</v>
      </c>
      <c r="O4039" t="str">
        <f>VLOOKUP(G4039,Translations!$M$2:$N$9,2,FALSE)</f>
        <v>[X2079] SARS-CoV-2 (RNA), Borger</v>
      </c>
      <c r="P4039" t="str">
        <f>VLOOKUP(F4039,Translations!$D$1:$F$13,2,FALSE)</f>
        <v>Ok</v>
      </c>
      <c r="Q4039" t="str">
        <f>VLOOKUP(F4039,Translations!$D$2:$G$13,4,FALSE)</f>
        <v>80 - Inaktiv, udrejst</v>
      </c>
      <c r="R4039" t="str">
        <f>VLOOKUP(H4039,Translations!$P$2:$Q$10,2,FALSE)</f>
        <v>7 - Bopæl i udlandet</v>
      </c>
      <c r="S4039" t="str">
        <f>VLOOKUP(F4039,Translations!$D$2:$F$13,3,FALSE)</f>
        <v>Ja</v>
      </c>
    </row>
    <row r="4040" spans="1:19" x14ac:dyDescent="0.2">
      <c r="A4040" s="3">
        <v>43970</v>
      </c>
      <c r="B4040" t="s">
        <v>197</v>
      </c>
      <c r="C4040" t="s">
        <v>188</v>
      </c>
      <c r="D4040">
        <v>0</v>
      </c>
      <c r="E4040">
        <v>0</v>
      </c>
      <c r="F4040" t="str">
        <f>"90"</f>
        <v>90</v>
      </c>
      <c r="G4040" t="s">
        <v>513</v>
      </c>
      <c r="H4040">
        <v>1</v>
      </c>
      <c r="I4040" t="s">
        <v>6</v>
      </c>
      <c r="J4040" t="s">
        <v>5</v>
      </c>
      <c r="K4040" t="s">
        <v>6</v>
      </c>
      <c r="L4040">
        <v>3</v>
      </c>
      <c r="M4040" t="str">
        <f>VLOOKUP(E4040,Translations!$A$1:$B$7,2,FALSE)</f>
        <v>Ukendt</v>
      </c>
      <c r="N4040" t="str">
        <f>VLOOKUP(D4040,Translations!$I$2:$K$101,2,FALSE)</f>
        <v>Ukendt</v>
      </c>
      <c r="O4040" t="str">
        <f>VLOOKUP(G4040,Translations!$M$2:$N$9,2,FALSE)</f>
        <v>[X2079] SARS-CoV-2 (RNA), Borger</v>
      </c>
      <c r="P4040" t="str">
        <f>VLOOKUP(F4040,Translations!$D$1:$F$13,2,FALSE)</f>
        <v>Død</v>
      </c>
      <c r="Q4040" t="str">
        <f>VLOOKUP(F4040,Translations!$D$2:$G$13,4,FALSE)</f>
        <v>90 - Inaktiv, død</v>
      </c>
      <c r="R4040" t="str">
        <f>VLOOKUP(H4040,Translations!$P$2:$Q$10,2,FALSE)</f>
        <v>1 - Selvstændigt sikret - med lægevalg</v>
      </c>
      <c r="S4040" t="str">
        <f>VLOOKUP(F4040,Translations!$D$2:$F$13,3,FALSE)</f>
        <v>Nej</v>
      </c>
    </row>
    <row r="4041" spans="1:19" x14ac:dyDescent="0.2">
      <c r="A4041" s="3">
        <v>43970</v>
      </c>
      <c r="B4041" t="s">
        <v>197</v>
      </c>
      <c r="C4041" t="s">
        <v>188</v>
      </c>
      <c r="D4041">
        <v>0</v>
      </c>
      <c r="E4041">
        <v>0</v>
      </c>
      <c r="F4041" t="str">
        <f>"90"</f>
        <v>90</v>
      </c>
      <c r="G4041" t="s">
        <v>513</v>
      </c>
      <c r="H4041">
        <v>9</v>
      </c>
      <c r="I4041" t="s">
        <v>6</v>
      </c>
      <c r="J4041" t="s">
        <v>5</v>
      </c>
      <c r="K4041" t="s">
        <v>6</v>
      </c>
      <c r="L4041">
        <v>2</v>
      </c>
      <c r="M4041" t="str">
        <f>VLOOKUP(E4041,Translations!$A$1:$B$7,2,FALSE)</f>
        <v>Ukendt</v>
      </c>
      <c r="N4041" t="str">
        <f>VLOOKUP(D4041,Translations!$I$2:$K$101,2,FALSE)</f>
        <v>Ukendt</v>
      </c>
      <c r="O4041" t="str">
        <f>VLOOKUP(G4041,Translations!$M$2:$N$9,2,FALSE)</f>
        <v>[X2079] SARS-CoV-2 (RNA), Borger</v>
      </c>
      <c r="P4041" t="str">
        <f>VLOOKUP(F4041,Translations!$D$1:$F$13,2,FALSE)</f>
        <v>Død</v>
      </c>
      <c r="Q4041" t="str">
        <f>VLOOKUP(F4041,Translations!$D$2:$G$13,4,FALSE)</f>
        <v>90 - Inaktiv, død</v>
      </c>
      <c r="R4041" t="str">
        <f>VLOOKUP(H4041,Translations!$P$2:$Q$10,2,FALSE)</f>
        <v>9 - Død</v>
      </c>
      <c r="S4041" t="str">
        <f>VLOOKUP(F4041,Translations!$D$2:$F$13,3,FALSE)</f>
        <v>Nej</v>
      </c>
    </row>
    <row r="4042" spans="1:19" x14ac:dyDescent="0.2">
      <c r="A4042" s="3">
        <v>43970</v>
      </c>
      <c r="B4042" t="s">
        <v>197</v>
      </c>
      <c r="C4042" t="s">
        <v>188</v>
      </c>
      <c r="D4042">
        <v>330</v>
      </c>
      <c r="E4042">
        <v>1085</v>
      </c>
      <c r="F4042" t="str">
        <f t="shared" ref="F4042:F4076" si="132">"01"</f>
        <v>01</v>
      </c>
      <c r="G4042" t="s">
        <v>513</v>
      </c>
      <c r="H4042">
        <v>1</v>
      </c>
      <c r="I4042" t="s">
        <v>6</v>
      </c>
      <c r="J4042" t="s">
        <v>5</v>
      </c>
      <c r="K4042" t="s">
        <v>6</v>
      </c>
      <c r="L4042">
        <v>1</v>
      </c>
      <c r="M4042" t="str">
        <f>VLOOKUP(E4042,Translations!$A$1:$B$7,2,FALSE)</f>
        <v>Sjælland</v>
      </c>
      <c r="N4042" t="str">
        <f>VLOOKUP(D4042,Translations!$I$2:$K$101,2,FALSE)</f>
        <v>Slagelse</v>
      </c>
      <c r="O4042" t="str">
        <f>VLOOKUP(G4042,Translations!$M$2:$N$9,2,FALSE)</f>
        <v>[X2079] SARS-CoV-2 (RNA), Borger</v>
      </c>
      <c r="P4042" t="str">
        <f>VLOOKUP(F4042,Translations!$D$1:$F$13,2,FALSE)</f>
        <v>Ok</v>
      </c>
      <c r="Q4042" t="str">
        <f>VLOOKUP(F4042,Translations!$D$2:$G$13,4,FALSE)</f>
        <v>01 - Aktiv, bopæl i DK</v>
      </c>
      <c r="R4042" t="str">
        <f>VLOOKUP(H4042,Translations!$P$2:$Q$10,2,FALSE)</f>
        <v>1 - Selvstændigt sikret - med lægevalg</v>
      </c>
      <c r="S4042" t="str">
        <f>VLOOKUP(F4042,Translations!$D$2:$F$13,3,FALSE)</f>
        <v>Ja</v>
      </c>
    </row>
    <row r="4043" spans="1:19" x14ac:dyDescent="0.2">
      <c r="A4043" s="3">
        <v>43970</v>
      </c>
      <c r="B4043" t="s">
        <v>197</v>
      </c>
      <c r="C4043" t="s">
        <v>188</v>
      </c>
      <c r="D4043">
        <v>410</v>
      </c>
      <c r="E4043">
        <v>1083</v>
      </c>
      <c r="F4043" t="str">
        <f t="shared" si="132"/>
        <v>01</v>
      </c>
      <c r="G4043" t="s">
        <v>513</v>
      </c>
      <c r="H4043">
        <v>1</v>
      </c>
      <c r="I4043" t="s">
        <v>6</v>
      </c>
      <c r="J4043" t="s">
        <v>5</v>
      </c>
      <c r="K4043" t="s">
        <v>6</v>
      </c>
      <c r="L4043">
        <v>1</v>
      </c>
      <c r="M4043" t="str">
        <f>VLOOKUP(E4043,Translations!$A$1:$B$7,2,FALSE)</f>
        <v>Syddanmark</v>
      </c>
      <c r="N4043" t="str">
        <f>VLOOKUP(D4043,Translations!$I$2:$K$101,2,FALSE)</f>
        <v>Middelfart</v>
      </c>
      <c r="O4043" t="str">
        <f>VLOOKUP(G4043,Translations!$M$2:$N$9,2,FALSE)</f>
        <v>[X2079] SARS-CoV-2 (RNA), Borger</v>
      </c>
      <c r="P4043" t="str">
        <f>VLOOKUP(F4043,Translations!$D$1:$F$13,2,FALSE)</f>
        <v>Ok</v>
      </c>
      <c r="Q4043" t="str">
        <f>VLOOKUP(F4043,Translations!$D$2:$G$13,4,FALSE)</f>
        <v>01 - Aktiv, bopæl i DK</v>
      </c>
      <c r="R4043" t="str">
        <f>VLOOKUP(H4043,Translations!$P$2:$Q$10,2,FALSE)</f>
        <v>1 - Selvstændigt sikret - med lægevalg</v>
      </c>
      <c r="S4043" t="str">
        <f>VLOOKUP(F4043,Translations!$D$2:$F$13,3,FALSE)</f>
        <v>Ja</v>
      </c>
    </row>
    <row r="4044" spans="1:19" x14ac:dyDescent="0.2">
      <c r="A4044" s="3">
        <v>43970</v>
      </c>
      <c r="B4044" t="s">
        <v>197</v>
      </c>
      <c r="C4044" t="s">
        <v>188</v>
      </c>
      <c r="D4044">
        <v>420</v>
      </c>
      <c r="E4044">
        <v>1083</v>
      </c>
      <c r="F4044" t="str">
        <f t="shared" si="132"/>
        <v>01</v>
      </c>
      <c r="G4044" t="s">
        <v>513</v>
      </c>
      <c r="H4044">
        <v>1</v>
      </c>
      <c r="I4044" t="s">
        <v>6</v>
      </c>
      <c r="J4044" t="s">
        <v>5</v>
      </c>
      <c r="K4044" t="s">
        <v>6</v>
      </c>
      <c r="L4044">
        <v>2</v>
      </c>
      <c r="M4044" t="str">
        <f>VLOOKUP(E4044,Translations!$A$1:$B$7,2,FALSE)</f>
        <v>Syddanmark</v>
      </c>
      <c r="N4044" t="str">
        <f>VLOOKUP(D4044,Translations!$I$2:$K$101,2,FALSE)</f>
        <v>Assens</v>
      </c>
      <c r="O4044" t="str">
        <f>VLOOKUP(G4044,Translations!$M$2:$N$9,2,FALSE)</f>
        <v>[X2079] SARS-CoV-2 (RNA), Borger</v>
      </c>
      <c r="P4044" t="str">
        <f>VLOOKUP(F4044,Translations!$D$1:$F$13,2,FALSE)</f>
        <v>Ok</v>
      </c>
      <c r="Q4044" t="str">
        <f>VLOOKUP(F4044,Translations!$D$2:$G$13,4,FALSE)</f>
        <v>01 - Aktiv, bopæl i DK</v>
      </c>
      <c r="R4044" t="str">
        <f>VLOOKUP(H4044,Translations!$P$2:$Q$10,2,FALSE)</f>
        <v>1 - Selvstændigt sikret - med lægevalg</v>
      </c>
      <c r="S4044" t="str">
        <f>VLOOKUP(F4044,Translations!$D$2:$F$13,3,FALSE)</f>
        <v>Ja</v>
      </c>
    </row>
    <row r="4045" spans="1:19" x14ac:dyDescent="0.2">
      <c r="A4045" s="3">
        <v>43970</v>
      </c>
      <c r="B4045" t="s">
        <v>197</v>
      </c>
      <c r="C4045" t="s">
        <v>188</v>
      </c>
      <c r="D4045">
        <v>430</v>
      </c>
      <c r="E4045">
        <v>1083</v>
      </c>
      <c r="F4045" t="str">
        <f t="shared" si="132"/>
        <v>01</v>
      </c>
      <c r="G4045" t="s">
        <v>513</v>
      </c>
      <c r="H4045">
        <v>1</v>
      </c>
      <c r="I4045" t="s">
        <v>6</v>
      </c>
      <c r="J4045" t="s">
        <v>5</v>
      </c>
      <c r="K4045" t="s">
        <v>6</v>
      </c>
      <c r="L4045">
        <v>1</v>
      </c>
      <c r="M4045" t="str">
        <f>VLOOKUP(E4045,Translations!$A$1:$B$7,2,FALSE)</f>
        <v>Syddanmark</v>
      </c>
      <c r="N4045" t="str">
        <f>VLOOKUP(D4045,Translations!$I$2:$K$101,2,FALSE)</f>
        <v>Faaborg-Midtfyn</v>
      </c>
      <c r="O4045" t="str">
        <f>VLOOKUP(G4045,Translations!$M$2:$N$9,2,FALSE)</f>
        <v>[X2079] SARS-CoV-2 (RNA), Borger</v>
      </c>
      <c r="P4045" t="str">
        <f>VLOOKUP(F4045,Translations!$D$1:$F$13,2,FALSE)</f>
        <v>Ok</v>
      </c>
      <c r="Q4045" t="str">
        <f>VLOOKUP(F4045,Translations!$D$2:$G$13,4,FALSE)</f>
        <v>01 - Aktiv, bopæl i DK</v>
      </c>
      <c r="R4045" t="str">
        <f>VLOOKUP(H4045,Translations!$P$2:$Q$10,2,FALSE)</f>
        <v>1 - Selvstændigt sikret - med lægevalg</v>
      </c>
      <c r="S4045" t="str">
        <f>VLOOKUP(F4045,Translations!$D$2:$F$13,3,FALSE)</f>
        <v>Ja</v>
      </c>
    </row>
    <row r="4046" spans="1:19" x14ac:dyDescent="0.2">
      <c r="A4046" s="3">
        <v>43970</v>
      </c>
      <c r="B4046" t="s">
        <v>197</v>
      </c>
      <c r="C4046" t="s">
        <v>188</v>
      </c>
      <c r="D4046">
        <v>440</v>
      </c>
      <c r="E4046">
        <v>1083</v>
      </c>
      <c r="F4046" t="str">
        <f t="shared" si="132"/>
        <v>01</v>
      </c>
      <c r="G4046" t="s">
        <v>513</v>
      </c>
      <c r="H4046">
        <v>1</v>
      </c>
      <c r="I4046" t="s">
        <v>6</v>
      </c>
      <c r="J4046" t="s">
        <v>5</v>
      </c>
      <c r="K4046" t="s">
        <v>6</v>
      </c>
      <c r="L4046">
        <v>2</v>
      </c>
      <c r="M4046" t="str">
        <f>VLOOKUP(E4046,Translations!$A$1:$B$7,2,FALSE)</f>
        <v>Syddanmark</v>
      </c>
      <c r="N4046" t="str">
        <f>VLOOKUP(D4046,Translations!$I$2:$K$101,2,FALSE)</f>
        <v>Kerteminde</v>
      </c>
      <c r="O4046" t="str">
        <f>VLOOKUP(G4046,Translations!$M$2:$N$9,2,FALSE)</f>
        <v>[X2079] SARS-CoV-2 (RNA), Borger</v>
      </c>
      <c r="P4046" t="str">
        <f>VLOOKUP(F4046,Translations!$D$1:$F$13,2,FALSE)</f>
        <v>Ok</v>
      </c>
      <c r="Q4046" t="str">
        <f>VLOOKUP(F4046,Translations!$D$2:$G$13,4,FALSE)</f>
        <v>01 - Aktiv, bopæl i DK</v>
      </c>
      <c r="R4046" t="str">
        <f>VLOOKUP(H4046,Translations!$P$2:$Q$10,2,FALSE)</f>
        <v>1 - Selvstændigt sikret - med lægevalg</v>
      </c>
      <c r="S4046" t="str">
        <f>VLOOKUP(F4046,Translations!$D$2:$F$13,3,FALSE)</f>
        <v>Ja</v>
      </c>
    </row>
    <row r="4047" spans="1:19" x14ac:dyDescent="0.2">
      <c r="A4047" s="3">
        <v>43970</v>
      </c>
      <c r="B4047" t="s">
        <v>197</v>
      </c>
      <c r="C4047" t="s">
        <v>188</v>
      </c>
      <c r="D4047">
        <v>450</v>
      </c>
      <c r="E4047">
        <v>1083</v>
      </c>
      <c r="F4047" t="str">
        <f t="shared" si="132"/>
        <v>01</v>
      </c>
      <c r="G4047" t="s">
        <v>513</v>
      </c>
      <c r="H4047">
        <v>1</v>
      </c>
      <c r="I4047" t="s">
        <v>6</v>
      </c>
      <c r="J4047" t="s">
        <v>5</v>
      </c>
      <c r="K4047" t="s">
        <v>6</v>
      </c>
      <c r="L4047">
        <v>4</v>
      </c>
      <c r="M4047" t="str">
        <f>VLOOKUP(E4047,Translations!$A$1:$B$7,2,FALSE)</f>
        <v>Syddanmark</v>
      </c>
      <c r="N4047" t="str">
        <f>VLOOKUP(D4047,Translations!$I$2:$K$101,2,FALSE)</f>
        <v>Nyborg</v>
      </c>
      <c r="O4047" t="str">
        <f>VLOOKUP(G4047,Translations!$M$2:$N$9,2,FALSE)</f>
        <v>[X2079] SARS-CoV-2 (RNA), Borger</v>
      </c>
      <c r="P4047" t="str">
        <f>VLOOKUP(F4047,Translations!$D$1:$F$13,2,FALSE)</f>
        <v>Ok</v>
      </c>
      <c r="Q4047" t="str">
        <f>VLOOKUP(F4047,Translations!$D$2:$G$13,4,FALSE)</f>
        <v>01 - Aktiv, bopæl i DK</v>
      </c>
      <c r="R4047" t="str">
        <f>VLOOKUP(H4047,Translations!$P$2:$Q$10,2,FALSE)</f>
        <v>1 - Selvstændigt sikret - med lægevalg</v>
      </c>
      <c r="S4047" t="str">
        <f>VLOOKUP(F4047,Translations!$D$2:$F$13,3,FALSE)</f>
        <v>Ja</v>
      </c>
    </row>
    <row r="4048" spans="1:19" x14ac:dyDescent="0.2">
      <c r="A4048" s="3">
        <v>43970</v>
      </c>
      <c r="B4048" t="s">
        <v>197</v>
      </c>
      <c r="C4048" t="s">
        <v>188</v>
      </c>
      <c r="D4048">
        <v>461</v>
      </c>
      <c r="E4048">
        <v>1083</v>
      </c>
      <c r="F4048" t="str">
        <f t="shared" si="132"/>
        <v>01</v>
      </c>
      <c r="G4048" t="s">
        <v>513</v>
      </c>
      <c r="H4048">
        <v>0</v>
      </c>
      <c r="I4048" t="s">
        <v>6</v>
      </c>
      <c r="J4048" t="s">
        <v>5</v>
      </c>
      <c r="K4048" t="s">
        <v>6</v>
      </c>
      <c r="L4048">
        <v>1</v>
      </c>
      <c r="M4048" t="str">
        <f>VLOOKUP(E4048,Translations!$A$1:$B$7,2,FALSE)</f>
        <v>Syddanmark</v>
      </c>
      <c r="N4048" t="str">
        <f>VLOOKUP(D4048,Translations!$I$2:$K$101,2,FALSE)</f>
        <v>Odense</v>
      </c>
      <c r="O4048" t="str">
        <f>VLOOKUP(G4048,Translations!$M$2:$N$9,2,FALSE)</f>
        <v>[X2079] SARS-CoV-2 (RNA), Borger</v>
      </c>
      <c r="P4048" t="str">
        <f>VLOOKUP(F4048,Translations!$D$1:$F$13,2,FALSE)</f>
        <v>Ok</v>
      </c>
      <c r="Q4048" t="str">
        <f>VLOOKUP(F4048,Translations!$D$2:$G$13,4,FALSE)</f>
        <v>01 - Aktiv, bopæl i DK</v>
      </c>
      <c r="R4048" t="str">
        <f>VLOOKUP(H4048,Translations!$P$2:$Q$10,2,FALSE)</f>
        <v>0 - Ukendt / Ej fundet</v>
      </c>
      <c r="S4048" t="str">
        <f>VLOOKUP(F4048,Translations!$D$2:$F$13,3,FALSE)</f>
        <v>Ja</v>
      </c>
    </row>
    <row r="4049" spans="1:19" x14ac:dyDescent="0.2">
      <c r="A4049" s="3">
        <v>43970</v>
      </c>
      <c r="B4049" t="s">
        <v>197</v>
      </c>
      <c r="C4049" t="s">
        <v>188</v>
      </c>
      <c r="D4049">
        <v>461</v>
      </c>
      <c r="E4049">
        <v>1083</v>
      </c>
      <c r="F4049" t="str">
        <f t="shared" si="132"/>
        <v>01</v>
      </c>
      <c r="G4049" t="s">
        <v>513</v>
      </c>
      <c r="H4049">
        <v>1</v>
      </c>
      <c r="I4049" t="s">
        <v>6</v>
      </c>
      <c r="J4049" t="s">
        <v>5</v>
      </c>
      <c r="K4049" t="s">
        <v>6</v>
      </c>
      <c r="L4049">
        <v>49075</v>
      </c>
      <c r="M4049" t="str">
        <f>VLOOKUP(E4049,Translations!$A$1:$B$7,2,FALSE)</f>
        <v>Syddanmark</v>
      </c>
      <c r="N4049" t="str">
        <f>VLOOKUP(D4049,Translations!$I$2:$K$101,2,FALSE)</f>
        <v>Odense</v>
      </c>
      <c r="O4049" t="str">
        <f>VLOOKUP(G4049,Translations!$M$2:$N$9,2,FALSE)</f>
        <v>[X2079] SARS-CoV-2 (RNA), Borger</v>
      </c>
      <c r="P4049" t="str">
        <f>VLOOKUP(F4049,Translations!$D$1:$F$13,2,FALSE)</f>
        <v>Ok</v>
      </c>
      <c r="Q4049" t="str">
        <f>VLOOKUP(F4049,Translations!$D$2:$G$13,4,FALSE)</f>
        <v>01 - Aktiv, bopæl i DK</v>
      </c>
      <c r="R4049" t="str">
        <f>VLOOKUP(H4049,Translations!$P$2:$Q$10,2,FALSE)</f>
        <v>1 - Selvstændigt sikret - med lægevalg</v>
      </c>
      <c r="S4049" t="str">
        <f>VLOOKUP(F4049,Translations!$D$2:$F$13,3,FALSE)</f>
        <v>Ja</v>
      </c>
    </row>
    <row r="4050" spans="1:19" x14ac:dyDescent="0.2">
      <c r="A4050" s="3">
        <v>43970</v>
      </c>
      <c r="B4050" t="s">
        <v>197</v>
      </c>
      <c r="C4050" t="s">
        <v>188</v>
      </c>
      <c r="D4050">
        <v>461</v>
      </c>
      <c r="E4050">
        <v>1083</v>
      </c>
      <c r="F4050" t="str">
        <f t="shared" si="132"/>
        <v>01</v>
      </c>
      <c r="G4050" t="s">
        <v>513</v>
      </c>
      <c r="H4050">
        <v>2</v>
      </c>
      <c r="I4050" t="s">
        <v>6</v>
      </c>
      <c r="J4050" t="s">
        <v>5</v>
      </c>
      <c r="K4050" t="s">
        <v>6</v>
      </c>
      <c r="L4050">
        <v>35</v>
      </c>
      <c r="M4050" t="str">
        <f>VLOOKUP(E4050,Translations!$A$1:$B$7,2,FALSE)</f>
        <v>Syddanmark</v>
      </c>
      <c r="N4050" t="str">
        <f>VLOOKUP(D4050,Translations!$I$2:$K$101,2,FALSE)</f>
        <v>Odense</v>
      </c>
      <c r="O4050" t="str">
        <f>VLOOKUP(G4050,Translations!$M$2:$N$9,2,FALSE)</f>
        <v>[X2079] SARS-CoV-2 (RNA), Borger</v>
      </c>
      <c r="P4050" t="str">
        <f>VLOOKUP(F4050,Translations!$D$1:$F$13,2,FALSE)</f>
        <v>Ok</v>
      </c>
      <c r="Q4050" t="str">
        <f>VLOOKUP(F4050,Translations!$D$2:$G$13,4,FALSE)</f>
        <v>01 - Aktiv, bopæl i DK</v>
      </c>
      <c r="R4050" t="str">
        <f>VLOOKUP(H4050,Translations!$P$2:$Q$10,2,FALSE)</f>
        <v>2 - Selvstændigt sikret - uden lægevalg</v>
      </c>
      <c r="S4050" t="str">
        <f>VLOOKUP(F4050,Translations!$D$2:$F$13,3,FALSE)</f>
        <v>Ja</v>
      </c>
    </row>
    <row r="4051" spans="1:19" x14ac:dyDescent="0.2">
      <c r="A4051" s="3">
        <v>43970</v>
      </c>
      <c r="B4051" t="s">
        <v>197</v>
      </c>
      <c r="C4051" t="s">
        <v>188</v>
      </c>
      <c r="D4051">
        <v>461</v>
      </c>
      <c r="E4051">
        <v>1083</v>
      </c>
      <c r="F4051" t="str">
        <f t="shared" si="132"/>
        <v>01</v>
      </c>
      <c r="G4051" t="s">
        <v>513</v>
      </c>
      <c r="H4051">
        <v>4</v>
      </c>
      <c r="I4051" t="s">
        <v>6</v>
      </c>
      <c r="J4051" t="s">
        <v>5</v>
      </c>
      <c r="K4051" t="s">
        <v>6</v>
      </c>
      <c r="L4051">
        <v>6</v>
      </c>
      <c r="M4051" t="str">
        <f>VLOOKUP(E4051,Translations!$A$1:$B$7,2,FALSE)</f>
        <v>Syddanmark</v>
      </c>
      <c r="N4051" t="str">
        <f>VLOOKUP(D4051,Translations!$I$2:$K$101,2,FALSE)</f>
        <v>Odense</v>
      </c>
      <c r="O4051" t="str">
        <f>VLOOKUP(G4051,Translations!$M$2:$N$9,2,FALSE)</f>
        <v>[X2079] SARS-CoV-2 (RNA), Borger</v>
      </c>
      <c r="P4051" t="str">
        <f>VLOOKUP(F4051,Translations!$D$1:$F$13,2,FALSE)</f>
        <v>Ok</v>
      </c>
      <c r="Q4051" t="str">
        <f>VLOOKUP(F4051,Translations!$D$2:$G$13,4,FALSE)</f>
        <v>01 - Aktiv, bopæl i DK</v>
      </c>
      <c r="R4051" t="str">
        <f>VLOOKUP(H4051,Translations!$P$2:$Q$10,2,FALSE)</f>
        <v>4 - Optaget i fængselsvæsenet efter dom (+3 mdr.)</v>
      </c>
      <c r="S4051" t="str">
        <f>VLOOKUP(F4051,Translations!$D$2:$F$13,3,FALSE)</f>
        <v>Ja</v>
      </c>
    </row>
    <row r="4052" spans="1:19" x14ac:dyDescent="0.2">
      <c r="A4052" s="3">
        <v>43970</v>
      </c>
      <c r="B4052" t="s">
        <v>197</v>
      </c>
      <c r="C4052" t="s">
        <v>188</v>
      </c>
      <c r="D4052">
        <v>461</v>
      </c>
      <c r="E4052">
        <v>1083</v>
      </c>
      <c r="F4052" t="str">
        <f t="shared" si="132"/>
        <v>01</v>
      </c>
      <c r="G4052" t="s">
        <v>513</v>
      </c>
      <c r="H4052">
        <v>7</v>
      </c>
      <c r="I4052" t="s">
        <v>6</v>
      </c>
      <c r="J4052" t="s">
        <v>5</v>
      </c>
      <c r="K4052" t="s">
        <v>6</v>
      </c>
      <c r="L4052">
        <v>2</v>
      </c>
      <c r="M4052" t="str">
        <f>VLOOKUP(E4052,Translations!$A$1:$B$7,2,FALSE)</f>
        <v>Syddanmark</v>
      </c>
      <c r="N4052" t="str">
        <f>VLOOKUP(D4052,Translations!$I$2:$K$101,2,FALSE)</f>
        <v>Odense</v>
      </c>
      <c r="O4052" t="str">
        <f>VLOOKUP(G4052,Translations!$M$2:$N$9,2,FALSE)</f>
        <v>[X2079] SARS-CoV-2 (RNA), Borger</v>
      </c>
      <c r="P4052" t="str">
        <f>VLOOKUP(F4052,Translations!$D$1:$F$13,2,FALSE)</f>
        <v>Ok</v>
      </c>
      <c r="Q4052" t="str">
        <f>VLOOKUP(F4052,Translations!$D$2:$G$13,4,FALSE)</f>
        <v>01 - Aktiv, bopæl i DK</v>
      </c>
      <c r="R4052" t="str">
        <f>VLOOKUP(H4052,Translations!$P$2:$Q$10,2,FALSE)</f>
        <v>7 - Bopæl i udlandet</v>
      </c>
      <c r="S4052" t="str">
        <f>VLOOKUP(F4052,Translations!$D$2:$F$13,3,FALSE)</f>
        <v>Ja</v>
      </c>
    </row>
    <row r="4053" spans="1:19" x14ac:dyDescent="0.2">
      <c r="A4053" s="3">
        <v>43970</v>
      </c>
      <c r="B4053" t="s">
        <v>197</v>
      </c>
      <c r="C4053" t="s">
        <v>188</v>
      </c>
      <c r="D4053">
        <v>461</v>
      </c>
      <c r="E4053">
        <v>1083</v>
      </c>
      <c r="F4053" t="str">
        <f t="shared" si="132"/>
        <v>01</v>
      </c>
      <c r="G4053" t="s">
        <v>513</v>
      </c>
      <c r="H4053">
        <v>8</v>
      </c>
      <c r="I4053" t="s">
        <v>6</v>
      </c>
      <c r="J4053" t="s">
        <v>5</v>
      </c>
      <c r="K4053" t="s">
        <v>6</v>
      </c>
      <c r="L4053">
        <v>1</v>
      </c>
      <c r="M4053" t="str">
        <f>VLOOKUP(E4053,Translations!$A$1:$B$7,2,FALSE)</f>
        <v>Syddanmark</v>
      </c>
      <c r="N4053" t="str">
        <f>VLOOKUP(D4053,Translations!$I$2:$K$101,2,FALSE)</f>
        <v>Odense</v>
      </c>
      <c r="O4053" t="str">
        <f>VLOOKUP(G4053,Translations!$M$2:$N$9,2,FALSE)</f>
        <v>[X2079] SARS-CoV-2 (RNA), Borger</v>
      </c>
      <c r="P4053" t="str">
        <f>VLOOKUP(F4053,Translations!$D$1:$F$13,2,FALSE)</f>
        <v>Ok</v>
      </c>
      <c r="Q4053" t="str">
        <f>VLOOKUP(F4053,Translations!$D$2:$G$13,4,FALSE)</f>
        <v>01 - Aktiv, bopæl i DK</v>
      </c>
      <c r="R4053" t="str">
        <f>VLOOKUP(H4053,Translations!$P$2:$Q$10,2,FALSE)</f>
        <v>8 - Afgangsført (fraflyttet, ihjelslagen, dobbelt CPR, forsvundet eller omnummereret)</v>
      </c>
      <c r="S4053" t="str">
        <f>VLOOKUP(F4053,Translations!$D$2:$F$13,3,FALSE)</f>
        <v>Ja</v>
      </c>
    </row>
    <row r="4054" spans="1:19" x14ac:dyDescent="0.2">
      <c r="A4054" s="3">
        <v>43970</v>
      </c>
      <c r="B4054" t="s">
        <v>197</v>
      </c>
      <c r="C4054" t="s">
        <v>188</v>
      </c>
      <c r="D4054">
        <v>479</v>
      </c>
      <c r="E4054">
        <v>1083</v>
      </c>
      <c r="F4054" t="str">
        <f t="shared" si="132"/>
        <v>01</v>
      </c>
      <c r="G4054" t="s">
        <v>513</v>
      </c>
      <c r="H4054">
        <v>1</v>
      </c>
      <c r="I4054" t="s">
        <v>6</v>
      </c>
      <c r="J4054" t="s">
        <v>5</v>
      </c>
      <c r="K4054" t="s">
        <v>6</v>
      </c>
      <c r="L4054">
        <v>19653</v>
      </c>
      <c r="M4054" t="str">
        <f>VLOOKUP(E4054,Translations!$A$1:$B$7,2,FALSE)</f>
        <v>Syddanmark</v>
      </c>
      <c r="N4054" t="str">
        <f>VLOOKUP(D4054,Translations!$I$2:$K$101,2,FALSE)</f>
        <v>Svendborg</v>
      </c>
      <c r="O4054" t="str">
        <f>VLOOKUP(G4054,Translations!$M$2:$N$9,2,FALSE)</f>
        <v>[X2079] SARS-CoV-2 (RNA), Borger</v>
      </c>
      <c r="P4054" t="str">
        <f>VLOOKUP(F4054,Translations!$D$1:$F$13,2,FALSE)</f>
        <v>Ok</v>
      </c>
      <c r="Q4054" t="str">
        <f>VLOOKUP(F4054,Translations!$D$2:$G$13,4,FALSE)</f>
        <v>01 - Aktiv, bopæl i DK</v>
      </c>
      <c r="R4054" t="str">
        <f>VLOOKUP(H4054,Translations!$P$2:$Q$10,2,FALSE)</f>
        <v>1 - Selvstændigt sikret - med lægevalg</v>
      </c>
      <c r="S4054" t="str">
        <f>VLOOKUP(F4054,Translations!$D$2:$F$13,3,FALSE)</f>
        <v>Ja</v>
      </c>
    </row>
    <row r="4055" spans="1:19" x14ac:dyDescent="0.2">
      <c r="A4055" s="3">
        <v>43970</v>
      </c>
      <c r="B4055" t="s">
        <v>197</v>
      </c>
      <c r="C4055" t="s">
        <v>188</v>
      </c>
      <c r="D4055">
        <v>479</v>
      </c>
      <c r="E4055">
        <v>1083</v>
      </c>
      <c r="F4055" t="str">
        <f t="shared" si="132"/>
        <v>01</v>
      </c>
      <c r="G4055" t="s">
        <v>513</v>
      </c>
      <c r="H4055">
        <v>2</v>
      </c>
      <c r="I4055" t="s">
        <v>6</v>
      </c>
      <c r="J4055" t="s">
        <v>5</v>
      </c>
      <c r="K4055" t="s">
        <v>6</v>
      </c>
      <c r="L4055">
        <v>17</v>
      </c>
      <c r="M4055" t="str">
        <f>VLOOKUP(E4055,Translations!$A$1:$B$7,2,FALSE)</f>
        <v>Syddanmark</v>
      </c>
      <c r="N4055" t="str">
        <f>VLOOKUP(D4055,Translations!$I$2:$K$101,2,FALSE)</f>
        <v>Svendborg</v>
      </c>
      <c r="O4055" t="str">
        <f>VLOOKUP(G4055,Translations!$M$2:$N$9,2,FALSE)</f>
        <v>[X2079] SARS-CoV-2 (RNA), Borger</v>
      </c>
      <c r="P4055" t="str">
        <f>VLOOKUP(F4055,Translations!$D$1:$F$13,2,FALSE)</f>
        <v>Ok</v>
      </c>
      <c r="Q4055" t="str">
        <f>VLOOKUP(F4055,Translations!$D$2:$G$13,4,FALSE)</f>
        <v>01 - Aktiv, bopæl i DK</v>
      </c>
      <c r="R4055" t="str">
        <f>VLOOKUP(H4055,Translations!$P$2:$Q$10,2,FALSE)</f>
        <v>2 - Selvstændigt sikret - uden lægevalg</v>
      </c>
      <c r="S4055" t="str">
        <f>VLOOKUP(F4055,Translations!$D$2:$F$13,3,FALSE)</f>
        <v>Ja</v>
      </c>
    </row>
    <row r="4056" spans="1:19" x14ac:dyDescent="0.2">
      <c r="A4056" s="3">
        <v>43970</v>
      </c>
      <c r="B4056" t="s">
        <v>197</v>
      </c>
      <c r="C4056" t="s">
        <v>188</v>
      </c>
      <c r="D4056">
        <v>479</v>
      </c>
      <c r="E4056">
        <v>1083</v>
      </c>
      <c r="F4056" t="str">
        <f t="shared" si="132"/>
        <v>01</v>
      </c>
      <c r="G4056" t="s">
        <v>513</v>
      </c>
      <c r="H4056">
        <v>4</v>
      </c>
      <c r="I4056" t="s">
        <v>6</v>
      </c>
      <c r="J4056" t="s">
        <v>5</v>
      </c>
      <c r="K4056" t="s">
        <v>6</v>
      </c>
      <c r="L4056">
        <v>1</v>
      </c>
      <c r="M4056" t="str">
        <f>VLOOKUP(E4056,Translations!$A$1:$B$7,2,FALSE)</f>
        <v>Syddanmark</v>
      </c>
      <c r="N4056" t="str">
        <f>VLOOKUP(D4056,Translations!$I$2:$K$101,2,FALSE)</f>
        <v>Svendborg</v>
      </c>
      <c r="O4056" t="str">
        <f>VLOOKUP(G4056,Translations!$M$2:$N$9,2,FALSE)</f>
        <v>[X2079] SARS-CoV-2 (RNA), Borger</v>
      </c>
      <c r="P4056" t="str">
        <f>VLOOKUP(F4056,Translations!$D$1:$F$13,2,FALSE)</f>
        <v>Ok</v>
      </c>
      <c r="Q4056" t="str">
        <f>VLOOKUP(F4056,Translations!$D$2:$G$13,4,FALSE)</f>
        <v>01 - Aktiv, bopæl i DK</v>
      </c>
      <c r="R4056" t="str">
        <f>VLOOKUP(H4056,Translations!$P$2:$Q$10,2,FALSE)</f>
        <v>4 - Optaget i fængselsvæsenet efter dom (+3 mdr.)</v>
      </c>
      <c r="S4056" t="str">
        <f>VLOOKUP(F4056,Translations!$D$2:$F$13,3,FALSE)</f>
        <v>Ja</v>
      </c>
    </row>
    <row r="4057" spans="1:19" x14ac:dyDescent="0.2">
      <c r="A4057" s="3">
        <v>43970</v>
      </c>
      <c r="B4057" t="s">
        <v>197</v>
      </c>
      <c r="C4057" t="s">
        <v>188</v>
      </c>
      <c r="D4057">
        <v>479</v>
      </c>
      <c r="E4057">
        <v>1083</v>
      </c>
      <c r="F4057" t="str">
        <f t="shared" si="132"/>
        <v>01</v>
      </c>
      <c r="G4057" t="s">
        <v>513</v>
      </c>
      <c r="H4057">
        <v>7</v>
      </c>
      <c r="I4057" t="s">
        <v>6</v>
      </c>
      <c r="J4057" t="s">
        <v>5</v>
      </c>
      <c r="K4057" t="s">
        <v>6</v>
      </c>
      <c r="L4057">
        <v>2</v>
      </c>
      <c r="M4057" t="str">
        <f>VLOOKUP(E4057,Translations!$A$1:$B$7,2,FALSE)</f>
        <v>Syddanmark</v>
      </c>
      <c r="N4057" t="str">
        <f>VLOOKUP(D4057,Translations!$I$2:$K$101,2,FALSE)</f>
        <v>Svendborg</v>
      </c>
      <c r="O4057" t="str">
        <f>VLOOKUP(G4057,Translations!$M$2:$N$9,2,FALSE)</f>
        <v>[X2079] SARS-CoV-2 (RNA), Borger</v>
      </c>
      <c r="P4057" t="str">
        <f>VLOOKUP(F4057,Translations!$D$1:$F$13,2,FALSE)</f>
        <v>Ok</v>
      </c>
      <c r="Q4057" t="str">
        <f>VLOOKUP(F4057,Translations!$D$2:$G$13,4,FALSE)</f>
        <v>01 - Aktiv, bopæl i DK</v>
      </c>
      <c r="R4057" t="str">
        <f>VLOOKUP(H4057,Translations!$P$2:$Q$10,2,FALSE)</f>
        <v>7 - Bopæl i udlandet</v>
      </c>
      <c r="S4057" t="str">
        <f>VLOOKUP(F4057,Translations!$D$2:$F$13,3,FALSE)</f>
        <v>Ja</v>
      </c>
    </row>
    <row r="4058" spans="1:19" x14ac:dyDescent="0.2">
      <c r="A4058" s="3">
        <v>43970</v>
      </c>
      <c r="B4058" t="s">
        <v>197</v>
      </c>
      <c r="C4058" t="s">
        <v>188</v>
      </c>
      <c r="D4058">
        <v>480</v>
      </c>
      <c r="E4058">
        <v>1083</v>
      </c>
      <c r="F4058" t="str">
        <f t="shared" si="132"/>
        <v>01</v>
      </c>
      <c r="G4058" t="s">
        <v>513</v>
      </c>
      <c r="H4058">
        <v>1</v>
      </c>
      <c r="I4058" t="s">
        <v>6</v>
      </c>
      <c r="J4058" t="s">
        <v>5</v>
      </c>
      <c r="K4058" t="s">
        <v>6</v>
      </c>
      <c r="L4058">
        <v>10764</v>
      </c>
      <c r="M4058" t="str">
        <f>VLOOKUP(E4058,Translations!$A$1:$B$7,2,FALSE)</f>
        <v>Syddanmark</v>
      </c>
      <c r="N4058" t="str">
        <f>VLOOKUP(D4058,Translations!$I$2:$K$101,2,FALSE)</f>
        <v>Nordfyns</v>
      </c>
      <c r="O4058" t="str">
        <f>VLOOKUP(G4058,Translations!$M$2:$N$9,2,FALSE)</f>
        <v>[X2079] SARS-CoV-2 (RNA), Borger</v>
      </c>
      <c r="P4058" t="str">
        <f>VLOOKUP(F4058,Translations!$D$1:$F$13,2,FALSE)</f>
        <v>Ok</v>
      </c>
      <c r="Q4058" t="str">
        <f>VLOOKUP(F4058,Translations!$D$2:$G$13,4,FALSE)</f>
        <v>01 - Aktiv, bopæl i DK</v>
      </c>
      <c r="R4058" t="str">
        <f>VLOOKUP(H4058,Translations!$P$2:$Q$10,2,FALSE)</f>
        <v>1 - Selvstændigt sikret - med lægevalg</v>
      </c>
      <c r="S4058" t="str">
        <f>VLOOKUP(F4058,Translations!$D$2:$F$13,3,FALSE)</f>
        <v>Ja</v>
      </c>
    </row>
    <row r="4059" spans="1:19" x14ac:dyDescent="0.2">
      <c r="A4059" s="3">
        <v>43970</v>
      </c>
      <c r="B4059" t="s">
        <v>197</v>
      </c>
      <c r="C4059" t="s">
        <v>188</v>
      </c>
      <c r="D4059">
        <v>480</v>
      </c>
      <c r="E4059">
        <v>1083</v>
      </c>
      <c r="F4059" t="str">
        <f t="shared" si="132"/>
        <v>01</v>
      </c>
      <c r="G4059" t="s">
        <v>513</v>
      </c>
      <c r="H4059">
        <v>2</v>
      </c>
      <c r="I4059" t="s">
        <v>6</v>
      </c>
      <c r="J4059" t="s">
        <v>5</v>
      </c>
      <c r="K4059" t="s">
        <v>6</v>
      </c>
      <c r="L4059">
        <v>6</v>
      </c>
      <c r="M4059" t="str">
        <f>VLOOKUP(E4059,Translations!$A$1:$B$7,2,FALSE)</f>
        <v>Syddanmark</v>
      </c>
      <c r="N4059" t="str">
        <f>VLOOKUP(D4059,Translations!$I$2:$K$101,2,FALSE)</f>
        <v>Nordfyns</v>
      </c>
      <c r="O4059" t="str">
        <f>VLOOKUP(G4059,Translations!$M$2:$N$9,2,FALSE)</f>
        <v>[X2079] SARS-CoV-2 (RNA), Borger</v>
      </c>
      <c r="P4059" t="str">
        <f>VLOOKUP(F4059,Translations!$D$1:$F$13,2,FALSE)</f>
        <v>Ok</v>
      </c>
      <c r="Q4059" t="str">
        <f>VLOOKUP(F4059,Translations!$D$2:$G$13,4,FALSE)</f>
        <v>01 - Aktiv, bopæl i DK</v>
      </c>
      <c r="R4059" t="str">
        <f>VLOOKUP(H4059,Translations!$P$2:$Q$10,2,FALSE)</f>
        <v>2 - Selvstændigt sikret - uden lægevalg</v>
      </c>
      <c r="S4059" t="str">
        <f>VLOOKUP(F4059,Translations!$D$2:$F$13,3,FALSE)</f>
        <v>Ja</v>
      </c>
    </row>
    <row r="4060" spans="1:19" x14ac:dyDescent="0.2">
      <c r="A4060" s="3">
        <v>43970</v>
      </c>
      <c r="B4060" t="s">
        <v>197</v>
      </c>
      <c r="C4060" t="s">
        <v>188</v>
      </c>
      <c r="D4060">
        <v>480</v>
      </c>
      <c r="E4060">
        <v>1083</v>
      </c>
      <c r="F4060" t="str">
        <f t="shared" si="132"/>
        <v>01</v>
      </c>
      <c r="G4060" t="s">
        <v>513</v>
      </c>
      <c r="H4060">
        <v>4</v>
      </c>
      <c r="I4060" t="s">
        <v>6</v>
      </c>
      <c r="J4060" t="s">
        <v>5</v>
      </c>
      <c r="K4060" t="s">
        <v>6</v>
      </c>
      <c r="L4060">
        <v>1</v>
      </c>
      <c r="M4060" t="str">
        <f>VLOOKUP(E4060,Translations!$A$1:$B$7,2,FALSE)</f>
        <v>Syddanmark</v>
      </c>
      <c r="N4060" t="str">
        <f>VLOOKUP(D4060,Translations!$I$2:$K$101,2,FALSE)</f>
        <v>Nordfyns</v>
      </c>
      <c r="O4060" t="str">
        <f>VLOOKUP(G4060,Translations!$M$2:$N$9,2,FALSE)</f>
        <v>[X2079] SARS-CoV-2 (RNA), Borger</v>
      </c>
      <c r="P4060" t="str">
        <f>VLOOKUP(F4060,Translations!$D$1:$F$13,2,FALSE)</f>
        <v>Ok</v>
      </c>
      <c r="Q4060" t="str">
        <f>VLOOKUP(F4060,Translations!$D$2:$G$13,4,FALSE)</f>
        <v>01 - Aktiv, bopæl i DK</v>
      </c>
      <c r="R4060" t="str">
        <f>VLOOKUP(H4060,Translations!$P$2:$Q$10,2,FALSE)</f>
        <v>4 - Optaget i fængselsvæsenet efter dom (+3 mdr.)</v>
      </c>
      <c r="S4060" t="str">
        <f>VLOOKUP(F4060,Translations!$D$2:$F$13,3,FALSE)</f>
        <v>Ja</v>
      </c>
    </row>
    <row r="4061" spans="1:19" x14ac:dyDescent="0.2">
      <c r="A4061" s="3">
        <v>43970</v>
      </c>
      <c r="B4061" t="s">
        <v>197</v>
      </c>
      <c r="C4061" t="s">
        <v>188</v>
      </c>
      <c r="D4061">
        <v>480</v>
      </c>
      <c r="E4061">
        <v>1083</v>
      </c>
      <c r="F4061" t="str">
        <f t="shared" si="132"/>
        <v>01</v>
      </c>
      <c r="G4061" t="s">
        <v>513</v>
      </c>
      <c r="H4061">
        <v>7</v>
      </c>
      <c r="I4061" t="s">
        <v>6</v>
      </c>
      <c r="J4061" t="s">
        <v>5</v>
      </c>
      <c r="K4061" t="s">
        <v>6</v>
      </c>
      <c r="L4061">
        <v>1</v>
      </c>
      <c r="M4061" t="str">
        <f>VLOOKUP(E4061,Translations!$A$1:$B$7,2,FALSE)</f>
        <v>Syddanmark</v>
      </c>
      <c r="N4061" t="str">
        <f>VLOOKUP(D4061,Translations!$I$2:$K$101,2,FALSE)</f>
        <v>Nordfyns</v>
      </c>
      <c r="O4061" t="str">
        <f>VLOOKUP(G4061,Translations!$M$2:$N$9,2,FALSE)</f>
        <v>[X2079] SARS-CoV-2 (RNA), Borger</v>
      </c>
      <c r="P4061" t="str">
        <f>VLOOKUP(F4061,Translations!$D$1:$F$13,2,FALSE)</f>
        <v>Ok</v>
      </c>
      <c r="Q4061" t="str">
        <f>VLOOKUP(F4061,Translations!$D$2:$G$13,4,FALSE)</f>
        <v>01 - Aktiv, bopæl i DK</v>
      </c>
      <c r="R4061" t="str">
        <f>VLOOKUP(H4061,Translations!$P$2:$Q$10,2,FALSE)</f>
        <v>7 - Bopæl i udlandet</v>
      </c>
      <c r="S4061" t="str">
        <f>VLOOKUP(F4061,Translations!$D$2:$F$13,3,FALSE)</f>
        <v>Ja</v>
      </c>
    </row>
    <row r="4062" spans="1:19" x14ac:dyDescent="0.2">
      <c r="A4062" s="3">
        <v>43970</v>
      </c>
      <c r="B4062" t="s">
        <v>197</v>
      </c>
      <c r="C4062" t="s">
        <v>188</v>
      </c>
      <c r="D4062">
        <v>482</v>
      </c>
      <c r="E4062">
        <v>1083</v>
      </c>
      <c r="F4062" t="str">
        <f t="shared" si="132"/>
        <v>01</v>
      </c>
      <c r="G4062" t="s">
        <v>513</v>
      </c>
      <c r="H4062">
        <v>1</v>
      </c>
      <c r="I4062" t="s">
        <v>6</v>
      </c>
      <c r="J4062" t="s">
        <v>5</v>
      </c>
      <c r="K4062" t="s">
        <v>6</v>
      </c>
      <c r="L4062">
        <v>4316</v>
      </c>
      <c r="M4062" t="str">
        <f>VLOOKUP(E4062,Translations!$A$1:$B$7,2,FALSE)</f>
        <v>Syddanmark</v>
      </c>
      <c r="N4062" t="str">
        <f>VLOOKUP(D4062,Translations!$I$2:$K$101,2,FALSE)</f>
        <v>Langeland</v>
      </c>
      <c r="O4062" t="str">
        <f>VLOOKUP(G4062,Translations!$M$2:$N$9,2,FALSE)</f>
        <v>[X2079] SARS-CoV-2 (RNA), Borger</v>
      </c>
      <c r="P4062" t="str">
        <f>VLOOKUP(F4062,Translations!$D$1:$F$13,2,FALSE)</f>
        <v>Ok</v>
      </c>
      <c r="Q4062" t="str">
        <f>VLOOKUP(F4062,Translations!$D$2:$G$13,4,FALSE)</f>
        <v>01 - Aktiv, bopæl i DK</v>
      </c>
      <c r="R4062" t="str">
        <f>VLOOKUP(H4062,Translations!$P$2:$Q$10,2,FALSE)</f>
        <v>1 - Selvstændigt sikret - med lægevalg</v>
      </c>
      <c r="S4062" t="str">
        <f>VLOOKUP(F4062,Translations!$D$2:$F$13,3,FALSE)</f>
        <v>Ja</v>
      </c>
    </row>
    <row r="4063" spans="1:19" x14ac:dyDescent="0.2">
      <c r="A4063" s="3">
        <v>43970</v>
      </c>
      <c r="B4063" t="s">
        <v>197</v>
      </c>
      <c r="C4063" t="s">
        <v>188</v>
      </c>
      <c r="D4063">
        <v>482</v>
      </c>
      <c r="E4063">
        <v>1083</v>
      </c>
      <c r="F4063" t="str">
        <f t="shared" si="132"/>
        <v>01</v>
      </c>
      <c r="G4063" t="s">
        <v>513</v>
      </c>
      <c r="H4063">
        <v>2</v>
      </c>
      <c r="I4063" t="s">
        <v>6</v>
      </c>
      <c r="J4063" t="s">
        <v>5</v>
      </c>
      <c r="K4063" t="s">
        <v>6</v>
      </c>
      <c r="L4063">
        <v>3</v>
      </c>
      <c r="M4063" t="str">
        <f>VLOOKUP(E4063,Translations!$A$1:$B$7,2,FALSE)</f>
        <v>Syddanmark</v>
      </c>
      <c r="N4063" t="str">
        <f>VLOOKUP(D4063,Translations!$I$2:$K$101,2,FALSE)</f>
        <v>Langeland</v>
      </c>
      <c r="O4063" t="str">
        <f>VLOOKUP(G4063,Translations!$M$2:$N$9,2,FALSE)</f>
        <v>[X2079] SARS-CoV-2 (RNA), Borger</v>
      </c>
      <c r="P4063" t="str">
        <f>VLOOKUP(F4063,Translations!$D$1:$F$13,2,FALSE)</f>
        <v>Ok</v>
      </c>
      <c r="Q4063" t="str">
        <f>VLOOKUP(F4063,Translations!$D$2:$G$13,4,FALSE)</f>
        <v>01 - Aktiv, bopæl i DK</v>
      </c>
      <c r="R4063" t="str">
        <f>VLOOKUP(H4063,Translations!$P$2:$Q$10,2,FALSE)</f>
        <v>2 - Selvstændigt sikret - uden lægevalg</v>
      </c>
      <c r="S4063" t="str">
        <f>VLOOKUP(F4063,Translations!$D$2:$F$13,3,FALSE)</f>
        <v>Ja</v>
      </c>
    </row>
    <row r="4064" spans="1:19" x14ac:dyDescent="0.2">
      <c r="A4064" s="3">
        <v>43970</v>
      </c>
      <c r="B4064" t="s">
        <v>197</v>
      </c>
      <c r="C4064" t="s">
        <v>188</v>
      </c>
      <c r="D4064">
        <v>482</v>
      </c>
      <c r="E4064">
        <v>1083</v>
      </c>
      <c r="F4064" t="str">
        <f t="shared" si="132"/>
        <v>01</v>
      </c>
      <c r="G4064" t="s">
        <v>513</v>
      </c>
      <c r="H4064">
        <v>6</v>
      </c>
      <c r="I4064" t="s">
        <v>6</v>
      </c>
      <c r="J4064" t="s">
        <v>5</v>
      </c>
      <c r="K4064" t="s">
        <v>6</v>
      </c>
      <c r="L4064">
        <v>2</v>
      </c>
      <c r="M4064" t="str">
        <f>VLOOKUP(E4064,Translations!$A$1:$B$7,2,FALSE)</f>
        <v>Syddanmark</v>
      </c>
      <c r="N4064" t="str">
        <f>VLOOKUP(D4064,Translations!$I$2:$K$101,2,FALSE)</f>
        <v>Langeland</v>
      </c>
      <c r="O4064" t="str">
        <f>VLOOKUP(G4064,Translations!$M$2:$N$9,2,FALSE)</f>
        <v>[X2079] SARS-CoV-2 (RNA), Borger</v>
      </c>
      <c r="P4064" t="str">
        <f>VLOOKUP(F4064,Translations!$D$1:$F$13,2,FALSE)</f>
        <v>Ok</v>
      </c>
      <c r="Q4064" t="str">
        <f>VLOOKUP(F4064,Translations!$D$2:$G$13,4,FALSE)</f>
        <v>01 - Aktiv, bopæl i DK</v>
      </c>
      <c r="R4064" t="str">
        <f>VLOOKUP(H4064,Translations!$P$2:$Q$10,2,FALSE)</f>
        <v>6 - Institutionsanbragt (§ 112)</v>
      </c>
      <c r="S4064" t="str">
        <f>VLOOKUP(F4064,Translations!$D$2:$F$13,3,FALSE)</f>
        <v>Ja</v>
      </c>
    </row>
    <row r="4065" spans="1:19" x14ac:dyDescent="0.2">
      <c r="A4065" s="3">
        <v>43970</v>
      </c>
      <c r="B4065" t="s">
        <v>197</v>
      </c>
      <c r="C4065" t="s">
        <v>188</v>
      </c>
      <c r="D4065">
        <v>482</v>
      </c>
      <c r="E4065">
        <v>1083</v>
      </c>
      <c r="F4065" t="str">
        <f t="shared" si="132"/>
        <v>01</v>
      </c>
      <c r="G4065" t="s">
        <v>513</v>
      </c>
      <c r="H4065">
        <v>7</v>
      </c>
      <c r="I4065" t="s">
        <v>6</v>
      </c>
      <c r="J4065" t="s">
        <v>5</v>
      </c>
      <c r="K4065" t="s">
        <v>6</v>
      </c>
      <c r="L4065">
        <v>2</v>
      </c>
      <c r="M4065" t="str">
        <f>VLOOKUP(E4065,Translations!$A$1:$B$7,2,FALSE)</f>
        <v>Syddanmark</v>
      </c>
      <c r="N4065" t="str">
        <f>VLOOKUP(D4065,Translations!$I$2:$K$101,2,FALSE)</f>
        <v>Langeland</v>
      </c>
      <c r="O4065" t="str">
        <f>VLOOKUP(G4065,Translations!$M$2:$N$9,2,FALSE)</f>
        <v>[X2079] SARS-CoV-2 (RNA), Borger</v>
      </c>
      <c r="P4065" t="str">
        <f>VLOOKUP(F4065,Translations!$D$1:$F$13,2,FALSE)</f>
        <v>Ok</v>
      </c>
      <c r="Q4065" t="str">
        <f>VLOOKUP(F4065,Translations!$D$2:$G$13,4,FALSE)</f>
        <v>01 - Aktiv, bopæl i DK</v>
      </c>
      <c r="R4065" t="str">
        <f>VLOOKUP(H4065,Translations!$P$2:$Q$10,2,FALSE)</f>
        <v>7 - Bopæl i udlandet</v>
      </c>
      <c r="S4065" t="str">
        <f>VLOOKUP(F4065,Translations!$D$2:$F$13,3,FALSE)</f>
        <v>Ja</v>
      </c>
    </row>
    <row r="4066" spans="1:19" x14ac:dyDescent="0.2">
      <c r="A4066" s="3">
        <v>43970</v>
      </c>
      <c r="B4066" t="s">
        <v>197</v>
      </c>
      <c r="C4066" t="s">
        <v>188</v>
      </c>
      <c r="D4066">
        <v>492</v>
      </c>
      <c r="E4066">
        <v>1083</v>
      </c>
      <c r="F4066" t="str">
        <f t="shared" si="132"/>
        <v>01</v>
      </c>
      <c r="G4066" t="s">
        <v>513</v>
      </c>
      <c r="H4066">
        <v>1</v>
      </c>
      <c r="I4066" t="s">
        <v>6</v>
      </c>
      <c r="J4066" t="s">
        <v>5</v>
      </c>
      <c r="K4066" t="s">
        <v>6</v>
      </c>
      <c r="L4066">
        <v>2078</v>
      </c>
      <c r="M4066" t="str">
        <f>VLOOKUP(E4066,Translations!$A$1:$B$7,2,FALSE)</f>
        <v>Syddanmark</v>
      </c>
      <c r="N4066" t="str">
        <f>VLOOKUP(D4066,Translations!$I$2:$K$101,2,FALSE)</f>
        <v>Ærø</v>
      </c>
      <c r="O4066" t="str">
        <f>VLOOKUP(G4066,Translations!$M$2:$N$9,2,FALSE)</f>
        <v>[X2079] SARS-CoV-2 (RNA), Borger</v>
      </c>
      <c r="P4066" t="str">
        <f>VLOOKUP(F4066,Translations!$D$1:$F$13,2,FALSE)</f>
        <v>Ok</v>
      </c>
      <c r="Q4066" t="str">
        <f>VLOOKUP(F4066,Translations!$D$2:$G$13,4,FALSE)</f>
        <v>01 - Aktiv, bopæl i DK</v>
      </c>
      <c r="R4066" t="str">
        <f>VLOOKUP(H4066,Translations!$P$2:$Q$10,2,FALSE)</f>
        <v>1 - Selvstændigt sikret - med lægevalg</v>
      </c>
      <c r="S4066" t="str">
        <f>VLOOKUP(F4066,Translations!$D$2:$F$13,3,FALSE)</f>
        <v>Ja</v>
      </c>
    </row>
    <row r="4067" spans="1:19" x14ac:dyDescent="0.2">
      <c r="A4067" s="3">
        <v>43970</v>
      </c>
      <c r="B4067" t="s">
        <v>197</v>
      </c>
      <c r="C4067" t="s">
        <v>188</v>
      </c>
      <c r="D4067">
        <v>492</v>
      </c>
      <c r="E4067">
        <v>1083</v>
      </c>
      <c r="F4067" t="str">
        <f t="shared" si="132"/>
        <v>01</v>
      </c>
      <c r="G4067" t="s">
        <v>513</v>
      </c>
      <c r="H4067">
        <v>2</v>
      </c>
      <c r="I4067" t="s">
        <v>6</v>
      </c>
      <c r="J4067" t="s">
        <v>5</v>
      </c>
      <c r="K4067" t="s">
        <v>6</v>
      </c>
      <c r="L4067">
        <v>2</v>
      </c>
      <c r="M4067" t="str">
        <f>VLOOKUP(E4067,Translations!$A$1:$B$7,2,FALSE)</f>
        <v>Syddanmark</v>
      </c>
      <c r="N4067" t="str">
        <f>VLOOKUP(D4067,Translations!$I$2:$K$101,2,FALSE)</f>
        <v>Ærø</v>
      </c>
      <c r="O4067" t="str">
        <f>VLOOKUP(G4067,Translations!$M$2:$N$9,2,FALSE)</f>
        <v>[X2079] SARS-CoV-2 (RNA), Borger</v>
      </c>
      <c r="P4067" t="str">
        <f>VLOOKUP(F4067,Translations!$D$1:$F$13,2,FALSE)</f>
        <v>Ok</v>
      </c>
      <c r="Q4067" t="str">
        <f>VLOOKUP(F4067,Translations!$D$2:$G$13,4,FALSE)</f>
        <v>01 - Aktiv, bopæl i DK</v>
      </c>
      <c r="R4067" t="str">
        <f>VLOOKUP(H4067,Translations!$P$2:$Q$10,2,FALSE)</f>
        <v>2 - Selvstændigt sikret - uden lægevalg</v>
      </c>
      <c r="S4067" t="str">
        <f>VLOOKUP(F4067,Translations!$D$2:$F$13,3,FALSE)</f>
        <v>Ja</v>
      </c>
    </row>
    <row r="4068" spans="1:19" x14ac:dyDescent="0.2">
      <c r="A4068" s="3">
        <v>43970</v>
      </c>
      <c r="B4068" t="s">
        <v>197</v>
      </c>
      <c r="C4068" t="s">
        <v>188</v>
      </c>
      <c r="D4068">
        <v>492</v>
      </c>
      <c r="E4068">
        <v>1083</v>
      </c>
      <c r="F4068" t="str">
        <f t="shared" si="132"/>
        <v>01</v>
      </c>
      <c r="G4068" t="s">
        <v>513</v>
      </c>
      <c r="H4068">
        <v>7</v>
      </c>
      <c r="I4068" t="s">
        <v>6</v>
      </c>
      <c r="J4068" t="s">
        <v>5</v>
      </c>
      <c r="K4068" t="s">
        <v>6</v>
      </c>
      <c r="L4068">
        <v>1</v>
      </c>
      <c r="M4068" t="str">
        <f>VLOOKUP(E4068,Translations!$A$1:$B$7,2,FALSE)</f>
        <v>Syddanmark</v>
      </c>
      <c r="N4068" t="str">
        <f>VLOOKUP(D4068,Translations!$I$2:$K$101,2,FALSE)</f>
        <v>Ærø</v>
      </c>
      <c r="O4068" t="str">
        <f>VLOOKUP(G4068,Translations!$M$2:$N$9,2,FALSE)</f>
        <v>[X2079] SARS-CoV-2 (RNA), Borger</v>
      </c>
      <c r="P4068" t="str">
        <f>VLOOKUP(F4068,Translations!$D$1:$F$13,2,FALSE)</f>
        <v>Ok</v>
      </c>
      <c r="Q4068" t="str">
        <f>VLOOKUP(F4068,Translations!$D$2:$G$13,4,FALSE)</f>
        <v>01 - Aktiv, bopæl i DK</v>
      </c>
      <c r="R4068" t="str">
        <f>VLOOKUP(H4068,Translations!$P$2:$Q$10,2,FALSE)</f>
        <v>7 - Bopæl i udlandet</v>
      </c>
      <c r="S4068" t="str">
        <f>VLOOKUP(F4068,Translations!$D$2:$F$13,3,FALSE)</f>
        <v>Ja</v>
      </c>
    </row>
    <row r="4069" spans="1:19" x14ac:dyDescent="0.2">
      <c r="A4069" s="3">
        <v>43970</v>
      </c>
      <c r="B4069" t="s">
        <v>197</v>
      </c>
      <c r="C4069" t="s">
        <v>188</v>
      </c>
      <c r="D4069">
        <v>510</v>
      </c>
      <c r="E4069">
        <v>1083</v>
      </c>
      <c r="F4069" t="str">
        <f t="shared" si="132"/>
        <v>01</v>
      </c>
      <c r="G4069" t="s">
        <v>513</v>
      </c>
      <c r="H4069">
        <v>1</v>
      </c>
      <c r="I4069" t="s">
        <v>6</v>
      </c>
      <c r="J4069" t="s">
        <v>5</v>
      </c>
      <c r="K4069" t="s">
        <v>6</v>
      </c>
      <c r="L4069">
        <v>13822</v>
      </c>
      <c r="M4069" t="str">
        <f>VLOOKUP(E4069,Translations!$A$1:$B$7,2,FALSE)</f>
        <v>Syddanmark</v>
      </c>
      <c r="N4069" t="str">
        <f>VLOOKUP(D4069,Translations!$I$2:$K$101,2,FALSE)</f>
        <v>Haderslev</v>
      </c>
      <c r="O4069" t="str">
        <f>VLOOKUP(G4069,Translations!$M$2:$N$9,2,FALSE)</f>
        <v>[X2079] SARS-CoV-2 (RNA), Borger</v>
      </c>
      <c r="P4069" t="str">
        <f>VLOOKUP(F4069,Translations!$D$1:$F$13,2,FALSE)</f>
        <v>Ok</v>
      </c>
      <c r="Q4069" t="str">
        <f>VLOOKUP(F4069,Translations!$D$2:$G$13,4,FALSE)</f>
        <v>01 - Aktiv, bopæl i DK</v>
      </c>
      <c r="R4069" t="str">
        <f>VLOOKUP(H4069,Translations!$P$2:$Q$10,2,FALSE)</f>
        <v>1 - Selvstændigt sikret - med lægevalg</v>
      </c>
      <c r="S4069" t="str">
        <f>VLOOKUP(F4069,Translations!$D$2:$F$13,3,FALSE)</f>
        <v>Ja</v>
      </c>
    </row>
    <row r="4070" spans="1:19" x14ac:dyDescent="0.2">
      <c r="A4070" s="3">
        <v>43970</v>
      </c>
      <c r="B4070" t="s">
        <v>197</v>
      </c>
      <c r="C4070" t="s">
        <v>188</v>
      </c>
      <c r="D4070">
        <v>510</v>
      </c>
      <c r="E4070">
        <v>1083</v>
      </c>
      <c r="F4070" t="str">
        <f t="shared" si="132"/>
        <v>01</v>
      </c>
      <c r="G4070" t="s">
        <v>513</v>
      </c>
      <c r="H4070">
        <v>2</v>
      </c>
      <c r="I4070" t="s">
        <v>6</v>
      </c>
      <c r="J4070" t="s">
        <v>5</v>
      </c>
      <c r="K4070" t="s">
        <v>6</v>
      </c>
      <c r="L4070">
        <v>6</v>
      </c>
      <c r="M4070" t="str">
        <f>VLOOKUP(E4070,Translations!$A$1:$B$7,2,FALSE)</f>
        <v>Syddanmark</v>
      </c>
      <c r="N4070" t="str">
        <f>VLOOKUP(D4070,Translations!$I$2:$K$101,2,FALSE)</f>
        <v>Haderslev</v>
      </c>
      <c r="O4070" t="str">
        <f>VLOOKUP(G4070,Translations!$M$2:$N$9,2,FALSE)</f>
        <v>[X2079] SARS-CoV-2 (RNA), Borger</v>
      </c>
      <c r="P4070" t="str">
        <f>VLOOKUP(F4070,Translations!$D$1:$F$13,2,FALSE)</f>
        <v>Ok</v>
      </c>
      <c r="Q4070" t="str">
        <f>VLOOKUP(F4070,Translations!$D$2:$G$13,4,FALSE)</f>
        <v>01 - Aktiv, bopæl i DK</v>
      </c>
      <c r="R4070" t="str">
        <f>VLOOKUP(H4070,Translations!$P$2:$Q$10,2,FALSE)</f>
        <v>2 - Selvstændigt sikret - uden lægevalg</v>
      </c>
      <c r="S4070" t="str">
        <f>VLOOKUP(F4070,Translations!$D$2:$F$13,3,FALSE)</f>
        <v>Ja</v>
      </c>
    </row>
    <row r="4071" spans="1:19" x14ac:dyDescent="0.2">
      <c r="A4071" s="3">
        <v>43970</v>
      </c>
      <c r="B4071" t="s">
        <v>197</v>
      </c>
      <c r="C4071" t="s">
        <v>188</v>
      </c>
      <c r="D4071">
        <v>607</v>
      </c>
      <c r="E4071">
        <v>1083</v>
      </c>
      <c r="F4071" t="str">
        <f t="shared" si="132"/>
        <v>01</v>
      </c>
      <c r="G4071" t="s">
        <v>513</v>
      </c>
      <c r="H4071">
        <v>1</v>
      </c>
      <c r="I4071" t="s">
        <v>6</v>
      </c>
      <c r="J4071" t="s">
        <v>5</v>
      </c>
      <c r="K4071" t="s">
        <v>6</v>
      </c>
      <c r="L4071">
        <v>2</v>
      </c>
      <c r="M4071" t="str">
        <f>VLOOKUP(E4071,Translations!$A$1:$B$7,2,FALSE)</f>
        <v>Syddanmark</v>
      </c>
      <c r="N4071" t="str">
        <f>VLOOKUP(D4071,Translations!$I$2:$K$101,2,FALSE)</f>
        <v>Fredericia</v>
      </c>
      <c r="O4071" t="str">
        <f>VLOOKUP(G4071,Translations!$M$2:$N$9,2,FALSE)</f>
        <v>[X2079] SARS-CoV-2 (RNA), Borger</v>
      </c>
      <c r="P4071" t="str">
        <f>VLOOKUP(F4071,Translations!$D$1:$F$13,2,FALSE)</f>
        <v>Ok</v>
      </c>
      <c r="Q4071" t="str">
        <f>VLOOKUP(F4071,Translations!$D$2:$G$13,4,FALSE)</f>
        <v>01 - Aktiv, bopæl i DK</v>
      </c>
      <c r="R4071" t="str">
        <f>VLOOKUP(H4071,Translations!$P$2:$Q$10,2,FALSE)</f>
        <v>1 - Selvstændigt sikret - med lægevalg</v>
      </c>
      <c r="S4071" t="str">
        <f>VLOOKUP(F4071,Translations!$D$2:$F$13,3,FALSE)</f>
        <v>Ja</v>
      </c>
    </row>
    <row r="4072" spans="1:19" x14ac:dyDescent="0.2">
      <c r="A4072" s="3">
        <v>43970</v>
      </c>
      <c r="B4072" t="s">
        <v>197</v>
      </c>
      <c r="C4072" t="s">
        <v>188</v>
      </c>
      <c r="D4072">
        <v>630</v>
      </c>
      <c r="E4072">
        <v>1083</v>
      </c>
      <c r="F4072" t="str">
        <f t="shared" si="132"/>
        <v>01</v>
      </c>
      <c r="G4072" t="s">
        <v>513</v>
      </c>
      <c r="H4072">
        <v>1</v>
      </c>
      <c r="I4072" t="s">
        <v>6</v>
      </c>
      <c r="J4072" t="s">
        <v>5</v>
      </c>
      <c r="K4072" t="s">
        <v>6</v>
      </c>
      <c r="L4072">
        <v>1</v>
      </c>
      <c r="M4072" t="str">
        <f>VLOOKUP(E4072,Translations!$A$1:$B$7,2,FALSE)</f>
        <v>Syddanmark</v>
      </c>
      <c r="N4072" t="str">
        <f>VLOOKUP(D4072,Translations!$I$2:$K$101,2,FALSE)</f>
        <v>Vejle</v>
      </c>
      <c r="O4072" t="str">
        <f>VLOOKUP(G4072,Translations!$M$2:$N$9,2,FALSE)</f>
        <v>[X2079] SARS-CoV-2 (RNA), Borger</v>
      </c>
      <c r="P4072" t="str">
        <f>VLOOKUP(F4072,Translations!$D$1:$F$13,2,FALSE)</f>
        <v>Ok</v>
      </c>
      <c r="Q4072" t="str">
        <f>VLOOKUP(F4072,Translations!$D$2:$G$13,4,FALSE)</f>
        <v>01 - Aktiv, bopæl i DK</v>
      </c>
      <c r="R4072" t="str">
        <f>VLOOKUP(H4072,Translations!$P$2:$Q$10,2,FALSE)</f>
        <v>1 - Selvstændigt sikret - med lægevalg</v>
      </c>
      <c r="S4072" t="str">
        <f>VLOOKUP(F4072,Translations!$D$2:$F$13,3,FALSE)</f>
        <v>Ja</v>
      </c>
    </row>
    <row r="4073" spans="1:19" x14ac:dyDescent="0.2">
      <c r="A4073" s="3">
        <v>43970</v>
      </c>
      <c r="B4073" t="s">
        <v>197</v>
      </c>
      <c r="C4073" t="s">
        <v>188</v>
      </c>
      <c r="D4073">
        <v>740</v>
      </c>
      <c r="E4073">
        <v>1082</v>
      </c>
      <c r="F4073" t="str">
        <f t="shared" si="132"/>
        <v>01</v>
      </c>
      <c r="G4073" t="s">
        <v>513</v>
      </c>
      <c r="H4073">
        <v>1</v>
      </c>
      <c r="I4073" t="s">
        <v>6</v>
      </c>
      <c r="J4073" t="s">
        <v>5</v>
      </c>
      <c r="K4073" t="s">
        <v>6</v>
      </c>
      <c r="L4073">
        <v>1</v>
      </c>
      <c r="M4073" t="str">
        <f>VLOOKUP(E4073,Translations!$A$1:$B$7,2,FALSE)</f>
        <v>Midtjylland</v>
      </c>
      <c r="N4073" t="str">
        <f>VLOOKUP(D4073,Translations!$I$2:$K$101,2,FALSE)</f>
        <v>Silkeborg</v>
      </c>
      <c r="O4073" t="str">
        <f>VLOOKUP(G4073,Translations!$M$2:$N$9,2,FALSE)</f>
        <v>[X2079] SARS-CoV-2 (RNA), Borger</v>
      </c>
      <c r="P4073" t="str">
        <f>VLOOKUP(F4073,Translations!$D$1:$F$13,2,FALSE)</f>
        <v>Ok</v>
      </c>
      <c r="Q4073" t="str">
        <f>VLOOKUP(F4073,Translations!$D$2:$G$13,4,FALSE)</f>
        <v>01 - Aktiv, bopæl i DK</v>
      </c>
      <c r="R4073" t="str">
        <f>VLOOKUP(H4073,Translations!$P$2:$Q$10,2,FALSE)</f>
        <v>1 - Selvstændigt sikret - med lægevalg</v>
      </c>
      <c r="S4073" t="str">
        <f>VLOOKUP(F4073,Translations!$D$2:$F$13,3,FALSE)</f>
        <v>Ja</v>
      </c>
    </row>
    <row r="4074" spans="1:19" x14ac:dyDescent="0.2">
      <c r="A4074" s="3">
        <v>43970</v>
      </c>
      <c r="B4074" t="s">
        <v>197</v>
      </c>
      <c r="C4074" t="s">
        <v>188</v>
      </c>
      <c r="D4074">
        <v>751</v>
      </c>
      <c r="E4074">
        <v>1082</v>
      </c>
      <c r="F4074" t="str">
        <f t="shared" si="132"/>
        <v>01</v>
      </c>
      <c r="G4074" t="s">
        <v>513</v>
      </c>
      <c r="H4074">
        <v>1</v>
      </c>
      <c r="I4074" t="s">
        <v>6</v>
      </c>
      <c r="J4074" t="s">
        <v>5</v>
      </c>
      <c r="K4074" t="s">
        <v>6</v>
      </c>
      <c r="L4074">
        <v>1</v>
      </c>
      <c r="M4074" t="str">
        <f>VLOOKUP(E4074,Translations!$A$1:$B$7,2,FALSE)</f>
        <v>Midtjylland</v>
      </c>
      <c r="N4074" t="str">
        <f>VLOOKUP(D4074,Translations!$I$2:$K$101,2,FALSE)</f>
        <v>Aarhus</v>
      </c>
      <c r="O4074" t="str">
        <f>VLOOKUP(G4074,Translations!$M$2:$N$9,2,FALSE)</f>
        <v>[X2079] SARS-CoV-2 (RNA), Borger</v>
      </c>
      <c r="P4074" t="str">
        <f>VLOOKUP(F4074,Translations!$D$1:$F$13,2,FALSE)</f>
        <v>Ok</v>
      </c>
      <c r="Q4074" t="str">
        <f>VLOOKUP(F4074,Translations!$D$2:$G$13,4,FALSE)</f>
        <v>01 - Aktiv, bopæl i DK</v>
      </c>
      <c r="R4074" t="str">
        <f>VLOOKUP(H4074,Translations!$P$2:$Q$10,2,FALSE)</f>
        <v>1 - Selvstændigt sikret - med lægevalg</v>
      </c>
      <c r="S4074" t="str">
        <f>VLOOKUP(F4074,Translations!$D$2:$F$13,3,FALSE)</f>
        <v>Ja</v>
      </c>
    </row>
    <row r="4075" spans="1:19" x14ac:dyDescent="0.2">
      <c r="A4075" s="3">
        <v>43970</v>
      </c>
      <c r="B4075" t="s">
        <v>197</v>
      </c>
      <c r="C4075" t="s">
        <v>188</v>
      </c>
      <c r="D4075">
        <v>846</v>
      </c>
      <c r="E4075">
        <v>1081</v>
      </c>
      <c r="F4075" t="str">
        <f t="shared" si="132"/>
        <v>01</v>
      </c>
      <c r="G4075" t="s">
        <v>513</v>
      </c>
      <c r="H4075">
        <v>1</v>
      </c>
      <c r="I4075" t="s">
        <v>6</v>
      </c>
      <c r="J4075" t="s">
        <v>5</v>
      </c>
      <c r="K4075" t="s">
        <v>6</v>
      </c>
      <c r="L4075">
        <v>1</v>
      </c>
      <c r="M4075" t="str">
        <f>VLOOKUP(E4075,Translations!$A$1:$B$7,2,FALSE)</f>
        <v>Nordjylland</v>
      </c>
      <c r="N4075" t="str">
        <f>VLOOKUP(D4075,Translations!$I$2:$K$101,2,FALSE)</f>
        <v>Mariagerfjord</v>
      </c>
      <c r="O4075" t="str">
        <f>VLOOKUP(G4075,Translations!$M$2:$N$9,2,FALSE)</f>
        <v>[X2079] SARS-CoV-2 (RNA), Borger</v>
      </c>
      <c r="P4075" t="str">
        <f>VLOOKUP(F4075,Translations!$D$1:$F$13,2,FALSE)</f>
        <v>Ok</v>
      </c>
      <c r="Q4075" t="str">
        <f>VLOOKUP(F4075,Translations!$D$2:$G$13,4,FALSE)</f>
        <v>01 - Aktiv, bopæl i DK</v>
      </c>
      <c r="R4075" t="str">
        <f>VLOOKUP(H4075,Translations!$P$2:$Q$10,2,FALSE)</f>
        <v>1 - Selvstændigt sikret - med lægevalg</v>
      </c>
      <c r="S4075" t="str">
        <f>VLOOKUP(F4075,Translations!$D$2:$F$13,3,FALSE)</f>
        <v>Ja</v>
      </c>
    </row>
    <row r="4076" spans="1:19" x14ac:dyDescent="0.2">
      <c r="A4076" s="3">
        <v>43970</v>
      </c>
      <c r="B4076" t="s">
        <v>197</v>
      </c>
      <c r="C4076" t="s">
        <v>188</v>
      </c>
      <c r="D4076">
        <v>851</v>
      </c>
      <c r="E4076">
        <v>1081</v>
      </c>
      <c r="F4076" t="str">
        <f t="shared" si="132"/>
        <v>01</v>
      </c>
      <c r="G4076" t="s">
        <v>513</v>
      </c>
      <c r="H4076">
        <v>1</v>
      </c>
      <c r="I4076" t="s">
        <v>6</v>
      </c>
      <c r="J4076" t="s">
        <v>5</v>
      </c>
      <c r="K4076" t="s">
        <v>6</v>
      </c>
      <c r="L4076">
        <v>1</v>
      </c>
      <c r="M4076" t="str">
        <f>VLOOKUP(E4076,Translations!$A$1:$B$7,2,FALSE)</f>
        <v>Nordjylland</v>
      </c>
      <c r="N4076" t="str">
        <f>VLOOKUP(D4076,Translations!$I$2:$K$101,2,FALSE)</f>
        <v>Aalborg</v>
      </c>
      <c r="O4076" t="str">
        <f>VLOOKUP(G4076,Translations!$M$2:$N$9,2,FALSE)</f>
        <v>[X2079] SARS-CoV-2 (RNA), Borger</v>
      </c>
      <c r="P4076" t="str">
        <f>VLOOKUP(F4076,Translations!$D$1:$F$13,2,FALSE)</f>
        <v>Ok</v>
      </c>
      <c r="Q4076" t="str">
        <f>VLOOKUP(F4076,Translations!$D$2:$G$13,4,FALSE)</f>
        <v>01 - Aktiv, bopæl i DK</v>
      </c>
      <c r="R4076" t="str">
        <f>VLOOKUP(H4076,Translations!$P$2:$Q$10,2,FALSE)</f>
        <v>1 - Selvstændigt sikret - med lægevalg</v>
      </c>
      <c r="S4076" t="str">
        <f>VLOOKUP(F4076,Translations!$D$2:$F$13,3,FALSE)</f>
        <v>Ja</v>
      </c>
    </row>
    <row r="4077" spans="1:19" x14ac:dyDescent="0.2">
      <c r="A4077" s="3">
        <v>43970</v>
      </c>
      <c r="B4077" t="s">
        <v>198</v>
      </c>
      <c r="C4077" t="s">
        <v>199</v>
      </c>
      <c r="D4077">
        <v>0</v>
      </c>
      <c r="E4077">
        <v>0</v>
      </c>
      <c r="F4077" t="str">
        <f t="shared" ref="F4077:F4082" si="133">"03"</f>
        <v>03</v>
      </c>
      <c r="G4077" t="s">
        <v>513</v>
      </c>
      <c r="H4077">
        <v>0</v>
      </c>
      <c r="I4077" t="s">
        <v>6</v>
      </c>
      <c r="J4077" t="s">
        <v>5</v>
      </c>
      <c r="K4077" t="s">
        <v>6</v>
      </c>
      <c r="L4077">
        <v>1</v>
      </c>
      <c r="M4077" t="str">
        <f>VLOOKUP(E4077,Translations!$A$1:$B$7,2,FALSE)</f>
        <v>Ukendt</v>
      </c>
      <c r="N4077" t="str">
        <f>VLOOKUP(D4077,Translations!$I$2:$K$101,2,FALSE)</f>
        <v>Ukendt</v>
      </c>
      <c r="O4077" t="str">
        <f>VLOOKUP(G4077,Translations!$M$2:$N$9,2,FALSE)</f>
        <v>[X2079] SARS-CoV-2 (RNA), Borger</v>
      </c>
      <c r="P4077" t="str">
        <f>VLOOKUP(F4077,Translations!$D$1:$F$13,2,FALSE)</f>
        <v>Ok</v>
      </c>
      <c r="Q4077" t="str">
        <f>VLOOKUP(F4077,Translations!$D$2:$G$13,4,FALSE)</f>
        <v>03 - Aktiv, speciel vejkode i DK</v>
      </c>
      <c r="R4077" t="str">
        <f>VLOOKUP(H4077,Translations!$P$2:$Q$10,2,FALSE)</f>
        <v>0 - Ukendt / Ej fundet</v>
      </c>
      <c r="S4077" t="str">
        <f>VLOOKUP(F4077,Translations!$D$2:$F$13,3,FALSE)</f>
        <v>Ja</v>
      </c>
    </row>
    <row r="4078" spans="1:19" x14ac:dyDescent="0.2">
      <c r="A4078" s="3">
        <v>43970</v>
      </c>
      <c r="B4078" t="s">
        <v>198</v>
      </c>
      <c r="C4078" t="s">
        <v>199</v>
      </c>
      <c r="D4078">
        <v>0</v>
      </c>
      <c r="E4078">
        <v>0</v>
      </c>
      <c r="F4078" t="str">
        <f t="shared" si="133"/>
        <v>03</v>
      </c>
      <c r="G4078" t="s">
        <v>513</v>
      </c>
      <c r="H4078">
        <v>1</v>
      </c>
      <c r="I4078" t="s">
        <v>6</v>
      </c>
      <c r="J4078" t="s">
        <v>5</v>
      </c>
      <c r="K4078" t="s">
        <v>6</v>
      </c>
      <c r="L4078">
        <v>744</v>
      </c>
      <c r="M4078" t="str">
        <f>VLOOKUP(E4078,Translations!$A$1:$B$7,2,FALSE)</f>
        <v>Ukendt</v>
      </c>
      <c r="N4078" t="str">
        <f>VLOOKUP(D4078,Translations!$I$2:$K$101,2,FALSE)</f>
        <v>Ukendt</v>
      </c>
      <c r="O4078" t="str">
        <f>VLOOKUP(G4078,Translations!$M$2:$N$9,2,FALSE)</f>
        <v>[X2079] SARS-CoV-2 (RNA), Borger</v>
      </c>
      <c r="P4078" t="str">
        <f>VLOOKUP(F4078,Translations!$D$1:$F$13,2,FALSE)</f>
        <v>Ok</v>
      </c>
      <c r="Q4078" t="str">
        <f>VLOOKUP(F4078,Translations!$D$2:$G$13,4,FALSE)</f>
        <v>03 - Aktiv, speciel vejkode i DK</v>
      </c>
      <c r="R4078" t="str">
        <f>VLOOKUP(H4078,Translations!$P$2:$Q$10,2,FALSE)</f>
        <v>1 - Selvstændigt sikret - med lægevalg</v>
      </c>
      <c r="S4078" t="str">
        <f>VLOOKUP(F4078,Translations!$D$2:$F$13,3,FALSE)</f>
        <v>Ja</v>
      </c>
    </row>
    <row r="4079" spans="1:19" x14ac:dyDescent="0.2">
      <c r="A4079" s="3">
        <v>43970</v>
      </c>
      <c r="B4079" t="s">
        <v>198</v>
      </c>
      <c r="C4079" t="s">
        <v>199</v>
      </c>
      <c r="D4079">
        <v>0</v>
      </c>
      <c r="E4079">
        <v>0</v>
      </c>
      <c r="F4079" t="str">
        <f t="shared" si="133"/>
        <v>03</v>
      </c>
      <c r="G4079" t="s">
        <v>513</v>
      </c>
      <c r="H4079">
        <v>2</v>
      </c>
      <c r="I4079" t="s">
        <v>6</v>
      </c>
      <c r="J4079" t="s">
        <v>5</v>
      </c>
      <c r="K4079" t="s">
        <v>6</v>
      </c>
      <c r="L4079">
        <v>5</v>
      </c>
      <c r="M4079" t="str">
        <f>VLOOKUP(E4079,Translations!$A$1:$B$7,2,FALSE)</f>
        <v>Ukendt</v>
      </c>
      <c r="N4079" t="str">
        <f>VLOOKUP(D4079,Translations!$I$2:$K$101,2,FALSE)</f>
        <v>Ukendt</v>
      </c>
      <c r="O4079" t="str">
        <f>VLOOKUP(G4079,Translations!$M$2:$N$9,2,FALSE)</f>
        <v>[X2079] SARS-CoV-2 (RNA), Borger</v>
      </c>
      <c r="P4079" t="str">
        <f>VLOOKUP(F4079,Translations!$D$1:$F$13,2,FALSE)</f>
        <v>Ok</v>
      </c>
      <c r="Q4079" t="str">
        <f>VLOOKUP(F4079,Translations!$D$2:$G$13,4,FALSE)</f>
        <v>03 - Aktiv, speciel vejkode i DK</v>
      </c>
      <c r="R4079" t="str">
        <f>VLOOKUP(H4079,Translations!$P$2:$Q$10,2,FALSE)</f>
        <v>2 - Selvstændigt sikret - uden lægevalg</v>
      </c>
      <c r="S4079" t="str">
        <f>VLOOKUP(F4079,Translations!$D$2:$F$13,3,FALSE)</f>
        <v>Ja</v>
      </c>
    </row>
    <row r="4080" spans="1:19" x14ac:dyDescent="0.2">
      <c r="A4080" s="3">
        <v>43970</v>
      </c>
      <c r="B4080" t="s">
        <v>198</v>
      </c>
      <c r="C4080" t="s">
        <v>199</v>
      </c>
      <c r="D4080">
        <v>0</v>
      </c>
      <c r="E4080">
        <v>0</v>
      </c>
      <c r="F4080" t="str">
        <f t="shared" si="133"/>
        <v>03</v>
      </c>
      <c r="G4080" t="s">
        <v>513</v>
      </c>
      <c r="H4080">
        <v>4</v>
      </c>
      <c r="I4080" t="s">
        <v>6</v>
      </c>
      <c r="J4080" t="s">
        <v>5</v>
      </c>
      <c r="K4080" t="s">
        <v>6</v>
      </c>
      <c r="L4080">
        <v>31</v>
      </c>
      <c r="M4080" t="str">
        <f>VLOOKUP(E4080,Translations!$A$1:$B$7,2,FALSE)</f>
        <v>Ukendt</v>
      </c>
      <c r="N4080" t="str">
        <f>VLOOKUP(D4080,Translations!$I$2:$K$101,2,FALSE)</f>
        <v>Ukendt</v>
      </c>
      <c r="O4080" t="str">
        <f>VLOOKUP(G4080,Translations!$M$2:$N$9,2,FALSE)</f>
        <v>[X2079] SARS-CoV-2 (RNA), Borger</v>
      </c>
      <c r="P4080" t="str">
        <f>VLOOKUP(F4080,Translations!$D$1:$F$13,2,FALSE)</f>
        <v>Ok</v>
      </c>
      <c r="Q4080" t="str">
        <f>VLOOKUP(F4080,Translations!$D$2:$G$13,4,FALSE)</f>
        <v>03 - Aktiv, speciel vejkode i DK</v>
      </c>
      <c r="R4080" t="str">
        <f>VLOOKUP(H4080,Translations!$P$2:$Q$10,2,FALSE)</f>
        <v>4 - Optaget i fængselsvæsenet efter dom (+3 mdr.)</v>
      </c>
      <c r="S4080" t="str">
        <f>VLOOKUP(F4080,Translations!$D$2:$F$13,3,FALSE)</f>
        <v>Ja</v>
      </c>
    </row>
    <row r="4081" spans="1:19" x14ac:dyDescent="0.2">
      <c r="A4081" s="3">
        <v>43970</v>
      </c>
      <c r="B4081" t="s">
        <v>198</v>
      </c>
      <c r="C4081" t="s">
        <v>199</v>
      </c>
      <c r="D4081">
        <v>0</v>
      </c>
      <c r="E4081">
        <v>0</v>
      </c>
      <c r="F4081" t="str">
        <f t="shared" si="133"/>
        <v>03</v>
      </c>
      <c r="G4081" t="s">
        <v>513</v>
      </c>
      <c r="H4081">
        <v>7</v>
      </c>
      <c r="I4081" t="s">
        <v>6</v>
      </c>
      <c r="J4081" t="s">
        <v>5</v>
      </c>
      <c r="K4081" t="s">
        <v>6</v>
      </c>
      <c r="L4081">
        <v>11</v>
      </c>
      <c r="M4081" t="str">
        <f>VLOOKUP(E4081,Translations!$A$1:$B$7,2,FALSE)</f>
        <v>Ukendt</v>
      </c>
      <c r="N4081" t="str">
        <f>VLOOKUP(D4081,Translations!$I$2:$K$101,2,FALSE)</f>
        <v>Ukendt</v>
      </c>
      <c r="O4081" t="str">
        <f>VLOOKUP(G4081,Translations!$M$2:$N$9,2,FALSE)</f>
        <v>[X2079] SARS-CoV-2 (RNA), Borger</v>
      </c>
      <c r="P4081" t="str">
        <f>VLOOKUP(F4081,Translations!$D$1:$F$13,2,FALSE)</f>
        <v>Ok</v>
      </c>
      <c r="Q4081" t="str">
        <f>VLOOKUP(F4081,Translations!$D$2:$G$13,4,FALSE)</f>
        <v>03 - Aktiv, speciel vejkode i DK</v>
      </c>
      <c r="R4081" t="str">
        <f>VLOOKUP(H4081,Translations!$P$2:$Q$10,2,FALSE)</f>
        <v>7 - Bopæl i udlandet</v>
      </c>
      <c r="S4081" t="str">
        <f>VLOOKUP(F4081,Translations!$D$2:$F$13,3,FALSE)</f>
        <v>Ja</v>
      </c>
    </row>
    <row r="4082" spans="1:19" x14ac:dyDescent="0.2">
      <c r="A4082" s="3">
        <v>43970</v>
      </c>
      <c r="B4082" t="s">
        <v>198</v>
      </c>
      <c r="C4082" t="s">
        <v>199</v>
      </c>
      <c r="D4082">
        <v>0</v>
      </c>
      <c r="E4082">
        <v>0</v>
      </c>
      <c r="F4082" t="str">
        <f t="shared" si="133"/>
        <v>03</v>
      </c>
      <c r="G4082" t="s">
        <v>513</v>
      </c>
      <c r="H4082">
        <v>8</v>
      </c>
      <c r="I4082" t="s">
        <v>6</v>
      </c>
      <c r="J4082" t="s">
        <v>5</v>
      </c>
      <c r="K4082" t="s">
        <v>6</v>
      </c>
      <c r="L4082">
        <v>9</v>
      </c>
      <c r="M4082" t="str">
        <f>VLOOKUP(E4082,Translations!$A$1:$B$7,2,FALSE)</f>
        <v>Ukendt</v>
      </c>
      <c r="N4082" t="str">
        <f>VLOOKUP(D4082,Translations!$I$2:$K$101,2,FALSE)</f>
        <v>Ukendt</v>
      </c>
      <c r="O4082" t="str">
        <f>VLOOKUP(G4082,Translations!$M$2:$N$9,2,FALSE)</f>
        <v>[X2079] SARS-CoV-2 (RNA), Borger</v>
      </c>
      <c r="P4082" t="str">
        <f>VLOOKUP(F4082,Translations!$D$1:$F$13,2,FALSE)</f>
        <v>Ok</v>
      </c>
      <c r="Q4082" t="str">
        <f>VLOOKUP(F4082,Translations!$D$2:$G$13,4,FALSE)</f>
        <v>03 - Aktiv, speciel vejkode i DK</v>
      </c>
      <c r="R4082" t="str">
        <f>VLOOKUP(H4082,Translations!$P$2:$Q$10,2,FALSE)</f>
        <v>8 - Afgangsført (fraflyttet, ihjelslagen, dobbelt CPR, forsvundet eller omnummereret)</v>
      </c>
      <c r="S4082" t="str">
        <f>VLOOKUP(F4082,Translations!$D$2:$F$13,3,FALSE)</f>
        <v>Ja</v>
      </c>
    </row>
    <row r="4083" spans="1:19" x14ac:dyDescent="0.2">
      <c r="A4083" s="3">
        <v>43970</v>
      </c>
      <c r="B4083" t="s">
        <v>198</v>
      </c>
      <c r="C4083" t="s">
        <v>199</v>
      </c>
      <c r="D4083">
        <v>0</v>
      </c>
      <c r="E4083">
        <v>0</v>
      </c>
      <c r="F4083" t="str">
        <f>"80"</f>
        <v>80</v>
      </c>
      <c r="G4083" t="s">
        <v>513</v>
      </c>
      <c r="H4083">
        <v>1</v>
      </c>
      <c r="I4083" t="s">
        <v>6</v>
      </c>
      <c r="J4083" t="s">
        <v>5</v>
      </c>
      <c r="K4083" t="s">
        <v>6</v>
      </c>
      <c r="L4083">
        <v>7</v>
      </c>
      <c r="M4083" t="str">
        <f>VLOOKUP(E4083,Translations!$A$1:$B$7,2,FALSE)</f>
        <v>Ukendt</v>
      </c>
      <c r="N4083" t="str">
        <f>VLOOKUP(D4083,Translations!$I$2:$K$101,2,FALSE)</f>
        <v>Ukendt</v>
      </c>
      <c r="O4083" t="str">
        <f>VLOOKUP(G4083,Translations!$M$2:$N$9,2,FALSE)</f>
        <v>[X2079] SARS-CoV-2 (RNA), Borger</v>
      </c>
      <c r="P4083" t="str">
        <f>VLOOKUP(F4083,Translations!$D$1:$F$13,2,FALSE)</f>
        <v>Ok</v>
      </c>
      <c r="Q4083" t="str">
        <f>VLOOKUP(F4083,Translations!$D$2:$G$13,4,FALSE)</f>
        <v>80 - Inaktiv, udrejst</v>
      </c>
      <c r="R4083" t="str">
        <f>VLOOKUP(H4083,Translations!$P$2:$Q$10,2,FALSE)</f>
        <v>1 - Selvstændigt sikret - med lægevalg</v>
      </c>
      <c r="S4083" t="str">
        <f>VLOOKUP(F4083,Translations!$D$2:$F$13,3,FALSE)</f>
        <v>Ja</v>
      </c>
    </row>
    <row r="4084" spans="1:19" x14ac:dyDescent="0.2">
      <c r="A4084" s="3">
        <v>43970</v>
      </c>
      <c r="B4084" t="s">
        <v>198</v>
      </c>
      <c r="C4084" t="s">
        <v>199</v>
      </c>
      <c r="D4084">
        <v>0</v>
      </c>
      <c r="E4084">
        <v>0</v>
      </c>
      <c r="F4084" t="str">
        <f>"80"</f>
        <v>80</v>
      </c>
      <c r="G4084" t="s">
        <v>513</v>
      </c>
      <c r="H4084">
        <v>7</v>
      </c>
      <c r="I4084" t="s">
        <v>6</v>
      </c>
      <c r="J4084" t="s">
        <v>5</v>
      </c>
      <c r="K4084" t="s">
        <v>6</v>
      </c>
      <c r="L4084">
        <v>6</v>
      </c>
      <c r="M4084" t="str">
        <f>VLOOKUP(E4084,Translations!$A$1:$B$7,2,FALSE)</f>
        <v>Ukendt</v>
      </c>
      <c r="N4084" t="str">
        <f>VLOOKUP(D4084,Translations!$I$2:$K$101,2,FALSE)</f>
        <v>Ukendt</v>
      </c>
      <c r="O4084" t="str">
        <f>VLOOKUP(G4084,Translations!$M$2:$N$9,2,FALSE)</f>
        <v>[X2079] SARS-CoV-2 (RNA), Borger</v>
      </c>
      <c r="P4084" t="str">
        <f>VLOOKUP(F4084,Translations!$D$1:$F$13,2,FALSE)</f>
        <v>Ok</v>
      </c>
      <c r="Q4084" t="str">
        <f>VLOOKUP(F4084,Translations!$D$2:$G$13,4,FALSE)</f>
        <v>80 - Inaktiv, udrejst</v>
      </c>
      <c r="R4084" t="str">
        <f>VLOOKUP(H4084,Translations!$P$2:$Q$10,2,FALSE)</f>
        <v>7 - Bopæl i udlandet</v>
      </c>
      <c r="S4084" t="str">
        <f>VLOOKUP(F4084,Translations!$D$2:$F$13,3,FALSE)</f>
        <v>Ja</v>
      </c>
    </row>
    <row r="4085" spans="1:19" x14ac:dyDescent="0.2">
      <c r="A4085" s="3">
        <v>43970</v>
      </c>
      <c r="B4085" t="s">
        <v>198</v>
      </c>
      <c r="C4085" t="s">
        <v>199</v>
      </c>
      <c r="D4085">
        <v>0</v>
      </c>
      <c r="E4085">
        <v>0</v>
      </c>
      <c r="F4085" t="str">
        <f>"90"</f>
        <v>90</v>
      </c>
      <c r="G4085" t="s">
        <v>513</v>
      </c>
      <c r="H4085">
        <v>1</v>
      </c>
      <c r="I4085" t="s">
        <v>6</v>
      </c>
      <c r="J4085" t="s">
        <v>5</v>
      </c>
      <c r="K4085" t="s">
        <v>6</v>
      </c>
      <c r="L4085">
        <v>1</v>
      </c>
      <c r="M4085" t="str">
        <f>VLOOKUP(E4085,Translations!$A$1:$B$7,2,FALSE)</f>
        <v>Ukendt</v>
      </c>
      <c r="N4085" t="str">
        <f>VLOOKUP(D4085,Translations!$I$2:$K$101,2,FALSE)</f>
        <v>Ukendt</v>
      </c>
      <c r="O4085" t="str">
        <f>VLOOKUP(G4085,Translations!$M$2:$N$9,2,FALSE)</f>
        <v>[X2079] SARS-CoV-2 (RNA), Borger</v>
      </c>
      <c r="P4085" t="str">
        <f>VLOOKUP(F4085,Translations!$D$1:$F$13,2,FALSE)</f>
        <v>Død</v>
      </c>
      <c r="Q4085" t="str">
        <f>VLOOKUP(F4085,Translations!$D$2:$G$13,4,FALSE)</f>
        <v>90 - Inaktiv, død</v>
      </c>
      <c r="R4085" t="str">
        <f>VLOOKUP(H4085,Translations!$P$2:$Q$10,2,FALSE)</f>
        <v>1 - Selvstændigt sikret - med lægevalg</v>
      </c>
      <c r="S4085" t="str">
        <f>VLOOKUP(F4085,Translations!$D$2:$F$13,3,FALSE)</f>
        <v>Nej</v>
      </c>
    </row>
    <row r="4086" spans="1:19" x14ac:dyDescent="0.2">
      <c r="A4086" s="3">
        <v>43970</v>
      </c>
      <c r="B4086" t="s">
        <v>198</v>
      </c>
      <c r="C4086" t="s">
        <v>199</v>
      </c>
      <c r="D4086">
        <v>101</v>
      </c>
      <c r="E4086">
        <v>1084</v>
      </c>
      <c r="F4086" t="str">
        <f t="shared" ref="F4086:F4117" si="134">"01"</f>
        <v>01</v>
      </c>
      <c r="G4086" t="s">
        <v>513</v>
      </c>
      <c r="H4086">
        <v>0</v>
      </c>
      <c r="I4086" t="s">
        <v>6</v>
      </c>
      <c r="J4086" t="s">
        <v>5</v>
      </c>
      <c r="K4086" t="s">
        <v>6</v>
      </c>
      <c r="L4086">
        <v>8</v>
      </c>
      <c r="M4086" t="str">
        <f>VLOOKUP(E4086,Translations!$A$1:$B$7,2,FALSE)</f>
        <v>Hovedstaden</v>
      </c>
      <c r="N4086" t="str">
        <f>VLOOKUP(D4086,Translations!$I$2:$K$101,2,FALSE)</f>
        <v>København</v>
      </c>
      <c r="O4086" t="str">
        <f>VLOOKUP(G4086,Translations!$M$2:$N$9,2,FALSE)</f>
        <v>[X2079] SARS-CoV-2 (RNA), Borger</v>
      </c>
      <c r="P4086" t="str">
        <f>VLOOKUP(F4086,Translations!$D$1:$F$13,2,FALSE)</f>
        <v>Ok</v>
      </c>
      <c r="Q4086" t="str">
        <f>VLOOKUP(F4086,Translations!$D$2:$G$13,4,FALSE)</f>
        <v>01 - Aktiv, bopæl i DK</v>
      </c>
      <c r="R4086" t="str">
        <f>VLOOKUP(H4086,Translations!$P$2:$Q$10,2,FALSE)</f>
        <v>0 - Ukendt / Ej fundet</v>
      </c>
      <c r="S4086" t="str">
        <f>VLOOKUP(F4086,Translations!$D$2:$F$13,3,FALSE)</f>
        <v>Ja</v>
      </c>
    </row>
    <row r="4087" spans="1:19" x14ac:dyDescent="0.2">
      <c r="A4087" s="3">
        <v>43970</v>
      </c>
      <c r="B4087" t="s">
        <v>198</v>
      </c>
      <c r="C4087" t="s">
        <v>199</v>
      </c>
      <c r="D4087">
        <v>101</v>
      </c>
      <c r="E4087">
        <v>1084</v>
      </c>
      <c r="F4087" t="str">
        <f t="shared" si="134"/>
        <v>01</v>
      </c>
      <c r="G4087" t="s">
        <v>513</v>
      </c>
      <c r="H4087">
        <v>1</v>
      </c>
      <c r="I4087" t="s">
        <v>6</v>
      </c>
      <c r="J4087" t="s">
        <v>5</v>
      </c>
      <c r="K4087" t="s">
        <v>6</v>
      </c>
      <c r="L4087">
        <v>98896</v>
      </c>
      <c r="M4087" t="str">
        <f>VLOOKUP(E4087,Translations!$A$1:$B$7,2,FALSE)</f>
        <v>Hovedstaden</v>
      </c>
      <c r="N4087" t="str">
        <f>VLOOKUP(D4087,Translations!$I$2:$K$101,2,FALSE)</f>
        <v>København</v>
      </c>
      <c r="O4087" t="str">
        <f>VLOOKUP(G4087,Translations!$M$2:$N$9,2,FALSE)</f>
        <v>[X2079] SARS-CoV-2 (RNA), Borger</v>
      </c>
      <c r="P4087" t="str">
        <f>VLOOKUP(F4087,Translations!$D$1:$F$13,2,FALSE)</f>
        <v>Ok</v>
      </c>
      <c r="Q4087" t="str">
        <f>VLOOKUP(F4087,Translations!$D$2:$G$13,4,FALSE)</f>
        <v>01 - Aktiv, bopæl i DK</v>
      </c>
      <c r="R4087" t="str">
        <f>VLOOKUP(H4087,Translations!$P$2:$Q$10,2,FALSE)</f>
        <v>1 - Selvstændigt sikret - med lægevalg</v>
      </c>
      <c r="S4087" t="str">
        <f>VLOOKUP(F4087,Translations!$D$2:$F$13,3,FALSE)</f>
        <v>Ja</v>
      </c>
    </row>
    <row r="4088" spans="1:19" x14ac:dyDescent="0.2">
      <c r="A4088" s="3">
        <v>43970</v>
      </c>
      <c r="B4088" t="s">
        <v>198</v>
      </c>
      <c r="C4088" t="s">
        <v>199</v>
      </c>
      <c r="D4088">
        <v>101</v>
      </c>
      <c r="E4088">
        <v>1084</v>
      </c>
      <c r="F4088" t="str">
        <f t="shared" si="134"/>
        <v>01</v>
      </c>
      <c r="G4088" t="s">
        <v>513</v>
      </c>
      <c r="H4088">
        <v>2</v>
      </c>
      <c r="I4088" t="s">
        <v>6</v>
      </c>
      <c r="J4088" t="s">
        <v>5</v>
      </c>
      <c r="K4088" t="s">
        <v>6</v>
      </c>
      <c r="L4088">
        <v>130</v>
      </c>
      <c r="M4088" t="str">
        <f>VLOOKUP(E4088,Translations!$A$1:$B$7,2,FALSE)</f>
        <v>Hovedstaden</v>
      </c>
      <c r="N4088" t="str">
        <f>VLOOKUP(D4088,Translations!$I$2:$K$101,2,FALSE)</f>
        <v>København</v>
      </c>
      <c r="O4088" t="str">
        <f>VLOOKUP(G4088,Translations!$M$2:$N$9,2,FALSE)</f>
        <v>[X2079] SARS-CoV-2 (RNA), Borger</v>
      </c>
      <c r="P4088" t="str">
        <f>VLOOKUP(F4088,Translations!$D$1:$F$13,2,FALSE)</f>
        <v>Ok</v>
      </c>
      <c r="Q4088" t="str">
        <f>VLOOKUP(F4088,Translations!$D$2:$G$13,4,FALSE)</f>
        <v>01 - Aktiv, bopæl i DK</v>
      </c>
      <c r="R4088" t="str">
        <f>VLOOKUP(H4088,Translations!$P$2:$Q$10,2,FALSE)</f>
        <v>2 - Selvstændigt sikret - uden lægevalg</v>
      </c>
      <c r="S4088" t="str">
        <f>VLOOKUP(F4088,Translations!$D$2:$F$13,3,FALSE)</f>
        <v>Ja</v>
      </c>
    </row>
    <row r="4089" spans="1:19" x14ac:dyDescent="0.2">
      <c r="A4089" s="3">
        <v>43970</v>
      </c>
      <c r="B4089" t="s">
        <v>198</v>
      </c>
      <c r="C4089" t="s">
        <v>199</v>
      </c>
      <c r="D4089">
        <v>101</v>
      </c>
      <c r="E4089">
        <v>1084</v>
      </c>
      <c r="F4089" t="str">
        <f t="shared" si="134"/>
        <v>01</v>
      </c>
      <c r="G4089" t="s">
        <v>513</v>
      </c>
      <c r="H4089">
        <v>4</v>
      </c>
      <c r="I4089" t="s">
        <v>6</v>
      </c>
      <c r="J4089" t="s">
        <v>5</v>
      </c>
      <c r="K4089" t="s">
        <v>6</v>
      </c>
      <c r="L4089">
        <v>26</v>
      </c>
      <c r="M4089" t="str">
        <f>VLOOKUP(E4089,Translations!$A$1:$B$7,2,FALSE)</f>
        <v>Hovedstaden</v>
      </c>
      <c r="N4089" t="str">
        <f>VLOOKUP(D4089,Translations!$I$2:$K$101,2,FALSE)</f>
        <v>København</v>
      </c>
      <c r="O4089" t="str">
        <f>VLOOKUP(G4089,Translations!$M$2:$N$9,2,FALSE)</f>
        <v>[X2079] SARS-CoV-2 (RNA), Borger</v>
      </c>
      <c r="P4089" t="str">
        <f>VLOOKUP(F4089,Translations!$D$1:$F$13,2,FALSE)</f>
        <v>Ok</v>
      </c>
      <c r="Q4089" t="str">
        <f>VLOOKUP(F4089,Translations!$D$2:$G$13,4,FALSE)</f>
        <v>01 - Aktiv, bopæl i DK</v>
      </c>
      <c r="R4089" t="str">
        <f>VLOOKUP(H4089,Translations!$P$2:$Q$10,2,FALSE)</f>
        <v>4 - Optaget i fængselsvæsenet efter dom (+3 mdr.)</v>
      </c>
      <c r="S4089" t="str">
        <f>VLOOKUP(F4089,Translations!$D$2:$F$13,3,FALSE)</f>
        <v>Ja</v>
      </c>
    </row>
    <row r="4090" spans="1:19" x14ac:dyDescent="0.2">
      <c r="A4090" s="3">
        <v>43970</v>
      </c>
      <c r="B4090" t="s">
        <v>198</v>
      </c>
      <c r="C4090" t="s">
        <v>199</v>
      </c>
      <c r="D4090">
        <v>101</v>
      </c>
      <c r="E4090">
        <v>1084</v>
      </c>
      <c r="F4090" t="str">
        <f t="shared" si="134"/>
        <v>01</v>
      </c>
      <c r="G4090" t="s">
        <v>513</v>
      </c>
      <c r="H4090">
        <v>5</v>
      </c>
      <c r="I4090" t="s">
        <v>6</v>
      </c>
      <c r="J4090" t="s">
        <v>5</v>
      </c>
      <c r="K4090" t="s">
        <v>6</v>
      </c>
      <c r="L4090">
        <v>2</v>
      </c>
      <c r="M4090" t="str">
        <f>VLOOKUP(E4090,Translations!$A$1:$B$7,2,FALSE)</f>
        <v>Hovedstaden</v>
      </c>
      <c r="N4090" t="str">
        <f>VLOOKUP(D4090,Translations!$I$2:$K$101,2,FALSE)</f>
        <v>København</v>
      </c>
      <c r="O4090" t="str">
        <f>VLOOKUP(G4090,Translations!$M$2:$N$9,2,FALSE)</f>
        <v>[X2079] SARS-CoV-2 (RNA), Borger</v>
      </c>
      <c r="P4090" t="str">
        <f>VLOOKUP(F4090,Translations!$D$1:$F$13,2,FALSE)</f>
        <v>Ok</v>
      </c>
      <c r="Q4090" t="str">
        <f>VLOOKUP(F4090,Translations!$D$2:$G$13,4,FALSE)</f>
        <v>01 - Aktiv, bopæl i DK</v>
      </c>
      <c r="R4090" t="str">
        <f>VLOOKUP(H4090,Translations!$P$2:$Q$10,2,FALSE)</f>
        <v>5 - Værnepligtig (+3 mdr.)</v>
      </c>
      <c r="S4090" t="str">
        <f>VLOOKUP(F4090,Translations!$D$2:$F$13,3,FALSE)</f>
        <v>Ja</v>
      </c>
    </row>
    <row r="4091" spans="1:19" x14ac:dyDescent="0.2">
      <c r="A4091" s="3">
        <v>43970</v>
      </c>
      <c r="B4091" t="s">
        <v>198</v>
      </c>
      <c r="C4091" t="s">
        <v>199</v>
      </c>
      <c r="D4091">
        <v>101</v>
      </c>
      <c r="E4091">
        <v>1084</v>
      </c>
      <c r="F4091" t="str">
        <f t="shared" si="134"/>
        <v>01</v>
      </c>
      <c r="G4091" t="s">
        <v>513</v>
      </c>
      <c r="H4091">
        <v>7</v>
      </c>
      <c r="I4091" t="s">
        <v>6</v>
      </c>
      <c r="J4091" t="s">
        <v>5</v>
      </c>
      <c r="K4091" t="s">
        <v>6</v>
      </c>
      <c r="L4091">
        <v>9</v>
      </c>
      <c r="M4091" t="str">
        <f>VLOOKUP(E4091,Translations!$A$1:$B$7,2,FALSE)</f>
        <v>Hovedstaden</v>
      </c>
      <c r="N4091" t="str">
        <f>VLOOKUP(D4091,Translations!$I$2:$K$101,2,FALSE)</f>
        <v>København</v>
      </c>
      <c r="O4091" t="str">
        <f>VLOOKUP(G4091,Translations!$M$2:$N$9,2,FALSE)</f>
        <v>[X2079] SARS-CoV-2 (RNA), Borger</v>
      </c>
      <c r="P4091" t="str">
        <f>VLOOKUP(F4091,Translations!$D$1:$F$13,2,FALSE)</f>
        <v>Ok</v>
      </c>
      <c r="Q4091" t="str">
        <f>VLOOKUP(F4091,Translations!$D$2:$G$13,4,FALSE)</f>
        <v>01 - Aktiv, bopæl i DK</v>
      </c>
      <c r="R4091" t="str">
        <f>VLOOKUP(H4091,Translations!$P$2:$Q$10,2,FALSE)</f>
        <v>7 - Bopæl i udlandet</v>
      </c>
      <c r="S4091" t="str">
        <f>VLOOKUP(F4091,Translations!$D$2:$F$13,3,FALSE)</f>
        <v>Ja</v>
      </c>
    </row>
    <row r="4092" spans="1:19" x14ac:dyDescent="0.2">
      <c r="A4092" s="3">
        <v>43970</v>
      </c>
      <c r="B4092" t="s">
        <v>198</v>
      </c>
      <c r="C4092" t="s">
        <v>199</v>
      </c>
      <c r="D4092">
        <v>101</v>
      </c>
      <c r="E4092">
        <v>1084</v>
      </c>
      <c r="F4092" t="str">
        <f t="shared" si="134"/>
        <v>01</v>
      </c>
      <c r="G4092" t="s">
        <v>513</v>
      </c>
      <c r="H4092">
        <v>8</v>
      </c>
      <c r="I4092" t="s">
        <v>6</v>
      </c>
      <c r="J4092" t="s">
        <v>5</v>
      </c>
      <c r="K4092" t="s">
        <v>6</v>
      </c>
      <c r="L4092">
        <v>1</v>
      </c>
      <c r="M4092" t="str">
        <f>VLOOKUP(E4092,Translations!$A$1:$B$7,2,FALSE)</f>
        <v>Hovedstaden</v>
      </c>
      <c r="N4092" t="str">
        <f>VLOOKUP(D4092,Translations!$I$2:$K$101,2,FALSE)</f>
        <v>København</v>
      </c>
      <c r="O4092" t="str">
        <f>VLOOKUP(G4092,Translations!$M$2:$N$9,2,FALSE)</f>
        <v>[X2079] SARS-CoV-2 (RNA), Borger</v>
      </c>
      <c r="P4092" t="str">
        <f>VLOOKUP(F4092,Translations!$D$1:$F$13,2,FALSE)</f>
        <v>Ok</v>
      </c>
      <c r="Q4092" t="str">
        <f>VLOOKUP(F4092,Translations!$D$2:$G$13,4,FALSE)</f>
        <v>01 - Aktiv, bopæl i DK</v>
      </c>
      <c r="R4092" t="str">
        <f>VLOOKUP(H4092,Translations!$P$2:$Q$10,2,FALSE)</f>
        <v>8 - Afgangsført (fraflyttet, ihjelslagen, dobbelt CPR, forsvundet eller omnummereret)</v>
      </c>
      <c r="S4092" t="str">
        <f>VLOOKUP(F4092,Translations!$D$2:$F$13,3,FALSE)</f>
        <v>Ja</v>
      </c>
    </row>
    <row r="4093" spans="1:19" x14ac:dyDescent="0.2">
      <c r="A4093" s="3">
        <v>43970</v>
      </c>
      <c r="B4093" t="s">
        <v>198</v>
      </c>
      <c r="C4093" t="s">
        <v>199</v>
      </c>
      <c r="D4093">
        <v>147</v>
      </c>
      <c r="E4093">
        <v>1084</v>
      </c>
      <c r="F4093" t="str">
        <f t="shared" si="134"/>
        <v>01</v>
      </c>
      <c r="G4093" t="s">
        <v>513</v>
      </c>
      <c r="H4093">
        <v>1</v>
      </c>
      <c r="I4093" t="s">
        <v>6</v>
      </c>
      <c r="J4093" t="s">
        <v>5</v>
      </c>
      <c r="K4093" t="s">
        <v>6</v>
      </c>
      <c r="L4093">
        <v>12</v>
      </c>
      <c r="M4093" t="str">
        <f>VLOOKUP(E4093,Translations!$A$1:$B$7,2,FALSE)</f>
        <v>Hovedstaden</v>
      </c>
      <c r="N4093" t="str">
        <f>VLOOKUP(D4093,Translations!$I$2:$K$101,2,FALSE)</f>
        <v>Frederiksberg</v>
      </c>
      <c r="O4093" t="str">
        <f>VLOOKUP(G4093,Translations!$M$2:$N$9,2,FALSE)</f>
        <v>[X2079] SARS-CoV-2 (RNA), Borger</v>
      </c>
      <c r="P4093" t="str">
        <f>VLOOKUP(F4093,Translations!$D$1:$F$13,2,FALSE)</f>
        <v>Ok</v>
      </c>
      <c r="Q4093" t="str">
        <f>VLOOKUP(F4093,Translations!$D$2:$G$13,4,FALSE)</f>
        <v>01 - Aktiv, bopæl i DK</v>
      </c>
      <c r="R4093" t="str">
        <f>VLOOKUP(H4093,Translations!$P$2:$Q$10,2,FALSE)</f>
        <v>1 - Selvstændigt sikret - med lægevalg</v>
      </c>
      <c r="S4093" t="str">
        <f>VLOOKUP(F4093,Translations!$D$2:$F$13,3,FALSE)</f>
        <v>Ja</v>
      </c>
    </row>
    <row r="4094" spans="1:19" x14ac:dyDescent="0.2">
      <c r="A4094" s="3">
        <v>43970</v>
      </c>
      <c r="B4094" t="s">
        <v>198</v>
      </c>
      <c r="C4094" t="s">
        <v>199</v>
      </c>
      <c r="D4094">
        <v>151</v>
      </c>
      <c r="E4094">
        <v>1084</v>
      </c>
      <c r="F4094" t="str">
        <f t="shared" si="134"/>
        <v>01</v>
      </c>
      <c r="G4094" t="s">
        <v>513</v>
      </c>
      <c r="H4094">
        <v>1</v>
      </c>
      <c r="I4094" t="s">
        <v>6</v>
      </c>
      <c r="J4094" t="s">
        <v>5</v>
      </c>
      <c r="K4094" t="s">
        <v>6</v>
      </c>
      <c r="L4094">
        <v>10</v>
      </c>
      <c r="M4094" t="str">
        <f>VLOOKUP(E4094,Translations!$A$1:$B$7,2,FALSE)</f>
        <v>Hovedstaden</v>
      </c>
      <c r="N4094" t="str">
        <f>VLOOKUP(D4094,Translations!$I$2:$K$101,2,FALSE)</f>
        <v>Ballerup</v>
      </c>
      <c r="O4094" t="str">
        <f>VLOOKUP(G4094,Translations!$M$2:$N$9,2,FALSE)</f>
        <v>[X2079] SARS-CoV-2 (RNA), Borger</v>
      </c>
      <c r="P4094" t="str">
        <f>VLOOKUP(F4094,Translations!$D$1:$F$13,2,FALSE)</f>
        <v>Ok</v>
      </c>
      <c r="Q4094" t="str">
        <f>VLOOKUP(F4094,Translations!$D$2:$G$13,4,FALSE)</f>
        <v>01 - Aktiv, bopæl i DK</v>
      </c>
      <c r="R4094" t="str">
        <f>VLOOKUP(H4094,Translations!$P$2:$Q$10,2,FALSE)</f>
        <v>1 - Selvstændigt sikret - med lægevalg</v>
      </c>
      <c r="S4094" t="str">
        <f>VLOOKUP(F4094,Translations!$D$2:$F$13,3,FALSE)</f>
        <v>Ja</v>
      </c>
    </row>
    <row r="4095" spans="1:19" x14ac:dyDescent="0.2">
      <c r="A4095" s="3">
        <v>43970</v>
      </c>
      <c r="B4095" t="s">
        <v>198</v>
      </c>
      <c r="C4095" t="s">
        <v>199</v>
      </c>
      <c r="D4095">
        <v>153</v>
      </c>
      <c r="E4095">
        <v>1084</v>
      </c>
      <c r="F4095" t="str">
        <f t="shared" si="134"/>
        <v>01</v>
      </c>
      <c r="G4095" t="s">
        <v>513</v>
      </c>
      <c r="H4095">
        <v>1</v>
      </c>
      <c r="I4095" t="s">
        <v>6</v>
      </c>
      <c r="J4095" t="s">
        <v>5</v>
      </c>
      <c r="K4095" t="s">
        <v>6</v>
      </c>
      <c r="L4095">
        <v>1</v>
      </c>
      <c r="M4095" t="str">
        <f>VLOOKUP(E4095,Translations!$A$1:$B$7,2,FALSE)</f>
        <v>Hovedstaden</v>
      </c>
      <c r="N4095" t="str">
        <f>VLOOKUP(D4095,Translations!$I$2:$K$101,2,FALSE)</f>
        <v>Brøndby</v>
      </c>
      <c r="O4095" t="str">
        <f>VLOOKUP(G4095,Translations!$M$2:$N$9,2,FALSE)</f>
        <v>[X2079] SARS-CoV-2 (RNA), Borger</v>
      </c>
      <c r="P4095" t="str">
        <f>VLOOKUP(F4095,Translations!$D$1:$F$13,2,FALSE)</f>
        <v>Ok</v>
      </c>
      <c r="Q4095" t="str">
        <f>VLOOKUP(F4095,Translations!$D$2:$G$13,4,FALSE)</f>
        <v>01 - Aktiv, bopæl i DK</v>
      </c>
      <c r="R4095" t="str">
        <f>VLOOKUP(H4095,Translations!$P$2:$Q$10,2,FALSE)</f>
        <v>1 - Selvstændigt sikret - med lægevalg</v>
      </c>
      <c r="S4095" t="str">
        <f>VLOOKUP(F4095,Translations!$D$2:$F$13,3,FALSE)</f>
        <v>Ja</v>
      </c>
    </row>
    <row r="4096" spans="1:19" x14ac:dyDescent="0.2">
      <c r="A4096" s="3">
        <v>43970</v>
      </c>
      <c r="B4096" t="s">
        <v>198</v>
      </c>
      <c r="C4096" t="s">
        <v>199</v>
      </c>
      <c r="D4096">
        <v>155</v>
      </c>
      <c r="E4096">
        <v>1084</v>
      </c>
      <c r="F4096" t="str">
        <f t="shared" si="134"/>
        <v>01</v>
      </c>
      <c r="G4096" t="s">
        <v>513</v>
      </c>
      <c r="H4096">
        <v>1</v>
      </c>
      <c r="I4096" t="s">
        <v>6</v>
      </c>
      <c r="J4096" t="s">
        <v>5</v>
      </c>
      <c r="K4096" t="s">
        <v>6</v>
      </c>
      <c r="L4096">
        <v>1</v>
      </c>
      <c r="M4096" t="str">
        <f>VLOOKUP(E4096,Translations!$A$1:$B$7,2,FALSE)</f>
        <v>Hovedstaden</v>
      </c>
      <c r="N4096" t="str">
        <f>VLOOKUP(D4096,Translations!$I$2:$K$101,2,FALSE)</f>
        <v>Dragør</v>
      </c>
      <c r="O4096" t="str">
        <f>VLOOKUP(G4096,Translations!$M$2:$N$9,2,FALSE)</f>
        <v>[X2079] SARS-CoV-2 (RNA), Borger</v>
      </c>
      <c r="P4096" t="str">
        <f>VLOOKUP(F4096,Translations!$D$1:$F$13,2,FALSE)</f>
        <v>Ok</v>
      </c>
      <c r="Q4096" t="str">
        <f>VLOOKUP(F4096,Translations!$D$2:$G$13,4,FALSE)</f>
        <v>01 - Aktiv, bopæl i DK</v>
      </c>
      <c r="R4096" t="str">
        <f>VLOOKUP(H4096,Translations!$P$2:$Q$10,2,FALSE)</f>
        <v>1 - Selvstændigt sikret - med lægevalg</v>
      </c>
      <c r="S4096" t="str">
        <f>VLOOKUP(F4096,Translations!$D$2:$F$13,3,FALSE)</f>
        <v>Ja</v>
      </c>
    </row>
    <row r="4097" spans="1:19" x14ac:dyDescent="0.2">
      <c r="A4097" s="3">
        <v>43970</v>
      </c>
      <c r="B4097" t="s">
        <v>198</v>
      </c>
      <c r="C4097" t="s">
        <v>199</v>
      </c>
      <c r="D4097">
        <v>157</v>
      </c>
      <c r="E4097">
        <v>1084</v>
      </c>
      <c r="F4097" t="str">
        <f t="shared" si="134"/>
        <v>01</v>
      </c>
      <c r="G4097" t="s">
        <v>513</v>
      </c>
      <c r="H4097">
        <v>1</v>
      </c>
      <c r="I4097" t="s">
        <v>6</v>
      </c>
      <c r="J4097" t="s">
        <v>5</v>
      </c>
      <c r="K4097" t="s">
        <v>6</v>
      </c>
      <c r="L4097">
        <v>5</v>
      </c>
      <c r="M4097" t="str">
        <f>VLOOKUP(E4097,Translations!$A$1:$B$7,2,FALSE)</f>
        <v>Hovedstaden</v>
      </c>
      <c r="N4097" t="str">
        <f>VLOOKUP(D4097,Translations!$I$2:$K$101,2,FALSE)</f>
        <v>Gentofte</v>
      </c>
      <c r="O4097" t="str">
        <f>VLOOKUP(G4097,Translations!$M$2:$N$9,2,FALSE)</f>
        <v>[X2079] SARS-CoV-2 (RNA), Borger</v>
      </c>
      <c r="P4097" t="str">
        <f>VLOOKUP(F4097,Translations!$D$1:$F$13,2,FALSE)</f>
        <v>Ok</v>
      </c>
      <c r="Q4097" t="str">
        <f>VLOOKUP(F4097,Translations!$D$2:$G$13,4,FALSE)</f>
        <v>01 - Aktiv, bopæl i DK</v>
      </c>
      <c r="R4097" t="str">
        <f>VLOOKUP(H4097,Translations!$P$2:$Q$10,2,FALSE)</f>
        <v>1 - Selvstændigt sikret - med lægevalg</v>
      </c>
      <c r="S4097" t="str">
        <f>VLOOKUP(F4097,Translations!$D$2:$F$13,3,FALSE)</f>
        <v>Ja</v>
      </c>
    </row>
    <row r="4098" spans="1:19" x14ac:dyDescent="0.2">
      <c r="A4098" s="3">
        <v>43970</v>
      </c>
      <c r="B4098" t="s">
        <v>198</v>
      </c>
      <c r="C4098" t="s">
        <v>199</v>
      </c>
      <c r="D4098">
        <v>159</v>
      </c>
      <c r="E4098">
        <v>1084</v>
      </c>
      <c r="F4098" t="str">
        <f t="shared" si="134"/>
        <v>01</v>
      </c>
      <c r="G4098" t="s">
        <v>513</v>
      </c>
      <c r="H4098">
        <v>1</v>
      </c>
      <c r="I4098" t="s">
        <v>6</v>
      </c>
      <c r="J4098" t="s">
        <v>5</v>
      </c>
      <c r="K4098" t="s">
        <v>6</v>
      </c>
      <c r="L4098">
        <v>7</v>
      </c>
      <c r="M4098" t="str">
        <f>VLOOKUP(E4098,Translations!$A$1:$B$7,2,FALSE)</f>
        <v>Hovedstaden</v>
      </c>
      <c r="N4098" t="str">
        <f>VLOOKUP(D4098,Translations!$I$2:$K$101,2,FALSE)</f>
        <v>Gladsaxe</v>
      </c>
      <c r="O4098" t="str">
        <f>VLOOKUP(G4098,Translations!$M$2:$N$9,2,FALSE)</f>
        <v>[X2079] SARS-CoV-2 (RNA), Borger</v>
      </c>
      <c r="P4098" t="str">
        <f>VLOOKUP(F4098,Translations!$D$1:$F$13,2,FALSE)</f>
        <v>Ok</v>
      </c>
      <c r="Q4098" t="str">
        <f>VLOOKUP(F4098,Translations!$D$2:$G$13,4,FALSE)</f>
        <v>01 - Aktiv, bopæl i DK</v>
      </c>
      <c r="R4098" t="str">
        <f>VLOOKUP(H4098,Translations!$P$2:$Q$10,2,FALSE)</f>
        <v>1 - Selvstændigt sikret - med lægevalg</v>
      </c>
      <c r="S4098" t="str">
        <f>VLOOKUP(F4098,Translations!$D$2:$F$13,3,FALSE)</f>
        <v>Ja</v>
      </c>
    </row>
    <row r="4099" spans="1:19" x14ac:dyDescent="0.2">
      <c r="A4099" s="3">
        <v>43970</v>
      </c>
      <c r="B4099" t="s">
        <v>198</v>
      </c>
      <c r="C4099" t="s">
        <v>199</v>
      </c>
      <c r="D4099">
        <v>161</v>
      </c>
      <c r="E4099">
        <v>1084</v>
      </c>
      <c r="F4099" t="str">
        <f t="shared" si="134"/>
        <v>01</v>
      </c>
      <c r="G4099" t="s">
        <v>513</v>
      </c>
      <c r="H4099">
        <v>1</v>
      </c>
      <c r="I4099" t="s">
        <v>6</v>
      </c>
      <c r="J4099" t="s">
        <v>5</v>
      </c>
      <c r="K4099" t="s">
        <v>6</v>
      </c>
      <c r="L4099">
        <v>3</v>
      </c>
      <c r="M4099" t="str">
        <f>VLOOKUP(E4099,Translations!$A$1:$B$7,2,FALSE)</f>
        <v>Hovedstaden</v>
      </c>
      <c r="N4099" t="str">
        <f>VLOOKUP(D4099,Translations!$I$2:$K$101,2,FALSE)</f>
        <v>Glostrup</v>
      </c>
      <c r="O4099" t="str">
        <f>VLOOKUP(G4099,Translations!$M$2:$N$9,2,FALSE)</f>
        <v>[X2079] SARS-CoV-2 (RNA), Borger</v>
      </c>
      <c r="P4099" t="str">
        <f>VLOOKUP(F4099,Translations!$D$1:$F$13,2,FALSE)</f>
        <v>Ok</v>
      </c>
      <c r="Q4099" t="str">
        <f>VLOOKUP(F4099,Translations!$D$2:$G$13,4,FALSE)</f>
        <v>01 - Aktiv, bopæl i DK</v>
      </c>
      <c r="R4099" t="str">
        <f>VLOOKUP(H4099,Translations!$P$2:$Q$10,2,FALSE)</f>
        <v>1 - Selvstændigt sikret - med lægevalg</v>
      </c>
      <c r="S4099" t="str">
        <f>VLOOKUP(F4099,Translations!$D$2:$F$13,3,FALSE)</f>
        <v>Ja</v>
      </c>
    </row>
    <row r="4100" spans="1:19" x14ac:dyDescent="0.2">
      <c r="A4100" s="3">
        <v>43970</v>
      </c>
      <c r="B4100" t="s">
        <v>198</v>
      </c>
      <c r="C4100" t="s">
        <v>199</v>
      </c>
      <c r="D4100">
        <v>163</v>
      </c>
      <c r="E4100">
        <v>1084</v>
      </c>
      <c r="F4100" t="str">
        <f t="shared" si="134"/>
        <v>01</v>
      </c>
      <c r="G4100" t="s">
        <v>513</v>
      </c>
      <c r="H4100">
        <v>1</v>
      </c>
      <c r="I4100" t="s">
        <v>6</v>
      </c>
      <c r="J4100" t="s">
        <v>5</v>
      </c>
      <c r="K4100" t="s">
        <v>6</v>
      </c>
      <c r="L4100">
        <v>5</v>
      </c>
      <c r="M4100" t="str">
        <f>VLOOKUP(E4100,Translations!$A$1:$B$7,2,FALSE)</f>
        <v>Hovedstaden</v>
      </c>
      <c r="N4100" t="str">
        <f>VLOOKUP(D4100,Translations!$I$2:$K$101,2,FALSE)</f>
        <v>Herlev</v>
      </c>
      <c r="O4100" t="str">
        <f>VLOOKUP(G4100,Translations!$M$2:$N$9,2,FALSE)</f>
        <v>[X2079] SARS-CoV-2 (RNA), Borger</v>
      </c>
      <c r="P4100" t="str">
        <f>VLOOKUP(F4100,Translations!$D$1:$F$13,2,FALSE)</f>
        <v>Ok</v>
      </c>
      <c r="Q4100" t="str">
        <f>VLOOKUP(F4100,Translations!$D$2:$G$13,4,FALSE)</f>
        <v>01 - Aktiv, bopæl i DK</v>
      </c>
      <c r="R4100" t="str">
        <f>VLOOKUP(H4100,Translations!$P$2:$Q$10,2,FALSE)</f>
        <v>1 - Selvstændigt sikret - med lægevalg</v>
      </c>
      <c r="S4100" t="str">
        <f>VLOOKUP(F4100,Translations!$D$2:$F$13,3,FALSE)</f>
        <v>Ja</v>
      </c>
    </row>
    <row r="4101" spans="1:19" x14ac:dyDescent="0.2">
      <c r="A4101" s="3">
        <v>43970</v>
      </c>
      <c r="B4101" t="s">
        <v>198</v>
      </c>
      <c r="C4101" t="s">
        <v>199</v>
      </c>
      <c r="D4101">
        <v>165</v>
      </c>
      <c r="E4101">
        <v>1084</v>
      </c>
      <c r="F4101" t="str">
        <f t="shared" si="134"/>
        <v>01</v>
      </c>
      <c r="G4101" t="s">
        <v>513</v>
      </c>
      <c r="H4101">
        <v>1</v>
      </c>
      <c r="I4101" t="s">
        <v>6</v>
      </c>
      <c r="J4101" t="s">
        <v>5</v>
      </c>
      <c r="K4101" t="s">
        <v>6</v>
      </c>
      <c r="L4101">
        <v>1</v>
      </c>
      <c r="M4101" t="str">
        <f>VLOOKUP(E4101,Translations!$A$1:$B$7,2,FALSE)</f>
        <v>Hovedstaden</v>
      </c>
      <c r="N4101" t="str">
        <f>VLOOKUP(D4101,Translations!$I$2:$K$101,2,FALSE)</f>
        <v>Albertslund</v>
      </c>
      <c r="O4101" t="str">
        <f>VLOOKUP(G4101,Translations!$M$2:$N$9,2,FALSE)</f>
        <v>[X2079] SARS-CoV-2 (RNA), Borger</v>
      </c>
      <c r="P4101" t="str">
        <f>VLOOKUP(F4101,Translations!$D$1:$F$13,2,FALSE)</f>
        <v>Ok</v>
      </c>
      <c r="Q4101" t="str">
        <f>VLOOKUP(F4101,Translations!$D$2:$G$13,4,FALSE)</f>
        <v>01 - Aktiv, bopæl i DK</v>
      </c>
      <c r="R4101" t="str">
        <f>VLOOKUP(H4101,Translations!$P$2:$Q$10,2,FALSE)</f>
        <v>1 - Selvstændigt sikret - med lægevalg</v>
      </c>
      <c r="S4101" t="str">
        <f>VLOOKUP(F4101,Translations!$D$2:$F$13,3,FALSE)</f>
        <v>Ja</v>
      </c>
    </row>
    <row r="4102" spans="1:19" x14ac:dyDescent="0.2">
      <c r="A4102" s="3">
        <v>43970</v>
      </c>
      <c r="B4102" t="s">
        <v>198</v>
      </c>
      <c r="C4102" t="s">
        <v>199</v>
      </c>
      <c r="D4102">
        <v>167</v>
      </c>
      <c r="E4102">
        <v>1084</v>
      </c>
      <c r="F4102" t="str">
        <f t="shared" si="134"/>
        <v>01</v>
      </c>
      <c r="G4102" t="s">
        <v>513</v>
      </c>
      <c r="H4102">
        <v>1</v>
      </c>
      <c r="I4102" t="s">
        <v>6</v>
      </c>
      <c r="J4102" t="s">
        <v>5</v>
      </c>
      <c r="K4102" t="s">
        <v>6</v>
      </c>
      <c r="L4102">
        <v>5</v>
      </c>
      <c r="M4102" t="str">
        <f>VLOOKUP(E4102,Translations!$A$1:$B$7,2,FALSE)</f>
        <v>Hovedstaden</v>
      </c>
      <c r="N4102" t="str">
        <f>VLOOKUP(D4102,Translations!$I$2:$K$101,2,FALSE)</f>
        <v>Hvidovre</v>
      </c>
      <c r="O4102" t="str">
        <f>VLOOKUP(G4102,Translations!$M$2:$N$9,2,FALSE)</f>
        <v>[X2079] SARS-CoV-2 (RNA), Borger</v>
      </c>
      <c r="P4102" t="str">
        <f>VLOOKUP(F4102,Translations!$D$1:$F$13,2,FALSE)</f>
        <v>Ok</v>
      </c>
      <c r="Q4102" t="str">
        <f>VLOOKUP(F4102,Translations!$D$2:$G$13,4,FALSE)</f>
        <v>01 - Aktiv, bopæl i DK</v>
      </c>
      <c r="R4102" t="str">
        <f>VLOOKUP(H4102,Translations!$P$2:$Q$10,2,FALSE)</f>
        <v>1 - Selvstændigt sikret - med lægevalg</v>
      </c>
      <c r="S4102" t="str">
        <f>VLOOKUP(F4102,Translations!$D$2:$F$13,3,FALSE)</f>
        <v>Ja</v>
      </c>
    </row>
    <row r="4103" spans="1:19" x14ac:dyDescent="0.2">
      <c r="A4103" s="3">
        <v>43970</v>
      </c>
      <c r="B4103" t="s">
        <v>198</v>
      </c>
      <c r="C4103" t="s">
        <v>199</v>
      </c>
      <c r="D4103">
        <v>169</v>
      </c>
      <c r="E4103">
        <v>1084</v>
      </c>
      <c r="F4103" t="str">
        <f t="shared" si="134"/>
        <v>01</v>
      </c>
      <c r="G4103" t="s">
        <v>513</v>
      </c>
      <c r="H4103">
        <v>1</v>
      </c>
      <c r="I4103" t="s">
        <v>6</v>
      </c>
      <c r="J4103" t="s">
        <v>5</v>
      </c>
      <c r="K4103" t="s">
        <v>6</v>
      </c>
      <c r="L4103">
        <v>1</v>
      </c>
      <c r="M4103" t="str">
        <f>VLOOKUP(E4103,Translations!$A$1:$B$7,2,FALSE)</f>
        <v>Hovedstaden</v>
      </c>
      <c r="N4103" t="str">
        <f>VLOOKUP(D4103,Translations!$I$2:$K$101,2,FALSE)</f>
        <v>Høje-Taastrup</v>
      </c>
      <c r="O4103" t="str">
        <f>VLOOKUP(G4103,Translations!$M$2:$N$9,2,FALSE)</f>
        <v>[X2079] SARS-CoV-2 (RNA), Borger</v>
      </c>
      <c r="P4103" t="str">
        <f>VLOOKUP(F4103,Translations!$D$1:$F$13,2,FALSE)</f>
        <v>Ok</v>
      </c>
      <c r="Q4103" t="str">
        <f>VLOOKUP(F4103,Translations!$D$2:$G$13,4,FALSE)</f>
        <v>01 - Aktiv, bopæl i DK</v>
      </c>
      <c r="R4103" t="str">
        <f>VLOOKUP(H4103,Translations!$P$2:$Q$10,2,FALSE)</f>
        <v>1 - Selvstændigt sikret - med lægevalg</v>
      </c>
      <c r="S4103" t="str">
        <f>VLOOKUP(F4103,Translations!$D$2:$F$13,3,FALSE)</f>
        <v>Ja</v>
      </c>
    </row>
    <row r="4104" spans="1:19" x14ac:dyDescent="0.2">
      <c r="A4104" s="3">
        <v>43970</v>
      </c>
      <c r="B4104" t="s">
        <v>198</v>
      </c>
      <c r="C4104" t="s">
        <v>199</v>
      </c>
      <c r="D4104">
        <v>173</v>
      </c>
      <c r="E4104">
        <v>1084</v>
      </c>
      <c r="F4104" t="str">
        <f t="shared" si="134"/>
        <v>01</v>
      </c>
      <c r="G4104" t="s">
        <v>513</v>
      </c>
      <c r="H4104">
        <v>1</v>
      </c>
      <c r="I4104" t="s">
        <v>6</v>
      </c>
      <c r="J4104" t="s">
        <v>5</v>
      </c>
      <c r="K4104" t="s">
        <v>6</v>
      </c>
      <c r="L4104">
        <v>2</v>
      </c>
      <c r="M4104" t="str">
        <f>VLOOKUP(E4104,Translations!$A$1:$B$7,2,FALSE)</f>
        <v>Hovedstaden</v>
      </c>
      <c r="N4104" t="str">
        <f>VLOOKUP(D4104,Translations!$I$2:$K$101,2,FALSE)</f>
        <v>Lyngby-Taarbæk</v>
      </c>
      <c r="O4104" t="str">
        <f>VLOOKUP(G4104,Translations!$M$2:$N$9,2,FALSE)</f>
        <v>[X2079] SARS-CoV-2 (RNA), Borger</v>
      </c>
      <c r="P4104" t="str">
        <f>VLOOKUP(F4104,Translations!$D$1:$F$13,2,FALSE)</f>
        <v>Ok</v>
      </c>
      <c r="Q4104" t="str">
        <f>VLOOKUP(F4104,Translations!$D$2:$G$13,4,FALSE)</f>
        <v>01 - Aktiv, bopæl i DK</v>
      </c>
      <c r="R4104" t="str">
        <f>VLOOKUP(H4104,Translations!$P$2:$Q$10,2,FALSE)</f>
        <v>1 - Selvstændigt sikret - med lægevalg</v>
      </c>
      <c r="S4104" t="str">
        <f>VLOOKUP(F4104,Translations!$D$2:$F$13,3,FALSE)</f>
        <v>Ja</v>
      </c>
    </row>
    <row r="4105" spans="1:19" x14ac:dyDescent="0.2">
      <c r="A4105" s="3">
        <v>43970</v>
      </c>
      <c r="B4105" t="s">
        <v>198</v>
      </c>
      <c r="C4105" t="s">
        <v>199</v>
      </c>
      <c r="D4105">
        <v>175</v>
      </c>
      <c r="E4105">
        <v>1084</v>
      </c>
      <c r="F4105" t="str">
        <f t="shared" si="134"/>
        <v>01</v>
      </c>
      <c r="G4105" t="s">
        <v>513</v>
      </c>
      <c r="H4105">
        <v>1</v>
      </c>
      <c r="I4105" t="s">
        <v>6</v>
      </c>
      <c r="J4105" t="s">
        <v>5</v>
      </c>
      <c r="K4105" t="s">
        <v>6</v>
      </c>
      <c r="L4105">
        <v>4</v>
      </c>
      <c r="M4105" t="str">
        <f>VLOOKUP(E4105,Translations!$A$1:$B$7,2,FALSE)</f>
        <v>Hovedstaden</v>
      </c>
      <c r="N4105" t="str">
        <f>VLOOKUP(D4105,Translations!$I$2:$K$101,2,FALSE)</f>
        <v>Rødovre</v>
      </c>
      <c r="O4105" t="str">
        <f>VLOOKUP(G4105,Translations!$M$2:$N$9,2,FALSE)</f>
        <v>[X2079] SARS-CoV-2 (RNA), Borger</v>
      </c>
      <c r="P4105" t="str">
        <f>VLOOKUP(F4105,Translations!$D$1:$F$13,2,FALSE)</f>
        <v>Ok</v>
      </c>
      <c r="Q4105" t="str">
        <f>VLOOKUP(F4105,Translations!$D$2:$G$13,4,FALSE)</f>
        <v>01 - Aktiv, bopæl i DK</v>
      </c>
      <c r="R4105" t="str">
        <f>VLOOKUP(H4105,Translations!$P$2:$Q$10,2,FALSE)</f>
        <v>1 - Selvstændigt sikret - med lægevalg</v>
      </c>
      <c r="S4105" t="str">
        <f>VLOOKUP(F4105,Translations!$D$2:$F$13,3,FALSE)</f>
        <v>Ja</v>
      </c>
    </row>
    <row r="4106" spans="1:19" x14ac:dyDescent="0.2">
      <c r="A4106" s="3">
        <v>43970</v>
      </c>
      <c r="B4106" t="s">
        <v>198</v>
      </c>
      <c r="C4106" t="s">
        <v>199</v>
      </c>
      <c r="D4106">
        <v>183</v>
      </c>
      <c r="E4106">
        <v>1084</v>
      </c>
      <c r="F4106" t="str">
        <f t="shared" si="134"/>
        <v>01</v>
      </c>
      <c r="G4106" t="s">
        <v>513</v>
      </c>
      <c r="H4106">
        <v>1</v>
      </c>
      <c r="I4106" t="s">
        <v>6</v>
      </c>
      <c r="J4106" t="s">
        <v>5</v>
      </c>
      <c r="K4106" t="s">
        <v>6</v>
      </c>
      <c r="L4106">
        <v>4</v>
      </c>
      <c r="M4106" t="str">
        <f>VLOOKUP(E4106,Translations!$A$1:$B$7,2,FALSE)</f>
        <v>Hovedstaden</v>
      </c>
      <c r="N4106" t="str">
        <f>VLOOKUP(D4106,Translations!$I$2:$K$101,2,FALSE)</f>
        <v>Ishøj</v>
      </c>
      <c r="O4106" t="str">
        <f>VLOOKUP(G4106,Translations!$M$2:$N$9,2,FALSE)</f>
        <v>[X2079] SARS-CoV-2 (RNA), Borger</v>
      </c>
      <c r="P4106" t="str">
        <f>VLOOKUP(F4106,Translations!$D$1:$F$13,2,FALSE)</f>
        <v>Ok</v>
      </c>
      <c r="Q4106" t="str">
        <f>VLOOKUP(F4106,Translations!$D$2:$G$13,4,FALSE)</f>
        <v>01 - Aktiv, bopæl i DK</v>
      </c>
      <c r="R4106" t="str">
        <f>VLOOKUP(H4106,Translations!$P$2:$Q$10,2,FALSE)</f>
        <v>1 - Selvstændigt sikret - med lægevalg</v>
      </c>
      <c r="S4106" t="str">
        <f>VLOOKUP(F4106,Translations!$D$2:$F$13,3,FALSE)</f>
        <v>Ja</v>
      </c>
    </row>
    <row r="4107" spans="1:19" x14ac:dyDescent="0.2">
      <c r="A4107" s="3">
        <v>43970</v>
      </c>
      <c r="B4107" t="s">
        <v>198</v>
      </c>
      <c r="C4107" t="s">
        <v>199</v>
      </c>
      <c r="D4107">
        <v>185</v>
      </c>
      <c r="E4107">
        <v>1084</v>
      </c>
      <c r="F4107" t="str">
        <f t="shared" si="134"/>
        <v>01</v>
      </c>
      <c r="G4107" t="s">
        <v>513</v>
      </c>
      <c r="H4107">
        <v>1</v>
      </c>
      <c r="I4107" t="s">
        <v>6</v>
      </c>
      <c r="J4107" t="s">
        <v>5</v>
      </c>
      <c r="K4107" t="s">
        <v>6</v>
      </c>
      <c r="L4107">
        <v>3</v>
      </c>
      <c r="M4107" t="str">
        <f>VLOOKUP(E4107,Translations!$A$1:$B$7,2,FALSE)</f>
        <v>Hovedstaden</v>
      </c>
      <c r="N4107" t="str">
        <f>VLOOKUP(D4107,Translations!$I$2:$K$101,2,FALSE)</f>
        <v>Tårnby</v>
      </c>
      <c r="O4107" t="str">
        <f>VLOOKUP(G4107,Translations!$M$2:$N$9,2,FALSE)</f>
        <v>[X2079] SARS-CoV-2 (RNA), Borger</v>
      </c>
      <c r="P4107" t="str">
        <f>VLOOKUP(F4107,Translations!$D$1:$F$13,2,FALSE)</f>
        <v>Ok</v>
      </c>
      <c r="Q4107" t="str">
        <f>VLOOKUP(F4107,Translations!$D$2:$G$13,4,FALSE)</f>
        <v>01 - Aktiv, bopæl i DK</v>
      </c>
      <c r="R4107" t="str">
        <f>VLOOKUP(H4107,Translations!$P$2:$Q$10,2,FALSE)</f>
        <v>1 - Selvstændigt sikret - med lægevalg</v>
      </c>
      <c r="S4107" t="str">
        <f>VLOOKUP(F4107,Translations!$D$2:$F$13,3,FALSE)</f>
        <v>Ja</v>
      </c>
    </row>
    <row r="4108" spans="1:19" x14ac:dyDescent="0.2">
      <c r="A4108" s="3">
        <v>43970</v>
      </c>
      <c r="B4108" t="s">
        <v>198</v>
      </c>
      <c r="C4108" t="s">
        <v>199</v>
      </c>
      <c r="D4108">
        <v>217</v>
      </c>
      <c r="E4108">
        <v>1084</v>
      </c>
      <c r="F4108" t="str">
        <f t="shared" si="134"/>
        <v>01</v>
      </c>
      <c r="G4108" t="s">
        <v>513</v>
      </c>
      <c r="H4108">
        <v>1</v>
      </c>
      <c r="I4108" t="s">
        <v>6</v>
      </c>
      <c r="J4108" t="s">
        <v>5</v>
      </c>
      <c r="K4108" t="s">
        <v>6</v>
      </c>
      <c r="L4108">
        <v>2</v>
      </c>
      <c r="M4108" t="str">
        <f>VLOOKUP(E4108,Translations!$A$1:$B$7,2,FALSE)</f>
        <v>Hovedstaden</v>
      </c>
      <c r="N4108" t="str">
        <f>VLOOKUP(D4108,Translations!$I$2:$K$101,2,FALSE)</f>
        <v>Helsingør</v>
      </c>
      <c r="O4108" t="str">
        <f>VLOOKUP(G4108,Translations!$M$2:$N$9,2,FALSE)</f>
        <v>[X2079] SARS-CoV-2 (RNA), Borger</v>
      </c>
      <c r="P4108" t="str">
        <f>VLOOKUP(F4108,Translations!$D$1:$F$13,2,FALSE)</f>
        <v>Ok</v>
      </c>
      <c r="Q4108" t="str">
        <f>VLOOKUP(F4108,Translations!$D$2:$G$13,4,FALSE)</f>
        <v>01 - Aktiv, bopæl i DK</v>
      </c>
      <c r="R4108" t="str">
        <f>VLOOKUP(H4108,Translations!$P$2:$Q$10,2,FALSE)</f>
        <v>1 - Selvstændigt sikret - med lægevalg</v>
      </c>
      <c r="S4108" t="str">
        <f>VLOOKUP(F4108,Translations!$D$2:$F$13,3,FALSE)</f>
        <v>Ja</v>
      </c>
    </row>
    <row r="4109" spans="1:19" x14ac:dyDescent="0.2">
      <c r="A4109" s="3">
        <v>43970</v>
      </c>
      <c r="B4109" t="s">
        <v>198</v>
      </c>
      <c r="C4109" t="s">
        <v>199</v>
      </c>
      <c r="D4109">
        <v>219</v>
      </c>
      <c r="E4109">
        <v>1084</v>
      </c>
      <c r="F4109" t="str">
        <f t="shared" si="134"/>
        <v>01</v>
      </c>
      <c r="G4109" t="s">
        <v>513</v>
      </c>
      <c r="H4109">
        <v>1</v>
      </c>
      <c r="I4109" t="s">
        <v>6</v>
      </c>
      <c r="J4109" t="s">
        <v>5</v>
      </c>
      <c r="K4109" t="s">
        <v>6</v>
      </c>
      <c r="L4109">
        <v>3</v>
      </c>
      <c r="M4109" t="str">
        <f>VLOOKUP(E4109,Translations!$A$1:$B$7,2,FALSE)</f>
        <v>Hovedstaden</v>
      </c>
      <c r="N4109" t="str">
        <f>VLOOKUP(D4109,Translations!$I$2:$K$101,2,FALSE)</f>
        <v>Hillerød</v>
      </c>
      <c r="O4109" t="str">
        <f>VLOOKUP(G4109,Translations!$M$2:$N$9,2,FALSE)</f>
        <v>[X2079] SARS-CoV-2 (RNA), Borger</v>
      </c>
      <c r="P4109" t="str">
        <f>VLOOKUP(F4109,Translations!$D$1:$F$13,2,FALSE)</f>
        <v>Ok</v>
      </c>
      <c r="Q4109" t="str">
        <f>VLOOKUP(F4109,Translations!$D$2:$G$13,4,FALSE)</f>
        <v>01 - Aktiv, bopæl i DK</v>
      </c>
      <c r="R4109" t="str">
        <f>VLOOKUP(H4109,Translations!$P$2:$Q$10,2,FALSE)</f>
        <v>1 - Selvstændigt sikret - med lægevalg</v>
      </c>
      <c r="S4109" t="str">
        <f>VLOOKUP(F4109,Translations!$D$2:$F$13,3,FALSE)</f>
        <v>Ja</v>
      </c>
    </row>
    <row r="4110" spans="1:19" x14ac:dyDescent="0.2">
      <c r="A4110" s="3">
        <v>43970</v>
      </c>
      <c r="B4110" t="s">
        <v>198</v>
      </c>
      <c r="C4110" t="s">
        <v>199</v>
      </c>
      <c r="D4110">
        <v>230</v>
      </c>
      <c r="E4110">
        <v>1084</v>
      </c>
      <c r="F4110" t="str">
        <f t="shared" si="134"/>
        <v>01</v>
      </c>
      <c r="G4110" t="s">
        <v>513</v>
      </c>
      <c r="H4110">
        <v>1</v>
      </c>
      <c r="I4110" t="s">
        <v>6</v>
      </c>
      <c r="J4110" t="s">
        <v>5</v>
      </c>
      <c r="K4110" t="s">
        <v>6</v>
      </c>
      <c r="L4110">
        <v>5</v>
      </c>
      <c r="M4110" t="str">
        <f>VLOOKUP(E4110,Translations!$A$1:$B$7,2,FALSE)</f>
        <v>Hovedstaden</v>
      </c>
      <c r="N4110" t="str">
        <f>VLOOKUP(D4110,Translations!$I$2:$K$101,2,FALSE)</f>
        <v>Rudersdal</v>
      </c>
      <c r="O4110" t="str">
        <f>VLOOKUP(G4110,Translations!$M$2:$N$9,2,FALSE)</f>
        <v>[X2079] SARS-CoV-2 (RNA), Borger</v>
      </c>
      <c r="P4110" t="str">
        <f>VLOOKUP(F4110,Translations!$D$1:$F$13,2,FALSE)</f>
        <v>Ok</v>
      </c>
      <c r="Q4110" t="str">
        <f>VLOOKUP(F4110,Translations!$D$2:$G$13,4,FALSE)</f>
        <v>01 - Aktiv, bopæl i DK</v>
      </c>
      <c r="R4110" t="str">
        <f>VLOOKUP(H4110,Translations!$P$2:$Q$10,2,FALSE)</f>
        <v>1 - Selvstændigt sikret - med lægevalg</v>
      </c>
      <c r="S4110" t="str">
        <f>VLOOKUP(F4110,Translations!$D$2:$F$13,3,FALSE)</f>
        <v>Ja</v>
      </c>
    </row>
    <row r="4111" spans="1:19" x14ac:dyDescent="0.2">
      <c r="A4111" s="3">
        <v>43970</v>
      </c>
      <c r="B4111" t="s">
        <v>198</v>
      </c>
      <c r="C4111" t="s">
        <v>199</v>
      </c>
      <c r="D4111">
        <v>250</v>
      </c>
      <c r="E4111">
        <v>1084</v>
      </c>
      <c r="F4111" t="str">
        <f t="shared" si="134"/>
        <v>01</v>
      </c>
      <c r="G4111" t="s">
        <v>513</v>
      </c>
      <c r="H4111">
        <v>1</v>
      </c>
      <c r="I4111" t="s">
        <v>6</v>
      </c>
      <c r="J4111" t="s">
        <v>5</v>
      </c>
      <c r="K4111" t="s">
        <v>6</v>
      </c>
      <c r="L4111">
        <v>2</v>
      </c>
      <c r="M4111" t="str">
        <f>VLOOKUP(E4111,Translations!$A$1:$B$7,2,FALSE)</f>
        <v>Hovedstaden</v>
      </c>
      <c r="N4111" t="str">
        <f>VLOOKUP(D4111,Translations!$I$2:$K$101,2,FALSE)</f>
        <v>Frederikssund</v>
      </c>
      <c r="O4111" t="str">
        <f>VLOOKUP(G4111,Translations!$M$2:$N$9,2,FALSE)</f>
        <v>[X2079] SARS-CoV-2 (RNA), Borger</v>
      </c>
      <c r="P4111" t="str">
        <f>VLOOKUP(F4111,Translations!$D$1:$F$13,2,FALSE)</f>
        <v>Ok</v>
      </c>
      <c r="Q4111" t="str">
        <f>VLOOKUP(F4111,Translations!$D$2:$G$13,4,FALSE)</f>
        <v>01 - Aktiv, bopæl i DK</v>
      </c>
      <c r="R4111" t="str">
        <f>VLOOKUP(H4111,Translations!$P$2:$Q$10,2,FALSE)</f>
        <v>1 - Selvstændigt sikret - med lægevalg</v>
      </c>
      <c r="S4111" t="str">
        <f>VLOOKUP(F4111,Translations!$D$2:$F$13,3,FALSE)</f>
        <v>Ja</v>
      </c>
    </row>
    <row r="4112" spans="1:19" x14ac:dyDescent="0.2">
      <c r="A4112" s="3">
        <v>43970</v>
      </c>
      <c r="B4112" t="s">
        <v>198</v>
      </c>
      <c r="C4112" t="s">
        <v>199</v>
      </c>
      <c r="D4112">
        <v>259</v>
      </c>
      <c r="E4112">
        <v>1085</v>
      </c>
      <c r="F4112" t="str">
        <f t="shared" si="134"/>
        <v>01</v>
      </c>
      <c r="G4112" t="s">
        <v>513</v>
      </c>
      <c r="H4112">
        <v>1</v>
      </c>
      <c r="I4112" t="s">
        <v>6</v>
      </c>
      <c r="J4112" t="s">
        <v>5</v>
      </c>
      <c r="K4112" t="s">
        <v>6</v>
      </c>
      <c r="L4112">
        <v>2</v>
      </c>
      <c r="M4112" t="str">
        <f>VLOOKUP(E4112,Translations!$A$1:$B$7,2,FALSE)</f>
        <v>Sjælland</v>
      </c>
      <c r="N4112" t="str">
        <f>VLOOKUP(D4112,Translations!$I$2:$K$101,2,FALSE)</f>
        <v>Køge</v>
      </c>
      <c r="O4112" t="str">
        <f>VLOOKUP(G4112,Translations!$M$2:$N$9,2,FALSE)</f>
        <v>[X2079] SARS-CoV-2 (RNA), Borger</v>
      </c>
      <c r="P4112" t="str">
        <f>VLOOKUP(F4112,Translations!$D$1:$F$13,2,FALSE)</f>
        <v>Ok</v>
      </c>
      <c r="Q4112" t="str">
        <f>VLOOKUP(F4112,Translations!$D$2:$G$13,4,FALSE)</f>
        <v>01 - Aktiv, bopæl i DK</v>
      </c>
      <c r="R4112" t="str">
        <f>VLOOKUP(H4112,Translations!$P$2:$Q$10,2,FALSE)</f>
        <v>1 - Selvstændigt sikret - med lægevalg</v>
      </c>
      <c r="S4112" t="str">
        <f>VLOOKUP(F4112,Translations!$D$2:$F$13,3,FALSE)</f>
        <v>Ja</v>
      </c>
    </row>
    <row r="4113" spans="1:19" x14ac:dyDescent="0.2">
      <c r="A4113" s="3">
        <v>43970</v>
      </c>
      <c r="B4113" t="s">
        <v>198</v>
      </c>
      <c r="C4113" t="s">
        <v>199</v>
      </c>
      <c r="D4113">
        <v>265</v>
      </c>
      <c r="E4113">
        <v>1085</v>
      </c>
      <c r="F4113" t="str">
        <f t="shared" si="134"/>
        <v>01</v>
      </c>
      <c r="G4113" t="s">
        <v>513</v>
      </c>
      <c r="H4113">
        <v>1</v>
      </c>
      <c r="I4113" t="s">
        <v>6</v>
      </c>
      <c r="J4113" t="s">
        <v>5</v>
      </c>
      <c r="K4113" t="s">
        <v>6</v>
      </c>
      <c r="L4113">
        <v>1</v>
      </c>
      <c r="M4113" t="str">
        <f>VLOOKUP(E4113,Translations!$A$1:$B$7,2,FALSE)</f>
        <v>Sjælland</v>
      </c>
      <c r="N4113" t="str">
        <f>VLOOKUP(D4113,Translations!$I$2:$K$101,2,FALSE)</f>
        <v>Roskilde</v>
      </c>
      <c r="O4113" t="str">
        <f>VLOOKUP(G4113,Translations!$M$2:$N$9,2,FALSE)</f>
        <v>[X2079] SARS-CoV-2 (RNA), Borger</v>
      </c>
      <c r="P4113" t="str">
        <f>VLOOKUP(F4113,Translations!$D$1:$F$13,2,FALSE)</f>
        <v>Ok</v>
      </c>
      <c r="Q4113" t="str">
        <f>VLOOKUP(F4113,Translations!$D$2:$G$13,4,FALSE)</f>
        <v>01 - Aktiv, bopæl i DK</v>
      </c>
      <c r="R4113" t="str">
        <f>VLOOKUP(H4113,Translations!$P$2:$Q$10,2,FALSE)</f>
        <v>1 - Selvstændigt sikret - med lægevalg</v>
      </c>
      <c r="S4113" t="str">
        <f>VLOOKUP(F4113,Translations!$D$2:$F$13,3,FALSE)</f>
        <v>Ja</v>
      </c>
    </row>
    <row r="4114" spans="1:19" x14ac:dyDescent="0.2">
      <c r="A4114" s="3">
        <v>43970</v>
      </c>
      <c r="B4114" t="s">
        <v>198</v>
      </c>
      <c r="C4114" t="s">
        <v>199</v>
      </c>
      <c r="D4114">
        <v>269</v>
      </c>
      <c r="E4114">
        <v>1085</v>
      </c>
      <c r="F4114" t="str">
        <f t="shared" si="134"/>
        <v>01</v>
      </c>
      <c r="G4114" t="s">
        <v>513</v>
      </c>
      <c r="H4114">
        <v>1</v>
      </c>
      <c r="I4114" t="s">
        <v>6</v>
      </c>
      <c r="J4114" t="s">
        <v>5</v>
      </c>
      <c r="K4114" t="s">
        <v>6</v>
      </c>
      <c r="L4114">
        <v>1</v>
      </c>
      <c r="M4114" t="str">
        <f>VLOOKUP(E4114,Translations!$A$1:$B$7,2,FALSE)</f>
        <v>Sjælland</v>
      </c>
      <c r="N4114" t="str">
        <f>VLOOKUP(D4114,Translations!$I$2:$K$101,2,FALSE)</f>
        <v>Solrød</v>
      </c>
      <c r="O4114" t="str">
        <f>VLOOKUP(G4114,Translations!$M$2:$N$9,2,FALSE)</f>
        <v>[X2079] SARS-CoV-2 (RNA), Borger</v>
      </c>
      <c r="P4114" t="str">
        <f>VLOOKUP(F4114,Translations!$D$1:$F$13,2,FALSE)</f>
        <v>Ok</v>
      </c>
      <c r="Q4114" t="str">
        <f>VLOOKUP(F4114,Translations!$D$2:$G$13,4,FALSE)</f>
        <v>01 - Aktiv, bopæl i DK</v>
      </c>
      <c r="R4114" t="str">
        <f>VLOOKUP(H4114,Translations!$P$2:$Q$10,2,FALSE)</f>
        <v>1 - Selvstændigt sikret - med lægevalg</v>
      </c>
      <c r="S4114" t="str">
        <f>VLOOKUP(F4114,Translations!$D$2:$F$13,3,FALSE)</f>
        <v>Ja</v>
      </c>
    </row>
    <row r="4115" spans="1:19" x14ac:dyDescent="0.2">
      <c r="A4115" s="3">
        <v>43970</v>
      </c>
      <c r="B4115" t="s">
        <v>198</v>
      </c>
      <c r="C4115" t="s">
        <v>199</v>
      </c>
      <c r="D4115">
        <v>270</v>
      </c>
      <c r="E4115">
        <v>1084</v>
      </c>
      <c r="F4115" t="str">
        <f t="shared" si="134"/>
        <v>01</v>
      </c>
      <c r="G4115" t="s">
        <v>513</v>
      </c>
      <c r="H4115">
        <v>1</v>
      </c>
      <c r="I4115" t="s">
        <v>6</v>
      </c>
      <c r="J4115" t="s">
        <v>5</v>
      </c>
      <c r="K4115" t="s">
        <v>6</v>
      </c>
      <c r="L4115">
        <v>1</v>
      </c>
      <c r="M4115" t="str">
        <f>VLOOKUP(E4115,Translations!$A$1:$B$7,2,FALSE)</f>
        <v>Hovedstaden</v>
      </c>
      <c r="N4115" t="str">
        <f>VLOOKUP(D4115,Translations!$I$2:$K$101,2,FALSE)</f>
        <v>Gribskov</v>
      </c>
      <c r="O4115" t="str">
        <f>VLOOKUP(G4115,Translations!$M$2:$N$9,2,FALSE)</f>
        <v>[X2079] SARS-CoV-2 (RNA), Borger</v>
      </c>
      <c r="P4115" t="str">
        <f>VLOOKUP(F4115,Translations!$D$1:$F$13,2,FALSE)</f>
        <v>Ok</v>
      </c>
      <c r="Q4115" t="str">
        <f>VLOOKUP(F4115,Translations!$D$2:$G$13,4,FALSE)</f>
        <v>01 - Aktiv, bopæl i DK</v>
      </c>
      <c r="R4115" t="str">
        <f>VLOOKUP(H4115,Translations!$P$2:$Q$10,2,FALSE)</f>
        <v>1 - Selvstændigt sikret - med lægevalg</v>
      </c>
      <c r="S4115" t="str">
        <f>VLOOKUP(F4115,Translations!$D$2:$F$13,3,FALSE)</f>
        <v>Ja</v>
      </c>
    </row>
    <row r="4116" spans="1:19" x14ac:dyDescent="0.2">
      <c r="A4116" s="3">
        <v>43970</v>
      </c>
      <c r="B4116" t="s">
        <v>198</v>
      </c>
      <c r="C4116" t="s">
        <v>199</v>
      </c>
      <c r="D4116">
        <v>316</v>
      </c>
      <c r="E4116">
        <v>1085</v>
      </c>
      <c r="F4116" t="str">
        <f t="shared" si="134"/>
        <v>01</v>
      </c>
      <c r="G4116" t="s">
        <v>513</v>
      </c>
      <c r="H4116">
        <v>1</v>
      </c>
      <c r="I4116" t="s">
        <v>6</v>
      </c>
      <c r="J4116" t="s">
        <v>5</v>
      </c>
      <c r="K4116" t="s">
        <v>6</v>
      </c>
      <c r="L4116">
        <v>2</v>
      </c>
      <c r="M4116" t="str">
        <f>VLOOKUP(E4116,Translations!$A$1:$B$7,2,FALSE)</f>
        <v>Sjælland</v>
      </c>
      <c r="N4116" t="str">
        <f>VLOOKUP(D4116,Translations!$I$2:$K$101,2,FALSE)</f>
        <v>Holbæk</v>
      </c>
      <c r="O4116" t="str">
        <f>VLOOKUP(G4116,Translations!$M$2:$N$9,2,FALSE)</f>
        <v>[X2079] SARS-CoV-2 (RNA), Borger</v>
      </c>
      <c r="P4116" t="str">
        <f>VLOOKUP(F4116,Translations!$D$1:$F$13,2,FALSE)</f>
        <v>Ok</v>
      </c>
      <c r="Q4116" t="str">
        <f>VLOOKUP(F4116,Translations!$D$2:$G$13,4,FALSE)</f>
        <v>01 - Aktiv, bopæl i DK</v>
      </c>
      <c r="R4116" t="str">
        <f>VLOOKUP(H4116,Translations!$P$2:$Q$10,2,FALSE)</f>
        <v>1 - Selvstændigt sikret - med lægevalg</v>
      </c>
      <c r="S4116" t="str">
        <f>VLOOKUP(F4116,Translations!$D$2:$F$13,3,FALSE)</f>
        <v>Ja</v>
      </c>
    </row>
    <row r="4117" spans="1:19" x14ac:dyDescent="0.2">
      <c r="A4117" s="3">
        <v>43970</v>
      </c>
      <c r="B4117" t="s">
        <v>198</v>
      </c>
      <c r="C4117" t="s">
        <v>199</v>
      </c>
      <c r="D4117">
        <v>326</v>
      </c>
      <c r="E4117">
        <v>1085</v>
      </c>
      <c r="F4117" t="str">
        <f t="shared" si="134"/>
        <v>01</v>
      </c>
      <c r="G4117" t="s">
        <v>513</v>
      </c>
      <c r="H4117">
        <v>1</v>
      </c>
      <c r="I4117" t="s">
        <v>6</v>
      </c>
      <c r="J4117" t="s">
        <v>5</v>
      </c>
      <c r="K4117" t="s">
        <v>6</v>
      </c>
      <c r="L4117">
        <v>1</v>
      </c>
      <c r="M4117" t="str">
        <f>VLOOKUP(E4117,Translations!$A$1:$B$7,2,FALSE)</f>
        <v>Sjælland</v>
      </c>
      <c r="N4117" t="str">
        <f>VLOOKUP(D4117,Translations!$I$2:$K$101,2,FALSE)</f>
        <v>Kalundborg</v>
      </c>
      <c r="O4117" t="str">
        <f>VLOOKUP(G4117,Translations!$M$2:$N$9,2,FALSE)</f>
        <v>[X2079] SARS-CoV-2 (RNA), Borger</v>
      </c>
      <c r="P4117" t="str">
        <f>VLOOKUP(F4117,Translations!$D$1:$F$13,2,FALSE)</f>
        <v>Ok</v>
      </c>
      <c r="Q4117" t="str">
        <f>VLOOKUP(F4117,Translations!$D$2:$G$13,4,FALSE)</f>
        <v>01 - Aktiv, bopæl i DK</v>
      </c>
      <c r="R4117" t="str">
        <f>VLOOKUP(H4117,Translations!$P$2:$Q$10,2,FALSE)</f>
        <v>1 - Selvstændigt sikret - med lægevalg</v>
      </c>
      <c r="S4117" t="str">
        <f>VLOOKUP(F4117,Translations!$D$2:$F$13,3,FALSE)</f>
        <v>Ja</v>
      </c>
    </row>
    <row r="4118" spans="1:19" x14ac:dyDescent="0.2">
      <c r="A4118" s="3">
        <v>43970</v>
      </c>
      <c r="B4118" t="s">
        <v>198</v>
      </c>
      <c r="C4118" t="s">
        <v>199</v>
      </c>
      <c r="D4118">
        <v>329</v>
      </c>
      <c r="E4118">
        <v>1085</v>
      </c>
      <c r="F4118" t="str">
        <f t="shared" ref="F4118:F4135" si="135">"01"</f>
        <v>01</v>
      </c>
      <c r="G4118" t="s">
        <v>513</v>
      </c>
      <c r="H4118">
        <v>1</v>
      </c>
      <c r="I4118" t="s">
        <v>6</v>
      </c>
      <c r="J4118" t="s">
        <v>5</v>
      </c>
      <c r="K4118" t="s">
        <v>6</v>
      </c>
      <c r="L4118">
        <v>2</v>
      </c>
      <c r="M4118" t="str">
        <f>VLOOKUP(E4118,Translations!$A$1:$B$7,2,FALSE)</f>
        <v>Sjælland</v>
      </c>
      <c r="N4118" t="str">
        <f>VLOOKUP(D4118,Translations!$I$2:$K$101,2,FALSE)</f>
        <v>Ringsted</v>
      </c>
      <c r="O4118" t="str">
        <f>VLOOKUP(G4118,Translations!$M$2:$N$9,2,FALSE)</f>
        <v>[X2079] SARS-CoV-2 (RNA), Borger</v>
      </c>
      <c r="P4118" t="str">
        <f>VLOOKUP(F4118,Translations!$D$1:$F$13,2,FALSE)</f>
        <v>Ok</v>
      </c>
      <c r="Q4118" t="str">
        <f>VLOOKUP(F4118,Translations!$D$2:$G$13,4,FALSE)</f>
        <v>01 - Aktiv, bopæl i DK</v>
      </c>
      <c r="R4118" t="str">
        <f>VLOOKUP(H4118,Translations!$P$2:$Q$10,2,FALSE)</f>
        <v>1 - Selvstændigt sikret - med lægevalg</v>
      </c>
      <c r="S4118" t="str">
        <f>VLOOKUP(F4118,Translations!$D$2:$F$13,3,FALSE)</f>
        <v>Ja</v>
      </c>
    </row>
    <row r="4119" spans="1:19" x14ac:dyDescent="0.2">
      <c r="A4119" s="3">
        <v>43970</v>
      </c>
      <c r="B4119" t="s">
        <v>198</v>
      </c>
      <c r="C4119" t="s">
        <v>199</v>
      </c>
      <c r="D4119">
        <v>330</v>
      </c>
      <c r="E4119">
        <v>1085</v>
      </c>
      <c r="F4119" t="str">
        <f t="shared" si="135"/>
        <v>01</v>
      </c>
      <c r="G4119" t="s">
        <v>513</v>
      </c>
      <c r="H4119">
        <v>1</v>
      </c>
      <c r="I4119" t="s">
        <v>6</v>
      </c>
      <c r="J4119" t="s">
        <v>5</v>
      </c>
      <c r="K4119" t="s">
        <v>6</v>
      </c>
      <c r="L4119">
        <v>4</v>
      </c>
      <c r="M4119" t="str">
        <f>VLOOKUP(E4119,Translations!$A$1:$B$7,2,FALSE)</f>
        <v>Sjælland</v>
      </c>
      <c r="N4119" t="str">
        <f>VLOOKUP(D4119,Translations!$I$2:$K$101,2,FALSE)</f>
        <v>Slagelse</v>
      </c>
      <c r="O4119" t="str">
        <f>VLOOKUP(G4119,Translations!$M$2:$N$9,2,FALSE)</f>
        <v>[X2079] SARS-CoV-2 (RNA), Borger</v>
      </c>
      <c r="P4119" t="str">
        <f>VLOOKUP(F4119,Translations!$D$1:$F$13,2,FALSE)</f>
        <v>Ok</v>
      </c>
      <c r="Q4119" t="str">
        <f>VLOOKUP(F4119,Translations!$D$2:$G$13,4,FALSE)</f>
        <v>01 - Aktiv, bopæl i DK</v>
      </c>
      <c r="R4119" t="str">
        <f>VLOOKUP(H4119,Translations!$P$2:$Q$10,2,FALSE)</f>
        <v>1 - Selvstændigt sikret - med lægevalg</v>
      </c>
      <c r="S4119" t="str">
        <f>VLOOKUP(F4119,Translations!$D$2:$F$13,3,FALSE)</f>
        <v>Ja</v>
      </c>
    </row>
    <row r="4120" spans="1:19" x14ac:dyDescent="0.2">
      <c r="A4120" s="3">
        <v>43970</v>
      </c>
      <c r="B4120" t="s">
        <v>198</v>
      </c>
      <c r="C4120" t="s">
        <v>199</v>
      </c>
      <c r="D4120">
        <v>336</v>
      </c>
      <c r="E4120">
        <v>1085</v>
      </c>
      <c r="F4120" t="str">
        <f t="shared" si="135"/>
        <v>01</v>
      </c>
      <c r="G4120" t="s">
        <v>513</v>
      </c>
      <c r="H4120">
        <v>1</v>
      </c>
      <c r="I4120" t="s">
        <v>6</v>
      </c>
      <c r="J4120" t="s">
        <v>5</v>
      </c>
      <c r="K4120" t="s">
        <v>6</v>
      </c>
      <c r="L4120">
        <v>1</v>
      </c>
      <c r="M4120" t="str">
        <f>VLOOKUP(E4120,Translations!$A$1:$B$7,2,FALSE)</f>
        <v>Sjælland</v>
      </c>
      <c r="N4120" t="str">
        <f>VLOOKUP(D4120,Translations!$I$2:$K$101,2,FALSE)</f>
        <v>Stevns</v>
      </c>
      <c r="O4120" t="str">
        <f>VLOOKUP(G4120,Translations!$M$2:$N$9,2,FALSE)</f>
        <v>[X2079] SARS-CoV-2 (RNA), Borger</v>
      </c>
      <c r="P4120" t="str">
        <f>VLOOKUP(F4120,Translations!$D$1:$F$13,2,FALSE)</f>
        <v>Ok</v>
      </c>
      <c r="Q4120" t="str">
        <f>VLOOKUP(F4120,Translations!$D$2:$G$13,4,FALSE)</f>
        <v>01 - Aktiv, bopæl i DK</v>
      </c>
      <c r="R4120" t="str">
        <f>VLOOKUP(H4120,Translations!$P$2:$Q$10,2,FALSE)</f>
        <v>1 - Selvstændigt sikret - med lægevalg</v>
      </c>
      <c r="S4120" t="str">
        <f>VLOOKUP(F4120,Translations!$D$2:$F$13,3,FALSE)</f>
        <v>Ja</v>
      </c>
    </row>
    <row r="4121" spans="1:19" x14ac:dyDescent="0.2">
      <c r="A4121" s="3">
        <v>43970</v>
      </c>
      <c r="B4121" t="s">
        <v>198</v>
      </c>
      <c r="C4121" t="s">
        <v>199</v>
      </c>
      <c r="D4121">
        <v>340</v>
      </c>
      <c r="E4121">
        <v>1085</v>
      </c>
      <c r="F4121" t="str">
        <f t="shared" si="135"/>
        <v>01</v>
      </c>
      <c r="G4121" t="s">
        <v>513</v>
      </c>
      <c r="H4121">
        <v>1</v>
      </c>
      <c r="I4121" t="s">
        <v>6</v>
      </c>
      <c r="J4121" t="s">
        <v>5</v>
      </c>
      <c r="K4121" t="s">
        <v>6</v>
      </c>
      <c r="L4121">
        <v>1</v>
      </c>
      <c r="M4121" t="str">
        <f>VLOOKUP(E4121,Translations!$A$1:$B$7,2,FALSE)</f>
        <v>Sjælland</v>
      </c>
      <c r="N4121" t="str">
        <f>VLOOKUP(D4121,Translations!$I$2:$K$101,2,FALSE)</f>
        <v>Sorø</v>
      </c>
      <c r="O4121" t="str">
        <f>VLOOKUP(G4121,Translations!$M$2:$N$9,2,FALSE)</f>
        <v>[X2079] SARS-CoV-2 (RNA), Borger</v>
      </c>
      <c r="P4121" t="str">
        <f>VLOOKUP(F4121,Translations!$D$1:$F$13,2,FALSE)</f>
        <v>Ok</v>
      </c>
      <c r="Q4121" t="str">
        <f>VLOOKUP(F4121,Translations!$D$2:$G$13,4,FALSE)</f>
        <v>01 - Aktiv, bopæl i DK</v>
      </c>
      <c r="R4121" t="str">
        <f>VLOOKUP(H4121,Translations!$P$2:$Q$10,2,FALSE)</f>
        <v>1 - Selvstændigt sikret - med lægevalg</v>
      </c>
      <c r="S4121" t="str">
        <f>VLOOKUP(F4121,Translations!$D$2:$F$13,3,FALSE)</f>
        <v>Ja</v>
      </c>
    </row>
    <row r="4122" spans="1:19" x14ac:dyDescent="0.2">
      <c r="A4122" s="3">
        <v>43970</v>
      </c>
      <c r="B4122" t="s">
        <v>198</v>
      </c>
      <c r="C4122" t="s">
        <v>199</v>
      </c>
      <c r="D4122">
        <v>370</v>
      </c>
      <c r="E4122">
        <v>1085</v>
      </c>
      <c r="F4122" t="str">
        <f t="shared" si="135"/>
        <v>01</v>
      </c>
      <c r="G4122" t="s">
        <v>513</v>
      </c>
      <c r="H4122">
        <v>1</v>
      </c>
      <c r="I4122" t="s">
        <v>6</v>
      </c>
      <c r="J4122" t="s">
        <v>5</v>
      </c>
      <c r="K4122" t="s">
        <v>6</v>
      </c>
      <c r="L4122">
        <v>1</v>
      </c>
      <c r="M4122" t="str">
        <f>VLOOKUP(E4122,Translations!$A$1:$B$7,2,FALSE)</f>
        <v>Sjælland</v>
      </c>
      <c r="N4122" t="str">
        <f>VLOOKUP(D4122,Translations!$I$2:$K$101,2,FALSE)</f>
        <v>Næstved</v>
      </c>
      <c r="O4122" t="str">
        <f>VLOOKUP(G4122,Translations!$M$2:$N$9,2,FALSE)</f>
        <v>[X2079] SARS-CoV-2 (RNA), Borger</v>
      </c>
      <c r="P4122" t="str">
        <f>VLOOKUP(F4122,Translations!$D$1:$F$13,2,FALSE)</f>
        <v>Ok</v>
      </c>
      <c r="Q4122" t="str">
        <f>VLOOKUP(F4122,Translations!$D$2:$G$13,4,FALSE)</f>
        <v>01 - Aktiv, bopæl i DK</v>
      </c>
      <c r="R4122" t="str">
        <f>VLOOKUP(H4122,Translations!$P$2:$Q$10,2,FALSE)</f>
        <v>1 - Selvstændigt sikret - med lægevalg</v>
      </c>
      <c r="S4122" t="str">
        <f>VLOOKUP(F4122,Translations!$D$2:$F$13,3,FALSE)</f>
        <v>Ja</v>
      </c>
    </row>
    <row r="4123" spans="1:19" x14ac:dyDescent="0.2">
      <c r="A4123" s="3">
        <v>43970</v>
      </c>
      <c r="B4123" t="s">
        <v>198</v>
      </c>
      <c r="C4123" t="s">
        <v>199</v>
      </c>
      <c r="D4123">
        <v>390</v>
      </c>
      <c r="E4123">
        <v>1085</v>
      </c>
      <c r="F4123" t="str">
        <f t="shared" si="135"/>
        <v>01</v>
      </c>
      <c r="G4123" t="s">
        <v>513</v>
      </c>
      <c r="H4123">
        <v>1</v>
      </c>
      <c r="I4123" t="s">
        <v>6</v>
      </c>
      <c r="J4123" t="s">
        <v>5</v>
      </c>
      <c r="K4123" t="s">
        <v>6</v>
      </c>
      <c r="L4123">
        <v>1</v>
      </c>
      <c r="M4123" t="str">
        <f>VLOOKUP(E4123,Translations!$A$1:$B$7,2,FALSE)</f>
        <v>Sjælland</v>
      </c>
      <c r="N4123" t="str">
        <f>VLOOKUP(D4123,Translations!$I$2:$K$101,2,FALSE)</f>
        <v>Vordingborg</v>
      </c>
      <c r="O4123" t="str">
        <f>VLOOKUP(G4123,Translations!$M$2:$N$9,2,FALSE)</f>
        <v>[X2079] SARS-CoV-2 (RNA), Borger</v>
      </c>
      <c r="P4123" t="str">
        <f>VLOOKUP(F4123,Translations!$D$1:$F$13,2,FALSE)</f>
        <v>Ok</v>
      </c>
      <c r="Q4123" t="str">
        <f>VLOOKUP(F4123,Translations!$D$2:$G$13,4,FALSE)</f>
        <v>01 - Aktiv, bopæl i DK</v>
      </c>
      <c r="R4123" t="str">
        <f>VLOOKUP(H4123,Translations!$P$2:$Q$10,2,FALSE)</f>
        <v>1 - Selvstændigt sikret - med lægevalg</v>
      </c>
      <c r="S4123" t="str">
        <f>VLOOKUP(F4123,Translations!$D$2:$F$13,3,FALSE)</f>
        <v>Ja</v>
      </c>
    </row>
    <row r="4124" spans="1:19" x14ac:dyDescent="0.2">
      <c r="A4124" s="3">
        <v>43970</v>
      </c>
      <c r="B4124" t="s">
        <v>198</v>
      </c>
      <c r="C4124" t="s">
        <v>199</v>
      </c>
      <c r="D4124">
        <v>400</v>
      </c>
      <c r="E4124">
        <v>1084</v>
      </c>
      <c r="F4124" t="str">
        <f t="shared" si="135"/>
        <v>01</v>
      </c>
      <c r="G4124" t="s">
        <v>513</v>
      </c>
      <c r="H4124">
        <v>1</v>
      </c>
      <c r="I4124" t="s">
        <v>6</v>
      </c>
      <c r="J4124" t="s">
        <v>5</v>
      </c>
      <c r="K4124" t="s">
        <v>6</v>
      </c>
      <c r="L4124">
        <v>1</v>
      </c>
      <c r="M4124" t="str">
        <f>VLOOKUP(E4124,Translations!$A$1:$B$7,2,FALSE)</f>
        <v>Hovedstaden</v>
      </c>
      <c r="N4124" t="str">
        <f>VLOOKUP(D4124,Translations!$I$2:$K$101,2,FALSE)</f>
        <v>Bornholm</v>
      </c>
      <c r="O4124" t="str">
        <f>VLOOKUP(G4124,Translations!$M$2:$N$9,2,FALSE)</f>
        <v>[X2079] SARS-CoV-2 (RNA), Borger</v>
      </c>
      <c r="P4124" t="str">
        <f>VLOOKUP(F4124,Translations!$D$1:$F$13,2,FALSE)</f>
        <v>Ok</v>
      </c>
      <c r="Q4124" t="str">
        <f>VLOOKUP(F4124,Translations!$D$2:$G$13,4,FALSE)</f>
        <v>01 - Aktiv, bopæl i DK</v>
      </c>
      <c r="R4124" t="str">
        <f>VLOOKUP(H4124,Translations!$P$2:$Q$10,2,FALSE)</f>
        <v>1 - Selvstændigt sikret - med lægevalg</v>
      </c>
      <c r="S4124" t="str">
        <f>VLOOKUP(F4124,Translations!$D$2:$F$13,3,FALSE)</f>
        <v>Ja</v>
      </c>
    </row>
    <row r="4125" spans="1:19" x14ac:dyDescent="0.2">
      <c r="A4125" s="3">
        <v>43970</v>
      </c>
      <c r="B4125" t="s">
        <v>198</v>
      </c>
      <c r="C4125" t="s">
        <v>199</v>
      </c>
      <c r="D4125">
        <v>461</v>
      </c>
      <c r="E4125">
        <v>1083</v>
      </c>
      <c r="F4125" t="str">
        <f t="shared" si="135"/>
        <v>01</v>
      </c>
      <c r="G4125" t="s">
        <v>513</v>
      </c>
      <c r="H4125">
        <v>1</v>
      </c>
      <c r="I4125" t="s">
        <v>6</v>
      </c>
      <c r="J4125" t="s">
        <v>5</v>
      </c>
      <c r="K4125" t="s">
        <v>6</v>
      </c>
      <c r="L4125">
        <v>2</v>
      </c>
      <c r="M4125" t="str">
        <f>VLOOKUP(E4125,Translations!$A$1:$B$7,2,FALSE)</f>
        <v>Syddanmark</v>
      </c>
      <c r="N4125" t="str">
        <f>VLOOKUP(D4125,Translations!$I$2:$K$101,2,FALSE)</f>
        <v>Odense</v>
      </c>
      <c r="O4125" t="str">
        <f>VLOOKUP(G4125,Translations!$M$2:$N$9,2,FALSE)</f>
        <v>[X2079] SARS-CoV-2 (RNA), Borger</v>
      </c>
      <c r="P4125" t="str">
        <f>VLOOKUP(F4125,Translations!$D$1:$F$13,2,FALSE)</f>
        <v>Ok</v>
      </c>
      <c r="Q4125" t="str">
        <f>VLOOKUP(F4125,Translations!$D$2:$G$13,4,FALSE)</f>
        <v>01 - Aktiv, bopæl i DK</v>
      </c>
      <c r="R4125" t="str">
        <f>VLOOKUP(H4125,Translations!$P$2:$Q$10,2,FALSE)</f>
        <v>1 - Selvstændigt sikret - med lægevalg</v>
      </c>
      <c r="S4125" t="str">
        <f>VLOOKUP(F4125,Translations!$D$2:$F$13,3,FALSE)</f>
        <v>Ja</v>
      </c>
    </row>
    <row r="4126" spans="1:19" x14ac:dyDescent="0.2">
      <c r="A4126" s="3">
        <v>43970</v>
      </c>
      <c r="B4126" t="s">
        <v>198</v>
      </c>
      <c r="C4126" t="s">
        <v>199</v>
      </c>
      <c r="D4126">
        <v>492</v>
      </c>
      <c r="E4126">
        <v>1083</v>
      </c>
      <c r="F4126" t="str">
        <f t="shared" si="135"/>
        <v>01</v>
      </c>
      <c r="G4126" t="s">
        <v>513</v>
      </c>
      <c r="H4126">
        <v>1</v>
      </c>
      <c r="I4126" t="s">
        <v>6</v>
      </c>
      <c r="J4126" t="s">
        <v>5</v>
      </c>
      <c r="K4126" t="s">
        <v>6</v>
      </c>
      <c r="L4126">
        <v>1</v>
      </c>
      <c r="M4126" t="str">
        <f>VLOOKUP(E4126,Translations!$A$1:$B$7,2,FALSE)</f>
        <v>Syddanmark</v>
      </c>
      <c r="N4126" t="str">
        <f>VLOOKUP(D4126,Translations!$I$2:$K$101,2,FALSE)</f>
        <v>Ærø</v>
      </c>
      <c r="O4126" t="str">
        <f>VLOOKUP(G4126,Translations!$M$2:$N$9,2,FALSE)</f>
        <v>[X2079] SARS-CoV-2 (RNA), Borger</v>
      </c>
      <c r="P4126" t="str">
        <f>VLOOKUP(F4126,Translations!$D$1:$F$13,2,FALSE)</f>
        <v>Ok</v>
      </c>
      <c r="Q4126" t="str">
        <f>VLOOKUP(F4126,Translations!$D$2:$G$13,4,FALSE)</f>
        <v>01 - Aktiv, bopæl i DK</v>
      </c>
      <c r="R4126" t="str">
        <f>VLOOKUP(H4126,Translations!$P$2:$Q$10,2,FALSE)</f>
        <v>1 - Selvstændigt sikret - med lægevalg</v>
      </c>
      <c r="S4126" t="str">
        <f>VLOOKUP(F4126,Translations!$D$2:$F$13,3,FALSE)</f>
        <v>Ja</v>
      </c>
    </row>
    <row r="4127" spans="1:19" x14ac:dyDescent="0.2">
      <c r="A4127" s="3">
        <v>43970</v>
      </c>
      <c r="B4127" t="s">
        <v>198</v>
      </c>
      <c r="C4127" t="s">
        <v>199</v>
      </c>
      <c r="D4127">
        <v>550</v>
      </c>
      <c r="E4127">
        <v>1083</v>
      </c>
      <c r="F4127" t="str">
        <f t="shared" si="135"/>
        <v>01</v>
      </c>
      <c r="G4127" t="s">
        <v>513</v>
      </c>
      <c r="H4127">
        <v>1</v>
      </c>
      <c r="I4127" t="s">
        <v>6</v>
      </c>
      <c r="J4127" t="s">
        <v>5</v>
      </c>
      <c r="K4127" t="s">
        <v>6</v>
      </c>
      <c r="L4127">
        <v>1</v>
      </c>
      <c r="M4127" t="str">
        <f>VLOOKUP(E4127,Translations!$A$1:$B$7,2,FALSE)</f>
        <v>Syddanmark</v>
      </c>
      <c r="N4127" t="str">
        <f>VLOOKUP(D4127,Translations!$I$2:$K$101,2,FALSE)</f>
        <v>Tønder</v>
      </c>
      <c r="O4127" t="str">
        <f>VLOOKUP(G4127,Translations!$M$2:$N$9,2,FALSE)</f>
        <v>[X2079] SARS-CoV-2 (RNA), Borger</v>
      </c>
      <c r="P4127" t="str">
        <f>VLOOKUP(F4127,Translations!$D$1:$F$13,2,FALSE)</f>
        <v>Ok</v>
      </c>
      <c r="Q4127" t="str">
        <f>VLOOKUP(F4127,Translations!$D$2:$G$13,4,FALSE)</f>
        <v>01 - Aktiv, bopæl i DK</v>
      </c>
      <c r="R4127" t="str">
        <f>VLOOKUP(H4127,Translations!$P$2:$Q$10,2,FALSE)</f>
        <v>1 - Selvstændigt sikret - med lægevalg</v>
      </c>
      <c r="S4127" t="str">
        <f>VLOOKUP(F4127,Translations!$D$2:$F$13,3,FALSE)</f>
        <v>Ja</v>
      </c>
    </row>
    <row r="4128" spans="1:19" x14ac:dyDescent="0.2">
      <c r="A4128" s="3">
        <v>43970</v>
      </c>
      <c r="B4128" t="s">
        <v>198</v>
      </c>
      <c r="C4128" t="s">
        <v>199</v>
      </c>
      <c r="D4128">
        <v>573</v>
      </c>
      <c r="E4128">
        <v>1083</v>
      </c>
      <c r="F4128" t="str">
        <f t="shared" si="135"/>
        <v>01</v>
      </c>
      <c r="G4128" t="s">
        <v>513</v>
      </c>
      <c r="H4128">
        <v>1</v>
      </c>
      <c r="I4128" t="s">
        <v>6</v>
      </c>
      <c r="J4128" t="s">
        <v>5</v>
      </c>
      <c r="K4128" t="s">
        <v>6</v>
      </c>
      <c r="L4128">
        <v>1</v>
      </c>
      <c r="M4128" t="str">
        <f>VLOOKUP(E4128,Translations!$A$1:$B$7,2,FALSE)</f>
        <v>Syddanmark</v>
      </c>
      <c r="N4128" t="str">
        <f>VLOOKUP(D4128,Translations!$I$2:$K$101,2,FALSE)</f>
        <v>Varde</v>
      </c>
      <c r="O4128" t="str">
        <f>VLOOKUP(G4128,Translations!$M$2:$N$9,2,FALSE)</f>
        <v>[X2079] SARS-CoV-2 (RNA), Borger</v>
      </c>
      <c r="P4128" t="str">
        <f>VLOOKUP(F4128,Translations!$D$1:$F$13,2,FALSE)</f>
        <v>Ok</v>
      </c>
      <c r="Q4128" t="str">
        <f>VLOOKUP(F4128,Translations!$D$2:$G$13,4,FALSE)</f>
        <v>01 - Aktiv, bopæl i DK</v>
      </c>
      <c r="R4128" t="str">
        <f>VLOOKUP(H4128,Translations!$P$2:$Q$10,2,FALSE)</f>
        <v>1 - Selvstændigt sikret - med lægevalg</v>
      </c>
      <c r="S4128" t="str">
        <f>VLOOKUP(F4128,Translations!$D$2:$F$13,3,FALSE)</f>
        <v>Ja</v>
      </c>
    </row>
    <row r="4129" spans="1:19" x14ac:dyDescent="0.2">
      <c r="A4129" s="3">
        <v>43970</v>
      </c>
      <c r="B4129" t="s">
        <v>198</v>
      </c>
      <c r="C4129" t="s">
        <v>199</v>
      </c>
      <c r="D4129">
        <v>580</v>
      </c>
      <c r="E4129">
        <v>1083</v>
      </c>
      <c r="F4129" t="str">
        <f t="shared" si="135"/>
        <v>01</v>
      </c>
      <c r="G4129" t="s">
        <v>513</v>
      </c>
      <c r="H4129">
        <v>1</v>
      </c>
      <c r="I4129" t="s">
        <v>6</v>
      </c>
      <c r="J4129" t="s">
        <v>5</v>
      </c>
      <c r="K4129" t="s">
        <v>6</v>
      </c>
      <c r="L4129">
        <v>1</v>
      </c>
      <c r="M4129" t="str">
        <f>VLOOKUP(E4129,Translations!$A$1:$B$7,2,FALSE)</f>
        <v>Syddanmark</v>
      </c>
      <c r="N4129" t="str">
        <f>VLOOKUP(D4129,Translations!$I$2:$K$101,2,FALSE)</f>
        <v>Aabenraa</v>
      </c>
      <c r="O4129" t="str">
        <f>VLOOKUP(G4129,Translations!$M$2:$N$9,2,FALSE)</f>
        <v>[X2079] SARS-CoV-2 (RNA), Borger</v>
      </c>
      <c r="P4129" t="str">
        <f>VLOOKUP(F4129,Translations!$D$1:$F$13,2,FALSE)</f>
        <v>Ok</v>
      </c>
      <c r="Q4129" t="str">
        <f>VLOOKUP(F4129,Translations!$D$2:$G$13,4,FALSE)</f>
        <v>01 - Aktiv, bopæl i DK</v>
      </c>
      <c r="R4129" t="str">
        <f>VLOOKUP(H4129,Translations!$P$2:$Q$10,2,FALSE)</f>
        <v>1 - Selvstændigt sikret - med lægevalg</v>
      </c>
      <c r="S4129" t="str">
        <f>VLOOKUP(F4129,Translations!$D$2:$F$13,3,FALSE)</f>
        <v>Ja</v>
      </c>
    </row>
    <row r="4130" spans="1:19" x14ac:dyDescent="0.2">
      <c r="A4130" s="3">
        <v>43970</v>
      </c>
      <c r="B4130" t="s">
        <v>198</v>
      </c>
      <c r="C4130" t="s">
        <v>199</v>
      </c>
      <c r="D4130">
        <v>621</v>
      </c>
      <c r="E4130">
        <v>1083</v>
      </c>
      <c r="F4130" t="str">
        <f t="shared" si="135"/>
        <v>01</v>
      </c>
      <c r="G4130" t="s">
        <v>513</v>
      </c>
      <c r="H4130">
        <v>1</v>
      </c>
      <c r="I4130" t="s">
        <v>6</v>
      </c>
      <c r="J4130" t="s">
        <v>5</v>
      </c>
      <c r="K4130" t="s">
        <v>6</v>
      </c>
      <c r="L4130">
        <v>3</v>
      </c>
      <c r="M4130" t="str">
        <f>VLOOKUP(E4130,Translations!$A$1:$B$7,2,FALSE)</f>
        <v>Syddanmark</v>
      </c>
      <c r="N4130" t="str">
        <f>VLOOKUP(D4130,Translations!$I$2:$K$101,2,FALSE)</f>
        <v>Kolding</v>
      </c>
      <c r="O4130" t="str">
        <f>VLOOKUP(G4130,Translations!$M$2:$N$9,2,FALSE)</f>
        <v>[X2079] SARS-CoV-2 (RNA), Borger</v>
      </c>
      <c r="P4130" t="str">
        <f>VLOOKUP(F4130,Translations!$D$1:$F$13,2,FALSE)</f>
        <v>Ok</v>
      </c>
      <c r="Q4130" t="str">
        <f>VLOOKUP(F4130,Translations!$D$2:$G$13,4,FALSE)</f>
        <v>01 - Aktiv, bopæl i DK</v>
      </c>
      <c r="R4130" t="str">
        <f>VLOOKUP(H4130,Translations!$P$2:$Q$10,2,FALSE)</f>
        <v>1 - Selvstændigt sikret - med lægevalg</v>
      </c>
      <c r="S4130" t="str">
        <f>VLOOKUP(F4130,Translations!$D$2:$F$13,3,FALSE)</f>
        <v>Ja</v>
      </c>
    </row>
    <row r="4131" spans="1:19" x14ac:dyDescent="0.2">
      <c r="A4131" s="3">
        <v>43970</v>
      </c>
      <c r="B4131" t="s">
        <v>198</v>
      </c>
      <c r="C4131" t="s">
        <v>199</v>
      </c>
      <c r="D4131">
        <v>657</v>
      </c>
      <c r="E4131">
        <v>1082</v>
      </c>
      <c r="F4131" t="str">
        <f t="shared" si="135"/>
        <v>01</v>
      </c>
      <c r="G4131" t="s">
        <v>513</v>
      </c>
      <c r="H4131">
        <v>1</v>
      </c>
      <c r="I4131" t="s">
        <v>6</v>
      </c>
      <c r="J4131" t="s">
        <v>5</v>
      </c>
      <c r="K4131" t="s">
        <v>6</v>
      </c>
      <c r="L4131">
        <v>1</v>
      </c>
      <c r="M4131" t="str">
        <f>VLOOKUP(E4131,Translations!$A$1:$B$7,2,FALSE)</f>
        <v>Midtjylland</v>
      </c>
      <c r="N4131" t="str">
        <f>VLOOKUP(D4131,Translations!$I$2:$K$101,2,FALSE)</f>
        <v>Herning</v>
      </c>
      <c r="O4131" t="str">
        <f>VLOOKUP(G4131,Translations!$M$2:$N$9,2,FALSE)</f>
        <v>[X2079] SARS-CoV-2 (RNA), Borger</v>
      </c>
      <c r="P4131" t="str">
        <f>VLOOKUP(F4131,Translations!$D$1:$F$13,2,FALSE)</f>
        <v>Ok</v>
      </c>
      <c r="Q4131" t="str">
        <f>VLOOKUP(F4131,Translations!$D$2:$G$13,4,FALSE)</f>
        <v>01 - Aktiv, bopæl i DK</v>
      </c>
      <c r="R4131" t="str">
        <f>VLOOKUP(H4131,Translations!$P$2:$Q$10,2,FALSE)</f>
        <v>1 - Selvstændigt sikret - med lægevalg</v>
      </c>
      <c r="S4131" t="str">
        <f>VLOOKUP(F4131,Translations!$D$2:$F$13,3,FALSE)</f>
        <v>Ja</v>
      </c>
    </row>
    <row r="4132" spans="1:19" x14ac:dyDescent="0.2">
      <c r="A4132" s="3">
        <v>43970</v>
      </c>
      <c r="B4132" t="s">
        <v>198</v>
      </c>
      <c r="C4132" t="s">
        <v>199</v>
      </c>
      <c r="D4132">
        <v>665</v>
      </c>
      <c r="E4132">
        <v>1082</v>
      </c>
      <c r="F4132" t="str">
        <f t="shared" si="135"/>
        <v>01</v>
      </c>
      <c r="G4132" t="s">
        <v>513</v>
      </c>
      <c r="H4132">
        <v>1</v>
      </c>
      <c r="I4132" t="s">
        <v>6</v>
      </c>
      <c r="J4132" t="s">
        <v>5</v>
      </c>
      <c r="K4132" t="s">
        <v>6</v>
      </c>
      <c r="L4132">
        <v>1</v>
      </c>
      <c r="M4132" t="str">
        <f>VLOOKUP(E4132,Translations!$A$1:$B$7,2,FALSE)</f>
        <v>Midtjylland</v>
      </c>
      <c r="N4132" t="str">
        <f>VLOOKUP(D4132,Translations!$I$2:$K$101,2,FALSE)</f>
        <v>Lemvig</v>
      </c>
      <c r="O4132" t="str">
        <f>VLOOKUP(G4132,Translations!$M$2:$N$9,2,FALSE)</f>
        <v>[X2079] SARS-CoV-2 (RNA), Borger</v>
      </c>
      <c r="P4132" t="str">
        <f>VLOOKUP(F4132,Translations!$D$1:$F$13,2,FALSE)</f>
        <v>Ok</v>
      </c>
      <c r="Q4132" t="str">
        <f>VLOOKUP(F4132,Translations!$D$2:$G$13,4,FALSE)</f>
        <v>01 - Aktiv, bopæl i DK</v>
      </c>
      <c r="R4132" t="str">
        <f>VLOOKUP(H4132,Translations!$P$2:$Q$10,2,FALSE)</f>
        <v>1 - Selvstændigt sikret - med lægevalg</v>
      </c>
      <c r="S4132" t="str">
        <f>VLOOKUP(F4132,Translations!$D$2:$F$13,3,FALSE)</f>
        <v>Ja</v>
      </c>
    </row>
    <row r="4133" spans="1:19" x14ac:dyDescent="0.2">
      <c r="A4133" s="3">
        <v>43970</v>
      </c>
      <c r="B4133" t="s">
        <v>198</v>
      </c>
      <c r="C4133" t="s">
        <v>199</v>
      </c>
      <c r="D4133">
        <v>740</v>
      </c>
      <c r="E4133">
        <v>1082</v>
      </c>
      <c r="F4133" t="str">
        <f t="shared" si="135"/>
        <v>01</v>
      </c>
      <c r="G4133" t="s">
        <v>513</v>
      </c>
      <c r="H4133">
        <v>1</v>
      </c>
      <c r="I4133" t="s">
        <v>6</v>
      </c>
      <c r="J4133" t="s">
        <v>5</v>
      </c>
      <c r="K4133" t="s">
        <v>6</v>
      </c>
      <c r="L4133">
        <v>3</v>
      </c>
      <c r="M4133" t="str">
        <f>VLOOKUP(E4133,Translations!$A$1:$B$7,2,FALSE)</f>
        <v>Midtjylland</v>
      </c>
      <c r="N4133" t="str">
        <f>VLOOKUP(D4133,Translations!$I$2:$K$101,2,FALSE)</f>
        <v>Silkeborg</v>
      </c>
      <c r="O4133" t="str">
        <f>VLOOKUP(G4133,Translations!$M$2:$N$9,2,FALSE)</f>
        <v>[X2079] SARS-CoV-2 (RNA), Borger</v>
      </c>
      <c r="P4133" t="str">
        <f>VLOOKUP(F4133,Translations!$D$1:$F$13,2,FALSE)</f>
        <v>Ok</v>
      </c>
      <c r="Q4133" t="str">
        <f>VLOOKUP(F4133,Translations!$D$2:$G$13,4,FALSE)</f>
        <v>01 - Aktiv, bopæl i DK</v>
      </c>
      <c r="R4133" t="str">
        <f>VLOOKUP(H4133,Translations!$P$2:$Q$10,2,FALSE)</f>
        <v>1 - Selvstændigt sikret - med lægevalg</v>
      </c>
      <c r="S4133" t="str">
        <f>VLOOKUP(F4133,Translations!$D$2:$F$13,3,FALSE)</f>
        <v>Ja</v>
      </c>
    </row>
    <row r="4134" spans="1:19" x14ac:dyDescent="0.2">
      <c r="A4134" s="3">
        <v>43970</v>
      </c>
      <c r="B4134" t="s">
        <v>198</v>
      </c>
      <c r="C4134" t="s">
        <v>199</v>
      </c>
      <c r="D4134">
        <v>751</v>
      </c>
      <c r="E4134">
        <v>1082</v>
      </c>
      <c r="F4134" t="str">
        <f t="shared" si="135"/>
        <v>01</v>
      </c>
      <c r="G4134" t="s">
        <v>513</v>
      </c>
      <c r="H4134">
        <v>1</v>
      </c>
      <c r="I4134" t="s">
        <v>6</v>
      </c>
      <c r="J4134" t="s">
        <v>5</v>
      </c>
      <c r="K4134" t="s">
        <v>6</v>
      </c>
      <c r="L4134">
        <v>3</v>
      </c>
      <c r="M4134" t="str">
        <f>VLOOKUP(E4134,Translations!$A$1:$B$7,2,FALSE)</f>
        <v>Midtjylland</v>
      </c>
      <c r="N4134" t="str">
        <f>VLOOKUP(D4134,Translations!$I$2:$K$101,2,FALSE)</f>
        <v>Aarhus</v>
      </c>
      <c r="O4134" t="str">
        <f>VLOOKUP(G4134,Translations!$M$2:$N$9,2,FALSE)</f>
        <v>[X2079] SARS-CoV-2 (RNA), Borger</v>
      </c>
      <c r="P4134" t="str">
        <f>VLOOKUP(F4134,Translations!$D$1:$F$13,2,FALSE)</f>
        <v>Ok</v>
      </c>
      <c r="Q4134" t="str">
        <f>VLOOKUP(F4134,Translations!$D$2:$G$13,4,FALSE)</f>
        <v>01 - Aktiv, bopæl i DK</v>
      </c>
      <c r="R4134" t="str">
        <f>VLOOKUP(H4134,Translations!$P$2:$Q$10,2,FALSE)</f>
        <v>1 - Selvstændigt sikret - med lægevalg</v>
      </c>
      <c r="S4134" t="str">
        <f>VLOOKUP(F4134,Translations!$D$2:$F$13,3,FALSE)</f>
        <v>Ja</v>
      </c>
    </row>
    <row r="4135" spans="1:19" x14ac:dyDescent="0.2">
      <c r="A4135" s="3">
        <v>43970</v>
      </c>
      <c r="B4135" t="s">
        <v>198</v>
      </c>
      <c r="C4135" t="s">
        <v>199</v>
      </c>
      <c r="D4135">
        <v>846</v>
      </c>
      <c r="E4135">
        <v>1081</v>
      </c>
      <c r="F4135" t="str">
        <f t="shared" si="135"/>
        <v>01</v>
      </c>
      <c r="G4135" t="s">
        <v>513</v>
      </c>
      <c r="H4135">
        <v>1</v>
      </c>
      <c r="I4135" t="s">
        <v>6</v>
      </c>
      <c r="J4135" t="s">
        <v>5</v>
      </c>
      <c r="K4135" t="s">
        <v>6</v>
      </c>
      <c r="L4135">
        <v>1</v>
      </c>
      <c r="M4135" t="str">
        <f>VLOOKUP(E4135,Translations!$A$1:$B$7,2,FALSE)</f>
        <v>Nordjylland</v>
      </c>
      <c r="N4135" t="str">
        <f>VLOOKUP(D4135,Translations!$I$2:$K$101,2,FALSE)</f>
        <v>Mariagerfjord</v>
      </c>
      <c r="O4135" t="str">
        <f>VLOOKUP(G4135,Translations!$M$2:$N$9,2,FALSE)</f>
        <v>[X2079] SARS-CoV-2 (RNA), Borger</v>
      </c>
      <c r="P4135" t="str">
        <f>VLOOKUP(F4135,Translations!$D$1:$F$13,2,FALSE)</f>
        <v>Ok</v>
      </c>
      <c r="Q4135" t="str">
        <f>VLOOKUP(F4135,Translations!$D$2:$G$13,4,FALSE)</f>
        <v>01 - Aktiv, bopæl i DK</v>
      </c>
      <c r="R4135" t="str">
        <f>VLOOKUP(H4135,Translations!$P$2:$Q$10,2,FALSE)</f>
        <v>1 - Selvstændigt sikret - med lægevalg</v>
      </c>
      <c r="S4135" t="str">
        <f>VLOOKUP(F4135,Translations!$D$2:$F$13,3,FALSE)</f>
        <v>Ja</v>
      </c>
    </row>
    <row r="4136" spans="1:19" x14ac:dyDescent="0.2">
      <c r="A4136" s="3">
        <v>43970</v>
      </c>
      <c r="B4136" t="s">
        <v>200</v>
      </c>
      <c r="C4136" t="s">
        <v>188</v>
      </c>
      <c r="D4136">
        <v>0</v>
      </c>
      <c r="E4136">
        <v>0</v>
      </c>
      <c r="F4136" t="str">
        <f>"03"</f>
        <v>03</v>
      </c>
      <c r="G4136" t="s">
        <v>513</v>
      </c>
      <c r="H4136">
        <v>1</v>
      </c>
      <c r="I4136" t="s">
        <v>6</v>
      </c>
      <c r="J4136" t="s">
        <v>5</v>
      </c>
      <c r="K4136" t="s">
        <v>6</v>
      </c>
      <c r="L4136">
        <v>104</v>
      </c>
      <c r="M4136" t="str">
        <f>VLOOKUP(E4136,Translations!$A$1:$B$7,2,FALSE)</f>
        <v>Ukendt</v>
      </c>
      <c r="N4136" t="str">
        <f>VLOOKUP(D4136,Translations!$I$2:$K$101,2,FALSE)</f>
        <v>Ukendt</v>
      </c>
      <c r="O4136" t="str">
        <f>VLOOKUP(G4136,Translations!$M$2:$N$9,2,FALSE)</f>
        <v>[X2079] SARS-CoV-2 (RNA), Borger</v>
      </c>
      <c r="P4136" t="str">
        <f>VLOOKUP(F4136,Translations!$D$1:$F$13,2,FALSE)</f>
        <v>Ok</v>
      </c>
      <c r="Q4136" t="str">
        <f>VLOOKUP(F4136,Translations!$D$2:$G$13,4,FALSE)</f>
        <v>03 - Aktiv, speciel vejkode i DK</v>
      </c>
      <c r="R4136" t="str">
        <f>VLOOKUP(H4136,Translations!$P$2:$Q$10,2,FALSE)</f>
        <v>1 - Selvstændigt sikret - med lægevalg</v>
      </c>
      <c r="S4136" t="str">
        <f>VLOOKUP(F4136,Translations!$D$2:$F$13,3,FALSE)</f>
        <v>Ja</v>
      </c>
    </row>
    <row r="4137" spans="1:19" x14ac:dyDescent="0.2">
      <c r="A4137" s="3">
        <v>43970</v>
      </c>
      <c r="B4137" t="s">
        <v>200</v>
      </c>
      <c r="C4137" t="s">
        <v>188</v>
      </c>
      <c r="D4137">
        <v>0</v>
      </c>
      <c r="E4137">
        <v>0</v>
      </c>
      <c r="F4137" t="str">
        <f>"03"</f>
        <v>03</v>
      </c>
      <c r="G4137" t="s">
        <v>513</v>
      </c>
      <c r="H4137">
        <v>2</v>
      </c>
      <c r="I4137" t="s">
        <v>6</v>
      </c>
      <c r="J4137" t="s">
        <v>5</v>
      </c>
      <c r="K4137" t="s">
        <v>6</v>
      </c>
      <c r="L4137">
        <v>1</v>
      </c>
      <c r="M4137" t="str">
        <f>VLOOKUP(E4137,Translations!$A$1:$B$7,2,FALSE)</f>
        <v>Ukendt</v>
      </c>
      <c r="N4137" t="str">
        <f>VLOOKUP(D4137,Translations!$I$2:$K$101,2,FALSE)</f>
        <v>Ukendt</v>
      </c>
      <c r="O4137" t="str">
        <f>VLOOKUP(G4137,Translations!$M$2:$N$9,2,FALSE)</f>
        <v>[X2079] SARS-CoV-2 (RNA), Borger</v>
      </c>
      <c r="P4137" t="str">
        <f>VLOOKUP(F4137,Translations!$D$1:$F$13,2,FALSE)</f>
        <v>Ok</v>
      </c>
      <c r="Q4137" t="str">
        <f>VLOOKUP(F4137,Translations!$D$2:$G$13,4,FALSE)</f>
        <v>03 - Aktiv, speciel vejkode i DK</v>
      </c>
      <c r="R4137" t="str">
        <f>VLOOKUP(H4137,Translations!$P$2:$Q$10,2,FALSE)</f>
        <v>2 - Selvstændigt sikret - uden lægevalg</v>
      </c>
      <c r="S4137" t="str">
        <f>VLOOKUP(F4137,Translations!$D$2:$F$13,3,FALSE)</f>
        <v>Ja</v>
      </c>
    </row>
    <row r="4138" spans="1:19" x14ac:dyDescent="0.2">
      <c r="A4138" s="3">
        <v>43970</v>
      </c>
      <c r="B4138" t="s">
        <v>200</v>
      </c>
      <c r="C4138" t="s">
        <v>188</v>
      </c>
      <c r="D4138">
        <v>0</v>
      </c>
      <c r="E4138">
        <v>0</v>
      </c>
      <c r="F4138" t="str">
        <f>"03"</f>
        <v>03</v>
      </c>
      <c r="G4138" t="s">
        <v>513</v>
      </c>
      <c r="H4138">
        <v>4</v>
      </c>
      <c r="I4138" t="s">
        <v>6</v>
      </c>
      <c r="J4138" t="s">
        <v>5</v>
      </c>
      <c r="K4138" t="s">
        <v>6</v>
      </c>
      <c r="L4138">
        <v>3</v>
      </c>
      <c r="M4138" t="str">
        <f>VLOOKUP(E4138,Translations!$A$1:$B$7,2,FALSE)</f>
        <v>Ukendt</v>
      </c>
      <c r="N4138" t="str">
        <f>VLOOKUP(D4138,Translations!$I$2:$K$101,2,FALSE)</f>
        <v>Ukendt</v>
      </c>
      <c r="O4138" t="str">
        <f>VLOOKUP(G4138,Translations!$M$2:$N$9,2,FALSE)</f>
        <v>[X2079] SARS-CoV-2 (RNA), Borger</v>
      </c>
      <c r="P4138" t="str">
        <f>VLOOKUP(F4138,Translations!$D$1:$F$13,2,FALSE)</f>
        <v>Ok</v>
      </c>
      <c r="Q4138" t="str">
        <f>VLOOKUP(F4138,Translations!$D$2:$G$13,4,FALSE)</f>
        <v>03 - Aktiv, speciel vejkode i DK</v>
      </c>
      <c r="R4138" t="str">
        <f>VLOOKUP(H4138,Translations!$P$2:$Q$10,2,FALSE)</f>
        <v>4 - Optaget i fængselsvæsenet efter dom (+3 mdr.)</v>
      </c>
      <c r="S4138" t="str">
        <f>VLOOKUP(F4138,Translations!$D$2:$F$13,3,FALSE)</f>
        <v>Ja</v>
      </c>
    </row>
    <row r="4139" spans="1:19" x14ac:dyDescent="0.2">
      <c r="A4139" s="3">
        <v>43970</v>
      </c>
      <c r="B4139" t="s">
        <v>200</v>
      </c>
      <c r="C4139" t="s">
        <v>188</v>
      </c>
      <c r="D4139">
        <v>0</v>
      </c>
      <c r="E4139">
        <v>0</v>
      </c>
      <c r="F4139" t="str">
        <f>"03"</f>
        <v>03</v>
      </c>
      <c r="G4139" t="s">
        <v>513</v>
      </c>
      <c r="H4139">
        <v>7</v>
      </c>
      <c r="I4139" t="s">
        <v>6</v>
      </c>
      <c r="J4139" t="s">
        <v>5</v>
      </c>
      <c r="K4139" t="s">
        <v>6</v>
      </c>
      <c r="L4139">
        <v>1</v>
      </c>
      <c r="M4139" t="str">
        <f>VLOOKUP(E4139,Translations!$A$1:$B$7,2,FALSE)</f>
        <v>Ukendt</v>
      </c>
      <c r="N4139" t="str">
        <f>VLOOKUP(D4139,Translations!$I$2:$K$101,2,FALSE)</f>
        <v>Ukendt</v>
      </c>
      <c r="O4139" t="str">
        <f>VLOOKUP(G4139,Translations!$M$2:$N$9,2,FALSE)</f>
        <v>[X2079] SARS-CoV-2 (RNA), Borger</v>
      </c>
      <c r="P4139" t="str">
        <f>VLOOKUP(F4139,Translations!$D$1:$F$13,2,FALSE)</f>
        <v>Ok</v>
      </c>
      <c r="Q4139" t="str">
        <f>VLOOKUP(F4139,Translations!$D$2:$G$13,4,FALSE)</f>
        <v>03 - Aktiv, speciel vejkode i DK</v>
      </c>
      <c r="R4139" t="str">
        <f>VLOOKUP(H4139,Translations!$P$2:$Q$10,2,FALSE)</f>
        <v>7 - Bopæl i udlandet</v>
      </c>
      <c r="S4139" t="str">
        <f>VLOOKUP(F4139,Translations!$D$2:$F$13,3,FALSE)</f>
        <v>Ja</v>
      </c>
    </row>
    <row r="4140" spans="1:19" x14ac:dyDescent="0.2">
      <c r="A4140" s="3">
        <v>43970</v>
      </c>
      <c r="B4140" t="s">
        <v>200</v>
      </c>
      <c r="C4140" t="s">
        <v>188</v>
      </c>
      <c r="D4140">
        <v>0</v>
      </c>
      <c r="E4140">
        <v>0</v>
      </c>
      <c r="F4140" t="str">
        <f>"05"</f>
        <v>05</v>
      </c>
      <c r="G4140" t="s">
        <v>513</v>
      </c>
      <c r="H4140">
        <v>1</v>
      </c>
      <c r="I4140" t="s">
        <v>6</v>
      </c>
      <c r="J4140" t="s">
        <v>5</v>
      </c>
      <c r="K4140" t="s">
        <v>6</v>
      </c>
      <c r="L4140">
        <v>1</v>
      </c>
      <c r="M4140" t="str">
        <f>VLOOKUP(E4140,Translations!$A$1:$B$7,2,FALSE)</f>
        <v>Ukendt</v>
      </c>
      <c r="N4140" t="str">
        <f>VLOOKUP(D4140,Translations!$I$2:$K$101,2,FALSE)</f>
        <v>Ukendt</v>
      </c>
      <c r="O4140" t="str">
        <f>VLOOKUP(G4140,Translations!$M$2:$N$9,2,FALSE)</f>
        <v>[X2079] SARS-CoV-2 (RNA), Borger</v>
      </c>
      <c r="P4140" t="str">
        <f>VLOOKUP(F4140,Translations!$D$1:$F$13,2,FALSE)</f>
        <v>Ok</v>
      </c>
      <c r="Q4140" t="str">
        <f>VLOOKUP(F4140,Translations!$D$2:$G$13,4,FALSE)</f>
        <v>05 - Aktiv, bopæl i GL</v>
      </c>
      <c r="R4140" t="str">
        <f>VLOOKUP(H4140,Translations!$P$2:$Q$10,2,FALSE)</f>
        <v>1 - Selvstændigt sikret - med lægevalg</v>
      </c>
      <c r="S4140" t="str">
        <f>VLOOKUP(F4140,Translations!$D$2:$F$13,3,FALSE)</f>
        <v>Ja</v>
      </c>
    </row>
    <row r="4141" spans="1:19" x14ac:dyDescent="0.2">
      <c r="A4141" s="3">
        <v>43970</v>
      </c>
      <c r="B4141" t="s">
        <v>200</v>
      </c>
      <c r="C4141" t="s">
        <v>188</v>
      </c>
      <c r="D4141">
        <v>0</v>
      </c>
      <c r="E4141">
        <v>0</v>
      </c>
      <c r="F4141" t="str">
        <f>"80"</f>
        <v>80</v>
      </c>
      <c r="G4141" t="s">
        <v>513</v>
      </c>
      <c r="H4141">
        <v>1</v>
      </c>
      <c r="I4141" t="s">
        <v>6</v>
      </c>
      <c r="J4141" t="s">
        <v>5</v>
      </c>
      <c r="K4141" t="s">
        <v>6</v>
      </c>
      <c r="L4141">
        <v>2</v>
      </c>
      <c r="M4141" t="str">
        <f>VLOOKUP(E4141,Translations!$A$1:$B$7,2,FALSE)</f>
        <v>Ukendt</v>
      </c>
      <c r="N4141" t="str">
        <f>VLOOKUP(D4141,Translations!$I$2:$K$101,2,FALSE)</f>
        <v>Ukendt</v>
      </c>
      <c r="O4141" t="str">
        <f>VLOOKUP(G4141,Translations!$M$2:$N$9,2,FALSE)</f>
        <v>[X2079] SARS-CoV-2 (RNA), Borger</v>
      </c>
      <c r="P4141" t="str">
        <f>VLOOKUP(F4141,Translations!$D$1:$F$13,2,FALSE)</f>
        <v>Ok</v>
      </c>
      <c r="Q4141" t="str">
        <f>VLOOKUP(F4141,Translations!$D$2:$G$13,4,FALSE)</f>
        <v>80 - Inaktiv, udrejst</v>
      </c>
      <c r="R4141" t="str">
        <f>VLOOKUP(H4141,Translations!$P$2:$Q$10,2,FALSE)</f>
        <v>1 - Selvstændigt sikret - med lægevalg</v>
      </c>
      <c r="S4141" t="str">
        <f>VLOOKUP(F4141,Translations!$D$2:$F$13,3,FALSE)</f>
        <v>Ja</v>
      </c>
    </row>
    <row r="4142" spans="1:19" x14ac:dyDescent="0.2">
      <c r="A4142" s="3">
        <v>43970</v>
      </c>
      <c r="B4142" t="s">
        <v>200</v>
      </c>
      <c r="C4142" t="s">
        <v>188</v>
      </c>
      <c r="D4142">
        <v>0</v>
      </c>
      <c r="E4142">
        <v>0</v>
      </c>
      <c r="F4142" t="str">
        <f>"80"</f>
        <v>80</v>
      </c>
      <c r="G4142" t="s">
        <v>513</v>
      </c>
      <c r="H4142">
        <v>7</v>
      </c>
      <c r="I4142" t="s">
        <v>6</v>
      </c>
      <c r="J4142" t="s">
        <v>5</v>
      </c>
      <c r="K4142" t="s">
        <v>6</v>
      </c>
      <c r="L4142">
        <v>1</v>
      </c>
      <c r="M4142" t="str">
        <f>VLOOKUP(E4142,Translations!$A$1:$B$7,2,FALSE)</f>
        <v>Ukendt</v>
      </c>
      <c r="N4142" t="str">
        <f>VLOOKUP(D4142,Translations!$I$2:$K$101,2,FALSE)</f>
        <v>Ukendt</v>
      </c>
      <c r="O4142" t="str">
        <f>VLOOKUP(G4142,Translations!$M$2:$N$9,2,FALSE)</f>
        <v>[X2079] SARS-CoV-2 (RNA), Borger</v>
      </c>
      <c r="P4142" t="str">
        <f>VLOOKUP(F4142,Translations!$D$1:$F$13,2,FALSE)</f>
        <v>Ok</v>
      </c>
      <c r="Q4142" t="str">
        <f>VLOOKUP(F4142,Translations!$D$2:$G$13,4,FALSE)</f>
        <v>80 - Inaktiv, udrejst</v>
      </c>
      <c r="R4142" t="str">
        <f>VLOOKUP(H4142,Translations!$P$2:$Q$10,2,FALSE)</f>
        <v>7 - Bopæl i udlandet</v>
      </c>
      <c r="S4142" t="str">
        <f>VLOOKUP(F4142,Translations!$D$2:$F$13,3,FALSE)</f>
        <v>Ja</v>
      </c>
    </row>
    <row r="4143" spans="1:19" x14ac:dyDescent="0.2">
      <c r="A4143" s="3">
        <v>43970</v>
      </c>
      <c r="B4143" t="s">
        <v>200</v>
      </c>
      <c r="C4143" t="s">
        <v>188</v>
      </c>
      <c r="D4143">
        <v>0</v>
      </c>
      <c r="E4143">
        <v>0</v>
      </c>
      <c r="F4143" t="str">
        <f>"90"</f>
        <v>90</v>
      </c>
      <c r="G4143" t="s">
        <v>513</v>
      </c>
      <c r="H4143">
        <v>1</v>
      </c>
      <c r="I4143" t="s">
        <v>6</v>
      </c>
      <c r="J4143" t="s">
        <v>5</v>
      </c>
      <c r="K4143" t="s">
        <v>6</v>
      </c>
      <c r="L4143">
        <v>2</v>
      </c>
      <c r="M4143" t="str">
        <f>VLOOKUP(E4143,Translations!$A$1:$B$7,2,FALSE)</f>
        <v>Ukendt</v>
      </c>
      <c r="N4143" t="str">
        <f>VLOOKUP(D4143,Translations!$I$2:$K$101,2,FALSE)</f>
        <v>Ukendt</v>
      </c>
      <c r="O4143" t="str">
        <f>VLOOKUP(G4143,Translations!$M$2:$N$9,2,FALSE)</f>
        <v>[X2079] SARS-CoV-2 (RNA), Borger</v>
      </c>
      <c r="P4143" t="str">
        <f>VLOOKUP(F4143,Translations!$D$1:$F$13,2,FALSE)</f>
        <v>Død</v>
      </c>
      <c r="Q4143" t="str">
        <f>VLOOKUP(F4143,Translations!$D$2:$G$13,4,FALSE)</f>
        <v>90 - Inaktiv, død</v>
      </c>
      <c r="R4143" t="str">
        <f>VLOOKUP(H4143,Translations!$P$2:$Q$10,2,FALSE)</f>
        <v>1 - Selvstændigt sikret - med lægevalg</v>
      </c>
      <c r="S4143" t="str">
        <f>VLOOKUP(F4143,Translations!$D$2:$F$13,3,FALSE)</f>
        <v>Nej</v>
      </c>
    </row>
    <row r="4144" spans="1:19" x14ac:dyDescent="0.2">
      <c r="A4144" s="3">
        <v>43970</v>
      </c>
      <c r="B4144" t="s">
        <v>200</v>
      </c>
      <c r="C4144" t="s">
        <v>188</v>
      </c>
      <c r="D4144">
        <v>510</v>
      </c>
      <c r="E4144">
        <v>1083</v>
      </c>
      <c r="F4144" t="str">
        <f t="shared" ref="F4144:F4169" si="136">"01"</f>
        <v>01</v>
      </c>
      <c r="G4144" t="s">
        <v>513</v>
      </c>
      <c r="H4144">
        <v>1</v>
      </c>
      <c r="I4144" t="s">
        <v>6</v>
      </c>
      <c r="J4144" t="s">
        <v>5</v>
      </c>
      <c r="K4144" t="s">
        <v>6</v>
      </c>
      <c r="L4144">
        <v>5230</v>
      </c>
      <c r="M4144" t="str">
        <f>VLOOKUP(E4144,Translations!$A$1:$B$7,2,FALSE)</f>
        <v>Syddanmark</v>
      </c>
      <c r="N4144" t="str">
        <f>VLOOKUP(D4144,Translations!$I$2:$K$101,2,FALSE)</f>
        <v>Haderslev</v>
      </c>
      <c r="O4144" t="str">
        <f>VLOOKUP(G4144,Translations!$M$2:$N$9,2,FALSE)</f>
        <v>[X2079] SARS-CoV-2 (RNA), Borger</v>
      </c>
      <c r="P4144" t="str">
        <f>VLOOKUP(F4144,Translations!$D$1:$F$13,2,FALSE)</f>
        <v>Ok</v>
      </c>
      <c r="Q4144" t="str">
        <f>VLOOKUP(F4144,Translations!$D$2:$G$13,4,FALSE)</f>
        <v>01 - Aktiv, bopæl i DK</v>
      </c>
      <c r="R4144" t="str">
        <f>VLOOKUP(H4144,Translations!$P$2:$Q$10,2,FALSE)</f>
        <v>1 - Selvstændigt sikret - med lægevalg</v>
      </c>
      <c r="S4144" t="str">
        <f>VLOOKUP(F4144,Translations!$D$2:$F$13,3,FALSE)</f>
        <v>Ja</v>
      </c>
    </row>
    <row r="4145" spans="1:19" x14ac:dyDescent="0.2">
      <c r="A4145" s="3">
        <v>43970</v>
      </c>
      <c r="B4145" t="s">
        <v>200</v>
      </c>
      <c r="C4145" t="s">
        <v>188</v>
      </c>
      <c r="D4145">
        <v>530</v>
      </c>
      <c r="E4145">
        <v>1083</v>
      </c>
      <c r="F4145" t="str">
        <f t="shared" si="136"/>
        <v>01</v>
      </c>
      <c r="G4145" t="s">
        <v>513</v>
      </c>
      <c r="H4145">
        <v>1</v>
      </c>
      <c r="I4145" t="s">
        <v>6</v>
      </c>
      <c r="J4145" t="s">
        <v>5</v>
      </c>
      <c r="K4145" t="s">
        <v>6</v>
      </c>
      <c r="L4145">
        <v>9093</v>
      </c>
      <c r="M4145" t="str">
        <f>VLOOKUP(E4145,Translations!$A$1:$B$7,2,FALSE)</f>
        <v>Syddanmark</v>
      </c>
      <c r="N4145" t="str">
        <f>VLOOKUP(D4145,Translations!$I$2:$K$101,2,FALSE)</f>
        <v>Billund</v>
      </c>
      <c r="O4145" t="str">
        <f>VLOOKUP(G4145,Translations!$M$2:$N$9,2,FALSE)</f>
        <v>[X2079] SARS-CoV-2 (RNA), Borger</v>
      </c>
      <c r="P4145" t="str">
        <f>VLOOKUP(F4145,Translations!$D$1:$F$13,2,FALSE)</f>
        <v>Ok</v>
      </c>
      <c r="Q4145" t="str">
        <f>VLOOKUP(F4145,Translations!$D$2:$G$13,4,FALSE)</f>
        <v>01 - Aktiv, bopæl i DK</v>
      </c>
      <c r="R4145" t="str">
        <f>VLOOKUP(H4145,Translations!$P$2:$Q$10,2,FALSE)</f>
        <v>1 - Selvstændigt sikret - med lægevalg</v>
      </c>
      <c r="S4145" t="str">
        <f>VLOOKUP(F4145,Translations!$D$2:$F$13,3,FALSE)</f>
        <v>Ja</v>
      </c>
    </row>
    <row r="4146" spans="1:19" x14ac:dyDescent="0.2">
      <c r="A4146" s="3">
        <v>43970</v>
      </c>
      <c r="B4146" t="s">
        <v>200</v>
      </c>
      <c r="C4146" t="s">
        <v>188</v>
      </c>
      <c r="D4146">
        <v>530</v>
      </c>
      <c r="E4146">
        <v>1083</v>
      </c>
      <c r="F4146" t="str">
        <f t="shared" si="136"/>
        <v>01</v>
      </c>
      <c r="G4146" t="s">
        <v>513</v>
      </c>
      <c r="H4146">
        <v>2</v>
      </c>
      <c r="I4146" t="s">
        <v>6</v>
      </c>
      <c r="J4146" t="s">
        <v>5</v>
      </c>
      <c r="K4146" t="s">
        <v>6</v>
      </c>
      <c r="L4146">
        <v>6</v>
      </c>
      <c r="M4146" t="str">
        <f>VLOOKUP(E4146,Translations!$A$1:$B$7,2,FALSE)</f>
        <v>Syddanmark</v>
      </c>
      <c r="N4146" t="str">
        <f>VLOOKUP(D4146,Translations!$I$2:$K$101,2,FALSE)</f>
        <v>Billund</v>
      </c>
      <c r="O4146" t="str">
        <f>VLOOKUP(G4146,Translations!$M$2:$N$9,2,FALSE)</f>
        <v>[X2079] SARS-CoV-2 (RNA), Borger</v>
      </c>
      <c r="P4146" t="str">
        <f>VLOOKUP(F4146,Translations!$D$1:$F$13,2,FALSE)</f>
        <v>Ok</v>
      </c>
      <c r="Q4146" t="str">
        <f>VLOOKUP(F4146,Translations!$D$2:$G$13,4,FALSE)</f>
        <v>01 - Aktiv, bopæl i DK</v>
      </c>
      <c r="R4146" t="str">
        <f>VLOOKUP(H4146,Translations!$P$2:$Q$10,2,FALSE)</f>
        <v>2 - Selvstændigt sikret - uden lægevalg</v>
      </c>
      <c r="S4146" t="str">
        <f>VLOOKUP(F4146,Translations!$D$2:$F$13,3,FALSE)</f>
        <v>Ja</v>
      </c>
    </row>
    <row r="4147" spans="1:19" x14ac:dyDescent="0.2">
      <c r="A4147" s="3">
        <v>43970</v>
      </c>
      <c r="B4147" t="s">
        <v>200</v>
      </c>
      <c r="C4147" t="s">
        <v>188</v>
      </c>
      <c r="D4147">
        <v>530</v>
      </c>
      <c r="E4147">
        <v>1083</v>
      </c>
      <c r="F4147" t="str">
        <f t="shared" si="136"/>
        <v>01</v>
      </c>
      <c r="G4147" t="s">
        <v>513</v>
      </c>
      <c r="H4147">
        <v>7</v>
      </c>
      <c r="I4147" t="s">
        <v>6</v>
      </c>
      <c r="J4147" t="s">
        <v>5</v>
      </c>
      <c r="K4147" t="s">
        <v>6</v>
      </c>
      <c r="L4147">
        <v>1</v>
      </c>
      <c r="M4147" t="str">
        <f>VLOOKUP(E4147,Translations!$A$1:$B$7,2,FALSE)</f>
        <v>Syddanmark</v>
      </c>
      <c r="N4147" t="str">
        <f>VLOOKUP(D4147,Translations!$I$2:$K$101,2,FALSE)</f>
        <v>Billund</v>
      </c>
      <c r="O4147" t="str">
        <f>VLOOKUP(G4147,Translations!$M$2:$N$9,2,FALSE)</f>
        <v>[X2079] SARS-CoV-2 (RNA), Borger</v>
      </c>
      <c r="P4147" t="str">
        <f>VLOOKUP(F4147,Translations!$D$1:$F$13,2,FALSE)</f>
        <v>Ok</v>
      </c>
      <c r="Q4147" t="str">
        <f>VLOOKUP(F4147,Translations!$D$2:$G$13,4,FALSE)</f>
        <v>01 - Aktiv, bopæl i DK</v>
      </c>
      <c r="R4147" t="str">
        <f>VLOOKUP(H4147,Translations!$P$2:$Q$10,2,FALSE)</f>
        <v>7 - Bopæl i udlandet</v>
      </c>
      <c r="S4147" t="str">
        <f>VLOOKUP(F4147,Translations!$D$2:$F$13,3,FALSE)</f>
        <v>Ja</v>
      </c>
    </row>
    <row r="4148" spans="1:19" x14ac:dyDescent="0.2">
      <c r="A4148" s="3">
        <v>43970</v>
      </c>
      <c r="B4148" t="s">
        <v>200</v>
      </c>
      <c r="C4148" t="s">
        <v>188</v>
      </c>
      <c r="D4148">
        <v>540</v>
      </c>
      <c r="E4148">
        <v>1083</v>
      </c>
      <c r="F4148" t="str">
        <f t="shared" si="136"/>
        <v>01</v>
      </c>
      <c r="G4148" t="s">
        <v>513</v>
      </c>
      <c r="H4148">
        <v>1</v>
      </c>
      <c r="I4148" t="s">
        <v>6</v>
      </c>
      <c r="J4148" t="s">
        <v>5</v>
      </c>
      <c r="K4148" t="s">
        <v>6</v>
      </c>
      <c r="L4148">
        <v>25176</v>
      </c>
      <c r="M4148" t="str">
        <f>VLOOKUP(E4148,Translations!$A$1:$B$7,2,FALSE)</f>
        <v>Syddanmark</v>
      </c>
      <c r="N4148" t="str">
        <f>VLOOKUP(D4148,Translations!$I$2:$K$101,2,FALSE)</f>
        <v>Sønderborg</v>
      </c>
      <c r="O4148" t="str">
        <f>VLOOKUP(G4148,Translations!$M$2:$N$9,2,FALSE)</f>
        <v>[X2079] SARS-CoV-2 (RNA), Borger</v>
      </c>
      <c r="P4148" t="str">
        <f>VLOOKUP(F4148,Translations!$D$1:$F$13,2,FALSE)</f>
        <v>Ok</v>
      </c>
      <c r="Q4148" t="str">
        <f>VLOOKUP(F4148,Translations!$D$2:$G$13,4,FALSE)</f>
        <v>01 - Aktiv, bopæl i DK</v>
      </c>
      <c r="R4148" t="str">
        <f>VLOOKUP(H4148,Translations!$P$2:$Q$10,2,FALSE)</f>
        <v>1 - Selvstændigt sikret - med lægevalg</v>
      </c>
      <c r="S4148" t="str">
        <f>VLOOKUP(F4148,Translations!$D$2:$F$13,3,FALSE)</f>
        <v>Ja</v>
      </c>
    </row>
    <row r="4149" spans="1:19" x14ac:dyDescent="0.2">
      <c r="A4149" s="3">
        <v>43970</v>
      </c>
      <c r="B4149" t="s">
        <v>200</v>
      </c>
      <c r="C4149" t="s">
        <v>188</v>
      </c>
      <c r="D4149">
        <v>540</v>
      </c>
      <c r="E4149">
        <v>1083</v>
      </c>
      <c r="F4149" t="str">
        <f t="shared" si="136"/>
        <v>01</v>
      </c>
      <c r="G4149" t="s">
        <v>513</v>
      </c>
      <c r="H4149">
        <v>2</v>
      </c>
      <c r="I4149" t="s">
        <v>6</v>
      </c>
      <c r="J4149" t="s">
        <v>5</v>
      </c>
      <c r="K4149" t="s">
        <v>6</v>
      </c>
      <c r="L4149">
        <v>15</v>
      </c>
      <c r="M4149" t="str">
        <f>VLOOKUP(E4149,Translations!$A$1:$B$7,2,FALSE)</f>
        <v>Syddanmark</v>
      </c>
      <c r="N4149" t="str">
        <f>VLOOKUP(D4149,Translations!$I$2:$K$101,2,FALSE)</f>
        <v>Sønderborg</v>
      </c>
      <c r="O4149" t="str">
        <f>VLOOKUP(G4149,Translations!$M$2:$N$9,2,FALSE)</f>
        <v>[X2079] SARS-CoV-2 (RNA), Borger</v>
      </c>
      <c r="P4149" t="str">
        <f>VLOOKUP(F4149,Translations!$D$1:$F$13,2,FALSE)</f>
        <v>Ok</v>
      </c>
      <c r="Q4149" t="str">
        <f>VLOOKUP(F4149,Translations!$D$2:$G$13,4,FALSE)</f>
        <v>01 - Aktiv, bopæl i DK</v>
      </c>
      <c r="R4149" t="str">
        <f>VLOOKUP(H4149,Translations!$P$2:$Q$10,2,FALSE)</f>
        <v>2 - Selvstændigt sikret - uden lægevalg</v>
      </c>
      <c r="S4149" t="str">
        <f>VLOOKUP(F4149,Translations!$D$2:$F$13,3,FALSE)</f>
        <v>Ja</v>
      </c>
    </row>
    <row r="4150" spans="1:19" x14ac:dyDescent="0.2">
      <c r="A4150" s="3">
        <v>43970</v>
      </c>
      <c r="B4150" t="s">
        <v>200</v>
      </c>
      <c r="C4150" t="s">
        <v>188</v>
      </c>
      <c r="D4150">
        <v>550</v>
      </c>
      <c r="E4150">
        <v>1083</v>
      </c>
      <c r="F4150" t="str">
        <f t="shared" si="136"/>
        <v>01</v>
      </c>
      <c r="G4150" t="s">
        <v>513</v>
      </c>
      <c r="H4150">
        <v>1</v>
      </c>
      <c r="I4150" t="s">
        <v>6</v>
      </c>
      <c r="J4150" t="s">
        <v>5</v>
      </c>
      <c r="K4150" t="s">
        <v>6</v>
      </c>
      <c r="L4150">
        <v>12785</v>
      </c>
      <c r="M4150" t="str">
        <f>VLOOKUP(E4150,Translations!$A$1:$B$7,2,FALSE)</f>
        <v>Syddanmark</v>
      </c>
      <c r="N4150" t="str">
        <f>VLOOKUP(D4150,Translations!$I$2:$K$101,2,FALSE)</f>
        <v>Tønder</v>
      </c>
      <c r="O4150" t="str">
        <f>VLOOKUP(G4150,Translations!$M$2:$N$9,2,FALSE)</f>
        <v>[X2079] SARS-CoV-2 (RNA), Borger</v>
      </c>
      <c r="P4150" t="str">
        <f>VLOOKUP(F4150,Translations!$D$1:$F$13,2,FALSE)</f>
        <v>Ok</v>
      </c>
      <c r="Q4150" t="str">
        <f>VLOOKUP(F4150,Translations!$D$2:$G$13,4,FALSE)</f>
        <v>01 - Aktiv, bopæl i DK</v>
      </c>
      <c r="R4150" t="str">
        <f>VLOOKUP(H4150,Translations!$P$2:$Q$10,2,FALSE)</f>
        <v>1 - Selvstændigt sikret - med lægevalg</v>
      </c>
      <c r="S4150" t="str">
        <f>VLOOKUP(F4150,Translations!$D$2:$F$13,3,FALSE)</f>
        <v>Ja</v>
      </c>
    </row>
    <row r="4151" spans="1:19" x14ac:dyDescent="0.2">
      <c r="A4151" s="3">
        <v>43970</v>
      </c>
      <c r="B4151" t="s">
        <v>200</v>
      </c>
      <c r="C4151" t="s">
        <v>188</v>
      </c>
      <c r="D4151">
        <v>550</v>
      </c>
      <c r="E4151">
        <v>1083</v>
      </c>
      <c r="F4151" t="str">
        <f t="shared" si="136"/>
        <v>01</v>
      </c>
      <c r="G4151" t="s">
        <v>513</v>
      </c>
      <c r="H4151">
        <v>2</v>
      </c>
      <c r="I4151" t="s">
        <v>6</v>
      </c>
      <c r="J4151" t="s">
        <v>5</v>
      </c>
      <c r="K4151" t="s">
        <v>6</v>
      </c>
      <c r="L4151">
        <v>3</v>
      </c>
      <c r="M4151" t="str">
        <f>VLOOKUP(E4151,Translations!$A$1:$B$7,2,FALSE)</f>
        <v>Syddanmark</v>
      </c>
      <c r="N4151" t="str">
        <f>VLOOKUP(D4151,Translations!$I$2:$K$101,2,FALSE)</f>
        <v>Tønder</v>
      </c>
      <c r="O4151" t="str">
        <f>VLOOKUP(G4151,Translations!$M$2:$N$9,2,FALSE)</f>
        <v>[X2079] SARS-CoV-2 (RNA), Borger</v>
      </c>
      <c r="P4151" t="str">
        <f>VLOOKUP(F4151,Translations!$D$1:$F$13,2,FALSE)</f>
        <v>Ok</v>
      </c>
      <c r="Q4151" t="str">
        <f>VLOOKUP(F4151,Translations!$D$2:$G$13,4,FALSE)</f>
        <v>01 - Aktiv, bopæl i DK</v>
      </c>
      <c r="R4151" t="str">
        <f>VLOOKUP(H4151,Translations!$P$2:$Q$10,2,FALSE)</f>
        <v>2 - Selvstændigt sikret - uden lægevalg</v>
      </c>
      <c r="S4151" t="str">
        <f>VLOOKUP(F4151,Translations!$D$2:$F$13,3,FALSE)</f>
        <v>Ja</v>
      </c>
    </row>
    <row r="4152" spans="1:19" x14ac:dyDescent="0.2">
      <c r="A4152" s="3">
        <v>43970</v>
      </c>
      <c r="B4152" t="s">
        <v>200</v>
      </c>
      <c r="C4152" t="s">
        <v>188</v>
      </c>
      <c r="D4152">
        <v>550</v>
      </c>
      <c r="E4152">
        <v>1083</v>
      </c>
      <c r="F4152" t="str">
        <f t="shared" si="136"/>
        <v>01</v>
      </c>
      <c r="G4152" t="s">
        <v>513</v>
      </c>
      <c r="H4152">
        <v>4</v>
      </c>
      <c r="I4152" t="s">
        <v>6</v>
      </c>
      <c r="J4152" t="s">
        <v>5</v>
      </c>
      <c r="K4152" t="s">
        <v>6</v>
      </c>
      <c r="L4152">
        <v>1</v>
      </c>
      <c r="M4152" t="str">
        <f>VLOOKUP(E4152,Translations!$A$1:$B$7,2,FALSE)</f>
        <v>Syddanmark</v>
      </c>
      <c r="N4152" t="str">
        <f>VLOOKUP(D4152,Translations!$I$2:$K$101,2,FALSE)</f>
        <v>Tønder</v>
      </c>
      <c r="O4152" t="str">
        <f>VLOOKUP(G4152,Translations!$M$2:$N$9,2,FALSE)</f>
        <v>[X2079] SARS-CoV-2 (RNA), Borger</v>
      </c>
      <c r="P4152" t="str">
        <f>VLOOKUP(F4152,Translations!$D$1:$F$13,2,FALSE)</f>
        <v>Ok</v>
      </c>
      <c r="Q4152" t="str">
        <f>VLOOKUP(F4152,Translations!$D$2:$G$13,4,FALSE)</f>
        <v>01 - Aktiv, bopæl i DK</v>
      </c>
      <c r="R4152" t="str">
        <f>VLOOKUP(H4152,Translations!$P$2:$Q$10,2,FALSE)</f>
        <v>4 - Optaget i fængselsvæsenet efter dom (+3 mdr.)</v>
      </c>
      <c r="S4152" t="str">
        <f>VLOOKUP(F4152,Translations!$D$2:$F$13,3,FALSE)</f>
        <v>Ja</v>
      </c>
    </row>
    <row r="4153" spans="1:19" x14ac:dyDescent="0.2">
      <c r="A4153" s="3">
        <v>43970</v>
      </c>
      <c r="B4153" t="s">
        <v>200</v>
      </c>
      <c r="C4153" t="s">
        <v>188</v>
      </c>
      <c r="D4153">
        <v>550</v>
      </c>
      <c r="E4153">
        <v>1083</v>
      </c>
      <c r="F4153" t="str">
        <f t="shared" si="136"/>
        <v>01</v>
      </c>
      <c r="G4153" t="s">
        <v>513</v>
      </c>
      <c r="H4153">
        <v>8</v>
      </c>
      <c r="I4153" t="s">
        <v>6</v>
      </c>
      <c r="J4153" t="s">
        <v>5</v>
      </c>
      <c r="K4153" t="s">
        <v>6</v>
      </c>
      <c r="L4153">
        <v>1</v>
      </c>
      <c r="M4153" t="str">
        <f>VLOOKUP(E4153,Translations!$A$1:$B$7,2,FALSE)</f>
        <v>Syddanmark</v>
      </c>
      <c r="N4153" t="str">
        <f>VLOOKUP(D4153,Translations!$I$2:$K$101,2,FALSE)</f>
        <v>Tønder</v>
      </c>
      <c r="O4153" t="str">
        <f>VLOOKUP(G4153,Translations!$M$2:$N$9,2,FALSE)</f>
        <v>[X2079] SARS-CoV-2 (RNA), Borger</v>
      </c>
      <c r="P4153" t="str">
        <f>VLOOKUP(F4153,Translations!$D$1:$F$13,2,FALSE)</f>
        <v>Ok</v>
      </c>
      <c r="Q4153" t="str">
        <f>VLOOKUP(F4153,Translations!$D$2:$G$13,4,FALSE)</f>
        <v>01 - Aktiv, bopæl i DK</v>
      </c>
      <c r="R4153" t="str">
        <f>VLOOKUP(H4153,Translations!$P$2:$Q$10,2,FALSE)</f>
        <v>8 - Afgangsført (fraflyttet, ihjelslagen, dobbelt CPR, forsvundet eller omnummereret)</v>
      </c>
      <c r="S4153" t="str">
        <f>VLOOKUP(F4153,Translations!$D$2:$F$13,3,FALSE)</f>
        <v>Ja</v>
      </c>
    </row>
    <row r="4154" spans="1:19" x14ac:dyDescent="0.2">
      <c r="A4154" s="3">
        <v>43970</v>
      </c>
      <c r="B4154" t="s">
        <v>200</v>
      </c>
      <c r="C4154" t="s">
        <v>188</v>
      </c>
      <c r="D4154">
        <v>561</v>
      </c>
      <c r="E4154">
        <v>1083</v>
      </c>
      <c r="F4154" t="str">
        <f t="shared" si="136"/>
        <v>01</v>
      </c>
      <c r="G4154" t="s">
        <v>513</v>
      </c>
      <c r="H4154">
        <v>1</v>
      </c>
      <c r="I4154" t="s">
        <v>6</v>
      </c>
      <c r="J4154" t="s">
        <v>5</v>
      </c>
      <c r="K4154" t="s">
        <v>6</v>
      </c>
      <c r="L4154">
        <v>37788</v>
      </c>
      <c r="M4154" t="str">
        <f>VLOOKUP(E4154,Translations!$A$1:$B$7,2,FALSE)</f>
        <v>Syddanmark</v>
      </c>
      <c r="N4154" t="str">
        <f>VLOOKUP(D4154,Translations!$I$2:$K$101,2,FALSE)</f>
        <v>Esbjerg</v>
      </c>
      <c r="O4154" t="str">
        <f>VLOOKUP(G4154,Translations!$M$2:$N$9,2,FALSE)</f>
        <v>[X2079] SARS-CoV-2 (RNA), Borger</v>
      </c>
      <c r="P4154" t="str">
        <f>VLOOKUP(F4154,Translations!$D$1:$F$13,2,FALSE)</f>
        <v>Ok</v>
      </c>
      <c r="Q4154" t="str">
        <f>VLOOKUP(F4154,Translations!$D$2:$G$13,4,FALSE)</f>
        <v>01 - Aktiv, bopæl i DK</v>
      </c>
      <c r="R4154" t="str">
        <f>VLOOKUP(H4154,Translations!$P$2:$Q$10,2,FALSE)</f>
        <v>1 - Selvstændigt sikret - med lægevalg</v>
      </c>
      <c r="S4154" t="str">
        <f>VLOOKUP(F4154,Translations!$D$2:$F$13,3,FALSE)</f>
        <v>Ja</v>
      </c>
    </row>
    <row r="4155" spans="1:19" x14ac:dyDescent="0.2">
      <c r="A4155" s="3">
        <v>43970</v>
      </c>
      <c r="B4155" t="s">
        <v>200</v>
      </c>
      <c r="C4155" t="s">
        <v>188</v>
      </c>
      <c r="D4155">
        <v>561</v>
      </c>
      <c r="E4155">
        <v>1083</v>
      </c>
      <c r="F4155" t="str">
        <f t="shared" si="136"/>
        <v>01</v>
      </c>
      <c r="G4155" t="s">
        <v>513</v>
      </c>
      <c r="H4155">
        <v>2</v>
      </c>
      <c r="I4155" t="s">
        <v>6</v>
      </c>
      <c r="J4155" t="s">
        <v>5</v>
      </c>
      <c r="K4155" t="s">
        <v>6</v>
      </c>
      <c r="L4155">
        <v>7</v>
      </c>
      <c r="M4155" t="str">
        <f>VLOOKUP(E4155,Translations!$A$1:$B$7,2,FALSE)</f>
        <v>Syddanmark</v>
      </c>
      <c r="N4155" t="str">
        <f>VLOOKUP(D4155,Translations!$I$2:$K$101,2,FALSE)</f>
        <v>Esbjerg</v>
      </c>
      <c r="O4155" t="str">
        <f>VLOOKUP(G4155,Translations!$M$2:$N$9,2,FALSE)</f>
        <v>[X2079] SARS-CoV-2 (RNA), Borger</v>
      </c>
      <c r="P4155" t="str">
        <f>VLOOKUP(F4155,Translations!$D$1:$F$13,2,FALSE)</f>
        <v>Ok</v>
      </c>
      <c r="Q4155" t="str">
        <f>VLOOKUP(F4155,Translations!$D$2:$G$13,4,FALSE)</f>
        <v>01 - Aktiv, bopæl i DK</v>
      </c>
      <c r="R4155" t="str">
        <f>VLOOKUP(H4155,Translations!$P$2:$Q$10,2,FALSE)</f>
        <v>2 - Selvstændigt sikret - uden lægevalg</v>
      </c>
      <c r="S4155" t="str">
        <f>VLOOKUP(F4155,Translations!$D$2:$F$13,3,FALSE)</f>
        <v>Ja</v>
      </c>
    </row>
    <row r="4156" spans="1:19" x14ac:dyDescent="0.2">
      <c r="A4156" s="3">
        <v>43970</v>
      </c>
      <c r="B4156" t="s">
        <v>200</v>
      </c>
      <c r="C4156" t="s">
        <v>188</v>
      </c>
      <c r="D4156">
        <v>561</v>
      </c>
      <c r="E4156">
        <v>1083</v>
      </c>
      <c r="F4156" t="str">
        <f t="shared" si="136"/>
        <v>01</v>
      </c>
      <c r="G4156" t="s">
        <v>513</v>
      </c>
      <c r="H4156">
        <v>4</v>
      </c>
      <c r="I4156" t="s">
        <v>6</v>
      </c>
      <c r="J4156" t="s">
        <v>5</v>
      </c>
      <c r="K4156" t="s">
        <v>6</v>
      </c>
      <c r="L4156">
        <v>4</v>
      </c>
      <c r="M4156" t="str">
        <f>VLOOKUP(E4156,Translations!$A$1:$B$7,2,FALSE)</f>
        <v>Syddanmark</v>
      </c>
      <c r="N4156" t="str">
        <f>VLOOKUP(D4156,Translations!$I$2:$K$101,2,FALSE)</f>
        <v>Esbjerg</v>
      </c>
      <c r="O4156" t="str">
        <f>VLOOKUP(G4156,Translations!$M$2:$N$9,2,FALSE)</f>
        <v>[X2079] SARS-CoV-2 (RNA), Borger</v>
      </c>
      <c r="P4156" t="str">
        <f>VLOOKUP(F4156,Translations!$D$1:$F$13,2,FALSE)</f>
        <v>Ok</v>
      </c>
      <c r="Q4156" t="str">
        <f>VLOOKUP(F4156,Translations!$D$2:$G$13,4,FALSE)</f>
        <v>01 - Aktiv, bopæl i DK</v>
      </c>
      <c r="R4156" t="str">
        <f>VLOOKUP(H4156,Translations!$P$2:$Q$10,2,FALSE)</f>
        <v>4 - Optaget i fængselsvæsenet efter dom (+3 mdr.)</v>
      </c>
      <c r="S4156" t="str">
        <f>VLOOKUP(F4156,Translations!$D$2:$F$13,3,FALSE)</f>
        <v>Ja</v>
      </c>
    </row>
    <row r="4157" spans="1:19" x14ac:dyDescent="0.2">
      <c r="A4157" s="3">
        <v>43970</v>
      </c>
      <c r="B4157" t="s">
        <v>200</v>
      </c>
      <c r="C4157" t="s">
        <v>188</v>
      </c>
      <c r="D4157">
        <v>561</v>
      </c>
      <c r="E4157">
        <v>1083</v>
      </c>
      <c r="F4157" t="str">
        <f t="shared" si="136"/>
        <v>01</v>
      </c>
      <c r="G4157" t="s">
        <v>513</v>
      </c>
      <c r="H4157">
        <v>7</v>
      </c>
      <c r="I4157" t="s">
        <v>6</v>
      </c>
      <c r="J4157" t="s">
        <v>5</v>
      </c>
      <c r="K4157" t="s">
        <v>6</v>
      </c>
      <c r="L4157">
        <v>2</v>
      </c>
      <c r="M4157" t="str">
        <f>VLOOKUP(E4157,Translations!$A$1:$B$7,2,FALSE)</f>
        <v>Syddanmark</v>
      </c>
      <c r="N4157" t="str">
        <f>VLOOKUP(D4157,Translations!$I$2:$K$101,2,FALSE)</f>
        <v>Esbjerg</v>
      </c>
      <c r="O4157" t="str">
        <f>VLOOKUP(G4157,Translations!$M$2:$N$9,2,FALSE)</f>
        <v>[X2079] SARS-CoV-2 (RNA), Borger</v>
      </c>
      <c r="P4157" t="str">
        <f>VLOOKUP(F4157,Translations!$D$1:$F$13,2,FALSE)</f>
        <v>Ok</v>
      </c>
      <c r="Q4157" t="str">
        <f>VLOOKUP(F4157,Translations!$D$2:$G$13,4,FALSE)</f>
        <v>01 - Aktiv, bopæl i DK</v>
      </c>
      <c r="R4157" t="str">
        <f>VLOOKUP(H4157,Translations!$P$2:$Q$10,2,FALSE)</f>
        <v>7 - Bopæl i udlandet</v>
      </c>
      <c r="S4157" t="str">
        <f>VLOOKUP(F4157,Translations!$D$2:$F$13,3,FALSE)</f>
        <v>Ja</v>
      </c>
    </row>
    <row r="4158" spans="1:19" x14ac:dyDescent="0.2">
      <c r="A4158" s="3">
        <v>43970</v>
      </c>
      <c r="B4158" t="s">
        <v>200</v>
      </c>
      <c r="C4158" t="s">
        <v>188</v>
      </c>
      <c r="D4158">
        <v>561</v>
      </c>
      <c r="E4158">
        <v>1083</v>
      </c>
      <c r="F4158" t="str">
        <f t="shared" si="136"/>
        <v>01</v>
      </c>
      <c r="G4158" t="s">
        <v>513</v>
      </c>
      <c r="H4158">
        <v>8</v>
      </c>
      <c r="I4158" t="s">
        <v>6</v>
      </c>
      <c r="J4158" t="s">
        <v>5</v>
      </c>
      <c r="K4158" t="s">
        <v>6</v>
      </c>
      <c r="L4158">
        <v>1</v>
      </c>
      <c r="M4158" t="str">
        <f>VLOOKUP(E4158,Translations!$A$1:$B$7,2,FALSE)</f>
        <v>Syddanmark</v>
      </c>
      <c r="N4158" t="str">
        <f>VLOOKUP(D4158,Translations!$I$2:$K$101,2,FALSE)</f>
        <v>Esbjerg</v>
      </c>
      <c r="O4158" t="str">
        <f>VLOOKUP(G4158,Translations!$M$2:$N$9,2,FALSE)</f>
        <v>[X2079] SARS-CoV-2 (RNA), Borger</v>
      </c>
      <c r="P4158" t="str">
        <f>VLOOKUP(F4158,Translations!$D$1:$F$13,2,FALSE)</f>
        <v>Ok</v>
      </c>
      <c r="Q4158" t="str">
        <f>VLOOKUP(F4158,Translations!$D$2:$G$13,4,FALSE)</f>
        <v>01 - Aktiv, bopæl i DK</v>
      </c>
      <c r="R4158" t="str">
        <f>VLOOKUP(H4158,Translations!$P$2:$Q$10,2,FALSE)</f>
        <v>8 - Afgangsført (fraflyttet, ihjelslagen, dobbelt CPR, forsvundet eller omnummereret)</v>
      </c>
      <c r="S4158" t="str">
        <f>VLOOKUP(F4158,Translations!$D$2:$F$13,3,FALSE)</f>
        <v>Ja</v>
      </c>
    </row>
    <row r="4159" spans="1:19" x14ac:dyDescent="0.2">
      <c r="A4159" s="3">
        <v>43970</v>
      </c>
      <c r="B4159" t="s">
        <v>200</v>
      </c>
      <c r="C4159" t="s">
        <v>188</v>
      </c>
      <c r="D4159">
        <v>563</v>
      </c>
      <c r="E4159">
        <v>1083</v>
      </c>
      <c r="F4159" t="str">
        <f t="shared" si="136"/>
        <v>01</v>
      </c>
      <c r="G4159" t="s">
        <v>513</v>
      </c>
      <c r="H4159">
        <v>1</v>
      </c>
      <c r="I4159" t="s">
        <v>6</v>
      </c>
      <c r="J4159" t="s">
        <v>5</v>
      </c>
      <c r="K4159" t="s">
        <v>6</v>
      </c>
      <c r="L4159">
        <v>1179</v>
      </c>
      <c r="M4159" t="str">
        <f>VLOOKUP(E4159,Translations!$A$1:$B$7,2,FALSE)</f>
        <v>Syddanmark</v>
      </c>
      <c r="N4159" t="str">
        <f>VLOOKUP(D4159,Translations!$I$2:$K$101,2,FALSE)</f>
        <v>Fanø</v>
      </c>
      <c r="O4159" t="str">
        <f>VLOOKUP(G4159,Translations!$M$2:$N$9,2,FALSE)</f>
        <v>[X2079] SARS-CoV-2 (RNA), Borger</v>
      </c>
      <c r="P4159" t="str">
        <f>VLOOKUP(F4159,Translations!$D$1:$F$13,2,FALSE)</f>
        <v>Ok</v>
      </c>
      <c r="Q4159" t="str">
        <f>VLOOKUP(F4159,Translations!$D$2:$G$13,4,FALSE)</f>
        <v>01 - Aktiv, bopæl i DK</v>
      </c>
      <c r="R4159" t="str">
        <f>VLOOKUP(H4159,Translations!$P$2:$Q$10,2,FALSE)</f>
        <v>1 - Selvstændigt sikret - med lægevalg</v>
      </c>
      <c r="S4159" t="str">
        <f>VLOOKUP(F4159,Translations!$D$2:$F$13,3,FALSE)</f>
        <v>Ja</v>
      </c>
    </row>
    <row r="4160" spans="1:19" x14ac:dyDescent="0.2">
      <c r="A4160" s="3">
        <v>43970</v>
      </c>
      <c r="B4160" t="s">
        <v>200</v>
      </c>
      <c r="C4160" t="s">
        <v>188</v>
      </c>
      <c r="D4160">
        <v>563</v>
      </c>
      <c r="E4160">
        <v>1083</v>
      </c>
      <c r="F4160" t="str">
        <f t="shared" si="136"/>
        <v>01</v>
      </c>
      <c r="G4160" t="s">
        <v>513</v>
      </c>
      <c r="H4160">
        <v>2</v>
      </c>
      <c r="I4160" t="s">
        <v>6</v>
      </c>
      <c r="J4160" t="s">
        <v>5</v>
      </c>
      <c r="K4160" t="s">
        <v>6</v>
      </c>
      <c r="L4160">
        <v>3</v>
      </c>
      <c r="M4160" t="str">
        <f>VLOOKUP(E4160,Translations!$A$1:$B$7,2,FALSE)</f>
        <v>Syddanmark</v>
      </c>
      <c r="N4160" t="str">
        <f>VLOOKUP(D4160,Translations!$I$2:$K$101,2,FALSE)</f>
        <v>Fanø</v>
      </c>
      <c r="O4160" t="str">
        <f>VLOOKUP(G4160,Translations!$M$2:$N$9,2,FALSE)</f>
        <v>[X2079] SARS-CoV-2 (RNA), Borger</v>
      </c>
      <c r="P4160" t="str">
        <f>VLOOKUP(F4160,Translations!$D$1:$F$13,2,FALSE)</f>
        <v>Ok</v>
      </c>
      <c r="Q4160" t="str">
        <f>VLOOKUP(F4160,Translations!$D$2:$G$13,4,FALSE)</f>
        <v>01 - Aktiv, bopæl i DK</v>
      </c>
      <c r="R4160" t="str">
        <f>VLOOKUP(H4160,Translations!$P$2:$Q$10,2,FALSE)</f>
        <v>2 - Selvstændigt sikret - uden lægevalg</v>
      </c>
      <c r="S4160" t="str">
        <f>VLOOKUP(F4160,Translations!$D$2:$F$13,3,FALSE)</f>
        <v>Ja</v>
      </c>
    </row>
    <row r="4161" spans="1:19" x14ac:dyDescent="0.2">
      <c r="A4161" s="3">
        <v>43970</v>
      </c>
      <c r="B4161" t="s">
        <v>200</v>
      </c>
      <c r="C4161" t="s">
        <v>188</v>
      </c>
      <c r="D4161">
        <v>573</v>
      </c>
      <c r="E4161">
        <v>1083</v>
      </c>
      <c r="F4161" t="str">
        <f t="shared" si="136"/>
        <v>01</v>
      </c>
      <c r="G4161" t="s">
        <v>513</v>
      </c>
      <c r="H4161">
        <v>1</v>
      </c>
      <c r="I4161" t="s">
        <v>6</v>
      </c>
      <c r="J4161" t="s">
        <v>5</v>
      </c>
      <c r="K4161" t="s">
        <v>6</v>
      </c>
      <c r="L4161">
        <v>8577</v>
      </c>
      <c r="M4161" t="str">
        <f>VLOOKUP(E4161,Translations!$A$1:$B$7,2,FALSE)</f>
        <v>Syddanmark</v>
      </c>
      <c r="N4161" t="str">
        <f>VLOOKUP(D4161,Translations!$I$2:$K$101,2,FALSE)</f>
        <v>Varde</v>
      </c>
      <c r="O4161" t="str">
        <f>VLOOKUP(G4161,Translations!$M$2:$N$9,2,FALSE)</f>
        <v>[X2079] SARS-CoV-2 (RNA), Borger</v>
      </c>
      <c r="P4161" t="str">
        <f>VLOOKUP(F4161,Translations!$D$1:$F$13,2,FALSE)</f>
        <v>Ok</v>
      </c>
      <c r="Q4161" t="str">
        <f>VLOOKUP(F4161,Translations!$D$2:$G$13,4,FALSE)</f>
        <v>01 - Aktiv, bopæl i DK</v>
      </c>
      <c r="R4161" t="str">
        <f>VLOOKUP(H4161,Translations!$P$2:$Q$10,2,FALSE)</f>
        <v>1 - Selvstændigt sikret - med lægevalg</v>
      </c>
      <c r="S4161" t="str">
        <f>VLOOKUP(F4161,Translations!$D$2:$F$13,3,FALSE)</f>
        <v>Ja</v>
      </c>
    </row>
    <row r="4162" spans="1:19" x14ac:dyDescent="0.2">
      <c r="A4162" s="3">
        <v>43970</v>
      </c>
      <c r="B4162" t="s">
        <v>200</v>
      </c>
      <c r="C4162" t="s">
        <v>188</v>
      </c>
      <c r="D4162">
        <v>573</v>
      </c>
      <c r="E4162">
        <v>1083</v>
      </c>
      <c r="F4162" t="str">
        <f t="shared" si="136"/>
        <v>01</v>
      </c>
      <c r="G4162" t="s">
        <v>513</v>
      </c>
      <c r="H4162">
        <v>2</v>
      </c>
      <c r="I4162" t="s">
        <v>6</v>
      </c>
      <c r="J4162" t="s">
        <v>5</v>
      </c>
      <c r="K4162" t="s">
        <v>6</v>
      </c>
      <c r="L4162">
        <v>2</v>
      </c>
      <c r="M4162" t="str">
        <f>VLOOKUP(E4162,Translations!$A$1:$B$7,2,FALSE)</f>
        <v>Syddanmark</v>
      </c>
      <c r="N4162" t="str">
        <f>VLOOKUP(D4162,Translations!$I$2:$K$101,2,FALSE)</f>
        <v>Varde</v>
      </c>
      <c r="O4162" t="str">
        <f>VLOOKUP(G4162,Translations!$M$2:$N$9,2,FALSE)</f>
        <v>[X2079] SARS-CoV-2 (RNA), Borger</v>
      </c>
      <c r="P4162" t="str">
        <f>VLOOKUP(F4162,Translations!$D$1:$F$13,2,FALSE)</f>
        <v>Ok</v>
      </c>
      <c r="Q4162" t="str">
        <f>VLOOKUP(F4162,Translations!$D$2:$G$13,4,FALSE)</f>
        <v>01 - Aktiv, bopæl i DK</v>
      </c>
      <c r="R4162" t="str">
        <f>VLOOKUP(H4162,Translations!$P$2:$Q$10,2,FALSE)</f>
        <v>2 - Selvstændigt sikret - uden lægevalg</v>
      </c>
      <c r="S4162" t="str">
        <f>VLOOKUP(F4162,Translations!$D$2:$F$13,3,FALSE)</f>
        <v>Ja</v>
      </c>
    </row>
    <row r="4163" spans="1:19" x14ac:dyDescent="0.2">
      <c r="A4163" s="3">
        <v>43970</v>
      </c>
      <c r="B4163" t="s">
        <v>200</v>
      </c>
      <c r="C4163" t="s">
        <v>188</v>
      </c>
      <c r="D4163">
        <v>575</v>
      </c>
      <c r="E4163">
        <v>1083</v>
      </c>
      <c r="F4163" t="str">
        <f t="shared" si="136"/>
        <v>01</v>
      </c>
      <c r="G4163" t="s">
        <v>513</v>
      </c>
      <c r="H4163">
        <v>1</v>
      </c>
      <c r="I4163" t="s">
        <v>6</v>
      </c>
      <c r="J4163" t="s">
        <v>5</v>
      </c>
      <c r="K4163" t="s">
        <v>6</v>
      </c>
      <c r="L4163">
        <v>1</v>
      </c>
      <c r="M4163" t="str">
        <f>VLOOKUP(E4163,Translations!$A$1:$B$7,2,FALSE)</f>
        <v>Syddanmark</v>
      </c>
      <c r="N4163" t="str">
        <f>VLOOKUP(D4163,Translations!$I$2:$K$101,2,FALSE)</f>
        <v>Vejen</v>
      </c>
      <c r="O4163" t="str">
        <f>VLOOKUP(G4163,Translations!$M$2:$N$9,2,FALSE)</f>
        <v>[X2079] SARS-CoV-2 (RNA), Borger</v>
      </c>
      <c r="P4163" t="str">
        <f>VLOOKUP(F4163,Translations!$D$1:$F$13,2,FALSE)</f>
        <v>Ok</v>
      </c>
      <c r="Q4163" t="str">
        <f>VLOOKUP(F4163,Translations!$D$2:$G$13,4,FALSE)</f>
        <v>01 - Aktiv, bopæl i DK</v>
      </c>
      <c r="R4163" t="str">
        <f>VLOOKUP(H4163,Translations!$P$2:$Q$10,2,FALSE)</f>
        <v>1 - Selvstændigt sikret - med lægevalg</v>
      </c>
      <c r="S4163" t="str">
        <f>VLOOKUP(F4163,Translations!$D$2:$F$13,3,FALSE)</f>
        <v>Ja</v>
      </c>
    </row>
    <row r="4164" spans="1:19" x14ac:dyDescent="0.2">
      <c r="A4164" s="3">
        <v>43970</v>
      </c>
      <c r="B4164" t="s">
        <v>200</v>
      </c>
      <c r="C4164" t="s">
        <v>188</v>
      </c>
      <c r="D4164">
        <v>580</v>
      </c>
      <c r="E4164">
        <v>1083</v>
      </c>
      <c r="F4164" t="str">
        <f t="shared" si="136"/>
        <v>01</v>
      </c>
      <c r="G4164" t="s">
        <v>513</v>
      </c>
      <c r="H4164">
        <v>1</v>
      </c>
      <c r="I4164" t="s">
        <v>6</v>
      </c>
      <c r="J4164" t="s">
        <v>5</v>
      </c>
      <c r="K4164" t="s">
        <v>6</v>
      </c>
      <c r="L4164">
        <v>3</v>
      </c>
      <c r="M4164" t="str">
        <f>VLOOKUP(E4164,Translations!$A$1:$B$7,2,FALSE)</f>
        <v>Syddanmark</v>
      </c>
      <c r="N4164" t="str">
        <f>VLOOKUP(D4164,Translations!$I$2:$K$101,2,FALSE)</f>
        <v>Aabenraa</v>
      </c>
      <c r="O4164" t="str">
        <f>VLOOKUP(G4164,Translations!$M$2:$N$9,2,FALSE)</f>
        <v>[X2079] SARS-CoV-2 (RNA), Borger</v>
      </c>
      <c r="P4164" t="str">
        <f>VLOOKUP(F4164,Translations!$D$1:$F$13,2,FALSE)</f>
        <v>Ok</v>
      </c>
      <c r="Q4164" t="str">
        <f>VLOOKUP(F4164,Translations!$D$2:$G$13,4,FALSE)</f>
        <v>01 - Aktiv, bopæl i DK</v>
      </c>
      <c r="R4164" t="str">
        <f>VLOOKUP(H4164,Translations!$P$2:$Q$10,2,FALSE)</f>
        <v>1 - Selvstændigt sikret - med lægevalg</v>
      </c>
      <c r="S4164" t="str">
        <f>VLOOKUP(F4164,Translations!$D$2:$F$13,3,FALSE)</f>
        <v>Ja</v>
      </c>
    </row>
    <row r="4165" spans="1:19" x14ac:dyDescent="0.2">
      <c r="A4165" s="3">
        <v>43970</v>
      </c>
      <c r="B4165" t="s">
        <v>200</v>
      </c>
      <c r="C4165" t="s">
        <v>188</v>
      </c>
      <c r="D4165">
        <v>621</v>
      </c>
      <c r="E4165">
        <v>1083</v>
      </c>
      <c r="F4165" t="str">
        <f t="shared" si="136"/>
        <v>01</v>
      </c>
      <c r="G4165" t="s">
        <v>513</v>
      </c>
      <c r="H4165">
        <v>1</v>
      </c>
      <c r="I4165" t="s">
        <v>6</v>
      </c>
      <c r="J4165" t="s">
        <v>5</v>
      </c>
      <c r="K4165" t="s">
        <v>6</v>
      </c>
      <c r="L4165">
        <v>2</v>
      </c>
      <c r="M4165" t="str">
        <f>VLOOKUP(E4165,Translations!$A$1:$B$7,2,FALSE)</f>
        <v>Syddanmark</v>
      </c>
      <c r="N4165" t="str">
        <f>VLOOKUP(D4165,Translations!$I$2:$K$101,2,FALSE)</f>
        <v>Kolding</v>
      </c>
      <c r="O4165" t="str">
        <f>VLOOKUP(G4165,Translations!$M$2:$N$9,2,FALSE)</f>
        <v>[X2079] SARS-CoV-2 (RNA), Borger</v>
      </c>
      <c r="P4165" t="str">
        <f>VLOOKUP(F4165,Translations!$D$1:$F$13,2,FALSE)</f>
        <v>Ok</v>
      </c>
      <c r="Q4165" t="str">
        <f>VLOOKUP(F4165,Translations!$D$2:$G$13,4,FALSE)</f>
        <v>01 - Aktiv, bopæl i DK</v>
      </c>
      <c r="R4165" t="str">
        <f>VLOOKUP(H4165,Translations!$P$2:$Q$10,2,FALSE)</f>
        <v>1 - Selvstændigt sikret - med lægevalg</v>
      </c>
      <c r="S4165" t="str">
        <f>VLOOKUP(F4165,Translations!$D$2:$F$13,3,FALSE)</f>
        <v>Ja</v>
      </c>
    </row>
    <row r="4166" spans="1:19" x14ac:dyDescent="0.2">
      <c r="A4166" s="3">
        <v>43970</v>
      </c>
      <c r="B4166" t="s">
        <v>200</v>
      </c>
      <c r="C4166" t="s">
        <v>188</v>
      </c>
      <c r="D4166">
        <v>630</v>
      </c>
      <c r="E4166">
        <v>1083</v>
      </c>
      <c r="F4166" t="str">
        <f t="shared" si="136"/>
        <v>01</v>
      </c>
      <c r="G4166" t="s">
        <v>513</v>
      </c>
      <c r="H4166">
        <v>1</v>
      </c>
      <c r="I4166" t="s">
        <v>6</v>
      </c>
      <c r="J4166" t="s">
        <v>5</v>
      </c>
      <c r="K4166" t="s">
        <v>6</v>
      </c>
      <c r="L4166">
        <v>2</v>
      </c>
      <c r="M4166" t="str">
        <f>VLOOKUP(E4166,Translations!$A$1:$B$7,2,FALSE)</f>
        <v>Syddanmark</v>
      </c>
      <c r="N4166" t="str">
        <f>VLOOKUP(D4166,Translations!$I$2:$K$101,2,FALSE)</f>
        <v>Vejle</v>
      </c>
      <c r="O4166" t="str">
        <f>VLOOKUP(G4166,Translations!$M$2:$N$9,2,FALSE)</f>
        <v>[X2079] SARS-CoV-2 (RNA), Borger</v>
      </c>
      <c r="P4166" t="str">
        <f>VLOOKUP(F4166,Translations!$D$1:$F$13,2,FALSE)</f>
        <v>Ok</v>
      </c>
      <c r="Q4166" t="str">
        <f>VLOOKUP(F4166,Translations!$D$2:$G$13,4,FALSE)</f>
        <v>01 - Aktiv, bopæl i DK</v>
      </c>
      <c r="R4166" t="str">
        <f>VLOOKUP(H4166,Translations!$P$2:$Q$10,2,FALSE)</f>
        <v>1 - Selvstændigt sikret - med lægevalg</v>
      </c>
      <c r="S4166" t="str">
        <f>VLOOKUP(F4166,Translations!$D$2:$F$13,3,FALSE)</f>
        <v>Ja</v>
      </c>
    </row>
    <row r="4167" spans="1:19" x14ac:dyDescent="0.2">
      <c r="A4167" s="3">
        <v>43970</v>
      </c>
      <c r="B4167" t="s">
        <v>200</v>
      </c>
      <c r="C4167" t="s">
        <v>188</v>
      </c>
      <c r="D4167">
        <v>760</v>
      </c>
      <c r="E4167">
        <v>1082</v>
      </c>
      <c r="F4167" t="str">
        <f t="shared" si="136"/>
        <v>01</v>
      </c>
      <c r="G4167" t="s">
        <v>513</v>
      </c>
      <c r="H4167">
        <v>1</v>
      </c>
      <c r="I4167" t="s">
        <v>6</v>
      </c>
      <c r="J4167" t="s">
        <v>5</v>
      </c>
      <c r="K4167" t="s">
        <v>6</v>
      </c>
      <c r="L4167">
        <v>1</v>
      </c>
      <c r="M4167" t="str">
        <f>VLOOKUP(E4167,Translations!$A$1:$B$7,2,FALSE)</f>
        <v>Midtjylland</v>
      </c>
      <c r="N4167" t="str">
        <f>VLOOKUP(D4167,Translations!$I$2:$K$101,2,FALSE)</f>
        <v>Ringkøbing-Skjern</v>
      </c>
      <c r="O4167" t="str">
        <f>VLOOKUP(G4167,Translations!$M$2:$N$9,2,FALSE)</f>
        <v>[X2079] SARS-CoV-2 (RNA), Borger</v>
      </c>
      <c r="P4167" t="str">
        <f>VLOOKUP(F4167,Translations!$D$1:$F$13,2,FALSE)</f>
        <v>Ok</v>
      </c>
      <c r="Q4167" t="str">
        <f>VLOOKUP(F4167,Translations!$D$2:$G$13,4,FALSE)</f>
        <v>01 - Aktiv, bopæl i DK</v>
      </c>
      <c r="R4167" t="str">
        <f>VLOOKUP(H4167,Translations!$P$2:$Q$10,2,FALSE)</f>
        <v>1 - Selvstændigt sikret - med lægevalg</v>
      </c>
      <c r="S4167" t="str">
        <f>VLOOKUP(F4167,Translations!$D$2:$F$13,3,FALSE)</f>
        <v>Ja</v>
      </c>
    </row>
    <row r="4168" spans="1:19" x14ac:dyDescent="0.2">
      <c r="A4168" s="3">
        <v>43970</v>
      </c>
      <c r="B4168" t="s">
        <v>200</v>
      </c>
      <c r="C4168" t="s">
        <v>188</v>
      </c>
      <c r="D4168">
        <v>766</v>
      </c>
      <c r="E4168">
        <v>1082</v>
      </c>
      <c r="F4168" t="str">
        <f t="shared" si="136"/>
        <v>01</v>
      </c>
      <c r="G4168" t="s">
        <v>513</v>
      </c>
      <c r="H4168">
        <v>1</v>
      </c>
      <c r="I4168" t="s">
        <v>6</v>
      </c>
      <c r="J4168" t="s">
        <v>5</v>
      </c>
      <c r="K4168" t="s">
        <v>6</v>
      </c>
      <c r="L4168">
        <v>1</v>
      </c>
      <c r="M4168" t="str">
        <f>VLOOKUP(E4168,Translations!$A$1:$B$7,2,FALSE)</f>
        <v>Midtjylland</v>
      </c>
      <c r="N4168" t="str">
        <f>VLOOKUP(D4168,Translations!$I$2:$K$101,2,FALSE)</f>
        <v>Hedensted</v>
      </c>
      <c r="O4168" t="str">
        <f>VLOOKUP(G4168,Translations!$M$2:$N$9,2,FALSE)</f>
        <v>[X2079] SARS-CoV-2 (RNA), Borger</v>
      </c>
      <c r="P4168" t="str">
        <f>VLOOKUP(F4168,Translations!$D$1:$F$13,2,FALSE)</f>
        <v>Ok</v>
      </c>
      <c r="Q4168" t="str">
        <f>VLOOKUP(F4168,Translations!$D$2:$G$13,4,FALSE)</f>
        <v>01 - Aktiv, bopæl i DK</v>
      </c>
      <c r="R4168" t="str">
        <f>VLOOKUP(H4168,Translations!$P$2:$Q$10,2,FALSE)</f>
        <v>1 - Selvstændigt sikret - med lægevalg</v>
      </c>
      <c r="S4168" t="str">
        <f>VLOOKUP(F4168,Translations!$D$2:$F$13,3,FALSE)</f>
        <v>Ja</v>
      </c>
    </row>
    <row r="4169" spans="1:19" x14ac:dyDescent="0.2">
      <c r="A4169" s="3">
        <v>43970</v>
      </c>
      <c r="B4169" t="s">
        <v>200</v>
      </c>
      <c r="C4169" t="s">
        <v>188</v>
      </c>
      <c r="D4169">
        <v>791</v>
      </c>
      <c r="E4169">
        <v>1082</v>
      </c>
      <c r="F4169" t="str">
        <f t="shared" si="136"/>
        <v>01</v>
      </c>
      <c r="G4169" t="s">
        <v>513</v>
      </c>
      <c r="H4169">
        <v>1</v>
      </c>
      <c r="I4169" t="s">
        <v>6</v>
      </c>
      <c r="J4169" t="s">
        <v>5</v>
      </c>
      <c r="K4169" t="s">
        <v>6</v>
      </c>
      <c r="L4169">
        <v>1</v>
      </c>
      <c r="M4169" t="str">
        <f>VLOOKUP(E4169,Translations!$A$1:$B$7,2,FALSE)</f>
        <v>Midtjylland</v>
      </c>
      <c r="N4169" t="str">
        <f>VLOOKUP(D4169,Translations!$I$2:$K$101,2,FALSE)</f>
        <v>Viborg</v>
      </c>
      <c r="O4169" t="str">
        <f>VLOOKUP(G4169,Translations!$M$2:$N$9,2,FALSE)</f>
        <v>[X2079] SARS-CoV-2 (RNA), Borger</v>
      </c>
      <c r="P4169" t="str">
        <f>VLOOKUP(F4169,Translations!$D$1:$F$13,2,FALSE)</f>
        <v>Ok</v>
      </c>
      <c r="Q4169" t="str">
        <f>VLOOKUP(F4169,Translations!$D$2:$G$13,4,FALSE)</f>
        <v>01 - Aktiv, bopæl i DK</v>
      </c>
      <c r="R4169" t="str">
        <f>VLOOKUP(H4169,Translations!$P$2:$Q$10,2,FALSE)</f>
        <v>1 - Selvstændigt sikret - med lægevalg</v>
      </c>
      <c r="S4169" t="str">
        <f>VLOOKUP(F4169,Translations!$D$2:$F$13,3,FALSE)</f>
        <v>Ja</v>
      </c>
    </row>
    <row r="4170" spans="1:19" x14ac:dyDescent="0.2">
      <c r="A4170" s="3">
        <v>43970</v>
      </c>
      <c r="B4170" t="s">
        <v>201</v>
      </c>
      <c r="C4170" t="s">
        <v>188</v>
      </c>
      <c r="D4170">
        <v>0</v>
      </c>
      <c r="E4170">
        <v>0</v>
      </c>
      <c r="F4170" t="str">
        <f>"03"</f>
        <v>03</v>
      </c>
      <c r="G4170" t="s">
        <v>513</v>
      </c>
      <c r="H4170">
        <v>1</v>
      </c>
      <c r="I4170" t="s">
        <v>6</v>
      </c>
      <c r="J4170" t="s">
        <v>5</v>
      </c>
      <c r="K4170" t="s">
        <v>6</v>
      </c>
      <c r="L4170">
        <v>138</v>
      </c>
      <c r="M4170" t="str">
        <f>VLOOKUP(E4170,Translations!$A$1:$B$7,2,FALSE)</f>
        <v>Ukendt</v>
      </c>
      <c r="N4170" t="str">
        <f>VLOOKUP(D4170,Translations!$I$2:$K$101,2,FALSE)</f>
        <v>Ukendt</v>
      </c>
      <c r="O4170" t="str">
        <f>VLOOKUP(G4170,Translations!$M$2:$N$9,2,FALSE)</f>
        <v>[X2079] SARS-CoV-2 (RNA), Borger</v>
      </c>
      <c r="P4170" t="str">
        <f>VLOOKUP(F4170,Translations!$D$1:$F$13,2,FALSE)</f>
        <v>Ok</v>
      </c>
      <c r="Q4170" t="str">
        <f>VLOOKUP(F4170,Translations!$D$2:$G$13,4,FALSE)</f>
        <v>03 - Aktiv, speciel vejkode i DK</v>
      </c>
      <c r="R4170" t="str">
        <f>VLOOKUP(H4170,Translations!$P$2:$Q$10,2,FALSE)</f>
        <v>1 - Selvstændigt sikret - med lægevalg</v>
      </c>
      <c r="S4170" t="str">
        <f>VLOOKUP(F4170,Translations!$D$2:$F$13,3,FALSE)</f>
        <v>Ja</v>
      </c>
    </row>
    <row r="4171" spans="1:19" x14ac:dyDescent="0.2">
      <c r="A4171" s="3">
        <v>43970</v>
      </c>
      <c r="B4171" t="s">
        <v>201</v>
      </c>
      <c r="C4171" t="s">
        <v>188</v>
      </c>
      <c r="D4171">
        <v>0</v>
      </c>
      <c r="E4171">
        <v>0</v>
      </c>
      <c r="F4171" t="str">
        <f>"03"</f>
        <v>03</v>
      </c>
      <c r="G4171" t="s">
        <v>513</v>
      </c>
      <c r="H4171">
        <v>4</v>
      </c>
      <c r="I4171" t="s">
        <v>6</v>
      </c>
      <c r="J4171" t="s">
        <v>5</v>
      </c>
      <c r="K4171" t="s">
        <v>6</v>
      </c>
      <c r="L4171">
        <v>15</v>
      </c>
      <c r="M4171" t="str">
        <f>VLOOKUP(E4171,Translations!$A$1:$B$7,2,FALSE)</f>
        <v>Ukendt</v>
      </c>
      <c r="N4171" t="str">
        <f>VLOOKUP(D4171,Translations!$I$2:$K$101,2,FALSE)</f>
        <v>Ukendt</v>
      </c>
      <c r="O4171" t="str">
        <f>VLOOKUP(G4171,Translations!$M$2:$N$9,2,FALSE)</f>
        <v>[X2079] SARS-CoV-2 (RNA), Borger</v>
      </c>
      <c r="P4171" t="str">
        <f>VLOOKUP(F4171,Translations!$D$1:$F$13,2,FALSE)</f>
        <v>Ok</v>
      </c>
      <c r="Q4171" t="str">
        <f>VLOOKUP(F4171,Translations!$D$2:$G$13,4,FALSE)</f>
        <v>03 - Aktiv, speciel vejkode i DK</v>
      </c>
      <c r="R4171" t="str">
        <f>VLOOKUP(H4171,Translations!$P$2:$Q$10,2,FALSE)</f>
        <v>4 - Optaget i fængselsvæsenet efter dom (+3 mdr.)</v>
      </c>
      <c r="S4171" t="str">
        <f>VLOOKUP(F4171,Translations!$D$2:$F$13,3,FALSE)</f>
        <v>Ja</v>
      </c>
    </row>
    <row r="4172" spans="1:19" x14ac:dyDescent="0.2">
      <c r="A4172" s="3">
        <v>43970</v>
      </c>
      <c r="B4172" t="s">
        <v>201</v>
      </c>
      <c r="C4172" t="s">
        <v>188</v>
      </c>
      <c r="D4172">
        <v>0</v>
      </c>
      <c r="E4172">
        <v>0</v>
      </c>
      <c r="F4172" t="str">
        <f>"03"</f>
        <v>03</v>
      </c>
      <c r="G4172" t="s">
        <v>513</v>
      </c>
      <c r="H4172">
        <v>7</v>
      </c>
      <c r="I4172" t="s">
        <v>6</v>
      </c>
      <c r="J4172" t="s">
        <v>5</v>
      </c>
      <c r="K4172" t="s">
        <v>6</v>
      </c>
      <c r="L4172">
        <v>2</v>
      </c>
      <c r="M4172" t="str">
        <f>VLOOKUP(E4172,Translations!$A$1:$B$7,2,FALSE)</f>
        <v>Ukendt</v>
      </c>
      <c r="N4172" t="str">
        <f>VLOOKUP(D4172,Translations!$I$2:$K$101,2,FALSE)</f>
        <v>Ukendt</v>
      </c>
      <c r="O4172" t="str">
        <f>VLOOKUP(G4172,Translations!$M$2:$N$9,2,FALSE)</f>
        <v>[X2079] SARS-CoV-2 (RNA), Borger</v>
      </c>
      <c r="P4172" t="str">
        <f>VLOOKUP(F4172,Translations!$D$1:$F$13,2,FALSE)</f>
        <v>Ok</v>
      </c>
      <c r="Q4172" t="str">
        <f>VLOOKUP(F4172,Translations!$D$2:$G$13,4,FALSE)</f>
        <v>03 - Aktiv, speciel vejkode i DK</v>
      </c>
      <c r="R4172" t="str">
        <f>VLOOKUP(H4172,Translations!$P$2:$Q$10,2,FALSE)</f>
        <v>7 - Bopæl i udlandet</v>
      </c>
      <c r="S4172" t="str">
        <f>VLOOKUP(F4172,Translations!$D$2:$F$13,3,FALSE)</f>
        <v>Ja</v>
      </c>
    </row>
    <row r="4173" spans="1:19" x14ac:dyDescent="0.2">
      <c r="A4173" s="3">
        <v>43970</v>
      </c>
      <c r="B4173" t="s">
        <v>201</v>
      </c>
      <c r="C4173" t="s">
        <v>188</v>
      </c>
      <c r="D4173">
        <v>0</v>
      </c>
      <c r="E4173">
        <v>0</v>
      </c>
      <c r="F4173" t="str">
        <f>"80"</f>
        <v>80</v>
      </c>
      <c r="G4173" t="s">
        <v>513</v>
      </c>
      <c r="H4173">
        <v>1</v>
      </c>
      <c r="I4173" t="s">
        <v>6</v>
      </c>
      <c r="J4173" t="s">
        <v>5</v>
      </c>
      <c r="K4173" t="s">
        <v>6</v>
      </c>
      <c r="L4173">
        <v>2</v>
      </c>
      <c r="M4173" t="str">
        <f>VLOOKUP(E4173,Translations!$A$1:$B$7,2,FALSE)</f>
        <v>Ukendt</v>
      </c>
      <c r="N4173" t="str">
        <f>VLOOKUP(D4173,Translations!$I$2:$K$101,2,FALSE)</f>
        <v>Ukendt</v>
      </c>
      <c r="O4173" t="str">
        <f>VLOOKUP(G4173,Translations!$M$2:$N$9,2,FALSE)</f>
        <v>[X2079] SARS-CoV-2 (RNA), Borger</v>
      </c>
      <c r="P4173" t="str">
        <f>VLOOKUP(F4173,Translations!$D$1:$F$13,2,FALSE)</f>
        <v>Ok</v>
      </c>
      <c r="Q4173" t="str">
        <f>VLOOKUP(F4173,Translations!$D$2:$G$13,4,FALSE)</f>
        <v>80 - Inaktiv, udrejst</v>
      </c>
      <c r="R4173" t="str">
        <f>VLOOKUP(H4173,Translations!$P$2:$Q$10,2,FALSE)</f>
        <v>1 - Selvstændigt sikret - med lægevalg</v>
      </c>
      <c r="S4173" t="str">
        <f>VLOOKUP(F4173,Translations!$D$2:$F$13,3,FALSE)</f>
        <v>Ja</v>
      </c>
    </row>
    <row r="4174" spans="1:19" x14ac:dyDescent="0.2">
      <c r="A4174" s="3">
        <v>43970</v>
      </c>
      <c r="B4174" t="s">
        <v>201</v>
      </c>
      <c r="C4174" t="s">
        <v>188</v>
      </c>
      <c r="D4174">
        <v>0</v>
      </c>
      <c r="E4174">
        <v>0</v>
      </c>
      <c r="F4174" t="str">
        <f>"80"</f>
        <v>80</v>
      </c>
      <c r="G4174" t="s">
        <v>513</v>
      </c>
      <c r="H4174">
        <v>7</v>
      </c>
      <c r="I4174" t="s">
        <v>6</v>
      </c>
      <c r="J4174" t="s">
        <v>5</v>
      </c>
      <c r="K4174" t="s">
        <v>6</v>
      </c>
      <c r="L4174">
        <v>1</v>
      </c>
      <c r="M4174" t="str">
        <f>VLOOKUP(E4174,Translations!$A$1:$B$7,2,FALSE)</f>
        <v>Ukendt</v>
      </c>
      <c r="N4174" t="str">
        <f>VLOOKUP(D4174,Translations!$I$2:$K$101,2,FALSE)</f>
        <v>Ukendt</v>
      </c>
      <c r="O4174" t="str">
        <f>VLOOKUP(G4174,Translations!$M$2:$N$9,2,FALSE)</f>
        <v>[X2079] SARS-CoV-2 (RNA), Borger</v>
      </c>
      <c r="P4174" t="str">
        <f>VLOOKUP(F4174,Translations!$D$1:$F$13,2,FALSE)</f>
        <v>Ok</v>
      </c>
      <c r="Q4174" t="str">
        <f>VLOOKUP(F4174,Translations!$D$2:$G$13,4,FALSE)</f>
        <v>80 - Inaktiv, udrejst</v>
      </c>
      <c r="R4174" t="str">
        <f>VLOOKUP(H4174,Translations!$P$2:$Q$10,2,FALSE)</f>
        <v>7 - Bopæl i udlandet</v>
      </c>
      <c r="S4174" t="str">
        <f>VLOOKUP(F4174,Translations!$D$2:$F$13,3,FALSE)</f>
        <v>Ja</v>
      </c>
    </row>
    <row r="4175" spans="1:19" x14ac:dyDescent="0.2">
      <c r="A4175" s="3">
        <v>43970</v>
      </c>
      <c r="B4175" t="s">
        <v>201</v>
      </c>
      <c r="C4175" t="s">
        <v>188</v>
      </c>
      <c r="D4175">
        <v>0</v>
      </c>
      <c r="E4175">
        <v>0</v>
      </c>
      <c r="F4175" t="str">
        <f>"90"</f>
        <v>90</v>
      </c>
      <c r="G4175" t="s">
        <v>513</v>
      </c>
      <c r="H4175">
        <v>1</v>
      </c>
      <c r="I4175" t="s">
        <v>6</v>
      </c>
      <c r="J4175" t="s">
        <v>5</v>
      </c>
      <c r="K4175" t="s">
        <v>6</v>
      </c>
      <c r="L4175">
        <v>2</v>
      </c>
      <c r="M4175" t="str">
        <f>VLOOKUP(E4175,Translations!$A$1:$B$7,2,FALSE)</f>
        <v>Ukendt</v>
      </c>
      <c r="N4175" t="str">
        <f>VLOOKUP(D4175,Translations!$I$2:$K$101,2,FALSE)</f>
        <v>Ukendt</v>
      </c>
      <c r="O4175" t="str">
        <f>VLOOKUP(G4175,Translations!$M$2:$N$9,2,FALSE)</f>
        <v>[X2079] SARS-CoV-2 (RNA), Borger</v>
      </c>
      <c r="P4175" t="str">
        <f>VLOOKUP(F4175,Translations!$D$1:$F$13,2,FALSE)</f>
        <v>Død</v>
      </c>
      <c r="Q4175" t="str">
        <f>VLOOKUP(F4175,Translations!$D$2:$G$13,4,FALSE)</f>
        <v>90 - Inaktiv, død</v>
      </c>
      <c r="R4175" t="str">
        <f>VLOOKUP(H4175,Translations!$P$2:$Q$10,2,FALSE)</f>
        <v>1 - Selvstændigt sikret - med lægevalg</v>
      </c>
      <c r="S4175" t="str">
        <f>VLOOKUP(F4175,Translations!$D$2:$F$13,3,FALSE)</f>
        <v>Nej</v>
      </c>
    </row>
    <row r="4176" spans="1:19" x14ac:dyDescent="0.2">
      <c r="A4176" s="3">
        <v>43970</v>
      </c>
      <c r="B4176" t="s">
        <v>201</v>
      </c>
      <c r="C4176" t="s">
        <v>188</v>
      </c>
      <c r="D4176">
        <v>0</v>
      </c>
      <c r="E4176">
        <v>0</v>
      </c>
      <c r="F4176" t="str">
        <f>"90"</f>
        <v>90</v>
      </c>
      <c r="G4176" t="s">
        <v>513</v>
      </c>
      <c r="H4176">
        <v>9</v>
      </c>
      <c r="I4176" t="s">
        <v>6</v>
      </c>
      <c r="J4176" t="s">
        <v>5</v>
      </c>
      <c r="K4176" t="s">
        <v>6</v>
      </c>
      <c r="L4176">
        <v>3</v>
      </c>
      <c r="M4176" t="str">
        <f>VLOOKUP(E4176,Translations!$A$1:$B$7,2,FALSE)</f>
        <v>Ukendt</v>
      </c>
      <c r="N4176" t="str">
        <f>VLOOKUP(D4176,Translations!$I$2:$K$101,2,FALSE)</f>
        <v>Ukendt</v>
      </c>
      <c r="O4176" t="str">
        <f>VLOOKUP(G4176,Translations!$M$2:$N$9,2,FALSE)</f>
        <v>[X2079] SARS-CoV-2 (RNA), Borger</v>
      </c>
      <c r="P4176" t="str">
        <f>VLOOKUP(F4176,Translations!$D$1:$F$13,2,FALSE)</f>
        <v>Død</v>
      </c>
      <c r="Q4176" t="str">
        <f>VLOOKUP(F4176,Translations!$D$2:$G$13,4,FALSE)</f>
        <v>90 - Inaktiv, død</v>
      </c>
      <c r="R4176" t="str">
        <f>VLOOKUP(H4176,Translations!$P$2:$Q$10,2,FALSE)</f>
        <v>9 - Død</v>
      </c>
      <c r="S4176" t="str">
        <f>VLOOKUP(F4176,Translations!$D$2:$F$13,3,FALSE)</f>
        <v>Nej</v>
      </c>
    </row>
    <row r="4177" spans="1:19" x14ac:dyDescent="0.2">
      <c r="A4177" s="3">
        <v>43970</v>
      </c>
      <c r="B4177" t="s">
        <v>201</v>
      </c>
      <c r="C4177" t="s">
        <v>188</v>
      </c>
      <c r="D4177">
        <v>410</v>
      </c>
      <c r="E4177">
        <v>1083</v>
      </c>
      <c r="F4177" t="str">
        <f t="shared" ref="F4177:F4208" si="137">"01"</f>
        <v>01</v>
      </c>
      <c r="G4177" t="s">
        <v>513</v>
      </c>
      <c r="H4177">
        <v>1</v>
      </c>
      <c r="I4177" t="s">
        <v>6</v>
      </c>
      <c r="J4177" t="s">
        <v>5</v>
      </c>
      <c r="K4177" t="s">
        <v>6</v>
      </c>
      <c r="L4177">
        <v>1</v>
      </c>
      <c r="M4177" t="str">
        <f>VLOOKUP(E4177,Translations!$A$1:$B$7,2,FALSE)</f>
        <v>Syddanmark</v>
      </c>
      <c r="N4177" t="str">
        <f>VLOOKUP(D4177,Translations!$I$2:$K$101,2,FALSE)</f>
        <v>Middelfart</v>
      </c>
      <c r="O4177" t="str">
        <f>VLOOKUP(G4177,Translations!$M$2:$N$9,2,FALSE)</f>
        <v>[X2079] SARS-CoV-2 (RNA), Borger</v>
      </c>
      <c r="P4177" t="str">
        <f>VLOOKUP(F4177,Translations!$D$1:$F$13,2,FALSE)</f>
        <v>Ok</v>
      </c>
      <c r="Q4177" t="str">
        <f>VLOOKUP(F4177,Translations!$D$2:$G$13,4,FALSE)</f>
        <v>01 - Aktiv, bopæl i DK</v>
      </c>
      <c r="R4177" t="str">
        <f>VLOOKUP(H4177,Translations!$P$2:$Q$10,2,FALSE)</f>
        <v>1 - Selvstændigt sikret - med lægevalg</v>
      </c>
      <c r="S4177" t="str">
        <f>VLOOKUP(F4177,Translations!$D$2:$F$13,3,FALSE)</f>
        <v>Ja</v>
      </c>
    </row>
    <row r="4178" spans="1:19" x14ac:dyDescent="0.2">
      <c r="A4178" s="3">
        <v>43970</v>
      </c>
      <c r="B4178" t="s">
        <v>201</v>
      </c>
      <c r="C4178" t="s">
        <v>188</v>
      </c>
      <c r="D4178">
        <v>461</v>
      </c>
      <c r="E4178">
        <v>1083</v>
      </c>
      <c r="F4178" t="str">
        <f t="shared" si="137"/>
        <v>01</v>
      </c>
      <c r="G4178" t="s">
        <v>513</v>
      </c>
      <c r="H4178">
        <v>1</v>
      </c>
      <c r="I4178" t="s">
        <v>6</v>
      </c>
      <c r="J4178" t="s">
        <v>5</v>
      </c>
      <c r="K4178" t="s">
        <v>6</v>
      </c>
      <c r="L4178">
        <v>1</v>
      </c>
      <c r="M4178" t="str">
        <f>VLOOKUP(E4178,Translations!$A$1:$B$7,2,FALSE)</f>
        <v>Syddanmark</v>
      </c>
      <c r="N4178" t="str">
        <f>VLOOKUP(D4178,Translations!$I$2:$K$101,2,FALSE)</f>
        <v>Odense</v>
      </c>
      <c r="O4178" t="str">
        <f>VLOOKUP(G4178,Translations!$M$2:$N$9,2,FALSE)</f>
        <v>[X2079] SARS-CoV-2 (RNA), Borger</v>
      </c>
      <c r="P4178" t="str">
        <f>VLOOKUP(F4178,Translations!$D$1:$F$13,2,FALSE)</f>
        <v>Ok</v>
      </c>
      <c r="Q4178" t="str">
        <f>VLOOKUP(F4178,Translations!$D$2:$G$13,4,FALSE)</f>
        <v>01 - Aktiv, bopæl i DK</v>
      </c>
      <c r="R4178" t="str">
        <f>VLOOKUP(H4178,Translations!$P$2:$Q$10,2,FALSE)</f>
        <v>1 - Selvstændigt sikret - med lægevalg</v>
      </c>
      <c r="S4178" t="str">
        <f>VLOOKUP(F4178,Translations!$D$2:$F$13,3,FALSE)</f>
        <v>Ja</v>
      </c>
    </row>
    <row r="4179" spans="1:19" x14ac:dyDescent="0.2">
      <c r="A4179" s="3">
        <v>43970</v>
      </c>
      <c r="B4179" t="s">
        <v>201</v>
      </c>
      <c r="C4179" t="s">
        <v>188</v>
      </c>
      <c r="D4179">
        <v>510</v>
      </c>
      <c r="E4179">
        <v>1083</v>
      </c>
      <c r="F4179" t="str">
        <f t="shared" si="137"/>
        <v>01</v>
      </c>
      <c r="G4179" t="s">
        <v>513</v>
      </c>
      <c r="H4179">
        <v>1</v>
      </c>
      <c r="I4179" t="s">
        <v>6</v>
      </c>
      <c r="J4179" t="s">
        <v>5</v>
      </c>
      <c r="K4179" t="s">
        <v>6</v>
      </c>
      <c r="L4179">
        <v>2</v>
      </c>
      <c r="M4179" t="str">
        <f>VLOOKUP(E4179,Translations!$A$1:$B$7,2,FALSE)</f>
        <v>Syddanmark</v>
      </c>
      <c r="N4179" t="str">
        <f>VLOOKUP(D4179,Translations!$I$2:$K$101,2,FALSE)</f>
        <v>Haderslev</v>
      </c>
      <c r="O4179" t="str">
        <f>VLOOKUP(G4179,Translations!$M$2:$N$9,2,FALSE)</f>
        <v>[X2079] SARS-CoV-2 (RNA), Borger</v>
      </c>
      <c r="P4179" t="str">
        <f>VLOOKUP(F4179,Translations!$D$1:$F$13,2,FALSE)</f>
        <v>Ok</v>
      </c>
      <c r="Q4179" t="str">
        <f>VLOOKUP(F4179,Translations!$D$2:$G$13,4,FALSE)</f>
        <v>01 - Aktiv, bopæl i DK</v>
      </c>
      <c r="R4179" t="str">
        <f>VLOOKUP(H4179,Translations!$P$2:$Q$10,2,FALSE)</f>
        <v>1 - Selvstændigt sikret - med lægevalg</v>
      </c>
      <c r="S4179" t="str">
        <f>VLOOKUP(F4179,Translations!$D$2:$F$13,3,FALSE)</f>
        <v>Ja</v>
      </c>
    </row>
    <row r="4180" spans="1:19" x14ac:dyDescent="0.2">
      <c r="A4180" s="3">
        <v>43970</v>
      </c>
      <c r="B4180" t="s">
        <v>201</v>
      </c>
      <c r="C4180" t="s">
        <v>188</v>
      </c>
      <c r="D4180">
        <v>530</v>
      </c>
      <c r="E4180">
        <v>1083</v>
      </c>
      <c r="F4180" t="str">
        <f t="shared" si="137"/>
        <v>01</v>
      </c>
      <c r="G4180" t="s">
        <v>513</v>
      </c>
      <c r="H4180">
        <v>1</v>
      </c>
      <c r="I4180" t="s">
        <v>6</v>
      </c>
      <c r="J4180" t="s">
        <v>5</v>
      </c>
      <c r="K4180" t="s">
        <v>6</v>
      </c>
      <c r="L4180">
        <v>2</v>
      </c>
      <c r="M4180" t="str">
        <f>VLOOKUP(E4180,Translations!$A$1:$B$7,2,FALSE)</f>
        <v>Syddanmark</v>
      </c>
      <c r="N4180" t="str">
        <f>VLOOKUP(D4180,Translations!$I$2:$K$101,2,FALSE)</f>
        <v>Billund</v>
      </c>
      <c r="O4180" t="str">
        <f>VLOOKUP(G4180,Translations!$M$2:$N$9,2,FALSE)</f>
        <v>[X2079] SARS-CoV-2 (RNA), Borger</v>
      </c>
      <c r="P4180" t="str">
        <f>VLOOKUP(F4180,Translations!$D$1:$F$13,2,FALSE)</f>
        <v>Ok</v>
      </c>
      <c r="Q4180" t="str">
        <f>VLOOKUP(F4180,Translations!$D$2:$G$13,4,FALSE)</f>
        <v>01 - Aktiv, bopæl i DK</v>
      </c>
      <c r="R4180" t="str">
        <f>VLOOKUP(H4180,Translations!$P$2:$Q$10,2,FALSE)</f>
        <v>1 - Selvstændigt sikret - med lægevalg</v>
      </c>
      <c r="S4180" t="str">
        <f>VLOOKUP(F4180,Translations!$D$2:$F$13,3,FALSE)</f>
        <v>Ja</v>
      </c>
    </row>
    <row r="4181" spans="1:19" x14ac:dyDescent="0.2">
      <c r="A4181" s="3">
        <v>43970</v>
      </c>
      <c r="B4181" t="s">
        <v>201</v>
      </c>
      <c r="C4181" t="s">
        <v>188</v>
      </c>
      <c r="D4181">
        <v>540</v>
      </c>
      <c r="E4181">
        <v>1083</v>
      </c>
      <c r="F4181" t="str">
        <f t="shared" si="137"/>
        <v>01</v>
      </c>
      <c r="G4181" t="s">
        <v>513</v>
      </c>
      <c r="H4181">
        <v>1</v>
      </c>
      <c r="I4181" t="s">
        <v>6</v>
      </c>
      <c r="J4181" t="s">
        <v>5</v>
      </c>
      <c r="K4181" t="s">
        <v>6</v>
      </c>
      <c r="L4181">
        <v>1</v>
      </c>
      <c r="M4181" t="str">
        <f>VLOOKUP(E4181,Translations!$A$1:$B$7,2,FALSE)</f>
        <v>Syddanmark</v>
      </c>
      <c r="N4181" t="str">
        <f>VLOOKUP(D4181,Translations!$I$2:$K$101,2,FALSE)</f>
        <v>Sønderborg</v>
      </c>
      <c r="O4181" t="str">
        <f>VLOOKUP(G4181,Translations!$M$2:$N$9,2,FALSE)</f>
        <v>[X2079] SARS-CoV-2 (RNA), Borger</v>
      </c>
      <c r="P4181" t="str">
        <f>VLOOKUP(F4181,Translations!$D$1:$F$13,2,FALSE)</f>
        <v>Ok</v>
      </c>
      <c r="Q4181" t="str">
        <f>VLOOKUP(F4181,Translations!$D$2:$G$13,4,FALSE)</f>
        <v>01 - Aktiv, bopæl i DK</v>
      </c>
      <c r="R4181" t="str">
        <f>VLOOKUP(H4181,Translations!$P$2:$Q$10,2,FALSE)</f>
        <v>1 - Selvstændigt sikret - med lægevalg</v>
      </c>
      <c r="S4181" t="str">
        <f>VLOOKUP(F4181,Translations!$D$2:$F$13,3,FALSE)</f>
        <v>Ja</v>
      </c>
    </row>
    <row r="4182" spans="1:19" x14ac:dyDescent="0.2">
      <c r="A4182" s="3">
        <v>43970</v>
      </c>
      <c r="B4182" t="s">
        <v>201</v>
      </c>
      <c r="C4182" t="s">
        <v>188</v>
      </c>
      <c r="D4182">
        <v>561</v>
      </c>
      <c r="E4182">
        <v>1083</v>
      </c>
      <c r="F4182" t="str">
        <f t="shared" si="137"/>
        <v>01</v>
      </c>
      <c r="G4182" t="s">
        <v>513</v>
      </c>
      <c r="H4182">
        <v>1</v>
      </c>
      <c r="I4182" t="s">
        <v>6</v>
      </c>
      <c r="J4182" t="s">
        <v>5</v>
      </c>
      <c r="K4182" t="s">
        <v>6</v>
      </c>
      <c r="L4182">
        <v>3</v>
      </c>
      <c r="M4182" t="str">
        <f>VLOOKUP(E4182,Translations!$A$1:$B$7,2,FALSE)</f>
        <v>Syddanmark</v>
      </c>
      <c r="N4182" t="str">
        <f>VLOOKUP(D4182,Translations!$I$2:$K$101,2,FALSE)</f>
        <v>Esbjerg</v>
      </c>
      <c r="O4182" t="str">
        <f>VLOOKUP(G4182,Translations!$M$2:$N$9,2,FALSE)</f>
        <v>[X2079] SARS-CoV-2 (RNA), Borger</v>
      </c>
      <c r="P4182" t="str">
        <f>VLOOKUP(F4182,Translations!$D$1:$F$13,2,FALSE)</f>
        <v>Ok</v>
      </c>
      <c r="Q4182" t="str">
        <f>VLOOKUP(F4182,Translations!$D$2:$G$13,4,FALSE)</f>
        <v>01 - Aktiv, bopæl i DK</v>
      </c>
      <c r="R4182" t="str">
        <f>VLOOKUP(H4182,Translations!$P$2:$Q$10,2,FALSE)</f>
        <v>1 - Selvstændigt sikret - med lægevalg</v>
      </c>
      <c r="S4182" t="str">
        <f>VLOOKUP(F4182,Translations!$D$2:$F$13,3,FALSE)</f>
        <v>Ja</v>
      </c>
    </row>
    <row r="4183" spans="1:19" x14ac:dyDescent="0.2">
      <c r="A4183" s="3">
        <v>43970</v>
      </c>
      <c r="B4183" t="s">
        <v>201</v>
      </c>
      <c r="C4183" t="s">
        <v>188</v>
      </c>
      <c r="D4183">
        <v>573</v>
      </c>
      <c r="E4183">
        <v>1083</v>
      </c>
      <c r="F4183" t="str">
        <f t="shared" si="137"/>
        <v>01</v>
      </c>
      <c r="G4183" t="s">
        <v>513</v>
      </c>
      <c r="H4183">
        <v>1</v>
      </c>
      <c r="I4183" t="s">
        <v>6</v>
      </c>
      <c r="J4183" t="s">
        <v>5</v>
      </c>
      <c r="K4183" t="s">
        <v>6</v>
      </c>
      <c r="L4183">
        <v>8405</v>
      </c>
      <c r="M4183" t="str">
        <f>VLOOKUP(E4183,Translations!$A$1:$B$7,2,FALSE)</f>
        <v>Syddanmark</v>
      </c>
      <c r="N4183" t="str">
        <f>VLOOKUP(D4183,Translations!$I$2:$K$101,2,FALSE)</f>
        <v>Varde</v>
      </c>
      <c r="O4183" t="str">
        <f>VLOOKUP(G4183,Translations!$M$2:$N$9,2,FALSE)</f>
        <v>[X2079] SARS-CoV-2 (RNA), Borger</v>
      </c>
      <c r="P4183" t="str">
        <f>VLOOKUP(F4183,Translations!$D$1:$F$13,2,FALSE)</f>
        <v>Ok</v>
      </c>
      <c r="Q4183" t="str">
        <f>VLOOKUP(F4183,Translations!$D$2:$G$13,4,FALSE)</f>
        <v>01 - Aktiv, bopæl i DK</v>
      </c>
      <c r="R4183" t="str">
        <f>VLOOKUP(H4183,Translations!$P$2:$Q$10,2,FALSE)</f>
        <v>1 - Selvstændigt sikret - med lægevalg</v>
      </c>
      <c r="S4183" t="str">
        <f>VLOOKUP(F4183,Translations!$D$2:$F$13,3,FALSE)</f>
        <v>Ja</v>
      </c>
    </row>
    <row r="4184" spans="1:19" x14ac:dyDescent="0.2">
      <c r="A4184" s="3">
        <v>43970</v>
      </c>
      <c r="B4184" t="s">
        <v>201</v>
      </c>
      <c r="C4184" t="s">
        <v>188</v>
      </c>
      <c r="D4184">
        <v>573</v>
      </c>
      <c r="E4184">
        <v>1083</v>
      </c>
      <c r="F4184" t="str">
        <f t="shared" si="137"/>
        <v>01</v>
      </c>
      <c r="G4184" t="s">
        <v>513</v>
      </c>
      <c r="H4184">
        <v>2</v>
      </c>
      <c r="I4184" t="s">
        <v>6</v>
      </c>
      <c r="J4184" t="s">
        <v>5</v>
      </c>
      <c r="K4184" t="s">
        <v>6</v>
      </c>
      <c r="L4184">
        <v>5</v>
      </c>
      <c r="M4184" t="str">
        <f>VLOOKUP(E4184,Translations!$A$1:$B$7,2,FALSE)</f>
        <v>Syddanmark</v>
      </c>
      <c r="N4184" t="str">
        <f>VLOOKUP(D4184,Translations!$I$2:$K$101,2,FALSE)</f>
        <v>Varde</v>
      </c>
      <c r="O4184" t="str">
        <f>VLOOKUP(G4184,Translations!$M$2:$N$9,2,FALSE)</f>
        <v>[X2079] SARS-CoV-2 (RNA), Borger</v>
      </c>
      <c r="P4184" t="str">
        <f>VLOOKUP(F4184,Translations!$D$1:$F$13,2,FALSE)</f>
        <v>Ok</v>
      </c>
      <c r="Q4184" t="str">
        <f>VLOOKUP(F4184,Translations!$D$2:$G$13,4,FALSE)</f>
        <v>01 - Aktiv, bopæl i DK</v>
      </c>
      <c r="R4184" t="str">
        <f>VLOOKUP(H4184,Translations!$P$2:$Q$10,2,FALSE)</f>
        <v>2 - Selvstændigt sikret - uden lægevalg</v>
      </c>
      <c r="S4184" t="str">
        <f>VLOOKUP(F4184,Translations!$D$2:$F$13,3,FALSE)</f>
        <v>Ja</v>
      </c>
    </row>
    <row r="4185" spans="1:19" x14ac:dyDescent="0.2">
      <c r="A4185" s="3">
        <v>43970</v>
      </c>
      <c r="B4185" t="s">
        <v>201</v>
      </c>
      <c r="C4185" t="s">
        <v>188</v>
      </c>
      <c r="D4185">
        <v>573</v>
      </c>
      <c r="E4185">
        <v>1083</v>
      </c>
      <c r="F4185" t="str">
        <f t="shared" si="137"/>
        <v>01</v>
      </c>
      <c r="G4185" t="s">
        <v>513</v>
      </c>
      <c r="H4185">
        <v>7</v>
      </c>
      <c r="I4185" t="s">
        <v>6</v>
      </c>
      <c r="J4185" t="s">
        <v>5</v>
      </c>
      <c r="K4185" t="s">
        <v>6</v>
      </c>
      <c r="L4185">
        <v>2</v>
      </c>
      <c r="M4185" t="str">
        <f>VLOOKUP(E4185,Translations!$A$1:$B$7,2,FALSE)</f>
        <v>Syddanmark</v>
      </c>
      <c r="N4185" t="str">
        <f>VLOOKUP(D4185,Translations!$I$2:$K$101,2,FALSE)</f>
        <v>Varde</v>
      </c>
      <c r="O4185" t="str">
        <f>VLOOKUP(G4185,Translations!$M$2:$N$9,2,FALSE)</f>
        <v>[X2079] SARS-CoV-2 (RNA), Borger</v>
      </c>
      <c r="P4185" t="str">
        <f>VLOOKUP(F4185,Translations!$D$1:$F$13,2,FALSE)</f>
        <v>Ok</v>
      </c>
      <c r="Q4185" t="str">
        <f>VLOOKUP(F4185,Translations!$D$2:$G$13,4,FALSE)</f>
        <v>01 - Aktiv, bopæl i DK</v>
      </c>
      <c r="R4185" t="str">
        <f>VLOOKUP(H4185,Translations!$P$2:$Q$10,2,FALSE)</f>
        <v>7 - Bopæl i udlandet</v>
      </c>
      <c r="S4185" t="str">
        <f>VLOOKUP(F4185,Translations!$D$2:$F$13,3,FALSE)</f>
        <v>Ja</v>
      </c>
    </row>
    <row r="4186" spans="1:19" x14ac:dyDescent="0.2">
      <c r="A4186" s="3">
        <v>43970</v>
      </c>
      <c r="B4186" t="s">
        <v>201</v>
      </c>
      <c r="C4186" t="s">
        <v>188</v>
      </c>
      <c r="D4186">
        <v>575</v>
      </c>
      <c r="E4186">
        <v>1083</v>
      </c>
      <c r="F4186" t="str">
        <f t="shared" si="137"/>
        <v>01</v>
      </c>
      <c r="G4186" t="s">
        <v>513</v>
      </c>
      <c r="H4186">
        <v>1</v>
      </c>
      <c r="I4186" t="s">
        <v>6</v>
      </c>
      <c r="J4186" t="s">
        <v>5</v>
      </c>
      <c r="K4186" t="s">
        <v>6</v>
      </c>
      <c r="L4186">
        <v>14590</v>
      </c>
      <c r="M4186" t="str">
        <f>VLOOKUP(E4186,Translations!$A$1:$B$7,2,FALSE)</f>
        <v>Syddanmark</v>
      </c>
      <c r="N4186" t="str">
        <f>VLOOKUP(D4186,Translations!$I$2:$K$101,2,FALSE)</f>
        <v>Vejen</v>
      </c>
      <c r="O4186" t="str">
        <f>VLOOKUP(G4186,Translations!$M$2:$N$9,2,FALSE)</f>
        <v>[X2079] SARS-CoV-2 (RNA), Borger</v>
      </c>
      <c r="P4186" t="str">
        <f>VLOOKUP(F4186,Translations!$D$1:$F$13,2,FALSE)</f>
        <v>Ok</v>
      </c>
      <c r="Q4186" t="str">
        <f>VLOOKUP(F4186,Translations!$D$2:$G$13,4,FALSE)</f>
        <v>01 - Aktiv, bopæl i DK</v>
      </c>
      <c r="R4186" t="str">
        <f>VLOOKUP(H4186,Translations!$P$2:$Q$10,2,FALSE)</f>
        <v>1 - Selvstændigt sikret - med lægevalg</v>
      </c>
      <c r="S4186" t="str">
        <f>VLOOKUP(F4186,Translations!$D$2:$F$13,3,FALSE)</f>
        <v>Ja</v>
      </c>
    </row>
    <row r="4187" spans="1:19" x14ac:dyDescent="0.2">
      <c r="A4187" s="3">
        <v>43970</v>
      </c>
      <c r="B4187" t="s">
        <v>201</v>
      </c>
      <c r="C4187" t="s">
        <v>188</v>
      </c>
      <c r="D4187">
        <v>575</v>
      </c>
      <c r="E4187">
        <v>1083</v>
      </c>
      <c r="F4187" t="str">
        <f t="shared" si="137"/>
        <v>01</v>
      </c>
      <c r="G4187" t="s">
        <v>513</v>
      </c>
      <c r="H4187">
        <v>2</v>
      </c>
      <c r="I4187" t="s">
        <v>6</v>
      </c>
      <c r="J4187" t="s">
        <v>5</v>
      </c>
      <c r="K4187" t="s">
        <v>6</v>
      </c>
      <c r="L4187">
        <v>4</v>
      </c>
      <c r="M4187" t="str">
        <f>VLOOKUP(E4187,Translations!$A$1:$B$7,2,FALSE)</f>
        <v>Syddanmark</v>
      </c>
      <c r="N4187" t="str">
        <f>VLOOKUP(D4187,Translations!$I$2:$K$101,2,FALSE)</f>
        <v>Vejen</v>
      </c>
      <c r="O4187" t="str">
        <f>VLOOKUP(G4187,Translations!$M$2:$N$9,2,FALSE)</f>
        <v>[X2079] SARS-CoV-2 (RNA), Borger</v>
      </c>
      <c r="P4187" t="str">
        <f>VLOOKUP(F4187,Translations!$D$1:$F$13,2,FALSE)</f>
        <v>Ok</v>
      </c>
      <c r="Q4187" t="str">
        <f>VLOOKUP(F4187,Translations!$D$2:$G$13,4,FALSE)</f>
        <v>01 - Aktiv, bopæl i DK</v>
      </c>
      <c r="R4187" t="str">
        <f>VLOOKUP(H4187,Translations!$P$2:$Q$10,2,FALSE)</f>
        <v>2 - Selvstændigt sikret - uden lægevalg</v>
      </c>
      <c r="S4187" t="str">
        <f>VLOOKUP(F4187,Translations!$D$2:$F$13,3,FALSE)</f>
        <v>Ja</v>
      </c>
    </row>
    <row r="4188" spans="1:19" x14ac:dyDescent="0.2">
      <c r="A4188" s="3">
        <v>43970</v>
      </c>
      <c r="B4188" t="s">
        <v>201</v>
      </c>
      <c r="C4188" t="s">
        <v>188</v>
      </c>
      <c r="D4188">
        <v>580</v>
      </c>
      <c r="E4188">
        <v>1083</v>
      </c>
      <c r="F4188" t="str">
        <f t="shared" si="137"/>
        <v>01</v>
      </c>
      <c r="G4188" t="s">
        <v>513</v>
      </c>
      <c r="H4188">
        <v>1</v>
      </c>
      <c r="I4188" t="s">
        <v>6</v>
      </c>
      <c r="J4188" t="s">
        <v>5</v>
      </c>
      <c r="K4188" t="s">
        <v>6</v>
      </c>
      <c r="L4188">
        <v>20215</v>
      </c>
      <c r="M4188" t="str">
        <f>VLOOKUP(E4188,Translations!$A$1:$B$7,2,FALSE)</f>
        <v>Syddanmark</v>
      </c>
      <c r="N4188" t="str">
        <f>VLOOKUP(D4188,Translations!$I$2:$K$101,2,FALSE)</f>
        <v>Aabenraa</v>
      </c>
      <c r="O4188" t="str">
        <f>VLOOKUP(G4188,Translations!$M$2:$N$9,2,FALSE)</f>
        <v>[X2079] SARS-CoV-2 (RNA), Borger</v>
      </c>
      <c r="P4188" t="str">
        <f>VLOOKUP(F4188,Translations!$D$1:$F$13,2,FALSE)</f>
        <v>Ok</v>
      </c>
      <c r="Q4188" t="str">
        <f>VLOOKUP(F4188,Translations!$D$2:$G$13,4,FALSE)</f>
        <v>01 - Aktiv, bopæl i DK</v>
      </c>
      <c r="R4188" t="str">
        <f>VLOOKUP(H4188,Translations!$P$2:$Q$10,2,FALSE)</f>
        <v>1 - Selvstændigt sikret - med lægevalg</v>
      </c>
      <c r="S4188" t="str">
        <f>VLOOKUP(F4188,Translations!$D$2:$F$13,3,FALSE)</f>
        <v>Ja</v>
      </c>
    </row>
    <row r="4189" spans="1:19" x14ac:dyDescent="0.2">
      <c r="A4189" s="3">
        <v>43970</v>
      </c>
      <c r="B4189" t="s">
        <v>201</v>
      </c>
      <c r="C4189" t="s">
        <v>188</v>
      </c>
      <c r="D4189">
        <v>580</v>
      </c>
      <c r="E4189">
        <v>1083</v>
      </c>
      <c r="F4189" t="str">
        <f t="shared" si="137"/>
        <v>01</v>
      </c>
      <c r="G4189" t="s">
        <v>513</v>
      </c>
      <c r="H4189">
        <v>2</v>
      </c>
      <c r="I4189" t="s">
        <v>6</v>
      </c>
      <c r="J4189" t="s">
        <v>5</v>
      </c>
      <c r="K4189" t="s">
        <v>6</v>
      </c>
      <c r="L4189">
        <v>28</v>
      </c>
      <c r="M4189" t="str">
        <f>VLOOKUP(E4189,Translations!$A$1:$B$7,2,FALSE)</f>
        <v>Syddanmark</v>
      </c>
      <c r="N4189" t="str">
        <f>VLOOKUP(D4189,Translations!$I$2:$K$101,2,FALSE)</f>
        <v>Aabenraa</v>
      </c>
      <c r="O4189" t="str">
        <f>VLOOKUP(G4189,Translations!$M$2:$N$9,2,FALSE)</f>
        <v>[X2079] SARS-CoV-2 (RNA), Borger</v>
      </c>
      <c r="P4189" t="str">
        <f>VLOOKUP(F4189,Translations!$D$1:$F$13,2,FALSE)</f>
        <v>Ok</v>
      </c>
      <c r="Q4189" t="str">
        <f>VLOOKUP(F4189,Translations!$D$2:$G$13,4,FALSE)</f>
        <v>01 - Aktiv, bopæl i DK</v>
      </c>
      <c r="R4189" t="str">
        <f>VLOOKUP(H4189,Translations!$P$2:$Q$10,2,FALSE)</f>
        <v>2 - Selvstændigt sikret - uden lægevalg</v>
      </c>
      <c r="S4189" t="str">
        <f>VLOOKUP(F4189,Translations!$D$2:$F$13,3,FALSE)</f>
        <v>Ja</v>
      </c>
    </row>
    <row r="4190" spans="1:19" x14ac:dyDescent="0.2">
      <c r="A4190" s="3">
        <v>43970</v>
      </c>
      <c r="B4190" t="s">
        <v>201</v>
      </c>
      <c r="C4190" t="s">
        <v>188</v>
      </c>
      <c r="D4190">
        <v>580</v>
      </c>
      <c r="E4190">
        <v>1083</v>
      </c>
      <c r="F4190" t="str">
        <f t="shared" si="137"/>
        <v>01</v>
      </c>
      <c r="G4190" t="s">
        <v>513</v>
      </c>
      <c r="H4190">
        <v>4</v>
      </c>
      <c r="I4190" t="s">
        <v>6</v>
      </c>
      <c r="J4190" t="s">
        <v>5</v>
      </c>
      <c r="K4190" t="s">
        <v>6</v>
      </c>
      <c r="L4190">
        <v>2</v>
      </c>
      <c r="M4190" t="str">
        <f>VLOOKUP(E4190,Translations!$A$1:$B$7,2,FALSE)</f>
        <v>Syddanmark</v>
      </c>
      <c r="N4190" t="str">
        <f>VLOOKUP(D4190,Translations!$I$2:$K$101,2,FALSE)</f>
        <v>Aabenraa</v>
      </c>
      <c r="O4190" t="str">
        <f>VLOOKUP(G4190,Translations!$M$2:$N$9,2,FALSE)</f>
        <v>[X2079] SARS-CoV-2 (RNA), Borger</v>
      </c>
      <c r="P4190" t="str">
        <f>VLOOKUP(F4190,Translations!$D$1:$F$13,2,FALSE)</f>
        <v>Ok</v>
      </c>
      <c r="Q4190" t="str">
        <f>VLOOKUP(F4190,Translations!$D$2:$G$13,4,FALSE)</f>
        <v>01 - Aktiv, bopæl i DK</v>
      </c>
      <c r="R4190" t="str">
        <f>VLOOKUP(H4190,Translations!$P$2:$Q$10,2,FALSE)</f>
        <v>4 - Optaget i fængselsvæsenet efter dom (+3 mdr.)</v>
      </c>
      <c r="S4190" t="str">
        <f>VLOOKUP(F4190,Translations!$D$2:$F$13,3,FALSE)</f>
        <v>Ja</v>
      </c>
    </row>
    <row r="4191" spans="1:19" x14ac:dyDescent="0.2">
      <c r="A4191" s="3">
        <v>43970</v>
      </c>
      <c r="B4191" t="s">
        <v>201</v>
      </c>
      <c r="C4191" t="s">
        <v>188</v>
      </c>
      <c r="D4191">
        <v>580</v>
      </c>
      <c r="E4191">
        <v>1083</v>
      </c>
      <c r="F4191" t="str">
        <f t="shared" si="137"/>
        <v>01</v>
      </c>
      <c r="G4191" t="s">
        <v>513</v>
      </c>
      <c r="H4191">
        <v>7</v>
      </c>
      <c r="I4191" t="s">
        <v>6</v>
      </c>
      <c r="J4191" t="s">
        <v>5</v>
      </c>
      <c r="K4191" t="s">
        <v>6</v>
      </c>
      <c r="L4191">
        <v>1</v>
      </c>
      <c r="M4191" t="str">
        <f>VLOOKUP(E4191,Translations!$A$1:$B$7,2,FALSE)</f>
        <v>Syddanmark</v>
      </c>
      <c r="N4191" t="str">
        <f>VLOOKUP(D4191,Translations!$I$2:$K$101,2,FALSE)</f>
        <v>Aabenraa</v>
      </c>
      <c r="O4191" t="str">
        <f>VLOOKUP(G4191,Translations!$M$2:$N$9,2,FALSE)</f>
        <v>[X2079] SARS-CoV-2 (RNA), Borger</v>
      </c>
      <c r="P4191" t="str">
        <f>VLOOKUP(F4191,Translations!$D$1:$F$13,2,FALSE)</f>
        <v>Ok</v>
      </c>
      <c r="Q4191" t="str">
        <f>VLOOKUP(F4191,Translations!$D$2:$G$13,4,FALSE)</f>
        <v>01 - Aktiv, bopæl i DK</v>
      </c>
      <c r="R4191" t="str">
        <f>VLOOKUP(H4191,Translations!$P$2:$Q$10,2,FALSE)</f>
        <v>7 - Bopæl i udlandet</v>
      </c>
      <c r="S4191" t="str">
        <f>VLOOKUP(F4191,Translations!$D$2:$F$13,3,FALSE)</f>
        <v>Ja</v>
      </c>
    </row>
    <row r="4192" spans="1:19" x14ac:dyDescent="0.2">
      <c r="A4192" s="3">
        <v>43970</v>
      </c>
      <c r="B4192" t="s">
        <v>201</v>
      </c>
      <c r="C4192" t="s">
        <v>188</v>
      </c>
      <c r="D4192">
        <v>580</v>
      </c>
      <c r="E4192">
        <v>1083</v>
      </c>
      <c r="F4192" t="str">
        <f t="shared" si="137"/>
        <v>01</v>
      </c>
      <c r="G4192" t="s">
        <v>513</v>
      </c>
      <c r="H4192">
        <v>8</v>
      </c>
      <c r="I4192" t="s">
        <v>6</v>
      </c>
      <c r="J4192" t="s">
        <v>5</v>
      </c>
      <c r="K4192" t="s">
        <v>6</v>
      </c>
      <c r="L4192">
        <v>1</v>
      </c>
      <c r="M4192" t="str">
        <f>VLOOKUP(E4192,Translations!$A$1:$B$7,2,FALSE)</f>
        <v>Syddanmark</v>
      </c>
      <c r="N4192" t="str">
        <f>VLOOKUP(D4192,Translations!$I$2:$K$101,2,FALSE)</f>
        <v>Aabenraa</v>
      </c>
      <c r="O4192" t="str">
        <f>VLOOKUP(G4192,Translations!$M$2:$N$9,2,FALSE)</f>
        <v>[X2079] SARS-CoV-2 (RNA), Borger</v>
      </c>
      <c r="P4192" t="str">
        <f>VLOOKUP(F4192,Translations!$D$1:$F$13,2,FALSE)</f>
        <v>Ok</v>
      </c>
      <c r="Q4192" t="str">
        <f>VLOOKUP(F4192,Translations!$D$2:$G$13,4,FALSE)</f>
        <v>01 - Aktiv, bopæl i DK</v>
      </c>
      <c r="R4192" t="str">
        <f>VLOOKUP(H4192,Translations!$P$2:$Q$10,2,FALSE)</f>
        <v>8 - Afgangsført (fraflyttet, ihjelslagen, dobbelt CPR, forsvundet eller omnummereret)</v>
      </c>
      <c r="S4192" t="str">
        <f>VLOOKUP(F4192,Translations!$D$2:$F$13,3,FALSE)</f>
        <v>Ja</v>
      </c>
    </row>
    <row r="4193" spans="1:19" x14ac:dyDescent="0.2">
      <c r="A4193" s="3">
        <v>43970</v>
      </c>
      <c r="B4193" t="s">
        <v>201</v>
      </c>
      <c r="C4193" t="s">
        <v>188</v>
      </c>
      <c r="D4193">
        <v>607</v>
      </c>
      <c r="E4193">
        <v>1083</v>
      </c>
      <c r="F4193" t="str">
        <f t="shared" si="137"/>
        <v>01</v>
      </c>
      <c r="G4193" t="s">
        <v>513</v>
      </c>
      <c r="H4193">
        <v>1</v>
      </c>
      <c r="I4193" t="s">
        <v>6</v>
      </c>
      <c r="J4193" t="s">
        <v>5</v>
      </c>
      <c r="K4193" t="s">
        <v>6</v>
      </c>
      <c r="L4193">
        <v>17522</v>
      </c>
      <c r="M4193" t="str">
        <f>VLOOKUP(E4193,Translations!$A$1:$B$7,2,FALSE)</f>
        <v>Syddanmark</v>
      </c>
      <c r="N4193" t="str">
        <f>VLOOKUP(D4193,Translations!$I$2:$K$101,2,FALSE)</f>
        <v>Fredericia</v>
      </c>
      <c r="O4193" t="str">
        <f>VLOOKUP(G4193,Translations!$M$2:$N$9,2,FALSE)</f>
        <v>[X2079] SARS-CoV-2 (RNA), Borger</v>
      </c>
      <c r="P4193" t="str">
        <f>VLOOKUP(F4193,Translations!$D$1:$F$13,2,FALSE)</f>
        <v>Ok</v>
      </c>
      <c r="Q4193" t="str">
        <f>VLOOKUP(F4193,Translations!$D$2:$G$13,4,FALSE)</f>
        <v>01 - Aktiv, bopæl i DK</v>
      </c>
      <c r="R4193" t="str">
        <f>VLOOKUP(H4193,Translations!$P$2:$Q$10,2,FALSE)</f>
        <v>1 - Selvstændigt sikret - med lægevalg</v>
      </c>
      <c r="S4193" t="str">
        <f>VLOOKUP(F4193,Translations!$D$2:$F$13,3,FALSE)</f>
        <v>Ja</v>
      </c>
    </row>
    <row r="4194" spans="1:19" x14ac:dyDescent="0.2">
      <c r="A4194" s="3">
        <v>43970</v>
      </c>
      <c r="B4194" t="s">
        <v>201</v>
      </c>
      <c r="C4194" t="s">
        <v>188</v>
      </c>
      <c r="D4194">
        <v>607</v>
      </c>
      <c r="E4194">
        <v>1083</v>
      </c>
      <c r="F4194" t="str">
        <f t="shared" si="137"/>
        <v>01</v>
      </c>
      <c r="G4194" t="s">
        <v>513</v>
      </c>
      <c r="H4194">
        <v>2</v>
      </c>
      <c r="I4194" t="s">
        <v>6</v>
      </c>
      <c r="J4194" t="s">
        <v>5</v>
      </c>
      <c r="K4194" t="s">
        <v>6</v>
      </c>
      <c r="L4194">
        <v>10</v>
      </c>
      <c r="M4194" t="str">
        <f>VLOOKUP(E4194,Translations!$A$1:$B$7,2,FALSE)</f>
        <v>Syddanmark</v>
      </c>
      <c r="N4194" t="str">
        <f>VLOOKUP(D4194,Translations!$I$2:$K$101,2,FALSE)</f>
        <v>Fredericia</v>
      </c>
      <c r="O4194" t="str">
        <f>VLOOKUP(G4194,Translations!$M$2:$N$9,2,FALSE)</f>
        <v>[X2079] SARS-CoV-2 (RNA), Borger</v>
      </c>
      <c r="P4194" t="str">
        <f>VLOOKUP(F4194,Translations!$D$1:$F$13,2,FALSE)</f>
        <v>Ok</v>
      </c>
      <c r="Q4194" t="str">
        <f>VLOOKUP(F4194,Translations!$D$2:$G$13,4,FALSE)</f>
        <v>01 - Aktiv, bopæl i DK</v>
      </c>
      <c r="R4194" t="str">
        <f>VLOOKUP(H4194,Translations!$P$2:$Q$10,2,FALSE)</f>
        <v>2 - Selvstændigt sikret - uden lægevalg</v>
      </c>
      <c r="S4194" t="str">
        <f>VLOOKUP(F4194,Translations!$D$2:$F$13,3,FALSE)</f>
        <v>Ja</v>
      </c>
    </row>
    <row r="4195" spans="1:19" x14ac:dyDescent="0.2">
      <c r="A4195" s="3">
        <v>43970</v>
      </c>
      <c r="B4195" t="s">
        <v>201</v>
      </c>
      <c r="C4195" t="s">
        <v>188</v>
      </c>
      <c r="D4195">
        <v>607</v>
      </c>
      <c r="E4195">
        <v>1083</v>
      </c>
      <c r="F4195" t="str">
        <f t="shared" si="137"/>
        <v>01</v>
      </c>
      <c r="G4195" t="s">
        <v>513</v>
      </c>
      <c r="H4195">
        <v>4</v>
      </c>
      <c r="I4195" t="s">
        <v>6</v>
      </c>
      <c r="J4195" t="s">
        <v>5</v>
      </c>
      <c r="K4195" t="s">
        <v>6</v>
      </c>
      <c r="L4195">
        <v>9</v>
      </c>
      <c r="M4195" t="str">
        <f>VLOOKUP(E4195,Translations!$A$1:$B$7,2,FALSE)</f>
        <v>Syddanmark</v>
      </c>
      <c r="N4195" t="str">
        <f>VLOOKUP(D4195,Translations!$I$2:$K$101,2,FALSE)</f>
        <v>Fredericia</v>
      </c>
      <c r="O4195" t="str">
        <f>VLOOKUP(G4195,Translations!$M$2:$N$9,2,FALSE)</f>
        <v>[X2079] SARS-CoV-2 (RNA), Borger</v>
      </c>
      <c r="P4195" t="str">
        <f>VLOOKUP(F4195,Translations!$D$1:$F$13,2,FALSE)</f>
        <v>Ok</v>
      </c>
      <c r="Q4195" t="str">
        <f>VLOOKUP(F4195,Translations!$D$2:$G$13,4,FALSE)</f>
        <v>01 - Aktiv, bopæl i DK</v>
      </c>
      <c r="R4195" t="str">
        <f>VLOOKUP(H4195,Translations!$P$2:$Q$10,2,FALSE)</f>
        <v>4 - Optaget i fængselsvæsenet efter dom (+3 mdr.)</v>
      </c>
      <c r="S4195" t="str">
        <f>VLOOKUP(F4195,Translations!$D$2:$F$13,3,FALSE)</f>
        <v>Ja</v>
      </c>
    </row>
    <row r="4196" spans="1:19" x14ac:dyDescent="0.2">
      <c r="A4196" s="3">
        <v>43970</v>
      </c>
      <c r="B4196" t="s">
        <v>201</v>
      </c>
      <c r="C4196" t="s">
        <v>188</v>
      </c>
      <c r="D4196">
        <v>607</v>
      </c>
      <c r="E4196">
        <v>1083</v>
      </c>
      <c r="F4196" t="str">
        <f t="shared" si="137"/>
        <v>01</v>
      </c>
      <c r="G4196" t="s">
        <v>513</v>
      </c>
      <c r="H4196">
        <v>8</v>
      </c>
      <c r="I4196" t="s">
        <v>6</v>
      </c>
      <c r="J4196" t="s">
        <v>5</v>
      </c>
      <c r="K4196" t="s">
        <v>6</v>
      </c>
      <c r="L4196">
        <v>1</v>
      </c>
      <c r="M4196" t="str">
        <f>VLOOKUP(E4196,Translations!$A$1:$B$7,2,FALSE)</f>
        <v>Syddanmark</v>
      </c>
      <c r="N4196" t="str">
        <f>VLOOKUP(D4196,Translations!$I$2:$K$101,2,FALSE)</f>
        <v>Fredericia</v>
      </c>
      <c r="O4196" t="str">
        <f>VLOOKUP(G4196,Translations!$M$2:$N$9,2,FALSE)</f>
        <v>[X2079] SARS-CoV-2 (RNA), Borger</v>
      </c>
      <c r="P4196" t="str">
        <f>VLOOKUP(F4196,Translations!$D$1:$F$13,2,FALSE)</f>
        <v>Ok</v>
      </c>
      <c r="Q4196" t="str">
        <f>VLOOKUP(F4196,Translations!$D$2:$G$13,4,FALSE)</f>
        <v>01 - Aktiv, bopæl i DK</v>
      </c>
      <c r="R4196" t="str">
        <f>VLOOKUP(H4196,Translations!$P$2:$Q$10,2,FALSE)</f>
        <v>8 - Afgangsført (fraflyttet, ihjelslagen, dobbelt CPR, forsvundet eller omnummereret)</v>
      </c>
      <c r="S4196" t="str">
        <f>VLOOKUP(F4196,Translations!$D$2:$F$13,3,FALSE)</f>
        <v>Ja</v>
      </c>
    </row>
    <row r="4197" spans="1:19" x14ac:dyDescent="0.2">
      <c r="A4197" s="3">
        <v>43970</v>
      </c>
      <c r="B4197" t="s">
        <v>201</v>
      </c>
      <c r="C4197" t="s">
        <v>188</v>
      </c>
      <c r="D4197">
        <v>615</v>
      </c>
      <c r="E4197">
        <v>1082</v>
      </c>
      <c r="F4197" t="str">
        <f t="shared" si="137"/>
        <v>01</v>
      </c>
      <c r="G4197" t="s">
        <v>513</v>
      </c>
      <c r="H4197">
        <v>1</v>
      </c>
      <c r="I4197" t="s">
        <v>6</v>
      </c>
      <c r="J4197" t="s">
        <v>5</v>
      </c>
      <c r="K4197" t="s">
        <v>6</v>
      </c>
      <c r="L4197">
        <v>29448</v>
      </c>
      <c r="M4197" t="str">
        <f>VLOOKUP(E4197,Translations!$A$1:$B$7,2,FALSE)</f>
        <v>Midtjylland</v>
      </c>
      <c r="N4197" t="str">
        <f>VLOOKUP(D4197,Translations!$I$2:$K$101,2,FALSE)</f>
        <v>Horsens</v>
      </c>
      <c r="O4197" t="str">
        <f>VLOOKUP(G4197,Translations!$M$2:$N$9,2,FALSE)</f>
        <v>[X2079] SARS-CoV-2 (RNA), Borger</v>
      </c>
      <c r="P4197" t="str">
        <f>VLOOKUP(F4197,Translations!$D$1:$F$13,2,FALSE)</f>
        <v>Ok</v>
      </c>
      <c r="Q4197" t="str">
        <f>VLOOKUP(F4197,Translations!$D$2:$G$13,4,FALSE)</f>
        <v>01 - Aktiv, bopæl i DK</v>
      </c>
      <c r="R4197" t="str">
        <f>VLOOKUP(H4197,Translations!$P$2:$Q$10,2,FALSE)</f>
        <v>1 - Selvstændigt sikret - med lægevalg</v>
      </c>
      <c r="S4197" t="str">
        <f>VLOOKUP(F4197,Translations!$D$2:$F$13,3,FALSE)</f>
        <v>Ja</v>
      </c>
    </row>
    <row r="4198" spans="1:19" x14ac:dyDescent="0.2">
      <c r="A4198" s="3">
        <v>43970</v>
      </c>
      <c r="B4198" t="s">
        <v>201</v>
      </c>
      <c r="C4198" t="s">
        <v>188</v>
      </c>
      <c r="D4198">
        <v>615</v>
      </c>
      <c r="E4198">
        <v>1082</v>
      </c>
      <c r="F4198" t="str">
        <f t="shared" si="137"/>
        <v>01</v>
      </c>
      <c r="G4198" t="s">
        <v>513</v>
      </c>
      <c r="H4198">
        <v>2</v>
      </c>
      <c r="I4198" t="s">
        <v>6</v>
      </c>
      <c r="J4198" t="s">
        <v>5</v>
      </c>
      <c r="K4198" t="s">
        <v>6</v>
      </c>
      <c r="L4198">
        <v>18</v>
      </c>
      <c r="M4198" t="str">
        <f>VLOOKUP(E4198,Translations!$A$1:$B$7,2,FALSE)</f>
        <v>Midtjylland</v>
      </c>
      <c r="N4198" t="str">
        <f>VLOOKUP(D4198,Translations!$I$2:$K$101,2,FALSE)</f>
        <v>Horsens</v>
      </c>
      <c r="O4198" t="str">
        <f>VLOOKUP(G4198,Translations!$M$2:$N$9,2,FALSE)</f>
        <v>[X2079] SARS-CoV-2 (RNA), Borger</v>
      </c>
      <c r="P4198" t="str">
        <f>VLOOKUP(F4198,Translations!$D$1:$F$13,2,FALSE)</f>
        <v>Ok</v>
      </c>
      <c r="Q4198" t="str">
        <f>VLOOKUP(F4198,Translations!$D$2:$G$13,4,FALSE)</f>
        <v>01 - Aktiv, bopæl i DK</v>
      </c>
      <c r="R4198" t="str">
        <f>VLOOKUP(H4198,Translations!$P$2:$Q$10,2,FALSE)</f>
        <v>2 - Selvstændigt sikret - uden lægevalg</v>
      </c>
      <c r="S4198" t="str">
        <f>VLOOKUP(F4198,Translations!$D$2:$F$13,3,FALSE)</f>
        <v>Ja</v>
      </c>
    </row>
    <row r="4199" spans="1:19" x14ac:dyDescent="0.2">
      <c r="A4199" s="3">
        <v>43970</v>
      </c>
      <c r="B4199" t="s">
        <v>201</v>
      </c>
      <c r="C4199" t="s">
        <v>188</v>
      </c>
      <c r="D4199">
        <v>615</v>
      </c>
      <c r="E4199">
        <v>1082</v>
      </c>
      <c r="F4199" t="str">
        <f t="shared" si="137"/>
        <v>01</v>
      </c>
      <c r="G4199" t="s">
        <v>513</v>
      </c>
      <c r="H4199">
        <v>4</v>
      </c>
      <c r="I4199" t="s">
        <v>6</v>
      </c>
      <c r="J4199" t="s">
        <v>5</v>
      </c>
      <c r="K4199" t="s">
        <v>6</v>
      </c>
      <c r="L4199">
        <v>4</v>
      </c>
      <c r="M4199" t="str">
        <f>VLOOKUP(E4199,Translations!$A$1:$B$7,2,FALSE)</f>
        <v>Midtjylland</v>
      </c>
      <c r="N4199" t="str">
        <f>VLOOKUP(D4199,Translations!$I$2:$K$101,2,FALSE)</f>
        <v>Horsens</v>
      </c>
      <c r="O4199" t="str">
        <f>VLOOKUP(G4199,Translations!$M$2:$N$9,2,FALSE)</f>
        <v>[X2079] SARS-CoV-2 (RNA), Borger</v>
      </c>
      <c r="P4199" t="str">
        <f>VLOOKUP(F4199,Translations!$D$1:$F$13,2,FALSE)</f>
        <v>Ok</v>
      </c>
      <c r="Q4199" t="str">
        <f>VLOOKUP(F4199,Translations!$D$2:$G$13,4,FALSE)</f>
        <v>01 - Aktiv, bopæl i DK</v>
      </c>
      <c r="R4199" t="str">
        <f>VLOOKUP(H4199,Translations!$P$2:$Q$10,2,FALSE)</f>
        <v>4 - Optaget i fængselsvæsenet efter dom (+3 mdr.)</v>
      </c>
      <c r="S4199" t="str">
        <f>VLOOKUP(F4199,Translations!$D$2:$F$13,3,FALSE)</f>
        <v>Ja</v>
      </c>
    </row>
    <row r="4200" spans="1:19" x14ac:dyDescent="0.2">
      <c r="A4200" s="3">
        <v>43970</v>
      </c>
      <c r="B4200" t="s">
        <v>201</v>
      </c>
      <c r="C4200" t="s">
        <v>188</v>
      </c>
      <c r="D4200">
        <v>621</v>
      </c>
      <c r="E4200">
        <v>1083</v>
      </c>
      <c r="F4200" t="str">
        <f t="shared" si="137"/>
        <v>01</v>
      </c>
      <c r="G4200" t="s">
        <v>513</v>
      </c>
      <c r="H4200">
        <v>1</v>
      </c>
      <c r="I4200" t="s">
        <v>6</v>
      </c>
      <c r="J4200" t="s">
        <v>5</v>
      </c>
      <c r="K4200" t="s">
        <v>6</v>
      </c>
      <c r="L4200">
        <v>9553</v>
      </c>
      <c r="M4200" t="str">
        <f>VLOOKUP(E4200,Translations!$A$1:$B$7,2,FALSE)</f>
        <v>Syddanmark</v>
      </c>
      <c r="N4200" t="str">
        <f>VLOOKUP(D4200,Translations!$I$2:$K$101,2,FALSE)</f>
        <v>Kolding</v>
      </c>
      <c r="O4200" t="str">
        <f>VLOOKUP(G4200,Translations!$M$2:$N$9,2,FALSE)</f>
        <v>[X2079] SARS-CoV-2 (RNA), Borger</v>
      </c>
      <c r="P4200" t="str">
        <f>VLOOKUP(F4200,Translations!$D$1:$F$13,2,FALSE)</f>
        <v>Ok</v>
      </c>
      <c r="Q4200" t="str">
        <f>VLOOKUP(F4200,Translations!$D$2:$G$13,4,FALSE)</f>
        <v>01 - Aktiv, bopæl i DK</v>
      </c>
      <c r="R4200" t="str">
        <f>VLOOKUP(H4200,Translations!$P$2:$Q$10,2,FALSE)</f>
        <v>1 - Selvstændigt sikret - med lægevalg</v>
      </c>
      <c r="S4200" t="str">
        <f>VLOOKUP(F4200,Translations!$D$2:$F$13,3,FALSE)</f>
        <v>Ja</v>
      </c>
    </row>
    <row r="4201" spans="1:19" x14ac:dyDescent="0.2">
      <c r="A4201" s="3">
        <v>43970</v>
      </c>
      <c r="B4201" t="s">
        <v>201</v>
      </c>
      <c r="C4201" t="s">
        <v>188</v>
      </c>
      <c r="D4201">
        <v>621</v>
      </c>
      <c r="E4201">
        <v>1083</v>
      </c>
      <c r="F4201" t="str">
        <f t="shared" si="137"/>
        <v>01</v>
      </c>
      <c r="G4201" t="s">
        <v>513</v>
      </c>
      <c r="H4201">
        <v>2</v>
      </c>
      <c r="I4201" t="s">
        <v>6</v>
      </c>
      <c r="J4201" t="s">
        <v>5</v>
      </c>
      <c r="K4201" t="s">
        <v>6</v>
      </c>
      <c r="L4201">
        <v>1</v>
      </c>
      <c r="M4201" t="str">
        <f>VLOOKUP(E4201,Translations!$A$1:$B$7,2,FALSE)</f>
        <v>Syddanmark</v>
      </c>
      <c r="N4201" t="str">
        <f>VLOOKUP(D4201,Translations!$I$2:$K$101,2,FALSE)</f>
        <v>Kolding</v>
      </c>
      <c r="O4201" t="str">
        <f>VLOOKUP(G4201,Translations!$M$2:$N$9,2,FALSE)</f>
        <v>[X2079] SARS-CoV-2 (RNA), Borger</v>
      </c>
      <c r="P4201" t="str">
        <f>VLOOKUP(F4201,Translations!$D$1:$F$13,2,FALSE)</f>
        <v>Ok</v>
      </c>
      <c r="Q4201" t="str">
        <f>VLOOKUP(F4201,Translations!$D$2:$G$13,4,FALSE)</f>
        <v>01 - Aktiv, bopæl i DK</v>
      </c>
      <c r="R4201" t="str">
        <f>VLOOKUP(H4201,Translations!$P$2:$Q$10,2,FALSE)</f>
        <v>2 - Selvstændigt sikret - uden lægevalg</v>
      </c>
      <c r="S4201" t="str">
        <f>VLOOKUP(F4201,Translations!$D$2:$F$13,3,FALSE)</f>
        <v>Ja</v>
      </c>
    </row>
    <row r="4202" spans="1:19" x14ac:dyDescent="0.2">
      <c r="A4202" s="3">
        <v>43970</v>
      </c>
      <c r="B4202" t="s">
        <v>201</v>
      </c>
      <c r="C4202" t="s">
        <v>188</v>
      </c>
      <c r="D4202">
        <v>630</v>
      </c>
      <c r="E4202">
        <v>1083</v>
      </c>
      <c r="F4202" t="str">
        <f t="shared" si="137"/>
        <v>01</v>
      </c>
      <c r="G4202" t="s">
        <v>513</v>
      </c>
      <c r="H4202">
        <v>1</v>
      </c>
      <c r="I4202" t="s">
        <v>6</v>
      </c>
      <c r="J4202" t="s">
        <v>5</v>
      </c>
      <c r="K4202" t="s">
        <v>6</v>
      </c>
      <c r="L4202">
        <v>1</v>
      </c>
      <c r="M4202" t="str">
        <f>VLOOKUP(E4202,Translations!$A$1:$B$7,2,FALSE)</f>
        <v>Syddanmark</v>
      </c>
      <c r="N4202" t="str">
        <f>VLOOKUP(D4202,Translations!$I$2:$K$101,2,FALSE)</f>
        <v>Vejle</v>
      </c>
      <c r="O4202" t="str">
        <f>VLOOKUP(G4202,Translations!$M$2:$N$9,2,FALSE)</f>
        <v>[X2079] SARS-CoV-2 (RNA), Borger</v>
      </c>
      <c r="P4202" t="str">
        <f>VLOOKUP(F4202,Translations!$D$1:$F$13,2,FALSE)</f>
        <v>Ok</v>
      </c>
      <c r="Q4202" t="str">
        <f>VLOOKUP(F4202,Translations!$D$2:$G$13,4,FALSE)</f>
        <v>01 - Aktiv, bopæl i DK</v>
      </c>
      <c r="R4202" t="str">
        <f>VLOOKUP(H4202,Translations!$P$2:$Q$10,2,FALSE)</f>
        <v>1 - Selvstændigt sikret - med lægevalg</v>
      </c>
      <c r="S4202" t="str">
        <f>VLOOKUP(F4202,Translations!$D$2:$F$13,3,FALSE)</f>
        <v>Ja</v>
      </c>
    </row>
    <row r="4203" spans="1:19" x14ac:dyDescent="0.2">
      <c r="A4203" s="3">
        <v>43970</v>
      </c>
      <c r="B4203" t="s">
        <v>201</v>
      </c>
      <c r="C4203" t="s">
        <v>188</v>
      </c>
      <c r="D4203">
        <v>710</v>
      </c>
      <c r="E4203">
        <v>1082</v>
      </c>
      <c r="F4203" t="str">
        <f t="shared" si="137"/>
        <v>01</v>
      </c>
      <c r="G4203" t="s">
        <v>513</v>
      </c>
      <c r="H4203">
        <v>1</v>
      </c>
      <c r="I4203" t="s">
        <v>6</v>
      </c>
      <c r="J4203" t="s">
        <v>5</v>
      </c>
      <c r="K4203" t="s">
        <v>6</v>
      </c>
      <c r="L4203">
        <v>1</v>
      </c>
      <c r="M4203" t="str">
        <f>VLOOKUP(E4203,Translations!$A$1:$B$7,2,FALSE)</f>
        <v>Midtjylland</v>
      </c>
      <c r="N4203" t="str">
        <f>VLOOKUP(D4203,Translations!$I$2:$K$101,2,FALSE)</f>
        <v>Favrskov</v>
      </c>
      <c r="O4203" t="str">
        <f>VLOOKUP(G4203,Translations!$M$2:$N$9,2,FALSE)</f>
        <v>[X2079] SARS-CoV-2 (RNA), Borger</v>
      </c>
      <c r="P4203" t="str">
        <f>VLOOKUP(F4203,Translations!$D$1:$F$13,2,FALSE)</f>
        <v>Ok</v>
      </c>
      <c r="Q4203" t="str">
        <f>VLOOKUP(F4203,Translations!$D$2:$G$13,4,FALSE)</f>
        <v>01 - Aktiv, bopæl i DK</v>
      </c>
      <c r="R4203" t="str">
        <f>VLOOKUP(H4203,Translations!$P$2:$Q$10,2,FALSE)</f>
        <v>1 - Selvstændigt sikret - med lægevalg</v>
      </c>
      <c r="S4203" t="str">
        <f>VLOOKUP(F4203,Translations!$D$2:$F$13,3,FALSE)</f>
        <v>Ja</v>
      </c>
    </row>
    <row r="4204" spans="1:19" x14ac:dyDescent="0.2">
      <c r="A4204" s="3">
        <v>43970</v>
      </c>
      <c r="B4204" t="s">
        <v>201</v>
      </c>
      <c r="C4204" t="s">
        <v>188</v>
      </c>
      <c r="D4204">
        <v>730</v>
      </c>
      <c r="E4204">
        <v>1082</v>
      </c>
      <c r="F4204" t="str">
        <f t="shared" si="137"/>
        <v>01</v>
      </c>
      <c r="G4204" t="s">
        <v>513</v>
      </c>
      <c r="H4204">
        <v>1</v>
      </c>
      <c r="I4204" t="s">
        <v>6</v>
      </c>
      <c r="J4204" t="s">
        <v>5</v>
      </c>
      <c r="K4204" t="s">
        <v>6</v>
      </c>
      <c r="L4204">
        <v>1</v>
      </c>
      <c r="M4204" t="str">
        <f>VLOOKUP(E4204,Translations!$A$1:$B$7,2,FALSE)</f>
        <v>Midtjylland</v>
      </c>
      <c r="N4204" t="str">
        <f>VLOOKUP(D4204,Translations!$I$2:$K$101,2,FALSE)</f>
        <v>Randers</v>
      </c>
      <c r="O4204" t="str">
        <f>VLOOKUP(G4204,Translations!$M$2:$N$9,2,FALSE)</f>
        <v>[X2079] SARS-CoV-2 (RNA), Borger</v>
      </c>
      <c r="P4204" t="str">
        <f>VLOOKUP(F4204,Translations!$D$1:$F$13,2,FALSE)</f>
        <v>Ok</v>
      </c>
      <c r="Q4204" t="str">
        <f>VLOOKUP(F4204,Translations!$D$2:$G$13,4,FALSE)</f>
        <v>01 - Aktiv, bopæl i DK</v>
      </c>
      <c r="R4204" t="str">
        <f>VLOOKUP(H4204,Translations!$P$2:$Q$10,2,FALSE)</f>
        <v>1 - Selvstændigt sikret - med lægevalg</v>
      </c>
      <c r="S4204" t="str">
        <f>VLOOKUP(F4204,Translations!$D$2:$F$13,3,FALSE)</f>
        <v>Ja</v>
      </c>
    </row>
    <row r="4205" spans="1:19" x14ac:dyDescent="0.2">
      <c r="A4205" s="3">
        <v>43970</v>
      </c>
      <c r="B4205" t="s">
        <v>201</v>
      </c>
      <c r="C4205" t="s">
        <v>188</v>
      </c>
      <c r="D4205">
        <v>746</v>
      </c>
      <c r="E4205">
        <v>1082</v>
      </c>
      <c r="F4205" t="str">
        <f t="shared" si="137"/>
        <v>01</v>
      </c>
      <c r="G4205" t="s">
        <v>513</v>
      </c>
      <c r="H4205">
        <v>1</v>
      </c>
      <c r="I4205" t="s">
        <v>6</v>
      </c>
      <c r="J4205" t="s">
        <v>5</v>
      </c>
      <c r="K4205" t="s">
        <v>6</v>
      </c>
      <c r="L4205">
        <v>1</v>
      </c>
      <c r="M4205" t="str">
        <f>VLOOKUP(E4205,Translations!$A$1:$B$7,2,FALSE)</f>
        <v>Midtjylland</v>
      </c>
      <c r="N4205" t="str">
        <f>VLOOKUP(D4205,Translations!$I$2:$K$101,2,FALSE)</f>
        <v>Skanderborg</v>
      </c>
      <c r="O4205" t="str">
        <f>VLOOKUP(G4205,Translations!$M$2:$N$9,2,FALSE)</f>
        <v>[X2079] SARS-CoV-2 (RNA), Borger</v>
      </c>
      <c r="P4205" t="str">
        <f>VLOOKUP(F4205,Translations!$D$1:$F$13,2,FALSE)</f>
        <v>Ok</v>
      </c>
      <c r="Q4205" t="str">
        <f>VLOOKUP(F4205,Translations!$D$2:$G$13,4,FALSE)</f>
        <v>01 - Aktiv, bopæl i DK</v>
      </c>
      <c r="R4205" t="str">
        <f>VLOOKUP(H4205,Translations!$P$2:$Q$10,2,FALSE)</f>
        <v>1 - Selvstændigt sikret - med lægevalg</v>
      </c>
      <c r="S4205" t="str">
        <f>VLOOKUP(F4205,Translations!$D$2:$F$13,3,FALSE)</f>
        <v>Ja</v>
      </c>
    </row>
    <row r="4206" spans="1:19" x14ac:dyDescent="0.2">
      <c r="A4206" s="3">
        <v>43970</v>
      </c>
      <c r="B4206" t="s">
        <v>201</v>
      </c>
      <c r="C4206" t="s">
        <v>188</v>
      </c>
      <c r="D4206">
        <v>751</v>
      </c>
      <c r="E4206">
        <v>1082</v>
      </c>
      <c r="F4206" t="str">
        <f t="shared" si="137"/>
        <v>01</v>
      </c>
      <c r="G4206" t="s">
        <v>513</v>
      </c>
      <c r="H4206">
        <v>1</v>
      </c>
      <c r="I4206" t="s">
        <v>6</v>
      </c>
      <c r="J4206" t="s">
        <v>5</v>
      </c>
      <c r="K4206" t="s">
        <v>6</v>
      </c>
      <c r="L4206">
        <v>1</v>
      </c>
      <c r="M4206" t="str">
        <f>VLOOKUP(E4206,Translations!$A$1:$B$7,2,FALSE)</f>
        <v>Midtjylland</v>
      </c>
      <c r="N4206" t="str">
        <f>VLOOKUP(D4206,Translations!$I$2:$K$101,2,FALSE)</f>
        <v>Aarhus</v>
      </c>
      <c r="O4206" t="str">
        <f>VLOOKUP(G4206,Translations!$M$2:$N$9,2,FALSE)</f>
        <v>[X2079] SARS-CoV-2 (RNA), Borger</v>
      </c>
      <c r="P4206" t="str">
        <f>VLOOKUP(F4206,Translations!$D$1:$F$13,2,FALSE)</f>
        <v>Ok</v>
      </c>
      <c r="Q4206" t="str">
        <f>VLOOKUP(F4206,Translations!$D$2:$G$13,4,FALSE)</f>
        <v>01 - Aktiv, bopæl i DK</v>
      </c>
      <c r="R4206" t="str">
        <f>VLOOKUP(H4206,Translations!$P$2:$Q$10,2,FALSE)</f>
        <v>1 - Selvstændigt sikret - med lægevalg</v>
      </c>
      <c r="S4206" t="str">
        <f>VLOOKUP(F4206,Translations!$D$2:$F$13,3,FALSE)</f>
        <v>Ja</v>
      </c>
    </row>
    <row r="4207" spans="1:19" x14ac:dyDescent="0.2">
      <c r="A4207" s="3">
        <v>43970</v>
      </c>
      <c r="B4207" t="s">
        <v>201</v>
      </c>
      <c r="C4207" t="s">
        <v>188</v>
      </c>
      <c r="D4207">
        <v>760</v>
      </c>
      <c r="E4207">
        <v>1082</v>
      </c>
      <c r="F4207" t="str">
        <f t="shared" si="137"/>
        <v>01</v>
      </c>
      <c r="G4207" t="s">
        <v>513</v>
      </c>
      <c r="H4207">
        <v>1</v>
      </c>
      <c r="I4207" t="s">
        <v>6</v>
      </c>
      <c r="J4207" t="s">
        <v>5</v>
      </c>
      <c r="K4207" t="s">
        <v>6</v>
      </c>
      <c r="L4207">
        <v>1</v>
      </c>
      <c r="M4207" t="str">
        <f>VLOOKUP(E4207,Translations!$A$1:$B$7,2,FALSE)</f>
        <v>Midtjylland</v>
      </c>
      <c r="N4207" t="str">
        <f>VLOOKUP(D4207,Translations!$I$2:$K$101,2,FALSE)</f>
        <v>Ringkøbing-Skjern</v>
      </c>
      <c r="O4207" t="str">
        <f>VLOOKUP(G4207,Translations!$M$2:$N$9,2,FALSE)</f>
        <v>[X2079] SARS-CoV-2 (RNA), Borger</v>
      </c>
      <c r="P4207" t="str">
        <f>VLOOKUP(F4207,Translations!$D$1:$F$13,2,FALSE)</f>
        <v>Ok</v>
      </c>
      <c r="Q4207" t="str">
        <f>VLOOKUP(F4207,Translations!$D$2:$G$13,4,FALSE)</f>
        <v>01 - Aktiv, bopæl i DK</v>
      </c>
      <c r="R4207" t="str">
        <f>VLOOKUP(H4207,Translations!$P$2:$Q$10,2,FALSE)</f>
        <v>1 - Selvstændigt sikret - med lægevalg</v>
      </c>
      <c r="S4207" t="str">
        <f>VLOOKUP(F4207,Translations!$D$2:$F$13,3,FALSE)</f>
        <v>Ja</v>
      </c>
    </row>
    <row r="4208" spans="1:19" x14ac:dyDescent="0.2">
      <c r="A4208" s="3">
        <v>43970</v>
      </c>
      <c r="B4208" t="s">
        <v>201</v>
      </c>
      <c r="C4208" t="s">
        <v>188</v>
      </c>
      <c r="D4208">
        <v>766</v>
      </c>
      <c r="E4208">
        <v>1082</v>
      </c>
      <c r="F4208" t="str">
        <f t="shared" si="137"/>
        <v>01</v>
      </c>
      <c r="G4208" t="s">
        <v>513</v>
      </c>
      <c r="H4208">
        <v>1</v>
      </c>
      <c r="I4208" t="s">
        <v>6</v>
      </c>
      <c r="J4208" t="s">
        <v>5</v>
      </c>
      <c r="K4208" t="s">
        <v>6</v>
      </c>
      <c r="L4208">
        <v>2</v>
      </c>
      <c r="M4208" t="str">
        <f>VLOOKUP(E4208,Translations!$A$1:$B$7,2,FALSE)</f>
        <v>Midtjylland</v>
      </c>
      <c r="N4208" t="str">
        <f>VLOOKUP(D4208,Translations!$I$2:$K$101,2,FALSE)</f>
        <v>Hedensted</v>
      </c>
      <c r="O4208" t="str">
        <f>VLOOKUP(G4208,Translations!$M$2:$N$9,2,FALSE)</f>
        <v>[X2079] SARS-CoV-2 (RNA), Borger</v>
      </c>
      <c r="P4208" t="str">
        <f>VLOOKUP(F4208,Translations!$D$1:$F$13,2,FALSE)</f>
        <v>Ok</v>
      </c>
      <c r="Q4208" t="str">
        <f>VLOOKUP(F4208,Translations!$D$2:$G$13,4,FALSE)</f>
        <v>01 - Aktiv, bopæl i DK</v>
      </c>
      <c r="R4208" t="str">
        <f>VLOOKUP(H4208,Translations!$P$2:$Q$10,2,FALSE)</f>
        <v>1 - Selvstændigt sikret - med lægevalg</v>
      </c>
      <c r="S4208" t="str">
        <f>VLOOKUP(F4208,Translations!$D$2:$F$13,3,FALSE)</f>
        <v>Ja</v>
      </c>
    </row>
    <row r="4209" spans="1:19" x14ac:dyDescent="0.2">
      <c r="A4209" s="3">
        <v>43970</v>
      </c>
      <c r="B4209" t="s">
        <v>202</v>
      </c>
      <c r="C4209" t="s">
        <v>188</v>
      </c>
      <c r="D4209">
        <v>0</v>
      </c>
      <c r="E4209">
        <v>0</v>
      </c>
      <c r="F4209" t="str">
        <f>"03"</f>
        <v>03</v>
      </c>
      <c r="G4209" t="s">
        <v>513</v>
      </c>
      <c r="H4209">
        <v>1</v>
      </c>
      <c r="I4209" t="s">
        <v>6</v>
      </c>
      <c r="J4209" t="s">
        <v>5</v>
      </c>
      <c r="K4209" t="s">
        <v>6</v>
      </c>
      <c r="L4209">
        <v>136</v>
      </c>
      <c r="M4209" t="str">
        <f>VLOOKUP(E4209,Translations!$A$1:$B$7,2,FALSE)</f>
        <v>Ukendt</v>
      </c>
      <c r="N4209" t="str">
        <f>VLOOKUP(D4209,Translations!$I$2:$K$101,2,FALSE)</f>
        <v>Ukendt</v>
      </c>
      <c r="O4209" t="str">
        <f>VLOOKUP(G4209,Translations!$M$2:$N$9,2,FALSE)</f>
        <v>[X2079] SARS-CoV-2 (RNA), Borger</v>
      </c>
      <c r="P4209" t="str">
        <f>VLOOKUP(F4209,Translations!$D$1:$F$13,2,FALSE)</f>
        <v>Ok</v>
      </c>
      <c r="Q4209" t="str">
        <f>VLOOKUP(F4209,Translations!$D$2:$G$13,4,FALSE)</f>
        <v>03 - Aktiv, speciel vejkode i DK</v>
      </c>
      <c r="R4209" t="str">
        <f>VLOOKUP(H4209,Translations!$P$2:$Q$10,2,FALSE)</f>
        <v>1 - Selvstændigt sikret - med lægevalg</v>
      </c>
      <c r="S4209" t="str">
        <f>VLOOKUP(F4209,Translations!$D$2:$F$13,3,FALSE)</f>
        <v>Ja</v>
      </c>
    </row>
    <row r="4210" spans="1:19" x14ac:dyDescent="0.2">
      <c r="A4210" s="3">
        <v>43970</v>
      </c>
      <c r="B4210" t="s">
        <v>202</v>
      </c>
      <c r="C4210" t="s">
        <v>188</v>
      </c>
      <c r="D4210">
        <v>0</v>
      </c>
      <c r="E4210">
        <v>0</v>
      </c>
      <c r="F4210" t="str">
        <f>"03"</f>
        <v>03</v>
      </c>
      <c r="G4210" t="s">
        <v>513</v>
      </c>
      <c r="H4210">
        <v>4</v>
      </c>
      <c r="I4210" t="s">
        <v>6</v>
      </c>
      <c r="J4210" t="s">
        <v>5</v>
      </c>
      <c r="K4210" t="s">
        <v>6</v>
      </c>
      <c r="L4210">
        <v>16</v>
      </c>
      <c r="M4210" t="str">
        <f>VLOOKUP(E4210,Translations!$A$1:$B$7,2,FALSE)</f>
        <v>Ukendt</v>
      </c>
      <c r="N4210" t="str">
        <f>VLOOKUP(D4210,Translations!$I$2:$K$101,2,FALSE)</f>
        <v>Ukendt</v>
      </c>
      <c r="O4210" t="str">
        <f>VLOOKUP(G4210,Translations!$M$2:$N$9,2,FALSE)</f>
        <v>[X2079] SARS-CoV-2 (RNA), Borger</v>
      </c>
      <c r="P4210" t="str">
        <f>VLOOKUP(F4210,Translations!$D$1:$F$13,2,FALSE)</f>
        <v>Ok</v>
      </c>
      <c r="Q4210" t="str">
        <f>VLOOKUP(F4210,Translations!$D$2:$G$13,4,FALSE)</f>
        <v>03 - Aktiv, speciel vejkode i DK</v>
      </c>
      <c r="R4210" t="str">
        <f>VLOOKUP(H4210,Translations!$P$2:$Q$10,2,FALSE)</f>
        <v>4 - Optaget i fængselsvæsenet efter dom (+3 mdr.)</v>
      </c>
      <c r="S4210" t="str">
        <f>VLOOKUP(F4210,Translations!$D$2:$F$13,3,FALSE)</f>
        <v>Ja</v>
      </c>
    </row>
    <row r="4211" spans="1:19" x14ac:dyDescent="0.2">
      <c r="A4211" s="3">
        <v>43970</v>
      </c>
      <c r="B4211" t="s">
        <v>202</v>
      </c>
      <c r="C4211" t="s">
        <v>188</v>
      </c>
      <c r="D4211">
        <v>0</v>
      </c>
      <c r="E4211">
        <v>0</v>
      </c>
      <c r="F4211" t="str">
        <f>"03"</f>
        <v>03</v>
      </c>
      <c r="G4211" t="s">
        <v>513</v>
      </c>
      <c r="H4211">
        <v>7</v>
      </c>
      <c r="I4211" t="s">
        <v>6</v>
      </c>
      <c r="J4211" t="s">
        <v>5</v>
      </c>
      <c r="K4211" t="s">
        <v>6</v>
      </c>
      <c r="L4211">
        <v>1</v>
      </c>
      <c r="M4211" t="str">
        <f>VLOOKUP(E4211,Translations!$A$1:$B$7,2,FALSE)</f>
        <v>Ukendt</v>
      </c>
      <c r="N4211" t="str">
        <f>VLOOKUP(D4211,Translations!$I$2:$K$101,2,FALSE)</f>
        <v>Ukendt</v>
      </c>
      <c r="O4211" t="str">
        <f>VLOOKUP(G4211,Translations!$M$2:$N$9,2,FALSE)</f>
        <v>[X2079] SARS-CoV-2 (RNA), Borger</v>
      </c>
      <c r="P4211" t="str">
        <f>VLOOKUP(F4211,Translations!$D$1:$F$13,2,FALSE)</f>
        <v>Ok</v>
      </c>
      <c r="Q4211" t="str">
        <f>VLOOKUP(F4211,Translations!$D$2:$G$13,4,FALSE)</f>
        <v>03 - Aktiv, speciel vejkode i DK</v>
      </c>
      <c r="R4211" t="str">
        <f>VLOOKUP(H4211,Translations!$P$2:$Q$10,2,FALSE)</f>
        <v>7 - Bopæl i udlandet</v>
      </c>
      <c r="S4211" t="str">
        <f>VLOOKUP(F4211,Translations!$D$2:$F$13,3,FALSE)</f>
        <v>Ja</v>
      </c>
    </row>
    <row r="4212" spans="1:19" x14ac:dyDescent="0.2">
      <c r="A4212" s="3">
        <v>43970</v>
      </c>
      <c r="B4212" t="s">
        <v>202</v>
      </c>
      <c r="C4212" t="s">
        <v>188</v>
      </c>
      <c r="D4212">
        <v>0</v>
      </c>
      <c r="E4212">
        <v>0</v>
      </c>
      <c r="F4212" t="str">
        <f>"80"</f>
        <v>80</v>
      </c>
      <c r="G4212" t="s">
        <v>513</v>
      </c>
      <c r="H4212">
        <v>7</v>
      </c>
      <c r="I4212" t="s">
        <v>6</v>
      </c>
      <c r="J4212" t="s">
        <v>5</v>
      </c>
      <c r="K4212" t="s">
        <v>6</v>
      </c>
      <c r="L4212">
        <v>2</v>
      </c>
      <c r="M4212" t="str">
        <f>VLOOKUP(E4212,Translations!$A$1:$B$7,2,FALSE)</f>
        <v>Ukendt</v>
      </c>
      <c r="N4212" t="str">
        <f>VLOOKUP(D4212,Translations!$I$2:$K$101,2,FALSE)</f>
        <v>Ukendt</v>
      </c>
      <c r="O4212" t="str">
        <f>VLOOKUP(G4212,Translations!$M$2:$N$9,2,FALSE)</f>
        <v>[X2079] SARS-CoV-2 (RNA), Borger</v>
      </c>
      <c r="P4212" t="str">
        <f>VLOOKUP(F4212,Translations!$D$1:$F$13,2,FALSE)</f>
        <v>Ok</v>
      </c>
      <c r="Q4212" t="str">
        <f>VLOOKUP(F4212,Translations!$D$2:$G$13,4,FALSE)</f>
        <v>80 - Inaktiv, udrejst</v>
      </c>
      <c r="R4212" t="str">
        <f>VLOOKUP(H4212,Translations!$P$2:$Q$10,2,FALSE)</f>
        <v>7 - Bopæl i udlandet</v>
      </c>
      <c r="S4212" t="str">
        <f>VLOOKUP(F4212,Translations!$D$2:$F$13,3,FALSE)</f>
        <v>Ja</v>
      </c>
    </row>
    <row r="4213" spans="1:19" x14ac:dyDescent="0.2">
      <c r="A4213" s="3">
        <v>43970</v>
      </c>
      <c r="B4213" t="s">
        <v>202</v>
      </c>
      <c r="C4213" t="s">
        <v>188</v>
      </c>
      <c r="D4213">
        <v>0</v>
      </c>
      <c r="E4213">
        <v>0</v>
      </c>
      <c r="F4213" t="str">
        <f>"90"</f>
        <v>90</v>
      </c>
      <c r="G4213" t="s">
        <v>513</v>
      </c>
      <c r="H4213">
        <v>9</v>
      </c>
      <c r="I4213" t="s">
        <v>6</v>
      </c>
      <c r="J4213" t="s">
        <v>5</v>
      </c>
      <c r="K4213" t="s">
        <v>6</v>
      </c>
      <c r="L4213">
        <v>1</v>
      </c>
      <c r="M4213" t="str">
        <f>VLOOKUP(E4213,Translations!$A$1:$B$7,2,FALSE)</f>
        <v>Ukendt</v>
      </c>
      <c r="N4213" t="str">
        <f>VLOOKUP(D4213,Translations!$I$2:$K$101,2,FALSE)</f>
        <v>Ukendt</v>
      </c>
      <c r="O4213" t="str">
        <f>VLOOKUP(G4213,Translations!$M$2:$N$9,2,FALSE)</f>
        <v>[X2079] SARS-CoV-2 (RNA), Borger</v>
      </c>
      <c r="P4213" t="str">
        <f>VLOOKUP(F4213,Translations!$D$1:$F$13,2,FALSE)</f>
        <v>Død</v>
      </c>
      <c r="Q4213" t="str">
        <f>VLOOKUP(F4213,Translations!$D$2:$G$13,4,FALSE)</f>
        <v>90 - Inaktiv, død</v>
      </c>
      <c r="R4213" t="str">
        <f>VLOOKUP(H4213,Translations!$P$2:$Q$10,2,FALSE)</f>
        <v>9 - Død</v>
      </c>
      <c r="S4213" t="str">
        <f>VLOOKUP(F4213,Translations!$D$2:$F$13,3,FALSE)</f>
        <v>Nej</v>
      </c>
    </row>
    <row r="4214" spans="1:19" x14ac:dyDescent="0.2">
      <c r="A4214" s="3">
        <v>43970</v>
      </c>
      <c r="B4214" t="s">
        <v>202</v>
      </c>
      <c r="C4214" t="s">
        <v>188</v>
      </c>
      <c r="D4214">
        <v>101</v>
      </c>
      <c r="E4214">
        <v>1084</v>
      </c>
      <c r="F4214" t="str">
        <f t="shared" ref="F4214:F4247" si="138">"01"</f>
        <v>01</v>
      </c>
      <c r="G4214" t="s">
        <v>513</v>
      </c>
      <c r="H4214">
        <v>1</v>
      </c>
      <c r="I4214" t="s">
        <v>6</v>
      </c>
      <c r="J4214" t="s">
        <v>5</v>
      </c>
      <c r="K4214" t="s">
        <v>6</v>
      </c>
      <c r="L4214">
        <v>1</v>
      </c>
      <c r="M4214" t="str">
        <f>VLOOKUP(E4214,Translations!$A$1:$B$7,2,FALSE)</f>
        <v>Hovedstaden</v>
      </c>
      <c r="N4214" t="str">
        <f>VLOOKUP(D4214,Translations!$I$2:$K$101,2,FALSE)</f>
        <v>København</v>
      </c>
      <c r="O4214" t="str">
        <f>VLOOKUP(G4214,Translations!$M$2:$N$9,2,FALSE)</f>
        <v>[X2079] SARS-CoV-2 (RNA), Borger</v>
      </c>
      <c r="P4214" t="str">
        <f>VLOOKUP(F4214,Translations!$D$1:$F$13,2,FALSE)</f>
        <v>Ok</v>
      </c>
      <c r="Q4214" t="str">
        <f>VLOOKUP(F4214,Translations!$D$2:$G$13,4,FALSE)</f>
        <v>01 - Aktiv, bopæl i DK</v>
      </c>
      <c r="R4214" t="str">
        <f>VLOOKUP(H4214,Translations!$P$2:$Q$10,2,FALSE)</f>
        <v>1 - Selvstændigt sikret - med lægevalg</v>
      </c>
      <c r="S4214" t="str">
        <f>VLOOKUP(F4214,Translations!$D$2:$F$13,3,FALSE)</f>
        <v>Ja</v>
      </c>
    </row>
    <row r="4215" spans="1:19" x14ac:dyDescent="0.2">
      <c r="A4215" s="3">
        <v>43970</v>
      </c>
      <c r="B4215" t="s">
        <v>202</v>
      </c>
      <c r="C4215" t="s">
        <v>188</v>
      </c>
      <c r="D4215">
        <v>270</v>
      </c>
      <c r="E4215">
        <v>1084</v>
      </c>
      <c r="F4215" t="str">
        <f t="shared" si="138"/>
        <v>01</v>
      </c>
      <c r="G4215" t="s">
        <v>513</v>
      </c>
      <c r="H4215">
        <v>1</v>
      </c>
      <c r="I4215" t="s">
        <v>6</v>
      </c>
      <c r="J4215" t="s">
        <v>5</v>
      </c>
      <c r="K4215" t="s">
        <v>6</v>
      </c>
      <c r="L4215">
        <v>1</v>
      </c>
      <c r="M4215" t="str">
        <f>VLOOKUP(E4215,Translations!$A$1:$B$7,2,FALSE)</f>
        <v>Hovedstaden</v>
      </c>
      <c r="N4215" t="str">
        <f>VLOOKUP(D4215,Translations!$I$2:$K$101,2,FALSE)</f>
        <v>Gribskov</v>
      </c>
      <c r="O4215" t="str">
        <f>VLOOKUP(G4215,Translations!$M$2:$N$9,2,FALSE)</f>
        <v>[X2079] SARS-CoV-2 (RNA), Borger</v>
      </c>
      <c r="P4215" t="str">
        <f>VLOOKUP(F4215,Translations!$D$1:$F$13,2,FALSE)</f>
        <v>Ok</v>
      </c>
      <c r="Q4215" t="str">
        <f>VLOOKUP(F4215,Translations!$D$2:$G$13,4,FALSE)</f>
        <v>01 - Aktiv, bopæl i DK</v>
      </c>
      <c r="R4215" t="str">
        <f>VLOOKUP(H4215,Translations!$P$2:$Q$10,2,FALSE)</f>
        <v>1 - Selvstændigt sikret - med lægevalg</v>
      </c>
      <c r="S4215" t="str">
        <f>VLOOKUP(F4215,Translations!$D$2:$F$13,3,FALSE)</f>
        <v>Ja</v>
      </c>
    </row>
    <row r="4216" spans="1:19" x14ac:dyDescent="0.2">
      <c r="A4216" s="3">
        <v>43970</v>
      </c>
      <c r="B4216" t="s">
        <v>202</v>
      </c>
      <c r="C4216" t="s">
        <v>188</v>
      </c>
      <c r="D4216">
        <v>376</v>
      </c>
      <c r="E4216">
        <v>1085</v>
      </c>
      <c r="F4216" t="str">
        <f t="shared" si="138"/>
        <v>01</v>
      </c>
      <c r="G4216" t="s">
        <v>513</v>
      </c>
      <c r="H4216">
        <v>1</v>
      </c>
      <c r="I4216" t="s">
        <v>6</v>
      </c>
      <c r="J4216" t="s">
        <v>5</v>
      </c>
      <c r="K4216" t="s">
        <v>6</v>
      </c>
      <c r="L4216">
        <v>1</v>
      </c>
      <c r="M4216" t="str">
        <f>VLOOKUP(E4216,Translations!$A$1:$B$7,2,FALSE)</f>
        <v>Sjælland</v>
      </c>
      <c r="N4216" t="str">
        <f>VLOOKUP(D4216,Translations!$I$2:$K$101,2,FALSE)</f>
        <v>Guldborgsund</v>
      </c>
      <c r="O4216" t="str">
        <f>VLOOKUP(G4216,Translations!$M$2:$N$9,2,FALSE)</f>
        <v>[X2079] SARS-CoV-2 (RNA), Borger</v>
      </c>
      <c r="P4216" t="str">
        <f>VLOOKUP(F4216,Translations!$D$1:$F$13,2,FALSE)</f>
        <v>Ok</v>
      </c>
      <c r="Q4216" t="str">
        <f>VLOOKUP(F4216,Translations!$D$2:$G$13,4,FALSE)</f>
        <v>01 - Aktiv, bopæl i DK</v>
      </c>
      <c r="R4216" t="str">
        <f>VLOOKUP(H4216,Translations!$P$2:$Q$10,2,FALSE)</f>
        <v>1 - Selvstændigt sikret - med lægevalg</v>
      </c>
      <c r="S4216" t="str">
        <f>VLOOKUP(F4216,Translations!$D$2:$F$13,3,FALSE)</f>
        <v>Ja</v>
      </c>
    </row>
    <row r="4217" spans="1:19" x14ac:dyDescent="0.2">
      <c r="A4217" s="3">
        <v>43970</v>
      </c>
      <c r="B4217" t="s">
        <v>202</v>
      </c>
      <c r="C4217" t="s">
        <v>188</v>
      </c>
      <c r="D4217">
        <v>530</v>
      </c>
      <c r="E4217">
        <v>1083</v>
      </c>
      <c r="F4217" t="str">
        <f t="shared" si="138"/>
        <v>01</v>
      </c>
      <c r="G4217" t="s">
        <v>513</v>
      </c>
      <c r="H4217">
        <v>1</v>
      </c>
      <c r="I4217" t="s">
        <v>6</v>
      </c>
      <c r="J4217" t="s">
        <v>5</v>
      </c>
      <c r="K4217" t="s">
        <v>6</v>
      </c>
      <c r="L4217">
        <v>4</v>
      </c>
      <c r="M4217" t="str">
        <f>VLOOKUP(E4217,Translations!$A$1:$B$7,2,FALSE)</f>
        <v>Syddanmark</v>
      </c>
      <c r="N4217" t="str">
        <f>VLOOKUP(D4217,Translations!$I$2:$K$101,2,FALSE)</f>
        <v>Billund</v>
      </c>
      <c r="O4217" t="str">
        <f>VLOOKUP(G4217,Translations!$M$2:$N$9,2,FALSE)</f>
        <v>[X2079] SARS-CoV-2 (RNA), Borger</v>
      </c>
      <c r="P4217" t="str">
        <f>VLOOKUP(F4217,Translations!$D$1:$F$13,2,FALSE)</f>
        <v>Ok</v>
      </c>
      <c r="Q4217" t="str">
        <f>VLOOKUP(F4217,Translations!$D$2:$G$13,4,FALSE)</f>
        <v>01 - Aktiv, bopæl i DK</v>
      </c>
      <c r="R4217" t="str">
        <f>VLOOKUP(H4217,Translations!$P$2:$Q$10,2,FALSE)</f>
        <v>1 - Selvstændigt sikret - med lægevalg</v>
      </c>
      <c r="S4217" t="str">
        <f>VLOOKUP(F4217,Translations!$D$2:$F$13,3,FALSE)</f>
        <v>Ja</v>
      </c>
    </row>
    <row r="4218" spans="1:19" x14ac:dyDescent="0.2">
      <c r="A4218" s="3">
        <v>43970</v>
      </c>
      <c r="B4218" t="s">
        <v>202</v>
      </c>
      <c r="C4218" t="s">
        <v>188</v>
      </c>
      <c r="D4218">
        <v>540</v>
      </c>
      <c r="E4218">
        <v>1083</v>
      </c>
      <c r="F4218" t="str">
        <f t="shared" si="138"/>
        <v>01</v>
      </c>
      <c r="G4218" t="s">
        <v>513</v>
      </c>
      <c r="H4218">
        <v>1</v>
      </c>
      <c r="I4218" t="s">
        <v>6</v>
      </c>
      <c r="J4218" t="s">
        <v>5</v>
      </c>
      <c r="K4218" t="s">
        <v>6</v>
      </c>
      <c r="L4218">
        <v>1</v>
      </c>
      <c r="M4218" t="str">
        <f>VLOOKUP(E4218,Translations!$A$1:$B$7,2,FALSE)</f>
        <v>Syddanmark</v>
      </c>
      <c r="N4218" t="str">
        <f>VLOOKUP(D4218,Translations!$I$2:$K$101,2,FALSE)</f>
        <v>Sønderborg</v>
      </c>
      <c r="O4218" t="str">
        <f>VLOOKUP(G4218,Translations!$M$2:$N$9,2,FALSE)</f>
        <v>[X2079] SARS-CoV-2 (RNA), Borger</v>
      </c>
      <c r="P4218" t="str">
        <f>VLOOKUP(F4218,Translations!$D$1:$F$13,2,FALSE)</f>
        <v>Ok</v>
      </c>
      <c r="Q4218" t="str">
        <f>VLOOKUP(F4218,Translations!$D$2:$G$13,4,FALSE)</f>
        <v>01 - Aktiv, bopæl i DK</v>
      </c>
      <c r="R4218" t="str">
        <f>VLOOKUP(H4218,Translations!$P$2:$Q$10,2,FALSE)</f>
        <v>1 - Selvstændigt sikret - med lægevalg</v>
      </c>
      <c r="S4218" t="str">
        <f>VLOOKUP(F4218,Translations!$D$2:$F$13,3,FALSE)</f>
        <v>Ja</v>
      </c>
    </row>
    <row r="4219" spans="1:19" x14ac:dyDescent="0.2">
      <c r="A4219" s="3">
        <v>43970</v>
      </c>
      <c r="B4219" t="s">
        <v>202</v>
      </c>
      <c r="C4219" t="s">
        <v>188</v>
      </c>
      <c r="D4219">
        <v>561</v>
      </c>
      <c r="E4219">
        <v>1083</v>
      </c>
      <c r="F4219" t="str">
        <f t="shared" si="138"/>
        <v>01</v>
      </c>
      <c r="G4219" t="s">
        <v>513</v>
      </c>
      <c r="H4219">
        <v>1</v>
      </c>
      <c r="I4219" t="s">
        <v>6</v>
      </c>
      <c r="J4219" t="s">
        <v>5</v>
      </c>
      <c r="K4219" t="s">
        <v>6</v>
      </c>
      <c r="L4219">
        <v>1</v>
      </c>
      <c r="M4219" t="str">
        <f>VLOOKUP(E4219,Translations!$A$1:$B$7,2,FALSE)</f>
        <v>Syddanmark</v>
      </c>
      <c r="N4219" t="str">
        <f>VLOOKUP(D4219,Translations!$I$2:$K$101,2,FALSE)</f>
        <v>Esbjerg</v>
      </c>
      <c r="O4219" t="str">
        <f>VLOOKUP(G4219,Translations!$M$2:$N$9,2,FALSE)</f>
        <v>[X2079] SARS-CoV-2 (RNA), Borger</v>
      </c>
      <c r="P4219" t="str">
        <f>VLOOKUP(F4219,Translations!$D$1:$F$13,2,FALSE)</f>
        <v>Ok</v>
      </c>
      <c r="Q4219" t="str">
        <f>VLOOKUP(F4219,Translations!$D$2:$G$13,4,FALSE)</f>
        <v>01 - Aktiv, bopæl i DK</v>
      </c>
      <c r="R4219" t="str">
        <f>VLOOKUP(H4219,Translations!$P$2:$Q$10,2,FALSE)</f>
        <v>1 - Selvstændigt sikret - med lægevalg</v>
      </c>
      <c r="S4219" t="str">
        <f>VLOOKUP(F4219,Translations!$D$2:$F$13,3,FALSE)</f>
        <v>Ja</v>
      </c>
    </row>
    <row r="4220" spans="1:19" x14ac:dyDescent="0.2">
      <c r="A4220" s="3">
        <v>43970</v>
      </c>
      <c r="B4220" t="s">
        <v>202</v>
      </c>
      <c r="C4220" t="s">
        <v>188</v>
      </c>
      <c r="D4220">
        <v>573</v>
      </c>
      <c r="E4220">
        <v>1083</v>
      </c>
      <c r="F4220" t="str">
        <f t="shared" si="138"/>
        <v>01</v>
      </c>
      <c r="G4220" t="s">
        <v>513</v>
      </c>
      <c r="H4220">
        <v>1</v>
      </c>
      <c r="I4220" t="s">
        <v>6</v>
      </c>
      <c r="J4220" t="s">
        <v>5</v>
      </c>
      <c r="K4220" t="s">
        <v>6</v>
      </c>
      <c r="L4220">
        <v>1</v>
      </c>
      <c r="M4220" t="str">
        <f>VLOOKUP(E4220,Translations!$A$1:$B$7,2,FALSE)</f>
        <v>Syddanmark</v>
      </c>
      <c r="N4220" t="str">
        <f>VLOOKUP(D4220,Translations!$I$2:$K$101,2,FALSE)</f>
        <v>Varde</v>
      </c>
      <c r="O4220" t="str">
        <f>VLOOKUP(G4220,Translations!$M$2:$N$9,2,FALSE)</f>
        <v>[X2079] SARS-CoV-2 (RNA), Borger</v>
      </c>
      <c r="P4220" t="str">
        <f>VLOOKUP(F4220,Translations!$D$1:$F$13,2,FALSE)</f>
        <v>Ok</v>
      </c>
      <c r="Q4220" t="str">
        <f>VLOOKUP(F4220,Translations!$D$2:$G$13,4,FALSE)</f>
        <v>01 - Aktiv, bopæl i DK</v>
      </c>
      <c r="R4220" t="str">
        <f>VLOOKUP(H4220,Translations!$P$2:$Q$10,2,FALSE)</f>
        <v>1 - Selvstændigt sikret - med lægevalg</v>
      </c>
      <c r="S4220" t="str">
        <f>VLOOKUP(F4220,Translations!$D$2:$F$13,3,FALSE)</f>
        <v>Ja</v>
      </c>
    </row>
    <row r="4221" spans="1:19" x14ac:dyDescent="0.2">
      <c r="A4221" s="3">
        <v>43970</v>
      </c>
      <c r="B4221" t="s">
        <v>202</v>
      </c>
      <c r="C4221" t="s">
        <v>188</v>
      </c>
      <c r="D4221">
        <v>607</v>
      </c>
      <c r="E4221">
        <v>1083</v>
      </c>
      <c r="F4221" t="str">
        <f t="shared" si="138"/>
        <v>01</v>
      </c>
      <c r="G4221" t="s">
        <v>513</v>
      </c>
      <c r="H4221">
        <v>1</v>
      </c>
      <c r="I4221" t="s">
        <v>6</v>
      </c>
      <c r="J4221" t="s">
        <v>5</v>
      </c>
      <c r="K4221" t="s">
        <v>6</v>
      </c>
      <c r="L4221">
        <v>2</v>
      </c>
      <c r="M4221" t="str">
        <f>VLOOKUP(E4221,Translations!$A$1:$B$7,2,FALSE)</f>
        <v>Syddanmark</v>
      </c>
      <c r="N4221" t="str">
        <f>VLOOKUP(D4221,Translations!$I$2:$K$101,2,FALSE)</f>
        <v>Fredericia</v>
      </c>
      <c r="O4221" t="str">
        <f>VLOOKUP(G4221,Translations!$M$2:$N$9,2,FALSE)</f>
        <v>[X2079] SARS-CoV-2 (RNA), Borger</v>
      </c>
      <c r="P4221" t="str">
        <f>VLOOKUP(F4221,Translations!$D$1:$F$13,2,FALSE)</f>
        <v>Ok</v>
      </c>
      <c r="Q4221" t="str">
        <f>VLOOKUP(F4221,Translations!$D$2:$G$13,4,FALSE)</f>
        <v>01 - Aktiv, bopæl i DK</v>
      </c>
      <c r="R4221" t="str">
        <f>VLOOKUP(H4221,Translations!$P$2:$Q$10,2,FALSE)</f>
        <v>1 - Selvstændigt sikret - med lægevalg</v>
      </c>
      <c r="S4221" t="str">
        <f>VLOOKUP(F4221,Translations!$D$2:$F$13,3,FALSE)</f>
        <v>Ja</v>
      </c>
    </row>
    <row r="4222" spans="1:19" x14ac:dyDescent="0.2">
      <c r="A4222" s="3">
        <v>43970</v>
      </c>
      <c r="B4222" t="s">
        <v>202</v>
      </c>
      <c r="C4222" t="s">
        <v>188</v>
      </c>
      <c r="D4222">
        <v>615</v>
      </c>
      <c r="E4222">
        <v>1082</v>
      </c>
      <c r="F4222" t="str">
        <f t="shared" si="138"/>
        <v>01</v>
      </c>
      <c r="G4222" t="s">
        <v>513</v>
      </c>
      <c r="H4222">
        <v>1</v>
      </c>
      <c r="I4222" t="s">
        <v>6</v>
      </c>
      <c r="J4222" t="s">
        <v>5</v>
      </c>
      <c r="K4222" t="s">
        <v>6</v>
      </c>
      <c r="L4222">
        <v>1</v>
      </c>
      <c r="M4222" t="str">
        <f>VLOOKUP(E4222,Translations!$A$1:$B$7,2,FALSE)</f>
        <v>Midtjylland</v>
      </c>
      <c r="N4222" t="str">
        <f>VLOOKUP(D4222,Translations!$I$2:$K$101,2,FALSE)</f>
        <v>Horsens</v>
      </c>
      <c r="O4222" t="str">
        <f>VLOOKUP(G4222,Translations!$M$2:$N$9,2,FALSE)</f>
        <v>[X2079] SARS-CoV-2 (RNA), Borger</v>
      </c>
      <c r="P4222" t="str">
        <f>VLOOKUP(F4222,Translations!$D$1:$F$13,2,FALSE)</f>
        <v>Ok</v>
      </c>
      <c r="Q4222" t="str">
        <f>VLOOKUP(F4222,Translations!$D$2:$G$13,4,FALSE)</f>
        <v>01 - Aktiv, bopæl i DK</v>
      </c>
      <c r="R4222" t="str">
        <f>VLOOKUP(H4222,Translations!$P$2:$Q$10,2,FALSE)</f>
        <v>1 - Selvstændigt sikret - med lægevalg</v>
      </c>
      <c r="S4222" t="str">
        <f>VLOOKUP(F4222,Translations!$D$2:$F$13,3,FALSE)</f>
        <v>Ja</v>
      </c>
    </row>
    <row r="4223" spans="1:19" x14ac:dyDescent="0.2">
      <c r="A4223" s="3">
        <v>43970</v>
      </c>
      <c r="B4223" t="s">
        <v>202</v>
      </c>
      <c r="C4223" t="s">
        <v>188</v>
      </c>
      <c r="D4223">
        <v>621</v>
      </c>
      <c r="E4223">
        <v>1083</v>
      </c>
      <c r="F4223" t="str">
        <f t="shared" si="138"/>
        <v>01</v>
      </c>
      <c r="G4223" t="s">
        <v>513</v>
      </c>
      <c r="H4223">
        <v>1</v>
      </c>
      <c r="I4223" t="s">
        <v>6</v>
      </c>
      <c r="J4223" t="s">
        <v>5</v>
      </c>
      <c r="K4223" t="s">
        <v>6</v>
      </c>
      <c r="L4223">
        <v>21336</v>
      </c>
      <c r="M4223" t="str">
        <f>VLOOKUP(E4223,Translations!$A$1:$B$7,2,FALSE)</f>
        <v>Syddanmark</v>
      </c>
      <c r="N4223" t="str">
        <f>VLOOKUP(D4223,Translations!$I$2:$K$101,2,FALSE)</f>
        <v>Kolding</v>
      </c>
      <c r="O4223" t="str">
        <f>VLOOKUP(G4223,Translations!$M$2:$N$9,2,FALSE)</f>
        <v>[X2079] SARS-CoV-2 (RNA), Borger</v>
      </c>
      <c r="P4223" t="str">
        <f>VLOOKUP(F4223,Translations!$D$1:$F$13,2,FALSE)</f>
        <v>Ok</v>
      </c>
      <c r="Q4223" t="str">
        <f>VLOOKUP(F4223,Translations!$D$2:$G$13,4,FALSE)</f>
        <v>01 - Aktiv, bopæl i DK</v>
      </c>
      <c r="R4223" t="str">
        <f>VLOOKUP(H4223,Translations!$P$2:$Q$10,2,FALSE)</f>
        <v>1 - Selvstændigt sikret - med lægevalg</v>
      </c>
      <c r="S4223" t="str">
        <f>VLOOKUP(F4223,Translations!$D$2:$F$13,3,FALSE)</f>
        <v>Ja</v>
      </c>
    </row>
    <row r="4224" spans="1:19" x14ac:dyDescent="0.2">
      <c r="A4224" s="3">
        <v>43970</v>
      </c>
      <c r="B4224" t="s">
        <v>202</v>
      </c>
      <c r="C4224" t="s">
        <v>188</v>
      </c>
      <c r="D4224">
        <v>621</v>
      </c>
      <c r="E4224">
        <v>1083</v>
      </c>
      <c r="F4224" t="str">
        <f t="shared" si="138"/>
        <v>01</v>
      </c>
      <c r="G4224" t="s">
        <v>513</v>
      </c>
      <c r="H4224">
        <v>2</v>
      </c>
      <c r="I4224" t="s">
        <v>6</v>
      </c>
      <c r="J4224" t="s">
        <v>5</v>
      </c>
      <c r="K4224" t="s">
        <v>6</v>
      </c>
      <c r="L4224">
        <v>16</v>
      </c>
      <c r="M4224" t="str">
        <f>VLOOKUP(E4224,Translations!$A$1:$B$7,2,FALSE)</f>
        <v>Syddanmark</v>
      </c>
      <c r="N4224" t="str">
        <f>VLOOKUP(D4224,Translations!$I$2:$K$101,2,FALSE)</f>
        <v>Kolding</v>
      </c>
      <c r="O4224" t="str">
        <f>VLOOKUP(G4224,Translations!$M$2:$N$9,2,FALSE)</f>
        <v>[X2079] SARS-CoV-2 (RNA), Borger</v>
      </c>
      <c r="P4224" t="str">
        <f>VLOOKUP(F4224,Translations!$D$1:$F$13,2,FALSE)</f>
        <v>Ok</v>
      </c>
      <c r="Q4224" t="str">
        <f>VLOOKUP(F4224,Translations!$D$2:$G$13,4,FALSE)</f>
        <v>01 - Aktiv, bopæl i DK</v>
      </c>
      <c r="R4224" t="str">
        <f>VLOOKUP(H4224,Translations!$P$2:$Q$10,2,FALSE)</f>
        <v>2 - Selvstændigt sikret - uden lægevalg</v>
      </c>
      <c r="S4224" t="str">
        <f>VLOOKUP(F4224,Translations!$D$2:$F$13,3,FALSE)</f>
        <v>Ja</v>
      </c>
    </row>
    <row r="4225" spans="1:19" x14ac:dyDescent="0.2">
      <c r="A4225" s="3">
        <v>43970</v>
      </c>
      <c r="B4225" t="s">
        <v>202</v>
      </c>
      <c r="C4225" t="s">
        <v>188</v>
      </c>
      <c r="D4225">
        <v>630</v>
      </c>
      <c r="E4225">
        <v>1083</v>
      </c>
      <c r="F4225" t="str">
        <f t="shared" si="138"/>
        <v>01</v>
      </c>
      <c r="G4225" t="s">
        <v>513</v>
      </c>
      <c r="H4225">
        <v>1</v>
      </c>
      <c r="I4225" t="s">
        <v>6</v>
      </c>
      <c r="J4225" t="s">
        <v>5</v>
      </c>
      <c r="K4225" t="s">
        <v>6</v>
      </c>
      <c r="L4225">
        <v>38981</v>
      </c>
      <c r="M4225" t="str">
        <f>VLOOKUP(E4225,Translations!$A$1:$B$7,2,FALSE)</f>
        <v>Syddanmark</v>
      </c>
      <c r="N4225" t="str">
        <f>VLOOKUP(D4225,Translations!$I$2:$K$101,2,FALSE)</f>
        <v>Vejle</v>
      </c>
      <c r="O4225" t="str">
        <f>VLOOKUP(G4225,Translations!$M$2:$N$9,2,FALSE)</f>
        <v>[X2079] SARS-CoV-2 (RNA), Borger</v>
      </c>
      <c r="P4225" t="str">
        <f>VLOOKUP(F4225,Translations!$D$1:$F$13,2,FALSE)</f>
        <v>Ok</v>
      </c>
      <c r="Q4225" t="str">
        <f>VLOOKUP(F4225,Translations!$D$2:$G$13,4,FALSE)</f>
        <v>01 - Aktiv, bopæl i DK</v>
      </c>
      <c r="R4225" t="str">
        <f>VLOOKUP(H4225,Translations!$P$2:$Q$10,2,FALSE)</f>
        <v>1 - Selvstændigt sikret - med lægevalg</v>
      </c>
      <c r="S4225" t="str">
        <f>VLOOKUP(F4225,Translations!$D$2:$F$13,3,FALSE)</f>
        <v>Ja</v>
      </c>
    </row>
    <row r="4226" spans="1:19" x14ac:dyDescent="0.2">
      <c r="A4226" s="3">
        <v>43970</v>
      </c>
      <c r="B4226" t="s">
        <v>202</v>
      </c>
      <c r="C4226" t="s">
        <v>188</v>
      </c>
      <c r="D4226">
        <v>630</v>
      </c>
      <c r="E4226">
        <v>1083</v>
      </c>
      <c r="F4226" t="str">
        <f t="shared" si="138"/>
        <v>01</v>
      </c>
      <c r="G4226" t="s">
        <v>513</v>
      </c>
      <c r="H4226">
        <v>2</v>
      </c>
      <c r="I4226" t="s">
        <v>6</v>
      </c>
      <c r="J4226" t="s">
        <v>5</v>
      </c>
      <c r="K4226" t="s">
        <v>6</v>
      </c>
      <c r="L4226">
        <v>26</v>
      </c>
      <c r="M4226" t="str">
        <f>VLOOKUP(E4226,Translations!$A$1:$B$7,2,FALSE)</f>
        <v>Syddanmark</v>
      </c>
      <c r="N4226" t="str">
        <f>VLOOKUP(D4226,Translations!$I$2:$K$101,2,FALSE)</f>
        <v>Vejle</v>
      </c>
      <c r="O4226" t="str">
        <f>VLOOKUP(G4226,Translations!$M$2:$N$9,2,FALSE)</f>
        <v>[X2079] SARS-CoV-2 (RNA), Borger</v>
      </c>
      <c r="P4226" t="str">
        <f>VLOOKUP(F4226,Translations!$D$1:$F$13,2,FALSE)</f>
        <v>Ok</v>
      </c>
      <c r="Q4226" t="str">
        <f>VLOOKUP(F4226,Translations!$D$2:$G$13,4,FALSE)</f>
        <v>01 - Aktiv, bopæl i DK</v>
      </c>
      <c r="R4226" t="str">
        <f>VLOOKUP(H4226,Translations!$P$2:$Q$10,2,FALSE)</f>
        <v>2 - Selvstændigt sikret - uden lægevalg</v>
      </c>
      <c r="S4226" t="str">
        <f>VLOOKUP(F4226,Translations!$D$2:$F$13,3,FALSE)</f>
        <v>Ja</v>
      </c>
    </row>
    <row r="4227" spans="1:19" x14ac:dyDescent="0.2">
      <c r="A4227" s="3">
        <v>43970</v>
      </c>
      <c r="B4227" t="s">
        <v>202</v>
      </c>
      <c r="C4227" t="s">
        <v>188</v>
      </c>
      <c r="D4227">
        <v>630</v>
      </c>
      <c r="E4227">
        <v>1083</v>
      </c>
      <c r="F4227" t="str">
        <f t="shared" si="138"/>
        <v>01</v>
      </c>
      <c r="G4227" t="s">
        <v>513</v>
      </c>
      <c r="H4227">
        <v>4</v>
      </c>
      <c r="I4227" t="s">
        <v>6</v>
      </c>
      <c r="J4227" t="s">
        <v>5</v>
      </c>
      <c r="K4227" t="s">
        <v>6</v>
      </c>
      <c r="L4227">
        <v>3</v>
      </c>
      <c r="M4227" t="str">
        <f>VLOOKUP(E4227,Translations!$A$1:$B$7,2,FALSE)</f>
        <v>Syddanmark</v>
      </c>
      <c r="N4227" t="str">
        <f>VLOOKUP(D4227,Translations!$I$2:$K$101,2,FALSE)</f>
        <v>Vejle</v>
      </c>
      <c r="O4227" t="str">
        <f>VLOOKUP(G4227,Translations!$M$2:$N$9,2,FALSE)</f>
        <v>[X2079] SARS-CoV-2 (RNA), Borger</v>
      </c>
      <c r="P4227" t="str">
        <f>VLOOKUP(F4227,Translations!$D$1:$F$13,2,FALSE)</f>
        <v>Ok</v>
      </c>
      <c r="Q4227" t="str">
        <f>VLOOKUP(F4227,Translations!$D$2:$G$13,4,FALSE)</f>
        <v>01 - Aktiv, bopæl i DK</v>
      </c>
      <c r="R4227" t="str">
        <f>VLOOKUP(H4227,Translations!$P$2:$Q$10,2,FALSE)</f>
        <v>4 - Optaget i fængselsvæsenet efter dom (+3 mdr.)</v>
      </c>
      <c r="S4227" t="str">
        <f>VLOOKUP(F4227,Translations!$D$2:$F$13,3,FALSE)</f>
        <v>Ja</v>
      </c>
    </row>
    <row r="4228" spans="1:19" x14ac:dyDescent="0.2">
      <c r="A4228" s="3">
        <v>43970</v>
      </c>
      <c r="B4228" t="s">
        <v>202</v>
      </c>
      <c r="C4228" t="s">
        <v>188</v>
      </c>
      <c r="D4228">
        <v>630</v>
      </c>
      <c r="E4228">
        <v>1083</v>
      </c>
      <c r="F4228" t="str">
        <f t="shared" si="138"/>
        <v>01</v>
      </c>
      <c r="G4228" t="s">
        <v>513</v>
      </c>
      <c r="H4228">
        <v>5</v>
      </c>
      <c r="I4228" t="s">
        <v>6</v>
      </c>
      <c r="J4228" t="s">
        <v>5</v>
      </c>
      <c r="K4228" t="s">
        <v>6</v>
      </c>
      <c r="L4228">
        <v>1</v>
      </c>
      <c r="M4228" t="str">
        <f>VLOOKUP(E4228,Translations!$A$1:$B$7,2,FALSE)</f>
        <v>Syddanmark</v>
      </c>
      <c r="N4228" t="str">
        <f>VLOOKUP(D4228,Translations!$I$2:$K$101,2,FALSE)</f>
        <v>Vejle</v>
      </c>
      <c r="O4228" t="str">
        <f>VLOOKUP(G4228,Translations!$M$2:$N$9,2,FALSE)</f>
        <v>[X2079] SARS-CoV-2 (RNA), Borger</v>
      </c>
      <c r="P4228" t="str">
        <f>VLOOKUP(F4228,Translations!$D$1:$F$13,2,FALSE)</f>
        <v>Ok</v>
      </c>
      <c r="Q4228" t="str">
        <f>VLOOKUP(F4228,Translations!$D$2:$G$13,4,FALSE)</f>
        <v>01 - Aktiv, bopæl i DK</v>
      </c>
      <c r="R4228" t="str">
        <f>VLOOKUP(H4228,Translations!$P$2:$Q$10,2,FALSE)</f>
        <v>5 - Værnepligtig (+3 mdr.)</v>
      </c>
      <c r="S4228" t="str">
        <f>VLOOKUP(F4228,Translations!$D$2:$F$13,3,FALSE)</f>
        <v>Ja</v>
      </c>
    </row>
    <row r="4229" spans="1:19" x14ac:dyDescent="0.2">
      <c r="A4229" s="3">
        <v>43970</v>
      </c>
      <c r="B4229" t="s">
        <v>202</v>
      </c>
      <c r="C4229" t="s">
        <v>188</v>
      </c>
      <c r="D4229">
        <v>630</v>
      </c>
      <c r="E4229">
        <v>1083</v>
      </c>
      <c r="F4229" t="str">
        <f t="shared" si="138"/>
        <v>01</v>
      </c>
      <c r="G4229" t="s">
        <v>513</v>
      </c>
      <c r="H4229">
        <v>6</v>
      </c>
      <c r="I4229" t="s">
        <v>6</v>
      </c>
      <c r="J4229" t="s">
        <v>5</v>
      </c>
      <c r="K4229" t="s">
        <v>6</v>
      </c>
      <c r="L4229">
        <v>1</v>
      </c>
      <c r="M4229" t="str">
        <f>VLOOKUP(E4229,Translations!$A$1:$B$7,2,FALSE)</f>
        <v>Syddanmark</v>
      </c>
      <c r="N4229" t="str">
        <f>VLOOKUP(D4229,Translations!$I$2:$K$101,2,FALSE)</f>
        <v>Vejle</v>
      </c>
      <c r="O4229" t="str">
        <f>VLOOKUP(G4229,Translations!$M$2:$N$9,2,FALSE)</f>
        <v>[X2079] SARS-CoV-2 (RNA), Borger</v>
      </c>
      <c r="P4229" t="str">
        <f>VLOOKUP(F4229,Translations!$D$1:$F$13,2,FALSE)</f>
        <v>Ok</v>
      </c>
      <c r="Q4229" t="str">
        <f>VLOOKUP(F4229,Translations!$D$2:$G$13,4,FALSE)</f>
        <v>01 - Aktiv, bopæl i DK</v>
      </c>
      <c r="R4229" t="str">
        <f>VLOOKUP(H4229,Translations!$P$2:$Q$10,2,FALSE)</f>
        <v>6 - Institutionsanbragt (§ 112)</v>
      </c>
      <c r="S4229" t="str">
        <f>VLOOKUP(F4229,Translations!$D$2:$F$13,3,FALSE)</f>
        <v>Ja</v>
      </c>
    </row>
    <row r="4230" spans="1:19" x14ac:dyDescent="0.2">
      <c r="A4230" s="3">
        <v>43970</v>
      </c>
      <c r="B4230" t="s">
        <v>202</v>
      </c>
      <c r="C4230" t="s">
        <v>188</v>
      </c>
      <c r="D4230">
        <v>657</v>
      </c>
      <c r="E4230">
        <v>1082</v>
      </c>
      <c r="F4230" t="str">
        <f t="shared" si="138"/>
        <v>01</v>
      </c>
      <c r="G4230" t="s">
        <v>513</v>
      </c>
      <c r="H4230">
        <v>1</v>
      </c>
      <c r="I4230" t="s">
        <v>6</v>
      </c>
      <c r="J4230" t="s">
        <v>5</v>
      </c>
      <c r="K4230" t="s">
        <v>6</v>
      </c>
      <c r="L4230">
        <v>29268</v>
      </c>
      <c r="M4230" t="str">
        <f>VLOOKUP(E4230,Translations!$A$1:$B$7,2,FALSE)</f>
        <v>Midtjylland</v>
      </c>
      <c r="N4230" t="str">
        <f>VLOOKUP(D4230,Translations!$I$2:$K$101,2,FALSE)</f>
        <v>Herning</v>
      </c>
      <c r="O4230" t="str">
        <f>VLOOKUP(G4230,Translations!$M$2:$N$9,2,FALSE)</f>
        <v>[X2079] SARS-CoV-2 (RNA), Borger</v>
      </c>
      <c r="P4230" t="str">
        <f>VLOOKUP(F4230,Translations!$D$1:$F$13,2,FALSE)</f>
        <v>Ok</v>
      </c>
      <c r="Q4230" t="str">
        <f>VLOOKUP(F4230,Translations!$D$2:$G$13,4,FALSE)</f>
        <v>01 - Aktiv, bopæl i DK</v>
      </c>
      <c r="R4230" t="str">
        <f>VLOOKUP(H4230,Translations!$P$2:$Q$10,2,FALSE)</f>
        <v>1 - Selvstændigt sikret - med lægevalg</v>
      </c>
      <c r="S4230" t="str">
        <f>VLOOKUP(F4230,Translations!$D$2:$F$13,3,FALSE)</f>
        <v>Ja</v>
      </c>
    </row>
    <row r="4231" spans="1:19" x14ac:dyDescent="0.2">
      <c r="A4231" s="3">
        <v>43970</v>
      </c>
      <c r="B4231" t="s">
        <v>202</v>
      </c>
      <c r="C4231" t="s">
        <v>188</v>
      </c>
      <c r="D4231">
        <v>657</v>
      </c>
      <c r="E4231">
        <v>1082</v>
      </c>
      <c r="F4231" t="str">
        <f t="shared" si="138"/>
        <v>01</v>
      </c>
      <c r="G4231" t="s">
        <v>513</v>
      </c>
      <c r="H4231">
        <v>2</v>
      </c>
      <c r="I4231" t="s">
        <v>6</v>
      </c>
      <c r="J4231" t="s">
        <v>5</v>
      </c>
      <c r="K4231" t="s">
        <v>6</v>
      </c>
      <c r="L4231">
        <v>9</v>
      </c>
      <c r="M4231" t="str">
        <f>VLOOKUP(E4231,Translations!$A$1:$B$7,2,FALSE)</f>
        <v>Midtjylland</v>
      </c>
      <c r="N4231" t="str">
        <f>VLOOKUP(D4231,Translations!$I$2:$K$101,2,FALSE)</f>
        <v>Herning</v>
      </c>
      <c r="O4231" t="str">
        <f>VLOOKUP(G4231,Translations!$M$2:$N$9,2,FALSE)</f>
        <v>[X2079] SARS-CoV-2 (RNA), Borger</v>
      </c>
      <c r="P4231" t="str">
        <f>VLOOKUP(F4231,Translations!$D$1:$F$13,2,FALSE)</f>
        <v>Ok</v>
      </c>
      <c r="Q4231" t="str">
        <f>VLOOKUP(F4231,Translations!$D$2:$G$13,4,FALSE)</f>
        <v>01 - Aktiv, bopæl i DK</v>
      </c>
      <c r="R4231" t="str">
        <f>VLOOKUP(H4231,Translations!$P$2:$Q$10,2,FALSE)</f>
        <v>2 - Selvstændigt sikret - uden lægevalg</v>
      </c>
      <c r="S4231" t="str">
        <f>VLOOKUP(F4231,Translations!$D$2:$F$13,3,FALSE)</f>
        <v>Ja</v>
      </c>
    </row>
    <row r="4232" spans="1:19" x14ac:dyDescent="0.2">
      <c r="A4232" s="3">
        <v>43970</v>
      </c>
      <c r="B4232" t="s">
        <v>202</v>
      </c>
      <c r="C4232" t="s">
        <v>188</v>
      </c>
      <c r="D4232">
        <v>657</v>
      </c>
      <c r="E4232">
        <v>1082</v>
      </c>
      <c r="F4232" t="str">
        <f t="shared" si="138"/>
        <v>01</v>
      </c>
      <c r="G4232" t="s">
        <v>513</v>
      </c>
      <c r="H4232">
        <v>4</v>
      </c>
      <c r="I4232" t="s">
        <v>6</v>
      </c>
      <c r="J4232" t="s">
        <v>5</v>
      </c>
      <c r="K4232" t="s">
        <v>6</v>
      </c>
      <c r="L4232">
        <v>3</v>
      </c>
      <c r="M4232" t="str">
        <f>VLOOKUP(E4232,Translations!$A$1:$B$7,2,FALSE)</f>
        <v>Midtjylland</v>
      </c>
      <c r="N4232" t="str">
        <f>VLOOKUP(D4232,Translations!$I$2:$K$101,2,FALSE)</f>
        <v>Herning</v>
      </c>
      <c r="O4232" t="str">
        <f>VLOOKUP(G4232,Translations!$M$2:$N$9,2,FALSE)</f>
        <v>[X2079] SARS-CoV-2 (RNA), Borger</v>
      </c>
      <c r="P4232" t="str">
        <f>VLOOKUP(F4232,Translations!$D$1:$F$13,2,FALSE)</f>
        <v>Ok</v>
      </c>
      <c r="Q4232" t="str">
        <f>VLOOKUP(F4232,Translations!$D$2:$G$13,4,FALSE)</f>
        <v>01 - Aktiv, bopæl i DK</v>
      </c>
      <c r="R4232" t="str">
        <f>VLOOKUP(H4232,Translations!$P$2:$Q$10,2,FALSE)</f>
        <v>4 - Optaget i fængselsvæsenet efter dom (+3 mdr.)</v>
      </c>
      <c r="S4232" t="str">
        <f>VLOOKUP(F4232,Translations!$D$2:$F$13,3,FALSE)</f>
        <v>Ja</v>
      </c>
    </row>
    <row r="4233" spans="1:19" x14ac:dyDescent="0.2">
      <c r="A4233" s="3">
        <v>43970</v>
      </c>
      <c r="B4233" t="s">
        <v>202</v>
      </c>
      <c r="C4233" t="s">
        <v>188</v>
      </c>
      <c r="D4233">
        <v>657</v>
      </c>
      <c r="E4233">
        <v>1082</v>
      </c>
      <c r="F4233" t="str">
        <f t="shared" si="138"/>
        <v>01</v>
      </c>
      <c r="G4233" t="s">
        <v>513</v>
      </c>
      <c r="H4233">
        <v>7</v>
      </c>
      <c r="I4233" t="s">
        <v>6</v>
      </c>
      <c r="J4233" t="s">
        <v>5</v>
      </c>
      <c r="K4233" t="s">
        <v>6</v>
      </c>
      <c r="L4233">
        <v>1</v>
      </c>
      <c r="M4233" t="str">
        <f>VLOOKUP(E4233,Translations!$A$1:$B$7,2,FALSE)</f>
        <v>Midtjylland</v>
      </c>
      <c r="N4233" t="str">
        <f>VLOOKUP(D4233,Translations!$I$2:$K$101,2,FALSE)</f>
        <v>Herning</v>
      </c>
      <c r="O4233" t="str">
        <f>VLOOKUP(G4233,Translations!$M$2:$N$9,2,FALSE)</f>
        <v>[X2079] SARS-CoV-2 (RNA), Borger</v>
      </c>
      <c r="P4233" t="str">
        <f>VLOOKUP(F4233,Translations!$D$1:$F$13,2,FALSE)</f>
        <v>Ok</v>
      </c>
      <c r="Q4233" t="str">
        <f>VLOOKUP(F4233,Translations!$D$2:$G$13,4,FALSE)</f>
        <v>01 - Aktiv, bopæl i DK</v>
      </c>
      <c r="R4233" t="str">
        <f>VLOOKUP(H4233,Translations!$P$2:$Q$10,2,FALSE)</f>
        <v>7 - Bopæl i udlandet</v>
      </c>
      <c r="S4233" t="str">
        <f>VLOOKUP(F4233,Translations!$D$2:$F$13,3,FALSE)</f>
        <v>Ja</v>
      </c>
    </row>
    <row r="4234" spans="1:19" x14ac:dyDescent="0.2">
      <c r="A4234" s="3">
        <v>43970</v>
      </c>
      <c r="B4234" t="s">
        <v>202</v>
      </c>
      <c r="C4234" t="s">
        <v>188</v>
      </c>
      <c r="D4234">
        <v>661</v>
      </c>
      <c r="E4234">
        <v>1082</v>
      </c>
      <c r="F4234" t="str">
        <f t="shared" si="138"/>
        <v>01</v>
      </c>
      <c r="G4234" t="s">
        <v>513</v>
      </c>
      <c r="H4234">
        <v>1</v>
      </c>
      <c r="I4234" t="s">
        <v>6</v>
      </c>
      <c r="J4234" t="s">
        <v>5</v>
      </c>
      <c r="K4234" t="s">
        <v>6</v>
      </c>
      <c r="L4234">
        <v>10166</v>
      </c>
      <c r="M4234" t="str">
        <f>VLOOKUP(E4234,Translations!$A$1:$B$7,2,FALSE)</f>
        <v>Midtjylland</v>
      </c>
      <c r="N4234" t="str">
        <f>VLOOKUP(D4234,Translations!$I$2:$K$101,2,FALSE)</f>
        <v>Holstebro</v>
      </c>
      <c r="O4234" t="str">
        <f>VLOOKUP(G4234,Translations!$M$2:$N$9,2,FALSE)</f>
        <v>[X2079] SARS-CoV-2 (RNA), Borger</v>
      </c>
      <c r="P4234" t="str">
        <f>VLOOKUP(F4234,Translations!$D$1:$F$13,2,FALSE)</f>
        <v>Ok</v>
      </c>
      <c r="Q4234" t="str">
        <f>VLOOKUP(F4234,Translations!$D$2:$G$13,4,FALSE)</f>
        <v>01 - Aktiv, bopæl i DK</v>
      </c>
      <c r="R4234" t="str">
        <f>VLOOKUP(H4234,Translations!$P$2:$Q$10,2,FALSE)</f>
        <v>1 - Selvstændigt sikret - med lægevalg</v>
      </c>
      <c r="S4234" t="str">
        <f>VLOOKUP(F4234,Translations!$D$2:$F$13,3,FALSE)</f>
        <v>Ja</v>
      </c>
    </row>
    <row r="4235" spans="1:19" x14ac:dyDescent="0.2">
      <c r="A4235" s="3">
        <v>43970</v>
      </c>
      <c r="B4235" t="s">
        <v>202</v>
      </c>
      <c r="C4235" t="s">
        <v>188</v>
      </c>
      <c r="D4235">
        <v>661</v>
      </c>
      <c r="E4235">
        <v>1082</v>
      </c>
      <c r="F4235" t="str">
        <f t="shared" si="138"/>
        <v>01</v>
      </c>
      <c r="G4235" t="s">
        <v>513</v>
      </c>
      <c r="H4235">
        <v>2</v>
      </c>
      <c r="I4235" t="s">
        <v>6</v>
      </c>
      <c r="J4235" t="s">
        <v>5</v>
      </c>
      <c r="K4235" t="s">
        <v>6</v>
      </c>
      <c r="L4235">
        <v>3</v>
      </c>
      <c r="M4235" t="str">
        <f>VLOOKUP(E4235,Translations!$A$1:$B$7,2,FALSE)</f>
        <v>Midtjylland</v>
      </c>
      <c r="N4235" t="str">
        <f>VLOOKUP(D4235,Translations!$I$2:$K$101,2,FALSE)</f>
        <v>Holstebro</v>
      </c>
      <c r="O4235" t="str">
        <f>VLOOKUP(G4235,Translations!$M$2:$N$9,2,FALSE)</f>
        <v>[X2079] SARS-CoV-2 (RNA), Borger</v>
      </c>
      <c r="P4235" t="str">
        <f>VLOOKUP(F4235,Translations!$D$1:$F$13,2,FALSE)</f>
        <v>Ok</v>
      </c>
      <c r="Q4235" t="str">
        <f>VLOOKUP(F4235,Translations!$D$2:$G$13,4,FALSE)</f>
        <v>01 - Aktiv, bopæl i DK</v>
      </c>
      <c r="R4235" t="str">
        <f>VLOOKUP(H4235,Translations!$P$2:$Q$10,2,FALSE)</f>
        <v>2 - Selvstændigt sikret - uden lægevalg</v>
      </c>
      <c r="S4235" t="str">
        <f>VLOOKUP(F4235,Translations!$D$2:$F$13,3,FALSE)</f>
        <v>Ja</v>
      </c>
    </row>
    <row r="4236" spans="1:19" x14ac:dyDescent="0.2">
      <c r="A4236" s="3">
        <v>43970</v>
      </c>
      <c r="B4236" t="s">
        <v>202</v>
      </c>
      <c r="C4236" t="s">
        <v>188</v>
      </c>
      <c r="D4236">
        <v>661</v>
      </c>
      <c r="E4236">
        <v>1082</v>
      </c>
      <c r="F4236" t="str">
        <f t="shared" si="138"/>
        <v>01</v>
      </c>
      <c r="G4236" t="s">
        <v>513</v>
      </c>
      <c r="H4236">
        <v>4</v>
      </c>
      <c r="I4236" t="s">
        <v>6</v>
      </c>
      <c r="J4236" t="s">
        <v>5</v>
      </c>
      <c r="K4236" t="s">
        <v>6</v>
      </c>
      <c r="L4236">
        <v>1</v>
      </c>
      <c r="M4236" t="str">
        <f>VLOOKUP(E4236,Translations!$A$1:$B$7,2,FALSE)</f>
        <v>Midtjylland</v>
      </c>
      <c r="N4236" t="str">
        <f>VLOOKUP(D4236,Translations!$I$2:$K$101,2,FALSE)</f>
        <v>Holstebro</v>
      </c>
      <c r="O4236" t="str">
        <f>VLOOKUP(G4236,Translations!$M$2:$N$9,2,FALSE)</f>
        <v>[X2079] SARS-CoV-2 (RNA), Borger</v>
      </c>
      <c r="P4236" t="str">
        <f>VLOOKUP(F4236,Translations!$D$1:$F$13,2,FALSE)</f>
        <v>Ok</v>
      </c>
      <c r="Q4236" t="str">
        <f>VLOOKUP(F4236,Translations!$D$2:$G$13,4,FALSE)</f>
        <v>01 - Aktiv, bopæl i DK</v>
      </c>
      <c r="R4236" t="str">
        <f>VLOOKUP(H4236,Translations!$P$2:$Q$10,2,FALSE)</f>
        <v>4 - Optaget i fængselsvæsenet efter dom (+3 mdr.)</v>
      </c>
      <c r="S4236" t="str">
        <f>VLOOKUP(F4236,Translations!$D$2:$F$13,3,FALSE)</f>
        <v>Ja</v>
      </c>
    </row>
    <row r="4237" spans="1:19" x14ac:dyDescent="0.2">
      <c r="A4237" s="3">
        <v>43970</v>
      </c>
      <c r="B4237" t="s">
        <v>202</v>
      </c>
      <c r="C4237" t="s">
        <v>188</v>
      </c>
      <c r="D4237">
        <v>665</v>
      </c>
      <c r="E4237">
        <v>1082</v>
      </c>
      <c r="F4237" t="str">
        <f t="shared" si="138"/>
        <v>01</v>
      </c>
      <c r="G4237" t="s">
        <v>513</v>
      </c>
      <c r="H4237">
        <v>1</v>
      </c>
      <c r="I4237" t="s">
        <v>6</v>
      </c>
      <c r="J4237" t="s">
        <v>5</v>
      </c>
      <c r="K4237" t="s">
        <v>6</v>
      </c>
      <c r="L4237">
        <v>1</v>
      </c>
      <c r="M4237" t="str">
        <f>VLOOKUP(E4237,Translations!$A$1:$B$7,2,FALSE)</f>
        <v>Midtjylland</v>
      </c>
      <c r="N4237" t="str">
        <f>VLOOKUP(D4237,Translations!$I$2:$K$101,2,FALSE)</f>
        <v>Lemvig</v>
      </c>
      <c r="O4237" t="str">
        <f>VLOOKUP(G4237,Translations!$M$2:$N$9,2,FALSE)</f>
        <v>[X2079] SARS-CoV-2 (RNA), Borger</v>
      </c>
      <c r="P4237" t="str">
        <f>VLOOKUP(F4237,Translations!$D$1:$F$13,2,FALSE)</f>
        <v>Ok</v>
      </c>
      <c r="Q4237" t="str">
        <f>VLOOKUP(F4237,Translations!$D$2:$G$13,4,FALSE)</f>
        <v>01 - Aktiv, bopæl i DK</v>
      </c>
      <c r="R4237" t="str">
        <f>VLOOKUP(H4237,Translations!$P$2:$Q$10,2,FALSE)</f>
        <v>1 - Selvstændigt sikret - med lægevalg</v>
      </c>
      <c r="S4237" t="str">
        <f>VLOOKUP(F4237,Translations!$D$2:$F$13,3,FALSE)</f>
        <v>Ja</v>
      </c>
    </row>
    <row r="4238" spans="1:19" x14ac:dyDescent="0.2">
      <c r="A4238" s="3">
        <v>43970</v>
      </c>
      <c r="B4238" t="s">
        <v>202</v>
      </c>
      <c r="C4238" t="s">
        <v>188</v>
      </c>
      <c r="D4238">
        <v>727</v>
      </c>
      <c r="E4238">
        <v>1082</v>
      </c>
      <c r="F4238" t="str">
        <f t="shared" si="138"/>
        <v>01</v>
      </c>
      <c r="G4238" t="s">
        <v>513</v>
      </c>
      <c r="H4238">
        <v>1</v>
      </c>
      <c r="I4238" t="s">
        <v>6</v>
      </c>
      <c r="J4238" t="s">
        <v>5</v>
      </c>
      <c r="K4238" t="s">
        <v>6</v>
      </c>
      <c r="L4238">
        <v>1</v>
      </c>
      <c r="M4238" t="str">
        <f>VLOOKUP(E4238,Translations!$A$1:$B$7,2,FALSE)</f>
        <v>Midtjylland</v>
      </c>
      <c r="N4238" t="str">
        <f>VLOOKUP(D4238,Translations!$I$2:$K$101,2,FALSE)</f>
        <v>Odder</v>
      </c>
      <c r="O4238" t="str">
        <f>VLOOKUP(G4238,Translations!$M$2:$N$9,2,FALSE)</f>
        <v>[X2079] SARS-CoV-2 (RNA), Borger</v>
      </c>
      <c r="P4238" t="str">
        <f>VLOOKUP(F4238,Translations!$D$1:$F$13,2,FALSE)</f>
        <v>Ok</v>
      </c>
      <c r="Q4238" t="str">
        <f>VLOOKUP(F4238,Translations!$D$2:$G$13,4,FALSE)</f>
        <v>01 - Aktiv, bopæl i DK</v>
      </c>
      <c r="R4238" t="str">
        <f>VLOOKUP(H4238,Translations!$P$2:$Q$10,2,FALSE)</f>
        <v>1 - Selvstændigt sikret - med lægevalg</v>
      </c>
      <c r="S4238" t="str">
        <f>VLOOKUP(F4238,Translations!$D$2:$F$13,3,FALSE)</f>
        <v>Ja</v>
      </c>
    </row>
    <row r="4239" spans="1:19" x14ac:dyDescent="0.2">
      <c r="A4239" s="3">
        <v>43970</v>
      </c>
      <c r="B4239" t="s">
        <v>202</v>
      </c>
      <c r="C4239" t="s">
        <v>188</v>
      </c>
      <c r="D4239">
        <v>740</v>
      </c>
      <c r="E4239">
        <v>1082</v>
      </c>
      <c r="F4239" t="str">
        <f t="shared" si="138"/>
        <v>01</v>
      </c>
      <c r="G4239" t="s">
        <v>513</v>
      </c>
      <c r="H4239">
        <v>1</v>
      </c>
      <c r="I4239" t="s">
        <v>6</v>
      </c>
      <c r="J4239" t="s">
        <v>5</v>
      </c>
      <c r="K4239" t="s">
        <v>6</v>
      </c>
      <c r="L4239">
        <v>2</v>
      </c>
      <c r="M4239" t="str">
        <f>VLOOKUP(E4239,Translations!$A$1:$B$7,2,FALSE)</f>
        <v>Midtjylland</v>
      </c>
      <c r="N4239" t="str">
        <f>VLOOKUP(D4239,Translations!$I$2:$K$101,2,FALSE)</f>
        <v>Silkeborg</v>
      </c>
      <c r="O4239" t="str">
        <f>VLOOKUP(G4239,Translations!$M$2:$N$9,2,FALSE)</f>
        <v>[X2079] SARS-CoV-2 (RNA), Borger</v>
      </c>
      <c r="P4239" t="str">
        <f>VLOOKUP(F4239,Translations!$D$1:$F$13,2,FALSE)</f>
        <v>Ok</v>
      </c>
      <c r="Q4239" t="str">
        <f>VLOOKUP(F4239,Translations!$D$2:$G$13,4,FALSE)</f>
        <v>01 - Aktiv, bopæl i DK</v>
      </c>
      <c r="R4239" t="str">
        <f>VLOOKUP(H4239,Translations!$P$2:$Q$10,2,FALSE)</f>
        <v>1 - Selvstændigt sikret - med lægevalg</v>
      </c>
      <c r="S4239" t="str">
        <f>VLOOKUP(F4239,Translations!$D$2:$F$13,3,FALSE)</f>
        <v>Ja</v>
      </c>
    </row>
    <row r="4240" spans="1:19" x14ac:dyDescent="0.2">
      <c r="A4240" s="3">
        <v>43970</v>
      </c>
      <c r="B4240" t="s">
        <v>202</v>
      </c>
      <c r="C4240" t="s">
        <v>188</v>
      </c>
      <c r="D4240">
        <v>756</v>
      </c>
      <c r="E4240">
        <v>1082</v>
      </c>
      <c r="F4240" t="str">
        <f t="shared" si="138"/>
        <v>01</v>
      </c>
      <c r="G4240" t="s">
        <v>513</v>
      </c>
      <c r="H4240">
        <v>1</v>
      </c>
      <c r="I4240" t="s">
        <v>6</v>
      </c>
      <c r="J4240" t="s">
        <v>5</v>
      </c>
      <c r="K4240" t="s">
        <v>6</v>
      </c>
      <c r="L4240">
        <v>1</v>
      </c>
      <c r="M4240" t="str">
        <f>VLOOKUP(E4240,Translations!$A$1:$B$7,2,FALSE)</f>
        <v>Midtjylland</v>
      </c>
      <c r="N4240" t="str">
        <f>VLOOKUP(D4240,Translations!$I$2:$K$101,2,FALSE)</f>
        <v>Ikast-Brande</v>
      </c>
      <c r="O4240" t="str">
        <f>VLOOKUP(G4240,Translations!$M$2:$N$9,2,FALSE)</f>
        <v>[X2079] SARS-CoV-2 (RNA), Borger</v>
      </c>
      <c r="P4240" t="str">
        <f>VLOOKUP(F4240,Translations!$D$1:$F$13,2,FALSE)</f>
        <v>Ok</v>
      </c>
      <c r="Q4240" t="str">
        <f>VLOOKUP(F4240,Translations!$D$2:$G$13,4,FALSE)</f>
        <v>01 - Aktiv, bopæl i DK</v>
      </c>
      <c r="R4240" t="str">
        <f>VLOOKUP(H4240,Translations!$P$2:$Q$10,2,FALSE)</f>
        <v>1 - Selvstændigt sikret - med lægevalg</v>
      </c>
      <c r="S4240" t="str">
        <f>VLOOKUP(F4240,Translations!$D$2:$F$13,3,FALSE)</f>
        <v>Ja</v>
      </c>
    </row>
    <row r="4241" spans="1:19" x14ac:dyDescent="0.2">
      <c r="A4241" s="3">
        <v>43970</v>
      </c>
      <c r="B4241" t="s">
        <v>202</v>
      </c>
      <c r="C4241" t="s">
        <v>188</v>
      </c>
      <c r="D4241">
        <v>760</v>
      </c>
      <c r="E4241">
        <v>1082</v>
      </c>
      <c r="F4241" t="str">
        <f t="shared" si="138"/>
        <v>01</v>
      </c>
      <c r="G4241" t="s">
        <v>513</v>
      </c>
      <c r="H4241">
        <v>1</v>
      </c>
      <c r="I4241" t="s">
        <v>6</v>
      </c>
      <c r="J4241" t="s">
        <v>5</v>
      </c>
      <c r="K4241" t="s">
        <v>6</v>
      </c>
      <c r="L4241">
        <v>4</v>
      </c>
      <c r="M4241" t="str">
        <f>VLOOKUP(E4241,Translations!$A$1:$B$7,2,FALSE)</f>
        <v>Midtjylland</v>
      </c>
      <c r="N4241" t="str">
        <f>VLOOKUP(D4241,Translations!$I$2:$K$101,2,FALSE)</f>
        <v>Ringkøbing-Skjern</v>
      </c>
      <c r="O4241" t="str">
        <f>VLOOKUP(G4241,Translations!$M$2:$N$9,2,FALSE)</f>
        <v>[X2079] SARS-CoV-2 (RNA), Borger</v>
      </c>
      <c r="P4241" t="str">
        <f>VLOOKUP(F4241,Translations!$D$1:$F$13,2,FALSE)</f>
        <v>Ok</v>
      </c>
      <c r="Q4241" t="str">
        <f>VLOOKUP(F4241,Translations!$D$2:$G$13,4,FALSE)</f>
        <v>01 - Aktiv, bopæl i DK</v>
      </c>
      <c r="R4241" t="str">
        <f>VLOOKUP(H4241,Translations!$P$2:$Q$10,2,FALSE)</f>
        <v>1 - Selvstændigt sikret - med lægevalg</v>
      </c>
      <c r="S4241" t="str">
        <f>VLOOKUP(F4241,Translations!$D$2:$F$13,3,FALSE)</f>
        <v>Ja</v>
      </c>
    </row>
    <row r="4242" spans="1:19" x14ac:dyDescent="0.2">
      <c r="A4242" s="3">
        <v>43970</v>
      </c>
      <c r="B4242" t="s">
        <v>202</v>
      </c>
      <c r="C4242" t="s">
        <v>188</v>
      </c>
      <c r="D4242">
        <v>766</v>
      </c>
      <c r="E4242">
        <v>1082</v>
      </c>
      <c r="F4242" t="str">
        <f t="shared" si="138"/>
        <v>01</v>
      </c>
      <c r="G4242" t="s">
        <v>513</v>
      </c>
      <c r="H4242">
        <v>1</v>
      </c>
      <c r="I4242" t="s">
        <v>6</v>
      </c>
      <c r="J4242" t="s">
        <v>5</v>
      </c>
      <c r="K4242" t="s">
        <v>6</v>
      </c>
      <c r="L4242">
        <v>2</v>
      </c>
      <c r="M4242" t="str">
        <f>VLOOKUP(E4242,Translations!$A$1:$B$7,2,FALSE)</f>
        <v>Midtjylland</v>
      </c>
      <c r="N4242" t="str">
        <f>VLOOKUP(D4242,Translations!$I$2:$K$101,2,FALSE)</f>
        <v>Hedensted</v>
      </c>
      <c r="O4242" t="str">
        <f>VLOOKUP(G4242,Translations!$M$2:$N$9,2,FALSE)</f>
        <v>[X2079] SARS-CoV-2 (RNA), Borger</v>
      </c>
      <c r="P4242" t="str">
        <f>VLOOKUP(F4242,Translations!$D$1:$F$13,2,FALSE)</f>
        <v>Ok</v>
      </c>
      <c r="Q4242" t="str">
        <f>VLOOKUP(F4242,Translations!$D$2:$G$13,4,FALSE)</f>
        <v>01 - Aktiv, bopæl i DK</v>
      </c>
      <c r="R4242" t="str">
        <f>VLOOKUP(H4242,Translations!$P$2:$Q$10,2,FALSE)</f>
        <v>1 - Selvstændigt sikret - med lægevalg</v>
      </c>
      <c r="S4242" t="str">
        <f>VLOOKUP(F4242,Translations!$D$2:$F$13,3,FALSE)</f>
        <v>Ja</v>
      </c>
    </row>
    <row r="4243" spans="1:19" x14ac:dyDescent="0.2">
      <c r="A4243" s="3">
        <v>43970</v>
      </c>
      <c r="B4243" t="s">
        <v>202</v>
      </c>
      <c r="C4243" t="s">
        <v>188</v>
      </c>
      <c r="D4243">
        <v>779</v>
      </c>
      <c r="E4243">
        <v>1082</v>
      </c>
      <c r="F4243" t="str">
        <f t="shared" si="138"/>
        <v>01</v>
      </c>
      <c r="G4243" t="s">
        <v>513</v>
      </c>
      <c r="H4243">
        <v>1</v>
      </c>
      <c r="I4243" t="s">
        <v>6</v>
      </c>
      <c r="J4243" t="s">
        <v>5</v>
      </c>
      <c r="K4243" t="s">
        <v>6</v>
      </c>
      <c r="L4243">
        <v>1</v>
      </c>
      <c r="M4243" t="str">
        <f>VLOOKUP(E4243,Translations!$A$1:$B$7,2,FALSE)</f>
        <v>Midtjylland</v>
      </c>
      <c r="N4243" t="str">
        <f>VLOOKUP(D4243,Translations!$I$2:$K$101,2,FALSE)</f>
        <v>Skive</v>
      </c>
      <c r="O4243" t="str">
        <f>VLOOKUP(G4243,Translations!$M$2:$N$9,2,FALSE)</f>
        <v>[X2079] SARS-CoV-2 (RNA), Borger</v>
      </c>
      <c r="P4243" t="str">
        <f>VLOOKUP(F4243,Translations!$D$1:$F$13,2,FALSE)</f>
        <v>Ok</v>
      </c>
      <c r="Q4243" t="str">
        <f>VLOOKUP(F4243,Translations!$D$2:$G$13,4,FALSE)</f>
        <v>01 - Aktiv, bopæl i DK</v>
      </c>
      <c r="R4243" t="str">
        <f>VLOOKUP(H4243,Translations!$P$2:$Q$10,2,FALSE)</f>
        <v>1 - Selvstændigt sikret - med lægevalg</v>
      </c>
      <c r="S4243" t="str">
        <f>VLOOKUP(F4243,Translations!$D$2:$F$13,3,FALSE)</f>
        <v>Ja</v>
      </c>
    </row>
    <row r="4244" spans="1:19" x14ac:dyDescent="0.2">
      <c r="A4244" s="3">
        <v>43970</v>
      </c>
      <c r="B4244" t="s">
        <v>202</v>
      </c>
      <c r="C4244" t="s">
        <v>188</v>
      </c>
      <c r="D4244">
        <v>791</v>
      </c>
      <c r="E4244">
        <v>1082</v>
      </c>
      <c r="F4244" t="str">
        <f t="shared" si="138"/>
        <v>01</v>
      </c>
      <c r="G4244" t="s">
        <v>513</v>
      </c>
      <c r="H4244">
        <v>1</v>
      </c>
      <c r="I4244" t="s">
        <v>6</v>
      </c>
      <c r="J4244" t="s">
        <v>5</v>
      </c>
      <c r="K4244" t="s">
        <v>6</v>
      </c>
      <c r="L4244">
        <v>1</v>
      </c>
      <c r="M4244" t="str">
        <f>VLOOKUP(E4244,Translations!$A$1:$B$7,2,FALSE)</f>
        <v>Midtjylland</v>
      </c>
      <c r="N4244" t="str">
        <f>VLOOKUP(D4244,Translations!$I$2:$K$101,2,FALSE)</f>
        <v>Viborg</v>
      </c>
      <c r="O4244" t="str">
        <f>VLOOKUP(G4244,Translations!$M$2:$N$9,2,FALSE)</f>
        <v>[X2079] SARS-CoV-2 (RNA), Borger</v>
      </c>
      <c r="P4244" t="str">
        <f>VLOOKUP(F4244,Translations!$D$1:$F$13,2,FALSE)</f>
        <v>Ok</v>
      </c>
      <c r="Q4244" t="str">
        <f>VLOOKUP(F4244,Translations!$D$2:$G$13,4,FALSE)</f>
        <v>01 - Aktiv, bopæl i DK</v>
      </c>
      <c r="R4244" t="str">
        <f>VLOOKUP(H4244,Translations!$P$2:$Q$10,2,FALSE)</f>
        <v>1 - Selvstændigt sikret - med lægevalg</v>
      </c>
      <c r="S4244" t="str">
        <f>VLOOKUP(F4244,Translations!$D$2:$F$13,3,FALSE)</f>
        <v>Ja</v>
      </c>
    </row>
    <row r="4245" spans="1:19" x14ac:dyDescent="0.2">
      <c r="A4245" s="3">
        <v>43970</v>
      </c>
      <c r="B4245" t="s">
        <v>202</v>
      </c>
      <c r="C4245" t="s">
        <v>188</v>
      </c>
      <c r="D4245">
        <v>846</v>
      </c>
      <c r="E4245">
        <v>1081</v>
      </c>
      <c r="F4245" t="str">
        <f t="shared" si="138"/>
        <v>01</v>
      </c>
      <c r="G4245" t="s">
        <v>513</v>
      </c>
      <c r="H4245">
        <v>1</v>
      </c>
      <c r="I4245" t="s">
        <v>6</v>
      </c>
      <c r="J4245" t="s">
        <v>5</v>
      </c>
      <c r="K4245" t="s">
        <v>6</v>
      </c>
      <c r="L4245">
        <v>1</v>
      </c>
      <c r="M4245" t="str">
        <f>VLOOKUP(E4245,Translations!$A$1:$B$7,2,FALSE)</f>
        <v>Nordjylland</v>
      </c>
      <c r="N4245" t="str">
        <f>VLOOKUP(D4245,Translations!$I$2:$K$101,2,FALSE)</f>
        <v>Mariagerfjord</v>
      </c>
      <c r="O4245" t="str">
        <f>VLOOKUP(G4245,Translations!$M$2:$N$9,2,FALSE)</f>
        <v>[X2079] SARS-CoV-2 (RNA), Borger</v>
      </c>
      <c r="P4245" t="str">
        <f>VLOOKUP(F4245,Translations!$D$1:$F$13,2,FALSE)</f>
        <v>Ok</v>
      </c>
      <c r="Q4245" t="str">
        <f>VLOOKUP(F4245,Translations!$D$2:$G$13,4,FALSE)</f>
        <v>01 - Aktiv, bopæl i DK</v>
      </c>
      <c r="R4245" t="str">
        <f>VLOOKUP(H4245,Translations!$P$2:$Q$10,2,FALSE)</f>
        <v>1 - Selvstændigt sikret - med lægevalg</v>
      </c>
      <c r="S4245" t="str">
        <f>VLOOKUP(F4245,Translations!$D$2:$F$13,3,FALSE)</f>
        <v>Ja</v>
      </c>
    </row>
    <row r="4246" spans="1:19" x14ac:dyDescent="0.2">
      <c r="A4246" s="3">
        <v>43970</v>
      </c>
      <c r="B4246" t="s">
        <v>202</v>
      </c>
      <c r="C4246" t="s">
        <v>188</v>
      </c>
      <c r="D4246">
        <v>849</v>
      </c>
      <c r="E4246">
        <v>1081</v>
      </c>
      <c r="F4246" t="str">
        <f t="shared" si="138"/>
        <v>01</v>
      </c>
      <c r="G4246" t="s">
        <v>513</v>
      </c>
      <c r="H4246">
        <v>1</v>
      </c>
      <c r="I4246" t="s">
        <v>6</v>
      </c>
      <c r="J4246" t="s">
        <v>5</v>
      </c>
      <c r="K4246" t="s">
        <v>6</v>
      </c>
      <c r="L4246">
        <v>1</v>
      </c>
      <c r="M4246" t="str">
        <f>VLOOKUP(E4246,Translations!$A$1:$B$7,2,FALSE)</f>
        <v>Nordjylland</v>
      </c>
      <c r="N4246" t="str">
        <f>VLOOKUP(D4246,Translations!$I$2:$K$101,2,FALSE)</f>
        <v>Jammerbugt</v>
      </c>
      <c r="O4246" t="str">
        <f>VLOOKUP(G4246,Translations!$M$2:$N$9,2,FALSE)</f>
        <v>[X2079] SARS-CoV-2 (RNA), Borger</v>
      </c>
      <c r="P4246" t="str">
        <f>VLOOKUP(F4246,Translations!$D$1:$F$13,2,FALSE)</f>
        <v>Ok</v>
      </c>
      <c r="Q4246" t="str">
        <f>VLOOKUP(F4246,Translations!$D$2:$G$13,4,FALSE)</f>
        <v>01 - Aktiv, bopæl i DK</v>
      </c>
      <c r="R4246" t="str">
        <f>VLOOKUP(H4246,Translations!$P$2:$Q$10,2,FALSE)</f>
        <v>1 - Selvstændigt sikret - med lægevalg</v>
      </c>
      <c r="S4246" t="str">
        <f>VLOOKUP(F4246,Translations!$D$2:$F$13,3,FALSE)</f>
        <v>Ja</v>
      </c>
    </row>
    <row r="4247" spans="1:19" x14ac:dyDescent="0.2">
      <c r="A4247" s="3">
        <v>43970</v>
      </c>
      <c r="B4247" t="s">
        <v>202</v>
      </c>
      <c r="C4247" t="s">
        <v>188</v>
      </c>
      <c r="D4247">
        <v>851</v>
      </c>
      <c r="E4247">
        <v>1081</v>
      </c>
      <c r="F4247" t="str">
        <f t="shared" si="138"/>
        <v>01</v>
      </c>
      <c r="G4247" t="s">
        <v>513</v>
      </c>
      <c r="H4247">
        <v>1</v>
      </c>
      <c r="I4247" t="s">
        <v>6</v>
      </c>
      <c r="J4247" t="s">
        <v>5</v>
      </c>
      <c r="K4247" t="s">
        <v>6</v>
      </c>
      <c r="L4247">
        <v>1</v>
      </c>
      <c r="M4247" t="str">
        <f>VLOOKUP(E4247,Translations!$A$1:$B$7,2,FALSE)</f>
        <v>Nordjylland</v>
      </c>
      <c r="N4247" t="str">
        <f>VLOOKUP(D4247,Translations!$I$2:$K$101,2,FALSE)</f>
        <v>Aalborg</v>
      </c>
      <c r="O4247" t="str">
        <f>VLOOKUP(G4247,Translations!$M$2:$N$9,2,FALSE)</f>
        <v>[X2079] SARS-CoV-2 (RNA), Borger</v>
      </c>
      <c r="P4247" t="str">
        <f>VLOOKUP(F4247,Translations!$D$1:$F$13,2,FALSE)</f>
        <v>Ok</v>
      </c>
      <c r="Q4247" t="str">
        <f>VLOOKUP(F4247,Translations!$D$2:$G$13,4,FALSE)</f>
        <v>01 - Aktiv, bopæl i DK</v>
      </c>
      <c r="R4247" t="str">
        <f>VLOOKUP(H4247,Translations!$P$2:$Q$10,2,FALSE)</f>
        <v>1 - Selvstændigt sikret - med lægevalg</v>
      </c>
      <c r="S4247" t="str">
        <f>VLOOKUP(F4247,Translations!$D$2:$F$13,3,FALSE)</f>
        <v>Ja</v>
      </c>
    </row>
    <row r="4248" spans="1:19" x14ac:dyDescent="0.2">
      <c r="A4248" s="3">
        <v>43970</v>
      </c>
      <c r="B4248" t="s">
        <v>203</v>
      </c>
      <c r="C4248" t="s">
        <v>188</v>
      </c>
      <c r="D4248">
        <v>0</v>
      </c>
      <c r="E4248">
        <v>0</v>
      </c>
      <c r="F4248" t="str">
        <f>"03"</f>
        <v>03</v>
      </c>
      <c r="G4248" t="s">
        <v>513</v>
      </c>
      <c r="H4248">
        <v>1</v>
      </c>
      <c r="I4248" t="s">
        <v>6</v>
      </c>
      <c r="J4248" t="s">
        <v>5</v>
      </c>
      <c r="K4248" t="s">
        <v>6</v>
      </c>
      <c r="L4248">
        <v>121</v>
      </c>
      <c r="M4248" t="str">
        <f>VLOOKUP(E4248,Translations!$A$1:$B$7,2,FALSE)</f>
        <v>Ukendt</v>
      </c>
      <c r="N4248" t="str">
        <f>VLOOKUP(D4248,Translations!$I$2:$K$101,2,FALSE)</f>
        <v>Ukendt</v>
      </c>
      <c r="O4248" t="str">
        <f>VLOOKUP(G4248,Translations!$M$2:$N$9,2,FALSE)</f>
        <v>[X2079] SARS-CoV-2 (RNA), Borger</v>
      </c>
      <c r="P4248" t="str">
        <f>VLOOKUP(F4248,Translations!$D$1:$F$13,2,FALSE)</f>
        <v>Ok</v>
      </c>
      <c r="Q4248" t="str">
        <f>VLOOKUP(F4248,Translations!$D$2:$G$13,4,FALSE)</f>
        <v>03 - Aktiv, speciel vejkode i DK</v>
      </c>
      <c r="R4248" t="str">
        <f>VLOOKUP(H4248,Translations!$P$2:$Q$10,2,FALSE)</f>
        <v>1 - Selvstændigt sikret - med lægevalg</v>
      </c>
      <c r="S4248" t="str">
        <f>VLOOKUP(F4248,Translations!$D$2:$F$13,3,FALSE)</f>
        <v>Ja</v>
      </c>
    </row>
    <row r="4249" spans="1:19" x14ac:dyDescent="0.2">
      <c r="A4249" s="3">
        <v>43970</v>
      </c>
      <c r="B4249" t="s">
        <v>203</v>
      </c>
      <c r="C4249" t="s">
        <v>188</v>
      </c>
      <c r="D4249">
        <v>0</v>
      </c>
      <c r="E4249">
        <v>0</v>
      </c>
      <c r="F4249" t="str">
        <f>"03"</f>
        <v>03</v>
      </c>
      <c r="G4249" t="s">
        <v>513</v>
      </c>
      <c r="H4249">
        <v>4</v>
      </c>
      <c r="I4249" t="s">
        <v>6</v>
      </c>
      <c r="J4249" t="s">
        <v>5</v>
      </c>
      <c r="K4249" t="s">
        <v>6</v>
      </c>
      <c r="L4249">
        <v>4</v>
      </c>
      <c r="M4249" t="str">
        <f>VLOOKUP(E4249,Translations!$A$1:$B$7,2,FALSE)</f>
        <v>Ukendt</v>
      </c>
      <c r="N4249" t="str">
        <f>VLOOKUP(D4249,Translations!$I$2:$K$101,2,FALSE)</f>
        <v>Ukendt</v>
      </c>
      <c r="O4249" t="str">
        <f>VLOOKUP(G4249,Translations!$M$2:$N$9,2,FALSE)</f>
        <v>[X2079] SARS-CoV-2 (RNA), Borger</v>
      </c>
      <c r="P4249" t="str">
        <f>VLOOKUP(F4249,Translations!$D$1:$F$13,2,FALSE)</f>
        <v>Ok</v>
      </c>
      <c r="Q4249" t="str">
        <f>VLOOKUP(F4249,Translations!$D$2:$G$13,4,FALSE)</f>
        <v>03 - Aktiv, speciel vejkode i DK</v>
      </c>
      <c r="R4249" t="str">
        <f>VLOOKUP(H4249,Translations!$P$2:$Q$10,2,FALSE)</f>
        <v>4 - Optaget i fængselsvæsenet efter dom (+3 mdr.)</v>
      </c>
      <c r="S4249" t="str">
        <f>VLOOKUP(F4249,Translations!$D$2:$F$13,3,FALSE)</f>
        <v>Ja</v>
      </c>
    </row>
    <row r="4250" spans="1:19" x14ac:dyDescent="0.2">
      <c r="A4250" s="3">
        <v>43970</v>
      </c>
      <c r="B4250" t="s">
        <v>203</v>
      </c>
      <c r="C4250" t="s">
        <v>188</v>
      </c>
      <c r="D4250">
        <v>0</v>
      </c>
      <c r="E4250">
        <v>0</v>
      </c>
      <c r="F4250" t="str">
        <f>"03"</f>
        <v>03</v>
      </c>
      <c r="G4250" t="s">
        <v>513</v>
      </c>
      <c r="H4250">
        <v>7</v>
      </c>
      <c r="I4250" t="s">
        <v>6</v>
      </c>
      <c r="J4250" t="s">
        <v>5</v>
      </c>
      <c r="K4250" t="s">
        <v>6</v>
      </c>
      <c r="L4250">
        <v>2</v>
      </c>
      <c r="M4250" t="str">
        <f>VLOOKUP(E4250,Translations!$A$1:$B$7,2,FALSE)</f>
        <v>Ukendt</v>
      </c>
      <c r="N4250" t="str">
        <f>VLOOKUP(D4250,Translations!$I$2:$K$101,2,FALSE)</f>
        <v>Ukendt</v>
      </c>
      <c r="O4250" t="str">
        <f>VLOOKUP(G4250,Translations!$M$2:$N$9,2,FALSE)</f>
        <v>[X2079] SARS-CoV-2 (RNA), Borger</v>
      </c>
      <c r="P4250" t="str">
        <f>VLOOKUP(F4250,Translations!$D$1:$F$13,2,FALSE)</f>
        <v>Ok</v>
      </c>
      <c r="Q4250" t="str">
        <f>VLOOKUP(F4250,Translations!$D$2:$G$13,4,FALSE)</f>
        <v>03 - Aktiv, speciel vejkode i DK</v>
      </c>
      <c r="R4250" t="str">
        <f>VLOOKUP(H4250,Translations!$P$2:$Q$10,2,FALSE)</f>
        <v>7 - Bopæl i udlandet</v>
      </c>
      <c r="S4250" t="str">
        <f>VLOOKUP(F4250,Translations!$D$2:$F$13,3,FALSE)</f>
        <v>Ja</v>
      </c>
    </row>
    <row r="4251" spans="1:19" x14ac:dyDescent="0.2">
      <c r="A4251" s="3">
        <v>43970</v>
      </c>
      <c r="B4251" t="s">
        <v>203</v>
      </c>
      <c r="C4251" t="s">
        <v>188</v>
      </c>
      <c r="D4251">
        <v>0</v>
      </c>
      <c r="E4251">
        <v>0</v>
      </c>
      <c r="F4251" t="str">
        <f>"20"</f>
        <v>20</v>
      </c>
      <c r="G4251" t="s">
        <v>513</v>
      </c>
      <c r="H4251">
        <v>1</v>
      </c>
      <c r="I4251" t="s">
        <v>6</v>
      </c>
      <c r="J4251" t="s">
        <v>5</v>
      </c>
      <c r="K4251" t="s">
        <v>6</v>
      </c>
      <c r="L4251">
        <v>1</v>
      </c>
      <c r="M4251" t="str">
        <f>VLOOKUP(E4251,Translations!$A$1:$B$7,2,FALSE)</f>
        <v>Ukendt</v>
      </c>
      <c r="N4251" t="str">
        <f>VLOOKUP(D4251,Translations!$I$2:$K$101,2,FALSE)</f>
        <v>Ukendt</v>
      </c>
      <c r="O4251" t="str">
        <f>VLOOKUP(G4251,Translations!$M$2:$N$9,2,FALSE)</f>
        <v>[X2079] SARS-CoV-2 (RNA), Borger</v>
      </c>
      <c r="P4251" t="str">
        <f>VLOOKUP(F4251,Translations!$D$1:$F$13,2,FALSE)</f>
        <v>Ok</v>
      </c>
      <c r="Q4251" t="str">
        <f>VLOOKUP(F4251,Translations!$D$2:$G$13,4,FALSE)</f>
        <v>20 - Inaktiv, uden bopæl i DK/GL, tildelt CPR af skattehensyn</v>
      </c>
      <c r="R4251" t="str">
        <f>VLOOKUP(H4251,Translations!$P$2:$Q$10,2,FALSE)</f>
        <v>1 - Selvstændigt sikret - med lægevalg</v>
      </c>
      <c r="S4251" t="str">
        <f>VLOOKUP(F4251,Translations!$D$2:$F$13,3,FALSE)</f>
        <v>Ja</v>
      </c>
    </row>
    <row r="4252" spans="1:19" x14ac:dyDescent="0.2">
      <c r="A4252" s="3">
        <v>43970</v>
      </c>
      <c r="B4252" t="s">
        <v>203</v>
      </c>
      <c r="C4252" t="s">
        <v>188</v>
      </c>
      <c r="D4252">
        <v>0</v>
      </c>
      <c r="E4252">
        <v>0</v>
      </c>
      <c r="F4252" t="str">
        <f>"80"</f>
        <v>80</v>
      </c>
      <c r="G4252" t="s">
        <v>513</v>
      </c>
      <c r="H4252">
        <v>1</v>
      </c>
      <c r="I4252" t="s">
        <v>6</v>
      </c>
      <c r="J4252" t="s">
        <v>5</v>
      </c>
      <c r="K4252" t="s">
        <v>6</v>
      </c>
      <c r="L4252">
        <v>6</v>
      </c>
      <c r="M4252" t="str">
        <f>VLOOKUP(E4252,Translations!$A$1:$B$7,2,FALSE)</f>
        <v>Ukendt</v>
      </c>
      <c r="N4252" t="str">
        <f>VLOOKUP(D4252,Translations!$I$2:$K$101,2,FALSE)</f>
        <v>Ukendt</v>
      </c>
      <c r="O4252" t="str">
        <f>VLOOKUP(G4252,Translations!$M$2:$N$9,2,FALSE)</f>
        <v>[X2079] SARS-CoV-2 (RNA), Borger</v>
      </c>
      <c r="P4252" t="str">
        <f>VLOOKUP(F4252,Translations!$D$1:$F$13,2,FALSE)</f>
        <v>Ok</v>
      </c>
      <c r="Q4252" t="str">
        <f>VLOOKUP(F4252,Translations!$D$2:$G$13,4,FALSE)</f>
        <v>80 - Inaktiv, udrejst</v>
      </c>
      <c r="R4252" t="str">
        <f>VLOOKUP(H4252,Translations!$P$2:$Q$10,2,FALSE)</f>
        <v>1 - Selvstændigt sikret - med lægevalg</v>
      </c>
      <c r="S4252" t="str">
        <f>VLOOKUP(F4252,Translations!$D$2:$F$13,3,FALSE)</f>
        <v>Ja</v>
      </c>
    </row>
    <row r="4253" spans="1:19" x14ac:dyDescent="0.2">
      <c r="A4253" s="3">
        <v>43970</v>
      </c>
      <c r="B4253" t="s">
        <v>203</v>
      </c>
      <c r="C4253" t="s">
        <v>188</v>
      </c>
      <c r="D4253">
        <v>0</v>
      </c>
      <c r="E4253">
        <v>0</v>
      </c>
      <c r="F4253" t="str">
        <f>"90"</f>
        <v>90</v>
      </c>
      <c r="G4253" t="s">
        <v>513</v>
      </c>
      <c r="H4253">
        <v>1</v>
      </c>
      <c r="I4253" t="s">
        <v>6</v>
      </c>
      <c r="J4253" t="s">
        <v>5</v>
      </c>
      <c r="K4253" t="s">
        <v>6</v>
      </c>
      <c r="L4253">
        <v>4</v>
      </c>
      <c r="M4253" t="str">
        <f>VLOOKUP(E4253,Translations!$A$1:$B$7,2,FALSE)</f>
        <v>Ukendt</v>
      </c>
      <c r="N4253" t="str">
        <f>VLOOKUP(D4253,Translations!$I$2:$K$101,2,FALSE)</f>
        <v>Ukendt</v>
      </c>
      <c r="O4253" t="str">
        <f>VLOOKUP(G4253,Translations!$M$2:$N$9,2,FALSE)</f>
        <v>[X2079] SARS-CoV-2 (RNA), Borger</v>
      </c>
      <c r="P4253" t="str">
        <f>VLOOKUP(F4253,Translations!$D$1:$F$13,2,FALSE)</f>
        <v>Død</v>
      </c>
      <c r="Q4253" t="str">
        <f>VLOOKUP(F4253,Translations!$D$2:$G$13,4,FALSE)</f>
        <v>90 - Inaktiv, død</v>
      </c>
      <c r="R4253" t="str">
        <f>VLOOKUP(H4253,Translations!$P$2:$Q$10,2,FALSE)</f>
        <v>1 - Selvstændigt sikret - med lægevalg</v>
      </c>
      <c r="S4253" t="str">
        <f>VLOOKUP(F4253,Translations!$D$2:$F$13,3,FALSE)</f>
        <v>Nej</v>
      </c>
    </row>
    <row r="4254" spans="1:19" x14ac:dyDescent="0.2">
      <c r="A4254" s="3">
        <v>43970</v>
      </c>
      <c r="B4254" t="s">
        <v>203</v>
      </c>
      <c r="C4254" t="s">
        <v>188</v>
      </c>
      <c r="D4254">
        <v>0</v>
      </c>
      <c r="E4254">
        <v>0</v>
      </c>
      <c r="F4254" t="str">
        <f>"90"</f>
        <v>90</v>
      </c>
      <c r="G4254" t="s">
        <v>513</v>
      </c>
      <c r="H4254">
        <v>9</v>
      </c>
      <c r="I4254" t="s">
        <v>6</v>
      </c>
      <c r="J4254" t="s">
        <v>5</v>
      </c>
      <c r="K4254" t="s">
        <v>6</v>
      </c>
      <c r="L4254">
        <v>1</v>
      </c>
      <c r="M4254" t="str">
        <f>VLOOKUP(E4254,Translations!$A$1:$B$7,2,FALSE)</f>
        <v>Ukendt</v>
      </c>
      <c r="N4254" t="str">
        <f>VLOOKUP(D4254,Translations!$I$2:$K$101,2,FALSE)</f>
        <v>Ukendt</v>
      </c>
      <c r="O4254" t="str">
        <f>VLOOKUP(G4254,Translations!$M$2:$N$9,2,FALSE)</f>
        <v>[X2079] SARS-CoV-2 (RNA), Borger</v>
      </c>
      <c r="P4254" t="str">
        <f>VLOOKUP(F4254,Translations!$D$1:$F$13,2,FALSE)</f>
        <v>Død</v>
      </c>
      <c r="Q4254" t="str">
        <f>VLOOKUP(F4254,Translations!$D$2:$G$13,4,FALSE)</f>
        <v>90 - Inaktiv, død</v>
      </c>
      <c r="R4254" t="str">
        <f>VLOOKUP(H4254,Translations!$P$2:$Q$10,2,FALSE)</f>
        <v>9 - Død</v>
      </c>
      <c r="S4254" t="str">
        <f>VLOOKUP(F4254,Translations!$D$2:$F$13,3,FALSE)</f>
        <v>Nej</v>
      </c>
    </row>
    <row r="4255" spans="1:19" x14ac:dyDescent="0.2">
      <c r="A4255" s="3">
        <v>43970</v>
      </c>
      <c r="B4255" t="s">
        <v>203</v>
      </c>
      <c r="C4255" t="s">
        <v>188</v>
      </c>
      <c r="D4255">
        <v>316</v>
      </c>
      <c r="E4255">
        <v>1085</v>
      </c>
      <c r="F4255" t="str">
        <f t="shared" ref="F4255:F4294" si="139">"01"</f>
        <v>01</v>
      </c>
      <c r="G4255" t="s">
        <v>513</v>
      </c>
      <c r="H4255">
        <v>1</v>
      </c>
      <c r="I4255" t="s">
        <v>6</v>
      </c>
      <c r="J4255" t="s">
        <v>5</v>
      </c>
      <c r="K4255" t="s">
        <v>6</v>
      </c>
      <c r="L4255">
        <v>2</v>
      </c>
      <c r="M4255" t="str">
        <f>VLOOKUP(E4255,Translations!$A$1:$B$7,2,FALSE)</f>
        <v>Sjælland</v>
      </c>
      <c r="N4255" t="str">
        <f>VLOOKUP(D4255,Translations!$I$2:$K$101,2,FALSE)</f>
        <v>Holbæk</v>
      </c>
      <c r="O4255" t="str">
        <f>VLOOKUP(G4255,Translations!$M$2:$N$9,2,FALSE)</f>
        <v>[X2079] SARS-CoV-2 (RNA), Borger</v>
      </c>
      <c r="P4255" t="str">
        <f>VLOOKUP(F4255,Translations!$D$1:$F$13,2,FALSE)</f>
        <v>Ok</v>
      </c>
      <c r="Q4255" t="str">
        <f>VLOOKUP(F4255,Translations!$D$2:$G$13,4,FALSE)</f>
        <v>01 - Aktiv, bopæl i DK</v>
      </c>
      <c r="R4255" t="str">
        <f>VLOOKUP(H4255,Translations!$P$2:$Q$10,2,FALSE)</f>
        <v>1 - Selvstændigt sikret - med lægevalg</v>
      </c>
      <c r="S4255" t="str">
        <f>VLOOKUP(F4255,Translations!$D$2:$F$13,3,FALSE)</f>
        <v>Ja</v>
      </c>
    </row>
    <row r="4256" spans="1:19" x14ac:dyDescent="0.2">
      <c r="A4256" s="3">
        <v>43970</v>
      </c>
      <c r="B4256" t="s">
        <v>203</v>
      </c>
      <c r="C4256" t="s">
        <v>188</v>
      </c>
      <c r="D4256">
        <v>410</v>
      </c>
      <c r="E4256">
        <v>1083</v>
      </c>
      <c r="F4256" t="str">
        <f t="shared" si="139"/>
        <v>01</v>
      </c>
      <c r="G4256" t="s">
        <v>513</v>
      </c>
      <c r="H4256">
        <v>1</v>
      </c>
      <c r="I4256" t="s">
        <v>6</v>
      </c>
      <c r="J4256" t="s">
        <v>5</v>
      </c>
      <c r="K4256" t="s">
        <v>6</v>
      </c>
      <c r="L4256">
        <v>1</v>
      </c>
      <c r="M4256" t="str">
        <f>VLOOKUP(E4256,Translations!$A$1:$B$7,2,FALSE)</f>
        <v>Syddanmark</v>
      </c>
      <c r="N4256" t="str">
        <f>VLOOKUP(D4256,Translations!$I$2:$K$101,2,FALSE)</f>
        <v>Middelfart</v>
      </c>
      <c r="O4256" t="str">
        <f>VLOOKUP(G4256,Translations!$M$2:$N$9,2,FALSE)</f>
        <v>[X2079] SARS-CoV-2 (RNA), Borger</v>
      </c>
      <c r="P4256" t="str">
        <f>VLOOKUP(F4256,Translations!$D$1:$F$13,2,FALSE)</f>
        <v>Ok</v>
      </c>
      <c r="Q4256" t="str">
        <f>VLOOKUP(F4256,Translations!$D$2:$G$13,4,FALSE)</f>
        <v>01 - Aktiv, bopæl i DK</v>
      </c>
      <c r="R4256" t="str">
        <f>VLOOKUP(H4256,Translations!$P$2:$Q$10,2,FALSE)</f>
        <v>1 - Selvstændigt sikret - med lægevalg</v>
      </c>
      <c r="S4256" t="str">
        <f>VLOOKUP(F4256,Translations!$D$2:$F$13,3,FALSE)</f>
        <v>Ja</v>
      </c>
    </row>
    <row r="4257" spans="1:19" x14ac:dyDescent="0.2">
      <c r="A4257" s="3">
        <v>43970</v>
      </c>
      <c r="B4257" t="s">
        <v>203</v>
      </c>
      <c r="C4257" t="s">
        <v>188</v>
      </c>
      <c r="D4257">
        <v>510</v>
      </c>
      <c r="E4257">
        <v>1083</v>
      </c>
      <c r="F4257" t="str">
        <f t="shared" si="139"/>
        <v>01</v>
      </c>
      <c r="G4257" t="s">
        <v>513</v>
      </c>
      <c r="H4257">
        <v>1</v>
      </c>
      <c r="I4257" t="s">
        <v>6</v>
      </c>
      <c r="J4257" t="s">
        <v>5</v>
      </c>
      <c r="K4257" t="s">
        <v>6</v>
      </c>
      <c r="L4257">
        <v>1</v>
      </c>
      <c r="M4257" t="str">
        <f>VLOOKUP(E4257,Translations!$A$1:$B$7,2,FALSE)</f>
        <v>Syddanmark</v>
      </c>
      <c r="N4257" t="str">
        <f>VLOOKUP(D4257,Translations!$I$2:$K$101,2,FALSE)</f>
        <v>Haderslev</v>
      </c>
      <c r="O4257" t="str">
        <f>VLOOKUP(G4257,Translations!$M$2:$N$9,2,FALSE)</f>
        <v>[X2079] SARS-CoV-2 (RNA), Borger</v>
      </c>
      <c r="P4257" t="str">
        <f>VLOOKUP(F4257,Translations!$D$1:$F$13,2,FALSE)</f>
        <v>Ok</v>
      </c>
      <c r="Q4257" t="str">
        <f>VLOOKUP(F4257,Translations!$D$2:$G$13,4,FALSE)</f>
        <v>01 - Aktiv, bopæl i DK</v>
      </c>
      <c r="R4257" t="str">
        <f>VLOOKUP(H4257,Translations!$P$2:$Q$10,2,FALSE)</f>
        <v>1 - Selvstændigt sikret - med lægevalg</v>
      </c>
      <c r="S4257" t="str">
        <f>VLOOKUP(F4257,Translations!$D$2:$F$13,3,FALSE)</f>
        <v>Ja</v>
      </c>
    </row>
    <row r="4258" spans="1:19" x14ac:dyDescent="0.2">
      <c r="A4258" s="3">
        <v>43970</v>
      </c>
      <c r="B4258" t="s">
        <v>203</v>
      </c>
      <c r="C4258" t="s">
        <v>188</v>
      </c>
      <c r="D4258">
        <v>630</v>
      </c>
      <c r="E4258">
        <v>1083</v>
      </c>
      <c r="F4258" t="str">
        <f t="shared" si="139"/>
        <v>01</v>
      </c>
      <c r="G4258" t="s">
        <v>513</v>
      </c>
      <c r="H4258">
        <v>1</v>
      </c>
      <c r="I4258" t="s">
        <v>6</v>
      </c>
      <c r="J4258" t="s">
        <v>5</v>
      </c>
      <c r="K4258" t="s">
        <v>6</v>
      </c>
      <c r="L4258">
        <v>2</v>
      </c>
      <c r="M4258" t="str">
        <f>VLOOKUP(E4258,Translations!$A$1:$B$7,2,FALSE)</f>
        <v>Syddanmark</v>
      </c>
      <c r="N4258" t="str">
        <f>VLOOKUP(D4258,Translations!$I$2:$K$101,2,FALSE)</f>
        <v>Vejle</v>
      </c>
      <c r="O4258" t="str">
        <f>VLOOKUP(G4258,Translations!$M$2:$N$9,2,FALSE)</f>
        <v>[X2079] SARS-CoV-2 (RNA), Borger</v>
      </c>
      <c r="P4258" t="str">
        <f>VLOOKUP(F4258,Translations!$D$1:$F$13,2,FALSE)</f>
        <v>Ok</v>
      </c>
      <c r="Q4258" t="str">
        <f>VLOOKUP(F4258,Translations!$D$2:$G$13,4,FALSE)</f>
        <v>01 - Aktiv, bopæl i DK</v>
      </c>
      <c r="R4258" t="str">
        <f>VLOOKUP(H4258,Translations!$P$2:$Q$10,2,FALSE)</f>
        <v>1 - Selvstændigt sikret - med lægevalg</v>
      </c>
      <c r="S4258" t="str">
        <f>VLOOKUP(F4258,Translations!$D$2:$F$13,3,FALSE)</f>
        <v>Ja</v>
      </c>
    </row>
    <row r="4259" spans="1:19" x14ac:dyDescent="0.2">
      <c r="A4259" s="3">
        <v>43970</v>
      </c>
      <c r="B4259" t="s">
        <v>203</v>
      </c>
      <c r="C4259" t="s">
        <v>188</v>
      </c>
      <c r="D4259">
        <v>657</v>
      </c>
      <c r="E4259">
        <v>1082</v>
      </c>
      <c r="F4259" t="str">
        <f t="shared" si="139"/>
        <v>01</v>
      </c>
      <c r="G4259" t="s">
        <v>513</v>
      </c>
      <c r="H4259">
        <v>1</v>
      </c>
      <c r="I4259" t="s">
        <v>6</v>
      </c>
      <c r="J4259" t="s">
        <v>5</v>
      </c>
      <c r="K4259" t="s">
        <v>6</v>
      </c>
      <c r="L4259">
        <v>2</v>
      </c>
      <c r="M4259" t="str">
        <f>VLOOKUP(E4259,Translations!$A$1:$B$7,2,FALSE)</f>
        <v>Midtjylland</v>
      </c>
      <c r="N4259" t="str">
        <f>VLOOKUP(D4259,Translations!$I$2:$K$101,2,FALSE)</f>
        <v>Herning</v>
      </c>
      <c r="O4259" t="str">
        <f>VLOOKUP(G4259,Translations!$M$2:$N$9,2,FALSE)</f>
        <v>[X2079] SARS-CoV-2 (RNA), Borger</v>
      </c>
      <c r="P4259" t="str">
        <f>VLOOKUP(F4259,Translations!$D$1:$F$13,2,FALSE)</f>
        <v>Ok</v>
      </c>
      <c r="Q4259" t="str">
        <f>VLOOKUP(F4259,Translations!$D$2:$G$13,4,FALSE)</f>
        <v>01 - Aktiv, bopæl i DK</v>
      </c>
      <c r="R4259" t="str">
        <f>VLOOKUP(H4259,Translations!$P$2:$Q$10,2,FALSE)</f>
        <v>1 - Selvstændigt sikret - med lægevalg</v>
      </c>
      <c r="S4259" t="str">
        <f>VLOOKUP(F4259,Translations!$D$2:$F$13,3,FALSE)</f>
        <v>Ja</v>
      </c>
    </row>
    <row r="4260" spans="1:19" x14ac:dyDescent="0.2">
      <c r="A4260" s="3">
        <v>43970</v>
      </c>
      <c r="B4260" t="s">
        <v>203</v>
      </c>
      <c r="C4260" t="s">
        <v>188</v>
      </c>
      <c r="D4260">
        <v>661</v>
      </c>
      <c r="E4260">
        <v>1082</v>
      </c>
      <c r="F4260" t="str">
        <f t="shared" si="139"/>
        <v>01</v>
      </c>
      <c r="G4260" t="s">
        <v>513</v>
      </c>
      <c r="H4260">
        <v>1</v>
      </c>
      <c r="I4260" t="s">
        <v>6</v>
      </c>
      <c r="J4260" t="s">
        <v>5</v>
      </c>
      <c r="K4260" t="s">
        <v>6</v>
      </c>
      <c r="L4260">
        <v>8509</v>
      </c>
      <c r="M4260" t="str">
        <f>VLOOKUP(E4260,Translations!$A$1:$B$7,2,FALSE)</f>
        <v>Midtjylland</v>
      </c>
      <c r="N4260" t="str">
        <f>VLOOKUP(D4260,Translations!$I$2:$K$101,2,FALSE)</f>
        <v>Holstebro</v>
      </c>
      <c r="O4260" t="str">
        <f>VLOOKUP(G4260,Translations!$M$2:$N$9,2,FALSE)</f>
        <v>[X2079] SARS-CoV-2 (RNA), Borger</v>
      </c>
      <c r="P4260" t="str">
        <f>VLOOKUP(F4260,Translations!$D$1:$F$13,2,FALSE)</f>
        <v>Ok</v>
      </c>
      <c r="Q4260" t="str">
        <f>VLOOKUP(F4260,Translations!$D$2:$G$13,4,FALSE)</f>
        <v>01 - Aktiv, bopæl i DK</v>
      </c>
      <c r="R4260" t="str">
        <f>VLOOKUP(H4260,Translations!$P$2:$Q$10,2,FALSE)</f>
        <v>1 - Selvstændigt sikret - med lægevalg</v>
      </c>
      <c r="S4260" t="str">
        <f>VLOOKUP(F4260,Translations!$D$2:$F$13,3,FALSE)</f>
        <v>Ja</v>
      </c>
    </row>
    <row r="4261" spans="1:19" x14ac:dyDescent="0.2">
      <c r="A4261" s="3">
        <v>43970</v>
      </c>
      <c r="B4261" t="s">
        <v>203</v>
      </c>
      <c r="C4261" t="s">
        <v>188</v>
      </c>
      <c r="D4261">
        <v>661</v>
      </c>
      <c r="E4261">
        <v>1082</v>
      </c>
      <c r="F4261" t="str">
        <f t="shared" si="139"/>
        <v>01</v>
      </c>
      <c r="G4261" t="s">
        <v>513</v>
      </c>
      <c r="H4261">
        <v>2</v>
      </c>
      <c r="I4261" t="s">
        <v>6</v>
      </c>
      <c r="J4261" t="s">
        <v>5</v>
      </c>
      <c r="K4261" t="s">
        <v>6</v>
      </c>
      <c r="L4261">
        <v>3</v>
      </c>
      <c r="M4261" t="str">
        <f>VLOOKUP(E4261,Translations!$A$1:$B$7,2,FALSE)</f>
        <v>Midtjylland</v>
      </c>
      <c r="N4261" t="str">
        <f>VLOOKUP(D4261,Translations!$I$2:$K$101,2,FALSE)</f>
        <v>Holstebro</v>
      </c>
      <c r="O4261" t="str">
        <f>VLOOKUP(G4261,Translations!$M$2:$N$9,2,FALSE)</f>
        <v>[X2079] SARS-CoV-2 (RNA), Borger</v>
      </c>
      <c r="P4261" t="str">
        <f>VLOOKUP(F4261,Translations!$D$1:$F$13,2,FALSE)</f>
        <v>Ok</v>
      </c>
      <c r="Q4261" t="str">
        <f>VLOOKUP(F4261,Translations!$D$2:$G$13,4,FALSE)</f>
        <v>01 - Aktiv, bopæl i DK</v>
      </c>
      <c r="R4261" t="str">
        <f>VLOOKUP(H4261,Translations!$P$2:$Q$10,2,FALSE)</f>
        <v>2 - Selvstændigt sikret - uden lægevalg</v>
      </c>
      <c r="S4261" t="str">
        <f>VLOOKUP(F4261,Translations!$D$2:$F$13,3,FALSE)</f>
        <v>Ja</v>
      </c>
    </row>
    <row r="4262" spans="1:19" x14ac:dyDescent="0.2">
      <c r="A4262" s="3">
        <v>43970</v>
      </c>
      <c r="B4262" t="s">
        <v>203</v>
      </c>
      <c r="C4262" t="s">
        <v>188</v>
      </c>
      <c r="D4262">
        <v>661</v>
      </c>
      <c r="E4262">
        <v>1082</v>
      </c>
      <c r="F4262" t="str">
        <f t="shared" si="139"/>
        <v>01</v>
      </c>
      <c r="G4262" t="s">
        <v>513</v>
      </c>
      <c r="H4262">
        <v>4</v>
      </c>
      <c r="I4262" t="s">
        <v>6</v>
      </c>
      <c r="J4262" t="s">
        <v>5</v>
      </c>
      <c r="K4262" t="s">
        <v>6</v>
      </c>
      <c r="L4262">
        <v>3</v>
      </c>
      <c r="M4262" t="str">
        <f>VLOOKUP(E4262,Translations!$A$1:$B$7,2,FALSE)</f>
        <v>Midtjylland</v>
      </c>
      <c r="N4262" t="str">
        <f>VLOOKUP(D4262,Translations!$I$2:$K$101,2,FALSE)</f>
        <v>Holstebro</v>
      </c>
      <c r="O4262" t="str">
        <f>VLOOKUP(G4262,Translations!$M$2:$N$9,2,FALSE)</f>
        <v>[X2079] SARS-CoV-2 (RNA), Borger</v>
      </c>
      <c r="P4262" t="str">
        <f>VLOOKUP(F4262,Translations!$D$1:$F$13,2,FALSE)</f>
        <v>Ok</v>
      </c>
      <c r="Q4262" t="str">
        <f>VLOOKUP(F4262,Translations!$D$2:$G$13,4,FALSE)</f>
        <v>01 - Aktiv, bopæl i DK</v>
      </c>
      <c r="R4262" t="str">
        <f>VLOOKUP(H4262,Translations!$P$2:$Q$10,2,FALSE)</f>
        <v>4 - Optaget i fængselsvæsenet efter dom (+3 mdr.)</v>
      </c>
      <c r="S4262" t="str">
        <f>VLOOKUP(F4262,Translations!$D$2:$F$13,3,FALSE)</f>
        <v>Ja</v>
      </c>
    </row>
    <row r="4263" spans="1:19" x14ac:dyDescent="0.2">
      <c r="A4263" s="3">
        <v>43970</v>
      </c>
      <c r="B4263" t="s">
        <v>203</v>
      </c>
      <c r="C4263" t="s">
        <v>188</v>
      </c>
      <c r="D4263">
        <v>665</v>
      </c>
      <c r="E4263">
        <v>1082</v>
      </c>
      <c r="F4263" t="str">
        <f t="shared" si="139"/>
        <v>01</v>
      </c>
      <c r="G4263" t="s">
        <v>513</v>
      </c>
      <c r="H4263">
        <v>1</v>
      </c>
      <c r="I4263" t="s">
        <v>6</v>
      </c>
      <c r="J4263" t="s">
        <v>5</v>
      </c>
      <c r="K4263" t="s">
        <v>6</v>
      </c>
      <c r="L4263">
        <v>6916</v>
      </c>
      <c r="M4263" t="str">
        <f>VLOOKUP(E4263,Translations!$A$1:$B$7,2,FALSE)</f>
        <v>Midtjylland</v>
      </c>
      <c r="N4263" t="str">
        <f>VLOOKUP(D4263,Translations!$I$2:$K$101,2,FALSE)</f>
        <v>Lemvig</v>
      </c>
      <c r="O4263" t="str">
        <f>VLOOKUP(G4263,Translations!$M$2:$N$9,2,FALSE)</f>
        <v>[X2079] SARS-CoV-2 (RNA), Borger</v>
      </c>
      <c r="P4263" t="str">
        <f>VLOOKUP(F4263,Translations!$D$1:$F$13,2,FALSE)</f>
        <v>Ok</v>
      </c>
      <c r="Q4263" t="str">
        <f>VLOOKUP(F4263,Translations!$D$2:$G$13,4,FALSE)</f>
        <v>01 - Aktiv, bopæl i DK</v>
      </c>
      <c r="R4263" t="str">
        <f>VLOOKUP(H4263,Translations!$P$2:$Q$10,2,FALSE)</f>
        <v>1 - Selvstændigt sikret - med lægevalg</v>
      </c>
      <c r="S4263" t="str">
        <f>VLOOKUP(F4263,Translations!$D$2:$F$13,3,FALSE)</f>
        <v>Ja</v>
      </c>
    </row>
    <row r="4264" spans="1:19" x14ac:dyDescent="0.2">
      <c r="A4264" s="3">
        <v>43970</v>
      </c>
      <c r="B4264" t="s">
        <v>203</v>
      </c>
      <c r="C4264" t="s">
        <v>188</v>
      </c>
      <c r="D4264">
        <v>665</v>
      </c>
      <c r="E4264">
        <v>1082</v>
      </c>
      <c r="F4264" t="str">
        <f t="shared" si="139"/>
        <v>01</v>
      </c>
      <c r="G4264" t="s">
        <v>513</v>
      </c>
      <c r="H4264">
        <v>2</v>
      </c>
      <c r="I4264" t="s">
        <v>6</v>
      </c>
      <c r="J4264" t="s">
        <v>5</v>
      </c>
      <c r="K4264" t="s">
        <v>6</v>
      </c>
      <c r="L4264">
        <v>3</v>
      </c>
      <c r="M4264" t="str">
        <f>VLOOKUP(E4264,Translations!$A$1:$B$7,2,FALSE)</f>
        <v>Midtjylland</v>
      </c>
      <c r="N4264" t="str">
        <f>VLOOKUP(D4264,Translations!$I$2:$K$101,2,FALSE)</f>
        <v>Lemvig</v>
      </c>
      <c r="O4264" t="str">
        <f>VLOOKUP(G4264,Translations!$M$2:$N$9,2,FALSE)</f>
        <v>[X2079] SARS-CoV-2 (RNA), Borger</v>
      </c>
      <c r="P4264" t="str">
        <f>VLOOKUP(F4264,Translations!$D$1:$F$13,2,FALSE)</f>
        <v>Ok</v>
      </c>
      <c r="Q4264" t="str">
        <f>VLOOKUP(F4264,Translations!$D$2:$G$13,4,FALSE)</f>
        <v>01 - Aktiv, bopæl i DK</v>
      </c>
      <c r="R4264" t="str">
        <f>VLOOKUP(H4264,Translations!$P$2:$Q$10,2,FALSE)</f>
        <v>2 - Selvstændigt sikret - uden lægevalg</v>
      </c>
      <c r="S4264" t="str">
        <f>VLOOKUP(F4264,Translations!$D$2:$F$13,3,FALSE)</f>
        <v>Ja</v>
      </c>
    </row>
    <row r="4265" spans="1:19" x14ac:dyDescent="0.2">
      <c r="A4265" s="3">
        <v>43970</v>
      </c>
      <c r="B4265" t="s">
        <v>203</v>
      </c>
      <c r="C4265" t="s">
        <v>188</v>
      </c>
      <c r="D4265">
        <v>665</v>
      </c>
      <c r="E4265">
        <v>1082</v>
      </c>
      <c r="F4265" t="str">
        <f t="shared" si="139"/>
        <v>01</v>
      </c>
      <c r="G4265" t="s">
        <v>513</v>
      </c>
      <c r="H4265">
        <v>6</v>
      </c>
      <c r="I4265" t="s">
        <v>6</v>
      </c>
      <c r="J4265" t="s">
        <v>5</v>
      </c>
      <c r="K4265" t="s">
        <v>6</v>
      </c>
      <c r="L4265">
        <v>1</v>
      </c>
      <c r="M4265" t="str">
        <f>VLOOKUP(E4265,Translations!$A$1:$B$7,2,FALSE)</f>
        <v>Midtjylland</v>
      </c>
      <c r="N4265" t="str">
        <f>VLOOKUP(D4265,Translations!$I$2:$K$101,2,FALSE)</f>
        <v>Lemvig</v>
      </c>
      <c r="O4265" t="str">
        <f>VLOOKUP(G4265,Translations!$M$2:$N$9,2,FALSE)</f>
        <v>[X2079] SARS-CoV-2 (RNA), Borger</v>
      </c>
      <c r="P4265" t="str">
        <f>VLOOKUP(F4265,Translations!$D$1:$F$13,2,FALSE)</f>
        <v>Ok</v>
      </c>
      <c r="Q4265" t="str">
        <f>VLOOKUP(F4265,Translations!$D$2:$G$13,4,FALSE)</f>
        <v>01 - Aktiv, bopæl i DK</v>
      </c>
      <c r="R4265" t="str">
        <f>VLOOKUP(H4265,Translations!$P$2:$Q$10,2,FALSE)</f>
        <v>6 - Institutionsanbragt (§ 112)</v>
      </c>
      <c r="S4265" t="str">
        <f>VLOOKUP(F4265,Translations!$D$2:$F$13,3,FALSE)</f>
        <v>Ja</v>
      </c>
    </row>
    <row r="4266" spans="1:19" x14ac:dyDescent="0.2">
      <c r="A4266" s="3">
        <v>43970</v>
      </c>
      <c r="B4266" t="s">
        <v>203</v>
      </c>
      <c r="C4266" t="s">
        <v>188</v>
      </c>
      <c r="D4266">
        <v>665</v>
      </c>
      <c r="E4266">
        <v>1082</v>
      </c>
      <c r="F4266" t="str">
        <f t="shared" si="139"/>
        <v>01</v>
      </c>
      <c r="G4266" t="s">
        <v>513</v>
      </c>
      <c r="H4266">
        <v>8</v>
      </c>
      <c r="I4266" t="s">
        <v>6</v>
      </c>
      <c r="J4266" t="s">
        <v>5</v>
      </c>
      <c r="K4266" t="s">
        <v>6</v>
      </c>
      <c r="L4266">
        <v>1</v>
      </c>
      <c r="M4266" t="str">
        <f>VLOOKUP(E4266,Translations!$A$1:$B$7,2,FALSE)</f>
        <v>Midtjylland</v>
      </c>
      <c r="N4266" t="str">
        <f>VLOOKUP(D4266,Translations!$I$2:$K$101,2,FALSE)</f>
        <v>Lemvig</v>
      </c>
      <c r="O4266" t="str">
        <f>VLOOKUP(G4266,Translations!$M$2:$N$9,2,FALSE)</f>
        <v>[X2079] SARS-CoV-2 (RNA), Borger</v>
      </c>
      <c r="P4266" t="str">
        <f>VLOOKUP(F4266,Translations!$D$1:$F$13,2,FALSE)</f>
        <v>Ok</v>
      </c>
      <c r="Q4266" t="str">
        <f>VLOOKUP(F4266,Translations!$D$2:$G$13,4,FALSE)</f>
        <v>01 - Aktiv, bopæl i DK</v>
      </c>
      <c r="R4266" t="str">
        <f>VLOOKUP(H4266,Translations!$P$2:$Q$10,2,FALSE)</f>
        <v>8 - Afgangsført (fraflyttet, ihjelslagen, dobbelt CPR, forsvundet eller omnummereret)</v>
      </c>
      <c r="S4266" t="str">
        <f>VLOOKUP(F4266,Translations!$D$2:$F$13,3,FALSE)</f>
        <v>Ja</v>
      </c>
    </row>
    <row r="4267" spans="1:19" x14ac:dyDescent="0.2">
      <c r="A4267" s="3">
        <v>43970</v>
      </c>
      <c r="B4267" t="s">
        <v>203</v>
      </c>
      <c r="C4267" t="s">
        <v>188</v>
      </c>
      <c r="D4267">
        <v>671</v>
      </c>
      <c r="E4267">
        <v>1082</v>
      </c>
      <c r="F4267" t="str">
        <f t="shared" si="139"/>
        <v>01</v>
      </c>
      <c r="G4267" t="s">
        <v>513</v>
      </c>
      <c r="H4267">
        <v>1</v>
      </c>
      <c r="I4267" t="s">
        <v>6</v>
      </c>
      <c r="J4267" t="s">
        <v>5</v>
      </c>
      <c r="K4267" t="s">
        <v>6</v>
      </c>
      <c r="L4267">
        <v>7218</v>
      </c>
      <c r="M4267" t="str">
        <f>VLOOKUP(E4267,Translations!$A$1:$B$7,2,FALSE)</f>
        <v>Midtjylland</v>
      </c>
      <c r="N4267" t="str">
        <f>VLOOKUP(D4267,Translations!$I$2:$K$101,2,FALSE)</f>
        <v>Struer</v>
      </c>
      <c r="O4267" t="str">
        <f>VLOOKUP(G4267,Translations!$M$2:$N$9,2,FALSE)</f>
        <v>[X2079] SARS-CoV-2 (RNA), Borger</v>
      </c>
      <c r="P4267" t="str">
        <f>VLOOKUP(F4267,Translations!$D$1:$F$13,2,FALSE)</f>
        <v>Ok</v>
      </c>
      <c r="Q4267" t="str">
        <f>VLOOKUP(F4267,Translations!$D$2:$G$13,4,FALSE)</f>
        <v>01 - Aktiv, bopæl i DK</v>
      </c>
      <c r="R4267" t="str">
        <f>VLOOKUP(H4267,Translations!$P$2:$Q$10,2,FALSE)</f>
        <v>1 - Selvstændigt sikret - med lægevalg</v>
      </c>
      <c r="S4267" t="str">
        <f>VLOOKUP(F4267,Translations!$D$2:$F$13,3,FALSE)</f>
        <v>Ja</v>
      </c>
    </row>
    <row r="4268" spans="1:19" x14ac:dyDescent="0.2">
      <c r="A4268" s="3">
        <v>43970</v>
      </c>
      <c r="B4268" t="s">
        <v>203</v>
      </c>
      <c r="C4268" t="s">
        <v>188</v>
      </c>
      <c r="D4268">
        <v>671</v>
      </c>
      <c r="E4268">
        <v>1082</v>
      </c>
      <c r="F4268" t="str">
        <f t="shared" si="139"/>
        <v>01</v>
      </c>
      <c r="G4268" t="s">
        <v>513</v>
      </c>
      <c r="H4268">
        <v>2</v>
      </c>
      <c r="I4268" t="s">
        <v>6</v>
      </c>
      <c r="J4268" t="s">
        <v>5</v>
      </c>
      <c r="K4268" t="s">
        <v>6</v>
      </c>
      <c r="L4268">
        <v>1</v>
      </c>
      <c r="M4268" t="str">
        <f>VLOOKUP(E4268,Translations!$A$1:$B$7,2,FALSE)</f>
        <v>Midtjylland</v>
      </c>
      <c r="N4268" t="str">
        <f>VLOOKUP(D4268,Translations!$I$2:$K$101,2,FALSE)</f>
        <v>Struer</v>
      </c>
      <c r="O4268" t="str">
        <f>VLOOKUP(G4268,Translations!$M$2:$N$9,2,FALSE)</f>
        <v>[X2079] SARS-CoV-2 (RNA), Borger</v>
      </c>
      <c r="P4268" t="str">
        <f>VLOOKUP(F4268,Translations!$D$1:$F$13,2,FALSE)</f>
        <v>Ok</v>
      </c>
      <c r="Q4268" t="str">
        <f>VLOOKUP(F4268,Translations!$D$2:$G$13,4,FALSE)</f>
        <v>01 - Aktiv, bopæl i DK</v>
      </c>
      <c r="R4268" t="str">
        <f>VLOOKUP(H4268,Translations!$P$2:$Q$10,2,FALSE)</f>
        <v>2 - Selvstændigt sikret - uden lægevalg</v>
      </c>
      <c r="S4268" t="str">
        <f>VLOOKUP(F4268,Translations!$D$2:$F$13,3,FALSE)</f>
        <v>Ja</v>
      </c>
    </row>
    <row r="4269" spans="1:19" x14ac:dyDescent="0.2">
      <c r="A4269" s="3">
        <v>43970</v>
      </c>
      <c r="B4269" t="s">
        <v>203</v>
      </c>
      <c r="C4269" t="s">
        <v>188</v>
      </c>
      <c r="D4269">
        <v>706</v>
      </c>
      <c r="E4269">
        <v>1082</v>
      </c>
      <c r="F4269" t="str">
        <f t="shared" si="139"/>
        <v>01</v>
      </c>
      <c r="G4269" t="s">
        <v>513</v>
      </c>
      <c r="H4269">
        <v>0</v>
      </c>
      <c r="I4269" t="s">
        <v>6</v>
      </c>
      <c r="J4269" t="s">
        <v>5</v>
      </c>
      <c r="K4269" t="s">
        <v>6</v>
      </c>
      <c r="L4269">
        <v>1</v>
      </c>
      <c r="M4269" t="str">
        <f>VLOOKUP(E4269,Translations!$A$1:$B$7,2,FALSE)</f>
        <v>Midtjylland</v>
      </c>
      <c r="N4269" t="str">
        <f>VLOOKUP(D4269,Translations!$I$2:$K$101,2,FALSE)</f>
        <v>Syddjurs</v>
      </c>
      <c r="O4269" t="str">
        <f>VLOOKUP(G4269,Translations!$M$2:$N$9,2,FALSE)</f>
        <v>[X2079] SARS-CoV-2 (RNA), Borger</v>
      </c>
      <c r="P4269" t="str">
        <f>VLOOKUP(F4269,Translations!$D$1:$F$13,2,FALSE)</f>
        <v>Ok</v>
      </c>
      <c r="Q4269" t="str">
        <f>VLOOKUP(F4269,Translations!$D$2:$G$13,4,FALSE)</f>
        <v>01 - Aktiv, bopæl i DK</v>
      </c>
      <c r="R4269" t="str">
        <f>VLOOKUP(H4269,Translations!$P$2:$Q$10,2,FALSE)</f>
        <v>0 - Ukendt / Ej fundet</v>
      </c>
      <c r="S4269" t="str">
        <f>VLOOKUP(F4269,Translations!$D$2:$F$13,3,FALSE)</f>
        <v>Ja</v>
      </c>
    </row>
    <row r="4270" spans="1:19" x14ac:dyDescent="0.2">
      <c r="A4270" s="3">
        <v>43970</v>
      </c>
      <c r="B4270" t="s">
        <v>203</v>
      </c>
      <c r="C4270" t="s">
        <v>188</v>
      </c>
      <c r="D4270">
        <v>706</v>
      </c>
      <c r="E4270">
        <v>1082</v>
      </c>
      <c r="F4270" t="str">
        <f t="shared" si="139"/>
        <v>01</v>
      </c>
      <c r="G4270" t="s">
        <v>513</v>
      </c>
      <c r="H4270">
        <v>1</v>
      </c>
      <c r="I4270" t="s">
        <v>6</v>
      </c>
      <c r="J4270" t="s">
        <v>5</v>
      </c>
      <c r="K4270" t="s">
        <v>6</v>
      </c>
      <c r="L4270">
        <v>15106</v>
      </c>
      <c r="M4270" t="str">
        <f>VLOOKUP(E4270,Translations!$A$1:$B$7,2,FALSE)</f>
        <v>Midtjylland</v>
      </c>
      <c r="N4270" t="str">
        <f>VLOOKUP(D4270,Translations!$I$2:$K$101,2,FALSE)</f>
        <v>Syddjurs</v>
      </c>
      <c r="O4270" t="str">
        <f>VLOOKUP(G4270,Translations!$M$2:$N$9,2,FALSE)</f>
        <v>[X2079] SARS-CoV-2 (RNA), Borger</v>
      </c>
      <c r="P4270" t="str">
        <f>VLOOKUP(F4270,Translations!$D$1:$F$13,2,FALSE)</f>
        <v>Ok</v>
      </c>
      <c r="Q4270" t="str">
        <f>VLOOKUP(F4270,Translations!$D$2:$G$13,4,FALSE)</f>
        <v>01 - Aktiv, bopæl i DK</v>
      </c>
      <c r="R4270" t="str">
        <f>VLOOKUP(H4270,Translations!$P$2:$Q$10,2,FALSE)</f>
        <v>1 - Selvstændigt sikret - med lægevalg</v>
      </c>
      <c r="S4270" t="str">
        <f>VLOOKUP(F4270,Translations!$D$2:$F$13,3,FALSE)</f>
        <v>Ja</v>
      </c>
    </row>
    <row r="4271" spans="1:19" x14ac:dyDescent="0.2">
      <c r="A4271" s="3">
        <v>43970</v>
      </c>
      <c r="B4271" t="s">
        <v>203</v>
      </c>
      <c r="C4271" t="s">
        <v>188</v>
      </c>
      <c r="D4271">
        <v>706</v>
      </c>
      <c r="E4271">
        <v>1082</v>
      </c>
      <c r="F4271" t="str">
        <f t="shared" si="139"/>
        <v>01</v>
      </c>
      <c r="G4271" t="s">
        <v>513</v>
      </c>
      <c r="H4271">
        <v>2</v>
      </c>
      <c r="I4271" t="s">
        <v>6</v>
      </c>
      <c r="J4271" t="s">
        <v>5</v>
      </c>
      <c r="K4271" t="s">
        <v>6</v>
      </c>
      <c r="L4271">
        <v>20</v>
      </c>
      <c r="M4271" t="str">
        <f>VLOOKUP(E4271,Translations!$A$1:$B$7,2,FALSE)</f>
        <v>Midtjylland</v>
      </c>
      <c r="N4271" t="str">
        <f>VLOOKUP(D4271,Translations!$I$2:$K$101,2,FALSE)</f>
        <v>Syddjurs</v>
      </c>
      <c r="O4271" t="str">
        <f>VLOOKUP(G4271,Translations!$M$2:$N$9,2,FALSE)</f>
        <v>[X2079] SARS-CoV-2 (RNA), Borger</v>
      </c>
      <c r="P4271" t="str">
        <f>VLOOKUP(F4271,Translations!$D$1:$F$13,2,FALSE)</f>
        <v>Ok</v>
      </c>
      <c r="Q4271" t="str">
        <f>VLOOKUP(F4271,Translations!$D$2:$G$13,4,FALSE)</f>
        <v>01 - Aktiv, bopæl i DK</v>
      </c>
      <c r="R4271" t="str">
        <f>VLOOKUP(H4271,Translations!$P$2:$Q$10,2,FALSE)</f>
        <v>2 - Selvstændigt sikret - uden lægevalg</v>
      </c>
      <c r="S4271" t="str">
        <f>VLOOKUP(F4271,Translations!$D$2:$F$13,3,FALSE)</f>
        <v>Ja</v>
      </c>
    </row>
    <row r="4272" spans="1:19" x14ac:dyDescent="0.2">
      <c r="A4272" s="3">
        <v>43970</v>
      </c>
      <c r="B4272" t="s">
        <v>203</v>
      </c>
      <c r="C4272" t="s">
        <v>188</v>
      </c>
      <c r="D4272">
        <v>706</v>
      </c>
      <c r="E4272">
        <v>1082</v>
      </c>
      <c r="F4272" t="str">
        <f t="shared" si="139"/>
        <v>01</v>
      </c>
      <c r="G4272" t="s">
        <v>513</v>
      </c>
      <c r="H4272">
        <v>4</v>
      </c>
      <c r="I4272" t="s">
        <v>6</v>
      </c>
      <c r="J4272" t="s">
        <v>5</v>
      </c>
      <c r="K4272" t="s">
        <v>6</v>
      </c>
      <c r="L4272">
        <v>1</v>
      </c>
      <c r="M4272" t="str">
        <f>VLOOKUP(E4272,Translations!$A$1:$B$7,2,FALSE)</f>
        <v>Midtjylland</v>
      </c>
      <c r="N4272" t="str">
        <f>VLOOKUP(D4272,Translations!$I$2:$K$101,2,FALSE)</f>
        <v>Syddjurs</v>
      </c>
      <c r="O4272" t="str">
        <f>VLOOKUP(G4272,Translations!$M$2:$N$9,2,FALSE)</f>
        <v>[X2079] SARS-CoV-2 (RNA), Borger</v>
      </c>
      <c r="P4272" t="str">
        <f>VLOOKUP(F4272,Translations!$D$1:$F$13,2,FALSE)</f>
        <v>Ok</v>
      </c>
      <c r="Q4272" t="str">
        <f>VLOOKUP(F4272,Translations!$D$2:$G$13,4,FALSE)</f>
        <v>01 - Aktiv, bopæl i DK</v>
      </c>
      <c r="R4272" t="str">
        <f>VLOOKUP(H4272,Translations!$P$2:$Q$10,2,FALSE)</f>
        <v>4 - Optaget i fængselsvæsenet efter dom (+3 mdr.)</v>
      </c>
      <c r="S4272" t="str">
        <f>VLOOKUP(F4272,Translations!$D$2:$F$13,3,FALSE)</f>
        <v>Ja</v>
      </c>
    </row>
    <row r="4273" spans="1:19" x14ac:dyDescent="0.2">
      <c r="A4273" s="3">
        <v>43970</v>
      </c>
      <c r="B4273" t="s">
        <v>203</v>
      </c>
      <c r="C4273" t="s">
        <v>188</v>
      </c>
      <c r="D4273">
        <v>706</v>
      </c>
      <c r="E4273">
        <v>1082</v>
      </c>
      <c r="F4273" t="str">
        <f t="shared" si="139"/>
        <v>01</v>
      </c>
      <c r="G4273" t="s">
        <v>513</v>
      </c>
      <c r="H4273">
        <v>7</v>
      </c>
      <c r="I4273" t="s">
        <v>6</v>
      </c>
      <c r="J4273" t="s">
        <v>5</v>
      </c>
      <c r="K4273" t="s">
        <v>6</v>
      </c>
      <c r="L4273">
        <v>2</v>
      </c>
      <c r="M4273" t="str">
        <f>VLOOKUP(E4273,Translations!$A$1:$B$7,2,FALSE)</f>
        <v>Midtjylland</v>
      </c>
      <c r="N4273" t="str">
        <f>VLOOKUP(D4273,Translations!$I$2:$K$101,2,FALSE)</f>
        <v>Syddjurs</v>
      </c>
      <c r="O4273" t="str">
        <f>VLOOKUP(G4273,Translations!$M$2:$N$9,2,FALSE)</f>
        <v>[X2079] SARS-CoV-2 (RNA), Borger</v>
      </c>
      <c r="P4273" t="str">
        <f>VLOOKUP(F4273,Translations!$D$1:$F$13,2,FALSE)</f>
        <v>Ok</v>
      </c>
      <c r="Q4273" t="str">
        <f>VLOOKUP(F4273,Translations!$D$2:$G$13,4,FALSE)</f>
        <v>01 - Aktiv, bopæl i DK</v>
      </c>
      <c r="R4273" t="str">
        <f>VLOOKUP(H4273,Translations!$P$2:$Q$10,2,FALSE)</f>
        <v>7 - Bopæl i udlandet</v>
      </c>
      <c r="S4273" t="str">
        <f>VLOOKUP(F4273,Translations!$D$2:$F$13,3,FALSE)</f>
        <v>Ja</v>
      </c>
    </row>
    <row r="4274" spans="1:19" x14ac:dyDescent="0.2">
      <c r="A4274" s="3">
        <v>43970</v>
      </c>
      <c r="B4274" t="s">
        <v>203</v>
      </c>
      <c r="C4274" t="s">
        <v>188</v>
      </c>
      <c r="D4274">
        <v>707</v>
      </c>
      <c r="E4274">
        <v>1082</v>
      </c>
      <c r="F4274" t="str">
        <f t="shared" si="139"/>
        <v>01</v>
      </c>
      <c r="G4274" t="s">
        <v>513</v>
      </c>
      <c r="H4274">
        <v>1</v>
      </c>
      <c r="I4274" t="s">
        <v>6</v>
      </c>
      <c r="J4274" t="s">
        <v>5</v>
      </c>
      <c r="K4274" t="s">
        <v>6</v>
      </c>
      <c r="L4274">
        <v>12840</v>
      </c>
      <c r="M4274" t="str">
        <f>VLOOKUP(E4274,Translations!$A$1:$B$7,2,FALSE)</f>
        <v>Midtjylland</v>
      </c>
      <c r="N4274" t="str">
        <f>VLOOKUP(D4274,Translations!$I$2:$K$101,2,FALSE)</f>
        <v>Norddjurs</v>
      </c>
      <c r="O4274" t="str">
        <f>VLOOKUP(G4274,Translations!$M$2:$N$9,2,FALSE)</f>
        <v>[X2079] SARS-CoV-2 (RNA), Borger</v>
      </c>
      <c r="P4274" t="str">
        <f>VLOOKUP(F4274,Translations!$D$1:$F$13,2,FALSE)</f>
        <v>Ok</v>
      </c>
      <c r="Q4274" t="str">
        <f>VLOOKUP(F4274,Translations!$D$2:$G$13,4,FALSE)</f>
        <v>01 - Aktiv, bopæl i DK</v>
      </c>
      <c r="R4274" t="str">
        <f>VLOOKUP(H4274,Translations!$P$2:$Q$10,2,FALSE)</f>
        <v>1 - Selvstændigt sikret - med lægevalg</v>
      </c>
      <c r="S4274" t="str">
        <f>VLOOKUP(F4274,Translations!$D$2:$F$13,3,FALSE)</f>
        <v>Ja</v>
      </c>
    </row>
    <row r="4275" spans="1:19" x14ac:dyDescent="0.2">
      <c r="A4275" s="3">
        <v>43970</v>
      </c>
      <c r="B4275" t="s">
        <v>203</v>
      </c>
      <c r="C4275" t="s">
        <v>188</v>
      </c>
      <c r="D4275">
        <v>707</v>
      </c>
      <c r="E4275">
        <v>1082</v>
      </c>
      <c r="F4275" t="str">
        <f t="shared" si="139"/>
        <v>01</v>
      </c>
      <c r="G4275" t="s">
        <v>513</v>
      </c>
      <c r="H4275">
        <v>2</v>
      </c>
      <c r="I4275" t="s">
        <v>6</v>
      </c>
      <c r="J4275" t="s">
        <v>5</v>
      </c>
      <c r="K4275" t="s">
        <v>6</v>
      </c>
      <c r="L4275">
        <v>9</v>
      </c>
      <c r="M4275" t="str">
        <f>VLOOKUP(E4275,Translations!$A$1:$B$7,2,FALSE)</f>
        <v>Midtjylland</v>
      </c>
      <c r="N4275" t="str">
        <f>VLOOKUP(D4275,Translations!$I$2:$K$101,2,FALSE)</f>
        <v>Norddjurs</v>
      </c>
      <c r="O4275" t="str">
        <f>VLOOKUP(G4275,Translations!$M$2:$N$9,2,FALSE)</f>
        <v>[X2079] SARS-CoV-2 (RNA), Borger</v>
      </c>
      <c r="P4275" t="str">
        <f>VLOOKUP(F4275,Translations!$D$1:$F$13,2,FALSE)</f>
        <v>Ok</v>
      </c>
      <c r="Q4275" t="str">
        <f>VLOOKUP(F4275,Translations!$D$2:$G$13,4,FALSE)</f>
        <v>01 - Aktiv, bopæl i DK</v>
      </c>
      <c r="R4275" t="str">
        <f>VLOOKUP(H4275,Translations!$P$2:$Q$10,2,FALSE)</f>
        <v>2 - Selvstændigt sikret - uden lægevalg</v>
      </c>
      <c r="S4275" t="str">
        <f>VLOOKUP(F4275,Translations!$D$2:$F$13,3,FALSE)</f>
        <v>Ja</v>
      </c>
    </row>
    <row r="4276" spans="1:19" x14ac:dyDescent="0.2">
      <c r="A4276" s="3">
        <v>43970</v>
      </c>
      <c r="B4276" t="s">
        <v>203</v>
      </c>
      <c r="C4276" t="s">
        <v>188</v>
      </c>
      <c r="D4276">
        <v>710</v>
      </c>
      <c r="E4276">
        <v>1082</v>
      </c>
      <c r="F4276" t="str">
        <f t="shared" si="139"/>
        <v>01</v>
      </c>
      <c r="G4276" t="s">
        <v>513</v>
      </c>
      <c r="H4276">
        <v>1</v>
      </c>
      <c r="I4276" t="s">
        <v>6</v>
      </c>
      <c r="J4276" t="s">
        <v>5</v>
      </c>
      <c r="K4276" t="s">
        <v>6</v>
      </c>
      <c r="L4276">
        <v>16967</v>
      </c>
      <c r="M4276" t="str">
        <f>VLOOKUP(E4276,Translations!$A$1:$B$7,2,FALSE)</f>
        <v>Midtjylland</v>
      </c>
      <c r="N4276" t="str">
        <f>VLOOKUP(D4276,Translations!$I$2:$K$101,2,FALSE)</f>
        <v>Favrskov</v>
      </c>
      <c r="O4276" t="str">
        <f>VLOOKUP(G4276,Translations!$M$2:$N$9,2,FALSE)</f>
        <v>[X2079] SARS-CoV-2 (RNA), Borger</v>
      </c>
      <c r="P4276" t="str">
        <f>VLOOKUP(F4276,Translations!$D$1:$F$13,2,FALSE)</f>
        <v>Ok</v>
      </c>
      <c r="Q4276" t="str">
        <f>VLOOKUP(F4276,Translations!$D$2:$G$13,4,FALSE)</f>
        <v>01 - Aktiv, bopæl i DK</v>
      </c>
      <c r="R4276" t="str">
        <f>VLOOKUP(H4276,Translations!$P$2:$Q$10,2,FALSE)</f>
        <v>1 - Selvstændigt sikret - med lægevalg</v>
      </c>
      <c r="S4276" t="str">
        <f>VLOOKUP(F4276,Translations!$D$2:$F$13,3,FALSE)</f>
        <v>Ja</v>
      </c>
    </row>
    <row r="4277" spans="1:19" x14ac:dyDescent="0.2">
      <c r="A4277" s="3">
        <v>43970</v>
      </c>
      <c r="B4277" t="s">
        <v>203</v>
      </c>
      <c r="C4277" t="s">
        <v>188</v>
      </c>
      <c r="D4277">
        <v>710</v>
      </c>
      <c r="E4277">
        <v>1082</v>
      </c>
      <c r="F4277" t="str">
        <f t="shared" si="139"/>
        <v>01</v>
      </c>
      <c r="G4277" t="s">
        <v>513</v>
      </c>
      <c r="H4277">
        <v>2</v>
      </c>
      <c r="I4277" t="s">
        <v>6</v>
      </c>
      <c r="J4277" t="s">
        <v>5</v>
      </c>
      <c r="K4277" t="s">
        <v>6</v>
      </c>
      <c r="L4277">
        <v>7</v>
      </c>
      <c r="M4277" t="str">
        <f>VLOOKUP(E4277,Translations!$A$1:$B$7,2,FALSE)</f>
        <v>Midtjylland</v>
      </c>
      <c r="N4277" t="str">
        <f>VLOOKUP(D4277,Translations!$I$2:$K$101,2,FALSE)</f>
        <v>Favrskov</v>
      </c>
      <c r="O4277" t="str">
        <f>VLOOKUP(G4277,Translations!$M$2:$N$9,2,FALSE)</f>
        <v>[X2079] SARS-CoV-2 (RNA), Borger</v>
      </c>
      <c r="P4277" t="str">
        <f>VLOOKUP(F4277,Translations!$D$1:$F$13,2,FALSE)</f>
        <v>Ok</v>
      </c>
      <c r="Q4277" t="str">
        <f>VLOOKUP(F4277,Translations!$D$2:$G$13,4,FALSE)</f>
        <v>01 - Aktiv, bopæl i DK</v>
      </c>
      <c r="R4277" t="str">
        <f>VLOOKUP(H4277,Translations!$P$2:$Q$10,2,FALSE)</f>
        <v>2 - Selvstændigt sikret - uden lægevalg</v>
      </c>
      <c r="S4277" t="str">
        <f>VLOOKUP(F4277,Translations!$D$2:$F$13,3,FALSE)</f>
        <v>Ja</v>
      </c>
    </row>
    <row r="4278" spans="1:19" x14ac:dyDescent="0.2">
      <c r="A4278" s="3">
        <v>43970</v>
      </c>
      <c r="B4278" t="s">
        <v>203</v>
      </c>
      <c r="C4278" t="s">
        <v>188</v>
      </c>
      <c r="D4278">
        <v>710</v>
      </c>
      <c r="E4278">
        <v>1082</v>
      </c>
      <c r="F4278" t="str">
        <f t="shared" si="139"/>
        <v>01</v>
      </c>
      <c r="G4278" t="s">
        <v>513</v>
      </c>
      <c r="H4278">
        <v>4</v>
      </c>
      <c r="I4278" t="s">
        <v>6</v>
      </c>
      <c r="J4278" t="s">
        <v>5</v>
      </c>
      <c r="K4278" t="s">
        <v>6</v>
      </c>
      <c r="L4278">
        <v>2</v>
      </c>
      <c r="M4278" t="str">
        <f>VLOOKUP(E4278,Translations!$A$1:$B$7,2,FALSE)</f>
        <v>Midtjylland</v>
      </c>
      <c r="N4278" t="str">
        <f>VLOOKUP(D4278,Translations!$I$2:$K$101,2,FALSE)</f>
        <v>Favrskov</v>
      </c>
      <c r="O4278" t="str">
        <f>VLOOKUP(G4278,Translations!$M$2:$N$9,2,FALSE)</f>
        <v>[X2079] SARS-CoV-2 (RNA), Borger</v>
      </c>
      <c r="P4278" t="str">
        <f>VLOOKUP(F4278,Translations!$D$1:$F$13,2,FALSE)</f>
        <v>Ok</v>
      </c>
      <c r="Q4278" t="str">
        <f>VLOOKUP(F4278,Translations!$D$2:$G$13,4,FALSE)</f>
        <v>01 - Aktiv, bopæl i DK</v>
      </c>
      <c r="R4278" t="str">
        <f>VLOOKUP(H4278,Translations!$P$2:$Q$10,2,FALSE)</f>
        <v>4 - Optaget i fængselsvæsenet efter dom (+3 mdr.)</v>
      </c>
      <c r="S4278" t="str">
        <f>VLOOKUP(F4278,Translations!$D$2:$F$13,3,FALSE)</f>
        <v>Ja</v>
      </c>
    </row>
    <row r="4279" spans="1:19" x14ac:dyDescent="0.2">
      <c r="A4279" s="3">
        <v>43970</v>
      </c>
      <c r="B4279" t="s">
        <v>203</v>
      </c>
      <c r="C4279" t="s">
        <v>188</v>
      </c>
      <c r="D4279">
        <v>710</v>
      </c>
      <c r="E4279">
        <v>1082</v>
      </c>
      <c r="F4279" t="str">
        <f t="shared" si="139"/>
        <v>01</v>
      </c>
      <c r="G4279" t="s">
        <v>513</v>
      </c>
      <c r="H4279">
        <v>6</v>
      </c>
      <c r="I4279" t="s">
        <v>6</v>
      </c>
      <c r="J4279" t="s">
        <v>5</v>
      </c>
      <c r="K4279" t="s">
        <v>6</v>
      </c>
      <c r="L4279">
        <v>2</v>
      </c>
      <c r="M4279" t="str">
        <f>VLOOKUP(E4279,Translations!$A$1:$B$7,2,FALSE)</f>
        <v>Midtjylland</v>
      </c>
      <c r="N4279" t="str">
        <f>VLOOKUP(D4279,Translations!$I$2:$K$101,2,FALSE)</f>
        <v>Favrskov</v>
      </c>
      <c r="O4279" t="str">
        <f>VLOOKUP(G4279,Translations!$M$2:$N$9,2,FALSE)</f>
        <v>[X2079] SARS-CoV-2 (RNA), Borger</v>
      </c>
      <c r="P4279" t="str">
        <f>VLOOKUP(F4279,Translations!$D$1:$F$13,2,FALSE)</f>
        <v>Ok</v>
      </c>
      <c r="Q4279" t="str">
        <f>VLOOKUP(F4279,Translations!$D$2:$G$13,4,FALSE)</f>
        <v>01 - Aktiv, bopæl i DK</v>
      </c>
      <c r="R4279" t="str">
        <f>VLOOKUP(H4279,Translations!$P$2:$Q$10,2,FALSE)</f>
        <v>6 - Institutionsanbragt (§ 112)</v>
      </c>
      <c r="S4279" t="str">
        <f>VLOOKUP(F4279,Translations!$D$2:$F$13,3,FALSE)</f>
        <v>Ja</v>
      </c>
    </row>
    <row r="4280" spans="1:19" x14ac:dyDescent="0.2">
      <c r="A4280" s="3">
        <v>43970</v>
      </c>
      <c r="B4280" t="s">
        <v>203</v>
      </c>
      <c r="C4280" t="s">
        <v>188</v>
      </c>
      <c r="D4280">
        <v>727</v>
      </c>
      <c r="E4280">
        <v>1082</v>
      </c>
      <c r="F4280" t="str">
        <f t="shared" si="139"/>
        <v>01</v>
      </c>
      <c r="G4280" t="s">
        <v>513</v>
      </c>
      <c r="H4280">
        <v>1</v>
      </c>
      <c r="I4280" t="s">
        <v>6</v>
      </c>
      <c r="J4280" t="s">
        <v>5</v>
      </c>
      <c r="K4280" t="s">
        <v>6</v>
      </c>
      <c r="L4280">
        <v>7963</v>
      </c>
      <c r="M4280" t="str">
        <f>VLOOKUP(E4280,Translations!$A$1:$B$7,2,FALSE)</f>
        <v>Midtjylland</v>
      </c>
      <c r="N4280" t="str">
        <f>VLOOKUP(D4280,Translations!$I$2:$K$101,2,FALSE)</f>
        <v>Odder</v>
      </c>
      <c r="O4280" t="str">
        <f>VLOOKUP(G4280,Translations!$M$2:$N$9,2,FALSE)</f>
        <v>[X2079] SARS-CoV-2 (RNA), Borger</v>
      </c>
      <c r="P4280" t="str">
        <f>VLOOKUP(F4280,Translations!$D$1:$F$13,2,FALSE)</f>
        <v>Ok</v>
      </c>
      <c r="Q4280" t="str">
        <f>VLOOKUP(F4280,Translations!$D$2:$G$13,4,FALSE)</f>
        <v>01 - Aktiv, bopæl i DK</v>
      </c>
      <c r="R4280" t="str">
        <f>VLOOKUP(H4280,Translations!$P$2:$Q$10,2,FALSE)</f>
        <v>1 - Selvstændigt sikret - med lægevalg</v>
      </c>
      <c r="S4280" t="str">
        <f>VLOOKUP(F4280,Translations!$D$2:$F$13,3,FALSE)</f>
        <v>Ja</v>
      </c>
    </row>
    <row r="4281" spans="1:19" x14ac:dyDescent="0.2">
      <c r="A4281" s="3">
        <v>43970</v>
      </c>
      <c r="B4281" t="s">
        <v>203</v>
      </c>
      <c r="C4281" t="s">
        <v>188</v>
      </c>
      <c r="D4281">
        <v>727</v>
      </c>
      <c r="E4281">
        <v>1082</v>
      </c>
      <c r="F4281" t="str">
        <f t="shared" si="139"/>
        <v>01</v>
      </c>
      <c r="G4281" t="s">
        <v>513</v>
      </c>
      <c r="H4281">
        <v>2</v>
      </c>
      <c r="I4281" t="s">
        <v>6</v>
      </c>
      <c r="J4281" t="s">
        <v>5</v>
      </c>
      <c r="K4281" t="s">
        <v>6</v>
      </c>
      <c r="L4281">
        <v>6</v>
      </c>
      <c r="M4281" t="str">
        <f>VLOOKUP(E4281,Translations!$A$1:$B$7,2,FALSE)</f>
        <v>Midtjylland</v>
      </c>
      <c r="N4281" t="str">
        <f>VLOOKUP(D4281,Translations!$I$2:$K$101,2,FALSE)</f>
        <v>Odder</v>
      </c>
      <c r="O4281" t="str">
        <f>VLOOKUP(G4281,Translations!$M$2:$N$9,2,FALSE)</f>
        <v>[X2079] SARS-CoV-2 (RNA), Borger</v>
      </c>
      <c r="P4281" t="str">
        <f>VLOOKUP(F4281,Translations!$D$1:$F$13,2,FALSE)</f>
        <v>Ok</v>
      </c>
      <c r="Q4281" t="str">
        <f>VLOOKUP(F4281,Translations!$D$2:$G$13,4,FALSE)</f>
        <v>01 - Aktiv, bopæl i DK</v>
      </c>
      <c r="R4281" t="str">
        <f>VLOOKUP(H4281,Translations!$P$2:$Q$10,2,FALSE)</f>
        <v>2 - Selvstændigt sikret - uden lægevalg</v>
      </c>
      <c r="S4281" t="str">
        <f>VLOOKUP(F4281,Translations!$D$2:$F$13,3,FALSE)</f>
        <v>Ja</v>
      </c>
    </row>
    <row r="4282" spans="1:19" x14ac:dyDescent="0.2">
      <c r="A4282" s="3">
        <v>43970</v>
      </c>
      <c r="B4282" t="s">
        <v>203</v>
      </c>
      <c r="C4282" t="s">
        <v>188</v>
      </c>
      <c r="D4282">
        <v>727</v>
      </c>
      <c r="E4282">
        <v>1082</v>
      </c>
      <c r="F4282" t="str">
        <f t="shared" si="139"/>
        <v>01</v>
      </c>
      <c r="G4282" t="s">
        <v>513</v>
      </c>
      <c r="H4282">
        <v>4</v>
      </c>
      <c r="I4282" t="s">
        <v>6</v>
      </c>
      <c r="J4282" t="s">
        <v>5</v>
      </c>
      <c r="K4282" t="s">
        <v>6</v>
      </c>
      <c r="L4282">
        <v>1</v>
      </c>
      <c r="M4282" t="str">
        <f>VLOOKUP(E4282,Translations!$A$1:$B$7,2,FALSE)</f>
        <v>Midtjylland</v>
      </c>
      <c r="N4282" t="str">
        <f>VLOOKUP(D4282,Translations!$I$2:$K$101,2,FALSE)</f>
        <v>Odder</v>
      </c>
      <c r="O4282" t="str">
        <f>VLOOKUP(G4282,Translations!$M$2:$N$9,2,FALSE)</f>
        <v>[X2079] SARS-CoV-2 (RNA), Borger</v>
      </c>
      <c r="P4282" t="str">
        <f>VLOOKUP(F4282,Translations!$D$1:$F$13,2,FALSE)</f>
        <v>Ok</v>
      </c>
      <c r="Q4282" t="str">
        <f>VLOOKUP(F4282,Translations!$D$2:$G$13,4,FALSE)</f>
        <v>01 - Aktiv, bopæl i DK</v>
      </c>
      <c r="R4282" t="str">
        <f>VLOOKUP(H4282,Translations!$P$2:$Q$10,2,FALSE)</f>
        <v>4 - Optaget i fængselsvæsenet efter dom (+3 mdr.)</v>
      </c>
      <c r="S4282" t="str">
        <f>VLOOKUP(F4282,Translations!$D$2:$F$13,3,FALSE)</f>
        <v>Ja</v>
      </c>
    </row>
    <row r="4283" spans="1:19" x14ac:dyDescent="0.2">
      <c r="A4283" s="3">
        <v>43970</v>
      </c>
      <c r="B4283" t="s">
        <v>203</v>
      </c>
      <c r="C4283" t="s">
        <v>188</v>
      </c>
      <c r="D4283">
        <v>730</v>
      </c>
      <c r="E4283">
        <v>1082</v>
      </c>
      <c r="F4283" t="str">
        <f t="shared" si="139"/>
        <v>01</v>
      </c>
      <c r="G4283" t="s">
        <v>513</v>
      </c>
      <c r="H4283">
        <v>1</v>
      </c>
      <c r="I4283" t="s">
        <v>6</v>
      </c>
      <c r="J4283" t="s">
        <v>5</v>
      </c>
      <c r="K4283" t="s">
        <v>6</v>
      </c>
      <c r="L4283">
        <v>24235</v>
      </c>
      <c r="M4283" t="str">
        <f>VLOOKUP(E4283,Translations!$A$1:$B$7,2,FALSE)</f>
        <v>Midtjylland</v>
      </c>
      <c r="N4283" t="str">
        <f>VLOOKUP(D4283,Translations!$I$2:$K$101,2,FALSE)</f>
        <v>Randers</v>
      </c>
      <c r="O4283" t="str">
        <f>VLOOKUP(G4283,Translations!$M$2:$N$9,2,FALSE)</f>
        <v>[X2079] SARS-CoV-2 (RNA), Borger</v>
      </c>
      <c r="P4283" t="str">
        <f>VLOOKUP(F4283,Translations!$D$1:$F$13,2,FALSE)</f>
        <v>Ok</v>
      </c>
      <c r="Q4283" t="str">
        <f>VLOOKUP(F4283,Translations!$D$2:$G$13,4,FALSE)</f>
        <v>01 - Aktiv, bopæl i DK</v>
      </c>
      <c r="R4283" t="str">
        <f>VLOOKUP(H4283,Translations!$P$2:$Q$10,2,FALSE)</f>
        <v>1 - Selvstændigt sikret - med lægevalg</v>
      </c>
      <c r="S4283" t="str">
        <f>VLOOKUP(F4283,Translations!$D$2:$F$13,3,FALSE)</f>
        <v>Ja</v>
      </c>
    </row>
    <row r="4284" spans="1:19" x14ac:dyDescent="0.2">
      <c r="A4284" s="3">
        <v>43970</v>
      </c>
      <c r="B4284" t="s">
        <v>203</v>
      </c>
      <c r="C4284" t="s">
        <v>188</v>
      </c>
      <c r="D4284">
        <v>730</v>
      </c>
      <c r="E4284">
        <v>1082</v>
      </c>
      <c r="F4284" t="str">
        <f t="shared" si="139"/>
        <v>01</v>
      </c>
      <c r="G4284" t="s">
        <v>513</v>
      </c>
      <c r="H4284">
        <v>2</v>
      </c>
      <c r="I4284" t="s">
        <v>6</v>
      </c>
      <c r="J4284" t="s">
        <v>5</v>
      </c>
      <c r="K4284" t="s">
        <v>6</v>
      </c>
      <c r="L4284">
        <v>17</v>
      </c>
      <c r="M4284" t="str">
        <f>VLOOKUP(E4284,Translations!$A$1:$B$7,2,FALSE)</f>
        <v>Midtjylland</v>
      </c>
      <c r="N4284" t="str">
        <f>VLOOKUP(D4284,Translations!$I$2:$K$101,2,FALSE)</f>
        <v>Randers</v>
      </c>
      <c r="O4284" t="str">
        <f>VLOOKUP(G4284,Translations!$M$2:$N$9,2,FALSE)</f>
        <v>[X2079] SARS-CoV-2 (RNA), Borger</v>
      </c>
      <c r="P4284" t="str">
        <f>VLOOKUP(F4284,Translations!$D$1:$F$13,2,FALSE)</f>
        <v>Ok</v>
      </c>
      <c r="Q4284" t="str">
        <f>VLOOKUP(F4284,Translations!$D$2:$G$13,4,FALSE)</f>
        <v>01 - Aktiv, bopæl i DK</v>
      </c>
      <c r="R4284" t="str">
        <f>VLOOKUP(H4284,Translations!$P$2:$Q$10,2,FALSE)</f>
        <v>2 - Selvstændigt sikret - uden lægevalg</v>
      </c>
      <c r="S4284" t="str">
        <f>VLOOKUP(F4284,Translations!$D$2:$F$13,3,FALSE)</f>
        <v>Ja</v>
      </c>
    </row>
    <row r="4285" spans="1:19" x14ac:dyDescent="0.2">
      <c r="A4285" s="3">
        <v>43970</v>
      </c>
      <c r="B4285" t="s">
        <v>203</v>
      </c>
      <c r="C4285" t="s">
        <v>188</v>
      </c>
      <c r="D4285">
        <v>730</v>
      </c>
      <c r="E4285">
        <v>1082</v>
      </c>
      <c r="F4285" t="str">
        <f t="shared" si="139"/>
        <v>01</v>
      </c>
      <c r="G4285" t="s">
        <v>513</v>
      </c>
      <c r="H4285">
        <v>6</v>
      </c>
      <c r="I4285" t="s">
        <v>6</v>
      </c>
      <c r="J4285" t="s">
        <v>5</v>
      </c>
      <c r="K4285" t="s">
        <v>6</v>
      </c>
      <c r="L4285">
        <v>1</v>
      </c>
      <c r="M4285" t="str">
        <f>VLOOKUP(E4285,Translations!$A$1:$B$7,2,FALSE)</f>
        <v>Midtjylland</v>
      </c>
      <c r="N4285" t="str">
        <f>VLOOKUP(D4285,Translations!$I$2:$K$101,2,FALSE)</f>
        <v>Randers</v>
      </c>
      <c r="O4285" t="str">
        <f>VLOOKUP(G4285,Translations!$M$2:$N$9,2,FALSE)</f>
        <v>[X2079] SARS-CoV-2 (RNA), Borger</v>
      </c>
      <c r="P4285" t="str">
        <f>VLOOKUP(F4285,Translations!$D$1:$F$13,2,FALSE)</f>
        <v>Ok</v>
      </c>
      <c r="Q4285" t="str">
        <f>VLOOKUP(F4285,Translations!$D$2:$G$13,4,FALSE)</f>
        <v>01 - Aktiv, bopæl i DK</v>
      </c>
      <c r="R4285" t="str">
        <f>VLOOKUP(H4285,Translations!$P$2:$Q$10,2,FALSE)</f>
        <v>6 - Institutionsanbragt (§ 112)</v>
      </c>
      <c r="S4285" t="str">
        <f>VLOOKUP(F4285,Translations!$D$2:$F$13,3,FALSE)</f>
        <v>Ja</v>
      </c>
    </row>
    <row r="4286" spans="1:19" x14ac:dyDescent="0.2">
      <c r="A4286" s="3">
        <v>43970</v>
      </c>
      <c r="B4286" t="s">
        <v>203</v>
      </c>
      <c r="C4286" t="s">
        <v>188</v>
      </c>
      <c r="D4286">
        <v>730</v>
      </c>
      <c r="E4286">
        <v>1082</v>
      </c>
      <c r="F4286" t="str">
        <f t="shared" si="139"/>
        <v>01</v>
      </c>
      <c r="G4286" t="s">
        <v>513</v>
      </c>
      <c r="H4286">
        <v>7</v>
      </c>
      <c r="I4286" t="s">
        <v>6</v>
      </c>
      <c r="J4286" t="s">
        <v>5</v>
      </c>
      <c r="K4286" t="s">
        <v>6</v>
      </c>
      <c r="L4286">
        <v>1</v>
      </c>
      <c r="M4286" t="str">
        <f>VLOOKUP(E4286,Translations!$A$1:$B$7,2,FALSE)</f>
        <v>Midtjylland</v>
      </c>
      <c r="N4286" t="str">
        <f>VLOOKUP(D4286,Translations!$I$2:$K$101,2,FALSE)</f>
        <v>Randers</v>
      </c>
      <c r="O4286" t="str">
        <f>VLOOKUP(G4286,Translations!$M$2:$N$9,2,FALSE)</f>
        <v>[X2079] SARS-CoV-2 (RNA), Borger</v>
      </c>
      <c r="P4286" t="str">
        <f>VLOOKUP(F4286,Translations!$D$1:$F$13,2,FALSE)</f>
        <v>Ok</v>
      </c>
      <c r="Q4286" t="str">
        <f>VLOOKUP(F4286,Translations!$D$2:$G$13,4,FALSE)</f>
        <v>01 - Aktiv, bopæl i DK</v>
      </c>
      <c r="R4286" t="str">
        <f>VLOOKUP(H4286,Translations!$P$2:$Q$10,2,FALSE)</f>
        <v>7 - Bopæl i udlandet</v>
      </c>
      <c r="S4286" t="str">
        <f>VLOOKUP(F4286,Translations!$D$2:$F$13,3,FALSE)</f>
        <v>Ja</v>
      </c>
    </row>
    <row r="4287" spans="1:19" x14ac:dyDescent="0.2">
      <c r="A4287" s="3">
        <v>43970</v>
      </c>
      <c r="B4287" t="s">
        <v>203</v>
      </c>
      <c r="C4287" t="s">
        <v>188</v>
      </c>
      <c r="D4287">
        <v>730</v>
      </c>
      <c r="E4287">
        <v>1082</v>
      </c>
      <c r="F4287" t="str">
        <f t="shared" si="139"/>
        <v>01</v>
      </c>
      <c r="G4287" t="s">
        <v>513</v>
      </c>
      <c r="H4287">
        <v>9</v>
      </c>
      <c r="I4287" t="s">
        <v>6</v>
      </c>
      <c r="J4287" t="s">
        <v>5</v>
      </c>
      <c r="K4287" t="s">
        <v>6</v>
      </c>
      <c r="L4287">
        <v>1</v>
      </c>
      <c r="M4287" t="str">
        <f>VLOOKUP(E4287,Translations!$A$1:$B$7,2,FALSE)</f>
        <v>Midtjylland</v>
      </c>
      <c r="N4287" t="str">
        <f>VLOOKUP(D4287,Translations!$I$2:$K$101,2,FALSE)</f>
        <v>Randers</v>
      </c>
      <c r="O4287" t="str">
        <f>VLOOKUP(G4287,Translations!$M$2:$N$9,2,FALSE)</f>
        <v>[X2079] SARS-CoV-2 (RNA), Borger</v>
      </c>
      <c r="P4287" t="str">
        <f>VLOOKUP(F4287,Translations!$D$1:$F$13,2,FALSE)</f>
        <v>Ok</v>
      </c>
      <c r="Q4287" t="str">
        <f>VLOOKUP(F4287,Translations!$D$2:$G$13,4,FALSE)</f>
        <v>01 - Aktiv, bopæl i DK</v>
      </c>
      <c r="R4287" t="str">
        <f>VLOOKUP(H4287,Translations!$P$2:$Q$10,2,FALSE)</f>
        <v>9 - Død</v>
      </c>
      <c r="S4287" t="str">
        <f>VLOOKUP(F4287,Translations!$D$2:$F$13,3,FALSE)</f>
        <v>Ja</v>
      </c>
    </row>
    <row r="4288" spans="1:19" x14ac:dyDescent="0.2">
      <c r="A4288" s="3">
        <v>43970</v>
      </c>
      <c r="B4288" t="s">
        <v>203</v>
      </c>
      <c r="C4288" t="s">
        <v>188</v>
      </c>
      <c r="D4288">
        <v>740</v>
      </c>
      <c r="E4288">
        <v>1082</v>
      </c>
      <c r="F4288" t="str">
        <f t="shared" si="139"/>
        <v>01</v>
      </c>
      <c r="G4288" t="s">
        <v>513</v>
      </c>
      <c r="H4288">
        <v>1</v>
      </c>
      <c r="I4288" t="s">
        <v>6</v>
      </c>
      <c r="J4288" t="s">
        <v>5</v>
      </c>
      <c r="K4288" t="s">
        <v>6</v>
      </c>
      <c r="L4288">
        <v>1</v>
      </c>
      <c r="M4288" t="str">
        <f>VLOOKUP(E4288,Translations!$A$1:$B$7,2,FALSE)</f>
        <v>Midtjylland</v>
      </c>
      <c r="N4288" t="str">
        <f>VLOOKUP(D4288,Translations!$I$2:$K$101,2,FALSE)</f>
        <v>Silkeborg</v>
      </c>
      <c r="O4288" t="str">
        <f>VLOOKUP(G4288,Translations!$M$2:$N$9,2,FALSE)</f>
        <v>[X2079] SARS-CoV-2 (RNA), Borger</v>
      </c>
      <c r="P4288" t="str">
        <f>VLOOKUP(F4288,Translations!$D$1:$F$13,2,FALSE)</f>
        <v>Ok</v>
      </c>
      <c r="Q4288" t="str">
        <f>VLOOKUP(F4288,Translations!$D$2:$G$13,4,FALSE)</f>
        <v>01 - Aktiv, bopæl i DK</v>
      </c>
      <c r="R4288" t="str">
        <f>VLOOKUP(H4288,Translations!$P$2:$Q$10,2,FALSE)</f>
        <v>1 - Selvstændigt sikret - med lægevalg</v>
      </c>
      <c r="S4288" t="str">
        <f>VLOOKUP(F4288,Translations!$D$2:$F$13,3,FALSE)</f>
        <v>Ja</v>
      </c>
    </row>
    <row r="4289" spans="1:19" x14ac:dyDescent="0.2">
      <c r="A4289" s="3">
        <v>43970</v>
      </c>
      <c r="B4289" t="s">
        <v>203</v>
      </c>
      <c r="C4289" t="s">
        <v>188</v>
      </c>
      <c r="D4289">
        <v>746</v>
      </c>
      <c r="E4289">
        <v>1082</v>
      </c>
      <c r="F4289" t="str">
        <f t="shared" si="139"/>
        <v>01</v>
      </c>
      <c r="G4289" t="s">
        <v>513</v>
      </c>
      <c r="H4289">
        <v>1</v>
      </c>
      <c r="I4289" t="s">
        <v>6</v>
      </c>
      <c r="J4289" t="s">
        <v>5</v>
      </c>
      <c r="K4289" t="s">
        <v>6</v>
      </c>
      <c r="L4289">
        <v>2</v>
      </c>
      <c r="M4289" t="str">
        <f>VLOOKUP(E4289,Translations!$A$1:$B$7,2,FALSE)</f>
        <v>Midtjylland</v>
      </c>
      <c r="N4289" t="str">
        <f>VLOOKUP(D4289,Translations!$I$2:$K$101,2,FALSE)</f>
        <v>Skanderborg</v>
      </c>
      <c r="O4289" t="str">
        <f>VLOOKUP(G4289,Translations!$M$2:$N$9,2,FALSE)</f>
        <v>[X2079] SARS-CoV-2 (RNA), Borger</v>
      </c>
      <c r="P4289" t="str">
        <f>VLOOKUP(F4289,Translations!$D$1:$F$13,2,FALSE)</f>
        <v>Ok</v>
      </c>
      <c r="Q4289" t="str">
        <f>VLOOKUP(F4289,Translations!$D$2:$G$13,4,FALSE)</f>
        <v>01 - Aktiv, bopæl i DK</v>
      </c>
      <c r="R4289" t="str">
        <f>VLOOKUP(H4289,Translations!$P$2:$Q$10,2,FALSE)</f>
        <v>1 - Selvstændigt sikret - med lægevalg</v>
      </c>
      <c r="S4289" t="str">
        <f>VLOOKUP(F4289,Translations!$D$2:$F$13,3,FALSE)</f>
        <v>Ja</v>
      </c>
    </row>
    <row r="4290" spans="1:19" x14ac:dyDescent="0.2">
      <c r="A4290" s="3">
        <v>43970</v>
      </c>
      <c r="B4290" t="s">
        <v>203</v>
      </c>
      <c r="C4290" t="s">
        <v>188</v>
      </c>
      <c r="D4290">
        <v>751</v>
      </c>
      <c r="E4290">
        <v>1082</v>
      </c>
      <c r="F4290" t="str">
        <f t="shared" si="139"/>
        <v>01</v>
      </c>
      <c r="G4290" t="s">
        <v>513</v>
      </c>
      <c r="H4290">
        <v>1</v>
      </c>
      <c r="I4290" t="s">
        <v>6</v>
      </c>
      <c r="J4290" t="s">
        <v>5</v>
      </c>
      <c r="K4290" t="s">
        <v>6</v>
      </c>
      <c r="L4290">
        <v>7</v>
      </c>
      <c r="M4290" t="str">
        <f>VLOOKUP(E4290,Translations!$A$1:$B$7,2,FALSE)</f>
        <v>Midtjylland</v>
      </c>
      <c r="N4290" t="str">
        <f>VLOOKUP(D4290,Translations!$I$2:$K$101,2,FALSE)</f>
        <v>Aarhus</v>
      </c>
      <c r="O4290" t="str">
        <f>VLOOKUP(G4290,Translations!$M$2:$N$9,2,FALSE)</f>
        <v>[X2079] SARS-CoV-2 (RNA), Borger</v>
      </c>
      <c r="P4290" t="str">
        <f>VLOOKUP(F4290,Translations!$D$1:$F$13,2,FALSE)</f>
        <v>Ok</v>
      </c>
      <c r="Q4290" t="str">
        <f>VLOOKUP(F4290,Translations!$D$2:$G$13,4,FALSE)</f>
        <v>01 - Aktiv, bopæl i DK</v>
      </c>
      <c r="R4290" t="str">
        <f>VLOOKUP(H4290,Translations!$P$2:$Q$10,2,FALSE)</f>
        <v>1 - Selvstændigt sikret - med lægevalg</v>
      </c>
      <c r="S4290" t="str">
        <f>VLOOKUP(F4290,Translations!$D$2:$F$13,3,FALSE)</f>
        <v>Ja</v>
      </c>
    </row>
    <row r="4291" spans="1:19" x14ac:dyDescent="0.2">
      <c r="A4291" s="3">
        <v>43970</v>
      </c>
      <c r="B4291" t="s">
        <v>203</v>
      </c>
      <c r="C4291" t="s">
        <v>188</v>
      </c>
      <c r="D4291">
        <v>791</v>
      </c>
      <c r="E4291">
        <v>1082</v>
      </c>
      <c r="F4291" t="str">
        <f t="shared" si="139"/>
        <v>01</v>
      </c>
      <c r="G4291" t="s">
        <v>513</v>
      </c>
      <c r="H4291">
        <v>1</v>
      </c>
      <c r="I4291" t="s">
        <v>6</v>
      </c>
      <c r="J4291" t="s">
        <v>5</v>
      </c>
      <c r="K4291" t="s">
        <v>6</v>
      </c>
      <c r="L4291">
        <v>3</v>
      </c>
      <c r="M4291" t="str">
        <f>VLOOKUP(E4291,Translations!$A$1:$B$7,2,FALSE)</f>
        <v>Midtjylland</v>
      </c>
      <c r="N4291" t="str">
        <f>VLOOKUP(D4291,Translations!$I$2:$K$101,2,FALSE)</f>
        <v>Viborg</v>
      </c>
      <c r="O4291" t="str">
        <f>VLOOKUP(G4291,Translations!$M$2:$N$9,2,FALSE)</f>
        <v>[X2079] SARS-CoV-2 (RNA), Borger</v>
      </c>
      <c r="P4291" t="str">
        <f>VLOOKUP(F4291,Translations!$D$1:$F$13,2,FALSE)</f>
        <v>Ok</v>
      </c>
      <c r="Q4291" t="str">
        <f>VLOOKUP(F4291,Translations!$D$2:$G$13,4,FALSE)</f>
        <v>01 - Aktiv, bopæl i DK</v>
      </c>
      <c r="R4291" t="str">
        <f>VLOOKUP(H4291,Translations!$P$2:$Q$10,2,FALSE)</f>
        <v>1 - Selvstændigt sikret - med lægevalg</v>
      </c>
      <c r="S4291" t="str">
        <f>VLOOKUP(F4291,Translations!$D$2:$F$13,3,FALSE)</f>
        <v>Ja</v>
      </c>
    </row>
    <row r="4292" spans="1:19" x14ac:dyDescent="0.2">
      <c r="A4292" s="3">
        <v>43970</v>
      </c>
      <c r="B4292" t="s">
        <v>203</v>
      </c>
      <c r="C4292" t="s">
        <v>188</v>
      </c>
      <c r="D4292">
        <v>820</v>
      </c>
      <c r="E4292">
        <v>1081</v>
      </c>
      <c r="F4292" t="str">
        <f t="shared" si="139"/>
        <v>01</v>
      </c>
      <c r="G4292" t="s">
        <v>513</v>
      </c>
      <c r="H4292">
        <v>1</v>
      </c>
      <c r="I4292" t="s">
        <v>6</v>
      </c>
      <c r="J4292" t="s">
        <v>5</v>
      </c>
      <c r="K4292" t="s">
        <v>6</v>
      </c>
      <c r="L4292">
        <v>1</v>
      </c>
      <c r="M4292" t="str">
        <f>VLOOKUP(E4292,Translations!$A$1:$B$7,2,FALSE)</f>
        <v>Nordjylland</v>
      </c>
      <c r="N4292" t="str">
        <f>VLOOKUP(D4292,Translations!$I$2:$K$101,2,FALSE)</f>
        <v>Vesthimmerlands</v>
      </c>
      <c r="O4292" t="str">
        <f>VLOOKUP(G4292,Translations!$M$2:$N$9,2,FALSE)</f>
        <v>[X2079] SARS-CoV-2 (RNA), Borger</v>
      </c>
      <c r="P4292" t="str">
        <f>VLOOKUP(F4292,Translations!$D$1:$F$13,2,FALSE)</f>
        <v>Ok</v>
      </c>
      <c r="Q4292" t="str">
        <f>VLOOKUP(F4292,Translations!$D$2:$G$13,4,FALSE)</f>
        <v>01 - Aktiv, bopæl i DK</v>
      </c>
      <c r="R4292" t="str">
        <f>VLOOKUP(H4292,Translations!$P$2:$Q$10,2,FALSE)</f>
        <v>1 - Selvstændigt sikret - med lægevalg</v>
      </c>
      <c r="S4292" t="str">
        <f>VLOOKUP(F4292,Translations!$D$2:$F$13,3,FALSE)</f>
        <v>Ja</v>
      </c>
    </row>
    <row r="4293" spans="1:19" x14ac:dyDescent="0.2">
      <c r="A4293" s="3">
        <v>43970</v>
      </c>
      <c r="B4293" t="s">
        <v>203</v>
      </c>
      <c r="C4293" t="s">
        <v>188</v>
      </c>
      <c r="D4293">
        <v>846</v>
      </c>
      <c r="E4293">
        <v>1081</v>
      </c>
      <c r="F4293" t="str">
        <f t="shared" si="139"/>
        <v>01</v>
      </c>
      <c r="G4293" t="s">
        <v>513</v>
      </c>
      <c r="H4293">
        <v>1</v>
      </c>
      <c r="I4293" t="s">
        <v>6</v>
      </c>
      <c r="J4293" t="s">
        <v>5</v>
      </c>
      <c r="K4293" t="s">
        <v>6</v>
      </c>
      <c r="L4293">
        <v>1</v>
      </c>
      <c r="M4293" t="str">
        <f>VLOOKUP(E4293,Translations!$A$1:$B$7,2,FALSE)</f>
        <v>Nordjylland</v>
      </c>
      <c r="N4293" t="str">
        <f>VLOOKUP(D4293,Translations!$I$2:$K$101,2,FALSE)</f>
        <v>Mariagerfjord</v>
      </c>
      <c r="O4293" t="str">
        <f>VLOOKUP(G4293,Translations!$M$2:$N$9,2,FALSE)</f>
        <v>[X2079] SARS-CoV-2 (RNA), Borger</v>
      </c>
      <c r="P4293" t="str">
        <f>VLOOKUP(F4293,Translations!$D$1:$F$13,2,FALSE)</f>
        <v>Ok</v>
      </c>
      <c r="Q4293" t="str">
        <f>VLOOKUP(F4293,Translations!$D$2:$G$13,4,FALSE)</f>
        <v>01 - Aktiv, bopæl i DK</v>
      </c>
      <c r="R4293" t="str">
        <f>VLOOKUP(H4293,Translations!$P$2:$Q$10,2,FALSE)</f>
        <v>1 - Selvstændigt sikret - med lægevalg</v>
      </c>
      <c r="S4293" t="str">
        <f>VLOOKUP(F4293,Translations!$D$2:$F$13,3,FALSE)</f>
        <v>Ja</v>
      </c>
    </row>
    <row r="4294" spans="1:19" x14ac:dyDescent="0.2">
      <c r="A4294" s="3">
        <v>43970</v>
      </c>
      <c r="B4294" t="s">
        <v>203</v>
      </c>
      <c r="C4294" t="s">
        <v>188</v>
      </c>
      <c r="D4294">
        <v>851</v>
      </c>
      <c r="E4294">
        <v>1081</v>
      </c>
      <c r="F4294" t="str">
        <f t="shared" si="139"/>
        <v>01</v>
      </c>
      <c r="G4294" t="s">
        <v>513</v>
      </c>
      <c r="H4294">
        <v>1</v>
      </c>
      <c r="I4294" t="s">
        <v>6</v>
      </c>
      <c r="J4294" t="s">
        <v>5</v>
      </c>
      <c r="K4294" t="s">
        <v>6</v>
      </c>
      <c r="L4294">
        <v>1</v>
      </c>
      <c r="M4294" t="str">
        <f>VLOOKUP(E4294,Translations!$A$1:$B$7,2,FALSE)</f>
        <v>Nordjylland</v>
      </c>
      <c r="N4294" t="str">
        <f>VLOOKUP(D4294,Translations!$I$2:$K$101,2,FALSE)</f>
        <v>Aalborg</v>
      </c>
      <c r="O4294" t="str">
        <f>VLOOKUP(G4294,Translations!$M$2:$N$9,2,FALSE)</f>
        <v>[X2079] SARS-CoV-2 (RNA), Borger</v>
      </c>
      <c r="P4294" t="str">
        <f>VLOOKUP(F4294,Translations!$D$1:$F$13,2,FALSE)</f>
        <v>Ok</v>
      </c>
      <c r="Q4294" t="str">
        <f>VLOOKUP(F4294,Translations!$D$2:$G$13,4,FALSE)</f>
        <v>01 - Aktiv, bopæl i DK</v>
      </c>
      <c r="R4294" t="str">
        <f>VLOOKUP(H4294,Translations!$P$2:$Q$10,2,FALSE)</f>
        <v>1 - Selvstændigt sikret - med lægevalg</v>
      </c>
      <c r="S4294" t="str">
        <f>VLOOKUP(F4294,Translations!$D$2:$F$13,3,FALSE)</f>
        <v>Ja</v>
      </c>
    </row>
    <row r="4295" spans="1:19" x14ac:dyDescent="0.2">
      <c r="A4295" s="3">
        <v>43970</v>
      </c>
      <c r="B4295" t="s">
        <v>204</v>
      </c>
      <c r="C4295" t="s">
        <v>188</v>
      </c>
      <c r="D4295">
        <v>0</v>
      </c>
      <c r="E4295">
        <v>0</v>
      </c>
      <c r="F4295" t="str">
        <f>"03"</f>
        <v>03</v>
      </c>
      <c r="G4295" t="s">
        <v>513</v>
      </c>
      <c r="H4295">
        <v>0</v>
      </c>
      <c r="I4295" t="s">
        <v>6</v>
      </c>
      <c r="J4295" t="s">
        <v>5</v>
      </c>
      <c r="K4295" t="s">
        <v>6</v>
      </c>
      <c r="L4295">
        <v>1</v>
      </c>
      <c r="M4295" t="str">
        <f>VLOOKUP(E4295,Translations!$A$1:$B$7,2,FALSE)</f>
        <v>Ukendt</v>
      </c>
      <c r="N4295" t="str">
        <f>VLOOKUP(D4295,Translations!$I$2:$K$101,2,FALSE)</f>
        <v>Ukendt</v>
      </c>
      <c r="O4295" t="str">
        <f>VLOOKUP(G4295,Translations!$M$2:$N$9,2,FALSE)</f>
        <v>[X2079] SARS-CoV-2 (RNA), Borger</v>
      </c>
      <c r="P4295" t="str">
        <f>VLOOKUP(F4295,Translations!$D$1:$F$13,2,FALSE)</f>
        <v>Ok</v>
      </c>
      <c r="Q4295" t="str">
        <f>VLOOKUP(F4295,Translations!$D$2:$G$13,4,FALSE)</f>
        <v>03 - Aktiv, speciel vejkode i DK</v>
      </c>
      <c r="R4295" t="str">
        <f>VLOOKUP(H4295,Translations!$P$2:$Q$10,2,FALSE)</f>
        <v>0 - Ukendt / Ej fundet</v>
      </c>
      <c r="S4295" t="str">
        <f>VLOOKUP(F4295,Translations!$D$2:$F$13,3,FALSE)</f>
        <v>Ja</v>
      </c>
    </row>
    <row r="4296" spans="1:19" x14ac:dyDescent="0.2">
      <c r="A4296" s="3">
        <v>43970</v>
      </c>
      <c r="B4296" t="s">
        <v>204</v>
      </c>
      <c r="C4296" t="s">
        <v>188</v>
      </c>
      <c r="D4296">
        <v>0</v>
      </c>
      <c r="E4296">
        <v>0</v>
      </c>
      <c r="F4296" t="str">
        <f>"03"</f>
        <v>03</v>
      </c>
      <c r="G4296" t="s">
        <v>513</v>
      </c>
      <c r="H4296">
        <v>1</v>
      </c>
      <c r="I4296" t="s">
        <v>6</v>
      </c>
      <c r="J4296" t="s">
        <v>5</v>
      </c>
      <c r="K4296" t="s">
        <v>6</v>
      </c>
      <c r="L4296">
        <v>179</v>
      </c>
      <c r="M4296" t="str">
        <f>VLOOKUP(E4296,Translations!$A$1:$B$7,2,FALSE)</f>
        <v>Ukendt</v>
      </c>
      <c r="N4296" t="str">
        <f>VLOOKUP(D4296,Translations!$I$2:$K$101,2,FALSE)</f>
        <v>Ukendt</v>
      </c>
      <c r="O4296" t="str">
        <f>VLOOKUP(G4296,Translations!$M$2:$N$9,2,FALSE)</f>
        <v>[X2079] SARS-CoV-2 (RNA), Borger</v>
      </c>
      <c r="P4296" t="str">
        <f>VLOOKUP(F4296,Translations!$D$1:$F$13,2,FALSE)</f>
        <v>Ok</v>
      </c>
      <c r="Q4296" t="str">
        <f>VLOOKUP(F4296,Translations!$D$2:$G$13,4,FALSE)</f>
        <v>03 - Aktiv, speciel vejkode i DK</v>
      </c>
      <c r="R4296" t="str">
        <f>VLOOKUP(H4296,Translations!$P$2:$Q$10,2,FALSE)</f>
        <v>1 - Selvstændigt sikret - med lægevalg</v>
      </c>
      <c r="S4296" t="str">
        <f>VLOOKUP(F4296,Translations!$D$2:$F$13,3,FALSE)</f>
        <v>Ja</v>
      </c>
    </row>
    <row r="4297" spans="1:19" x14ac:dyDescent="0.2">
      <c r="A4297" s="3">
        <v>43970</v>
      </c>
      <c r="B4297" t="s">
        <v>204</v>
      </c>
      <c r="C4297" t="s">
        <v>188</v>
      </c>
      <c r="D4297">
        <v>0</v>
      </c>
      <c r="E4297">
        <v>0</v>
      </c>
      <c r="F4297" t="str">
        <f>"03"</f>
        <v>03</v>
      </c>
      <c r="G4297" t="s">
        <v>513</v>
      </c>
      <c r="H4297">
        <v>4</v>
      </c>
      <c r="I4297" t="s">
        <v>6</v>
      </c>
      <c r="J4297" t="s">
        <v>5</v>
      </c>
      <c r="K4297" t="s">
        <v>6</v>
      </c>
      <c r="L4297">
        <v>9</v>
      </c>
      <c r="M4297" t="str">
        <f>VLOOKUP(E4297,Translations!$A$1:$B$7,2,FALSE)</f>
        <v>Ukendt</v>
      </c>
      <c r="N4297" t="str">
        <f>VLOOKUP(D4297,Translations!$I$2:$K$101,2,FALSE)</f>
        <v>Ukendt</v>
      </c>
      <c r="O4297" t="str">
        <f>VLOOKUP(G4297,Translations!$M$2:$N$9,2,FALSE)</f>
        <v>[X2079] SARS-CoV-2 (RNA), Borger</v>
      </c>
      <c r="P4297" t="str">
        <f>VLOOKUP(F4297,Translations!$D$1:$F$13,2,FALSE)</f>
        <v>Ok</v>
      </c>
      <c r="Q4297" t="str">
        <f>VLOOKUP(F4297,Translations!$D$2:$G$13,4,FALSE)</f>
        <v>03 - Aktiv, speciel vejkode i DK</v>
      </c>
      <c r="R4297" t="str">
        <f>VLOOKUP(H4297,Translations!$P$2:$Q$10,2,FALSE)</f>
        <v>4 - Optaget i fængselsvæsenet efter dom (+3 mdr.)</v>
      </c>
      <c r="S4297" t="str">
        <f>VLOOKUP(F4297,Translations!$D$2:$F$13,3,FALSE)</f>
        <v>Ja</v>
      </c>
    </row>
    <row r="4298" spans="1:19" x14ac:dyDescent="0.2">
      <c r="A4298" s="3">
        <v>43970</v>
      </c>
      <c r="B4298" t="s">
        <v>204</v>
      </c>
      <c r="C4298" t="s">
        <v>188</v>
      </c>
      <c r="D4298">
        <v>0</v>
      </c>
      <c r="E4298">
        <v>0</v>
      </c>
      <c r="F4298" t="str">
        <f>"03"</f>
        <v>03</v>
      </c>
      <c r="G4298" t="s">
        <v>513</v>
      </c>
      <c r="H4298">
        <v>7</v>
      </c>
      <c r="I4298" t="s">
        <v>6</v>
      </c>
      <c r="J4298" t="s">
        <v>5</v>
      </c>
      <c r="K4298" t="s">
        <v>6</v>
      </c>
      <c r="L4298">
        <v>1</v>
      </c>
      <c r="M4298" t="str">
        <f>VLOOKUP(E4298,Translations!$A$1:$B$7,2,FALSE)</f>
        <v>Ukendt</v>
      </c>
      <c r="N4298" t="str">
        <f>VLOOKUP(D4298,Translations!$I$2:$K$101,2,FALSE)</f>
        <v>Ukendt</v>
      </c>
      <c r="O4298" t="str">
        <f>VLOOKUP(G4298,Translations!$M$2:$N$9,2,FALSE)</f>
        <v>[X2079] SARS-CoV-2 (RNA), Borger</v>
      </c>
      <c r="P4298" t="str">
        <f>VLOOKUP(F4298,Translations!$D$1:$F$13,2,FALSE)</f>
        <v>Ok</v>
      </c>
      <c r="Q4298" t="str">
        <f>VLOOKUP(F4298,Translations!$D$2:$G$13,4,FALSE)</f>
        <v>03 - Aktiv, speciel vejkode i DK</v>
      </c>
      <c r="R4298" t="str">
        <f>VLOOKUP(H4298,Translations!$P$2:$Q$10,2,FALSE)</f>
        <v>7 - Bopæl i udlandet</v>
      </c>
      <c r="S4298" t="str">
        <f>VLOOKUP(F4298,Translations!$D$2:$F$13,3,FALSE)</f>
        <v>Ja</v>
      </c>
    </row>
    <row r="4299" spans="1:19" x14ac:dyDescent="0.2">
      <c r="A4299" s="3">
        <v>43970</v>
      </c>
      <c r="B4299" t="s">
        <v>204</v>
      </c>
      <c r="C4299" t="s">
        <v>188</v>
      </c>
      <c r="D4299">
        <v>0</v>
      </c>
      <c r="E4299">
        <v>0</v>
      </c>
      <c r="F4299" t="str">
        <f>"80"</f>
        <v>80</v>
      </c>
      <c r="G4299" t="s">
        <v>513</v>
      </c>
      <c r="H4299">
        <v>1</v>
      </c>
      <c r="I4299" t="s">
        <v>6</v>
      </c>
      <c r="J4299" t="s">
        <v>5</v>
      </c>
      <c r="K4299" t="s">
        <v>6</v>
      </c>
      <c r="L4299">
        <v>1</v>
      </c>
      <c r="M4299" t="str">
        <f>VLOOKUP(E4299,Translations!$A$1:$B$7,2,FALSE)</f>
        <v>Ukendt</v>
      </c>
      <c r="N4299" t="str">
        <f>VLOOKUP(D4299,Translations!$I$2:$K$101,2,FALSE)</f>
        <v>Ukendt</v>
      </c>
      <c r="O4299" t="str">
        <f>VLOOKUP(G4299,Translations!$M$2:$N$9,2,FALSE)</f>
        <v>[X2079] SARS-CoV-2 (RNA), Borger</v>
      </c>
      <c r="P4299" t="str">
        <f>VLOOKUP(F4299,Translations!$D$1:$F$13,2,FALSE)</f>
        <v>Ok</v>
      </c>
      <c r="Q4299" t="str">
        <f>VLOOKUP(F4299,Translations!$D$2:$G$13,4,FALSE)</f>
        <v>80 - Inaktiv, udrejst</v>
      </c>
      <c r="R4299" t="str">
        <f>VLOOKUP(H4299,Translations!$P$2:$Q$10,2,FALSE)</f>
        <v>1 - Selvstændigt sikret - med lægevalg</v>
      </c>
      <c r="S4299" t="str">
        <f>VLOOKUP(F4299,Translations!$D$2:$F$13,3,FALSE)</f>
        <v>Ja</v>
      </c>
    </row>
    <row r="4300" spans="1:19" x14ac:dyDescent="0.2">
      <c r="A4300" s="3">
        <v>43970</v>
      </c>
      <c r="B4300" t="s">
        <v>204</v>
      </c>
      <c r="C4300" t="s">
        <v>188</v>
      </c>
      <c r="D4300">
        <v>0</v>
      </c>
      <c r="E4300">
        <v>0</v>
      </c>
      <c r="F4300" t="str">
        <f>"80"</f>
        <v>80</v>
      </c>
      <c r="G4300" t="s">
        <v>513</v>
      </c>
      <c r="H4300">
        <v>7</v>
      </c>
      <c r="I4300" t="s">
        <v>6</v>
      </c>
      <c r="J4300" t="s">
        <v>5</v>
      </c>
      <c r="K4300" t="s">
        <v>6</v>
      </c>
      <c r="L4300">
        <v>1</v>
      </c>
      <c r="M4300" t="str">
        <f>VLOOKUP(E4300,Translations!$A$1:$B$7,2,FALSE)</f>
        <v>Ukendt</v>
      </c>
      <c r="N4300" t="str">
        <f>VLOOKUP(D4300,Translations!$I$2:$K$101,2,FALSE)</f>
        <v>Ukendt</v>
      </c>
      <c r="O4300" t="str">
        <f>VLOOKUP(G4300,Translations!$M$2:$N$9,2,FALSE)</f>
        <v>[X2079] SARS-CoV-2 (RNA), Borger</v>
      </c>
      <c r="P4300" t="str">
        <f>VLOOKUP(F4300,Translations!$D$1:$F$13,2,FALSE)</f>
        <v>Ok</v>
      </c>
      <c r="Q4300" t="str">
        <f>VLOOKUP(F4300,Translations!$D$2:$G$13,4,FALSE)</f>
        <v>80 - Inaktiv, udrejst</v>
      </c>
      <c r="R4300" t="str">
        <f>VLOOKUP(H4300,Translations!$P$2:$Q$10,2,FALSE)</f>
        <v>7 - Bopæl i udlandet</v>
      </c>
      <c r="S4300" t="str">
        <f>VLOOKUP(F4300,Translations!$D$2:$F$13,3,FALSE)</f>
        <v>Ja</v>
      </c>
    </row>
    <row r="4301" spans="1:19" x14ac:dyDescent="0.2">
      <c r="A4301" s="3">
        <v>43970</v>
      </c>
      <c r="B4301" t="s">
        <v>204</v>
      </c>
      <c r="C4301" t="s">
        <v>188</v>
      </c>
      <c r="D4301">
        <v>0</v>
      </c>
      <c r="E4301">
        <v>0</v>
      </c>
      <c r="F4301" t="str">
        <f>"90"</f>
        <v>90</v>
      </c>
      <c r="G4301" t="s">
        <v>513</v>
      </c>
      <c r="H4301">
        <v>1</v>
      </c>
      <c r="I4301" t="s">
        <v>6</v>
      </c>
      <c r="J4301" t="s">
        <v>5</v>
      </c>
      <c r="K4301" t="s">
        <v>6</v>
      </c>
      <c r="L4301">
        <v>2</v>
      </c>
      <c r="M4301" t="str">
        <f>VLOOKUP(E4301,Translations!$A$1:$B$7,2,FALSE)</f>
        <v>Ukendt</v>
      </c>
      <c r="N4301" t="str">
        <f>VLOOKUP(D4301,Translations!$I$2:$K$101,2,FALSE)</f>
        <v>Ukendt</v>
      </c>
      <c r="O4301" t="str">
        <f>VLOOKUP(G4301,Translations!$M$2:$N$9,2,FALSE)</f>
        <v>[X2079] SARS-CoV-2 (RNA), Borger</v>
      </c>
      <c r="P4301" t="str">
        <f>VLOOKUP(F4301,Translations!$D$1:$F$13,2,FALSE)</f>
        <v>Død</v>
      </c>
      <c r="Q4301" t="str">
        <f>VLOOKUP(F4301,Translations!$D$2:$G$13,4,FALSE)</f>
        <v>90 - Inaktiv, død</v>
      </c>
      <c r="R4301" t="str">
        <f>VLOOKUP(H4301,Translations!$P$2:$Q$10,2,FALSE)</f>
        <v>1 - Selvstændigt sikret - med lægevalg</v>
      </c>
      <c r="S4301" t="str">
        <f>VLOOKUP(F4301,Translations!$D$2:$F$13,3,FALSE)</f>
        <v>Nej</v>
      </c>
    </row>
    <row r="4302" spans="1:19" x14ac:dyDescent="0.2">
      <c r="A4302" s="3">
        <v>43970</v>
      </c>
      <c r="B4302" t="s">
        <v>204</v>
      </c>
      <c r="C4302" t="s">
        <v>188</v>
      </c>
      <c r="D4302">
        <v>101</v>
      </c>
      <c r="E4302">
        <v>1084</v>
      </c>
      <c r="F4302" t="str">
        <f t="shared" ref="F4302:F4328" si="140">"01"</f>
        <v>01</v>
      </c>
      <c r="G4302" t="s">
        <v>513</v>
      </c>
      <c r="H4302">
        <v>1</v>
      </c>
      <c r="I4302" t="s">
        <v>6</v>
      </c>
      <c r="J4302" t="s">
        <v>5</v>
      </c>
      <c r="K4302" t="s">
        <v>6</v>
      </c>
      <c r="L4302">
        <v>1</v>
      </c>
      <c r="M4302" t="str">
        <f>VLOOKUP(E4302,Translations!$A$1:$B$7,2,FALSE)</f>
        <v>Hovedstaden</v>
      </c>
      <c r="N4302" t="str">
        <f>VLOOKUP(D4302,Translations!$I$2:$K$101,2,FALSE)</f>
        <v>København</v>
      </c>
      <c r="O4302" t="str">
        <f>VLOOKUP(G4302,Translations!$M$2:$N$9,2,FALSE)</f>
        <v>[X2079] SARS-CoV-2 (RNA), Borger</v>
      </c>
      <c r="P4302" t="str">
        <f>VLOOKUP(F4302,Translations!$D$1:$F$13,2,FALSE)</f>
        <v>Ok</v>
      </c>
      <c r="Q4302" t="str">
        <f>VLOOKUP(F4302,Translations!$D$2:$G$13,4,FALSE)</f>
        <v>01 - Aktiv, bopæl i DK</v>
      </c>
      <c r="R4302" t="str">
        <f>VLOOKUP(H4302,Translations!$P$2:$Q$10,2,FALSE)</f>
        <v>1 - Selvstændigt sikret - med lægevalg</v>
      </c>
      <c r="S4302" t="str">
        <f>VLOOKUP(F4302,Translations!$D$2:$F$13,3,FALSE)</f>
        <v>Ja</v>
      </c>
    </row>
    <row r="4303" spans="1:19" x14ac:dyDescent="0.2">
      <c r="A4303" s="3">
        <v>43970</v>
      </c>
      <c r="B4303" t="s">
        <v>204</v>
      </c>
      <c r="C4303" t="s">
        <v>188</v>
      </c>
      <c r="D4303">
        <v>510</v>
      </c>
      <c r="E4303">
        <v>1083</v>
      </c>
      <c r="F4303" t="str">
        <f t="shared" si="140"/>
        <v>01</v>
      </c>
      <c r="G4303" t="s">
        <v>513</v>
      </c>
      <c r="H4303">
        <v>1</v>
      </c>
      <c r="I4303" t="s">
        <v>6</v>
      </c>
      <c r="J4303" t="s">
        <v>5</v>
      </c>
      <c r="K4303" t="s">
        <v>6</v>
      </c>
      <c r="L4303">
        <v>1</v>
      </c>
      <c r="M4303" t="str">
        <f>VLOOKUP(E4303,Translations!$A$1:$B$7,2,FALSE)</f>
        <v>Syddanmark</v>
      </c>
      <c r="N4303" t="str">
        <f>VLOOKUP(D4303,Translations!$I$2:$K$101,2,FALSE)</f>
        <v>Haderslev</v>
      </c>
      <c r="O4303" t="str">
        <f>VLOOKUP(G4303,Translations!$M$2:$N$9,2,FALSE)</f>
        <v>[X2079] SARS-CoV-2 (RNA), Borger</v>
      </c>
      <c r="P4303" t="str">
        <f>VLOOKUP(F4303,Translations!$D$1:$F$13,2,FALSE)</f>
        <v>Ok</v>
      </c>
      <c r="Q4303" t="str">
        <f>VLOOKUP(F4303,Translations!$D$2:$G$13,4,FALSE)</f>
        <v>01 - Aktiv, bopæl i DK</v>
      </c>
      <c r="R4303" t="str">
        <f>VLOOKUP(H4303,Translations!$P$2:$Q$10,2,FALSE)</f>
        <v>1 - Selvstændigt sikret - med lægevalg</v>
      </c>
      <c r="S4303" t="str">
        <f>VLOOKUP(F4303,Translations!$D$2:$F$13,3,FALSE)</f>
        <v>Ja</v>
      </c>
    </row>
    <row r="4304" spans="1:19" x14ac:dyDescent="0.2">
      <c r="A4304" s="3">
        <v>43970</v>
      </c>
      <c r="B4304" t="s">
        <v>204</v>
      </c>
      <c r="C4304" t="s">
        <v>188</v>
      </c>
      <c r="D4304">
        <v>540</v>
      </c>
      <c r="E4304">
        <v>1083</v>
      </c>
      <c r="F4304" t="str">
        <f t="shared" si="140"/>
        <v>01</v>
      </c>
      <c r="G4304" t="s">
        <v>513</v>
      </c>
      <c r="H4304">
        <v>1</v>
      </c>
      <c r="I4304" t="s">
        <v>6</v>
      </c>
      <c r="J4304" t="s">
        <v>5</v>
      </c>
      <c r="K4304" t="s">
        <v>6</v>
      </c>
      <c r="L4304">
        <v>1</v>
      </c>
      <c r="M4304" t="str">
        <f>VLOOKUP(E4304,Translations!$A$1:$B$7,2,FALSE)</f>
        <v>Syddanmark</v>
      </c>
      <c r="N4304" t="str">
        <f>VLOOKUP(D4304,Translations!$I$2:$K$101,2,FALSE)</f>
        <v>Sønderborg</v>
      </c>
      <c r="O4304" t="str">
        <f>VLOOKUP(G4304,Translations!$M$2:$N$9,2,FALSE)</f>
        <v>[X2079] SARS-CoV-2 (RNA), Borger</v>
      </c>
      <c r="P4304" t="str">
        <f>VLOOKUP(F4304,Translations!$D$1:$F$13,2,FALSE)</f>
        <v>Ok</v>
      </c>
      <c r="Q4304" t="str">
        <f>VLOOKUP(F4304,Translations!$D$2:$G$13,4,FALSE)</f>
        <v>01 - Aktiv, bopæl i DK</v>
      </c>
      <c r="R4304" t="str">
        <f>VLOOKUP(H4304,Translations!$P$2:$Q$10,2,FALSE)</f>
        <v>1 - Selvstændigt sikret - med lægevalg</v>
      </c>
      <c r="S4304" t="str">
        <f>VLOOKUP(F4304,Translations!$D$2:$F$13,3,FALSE)</f>
        <v>Ja</v>
      </c>
    </row>
    <row r="4305" spans="1:19" x14ac:dyDescent="0.2">
      <c r="A4305" s="3">
        <v>43970</v>
      </c>
      <c r="B4305" t="s">
        <v>204</v>
      </c>
      <c r="C4305" t="s">
        <v>188</v>
      </c>
      <c r="D4305">
        <v>580</v>
      </c>
      <c r="E4305">
        <v>1083</v>
      </c>
      <c r="F4305" t="str">
        <f t="shared" si="140"/>
        <v>01</v>
      </c>
      <c r="G4305" t="s">
        <v>513</v>
      </c>
      <c r="H4305">
        <v>1</v>
      </c>
      <c r="I4305" t="s">
        <v>6</v>
      </c>
      <c r="J4305" t="s">
        <v>5</v>
      </c>
      <c r="K4305" t="s">
        <v>6</v>
      </c>
      <c r="L4305">
        <v>1</v>
      </c>
      <c r="M4305" t="str">
        <f>VLOOKUP(E4305,Translations!$A$1:$B$7,2,FALSE)</f>
        <v>Syddanmark</v>
      </c>
      <c r="N4305" t="str">
        <f>VLOOKUP(D4305,Translations!$I$2:$K$101,2,FALSE)</f>
        <v>Aabenraa</v>
      </c>
      <c r="O4305" t="str">
        <f>VLOOKUP(G4305,Translations!$M$2:$N$9,2,FALSE)</f>
        <v>[X2079] SARS-CoV-2 (RNA), Borger</v>
      </c>
      <c r="P4305" t="str">
        <f>VLOOKUP(F4305,Translations!$D$1:$F$13,2,FALSE)</f>
        <v>Ok</v>
      </c>
      <c r="Q4305" t="str">
        <f>VLOOKUP(F4305,Translations!$D$2:$G$13,4,FALSE)</f>
        <v>01 - Aktiv, bopæl i DK</v>
      </c>
      <c r="R4305" t="str">
        <f>VLOOKUP(H4305,Translations!$P$2:$Q$10,2,FALSE)</f>
        <v>1 - Selvstændigt sikret - med lægevalg</v>
      </c>
      <c r="S4305" t="str">
        <f>VLOOKUP(F4305,Translations!$D$2:$F$13,3,FALSE)</f>
        <v>Ja</v>
      </c>
    </row>
    <row r="4306" spans="1:19" x14ac:dyDescent="0.2">
      <c r="A4306" s="3">
        <v>43970</v>
      </c>
      <c r="B4306" t="s">
        <v>204</v>
      </c>
      <c r="C4306" t="s">
        <v>188</v>
      </c>
      <c r="D4306">
        <v>615</v>
      </c>
      <c r="E4306">
        <v>1082</v>
      </c>
      <c r="F4306" t="str">
        <f t="shared" si="140"/>
        <v>01</v>
      </c>
      <c r="G4306" t="s">
        <v>513</v>
      </c>
      <c r="H4306">
        <v>1</v>
      </c>
      <c r="I4306" t="s">
        <v>6</v>
      </c>
      <c r="J4306" t="s">
        <v>5</v>
      </c>
      <c r="K4306" t="s">
        <v>6</v>
      </c>
      <c r="L4306">
        <v>1</v>
      </c>
      <c r="M4306" t="str">
        <f>VLOOKUP(E4306,Translations!$A$1:$B$7,2,FALSE)</f>
        <v>Midtjylland</v>
      </c>
      <c r="N4306" t="str">
        <f>VLOOKUP(D4306,Translations!$I$2:$K$101,2,FALSE)</f>
        <v>Horsens</v>
      </c>
      <c r="O4306" t="str">
        <f>VLOOKUP(G4306,Translations!$M$2:$N$9,2,FALSE)</f>
        <v>[X2079] SARS-CoV-2 (RNA), Borger</v>
      </c>
      <c r="P4306" t="str">
        <f>VLOOKUP(F4306,Translations!$D$1:$F$13,2,FALSE)</f>
        <v>Ok</v>
      </c>
      <c r="Q4306" t="str">
        <f>VLOOKUP(F4306,Translations!$D$2:$G$13,4,FALSE)</f>
        <v>01 - Aktiv, bopæl i DK</v>
      </c>
      <c r="R4306" t="str">
        <f>VLOOKUP(H4306,Translations!$P$2:$Q$10,2,FALSE)</f>
        <v>1 - Selvstændigt sikret - med lægevalg</v>
      </c>
      <c r="S4306" t="str">
        <f>VLOOKUP(F4306,Translations!$D$2:$F$13,3,FALSE)</f>
        <v>Ja</v>
      </c>
    </row>
    <row r="4307" spans="1:19" x14ac:dyDescent="0.2">
      <c r="A4307" s="3">
        <v>43970</v>
      </c>
      <c r="B4307" t="s">
        <v>204</v>
      </c>
      <c r="C4307" t="s">
        <v>188</v>
      </c>
      <c r="D4307">
        <v>706</v>
      </c>
      <c r="E4307">
        <v>1082</v>
      </c>
      <c r="F4307" t="str">
        <f t="shared" si="140"/>
        <v>01</v>
      </c>
      <c r="G4307" t="s">
        <v>513</v>
      </c>
      <c r="H4307">
        <v>1</v>
      </c>
      <c r="I4307" t="s">
        <v>6</v>
      </c>
      <c r="J4307" t="s">
        <v>5</v>
      </c>
      <c r="K4307" t="s">
        <v>6</v>
      </c>
      <c r="L4307">
        <v>2</v>
      </c>
      <c r="M4307" t="str">
        <f>VLOOKUP(E4307,Translations!$A$1:$B$7,2,FALSE)</f>
        <v>Midtjylland</v>
      </c>
      <c r="N4307" t="str">
        <f>VLOOKUP(D4307,Translations!$I$2:$K$101,2,FALSE)</f>
        <v>Syddjurs</v>
      </c>
      <c r="O4307" t="str">
        <f>VLOOKUP(G4307,Translations!$M$2:$N$9,2,FALSE)</f>
        <v>[X2079] SARS-CoV-2 (RNA), Borger</v>
      </c>
      <c r="P4307" t="str">
        <f>VLOOKUP(F4307,Translations!$D$1:$F$13,2,FALSE)</f>
        <v>Ok</v>
      </c>
      <c r="Q4307" t="str">
        <f>VLOOKUP(F4307,Translations!$D$2:$G$13,4,FALSE)</f>
        <v>01 - Aktiv, bopæl i DK</v>
      </c>
      <c r="R4307" t="str">
        <f>VLOOKUP(H4307,Translations!$P$2:$Q$10,2,FALSE)</f>
        <v>1 - Selvstændigt sikret - med lægevalg</v>
      </c>
      <c r="S4307" t="str">
        <f>VLOOKUP(F4307,Translations!$D$2:$F$13,3,FALSE)</f>
        <v>Ja</v>
      </c>
    </row>
    <row r="4308" spans="1:19" x14ac:dyDescent="0.2">
      <c r="A4308" s="3">
        <v>43970</v>
      </c>
      <c r="B4308" t="s">
        <v>204</v>
      </c>
      <c r="C4308" t="s">
        <v>188</v>
      </c>
      <c r="D4308">
        <v>707</v>
      </c>
      <c r="E4308">
        <v>1082</v>
      </c>
      <c r="F4308" t="str">
        <f t="shared" si="140"/>
        <v>01</v>
      </c>
      <c r="G4308" t="s">
        <v>513</v>
      </c>
      <c r="H4308">
        <v>1</v>
      </c>
      <c r="I4308" t="s">
        <v>6</v>
      </c>
      <c r="J4308" t="s">
        <v>5</v>
      </c>
      <c r="K4308" t="s">
        <v>6</v>
      </c>
      <c r="L4308">
        <v>1</v>
      </c>
      <c r="M4308" t="str">
        <f>VLOOKUP(E4308,Translations!$A$1:$B$7,2,FALSE)</f>
        <v>Midtjylland</v>
      </c>
      <c r="N4308" t="str">
        <f>VLOOKUP(D4308,Translations!$I$2:$K$101,2,FALSE)</f>
        <v>Norddjurs</v>
      </c>
      <c r="O4308" t="str">
        <f>VLOOKUP(G4308,Translations!$M$2:$N$9,2,FALSE)</f>
        <v>[X2079] SARS-CoV-2 (RNA), Borger</v>
      </c>
      <c r="P4308" t="str">
        <f>VLOOKUP(F4308,Translations!$D$1:$F$13,2,FALSE)</f>
        <v>Ok</v>
      </c>
      <c r="Q4308" t="str">
        <f>VLOOKUP(F4308,Translations!$D$2:$G$13,4,FALSE)</f>
        <v>01 - Aktiv, bopæl i DK</v>
      </c>
      <c r="R4308" t="str">
        <f>VLOOKUP(H4308,Translations!$P$2:$Q$10,2,FALSE)</f>
        <v>1 - Selvstændigt sikret - med lægevalg</v>
      </c>
      <c r="S4308" t="str">
        <f>VLOOKUP(F4308,Translations!$D$2:$F$13,3,FALSE)</f>
        <v>Ja</v>
      </c>
    </row>
    <row r="4309" spans="1:19" x14ac:dyDescent="0.2">
      <c r="A4309" s="3">
        <v>43970</v>
      </c>
      <c r="B4309" t="s">
        <v>204</v>
      </c>
      <c r="C4309" t="s">
        <v>188</v>
      </c>
      <c r="D4309">
        <v>710</v>
      </c>
      <c r="E4309">
        <v>1082</v>
      </c>
      <c r="F4309" t="str">
        <f t="shared" si="140"/>
        <v>01</v>
      </c>
      <c r="G4309" t="s">
        <v>513</v>
      </c>
      <c r="H4309">
        <v>1</v>
      </c>
      <c r="I4309" t="s">
        <v>6</v>
      </c>
      <c r="J4309" t="s">
        <v>5</v>
      </c>
      <c r="K4309" t="s">
        <v>6</v>
      </c>
      <c r="L4309">
        <v>1</v>
      </c>
      <c r="M4309" t="str">
        <f>VLOOKUP(E4309,Translations!$A$1:$B$7,2,FALSE)</f>
        <v>Midtjylland</v>
      </c>
      <c r="N4309" t="str">
        <f>VLOOKUP(D4309,Translations!$I$2:$K$101,2,FALSE)</f>
        <v>Favrskov</v>
      </c>
      <c r="O4309" t="str">
        <f>VLOOKUP(G4309,Translations!$M$2:$N$9,2,FALSE)</f>
        <v>[X2079] SARS-CoV-2 (RNA), Borger</v>
      </c>
      <c r="P4309" t="str">
        <f>VLOOKUP(F4309,Translations!$D$1:$F$13,2,FALSE)</f>
        <v>Ok</v>
      </c>
      <c r="Q4309" t="str">
        <f>VLOOKUP(F4309,Translations!$D$2:$G$13,4,FALSE)</f>
        <v>01 - Aktiv, bopæl i DK</v>
      </c>
      <c r="R4309" t="str">
        <f>VLOOKUP(H4309,Translations!$P$2:$Q$10,2,FALSE)</f>
        <v>1 - Selvstændigt sikret - med lægevalg</v>
      </c>
      <c r="S4309" t="str">
        <f>VLOOKUP(F4309,Translations!$D$2:$F$13,3,FALSE)</f>
        <v>Ja</v>
      </c>
    </row>
    <row r="4310" spans="1:19" x14ac:dyDescent="0.2">
      <c r="A4310" s="3">
        <v>43970</v>
      </c>
      <c r="B4310" t="s">
        <v>204</v>
      </c>
      <c r="C4310" t="s">
        <v>188</v>
      </c>
      <c r="D4310">
        <v>730</v>
      </c>
      <c r="E4310">
        <v>1082</v>
      </c>
      <c r="F4310" t="str">
        <f t="shared" si="140"/>
        <v>01</v>
      </c>
      <c r="G4310" t="s">
        <v>513</v>
      </c>
      <c r="H4310">
        <v>1</v>
      </c>
      <c r="I4310" t="s">
        <v>6</v>
      </c>
      <c r="J4310" t="s">
        <v>5</v>
      </c>
      <c r="K4310" t="s">
        <v>6</v>
      </c>
      <c r="L4310">
        <v>8500</v>
      </c>
      <c r="M4310" t="str">
        <f>VLOOKUP(E4310,Translations!$A$1:$B$7,2,FALSE)</f>
        <v>Midtjylland</v>
      </c>
      <c r="N4310" t="str">
        <f>VLOOKUP(D4310,Translations!$I$2:$K$101,2,FALSE)</f>
        <v>Randers</v>
      </c>
      <c r="O4310" t="str">
        <f>VLOOKUP(G4310,Translations!$M$2:$N$9,2,FALSE)</f>
        <v>[X2079] SARS-CoV-2 (RNA), Borger</v>
      </c>
      <c r="P4310" t="str">
        <f>VLOOKUP(F4310,Translations!$D$1:$F$13,2,FALSE)</f>
        <v>Ok</v>
      </c>
      <c r="Q4310" t="str">
        <f>VLOOKUP(F4310,Translations!$D$2:$G$13,4,FALSE)</f>
        <v>01 - Aktiv, bopæl i DK</v>
      </c>
      <c r="R4310" t="str">
        <f>VLOOKUP(H4310,Translations!$P$2:$Q$10,2,FALSE)</f>
        <v>1 - Selvstændigt sikret - med lægevalg</v>
      </c>
      <c r="S4310" t="str">
        <f>VLOOKUP(F4310,Translations!$D$2:$F$13,3,FALSE)</f>
        <v>Ja</v>
      </c>
    </row>
    <row r="4311" spans="1:19" x14ac:dyDescent="0.2">
      <c r="A4311" s="3">
        <v>43970</v>
      </c>
      <c r="B4311" t="s">
        <v>204</v>
      </c>
      <c r="C4311" t="s">
        <v>188</v>
      </c>
      <c r="D4311">
        <v>730</v>
      </c>
      <c r="E4311">
        <v>1082</v>
      </c>
      <c r="F4311" t="str">
        <f t="shared" si="140"/>
        <v>01</v>
      </c>
      <c r="G4311" t="s">
        <v>513</v>
      </c>
      <c r="H4311">
        <v>2</v>
      </c>
      <c r="I4311" t="s">
        <v>6</v>
      </c>
      <c r="J4311" t="s">
        <v>5</v>
      </c>
      <c r="K4311" t="s">
        <v>6</v>
      </c>
      <c r="L4311">
        <v>3</v>
      </c>
      <c r="M4311" t="str">
        <f>VLOOKUP(E4311,Translations!$A$1:$B$7,2,FALSE)</f>
        <v>Midtjylland</v>
      </c>
      <c r="N4311" t="str">
        <f>VLOOKUP(D4311,Translations!$I$2:$K$101,2,FALSE)</f>
        <v>Randers</v>
      </c>
      <c r="O4311" t="str">
        <f>VLOOKUP(G4311,Translations!$M$2:$N$9,2,FALSE)</f>
        <v>[X2079] SARS-CoV-2 (RNA), Borger</v>
      </c>
      <c r="P4311" t="str">
        <f>VLOOKUP(F4311,Translations!$D$1:$F$13,2,FALSE)</f>
        <v>Ok</v>
      </c>
      <c r="Q4311" t="str">
        <f>VLOOKUP(F4311,Translations!$D$2:$G$13,4,FALSE)</f>
        <v>01 - Aktiv, bopæl i DK</v>
      </c>
      <c r="R4311" t="str">
        <f>VLOOKUP(H4311,Translations!$P$2:$Q$10,2,FALSE)</f>
        <v>2 - Selvstændigt sikret - uden lægevalg</v>
      </c>
      <c r="S4311" t="str">
        <f>VLOOKUP(F4311,Translations!$D$2:$F$13,3,FALSE)</f>
        <v>Ja</v>
      </c>
    </row>
    <row r="4312" spans="1:19" x14ac:dyDescent="0.2">
      <c r="A4312" s="3">
        <v>43970</v>
      </c>
      <c r="B4312" t="s">
        <v>204</v>
      </c>
      <c r="C4312" t="s">
        <v>188</v>
      </c>
      <c r="D4312">
        <v>730</v>
      </c>
      <c r="E4312">
        <v>1082</v>
      </c>
      <c r="F4312" t="str">
        <f t="shared" si="140"/>
        <v>01</v>
      </c>
      <c r="G4312" t="s">
        <v>513</v>
      </c>
      <c r="H4312">
        <v>6</v>
      </c>
      <c r="I4312" t="s">
        <v>6</v>
      </c>
      <c r="J4312" t="s">
        <v>5</v>
      </c>
      <c r="K4312" t="s">
        <v>6</v>
      </c>
      <c r="L4312">
        <v>1</v>
      </c>
      <c r="M4312" t="str">
        <f>VLOOKUP(E4312,Translations!$A$1:$B$7,2,FALSE)</f>
        <v>Midtjylland</v>
      </c>
      <c r="N4312" t="str">
        <f>VLOOKUP(D4312,Translations!$I$2:$K$101,2,FALSE)</f>
        <v>Randers</v>
      </c>
      <c r="O4312" t="str">
        <f>VLOOKUP(G4312,Translations!$M$2:$N$9,2,FALSE)</f>
        <v>[X2079] SARS-CoV-2 (RNA), Borger</v>
      </c>
      <c r="P4312" t="str">
        <f>VLOOKUP(F4312,Translations!$D$1:$F$13,2,FALSE)</f>
        <v>Ok</v>
      </c>
      <c r="Q4312" t="str">
        <f>VLOOKUP(F4312,Translations!$D$2:$G$13,4,FALSE)</f>
        <v>01 - Aktiv, bopæl i DK</v>
      </c>
      <c r="R4312" t="str">
        <f>VLOOKUP(H4312,Translations!$P$2:$Q$10,2,FALSE)</f>
        <v>6 - Institutionsanbragt (§ 112)</v>
      </c>
      <c r="S4312" t="str">
        <f>VLOOKUP(F4312,Translations!$D$2:$F$13,3,FALSE)</f>
        <v>Ja</v>
      </c>
    </row>
    <row r="4313" spans="1:19" x14ac:dyDescent="0.2">
      <c r="A4313" s="3">
        <v>43970</v>
      </c>
      <c r="B4313" t="s">
        <v>204</v>
      </c>
      <c r="C4313" t="s">
        <v>188</v>
      </c>
      <c r="D4313">
        <v>740</v>
      </c>
      <c r="E4313">
        <v>1082</v>
      </c>
      <c r="F4313" t="str">
        <f t="shared" si="140"/>
        <v>01</v>
      </c>
      <c r="G4313" t="s">
        <v>513</v>
      </c>
      <c r="H4313">
        <v>1</v>
      </c>
      <c r="I4313" t="s">
        <v>6</v>
      </c>
      <c r="J4313" t="s">
        <v>5</v>
      </c>
      <c r="K4313" t="s">
        <v>6</v>
      </c>
      <c r="L4313">
        <v>32000</v>
      </c>
      <c r="M4313" t="str">
        <f>VLOOKUP(E4313,Translations!$A$1:$B$7,2,FALSE)</f>
        <v>Midtjylland</v>
      </c>
      <c r="N4313" t="str">
        <f>VLOOKUP(D4313,Translations!$I$2:$K$101,2,FALSE)</f>
        <v>Silkeborg</v>
      </c>
      <c r="O4313" t="str">
        <f>VLOOKUP(G4313,Translations!$M$2:$N$9,2,FALSE)</f>
        <v>[X2079] SARS-CoV-2 (RNA), Borger</v>
      </c>
      <c r="P4313" t="str">
        <f>VLOOKUP(F4313,Translations!$D$1:$F$13,2,FALSE)</f>
        <v>Ok</v>
      </c>
      <c r="Q4313" t="str">
        <f>VLOOKUP(F4313,Translations!$D$2:$G$13,4,FALSE)</f>
        <v>01 - Aktiv, bopæl i DK</v>
      </c>
      <c r="R4313" t="str">
        <f>VLOOKUP(H4313,Translations!$P$2:$Q$10,2,FALSE)</f>
        <v>1 - Selvstændigt sikret - med lægevalg</v>
      </c>
      <c r="S4313" t="str">
        <f>VLOOKUP(F4313,Translations!$D$2:$F$13,3,FALSE)</f>
        <v>Ja</v>
      </c>
    </row>
    <row r="4314" spans="1:19" x14ac:dyDescent="0.2">
      <c r="A4314" s="3">
        <v>43970</v>
      </c>
      <c r="B4314" t="s">
        <v>204</v>
      </c>
      <c r="C4314" t="s">
        <v>188</v>
      </c>
      <c r="D4314">
        <v>740</v>
      </c>
      <c r="E4314">
        <v>1082</v>
      </c>
      <c r="F4314" t="str">
        <f t="shared" si="140"/>
        <v>01</v>
      </c>
      <c r="G4314" t="s">
        <v>513</v>
      </c>
      <c r="H4314">
        <v>2</v>
      </c>
      <c r="I4314" t="s">
        <v>6</v>
      </c>
      <c r="J4314" t="s">
        <v>5</v>
      </c>
      <c r="K4314" t="s">
        <v>6</v>
      </c>
      <c r="L4314">
        <v>28</v>
      </c>
      <c r="M4314" t="str">
        <f>VLOOKUP(E4314,Translations!$A$1:$B$7,2,FALSE)</f>
        <v>Midtjylland</v>
      </c>
      <c r="N4314" t="str">
        <f>VLOOKUP(D4314,Translations!$I$2:$K$101,2,FALSE)</f>
        <v>Silkeborg</v>
      </c>
      <c r="O4314" t="str">
        <f>VLOOKUP(G4314,Translations!$M$2:$N$9,2,FALSE)</f>
        <v>[X2079] SARS-CoV-2 (RNA), Borger</v>
      </c>
      <c r="P4314" t="str">
        <f>VLOOKUP(F4314,Translations!$D$1:$F$13,2,FALSE)</f>
        <v>Ok</v>
      </c>
      <c r="Q4314" t="str">
        <f>VLOOKUP(F4314,Translations!$D$2:$G$13,4,FALSE)</f>
        <v>01 - Aktiv, bopæl i DK</v>
      </c>
      <c r="R4314" t="str">
        <f>VLOOKUP(H4314,Translations!$P$2:$Q$10,2,FALSE)</f>
        <v>2 - Selvstændigt sikret - uden lægevalg</v>
      </c>
      <c r="S4314" t="str">
        <f>VLOOKUP(F4314,Translations!$D$2:$F$13,3,FALSE)</f>
        <v>Ja</v>
      </c>
    </row>
    <row r="4315" spans="1:19" x14ac:dyDescent="0.2">
      <c r="A4315" s="3">
        <v>43970</v>
      </c>
      <c r="B4315" t="s">
        <v>204</v>
      </c>
      <c r="C4315" t="s">
        <v>188</v>
      </c>
      <c r="D4315">
        <v>740</v>
      </c>
      <c r="E4315">
        <v>1082</v>
      </c>
      <c r="F4315" t="str">
        <f t="shared" si="140"/>
        <v>01</v>
      </c>
      <c r="G4315" t="s">
        <v>513</v>
      </c>
      <c r="H4315">
        <v>4</v>
      </c>
      <c r="I4315" t="s">
        <v>6</v>
      </c>
      <c r="J4315" t="s">
        <v>5</v>
      </c>
      <c r="K4315" t="s">
        <v>6</v>
      </c>
      <c r="L4315">
        <v>5</v>
      </c>
      <c r="M4315" t="str">
        <f>VLOOKUP(E4315,Translations!$A$1:$B$7,2,FALSE)</f>
        <v>Midtjylland</v>
      </c>
      <c r="N4315" t="str">
        <f>VLOOKUP(D4315,Translations!$I$2:$K$101,2,FALSE)</f>
        <v>Silkeborg</v>
      </c>
      <c r="O4315" t="str">
        <f>VLOOKUP(G4315,Translations!$M$2:$N$9,2,FALSE)</f>
        <v>[X2079] SARS-CoV-2 (RNA), Borger</v>
      </c>
      <c r="P4315" t="str">
        <f>VLOOKUP(F4315,Translations!$D$1:$F$13,2,FALSE)</f>
        <v>Ok</v>
      </c>
      <c r="Q4315" t="str">
        <f>VLOOKUP(F4315,Translations!$D$2:$G$13,4,FALSE)</f>
        <v>01 - Aktiv, bopæl i DK</v>
      </c>
      <c r="R4315" t="str">
        <f>VLOOKUP(H4315,Translations!$P$2:$Q$10,2,FALSE)</f>
        <v>4 - Optaget i fængselsvæsenet efter dom (+3 mdr.)</v>
      </c>
      <c r="S4315" t="str">
        <f>VLOOKUP(F4315,Translations!$D$2:$F$13,3,FALSE)</f>
        <v>Ja</v>
      </c>
    </row>
    <row r="4316" spans="1:19" x14ac:dyDescent="0.2">
      <c r="A4316" s="3">
        <v>43970</v>
      </c>
      <c r="B4316" t="s">
        <v>204</v>
      </c>
      <c r="C4316" t="s">
        <v>188</v>
      </c>
      <c r="D4316">
        <v>741</v>
      </c>
      <c r="E4316">
        <v>1082</v>
      </c>
      <c r="F4316" t="str">
        <f t="shared" si="140"/>
        <v>01</v>
      </c>
      <c r="G4316" t="s">
        <v>513</v>
      </c>
      <c r="H4316">
        <v>1</v>
      </c>
      <c r="I4316" t="s">
        <v>6</v>
      </c>
      <c r="J4316" t="s">
        <v>5</v>
      </c>
      <c r="K4316" t="s">
        <v>6</v>
      </c>
      <c r="L4316">
        <v>1333</v>
      </c>
      <c r="M4316" t="str">
        <f>VLOOKUP(E4316,Translations!$A$1:$B$7,2,FALSE)</f>
        <v>Midtjylland</v>
      </c>
      <c r="N4316" t="str">
        <f>VLOOKUP(D4316,Translations!$I$2:$K$101,2,FALSE)</f>
        <v>Samsø</v>
      </c>
      <c r="O4316" t="str">
        <f>VLOOKUP(G4316,Translations!$M$2:$N$9,2,FALSE)</f>
        <v>[X2079] SARS-CoV-2 (RNA), Borger</v>
      </c>
      <c r="P4316" t="str">
        <f>VLOOKUP(F4316,Translations!$D$1:$F$13,2,FALSE)</f>
        <v>Ok</v>
      </c>
      <c r="Q4316" t="str">
        <f>VLOOKUP(F4316,Translations!$D$2:$G$13,4,FALSE)</f>
        <v>01 - Aktiv, bopæl i DK</v>
      </c>
      <c r="R4316" t="str">
        <f>VLOOKUP(H4316,Translations!$P$2:$Q$10,2,FALSE)</f>
        <v>1 - Selvstændigt sikret - med lægevalg</v>
      </c>
      <c r="S4316" t="str">
        <f>VLOOKUP(F4316,Translations!$D$2:$F$13,3,FALSE)</f>
        <v>Ja</v>
      </c>
    </row>
    <row r="4317" spans="1:19" x14ac:dyDescent="0.2">
      <c r="A4317" s="3">
        <v>43970</v>
      </c>
      <c r="B4317" t="s">
        <v>204</v>
      </c>
      <c r="C4317" t="s">
        <v>188</v>
      </c>
      <c r="D4317">
        <v>746</v>
      </c>
      <c r="E4317">
        <v>1082</v>
      </c>
      <c r="F4317" t="str">
        <f t="shared" si="140"/>
        <v>01</v>
      </c>
      <c r="G4317" t="s">
        <v>513</v>
      </c>
      <c r="H4317">
        <v>0</v>
      </c>
      <c r="I4317" t="s">
        <v>6</v>
      </c>
      <c r="J4317" t="s">
        <v>5</v>
      </c>
      <c r="K4317" t="s">
        <v>6</v>
      </c>
      <c r="L4317">
        <v>1</v>
      </c>
      <c r="M4317" t="str">
        <f>VLOOKUP(E4317,Translations!$A$1:$B$7,2,FALSE)</f>
        <v>Midtjylland</v>
      </c>
      <c r="N4317" t="str">
        <f>VLOOKUP(D4317,Translations!$I$2:$K$101,2,FALSE)</f>
        <v>Skanderborg</v>
      </c>
      <c r="O4317" t="str">
        <f>VLOOKUP(G4317,Translations!$M$2:$N$9,2,FALSE)</f>
        <v>[X2079] SARS-CoV-2 (RNA), Borger</v>
      </c>
      <c r="P4317" t="str">
        <f>VLOOKUP(F4317,Translations!$D$1:$F$13,2,FALSE)</f>
        <v>Ok</v>
      </c>
      <c r="Q4317" t="str">
        <f>VLOOKUP(F4317,Translations!$D$2:$G$13,4,FALSE)</f>
        <v>01 - Aktiv, bopæl i DK</v>
      </c>
      <c r="R4317" t="str">
        <f>VLOOKUP(H4317,Translations!$P$2:$Q$10,2,FALSE)</f>
        <v>0 - Ukendt / Ej fundet</v>
      </c>
      <c r="S4317" t="str">
        <f>VLOOKUP(F4317,Translations!$D$2:$F$13,3,FALSE)</f>
        <v>Ja</v>
      </c>
    </row>
    <row r="4318" spans="1:19" x14ac:dyDescent="0.2">
      <c r="A4318" s="3">
        <v>43970</v>
      </c>
      <c r="B4318" t="s">
        <v>204</v>
      </c>
      <c r="C4318" t="s">
        <v>188</v>
      </c>
      <c r="D4318">
        <v>746</v>
      </c>
      <c r="E4318">
        <v>1082</v>
      </c>
      <c r="F4318" t="str">
        <f t="shared" si="140"/>
        <v>01</v>
      </c>
      <c r="G4318" t="s">
        <v>513</v>
      </c>
      <c r="H4318">
        <v>1</v>
      </c>
      <c r="I4318" t="s">
        <v>6</v>
      </c>
      <c r="J4318" t="s">
        <v>5</v>
      </c>
      <c r="K4318" t="s">
        <v>6</v>
      </c>
      <c r="L4318">
        <v>21696</v>
      </c>
      <c r="M4318" t="str">
        <f>VLOOKUP(E4318,Translations!$A$1:$B$7,2,FALSE)</f>
        <v>Midtjylland</v>
      </c>
      <c r="N4318" t="str">
        <f>VLOOKUP(D4318,Translations!$I$2:$K$101,2,FALSE)</f>
        <v>Skanderborg</v>
      </c>
      <c r="O4318" t="str">
        <f>VLOOKUP(G4318,Translations!$M$2:$N$9,2,FALSE)</f>
        <v>[X2079] SARS-CoV-2 (RNA), Borger</v>
      </c>
      <c r="P4318" t="str">
        <f>VLOOKUP(F4318,Translations!$D$1:$F$13,2,FALSE)</f>
        <v>Ok</v>
      </c>
      <c r="Q4318" t="str">
        <f>VLOOKUP(F4318,Translations!$D$2:$G$13,4,FALSE)</f>
        <v>01 - Aktiv, bopæl i DK</v>
      </c>
      <c r="R4318" t="str">
        <f>VLOOKUP(H4318,Translations!$P$2:$Q$10,2,FALSE)</f>
        <v>1 - Selvstændigt sikret - med lægevalg</v>
      </c>
      <c r="S4318" t="str">
        <f>VLOOKUP(F4318,Translations!$D$2:$F$13,3,FALSE)</f>
        <v>Ja</v>
      </c>
    </row>
    <row r="4319" spans="1:19" x14ac:dyDescent="0.2">
      <c r="A4319" s="3">
        <v>43970</v>
      </c>
      <c r="B4319" t="s">
        <v>204</v>
      </c>
      <c r="C4319" t="s">
        <v>188</v>
      </c>
      <c r="D4319">
        <v>746</v>
      </c>
      <c r="E4319">
        <v>1082</v>
      </c>
      <c r="F4319" t="str">
        <f t="shared" si="140"/>
        <v>01</v>
      </c>
      <c r="G4319" t="s">
        <v>513</v>
      </c>
      <c r="H4319">
        <v>2</v>
      </c>
      <c r="I4319" t="s">
        <v>6</v>
      </c>
      <c r="J4319" t="s">
        <v>5</v>
      </c>
      <c r="K4319" t="s">
        <v>6</v>
      </c>
      <c r="L4319">
        <v>18</v>
      </c>
      <c r="M4319" t="str">
        <f>VLOOKUP(E4319,Translations!$A$1:$B$7,2,FALSE)</f>
        <v>Midtjylland</v>
      </c>
      <c r="N4319" t="str">
        <f>VLOOKUP(D4319,Translations!$I$2:$K$101,2,FALSE)</f>
        <v>Skanderborg</v>
      </c>
      <c r="O4319" t="str">
        <f>VLOOKUP(G4319,Translations!$M$2:$N$9,2,FALSE)</f>
        <v>[X2079] SARS-CoV-2 (RNA), Borger</v>
      </c>
      <c r="P4319" t="str">
        <f>VLOOKUP(F4319,Translations!$D$1:$F$13,2,FALSE)</f>
        <v>Ok</v>
      </c>
      <c r="Q4319" t="str">
        <f>VLOOKUP(F4319,Translations!$D$2:$G$13,4,FALSE)</f>
        <v>01 - Aktiv, bopæl i DK</v>
      </c>
      <c r="R4319" t="str">
        <f>VLOOKUP(H4319,Translations!$P$2:$Q$10,2,FALSE)</f>
        <v>2 - Selvstændigt sikret - uden lægevalg</v>
      </c>
      <c r="S4319" t="str">
        <f>VLOOKUP(F4319,Translations!$D$2:$F$13,3,FALSE)</f>
        <v>Ja</v>
      </c>
    </row>
    <row r="4320" spans="1:19" x14ac:dyDescent="0.2">
      <c r="A4320" s="3">
        <v>43970</v>
      </c>
      <c r="B4320" t="s">
        <v>204</v>
      </c>
      <c r="C4320" t="s">
        <v>188</v>
      </c>
      <c r="D4320">
        <v>746</v>
      </c>
      <c r="E4320">
        <v>1082</v>
      </c>
      <c r="F4320" t="str">
        <f t="shared" si="140"/>
        <v>01</v>
      </c>
      <c r="G4320" t="s">
        <v>513</v>
      </c>
      <c r="H4320">
        <v>4</v>
      </c>
      <c r="I4320" t="s">
        <v>6</v>
      </c>
      <c r="J4320" t="s">
        <v>5</v>
      </c>
      <c r="K4320" t="s">
        <v>6</v>
      </c>
      <c r="L4320">
        <v>1</v>
      </c>
      <c r="M4320" t="str">
        <f>VLOOKUP(E4320,Translations!$A$1:$B$7,2,FALSE)</f>
        <v>Midtjylland</v>
      </c>
      <c r="N4320" t="str">
        <f>VLOOKUP(D4320,Translations!$I$2:$K$101,2,FALSE)</f>
        <v>Skanderborg</v>
      </c>
      <c r="O4320" t="str">
        <f>VLOOKUP(G4320,Translations!$M$2:$N$9,2,FALSE)</f>
        <v>[X2079] SARS-CoV-2 (RNA), Borger</v>
      </c>
      <c r="P4320" t="str">
        <f>VLOOKUP(F4320,Translations!$D$1:$F$13,2,FALSE)</f>
        <v>Ok</v>
      </c>
      <c r="Q4320" t="str">
        <f>VLOOKUP(F4320,Translations!$D$2:$G$13,4,FALSE)</f>
        <v>01 - Aktiv, bopæl i DK</v>
      </c>
      <c r="R4320" t="str">
        <f>VLOOKUP(H4320,Translations!$P$2:$Q$10,2,FALSE)</f>
        <v>4 - Optaget i fængselsvæsenet efter dom (+3 mdr.)</v>
      </c>
      <c r="S4320" t="str">
        <f>VLOOKUP(F4320,Translations!$D$2:$F$13,3,FALSE)</f>
        <v>Ja</v>
      </c>
    </row>
    <row r="4321" spans="1:19" x14ac:dyDescent="0.2">
      <c r="A4321" s="3">
        <v>43970</v>
      </c>
      <c r="B4321" t="s">
        <v>204</v>
      </c>
      <c r="C4321" t="s">
        <v>188</v>
      </c>
      <c r="D4321">
        <v>746</v>
      </c>
      <c r="E4321">
        <v>1082</v>
      </c>
      <c r="F4321" t="str">
        <f t="shared" si="140"/>
        <v>01</v>
      </c>
      <c r="G4321" t="s">
        <v>513</v>
      </c>
      <c r="H4321">
        <v>6</v>
      </c>
      <c r="I4321" t="s">
        <v>6</v>
      </c>
      <c r="J4321" t="s">
        <v>5</v>
      </c>
      <c r="K4321" t="s">
        <v>6</v>
      </c>
      <c r="L4321">
        <v>88</v>
      </c>
      <c r="M4321" t="str">
        <f>VLOOKUP(E4321,Translations!$A$1:$B$7,2,FALSE)</f>
        <v>Midtjylland</v>
      </c>
      <c r="N4321" t="str">
        <f>VLOOKUP(D4321,Translations!$I$2:$K$101,2,FALSE)</f>
        <v>Skanderborg</v>
      </c>
      <c r="O4321" t="str">
        <f>VLOOKUP(G4321,Translations!$M$2:$N$9,2,FALSE)</f>
        <v>[X2079] SARS-CoV-2 (RNA), Borger</v>
      </c>
      <c r="P4321" t="str">
        <f>VLOOKUP(F4321,Translations!$D$1:$F$13,2,FALSE)</f>
        <v>Ok</v>
      </c>
      <c r="Q4321" t="str">
        <f>VLOOKUP(F4321,Translations!$D$2:$G$13,4,FALSE)</f>
        <v>01 - Aktiv, bopæl i DK</v>
      </c>
      <c r="R4321" t="str">
        <f>VLOOKUP(H4321,Translations!$P$2:$Q$10,2,FALSE)</f>
        <v>6 - Institutionsanbragt (§ 112)</v>
      </c>
      <c r="S4321" t="str">
        <f>VLOOKUP(F4321,Translations!$D$2:$F$13,3,FALSE)</f>
        <v>Ja</v>
      </c>
    </row>
    <row r="4322" spans="1:19" x14ac:dyDescent="0.2">
      <c r="A4322" s="3">
        <v>43970</v>
      </c>
      <c r="B4322" t="s">
        <v>204</v>
      </c>
      <c r="C4322" t="s">
        <v>188</v>
      </c>
      <c r="D4322">
        <v>751</v>
      </c>
      <c r="E4322">
        <v>1082</v>
      </c>
      <c r="F4322" t="str">
        <f t="shared" si="140"/>
        <v>01</v>
      </c>
      <c r="G4322" t="s">
        <v>513</v>
      </c>
      <c r="H4322">
        <v>1</v>
      </c>
      <c r="I4322" t="s">
        <v>6</v>
      </c>
      <c r="J4322" t="s">
        <v>5</v>
      </c>
      <c r="K4322" t="s">
        <v>6</v>
      </c>
      <c r="L4322">
        <v>36066</v>
      </c>
      <c r="M4322" t="str">
        <f>VLOOKUP(E4322,Translations!$A$1:$B$7,2,FALSE)</f>
        <v>Midtjylland</v>
      </c>
      <c r="N4322" t="str">
        <f>VLOOKUP(D4322,Translations!$I$2:$K$101,2,FALSE)</f>
        <v>Aarhus</v>
      </c>
      <c r="O4322" t="str">
        <f>VLOOKUP(G4322,Translations!$M$2:$N$9,2,FALSE)</f>
        <v>[X2079] SARS-CoV-2 (RNA), Borger</v>
      </c>
      <c r="P4322" t="str">
        <f>VLOOKUP(F4322,Translations!$D$1:$F$13,2,FALSE)</f>
        <v>Ok</v>
      </c>
      <c r="Q4322" t="str">
        <f>VLOOKUP(F4322,Translations!$D$2:$G$13,4,FALSE)</f>
        <v>01 - Aktiv, bopæl i DK</v>
      </c>
      <c r="R4322" t="str">
        <f>VLOOKUP(H4322,Translations!$P$2:$Q$10,2,FALSE)</f>
        <v>1 - Selvstændigt sikret - med lægevalg</v>
      </c>
      <c r="S4322" t="str">
        <f>VLOOKUP(F4322,Translations!$D$2:$F$13,3,FALSE)</f>
        <v>Ja</v>
      </c>
    </row>
    <row r="4323" spans="1:19" x14ac:dyDescent="0.2">
      <c r="A4323" s="3">
        <v>43970</v>
      </c>
      <c r="B4323" t="s">
        <v>204</v>
      </c>
      <c r="C4323" t="s">
        <v>188</v>
      </c>
      <c r="D4323">
        <v>751</v>
      </c>
      <c r="E4323">
        <v>1082</v>
      </c>
      <c r="F4323" t="str">
        <f t="shared" si="140"/>
        <v>01</v>
      </c>
      <c r="G4323" t="s">
        <v>513</v>
      </c>
      <c r="H4323">
        <v>2</v>
      </c>
      <c r="I4323" t="s">
        <v>6</v>
      </c>
      <c r="J4323" t="s">
        <v>5</v>
      </c>
      <c r="K4323" t="s">
        <v>6</v>
      </c>
      <c r="L4323">
        <v>46</v>
      </c>
      <c r="M4323" t="str">
        <f>VLOOKUP(E4323,Translations!$A$1:$B$7,2,FALSE)</f>
        <v>Midtjylland</v>
      </c>
      <c r="N4323" t="str">
        <f>VLOOKUP(D4323,Translations!$I$2:$K$101,2,FALSE)</f>
        <v>Aarhus</v>
      </c>
      <c r="O4323" t="str">
        <f>VLOOKUP(G4323,Translations!$M$2:$N$9,2,FALSE)</f>
        <v>[X2079] SARS-CoV-2 (RNA), Borger</v>
      </c>
      <c r="P4323" t="str">
        <f>VLOOKUP(F4323,Translations!$D$1:$F$13,2,FALSE)</f>
        <v>Ok</v>
      </c>
      <c r="Q4323" t="str">
        <f>VLOOKUP(F4323,Translations!$D$2:$G$13,4,FALSE)</f>
        <v>01 - Aktiv, bopæl i DK</v>
      </c>
      <c r="R4323" t="str">
        <f>VLOOKUP(H4323,Translations!$P$2:$Q$10,2,FALSE)</f>
        <v>2 - Selvstændigt sikret - uden lægevalg</v>
      </c>
      <c r="S4323" t="str">
        <f>VLOOKUP(F4323,Translations!$D$2:$F$13,3,FALSE)</f>
        <v>Ja</v>
      </c>
    </row>
    <row r="4324" spans="1:19" x14ac:dyDescent="0.2">
      <c r="A4324" s="3">
        <v>43970</v>
      </c>
      <c r="B4324" t="s">
        <v>204</v>
      </c>
      <c r="C4324" t="s">
        <v>188</v>
      </c>
      <c r="D4324">
        <v>751</v>
      </c>
      <c r="E4324">
        <v>1082</v>
      </c>
      <c r="F4324" t="str">
        <f t="shared" si="140"/>
        <v>01</v>
      </c>
      <c r="G4324" t="s">
        <v>513</v>
      </c>
      <c r="H4324">
        <v>4</v>
      </c>
      <c r="I4324" t="s">
        <v>6</v>
      </c>
      <c r="J4324" t="s">
        <v>5</v>
      </c>
      <c r="K4324" t="s">
        <v>6</v>
      </c>
      <c r="L4324">
        <v>4</v>
      </c>
      <c r="M4324" t="str">
        <f>VLOOKUP(E4324,Translations!$A$1:$B$7,2,FALSE)</f>
        <v>Midtjylland</v>
      </c>
      <c r="N4324" t="str">
        <f>VLOOKUP(D4324,Translations!$I$2:$K$101,2,FALSE)</f>
        <v>Aarhus</v>
      </c>
      <c r="O4324" t="str">
        <f>VLOOKUP(G4324,Translations!$M$2:$N$9,2,FALSE)</f>
        <v>[X2079] SARS-CoV-2 (RNA), Borger</v>
      </c>
      <c r="P4324" t="str">
        <f>VLOOKUP(F4324,Translations!$D$1:$F$13,2,FALSE)</f>
        <v>Ok</v>
      </c>
      <c r="Q4324" t="str">
        <f>VLOOKUP(F4324,Translations!$D$2:$G$13,4,FALSE)</f>
        <v>01 - Aktiv, bopæl i DK</v>
      </c>
      <c r="R4324" t="str">
        <f>VLOOKUP(H4324,Translations!$P$2:$Q$10,2,FALSE)</f>
        <v>4 - Optaget i fængselsvæsenet efter dom (+3 mdr.)</v>
      </c>
      <c r="S4324" t="str">
        <f>VLOOKUP(F4324,Translations!$D$2:$F$13,3,FALSE)</f>
        <v>Ja</v>
      </c>
    </row>
    <row r="4325" spans="1:19" x14ac:dyDescent="0.2">
      <c r="A4325" s="3">
        <v>43970</v>
      </c>
      <c r="B4325" t="s">
        <v>204</v>
      </c>
      <c r="C4325" t="s">
        <v>188</v>
      </c>
      <c r="D4325">
        <v>756</v>
      </c>
      <c r="E4325">
        <v>1082</v>
      </c>
      <c r="F4325" t="str">
        <f t="shared" si="140"/>
        <v>01</v>
      </c>
      <c r="G4325" t="s">
        <v>513</v>
      </c>
      <c r="H4325">
        <v>1</v>
      </c>
      <c r="I4325" t="s">
        <v>6</v>
      </c>
      <c r="J4325" t="s">
        <v>5</v>
      </c>
      <c r="K4325" t="s">
        <v>6</v>
      </c>
      <c r="L4325">
        <v>2</v>
      </c>
      <c r="M4325" t="str">
        <f>VLOOKUP(E4325,Translations!$A$1:$B$7,2,FALSE)</f>
        <v>Midtjylland</v>
      </c>
      <c r="N4325" t="str">
        <f>VLOOKUP(D4325,Translations!$I$2:$K$101,2,FALSE)</f>
        <v>Ikast-Brande</v>
      </c>
      <c r="O4325" t="str">
        <f>VLOOKUP(G4325,Translations!$M$2:$N$9,2,FALSE)</f>
        <v>[X2079] SARS-CoV-2 (RNA), Borger</v>
      </c>
      <c r="P4325" t="str">
        <f>VLOOKUP(F4325,Translations!$D$1:$F$13,2,FALSE)</f>
        <v>Ok</v>
      </c>
      <c r="Q4325" t="str">
        <f>VLOOKUP(F4325,Translations!$D$2:$G$13,4,FALSE)</f>
        <v>01 - Aktiv, bopæl i DK</v>
      </c>
      <c r="R4325" t="str">
        <f>VLOOKUP(H4325,Translations!$P$2:$Q$10,2,FALSE)</f>
        <v>1 - Selvstændigt sikret - med lægevalg</v>
      </c>
      <c r="S4325" t="str">
        <f>VLOOKUP(F4325,Translations!$D$2:$F$13,3,FALSE)</f>
        <v>Ja</v>
      </c>
    </row>
    <row r="4326" spans="1:19" x14ac:dyDescent="0.2">
      <c r="A4326" s="3">
        <v>43970</v>
      </c>
      <c r="B4326" t="s">
        <v>204</v>
      </c>
      <c r="C4326" t="s">
        <v>188</v>
      </c>
      <c r="D4326">
        <v>766</v>
      </c>
      <c r="E4326">
        <v>1082</v>
      </c>
      <c r="F4326" t="str">
        <f t="shared" si="140"/>
        <v>01</v>
      </c>
      <c r="G4326" t="s">
        <v>513</v>
      </c>
      <c r="H4326">
        <v>1</v>
      </c>
      <c r="I4326" t="s">
        <v>6</v>
      </c>
      <c r="J4326" t="s">
        <v>5</v>
      </c>
      <c r="K4326" t="s">
        <v>6</v>
      </c>
      <c r="L4326">
        <v>2</v>
      </c>
      <c r="M4326" t="str">
        <f>VLOOKUP(E4326,Translations!$A$1:$B$7,2,FALSE)</f>
        <v>Midtjylland</v>
      </c>
      <c r="N4326" t="str">
        <f>VLOOKUP(D4326,Translations!$I$2:$K$101,2,FALSE)</f>
        <v>Hedensted</v>
      </c>
      <c r="O4326" t="str">
        <f>VLOOKUP(G4326,Translations!$M$2:$N$9,2,FALSE)</f>
        <v>[X2079] SARS-CoV-2 (RNA), Borger</v>
      </c>
      <c r="P4326" t="str">
        <f>VLOOKUP(F4326,Translations!$D$1:$F$13,2,FALSE)</f>
        <v>Ok</v>
      </c>
      <c r="Q4326" t="str">
        <f>VLOOKUP(F4326,Translations!$D$2:$G$13,4,FALSE)</f>
        <v>01 - Aktiv, bopæl i DK</v>
      </c>
      <c r="R4326" t="str">
        <f>VLOOKUP(H4326,Translations!$P$2:$Q$10,2,FALSE)</f>
        <v>1 - Selvstændigt sikret - med lægevalg</v>
      </c>
      <c r="S4326" t="str">
        <f>VLOOKUP(F4326,Translations!$D$2:$F$13,3,FALSE)</f>
        <v>Ja</v>
      </c>
    </row>
    <row r="4327" spans="1:19" x14ac:dyDescent="0.2">
      <c r="A4327" s="3">
        <v>43970</v>
      </c>
      <c r="B4327" t="s">
        <v>204</v>
      </c>
      <c r="C4327" t="s">
        <v>188</v>
      </c>
      <c r="D4327">
        <v>791</v>
      </c>
      <c r="E4327">
        <v>1082</v>
      </c>
      <c r="F4327" t="str">
        <f t="shared" si="140"/>
        <v>01</v>
      </c>
      <c r="G4327" t="s">
        <v>513</v>
      </c>
      <c r="H4327">
        <v>1</v>
      </c>
      <c r="I4327" t="s">
        <v>6</v>
      </c>
      <c r="J4327" t="s">
        <v>5</v>
      </c>
      <c r="K4327" t="s">
        <v>6</v>
      </c>
      <c r="L4327">
        <v>2</v>
      </c>
      <c r="M4327" t="str">
        <f>VLOOKUP(E4327,Translations!$A$1:$B$7,2,FALSE)</f>
        <v>Midtjylland</v>
      </c>
      <c r="N4327" t="str">
        <f>VLOOKUP(D4327,Translations!$I$2:$K$101,2,FALSE)</f>
        <v>Viborg</v>
      </c>
      <c r="O4327" t="str">
        <f>VLOOKUP(G4327,Translations!$M$2:$N$9,2,FALSE)</f>
        <v>[X2079] SARS-CoV-2 (RNA), Borger</v>
      </c>
      <c r="P4327" t="str">
        <f>VLOOKUP(F4327,Translations!$D$1:$F$13,2,FALSE)</f>
        <v>Ok</v>
      </c>
      <c r="Q4327" t="str">
        <f>VLOOKUP(F4327,Translations!$D$2:$G$13,4,FALSE)</f>
        <v>01 - Aktiv, bopæl i DK</v>
      </c>
      <c r="R4327" t="str">
        <f>VLOOKUP(H4327,Translations!$P$2:$Q$10,2,FALSE)</f>
        <v>1 - Selvstændigt sikret - med lægevalg</v>
      </c>
      <c r="S4327" t="str">
        <f>VLOOKUP(F4327,Translations!$D$2:$F$13,3,FALSE)</f>
        <v>Ja</v>
      </c>
    </row>
    <row r="4328" spans="1:19" x14ac:dyDescent="0.2">
      <c r="A4328" s="3">
        <v>43970</v>
      </c>
      <c r="B4328" t="s">
        <v>204</v>
      </c>
      <c r="C4328" t="s">
        <v>188</v>
      </c>
      <c r="D4328">
        <v>820</v>
      </c>
      <c r="E4328">
        <v>1081</v>
      </c>
      <c r="F4328" t="str">
        <f t="shared" si="140"/>
        <v>01</v>
      </c>
      <c r="G4328" t="s">
        <v>513</v>
      </c>
      <c r="H4328">
        <v>1</v>
      </c>
      <c r="I4328" t="s">
        <v>6</v>
      </c>
      <c r="J4328" t="s">
        <v>5</v>
      </c>
      <c r="K4328" t="s">
        <v>6</v>
      </c>
      <c r="L4328">
        <v>1</v>
      </c>
      <c r="M4328" t="str">
        <f>VLOOKUP(E4328,Translations!$A$1:$B$7,2,FALSE)</f>
        <v>Nordjylland</v>
      </c>
      <c r="N4328" t="str">
        <f>VLOOKUP(D4328,Translations!$I$2:$K$101,2,FALSE)</f>
        <v>Vesthimmerlands</v>
      </c>
      <c r="O4328" t="str">
        <f>VLOOKUP(G4328,Translations!$M$2:$N$9,2,FALSE)</f>
        <v>[X2079] SARS-CoV-2 (RNA), Borger</v>
      </c>
      <c r="P4328" t="str">
        <f>VLOOKUP(F4328,Translations!$D$1:$F$13,2,FALSE)</f>
        <v>Ok</v>
      </c>
      <c r="Q4328" t="str">
        <f>VLOOKUP(F4328,Translations!$D$2:$G$13,4,FALSE)</f>
        <v>01 - Aktiv, bopæl i DK</v>
      </c>
      <c r="R4328" t="str">
        <f>VLOOKUP(H4328,Translations!$P$2:$Q$10,2,FALSE)</f>
        <v>1 - Selvstændigt sikret - med lægevalg</v>
      </c>
      <c r="S4328" t="str">
        <f>VLOOKUP(F4328,Translations!$D$2:$F$13,3,FALSE)</f>
        <v>Ja</v>
      </c>
    </row>
    <row r="4329" spans="1:19" x14ac:dyDescent="0.2">
      <c r="A4329" s="3">
        <v>43970</v>
      </c>
      <c r="B4329" t="s">
        <v>205</v>
      </c>
      <c r="C4329" t="s">
        <v>188</v>
      </c>
      <c r="D4329">
        <v>0</v>
      </c>
      <c r="E4329">
        <v>0</v>
      </c>
      <c r="F4329" t="str">
        <f>"03"</f>
        <v>03</v>
      </c>
      <c r="G4329" t="s">
        <v>513</v>
      </c>
      <c r="H4329">
        <v>1</v>
      </c>
      <c r="I4329" t="s">
        <v>6</v>
      </c>
      <c r="J4329" t="s">
        <v>5</v>
      </c>
      <c r="K4329" t="s">
        <v>6</v>
      </c>
      <c r="L4329">
        <v>196</v>
      </c>
      <c r="M4329" t="str">
        <f>VLOOKUP(E4329,Translations!$A$1:$B$7,2,FALSE)</f>
        <v>Ukendt</v>
      </c>
      <c r="N4329" t="str">
        <f>VLOOKUP(D4329,Translations!$I$2:$K$101,2,FALSE)</f>
        <v>Ukendt</v>
      </c>
      <c r="O4329" t="str">
        <f>VLOOKUP(G4329,Translations!$M$2:$N$9,2,FALSE)</f>
        <v>[X2079] SARS-CoV-2 (RNA), Borger</v>
      </c>
      <c r="P4329" t="str">
        <f>VLOOKUP(F4329,Translations!$D$1:$F$13,2,FALSE)</f>
        <v>Ok</v>
      </c>
      <c r="Q4329" t="str">
        <f>VLOOKUP(F4329,Translations!$D$2:$G$13,4,FALSE)</f>
        <v>03 - Aktiv, speciel vejkode i DK</v>
      </c>
      <c r="R4329" t="str">
        <f>VLOOKUP(H4329,Translations!$P$2:$Q$10,2,FALSE)</f>
        <v>1 - Selvstændigt sikret - med lægevalg</v>
      </c>
      <c r="S4329" t="str">
        <f>VLOOKUP(F4329,Translations!$D$2:$F$13,3,FALSE)</f>
        <v>Ja</v>
      </c>
    </row>
    <row r="4330" spans="1:19" x14ac:dyDescent="0.2">
      <c r="A4330" s="3">
        <v>43970</v>
      </c>
      <c r="B4330" t="s">
        <v>205</v>
      </c>
      <c r="C4330" t="s">
        <v>188</v>
      </c>
      <c r="D4330">
        <v>0</v>
      </c>
      <c r="E4330">
        <v>0</v>
      </c>
      <c r="F4330" t="str">
        <f>"03"</f>
        <v>03</v>
      </c>
      <c r="G4330" t="s">
        <v>513</v>
      </c>
      <c r="H4330">
        <v>2</v>
      </c>
      <c r="I4330" t="s">
        <v>6</v>
      </c>
      <c r="J4330" t="s">
        <v>5</v>
      </c>
      <c r="K4330" t="s">
        <v>6</v>
      </c>
      <c r="L4330">
        <v>2</v>
      </c>
      <c r="M4330" t="str">
        <f>VLOOKUP(E4330,Translations!$A$1:$B$7,2,FALSE)</f>
        <v>Ukendt</v>
      </c>
      <c r="N4330" t="str">
        <f>VLOOKUP(D4330,Translations!$I$2:$K$101,2,FALSE)</f>
        <v>Ukendt</v>
      </c>
      <c r="O4330" t="str">
        <f>VLOOKUP(G4330,Translations!$M$2:$N$9,2,FALSE)</f>
        <v>[X2079] SARS-CoV-2 (RNA), Borger</v>
      </c>
      <c r="P4330" t="str">
        <f>VLOOKUP(F4330,Translations!$D$1:$F$13,2,FALSE)</f>
        <v>Ok</v>
      </c>
      <c r="Q4330" t="str">
        <f>VLOOKUP(F4330,Translations!$D$2:$G$13,4,FALSE)</f>
        <v>03 - Aktiv, speciel vejkode i DK</v>
      </c>
      <c r="R4330" t="str">
        <f>VLOOKUP(H4330,Translations!$P$2:$Q$10,2,FALSE)</f>
        <v>2 - Selvstændigt sikret - uden lægevalg</v>
      </c>
      <c r="S4330" t="str">
        <f>VLOOKUP(F4330,Translations!$D$2:$F$13,3,FALSE)</f>
        <v>Ja</v>
      </c>
    </row>
    <row r="4331" spans="1:19" x14ac:dyDescent="0.2">
      <c r="A4331" s="3">
        <v>43970</v>
      </c>
      <c r="B4331" t="s">
        <v>205</v>
      </c>
      <c r="C4331" t="s">
        <v>188</v>
      </c>
      <c r="D4331">
        <v>0</v>
      </c>
      <c r="E4331">
        <v>0</v>
      </c>
      <c r="F4331" t="str">
        <f>"03"</f>
        <v>03</v>
      </c>
      <c r="G4331" t="s">
        <v>513</v>
      </c>
      <c r="H4331">
        <v>4</v>
      </c>
      <c r="I4331" t="s">
        <v>6</v>
      </c>
      <c r="J4331" t="s">
        <v>5</v>
      </c>
      <c r="K4331" t="s">
        <v>6</v>
      </c>
      <c r="L4331">
        <v>12</v>
      </c>
      <c r="M4331" t="str">
        <f>VLOOKUP(E4331,Translations!$A$1:$B$7,2,FALSE)</f>
        <v>Ukendt</v>
      </c>
      <c r="N4331" t="str">
        <f>VLOOKUP(D4331,Translations!$I$2:$K$101,2,FALSE)</f>
        <v>Ukendt</v>
      </c>
      <c r="O4331" t="str">
        <f>VLOOKUP(G4331,Translations!$M$2:$N$9,2,FALSE)</f>
        <v>[X2079] SARS-CoV-2 (RNA), Borger</v>
      </c>
      <c r="P4331" t="str">
        <f>VLOOKUP(F4331,Translations!$D$1:$F$13,2,FALSE)</f>
        <v>Ok</v>
      </c>
      <c r="Q4331" t="str">
        <f>VLOOKUP(F4331,Translations!$D$2:$G$13,4,FALSE)</f>
        <v>03 - Aktiv, speciel vejkode i DK</v>
      </c>
      <c r="R4331" t="str">
        <f>VLOOKUP(H4331,Translations!$P$2:$Q$10,2,FALSE)</f>
        <v>4 - Optaget i fængselsvæsenet efter dom (+3 mdr.)</v>
      </c>
      <c r="S4331" t="str">
        <f>VLOOKUP(F4331,Translations!$D$2:$F$13,3,FALSE)</f>
        <v>Ja</v>
      </c>
    </row>
    <row r="4332" spans="1:19" x14ac:dyDescent="0.2">
      <c r="A4332" s="3">
        <v>43970</v>
      </c>
      <c r="B4332" t="s">
        <v>205</v>
      </c>
      <c r="C4332" t="s">
        <v>188</v>
      </c>
      <c r="D4332">
        <v>0</v>
      </c>
      <c r="E4332">
        <v>0</v>
      </c>
      <c r="F4332" t="str">
        <f>"03"</f>
        <v>03</v>
      </c>
      <c r="G4332" t="s">
        <v>513</v>
      </c>
      <c r="H4332">
        <v>7</v>
      </c>
      <c r="I4332" t="s">
        <v>6</v>
      </c>
      <c r="J4332" t="s">
        <v>5</v>
      </c>
      <c r="K4332" t="s">
        <v>6</v>
      </c>
      <c r="L4332">
        <v>3</v>
      </c>
      <c r="M4332" t="str">
        <f>VLOOKUP(E4332,Translations!$A$1:$B$7,2,FALSE)</f>
        <v>Ukendt</v>
      </c>
      <c r="N4332" t="str">
        <f>VLOOKUP(D4332,Translations!$I$2:$K$101,2,FALSE)</f>
        <v>Ukendt</v>
      </c>
      <c r="O4332" t="str">
        <f>VLOOKUP(G4332,Translations!$M$2:$N$9,2,FALSE)</f>
        <v>[X2079] SARS-CoV-2 (RNA), Borger</v>
      </c>
      <c r="P4332" t="str">
        <f>VLOOKUP(F4332,Translations!$D$1:$F$13,2,FALSE)</f>
        <v>Ok</v>
      </c>
      <c r="Q4332" t="str">
        <f>VLOOKUP(F4332,Translations!$D$2:$G$13,4,FALSE)</f>
        <v>03 - Aktiv, speciel vejkode i DK</v>
      </c>
      <c r="R4332" t="str">
        <f>VLOOKUP(H4332,Translations!$P$2:$Q$10,2,FALSE)</f>
        <v>7 - Bopæl i udlandet</v>
      </c>
      <c r="S4332" t="str">
        <f>VLOOKUP(F4332,Translations!$D$2:$F$13,3,FALSE)</f>
        <v>Ja</v>
      </c>
    </row>
    <row r="4333" spans="1:19" x14ac:dyDescent="0.2">
      <c r="A4333" s="3">
        <v>43970</v>
      </c>
      <c r="B4333" t="s">
        <v>205</v>
      </c>
      <c r="C4333" t="s">
        <v>188</v>
      </c>
      <c r="D4333">
        <v>0</v>
      </c>
      <c r="E4333">
        <v>0</v>
      </c>
      <c r="F4333" t="str">
        <f>"80"</f>
        <v>80</v>
      </c>
      <c r="G4333" t="s">
        <v>513</v>
      </c>
      <c r="H4333">
        <v>7</v>
      </c>
      <c r="I4333" t="s">
        <v>6</v>
      </c>
      <c r="J4333" t="s">
        <v>5</v>
      </c>
      <c r="K4333" t="s">
        <v>6</v>
      </c>
      <c r="L4333">
        <v>1</v>
      </c>
      <c r="M4333" t="str">
        <f>VLOOKUP(E4333,Translations!$A$1:$B$7,2,FALSE)</f>
        <v>Ukendt</v>
      </c>
      <c r="N4333" t="str">
        <f>VLOOKUP(D4333,Translations!$I$2:$K$101,2,FALSE)</f>
        <v>Ukendt</v>
      </c>
      <c r="O4333" t="str">
        <f>VLOOKUP(G4333,Translations!$M$2:$N$9,2,FALSE)</f>
        <v>[X2079] SARS-CoV-2 (RNA), Borger</v>
      </c>
      <c r="P4333" t="str">
        <f>VLOOKUP(F4333,Translations!$D$1:$F$13,2,FALSE)</f>
        <v>Ok</v>
      </c>
      <c r="Q4333" t="str">
        <f>VLOOKUP(F4333,Translations!$D$2:$G$13,4,FALSE)</f>
        <v>80 - Inaktiv, udrejst</v>
      </c>
      <c r="R4333" t="str">
        <f>VLOOKUP(H4333,Translations!$P$2:$Q$10,2,FALSE)</f>
        <v>7 - Bopæl i udlandet</v>
      </c>
      <c r="S4333" t="str">
        <f>VLOOKUP(F4333,Translations!$D$2:$F$13,3,FALSE)</f>
        <v>Ja</v>
      </c>
    </row>
    <row r="4334" spans="1:19" x14ac:dyDescent="0.2">
      <c r="A4334" s="3">
        <v>43970</v>
      </c>
      <c r="B4334" t="s">
        <v>205</v>
      </c>
      <c r="C4334" t="s">
        <v>188</v>
      </c>
      <c r="D4334">
        <v>0</v>
      </c>
      <c r="E4334">
        <v>0</v>
      </c>
      <c r="F4334" t="str">
        <f>"90"</f>
        <v>90</v>
      </c>
      <c r="G4334" t="s">
        <v>513</v>
      </c>
      <c r="H4334">
        <v>9</v>
      </c>
      <c r="I4334" t="s">
        <v>6</v>
      </c>
      <c r="J4334" t="s">
        <v>5</v>
      </c>
      <c r="K4334" t="s">
        <v>6</v>
      </c>
      <c r="L4334">
        <v>1</v>
      </c>
      <c r="M4334" t="str">
        <f>VLOOKUP(E4334,Translations!$A$1:$B$7,2,FALSE)</f>
        <v>Ukendt</v>
      </c>
      <c r="N4334" t="str">
        <f>VLOOKUP(D4334,Translations!$I$2:$K$101,2,FALSE)</f>
        <v>Ukendt</v>
      </c>
      <c r="O4334" t="str">
        <f>VLOOKUP(G4334,Translations!$M$2:$N$9,2,FALSE)</f>
        <v>[X2079] SARS-CoV-2 (RNA), Borger</v>
      </c>
      <c r="P4334" t="str">
        <f>VLOOKUP(F4334,Translations!$D$1:$F$13,2,FALSE)</f>
        <v>Død</v>
      </c>
      <c r="Q4334" t="str">
        <f>VLOOKUP(F4334,Translations!$D$2:$G$13,4,FALSE)</f>
        <v>90 - Inaktiv, død</v>
      </c>
      <c r="R4334" t="str">
        <f>VLOOKUP(H4334,Translations!$P$2:$Q$10,2,FALSE)</f>
        <v>9 - Død</v>
      </c>
      <c r="S4334" t="str">
        <f>VLOOKUP(F4334,Translations!$D$2:$F$13,3,FALSE)</f>
        <v>Nej</v>
      </c>
    </row>
    <row r="4335" spans="1:19" x14ac:dyDescent="0.2">
      <c r="A4335" s="3">
        <v>43970</v>
      </c>
      <c r="B4335" t="s">
        <v>205</v>
      </c>
      <c r="C4335" t="s">
        <v>188</v>
      </c>
      <c r="D4335">
        <v>101</v>
      </c>
      <c r="E4335">
        <v>1084</v>
      </c>
      <c r="F4335" t="str">
        <f t="shared" ref="F4335:F4366" si="141">"01"</f>
        <v>01</v>
      </c>
      <c r="G4335" t="s">
        <v>513</v>
      </c>
      <c r="H4335">
        <v>1</v>
      </c>
      <c r="I4335" t="s">
        <v>6</v>
      </c>
      <c r="J4335" t="s">
        <v>5</v>
      </c>
      <c r="K4335" t="s">
        <v>6</v>
      </c>
      <c r="L4335">
        <v>1</v>
      </c>
      <c r="M4335" t="str">
        <f>VLOOKUP(E4335,Translations!$A$1:$B$7,2,FALSE)</f>
        <v>Hovedstaden</v>
      </c>
      <c r="N4335" t="str">
        <f>VLOOKUP(D4335,Translations!$I$2:$K$101,2,FALSE)</f>
        <v>København</v>
      </c>
      <c r="O4335" t="str">
        <f>VLOOKUP(G4335,Translations!$M$2:$N$9,2,FALSE)</f>
        <v>[X2079] SARS-CoV-2 (RNA), Borger</v>
      </c>
      <c r="P4335" t="str">
        <f>VLOOKUP(F4335,Translations!$D$1:$F$13,2,FALSE)</f>
        <v>Ok</v>
      </c>
      <c r="Q4335" t="str">
        <f>VLOOKUP(F4335,Translations!$D$2:$G$13,4,FALSE)</f>
        <v>01 - Aktiv, bopæl i DK</v>
      </c>
      <c r="R4335" t="str">
        <f>VLOOKUP(H4335,Translations!$P$2:$Q$10,2,FALSE)</f>
        <v>1 - Selvstændigt sikret - med lægevalg</v>
      </c>
      <c r="S4335" t="str">
        <f>VLOOKUP(F4335,Translations!$D$2:$F$13,3,FALSE)</f>
        <v>Ja</v>
      </c>
    </row>
    <row r="4336" spans="1:19" x14ac:dyDescent="0.2">
      <c r="A4336" s="3">
        <v>43970</v>
      </c>
      <c r="B4336" t="s">
        <v>205</v>
      </c>
      <c r="C4336" t="s">
        <v>188</v>
      </c>
      <c r="D4336">
        <v>530</v>
      </c>
      <c r="E4336">
        <v>1083</v>
      </c>
      <c r="F4336" t="str">
        <f t="shared" si="141"/>
        <v>01</v>
      </c>
      <c r="G4336" t="s">
        <v>513</v>
      </c>
      <c r="H4336">
        <v>1</v>
      </c>
      <c r="I4336" t="s">
        <v>6</v>
      </c>
      <c r="J4336" t="s">
        <v>5</v>
      </c>
      <c r="K4336" t="s">
        <v>6</v>
      </c>
      <c r="L4336">
        <v>2</v>
      </c>
      <c r="M4336" t="str">
        <f>VLOOKUP(E4336,Translations!$A$1:$B$7,2,FALSE)</f>
        <v>Syddanmark</v>
      </c>
      <c r="N4336" t="str">
        <f>VLOOKUP(D4336,Translations!$I$2:$K$101,2,FALSE)</f>
        <v>Billund</v>
      </c>
      <c r="O4336" t="str">
        <f>VLOOKUP(G4336,Translations!$M$2:$N$9,2,FALSE)</f>
        <v>[X2079] SARS-CoV-2 (RNA), Borger</v>
      </c>
      <c r="P4336" t="str">
        <f>VLOOKUP(F4336,Translations!$D$1:$F$13,2,FALSE)</f>
        <v>Ok</v>
      </c>
      <c r="Q4336" t="str">
        <f>VLOOKUP(F4336,Translations!$D$2:$G$13,4,FALSE)</f>
        <v>01 - Aktiv, bopæl i DK</v>
      </c>
      <c r="R4336" t="str">
        <f>VLOOKUP(H4336,Translations!$P$2:$Q$10,2,FALSE)</f>
        <v>1 - Selvstændigt sikret - med lægevalg</v>
      </c>
      <c r="S4336" t="str">
        <f>VLOOKUP(F4336,Translations!$D$2:$F$13,3,FALSE)</f>
        <v>Ja</v>
      </c>
    </row>
    <row r="4337" spans="1:19" x14ac:dyDescent="0.2">
      <c r="A4337" s="3">
        <v>43970</v>
      </c>
      <c r="B4337" t="s">
        <v>205</v>
      </c>
      <c r="C4337" t="s">
        <v>188</v>
      </c>
      <c r="D4337">
        <v>561</v>
      </c>
      <c r="E4337">
        <v>1083</v>
      </c>
      <c r="F4337" t="str">
        <f t="shared" si="141"/>
        <v>01</v>
      </c>
      <c r="G4337" t="s">
        <v>513</v>
      </c>
      <c r="H4337">
        <v>1</v>
      </c>
      <c r="I4337" t="s">
        <v>6</v>
      </c>
      <c r="J4337" t="s">
        <v>5</v>
      </c>
      <c r="K4337" t="s">
        <v>6</v>
      </c>
      <c r="L4337">
        <v>1</v>
      </c>
      <c r="M4337" t="str">
        <f>VLOOKUP(E4337,Translations!$A$1:$B$7,2,FALSE)</f>
        <v>Syddanmark</v>
      </c>
      <c r="N4337" t="str">
        <f>VLOOKUP(D4337,Translations!$I$2:$K$101,2,FALSE)</f>
        <v>Esbjerg</v>
      </c>
      <c r="O4337" t="str">
        <f>VLOOKUP(G4337,Translations!$M$2:$N$9,2,FALSE)</f>
        <v>[X2079] SARS-CoV-2 (RNA), Borger</v>
      </c>
      <c r="P4337" t="str">
        <f>VLOOKUP(F4337,Translations!$D$1:$F$13,2,FALSE)</f>
        <v>Ok</v>
      </c>
      <c r="Q4337" t="str">
        <f>VLOOKUP(F4337,Translations!$D$2:$G$13,4,FALSE)</f>
        <v>01 - Aktiv, bopæl i DK</v>
      </c>
      <c r="R4337" t="str">
        <f>VLOOKUP(H4337,Translations!$P$2:$Q$10,2,FALSE)</f>
        <v>1 - Selvstændigt sikret - med lægevalg</v>
      </c>
      <c r="S4337" t="str">
        <f>VLOOKUP(F4337,Translations!$D$2:$F$13,3,FALSE)</f>
        <v>Ja</v>
      </c>
    </row>
    <row r="4338" spans="1:19" x14ac:dyDescent="0.2">
      <c r="A4338" s="3">
        <v>43970</v>
      </c>
      <c r="B4338" t="s">
        <v>205</v>
      </c>
      <c r="C4338" t="s">
        <v>188</v>
      </c>
      <c r="D4338">
        <v>573</v>
      </c>
      <c r="E4338">
        <v>1083</v>
      </c>
      <c r="F4338" t="str">
        <f t="shared" si="141"/>
        <v>01</v>
      </c>
      <c r="G4338" t="s">
        <v>513</v>
      </c>
      <c r="H4338">
        <v>1</v>
      </c>
      <c r="I4338" t="s">
        <v>6</v>
      </c>
      <c r="J4338" t="s">
        <v>5</v>
      </c>
      <c r="K4338" t="s">
        <v>6</v>
      </c>
      <c r="L4338">
        <v>1</v>
      </c>
      <c r="M4338" t="str">
        <f>VLOOKUP(E4338,Translations!$A$1:$B$7,2,FALSE)</f>
        <v>Syddanmark</v>
      </c>
      <c r="N4338" t="str">
        <f>VLOOKUP(D4338,Translations!$I$2:$K$101,2,FALSE)</f>
        <v>Varde</v>
      </c>
      <c r="O4338" t="str">
        <f>VLOOKUP(G4338,Translations!$M$2:$N$9,2,FALSE)</f>
        <v>[X2079] SARS-CoV-2 (RNA), Borger</v>
      </c>
      <c r="P4338" t="str">
        <f>VLOOKUP(F4338,Translations!$D$1:$F$13,2,FALSE)</f>
        <v>Ok</v>
      </c>
      <c r="Q4338" t="str">
        <f>VLOOKUP(F4338,Translations!$D$2:$G$13,4,FALSE)</f>
        <v>01 - Aktiv, bopæl i DK</v>
      </c>
      <c r="R4338" t="str">
        <f>VLOOKUP(H4338,Translations!$P$2:$Q$10,2,FALSE)</f>
        <v>1 - Selvstændigt sikret - med lægevalg</v>
      </c>
      <c r="S4338" t="str">
        <f>VLOOKUP(F4338,Translations!$D$2:$F$13,3,FALSE)</f>
        <v>Ja</v>
      </c>
    </row>
    <row r="4339" spans="1:19" x14ac:dyDescent="0.2">
      <c r="A4339" s="3">
        <v>43970</v>
      </c>
      <c r="B4339" t="s">
        <v>205</v>
      </c>
      <c r="C4339" t="s">
        <v>188</v>
      </c>
      <c r="D4339">
        <v>580</v>
      </c>
      <c r="E4339">
        <v>1083</v>
      </c>
      <c r="F4339" t="str">
        <f t="shared" si="141"/>
        <v>01</v>
      </c>
      <c r="G4339" t="s">
        <v>513</v>
      </c>
      <c r="H4339">
        <v>1</v>
      </c>
      <c r="I4339" t="s">
        <v>6</v>
      </c>
      <c r="J4339" t="s">
        <v>5</v>
      </c>
      <c r="K4339" t="s">
        <v>6</v>
      </c>
      <c r="L4339">
        <v>1</v>
      </c>
      <c r="M4339" t="str">
        <f>VLOOKUP(E4339,Translations!$A$1:$B$7,2,FALSE)</f>
        <v>Syddanmark</v>
      </c>
      <c r="N4339" t="str">
        <f>VLOOKUP(D4339,Translations!$I$2:$K$101,2,FALSE)</f>
        <v>Aabenraa</v>
      </c>
      <c r="O4339" t="str">
        <f>VLOOKUP(G4339,Translations!$M$2:$N$9,2,FALSE)</f>
        <v>[X2079] SARS-CoV-2 (RNA), Borger</v>
      </c>
      <c r="P4339" t="str">
        <f>VLOOKUP(F4339,Translations!$D$1:$F$13,2,FALSE)</f>
        <v>Ok</v>
      </c>
      <c r="Q4339" t="str">
        <f>VLOOKUP(F4339,Translations!$D$2:$G$13,4,FALSE)</f>
        <v>01 - Aktiv, bopæl i DK</v>
      </c>
      <c r="R4339" t="str">
        <f>VLOOKUP(H4339,Translations!$P$2:$Q$10,2,FALSE)</f>
        <v>1 - Selvstændigt sikret - med lægevalg</v>
      </c>
      <c r="S4339" t="str">
        <f>VLOOKUP(F4339,Translations!$D$2:$F$13,3,FALSE)</f>
        <v>Ja</v>
      </c>
    </row>
    <row r="4340" spans="1:19" x14ac:dyDescent="0.2">
      <c r="A4340" s="3">
        <v>43970</v>
      </c>
      <c r="B4340" t="s">
        <v>205</v>
      </c>
      <c r="C4340" t="s">
        <v>188</v>
      </c>
      <c r="D4340">
        <v>615</v>
      </c>
      <c r="E4340">
        <v>1082</v>
      </c>
      <c r="F4340" t="str">
        <f t="shared" si="141"/>
        <v>01</v>
      </c>
      <c r="G4340" t="s">
        <v>513</v>
      </c>
      <c r="H4340">
        <v>1</v>
      </c>
      <c r="I4340" t="s">
        <v>6</v>
      </c>
      <c r="J4340" t="s">
        <v>5</v>
      </c>
      <c r="K4340" t="s">
        <v>6</v>
      </c>
      <c r="L4340">
        <v>5</v>
      </c>
      <c r="M4340" t="str">
        <f>VLOOKUP(E4340,Translations!$A$1:$B$7,2,FALSE)</f>
        <v>Midtjylland</v>
      </c>
      <c r="N4340" t="str">
        <f>VLOOKUP(D4340,Translations!$I$2:$K$101,2,FALSE)</f>
        <v>Horsens</v>
      </c>
      <c r="O4340" t="str">
        <f>VLOOKUP(G4340,Translations!$M$2:$N$9,2,FALSE)</f>
        <v>[X2079] SARS-CoV-2 (RNA), Borger</v>
      </c>
      <c r="P4340" t="str">
        <f>VLOOKUP(F4340,Translations!$D$1:$F$13,2,FALSE)</f>
        <v>Ok</v>
      </c>
      <c r="Q4340" t="str">
        <f>VLOOKUP(F4340,Translations!$D$2:$G$13,4,FALSE)</f>
        <v>01 - Aktiv, bopæl i DK</v>
      </c>
      <c r="R4340" t="str">
        <f>VLOOKUP(H4340,Translations!$P$2:$Q$10,2,FALSE)</f>
        <v>1 - Selvstændigt sikret - med lægevalg</v>
      </c>
      <c r="S4340" t="str">
        <f>VLOOKUP(F4340,Translations!$D$2:$F$13,3,FALSE)</f>
        <v>Ja</v>
      </c>
    </row>
    <row r="4341" spans="1:19" x14ac:dyDescent="0.2">
      <c r="A4341" s="3">
        <v>43970</v>
      </c>
      <c r="B4341" t="s">
        <v>205</v>
      </c>
      <c r="C4341" t="s">
        <v>188</v>
      </c>
      <c r="D4341">
        <v>630</v>
      </c>
      <c r="E4341">
        <v>1083</v>
      </c>
      <c r="F4341" t="str">
        <f t="shared" si="141"/>
        <v>01</v>
      </c>
      <c r="G4341" t="s">
        <v>513</v>
      </c>
      <c r="H4341">
        <v>1</v>
      </c>
      <c r="I4341" t="s">
        <v>6</v>
      </c>
      <c r="J4341" t="s">
        <v>5</v>
      </c>
      <c r="K4341" t="s">
        <v>6</v>
      </c>
      <c r="L4341">
        <v>3</v>
      </c>
      <c r="M4341" t="str">
        <f>VLOOKUP(E4341,Translations!$A$1:$B$7,2,FALSE)</f>
        <v>Syddanmark</v>
      </c>
      <c r="N4341" t="str">
        <f>VLOOKUP(D4341,Translations!$I$2:$K$101,2,FALSE)</f>
        <v>Vejle</v>
      </c>
      <c r="O4341" t="str">
        <f>VLOOKUP(G4341,Translations!$M$2:$N$9,2,FALSE)</f>
        <v>[X2079] SARS-CoV-2 (RNA), Borger</v>
      </c>
      <c r="P4341" t="str">
        <f>VLOOKUP(F4341,Translations!$D$1:$F$13,2,FALSE)</f>
        <v>Ok</v>
      </c>
      <c r="Q4341" t="str">
        <f>VLOOKUP(F4341,Translations!$D$2:$G$13,4,FALSE)</f>
        <v>01 - Aktiv, bopæl i DK</v>
      </c>
      <c r="R4341" t="str">
        <f>VLOOKUP(H4341,Translations!$P$2:$Q$10,2,FALSE)</f>
        <v>1 - Selvstændigt sikret - med lægevalg</v>
      </c>
      <c r="S4341" t="str">
        <f>VLOOKUP(F4341,Translations!$D$2:$F$13,3,FALSE)</f>
        <v>Ja</v>
      </c>
    </row>
    <row r="4342" spans="1:19" x14ac:dyDescent="0.2">
      <c r="A4342" s="3">
        <v>43970</v>
      </c>
      <c r="B4342" t="s">
        <v>205</v>
      </c>
      <c r="C4342" t="s">
        <v>188</v>
      </c>
      <c r="D4342">
        <v>657</v>
      </c>
      <c r="E4342">
        <v>1082</v>
      </c>
      <c r="F4342" t="str">
        <f t="shared" si="141"/>
        <v>01</v>
      </c>
      <c r="G4342" t="s">
        <v>513</v>
      </c>
      <c r="H4342">
        <v>1</v>
      </c>
      <c r="I4342" t="s">
        <v>6</v>
      </c>
      <c r="J4342" t="s">
        <v>5</v>
      </c>
      <c r="K4342" t="s">
        <v>6</v>
      </c>
      <c r="L4342">
        <v>3</v>
      </c>
      <c r="M4342" t="str">
        <f>VLOOKUP(E4342,Translations!$A$1:$B$7,2,FALSE)</f>
        <v>Midtjylland</v>
      </c>
      <c r="N4342" t="str">
        <f>VLOOKUP(D4342,Translations!$I$2:$K$101,2,FALSE)</f>
        <v>Herning</v>
      </c>
      <c r="O4342" t="str">
        <f>VLOOKUP(G4342,Translations!$M$2:$N$9,2,FALSE)</f>
        <v>[X2079] SARS-CoV-2 (RNA), Borger</v>
      </c>
      <c r="P4342" t="str">
        <f>VLOOKUP(F4342,Translations!$D$1:$F$13,2,FALSE)</f>
        <v>Ok</v>
      </c>
      <c r="Q4342" t="str">
        <f>VLOOKUP(F4342,Translations!$D$2:$G$13,4,FALSE)</f>
        <v>01 - Aktiv, bopæl i DK</v>
      </c>
      <c r="R4342" t="str">
        <f>VLOOKUP(H4342,Translations!$P$2:$Q$10,2,FALSE)</f>
        <v>1 - Selvstændigt sikret - med lægevalg</v>
      </c>
      <c r="S4342" t="str">
        <f>VLOOKUP(F4342,Translations!$D$2:$F$13,3,FALSE)</f>
        <v>Ja</v>
      </c>
    </row>
    <row r="4343" spans="1:19" x14ac:dyDescent="0.2">
      <c r="A4343" s="3">
        <v>43970</v>
      </c>
      <c r="B4343" t="s">
        <v>205</v>
      </c>
      <c r="C4343" t="s">
        <v>188</v>
      </c>
      <c r="D4343">
        <v>661</v>
      </c>
      <c r="E4343">
        <v>1082</v>
      </c>
      <c r="F4343" t="str">
        <f t="shared" si="141"/>
        <v>01</v>
      </c>
      <c r="G4343" t="s">
        <v>513</v>
      </c>
      <c r="H4343">
        <v>1</v>
      </c>
      <c r="I4343" t="s">
        <v>6</v>
      </c>
      <c r="J4343" t="s">
        <v>5</v>
      </c>
      <c r="K4343" t="s">
        <v>6</v>
      </c>
      <c r="L4343">
        <v>1</v>
      </c>
      <c r="M4343" t="str">
        <f>VLOOKUP(E4343,Translations!$A$1:$B$7,2,FALSE)</f>
        <v>Midtjylland</v>
      </c>
      <c r="N4343" t="str">
        <f>VLOOKUP(D4343,Translations!$I$2:$K$101,2,FALSE)</f>
        <v>Holstebro</v>
      </c>
      <c r="O4343" t="str">
        <f>VLOOKUP(G4343,Translations!$M$2:$N$9,2,FALSE)</f>
        <v>[X2079] SARS-CoV-2 (RNA), Borger</v>
      </c>
      <c r="P4343" t="str">
        <f>VLOOKUP(F4343,Translations!$D$1:$F$13,2,FALSE)</f>
        <v>Ok</v>
      </c>
      <c r="Q4343" t="str">
        <f>VLOOKUP(F4343,Translations!$D$2:$G$13,4,FALSE)</f>
        <v>01 - Aktiv, bopæl i DK</v>
      </c>
      <c r="R4343" t="str">
        <f>VLOOKUP(H4343,Translations!$P$2:$Q$10,2,FALSE)</f>
        <v>1 - Selvstændigt sikret - med lægevalg</v>
      </c>
      <c r="S4343" t="str">
        <f>VLOOKUP(F4343,Translations!$D$2:$F$13,3,FALSE)</f>
        <v>Ja</v>
      </c>
    </row>
    <row r="4344" spans="1:19" x14ac:dyDescent="0.2">
      <c r="A4344" s="3">
        <v>43970</v>
      </c>
      <c r="B4344" t="s">
        <v>205</v>
      </c>
      <c r="C4344" t="s">
        <v>188</v>
      </c>
      <c r="D4344">
        <v>665</v>
      </c>
      <c r="E4344">
        <v>1082</v>
      </c>
      <c r="F4344" t="str">
        <f t="shared" si="141"/>
        <v>01</v>
      </c>
      <c r="G4344" t="s">
        <v>513</v>
      </c>
      <c r="H4344">
        <v>1</v>
      </c>
      <c r="I4344" t="s">
        <v>6</v>
      </c>
      <c r="J4344" t="s">
        <v>5</v>
      </c>
      <c r="K4344" t="s">
        <v>6</v>
      </c>
      <c r="L4344">
        <v>1</v>
      </c>
      <c r="M4344" t="str">
        <f>VLOOKUP(E4344,Translations!$A$1:$B$7,2,FALSE)</f>
        <v>Midtjylland</v>
      </c>
      <c r="N4344" t="str">
        <f>VLOOKUP(D4344,Translations!$I$2:$K$101,2,FALSE)</f>
        <v>Lemvig</v>
      </c>
      <c r="O4344" t="str">
        <f>VLOOKUP(G4344,Translations!$M$2:$N$9,2,FALSE)</f>
        <v>[X2079] SARS-CoV-2 (RNA), Borger</v>
      </c>
      <c r="P4344" t="str">
        <f>VLOOKUP(F4344,Translations!$D$1:$F$13,2,FALSE)</f>
        <v>Ok</v>
      </c>
      <c r="Q4344" t="str">
        <f>VLOOKUP(F4344,Translations!$D$2:$G$13,4,FALSE)</f>
        <v>01 - Aktiv, bopæl i DK</v>
      </c>
      <c r="R4344" t="str">
        <f>VLOOKUP(H4344,Translations!$P$2:$Q$10,2,FALSE)</f>
        <v>1 - Selvstændigt sikret - med lægevalg</v>
      </c>
      <c r="S4344" t="str">
        <f>VLOOKUP(F4344,Translations!$D$2:$F$13,3,FALSE)</f>
        <v>Ja</v>
      </c>
    </row>
    <row r="4345" spans="1:19" x14ac:dyDescent="0.2">
      <c r="A4345" s="3">
        <v>43970</v>
      </c>
      <c r="B4345" t="s">
        <v>205</v>
      </c>
      <c r="C4345" t="s">
        <v>188</v>
      </c>
      <c r="D4345">
        <v>706</v>
      </c>
      <c r="E4345">
        <v>1082</v>
      </c>
      <c r="F4345" t="str">
        <f t="shared" si="141"/>
        <v>01</v>
      </c>
      <c r="G4345" t="s">
        <v>513</v>
      </c>
      <c r="H4345">
        <v>1</v>
      </c>
      <c r="I4345" t="s">
        <v>6</v>
      </c>
      <c r="J4345" t="s">
        <v>5</v>
      </c>
      <c r="K4345" t="s">
        <v>6</v>
      </c>
      <c r="L4345">
        <v>4</v>
      </c>
      <c r="M4345" t="str">
        <f>VLOOKUP(E4345,Translations!$A$1:$B$7,2,FALSE)</f>
        <v>Midtjylland</v>
      </c>
      <c r="N4345" t="str">
        <f>VLOOKUP(D4345,Translations!$I$2:$K$101,2,FALSE)</f>
        <v>Syddjurs</v>
      </c>
      <c r="O4345" t="str">
        <f>VLOOKUP(G4345,Translations!$M$2:$N$9,2,FALSE)</f>
        <v>[X2079] SARS-CoV-2 (RNA), Borger</v>
      </c>
      <c r="P4345" t="str">
        <f>VLOOKUP(F4345,Translations!$D$1:$F$13,2,FALSE)</f>
        <v>Ok</v>
      </c>
      <c r="Q4345" t="str">
        <f>VLOOKUP(F4345,Translations!$D$2:$G$13,4,FALSE)</f>
        <v>01 - Aktiv, bopæl i DK</v>
      </c>
      <c r="R4345" t="str">
        <f>VLOOKUP(H4345,Translations!$P$2:$Q$10,2,FALSE)</f>
        <v>1 - Selvstændigt sikret - med lægevalg</v>
      </c>
      <c r="S4345" t="str">
        <f>VLOOKUP(F4345,Translations!$D$2:$F$13,3,FALSE)</f>
        <v>Ja</v>
      </c>
    </row>
    <row r="4346" spans="1:19" x14ac:dyDescent="0.2">
      <c r="A4346" s="3">
        <v>43970</v>
      </c>
      <c r="B4346" t="s">
        <v>205</v>
      </c>
      <c r="C4346" t="s">
        <v>188</v>
      </c>
      <c r="D4346">
        <v>707</v>
      </c>
      <c r="E4346">
        <v>1082</v>
      </c>
      <c r="F4346" t="str">
        <f t="shared" si="141"/>
        <v>01</v>
      </c>
      <c r="G4346" t="s">
        <v>513</v>
      </c>
      <c r="H4346">
        <v>1</v>
      </c>
      <c r="I4346" t="s">
        <v>6</v>
      </c>
      <c r="J4346" t="s">
        <v>5</v>
      </c>
      <c r="K4346" t="s">
        <v>6</v>
      </c>
      <c r="L4346">
        <v>1</v>
      </c>
      <c r="M4346" t="str">
        <f>VLOOKUP(E4346,Translations!$A$1:$B$7,2,FALSE)</f>
        <v>Midtjylland</v>
      </c>
      <c r="N4346" t="str">
        <f>VLOOKUP(D4346,Translations!$I$2:$K$101,2,FALSE)</f>
        <v>Norddjurs</v>
      </c>
      <c r="O4346" t="str">
        <f>VLOOKUP(G4346,Translations!$M$2:$N$9,2,FALSE)</f>
        <v>[X2079] SARS-CoV-2 (RNA), Borger</v>
      </c>
      <c r="P4346" t="str">
        <f>VLOOKUP(F4346,Translations!$D$1:$F$13,2,FALSE)</f>
        <v>Ok</v>
      </c>
      <c r="Q4346" t="str">
        <f>VLOOKUP(F4346,Translations!$D$2:$G$13,4,FALSE)</f>
        <v>01 - Aktiv, bopæl i DK</v>
      </c>
      <c r="R4346" t="str">
        <f>VLOOKUP(H4346,Translations!$P$2:$Q$10,2,FALSE)</f>
        <v>1 - Selvstændigt sikret - med lægevalg</v>
      </c>
      <c r="S4346" t="str">
        <f>VLOOKUP(F4346,Translations!$D$2:$F$13,3,FALSE)</f>
        <v>Ja</v>
      </c>
    </row>
    <row r="4347" spans="1:19" x14ac:dyDescent="0.2">
      <c r="A4347" s="3">
        <v>43970</v>
      </c>
      <c r="B4347" t="s">
        <v>205</v>
      </c>
      <c r="C4347" t="s">
        <v>188</v>
      </c>
      <c r="D4347">
        <v>710</v>
      </c>
      <c r="E4347">
        <v>1082</v>
      </c>
      <c r="F4347" t="str">
        <f t="shared" si="141"/>
        <v>01</v>
      </c>
      <c r="G4347" t="s">
        <v>513</v>
      </c>
      <c r="H4347">
        <v>1</v>
      </c>
      <c r="I4347" t="s">
        <v>6</v>
      </c>
      <c r="J4347" t="s">
        <v>5</v>
      </c>
      <c r="K4347" t="s">
        <v>6</v>
      </c>
      <c r="L4347">
        <v>1</v>
      </c>
      <c r="M4347" t="str">
        <f>VLOOKUP(E4347,Translations!$A$1:$B$7,2,FALSE)</f>
        <v>Midtjylland</v>
      </c>
      <c r="N4347" t="str">
        <f>VLOOKUP(D4347,Translations!$I$2:$K$101,2,FALSE)</f>
        <v>Favrskov</v>
      </c>
      <c r="O4347" t="str">
        <f>VLOOKUP(G4347,Translations!$M$2:$N$9,2,FALSE)</f>
        <v>[X2079] SARS-CoV-2 (RNA), Borger</v>
      </c>
      <c r="P4347" t="str">
        <f>VLOOKUP(F4347,Translations!$D$1:$F$13,2,FALSE)</f>
        <v>Ok</v>
      </c>
      <c r="Q4347" t="str">
        <f>VLOOKUP(F4347,Translations!$D$2:$G$13,4,FALSE)</f>
        <v>01 - Aktiv, bopæl i DK</v>
      </c>
      <c r="R4347" t="str">
        <f>VLOOKUP(H4347,Translations!$P$2:$Q$10,2,FALSE)</f>
        <v>1 - Selvstændigt sikret - med lægevalg</v>
      </c>
      <c r="S4347" t="str">
        <f>VLOOKUP(F4347,Translations!$D$2:$F$13,3,FALSE)</f>
        <v>Ja</v>
      </c>
    </row>
    <row r="4348" spans="1:19" x14ac:dyDescent="0.2">
      <c r="A4348" s="3">
        <v>43970</v>
      </c>
      <c r="B4348" t="s">
        <v>205</v>
      </c>
      <c r="C4348" t="s">
        <v>188</v>
      </c>
      <c r="D4348">
        <v>727</v>
      </c>
      <c r="E4348">
        <v>1082</v>
      </c>
      <c r="F4348" t="str">
        <f t="shared" si="141"/>
        <v>01</v>
      </c>
      <c r="G4348" t="s">
        <v>513</v>
      </c>
      <c r="H4348">
        <v>1</v>
      </c>
      <c r="I4348" t="s">
        <v>6</v>
      </c>
      <c r="J4348" t="s">
        <v>5</v>
      </c>
      <c r="K4348" t="s">
        <v>6</v>
      </c>
      <c r="L4348">
        <v>2</v>
      </c>
      <c r="M4348" t="str">
        <f>VLOOKUP(E4348,Translations!$A$1:$B$7,2,FALSE)</f>
        <v>Midtjylland</v>
      </c>
      <c r="N4348" t="str">
        <f>VLOOKUP(D4348,Translations!$I$2:$K$101,2,FALSE)</f>
        <v>Odder</v>
      </c>
      <c r="O4348" t="str">
        <f>VLOOKUP(G4348,Translations!$M$2:$N$9,2,FALSE)</f>
        <v>[X2079] SARS-CoV-2 (RNA), Borger</v>
      </c>
      <c r="P4348" t="str">
        <f>VLOOKUP(F4348,Translations!$D$1:$F$13,2,FALSE)</f>
        <v>Ok</v>
      </c>
      <c r="Q4348" t="str">
        <f>VLOOKUP(F4348,Translations!$D$2:$G$13,4,FALSE)</f>
        <v>01 - Aktiv, bopæl i DK</v>
      </c>
      <c r="R4348" t="str">
        <f>VLOOKUP(H4348,Translations!$P$2:$Q$10,2,FALSE)</f>
        <v>1 - Selvstændigt sikret - med lægevalg</v>
      </c>
      <c r="S4348" t="str">
        <f>VLOOKUP(F4348,Translations!$D$2:$F$13,3,FALSE)</f>
        <v>Ja</v>
      </c>
    </row>
    <row r="4349" spans="1:19" x14ac:dyDescent="0.2">
      <c r="A4349" s="3">
        <v>43970</v>
      </c>
      <c r="B4349" t="s">
        <v>205</v>
      </c>
      <c r="C4349" t="s">
        <v>188</v>
      </c>
      <c r="D4349">
        <v>740</v>
      </c>
      <c r="E4349">
        <v>1082</v>
      </c>
      <c r="F4349" t="str">
        <f t="shared" si="141"/>
        <v>01</v>
      </c>
      <c r="G4349" t="s">
        <v>513</v>
      </c>
      <c r="H4349">
        <v>1</v>
      </c>
      <c r="I4349" t="s">
        <v>6</v>
      </c>
      <c r="J4349" t="s">
        <v>5</v>
      </c>
      <c r="K4349" t="s">
        <v>6</v>
      </c>
      <c r="L4349">
        <v>2</v>
      </c>
      <c r="M4349" t="str">
        <f>VLOOKUP(E4349,Translations!$A$1:$B$7,2,FALSE)</f>
        <v>Midtjylland</v>
      </c>
      <c r="N4349" t="str">
        <f>VLOOKUP(D4349,Translations!$I$2:$K$101,2,FALSE)</f>
        <v>Silkeborg</v>
      </c>
      <c r="O4349" t="str">
        <f>VLOOKUP(G4349,Translations!$M$2:$N$9,2,FALSE)</f>
        <v>[X2079] SARS-CoV-2 (RNA), Borger</v>
      </c>
      <c r="P4349" t="str">
        <f>VLOOKUP(F4349,Translations!$D$1:$F$13,2,FALSE)</f>
        <v>Ok</v>
      </c>
      <c r="Q4349" t="str">
        <f>VLOOKUP(F4349,Translations!$D$2:$G$13,4,FALSE)</f>
        <v>01 - Aktiv, bopæl i DK</v>
      </c>
      <c r="R4349" t="str">
        <f>VLOOKUP(H4349,Translations!$P$2:$Q$10,2,FALSE)</f>
        <v>1 - Selvstændigt sikret - med lægevalg</v>
      </c>
      <c r="S4349" t="str">
        <f>VLOOKUP(F4349,Translations!$D$2:$F$13,3,FALSE)</f>
        <v>Ja</v>
      </c>
    </row>
    <row r="4350" spans="1:19" x14ac:dyDescent="0.2">
      <c r="A4350" s="3">
        <v>43970</v>
      </c>
      <c r="B4350" t="s">
        <v>205</v>
      </c>
      <c r="C4350" t="s">
        <v>188</v>
      </c>
      <c r="D4350">
        <v>741</v>
      </c>
      <c r="E4350">
        <v>1082</v>
      </c>
      <c r="F4350" t="str">
        <f t="shared" si="141"/>
        <v>01</v>
      </c>
      <c r="G4350" t="s">
        <v>513</v>
      </c>
      <c r="H4350">
        <v>1</v>
      </c>
      <c r="I4350" t="s">
        <v>6</v>
      </c>
      <c r="J4350" t="s">
        <v>5</v>
      </c>
      <c r="K4350" t="s">
        <v>6</v>
      </c>
      <c r="L4350">
        <v>3</v>
      </c>
      <c r="M4350" t="str">
        <f>VLOOKUP(E4350,Translations!$A$1:$B$7,2,FALSE)</f>
        <v>Midtjylland</v>
      </c>
      <c r="N4350" t="str">
        <f>VLOOKUP(D4350,Translations!$I$2:$K$101,2,FALSE)</f>
        <v>Samsø</v>
      </c>
      <c r="O4350" t="str">
        <f>VLOOKUP(G4350,Translations!$M$2:$N$9,2,FALSE)</f>
        <v>[X2079] SARS-CoV-2 (RNA), Borger</v>
      </c>
      <c r="P4350" t="str">
        <f>VLOOKUP(F4350,Translations!$D$1:$F$13,2,FALSE)</f>
        <v>Ok</v>
      </c>
      <c r="Q4350" t="str">
        <f>VLOOKUP(F4350,Translations!$D$2:$G$13,4,FALSE)</f>
        <v>01 - Aktiv, bopæl i DK</v>
      </c>
      <c r="R4350" t="str">
        <f>VLOOKUP(H4350,Translations!$P$2:$Q$10,2,FALSE)</f>
        <v>1 - Selvstændigt sikret - med lægevalg</v>
      </c>
      <c r="S4350" t="str">
        <f>VLOOKUP(F4350,Translations!$D$2:$F$13,3,FALSE)</f>
        <v>Ja</v>
      </c>
    </row>
    <row r="4351" spans="1:19" x14ac:dyDescent="0.2">
      <c r="A4351" s="3">
        <v>43970</v>
      </c>
      <c r="B4351" t="s">
        <v>205</v>
      </c>
      <c r="C4351" t="s">
        <v>188</v>
      </c>
      <c r="D4351">
        <v>746</v>
      </c>
      <c r="E4351">
        <v>1082</v>
      </c>
      <c r="F4351" t="str">
        <f t="shared" si="141"/>
        <v>01</v>
      </c>
      <c r="G4351" t="s">
        <v>513</v>
      </c>
      <c r="H4351">
        <v>1</v>
      </c>
      <c r="I4351" t="s">
        <v>6</v>
      </c>
      <c r="J4351" t="s">
        <v>5</v>
      </c>
      <c r="K4351" t="s">
        <v>6</v>
      </c>
      <c r="L4351">
        <v>3</v>
      </c>
      <c r="M4351" t="str">
        <f>VLOOKUP(E4351,Translations!$A$1:$B$7,2,FALSE)</f>
        <v>Midtjylland</v>
      </c>
      <c r="N4351" t="str">
        <f>VLOOKUP(D4351,Translations!$I$2:$K$101,2,FALSE)</f>
        <v>Skanderborg</v>
      </c>
      <c r="O4351" t="str">
        <f>VLOOKUP(G4351,Translations!$M$2:$N$9,2,FALSE)</f>
        <v>[X2079] SARS-CoV-2 (RNA), Borger</v>
      </c>
      <c r="P4351" t="str">
        <f>VLOOKUP(F4351,Translations!$D$1:$F$13,2,FALSE)</f>
        <v>Ok</v>
      </c>
      <c r="Q4351" t="str">
        <f>VLOOKUP(F4351,Translations!$D$2:$G$13,4,FALSE)</f>
        <v>01 - Aktiv, bopæl i DK</v>
      </c>
      <c r="R4351" t="str">
        <f>VLOOKUP(H4351,Translations!$P$2:$Q$10,2,FALSE)</f>
        <v>1 - Selvstændigt sikret - med lægevalg</v>
      </c>
      <c r="S4351" t="str">
        <f>VLOOKUP(F4351,Translations!$D$2:$F$13,3,FALSE)</f>
        <v>Ja</v>
      </c>
    </row>
    <row r="4352" spans="1:19" x14ac:dyDescent="0.2">
      <c r="A4352" s="3">
        <v>43970</v>
      </c>
      <c r="B4352" t="s">
        <v>205</v>
      </c>
      <c r="C4352" t="s">
        <v>188</v>
      </c>
      <c r="D4352">
        <v>751</v>
      </c>
      <c r="E4352">
        <v>1082</v>
      </c>
      <c r="F4352" t="str">
        <f t="shared" si="141"/>
        <v>01</v>
      </c>
      <c r="G4352" t="s">
        <v>513</v>
      </c>
      <c r="H4352">
        <v>1</v>
      </c>
      <c r="I4352" t="s">
        <v>6</v>
      </c>
      <c r="J4352" t="s">
        <v>5</v>
      </c>
      <c r="K4352" t="s">
        <v>6</v>
      </c>
      <c r="L4352">
        <v>56598</v>
      </c>
      <c r="M4352" t="str">
        <f>VLOOKUP(E4352,Translations!$A$1:$B$7,2,FALSE)</f>
        <v>Midtjylland</v>
      </c>
      <c r="N4352" t="str">
        <f>VLOOKUP(D4352,Translations!$I$2:$K$101,2,FALSE)</f>
        <v>Aarhus</v>
      </c>
      <c r="O4352" t="str">
        <f>VLOOKUP(G4352,Translations!$M$2:$N$9,2,FALSE)</f>
        <v>[X2079] SARS-CoV-2 (RNA), Borger</v>
      </c>
      <c r="P4352" t="str">
        <f>VLOOKUP(F4352,Translations!$D$1:$F$13,2,FALSE)</f>
        <v>Ok</v>
      </c>
      <c r="Q4352" t="str">
        <f>VLOOKUP(F4352,Translations!$D$2:$G$13,4,FALSE)</f>
        <v>01 - Aktiv, bopæl i DK</v>
      </c>
      <c r="R4352" t="str">
        <f>VLOOKUP(H4352,Translations!$P$2:$Q$10,2,FALSE)</f>
        <v>1 - Selvstændigt sikret - med lægevalg</v>
      </c>
      <c r="S4352" t="str">
        <f>VLOOKUP(F4352,Translations!$D$2:$F$13,3,FALSE)</f>
        <v>Ja</v>
      </c>
    </row>
    <row r="4353" spans="1:19" x14ac:dyDescent="0.2">
      <c r="A4353" s="3">
        <v>43970</v>
      </c>
      <c r="B4353" t="s">
        <v>205</v>
      </c>
      <c r="C4353" t="s">
        <v>188</v>
      </c>
      <c r="D4353">
        <v>751</v>
      </c>
      <c r="E4353">
        <v>1082</v>
      </c>
      <c r="F4353" t="str">
        <f t="shared" si="141"/>
        <v>01</v>
      </c>
      <c r="G4353" t="s">
        <v>513</v>
      </c>
      <c r="H4353">
        <v>2</v>
      </c>
      <c r="I4353" t="s">
        <v>6</v>
      </c>
      <c r="J4353" t="s">
        <v>5</v>
      </c>
      <c r="K4353" t="s">
        <v>6</v>
      </c>
      <c r="L4353">
        <v>65</v>
      </c>
      <c r="M4353" t="str">
        <f>VLOOKUP(E4353,Translations!$A$1:$B$7,2,FALSE)</f>
        <v>Midtjylland</v>
      </c>
      <c r="N4353" t="str">
        <f>VLOOKUP(D4353,Translations!$I$2:$K$101,2,FALSE)</f>
        <v>Aarhus</v>
      </c>
      <c r="O4353" t="str">
        <f>VLOOKUP(G4353,Translations!$M$2:$N$9,2,FALSE)</f>
        <v>[X2079] SARS-CoV-2 (RNA), Borger</v>
      </c>
      <c r="P4353" t="str">
        <f>VLOOKUP(F4353,Translations!$D$1:$F$13,2,FALSE)</f>
        <v>Ok</v>
      </c>
      <c r="Q4353" t="str">
        <f>VLOOKUP(F4353,Translations!$D$2:$G$13,4,FALSE)</f>
        <v>01 - Aktiv, bopæl i DK</v>
      </c>
      <c r="R4353" t="str">
        <f>VLOOKUP(H4353,Translations!$P$2:$Q$10,2,FALSE)</f>
        <v>2 - Selvstændigt sikret - uden lægevalg</v>
      </c>
      <c r="S4353" t="str">
        <f>VLOOKUP(F4353,Translations!$D$2:$F$13,3,FALSE)</f>
        <v>Ja</v>
      </c>
    </row>
    <row r="4354" spans="1:19" x14ac:dyDescent="0.2">
      <c r="A4354" s="3">
        <v>43970</v>
      </c>
      <c r="B4354" t="s">
        <v>205</v>
      </c>
      <c r="C4354" t="s">
        <v>188</v>
      </c>
      <c r="D4354">
        <v>751</v>
      </c>
      <c r="E4354">
        <v>1082</v>
      </c>
      <c r="F4354" t="str">
        <f t="shared" si="141"/>
        <v>01</v>
      </c>
      <c r="G4354" t="s">
        <v>513</v>
      </c>
      <c r="H4354">
        <v>4</v>
      </c>
      <c r="I4354" t="s">
        <v>6</v>
      </c>
      <c r="J4354" t="s">
        <v>5</v>
      </c>
      <c r="K4354" t="s">
        <v>6</v>
      </c>
      <c r="L4354">
        <v>12</v>
      </c>
      <c r="M4354" t="str">
        <f>VLOOKUP(E4354,Translations!$A$1:$B$7,2,FALSE)</f>
        <v>Midtjylland</v>
      </c>
      <c r="N4354" t="str">
        <f>VLOOKUP(D4354,Translations!$I$2:$K$101,2,FALSE)</f>
        <v>Aarhus</v>
      </c>
      <c r="O4354" t="str">
        <f>VLOOKUP(G4354,Translations!$M$2:$N$9,2,FALSE)</f>
        <v>[X2079] SARS-CoV-2 (RNA), Borger</v>
      </c>
      <c r="P4354" t="str">
        <f>VLOOKUP(F4354,Translations!$D$1:$F$13,2,FALSE)</f>
        <v>Ok</v>
      </c>
      <c r="Q4354" t="str">
        <f>VLOOKUP(F4354,Translations!$D$2:$G$13,4,FALSE)</f>
        <v>01 - Aktiv, bopæl i DK</v>
      </c>
      <c r="R4354" t="str">
        <f>VLOOKUP(H4354,Translations!$P$2:$Q$10,2,FALSE)</f>
        <v>4 - Optaget i fængselsvæsenet efter dom (+3 mdr.)</v>
      </c>
      <c r="S4354" t="str">
        <f>VLOOKUP(F4354,Translations!$D$2:$F$13,3,FALSE)</f>
        <v>Ja</v>
      </c>
    </row>
    <row r="4355" spans="1:19" x14ac:dyDescent="0.2">
      <c r="A4355" s="3">
        <v>43970</v>
      </c>
      <c r="B4355" t="s">
        <v>205</v>
      </c>
      <c r="C4355" t="s">
        <v>188</v>
      </c>
      <c r="D4355">
        <v>756</v>
      </c>
      <c r="E4355">
        <v>1082</v>
      </c>
      <c r="F4355" t="str">
        <f t="shared" si="141"/>
        <v>01</v>
      </c>
      <c r="G4355" t="s">
        <v>513</v>
      </c>
      <c r="H4355">
        <v>1</v>
      </c>
      <c r="I4355" t="s">
        <v>6</v>
      </c>
      <c r="J4355" t="s">
        <v>5</v>
      </c>
      <c r="K4355" t="s">
        <v>6</v>
      </c>
      <c r="L4355">
        <v>13861</v>
      </c>
      <c r="M4355" t="str">
        <f>VLOOKUP(E4355,Translations!$A$1:$B$7,2,FALSE)</f>
        <v>Midtjylland</v>
      </c>
      <c r="N4355" t="str">
        <f>VLOOKUP(D4355,Translations!$I$2:$K$101,2,FALSE)</f>
        <v>Ikast-Brande</v>
      </c>
      <c r="O4355" t="str">
        <f>VLOOKUP(G4355,Translations!$M$2:$N$9,2,FALSE)</f>
        <v>[X2079] SARS-CoV-2 (RNA), Borger</v>
      </c>
      <c r="P4355" t="str">
        <f>VLOOKUP(F4355,Translations!$D$1:$F$13,2,FALSE)</f>
        <v>Ok</v>
      </c>
      <c r="Q4355" t="str">
        <f>VLOOKUP(F4355,Translations!$D$2:$G$13,4,FALSE)</f>
        <v>01 - Aktiv, bopæl i DK</v>
      </c>
      <c r="R4355" t="str">
        <f>VLOOKUP(H4355,Translations!$P$2:$Q$10,2,FALSE)</f>
        <v>1 - Selvstændigt sikret - med lægevalg</v>
      </c>
      <c r="S4355" t="str">
        <f>VLOOKUP(F4355,Translations!$D$2:$F$13,3,FALSE)</f>
        <v>Ja</v>
      </c>
    </row>
    <row r="4356" spans="1:19" x14ac:dyDescent="0.2">
      <c r="A4356" s="3">
        <v>43970</v>
      </c>
      <c r="B4356" t="s">
        <v>205</v>
      </c>
      <c r="C4356" t="s">
        <v>188</v>
      </c>
      <c r="D4356">
        <v>756</v>
      </c>
      <c r="E4356">
        <v>1082</v>
      </c>
      <c r="F4356" t="str">
        <f t="shared" si="141"/>
        <v>01</v>
      </c>
      <c r="G4356" t="s">
        <v>513</v>
      </c>
      <c r="H4356">
        <v>2</v>
      </c>
      <c r="I4356" t="s">
        <v>6</v>
      </c>
      <c r="J4356" t="s">
        <v>5</v>
      </c>
      <c r="K4356" t="s">
        <v>6</v>
      </c>
      <c r="L4356">
        <v>5</v>
      </c>
      <c r="M4356" t="str">
        <f>VLOOKUP(E4356,Translations!$A$1:$B$7,2,FALSE)</f>
        <v>Midtjylland</v>
      </c>
      <c r="N4356" t="str">
        <f>VLOOKUP(D4356,Translations!$I$2:$K$101,2,FALSE)</f>
        <v>Ikast-Brande</v>
      </c>
      <c r="O4356" t="str">
        <f>VLOOKUP(G4356,Translations!$M$2:$N$9,2,FALSE)</f>
        <v>[X2079] SARS-CoV-2 (RNA), Borger</v>
      </c>
      <c r="P4356" t="str">
        <f>VLOOKUP(F4356,Translations!$D$1:$F$13,2,FALSE)</f>
        <v>Ok</v>
      </c>
      <c r="Q4356" t="str">
        <f>VLOOKUP(F4356,Translations!$D$2:$G$13,4,FALSE)</f>
        <v>01 - Aktiv, bopæl i DK</v>
      </c>
      <c r="R4356" t="str">
        <f>VLOOKUP(H4356,Translations!$P$2:$Q$10,2,FALSE)</f>
        <v>2 - Selvstændigt sikret - uden lægevalg</v>
      </c>
      <c r="S4356" t="str">
        <f>VLOOKUP(F4356,Translations!$D$2:$F$13,3,FALSE)</f>
        <v>Ja</v>
      </c>
    </row>
    <row r="4357" spans="1:19" x14ac:dyDescent="0.2">
      <c r="A4357" s="3">
        <v>43970</v>
      </c>
      <c r="B4357" t="s">
        <v>205</v>
      </c>
      <c r="C4357" t="s">
        <v>188</v>
      </c>
      <c r="D4357">
        <v>756</v>
      </c>
      <c r="E4357">
        <v>1082</v>
      </c>
      <c r="F4357" t="str">
        <f t="shared" si="141"/>
        <v>01</v>
      </c>
      <c r="G4357" t="s">
        <v>513</v>
      </c>
      <c r="H4357">
        <v>4</v>
      </c>
      <c r="I4357" t="s">
        <v>6</v>
      </c>
      <c r="J4357" t="s">
        <v>5</v>
      </c>
      <c r="K4357" t="s">
        <v>6</v>
      </c>
      <c r="L4357">
        <v>15</v>
      </c>
      <c r="M4357" t="str">
        <f>VLOOKUP(E4357,Translations!$A$1:$B$7,2,FALSE)</f>
        <v>Midtjylland</v>
      </c>
      <c r="N4357" t="str">
        <f>VLOOKUP(D4357,Translations!$I$2:$K$101,2,FALSE)</f>
        <v>Ikast-Brande</v>
      </c>
      <c r="O4357" t="str">
        <f>VLOOKUP(G4357,Translations!$M$2:$N$9,2,FALSE)</f>
        <v>[X2079] SARS-CoV-2 (RNA), Borger</v>
      </c>
      <c r="P4357" t="str">
        <f>VLOOKUP(F4357,Translations!$D$1:$F$13,2,FALSE)</f>
        <v>Ok</v>
      </c>
      <c r="Q4357" t="str">
        <f>VLOOKUP(F4357,Translations!$D$2:$G$13,4,FALSE)</f>
        <v>01 - Aktiv, bopæl i DK</v>
      </c>
      <c r="R4357" t="str">
        <f>VLOOKUP(H4357,Translations!$P$2:$Q$10,2,FALSE)</f>
        <v>4 - Optaget i fængselsvæsenet efter dom (+3 mdr.)</v>
      </c>
      <c r="S4357" t="str">
        <f>VLOOKUP(F4357,Translations!$D$2:$F$13,3,FALSE)</f>
        <v>Ja</v>
      </c>
    </row>
    <row r="4358" spans="1:19" x14ac:dyDescent="0.2">
      <c r="A4358" s="3">
        <v>43970</v>
      </c>
      <c r="B4358" t="s">
        <v>205</v>
      </c>
      <c r="C4358" t="s">
        <v>188</v>
      </c>
      <c r="D4358">
        <v>760</v>
      </c>
      <c r="E4358">
        <v>1082</v>
      </c>
      <c r="F4358" t="str">
        <f t="shared" si="141"/>
        <v>01</v>
      </c>
      <c r="G4358" t="s">
        <v>513</v>
      </c>
      <c r="H4358">
        <v>1</v>
      </c>
      <c r="I4358" t="s">
        <v>6</v>
      </c>
      <c r="J4358" t="s">
        <v>5</v>
      </c>
      <c r="K4358" t="s">
        <v>6</v>
      </c>
      <c r="L4358">
        <v>19105</v>
      </c>
      <c r="M4358" t="str">
        <f>VLOOKUP(E4358,Translations!$A$1:$B$7,2,FALSE)</f>
        <v>Midtjylland</v>
      </c>
      <c r="N4358" t="str">
        <f>VLOOKUP(D4358,Translations!$I$2:$K$101,2,FALSE)</f>
        <v>Ringkøbing-Skjern</v>
      </c>
      <c r="O4358" t="str">
        <f>VLOOKUP(G4358,Translations!$M$2:$N$9,2,FALSE)</f>
        <v>[X2079] SARS-CoV-2 (RNA), Borger</v>
      </c>
      <c r="P4358" t="str">
        <f>VLOOKUP(F4358,Translations!$D$1:$F$13,2,FALSE)</f>
        <v>Ok</v>
      </c>
      <c r="Q4358" t="str">
        <f>VLOOKUP(F4358,Translations!$D$2:$G$13,4,FALSE)</f>
        <v>01 - Aktiv, bopæl i DK</v>
      </c>
      <c r="R4358" t="str">
        <f>VLOOKUP(H4358,Translations!$P$2:$Q$10,2,FALSE)</f>
        <v>1 - Selvstændigt sikret - med lægevalg</v>
      </c>
      <c r="S4358" t="str">
        <f>VLOOKUP(F4358,Translations!$D$2:$F$13,3,FALSE)</f>
        <v>Ja</v>
      </c>
    </row>
    <row r="4359" spans="1:19" x14ac:dyDescent="0.2">
      <c r="A4359" s="3">
        <v>43970</v>
      </c>
      <c r="B4359" t="s">
        <v>205</v>
      </c>
      <c r="C4359" t="s">
        <v>188</v>
      </c>
      <c r="D4359">
        <v>760</v>
      </c>
      <c r="E4359">
        <v>1082</v>
      </c>
      <c r="F4359" t="str">
        <f t="shared" si="141"/>
        <v>01</v>
      </c>
      <c r="G4359" t="s">
        <v>513</v>
      </c>
      <c r="H4359">
        <v>2</v>
      </c>
      <c r="I4359" t="s">
        <v>6</v>
      </c>
      <c r="J4359" t="s">
        <v>5</v>
      </c>
      <c r="K4359" t="s">
        <v>6</v>
      </c>
      <c r="L4359">
        <v>7</v>
      </c>
      <c r="M4359" t="str">
        <f>VLOOKUP(E4359,Translations!$A$1:$B$7,2,FALSE)</f>
        <v>Midtjylland</v>
      </c>
      <c r="N4359" t="str">
        <f>VLOOKUP(D4359,Translations!$I$2:$K$101,2,FALSE)</f>
        <v>Ringkøbing-Skjern</v>
      </c>
      <c r="O4359" t="str">
        <f>VLOOKUP(G4359,Translations!$M$2:$N$9,2,FALSE)</f>
        <v>[X2079] SARS-CoV-2 (RNA), Borger</v>
      </c>
      <c r="P4359" t="str">
        <f>VLOOKUP(F4359,Translations!$D$1:$F$13,2,FALSE)</f>
        <v>Ok</v>
      </c>
      <c r="Q4359" t="str">
        <f>VLOOKUP(F4359,Translations!$D$2:$G$13,4,FALSE)</f>
        <v>01 - Aktiv, bopæl i DK</v>
      </c>
      <c r="R4359" t="str">
        <f>VLOOKUP(H4359,Translations!$P$2:$Q$10,2,FALSE)</f>
        <v>2 - Selvstændigt sikret - uden lægevalg</v>
      </c>
      <c r="S4359" t="str">
        <f>VLOOKUP(F4359,Translations!$D$2:$F$13,3,FALSE)</f>
        <v>Ja</v>
      </c>
    </row>
    <row r="4360" spans="1:19" x14ac:dyDescent="0.2">
      <c r="A4360" s="3">
        <v>43970</v>
      </c>
      <c r="B4360" t="s">
        <v>205</v>
      </c>
      <c r="C4360" t="s">
        <v>188</v>
      </c>
      <c r="D4360">
        <v>760</v>
      </c>
      <c r="E4360">
        <v>1082</v>
      </c>
      <c r="F4360" t="str">
        <f t="shared" si="141"/>
        <v>01</v>
      </c>
      <c r="G4360" t="s">
        <v>513</v>
      </c>
      <c r="H4360">
        <v>6</v>
      </c>
      <c r="I4360" t="s">
        <v>6</v>
      </c>
      <c r="J4360" t="s">
        <v>5</v>
      </c>
      <c r="K4360" t="s">
        <v>6</v>
      </c>
      <c r="L4360">
        <v>1</v>
      </c>
      <c r="M4360" t="str">
        <f>VLOOKUP(E4360,Translations!$A$1:$B$7,2,FALSE)</f>
        <v>Midtjylland</v>
      </c>
      <c r="N4360" t="str">
        <f>VLOOKUP(D4360,Translations!$I$2:$K$101,2,FALSE)</f>
        <v>Ringkøbing-Skjern</v>
      </c>
      <c r="O4360" t="str">
        <f>VLOOKUP(G4360,Translations!$M$2:$N$9,2,FALSE)</f>
        <v>[X2079] SARS-CoV-2 (RNA), Borger</v>
      </c>
      <c r="P4360" t="str">
        <f>VLOOKUP(F4360,Translations!$D$1:$F$13,2,FALSE)</f>
        <v>Ok</v>
      </c>
      <c r="Q4360" t="str">
        <f>VLOOKUP(F4360,Translations!$D$2:$G$13,4,FALSE)</f>
        <v>01 - Aktiv, bopæl i DK</v>
      </c>
      <c r="R4360" t="str">
        <f>VLOOKUP(H4360,Translations!$P$2:$Q$10,2,FALSE)</f>
        <v>6 - Institutionsanbragt (§ 112)</v>
      </c>
      <c r="S4360" t="str">
        <f>VLOOKUP(F4360,Translations!$D$2:$F$13,3,FALSE)</f>
        <v>Ja</v>
      </c>
    </row>
    <row r="4361" spans="1:19" x14ac:dyDescent="0.2">
      <c r="A4361" s="3">
        <v>43970</v>
      </c>
      <c r="B4361" t="s">
        <v>205</v>
      </c>
      <c r="C4361" t="s">
        <v>188</v>
      </c>
      <c r="D4361">
        <v>760</v>
      </c>
      <c r="E4361">
        <v>1082</v>
      </c>
      <c r="F4361" t="str">
        <f t="shared" si="141"/>
        <v>01</v>
      </c>
      <c r="G4361" t="s">
        <v>513</v>
      </c>
      <c r="H4361">
        <v>7</v>
      </c>
      <c r="I4361" t="s">
        <v>6</v>
      </c>
      <c r="J4361" t="s">
        <v>5</v>
      </c>
      <c r="K4361" t="s">
        <v>6</v>
      </c>
      <c r="L4361">
        <v>1</v>
      </c>
      <c r="M4361" t="str">
        <f>VLOOKUP(E4361,Translations!$A$1:$B$7,2,FALSE)</f>
        <v>Midtjylland</v>
      </c>
      <c r="N4361" t="str">
        <f>VLOOKUP(D4361,Translations!$I$2:$K$101,2,FALSE)</f>
        <v>Ringkøbing-Skjern</v>
      </c>
      <c r="O4361" t="str">
        <f>VLOOKUP(G4361,Translations!$M$2:$N$9,2,FALSE)</f>
        <v>[X2079] SARS-CoV-2 (RNA), Borger</v>
      </c>
      <c r="P4361" t="str">
        <f>VLOOKUP(F4361,Translations!$D$1:$F$13,2,FALSE)</f>
        <v>Ok</v>
      </c>
      <c r="Q4361" t="str">
        <f>VLOOKUP(F4361,Translations!$D$2:$G$13,4,FALSE)</f>
        <v>01 - Aktiv, bopæl i DK</v>
      </c>
      <c r="R4361" t="str">
        <f>VLOOKUP(H4361,Translations!$P$2:$Q$10,2,FALSE)</f>
        <v>7 - Bopæl i udlandet</v>
      </c>
      <c r="S4361" t="str">
        <f>VLOOKUP(F4361,Translations!$D$2:$F$13,3,FALSE)</f>
        <v>Ja</v>
      </c>
    </row>
    <row r="4362" spans="1:19" x14ac:dyDescent="0.2">
      <c r="A4362" s="3">
        <v>43970</v>
      </c>
      <c r="B4362" t="s">
        <v>205</v>
      </c>
      <c r="C4362" t="s">
        <v>188</v>
      </c>
      <c r="D4362">
        <v>766</v>
      </c>
      <c r="E4362">
        <v>1082</v>
      </c>
      <c r="F4362" t="str">
        <f t="shared" si="141"/>
        <v>01</v>
      </c>
      <c r="G4362" t="s">
        <v>513</v>
      </c>
      <c r="H4362">
        <v>1</v>
      </c>
      <c r="I4362" t="s">
        <v>6</v>
      </c>
      <c r="J4362" t="s">
        <v>5</v>
      </c>
      <c r="K4362" t="s">
        <v>6</v>
      </c>
      <c r="L4362">
        <v>10074</v>
      </c>
      <c r="M4362" t="str">
        <f>VLOOKUP(E4362,Translations!$A$1:$B$7,2,FALSE)</f>
        <v>Midtjylland</v>
      </c>
      <c r="N4362" t="str">
        <f>VLOOKUP(D4362,Translations!$I$2:$K$101,2,FALSE)</f>
        <v>Hedensted</v>
      </c>
      <c r="O4362" t="str">
        <f>VLOOKUP(G4362,Translations!$M$2:$N$9,2,FALSE)</f>
        <v>[X2079] SARS-CoV-2 (RNA), Borger</v>
      </c>
      <c r="P4362" t="str">
        <f>VLOOKUP(F4362,Translations!$D$1:$F$13,2,FALSE)</f>
        <v>Ok</v>
      </c>
      <c r="Q4362" t="str">
        <f>VLOOKUP(F4362,Translations!$D$2:$G$13,4,FALSE)</f>
        <v>01 - Aktiv, bopæl i DK</v>
      </c>
      <c r="R4362" t="str">
        <f>VLOOKUP(H4362,Translations!$P$2:$Q$10,2,FALSE)</f>
        <v>1 - Selvstændigt sikret - med lægevalg</v>
      </c>
      <c r="S4362" t="str">
        <f>VLOOKUP(F4362,Translations!$D$2:$F$13,3,FALSE)</f>
        <v>Ja</v>
      </c>
    </row>
    <row r="4363" spans="1:19" x14ac:dyDescent="0.2">
      <c r="A4363" s="3">
        <v>43970</v>
      </c>
      <c r="B4363" t="s">
        <v>205</v>
      </c>
      <c r="C4363" t="s">
        <v>188</v>
      </c>
      <c r="D4363">
        <v>766</v>
      </c>
      <c r="E4363">
        <v>1082</v>
      </c>
      <c r="F4363" t="str">
        <f t="shared" si="141"/>
        <v>01</v>
      </c>
      <c r="G4363" t="s">
        <v>513</v>
      </c>
      <c r="H4363">
        <v>2</v>
      </c>
      <c r="I4363" t="s">
        <v>6</v>
      </c>
      <c r="J4363" t="s">
        <v>5</v>
      </c>
      <c r="K4363" t="s">
        <v>6</v>
      </c>
      <c r="L4363">
        <v>2</v>
      </c>
      <c r="M4363" t="str">
        <f>VLOOKUP(E4363,Translations!$A$1:$B$7,2,FALSE)</f>
        <v>Midtjylland</v>
      </c>
      <c r="N4363" t="str">
        <f>VLOOKUP(D4363,Translations!$I$2:$K$101,2,FALSE)</f>
        <v>Hedensted</v>
      </c>
      <c r="O4363" t="str">
        <f>VLOOKUP(G4363,Translations!$M$2:$N$9,2,FALSE)</f>
        <v>[X2079] SARS-CoV-2 (RNA), Borger</v>
      </c>
      <c r="P4363" t="str">
        <f>VLOOKUP(F4363,Translations!$D$1:$F$13,2,FALSE)</f>
        <v>Ok</v>
      </c>
      <c r="Q4363" t="str">
        <f>VLOOKUP(F4363,Translations!$D$2:$G$13,4,FALSE)</f>
        <v>01 - Aktiv, bopæl i DK</v>
      </c>
      <c r="R4363" t="str">
        <f>VLOOKUP(H4363,Translations!$P$2:$Q$10,2,FALSE)</f>
        <v>2 - Selvstændigt sikret - uden lægevalg</v>
      </c>
      <c r="S4363" t="str">
        <f>VLOOKUP(F4363,Translations!$D$2:$F$13,3,FALSE)</f>
        <v>Ja</v>
      </c>
    </row>
    <row r="4364" spans="1:19" x14ac:dyDescent="0.2">
      <c r="A4364" s="3">
        <v>43970</v>
      </c>
      <c r="B4364" t="s">
        <v>205</v>
      </c>
      <c r="C4364" t="s">
        <v>188</v>
      </c>
      <c r="D4364">
        <v>810</v>
      </c>
      <c r="E4364">
        <v>1081</v>
      </c>
      <c r="F4364" t="str">
        <f t="shared" si="141"/>
        <v>01</v>
      </c>
      <c r="G4364" t="s">
        <v>513</v>
      </c>
      <c r="H4364">
        <v>1</v>
      </c>
      <c r="I4364" t="s">
        <v>6</v>
      </c>
      <c r="J4364" t="s">
        <v>5</v>
      </c>
      <c r="K4364" t="s">
        <v>6</v>
      </c>
      <c r="L4364">
        <v>2</v>
      </c>
      <c r="M4364" t="str">
        <f>VLOOKUP(E4364,Translations!$A$1:$B$7,2,FALSE)</f>
        <v>Nordjylland</v>
      </c>
      <c r="N4364" t="str">
        <f>VLOOKUP(D4364,Translations!$I$2:$K$101,2,FALSE)</f>
        <v>Brønderslev</v>
      </c>
      <c r="O4364" t="str">
        <f>VLOOKUP(G4364,Translations!$M$2:$N$9,2,FALSE)</f>
        <v>[X2079] SARS-CoV-2 (RNA), Borger</v>
      </c>
      <c r="P4364" t="str">
        <f>VLOOKUP(F4364,Translations!$D$1:$F$13,2,FALSE)</f>
        <v>Ok</v>
      </c>
      <c r="Q4364" t="str">
        <f>VLOOKUP(F4364,Translations!$D$2:$G$13,4,FALSE)</f>
        <v>01 - Aktiv, bopæl i DK</v>
      </c>
      <c r="R4364" t="str">
        <f>VLOOKUP(H4364,Translations!$P$2:$Q$10,2,FALSE)</f>
        <v>1 - Selvstændigt sikret - med lægevalg</v>
      </c>
      <c r="S4364" t="str">
        <f>VLOOKUP(F4364,Translations!$D$2:$F$13,3,FALSE)</f>
        <v>Ja</v>
      </c>
    </row>
    <row r="4365" spans="1:19" x14ac:dyDescent="0.2">
      <c r="A4365" s="3">
        <v>43970</v>
      </c>
      <c r="B4365" t="s">
        <v>205</v>
      </c>
      <c r="C4365" t="s">
        <v>188</v>
      </c>
      <c r="D4365">
        <v>846</v>
      </c>
      <c r="E4365">
        <v>1081</v>
      </c>
      <c r="F4365" t="str">
        <f t="shared" si="141"/>
        <v>01</v>
      </c>
      <c r="G4365" t="s">
        <v>513</v>
      </c>
      <c r="H4365">
        <v>1</v>
      </c>
      <c r="I4365" t="s">
        <v>6</v>
      </c>
      <c r="J4365" t="s">
        <v>5</v>
      </c>
      <c r="K4365" t="s">
        <v>6</v>
      </c>
      <c r="L4365">
        <v>1</v>
      </c>
      <c r="M4365" t="str">
        <f>VLOOKUP(E4365,Translations!$A$1:$B$7,2,FALSE)</f>
        <v>Nordjylland</v>
      </c>
      <c r="N4365" t="str">
        <f>VLOOKUP(D4365,Translations!$I$2:$K$101,2,FALSE)</f>
        <v>Mariagerfjord</v>
      </c>
      <c r="O4365" t="str">
        <f>VLOOKUP(G4365,Translations!$M$2:$N$9,2,FALSE)</f>
        <v>[X2079] SARS-CoV-2 (RNA), Borger</v>
      </c>
      <c r="P4365" t="str">
        <f>VLOOKUP(F4365,Translations!$D$1:$F$13,2,FALSE)</f>
        <v>Ok</v>
      </c>
      <c r="Q4365" t="str">
        <f>VLOOKUP(F4365,Translations!$D$2:$G$13,4,FALSE)</f>
        <v>01 - Aktiv, bopæl i DK</v>
      </c>
      <c r="R4365" t="str">
        <f>VLOOKUP(H4365,Translations!$P$2:$Q$10,2,FALSE)</f>
        <v>1 - Selvstændigt sikret - med lægevalg</v>
      </c>
      <c r="S4365" t="str">
        <f>VLOOKUP(F4365,Translations!$D$2:$F$13,3,FALSE)</f>
        <v>Ja</v>
      </c>
    </row>
    <row r="4366" spans="1:19" x14ac:dyDescent="0.2">
      <c r="A4366" s="3">
        <v>43970</v>
      </c>
      <c r="B4366" t="s">
        <v>205</v>
      </c>
      <c r="C4366" t="s">
        <v>188</v>
      </c>
      <c r="D4366">
        <v>860</v>
      </c>
      <c r="E4366">
        <v>1081</v>
      </c>
      <c r="F4366" t="str">
        <f t="shared" si="141"/>
        <v>01</v>
      </c>
      <c r="G4366" t="s">
        <v>513</v>
      </c>
      <c r="H4366">
        <v>1</v>
      </c>
      <c r="I4366" t="s">
        <v>6</v>
      </c>
      <c r="J4366" t="s">
        <v>5</v>
      </c>
      <c r="K4366" t="s">
        <v>6</v>
      </c>
      <c r="L4366">
        <v>1</v>
      </c>
      <c r="M4366" t="str">
        <f>VLOOKUP(E4366,Translations!$A$1:$B$7,2,FALSE)</f>
        <v>Nordjylland</v>
      </c>
      <c r="N4366" t="str">
        <f>VLOOKUP(D4366,Translations!$I$2:$K$101,2,FALSE)</f>
        <v>Hjørring</v>
      </c>
      <c r="O4366" t="str">
        <f>VLOOKUP(G4366,Translations!$M$2:$N$9,2,FALSE)</f>
        <v>[X2079] SARS-CoV-2 (RNA), Borger</v>
      </c>
      <c r="P4366" t="str">
        <f>VLOOKUP(F4366,Translations!$D$1:$F$13,2,FALSE)</f>
        <v>Ok</v>
      </c>
      <c r="Q4366" t="str">
        <f>VLOOKUP(F4366,Translations!$D$2:$G$13,4,FALSE)</f>
        <v>01 - Aktiv, bopæl i DK</v>
      </c>
      <c r="R4366" t="str">
        <f>VLOOKUP(H4366,Translations!$P$2:$Q$10,2,FALSE)</f>
        <v>1 - Selvstændigt sikret - med lægevalg</v>
      </c>
      <c r="S4366" t="str">
        <f>VLOOKUP(F4366,Translations!$D$2:$F$13,3,FALSE)</f>
        <v>Ja</v>
      </c>
    </row>
    <row r="4367" spans="1:19" x14ac:dyDescent="0.2">
      <c r="A4367" s="3">
        <v>43970</v>
      </c>
      <c r="B4367" t="s">
        <v>206</v>
      </c>
      <c r="C4367" t="s">
        <v>188</v>
      </c>
      <c r="D4367">
        <v>0</v>
      </c>
      <c r="E4367">
        <v>0</v>
      </c>
      <c r="F4367" t="str">
        <f>"03"</f>
        <v>03</v>
      </c>
      <c r="G4367" t="s">
        <v>513</v>
      </c>
      <c r="H4367">
        <v>1</v>
      </c>
      <c r="I4367" t="s">
        <v>6</v>
      </c>
      <c r="J4367" t="s">
        <v>5</v>
      </c>
      <c r="K4367" t="s">
        <v>6</v>
      </c>
      <c r="L4367">
        <v>125</v>
      </c>
      <c r="M4367" t="str">
        <f>VLOOKUP(E4367,Translations!$A$1:$B$7,2,FALSE)</f>
        <v>Ukendt</v>
      </c>
      <c r="N4367" t="str">
        <f>VLOOKUP(D4367,Translations!$I$2:$K$101,2,FALSE)</f>
        <v>Ukendt</v>
      </c>
      <c r="O4367" t="str">
        <f>VLOOKUP(G4367,Translations!$M$2:$N$9,2,FALSE)</f>
        <v>[X2079] SARS-CoV-2 (RNA), Borger</v>
      </c>
      <c r="P4367" t="str">
        <f>VLOOKUP(F4367,Translations!$D$1:$F$13,2,FALSE)</f>
        <v>Ok</v>
      </c>
      <c r="Q4367" t="str">
        <f>VLOOKUP(F4367,Translations!$D$2:$G$13,4,FALSE)</f>
        <v>03 - Aktiv, speciel vejkode i DK</v>
      </c>
      <c r="R4367" t="str">
        <f>VLOOKUP(H4367,Translations!$P$2:$Q$10,2,FALSE)</f>
        <v>1 - Selvstændigt sikret - med lægevalg</v>
      </c>
      <c r="S4367" t="str">
        <f>VLOOKUP(F4367,Translations!$D$2:$F$13,3,FALSE)</f>
        <v>Ja</v>
      </c>
    </row>
    <row r="4368" spans="1:19" x14ac:dyDescent="0.2">
      <c r="A4368" s="3">
        <v>43970</v>
      </c>
      <c r="B4368" t="s">
        <v>206</v>
      </c>
      <c r="C4368" t="s">
        <v>188</v>
      </c>
      <c r="D4368">
        <v>0</v>
      </c>
      <c r="E4368">
        <v>0</v>
      </c>
      <c r="F4368" t="str">
        <f>"03"</f>
        <v>03</v>
      </c>
      <c r="G4368" t="s">
        <v>513</v>
      </c>
      <c r="H4368">
        <v>4</v>
      </c>
      <c r="I4368" t="s">
        <v>6</v>
      </c>
      <c r="J4368" t="s">
        <v>5</v>
      </c>
      <c r="K4368" t="s">
        <v>6</v>
      </c>
      <c r="L4368">
        <v>12</v>
      </c>
      <c r="M4368" t="str">
        <f>VLOOKUP(E4368,Translations!$A$1:$B$7,2,FALSE)</f>
        <v>Ukendt</v>
      </c>
      <c r="N4368" t="str">
        <f>VLOOKUP(D4368,Translations!$I$2:$K$101,2,FALSE)</f>
        <v>Ukendt</v>
      </c>
      <c r="O4368" t="str">
        <f>VLOOKUP(G4368,Translations!$M$2:$N$9,2,FALSE)</f>
        <v>[X2079] SARS-CoV-2 (RNA), Borger</v>
      </c>
      <c r="P4368" t="str">
        <f>VLOOKUP(F4368,Translations!$D$1:$F$13,2,FALSE)</f>
        <v>Ok</v>
      </c>
      <c r="Q4368" t="str">
        <f>VLOOKUP(F4368,Translations!$D$2:$G$13,4,FALSE)</f>
        <v>03 - Aktiv, speciel vejkode i DK</v>
      </c>
      <c r="R4368" t="str">
        <f>VLOOKUP(H4368,Translations!$P$2:$Q$10,2,FALSE)</f>
        <v>4 - Optaget i fængselsvæsenet efter dom (+3 mdr.)</v>
      </c>
      <c r="S4368" t="str">
        <f>VLOOKUP(F4368,Translations!$D$2:$F$13,3,FALSE)</f>
        <v>Ja</v>
      </c>
    </row>
    <row r="4369" spans="1:19" x14ac:dyDescent="0.2">
      <c r="A4369" s="3">
        <v>43970</v>
      </c>
      <c r="B4369" t="s">
        <v>206</v>
      </c>
      <c r="C4369" t="s">
        <v>188</v>
      </c>
      <c r="D4369">
        <v>0</v>
      </c>
      <c r="E4369">
        <v>0</v>
      </c>
      <c r="F4369" t="str">
        <f>"03"</f>
        <v>03</v>
      </c>
      <c r="G4369" t="s">
        <v>513</v>
      </c>
      <c r="H4369">
        <v>7</v>
      </c>
      <c r="I4369" t="s">
        <v>6</v>
      </c>
      <c r="J4369" t="s">
        <v>5</v>
      </c>
      <c r="K4369" t="s">
        <v>6</v>
      </c>
      <c r="L4369">
        <v>3</v>
      </c>
      <c r="M4369" t="str">
        <f>VLOOKUP(E4369,Translations!$A$1:$B$7,2,FALSE)</f>
        <v>Ukendt</v>
      </c>
      <c r="N4369" t="str">
        <f>VLOOKUP(D4369,Translations!$I$2:$K$101,2,FALSE)</f>
        <v>Ukendt</v>
      </c>
      <c r="O4369" t="str">
        <f>VLOOKUP(G4369,Translations!$M$2:$N$9,2,FALSE)</f>
        <v>[X2079] SARS-CoV-2 (RNA), Borger</v>
      </c>
      <c r="P4369" t="str">
        <f>VLOOKUP(F4369,Translations!$D$1:$F$13,2,FALSE)</f>
        <v>Ok</v>
      </c>
      <c r="Q4369" t="str">
        <f>VLOOKUP(F4369,Translations!$D$2:$G$13,4,FALSE)</f>
        <v>03 - Aktiv, speciel vejkode i DK</v>
      </c>
      <c r="R4369" t="str">
        <f>VLOOKUP(H4369,Translations!$P$2:$Q$10,2,FALSE)</f>
        <v>7 - Bopæl i udlandet</v>
      </c>
      <c r="S4369" t="str">
        <f>VLOOKUP(F4369,Translations!$D$2:$F$13,3,FALSE)</f>
        <v>Ja</v>
      </c>
    </row>
    <row r="4370" spans="1:19" x14ac:dyDescent="0.2">
      <c r="A4370" s="3">
        <v>43970</v>
      </c>
      <c r="B4370" t="s">
        <v>206</v>
      </c>
      <c r="C4370" t="s">
        <v>188</v>
      </c>
      <c r="D4370">
        <v>0</v>
      </c>
      <c r="E4370">
        <v>0</v>
      </c>
      <c r="F4370" t="str">
        <f>"03"</f>
        <v>03</v>
      </c>
      <c r="G4370" t="s">
        <v>513</v>
      </c>
      <c r="H4370">
        <v>8</v>
      </c>
      <c r="I4370" t="s">
        <v>6</v>
      </c>
      <c r="J4370" t="s">
        <v>5</v>
      </c>
      <c r="K4370" t="s">
        <v>6</v>
      </c>
      <c r="L4370">
        <v>1</v>
      </c>
      <c r="M4370" t="str">
        <f>VLOOKUP(E4370,Translations!$A$1:$B$7,2,FALSE)</f>
        <v>Ukendt</v>
      </c>
      <c r="N4370" t="str">
        <f>VLOOKUP(D4370,Translations!$I$2:$K$101,2,FALSE)</f>
        <v>Ukendt</v>
      </c>
      <c r="O4370" t="str">
        <f>VLOOKUP(G4370,Translations!$M$2:$N$9,2,FALSE)</f>
        <v>[X2079] SARS-CoV-2 (RNA), Borger</v>
      </c>
      <c r="P4370" t="str">
        <f>VLOOKUP(F4370,Translations!$D$1:$F$13,2,FALSE)</f>
        <v>Ok</v>
      </c>
      <c r="Q4370" t="str">
        <f>VLOOKUP(F4370,Translations!$D$2:$G$13,4,FALSE)</f>
        <v>03 - Aktiv, speciel vejkode i DK</v>
      </c>
      <c r="R4370" t="str">
        <f>VLOOKUP(H4370,Translations!$P$2:$Q$10,2,FALSE)</f>
        <v>8 - Afgangsført (fraflyttet, ihjelslagen, dobbelt CPR, forsvundet eller omnummereret)</v>
      </c>
      <c r="S4370" t="str">
        <f>VLOOKUP(F4370,Translations!$D$2:$F$13,3,FALSE)</f>
        <v>Ja</v>
      </c>
    </row>
    <row r="4371" spans="1:19" x14ac:dyDescent="0.2">
      <c r="A4371" s="3">
        <v>43970</v>
      </c>
      <c r="B4371" t="s">
        <v>206</v>
      </c>
      <c r="C4371" t="s">
        <v>188</v>
      </c>
      <c r="D4371">
        <v>0</v>
      </c>
      <c r="E4371">
        <v>0</v>
      </c>
      <c r="F4371" t="str">
        <f>"05"</f>
        <v>05</v>
      </c>
      <c r="G4371" t="s">
        <v>513</v>
      </c>
      <c r="H4371">
        <v>7</v>
      </c>
      <c r="I4371" t="s">
        <v>6</v>
      </c>
      <c r="J4371" t="s">
        <v>5</v>
      </c>
      <c r="K4371" t="s">
        <v>6</v>
      </c>
      <c r="L4371">
        <v>1</v>
      </c>
      <c r="M4371" t="str">
        <f>VLOOKUP(E4371,Translations!$A$1:$B$7,2,FALSE)</f>
        <v>Ukendt</v>
      </c>
      <c r="N4371" t="str">
        <f>VLOOKUP(D4371,Translations!$I$2:$K$101,2,FALSE)</f>
        <v>Ukendt</v>
      </c>
      <c r="O4371" t="str">
        <f>VLOOKUP(G4371,Translations!$M$2:$N$9,2,FALSE)</f>
        <v>[X2079] SARS-CoV-2 (RNA), Borger</v>
      </c>
      <c r="P4371" t="str">
        <f>VLOOKUP(F4371,Translations!$D$1:$F$13,2,FALSE)</f>
        <v>Ok</v>
      </c>
      <c r="Q4371" t="str">
        <f>VLOOKUP(F4371,Translations!$D$2:$G$13,4,FALSE)</f>
        <v>05 - Aktiv, bopæl i GL</v>
      </c>
      <c r="R4371" t="str">
        <f>VLOOKUP(H4371,Translations!$P$2:$Q$10,2,FALSE)</f>
        <v>7 - Bopæl i udlandet</v>
      </c>
      <c r="S4371" t="str">
        <f>VLOOKUP(F4371,Translations!$D$2:$F$13,3,FALSE)</f>
        <v>Ja</v>
      </c>
    </row>
    <row r="4372" spans="1:19" x14ac:dyDescent="0.2">
      <c r="A4372" s="3">
        <v>43970</v>
      </c>
      <c r="B4372" t="s">
        <v>206</v>
      </c>
      <c r="C4372" t="s">
        <v>188</v>
      </c>
      <c r="D4372">
        <v>0</v>
      </c>
      <c r="E4372">
        <v>0</v>
      </c>
      <c r="F4372" t="str">
        <f>"80"</f>
        <v>80</v>
      </c>
      <c r="G4372" t="s">
        <v>513</v>
      </c>
      <c r="H4372">
        <v>1</v>
      </c>
      <c r="I4372" t="s">
        <v>6</v>
      </c>
      <c r="J4372" t="s">
        <v>5</v>
      </c>
      <c r="K4372" t="s">
        <v>6</v>
      </c>
      <c r="L4372">
        <v>1</v>
      </c>
      <c r="M4372" t="str">
        <f>VLOOKUP(E4372,Translations!$A$1:$B$7,2,FALSE)</f>
        <v>Ukendt</v>
      </c>
      <c r="N4372" t="str">
        <f>VLOOKUP(D4372,Translations!$I$2:$K$101,2,FALSE)</f>
        <v>Ukendt</v>
      </c>
      <c r="O4372" t="str">
        <f>VLOOKUP(G4372,Translations!$M$2:$N$9,2,FALSE)</f>
        <v>[X2079] SARS-CoV-2 (RNA), Borger</v>
      </c>
      <c r="P4372" t="str">
        <f>VLOOKUP(F4372,Translations!$D$1:$F$13,2,FALSE)</f>
        <v>Ok</v>
      </c>
      <c r="Q4372" t="str">
        <f>VLOOKUP(F4372,Translations!$D$2:$G$13,4,FALSE)</f>
        <v>80 - Inaktiv, udrejst</v>
      </c>
      <c r="R4372" t="str">
        <f>VLOOKUP(H4372,Translations!$P$2:$Q$10,2,FALSE)</f>
        <v>1 - Selvstændigt sikret - med lægevalg</v>
      </c>
      <c r="S4372" t="str">
        <f>VLOOKUP(F4372,Translations!$D$2:$F$13,3,FALSE)</f>
        <v>Ja</v>
      </c>
    </row>
    <row r="4373" spans="1:19" x14ac:dyDescent="0.2">
      <c r="A4373" s="3">
        <v>43970</v>
      </c>
      <c r="B4373" t="s">
        <v>206</v>
      </c>
      <c r="C4373" t="s">
        <v>188</v>
      </c>
      <c r="D4373">
        <v>0</v>
      </c>
      <c r="E4373">
        <v>0</v>
      </c>
      <c r="F4373" t="str">
        <f>"90"</f>
        <v>90</v>
      </c>
      <c r="G4373" t="s">
        <v>513</v>
      </c>
      <c r="H4373">
        <v>1</v>
      </c>
      <c r="I4373" t="s">
        <v>6</v>
      </c>
      <c r="J4373" t="s">
        <v>5</v>
      </c>
      <c r="K4373" t="s">
        <v>6</v>
      </c>
      <c r="L4373">
        <v>2</v>
      </c>
      <c r="M4373" t="str">
        <f>VLOOKUP(E4373,Translations!$A$1:$B$7,2,FALSE)</f>
        <v>Ukendt</v>
      </c>
      <c r="N4373" t="str">
        <f>VLOOKUP(D4373,Translations!$I$2:$K$101,2,FALSE)</f>
        <v>Ukendt</v>
      </c>
      <c r="O4373" t="str">
        <f>VLOOKUP(G4373,Translations!$M$2:$N$9,2,FALSE)</f>
        <v>[X2079] SARS-CoV-2 (RNA), Borger</v>
      </c>
      <c r="P4373" t="str">
        <f>VLOOKUP(F4373,Translations!$D$1:$F$13,2,FALSE)</f>
        <v>Død</v>
      </c>
      <c r="Q4373" t="str">
        <f>VLOOKUP(F4373,Translations!$D$2:$G$13,4,FALSE)</f>
        <v>90 - Inaktiv, død</v>
      </c>
      <c r="R4373" t="str">
        <f>VLOOKUP(H4373,Translations!$P$2:$Q$10,2,FALSE)</f>
        <v>1 - Selvstændigt sikret - med lægevalg</v>
      </c>
      <c r="S4373" t="str">
        <f>VLOOKUP(F4373,Translations!$D$2:$F$13,3,FALSE)</f>
        <v>Nej</v>
      </c>
    </row>
    <row r="4374" spans="1:19" x14ac:dyDescent="0.2">
      <c r="A4374" s="3">
        <v>43970</v>
      </c>
      <c r="B4374" t="s">
        <v>206</v>
      </c>
      <c r="C4374" t="s">
        <v>188</v>
      </c>
      <c r="D4374">
        <v>390</v>
      </c>
      <c r="E4374">
        <v>1085</v>
      </c>
      <c r="F4374" t="str">
        <f t="shared" ref="F4374:F4413" si="142">"01"</f>
        <v>01</v>
      </c>
      <c r="G4374" t="s">
        <v>513</v>
      </c>
      <c r="H4374">
        <v>1</v>
      </c>
      <c r="I4374" t="s">
        <v>6</v>
      </c>
      <c r="J4374" t="s">
        <v>5</v>
      </c>
      <c r="K4374" t="s">
        <v>6</v>
      </c>
      <c r="L4374">
        <v>1</v>
      </c>
      <c r="M4374" t="str">
        <f>VLOOKUP(E4374,Translations!$A$1:$B$7,2,FALSE)</f>
        <v>Sjælland</v>
      </c>
      <c r="N4374" t="str">
        <f>VLOOKUP(D4374,Translations!$I$2:$K$101,2,FALSE)</f>
        <v>Vordingborg</v>
      </c>
      <c r="O4374" t="str">
        <f>VLOOKUP(G4374,Translations!$M$2:$N$9,2,FALSE)</f>
        <v>[X2079] SARS-CoV-2 (RNA), Borger</v>
      </c>
      <c r="P4374" t="str">
        <f>VLOOKUP(F4374,Translations!$D$1:$F$13,2,FALSE)</f>
        <v>Ok</v>
      </c>
      <c r="Q4374" t="str">
        <f>VLOOKUP(F4374,Translations!$D$2:$G$13,4,FALSE)</f>
        <v>01 - Aktiv, bopæl i DK</v>
      </c>
      <c r="R4374" t="str">
        <f>VLOOKUP(H4374,Translations!$P$2:$Q$10,2,FALSE)</f>
        <v>1 - Selvstændigt sikret - med lægevalg</v>
      </c>
      <c r="S4374" t="str">
        <f>VLOOKUP(F4374,Translations!$D$2:$F$13,3,FALSE)</f>
        <v>Ja</v>
      </c>
    </row>
    <row r="4375" spans="1:19" x14ac:dyDescent="0.2">
      <c r="A4375" s="3">
        <v>43970</v>
      </c>
      <c r="B4375" t="s">
        <v>206</v>
      </c>
      <c r="C4375" t="s">
        <v>188</v>
      </c>
      <c r="D4375">
        <v>479</v>
      </c>
      <c r="E4375">
        <v>1083</v>
      </c>
      <c r="F4375" t="str">
        <f t="shared" si="142"/>
        <v>01</v>
      </c>
      <c r="G4375" t="s">
        <v>513</v>
      </c>
      <c r="H4375">
        <v>1</v>
      </c>
      <c r="I4375" t="s">
        <v>6</v>
      </c>
      <c r="J4375" t="s">
        <v>5</v>
      </c>
      <c r="K4375" t="s">
        <v>6</v>
      </c>
      <c r="L4375">
        <v>1</v>
      </c>
      <c r="M4375" t="str">
        <f>VLOOKUP(E4375,Translations!$A$1:$B$7,2,FALSE)</f>
        <v>Syddanmark</v>
      </c>
      <c r="N4375" t="str">
        <f>VLOOKUP(D4375,Translations!$I$2:$K$101,2,FALSE)</f>
        <v>Svendborg</v>
      </c>
      <c r="O4375" t="str">
        <f>VLOOKUP(G4375,Translations!$M$2:$N$9,2,FALSE)</f>
        <v>[X2079] SARS-CoV-2 (RNA), Borger</v>
      </c>
      <c r="P4375" t="str">
        <f>VLOOKUP(F4375,Translations!$D$1:$F$13,2,FALSE)</f>
        <v>Ok</v>
      </c>
      <c r="Q4375" t="str">
        <f>VLOOKUP(F4375,Translations!$D$2:$G$13,4,FALSE)</f>
        <v>01 - Aktiv, bopæl i DK</v>
      </c>
      <c r="R4375" t="str">
        <f>VLOOKUP(H4375,Translations!$P$2:$Q$10,2,FALSE)</f>
        <v>1 - Selvstændigt sikret - med lægevalg</v>
      </c>
      <c r="S4375" t="str">
        <f>VLOOKUP(F4375,Translations!$D$2:$F$13,3,FALSE)</f>
        <v>Ja</v>
      </c>
    </row>
    <row r="4376" spans="1:19" x14ac:dyDescent="0.2">
      <c r="A4376" s="3">
        <v>43970</v>
      </c>
      <c r="B4376" t="s">
        <v>206</v>
      </c>
      <c r="C4376" t="s">
        <v>188</v>
      </c>
      <c r="D4376">
        <v>615</v>
      </c>
      <c r="E4376">
        <v>1082</v>
      </c>
      <c r="F4376" t="str">
        <f t="shared" si="142"/>
        <v>01</v>
      </c>
      <c r="G4376" t="s">
        <v>513</v>
      </c>
      <c r="H4376">
        <v>1</v>
      </c>
      <c r="I4376" t="s">
        <v>6</v>
      </c>
      <c r="J4376" t="s">
        <v>5</v>
      </c>
      <c r="K4376" t="s">
        <v>6</v>
      </c>
      <c r="L4376">
        <v>1</v>
      </c>
      <c r="M4376" t="str">
        <f>VLOOKUP(E4376,Translations!$A$1:$B$7,2,FALSE)</f>
        <v>Midtjylland</v>
      </c>
      <c r="N4376" t="str">
        <f>VLOOKUP(D4376,Translations!$I$2:$K$101,2,FALSE)</f>
        <v>Horsens</v>
      </c>
      <c r="O4376" t="str">
        <f>VLOOKUP(G4376,Translations!$M$2:$N$9,2,FALSE)</f>
        <v>[X2079] SARS-CoV-2 (RNA), Borger</v>
      </c>
      <c r="P4376" t="str">
        <f>VLOOKUP(F4376,Translations!$D$1:$F$13,2,FALSE)</f>
        <v>Ok</v>
      </c>
      <c r="Q4376" t="str">
        <f>VLOOKUP(F4376,Translations!$D$2:$G$13,4,FALSE)</f>
        <v>01 - Aktiv, bopæl i DK</v>
      </c>
      <c r="R4376" t="str">
        <f>VLOOKUP(H4376,Translations!$P$2:$Q$10,2,FALSE)</f>
        <v>1 - Selvstændigt sikret - med lægevalg</v>
      </c>
      <c r="S4376" t="str">
        <f>VLOOKUP(F4376,Translations!$D$2:$F$13,3,FALSE)</f>
        <v>Ja</v>
      </c>
    </row>
    <row r="4377" spans="1:19" x14ac:dyDescent="0.2">
      <c r="A4377" s="3">
        <v>43970</v>
      </c>
      <c r="B4377" t="s">
        <v>206</v>
      </c>
      <c r="C4377" t="s">
        <v>188</v>
      </c>
      <c r="D4377">
        <v>621</v>
      </c>
      <c r="E4377">
        <v>1083</v>
      </c>
      <c r="F4377" t="str">
        <f t="shared" si="142"/>
        <v>01</v>
      </c>
      <c r="G4377" t="s">
        <v>513</v>
      </c>
      <c r="H4377">
        <v>1</v>
      </c>
      <c r="I4377" t="s">
        <v>6</v>
      </c>
      <c r="J4377" t="s">
        <v>5</v>
      </c>
      <c r="K4377" t="s">
        <v>6</v>
      </c>
      <c r="L4377">
        <v>1</v>
      </c>
      <c r="M4377" t="str">
        <f>VLOOKUP(E4377,Translations!$A$1:$B$7,2,FALSE)</f>
        <v>Syddanmark</v>
      </c>
      <c r="N4377" t="str">
        <f>VLOOKUP(D4377,Translations!$I$2:$K$101,2,FALSE)</f>
        <v>Kolding</v>
      </c>
      <c r="O4377" t="str">
        <f>VLOOKUP(G4377,Translations!$M$2:$N$9,2,FALSE)</f>
        <v>[X2079] SARS-CoV-2 (RNA), Borger</v>
      </c>
      <c r="P4377" t="str">
        <f>VLOOKUP(F4377,Translations!$D$1:$F$13,2,FALSE)</f>
        <v>Ok</v>
      </c>
      <c r="Q4377" t="str">
        <f>VLOOKUP(F4377,Translations!$D$2:$G$13,4,FALSE)</f>
        <v>01 - Aktiv, bopæl i DK</v>
      </c>
      <c r="R4377" t="str">
        <f>VLOOKUP(H4377,Translations!$P$2:$Q$10,2,FALSE)</f>
        <v>1 - Selvstændigt sikret - med lægevalg</v>
      </c>
      <c r="S4377" t="str">
        <f>VLOOKUP(F4377,Translations!$D$2:$F$13,3,FALSE)</f>
        <v>Ja</v>
      </c>
    </row>
    <row r="4378" spans="1:19" x14ac:dyDescent="0.2">
      <c r="A4378" s="3">
        <v>43970</v>
      </c>
      <c r="B4378" t="s">
        <v>206</v>
      </c>
      <c r="C4378" t="s">
        <v>188</v>
      </c>
      <c r="D4378">
        <v>630</v>
      </c>
      <c r="E4378">
        <v>1083</v>
      </c>
      <c r="F4378" t="str">
        <f t="shared" si="142"/>
        <v>01</v>
      </c>
      <c r="G4378" t="s">
        <v>513</v>
      </c>
      <c r="H4378">
        <v>1</v>
      </c>
      <c r="I4378" t="s">
        <v>6</v>
      </c>
      <c r="J4378" t="s">
        <v>5</v>
      </c>
      <c r="K4378" t="s">
        <v>6</v>
      </c>
      <c r="L4378">
        <v>1</v>
      </c>
      <c r="M4378" t="str">
        <f>VLOOKUP(E4378,Translations!$A$1:$B$7,2,FALSE)</f>
        <v>Syddanmark</v>
      </c>
      <c r="N4378" t="str">
        <f>VLOOKUP(D4378,Translations!$I$2:$K$101,2,FALSE)</f>
        <v>Vejle</v>
      </c>
      <c r="O4378" t="str">
        <f>VLOOKUP(G4378,Translations!$M$2:$N$9,2,FALSE)</f>
        <v>[X2079] SARS-CoV-2 (RNA), Borger</v>
      </c>
      <c r="P4378" t="str">
        <f>VLOOKUP(F4378,Translations!$D$1:$F$13,2,FALSE)</f>
        <v>Ok</v>
      </c>
      <c r="Q4378" t="str">
        <f>VLOOKUP(F4378,Translations!$D$2:$G$13,4,FALSE)</f>
        <v>01 - Aktiv, bopæl i DK</v>
      </c>
      <c r="R4378" t="str">
        <f>VLOOKUP(H4378,Translations!$P$2:$Q$10,2,FALSE)</f>
        <v>1 - Selvstændigt sikret - med lægevalg</v>
      </c>
      <c r="S4378" t="str">
        <f>VLOOKUP(F4378,Translations!$D$2:$F$13,3,FALSE)</f>
        <v>Ja</v>
      </c>
    </row>
    <row r="4379" spans="1:19" x14ac:dyDescent="0.2">
      <c r="A4379" s="3">
        <v>43970</v>
      </c>
      <c r="B4379" t="s">
        <v>206</v>
      </c>
      <c r="C4379" t="s">
        <v>188</v>
      </c>
      <c r="D4379">
        <v>661</v>
      </c>
      <c r="E4379">
        <v>1082</v>
      </c>
      <c r="F4379" t="str">
        <f t="shared" si="142"/>
        <v>01</v>
      </c>
      <c r="G4379" t="s">
        <v>513</v>
      </c>
      <c r="H4379">
        <v>1</v>
      </c>
      <c r="I4379" t="s">
        <v>6</v>
      </c>
      <c r="J4379" t="s">
        <v>5</v>
      </c>
      <c r="K4379" t="s">
        <v>6</v>
      </c>
      <c r="L4379">
        <v>2</v>
      </c>
      <c r="M4379" t="str">
        <f>VLOOKUP(E4379,Translations!$A$1:$B$7,2,FALSE)</f>
        <v>Midtjylland</v>
      </c>
      <c r="N4379" t="str">
        <f>VLOOKUP(D4379,Translations!$I$2:$K$101,2,FALSE)</f>
        <v>Holstebro</v>
      </c>
      <c r="O4379" t="str">
        <f>VLOOKUP(G4379,Translations!$M$2:$N$9,2,FALSE)</f>
        <v>[X2079] SARS-CoV-2 (RNA), Borger</v>
      </c>
      <c r="P4379" t="str">
        <f>VLOOKUP(F4379,Translations!$D$1:$F$13,2,FALSE)</f>
        <v>Ok</v>
      </c>
      <c r="Q4379" t="str">
        <f>VLOOKUP(F4379,Translations!$D$2:$G$13,4,FALSE)</f>
        <v>01 - Aktiv, bopæl i DK</v>
      </c>
      <c r="R4379" t="str">
        <f>VLOOKUP(H4379,Translations!$P$2:$Q$10,2,FALSE)</f>
        <v>1 - Selvstændigt sikret - med lægevalg</v>
      </c>
      <c r="S4379" t="str">
        <f>VLOOKUP(F4379,Translations!$D$2:$F$13,3,FALSE)</f>
        <v>Ja</v>
      </c>
    </row>
    <row r="4380" spans="1:19" x14ac:dyDescent="0.2">
      <c r="A4380" s="3">
        <v>43970</v>
      </c>
      <c r="B4380" t="s">
        <v>206</v>
      </c>
      <c r="C4380" t="s">
        <v>188</v>
      </c>
      <c r="D4380">
        <v>710</v>
      </c>
      <c r="E4380">
        <v>1082</v>
      </c>
      <c r="F4380" t="str">
        <f t="shared" si="142"/>
        <v>01</v>
      </c>
      <c r="G4380" t="s">
        <v>513</v>
      </c>
      <c r="H4380">
        <v>1</v>
      </c>
      <c r="I4380" t="s">
        <v>6</v>
      </c>
      <c r="J4380" t="s">
        <v>5</v>
      </c>
      <c r="K4380" t="s">
        <v>6</v>
      </c>
      <c r="L4380">
        <v>1</v>
      </c>
      <c r="M4380" t="str">
        <f>VLOOKUP(E4380,Translations!$A$1:$B$7,2,FALSE)</f>
        <v>Midtjylland</v>
      </c>
      <c r="N4380" t="str">
        <f>VLOOKUP(D4380,Translations!$I$2:$K$101,2,FALSE)</f>
        <v>Favrskov</v>
      </c>
      <c r="O4380" t="str">
        <f>VLOOKUP(G4380,Translations!$M$2:$N$9,2,FALSE)</f>
        <v>[X2079] SARS-CoV-2 (RNA), Borger</v>
      </c>
      <c r="P4380" t="str">
        <f>VLOOKUP(F4380,Translations!$D$1:$F$13,2,FALSE)</f>
        <v>Ok</v>
      </c>
      <c r="Q4380" t="str">
        <f>VLOOKUP(F4380,Translations!$D$2:$G$13,4,FALSE)</f>
        <v>01 - Aktiv, bopæl i DK</v>
      </c>
      <c r="R4380" t="str">
        <f>VLOOKUP(H4380,Translations!$P$2:$Q$10,2,FALSE)</f>
        <v>1 - Selvstændigt sikret - med lægevalg</v>
      </c>
      <c r="S4380" t="str">
        <f>VLOOKUP(F4380,Translations!$D$2:$F$13,3,FALSE)</f>
        <v>Ja</v>
      </c>
    </row>
    <row r="4381" spans="1:19" x14ac:dyDescent="0.2">
      <c r="A4381" s="3">
        <v>43970</v>
      </c>
      <c r="B4381" t="s">
        <v>206</v>
      </c>
      <c r="C4381" t="s">
        <v>188</v>
      </c>
      <c r="D4381">
        <v>730</v>
      </c>
      <c r="E4381">
        <v>1082</v>
      </c>
      <c r="F4381" t="str">
        <f t="shared" si="142"/>
        <v>01</v>
      </c>
      <c r="G4381" t="s">
        <v>513</v>
      </c>
      <c r="H4381">
        <v>1</v>
      </c>
      <c r="I4381" t="s">
        <v>6</v>
      </c>
      <c r="J4381" t="s">
        <v>5</v>
      </c>
      <c r="K4381" t="s">
        <v>6</v>
      </c>
      <c r="L4381">
        <v>2</v>
      </c>
      <c r="M4381" t="str">
        <f>VLOOKUP(E4381,Translations!$A$1:$B$7,2,FALSE)</f>
        <v>Midtjylland</v>
      </c>
      <c r="N4381" t="str">
        <f>VLOOKUP(D4381,Translations!$I$2:$K$101,2,FALSE)</f>
        <v>Randers</v>
      </c>
      <c r="O4381" t="str">
        <f>VLOOKUP(G4381,Translations!$M$2:$N$9,2,FALSE)</f>
        <v>[X2079] SARS-CoV-2 (RNA), Borger</v>
      </c>
      <c r="P4381" t="str">
        <f>VLOOKUP(F4381,Translations!$D$1:$F$13,2,FALSE)</f>
        <v>Ok</v>
      </c>
      <c r="Q4381" t="str">
        <f>VLOOKUP(F4381,Translations!$D$2:$G$13,4,FALSE)</f>
        <v>01 - Aktiv, bopæl i DK</v>
      </c>
      <c r="R4381" t="str">
        <f>VLOOKUP(H4381,Translations!$P$2:$Q$10,2,FALSE)</f>
        <v>1 - Selvstændigt sikret - med lægevalg</v>
      </c>
      <c r="S4381" t="str">
        <f>VLOOKUP(F4381,Translations!$D$2:$F$13,3,FALSE)</f>
        <v>Ja</v>
      </c>
    </row>
    <row r="4382" spans="1:19" x14ac:dyDescent="0.2">
      <c r="A4382" s="3">
        <v>43970</v>
      </c>
      <c r="B4382" t="s">
        <v>206</v>
      </c>
      <c r="C4382" t="s">
        <v>188</v>
      </c>
      <c r="D4382">
        <v>740</v>
      </c>
      <c r="E4382">
        <v>1082</v>
      </c>
      <c r="F4382" t="str">
        <f t="shared" si="142"/>
        <v>01</v>
      </c>
      <c r="G4382" t="s">
        <v>513</v>
      </c>
      <c r="H4382">
        <v>1</v>
      </c>
      <c r="I4382" t="s">
        <v>6</v>
      </c>
      <c r="J4382" t="s">
        <v>5</v>
      </c>
      <c r="K4382" t="s">
        <v>6</v>
      </c>
      <c r="L4382">
        <v>4</v>
      </c>
      <c r="M4382" t="str">
        <f>VLOOKUP(E4382,Translations!$A$1:$B$7,2,FALSE)</f>
        <v>Midtjylland</v>
      </c>
      <c r="N4382" t="str">
        <f>VLOOKUP(D4382,Translations!$I$2:$K$101,2,FALSE)</f>
        <v>Silkeborg</v>
      </c>
      <c r="O4382" t="str">
        <f>VLOOKUP(G4382,Translations!$M$2:$N$9,2,FALSE)</f>
        <v>[X2079] SARS-CoV-2 (RNA), Borger</v>
      </c>
      <c r="P4382" t="str">
        <f>VLOOKUP(F4382,Translations!$D$1:$F$13,2,FALSE)</f>
        <v>Ok</v>
      </c>
      <c r="Q4382" t="str">
        <f>VLOOKUP(F4382,Translations!$D$2:$G$13,4,FALSE)</f>
        <v>01 - Aktiv, bopæl i DK</v>
      </c>
      <c r="R4382" t="str">
        <f>VLOOKUP(H4382,Translations!$P$2:$Q$10,2,FALSE)</f>
        <v>1 - Selvstændigt sikret - med lægevalg</v>
      </c>
      <c r="S4382" t="str">
        <f>VLOOKUP(F4382,Translations!$D$2:$F$13,3,FALSE)</f>
        <v>Ja</v>
      </c>
    </row>
    <row r="4383" spans="1:19" x14ac:dyDescent="0.2">
      <c r="A4383" s="3">
        <v>43970</v>
      </c>
      <c r="B4383" t="s">
        <v>206</v>
      </c>
      <c r="C4383" t="s">
        <v>188</v>
      </c>
      <c r="D4383">
        <v>751</v>
      </c>
      <c r="E4383">
        <v>1082</v>
      </c>
      <c r="F4383" t="str">
        <f t="shared" si="142"/>
        <v>01</v>
      </c>
      <c r="G4383" t="s">
        <v>513</v>
      </c>
      <c r="H4383">
        <v>1</v>
      </c>
      <c r="I4383" t="s">
        <v>6</v>
      </c>
      <c r="J4383" t="s">
        <v>5</v>
      </c>
      <c r="K4383" t="s">
        <v>6</v>
      </c>
      <c r="L4383">
        <v>1</v>
      </c>
      <c r="M4383" t="str">
        <f>VLOOKUP(E4383,Translations!$A$1:$B$7,2,FALSE)</f>
        <v>Midtjylland</v>
      </c>
      <c r="N4383" t="str">
        <f>VLOOKUP(D4383,Translations!$I$2:$K$101,2,FALSE)</f>
        <v>Aarhus</v>
      </c>
      <c r="O4383" t="str">
        <f>VLOOKUP(G4383,Translations!$M$2:$N$9,2,FALSE)</f>
        <v>[X2079] SARS-CoV-2 (RNA), Borger</v>
      </c>
      <c r="P4383" t="str">
        <f>VLOOKUP(F4383,Translations!$D$1:$F$13,2,FALSE)</f>
        <v>Ok</v>
      </c>
      <c r="Q4383" t="str">
        <f>VLOOKUP(F4383,Translations!$D$2:$G$13,4,FALSE)</f>
        <v>01 - Aktiv, bopæl i DK</v>
      </c>
      <c r="R4383" t="str">
        <f>VLOOKUP(H4383,Translations!$P$2:$Q$10,2,FALSE)</f>
        <v>1 - Selvstændigt sikret - med lægevalg</v>
      </c>
      <c r="S4383" t="str">
        <f>VLOOKUP(F4383,Translations!$D$2:$F$13,3,FALSE)</f>
        <v>Ja</v>
      </c>
    </row>
    <row r="4384" spans="1:19" x14ac:dyDescent="0.2">
      <c r="A4384" s="3">
        <v>43970</v>
      </c>
      <c r="B4384" t="s">
        <v>206</v>
      </c>
      <c r="C4384" t="s">
        <v>188</v>
      </c>
      <c r="D4384">
        <v>766</v>
      </c>
      <c r="E4384">
        <v>1082</v>
      </c>
      <c r="F4384" t="str">
        <f t="shared" si="142"/>
        <v>01</v>
      </c>
      <c r="G4384" t="s">
        <v>513</v>
      </c>
      <c r="H4384">
        <v>1</v>
      </c>
      <c r="I4384" t="s">
        <v>6</v>
      </c>
      <c r="J4384" t="s">
        <v>5</v>
      </c>
      <c r="K4384" t="s">
        <v>6</v>
      </c>
      <c r="L4384">
        <v>6590</v>
      </c>
      <c r="M4384" t="str">
        <f>VLOOKUP(E4384,Translations!$A$1:$B$7,2,FALSE)</f>
        <v>Midtjylland</v>
      </c>
      <c r="N4384" t="str">
        <f>VLOOKUP(D4384,Translations!$I$2:$K$101,2,FALSE)</f>
        <v>Hedensted</v>
      </c>
      <c r="O4384" t="str">
        <f>VLOOKUP(G4384,Translations!$M$2:$N$9,2,FALSE)</f>
        <v>[X2079] SARS-CoV-2 (RNA), Borger</v>
      </c>
      <c r="P4384" t="str">
        <f>VLOOKUP(F4384,Translations!$D$1:$F$13,2,FALSE)</f>
        <v>Ok</v>
      </c>
      <c r="Q4384" t="str">
        <f>VLOOKUP(F4384,Translations!$D$2:$G$13,4,FALSE)</f>
        <v>01 - Aktiv, bopæl i DK</v>
      </c>
      <c r="R4384" t="str">
        <f>VLOOKUP(H4384,Translations!$P$2:$Q$10,2,FALSE)</f>
        <v>1 - Selvstændigt sikret - med lægevalg</v>
      </c>
      <c r="S4384" t="str">
        <f>VLOOKUP(F4384,Translations!$D$2:$F$13,3,FALSE)</f>
        <v>Ja</v>
      </c>
    </row>
    <row r="4385" spans="1:19" x14ac:dyDescent="0.2">
      <c r="A4385" s="3">
        <v>43970</v>
      </c>
      <c r="B4385" t="s">
        <v>206</v>
      </c>
      <c r="C4385" t="s">
        <v>188</v>
      </c>
      <c r="D4385">
        <v>766</v>
      </c>
      <c r="E4385">
        <v>1082</v>
      </c>
      <c r="F4385" t="str">
        <f t="shared" si="142"/>
        <v>01</v>
      </c>
      <c r="G4385" t="s">
        <v>513</v>
      </c>
      <c r="H4385">
        <v>2</v>
      </c>
      <c r="I4385" t="s">
        <v>6</v>
      </c>
      <c r="J4385" t="s">
        <v>5</v>
      </c>
      <c r="K4385" t="s">
        <v>6</v>
      </c>
      <c r="L4385">
        <v>2</v>
      </c>
      <c r="M4385" t="str">
        <f>VLOOKUP(E4385,Translations!$A$1:$B$7,2,FALSE)</f>
        <v>Midtjylland</v>
      </c>
      <c r="N4385" t="str">
        <f>VLOOKUP(D4385,Translations!$I$2:$K$101,2,FALSE)</f>
        <v>Hedensted</v>
      </c>
      <c r="O4385" t="str">
        <f>VLOOKUP(G4385,Translations!$M$2:$N$9,2,FALSE)</f>
        <v>[X2079] SARS-CoV-2 (RNA), Borger</v>
      </c>
      <c r="P4385" t="str">
        <f>VLOOKUP(F4385,Translations!$D$1:$F$13,2,FALSE)</f>
        <v>Ok</v>
      </c>
      <c r="Q4385" t="str">
        <f>VLOOKUP(F4385,Translations!$D$2:$G$13,4,FALSE)</f>
        <v>01 - Aktiv, bopæl i DK</v>
      </c>
      <c r="R4385" t="str">
        <f>VLOOKUP(H4385,Translations!$P$2:$Q$10,2,FALSE)</f>
        <v>2 - Selvstændigt sikret - uden lægevalg</v>
      </c>
      <c r="S4385" t="str">
        <f>VLOOKUP(F4385,Translations!$D$2:$F$13,3,FALSE)</f>
        <v>Ja</v>
      </c>
    </row>
    <row r="4386" spans="1:19" x14ac:dyDescent="0.2">
      <c r="A4386" s="3">
        <v>43970</v>
      </c>
      <c r="B4386" t="s">
        <v>206</v>
      </c>
      <c r="C4386" t="s">
        <v>188</v>
      </c>
      <c r="D4386">
        <v>773</v>
      </c>
      <c r="E4386">
        <v>1081</v>
      </c>
      <c r="F4386" t="str">
        <f t="shared" si="142"/>
        <v>01</v>
      </c>
      <c r="G4386" t="s">
        <v>513</v>
      </c>
      <c r="H4386">
        <v>1</v>
      </c>
      <c r="I4386" t="s">
        <v>6</v>
      </c>
      <c r="J4386" t="s">
        <v>5</v>
      </c>
      <c r="K4386" t="s">
        <v>6</v>
      </c>
      <c r="L4386">
        <v>6820</v>
      </c>
      <c r="M4386" t="str">
        <f>VLOOKUP(E4386,Translations!$A$1:$B$7,2,FALSE)</f>
        <v>Nordjylland</v>
      </c>
      <c r="N4386" t="str">
        <f>VLOOKUP(D4386,Translations!$I$2:$K$101,2,FALSE)</f>
        <v>Morsø</v>
      </c>
      <c r="O4386" t="str">
        <f>VLOOKUP(G4386,Translations!$M$2:$N$9,2,FALSE)</f>
        <v>[X2079] SARS-CoV-2 (RNA), Borger</v>
      </c>
      <c r="P4386" t="str">
        <f>VLOOKUP(F4386,Translations!$D$1:$F$13,2,FALSE)</f>
        <v>Ok</v>
      </c>
      <c r="Q4386" t="str">
        <f>VLOOKUP(F4386,Translations!$D$2:$G$13,4,FALSE)</f>
        <v>01 - Aktiv, bopæl i DK</v>
      </c>
      <c r="R4386" t="str">
        <f>VLOOKUP(H4386,Translations!$P$2:$Q$10,2,FALSE)</f>
        <v>1 - Selvstændigt sikret - med lægevalg</v>
      </c>
      <c r="S4386" t="str">
        <f>VLOOKUP(F4386,Translations!$D$2:$F$13,3,FALSE)</f>
        <v>Ja</v>
      </c>
    </row>
    <row r="4387" spans="1:19" x14ac:dyDescent="0.2">
      <c r="A4387" s="3">
        <v>43970</v>
      </c>
      <c r="B4387" t="s">
        <v>206</v>
      </c>
      <c r="C4387" t="s">
        <v>188</v>
      </c>
      <c r="D4387">
        <v>773</v>
      </c>
      <c r="E4387">
        <v>1081</v>
      </c>
      <c r="F4387" t="str">
        <f t="shared" si="142"/>
        <v>01</v>
      </c>
      <c r="G4387" t="s">
        <v>513</v>
      </c>
      <c r="H4387">
        <v>2</v>
      </c>
      <c r="I4387" t="s">
        <v>6</v>
      </c>
      <c r="J4387" t="s">
        <v>5</v>
      </c>
      <c r="K4387" t="s">
        <v>6</v>
      </c>
      <c r="L4387">
        <v>3</v>
      </c>
      <c r="M4387" t="str">
        <f>VLOOKUP(E4387,Translations!$A$1:$B$7,2,FALSE)</f>
        <v>Nordjylland</v>
      </c>
      <c r="N4387" t="str">
        <f>VLOOKUP(D4387,Translations!$I$2:$K$101,2,FALSE)</f>
        <v>Morsø</v>
      </c>
      <c r="O4387" t="str">
        <f>VLOOKUP(G4387,Translations!$M$2:$N$9,2,FALSE)</f>
        <v>[X2079] SARS-CoV-2 (RNA), Borger</v>
      </c>
      <c r="P4387" t="str">
        <f>VLOOKUP(F4387,Translations!$D$1:$F$13,2,FALSE)</f>
        <v>Ok</v>
      </c>
      <c r="Q4387" t="str">
        <f>VLOOKUP(F4387,Translations!$D$2:$G$13,4,FALSE)</f>
        <v>01 - Aktiv, bopæl i DK</v>
      </c>
      <c r="R4387" t="str">
        <f>VLOOKUP(H4387,Translations!$P$2:$Q$10,2,FALSE)</f>
        <v>2 - Selvstændigt sikret - uden lægevalg</v>
      </c>
      <c r="S4387" t="str">
        <f>VLOOKUP(F4387,Translations!$D$2:$F$13,3,FALSE)</f>
        <v>Ja</v>
      </c>
    </row>
    <row r="4388" spans="1:19" x14ac:dyDescent="0.2">
      <c r="A4388" s="3">
        <v>43970</v>
      </c>
      <c r="B4388" t="s">
        <v>206</v>
      </c>
      <c r="C4388" t="s">
        <v>188</v>
      </c>
      <c r="D4388">
        <v>773</v>
      </c>
      <c r="E4388">
        <v>1081</v>
      </c>
      <c r="F4388" t="str">
        <f t="shared" si="142"/>
        <v>01</v>
      </c>
      <c r="G4388" t="s">
        <v>513</v>
      </c>
      <c r="H4388">
        <v>4</v>
      </c>
      <c r="I4388" t="s">
        <v>6</v>
      </c>
      <c r="J4388" t="s">
        <v>5</v>
      </c>
      <c r="K4388" t="s">
        <v>6</v>
      </c>
      <c r="L4388">
        <v>1</v>
      </c>
      <c r="M4388" t="str">
        <f>VLOOKUP(E4388,Translations!$A$1:$B$7,2,FALSE)</f>
        <v>Nordjylland</v>
      </c>
      <c r="N4388" t="str">
        <f>VLOOKUP(D4388,Translations!$I$2:$K$101,2,FALSE)</f>
        <v>Morsø</v>
      </c>
      <c r="O4388" t="str">
        <f>VLOOKUP(G4388,Translations!$M$2:$N$9,2,FALSE)</f>
        <v>[X2079] SARS-CoV-2 (RNA), Borger</v>
      </c>
      <c r="P4388" t="str">
        <f>VLOOKUP(F4388,Translations!$D$1:$F$13,2,FALSE)</f>
        <v>Ok</v>
      </c>
      <c r="Q4388" t="str">
        <f>VLOOKUP(F4388,Translations!$D$2:$G$13,4,FALSE)</f>
        <v>01 - Aktiv, bopæl i DK</v>
      </c>
      <c r="R4388" t="str">
        <f>VLOOKUP(H4388,Translations!$P$2:$Q$10,2,FALSE)</f>
        <v>4 - Optaget i fængselsvæsenet efter dom (+3 mdr.)</v>
      </c>
      <c r="S4388" t="str">
        <f>VLOOKUP(F4388,Translations!$D$2:$F$13,3,FALSE)</f>
        <v>Ja</v>
      </c>
    </row>
    <row r="4389" spans="1:19" x14ac:dyDescent="0.2">
      <c r="A4389" s="3">
        <v>43970</v>
      </c>
      <c r="B4389" t="s">
        <v>206</v>
      </c>
      <c r="C4389" t="s">
        <v>188</v>
      </c>
      <c r="D4389">
        <v>773</v>
      </c>
      <c r="E4389">
        <v>1081</v>
      </c>
      <c r="F4389" t="str">
        <f t="shared" si="142"/>
        <v>01</v>
      </c>
      <c r="G4389" t="s">
        <v>513</v>
      </c>
      <c r="H4389">
        <v>7</v>
      </c>
      <c r="I4389" t="s">
        <v>6</v>
      </c>
      <c r="J4389" t="s">
        <v>5</v>
      </c>
      <c r="K4389" t="s">
        <v>6</v>
      </c>
      <c r="L4389">
        <v>1</v>
      </c>
      <c r="M4389" t="str">
        <f>VLOOKUP(E4389,Translations!$A$1:$B$7,2,FALSE)</f>
        <v>Nordjylland</v>
      </c>
      <c r="N4389" t="str">
        <f>VLOOKUP(D4389,Translations!$I$2:$K$101,2,FALSE)</f>
        <v>Morsø</v>
      </c>
      <c r="O4389" t="str">
        <f>VLOOKUP(G4389,Translations!$M$2:$N$9,2,FALSE)</f>
        <v>[X2079] SARS-CoV-2 (RNA), Borger</v>
      </c>
      <c r="P4389" t="str">
        <f>VLOOKUP(F4389,Translations!$D$1:$F$13,2,FALSE)</f>
        <v>Ok</v>
      </c>
      <c r="Q4389" t="str">
        <f>VLOOKUP(F4389,Translations!$D$2:$G$13,4,FALSE)</f>
        <v>01 - Aktiv, bopæl i DK</v>
      </c>
      <c r="R4389" t="str">
        <f>VLOOKUP(H4389,Translations!$P$2:$Q$10,2,FALSE)</f>
        <v>7 - Bopæl i udlandet</v>
      </c>
      <c r="S4389" t="str">
        <f>VLOOKUP(F4389,Translations!$D$2:$F$13,3,FALSE)</f>
        <v>Ja</v>
      </c>
    </row>
    <row r="4390" spans="1:19" x14ac:dyDescent="0.2">
      <c r="A4390" s="3">
        <v>43970</v>
      </c>
      <c r="B4390" t="s">
        <v>206</v>
      </c>
      <c r="C4390" t="s">
        <v>188</v>
      </c>
      <c r="D4390">
        <v>779</v>
      </c>
      <c r="E4390">
        <v>1082</v>
      </c>
      <c r="F4390" t="str">
        <f t="shared" si="142"/>
        <v>01</v>
      </c>
      <c r="G4390" t="s">
        <v>513</v>
      </c>
      <c r="H4390">
        <v>1</v>
      </c>
      <c r="I4390" t="s">
        <v>6</v>
      </c>
      <c r="J4390" t="s">
        <v>5</v>
      </c>
      <c r="K4390" t="s">
        <v>6</v>
      </c>
      <c r="L4390">
        <v>15559</v>
      </c>
      <c r="M4390" t="str">
        <f>VLOOKUP(E4390,Translations!$A$1:$B$7,2,FALSE)</f>
        <v>Midtjylland</v>
      </c>
      <c r="N4390" t="str">
        <f>VLOOKUP(D4390,Translations!$I$2:$K$101,2,FALSE)</f>
        <v>Skive</v>
      </c>
      <c r="O4390" t="str">
        <f>VLOOKUP(G4390,Translations!$M$2:$N$9,2,FALSE)</f>
        <v>[X2079] SARS-CoV-2 (RNA), Borger</v>
      </c>
      <c r="P4390" t="str">
        <f>VLOOKUP(F4390,Translations!$D$1:$F$13,2,FALSE)</f>
        <v>Ok</v>
      </c>
      <c r="Q4390" t="str">
        <f>VLOOKUP(F4390,Translations!$D$2:$G$13,4,FALSE)</f>
        <v>01 - Aktiv, bopæl i DK</v>
      </c>
      <c r="R4390" t="str">
        <f>VLOOKUP(H4390,Translations!$P$2:$Q$10,2,FALSE)</f>
        <v>1 - Selvstændigt sikret - med lægevalg</v>
      </c>
      <c r="S4390" t="str">
        <f>VLOOKUP(F4390,Translations!$D$2:$F$13,3,FALSE)</f>
        <v>Ja</v>
      </c>
    </row>
    <row r="4391" spans="1:19" x14ac:dyDescent="0.2">
      <c r="A4391" s="3">
        <v>43970</v>
      </c>
      <c r="B4391" t="s">
        <v>206</v>
      </c>
      <c r="C4391" t="s">
        <v>188</v>
      </c>
      <c r="D4391">
        <v>779</v>
      </c>
      <c r="E4391">
        <v>1082</v>
      </c>
      <c r="F4391" t="str">
        <f t="shared" si="142"/>
        <v>01</v>
      </c>
      <c r="G4391" t="s">
        <v>513</v>
      </c>
      <c r="H4391">
        <v>2</v>
      </c>
      <c r="I4391" t="s">
        <v>6</v>
      </c>
      <c r="J4391" t="s">
        <v>5</v>
      </c>
      <c r="K4391" t="s">
        <v>6</v>
      </c>
      <c r="L4391">
        <v>6</v>
      </c>
      <c r="M4391" t="str">
        <f>VLOOKUP(E4391,Translations!$A$1:$B$7,2,FALSE)</f>
        <v>Midtjylland</v>
      </c>
      <c r="N4391" t="str">
        <f>VLOOKUP(D4391,Translations!$I$2:$K$101,2,FALSE)</f>
        <v>Skive</v>
      </c>
      <c r="O4391" t="str">
        <f>VLOOKUP(G4391,Translations!$M$2:$N$9,2,FALSE)</f>
        <v>[X2079] SARS-CoV-2 (RNA), Borger</v>
      </c>
      <c r="P4391" t="str">
        <f>VLOOKUP(F4391,Translations!$D$1:$F$13,2,FALSE)</f>
        <v>Ok</v>
      </c>
      <c r="Q4391" t="str">
        <f>VLOOKUP(F4391,Translations!$D$2:$G$13,4,FALSE)</f>
        <v>01 - Aktiv, bopæl i DK</v>
      </c>
      <c r="R4391" t="str">
        <f>VLOOKUP(H4391,Translations!$P$2:$Q$10,2,FALSE)</f>
        <v>2 - Selvstændigt sikret - uden lægevalg</v>
      </c>
      <c r="S4391" t="str">
        <f>VLOOKUP(F4391,Translations!$D$2:$F$13,3,FALSE)</f>
        <v>Ja</v>
      </c>
    </row>
    <row r="4392" spans="1:19" x14ac:dyDescent="0.2">
      <c r="A4392" s="3">
        <v>43970</v>
      </c>
      <c r="B4392" t="s">
        <v>206</v>
      </c>
      <c r="C4392" t="s">
        <v>188</v>
      </c>
      <c r="D4392">
        <v>779</v>
      </c>
      <c r="E4392">
        <v>1082</v>
      </c>
      <c r="F4392" t="str">
        <f t="shared" si="142"/>
        <v>01</v>
      </c>
      <c r="G4392" t="s">
        <v>513</v>
      </c>
      <c r="H4392">
        <v>4</v>
      </c>
      <c r="I4392" t="s">
        <v>6</v>
      </c>
      <c r="J4392" t="s">
        <v>5</v>
      </c>
      <c r="K4392" t="s">
        <v>6</v>
      </c>
      <c r="L4392">
        <v>1</v>
      </c>
      <c r="M4392" t="str">
        <f>VLOOKUP(E4392,Translations!$A$1:$B$7,2,FALSE)</f>
        <v>Midtjylland</v>
      </c>
      <c r="N4392" t="str">
        <f>VLOOKUP(D4392,Translations!$I$2:$K$101,2,FALSE)</f>
        <v>Skive</v>
      </c>
      <c r="O4392" t="str">
        <f>VLOOKUP(G4392,Translations!$M$2:$N$9,2,FALSE)</f>
        <v>[X2079] SARS-CoV-2 (RNA), Borger</v>
      </c>
      <c r="P4392" t="str">
        <f>VLOOKUP(F4392,Translations!$D$1:$F$13,2,FALSE)</f>
        <v>Ok</v>
      </c>
      <c r="Q4392" t="str">
        <f>VLOOKUP(F4392,Translations!$D$2:$G$13,4,FALSE)</f>
        <v>01 - Aktiv, bopæl i DK</v>
      </c>
      <c r="R4392" t="str">
        <f>VLOOKUP(H4392,Translations!$P$2:$Q$10,2,FALSE)</f>
        <v>4 - Optaget i fængselsvæsenet efter dom (+3 mdr.)</v>
      </c>
      <c r="S4392" t="str">
        <f>VLOOKUP(F4392,Translations!$D$2:$F$13,3,FALSE)</f>
        <v>Ja</v>
      </c>
    </row>
    <row r="4393" spans="1:19" x14ac:dyDescent="0.2">
      <c r="A4393" s="3">
        <v>43970</v>
      </c>
      <c r="B4393" t="s">
        <v>206</v>
      </c>
      <c r="C4393" t="s">
        <v>188</v>
      </c>
      <c r="D4393">
        <v>779</v>
      </c>
      <c r="E4393">
        <v>1082</v>
      </c>
      <c r="F4393" t="str">
        <f t="shared" si="142"/>
        <v>01</v>
      </c>
      <c r="G4393" t="s">
        <v>513</v>
      </c>
      <c r="H4393">
        <v>7</v>
      </c>
      <c r="I4393" t="s">
        <v>6</v>
      </c>
      <c r="J4393" t="s">
        <v>5</v>
      </c>
      <c r="K4393" t="s">
        <v>6</v>
      </c>
      <c r="L4393">
        <v>1</v>
      </c>
      <c r="M4393" t="str">
        <f>VLOOKUP(E4393,Translations!$A$1:$B$7,2,FALSE)</f>
        <v>Midtjylland</v>
      </c>
      <c r="N4393" t="str">
        <f>VLOOKUP(D4393,Translations!$I$2:$K$101,2,FALSE)</f>
        <v>Skive</v>
      </c>
      <c r="O4393" t="str">
        <f>VLOOKUP(G4393,Translations!$M$2:$N$9,2,FALSE)</f>
        <v>[X2079] SARS-CoV-2 (RNA), Borger</v>
      </c>
      <c r="P4393" t="str">
        <f>VLOOKUP(F4393,Translations!$D$1:$F$13,2,FALSE)</f>
        <v>Ok</v>
      </c>
      <c r="Q4393" t="str">
        <f>VLOOKUP(F4393,Translations!$D$2:$G$13,4,FALSE)</f>
        <v>01 - Aktiv, bopæl i DK</v>
      </c>
      <c r="R4393" t="str">
        <f>VLOOKUP(H4393,Translations!$P$2:$Q$10,2,FALSE)</f>
        <v>7 - Bopæl i udlandet</v>
      </c>
      <c r="S4393" t="str">
        <f>VLOOKUP(F4393,Translations!$D$2:$F$13,3,FALSE)</f>
        <v>Ja</v>
      </c>
    </row>
    <row r="4394" spans="1:19" x14ac:dyDescent="0.2">
      <c r="A4394" s="3">
        <v>43970</v>
      </c>
      <c r="B4394" t="s">
        <v>206</v>
      </c>
      <c r="C4394" t="s">
        <v>188</v>
      </c>
      <c r="D4394">
        <v>787</v>
      </c>
      <c r="E4394">
        <v>1081</v>
      </c>
      <c r="F4394" t="str">
        <f t="shared" si="142"/>
        <v>01</v>
      </c>
      <c r="G4394" t="s">
        <v>513</v>
      </c>
      <c r="H4394">
        <v>1</v>
      </c>
      <c r="I4394" t="s">
        <v>6</v>
      </c>
      <c r="J4394" t="s">
        <v>5</v>
      </c>
      <c r="K4394" t="s">
        <v>6</v>
      </c>
      <c r="L4394">
        <v>14593</v>
      </c>
      <c r="M4394" t="str">
        <f>VLOOKUP(E4394,Translations!$A$1:$B$7,2,FALSE)</f>
        <v>Nordjylland</v>
      </c>
      <c r="N4394" t="str">
        <f>VLOOKUP(D4394,Translations!$I$2:$K$101,2,FALSE)</f>
        <v>Thisted</v>
      </c>
      <c r="O4394" t="str">
        <f>VLOOKUP(G4394,Translations!$M$2:$N$9,2,FALSE)</f>
        <v>[X2079] SARS-CoV-2 (RNA), Borger</v>
      </c>
      <c r="P4394" t="str">
        <f>VLOOKUP(F4394,Translations!$D$1:$F$13,2,FALSE)</f>
        <v>Ok</v>
      </c>
      <c r="Q4394" t="str">
        <f>VLOOKUP(F4394,Translations!$D$2:$G$13,4,FALSE)</f>
        <v>01 - Aktiv, bopæl i DK</v>
      </c>
      <c r="R4394" t="str">
        <f>VLOOKUP(H4394,Translations!$P$2:$Q$10,2,FALSE)</f>
        <v>1 - Selvstændigt sikret - med lægevalg</v>
      </c>
      <c r="S4394" t="str">
        <f>VLOOKUP(F4394,Translations!$D$2:$F$13,3,FALSE)</f>
        <v>Ja</v>
      </c>
    </row>
    <row r="4395" spans="1:19" x14ac:dyDescent="0.2">
      <c r="A4395" s="3">
        <v>43970</v>
      </c>
      <c r="B4395" t="s">
        <v>206</v>
      </c>
      <c r="C4395" t="s">
        <v>188</v>
      </c>
      <c r="D4395">
        <v>787</v>
      </c>
      <c r="E4395">
        <v>1081</v>
      </c>
      <c r="F4395" t="str">
        <f t="shared" si="142"/>
        <v>01</v>
      </c>
      <c r="G4395" t="s">
        <v>513</v>
      </c>
      <c r="H4395">
        <v>2</v>
      </c>
      <c r="I4395" t="s">
        <v>6</v>
      </c>
      <c r="J4395" t="s">
        <v>5</v>
      </c>
      <c r="K4395" t="s">
        <v>6</v>
      </c>
      <c r="L4395">
        <v>8</v>
      </c>
      <c r="M4395" t="str">
        <f>VLOOKUP(E4395,Translations!$A$1:$B$7,2,FALSE)</f>
        <v>Nordjylland</v>
      </c>
      <c r="N4395" t="str">
        <f>VLOOKUP(D4395,Translations!$I$2:$K$101,2,FALSE)</f>
        <v>Thisted</v>
      </c>
      <c r="O4395" t="str">
        <f>VLOOKUP(G4395,Translations!$M$2:$N$9,2,FALSE)</f>
        <v>[X2079] SARS-CoV-2 (RNA), Borger</v>
      </c>
      <c r="P4395" t="str">
        <f>VLOOKUP(F4395,Translations!$D$1:$F$13,2,FALSE)</f>
        <v>Ok</v>
      </c>
      <c r="Q4395" t="str">
        <f>VLOOKUP(F4395,Translations!$D$2:$G$13,4,FALSE)</f>
        <v>01 - Aktiv, bopæl i DK</v>
      </c>
      <c r="R4395" t="str">
        <f>VLOOKUP(H4395,Translations!$P$2:$Q$10,2,FALSE)</f>
        <v>2 - Selvstændigt sikret - uden lægevalg</v>
      </c>
      <c r="S4395" t="str">
        <f>VLOOKUP(F4395,Translations!$D$2:$F$13,3,FALSE)</f>
        <v>Ja</v>
      </c>
    </row>
    <row r="4396" spans="1:19" x14ac:dyDescent="0.2">
      <c r="A4396" s="3">
        <v>43970</v>
      </c>
      <c r="B4396" t="s">
        <v>206</v>
      </c>
      <c r="C4396" t="s">
        <v>188</v>
      </c>
      <c r="D4396">
        <v>787</v>
      </c>
      <c r="E4396">
        <v>1081</v>
      </c>
      <c r="F4396" t="str">
        <f t="shared" si="142"/>
        <v>01</v>
      </c>
      <c r="G4396" t="s">
        <v>513</v>
      </c>
      <c r="H4396">
        <v>4</v>
      </c>
      <c r="I4396" t="s">
        <v>6</v>
      </c>
      <c r="J4396" t="s">
        <v>5</v>
      </c>
      <c r="K4396" t="s">
        <v>6</v>
      </c>
      <c r="L4396">
        <v>4</v>
      </c>
      <c r="M4396" t="str">
        <f>VLOOKUP(E4396,Translations!$A$1:$B$7,2,FALSE)</f>
        <v>Nordjylland</v>
      </c>
      <c r="N4396" t="str">
        <f>VLOOKUP(D4396,Translations!$I$2:$K$101,2,FALSE)</f>
        <v>Thisted</v>
      </c>
      <c r="O4396" t="str">
        <f>VLOOKUP(G4396,Translations!$M$2:$N$9,2,FALSE)</f>
        <v>[X2079] SARS-CoV-2 (RNA), Borger</v>
      </c>
      <c r="P4396" t="str">
        <f>VLOOKUP(F4396,Translations!$D$1:$F$13,2,FALSE)</f>
        <v>Ok</v>
      </c>
      <c r="Q4396" t="str">
        <f>VLOOKUP(F4396,Translations!$D$2:$G$13,4,FALSE)</f>
        <v>01 - Aktiv, bopæl i DK</v>
      </c>
      <c r="R4396" t="str">
        <f>VLOOKUP(H4396,Translations!$P$2:$Q$10,2,FALSE)</f>
        <v>4 - Optaget i fængselsvæsenet efter dom (+3 mdr.)</v>
      </c>
      <c r="S4396" t="str">
        <f>VLOOKUP(F4396,Translations!$D$2:$F$13,3,FALSE)</f>
        <v>Ja</v>
      </c>
    </row>
    <row r="4397" spans="1:19" x14ac:dyDescent="0.2">
      <c r="A4397" s="3">
        <v>43970</v>
      </c>
      <c r="B4397" t="s">
        <v>206</v>
      </c>
      <c r="C4397" t="s">
        <v>188</v>
      </c>
      <c r="D4397">
        <v>791</v>
      </c>
      <c r="E4397">
        <v>1082</v>
      </c>
      <c r="F4397" t="str">
        <f t="shared" si="142"/>
        <v>01</v>
      </c>
      <c r="G4397" t="s">
        <v>513</v>
      </c>
      <c r="H4397">
        <v>1</v>
      </c>
      <c r="I4397" t="s">
        <v>6</v>
      </c>
      <c r="J4397" t="s">
        <v>5</v>
      </c>
      <c r="K4397" t="s">
        <v>6</v>
      </c>
      <c r="L4397">
        <v>32344</v>
      </c>
      <c r="M4397" t="str">
        <f>VLOOKUP(E4397,Translations!$A$1:$B$7,2,FALSE)</f>
        <v>Midtjylland</v>
      </c>
      <c r="N4397" t="str">
        <f>VLOOKUP(D4397,Translations!$I$2:$K$101,2,FALSE)</f>
        <v>Viborg</v>
      </c>
      <c r="O4397" t="str">
        <f>VLOOKUP(G4397,Translations!$M$2:$N$9,2,FALSE)</f>
        <v>[X2079] SARS-CoV-2 (RNA), Borger</v>
      </c>
      <c r="P4397" t="str">
        <f>VLOOKUP(F4397,Translations!$D$1:$F$13,2,FALSE)</f>
        <v>Ok</v>
      </c>
      <c r="Q4397" t="str">
        <f>VLOOKUP(F4397,Translations!$D$2:$G$13,4,FALSE)</f>
        <v>01 - Aktiv, bopæl i DK</v>
      </c>
      <c r="R4397" t="str">
        <f>VLOOKUP(H4397,Translations!$P$2:$Q$10,2,FALSE)</f>
        <v>1 - Selvstændigt sikret - med lægevalg</v>
      </c>
      <c r="S4397" t="str">
        <f>VLOOKUP(F4397,Translations!$D$2:$F$13,3,FALSE)</f>
        <v>Ja</v>
      </c>
    </row>
    <row r="4398" spans="1:19" x14ac:dyDescent="0.2">
      <c r="A4398" s="3">
        <v>43970</v>
      </c>
      <c r="B4398" t="s">
        <v>206</v>
      </c>
      <c r="C4398" t="s">
        <v>188</v>
      </c>
      <c r="D4398">
        <v>791</v>
      </c>
      <c r="E4398">
        <v>1082</v>
      </c>
      <c r="F4398" t="str">
        <f t="shared" si="142"/>
        <v>01</v>
      </c>
      <c r="G4398" t="s">
        <v>513</v>
      </c>
      <c r="H4398">
        <v>2</v>
      </c>
      <c r="I4398" t="s">
        <v>6</v>
      </c>
      <c r="J4398" t="s">
        <v>5</v>
      </c>
      <c r="K4398" t="s">
        <v>6</v>
      </c>
      <c r="L4398">
        <v>17</v>
      </c>
      <c r="M4398" t="str">
        <f>VLOOKUP(E4398,Translations!$A$1:$B$7,2,FALSE)</f>
        <v>Midtjylland</v>
      </c>
      <c r="N4398" t="str">
        <f>VLOOKUP(D4398,Translations!$I$2:$K$101,2,FALSE)</f>
        <v>Viborg</v>
      </c>
      <c r="O4398" t="str">
        <f>VLOOKUP(G4398,Translations!$M$2:$N$9,2,FALSE)</f>
        <v>[X2079] SARS-CoV-2 (RNA), Borger</v>
      </c>
      <c r="P4398" t="str">
        <f>VLOOKUP(F4398,Translations!$D$1:$F$13,2,FALSE)</f>
        <v>Ok</v>
      </c>
      <c r="Q4398" t="str">
        <f>VLOOKUP(F4398,Translations!$D$2:$G$13,4,FALSE)</f>
        <v>01 - Aktiv, bopæl i DK</v>
      </c>
      <c r="R4398" t="str">
        <f>VLOOKUP(H4398,Translations!$P$2:$Q$10,2,FALSE)</f>
        <v>2 - Selvstændigt sikret - uden lægevalg</v>
      </c>
      <c r="S4398" t="str">
        <f>VLOOKUP(F4398,Translations!$D$2:$F$13,3,FALSE)</f>
        <v>Ja</v>
      </c>
    </row>
    <row r="4399" spans="1:19" x14ac:dyDescent="0.2">
      <c r="A4399" s="3">
        <v>43970</v>
      </c>
      <c r="B4399" t="s">
        <v>206</v>
      </c>
      <c r="C4399" t="s">
        <v>188</v>
      </c>
      <c r="D4399">
        <v>791</v>
      </c>
      <c r="E4399">
        <v>1082</v>
      </c>
      <c r="F4399" t="str">
        <f t="shared" si="142"/>
        <v>01</v>
      </c>
      <c r="G4399" t="s">
        <v>513</v>
      </c>
      <c r="H4399">
        <v>4</v>
      </c>
      <c r="I4399" t="s">
        <v>6</v>
      </c>
      <c r="J4399" t="s">
        <v>5</v>
      </c>
      <c r="K4399" t="s">
        <v>6</v>
      </c>
      <c r="L4399">
        <v>3</v>
      </c>
      <c r="M4399" t="str">
        <f>VLOOKUP(E4399,Translations!$A$1:$B$7,2,FALSE)</f>
        <v>Midtjylland</v>
      </c>
      <c r="N4399" t="str">
        <f>VLOOKUP(D4399,Translations!$I$2:$K$101,2,FALSE)</f>
        <v>Viborg</v>
      </c>
      <c r="O4399" t="str">
        <f>VLOOKUP(G4399,Translations!$M$2:$N$9,2,FALSE)</f>
        <v>[X2079] SARS-CoV-2 (RNA), Borger</v>
      </c>
      <c r="P4399" t="str">
        <f>VLOOKUP(F4399,Translations!$D$1:$F$13,2,FALSE)</f>
        <v>Ok</v>
      </c>
      <c r="Q4399" t="str">
        <f>VLOOKUP(F4399,Translations!$D$2:$G$13,4,FALSE)</f>
        <v>01 - Aktiv, bopæl i DK</v>
      </c>
      <c r="R4399" t="str">
        <f>VLOOKUP(H4399,Translations!$P$2:$Q$10,2,FALSE)</f>
        <v>4 - Optaget i fængselsvæsenet efter dom (+3 mdr.)</v>
      </c>
      <c r="S4399" t="str">
        <f>VLOOKUP(F4399,Translations!$D$2:$F$13,3,FALSE)</f>
        <v>Ja</v>
      </c>
    </row>
    <row r="4400" spans="1:19" x14ac:dyDescent="0.2">
      <c r="A4400" s="3">
        <v>43970</v>
      </c>
      <c r="B4400" t="s">
        <v>206</v>
      </c>
      <c r="C4400" t="s">
        <v>188</v>
      </c>
      <c r="D4400">
        <v>791</v>
      </c>
      <c r="E4400">
        <v>1082</v>
      </c>
      <c r="F4400" t="str">
        <f t="shared" si="142"/>
        <v>01</v>
      </c>
      <c r="G4400" t="s">
        <v>513</v>
      </c>
      <c r="H4400">
        <v>6</v>
      </c>
      <c r="I4400" t="s">
        <v>6</v>
      </c>
      <c r="J4400" t="s">
        <v>5</v>
      </c>
      <c r="K4400" t="s">
        <v>6</v>
      </c>
      <c r="L4400">
        <v>2</v>
      </c>
      <c r="M4400" t="str">
        <f>VLOOKUP(E4400,Translations!$A$1:$B$7,2,FALSE)</f>
        <v>Midtjylland</v>
      </c>
      <c r="N4400" t="str">
        <f>VLOOKUP(D4400,Translations!$I$2:$K$101,2,FALSE)</f>
        <v>Viborg</v>
      </c>
      <c r="O4400" t="str">
        <f>VLOOKUP(G4400,Translations!$M$2:$N$9,2,FALSE)</f>
        <v>[X2079] SARS-CoV-2 (RNA), Borger</v>
      </c>
      <c r="P4400" t="str">
        <f>VLOOKUP(F4400,Translations!$D$1:$F$13,2,FALSE)</f>
        <v>Ok</v>
      </c>
      <c r="Q4400" t="str">
        <f>VLOOKUP(F4400,Translations!$D$2:$G$13,4,FALSE)</f>
        <v>01 - Aktiv, bopæl i DK</v>
      </c>
      <c r="R4400" t="str">
        <f>VLOOKUP(H4400,Translations!$P$2:$Q$10,2,FALSE)</f>
        <v>6 - Institutionsanbragt (§ 112)</v>
      </c>
      <c r="S4400" t="str">
        <f>VLOOKUP(F4400,Translations!$D$2:$F$13,3,FALSE)</f>
        <v>Ja</v>
      </c>
    </row>
    <row r="4401" spans="1:19" x14ac:dyDescent="0.2">
      <c r="A4401" s="3">
        <v>43970</v>
      </c>
      <c r="B4401" t="s">
        <v>206</v>
      </c>
      <c r="C4401" t="s">
        <v>188</v>
      </c>
      <c r="D4401">
        <v>810</v>
      </c>
      <c r="E4401">
        <v>1081</v>
      </c>
      <c r="F4401" t="str">
        <f t="shared" si="142"/>
        <v>01</v>
      </c>
      <c r="G4401" t="s">
        <v>513</v>
      </c>
      <c r="H4401">
        <v>1</v>
      </c>
      <c r="I4401" t="s">
        <v>6</v>
      </c>
      <c r="J4401" t="s">
        <v>5</v>
      </c>
      <c r="K4401" t="s">
        <v>6</v>
      </c>
      <c r="L4401">
        <v>12296</v>
      </c>
      <c r="M4401" t="str">
        <f>VLOOKUP(E4401,Translations!$A$1:$B$7,2,FALSE)</f>
        <v>Nordjylland</v>
      </c>
      <c r="N4401" t="str">
        <f>VLOOKUP(D4401,Translations!$I$2:$K$101,2,FALSE)</f>
        <v>Brønderslev</v>
      </c>
      <c r="O4401" t="str">
        <f>VLOOKUP(G4401,Translations!$M$2:$N$9,2,FALSE)</f>
        <v>[X2079] SARS-CoV-2 (RNA), Borger</v>
      </c>
      <c r="P4401" t="str">
        <f>VLOOKUP(F4401,Translations!$D$1:$F$13,2,FALSE)</f>
        <v>Ok</v>
      </c>
      <c r="Q4401" t="str">
        <f>VLOOKUP(F4401,Translations!$D$2:$G$13,4,FALSE)</f>
        <v>01 - Aktiv, bopæl i DK</v>
      </c>
      <c r="R4401" t="str">
        <f>VLOOKUP(H4401,Translations!$P$2:$Q$10,2,FALSE)</f>
        <v>1 - Selvstændigt sikret - med lægevalg</v>
      </c>
      <c r="S4401" t="str">
        <f>VLOOKUP(F4401,Translations!$D$2:$F$13,3,FALSE)</f>
        <v>Ja</v>
      </c>
    </row>
    <row r="4402" spans="1:19" x14ac:dyDescent="0.2">
      <c r="A4402" s="3">
        <v>43970</v>
      </c>
      <c r="B4402" t="s">
        <v>206</v>
      </c>
      <c r="C4402" t="s">
        <v>188</v>
      </c>
      <c r="D4402">
        <v>810</v>
      </c>
      <c r="E4402">
        <v>1081</v>
      </c>
      <c r="F4402" t="str">
        <f t="shared" si="142"/>
        <v>01</v>
      </c>
      <c r="G4402" t="s">
        <v>513</v>
      </c>
      <c r="H4402">
        <v>2</v>
      </c>
      <c r="I4402" t="s">
        <v>6</v>
      </c>
      <c r="J4402" t="s">
        <v>5</v>
      </c>
      <c r="K4402" t="s">
        <v>6</v>
      </c>
      <c r="L4402">
        <v>2</v>
      </c>
      <c r="M4402" t="str">
        <f>VLOOKUP(E4402,Translations!$A$1:$B$7,2,FALSE)</f>
        <v>Nordjylland</v>
      </c>
      <c r="N4402" t="str">
        <f>VLOOKUP(D4402,Translations!$I$2:$K$101,2,FALSE)</f>
        <v>Brønderslev</v>
      </c>
      <c r="O4402" t="str">
        <f>VLOOKUP(G4402,Translations!$M$2:$N$9,2,FALSE)</f>
        <v>[X2079] SARS-CoV-2 (RNA), Borger</v>
      </c>
      <c r="P4402" t="str">
        <f>VLOOKUP(F4402,Translations!$D$1:$F$13,2,FALSE)</f>
        <v>Ok</v>
      </c>
      <c r="Q4402" t="str">
        <f>VLOOKUP(F4402,Translations!$D$2:$G$13,4,FALSE)</f>
        <v>01 - Aktiv, bopæl i DK</v>
      </c>
      <c r="R4402" t="str">
        <f>VLOOKUP(H4402,Translations!$P$2:$Q$10,2,FALSE)</f>
        <v>2 - Selvstændigt sikret - uden lægevalg</v>
      </c>
      <c r="S4402" t="str">
        <f>VLOOKUP(F4402,Translations!$D$2:$F$13,3,FALSE)</f>
        <v>Ja</v>
      </c>
    </row>
    <row r="4403" spans="1:19" x14ac:dyDescent="0.2">
      <c r="A4403" s="3">
        <v>43970</v>
      </c>
      <c r="B4403" t="s">
        <v>206</v>
      </c>
      <c r="C4403" t="s">
        <v>188</v>
      </c>
      <c r="D4403">
        <v>810</v>
      </c>
      <c r="E4403">
        <v>1081</v>
      </c>
      <c r="F4403" t="str">
        <f t="shared" si="142"/>
        <v>01</v>
      </c>
      <c r="G4403" t="s">
        <v>513</v>
      </c>
      <c r="H4403">
        <v>4</v>
      </c>
      <c r="I4403" t="s">
        <v>6</v>
      </c>
      <c r="J4403" t="s">
        <v>5</v>
      </c>
      <c r="K4403" t="s">
        <v>6</v>
      </c>
      <c r="L4403">
        <v>1</v>
      </c>
      <c r="M4403" t="str">
        <f>VLOOKUP(E4403,Translations!$A$1:$B$7,2,FALSE)</f>
        <v>Nordjylland</v>
      </c>
      <c r="N4403" t="str">
        <f>VLOOKUP(D4403,Translations!$I$2:$K$101,2,FALSE)</f>
        <v>Brønderslev</v>
      </c>
      <c r="O4403" t="str">
        <f>VLOOKUP(G4403,Translations!$M$2:$N$9,2,FALSE)</f>
        <v>[X2079] SARS-CoV-2 (RNA), Borger</v>
      </c>
      <c r="P4403" t="str">
        <f>VLOOKUP(F4403,Translations!$D$1:$F$13,2,FALSE)</f>
        <v>Ok</v>
      </c>
      <c r="Q4403" t="str">
        <f>VLOOKUP(F4403,Translations!$D$2:$G$13,4,FALSE)</f>
        <v>01 - Aktiv, bopæl i DK</v>
      </c>
      <c r="R4403" t="str">
        <f>VLOOKUP(H4403,Translations!$P$2:$Q$10,2,FALSE)</f>
        <v>4 - Optaget i fængselsvæsenet efter dom (+3 mdr.)</v>
      </c>
      <c r="S4403" t="str">
        <f>VLOOKUP(F4403,Translations!$D$2:$F$13,3,FALSE)</f>
        <v>Ja</v>
      </c>
    </row>
    <row r="4404" spans="1:19" x14ac:dyDescent="0.2">
      <c r="A4404" s="3">
        <v>43970</v>
      </c>
      <c r="B4404" t="s">
        <v>206</v>
      </c>
      <c r="C4404" t="s">
        <v>188</v>
      </c>
      <c r="D4404">
        <v>810</v>
      </c>
      <c r="E4404">
        <v>1081</v>
      </c>
      <c r="F4404" t="str">
        <f t="shared" si="142"/>
        <v>01</v>
      </c>
      <c r="G4404" t="s">
        <v>513</v>
      </c>
      <c r="H4404">
        <v>7</v>
      </c>
      <c r="I4404" t="s">
        <v>6</v>
      </c>
      <c r="J4404" t="s">
        <v>5</v>
      </c>
      <c r="K4404" t="s">
        <v>6</v>
      </c>
      <c r="L4404">
        <v>2</v>
      </c>
      <c r="M4404" t="str">
        <f>VLOOKUP(E4404,Translations!$A$1:$B$7,2,FALSE)</f>
        <v>Nordjylland</v>
      </c>
      <c r="N4404" t="str">
        <f>VLOOKUP(D4404,Translations!$I$2:$K$101,2,FALSE)</f>
        <v>Brønderslev</v>
      </c>
      <c r="O4404" t="str">
        <f>VLOOKUP(G4404,Translations!$M$2:$N$9,2,FALSE)</f>
        <v>[X2079] SARS-CoV-2 (RNA), Borger</v>
      </c>
      <c r="P4404" t="str">
        <f>VLOOKUP(F4404,Translations!$D$1:$F$13,2,FALSE)</f>
        <v>Ok</v>
      </c>
      <c r="Q4404" t="str">
        <f>VLOOKUP(F4404,Translations!$D$2:$G$13,4,FALSE)</f>
        <v>01 - Aktiv, bopæl i DK</v>
      </c>
      <c r="R4404" t="str">
        <f>VLOOKUP(H4404,Translations!$P$2:$Q$10,2,FALSE)</f>
        <v>7 - Bopæl i udlandet</v>
      </c>
      <c r="S4404" t="str">
        <f>VLOOKUP(F4404,Translations!$D$2:$F$13,3,FALSE)</f>
        <v>Ja</v>
      </c>
    </row>
    <row r="4405" spans="1:19" x14ac:dyDescent="0.2">
      <c r="A4405" s="3">
        <v>43970</v>
      </c>
      <c r="B4405" t="s">
        <v>206</v>
      </c>
      <c r="C4405" t="s">
        <v>188</v>
      </c>
      <c r="D4405">
        <v>813</v>
      </c>
      <c r="E4405">
        <v>1081</v>
      </c>
      <c r="F4405" t="str">
        <f t="shared" si="142"/>
        <v>01</v>
      </c>
      <c r="G4405" t="s">
        <v>513</v>
      </c>
      <c r="H4405">
        <v>1</v>
      </c>
      <c r="I4405" t="s">
        <v>6</v>
      </c>
      <c r="J4405" t="s">
        <v>5</v>
      </c>
      <c r="K4405" t="s">
        <v>6</v>
      </c>
      <c r="L4405">
        <v>11554</v>
      </c>
      <c r="M4405" t="str">
        <f>VLOOKUP(E4405,Translations!$A$1:$B$7,2,FALSE)</f>
        <v>Nordjylland</v>
      </c>
      <c r="N4405" t="str">
        <f>VLOOKUP(D4405,Translations!$I$2:$K$101,2,FALSE)</f>
        <v>Frederikshavn</v>
      </c>
      <c r="O4405" t="str">
        <f>VLOOKUP(G4405,Translations!$M$2:$N$9,2,FALSE)</f>
        <v>[X2079] SARS-CoV-2 (RNA), Borger</v>
      </c>
      <c r="P4405" t="str">
        <f>VLOOKUP(F4405,Translations!$D$1:$F$13,2,FALSE)</f>
        <v>Ok</v>
      </c>
      <c r="Q4405" t="str">
        <f>VLOOKUP(F4405,Translations!$D$2:$G$13,4,FALSE)</f>
        <v>01 - Aktiv, bopæl i DK</v>
      </c>
      <c r="R4405" t="str">
        <f>VLOOKUP(H4405,Translations!$P$2:$Q$10,2,FALSE)</f>
        <v>1 - Selvstændigt sikret - med lægevalg</v>
      </c>
      <c r="S4405" t="str">
        <f>VLOOKUP(F4405,Translations!$D$2:$F$13,3,FALSE)</f>
        <v>Ja</v>
      </c>
    </row>
    <row r="4406" spans="1:19" x14ac:dyDescent="0.2">
      <c r="A4406" s="3">
        <v>43970</v>
      </c>
      <c r="B4406" t="s">
        <v>206</v>
      </c>
      <c r="C4406" t="s">
        <v>188</v>
      </c>
      <c r="D4406">
        <v>813</v>
      </c>
      <c r="E4406">
        <v>1081</v>
      </c>
      <c r="F4406" t="str">
        <f t="shared" si="142"/>
        <v>01</v>
      </c>
      <c r="G4406" t="s">
        <v>513</v>
      </c>
      <c r="H4406">
        <v>2</v>
      </c>
      <c r="I4406" t="s">
        <v>6</v>
      </c>
      <c r="J4406" t="s">
        <v>5</v>
      </c>
      <c r="K4406" t="s">
        <v>6</v>
      </c>
      <c r="L4406">
        <v>10</v>
      </c>
      <c r="M4406" t="str">
        <f>VLOOKUP(E4406,Translations!$A$1:$B$7,2,FALSE)</f>
        <v>Nordjylland</v>
      </c>
      <c r="N4406" t="str">
        <f>VLOOKUP(D4406,Translations!$I$2:$K$101,2,FALSE)</f>
        <v>Frederikshavn</v>
      </c>
      <c r="O4406" t="str">
        <f>VLOOKUP(G4406,Translations!$M$2:$N$9,2,FALSE)</f>
        <v>[X2079] SARS-CoV-2 (RNA), Borger</v>
      </c>
      <c r="P4406" t="str">
        <f>VLOOKUP(F4406,Translations!$D$1:$F$13,2,FALSE)</f>
        <v>Ok</v>
      </c>
      <c r="Q4406" t="str">
        <f>VLOOKUP(F4406,Translations!$D$2:$G$13,4,FALSE)</f>
        <v>01 - Aktiv, bopæl i DK</v>
      </c>
      <c r="R4406" t="str">
        <f>VLOOKUP(H4406,Translations!$P$2:$Q$10,2,FALSE)</f>
        <v>2 - Selvstændigt sikret - uden lægevalg</v>
      </c>
      <c r="S4406" t="str">
        <f>VLOOKUP(F4406,Translations!$D$2:$F$13,3,FALSE)</f>
        <v>Ja</v>
      </c>
    </row>
    <row r="4407" spans="1:19" x14ac:dyDescent="0.2">
      <c r="A4407" s="3">
        <v>43970</v>
      </c>
      <c r="B4407" t="s">
        <v>206</v>
      </c>
      <c r="C4407" t="s">
        <v>188</v>
      </c>
      <c r="D4407">
        <v>813</v>
      </c>
      <c r="E4407">
        <v>1081</v>
      </c>
      <c r="F4407" t="str">
        <f t="shared" si="142"/>
        <v>01</v>
      </c>
      <c r="G4407" t="s">
        <v>513</v>
      </c>
      <c r="H4407">
        <v>4</v>
      </c>
      <c r="I4407" t="s">
        <v>6</v>
      </c>
      <c r="J4407" t="s">
        <v>5</v>
      </c>
      <c r="K4407" t="s">
        <v>6</v>
      </c>
      <c r="L4407">
        <v>4</v>
      </c>
      <c r="M4407" t="str">
        <f>VLOOKUP(E4407,Translations!$A$1:$B$7,2,FALSE)</f>
        <v>Nordjylland</v>
      </c>
      <c r="N4407" t="str">
        <f>VLOOKUP(D4407,Translations!$I$2:$K$101,2,FALSE)</f>
        <v>Frederikshavn</v>
      </c>
      <c r="O4407" t="str">
        <f>VLOOKUP(G4407,Translations!$M$2:$N$9,2,FALSE)</f>
        <v>[X2079] SARS-CoV-2 (RNA), Borger</v>
      </c>
      <c r="P4407" t="str">
        <f>VLOOKUP(F4407,Translations!$D$1:$F$13,2,FALSE)</f>
        <v>Ok</v>
      </c>
      <c r="Q4407" t="str">
        <f>VLOOKUP(F4407,Translations!$D$2:$G$13,4,FALSE)</f>
        <v>01 - Aktiv, bopæl i DK</v>
      </c>
      <c r="R4407" t="str">
        <f>VLOOKUP(H4407,Translations!$P$2:$Q$10,2,FALSE)</f>
        <v>4 - Optaget i fængselsvæsenet efter dom (+3 mdr.)</v>
      </c>
      <c r="S4407" t="str">
        <f>VLOOKUP(F4407,Translations!$D$2:$F$13,3,FALSE)</f>
        <v>Ja</v>
      </c>
    </row>
    <row r="4408" spans="1:19" x14ac:dyDescent="0.2">
      <c r="A4408" s="3">
        <v>43970</v>
      </c>
      <c r="B4408" t="s">
        <v>206</v>
      </c>
      <c r="C4408" t="s">
        <v>188</v>
      </c>
      <c r="D4408">
        <v>820</v>
      </c>
      <c r="E4408">
        <v>1081</v>
      </c>
      <c r="F4408" t="str">
        <f t="shared" si="142"/>
        <v>01</v>
      </c>
      <c r="G4408" t="s">
        <v>513</v>
      </c>
      <c r="H4408">
        <v>1</v>
      </c>
      <c r="I4408" t="s">
        <v>6</v>
      </c>
      <c r="J4408" t="s">
        <v>5</v>
      </c>
      <c r="K4408" t="s">
        <v>6</v>
      </c>
      <c r="L4408">
        <v>3</v>
      </c>
      <c r="M4408" t="str">
        <f>VLOOKUP(E4408,Translations!$A$1:$B$7,2,FALSE)</f>
        <v>Nordjylland</v>
      </c>
      <c r="N4408" t="str">
        <f>VLOOKUP(D4408,Translations!$I$2:$K$101,2,FALSE)</f>
        <v>Vesthimmerlands</v>
      </c>
      <c r="O4408" t="str">
        <f>VLOOKUP(G4408,Translations!$M$2:$N$9,2,FALSE)</f>
        <v>[X2079] SARS-CoV-2 (RNA), Borger</v>
      </c>
      <c r="P4408" t="str">
        <f>VLOOKUP(F4408,Translations!$D$1:$F$13,2,FALSE)</f>
        <v>Ok</v>
      </c>
      <c r="Q4408" t="str">
        <f>VLOOKUP(F4408,Translations!$D$2:$G$13,4,FALSE)</f>
        <v>01 - Aktiv, bopæl i DK</v>
      </c>
      <c r="R4408" t="str">
        <f>VLOOKUP(H4408,Translations!$P$2:$Q$10,2,FALSE)</f>
        <v>1 - Selvstændigt sikret - med lægevalg</v>
      </c>
      <c r="S4408" t="str">
        <f>VLOOKUP(F4408,Translations!$D$2:$F$13,3,FALSE)</f>
        <v>Ja</v>
      </c>
    </row>
    <row r="4409" spans="1:19" x14ac:dyDescent="0.2">
      <c r="A4409" s="3">
        <v>43970</v>
      </c>
      <c r="B4409" t="s">
        <v>206</v>
      </c>
      <c r="C4409" t="s">
        <v>188</v>
      </c>
      <c r="D4409">
        <v>840</v>
      </c>
      <c r="E4409">
        <v>1081</v>
      </c>
      <c r="F4409" t="str">
        <f t="shared" si="142"/>
        <v>01</v>
      </c>
      <c r="G4409" t="s">
        <v>513</v>
      </c>
      <c r="H4409">
        <v>1</v>
      </c>
      <c r="I4409" t="s">
        <v>6</v>
      </c>
      <c r="J4409" t="s">
        <v>5</v>
      </c>
      <c r="K4409" t="s">
        <v>6</v>
      </c>
      <c r="L4409">
        <v>1</v>
      </c>
      <c r="M4409" t="str">
        <f>VLOOKUP(E4409,Translations!$A$1:$B$7,2,FALSE)</f>
        <v>Nordjylland</v>
      </c>
      <c r="N4409" t="str">
        <f>VLOOKUP(D4409,Translations!$I$2:$K$101,2,FALSE)</f>
        <v>Rebild</v>
      </c>
      <c r="O4409" t="str">
        <f>VLOOKUP(G4409,Translations!$M$2:$N$9,2,FALSE)</f>
        <v>[X2079] SARS-CoV-2 (RNA), Borger</v>
      </c>
      <c r="P4409" t="str">
        <f>VLOOKUP(F4409,Translations!$D$1:$F$13,2,FALSE)</f>
        <v>Ok</v>
      </c>
      <c r="Q4409" t="str">
        <f>VLOOKUP(F4409,Translations!$D$2:$G$13,4,FALSE)</f>
        <v>01 - Aktiv, bopæl i DK</v>
      </c>
      <c r="R4409" t="str">
        <f>VLOOKUP(H4409,Translations!$P$2:$Q$10,2,FALSE)</f>
        <v>1 - Selvstændigt sikret - med lægevalg</v>
      </c>
      <c r="S4409" t="str">
        <f>VLOOKUP(F4409,Translations!$D$2:$F$13,3,FALSE)</f>
        <v>Ja</v>
      </c>
    </row>
    <row r="4410" spans="1:19" x14ac:dyDescent="0.2">
      <c r="A4410" s="3">
        <v>43970</v>
      </c>
      <c r="B4410" t="s">
        <v>206</v>
      </c>
      <c r="C4410" t="s">
        <v>188</v>
      </c>
      <c r="D4410">
        <v>846</v>
      </c>
      <c r="E4410">
        <v>1081</v>
      </c>
      <c r="F4410" t="str">
        <f t="shared" si="142"/>
        <v>01</v>
      </c>
      <c r="G4410" t="s">
        <v>513</v>
      </c>
      <c r="H4410">
        <v>1</v>
      </c>
      <c r="I4410" t="s">
        <v>6</v>
      </c>
      <c r="J4410" t="s">
        <v>5</v>
      </c>
      <c r="K4410" t="s">
        <v>6</v>
      </c>
      <c r="L4410">
        <v>1</v>
      </c>
      <c r="M4410" t="str">
        <f>VLOOKUP(E4410,Translations!$A$1:$B$7,2,FALSE)</f>
        <v>Nordjylland</v>
      </c>
      <c r="N4410" t="str">
        <f>VLOOKUP(D4410,Translations!$I$2:$K$101,2,FALSE)</f>
        <v>Mariagerfjord</v>
      </c>
      <c r="O4410" t="str">
        <f>VLOOKUP(G4410,Translations!$M$2:$N$9,2,FALSE)</f>
        <v>[X2079] SARS-CoV-2 (RNA), Borger</v>
      </c>
      <c r="P4410" t="str">
        <f>VLOOKUP(F4410,Translations!$D$1:$F$13,2,FALSE)</f>
        <v>Ok</v>
      </c>
      <c r="Q4410" t="str">
        <f>VLOOKUP(F4410,Translations!$D$2:$G$13,4,FALSE)</f>
        <v>01 - Aktiv, bopæl i DK</v>
      </c>
      <c r="R4410" t="str">
        <f>VLOOKUP(H4410,Translations!$P$2:$Q$10,2,FALSE)</f>
        <v>1 - Selvstændigt sikret - med lægevalg</v>
      </c>
      <c r="S4410" t="str">
        <f>VLOOKUP(F4410,Translations!$D$2:$F$13,3,FALSE)</f>
        <v>Ja</v>
      </c>
    </row>
    <row r="4411" spans="1:19" x14ac:dyDescent="0.2">
      <c r="A4411" s="3">
        <v>43970</v>
      </c>
      <c r="B4411" t="s">
        <v>206</v>
      </c>
      <c r="C4411" t="s">
        <v>188</v>
      </c>
      <c r="D4411">
        <v>849</v>
      </c>
      <c r="E4411">
        <v>1081</v>
      </c>
      <c r="F4411" t="str">
        <f t="shared" si="142"/>
        <v>01</v>
      </c>
      <c r="G4411" t="s">
        <v>513</v>
      </c>
      <c r="H4411">
        <v>1</v>
      </c>
      <c r="I4411" t="s">
        <v>6</v>
      </c>
      <c r="J4411" t="s">
        <v>5</v>
      </c>
      <c r="K4411" t="s">
        <v>6</v>
      </c>
      <c r="L4411">
        <v>3</v>
      </c>
      <c r="M4411" t="str">
        <f>VLOOKUP(E4411,Translations!$A$1:$B$7,2,FALSE)</f>
        <v>Nordjylland</v>
      </c>
      <c r="N4411" t="str">
        <f>VLOOKUP(D4411,Translations!$I$2:$K$101,2,FALSE)</f>
        <v>Jammerbugt</v>
      </c>
      <c r="O4411" t="str">
        <f>VLOOKUP(G4411,Translations!$M$2:$N$9,2,FALSE)</f>
        <v>[X2079] SARS-CoV-2 (RNA), Borger</v>
      </c>
      <c r="P4411" t="str">
        <f>VLOOKUP(F4411,Translations!$D$1:$F$13,2,FALSE)</f>
        <v>Ok</v>
      </c>
      <c r="Q4411" t="str">
        <f>VLOOKUP(F4411,Translations!$D$2:$G$13,4,FALSE)</f>
        <v>01 - Aktiv, bopæl i DK</v>
      </c>
      <c r="R4411" t="str">
        <f>VLOOKUP(H4411,Translations!$P$2:$Q$10,2,FALSE)</f>
        <v>1 - Selvstændigt sikret - med lægevalg</v>
      </c>
      <c r="S4411" t="str">
        <f>VLOOKUP(F4411,Translations!$D$2:$F$13,3,FALSE)</f>
        <v>Ja</v>
      </c>
    </row>
    <row r="4412" spans="1:19" x14ac:dyDescent="0.2">
      <c r="A4412" s="3">
        <v>43970</v>
      </c>
      <c r="B4412" t="s">
        <v>206</v>
      </c>
      <c r="C4412" t="s">
        <v>188</v>
      </c>
      <c r="D4412">
        <v>851</v>
      </c>
      <c r="E4412">
        <v>1081</v>
      </c>
      <c r="F4412" t="str">
        <f t="shared" si="142"/>
        <v>01</v>
      </c>
      <c r="G4412" t="s">
        <v>513</v>
      </c>
      <c r="H4412">
        <v>1</v>
      </c>
      <c r="I4412" t="s">
        <v>6</v>
      </c>
      <c r="J4412" t="s">
        <v>5</v>
      </c>
      <c r="K4412" t="s">
        <v>6</v>
      </c>
      <c r="L4412">
        <v>3</v>
      </c>
      <c r="M4412" t="str">
        <f>VLOOKUP(E4412,Translations!$A$1:$B$7,2,FALSE)</f>
        <v>Nordjylland</v>
      </c>
      <c r="N4412" t="str">
        <f>VLOOKUP(D4412,Translations!$I$2:$K$101,2,FALSE)</f>
        <v>Aalborg</v>
      </c>
      <c r="O4412" t="str">
        <f>VLOOKUP(G4412,Translations!$M$2:$N$9,2,FALSE)</f>
        <v>[X2079] SARS-CoV-2 (RNA), Borger</v>
      </c>
      <c r="P4412" t="str">
        <f>VLOOKUP(F4412,Translations!$D$1:$F$13,2,FALSE)</f>
        <v>Ok</v>
      </c>
      <c r="Q4412" t="str">
        <f>VLOOKUP(F4412,Translations!$D$2:$G$13,4,FALSE)</f>
        <v>01 - Aktiv, bopæl i DK</v>
      </c>
      <c r="R4412" t="str">
        <f>VLOOKUP(H4412,Translations!$P$2:$Q$10,2,FALSE)</f>
        <v>1 - Selvstændigt sikret - med lægevalg</v>
      </c>
      <c r="S4412" t="str">
        <f>VLOOKUP(F4412,Translations!$D$2:$F$13,3,FALSE)</f>
        <v>Ja</v>
      </c>
    </row>
    <row r="4413" spans="1:19" x14ac:dyDescent="0.2">
      <c r="A4413" s="3">
        <v>43970</v>
      </c>
      <c r="B4413" t="s">
        <v>206</v>
      </c>
      <c r="C4413" t="s">
        <v>188</v>
      </c>
      <c r="D4413">
        <v>860</v>
      </c>
      <c r="E4413">
        <v>1081</v>
      </c>
      <c r="F4413" t="str">
        <f t="shared" si="142"/>
        <v>01</v>
      </c>
      <c r="G4413" t="s">
        <v>513</v>
      </c>
      <c r="H4413">
        <v>1</v>
      </c>
      <c r="I4413" t="s">
        <v>6</v>
      </c>
      <c r="J4413" t="s">
        <v>5</v>
      </c>
      <c r="K4413" t="s">
        <v>6</v>
      </c>
      <c r="L4413">
        <v>5</v>
      </c>
      <c r="M4413" t="str">
        <f>VLOOKUP(E4413,Translations!$A$1:$B$7,2,FALSE)</f>
        <v>Nordjylland</v>
      </c>
      <c r="N4413" t="str">
        <f>VLOOKUP(D4413,Translations!$I$2:$K$101,2,FALSE)</f>
        <v>Hjørring</v>
      </c>
      <c r="O4413" t="str">
        <f>VLOOKUP(G4413,Translations!$M$2:$N$9,2,FALSE)</f>
        <v>[X2079] SARS-CoV-2 (RNA), Borger</v>
      </c>
      <c r="P4413" t="str">
        <f>VLOOKUP(F4413,Translations!$D$1:$F$13,2,FALSE)</f>
        <v>Ok</v>
      </c>
      <c r="Q4413" t="str">
        <f>VLOOKUP(F4413,Translations!$D$2:$G$13,4,FALSE)</f>
        <v>01 - Aktiv, bopæl i DK</v>
      </c>
      <c r="R4413" t="str">
        <f>VLOOKUP(H4413,Translations!$P$2:$Q$10,2,FALSE)</f>
        <v>1 - Selvstændigt sikret - med lægevalg</v>
      </c>
      <c r="S4413" t="str">
        <f>VLOOKUP(F4413,Translations!$D$2:$F$13,3,FALSE)</f>
        <v>Ja</v>
      </c>
    </row>
    <row r="4414" spans="1:19" x14ac:dyDescent="0.2">
      <c r="A4414" s="3">
        <v>43970</v>
      </c>
      <c r="B4414" t="s">
        <v>207</v>
      </c>
      <c r="C4414" t="s">
        <v>188</v>
      </c>
      <c r="D4414">
        <v>0</v>
      </c>
      <c r="E4414">
        <v>0</v>
      </c>
      <c r="F4414" t="str">
        <f>"03"</f>
        <v>03</v>
      </c>
      <c r="G4414" t="s">
        <v>513</v>
      </c>
      <c r="H4414">
        <v>1</v>
      </c>
      <c r="I4414" t="s">
        <v>6</v>
      </c>
      <c r="J4414" t="s">
        <v>5</v>
      </c>
      <c r="K4414" t="s">
        <v>6</v>
      </c>
      <c r="L4414">
        <v>128</v>
      </c>
      <c r="M4414" t="str">
        <f>VLOOKUP(E4414,Translations!$A$1:$B$7,2,FALSE)</f>
        <v>Ukendt</v>
      </c>
      <c r="N4414" t="str">
        <f>VLOOKUP(D4414,Translations!$I$2:$K$101,2,FALSE)</f>
        <v>Ukendt</v>
      </c>
      <c r="O4414" t="str">
        <f>VLOOKUP(G4414,Translations!$M$2:$N$9,2,FALSE)</f>
        <v>[X2079] SARS-CoV-2 (RNA), Borger</v>
      </c>
      <c r="P4414" t="str">
        <f>VLOOKUP(F4414,Translations!$D$1:$F$13,2,FALSE)</f>
        <v>Ok</v>
      </c>
      <c r="Q4414" t="str">
        <f>VLOOKUP(F4414,Translations!$D$2:$G$13,4,FALSE)</f>
        <v>03 - Aktiv, speciel vejkode i DK</v>
      </c>
      <c r="R4414" t="str">
        <f>VLOOKUP(H4414,Translations!$P$2:$Q$10,2,FALSE)</f>
        <v>1 - Selvstændigt sikret - med lægevalg</v>
      </c>
      <c r="S4414" t="str">
        <f>VLOOKUP(F4414,Translations!$D$2:$F$13,3,FALSE)</f>
        <v>Ja</v>
      </c>
    </row>
    <row r="4415" spans="1:19" x14ac:dyDescent="0.2">
      <c r="A4415" s="3">
        <v>43970</v>
      </c>
      <c r="B4415" t="s">
        <v>207</v>
      </c>
      <c r="C4415" t="s">
        <v>188</v>
      </c>
      <c r="D4415">
        <v>0</v>
      </c>
      <c r="E4415">
        <v>0</v>
      </c>
      <c r="F4415" t="str">
        <f>"03"</f>
        <v>03</v>
      </c>
      <c r="G4415" t="s">
        <v>513</v>
      </c>
      <c r="H4415">
        <v>4</v>
      </c>
      <c r="I4415" t="s">
        <v>6</v>
      </c>
      <c r="J4415" t="s">
        <v>5</v>
      </c>
      <c r="K4415" t="s">
        <v>6</v>
      </c>
      <c r="L4415">
        <v>9</v>
      </c>
      <c r="M4415" t="str">
        <f>VLOOKUP(E4415,Translations!$A$1:$B$7,2,FALSE)</f>
        <v>Ukendt</v>
      </c>
      <c r="N4415" t="str">
        <f>VLOOKUP(D4415,Translations!$I$2:$K$101,2,FALSE)</f>
        <v>Ukendt</v>
      </c>
      <c r="O4415" t="str">
        <f>VLOOKUP(G4415,Translations!$M$2:$N$9,2,FALSE)</f>
        <v>[X2079] SARS-CoV-2 (RNA), Borger</v>
      </c>
      <c r="P4415" t="str">
        <f>VLOOKUP(F4415,Translations!$D$1:$F$13,2,FALSE)</f>
        <v>Ok</v>
      </c>
      <c r="Q4415" t="str">
        <f>VLOOKUP(F4415,Translations!$D$2:$G$13,4,FALSE)</f>
        <v>03 - Aktiv, speciel vejkode i DK</v>
      </c>
      <c r="R4415" t="str">
        <f>VLOOKUP(H4415,Translations!$P$2:$Q$10,2,FALSE)</f>
        <v>4 - Optaget i fængselsvæsenet efter dom (+3 mdr.)</v>
      </c>
      <c r="S4415" t="str">
        <f>VLOOKUP(F4415,Translations!$D$2:$F$13,3,FALSE)</f>
        <v>Ja</v>
      </c>
    </row>
    <row r="4416" spans="1:19" x14ac:dyDescent="0.2">
      <c r="A4416" s="3">
        <v>43970</v>
      </c>
      <c r="B4416" t="s">
        <v>207</v>
      </c>
      <c r="C4416" t="s">
        <v>188</v>
      </c>
      <c r="D4416">
        <v>0</v>
      </c>
      <c r="E4416">
        <v>0</v>
      </c>
      <c r="F4416" t="str">
        <f>"03"</f>
        <v>03</v>
      </c>
      <c r="G4416" t="s">
        <v>513</v>
      </c>
      <c r="H4416">
        <v>7</v>
      </c>
      <c r="I4416" t="s">
        <v>6</v>
      </c>
      <c r="J4416" t="s">
        <v>5</v>
      </c>
      <c r="K4416" t="s">
        <v>6</v>
      </c>
      <c r="L4416">
        <v>1</v>
      </c>
      <c r="M4416" t="str">
        <f>VLOOKUP(E4416,Translations!$A$1:$B$7,2,FALSE)</f>
        <v>Ukendt</v>
      </c>
      <c r="N4416" t="str">
        <f>VLOOKUP(D4416,Translations!$I$2:$K$101,2,FALSE)</f>
        <v>Ukendt</v>
      </c>
      <c r="O4416" t="str">
        <f>VLOOKUP(G4416,Translations!$M$2:$N$9,2,FALSE)</f>
        <v>[X2079] SARS-CoV-2 (RNA), Borger</v>
      </c>
      <c r="P4416" t="str">
        <f>VLOOKUP(F4416,Translations!$D$1:$F$13,2,FALSE)</f>
        <v>Ok</v>
      </c>
      <c r="Q4416" t="str">
        <f>VLOOKUP(F4416,Translations!$D$2:$G$13,4,FALSE)</f>
        <v>03 - Aktiv, speciel vejkode i DK</v>
      </c>
      <c r="R4416" t="str">
        <f>VLOOKUP(H4416,Translations!$P$2:$Q$10,2,FALSE)</f>
        <v>7 - Bopæl i udlandet</v>
      </c>
      <c r="S4416" t="str">
        <f>VLOOKUP(F4416,Translations!$D$2:$F$13,3,FALSE)</f>
        <v>Ja</v>
      </c>
    </row>
    <row r="4417" spans="1:19" x14ac:dyDescent="0.2">
      <c r="A4417" s="3">
        <v>43970</v>
      </c>
      <c r="B4417" t="s">
        <v>207</v>
      </c>
      <c r="C4417" t="s">
        <v>188</v>
      </c>
      <c r="D4417">
        <v>0</v>
      </c>
      <c r="E4417">
        <v>0</v>
      </c>
      <c r="F4417" t="str">
        <f>"80"</f>
        <v>80</v>
      </c>
      <c r="G4417" t="s">
        <v>513</v>
      </c>
      <c r="H4417">
        <v>1</v>
      </c>
      <c r="I4417" t="s">
        <v>6</v>
      </c>
      <c r="J4417" t="s">
        <v>5</v>
      </c>
      <c r="K4417" t="s">
        <v>6</v>
      </c>
      <c r="L4417">
        <v>1</v>
      </c>
      <c r="M4417" t="str">
        <f>VLOOKUP(E4417,Translations!$A$1:$B$7,2,FALSE)</f>
        <v>Ukendt</v>
      </c>
      <c r="N4417" t="str">
        <f>VLOOKUP(D4417,Translations!$I$2:$K$101,2,FALSE)</f>
        <v>Ukendt</v>
      </c>
      <c r="O4417" t="str">
        <f>VLOOKUP(G4417,Translations!$M$2:$N$9,2,FALSE)</f>
        <v>[X2079] SARS-CoV-2 (RNA), Borger</v>
      </c>
      <c r="P4417" t="str">
        <f>VLOOKUP(F4417,Translations!$D$1:$F$13,2,FALSE)</f>
        <v>Ok</v>
      </c>
      <c r="Q4417" t="str">
        <f>VLOOKUP(F4417,Translations!$D$2:$G$13,4,FALSE)</f>
        <v>80 - Inaktiv, udrejst</v>
      </c>
      <c r="R4417" t="str">
        <f>VLOOKUP(H4417,Translations!$P$2:$Q$10,2,FALSE)</f>
        <v>1 - Selvstændigt sikret - med lægevalg</v>
      </c>
      <c r="S4417" t="str">
        <f>VLOOKUP(F4417,Translations!$D$2:$F$13,3,FALSE)</f>
        <v>Ja</v>
      </c>
    </row>
    <row r="4418" spans="1:19" x14ac:dyDescent="0.2">
      <c r="A4418" s="3">
        <v>43970</v>
      </c>
      <c r="B4418" t="s">
        <v>207</v>
      </c>
      <c r="C4418" t="s">
        <v>188</v>
      </c>
      <c r="D4418">
        <v>0</v>
      </c>
      <c r="E4418">
        <v>0</v>
      </c>
      <c r="F4418" t="str">
        <f>"80"</f>
        <v>80</v>
      </c>
      <c r="G4418" t="s">
        <v>513</v>
      </c>
      <c r="H4418">
        <v>7</v>
      </c>
      <c r="I4418" t="s">
        <v>6</v>
      </c>
      <c r="J4418" t="s">
        <v>5</v>
      </c>
      <c r="K4418" t="s">
        <v>6</v>
      </c>
      <c r="L4418">
        <v>1</v>
      </c>
      <c r="M4418" t="str">
        <f>VLOOKUP(E4418,Translations!$A$1:$B$7,2,FALSE)</f>
        <v>Ukendt</v>
      </c>
      <c r="N4418" t="str">
        <f>VLOOKUP(D4418,Translations!$I$2:$K$101,2,FALSE)</f>
        <v>Ukendt</v>
      </c>
      <c r="O4418" t="str">
        <f>VLOOKUP(G4418,Translations!$M$2:$N$9,2,FALSE)</f>
        <v>[X2079] SARS-CoV-2 (RNA), Borger</v>
      </c>
      <c r="P4418" t="str">
        <f>VLOOKUP(F4418,Translations!$D$1:$F$13,2,FALSE)</f>
        <v>Ok</v>
      </c>
      <c r="Q4418" t="str">
        <f>VLOOKUP(F4418,Translations!$D$2:$G$13,4,FALSE)</f>
        <v>80 - Inaktiv, udrejst</v>
      </c>
      <c r="R4418" t="str">
        <f>VLOOKUP(H4418,Translations!$P$2:$Q$10,2,FALSE)</f>
        <v>7 - Bopæl i udlandet</v>
      </c>
      <c r="S4418" t="str">
        <f>VLOOKUP(F4418,Translations!$D$2:$F$13,3,FALSE)</f>
        <v>Ja</v>
      </c>
    </row>
    <row r="4419" spans="1:19" x14ac:dyDescent="0.2">
      <c r="A4419" s="3">
        <v>43970</v>
      </c>
      <c r="B4419" t="s">
        <v>207</v>
      </c>
      <c r="C4419" t="s">
        <v>188</v>
      </c>
      <c r="D4419">
        <v>0</v>
      </c>
      <c r="E4419">
        <v>0</v>
      </c>
      <c r="F4419" t="str">
        <f>"90"</f>
        <v>90</v>
      </c>
      <c r="G4419" t="s">
        <v>513</v>
      </c>
      <c r="H4419">
        <v>1</v>
      </c>
      <c r="I4419" t="s">
        <v>6</v>
      </c>
      <c r="J4419" t="s">
        <v>5</v>
      </c>
      <c r="K4419" t="s">
        <v>6</v>
      </c>
      <c r="L4419">
        <v>1</v>
      </c>
      <c r="M4419" t="str">
        <f>VLOOKUP(E4419,Translations!$A$1:$B$7,2,FALSE)</f>
        <v>Ukendt</v>
      </c>
      <c r="N4419" t="str">
        <f>VLOOKUP(D4419,Translations!$I$2:$K$101,2,FALSE)</f>
        <v>Ukendt</v>
      </c>
      <c r="O4419" t="str">
        <f>VLOOKUP(G4419,Translations!$M$2:$N$9,2,FALSE)</f>
        <v>[X2079] SARS-CoV-2 (RNA), Borger</v>
      </c>
      <c r="P4419" t="str">
        <f>VLOOKUP(F4419,Translations!$D$1:$F$13,2,FALSE)</f>
        <v>Død</v>
      </c>
      <c r="Q4419" t="str">
        <f>VLOOKUP(F4419,Translations!$D$2:$G$13,4,FALSE)</f>
        <v>90 - Inaktiv, død</v>
      </c>
      <c r="R4419" t="str">
        <f>VLOOKUP(H4419,Translations!$P$2:$Q$10,2,FALSE)</f>
        <v>1 - Selvstændigt sikret - med lægevalg</v>
      </c>
      <c r="S4419" t="str">
        <f>VLOOKUP(F4419,Translations!$D$2:$F$13,3,FALSE)</f>
        <v>Nej</v>
      </c>
    </row>
    <row r="4420" spans="1:19" x14ac:dyDescent="0.2">
      <c r="A4420" s="3">
        <v>43970</v>
      </c>
      <c r="B4420" t="s">
        <v>207</v>
      </c>
      <c r="C4420" t="s">
        <v>188</v>
      </c>
      <c r="D4420">
        <v>0</v>
      </c>
      <c r="E4420">
        <v>0</v>
      </c>
      <c r="F4420" t="str">
        <f>"90"</f>
        <v>90</v>
      </c>
      <c r="G4420" t="s">
        <v>513</v>
      </c>
      <c r="H4420">
        <v>9</v>
      </c>
      <c r="I4420" t="s">
        <v>6</v>
      </c>
      <c r="J4420" t="s">
        <v>5</v>
      </c>
      <c r="K4420" t="s">
        <v>6</v>
      </c>
      <c r="L4420">
        <v>4</v>
      </c>
      <c r="M4420" t="str">
        <f>VLOOKUP(E4420,Translations!$A$1:$B$7,2,FALSE)</f>
        <v>Ukendt</v>
      </c>
      <c r="N4420" t="str">
        <f>VLOOKUP(D4420,Translations!$I$2:$K$101,2,FALSE)</f>
        <v>Ukendt</v>
      </c>
      <c r="O4420" t="str">
        <f>VLOOKUP(G4420,Translations!$M$2:$N$9,2,FALSE)</f>
        <v>[X2079] SARS-CoV-2 (RNA), Borger</v>
      </c>
      <c r="P4420" t="str">
        <f>VLOOKUP(F4420,Translations!$D$1:$F$13,2,FALSE)</f>
        <v>Død</v>
      </c>
      <c r="Q4420" t="str">
        <f>VLOOKUP(F4420,Translations!$D$2:$G$13,4,FALSE)</f>
        <v>90 - Inaktiv, død</v>
      </c>
      <c r="R4420" t="str">
        <f>VLOOKUP(H4420,Translations!$P$2:$Q$10,2,FALSE)</f>
        <v>9 - Død</v>
      </c>
      <c r="S4420" t="str">
        <f>VLOOKUP(F4420,Translations!$D$2:$F$13,3,FALSE)</f>
        <v>Nej</v>
      </c>
    </row>
    <row r="4421" spans="1:19" x14ac:dyDescent="0.2">
      <c r="A4421" s="3">
        <v>43970</v>
      </c>
      <c r="B4421" t="s">
        <v>207</v>
      </c>
      <c r="C4421" t="s">
        <v>188</v>
      </c>
      <c r="D4421">
        <v>329</v>
      </c>
      <c r="E4421">
        <v>1085</v>
      </c>
      <c r="F4421" t="str">
        <f t="shared" ref="F4421:F4453" si="143">"01"</f>
        <v>01</v>
      </c>
      <c r="G4421" t="s">
        <v>513</v>
      </c>
      <c r="H4421">
        <v>1</v>
      </c>
      <c r="I4421" t="s">
        <v>6</v>
      </c>
      <c r="J4421" t="s">
        <v>5</v>
      </c>
      <c r="K4421" t="s">
        <v>6</v>
      </c>
      <c r="L4421">
        <v>1</v>
      </c>
      <c r="M4421" t="str">
        <f>VLOOKUP(E4421,Translations!$A$1:$B$7,2,FALSE)</f>
        <v>Sjælland</v>
      </c>
      <c r="N4421" t="str">
        <f>VLOOKUP(D4421,Translations!$I$2:$K$101,2,FALSE)</f>
        <v>Ringsted</v>
      </c>
      <c r="O4421" t="str">
        <f>VLOOKUP(G4421,Translations!$M$2:$N$9,2,FALSE)</f>
        <v>[X2079] SARS-CoV-2 (RNA), Borger</v>
      </c>
      <c r="P4421" t="str">
        <f>VLOOKUP(F4421,Translations!$D$1:$F$13,2,FALSE)</f>
        <v>Ok</v>
      </c>
      <c r="Q4421" t="str">
        <f>VLOOKUP(F4421,Translations!$D$2:$G$13,4,FALSE)</f>
        <v>01 - Aktiv, bopæl i DK</v>
      </c>
      <c r="R4421" t="str">
        <f>VLOOKUP(H4421,Translations!$P$2:$Q$10,2,FALSE)</f>
        <v>1 - Selvstændigt sikret - med lægevalg</v>
      </c>
      <c r="S4421" t="str">
        <f>VLOOKUP(F4421,Translations!$D$2:$F$13,3,FALSE)</f>
        <v>Ja</v>
      </c>
    </row>
    <row r="4422" spans="1:19" x14ac:dyDescent="0.2">
      <c r="A4422" s="3">
        <v>43970</v>
      </c>
      <c r="B4422" t="s">
        <v>207</v>
      </c>
      <c r="C4422" t="s">
        <v>188</v>
      </c>
      <c r="D4422">
        <v>575</v>
      </c>
      <c r="E4422">
        <v>1083</v>
      </c>
      <c r="F4422" t="str">
        <f t="shared" si="143"/>
        <v>01</v>
      </c>
      <c r="G4422" t="s">
        <v>513</v>
      </c>
      <c r="H4422">
        <v>1</v>
      </c>
      <c r="I4422" t="s">
        <v>6</v>
      </c>
      <c r="J4422" t="s">
        <v>5</v>
      </c>
      <c r="K4422" t="s">
        <v>6</v>
      </c>
      <c r="L4422">
        <v>1</v>
      </c>
      <c r="M4422" t="str">
        <f>VLOOKUP(E4422,Translations!$A$1:$B$7,2,FALSE)</f>
        <v>Syddanmark</v>
      </c>
      <c r="N4422" t="str">
        <f>VLOOKUP(D4422,Translations!$I$2:$K$101,2,FALSE)</f>
        <v>Vejen</v>
      </c>
      <c r="O4422" t="str">
        <f>VLOOKUP(G4422,Translations!$M$2:$N$9,2,FALSE)</f>
        <v>[X2079] SARS-CoV-2 (RNA), Borger</v>
      </c>
      <c r="P4422" t="str">
        <f>VLOOKUP(F4422,Translations!$D$1:$F$13,2,FALSE)</f>
        <v>Ok</v>
      </c>
      <c r="Q4422" t="str">
        <f>VLOOKUP(F4422,Translations!$D$2:$G$13,4,FALSE)</f>
        <v>01 - Aktiv, bopæl i DK</v>
      </c>
      <c r="R4422" t="str">
        <f>VLOOKUP(H4422,Translations!$P$2:$Q$10,2,FALSE)</f>
        <v>1 - Selvstændigt sikret - med lægevalg</v>
      </c>
      <c r="S4422" t="str">
        <f>VLOOKUP(F4422,Translations!$D$2:$F$13,3,FALSE)</f>
        <v>Ja</v>
      </c>
    </row>
    <row r="4423" spans="1:19" x14ac:dyDescent="0.2">
      <c r="A4423" s="3">
        <v>43970</v>
      </c>
      <c r="B4423" t="s">
        <v>207</v>
      </c>
      <c r="C4423" t="s">
        <v>188</v>
      </c>
      <c r="D4423">
        <v>580</v>
      </c>
      <c r="E4423">
        <v>1083</v>
      </c>
      <c r="F4423" t="str">
        <f t="shared" si="143"/>
        <v>01</v>
      </c>
      <c r="G4423" t="s">
        <v>513</v>
      </c>
      <c r="H4423">
        <v>1</v>
      </c>
      <c r="I4423" t="s">
        <v>6</v>
      </c>
      <c r="J4423" t="s">
        <v>5</v>
      </c>
      <c r="K4423" t="s">
        <v>6</v>
      </c>
      <c r="L4423">
        <v>1</v>
      </c>
      <c r="M4423" t="str">
        <f>VLOOKUP(E4423,Translations!$A$1:$B$7,2,FALSE)</f>
        <v>Syddanmark</v>
      </c>
      <c r="N4423" t="str">
        <f>VLOOKUP(D4423,Translations!$I$2:$K$101,2,FALSE)</f>
        <v>Aabenraa</v>
      </c>
      <c r="O4423" t="str">
        <f>VLOOKUP(G4423,Translations!$M$2:$N$9,2,FALSE)</f>
        <v>[X2079] SARS-CoV-2 (RNA), Borger</v>
      </c>
      <c r="P4423" t="str">
        <f>VLOOKUP(F4423,Translations!$D$1:$F$13,2,FALSE)</f>
        <v>Ok</v>
      </c>
      <c r="Q4423" t="str">
        <f>VLOOKUP(F4423,Translations!$D$2:$G$13,4,FALSE)</f>
        <v>01 - Aktiv, bopæl i DK</v>
      </c>
      <c r="R4423" t="str">
        <f>VLOOKUP(H4423,Translations!$P$2:$Q$10,2,FALSE)</f>
        <v>1 - Selvstændigt sikret - med lægevalg</v>
      </c>
      <c r="S4423" t="str">
        <f>VLOOKUP(F4423,Translations!$D$2:$F$13,3,FALSE)</f>
        <v>Ja</v>
      </c>
    </row>
    <row r="4424" spans="1:19" x14ac:dyDescent="0.2">
      <c r="A4424" s="3">
        <v>43970</v>
      </c>
      <c r="B4424" t="s">
        <v>207</v>
      </c>
      <c r="C4424" t="s">
        <v>188</v>
      </c>
      <c r="D4424">
        <v>671</v>
      </c>
      <c r="E4424">
        <v>1082</v>
      </c>
      <c r="F4424" t="str">
        <f t="shared" si="143"/>
        <v>01</v>
      </c>
      <c r="G4424" t="s">
        <v>513</v>
      </c>
      <c r="H4424">
        <v>1</v>
      </c>
      <c r="I4424" t="s">
        <v>6</v>
      </c>
      <c r="J4424" t="s">
        <v>5</v>
      </c>
      <c r="K4424" t="s">
        <v>6</v>
      </c>
      <c r="L4424">
        <v>1</v>
      </c>
      <c r="M4424" t="str">
        <f>VLOOKUP(E4424,Translations!$A$1:$B$7,2,FALSE)</f>
        <v>Midtjylland</v>
      </c>
      <c r="N4424" t="str">
        <f>VLOOKUP(D4424,Translations!$I$2:$K$101,2,FALSE)</f>
        <v>Struer</v>
      </c>
      <c r="O4424" t="str">
        <f>VLOOKUP(G4424,Translations!$M$2:$N$9,2,FALSE)</f>
        <v>[X2079] SARS-CoV-2 (RNA), Borger</v>
      </c>
      <c r="P4424" t="str">
        <f>VLOOKUP(F4424,Translations!$D$1:$F$13,2,FALSE)</f>
        <v>Ok</v>
      </c>
      <c r="Q4424" t="str">
        <f>VLOOKUP(F4424,Translations!$D$2:$G$13,4,FALSE)</f>
        <v>01 - Aktiv, bopæl i DK</v>
      </c>
      <c r="R4424" t="str">
        <f>VLOOKUP(H4424,Translations!$P$2:$Q$10,2,FALSE)</f>
        <v>1 - Selvstændigt sikret - med lægevalg</v>
      </c>
      <c r="S4424" t="str">
        <f>VLOOKUP(F4424,Translations!$D$2:$F$13,3,FALSE)</f>
        <v>Ja</v>
      </c>
    </row>
    <row r="4425" spans="1:19" x14ac:dyDescent="0.2">
      <c r="A4425" s="3">
        <v>43970</v>
      </c>
      <c r="B4425" t="s">
        <v>207</v>
      </c>
      <c r="C4425" t="s">
        <v>188</v>
      </c>
      <c r="D4425">
        <v>707</v>
      </c>
      <c r="E4425">
        <v>1082</v>
      </c>
      <c r="F4425" t="str">
        <f t="shared" si="143"/>
        <v>01</v>
      </c>
      <c r="G4425" t="s">
        <v>513</v>
      </c>
      <c r="H4425">
        <v>1</v>
      </c>
      <c r="I4425" t="s">
        <v>6</v>
      </c>
      <c r="J4425" t="s">
        <v>5</v>
      </c>
      <c r="K4425" t="s">
        <v>6</v>
      </c>
      <c r="L4425">
        <v>2</v>
      </c>
      <c r="M4425" t="str">
        <f>VLOOKUP(E4425,Translations!$A$1:$B$7,2,FALSE)</f>
        <v>Midtjylland</v>
      </c>
      <c r="N4425" t="str">
        <f>VLOOKUP(D4425,Translations!$I$2:$K$101,2,FALSE)</f>
        <v>Norddjurs</v>
      </c>
      <c r="O4425" t="str">
        <f>VLOOKUP(G4425,Translations!$M$2:$N$9,2,FALSE)</f>
        <v>[X2079] SARS-CoV-2 (RNA), Borger</v>
      </c>
      <c r="P4425" t="str">
        <f>VLOOKUP(F4425,Translations!$D$1:$F$13,2,FALSE)</f>
        <v>Ok</v>
      </c>
      <c r="Q4425" t="str">
        <f>VLOOKUP(F4425,Translations!$D$2:$G$13,4,FALSE)</f>
        <v>01 - Aktiv, bopæl i DK</v>
      </c>
      <c r="R4425" t="str">
        <f>VLOOKUP(H4425,Translations!$P$2:$Q$10,2,FALSE)</f>
        <v>1 - Selvstændigt sikret - med lægevalg</v>
      </c>
      <c r="S4425" t="str">
        <f>VLOOKUP(F4425,Translations!$D$2:$F$13,3,FALSE)</f>
        <v>Ja</v>
      </c>
    </row>
    <row r="4426" spans="1:19" x14ac:dyDescent="0.2">
      <c r="A4426" s="3">
        <v>43970</v>
      </c>
      <c r="B4426" t="s">
        <v>207</v>
      </c>
      <c r="C4426" t="s">
        <v>188</v>
      </c>
      <c r="D4426">
        <v>730</v>
      </c>
      <c r="E4426">
        <v>1082</v>
      </c>
      <c r="F4426" t="str">
        <f t="shared" si="143"/>
        <v>01</v>
      </c>
      <c r="G4426" t="s">
        <v>513</v>
      </c>
      <c r="H4426">
        <v>1</v>
      </c>
      <c r="I4426" t="s">
        <v>6</v>
      </c>
      <c r="J4426" t="s">
        <v>5</v>
      </c>
      <c r="K4426" t="s">
        <v>6</v>
      </c>
      <c r="L4426">
        <v>2</v>
      </c>
      <c r="M4426" t="str">
        <f>VLOOKUP(E4426,Translations!$A$1:$B$7,2,FALSE)</f>
        <v>Midtjylland</v>
      </c>
      <c r="N4426" t="str">
        <f>VLOOKUP(D4426,Translations!$I$2:$K$101,2,FALSE)</f>
        <v>Randers</v>
      </c>
      <c r="O4426" t="str">
        <f>VLOOKUP(G4426,Translations!$M$2:$N$9,2,FALSE)</f>
        <v>[X2079] SARS-CoV-2 (RNA), Borger</v>
      </c>
      <c r="P4426" t="str">
        <f>VLOOKUP(F4426,Translations!$D$1:$F$13,2,FALSE)</f>
        <v>Ok</v>
      </c>
      <c r="Q4426" t="str">
        <f>VLOOKUP(F4426,Translations!$D$2:$G$13,4,FALSE)</f>
        <v>01 - Aktiv, bopæl i DK</v>
      </c>
      <c r="R4426" t="str">
        <f>VLOOKUP(H4426,Translations!$P$2:$Q$10,2,FALSE)</f>
        <v>1 - Selvstændigt sikret - med lægevalg</v>
      </c>
      <c r="S4426" t="str">
        <f>VLOOKUP(F4426,Translations!$D$2:$F$13,3,FALSE)</f>
        <v>Ja</v>
      </c>
    </row>
    <row r="4427" spans="1:19" x14ac:dyDescent="0.2">
      <c r="A4427" s="3">
        <v>43970</v>
      </c>
      <c r="B4427" t="s">
        <v>207</v>
      </c>
      <c r="C4427" t="s">
        <v>188</v>
      </c>
      <c r="D4427">
        <v>740</v>
      </c>
      <c r="E4427">
        <v>1082</v>
      </c>
      <c r="F4427" t="str">
        <f t="shared" si="143"/>
        <v>01</v>
      </c>
      <c r="G4427" t="s">
        <v>513</v>
      </c>
      <c r="H4427">
        <v>1</v>
      </c>
      <c r="I4427" t="s">
        <v>6</v>
      </c>
      <c r="J4427" t="s">
        <v>5</v>
      </c>
      <c r="K4427" t="s">
        <v>6</v>
      </c>
      <c r="L4427">
        <v>1</v>
      </c>
      <c r="M4427" t="str">
        <f>VLOOKUP(E4427,Translations!$A$1:$B$7,2,FALSE)</f>
        <v>Midtjylland</v>
      </c>
      <c r="N4427" t="str">
        <f>VLOOKUP(D4427,Translations!$I$2:$K$101,2,FALSE)</f>
        <v>Silkeborg</v>
      </c>
      <c r="O4427" t="str">
        <f>VLOOKUP(G4427,Translations!$M$2:$N$9,2,FALSE)</f>
        <v>[X2079] SARS-CoV-2 (RNA), Borger</v>
      </c>
      <c r="P4427" t="str">
        <f>VLOOKUP(F4427,Translations!$D$1:$F$13,2,FALSE)</f>
        <v>Ok</v>
      </c>
      <c r="Q4427" t="str">
        <f>VLOOKUP(F4427,Translations!$D$2:$G$13,4,FALSE)</f>
        <v>01 - Aktiv, bopæl i DK</v>
      </c>
      <c r="R4427" t="str">
        <f>VLOOKUP(H4427,Translations!$P$2:$Q$10,2,FALSE)</f>
        <v>1 - Selvstændigt sikret - med lægevalg</v>
      </c>
      <c r="S4427" t="str">
        <f>VLOOKUP(F4427,Translations!$D$2:$F$13,3,FALSE)</f>
        <v>Ja</v>
      </c>
    </row>
    <row r="4428" spans="1:19" x14ac:dyDescent="0.2">
      <c r="A4428" s="3">
        <v>43970</v>
      </c>
      <c r="B4428" t="s">
        <v>207</v>
      </c>
      <c r="C4428" t="s">
        <v>188</v>
      </c>
      <c r="D4428">
        <v>791</v>
      </c>
      <c r="E4428">
        <v>1082</v>
      </c>
      <c r="F4428" t="str">
        <f t="shared" si="143"/>
        <v>01</v>
      </c>
      <c r="G4428" t="s">
        <v>513</v>
      </c>
      <c r="H4428">
        <v>1</v>
      </c>
      <c r="I4428" t="s">
        <v>6</v>
      </c>
      <c r="J4428" t="s">
        <v>5</v>
      </c>
      <c r="K4428" t="s">
        <v>6</v>
      </c>
      <c r="L4428">
        <v>3</v>
      </c>
      <c r="M4428" t="str">
        <f>VLOOKUP(E4428,Translations!$A$1:$B$7,2,FALSE)</f>
        <v>Midtjylland</v>
      </c>
      <c r="N4428" t="str">
        <f>VLOOKUP(D4428,Translations!$I$2:$K$101,2,FALSE)</f>
        <v>Viborg</v>
      </c>
      <c r="O4428" t="str">
        <f>VLOOKUP(G4428,Translations!$M$2:$N$9,2,FALSE)</f>
        <v>[X2079] SARS-CoV-2 (RNA), Borger</v>
      </c>
      <c r="P4428" t="str">
        <f>VLOOKUP(F4428,Translations!$D$1:$F$13,2,FALSE)</f>
        <v>Ok</v>
      </c>
      <c r="Q4428" t="str">
        <f>VLOOKUP(F4428,Translations!$D$2:$G$13,4,FALSE)</f>
        <v>01 - Aktiv, bopæl i DK</v>
      </c>
      <c r="R4428" t="str">
        <f>VLOOKUP(H4428,Translations!$P$2:$Q$10,2,FALSE)</f>
        <v>1 - Selvstændigt sikret - med lægevalg</v>
      </c>
      <c r="S4428" t="str">
        <f>VLOOKUP(F4428,Translations!$D$2:$F$13,3,FALSE)</f>
        <v>Ja</v>
      </c>
    </row>
    <row r="4429" spans="1:19" x14ac:dyDescent="0.2">
      <c r="A4429" s="3">
        <v>43970</v>
      </c>
      <c r="B4429" t="s">
        <v>207</v>
      </c>
      <c r="C4429" t="s">
        <v>188</v>
      </c>
      <c r="D4429">
        <v>810</v>
      </c>
      <c r="E4429">
        <v>1081</v>
      </c>
      <c r="F4429" t="str">
        <f t="shared" si="143"/>
        <v>01</v>
      </c>
      <c r="G4429" t="s">
        <v>513</v>
      </c>
      <c r="H4429">
        <v>1</v>
      </c>
      <c r="I4429" t="s">
        <v>6</v>
      </c>
      <c r="J4429" t="s">
        <v>5</v>
      </c>
      <c r="K4429" t="s">
        <v>6</v>
      </c>
      <c r="L4429">
        <v>4</v>
      </c>
      <c r="M4429" t="str">
        <f>VLOOKUP(E4429,Translations!$A$1:$B$7,2,FALSE)</f>
        <v>Nordjylland</v>
      </c>
      <c r="N4429" t="str">
        <f>VLOOKUP(D4429,Translations!$I$2:$K$101,2,FALSE)</f>
        <v>Brønderslev</v>
      </c>
      <c r="O4429" t="str">
        <f>VLOOKUP(G4429,Translations!$M$2:$N$9,2,FALSE)</f>
        <v>[X2079] SARS-CoV-2 (RNA), Borger</v>
      </c>
      <c r="P4429" t="str">
        <f>VLOOKUP(F4429,Translations!$D$1:$F$13,2,FALSE)</f>
        <v>Ok</v>
      </c>
      <c r="Q4429" t="str">
        <f>VLOOKUP(F4429,Translations!$D$2:$G$13,4,FALSE)</f>
        <v>01 - Aktiv, bopæl i DK</v>
      </c>
      <c r="R4429" t="str">
        <f>VLOOKUP(H4429,Translations!$P$2:$Q$10,2,FALSE)</f>
        <v>1 - Selvstændigt sikret - med lægevalg</v>
      </c>
      <c r="S4429" t="str">
        <f>VLOOKUP(F4429,Translations!$D$2:$F$13,3,FALSE)</f>
        <v>Ja</v>
      </c>
    </row>
    <row r="4430" spans="1:19" x14ac:dyDescent="0.2">
      <c r="A4430" s="3">
        <v>43970</v>
      </c>
      <c r="B4430" t="s">
        <v>207</v>
      </c>
      <c r="C4430" t="s">
        <v>188</v>
      </c>
      <c r="D4430">
        <v>813</v>
      </c>
      <c r="E4430">
        <v>1081</v>
      </c>
      <c r="F4430" t="str">
        <f t="shared" si="143"/>
        <v>01</v>
      </c>
      <c r="G4430" t="s">
        <v>513</v>
      </c>
      <c r="H4430">
        <v>1</v>
      </c>
      <c r="I4430" t="s">
        <v>6</v>
      </c>
      <c r="J4430" t="s">
        <v>5</v>
      </c>
      <c r="K4430" t="s">
        <v>6</v>
      </c>
      <c r="L4430">
        <v>9231</v>
      </c>
      <c r="M4430" t="str">
        <f>VLOOKUP(E4430,Translations!$A$1:$B$7,2,FALSE)</f>
        <v>Nordjylland</v>
      </c>
      <c r="N4430" t="str">
        <f>VLOOKUP(D4430,Translations!$I$2:$K$101,2,FALSE)</f>
        <v>Frederikshavn</v>
      </c>
      <c r="O4430" t="str">
        <f>VLOOKUP(G4430,Translations!$M$2:$N$9,2,FALSE)</f>
        <v>[X2079] SARS-CoV-2 (RNA), Borger</v>
      </c>
      <c r="P4430" t="str">
        <f>VLOOKUP(F4430,Translations!$D$1:$F$13,2,FALSE)</f>
        <v>Ok</v>
      </c>
      <c r="Q4430" t="str">
        <f>VLOOKUP(F4430,Translations!$D$2:$G$13,4,FALSE)</f>
        <v>01 - Aktiv, bopæl i DK</v>
      </c>
      <c r="R4430" t="str">
        <f>VLOOKUP(H4430,Translations!$P$2:$Q$10,2,FALSE)</f>
        <v>1 - Selvstændigt sikret - med lægevalg</v>
      </c>
      <c r="S4430" t="str">
        <f>VLOOKUP(F4430,Translations!$D$2:$F$13,3,FALSE)</f>
        <v>Ja</v>
      </c>
    </row>
    <row r="4431" spans="1:19" x14ac:dyDescent="0.2">
      <c r="A4431" s="3">
        <v>43970</v>
      </c>
      <c r="B4431" t="s">
        <v>207</v>
      </c>
      <c r="C4431" t="s">
        <v>188</v>
      </c>
      <c r="D4431">
        <v>813</v>
      </c>
      <c r="E4431">
        <v>1081</v>
      </c>
      <c r="F4431" t="str">
        <f t="shared" si="143"/>
        <v>01</v>
      </c>
      <c r="G4431" t="s">
        <v>513</v>
      </c>
      <c r="H4431">
        <v>2</v>
      </c>
      <c r="I4431" t="s">
        <v>6</v>
      </c>
      <c r="J4431" t="s">
        <v>5</v>
      </c>
      <c r="K4431" t="s">
        <v>6</v>
      </c>
      <c r="L4431">
        <v>11</v>
      </c>
      <c r="M4431" t="str">
        <f>VLOOKUP(E4431,Translations!$A$1:$B$7,2,FALSE)</f>
        <v>Nordjylland</v>
      </c>
      <c r="N4431" t="str">
        <f>VLOOKUP(D4431,Translations!$I$2:$K$101,2,FALSE)</f>
        <v>Frederikshavn</v>
      </c>
      <c r="O4431" t="str">
        <f>VLOOKUP(G4431,Translations!$M$2:$N$9,2,FALSE)</f>
        <v>[X2079] SARS-CoV-2 (RNA), Borger</v>
      </c>
      <c r="P4431" t="str">
        <f>VLOOKUP(F4431,Translations!$D$1:$F$13,2,FALSE)</f>
        <v>Ok</v>
      </c>
      <c r="Q4431" t="str">
        <f>VLOOKUP(F4431,Translations!$D$2:$G$13,4,FALSE)</f>
        <v>01 - Aktiv, bopæl i DK</v>
      </c>
      <c r="R4431" t="str">
        <f>VLOOKUP(H4431,Translations!$P$2:$Q$10,2,FALSE)</f>
        <v>2 - Selvstændigt sikret - uden lægevalg</v>
      </c>
      <c r="S4431" t="str">
        <f>VLOOKUP(F4431,Translations!$D$2:$F$13,3,FALSE)</f>
        <v>Ja</v>
      </c>
    </row>
    <row r="4432" spans="1:19" x14ac:dyDescent="0.2">
      <c r="A4432" s="3">
        <v>43970</v>
      </c>
      <c r="B4432" t="s">
        <v>207</v>
      </c>
      <c r="C4432" t="s">
        <v>188</v>
      </c>
      <c r="D4432">
        <v>813</v>
      </c>
      <c r="E4432">
        <v>1081</v>
      </c>
      <c r="F4432" t="str">
        <f t="shared" si="143"/>
        <v>01</v>
      </c>
      <c r="G4432" t="s">
        <v>513</v>
      </c>
      <c r="H4432">
        <v>4</v>
      </c>
      <c r="I4432" t="s">
        <v>6</v>
      </c>
      <c r="J4432" t="s">
        <v>5</v>
      </c>
      <c r="K4432" t="s">
        <v>6</v>
      </c>
      <c r="L4432">
        <v>1</v>
      </c>
      <c r="M4432" t="str">
        <f>VLOOKUP(E4432,Translations!$A$1:$B$7,2,FALSE)</f>
        <v>Nordjylland</v>
      </c>
      <c r="N4432" t="str">
        <f>VLOOKUP(D4432,Translations!$I$2:$K$101,2,FALSE)</f>
        <v>Frederikshavn</v>
      </c>
      <c r="O4432" t="str">
        <f>VLOOKUP(G4432,Translations!$M$2:$N$9,2,FALSE)</f>
        <v>[X2079] SARS-CoV-2 (RNA), Borger</v>
      </c>
      <c r="P4432" t="str">
        <f>VLOOKUP(F4432,Translations!$D$1:$F$13,2,FALSE)</f>
        <v>Ok</v>
      </c>
      <c r="Q4432" t="str">
        <f>VLOOKUP(F4432,Translations!$D$2:$G$13,4,FALSE)</f>
        <v>01 - Aktiv, bopæl i DK</v>
      </c>
      <c r="R4432" t="str">
        <f>VLOOKUP(H4432,Translations!$P$2:$Q$10,2,FALSE)</f>
        <v>4 - Optaget i fængselsvæsenet efter dom (+3 mdr.)</v>
      </c>
      <c r="S4432" t="str">
        <f>VLOOKUP(F4432,Translations!$D$2:$F$13,3,FALSE)</f>
        <v>Ja</v>
      </c>
    </row>
    <row r="4433" spans="1:19" x14ac:dyDescent="0.2">
      <c r="A4433" s="3">
        <v>43970</v>
      </c>
      <c r="B4433" t="s">
        <v>207</v>
      </c>
      <c r="C4433" t="s">
        <v>188</v>
      </c>
      <c r="D4433">
        <v>820</v>
      </c>
      <c r="E4433">
        <v>1081</v>
      </c>
      <c r="F4433" t="str">
        <f t="shared" si="143"/>
        <v>01</v>
      </c>
      <c r="G4433" t="s">
        <v>513</v>
      </c>
      <c r="H4433">
        <v>1</v>
      </c>
      <c r="I4433" t="s">
        <v>6</v>
      </c>
      <c r="J4433" t="s">
        <v>5</v>
      </c>
      <c r="K4433" t="s">
        <v>6</v>
      </c>
      <c r="L4433">
        <v>12515</v>
      </c>
      <c r="M4433" t="str">
        <f>VLOOKUP(E4433,Translations!$A$1:$B$7,2,FALSE)</f>
        <v>Nordjylland</v>
      </c>
      <c r="N4433" t="str">
        <f>VLOOKUP(D4433,Translations!$I$2:$K$101,2,FALSE)</f>
        <v>Vesthimmerlands</v>
      </c>
      <c r="O4433" t="str">
        <f>VLOOKUP(G4433,Translations!$M$2:$N$9,2,FALSE)</f>
        <v>[X2079] SARS-CoV-2 (RNA), Borger</v>
      </c>
      <c r="P4433" t="str">
        <f>VLOOKUP(F4433,Translations!$D$1:$F$13,2,FALSE)</f>
        <v>Ok</v>
      </c>
      <c r="Q4433" t="str">
        <f>VLOOKUP(F4433,Translations!$D$2:$G$13,4,FALSE)</f>
        <v>01 - Aktiv, bopæl i DK</v>
      </c>
      <c r="R4433" t="str">
        <f>VLOOKUP(H4433,Translations!$P$2:$Q$10,2,FALSE)</f>
        <v>1 - Selvstændigt sikret - med lægevalg</v>
      </c>
      <c r="S4433" t="str">
        <f>VLOOKUP(F4433,Translations!$D$2:$F$13,3,FALSE)</f>
        <v>Ja</v>
      </c>
    </row>
    <row r="4434" spans="1:19" x14ac:dyDescent="0.2">
      <c r="A4434" s="3">
        <v>43970</v>
      </c>
      <c r="B4434" t="s">
        <v>207</v>
      </c>
      <c r="C4434" t="s">
        <v>188</v>
      </c>
      <c r="D4434">
        <v>820</v>
      </c>
      <c r="E4434">
        <v>1081</v>
      </c>
      <c r="F4434" t="str">
        <f t="shared" si="143"/>
        <v>01</v>
      </c>
      <c r="G4434" t="s">
        <v>513</v>
      </c>
      <c r="H4434">
        <v>2</v>
      </c>
      <c r="I4434" t="s">
        <v>6</v>
      </c>
      <c r="J4434" t="s">
        <v>5</v>
      </c>
      <c r="K4434" t="s">
        <v>6</v>
      </c>
      <c r="L4434">
        <v>5</v>
      </c>
      <c r="M4434" t="str">
        <f>VLOOKUP(E4434,Translations!$A$1:$B$7,2,FALSE)</f>
        <v>Nordjylland</v>
      </c>
      <c r="N4434" t="str">
        <f>VLOOKUP(D4434,Translations!$I$2:$K$101,2,FALSE)</f>
        <v>Vesthimmerlands</v>
      </c>
      <c r="O4434" t="str">
        <f>VLOOKUP(G4434,Translations!$M$2:$N$9,2,FALSE)</f>
        <v>[X2079] SARS-CoV-2 (RNA), Borger</v>
      </c>
      <c r="P4434" t="str">
        <f>VLOOKUP(F4434,Translations!$D$1:$F$13,2,FALSE)</f>
        <v>Ok</v>
      </c>
      <c r="Q4434" t="str">
        <f>VLOOKUP(F4434,Translations!$D$2:$G$13,4,FALSE)</f>
        <v>01 - Aktiv, bopæl i DK</v>
      </c>
      <c r="R4434" t="str">
        <f>VLOOKUP(H4434,Translations!$P$2:$Q$10,2,FALSE)</f>
        <v>2 - Selvstændigt sikret - uden lægevalg</v>
      </c>
      <c r="S4434" t="str">
        <f>VLOOKUP(F4434,Translations!$D$2:$F$13,3,FALSE)</f>
        <v>Ja</v>
      </c>
    </row>
    <row r="4435" spans="1:19" x14ac:dyDescent="0.2">
      <c r="A4435" s="3">
        <v>43970</v>
      </c>
      <c r="B4435" t="s">
        <v>207</v>
      </c>
      <c r="C4435" t="s">
        <v>188</v>
      </c>
      <c r="D4435">
        <v>820</v>
      </c>
      <c r="E4435">
        <v>1081</v>
      </c>
      <c r="F4435" t="str">
        <f t="shared" si="143"/>
        <v>01</v>
      </c>
      <c r="G4435" t="s">
        <v>513</v>
      </c>
      <c r="H4435">
        <v>4</v>
      </c>
      <c r="I4435" t="s">
        <v>6</v>
      </c>
      <c r="J4435" t="s">
        <v>5</v>
      </c>
      <c r="K4435" t="s">
        <v>6</v>
      </c>
      <c r="L4435">
        <v>3</v>
      </c>
      <c r="M4435" t="str">
        <f>VLOOKUP(E4435,Translations!$A$1:$B$7,2,FALSE)</f>
        <v>Nordjylland</v>
      </c>
      <c r="N4435" t="str">
        <f>VLOOKUP(D4435,Translations!$I$2:$K$101,2,FALSE)</f>
        <v>Vesthimmerlands</v>
      </c>
      <c r="O4435" t="str">
        <f>VLOOKUP(G4435,Translations!$M$2:$N$9,2,FALSE)</f>
        <v>[X2079] SARS-CoV-2 (RNA), Borger</v>
      </c>
      <c r="P4435" t="str">
        <f>VLOOKUP(F4435,Translations!$D$1:$F$13,2,FALSE)</f>
        <v>Ok</v>
      </c>
      <c r="Q4435" t="str">
        <f>VLOOKUP(F4435,Translations!$D$2:$G$13,4,FALSE)</f>
        <v>01 - Aktiv, bopæl i DK</v>
      </c>
      <c r="R4435" t="str">
        <f>VLOOKUP(H4435,Translations!$P$2:$Q$10,2,FALSE)</f>
        <v>4 - Optaget i fængselsvæsenet efter dom (+3 mdr.)</v>
      </c>
      <c r="S4435" t="str">
        <f>VLOOKUP(F4435,Translations!$D$2:$F$13,3,FALSE)</f>
        <v>Ja</v>
      </c>
    </row>
    <row r="4436" spans="1:19" x14ac:dyDescent="0.2">
      <c r="A4436" s="3">
        <v>43970</v>
      </c>
      <c r="B4436" t="s">
        <v>207</v>
      </c>
      <c r="C4436" t="s">
        <v>188</v>
      </c>
      <c r="D4436">
        <v>820</v>
      </c>
      <c r="E4436">
        <v>1081</v>
      </c>
      <c r="F4436" t="str">
        <f t="shared" si="143"/>
        <v>01</v>
      </c>
      <c r="G4436" t="s">
        <v>513</v>
      </c>
      <c r="H4436">
        <v>7</v>
      </c>
      <c r="I4436" t="s">
        <v>6</v>
      </c>
      <c r="J4436" t="s">
        <v>5</v>
      </c>
      <c r="K4436" t="s">
        <v>6</v>
      </c>
      <c r="L4436">
        <v>1</v>
      </c>
      <c r="M4436" t="str">
        <f>VLOOKUP(E4436,Translations!$A$1:$B$7,2,FALSE)</f>
        <v>Nordjylland</v>
      </c>
      <c r="N4436" t="str">
        <f>VLOOKUP(D4436,Translations!$I$2:$K$101,2,FALSE)</f>
        <v>Vesthimmerlands</v>
      </c>
      <c r="O4436" t="str">
        <f>VLOOKUP(G4436,Translations!$M$2:$N$9,2,FALSE)</f>
        <v>[X2079] SARS-CoV-2 (RNA), Borger</v>
      </c>
      <c r="P4436" t="str">
        <f>VLOOKUP(F4436,Translations!$D$1:$F$13,2,FALSE)</f>
        <v>Ok</v>
      </c>
      <c r="Q4436" t="str">
        <f>VLOOKUP(F4436,Translations!$D$2:$G$13,4,FALSE)</f>
        <v>01 - Aktiv, bopæl i DK</v>
      </c>
      <c r="R4436" t="str">
        <f>VLOOKUP(H4436,Translations!$P$2:$Q$10,2,FALSE)</f>
        <v>7 - Bopæl i udlandet</v>
      </c>
      <c r="S4436" t="str">
        <f>VLOOKUP(F4436,Translations!$D$2:$F$13,3,FALSE)</f>
        <v>Ja</v>
      </c>
    </row>
    <row r="4437" spans="1:19" x14ac:dyDescent="0.2">
      <c r="A4437" s="3">
        <v>43970</v>
      </c>
      <c r="B4437" t="s">
        <v>207</v>
      </c>
      <c r="C4437" t="s">
        <v>188</v>
      </c>
      <c r="D4437">
        <v>825</v>
      </c>
      <c r="E4437">
        <v>1081</v>
      </c>
      <c r="F4437" t="str">
        <f t="shared" si="143"/>
        <v>01</v>
      </c>
      <c r="G4437" t="s">
        <v>513</v>
      </c>
      <c r="H4437">
        <v>1</v>
      </c>
      <c r="I4437" t="s">
        <v>6</v>
      </c>
      <c r="J4437" t="s">
        <v>5</v>
      </c>
      <c r="K4437" t="s">
        <v>6</v>
      </c>
      <c r="L4437">
        <v>635</v>
      </c>
      <c r="M4437" t="str">
        <f>VLOOKUP(E4437,Translations!$A$1:$B$7,2,FALSE)</f>
        <v>Nordjylland</v>
      </c>
      <c r="N4437" t="str">
        <f>VLOOKUP(D4437,Translations!$I$2:$K$101,2,FALSE)</f>
        <v>Læsø</v>
      </c>
      <c r="O4437" t="str">
        <f>VLOOKUP(G4437,Translations!$M$2:$N$9,2,FALSE)</f>
        <v>[X2079] SARS-CoV-2 (RNA), Borger</v>
      </c>
      <c r="P4437" t="str">
        <f>VLOOKUP(F4437,Translations!$D$1:$F$13,2,FALSE)</f>
        <v>Ok</v>
      </c>
      <c r="Q4437" t="str">
        <f>VLOOKUP(F4437,Translations!$D$2:$G$13,4,FALSE)</f>
        <v>01 - Aktiv, bopæl i DK</v>
      </c>
      <c r="R4437" t="str">
        <f>VLOOKUP(H4437,Translations!$P$2:$Q$10,2,FALSE)</f>
        <v>1 - Selvstændigt sikret - med lægevalg</v>
      </c>
      <c r="S4437" t="str">
        <f>VLOOKUP(F4437,Translations!$D$2:$F$13,3,FALSE)</f>
        <v>Ja</v>
      </c>
    </row>
    <row r="4438" spans="1:19" x14ac:dyDescent="0.2">
      <c r="A4438" s="3">
        <v>43970</v>
      </c>
      <c r="B4438" t="s">
        <v>207</v>
      </c>
      <c r="C4438" t="s">
        <v>188</v>
      </c>
      <c r="D4438">
        <v>825</v>
      </c>
      <c r="E4438">
        <v>1081</v>
      </c>
      <c r="F4438" t="str">
        <f t="shared" si="143"/>
        <v>01</v>
      </c>
      <c r="G4438" t="s">
        <v>513</v>
      </c>
      <c r="H4438">
        <v>2</v>
      </c>
      <c r="I4438" t="s">
        <v>6</v>
      </c>
      <c r="J4438" t="s">
        <v>5</v>
      </c>
      <c r="K4438" t="s">
        <v>6</v>
      </c>
      <c r="L4438">
        <v>1</v>
      </c>
      <c r="M4438" t="str">
        <f>VLOOKUP(E4438,Translations!$A$1:$B$7,2,FALSE)</f>
        <v>Nordjylland</v>
      </c>
      <c r="N4438" t="str">
        <f>VLOOKUP(D4438,Translations!$I$2:$K$101,2,FALSE)</f>
        <v>Læsø</v>
      </c>
      <c r="O4438" t="str">
        <f>VLOOKUP(G4438,Translations!$M$2:$N$9,2,FALSE)</f>
        <v>[X2079] SARS-CoV-2 (RNA), Borger</v>
      </c>
      <c r="P4438" t="str">
        <f>VLOOKUP(F4438,Translations!$D$1:$F$13,2,FALSE)</f>
        <v>Ok</v>
      </c>
      <c r="Q4438" t="str">
        <f>VLOOKUP(F4438,Translations!$D$2:$G$13,4,FALSE)</f>
        <v>01 - Aktiv, bopæl i DK</v>
      </c>
      <c r="R4438" t="str">
        <f>VLOOKUP(H4438,Translations!$P$2:$Q$10,2,FALSE)</f>
        <v>2 - Selvstændigt sikret - uden lægevalg</v>
      </c>
      <c r="S4438" t="str">
        <f>VLOOKUP(F4438,Translations!$D$2:$F$13,3,FALSE)</f>
        <v>Ja</v>
      </c>
    </row>
    <row r="4439" spans="1:19" x14ac:dyDescent="0.2">
      <c r="A4439" s="3">
        <v>43970</v>
      </c>
      <c r="B4439" t="s">
        <v>207</v>
      </c>
      <c r="C4439" t="s">
        <v>188</v>
      </c>
      <c r="D4439">
        <v>840</v>
      </c>
      <c r="E4439">
        <v>1081</v>
      </c>
      <c r="F4439" t="str">
        <f t="shared" si="143"/>
        <v>01</v>
      </c>
      <c r="G4439" t="s">
        <v>513</v>
      </c>
      <c r="H4439">
        <v>1</v>
      </c>
      <c r="I4439" t="s">
        <v>6</v>
      </c>
      <c r="J4439" t="s">
        <v>5</v>
      </c>
      <c r="K4439" t="s">
        <v>6</v>
      </c>
      <c r="L4439">
        <v>10274</v>
      </c>
      <c r="M4439" t="str">
        <f>VLOOKUP(E4439,Translations!$A$1:$B$7,2,FALSE)</f>
        <v>Nordjylland</v>
      </c>
      <c r="N4439" t="str">
        <f>VLOOKUP(D4439,Translations!$I$2:$K$101,2,FALSE)</f>
        <v>Rebild</v>
      </c>
      <c r="O4439" t="str">
        <f>VLOOKUP(G4439,Translations!$M$2:$N$9,2,FALSE)</f>
        <v>[X2079] SARS-CoV-2 (RNA), Borger</v>
      </c>
      <c r="P4439" t="str">
        <f>VLOOKUP(F4439,Translations!$D$1:$F$13,2,FALSE)</f>
        <v>Ok</v>
      </c>
      <c r="Q4439" t="str">
        <f>VLOOKUP(F4439,Translations!$D$2:$G$13,4,FALSE)</f>
        <v>01 - Aktiv, bopæl i DK</v>
      </c>
      <c r="R4439" t="str">
        <f>VLOOKUP(H4439,Translations!$P$2:$Q$10,2,FALSE)</f>
        <v>1 - Selvstændigt sikret - med lægevalg</v>
      </c>
      <c r="S4439" t="str">
        <f>VLOOKUP(F4439,Translations!$D$2:$F$13,3,FALSE)</f>
        <v>Ja</v>
      </c>
    </row>
    <row r="4440" spans="1:19" x14ac:dyDescent="0.2">
      <c r="A4440" s="3">
        <v>43970</v>
      </c>
      <c r="B4440" t="s">
        <v>207</v>
      </c>
      <c r="C4440" t="s">
        <v>188</v>
      </c>
      <c r="D4440">
        <v>840</v>
      </c>
      <c r="E4440">
        <v>1081</v>
      </c>
      <c r="F4440" t="str">
        <f t="shared" si="143"/>
        <v>01</v>
      </c>
      <c r="G4440" t="s">
        <v>513</v>
      </c>
      <c r="H4440">
        <v>2</v>
      </c>
      <c r="I4440" t="s">
        <v>6</v>
      </c>
      <c r="J4440" t="s">
        <v>5</v>
      </c>
      <c r="K4440" t="s">
        <v>6</v>
      </c>
      <c r="L4440">
        <v>2</v>
      </c>
      <c r="M4440" t="str">
        <f>VLOOKUP(E4440,Translations!$A$1:$B$7,2,FALSE)</f>
        <v>Nordjylland</v>
      </c>
      <c r="N4440" t="str">
        <f>VLOOKUP(D4440,Translations!$I$2:$K$101,2,FALSE)</f>
        <v>Rebild</v>
      </c>
      <c r="O4440" t="str">
        <f>VLOOKUP(G4440,Translations!$M$2:$N$9,2,FALSE)</f>
        <v>[X2079] SARS-CoV-2 (RNA), Borger</v>
      </c>
      <c r="P4440" t="str">
        <f>VLOOKUP(F4440,Translations!$D$1:$F$13,2,FALSE)</f>
        <v>Ok</v>
      </c>
      <c r="Q4440" t="str">
        <f>VLOOKUP(F4440,Translations!$D$2:$G$13,4,FALSE)</f>
        <v>01 - Aktiv, bopæl i DK</v>
      </c>
      <c r="R4440" t="str">
        <f>VLOOKUP(H4440,Translations!$P$2:$Q$10,2,FALSE)</f>
        <v>2 - Selvstændigt sikret - uden lægevalg</v>
      </c>
      <c r="S4440" t="str">
        <f>VLOOKUP(F4440,Translations!$D$2:$F$13,3,FALSE)</f>
        <v>Ja</v>
      </c>
    </row>
    <row r="4441" spans="1:19" x14ac:dyDescent="0.2">
      <c r="A4441" s="3">
        <v>43970</v>
      </c>
      <c r="B4441" t="s">
        <v>207</v>
      </c>
      <c r="C4441" t="s">
        <v>188</v>
      </c>
      <c r="D4441">
        <v>846</v>
      </c>
      <c r="E4441">
        <v>1081</v>
      </c>
      <c r="F4441" t="str">
        <f t="shared" si="143"/>
        <v>01</v>
      </c>
      <c r="G4441" t="s">
        <v>513</v>
      </c>
      <c r="H4441">
        <v>1</v>
      </c>
      <c r="I4441" t="s">
        <v>6</v>
      </c>
      <c r="J4441" t="s">
        <v>5</v>
      </c>
      <c r="K4441" t="s">
        <v>6</v>
      </c>
      <c r="L4441">
        <v>14579</v>
      </c>
      <c r="M4441" t="str">
        <f>VLOOKUP(E4441,Translations!$A$1:$B$7,2,FALSE)</f>
        <v>Nordjylland</v>
      </c>
      <c r="N4441" t="str">
        <f>VLOOKUP(D4441,Translations!$I$2:$K$101,2,FALSE)</f>
        <v>Mariagerfjord</v>
      </c>
      <c r="O4441" t="str">
        <f>VLOOKUP(G4441,Translations!$M$2:$N$9,2,FALSE)</f>
        <v>[X2079] SARS-CoV-2 (RNA), Borger</v>
      </c>
      <c r="P4441" t="str">
        <f>VLOOKUP(F4441,Translations!$D$1:$F$13,2,FALSE)</f>
        <v>Ok</v>
      </c>
      <c r="Q4441" t="str">
        <f>VLOOKUP(F4441,Translations!$D$2:$G$13,4,FALSE)</f>
        <v>01 - Aktiv, bopæl i DK</v>
      </c>
      <c r="R4441" t="str">
        <f>VLOOKUP(H4441,Translations!$P$2:$Q$10,2,FALSE)</f>
        <v>1 - Selvstændigt sikret - med lægevalg</v>
      </c>
      <c r="S4441" t="str">
        <f>VLOOKUP(F4441,Translations!$D$2:$F$13,3,FALSE)</f>
        <v>Ja</v>
      </c>
    </row>
    <row r="4442" spans="1:19" x14ac:dyDescent="0.2">
      <c r="A4442" s="3">
        <v>43970</v>
      </c>
      <c r="B4442" t="s">
        <v>207</v>
      </c>
      <c r="C4442" t="s">
        <v>188</v>
      </c>
      <c r="D4442">
        <v>846</v>
      </c>
      <c r="E4442">
        <v>1081</v>
      </c>
      <c r="F4442" t="str">
        <f t="shared" si="143"/>
        <v>01</v>
      </c>
      <c r="G4442" t="s">
        <v>513</v>
      </c>
      <c r="H4442">
        <v>2</v>
      </c>
      <c r="I4442" t="s">
        <v>6</v>
      </c>
      <c r="J4442" t="s">
        <v>5</v>
      </c>
      <c r="K4442" t="s">
        <v>6</v>
      </c>
      <c r="L4442">
        <v>13</v>
      </c>
      <c r="M4442" t="str">
        <f>VLOOKUP(E4442,Translations!$A$1:$B$7,2,FALSE)</f>
        <v>Nordjylland</v>
      </c>
      <c r="N4442" t="str">
        <f>VLOOKUP(D4442,Translations!$I$2:$K$101,2,FALSE)</f>
        <v>Mariagerfjord</v>
      </c>
      <c r="O4442" t="str">
        <f>VLOOKUP(G4442,Translations!$M$2:$N$9,2,FALSE)</f>
        <v>[X2079] SARS-CoV-2 (RNA), Borger</v>
      </c>
      <c r="P4442" t="str">
        <f>VLOOKUP(F4442,Translations!$D$1:$F$13,2,FALSE)</f>
        <v>Ok</v>
      </c>
      <c r="Q4442" t="str">
        <f>VLOOKUP(F4442,Translations!$D$2:$G$13,4,FALSE)</f>
        <v>01 - Aktiv, bopæl i DK</v>
      </c>
      <c r="R4442" t="str">
        <f>VLOOKUP(H4442,Translations!$P$2:$Q$10,2,FALSE)</f>
        <v>2 - Selvstændigt sikret - uden lægevalg</v>
      </c>
      <c r="S4442" t="str">
        <f>VLOOKUP(F4442,Translations!$D$2:$F$13,3,FALSE)</f>
        <v>Ja</v>
      </c>
    </row>
    <row r="4443" spans="1:19" x14ac:dyDescent="0.2">
      <c r="A4443" s="3">
        <v>43970</v>
      </c>
      <c r="B4443" t="s">
        <v>207</v>
      </c>
      <c r="C4443" t="s">
        <v>188</v>
      </c>
      <c r="D4443">
        <v>846</v>
      </c>
      <c r="E4443">
        <v>1081</v>
      </c>
      <c r="F4443" t="str">
        <f t="shared" si="143"/>
        <v>01</v>
      </c>
      <c r="G4443" t="s">
        <v>513</v>
      </c>
      <c r="H4443">
        <v>6</v>
      </c>
      <c r="I4443" t="s">
        <v>6</v>
      </c>
      <c r="J4443" t="s">
        <v>5</v>
      </c>
      <c r="K4443" t="s">
        <v>6</v>
      </c>
      <c r="L4443">
        <v>43</v>
      </c>
      <c r="M4443" t="str">
        <f>VLOOKUP(E4443,Translations!$A$1:$B$7,2,FALSE)</f>
        <v>Nordjylland</v>
      </c>
      <c r="N4443" t="str">
        <f>VLOOKUP(D4443,Translations!$I$2:$K$101,2,FALSE)</f>
        <v>Mariagerfjord</v>
      </c>
      <c r="O4443" t="str">
        <f>VLOOKUP(G4443,Translations!$M$2:$N$9,2,FALSE)</f>
        <v>[X2079] SARS-CoV-2 (RNA), Borger</v>
      </c>
      <c r="P4443" t="str">
        <f>VLOOKUP(F4443,Translations!$D$1:$F$13,2,FALSE)</f>
        <v>Ok</v>
      </c>
      <c r="Q4443" t="str">
        <f>VLOOKUP(F4443,Translations!$D$2:$G$13,4,FALSE)</f>
        <v>01 - Aktiv, bopæl i DK</v>
      </c>
      <c r="R4443" t="str">
        <f>VLOOKUP(H4443,Translations!$P$2:$Q$10,2,FALSE)</f>
        <v>6 - Institutionsanbragt (§ 112)</v>
      </c>
      <c r="S4443" t="str">
        <f>VLOOKUP(F4443,Translations!$D$2:$F$13,3,FALSE)</f>
        <v>Ja</v>
      </c>
    </row>
    <row r="4444" spans="1:19" x14ac:dyDescent="0.2">
      <c r="A4444" s="3">
        <v>43970</v>
      </c>
      <c r="B4444" t="s">
        <v>207</v>
      </c>
      <c r="C4444" t="s">
        <v>188</v>
      </c>
      <c r="D4444">
        <v>849</v>
      </c>
      <c r="E4444">
        <v>1081</v>
      </c>
      <c r="F4444" t="str">
        <f t="shared" si="143"/>
        <v>01</v>
      </c>
      <c r="G4444" t="s">
        <v>513</v>
      </c>
      <c r="H4444">
        <v>0</v>
      </c>
      <c r="I4444" t="s">
        <v>6</v>
      </c>
      <c r="J4444" t="s">
        <v>5</v>
      </c>
      <c r="K4444" t="s">
        <v>6</v>
      </c>
      <c r="L4444">
        <v>1</v>
      </c>
      <c r="M4444" t="str">
        <f>VLOOKUP(E4444,Translations!$A$1:$B$7,2,FALSE)</f>
        <v>Nordjylland</v>
      </c>
      <c r="N4444" t="str">
        <f>VLOOKUP(D4444,Translations!$I$2:$K$101,2,FALSE)</f>
        <v>Jammerbugt</v>
      </c>
      <c r="O4444" t="str">
        <f>VLOOKUP(G4444,Translations!$M$2:$N$9,2,FALSE)</f>
        <v>[X2079] SARS-CoV-2 (RNA), Borger</v>
      </c>
      <c r="P4444" t="str">
        <f>VLOOKUP(F4444,Translations!$D$1:$F$13,2,FALSE)</f>
        <v>Ok</v>
      </c>
      <c r="Q4444" t="str">
        <f>VLOOKUP(F4444,Translations!$D$2:$G$13,4,FALSE)</f>
        <v>01 - Aktiv, bopæl i DK</v>
      </c>
      <c r="R4444" t="str">
        <f>VLOOKUP(H4444,Translations!$P$2:$Q$10,2,FALSE)</f>
        <v>0 - Ukendt / Ej fundet</v>
      </c>
      <c r="S4444" t="str">
        <f>VLOOKUP(F4444,Translations!$D$2:$F$13,3,FALSE)</f>
        <v>Ja</v>
      </c>
    </row>
    <row r="4445" spans="1:19" x14ac:dyDescent="0.2">
      <c r="A4445" s="3">
        <v>43970</v>
      </c>
      <c r="B4445" t="s">
        <v>207</v>
      </c>
      <c r="C4445" t="s">
        <v>188</v>
      </c>
      <c r="D4445">
        <v>849</v>
      </c>
      <c r="E4445">
        <v>1081</v>
      </c>
      <c r="F4445" t="str">
        <f t="shared" si="143"/>
        <v>01</v>
      </c>
      <c r="G4445" t="s">
        <v>513</v>
      </c>
      <c r="H4445">
        <v>1</v>
      </c>
      <c r="I4445" t="s">
        <v>6</v>
      </c>
      <c r="J4445" t="s">
        <v>5</v>
      </c>
      <c r="K4445" t="s">
        <v>6</v>
      </c>
      <c r="L4445">
        <v>13152</v>
      </c>
      <c r="M4445" t="str">
        <f>VLOOKUP(E4445,Translations!$A$1:$B$7,2,FALSE)</f>
        <v>Nordjylland</v>
      </c>
      <c r="N4445" t="str">
        <f>VLOOKUP(D4445,Translations!$I$2:$K$101,2,FALSE)</f>
        <v>Jammerbugt</v>
      </c>
      <c r="O4445" t="str">
        <f>VLOOKUP(G4445,Translations!$M$2:$N$9,2,FALSE)</f>
        <v>[X2079] SARS-CoV-2 (RNA), Borger</v>
      </c>
      <c r="P4445" t="str">
        <f>VLOOKUP(F4445,Translations!$D$1:$F$13,2,FALSE)</f>
        <v>Ok</v>
      </c>
      <c r="Q4445" t="str">
        <f>VLOOKUP(F4445,Translations!$D$2:$G$13,4,FALSE)</f>
        <v>01 - Aktiv, bopæl i DK</v>
      </c>
      <c r="R4445" t="str">
        <f>VLOOKUP(H4445,Translations!$P$2:$Q$10,2,FALSE)</f>
        <v>1 - Selvstændigt sikret - med lægevalg</v>
      </c>
      <c r="S4445" t="str">
        <f>VLOOKUP(F4445,Translations!$D$2:$F$13,3,FALSE)</f>
        <v>Ja</v>
      </c>
    </row>
    <row r="4446" spans="1:19" x14ac:dyDescent="0.2">
      <c r="A4446" s="3">
        <v>43970</v>
      </c>
      <c r="B4446" t="s">
        <v>207</v>
      </c>
      <c r="C4446" t="s">
        <v>188</v>
      </c>
      <c r="D4446">
        <v>849</v>
      </c>
      <c r="E4446">
        <v>1081</v>
      </c>
      <c r="F4446" t="str">
        <f t="shared" si="143"/>
        <v>01</v>
      </c>
      <c r="G4446" t="s">
        <v>513</v>
      </c>
      <c r="H4446">
        <v>2</v>
      </c>
      <c r="I4446" t="s">
        <v>6</v>
      </c>
      <c r="J4446" t="s">
        <v>5</v>
      </c>
      <c r="K4446" t="s">
        <v>6</v>
      </c>
      <c r="L4446">
        <v>16</v>
      </c>
      <c r="M4446" t="str">
        <f>VLOOKUP(E4446,Translations!$A$1:$B$7,2,FALSE)</f>
        <v>Nordjylland</v>
      </c>
      <c r="N4446" t="str">
        <f>VLOOKUP(D4446,Translations!$I$2:$K$101,2,FALSE)</f>
        <v>Jammerbugt</v>
      </c>
      <c r="O4446" t="str">
        <f>VLOOKUP(G4446,Translations!$M$2:$N$9,2,FALSE)</f>
        <v>[X2079] SARS-CoV-2 (RNA), Borger</v>
      </c>
      <c r="P4446" t="str">
        <f>VLOOKUP(F4446,Translations!$D$1:$F$13,2,FALSE)</f>
        <v>Ok</v>
      </c>
      <c r="Q4446" t="str">
        <f>VLOOKUP(F4446,Translations!$D$2:$G$13,4,FALSE)</f>
        <v>01 - Aktiv, bopæl i DK</v>
      </c>
      <c r="R4446" t="str">
        <f>VLOOKUP(H4446,Translations!$P$2:$Q$10,2,FALSE)</f>
        <v>2 - Selvstændigt sikret - uden lægevalg</v>
      </c>
      <c r="S4446" t="str">
        <f>VLOOKUP(F4446,Translations!$D$2:$F$13,3,FALSE)</f>
        <v>Ja</v>
      </c>
    </row>
    <row r="4447" spans="1:19" x14ac:dyDescent="0.2">
      <c r="A4447" s="3">
        <v>43970</v>
      </c>
      <c r="B4447" t="s">
        <v>207</v>
      </c>
      <c r="C4447" t="s">
        <v>188</v>
      </c>
      <c r="D4447">
        <v>849</v>
      </c>
      <c r="E4447">
        <v>1081</v>
      </c>
      <c r="F4447" t="str">
        <f t="shared" si="143"/>
        <v>01</v>
      </c>
      <c r="G4447" t="s">
        <v>513</v>
      </c>
      <c r="H4447">
        <v>4</v>
      </c>
      <c r="I4447" t="s">
        <v>6</v>
      </c>
      <c r="J4447" t="s">
        <v>5</v>
      </c>
      <c r="K4447" t="s">
        <v>6</v>
      </c>
      <c r="L4447">
        <v>2</v>
      </c>
      <c r="M4447" t="str">
        <f>VLOOKUP(E4447,Translations!$A$1:$B$7,2,FALSE)</f>
        <v>Nordjylland</v>
      </c>
      <c r="N4447" t="str">
        <f>VLOOKUP(D4447,Translations!$I$2:$K$101,2,FALSE)</f>
        <v>Jammerbugt</v>
      </c>
      <c r="O4447" t="str">
        <f>VLOOKUP(G4447,Translations!$M$2:$N$9,2,FALSE)</f>
        <v>[X2079] SARS-CoV-2 (RNA), Borger</v>
      </c>
      <c r="P4447" t="str">
        <f>VLOOKUP(F4447,Translations!$D$1:$F$13,2,FALSE)</f>
        <v>Ok</v>
      </c>
      <c r="Q4447" t="str">
        <f>VLOOKUP(F4447,Translations!$D$2:$G$13,4,FALSE)</f>
        <v>01 - Aktiv, bopæl i DK</v>
      </c>
      <c r="R4447" t="str">
        <f>VLOOKUP(H4447,Translations!$P$2:$Q$10,2,FALSE)</f>
        <v>4 - Optaget i fængselsvæsenet efter dom (+3 mdr.)</v>
      </c>
      <c r="S4447" t="str">
        <f>VLOOKUP(F4447,Translations!$D$2:$F$13,3,FALSE)</f>
        <v>Ja</v>
      </c>
    </row>
    <row r="4448" spans="1:19" x14ac:dyDescent="0.2">
      <c r="A4448" s="3">
        <v>43970</v>
      </c>
      <c r="B4448" t="s">
        <v>207</v>
      </c>
      <c r="C4448" t="s">
        <v>188</v>
      </c>
      <c r="D4448">
        <v>851</v>
      </c>
      <c r="E4448">
        <v>1081</v>
      </c>
      <c r="F4448" t="str">
        <f t="shared" si="143"/>
        <v>01</v>
      </c>
      <c r="G4448" t="s">
        <v>513</v>
      </c>
      <c r="H4448">
        <v>1</v>
      </c>
      <c r="I4448" t="s">
        <v>6</v>
      </c>
      <c r="J4448" t="s">
        <v>5</v>
      </c>
      <c r="K4448" t="s">
        <v>6</v>
      </c>
      <c r="L4448">
        <v>39318</v>
      </c>
      <c r="M4448" t="str">
        <f>VLOOKUP(E4448,Translations!$A$1:$B$7,2,FALSE)</f>
        <v>Nordjylland</v>
      </c>
      <c r="N4448" t="str">
        <f>VLOOKUP(D4448,Translations!$I$2:$K$101,2,FALSE)</f>
        <v>Aalborg</v>
      </c>
      <c r="O4448" t="str">
        <f>VLOOKUP(G4448,Translations!$M$2:$N$9,2,FALSE)</f>
        <v>[X2079] SARS-CoV-2 (RNA), Borger</v>
      </c>
      <c r="P4448" t="str">
        <f>VLOOKUP(F4448,Translations!$D$1:$F$13,2,FALSE)</f>
        <v>Ok</v>
      </c>
      <c r="Q4448" t="str">
        <f>VLOOKUP(F4448,Translations!$D$2:$G$13,4,FALSE)</f>
        <v>01 - Aktiv, bopæl i DK</v>
      </c>
      <c r="R4448" t="str">
        <f>VLOOKUP(H4448,Translations!$P$2:$Q$10,2,FALSE)</f>
        <v>1 - Selvstændigt sikret - med lægevalg</v>
      </c>
      <c r="S4448" t="str">
        <f>VLOOKUP(F4448,Translations!$D$2:$F$13,3,FALSE)</f>
        <v>Ja</v>
      </c>
    </row>
    <row r="4449" spans="1:19" x14ac:dyDescent="0.2">
      <c r="A4449" s="3">
        <v>43970</v>
      </c>
      <c r="B4449" t="s">
        <v>207</v>
      </c>
      <c r="C4449" t="s">
        <v>188</v>
      </c>
      <c r="D4449">
        <v>851</v>
      </c>
      <c r="E4449">
        <v>1081</v>
      </c>
      <c r="F4449" t="str">
        <f t="shared" si="143"/>
        <v>01</v>
      </c>
      <c r="G4449" t="s">
        <v>513</v>
      </c>
      <c r="H4449">
        <v>2</v>
      </c>
      <c r="I4449" t="s">
        <v>6</v>
      </c>
      <c r="J4449" t="s">
        <v>5</v>
      </c>
      <c r="K4449" t="s">
        <v>6</v>
      </c>
      <c r="L4449">
        <v>28</v>
      </c>
      <c r="M4449" t="str">
        <f>VLOOKUP(E4449,Translations!$A$1:$B$7,2,FALSE)</f>
        <v>Nordjylland</v>
      </c>
      <c r="N4449" t="str">
        <f>VLOOKUP(D4449,Translations!$I$2:$K$101,2,FALSE)</f>
        <v>Aalborg</v>
      </c>
      <c r="O4449" t="str">
        <f>VLOOKUP(G4449,Translations!$M$2:$N$9,2,FALSE)</f>
        <v>[X2079] SARS-CoV-2 (RNA), Borger</v>
      </c>
      <c r="P4449" t="str">
        <f>VLOOKUP(F4449,Translations!$D$1:$F$13,2,FALSE)</f>
        <v>Ok</v>
      </c>
      <c r="Q4449" t="str">
        <f>VLOOKUP(F4449,Translations!$D$2:$G$13,4,FALSE)</f>
        <v>01 - Aktiv, bopæl i DK</v>
      </c>
      <c r="R4449" t="str">
        <f>VLOOKUP(H4449,Translations!$P$2:$Q$10,2,FALSE)</f>
        <v>2 - Selvstændigt sikret - uden lægevalg</v>
      </c>
      <c r="S4449" t="str">
        <f>VLOOKUP(F4449,Translations!$D$2:$F$13,3,FALSE)</f>
        <v>Ja</v>
      </c>
    </row>
    <row r="4450" spans="1:19" x14ac:dyDescent="0.2">
      <c r="A4450" s="3">
        <v>43970</v>
      </c>
      <c r="B4450" t="s">
        <v>207</v>
      </c>
      <c r="C4450" t="s">
        <v>188</v>
      </c>
      <c r="D4450">
        <v>851</v>
      </c>
      <c r="E4450">
        <v>1081</v>
      </c>
      <c r="F4450" t="str">
        <f t="shared" si="143"/>
        <v>01</v>
      </c>
      <c r="G4450" t="s">
        <v>513</v>
      </c>
      <c r="H4450">
        <v>4</v>
      </c>
      <c r="I4450" t="s">
        <v>6</v>
      </c>
      <c r="J4450" t="s">
        <v>5</v>
      </c>
      <c r="K4450" t="s">
        <v>6</v>
      </c>
      <c r="L4450">
        <v>4</v>
      </c>
      <c r="M4450" t="str">
        <f>VLOOKUP(E4450,Translations!$A$1:$B$7,2,FALSE)</f>
        <v>Nordjylland</v>
      </c>
      <c r="N4450" t="str">
        <f>VLOOKUP(D4450,Translations!$I$2:$K$101,2,FALSE)</f>
        <v>Aalborg</v>
      </c>
      <c r="O4450" t="str">
        <f>VLOOKUP(G4450,Translations!$M$2:$N$9,2,FALSE)</f>
        <v>[X2079] SARS-CoV-2 (RNA), Borger</v>
      </c>
      <c r="P4450" t="str">
        <f>VLOOKUP(F4450,Translations!$D$1:$F$13,2,FALSE)</f>
        <v>Ok</v>
      </c>
      <c r="Q4450" t="str">
        <f>VLOOKUP(F4450,Translations!$D$2:$G$13,4,FALSE)</f>
        <v>01 - Aktiv, bopæl i DK</v>
      </c>
      <c r="R4450" t="str">
        <f>VLOOKUP(H4450,Translations!$P$2:$Q$10,2,FALSE)</f>
        <v>4 - Optaget i fængselsvæsenet efter dom (+3 mdr.)</v>
      </c>
      <c r="S4450" t="str">
        <f>VLOOKUP(F4450,Translations!$D$2:$F$13,3,FALSE)</f>
        <v>Ja</v>
      </c>
    </row>
    <row r="4451" spans="1:19" x14ac:dyDescent="0.2">
      <c r="A4451" s="3">
        <v>43970</v>
      </c>
      <c r="B4451" t="s">
        <v>207</v>
      </c>
      <c r="C4451" t="s">
        <v>188</v>
      </c>
      <c r="D4451">
        <v>851</v>
      </c>
      <c r="E4451">
        <v>1081</v>
      </c>
      <c r="F4451" t="str">
        <f t="shared" si="143"/>
        <v>01</v>
      </c>
      <c r="G4451" t="s">
        <v>513</v>
      </c>
      <c r="H4451">
        <v>7</v>
      </c>
      <c r="I4451" t="s">
        <v>6</v>
      </c>
      <c r="J4451" t="s">
        <v>5</v>
      </c>
      <c r="K4451" t="s">
        <v>6</v>
      </c>
      <c r="L4451">
        <v>2</v>
      </c>
      <c r="M4451" t="str">
        <f>VLOOKUP(E4451,Translations!$A$1:$B$7,2,FALSE)</f>
        <v>Nordjylland</v>
      </c>
      <c r="N4451" t="str">
        <f>VLOOKUP(D4451,Translations!$I$2:$K$101,2,FALSE)</f>
        <v>Aalborg</v>
      </c>
      <c r="O4451" t="str">
        <f>VLOOKUP(G4451,Translations!$M$2:$N$9,2,FALSE)</f>
        <v>[X2079] SARS-CoV-2 (RNA), Borger</v>
      </c>
      <c r="P4451" t="str">
        <f>VLOOKUP(F4451,Translations!$D$1:$F$13,2,FALSE)</f>
        <v>Ok</v>
      </c>
      <c r="Q4451" t="str">
        <f>VLOOKUP(F4451,Translations!$D$2:$G$13,4,FALSE)</f>
        <v>01 - Aktiv, bopæl i DK</v>
      </c>
      <c r="R4451" t="str">
        <f>VLOOKUP(H4451,Translations!$P$2:$Q$10,2,FALSE)</f>
        <v>7 - Bopæl i udlandet</v>
      </c>
      <c r="S4451" t="str">
        <f>VLOOKUP(F4451,Translations!$D$2:$F$13,3,FALSE)</f>
        <v>Ja</v>
      </c>
    </row>
    <row r="4452" spans="1:19" x14ac:dyDescent="0.2">
      <c r="A4452" s="3">
        <v>43970</v>
      </c>
      <c r="B4452" t="s">
        <v>207</v>
      </c>
      <c r="C4452" t="s">
        <v>188</v>
      </c>
      <c r="D4452">
        <v>851</v>
      </c>
      <c r="E4452">
        <v>1081</v>
      </c>
      <c r="F4452" t="str">
        <f t="shared" si="143"/>
        <v>01</v>
      </c>
      <c r="G4452" t="s">
        <v>513</v>
      </c>
      <c r="H4452">
        <v>8</v>
      </c>
      <c r="I4452" t="s">
        <v>6</v>
      </c>
      <c r="J4452" t="s">
        <v>5</v>
      </c>
      <c r="K4452" t="s">
        <v>6</v>
      </c>
      <c r="L4452">
        <v>1</v>
      </c>
      <c r="M4452" t="str">
        <f>VLOOKUP(E4452,Translations!$A$1:$B$7,2,FALSE)</f>
        <v>Nordjylland</v>
      </c>
      <c r="N4452" t="str">
        <f>VLOOKUP(D4452,Translations!$I$2:$K$101,2,FALSE)</f>
        <v>Aalborg</v>
      </c>
      <c r="O4452" t="str">
        <f>VLOOKUP(G4452,Translations!$M$2:$N$9,2,FALSE)</f>
        <v>[X2079] SARS-CoV-2 (RNA), Borger</v>
      </c>
      <c r="P4452" t="str">
        <f>VLOOKUP(F4452,Translations!$D$1:$F$13,2,FALSE)</f>
        <v>Ok</v>
      </c>
      <c r="Q4452" t="str">
        <f>VLOOKUP(F4452,Translations!$D$2:$G$13,4,FALSE)</f>
        <v>01 - Aktiv, bopæl i DK</v>
      </c>
      <c r="R4452" t="str">
        <f>VLOOKUP(H4452,Translations!$P$2:$Q$10,2,FALSE)</f>
        <v>8 - Afgangsført (fraflyttet, ihjelslagen, dobbelt CPR, forsvundet eller omnummereret)</v>
      </c>
      <c r="S4452" t="str">
        <f>VLOOKUP(F4452,Translations!$D$2:$F$13,3,FALSE)</f>
        <v>Ja</v>
      </c>
    </row>
    <row r="4453" spans="1:19" x14ac:dyDescent="0.2">
      <c r="A4453" s="3">
        <v>43970</v>
      </c>
      <c r="B4453" t="s">
        <v>207</v>
      </c>
      <c r="C4453" t="s">
        <v>188</v>
      </c>
      <c r="D4453">
        <v>860</v>
      </c>
      <c r="E4453">
        <v>1081</v>
      </c>
      <c r="F4453" t="str">
        <f t="shared" si="143"/>
        <v>01</v>
      </c>
      <c r="G4453" t="s">
        <v>513</v>
      </c>
      <c r="H4453">
        <v>1</v>
      </c>
      <c r="I4453" t="s">
        <v>6</v>
      </c>
      <c r="J4453" t="s">
        <v>5</v>
      </c>
      <c r="K4453" t="s">
        <v>6</v>
      </c>
      <c r="L4453">
        <v>1</v>
      </c>
      <c r="M4453" t="str">
        <f>VLOOKUP(E4453,Translations!$A$1:$B$7,2,FALSE)</f>
        <v>Nordjylland</v>
      </c>
      <c r="N4453" t="str">
        <f>VLOOKUP(D4453,Translations!$I$2:$K$101,2,FALSE)</f>
        <v>Hjørring</v>
      </c>
      <c r="O4453" t="str">
        <f>VLOOKUP(G4453,Translations!$M$2:$N$9,2,FALSE)</f>
        <v>[X2079] SARS-CoV-2 (RNA), Borger</v>
      </c>
      <c r="P4453" t="str">
        <f>VLOOKUP(F4453,Translations!$D$1:$F$13,2,FALSE)</f>
        <v>Ok</v>
      </c>
      <c r="Q4453" t="str">
        <f>VLOOKUP(F4453,Translations!$D$2:$G$13,4,FALSE)</f>
        <v>01 - Aktiv, bopæl i DK</v>
      </c>
      <c r="R4453" t="str">
        <f>VLOOKUP(H4453,Translations!$P$2:$Q$10,2,FALSE)</f>
        <v>1 - Selvstændigt sikret - med lægevalg</v>
      </c>
      <c r="S4453" t="str">
        <f>VLOOKUP(F4453,Translations!$D$2:$F$13,3,FALSE)</f>
        <v>Ja</v>
      </c>
    </row>
    <row r="4454" spans="1:19" x14ac:dyDescent="0.2">
      <c r="A4454" s="3">
        <v>43970</v>
      </c>
      <c r="B4454" t="s">
        <v>208</v>
      </c>
      <c r="C4454" t="s">
        <v>188</v>
      </c>
      <c r="D4454">
        <v>0</v>
      </c>
      <c r="E4454">
        <v>0</v>
      </c>
      <c r="F4454" t="str">
        <f>"03"</f>
        <v>03</v>
      </c>
      <c r="G4454" t="s">
        <v>513</v>
      </c>
      <c r="H4454">
        <v>1</v>
      </c>
      <c r="I4454" t="s">
        <v>6</v>
      </c>
      <c r="J4454" t="s">
        <v>5</v>
      </c>
      <c r="K4454" t="s">
        <v>6</v>
      </c>
      <c r="L4454">
        <v>72</v>
      </c>
      <c r="M4454" t="str">
        <f>VLOOKUP(E4454,Translations!$A$1:$B$7,2,FALSE)</f>
        <v>Ukendt</v>
      </c>
      <c r="N4454" t="str">
        <f>VLOOKUP(D4454,Translations!$I$2:$K$101,2,FALSE)</f>
        <v>Ukendt</v>
      </c>
      <c r="O4454" t="str">
        <f>VLOOKUP(G4454,Translations!$M$2:$N$9,2,FALSE)</f>
        <v>[X2079] SARS-CoV-2 (RNA), Borger</v>
      </c>
      <c r="P4454" t="str">
        <f>VLOOKUP(F4454,Translations!$D$1:$F$13,2,FALSE)</f>
        <v>Ok</v>
      </c>
      <c r="Q4454" t="str">
        <f>VLOOKUP(F4454,Translations!$D$2:$G$13,4,FALSE)</f>
        <v>03 - Aktiv, speciel vejkode i DK</v>
      </c>
      <c r="R4454" t="str">
        <f>VLOOKUP(H4454,Translations!$P$2:$Q$10,2,FALSE)</f>
        <v>1 - Selvstændigt sikret - med lægevalg</v>
      </c>
      <c r="S4454" t="str">
        <f>VLOOKUP(F4454,Translations!$D$2:$F$13,3,FALSE)</f>
        <v>Ja</v>
      </c>
    </row>
    <row r="4455" spans="1:19" x14ac:dyDescent="0.2">
      <c r="A4455" s="3">
        <v>43970</v>
      </c>
      <c r="B4455" t="s">
        <v>208</v>
      </c>
      <c r="C4455" t="s">
        <v>188</v>
      </c>
      <c r="D4455">
        <v>0</v>
      </c>
      <c r="E4455">
        <v>0</v>
      </c>
      <c r="F4455" t="str">
        <f>"03"</f>
        <v>03</v>
      </c>
      <c r="G4455" t="s">
        <v>513</v>
      </c>
      <c r="H4455">
        <v>4</v>
      </c>
      <c r="I4455" t="s">
        <v>6</v>
      </c>
      <c r="J4455" t="s">
        <v>5</v>
      </c>
      <c r="K4455" t="s">
        <v>6</v>
      </c>
      <c r="L4455">
        <v>2</v>
      </c>
      <c r="M4455" t="str">
        <f>VLOOKUP(E4455,Translations!$A$1:$B$7,2,FALSE)</f>
        <v>Ukendt</v>
      </c>
      <c r="N4455" t="str">
        <f>VLOOKUP(D4455,Translations!$I$2:$K$101,2,FALSE)</f>
        <v>Ukendt</v>
      </c>
      <c r="O4455" t="str">
        <f>VLOOKUP(G4455,Translations!$M$2:$N$9,2,FALSE)</f>
        <v>[X2079] SARS-CoV-2 (RNA), Borger</v>
      </c>
      <c r="P4455" t="str">
        <f>VLOOKUP(F4455,Translations!$D$1:$F$13,2,FALSE)</f>
        <v>Ok</v>
      </c>
      <c r="Q4455" t="str">
        <f>VLOOKUP(F4455,Translations!$D$2:$G$13,4,FALSE)</f>
        <v>03 - Aktiv, speciel vejkode i DK</v>
      </c>
      <c r="R4455" t="str">
        <f>VLOOKUP(H4455,Translations!$P$2:$Q$10,2,FALSE)</f>
        <v>4 - Optaget i fængselsvæsenet efter dom (+3 mdr.)</v>
      </c>
      <c r="S4455" t="str">
        <f>VLOOKUP(F4455,Translations!$D$2:$F$13,3,FALSE)</f>
        <v>Ja</v>
      </c>
    </row>
    <row r="4456" spans="1:19" x14ac:dyDescent="0.2">
      <c r="A4456" s="3">
        <v>43970</v>
      </c>
      <c r="B4456" t="s">
        <v>208</v>
      </c>
      <c r="C4456" t="s">
        <v>188</v>
      </c>
      <c r="D4456">
        <v>0</v>
      </c>
      <c r="E4456">
        <v>0</v>
      </c>
      <c r="F4456" t="str">
        <f>"03"</f>
        <v>03</v>
      </c>
      <c r="G4456" t="s">
        <v>513</v>
      </c>
      <c r="H4456">
        <v>7</v>
      </c>
      <c r="I4456" t="s">
        <v>6</v>
      </c>
      <c r="J4456" t="s">
        <v>5</v>
      </c>
      <c r="K4456" t="s">
        <v>6</v>
      </c>
      <c r="L4456">
        <v>1</v>
      </c>
      <c r="M4456" t="str">
        <f>VLOOKUP(E4456,Translations!$A$1:$B$7,2,FALSE)</f>
        <v>Ukendt</v>
      </c>
      <c r="N4456" t="str">
        <f>VLOOKUP(D4456,Translations!$I$2:$K$101,2,FALSE)</f>
        <v>Ukendt</v>
      </c>
      <c r="O4456" t="str">
        <f>VLOOKUP(G4456,Translations!$M$2:$N$9,2,FALSE)</f>
        <v>[X2079] SARS-CoV-2 (RNA), Borger</v>
      </c>
      <c r="P4456" t="str">
        <f>VLOOKUP(F4456,Translations!$D$1:$F$13,2,FALSE)</f>
        <v>Ok</v>
      </c>
      <c r="Q4456" t="str">
        <f>VLOOKUP(F4456,Translations!$D$2:$G$13,4,FALSE)</f>
        <v>03 - Aktiv, speciel vejkode i DK</v>
      </c>
      <c r="R4456" t="str">
        <f>VLOOKUP(H4456,Translations!$P$2:$Q$10,2,FALSE)</f>
        <v>7 - Bopæl i udlandet</v>
      </c>
      <c r="S4456" t="str">
        <f>VLOOKUP(F4456,Translations!$D$2:$F$13,3,FALSE)</f>
        <v>Ja</v>
      </c>
    </row>
    <row r="4457" spans="1:19" x14ac:dyDescent="0.2">
      <c r="A4457" s="3">
        <v>43970</v>
      </c>
      <c r="B4457" t="s">
        <v>208</v>
      </c>
      <c r="C4457" t="s">
        <v>188</v>
      </c>
      <c r="D4457">
        <v>0</v>
      </c>
      <c r="E4457">
        <v>0</v>
      </c>
      <c r="F4457" t="str">
        <f>"90"</f>
        <v>90</v>
      </c>
      <c r="G4457" t="s">
        <v>513</v>
      </c>
      <c r="H4457">
        <v>9</v>
      </c>
      <c r="I4457" t="s">
        <v>6</v>
      </c>
      <c r="J4457" t="s">
        <v>5</v>
      </c>
      <c r="K4457" t="s">
        <v>6</v>
      </c>
      <c r="L4457">
        <v>1</v>
      </c>
      <c r="M4457" t="str">
        <f>VLOOKUP(E4457,Translations!$A$1:$B$7,2,FALSE)</f>
        <v>Ukendt</v>
      </c>
      <c r="N4457" t="str">
        <f>VLOOKUP(D4457,Translations!$I$2:$K$101,2,FALSE)</f>
        <v>Ukendt</v>
      </c>
      <c r="O4457" t="str">
        <f>VLOOKUP(G4457,Translations!$M$2:$N$9,2,FALSE)</f>
        <v>[X2079] SARS-CoV-2 (RNA), Borger</v>
      </c>
      <c r="P4457" t="str">
        <f>VLOOKUP(F4457,Translations!$D$1:$F$13,2,FALSE)</f>
        <v>Død</v>
      </c>
      <c r="Q4457" t="str">
        <f>VLOOKUP(F4457,Translations!$D$2:$G$13,4,FALSE)</f>
        <v>90 - Inaktiv, død</v>
      </c>
      <c r="R4457" t="str">
        <f>VLOOKUP(H4457,Translations!$P$2:$Q$10,2,FALSE)</f>
        <v>9 - Død</v>
      </c>
      <c r="S4457" t="str">
        <f>VLOOKUP(F4457,Translations!$D$2:$F$13,3,FALSE)</f>
        <v>Nej</v>
      </c>
    </row>
    <row r="4458" spans="1:19" x14ac:dyDescent="0.2">
      <c r="A4458" s="3">
        <v>43970</v>
      </c>
      <c r="B4458" t="s">
        <v>208</v>
      </c>
      <c r="C4458" t="s">
        <v>188</v>
      </c>
      <c r="D4458">
        <v>657</v>
      </c>
      <c r="E4458">
        <v>1082</v>
      </c>
      <c r="F4458" t="str">
        <f t="shared" ref="F4458:F4468" si="144">"01"</f>
        <v>01</v>
      </c>
      <c r="G4458" t="s">
        <v>513</v>
      </c>
      <c r="H4458">
        <v>1</v>
      </c>
      <c r="I4458" t="s">
        <v>6</v>
      </c>
      <c r="J4458" t="s">
        <v>5</v>
      </c>
      <c r="K4458" t="s">
        <v>6</v>
      </c>
      <c r="L4458">
        <v>1</v>
      </c>
      <c r="M4458" t="str">
        <f>VLOOKUP(E4458,Translations!$A$1:$B$7,2,FALSE)</f>
        <v>Midtjylland</v>
      </c>
      <c r="N4458" t="str">
        <f>VLOOKUP(D4458,Translations!$I$2:$K$101,2,FALSE)</f>
        <v>Herning</v>
      </c>
      <c r="O4458" t="str">
        <f>VLOOKUP(G4458,Translations!$M$2:$N$9,2,FALSE)</f>
        <v>[X2079] SARS-CoV-2 (RNA), Borger</v>
      </c>
      <c r="P4458" t="str">
        <f>VLOOKUP(F4458,Translations!$D$1:$F$13,2,FALSE)</f>
        <v>Ok</v>
      </c>
      <c r="Q4458" t="str">
        <f>VLOOKUP(F4458,Translations!$D$2:$G$13,4,FALSE)</f>
        <v>01 - Aktiv, bopæl i DK</v>
      </c>
      <c r="R4458" t="str">
        <f>VLOOKUP(H4458,Translations!$P$2:$Q$10,2,FALSE)</f>
        <v>1 - Selvstændigt sikret - med lægevalg</v>
      </c>
      <c r="S4458" t="str">
        <f>VLOOKUP(F4458,Translations!$D$2:$F$13,3,FALSE)</f>
        <v>Ja</v>
      </c>
    </row>
    <row r="4459" spans="1:19" x14ac:dyDescent="0.2">
      <c r="A4459" s="3">
        <v>43970</v>
      </c>
      <c r="B4459" t="s">
        <v>208</v>
      </c>
      <c r="C4459" t="s">
        <v>188</v>
      </c>
      <c r="D4459">
        <v>751</v>
      </c>
      <c r="E4459">
        <v>1082</v>
      </c>
      <c r="F4459" t="str">
        <f t="shared" si="144"/>
        <v>01</v>
      </c>
      <c r="G4459" t="s">
        <v>513</v>
      </c>
      <c r="H4459">
        <v>1</v>
      </c>
      <c r="I4459" t="s">
        <v>6</v>
      </c>
      <c r="J4459" t="s">
        <v>5</v>
      </c>
      <c r="K4459" t="s">
        <v>6</v>
      </c>
      <c r="L4459">
        <v>1</v>
      </c>
      <c r="M4459" t="str">
        <f>VLOOKUP(E4459,Translations!$A$1:$B$7,2,FALSE)</f>
        <v>Midtjylland</v>
      </c>
      <c r="N4459" t="str">
        <f>VLOOKUP(D4459,Translations!$I$2:$K$101,2,FALSE)</f>
        <v>Aarhus</v>
      </c>
      <c r="O4459" t="str">
        <f>VLOOKUP(G4459,Translations!$M$2:$N$9,2,FALSE)</f>
        <v>[X2079] SARS-CoV-2 (RNA), Borger</v>
      </c>
      <c r="P4459" t="str">
        <f>VLOOKUP(F4459,Translations!$D$1:$F$13,2,FALSE)</f>
        <v>Ok</v>
      </c>
      <c r="Q4459" t="str">
        <f>VLOOKUP(F4459,Translations!$D$2:$G$13,4,FALSE)</f>
        <v>01 - Aktiv, bopæl i DK</v>
      </c>
      <c r="R4459" t="str">
        <f>VLOOKUP(H4459,Translations!$P$2:$Q$10,2,FALSE)</f>
        <v>1 - Selvstændigt sikret - med lægevalg</v>
      </c>
      <c r="S4459" t="str">
        <f>VLOOKUP(F4459,Translations!$D$2:$F$13,3,FALSE)</f>
        <v>Ja</v>
      </c>
    </row>
    <row r="4460" spans="1:19" x14ac:dyDescent="0.2">
      <c r="A4460" s="3">
        <v>43970</v>
      </c>
      <c r="B4460" t="s">
        <v>208</v>
      </c>
      <c r="C4460" t="s">
        <v>188</v>
      </c>
      <c r="D4460">
        <v>810</v>
      </c>
      <c r="E4460">
        <v>1081</v>
      </c>
      <c r="F4460" t="str">
        <f t="shared" si="144"/>
        <v>01</v>
      </c>
      <c r="G4460" t="s">
        <v>513</v>
      </c>
      <c r="H4460">
        <v>1</v>
      </c>
      <c r="I4460" t="s">
        <v>6</v>
      </c>
      <c r="J4460" t="s">
        <v>5</v>
      </c>
      <c r="K4460" t="s">
        <v>6</v>
      </c>
      <c r="L4460">
        <v>1</v>
      </c>
      <c r="M4460" t="str">
        <f>VLOOKUP(E4460,Translations!$A$1:$B$7,2,FALSE)</f>
        <v>Nordjylland</v>
      </c>
      <c r="N4460" t="str">
        <f>VLOOKUP(D4460,Translations!$I$2:$K$101,2,FALSE)</f>
        <v>Brønderslev</v>
      </c>
      <c r="O4460" t="str">
        <f>VLOOKUP(G4460,Translations!$M$2:$N$9,2,FALSE)</f>
        <v>[X2079] SARS-CoV-2 (RNA), Borger</v>
      </c>
      <c r="P4460" t="str">
        <f>VLOOKUP(F4460,Translations!$D$1:$F$13,2,FALSE)</f>
        <v>Ok</v>
      </c>
      <c r="Q4460" t="str">
        <f>VLOOKUP(F4460,Translations!$D$2:$G$13,4,FALSE)</f>
        <v>01 - Aktiv, bopæl i DK</v>
      </c>
      <c r="R4460" t="str">
        <f>VLOOKUP(H4460,Translations!$P$2:$Q$10,2,FALSE)</f>
        <v>1 - Selvstændigt sikret - med lægevalg</v>
      </c>
      <c r="S4460" t="str">
        <f>VLOOKUP(F4460,Translations!$D$2:$F$13,3,FALSE)</f>
        <v>Ja</v>
      </c>
    </row>
    <row r="4461" spans="1:19" x14ac:dyDescent="0.2">
      <c r="A4461" s="3">
        <v>43970</v>
      </c>
      <c r="B4461" t="s">
        <v>208</v>
      </c>
      <c r="C4461" t="s">
        <v>188</v>
      </c>
      <c r="D4461">
        <v>813</v>
      </c>
      <c r="E4461">
        <v>1081</v>
      </c>
      <c r="F4461" t="str">
        <f t="shared" si="144"/>
        <v>01</v>
      </c>
      <c r="G4461" t="s">
        <v>513</v>
      </c>
      <c r="H4461">
        <v>1</v>
      </c>
      <c r="I4461" t="s">
        <v>6</v>
      </c>
      <c r="J4461" t="s">
        <v>5</v>
      </c>
      <c r="K4461" t="s">
        <v>6</v>
      </c>
      <c r="L4461">
        <v>2</v>
      </c>
      <c r="M4461" t="str">
        <f>VLOOKUP(E4461,Translations!$A$1:$B$7,2,FALSE)</f>
        <v>Nordjylland</v>
      </c>
      <c r="N4461" t="str">
        <f>VLOOKUP(D4461,Translations!$I$2:$K$101,2,FALSE)</f>
        <v>Frederikshavn</v>
      </c>
      <c r="O4461" t="str">
        <f>VLOOKUP(G4461,Translations!$M$2:$N$9,2,FALSE)</f>
        <v>[X2079] SARS-CoV-2 (RNA), Borger</v>
      </c>
      <c r="P4461" t="str">
        <f>VLOOKUP(F4461,Translations!$D$1:$F$13,2,FALSE)</f>
        <v>Ok</v>
      </c>
      <c r="Q4461" t="str">
        <f>VLOOKUP(F4461,Translations!$D$2:$G$13,4,FALSE)</f>
        <v>01 - Aktiv, bopæl i DK</v>
      </c>
      <c r="R4461" t="str">
        <f>VLOOKUP(H4461,Translations!$P$2:$Q$10,2,FALSE)</f>
        <v>1 - Selvstændigt sikret - med lægevalg</v>
      </c>
      <c r="S4461" t="str">
        <f>VLOOKUP(F4461,Translations!$D$2:$F$13,3,FALSE)</f>
        <v>Ja</v>
      </c>
    </row>
    <row r="4462" spans="1:19" x14ac:dyDescent="0.2">
      <c r="A4462" s="3">
        <v>43970</v>
      </c>
      <c r="B4462" t="s">
        <v>208</v>
      </c>
      <c r="C4462" t="s">
        <v>188</v>
      </c>
      <c r="D4462">
        <v>820</v>
      </c>
      <c r="E4462">
        <v>1081</v>
      </c>
      <c r="F4462" t="str">
        <f t="shared" si="144"/>
        <v>01</v>
      </c>
      <c r="G4462" t="s">
        <v>513</v>
      </c>
      <c r="H4462">
        <v>1</v>
      </c>
      <c r="I4462" t="s">
        <v>6</v>
      </c>
      <c r="J4462" t="s">
        <v>5</v>
      </c>
      <c r="K4462" t="s">
        <v>6</v>
      </c>
      <c r="L4462">
        <v>1</v>
      </c>
      <c r="M4462" t="str">
        <f>VLOOKUP(E4462,Translations!$A$1:$B$7,2,FALSE)</f>
        <v>Nordjylland</v>
      </c>
      <c r="N4462" t="str">
        <f>VLOOKUP(D4462,Translations!$I$2:$K$101,2,FALSE)</f>
        <v>Vesthimmerlands</v>
      </c>
      <c r="O4462" t="str">
        <f>VLOOKUP(G4462,Translations!$M$2:$N$9,2,FALSE)</f>
        <v>[X2079] SARS-CoV-2 (RNA), Borger</v>
      </c>
      <c r="P4462" t="str">
        <f>VLOOKUP(F4462,Translations!$D$1:$F$13,2,FALSE)</f>
        <v>Ok</v>
      </c>
      <c r="Q4462" t="str">
        <f>VLOOKUP(F4462,Translations!$D$2:$G$13,4,FALSE)</f>
        <v>01 - Aktiv, bopæl i DK</v>
      </c>
      <c r="R4462" t="str">
        <f>VLOOKUP(H4462,Translations!$P$2:$Q$10,2,FALSE)</f>
        <v>1 - Selvstændigt sikret - med lægevalg</v>
      </c>
      <c r="S4462" t="str">
        <f>VLOOKUP(F4462,Translations!$D$2:$F$13,3,FALSE)</f>
        <v>Ja</v>
      </c>
    </row>
    <row r="4463" spans="1:19" x14ac:dyDescent="0.2">
      <c r="A4463" s="3">
        <v>43970</v>
      </c>
      <c r="B4463" t="s">
        <v>208</v>
      </c>
      <c r="C4463" t="s">
        <v>188</v>
      </c>
      <c r="D4463">
        <v>846</v>
      </c>
      <c r="E4463">
        <v>1081</v>
      </c>
      <c r="F4463" t="str">
        <f t="shared" si="144"/>
        <v>01</v>
      </c>
      <c r="G4463" t="s">
        <v>513</v>
      </c>
      <c r="H4463">
        <v>1</v>
      </c>
      <c r="I4463" t="s">
        <v>6</v>
      </c>
      <c r="J4463" t="s">
        <v>5</v>
      </c>
      <c r="K4463" t="s">
        <v>6</v>
      </c>
      <c r="L4463">
        <v>1</v>
      </c>
      <c r="M4463" t="str">
        <f>VLOOKUP(E4463,Translations!$A$1:$B$7,2,FALSE)</f>
        <v>Nordjylland</v>
      </c>
      <c r="N4463" t="str">
        <f>VLOOKUP(D4463,Translations!$I$2:$K$101,2,FALSE)</f>
        <v>Mariagerfjord</v>
      </c>
      <c r="O4463" t="str">
        <f>VLOOKUP(G4463,Translations!$M$2:$N$9,2,FALSE)</f>
        <v>[X2079] SARS-CoV-2 (RNA), Borger</v>
      </c>
      <c r="P4463" t="str">
        <f>VLOOKUP(F4463,Translations!$D$1:$F$13,2,FALSE)</f>
        <v>Ok</v>
      </c>
      <c r="Q4463" t="str">
        <f>VLOOKUP(F4463,Translations!$D$2:$G$13,4,FALSE)</f>
        <v>01 - Aktiv, bopæl i DK</v>
      </c>
      <c r="R4463" t="str">
        <f>VLOOKUP(H4463,Translations!$P$2:$Q$10,2,FALSE)</f>
        <v>1 - Selvstændigt sikret - med lægevalg</v>
      </c>
      <c r="S4463" t="str">
        <f>VLOOKUP(F4463,Translations!$D$2:$F$13,3,FALSE)</f>
        <v>Ja</v>
      </c>
    </row>
    <row r="4464" spans="1:19" x14ac:dyDescent="0.2">
      <c r="A4464" s="3">
        <v>43970</v>
      </c>
      <c r="B4464" t="s">
        <v>208</v>
      </c>
      <c r="C4464" t="s">
        <v>188</v>
      </c>
      <c r="D4464">
        <v>849</v>
      </c>
      <c r="E4464">
        <v>1081</v>
      </c>
      <c r="F4464" t="str">
        <f t="shared" si="144"/>
        <v>01</v>
      </c>
      <c r="G4464" t="s">
        <v>513</v>
      </c>
      <c r="H4464">
        <v>1</v>
      </c>
      <c r="I4464" t="s">
        <v>6</v>
      </c>
      <c r="J4464" t="s">
        <v>5</v>
      </c>
      <c r="K4464" t="s">
        <v>6</v>
      </c>
      <c r="L4464">
        <v>1</v>
      </c>
      <c r="M4464" t="str">
        <f>VLOOKUP(E4464,Translations!$A$1:$B$7,2,FALSE)</f>
        <v>Nordjylland</v>
      </c>
      <c r="N4464" t="str">
        <f>VLOOKUP(D4464,Translations!$I$2:$K$101,2,FALSE)</f>
        <v>Jammerbugt</v>
      </c>
      <c r="O4464" t="str">
        <f>VLOOKUP(G4464,Translations!$M$2:$N$9,2,FALSE)</f>
        <v>[X2079] SARS-CoV-2 (RNA), Borger</v>
      </c>
      <c r="P4464" t="str">
        <f>VLOOKUP(F4464,Translations!$D$1:$F$13,2,FALSE)</f>
        <v>Ok</v>
      </c>
      <c r="Q4464" t="str">
        <f>VLOOKUP(F4464,Translations!$D$2:$G$13,4,FALSE)</f>
        <v>01 - Aktiv, bopæl i DK</v>
      </c>
      <c r="R4464" t="str">
        <f>VLOOKUP(H4464,Translations!$P$2:$Q$10,2,FALSE)</f>
        <v>1 - Selvstændigt sikret - med lægevalg</v>
      </c>
      <c r="S4464" t="str">
        <f>VLOOKUP(F4464,Translations!$D$2:$F$13,3,FALSE)</f>
        <v>Ja</v>
      </c>
    </row>
    <row r="4465" spans="1:19" x14ac:dyDescent="0.2">
      <c r="A4465" s="3">
        <v>43970</v>
      </c>
      <c r="B4465" t="s">
        <v>208</v>
      </c>
      <c r="C4465" t="s">
        <v>188</v>
      </c>
      <c r="D4465">
        <v>851</v>
      </c>
      <c r="E4465">
        <v>1081</v>
      </c>
      <c r="F4465" t="str">
        <f t="shared" si="144"/>
        <v>01</v>
      </c>
      <c r="G4465" t="s">
        <v>513</v>
      </c>
      <c r="H4465">
        <v>1</v>
      </c>
      <c r="I4465" t="s">
        <v>6</v>
      </c>
      <c r="J4465" t="s">
        <v>5</v>
      </c>
      <c r="K4465" t="s">
        <v>6</v>
      </c>
      <c r="L4465">
        <v>23499</v>
      </c>
      <c r="M4465" t="str">
        <f>VLOOKUP(E4465,Translations!$A$1:$B$7,2,FALSE)</f>
        <v>Nordjylland</v>
      </c>
      <c r="N4465" t="str">
        <f>VLOOKUP(D4465,Translations!$I$2:$K$101,2,FALSE)</f>
        <v>Aalborg</v>
      </c>
      <c r="O4465" t="str">
        <f>VLOOKUP(G4465,Translations!$M$2:$N$9,2,FALSE)</f>
        <v>[X2079] SARS-CoV-2 (RNA), Borger</v>
      </c>
      <c r="P4465" t="str">
        <f>VLOOKUP(F4465,Translations!$D$1:$F$13,2,FALSE)</f>
        <v>Ok</v>
      </c>
      <c r="Q4465" t="str">
        <f>VLOOKUP(F4465,Translations!$D$2:$G$13,4,FALSE)</f>
        <v>01 - Aktiv, bopæl i DK</v>
      </c>
      <c r="R4465" t="str">
        <f>VLOOKUP(H4465,Translations!$P$2:$Q$10,2,FALSE)</f>
        <v>1 - Selvstændigt sikret - med lægevalg</v>
      </c>
      <c r="S4465" t="str">
        <f>VLOOKUP(F4465,Translations!$D$2:$F$13,3,FALSE)</f>
        <v>Ja</v>
      </c>
    </row>
    <row r="4466" spans="1:19" x14ac:dyDescent="0.2">
      <c r="A4466" s="3">
        <v>43970</v>
      </c>
      <c r="B4466" t="s">
        <v>208</v>
      </c>
      <c r="C4466" t="s">
        <v>188</v>
      </c>
      <c r="D4466">
        <v>851</v>
      </c>
      <c r="E4466">
        <v>1081</v>
      </c>
      <c r="F4466" t="str">
        <f t="shared" si="144"/>
        <v>01</v>
      </c>
      <c r="G4466" t="s">
        <v>513</v>
      </c>
      <c r="H4466">
        <v>2</v>
      </c>
      <c r="I4466" t="s">
        <v>6</v>
      </c>
      <c r="J4466" t="s">
        <v>5</v>
      </c>
      <c r="K4466" t="s">
        <v>6</v>
      </c>
      <c r="L4466">
        <v>13</v>
      </c>
      <c r="M4466" t="str">
        <f>VLOOKUP(E4466,Translations!$A$1:$B$7,2,FALSE)</f>
        <v>Nordjylland</v>
      </c>
      <c r="N4466" t="str">
        <f>VLOOKUP(D4466,Translations!$I$2:$K$101,2,FALSE)</f>
        <v>Aalborg</v>
      </c>
      <c r="O4466" t="str">
        <f>VLOOKUP(G4466,Translations!$M$2:$N$9,2,FALSE)</f>
        <v>[X2079] SARS-CoV-2 (RNA), Borger</v>
      </c>
      <c r="P4466" t="str">
        <f>VLOOKUP(F4466,Translations!$D$1:$F$13,2,FALSE)</f>
        <v>Ok</v>
      </c>
      <c r="Q4466" t="str">
        <f>VLOOKUP(F4466,Translations!$D$2:$G$13,4,FALSE)</f>
        <v>01 - Aktiv, bopæl i DK</v>
      </c>
      <c r="R4466" t="str">
        <f>VLOOKUP(H4466,Translations!$P$2:$Q$10,2,FALSE)</f>
        <v>2 - Selvstændigt sikret - uden lægevalg</v>
      </c>
      <c r="S4466" t="str">
        <f>VLOOKUP(F4466,Translations!$D$2:$F$13,3,FALSE)</f>
        <v>Ja</v>
      </c>
    </row>
    <row r="4467" spans="1:19" x14ac:dyDescent="0.2">
      <c r="A4467" s="3">
        <v>43970</v>
      </c>
      <c r="B4467" t="s">
        <v>208</v>
      </c>
      <c r="C4467" t="s">
        <v>188</v>
      </c>
      <c r="D4467">
        <v>860</v>
      </c>
      <c r="E4467">
        <v>1081</v>
      </c>
      <c r="F4467" t="str">
        <f t="shared" si="144"/>
        <v>01</v>
      </c>
      <c r="G4467" t="s">
        <v>513</v>
      </c>
      <c r="H4467">
        <v>1</v>
      </c>
      <c r="I4467" t="s">
        <v>6</v>
      </c>
      <c r="J4467" t="s">
        <v>5</v>
      </c>
      <c r="K4467" t="s">
        <v>6</v>
      </c>
      <c r="L4467">
        <v>22152</v>
      </c>
      <c r="M4467" t="str">
        <f>VLOOKUP(E4467,Translations!$A$1:$B$7,2,FALSE)</f>
        <v>Nordjylland</v>
      </c>
      <c r="N4467" t="str">
        <f>VLOOKUP(D4467,Translations!$I$2:$K$101,2,FALSE)</f>
        <v>Hjørring</v>
      </c>
      <c r="O4467" t="str">
        <f>VLOOKUP(G4467,Translations!$M$2:$N$9,2,FALSE)</f>
        <v>[X2079] SARS-CoV-2 (RNA), Borger</v>
      </c>
      <c r="P4467" t="str">
        <f>VLOOKUP(F4467,Translations!$D$1:$F$13,2,FALSE)</f>
        <v>Ok</v>
      </c>
      <c r="Q4467" t="str">
        <f>VLOOKUP(F4467,Translations!$D$2:$G$13,4,FALSE)</f>
        <v>01 - Aktiv, bopæl i DK</v>
      </c>
      <c r="R4467" t="str">
        <f>VLOOKUP(H4467,Translations!$P$2:$Q$10,2,FALSE)</f>
        <v>1 - Selvstændigt sikret - med lægevalg</v>
      </c>
      <c r="S4467" t="str">
        <f>VLOOKUP(F4467,Translations!$D$2:$F$13,3,FALSE)</f>
        <v>Ja</v>
      </c>
    </row>
    <row r="4468" spans="1:19" x14ac:dyDescent="0.2">
      <c r="A4468" s="3">
        <v>43970</v>
      </c>
      <c r="B4468" t="s">
        <v>208</v>
      </c>
      <c r="C4468" t="s">
        <v>188</v>
      </c>
      <c r="D4468">
        <v>860</v>
      </c>
      <c r="E4468">
        <v>1081</v>
      </c>
      <c r="F4468" t="str">
        <f t="shared" si="144"/>
        <v>01</v>
      </c>
      <c r="G4468" t="s">
        <v>513</v>
      </c>
      <c r="H4468">
        <v>2</v>
      </c>
      <c r="I4468" t="s">
        <v>6</v>
      </c>
      <c r="J4468" t="s">
        <v>5</v>
      </c>
      <c r="K4468" t="s">
        <v>6</v>
      </c>
      <c r="L4468">
        <v>13</v>
      </c>
      <c r="M4468" t="str">
        <f>VLOOKUP(E4468,Translations!$A$1:$B$7,2,FALSE)</f>
        <v>Nordjylland</v>
      </c>
      <c r="N4468" t="str">
        <f>VLOOKUP(D4468,Translations!$I$2:$K$101,2,FALSE)</f>
        <v>Hjørring</v>
      </c>
      <c r="O4468" t="str">
        <f>VLOOKUP(G4468,Translations!$M$2:$N$9,2,FALSE)</f>
        <v>[X2079] SARS-CoV-2 (RNA), Borger</v>
      </c>
      <c r="P4468" t="str">
        <f>VLOOKUP(F4468,Translations!$D$1:$F$13,2,FALSE)</f>
        <v>Ok</v>
      </c>
      <c r="Q4468" t="str">
        <f>VLOOKUP(F4468,Translations!$D$2:$G$13,4,FALSE)</f>
        <v>01 - Aktiv, bopæl i DK</v>
      </c>
      <c r="R4468" t="str">
        <f>VLOOKUP(H4468,Translations!$P$2:$Q$10,2,FALSE)</f>
        <v>2 - Selvstændigt sikret - uden lægevalg</v>
      </c>
      <c r="S4468" t="str">
        <f>VLOOKUP(F4468,Translations!$D$2:$F$13,3,FALSE)</f>
        <v>Ja</v>
      </c>
    </row>
    <row r="4469" spans="1:19" x14ac:dyDescent="0.2">
      <c r="A4469" s="3">
        <v>43970</v>
      </c>
      <c r="B4469" t="s">
        <v>208</v>
      </c>
      <c r="C4469" t="s">
        <v>209</v>
      </c>
      <c r="D4469">
        <v>0</v>
      </c>
      <c r="E4469">
        <v>0</v>
      </c>
      <c r="F4469" t="str">
        <f>"03"</f>
        <v>03</v>
      </c>
      <c r="G4469" t="s">
        <v>513</v>
      </c>
      <c r="H4469">
        <v>0</v>
      </c>
      <c r="I4469" t="s">
        <v>6</v>
      </c>
      <c r="J4469" t="s">
        <v>5</v>
      </c>
      <c r="K4469" t="s">
        <v>6</v>
      </c>
      <c r="L4469">
        <v>1</v>
      </c>
      <c r="M4469" t="str">
        <f>VLOOKUP(E4469,Translations!$A$1:$B$7,2,FALSE)</f>
        <v>Ukendt</v>
      </c>
      <c r="N4469" t="str">
        <f>VLOOKUP(D4469,Translations!$I$2:$K$101,2,FALSE)</f>
        <v>Ukendt</v>
      </c>
      <c r="O4469" t="str">
        <f>VLOOKUP(G4469,Translations!$M$2:$N$9,2,FALSE)</f>
        <v>[X2079] SARS-CoV-2 (RNA), Borger</v>
      </c>
      <c r="P4469" t="str">
        <f>VLOOKUP(F4469,Translations!$D$1:$F$13,2,FALSE)</f>
        <v>Ok</v>
      </c>
      <c r="Q4469" t="str">
        <f>VLOOKUP(F4469,Translations!$D$2:$G$13,4,FALSE)</f>
        <v>03 - Aktiv, speciel vejkode i DK</v>
      </c>
      <c r="R4469" t="str">
        <f>VLOOKUP(H4469,Translations!$P$2:$Q$10,2,FALSE)</f>
        <v>0 - Ukendt / Ej fundet</v>
      </c>
      <c r="S4469" t="str">
        <f>VLOOKUP(F4469,Translations!$D$2:$F$13,3,FALSE)</f>
        <v>Ja</v>
      </c>
    </row>
    <row r="4470" spans="1:19" x14ac:dyDescent="0.2">
      <c r="A4470" s="3">
        <v>43970</v>
      </c>
      <c r="B4470" t="s">
        <v>208</v>
      </c>
      <c r="C4470" t="s">
        <v>209</v>
      </c>
      <c r="D4470">
        <v>0</v>
      </c>
      <c r="E4470">
        <v>0</v>
      </c>
      <c r="F4470" t="str">
        <f>"03"</f>
        <v>03</v>
      </c>
      <c r="G4470" t="s">
        <v>513</v>
      </c>
      <c r="H4470">
        <v>1</v>
      </c>
      <c r="I4470" t="s">
        <v>6</v>
      </c>
      <c r="J4470" t="s">
        <v>5</v>
      </c>
      <c r="K4470" t="s">
        <v>6</v>
      </c>
      <c r="L4470">
        <v>55</v>
      </c>
      <c r="M4470" t="str">
        <f>VLOOKUP(E4470,Translations!$A$1:$B$7,2,FALSE)</f>
        <v>Ukendt</v>
      </c>
      <c r="N4470" t="str">
        <f>VLOOKUP(D4470,Translations!$I$2:$K$101,2,FALSE)</f>
        <v>Ukendt</v>
      </c>
      <c r="O4470" t="str">
        <f>VLOOKUP(G4470,Translations!$M$2:$N$9,2,FALSE)</f>
        <v>[X2079] SARS-CoV-2 (RNA), Borger</v>
      </c>
      <c r="P4470" t="str">
        <f>VLOOKUP(F4470,Translations!$D$1:$F$13,2,FALSE)</f>
        <v>Ok</v>
      </c>
      <c r="Q4470" t="str">
        <f>VLOOKUP(F4470,Translations!$D$2:$G$13,4,FALSE)</f>
        <v>03 - Aktiv, speciel vejkode i DK</v>
      </c>
      <c r="R4470" t="str">
        <f>VLOOKUP(H4470,Translations!$P$2:$Q$10,2,FALSE)</f>
        <v>1 - Selvstændigt sikret - med lægevalg</v>
      </c>
      <c r="S4470" t="str">
        <f>VLOOKUP(F4470,Translations!$D$2:$F$13,3,FALSE)</f>
        <v>Ja</v>
      </c>
    </row>
    <row r="4471" spans="1:19" x14ac:dyDescent="0.2">
      <c r="A4471" s="3">
        <v>43970</v>
      </c>
      <c r="B4471" t="s">
        <v>208</v>
      </c>
      <c r="C4471" t="s">
        <v>209</v>
      </c>
      <c r="D4471">
        <v>0</v>
      </c>
      <c r="E4471">
        <v>0</v>
      </c>
      <c r="F4471" t="str">
        <f>"03"</f>
        <v>03</v>
      </c>
      <c r="G4471" t="s">
        <v>513</v>
      </c>
      <c r="H4471">
        <v>2</v>
      </c>
      <c r="I4471" t="s">
        <v>6</v>
      </c>
      <c r="J4471" t="s">
        <v>5</v>
      </c>
      <c r="K4471" t="s">
        <v>6</v>
      </c>
      <c r="L4471">
        <v>2</v>
      </c>
      <c r="M4471" t="str">
        <f>VLOOKUP(E4471,Translations!$A$1:$B$7,2,FALSE)</f>
        <v>Ukendt</v>
      </c>
      <c r="N4471" t="str">
        <f>VLOOKUP(D4471,Translations!$I$2:$K$101,2,FALSE)</f>
        <v>Ukendt</v>
      </c>
      <c r="O4471" t="str">
        <f>VLOOKUP(G4471,Translations!$M$2:$N$9,2,FALSE)</f>
        <v>[X2079] SARS-CoV-2 (RNA), Borger</v>
      </c>
      <c r="P4471" t="str">
        <f>VLOOKUP(F4471,Translations!$D$1:$F$13,2,FALSE)</f>
        <v>Ok</v>
      </c>
      <c r="Q4471" t="str">
        <f>VLOOKUP(F4471,Translations!$D$2:$G$13,4,FALSE)</f>
        <v>03 - Aktiv, speciel vejkode i DK</v>
      </c>
      <c r="R4471" t="str">
        <f>VLOOKUP(H4471,Translations!$P$2:$Q$10,2,FALSE)</f>
        <v>2 - Selvstændigt sikret - uden lægevalg</v>
      </c>
      <c r="S4471" t="str">
        <f>VLOOKUP(F4471,Translations!$D$2:$F$13,3,FALSE)</f>
        <v>Ja</v>
      </c>
    </row>
    <row r="4472" spans="1:19" x14ac:dyDescent="0.2">
      <c r="A4472" s="3">
        <v>43970</v>
      </c>
      <c r="B4472" t="s">
        <v>208</v>
      </c>
      <c r="C4472" t="s">
        <v>209</v>
      </c>
      <c r="D4472">
        <v>0</v>
      </c>
      <c r="E4472">
        <v>0</v>
      </c>
      <c r="F4472" t="str">
        <f>"03"</f>
        <v>03</v>
      </c>
      <c r="G4472" t="s">
        <v>513</v>
      </c>
      <c r="H4472">
        <v>4</v>
      </c>
      <c r="I4472" t="s">
        <v>6</v>
      </c>
      <c r="J4472" t="s">
        <v>5</v>
      </c>
      <c r="K4472" t="s">
        <v>6</v>
      </c>
      <c r="L4472">
        <v>3</v>
      </c>
      <c r="M4472" t="str">
        <f>VLOOKUP(E4472,Translations!$A$1:$B$7,2,FALSE)</f>
        <v>Ukendt</v>
      </c>
      <c r="N4472" t="str">
        <f>VLOOKUP(D4472,Translations!$I$2:$K$101,2,FALSE)</f>
        <v>Ukendt</v>
      </c>
      <c r="O4472" t="str">
        <f>VLOOKUP(G4472,Translations!$M$2:$N$9,2,FALSE)</f>
        <v>[X2079] SARS-CoV-2 (RNA), Borger</v>
      </c>
      <c r="P4472" t="str">
        <f>VLOOKUP(F4472,Translations!$D$1:$F$13,2,FALSE)</f>
        <v>Ok</v>
      </c>
      <c r="Q4472" t="str">
        <f>VLOOKUP(F4472,Translations!$D$2:$G$13,4,FALSE)</f>
        <v>03 - Aktiv, speciel vejkode i DK</v>
      </c>
      <c r="R4472" t="str">
        <f>VLOOKUP(H4472,Translations!$P$2:$Q$10,2,FALSE)</f>
        <v>4 - Optaget i fængselsvæsenet efter dom (+3 mdr.)</v>
      </c>
      <c r="S4472" t="str">
        <f>VLOOKUP(F4472,Translations!$D$2:$F$13,3,FALSE)</f>
        <v>Ja</v>
      </c>
    </row>
    <row r="4473" spans="1:19" x14ac:dyDescent="0.2">
      <c r="A4473" s="3">
        <v>43970</v>
      </c>
      <c r="B4473" t="s">
        <v>208</v>
      </c>
      <c r="C4473" t="s">
        <v>209</v>
      </c>
      <c r="D4473">
        <v>0</v>
      </c>
      <c r="E4473">
        <v>0</v>
      </c>
      <c r="F4473" t="str">
        <f>"03"</f>
        <v>03</v>
      </c>
      <c r="G4473" t="s">
        <v>513</v>
      </c>
      <c r="H4473">
        <v>8</v>
      </c>
      <c r="I4473" t="s">
        <v>6</v>
      </c>
      <c r="J4473" t="s">
        <v>5</v>
      </c>
      <c r="K4473" t="s">
        <v>6</v>
      </c>
      <c r="L4473">
        <v>1</v>
      </c>
      <c r="M4473" t="str">
        <f>VLOOKUP(E4473,Translations!$A$1:$B$7,2,FALSE)</f>
        <v>Ukendt</v>
      </c>
      <c r="N4473" t="str">
        <f>VLOOKUP(D4473,Translations!$I$2:$K$101,2,FALSE)</f>
        <v>Ukendt</v>
      </c>
      <c r="O4473" t="str">
        <f>VLOOKUP(G4473,Translations!$M$2:$N$9,2,FALSE)</f>
        <v>[X2079] SARS-CoV-2 (RNA), Borger</v>
      </c>
      <c r="P4473" t="str">
        <f>VLOOKUP(F4473,Translations!$D$1:$F$13,2,FALSE)</f>
        <v>Ok</v>
      </c>
      <c r="Q4473" t="str">
        <f>VLOOKUP(F4473,Translations!$D$2:$G$13,4,FALSE)</f>
        <v>03 - Aktiv, speciel vejkode i DK</v>
      </c>
      <c r="R4473" t="str">
        <f>VLOOKUP(H4473,Translations!$P$2:$Q$10,2,FALSE)</f>
        <v>8 - Afgangsført (fraflyttet, ihjelslagen, dobbelt CPR, forsvundet eller omnummereret)</v>
      </c>
      <c r="S4473" t="str">
        <f>VLOOKUP(F4473,Translations!$D$2:$F$13,3,FALSE)</f>
        <v>Ja</v>
      </c>
    </row>
    <row r="4474" spans="1:19" x14ac:dyDescent="0.2">
      <c r="A4474" s="3">
        <v>43970</v>
      </c>
      <c r="B4474" t="s">
        <v>208</v>
      </c>
      <c r="C4474" t="s">
        <v>209</v>
      </c>
      <c r="D4474">
        <v>0</v>
      </c>
      <c r="E4474">
        <v>0</v>
      </c>
      <c r="F4474" t="str">
        <f>"80"</f>
        <v>80</v>
      </c>
      <c r="G4474" t="s">
        <v>513</v>
      </c>
      <c r="H4474">
        <v>1</v>
      </c>
      <c r="I4474" t="s">
        <v>6</v>
      </c>
      <c r="J4474" t="s">
        <v>5</v>
      </c>
      <c r="K4474" t="s">
        <v>6</v>
      </c>
      <c r="L4474">
        <v>1</v>
      </c>
      <c r="M4474" t="str">
        <f>VLOOKUP(E4474,Translations!$A$1:$B$7,2,FALSE)</f>
        <v>Ukendt</v>
      </c>
      <c r="N4474" t="str">
        <f>VLOOKUP(D4474,Translations!$I$2:$K$101,2,FALSE)</f>
        <v>Ukendt</v>
      </c>
      <c r="O4474" t="str">
        <f>VLOOKUP(G4474,Translations!$M$2:$N$9,2,FALSE)</f>
        <v>[X2079] SARS-CoV-2 (RNA), Borger</v>
      </c>
      <c r="P4474" t="str">
        <f>VLOOKUP(F4474,Translations!$D$1:$F$13,2,FALSE)</f>
        <v>Ok</v>
      </c>
      <c r="Q4474" t="str">
        <f>VLOOKUP(F4474,Translations!$D$2:$G$13,4,FALSE)</f>
        <v>80 - Inaktiv, udrejst</v>
      </c>
      <c r="R4474" t="str">
        <f>VLOOKUP(H4474,Translations!$P$2:$Q$10,2,FALSE)</f>
        <v>1 - Selvstændigt sikret - med lægevalg</v>
      </c>
      <c r="S4474" t="str">
        <f>VLOOKUP(F4474,Translations!$D$2:$F$13,3,FALSE)</f>
        <v>Ja</v>
      </c>
    </row>
    <row r="4475" spans="1:19" x14ac:dyDescent="0.2">
      <c r="A4475" s="3">
        <v>43970</v>
      </c>
      <c r="B4475" t="s">
        <v>208</v>
      </c>
      <c r="C4475" t="s">
        <v>209</v>
      </c>
      <c r="D4475">
        <v>0</v>
      </c>
      <c r="E4475">
        <v>0</v>
      </c>
      <c r="F4475" t="str">
        <f>"90"</f>
        <v>90</v>
      </c>
      <c r="G4475" t="s">
        <v>513</v>
      </c>
      <c r="H4475">
        <v>1</v>
      </c>
      <c r="I4475" t="s">
        <v>6</v>
      </c>
      <c r="J4475" t="s">
        <v>5</v>
      </c>
      <c r="K4475" t="s">
        <v>6</v>
      </c>
      <c r="L4475">
        <v>20</v>
      </c>
      <c r="M4475" t="str">
        <f>VLOOKUP(E4475,Translations!$A$1:$B$7,2,FALSE)</f>
        <v>Ukendt</v>
      </c>
      <c r="N4475" t="str">
        <f>VLOOKUP(D4475,Translations!$I$2:$K$101,2,FALSE)</f>
        <v>Ukendt</v>
      </c>
      <c r="O4475" t="str">
        <f>VLOOKUP(G4475,Translations!$M$2:$N$9,2,FALSE)</f>
        <v>[X2079] SARS-CoV-2 (RNA), Borger</v>
      </c>
      <c r="P4475" t="str">
        <f>VLOOKUP(F4475,Translations!$D$1:$F$13,2,FALSE)</f>
        <v>Død</v>
      </c>
      <c r="Q4475" t="str">
        <f>VLOOKUP(F4475,Translations!$D$2:$G$13,4,FALSE)</f>
        <v>90 - Inaktiv, død</v>
      </c>
      <c r="R4475" t="str">
        <f>VLOOKUP(H4475,Translations!$P$2:$Q$10,2,FALSE)</f>
        <v>1 - Selvstændigt sikret - med lægevalg</v>
      </c>
      <c r="S4475" t="str">
        <f>VLOOKUP(F4475,Translations!$D$2:$F$13,3,FALSE)</f>
        <v>Nej</v>
      </c>
    </row>
    <row r="4476" spans="1:19" x14ac:dyDescent="0.2">
      <c r="A4476" s="3">
        <v>43970</v>
      </c>
      <c r="B4476" t="s">
        <v>208</v>
      </c>
      <c r="C4476" t="s">
        <v>209</v>
      </c>
      <c r="D4476">
        <v>0</v>
      </c>
      <c r="E4476">
        <v>0</v>
      </c>
      <c r="F4476" t="str">
        <f>"90"</f>
        <v>90</v>
      </c>
      <c r="G4476" t="s">
        <v>513</v>
      </c>
      <c r="H4476">
        <v>9</v>
      </c>
      <c r="I4476" t="s">
        <v>6</v>
      </c>
      <c r="J4476" t="s">
        <v>5</v>
      </c>
      <c r="K4476" t="s">
        <v>6</v>
      </c>
      <c r="L4476">
        <v>10</v>
      </c>
      <c r="M4476" t="str">
        <f>VLOOKUP(E4476,Translations!$A$1:$B$7,2,FALSE)</f>
        <v>Ukendt</v>
      </c>
      <c r="N4476" t="str">
        <f>VLOOKUP(D4476,Translations!$I$2:$K$101,2,FALSE)</f>
        <v>Ukendt</v>
      </c>
      <c r="O4476" t="str">
        <f>VLOOKUP(G4476,Translations!$M$2:$N$9,2,FALSE)</f>
        <v>[X2079] SARS-CoV-2 (RNA), Borger</v>
      </c>
      <c r="P4476" t="str">
        <f>VLOOKUP(F4476,Translations!$D$1:$F$13,2,FALSE)</f>
        <v>Død</v>
      </c>
      <c r="Q4476" t="str">
        <f>VLOOKUP(F4476,Translations!$D$2:$G$13,4,FALSE)</f>
        <v>90 - Inaktiv, død</v>
      </c>
      <c r="R4476" t="str">
        <f>VLOOKUP(H4476,Translations!$P$2:$Q$10,2,FALSE)</f>
        <v>9 - Død</v>
      </c>
      <c r="S4476" t="str">
        <f>VLOOKUP(F4476,Translations!$D$2:$F$13,3,FALSE)</f>
        <v>Nej</v>
      </c>
    </row>
    <row r="4477" spans="1:19" x14ac:dyDescent="0.2">
      <c r="A4477" s="3">
        <v>43970</v>
      </c>
      <c r="B4477" t="s">
        <v>208</v>
      </c>
      <c r="C4477" t="s">
        <v>209</v>
      </c>
      <c r="D4477">
        <v>101</v>
      </c>
      <c r="E4477">
        <v>1084</v>
      </c>
      <c r="F4477" t="str">
        <f t="shared" ref="F4477:F4489" si="145">"01"</f>
        <v>01</v>
      </c>
      <c r="G4477" t="s">
        <v>513</v>
      </c>
      <c r="H4477">
        <v>1</v>
      </c>
      <c r="I4477" t="s">
        <v>6</v>
      </c>
      <c r="J4477" t="s">
        <v>5</v>
      </c>
      <c r="K4477" t="s">
        <v>6</v>
      </c>
      <c r="L4477">
        <v>53527</v>
      </c>
      <c r="M4477" t="str">
        <f>VLOOKUP(E4477,Translations!$A$1:$B$7,2,FALSE)</f>
        <v>Hovedstaden</v>
      </c>
      <c r="N4477" t="str">
        <f>VLOOKUP(D4477,Translations!$I$2:$K$101,2,FALSE)</f>
        <v>København</v>
      </c>
      <c r="O4477" t="str">
        <f>VLOOKUP(G4477,Translations!$M$2:$N$9,2,FALSE)</f>
        <v>[X2079] SARS-CoV-2 (RNA), Borger</v>
      </c>
      <c r="P4477" t="str">
        <f>VLOOKUP(F4477,Translations!$D$1:$F$13,2,FALSE)</f>
        <v>Ok</v>
      </c>
      <c r="Q4477" t="str">
        <f>VLOOKUP(F4477,Translations!$D$2:$G$13,4,FALSE)</f>
        <v>01 - Aktiv, bopæl i DK</v>
      </c>
      <c r="R4477" t="str">
        <f>VLOOKUP(H4477,Translations!$P$2:$Q$10,2,FALSE)</f>
        <v>1 - Selvstændigt sikret - med lægevalg</v>
      </c>
      <c r="S4477" t="str">
        <f>VLOOKUP(F4477,Translations!$D$2:$F$13,3,FALSE)</f>
        <v>Ja</v>
      </c>
    </row>
    <row r="4478" spans="1:19" x14ac:dyDescent="0.2">
      <c r="A4478" s="3">
        <v>43970</v>
      </c>
      <c r="B4478" t="s">
        <v>208</v>
      </c>
      <c r="C4478" t="s">
        <v>209</v>
      </c>
      <c r="D4478">
        <v>101</v>
      </c>
      <c r="E4478">
        <v>1084</v>
      </c>
      <c r="F4478" t="str">
        <f t="shared" si="145"/>
        <v>01</v>
      </c>
      <c r="G4478" t="s">
        <v>513</v>
      </c>
      <c r="H4478">
        <v>2</v>
      </c>
      <c r="I4478" t="s">
        <v>6</v>
      </c>
      <c r="J4478" t="s">
        <v>5</v>
      </c>
      <c r="K4478" t="s">
        <v>6</v>
      </c>
      <c r="L4478">
        <v>604</v>
      </c>
      <c r="M4478" t="str">
        <f>VLOOKUP(E4478,Translations!$A$1:$B$7,2,FALSE)</f>
        <v>Hovedstaden</v>
      </c>
      <c r="N4478" t="str">
        <f>VLOOKUP(D4478,Translations!$I$2:$K$101,2,FALSE)</f>
        <v>København</v>
      </c>
      <c r="O4478" t="str">
        <f>VLOOKUP(G4478,Translations!$M$2:$N$9,2,FALSE)</f>
        <v>[X2079] SARS-CoV-2 (RNA), Borger</v>
      </c>
      <c r="P4478" t="str">
        <f>VLOOKUP(F4478,Translations!$D$1:$F$13,2,FALSE)</f>
        <v>Ok</v>
      </c>
      <c r="Q4478" t="str">
        <f>VLOOKUP(F4478,Translations!$D$2:$G$13,4,FALSE)</f>
        <v>01 - Aktiv, bopæl i DK</v>
      </c>
      <c r="R4478" t="str">
        <f>VLOOKUP(H4478,Translations!$P$2:$Q$10,2,FALSE)</f>
        <v>2 - Selvstændigt sikret - uden lægevalg</v>
      </c>
      <c r="S4478" t="str">
        <f>VLOOKUP(F4478,Translations!$D$2:$F$13,3,FALSE)</f>
        <v>Ja</v>
      </c>
    </row>
    <row r="4479" spans="1:19" x14ac:dyDescent="0.2">
      <c r="A4479" s="3">
        <v>43970</v>
      </c>
      <c r="B4479" t="s">
        <v>208</v>
      </c>
      <c r="C4479" t="s">
        <v>209</v>
      </c>
      <c r="D4479">
        <v>101</v>
      </c>
      <c r="E4479">
        <v>1084</v>
      </c>
      <c r="F4479" t="str">
        <f t="shared" si="145"/>
        <v>01</v>
      </c>
      <c r="G4479" t="s">
        <v>513</v>
      </c>
      <c r="H4479">
        <v>4</v>
      </c>
      <c r="I4479" t="s">
        <v>6</v>
      </c>
      <c r="J4479" t="s">
        <v>5</v>
      </c>
      <c r="K4479" t="s">
        <v>6</v>
      </c>
      <c r="L4479">
        <v>1</v>
      </c>
      <c r="M4479" t="str">
        <f>VLOOKUP(E4479,Translations!$A$1:$B$7,2,FALSE)</f>
        <v>Hovedstaden</v>
      </c>
      <c r="N4479" t="str">
        <f>VLOOKUP(D4479,Translations!$I$2:$K$101,2,FALSE)</f>
        <v>København</v>
      </c>
      <c r="O4479" t="str">
        <f>VLOOKUP(G4479,Translations!$M$2:$N$9,2,FALSE)</f>
        <v>[X2079] SARS-CoV-2 (RNA), Borger</v>
      </c>
      <c r="P4479" t="str">
        <f>VLOOKUP(F4479,Translations!$D$1:$F$13,2,FALSE)</f>
        <v>Ok</v>
      </c>
      <c r="Q4479" t="str">
        <f>VLOOKUP(F4479,Translations!$D$2:$G$13,4,FALSE)</f>
        <v>01 - Aktiv, bopæl i DK</v>
      </c>
      <c r="R4479" t="str">
        <f>VLOOKUP(H4479,Translations!$P$2:$Q$10,2,FALSE)</f>
        <v>4 - Optaget i fængselsvæsenet efter dom (+3 mdr.)</v>
      </c>
      <c r="S4479" t="str">
        <f>VLOOKUP(F4479,Translations!$D$2:$F$13,3,FALSE)</f>
        <v>Ja</v>
      </c>
    </row>
    <row r="4480" spans="1:19" x14ac:dyDescent="0.2">
      <c r="A4480" s="3">
        <v>43970</v>
      </c>
      <c r="B4480" t="s">
        <v>208</v>
      </c>
      <c r="C4480" t="s">
        <v>209</v>
      </c>
      <c r="D4480">
        <v>101</v>
      </c>
      <c r="E4480">
        <v>1084</v>
      </c>
      <c r="F4480" t="str">
        <f t="shared" si="145"/>
        <v>01</v>
      </c>
      <c r="G4480" t="s">
        <v>513</v>
      </c>
      <c r="H4480">
        <v>7</v>
      </c>
      <c r="I4480" t="s">
        <v>6</v>
      </c>
      <c r="J4480" t="s">
        <v>5</v>
      </c>
      <c r="K4480" t="s">
        <v>6</v>
      </c>
      <c r="L4480">
        <v>1</v>
      </c>
      <c r="M4480" t="str">
        <f>VLOOKUP(E4480,Translations!$A$1:$B$7,2,FALSE)</f>
        <v>Hovedstaden</v>
      </c>
      <c r="N4480" t="str">
        <f>VLOOKUP(D4480,Translations!$I$2:$K$101,2,FALSE)</f>
        <v>København</v>
      </c>
      <c r="O4480" t="str">
        <f>VLOOKUP(G4480,Translations!$M$2:$N$9,2,FALSE)</f>
        <v>[X2079] SARS-CoV-2 (RNA), Borger</v>
      </c>
      <c r="P4480" t="str">
        <f>VLOOKUP(F4480,Translations!$D$1:$F$13,2,FALSE)</f>
        <v>Ok</v>
      </c>
      <c r="Q4480" t="str">
        <f>VLOOKUP(F4480,Translations!$D$2:$G$13,4,FALSE)</f>
        <v>01 - Aktiv, bopæl i DK</v>
      </c>
      <c r="R4480" t="str">
        <f>VLOOKUP(H4480,Translations!$P$2:$Q$10,2,FALSE)</f>
        <v>7 - Bopæl i udlandet</v>
      </c>
      <c r="S4480" t="str">
        <f>VLOOKUP(F4480,Translations!$D$2:$F$13,3,FALSE)</f>
        <v>Ja</v>
      </c>
    </row>
    <row r="4481" spans="1:19" x14ac:dyDescent="0.2">
      <c r="A4481" s="3">
        <v>43970</v>
      </c>
      <c r="B4481" t="s">
        <v>208</v>
      </c>
      <c r="C4481" t="s">
        <v>209</v>
      </c>
      <c r="D4481">
        <v>101</v>
      </c>
      <c r="E4481">
        <v>1084</v>
      </c>
      <c r="F4481" t="str">
        <f t="shared" si="145"/>
        <v>01</v>
      </c>
      <c r="G4481" t="s">
        <v>513</v>
      </c>
      <c r="H4481">
        <v>8</v>
      </c>
      <c r="I4481" t="s">
        <v>6</v>
      </c>
      <c r="J4481" t="s">
        <v>5</v>
      </c>
      <c r="K4481" t="s">
        <v>6</v>
      </c>
      <c r="L4481">
        <v>2</v>
      </c>
      <c r="M4481" t="str">
        <f>VLOOKUP(E4481,Translations!$A$1:$B$7,2,FALSE)</f>
        <v>Hovedstaden</v>
      </c>
      <c r="N4481" t="str">
        <f>VLOOKUP(D4481,Translations!$I$2:$K$101,2,FALSE)</f>
        <v>København</v>
      </c>
      <c r="O4481" t="str">
        <f>VLOOKUP(G4481,Translations!$M$2:$N$9,2,FALSE)</f>
        <v>[X2079] SARS-CoV-2 (RNA), Borger</v>
      </c>
      <c r="P4481" t="str">
        <f>VLOOKUP(F4481,Translations!$D$1:$F$13,2,FALSE)</f>
        <v>Ok</v>
      </c>
      <c r="Q4481" t="str">
        <f>VLOOKUP(F4481,Translations!$D$2:$G$13,4,FALSE)</f>
        <v>01 - Aktiv, bopæl i DK</v>
      </c>
      <c r="R4481" t="str">
        <f>VLOOKUP(H4481,Translations!$P$2:$Q$10,2,FALSE)</f>
        <v>8 - Afgangsført (fraflyttet, ihjelslagen, dobbelt CPR, forsvundet eller omnummereret)</v>
      </c>
      <c r="S4481" t="str">
        <f>VLOOKUP(F4481,Translations!$D$2:$F$13,3,FALSE)</f>
        <v>Ja</v>
      </c>
    </row>
    <row r="4482" spans="1:19" x14ac:dyDescent="0.2">
      <c r="A4482" s="3">
        <v>43970</v>
      </c>
      <c r="B4482" t="s">
        <v>208</v>
      </c>
      <c r="C4482" t="s">
        <v>209</v>
      </c>
      <c r="D4482">
        <v>157</v>
      </c>
      <c r="E4482">
        <v>1084</v>
      </c>
      <c r="F4482" t="str">
        <f t="shared" si="145"/>
        <v>01</v>
      </c>
      <c r="G4482" t="s">
        <v>513</v>
      </c>
      <c r="H4482">
        <v>1</v>
      </c>
      <c r="I4482" t="s">
        <v>6</v>
      </c>
      <c r="J4482" t="s">
        <v>5</v>
      </c>
      <c r="K4482" t="s">
        <v>6</v>
      </c>
      <c r="L4482">
        <v>2</v>
      </c>
      <c r="M4482" t="str">
        <f>VLOOKUP(E4482,Translations!$A$1:$B$7,2,FALSE)</f>
        <v>Hovedstaden</v>
      </c>
      <c r="N4482" t="str">
        <f>VLOOKUP(D4482,Translations!$I$2:$K$101,2,FALSE)</f>
        <v>Gentofte</v>
      </c>
      <c r="O4482" t="str">
        <f>VLOOKUP(G4482,Translations!$M$2:$N$9,2,FALSE)</f>
        <v>[X2079] SARS-CoV-2 (RNA), Borger</v>
      </c>
      <c r="P4482" t="str">
        <f>VLOOKUP(F4482,Translations!$D$1:$F$13,2,FALSE)</f>
        <v>Ok</v>
      </c>
      <c r="Q4482" t="str">
        <f>VLOOKUP(F4482,Translations!$D$2:$G$13,4,FALSE)</f>
        <v>01 - Aktiv, bopæl i DK</v>
      </c>
      <c r="R4482" t="str">
        <f>VLOOKUP(H4482,Translations!$P$2:$Q$10,2,FALSE)</f>
        <v>1 - Selvstændigt sikret - med lægevalg</v>
      </c>
      <c r="S4482" t="str">
        <f>VLOOKUP(F4482,Translations!$D$2:$F$13,3,FALSE)</f>
        <v>Ja</v>
      </c>
    </row>
    <row r="4483" spans="1:19" x14ac:dyDescent="0.2">
      <c r="A4483" s="3">
        <v>43970</v>
      </c>
      <c r="B4483" t="s">
        <v>208</v>
      </c>
      <c r="C4483" t="s">
        <v>209</v>
      </c>
      <c r="D4483">
        <v>169</v>
      </c>
      <c r="E4483">
        <v>1084</v>
      </c>
      <c r="F4483" t="str">
        <f t="shared" si="145"/>
        <v>01</v>
      </c>
      <c r="G4483" t="s">
        <v>513</v>
      </c>
      <c r="H4483">
        <v>1</v>
      </c>
      <c r="I4483" t="s">
        <v>6</v>
      </c>
      <c r="J4483" t="s">
        <v>5</v>
      </c>
      <c r="K4483" t="s">
        <v>6</v>
      </c>
      <c r="L4483">
        <v>1</v>
      </c>
      <c r="M4483" t="str">
        <f>VLOOKUP(E4483,Translations!$A$1:$B$7,2,FALSE)</f>
        <v>Hovedstaden</v>
      </c>
      <c r="N4483" t="str">
        <f>VLOOKUP(D4483,Translations!$I$2:$K$101,2,FALSE)</f>
        <v>Høje-Taastrup</v>
      </c>
      <c r="O4483" t="str">
        <f>VLOOKUP(G4483,Translations!$M$2:$N$9,2,FALSE)</f>
        <v>[X2079] SARS-CoV-2 (RNA), Borger</v>
      </c>
      <c r="P4483" t="str">
        <f>VLOOKUP(F4483,Translations!$D$1:$F$13,2,FALSE)</f>
        <v>Ok</v>
      </c>
      <c r="Q4483" t="str">
        <f>VLOOKUP(F4483,Translations!$D$2:$G$13,4,FALSE)</f>
        <v>01 - Aktiv, bopæl i DK</v>
      </c>
      <c r="R4483" t="str">
        <f>VLOOKUP(H4483,Translations!$P$2:$Q$10,2,FALSE)</f>
        <v>1 - Selvstændigt sikret - med lægevalg</v>
      </c>
      <c r="S4483" t="str">
        <f>VLOOKUP(F4483,Translations!$D$2:$F$13,3,FALSE)</f>
        <v>Ja</v>
      </c>
    </row>
    <row r="4484" spans="1:19" x14ac:dyDescent="0.2">
      <c r="A4484" s="3">
        <v>43970</v>
      </c>
      <c r="B4484" t="s">
        <v>208</v>
      </c>
      <c r="C4484" t="s">
        <v>209</v>
      </c>
      <c r="D4484">
        <v>173</v>
      </c>
      <c r="E4484">
        <v>1084</v>
      </c>
      <c r="F4484" t="str">
        <f t="shared" si="145"/>
        <v>01</v>
      </c>
      <c r="G4484" t="s">
        <v>513</v>
      </c>
      <c r="H4484">
        <v>1</v>
      </c>
      <c r="I4484" t="s">
        <v>6</v>
      </c>
      <c r="J4484" t="s">
        <v>5</v>
      </c>
      <c r="K4484" t="s">
        <v>6</v>
      </c>
      <c r="L4484">
        <v>1</v>
      </c>
      <c r="M4484" t="str">
        <f>VLOOKUP(E4484,Translations!$A$1:$B$7,2,FALSE)</f>
        <v>Hovedstaden</v>
      </c>
      <c r="N4484" t="str">
        <f>VLOOKUP(D4484,Translations!$I$2:$K$101,2,FALSE)</f>
        <v>Lyngby-Taarbæk</v>
      </c>
      <c r="O4484" t="str">
        <f>VLOOKUP(G4484,Translations!$M$2:$N$9,2,FALSE)</f>
        <v>[X2079] SARS-CoV-2 (RNA), Borger</v>
      </c>
      <c r="P4484" t="str">
        <f>VLOOKUP(F4484,Translations!$D$1:$F$13,2,FALSE)</f>
        <v>Ok</v>
      </c>
      <c r="Q4484" t="str">
        <f>VLOOKUP(F4484,Translations!$D$2:$G$13,4,FALSE)</f>
        <v>01 - Aktiv, bopæl i DK</v>
      </c>
      <c r="R4484" t="str">
        <f>VLOOKUP(H4484,Translations!$P$2:$Q$10,2,FALSE)</f>
        <v>1 - Selvstændigt sikret - med lægevalg</v>
      </c>
      <c r="S4484" t="str">
        <f>VLOOKUP(F4484,Translations!$D$2:$F$13,3,FALSE)</f>
        <v>Ja</v>
      </c>
    </row>
    <row r="4485" spans="1:19" x14ac:dyDescent="0.2">
      <c r="A4485" s="3">
        <v>43970</v>
      </c>
      <c r="B4485" t="s">
        <v>208</v>
      </c>
      <c r="C4485" t="s">
        <v>209</v>
      </c>
      <c r="D4485">
        <v>259</v>
      </c>
      <c r="E4485">
        <v>1085</v>
      </c>
      <c r="F4485" t="str">
        <f t="shared" si="145"/>
        <v>01</v>
      </c>
      <c r="G4485" t="s">
        <v>513</v>
      </c>
      <c r="H4485">
        <v>1</v>
      </c>
      <c r="I4485" t="s">
        <v>6</v>
      </c>
      <c r="J4485" t="s">
        <v>5</v>
      </c>
      <c r="K4485" t="s">
        <v>6</v>
      </c>
      <c r="L4485">
        <v>1</v>
      </c>
      <c r="M4485" t="str">
        <f>VLOOKUP(E4485,Translations!$A$1:$B$7,2,FALSE)</f>
        <v>Sjælland</v>
      </c>
      <c r="N4485" t="str">
        <f>VLOOKUP(D4485,Translations!$I$2:$K$101,2,FALSE)</f>
        <v>Køge</v>
      </c>
      <c r="O4485" t="str">
        <f>VLOOKUP(G4485,Translations!$M$2:$N$9,2,FALSE)</f>
        <v>[X2079] SARS-CoV-2 (RNA), Borger</v>
      </c>
      <c r="P4485" t="str">
        <f>VLOOKUP(F4485,Translations!$D$1:$F$13,2,FALSE)</f>
        <v>Ok</v>
      </c>
      <c r="Q4485" t="str">
        <f>VLOOKUP(F4485,Translations!$D$2:$G$13,4,FALSE)</f>
        <v>01 - Aktiv, bopæl i DK</v>
      </c>
      <c r="R4485" t="str">
        <f>VLOOKUP(H4485,Translations!$P$2:$Q$10,2,FALSE)</f>
        <v>1 - Selvstændigt sikret - med lægevalg</v>
      </c>
      <c r="S4485" t="str">
        <f>VLOOKUP(F4485,Translations!$D$2:$F$13,3,FALSE)</f>
        <v>Ja</v>
      </c>
    </row>
    <row r="4486" spans="1:19" x14ac:dyDescent="0.2">
      <c r="A4486" s="3">
        <v>43970</v>
      </c>
      <c r="B4486" t="s">
        <v>208</v>
      </c>
      <c r="C4486" t="s">
        <v>209</v>
      </c>
      <c r="D4486">
        <v>265</v>
      </c>
      <c r="E4486">
        <v>1085</v>
      </c>
      <c r="F4486" t="str">
        <f t="shared" si="145"/>
        <v>01</v>
      </c>
      <c r="G4486" t="s">
        <v>513</v>
      </c>
      <c r="H4486">
        <v>1</v>
      </c>
      <c r="I4486" t="s">
        <v>6</v>
      </c>
      <c r="J4486" t="s">
        <v>5</v>
      </c>
      <c r="K4486" t="s">
        <v>6</v>
      </c>
      <c r="L4486">
        <v>1</v>
      </c>
      <c r="M4486" t="str">
        <f>VLOOKUP(E4486,Translations!$A$1:$B$7,2,FALSE)</f>
        <v>Sjælland</v>
      </c>
      <c r="N4486" t="str">
        <f>VLOOKUP(D4486,Translations!$I$2:$K$101,2,FALSE)</f>
        <v>Roskilde</v>
      </c>
      <c r="O4486" t="str">
        <f>VLOOKUP(G4486,Translations!$M$2:$N$9,2,FALSE)</f>
        <v>[X2079] SARS-CoV-2 (RNA), Borger</v>
      </c>
      <c r="P4486" t="str">
        <f>VLOOKUP(F4486,Translations!$D$1:$F$13,2,FALSE)</f>
        <v>Ok</v>
      </c>
      <c r="Q4486" t="str">
        <f>VLOOKUP(F4486,Translations!$D$2:$G$13,4,FALSE)</f>
        <v>01 - Aktiv, bopæl i DK</v>
      </c>
      <c r="R4486" t="str">
        <f>VLOOKUP(H4486,Translations!$P$2:$Q$10,2,FALSE)</f>
        <v>1 - Selvstændigt sikret - med lægevalg</v>
      </c>
      <c r="S4486" t="str">
        <f>VLOOKUP(F4486,Translations!$D$2:$F$13,3,FALSE)</f>
        <v>Ja</v>
      </c>
    </row>
    <row r="4487" spans="1:19" x14ac:dyDescent="0.2">
      <c r="A4487" s="3">
        <v>43970</v>
      </c>
      <c r="B4487" t="s">
        <v>208</v>
      </c>
      <c r="C4487" t="s">
        <v>209</v>
      </c>
      <c r="D4487">
        <v>340</v>
      </c>
      <c r="E4487">
        <v>1085</v>
      </c>
      <c r="F4487" t="str">
        <f t="shared" si="145"/>
        <v>01</v>
      </c>
      <c r="G4487" t="s">
        <v>513</v>
      </c>
      <c r="H4487">
        <v>1</v>
      </c>
      <c r="I4487" t="s">
        <v>6</v>
      </c>
      <c r="J4487" t="s">
        <v>5</v>
      </c>
      <c r="K4487" t="s">
        <v>6</v>
      </c>
      <c r="L4487">
        <v>2</v>
      </c>
      <c r="M4487" t="str">
        <f>VLOOKUP(E4487,Translations!$A$1:$B$7,2,FALSE)</f>
        <v>Sjælland</v>
      </c>
      <c r="N4487" t="str">
        <f>VLOOKUP(D4487,Translations!$I$2:$K$101,2,FALSE)</f>
        <v>Sorø</v>
      </c>
      <c r="O4487" t="str">
        <f>VLOOKUP(G4487,Translations!$M$2:$N$9,2,FALSE)</f>
        <v>[X2079] SARS-CoV-2 (RNA), Borger</v>
      </c>
      <c r="P4487" t="str">
        <f>VLOOKUP(F4487,Translations!$D$1:$F$13,2,FALSE)</f>
        <v>Ok</v>
      </c>
      <c r="Q4487" t="str">
        <f>VLOOKUP(F4487,Translations!$D$2:$G$13,4,FALSE)</f>
        <v>01 - Aktiv, bopæl i DK</v>
      </c>
      <c r="R4487" t="str">
        <f>VLOOKUP(H4487,Translations!$P$2:$Q$10,2,FALSE)</f>
        <v>1 - Selvstændigt sikret - med lægevalg</v>
      </c>
      <c r="S4487" t="str">
        <f>VLOOKUP(F4487,Translations!$D$2:$F$13,3,FALSE)</f>
        <v>Ja</v>
      </c>
    </row>
    <row r="4488" spans="1:19" x14ac:dyDescent="0.2">
      <c r="A4488" s="3">
        <v>43970</v>
      </c>
      <c r="B4488" t="s">
        <v>208</v>
      </c>
      <c r="C4488" t="s">
        <v>209</v>
      </c>
      <c r="D4488">
        <v>479</v>
      </c>
      <c r="E4488">
        <v>1083</v>
      </c>
      <c r="F4488" t="str">
        <f t="shared" si="145"/>
        <v>01</v>
      </c>
      <c r="G4488" t="s">
        <v>513</v>
      </c>
      <c r="H4488">
        <v>1</v>
      </c>
      <c r="I4488" t="s">
        <v>6</v>
      </c>
      <c r="J4488" t="s">
        <v>5</v>
      </c>
      <c r="K4488" t="s">
        <v>6</v>
      </c>
      <c r="L4488">
        <v>2</v>
      </c>
      <c r="M4488" t="str">
        <f>VLOOKUP(E4488,Translations!$A$1:$B$7,2,FALSE)</f>
        <v>Syddanmark</v>
      </c>
      <c r="N4488" t="str">
        <f>VLOOKUP(D4488,Translations!$I$2:$K$101,2,FALSE)</f>
        <v>Svendborg</v>
      </c>
      <c r="O4488" t="str">
        <f>VLOOKUP(G4488,Translations!$M$2:$N$9,2,FALSE)</f>
        <v>[X2079] SARS-CoV-2 (RNA), Borger</v>
      </c>
      <c r="P4488" t="str">
        <f>VLOOKUP(F4488,Translations!$D$1:$F$13,2,FALSE)</f>
        <v>Ok</v>
      </c>
      <c r="Q4488" t="str">
        <f>VLOOKUP(F4488,Translations!$D$2:$G$13,4,FALSE)</f>
        <v>01 - Aktiv, bopæl i DK</v>
      </c>
      <c r="R4488" t="str">
        <f>VLOOKUP(H4488,Translations!$P$2:$Q$10,2,FALSE)</f>
        <v>1 - Selvstændigt sikret - med lægevalg</v>
      </c>
      <c r="S4488" t="str">
        <f>VLOOKUP(F4488,Translations!$D$2:$F$13,3,FALSE)</f>
        <v>Ja</v>
      </c>
    </row>
    <row r="4489" spans="1:19" x14ac:dyDescent="0.2">
      <c r="A4489" s="3">
        <v>43970</v>
      </c>
      <c r="B4489" t="s">
        <v>208</v>
      </c>
      <c r="C4489" t="s">
        <v>209</v>
      </c>
      <c r="D4489">
        <v>751</v>
      </c>
      <c r="E4489">
        <v>1082</v>
      </c>
      <c r="F4489" t="str">
        <f t="shared" si="145"/>
        <v>01</v>
      </c>
      <c r="G4489" t="s">
        <v>513</v>
      </c>
      <c r="H4489">
        <v>1</v>
      </c>
      <c r="I4489" t="s">
        <v>6</v>
      </c>
      <c r="J4489" t="s">
        <v>5</v>
      </c>
      <c r="K4489" t="s">
        <v>6</v>
      </c>
      <c r="L4489">
        <v>1</v>
      </c>
      <c r="M4489" t="str">
        <f>VLOOKUP(E4489,Translations!$A$1:$B$7,2,FALSE)</f>
        <v>Midtjylland</v>
      </c>
      <c r="N4489" t="str">
        <f>VLOOKUP(D4489,Translations!$I$2:$K$101,2,FALSE)</f>
        <v>Aarhus</v>
      </c>
      <c r="O4489" t="str">
        <f>VLOOKUP(G4489,Translations!$M$2:$N$9,2,FALSE)</f>
        <v>[X2079] SARS-CoV-2 (RNA), Borger</v>
      </c>
      <c r="P4489" t="str">
        <f>VLOOKUP(F4489,Translations!$D$1:$F$13,2,FALSE)</f>
        <v>Ok</v>
      </c>
      <c r="Q4489" t="str">
        <f>VLOOKUP(F4489,Translations!$D$2:$G$13,4,FALSE)</f>
        <v>01 - Aktiv, bopæl i DK</v>
      </c>
      <c r="R4489" t="str">
        <f>VLOOKUP(H4489,Translations!$P$2:$Q$10,2,FALSE)</f>
        <v>1 - Selvstændigt sikret - med lægevalg</v>
      </c>
      <c r="S4489" t="str">
        <f>VLOOKUP(F4489,Translations!$D$2:$F$13,3,FALSE)</f>
        <v>Ja</v>
      </c>
    </row>
    <row r="4490" spans="1:19" x14ac:dyDescent="0.2">
      <c r="A4490" s="3">
        <v>43970</v>
      </c>
      <c r="B4490" t="s">
        <v>210</v>
      </c>
      <c r="C4490" t="s">
        <v>209</v>
      </c>
      <c r="D4490">
        <v>0</v>
      </c>
      <c r="E4490">
        <v>0</v>
      </c>
      <c r="F4490" t="str">
        <f t="shared" ref="F4490:F4495" si="146">"03"</f>
        <v>03</v>
      </c>
      <c r="G4490" t="s">
        <v>513</v>
      </c>
      <c r="H4490">
        <v>0</v>
      </c>
      <c r="I4490" t="s">
        <v>6</v>
      </c>
      <c r="J4490" t="s">
        <v>5</v>
      </c>
      <c r="K4490" t="s">
        <v>6</v>
      </c>
      <c r="L4490">
        <v>1</v>
      </c>
      <c r="M4490" t="str">
        <f>VLOOKUP(E4490,Translations!$A$1:$B$7,2,FALSE)</f>
        <v>Ukendt</v>
      </c>
      <c r="N4490" t="str">
        <f>VLOOKUP(D4490,Translations!$I$2:$K$101,2,FALSE)</f>
        <v>Ukendt</v>
      </c>
      <c r="O4490" t="str">
        <f>VLOOKUP(G4490,Translations!$M$2:$N$9,2,FALSE)</f>
        <v>[X2079] SARS-CoV-2 (RNA), Borger</v>
      </c>
      <c r="P4490" t="str">
        <f>VLOOKUP(F4490,Translations!$D$1:$F$13,2,FALSE)</f>
        <v>Ok</v>
      </c>
      <c r="Q4490" t="str">
        <f>VLOOKUP(F4490,Translations!$D$2:$G$13,4,FALSE)</f>
        <v>03 - Aktiv, speciel vejkode i DK</v>
      </c>
      <c r="R4490" t="str">
        <f>VLOOKUP(H4490,Translations!$P$2:$Q$10,2,FALSE)</f>
        <v>0 - Ukendt / Ej fundet</v>
      </c>
      <c r="S4490" t="str">
        <f>VLOOKUP(F4490,Translations!$D$2:$F$13,3,FALSE)</f>
        <v>Ja</v>
      </c>
    </row>
    <row r="4491" spans="1:19" x14ac:dyDescent="0.2">
      <c r="A4491" s="3">
        <v>43970</v>
      </c>
      <c r="B4491" t="s">
        <v>210</v>
      </c>
      <c r="C4491" t="s">
        <v>209</v>
      </c>
      <c r="D4491">
        <v>0</v>
      </c>
      <c r="E4491">
        <v>0</v>
      </c>
      <c r="F4491" t="str">
        <f t="shared" si="146"/>
        <v>03</v>
      </c>
      <c r="G4491" t="s">
        <v>513</v>
      </c>
      <c r="H4491">
        <v>1</v>
      </c>
      <c r="I4491" t="s">
        <v>6</v>
      </c>
      <c r="J4491" t="s">
        <v>5</v>
      </c>
      <c r="K4491" t="s">
        <v>6</v>
      </c>
      <c r="L4491">
        <v>39</v>
      </c>
      <c r="M4491" t="str">
        <f>VLOOKUP(E4491,Translations!$A$1:$B$7,2,FALSE)</f>
        <v>Ukendt</v>
      </c>
      <c r="N4491" t="str">
        <f>VLOOKUP(D4491,Translations!$I$2:$K$101,2,FALSE)</f>
        <v>Ukendt</v>
      </c>
      <c r="O4491" t="str">
        <f>VLOOKUP(G4491,Translations!$M$2:$N$9,2,FALSE)</f>
        <v>[X2079] SARS-CoV-2 (RNA), Borger</v>
      </c>
      <c r="P4491" t="str">
        <f>VLOOKUP(F4491,Translations!$D$1:$F$13,2,FALSE)</f>
        <v>Ok</v>
      </c>
      <c r="Q4491" t="str">
        <f>VLOOKUP(F4491,Translations!$D$2:$G$13,4,FALSE)</f>
        <v>03 - Aktiv, speciel vejkode i DK</v>
      </c>
      <c r="R4491" t="str">
        <f>VLOOKUP(H4491,Translations!$P$2:$Q$10,2,FALSE)</f>
        <v>1 - Selvstændigt sikret - med lægevalg</v>
      </c>
      <c r="S4491" t="str">
        <f>VLOOKUP(F4491,Translations!$D$2:$F$13,3,FALSE)</f>
        <v>Ja</v>
      </c>
    </row>
    <row r="4492" spans="1:19" x14ac:dyDescent="0.2">
      <c r="A4492" s="3">
        <v>43970</v>
      </c>
      <c r="B4492" t="s">
        <v>210</v>
      </c>
      <c r="C4492" t="s">
        <v>209</v>
      </c>
      <c r="D4492">
        <v>0</v>
      </c>
      <c r="E4492">
        <v>0</v>
      </c>
      <c r="F4492" t="str">
        <f t="shared" si="146"/>
        <v>03</v>
      </c>
      <c r="G4492" t="s">
        <v>513</v>
      </c>
      <c r="H4492">
        <v>2</v>
      </c>
      <c r="I4492" t="s">
        <v>6</v>
      </c>
      <c r="J4492" t="s">
        <v>5</v>
      </c>
      <c r="K4492" t="s">
        <v>6</v>
      </c>
      <c r="L4492">
        <v>1</v>
      </c>
      <c r="M4492" t="str">
        <f>VLOOKUP(E4492,Translations!$A$1:$B$7,2,FALSE)</f>
        <v>Ukendt</v>
      </c>
      <c r="N4492" t="str">
        <f>VLOOKUP(D4492,Translations!$I$2:$K$101,2,FALSE)</f>
        <v>Ukendt</v>
      </c>
      <c r="O4492" t="str">
        <f>VLOOKUP(G4492,Translations!$M$2:$N$9,2,FALSE)</f>
        <v>[X2079] SARS-CoV-2 (RNA), Borger</v>
      </c>
      <c r="P4492" t="str">
        <f>VLOOKUP(F4492,Translations!$D$1:$F$13,2,FALSE)</f>
        <v>Ok</v>
      </c>
      <c r="Q4492" t="str">
        <f>VLOOKUP(F4492,Translations!$D$2:$G$13,4,FALSE)</f>
        <v>03 - Aktiv, speciel vejkode i DK</v>
      </c>
      <c r="R4492" t="str">
        <f>VLOOKUP(H4492,Translations!$P$2:$Q$10,2,FALSE)</f>
        <v>2 - Selvstændigt sikret - uden lægevalg</v>
      </c>
      <c r="S4492" t="str">
        <f>VLOOKUP(F4492,Translations!$D$2:$F$13,3,FALSE)</f>
        <v>Ja</v>
      </c>
    </row>
    <row r="4493" spans="1:19" x14ac:dyDescent="0.2">
      <c r="A4493" s="3">
        <v>43970</v>
      </c>
      <c r="B4493" t="s">
        <v>210</v>
      </c>
      <c r="C4493" t="s">
        <v>209</v>
      </c>
      <c r="D4493">
        <v>0</v>
      </c>
      <c r="E4493">
        <v>0</v>
      </c>
      <c r="F4493" t="str">
        <f t="shared" si="146"/>
        <v>03</v>
      </c>
      <c r="G4493" t="s">
        <v>513</v>
      </c>
      <c r="H4493">
        <v>4</v>
      </c>
      <c r="I4493" t="s">
        <v>6</v>
      </c>
      <c r="J4493" t="s">
        <v>5</v>
      </c>
      <c r="K4493" t="s">
        <v>6</v>
      </c>
      <c r="L4493">
        <v>1</v>
      </c>
      <c r="M4493" t="str">
        <f>VLOOKUP(E4493,Translations!$A$1:$B$7,2,FALSE)</f>
        <v>Ukendt</v>
      </c>
      <c r="N4493" t="str">
        <f>VLOOKUP(D4493,Translations!$I$2:$K$101,2,FALSE)</f>
        <v>Ukendt</v>
      </c>
      <c r="O4493" t="str">
        <f>VLOOKUP(G4493,Translations!$M$2:$N$9,2,FALSE)</f>
        <v>[X2079] SARS-CoV-2 (RNA), Borger</v>
      </c>
      <c r="P4493" t="str">
        <f>VLOOKUP(F4493,Translations!$D$1:$F$13,2,FALSE)</f>
        <v>Ok</v>
      </c>
      <c r="Q4493" t="str">
        <f>VLOOKUP(F4493,Translations!$D$2:$G$13,4,FALSE)</f>
        <v>03 - Aktiv, speciel vejkode i DK</v>
      </c>
      <c r="R4493" t="str">
        <f>VLOOKUP(H4493,Translations!$P$2:$Q$10,2,FALSE)</f>
        <v>4 - Optaget i fængselsvæsenet efter dom (+3 mdr.)</v>
      </c>
      <c r="S4493" t="str">
        <f>VLOOKUP(F4493,Translations!$D$2:$F$13,3,FALSE)</f>
        <v>Ja</v>
      </c>
    </row>
    <row r="4494" spans="1:19" x14ac:dyDescent="0.2">
      <c r="A4494" s="3">
        <v>43970</v>
      </c>
      <c r="B4494" t="s">
        <v>210</v>
      </c>
      <c r="C4494" t="s">
        <v>209</v>
      </c>
      <c r="D4494">
        <v>0</v>
      </c>
      <c r="E4494">
        <v>0</v>
      </c>
      <c r="F4494" t="str">
        <f t="shared" si="146"/>
        <v>03</v>
      </c>
      <c r="G4494" t="s">
        <v>513</v>
      </c>
      <c r="H4494">
        <v>7</v>
      </c>
      <c r="I4494" t="s">
        <v>6</v>
      </c>
      <c r="J4494" t="s">
        <v>5</v>
      </c>
      <c r="K4494" t="s">
        <v>6</v>
      </c>
      <c r="L4494">
        <v>1</v>
      </c>
      <c r="M4494" t="str">
        <f>VLOOKUP(E4494,Translations!$A$1:$B$7,2,FALSE)</f>
        <v>Ukendt</v>
      </c>
      <c r="N4494" t="str">
        <f>VLOOKUP(D4494,Translations!$I$2:$K$101,2,FALSE)</f>
        <v>Ukendt</v>
      </c>
      <c r="O4494" t="str">
        <f>VLOOKUP(G4494,Translations!$M$2:$N$9,2,FALSE)</f>
        <v>[X2079] SARS-CoV-2 (RNA), Borger</v>
      </c>
      <c r="P4494" t="str">
        <f>VLOOKUP(F4494,Translations!$D$1:$F$13,2,FALSE)</f>
        <v>Ok</v>
      </c>
      <c r="Q4494" t="str">
        <f>VLOOKUP(F4494,Translations!$D$2:$G$13,4,FALSE)</f>
        <v>03 - Aktiv, speciel vejkode i DK</v>
      </c>
      <c r="R4494" t="str">
        <f>VLOOKUP(H4494,Translations!$P$2:$Q$10,2,FALSE)</f>
        <v>7 - Bopæl i udlandet</v>
      </c>
      <c r="S4494" t="str">
        <f>VLOOKUP(F4494,Translations!$D$2:$F$13,3,FALSE)</f>
        <v>Ja</v>
      </c>
    </row>
    <row r="4495" spans="1:19" x14ac:dyDescent="0.2">
      <c r="A4495" s="3">
        <v>43970</v>
      </c>
      <c r="B4495" t="s">
        <v>210</v>
      </c>
      <c r="C4495" t="s">
        <v>209</v>
      </c>
      <c r="D4495">
        <v>0</v>
      </c>
      <c r="E4495">
        <v>0</v>
      </c>
      <c r="F4495" t="str">
        <f t="shared" si="146"/>
        <v>03</v>
      </c>
      <c r="G4495" t="s">
        <v>513</v>
      </c>
      <c r="H4495">
        <v>8</v>
      </c>
      <c r="I4495" t="s">
        <v>6</v>
      </c>
      <c r="J4495" t="s">
        <v>5</v>
      </c>
      <c r="K4495" t="s">
        <v>6</v>
      </c>
      <c r="L4495">
        <v>1</v>
      </c>
      <c r="M4495" t="str">
        <f>VLOOKUP(E4495,Translations!$A$1:$B$7,2,FALSE)</f>
        <v>Ukendt</v>
      </c>
      <c r="N4495" t="str">
        <f>VLOOKUP(D4495,Translations!$I$2:$K$101,2,FALSE)</f>
        <v>Ukendt</v>
      </c>
      <c r="O4495" t="str">
        <f>VLOOKUP(G4495,Translations!$M$2:$N$9,2,FALSE)</f>
        <v>[X2079] SARS-CoV-2 (RNA), Borger</v>
      </c>
      <c r="P4495" t="str">
        <f>VLOOKUP(F4495,Translations!$D$1:$F$13,2,FALSE)</f>
        <v>Ok</v>
      </c>
      <c r="Q4495" t="str">
        <f>VLOOKUP(F4495,Translations!$D$2:$G$13,4,FALSE)</f>
        <v>03 - Aktiv, speciel vejkode i DK</v>
      </c>
      <c r="R4495" t="str">
        <f>VLOOKUP(H4495,Translations!$P$2:$Q$10,2,FALSE)</f>
        <v>8 - Afgangsført (fraflyttet, ihjelslagen, dobbelt CPR, forsvundet eller omnummereret)</v>
      </c>
      <c r="S4495" t="str">
        <f>VLOOKUP(F4495,Translations!$D$2:$F$13,3,FALSE)</f>
        <v>Ja</v>
      </c>
    </row>
    <row r="4496" spans="1:19" x14ac:dyDescent="0.2">
      <c r="A4496" s="3">
        <v>43970</v>
      </c>
      <c r="B4496" t="s">
        <v>210</v>
      </c>
      <c r="C4496" t="s">
        <v>209</v>
      </c>
      <c r="D4496">
        <v>0</v>
      </c>
      <c r="E4496">
        <v>0</v>
      </c>
      <c r="F4496" t="str">
        <f>"90"</f>
        <v>90</v>
      </c>
      <c r="G4496" t="s">
        <v>513</v>
      </c>
      <c r="H4496">
        <v>1</v>
      </c>
      <c r="I4496" t="s">
        <v>6</v>
      </c>
      <c r="J4496" t="s">
        <v>5</v>
      </c>
      <c r="K4496" t="s">
        <v>6</v>
      </c>
      <c r="L4496">
        <v>33</v>
      </c>
      <c r="M4496" t="str">
        <f>VLOOKUP(E4496,Translations!$A$1:$B$7,2,FALSE)</f>
        <v>Ukendt</v>
      </c>
      <c r="N4496" t="str">
        <f>VLOOKUP(D4496,Translations!$I$2:$K$101,2,FALSE)</f>
        <v>Ukendt</v>
      </c>
      <c r="O4496" t="str">
        <f>VLOOKUP(G4496,Translations!$M$2:$N$9,2,FALSE)</f>
        <v>[X2079] SARS-CoV-2 (RNA), Borger</v>
      </c>
      <c r="P4496" t="str">
        <f>VLOOKUP(F4496,Translations!$D$1:$F$13,2,FALSE)</f>
        <v>Død</v>
      </c>
      <c r="Q4496" t="str">
        <f>VLOOKUP(F4496,Translations!$D$2:$G$13,4,FALSE)</f>
        <v>90 - Inaktiv, død</v>
      </c>
      <c r="R4496" t="str">
        <f>VLOOKUP(H4496,Translations!$P$2:$Q$10,2,FALSE)</f>
        <v>1 - Selvstændigt sikret - med lægevalg</v>
      </c>
      <c r="S4496" t="str">
        <f>VLOOKUP(F4496,Translations!$D$2:$F$13,3,FALSE)</f>
        <v>Nej</v>
      </c>
    </row>
    <row r="4497" spans="1:19" x14ac:dyDescent="0.2">
      <c r="A4497" s="3">
        <v>43970</v>
      </c>
      <c r="B4497" t="s">
        <v>210</v>
      </c>
      <c r="C4497" t="s">
        <v>209</v>
      </c>
      <c r="D4497">
        <v>0</v>
      </c>
      <c r="E4497">
        <v>0</v>
      </c>
      <c r="F4497" t="str">
        <f>"90"</f>
        <v>90</v>
      </c>
      <c r="G4497" t="s">
        <v>513</v>
      </c>
      <c r="H4497">
        <v>9</v>
      </c>
      <c r="I4497" t="s">
        <v>6</v>
      </c>
      <c r="J4497" t="s">
        <v>5</v>
      </c>
      <c r="K4497" t="s">
        <v>6</v>
      </c>
      <c r="L4497">
        <v>9</v>
      </c>
      <c r="M4497" t="str">
        <f>VLOOKUP(E4497,Translations!$A$1:$B$7,2,FALSE)</f>
        <v>Ukendt</v>
      </c>
      <c r="N4497" t="str">
        <f>VLOOKUP(D4497,Translations!$I$2:$K$101,2,FALSE)</f>
        <v>Ukendt</v>
      </c>
      <c r="O4497" t="str">
        <f>VLOOKUP(G4497,Translations!$M$2:$N$9,2,FALSE)</f>
        <v>[X2079] SARS-CoV-2 (RNA), Borger</v>
      </c>
      <c r="P4497" t="str">
        <f>VLOOKUP(F4497,Translations!$D$1:$F$13,2,FALSE)</f>
        <v>Død</v>
      </c>
      <c r="Q4497" t="str">
        <f>VLOOKUP(F4497,Translations!$D$2:$G$13,4,FALSE)</f>
        <v>90 - Inaktiv, død</v>
      </c>
      <c r="R4497" t="str">
        <f>VLOOKUP(H4497,Translations!$P$2:$Q$10,2,FALSE)</f>
        <v>9 - Død</v>
      </c>
      <c r="S4497" t="str">
        <f>VLOOKUP(F4497,Translations!$D$2:$F$13,3,FALSE)</f>
        <v>Nej</v>
      </c>
    </row>
    <row r="4498" spans="1:19" x14ac:dyDescent="0.2">
      <c r="A4498" s="3">
        <v>43970</v>
      </c>
      <c r="B4498" t="s">
        <v>210</v>
      </c>
      <c r="C4498" t="s">
        <v>209</v>
      </c>
      <c r="D4498">
        <v>101</v>
      </c>
      <c r="E4498">
        <v>1084</v>
      </c>
      <c r="F4498" t="str">
        <f t="shared" ref="F4498:F4532" si="147">"01"</f>
        <v>01</v>
      </c>
      <c r="G4498" t="s">
        <v>513</v>
      </c>
      <c r="H4498">
        <v>1</v>
      </c>
      <c r="I4498" t="s">
        <v>6</v>
      </c>
      <c r="J4498" t="s">
        <v>5</v>
      </c>
      <c r="K4498" t="s">
        <v>6</v>
      </c>
      <c r="L4498">
        <v>11657</v>
      </c>
      <c r="M4498" t="str">
        <f>VLOOKUP(E4498,Translations!$A$1:$B$7,2,FALSE)</f>
        <v>Hovedstaden</v>
      </c>
      <c r="N4498" t="str">
        <f>VLOOKUP(D4498,Translations!$I$2:$K$101,2,FALSE)</f>
        <v>København</v>
      </c>
      <c r="O4498" t="str">
        <f>VLOOKUP(G4498,Translations!$M$2:$N$9,2,FALSE)</f>
        <v>[X2079] SARS-CoV-2 (RNA), Borger</v>
      </c>
      <c r="P4498" t="str">
        <f>VLOOKUP(F4498,Translations!$D$1:$F$13,2,FALSE)</f>
        <v>Ok</v>
      </c>
      <c r="Q4498" t="str">
        <f>VLOOKUP(F4498,Translations!$D$2:$G$13,4,FALSE)</f>
        <v>01 - Aktiv, bopæl i DK</v>
      </c>
      <c r="R4498" t="str">
        <f>VLOOKUP(H4498,Translations!$P$2:$Q$10,2,FALSE)</f>
        <v>1 - Selvstændigt sikret - med lægevalg</v>
      </c>
      <c r="S4498" t="str">
        <f>VLOOKUP(F4498,Translations!$D$2:$F$13,3,FALSE)</f>
        <v>Ja</v>
      </c>
    </row>
    <row r="4499" spans="1:19" x14ac:dyDescent="0.2">
      <c r="A4499" s="3">
        <v>43970</v>
      </c>
      <c r="B4499" t="s">
        <v>210</v>
      </c>
      <c r="C4499" t="s">
        <v>209</v>
      </c>
      <c r="D4499">
        <v>101</v>
      </c>
      <c r="E4499">
        <v>1084</v>
      </c>
      <c r="F4499" t="str">
        <f t="shared" si="147"/>
        <v>01</v>
      </c>
      <c r="G4499" t="s">
        <v>513</v>
      </c>
      <c r="H4499">
        <v>2</v>
      </c>
      <c r="I4499" t="s">
        <v>6</v>
      </c>
      <c r="J4499" t="s">
        <v>5</v>
      </c>
      <c r="K4499" t="s">
        <v>6</v>
      </c>
      <c r="L4499">
        <v>129</v>
      </c>
      <c r="M4499" t="str">
        <f>VLOOKUP(E4499,Translations!$A$1:$B$7,2,FALSE)</f>
        <v>Hovedstaden</v>
      </c>
      <c r="N4499" t="str">
        <f>VLOOKUP(D4499,Translations!$I$2:$K$101,2,FALSE)</f>
        <v>København</v>
      </c>
      <c r="O4499" t="str">
        <f>VLOOKUP(G4499,Translations!$M$2:$N$9,2,FALSE)</f>
        <v>[X2079] SARS-CoV-2 (RNA), Borger</v>
      </c>
      <c r="P4499" t="str">
        <f>VLOOKUP(F4499,Translations!$D$1:$F$13,2,FALSE)</f>
        <v>Ok</v>
      </c>
      <c r="Q4499" t="str">
        <f>VLOOKUP(F4499,Translations!$D$2:$G$13,4,FALSE)</f>
        <v>01 - Aktiv, bopæl i DK</v>
      </c>
      <c r="R4499" t="str">
        <f>VLOOKUP(H4499,Translations!$P$2:$Q$10,2,FALSE)</f>
        <v>2 - Selvstændigt sikret - uden lægevalg</v>
      </c>
      <c r="S4499" t="str">
        <f>VLOOKUP(F4499,Translations!$D$2:$F$13,3,FALSE)</f>
        <v>Ja</v>
      </c>
    </row>
    <row r="4500" spans="1:19" x14ac:dyDescent="0.2">
      <c r="A4500" s="3">
        <v>43970</v>
      </c>
      <c r="B4500" t="s">
        <v>210</v>
      </c>
      <c r="C4500" t="s">
        <v>209</v>
      </c>
      <c r="D4500">
        <v>147</v>
      </c>
      <c r="E4500">
        <v>1084</v>
      </c>
      <c r="F4500" t="str">
        <f t="shared" si="147"/>
        <v>01</v>
      </c>
      <c r="G4500" t="s">
        <v>513</v>
      </c>
      <c r="H4500">
        <v>1</v>
      </c>
      <c r="I4500" t="s">
        <v>6</v>
      </c>
      <c r="J4500" t="s">
        <v>5</v>
      </c>
      <c r="K4500" t="s">
        <v>6</v>
      </c>
      <c r="L4500">
        <v>17667</v>
      </c>
      <c r="M4500" t="str">
        <f>VLOOKUP(E4500,Translations!$A$1:$B$7,2,FALSE)</f>
        <v>Hovedstaden</v>
      </c>
      <c r="N4500" t="str">
        <f>VLOOKUP(D4500,Translations!$I$2:$K$101,2,FALSE)</f>
        <v>Frederiksberg</v>
      </c>
      <c r="O4500" t="str">
        <f>VLOOKUP(G4500,Translations!$M$2:$N$9,2,FALSE)</f>
        <v>[X2079] SARS-CoV-2 (RNA), Borger</v>
      </c>
      <c r="P4500" t="str">
        <f>VLOOKUP(F4500,Translations!$D$1:$F$13,2,FALSE)</f>
        <v>Ok</v>
      </c>
      <c r="Q4500" t="str">
        <f>VLOOKUP(F4500,Translations!$D$2:$G$13,4,FALSE)</f>
        <v>01 - Aktiv, bopæl i DK</v>
      </c>
      <c r="R4500" t="str">
        <f>VLOOKUP(H4500,Translations!$P$2:$Q$10,2,FALSE)</f>
        <v>1 - Selvstændigt sikret - med lægevalg</v>
      </c>
      <c r="S4500" t="str">
        <f>VLOOKUP(F4500,Translations!$D$2:$F$13,3,FALSE)</f>
        <v>Ja</v>
      </c>
    </row>
    <row r="4501" spans="1:19" x14ac:dyDescent="0.2">
      <c r="A4501" s="3">
        <v>43970</v>
      </c>
      <c r="B4501" t="s">
        <v>210</v>
      </c>
      <c r="C4501" t="s">
        <v>209</v>
      </c>
      <c r="D4501">
        <v>147</v>
      </c>
      <c r="E4501">
        <v>1084</v>
      </c>
      <c r="F4501" t="str">
        <f t="shared" si="147"/>
        <v>01</v>
      </c>
      <c r="G4501" t="s">
        <v>513</v>
      </c>
      <c r="H4501">
        <v>2</v>
      </c>
      <c r="I4501" t="s">
        <v>6</v>
      </c>
      <c r="J4501" t="s">
        <v>5</v>
      </c>
      <c r="K4501" t="s">
        <v>6</v>
      </c>
      <c r="L4501">
        <v>334</v>
      </c>
      <c r="M4501" t="str">
        <f>VLOOKUP(E4501,Translations!$A$1:$B$7,2,FALSE)</f>
        <v>Hovedstaden</v>
      </c>
      <c r="N4501" t="str">
        <f>VLOOKUP(D4501,Translations!$I$2:$K$101,2,FALSE)</f>
        <v>Frederiksberg</v>
      </c>
      <c r="O4501" t="str">
        <f>VLOOKUP(G4501,Translations!$M$2:$N$9,2,FALSE)</f>
        <v>[X2079] SARS-CoV-2 (RNA), Borger</v>
      </c>
      <c r="P4501" t="str">
        <f>VLOOKUP(F4501,Translations!$D$1:$F$13,2,FALSE)</f>
        <v>Ok</v>
      </c>
      <c r="Q4501" t="str">
        <f>VLOOKUP(F4501,Translations!$D$2:$G$13,4,FALSE)</f>
        <v>01 - Aktiv, bopæl i DK</v>
      </c>
      <c r="R4501" t="str">
        <f>VLOOKUP(H4501,Translations!$P$2:$Q$10,2,FALSE)</f>
        <v>2 - Selvstændigt sikret - uden lægevalg</v>
      </c>
      <c r="S4501" t="str">
        <f>VLOOKUP(F4501,Translations!$D$2:$F$13,3,FALSE)</f>
        <v>Ja</v>
      </c>
    </row>
    <row r="4502" spans="1:19" x14ac:dyDescent="0.2">
      <c r="A4502" s="3">
        <v>43970</v>
      </c>
      <c r="B4502" t="s">
        <v>210</v>
      </c>
      <c r="C4502" t="s">
        <v>209</v>
      </c>
      <c r="D4502">
        <v>151</v>
      </c>
      <c r="E4502">
        <v>1084</v>
      </c>
      <c r="F4502" t="str">
        <f t="shared" si="147"/>
        <v>01</v>
      </c>
      <c r="G4502" t="s">
        <v>513</v>
      </c>
      <c r="H4502">
        <v>1</v>
      </c>
      <c r="I4502" t="s">
        <v>6</v>
      </c>
      <c r="J4502" t="s">
        <v>5</v>
      </c>
      <c r="K4502" t="s">
        <v>6</v>
      </c>
      <c r="L4502">
        <v>10063</v>
      </c>
      <c r="M4502" t="str">
        <f>VLOOKUP(E4502,Translations!$A$1:$B$7,2,FALSE)</f>
        <v>Hovedstaden</v>
      </c>
      <c r="N4502" t="str">
        <f>VLOOKUP(D4502,Translations!$I$2:$K$101,2,FALSE)</f>
        <v>Ballerup</v>
      </c>
      <c r="O4502" t="str">
        <f>VLOOKUP(G4502,Translations!$M$2:$N$9,2,FALSE)</f>
        <v>[X2079] SARS-CoV-2 (RNA), Borger</v>
      </c>
      <c r="P4502" t="str">
        <f>VLOOKUP(F4502,Translations!$D$1:$F$13,2,FALSE)</f>
        <v>Ok</v>
      </c>
      <c r="Q4502" t="str">
        <f>VLOOKUP(F4502,Translations!$D$2:$G$13,4,FALSE)</f>
        <v>01 - Aktiv, bopæl i DK</v>
      </c>
      <c r="R4502" t="str">
        <f>VLOOKUP(H4502,Translations!$P$2:$Q$10,2,FALSE)</f>
        <v>1 - Selvstændigt sikret - med lægevalg</v>
      </c>
      <c r="S4502" t="str">
        <f>VLOOKUP(F4502,Translations!$D$2:$F$13,3,FALSE)</f>
        <v>Ja</v>
      </c>
    </row>
    <row r="4503" spans="1:19" x14ac:dyDescent="0.2">
      <c r="A4503" s="3">
        <v>43970</v>
      </c>
      <c r="B4503" t="s">
        <v>210</v>
      </c>
      <c r="C4503" t="s">
        <v>209</v>
      </c>
      <c r="D4503">
        <v>151</v>
      </c>
      <c r="E4503">
        <v>1084</v>
      </c>
      <c r="F4503" t="str">
        <f t="shared" si="147"/>
        <v>01</v>
      </c>
      <c r="G4503" t="s">
        <v>513</v>
      </c>
      <c r="H4503">
        <v>2</v>
      </c>
      <c r="I4503" t="s">
        <v>6</v>
      </c>
      <c r="J4503" t="s">
        <v>5</v>
      </c>
      <c r="K4503" t="s">
        <v>6</v>
      </c>
      <c r="L4503">
        <v>22</v>
      </c>
      <c r="M4503" t="str">
        <f>VLOOKUP(E4503,Translations!$A$1:$B$7,2,FALSE)</f>
        <v>Hovedstaden</v>
      </c>
      <c r="N4503" t="str">
        <f>VLOOKUP(D4503,Translations!$I$2:$K$101,2,FALSE)</f>
        <v>Ballerup</v>
      </c>
      <c r="O4503" t="str">
        <f>VLOOKUP(G4503,Translations!$M$2:$N$9,2,FALSE)</f>
        <v>[X2079] SARS-CoV-2 (RNA), Borger</v>
      </c>
      <c r="P4503" t="str">
        <f>VLOOKUP(F4503,Translations!$D$1:$F$13,2,FALSE)</f>
        <v>Ok</v>
      </c>
      <c r="Q4503" t="str">
        <f>VLOOKUP(F4503,Translations!$D$2:$G$13,4,FALSE)</f>
        <v>01 - Aktiv, bopæl i DK</v>
      </c>
      <c r="R4503" t="str">
        <f>VLOOKUP(H4503,Translations!$P$2:$Q$10,2,FALSE)</f>
        <v>2 - Selvstændigt sikret - uden lægevalg</v>
      </c>
      <c r="S4503" t="str">
        <f>VLOOKUP(F4503,Translations!$D$2:$F$13,3,FALSE)</f>
        <v>Ja</v>
      </c>
    </row>
    <row r="4504" spans="1:19" x14ac:dyDescent="0.2">
      <c r="A4504" s="3">
        <v>43970</v>
      </c>
      <c r="B4504" t="s">
        <v>210</v>
      </c>
      <c r="C4504" t="s">
        <v>209</v>
      </c>
      <c r="D4504">
        <v>153</v>
      </c>
      <c r="E4504">
        <v>1084</v>
      </c>
      <c r="F4504" t="str">
        <f t="shared" si="147"/>
        <v>01</v>
      </c>
      <c r="G4504" t="s">
        <v>513</v>
      </c>
      <c r="H4504">
        <v>1</v>
      </c>
      <c r="I4504" t="s">
        <v>6</v>
      </c>
      <c r="J4504" t="s">
        <v>5</v>
      </c>
      <c r="K4504" t="s">
        <v>6</v>
      </c>
      <c r="L4504">
        <v>6797</v>
      </c>
      <c r="M4504" t="str">
        <f>VLOOKUP(E4504,Translations!$A$1:$B$7,2,FALSE)</f>
        <v>Hovedstaden</v>
      </c>
      <c r="N4504" t="str">
        <f>VLOOKUP(D4504,Translations!$I$2:$K$101,2,FALSE)</f>
        <v>Brøndby</v>
      </c>
      <c r="O4504" t="str">
        <f>VLOOKUP(G4504,Translations!$M$2:$N$9,2,FALSE)</f>
        <v>[X2079] SARS-CoV-2 (RNA), Borger</v>
      </c>
      <c r="P4504" t="str">
        <f>VLOOKUP(F4504,Translations!$D$1:$F$13,2,FALSE)</f>
        <v>Ok</v>
      </c>
      <c r="Q4504" t="str">
        <f>VLOOKUP(F4504,Translations!$D$2:$G$13,4,FALSE)</f>
        <v>01 - Aktiv, bopæl i DK</v>
      </c>
      <c r="R4504" t="str">
        <f>VLOOKUP(H4504,Translations!$P$2:$Q$10,2,FALSE)</f>
        <v>1 - Selvstændigt sikret - med lægevalg</v>
      </c>
      <c r="S4504" t="str">
        <f>VLOOKUP(F4504,Translations!$D$2:$F$13,3,FALSE)</f>
        <v>Ja</v>
      </c>
    </row>
    <row r="4505" spans="1:19" x14ac:dyDescent="0.2">
      <c r="A4505" s="3">
        <v>43970</v>
      </c>
      <c r="B4505" t="s">
        <v>210</v>
      </c>
      <c r="C4505" t="s">
        <v>209</v>
      </c>
      <c r="D4505">
        <v>153</v>
      </c>
      <c r="E4505">
        <v>1084</v>
      </c>
      <c r="F4505" t="str">
        <f t="shared" si="147"/>
        <v>01</v>
      </c>
      <c r="G4505" t="s">
        <v>513</v>
      </c>
      <c r="H4505">
        <v>2</v>
      </c>
      <c r="I4505" t="s">
        <v>6</v>
      </c>
      <c r="J4505" t="s">
        <v>5</v>
      </c>
      <c r="K4505" t="s">
        <v>6</v>
      </c>
      <c r="L4505">
        <v>19</v>
      </c>
      <c r="M4505" t="str">
        <f>VLOOKUP(E4505,Translations!$A$1:$B$7,2,FALSE)</f>
        <v>Hovedstaden</v>
      </c>
      <c r="N4505" t="str">
        <f>VLOOKUP(D4505,Translations!$I$2:$K$101,2,FALSE)</f>
        <v>Brøndby</v>
      </c>
      <c r="O4505" t="str">
        <f>VLOOKUP(G4505,Translations!$M$2:$N$9,2,FALSE)</f>
        <v>[X2079] SARS-CoV-2 (RNA), Borger</v>
      </c>
      <c r="P4505" t="str">
        <f>VLOOKUP(F4505,Translations!$D$1:$F$13,2,FALSE)</f>
        <v>Ok</v>
      </c>
      <c r="Q4505" t="str">
        <f>VLOOKUP(F4505,Translations!$D$2:$G$13,4,FALSE)</f>
        <v>01 - Aktiv, bopæl i DK</v>
      </c>
      <c r="R4505" t="str">
        <f>VLOOKUP(H4505,Translations!$P$2:$Q$10,2,FALSE)</f>
        <v>2 - Selvstændigt sikret - uden lægevalg</v>
      </c>
      <c r="S4505" t="str">
        <f>VLOOKUP(F4505,Translations!$D$2:$F$13,3,FALSE)</f>
        <v>Ja</v>
      </c>
    </row>
    <row r="4506" spans="1:19" x14ac:dyDescent="0.2">
      <c r="A4506" s="3">
        <v>43970</v>
      </c>
      <c r="B4506" t="s">
        <v>210</v>
      </c>
      <c r="C4506" t="s">
        <v>209</v>
      </c>
      <c r="D4506">
        <v>153</v>
      </c>
      <c r="E4506">
        <v>1084</v>
      </c>
      <c r="F4506" t="str">
        <f t="shared" si="147"/>
        <v>01</v>
      </c>
      <c r="G4506" t="s">
        <v>513</v>
      </c>
      <c r="H4506">
        <v>4</v>
      </c>
      <c r="I4506" t="s">
        <v>6</v>
      </c>
      <c r="J4506" t="s">
        <v>5</v>
      </c>
      <c r="K4506" t="s">
        <v>6</v>
      </c>
      <c r="L4506">
        <v>1</v>
      </c>
      <c r="M4506" t="str">
        <f>VLOOKUP(E4506,Translations!$A$1:$B$7,2,FALSE)</f>
        <v>Hovedstaden</v>
      </c>
      <c r="N4506" t="str">
        <f>VLOOKUP(D4506,Translations!$I$2:$K$101,2,FALSE)</f>
        <v>Brøndby</v>
      </c>
      <c r="O4506" t="str">
        <f>VLOOKUP(G4506,Translations!$M$2:$N$9,2,FALSE)</f>
        <v>[X2079] SARS-CoV-2 (RNA), Borger</v>
      </c>
      <c r="P4506" t="str">
        <f>VLOOKUP(F4506,Translations!$D$1:$F$13,2,FALSE)</f>
        <v>Ok</v>
      </c>
      <c r="Q4506" t="str">
        <f>VLOOKUP(F4506,Translations!$D$2:$G$13,4,FALSE)</f>
        <v>01 - Aktiv, bopæl i DK</v>
      </c>
      <c r="R4506" t="str">
        <f>VLOOKUP(H4506,Translations!$P$2:$Q$10,2,FALSE)</f>
        <v>4 - Optaget i fængselsvæsenet efter dom (+3 mdr.)</v>
      </c>
      <c r="S4506" t="str">
        <f>VLOOKUP(F4506,Translations!$D$2:$F$13,3,FALSE)</f>
        <v>Ja</v>
      </c>
    </row>
    <row r="4507" spans="1:19" x14ac:dyDescent="0.2">
      <c r="A4507" s="3">
        <v>43970</v>
      </c>
      <c r="B4507" t="s">
        <v>210</v>
      </c>
      <c r="C4507" t="s">
        <v>209</v>
      </c>
      <c r="D4507">
        <v>155</v>
      </c>
      <c r="E4507">
        <v>1084</v>
      </c>
      <c r="F4507" t="str">
        <f t="shared" si="147"/>
        <v>01</v>
      </c>
      <c r="G4507" t="s">
        <v>513</v>
      </c>
      <c r="H4507">
        <v>1</v>
      </c>
      <c r="I4507" t="s">
        <v>6</v>
      </c>
      <c r="J4507" t="s">
        <v>5</v>
      </c>
      <c r="K4507" t="s">
        <v>6</v>
      </c>
      <c r="L4507">
        <v>3457</v>
      </c>
      <c r="M4507" t="str">
        <f>VLOOKUP(E4507,Translations!$A$1:$B$7,2,FALSE)</f>
        <v>Hovedstaden</v>
      </c>
      <c r="N4507" t="str">
        <f>VLOOKUP(D4507,Translations!$I$2:$K$101,2,FALSE)</f>
        <v>Dragør</v>
      </c>
      <c r="O4507" t="str">
        <f>VLOOKUP(G4507,Translations!$M$2:$N$9,2,FALSE)</f>
        <v>[X2079] SARS-CoV-2 (RNA), Borger</v>
      </c>
      <c r="P4507" t="str">
        <f>VLOOKUP(F4507,Translations!$D$1:$F$13,2,FALSE)</f>
        <v>Ok</v>
      </c>
      <c r="Q4507" t="str">
        <f>VLOOKUP(F4507,Translations!$D$2:$G$13,4,FALSE)</f>
        <v>01 - Aktiv, bopæl i DK</v>
      </c>
      <c r="R4507" t="str">
        <f>VLOOKUP(H4507,Translations!$P$2:$Q$10,2,FALSE)</f>
        <v>1 - Selvstændigt sikret - med lægevalg</v>
      </c>
      <c r="S4507" t="str">
        <f>VLOOKUP(F4507,Translations!$D$2:$F$13,3,FALSE)</f>
        <v>Ja</v>
      </c>
    </row>
    <row r="4508" spans="1:19" x14ac:dyDescent="0.2">
      <c r="A4508" s="3">
        <v>43970</v>
      </c>
      <c r="B4508" t="s">
        <v>210</v>
      </c>
      <c r="C4508" t="s">
        <v>209</v>
      </c>
      <c r="D4508">
        <v>155</v>
      </c>
      <c r="E4508">
        <v>1084</v>
      </c>
      <c r="F4508" t="str">
        <f t="shared" si="147"/>
        <v>01</v>
      </c>
      <c r="G4508" t="s">
        <v>513</v>
      </c>
      <c r="H4508">
        <v>2</v>
      </c>
      <c r="I4508" t="s">
        <v>6</v>
      </c>
      <c r="J4508" t="s">
        <v>5</v>
      </c>
      <c r="K4508" t="s">
        <v>6</v>
      </c>
      <c r="L4508">
        <v>87</v>
      </c>
      <c r="M4508" t="str">
        <f>VLOOKUP(E4508,Translations!$A$1:$B$7,2,FALSE)</f>
        <v>Hovedstaden</v>
      </c>
      <c r="N4508" t="str">
        <f>VLOOKUP(D4508,Translations!$I$2:$K$101,2,FALSE)</f>
        <v>Dragør</v>
      </c>
      <c r="O4508" t="str">
        <f>VLOOKUP(G4508,Translations!$M$2:$N$9,2,FALSE)</f>
        <v>[X2079] SARS-CoV-2 (RNA), Borger</v>
      </c>
      <c r="P4508" t="str">
        <f>VLOOKUP(F4508,Translations!$D$1:$F$13,2,FALSE)</f>
        <v>Ok</v>
      </c>
      <c r="Q4508" t="str">
        <f>VLOOKUP(F4508,Translations!$D$2:$G$13,4,FALSE)</f>
        <v>01 - Aktiv, bopæl i DK</v>
      </c>
      <c r="R4508" t="str">
        <f>VLOOKUP(H4508,Translations!$P$2:$Q$10,2,FALSE)</f>
        <v>2 - Selvstændigt sikret - uden lægevalg</v>
      </c>
      <c r="S4508" t="str">
        <f>VLOOKUP(F4508,Translations!$D$2:$F$13,3,FALSE)</f>
        <v>Ja</v>
      </c>
    </row>
    <row r="4509" spans="1:19" x14ac:dyDescent="0.2">
      <c r="A4509" s="3">
        <v>43970</v>
      </c>
      <c r="B4509" t="s">
        <v>210</v>
      </c>
      <c r="C4509" t="s">
        <v>209</v>
      </c>
      <c r="D4509">
        <v>157</v>
      </c>
      <c r="E4509">
        <v>1084</v>
      </c>
      <c r="F4509" t="str">
        <f t="shared" si="147"/>
        <v>01</v>
      </c>
      <c r="G4509" t="s">
        <v>513</v>
      </c>
      <c r="H4509">
        <v>1</v>
      </c>
      <c r="I4509" t="s">
        <v>6</v>
      </c>
      <c r="J4509" t="s">
        <v>5</v>
      </c>
      <c r="K4509" t="s">
        <v>6</v>
      </c>
      <c r="L4509">
        <v>14376</v>
      </c>
      <c r="M4509" t="str">
        <f>VLOOKUP(E4509,Translations!$A$1:$B$7,2,FALSE)</f>
        <v>Hovedstaden</v>
      </c>
      <c r="N4509" t="str">
        <f>VLOOKUP(D4509,Translations!$I$2:$K$101,2,FALSE)</f>
        <v>Gentofte</v>
      </c>
      <c r="O4509" t="str">
        <f>VLOOKUP(G4509,Translations!$M$2:$N$9,2,FALSE)</f>
        <v>[X2079] SARS-CoV-2 (RNA), Borger</v>
      </c>
      <c r="P4509" t="str">
        <f>VLOOKUP(F4509,Translations!$D$1:$F$13,2,FALSE)</f>
        <v>Ok</v>
      </c>
      <c r="Q4509" t="str">
        <f>VLOOKUP(F4509,Translations!$D$2:$G$13,4,FALSE)</f>
        <v>01 - Aktiv, bopæl i DK</v>
      </c>
      <c r="R4509" t="str">
        <f>VLOOKUP(H4509,Translations!$P$2:$Q$10,2,FALSE)</f>
        <v>1 - Selvstændigt sikret - med lægevalg</v>
      </c>
      <c r="S4509" t="str">
        <f>VLOOKUP(F4509,Translations!$D$2:$F$13,3,FALSE)</f>
        <v>Ja</v>
      </c>
    </row>
    <row r="4510" spans="1:19" x14ac:dyDescent="0.2">
      <c r="A4510" s="3">
        <v>43970</v>
      </c>
      <c r="B4510" t="s">
        <v>210</v>
      </c>
      <c r="C4510" t="s">
        <v>209</v>
      </c>
      <c r="D4510">
        <v>157</v>
      </c>
      <c r="E4510">
        <v>1084</v>
      </c>
      <c r="F4510" t="str">
        <f t="shared" si="147"/>
        <v>01</v>
      </c>
      <c r="G4510" t="s">
        <v>513</v>
      </c>
      <c r="H4510">
        <v>2</v>
      </c>
      <c r="I4510" t="s">
        <v>6</v>
      </c>
      <c r="J4510" t="s">
        <v>5</v>
      </c>
      <c r="K4510" t="s">
        <v>6</v>
      </c>
      <c r="L4510">
        <v>1019</v>
      </c>
      <c r="M4510" t="str">
        <f>VLOOKUP(E4510,Translations!$A$1:$B$7,2,FALSE)</f>
        <v>Hovedstaden</v>
      </c>
      <c r="N4510" t="str">
        <f>VLOOKUP(D4510,Translations!$I$2:$K$101,2,FALSE)</f>
        <v>Gentofte</v>
      </c>
      <c r="O4510" t="str">
        <f>VLOOKUP(G4510,Translations!$M$2:$N$9,2,FALSE)</f>
        <v>[X2079] SARS-CoV-2 (RNA), Borger</v>
      </c>
      <c r="P4510" t="str">
        <f>VLOOKUP(F4510,Translations!$D$1:$F$13,2,FALSE)</f>
        <v>Ok</v>
      </c>
      <c r="Q4510" t="str">
        <f>VLOOKUP(F4510,Translations!$D$2:$G$13,4,FALSE)</f>
        <v>01 - Aktiv, bopæl i DK</v>
      </c>
      <c r="R4510" t="str">
        <f>VLOOKUP(H4510,Translations!$P$2:$Q$10,2,FALSE)</f>
        <v>2 - Selvstændigt sikret - uden lægevalg</v>
      </c>
      <c r="S4510" t="str">
        <f>VLOOKUP(F4510,Translations!$D$2:$F$13,3,FALSE)</f>
        <v>Ja</v>
      </c>
    </row>
    <row r="4511" spans="1:19" x14ac:dyDescent="0.2">
      <c r="A4511" s="3">
        <v>43970</v>
      </c>
      <c r="B4511" t="s">
        <v>210</v>
      </c>
      <c r="C4511" t="s">
        <v>209</v>
      </c>
      <c r="D4511">
        <v>157</v>
      </c>
      <c r="E4511">
        <v>1084</v>
      </c>
      <c r="F4511" t="str">
        <f t="shared" si="147"/>
        <v>01</v>
      </c>
      <c r="G4511" t="s">
        <v>513</v>
      </c>
      <c r="H4511">
        <v>7</v>
      </c>
      <c r="I4511" t="s">
        <v>6</v>
      </c>
      <c r="J4511" t="s">
        <v>5</v>
      </c>
      <c r="K4511" t="s">
        <v>6</v>
      </c>
      <c r="L4511">
        <v>1</v>
      </c>
      <c r="M4511" t="str">
        <f>VLOOKUP(E4511,Translations!$A$1:$B$7,2,FALSE)</f>
        <v>Hovedstaden</v>
      </c>
      <c r="N4511" t="str">
        <f>VLOOKUP(D4511,Translations!$I$2:$K$101,2,FALSE)</f>
        <v>Gentofte</v>
      </c>
      <c r="O4511" t="str">
        <f>VLOOKUP(G4511,Translations!$M$2:$N$9,2,FALSE)</f>
        <v>[X2079] SARS-CoV-2 (RNA), Borger</v>
      </c>
      <c r="P4511" t="str">
        <f>VLOOKUP(F4511,Translations!$D$1:$F$13,2,FALSE)</f>
        <v>Ok</v>
      </c>
      <c r="Q4511" t="str">
        <f>VLOOKUP(F4511,Translations!$D$2:$G$13,4,FALSE)</f>
        <v>01 - Aktiv, bopæl i DK</v>
      </c>
      <c r="R4511" t="str">
        <f>VLOOKUP(H4511,Translations!$P$2:$Q$10,2,FALSE)</f>
        <v>7 - Bopæl i udlandet</v>
      </c>
      <c r="S4511" t="str">
        <f>VLOOKUP(F4511,Translations!$D$2:$F$13,3,FALSE)</f>
        <v>Ja</v>
      </c>
    </row>
    <row r="4512" spans="1:19" x14ac:dyDescent="0.2">
      <c r="A4512" s="3">
        <v>43970</v>
      </c>
      <c r="B4512" t="s">
        <v>210</v>
      </c>
      <c r="C4512" t="s">
        <v>209</v>
      </c>
      <c r="D4512">
        <v>159</v>
      </c>
      <c r="E4512">
        <v>1084</v>
      </c>
      <c r="F4512" t="str">
        <f t="shared" si="147"/>
        <v>01</v>
      </c>
      <c r="G4512" t="s">
        <v>513</v>
      </c>
      <c r="H4512">
        <v>1</v>
      </c>
      <c r="I4512" t="s">
        <v>6</v>
      </c>
      <c r="J4512" t="s">
        <v>5</v>
      </c>
      <c r="K4512" t="s">
        <v>6</v>
      </c>
      <c r="L4512">
        <v>11591</v>
      </c>
      <c r="M4512" t="str">
        <f>VLOOKUP(E4512,Translations!$A$1:$B$7,2,FALSE)</f>
        <v>Hovedstaden</v>
      </c>
      <c r="N4512" t="str">
        <f>VLOOKUP(D4512,Translations!$I$2:$K$101,2,FALSE)</f>
        <v>Gladsaxe</v>
      </c>
      <c r="O4512" t="str">
        <f>VLOOKUP(G4512,Translations!$M$2:$N$9,2,FALSE)</f>
        <v>[X2079] SARS-CoV-2 (RNA), Borger</v>
      </c>
      <c r="P4512" t="str">
        <f>VLOOKUP(F4512,Translations!$D$1:$F$13,2,FALSE)</f>
        <v>Ok</v>
      </c>
      <c r="Q4512" t="str">
        <f>VLOOKUP(F4512,Translations!$D$2:$G$13,4,FALSE)</f>
        <v>01 - Aktiv, bopæl i DK</v>
      </c>
      <c r="R4512" t="str">
        <f>VLOOKUP(H4512,Translations!$P$2:$Q$10,2,FALSE)</f>
        <v>1 - Selvstændigt sikret - med lægevalg</v>
      </c>
      <c r="S4512" t="str">
        <f>VLOOKUP(F4512,Translations!$D$2:$F$13,3,FALSE)</f>
        <v>Ja</v>
      </c>
    </row>
    <row r="4513" spans="1:19" x14ac:dyDescent="0.2">
      <c r="A4513" s="3">
        <v>43970</v>
      </c>
      <c r="B4513" t="s">
        <v>210</v>
      </c>
      <c r="C4513" t="s">
        <v>209</v>
      </c>
      <c r="D4513">
        <v>159</v>
      </c>
      <c r="E4513">
        <v>1084</v>
      </c>
      <c r="F4513" t="str">
        <f t="shared" si="147"/>
        <v>01</v>
      </c>
      <c r="G4513" t="s">
        <v>513</v>
      </c>
      <c r="H4513">
        <v>2</v>
      </c>
      <c r="I4513" t="s">
        <v>6</v>
      </c>
      <c r="J4513" t="s">
        <v>5</v>
      </c>
      <c r="K4513" t="s">
        <v>6</v>
      </c>
      <c r="L4513">
        <v>87</v>
      </c>
      <c r="M4513" t="str">
        <f>VLOOKUP(E4513,Translations!$A$1:$B$7,2,FALSE)</f>
        <v>Hovedstaden</v>
      </c>
      <c r="N4513" t="str">
        <f>VLOOKUP(D4513,Translations!$I$2:$K$101,2,FALSE)</f>
        <v>Gladsaxe</v>
      </c>
      <c r="O4513" t="str">
        <f>VLOOKUP(G4513,Translations!$M$2:$N$9,2,FALSE)</f>
        <v>[X2079] SARS-CoV-2 (RNA), Borger</v>
      </c>
      <c r="P4513" t="str">
        <f>VLOOKUP(F4513,Translations!$D$1:$F$13,2,FALSE)</f>
        <v>Ok</v>
      </c>
      <c r="Q4513" t="str">
        <f>VLOOKUP(F4513,Translations!$D$2:$G$13,4,FALSE)</f>
        <v>01 - Aktiv, bopæl i DK</v>
      </c>
      <c r="R4513" t="str">
        <f>VLOOKUP(H4513,Translations!$P$2:$Q$10,2,FALSE)</f>
        <v>2 - Selvstændigt sikret - uden lægevalg</v>
      </c>
      <c r="S4513" t="str">
        <f>VLOOKUP(F4513,Translations!$D$2:$F$13,3,FALSE)</f>
        <v>Ja</v>
      </c>
    </row>
    <row r="4514" spans="1:19" x14ac:dyDescent="0.2">
      <c r="A4514" s="3">
        <v>43970</v>
      </c>
      <c r="B4514" t="s">
        <v>210</v>
      </c>
      <c r="C4514" t="s">
        <v>209</v>
      </c>
      <c r="D4514">
        <v>159</v>
      </c>
      <c r="E4514">
        <v>1084</v>
      </c>
      <c r="F4514" t="str">
        <f t="shared" si="147"/>
        <v>01</v>
      </c>
      <c r="G4514" t="s">
        <v>513</v>
      </c>
      <c r="H4514">
        <v>7</v>
      </c>
      <c r="I4514" t="s">
        <v>6</v>
      </c>
      <c r="J4514" t="s">
        <v>5</v>
      </c>
      <c r="K4514" t="s">
        <v>6</v>
      </c>
      <c r="L4514">
        <v>1</v>
      </c>
      <c r="M4514" t="str">
        <f>VLOOKUP(E4514,Translations!$A$1:$B$7,2,FALSE)</f>
        <v>Hovedstaden</v>
      </c>
      <c r="N4514" t="str">
        <f>VLOOKUP(D4514,Translations!$I$2:$K$101,2,FALSE)</f>
        <v>Gladsaxe</v>
      </c>
      <c r="O4514" t="str">
        <f>VLOOKUP(G4514,Translations!$M$2:$N$9,2,FALSE)</f>
        <v>[X2079] SARS-CoV-2 (RNA), Borger</v>
      </c>
      <c r="P4514" t="str">
        <f>VLOOKUP(F4514,Translations!$D$1:$F$13,2,FALSE)</f>
        <v>Ok</v>
      </c>
      <c r="Q4514" t="str">
        <f>VLOOKUP(F4514,Translations!$D$2:$G$13,4,FALSE)</f>
        <v>01 - Aktiv, bopæl i DK</v>
      </c>
      <c r="R4514" t="str">
        <f>VLOOKUP(H4514,Translations!$P$2:$Q$10,2,FALSE)</f>
        <v>7 - Bopæl i udlandet</v>
      </c>
      <c r="S4514" t="str">
        <f>VLOOKUP(F4514,Translations!$D$2:$F$13,3,FALSE)</f>
        <v>Ja</v>
      </c>
    </row>
    <row r="4515" spans="1:19" x14ac:dyDescent="0.2">
      <c r="A4515" s="3">
        <v>43970</v>
      </c>
      <c r="B4515" t="s">
        <v>210</v>
      </c>
      <c r="C4515" t="s">
        <v>209</v>
      </c>
      <c r="D4515">
        <v>161</v>
      </c>
      <c r="E4515">
        <v>1084</v>
      </c>
      <c r="F4515" t="str">
        <f t="shared" si="147"/>
        <v>01</v>
      </c>
      <c r="G4515" t="s">
        <v>513</v>
      </c>
      <c r="H4515">
        <v>1</v>
      </c>
      <c r="I4515" t="s">
        <v>6</v>
      </c>
      <c r="J4515" t="s">
        <v>5</v>
      </c>
      <c r="K4515" t="s">
        <v>6</v>
      </c>
      <c r="L4515">
        <v>4306</v>
      </c>
      <c r="M4515" t="str">
        <f>VLOOKUP(E4515,Translations!$A$1:$B$7,2,FALSE)</f>
        <v>Hovedstaden</v>
      </c>
      <c r="N4515" t="str">
        <f>VLOOKUP(D4515,Translations!$I$2:$K$101,2,FALSE)</f>
        <v>Glostrup</v>
      </c>
      <c r="O4515" t="str">
        <f>VLOOKUP(G4515,Translations!$M$2:$N$9,2,FALSE)</f>
        <v>[X2079] SARS-CoV-2 (RNA), Borger</v>
      </c>
      <c r="P4515" t="str">
        <f>VLOOKUP(F4515,Translations!$D$1:$F$13,2,FALSE)</f>
        <v>Ok</v>
      </c>
      <c r="Q4515" t="str">
        <f>VLOOKUP(F4515,Translations!$D$2:$G$13,4,FALSE)</f>
        <v>01 - Aktiv, bopæl i DK</v>
      </c>
      <c r="R4515" t="str">
        <f>VLOOKUP(H4515,Translations!$P$2:$Q$10,2,FALSE)</f>
        <v>1 - Selvstændigt sikret - med lægevalg</v>
      </c>
      <c r="S4515" t="str">
        <f>VLOOKUP(F4515,Translations!$D$2:$F$13,3,FALSE)</f>
        <v>Ja</v>
      </c>
    </row>
    <row r="4516" spans="1:19" x14ac:dyDescent="0.2">
      <c r="A4516" s="3">
        <v>43970</v>
      </c>
      <c r="B4516" t="s">
        <v>210</v>
      </c>
      <c r="C4516" t="s">
        <v>209</v>
      </c>
      <c r="D4516">
        <v>161</v>
      </c>
      <c r="E4516">
        <v>1084</v>
      </c>
      <c r="F4516" t="str">
        <f t="shared" si="147"/>
        <v>01</v>
      </c>
      <c r="G4516" t="s">
        <v>513</v>
      </c>
      <c r="H4516">
        <v>2</v>
      </c>
      <c r="I4516" t="s">
        <v>6</v>
      </c>
      <c r="J4516" t="s">
        <v>5</v>
      </c>
      <c r="K4516" t="s">
        <v>6</v>
      </c>
      <c r="L4516">
        <v>16</v>
      </c>
      <c r="M4516" t="str">
        <f>VLOOKUP(E4516,Translations!$A$1:$B$7,2,FALSE)</f>
        <v>Hovedstaden</v>
      </c>
      <c r="N4516" t="str">
        <f>VLOOKUP(D4516,Translations!$I$2:$K$101,2,FALSE)</f>
        <v>Glostrup</v>
      </c>
      <c r="O4516" t="str">
        <f>VLOOKUP(G4516,Translations!$M$2:$N$9,2,FALSE)</f>
        <v>[X2079] SARS-CoV-2 (RNA), Borger</v>
      </c>
      <c r="P4516" t="str">
        <f>VLOOKUP(F4516,Translations!$D$1:$F$13,2,FALSE)</f>
        <v>Ok</v>
      </c>
      <c r="Q4516" t="str">
        <f>VLOOKUP(F4516,Translations!$D$2:$G$13,4,FALSE)</f>
        <v>01 - Aktiv, bopæl i DK</v>
      </c>
      <c r="R4516" t="str">
        <f>VLOOKUP(H4516,Translations!$P$2:$Q$10,2,FALSE)</f>
        <v>2 - Selvstændigt sikret - uden lægevalg</v>
      </c>
      <c r="S4516" t="str">
        <f>VLOOKUP(F4516,Translations!$D$2:$F$13,3,FALSE)</f>
        <v>Ja</v>
      </c>
    </row>
    <row r="4517" spans="1:19" x14ac:dyDescent="0.2">
      <c r="A4517" s="3">
        <v>43970</v>
      </c>
      <c r="B4517" t="s">
        <v>210</v>
      </c>
      <c r="C4517" t="s">
        <v>209</v>
      </c>
      <c r="D4517">
        <v>163</v>
      </c>
      <c r="E4517">
        <v>1084</v>
      </c>
      <c r="F4517" t="str">
        <f t="shared" si="147"/>
        <v>01</v>
      </c>
      <c r="G4517" t="s">
        <v>513</v>
      </c>
      <c r="H4517">
        <v>1</v>
      </c>
      <c r="I4517" t="s">
        <v>6</v>
      </c>
      <c r="J4517" t="s">
        <v>5</v>
      </c>
      <c r="K4517" t="s">
        <v>6</v>
      </c>
      <c r="L4517">
        <v>5503</v>
      </c>
      <c r="M4517" t="str">
        <f>VLOOKUP(E4517,Translations!$A$1:$B$7,2,FALSE)</f>
        <v>Hovedstaden</v>
      </c>
      <c r="N4517" t="str">
        <f>VLOOKUP(D4517,Translations!$I$2:$K$101,2,FALSE)</f>
        <v>Herlev</v>
      </c>
      <c r="O4517" t="str">
        <f>VLOOKUP(G4517,Translations!$M$2:$N$9,2,FALSE)</f>
        <v>[X2079] SARS-CoV-2 (RNA), Borger</v>
      </c>
      <c r="P4517" t="str">
        <f>VLOOKUP(F4517,Translations!$D$1:$F$13,2,FALSE)</f>
        <v>Ok</v>
      </c>
      <c r="Q4517" t="str">
        <f>VLOOKUP(F4517,Translations!$D$2:$G$13,4,FALSE)</f>
        <v>01 - Aktiv, bopæl i DK</v>
      </c>
      <c r="R4517" t="str">
        <f>VLOOKUP(H4517,Translations!$P$2:$Q$10,2,FALSE)</f>
        <v>1 - Selvstændigt sikret - med lægevalg</v>
      </c>
      <c r="S4517" t="str">
        <f>VLOOKUP(F4517,Translations!$D$2:$F$13,3,FALSE)</f>
        <v>Ja</v>
      </c>
    </row>
    <row r="4518" spans="1:19" x14ac:dyDescent="0.2">
      <c r="A4518" s="3">
        <v>43970</v>
      </c>
      <c r="B4518" t="s">
        <v>210</v>
      </c>
      <c r="C4518" t="s">
        <v>209</v>
      </c>
      <c r="D4518">
        <v>163</v>
      </c>
      <c r="E4518">
        <v>1084</v>
      </c>
      <c r="F4518" t="str">
        <f t="shared" si="147"/>
        <v>01</v>
      </c>
      <c r="G4518" t="s">
        <v>513</v>
      </c>
      <c r="H4518">
        <v>2</v>
      </c>
      <c r="I4518" t="s">
        <v>6</v>
      </c>
      <c r="J4518" t="s">
        <v>5</v>
      </c>
      <c r="K4518" t="s">
        <v>6</v>
      </c>
      <c r="L4518">
        <v>22</v>
      </c>
      <c r="M4518" t="str">
        <f>VLOOKUP(E4518,Translations!$A$1:$B$7,2,FALSE)</f>
        <v>Hovedstaden</v>
      </c>
      <c r="N4518" t="str">
        <f>VLOOKUP(D4518,Translations!$I$2:$K$101,2,FALSE)</f>
        <v>Herlev</v>
      </c>
      <c r="O4518" t="str">
        <f>VLOOKUP(G4518,Translations!$M$2:$N$9,2,FALSE)</f>
        <v>[X2079] SARS-CoV-2 (RNA), Borger</v>
      </c>
      <c r="P4518" t="str">
        <f>VLOOKUP(F4518,Translations!$D$1:$F$13,2,FALSE)</f>
        <v>Ok</v>
      </c>
      <c r="Q4518" t="str">
        <f>VLOOKUP(F4518,Translations!$D$2:$G$13,4,FALSE)</f>
        <v>01 - Aktiv, bopæl i DK</v>
      </c>
      <c r="R4518" t="str">
        <f>VLOOKUP(H4518,Translations!$P$2:$Q$10,2,FALSE)</f>
        <v>2 - Selvstændigt sikret - uden lægevalg</v>
      </c>
      <c r="S4518" t="str">
        <f>VLOOKUP(F4518,Translations!$D$2:$F$13,3,FALSE)</f>
        <v>Ja</v>
      </c>
    </row>
    <row r="4519" spans="1:19" x14ac:dyDescent="0.2">
      <c r="A4519" s="3">
        <v>43970</v>
      </c>
      <c r="B4519" t="s">
        <v>210</v>
      </c>
      <c r="C4519" t="s">
        <v>209</v>
      </c>
      <c r="D4519">
        <v>165</v>
      </c>
      <c r="E4519">
        <v>1084</v>
      </c>
      <c r="F4519" t="str">
        <f t="shared" si="147"/>
        <v>01</v>
      </c>
      <c r="G4519" t="s">
        <v>513</v>
      </c>
      <c r="H4519">
        <v>1</v>
      </c>
      <c r="I4519" t="s">
        <v>6</v>
      </c>
      <c r="J4519" t="s">
        <v>5</v>
      </c>
      <c r="K4519" t="s">
        <v>6</v>
      </c>
      <c r="L4519">
        <v>5044</v>
      </c>
      <c r="M4519" t="str">
        <f>VLOOKUP(E4519,Translations!$A$1:$B$7,2,FALSE)</f>
        <v>Hovedstaden</v>
      </c>
      <c r="N4519" t="str">
        <f>VLOOKUP(D4519,Translations!$I$2:$K$101,2,FALSE)</f>
        <v>Albertslund</v>
      </c>
      <c r="O4519" t="str">
        <f>VLOOKUP(G4519,Translations!$M$2:$N$9,2,FALSE)</f>
        <v>[X2079] SARS-CoV-2 (RNA), Borger</v>
      </c>
      <c r="P4519" t="str">
        <f>VLOOKUP(F4519,Translations!$D$1:$F$13,2,FALSE)</f>
        <v>Ok</v>
      </c>
      <c r="Q4519" t="str">
        <f>VLOOKUP(F4519,Translations!$D$2:$G$13,4,FALSE)</f>
        <v>01 - Aktiv, bopæl i DK</v>
      </c>
      <c r="R4519" t="str">
        <f>VLOOKUP(H4519,Translations!$P$2:$Q$10,2,FALSE)</f>
        <v>1 - Selvstændigt sikret - med lægevalg</v>
      </c>
      <c r="S4519" t="str">
        <f>VLOOKUP(F4519,Translations!$D$2:$F$13,3,FALSE)</f>
        <v>Ja</v>
      </c>
    </row>
    <row r="4520" spans="1:19" x14ac:dyDescent="0.2">
      <c r="A4520" s="3">
        <v>43970</v>
      </c>
      <c r="B4520" t="s">
        <v>210</v>
      </c>
      <c r="C4520" t="s">
        <v>209</v>
      </c>
      <c r="D4520">
        <v>165</v>
      </c>
      <c r="E4520">
        <v>1084</v>
      </c>
      <c r="F4520" t="str">
        <f t="shared" si="147"/>
        <v>01</v>
      </c>
      <c r="G4520" t="s">
        <v>513</v>
      </c>
      <c r="H4520">
        <v>2</v>
      </c>
      <c r="I4520" t="s">
        <v>6</v>
      </c>
      <c r="J4520" t="s">
        <v>5</v>
      </c>
      <c r="K4520" t="s">
        <v>6</v>
      </c>
      <c r="L4520">
        <v>20</v>
      </c>
      <c r="M4520" t="str">
        <f>VLOOKUP(E4520,Translations!$A$1:$B$7,2,FALSE)</f>
        <v>Hovedstaden</v>
      </c>
      <c r="N4520" t="str">
        <f>VLOOKUP(D4520,Translations!$I$2:$K$101,2,FALSE)</f>
        <v>Albertslund</v>
      </c>
      <c r="O4520" t="str">
        <f>VLOOKUP(G4520,Translations!$M$2:$N$9,2,FALSE)</f>
        <v>[X2079] SARS-CoV-2 (RNA), Borger</v>
      </c>
      <c r="P4520" t="str">
        <f>VLOOKUP(F4520,Translations!$D$1:$F$13,2,FALSE)</f>
        <v>Ok</v>
      </c>
      <c r="Q4520" t="str">
        <f>VLOOKUP(F4520,Translations!$D$2:$G$13,4,FALSE)</f>
        <v>01 - Aktiv, bopæl i DK</v>
      </c>
      <c r="R4520" t="str">
        <f>VLOOKUP(H4520,Translations!$P$2:$Q$10,2,FALSE)</f>
        <v>2 - Selvstændigt sikret - uden lægevalg</v>
      </c>
      <c r="S4520" t="str">
        <f>VLOOKUP(F4520,Translations!$D$2:$F$13,3,FALSE)</f>
        <v>Ja</v>
      </c>
    </row>
    <row r="4521" spans="1:19" x14ac:dyDescent="0.2">
      <c r="A4521" s="3">
        <v>43970</v>
      </c>
      <c r="B4521" t="s">
        <v>210</v>
      </c>
      <c r="C4521" t="s">
        <v>209</v>
      </c>
      <c r="D4521">
        <v>167</v>
      </c>
      <c r="E4521">
        <v>1084</v>
      </c>
      <c r="F4521" t="str">
        <f t="shared" si="147"/>
        <v>01</v>
      </c>
      <c r="G4521" t="s">
        <v>513</v>
      </c>
      <c r="H4521">
        <v>1</v>
      </c>
      <c r="I4521" t="s">
        <v>6</v>
      </c>
      <c r="J4521" t="s">
        <v>5</v>
      </c>
      <c r="K4521" t="s">
        <v>6</v>
      </c>
      <c r="L4521">
        <v>7662</v>
      </c>
      <c r="M4521" t="str">
        <f>VLOOKUP(E4521,Translations!$A$1:$B$7,2,FALSE)</f>
        <v>Hovedstaden</v>
      </c>
      <c r="N4521" t="str">
        <f>VLOOKUP(D4521,Translations!$I$2:$K$101,2,FALSE)</f>
        <v>Hvidovre</v>
      </c>
      <c r="O4521" t="str">
        <f>VLOOKUP(G4521,Translations!$M$2:$N$9,2,FALSE)</f>
        <v>[X2079] SARS-CoV-2 (RNA), Borger</v>
      </c>
      <c r="P4521" t="str">
        <f>VLOOKUP(F4521,Translations!$D$1:$F$13,2,FALSE)</f>
        <v>Ok</v>
      </c>
      <c r="Q4521" t="str">
        <f>VLOOKUP(F4521,Translations!$D$2:$G$13,4,FALSE)</f>
        <v>01 - Aktiv, bopæl i DK</v>
      </c>
      <c r="R4521" t="str">
        <f>VLOOKUP(H4521,Translations!$P$2:$Q$10,2,FALSE)</f>
        <v>1 - Selvstændigt sikret - med lægevalg</v>
      </c>
      <c r="S4521" t="str">
        <f>VLOOKUP(F4521,Translations!$D$2:$F$13,3,FALSE)</f>
        <v>Ja</v>
      </c>
    </row>
    <row r="4522" spans="1:19" x14ac:dyDescent="0.2">
      <c r="A4522" s="3">
        <v>43970</v>
      </c>
      <c r="B4522" t="s">
        <v>210</v>
      </c>
      <c r="C4522" t="s">
        <v>209</v>
      </c>
      <c r="D4522">
        <v>167</v>
      </c>
      <c r="E4522">
        <v>1084</v>
      </c>
      <c r="F4522" t="str">
        <f t="shared" si="147"/>
        <v>01</v>
      </c>
      <c r="G4522" t="s">
        <v>513</v>
      </c>
      <c r="H4522">
        <v>2</v>
      </c>
      <c r="I4522" t="s">
        <v>6</v>
      </c>
      <c r="J4522" t="s">
        <v>5</v>
      </c>
      <c r="K4522" t="s">
        <v>6</v>
      </c>
      <c r="L4522">
        <v>21</v>
      </c>
      <c r="M4522" t="str">
        <f>VLOOKUP(E4522,Translations!$A$1:$B$7,2,FALSE)</f>
        <v>Hovedstaden</v>
      </c>
      <c r="N4522" t="str">
        <f>VLOOKUP(D4522,Translations!$I$2:$K$101,2,FALSE)</f>
        <v>Hvidovre</v>
      </c>
      <c r="O4522" t="str">
        <f>VLOOKUP(G4522,Translations!$M$2:$N$9,2,FALSE)</f>
        <v>[X2079] SARS-CoV-2 (RNA), Borger</v>
      </c>
      <c r="P4522" t="str">
        <f>VLOOKUP(F4522,Translations!$D$1:$F$13,2,FALSE)</f>
        <v>Ok</v>
      </c>
      <c r="Q4522" t="str">
        <f>VLOOKUP(F4522,Translations!$D$2:$G$13,4,FALSE)</f>
        <v>01 - Aktiv, bopæl i DK</v>
      </c>
      <c r="R4522" t="str">
        <f>VLOOKUP(H4522,Translations!$P$2:$Q$10,2,FALSE)</f>
        <v>2 - Selvstændigt sikret - uden lægevalg</v>
      </c>
      <c r="S4522" t="str">
        <f>VLOOKUP(F4522,Translations!$D$2:$F$13,3,FALSE)</f>
        <v>Ja</v>
      </c>
    </row>
    <row r="4523" spans="1:19" x14ac:dyDescent="0.2">
      <c r="A4523" s="3">
        <v>43970</v>
      </c>
      <c r="B4523" t="s">
        <v>210</v>
      </c>
      <c r="C4523" t="s">
        <v>209</v>
      </c>
      <c r="D4523">
        <v>173</v>
      </c>
      <c r="E4523">
        <v>1084</v>
      </c>
      <c r="F4523" t="str">
        <f t="shared" si="147"/>
        <v>01</v>
      </c>
      <c r="G4523" t="s">
        <v>513</v>
      </c>
      <c r="H4523">
        <v>1</v>
      </c>
      <c r="I4523" t="s">
        <v>6</v>
      </c>
      <c r="J4523" t="s">
        <v>5</v>
      </c>
      <c r="K4523" t="s">
        <v>6</v>
      </c>
      <c r="L4523">
        <v>1</v>
      </c>
      <c r="M4523" t="str">
        <f>VLOOKUP(E4523,Translations!$A$1:$B$7,2,FALSE)</f>
        <v>Hovedstaden</v>
      </c>
      <c r="N4523" t="str">
        <f>VLOOKUP(D4523,Translations!$I$2:$K$101,2,FALSE)</f>
        <v>Lyngby-Taarbæk</v>
      </c>
      <c r="O4523" t="str">
        <f>VLOOKUP(G4523,Translations!$M$2:$N$9,2,FALSE)</f>
        <v>[X2079] SARS-CoV-2 (RNA), Borger</v>
      </c>
      <c r="P4523" t="str">
        <f>VLOOKUP(F4523,Translations!$D$1:$F$13,2,FALSE)</f>
        <v>Ok</v>
      </c>
      <c r="Q4523" t="str">
        <f>VLOOKUP(F4523,Translations!$D$2:$G$13,4,FALSE)</f>
        <v>01 - Aktiv, bopæl i DK</v>
      </c>
      <c r="R4523" t="str">
        <f>VLOOKUP(H4523,Translations!$P$2:$Q$10,2,FALSE)</f>
        <v>1 - Selvstændigt sikret - med lægevalg</v>
      </c>
      <c r="S4523" t="str">
        <f>VLOOKUP(F4523,Translations!$D$2:$F$13,3,FALSE)</f>
        <v>Ja</v>
      </c>
    </row>
    <row r="4524" spans="1:19" x14ac:dyDescent="0.2">
      <c r="A4524" s="3">
        <v>43970</v>
      </c>
      <c r="B4524" t="s">
        <v>210</v>
      </c>
      <c r="C4524" t="s">
        <v>209</v>
      </c>
      <c r="D4524">
        <v>230</v>
      </c>
      <c r="E4524">
        <v>1084</v>
      </c>
      <c r="F4524" t="str">
        <f t="shared" si="147"/>
        <v>01</v>
      </c>
      <c r="G4524" t="s">
        <v>513</v>
      </c>
      <c r="H4524">
        <v>1</v>
      </c>
      <c r="I4524" t="s">
        <v>6</v>
      </c>
      <c r="J4524" t="s">
        <v>5</v>
      </c>
      <c r="K4524" t="s">
        <v>6</v>
      </c>
      <c r="L4524">
        <v>1</v>
      </c>
      <c r="M4524" t="str">
        <f>VLOOKUP(E4524,Translations!$A$1:$B$7,2,FALSE)</f>
        <v>Hovedstaden</v>
      </c>
      <c r="N4524" t="str">
        <f>VLOOKUP(D4524,Translations!$I$2:$K$101,2,FALSE)</f>
        <v>Rudersdal</v>
      </c>
      <c r="O4524" t="str">
        <f>VLOOKUP(G4524,Translations!$M$2:$N$9,2,FALSE)</f>
        <v>[X2079] SARS-CoV-2 (RNA), Borger</v>
      </c>
      <c r="P4524" t="str">
        <f>VLOOKUP(F4524,Translations!$D$1:$F$13,2,FALSE)</f>
        <v>Ok</v>
      </c>
      <c r="Q4524" t="str">
        <f>VLOOKUP(F4524,Translations!$D$2:$G$13,4,FALSE)</f>
        <v>01 - Aktiv, bopæl i DK</v>
      </c>
      <c r="R4524" t="str">
        <f>VLOOKUP(H4524,Translations!$P$2:$Q$10,2,FALSE)</f>
        <v>1 - Selvstændigt sikret - med lægevalg</v>
      </c>
      <c r="S4524" t="str">
        <f>VLOOKUP(F4524,Translations!$D$2:$F$13,3,FALSE)</f>
        <v>Ja</v>
      </c>
    </row>
    <row r="4525" spans="1:19" x14ac:dyDescent="0.2">
      <c r="A4525" s="3">
        <v>43970</v>
      </c>
      <c r="B4525" t="s">
        <v>210</v>
      </c>
      <c r="C4525" t="s">
        <v>209</v>
      </c>
      <c r="D4525">
        <v>250</v>
      </c>
      <c r="E4525">
        <v>1084</v>
      </c>
      <c r="F4525" t="str">
        <f t="shared" si="147"/>
        <v>01</v>
      </c>
      <c r="G4525" t="s">
        <v>513</v>
      </c>
      <c r="H4525">
        <v>1</v>
      </c>
      <c r="I4525" t="s">
        <v>6</v>
      </c>
      <c r="J4525" t="s">
        <v>5</v>
      </c>
      <c r="K4525" t="s">
        <v>6</v>
      </c>
      <c r="L4525">
        <v>2</v>
      </c>
      <c r="M4525" t="str">
        <f>VLOOKUP(E4525,Translations!$A$1:$B$7,2,FALSE)</f>
        <v>Hovedstaden</v>
      </c>
      <c r="N4525" t="str">
        <f>VLOOKUP(D4525,Translations!$I$2:$K$101,2,FALSE)</f>
        <v>Frederikssund</v>
      </c>
      <c r="O4525" t="str">
        <f>VLOOKUP(G4525,Translations!$M$2:$N$9,2,FALSE)</f>
        <v>[X2079] SARS-CoV-2 (RNA), Borger</v>
      </c>
      <c r="P4525" t="str">
        <f>VLOOKUP(F4525,Translations!$D$1:$F$13,2,FALSE)</f>
        <v>Ok</v>
      </c>
      <c r="Q4525" t="str">
        <f>VLOOKUP(F4525,Translations!$D$2:$G$13,4,FALSE)</f>
        <v>01 - Aktiv, bopæl i DK</v>
      </c>
      <c r="R4525" t="str">
        <f>VLOOKUP(H4525,Translations!$P$2:$Q$10,2,FALSE)</f>
        <v>1 - Selvstændigt sikret - med lægevalg</v>
      </c>
      <c r="S4525" t="str">
        <f>VLOOKUP(F4525,Translations!$D$2:$F$13,3,FALSE)</f>
        <v>Ja</v>
      </c>
    </row>
    <row r="4526" spans="1:19" x14ac:dyDescent="0.2">
      <c r="A4526" s="3">
        <v>43970</v>
      </c>
      <c r="B4526" t="s">
        <v>210</v>
      </c>
      <c r="C4526" t="s">
        <v>209</v>
      </c>
      <c r="D4526">
        <v>259</v>
      </c>
      <c r="E4526">
        <v>1085</v>
      </c>
      <c r="F4526" t="str">
        <f t="shared" si="147"/>
        <v>01</v>
      </c>
      <c r="G4526" t="s">
        <v>513</v>
      </c>
      <c r="H4526">
        <v>1</v>
      </c>
      <c r="I4526" t="s">
        <v>6</v>
      </c>
      <c r="J4526" t="s">
        <v>5</v>
      </c>
      <c r="K4526" t="s">
        <v>6</v>
      </c>
      <c r="L4526">
        <v>1</v>
      </c>
      <c r="M4526" t="str">
        <f>VLOOKUP(E4526,Translations!$A$1:$B$7,2,FALSE)</f>
        <v>Sjælland</v>
      </c>
      <c r="N4526" t="str">
        <f>VLOOKUP(D4526,Translations!$I$2:$K$101,2,FALSE)</f>
        <v>Køge</v>
      </c>
      <c r="O4526" t="str">
        <f>VLOOKUP(G4526,Translations!$M$2:$N$9,2,FALSE)</f>
        <v>[X2079] SARS-CoV-2 (RNA), Borger</v>
      </c>
      <c r="P4526" t="str">
        <f>VLOOKUP(F4526,Translations!$D$1:$F$13,2,FALSE)</f>
        <v>Ok</v>
      </c>
      <c r="Q4526" t="str">
        <f>VLOOKUP(F4526,Translations!$D$2:$G$13,4,FALSE)</f>
        <v>01 - Aktiv, bopæl i DK</v>
      </c>
      <c r="R4526" t="str">
        <f>VLOOKUP(H4526,Translations!$P$2:$Q$10,2,FALSE)</f>
        <v>1 - Selvstændigt sikret - med lægevalg</v>
      </c>
      <c r="S4526" t="str">
        <f>VLOOKUP(F4526,Translations!$D$2:$F$13,3,FALSE)</f>
        <v>Ja</v>
      </c>
    </row>
    <row r="4527" spans="1:19" x14ac:dyDescent="0.2">
      <c r="A4527" s="3">
        <v>43970</v>
      </c>
      <c r="B4527" t="s">
        <v>210</v>
      </c>
      <c r="C4527" t="s">
        <v>209</v>
      </c>
      <c r="D4527">
        <v>306</v>
      </c>
      <c r="E4527">
        <v>1085</v>
      </c>
      <c r="F4527" t="str">
        <f t="shared" si="147"/>
        <v>01</v>
      </c>
      <c r="G4527" t="s">
        <v>513</v>
      </c>
      <c r="H4527">
        <v>1</v>
      </c>
      <c r="I4527" t="s">
        <v>6</v>
      </c>
      <c r="J4527" t="s">
        <v>5</v>
      </c>
      <c r="K4527" t="s">
        <v>6</v>
      </c>
      <c r="L4527">
        <v>2</v>
      </c>
      <c r="M4527" t="str">
        <f>VLOOKUP(E4527,Translations!$A$1:$B$7,2,FALSE)</f>
        <v>Sjælland</v>
      </c>
      <c r="N4527" t="str">
        <f>VLOOKUP(D4527,Translations!$I$2:$K$101,2,FALSE)</f>
        <v>Odsherred</v>
      </c>
      <c r="O4527" t="str">
        <f>VLOOKUP(G4527,Translations!$M$2:$N$9,2,FALSE)</f>
        <v>[X2079] SARS-CoV-2 (RNA), Borger</v>
      </c>
      <c r="P4527" t="str">
        <f>VLOOKUP(F4527,Translations!$D$1:$F$13,2,FALSE)</f>
        <v>Ok</v>
      </c>
      <c r="Q4527" t="str">
        <f>VLOOKUP(F4527,Translations!$D$2:$G$13,4,FALSE)</f>
        <v>01 - Aktiv, bopæl i DK</v>
      </c>
      <c r="R4527" t="str">
        <f>VLOOKUP(H4527,Translations!$P$2:$Q$10,2,FALSE)</f>
        <v>1 - Selvstændigt sikret - med lægevalg</v>
      </c>
      <c r="S4527" t="str">
        <f>VLOOKUP(F4527,Translations!$D$2:$F$13,3,FALSE)</f>
        <v>Ja</v>
      </c>
    </row>
    <row r="4528" spans="1:19" x14ac:dyDescent="0.2">
      <c r="A4528" s="3">
        <v>43970</v>
      </c>
      <c r="B4528" t="s">
        <v>210</v>
      </c>
      <c r="C4528" t="s">
        <v>209</v>
      </c>
      <c r="D4528">
        <v>316</v>
      </c>
      <c r="E4528">
        <v>1085</v>
      </c>
      <c r="F4528" t="str">
        <f t="shared" si="147"/>
        <v>01</v>
      </c>
      <c r="G4528" t="s">
        <v>513</v>
      </c>
      <c r="H4528">
        <v>1</v>
      </c>
      <c r="I4528" t="s">
        <v>6</v>
      </c>
      <c r="J4528" t="s">
        <v>5</v>
      </c>
      <c r="K4528" t="s">
        <v>6</v>
      </c>
      <c r="L4528">
        <v>1</v>
      </c>
      <c r="M4528" t="str">
        <f>VLOOKUP(E4528,Translations!$A$1:$B$7,2,FALSE)</f>
        <v>Sjælland</v>
      </c>
      <c r="N4528" t="str">
        <f>VLOOKUP(D4528,Translations!$I$2:$K$101,2,FALSE)</f>
        <v>Holbæk</v>
      </c>
      <c r="O4528" t="str">
        <f>VLOOKUP(G4528,Translations!$M$2:$N$9,2,FALSE)</f>
        <v>[X2079] SARS-CoV-2 (RNA), Borger</v>
      </c>
      <c r="P4528" t="str">
        <f>VLOOKUP(F4528,Translations!$D$1:$F$13,2,FALSE)</f>
        <v>Ok</v>
      </c>
      <c r="Q4528" t="str">
        <f>VLOOKUP(F4528,Translations!$D$2:$G$13,4,FALSE)</f>
        <v>01 - Aktiv, bopæl i DK</v>
      </c>
      <c r="R4528" t="str">
        <f>VLOOKUP(H4528,Translations!$P$2:$Q$10,2,FALSE)</f>
        <v>1 - Selvstændigt sikret - med lægevalg</v>
      </c>
      <c r="S4528" t="str">
        <f>VLOOKUP(F4528,Translations!$D$2:$F$13,3,FALSE)</f>
        <v>Ja</v>
      </c>
    </row>
    <row r="4529" spans="1:19" x14ac:dyDescent="0.2">
      <c r="A4529" s="3">
        <v>43970</v>
      </c>
      <c r="B4529" t="s">
        <v>210</v>
      </c>
      <c r="C4529" t="s">
        <v>209</v>
      </c>
      <c r="D4529">
        <v>350</v>
      </c>
      <c r="E4529">
        <v>1085</v>
      </c>
      <c r="F4529" t="str">
        <f t="shared" si="147"/>
        <v>01</v>
      </c>
      <c r="G4529" t="s">
        <v>513</v>
      </c>
      <c r="H4529">
        <v>1</v>
      </c>
      <c r="I4529" t="s">
        <v>6</v>
      </c>
      <c r="J4529" t="s">
        <v>5</v>
      </c>
      <c r="K4529" t="s">
        <v>6</v>
      </c>
      <c r="L4529">
        <v>1</v>
      </c>
      <c r="M4529" t="str">
        <f>VLOOKUP(E4529,Translations!$A$1:$B$7,2,FALSE)</f>
        <v>Sjælland</v>
      </c>
      <c r="N4529" t="str">
        <f>VLOOKUP(D4529,Translations!$I$2:$K$101,2,FALSE)</f>
        <v>Lejre</v>
      </c>
      <c r="O4529" t="str">
        <f>VLOOKUP(G4529,Translations!$M$2:$N$9,2,FALSE)</f>
        <v>[X2079] SARS-CoV-2 (RNA), Borger</v>
      </c>
      <c r="P4529" t="str">
        <f>VLOOKUP(F4529,Translations!$D$1:$F$13,2,FALSE)</f>
        <v>Ok</v>
      </c>
      <c r="Q4529" t="str">
        <f>VLOOKUP(F4529,Translations!$D$2:$G$13,4,FALSE)</f>
        <v>01 - Aktiv, bopæl i DK</v>
      </c>
      <c r="R4529" t="str">
        <f>VLOOKUP(H4529,Translations!$P$2:$Q$10,2,FALSE)</f>
        <v>1 - Selvstændigt sikret - med lægevalg</v>
      </c>
      <c r="S4529" t="str">
        <f>VLOOKUP(F4529,Translations!$D$2:$F$13,3,FALSE)</f>
        <v>Ja</v>
      </c>
    </row>
    <row r="4530" spans="1:19" x14ac:dyDescent="0.2">
      <c r="A4530" s="3">
        <v>43970</v>
      </c>
      <c r="B4530" t="s">
        <v>210</v>
      </c>
      <c r="C4530" t="s">
        <v>209</v>
      </c>
      <c r="D4530">
        <v>390</v>
      </c>
      <c r="E4530">
        <v>1085</v>
      </c>
      <c r="F4530" t="str">
        <f t="shared" si="147"/>
        <v>01</v>
      </c>
      <c r="G4530" t="s">
        <v>513</v>
      </c>
      <c r="H4530">
        <v>1</v>
      </c>
      <c r="I4530" t="s">
        <v>6</v>
      </c>
      <c r="J4530" t="s">
        <v>5</v>
      </c>
      <c r="K4530" t="s">
        <v>6</v>
      </c>
      <c r="L4530">
        <v>1</v>
      </c>
      <c r="M4530" t="str">
        <f>VLOOKUP(E4530,Translations!$A$1:$B$7,2,FALSE)</f>
        <v>Sjælland</v>
      </c>
      <c r="N4530" t="str">
        <f>VLOOKUP(D4530,Translations!$I$2:$K$101,2,FALSE)</f>
        <v>Vordingborg</v>
      </c>
      <c r="O4530" t="str">
        <f>VLOOKUP(G4530,Translations!$M$2:$N$9,2,FALSE)</f>
        <v>[X2079] SARS-CoV-2 (RNA), Borger</v>
      </c>
      <c r="P4530" t="str">
        <f>VLOOKUP(F4530,Translations!$D$1:$F$13,2,FALSE)</f>
        <v>Ok</v>
      </c>
      <c r="Q4530" t="str">
        <f>VLOOKUP(F4530,Translations!$D$2:$G$13,4,FALSE)</f>
        <v>01 - Aktiv, bopæl i DK</v>
      </c>
      <c r="R4530" t="str">
        <f>VLOOKUP(H4530,Translations!$P$2:$Q$10,2,FALSE)</f>
        <v>1 - Selvstændigt sikret - med lægevalg</v>
      </c>
      <c r="S4530" t="str">
        <f>VLOOKUP(F4530,Translations!$D$2:$F$13,3,FALSE)</f>
        <v>Ja</v>
      </c>
    </row>
    <row r="4531" spans="1:19" x14ac:dyDescent="0.2">
      <c r="A4531" s="3">
        <v>43970</v>
      </c>
      <c r="B4531" t="s">
        <v>210</v>
      </c>
      <c r="C4531" t="s">
        <v>209</v>
      </c>
      <c r="D4531">
        <v>621</v>
      </c>
      <c r="E4531">
        <v>1083</v>
      </c>
      <c r="F4531" t="str">
        <f t="shared" si="147"/>
        <v>01</v>
      </c>
      <c r="G4531" t="s">
        <v>513</v>
      </c>
      <c r="H4531">
        <v>1</v>
      </c>
      <c r="I4531" t="s">
        <v>6</v>
      </c>
      <c r="J4531" t="s">
        <v>5</v>
      </c>
      <c r="K4531" t="s">
        <v>6</v>
      </c>
      <c r="L4531">
        <v>1</v>
      </c>
      <c r="M4531" t="str">
        <f>VLOOKUP(E4531,Translations!$A$1:$B$7,2,FALSE)</f>
        <v>Syddanmark</v>
      </c>
      <c r="N4531" t="str">
        <f>VLOOKUP(D4531,Translations!$I$2:$K$101,2,FALSE)</f>
        <v>Kolding</v>
      </c>
      <c r="O4531" t="str">
        <f>VLOOKUP(G4531,Translations!$M$2:$N$9,2,FALSE)</f>
        <v>[X2079] SARS-CoV-2 (RNA), Borger</v>
      </c>
      <c r="P4531" t="str">
        <f>VLOOKUP(F4531,Translations!$D$1:$F$13,2,FALSE)</f>
        <v>Ok</v>
      </c>
      <c r="Q4531" t="str">
        <f>VLOOKUP(F4531,Translations!$D$2:$G$13,4,FALSE)</f>
        <v>01 - Aktiv, bopæl i DK</v>
      </c>
      <c r="R4531" t="str">
        <f>VLOOKUP(H4531,Translations!$P$2:$Q$10,2,FALSE)</f>
        <v>1 - Selvstændigt sikret - med lægevalg</v>
      </c>
      <c r="S4531" t="str">
        <f>VLOOKUP(F4531,Translations!$D$2:$F$13,3,FALSE)</f>
        <v>Ja</v>
      </c>
    </row>
    <row r="4532" spans="1:19" x14ac:dyDescent="0.2">
      <c r="A4532" s="3">
        <v>43970</v>
      </c>
      <c r="B4532" t="s">
        <v>210</v>
      </c>
      <c r="C4532" t="s">
        <v>209</v>
      </c>
      <c r="D4532">
        <v>820</v>
      </c>
      <c r="E4532">
        <v>1081</v>
      </c>
      <c r="F4532" t="str">
        <f t="shared" si="147"/>
        <v>01</v>
      </c>
      <c r="G4532" t="s">
        <v>513</v>
      </c>
      <c r="H4532">
        <v>1</v>
      </c>
      <c r="I4532" t="s">
        <v>6</v>
      </c>
      <c r="J4532" t="s">
        <v>5</v>
      </c>
      <c r="K4532" t="s">
        <v>6</v>
      </c>
      <c r="L4532">
        <v>1</v>
      </c>
      <c r="M4532" t="str">
        <f>VLOOKUP(E4532,Translations!$A$1:$B$7,2,FALSE)</f>
        <v>Nordjylland</v>
      </c>
      <c r="N4532" t="str">
        <f>VLOOKUP(D4532,Translations!$I$2:$K$101,2,FALSE)</f>
        <v>Vesthimmerlands</v>
      </c>
      <c r="O4532" t="str">
        <f>VLOOKUP(G4532,Translations!$M$2:$N$9,2,FALSE)</f>
        <v>[X2079] SARS-CoV-2 (RNA), Borger</v>
      </c>
      <c r="P4532" t="str">
        <f>VLOOKUP(F4532,Translations!$D$1:$F$13,2,FALSE)</f>
        <v>Ok</v>
      </c>
      <c r="Q4532" t="str">
        <f>VLOOKUP(F4532,Translations!$D$2:$G$13,4,FALSE)</f>
        <v>01 - Aktiv, bopæl i DK</v>
      </c>
      <c r="R4532" t="str">
        <f>VLOOKUP(H4532,Translations!$P$2:$Q$10,2,FALSE)</f>
        <v>1 - Selvstændigt sikret - med lægevalg</v>
      </c>
      <c r="S4532" t="str">
        <f>VLOOKUP(F4532,Translations!$D$2:$F$13,3,FALSE)</f>
        <v>Ja</v>
      </c>
    </row>
    <row r="4533" spans="1:19" x14ac:dyDescent="0.2">
      <c r="A4533" s="3">
        <v>43970</v>
      </c>
      <c r="B4533" t="s">
        <v>211</v>
      </c>
      <c r="C4533" t="s">
        <v>199</v>
      </c>
      <c r="D4533">
        <v>0</v>
      </c>
      <c r="E4533">
        <v>0</v>
      </c>
      <c r="F4533" t="str">
        <f t="shared" ref="F4533:F4538" si="148">"03"</f>
        <v>03</v>
      </c>
      <c r="G4533" t="s">
        <v>513</v>
      </c>
      <c r="H4533">
        <v>0</v>
      </c>
      <c r="I4533" t="s">
        <v>6</v>
      </c>
      <c r="J4533" t="s">
        <v>5</v>
      </c>
      <c r="K4533" t="s">
        <v>6</v>
      </c>
      <c r="L4533">
        <v>1</v>
      </c>
      <c r="M4533" t="str">
        <f>VLOOKUP(E4533,Translations!$A$1:$B$7,2,FALSE)</f>
        <v>Ukendt</v>
      </c>
      <c r="N4533" t="str">
        <f>VLOOKUP(D4533,Translations!$I$2:$K$101,2,FALSE)</f>
        <v>Ukendt</v>
      </c>
      <c r="O4533" t="str">
        <f>VLOOKUP(G4533,Translations!$M$2:$N$9,2,FALSE)</f>
        <v>[X2079] SARS-CoV-2 (RNA), Borger</v>
      </c>
      <c r="P4533" t="str">
        <f>VLOOKUP(F4533,Translations!$D$1:$F$13,2,FALSE)</f>
        <v>Ok</v>
      </c>
      <c r="Q4533" t="str">
        <f>VLOOKUP(F4533,Translations!$D$2:$G$13,4,FALSE)</f>
        <v>03 - Aktiv, speciel vejkode i DK</v>
      </c>
      <c r="R4533" t="str">
        <f>VLOOKUP(H4533,Translations!$P$2:$Q$10,2,FALSE)</f>
        <v>0 - Ukendt / Ej fundet</v>
      </c>
      <c r="S4533" t="str">
        <f>VLOOKUP(F4533,Translations!$D$2:$F$13,3,FALSE)</f>
        <v>Ja</v>
      </c>
    </row>
    <row r="4534" spans="1:19" x14ac:dyDescent="0.2">
      <c r="A4534" s="3">
        <v>43970</v>
      </c>
      <c r="B4534" t="s">
        <v>211</v>
      </c>
      <c r="C4534" t="s">
        <v>199</v>
      </c>
      <c r="D4534">
        <v>0</v>
      </c>
      <c r="E4534">
        <v>0</v>
      </c>
      <c r="F4534" t="str">
        <f t="shared" si="148"/>
        <v>03</v>
      </c>
      <c r="G4534" t="s">
        <v>513</v>
      </c>
      <c r="H4534">
        <v>1</v>
      </c>
      <c r="I4534" t="s">
        <v>6</v>
      </c>
      <c r="J4534" t="s">
        <v>5</v>
      </c>
      <c r="K4534" t="s">
        <v>6</v>
      </c>
      <c r="L4534">
        <v>638</v>
      </c>
      <c r="M4534" t="str">
        <f>VLOOKUP(E4534,Translations!$A$1:$B$7,2,FALSE)</f>
        <v>Ukendt</v>
      </c>
      <c r="N4534" t="str">
        <f>VLOOKUP(D4534,Translations!$I$2:$K$101,2,FALSE)</f>
        <v>Ukendt</v>
      </c>
      <c r="O4534" t="str">
        <f>VLOOKUP(G4534,Translations!$M$2:$N$9,2,FALSE)</f>
        <v>[X2079] SARS-CoV-2 (RNA), Borger</v>
      </c>
      <c r="P4534" t="str">
        <f>VLOOKUP(F4534,Translations!$D$1:$F$13,2,FALSE)</f>
        <v>Ok</v>
      </c>
      <c r="Q4534" t="str">
        <f>VLOOKUP(F4534,Translations!$D$2:$G$13,4,FALSE)</f>
        <v>03 - Aktiv, speciel vejkode i DK</v>
      </c>
      <c r="R4534" t="str">
        <f>VLOOKUP(H4534,Translations!$P$2:$Q$10,2,FALSE)</f>
        <v>1 - Selvstændigt sikret - med lægevalg</v>
      </c>
      <c r="S4534" t="str">
        <f>VLOOKUP(F4534,Translations!$D$2:$F$13,3,FALSE)</f>
        <v>Ja</v>
      </c>
    </row>
    <row r="4535" spans="1:19" x14ac:dyDescent="0.2">
      <c r="A4535" s="3">
        <v>43970</v>
      </c>
      <c r="B4535" t="s">
        <v>211</v>
      </c>
      <c r="C4535" t="s">
        <v>199</v>
      </c>
      <c r="D4535">
        <v>0</v>
      </c>
      <c r="E4535">
        <v>0</v>
      </c>
      <c r="F4535" t="str">
        <f t="shared" si="148"/>
        <v>03</v>
      </c>
      <c r="G4535" t="s">
        <v>513</v>
      </c>
      <c r="H4535">
        <v>2</v>
      </c>
      <c r="I4535" t="s">
        <v>6</v>
      </c>
      <c r="J4535" t="s">
        <v>5</v>
      </c>
      <c r="K4535" t="s">
        <v>6</v>
      </c>
      <c r="L4535">
        <v>1</v>
      </c>
      <c r="M4535" t="str">
        <f>VLOOKUP(E4535,Translations!$A$1:$B$7,2,FALSE)</f>
        <v>Ukendt</v>
      </c>
      <c r="N4535" t="str">
        <f>VLOOKUP(D4535,Translations!$I$2:$K$101,2,FALSE)</f>
        <v>Ukendt</v>
      </c>
      <c r="O4535" t="str">
        <f>VLOOKUP(G4535,Translations!$M$2:$N$9,2,FALSE)</f>
        <v>[X2079] SARS-CoV-2 (RNA), Borger</v>
      </c>
      <c r="P4535" t="str">
        <f>VLOOKUP(F4535,Translations!$D$1:$F$13,2,FALSE)</f>
        <v>Ok</v>
      </c>
      <c r="Q4535" t="str">
        <f>VLOOKUP(F4535,Translations!$D$2:$G$13,4,FALSE)</f>
        <v>03 - Aktiv, speciel vejkode i DK</v>
      </c>
      <c r="R4535" t="str">
        <f>VLOOKUP(H4535,Translations!$P$2:$Q$10,2,FALSE)</f>
        <v>2 - Selvstændigt sikret - uden lægevalg</v>
      </c>
      <c r="S4535" t="str">
        <f>VLOOKUP(F4535,Translations!$D$2:$F$13,3,FALSE)</f>
        <v>Ja</v>
      </c>
    </row>
    <row r="4536" spans="1:19" x14ac:dyDescent="0.2">
      <c r="A4536" s="3">
        <v>43970</v>
      </c>
      <c r="B4536" t="s">
        <v>211</v>
      </c>
      <c r="C4536" t="s">
        <v>199</v>
      </c>
      <c r="D4536">
        <v>0</v>
      </c>
      <c r="E4536">
        <v>0</v>
      </c>
      <c r="F4536" t="str">
        <f t="shared" si="148"/>
        <v>03</v>
      </c>
      <c r="G4536" t="s">
        <v>513</v>
      </c>
      <c r="H4536">
        <v>4</v>
      </c>
      <c r="I4536" t="s">
        <v>6</v>
      </c>
      <c r="J4536" t="s">
        <v>5</v>
      </c>
      <c r="K4536" t="s">
        <v>6</v>
      </c>
      <c r="L4536">
        <v>39</v>
      </c>
      <c r="M4536" t="str">
        <f>VLOOKUP(E4536,Translations!$A$1:$B$7,2,FALSE)</f>
        <v>Ukendt</v>
      </c>
      <c r="N4536" t="str">
        <f>VLOOKUP(D4536,Translations!$I$2:$K$101,2,FALSE)</f>
        <v>Ukendt</v>
      </c>
      <c r="O4536" t="str">
        <f>VLOOKUP(G4536,Translations!$M$2:$N$9,2,FALSE)</f>
        <v>[X2079] SARS-CoV-2 (RNA), Borger</v>
      </c>
      <c r="P4536" t="str">
        <f>VLOOKUP(F4536,Translations!$D$1:$F$13,2,FALSE)</f>
        <v>Ok</v>
      </c>
      <c r="Q4536" t="str">
        <f>VLOOKUP(F4536,Translations!$D$2:$G$13,4,FALSE)</f>
        <v>03 - Aktiv, speciel vejkode i DK</v>
      </c>
      <c r="R4536" t="str">
        <f>VLOOKUP(H4536,Translations!$P$2:$Q$10,2,FALSE)</f>
        <v>4 - Optaget i fængselsvæsenet efter dom (+3 mdr.)</v>
      </c>
      <c r="S4536" t="str">
        <f>VLOOKUP(F4536,Translations!$D$2:$F$13,3,FALSE)</f>
        <v>Ja</v>
      </c>
    </row>
    <row r="4537" spans="1:19" x14ac:dyDescent="0.2">
      <c r="A4537" s="3">
        <v>43970</v>
      </c>
      <c r="B4537" t="s">
        <v>211</v>
      </c>
      <c r="C4537" t="s">
        <v>199</v>
      </c>
      <c r="D4537">
        <v>0</v>
      </c>
      <c r="E4537">
        <v>0</v>
      </c>
      <c r="F4537" t="str">
        <f t="shared" si="148"/>
        <v>03</v>
      </c>
      <c r="G4537" t="s">
        <v>513</v>
      </c>
      <c r="H4537">
        <v>7</v>
      </c>
      <c r="I4537" t="s">
        <v>6</v>
      </c>
      <c r="J4537" t="s">
        <v>5</v>
      </c>
      <c r="K4537" t="s">
        <v>6</v>
      </c>
      <c r="L4537">
        <v>9</v>
      </c>
      <c r="M4537" t="str">
        <f>VLOOKUP(E4537,Translations!$A$1:$B$7,2,FALSE)</f>
        <v>Ukendt</v>
      </c>
      <c r="N4537" t="str">
        <f>VLOOKUP(D4537,Translations!$I$2:$K$101,2,FALSE)</f>
        <v>Ukendt</v>
      </c>
      <c r="O4537" t="str">
        <f>VLOOKUP(G4537,Translations!$M$2:$N$9,2,FALSE)</f>
        <v>[X2079] SARS-CoV-2 (RNA), Borger</v>
      </c>
      <c r="P4537" t="str">
        <f>VLOOKUP(F4537,Translations!$D$1:$F$13,2,FALSE)</f>
        <v>Ok</v>
      </c>
      <c r="Q4537" t="str">
        <f>VLOOKUP(F4537,Translations!$D$2:$G$13,4,FALSE)</f>
        <v>03 - Aktiv, speciel vejkode i DK</v>
      </c>
      <c r="R4537" t="str">
        <f>VLOOKUP(H4537,Translations!$P$2:$Q$10,2,FALSE)</f>
        <v>7 - Bopæl i udlandet</v>
      </c>
      <c r="S4537" t="str">
        <f>VLOOKUP(F4537,Translations!$D$2:$F$13,3,FALSE)</f>
        <v>Ja</v>
      </c>
    </row>
    <row r="4538" spans="1:19" x14ac:dyDescent="0.2">
      <c r="A4538" s="3">
        <v>43970</v>
      </c>
      <c r="B4538" t="s">
        <v>211</v>
      </c>
      <c r="C4538" t="s">
        <v>199</v>
      </c>
      <c r="D4538">
        <v>0</v>
      </c>
      <c r="E4538">
        <v>0</v>
      </c>
      <c r="F4538" t="str">
        <f t="shared" si="148"/>
        <v>03</v>
      </c>
      <c r="G4538" t="s">
        <v>513</v>
      </c>
      <c r="H4538">
        <v>8</v>
      </c>
      <c r="I4538" t="s">
        <v>6</v>
      </c>
      <c r="J4538" t="s">
        <v>5</v>
      </c>
      <c r="K4538" t="s">
        <v>6</v>
      </c>
      <c r="L4538">
        <v>4</v>
      </c>
      <c r="M4538" t="str">
        <f>VLOOKUP(E4538,Translations!$A$1:$B$7,2,FALSE)</f>
        <v>Ukendt</v>
      </c>
      <c r="N4538" t="str">
        <f>VLOOKUP(D4538,Translations!$I$2:$K$101,2,FALSE)</f>
        <v>Ukendt</v>
      </c>
      <c r="O4538" t="str">
        <f>VLOOKUP(G4538,Translations!$M$2:$N$9,2,FALSE)</f>
        <v>[X2079] SARS-CoV-2 (RNA), Borger</v>
      </c>
      <c r="P4538" t="str">
        <f>VLOOKUP(F4538,Translations!$D$1:$F$13,2,FALSE)</f>
        <v>Ok</v>
      </c>
      <c r="Q4538" t="str">
        <f>VLOOKUP(F4538,Translations!$D$2:$G$13,4,FALSE)</f>
        <v>03 - Aktiv, speciel vejkode i DK</v>
      </c>
      <c r="R4538" t="str">
        <f>VLOOKUP(H4538,Translations!$P$2:$Q$10,2,FALSE)</f>
        <v>8 - Afgangsført (fraflyttet, ihjelslagen, dobbelt CPR, forsvundet eller omnummereret)</v>
      </c>
      <c r="S4538" t="str">
        <f>VLOOKUP(F4538,Translations!$D$2:$F$13,3,FALSE)</f>
        <v>Ja</v>
      </c>
    </row>
    <row r="4539" spans="1:19" x14ac:dyDescent="0.2">
      <c r="A4539" s="3">
        <v>43970</v>
      </c>
      <c r="B4539" t="s">
        <v>211</v>
      </c>
      <c r="C4539" t="s">
        <v>199</v>
      </c>
      <c r="D4539">
        <v>0</v>
      </c>
      <c r="E4539">
        <v>0</v>
      </c>
      <c r="F4539" t="str">
        <f>"60"</f>
        <v>60</v>
      </c>
      <c r="G4539" t="s">
        <v>513</v>
      </c>
      <c r="H4539">
        <v>1</v>
      </c>
      <c r="I4539" t="s">
        <v>6</v>
      </c>
      <c r="J4539" t="s">
        <v>5</v>
      </c>
      <c r="K4539" t="s">
        <v>6</v>
      </c>
      <c r="L4539">
        <v>1</v>
      </c>
      <c r="M4539" t="str">
        <f>VLOOKUP(E4539,Translations!$A$1:$B$7,2,FALSE)</f>
        <v>Ukendt</v>
      </c>
      <c r="N4539" t="str">
        <f>VLOOKUP(D4539,Translations!$I$2:$K$101,2,FALSE)</f>
        <v>Ukendt</v>
      </c>
      <c r="O4539" t="str">
        <f>VLOOKUP(G4539,Translations!$M$2:$N$9,2,FALSE)</f>
        <v>[X2079] SARS-CoV-2 (RNA), Borger</v>
      </c>
      <c r="P4539" t="str">
        <f>VLOOKUP(F4539,Translations!$D$1:$F$13,2,FALSE)</f>
        <v>Ændret CPR</v>
      </c>
      <c r="Q4539" t="str">
        <f>VLOOKUP(F4539,Translations!$D$2:$G$13,4,FALSE)</f>
        <v>60 - Inaktiv, ændret CPR ved kønsskifte eller fødselsdato</v>
      </c>
      <c r="R4539" t="str">
        <f>VLOOKUP(H4539,Translations!$P$2:$Q$10,2,FALSE)</f>
        <v>1 - Selvstændigt sikret - med lægevalg</v>
      </c>
      <c r="S4539" t="str">
        <f>VLOOKUP(F4539,Translations!$D$2:$F$13,3,FALSE)</f>
        <v>Nej</v>
      </c>
    </row>
    <row r="4540" spans="1:19" x14ac:dyDescent="0.2">
      <c r="A4540" s="3">
        <v>43970</v>
      </c>
      <c r="B4540" t="s">
        <v>211</v>
      </c>
      <c r="C4540" t="s">
        <v>199</v>
      </c>
      <c r="D4540">
        <v>0</v>
      </c>
      <c r="E4540">
        <v>0</v>
      </c>
      <c r="F4540" t="str">
        <f>"80"</f>
        <v>80</v>
      </c>
      <c r="G4540" t="s">
        <v>513</v>
      </c>
      <c r="H4540">
        <v>1</v>
      </c>
      <c r="I4540" t="s">
        <v>6</v>
      </c>
      <c r="J4540" t="s">
        <v>5</v>
      </c>
      <c r="K4540" t="s">
        <v>6</v>
      </c>
      <c r="L4540">
        <v>10</v>
      </c>
      <c r="M4540" t="str">
        <f>VLOOKUP(E4540,Translations!$A$1:$B$7,2,FALSE)</f>
        <v>Ukendt</v>
      </c>
      <c r="N4540" t="str">
        <f>VLOOKUP(D4540,Translations!$I$2:$K$101,2,FALSE)</f>
        <v>Ukendt</v>
      </c>
      <c r="O4540" t="str">
        <f>VLOOKUP(G4540,Translations!$M$2:$N$9,2,FALSE)</f>
        <v>[X2079] SARS-CoV-2 (RNA), Borger</v>
      </c>
      <c r="P4540" t="str">
        <f>VLOOKUP(F4540,Translations!$D$1:$F$13,2,FALSE)</f>
        <v>Ok</v>
      </c>
      <c r="Q4540" t="str">
        <f>VLOOKUP(F4540,Translations!$D$2:$G$13,4,FALSE)</f>
        <v>80 - Inaktiv, udrejst</v>
      </c>
      <c r="R4540" t="str">
        <f>VLOOKUP(H4540,Translations!$P$2:$Q$10,2,FALSE)</f>
        <v>1 - Selvstændigt sikret - med lægevalg</v>
      </c>
      <c r="S4540" t="str">
        <f>VLOOKUP(F4540,Translations!$D$2:$F$13,3,FALSE)</f>
        <v>Ja</v>
      </c>
    </row>
    <row r="4541" spans="1:19" x14ac:dyDescent="0.2">
      <c r="A4541" s="3">
        <v>43970</v>
      </c>
      <c r="B4541" t="s">
        <v>211</v>
      </c>
      <c r="C4541" t="s">
        <v>199</v>
      </c>
      <c r="D4541">
        <v>0</v>
      </c>
      <c r="E4541">
        <v>0</v>
      </c>
      <c r="F4541" t="str">
        <f>"80"</f>
        <v>80</v>
      </c>
      <c r="G4541" t="s">
        <v>513</v>
      </c>
      <c r="H4541">
        <v>7</v>
      </c>
      <c r="I4541" t="s">
        <v>6</v>
      </c>
      <c r="J4541" t="s">
        <v>5</v>
      </c>
      <c r="K4541" t="s">
        <v>6</v>
      </c>
      <c r="L4541">
        <v>10</v>
      </c>
      <c r="M4541" t="str">
        <f>VLOOKUP(E4541,Translations!$A$1:$B$7,2,FALSE)</f>
        <v>Ukendt</v>
      </c>
      <c r="N4541" t="str">
        <f>VLOOKUP(D4541,Translations!$I$2:$K$101,2,FALSE)</f>
        <v>Ukendt</v>
      </c>
      <c r="O4541" t="str">
        <f>VLOOKUP(G4541,Translations!$M$2:$N$9,2,FALSE)</f>
        <v>[X2079] SARS-CoV-2 (RNA), Borger</v>
      </c>
      <c r="P4541" t="str">
        <f>VLOOKUP(F4541,Translations!$D$1:$F$13,2,FALSE)</f>
        <v>Ok</v>
      </c>
      <c r="Q4541" t="str">
        <f>VLOOKUP(F4541,Translations!$D$2:$G$13,4,FALSE)</f>
        <v>80 - Inaktiv, udrejst</v>
      </c>
      <c r="R4541" t="str">
        <f>VLOOKUP(H4541,Translations!$P$2:$Q$10,2,FALSE)</f>
        <v>7 - Bopæl i udlandet</v>
      </c>
      <c r="S4541" t="str">
        <f>VLOOKUP(F4541,Translations!$D$2:$F$13,3,FALSE)</f>
        <v>Ja</v>
      </c>
    </row>
    <row r="4542" spans="1:19" x14ac:dyDescent="0.2">
      <c r="A4542" s="3">
        <v>43970</v>
      </c>
      <c r="B4542" t="s">
        <v>211</v>
      </c>
      <c r="C4542" t="s">
        <v>199</v>
      </c>
      <c r="D4542">
        <v>101</v>
      </c>
      <c r="E4542">
        <v>1084</v>
      </c>
      <c r="F4542" t="str">
        <f t="shared" ref="F4542:F4573" si="149">"01"</f>
        <v>01</v>
      </c>
      <c r="G4542" t="s">
        <v>513</v>
      </c>
      <c r="H4542">
        <v>0</v>
      </c>
      <c r="I4542" t="s">
        <v>6</v>
      </c>
      <c r="J4542" t="s">
        <v>5</v>
      </c>
      <c r="K4542" t="s">
        <v>6</v>
      </c>
      <c r="L4542">
        <v>7</v>
      </c>
      <c r="M4542" t="str">
        <f>VLOOKUP(E4542,Translations!$A$1:$B$7,2,FALSE)</f>
        <v>Hovedstaden</v>
      </c>
      <c r="N4542" t="str">
        <f>VLOOKUP(D4542,Translations!$I$2:$K$101,2,FALSE)</f>
        <v>København</v>
      </c>
      <c r="O4542" t="str">
        <f>VLOOKUP(G4542,Translations!$M$2:$N$9,2,FALSE)</f>
        <v>[X2079] SARS-CoV-2 (RNA), Borger</v>
      </c>
      <c r="P4542" t="str">
        <f>VLOOKUP(F4542,Translations!$D$1:$F$13,2,FALSE)</f>
        <v>Ok</v>
      </c>
      <c r="Q4542" t="str">
        <f>VLOOKUP(F4542,Translations!$D$2:$G$13,4,FALSE)</f>
        <v>01 - Aktiv, bopæl i DK</v>
      </c>
      <c r="R4542" t="str">
        <f>VLOOKUP(H4542,Translations!$P$2:$Q$10,2,FALSE)</f>
        <v>0 - Ukendt / Ej fundet</v>
      </c>
      <c r="S4542" t="str">
        <f>VLOOKUP(F4542,Translations!$D$2:$F$13,3,FALSE)</f>
        <v>Ja</v>
      </c>
    </row>
    <row r="4543" spans="1:19" x14ac:dyDescent="0.2">
      <c r="A4543" s="3">
        <v>43970</v>
      </c>
      <c r="B4543" t="s">
        <v>211</v>
      </c>
      <c r="C4543" t="s">
        <v>199</v>
      </c>
      <c r="D4543">
        <v>101</v>
      </c>
      <c r="E4543">
        <v>1084</v>
      </c>
      <c r="F4543" t="str">
        <f t="shared" si="149"/>
        <v>01</v>
      </c>
      <c r="G4543" t="s">
        <v>513</v>
      </c>
      <c r="H4543">
        <v>1</v>
      </c>
      <c r="I4543" t="s">
        <v>6</v>
      </c>
      <c r="J4543" t="s">
        <v>5</v>
      </c>
      <c r="K4543" t="s">
        <v>6</v>
      </c>
      <c r="L4543">
        <v>53293</v>
      </c>
      <c r="M4543" t="str">
        <f>VLOOKUP(E4543,Translations!$A$1:$B$7,2,FALSE)</f>
        <v>Hovedstaden</v>
      </c>
      <c r="N4543" t="str">
        <f>VLOOKUP(D4543,Translations!$I$2:$K$101,2,FALSE)</f>
        <v>København</v>
      </c>
      <c r="O4543" t="str">
        <f>VLOOKUP(G4543,Translations!$M$2:$N$9,2,FALSE)</f>
        <v>[X2079] SARS-CoV-2 (RNA), Borger</v>
      </c>
      <c r="P4543" t="str">
        <f>VLOOKUP(F4543,Translations!$D$1:$F$13,2,FALSE)</f>
        <v>Ok</v>
      </c>
      <c r="Q4543" t="str">
        <f>VLOOKUP(F4543,Translations!$D$2:$G$13,4,FALSE)</f>
        <v>01 - Aktiv, bopæl i DK</v>
      </c>
      <c r="R4543" t="str">
        <f>VLOOKUP(H4543,Translations!$P$2:$Q$10,2,FALSE)</f>
        <v>1 - Selvstændigt sikret - med lægevalg</v>
      </c>
      <c r="S4543" t="str">
        <f>VLOOKUP(F4543,Translations!$D$2:$F$13,3,FALSE)</f>
        <v>Ja</v>
      </c>
    </row>
    <row r="4544" spans="1:19" x14ac:dyDescent="0.2">
      <c r="A4544" s="3">
        <v>43970</v>
      </c>
      <c r="B4544" t="s">
        <v>211</v>
      </c>
      <c r="C4544" t="s">
        <v>199</v>
      </c>
      <c r="D4544">
        <v>101</v>
      </c>
      <c r="E4544">
        <v>1084</v>
      </c>
      <c r="F4544" t="str">
        <f t="shared" si="149"/>
        <v>01</v>
      </c>
      <c r="G4544" t="s">
        <v>513</v>
      </c>
      <c r="H4544">
        <v>2</v>
      </c>
      <c r="I4544" t="s">
        <v>6</v>
      </c>
      <c r="J4544" t="s">
        <v>5</v>
      </c>
      <c r="K4544" t="s">
        <v>6</v>
      </c>
      <c r="L4544">
        <v>88</v>
      </c>
      <c r="M4544" t="str">
        <f>VLOOKUP(E4544,Translations!$A$1:$B$7,2,FALSE)</f>
        <v>Hovedstaden</v>
      </c>
      <c r="N4544" t="str">
        <f>VLOOKUP(D4544,Translations!$I$2:$K$101,2,FALSE)</f>
        <v>København</v>
      </c>
      <c r="O4544" t="str">
        <f>VLOOKUP(G4544,Translations!$M$2:$N$9,2,FALSE)</f>
        <v>[X2079] SARS-CoV-2 (RNA), Borger</v>
      </c>
      <c r="P4544" t="str">
        <f>VLOOKUP(F4544,Translations!$D$1:$F$13,2,FALSE)</f>
        <v>Ok</v>
      </c>
      <c r="Q4544" t="str">
        <f>VLOOKUP(F4544,Translations!$D$2:$G$13,4,FALSE)</f>
        <v>01 - Aktiv, bopæl i DK</v>
      </c>
      <c r="R4544" t="str">
        <f>VLOOKUP(H4544,Translations!$P$2:$Q$10,2,FALSE)</f>
        <v>2 - Selvstændigt sikret - uden lægevalg</v>
      </c>
      <c r="S4544" t="str">
        <f>VLOOKUP(F4544,Translations!$D$2:$F$13,3,FALSE)</f>
        <v>Ja</v>
      </c>
    </row>
    <row r="4545" spans="1:19" x14ac:dyDescent="0.2">
      <c r="A4545" s="3">
        <v>43970</v>
      </c>
      <c r="B4545" t="s">
        <v>211</v>
      </c>
      <c r="C4545" t="s">
        <v>199</v>
      </c>
      <c r="D4545">
        <v>101</v>
      </c>
      <c r="E4545">
        <v>1084</v>
      </c>
      <c r="F4545" t="str">
        <f t="shared" si="149"/>
        <v>01</v>
      </c>
      <c r="G4545" t="s">
        <v>513</v>
      </c>
      <c r="H4545">
        <v>4</v>
      </c>
      <c r="I4545" t="s">
        <v>6</v>
      </c>
      <c r="J4545" t="s">
        <v>5</v>
      </c>
      <c r="K4545" t="s">
        <v>6</v>
      </c>
      <c r="L4545">
        <v>17</v>
      </c>
      <c r="M4545" t="str">
        <f>VLOOKUP(E4545,Translations!$A$1:$B$7,2,FALSE)</f>
        <v>Hovedstaden</v>
      </c>
      <c r="N4545" t="str">
        <f>VLOOKUP(D4545,Translations!$I$2:$K$101,2,FALSE)</f>
        <v>København</v>
      </c>
      <c r="O4545" t="str">
        <f>VLOOKUP(G4545,Translations!$M$2:$N$9,2,FALSE)</f>
        <v>[X2079] SARS-CoV-2 (RNA), Borger</v>
      </c>
      <c r="P4545" t="str">
        <f>VLOOKUP(F4545,Translations!$D$1:$F$13,2,FALSE)</f>
        <v>Ok</v>
      </c>
      <c r="Q4545" t="str">
        <f>VLOOKUP(F4545,Translations!$D$2:$G$13,4,FALSE)</f>
        <v>01 - Aktiv, bopæl i DK</v>
      </c>
      <c r="R4545" t="str">
        <f>VLOOKUP(H4545,Translations!$P$2:$Q$10,2,FALSE)</f>
        <v>4 - Optaget i fængselsvæsenet efter dom (+3 mdr.)</v>
      </c>
      <c r="S4545" t="str">
        <f>VLOOKUP(F4545,Translations!$D$2:$F$13,3,FALSE)</f>
        <v>Ja</v>
      </c>
    </row>
    <row r="4546" spans="1:19" x14ac:dyDescent="0.2">
      <c r="A4546" s="3">
        <v>43970</v>
      </c>
      <c r="B4546" t="s">
        <v>211</v>
      </c>
      <c r="C4546" t="s">
        <v>199</v>
      </c>
      <c r="D4546">
        <v>101</v>
      </c>
      <c r="E4546">
        <v>1084</v>
      </c>
      <c r="F4546" t="str">
        <f t="shared" si="149"/>
        <v>01</v>
      </c>
      <c r="G4546" t="s">
        <v>513</v>
      </c>
      <c r="H4546">
        <v>7</v>
      </c>
      <c r="I4546" t="s">
        <v>6</v>
      </c>
      <c r="J4546" t="s">
        <v>5</v>
      </c>
      <c r="K4546" t="s">
        <v>6</v>
      </c>
      <c r="L4546">
        <v>3</v>
      </c>
      <c r="M4546" t="str">
        <f>VLOOKUP(E4546,Translations!$A$1:$B$7,2,FALSE)</f>
        <v>Hovedstaden</v>
      </c>
      <c r="N4546" t="str">
        <f>VLOOKUP(D4546,Translations!$I$2:$K$101,2,FALSE)</f>
        <v>København</v>
      </c>
      <c r="O4546" t="str">
        <f>VLOOKUP(G4546,Translations!$M$2:$N$9,2,FALSE)</f>
        <v>[X2079] SARS-CoV-2 (RNA), Borger</v>
      </c>
      <c r="P4546" t="str">
        <f>VLOOKUP(F4546,Translations!$D$1:$F$13,2,FALSE)</f>
        <v>Ok</v>
      </c>
      <c r="Q4546" t="str">
        <f>VLOOKUP(F4546,Translations!$D$2:$G$13,4,FALSE)</f>
        <v>01 - Aktiv, bopæl i DK</v>
      </c>
      <c r="R4546" t="str">
        <f>VLOOKUP(H4546,Translations!$P$2:$Q$10,2,FALSE)</f>
        <v>7 - Bopæl i udlandet</v>
      </c>
      <c r="S4546" t="str">
        <f>VLOOKUP(F4546,Translations!$D$2:$F$13,3,FALSE)</f>
        <v>Ja</v>
      </c>
    </row>
    <row r="4547" spans="1:19" x14ac:dyDescent="0.2">
      <c r="A4547" s="3">
        <v>43970</v>
      </c>
      <c r="B4547" t="s">
        <v>211</v>
      </c>
      <c r="C4547" t="s">
        <v>199</v>
      </c>
      <c r="D4547">
        <v>147</v>
      </c>
      <c r="E4547">
        <v>1084</v>
      </c>
      <c r="F4547" t="str">
        <f t="shared" si="149"/>
        <v>01</v>
      </c>
      <c r="G4547" t="s">
        <v>513</v>
      </c>
      <c r="H4547">
        <v>1</v>
      </c>
      <c r="I4547" t="s">
        <v>6</v>
      </c>
      <c r="J4547" t="s">
        <v>5</v>
      </c>
      <c r="K4547" t="s">
        <v>6</v>
      </c>
      <c r="L4547">
        <v>20181</v>
      </c>
      <c r="M4547" t="str">
        <f>VLOOKUP(E4547,Translations!$A$1:$B$7,2,FALSE)</f>
        <v>Hovedstaden</v>
      </c>
      <c r="N4547" t="str">
        <f>VLOOKUP(D4547,Translations!$I$2:$K$101,2,FALSE)</f>
        <v>Frederiksberg</v>
      </c>
      <c r="O4547" t="str">
        <f>VLOOKUP(G4547,Translations!$M$2:$N$9,2,FALSE)</f>
        <v>[X2079] SARS-CoV-2 (RNA), Borger</v>
      </c>
      <c r="P4547" t="str">
        <f>VLOOKUP(F4547,Translations!$D$1:$F$13,2,FALSE)</f>
        <v>Ok</v>
      </c>
      <c r="Q4547" t="str">
        <f>VLOOKUP(F4547,Translations!$D$2:$G$13,4,FALSE)</f>
        <v>01 - Aktiv, bopæl i DK</v>
      </c>
      <c r="R4547" t="str">
        <f>VLOOKUP(H4547,Translations!$P$2:$Q$10,2,FALSE)</f>
        <v>1 - Selvstændigt sikret - med lægevalg</v>
      </c>
      <c r="S4547" t="str">
        <f>VLOOKUP(F4547,Translations!$D$2:$F$13,3,FALSE)</f>
        <v>Ja</v>
      </c>
    </row>
    <row r="4548" spans="1:19" x14ac:dyDescent="0.2">
      <c r="A4548" s="3">
        <v>43970</v>
      </c>
      <c r="B4548" t="s">
        <v>211</v>
      </c>
      <c r="C4548" t="s">
        <v>199</v>
      </c>
      <c r="D4548">
        <v>147</v>
      </c>
      <c r="E4548">
        <v>1084</v>
      </c>
      <c r="F4548" t="str">
        <f t="shared" si="149"/>
        <v>01</v>
      </c>
      <c r="G4548" t="s">
        <v>513</v>
      </c>
      <c r="H4548">
        <v>2</v>
      </c>
      <c r="I4548" t="s">
        <v>6</v>
      </c>
      <c r="J4548" t="s">
        <v>5</v>
      </c>
      <c r="K4548" t="s">
        <v>6</v>
      </c>
      <c r="L4548">
        <v>22</v>
      </c>
      <c r="M4548" t="str">
        <f>VLOOKUP(E4548,Translations!$A$1:$B$7,2,FALSE)</f>
        <v>Hovedstaden</v>
      </c>
      <c r="N4548" t="str">
        <f>VLOOKUP(D4548,Translations!$I$2:$K$101,2,FALSE)</f>
        <v>Frederiksberg</v>
      </c>
      <c r="O4548" t="str">
        <f>VLOOKUP(G4548,Translations!$M$2:$N$9,2,FALSE)</f>
        <v>[X2079] SARS-CoV-2 (RNA), Borger</v>
      </c>
      <c r="P4548" t="str">
        <f>VLOOKUP(F4548,Translations!$D$1:$F$13,2,FALSE)</f>
        <v>Ok</v>
      </c>
      <c r="Q4548" t="str">
        <f>VLOOKUP(F4548,Translations!$D$2:$G$13,4,FALSE)</f>
        <v>01 - Aktiv, bopæl i DK</v>
      </c>
      <c r="R4548" t="str">
        <f>VLOOKUP(H4548,Translations!$P$2:$Q$10,2,FALSE)</f>
        <v>2 - Selvstændigt sikret - uden lægevalg</v>
      </c>
      <c r="S4548" t="str">
        <f>VLOOKUP(F4548,Translations!$D$2:$F$13,3,FALSE)</f>
        <v>Ja</v>
      </c>
    </row>
    <row r="4549" spans="1:19" x14ac:dyDescent="0.2">
      <c r="A4549" s="3">
        <v>43970</v>
      </c>
      <c r="B4549" t="s">
        <v>211</v>
      </c>
      <c r="C4549" t="s">
        <v>199</v>
      </c>
      <c r="D4549">
        <v>147</v>
      </c>
      <c r="E4549">
        <v>1084</v>
      </c>
      <c r="F4549" t="str">
        <f t="shared" si="149"/>
        <v>01</v>
      </c>
      <c r="G4549" t="s">
        <v>513</v>
      </c>
      <c r="H4549">
        <v>4</v>
      </c>
      <c r="I4549" t="s">
        <v>6</v>
      </c>
      <c r="J4549" t="s">
        <v>5</v>
      </c>
      <c r="K4549" t="s">
        <v>6</v>
      </c>
      <c r="L4549">
        <v>9</v>
      </c>
      <c r="M4549" t="str">
        <f>VLOOKUP(E4549,Translations!$A$1:$B$7,2,FALSE)</f>
        <v>Hovedstaden</v>
      </c>
      <c r="N4549" t="str">
        <f>VLOOKUP(D4549,Translations!$I$2:$K$101,2,FALSE)</f>
        <v>Frederiksberg</v>
      </c>
      <c r="O4549" t="str">
        <f>VLOOKUP(G4549,Translations!$M$2:$N$9,2,FALSE)</f>
        <v>[X2079] SARS-CoV-2 (RNA), Borger</v>
      </c>
      <c r="P4549" t="str">
        <f>VLOOKUP(F4549,Translations!$D$1:$F$13,2,FALSE)</f>
        <v>Ok</v>
      </c>
      <c r="Q4549" t="str">
        <f>VLOOKUP(F4549,Translations!$D$2:$G$13,4,FALSE)</f>
        <v>01 - Aktiv, bopæl i DK</v>
      </c>
      <c r="R4549" t="str">
        <f>VLOOKUP(H4549,Translations!$P$2:$Q$10,2,FALSE)</f>
        <v>4 - Optaget i fængselsvæsenet efter dom (+3 mdr.)</v>
      </c>
      <c r="S4549" t="str">
        <f>VLOOKUP(F4549,Translations!$D$2:$F$13,3,FALSE)</f>
        <v>Ja</v>
      </c>
    </row>
    <row r="4550" spans="1:19" x14ac:dyDescent="0.2">
      <c r="A4550" s="3">
        <v>43970</v>
      </c>
      <c r="B4550" t="s">
        <v>211</v>
      </c>
      <c r="C4550" t="s">
        <v>199</v>
      </c>
      <c r="D4550">
        <v>147</v>
      </c>
      <c r="E4550">
        <v>1084</v>
      </c>
      <c r="F4550" t="str">
        <f t="shared" si="149"/>
        <v>01</v>
      </c>
      <c r="G4550" t="s">
        <v>513</v>
      </c>
      <c r="H4550">
        <v>7</v>
      </c>
      <c r="I4550" t="s">
        <v>6</v>
      </c>
      <c r="J4550" t="s">
        <v>5</v>
      </c>
      <c r="K4550" t="s">
        <v>6</v>
      </c>
      <c r="L4550">
        <v>1</v>
      </c>
      <c r="M4550" t="str">
        <f>VLOOKUP(E4550,Translations!$A$1:$B$7,2,FALSE)</f>
        <v>Hovedstaden</v>
      </c>
      <c r="N4550" t="str">
        <f>VLOOKUP(D4550,Translations!$I$2:$K$101,2,FALSE)</f>
        <v>Frederiksberg</v>
      </c>
      <c r="O4550" t="str">
        <f>VLOOKUP(G4550,Translations!$M$2:$N$9,2,FALSE)</f>
        <v>[X2079] SARS-CoV-2 (RNA), Borger</v>
      </c>
      <c r="P4550" t="str">
        <f>VLOOKUP(F4550,Translations!$D$1:$F$13,2,FALSE)</f>
        <v>Ok</v>
      </c>
      <c r="Q4550" t="str">
        <f>VLOOKUP(F4550,Translations!$D$2:$G$13,4,FALSE)</f>
        <v>01 - Aktiv, bopæl i DK</v>
      </c>
      <c r="R4550" t="str">
        <f>VLOOKUP(H4550,Translations!$P$2:$Q$10,2,FALSE)</f>
        <v>7 - Bopæl i udlandet</v>
      </c>
      <c r="S4550" t="str">
        <f>VLOOKUP(F4550,Translations!$D$2:$F$13,3,FALSE)</f>
        <v>Ja</v>
      </c>
    </row>
    <row r="4551" spans="1:19" x14ac:dyDescent="0.2">
      <c r="A4551" s="3">
        <v>43970</v>
      </c>
      <c r="B4551" t="s">
        <v>211</v>
      </c>
      <c r="C4551" t="s">
        <v>199</v>
      </c>
      <c r="D4551">
        <v>151</v>
      </c>
      <c r="E4551">
        <v>1084</v>
      </c>
      <c r="F4551" t="str">
        <f t="shared" si="149"/>
        <v>01</v>
      </c>
      <c r="G4551" t="s">
        <v>513</v>
      </c>
      <c r="H4551">
        <v>1</v>
      </c>
      <c r="I4551" t="s">
        <v>6</v>
      </c>
      <c r="J4551" t="s">
        <v>5</v>
      </c>
      <c r="K4551" t="s">
        <v>6</v>
      </c>
      <c r="L4551">
        <v>6525</v>
      </c>
      <c r="M4551" t="str">
        <f>VLOOKUP(E4551,Translations!$A$1:$B$7,2,FALSE)</f>
        <v>Hovedstaden</v>
      </c>
      <c r="N4551" t="str">
        <f>VLOOKUP(D4551,Translations!$I$2:$K$101,2,FALSE)</f>
        <v>Ballerup</v>
      </c>
      <c r="O4551" t="str">
        <f>VLOOKUP(G4551,Translations!$M$2:$N$9,2,FALSE)</f>
        <v>[X2079] SARS-CoV-2 (RNA), Borger</v>
      </c>
      <c r="P4551" t="str">
        <f>VLOOKUP(F4551,Translations!$D$1:$F$13,2,FALSE)</f>
        <v>Ok</v>
      </c>
      <c r="Q4551" t="str">
        <f>VLOOKUP(F4551,Translations!$D$2:$G$13,4,FALSE)</f>
        <v>01 - Aktiv, bopæl i DK</v>
      </c>
      <c r="R4551" t="str">
        <f>VLOOKUP(H4551,Translations!$P$2:$Q$10,2,FALSE)</f>
        <v>1 - Selvstændigt sikret - med lægevalg</v>
      </c>
      <c r="S4551" t="str">
        <f>VLOOKUP(F4551,Translations!$D$2:$F$13,3,FALSE)</f>
        <v>Ja</v>
      </c>
    </row>
    <row r="4552" spans="1:19" x14ac:dyDescent="0.2">
      <c r="A4552" s="3">
        <v>43970</v>
      </c>
      <c r="B4552" t="s">
        <v>211</v>
      </c>
      <c r="C4552" t="s">
        <v>199</v>
      </c>
      <c r="D4552">
        <v>151</v>
      </c>
      <c r="E4552">
        <v>1084</v>
      </c>
      <c r="F4552" t="str">
        <f t="shared" si="149"/>
        <v>01</v>
      </c>
      <c r="G4552" t="s">
        <v>513</v>
      </c>
      <c r="H4552">
        <v>2</v>
      </c>
      <c r="I4552" t="s">
        <v>6</v>
      </c>
      <c r="J4552" t="s">
        <v>5</v>
      </c>
      <c r="K4552" t="s">
        <v>6</v>
      </c>
      <c r="L4552">
        <v>3</v>
      </c>
      <c r="M4552" t="str">
        <f>VLOOKUP(E4552,Translations!$A$1:$B$7,2,FALSE)</f>
        <v>Hovedstaden</v>
      </c>
      <c r="N4552" t="str">
        <f>VLOOKUP(D4552,Translations!$I$2:$K$101,2,FALSE)</f>
        <v>Ballerup</v>
      </c>
      <c r="O4552" t="str">
        <f>VLOOKUP(G4552,Translations!$M$2:$N$9,2,FALSE)</f>
        <v>[X2079] SARS-CoV-2 (RNA), Borger</v>
      </c>
      <c r="P4552" t="str">
        <f>VLOOKUP(F4552,Translations!$D$1:$F$13,2,FALSE)</f>
        <v>Ok</v>
      </c>
      <c r="Q4552" t="str">
        <f>VLOOKUP(F4552,Translations!$D$2:$G$13,4,FALSE)</f>
        <v>01 - Aktiv, bopæl i DK</v>
      </c>
      <c r="R4552" t="str">
        <f>VLOOKUP(H4552,Translations!$P$2:$Q$10,2,FALSE)</f>
        <v>2 - Selvstændigt sikret - uden lægevalg</v>
      </c>
      <c r="S4552" t="str">
        <f>VLOOKUP(F4552,Translations!$D$2:$F$13,3,FALSE)</f>
        <v>Ja</v>
      </c>
    </row>
    <row r="4553" spans="1:19" x14ac:dyDescent="0.2">
      <c r="A4553" s="3">
        <v>43970</v>
      </c>
      <c r="B4553" t="s">
        <v>211</v>
      </c>
      <c r="C4553" t="s">
        <v>199</v>
      </c>
      <c r="D4553">
        <v>151</v>
      </c>
      <c r="E4553">
        <v>1084</v>
      </c>
      <c r="F4553" t="str">
        <f t="shared" si="149"/>
        <v>01</v>
      </c>
      <c r="G4553" t="s">
        <v>513</v>
      </c>
      <c r="H4553">
        <v>7</v>
      </c>
      <c r="I4553" t="s">
        <v>6</v>
      </c>
      <c r="J4553" t="s">
        <v>5</v>
      </c>
      <c r="K4553" t="s">
        <v>6</v>
      </c>
      <c r="L4553">
        <v>1</v>
      </c>
      <c r="M4553" t="str">
        <f>VLOOKUP(E4553,Translations!$A$1:$B$7,2,FALSE)</f>
        <v>Hovedstaden</v>
      </c>
      <c r="N4553" t="str">
        <f>VLOOKUP(D4553,Translations!$I$2:$K$101,2,FALSE)</f>
        <v>Ballerup</v>
      </c>
      <c r="O4553" t="str">
        <f>VLOOKUP(G4553,Translations!$M$2:$N$9,2,FALSE)</f>
        <v>[X2079] SARS-CoV-2 (RNA), Borger</v>
      </c>
      <c r="P4553" t="str">
        <f>VLOOKUP(F4553,Translations!$D$1:$F$13,2,FALSE)</f>
        <v>Ok</v>
      </c>
      <c r="Q4553" t="str">
        <f>VLOOKUP(F4553,Translations!$D$2:$G$13,4,FALSE)</f>
        <v>01 - Aktiv, bopæl i DK</v>
      </c>
      <c r="R4553" t="str">
        <f>VLOOKUP(H4553,Translations!$P$2:$Q$10,2,FALSE)</f>
        <v>7 - Bopæl i udlandet</v>
      </c>
      <c r="S4553" t="str">
        <f>VLOOKUP(F4553,Translations!$D$2:$F$13,3,FALSE)</f>
        <v>Ja</v>
      </c>
    </row>
    <row r="4554" spans="1:19" x14ac:dyDescent="0.2">
      <c r="A4554" s="3">
        <v>43970</v>
      </c>
      <c r="B4554" t="s">
        <v>211</v>
      </c>
      <c r="C4554" t="s">
        <v>199</v>
      </c>
      <c r="D4554">
        <v>153</v>
      </c>
      <c r="E4554">
        <v>1084</v>
      </c>
      <c r="F4554" t="str">
        <f t="shared" si="149"/>
        <v>01</v>
      </c>
      <c r="G4554" t="s">
        <v>513</v>
      </c>
      <c r="H4554">
        <v>1</v>
      </c>
      <c r="I4554" t="s">
        <v>6</v>
      </c>
      <c r="J4554" t="s">
        <v>5</v>
      </c>
      <c r="K4554" t="s">
        <v>6</v>
      </c>
      <c r="L4554">
        <v>5340</v>
      </c>
      <c r="M4554" t="str">
        <f>VLOOKUP(E4554,Translations!$A$1:$B$7,2,FALSE)</f>
        <v>Hovedstaden</v>
      </c>
      <c r="N4554" t="str">
        <f>VLOOKUP(D4554,Translations!$I$2:$K$101,2,FALSE)</f>
        <v>Brøndby</v>
      </c>
      <c r="O4554" t="str">
        <f>VLOOKUP(G4554,Translations!$M$2:$N$9,2,FALSE)</f>
        <v>[X2079] SARS-CoV-2 (RNA), Borger</v>
      </c>
      <c r="P4554" t="str">
        <f>VLOOKUP(F4554,Translations!$D$1:$F$13,2,FALSE)</f>
        <v>Ok</v>
      </c>
      <c r="Q4554" t="str">
        <f>VLOOKUP(F4554,Translations!$D$2:$G$13,4,FALSE)</f>
        <v>01 - Aktiv, bopæl i DK</v>
      </c>
      <c r="R4554" t="str">
        <f>VLOOKUP(H4554,Translations!$P$2:$Q$10,2,FALSE)</f>
        <v>1 - Selvstændigt sikret - med lægevalg</v>
      </c>
      <c r="S4554" t="str">
        <f>VLOOKUP(F4554,Translations!$D$2:$F$13,3,FALSE)</f>
        <v>Ja</v>
      </c>
    </row>
    <row r="4555" spans="1:19" x14ac:dyDescent="0.2">
      <c r="A4555" s="3">
        <v>43970</v>
      </c>
      <c r="B4555" t="s">
        <v>211</v>
      </c>
      <c r="C4555" t="s">
        <v>199</v>
      </c>
      <c r="D4555">
        <v>153</v>
      </c>
      <c r="E4555">
        <v>1084</v>
      </c>
      <c r="F4555" t="str">
        <f t="shared" si="149"/>
        <v>01</v>
      </c>
      <c r="G4555" t="s">
        <v>513</v>
      </c>
      <c r="H4555">
        <v>2</v>
      </c>
      <c r="I4555" t="s">
        <v>6</v>
      </c>
      <c r="J4555" t="s">
        <v>5</v>
      </c>
      <c r="K4555" t="s">
        <v>6</v>
      </c>
      <c r="L4555">
        <v>1</v>
      </c>
      <c r="M4555" t="str">
        <f>VLOOKUP(E4555,Translations!$A$1:$B$7,2,FALSE)</f>
        <v>Hovedstaden</v>
      </c>
      <c r="N4555" t="str">
        <f>VLOOKUP(D4555,Translations!$I$2:$K$101,2,FALSE)</f>
        <v>Brøndby</v>
      </c>
      <c r="O4555" t="str">
        <f>VLOOKUP(G4555,Translations!$M$2:$N$9,2,FALSE)</f>
        <v>[X2079] SARS-CoV-2 (RNA), Borger</v>
      </c>
      <c r="P4555" t="str">
        <f>VLOOKUP(F4555,Translations!$D$1:$F$13,2,FALSE)</f>
        <v>Ok</v>
      </c>
      <c r="Q4555" t="str">
        <f>VLOOKUP(F4555,Translations!$D$2:$G$13,4,FALSE)</f>
        <v>01 - Aktiv, bopæl i DK</v>
      </c>
      <c r="R4555" t="str">
        <f>VLOOKUP(H4555,Translations!$P$2:$Q$10,2,FALSE)</f>
        <v>2 - Selvstændigt sikret - uden lægevalg</v>
      </c>
      <c r="S4555" t="str">
        <f>VLOOKUP(F4555,Translations!$D$2:$F$13,3,FALSE)</f>
        <v>Ja</v>
      </c>
    </row>
    <row r="4556" spans="1:19" x14ac:dyDescent="0.2">
      <c r="A4556" s="3">
        <v>43970</v>
      </c>
      <c r="B4556" t="s">
        <v>211</v>
      </c>
      <c r="C4556" t="s">
        <v>199</v>
      </c>
      <c r="D4556">
        <v>153</v>
      </c>
      <c r="E4556">
        <v>1084</v>
      </c>
      <c r="F4556" t="str">
        <f t="shared" si="149"/>
        <v>01</v>
      </c>
      <c r="G4556" t="s">
        <v>513</v>
      </c>
      <c r="H4556">
        <v>4</v>
      </c>
      <c r="I4556" t="s">
        <v>6</v>
      </c>
      <c r="J4556" t="s">
        <v>5</v>
      </c>
      <c r="K4556" t="s">
        <v>6</v>
      </c>
      <c r="L4556">
        <v>5</v>
      </c>
      <c r="M4556" t="str">
        <f>VLOOKUP(E4556,Translations!$A$1:$B$7,2,FALSE)</f>
        <v>Hovedstaden</v>
      </c>
      <c r="N4556" t="str">
        <f>VLOOKUP(D4556,Translations!$I$2:$K$101,2,FALSE)</f>
        <v>Brøndby</v>
      </c>
      <c r="O4556" t="str">
        <f>VLOOKUP(G4556,Translations!$M$2:$N$9,2,FALSE)</f>
        <v>[X2079] SARS-CoV-2 (RNA), Borger</v>
      </c>
      <c r="P4556" t="str">
        <f>VLOOKUP(F4556,Translations!$D$1:$F$13,2,FALSE)</f>
        <v>Ok</v>
      </c>
      <c r="Q4556" t="str">
        <f>VLOOKUP(F4556,Translations!$D$2:$G$13,4,FALSE)</f>
        <v>01 - Aktiv, bopæl i DK</v>
      </c>
      <c r="R4556" t="str">
        <f>VLOOKUP(H4556,Translations!$P$2:$Q$10,2,FALSE)</f>
        <v>4 - Optaget i fængselsvæsenet efter dom (+3 mdr.)</v>
      </c>
      <c r="S4556" t="str">
        <f>VLOOKUP(F4556,Translations!$D$2:$F$13,3,FALSE)</f>
        <v>Ja</v>
      </c>
    </row>
    <row r="4557" spans="1:19" x14ac:dyDescent="0.2">
      <c r="A4557" s="3">
        <v>43970</v>
      </c>
      <c r="B4557" t="s">
        <v>211</v>
      </c>
      <c r="C4557" t="s">
        <v>199</v>
      </c>
      <c r="D4557">
        <v>155</v>
      </c>
      <c r="E4557">
        <v>1084</v>
      </c>
      <c r="F4557" t="str">
        <f t="shared" si="149"/>
        <v>01</v>
      </c>
      <c r="G4557" t="s">
        <v>513</v>
      </c>
      <c r="H4557">
        <v>1</v>
      </c>
      <c r="I4557" t="s">
        <v>6</v>
      </c>
      <c r="J4557" t="s">
        <v>5</v>
      </c>
      <c r="K4557" t="s">
        <v>6</v>
      </c>
      <c r="L4557">
        <v>1423</v>
      </c>
      <c r="M4557" t="str">
        <f>VLOOKUP(E4557,Translations!$A$1:$B$7,2,FALSE)</f>
        <v>Hovedstaden</v>
      </c>
      <c r="N4557" t="str">
        <f>VLOOKUP(D4557,Translations!$I$2:$K$101,2,FALSE)</f>
        <v>Dragør</v>
      </c>
      <c r="O4557" t="str">
        <f>VLOOKUP(G4557,Translations!$M$2:$N$9,2,FALSE)</f>
        <v>[X2079] SARS-CoV-2 (RNA), Borger</v>
      </c>
      <c r="P4557" t="str">
        <f>VLOOKUP(F4557,Translations!$D$1:$F$13,2,FALSE)</f>
        <v>Ok</v>
      </c>
      <c r="Q4557" t="str">
        <f>VLOOKUP(F4557,Translations!$D$2:$G$13,4,FALSE)</f>
        <v>01 - Aktiv, bopæl i DK</v>
      </c>
      <c r="R4557" t="str">
        <f>VLOOKUP(H4557,Translations!$P$2:$Q$10,2,FALSE)</f>
        <v>1 - Selvstændigt sikret - med lægevalg</v>
      </c>
      <c r="S4557" t="str">
        <f>VLOOKUP(F4557,Translations!$D$2:$F$13,3,FALSE)</f>
        <v>Ja</v>
      </c>
    </row>
    <row r="4558" spans="1:19" x14ac:dyDescent="0.2">
      <c r="A4558" s="3">
        <v>43970</v>
      </c>
      <c r="B4558" t="s">
        <v>211</v>
      </c>
      <c r="C4558" t="s">
        <v>199</v>
      </c>
      <c r="D4558">
        <v>155</v>
      </c>
      <c r="E4558">
        <v>1084</v>
      </c>
      <c r="F4558" t="str">
        <f t="shared" si="149"/>
        <v>01</v>
      </c>
      <c r="G4558" t="s">
        <v>513</v>
      </c>
      <c r="H4558">
        <v>2</v>
      </c>
      <c r="I4558" t="s">
        <v>6</v>
      </c>
      <c r="J4558" t="s">
        <v>5</v>
      </c>
      <c r="K4558" t="s">
        <v>6</v>
      </c>
      <c r="L4558">
        <v>3</v>
      </c>
      <c r="M4558" t="str">
        <f>VLOOKUP(E4558,Translations!$A$1:$B$7,2,FALSE)</f>
        <v>Hovedstaden</v>
      </c>
      <c r="N4558" t="str">
        <f>VLOOKUP(D4558,Translations!$I$2:$K$101,2,FALSE)</f>
        <v>Dragør</v>
      </c>
      <c r="O4558" t="str">
        <f>VLOOKUP(G4558,Translations!$M$2:$N$9,2,FALSE)</f>
        <v>[X2079] SARS-CoV-2 (RNA), Borger</v>
      </c>
      <c r="P4558" t="str">
        <f>VLOOKUP(F4558,Translations!$D$1:$F$13,2,FALSE)</f>
        <v>Ok</v>
      </c>
      <c r="Q4558" t="str">
        <f>VLOOKUP(F4558,Translations!$D$2:$G$13,4,FALSE)</f>
        <v>01 - Aktiv, bopæl i DK</v>
      </c>
      <c r="R4558" t="str">
        <f>VLOOKUP(H4558,Translations!$P$2:$Q$10,2,FALSE)</f>
        <v>2 - Selvstændigt sikret - uden lægevalg</v>
      </c>
      <c r="S4558" t="str">
        <f>VLOOKUP(F4558,Translations!$D$2:$F$13,3,FALSE)</f>
        <v>Ja</v>
      </c>
    </row>
    <row r="4559" spans="1:19" x14ac:dyDescent="0.2">
      <c r="A4559" s="3">
        <v>43970</v>
      </c>
      <c r="B4559" t="s">
        <v>211</v>
      </c>
      <c r="C4559" t="s">
        <v>199</v>
      </c>
      <c r="D4559">
        <v>157</v>
      </c>
      <c r="E4559">
        <v>1084</v>
      </c>
      <c r="F4559" t="str">
        <f t="shared" si="149"/>
        <v>01</v>
      </c>
      <c r="G4559" t="s">
        <v>513</v>
      </c>
      <c r="H4559">
        <v>1</v>
      </c>
      <c r="I4559" t="s">
        <v>6</v>
      </c>
      <c r="J4559" t="s">
        <v>5</v>
      </c>
      <c r="K4559" t="s">
        <v>6</v>
      </c>
      <c r="L4559">
        <v>8502</v>
      </c>
      <c r="M4559" t="str">
        <f>VLOOKUP(E4559,Translations!$A$1:$B$7,2,FALSE)</f>
        <v>Hovedstaden</v>
      </c>
      <c r="N4559" t="str">
        <f>VLOOKUP(D4559,Translations!$I$2:$K$101,2,FALSE)</f>
        <v>Gentofte</v>
      </c>
      <c r="O4559" t="str">
        <f>VLOOKUP(G4559,Translations!$M$2:$N$9,2,FALSE)</f>
        <v>[X2079] SARS-CoV-2 (RNA), Borger</v>
      </c>
      <c r="P4559" t="str">
        <f>VLOOKUP(F4559,Translations!$D$1:$F$13,2,FALSE)</f>
        <v>Ok</v>
      </c>
      <c r="Q4559" t="str">
        <f>VLOOKUP(F4559,Translations!$D$2:$G$13,4,FALSE)</f>
        <v>01 - Aktiv, bopæl i DK</v>
      </c>
      <c r="R4559" t="str">
        <f>VLOOKUP(H4559,Translations!$P$2:$Q$10,2,FALSE)</f>
        <v>1 - Selvstændigt sikret - med lægevalg</v>
      </c>
      <c r="S4559" t="str">
        <f>VLOOKUP(F4559,Translations!$D$2:$F$13,3,FALSE)</f>
        <v>Ja</v>
      </c>
    </row>
    <row r="4560" spans="1:19" x14ac:dyDescent="0.2">
      <c r="A4560" s="3">
        <v>43970</v>
      </c>
      <c r="B4560" t="s">
        <v>211</v>
      </c>
      <c r="C4560" t="s">
        <v>199</v>
      </c>
      <c r="D4560">
        <v>157</v>
      </c>
      <c r="E4560">
        <v>1084</v>
      </c>
      <c r="F4560" t="str">
        <f t="shared" si="149"/>
        <v>01</v>
      </c>
      <c r="G4560" t="s">
        <v>513</v>
      </c>
      <c r="H4560">
        <v>2</v>
      </c>
      <c r="I4560" t="s">
        <v>6</v>
      </c>
      <c r="J4560" t="s">
        <v>5</v>
      </c>
      <c r="K4560" t="s">
        <v>6</v>
      </c>
      <c r="L4560">
        <v>24</v>
      </c>
      <c r="M4560" t="str">
        <f>VLOOKUP(E4560,Translations!$A$1:$B$7,2,FALSE)</f>
        <v>Hovedstaden</v>
      </c>
      <c r="N4560" t="str">
        <f>VLOOKUP(D4560,Translations!$I$2:$K$101,2,FALSE)</f>
        <v>Gentofte</v>
      </c>
      <c r="O4560" t="str">
        <f>VLOOKUP(G4560,Translations!$M$2:$N$9,2,FALSE)</f>
        <v>[X2079] SARS-CoV-2 (RNA), Borger</v>
      </c>
      <c r="P4560" t="str">
        <f>VLOOKUP(F4560,Translations!$D$1:$F$13,2,FALSE)</f>
        <v>Ok</v>
      </c>
      <c r="Q4560" t="str">
        <f>VLOOKUP(F4560,Translations!$D$2:$G$13,4,FALSE)</f>
        <v>01 - Aktiv, bopæl i DK</v>
      </c>
      <c r="R4560" t="str">
        <f>VLOOKUP(H4560,Translations!$P$2:$Q$10,2,FALSE)</f>
        <v>2 - Selvstændigt sikret - uden lægevalg</v>
      </c>
      <c r="S4560" t="str">
        <f>VLOOKUP(F4560,Translations!$D$2:$F$13,3,FALSE)</f>
        <v>Ja</v>
      </c>
    </row>
    <row r="4561" spans="1:19" x14ac:dyDescent="0.2">
      <c r="A4561" s="3">
        <v>43970</v>
      </c>
      <c r="B4561" t="s">
        <v>211</v>
      </c>
      <c r="C4561" t="s">
        <v>199</v>
      </c>
      <c r="D4561">
        <v>157</v>
      </c>
      <c r="E4561">
        <v>1084</v>
      </c>
      <c r="F4561" t="str">
        <f t="shared" si="149"/>
        <v>01</v>
      </c>
      <c r="G4561" t="s">
        <v>513</v>
      </c>
      <c r="H4561">
        <v>4</v>
      </c>
      <c r="I4561" t="s">
        <v>6</v>
      </c>
      <c r="J4561" t="s">
        <v>5</v>
      </c>
      <c r="K4561" t="s">
        <v>6</v>
      </c>
      <c r="L4561">
        <v>1</v>
      </c>
      <c r="M4561" t="str">
        <f>VLOOKUP(E4561,Translations!$A$1:$B$7,2,FALSE)</f>
        <v>Hovedstaden</v>
      </c>
      <c r="N4561" t="str">
        <f>VLOOKUP(D4561,Translations!$I$2:$K$101,2,FALSE)</f>
        <v>Gentofte</v>
      </c>
      <c r="O4561" t="str">
        <f>VLOOKUP(G4561,Translations!$M$2:$N$9,2,FALSE)</f>
        <v>[X2079] SARS-CoV-2 (RNA), Borger</v>
      </c>
      <c r="P4561" t="str">
        <f>VLOOKUP(F4561,Translations!$D$1:$F$13,2,FALSE)</f>
        <v>Ok</v>
      </c>
      <c r="Q4561" t="str">
        <f>VLOOKUP(F4561,Translations!$D$2:$G$13,4,FALSE)</f>
        <v>01 - Aktiv, bopæl i DK</v>
      </c>
      <c r="R4561" t="str">
        <f>VLOOKUP(H4561,Translations!$P$2:$Q$10,2,FALSE)</f>
        <v>4 - Optaget i fængselsvæsenet efter dom (+3 mdr.)</v>
      </c>
      <c r="S4561" t="str">
        <f>VLOOKUP(F4561,Translations!$D$2:$F$13,3,FALSE)</f>
        <v>Ja</v>
      </c>
    </row>
    <row r="4562" spans="1:19" x14ac:dyDescent="0.2">
      <c r="A4562" s="3">
        <v>43970</v>
      </c>
      <c r="B4562" t="s">
        <v>211</v>
      </c>
      <c r="C4562" t="s">
        <v>199</v>
      </c>
      <c r="D4562">
        <v>157</v>
      </c>
      <c r="E4562">
        <v>1084</v>
      </c>
      <c r="F4562" t="str">
        <f t="shared" si="149"/>
        <v>01</v>
      </c>
      <c r="G4562" t="s">
        <v>513</v>
      </c>
      <c r="H4562">
        <v>7</v>
      </c>
      <c r="I4562" t="s">
        <v>6</v>
      </c>
      <c r="J4562" t="s">
        <v>5</v>
      </c>
      <c r="K4562" t="s">
        <v>6</v>
      </c>
      <c r="L4562">
        <v>2</v>
      </c>
      <c r="M4562" t="str">
        <f>VLOOKUP(E4562,Translations!$A$1:$B$7,2,FALSE)</f>
        <v>Hovedstaden</v>
      </c>
      <c r="N4562" t="str">
        <f>VLOOKUP(D4562,Translations!$I$2:$K$101,2,FALSE)</f>
        <v>Gentofte</v>
      </c>
      <c r="O4562" t="str">
        <f>VLOOKUP(G4562,Translations!$M$2:$N$9,2,FALSE)</f>
        <v>[X2079] SARS-CoV-2 (RNA), Borger</v>
      </c>
      <c r="P4562" t="str">
        <f>VLOOKUP(F4562,Translations!$D$1:$F$13,2,FALSE)</f>
        <v>Ok</v>
      </c>
      <c r="Q4562" t="str">
        <f>VLOOKUP(F4562,Translations!$D$2:$G$13,4,FALSE)</f>
        <v>01 - Aktiv, bopæl i DK</v>
      </c>
      <c r="R4562" t="str">
        <f>VLOOKUP(H4562,Translations!$P$2:$Q$10,2,FALSE)</f>
        <v>7 - Bopæl i udlandet</v>
      </c>
      <c r="S4562" t="str">
        <f>VLOOKUP(F4562,Translations!$D$2:$F$13,3,FALSE)</f>
        <v>Ja</v>
      </c>
    </row>
    <row r="4563" spans="1:19" x14ac:dyDescent="0.2">
      <c r="A4563" s="3">
        <v>43970</v>
      </c>
      <c r="B4563" t="s">
        <v>211</v>
      </c>
      <c r="C4563" t="s">
        <v>199</v>
      </c>
      <c r="D4563">
        <v>159</v>
      </c>
      <c r="E4563">
        <v>1084</v>
      </c>
      <c r="F4563" t="str">
        <f t="shared" si="149"/>
        <v>01</v>
      </c>
      <c r="G4563" t="s">
        <v>513</v>
      </c>
      <c r="H4563">
        <v>1</v>
      </c>
      <c r="I4563" t="s">
        <v>6</v>
      </c>
      <c r="J4563" t="s">
        <v>5</v>
      </c>
      <c r="K4563" t="s">
        <v>6</v>
      </c>
      <c r="L4563">
        <v>3771</v>
      </c>
      <c r="M4563" t="str">
        <f>VLOOKUP(E4563,Translations!$A$1:$B$7,2,FALSE)</f>
        <v>Hovedstaden</v>
      </c>
      <c r="N4563" t="str">
        <f>VLOOKUP(D4563,Translations!$I$2:$K$101,2,FALSE)</f>
        <v>Gladsaxe</v>
      </c>
      <c r="O4563" t="str">
        <f>VLOOKUP(G4563,Translations!$M$2:$N$9,2,FALSE)</f>
        <v>[X2079] SARS-CoV-2 (RNA), Borger</v>
      </c>
      <c r="P4563" t="str">
        <f>VLOOKUP(F4563,Translations!$D$1:$F$13,2,FALSE)</f>
        <v>Ok</v>
      </c>
      <c r="Q4563" t="str">
        <f>VLOOKUP(F4563,Translations!$D$2:$G$13,4,FALSE)</f>
        <v>01 - Aktiv, bopæl i DK</v>
      </c>
      <c r="R4563" t="str">
        <f>VLOOKUP(H4563,Translations!$P$2:$Q$10,2,FALSE)</f>
        <v>1 - Selvstændigt sikret - med lægevalg</v>
      </c>
      <c r="S4563" t="str">
        <f>VLOOKUP(F4563,Translations!$D$2:$F$13,3,FALSE)</f>
        <v>Ja</v>
      </c>
    </row>
    <row r="4564" spans="1:19" x14ac:dyDescent="0.2">
      <c r="A4564" s="3">
        <v>43970</v>
      </c>
      <c r="B4564" t="s">
        <v>211</v>
      </c>
      <c r="C4564" t="s">
        <v>199</v>
      </c>
      <c r="D4564">
        <v>159</v>
      </c>
      <c r="E4564">
        <v>1084</v>
      </c>
      <c r="F4564" t="str">
        <f t="shared" si="149"/>
        <v>01</v>
      </c>
      <c r="G4564" t="s">
        <v>513</v>
      </c>
      <c r="H4564">
        <v>2</v>
      </c>
      <c r="I4564" t="s">
        <v>6</v>
      </c>
      <c r="J4564" t="s">
        <v>5</v>
      </c>
      <c r="K4564" t="s">
        <v>6</v>
      </c>
      <c r="L4564">
        <v>2</v>
      </c>
      <c r="M4564" t="str">
        <f>VLOOKUP(E4564,Translations!$A$1:$B$7,2,FALSE)</f>
        <v>Hovedstaden</v>
      </c>
      <c r="N4564" t="str">
        <f>VLOOKUP(D4564,Translations!$I$2:$K$101,2,FALSE)</f>
        <v>Gladsaxe</v>
      </c>
      <c r="O4564" t="str">
        <f>VLOOKUP(G4564,Translations!$M$2:$N$9,2,FALSE)</f>
        <v>[X2079] SARS-CoV-2 (RNA), Borger</v>
      </c>
      <c r="P4564" t="str">
        <f>VLOOKUP(F4564,Translations!$D$1:$F$13,2,FALSE)</f>
        <v>Ok</v>
      </c>
      <c r="Q4564" t="str">
        <f>VLOOKUP(F4564,Translations!$D$2:$G$13,4,FALSE)</f>
        <v>01 - Aktiv, bopæl i DK</v>
      </c>
      <c r="R4564" t="str">
        <f>VLOOKUP(H4564,Translations!$P$2:$Q$10,2,FALSE)</f>
        <v>2 - Selvstændigt sikret - uden lægevalg</v>
      </c>
      <c r="S4564" t="str">
        <f>VLOOKUP(F4564,Translations!$D$2:$F$13,3,FALSE)</f>
        <v>Ja</v>
      </c>
    </row>
    <row r="4565" spans="1:19" x14ac:dyDescent="0.2">
      <c r="A4565" s="3">
        <v>43970</v>
      </c>
      <c r="B4565" t="s">
        <v>211</v>
      </c>
      <c r="C4565" t="s">
        <v>199</v>
      </c>
      <c r="D4565">
        <v>159</v>
      </c>
      <c r="E4565">
        <v>1084</v>
      </c>
      <c r="F4565" t="str">
        <f t="shared" si="149"/>
        <v>01</v>
      </c>
      <c r="G4565" t="s">
        <v>513</v>
      </c>
      <c r="H4565">
        <v>7</v>
      </c>
      <c r="I4565" t="s">
        <v>6</v>
      </c>
      <c r="J4565" t="s">
        <v>5</v>
      </c>
      <c r="K4565" t="s">
        <v>6</v>
      </c>
      <c r="L4565">
        <v>3</v>
      </c>
      <c r="M4565" t="str">
        <f>VLOOKUP(E4565,Translations!$A$1:$B$7,2,FALSE)</f>
        <v>Hovedstaden</v>
      </c>
      <c r="N4565" t="str">
        <f>VLOOKUP(D4565,Translations!$I$2:$K$101,2,FALSE)</f>
        <v>Gladsaxe</v>
      </c>
      <c r="O4565" t="str">
        <f>VLOOKUP(G4565,Translations!$M$2:$N$9,2,FALSE)</f>
        <v>[X2079] SARS-CoV-2 (RNA), Borger</v>
      </c>
      <c r="P4565" t="str">
        <f>VLOOKUP(F4565,Translations!$D$1:$F$13,2,FALSE)</f>
        <v>Ok</v>
      </c>
      <c r="Q4565" t="str">
        <f>VLOOKUP(F4565,Translations!$D$2:$G$13,4,FALSE)</f>
        <v>01 - Aktiv, bopæl i DK</v>
      </c>
      <c r="R4565" t="str">
        <f>VLOOKUP(H4565,Translations!$P$2:$Q$10,2,FALSE)</f>
        <v>7 - Bopæl i udlandet</v>
      </c>
      <c r="S4565" t="str">
        <f>VLOOKUP(F4565,Translations!$D$2:$F$13,3,FALSE)</f>
        <v>Ja</v>
      </c>
    </row>
    <row r="4566" spans="1:19" x14ac:dyDescent="0.2">
      <c r="A4566" s="3">
        <v>43970</v>
      </c>
      <c r="B4566" t="s">
        <v>211</v>
      </c>
      <c r="C4566" t="s">
        <v>199</v>
      </c>
      <c r="D4566">
        <v>159</v>
      </c>
      <c r="E4566">
        <v>1084</v>
      </c>
      <c r="F4566" t="str">
        <f t="shared" si="149"/>
        <v>01</v>
      </c>
      <c r="G4566" t="s">
        <v>513</v>
      </c>
      <c r="H4566">
        <v>8</v>
      </c>
      <c r="I4566" t="s">
        <v>6</v>
      </c>
      <c r="J4566" t="s">
        <v>5</v>
      </c>
      <c r="K4566" t="s">
        <v>6</v>
      </c>
      <c r="L4566">
        <v>1</v>
      </c>
      <c r="M4566" t="str">
        <f>VLOOKUP(E4566,Translations!$A$1:$B$7,2,FALSE)</f>
        <v>Hovedstaden</v>
      </c>
      <c r="N4566" t="str">
        <f>VLOOKUP(D4566,Translations!$I$2:$K$101,2,FALSE)</f>
        <v>Gladsaxe</v>
      </c>
      <c r="O4566" t="str">
        <f>VLOOKUP(G4566,Translations!$M$2:$N$9,2,FALSE)</f>
        <v>[X2079] SARS-CoV-2 (RNA), Borger</v>
      </c>
      <c r="P4566" t="str">
        <f>VLOOKUP(F4566,Translations!$D$1:$F$13,2,FALSE)</f>
        <v>Ok</v>
      </c>
      <c r="Q4566" t="str">
        <f>VLOOKUP(F4566,Translations!$D$2:$G$13,4,FALSE)</f>
        <v>01 - Aktiv, bopæl i DK</v>
      </c>
      <c r="R4566" t="str">
        <f>VLOOKUP(H4566,Translations!$P$2:$Q$10,2,FALSE)</f>
        <v>8 - Afgangsført (fraflyttet, ihjelslagen, dobbelt CPR, forsvundet eller omnummereret)</v>
      </c>
      <c r="S4566" t="str">
        <f>VLOOKUP(F4566,Translations!$D$2:$F$13,3,FALSE)</f>
        <v>Ja</v>
      </c>
    </row>
    <row r="4567" spans="1:19" x14ac:dyDescent="0.2">
      <c r="A4567" s="3">
        <v>43970</v>
      </c>
      <c r="B4567" t="s">
        <v>211</v>
      </c>
      <c r="C4567" t="s">
        <v>199</v>
      </c>
      <c r="D4567">
        <v>161</v>
      </c>
      <c r="E4567">
        <v>1084</v>
      </c>
      <c r="F4567" t="str">
        <f t="shared" si="149"/>
        <v>01</v>
      </c>
      <c r="G4567" t="s">
        <v>513</v>
      </c>
      <c r="H4567">
        <v>1</v>
      </c>
      <c r="I4567" t="s">
        <v>6</v>
      </c>
      <c r="J4567" t="s">
        <v>5</v>
      </c>
      <c r="K4567" t="s">
        <v>6</v>
      </c>
      <c r="L4567">
        <v>1</v>
      </c>
      <c r="M4567" t="str">
        <f>VLOOKUP(E4567,Translations!$A$1:$B$7,2,FALSE)</f>
        <v>Hovedstaden</v>
      </c>
      <c r="N4567" t="str">
        <f>VLOOKUP(D4567,Translations!$I$2:$K$101,2,FALSE)</f>
        <v>Glostrup</v>
      </c>
      <c r="O4567" t="str">
        <f>VLOOKUP(G4567,Translations!$M$2:$N$9,2,FALSE)</f>
        <v>[X2079] SARS-CoV-2 (RNA), Borger</v>
      </c>
      <c r="P4567" t="str">
        <f>VLOOKUP(F4567,Translations!$D$1:$F$13,2,FALSE)</f>
        <v>Ok</v>
      </c>
      <c r="Q4567" t="str">
        <f>VLOOKUP(F4567,Translations!$D$2:$G$13,4,FALSE)</f>
        <v>01 - Aktiv, bopæl i DK</v>
      </c>
      <c r="R4567" t="str">
        <f>VLOOKUP(H4567,Translations!$P$2:$Q$10,2,FALSE)</f>
        <v>1 - Selvstændigt sikret - med lægevalg</v>
      </c>
      <c r="S4567" t="str">
        <f>VLOOKUP(F4567,Translations!$D$2:$F$13,3,FALSE)</f>
        <v>Ja</v>
      </c>
    </row>
    <row r="4568" spans="1:19" x14ac:dyDescent="0.2">
      <c r="A4568" s="3">
        <v>43970</v>
      </c>
      <c r="B4568" t="s">
        <v>211</v>
      </c>
      <c r="C4568" t="s">
        <v>199</v>
      </c>
      <c r="D4568">
        <v>163</v>
      </c>
      <c r="E4568">
        <v>1084</v>
      </c>
      <c r="F4568" t="str">
        <f t="shared" si="149"/>
        <v>01</v>
      </c>
      <c r="G4568" t="s">
        <v>513</v>
      </c>
      <c r="H4568">
        <v>1</v>
      </c>
      <c r="I4568" t="s">
        <v>6</v>
      </c>
      <c r="J4568" t="s">
        <v>5</v>
      </c>
      <c r="K4568" t="s">
        <v>6</v>
      </c>
      <c r="L4568">
        <v>3</v>
      </c>
      <c r="M4568" t="str">
        <f>VLOOKUP(E4568,Translations!$A$1:$B$7,2,FALSE)</f>
        <v>Hovedstaden</v>
      </c>
      <c r="N4568" t="str">
        <f>VLOOKUP(D4568,Translations!$I$2:$K$101,2,FALSE)</f>
        <v>Herlev</v>
      </c>
      <c r="O4568" t="str">
        <f>VLOOKUP(G4568,Translations!$M$2:$N$9,2,FALSE)</f>
        <v>[X2079] SARS-CoV-2 (RNA), Borger</v>
      </c>
      <c r="P4568" t="str">
        <f>VLOOKUP(F4568,Translations!$D$1:$F$13,2,FALSE)</f>
        <v>Ok</v>
      </c>
      <c r="Q4568" t="str">
        <f>VLOOKUP(F4568,Translations!$D$2:$G$13,4,FALSE)</f>
        <v>01 - Aktiv, bopæl i DK</v>
      </c>
      <c r="R4568" t="str">
        <f>VLOOKUP(H4568,Translations!$P$2:$Q$10,2,FALSE)</f>
        <v>1 - Selvstændigt sikret - med lægevalg</v>
      </c>
      <c r="S4568" t="str">
        <f>VLOOKUP(F4568,Translations!$D$2:$F$13,3,FALSE)</f>
        <v>Ja</v>
      </c>
    </row>
    <row r="4569" spans="1:19" x14ac:dyDescent="0.2">
      <c r="A4569" s="3">
        <v>43970</v>
      </c>
      <c r="B4569" t="s">
        <v>211</v>
      </c>
      <c r="C4569" t="s">
        <v>199</v>
      </c>
      <c r="D4569">
        <v>167</v>
      </c>
      <c r="E4569">
        <v>1084</v>
      </c>
      <c r="F4569" t="str">
        <f t="shared" si="149"/>
        <v>01</v>
      </c>
      <c r="G4569" t="s">
        <v>513</v>
      </c>
      <c r="H4569">
        <v>1</v>
      </c>
      <c r="I4569" t="s">
        <v>6</v>
      </c>
      <c r="J4569" t="s">
        <v>5</v>
      </c>
      <c r="K4569" t="s">
        <v>6</v>
      </c>
      <c r="L4569">
        <v>6</v>
      </c>
      <c r="M4569" t="str">
        <f>VLOOKUP(E4569,Translations!$A$1:$B$7,2,FALSE)</f>
        <v>Hovedstaden</v>
      </c>
      <c r="N4569" t="str">
        <f>VLOOKUP(D4569,Translations!$I$2:$K$101,2,FALSE)</f>
        <v>Hvidovre</v>
      </c>
      <c r="O4569" t="str">
        <f>VLOOKUP(G4569,Translations!$M$2:$N$9,2,FALSE)</f>
        <v>[X2079] SARS-CoV-2 (RNA), Borger</v>
      </c>
      <c r="P4569" t="str">
        <f>VLOOKUP(F4569,Translations!$D$1:$F$13,2,FALSE)</f>
        <v>Ok</v>
      </c>
      <c r="Q4569" t="str">
        <f>VLOOKUP(F4569,Translations!$D$2:$G$13,4,FALSE)</f>
        <v>01 - Aktiv, bopæl i DK</v>
      </c>
      <c r="R4569" t="str">
        <f>VLOOKUP(H4569,Translations!$P$2:$Q$10,2,FALSE)</f>
        <v>1 - Selvstændigt sikret - med lægevalg</v>
      </c>
      <c r="S4569" t="str">
        <f>VLOOKUP(F4569,Translations!$D$2:$F$13,3,FALSE)</f>
        <v>Ja</v>
      </c>
    </row>
    <row r="4570" spans="1:19" x14ac:dyDescent="0.2">
      <c r="A4570" s="3">
        <v>43970</v>
      </c>
      <c r="B4570" t="s">
        <v>211</v>
      </c>
      <c r="C4570" t="s">
        <v>199</v>
      </c>
      <c r="D4570">
        <v>169</v>
      </c>
      <c r="E4570">
        <v>1084</v>
      </c>
      <c r="F4570" t="str">
        <f t="shared" si="149"/>
        <v>01</v>
      </c>
      <c r="G4570" t="s">
        <v>513</v>
      </c>
      <c r="H4570">
        <v>1</v>
      </c>
      <c r="I4570" t="s">
        <v>6</v>
      </c>
      <c r="J4570" t="s">
        <v>5</v>
      </c>
      <c r="K4570" t="s">
        <v>6</v>
      </c>
      <c r="L4570">
        <v>5</v>
      </c>
      <c r="M4570" t="str">
        <f>VLOOKUP(E4570,Translations!$A$1:$B$7,2,FALSE)</f>
        <v>Hovedstaden</v>
      </c>
      <c r="N4570" t="str">
        <f>VLOOKUP(D4570,Translations!$I$2:$K$101,2,FALSE)</f>
        <v>Høje-Taastrup</v>
      </c>
      <c r="O4570" t="str">
        <f>VLOOKUP(G4570,Translations!$M$2:$N$9,2,FALSE)</f>
        <v>[X2079] SARS-CoV-2 (RNA), Borger</v>
      </c>
      <c r="P4570" t="str">
        <f>VLOOKUP(F4570,Translations!$D$1:$F$13,2,FALSE)</f>
        <v>Ok</v>
      </c>
      <c r="Q4570" t="str">
        <f>VLOOKUP(F4570,Translations!$D$2:$G$13,4,FALSE)</f>
        <v>01 - Aktiv, bopæl i DK</v>
      </c>
      <c r="R4570" t="str">
        <f>VLOOKUP(H4570,Translations!$P$2:$Q$10,2,FALSE)</f>
        <v>1 - Selvstændigt sikret - med lægevalg</v>
      </c>
      <c r="S4570" t="str">
        <f>VLOOKUP(F4570,Translations!$D$2:$F$13,3,FALSE)</f>
        <v>Ja</v>
      </c>
    </row>
    <row r="4571" spans="1:19" x14ac:dyDescent="0.2">
      <c r="A4571" s="3">
        <v>43970</v>
      </c>
      <c r="B4571" t="s">
        <v>211</v>
      </c>
      <c r="C4571" t="s">
        <v>199</v>
      </c>
      <c r="D4571">
        <v>173</v>
      </c>
      <c r="E4571">
        <v>1084</v>
      </c>
      <c r="F4571" t="str">
        <f t="shared" si="149"/>
        <v>01</v>
      </c>
      <c r="G4571" t="s">
        <v>513</v>
      </c>
      <c r="H4571">
        <v>1</v>
      </c>
      <c r="I4571" t="s">
        <v>6</v>
      </c>
      <c r="J4571" t="s">
        <v>5</v>
      </c>
      <c r="K4571" t="s">
        <v>6</v>
      </c>
      <c r="L4571">
        <v>3</v>
      </c>
      <c r="M4571" t="str">
        <f>VLOOKUP(E4571,Translations!$A$1:$B$7,2,FALSE)</f>
        <v>Hovedstaden</v>
      </c>
      <c r="N4571" t="str">
        <f>VLOOKUP(D4571,Translations!$I$2:$K$101,2,FALSE)</f>
        <v>Lyngby-Taarbæk</v>
      </c>
      <c r="O4571" t="str">
        <f>VLOOKUP(G4571,Translations!$M$2:$N$9,2,FALSE)</f>
        <v>[X2079] SARS-CoV-2 (RNA), Borger</v>
      </c>
      <c r="P4571" t="str">
        <f>VLOOKUP(F4571,Translations!$D$1:$F$13,2,FALSE)</f>
        <v>Ok</v>
      </c>
      <c r="Q4571" t="str">
        <f>VLOOKUP(F4571,Translations!$D$2:$G$13,4,FALSE)</f>
        <v>01 - Aktiv, bopæl i DK</v>
      </c>
      <c r="R4571" t="str">
        <f>VLOOKUP(H4571,Translations!$P$2:$Q$10,2,FALSE)</f>
        <v>1 - Selvstændigt sikret - med lægevalg</v>
      </c>
      <c r="S4571" t="str">
        <f>VLOOKUP(F4571,Translations!$D$2:$F$13,3,FALSE)</f>
        <v>Ja</v>
      </c>
    </row>
    <row r="4572" spans="1:19" x14ac:dyDescent="0.2">
      <c r="A4572" s="3">
        <v>43970</v>
      </c>
      <c r="B4572" t="s">
        <v>211</v>
      </c>
      <c r="C4572" t="s">
        <v>199</v>
      </c>
      <c r="D4572">
        <v>175</v>
      </c>
      <c r="E4572">
        <v>1084</v>
      </c>
      <c r="F4572" t="str">
        <f t="shared" si="149"/>
        <v>01</v>
      </c>
      <c r="G4572" t="s">
        <v>513</v>
      </c>
      <c r="H4572">
        <v>1</v>
      </c>
      <c r="I4572" t="s">
        <v>6</v>
      </c>
      <c r="J4572" t="s">
        <v>5</v>
      </c>
      <c r="K4572" t="s">
        <v>6</v>
      </c>
      <c r="L4572">
        <v>1</v>
      </c>
      <c r="M4572" t="str">
        <f>VLOOKUP(E4572,Translations!$A$1:$B$7,2,FALSE)</f>
        <v>Hovedstaden</v>
      </c>
      <c r="N4572" t="str">
        <f>VLOOKUP(D4572,Translations!$I$2:$K$101,2,FALSE)</f>
        <v>Rødovre</v>
      </c>
      <c r="O4572" t="str">
        <f>VLOOKUP(G4572,Translations!$M$2:$N$9,2,FALSE)</f>
        <v>[X2079] SARS-CoV-2 (RNA), Borger</v>
      </c>
      <c r="P4572" t="str">
        <f>VLOOKUP(F4572,Translations!$D$1:$F$13,2,FALSE)</f>
        <v>Ok</v>
      </c>
      <c r="Q4572" t="str">
        <f>VLOOKUP(F4572,Translations!$D$2:$G$13,4,FALSE)</f>
        <v>01 - Aktiv, bopæl i DK</v>
      </c>
      <c r="R4572" t="str">
        <f>VLOOKUP(H4572,Translations!$P$2:$Q$10,2,FALSE)</f>
        <v>1 - Selvstændigt sikret - med lægevalg</v>
      </c>
      <c r="S4572" t="str">
        <f>VLOOKUP(F4572,Translations!$D$2:$F$13,3,FALSE)</f>
        <v>Ja</v>
      </c>
    </row>
    <row r="4573" spans="1:19" x14ac:dyDescent="0.2">
      <c r="A4573" s="3">
        <v>43970</v>
      </c>
      <c r="B4573" t="s">
        <v>211</v>
      </c>
      <c r="C4573" t="s">
        <v>199</v>
      </c>
      <c r="D4573">
        <v>185</v>
      </c>
      <c r="E4573">
        <v>1084</v>
      </c>
      <c r="F4573" t="str">
        <f t="shared" si="149"/>
        <v>01</v>
      </c>
      <c r="G4573" t="s">
        <v>513</v>
      </c>
      <c r="H4573">
        <v>1</v>
      </c>
      <c r="I4573" t="s">
        <v>6</v>
      </c>
      <c r="J4573" t="s">
        <v>5</v>
      </c>
      <c r="K4573" t="s">
        <v>6</v>
      </c>
      <c r="L4573">
        <v>3</v>
      </c>
      <c r="M4573" t="str">
        <f>VLOOKUP(E4573,Translations!$A$1:$B$7,2,FALSE)</f>
        <v>Hovedstaden</v>
      </c>
      <c r="N4573" t="str">
        <f>VLOOKUP(D4573,Translations!$I$2:$K$101,2,FALSE)</f>
        <v>Tårnby</v>
      </c>
      <c r="O4573" t="str">
        <f>VLOOKUP(G4573,Translations!$M$2:$N$9,2,FALSE)</f>
        <v>[X2079] SARS-CoV-2 (RNA), Borger</v>
      </c>
      <c r="P4573" t="str">
        <f>VLOOKUP(F4573,Translations!$D$1:$F$13,2,FALSE)</f>
        <v>Ok</v>
      </c>
      <c r="Q4573" t="str">
        <f>VLOOKUP(F4573,Translations!$D$2:$G$13,4,FALSE)</f>
        <v>01 - Aktiv, bopæl i DK</v>
      </c>
      <c r="R4573" t="str">
        <f>VLOOKUP(H4573,Translations!$P$2:$Q$10,2,FALSE)</f>
        <v>1 - Selvstændigt sikret - med lægevalg</v>
      </c>
      <c r="S4573" t="str">
        <f>VLOOKUP(F4573,Translations!$D$2:$F$13,3,FALSE)</f>
        <v>Ja</v>
      </c>
    </row>
    <row r="4574" spans="1:19" x14ac:dyDescent="0.2">
      <c r="A4574" s="3">
        <v>43970</v>
      </c>
      <c r="B4574" t="s">
        <v>211</v>
      </c>
      <c r="C4574" t="s">
        <v>199</v>
      </c>
      <c r="D4574">
        <v>187</v>
      </c>
      <c r="E4574">
        <v>1084</v>
      </c>
      <c r="F4574" t="str">
        <f t="shared" ref="F4574:F4594" si="150">"01"</f>
        <v>01</v>
      </c>
      <c r="G4574" t="s">
        <v>513</v>
      </c>
      <c r="H4574">
        <v>1</v>
      </c>
      <c r="I4574" t="s">
        <v>6</v>
      </c>
      <c r="J4574" t="s">
        <v>5</v>
      </c>
      <c r="K4574" t="s">
        <v>6</v>
      </c>
      <c r="L4574">
        <v>2</v>
      </c>
      <c r="M4574" t="str">
        <f>VLOOKUP(E4574,Translations!$A$1:$B$7,2,FALSE)</f>
        <v>Hovedstaden</v>
      </c>
      <c r="N4574" t="str">
        <f>VLOOKUP(D4574,Translations!$I$2:$K$101,2,FALSE)</f>
        <v>Vallensbæk</v>
      </c>
      <c r="O4574" t="str">
        <f>VLOOKUP(G4574,Translations!$M$2:$N$9,2,FALSE)</f>
        <v>[X2079] SARS-CoV-2 (RNA), Borger</v>
      </c>
      <c r="P4574" t="str">
        <f>VLOOKUP(F4574,Translations!$D$1:$F$13,2,FALSE)</f>
        <v>Ok</v>
      </c>
      <c r="Q4574" t="str">
        <f>VLOOKUP(F4574,Translations!$D$2:$G$13,4,FALSE)</f>
        <v>01 - Aktiv, bopæl i DK</v>
      </c>
      <c r="R4574" t="str">
        <f>VLOOKUP(H4574,Translations!$P$2:$Q$10,2,FALSE)</f>
        <v>1 - Selvstændigt sikret - med lægevalg</v>
      </c>
      <c r="S4574" t="str">
        <f>VLOOKUP(F4574,Translations!$D$2:$F$13,3,FALSE)</f>
        <v>Ja</v>
      </c>
    </row>
    <row r="4575" spans="1:19" x14ac:dyDescent="0.2">
      <c r="A4575" s="3">
        <v>43970</v>
      </c>
      <c r="B4575" t="s">
        <v>211</v>
      </c>
      <c r="C4575" t="s">
        <v>199</v>
      </c>
      <c r="D4575">
        <v>190</v>
      </c>
      <c r="E4575">
        <v>1084</v>
      </c>
      <c r="F4575" t="str">
        <f t="shared" si="150"/>
        <v>01</v>
      </c>
      <c r="G4575" t="s">
        <v>513</v>
      </c>
      <c r="H4575">
        <v>1</v>
      </c>
      <c r="I4575" t="s">
        <v>6</v>
      </c>
      <c r="J4575" t="s">
        <v>5</v>
      </c>
      <c r="K4575" t="s">
        <v>6</v>
      </c>
      <c r="L4575">
        <v>1</v>
      </c>
      <c r="M4575" t="str">
        <f>VLOOKUP(E4575,Translations!$A$1:$B$7,2,FALSE)</f>
        <v>Hovedstaden</v>
      </c>
      <c r="N4575" t="str">
        <f>VLOOKUP(D4575,Translations!$I$2:$K$101,2,FALSE)</f>
        <v>Furesø</v>
      </c>
      <c r="O4575" t="str">
        <f>VLOOKUP(G4575,Translations!$M$2:$N$9,2,FALSE)</f>
        <v>[X2079] SARS-CoV-2 (RNA), Borger</v>
      </c>
      <c r="P4575" t="str">
        <f>VLOOKUP(F4575,Translations!$D$1:$F$13,2,FALSE)</f>
        <v>Ok</v>
      </c>
      <c r="Q4575" t="str">
        <f>VLOOKUP(F4575,Translations!$D$2:$G$13,4,FALSE)</f>
        <v>01 - Aktiv, bopæl i DK</v>
      </c>
      <c r="R4575" t="str">
        <f>VLOOKUP(H4575,Translations!$P$2:$Q$10,2,FALSE)</f>
        <v>1 - Selvstændigt sikret - med lægevalg</v>
      </c>
      <c r="S4575" t="str">
        <f>VLOOKUP(F4575,Translations!$D$2:$F$13,3,FALSE)</f>
        <v>Ja</v>
      </c>
    </row>
    <row r="4576" spans="1:19" x14ac:dyDescent="0.2">
      <c r="A4576" s="3">
        <v>43970</v>
      </c>
      <c r="B4576" t="s">
        <v>211</v>
      </c>
      <c r="C4576" t="s">
        <v>199</v>
      </c>
      <c r="D4576">
        <v>210</v>
      </c>
      <c r="E4576">
        <v>1084</v>
      </c>
      <c r="F4576" t="str">
        <f t="shared" si="150"/>
        <v>01</v>
      </c>
      <c r="G4576" t="s">
        <v>513</v>
      </c>
      <c r="H4576">
        <v>1</v>
      </c>
      <c r="I4576" t="s">
        <v>6</v>
      </c>
      <c r="J4576" t="s">
        <v>5</v>
      </c>
      <c r="K4576" t="s">
        <v>6</v>
      </c>
      <c r="L4576">
        <v>1</v>
      </c>
      <c r="M4576" t="str">
        <f>VLOOKUP(E4576,Translations!$A$1:$B$7,2,FALSE)</f>
        <v>Hovedstaden</v>
      </c>
      <c r="N4576" t="str">
        <f>VLOOKUP(D4576,Translations!$I$2:$K$101,2,FALSE)</f>
        <v>Fredensborg</v>
      </c>
      <c r="O4576" t="str">
        <f>VLOOKUP(G4576,Translations!$M$2:$N$9,2,FALSE)</f>
        <v>[X2079] SARS-CoV-2 (RNA), Borger</v>
      </c>
      <c r="P4576" t="str">
        <f>VLOOKUP(F4576,Translations!$D$1:$F$13,2,FALSE)</f>
        <v>Ok</v>
      </c>
      <c r="Q4576" t="str">
        <f>VLOOKUP(F4576,Translations!$D$2:$G$13,4,FALSE)</f>
        <v>01 - Aktiv, bopæl i DK</v>
      </c>
      <c r="R4576" t="str">
        <f>VLOOKUP(H4576,Translations!$P$2:$Q$10,2,FALSE)</f>
        <v>1 - Selvstændigt sikret - med lægevalg</v>
      </c>
      <c r="S4576" t="str">
        <f>VLOOKUP(F4576,Translations!$D$2:$F$13,3,FALSE)</f>
        <v>Ja</v>
      </c>
    </row>
    <row r="4577" spans="1:19" x14ac:dyDescent="0.2">
      <c r="A4577" s="3">
        <v>43970</v>
      </c>
      <c r="B4577" t="s">
        <v>211</v>
      </c>
      <c r="C4577" t="s">
        <v>199</v>
      </c>
      <c r="D4577">
        <v>217</v>
      </c>
      <c r="E4577">
        <v>1084</v>
      </c>
      <c r="F4577" t="str">
        <f t="shared" si="150"/>
        <v>01</v>
      </c>
      <c r="G4577" t="s">
        <v>513</v>
      </c>
      <c r="H4577">
        <v>1</v>
      </c>
      <c r="I4577" t="s">
        <v>6</v>
      </c>
      <c r="J4577" t="s">
        <v>5</v>
      </c>
      <c r="K4577" t="s">
        <v>6</v>
      </c>
      <c r="L4577">
        <v>2</v>
      </c>
      <c r="M4577" t="str">
        <f>VLOOKUP(E4577,Translations!$A$1:$B$7,2,FALSE)</f>
        <v>Hovedstaden</v>
      </c>
      <c r="N4577" t="str">
        <f>VLOOKUP(D4577,Translations!$I$2:$K$101,2,FALSE)</f>
        <v>Helsingør</v>
      </c>
      <c r="O4577" t="str">
        <f>VLOOKUP(G4577,Translations!$M$2:$N$9,2,FALSE)</f>
        <v>[X2079] SARS-CoV-2 (RNA), Borger</v>
      </c>
      <c r="P4577" t="str">
        <f>VLOOKUP(F4577,Translations!$D$1:$F$13,2,FALSE)</f>
        <v>Ok</v>
      </c>
      <c r="Q4577" t="str">
        <f>VLOOKUP(F4577,Translations!$D$2:$G$13,4,FALSE)</f>
        <v>01 - Aktiv, bopæl i DK</v>
      </c>
      <c r="R4577" t="str">
        <f>VLOOKUP(H4577,Translations!$P$2:$Q$10,2,FALSE)</f>
        <v>1 - Selvstændigt sikret - med lægevalg</v>
      </c>
      <c r="S4577" t="str">
        <f>VLOOKUP(F4577,Translations!$D$2:$F$13,3,FALSE)</f>
        <v>Ja</v>
      </c>
    </row>
    <row r="4578" spans="1:19" x14ac:dyDescent="0.2">
      <c r="A4578" s="3">
        <v>43970</v>
      </c>
      <c r="B4578" t="s">
        <v>211</v>
      </c>
      <c r="C4578" t="s">
        <v>199</v>
      </c>
      <c r="D4578">
        <v>223</v>
      </c>
      <c r="E4578">
        <v>1084</v>
      </c>
      <c r="F4578" t="str">
        <f t="shared" si="150"/>
        <v>01</v>
      </c>
      <c r="G4578" t="s">
        <v>513</v>
      </c>
      <c r="H4578">
        <v>1</v>
      </c>
      <c r="I4578" t="s">
        <v>6</v>
      </c>
      <c r="J4578" t="s">
        <v>5</v>
      </c>
      <c r="K4578" t="s">
        <v>6</v>
      </c>
      <c r="L4578">
        <v>1</v>
      </c>
      <c r="M4578" t="str">
        <f>VLOOKUP(E4578,Translations!$A$1:$B$7,2,FALSE)</f>
        <v>Hovedstaden</v>
      </c>
      <c r="N4578" t="str">
        <f>VLOOKUP(D4578,Translations!$I$2:$K$101,2,FALSE)</f>
        <v>Hørsholm</v>
      </c>
      <c r="O4578" t="str">
        <f>VLOOKUP(G4578,Translations!$M$2:$N$9,2,FALSE)</f>
        <v>[X2079] SARS-CoV-2 (RNA), Borger</v>
      </c>
      <c r="P4578" t="str">
        <f>VLOOKUP(F4578,Translations!$D$1:$F$13,2,FALSE)</f>
        <v>Ok</v>
      </c>
      <c r="Q4578" t="str">
        <f>VLOOKUP(F4578,Translations!$D$2:$G$13,4,FALSE)</f>
        <v>01 - Aktiv, bopæl i DK</v>
      </c>
      <c r="R4578" t="str">
        <f>VLOOKUP(H4578,Translations!$P$2:$Q$10,2,FALSE)</f>
        <v>1 - Selvstændigt sikret - med lægevalg</v>
      </c>
      <c r="S4578" t="str">
        <f>VLOOKUP(F4578,Translations!$D$2:$F$13,3,FALSE)</f>
        <v>Ja</v>
      </c>
    </row>
    <row r="4579" spans="1:19" x14ac:dyDescent="0.2">
      <c r="A4579" s="3">
        <v>43970</v>
      </c>
      <c r="B4579" t="s">
        <v>211</v>
      </c>
      <c r="C4579" t="s">
        <v>199</v>
      </c>
      <c r="D4579">
        <v>230</v>
      </c>
      <c r="E4579">
        <v>1084</v>
      </c>
      <c r="F4579" t="str">
        <f t="shared" si="150"/>
        <v>01</v>
      </c>
      <c r="G4579" t="s">
        <v>513</v>
      </c>
      <c r="H4579">
        <v>1</v>
      </c>
      <c r="I4579" t="s">
        <v>6</v>
      </c>
      <c r="J4579" t="s">
        <v>5</v>
      </c>
      <c r="K4579" t="s">
        <v>6</v>
      </c>
      <c r="L4579">
        <v>4</v>
      </c>
      <c r="M4579" t="str">
        <f>VLOOKUP(E4579,Translations!$A$1:$B$7,2,FALSE)</f>
        <v>Hovedstaden</v>
      </c>
      <c r="N4579" t="str">
        <f>VLOOKUP(D4579,Translations!$I$2:$K$101,2,FALSE)</f>
        <v>Rudersdal</v>
      </c>
      <c r="O4579" t="str">
        <f>VLOOKUP(G4579,Translations!$M$2:$N$9,2,FALSE)</f>
        <v>[X2079] SARS-CoV-2 (RNA), Borger</v>
      </c>
      <c r="P4579" t="str">
        <f>VLOOKUP(F4579,Translations!$D$1:$F$13,2,FALSE)</f>
        <v>Ok</v>
      </c>
      <c r="Q4579" t="str">
        <f>VLOOKUP(F4579,Translations!$D$2:$G$13,4,FALSE)</f>
        <v>01 - Aktiv, bopæl i DK</v>
      </c>
      <c r="R4579" t="str">
        <f>VLOOKUP(H4579,Translations!$P$2:$Q$10,2,FALSE)</f>
        <v>1 - Selvstændigt sikret - med lægevalg</v>
      </c>
      <c r="S4579" t="str">
        <f>VLOOKUP(F4579,Translations!$D$2:$F$13,3,FALSE)</f>
        <v>Ja</v>
      </c>
    </row>
    <row r="4580" spans="1:19" x14ac:dyDescent="0.2">
      <c r="A4580" s="3">
        <v>43970</v>
      </c>
      <c r="B4580" t="s">
        <v>211</v>
      </c>
      <c r="C4580" t="s">
        <v>199</v>
      </c>
      <c r="D4580">
        <v>240</v>
      </c>
      <c r="E4580">
        <v>1084</v>
      </c>
      <c r="F4580" t="str">
        <f t="shared" si="150"/>
        <v>01</v>
      </c>
      <c r="G4580" t="s">
        <v>513</v>
      </c>
      <c r="H4580">
        <v>1</v>
      </c>
      <c r="I4580" t="s">
        <v>6</v>
      </c>
      <c r="J4580" t="s">
        <v>5</v>
      </c>
      <c r="K4580" t="s">
        <v>6</v>
      </c>
      <c r="L4580">
        <v>3</v>
      </c>
      <c r="M4580" t="str">
        <f>VLOOKUP(E4580,Translations!$A$1:$B$7,2,FALSE)</f>
        <v>Hovedstaden</v>
      </c>
      <c r="N4580" t="str">
        <f>VLOOKUP(D4580,Translations!$I$2:$K$101,2,FALSE)</f>
        <v>Egedal</v>
      </c>
      <c r="O4580" t="str">
        <f>VLOOKUP(G4580,Translations!$M$2:$N$9,2,FALSE)</f>
        <v>[X2079] SARS-CoV-2 (RNA), Borger</v>
      </c>
      <c r="P4580" t="str">
        <f>VLOOKUP(F4580,Translations!$D$1:$F$13,2,FALSE)</f>
        <v>Ok</v>
      </c>
      <c r="Q4580" t="str">
        <f>VLOOKUP(F4580,Translations!$D$2:$G$13,4,FALSE)</f>
        <v>01 - Aktiv, bopæl i DK</v>
      </c>
      <c r="R4580" t="str">
        <f>VLOOKUP(H4580,Translations!$P$2:$Q$10,2,FALSE)</f>
        <v>1 - Selvstændigt sikret - med lægevalg</v>
      </c>
      <c r="S4580" t="str">
        <f>VLOOKUP(F4580,Translations!$D$2:$F$13,3,FALSE)</f>
        <v>Ja</v>
      </c>
    </row>
    <row r="4581" spans="1:19" x14ac:dyDescent="0.2">
      <c r="A4581" s="3">
        <v>43970</v>
      </c>
      <c r="B4581" t="s">
        <v>211</v>
      </c>
      <c r="C4581" t="s">
        <v>199</v>
      </c>
      <c r="D4581">
        <v>250</v>
      </c>
      <c r="E4581">
        <v>1084</v>
      </c>
      <c r="F4581" t="str">
        <f t="shared" si="150"/>
        <v>01</v>
      </c>
      <c r="G4581" t="s">
        <v>513</v>
      </c>
      <c r="H4581">
        <v>1</v>
      </c>
      <c r="I4581" t="s">
        <v>6</v>
      </c>
      <c r="J4581" t="s">
        <v>5</v>
      </c>
      <c r="K4581" t="s">
        <v>6</v>
      </c>
      <c r="L4581">
        <v>2</v>
      </c>
      <c r="M4581" t="str">
        <f>VLOOKUP(E4581,Translations!$A$1:$B$7,2,FALSE)</f>
        <v>Hovedstaden</v>
      </c>
      <c r="N4581" t="str">
        <f>VLOOKUP(D4581,Translations!$I$2:$K$101,2,FALSE)</f>
        <v>Frederikssund</v>
      </c>
      <c r="O4581" t="str">
        <f>VLOOKUP(G4581,Translations!$M$2:$N$9,2,FALSE)</f>
        <v>[X2079] SARS-CoV-2 (RNA), Borger</v>
      </c>
      <c r="P4581" t="str">
        <f>VLOOKUP(F4581,Translations!$D$1:$F$13,2,FALSE)</f>
        <v>Ok</v>
      </c>
      <c r="Q4581" t="str">
        <f>VLOOKUP(F4581,Translations!$D$2:$G$13,4,FALSE)</f>
        <v>01 - Aktiv, bopæl i DK</v>
      </c>
      <c r="R4581" t="str">
        <f>VLOOKUP(H4581,Translations!$P$2:$Q$10,2,FALSE)</f>
        <v>1 - Selvstændigt sikret - med lægevalg</v>
      </c>
      <c r="S4581" t="str">
        <f>VLOOKUP(F4581,Translations!$D$2:$F$13,3,FALSE)</f>
        <v>Ja</v>
      </c>
    </row>
    <row r="4582" spans="1:19" x14ac:dyDescent="0.2">
      <c r="A4582" s="3">
        <v>43970</v>
      </c>
      <c r="B4582" t="s">
        <v>211</v>
      </c>
      <c r="C4582" t="s">
        <v>199</v>
      </c>
      <c r="D4582">
        <v>253</v>
      </c>
      <c r="E4582">
        <v>1085</v>
      </c>
      <c r="F4582" t="str">
        <f t="shared" si="150"/>
        <v>01</v>
      </c>
      <c r="G4582" t="s">
        <v>513</v>
      </c>
      <c r="H4582">
        <v>1</v>
      </c>
      <c r="I4582" t="s">
        <v>6</v>
      </c>
      <c r="J4582" t="s">
        <v>5</v>
      </c>
      <c r="K4582" t="s">
        <v>6</v>
      </c>
      <c r="L4582">
        <v>1</v>
      </c>
      <c r="M4582" t="str">
        <f>VLOOKUP(E4582,Translations!$A$1:$B$7,2,FALSE)</f>
        <v>Sjælland</v>
      </c>
      <c r="N4582" t="str">
        <f>VLOOKUP(D4582,Translations!$I$2:$K$101,2,FALSE)</f>
        <v>Greve</v>
      </c>
      <c r="O4582" t="str">
        <f>VLOOKUP(G4582,Translations!$M$2:$N$9,2,FALSE)</f>
        <v>[X2079] SARS-CoV-2 (RNA), Borger</v>
      </c>
      <c r="P4582" t="str">
        <f>VLOOKUP(F4582,Translations!$D$1:$F$13,2,FALSE)</f>
        <v>Ok</v>
      </c>
      <c r="Q4582" t="str">
        <f>VLOOKUP(F4582,Translations!$D$2:$G$13,4,FALSE)</f>
        <v>01 - Aktiv, bopæl i DK</v>
      </c>
      <c r="R4582" t="str">
        <f>VLOOKUP(H4582,Translations!$P$2:$Q$10,2,FALSE)</f>
        <v>1 - Selvstændigt sikret - med lægevalg</v>
      </c>
      <c r="S4582" t="str">
        <f>VLOOKUP(F4582,Translations!$D$2:$F$13,3,FALSE)</f>
        <v>Ja</v>
      </c>
    </row>
    <row r="4583" spans="1:19" x14ac:dyDescent="0.2">
      <c r="A4583" s="3">
        <v>43970</v>
      </c>
      <c r="B4583" t="s">
        <v>211</v>
      </c>
      <c r="C4583" t="s">
        <v>199</v>
      </c>
      <c r="D4583">
        <v>259</v>
      </c>
      <c r="E4583">
        <v>1085</v>
      </c>
      <c r="F4583" t="str">
        <f t="shared" si="150"/>
        <v>01</v>
      </c>
      <c r="G4583" t="s">
        <v>513</v>
      </c>
      <c r="H4583">
        <v>1</v>
      </c>
      <c r="I4583" t="s">
        <v>6</v>
      </c>
      <c r="J4583" t="s">
        <v>5</v>
      </c>
      <c r="K4583" t="s">
        <v>6</v>
      </c>
      <c r="L4583">
        <v>3</v>
      </c>
      <c r="M4583" t="str">
        <f>VLOOKUP(E4583,Translations!$A$1:$B$7,2,FALSE)</f>
        <v>Sjælland</v>
      </c>
      <c r="N4583" t="str">
        <f>VLOOKUP(D4583,Translations!$I$2:$K$101,2,FALSE)</f>
        <v>Køge</v>
      </c>
      <c r="O4583" t="str">
        <f>VLOOKUP(G4583,Translations!$M$2:$N$9,2,FALSE)</f>
        <v>[X2079] SARS-CoV-2 (RNA), Borger</v>
      </c>
      <c r="P4583" t="str">
        <f>VLOOKUP(F4583,Translations!$D$1:$F$13,2,FALSE)</f>
        <v>Ok</v>
      </c>
      <c r="Q4583" t="str">
        <f>VLOOKUP(F4583,Translations!$D$2:$G$13,4,FALSE)</f>
        <v>01 - Aktiv, bopæl i DK</v>
      </c>
      <c r="R4583" t="str">
        <f>VLOOKUP(H4583,Translations!$P$2:$Q$10,2,FALSE)</f>
        <v>1 - Selvstændigt sikret - med lægevalg</v>
      </c>
      <c r="S4583" t="str">
        <f>VLOOKUP(F4583,Translations!$D$2:$F$13,3,FALSE)</f>
        <v>Ja</v>
      </c>
    </row>
    <row r="4584" spans="1:19" x14ac:dyDescent="0.2">
      <c r="A4584" s="3">
        <v>43970</v>
      </c>
      <c r="B4584" t="s">
        <v>211</v>
      </c>
      <c r="C4584" t="s">
        <v>199</v>
      </c>
      <c r="D4584">
        <v>265</v>
      </c>
      <c r="E4584">
        <v>1085</v>
      </c>
      <c r="F4584" t="str">
        <f t="shared" si="150"/>
        <v>01</v>
      </c>
      <c r="G4584" t="s">
        <v>513</v>
      </c>
      <c r="H4584">
        <v>1</v>
      </c>
      <c r="I4584" t="s">
        <v>6</v>
      </c>
      <c r="J4584" t="s">
        <v>5</v>
      </c>
      <c r="K4584" t="s">
        <v>6</v>
      </c>
      <c r="L4584">
        <v>2</v>
      </c>
      <c r="M4584" t="str">
        <f>VLOOKUP(E4584,Translations!$A$1:$B$7,2,FALSE)</f>
        <v>Sjælland</v>
      </c>
      <c r="N4584" t="str">
        <f>VLOOKUP(D4584,Translations!$I$2:$K$101,2,FALSE)</f>
        <v>Roskilde</v>
      </c>
      <c r="O4584" t="str">
        <f>VLOOKUP(G4584,Translations!$M$2:$N$9,2,FALSE)</f>
        <v>[X2079] SARS-CoV-2 (RNA), Borger</v>
      </c>
      <c r="P4584" t="str">
        <f>VLOOKUP(F4584,Translations!$D$1:$F$13,2,FALSE)</f>
        <v>Ok</v>
      </c>
      <c r="Q4584" t="str">
        <f>VLOOKUP(F4584,Translations!$D$2:$G$13,4,FALSE)</f>
        <v>01 - Aktiv, bopæl i DK</v>
      </c>
      <c r="R4584" t="str">
        <f>VLOOKUP(H4584,Translations!$P$2:$Q$10,2,FALSE)</f>
        <v>1 - Selvstændigt sikret - med lægevalg</v>
      </c>
      <c r="S4584" t="str">
        <f>VLOOKUP(F4584,Translations!$D$2:$F$13,3,FALSE)</f>
        <v>Ja</v>
      </c>
    </row>
    <row r="4585" spans="1:19" x14ac:dyDescent="0.2">
      <c r="A4585" s="3">
        <v>43970</v>
      </c>
      <c r="B4585" t="s">
        <v>211</v>
      </c>
      <c r="C4585" t="s">
        <v>199</v>
      </c>
      <c r="D4585">
        <v>269</v>
      </c>
      <c r="E4585">
        <v>1085</v>
      </c>
      <c r="F4585" t="str">
        <f t="shared" si="150"/>
        <v>01</v>
      </c>
      <c r="G4585" t="s">
        <v>513</v>
      </c>
      <c r="H4585">
        <v>1</v>
      </c>
      <c r="I4585" t="s">
        <v>6</v>
      </c>
      <c r="J4585" t="s">
        <v>5</v>
      </c>
      <c r="K4585" t="s">
        <v>6</v>
      </c>
      <c r="L4585">
        <v>1</v>
      </c>
      <c r="M4585" t="str">
        <f>VLOOKUP(E4585,Translations!$A$1:$B$7,2,FALSE)</f>
        <v>Sjælland</v>
      </c>
      <c r="N4585" t="str">
        <f>VLOOKUP(D4585,Translations!$I$2:$K$101,2,FALSE)</f>
        <v>Solrød</v>
      </c>
      <c r="O4585" t="str">
        <f>VLOOKUP(G4585,Translations!$M$2:$N$9,2,FALSE)</f>
        <v>[X2079] SARS-CoV-2 (RNA), Borger</v>
      </c>
      <c r="P4585" t="str">
        <f>VLOOKUP(F4585,Translations!$D$1:$F$13,2,FALSE)</f>
        <v>Ok</v>
      </c>
      <c r="Q4585" t="str">
        <f>VLOOKUP(F4585,Translations!$D$2:$G$13,4,FALSE)</f>
        <v>01 - Aktiv, bopæl i DK</v>
      </c>
      <c r="R4585" t="str">
        <f>VLOOKUP(H4585,Translations!$P$2:$Q$10,2,FALSE)</f>
        <v>1 - Selvstændigt sikret - med lægevalg</v>
      </c>
      <c r="S4585" t="str">
        <f>VLOOKUP(F4585,Translations!$D$2:$F$13,3,FALSE)</f>
        <v>Ja</v>
      </c>
    </row>
    <row r="4586" spans="1:19" x14ac:dyDescent="0.2">
      <c r="A4586" s="3">
        <v>43970</v>
      </c>
      <c r="B4586" t="s">
        <v>211</v>
      </c>
      <c r="C4586" t="s">
        <v>199</v>
      </c>
      <c r="D4586">
        <v>270</v>
      </c>
      <c r="E4586">
        <v>1084</v>
      </c>
      <c r="F4586" t="str">
        <f t="shared" si="150"/>
        <v>01</v>
      </c>
      <c r="G4586" t="s">
        <v>513</v>
      </c>
      <c r="H4586">
        <v>1</v>
      </c>
      <c r="I4586" t="s">
        <v>6</v>
      </c>
      <c r="J4586" t="s">
        <v>5</v>
      </c>
      <c r="K4586" t="s">
        <v>6</v>
      </c>
      <c r="L4586">
        <v>1</v>
      </c>
      <c r="M4586" t="str">
        <f>VLOOKUP(E4586,Translations!$A$1:$B$7,2,FALSE)</f>
        <v>Hovedstaden</v>
      </c>
      <c r="N4586" t="str">
        <f>VLOOKUP(D4586,Translations!$I$2:$K$101,2,FALSE)</f>
        <v>Gribskov</v>
      </c>
      <c r="O4586" t="str">
        <f>VLOOKUP(G4586,Translations!$M$2:$N$9,2,FALSE)</f>
        <v>[X2079] SARS-CoV-2 (RNA), Borger</v>
      </c>
      <c r="P4586" t="str">
        <f>VLOOKUP(F4586,Translations!$D$1:$F$13,2,FALSE)</f>
        <v>Ok</v>
      </c>
      <c r="Q4586" t="str">
        <f>VLOOKUP(F4586,Translations!$D$2:$G$13,4,FALSE)</f>
        <v>01 - Aktiv, bopæl i DK</v>
      </c>
      <c r="R4586" t="str">
        <f>VLOOKUP(H4586,Translations!$P$2:$Q$10,2,FALSE)</f>
        <v>1 - Selvstændigt sikret - med lægevalg</v>
      </c>
      <c r="S4586" t="str">
        <f>VLOOKUP(F4586,Translations!$D$2:$F$13,3,FALSE)</f>
        <v>Ja</v>
      </c>
    </row>
    <row r="4587" spans="1:19" x14ac:dyDescent="0.2">
      <c r="A4587" s="3">
        <v>43970</v>
      </c>
      <c r="B4587" t="s">
        <v>211</v>
      </c>
      <c r="C4587" t="s">
        <v>199</v>
      </c>
      <c r="D4587">
        <v>330</v>
      </c>
      <c r="E4587">
        <v>1085</v>
      </c>
      <c r="F4587" t="str">
        <f t="shared" si="150"/>
        <v>01</v>
      </c>
      <c r="G4587" t="s">
        <v>513</v>
      </c>
      <c r="H4587">
        <v>1</v>
      </c>
      <c r="I4587" t="s">
        <v>6</v>
      </c>
      <c r="J4587" t="s">
        <v>5</v>
      </c>
      <c r="K4587" t="s">
        <v>6</v>
      </c>
      <c r="L4587">
        <v>5</v>
      </c>
      <c r="M4587" t="str">
        <f>VLOOKUP(E4587,Translations!$A$1:$B$7,2,FALSE)</f>
        <v>Sjælland</v>
      </c>
      <c r="N4587" t="str">
        <f>VLOOKUP(D4587,Translations!$I$2:$K$101,2,FALSE)</f>
        <v>Slagelse</v>
      </c>
      <c r="O4587" t="str">
        <f>VLOOKUP(G4587,Translations!$M$2:$N$9,2,FALSE)</f>
        <v>[X2079] SARS-CoV-2 (RNA), Borger</v>
      </c>
      <c r="P4587" t="str">
        <f>VLOOKUP(F4587,Translations!$D$1:$F$13,2,FALSE)</f>
        <v>Ok</v>
      </c>
      <c r="Q4587" t="str">
        <f>VLOOKUP(F4587,Translations!$D$2:$G$13,4,FALSE)</f>
        <v>01 - Aktiv, bopæl i DK</v>
      </c>
      <c r="R4587" t="str">
        <f>VLOOKUP(H4587,Translations!$P$2:$Q$10,2,FALSE)</f>
        <v>1 - Selvstændigt sikret - med lægevalg</v>
      </c>
      <c r="S4587" t="str">
        <f>VLOOKUP(F4587,Translations!$D$2:$F$13,3,FALSE)</f>
        <v>Ja</v>
      </c>
    </row>
    <row r="4588" spans="1:19" x14ac:dyDescent="0.2">
      <c r="A4588" s="3">
        <v>43970</v>
      </c>
      <c r="B4588" t="s">
        <v>211</v>
      </c>
      <c r="C4588" t="s">
        <v>199</v>
      </c>
      <c r="D4588">
        <v>336</v>
      </c>
      <c r="E4588">
        <v>1085</v>
      </c>
      <c r="F4588" t="str">
        <f t="shared" si="150"/>
        <v>01</v>
      </c>
      <c r="G4588" t="s">
        <v>513</v>
      </c>
      <c r="H4588">
        <v>1</v>
      </c>
      <c r="I4588" t="s">
        <v>6</v>
      </c>
      <c r="J4588" t="s">
        <v>5</v>
      </c>
      <c r="K4588" t="s">
        <v>6</v>
      </c>
      <c r="L4588">
        <v>1</v>
      </c>
      <c r="M4588" t="str">
        <f>VLOOKUP(E4588,Translations!$A$1:$B$7,2,FALSE)</f>
        <v>Sjælland</v>
      </c>
      <c r="N4588" t="str">
        <f>VLOOKUP(D4588,Translations!$I$2:$K$101,2,FALSE)</f>
        <v>Stevns</v>
      </c>
      <c r="O4588" t="str">
        <f>VLOOKUP(G4588,Translations!$M$2:$N$9,2,FALSE)</f>
        <v>[X2079] SARS-CoV-2 (RNA), Borger</v>
      </c>
      <c r="P4588" t="str">
        <f>VLOOKUP(F4588,Translations!$D$1:$F$13,2,FALSE)</f>
        <v>Ok</v>
      </c>
      <c r="Q4588" t="str">
        <f>VLOOKUP(F4588,Translations!$D$2:$G$13,4,FALSE)</f>
        <v>01 - Aktiv, bopæl i DK</v>
      </c>
      <c r="R4588" t="str">
        <f>VLOOKUP(H4588,Translations!$P$2:$Q$10,2,FALSE)</f>
        <v>1 - Selvstændigt sikret - med lægevalg</v>
      </c>
      <c r="S4588" t="str">
        <f>VLOOKUP(F4588,Translations!$D$2:$F$13,3,FALSE)</f>
        <v>Ja</v>
      </c>
    </row>
    <row r="4589" spans="1:19" x14ac:dyDescent="0.2">
      <c r="A4589" s="3">
        <v>43970</v>
      </c>
      <c r="B4589" t="s">
        <v>211</v>
      </c>
      <c r="C4589" t="s">
        <v>199</v>
      </c>
      <c r="D4589">
        <v>400</v>
      </c>
      <c r="E4589">
        <v>1084</v>
      </c>
      <c r="F4589" t="str">
        <f t="shared" si="150"/>
        <v>01</v>
      </c>
      <c r="G4589" t="s">
        <v>513</v>
      </c>
      <c r="H4589">
        <v>1</v>
      </c>
      <c r="I4589" t="s">
        <v>6</v>
      </c>
      <c r="J4589" t="s">
        <v>5</v>
      </c>
      <c r="K4589" t="s">
        <v>6</v>
      </c>
      <c r="L4589">
        <v>1</v>
      </c>
      <c r="M4589" t="str">
        <f>VLOOKUP(E4589,Translations!$A$1:$B$7,2,FALSE)</f>
        <v>Hovedstaden</v>
      </c>
      <c r="N4589" t="str">
        <f>VLOOKUP(D4589,Translations!$I$2:$K$101,2,FALSE)</f>
        <v>Bornholm</v>
      </c>
      <c r="O4589" t="str">
        <f>VLOOKUP(G4589,Translations!$M$2:$N$9,2,FALSE)</f>
        <v>[X2079] SARS-CoV-2 (RNA), Borger</v>
      </c>
      <c r="P4589" t="str">
        <f>VLOOKUP(F4589,Translations!$D$1:$F$13,2,FALSE)</f>
        <v>Ok</v>
      </c>
      <c r="Q4589" t="str">
        <f>VLOOKUP(F4589,Translations!$D$2:$G$13,4,FALSE)</f>
        <v>01 - Aktiv, bopæl i DK</v>
      </c>
      <c r="R4589" t="str">
        <f>VLOOKUP(H4589,Translations!$P$2:$Q$10,2,FALSE)</f>
        <v>1 - Selvstændigt sikret - med lægevalg</v>
      </c>
      <c r="S4589" t="str">
        <f>VLOOKUP(F4589,Translations!$D$2:$F$13,3,FALSE)</f>
        <v>Ja</v>
      </c>
    </row>
    <row r="4590" spans="1:19" x14ac:dyDescent="0.2">
      <c r="A4590" s="3">
        <v>43970</v>
      </c>
      <c r="B4590" t="s">
        <v>211</v>
      </c>
      <c r="C4590" t="s">
        <v>199</v>
      </c>
      <c r="D4590">
        <v>430</v>
      </c>
      <c r="E4590">
        <v>1083</v>
      </c>
      <c r="F4590" t="str">
        <f t="shared" si="150"/>
        <v>01</v>
      </c>
      <c r="G4590" t="s">
        <v>513</v>
      </c>
      <c r="H4590">
        <v>1</v>
      </c>
      <c r="I4590" t="s">
        <v>6</v>
      </c>
      <c r="J4590" t="s">
        <v>5</v>
      </c>
      <c r="K4590" t="s">
        <v>6</v>
      </c>
      <c r="L4590">
        <v>1</v>
      </c>
      <c r="M4590" t="str">
        <f>VLOOKUP(E4590,Translations!$A$1:$B$7,2,FALSE)</f>
        <v>Syddanmark</v>
      </c>
      <c r="N4590" t="str">
        <f>VLOOKUP(D4590,Translations!$I$2:$K$101,2,FALSE)</f>
        <v>Faaborg-Midtfyn</v>
      </c>
      <c r="O4590" t="str">
        <f>VLOOKUP(G4590,Translations!$M$2:$N$9,2,FALSE)</f>
        <v>[X2079] SARS-CoV-2 (RNA), Borger</v>
      </c>
      <c r="P4590" t="str">
        <f>VLOOKUP(F4590,Translations!$D$1:$F$13,2,FALSE)</f>
        <v>Ok</v>
      </c>
      <c r="Q4590" t="str">
        <f>VLOOKUP(F4590,Translations!$D$2:$G$13,4,FALSE)</f>
        <v>01 - Aktiv, bopæl i DK</v>
      </c>
      <c r="R4590" t="str">
        <f>VLOOKUP(H4590,Translations!$P$2:$Q$10,2,FALSE)</f>
        <v>1 - Selvstændigt sikret - med lægevalg</v>
      </c>
      <c r="S4590" t="str">
        <f>VLOOKUP(F4590,Translations!$D$2:$F$13,3,FALSE)</f>
        <v>Ja</v>
      </c>
    </row>
    <row r="4591" spans="1:19" x14ac:dyDescent="0.2">
      <c r="A4591" s="3">
        <v>43970</v>
      </c>
      <c r="B4591" t="s">
        <v>211</v>
      </c>
      <c r="C4591" t="s">
        <v>199</v>
      </c>
      <c r="D4591">
        <v>630</v>
      </c>
      <c r="E4591">
        <v>1083</v>
      </c>
      <c r="F4591" t="str">
        <f t="shared" si="150"/>
        <v>01</v>
      </c>
      <c r="G4591" t="s">
        <v>513</v>
      </c>
      <c r="H4591">
        <v>1</v>
      </c>
      <c r="I4591" t="s">
        <v>6</v>
      </c>
      <c r="J4591" t="s">
        <v>5</v>
      </c>
      <c r="K4591" t="s">
        <v>6</v>
      </c>
      <c r="L4591">
        <v>1</v>
      </c>
      <c r="M4591" t="str">
        <f>VLOOKUP(E4591,Translations!$A$1:$B$7,2,FALSE)</f>
        <v>Syddanmark</v>
      </c>
      <c r="N4591" t="str">
        <f>VLOOKUP(D4591,Translations!$I$2:$K$101,2,FALSE)</f>
        <v>Vejle</v>
      </c>
      <c r="O4591" t="str">
        <f>VLOOKUP(G4591,Translations!$M$2:$N$9,2,FALSE)</f>
        <v>[X2079] SARS-CoV-2 (RNA), Borger</v>
      </c>
      <c r="P4591" t="str">
        <f>VLOOKUP(F4591,Translations!$D$1:$F$13,2,FALSE)</f>
        <v>Ok</v>
      </c>
      <c r="Q4591" t="str">
        <f>VLOOKUP(F4591,Translations!$D$2:$G$13,4,FALSE)</f>
        <v>01 - Aktiv, bopæl i DK</v>
      </c>
      <c r="R4591" t="str">
        <f>VLOOKUP(H4591,Translations!$P$2:$Q$10,2,FALSE)</f>
        <v>1 - Selvstændigt sikret - med lægevalg</v>
      </c>
      <c r="S4591" t="str">
        <f>VLOOKUP(F4591,Translations!$D$2:$F$13,3,FALSE)</f>
        <v>Ja</v>
      </c>
    </row>
    <row r="4592" spans="1:19" x14ac:dyDescent="0.2">
      <c r="A4592" s="3">
        <v>43970</v>
      </c>
      <c r="B4592" t="s">
        <v>211</v>
      </c>
      <c r="C4592" t="s">
        <v>199</v>
      </c>
      <c r="D4592">
        <v>657</v>
      </c>
      <c r="E4592">
        <v>1082</v>
      </c>
      <c r="F4592" t="str">
        <f t="shared" si="150"/>
        <v>01</v>
      </c>
      <c r="G4592" t="s">
        <v>513</v>
      </c>
      <c r="H4592">
        <v>1</v>
      </c>
      <c r="I4592" t="s">
        <v>6</v>
      </c>
      <c r="J4592" t="s">
        <v>5</v>
      </c>
      <c r="K4592" t="s">
        <v>6</v>
      </c>
      <c r="L4592">
        <v>1</v>
      </c>
      <c r="M4592" t="str">
        <f>VLOOKUP(E4592,Translations!$A$1:$B$7,2,FALSE)</f>
        <v>Midtjylland</v>
      </c>
      <c r="N4592" t="str">
        <f>VLOOKUP(D4592,Translations!$I$2:$K$101,2,FALSE)</f>
        <v>Herning</v>
      </c>
      <c r="O4592" t="str">
        <f>VLOOKUP(G4592,Translations!$M$2:$N$9,2,FALSE)</f>
        <v>[X2079] SARS-CoV-2 (RNA), Borger</v>
      </c>
      <c r="P4592" t="str">
        <f>VLOOKUP(F4592,Translations!$D$1:$F$13,2,FALSE)</f>
        <v>Ok</v>
      </c>
      <c r="Q4592" t="str">
        <f>VLOOKUP(F4592,Translations!$D$2:$G$13,4,FALSE)</f>
        <v>01 - Aktiv, bopæl i DK</v>
      </c>
      <c r="R4592" t="str">
        <f>VLOOKUP(H4592,Translations!$P$2:$Q$10,2,FALSE)</f>
        <v>1 - Selvstændigt sikret - med lægevalg</v>
      </c>
      <c r="S4592" t="str">
        <f>VLOOKUP(F4592,Translations!$D$2:$F$13,3,FALSE)</f>
        <v>Ja</v>
      </c>
    </row>
    <row r="4593" spans="1:19" x14ac:dyDescent="0.2">
      <c r="A4593" s="3">
        <v>43970</v>
      </c>
      <c r="B4593" t="s">
        <v>211</v>
      </c>
      <c r="C4593" t="s">
        <v>199</v>
      </c>
      <c r="D4593">
        <v>740</v>
      </c>
      <c r="E4593">
        <v>1082</v>
      </c>
      <c r="F4593" t="str">
        <f t="shared" si="150"/>
        <v>01</v>
      </c>
      <c r="G4593" t="s">
        <v>513</v>
      </c>
      <c r="H4593">
        <v>1</v>
      </c>
      <c r="I4593" t="s">
        <v>6</v>
      </c>
      <c r="J4593" t="s">
        <v>5</v>
      </c>
      <c r="K4593" t="s">
        <v>6</v>
      </c>
      <c r="L4593">
        <v>2</v>
      </c>
      <c r="M4593" t="str">
        <f>VLOOKUP(E4593,Translations!$A$1:$B$7,2,FALSE)</f>
        <v>Midtjylland</v>
      </c>
      <c r="N4593" t="str">
        <f>VLOOKUP(D4593,Translations!$I$2:$K$101,2,FALSE)</f>
        <v>Silkeborg</v>
      </c>
      <c r="O4593" t="str">
        <f>VLOOKUP(G4593,Translations!$M$2:$N$9,2,FALSE)</f>
        <v>[X2079] SARS-CoV-2 (RNA), Borger</v>
      </c>
      <c r="P4593" t="str">
        <f>VLOOKUP(F4593,Translations!$D$1:$F$13,2,FALSE)</f>
        <v>Ok</v>
      </c>
      <c r="Q4593" t="str">
        <f>VLOOKUP(F4593,Translations!$D$2:$G$13,4,FALSE)</f>
        <v>01 - Aktiv, bopæl i DK</v>
      </c>
      <c r="R4593" t="str">
        <f>VLOOKUP(H4593,Translations!$P$2:$Q$10,2,FALSE)</f>
        <v>1 - Selvstændigt sikret - med lægevalg</v>
      </c>
      <c r="S4593" t="str">
        <f>VLOOKUP(F4593,Translations!$D$2:$F$13,3,FALSE)</f>
        <v>Ja</v>
      </c>
    </row>
    <row r="4594" spans="1:19" x14ac:dyDescent="0.2">
      <c r="A4594" s="3">
        <v>43970</v>
      </c>
      <c r="B4594" t="s">
        <v>211</v>
      </c>
      <c r="C4594" t="s">
        <v>199</v>
      </c>
      <c r="D4594">
        <v>751</v>
      </c>
      <c r="E4594">
        <v>1082</v>
      </c>
      <c r="F4594" t="str">
        <f t="shared" si="150"/>
        <v>01</v>
      </c>
      <c r="G4594" t="s">
        <v>513</v>
      </c>
      <c r="H4594">
        <v>1</v>
      </c>
      <c r="I4594" t="s">
        <v>6</v>
      </c>
      <c r="J4594" t="s">
        <v>5</v>
      </c>
      <c r="K4594" t="s">
        <v>6</v>
      </c>
      <c r="L4594">
        <v>1</v>
      </c>
      <c r="M4594" t="str">
        <f>VLOOKUP(E4594,Translations!$A$1:$B$7,2,FALSE)</f>
        <v>Midtjylland</v>
      </c>
      <c r="N4594" t="str">
        <f>VLOOKUP(D4594,Translations!$I$2:$K$101,2,FALSE)</f>
        <v>Aarhus</v>
      </c>
      <c r="O4594" t="str">
        <f>VLOOKUP(G4594,Translations!$M$2:$N$9,2,FALSE)</f>
        <v>[X2079] SARS-CoV-2 (RNA), Borger</v>
      </c>
      <c r="P4594" t="str">
        <f>VLOOKUP(F4594,Translations!$D$1:$F$13,2,FALSE)</f>
        <v>Ok</v>
      </c>
      <c r="Q4594" t="str">
        <f>VLOOKUP(F4594,Translations!$D$2:$G$13,4,FALSE)</f>
        <v>01 - Aktiv, bopæl i DK</v>
      </c>
      <c r="R4594" t="str">
        <f>VLOOKUP(H4594,Translations!$P$2:$Q$10,2,FALSE)</f>
        <v>1 - Selvstændigt sikret - med lægevalg</v>
      </c>
      <c r="S4594" t="str">
        <f>VLOOKUP(F4594,Translations!$D$2:$F$13,3,FALSE)</f>
        <v>Ja</v>
      </c>
    </row>
    <row r="4595" spans="1:19" x14ac:dyDescent="0.2">
      <c r="A4595" s="3">
        <v>43970</v>
      </c>
      <c r="B4595" t="s">
        <v>212</v>
      </c>
      <c r="C4595" t="s">
        <v>209</v>
      </c>
      <c r="D4595">
        <v>0</v>
      </c>
      <c r="E4595">
        <v>0</v>
      </c>
      <c r="F4595" t="str">
        <f>"03"</f>
        <v>03</v>
      </c>
      <c r="G4595" t="s">
        <v>513</v>
      </c>
      <c r="H4595">
        <v>1</v>
      </c>
      <c r="I4595" t="s">
        <v>6</v>
      </c>
      <c r="J4595" t="s">
        <v>5</v>
      </c>
      <c r="K4595" t="s">
        <v>6</v>
      </c>
      <c r="L4595">
        <v>40</v>
      </c>
      <c r="M4595" t="str">
        <f>VLOOKUP(E4595,Translations!$A$1:$B$7,2,FALSE)</f>
        <v>Ukendt</v>
      </c>
      <c r="N4595" t="str">
        <f>VLOOKUP(D4595,Translations!$I$2:$K$101,2,FALSE)</f>
        <v>Ukendt</v>
      </c>
      <c r="O4595" t="str">
        <f>VLOOKUP(G4595,Translations!$M$2:$N$9,2,FALSE)</f>
        <v>[X2079] SARS-CoV-2 (RNA), Borger</v>
      </c>
      <c r="P4595" t="str">
        <f>VLOOKUP(F4595,Translations!$D$1:$F$13,2,FALSE)</f>
        <v>Ok</v>
      </c>
      <c r="Q4595" t="str">
        <f>VLOOKUP(F4595,Translations!$D$2:$G$13,4,FALSE)</f>
        <v>03 - Aktiv, speciel vejkode i DK</v>
      </c>
      <c r="R4595" t="str">
        <f>VLOOKUP(H4595,Translations!$P$2:$Q$10,2,FALSE)</f>
        <v>1 - Selvstændigt sikret - med lægevalg</v>
      </c>
      <c r="S4595" t="str">
        <f>VLOOKUP(F4595,Translations!$D$2:$F$13,3,FALSE)</f>
        <v>Ja</v>
      </c>
    </row>
    <row r="4596" spans="1:19" x14ac:dyDescent="0.2">
      <c r="A4596" s="3">
        <v>43970</v>
      </c>
      <c r="B4596" t="s">
        <v>212</v>
      </c>
      <c r="C4596" t="s">
        <v>209</v>
      </c>
      <c r="D4596">
        <v>0</v>
      </c>
      <c r="E4596">
        <v>0</v>
      </c>
      <c r="F4596" t="str">
        <f>"03"</f>
        <v>03</v>
      </c>
      <c r="G4596" t="s">
        <v>513</v>
      </c>
      <c r="H4596">
        <v>4</v>
      </c>
      <c r="I4596" t="s">
        <v>6</v>
      </c>
      <c r="J4596" t="s">
        <v>5</v>
      </c>
      <c r="K4596" t="s">
        <v>6</v>
      </c>
      <c r="L4596">
        <v>1</v>
      </c>
      <c r="M4596" t="str">
        <f>VLOOKUP(E4596,Translations!$A$1:$B$7,2,FALSE)</f>
        <v>Ukendt</v>
      </c>
      <c r="N4596" t="str">
        <f>VLOOKUP(D4596,Translations!$I$2:$K$101,2,FALSE)</f>
        <v>Ukendt</v>
      </c>
      <c r="O4596" t="str">
        <f>VLOOKUP(G4596,Translations!$M$2:$N$9,2,FALSE)</f>
        <v>[X2079] SARS-CoV-2 (RNA), Borger</v>
      </c>
      <c r="P4596" t="str">
        <f>VLOOKUP(F4596,Translations!$D$1:$F$13,2,FALSE)</f>
        <v>Ok</v>
      </c>
      <c r="Q4596" t="str">
        <f>VLOOKUP(F4596,Translations!$D$2:$G$13,4,FALSE)</f>
        <v>03 - Aktiv, speciel vejkode i DK</v>
      </c>
      <c r="R4596" t="str">
        <f>VLOOKUP(H4596,Translations!$P$2:$Q$10,2,FALSE)</f>
        <v>4 - Optaget i fængselsvæsenet efter dom (+3 mdr.)</v>
      </c>
      <c r="S4596" t="str">
        <f>VLOOKUP(F4596,Translations!$D$2:$F$13,3,FALSE)</f>
        <v>Ja</v>
      </c>
    </row>
    <row r="4597" spans="1:19" x14ac:dyDescent="0.2">
      <c r="A4597" s="3">
        <v>43970</v>
      </c>
      <c r="B4597" t="s">
        <v>212</v>
      </c>
      <c r="C4597" t="s">
        <v>209</v>
      </c>
      <c r="D4597">
        <v>0</v>
      </c>
      <c r="E4597">
        <v>0</v>
      </c>
      <c r="F4597" t="str">
        <f>"03"</f>
        <v>03</v>
      </c>
      <c r="G4597" t="s">
        <v>513</v>
      </c>
      <c r="H4597">
        <v>7</v>
      </c>
      <c r="I4597" t="s">
        <v>6</v>
      </c>
      <c r="J4597" t="s">
        <v>5</v>
      </c>
      <c r="K4597" t="s">
        <v>6</v>
      </c>
      <c r="L4597">
        <v>1</v>
      </c>
      <c r="M4597" t="str">
        <f>VLOOKUP(E4597,Translations!$A$1:$B$7,2,FALSE)</f>
        <v>Ukendt</v>
      </c>
      <c r="N4597" t="str">
        <f>VLOOKUP(D4597,Translations!$I$2:$K$101,2,FALSE)</f>
        <v>Ukendt</v>
      </c>
      <c r="O4597" t="str">
        <f>VLOOKUP(G4597,Translations!$M$2:$N$9,2,FALSE)</f>
        <v>[X2079] SARS-CoV-2 (RNA), Borger</v>
      </c>
      <c r="P4597" t="str">
        <f>VLOOKUP(F4597,Translations!$D$1:$F$13,2,FALSE)</f>
        <v>Ok</v>
      </c>
      <c r="Q4597" t="str">
        <f>VLOOKUP(F4597,Translations!$D$2:$G$13,4,FALSE)</f>
        <v>03 - Aktiv, speciel vejkode i DK</v>
      </c>
      <c r="R4597" t="str">
        <f>VLOOKUP(H4597,Translations!$P$2:$Q$10,2,FALSE)</f>
        <v>7 - Bopæl i udlandet</v>
      </c>
      <c r="S4597" t="str">
        <f>VLOOKUP(F4597,Translations!$D$2:$F$13,3,FALSE)</f>
        <v>Ja</v>
      </c>
    </row>
    <row r="4598" spans="1:19" x14ac:dyDescent="0.2">
      <c r="A4598" s="3">
        <v>43970</v>
      </c>
      <c r="B4598" t="s">
        <v>212</v>
      </c>
      <c r="C4598" t="s">
        <v>209</v>
      </c>
      <c r="D4598">
        <v>0</v>
      </c>
      <c r="E4598">
        <v>0</v>
      </c>
      <c r="F4598" t="str">
        <f>"03"</f>
        <v>03</v>
      </c>
      <c r="G4598" t="s">
        <v>513</v>
      </c>
      <c r="H4598">
        <v>8</v>
      </c>
      <c r="I4598" t="s">
        <v>6</v>
      </c>
      <c r="J4598" t="s">
        <v>5</v>
      </c>
      <c r="K4598" t="s">
        <v>6</v>
      </c>
      <c r="L4598">
        <v>1</v>
      </c>
      <c r="M4598" t="str">
        <f>VLOOKUP(E4598,Translations!$A$1:$B$7,2,FALSE)</f>
        <v>Ukendt</v>
      </c>
      <c r="N4598" t="str">
        <f>VLOOKUP(D4598,Translations!$I$2:$K$101,2,FALSE)</f>
        <v>Ukendt</v>
      </c>
      <c r="O4598" t="str">
        <f>VLOOKUP(G4598,Translations!$M$2:$N$9,2,FALSE)</f>
        <v>[X2079] SARS-CoV-2 (RNA), Borger</v>
      </c>
      <c r="P4598" t="str">
        <f>VLOOKUP(F4598,Translations!$D$1:$F$13,2,FALSE)</f>
        <v>Ok</v>
      </c>
      <c r="Q4598" t="str">
        <f>VLOOKUP(F4598,Translations!$D$2:$G$13,4,FALSE)</f>
        <v>03 - Aktiv, speciel vejkode i DK</v>
      </c>
      <c r="R4598" t="str">
        <f>VLOOKUP(H4598,Translations!$P$2:$Q$10,2,FALSE)</f>
        <v>8 - Afgangsført (fraflyttet, ihjelslagen, dobbelt CPR, forsvundet eller omnummereret)</v>
      </c>
      <c r="S4598" t="str">
        <f>VLOOKUP(F4598,Translations!$D$2:$F$13,3,FALSE)</f>
        <v>Ja</v>
      </c>
    </row>
    <row r="4599" spans="1:19" x14ac:dyDescent="0.2">
      <c r="A4599" s="3">
        <v>43970</v>
      </c>
      <c r="B4599" t="s">
        <v>212</v>
      </c>
      <c r="C4599" t="s">
        <v>209</v>
      </c>
      <c r="D4599">
        <v>0</v>
      </c>
      <c r="E4599">
        <v>0</v>
      </c>
      <c r="F4599" t="str">
        <f>"90"</f>
        <v>90</v>
      </c>
      <c r="G4599" t="s">
        <v>513</v>
      </c>
      <c r="H4599">
        <v>1</v>
      </c>
      <c r="I4599" t="s">
        <v>6</v>
      </c>
      <c r="J4599" t="s">
        <v>5</v>
      </c>
      <c r="K4599" t="s">
        <v>6</v>
      </c>
      <c r="L4599">
        <v>35</v>
      </c>
      <c r="M4599" t="str">
        <f>VLOOKUP(E4599,Translations!$A$1:$B$7,2,FALSE)</f>
        <v>Ukendt</v>
      </c>
      <c r="N4599" t="str">
        <f>VLOOKUP(D4599,Translations!$I$2:$K$101,2,FALSE)</f>
        <v>Ukendt</v>
      </c>
      <c r="O4599" t="str">
        <f>VLOOKUP(G4599,Translations!$M$2:$N$9,2,FALSE)</f>
        <v>[X2079] SARS-CoV-2 (RNA), Borger</v>
      </c>
      <c r="P4599" t="str">
        <f>VLOOKUP(F4599,Translations!$D$1:$F$13,2,FALSE)</f>
        <v>Død</v>
      </c>
      <c r="Q4599" t="str">
        <f>VLOOKUP(F4599,Translations!$D$2:$G$13,4,FALSE)</f>
        <v>90 - Inaktiv, død</v>
      </c>
      <c r="R4599" t="str">
        <f>VLOOKUP(H4599,Translations!$P$2:$Q$10,2,FALSE)</f>
        <v>1 - Selvstændigt sikret - med lægevalg</v>
      </c>
      <c r="S4599" t="str">
        <f>VLOOKUP(F4599,Translations!$D$2:$F$13,3,FALSE)</f>
        <v>Nej</v>
      </c>
    </row>
    <row r="4600" spans="1:19" x14ac:dyDescent="0.2">
      <c r="A4600" s="3">
        <v>43970</v>
      </c>
      <c r="B4600" t="s">
        <v>212</v>
      </c>
      <c r="C4600" t="s">
        <v>209</v>
      </c>
      <c r="D4600">
        <v>0</v>
      </c>
      <c r="E4600">
        <v>0</v>
      </c>
      <c r="F4600" t="str">
        <f>"90"</f>
        <v>90</v>
      </c>
      <c r="G4600" t="s">
        <v>513</v>
      </c>
      <c r="H4600">
        <v>2</v>
      </c>
      <c r="I4600" t="s">
        <v>6</v>
      </c>
      <c r="J4600" t="s">
        <v>5</v>
      </c>
      <c r="K4600" t="s">
        <v>6</v>
      </c>
      <c r="L4600">
        <v>1</v>
      </c>
      <c r="M4600" t="str">
        <f>VLOOKUP(E4600,Translations!$A$1:$B$7,2,FALSE)</f>
        <v>Ukendt</v>
      </c>
      <c r="N4600" t="str">
        <f>VLOOKUP(D4600,Translations!$I$2:$K$101,2,FALSE)</f>
        <v>Ukendt</v>
      </c>
      <c r="O4600" t="str">
        <f>VLOOKUP(G4600,Translations!$M$2:$N$9,2,FALSE)</f>
        <v>[X2079] SARS-CoV-2 (RNA), Borger</v>
      </c>
      <c r="P4600" t="str">
        <f>VLOOKUP(F4600,Translations!$D$1:$F$13,2,FALSE)</f>
        <v>Død</v>
      </c>
      <c r="Q4600" t="str">
        <f>VLOOKUP(F4600,Translations!$D$2:$G$13,4,FALSE)</f>
        <v>90 - Inaktiv, død</v>
      </c>
      <c r="R4600" t="str">
        <f>VLOOKUP(H4600,Translations!$P$2:$Q$10,2,FALSE)</f>
        <v>2 - Selvstændigt sikret - uden lægevalg</v>
      </c>
      <c r="S4600" t="str">
        <f>VLOOKUP(F4600,Translations!$D$2:$F$13,3,FALSE)</f>
        <v>Nej</v>
      </c>
    </row>
    <row r="4601" spans="1:19" x14ac:dyDescent="0.2">
      <c r="A4601" s="3">
        <v>43970</v>
      </c>
      <c r="B4601" t="s">
        <v>212</v>
      </c>
      <c r="C4601" t="s">
        <v>209</v>
      </c>
      <c r="D4601">
        <v>0</v>
      </c>
      <c r="E4601">
        <v>0</v>
      </c>
      <c r="F4601" t="str">
        <f>"90"</f>
        <v>90</v>
      </c>
      <c r="G4601" t="s">
        <v>513</v>
      </c>
      <c r="H4601">
        <v>9</v>
      </c>
      <c r="I4601" t="s">
        <v>6</v>
      </c>
      <c r="J4601" t="s">
        <v>5</v>
      </c>
      <c r="K4601" t="s">
        <v>6</v>
      </c>
      <c r="L4601">
        <v>8</v>
      </c>
      <c r="M4601" t="str">
        <f>VLOOKUP(E4601,Translations!$A$1:$B$7,2,FALSE)</f>
        <v>Ukendt</v>
      </c>
      <c r="N4601" t="str">
        <f>VLOOKUP(D4601,Translations!$I$2:$K$101,2,FALSE)</f>
        <v>Ukendt</v>
      </c>
      <c r="O4601" t="str">
        <f>VLOOKUP(G4601,Translations!$M$2:$N$9,2,FALSE)</f>
        <v>[X2079] SARS-CoV-2 (RNA), Borger</v>
      </c>
      <c r="P4601" t="str">
        <f>VLOOKUP(F4601,Translations!$D$1:$F$13,2,FALSE)</f>
        <v>Død</v>
      </c>
      <c r="Q4601" t="str">
        <f>VLOOKUP(F4601,Translations!$D$2:$G$13,4,FALSE)</f>
        <v>90 - Inaktiv, død</v>
      </c>
      <c r="R4601" t="str">
        <f>VLOOKUP(H4601,Translations!$P$2:$Q$10,2,FALSE)</f>
        <v>9 - Død</v>
      </c>
      <c r="S4601" t="str">
        <f>VLOOKUP(F4601,Translations!$D$2:$F$13,3,FALSE)</f>
        <v>Nej</v>
      </c>
    </row>
    <row r="4602" spans="1:19" x14ac:dyDescent="0.2">
      <c r="A4602" s="3">
        <v>43970</v>
      </c>
      <c r="B4602" t="s">
        <v>212</v>
      </c>
      <c r="C4602" t="s">
        <v>209</v>
      </c>
      <c r="D4602">
        <v>101</v>
      </c>
      <c r="E4602">
        <v>1084</v>
      </c>
      <c r="F4602" t="str">
        <f t="shared" ref="F4602:F4642" si="151">"01"</f>
        <v>01</v>
      </c>
      <c r="G4602" t="s">
        <v>513</v>
      </c>
      <c r="H4602">
        <v>1</v>
      </c>
      <c r="I4602" t="s">
        <v>6</v>
      </c>
      <c r="J4602" t="s">
        <v>5</v>
      </c>
      <c r="K4602" t="s">
        <v>6</v>
      </c>
      <c r="L4602">
        <v>3</v>
      </c>
      <c r="M4602" t="str">
        <f>VLOOKUP(E4602,Translations!$A$1:$B$7,2,FALSE)</f>
        <v>Hovedstaden</v>
      </c>
      <c r="N4602" t="str">
        <f>VLOOKUP(D4602,Translations!$I$2:$K$101,2,FALSE)</f>
        <v>København</v>
      </c>
      <c r="O4602" t="str">
        <f>VLOOKUP(G4602,Translations!$M$2:$N$9,2,FALSE)</f>
        <v>[X2079] SARS-CoV-2 (RNA), Borger</v>
      </c>
      <c r="P4602" t="str">
        <f>VLOOKUP(F4602,Translations!$D$1:$F$13,2,FALSE)</f>
        <v>Ok</v>
      </c>
      <c r="Q4602" t="str">
        <f>VLOOKUP(F4602,Translations!$D$2:$G$13,4,FALSE)</f>
        <v>01 - Aktiv, bopæl i DK</v>
      </c>
      <c r="R4602" t="str">
        <f>VLOOKUP(H4602,Translations!$P$2:$Q$10,2,FALSE)</f>
        <v>1 - Selvstændigt sikret - med lægevalg</v>
      </c>
      <c r="S4602" t="str">
        <f>VLOOKUP(F4602,Translations!$D$2:$F$13,3,FALSE)</f>
        <v>Ja</v>
      </c>
    </row>
    <row r="4603" spans="1:19" x14ac:dyDescent="0.2">
      <c r="A4603" s="3">
        <v>43970</v>
      </c>
      <c r="B4603" t="s">
        <v>212</v>
      </c>
      <c r="C4603" t="s">
        <v>209</v>
      </c>
      <c r="D4603">
        <v>151</v>
      </c>
      <c r="E4603">
        <v>1084</v>
      </c>
      <c r="F4603" t="str">
        <f t="shared" si="151"/>
        <v>01</v>
      </c>
      <c r="G4603" t="s">
        <v>513</v>
      </c>
      <c r="H4603">
        <v>1</v>
      </c>
      <c r="I4603" t="s">
        <v>6</v>
      </c>
      <c r="J4603" t="s">
        <v>5</v>
      </c>
      <c r="K4603" t="s">
        <v>6</v>
      </c>
      <c r="L4603">
        <v>1</v>
      </c>
      <c r="M4603" t="str">
        <f>VLOOKUP(E4603,Translations!$A$1:$B$7,2,FALSE)</f>
        <v>Hovedstaden</v>
      </c>
      <c r="N4603" t="str">
        <f>VLOOKUP(D4603,Translations!$I$2:$K$101,2,FALSE)</f>
        <v>Ballerup</v>
      </c>
      <c r="O4603" t="str">
        <f>VLOOKUP(G4603,Translations!$M$2:$N$9,2,FALSE)</f>
        <v>[X2079] SARS-CoV-2 (RNA), Borger</v>
      </c>
      <c r="P4603" t="str">
        <f>VLOOKUP(F4603,Translations!$D$1:$F$13,2,FALSE)</f>
        <v>Ok</v>
      </c>
      <c r="Q4603" t="str">
        <f>VLOOKUP(F4603,Translations!$D$2:$G$13,4,FALSE)</f>
        <v>01 - Aktiv, bopæl i DK</v>
      </c>
      <c r="R4603" t="str">
        <f>VLOOKUP(H4603,Translations!$P$2:$Q$10,2,FALSE)</f>
        <v>1 - Selvstændigt sikret - med lægevalg</v>
      </c>
      <c r="S4603" t="str">
        <f>VLOOKUP(F4603,Translations!$D$2:$F$13,3,FALSE)</f>
        <v>Ja</v>
      </c>
    </row>
    <row r="4604" spans="1:19" x14ac:dyDescent="0.2">
      <c r="A4604" s="3">
        <v>43970</v>
      </c>
      <c r="B4604" t="s">
        <v>212</v>
      </c>
      <c r="C4604" t="s">
        <v>209</v>
      </c>
      <c r="D4604">
        <v>161</v>
      </c>
      <c r="E4604">
        <v>1084</v>
      </c>
      <c r="F4604" t="str">
        <f t="shared" si="151"/>
        <v>01</v>
      </c>
      <c r="G4604" t="s">
        <v>513</v>
      </c>
      <c r="H4604">
        <v>1</v>
      </c>
      <c r="I4604" t="s">
        <v>6</v>
      </c>
      <c r="J4604" t="s">
        <v>5</v>
      </c>
      <c r="K4604" t="s">
        <v>6</v>
      </c>
      <c r="L4604">
        <v>1</v>
      </c>
      <c r="M4604" t="str">
        <f>VLOOKUP(E4604,Translations!$A$1:$B$7,2,FALSE)</f>
        <v>Hovedstaden</v>
      </c>
      <c r="N4604" t="str">
        <f>VLOOKUP(D4604,Translations!$I$2:$K$101,2,FALSE)</f>
        <v>Glostrup</v>
      </c>
      <c r="O4604" t="str">
        <f>VLOOKUP(G4604,Translations!$M$2:$N$9,2,FALSE)</f>
        <v>[X2079] SARS-CoV-2 (RNA), Borger</v>
      </c>
      <c r="P4604" t="str">
        <f>VLOOKUP(F4604,Translations!$D$1:$F$13,2,FALSE)</f>
        <v>Ok</v>
      </c>
      <c r="Q4604" t="str">
        <f>VLOOKUP(F4604,Translations!$D$2:$G$13,4,FALSE)</f>
        <v>01 - Aktiv, bopæl i DK</v>
      </c>
      <c r="R4604" t="str">
        <f>VLOOKUP(H4604,Translations!$P$2:$Q$10,2,FALSE)</f>
        <v>1 - Selvstændigt sikret - med lægevalg</v>
      </c>
      <c r="S4604" t="str">
        <f>VLOOKUP(F4604,Translations!$D$2:$F$13,3,FALSE)</f>
        <v>Ja</v>
      </c>
    </row>
    <row r="4605" spans="1:19" x14ac:dyDescent="0.2">
      <c r="A4605" s="3">
        <v>43970</v>
      </c>
      <c r="B4605" t="s">
        <v>212</v>
      </c>
      <c r="C4605" t="s">
        <v>209</v>
      </c>
      <c r="D4605">
        <v>167</v>
      </c>
      <c r="E4605">
        <v>1084</v>
      </c>
      <c r="F4605" t="str">
        <f t="shared" si="151"/>
        <v>01</v>
      </c>
      <c r="G4605" t="s">
        <v>513</v>
      </c>
      <c r="H4605">
        <v>1</v>
      </c>
      <c r="I4605" t="s">
        <v>6</v>
      </c>
      <c r="J4605" t="s">
        <v>5</v>
      </c>
      <c r="K4605" t="s">
        <v>6</v>
      </c>
      <c r="L4605">
        <v>1466</v>
      </c>
      <c r="M4605" t="str">
        <f>VLOOKUP(E4605,Translations!$A$1:$B$7,2,FALSE)</f>
        <v>Hovedstaden</v>
      </c>
      <c r="N4605" t="str">
        <f>VLOOKUP(D4605,Translations!$I$2:$K$101,2,FALSE)</f>
        <v>Hvidovre</v>
      </c>
      <c r="O4605" t="str">
        <f>VLOOKUP(G4605,Translations!$M$2:$N$9,2,FALSE)</f>
        <v>[X2079] SARS-CoV-2 (RNA), Borger</v>
      </c>
      <c r="P4605" t="str">
        <f>VLOOKUP(F4605,Translations!$D$1:$F$13,2,FALSE)</f>
        <v>Ok</v>
      </c>
      <c r="Q4605" t="str">
        <f>VLOOKUP(F4605,Translations!$D$2:$G$13,4,FALSE)</f>
        <v>01 - Aktiv, bopæl i DK</v>
      </c>
      <c r="R4605" t="str">
        <f>VLOOKUP(H4605,Translations!$P$2:$Q$10,2,FALSE)</f>
        <v>1 - Selvstændigt sikret - med lægevalg</v>
      </c>
      <c r="S4605" t="str">
        <f>VLOOKUP(F4605,Translations!$D$2:$F$13,3,FALSE)</f>
        <v>Ja</v>
      </c>
    </row>
    <row r="4606" spans="1:19" x14ac:dyDescent="0.2">
      <c r="A4606" s="3">
        <v>43970</v>
      </c>
      <c r="B4606" t="s">
        <v>212</v>
      </c>
      <c r="C4606" t="s">
        <v>209</v>
      </c>
      <c r="D4606">
        <v>167</v>
      </c>
      <c r="E4606">
        <v>1084</v>
      </c>
      <c r="F4606" t="str">
        <f t="shared" si="151"/>
        <v>01</v>
      </c>
      <c r="G4606" t="s">
        <v>513</v>
      </c>
      <c r="H4606">
        <v>2</v>
      </c>
      <c r="I4606" t="s">
        <v>6</v>
      </c>
      <c r="J4606" t="s">
        <v>5</v>
      </c>
      <c r="K4606" t="s">
        <v>6</v>
      </c>
      <c r="L4606">
        <v>3</v>
      </c>
      <c r="M4606" t="str">
        <f>VLOOKUP(E4606,Translations!$A$1:$B$7,2,FALSE)</f>
        <v>Hovedstaden</v>
      </c>
      <c r="N4606" t="str">
        <f>VLOOKUP(D4606,Translations!$I$2:$K$101,2,FALSE)</f>
        <v>Hvidovre</v>
      </c>
      <c r="O4606" t="str">
        <f>VLOOKUP(G4606,Translations!$M$2:$N$9,2,FALSE)</f>
        <v>[X2079] SARS-CoV-2 (RNA), Borger</v>
      </c>
      <c r="P4606" t="str">
        <f>VLOOKUP(F4606,Translations!$D$1:$F$13,2,FALSE)</f>
        <v>Ok</v>
      </c>
      <c r="Q4606" t="str">
        <f>VLOOKUP(F4606,Translations!$D$2:$G$13,4,FALSE)</f>
        <v>01 - Aktiv, bopæl i DK</v>
      </c>
      <c r="R4606" t="str">
        <f>VLOOKUP(H4606,Translations!$P$2:$Q$10,2,FALSE)</f>
        <v>2 - Selvstændigt sikret - uden lægevalg</v>
      </c>
      <c r="S4606" t="str">
        <f>VLOOKUP(F4606,Translations!$D$2:$F$13,3,FALSE)</f>
        <v>Ja</v>
      </c>
    </row>
    <row r="4607" spans="1:19" x14ac:dyDescent="0.2">
      <c r="A4607" s="3">
        <v>43970</v>
      </c>
      <c r="B4607" t="s">
        <v>212</v>
      </c>
      <c r="C4607" t="s">
        <v>209</v>
      </c>
      <c r="D4607">
        <v>169</v>
      </c>
      <c r="E4607">
        <v>1084</v>
      </c>
      <c r="F4607" t="str">
        <f t="shared" si="151"/>
        <v>01</v>
      </c>
      <c r="G4607" t="s">
        <v>513</v>
      </c>
      <c r="H4607">
        <v>1</v>
      </c>
      <c r="I4607" t="s">
        <v>6</v>
      </c>
      <c r="J4607" t="s">
        <v>5</v>
      </c>
      <c r="K4607" t="s">
        <v>6</v>
      </c>
      <c r="L4607">
        <v>8916</v>
      </c>
      <c r="M4607" t="str">
        <f>VLOOKUP(E4607,Translations!$A$1:$B$7,2,FALSE)</f>
        <v>Hovedstaden</v>
      </c>
      <c r="N4607" t="str">
        <f>VLOOKUP(D4607,Translations!$I$2:$K$101,2,FALSE)</f>
        <v>Høje-Taastrup</v>
      </c>
      <c r="O4607" t="str">
        <f>VLOOKUP(G4607,Translations!$M$2:$N$9,2,FALSE)</f>
        <v>[X2079] SARS-CoV-2 (RNA), Borger</v>
      </c>
      <c r="P4607" t="str">
        <f>VLOOKUP(F4607,Translations!$D$1:$F$13,2,FALSE)</f>
        <v>Ok</v>
      </c>
      <c r="Q4607" t="str">
        <f>VLOOKUP(F4607,Translations!$D$2:$G$13,4,FALSE)</f>
        <v>01 - Aktiv, bopæl i DK</v>
      </c>
      <c r="R4607" t="str">
        <f>VLOOKUP(H4607,Translations!$P$2:$Q$10,2,FALSE)</f>
        <v>1 - Selvstændigt sikret - med lægevalg</v>
      </c>
      <c r="S4607" t="str">
        <f>VLOOKUP(F4607,Translations!$D$2:$F$13,3,FALSE)</f>
        <v>Ja</v>
      </c>
    </row>
    <row r="4608" spans="1:19" x14ac:dyDescent="0.2">
      <c r="A4608" s="3">
        <v>43970</v>
      </c>
      <c r="B4608" t="s">
        <v>212</v>
      </c>
      <c r="C4608" t="s">
        <v>209</v>
      </c>
      <c r="D4608">
        <v>169</v>
      </c>
      <c r="E4608">
        <v>1084</v>
      </c>
      <c r="F4608" t="str">
        <f t="shared" si="151"/>
        <v>01</v>
      </c>
      <c r="G4608" t="s">
        <v>513</v>
      </c>
      <c r="H4608">
        <v>2</v>
      </c>
      <c r="I4608" t="s">
        <v>6</v>
      </c>
      <c r="J4608" t="s">
        <v>5</v>
      </c>
      <c r="K4608" t="s">
        <v>6</v>
      </c>
      <c r="L4608">
        <v>36</v>
      </c>
      <c r="M4608" t="str">
        <f>VLOOKUP(E4608,Translations!$A$1:$B$7,2,FALSE)</f>
        <v>Hovedstaden</v>
      </c>
      <c r="N4608" t="str">
        <f>VLOOKUP(D4608,Translations!$I$2:$K$101,2,FALSE)</f>
        <v>Høje-Taastrup</v>
      </c>
      <c r="O4608" t="str">
        <f>VLOOKUP(G4608,Translations!$M$2:$N$9,2,FALSE)</f>
        <v>[X2079] SARS-CoV-2 (RNA), Borger</v>
      </c>
      <c r="P4608" t="str">
        <f>VLOOKUP(F4608,Translations!$D$1:$F$13,2,FALSE)</f>
        <v>Ok</v>
      </c>
      <c r="Q4608" t="str">
        <f>VLOOKUP(F4608,Translations!$D$2:$G$13,4,FALSE)</f>
        <v>01 - Aktiv, bopæl i DK</v>
      </c>
      <c r="R4608" t="str">
        <f>VLOOKUP(H4608,Translations!$P$2:$Q$10,2,FALSE)</f>
        <v>2 - Selvstændigt sikret - uden lægevalg</v>
      </c>
      <c r="S4608" t="str">
        <f>VLOOKUP(F4608,Translations!$D$2:$F$13,3,FALSE)</f>
        <v>Ja</v>
      </c>
    </row>
    <row r="4609" spans="1:19" x14ac:dyDescent="0.2">
      <c r="A4609" s="3">
        <v>43970</v>
      </c>
      <c r="B4609" t="s">
        <v>212</v>
      </c>
      <c r="C4609" t="s">
        <v>209</v>
      </c>
      <c r="D4609">
        <v>173</v>
      </c>
      <c r="E4609">
        <v>1084</v>
      </c>
      <c r="F4609" t="str">
        <f t="shared" si="151"/>
        <v>01</v>
      </c>
      <c r="G4609" t="s">
        <v>513</v>
      </c>
      <c r="H4609">
        <v>1</v>
      </c>
      <c r="I4609" t="s">
        <v>6</v>
      </c>
      <c r="J4609" t="s">
        <v>5</v>
      </c>
      <c r="K4609" t="s">
        <v>6</v>
      </c>
      <c r="L4609">
        <v>10819</v>
      </c>
      <c r="M4609" t="str">
        <f>VLOOKUP(E4609,Translations!$A$1:$B$7,2,FALSE)</f>
        <v>Hovedstaden</v>
      </c>
      <c r="N4609" t="str">
        <f>VLOOKUP(D4609,Translations!$I$2:$K$101,2,FALSE)</f>
        <v>Lyngby-Taarbæk</v>
      </c>
      <c r="O4609" t="str">
        <f>VLOOKUP(G4609,Translations!$M$2:$N$9,2,FALSE)</f>
        <v>[X2079] SARS-CoV-2 (RNA), Borger</v>
      </c>
      <c r="P4609" t="str">
        <f>VLOOKUP(F4609,Translations!$D$1:$F$13,2,FALSE)</f>
        <v>Ok</v>
      </c>
      <c r="Q4609" t="str">
        <f>VLOOKUP(F4609,Translations!$D$2:$G$13,4,FALSE)</f>
        <v>01 - Aktiv, bopæl i DK</v>
      </c>
      <c r="R4609" t="str">
        <f>VLOOKUP(H4609,Translations!$P$2:$Q$10,2,FALSE)</f>
        <v>1 - Selvstændigt sikret - med lægevalg</v>
      </c>
      <c r="S4609" t="str">
        <f>VLOOKUP(F4609,Translations!$D$2:$F$13,3,FALSE)</f>
        <v>Ja</v>
      </c>
    </row>
    <row r="4610" spans="1:19" x14ac:dyDescent="0.2">
      <c r="A4610" s="3">
        <v>43970</v>
      </c>
      <c r="B4610" t="s">
        <v>212</v>
      </c>
      <c r="C4610" t="s">
        <v>209</v>
      </c>
      <c r="D4610">
        <v>173</v>
      </c>
      <c r="E4610">
        <v>1084</v>
      </c>
      <c r="F4610" t="str">
        <f t="shared" si="151"/>
        <v>01</v>
      </c>
      <c r="G4610" t="s">
        <v>513</v>
      </c>
      <c r="H4610">
        <v>2</v>
      </c>
      <c r="I4610" t="s">
        <v>6</v>
      </c>
      <c r="J4610" t="s">
        <v>5</v>
      </c>
      <c r="K4610" t="s">
        <v>6</v>
      </c>
      <c r="L4610">
        <v>291</v>
      </c>
      <c r="M4610" t="str">
        <f>VLOOKUP(E4610,Translations!$A$1:$B$7,2,FALSE)</f>
        <v>Hovedstaden</v>
      </c>
      <c r="N4610" t="str">
        <f>VLOOKUP(D4610,Translations!$I$2:$K$101,2,FALSE)</f>
        <v>Lyngby-Taarbæk</v>
      </c>
      <c r="O4610" t="str">
        <f>VLOOKUP(G4610,Translations!$M$2:$N$9,2,FALSE)</f>
        <v>[X2079] SARS-CoV-2 (RNA), Borger</v>
      </c>
      <c r="P4610" t="str">
        <f>VLOOKUP(F4610,Translations!$D$1:$F$13,2,FALSE)</f>
        <v>Ok</v>
      </c>
      <c r="Q4610" t="str">
        <f>VLOOKUP(F4610,Translations!$D$2:$G$13,4,FALSE)</f>
        <v>01 - Aktiv, bopæl i DK</v>
      </c>
      <c r="R4610" t="str">
        <f>VLOOKUP(H4610,Translations!$P$2:$Q$10,2,FALSE)</f>
        <v>2 - Selvstændigt sikret - uden lægevalg</v>
      </c>
      <c r="S4610" t="str">
        <f>VLOOKUP(F4610,Translations!$D$2:$F$13,3,FALSE)</f>
        <v>Ja</v>
      </c>
    </row>
    <row r="4611" spans="1:19" x14ac:dyDescent="0.2">
      <c r="A4611" s="3">
        <v>43970</v>
      </c>
      <c r="B4611" t="s">
        <v>212</v>
      </c>
      <c r="C4611" t="s">
        <v>209</v>
      </c>
      <c r="D4611">
        <v>175</v>
      </c>
      <c r="E4611">
        <v>1084</v>
      </c>
      <c r="F4611" t="str">
        <f t="shared" si="151"/>
        <v>01</v>
      </c>
      <c r="G4611" t="s">
        <v>513</v>
      </c>
      <c r="H4611">
        <v>1</v>
      </c>
      <c r="I4611" t="s">
        <v>6</v>
      </c>
      <c r="J4611" t="s">
        <v>5</v>
      </c>
      <c r="K4611" t="s">
        <v>6</v>
      </c>
      <c r="L4611">
        <v>7294</v>
      </c>
      <c r="M4611" t="str">
        <f>VLOOKUP(E4611,Translations!$A$1:$B$7,2,FALSE)</f>
        <v>Hovedstaden</v>
      </c>
      <c r="N4611" t="str">
        <f>VLOOKUP(D4611,Translations!$I$2:$K$101,2,FALSE)</f>
        <v>Rødovre</v>
      </c>
      <c r="O4611" t="str">
        <f>VLOOKUP(G4611,Translations!$M$2:$N$9,2,FALSE)</f>
        <v>[X2079] SARS-CoV-2 (RNA), Borger</v>
      </c>
      <c r="P4611" t="str">
        <f>VLOOKUP(F4611,Translations!$D$1:$F$13,2,FALSE)</f>
        <v>Ok</v>
      </c>
      <c r="Q4611" t="str">
        <f>VLOOKUP(F4611,Translations!$D$2:$G$13,4,FALSE)</f>
        <v>01 - Aktiv, bopæl i DK</v>
      </c>
      <c r="R4611" t="str">
        <f>VLOOKUP(H4611,Translations!$P$2:$Q$10,2,FALSE)</f>
        <v>1 - Selvstændigt sikret - med lægevalg</v>
      </c>
      <c r="S4611" t="str">
        <f>VLOOKUP(F4611,Translations!$D$2:$F$13,3,FALSE)</f>
        <v>Ja</v>
      </c>
    </row>
    <row r="4612" spans="1:19" x14ac:dyDescent="0.2">
      <c r="A4612" s="3">
        <v>43970</v>
      </c>
      <c r="B4612" t="s">
        <v>212</v>
      </c>
      <c r="C4612" t="s">
        <v>209</v>
      </c>
      <c r="D4612">
        <v>175</v>
      </c>
      <c r="E4612">
        <v>1084</v>
      </c>
      <c r="F4612" t="str">
        <f t="shared" si="151"/>
        <v>01</v>
      </c>
      <c r="G4612" t="s">
        <v>513</v>
      </c>
      <c r="H4612">
        <v>2</v>
      </c>
      <c r="I4612" t="s">
        <v>6</v>
      </c>
      <c r="J4612" t="s">
        <v>5</v>
      </c>
      <c r="K4612" t="s">
        <v>6</v>
      </c>
      <c r="L4612">
        <v>31</v>
      </c>
      <c r="M4612" t="str">
        <f>VLOOKUP(E4612,Translations!$A$1:$B$7,2,FALSE)</f>
        <v>Hovedstaden</v>
      </c>
      <c r="N4612" t="str">
        <f>VLOOKUP(D4612,Translations!$I$2:$K$101,2,FALSE)</f>
        <v>Rødovre</v>
      </c>
      <c r="O4612" t="str">
        <f>VLOOKUP(G4612,Translations!$M$2:$N$9,2,FALSE)</f>
        <v>[X2079] SARS-CoV-2 (RNA), Borger</v>
      </c>
      <c r="P4612" t="str">
        <f>VLOOKUP(F4612,Translations!$D$1:$F$13,2,FALSE)</f>
        <v>Ok</v>
      </c>
      <c r="Q4612" t="str">
        <f>VLOOKUP(F4612,Translations!$D$2:$G$13,4,FALSE)</f>
        <v>01 - Aktiv, bopæl i DK</v>
      </c>
      <c r="R4612" t="str">
        <f>VLOOKUP(H4612,Translations!$P$2:$Q$10,2,FALSE)</f>
        <v>2 - Selvstændigt sikret - uden lægevalg</v>
      </c>
      <c r="S4612" t="str">
        <f>VLOOKUP(F4612,Translations!$D$2:$F$13,3,FALSE)</f>
        <v>Ja</v>
      </c>
    </row>
    <row r="4613" spans="1:19" x14ac:dyDescent="0.2">
      <c r="A4613" s="3">
        <v>43970</v>
      </c>
      <c r="B4613" t="s">
        <v>212</v>
      </c>
      <c r="C4613" t="s">
        <v>209</v>
      </c>
      <c r="D4613">
        <v>183</v>
      </c>
      <c r="E4613">
        <v>1084</v>
      </c>
      <c r="F4613" t="str">
        <f t="shared" si="151"/>
        <v>01</v>
      </c>
      <c r="G4613" t="s">
        <v>513</v>
      </c>
      <c r="H4613">
        <v>1</v>
      </c>
      <c r="I4613" t="s">
        <v>6</v>
      </c>
      <c r="J4613" t="s">
        <v>5</v>
      </c>
      <c r="K4613" t="s">
        <v>6</v>
      </c>
      <c r="L4613">
        <v>3765</v>
      </c>
      <c r="M4613" t="str">
        <f>VLOOKUP(E4613,Translations!$A$1:$B$7,2,FALSE)</f>
        <v>Hovedstaden</v>
      </c>
      <c r="N4613" t="str">
        <f>VLOOKUP(D4613,Translations!$I$2:$K$101,2,FALSE)</f>
        <v>Ishøj</v>
      </c>
      <c r="O4613" t="str">
        <f>VLOOKUP(G4613,Translations!$M$2:$N$9,2,FALSE)</f>
        <v>[X2079] SARS-CoV-2 (RNA), Borger</v>
      </c>
      <c r="P4613" t="str">
        <f>VLOOKUP(F4613,Translations!$D$1:$F$13,2,FALSE)</f>
        <v>Ok</v>
      </c>
      <c r="Q4613" t="str">
        <f>VLOOKUP(F4613,Translations!$D$2:$G$13,4,FALSE)</f>
        <v>01 - Aktiv, bopæl i DK</v>
      </c>
      <c r="R4613" t="str">
        <f>VLOOKUP(H4613,Translations!$P$2:$Q$10,2,FALSE)</f>
        <v>1 - Selvstændigt sikret - med lægevalg</v>
      </c>
      <c r="S4613" t="str">
        <f>VLOOKUP(F4613,Translations!$D$2:$F$13,3,FALSE)</f>
        <v>Ja</v>
      </c>
    </row>
    <row r="4614" spans="1:19" x14ac:dyDescent="0.2">
      <c r="A4614" s="3">
        <v>43970</v>
      </c>
      <c r="B4614" t="s">
        <v>212</v>
      </c>
      <c r="C4614" t="s">
        <v>209</v>
      </c>
      <c r="D4614">
        <v>183</v>
      </c>
      <c r="E4614">
        <v>1084</v>
      </c>
      <c r="F4614" t="str">
        <f t="shared" si="151"/>
        <v>01</v>
      </c>
      <c r="G4614" t="s">
        <v>513</v>
      </c>
      <c r="H4614">
        <v>2</v>
      </c>
      <c r="I4614" t="s">
        <v>6</v>
      </c>
      <c r="J4614" t="s">
        <v>5</v>
      </c>
      <c r="K4614" t="s">
        <v>6</v>
      </c>
      <c r="L4614">
        <v>4</v>
      </c>
      <c r="M4614" t="str">
        <f>VLOOKUP(E4614,Translations!$A$1:$B$7,2,FALSE)</f>
        <v>Hovedstaden</v>
      </c>
      <c r="N4614" t="str">
        <f>VLOOKUP(D4614,Translations!$I$2:$K$101,2,FALSE)</f>
        <v>Ishøj</v>
      </c>
      <c r="O4614" t="str">
        <f>VLOOKUP(G4614,Translations!$M$2:$N$9,2,FALSE)</f>
        <v>[X2079] SARS-CoV-2 (RNA), Borger</v>
      </c>
      <c r="P4614" t="str">
        <f>VLOOKUP(F4614,Translations!$D$1:$F$13,2,FALSE)</f>
        <v>Ok</v>
      </c>
      <c r="Q4614" t="str">
        <f>VLOOKUP(F4614,Translations!$D$2:$G$13,4,FALSE)</f>
        <v>01 - Aktiv, bopæl i DK</v>
      </c>
      <c r="R4614" t="str">
        <f>VLOOKUP(H4614,Translations!$P$2:$Q$10,2,FALSE)</f>
        <v>2 - Selvstændigt sikret - uden lægevalg</v>
      </c>
      <c r="S4614" t="str">
        <f>VLOOKUP(F4614,Translations!$D$2:$F$13,3,FALSE)</f>
        <v>Ja</v>
      </c>
    </row>
    <row r="4615" spans="1:19" x14ac:dyDescent="0.2">
      <c r="A4615" s="3">
        <v>43970</v>
      </c>
      <c r="B4615" t="s">
        <v>212</v>
      </c>
      <c r="C4615" t="s">
        <v>209</v>
      </c>
      <c r="D4615">
        <v>185</v>
      </c>
      <c r="E4615">
        <v>1084</v>
      </c>
      <c r="F4615" t="str">
        <f t="shared" si="151"/>
        <v>01</v>
      </c>
      <c r="G4615" t="s">
        <v>513</v>
      </c>
      <c r="H4615">
        <v>1</v>
      </c>
      <c r="I4615" t="s">
        <v>6</v>
      </c>
      <c r="J4615" t="s">
        <v>5</v>
      </c>
      <c r="K4615" t="s">
        <v>6</v>
      </c>
      <c r="L4615">
        <v>8062</v>
      </c>
      <c r="M4615" t="str">
        <f>VLOOKUP(E4615,Translations!$A$1:$B$7,2,FALSE)</f>
        <v>Hovedstaden</v>
      </c>
      <c r="N4615" t="str">
        <f>VLOOKUP(D4615,Translations!$I$2:$K$101,2,FALSE)</f>
        <v>Tårnby</v>
      </c>
      <c r="O4615" t="str">
        <f>VLOOKUP(G4615,Translations!$M$2:$N$9,2,FALSE)</f>
        <v>[X2079] SARS-CoV-2 (RNA), Borger</v>
      </c>
      <c r="P4615" t="str">
        <f>VLOOKUP(F4615,Translations!$D$1:$F$13,2,FALSE)</f>
        <v>Ok</v>
      </c>
      <c r="Q4615" t="str">
        <f>VLOOKUP(F4615,Translations!$D$2:$G$13,4,FALSE)</f>
        <v>01 - Aktiv, bopæl i DK</v>
      </c>
      <c r="R4615" t="str">
        <f>VLOOKUP(H4615,Translations!$P$2:$Q$10,2,FALSE)</f>
        <v>1 - Selvstændigt sikret - med lægevalg</v>
      </c>
      <c r="S4615" t="str">
        <f>VLOOKUP(F4615,Translations!$D$2:$F$13,3,FALSE)</f>
        <v>Ja</v>
      </c>
    </row>
    <row r="4616" spans="1:19" x14ac:dyDescent="0.2">
      <c r="A4616" s="3">
        <v>43970</v>
      </c>
      <c r="B4616" t="s">
        <v>212</v>
      </c>
      <c r="C4616" t="s">
        <v>209</v>
      </c>
      <c r="D4616">
        <v>185</v>
      </c>
      <c r="E4616">
        <v>1084</v>
      </c>
      <c r="F4616" t="str">
        <f t="shared" si="151"/>
        <v>01</v>
      </c>
      <c r="G4616" t="s">
        <v>513</v>
      </c>
      <c r="H4616">
        <v>2</v>
      </c>
      <c r="I4616" t="s">
        <v>6</v>
      </c>
      <c r="J4616" t="s">
        <v>5</v>
      </c>
      <c r="K4616" t="s">
        <v>6</v>
      </c>
      <c r="L4616">
        <v>40</v>
      </c>
      <c r="M4616" t="str">
        <f>VLOOKUP(E4616,Translations!$A$1:$B$7,2,FALSE)</f>
        <v>Hovedstaden</v>
      </c>
      <c r="N4616" t="str">
        <f>VLOOKUP(D4616,Translations!$I$2:$K$101,2,FALSE)</f>
        <v>Tårnby</v>
      </c>
      <c r="O4616" t="str">
        <f>VLOOKUP(G4616,Translations!$M$2:$N$9,2,FALSE)</f>
        <v>[X2079] SARS-CoV-2 (RNA), Borger</v>
      </c>
      <c r="P4616" t="str">
        <f>VLOOKUP(F4616,Translations!$D$1:$F$13,2,FALSE)</f>
        <v>Ok</v>
      </c>
      <c r="Q4616" t="str">
        <f>VLOOKUP(F4616,Translations!$D$2:$G$13,4,FALSE)</f>
        <v>01 - Aktiv, bopæl i DK</v>
      </c>
      <c r="R4616" t="str">
        <f>VLOOKUP(H4616,Translations!$P$2:$Q$10,2,FALSE)</f>
        <v>2 - Selvstændigt sikret - uden lægevalg</v>
      </c>
      <c r="S4616" t="str">
        <f>VLOOKUP(F4616,Translations!$D$2:$F$13,3,FALSE)</f>
        <v>Ja</v>
      </c>
    </row>
    <row r="4617" spans="1:19" x14ac:dyDescent="0.2">
      <c r="A4617" s="3">
        <v>43970</v>
      </c>
      <c r="B4617" t="s">
        <v>212</v>
      </c>
      <c r="C4617" t="s">
        <v>209</v>
      </c>
      <c r="D4617">
        <v>187</v>
      </c>
      <c r="E4617">
        <v>1084</v>
      </c>
      <c r="F4617" t="str">
        <f t="shared" si="151"/>
        <v>01</v>
      </c>
      <c r="G4617" t="s">
        <v>513</v>
      </c>
      <c r="H4617">
        <v>1</v>
      </c>
      <c r="I4617" t="s">
        <v>6</v>
      </c>
      <c r="J4617" t="s">
        <v>5</v>
      </c>
      <c r="K4617" t="s">
        <v>6</v>
      </c>
      <c r="L4617">
        <v>3074</v>
      </c>
      <c r="M4617" t="str">
        <f>VLOOKUP(E4617,Translations!$A$1:$B$7,2,FALSE)</f>
        <v>Hovedstaden</v>
      </c>
      <c r="N4617" t="str">
        <f>VLOOKUP(D4617,Translations!$I$2:$K$101,2,FALSE)</f>
        <v>Vallensbæk</v>
      </c>
      <c r="O4617" t="str">
        <f>VLOOKUP(G4617,Translations!$M$2:$N$9,2,FALSE)</f>
        <v>[X2079] SARS-CoV-2 (RNA), Borger</v>
      </c>
      <c r="P4617" t="str">
        <f>VLOOKUP(F4617,Translations!$D$1:$F$13,2,FALSE)</f>
        <v>Ok</v>
      </c>
      <c r="Q4617" t="str">
        <f>VLOOKUP(F4617,Translations!$D$2:$G$13,4,FALSE)</f>
        <v>01 - Aktiv, bopæl i DK</v>
      </c>
      <c r="R4617" t="str">
        <f>VLOOKUP(H4617,Translations!$P$2:$Q$10,2,FALSE)</f>
        <v>1 - Selvstændigt sikret - med lægevalg</v>
      </c>
      <c r="S4617" t="str">
        <f>VLOOKUP(F4617,Translations!$D$2:$F$13,3,FALSE)</f>
        <v>Ja</v>
      </c>
    </row>
    <row r="4618" spans="1:19" x14ac:dyDescent="0.2">
      <c r="A4618" s="3">
        <v>43970</v>
      </c>
      <c r="B4618" t="s">
        <v>212</v>
      </c>
      <c r="C4618" t="s">
        <v>209</v>
      </c>
      <c r="D4618">
        <v>187</v>
      </c>
      <c r="E4618">
        <v>1084</v>
      </c>
      <c r="F4618" t="str">
        <f t="shared" si="151"/>
        <v>01</v>
      </c>
      <c r="G4618" t="s">
        <v>513</v>
      </c>
      <c r="H4618">
        <v>2</v>
      </c>
      <c r="I4618" t="s">
        <v>6</v>
      </c>
      <c r="J4618" t="s">
        <v>5</v>
      </c>
      <c r="K4618" t="s">
        <v>6</v>
      </c>
      <c r="L4618">
        <v>18</v>
      </c>
      <c r="M4618" t="str">
        <f>VLOOKUP(E4618,Translations!$A$1:$B$7,2,FALSE)</f>
        <v>Hovedstaden</v>
      </c>
      <c r="N4618" t="str">
        <f>VLOOKUP(D4618,Translations!$I$2:$K$101,2,FALSE)</f>
        <v>Vallensbæk</v>
      </c>
      <c r="O4618" t="str">
        <f>VLOOKUP(G4618,Translations!$M$2:$N$9,2,FALSE)</f>
        <v>[X2079] SARS-CoV-2 (RNA), Borger</v>
      </c>
      <c r="P4618" t="str">
        <f>VLOOKUP(F4618,Translations!$D$1:$F$13,2,FALSE)</f>
        <v>Ok</v>
      </c>
      <c r="Q4618" t="str">
        <f>VLOOKUP(F4618,Translations!$D$2:$G$13,4,FALSE)</f>
        <v>01 - Aktiv, bopæl i DK</v>
      </c>
      <c r="R4618" t="str">
        <f>VLOOKUP(H4618,Translations!$P$2:$Q$10,2,FALSE)</f>
        <v>2 - Selvstændigt sikret - uden lægevalg</v>
      </c>
      <c r="S4618" t="str">
        <f>VLOOKUP(F4618,Translations!$D$2:$F$13,3,FALSE)</f>
        <v>Ja</v>
      </c>
    </row>
    <row r="4619" spans="1:19" x14ac:dyDescent="0.2">
      <c r="A4619" s="3">
        <v>43970</v>
      </c>
      <c r="B4619" t="s">
        <v>212</v>
      </c>
      <c r="C4619" t="s">
        <v>209</v>
      </c>
      <c r="D4619">
        <v>190</v>
      </c>
      <c r="E4619">
        <v>1084</v>
      </c>
      <c r="F4619" t="str">
        <f t="shared" si="151"/>
        <v>01</v>
      </c>
      <c r="G4619" t="s">
        <v>513</v>
      </c>
      <c r="H4619">
        <v>1</v>
      </c>
      <c r="I4619" t="s">
        <v>6</v>
      </c>
      <c r="J4619" t="s">
        <v>5</v>
      </c>
      <c r="K4619" t="s">
        <v>6</v>
      </c>
      <c r="L4619">
        <v>8758</v>
      </c>
      <c r="M4619" t="str">
        <f>VLOOKUP(E4619,Translations!$A$1:$B$7,2,FALSE)</f>
        <v>Hovedstaden</v>
      </c>
      <c r="N4619" t="str">
        <f>VLOOKUP(D4619,Translations!$I$2:$K$101,2,FALSE)</f>
        <v>Furesø</v>
      </c>
      <c r="O4619" t="str">
        <f>VLOOKUP(G4619,Translations!$M$2:$N$9,2,FALSE)</f>
        <v>[X2079] SARS-CoV-2 (RNA), Borger</v>
      </c>
      <c r="P4619" t="str">
        <f>VLOOKUP(F4619,Translations!$D$1:$F$13,2,FALSE)</f>
        <v>Ok</v>
      </c>
      <c r="Q4619" t="str">
        <f>VLOOKUP(F4619,Translations!$D$2:$G$13,4,FALSE)</f>
        <v>01 - Aktiv, bopæl i DK</v>
      </c>
      <c r="R4619" t="str">
        <f>VLOOKUP(H4619,Translations!$P$2:$Q$10,2,FALSE)</f>
        <v>1 - Selvstændigt sikret - med lægevalg</v>
      </c>
      <c r="S4619" t="str">
        <f>VLOOKUP(F4619,Translations!$D$2:$F$13,3,FALSE)</f>
        <v>Ja</v>
      </c>
    </row>
    <row r="4620" spans="1:19" x14ac:dyDescent="0.2">
      <c r="A4620" s="3">
        <v>43970</v>
      </c>
      <c r="B4620" t="s">
        <v>212</v>
      </c>
      <c r="C4620" t="s">
        <v>209</v>
      </c>
      <c r="D4620">
        <v>190</v>
      </c>
      <c r="E4620">
        <v>1084</v>
      </c>
      <c r="F4620" t="str">
        <f t="shared" si="151"/>
        <v>01</v>
      </c>
      <c r="G4620" t="s">
        <v>513</v>
      </c>
      <c r="H4620">
        <v>2</v>
      </c>
      <c r="I4620" t="s">
        <v>6</v>
      </c>
      <c r="J4620" t="s">
        <v>5</v>
      </c>
      <c r="K4620" t="s">
        <v>6</v>
      </c>
      <c r="L4620">
        <v>133</v>
      </c>
      <c r="M4620" t="str">
        <f>VLOOKUP(E4620,Translations!$A$1:$B$7,2,FALSE)</f>
        <v>Hovedstaden</v>
      </c>
      <c r="N4620" t="str">
        <f>VLOOKUP(D4620,Translations!$I$2:$K$101,2,FALSE)</f>
        <v>Furesø</v>
      </c>
      <c r="O4620" t="str">
        <f>VLOOKUP(G4620,Translations!$M$2:$N$9,2,FALSE)</f>
        <v>[X2079] SARS-CoV-2 (RNA), Borger</v>
      </c>
      <c r="P4620" t="str">
        <f>VLOOKUP(F4620,Translations!$D$1:$F$13,2,FALSE)</f>
        <v>Ok</v>
      </c>
      <c r="Q4620" t="str">
        <f>VLOOKUP(F4620,Translations!$D$2:$G$13,4,FALSE)</f>
        <v>01 - Aktiv, bopæl i DK</v>
      </c>
      <c r="R4620" t="str">
        <f>VLOOKUP(H4620,Translations!$P$2:$Q$10,2,FALSE)</f>
        <v>2 - Selvstændigt sikret - uden lægevalg</v>
      </c>
      <c r="S4620" t="str">
        <f>VLOOKUP(F4620,Translations!$D$2:$F$13,3,FALSE)</f>
        <v>Ja</v>
      </c>
    </row>
    <row r="4621" spans="1:19" x14ac:dyDescent="0.2">
      <c r="A4621" s="3">
        <v>43970</v>
      </c>
      <c r="B4621" t="s">
        <v>212</v>
      </c>
      <c r="C4621" t="s">
        <v>209</v>
      </c>
      <c r="D4621">
        <v>201</v>
      </c>
      <c r="E4621">
        <v>1084</v>
      </c>
      <c r="F4621" t="str">
        <f t="shared" si="151"/>
        <v>01</v>
      </c>
      <c r="G4621" t="s">
        <v>513</v>
      </c>
      <c r="H4621">
        <v>1</v>
      </c>
      <c r="I4621" t="s">
        <v>6</v>
      </c>
      <c r="J4621" t="s">
        <v>5</v>
      </c>
      <c r="K4621" t="s">
        <v>6</v>
      </c>
      <c r="L4621">
        <v>5280</v>
      </c>
      <c r="M4621" t="str">
        <f>VLOOKUP(E4621,Translations!$A$1:$B$7,2,FALSE)</f>
        <v>Hovedstaden</v>
      </c>
      <c r="N4621" t="str">
        <f>VLOOKUP(D4621,Translations!$I$2:$K$101,2,FALSE)</f>
        <v>Allerød</v>
      </c>
      <c r="O4621" t="str">
        <f>VLOOKUP(G4621,Translations!$M$2:$N$9,2,FALSE)</f>
        <v>[X2079] SARS-CoV-2 (RNA), Borger</v>
      </c>
      <c r="P4621" t="str">
        <f>VLOOKUP(F4621,Translations!$D$1:$F$13,2,FALSE)</f>
        <v>Ok</v>
      </c>
      <c r="Q4621" t="str">
        <f>VLOOKUP(F4621,Translations!$D$2:$G$13,4,FALSE)</f>
        <v>01 - Aktiv, bopæl i DK</v>
      </c>
      <c r="R4621" t="str">
        <f>VLOOKUP(H4621,Translations!$P$2:$Q$10,2,FALSE)</f>
        <v>1 - Selvstændigt sikret - med lægevalg</v>
      </c>
      <c r="S4621" t="str">
        <f>VLOOKUP(F4621,Translations!$D$2:$F$13,3,FALSE)</f>
        <v>Ja</v>
      </c>
    </row>
    <row r="4622" spans="1:19" x14ac:dyDescent="0.2">
      <c r="A4622" s="3">
        <v>43970</v>
      </c>
      <c r="B4622" t="s">
        <v>212</v>
      </c>
      <c r="C4622" t="s">
        <v>209</v>
      </c>
      <c r="D4622">
        <v>201</v>
      </c>
      <c r="E4622">
        <v>1084</v>
      </c>
      <c r="F4622" t="str">
        <f t="shared" si="151"/>
        <v>01</v>
      </c>
      <c r="G4622" t="s">
        <v>513</v>
      </c>
      <c r="H4622">
        <v>2</v>
      </c>
      <c r="I4622" t="s">
        <v>6</v>
      </c>
      <c r="J4622" t="s">
        <v>5</v>
      </c>
      <c r="K4622" t="s">
        <v>6</v>
      </c>
      <c r="L4622">
        <v>57</v>
      </c>
      <c r="M4622" t="str">
        <f>VLOOKUP(E4622,Translations!$A$1:$B$7,2,FALSE)</f>
        <v>Hovedstaden</v>
      </c>
      <c r="N4622" t="str">
        <f>VLOOKUP(D4622,Translations!$I$2:$K$101,2,FALSE)</f>
        <v>Allerød</v>
      </c>
      <c r="O4622" t="str">
        <f>VLOOKUP(G4622,Translations!$M$2:$N$9,2,FALSE)</f>
        <v>[X2079] SARS-CoV-2 (RNA), Borger</v>
      </c>
      <c r="P4622" t="str">
        <f>VLOOKUP(F4622,Translations!$D$1:$F$13,2,FALSE)</f>
        <v>Ok</v>
      </c>
      <c r="Q4622" t="str">
        <f>VLOOKUP(F4622,Translations!$D$2:$G$13,4,FALSE)</f>
        <v>01 - Aktiv, bopæl i DK</v>
      </c>
      <c r="R4622" t="str">
        <f>VLOOKUP(H4622,Translations!$P$2:$Q$10,2,FALSE)</f>
        <v>2 - Selvstændigt sikret - uden lægevalg</v>
      </c>
      <c r="S4622" t="str">
        <f>VLOOKUP(F4622,Translations!$D$2:$F$13,3,FALSE)</f>
        <v>Ja</v>
      </c>
    </row>
    <row r="4623" spans="1:19" x14ac:dyDescent="0.2">
      <c r="A4623" s="3">
        <v>43970</v>
      </c>
      <c r="B4623" t="s">
        <v>212</v>
      </c>
      <c r="C4623" t="s">
        <v>209</v>
      </c>
      <c r="D4623">
        <v>210</v>
      </c>
      <c r="E4623">
        <v>1084</v>
      </c>
      <c r="F4623" t="str">
        <f t="shared" si="151"/>
        <v>01</v>
      </c>
      <c r="G4623" t="s">
        <v>513</v>
      </c>
      <c r="H4623">
        <v>1</v>
      </c>
      <c r="I4623" t="s">
        <v>6</v>
      </c>
      <c r="J4623" t="s">
        <v>5</v>
      </c>
      <c r="K4623" t="s">
        <v>6</v>
      </c>
      <c r="L4623">
        <v>9413</v>
      </c>
      <c r="M4623" t="str">
        <f>VLOOKUP(E4623,Translations!$A$1:$B$7,2,FALSE)</f>
        <v>Hovedstaden</v>
      </c>
      <c r="N4623" t="str">
        <f>VLOOKUP(D4623,Translations!$I$2:$K$101,2,FALSE)</f>
        <v>Fredensborg</v>
      </c>
      <c r="O4623" t="str">
        <f>VLOOKUP(G4623,Translations!$M$2:$N$9,2,FALSE)</f>
        <v>[X2079] SARS-CoV-2 (RNA), Borger</v>
      </c>
      <c r="P4623" t="str">
        <f>VLOOKUP(F4623,Translations!$D$1:$F$13,2,FALSE)</f>
        <v>Ok</v>
      </c>
      <c r="Q4623" t="str">
        <f>VLOOKUP(F4623,Translations!$D$2:$G$13,4,FALSE)</f>
        <v>01 - Aktiv, bopæl i DK</v>
      </c>
      <c r="R4623" t="str">
        <f>VLOOKUP(H4623,Translations!$P$2:$Q$10,2,FALSE)</f>
        <v>1 - Selvstændigt sikret - med lægevalg</v>
      </c>
      <c r="S4623" t="str">
        <f>VLOOKUP(F4623,Translations!$D$2:$F$13,3,FALSE)</f>
        <v>Ja</v>
      </c>
    </row>
    <row r="4624" spans="1:19" x14ac:dyDescent="0.2">
      <c r="A4624" s="3">
        <v>43970</v>
      </c>
      <c r="B4624" t="s">
        <v>212</v>
      </c>
      <c r="C4624" t="s">
        <v>209</v>
      </c>
      <c r="D4624">
        <v>210</v>
      </c>
      <c r="E4624">
        <v>1084</v>
      </c>
      <c r="F4624" t="str">
        <f t="shared" si="151"/>
        <v>01</v>
      </c>
      <c r="G4624" t="s">
        <v>513</v>
      </c>
      <c r="H4624">
        <v>2</v>
      </c>
      <c r="I4624" t="s">
        <v>6</v>
      </c>
      <c r="J4624" t="s">
        <v>5</v>
      </c>
      <c r="K4624" t="s">
        <v>6</v>
      </c>
      <c r="L4624">
        <v>156</v>
      </c>
      <c r="M4624" t="str">
        <f>VLOOKUP(E4624,Translations!$A$1:$B$7,2,FALSE)</f>
        <v>Hovedstaden</v>
      </c>
      <c r="N4624" t="str">
        <f>VLOOKUP(D4624,Translations!$I$2:$K$101,2,FALSE)</f>
        <v>Fredensborg</v>
      </c>
      <c r="O4624" t="str">
        <f>VLOOKUP(G4624,Translations!$M$2:$N$9,2,FALSE)</f>
        <v>[X2079] SARS-CoV-2 (RNA), Borger</v>
      </c>
      <c r="P4624" t="str">
        <f>VLOOKUP(F4624,Translations!$D$1:$F$13,2,FALSE)</f>
        <v>Ok</v>
      </c>
      <c r="Q4624" t="str">
        <f>VLOOKUP(F4624,Translations!$D$2:$G$13,4,FALSE)</f>
        <v>01 - Aktiv, bopæl i DK</v>
      </c>
      <c r="R4624" t="str">
        <f>VLOOKUP(H4624,Translations!$P$2:$Q$10,2,FALSE)</f>
        <v>2 - Selvstændigt sikret - uden lægevalg</v>
      </c>
      <c r="S4624" t="str">
        <f>VLOOKUP(F4624,Translations!$D$2:$F$13,3,FALSE)</f>
        <v>Ja</v>
      </c>
    </row>
    <row r="4625" spans="1:19" x14ac:dyDescent="0.2">
      <c r="A4625" s="3">
        <v>43970</v>
      </c>
      <c r="B4625" t="s">
        <v>212</v>
      </c>
      <c r="C4625" t="s">
        <v>209</v>
      </c>
      <c r="D4625">
        <v>217</v>
      </c>
      <c r="E4625">
        <v>1084</v>
      </c>
      <c r="F4625" t="str">
        <f t="shared" si="151"/>
        <v>01</v>
      </c>
      <c r="G4625" t="s">
        <v>513</v>
      </c>
      <c r="H4625">
        <v>1</v>
      </c>
      <c r="I4625" t="s">
        <v>6</v>
      </c>
      <c r="J4625" t="s">
        <v>5</v>
      </c>
      <c r="K4625" t="s">
        <v>6</v>
      </c>
      <c r="L4625">
        <v>15166</v>
      </c>
      <c r="M4625" t="str">
        <f>VLOOKUP(E4625,Translations!$A$1:$B$7,2,FALSE)</f>
        <v>Hovedstaden</v>
      </c>
      <c r="N4625" t="str">
        <f>VLOOKUP(D4625,Translations!$I$2:$K$101,2,FALSE)</f>
        <v>Helsingør</v>
      </c>
      <c r="O4625" t="str">
        <f>VLOOKUP(G4625,Translations!$M$2:$N$9,2,FALSE)</f>
        <v>[X2079] SARS-CoV-2 (RNA), Borger</v>
      </c>
      <c r="P4625" t="str">
        <f>VLOOKUP(F4625,Translations!$D$1:$F$13,2,FALSE)</f>
        <v>Ok</v>
      </c>
      <c r="Q4625" t="str">
        <f>VLOOKUP(F4625,Translations!$D$2:$G$13,4,FALSE)</f>
        <v>01 - Aktiv, bopæl i DK</v>
      </c>
      <c r="R4625" t="str">
        <f>VLOOKUP(H4625,Translations!$P$2:$Q$10,2,FALSE)</f>
        <v>1 - Selvstændigt sikret - med lægevalg</v>
      </c>
      <c r="S4625" t="str">
        <f>VLOOKUP(F4625,Translations!$D$2:$F$13,3,FALSE)</f>
        <v>Ja</v>
      </c>
    </row>
    <row r="4626" spans="1:19" x14ac:dyDescent="0.2">
      <c r="A4626" s="3">
        <v>43970</v>
      </c>
      <c r="B4626" t="s">
        <v>212</v>
      </c>
      <c r="C4626" t="s">
        <v>209</v>
      </c>
      <c r="D4626">
        <v>217</v>
      </c>
      <c r="E4626">
        <v>1084</v>
      </c>
      <c r="F4626" t="str">
        <f t="shared" si="151"/>
        <v>01</v>
      </c>
      <c r="G4626" t="s">
        <v>513</v>
      </c>
      <c r="H4626">
        <v>2</v>
      </c>
      <c r="I4626" t="s">
        <v>6</v>
      </c>
      <c r="J4626" t="s">
        <v>5</v>
      </c>
      <c r="K4626" t="s">
        <v>6</v>
      </c>
      <c r="L4626">
        <v>170</v>
      </c>
      <c r="M4626" t="str">
        <f>VLOOKUP(E4626,Translations!$A$1:$B$7,2,FALSE)</f>
        <v>Hovedstaden</v>
      </c>
      <c r="N4626" t="str">
        <f>VLOOKUP(D4626,Translations!$I$2:$K$101,2,FALSE)</f>
        <v>Helsingør</v>
      </c>
      <c r="O4626" t="str">
        <f>VLOOKUP(G4626,Translations!$M$2:$N$9,2,FALSE)</f>
        <v>[X2079] SARS-CoV-2 (RNA), Borger</v>
      </c>
      <c r="P4626" t="str">
        <f>VLOOKUP(F4626,Translations!$D$1:$F$13,2,FALSE)</f>
        <v>Ok</v>
      </c>
      <c r="Q4626" t="str">
        <f>VLOOKUP(F4626,Translations!$D$2:$G$13,4,FALSE)</f>
        <v>01 - Aktiv, bopæl i DK</v>
      </c>
      <c r="R4626" t="str">
        <f>VLOOKUP(H4626,Translations!$P$2:$Q$10,2,FALSE)</f>
        <v>2 - Selvstændigt sikret - uden lægevalg</v>
      </c>
      <c r="S4626" t="str">
        <f>VLOOKUP(F4626,Translations!$D$2:$F$13,3,FALSE)</f>
        <v>Ja</v>
      </c>
    </row>
    <row r="4627" spans="1:19" x14ac:dyDescent="0.2">
      <c r="A4627" s="3">
        <v>43970</v>
      </c>
      <c r="B4627" t="s">
        <v>212</v>
      </c>
      <c r="C4627" t="s">
        <v>209</v>
      </c>
      <c r="D4627">
        <v>217</v>
      </c>
      <c r="E4627">
        <v>1084</v>
      </c>
      <c r="F4627" t="str">
        <f t="shared" si="151"/>
        <v>01</v>
      </c>
      <c r="G4627" t="s">
        <v>513</v>
      </c>
      <c r="H4627">
        <v>7</v>
      </c>
      <c r="I4627" t="s">
        <v>6</v>
      </c>
      <c r="J4627" t="s">
        <v>5</v>
      </c>
      <c r="K4627" t="s">
        <v>6</v>
      </c>
      <c r="L4627">
        <v>1</v>
      </c>
      <c r="M4627" t="str">
        <f>VLOOKUP(E4627,Translations!$A$1:$B$7,2,FALSE)</f>
        <v>Hovedstaden</v>
      </c>
      <c r="N4627" t="str">
        <f>VLOOKUP(D4627,Translations!$I$2:$K$101,2,FALSE)</f>
        <v>Helsingør</v>
      </c>
      <c r="O4627" t="str">
        <f>VLOOKUP(G4627,Translations!$M$2:$N$9,2,FALSE)</f>
        <v>[X2079] SARS-CoV-2 (RNA), Borger</v>
      </c>
      <c r="P4627" t="str">
        <f>VLOOKUP(F4627,Translations!$D$1:$F$13,2,FALSE)</f>
        <v>Ok</v>
      </c>
      <c r="Q4627" t="str">
        <f>VLOOKUP(F4627,Translations!$D$2:$G$13,4,FALSE)</f>
        <v>01 - Aktiv, bopæl i DK</v>
      </c>
      <c r="R4627" t="str">
        <f>VLOOKUP(H4627,Translations!$P$2:$Q$10,2,FALSE)</f>
        <v>7 - Bopæl i udlandet</v>
      </c>
      <c r="S4627" t="str">
        <f>VLOOKUP(F4627,Translations!$D$2:$F$13,3,FALSE)</f>
        <v>Ja</v>
      </c>
    </row>
    <row r="4628" spans="1:19" x14ac:dyDescent="0.2">
      <c r="A4628" s="3">
        <v>43970</v>
      </c>
      <c r="B4628" t="s">
        <v>212</v>
      </c>
      <c r="C4628" t="s">
        <v>209</v>
      </c>
      <c r="D4628">
        <v>219</v>
      </c>
      <c r="E4628">
        <v>1084</v>
      </c>
      <c r="F4628" t="str">
        <f t="shared" si="151"/>
        <v>01</v>
      </c>
      <c r="G4628" t="s">
        <v>513</v>
      </c>
      <c r="H4628">
        <v>1</v>
      </c>
      <c r="I4628" t="s">
        <v>6</v>
      </c>
      <c r="J4628" t="s">
        <v>5</v>
      </c>
      <c r="K4628" t="s">
        <v>6</v>
      </c>
      <c r="L4628">
        <v>9677</v>
      </c>
      <c r="M4628" t="str">
        <f>VLOOKUP(E4628,Translations!$A$1:$B$7,2,FALSE)</f>
        <v>Hovedstaden</v>
      </c>
      <c r="N4628" t="str">
        <f>VLOOKUP(D4628,Translations!$I$2:$K$101,2,FALSE)</f>
        <v>Hillerød</v>
      </c>
      <c r="O4628" t="str">
        <f>VLOOKUP(G4628,Translations!$M$2:$N$9,2,FALSE)</f>
        <v>[X2079] SARS-CoV-2 (RNA), Borger</v>
      </c>
      <c r="P4628" t="str">
        <f>VLOOKUP(F4628,Translations!$D$1:$F$13,2,FALSE)</f>
        <v>Ok</v>
      </c>
      <c r="Q4628" t="str">
        <f>VLOOKUP(F4628,Translations!$D$2:$G$13,4,FALSE)</f>
        <v>01 - Aktiv, bopæl i DK</v>
      </c>
      <c r="R4628" t="str">
        <f>VLOOKUP(H4628,Translations!$P$2:$Q$10,2,FALSE)</f>
        <v>1 - Selvstændigt sikret - med lægevalg</v>
      </c>
      <c r="S4628" t="str">
        <f>VLOOKUP(F4628,Translations!$D$2:$F$13,3,FALSE)</f>
        <v>Ja</v>
      </c>
    </row>
    <row r="4629" spans="1:19" x14ac:dyDescent="0.2">
      <c r="A4629" s="3">
        <v>43970</v>
      </c>
      <c r="B4629" t="s">
        <v>212</v>
      </c>
      <c r="C4629" t="s">
        <v>209</v>
      </c>
      <c r="D4629">
        <v>219</v>
      </c>
      <c r="E4629">
        <v>1084</v>
      </c>
      <c r="F4629" t="str">
        <f t="shared" si="151"/>
        <v>01</v>
      </c>
      <c r="G4629" t="s">
        <v>513</v>
      </c>
      <c r="H4629">
        <v>2</v>
      </c>
      <c r="I4629" t="s">
        <v>6</v>
      </c>
      <c r="J4629" t="s">
        <v>5</v>
      </c>
      <c r="K4629" t="s">
        <v>6</v>
      </c>
      <c r="L4629">
        <v>81</v>
      </c>
      <c r="M4629" t="str">
        <f>VLOOKUP(E4629,Translations!$A$1:$B$7,2,FALSE)</f>
        <v>Hovedstaden</v>
      </c>
      <c r="N4629" t="str">
        <f>VLOOKUP(D4629,Translations!$I$2:$K$101,2,FALSE)</f>
        <v>Hillerød</v>
      </c>
      <c r="O4629" t="str">
        <f>VLOOKUP(G4629,Translations!$M$2:$N$9,2,FALSE)</f>
        <v>[X2079] SARS-CoV-2 (RNA), Borger</v>
      </c>
      <c r="P4629" t="str">
        <f>VLOOKUP(F4629,Translations!$D$1:$F$13,2,FALSE)</f>
        <v>Ok</v>
      </c>
      <c r="Q4629" t="str">
        <f>VLOOKUP(F4629,Translations!$D$2:$G$13,4,FALSE)</f>
        <v>01 - Aktiv, bopæl i DK</v>
      </c>
      <c r="R4629" t="str">
        <f>VLOOKUP(H4629,Translations!$P$2:$Q$10,2,FALSE)</f>
        <v>2 - Selvstændigt sikret - uden lægevalg</v>
      </c>
      <c r="S4629" t="str">
        <f>VLOOKUP(F4629,Translations!$D$2:$F$13,3,FALSE)</f>
        <v>Ja</v>
      </c>
    </row>
    <row r="4630" spans="1:19" x14ac:dyDescent="0.2">
      <c r="A4630" s="3">
        <v>43970</v>
      </c>
      <c r="B4630" t="s">
        <v>212</v>
      </c>
      <c r="C4630" t="s">
        <v>209</v>
      </c>
      <c r="D4630">
        <v>223</v>
      </c>
      <c r="E4630">
        <v>1084</v>
      </c>
      <c r="F4630" t="str">
        <f t="shared" si="151"/>
        <v>01</v>
      </c>
      <c r="G4630" t="s">
        <v>513</v>
      </c>
      <c r="H4630">
        <v>1</v>
      </c>
      <c r="I4630" t="s">
        <v>6</v>
      </c>
      <c r="J4630" t="s">
        <v>5</v>
      </c>
      <c r="K4630" t="s">
        <v>6</v>
      </c>
      <c r="L4630">
        <v>6659</v>
      </c>
      <c r="M4630" t="str">
        <f>VLOOKUP(E4630,Translations!$A$1:$B$7,2,FALSE)</f>
        <v>Hovedstaden</v>
      </c>
      <c r="N4630" t="str">
        <f>VLOOKUP(D4630,Translations!$I$2:$K$101,2,FALSE)</f>
        <v>Hørsholm</v>
      </c>
      <c r="O4630" t="str">
        <f>VLOOKUP(G4630,Translations!$M$2:$N$9,2,FALSE)</f>
        <v>[X2079] SARS-CoV-2 (RNA), Borger</v>
      </c>
      <c r="P4630" t="str">
        <f>VLOOKUP(F4630,Translations!$D$1:$F$13,2,FALSE)</f>
        <v>Ok</v>
      </c>
      <c r="Q4630" t="str">
        <f>VLOOKUP(F4630,Translations!$D$2:$G$13,4,FALSE)</f>
        <v>01 - Aktiv, bopæl i DK</v>
      </c>
      <c r="R4630" t="str">
        <f>VLOOKUP(H4630,Translations!$P$2:$Q$10,2,FALSE)</f>
        <v>1 - Selvstændigt sikret - med lægevalg</v>
      </c>
      <c r="S4630" t="str">
        <f>VLOOKUP(F4630,Translations!$D$2:$F$13,3,FALSE)</f>
        <v>Ja</v>
      </c>
    </row>
    <row r="4631" spans="1:19" x14ac:dyDescent="0.2">
      <c r="A4631" s="3">
        <v>43970</v>
      </c>
      <c r="B4631" t="s">
        <v>212</v>
      </c>
      <c r="C4631" t="s">
        <v>209</v>
      </c>
      <c r="D4631">
        <v>223</v>
      </c>
      <c r="E4631">
        <v>1084</v>
      </c>
      <c r="F4631" t="str">
        <f t="shared" si="151"/>
        <v>01</v>
      </c>
      <c r="G4631" t="s">
        <v>513</v>
      </c>
      <c r="H4631">
        <v>2</v>
      </c>
      <c r="I4631" t="s">
        <v>6</v>
      </c>
      <c r="J4631" t="s">
        <v>5</v>
      </c>
      <c r="K4631" t="s">
        <v>6</v>
      </c>
      <c r="L4631">
        <v>322</v>
      </c>
      <c r="M4631" t="str">
        <f>VLOOKUP(E4631,Translations!$A$1:$B$7,2,FALSE)</f>
        <v>Hovedstaden</v>
      </c>
      <c r="N4631" t="str">
        <f>VLOOKUP(D4631,Translations!$I$2:$K$101,2,FALSE)</f>
        <v>Hørsholm</v>
      </c>
      <c r="O4631" t="str">
        <f>VLOOKUP(G4631,Translations!$M$2:$N$9,2,FALSE)</f>
        <v>[X2079] SARS-CoV-2 (RNA), Borger</v>
      </c>
      <c r="P4631" t="str">
        <f>VLOOKUP(F4631,Translations!$D$1:$F$13,2,FALSE)</f>
        <v>Ok</v>
      </c>
      <c r="Q4631" t="str">
        <f>VLOOKUP(F4631,Translations!$D$2:$G$13,4,FALSE)</f>
        <v>01 - Aktiv, bopæl i DK</v>
      </c>
      <c r="R4631" t="str">
        <f>VLOOKUP(H4631,Translations!$P$2:$Q$10,2,FALSE)</f>
        <v>2 - Selvstændigt sikret - uden lægevalg</v>
      </c>
      <c r="S4631" t="str">
        <f>VLOOKUP(F4631,Translations!$D$2:$F$13,3,FALSE)</f>
        <v>Ja</v>
      </c>
    </row>
    <row r="4632" spans="1:19" x14ac:dyDescent="0.2">
      <c r="A4632" s="3">
        <v>43970</v>
      </c>
      <c r="B4632" t="s">
        <v>212</v>
      </c>
      <c r="C4632" t="s">
        <v>209</v>
      </c>
      <c r="D4632">
        <v>230</v>
      </c>
      <c r="E4632">
        <v>1084</v>
      </c>
      <c r="F4632" t="str">
        <f t="shared" si="151"/>
        <v>01</v>
      </c>
      <c r="G4632" t="s">
        <v>513</v>
      </c>
      <c r="H4632">
        <v>1</v>
      </c>
      <c r="I4632" t="s">
        <v>6</v>
      </c>
      <c r="J4632" t="s">
        <v>5</v>
      </c>
      <c r="K4632" t="s">
        <v>6</v>
      </c>
      <c r="L4632">
        <v>194</v>
      </c>
      <c r="M4632" t="str">
        <f>VLOOKUP(E4632,Translations!$A$1:$B$7,2,FALSE)</f>
        <v>Hovedstaden</v>
      </c>
      <c r="N4632" t="str">
        <f>VLOOKUP(D4632,Translations!$I$2:$K$101,2,FALSE)</f>
        <v>Rudersdal</v>
      </c>
      <c r="O4632" t="str">
        <f>VLOOKUP(G4632,Translations!$M$2:$N$9,2,FALSE)</f>
        <v>[X2079] SARS-CoV-2 (RNA), Borger</v>
      </c>
      <c r="P4632" t="str">
        <f>VLOOKUP(F4632,Translations!$D$1:$F$13,2,FALSE)</f>
        <v>Ok</v>
      </c>
      <c r="Q4632" t="str">
        <f>VLOOKUP(F4632,Translations!$D$2:$G$13,4,FALSE)</f>
        <v>01 - Aktiv, bopæl i DK</v>
      </c>
      <c r="R4632" t="str">
        <f>VLOOKUP(H4632,Translations!$P$2:$Q$10,2,FALSE)</f>
        <v>1 - Selvstændigt sikret - med lægevalg</v>
      </c>
      <c r="S4632" t="str">
        <f>VLOOKUP(F4632,Translations!$D$2:$F$13,3,FALSE)</f>
        <v>Ja</v>
      </c>
    </row>
    <row r="4633" spans="1:19" x14ac:dyDescent="0.2">
      <c r="A4633" s="3">
        <v>43970</v>
      </c>
      <c r="B4633" t="s">
        <v>212</v>
      </c>
      <c r="C4633" t="s">
        <v>209</v>
      </c>
      <c r="D4633">
        <v>230</v>
      </c>
      <c r="E4633">
        <v>1084</v>
      </c>
      <c r="F4633" t="str">
        <f t="shared" si="151"/>
        <v>01</v>
      </c>
      <c r="G4633" t="s">
        <v>513</v>
      </c>
      <c r="H4633">
        <v>2</v>
      </c>
      <c r="I4633" t="s">
        <v>6</v>
      </c>
      <c r="J4633" t="s">
        <v>5</v>
      </c>
      <c r="K4633" t="s">
        <v>6</v>
      </c>
      <c r="L4633">
        <v>9</v>
      </c>
      <c r="M4633" t="str">
        <f>VLOOKUP(E4633,Translations!$A$1:$B$7,2,FALSE)</f>
        <v>Hovedstaden</v>
      </c>
      <c r="N4633" t="str">
        <f>VLOOKUP(D4633,Translations!$I$2:$K$101,2,FALSE)</f>
        <v>Rudersdal</v>
      </c>
      <c r="O4633" t="str">
        <f>VLOOKUP(G4633,Translations!$M$2:$N$9,2,FALSE)</f>
        <v>[X2079] SARS-CoV-2 (RNA), Borger</v>
      </c>
      <c r="P4633" t="str">
        <f>VLOOKUP(F4633,Translations!$D$1:$F$13,2,FALSE)</f>
        <v>Ok</v>
      </c>
      <c r="Q4633" t="str">
        <f>VLOOKUP(F4633,Translations!$D$2:$G$13,4,FALSE)</f>
        <v>01 - Aktiv, bopæl i DK</v>
      </c>
      <c r="R4633" t="str">
        <f>VLOOKUP(H4633,Translations!$P$2:$Q$10,2,FALSE)</f>
        <v>2 - Selvstændigt sikret - uden lægevalg</v>
      </c>
      <c r="S4633" t="str">
        <f>VLOOKUP(F4633,Translations!$D$2:$F$13,3,FALSE)</f>
        <v>Ja</v>
      </c>
    </row>
    <row r="4634" spans="1:19" x14ac:dyDescent="0.2">
      <c r="A4634" s="3">
        <v>43970</v>
      </c>
      <c r="B4634" t="s">
        <v>212</v>
      </c>
      <c r="C4634" t="s">
        <v>209</v>
      </c>
      <c r="D4634">
        <v>260</v>
      </c>
      <c r="E4634">
        <v>1084</v>
      </c>
      <c r="F4634" t="str">
        <f t="shared" si="151"/>
        <v>01</v>
      </c>
      <c r="G4634" t="s">
        <v>513</v>
      </c>
      <c r="H4634">
        <v>1</v>
      </c>
      <c r="I4634" t="s">
        <v>6</v>
      </c>
      <c r="J4634" t="s">
        <v>5</v>
      </c>
      <c r="K4634" t="s">
        <v>6</v>
      </c>
      <c r="L4634">
        <v>3</v>
      </c>
      <c r="M4634" t="str">
        <f>VLOOKUP(E4634,Translations!$A$1:$B$7,2,FALSE)</f>
        <v>Hovedstaden</v>
      </c>
      <c r="N4634" t="str">
        <f>VLOOKUP(D4634,Translations!$I$2:$K$101,2,FALSE)</f>
        <v>Halsnæs</v>
      </c>
      <c r="O4634" t="str">
        <f>VLOOKUP(G4634,Translations!$M$2:$N$9,2,FALSE)</f>
        <v>[X2079] SARS-CoV-2 (RNA), Borger</v>
      </c>
      <c r="P4634" t="str">
        <f>VLOOKUP(F4634,Translations!$D$1:$F$13,2,FALSE)</f>
        <v>Ok</v>
      </c>
      <c r="Q4634" t="str">
        <f>VLOOKUP(F4634,Translations!$D$2:$G$13,4,FALSE)</f>
        <v>01 - Aktiv, bopæl i DK</v>
      </c>
      <c r="R4634" t="str">
        <f>VLOOKUP(H4634,Translations!$P$2:$Q$10,2,FALSE)</f>
        <v>1 - Selvstændigt sikret - med lægevalg</v>
      </c>
      <c r="S4634" t="str">
        <f>VLOOKUP(F4634,Translations!$D$2:$F$13,3,FALSE)</f>
        <v>Ja</v>
      </c>
    </row>
    <row r="4635" spans="1:19" x14ac:dyDescent="0.2">
      <c r="A4635" s="3">
        <v>43970</v>
      </c>
      <c r="B4635" t="s">
        <v>212</v>
      </c>
      <c r="C4635" t="s">
        <v>209</v>
      </c>
      <c r="D4635">
        <v>270</v>
      </c>
      <c r="E4635">
        <v>1084</v>
      </c>
      <c r="F4635" t="str">
        <f t="shared" si="151"/>
        <v>01</v>
      </c>
      <c r="G4635" t="s">
        <v>513</v>
      </c>
      <c r="H4635">
        <v>1</v>
      </c>
      <c r="I4635" t="s">
        <v>6</v>
      </c>
      <c r="J4635" t="s">
        <v>5</v>
      </c>
      <c r="K4635" t="s">
        <v>6</v>
      </c>
      <c r="L4635">
        <v>1</v>
      </c>
      <c r="M4635" t="str">
        <f>VLOOKUP(E4635,Translations!$A$1:$B$7,2,FALSE)</f>
        <v>Hovedstaden</v>
      </c>
      <c r="N4635" t="str">
        <f>VLOOKUP(D4635,Translations!$I$2:$K$101,2,FALSE)</f>
        <v>Gribskov</v>
      </c>
      <c r="O4635" t="str">
        <f>VLOOKUP(G4635,Translations!$M$2:$N$9,2,FALSE)</f>
        <v>[X2079] SARS-CoV-2 (RNA), Borger</v>
      </c>
      <c r="P4635" t="str">
        <f>VLOOKUP(F4635,Translations!$D$1:$F$13,2,FALSE)</f>
        <v>Ok</v>
      </c>
      <c r="Q4635" t="str">
        <f>VLOOKUP(F4635,Translations!$D$2:$G$13,4,FALSE)</f>
        <v>01 - Aktiv, bopæl i DK</v>
      </c>
      <c r="R4635" t="str">
        <f>VLOOKUP(H4635,Translations!$P$2:$Q$10,2,FALSE)</f>
        <v>1 - Selvstændigt sikret - med lægevalg</v>
      </c>
      <c r="S4635" t="str">
        <f>VLOOKUP(F4635,Translations!$D$2:$F$13,3,FALSE)</f>
        <v>Ja</v>
      </c>
    </row>
    <row r="4636" spans="1:19" x14ac:dyDescent="0.2">
      <c r="A4636" s="3">
        <v>43970</v>
      </c>
      <c r="B4636" t="s">
        <v>212</v>
      </c>
      <c r="C4636" t="s">
        <v>209</v>
      </c>
      <c r="D4636">
        <v>329</v>
      </c>
      <c r="E4636">
        <v>1085</v>
      </c>
      <c r="F4636" t="str">
        <f t="shared" si="151"/>
        <v>01</v>
      </c>
      <c r="G4636" t="s">
        <v>513</v>
      </c>
      <c r="H4636">
        <v>1</v>
      </c>
      <c r="I4636" t="s">
        <v>6</v>
      </c>
      <c r="J4636" t="s">
        <v>5</v>
      </c>
      <c r="K4636" t="s">
        <v>6</v>
      </c>
      <c r="L4636">
        <v>1</v>
      </c>
      <c r="M4636" t="str">
        <f>VLOOKUP(E4636,Translations!$A$1:$B$7,2,FALSE)</f>
        <v>Sjælland</v>
      </c>
      <c r="N4636" t="str">
        <f>VLOOKUP(D4636,Translations!$I$2:$K$101,2,FALSE)</f>
        <v>Ringsted</v>
      </c>
      <c r="O4636" t="str">
        <f>VLOOKUP(G4636,Translations!$M$2:$N$9,2,FALSE)</f>
        <v>[X2079] SARS-CoV-2 (RNA), Borger</v>
      </c>
      <c r="P4636" t="str">
        <f>VLOOKUP(F4636,Translations!$D$1:$F$13,2,FALSE)</f>
        <v>Ok</v>
      </c>
      <c r="Q4636" t="str">
        <f>VLOOKUP(F4636,Translations!$D$2:$G$13,4,FALSE)</f>
        <v>01 - Aktiv, bopæl i DK</v>
      </c>
      <c r="R4636" t="str">
        <f>VLOOKUP(H4636,Translations!$P$2:$Q$10,2,FALSE)</f>
        <v>1 - Selvstændigt sikret - med lægevalg</v>
      </c>
      <c r="S4636" t="str">
        <f>VLOOKUP(F4636,Translations!$D$2:$F$13,3,FALSE)</f>
        <v>Ja</v>
      </c>
    </row>
    <row r="4637" spans="1:19" x14ac:dyDescent="0.2">
      <c r="A4637" s="3">
        <v>43970</v>
      </c>
      <c r="B4637" t="s">
        <v>212</v>
      </c>
      <c r="C4637" t="s">
        <v>209</v>
      </c>
      <c r="D4637">
        <v>330</v>
      </c>
      <c r="E4637">
        <v>1085</v>
      </c>
      <c r="F4637" t="str">
        <f t="shared" si="151"/>
        <v>01</v>
      </c>
      <c r="G4637" t="s">
        <v>513</v>
      </c>
      <c r="H4637">
        <v>1</v>
      </c>
      <c r="I4637" t="s">
        <v>6</v>
      </c>
      <c r="J4637" t="s">
        <v>5</v>
      </c>
      <c r="K4637" t="s">
        <v>6</v>
      </c>
      <c r="L4637">
        <v>1</v>
      </c>
      <c r="M4637" t="str">
        <f>VLOOKUP(E4637,Translations!$A$1:$B$7,2,FALSE)</f>
        <v>Sjælland</v>
      </c>
      <c r="N4637" t="str">
        <f>VLOOKUP(D4637,Translations!$I$2:$K$101,2,FALSE)</f>
        <v>Slagelse</v>
      </c>
      <c r="O4637" t="str">
        <f>VLOOKUP(G4637,Translations!$M$2:$N$9,2,FALSE)</f>
        <v>[X2079] SARS-CoV-2 (RNA), Borger</v>
      </c>
      <c r="P4637" t="str">
        <f>VLOOKUP(F4637,Translations!$D$1:$F$13,2,FALSE)</f>
        <v>Ok</v>
      </c>
      <c r="Q4637" t="str">
        <f>VLOOKUP(F4637,Translations!$D$2:$G$13,4,FALSE)</f>
        <v>01 - Aktiv, bopæl i DK</v>
      </c>
      <c r="R4637" t="str">
        <f>VLOOKUP(H4637,Translations!$P$2:$Q$10,2,FALSE)</f>
        <v>1 - Selvstændigt sikret - med lægevalg</v>
      </c>
      <c r="S4637" t="str">
        <f>VLOOKUP(F4637,Translations!$D$2:$F$13,3,FALSE)</f>
        <v>Ja</v>
      </c>
    </row>
    <row r="4638" spans="1:19" x14ac:dyDescent="0.2">
      <c r="A4638" s="3">
        <v>43970</v>
      </c>
      <c r="B4638" t="s">
        <v>212</v>
      </c>
      <c r="C4638" t="s">
        <v>209</v>
      </c>
      <c r="D4638">
        <v>376</v>
      </c>
      <c r="E4638">
        <v>1085</v>
      </c>
      <c r="F4638" t="str">
        <f t="shared" si="151"/>
        <v>01</v>
      </c>
      <c r="G4638" t="s">
        <v>513</v>
      </c>
      <c r="H4638">
        <v>1</v>
      </c>
      <c r="I4638" t="s">
        <v>6</v>
      </c>
      <c r="J4638" t="s">
        <v>5</v>
      </c>
      <c r="K4638" t="s">
        <v>6</v>
      </c>
      <c r="L4638">
        <v>2</v>
      </c>
      <c r="M4638" t="str">
        <f>VLOOKUP(E4638,Translations!$A$1:$B$7,2,FALSE)</f>
        <v>Sjælland</v>
      </c>
      <c r="N4638" t="str">
        <f>VLOOKUP(D4638,Translations!$I$2:$K$101,2,FALSE)</f>
        <v>Guldborgsund</v>
      </c>
      <c r="O4638" t="str">
        <f>VLOOKUP(G4638,Translations!$M$2:$N$9,2,FALSE)</f>
        <v>[X2079] SARS-CoV-2 (RNA), Borger</v>
      </c>
      <c r="P4638" t="str">
        <f>VLOOKUP(F4638,Translations!$D$1:$F$13,2,FALSE)</f>
        <v>Ok</v>
      </c>
      <c r="Q4638" t="str">
        <f>VLOOKUP(F4638,Translations!$D$2:$G$13,4,FALSE)</f>
        <v>01 - Aktiv, bopæl i DK</v>
      </c>
      <c r="R4638" t="str">
        <f>VLOOKUP(H4638,Translations!$P$2:$Q$10,2,FALSE)</f>
        <v>1 - Selvstændigt sikret - med lægevalg</v>
      </c>
      <c r="S4638" t="str">
        <f>VLOOKUP(F4638,Translations!$D$2:$F$13,3,FALSE)</f>
        <v>Ja</v>
      </c>
    </row>
    <row r="4639" spans="1:19" x14ac:dyDescent="0.2">
      <c r="A4639" s="3">
        <v>43970</v>
      </c>
      <c r="B4639" t="s">
        <v>212</v>
      </c>
      <c r="C4639" t="s">
        <v>209</v>
      </c>
      <c r="D4639">
        <v>482</v>
      </c>
      <c r="E4639">
        <v>1083</v>
      </c>
      <c r="F4639" t="str">
        <f t="shared" si="151"/>
        <v>01</v>
      </c>
      <c r="G4639" t="s">
        <v>513</v>
      </c>
      <c r="H4639">
        <v>1</v>
      </c>
      <c r="I4639" t="s">
        <v>6</v>
      </c>
      <c r="J4639" t="s">
        <v>5</v>
      </c>
      <c r="K4639" t="s">
        <v>6</v>
      </c>
      <c r="L4639">
        <v>2</v>
      </c>
      <c r="M4639" t="str">
        <f>VLOOKUP(E4639,Translations!$A$1:$B$7,2,FALSE)</f>
        <v>Syddanmark</v>
      </c>
      <c r="N4639" t="str">
        <f>VLOOKUP(D4639,Translations!$I$2:$K$101,2,FALSE)</f>
        <v>Langeland</v>
      </c>
      <c r="O4639" t="str">
        <f>VLOOKUP(G4639,Translations!$M$2:$N$9,2,FALSE)</f>
        <v>[X2079] SARS-CoV-2 (RNA), Borger</v>
      </c>
      <c r="P4639" t="str">
        <f>VLOOKUP(F4639,Translations!$D$1:$F$13,2,FALSE)</f>
        <v>Ok</v>
      </c>
      <c r="Q4639" t="str">
        <f>VLOOKUP(F4639,Translations!$D$2:$G$13,4,FALSE)</f>
        <v>01 - Aktiv, bopæl i DK</v>
      </c>
      <c r="R4639" t="str">
        <f>VLOOKUP(H4639,Translations!$P$2:$Q$10,2,FALSE)</f>
        <v>1 - Selvstændigt sikret - med lægevalg</v>
      </c>
      <c r="S4639" t="str">
        <f>VLOOKUP(F4639,Translations!$D$2:$F$13,3,FALSE)</f>
        <v>Ja</v>
      </c>
    </row>
    <row r="4640" spans="1:19" x14ac:dyDescent="0.2">
      <c r="A4640" s="3">
        <v>43970</v>
      </c>
      <c r="B4640" t="s">
        <v>212</v>
      </c>
      <c r="C4640" t="s">
        <v>209</v>
      </c>
      <c r="D4640">
        <v>540</v>
      </c>
      <c r="E4640">
        <v>1083</v>
      </c>
      <c r="F4640" t="str">
        <f t="shared" si="151"/>
        <v>01</v>
      </c>
      <c r="G4640" t="s">
        <v>513</v>
      </c>
      <c r="H4640">
        <v>1</v>
      </c>
      <c r="I4640" t="s">
        <v>6</v>
      </c>
      <c r="J4640" t="s">
        <v>5</v>
      </c>
      <c r="K4640" t="s">
        <v>6</v>
      </c>
      <c r="L4640">
        <v>1</v>
      </c>
      <c r="M4640" t="str">
        <f>VLOOKUP(E4640,Translations!$A$1:$B$7,2,FALSE)</f>
        <v>Syddanmark</v>
      </c>
      <c r="N4640" t="str">
        <f>VLOOKUP(D4640,Translations!$I$2:$K$101,2,FALSE)</f>
        <v>Sønderborg</v>
      </c>
      <c r="O4640" t="str">
        <f>VLOOKUP(G4640,Translations!$M$2:$N$9,2,FALSE)</f>
        <v>[X2079] SARS-CoV-2 (RNA), Borger</v>
      </c>
      <c r="P4640" t="str">
        <f>VLOOKUP(F4640,Translations!$D$1:$F$13,2,FALSE)</f>
        <v>Ok</v>
      </c>
      <c r="Q4640" t="str">
        <f>VLOOKUP(F4640,Translations!$D$2:$G$13,4,FALSE)</f>
        <v>01 - Aktiv, bopæl i DK</v>
      </c>
      <c r="R4640" t="str">
        <f>VLOOKUP(H4640,Translations!$P$2:$Q$10,2,FALSE)</f>
        <v>1 - Selvstændigt sikret - med lægevalg</v>
      </c>
      <c r="S4640" t="str">
        <f>VLOOKUP(F4640,Translations!$D$2:$F$13,3,FALSE)</f>
        <v>Ja</v>
      </c>
    </row>
    <row r="4641" spans="1:19" x14ac:dyDescent="0.2">
      <c r="A4641" s="3">
        <v>43970</v>
      </c>
      <c r="B4641" t="s">
        <v>212</v>
      </c>
      <c r="C4641" t="s">
        <v>209</v>
      </c>
      <c r="D4641">
        <v>561</v>
      </c>
      <c r="E4641">
        <v>1083</v>
      </c>
      <c r="F4641" t="str">
        <f t="shared" si="151"/>
        <v>01</v>
      </c>
      <c r="G4641" t="s">
        <v>513</v>
      </c>
      <c r="H4641">
        <v>1</v>
      </c>
      <c r="I4641" t="s">
        <v>6</v>
      </c>
      <c r="J4641" t="s">
        <v>5</v>
      </c>
      <c r="K4641" t="s">
        <v>6</v>
      </c>
      <c r="L4641">
        <v>1</v>
      </c>
      <c r="M4641" t="str">
        <f>VLOOKUP(E4641,Translations!$A$1:$B$7,2,FALSE)</f>
        <v>Syddanmark</v>
      </c>
      <c r="N4641" t="str">
        <f>VLOOKUP(D4641,Translations!$I$2:$K$101,2,FALSE)</f>
        <v>Esbjerg</v>
      </c>
      <c r="O4641" t="str">
        <f>VLOOKUP(G4641,Translations!$M$2:$N$9,2,FALSE)</f>
        <v>[X2079] SARS-CoV-2 (RNA), Borger</v>
      </c>
      <c r="P4641" t="str">
        <f>VLOOKUP(F4641,Translations!$D$1:$F$13,2,FALSE)</f>
        <v>Ok</v>
      </c>
      <c r="Q4641" t="str">
        <f>VLOOKUP(F4641,Translations!$D$2:$G$13,4,FALSE)</f>
        <v>01 - Aktiv, bopæl i DK</v>
      </c>
      <c r="R4641" t="str">
        <f>VLOOKUP(H4641,Translations!$P$2:$Q$10,2,FALSE)</f>
        <v>1 - Selvstændigt sikret - med lægevalg</v>
      </c>
      <c r="S4641" t="str">
        <f>VLOOKUP(F4641,Translations!$D$2:$F$13,3,FALSE)</f>
        <v>Ja</v>
      </c>
    </row>
    <row r="4642" spans="1:19" x14ac:dyDescent="0.2">
      <c r="A4642" s="3">
        <v>43970</v>
      </c>
      <c r="B4642" t="s">
        <v>212</v>
      </c>
      <c r="C4642" t="s">
        <v>209</v>
      </c>
      <c r="D4642">
        <v>787</v>
      </c>
      <c r="E4642">
        <v>1081</v>
      </c>
      <c r="F4642" t="str">
        <f t="shared" si="151"/>
        <v>01</v>
      </c>
      <c r="G4642" t="s">
        <v>513</v>
      </c>
      <c r="H4642">
        <v>1</v>
      </c>
      <c r="I4642" t="s">
        <v>6</v>
      </c>
      <c r="J4642" t="s">
        <v>5</v>
      </c>
      <c r="K4642" t="s">
        <v>6</v>
      </c>
      <c r="L4642">
        <v>1</v>
      </c>
      <c r="M4642" t="str">
        <f>VLOOKUP(E4642,Translations!$A$1:$B$7,2,FALSE)</f>
        <v>Nordjylland</v>
      </c>
      <c r="N4642" t="str">
        <f>VLOOKUP(D4642,Translations!$I$2:$K$101,2,FALSE)</f>
        <v>Thisted</v>
      </c>
      <c r="O4642" t="str">
        <f>VLOOKUP(G4642,Translations!$M$2:$N$9,2,FALSE)</f>
        <v>[X2079] SARS-CoV-2 (RNA), Borger</v>
      </c>
      <c r="P4642" t="str">
        <f>VLOOKUP(F4642,Translations!$D$1:$F$13,2,FALSE)</f>
        <v>Ok</v>
      </c>
      <c r="Q4642" t="str">
        <f>VLOOKUP(F4642,Translations!$D$2:$G$13,4,FALSE)</f>
        <v>01 - Aktiv, bopæl i DK</v>
      </c>
      <c r="R4642" t="str">
        <f>VLOOKUP(H4642,Translations!$P$2:$Q$10,2,FALSE)</f>
        <v>1 - Selvstændigt sikret - med lægevalg</v>
      </c>
      <c r="S4642" t="str">
        <f>VLOOKUP(F4642,Translations!$D$2:$F$13,3,FALSE)</f>
        <v>Ja</v>
      </c>
    </row>
    <row r="4643" spans="1:19" x14ac:dyDescent="0.2">
      <c r="A4643" s="3">
        <v>43970</v>
      </c>
      <c r="B4643" t="s">
        <v>213</v>
      </c>
      <c r="C4643" t="s">
        <v>209</v>
      </c>
      <c r="D4643">
        <v>0</v>
      </c>
      <c r="E4643">
        <v>0</v>
      </c>
      <c r="F4643" t="str">
        <f>"03"</f>
        <v>03</v>
      </c>
      <c r="G4643" t="s">
        <v>513</v>
      </c>
      <c r="H4643">
        <v>1</v>
      </c>
      <c r="I4643" t="s">
        <v>6</v>
      </c>
      <c r="J4643" t="s">
        <v>5</v>
      </c>
      <c r="K4643" t="s">
        <v>6</v>
      </c>
      <c r="L4643">
        <v>31</v>
      </c>
      <c r="M4643" t="str">
        <f>VLOOKUP(E4643,Translations!$A$1:$B$7,2,FALSE)</f>
        <v>Ukendt</v>
      </c>
      <c r="N4643" t="str">
        <f>VLOOKUP(D4643,Translations!$I$2:$K$101,2,FALSE)</f>
        <v>Ukendt</v>
      </c>
      <c r="O4643" t="str">
        <f>VLOOKUP(G4643,Translations!$M$2:$N$9,2,FALSE)</f>
        <v>[X2079] SARS-CoV-2 (RNA), Borger</v>
      </c>
      <c r="P4643" t="str">
        <f>VLOOKUP(F4643,Translations!$D$1:$F$13,2,FALSE)</f>
        <v>Ok</v>
      </c>
      <c r="Q4643" t="str">
        <f>VLOOKUP(F4643,Translations!$D$2:$G$13,4,FALSE)</f>
        <v>03 - Aktiv, speciel vejkode i DK</v>
      </c>
      <c r="R4643" t="str">
        <f>VLOOKUP(H4643,Translations!$P$2:$Q$10,2,FALSE)</f>
        <v>1 - Selvstændigt sikret - med lægevalg</v>
      </c>
      <c r="S4643" t="str">
        <f>VLOOKUP(F4643,Translations!$D$2:$F$13,3,FALSE)</f>
        <v>Ja</v>
      </c>
    </row>
    <row r="4644" spans="1:19" x14ac:dyDescent="0.2">
      <c r="A4644" s="3">
        <v>43970</v>
      </c>
      <c r="B4644" t="s">
        <v>213</v>
      </c>
      <c r="C4644" t="s">
        <v>209</v>
      </c>
      <c r="D4644">
        <v>0</v>
      </c>
      <c r="E4644">
        <v>0</v>
      </c>
      <c r="F4644" t="str">
        <f>"90"</f>
        <v>90</v>
      </c>
      <c r="G4644" t="s">
        <v>513</v>
      </c>
      <c r="H4644">
        <v>1</v>
      </c>
      <c r="I4644" t="s">
        <v>6</v>
      </c>
      <c r="J4644" t="s">
        <v>5</v>
      </c>
      <c r="K4644" t="s">
        <v>6</v>
      </c>
      <c r="L4644">
        <v>31</v>
      </c>
      <c r="M4644" t="str">
        <f>VLOOKUP(E4644,Translations!$A$1:$B$7,2,FALSE)</f>
        <v>Ukendt</v>
      </c>
      <c r="N4644" t="str">
        <f>VLOOKUP(D4644,Translations!$I$2:$K$101,2,FALSE)</f>
        <v>Ukendt</v>
      </c>
      <c r="O4644" t="str">
        <f>VLOOKUP(G4644,Translations!$M$2:$N$9,2,FALSE)</f>
        <v>[X2079] SARS-CoV-2 (RNA), Borger</v>
      </c>
      <c r="P4644" t="str">
        <f>VLOOKUP(F4644,Translations!$D$1:$F$13,2,FALSE)</f>
        <v>Død</v>
      </c>
      <c r="Q4644" t="str">
        <f>VLOOKUP(F4644,Translations!$D$2:$G$13,4,FALSE)</f>
        <v>90 - Inaktiv, død</v>
      </c>
      <c r="R4644" t="str">
        <f>VLOOKUP(H4644,Translations!$P$2:$Q$10,2,FALSE)</f>
        <v>1 - Selvstændigt sikret - med lægevalg</v>
      </c>
      <c r="S4644" t="str">
        <f>VLOOKUP(F4644,Translations!$D$2:$F$13,3,FALSE)</f>
        <v>Nej</v>
      </c>
    </row>
    <row r="4645" spans="1:19" x14ac:dyDescent="0.2">
      <c r="A4645" s="3">
        <v>43970</v>
      </c>
      <c r="B4645" t="s">
        <v>213</v>
      </c>
      <c r="C4645" t="s">
        <v>209</v>
      </c>
      <c r="D4645">
        <v>0</v>
      </c>
      <c r="E4645">
        <v>0</v>
      </c>
      <c r="F4645" t="str">
        <f>"90"</f>
        <v>90</v>
      </c>
      <c r="G4645" t="s">
        <v>513</v>
      </c>
      <c r="H4645">
        <v>2</v>
      </c>
      <c r="I4645" t="s">
        <v>6</v>
      </c>
      <c r="J4645" t="s">
        <v>5</v>
      </c>
      <c r="K4645" t="s">
        <v>6</v>
      </c>
      <c r="L4645">
        <v>1</v>
      </c>
      <c r="M4645" t="str">
        <f>VLOOKUP(E4645,Translations!$A$1:$B$7,2,FALSE)</f>
        <v>Ukendt</v>
      </c>
      <c r="N4645" t="str">
        <f>VLOOKUP(D4645,Translations!$I$2:$K$101,2,FALSE)</f>
        <v>Ukendt</v>
      </c>
      <c r="O4645" t="str">
        <f>VLOOKUP(G4645,Translations!$M$2:$N$9,2,FALSE)</f>
        <v>[X2079] SARS-CoV-2 (RNA), Borger</v>
      </c>
      <c r="P4645" t="str">
        <f>VLOOKUP(F4645,Translations!$D$1:$F$13,2,FALSE)</f>
        <v>Død</v>
      </c>
      <c r="Q4645" t="str">
        <f>VLOOKUP(F4645,Translations!$D$2:$G$13,4,FALSE)</f>
        <v>90 - Inaktiv, død</v>
      </c>
      <c r="R4645" t="str">
        <f>VLOOKUP(H4645,Translations!$P$2:$Q$10,2,FALSE)</f>
        <v>2 - Selvstændigt sikret - uden lægevalg</v>
      </c>
      <c r="S4645" t="str">
        <f>VLOOKUP(F4645,Translations!$D$2:$F$13,3,FALSE)</f>
        <v>Nej</v>
      </c>
    </row>
    <row r="4646" spans="1:19" x14ac:dyDescent="0.2">
      <c r="A4646" s="3">
        <v>43970</v>
      </c>
      <c r="B4646" t="s">
        <v>213</v>
      </c>
      <c r="C4646" t="s">
        <v>209</v>
      </c>
      <c r="D4646">
        <v>0</v>
      </c>
      <c r="E4646">
        <v>0</v>
      </c>
      <c r="F4646" t="str">
        <f>"90"</f>
        <v>90</v>
      </c>
      <c r="G4646" t="s">
        <v>513</v>
      </c>
      <c r="H4646">
        <v>9</v>
      </c>
      <c r="I4646" t="s">
        <v>6</v>
      </c>
      <c r="J4646" t="s">
        <v>5</v>
      </c>
      <c r="K4646" t="s">
        <v>6</v>
      </c>
      <c r="L4646">
        <v>7</v>
      </c>
      <c r="M4646" t="str">
        <f>VLOOKUP(E4646,Translations!$A$1:$B$7,2,FALSE)</f>
        <v>Ukendt</v>
      </c>
      <c r="N4646" t="str">
        <f>VLOOKUP(D4646,Translations!$I$2:$K$101,2,FALSE)</f>
        <v>Ukendt</v>
      </c>
      <c r="O4646" t="str">
        <f>VLOOKUP(G4646,Translations!$M$2:$N$9,2,FALSE)</f>
        <v>[X2079] SARS-CoV-2 (RNA), Borger</v>
      </c>
      <c r="P4646" t="str">
        <f>VLOOKUP(F4646,Translations!$D$1:$F$13,2,FALSE)</f>
        <v>Død</v>
      </c>
      <c r="Q4646" t="str">
        <f>VLOOKUP(F4646,Translations!$D$2:$G$13,4,FALSE)</f>
        <v>90 - Inaktiv, død</v>
      </c>
      <c r="R4646" t="str">
        <f>VLOOKUP(H4646,Translations!$P$2:$Q$10,2,FALSE)</f>
        <v>9 - Død</v>
      </c>
      <c r="S4646" t="str">
        <f>VLOOKUP(F4646,Translations!$D$2:$F$13,3,FALSE)</f>
        <v>Nej</v>
      </c>
    </row>
    <row r="4647" spans="1:19" x14ac:dyDescent="0.2">
      <c r="A4647" s="3">
        <v>43970</v>
      </c>
      <c r="B4647" t="s">
        <v>213</v>
      </c>
      <c r="C4647" t="s">
        <v>209</v>
      </c>
      <c r="D4647">
        <v>147</v>
      </c>
      <c r="E4647">
        <v>1084</v>
      </c>
      <c r="F4647" t="str">
        <f t="shared" ref="F4647:F4682" si="152">"01"</f>
        <v>01</v>
      </c>
      <c r="G4647" t="s">
        <v>513</v>
      </c>
      <c r="H4647">
        <v>2</v>
      </c>
      <c r="I4647" t="s">
        <v>6</v>
      </c>
      <c r="J4647" t="s">
        <v>5</v>
      </c>
      <c r="K4647" t="s">
        <v>6</v>
      </c>
      <c r="L4647">
        <v>1</v>
      </c>
      <c r="M4647" t="str">
        <f>VLOOKUP(E4647,Translations!$A$1:$B$7,2,FALSE)</f>
        <v>Hovedstaden</v>
      </c>
      <c r="N4647" t="str">
        <f>VLOOKUP(D4647,Translations!$I$2:$K$101,2,FALSE)</f>
        <v>Frederiksberg</v>
      </c>
      <c r="O4647" t="str">
        <f>VLOOKUP(G4647,Translations!$M$2:$N$9,2,FALSE)</f>
        <v>[X2079] SARS-CoV-2 (RNA), Borger</v>
      </c>
      <c r="P4647" t="str">
        <f>VLOOKUP(F4647,Translations!$D$1:$F$13,2,FALSE)</f>
        <v>Ok</v>
      </c>
      <c r="Q4647" t="str">
        <f>VLOOKUP(F4647,Translations!$D$2:$G$13,4,FALSE)</f>
        <v>01 - Aktiv, bopæl i DK</v>
      </c>
      <c r="R4647" t="str">
        <f>VLOOKUP(H4647,Translations!$P$2:$Q$10,2,FALSE)</f>
        <v>2 - Selvstændigt sikret - uden lægevalg</v>
      </c>
      <c r="S4647" t="str">
        <f>VLOOKUP(F4647,Translations!$D$2:$F$13,3,FALSE)</f>
        <v>Ja</v>
      </c>
    </row>
    <row r="4648" spans="1:19" x14ac:dyDescent="0.2">
      <c r="A4648" s="3">
        <v>43970</v>
      </c>
      <c r="B4648" t="s">
        <v>213</v>
      </c>
      <c r="C4648" t="s">
        <v>209</v>
      </c>
      <c r="D4648">
        <v>151</v>
      </c>
      <c r="E4648">
        <v>1084</v>
      </c>
      <c r="F4648" t="str">
        <f t="shared" si="152"/>
        <v>01</v>
      </c>
      <c r="G4648" t="s">
        <v>513</v>
      </c>
      <c r="H4648">
        <v>1</v>
      </c>
      <c r="I4648" t="s">
        <v>6</v>
      </c>
      <c r="J4648" t="s">
        <v>5</v>
      </c>
      <c r="K4648" t="s">
        <v>6</v>
      </c>
      <c r="L4648">
        <v>1</v>
      </c>
      <c r="M4648" t="str">
        <f>VLOOKUP(E4648,Translations!$A$1:$B$7,2,FALSE)</f>
        <v>Hovedstaden</v>
      </c>
      <c r="N4648" t="str">
        <f>VLOOKUP(D4648,Translations!$I$2:$K$101,2,FALSE)</f>
        <v>Ballerup</v>
      </c>
      <c r="O4648" t="str">
        <f>VLOOKUP(G4648,Translations!$M$2:$N$9,2,FALSE)</f>
        <v>[X2079] SARS-CoV-2 (RNA), Borger</v>
      </c>
      <c r="P4648" t="str">
        <f>VLOOKUP(F4648,Translations!$D$1:$F$13,2,FALSE)</f>
        <v>Ok</v>
      </c>
      <c r="Q4648" t="str">
        <f>VLOOKUP(F4648,Translations!$D$2:$G$13,4,FALSE)</f>
        <v>01 - Aktiv, bopæl i DK</v>
      </c>
      <c r="R4648" t="str">
        <f>VLOOKUP(H4648,Translations!$P$2:$Q$10,2,FALSE)</f>
        <v>1 - Selvstændigt sikret - med lægevalg</v>
      </c>
      <c r="S4648" t="str">
        <f>VLOOKUP(F4648,Translations!$D$2:$F$13,3,FALSE)</f>
        <v>Ja</v>
      </c>
    </row>
    <row r="4649" spans="1:19" x14ac:dyDescent="0.2">
      <c r="A4649" s="3">
        <v>43970</v>
      </c>
      <c r="B4649" t="s">
        <v>213</v>
      </c>
      <c r="C4649" t="s">
        <v>209</v>
      </c>
      <c r="D4649">
        <v>159</v>
      </c>
      <c r="E4649">
        <v>1084</v>
      </c>
      <c r="F4649" t="str">
        <f t="shared" si="152"/>
        <v>01</v>
      </c>
      <c r="G4649" t="s">
        <v>513</v>
      </c>
      <c r="H4649">
        <v>1</v>
      </c>
      <c r="I4649" t="s">
        <v>6</v>
      </c>
      <c r="J4649" t="s">
        <v>5</v>
      </c>
      <c r="K4649" t="s">
        <v>6</v>
      </c>
      <c r="L4649">
        <v>1</v>
      </c>
      <c r="M4649" t="str">
        <f>VLOOKUP(E4649,Translations!$A$1:$B$7,2,FALSE)</f>
        <v>Hovedstaden</v>
      </c>
      <c r="N4649" t="str">
        <f>VLOOKUP(D4649,Translations!$I$2:$K$101,2,FALSE)</f>
        <v>Gladsaxe</v>
      </c>
      <c r="O4649" t="str">
        <f>VLOOKUP(G4649,Translations!$M$2:$N$9,2,FALSE)</f>
        <v>[X2079] SARS-CoV-2 (RNA), Borger</v>
      </c>
      <c r="P4649" t="str">
        <f>VLOOKUP(F4649,Translations!$D$1:$F$13,2,FALSE)</f>
        <v>Ok</v>
      </c>
      <c r="Q4649" t="str">
        <f>VLOOKUP(F4649,Translations!$D$2:$G$13,4,FALSE)</f>
        <v>01 - Aktiv, bopæl i DK</v>
      </c>
      <c r="R4649" t="str">
        <f>VLOOKUP(H4649,Translations!$P$2:$Q$10,2,FALSE)</f>
        <v>1 - Selvstændigt sikret - med lægevalg</v>
      </c>
      <c r="S4649" t="str">
        <f>VLOOKUP(F4649,Translations!$D$2:$F$13,3,FALSE)</f>
        <v>Ja</v>
      </c>
    </row>
    <row r="4650" spans="1:19" x14ac:dyDescent="0.2">
      <c r="A4650" s="3">
        <v>43970</v>
      </c>
      <c r="B4650" t="s">
        <v>213</v>
      </c>
      <c r="C4650" t="s">
        <v>209</v>
      </c>
      <c r="D4650">
        <v>175</v>
      </c>
      <c r="E4650">
        <v>1084</v>
      </c>
      <c r="F4650" t="str">
        <f t="shared" si="152"/>
        <v>01</v>
      </c>
      <c r="G4650" t="s">
        <v>513</v>
      </c>
      <c r="H4650">
        <v>1</v>
      </c>
      <c r="I4650" t="s">
        <v>6</v>
      </c>
      <c r="J4650" t="s">
        <v>5</v>
      </c>
      <c r="K4650" t="s">
        <v>6</v>
      </c>
      <c r="L4650">
        <v>1</v>
      </c>
      <c r="M4650" t="str">
        <f>VLOOKUP(E4650,Translations!$A$1:$B$7,2,FALSE)</f>
        <v>Hovedstaden</v>
      </c>
      <c r="N4650" t="str">
        <f>VLOOKUP(D4650,Translations!$I$2:$K$101,2,FALSE)</f>
        <v>Rødovre</v>
      </c>
      <c r="O4650" t="str">
        <f>VLOOKUP(G4650,Translations!$M$2:$N$9,2,FALSE)</f>
        <v>[X2079] SARS-CoV-2 (RNA), Borger</v>
      </c>
      <c r="P4650" t="str">
        <f>VLOOKUP(F4650,Translations!$D$1:$F$13,2,FALSE)</f>
        <v>Ok</v>
      </c>
      <c r="Q4650" t="str">
        <f>VLOOKUP(F4650,Translations!$D$2:$G$13,4,FALSE)</f>
        <v>01 - Aktiv, bopæl i DK</v>
      </c>
      <c r="R4650" t="str">
        <f>VLOOKUP(H4650,Translations!$P$2:$Q$10,2,FALSE)</f>
        <v>1 - Selvstændigt sikret - med lægevalg</v>
      </c>
      <c r="S4650" t="str">
        <f>VLOOKUP(F4650,Translations!$D$2:$F$13,3,FALSE)</f>
        <v>Ja</v>
      </c>
    </row>
    <row r="4651" spans="1:19" x14ac:dyDescent="0.2">
      <c r="A4651" s="3">
        <v>43970</v>
      </c>
      <c r="B4651" t="s">
        <v>213</v>
      </c>
      <c r="C4651" t="s">
        <v>209</v>
      </c>
      <c r="D4651">
        <v>190</v>
      </c>
      <c r="E4651">
        <v>1084</v>
      </c>
      <c r="F4651" t="str">
        <f t="shared" si="152"/>
        <v>01</v>
      </c>
      <c r="G4651" t="s">
        <v>513</v>
      </c>
      <c r="H4651">
        <v>1</v>
      </c>
      <c r="I4651" t="s">
        <v>6</v>
      </c>
      <c r="J4651" t="s">
        <v>5</v>
      </c>
      <c r="K4651" t="s">
        <v>6</v>
      </c>
      <c r="L4651">
        <v>3</v>
      </c>
      <c r="M4651" t="str">
        <f>VLOOKUP(E4651,Translations!$A$1:$B$7,2,FALSE)</f>
        <v>Hovedstaden</v>
      </c>
      <c r="N4651" t="str">
        <f>VLOOKUP(D4651,Translations!$I$2:$K$101,2,FALSE)</f>
        <v>Furesø</v>
      </c>
      <c r="O4651" t="str">
        <f>VLOOKUP(G4651,Translations!$M$2:$N$9,2,FALSE)</f>
        <v>[X2079] SARS-CoV-2 (RNA), Borger</v>
      </c>
      <c r="P4651" t="str">
        <f>VLOOKUP(F4651,Translations!$D$1:$F$13,2,FALSE)</f>
        <v>Ok</v>
      </c>
      <c r="Q4651" t="str">
        <f>VLOOKUP(F4651,Translations!$D$2:$G$13,4,FALSE)</f>
        <v>01 - Aktiv, bopæl i DK</v>
      </c>
      <c r="R4651" t="str">
        <f>VLOOKUP(H4651,Translations!$P$2:$Q$10,2,FALSE)</f>
        <v>1 - Selvstændigt sikret - med lægevalg</v>
      </c>
      <c r="S4651" t="str">
        <f>VLOOKUP(F4651,Translations!$D$2:$F$13,3,FALSE)</f>
        <v>Ja</v>
      </c>
    </row>
    <row r="4652" spans="1:19" x14ac:dyDescent="0.2">
      <c r="A4652" s="3">
        <v>43970</v>
      </c>
      <c r="B4652" t="s">
        <v>213</v>
      </c>
      <c r="C4652" t="s">
        <v>209</v>
      </c>
      <c r="D4652">
        <v>210</v>
      </c>
      <c r="E4652">
        <v>1084</v>
      </c>
      <c r="F4652" t="str">
        <f t="shared" si="152"/>
        <v>01</v>
      </c>
      <c r="G4652" t="s">
        <v>513</v>
      </c>
      <c r="H4652">
        <v>1</v>
      </c>
      <c r="I4652" t="s">
        <v>6</v>
      </c>
      <c r="J4652" t="s">
        <v>5</v>
      </c>
      <c r="K4652" t="s">
        <v>6</v>
      </c>
      <c r="L4652">
        <v>1</v>
      </c>
      <c r="M4652" t="str">
        <f>VLOOKUP(E4652,Translations!$A$1:$B$7,2,FALSE)</f>
        <v>Hovedstaden</v>
      </c>
      <c r="N4652" t="str">
        <f>VLOOKUP(D4652,Translations!$I$2:$K$101,2,FALSE)</f>
        <v>Fredensborg</v>
      </c>
      <c r="O4652" t="str">
        <f>VLOOKUP(G4652,Translations!$M$2:$N$9,2,FALSE)</f>
        <v>[X2079] SARS-CoV-2 (RNA), Borger</v>
      </c>
      <c r="P4652" t="str">
        <f>VLOOKUP(F4652,Translations!$D$1:$F$13,2,FALSE)</f>
        <v>Ok</v>
      </c>
      <c r="Q4652" t="str">
        <f>VLOOKUP(F4652,Translations!$D$2:$G$13,4,FALSE)</f>
        <v>01 - Aktiv, bopæl i DK</v>
      </c>
      <c r="R4652" t="str">
        <f>VLOOKUP(H4652,Translations!$P$2:$Q$10,2,FALSE)</f>
        <v>1 - Selvstændigt sikret - med lægevalg</v>
      </c>
      <c r="S4652" t="str">
        <f>VLOOKUP(F4652,Translations!$D$2:$F$13,3,FALSE)</f>
        <v>Ja</v>
      </c>
    </row>
    <row r="4653" spans="1:19" x14ac:dyDescent="0.2">
      <c r="A4653" s="3">
        <v>43970</v>
      </c>
      <c r="B4653" t="s">
        <v>213</v>
      </c>
      <c r="C4653" t="s">
        <v>209</v>
      </c>
      <c r="D4653">
        <v>230</v>
      </c>
      <c r="E4653">
        <v>1084</v>
      </c>
      <c r="F4653" t="str">
        <f t="shared" si="152"/>
        <v>01</v>
      </c>
      <c r="G4653" t="s">
        <v>513</v>
      </c>
      <c r="H4653">
        <v>1</v>
      </c>
      <c r="I4653" t="s">
        <v>6</v>
      </c>
      <c r="J4653" t="s">
        <v>5</v>
      </c>
      <c r="K4653" t="s">
        <v>6</v>
      </c>
      <c r="L4653">
        <v>12202</v>
      </c>
      <c r="M4653" t="str">
        <f>VLOOKUP(E4653,Translations!$A$1:$B$7,2,FALSE)</f>
        <v>Hovedstaden</v>
      </c>
      <c r="N4653" t="str">
        <f>VLOOKUP(D4653,Translations!$I$2:$K$101,2,FALSE)</f>
        <v>Rudersdal</v>
      </c>
      <c r="O4653" t="str">
        <f>VLOOKUP(G4653,Translations!$M$2:$N$9,2,FALSE)</f>
        <v>[X2079] SARS-CoV-2 (RNA), Borger</v>
      </c>
      <c r="P4653" t="str">
        <f>VLOOKUP(F4653,Translations!$D$1:$F$13,2,FALSE)</f>
        <v>Ok</v>
      </c>
      <c r="Q4653" t="str">
        <f>VLOOKUP(F4653,Translations!$D$2:$G$13,4,FALSE)</f>
        <v>01 - Aktiv, bopæl i DK</v>
      </c>
      <c r="R4653" t="str">
        <f>VLOOKUP(H4653,Translations!$P$2:$Q$10,2,FALSE)</f>
        <v>1 - Selvstændigt sikret - med lægevalg</v>
      </c>
      <c r="S4653" t="str">
        <f>VLOOKUP(F4653,Translations!$D$2:$F$13,3,FALSE)</f>
        <v>Ja</v>
      </c>
    </row>
    <row r="4654" spans="1:19" x14ac:dyDescent="0.2">
      <c r="A4654" s="3">
        <v>43970</v>
      </c>
      <c r="B4654" t="s">
        <v>213</v>
      </c>
      <c r="C4654" t="s">
        <v>209</v>
      </c>
      <c r="D4654">
        <v>230</v>
      </c>
      <c r="E4654">
        <v>1084</v>
      </c>
      <c r="F4654" t="str">
        <f t="shared" si="152"/>
        <v>01</v>
      </c>
      <c r="G4654" t="s">
        <v>513</v>
      </c>
      <c r="H4654">
        <v>2</v>
      </c>
      <c r="I4654" t="s">
        <v>6</v>
      </c>
      <c r="J4654" t="s">
        <v>5</v>
      </c>
      <c r="K4654" t="s">
        <v>6</v>
      </c>
      <c r="L4654">
        <v>712</v>
      </c>
      <c r="M4654" t="str">
        <f>VLOOKUP(E4654,Translations!$A$1:$B$7,2,FALSE)</f>
        <v>Hovedstaden</v>
      </c>
      <c r="N4654" t="str">
        <f>VLOOKUP(D4654,Translations!$I$2:$K$101,2,FALSE)</f>
        <v>Rudersdal</v>
      </c>
      <c r="O4654" t="str">
        <f>VLOOKUP(G4654,Translations!$M$2:$N$9,2,FALSE)</f>
        <v>[X2079] SARS-CoV-2 (RNA), Borger</v>
      </c>
      <c r="P4654" t="str">
        <f>VLOOKUP(F4654,Translations!$D$1:$F$13,2,FALSE)</f>
        <v>Ok</v>
      </c>
      <c r="Q4654" t="str">
        <f>VLOOKUP(F4654,Translations!$D$2:$G$13,4,FALSE)</f>
        <v>01 - Aktiv, bopæl i DK</v>
      </c>
      <c r="R4654" t="str">
        <f>VLOOKUP(H4654,Translations!$P$2:$Q$10,2,FALSE)</f>
        <v>2 - Selvstændigt sikret - uden lægevalg</v>
      </c>
      <c r="S4654" t="str">
        <f>VLOOKUP(F4654,Translations!$D$2:$F$13,3,FALSE)</f>
        <v>Ja</v>
      </c>
    </row>
    <row r="4655" spans="1:19" x14ac:dyDescent="0.2">
      <c r="A4655" s="3">
        <v>43970</v>
      </c>
      <c r="B4655" t="s">
        <v>213</v>
      </c>
      <c r="C4655" t="s">
        <v>209</v>
      </c>
      <c r="D4655">
        <v>230</v>
      </c>
      <c r="E4655">
        <v>1084</v>
      </c>
      <c r="F4655" t="str">
        <f t="shared" si="152"/>
        <v>01</v>
      </c>
      <c r="G4655" t="s">
        <v>513</v>
      </c>
      <c r="H4655">
        <v>4</v>
      </c>
      <c r="I4655" t="s">
        <v>6</v>
      </c>
      <c r="J4655" t="s">
        <v>5</v>
      </c>
      <c r="K4655" t="s">
        <v>6</v>
      </c>
      <c r="L4655">
        <v>1</v>
      </c>
      <c r="M4655" t="str">
        <f>VLOOKUP(E4655,Translations!$A$1:$B$7,2,FALSE)</f>
        <v>Hovedstaden</v>
      </c>
      <c r="N4655" t="str">
        <f>VLOOKUP(D4655,Translations!$I$2:$K$101,2,FALSE)</f>
        <v>Rudersdal</v>
      </c>
      <c r="O4655" t="str">
        <f>VLOOKUP(G4655,Translations!$M$2:$N$9,2,FALSE)</f>
        <v>[X2079] SARS-CoV-2 (RNA), Borger</v>
      </c>
      <c r="P4655" t="str">
        <f>VLOOKUP(F4655,Translations!$D$1:$F$13,2,FALSE)</f>
        <v>Ok</v>
      </c>
      <c r="Q4655" t="str">
        <f>VLOOKUP(F4655,Translations!$D$2:$G$13,4,FALSE)</f>
        <v>01 - Aktiv, bopæl i DK</v>
      </c>
      <c r="R4655" t="str">
        <f>VLOOKUP(H4655,Translations!$P$2:$Q$10,2,FALSE)</f>
        <v>4 - Optaget i fængselsvæsenet efter dom (+3 mdr.)</v>
      </c>
      <c r="S4655" t="str">
        <f>VLOOKUP(F4655,Translations!$D$2:$F$13,3,FALSE)</f>
        <v>Ja</v>
      </c>
    </row>
    <row r="4656" spans="1:19" x14ac:dyDescent="0.2">
      <c r="A4656" s="3">
        <v>43970</v>
      </c>
      <c r="B4656" t="s">
        <v>213</v>
      </c>
      <c r="C4656" t="s">
        <v>209</v>
      </c>
      <c r="D4656">
        <v>230</v>
      </c>
      <c r="E4656">
        <v>1084</v>
      </c>
      <c r="F4656" t="str">
        <f t="shared" si="152"/>
        <v>01</v>
      </c>
      <c r="G4656" t="s">
        <v>513</v>
      </c>
      <c r="H4656">
        <v>6</v>
      </c>
      <c r="I4656" t="s">
        <v>6</v>
      </c>
      <c r="J4656" t="s">
        <v>5</v>
      </c>
      <c r="K4656" t="s">
        <v>6</v>
      </c>
      <c r="L4656">
        <v>6</v>
      </c>
      <c r="M4656" t="str">
        <f>VLOOKUP(E4656,Translations!$A$1:$B$7,2,FALSE)</f>
        <v>Hovedstaden</v>
      </c>
      <c r="N4656" t="str">
        <f>VLOOKUP(D4656,Translations!$I$2:$K$101,2,FALSE)</f>
        <v>Rudersdal</v>
      </c>
      <c r="O4656" t="str">
        <f>VLOOKUP(G4656,Translations!$M$2:$N$9,2,FALSE)</f>
        <v>[X2079] SARS-CoV-2 (RNA), Borger</v>
      </c>
      <c r="P4656" t="str">
        <f>VLOOKUP(F4656,Translations!$D$1:$F$13,2,FALSE)</f>
        <v>Ok</v>
      </c>
      <c r="Q4656" t="str">
        <f>VLOOKUP(F4656,Translations!$D$2:$G$13,4,FALSE)</f>
        <v>01 - Aktiv, bopæl i DK</v>
      </c>
      <c r="R4656" t="str">
        <f>VLOOKUP(H4656,Translations!$P$2:$Q$10,2,FALSE)</f>
        <v>6 - Institutionsanbragt (§ 112)</v>
      </c>
      <c r="S4656" t="str">
        <f>VLOOKUP(F4656,Translations!$D$2:$F$13,3,FALSE)</f>
        <v>Ja</v>
      </c>
    </row>
    <row r="4657" spans="1:19" x14ac:dyDescent="0.2">
      <c r="A4657" s="3">
        <v>43970</v>
      </c>
      <c r="B4657" t="s">
        <v>213</v>
      </c>
      <c r="C4657" t="s">
        <v>209</v>
      </c>
      <c r="D4657">
        <v>240</v>
      </c>
      <c r="E4657">
        <v>1084</v>
      </c>
      <c r="F4657" t="str">
        <f t="shared" si="152"/>
        <v>01</v>
      </c>
      <c r="G4657" t="s">
        <v>513</v>
      </c>
      <c r="H4657">
        <v>1</v>
      </c>
      <c r="I4657" t="s">
        <v>6</v>
      </c>
      <c r="J4657" t="s">
        <v>5</v>
      </c>
      <c r="K4657" t="s">
        <v>6</v>
      </c>
      <c r="L4657">
        <v>8137</v>
      </c>
      <c r="M4657" t="str">
        <f>VLOOKUP(E4657,Translations!$A$1:$B$7,2,FALSE)</f>
        <v>Hovedstaden</v>
      </c>
      <c r="N4657" t="str">
        <f>VLOOKUP(D4657,Translations!$I$2:$K$101,2,FALSE)</f>
        <v>Egedal</v>
      </c>
      <c r="O4657" t="str">
        <f>VLOOKUP(G4657,Translations!$M$2:$N$9,2,FALSE)</f>
        <v>[X2079] SARS-CoV-2 (RNA), Borger</v>
      </c>
      <c r="P4657" t="str">
        <f>VLOOKUP(F4657,Translations!$D$1:$F$13,2,FALSE)</f>
        <v>Ok</v>
      </c>
      <c r="Q4657" t="str">
        <f>VLOOKUP(F4657,Translations!$D$2:$G$13,4,FALSE)</f>
        <v>01 - Aktiv, bopæl i DK</v>
      </c>
      <c r="R4657" t="str">
        <f>VLOOKUP(H4657,Translations!$P$2:$Q$10,2,FALSE)</f>
        <v>1 - Selvstændigt sikret - med lægevalg</v>
      </c>
      <c r="S4657" t="str">
        <f>VLOOKUP(F4657,Translations!$D$2:$F$13,3,FALSE)</f>
        <v>Ja</v>
      </c>
    </row>
    <row r="4658" spans="1:19" x14ac:dyDescent="0.2">
      <c r="A4658" s="3">
        <v>43970</v>
      </c>
      <c r="B4658" t="s">
        <v>213</v>
      </c>
      <c r="C4658" t="s">
        <v>209</v>
      </c>
      <c r="D4658">
        <v>240</v>
      </c>
      <c r="E4658">
        <v>1084</v>
      </c>
      <c r="F4658" t="str">
        <f t="shared" si="152"/>
        <v>01</v>
      </c>
      <c r="G4658" t="s">
        <v>513</v>
      </c>
      <c r="H4658">
        <v>2</v>
      </c>
      <c r="I4658" t="s">
        <v>6</v>
      </c>
      <c r="J4658" t="s">
        <v>5</v>
      </c>
      <c r="K4658" t="s">
        <v>6</v>
      </c>
      <c r="L4658">
        <v>43</v>
      </c>
      <c r="M4658" t="str">
        <f>VLOOKUP(E4658,Translations!$A$1:$B$7,2,FALSE)</f>
        <v>Hovedstaden</v>
      </c>
      <c r="N4658" t="str">
        <f>VLOOKUP(D4658,Translations!$I$2:$K$101,2,FALSE)</f>
        <v>Egedal</v>
      </c>
      <c r="O4658" t="str">
        <f>VLOOKUP(G4658,Translations!$M$2:$N$9,2,FALSE)</f>
        <v>[X2079] SARS-CoV-2 (RNA), Borger</v>
      </c>
      <c r="P4658" t="str">
        <f>VLOOKUP(F4658,Translations!$D$1:$F$13,2,FALSE)</f>
        <v>Ok</v>
      </c>
      <c r="Q4658" t="str">
        <f>VLOOKUP(F4658,Translations!$D$2:$G$13,4,FALSE)</f>
        <v>01 - Aktiv, bopæl i DK</v>
      </c>
      <c r="R4658" t="str">
        <f>VLOOKUP(H4658,Translations!$P$2:$Q$10,2,FALSE)</f>
        <v>2 - Selvstændigt sikret - uden lægevalg</v>
      </c>
      <c r="S4658" t="str">
        <f>VLOOKUP(F4658,Translations!$D$2:$F$13,3,FALSE)</f>
        <v>Ja</v>
      </c>
    </row>
    <row r="4659" spans="1:19" x14ac:dyDescent="0.2">
      <c r="A4659" s="3">
        <v>43970</v>
      </c>
      <c r="B4659" t="s">
        <v>213</v>
      </c>
      <c r="C4659" t="s">
        <v>209</v>
      </c>
      <c r="D4659">
        <v>250</v>
      </c>
      <c r="E4659">
        <v>1084</v>
      </c>
      <c r="F4659" t="str">
        <f t="shared" si="152"/>
        <v>01</v>
      </c>
      <c r="G4659" t="s">
        <v>513</v>
      </c>
      <c r="H4659">
        <v>1</v>
      </c>
      <c r="I4659" t="s">
        <v>6</v>
      </c>
      <c r="J4659" t="s">
        <v>5</v>
      </c>
      <c r="K4659" t="s">
        <v>6</v>
      </c>
      <c r="L4659">
        <v>10919</v>
      </c>
      <c r="M4659" t="str">
        <f>VLOOKUP(E4659,Translations!$A$1:$B$7,2,FALSE)</f>
        <v>Hovedstaden</v>
      </c>
      <c r="N4659" t="str">
        <f>VLOOKUP(D4659,Translations!$I$2:$K$101,2,FALSE)</f>
        <v>Frederikssund</v>
      </c>
      <c r="O4659" t="str">
        <f>VLOOKUP(G4659,Translations!$M$2:$N$9,2,FALSE)</f>
        <v>[X2079] SARS-CoV-2 (RNA), Borger</v>
      </c>
      <c r="P4659" t="str">
        <f>VLOOKUP(F4659,Translations!$D$1:$F$13,2,FALSE)</f>
        <v>Ok</v>
      </c>
      <c r="Q4659" t="str">
        <f>VLOOKUP(F4659,Translations!$D$2:$G$13,4,FALSE)</f>
        <v>01 - Aktiv, bopæl i DK</v>
      </c>
      <c r="R4659" t="str">
        <f>VLOOKUP(H4659,Translations!$P$2:$Q$10,2,FALSE)</f>
        <v>1 - Selvstændigt sikret - med lægevalg</v>
      </c>
      <c r="S4659" t="str">
        <f>VLOOKUP(F4659,Translations!$D$2:$F$13,3,FALSE)</f>
        <v>Ja</v>
      </c>
    </row>
    <row r="4660" spans="1:19" x14ac:dyDescent="0.2">
      <c r="A4660" s="3">
        <v>43970</v>
      </c>
      <c r="B4660" t="s">
        <v>213</v>
      </c>
      <c r="C4660" t="s">
        <v>209</v>
      </c>
      <c r="D4660">
        <v>250</v>
      </c>
      <c r="E4660">
        <v>1084</v>
      </c>
      <c r="F4660" t="str">
        <f t="shared" si="152"/>
        <v>01</v>
      </c>
      <c r="G4660" t="s">
        <v>513</v>
      </c>
      <c r="H4660">
        <v>2</v>
      </c>
      <c r="I4660" t="s">
        <v>6</v>
      </c>
      <c r="J4660" t="s">
        <v>5</v>
      </c>
      <c r="K4660" t="s">
        <v>6</v>
      </c>
      <c r="L4660">
        <v>37</v>
      </c>
      <c r="M4660" t="str">
        <f>VLOOKUP(E4660,Translations!$A$1:$B$7,2,FALSE)</f>
        <v>Hovedstaden</v>
      </c>
      <c r="N4660" t="str">
        <f>VLOOKUP(D4660,Translations!$I$2:$K$101,2,FALSE)</f>
        <v>Frederikssund</v>
      </c>
      <c r="O4660" t="str">
        <f>VLOOKUP(G4660,Translations!$M$2:$N$9,2,FALSE)</f>
        <v>[X2079] SARS-CoV-2 (RNA), Borger</v>
      </c>
      <c r="P4660" t="str">
        <f>VLOOKUP(F4660,Translations!$D$1:$F$13,2,FALSE)</f>
        <v>Ok</v>
      </c>
      <c r="Q4660" t="str">
        <f>VLOOKUP(F4660,Translations!$D$2:$G$13,4,FALSE)</f>
        <v>01 - Aktiv, bopæl i DK</v>
      </c>
      <c r="R4660" t="str">
        <f>VLOOKUP(H4660,Translations!$P$2:$Q$10,2,FALSE)</f>
        <v>2 - Selvstændigt sikret - uden lægevalg</v>
      </c>
      <c r="S4660" t="str">
        <f>VLOOKUP(F4660,Translations!$D$2:$F$13,3,FALSE)</f>
        <v>Ja</v>
      </c>
    </row>
    <row r="4661" spans="1:19" x14ac:dyDescent="0.2">
      <c r="A4661" s="3">
        <v>43970</v>
      </c>
      <c r="B4661" t="s">
        <v>213</v>
      </c>
      <c r="C4661" t="s">
        <v>209</v>
      </c>
      <c r="D4661">
        <v>253</v>
      </c>
      <c r="E4661">
        <v>1085</v>
      </c>
      <c r="F4661" t="str">
        <f t="shared" si="152"/>
        <v>01</v>
      </c>
      <c r="G4661" t="s">
        <v>513</v>
      </c>
      <c r="H4661">
        <v>1</v>
      </c>
      <c r="I4661" t="s">
        <v>6</v>
      </c>
      <c r="J4661" t="s">
        <v>5</v>
      </c>
      <c r="K4661" t="s">
        <v>6</v>
      </c>
      <c r="L4661">
        <v>10818</v>
      </c>
      <c r="M4661" t="str">
        <f>VLOOKUP(E4661,Translations!$A$1:$B$7,2,FALSE)</f>
        <v>Sjælland</v>
      </c>
      <c r="N4661" t="str">
        <f>VLOOKUP(D4661,Translations!$I$2:$K$101,2,FALSE)</f>
        <v>Greve</v>
      </c>
      <c r="O4661" t="str">
        <f>VLOOKUP(G4661,Translations!$M$2:$N$9,2,FALSE)</f>
        <v>[X2079] SARS-CoV-2 (RNA), Borger</v>
      </c>
      <c r="P4661" t="str">
        <f>VLOOKUP(F4661,Translations!$D$1:$F$13,2,FALSE)</f>
        <v>Ok</v>
      </c>
      <c r="Q4661" t="str">
        <f>VLOOKUP(F4661,Translations!$D$2:$G$13,4,FALSE)</f>
        <v>01 - Aktiv, bopæl i DK</v>
      </c>
      <c r="R4661" t="str">
        <f>VLOOKUP(H4661,Translations!$P$2:$Q$10,2,FALSE)</f>
        <v>1 - Selvstændigt sikret - med lægevalg</v>
      </c>
      <c r="S4661" t="str">
        <f>VLOOKUP(F4661,Translations!$D$2:$F$13,3,FALSE)</f>
        <v>Ja</v>
      </c>
    </row>
    <row r="4662" spans="1:19" x14ac:dyDescent="0.2">
      <c r="A4662" s="3">
        <v>43970</v>
      </c>
      <c r="B4662" t="s">
        <v>213</v>
      </c>
      <c r="C4662" t="s">
        <v>209</v>
      </c>
      <c r="D4662">
        <v>253</v>
      </c>
      <c r="E4662">
        <v>1085</v>
      </c>
      <c r="F4662" t="str">
        <f t="shared" si="152"/>
        <v>01</v>
      </c>
      <c r="G4662" t="s">
        <v>513</v>
      </c>
      <c r="H4662">
        <v>2</v>
      </c>
      <c r="I4662" t="s">
        <v>6</v>
      </c>
      <c r="J4662" t="s">
        <v>5</v>
      </c>
      <c r="K4662" t="s">
        <v>6</v>
      </c>
      <c r="L4662">
        <v>41</v>
      </c>
      <c r="M4662" t="str">
        <f>VLOOKUP(E4662,Translations!$A$1:$B$7,2,FALSE)</f>
        <v>Sjælland</v>
      </c>
      <c r="N4662" t="str">
        <f>VLOOKUP(D4662,Translations!$I$2:$K$101,2,FALSE)</f>
        <v>Greve</v>
      </c>
      <c r="O4662" t="str">
        <f>VLOOKUP(G4662,Translations!$M$2:$N$9,2,FALSE)</f>
        <v>[X2079] SARS-CoV-2 (RNA), Borger</v>
      </c>
      <c r="P4662" t="str">
        <f>VLOOKUP(F4662,Translations!$D$1:$F$13,2,FALSE)</f>
        <v>Ok</v>
      </c>
      <c r="Q4662" t="str">
        <f>VLOOKUP(F4662,Translations!$D$2:$G$13,4,FALSE)</f>
        <v>01 - Aktiv, bopæl i DK</v>
      </c>
      <c r="R4662" t="str">
        <f>VLOOKUP(H4662,Translations!$P$2:$Q$10,2,FALSE)</f>
        <v>2 - Selvstændigt sikret - uden lægevalg</v>
      </c>
      <c r="S4662" t="str">
        <f>VLOOKUP(F4662,Translations!$D$2:$F$13,3,FALSE)</f>
        <v>Ja</v>
      </c>
    </row>
    <row r="4663" spans="1:19" x14ac:dyDescent="0.2">
      <c r="A4663" s="3">
        <v>43970</v>
      </c>
      <c r="B4663" t="s">
        <v>213</v>
      </c>
      <c r="C4663" t="s">
        <v>209</v>
      </c>
      <c r="D4663">
        <v>259</v>
      </c>
      <c r="E4663">
        <v>1085</v>
      </c>
      <c r="F4663" t="str">
        <f t="shared" si="152"/>
        <v>01</v>
      </c>
      <c r="G4663" t="s">
        <v>513</v>
      </c>
      <c r="H4663">
        <v>1</v>
      </c>
      <c r="I4663" t="s">
        <v>6</v>
      </c>
      <c r="J4663" t="s">
        <v>5</v>
      </c>
      <c r="K4663" t="s">
        <v>6</v>
      </c>
      <c r="L4663">
        <v>12298</v>
      </c>
      <c r="M4663" t="str">
        <f>VLOOKUP(E4663,Translations!$A$1:$B$7,2,FALSE)</f>
        <v>Sjælland</v>
      </c>
      <c r="N4663" t="str">
        <f>VLOOKUP(D4663,Translations!$I$2:$K$101,2,FALSE)</f>
        <v>Køge</v>
      </c>
      <c r="O4663" t="str">
        <f>VLOOKUP(G4663,Translations!$M$2:$N$9,2,FALSE)</f>
        <v>[X2079] SARS-CoV-2 (RNA), Borger</v>
      </c>
      <c r="P4663" t="str">
        <f>VLOOKUP(F4663,Translations!$D$1:$F$13,2,FALSE)</f>
        <v>Ok</v>
      </c>
      <c r="Q4663" t="str">
        <f>VLOOKUP(F4663,Translations!$D$2:$G$13,4,FALSE)</f>
        <v>01 - Aktiv, bopæl i DK</v>
      </c>
      <c r="R4663" t="str">
        <f>VLOOKUP(H4663,Translations!$P$2:$Q$10,2,FALSE)</f>
        <v>1 - Selvstændigt sikret - med lægevalg</v>
      </c>
      <c r="S4663" t="str">
        <f>VLOOKUP(F4663,Translations!$D$2:$F$13,3,FALSE)</f>
        <v>Ja</v>
      </c>
    </row>
    <row r="4664" spans="1:19" x14ac:dyDescent="0.2">
      <c r="A4664" s="3">
        <v>43970</v>
      </c>
      <c r="B4664" t="s">
        <v>213</v>
      </c>
      <c r="C4664" t="s">
        <v>209</v>
      </c>
      <c r="D4664">
        <v>259</v>
      </c>
      <c r="E4664">
        <v>1085</v>
      </c>
      <c r="F4664" t="str">
        <f t="shared" si="152"/>
        <v>01</v>
      </c>
      <c r="G4664" t="s">
        <v>513</v>
      </c>
      <c r="H4664">
        <v>2</v>
      </c>
      <c r="I4664" t="s">
        <v>6</v>
      </c>
      <c r="J4664" t="s">
        <v>5</v>
      </c>
      <c r="K4664" t="s">
        <v>6</v>
      </c>
      <c r="L4664">
        <v>38</v>
      </c>
      <c r="M4664" t="str">
        <f>VLOOKUP(E4664,Translations!$A$1:$B$7,2,FALSE)</f>
        <v>Sjælland</v>
      </c>
      <c r="N4664" t="str">
        <f>VLOOKUP(D4664,Translations!$I$2:$K$101,2,FALSE)</f>
        <v>Køge</v>
      </c>
      <c r="O4664" t="str">
        <f>VLOOKUP(G4664,Translations!$M$2:$N$9,2,FALSE)</f>
        <v>[X2079] SARS-CoV-2 (RNA), Borger</v>
      </c>
      <c r="P4664" t="str">
        <f>VLOOKUP(F4664,Translations!$D$1:$F$13,2,FALSE)</f>
        <v>Ok</v>
      </c>
      <c r="Q4664" t="str">
        <f>VLOOKUP(F4664,Translations!$D$2:$G$13,4,FALSE)</f>
        <v>01 - Aktiv, bopæl i DK</v>
      </c>
      <c r="R4664" t="str">
        <f>VLOOKUP(H4664,Translations!$P$2:$Q$10,2,FALSE)</f>
        <v>2 - Selvstændigt sikret - uden lægevalg</v>
      </c>
      <c r="S4664" t="str">
        <f>VLOOKUP(F4664,Translations!$D$2:$F$13,3,FALSE)</f>
        <v>Ja</v>
      </c>
    </row>
    <row r="4665" spans="1:19" x14ac:dyDescent="0.2">
      <c r="A4665" s="3">
        <v>43970</v>
      </c>
      <c r="B4665" t="s">
        <v>213</v>
      </c>
      <c r="C4665" t="s">
        <v>209</v>
      </c>
      <c r="D4665">
        <v>260</v>
      </c>
      <c r="E4665">
        <v>1084</v>
      </c>
      <c r="F4665" t="str">
        <f t="shared" si="152"/>
        <v>01</v>
      </c>
      <c r="G4665" t="s">
        <v>513</v>
      </c>
      <c r="H4665">
        <v>1</v>
      </c>
      <c r="I4665" t="s">
        <v>6</v>
      </c>
      <c r="J4665" t="s">
        <v>5</v>
      </c>
      <c r="K4665" t="s">
        <v>6</v>
      </c>
      <c r="L4665">
        <v>8286</v>
      </c>
      <c r="M4665" t="str">
        <f>VLOOKUP(E4665,Translations!$A$1:$B$7,2,FALSE)</f>
        <v>Hovedstaden</v>
      </c>
      <c r="N4665" t="str">
        <f>VLOOKUP(D4665,Translations!$I$2:$K$101,2,FALSE)</f>
        <v>Halsnæs</v>
      </c>
      <c r="O4665" t="str">
        <f>VLOOKUP(G4665,Translations!$M$2:$N$9,2,FALSE)</f>
        <v>[X2079] SARS-CoV-2 (RNA), Borger</v>
      </c>
      <c r="P4665" t="str">
        <f>VLOOKUP(F4665,Translations!$D$1:$F$13,2,FALSE)</f>
        <v>Ok</v>
      </c>
      <c r="Q4665" t="str">
        <f>VLOOKUP(F4665,Translations!$D$2:$G$13,4,FALSE)</f>
        <v>01 - Aktiv, bopæl i DK</v>
      </c>
      <c r="R4665" t="str">
        <f>VLOOKUP(H4665,Translations!$P$2:$Q$10,2,FALSE)</f>
        <v>1 - Selvstændigt sikret - med lægevalg</v>
      </c>
      <c r="S4665" t="str">
        <f>VLOOKUP(F4665,Translations!$D$2:$F$13,3,FALSE)</f>
        <v>Ja</v>
      </c>
    </row>
    <row r="4666" spans="1:19" x14ac:dyDescent="0.2">
      <c r="A4666" s="3">
        <v>43970</v>
      </c>
      <c r="B4666" t="s">
        <v>213</v>
      </c>
      <c r="C4666" t="s">
        <v>209</v>
      </c>
      <c r="D4666">
        <v>260</v>
      </c>
      <c r="E4666">
        <v>1084</v>
      </c>
      <c r="F4666" t="str">
        <f t="shared" si="152"/>
        <v>01</v>
      </c>
      <c r="G4666" t="s">
        <v>513</v>
      </c>
      <c r="H4666">
        <v>2</v>
      </c>
      <c r="I4666" t="s">
        <v>6</v>
      </c>
      <c r="J4666" t="s">
        <v>5</v>
      </c>
      <c r="K4666" t="s">
        <v>6</v>
      </c>
      <c r="L4666">
        <v>31</v>
      </c>
      <c r="M4666" t="str">
        <f>VLOOKUP(E4666,Translations!$A$1:$B$7,2,FALSE)</f>
        <v>Hovedstaden</v>
      </c>
      <c r="N4666" t="str">
        <f>VLOOKUP(D4666,Translations!$I$2:$K$101,2,FALSE)</f>
        <v>Halsnæs</v>
      </c>
      <c r="O4666" t="str">
        <f>VLOOKUP(G4666,Translations!$M$2:$N$9,2,FALSE)</f>
        <v>[X2079] SARS-CoV-2 (RNA), Borger</v>
      </c>
      <c r="P4666" t="str">
        <f>VLOOKUP(F4666,Translations!$D$1:$F$13,2,FALSE)</f>
        <v>Ok</v>
      </c>
      <c r="Q4666" t="str">
        <f>VLOOKUP(F4666,Translations!$D$2:$G$13,4,FALSE)</f>
        <v>01 - Aktiv, bopæl i DK</v>
      </c>
      <c r="R4666" t="str">
        <f>VLOOKUP(H4666,Translations!$P$2:$Q$10,2,FALSE)</f>
        <v>2 - Selvstændigt sikret - uden lægevalg</v>
      </c>
      <c r="S4666" t="str">
        <f>VLOOKUP(F4666,Translations!$D$2:$F$13,3,FALSE)</f>
        <v>Ja</v>
      </c>
    </row>
    <row r="4667" spans="1:19" x14ac:dyDescent="0.2">
      <c r="A4667" s="3">
        <v>43970</v>
      </c>
      <c r="B4667" t="s">
        <v>213</v>
      </c>
      <c r="C4667" t="s">
        <v>209</v>
      </c>
      <c r="D4667">
        <v>265</v>
      </c>
      <c r="E4667">
        <v>1085</v>
      </c>
      <c r="F4667" t="str">
        <f t="shared" si="152"/>
        <v>01</v>
      </c>
      <c r="G4667" t="s">
        <v>513</v>
      </c>
      <c r="H4667">
        <v>0</v>
      </c>
      <c r="I4667" t="s">
        <v>6</v>
      </c>
      <c r="J4667" t="s">
        <v>5</v>
      </c>
      <c r="K4667" t="s">
        <v>6</v>
      </c>
      <c r="L4667">
        <v>1</v>
      </c>
      <c r="M4667" t="str">
        <f>VLOOKUP(E4667,Translations!$A$1:$B$7,2,FALSE)</f>
        <v>Sjælland</v>
      </c>
      <c r="N4667" t="str">
        <f>VLOOKUP(D4667,Translations!$I$2:$K$101,2,FALSE)</f>
        <v>Roskilde</v>
      </c>
      <c r="O4667" t="str">
        <f>VLOOKUP(G4667,Translations!$M$2:$N$9,2,FALSE)</f>
        <v>[X2079] SARS-CoV-2 (RNA), Borger</v>
      </c>
      <c r="P4667" t="str">
        <f>VLOOKUP(F4667,Translations!$D$1:$F$13,2,FALSE)</f>
        <v>Ok</v>
      </c>
      <c r="Q4667" t="str">
        <f>VLOOKUP(F4667,Translations!$D$2:$G$13,4,FALSE)</f>
        <v>01 - Aktiv, bopæl i DK</v>
      </c>
      <c r="R4667" t="str">
        <f>VLOOKUP(H4667,Translations!$P$2:$Q$10,2,FALSE)</f>
        <v>0 - Ukendt / Ej fundet</v>
      </c>
      <c r="S4667" t="str">
        <f>VLOOKUP(F4667,Translations!$D$2:$F$13,3,FALSE)</f>
        <v>Ja</v>
      </c>
    </row>
    <row r="4668" spans="1:19" x14ac:dyDescent="0.2">
      <c r="A4668" s="3">
        <v>43970</v>
      </c>
      <c r="B4668" t="s">
        <v>213</v>
      </c>
      <c r="C4668" t="s">
        <v>209</v>
      </c>
      <c r="D4668">
        <v>265</v>
      </c>
      <c r="E4668">
        <v>1085</v>
      </c>
      <c r="F4668" t="str">
        <f t="shared" si="152"/>
        <v>01</v>
      </c>
      <c r="G4668" t="s">
        <v>513</v>
      </c>
      <c r="H4668">
        <v>1</v>
      </c>
      <c r="I4668" t="s">
        <v>6</v>
      </c>
      <c r="J4668" t="s">
        <v>5</v>
      </c>
      <c r="K4668" t="s">
        <v>6</v>
      </c>
      <c r="L4668">
        <v>17359</v>
      </c>
      <c r="M4668" t="str">
        <f>VLOOKUP(E4668,Translations!$A$1:$B$7,2,FALSE)</f>
        <v>Sjælland</v>
      </c>
      <c r="N4668" t="str">
        <f>VLOOKUP(D4668,Translations!$I$2:$K$101,2,FALSE)</f>
        <v>Roskilde</v>
      </c>
      <c r="O4668" t="str">
        <f>VLOOKUP(G4668,Translations!$M$2:$N$9,2,FALSE)</f>
        <v>[X2079] SARS-CoV-2 (RNA), Borger</v>
      </c>
      <c r="P4668" t="str">
        <f>VLOOKUP(F4668,Translations!$D$1:$F$13,2,FALSE)</f>
        <v>Ok</v>
      </c>
      <c r="Q4668" t="str">
        <f>VLOOKUP(F4668,Translations!$D$2:$G$13,4,FALSE)</f>
        <v>01 - Aktiv, bopæl i DK</v>
      </c>
      <c r="R4668" t="str">
        <f>VLOOKUP(H4668,Translations!$P$2:$Q$10,2,FALSE)</f>
        <v>1 - Selvstændigt sikret - med lægevalg</v>
      </c>
      <c r="S4668" t="str">
        <f>VLOOKUP(F4668,Translations!$D$2:$F$13,3,FALSE)</f>
        <v>Ja</v>
      </c>
    </row>
    <row r="4669" spans="1:19" x14ac:dyDescent="0.2">
      <c r="A4669" s="3">
        <v>43970</v>
      </c>
      <c r="B4669" t="s">
        <v>213</v>
      </c>
      <c r="C4669" t="s">
        <v>209</v>
      </c>
      <c r="D4669">
        <v>265</v>
      </c>
      <c r="E4669">
        <v>1085</v>
      </c>
      <c r="F4669" t="str">
        <f t="shared" si="152"/>
        <v>01</v>
      </c>
      <c r="G4669" t="s">
        <v>513</v>
      </c>
      <c r="H4669">
        <v>2</v>
      </c>
      <c r="I4669" t="s">
        <v>6</v>
      </c>
      <c r="J4669" t="s">
        <v>5</v>
      </c>
      <c r="K4669" t="s">
        <v>6</v>
      </c>
      <c r="L4669">
        <v>83</v>
      </c>
      <c r="M4669" t="str">
        <f>VLOOKUP(E4669,Translations!$A$1:$B$7,2,FALSE)</f>
        <v>Sjælland</v>
      </c>
      <c r="N4669" t="str">
        <f>VLOOKUP(D4669,Translations!$I$2:$K$101,2,FALSE)</f>
        <v>Roskilde</v>
      </c>
      <c r="O4669" t="str">
        <f>VLOOKUP(G4669,Translations!$M$2:$N$9,2,FALSE)</f>
        <v>[X2079] SARS-CoV-2 (RNA), Borger</v>
      </c>
      <c r="P4669" t="str">
        <f>VLOOKUP(F4669,Translations!$D$1:$F$13,2,FALSE)</f>
        <v>Ok</v>
      </c>
      <c r="Q4669" t="str">
        <f>VLOOKUP(F4669,Translations!$D$2:$G$13,4,FALSE)</f>
        <v>01 - Aktiv, bopæl i DK</v>
      </c>
      <c r="R4669" t="str">
        <f>VLOOKUP(H4669,Translations!$P$2:$Q$10,2,FALSE)</f>
        <v>2 - Selvstændigt sikret - uden lægevalg</v>
      </c>
      <c r="S4669" t="str">
        <f>VLOOKUP(F4669,Translations!$D$2:$F$13,3,FALSE)</f>
        <v>Ja</v>
      </c>
    </row>
    <row r="4670" spans="1:19" x14ac:dyDescent="0.2">
      <c r="A4670" s="3">
        <v>43970</v>
      </c>
      <c r="B4670" t="s">
        <v>213</v>
      </c>
      <c r="C4670" t="s">
        <v>209</v>
      </c>
      <c r="D4670">
        <v>265</v>
      </c>
      <c r="E4670">
        <v>1085</v>
      </c>
      <c r="F4670" t="str">
        <f t="shared" si="152"/>
        <v>01</v>
      </c>
      <c r="G4670" t="s">
        <v>513</v>
      </c>
      <c r="H4670">
        <v>4</v>
      </c>
      <c r="I4670" t="s">
        <v>6</v>
      </c>
      <c r="J4670" t="s">
        <v>5</v>
      </c>
      <c r="K4670" t="s">
        <v>6</v>
      </c>
      <c r="L4670">
        <v>1</v>
      </c>
      <c r="M4670" t="str">
        <f>VLOOKUP(E4670,Translations!$A$1:$B$7,2,FALSE)</f>
        <v>Sjælland</v>
      </c>
      <c r="N4670" t="str">
        <f>VLOOKUP(D4670,Translations!$I$2:$K$101,2,FALSE)</f>
        <v>Roskilde</v>
      </c>
      <c r="O4670" t="str">
        <f>VLOOKUP(G4670,Translations!$M$2:$N$9,2,FALSE)</f>
        <v>[X2079] SARS-CoV-2 (RNA), Borger</v>
      </c>
      <c r="P4670" t="str">
        <f>VLOOKUP(F4670,Translations!$D$1:$F$13,2,FALSE)</f>
        <v>Ok</v>
      </c>
      <c r="Q4670" t="str">
        <f>VLOOKUP(F4670,Translations!$D$2:$G$13,4,FALSE)</f>
        <v>01 - Aktiv, bopæl i DK</v>
      </c>
      <c r="R4670" t="str">
        <f>VLOOKUP(H4670,Translations!$P$2:$Q$10,2,FALSE)</f>
        <v>4 - Optaget i fængselsvæsenet efter dom (+3 mdr.)</v>
      </c>
      <c r="S4670" t="str">
        <f>VLOOKUP(F4670,Translations!$D$2:$F$13,3,FALSE)</f>
        <v>Ja</v>
      </c>
    </row>
    <row r="4671" spans="1:19" x14ac:dyDescent="0.2">
      <c r="A4671" s="3">
        <v>43970</v>
      </c>
      <c r="B4671" t="s">
        <v>213</v>
      </c>
      <c r="C4671" t="s">
        <v>209</v>
      </c>
      <c r="D4671">
        <v>269</v>
      </c>
      <c r="E4671">
        <v>1085</v>
      </c>
      <c r="F4671" t="str">
        <f t="shared" si="152"/>
        <v>01</v>
      </c>
      <c r="G4671" t="s">
        <v>513</v>
      </c>
      <c r="H4671">
        <v>1</v>
      </c>
      <c r="I4671" t="s">
        <v>6</v>
      </c>
      <c r="J4671" t="s">
        <v>5</v>
      </c>
      <c r="K4671" t="s">
        <v>6</v>
      </c>
      <c r="L4671">
        <v>4590</v>
      </c>
      <c r="M4671" t="str">
        <f>VLOOKUP(E4671,Translations!$A$1:$B$7,2,FALSE)</f>
        <v>Sjælland</v>
      </c>
      <c r="N4671" t="str">
        <f>VLOOKUP(D4671,Translations!$I$2:$K$101,2,FALSE)</f>
        <v>Solrød</v>
      </c>
      <c r="O4671" t="str">
        <f>VLOOKUP(G4671,Translations!$M$2:$N$9,2,FALSE)</f>
        <v>[X2079] SARS-CoV-2 (RNA), Borger</v>
      </c>
      <c r="P4671" t="str">
        <f>VLOOKUP(F4671,Translations!$D$1:$F$13,2,FALSE)</f>
        <v>Ok</v>
      </c>
      <c r="Q4671" t="str">
        <f>VLOOKUP(F4671,Translations!$D$2:$G$13,4,FALSE)</f>
        <v>01 - Aktiv, bopæl i DK</v>
      </c>
      <c r="R4671" t="str">
        <f>VLOOKUP(H4671,Translations!$P$2:$Q$10,2,FALSE)</f>
        <v>1 - Selvstændigt sikret - med lægevalg</v>
      </c>
      <c r="S4671" t="str">
        <f>VLOOKUP(F4671,Translations!$D$2:$F$13,3,FALSE)</f>
        <v>Ja</v>
      </c>
    </row>
    <row r="4672" spans="1:19" x14ac:dyDescent="0.2">
      <c r="A4672" s="3">
        <v>43970</v>
      </c>
      <c r="B4672" t="s">
        <v>213</v>
      </c>
      <c r="C4672" t="s">
        <v>209</v>
      </c>
      <c r="D4672">
        <v>269</v>
      </c>
      <c r="E4672">
        <v>1085</v>
      </c>
      <c r="F4672" t="str">
        <f t="shared" si="152"/>
        <v>01</v>
      </c>
      <c r="G4672" t="s">
        <v>513</v>
      </c>
      <c r="H4672">
        <v>2</v>
      </c>
      <c r="I4672" t="s">
        <v>6</v>
      </c>
      <c r="J4672" t="s">
        <v>5</v>
      </c>
      <c r="K4672" t="s">
        <v>6</v>
      </c>
      <c r="L4672">
        <v>23</v>
      </c>
      <c r="M4672" t="str">
        <f>VLOOKUP(E4672,Translations!$A$1:$B$7,2,FALSE)</f>
        <v>Sjælland</v>
      </c>
      <c r="N4672" t="str">
        <f>VLOOKUP(D4672,Translations!$I$2:$K$101,2,FALSE)</f>
        <v>Solrød</v>
      </c>
      <c r="O4672" t="str">
        <f>VLOOKUP(G4672,Translations!$M$2:$N$9,2,FALSE)</f>
        <v>[X2079] SARS-CoV-2 (RNA), Borger</v>
      </c>
      <c r="P4672" t="str">
        <f>VLOOKUP(F4672,Translations!$D$1:$F$13,2,FALSE)</f>
        <v>Ok</v>
      </c>
      <c r="Q4672" t="str">
        <f>VLOOKUP(F4672,Translations!$D$2:$G$13,4,FALSE)</f>
        <v>01 - Aktiv, bopæl i DK</v>
      </c>
      <c r="R4672" t="str">
        <f>VLOOKUP(H4672,Translations!$P$2:$Q$10,2,FALSE)</f>
        <v>2 - Selvstændigt sikret - uden lægevalg</v>
      </c>
      <c r="S4672" t="str">
        <f>VLOOKUP(F4672,Translations!$D$2:$F$13,3,FALSE)</f>
        <v>Ja</v>
      </c>
    </row>
    <row r="4673" spans="1:19" x14ac:dyDescent="0.2">
      <c r="A4673" s="3">
        <v>43970</v>
      </c>
      <c r="B4673" t="s">
        <v>213</v>
      </c>
      <c r="C4673" t="s">
        <v>209</v>
      </c>
      <c r="D4673">
        <v>270</v>
      </c>
      <c r="E4673">
        <v>1084</v>
      </c>
      <c r="F4673" t="str">
        <f t="shared" si="152"/>
        <v>01</v>
      </c>
      <c r="G4673" t="s">
        <v>513</v>
      </c>
      <c r="H4673">
        <v>1</v>
      </c>
      <c r="I4673" t="s">
        <v>6</v>
      </c>
      <c r="J4673" t="s">
        <v>5</v>
      </c>
      <c r="K4673" t="s">
        <v>6</v>
      </c>
      <c r="L4673">
        <v>11034</v>
      </c>
      <c r="M4673" t="str">
        <f>VLOOKUP(E4673,Translations!$A$1:$B$7,2,FALSE)</f>
        <v>Hovedstaden</v>
      </c>
      <c r="N4673" t="str">
        <f>VLOOKUP(D4673,Translations!$I$2:$K$101,2,FALSE)</f>
        <v>Gribskov</v>
      </c>
      <c r="O4673" t="str">
        <f>VLOOKUP(G4673,Translations!$M$2:$N$9,2,FALSE)</f>
        <v>[X2079] SARS-CoV-2 (RNA), Borger</v>
      </c>
      <c r="P4673" t="str">
        <f>VLOOKUP(F4673,Translations!$D$1:$F$13,2,FALSE)</f>
        <v>Ok</v>
      </c>
      <c r="Q4673" t="str">
        <f>VLOOKUP(F4673,Translations!$D$2:$G$13,4,FALSE)</f>
        <v>01 - Aktiv, bopæl i DK</v>
      </c>
      <c r="R4673" t="str">
        <f>VLOOKUP(H4673,Translations!$P$2:$Q$10,2,FALSE)</f>
        <v>1 - Selvstændigt sikret - med lægevalg</v>
      </c>
      <c r="S4673" t="str">
        <f>VLOOKUP(F4673,Translations!$D$2:$F$13,3,FALSE)</f>
        <v>Ja</v>
      </c>
    </row>
    <row r="4674" spans="1:19" x14ac:dyDescent="0.2">
      <c r="A4674" s="3">
        <v>43970</v>
      </c>
      <c r="B4674" t="s">
        <v>213</v>
      </c>
      <c r="C4674" t="s">
        <v>209</v>
      </c>
      <c r="D4674">
        <v>270</v>
      </c>
      <c r="E4674">
        <v>1084</v>
      </c>
      <c r="F4674" t="str">
        <f t="shared" si="152"/>
        <v>01</v>
      </c>
      <c r="G4674" t="s">
        <v>513</v>
      </c>
      <c r="H4674">
        <v>2</v>
      </c>
      <c r="I4674" t="s">
        <v>6</v>
      </c>
      <c r="J4674" t="s">
        <v>5</v>
      </c>
      <c r="K4674" t="s">
        <v>6</v>
      </c>
      <c r="L4674">
        <v>120</v>
      </c>
      <c r="M4674" t="str">
        <f>VLOOKUP(E4674,Translations!$A$1:$B$7,2,FALSE)</f>
        <v>Hovedstaden</v>
      </c>
      <c r="N4674" t="str">
        <f>VLOOKUP(D4674,Translations!$I$2:$K$101,2,FALSE)</f>
        <v>Gribskov</v>
      </c>
      <c r="O4674" t="str">
        <f>VLOOKUP(G4674,Translations!$M$2:$N$9,2,FALSE)</f>
        <v>[X2079] SARS-CoV-2 (RNA), Borger</v>
      </c>
      <c r="P4674" t="str">
        <f>VLOOKUP(F4674,Translations!$D$1:$F$13,2,FALSE)</f>
        <v>Ok</v>
      </c>
      <c r="Q4674" t="str">
        <f>VLOOKUP(F4674,Translations!$D$2:$G$13,4,FALSE)</f>
        <v>01 - Aktiv, bopæl i DK</v>
      </c>
      <c r="R4674" t="str">
        <f>VLOOKUP(H4674,Translations!$P$2:$Q$10,2,FALSE)</f>
        <v>2 - Selvstændigt sikret - uden lægevalg</v>
      </c>
      <c r="S4674" t="str">
        <f>VLOOKUP(F4674,Translations!$D$2:$F$13,3,FALSE)</f>
        <v>Ja</v>
      </c>
    </row>
    <row r="4675" spans="1:19" x14ac:dyDescent="0.2">
      <c r="A4675" s="3">
        <v>43970</v>
      </c>
      <c r="B4675" t="s">
        <v>213</v>
      </c>
      <c r="C4675" t="s">
        <v>209</v>
      </c>
      <c r="D4675">
        <v>270</v>
      </c>
      <c r="E4675">
        <v>1084</v>
      </c>
      <c r="F4675" t="str">
        <f t="shared" si="152"/>
        <v>01</v>
      </c>
      <c r="G4675" t="s">
        <v>513</v>
      </c>
      <c r="H4675">
        <v>7</v>
      </c>
      <c r="I4675" t="s">
        <v>6</v>
      </c>
      <c r="J4675" t="s">
        <v>5</v>
      </c>
      <c r="K4675" t="s">
        <v>6</v>
      </c>
      <c r="L4675">
        <v>1</v>
      </c>
      <c r="M4675" t="str">
        <f>VLOOKUP(E4675,Translations!$A$1:$B$7,2,FALSE)</f>
        <v>Hovedstaden</v>
      </c>
      <c r="N4675" t="str">
        <f>VLOOKUP(D4675,Translations!$I$2:$K$101,2,FALSE)</f>
        <v>Gribskov</v>
      </c>
      <c r="O4675" t="str">
        <f>VLOOKUP(G4675,Translations!$M$2:$N$9,2,FALSE)</f>
        <v>[X2079] SARS-CoV-2 (RNA), Borger</v>
      </c>
      <c r="P4675" t="str">
        <f>VLOOKUP(F4675,Translations!$D$1:$F$13,2,FALSE)</f>
        <v>Ok</v>
      </c>
      <c r="Q4675" t="str">
        <f>VLOOKUP(F4675,Translations!$D$2:$G$13,4,FALSE)</f>
        <v>01 - Aktiv, bopæl i DK</v>
      </c>
      <c r="R4675" t="str">
        <f>VLOOKUP(H4675,Translations!$P$2:$Q$10,2,FALSE)</f>
        <v>7 - Bopæl i udlandet</v>
      </c>
      <c r="S4675" t="str">
        <f>VLOOKUP(F4675,Translations!$D$2:$F$13,3,FALSE)</f>
        <v>Ja</v>
      </c>
    </row>
    <row r="4676" spans="1:19" x14ac:dyDescent="0.2">
      <c r="A4676" s="3">
        <v>43970</v>
      </c>
      <c r="B4676" t="s">
        <v>213</v>
      </c>
      <c r="C4676" t="s">
        <v>209</v>
      </c>
      <c r="D4676">
        <v>306</v>
      </c>
      <c r="E4676">
        <v>1085</v>
      </c>
      <c r="F4676" t="str">
        <f t="shared" si="152"/>
        <v>01</v>
      </c>
      <c r="G4676" t="s">
        <v>513</v>
      </c>
      <c r="H4676">
        <v>1</v>
      </c>
      <c r="I4676" t="s">
        <v>6</v>
      </c>
      <c r="J4676" t="s">
        <v>5</v>
      </c>
      <c r="K4676" t="s">
        <v>6</v>
      </c>
      <c r="L4676">
        <v>3119</v>
      </c>
      <c r="M4676" t="str">
        <f>VLOOKUP(E4676,Translations!$A$1:$B$7,2,FALSE)</f>
        <v>Sjælland</v>
      </c>
      <c r="N4676" t="str">
        <f>VLOOKUP(D4676,Translations!$I$2:$K$101,2,FALSE)</f>
        <v>Odsherred</v>
      </c>
      <c r="O4676" t="str">
        <f>VLOOKUP(G4676,Translations!$M$2:$N$9,2,FALSE)</f>
        <v>[X2079] SARS-CoV-2 (RNA), Borger</v>
      </c>
      <c r="P4676" t="str">
        <f>VLOOKUP(F4676,Translations!$D$1:$F$13,2,FALSE)</f>
        <v>Ok</v>
      </c>
      <c r="Q4676" t="str">
        <f>VLOOKUP(F4676,Translations!$D$2:$G$13,4,FALSE)</f>
        <v>01 - Aktiv, bopæl i DK</v>
      </c>
      <c r="R4676" t="str">
        <f>VLOOKUP(H4676,Translations!$P$2:$Q$10,2,FALSE)</f>
        <v>1 - Selvstændigt sikret - med lægevalg</v>
      </c>
      <c r="S4676" t="str">
        <f>VLOOKUP(F4676,Translations!$D$2:$F$13,3,FALSE)</f>
        <v>Ja</v>
      </c>
    </row>
    <row r="4677" spans="1:19" x14ac:dyDescent="0.2">
      <c r="A4677" s="3">
        <v>43970</v>
      </c>
      <c r="B4677" t="s">
        <v>213</v>
      </c>
      <c r="C4677" t="s">
        <v>209</v>
      </c>
      <c r="D4677">
        <v>306</v>
      </c>
      <c r="E4677">
        <v>1085</v>
      </c>
      <c r="F4677" t="str">
        <f t="shared" si="152"/>
        <v>01</v>
      </c>
      <c r="G4677" t="s">
        <v>513</v>
      </c>
      <c r="H4677">
        <v>2</v>
      </c>
      <c r="I4677" t="s">
        <v>6</v>
      </c>
      <c r="J4677" t="s">
        <v>5</v>
      </c>
      <c r="K4677" t="s">
        <v>6</v>
      </c>
      <c r="L4677">
        <v>16</v>
      </c>
      <c r="M4677" t="str">
        <f>VLOOKUP(E4677,Translations!$A$1:$B$7,2,FALSE)</f>
        <v>Sjælland</v>
      </c>
      <c r="N4677" t="str">
        <f>VLOOKUP(D4677,Translations!$I$2:$K$101,2,FALSE)</f>
        <v>Odsherred</v>
      </c>
      <c r="O4677" t="str">
        <f>VLOOKUP(G4677,Translations!$M$2:$N$9,2,FALSE)</f>
        <v>[X2079] SARS-CoV-2 (RNA), Borger</v>
      </c>
      <c r="P4677" t="str">
        <f>VLOOKUP(F4677,Translations!$D$1:$F$13,2,FALSE)</f>
        <v>Ok</v>
      </c>
      <c r="Q4677" t="str">
        <f>VLOOKUP(F4677,Translations!$D$2:$G$13,4,FALSE)</f>
        <v>01 - Aktiv, bopæl i DK</v>
      </c>
      <c r="R4677" t="str">
        <f>VLOOKUP(H4677,Translations!$P$2:$Q$10,2,FALSE)</f>
        <v>2 - Selvstændigt sikret - uden lægevalg</v>
      </c>
      <c r="S4677" t="str">
        <f>VLOOKUP(F4677,Translations!$D$2:$F$13,3,FALSE)</f>
        <v>Ja</v>
      </c>
    </row>
    <row r="4678" spans="1:19" x14ac:dyDescent="0.2">
      <c r="A4678" s="3">
        <v>43970</v>
      </c>
      <c r="B4678" t="s">
        <v>213</v>
      </c>
      <c r="C4678" t="s">
        <v>209</v>
      </c>
      <c r="D4678">
        <v>320</v>
      </c>
      <c r="E4678">
        <v>1085</v>
      </c>
      <c r="F4678" t="str">
        <f t="shared" si="152"/>
        <v>01</v>
      </c>
      <c r="G4678" t="s">
        <v>513</v>
      </c>
      <c r="H4678">
        <v>1</v>
      </c>
      <c r="I4678" t="s">
        <v>6</v>
      </c>
      <c r="J4678" t="s">
        <v>5</v>
      </c>
      <c r="K4678" t="s">
        <v>6</v>
      </c>
      <c r="L4678">
        <v>1</v>
      </c>
      <c r="M4678" t="str">
        <f>VLOOKUP(E4678,Translations!$A$1:$B$7,2,FALSE)</f>
        <v>Sjælland</v>
      </c>
      <c r="N4678" t="str">
        <f>VLOOKUP(D4678,Translations!$I$2:$K$101,2,FALSE)</f>
        <v>Faxe</v>
      </c>
      <c r="O4678" t="str">
        <f>VLOOKUP(G4678,Translations!$M$2:$N$9,2,FALSE)</f>
        <v>[X2079] SARS-CoV-2 (RNA), Borger</v>
      </c>
      <c r="P4678" t="str">
        <f>VLOOKUP(F4678,Translations!$D$1:$F$13,2,FALSE)</f>
        <v>Ok</v>
      </c>
      <c r="Q4678" t="str">
        <f>VLOOKUP(F4678,Translations!$D$2:$G$13,4,FALSE)</f>
        <v>01 - Aktiv, bopæl i DK</v>
      </c>
      <c r="R4678" t="str">
        <f>VLOOKUP(H4678,Translations!$P$2:$Q$10,2,FALSE)</f>
        <v>1 - Selvstændigt sikret - med lægevalg</v>
      </c>
      <c r="S4678" t="str">
        <f>VLOOKUP(F4678,Translations!$D$2:$F$13,3,FALSE)</f>
        <v>Ja</v>
      </c>
    </row>
    <row r="4679" spans="1:19" x14ac:dyDescent="0.2">
      <c r="A4679" s="3">
        <v>43970</v>
      </c>
      <c r="B4679" t="s">
        <v>213</v>
      </c>
      <c r="C4679" t="s">
        <v>209</v>
      </c>
      <c r="D4679">
        <v>330</v>
      </c>
      <c r="E4679">
        <v>1085</v>
      </c>
      <c r="F4679" t="str">
        <f t="shared" si="152"/>
        <v>01</v>
      </c>
      <c r="G4679" t="s">
        <v>513</v>
      </c>
      <c r="H4679">
        <v>1</v>
      </c>
      <c r="I4679" t="s">
        <v>6</v>
      </c>
      <c r="J4679" t="s">
        <v>5</v>
      </c>
      <c r="K4679" t="s">
        <v>6</v>
      </c>
      <c r="L4679">
        <v>1</v>
      </c>
      <c r="M4679" t="str">
        <f>VLOOKUP(E4679,Translations!$A$1:$B$7,2,FALSE)</f>
        <v>Sjælland</v>
      </c>
      <c r="N4679" t="str">
        <f>VLOOKUP(D4679,Translations!$I$2:$K$101,2,FALSE)</f>
        <v>Slagelse</v>
      </c>
      <c r="O4679" t="str">
        <f>VLOOKUP(G4679,Translations!$M$2:$N$9,2,FALSE)</f>
        <v>[X2079] SARS-CoV-2 (RNA), Borger</v>
      </c>
      <c r="P4679" t="str">
        <f>VLOOKUP(F4679,Translations!$D$1:$F$13,2,FALSE)</f>
        <v>Ok</v>
      </c>
      <c r="Q4679" t="str">
        <f>VLOOKUP(F4679,Translations!$D$2:$G$13,4,FALSE)</f>
        <v>01 - Aktiv, bopæl i DK</v>
      </c>
      <c r="R4679" t="str">
        <f>VLOOKUP(H4679,Translations!$P$2:$Q$10,2,FALSE)</f>
        <v>1 - Selvstændigt sikret - med lægevalg</v>
      </c>
      <c r="S4679" t="str">
        <f>VLOOKUP(F4679,Translations!$D$2:$F$13,3,FALSE)</f>
        <v>Ja</v>
      </c>
    </row>
    <row r="4680" spans="1:19" x14ac:dyDescent="0.2">
      <c r="A4680" s="3">
        <v>43970</v>
      </c>
      <c r="B4680" t="s">
        <v>213</v>
      </c>
      <c r="C4680" t="s">
        <v>209</v>
      </c>
      <c r="D4680">
        <v>461</v>
      </c>
      <c r="E4680">
        <v>1083</v>
      </c>
      <c r="F4680" t="str">
        <f t="shared" si="152"/>
        <v>01</v>
      </c>
      <c r="G4680" t="s">
        <v>513</v>
      </c>
      <c r="H4680">
        <v>1</v>
      </c>
      <c r="I4680" t="s">
        <v>6</v>
      </c>
      <c r="J4680" t="s">
        <v>5</v>
      </c>
      <c r="K4680" t="s">
        <v>6</v>
      </c>
      <c r="L4680">
        <v>1</v>
      </c>
      <c r="M4680" t="str">
        <f>VLOOKUP(E4680,Translations!$A$1:$B$7,2,FALSE)</f>
        <v>Syddanmark</v>
      </c>
      <c r="N4680" t="str">
        <f>VLOOKUP(D4680,Translations!$I$2:$K$101,2,FALSE)</f>
        <v>Odense</v>
      </c>
      <c r="O4680" t="str">
        <f>VLOOKUP(G4680,Translations!$M$2:$N$9,2,FALSE)</f>
        <v>[X2079] SARS-CoV-2 (RNA), Borger</v>
      </c>
      <c r="P4680" t="str">
        <f>VLOOKUP(F4680,Translations!$D$1:$F$13,2,FALSE)</f>
        <v>Ok</v>
      </c>
      <c r="Q4680" t="str">
        <f>VLOOKUP(F4680,Translations!$D$2:$G$13,4,FALSE)</f>
        <v>01 - Aktiv, bopæl i DK</v>
      </c>
      <c r="R4680" t="str">
        <f>VLOOKUP(H4680,Translations!$P$2:$Q$10,2,FALSE)</f>
        <v>1 - Selvstændigt sikret - med lægevalg</v>
      </c>
      <c r="S4680" t="str">
        <f>VLOOKUP(F4680,Translations!$D$2:$F$13,3,FALSE)</f>
        <v>Ja</v>
      </c>
    </row>
    <row r="4681" spans="1:19" x14ac:dyDescent="0.2">
      <c r="A4681" s="3">
        <v>43970</v>
      </c>
      <c r="B4681" t="s">
        <v>213</v>
      </c>
      <c r="C4681" t="s">
        <v>209</v>
      </c>
      <c r="D4681">
        <v>480</v>
      </c>
      <c r="E4681">
        <v>1083</v>
      </c>
      <c r="F4681" t="str">
        <f t="shared" si="152"/>
        <v>01</v>
      </c>
      <c r="G4681" t="s">
        <v>513</v>
      </c>
      <c r="H4681">
        <v>1</v>
      </c>
      <c r="I4681" t="s">
        <v>6</v>
      </c>
      <c r="J4681" t="s">
        <v>5</v>
      </c>
      <c r="K4681" t="s">
        <v>6</v>
      </c>
      <c r="L4681">
        <v>2</v>
      </c>
      <c r="M4681" t="str">
        <f>VLOOKUP(E4681,Translations!$A$1:$B$7,2,FALSE)</f>
        <v>Syddanmark</v>
      </c>
      <c r="N4681" t="str">
        <f>VLOOKUP(D4681,Translations!$I$2:$K$101,2,FALSE)</f>
        <v>Nordfyns</v>
      </c>
      <c r="O4681" t="str">
        <f>VLOOKUP(G4681,Translations!$M$2:$N$9,2,FALSE)</f>
        <v>[X2079] SARS-CoV-2 (RNA), Borger</v>
      </c>
      <c r="P4681" t="str">
        <f>VLOOKUP(F4681,Translations!$D$1:$F$13,2,FALSE)</f>
        <v>Ok</v>
      </c>
      <c r="Q4681" t="str">
        <f>VLOOKUP(F4681,Translations!$D$2:$G$13,4,FALSE)</f>
        <v>01 - Aktiv, bopæl i DK</v>
      </c>
      <c r="R4681" t="str">
        <f>VLOOKUP(H4681,Translations!$P$2:$Q$10,2,FALSE)</f>
        <v>1 - Selvstændigt sikret - med lægevalg</v>
      </c>
      <c r="S4681" t="str">
        <f>VLOOKUP(F4681,Translations!$D$2:$F$13,3,FALSE)</f>
        <v>Ja</v>
      </c>
    </row>
    <row r="4682" spans="1:19" x14ac:dyDescent="0.2">
      <c r="A4682" s="3">
        <v>43970</v>
      </c>
      <c r="B4682" t="s">
        <v>213</v>
      </c>
      <c r="C4682" t="s">
        <v>209</v>
      </c>
      <c r="D4682">
        <v>860</v>
      </c>
      <c r="E4682">
        <v>1081</v>
      </c>
      <c r="F4682" t="str">
        <f t="shared" si="152"/>
        <v>01</v>
      </c>
      <c r="G4682" t="s">
        <v>513</v>
      </c>
      <c r="H4682">
        <v>1</v>
      </c>
      <c r="I4682" t="s">
        <v>6</v>
      </c>
      <c r="J4682" t="s">
        <v>5</v>
      </c>
      <c r="K4682" t="s">
        <v>6</v>
      </c>
      <c r="L4682">
        <v>1</v>
      </c>
      <c r="M4682" t="str">
        <f>VLOOKUP(E4682,Translations!$A$1:$B$7,2,FALSE)</f>
        <v>Nordjylland</v>
      </c>
      <c r="N4682" t="str">
        <f>VLOOKUP(D4682,Translations!$I$2:$K$101,2,FALSE)</f>
        <v>Hjørring</v>
      </c>
      <c r="O4682" t="str">
        <f>VLOOKUP(G4682,Translations!$M$2:$N$9,2,FALSE)</f>
        <v>[X2079] SARS-CoV-2 (RNA), Borger</v>
      </c>
      <c r="P4682" t="str">
        <f>VLOOKUP(F4682,Translations!$D$1:$F$13,2,FALSE)</f>
        <v>Ok</v>
      </c>
      <c r="Q4682" t="str">
        <f>VLOOKUP(F4682,Translations!$D$2:$G$13,4,FALSE)</f>
        <v>01 - Aktiv, bopæl i DK</v>
      </c>
      <c r="R4682" t="str">
        <f>VLOOKUP(H4682,Translations!$P$2:$Q$10,2,FALSE)</f>
        <v>1 - Selvstændigt sikret - med lægevalg</v>
      </c>
      <c r="S4682" t="str">
        <f>VLOOKUP(F4682,Translations!$D$2:$F$13,3,FALSE)</f>
        <v>Ja</v>
      </c>
    </row>
    <row r="4683" spans="1:19" x14ac:dyDescent="0.2">
      <c r="A4683" s="3">
        <v>43970</v>
      </c>
      <c r="B4683" t="s">
        <v>214</v>
      </c>
      <c r="C4683" t="s">
        <v>209</v>
      </c>
      <c r="D4683">
        <v>0</v>
      </c>
      <c r="E4683">
        <v>0</v>
      </c>
      <c r="F4683" t="str">
        <f>"03"</f>
        <v>03</v>
      </c>
      <c r="G4683" t="s">
        <v>513</v>
      </c>
      <c r="H4683">
        <v>1</v>
      </c>
      <c r="I4683" t="s">
        <v>6</v>
      </c>
      <c r="J4683" t="s">
        <v>5</v>
      </c>
      <c r="K4683" t="s">
        <v>6</v>
      </c>
      <c r="L4683">
        <v>18</v>
      </c>
      <c r="M4683" t="str">
        <f>VLOOKUP(E4683,Translations!$A$1:$B$7,2,FALSE)</f>
        <v>Ukendt</v>
      </c>
      <c r="N4683" t="str">
        <f>VLOOKUP(D4683,Translations!$I$2:$K$101,2,FALSE)</f>
        <v>Ukendt</v>
      </c>
      <c r="O4683" t="str">
        <f>VLOOKUP(G4683,Translations!$M$2:$N$9,2,FALSE)</f>
        <v>[X2079] SARS-CoV-2 (RNA), Borger</v>
      </c>
      <c r="P4683" t="str">
        <f>VLOOKUP(F4683,Translations!$D$1:$F$13,2,FALSE)</f>
        <v>Ok</v>
      </c>
      <c r="Q4683" t="str">
        <f>VLOOKUP(F4683,Translations!$D$2:$G$13,4,FALSE)</f>
        <v>03 - Aktiv, speciel vejkode i DK</v>
      </c>
      <c r="R4683" t="str">
        <f>VLOOKUP(H4683,Translations!$P$2:$Q$10,2,FALSE)</f>
        <v>1 - Selvstændigt sikret - med lægevalg</v>
      </c>
      <c r="S4683" t="str">
        <f>VLOOKUP(F4683,Translations!$D$2:$F$13,3,FALSE)</f>
        <v>Ja</v>
      </c>
    </row>
    <row r="4684" spans="1:19" x14ac:dyDescent="0.2">
      <c r="A4684" s="3">
        <v>43970</v>
      </c>
      <c r="B4684" t="s">
        <v>214</v>
      </c>
      <c r="C4684" t="s">
        <v>209</v>
      </c>
      <c r="D4684">
        <v>0</v>
      </c>
      <c r="E4684">
        <v>0</v>
      </c>
      <c r="F4684" t="str">
        <f>"70"</f>
        <v>70</v>
      </c>
      <c r="G4684" t="s">
        <v>513</v>
      </c>
      <c r="H4684">
        <v>8</v>
      </c>
      <c r="I4684" t="s">
        <v>6</v>
      </c>
      <c r="J4684" t="s">
        <v>5</v>
      </c>
      <c r="K4684" t="s">
        <v>6</v>
      </c>
      <c r="L4684">
        <v>1</v>
      </c>
      <c r="M4684" t="str">
        <f>VLOOKUP(E4684,Translations!$A$1:$B$7,2,FALSE)</f>
        <v>Ukendt</v>
      </c>
      <c r="N4684" t="str">
        <f>VLOOKUP(D4684,Translations!$I$2:$K$101,2,FALSE)</f>
        <v>Ukendt</v>
      </c>
      <c r="O4684" t="str">
        <f>VLOOKUP(G4684,Translations!$M$2:$N$9,2,FALSE)</f>
        <v>[X2079] SARS-CoV-2 (RNA), Borger</v>
      </c>
      <c r="P4684" t="str">
        <f>VLOOKUP(F4684,Translations!$D$1:$F$13,2,FALSE)</f>
        <v>Forsvundet</v>
      </c>
      <c r="Q4684" t="str">
        <f>VLOOKUP(F4684,Translations!$D$2:$G$13,4,FALSE)</f>
        <v>70 - Inaktiv, forsvundet</v>
      </c>
      <c r="R4684" t="str">
        <f>VLOOKUP(H4684,Translations!$P$2:$Q$10,2,FALSE)</f>
        <v>8 - Afgangsført (fraflyttet, ihjelslagen, dobbelt CPR, forsvundet eller omnummereret)</v>
      </c>
      <c r="S4684" t="str">
        <f>VLOOKUP(F4684,Translations!$D$2:$F$13,3,FALSE)</f>
        <v>Nej</v>
      </c>
    </row>
    <row r="4685" spans="1:19" x14ac:dyDescent="0.2">
      <c r="A4685" s="3">
        <v>43970</v>
      </c>
      <c r="B4685" t="s">
        <v>214</v>
      </c>
      <c r="C4685" t="s">
        <v>209</v>
      </c>
      <c r="D4685">
        <v>0</v>
      </c>
      <c r="E4685">
        <v>0</v>
      </c>
      <c r="F4685" t="str">
        <f>"90"</f>
        <v>90</v>
      </c>
      <c r="G4685" t="s">
        <v>513</v>
      </c>
      <c r="H4685">
        <v>1</v>
      </c>
      <c r="I4685" t="s">
        <v>6</v>
      </c>
      <c r="J4685" t="s">
        <v>5</v>
      </c>
      <c r="K4685" t="s">
        <v>6</v>
      </c>
      <c r="L4685">
        <v>32</v>
      </c>
      <c r="M4685" t="str">
        <f>VLOOKUP(E4685,Translations!$A$1:$B$7,2,FALSE)</f>
        <v>Ukendt</v>
      </c>
      <c r="N4685" t="str">
        <f>VLOOKUP(D4685,Translations!$I$2:$K$101,2,FALSE)</f>
        <v>Ukendt</v>
      </c>
      <c r="O4685" t="str">
        <f>VLOOKUP(G4685,Translations!$M$2:$N$9,2,FALSE)</f>
        <v>[X2079] SARS-CoV-2 (RNA), Borger</v>
      </c>
      <c r="P4685" t="str">
        <f>VLOOKUP(F4685,Translations!$D$1:$F$13,2,FALSE)</f>
        <v>Død</v>
      </c>
      <c r="Q4685" t="str">
        <f>VLOOKUP(F4685,Translations!$D$2:$G$13,4,FALSE)</f>
        <v>90 - Inaktiv, død</v>
      </c>
      <c r="R4685" t="str">
        <f>VLOOKUP(H4685,Translations!$P$2:$Q$10,2,FALSE)</f>
        <v>1 - Selvstændigt sikret - med lægevalg</v>
      </c>
      <c r="S4685" t="str">
        <f>VLOOKUP(F4685,Translations!$D$2:$F$13,3,FALSE)</f>
        <v>Nej</v>
      </c>
    </row>
    <row r="4686" spans="1:19" x14ac:dyDescent="0.2">
      <c r="A4686" s="3">
        <v>43970</v>
      </c>
      <c r="B4686" t="s">
        <v>214</v>
      </c>
      <c r="C4686" t="s">
        <v>209</v>
      </c>
      <c r="D4686">
        <v>0</v>
      </c>
      <c r="E4686">
        <v>0</v>
      </c>
      <c r="F4686" t="str">
        <f>"90"</f>
        <v>90</v>
      </c>
      <c r="G4686" t="s">
        <v>513</v>
      </c>
      <c r="H4686">
        <v>9</v>
      </c>
      <c r="I4686" t="s">
        <v>6</v>
      </c>
      <c r="J4686" t="s">
        <v>5</v>
      </c>
      <c r="K4686" t="s">
        <v>6</v>
      </c>
      <c r="L4686">
        <v>12</v>
      </c>
      <c r="M4686" t="str">
        <f>VLOOKUP(E4686,Translations!$A$1:$B$7,2,FALSE)</f>
        <v>Ukendt</v>
      </c>
      <c r="N4686" t="str">
        <f>VLOOKUP(D4686,Translations!$I$2:$K$101,2,FALSE)</f>
        <v>Ukendt</v>
      </c>
      <c r="O4686" t="str">
        <f>VLOOKUP(G4686,Translations!$M$2:$N$9,2,FALSE)</f>
        <v>[X2079] SARS-CoV-2 (RNA), Borger</v>
      </c>
      <c r="P4686" t="str">
        <f>VLOOKUP(F4686,Translations!$D$1:$F$13,2,FALSE)</f>
        <v>Død</v>
      </c>
      <c r="Q4686" t="str">
        <f>VLOOKUP(F4686,Translations!$D$2:$G$13,4,FALSE)</f>
        <v>90 - Inaktiv, død</v>
      </c>
      <c r="R4686" t="str">
        <f>VLOOKUP(H4686,Translations!$P$2:$Q$10,2,FALSE)</f>
        <v>9 - Død</v>
      </c>
      <c r="S4686" t="str">
        <f>VLOOKUP(F4686,Translations!$D$2:$F$13,3,FALSE)</f>
        <v>Nej</v>
      </c>
    </row>
    <row r="4687" spans="1:19" x14ac:dyDescent="0.2">
      <c r="A4687" s="3">
        <v>43970</v>
      </c>
      <c r="B4687" t="s">
        <v>214</v>
      </c>
      <c r="C4687" t="s">
        <v>209</v>
      </c>
      <c r="D4687">
        <v>101</v>
      </c>
      <c r="E4687">
        <v>1084</v>
      </c>
      <c r="F4687" t="str">
        <f t="shared" ref="F4687:F4719" si="153">"01"</f>
        <v>01</v>
      </c>
      <c r="G4687" t="s">
        <v>513</v>
      </c>
      <c r="H4687">
        <v>1</v>
      </c>
      <c r="I4687" t="s">
        <v>6</v>
      </c>
      <c r="J4687" t="s">
        <v>5</v>
      </c>
      <c r="K4687" t="s">
        <v>6</v>
      </c>
      <c r="L4687">
        <v>1</v>
      </c>
      <c r="M4687" t="str">
        <f>VLOOKUP(E4687,Translations!$A$1:$B$7,2,FALSE)</f>
        <v>Hovedstaden</v>
      </c>
      <c r="N4687" t="str">
        <f>VLOOKUP(D4687,Translations!$I$2:$K$101,2,FALSE)</f>
        <v>København</v>
      </c>
      <c r="O4687" t="str">
        <f>VLOOKUP(G4687,Translations!$M$2:$N$9,2,FALSE)</f>
        <v>[X2079] SARS-CoV-2 (RNA), Borger</v>
      </c>
      <c r="P4687" t="str">
        <f>VLOOKUP(F4687,Translations!$D$1:$F$13,2,FALSE)</f>
        <v>Ok</v>
      </c>
      <c r="Q4687" t="str">
        <f>VLOOKUP(F4687,Translations!$D$2:$G$13,4,FALSE)</f>
        <v>01 - Aktiv, bopæl i DK</v>
      </c>
      <c r="R4687" t="str">
        <f>VLOOKUP(H4687,Translations!$P$2:$Q$10,2,FALSE)</f>
        <v>1 - Selvstændigt sikret - med lægevalg</v>
      </c>
      <c r="S4687" t="str">
        <f>VLOOKUP(F4687,Translations!$D$2:$F$13,3,FALSE)</f>
        <v>Ja</v>
      </c>
    </row>
    <row r="4688" spans="1:19" x14ac:dyDescent="0.2">
      <c r="A4688" s="3">
        <v>43970</v>
      </c>
      <c r="B4688" t="s">
        <v>214</v>
      </c>
      <c r="C4688" t="s">
        <v>209</v>
      </c>
      <c r="D4688">
        <v>175</v>
      </c>
      <c r="E4688">
        <v>1084</v>
      </c>
      <c r="F4688" t="str">
        <f t="shared" si="153"/>
        <v>01</v>
      </c>
      <c r="G4688" t="s">
        <v>513</v>
      </c>
      <c r="H4688">
        <v>1</v>
      </c>
      <c r="I4688" t="s">
        <v>6</v>
      </c>
      <c r="J4688" t="s">
        <v>5</v>
      </c>
      <c r="K4688" t="s">
        <v>6</v>
      </c>
      <c r="L4688">
        <v>1</v>
      </c>
      <c r="M4688" t="str">
        <f>VLOOKUP(E4688,Translations!$A$1:$B$7,2,FALSE)</f>
        <v>Hovedstaden</v>
      </c>
      <c r="N4688" t="str">
        <f>VLOOKUP(D4688,Translations!$I$2:$K$101,2,FALSE)</f>
        <v>Rødovre</v>
      </c>
      <c r="O4688" t="str">
        <f>VLOOKUP(G4688,Translations!$M$2:$N$9,2,FALSE)</f>
        <v>[X2079] SARS-CoV-2 (RNA), Borger</v>
      </c>
      <c r="P4688" t="str">
        <f>VLOOKUP(F4688,Translations!$D$1:$F$13,2,FALSE)</f>
        <v>Ok</v>
      </c>
      <c r="Q4688" t="str">
        <f>VLOOKUP(F4688,Translations!$D$2:$G$13,4,FALSE)</f>
        <v>01 - Aktiv, bopæl i DK</v>
      </c>
      <c r="R4688" t="str">
        <f>VLOOKUP(H4688,Translations!$P$2:$Q$10,2,FALSE)</f>
        <v>1 - Selvstændigt sikret - med lægevalg</v>
      </c>
      <c r="S4688" t="str">
        <f>VLOOKUP(F4688,Translations!$D$2:$F$13,3,FALSE)</f>
        <v>Ja</v>
      </c>
    </row>
    <row r="4689" spans="1:19" x14ac:dyDescent="0.2">
      <c r="A4689" s="3">
        <v>43970</v>
      </c>
      <c r="B4689" t="s">
        <v>214</v>
      </c>
      <c r="C4689" t="s">
        <v>209</v>
      </c>
      <c r="D4689">
        <v>185</v>
      </c>
      <c r="E4689">
        <v>1084</v>
      </c>
      <c r="F4689" t="str">
        <f t="shared" si="153"/>
        <v>01</v>
      </c>
      <c r="G4689" t="s">
        <v>513</v>
      </c>
      <c r="H4689">
        <v>1</v>
      </c>
      <c r="I4689" t="s">
        <v>6</v>
      </c>
      <c r="J4689" t="s">
        <v>5</v>
      </c>
      <c r="K4689" t="s">
        <v>6</v>
      </c>
      <c r="L4689">
        <v>1</v>
      </c>
      <c r="M4689" t="str">
        <f>VLOOKUP(E4689,Translations!$A$1:$B$7,2,FALSE)</f>
        <v>Hovedstaden</v>
      </c>
      <c r="N4689" t="str">
        <f>VLOOKUP(D4689,Translations!$I$2:$K$101,2,FALSE)</f>
        <v>Tårnby</v>
      </c>
      <c r="O4689" t="str">
        <f>VLOOKUP(G4689,Translations!$M$2:$N$9,2,FALSE)</f>
        <v>[X2079] SARS-CoV-2 (RNA), Borger</v>
      </c>
      <c r="P4689" t="str">
        <f>VLOOKUP(F4689,Translations!$D$1:$F$13,2,FALSE)</f>
        <v>Ok</v>
      </c>
      <c r="Q4689" t="str">
        <f>VLOOKUP(F4689,Translations!$D$2:$G$13,4,FALSE)</f>
        <v>01 - Aktiv, bopæl i DK</v>
      </c>
      <c r="R4689" t="str">
        <f>VLOOKUP(H4689,Translations!$P$2:$Q$10,2,FALSE)</f>
        <v>1 - Selvstændigt sikret - med lægevalg</v>
      </c>
      <c r="S4689" t="str">
        <f>VLOOKUP(F4689,Translations!$D$2:$F$13,3,FALSE)</f>
        <v>Ja</v>
      </c>
    </row>
    <row r="4690" spans="1:19" x14ac:dyDescent="0.2">
      <c r="A4690" s="3">
        <v>43970</v>
      </c>
      <c r="B4690" t="s">
        <v>214</v>
      </c>
      <c r="C4690" t="s">
        <v>209</v>
      </c>
      <c r="D4690">
        <v>259</v>
      </c>
      <c r="E4690">
        <v>1085</v>
      </c>
      <c r="F4690" t="str">
        <f t="shared" si="153"/>
        <v>01</v>
      </c>
      <c r="G4690" t="s">
        <v>513</v>
      </c>
      <c r="H4690">
        <v>1</v>
      </c>
      <c r="I4690" t="s">
        <v>6</v>
      </c>
      <c r="J4690" t="s">
        <v>5</v>
      </c>
      <c r="K4690" t="s">
        <v>6</v>
      </c>
      <c r="L4690">
        <v>2</v>
      </c>
      <c r="M4690" t="str">
        <f>VLOOKUP(E4690,Translations!$A$1:$B$7,2,FALSE)</f>
        <v>Sjælland</v>
      </c>
      <c r="N4690" t="str">
        <f>VLOOKUP(D4690,Translations!$I$2:$K$101,2,FALSE)</f>
        <v>Køge</v>
      </c>
      <c r="O4690" t="str">
        <f>VLOOKUP(G4690,Translations!$M$2:$N$9,2,FALSE)</f>
        <v>[X2079] SARS-CoV-2 (RNA), Borger</v>
      </c>
      <c r="P4690" t="str">
        <f>VLOOKUP(F4690,Translations!$D$1:$F$13,2,FALSE)</f>
        <v>Ok</v>
      </c>
      <c r="Q4690" t="str">
        <f>VLOOKUP(F4690,Translations!$D$2:$G$13,4,FALSE)</f>
        <v>01 - Aktiv, bopæl i DK</v>
      </c>
      <c r="R4690" t="str">
        <f>VLOOKUP(H4690,Translations!$P$2:$Q$10,2,FALSE)</f>
        <v>1 - Selvstændigt sikret - med lægevalg</v>
      </c>
      <c r="S4690" t="str">
        <f>VLOOKUP(F4690,Translations!$D$2:$F$13,3,FALSE)</f>
        <v>Ja</v>
      </c>
    </row>
    <row r="4691" spans="1:19" x14ac:dyDescent="0.2">
      <c r="A4691" s="3">
        <v>43970</v>
      </c>
      <c r="B4691" t="s">
        <v>214</v>
      </c>
      <c r="C4691" t="s">
        <v>209</v>
      </c>
      <c r="D4691">
        <v>269</v>
      </c>
      <c r="E4691">
        <v>1085</v>
      </c>
      <c r="F4691" t="str">
        <f t="shared" si="153"/>
        <v>01</v>
      </c>
      <c r="G4691" t="s">
        <v>513</v>
      </c>
      <c r="H4691">
        <v>1</v>
      </c>
      <c r="I4691" t="s">
        <v>6</v>
      </c>
      <c r="J4691" t="s">
        <v>5</v>
      </c>
      <c r="K4691" t="s">
        <v>6</v>
      </c>
      <c r="L4691">
        <v>1</v>
      </c>
      <c r="M4691" t="str">
        <f>VLOOKUP(E4691,Translations!$A$1:$B$7,2,FALSE)</f>
        <v>Sjælland</v>
      </c>
      <c r="N4691" t="str">
        <f>VLOOKUP(D4691,Translations!$I$2:$K$101,2,FALSE)</f>
        <v>Solrød</v>
      </c>
      <c r="O4691" t="str">
        <f>VLOOKUP(G4691,Translations!$M$2:$N$9,2,FALSE)</f>
        <v>[X2079] SARS-CoV-2 (RNA), Borger</v>
      </c>
      <c r="P4691" t="str">
        <f>VLOOKUP(F4691,Translations!$D$1:$F$13,2,FALSE)</f>
        <v>Ok</v>
      </c>
      <c r="Q4691" t="str">
        <f>VLOOKUP(F4691,Translations!$D$2:$G$13,4,FALSE)</f>
        <v>01 - Aktiv, bopæl i DK</v>
      </c>
      <c r="R4691" t="str">
        <f>VLOOKUP(H4691,Translations!$P$2:$Q$10,2,FALSE)</f>
        <v>1 - Selvstændigt sikret - med lægevalg</v>
      </c>
      <c r="S4691" t="str">
        <f>VLOOKUP(F4691,Translations!$D$2:$F$13,3,FALSE)</f>
        <v>Ja</v>
      </c>
    </row>
    <row r="4692" spans="1:19" x14ac:dyDescent="0.2">
      <c r="A4692" s="3">
        <v>43970</v>
      </c>
      <c r="B4692" t="s">
        <v>214</v>
      </c>
      <c r="C4692" t="s">
        <v>209</v>
      </c>
      <c r="D4692">
        <v>306</v>
      </c>
      <c r="E4692">
        <v>1085</v>
      </c>
      <c r="F4692" t="str">
        <f t="shared" si="153"/>
        <v>01</v>
      </c>
      <c r="G4692" t="s">
        <v>513</v>
      </c>
      <c r="H4692">
        <v>1</v>
      </c>
      <c r="I4692" t="s">
        <v>6</v>
      </c>
      <c r="J4692" t="s">
        <v>5</v>
      </c>
      <c r="K4692" t="s">
        <v>6</v>
      </c>
      <c r="L4692">
        <v>7194</v>
      </c>
      <c r="M4692" t="str">
        <f>VLOOKUP(E4692,Translations!$A$1:$B$7,2,FALSE)</f>
        <v>Sjælland</v>
      </c>
      <c r="N4692" t="str">
        <f>VLOOKUP(D4692,Translations!$I$2:$K$101,2,FALSE)</f>
        <v>Odsherred</v>
      </c>
      <c r="O4692" t="str">
        <f>VLOOKUP(G4692,Translations!$M$2:$N$9,2,FALSE)</f>
        <v>[X2079] SARS-CoV-2 (RNA), Borger</v>
      </c>
      <c r="P4692" t="str">
        <f>VLOOKUP(F4692,Translations!$D$1:$F$13,2,FALSE)</f>
        <v>Ok</v>
      </c>
      <c r="Q4692" t="str">
        <f>VLOOKUP(F4692,Translations!$D$2:$G$13,4,FALSE)</f>
        <v>01 - Aktiv, bopæl i DK</v>
      </c>
      <c r="R4692" t="str">
        <f>VLOOKUP(H4692,Translations!$P$2:$Q$10,2,FALSE)</f>
        <v>1 - Selvstændigt sikret - med lægevalg</v>
      </c>
      <c r="S4692" t="str">
        <f>VLOOKUP(F4692,Translations!$D$2:$F$13,3,FALSE)</f>
        <v>Ja</v>
      </c>
    </row>
    <row r="4693" spans="1:19" x14ac:dyDescent="0.2">
      <c r="A4693" s="3">
        <v>43970</v>
      </c>
      <c r="B4693" t="s">
        <v>214</v>
      </c>
      <c r="C4693" t="s">
        <v>209</v>
      </c>
      <c r="D4693">
        <v>306</v>
      </c>
      <c r="E4693">
        <v>1085</v>
      </c>
      <c r="F4693" t="str">
        <f t="shared" si="153"/>
        <v>01</v>
      </c>
      <c r="G4693" t="s">
        <v>513</v>
      </c>
      <c r="H4693">
        <v>2</v>
      </c>
      <c r="I4693" t="s">
        <v>6</v>
      </c>
      <c r="J4693" t="s">
        <v>5</v>
      </c>
      <c r="K4693" t="s">
        <v>6</v>
      </c>
      <c r="L4693">
        <v>30</v>
      </c>
      <c r="M4693" t="str">
        <f>VLOOKUP(E4693,Translations!$A$1:$B$7,2,FALSE)</f>
        <v>Sjælland</v>
      </c>
      <c r="N4693" t="str">
        <f>VLOOKUP(D4693,Translations!$I$2:$K$101,2,FALSE)</f>
        <v>Odsherred</v>
      </c>
      <c r="O4693" t="str">
        <f>VLOOKUP(G4693,Translations!$M$2:$N$9,2,FALSE)</f>
        <v>[X2079] SARS-CoV-2 (RNA), Borger</v>
      </c>
      <c r="P4693" t="str">
        <f>VLOOKUP(F4693,Translations!$D$1:$F$13,2,FALSE)</f>
        <v>Ok</v>
      </c>
      <c r="Q4693" t="str">
        <f>VLOOKUP(F4693,Translations!$D$2:$G$13,4,FALSE)</f>
        <v>01 - Aktiv, bopæl i DK</v>
      </c>
      <c r="R4693" t="str">
        <f>VLOOKUP(H4693,Translations!$P$2:$Q$10,2,FALSE)</f>
        <v>2 - Selvstændigt sikret - uden lægevalg</v>
      </c>
      <c r="S4693" t="str">
        <f>VLOOKUP(F4693,Translations!$D$2:$F$13,3,FALSE)</f>
        <v>Ja</v>
      </c>
    </row>
    <row r="4694" spans="1:19" x14ac:dyDescent="0.2">
      <c r="A4694" s="3">
        <v>43970</v>
      </c>
      <c r="B4694" t="s">
        <v>214</v>
      </c>
      <c r="C4694" t="s">
        <v>209</v>
      </c>
      <c r="D4694">
        <v>316</v>
      </c>
      <c r="E4694">
        <v>1085</v>
      </c>
      <c r="F4694" t="str">
        <f t="shared" si="153"/>
        <v>01</v>
      </c>
      <c r="G4694" t="s">
        <v>513</v>
      </c>
      <c r="H4694">
        <v>1</v>
      </c>
      <c r="I4694" t="s">
        <v>6</v>
      </c>
      <c r="J4694" t="s">
        <v>5</v>
      </c>
      <c r="K4694" t="s">
        <v>6</v>
      </c>
      <c r="L4694">
        <v>15267</v>
      </c>
      <c r="M4694" t="str">
        <f>VLOOKUP(E4694,Translations!$A$1:$B$7,2,FALSE)</f>
        <v>Sjælland</v>
      </c>
      <c r="N4694" t="str">
        <f>VLOOKUP(D4694,Translations!$I$2:$K$101,2,FALSE)</f>
        <v>Holbæk</v>
      </c>
      <c r="O4694" t="str">
        <f>VLOOKUP(G4694,Translations!$M$2:$N$9,2,FALSE)</f>
        <v>[X2079] SARS-CoV-2 (RNA), Borger</v>
      </c>
      <c r="P4694" t="str">
        <f>VLOOKUP(F4694,Translations!$D$1:$F$13,2,FALSE)</f>
        <v>Ok</v>
      </c>
      <c r="Q4694" t="str">
        <f>VLOOKUP(F4694,Translations!$D$2:$G$13,4,FALSE)</f>
        <v>01 - Aktiv, bopæl i DK</v>
      </c>
      <c r="R4694" t="str">
        <f>VLOOKUP(H4694,Translations!$P$2:$Q$10,2,FALSE)</f>
        <v>1 - Selvstændigt sikret - med lægevalg</v>
      </c>
      <c r="S4694" t="str">
        <f>VLOOKUP(F4694,Translations!$D$2:$F$13,3,FALSE)</f>
        <v>Ja</v>
      </c>
    </row>
    <row r="4695" spans="1:19" x14ac:dyDescent="0.2">
      <c r="A4695" s="3">
        <v>43970</v>
      </c>
      <c r="B4695" t="s">
        <v>214</v>
      </c>
      <c r="C4695" t="s">
        <v>209</v>
      </c>
      <c r="D4695">
        <v>316</v>
      </c>
      <c r="E4695">
        <v>1085</v>
      </c>
      <c r="F4695" t="str">
        <f t="shared" si="153"/>
        <v>01</v>
      </c>
      <c r="G4695" t="s">
        <v>513</v>
      </c>
      <c r="H4695">
        <v>2</v>
      </c>
      <c r="I4695" t="s">
        <v>6</v>
      </c>
      <c r="J4695" t="s">
        <v>5</v>
      </c>
      <c r="K4695" t="s">
        <v>6</v>
      </c>
      <c r="L4695">
        <v>47</v>
      </c>
      <c r="M4695" t="str">
        <f>VLOOKUP(E4695,Translations!$A$1:$B$7,2,FALSE)</f>
        <v>Sjælland</v>
      </c>
      <c r="N4695" t="str">
        <f>VLOOKUP(D4695,Translations!$I$2:$K$101,2,FALSE)</f>
        <v>Holbæk</v>
      </c>
      <c r="O4695" t="str">
        <f>VLOOKUP(G4695,Translations!$M$2:$N$9,2,FALSE)</f>
        <v>[X2079] SARS-CoV-2 (RNA), Borger</v>
      </c>
      <c r="P4695" t="str">
        <f>VLOOKUP(F4695,Translations!$D$1:$F$13,2,FALSE)</f>
        <v>Ok</v>
      </c>
      <c r="Q4695" t="str">
        <f>VLOOKUP(F4695,Translations!$D$2:$G$13,4,FALSE)</f>
        <v>01 - Aktiv, bopæl i DK</v>
      </c>
      <c r="R4695" t="str">
        <f>VLOOKUP(H4695,Translations!$P$2:$Q$10,2,FALSE)</f>
        <v>2 - Selvstændigt sikret - uden lægevalg</v>
      </c>
      <c r="S4695" t="str">
        <f>VLOOKUP(F4695,Translations!$D$2:$F$13,3,FALSE)</f>
        <v>Ja</v>
      </c>
    </row>
    <row r="4696" spans="1:19" x14ac:dyDescent="0.2">
      <c r="A4696" s="3">
        <v>43970</v>
      </c>
      <c r="B4696" t="s">
        <v>214</v>
      </c>
      <c r="C4696" t="s">
        <v>209</v>
      </c>
      <c r="D4696">
        <v>320</v>
      </c>
      <c r="E4696">
        <v>1085</v>
      </c>
      <c r="F4696" t="str">
        <f t="shared" si="153"/>
        <v>01</v>
      </c>
      <c r="G4696" t="s">
        <v>513</v>
      </c>
      <c r="H4696">
        <v>1</v>
      </c>
      <c r="I4696" t="s">
        <v>6</v>
      </c>
      <c r="J4696" t="s">
        <v>5</v>
      </c>
      <c r="K4696" t="s">
        <v>6</v>
      </c>
      <c r="L4696">
        <v>8246</v>
      </c>
      <c r="M4696" t="str">
        <f>VLOOKUP(E4696,Translations!$A$1:$B$7,2,FALSE)</f>
        <v>Sjælland</v>
      </c>
      <c r="N4696" t="str">
        <f>VLOOKUP(D4696,Translations!$I$2:$K$101,2,FALSE)</f>
        <v>Faxe</v>
      </c>
      <c r="O4696" t="str">
        <f>VLOOKUP(G4696,Translations!$M$2:$N$9,2,FALSE)</f>
        <v>[X2079] SARS-CoV-2 (RNA), Borger</v>
      </c>
      <c r="P4696" t="str">
        <f>VLOOKUP(F4696,Translations!$D$1:$F$13,2,FALSE)</f>
        <v>Ok</v>
      </c>
      <c r="Q4696" t="str">
        <f>VLOOKUP(F4696,Translations!$D$2:$G$13,4,FALSE)</f>
        <v>01 - Aktiv, bopæl i DK</v>
      </c>
      <c r="R4696" t="str">
        <f>VLOOKUP(H4696,Translations!$P$2:$Q$10,2,FALSE)</f>
        <v>1 - Selvstændigt sikret - med lægevalg</v>
      </c>
      <c r="S4696" t="str">
        <f>VLOOKUP(F4696,Translations!$D$2:$F$13,3,FALSE)</f>
        <v>Ja</v>
      </c>
    </row>
    <row r="4697" spans="1:19" x14ac:dyDescent="0.2">
      <c r="A4697" s="3">
        <v>43970</v>
      </c>
      <c r="B4697" t="s">
        <v>214</v>
      </c>
      <c r="C4697" t="s">
        <v>209</v>
      </c>
      <c r="D4697">
        <v>320</v>
      </c>
      <c r="E4697">
        <v>1085</v>
      </c>
      <c r="F4697" t="str">
        <f t="shared" si="153"/>
        <v>01</v>
      </c>
      <c r="G4697" t="s">
        <v>513</v>
      </c>
      <c r="H4697">
        <v>2</v>
      </c>
      <c r="I4697" t="s">
        <v>6</v>
      </c>
      <c r="J4697" t="s">
        <v>5</v>
      </c>
      <c r="K4697" t="s">
        <v>6</v>
      </c>
      <c r="L4697">
        <v>23</v>
      </c>
      <c r="M4697" t="str">
        <f>VLOOKUP(E4697,Translations!$A$1:$B$7,2,FALSE)</f>
        <v>Sjælland</v>
      </c>
      <c r="N4697" t="str">
        <f>VLOOKUP(D4697,Translations!$I$2:$K$101,2,FALSE)</f>
        <v>Faxe</v>
      </c>
      <c r="O4697" t="str">
        <f>VLOOKUP(G4697,Translations!$M$2:$N$9,2,FALSE)</f>
        <v>[X2079] SARS-CoV-2 (RNA), Borger</v>
      </c>
      <c r="P4697" t="str">
        <f>VLOOKUP(F4697,Translations!$D$1:$F$13,2,FALSE)</f>
        <v>Ok</v>
      </c>
      <c r="Q4697" t="str">
        <f>VLOOKUP(F4697,Translations!$D$2:$G$13,4,FALSE)</f>
        <v>01 - Aktiv, bopæl i DK</v>
      </c>
      <c r="R4697" t="str">
        <f>VLOOKUP(H4697,Translations!$P$2:$Q$10,2,FALSE)</f>
        <v>2 - Selvstændigt sikret - uden lægevalg</v>
      </c>
      <c r="S4697" t="str">
        <f>VLOOKUP(F4697,Translations!$D$2:$F$13,3,FALSE)</f>
        <v>Ja</v>
      </c>
    </row>
    <row r="4698" spans="1:19" x14ac:dyDescent="0.2">
      <c r="A4698" s="3">
        <v>43970</v>
      </c>
      <c r="B4698" t="s">
        <v>214</v>
      </c>
      <c r="C4698" t="s">
        <v>209</v>
      </c>
      <c r="D4698">
        <v>320</v>
      </c>
      <c r="E4698">
        <v>1085</v>
      </c>
      <c r="F4698" t="str">
        <f t="shared" si="153"/>
        <v>01</v>
      </c>
      <c r="G4698" t="s">
        <v>513</v>
      </c>
      <c r="H4698">
        <v>7</v>
      </c>
      <c r="I4698" t="s">
        <v>6</v>
      </c>
      <c r="J4698" t="s">
        <v>5</v>
      </c>
      <c r="K4698" t="s">
        <v>6</v>
      </c>
      <c r="L4698">
        <v>1</v>
      </c>
      <c r="M4698" t="str">
        <f>VLOOKUP(E4698,Translations!$A$1:$B$7,2,FALSE)</f>
        <v>Sjælland</v>
      </c>
      <c r="N4698" t="str">
        <f>VLOOKUP(D4698,Translations!$I$2:$K$101,2,FALSE)</f>
        <v>Faxe</v>
      </c>
      <c r="O4698" t="str">
        <f>VLOOKUP(G4698,Translations!$M$2:$N$9,2,FALSE)</f>
        <v>[X2079] SARS-CoV-2 (RNA), Borger</v>
      </c>
      <c r="P4698" t="str">
        <f>VLOOKUP(F4698,Translations!$D$1:$F$13,2,FALSE)</f>
        <v>Ok</v>
      </c>
      <c r="Q4698" t="str">
        <f>VLOOKUP(F4698,Translations!$D$2:$G$13,4,FALSE)</f>
        <v>01 - Aktiv, bopæl i DK</v>
      </c>
      <c r="R4698" t="str">
        <f>VLOOKUP(H4698,Translations!$P$2:$Q$10,2,FALSE)</f>
        <v>7 - Bopæl i udlandet</v>
      </c>
      <c r="S4698" t="str">
        <f>VLOOKUP(F4698,Translations!$D$2:$F$13,3,FALSE)</f>
        <v>Ja</v>
      </c>
    </row>
    <row r="4699" spans="1:19" x14ac:dyDescent="0.2">
      <c r="A4699" s="3">
        <v>43970</v>
      </c>
      <c r="B4699" t="s">
        <v>214</v>
      </c>
      <c r="C4699" t="s">
        <v>209</v>
      </c>
      <c r="D4699">
        <v>326</v>
      </c>
      <c r="E4699">
        <v>1085</v>
      </c>
      <c r="F4699" t="str">
        <f t="shared" si="153"/>
        <v>01</v>
      </c>
      <c r="G4699" t="s">
        <v>513</v>
      </c>
      <c r="H4699">
        <v>1</v>
      </c>
      <c r="I4699" t="s">
        <v>6</v>
      </c>
      <c r="J4699" t="s">
        <v>5</v>
      </c>
      <c r="K4699" t="s">
        <v>6</v>
      </c>
      <c r="L4699">
        <v>11831</v>
      </c>
      <c r="M4699" t="str">
        <f>VLOOKUP(E4699,Translations!$A$1:$B$7,2,FALSE)</f>
        <v>Sjælland</v>
      </c>
      <c r="N4699" t="str">
        <f>VLOOKUP(D4699,Translations!$I$2:$K$101,2,FALSE)</f>
        <v>Kalundborg</v>
      </c>
      <c r="O4699" t="str">
        <f>VLOOKUP(G4699,Translations!$M$2:$N$9,2,FALSE)</f>
        <v>[X2079] SARS-CoV-2 (RNA), Borger</v>
      </c>
      <c r="P4699" t="str">
        <f>VLOOKUP(F4699,Translations!$D$1:$F$13,2,FALSE)</f>
        <v>Ok</v>
      </c>
      <c r="Q4699" t="str">
        <f>VLOOKUP(F4699,Translations!$D$2:$G$13,4,FALSE)</f>
        <v>01 - Aktiv, bopæl i DK</v>
      </c>
      <c r="R4699" t="str">
        <f>VLOOKUP(H4699,Translations!$P$2:$Q$10,2,FALSE)</f>
        <v>1 - Selvstændigt sikret - med lægevalg</v>
      </c>
      <c r="S4699" t="str">
        <f>VLOOKUP(F4699,Translations!$D$2:$F$13,3,FALSE)</f>
        <v>Ja</v>
      </c>
    </row>
    <row r="4700" spans="1:19" x14ac:dyDescent="0.2">
      <c r="A4700" s="3">
        <v>43970</v>
      </c>
      <c r="B4700" t="s">
        <v>214</v>
      </c>
      <c r="C4700" t="s">
        <v>209</v>
      </c>
      <c r="D4700">
        <v>326</v>
      </c>
      <c r="E4700">
        <v>1085</v>
      </c>
      <c r="F4700" t="str">
        <f t="shared" si="153"/>
        <v>01</v>
      </c>
      <c r="G4700" t="s">
        <v>513</v>
      </c>
      <c r="H4700">
        <v>2</v>
      </c>
      <c r="I4700" t="s">
        <v>6</v>
      </c>
      <c r="J4700" t="s">
        <v>5</v>
      </c>
      <c r="K4700" t="s">
        <v>6</v>
      </c>
      <c r="L4700">
        <v>46</v>
      </c>
      <c r="M4700" t="str">
        <f>VLOOKUP(E4700,Translations!$A$1:$B$7,2,FALSE)</f>
        <v>Sjælland</v>
      </c>
      <c r="N4700" t="str">
        <f>VLOOKUP(D4700,Translations!$I$2:$K$101,2,FALSE)</f>
        <v>Kalundborg</v>
      </c>
      <c r="O4700" t="str">
        <f>VLOOKUP(G4700,Translations!$M$2:$N$9,2,FALSE)</f>
        <v>[X2079] SARS-CoV-2 (RNA), Borger</v>
      </c>
      <c r="P4700" t="str">
        <f>VLOOKUP(F4700,Translations!$D$1:$F$13,2,FALSE)</f>
        <v>Ok</v>
      </c>
      <c r="Q4700" t="str">
        <f>VLOOKUP(F4700,Translations!$D$2:$G$13,4,FALSE)</f>
        <v>01 - Aktiv, bopæl i DK</v>
      </c>
      <c r="R4700" t="str">
        <f>VLOOKUP(H4700,Translations!$P$2:$Q$10,2,FALSE)</f>
        <v>2 - Selvstændigt sikret - uden lægevalg</v>
      </c>
      <c r="S4700" t="str">
        <f>VLOOKUP(F4700,Translations!$D$2:$F$13,3,FALSE)</f>
        <v>Ja</v>
      </c>
    </row>
    <row r="4701" spans="1:19" x14ac:dyDescent="0.2">
      <c r="A4701" s="3">
        <v>43970</v>
      </c>
      <c r="B4701" t="s">
        <v>214</v>
      </c>
      <c r="C4701" t="s">
        <v>209</v>
      </c>
      <c r="D4701">
        <v>329</v>
      </c>
      <c r="E4701">
        <v>1085</v>
      </c>
      <c r="F4701" t="str">
        <f t="shared" si="153"/>
        <v>01</v>
      </c>
      <c r="G4701" t="s">
        <v>513</v>
      </c>
      <c r="H4701">
        <v>1</v>
      </c>
      <c r="I4701" t="s">
        <v>6</v>
      </c>
      <c r="J4701" t="s">
        <v>5</v>
      </c>
      <c r="K4701" t="s">
        <v>6</v>
      </c>
      <c r="L4701">
        <v>6422</v>
      </c>
      <c r="M4701" t="str">
        <f>VLOOKUP(E4701,Translations!$A$1:$B$7,2,FALSE)</f>
        <v>Sjælland</v>
      </c>
      <c r="N4701" t="str">
        <f>VLOOKUP(D4701,Translations!$I$2:$K$101,2,FALSE)</f>
        <v>Ringsted</v>
      </c>
      <c r="O4701" t="str">
        <f>VLOOKUP(G4701,Translations!$M$2:$N$9,2,FALSE)</f>
        <v>[X2079] SARS-CoV-2 (RNA), Borger</v>
      </c>
      <c r="P4701" t="str">
        <f>VLOOKUP(F4701,Translations!$D$1:$F$13,2,FALSE)</f>
        <v>Ok</v>
      </c>
      <c r="Q4701" t="str">
        <f>VLOOKUP(F4701,Translations!$D$2:$G$13,4,FALSE)</f>
        <v>01 - Aktiv, bopæl i DK</v>
      </c>
      <c r="R4701" t="str">
        <f>VLOOKUP(H4701,Translations!$P$2:$Q$10,2,FALSE)</f>
        <v>1 - Selvstændigt sikret - med lægevalg</v>
      </c>
      <c r="S4701" t="str">
        <f>VLOOKUP(F4701,Translations!$D$2:$F$13,3,FALSE)</f>
        <v>Ja</v>
      </c>
    </row>
    <row r="4702" spans="1:19" x14ac:dyDescent="0.2">
      <c r="A4702" s="3">
        <v>43970</v>
      </c>
      <c r="B4702" t="s">
        <v>214</v>
      </c>
      <c r="C4702" t="s">
        <v>209</v>
      </c>
      <c r="D4702">
        <v>329</v>
      </c>
      <c r="E4702">
        <v>1085</v>
      </c>
      <c r="F4702" t="str">
        <f t="shared" si="153"/>
        <v>01</v>
      </c>
      <c r="G4702" t="s">
        <v>513</v>
      </c>
      <c r="H4702">
        <v>2</v>
      </c>
      <c r="I4702" t="s">
        <v>6</v>
      </c>
      <c r="J4702" t="s">
        <v>5</v>
      </c>
      <c r="K4702" t="s">
        <v>6</v>
      </c>
      <c r="L4702">
        <v>16</v>
      </c>
      <c r="M4702" t="str">
        <f>VLOOKUP(E4702,Translations!$A$1:$B$7,2,FALSE)</f>
        <v>Sjælland</v>
      </c>
      <c r="N4702" t="str">
        <f>VLOOKUP(D4702,Translations!$I$2:$K$101,2,FALSE)</f>
        <v>Ringsted</v>
      </c>
      <c r="O4702" t="str">
        <f>VLOOKUP(G4702,Translations!$M$2:$N$9,2,FALSE)</f>
        <v>[X2079] SARS-CoV-2 (RNA), Borger</v>
      </c>
      <c r="P4702" t="str">
        <f>VLOOKUP(F4702,Translations!$D$1:$F$13,2,FALSE)</f>
        <v>Ok</v>
      </c>
      <c r="Q4702" t="str">
        <f>VLOOKUP(F4702,Translations!$D$2:$G$13,4,FALSE)</f>
        <v>01 - Aktiv, bopæl i DK</v>
      </c>
      <c r="R4702" t="str">
        <f>VLOOKUP(H4702,Translations!$P$2:$Q$10,2,FALSE)</f>
        <v>2 - Selvstændigt sikret - uden lægevalg</v>
      </c>
      <c r="S4702" t="str">
        <f>VLOOKUP(F4702,Translations!$D$2:$F$13,3,FALSE)</f>
        <v>Ja</v>
      </c>
    </row>
    <row r="4703" spans="1:19" x14ac:dyDescent="0.2">
      <c r="A4703" s="3">
        <v>43970</v>
      </c>
      <c r="B4703" t="s">
        <v>214</v>
      </c>
      <c r="C4703" t="s">
        <v>209</v>
      </c>
      <c r="D4703">
        <v>330</v>
      </c>
      <c r="E4703">
        <v>1085</v>
      </c>
      <c r="F4703" t="str">
        <f t="shared" si="153"/>
        <v>01</v>
      </c>
      <c r="G4703" t="s">
        <v>513</v>
      </c>
      <c r="H4703">
        <v>1</v>
      </c>
      <c r="I4703" t="s">
        <v>6</v>
      </c>
      <c r="J4703" t="s">
        <v>5</v>
      </c>
      <c r="K4703" t="s">
        <v>6</v>
      </c>
      <c r="L4703">
        <v>17329</v>
      </c>
      <c r="M4703" t="str">
        <f>VLOOKUP(E4703,Translations!$A$1:$B$7,2,FALSE)</f>
        <v>Sjælland</v>
      </c>
      <c r="N4703" t="str">
        <f>VLOOKUP(D4703,Translations!$I$2:$K$101,2,FALSE)</f>
        <v>Slagelse</v>
      </c>
      <c r="O4703" t="str">
        <f>VLOOKUP(G4703,Translations!$M$2:$N$9,2,FALSE)</f>
        <v>[X2079] SARS-CoV-2 (RNA), Borger</v>
      </c>
      <c r="P4703" t="str">
        <f>VLOOKUP(F4703,Translations!$D$1:$F$13,2,FALSE)</f>
        <v>Ok</v>
      </c>
      <c r="Q4703" t="str">
        <f>VLOOKUP(F4703,Translations!$D$2:$G$13,4,FALSE)</f>
        <v>01 - Aktiv, bopæl i DK</v>
      </c>
      <c r="R4703" t="str">
        <f>VLOOKUP(H4703,Translations!$P$2:$Q$10,2,FALSE)</f>
        <v>1 - Selvstændigt sikret - med lægevalg</v>
      </c>
      <c r="S4703" t="str">
        <f>VLOOKUP(F4703,Translations!$D$2:$F$13,3,FALSE)</f>
        <v>Ja</v>
      </c>
    </row>
    <row r="4704" spans="1:19" x14ac:dyDescent="0.2">
      <c r="A4704" s="3">
        <v>43970</v>
      </c>
      <c r="B4704" t="s">
        <v>214</v>
      </c>
      <c r="C4704" t="s">
        <v>209</v>
      </c>
      <c r="D4704">
        <v>330</v>
      </c>
      <c r="E4704">
        <v>1085</v>
      </c>
      <c r="F4704" t="str">
        <f t="shared" si="153"/>
        <v>01</v>
      </c>
      <c r="G4704" t="s">
        <v>513</v>
      </c>
      <c r="H4704">
        <v>2</v>
      </c>
      <c r="I4704" t="s">
        <v>6</v>
      </c>
      <c r="J4704" t="s">
        <v>5</v>
      </c>
      <c r="K4704" t="s">
        <v>6</v>
      </c>
      <c r="L4704">
        <v>49</v>
      </c>
      <c r="M4704" t="str">
        <f>VLOOKUP(E4704,Translations!$A$1:$B$7,2,FALSE)</f>
        <v>Sjælland</v>
      </c>
      <c r="N4704" t="str">
        <f>VLOOKUP(D4704,Translations!$I$2:$K$101,2,FALSE)</f>
        <v>Slagelse</v>
      </c>
      <c r="O4704" t="str">
        <f>VLOOKUP(G4704,Translations!$M$2:$N$9,2,FALSE)</f>
        <v>[X2079] SARS-CoV-2 (RNA), Borger</v>
      </c>
      <c r="P4704" t="str">
        <f>VLOOKUP(F4704,Translations!$D$1:$F$13,2,FALSE)</f>
        <v>Ok</v>
      </c>
      <c r="Q4704" t="str">
        <f>VLOOKUP(F4704,Translations!$D$2:$G$13,4,FALSE)</f>
        <v>01 - Aktiv, bopæl i DK</v>
      </c>
      <c r="R4704" t="str">
        <f>VLOOKUP(H4704,Translations!$P$2:$Q$10,2,FALSE)</f>
        <v>2 - Selvstændigt sikret - uden lægevalg</v>
      </c>
      <c r="S4704" t="str">
        <f>VLOOKUP(F4704,Translations!$D$2:$F$13,3,FALSE)</f>
        <v>Ja</v>
      </c>
    </row>
    <row r="4705" spans="1:19" x14ac:dyDescent="0.2">
      <c r="A4705" s="3">
        <v>43970</v>
      </c>
      <c r="B4705" t="s">
        <v>214</v>
      </c>
      <c r="C4705" t="s">
        <v>209</v>
      </c>
      <c r="D4705">
        <v>330</v>
      </c>
      <c r="E4705">
        <v>1085</v>
      </c>
      <c r="F4705" t="str">
        <f t="shared" si="153"/>
        <v>01</v>
      </c>
      <c r="G4705" t="s">
        <v>513</v>
      </c>
      <c r="H4705">
        <v>6</v>
      </c>
      <c r="I4705" t="s">
        <v>6</v>
      </c>
      <c r="J4705" t="s">
        <v>5</v>
      </c>
      <c r="K4705" t="s">
        <v>6</v>
      </c>
      <c r="L4705">
        <v>1</v>
      </c>
      <c r="M4705" t="str">
        <f>VLOOKUP(E4705,Translations!$A$1:$B$7,2,FALSE)</f>
        <v>Sjælland</v>
      </c>
      <c r="N4705" t="str">
        <f>VLOOKUP(D4705,Translations!$I$2:$K$101,2,FALSE)</f>
        <v>Slagelse</v>
      </c>
      <c r="O4705" t="str">
        <f>VLOOKUP(G4705,Translations!$M$2:$N$9,2,FALSE)</f>
        <v>[X2079] SARS-CoV-2 (RNA), Borger</v>
      </c>
      <c r="P4705" t="str">
        <f>VLOOKUP(F4705,Translations!$D$1:$F$13,2,FALSE)</f>
        <v>Ok</v>
      </c>
      <c r="Q4705" t="str">
        <f>VLOOKUP(F4705,Translations!$D$2:$G$13,4,FALSE)</f>
        <v>01 - Aktiv, bopæl i DK</v>
      </c>
      <c r="R4705" t="str">
        <f>VLOOKUP(H4705,Translations!$P$2:$Q$10,2,FALSE)</f>
        <v>6 - Institutionsanbragt (§ 112)</v>
      </c>
      <c r="S4705" t="str">
        <f>VLOOKUP(F4705,Translations!$D$2:$F$13,3,FALSE)</f>
        <v>Ja</v>
      </c>
    </row>
    <row r="4706" spans="1:19" x14ac:dyDescent="0.2">
      <c r="A4706" s="3">
        <v>43970</v>
      </c>
      <c r="B4706" t="s">
        <v>214</v>
      </c>
      <c r="C4706" t="s">
        <v>209</v>
      </c>
      <c r="D4706">
        <v>336</v>
      </c>
      <c r="E4706">
        <v>1085</v>
      </c>
      <c r="F4706" t="str">
        <f t="shared" si="153"/>
        <v>01</v>
      </c>
      <c r="G4706" t="s">
        <v>513</v>
      </c>
      <c r="H4706">
        <v>1</v>
      </c>
      <c r="I4706" t="s">
        <v>6</v>
      </c>
      <c r="J4706" t="s">
        <v>5</v>
      </c>
      <c r="K4706" t="s">
        <v>6</v>
      </c>
      <c r="L4706">
        <v>5744</v>
      </c>
      <c r="M4706" t="str">
        <f>VLOOKUP(E4706,Translations!$A$1:$B$7,2,FALSE)</f>
        <v>Sjælland</v>
      </c>
      <c r="N4706" t="str">
        <f>VLOOKUP(D4706,Translations!$I$2:$K$101,2,FALSE)</f>
        <v>Stevns</v>
      </c>
      <c r="O4706" t="str">
        <f>VLOOKUP(G4706,Translations!$M$2:$N$9,2,FALSE)</f>
        <v>[X2079] SARS-CoV-2 (RNA), Borger</v>
      </c>
      <c r="P4706" t="str">
        <f>VLOOKUP(F4706,Translations!$D$1:$F$13,2,FALSE)</f>
        <v>Ok</v>
      </c>
      <c r="Q4706" t="str">
        <f>VLOOKUP(F4706,Translations!$D$2:$G$13,4,FALSE)</f>
        <v>01 - Aktiv, bopæl i DK</v>
      </c>
      <c r="R4706" t="str">
        <f>VLOOKUP(H4706,Translations!$P$2:$Q$10,2,FALSE)</f>
        <v>1 - Selvstændigt sikret - med lægevalg</v>
      </c>
      <c r="S4706" t="str">
        <f>VLOOKUP(F4706,Translations!$D$2:$F$13,3,FALSE)</f>
        <v>Ja</v>
      </c>
    </row>
    <row r="4707" spans="1:19" x14ac:dyDescent="0.2">
      <c r="A4707" s="3">
        <v>43970</v>
      </c>
      <c r="B4707" t="s">
        <v>214</v>
      </c>
      <c r="C4707" t="s">
        <v>209</v>
      </c>
      <c r="D4707">
        <v>336</v>
      </c>
      <c r="E4707">
        <v>1085</v>
      </c>
      <c r="F4707" t="str">
        <f t="shared" si="153"/>
        <v>01</v>
      </c>
      <c r="G4707" t="s">
        <v>513</v>
      </c>
      <c r="H4707">
        <v>2</v>
      </c>
      <c r="I4707" t="s">
        <v>6</v>
      </c>
      <c r="J4707" t="s">
        <v>5</v>
      </c>
      <c r="K4707" t="s">
        <v>6</v>
      </c>
      <c r="L4707">
        <v>20</v>
      </c>
      <c r="M4707" t="str">
        <f>VLOOKUP(E4707,Translations!$A$1:$B$7,2,FALSE)</f>
        <v>Sjælland</v>
      </c>
      <c r="N4707" t="str">
        <f>VLOOKUP(D4707,Translations!$I$2:$K$101,2,FALSE)</f>
        <v>Stevns</v>
      </c>
      <c r="O4707" t="str">
        <f>VLOOKUP(G4707,Translations!$M$2:$N$9,2,FALSE)</f>
        <v>[X2079] SARS-CoV-2 (RNA), Borger</v>
      </c>
      <c r="P4707" t="str">
        <f>VLOOKUP(F4707,Translations!$D$1:$F$13,2,FALSE)</f>
        <v>Ok</v>
      </c>
      <c r="Q4707" t="str">
        <f>VLOOKUP(F4707,Translations!$D$2:$G$13,4,FALSE)</f>
        <v>01 - Aktiv, bopæl i DK</v>
      </c>
      <c r="R4707" t="str">
        <f>VLOOKUP(H4707,Translations!$P$2:$Q$10,2,FALSE)</f>
        <v>2 - Selvstændigt sikret - uden lægevalg</v>
      </c>
      <c r="S4707" t="str">
        <f>VLOOKUP(F4707,Translations!$D$2:$F$13,3,FALSE)</f>
        <v>Ja</v>
      </c>
    </row>
    <row r="4708" spans="1:19" x14ac:dyDescent="0.2">
      <c r="A4708" s="3">
        <v>43970</v>
      </c>
      <c r="B4708" t="s">
        <v>214</v>
      </c>
      <c r="C4708" t="s">
        <v>209</v>
      </c>
      <c r="D4708">
        <v>340</v>
      </c>
      <c r="E4708">
        <v>1085</v>
      </c>
      <c r="F4708" t="str">
        <f t="shared" si="153"/>
        <v>01</v>
      </c>
      <c r="G4708" t="s">
        <v>513</v>
      </c>
      <c r="H4708">
        <v>1</v>
      </c>
      <c r="I4708" t="s">
        <v>6</v>
      </c>
      <c r="J4708" t="s">
        <v>5</v>
      </c>
      <c r="K4708" t="s">
        <v>6</v>
      </c>
      <c r="L4708">
        <v>6391</v>
      </c>
      <c r="M4708" t="str">
        <f>VLOOKUP(E4708,Translations!$A$1:$B$7,2,FALSE)</f>
        <v>Sjælland</v>
      </c>
      <c r="N4708" t="str">
        <f>VLOOKUP(D4708,Translations!$I$2:$K$101,2,FALSE)</f>
        <v>Sorø</v>
      </c>
      <c r="O4708" t="str">
        <f>VLOOKUP(G4708,Translations!$M$2:$N$9,2,FALSE)</f>
        <v>[X2079] SARS-CoV-2 (RNA), Borger</v>
      </c>
      <c r="P4708" t="str">
        <f>VLOOKUP(F4708,Translations!$D$1:$F$13,2,FALSE)</f>
        <v>Ok</v>
      </c>
      <c r="Q4708" t="str">
        <f>VLOOKUP(F4708,Translations!$D$2:$G$13,4,FALSE)</f>
        <v>01 - Aktiv, bopæl i DK</v>
      </c>
      <c r="R4708" t="str">
        <f>VLOOKUP(H4708,Translations!$P$2:$Q$10,2,FALSE)</f>
        <v>1 - Selvstændigt sikret - med lægevalg</v>
      </c>
      <c r="S4708" t="str">
        <f>VLOOKUP(F4708,Translations!$D$2:$F$13,3,FALSE)</f>
        <v>Ja</v>
      </c>
    </row>
    <row r="4709" spans="1:19" x14ac:dyDescent="0.2">
      <c r="A4709" s="3">
        <v>43970</v>
      </c>
      <c r="B4709" t="s">
        <v>214</v>
      </c>
      <c r="C4709" t="s">
        <v>209</v>
      </c>
      <c r="D4709">
        <v>340</v>
      </c>
      <c r="E4709">
        <v>1085</v>
      </c>
      <c r="F4709" t="str">
        <f t="shared" si="153"/>
        <v>01</v>
      </c>
      <c r="G4709" t="s">
        <v>513</v>
      </c>
      <c r="H4709">
        <v>2</v>
      </c>
      <c r="I4709" t="s">
        <v>6</v>
      </c>
      <c r="J4709" t="s">
        <v>5</v>
      </c>
      <c r="K4709" t="s">
        <v>6</v>
      </c>
      <c r="L4709">
        <v>17</v>
      </c>
      <c r="M4709" t="str">
        <f>VLOOKUP(E4709,Translations!$A$1:$B$7,2,FALSE)</f>
        <v>Sjælland</v>
      </c>
      <c r="N4709" t="str">
        <f>VLOOKUP(D4709,Translations!$I$2:$K$101,2,FALSE)</f>
        <v>Sorø</v>
      </c>
      <c r="O4709" t="str">
        <f>VLOOKUP(G4709,Translations!$M$2:$N$9,2,FALSE)</f>
        <v>[X2079] SARS-CoV-2 (RNA), Borger</v>
      </c>
      <c r="P4709" t="str">
        <f>VLOOKUP(F4709,Translations!$D$1:$F$13,2,FALSE)</f>
        <v>Ok</v>
      </c>
      <c r="Q4709" t="str">
        <f>VLOOKUP(F4709,Translations!$D$2:$G$13,4,FALSE)</f>
        <v>01 - Aktiv, bopæl i DK</v>
      </c>
      <c r="R4709" t="str">
        <f>VLOOKUP(H4709,Translations!$P$2:$Q$10,2,FALSE)</f>
        <v>2 - Selvstændigt sikret - uden lægevalg</v>
      </c>
      <c r="S4709" t="str">
        <f>VLOOKUP(F4709,Translations!$D$2:$F$13,3,FALSE)</f>
        <v>Ja</v>
      </c>
    </row>
    <row r="4710" spans="1:19" x14ac:dyDescent="0.2">
      <c r="A4710" s="3">
        <v>43970</v>
      </c>
      <c r="B4710" t="s">
        <v>214</v>
      </c>
      <c r="C4710" t="s">
        <v>209</v>
      </c>
      <c r="D4710">
        <v>340</v>
      </c>
      <c r="E4710">
        <v>1085</v>
      </c>
      <c r="F4710" t="str">
        <f t="shared" si="153"/>
        <v>01</v>
      </c>
      <c r="G4710" t="s">
        <v>513</v>
      </c>
      <c r="H4710">
        <v>4</v>
      </c>
      <c r="I4710" t="s">
        <v>6</v>
      </c>
      <c r="J4710" t="s">
        <v>5</v>
      </c>
      <c r="K4710" t="s">
        <v>6</v>
      </c>
      <c r="L4710">
        <v>12</v>
      </c>
      <c r="M4710" t="str">
        <f>VLOOKUP(E4710,Translations!$A$1:$B$7,2,FALSE)</f>
        <v>Sjælland</v>
      </c>
      <c r="N4710" t="str">
        <f>VLOOKUP(D4710,Translations!$I$2:$K$101,2,FALSE)</f>
        <v>Sorø</v>
      </c>
      <c r="O4710" t="str">
        <f>VLOOKUP(G4710,Translations!$M$2:$N$9,2,FALSE)</f>
        <v>[X2079] SARS-CoV-2 (RNA), Borger</v>
      </c>
      <c r="P4710" t="str">
        <f>VLOOKUP(F4710,Translations!$D$1:$F$13,2,FALSE)</f>
        <v>Ok</v>
      </c>
      <c r="Q4710" t="str">
        <f>VLOOKUP(F4710,Translations!$D$2:$G$13,4,FALSE)</f>
        <v>01 - Aktiv, bopæl i DK</v>
      </c>
      <c r="R4710" t="str">
        <f>VLOOKUP(H4710,Translations!$P$2:$Q$10,2,FALSE)</f>
        <v>4 - Optaget i fængselsvæsenet efter dom (+3 mdr.)</v>
      </c>
      <c r="S4710" t="str">
        <f>VLOOKUP(F4710,Translations!$D$2:$F$13,3,FALSE)</f>
        <v>Ja</v>
      </c>
    </row>
    <row r="4711" spans="1:19" x14ac:dyDescent="0.2">
      <c r="A4711" s="3">
        <v>43970</v>
      </c>
      <c r="B4711" t="s">
        <v>214</v>
      </c>
      <c r="C4711" t="s">
        <v>209</v>
      </c>
      <c r="D4711">
        <v>350</v>
      </c>
      <c r="E4711">
        <v>1085</v>
      </c>
      <c r="F4711" t="str">
        <f t="shared" si="153"/>
        <v>01</v>
      </c>
      <c r="G4711" t="s">
        <v>513</v>
      </c>
      <c r="H4711">
        <v>1</v>
      </c>
      <c r="I4711" t="s">
        <v>6</v>
      </c>
      <c r="J4711" t="s">
        <v>5</v>
      </c>
      <c r="K4711" t="s">
        <v>6</v>
      </c>
      <c r="L4711">
        <v>6265</v>
      </c>
      <c r="M4711" t="str">
        <f>VLOOKUP(E4711,Translations!$A$1:$B$7,2,FALSE)</f>
        <v>Sjælland</v>
      </c>
      <c r="N4711" t="str">
        <f>VLOOKUP(D4711,Translations!$I$2:$K$101,2,FALSE)</f>
        <v>Lejre</v>
      </c>
      <c r="O4711" t="str">
        <f>VLOOKUP(G4711,Translations!$M$2:$N$9,2,FALSE)</f>
        <v>[X2079] SARS-CoV-2 (RNA), Borger</v>
      </c>
      <c r="P4711" t="str">
        <f>VLOOKUP(F4711,Translations!$D$1:$F$13,2,FALSE)</f>
        <v>Ok</v>
      </c>
      <c r="Q4711" t="str">
        <f>VLOOKUP(F4711,Translations!$D$2:$G$13,4,FALSE)</f>
        <v>01 - Aktiv, bopæl i DK</v>
      </c>
      <c r="R4711" t="str">
        <f>VLOOKUP(H4711,Translations!$P$2:$Q$10,2,FALSE)</f>
        <v>1 - Selvstændigt sikret - med lægevalg</v>
      </c>
      <c r="S4711" t="str">
        <f>VLOOKUP(F4711,Translations!$D$2:$F$13,3,FALSE)</f>
        <v>Ja</v>
      </c>
    </row>
    <row r="4712" spans="1:19" x14ac:dyDescent="0.2">
      <c r="A4712" s="3">
        <v>43970</v>
      </c>
      <c r="B4712" t="s">
        <v>214</v>
      </c>
      <c r="C4712" t="s">
        <v>209</v>
      </c>
      <c r="D4712">
        <v>350</v>
      </c>
      <c r="E4712">
        <v>1085</v>
      </c>
      <c r="F4712" t="str">
        <f t="shared" si="153"/>
        <v>01</v>
      </c>
      <c r="G4712" t="s">
        <v>513</v>
      </c>
      <c r="H4712">
        <v>2</v>
      </c>
      <c r="I4712" t="s">
        <v>6</v>
      </c>
      <c r="J4712" t="s">
        <v>5</v>
      </c>
      <c r="K4712" t="s">
        <v>6</v>
      </c>
      <c r="L4712">
        <v>16</v>
      </c>
      <c r="M4712" t="str">
        <f>VLOOKUP(E4712,Translations!$A$1:$B$7,2,FALSE)</f>
        <v>Sjælland</v>
      </c>
      <c r="N4712" t="str">
        <f>VLOOKUP(D4712,Translations!$I$2:$K$101,2,FALSE)</f>
        <v>Lejre</v>
      </c>
      <c r="O4712" t="str">
        <f>VLOOKUP(G4712,Translations!$M$2:$N$9,2,FALSE)</f>
        <v>[X2079] SARS-CoV-2 (RNA), Borger</v>
      </c>
      <c r="P4712" t="str">
        <f>VLOOKUP(F4712,Translations!$D$1:$F$13,2,FALSE)</f>
        <v>Ok</v>
      </c>
      <c r="Q4712" t="str">
        <f>VLOOKUP(F4712,Translations!$D$2:$G$13,4,FALSE)</f>
        <v>01 - Aktiv, bopæl i DK</v>
      </c>
      <c r="R4712" t="str">
        <f>VLOOKUP(H4712,Translations!$P$2:$Q$10,2,FALSE)</f>
        <v>2 - Selvstændigt sikret - uden lægevalg</v>
      </c>
      <c r="S4712" t="str">
        <f>VLOOKUP(F4712,Translations!$D$2:$F$13,3,FALSE)</f>
        <v>Ja</v>
      </c>
    </row>
    <row r="4713" spans="1:19" x14ac:dyDescent="0.2">
      <c r="A4713" s="3">
        <v>43970</v>
      </c>
      <c r="B4713" t="s">
        <v>214</v>
      </c>
      <c r="C4713" t="s">
        <v>209</v>
      </c>
      <c r="D4713">
        <v>360</v>
      </c>
      <c r="E4713">
        <v>1085</v>
      </c>
      <c r="F4713" t="str">
        <f t="shared" si="153"/>
        <v>01</v>
      </c>
      <c r="G4713" t="s">
        <v>513</v>
      </c>
      <c r="H4713">
        <v>1</v>
      </c>
      <c r="I4713" t="s">
        <v>6</v>
      </c>
      <c r="J4713" t="s">
        <v>5</v>
      </c>
      <c r="K4713" t="s">
        <v>6</v>
      </c>
      <c r="L4713">
        <v>12217</v>
      </c>
      <c r="M4713" t="str">
        <f>VLOOKUP(E4713,Translations!$A$1:$B$7,2,FALSE)</f>
        <v>Sjælland</v>
      </c>
      <c r="N4713" t="str">
        <f>VLOOKUP(D4713,Translations!$I$2:$K$101,2,FALSE)</f>
        <v>Lolland</v>
      </c>
      <c r="O4713" t="str">
        <f>VLOOKUP(G4713,Translations!$M$2:$N$9,2,FALSE)</f>
        <v>[X2079] SARS-CoV-2 (RNA), Borger</v>
      </c>
      <c r="P4713" t="str">
        <f>VLOOKUP(F4713,Translations!$D$1:$F$13,2,FALSE)</f>
        <v>Ok</v>
      </c>
      <c r="Q4713" t="str">
        <f>VLOOKUP(F4713,Translations!$D$2:$G$13,4,FALSE)</f>
        <v>01 - Aktiv, bopæl i DK</v>
      </c>
      <c r="R4713" t="str">
        <f>VLOOKUP(H4713,Translations!$P$2:$Q$10,2,FALSE)</f>
        <v>1 - Selvstændigt sikret - med lægevalg</v>
      </c>
      <c r="S4713" t="str">
        <f>VLOOKUP(F4713,Translations!$D$2:$F$13,3,FALSE)</f>
        <v>Ja</v>
      </c>
    </row>
    <row r="4714" spans="1:19" x14ac:dyDescent="0.2">
      <c r="A4714" s="3">
        <v>43970</v>
      </c>
      <c r="B4714" t="s">
        <v>214</v>
      </c>
      <c r="C4714" t="s">
        <v>209</v>
      </c>
      <c r="D4714">
        <v>360</v>
      </c>
      <c r="E4714">
        <v>1085</v>
      </c>
      <c r="F4714" t="str">
        <f t="shared" si="153"/>
        <v>01</v>
      </c>
      <c r="G4714" t="s">
        <v>513</v>
      </c>
      <c r="H4714">
        <v>2</v>
      </c>
      <c r="I4714" t="s">
        <v>6</v>
      </c>
      <c r="J4714" t="s">
        <v>5</v>
      </c>
      <c r="K4714" t="s">
        <v>6</v>
      </c>
      <c r="L4714">
        <v>36</v>
      </c>
      <c r="M4714" t="str">
        <f>VLOOKUP(E4714,Translations!$A$1:$B$7,2,FALSE)</f>
        <v>Sjælland</v>
      </c>
      <c r="N4714" t="str">
        <f>VLOOKUP(D4714,Translations!$I$2:$K$101,2,FALSE)</f>
        <v>Lolland</v>
      </c>
      <c r="O4714" t="str">
        <f>VLOOKUP(G4714,Translations!$M$2:$N$9,2,FALSE)</f>
        <v>[X2079] SARS-CoV-2 (RNA), Borger</v>
      </c>
      <c r="P4714" t="str">
        <f>VLOOKUP(F4714,Translations!$D$1:$F$13,2,FALSE)</f>
        <v>Ok</v>
      </c>
      <c r="Q4714" t="str">
        <f>VLOOKUP(F4714,Translations!$D$2:$G$13,4,FALSE)</f>
        <v>01 - Aktiv, bopæl i DK</v>
      </c>
      <c r="R4714" t="str">
        <f>VLOOKUP(H4714,Translations!$P$2:$Q$10,2,FALSE)</f>
        <v>2 - Selvstændigt sikret - uden lægevalg</v>
      </c>
      <c r="S4714" t="str">
        <f>VLOOKUP(F4714,Translations!$D$2:$F$13,3,FALSE)</f>
        <v>Ja</v>
      </c>
    </row>
    <row r="4715" spans="1:19" x14ac:dyDescent="0.2">
      <c r="A4715" s="3">
        <v>43970</v>
      </c>
      <c r="B4715" t="s">
        <v>214</v>
      </c>
      <c r="C4715" t="s">
        <v>209</v>
      </c>
      <c r="D4715">
        <v>370</v>
      </c>
      <c r="E4715">
        <v>1085</v>
      </c>
      <c r="F4715" t="str">
        <f t="shared" si="153"/>
        <v>01</v>
      </c>
      <c r="G4715" t="s">
        <v>513</v>
      </c>
      <c r="H4715">
        <v>1</v>
      </c>
      <c r="I4715" t="s">
        <v>6</v>
      </c>
      <c r="J4715" t="s">
        <v>5</v>
      </c>
      <c r="K4715" t="s">
        <v>6</v>
      </c>
      <c r="L4715">
        <v>2699</v>
      </c>
      <c r="M4715" t="str">
        <f>VLOOKUP(E4715,Translations!$A$1:$B$7,2,FALSE)</f>
        <v>Sjælland</v>
      </c>
      <c r="N4715" t="str">
        <f>VLOOKUP(D4715,Translations!$I$2:$K$101,2,FALSE)</f>
        <v>Næstved</v>
      </c>
      <c r="O4715" t="str">
        <f>VLOOKUP(G4715,Translations!$M$2:$N$9,2,FALSE)</f>
        <v>[X2079] SARS-CoV-2 (RNA), Borger</v>
      </c>
      <c r="P4715" t="str">
        <f>VLOOKUP(F4715,Translations!$D$1:$F$13,2,FALSE)</f>
        <v>Ok</v>
      </c>
      <c r="Q4715" t="str">
        <f>VLOOKUP(F4715,Translations!$D$2:$G$13,4,FALSE)</f>
        <v>01 - Aktiv, bopæl i DK</v>
      </c>
      <c r="R4715" t="str">
        <f>VLOOKUP(H4715,Translations!$P$2:$Q$10,2,FALSE)</f>
        <v>1 - Selvstændigt sikret - med lægevalg</v>
      </c>
      <c r="S4715" t="str">
        <f>VLOOKUP(F4715,Translations!$D$2:$F$13,3,FALSE)</f>
        <v>Ja</v>
      </c>
    </row>
    <row r="4716" spans="1:19" x14ac:dyDescent="0.2">
      <c r="A4716" s="3">
        <v>43970</v>
      </c>
      <c r="B4716" t="s">
        <v>214</v>
      </c>
      <c r="C4716" t="s">
        <v>209</v>
      </c>
      <c r="D4716">
        <v>370</v>
      </c>
      <c r="E4716">
        <v>1085</v>
      </c>
      <c r="F4716" t="str">
        <f t="shared" si="153"/>
        <v>01</v>
      </c>
      <c r="G4716" t="s">
        <v>513</v>
      </c>
      <c r="H4716">
        <v>2</v>
      </c>
      <c r="I4716" t="s">
        <v>6</v>
      </c>
      <c r="J4716" t="s">
        <v>5</v>
      </c>
      <c r="K4716" t="s">
        <v>6</v>
      </c>
      <c r="L4716">
        <v>6</v>
      </c>
      <c r="M4716" t="str">
        <f>VLOOKUP(E4716,Translations!$A$1:$B$7,2,FALSE)</f>
        <v>Sjælland</v>
      </c>
      <c r="N4716" t="str">
        <f>VLOOKUP(D4716,Translations!$I$2:$K$101,2,FALSE)</f>
        <v>Næstved</v>
      </c>
      <c r="O4716" t="str">
        <f>VLOOKUP(G4716,Translations!$M$2:$N$9,2,FALSE)</f>
        <v>[X2079] SARS-CoV-2 (RNA), Borger</v>
      </c>
      <c r="P4716" t="str">
        <f>VLOOKUP(F4716,Translations!$D$1:$F$13,2,FALSE)</f>
        <v>Ok</v>
      </c>
      <c r="Q4716" t="str">
        <f>VLOOKUP(F4716,Translations!$D$2:$G$13,4,FALSE)</f>
        <v>01 - Aktiv, bopæl i DK</v>
      </c>
      <c r="R4716" t="str">
        <f>VLOOKUP(H4716,Translations!$P$2:$Q$10,2,FALSE)</f>
        <v>2 - Selvstændigt sikret - uden lægevalg</v>
      </c>
      <c r="S4716" t="str">
        <f>VLOOKUP(F4716,Translations!$D$2:$F$13,3,FALSE)</f>
        <v>Ja</v>
      </c>
    </row>
    <row r="4717" spans="1:19" x14ac:dyDescent="0.2">
      <c r="A4717" s="3">
        <v>43970</v>
      </c>
      <c r="B4717" t="s">
        <v>214</v>
      </c>
      <c r="C4717" t="s">
        <v>209</v>
      </c>
      <c r="D4717">
        <v>400</v>
      </c>
      <c r="E4717">
        <v>1084</v>
      </c>
      <c r="F4717" t="str">
        <f t="shared" si="153"/>
        <v>01</v>
      </c>
      <c r="G4717" t="s">
        <v>513</v>
      </c>
      <c r="H4717">
        <v>1</v>
      </c>
      <c r="I4717" t="s">
        <v>6</v>
      </c>
      <c r="J4717" t="s">
        <v>5</v>
      </c>
      <c r="K4717" t="s">
        <v>6</v>
      </c>
      <c r="L4717">
        <v>2</v>
      </c>
      <c r="M4717" t="str">
        <f>VLOOKUP(E4717,Translations!$A$1:$B$7,2,FALSE)</f>
        <v>Hovedstaden</v>
      </c>
      <c r="N4717" t="str">
        <f>VLOOKUP(D4717,Translations!$I$2:$K$101,2,FALSE)</f>
        <v>Bornholm</v>
      </c>
      <c r="O4717" t="str">
        <f>VLOOKUP(G4717,Translations!$M$2:$N$9,2,FALSE)</f>
        <v>[X2079] SARS-CoV-2 (RNA), Borger</v>
      </c>
      <c r="P4717" t="str">
        <f>VLOOKUP(F4717,Translations!$D$1:$F$13,2,FALSE)</f>
        <v>Ok</v>
      </c>
      <c r="Q4717" t="str">
        <f>VLOOKUP(F4717,Translations!$D$2:$G$13,4,FALSE)</f>
        <v>01 - Aktiv, bopæl i DK</v>
      </c>
      <c r="R4717" t="str">
        <f>VLOOKUP(H4717,Translations!$P$2:$Q$10,2,FALSE)</f>
        <v>1 - Selvstændigt sikret - med lægevalg</v>
      </c>
      <c r="S4717" t="str">
        <f>VLOOKUP(F4717,Translations!$D$2:$F$13,3,FALSE)</f>
        <v>Ja</v>
      </c>
    </row>
    <row r="4718" spans="1:19" x14ac:dyDescent="0.2">
      <c r="A4718" s="3">
        <v>43970</v>
      </c>
      <c r="B4718" t="s">
        <v>214</v>
      </c>
      <c r="C4718" t="s">
        <v>209</v>
      </c>
      <c r="D4718">
        <v>479</v>
      </c>
      <c r="E4718">
        <v>1083</v>
      </c>
      <c r="F4718" t="str">
        <f t="shared" si="153"/>
        <v>01</v>
      </c>
      <c r="G4718" t="s">
        <v>513</v>
      </c>
      <c r="H4718">
        <v>1</v>
      </c>
      <c r="I4718" t="s">
        <v>6</v>
      </c>
      <c r="J4718" t="s">
        <v>5</v>
      </c>
      <c r="K4718" t="s">
        <v>6</v>
      </c>
      <c r="L4718">
        <v>2</v>
      </c>
      <c r="M4718" t="str">
        <f>VLOOKUP(E4718,Translations!$A$1:$B$7,2,FALSE)</f>
        <v>Syddanmark</v>
      </c>
      <c r="N4718" t="str">
        <f>VLOOKUP(D4718,Translations!$I$2:$K$101,2,FALSE)</f>
        <v>Svendborg</v>
      </c>
      <c r="O4718" t="str">
        <f>VLOOKUP(G4718,Translations!$M$2:$N$9,2,FALSE)</f>
        <v>[X2079] SARS-CoV-2 (RNA), Borger</v>
      </c>
      <c r="P4718" t="str">
        <f>VLOOKUP(F4718,Translations!$D$1:$F$13,2,FALSE)</f>
        <v>Ok</v>
      </c>
      <c r="Q4718" t="str">
        <f>VLOOKUP(F4718,Translations!$D$2:$G$13,4,FALSE)</f>
        <v>01 - Aktiv, bopæl i DK</v>
      </c>
      <c r="R4718" t="str">
        <f>VLOOKUP(H4718,Translations!$P$2:$Q$10,2,FALSE)</f>
        <v>1 - Selvstændigt sikret - med lægevalg</v>
      </c>
      <c r="S4718" t="str">
        <f>VLOOKUP(F4718,Translations!$D$2:$F$13,3,FALSE)</f>
        <v>Ja</v>
      </c>
    </row>
    <row r="4719" spans="1:19" x14ac:dyDescent="0.2">
      <c r="A4719" s="3">
        <v>43970</v>
      </c>
      <c r="B4719" t="s">
        <v>214</v>
      </c>
      <c r="C4719" t="s">
        <v>209</v>
      </c>
      <c r="D4719">
        <v>540</v>
      </c>
      <c r="E4719">
        <v>1083</v>
      </c>
      <c r="F4719" t="str">
        <f t="shared" si="153"/>
        <v>01</v>
      </c>
      <c r="G4719" t="s">
        <v>513</v>
      </c>
      <c r="H4719">
        <v>1</v>
      </c>
      <c r="I4719" t="s">
        <v>6</v>
      </c>
      <c r="J4719" t="s">
        <v>5</v>
      </c>
      <c r="K4719" t="s">
        <v>6</v>
      </c>
      <c r="L4719">
        <v>2</v>
      </c>
      <c r="M4719" t="str">
        <f>VLOOKUP(E4719,Translations!$A$1:$B$7,2,FALSE)</f>
        <v>Syddanmark</v>
      </c>
      <c r="N4719" t="str">
        <f>VLOOKUP(D4719,Translations!$I$2:$K$101,2,FALSE)</f>
        <v>Sønderborg</v>
      </c>
      <c r="O4719" t="str">
        <f>VLOOKUP(G4719,Translations!$M$2:$N$9,2,FALSE)</f>
        <v>[X2079] SARS-CoV-2 (RNA), Borger</v>
      </c>
      <c r="P4719" t="str">
        <f>VLOOKUP(F4719,Translations!$D$1:$F$13,2,FALSE)</f>
        <v>Ok</v>
      </c>
      <c r="Q4719" t="str">
        <f>VLOOKUP(F4719,Translations!$D$2:$G$13,4,FALSE)</f>
        <v>01 - Aktiv, bopæl i DK</v>
      </c>
      <c r="R4719" t="str">
        <f>VLOOKUP(H4719,Translations!$P$2:$Q$10,2,FALSE)</f>
        <v>1 - Selvstændigt sikret - med lægevalg</v>
      </c>
      <c r="S4719" t="str">
        <f>VLOOKUP(F4719,Translations!$D$2:$F$13,3,FALSE)</f>
        <v>Ja</v>
      </c>
    </row>
    <row r="4720" spans="1:19" x14ac:dyDescent="0.2">
      <c r="A4720" s="3">
        <v>43970</v>
      </c>
      <c r="B4720" t="s">
        <v>215</v>
      </c>
      <c r="C4720" t="s">
        <v>209</v>
      </c>
      <c r="D4720">
        <v>0</v>
      </c>
      <c r="E4720">
        <v>0</v>
      </c>
      <c r="F4720" t="str">
        <f>"03"</f>
        <v>03</v>
      </c>
      <c r="G4720" t="s">
        <v>513</v>
      </c>
      <c r="H4720">
        <v>1</v>
      </c>
      <c r="I4720" t="s">
        <v>6</v>
      </c>
      <c r="J4720" t="s">
        <v>5</v>
      </c>
      <c r="K4720" t="s">
        <v>6</v>
      </c>
      <c r="L4720">
        <v>19</v>
      </c>
      <c r="M4720" t="str">
        <f>VLOOKUP(E4720,Translations!$A$1:$B$7,2,FALSE)</f>
        <v>Ukendt</v>
      </c>
      <c r="N4720" t="str">
        <f>VLOOKUP(D4720,Translations!$I$2:$K$101,2,FALSE)</f>
        <v>Ukendt</v>
      </c>
      <c r="O4720" t="str">
        <f>VLOOKUP(G4720,Translations!$M$2:$N$9,2,FALSE)</f>
        <v>[X2079] SARS-CoV-2 (RNA), Borger</v>
      </c>
      <c r="P4720" t="str">
        <f>VLOOKUP(F4720,Translations!$D$1:$F$13,2,FALSE)</f>
        <v>Ok</v>
      </c>
      <c r="Q4720" t="str">
        <f>VLOOKUP(F4720,Translations!$D$2:$G$13,4,FALSE)</f>
        <v>03 - Aktiv, speciel vejkode i DK</v>
      </c>
      <c r="R4720" t="str">
        <f>VLOOKUP(H4720,Translations!$P$2:$Q$10,2,FALSE)</f>
        <v>1 - Selvstændigt sikret - med lægevalg</v>
      </c>
      <c r="S4720" t="str">
        <f>VLOOKUP(F4720,Translations!$D$2:$F$13,3,FALSE)</f>
        <v>Ja</v>
      </c>
    </row>
    <row r="4721" spans="1:19" x14ac:dyDescent="0.2">
      <c r="A4721" s="3">
        <v>43970</v>
      </c>
      <c r="B4721" t="s">
        <v>215</v>
      </c>
      <c r="C4721" t="s">
        <v>209</v>
      </c>
      <c r="D4721">
        <v>0</v>
      </c>
      <c r="E4721">
        <v>0</v>
      </c>
      <c r="F4721" t="str">
        <f>"03"</f>
        <v>03</v>
      </c>
      <c r="G4721" t="s">
        <v>513</v>
      </c>
      <c r="H4721">
        <v>4</v>
      </c>
      <c r="I4721" t="s">
        <v>6</v>
      </c>
      <c r="J4721" t="s">
        <v>5</v>
      </c>
      <c r="K4721" t="s">
        <v>6</v>
      </c>
      <c r="L4721">
        <v>1</v>
      </c>
      <c r="M4721" t="str">
        <f>VLOOKUP(E4721,Translations!$A$1:$B$7,2,FALSE)</f>
        <v>Ukendt</v>
      </c>
      <c r="N4721" t="str">
        <f>VLOOKUP(D4721,Translations!$I$2:$K$101,2,FALSE)</f>
        <v>Ukendt</v>
      </c>
      <c r="O4721" t="str">
        <f>VLOOKUP(G4721,Translations!$M$2:$N$9,2,FALSE)</f>
        <v>[X2079] SARS-CoV-2 (RNA), Borger</v>
      </c>
      <c r="P4721" t="str">
        <f>VLOOKUP(F4721,Translations!$D$1:$F$13,2,FALSE)</f>
        <v>Ok</v>
      </c>
      <c r="Q4721" t="str">
        <f>VLOOKUP(F4721,Translations!$D$2:$G$13,4,FALSE)</f>
        <v>03 - Aktiv, speciel vejkode i DK</v>
      </c>
      <c r="R4721" t="str">
        <f>VLOOKUP(H4721,Translations!$P$2:$Q$10,2,FALSE)</f>
        <v>4 - Optaget i fængselsvæsenet efter dom (+3 mdr.)</v>
      </c>
      <c r="S4721" t="str">
        <f>VLOOKUP(F4721,Translations!$D$2:$F$13,3,FALSE)</f>
        <v>Ja</v>
      </c>
    </row>
    <row r="4722" spans="1:19" x14ac:dyDescent="0.2">
      <c r="A4722" s="3">
        <v>43970</v>
      </c>
      <c r="B4722" t="s">
        <v>215</v>
      </c>
      <c r="C4722" t="s">
        <v>209</v>
      </c>
      <c r="D4722">
        <v>0</v>
      </c>
      <c r="E4722">
        <v>0</v>
      </c>
      <c r="F4722" t="str">
        <f>"90"</f>
        <v>90</v>
      </c>
      <c r="G4722" t="s">
        <v>513</v>
      </c>
      <c r="H4722">
        <v>1</v>
      </c>
      <c r="I4722" t="s">
        <v>6</v>
      </c>
      <c r="J4722" t="s">
        <v>5</v>
      </c>
      <c r="K4722" t="s">
        <v>6</v>
      </c>
      <c r="L4722">
        <v>23</v>
      </c>
      <c r="M4722" t="str">
        <f>VLOOKUP(E4722,Translations!$A$1:$B$7,2,FALSE)</f>
        <v>Ukendt</v>
      </c>
      <c r="N4722" t="str">
        <f>VLOOKUP(D4722,Translations!$I$2:$K$101,2,FALSE)</f>
        <v>Ukendt</v>
      </c>
      <c r="O4722" t="str">
        <f>VLOOKUP(G4722,Translations!$M$2:$N$9,2,FALSE)</f>
        <v>[X2079] SARS-CoV-2 (RNA), Borger</v>
      </c>
      <c r="P4722" t="str">
        <f>VLOOKUP(F4722,Translations!$D$1:$F$13,2,FALSE)</f>
        <v>Død</v>
      </c>
      <c r="Q4722" t="str">
        <f>VLOOKUP(F4722,Translations!$D$2:$G$13,4,FALSE)</f>
        <v>90 - Inaktiv, død</v>
      </c>
      <c r="R4722" t="str">
        <f>VLOOKUP(H4722,Translations!$P$2:$Q$10,2,FALSE)</f>
        <v>1 - Selvstændigt sikret - med lægevalg</v>
      </c>
      <c r="S4722" t="str">
        <f>VLOOKUP(F4722,Translations!$D$2:$F$13,3,FALSE)</f>
        <v>Nej</v>
      </c>
    </row>
    <row r="4723" spans="1:19" x14ac:dyDescent="0.2">
      <c r="A4723" s="3">
        <v>43970</v>
      </c>
      <c r="B4723" t="s">
        <v>215</v>
      </c>
      <c r="C4723" t="s">
        <v>209</v>
      </c>
      <c r="D4723">
        <v>0</v>
      </c>
      <c r="E4723">
        <v>0</v>
      </c>
      <c r="F4723" t="str">
        <f>"90"</f>
        <v>90</v>
      </c>
      <c r="G4723" t="s">
        <v>513</v>
      </c>
      <c r="H4723">
        <v>9</v>
      </c>
      <c r="I4723" t="s">
        <v>6</v>
      </c>
      <c r="J4723" t="s">
        <v>5</v>
      </c>
      <c r="K4723" t="s">
        <v>6</v>
      </c>
      <c r="L4723">
        <v>10</v>
      </c>
      <c r="M4723" t="str">
        <f>VLOOKUP(E4723,Translations!$A$1:$B$7,2,FALSE)</f>
        <v>Ukendt</v>
      </c>
      <c r="N4723" t="str">
        <f>VLOOKUP(D4723,Translations!$I$2:$K$101,2,FALSE)</f>
        <v>Ukendt</v>
      </c>
      <c r="O4723" t="str">
        <f>VLOOKUP(G4723,Translations!$M$2:$N$9,2,FALSE)</f>
        <v>[X2079] SARS-CoV-2 (RNA), Borger</v>
      </c>
      <c r="P4723" t="str">
        <f>VLOOKUP(F4723,Translations!$D$1:$F$13,2,FALSE)</f>
        <v>Død</v>
      </c>
      <c r="Q4723" t="str">
        <f>VLOOKUP(F4723,Translations!$D$2:$G$13,4,FALSE)</f>
        <v>90 - Inaktiv, død</v>
      </c>
      <c r="R4723" t="str">
        <f>VLOOKUP(H4723,Translations!$P$2:$Q$10,2,FALSE)</f>
        <v>9 - Død</v>
      </c>
      <c r="S4723" t="str">
        <f>VLOOKUP(F4723,Translations!$D$2:$F$13,3,FALSE)</f>
        <v>Nej</v>
      </c>
    </row>
    <row r="4724" spans="1:19" x14ac:dyDescent="0.2">
      <c r="A4724" s="3">
        <v>43970</v>
      </c>
      <c r="B4724" t="s">
        <v>215</v>
      </c>
      <c r="C4724" t="s">
        <v>209</v>
      </c>
      <c r="D4724">
        <v>167</v>
      </c>
      <c r="E4724">
        <v>1084</v>
      </c>
      <c r="F4724" t="str">
        <f t="shared" ref="F4724:F4751" si="154">"01"</f>
        <v>01</v>
      </c>
      <c r="G4724" t="s">
        <v>513</v>
      </c>
      <c r="H4724">
        <v>1</v>
      </c>
      <c r="I4724" t="s">
        <v>6</v>
      </c>
      <c r="J4724" t="s">
        <v>5</v>
      </c>
      <c r="K4724" t="s">
        <v>6</v>
      </c>
      <c r="L4724">
        <v>1</v>
      </c>
      <c r="M4724" t="str">
        <f>VLOOKUP(E4724,Translations!$A$1:$B$7,2,FALSE)</f>
        <v>Hovedstaden</v>
      </c>
      <c r="N4724" t="str">
        <f>VLOOKUP(D4724,Translations!$I$2:$K$101,2,FALSE)</f>
        <v>Hvidovre</v>
      </c>
      <c r="O4724" t="str">
        <f>VLOOKUP(G4724,Translations!$M$2:$N$9,2,FALSE)</f>
        <v>[X2079] SARS-CoV-2 (RNA), Borger</v>
      </c>
      <c r="P4724" t="str">
        <f>VLOOKUP(F4724,Translations!$D$1:$F$13,2,FALSE)</f>
        <v>Ok</v>
      </c>
      <c r="Q4724" t="str">
        <f>VLOOKUP(F4724,Translations!$D$2:$G$13,4,FALSE)</f>
        <v>01 - Aktiv, bopæl i DK</v>
      </c>
      <c r="R4724" t="str">
        <f>VLOOKUP(H4724,Translations!$P$2:$Q$10,2,FALSE)</f>
        <v>1 - Selvstændigt sikret - med lægevalg</v>
      </c>
      <c r="S4724" t="str">
        <f>VLOOKUP(F4724,Translations!$D$2:$F$13,3,FALSE)</f>
        <v>Ja</v>
      </c>
    </row>
    <row r="4725" spans="1:19" x14ac:dyDescent="0.2">
      <c r="A4725" s="3">
        <v>43970</v>
      </c>
      <c r="B4725" t="s">
        <v>215</v>
      </c>
      <c r="C4725" t="s">
        <v>209</v>
      </c>
      <c r="D4725">
        <v>316</v>
      </c>
      <c r="E4725">
        <v>1085</v>
      </c>
      <c r="F4725" t="str">
        <f t="shared" si="154"/>
        <v>01</v>
      </c>
      <c r="G4725" t="s">
        <v>513</v>
      </c>
      <c r="H4725">
        <v>1</v>
      </c>
      <c r="I4725" t="s">
        <v>6</v>
      </c>
      <c r="J4725" t="s">
        <v>5</v>
      </c>
      <c r="K4725" t="s">
        <v>6</v>
      </c>
      <c r="L4725">
        <v>1</v>
      </c>
      <c r="M4725" t="str">
        <f>VLOOKUP(E4725,Translations!$A$1:$B$7,2,FALSE)</f>
        <v>Sjælland</v>
      </c>
      <c r="N4725" t="str">
        <f>VLOOKUP(D4725,Translations!$I$2:$K$101,2,FALSE)</f>
        <v>Holbæk</v>
      </c>
      <c r="O4725" t="str">
        <f>VLOOKUP(G4725,Translations!$M$2:$N$9,2,FALSE)</f>
        <v>[X2079] SARS-CoV-2 (RNA), Borger</v>
      </c>
      <c r="P4725" t="str">
        <f>VLOOKUP(F4725,Translations!$D$1:$F$13,2,FALSE)</f>
        <v>Ok</v>
      </c>
      <c r="Q4725" t="str">
        <f>VLOOKUP(F4725,Translations!$D$2:$G$13,4,FALSE)</f>
        <v>01 - Aktiv, bopæl i DK</v>
      </c>
      <c r="R4725" t="str">
        <f>VLOOKUP(H4725,Translations!$P$2:$Q$10,2,FALSE)</f>
        <v>1 - Selvstændigt sikret - med lægevalg</v>
      </c>
      <c r="S4725" t="str">
        <f>VLOOKUP(F4725,Translations!$D$2:$F$13,3,FALSE)</f>
        <v>Ja</v>
      </c>
    </row>
    <row r="4726" spans="1:19" x14ac:dyDescent="0.2">
      <c r="A4726" s="3">
        <v>43970</v>
      </c>
      <c r="B4726" t="s">
        <v>215</v>
      </c>
      <c r="C4726" t="s">
        <v>209</v>
      </c>
      <c r="D4726">
        <v>370</v>
      </c>
      <c r="E4726">
        <v>1085</v>
      </c>
      <c r="F4726" t="str">
        <f t="shared" si="154"/>
        <v>01</v>
      </c>
      <c r="G4726" t="s">
        <v>513</v>
      </c>
      <c r="H4726">
        <v>1</v>
      </c>
      <c r="I4726" t="s">
        <v>6</v>
      </c>
      <c r="J4726" t="s">
        <v>5</v>
      </c>
      <c r="K4726" t="s">
        <v>6</v>
      </c>
      <c r="L4726">
        <v>15361</v>
      </c>
      <c r="M4726" t="str">
        <f>VLOOKUP(E4726,Translations!$A$1:$B$7,2,FALSE)</f>
        <v>Sjælland</v>
      </c>
      <c r="N4726" t="str">
        <f>VLOOKUP(D4726,Translations!$I$2:$K$101,2,FALSE)</f>
        <v>Næstved</v>
      </c>
      <c r="O4726" t="str">
        <f>VLOOKUP(G4726,Translations!$M$2:$N$9,2,FALSE)</f>
        <v>[X2079] SARS-CoV-2 (RNA), Borger</v>
      </c>
      <c r="P4726" t="str">
        <f>VLOOKUP(F4726,Translations!$D$1:$F$13,2,FALSE)</f>
        <v>Ok</v>
      </c>
      <c r="Q4726" t="str">
        <f>VLOOKUP(F4726,Translations!$D$2:$G$13,4,FALSE)</f>
        <v>01 - Aktiv, bopæl i DK</v>
      </c>
      <c r="R4726" t="str">
        <f>VLOOKUP(H4726,Translations!$P$2:$Q$10,2,FALSE)</f>
        <v>1 - Selvstændigt sikret - med lægevalg</v>
      </c>
      <c r="S4726" t="str">
        <f>VLOOKUP(F4726,Translations!$D$2:$F$13,3,FALSE)</f>
        <v>Ja</v>
      </c>
    </row>
    <row r="4727" spans="1:19" x14ac:dyDescent="0.2">
      <c r="A4727" s="3">
        <v>43970</v>
      </c>
      <c r="B4727" t="s">
        <v>215</v>
      </c>
      <c r="C4727" t="s">
        <v>209</v>
      </c>
      <c r="D4727">
        <v>370</v>
      </c>
      <c r="E4727">
        <v>1085</v>
      </c>
      <c r="F4727" t="str">
        <f t="shared" si="154"/>
        <v>01</v>
      </c>
      <c r="G4727" t="s">
        <v>513</v>
      </c>
      <c r="H4727">
        <v>2</v>
      </c>
      <c r="I4727" t="s">
        <v>6</v>
      </c>
      <c r="J4727" t="s">
        <v>5</v>
      </c>
      <c r="K4727" t="s">
        <v>6</v>
      </c>
      <c r="L4727">
        <v>54</v>
      </c>
      <c r="M4727" t="str">
        <f>VLOOKUP(E4727,Translations!$A$1:$B$7,2,FALSE)</f>
        <v>Sjælland</v>
      </c>
      <c r="N4727" t="str">
        <f>VLOOKUP(D4727,Translations!$I$2:$K$101,2,FALSE)</f>
        <v>Næstved</v>
      </c>
      <c r="O4727" t="str">
        <f>VLOOKUP(G4727,Translations!$M$2:$N$9,2,FALSE)</f>
        <v>[X2079] SARS-CoV-2 (RNA), Borger</v>
      </c>
      <c r="P4727" t="str">
        <f>VLOOKUP(F4727,Translations!$D$1:$F$13,2,FALSE)</f>
        <v>Ok</v>
      </c>
      <c r="Q4727" t="str">
        <f>VLOOKUP(F4727,Translations!$D$2:$G$13,4,FALSE)</f>
        <v>01 - Aktiv, bopæl i DK</v>
      </c>
      <c r="R4727" t="str">
        <f>VLOOKUP(H4727,Translations!$P$2:$Q$10,2,FALSE)</f>
        <v>2 - Selvstændigt sikret - uden lægevalg</v>
      </c>
      <c r="S4727" t="str">
        <f>VLOOKUP(F4727,Translations!$D$2:$F$13,3,FALSE)</f>
        <v>Ja</v>
      </c>
    </row>
    <row r="4728" spans="1:19" x14ac:dyDescent="0.2">
      <c r="A4728" s="3">
        <v>43970</v>
      </c>
      <c r="B4728" t="s">
        <v>215</v>
      </c>
      <c r="C4728" t="s">
        <v>209</v>
      </c>
      <c r="D4728">
        <v>376</v>
      </c>
      <c r="E4728">
        <v>1085</v>
      </c>
      <c r="F4728" t="str">
        <f t="shared" si="154"/>
        <v>01</v>
      </c>
      <c r="G4728" t="s">
        <v>513</v>
      </c>
      <c r="H4728">
        <v>1</v>
      </c>
      <c r="I4728" t="s">
        <v>6</v>
      </c>
      <c r="J4728" t="s">
        <v>5</v>
      </c>
      <c r="K4728" t="s">
        <v>6</v>
      </c>
      <c r="L4728">
        <v>16386</v>
      </c>
      <c r="M4728" t="str">
        <f>VLOOKUP(E4728,Translations!$A$1:$B$7,2,FALSE)</f>
        <v>Sjælland</v>
      </c>
      <c r="N4728" t="str">
        <f>VLOOKUP(D4728,Translations!$I$2:$K$101,2,FALSE)</f>
        <v>Guldborgsund</v>
      </c>
      <c r="O4728" t="str">
        <f>VLOOKUP(G4728,Translations!$M$2:$N$9,2,FALSE)</f>
        <v>[X2079] SARS-CoV-2 (RNA), Borger</v>
      </c>
      <c r="P4728" t="str">
        <f>VLOOKUP(F4728,Translations!$D$1:$F$13,2,FALSE)</f>
        <v>Ok</v>
      </c>
      <c r="Q4728" t="str">
        <f>VLOOKUP(F4728,Translations!$D$2:$G$13,4,FALSE)</f>
        <v>01 - Aktiv, bopæl i DK</v>
      </c>
      <c r="R4728" t="str">
        <f>VLOOKUP(H4728,Translations!$P$2:$Q$10,2,FALSE)</f>
        <v>1 - Selvstændigt sikret - med lægevalg</v>
      </c>
      <c r="S4728" t="str">
        <f>VLOOKUP(F4728,Translations!$D$2:$F$13,3,FALSE)</f>
        <v>Ja</v>
      </c>
    </row>
    <row r="4729" spans="1:19" x14ac:dyDescent="0.2">
      <c r="A4729" s="3">
        <v>43970</v>
      </c>
      <c r="B4729" t="s">
        <v>215</v>
      </c>
      <c r="C4729" t="s">
        <v>209</v>
      </c>
      <c r="D4729">
        <v>376</v>
      </c>
      <c r="E4729">
        <v>1085</v>
      </c>
      <c r="F4729" t="str">
        <f t="shared" si="154"/>
        <v>01</v>
      </c>
      <c r="G4729" t="s">
        <v>513</v>
      </c>
      <c r="H4729">
        <v>2</v>
      </c>
      <c r="I4729" t="s">
        <v>6</v>
      </c>
      <c r="J4729" t="s">
        <v>5</v>
      </c>
      <c r="K4729" t="s">
        <v>6</v>
      </c>
      <c r="L4729">
        <v>59</v>
      </c>
      <c r="M4729" t="str">
        <f>VLOOKUP(E4729,Translations!$A$1:$B$7,2,FALSE)</f>
        <v>Sjælland</v>
      </c>
      <c r="N4729" t="str">
        <f>VLOOKUP(D4729,Translations!$I$2:$K$101,2,FALSE)</f>
        <v>Guldborgsund</v>
      </c>
      <c r="O4729" t="str">
        <f>VLOOKUP(G4729,Translations!$M$2:$N$9,2,FALSE)</f>
        <v>[X2079] SARS-CoV-2 (RNA), Borger</v>
      </c>
      <c r="P4729" t="str">
        <f>VLOOKUP(F4729,Translations!$D$1:$F$13,2,FALSE)</f>
        <v>Ok</v>
      </c>
      <c r="Q4729" t="str">
        <f>VLOOKUP(F4729,Translations!$D$2:$G$13,4,FALSE)</f>
        <v>01 - Aktiv, bopæl i DK</v>
      </c>
      <c r="R4729" t="str">
        <f>VLOOKUP(H4729,Translations!$P$2:$Q$10,2,FALSE)</f>
        <v>2 - Selvstændigt sikret - uden lægevalg</v>
      </c>
      <c r="S4729" t="str">
        <f>VLOOKUP(F4729,Translations!$D$2:$F$13,3,FALSE)</f>
        <v>Ja</v>
      </c>
    </row>
    <row r="4730" spans="1:19" x14ac:dyDescent="0.2">
      <c r="A4730" s="3">
        <v>43970</v>
      </c>
      <c r="B4730" t="s">
        <v>215</v>
      </c>
      <c r="C4730" t="s">
        <v>209</v>
      </c>
      <c r="D4730">
        <v>376</v>
      </c>
      <c r="E4730">
        <v>1085</v>
      </c>
      <c r="F4730" t="str">
        <f t="shared" si="154"/>
        <v>01</v>
      </c>
      <c r="G4730" t="s">
        <v>513</v>
      </c>
      <c r="H4730">
        <v>6</v>
      </c>
      <c r="I4730" t="s">
        <v>6</v>
      </c>
      <c r="J4730" t="s">
        <v>5</v>
      </c>
      <c r="K4730" t="s">
        <v>6</v>
      </c>
      <c r="L4730">
        <v>2</v>
      </c>
      <c r="M4730" t="str">
        <f>VLOOKUP(E4730,Translations!$A$1:$B$7,2,FALSE)</f>
        <v>Sjælland</v>
      </c>
      <c r="N4730" t="str">
        <f>VLOOKUP(D4730,Translations!$I$2:$K$101,2,FALSE)</f>
        <v>Guldborgsund</v>
      </c>
      <c r="O4730" t="str">
        <f>VLOOKUP(G4730,Translations!$M$2:$N$9,2,FALSE)</f>
        <v>[X2079] SARS-CoV-2 (RNA), Borger</v>
      </c>
      <c r="P4730" t="str">
        <f>VLOOKUP(F4730,Translations!$D$1:$F$13,2,FALSE)</f>
        <v>Ok</v>
      </c>
      <c r="Q4730" t="str">
        <f>VLOOKUP(F4730,Translations!$D$2:$G$13,4,FALSE)</f>
        <v>01 - Aktiv, bopæl i DK</v>
      </c>
      <c r="R4730" t="str">
        <f>VLOOKUP(H4730,Translations!$P$2:$Q$10,2,FALSE)</f>
        <v>6 - Institutionsanbragt (§ 112)</v>
      </c>
      <c r="S4730" t="str">
        <f>VLOOKUP(F4730,Translations!$D$2:$F$13,3,FALSE)</f>
        <v>Ja</v>
      </c>
    </row>
    <row r="4731" spans="1:19" x14ac:dyDescent="0.2">
      <c r="A4731" s="3">
        <v>43970</v>
      </c>
      <c r="B4731" t="s">
        <v>215</v>
      </c>
      <c r="C4731" t="s">
        <v>209</v>
      </c>
      <c r="D4731">
        <v>390</v>
      </c>
      <c r="E4731">
        <v>1085</v>
      </c>
      <c r="F4731" t="str">
        <f t="shared" si="154"/>
        <v>01</v>
      </c>
      <c r="G4731" t="s">
        <v>513</v>
      </c>
      <c r="H4731">
        <v>1</v>
      </c>
      <c r="I4731" t="s">
        <v>6</v>
      </c>
      <c r="J4731" t="s">
        <v>5</v>
      </c>
      <c r="K4731" t="s">
        <v>6</v>
      </c>
      <c r="L4731">
        <v>12473</v>
      </c>
      <c r="M4731" t="str">
        <f>VLOOKUP(E4731,Translations!$A$1:$B$7,2,FALSE)</f>
        <v>Sjælland</v>
      </c>
      <c r="N4731" t="str">
        <f>VLOOKUP(D4731,Translations!$I$2:$K$101,2,FALSE)</f>
        <v>Vordingborg</v>
      </c>
      <c r="O4731" t="str">
        <f>VLOOKUP(G4731,Translations!$M$2:$N$9,2,FALSE)</f>
        <v>[X2079] SARS-CoV-2 (RNA), Borger</v>
      </c>
      <c r="P4731" t="str">
        <f>VLOOKUP(F4731,Translations!$D$1:$F$13,2,FALSE)</f>
        <v>Ok</v>
      </c>
      <c r="Q4731" t="str">
        <f>VLOOKUP(F4731,Translations!$D$2:$G$13,4,FALSE)</f>
        <v>01 - Aktiv, bopæl i DK</v>
      </c>
      <c r="R4731" t="str">
        <f>VLOOKUP(H4731,Translations!$P$2:$Q$10,2,FALSE)</f>
        <v>1 - Selvstændigt sikret - med lægevalg</v>
      </c>
      <c r="S4731" t="str">
        <f>VLOOKUP(F4731,Translations!$D$2:$F$13,3,FALSE)</f>
        <v>Ja</v>
      </c>
    </row>
    <row r="4732" spans="1:19" x14ac:dyDescent="0.2">
      <c r="A4732" s="3">
        <v>43970</v>
      </c>
      <c r="B4732" t="s">
        <v>215</v>
      </c>
      <c r="C4732" t="s">
        <v>209</v>
      </c>
      <c r="D4732">
        <v>390</v>
      </c>
      <c r="E4732">
        <v>1085</v>
      </c>
      <c r="F4732" t="str">
        <f t="shared" si="154"/>
        <v>01</v>
      </c>
      <c r="G4732" t="s">
        <v>513</v>
      </c>
      <c r="H4732">
        <v>2</v>
      </c>
      <c r="I4732" t="s">
        <v>6</v>
      </c>
      <c r="J4732" t="s">
        <v>5</v>
      </c>
      <c r="K4732" t="s">
        <v>6</v>
      </c>
      <c r="L4732">
        <v>70</v>
      </c>
      <c r="M4732" t="str">
        <f>VLOOKUP(E4732,Translations!$A$1:$B$7,2,FALSE)</f>
        <v>Sjælland</v>
      </c>
      <c r="N4732" t="str">
        <f>VLOOKUP(D4732,Translations!$I$2:$K$101,2,FALSE)</f>
        <v>Vordingborg</v>
      </c>
      <c r="O4732" t="str">
        <f>VLOOKUP(G4732,Translations!$M$2:$N$9,2,FALSE)</f>
        <v>[X2079] SARS-CoV-2 (RNA), Borger</v>
      </c>
      <c r="P4732" t="str">
        <f>VLOOKUP(F4732,Translations!$D$1:$F$13,2,FALSE)</f>
        <v>Ok</v>
      </c>
      <c r="Q4732" t="str">
        <f>VLOOKUP(F4732,Translations!$D$2:$G$13,4,FALSE)</f>
        <v>01 - Aktiv, bopæl i DK</v>
      </c>
      <c r="R4732" t="str">
        <f>VLOOKUP(H4732,Translations!$P$2:$Q$10,2,FALSE)</f>
        <v>2 - Selvstændigt sikret - uden lægevalg</v>
      </c>
      <c r="S4732" t="str">
        <f>VLOOKUP(F4732,Translations!$D$2:$F$13,3,FALSE)</f>
        <v>Ja</v>
      </c>
    </row>
    <row r="4733" spans="1:19" x14ac:dyDescent="0.2">
      <c r="A4733" s="3">
        <v>43970</v>
      </c>
      <c r="B4733" t="s">
        <v>215</v>
      </c>
      <c r="C4733" t="s">
        <v>209</v>
      </c>
      <c r="D4733">
        <v>400</v>
      </c>
      <c r="E4733">
        <v>1084</v>
      </c>
      <c r="F4733" t="str">
        <f t="shared" si="154"/>
        <v>01</v>
      </c>
      <c r="G4733" t="s">
        <v>513</v>
      </c>
      <c r="H4733">
        <v>1</v>
      </c>
      <c r="I4733" t="s">
        <v>6</v>
      </c>
      <c r="J4733" t="s">
        <v>5</v>
      </c>
      <c r="K4733" t="s">
        <v>6</v>
      </c>
      <c r="L4733">
        <v>11675</v>
      </c>
      <c r="M4733" t="str">
        <f>VLOOKUP(E4733,Translations!$A$1:$B$7,2,FALSE)</f>
        <v>Hovedstaden</v>
      </c>
      <c r="N4733" t="str">
        <f>VLOOKUP(D4733,Translations!$I$2:$K$101,2,FALSE)</f>
        <v>Bornholm</v>
      </c>
      <c r="O4733" t="str">
        <f>VLOOKUP(G4733,Translations!$M$2:$N$9,2,FALSE)</f>
        <v>[X2079] SARS-CoV-2 (RNA), Borger</v>
      </c>
      <c r="P4733" t="str">
        <f>VLOOKUP(F4733,Translations!$D$1:$F$13,2,FALSE)</f>
        <v>Ok</v>
      </c>
      <c r="Q4733" t="str">
        <f>VLOOKUP(F4733,Translations!$D$2:$G$13,4,FALSE)</f>
        <v>01 - Aktiv, bopæl i DK</v>
      </c>
      <c r="R4733" t="str">
        <f>VLOOKUP(H4733,Translations!$P$2:$Q$10,2,FALSE)</f>
        <v>1 - Selvstændigt sikret - med lægevalg</v>
      </c>
      <c r="S4733" t="str">
        <f>VLOOKUP(F4733,Translations!$D$2:$F$13,3,FALSE)</f>
        <v>Ja</v>
      </c>
    </row>
    <row r="4734" spans="1:19" x14ac:dyDescent="0.2">
      <c r="A4734" s="3">
        <v>43970</v>
      </c>
      <c r="B4734" t="s">
        <v>215</v>
      </c>
      <c r="C4734" t="s">
        <v>209</v>
      </c>
      <c r="D4734">
        <v>400</v>
      </c>
      <c r="E4734">
        <v>1084</v>
      </c>
      <c r="F4734" t="str">
        <f t="shared" si="154"/>
        <v>01</v>
      </c>
      <c r="G4734" t="s">
        <v>513</v>
      </c>
      <c r="H4734">
        <v>2</v>
      </c>
      <c r="I4734" t="s">
        <v>6</v>
      </c>
      <c r="J4734" t="s">
        <v>5</v>
      </c>
      <c r="K4734" t="s">
        <v>6</v>
      </c>
      <c r="L4734">
        <v>30</v>
      </c>
      <c r="M4734" t="str">
        <f>VLOOKUP(E4734,Translations!$A$1:$B$7,2,FALSE)</f>
        <v>Hovedstaden</v>
      </c>
      <c r="N4734" t="str">
        <f>VLOOKUP(D4734,Translations!$I$2:$K$101,2,FALSE)</f>
        <v>Bornholm</v>
      </c>
      <c r="O4734" t="str">
        <f>VLOOKUP(G4734,Translations!$M$2:$N$9,2,FALSE)</f>
        <v>[X2079] SARS-CoV-2 (RNA), Borger</v>
      </c>
      <c r="P4734" t="str">
        <f>VLOOKUP(F4734,Translations!$D$1:$F$13,2,FALSE)</f>
        <v>Ok</v>
      </c>
      <c r="Q4734" t="str">
        <f>VLOOKUP(F4734,Translations!$D$2:$G$13,4,FALSE)</f>
        <v>01 - Aktiv, bopæl i DK</v>
      </c>
      <c r="R4734" t="str">
        <f>VLOOKUP(H4734,Translations!$P$2:$Q$10,2,FALSE)</f>
        <v>2 - Selvstændigt sikret - uden lægevalg</v>
      </c>
      <c r="S4734" t="str">
        <f>VLOOKUP(F4734,Translations!$D$2:$F$13,3,FALSE)</f>
        <v>Ja</v>
      </c>
    </row>
    <row r="4735" spans="1:19" x14ac:dyDescent="0.2">
      <c r="A4735" s="3">
        <v>43970</v>
      </c>
      <c r="B4735" t="s">
        <v>215</v>
      </c>
      <c r="C4735" t="s">
        <v>209</v>
      </c>
      <c r="D4735">
        <v>410</v>
      </c>
      <c r="E4735">
        <v>1083</v>
      </c>
      <c r="F4735" t="str">
        <f t="shared" si="154"/>
        <v>01</v>
      </c>
      <c r="G4735" t="s">
        <v>513</v>
      </c>
      <c r="H4735">
        <v>1</v>
      </c>
      <c r="I4735" t="s">
        <v>6</v>
      </c>
      <c r="J4735" t="s">
        <v>5</v>
      </c>
      <c r="K4735" t="s">
        <v>6</v>
      </c>
      <c r="L4735">
        <v>9100</v>
      </c>
      <c r="M4735" t="str">
        <f>VLOOKUP(E4735,Translations!$A$1:$B$7,2,FALSE)</f>
        <v>Syddanmark</v>
      </c>
      <c r="N4735" t="str">
        <f>VLOOKUP(D4735,Translations!$I$2:$K$101,2,FALSE)</f>
        <v>Middelfart</v>
      </c>
      <c r="O4735" t="str">
        <f>VLOOKUP(G4735,Translations!$M$2:$N$9,2,FALSE)</f>
        <v>[X2079] SARS-CoV-2 (RNA), Borger</v>
      </c>
      <c r="P4735" t="str">
        <f>VLOOKUP(F4735,Translations!$D$1:$F$13,2,FALSE)</f>
        <v>Ok</v>
      </c>
      <c r="Q4735" t="str">
        <f>VLOOKUP(F4735,Translations!$D$2:$G$13,4,FALSE)</f>
        <v>01 - Aktiv, bopæl i DK</v>
      </c>
      <c r="R4735" t="str">
        <f>VLOOKUP(H4735,Translations!$P$2:$Q$10,2,FALSE)</f>
        <v>1 - Selvstændigt sikret - med lægevalg</v>
      </c>
      <c r="S4735" t="str">
        <f>VLOOKUP(F4735,Translations!$D$2:$F$13,3,FALSE)</f>
        <v>Ja</v>
      </c>
    </row>
    <row r="4736" spans="1:19" x14ac:dyDescent="0.2">
      <c r="A4736" s="3">
        <v>43970</v>
      </c>
      <c r="B4736" t="s">
        <v>215</v>
      </c>
      <c r="C4736" t="s">
        <v>209</v>
      </c>
      <c r="D4736">
        <v>410</v>
      </c>
      <c r="E4736">
        <v>1083</v>
      </c>
      <c r="F4736" t="str">
        <f t="shared" si="154"/>
        <v>01</v>
      </c>
      <c r="G4736" t="s">
        <v>513</v>
      </c>
      <c r="H4736">
        <v>2</v>
      </c>
      <c r="I4736" t="s">
        <v>6</v>
      </c>
      <c r="J4736" t="s">
        <v>5</v>
      </c>
      <c r="K4736" t="s">
        <v>6</v>
      </c>
      <c r="L4736">
        <v>26</v>
      </c>
      <c r="M4736" t="str">
        <f>VLOOKUP(E4736,Translations!$A$1:$B$7,2,FALSE)</f>
        <v>Syddanmark</v>
      </c>
      <c r="N4736" t="str">
        <f>VLOOKUP(D4736,Translations!$I$2:$K$101,2,FALSE)</f>
        <v>Middelfart</v>
      </c>
      <c r="O4736" t="str">
        <f>VLOOKUP(G4736,Translations!$M$2:$N$9,2,FALSE)</f>
        <v>[X2079] SARS-CoV-2 (RNA), Borger</v>
      </c>
      <c r="P4736" t="str">
        <f>VLOOKUP(F4736,Translations!$D$1:$F$13,2,FALSE)</f>
        <v>Ok</v>
      </c>
      <c r="Q4736" t="str">
        <f>VLOOKUP(F4736,Translations!$D$2:$G$13,4,FALSE)</f>
        <v>01 - Aktiv, bopæl i DK</v>
      </c>
      <c r="R4736" t="str">
        <f>VLOOKUP(H4736,Translations!$P$2:$Q$10,2,FALSE)</f>
        <v>2 - Selvstændigt sikret - uden lægevalg</v>
      </c>
      <c r="S4736" t="str">
        <f>VLOOKUP(F4736,Translations!$D$2:$F$13,3,FALSE)</f>
        <v>Ja</v>
      </c>
    </row>
    <row r="4737" spans="1:19" x14ac:dyDescent="0.2">
      <c r="A4737" s="3">
        <v>43970</v>
      </c>
      <c r="B4737" t="s">
        <v>215</v>
      </c>
      <c r="C4737" t="s">
        <v>209</v>
      </c>
      <c r="D4737">
        <v>411</v>
      </c>
      <c r="E4737">
        <v>0</v>
      </c>
      <c r="F4737" t="str">
        <f t="shared" si="154"/>
        <v>01</v>
      </c>
      <c r="G4737" t="s">
        <v>513</v>
      </c>
      <c r="H4737">
        <v>1</v>
      </c>
      <c r="I4737" t="s">
        <v>6</v>
      </c>
      <c r="J4737" t="s">
        <v>5</v>
      </c>
      <c r="K4737" t="s">
        <v>6</v>
      </c>
      <c r="L4737">
        <v>18</v>
      </c>
      <c r="M4737" t="str">
        <f>VLOOKUP(E4737,Translations!$A$1:$B$7,2,FALSE)</f>
        <v>Ukendt</v>
      </c>
      <c r="N4737" t="str">
        <f>VLOOKUP(D4737,Translations!$I$2:$K$101,2,FALSE)</f>
        <v>Christiansø</v>
      </c>
      <c r="O4737" t="str">
        <f>VLOOKUP(G4737,Translations!$M$2:$N$9,2,FALSE)</f>
        <v>[X2079] SARS-CoV-2 (RNA), Borger</v>
      </c>
      <c r="P4737" t="str">
        <f>VLOOKUP(F4737,Translations!$D$1:$F$13,2,FALSE)</f>
        <v>Ok</v>
      </c>
      <c r="Q4737" t="str">
        <f>VLOOKUP(F4737,Translations!$D$2:$G$13,4,FALSE)</f>
        <v>01 - Aktiv, bopæl i DK</v>
      </c>
      <c r="R4737" t="str">
        <f>VLOOKUP(H4737,Translations!$P$2:$Q$10,2,FALSE)</f>
        <v>1 - Selvstændigt sikret - med lægevalg</v>
      </c>
      <c r="S4737" t="str">
        <f>VLOOKUP(F4737,Translations!$D$2:$F$13,3,FALSE)</f>
        <v>Ja</v>
      </c>
    </row>
    <row r="4738" spans="1:19" x14ac:dyDescent="0.2">
      <c r="A4738" s="3">
        <v>43970</v>
      </c>
      <c r="B4738" t="s">
        <v>215</v>
      </c>
      <c r="C4738" t="s">
        <v>209</v>
      </c>
      <c r="D4738">
        <v>411</v>
      </c>
      <c r="E4738">
        <v>0</v>
      </c>
      <c r="F4738" t="str">
        <f t="shared" si="154"/>
        <v>01</v>
      </c>
      <c r="G4738" t="s">
        <v>513</v>
      </c>
      <c r="H4738">
        <v>2</v>
      </c>
      <c r="I4738" t="s">
        <v>6</v>
      </c>
      <c r="J4738" t="s">
        <v>5</v>
      </c>
      <c r="K4738" t="s">
        <v>6</v>
      </c>
      <c r="L4738">
        <v>1</v>
      </c>
      <c r="M4738" t="str">
        <f>VLOOKUP(E4738,Translations!$A$1:$B$7,2,FALSE)</f>
        <v>Ukendt</v>
      </c>
      <c r="N4738" t="str">
        <f>VLOOKUP(D4738,Translations!$I$2:$K$101,2,FALSE)</f>
        <v>Christiansø</v>
      </c>
      <c r="O4738" t="str">
        <f>VLOOKUP(G4738,Translations!$M$2:$N$9,2,FALSE)</f>
        <v>[X2079] SARS-CoV-2 (RNA), Borger</v>
      </c>
      <c r="P4738" t="str">
        <f>VLOOKUP(F4738,Translations!$D$1:$F$13,2,FALSE)</f>
        <v>Ok</v>
      </c>
      <c r="Q4738" t="str">
        <f>VLOOKUP(F4738,Translations!$D$2:$G$13,4,FALSE)</f>
        <v>01 - Aktiv, bopæl i DK</v>
      </c>
      <c r="R4738" t="str">
        <f>VLOOKUP(H4738,Translations!$P$2:$Q$10,2,FALSE)</f>
        <v>2 - Selvstændigt sikret - uden lægevalg</v>
      </c>
      <c r="S4738" t="str">
        <f>VLOOKUP(F4738,Translations!$D$2:$F$13,3,FALSE)</f>
        <v>Ja</v>
      </c>
    </row>
    <row r="4739" spans="1:19" x14ac:dyDescent="0.2">
      <c r="A4739" s="3">
        <v>43970</v>
      </c>
      <c r="B4739" t="s">
        <v>215</v>
      </c>
      <c r="C4739" t="s">
        <v>209</v>
      </c>
      <c r="D4739">
        <v>420</v>
      </c>
      <c r="E4739">
        <v>1083</v>
      </c>
      <c r="F4739" t="str">
        <f t="shared" si="154"/>
        <v>01</v>
      </c>
      <c r="G4739" t="s">
        <v>513</v>
      </c>
      <c r="H4739">
        <v>1</v>
      </c>
      <c r="I4739" t="s">
        <v>6</v>
      </c>
      <c r="J4739" t="s">
        <v>5</v>
      </c>
      <c r="K4739" t="s">
        <v>6</v>
      </c>
      <c r="L4739">
        <v>9632</v>
      </c>
      <c r="M4739" t="str">
        <f>VLOOKUP(E4739,Translations!$A$1:$B$7,2,FALSE)</f>
        <v>Syddanmark</v>
      </c>
      <c r="N4739" t="str">
        <f>VLOOKUP(D4739,Translations!$I$2:$K$101,2,FALSE)</f>
        <v>Assens</v>
      </c>
      <c r="O4739" t="str">
        <f>VLOOKUP(G4739,Translations!$M$2:$N$9,2,FALSE)</f>
        <v>[X2079] SARS-CoV-2 (RNA), Borger</v>
      </c>
      <c r="P4739" t="str">
        <f>VLOOKUP(F4739,Translations!$D$1:$F$13,2,FALSE)</f>
        <v>Ok</v>
      </c>
      <c r="Q4739" t="str">
        <f>VLOOKUP(F4739,Translations!$D$2:$G$13,4,FALSE)</f>
        <v>01 - Aktiv, bopæl i DK</v>
      </c>
      <c r="R4739" t="str">
        <f>VLOOKUP(H4739,Translations!$P$2:$Q$10,2,FALSE)</f>
        <v>1 - Selvstændigt sikret - med lægevalg</v>
      </c>
      <c r="S4739" t="str">
        <f>VLOOKUP(F4739,Translations!$D$2:$F$13,3,FALSE)</f>
        <v>Ja</v>
      </c>
    </row>
    <row r="4740" spans="1:19" x14ac:dyDescent="0.2">
      <c r="A4740" s="3">
        <v>43970</v>
      </c>
      <c r="B4740" t="s">
        <v>215</v>
      </c>
      <c r="C4740" t="s">
        <v>209</v>
      </c>
      <c r="D4740">
        <v>420</v>
      </c>
      <c r="E4740">
        <v>1083</v>
      </c>
      <c r="F4740" t="str">
        <f t="shared" si="154"/>
        <v>01</v>
      </c>
      <c r="G4740" t="s">
        <v>513</v>
      </c>
      <c r="H4740">
        <v>2</v>
      </c>
      <c r="I4740" t="s">
        <v>6</v>
      </c>
      <c r="J4740" t="s">
        <v>5</v>
      </c>
      <c r="K4740" t="s">
        <v>6</v>
      </c>
      <c r="L4740">
        <v>25</v>
      </c>
      <c r="M4740" t="str">
        <f>VLOOKUP(E4740,Translations!$A$1:$B$7,2,FALSE)</f>
        <v>Syddanmark</v>
      </c>
      <c r="N4740" t="str">
        <f>VLOOKUP(D4740,Translations!$I$2:$K$101,2,FALSE)</f>
        <v>Assens</v>
      </c>
      <c r="O4740" t="str">
        <f>VLOOKUP(G4740,Translations!$M$2:$N$9,2,FALSE)</f>
        <v>[X2079] SARS-CoV-2 (RNA), Borger</v>
      </c>
      <c r="P4740" t="str">
        <f>VLOOKUP(F4740,Translations!$D$1:$F$13,2,FALSE)</f>
        <v>Ok</v>
      </c>
      <c r="Q4740" t="str">
        <f>VLOOKUP(F4740,Translations!$D$2:$G$13,4,FALSE)</f>
        <v>01 - Aktiv, bopæl i DK</v>
      </c>
      <c r="R4740" t="str">
        <f>VLOOKUP(H4740,Translations!$P$2:$Q$10,2,FALSE)</f>
        <v>2 - Selvstændigt sikret - uden lægevalg</v>
      </c>
      <c r="S4740" t="str">
        <f>VLOOKUP(F4740,Translations!$D$2:$F$13,3,FALSE)</f>
        <v>Ja</v>
      </c>
    </row>
    <row r="4741" spans="1:19" x14ac:dyDescent="0.2">
      <c r="A4741" s="3">
        <v>43970</v>
      </c>
      <c r="B4741" t="s">
        <v>215</v>
      </c>
      <c r="C4741" t="s">
        <v>209</v>
      </c>
      <c r="D4741">
        <v>430</v>
      </c>
      <c r="E4741">
        <v>1083</v>
      </c>
      <c r="F4741" t="str">
        <f t="shared" si="154"/>
        <v>01</v>
      </c>
      <c r="G4741" t="s">
        <v>513</v>
      </c>
      <c r="H4741">
        <v>1</v>
      </c>
      <c r="I4741" t="s">
        <v>6</v>
      </c>
      <c r="J4741" t="s">
        <v>5</v>
      </c>
      <c r="K4741" t="s">
        <v>6</v>
      </c>
      <c r="L4741">
        <v>12693</v>
      </c>
      <c r="M4741" t="str">
        <f>VLOOKUP(E4741,Translations!$A$1:$B$7,2,FALSE)</f>
        <v>Syddanmark</v>
      </c>
      <c r="N4741" t="str">
        <f>VLOOKUP(D4741,Translations!$I$2:$K$101,2,FALSE)</f>
        <v>Faaborg-Midtfyn</v>
      </c>
      <c r="O4741" t="str">
        <f>VLOOKUP(G4741,Translations!$M$2:$N$9,2,FALSE)</f>
        <v>[X2079] SARS-CoV-2 (RNA), Borger</v>
      </c>
      <c r="P4741" t="str">
        <f>VLOOKUP(F4741,Translations!$D$1:$F$13,2,FALSE)</f>
        <v>Ok</v>
      </c>
      <c r="Q4741" t="str">
        <f>VLOOKUP(F4741,Translations!$D$2:$G$13,4,FALSE)</f>
        <v>01 - Aktiv, bopæl i DK</v>
      </c>
      <c r="R4741" t="str">
        <f>VLOOKUP(H4741,Translations!$P$2:$Q$10,2,FALSE)</f>
        <v>1 - Selvstændigt sikret - med lægevalg</v>
      </c>
      <c r="S4741" t="str">
        <f>VLOOKUP(F4741,Translations!$D$2:$F$13,3,FALSE)</f>
        <v>Ja</v>
      </c>
    </row>
    <row r="4742" spans="1:19" x14ac:dyDescent="0.2">
      <c r="A4742" s="3">
        <v>43970</v>
      </c>
      <c r="B4742" t="s">
        <v>215</v>
      </c>
      <c r="C4742" t="s">
        <v>209</v>
      </c>
      <c r="D4742">
        <v>430</v>
      </c>
      <c r="E4742">
        <v>1083</v>
      </c>
      <c r="F4742" t="str">
        <f t="shared" si="154"/>
        <v>01</v>
      </c>
      <c r="G4742" t="s">
        <v>513</v>
      </c>
      <c r="H4742">
        <v>2</v>
      </c>
      <c r="I4742" t="s">
        <v>6</v>
      </c>
      <c r="J4742" t="s">
        <v>5</v>
      </c>
      <c r="K4742" t="s">
        <v>6</v>
      </c>
      <c r="L4742">
        <v>34</v>
      </c>
      <c r="M4742" t="str">
        <f>VLOOKUP(E4742,Translations!$A$1:$B$7,2,FALSE)</f>
        <v>Syddanmark</v>
      </c>
      <c r="N4742" t="str">
        <f>VLOOKUP(D4742,Translations!$I$2:$K$101,2,FALSE)</f>
        <v>Faaborg-Midtfyn</v>
      </c>
      <c r="O4742" t="str">
        <f>VLOOKUP(G4742,Translations!$M$2:$N$9,2,FALSE)</f>
        <v>[X2079] SARS-CoV-2 (RNA), Borger</v>
      </c>
      <c r="P4742" t="str">
        <f>VLOOKUP(F4742,Translations!$D$1:$F$13,2,FALSE)</f>
        <v>Ok</v>
      </c>
      <c r="Q4742" t="str">
        <f>VLOOKUP(F4742,Translations!$D$2:$G$13,4,FALSE)</f>
        <v>01 - Aktiv, bopæl i DK</v>
      </c>
      <c r="R4742" t="str">
        <f>VLOOKUP(H4742,Translations!$P$2:$Q$10,2,FALSE)</f>
        <v>2 - Selvstændigt sikret - uden lægevalg</v>
      </c>
      <c r="S4742" t="str">
        <f>VLOOKUP(F4742,Translations!$D$2:$F$13,3,FALSE)</f>
        <v>Ja</v>
      </c>
    </row>
    <row r="4743" spans="1:19" x14ac:dyDescent="0.2">
      <c r="A4743" s="3">
        <v>43970</v>
      </c>
      <c r="B4743" t="s">
        <v>215</v>
      </c>
      <c r="C4743" t="s">
        <v>209</v>
      </c>
      <c r="D4743">
        <v>440</v>
      </c>
      <c r="E4743">
        <v>1083</v>
      </c>
      <c r="F4743" t="str">
        <f t="shared" si="154"/>
        <v>01</v>
      </c>
      <c r="G4743" t="s">
        <v>513</v>
      </c>
      <c r="H4743">
        <v>1</v>
      </c>
      <c r="I4743" t="s">
        <v>6</v>
      </c>
      <c r="J4743" t="s">
        <v>5</v>
      </c>
      <c r="K4743" t="s">
        <v>6</v>
      </c>
      <c r="L4743">
        <v>6072</v>
      </c>
      <c r="M4743" t="str">
        <f>VLOOKUP(E4743,Translations!$A$1:$B$7,2,FALSE)</f>
        <v>Syddanmark</v>
      </c>
      <c r="N4743" t="str">
        <f>VLOOKUP(D4743,Translations!$I$2:$K$101,2,FALSE)</f>
        <v>Kerteminde</v>
      </c>
      <c r="O4743" t="str">
        <f>VLOOKUP(G4743,Translations!$M$2:$N$9,2,FALSE)</f>
        <v>[X2079] SARS-CoV-2 (RNA), Borger</v>
      </c>
      <c r="P4743" t="str">
        <f>VLOOKUP(F4743,Translations!$D$1:$F$13,2,FALSE)</f>
        <v>Ok</v>
      </c>
      <c r="Q4743" t="str">
        <f>VLOOKUP(F4743,Translations!$D$2:$G$13,4,FALSE)</f>
        <v>01 - Aktiv, bopæl i DK</v>
      </c>
      <c r="R4743" t="str">
        <f>VLOOKUP(H4743,Translations!$P$2:$Q$10,2,FALSE)</f>
        <v>1 - Selvstændigt sikret - med lægevalg</v>
      </c>
      <c r="S4743" t="str">
        <f>VLOOKUP(F4743,Translations!$D$2:$F$13,3,FALSE)</f>
        <v>Ja</v>
      </c>
    </row>
    <row r="4744" spans="1:19" x14ac:dyDescent="0.2">
      <c r="A4744" s="3">
        <v>43970</v>
      </c>
      <c r="B4744" t="s">
        <v>215</v>
      </c>
      <c r="C4744" t="s">
        <v>209</v>
      </c>
      <c r="D4744">
        <v>440</v>
      </c>
      <c r="E4744">
        <v>1083</v>
      </c>
      <c r="F4744" t="str">
        <f t="shared" si="154"/>
        <v>01</v>
      </c>
      <c r="G4744" t="s">
        <v>513</v>
      </c>
      <c r="H4744">
        <v>2</v>
      </c>
      <c r="I4744" t="s">
        <v>6</v>
      </c>
      <c r="J4744" t="s">
        <v>5</v>
      </c>
      <c r="K4744" t="s">
        <v>6</v>
      </c>
      <c r="L4744">
        <v>21</v>
      </c>
      <c r="M4744" t="str">
        <f>VLOOKUP(E4744,Translations!$A$1:$B$7,2,FALSE)</f>
        <v>Syddanmark</v>
      </c>
      <c r="N4744" t="str">
        <f>VLOOKUP(D4744,Translations!$I$2:$K$101,2,FALSE)</f>
        <v>Kerteminde</v>
      </c>
      <c r="O4744" t="str">
        <f>VLOOKUP(G4744,Translations!$M$2:$N$9,2,FALSE)</f>
        <v>[X2079] SARS-CoV-2 (RNA), Borger</v>
      </c>
      <c r="P4744" t="str">
        <f>VLOOKUP(F4744,Translations!$D$1:$F$13,2,FALSE)</f>
        <v>Ok</v>
      </c>
      <c r="Q4744" t="str">
        <f>VLOOKUP(F4744,Translations!$D$2:$G$13,4,FALSE)</f>
        <v>01 - Aktiv, bopæl i DK</v>
      </c>
      <c r="R4744" t="str">
        <f>VLOOKUP(H4744,Translations!$P$2:$Q$10,2,FALSE)</f>
        <v>2 - Selvstændigt sikret - uden lægevalg</v>
      </c>
      <c r="S4744" t="str">
        <f>VLOOKUP(F4744,Translations!$D$2:$F$13,3,FALSE)</f>
        <v>Ja</v>
      </c>
    </row>
    <row r="4745" spans="1:19" x14ac:dyDescent="0.2">
      <c r="A4745" s="3">
        <v>43970</v>
      </c>
      <c r="B4745" t="s">
        <v>215</v>
      </c>
      <c r="C4745" t="s">
        <v>209</v>
      </c>
      <c r="D4745">
        <v>450</v>
      </c>
      <c r="E4745">
        <v>1083</v>
      </c>
      <c r="F4745" t="str">
        <f t="shared" si="154"/>
        <v>01</v>
      </c>
      <c r="G4745" t="s">
        <v>513</v>
      </c>
      <c r="H4745">
        <v>1</v>
      </c>
      <c r="I4745" t="s">
        <v>6</v>
      </c>
      <c r="J4745" t="s">
        <v>5</v>
      </c>
      <c r="K4745" t="s">
        <v>6</v>
      </c>
      <c r="L4745">
        <v>6186</v>
      </c>
      <c r="M4745" t="str">
        <f>VLOOKUP(E4745,Translations!$A$1:$B$7,2,FALSE)</f>
        <v>Syddanmark</v>
      </c>
      <c r="N4745" t="str">
        <f>VLOOKUP(D4745,Translations!$I$2:$K$101,2,FALSE)</f>
        <v>Nyborg</v>
      </c>
      <c r="O4745" t="str">
        <f>VLOOKUP(G4745,Translations!$M$2:$N$9,2,FALSE)</f>
        <v>[X2079] SARS-CoV-2 (RNA), Borger</v>
      </c>
      <c r="P4745" t="str">
        <f>VLOOKUP(F4745,Translations!$D$1:$F$13,2,FALSE)</f>
        <v>Ok</v>
      </c>
      <c r="Q4745" t="str">
        <f>VLOOKUP(F4745,Translations!$D$2:$G$13,4,FALSE)</f>
        <v>01 - Aktiv, bopæl i DK</v>
      </c>
      <c r="R4745" t="str">
        <f>VLOOKUP(H4745,Translations!$P$2:$Q$10,2,FALSE)</f>
        <v>1 - Selvstændigt sikret - med lægevalg</v>
      </c>
      <c r="S4745" t="str">
        <f>VLOOKUP(F4745,Translations!$D$2:$F$13,3,FALSE)</f>
        <v>Ja</v>
      </c>
    </row>
    <row r="4746" spans="1:19" x14ac:dyDescent="0.2">
      <c r="A4746" s="3">
        <v>43970</v>
      </c>
      <c r="B4746" t="s">
        <v>215</v>
      </c>
      <c r="C4746" t="s">
        <v>209</v>
      </c>
      <c r="D4746">
        <v>450</v>
      </c>
      <c r="E4746">
        <v>1083</v>
      </c>
      <c r="F4746" t="str">
        <f t="shared" si="154"/>
        <v>01</v>
      </c>
      <c r="G4746" t="s">
        <v>513</v>
      </c>
      <c r="H4746">
        <v>2</v>
      </c>
      <c r="I4746" t="s">
        <v>6</v>
      </c>
      <c r="J4746" t="s">
        <v>5</v>
      </c>
      <c r="K4746" t="s">
        <v>6</v>
      </c>
      <c r="L4746">
        <v>17</v>
      </c>
      <c r="M4746" t="str">
        <f>VLOOKUP(E4746,Translations!$A$1:$B$7,2,FALSE)</f>
        <v>Syddanmark</v>
      </c>
      <c r="N4746" t="str">
        <f>VLOOKUP(D4746,Translations!$I$2:$K$101,2,FALSE)</f>
        <v>Nyborg</v>
      </c>
      <c r="O4746" t="str">
        <f>VLOOKUP(G4746,Translations!$M$2:$N$9,2,FALSE)</f>
        <v>[X2079] SARS-CoV-2 (RNA), Borger</v>
      </c>
      <c r="P4746" t="str">
        <f>VLOOKUP(F4746,Translations!$D$1:$F$13,2,FALSE)</f>
        <v>Ok</v>
      </c>
      <c r="Q4746" t="str">
        <f>VLOOKUP(F4746,Translations!$D$2:$G$13,4,FALSE)</f>
        <v>01 - Aktiv, bopæl i DK</v>
      </c>
      <c r="R4746" t="str">
        <f>VLOOKUP(H4746,Translations!$P$2:$Q$10,2,FALSE)</f>
        <v>2 - Selvstændigt sikret - uden lægevalg</v>
      </c>
      <c r="S4746" t="str">
        <f>VLOOKUP(F4746,Translations!$D$2:$F$13,3,FALSE)</f>
        <v>Ja</v>
      </c>
    </row>
    <row r="4747" spans="1:19" x14ac:dyDescent="0.2">
      <c r="A4747" s="3">
        <v>43970</v>
      </c>
      <c r="B4747" t="s">
        <v>215</v>
      </c>
      <c r="C4747" t="s">
        <v>209</v>
      </c>
      <c r="D4747">
        <v>461</v>
      </c>
      <c r="E4747">
        <v>1083</v>
      </c>
      <c r="F4747" t="str">
        <f t="shared" si="154"/>
        <v>01</v>
      </c>
      <c r="G4747" t="s">
        <v>513</v>
      </c>
      <c r="H4747">
        <v>1</v>
      </c>
      <c r="I4747" t="s">
        <v>6</v>
      </c>
      <c r="J4747" t="s">
        <v>5</v>
      </c>
      <c r="K4747" t="s">
        <v>6</v>
      </c>
      <c r="L4747">
        <v>5</v>
      </c>
      <c r="M4747" t="str">
        <f>VLOOKUP(E4747,Translations!$A$1:$B$7,2,FALSE)</f>
        <v>Syddanmark</v>
      </c>
      <c r="N4747" t="str">
        <f>VLOOKUP(D4747,Translations!$I$2:$K$101,2,FALSE)</f>
        <v>Odense</v>
      </c>
      <c r="O4747" t="str">
        <f>VLOOKUP(G4747,Translations!$M$2:$N$9,2,FALSE)</f>
        <v>[X2079] SARS-CoV-2 (RNA), Borger</v>
      </c>
      <c r="P4747" t="str">
        <f>VLOOKUP(F4747,Translations!$D$1:$F$13,2,FALSE)</f>
        <v>Ok</v>
      </c>
      <c r="Q4747" t="str">
        <f>VLOOKUP(F4747,Translations!$D$2:$G$13,4,FALSE)</f>
        <v>01 - Aktiv, bopæl i DK</v>
      </c>
      <c r="R4747" t="str">
        <f>VLOOKUP(H4747,Translations!$P$2:$Q$10,2,FALSE)</f>
        <v>1 - Selvstændigt sikret - med lægevalg</v>
      </c>
      <c r="S4747" t="str">
        <f>VLOOKUP(F4747,Translations!$D$2:$F$13,3,FALSE)</f>
        <v>Ja</v>
      </c>
    </row>
    <row r="4748" spans="1:19" x14ac:dyDescent="0.2">
      <c r="A4748" s="3">
        <v>43970</v>
      </c>
      <c r="B4748" t="s">
        <v>215</v>
      </c>
      <c r="C4748" t="s">
        <v>209</v>
      </c>
      <c r="D4748">
        <v>482</v>
      </c>
      <c r="E4748">
        <v>1083</v>
      </c>
      <c r="F4748" t="str">
        <f t="shared" si="154"/>
        <v>01</v>
      </c>
      <c r="G4748" t="s">
        <v>513</v>
      </c>
      <c r="H4748">
        <v>1</v>
      </c>
      <c r="I4748" t="s">
        <v>6</v>
      </c>
      <c r="J4748" t="s">
        <v>5</v>
      </c>
      <c r="K4748" t="s">
        <v>6</v>
      </c>
      <c r="L4748">
        <v>2</v>
      </c>
      <c r="M4748" t="str">
        <f>VLOOKUP(E4748,Translations!$A$1:$B$7,2,FALSE)</f>
        <v>Syddanmark</v>
      </c>
      <c r="N4748" t="str">
        <f>VLOOKUP(D4748,Translations!$I$2:$K$101,2,FALSE)</f>
        <v>Langeland</v>
      </c>
      <c r="O4748" t="str">
        <f>VLOOKUP(G4748,Translations!$M$2:$N$9,2,FALSE)</f>
        <v>[X2079] SARS-CoV-2 (RNA), Borger</v>
      </c>
      <c r="P4748" t="str">
        <f>VLOOKUP(F4748,Translations!$D$1:$F$13,2,FALSE)</f>
        <v>Ok</v>
      </c>
      <c r="Q4748" t="str">
        <f>VLOOKUP(F4748,Translations!$D$2:$G$13,4,FALSE)</f>
        <v>01 - Aktiv, bopæl i DK</v>
      </c>
      <c r="R4748" t="str">
        <f>VLOOKUP(H4748,Translations!$P$2:$Q$10,2,FALSE)</f>
        <v>1 - Selvstændigt sikret - med lægevalg</v>
      </c>
      <c r="S4748" t="str">
        <f>VLOOKUP(F4748,Translations!$D$2:$F$13,3,FALSE)</f>
        <v>Ja</v>
      </c>
    </row>
    <row r="4749" spans="1:19" x14ac:dyDescent="0.2">
      <c r="A4749" s="3">
        <v>43970</v>
      </c>
      <c r="B4749" t="s">
        <v>215</v>
      </c>
      <c r="C4749" t="s">
        <v>209</v>
      </c>
      <c r="D4749">
        <v>615</v>
      </c>
      <c r="E4749">
        <v>1082</v>
      </c>
      <c r="F4749" t="str">
        <f t="shared" si="154"/>
        <v>01</v>
      </c>
      <c r="G4749" t="s">
        <v>513</v>
      </c>
      <c r="H4749">
        <v>1</v>
      </c>
      <c r="I4749" t="s">
        <v>6</v>
      </c>
      <c r="J4749" t="s">
        <v>5</v>
      </c>
      <c r="K4749" t="s">
        <v>6</v>
      </c>
      <c r="L4749">
        <v>1</v>
      </c>
      <c r="M4749" t="str">
        <f>VLOOKUP(E4749,Translations!$A$1:$B$7,2,FALSE)</f>
        <v>Midtjylland</v>
      </c>
      <c r="N4749" t="str">
        <f>VLOOKUP(D4749,Translations!$I$2:$K$101,2,FALSE)</f>
        <v>Horsens</v>
      </c>
      <c r="O4749" t="str">
        <f>VLOOKUP(G4749,Translations!$M$2:$N$9,2,FALSE)</f>
        <v>[X2079] SARS-CoV-2 (RNA), Borger</v>
      </c>
      <c r="P4749" t="str">
        <f>VLOOKUP(F4749,Translations!$D$1:$F$13,2,FALSE)</f>
        <v>Ok</v>
      </c>
      <c r="Q4749" t="str">
        <f>VLOOKUP(F4749,Translations!$D$2:$G$13,4,FALSE)</f>
        <v>01 - Aktiv, bopæl i DK</v>
      </c>
      <c r="R4749" t="str">
        <f>VLOOKUP(H4749,Translations!$P$2:$Q$10,2,FALSE)</f>
        <v>1 - Selvstændigt sikret - med lægevalg</v>
      </c>
      <c r="S4749" t="str">
        <f>VLOOKUP(F4749,Translations!$D$2:$F$13,3,FALSE)</f>
        <v>Ja</v>
      </c>
    </row>
    <row r="4750" spans="1:19" x14ac:dyDescent="0.2">
      <c r="A4750" s="3">
        <v>43970</v>
      </c>
      <c r="B4750" t="s">
        <v>215</v>
      </c>
      <c r="C4750" t="s">
        <v>209</v>
      </c>
      <c r="D4750">
        <v>707</v>
      </c>
      <c r="E4750">
        <v>1082</v>
      </c>
      <c r="F4750" t="str">
        <f t="shared" si="154"/>
        <v>01</v>
      </c>
      <c r="G4750" t="s">
        <v>513</v>
      </c>
      <c r="H4750">
        <v>1</v>
      </c>
      <c r="I4750" t="s">
        <v>6</v>
      </c>
      <c r="J4750" t="s">
        <v>5</v>
      </c>
      <c r="K4750" t="s">
        <v>6</v>
      </c>
      <c r="L4750">
        <v>1</v>
      </c>
      <c r="M4750" t="str">
        <f>VLOOKUP(E4750,Translations!$A$1:$B$7,2,FALSE)</f>
        <v>Midtjylland</v>
      </c>
      <c r="N4750" t="str">
        <f>VLOOKUP(D4750,Translations!$I$2:$K$101,2,FALSE)</f>
        <v>Norddjurs</v>
      </c>
      <c r="O4750" t="str">
        <f>VLOOKUP(G4750,Translations!$M$2:$N$9,2,FALSE)</f>
        <v>[X2079] SARS-CoV-2 (RNA), Borger</v>
      </c>
      <c r="P4750" t="str">
        <f>VLOOKUP(F4750,Translations!$D$1:$F$13,2,FALSE)</f>
        <v>Ok</v>
      </c>
      <c r="Q4750" t="str">
        <f>VLOOKUP(F4750,Translations!$D$2:$G$13,4,FALSE)</f>
        <v>01 - Aktiv, bopæl i DK</v>
      </c>
      <c r="R4750" t="str">
        <f>VLOOKUP(H4750,Translations!$P$2:$Q$10,2,FALSE)</f>
        <v>1 - Selvstændigt sikret - med lægevalg</v>
      </c>
      <c r="S4750" t="str">
        <f>VLOOKUP(F4750,Translations!$D$2:$F$13,3,FALSE)</f>
        <v>Ja</v>
      </c>
    </row>
    <row r="4751" spans="1:19" x14ac:dyDescent="0.2">
      <c r="A4751" s="3">
        <v>43970</v>
      </c>
      <c r="B4751" t="s">
        <v>215</v>
      </c>
      <c r="C4751" t="s">
        <v>209</v>
      </c>
      <c r="D4751">
        <v>851</v>
      </c>
      <c r="E4751">
        <v>1081</v>
      </c>
      <c r="F4751" t="str">
        <f t="shared" si="154"/>
        <v>01</v>
      </c>
      <c r="G4751" t="s">
        <v>513</v>
      </c>
      <c r="H4751">
        <v>1</v>
      </c>
      <c r="I4751" t="s">
        <v>6</v>
      </c>
      <c r="J4751" t="s">
        <v>5</v>
      </c>
      <c r="K4751" t="s">
        <v>6</v>
      </c>
      <c r="L4751">
        <v>1</v>
      </c>
      <c r="M4751" t="str">
        <f>VLOOKUP(E4751,Translations!$A$1:$B$7,2,FALSE)</f>
        <v>Nordjylland</v>
      </c>
      <c r="N4751" t="str">
        <f>VLOOKUP(D4751,Translations!$I$2:$K$101,2,FALSE)</f>
        <v>Aalborg</v>
      </c>
      <c r="O4751" t="str">
        <f>VLOOKUP(G4751,Translations!$M$2:$N$9,2,FALSE)</f>
        <v>[X2079] SARS-CoV-2 (RNA), Borger</v>
      </c>
      <c r="P4751" t="str">
        <f>VLOOKUP(F4751,Translations!$D$1:$F$13,2,FALSE)</f>
        <v>Ok</v>
      </c>
      <c r="Q4751" t="str">
        <f>VLOOKUP(F4751,Translations!$D$2:$G$13,4,FALSE)</f>
        <v>01 - Aktiv, bopæl i DK</v>
      </c>
      <c r="R4751" t="str">
        <f>VLOOKUP(H4751,Translations!$P$2:$Q$10,2,FALSE)</f>
        <v>1 - Selvstændigt sikret - med lægevalg</v>
      </c>
      <c r="S4751" t="str">
        <f>VLOOKUP(F4751,Translations!$D$2:$F$13,3,FALSE)</f>
        <v>Ja</v>
      </c>
    </row>
    <row r="4752" spans="1:19" x14ac:dyDescent="0.2">
      <c r="A4752" s="3">
        <v>43970</v>
      </c>
      <c r="B4752" t="s">
        <v>216</v>
      </c>
      <c r="C4752" t="s">
        <v>209</v>
      </c>
      <c r="D4752">
        <v>0</v>
      </c>
      <c r="E4752">
        <v>0</v>
      </c>
      <c r="F4752" t="str">
        <f>"03"</f>
        <v>03</v>
      </c>
      <c r="G4752" t="s">
        <v>513</v>
      </c>
      <c r="H4752">
        <v>1</v>
      </c>
      <c r="I4752" t="s">
        <v>6</v>
      </c>
      <c r="J4752" t="s">
        <v>5</v>
      </c>
      <c r="K4752" t="s">
        <v>6</v>
      </c>
      <c r="L4752">
        <v>9</v>
      </c>
      <c r="M4752" t="str">
        <f>VLOOKUP(E4752,Translations!$A$1:$B$7,2,FALSE)</f>
        <v>Ukendt</v>
      </c>
      <c r="N4752" t="str">
        <f>VLOOKUP(D4752,Translations!$I$2:$K$101,2,FALSE)</f>
        <v>Ukendt</v>
      </c>
      <c r="O4752" t="str">
        <f>VLOOKUP(G4752,Translations!$M$2:$N$9,2,FALSE)</f>
        <v>[X2079] SARS-CoV-2 (RNA), Borger</v>
      </c>
      <c r="P4752" t="str">
        <f>VLOOKUP(F4752,Translations!$D$1:$F$13,2,FALSE)</f>
        <v>Ok</v>
      </c>
      <c r="Q4752" t="str">
        <f>VLOOKUP(F4752,Translations!$D$2:$G$13,4,FALSE)</f>
        <v>03 - Aktiv, speciel vejkode i DK</v>
      </c>
      <c r="R4752" t="str">
        <f>VLOOKUP(H4752,Translations!$P$2:$Q$10,2,FALSE)</f>
        <v>1 - Selvstændigt sikret - med lægevalg</v>
      </c>
      <c r="S4752" t="str">
        <f>VLOOKUP(F4752,Translations!$D$2:$F$13,3,FALSE)</f>
        <v>Ja</v>
      </c>
    </row>
    <row r="4753" spans="1:19" x14ac:dyDescent="0.2">
      <c r="A4753" s="3">
        <v>43970</v>
      </c>
      <c r="B4753" t="s">
        <v>216</v>
      </c>
      <c r="C4753" t="s">
        <v>209</v>
      </c>
      <c r="D4753">
        <v>0</v>
      </c>
      <c r="E4753">
        <v>0</v>
      </c>
      <c r="F4753" t="str">
        <f>"90"</f>
        <v>90</v>
      </c>
      <c r="G4753" t="s">
        <v>513</v>
      </c>
      <c r="H4753">
        <v>1</v>
      </c>
      <c r="I4753" t="s">
        <v>6</v>
      </c>
      <c r="J4753" t="s">
        <v>5</v>
      </c>
      <c r="K4753" t="s">
        <v>6</v>
      </c>
      <c r="L4753">
        <v>27</v>
      </c>
      <c r="M4753" t="str">
        <f>VLOOKUP(E4753,Translations!$A$1:$B$7,2,FALSE)</f>
        <v>Ukendt</v>
      </c>
      <c r="N4753" t="str">
        <f>VLOOKUP(D4753,Translations!$I$2:$K$101,2,FALSE)</f>
        <v>Ukendt</v>
      </c>
      <c r="O4753" t="str">
        <f>VLOOKUP(G4753,Translations!$M$2:$N$9,2,FALSE)</f>
        <v>[X2079] SARS-CoV-2 (RNA), Borger</v>
      </c>
      <c r="P4753" t="str">
        <f>VLOOKUP(F4753,Translations!$D$1:$F$13,2,FALSE)</f>
        <v>Død</v>
      </c>
      <c r="Q4753" t="str">
        <f>VLOOKUP(F4753,Translations!$D$2:$G$13,4,FALSE)</f>
        <v>90 - Inaktiv, død</v>
      </c>
      <c r="R4753" t="str">
        <f>VLOOKUP(H4753,Translations!$P$2:$Q$10,2,FALSE)</f>
        <v>1 - Selvstændigt sikret - med lægevalg</v>
      </c>
      <c r="S4753" t="str">
        <f>VLOOKUP(F4753,Translations!$D$2:$F$13,3,FALSE)</f>
        <v>Nej</v>
      </c>
    </row>
    <row r="4754" spans="1:19" x14ac:dyDescent="0.2">
      <c r="A4754" s="3">
        <v>43970</v>
      </c>
      <c r="B4754" t="s">
        <v>216</v>
      </c>
      <c r="C4754" t="s">
        <v>209</v>
      </c>
      <c r="D4754">
        <v>0</v>
      </c>
      <c r="E4754">
        <v>0</v>
      </c>
      <c r="F4754" t="str">
        <f>"90"</f>
        <v>90</v>
      </c>
      <c r="G4754" t="s">
        <v>513</v>
      </c>
      <c r="H4754">
        <v>9</v>
      </c>
      <c r="I4754" t="s">
        <v>6</v>
      </c>
      <c r="J4754" t="s">
        <v>5</v>
      </c>
      <c r="K4754" t="s">
        <v>6</v>
      </c>
      <c r="L4754">
        <v>10</v>
      </c>
      <c r="M4754" t="str">
        <f>VLOOKUP(E4754,Translations!$A$1:$B$7,2,FALSE)</f>
        <v>Ukendt</v>
      </c>
      <c r="N4754" t="str">
        <f>VLOOKUP(D4754,Translations!$I$2:$K$101,2,FALSE)</f>
        <v>Ukendt</v>
      </c>
      <c r="O4754" t="str">
        <f>VLOOKUP(G4754,Translations!$M$2:$N$9,2,FALSE)</f>
        <v>[X2079] SARS-CoV-2 (RNA), Borger</v>
      </c>
      <c r="P4754" t="str">
        <f>VLOOKUP(F4754,Translations!$D$1:$F$13,2,FALSE)</f>
        <v>Død</v>
      </c>
      <c r="Q4754" t="str">
        <f>VLOOKUP(F4754,Translations!$D$2:$G$13,4,FALSE)</f>
        <v>90 - Inaktiv, død</v>
      </c>
      <c r="R4754" t="str">
        <f>VLOOKUP(H4754,Translations!$P$2:$Q$10,2,FALSE)</f>
        <v>9 - Død</v>
      </c>
      <c r="S4754" t="str">
        <f>VLOOKUP(F4754,Translations!$D$2:$F$13,3,FALSE)</f>
        <v>Nej</v>
      </c>
    </row>
    <row r="4755" spans="1:19" x14ac:dyDescent="0.2">
      <c r="A4755" s="3">
        <v>43970</v>
      </c>
      <c r="B4755" t="s">
        <v>216</v>
      </c>
      <c r="C4755" t="s">
        <v>209</v>
      </c>
      <c r="D4755">
        <v>410</v>
      </c>
      <c r="E4755">
        <v>1083</v>
      </c>
      <c r="F4755" t="str">
        <f t="shared" ref="F4755:F4784" si="155">"01"</f>
        <v>01</v>
      </c>
      <c r="G4755" t="s">
        <v>513</v>
      </c>
      <c r="H4755">
        <v>1</v>
      </c>
      <c r="I4755" t="s">
        <v>6</v>
      </c>
      <c r="J4755" t="s">
        <v>5</v>
      </c>
      <c r="K4755" t="s">
        <v>6</v>
      </c>
      <c r="L4755">
        <v>2</v>
      </c>
      <c r="M4755" t="str">
        <f>VLOOKUP(E4755,Translations!$A$1:$B$7,2,FALSE)</f>
        <v>Syddanmark</v>
      </c>
      <c r="N4755" t="str">
        <f>VLOOKUP(D4755,Translations!$I$2:$K$101,2,FALSE)</f>
        <v>Middelfart</v>
      </c>
      <c r="O4755" t="str">
        <f>VLOOKUP(G4755,Translations!$M$2:$N$9,2,FALSE)</f>
        <v>[X2079] SARS-CoV-2 (RNA), Borger</v>
      </c>
      <c r="P4755" t="str">
        <f>VLOOKUP(F4755,Translations!$D$1:$F$13,2,FALSE)</f>
        <v>Ok</v>
      </c>
      <c r="Q4755" t="str">
        <f>VLOOKUP(F4755,Translations!$D$2:$G$13,4,FALSE)</f>
        <v>01 - Aktiv, bopæl i DK</v>
      </c>
      <c r="R4755" t="str">
        <f>VLOOKUP(H4755,Translations!$P$2:$Q$10,2,FALSE)</f>
        <v>1 - Selvstændigt sikret - med lægevalg</v>
      </c>
      <c r="S4755" t="str">
        <f>VLOOKUP(F4755,Translations!$D$2:$F$13,3,FALSE)</f>
        <v>Ja</v>
      </c>
    </row>
    <row r="4756" spans="1:19" x14ac:dyDescent="0.2">
      <c r="A4756" s="3">
        <v>43970</v>
      </c>
      <c r="B4756" t="s">
        <v>216</v>
      </c>
      <c r="C4756" t="s">
        <v>209</v>
      </c>
      <c r="D4756">
        <v>420</v>
      </c>
      <c r="E4756">
        <v>1083</v>
      </c>
      <c r="F4756" t="str">
        <f t="shared" si="155"/>
        <v>01</v>
      </c>
      <c r="G4756" t="s">
        <v>513</v>
      </c>
      <c r="H4756">
        <v>1</v>
      </c>
      <c r="I4756" t="s">
        <v>6</v>
      </c>
      <c r="J4756" t="s">
        <v>5</v>
      </c>
      <c r="K4756" t="s">
        <v>6</v>
      </c>
      <c r="L4756">
        <v>2</v>
      </c>
      <c r="M4756" t="str">
        <f>VLOOKUP(E4756,Translations!$A$1:$B$7,2,FALSE)</f>
        <v>Syddanmark</v>
      </c>
      <c r="N4756" t="str">
        <f>VLOOKUP(D4756,Translations!$I$2:$K$101,2,FALSE)</f>
        <v>Assens</v>
      </c>
      <c r="O4756" t="str">
        <f>VLOOKUP(G4756,Translations!$M$2:$N$9,2,FALSE)</f>
        <v>[X2079] SARS-CoV-2 (RNA), Borger</v>
      </c>
      <c r="P4756" t="str">
        <f>VLOOKUP(F4756,Translations!$D$1:$F$13,2,FALSE)</f>
        <v>Ok</v>
      </c>
      <c r="Q4756" t="str">
        <f>VLOOKUP(F4756,Translations!$D$2:$G$13,4,FALSE)</f>
        <v>01 - Aktiv, bopæl i DK</v>
      </c>
      <c r="R4756" t="str">
        <f>VLOOKUP(H4756,Translations!$P$2:$Q$10,2,FALSE)</f>
        <v>1 - Selvstændigt sikret - med lægevalg</v>
      </c>
      <c r="S4756" t="str">
        <f>VLOOKUP(F4756,Translations!$D$2:$F$13,3,FALSE)</f>
        <v>Ja</v>
      </c>
    </row>
    <row r="4757" spans="1:19" x14ac:dyDescent="0.2">
      <c r="A4757" s="3">
        <v>43970</v>
      </c>
      <c r="B4757" t="s">
        <v>216</v>
      </c>
      <c r="C4757" t="s">
        <v>209</v>
      </c>
      <c r="D4757">
        <v>440</v>
      </c>
      <c r="E4757">
        <v>1083</v>
      </c>
      <c r="F4757" t="str">
        <f t="shared" si="155"/>
        <v>01</v>
      </c>
      <c r="G4757" t="s">
        <v>513</v>
      </c>
      <c r="H4757">
        <v>1</v>
      </c>
      <c r="I4757" t="s">
        <v>6</v>
      </c>
      <c r="J4757" t="s">
        <v>5</v>
      </c>
      <c r="K4757" t="s">
        <v>6</v>
      </c>
      <c r="L4757">
        <v>1</v>
      </c>
      <c r="M4757" t="str">
        <f>VLOOKUP(E4757,Translations!$A$1:$B$7,2,FALSE)</f>
        <v>Syddanmark</v>
      </c>
      <c r="N4757" t="str">
        <f>VLOOKUP(D4757,Translations!$I$2:$K$101,2,FALSE)</f>
        <v>Kerteminde</v>
      </c>
      <c r="O4757" t="str">
        <f>VLOOKUP(G4757,Translations!$M$2:$N$9,2,FALSE)</f>
        <v>[X2079] SARS-CoV-2 (RNA), Borger</v>
      </c>
      <c r="P4757" t="str">
        <f>VLOOKUP(F4757,Translations!$D$1:$F$13,2,FALSE)</f>
        <v>Ok</v>
      </c>
      <c r="Q4757" t="str">
        <f>VLOOKUP(F4757,Translations!$D$2:$G$13,4,FALSE)</f>
        <v>01 - Aktiv, bopæl i DK</v>
      </c>
      <c r="R4757" t="str">
        <f>VLOOKUP(H4757,Translations!$P$2:$Q$10,2,FALSE)</f>
        <v>1 - Selvstændigt sikret - med lægevalg</v>
      </c>
      <c r="S4757" t="str">
        <f>VLOOKUP(F4757,Translations!$D$2:$F$13,3,FALSE)</f>
        <v>Ja</v>
      </c>
    </row>
    <row r="4758" spans="1:19" x14ac:dyDescent="0.2">
      <c r="A4758" s="3">
        <v>43970</v>
      </c>
      <c r="B4758" t="s">
        <v>216</v>
      </c>
      <c r="C4758" t="s">
        <v>209</v>
      </c>
      <c r="D4758">
        <v>450</v>
      </c>
      <c r="E4758">
        <v>1083</v>
      </c>
      <c r="F4758" t="str">
        <f t="shared" si="155"/>
        <v>01</v>
      </c>
      <c r="G4758" t="s">
        <v>513</v>
      </c>
      <c r="H4758">
        <v>1</v>
      </c>
      <c r="I4758" t="s">
        <v>6</v>
      </c>
      <c r="J4758" t="s">
        <v>5</v>
      </c>
      <c r="K4758" t="s">
        <v>6</v>
      </c>
      <c r="L4758">
        <v>1663</v>
      </c>
      <c r="M4758" t="str">
        <f>VLOOKUP(E4758,Translations!$A$1:$B$7,2,FALSE)</f>
        <v>Syddanmark</v>
      </c>
      <c r="N4758" t="str">
        <f>VLOOKUP(D4758,Translations!$I$2:$K$101,2,FALSE)</f>
        <v>Nyborg</v>
      </c>
      <c r="O4758" t="str">
        <f>VLOOKUP(G4758,Translations!$M$2:$N$9,2,FALSE)</f>
        <v>[X2079] SARS-CoV-2 (RNA), Borger</v>
      </c>
      <c r="P4758" t="str">
        <f>VLOOKUP(F4758,Translations!$D$1:$F$13,2,FALSE)</f>
        <v>Ok</v>
      </c>
      <c r="Q4758" t="str">
        <f>VLOOKUP(F4758,Translations!$D$2:$G$13,4,FALSE)</f>
        <v>01 - Aktiv, bopæl i DK</v>
      </c>
      <c r="R4758" t="str">
        <f>VLOOKUP(H4758,Translations!$P$2:$Q$10,2,FALSE)</f>
        <v>1 - Selvstændigt sikret - med lægevalg</v>
      </c>
      <c r="S4758" t="str">
        <f>VLOOKUP(F4758,Translations!$D$2:$F$13,3,FALSE)</f>
        <v>Ja</v>
      </c>
    </row>
    <row r="4759" spans="1:19" x14ac:dyDescent="0.2">
      <c r="A4759" s="3">
        <v>43970</v>
      </c>
      <c r="B4759" t="s">
        <v>216</v>
      </c>
      <c r="C4759" t="s">
        <v>209</v>
      </c>
      <c r="D4759">
        <v>450</v>
      </c>
      <c r="E4759">
        <v>1083</v>
      </c>
      <c r="F4759" t="str">
        <f t="shared" si="155"/>
        <v>01</v>
      </c>
      <c r="G4759" t="s">
        <v>513</v>
      </c>
      <c r="H4759">
        <v>2</v>
      </c>
      <c r="I4759" t="s">
        <v>6</v>
      </c>
      <c r="J4759" t="s">
        <v>5</v>
      </c>
      <c r="K4759" t="s">
        <v>6</v>
      </c>
      <c r="L4759">
        <v>6</v>
      </c>
      <c r="M4759" t="str">
        <f>VLOOKUP(E4759,Translations!$A$1:$B$7,2,FALSE)</f>
        <v>Syddanmark</v>
      </c>
      <c r="N4759" t="str">
        <f>VLOOKUP(D4759,Translations!$I$2:$K$101,2,FALSE)</f>
        <v>Nyborg</v>
      </c>
      <c r="O4759" t="str">
        <f>VLOOKUP(G4759,Translations!$M$2:$N$9,2,FALSE)</f>
        <v>[X2079] SARS-CoV-2 (RNA), Borger</v>
      </c>
      <c r="P4759" t="str">
        <f>VLOOKUP(F4759,Translations!$D$1:$F$13,2,FALSE)</f>
        <v>Ok</v>
      </c>
      <c r="Q4759" t="str">
        <f>VLOOKUP(F4759,Translations!$D$2:$G$13,4,FALSE)</f>
        <v>01 - Aktiv, bopæl i DK</v>
      </c>
      <c r="R4759" t="str">
        <f>VLOOKUP(H4759,Translations!$P$2:$Q$10,2,FALSE)</f>
        <v>2 - Selvstændigt sikret - uden lægevalg</v>
      </c>
      <c r="S4759" t="str">
        <f>VLOOKUP(F4759,Translations!$D$2:$F$13,3,FALSE)</f>
        <v>Ja</v>
      </c>
    </row>
    <row r="4760" spans="1:19" x14ac:dyDescent="0.2">
      <c r="A4760" s="3">
        <v>43970</v>
      </c>
      <c r="B4760" t="s">
        <v>216</v>
      </c>
      <c r="C4760" t="s">
        <v>209</v>
      </c>
      <c r="D4760">
        <v>461</v>
      </c>
      <c r="E4760">
        <v>1083</v>
      </c>
      <c r="F4760" t="str">
        <f t="shared" si="155"/>
        <v>01</v>
      </c>
      <c r="G4760" t="s">
        <v>513</v>
      </c>
      <c r="H4760">
        <v>1</v>
      </c>
      <c r="I4760" t="s">
        <v>6</v>
      </c>
      <c r="J4760" t="s">
        <v>5</v>
      </c>
      <c r="K4760" t="s">
        <v>6</v>
      </c>
      <c r="L4760">
        <v>35447</v>
      </c>
      <c r="M4760" t="str">
        <f>VLOOKUP(E4760,Translations!$A$1:$B$7,2,FALSE)</f>
        <v>Syddanmark</v>
      </c>
      <c r="N4760" t="str">
        <f>VLOOKUP(D4760,Translations!$I$2:$K$101,2,FALSE)</f>
        <v>Odense</v>
      </c>
      <c r="O4760" t="str">
        <f>VLOOKUP(G4760,Translations!$M$2:$N$9,2,FALSE)</f>
        <v>[X2079] SARS-CoV-2 (RNA), Borger</v>
      </c>
      <c r="P4760" t="str">
        <f>VLOOKUP(F4760,Translations!$D$1:$F$13,2,FALSE)</f>
        <v>Ok</v>
      </c>
      <c r="Q4760" t="str">
        <f>VLOOKUP(F4760,Translations!$D$2:$G$13,4,FALSE)</f>
        <v>01 - Aktiv, bopæl i DK</v>
      </c>
      <c r="R4760" t="str">
        <f>VLOOKUP(H4760,Translations!$P$2:$Q$10,2,FALSE)</f>
        <v>1 - Selvstændigt sikret - med lægevalg</v>
      </c>
      <c r="S4760" t="str">
        <f>VLOOKUP(F4760,Translations!$D$2:$F$13,3,FALSE)</f>
        <v>Ja</v>
      </c>
    </row>
    <row r="4761" spans="1:19" x14ac:dyDescent="0.2">
      <c r="A4761" s="3">
        <v>43970</v>
      </c>
      <c r="B4761" t="s">
        <v>216</v>
      </c>
      <c r="C4761" t="s">
        <v>209</v>
      </c>
      <c r="D4761">
        <v>461</v>
      </c>
      <c r="E4761">
        <v>1083</v>
      </c>
      <c r="F4761" t="str">
        <f t="shared" si="155"/>
        <v>01</v>
      </c>
      <c r="G4761" t="s">
        <v>513</v>
      </c>
      <c r="H4761">
        <v>2</v>
      </c>
      <c r="I4761" t="s">
        <v>6</v>
      </c>
      <c r="J4761" t="s">
        <v>5</v>
      </c>
      <c r="K4761" t="s">
        <v>6</v>
      </c>
      <c r="L4761">
        <v>114</v>
      </c>
      <c r="M4761" t="str">
        <f>VLOOKUP(E4761,Translations!$A$1:$B$7,2,FALSE)</f>
        <v>Syddanmark</v>
      </c>
      <c r="N4761" t="str">
        <f>VLOOKUP(D4761,Translations!$I$2:$K$101,2,FALSE)</f>
        <v>Odense</v>
      </c>
      <c r="O4761" t="str">
        <f>VLOOKUP(G4761,Translations!$M$2:$N$9,2,FALSE)</f>
        <v>[X2079] SARS-CoV-2 (RNA), Borger</v>
      </c>
      <c r="P4761" t="str">
        <f>VLOOKUP(F4761,Translations!$D$1:$F$13,2,FALSE)</f>
        <v>Ok</v>
      </c>
      <c r="Q4761" t="str">
        <f>VLOOKUP(F4761,Translations!$D$2:$G$13,4,FALSE)</f>
        <v>01 - Aktiv, bopæl i DK</v>
      </c>
      <c r="R4761" t="str">
        <f>VLOOKUP(H4761,Translations!$P$2:$Q$10,2,FALSE)</f>
        <v>2 - Selvstændigt sikret - uden lægevalg</v>
      </c>
      <c r="S4761" t="str">
        <f>VLOOKUP(F4761,Translations!$D$2:$F$13,3,FALSE)</f>
        <v>Ja</v>
      </c>
    </row>
    <row r="4762" spans="1:19" x14ac:dyDescent="0.2">
      <c r="A4762" s="3">
        <v>43970</v>
      </c>
      <c r="B4762" t="s">
        <v>216</v>
      </c>
      <c r="C4762" t="s">
        <v>209</v>
      </c>
      <c r="D4762">
        <v>461</v>
      </c>
      <c r="E4762">
        <v>1083</v>
      </c>
      <c r="F4762" t="str">
        <f t="shared" si="155"/>
        <v>01</v>
      </c>
      <c r="G4762" t="s">
        <v>513</v>
      </c>
      <c r="H4762">
        <v>4</v>
      </c>
      <c r="I4762" t="s">
        <v>6</v>
      </c>
      <c r="J4762" t="s">
        <v>5</v>
      </c>
      <c r="K4762" t="s">
        <v>6</v>
      </c>
      <c r="L4762">
        <v>1</v>
      </c>
      <c r="M4762" t="str">
        <f>VLOOKUP(E4762,Translations!$A$1:$B$7,2,FALSE)</f>
        <v>Syddanmark</v>
      </c>
      <c r="N4762" t="str">
        <f>VLOOKUP(D4762,Translations!$I$2:$K$101,2,FALSE)</f>
        <v>Odense</v>
      </c>
      <c r="O4762" t="str">
        <f>VLOOKUP(G4762,Translations!$M$2:$N$9,2,FALSE)</f>
        <v>[X2079] SARS-CoV-2 (RNA), Borger</v>
      </c>
      <c r="P4762" t="str">
        <f>VLOOKUP(F4762,Translations!$D$1:$F$13,2,FALSE)</f>
        <v>Ok</v>
      </c>
      <c r="Q4762" t="str">
        <f>VLOOKUP(F4762,Translations!$D$2:$G$13,4,FALSE)</f>
        <v>01 - Aktiv, bopæl i DK</v>
      </c>
      <c r="R4762" t="str">
        <f>VLOOKUP(H4762,Translations!$P$2:$Q$10,2,FALSE)</f>
        <v>4 - Optaget i fængselsvæsenet efter dom (+3 mdr.)</v>
      </c>
      <c r="S4762" t="str">
        <f>VLOOKUP(F4762,Translations!$D$2:$F$13,3,FALSE)</f>
        <v>Ja</v>
      </c>
    </row>
    <row r="4763" spans="1:19" x14ac:dyDescent="0.2">
      <c r="A4763" s="3">
        <v>43970</v>
      </c>
      <c r="B4763" t="s">
        <v>216</v>
      </c>
      <c r="C4763" t="s">
        <v>209</v>
      </c>
      <c r="D4763">
        <v>461</v>
      </c>
      <c r="E4763">
        <v>1083</v>
      </c>
      <c r="F4763" t="str">
        <f t="shared" si="155"/>
        <v>01</v>
      </c>
      <c r="G4763" t="s">
        <v>513</v>
      </c>
      <c r="H4763">
        <v>7</v>
      </c>
      <c r="I4763" t="s">
        <v>6</v>
      </c>
      <c r="J4763" t="s">
        <v>5</v>
      </c>
      <c r="K4763" t="s">
        <v>6</v>
      </c>
      <c r="L4763">
        <v>1</v>
      </c>
      <c r="M4763" t="str">
        <f>VLOOKUP(E4763,Translations!$A$1:$B$7,2,FALSE)</f>
        <v>Syddanmark</v>
      </c>
      <c r="N4763" t="str">
        <f>VLOOKUP(D4763,Translations!$I$2:$K$101,2,FALSE)</f>
        <v>Odense</v>
      </c>
      <c r="O4763" t="str">
        <f>VLOOKUP(G4763,Translations!$M$2:$N$9,2,FALSE)</f>
        <v>[X2079] SARS-CoV-2 (RNA), Borger</v>
      </c>
      <c r="P4763" t="str">
        <f>VLOOKUP(F4763,Translations!$D$1:$F$13,2,FALSE)</f>
        <v>Ok</v>
      </c>
      <c r="Q4763" t="str">
        <f>VLOOKUP(F4763,Translations!$D$2:$G$13,4,FALSE)</f>
        <v>01 - Aktiv, bopæl i DK</v>
      </c>
      <c r="R4763" t="str">
        <f>VLOOKUP(H4763,Translations!$P$2:$Q$10,2,FALSE)</f>
        <v>7 - Bopæl i udlandet</v>
      </c>
      <c r="S4763" t="str">
        <f>VLOOKUP(F4763,Translations!$D$2:$F$13,3,FALSE)</f>
        <v>Ja</v>
      </c>
    </row>
    <row r="4764" spans="1:19" x14ac:dyDescent="0.2">
      <c r="A4764" s="3">
        <v>43970</v>
      </c>
      <c r="B4764" t="s">
        <v>216</v>
      </c>
      <c r="C4764" t="s">
        <v>209</v>
      </c>
      <c r="D4764">
        <v>479</v>
      </c>
      <c r="E4764">
        <v>1083</v>
      </c>
      <c r="F4764" t="str">
        <f t="shared" si="155"/>
        <v>01</v>
      </c>
      <c r="G4764" t="s">
        <v>513</v>
      </c>
      <c r="H4764">
        <v>1</v>
      </c>
      <c r="I4764" t="s">
        <v>6</v>
      </c>
      <c r="J4764" t="s">
        <v>5</v>
      </c>
      <c r="K4764" t="s">
        <v>6</v>
      </c>
      <c r="L4764">
        <v>14025</v>
      </c>
      <c r="M4764" t="str">
        <f>VLOOKUP(E4764,Translations!$A$1:$B$7,2,FALSE)</f>
        <v>Syddanmark</v>
      </c>
      <c r="N4764" t="str">
        <f>VLOOKUP(D4764,Translations!$I$2:$K$101,2,FALSE)</f>
        <v>Svendborg</v>
      </c>
      <c r="O4764" t="str">
        <f>VLOOKUP(G4764,Translations!$M$2:$N$9,2,FALSE)</f>
        <v>[X2079] SARS-CoV-2 (RNA), Borger</v>
      </c>
      <c r="P4764" t="str">
        <f>VLOOKUP(F4764,Translations!$D$1:$F$13,2,FALSE)</f>
        <v>Ok</v>
      </c>
      <c r="Q4764" t="str">
        <f>VLOOKUP(F4764,Translations!$D$2:$G$13,4,FALSE)</f>
        <v>01 - Aktiv, bopæl i DK</v>
      </c>
      <c r="R4764" t="str">
        <f>VLOOKUP(H4764,Translations!$P$2:$Q$10,2,FALSE)</f>
        <v>1 - Selvstændigt sikret - med lægevalg</v>
      </c>
      <c r="S4764" t="str">
        <f>VLOOKUP(F4764,Translations!$D$2:$F$13,3,FALSE)</f>
        <v>Ja</v>
      </c>
    </row>
    <row r="4765" spans="1:19" x14ac:dyDescent="0.2">
      <c r="A4765" s="3">
        <v>43970</v>
      </c>
      <c r="B4765" t="s">
        <v>216</v>
      </c>
      <c r="C4765" t="s">
        <v>209</v>
      </c>
      <c r="D4765">
        <v>479</v>
      </c>
      <c r="E4765">
        <v>1083</v>
      </c>
      <c r="F4765" t="str">
        <f t="shared" si="155"/>
        <v>01</v>
      </c>
      <c r="G4765" t="s">
        <v>513</v>
      </c>
      <c r="H4765">
        <v>2</v>
      </c>
      <c r="I4765" t="s">
        <v>6</v>
      </c>
      <c r="J4765" t="s">
        <v>5</v>
      </c>
      <c r="K4765" t="s">
        <v>6</v>
      </c>
      <c r="L4765">
        <v>64</v>
      </c>
      <c r="M4765" t="str">
        <f>VLOOKUP(E4765,Translations!$A$1:$B$7,2,FALSE)</f>
        <v>Syddanmark</v>
      </c>
      <c r="N4765" t="str">
        <f>VLOOKUP(D4765,Translations!$I$2:$K$101,2,FALSE)</f>
        <v>Svendborg</v>
      </c>
      <c r="O4765" t="str">
        <f>VLOOKUP(G4765,Translations!$M$2:$N$9,2,FALSE)</f>
        <v>[X2079] SARS-CoV-2 (RNA), Borger</v>
      </c>
      <c r="P4765" t="str">
        <f>VLOOKUP(F4765,Translations!$D$1:$F$13,2,FALSE)</f>
        <v>Ok</v>
      </c>
      <c r="Q4765" t="str">
        <f>VLOOKUP(F4765,Translations!$D$2:$G$13,4,FALSE)</f>
        <v>01 - Aktiv, bopæl i DK</v>
      </c>
      <c r="R4765" t="str">
        <f>VLOOKUP(H4765,Translations!$P$2:$Q$10,2,FALSE)</f>
        <v>2 - Selvstændigt sikret - uden lægevalg</v>
      </c>
      <c r="S4765" t="str">
        <f>VLOOKUP(F4765,Translations!$D$2:$F$13,3,FALSE)</f>
        <v>Ja</v>
      </c>
    </row>
    <row r="4766" spans="1:19" x14ac:dyDescent="0.2">
      <c r="A4766" s="3">
        <v>43970</v>
      </c>
      <c r="B4766" t="s">
        <v>216</v>
      </c>
      <c r="C4766" t="s">
        <v>209</v>
      </c>
      <c r="D4766">
        <v>480</v>
      </c>
      <c r="E4766">
        <v>1083</v>
      </c>
      <c r="F4766" t="str">
        <f t="shared" si="155"/>
        <v>01</v>
      </c>
      <c r="G4766" t="s">
        <v>513</v>
      </c>
      <c r="H4766">
        <v>1</v>
      </c>
      <c r="I4766" t="s">
        <v>6</v>
      </c>
      <c r="J4766" t="s">
        <v>5</v>
      </c>
      <c r="K4766" t="s">
        <v>6</v>
      </c>
      <c r="L4766">
        <v>6931</v>
      </c>
      <c r="M4766" t="str">
        <f>VLOOKUP(E4766,Translations!$A$1:$B$7,2,FALSE)</f>
        <v>Syddanmark</v>
      </c>
      <c r="N4766" t="str">
        <f>VLOOKUP(D4766,Translations!$I$2:$K$101,2,FALSE)</f>
        <v>Nordfyns</v>
      </c>
      <c r="O4766" t="str">
        <f>VLOOKUP(G4766,Translations!$M$2:$N$9,2,FALSE)</f>
        <v>[X2079] SARS-CoV-2 (RNA), Borger</v>
      </c>
      <c r="P4766" t="str">
        <f>VLOOKUP(F4766,Translations!$D$1:$F$13,2,FALSE)</f>
        <v>Ok</v>
      </c>
      <c r="Q4766" t="str">
        <f>VLOOKUP(F4766,Translations!$D$2:$G$13,4,FALSE)</f>
        <v>01 - Aktiv, bopæl i DK</v>
      </c>
      <c r="R4766" t="str">
        <f>VLOOKUP(H4766,Translations!$P$2:$Q$10,2,FALSE)</f>
        <v>1 - Selvstændigt sikret - med lægevalg</v>
      </c>
      <c r="S4766" t="str">
        <f>VLOOKUP(F4766,Translations!$D$2:$F$13,3,FALSE)</f>
        <v>Ja</v>
      </c>
    </row>
    <row r="4767" spans="1:19" x14ac:dyDescent="0.2">
      <c r="A4767" s="3">
        <v>43970</v>
      </c>
      <c r="B4767" t="s">
        <v>216</v>
      </c>
      <c r="C4767" t="s">
        <v>209</v>
      </c>
      <c r="D4767">
        <v>480</v>
      </c>
      <c r="E4767">
        <v>1083</v>
      </c>
      <c r="F4767" t="str">
        <f t="shared" si="155"/>
        <v>01</v>
      </c>
      <c r="G4767" t="s">
        <v>513</v>
      </c>
      <c r="H4767">
        <v>2</v>
      </c>
      <c r="I4767" t="s">
        <v>6</v>
      </c>
      <c r="J4767" t="s">
        <v>5</v>
      </c>
      <c r="K4767" t="s">
        <v>6</v>
      </c>
      <c r="L4767">
        <v>8</v>
      </c>
      <c r="M4767" t="str">
        <f>VLOOKUP(E4767,Translations!$A$1:$B$7,2,FALSE)</f>
        <v>Syddanmark</v>
      </c>
      <c r="N4767" t="str">
        <f>VLOOKUP(D4767,Translations!$I$2:$K$101,2,FALSE)</f>
        <v>Nordfyns</v>
      </c>
      <c r="O4767" t="str">
        <f>VLOOKUP(G4767,Translations!$M$2:$N$9,2,FALSE)</f>
        <v>[X2079] SARS-CoV-2 (RNA), Borger</v>
      </c>
      <c r="P4767" t="str">
        <f>VLOOKUP(F4767,Translations!$D$1:$F$13,2,FALSE)</f>
        <v>Ok</v>
      </c>
      <c r="Q4767" t="str">
        <f>VLOOKUP(F4767,Translations!$D$2:$G$13,4,FALSE)</f>
        <v>01 - Aktiv, bopæl i DK</v>
      </c>
      <c r="R4767" t="str">
        <f>VLOOKUP(H4767,Translations!$P$2:$Q$10,2,FALSE)</f>
        <v>2 - Selvstændigt sikret - uden lægevalg</v>
      </c>
      <c r="S4767" t="str">
        <f>VLOOKUP(F4767,Translations!$D$2:$F$13,3,FALSE)</f>
        <v>Ja</v>
      </c>
    </row>
    <row r="4768" spans="1:19" x14ac:dyDescent="0.2">
      <c r="A4768" s="3">
        <v>43970</v>
      </c>
      <c r="B4768" t="s">
        <v>216</v>
      </c>
      <c r="C4768" t="s">
        <v>209</v>
      </c>
      <c r="D4768">
        <v>482</v>
      </c>
      <c r="E4768">
        <v>1083</v>
      </c>
      <c r="F4768" t="str">
        <f t="shared" si="155"/>
        <v>01</v>
      </c>
      <c r="G4768" t="s">
        <v>513</v>
      </c>
      <c r="H4768">
        <v>1</v>
      </c>
      <c r="I4768" t="s">
        <v>6</v>
      </c>
      <c r="J4768" t="s">
        <v>5</v>
      </c>
      <c r="K4768" t="s">
        <v>6</v>
      </c>
      <c r="L4768">
        <v>4348</v>
      </c>
      <c r="M4768" t="str">
        <f>VLOOKUP(E4768,Translations!$A$1:$B$7,2,FALSE)</f>
        <v>Syddanmark</v>
      </c>
      <c r="N4768" t="str">
        <f>VLOOKUP(D4768,Translations!$I$2:$K$101,2,FALSE)</f>
        <v>Langeland</v>
      </c>
      <c r="O4768" t="str">
        <f>VLOOKUP(G4768,Translations!$M$2:$N$9,2,FALSE)</f>
        <v>[X2079] SARS-CoV-2 (RNA), Borger</v>
      </c>
      <c r="P4768" t="str">
        <f>VLOOKUP(F4768,Translations!$D$1:$F$13,2,FALSE)</f>
        <v>Ok</v>
      </c>
      <c r="Q4768" t="str">
        <f>VLOOKUP(F4768,Translations!$D$2:$G$13,4,FALSE)</f>
        <v>01 - Aktiv, bopæl i DK</v>
      </c>
      <c r="R4768" t="str">
        <f>VLOOKUP(H4768,Translations!$P$2:$Q$10,2,FALSE)</f>
        <v>1 - Selvstændigt sikret - med lægevalg</v>
      </c>
      <c r="S4768" t="str">
        <f>VLOOKUP(F4768,Translations!$D$2:$F$13,3,FALSE)</f>
        <v>Ja</v>
      </c>
    </row>
    <row r="4769" spans="1:19" x14ac:dyDescent="0.2">
      <c r="A4769" s="3">
        <v>43970</v>
      </c>
      <c r="B4769" t="s">
        <v>216</v>
      </c>
      <c r="C4769" t="s">
        <v>209</v>
      </c>
      <c r="D4769">
        <v>482</v>
      </c>
      <c r="E4769">
        <v>1083</v>
      </c>
      <c r="F4769" t="str">
        <f t="shared" si="155"/>
        <v>01</v>
      </c>
      <c r="G4769" t="s">
        <v>513</v>
      </c>
      <c r="H4769">
        <v>2</v>
      </c>
      <c r="I4769" t="s">
        <v>6</v>
      </c>
      <c r="J4769" t="s">
        <v>5</v>
      </c>
      <c r="K4769" t="s">
        <v>6</v>
      </c>
      <c r="L4769">
        <v>5</v>
      </c>
      <c r="M4769" t="str">
        <f>VLOOKUP(E4769,Translations!$A$1:$B$7,2,FALSE)</f>
        <v>Syddanmark</v>
      </c>
      <c r="N4769" t="str">
        <f>VLOOKUP(D4769,Translations!$I$2:$K$101,2,FALSE)</f>
        <v>Langeland</v>
      </c>
      <c r="O4769" t="str">
        <f>VLOOKUP(G4769,Translations!$M$2:$N$9,2,FALSE)</f>
        <v>[X2079] SARS-CoV-2 (RNA), Borger</v>
      </c>
      <c r="P4769" t="str">
        <f>VLOOKUP(F4769,Translations!$D$1:$F$13,2,FALSE)</f>
        <v>Ok</v>
      </c>
      <c r="Q4769" t="str">
        <f>VLOOKUP(F4769,Translations!$D$2:$G$13,4,FALSE)</f>
        <v>01 - Aktiv, bopæl i DK</v>
      </c>
      <c r="R4769" t="str">
        <f>VLOOKUP(H4769,Translations!$P$2:$Q$10,2,FALSE)</f>
        <v>2 - Selvstændigt sikret - uden lægevalg</v>
      </c>
      <c r="S4769" t="str">
        <f>VLOOKUP(F4769,Translations!$D$2:$F$13,3,FALSE)</f>
        <v>Ja</v>
      </c>
    </row>
    <row r="4770" spans="1:19" x14ac:dyDescent="0.2">
      <c r="A4770" s="3">
        <v>43970</v>
      </c>
      <c r="B4770" t="s">
        <v>216</v>
      </c>
      <c r="C4770" t="s">
        <v>209</v>
      </c>
      <c r="D4770">
        <v>492</v>
      </c>
      <c r="E4770">
        <v>1083</v>
      </c>
      <c r="F4770" t="str">
        <f t="shared" si="155"/>
        <v>01</v>
      </c>
      <c r="G4770" t="s">
        <v>513</v>
      </c>
      <c r="H4770">
        <v>1</v>
      </c>
      <c r="I4770" t="s">
        <v>6</v>
      </c>
      <c r="J4770" t="s">
        <v>5</v>
      </c>
      <c r="K4770" t="s">
        <v>6</v>
      </c>
      <c r="L4770">
        <v>2194</v>
      </c>
      <c r="M4770" t="str">
        <f>VLOOKUP(E4770,Translations!$A$1:$B$7,2,FALSE)</f>
        <v>Syddanmark</v>
      </c>
      <c r="N4770" t="str">
        <f>VLOOKUP(D4770,Translations!$I$2:$K$101,2,FALSE)</f>
        <v>Ærø</v>
      </c>
      <c r="O4770" t="str">
        <f>VLOOKUP(G4770,Translations!$M$2:$N$9,2,FALSE)</f>
        <v>[X2079] SARS-CoV-2 (RNA), Borger</v>
      </c>
      <c r="P4770" t="str">
        <f>VLOOKUP(F4770,Translations!$D$1:$F$13,2,FALSE)</f>
        <v>Ok</v>
      </c>
      <c r="Q4770" t="str">
        <f>VLOOKUP(F4770,Translations!$D$2:$G$13,4,FALSE)</f>
        <v>01 - Aktiv, bopæl i DK</v>
      </c>
      <c r="R4770" t="str">
        <f>VLOOKUP(H4770,Translations!$P$2:$Q$10,2,FALSE)</f>
        <v>1 - Selvstændigt sikret - med lægevalg</v>
      </c>
      <c r="S4770" t="str">
        <f>VLOOKUP(F4770,Translations!$D$2:$F$13,3,FALSE)</f>
        <v>Ja</v>
      </c>
    </row>
    <row r="4771" spans="1:19" x14ac:dyDescent="0.2">
      <c r="A4771" s="3">
        <v>43970</v>
      </c>
      <c r="B4771" t="s">
        <v>216</v>
      </c>
      <c r="C4771" t="s">
        <v>209</v>
      </c>
      <c r="D4771">
        <v>492</v>
      </c>
      <c r="E4771">
        <v>1083</v>
      </c>
      <c r="F4771" t="str">
        <f t="shared" si="155"/>
        <v>01</v>
      </c>
      <c r="G4771" t="s">
        <v>513</v>
      </c>
      <c r="H4771">
        <v>2</v>
      </c>
      <c r="I4771" t="s">
        <v>6</v>
      </c>
      <c r="J4771" t="s">
        <v>5</v>
      </c>
      <c r="K4771" t="s">
        <v>6</v>
      </c>
      <c r="L4771">
        <v>9</v>
      </c>
      <c r="M4771" t="str">
        <f>VLOOKUP(E4771,Translations!$A$1:$B$7,2,FALSE)</f>
        <v>Syddanmark</v>
      </c>
      <c r="N4771" t="str">
        <f>VLOOKUP(D4771,Translations!$I$2:$K$101,2,FALSE)</f>
        <v>Ærø</v>
      </c>
      <c r="O4771" t="str">
        <f>VLOOKUP(G4771,Translations!$M$2:$N$9,2,FALSE)</f>
        <v>[X2079] SARS-CoV-2 (RNA), Borger</v>
      </c>
      <c r="P4771" t="str">
        <f>VLOOKUP(F4771,Translations!$D$1:$F$13,2,FALSE)</f>
        <v>Ok</v>
      </c>
      <c r="Q4771" t="str">
        <f>VLOOKUP(F4771,Translations!$D$2:$G$13,4,FALSE)</f>
        <v>01 - Aktiv, bopæl i DK</v>
      </c>
      <c r="R4771" t="str">
        <f>VLOOKUP(H4771,Translations!$P$2:$Q$10,2,FALSE)</f>
        <v>2 - Selvstændigt sikret - uden lægevalg</v>
      </c>
      <c r="S4771" t="str">
        <f>VLOOKUP(F4771,Translations!$D$2:$F$13,3,FALSE)</f>
        <v>Ja</v>
      </c>
    </row>
    <row r="4772" spans="1:19" x14ac:dyDescent="0.2">
      <c r="A4772" s="3">
        <v>43970</v>
      </c>
      <c r="B4772" t="s">
        <v>216</v>
      </c>
      <c r="C4772" t="s">
        <v>209</v>
      </c>
      <c r="D4772">
        <v>510</v>
      </c>
      <c r="E4772">
        <v>1083</v>
      </c>
      <c r="F4772" t="str">
        <f t="shared" si="155"/>
        <v>01</v>
      </c>
      <c r="G4772" t="s">
        <v>513</v>
      </c>
      <c r="H4772">
        <v>1</v>
      </c>
      <c r="I4772" t="s">
        <v>6</v>
      </c>
      <c r="J4772" t="s">
        <v>5</v>
      </c>
      <c r="K4772" t="s">
        <v>6</v>
      </c>
      <c r="L4772">
        <v>12860</v>
      </c>
      <c r="M4772" t="str">
        <f>VLOOKUP(E4772,Translations!$A$1:$B$7,2,FALSE)</f>
        <v>Syddanmark</v>
      </c>
      <c r="N4772" t="str">
        <f>VLOOKUP(D4772,Translations!$I$2:$K$101,2,FALSE)</f>
        <v>Haderslev</v>
      </c>
      <c r="O4772" t="str">
        <f>VLOOKUP(G4772,Translations!$M$2:$N$9,2,FALSE)</f>
        <v>[X2079] SARS-CoV-2 (RNA), Borger</v>
      </c>
      <c r="P4772" t="str">
        <f>VLOOKUP(F4772,Translations!$D$1:$F$13,2,FALSE)</f>
        <v>Ok</v>
      </c>
      <c r="Q4772" t="str">
        <f>VLOOKUP(F4772,Translations!$D$2:$G$13,4,FALSE)</f>
        <v>01 - Aktiv, bopæl i DK</v>
      </c>
      <c r="R4772" t="str">
        <f>VLOOKUP(H4772,Translations!$P$2:$Q$10,2,FALSE)</f>
        <v>1 - Selvstændigt sikret - med lægevalg</v>
      </c>
      <c r="S4772" t="str">
        <f>VLOOKUP(F4772,Translations!$D$2:$F$13,3,FALSE)</f>
        <v>Ja</v>
      </c>
    </row>
    <row r="4773" spans="1:19" x14ac:dyDescent="0.2">
      <c r="A4773" s="3">
        <v>43970</v>
      </c>
      <c r="B4773" t="s">
        <v>216</v>
      </c>
      <c r="C4773" t="s">
        <v>209</v>
      </c>
      <c r="D4773">
        <v>510</v>
      </c>
      <c r="E4773">
        <v>1083</v>
      </c>
      <c r="F4773" t="str">
        <f t="shared" si="155"/>
        <v>01</v>
      </c>
      <c r="G4773" t="s">
        <v>513</v>
      </c>
      <c r="H4773">
        <v>2</v>
      </c>
      <c r="I4773" t="s">
        <v>6</v>
      </c>
      <c r="J4773" t="s">
        <v>5</v>
      </c>
      <c r="K4773" t="s">
        <v>6</v>
      </c>
      <c r="L4773">
        <v>29</v>
      </c>
      <c r="M4773" t="str">
        <f>VLOOKUP(E4773,Translations!$A$1:$B$7,2,FALSE)</f>
        <v>Syddanmark</v>
      </c>
      <c r="N4773" t="str">
        <f>VLOOKUP(D4773,Translations!$I$2:$K$101,2,FALSE)</f>
        <v>Haderslev</v>
      </c>
      <c r="O4773" t="str">
        <f>VLOOKUP(G4773,Translations!$M$2:$N$9,2,FALSE)</f>
        <v>[X2079] SARS-CoV-2 (RNA), Borger</v>
      </c>
      <c r="P4773" t="str">
        <f>VLOOKUP(F4773,Translations!$D$1:$F$13,2,FALSE)</f>
        <v>Ok</v>
      </c>
      <c r="Q4773" t="str">
        <f>VLOOKUP(F4773,Translations!$D$2:$G$13,4,FALSE)</f>
        <v>01 - Aktiv, bopæl i DK</v>
      </c>
      <c r="R4773" t="str">
        <f>VLOOKUP(H4773,Translations!$P$2:$Q$10,2,FALSE)</f>
        <v>2 - Selvstændigt sikret - uden lægevalg</v>
      </c>
      <c r="S4773" t="str">
        <f>VLOOKUP(F4773,Translations!$D$2:$F$13,3,FALSE)</f>
        <v>Ja</v>
      </c>
    </row>
    <row r="4774" spans="1:19" x14ac:dyDescent="0.2">
      <c r="A4774" s="3">
        <v>43970</v>
      </c>
      <c r="B4774" t="s">
        <v>216</v>
      </c>
      <c r="C4774" t="s">
        <v>209</v>
      </c>
      <c r="D4774">
        <v>530</v>
      </c>
      <c r="E4774">
        <v>1083</v>
      </c>
      <c r="F4774" t="str">
        <f t="shared" si="155"/>
        <v>01</v>
      </c>
      <c r="G4774" t="s">
        <v>513</v>
      </c>
      <c r="H4774">
        <v>1</v>
      </c>
      <c r="I4774" t="s">
        <v>6</v>
      </c>
      <c r="J4774" t="s">
        <v>5</v>
      </c>
      <c r="K4774" t="s">
        <v>6</v>
      </c>
      <c r="L4774">
        <v>5628</v>
      </c>
      <c r="M4774" t="str">
        <f>VLOOKUP(E4774,Translations!$A$1:$B$7,2,FALSE)</f>
        <v>Syddanmark</v>
      </c>
      <c r="N4774" t="str">
        <f>VLOOKUP(D4774,Translations!$I$2:$K$101,2,FALSE)</f>
        <v>Billund</v>
      </c>
      <c r="O4774" t="str">
        <f>VLOOKUP(G4774,Translations!$M$2:$N$9,2,FALSE)</f>
        <v>[X2079] SARS-CoV-2 (RNA), Borger</v>
      </c>
      <c r="P4774" t="str">
        <f>VLOOKUP(F4774,Translations!$D$1:$F$13,2,FALSE)</f>
        <v>Ok</v>
      </c>
      <c r="Q4774" t="str">
        <f>VLOOKUP(F4774,Translations!$D$2:$G$13,4,FALSE)</f>
        <v>01 - Aktiv, bopæl i DK</v>
      </c>
      <c r="R4774" t="str">
        <f>VLOOKUP(H4774,Translations!$P$2:$Q$10,2,FALSE)</f>
        <v>1 - Selvstændigt sikret - med lægevalg</v>
      </c>
      <c r="S4774" t="str">
        <f>VLOOKUP(F4774,Translations!$D$2:$F$13,3,FALSE)</f>
        <v>Ja</v>
      </c>
    </row>
    <row r="4775" spans="1:19" x14ac:dyDescent="0.2">
      <c r="A4775" s="3">
        <v>43970</v>
      </c>
      <c r="B4775" t="s">
        <v>216</v>
      </c>
      <c r="C4775" t="s">
        <v>209</v>
      </c>
      <c r="D4775">
        <v>530</v>
      </c>
      <c r="E4775">
        <v>1083</v>
      </c>
      <c r="F4775" t="str">
        <f t="shared" si="155"/>
        <v>01</v>
      </c>
      <c r="G4775" t="s">
        <v>513</v>
      </c>
      <c r="H4775">
        <v>2</v>
      </c>
      <c r="I4775" t="s">
        <v>6</v>
      </c>
      <c r="J4775" t="s">
        <v>5</v>
      </c>
      <c r="K4775" t="s">
        <v>6</v>
      </c>
      <c r="L4775">
        <v>13</v>
      </c>
      <c r="M4775" t="str">
        <f>VLOOKUP(E4775,Translations!$A$1:$B$7,2,FALSE)</f>
        <v>Syddanmark</v>
      </c>
      <c r="N4775" t="str">
        <f>VLOOKUP(D4775,Translations!$I$2:$K$101,2,FALSE)</f>
        <v>Billund</v>
      </c>
      <c r="O4775" t="str">
        <f>VLOOKUP(G4775,Translations!$M$2:$N$9,2,FALSE)</f>
        <v>[X2079] SARS-CoV-2 (RNA), Borger</v>
      </c>
      <c r="P4775" t="str">
        <f>VLOOKUP(F4775,Translations!$D$1:$F$13,2,FALSE)</f>
        <v>Ok</v>
      </c>
      <c r="Q4775" t="str">
        <f>VLOOKUP(F4775,Translations!$D$2:$G$13,4,FALSE)</f>
        <v>01 - Aktiv, bopæl i DK</v>
      </c>
      <c r="R4775" t="str">
        <f>VLOOKUP(H4775,Translations!$P$2:$Q$10,2,FALSE)</f>
        <v>2 - Selvstændigt sikret - uden lægevalg</v>
      </c>
      <c r="S4775" t="str">
        <f>VLOOKUP(F4775,Translations!$D$2:$F$13,3,FALSE)</f>
        <v>Ja</v>
      </c>
    </row>
    <row r="4776" spans="1:19" x14ac:dyDescent="0.2">
      <c r="A4776" s="3">
        <v>43970</v>
      </c>
      <c r="B4776" t="s">
        <v>216</v>
      </c>
      <c r="C4776" t="s">
        <v>209</v>
      </c>
      <c r="D4776">
        <v>540</v>
      </c>
      <c r="E4776">
        <v>1083</v>
      </c>
      <c r="F4776" t="str">
        <f t="shared" si="155"/>
        <v>01</v>
      </c>
      <c r="G4776" t="s">
        <v>513</v>
      </c>
      <c r="H4776">
        <v>1</v>
      </c>
      <c r="I4776" t="s">
        <v>6</v>
      </c>
      <c r="J4776" t="s">
        <v>5</v>
      </c>
      <c r="K4776" t="s">
        <v>6</v>
      </c>
      <c r="L4776">
        <v>16546</v>
      </c>
      <c r="M4776" t="str">
        <f>VLOOKUP(E4776,Translations!$A$1:$B$7,2,FALSE)</f>
        <v>Syddanmark</v>
      </c>
      <c r="N4776" t="str">
        <f>VLOOKUP(D4776,Translations!$I$2:$K$101,2,FALSE)</f>
        <v>Sønderborg</v>
      </c>
      <c r="O4776" t="str">
        <f>VLOOKUP(G4776,Translations!$M$2:$N$9,2,FALSE)</f>
        <v>[X2079] SARS-CoV-2 (RNA), Borger</v>
      </c>
      <c r="P4776" t="str">
        <f>VLOOKUP(F4776,Translations!$D$1:$F$13,2,FALSE)</f>
        <v>Ok</v>
      </c>
      <c r="Q4776" t="str">
        <f>VLOOKUP(F4776,Translations!$D$2:$G$13,4,FALSE)</f>
        <v>01 - Aktiv, bopæl i DK</v>
      </c>
      <c r="R4776" t="str">
        <f>VLOOKUP(H4776,Translations!$P$2:$Q$10,2,FALSE)</f>
        <v>1 - Selvstændigt sikret - med lægevalg</v>
      </c>
      <c r="S4776" t="str">
        <f>VLOOKUP(F4776,Translations!$D$2:$F$13,3,FALSE)</f>
        <v>Ja</v>
      </c>
    </row>
    <row r="4777" spans="1:19" x14ac:dyDescent="0.2">
      <c r="A4777" s="3">
        <v>43970</v>
      </c>
      <c r="B4777" t="s">
        <v>216</v>
      </c>
      <c r="C4777" t="s">
        <v>209</v>
      </c>
      <c r="D4777">
        <v>540</v>
      </c>
      <c r="E4777">
        <v>1083</v>
      </c>
      <c r="F4777" t="str">
        <f t="shared" si="155"/>
        <v>01</v>
      </c>
      <c r="G4777" t="s">
        <v>513</v>
      </c>
      <c r="H4777">
        <v>2</v>
      </c>
      <c r="I4777" t="s">
        <v>6</v>
      </c>
      <c r="J4777" t="s">
        <v>5</v>
      </c>
      <c r="K4777" t="s">
        <v>6</v>
      </c>
      <c r="L4777">
        <v>47</v>
      </c>
      <c r="M4777" t="str">
        <f>VLOOKUP(E4777,Translations!$A$1:$B$7,2,FALSE)</f>
        <v>Syddanmark</v>
      </c>
      <c r="N4777" t="str">
        <f>VLOOKUP(D4777,Translations!$I$2:$K$101,2,FALSE)</f>
        <v>Sønderborg</v>
      </c>
      <c r="O4777" t="str">
        <f>VLOOKUP(G4777,Translations!$M$2:$N$9,2,FALSE)</f>
        <v>[X2079] SARS-CoV-2 (RNA), Borger</v>
      </c>
      <c r="P4777" t="str">
        <f>VLOOKUP(F4777,Translations!$D$1:$F$13,2,FALSE)</f>
        <v>Ok</v>
      </c>
      <c r="Q4777" t="str">
        <f>VLOOKUP(F4777,Translations!$D$2:$G$13,4,FALSE)</f>
        <v>01 - Aktiv, bopæl i DK</v>
      </c>
      <c r="R4777" t="str">
        <f>VLOOKUP(H4777,Translations!$P$2:$Q$10,2,FALSE)</f>
        <v>2 - Selvstændigt sikret - uden lægevalg</v>
      </c>
      <c r="S4777" t="str">
        <f>VLOOKUP(F4777,Translations!$D$2:$F$13,3,FALSE)</f>
        <v>Ja</v>
      </c>
    </row>
    <row r="4778" spans="1:19" x14ac:dyDescent="0.2">
      <c r="A4778" s="3">
        <v>43970</v>
      </c>
      <c r="B4778" t="s">
        <v>216</v>
      </c>
      <c r="C4778" t="s">
        <v>209</v>
      </c>
      <c r="D4778">
        <v>540</v>
      </c>
      <c r="E4778">
        <v>1083</v>
      </c>
      <c r="F4778" t="str">
        <f t="shared" si="155"/>
        <v>01</v>
      </c>
      <c r="G4778" t="s">
        <v>513</v>
      </c>
      <c r="H4778">
        <v>7</v>
      </c>
      <c r="I4778" t="s">
        <v>6</v>
      </c>
      <c r="J4778" t="s">
        <v>5</v>
      </c>
      <c r="K4778" t="s">
        <v>6</v>
      </c>
      <c r="L4778">
        <v>1</v>
      </c>
      <c r="M4778" t="str">
        <f>VLOOKUP(E4778,Translations!$A$1:$B$7,2,FALSE)</f>
        <v>Syddanmark</v>
      </c>
      <c r="N4778" t="str">
        <f>VLOOKUP(D4778,Translations!$I$2:$K$101,2,FALSE)</f>
        <v>Sønderborg</v>
      </c>
      <c r="O4778" t="str">
        <f>VLOOKUP(G4778,Translations!$M$2:$N$9,2,FALSE)</f>
        <v>[X2079] SARS-CoV-2 (RNA), Borger</v>
      </c>
      <c r="P4778" t="str">
        <f>VLOOKUP(F4778,Translations!$D$1:$F$13,2,FALSE)</f>
        <v>Ok</v>
      </c>
      <c r="Q4778" t="str">
        <f>VLOOKUP(F4778,Translations!$D$2:$G$13,4,FALSE)</f>
        <v>01 - Aktiv, bopæl i DK</v>
      </c>
      <c r="R4778" t="str">
        <f>VLOOKUP(H4778,Translations!$P$2:$Q$10,2,FALSE)</f>
        <v>7 - Bopæl i udlandet</v>
      </c>
      <c r="S4778" t="str">
        <f>VLOOKUP(F4778,Translations!$D$2:$F$13,3,FALSE)</f>
        <v>Ja</v>
      </c>
    </row>
    <row r="4779" spans="1:19" x14ac:dyDescent="0.2">
      <c r="A4779" s="3">
        <v>43970</v>
      </c>
      <c r="B4779" t="s">
        <v>216</v>
      </c>
      <c r="C4779" t="s">
        <v>209</v>
      </c>
      <c r="D4779">
        <v>550</v>
      </c>
      <c r="E4779">
        <v>1083</v>
      </c>
      <c r="F4779" t="str">
        <f t="shared" si="155"/>
        <v>01</v>
      </c>
      <c r="G4779" t="s">
        <v>513</v>
      </c>
      <c r="H4779">
        <v>1</v>
      </c>
      <c r="I4779" t="s">
        <v>6</v>
      </c>
      <c r="J4779" t="s">
        <v>5</v>
      </c>
      <c r="K4779" t="s">
        <v>6</v>
      </c>
      <c r="L4779">
        <v>1</v>
      </c>
      <c r="M4779" t="str">
        <f>VLOOKUP(E4779,Translations!$A$1:$B$7,2,FALSE)</f>
        <v>Syddanmark</v>
      </c>
      <c r="N4779" t="str">
        <f>VLOOKUP(D4779,Translations!$I$2:$K$101,2,FALSE)</f>
        <v>Tønder</v>
      </c>
      <c r="O4779" t="str">
        <f>VLOOKUP(G4779,Translations!$M$2:$N$9,2,FALSE)</f>
        <v>[X2079] SARS-CoV-2 (RNA), Borger</v>
      </c>
      <c r="P4779" t="str">
        <f>VLOOKUP(F4779,Translations!$D$1:$F$13,2,FALSE)</f>
        <v>Ok</v>
      </c>
      <c r="Q4779" t="str">
        <f>VLOOKUP(F4779,Translations!$D$2:$G$13,4,FALSE)</f>
        <v>01 - Aktiv, bopæl i DK</v>
      </c>
      <c r="R4779" t="str">
        <f>VLOOKUP(H4779,Translations!$P$2:$Q$10,2,FALSE)</f>
        <v>1 - Selvstændigt sikret - med lægevalg</v>
      </c>
      <c r="S4779" t="str">
        <f>VLOOKUP(F4779,Translations!$D$2:$F$13,3,FALSE)</f>
        <v>Ja</v>
      </c>
    </row>
    <row r="4780" spans="1:19" x14ac:dyDescent="0.2">
      <c r="A4780" s="3">
        <v>43970</v>
      </c>
      <c r="B4780" t="s">
        <v>216</v>
      </c>
      <c r="C4780" t="s">
        <v>209</v>
      </c>
      <c r="D4780">
        <v>561</v>
      </c>
      <c r="E4780">
        <v>1083</v>
      </c>
      <c r="F4780" t="str">
        <f t="shared" si="155"/>
        <v>01</v>
      </c>
      <c r="G4780" t="s">
        <v>513</v>
      </c>
      <c r="H4780">
        <v>1</v>
      </c>
      <c r="I4780" t="s">
        <v>6</v>
      </c>
      <c r="J4780" t="s">
        <v>5</v>
      </c>
      <c r="K4780" t="s">
        <v>6</v>
      </c>
      <c r="L4780">
        <v>2</v>
      </c>
      <c r="M4780" t="str">
        <f>VLOOKUP(E4780,Translations!$A$1:$B$7,2,FALSE)</f>
        <v>Syddanmark</v>
      </c>
      <c r="N4780" t="str">
        <f>VLOOKUP(D4780,Translations!$I$2:$K$101,2,FALSE)</f>
        <v>Esbjerg</v>
      </c>
      <c r="O4780" t="str">
        <f>VLOOKUP(G4780,Translations!$M$2:$N$9,2,FALSE)</f>
        <v>[X2079] SARS-CoV-2 (RNA), Borger</v>
      </c>
      <c r="P4780" t="str">
        <f>VLOOKUP(F4780,Translations!$D$1:$F$13,2,FALSE)</f>
        <v>Ok</v>
      </c>
      <c r="Q4780" t="str">
        <f>VLOOKUP(F4780,Translations!$D$2:$G$13,4,FALSE)</f>
        <v>01 - Aktiv, bopæl i DK</v>
      </c>
      <c r="R4780" t="str">
        <f>VLOOKUP(H4780,Translations!$P$2:$Q$10,2,FALSE)</f>
        <v>1 - Selvstændigt sikret - med lægevalg</v>
      </c>
      <c r="S4780" t="str">
        <f>VLOOKUP(F4780,Translations!$D$2:$F$13,3,FALSE)</f>
        <v>Ja</v>
      </c>
    </row>
    <row r="4781" spans="1:19" x14ac:dyDescent="0.2">
      <c r="A4781" s="3">
        <v>43970</v>
      </c>
      <c r="B4781" t="s">
        <v>216</v>
      </c>
      <c r="C4781" t="s">
        <v>209</v>
      </c>
      <c r="D4781">
        <v>573</v>
      </c>
      <c r="E4781">
        <v>1083</v>
      </c>
      <c r="F4781" t="str">
        <f t="shared" si="155"/>
        <v>01</v>
      </c>
      <c r="G4781" t="s">
        <v>513</v>
      </c>
      <c r="H4781">
        <v>1</v>
      </c>
      <c r="I4781" t="s">
        <v>6</v>
      </c>
      <c r="J4781" t="s">
        <v>5</v>
      </c>
      <c r="K4781" t="s">
        <v>6</v>
      </c>
      <c r="L4781">
        <v>1</v>
      </c>
      <c r="M4781" t="str">
        <f>VLOOKUP(E4781,Translations!$A$1:$B$7,2,FALSE)</f>
        <v>Syddanmark</v>
      </c>
      <c r="N4781" t="str">
        <f>VLOOKUP(D4781,Translations!$I$2:$K$101,2,FALSE)</f>
        <v>Varde</v>
      </c>
      <c r="O4781" t="str">
        <f>VLOOKUP(G4781,Translations!$M$2:$N$9,2,FALSE)</f>
        <v>[X2079] SARS-CoV-2 (RNA), Borger</v>
      </c>
      <c r="P4781" t="str">
        <f>VLOOKUP(F4781,Translations!$D$1:$F$13,2,FALSE)</f>
        <v>Ok</v>
      </c>
      <c r="Q4781" t="str">
        <f>VLOOKUP(F4781,Translations!$D$2:$G$13,4,FALSE)</f>
        <v>01 - Aktiv, bopæl i DK</v>
      </c>
      <c r="R4781" t="str">
        <f>VLOOKUP(H4781,Translations!$P$2:$Q$10,2,FALSE)</f>
        <v>1 - Selvstændigt sikret - med lægevalg</v>
      </c>
      <c r="S4781" t="str">
        <f>VLOOKUP(F4781,Translations!$D$2:$F$13,3,FALSE)</f>
        <v>Ja</v>
      </c>
    </row>
    <row r="4782" spans="1:19" x14ac:dyDescent="0.2">
      <c r="A4782" s="3">
        <v>43970</v>
      </c>
      <c r="B4782" t="s">
        <v>216</v>
      </c>
      <c r="C4782" t="s">
        <v>209</v>
      </c>
      <c r="D4782">
        <v>630</v>
      </c>
      <c r="E4782">
        <v>1083</v>
      </c>
      <c r="F4782" t="str">
        <f t="shared" si="155"/>
        <v>01</v>
      </c>
      <c r="G4782" t="s">
        <v>513</v>
      </c>
      <c r="H4782">
        <v>1</v>
      </c>
      <c r="I4782" t="s">
        <v>6</v>
      </c>
      <c r="J4782" t="s">
        <v>5</v>
      </c>
      <c r="K4782" t="s">
        <v>6</v>
      </c>
      <c r="L4782">
        <v>2</v>
      </c>
      <c r="M4782" t="str">
        <f>VLOOKUP(E4782,Translations!$A$1:$B$7,2,FALSE)</f>
        <v>Syddanmark</v>
      </c>
      <c r="N4782" t="str">
        <f>VLOOKUP(D4782,Translations!$I$2:$K$101,2,FALSE)</f>
        <v>Vejle</v>
      </c>
      <c r="O4782" t="str">
        <f>VLOOKUP(G4782,Translations!$M$2:$N$9,2,FALSE)</f>
        <v>[X2079] SARS-CoV-2 (RNA), Borger</v>
      </c>
      <c r="P4782" t="str">
        <f>VLOOKUP(F4782,Translations!$D$1:$F$13,2,FALSE)</f>
        <v>Ok</v>
      </c>
      <c r="Q4782" t="str">
        <f>VLOOKUP(F4782,Translations!$D$2:$G$13,4,FALSE)</f>
        <v>01 - Aktiv, bopæl i DK</v>
      </c>
      <c r="R4782" t="str">
        <f>VLOOKUP(H4782,Translations!$P$2:$Q$10,2,FALSE)</f>
        <v>1 - Selvstændigt sikret - med lægevalg</v>
      </c>
      <c r="S4782" t="str">
        <f>VLOOKUP(F4782,Translations!$D$2:$F$13,3,FALSE)</f>
        <v>Ja</v>
      </c>
    </row>
    <row r="4783" spans="1:19" x14ac:dyDescent="0.2">
      <c r="A4783" s="3">
        <v>43970</v>
      </c>
      <c r="B4783" t="s">
        <v>216</v>
      </c>
      <c r="C4783" t="s">
        <v>209</v>
      </c>
      <c r="D4783">
        <v>751</v>
      </c>
      <c r="E4783">
        <v>1082</v>
      </c>
      <c r="F4783" t="str">
        <f t="shared" si="155"/>
        <v>01</v>
      </c>
      <c r="G4783" t="s">
        <v>513</v>
      </c>
      <c r="H4783">
        <v>1</v>
      </c>
      <c r="I4783" t="s">
        <v>6</v>
      </c>
      <c r="J4783" t="s">
        <v>5</v>
      </c>
      <c r="K4783" t="s">
        <v>6</v>
      </c>
      <c r="L4783">
        <v>2</v>
      </c>
      <c r="M4783" t="str">
        <f>VLOOKUP(E4783,Translations!$A$1:$B$7,2,FALSE)</f>
        <v>Midtjylland</v>
      </c>
      <c r="N4783" t="str">
        <f>VLOOKUP(D4783,Translations!$I$2:$K$101,2,FALSE)</f>
        <v>Aarhus</v>
      </c>
      <c r="O4783" t="str">
        <f>VLOOKUP(G4783,Translations!$M$2:$N$9,2,FALSE)</f>
        <v>[X2079] SARS-CoV-2 (RNA), Borger</v>
      </c>
      <c r="P4783" t="str">
        <f>VLOOKUP(F4783,Translations!$D$1:$F$13,2,FALSE)</f>
        <v>Ok</v>
      </c>
      <c r="Q4783" t="str">
        <f>VLOOKUP(F4783,Translations!$D$2:$G$13,4,FALSE)</f>
        <v>01 - Aktiv, bopæl i DK</v>
      </c>
      <c r="R4783" t="str">
        <f>VLOOKUP(H4783,Translations!$P$2:$Q$10,2,FALSE)</f>
        <v>1 - Selvstændigt sikret - med lægevalg</v>
      </c>
      <c r="S4783" t="str">
        <f>VLOOKUP(F4783,Translations!$D$2:$F$13,3,FALSE)</f>
        <v>Ja</v>
      </c>
    </row>
    <row r="4784" spans="1:19" x14ac:dyDescent="0.2">
      <c r="A4784" s="3">
        <v>43970</v>
      </c>
      <c r="B4784" t="s">
        <v>216</v>
      </c>
      <c r="C4784" t="s">
        <v>209</v>
      </c>
      <c r="D4784">
        <v>851</v>
      </c>
      <c r="E4784">
        <v>1081</v>
      </c>
      <c r="F4784" t="str">
        <f t="shared" si="155"/>
        <v>01</v>
      </c>
      <c r="G4784" t="s">
        <v>513</v>
      </c>
      <c r="H4784">
        <v>1</v>
      </c>
      <c r="I4784" t="s">
        <v>6</v>
      </c>
      <c r="J4784" t="s">
        <v>5</v>
      </c>
      <c r="K4784" t="s">
        <v>6</v>
      </c>
      <c r="L4784">
        <v>1</v>
      </c>
      <c r="M4784" t="str">
        <f>VLOOKUP(E4784,Translations!$A$1:$B$7,2,FALSE)</f>
        <v>Nordjylland</v>
      </c>
      <c r="N4784" t="str">
        <f>VLOOKUP(D4784,Translations!$I$2:$K$101,2,FALSE)</f>
        <v>Aalborg</v>
      </c>
      <c r="O4784" t="str">
        <f>VLOOKUP(G4784,Translations!$M$2:$N$9,2,FALSE)</f>
        <v>[X2079] SARS-CoV-2 (RNA), Borger</v>
      </c>
      <c r="P4784" t="str">
        <f>VLOOKUP(F4784,Translations!$D$1:$F$13,2,FALSE)</f>
        <v>Ok</v>
      </c>
      <c r="Q4784" t="str">
        <f>VLOOKUP(F4784,Translations!$D$2:$G$13,4,FALSE)</f>
        <v>01 - Aktiv, bopæl i DK</v>
      </c>
      <c r="R4784" t="str">
        <f>VLOOKUP(H4784,Translations!$P$2:$Q$10,2,FALSE)</f>
        <v>1 - Selvstændigt sikret - med lægevalg</v>
      </c>
      <c r="S4784" t="str">
        <f>VLOOKUP(F4784,Translations!$D$2:$F$13,3,FALSE)</f>
        <v>Ja</v>
      </c>
    </row>
    <row r="4785" spans="1:19" x14ac:dyDescent="0.2">
      <c r="A4785" s="3">
        <v>43970</v>
      </c>
      <c r="B4785" t="s">
        <v>217</v>
      </c>
      <c r="C4785" t="s">
        <v>209</v>
      </c>
      <c r="D4785">
        <v>0</v>
      </c>
      <c r="E4785">
        <v>0</v>
      </c>
      <c r="F4785" t="str">
        <f>"03"</f>
        <v>03</v>
      </c>
      <c r="G4785" t="s">
        <v>513</v>
      </c>
      <c r="H4785">
        <v>1</v>
      </c>
      <c r="I4785" t="s">
        <v>6</v>
      </c>
      <c r="J4785" t="s">
        <v>5</v>
      </c>
      <c r="K4785" t="s">
        <v>6</v>
      </c>
      <c r="L4785">
        <v>18</v>
      </c>
      <c r="M4785" t="str">
        <f>VLOOKUP(E4785,Translations!$A$1:$B$7,2,FALSE)</f>
        <v>Ukendt</v>
      </c>
      <c r="N4785" t="str">
        <f>VLOOKUP(D4785,Translations!$I$2:$K$101,2,FALSE)</f>
        <v>Ukendt</v>
      </c>
      <c r="O4785" t="str">
        <f>VLOOKUP(G4785,Translations!$M$2:$N$9,2,FALSE)</f>
        <v>[X2079] SARS-CoV-2 (RNA), Borger</v>
      </c>
      <c r="P4785" t="str">
        <f>VLOOKUP(F4785,Translations!$D$1:$F$13,2,FALSE)</f>
        <v>Ok</v>
      </c>
      <c r="Q4785" t="str">
        <f>VLOOKUP(F4785,Translations!$D$2:$G$13,4,FALSE)</f>
        <v>03 - Aktiv, speciel vejkode i DK</v>
      </c>
      <c r="R4785" t="str">
        <f>VLOOKUP(H4785,Translations!$P$2:$Q$10,2,FALSE)</f>
        <v>1 - Selvstændigt sikret - med lægevalg</v>
      </c>
      <c r="S4785" t="str">
        <f>VLOOKUP(F4785,Translations!$D$2:$F$13,3,FALSE)</f>
        <v>Ja</v>
      </c>
    </row>
    <row r="4786" spans="1:19" x14ac:dyDescent="0.2">
      <c r="A4786" s="3">
        <v>43970</v>
      </c>
      <c r="B4786" t="s">
        <v>217</v>
      </c>
      <c r="C4786" t="s">
        <v>209</v>
      </c>
      <c r="D4786">
        <v>0</v>
      </c>
      <c r="E4786">
        <v>0</v>
      </c>
      <c r="F4786" t="str">
        <f>"03"</f>
        <v>03</v>
      </c>
      <c r="G4786" t="s">
        <v>513</v>
      </c>
      <c r="H4786">
        <v>4</v>
      </c>
      <c r="I4786" t="s">
        <v>6</v>
      </c>
      <c r="J4786" t="s">
        <v>5</v>
      </c>
      <c r="K4786" t="s">
        <v>6</v>
      </c>
      <c r="L4786">
        <v>1</v>
      </c>
      <c r="M4786" t="str">
        <f>VLOOKUP(E4786,Translations!$A$1:$B$7,2,FALSE)</f>
        <v>Ukendt</v>
      </c>
      <c r="N4786" t="str">
        <f>VLOOKUP(D4786,Translations!$I$2:$K$101,2,FALSE)</f>
        <v>Ukendt</v>
      </c>
      <c r="O4786" t="str">
        <f>VLOOKUP(G4786,Translations!$M$2:$N$9,2,FALSE)</f>
        <v>[X2079] SARS-CoV-2 (RNA), Borger</v>
      </c>
      <c r="P4786" t="str">
        <f>VLOOKUP(F4786,Translations!$D$1:$F$13,2,FALSE)</f>
        <v>Ok</v>
      </c>
      <c r="Q4786" t="str">
        <f>VLOOKUP(F4786,Translations!$D$2:$G$13,4,FALSE)</f>
        <v>03 - Aktiv, speciel vejkode i DK</v>
      </c>
      <c r="R4786" t="str">
        <f>VLOOKUP(H4786,Translations!$P$2:$Q$10,2,FALSE)</f>
        <v>4 - Optaget i fængselsvæsenet efter dom (+3 mdr.)</v>
      </c>
      <c r="S4786" t="str">
        <f>VLOOKUP(F4786,Translations!$D$2:$F$13,3,FALSE)</f>
        <v>Ja</v>
      </c>
    </row>
    <row r="4787" spans="1:19" x14ac:dyDescent="0.2">
      <c r="A4787" s="3">
        <v>43970</v>
      </c>
      <c r="B4787" t="s">
        <v>217</v>
      </c>
      <c r="C4787" t="s">
        <v>209</v>
      </c>
      <c r="D4787">
        <v>0</v>
      </c>
      <c r="E4787">
        <v>0</v>
      </c>
      <c r="F4787" t="str">
        <f>"90"</f>
        <v>90</v>
      </c>
      <c r="G4787" t="s">
        <v>513</v>
      </c>
      <c r="H4787">
        <v>1</v>
      </c>
      <c r="I4787" t="s">
        <v>6</v>
      </c>
      <c r="J4787" t="s">
        <v>5</v>
      </c>
      <c r="K4787" t="s">
        <v>6</v>
      </c>
      <c r="L4787">
        <v>25</v>
      </c>
      <c r="M4787" t="str">
        <f>VLOOKUP(E4787,Translations!$A$1:$B$7,2,FALSE)</f>
        <v>Ukendt</v>
      </c>
      <c r="N4787" t="str">
        <f>VLOOKUP(D4787,Translations!$I$2:$K$101,2,FALSE)</f>
        <v>Ukendt</v>
      </c>
      <c r="O4787" t="str">
        <f>VLOOKUP(G4787,Translations!$M$2:$N$9,2,FALSE)</f>
        <v>[X2079] SARS-CoV-2 (RNA), Borger</v>
      </c>
      <c r="P4787" t="str">
        <f>VLOOKUP(F4787,Translations!$D$1:$F$13,2,FALSE)</f>
        <v>Død</v>
      </c>
      <c r="Q4787" t="str">
        <f>VLOOKUP(F4787,Translations!$D$2:$G$13,4,FALSE)</f>
        <v>90 - Inaktiv, død</v>
      </c>
      <c r="R4787" t="str">
        <f>VLOOKUP(H4787,Translations!$P$2:$Q$10,2,FALSE)</f>
        <v>1 - Selvstændigt sikret - med lægevalg</v>
      </c>
      <c r="S4787" t="str">
        <f>VLOOKUP(F4787,Translations!$D$2:$F$13,3,FALSE)</f>
        <v>Nej</v>
      </c>
    </row>
    <row r="4788" spans="1:19" x14ac:dyDescent="0.2">
      <c r="A4788" s="3">
        <v>43970</v>
      </c>
      <c r="B4788" t="s">
        <v>217</v>
      </c>
      <c r="C4788" t="s">
        <v>209</v>
      </c>
      <c r="D4788">
        <v>0</v>
      </c>
      <c r="E4788">
        <v>0</v>
      </c>
      <c r="F4788" t="str">
        <f>"90"</f>
        <v>90</v>
      </c>
      <c r="G4788" t="s">
        <v>513</v>
      </c>
      <c r="H4788">
        <v>9</v>
      </c>
      <c r="I4788" t="s">
        <v>6</v>
      </c>
      <c r="J4788" t="s">
        <v>5</v>
      </c>
      <c r="K4788" t="s">
        <v>6</v>
      </c>
      <c r="L4788">
        <v>14</v>
      </c>
      <c r="M4788" t="str">
        <f>VLOOKUP(E4788,Translations!$A$1:$B$7,2,FALSE)</f>
        <v>Ukendt</v>
      </c>
      <c r="N4788" t="str">
        <f>VLOOKUP(D4788,Translations!$I$2:$K$101,2,FALSE)</f>
        <v>Ukendt</v>
      </c>
      <c r="O4788" t="str">
        <f>VLOOKUP(G4788,Translations!$M$2:$N$9,2,FALSE)</f>
        <v>[X2079] SARS-CoV-2 (RNA), Borger</v>
      </c>
      <c r="P4788" t="str">
        <f>VLOOKUP(F4788,Translations!$D$1:$F$13,2,FALSE)</f>
        <v>Død</v>
      </c>
      <c r="Q4788" t="str">
        <f>VLOOKUP(F4788,Translations!$D$2:$G$13,4,FALSE)</f>
        <v>90 - Inaktiv, død</v>
      </c>
      <c r="R4788" t="str">
        <f>VLOOKUP(H4788,Translations!$P$2:$Q$10,2,FALSE)</f>
        <v>9 - Død</v>
      </c>
      <c r="S4788" t="str">
        <f>VLOOKUP(F4788,Translations!$D$2:$F$13,3,FALSE)</f>
        <v>Nej</v>
      </c>
    </row>
    <row r="4789" spans="1:19" x14ac:dyDescent="0.2">
      <c r="A4789" s="3">
        <v>43970</v>
      </c>
      <c r="B4789" t="s">
        <v>217</v>
      </c>
      <c r="C4789" t="s">
        <v>209</v>
      </c>
      <c r="D4789">
        <v>410</v>
      </c>
      <c r="E4789">
        <v>1083</v>
      </c>
      <c r="F4789" t="str">
        <f t="shared" ref="F4789:F4812" si="156">"01"</f>
        <v>01</v>
      </c>
      <c r="G4789" t="s">
        <v>513</v>
      </c>
      <c r="H4789">
        <v>1</v>
      </c>
      <c r="I4789" t="s">
        <v>6</v>
      </c>
      <c r="J4789" t="s">
        <v>5</v>
      </c>
      <c r="K4789" t="s">
        <v>6</v>
      </c>
      <c r="L4789">
        <v>1</v>
      </c>
      <c r="M4789" t="str">
        <f>VLOOKUP(E4789,Translations!$A$1:$B$7,2,FALSE)</f>
        <v>Syddanmark</v>
      </c>
      <c r="N4789" t="str">
        <f>VLOOKUP(D4789,Translations!$I$2:$K$101,2,FALSE)</f>
        <v>Middelfart</v>
      </c>
      <c r="O4789" t="str">
        <f>VLOOKUP(G4789,Translations!$M$2:$N$9,2,FALSE)</f>
        <v>[X2079] SARS-CoV-2 (RNA), Borger</v>
      </c>
      <c r="P4789" t="str">
        <f>VLOOKUP(F4789,Translations!$D$1:$F$13,2,FALSE)</f>
        <v>Ok</v>
      </c>
      <c r="Q4789" t="str">
        <f>VLOOKUP(F4789,Translations!$D$2:$G$13,4,FALSE)</f>
        <v>01 - Aktiv, bopæl i DK</v>
      </c>
      <c r="R4789" t="str">
        <f>VLOOKUP(H4789,Translations!$P$2:$Q$10,2,FALSE)</f>
        <v>1 - Selvstændigt sikret - med lægevalg</v>
      </c>
      <c r="S4789" t="str">
        <f>VLOOKUP(F4789,Translations!$D$2:$F$13,3,FALSE)</f>
        <v>Ja</v>
      </c>
    </row>
    <row r="4790" spans="1:19" x14ac:dyDescent="0.2">
      <c r="A4790" s="3">
        <v>43970</v>
      </c>
      <c r="B4790" t="s">
        <v>217</v>
      </c>
      <c r="C4790" t="s">
        <v>209</v>
      </c>
      <c r="D4790">
        <v>540</v>
      </c>
      <c r="E4790">
        <v>1083</v>
      </c>
      <c r="F4790" t="str">
        <f t="shared" si="156"/>
        <v>01</v>
      </c>
      <c r="G4790" t="s">
        <v>513</v>
      </c>
      <c r="H4790">
        <v>1</v>
      </c>
      <c r="I4790" t="s">
        <v>6</v>
      </c>
      <c r="J4790" t="s">
        <v>5</v>
      </c>
      <c r="K4790" t="s">
        <v>6</v>
      </c>
      <c r="L4790">
        <v>1664</v>
      </c>
      <c r="M4790" t="str">
        <f>VLOOKUP(E4790,Translations!$A$1:$B$7,2,FALSE)</f>
        <v>Syddanmark</v>
      </c>
      <c r="N4790" t="str">
        <f>VLOOKUP(D4790,Translations!$I$2:$K$101,2,FALSE)</f>
        <v>Sønderborg</v>
      </c>
      <c r="O4790" t="str">
        <f>VLOOKUP(G4790,Translations!$M$2:$N$9,2,FALSE)</f>
        <v>[X2079] SARS-CoV-2 (RNA), Borger</v>
      </c>
      <c r="P4790" t="str">
        <f>VLOOKUP(F4790,Translations!$D$1:$F$13,2,FALSE)</f>
        <v>Ok</v>
      </c>
      <c r="Q4790" t="str">
        <f>VLOOKUP(F4790,Translations!$D$2:$G$13,4,FALSE)</f>
        <v>01 - Aktiv, bopæl i DK</v>
      </c>
      <c r="R4790" t="str">
        <f>VLOOKUP(H4790,Translations!$P$2:$Q$10,2,FALSE)</f>
        <v>1 - Selvstændigt sikret - med lægevalg</v>
      </c>
      <c r="S4790" t="str">
        <f>VLOOKUP(F4790,Translations!$D$2:$F$13,3,FALSE)</f>
        <v>Ja</v>
      </c>
    </row>
    <row r="4791" spans="1:19" x14ac:dyDescent="0.2">
      <c r="A4791" s="3">
        <v>43970</v>
      </c>
      <c r="B4791" t="s">
        <v>217</v>
      </c>
      <c r="C4791" t="s">
        <v>209</v>
      </c>
      <c r="D4791">
        <v>540</v>
      </c>
      <c r="E4791">
        <v>1083</v>
      </c>
      <c r="F4791" t="str">
        <f t="shared" si="156"/>
        <v>01</v>
      </c>
      <c r="G4791" t="s">
        <v>513</v>
      </c>
      <c r="H4791">
        <v>2</v>
      </c>
      <c r="I4791" t="s">
        <v>6</v>
      </c>
      <c r="J4791" t="s">
        <v>5</v>
      </c>
      <c r="K4791" t="s">
        <v>6</v>
      </c>
      <c r="L4791">
        <v>6</v>
      </c>
      <c r="M4791" t="str">
        <f>VLOOKUP(E4791,Translations!$A$1:$B$7,2,FALSE)</f>
        <v>Syddanmark</v>
      </c>
      <c r="N4791" t="str">
        <f>VLOOKUP(D4791,Translations!$I$2:$K$101,2,FALSE)</f>
        <v>Sønderborg</v>
      </c>
      <c r="O4791" t="str">
        <f>VLOOKUP(G4791,Translations!$M$2:$N$9,2,FALSE)</f>
        <v>[X2079] SARS-CoV-2 (RNA), Borger</v>
      </c>
      <c r="P4791" t="str">
        <f>VLOOKUP(F4791,Translations!$D$1:$F$13,2,FALSE)</f>
        <v>Ok</v>
      </c>
      <c r="Q4791" t="str">
        <f>VLOOKUP(F4791,Translations!$D$2:$G$13,4,FALSE)</f>
        <v>01 - Aktiv, bopæl i DK</v>
      </c>
      <c r="R4791" t="str">
        <f>VLOOKUP(H4791,Translations!$P$2:$Q$10,2,FALSE)</f>
        <v>2 - Selvstændigt sikret - uden lægevalg</v>
      </c>
      <c r="S4791" t="str">
        <f>VLOOKUP(F4791,Translations!$D$2:$F$13,3,FALSE)</f>
        <v>Ja</v>
      </c>
    </row>
    <row r="4792" spans="1:19" x14ac:dyDescent="0.2">
      <c r="A4792" s="3">
        <v>43970</v>
      </c>
      <c r="B4792" t="s">
        <v>217</v>
      </c>
      <c r="C4792" t="s">
        <v>209</v>
      </c>
      <c r="D4792">
        <v>550</v>
      </c>
      <c r="E4792">
        <v>1083</v>
      </c>
      <c r="F4792" t="str">
        <f t="shared" si="156"/>
        <v>01</v>
      </c>
      <c r="G4792" t="s">
        <v>513</v>
      </c>
      <c r="H4792">
        <v>1</v>
      </c>
      <c r="I4792" t="s">
        <v>6</v>
      </c>
      <c r="J4792" t="s">
        <v>5</v>
      </c>
      <c r="K4792" t="s">
        <v>6</v>
      </c>
      <c r="L4792">
        <v>9300</v>
      </c>
      <c r="M4792" t="str">
        <f>VLOOKUP(E4792,Translations!$A$1:$B$7,2,FALSE)</f>
        <v>Syddanmark</v>
      </c>
      <c r="N4792" t="str">
        <f>VLOOKUP(D4792,Translations!$I$2:$K$101,2,FALSE)</f>
        <v>Tønder</v>
      </c>
      <c r="O4792" t="str">
        <f>VLOOKUP(G4792,Translations!$M$2:$N$9,2,FALSE)</f>
        <v>[X2079] SARS-CoV-2 (RNA), Borger</v>
      </c>
      <c r="P4792" t="str">
        <f>VLOOKUP(F4792,Translations!$D$1:$F$13,2,FALSE)</f>
        <v>Ok</v>
      </c>
      <c r="Q4792" t="str">
        <f>VLOOKUP(F4792,Translations!$D$2:$G$13,4,FALSE)</f>
        <v>01 - Aktiv, bopæl i DK</v>
      </c>
      <c r="R4792" t="str">
        <f>VLOOKUP(H4792,Translations!$P$2:$Q$10,2,FALSE)</f>
        <v>1 - Selvstændigt sikret - med lægevalg</v>
      </c>
      <c r="S4792" t="str">
        <f>VLOOKUP(F4792,Translations!$D$2:$F$13,3,FALSE)</f>
        <v>Ja</v>
      </c>
    </row>
    <row r="4793" spans="1:19" x14ac:dyDescent="0.2">
      <c r="A4793" s="3">
        <v>43970</v>
      </c>
      <c r="B4793" t="s">
        <v>217</v>
      </c>
      <c r="C4793" t="s">
        <v>209</v>
      </c>
      <c r="D4793">
        <v>550</v>
      </c>
      <c r="E4793">
        <v>1083</v>
      </c>
      <c r="F4793" t="str">
        <f t="shared" si="156"/>
        <v>01</v>
      </c>
      <c r="G4793" t="s">
        <v>513</v>
      </c>
      <c r="H4793">
        <v>2</v>
      </c>
      <c r="I4793" t="s">
        <v>6</v>
      </c>
      <c r="J4793" t="s">
        <v>5</v>
      </c>
      <c r="K4793" t="s">
        <v>6</v>
      </c>
      <c r="L4793">
        <v>26</v>
      </c>
      <c r="M4793" t="str">
        <f>VLOOKUP(E4793,Translations!$A$1:$B$7,2,FALSE)</f>
        <v>Syddanmark</v>
      </c>
      <c r="N4793" t="str">
        <f>VLOOKUP(D4793,Translations!$I$2:$K$101,2,FALSE)</f>
        <v>Tønder</v>
      </c>
      <c r="O4793" t="str">
        <f>VLOOKUP(G4793,Translations!$M$2:$N$9,2,FALSE)</f>
        <v>[X2079] SARS-CoV-2 (RNA), Borger</v>
      </c>
      <c r="P4793" t="str">
        <f>VLOOKUP(F4793,Translations!$D$1:$F$13,2,FALSE)</f>
        <v>Ok</v>
      </c>
      <c r="Q4793" t="str">
        <f>VLOOKUP(F4793,Translations!$D$2:$G$13,4,FALSE)</f>
        <v>01 - Aktiv, bopæl i DK</v>
      </c>
      <c r="R4793" t="str">
        <f>VLOOKUP(H4793,Translations!$P$2:$Q$10,2,FALSE)</f>
        <v>2 - Selvstændigt sikret - uden lægevalg</v>
      </c>
      <c r="S4793" t="str">
        <f>VLOOKUP(F4793,Translations!$D$2:$F$13,3,FALSE)</f>
        <v>Ja</v>
      </c>
    </row>
    <row r="4794" spans="1:19" x14ac:dyDescent="0.2">
      <c r="A4794" s="3">
        <v>43970</v>
      </c>
      <c r="B4794" t="s">
        <v>217</v>
      </c>
      <c r="C4794" t="s">
        <v>209</v>
      </c>
      <c r="D4794">
        <v>561</v>
      </c>
      <c r="E4794">
        <v>1083</v>
      </c>
      <c r="F4794" t="str">
        <f t="shared" si="156"/>
        <v>01</v>
      </c>
      <c r="G4794" t="s">
        <v>513</v>
      </c>
      <c r="H4794">
        <v>1</v>
      </c>
      <c r="I4794" t="s">
        <v>6</v>
      </c>
      <c r="J4794" t="s">
        <v>5</v>
      </c>
      <c r="K4794" t="s">
        <v>6</v>
      </c>
      <c r="L4794">
        <v>24193</v>
      </c>
      <c r="M4794" t="str">
        <f>VLOOKUP(E4794,Translations!$A$1:$B$7,2,FALSE)</f>
        <v>Syddanmark</v>
      </c>
      <c r="N4794" t="str">
        <f>VLOOKUP(D4794,Translations!$I$2:$K$101,2,FALSE)</f>
        <v>Esbjerg</v>
      </c>
      <c r="O4794" t="str">
        <f>VLOOKUP(G4794,Translations!$M$2:$N$9,2,FALSE)</f>
        <v>[X2079] SARS-CoV-2 (RNA), Borger</v>
      </c>
      <c r="P4794" t="str">
        <f>VLOOKUP(F4794,Translations!$D$1:$F$13,2,FALSE)</f>
        <v>Ok</v>
      </c>
      <c r="Q4794" t="str">
        <f>VLOOKUP(F4794,Translations!$D$2:$G$13,4,FALSE)</f>
        <v>01 - Aktiv, bopæl i DK</v>
      </c>
      <c r="R4794" t="str">
        <f>VLOOKUP(H4794,Translations!$P$2:$Q$10,2,FALSE)</f>
        <v>1 - Selvstændigt sikret - med lægevalg</v>
      </c>
      <c r="S4794" t="str">
        <f>VLOOKUP(F4794,Translations!$D$2:$F$13,3,FALSE)</f>
        <v>Ja</v>
      </c>
    </row>
    <row r="4795" spans="1:19" x14ac:dyDescent="0.2">
      <c r="A4795" s="3">
        <v>43970</v>
      </c>
      <c r="B4795" t="s">
        <v>217</v>
      </c>
      <c r="C4795" t="s">
        <v>209</v>
      </c>
      <c r="D4795">
        <v>561</v>
      </c>
      <c r="E4795">
        <v>1083</v>
      </c>
      <c r="F4795" t="str">
        <f t="shared" si="156"/>
        <v>01</v>
      </c>
      <c r="G4795" t="s">
        <v>513</v>
      </c>
      <c r="H4795">
        <v>2</v>
      </c>
      <c r="I4795" t="s">
        <v>6</v>
      </c>
      <c r="J4795" t="s">
        <v>5</v>
      </c>
      <c r="K4795" t="s">
        <v>6</v>
      </c>
      <c r="L4795">
        <v>60</v>
      </c>
      <c r="M4795" t="str">
        <f>VLOOKUP(E4795,Translations!$A$1:$B$7,2,FALSE)</f>
        <v>Syddanmark</v>
      </c>
      <c r="N4795" t="str">
        <f>VLOOKUP(D4795,Translations!$I$2:$K$101,2,FALSE)</f>
        <v>Esbjerg</v>
      </c>
      <c r="O4795" t="str">
        <f>VLOOKUP(G4795,Translations!$M$2:$N$9,2,FALSE)</f>
        <v>[X2079] SARS-CoV-2 (RNA), Borger</v>
      </c>
      <c r="P4795" t="str">
        <f>VLOOKUP(F4795,Translations!$D$1:$F$13,2,FALSE)</f>
        <v>Ok</v>
      </c>
      <c r="Q4795" t="str">
        <f>VLOOKUP(F4795,Translations!$D$2:$G$13,4,FALSE)</f>
        <v>01 - Aktiv, bopæl i DK</v>
      </c>
      <c r="R4795" t="str">
        <f>VLOOKUP(H4795,Translations!$P$2:$Q$10,2,FALSE)</f>
        <v>2 - Selvstændigt sikret - uden lægevalg</v>
      </c>
      <c r="S4795" t="str">
        <f>VLOOKUP(F4795,Translations!$D$2:$F$13,3,FALSE)</f>
        <v>Ja</v>
      </c>
    </row>
    <row r="4796" spans="1:19" x14ac:dyDescent="0.2">
      <c r="A4796" s="3">
        <v>43970</v>
      </c>
      <c r="B4796" t="s">
        <v>217</v>
      </c>
      <c r="C4796" t="s">
        <v>209</v>
      </c>
      <c r="D4796">
        <v>561</v>
      </c>
      <c r="E4796">
        <v>1083</v>
      </c>
      <c r="F4796" t="str">
        <f t="shared" si="156"/>
        <v>01</v>
      </c>
      <c r="G4796" t="s">
        <v>513</v>
      </c>
      <c r="H4796">
        <v>7</v>
      </c>
      <c r="I4796" t="s">
        <v>6</v>
      </c>
      <c r="J4796" t="s">
        <v>5</v>
      </c>
      <c r="K4796" t="s">
        <v>6</v>
      </c>
      <c r="L4796">
        <v>2</v>
      </c>
      <c r="M4796" t="str">
        <f>VLOOKUP(E4796,Translations!$A$1:$B$7,2,FALSE)</f>
        <v>Syddanmark</v>
      </c>
      <c r="N4796" t="str">
        <f>VLOOKUP(D4796,Translations!$I$2:$K$101,2,FALSE)</f>
        <v>Esbjerg</v>
      </c>
      <c r="O4796" t="str">
        <f>VLOOKUP(G4796,Translations!$M$2:$N$9,2,FALSE)</f>
        <v>[X2079] SARS-CoV-2 (RNA), Borger</v>
      </c>
      <c r="P4796" t="str">
        <f>VLOOKUP(F4796,Translations!$D$1:$F$13,2,FALSE)</f>
        <v>Ok</v>
      </c>
      <c r="Q4796" t="str">
        <f>VLOOKUP(F4796,Translations!$D$2:$G$13,4,FALSE)</f>
        <v>01 - Aktiv, bopæl i DK</v>
      </c>
      <c r="R4796" t="str">
        <f>VLOOKUP(H4796,Translations!$P$2:$Q$10,2,FALSE)</f>
        <v>7 - Bopæl i udlandet</v>
      </c>
      <c r="S4796" t="str">
        <f>VLOOKUP(F4796,Translations!$D$2:$F$13,3,FALSE)</f>
        <v>Ja</v>
      </c>
    </row>
    <row r="4797" spans="1:19" x14ac:dyDescent="0.2">
      <c r="A4797" s="3">
        <v>43970</v>
      </c>
      <c r="B4797" t="s">
        <v>217</v>
      </c>
      <c r="C4797" t="s">
        <v>209</v>
      </c>
      <c r="D4797">
        <v>563</v>
      </c>
      <c r="E4797">
        <v>1083</v>
      </c>
      <c r="F4797" t="str">
        <f t="shared" si="156"/>
        <v>01</v>
      </c>
      <c r="G4797" t="s">
        <v>513</v>
      </c>
      <c r="H4797">
        <v>1</v>
      </c>
      <c r="I4797" t="s">
        <v>6</v>
      </c>
      <c r="J4797" t="s">
        <v>5</v>
      </c>
      <c r="K4797" t="s">
        <v>6</v>
      </c>
      <c r="L4797">
        <v>1200</v>
      </c>
      <c r="M4797" t="str">
        <f>VLOOKUP(E4797,Translations!$A$1:$B$7,2,FALSE)</f>
        <v>Syddanmark</v>
      </c>
      <c r="N4797" t="str">
        <f>VLOOKUP(D4797,Translations!$I$2:$K$101,2,FALSE)</f>
        <v>Fanø</v>
      </c>
      <c r="O4797" t="str">
        <f>VLOOKUP(G4797,Translations!$M$2:$N$9,2,FALSE)</f>
        <v>[X2079] SARS-CoV-2 (RNA), Borger</v>
      </c>
      <c r="P4797" t="str">
        <f>VLOOKUP(F4797,Translations!$D$1:$F$13,2,FALSE)</f>
        <v>Ok</v>
      </c>
      <c r="Q4797" t="str">
        <f>VLOOKUP(F4797,Translations!$D$2:$G$13,4,FALSE)</f>
        <v>01 - Aktiv, bopæl i DK</v>
      </c>
      <c r="R4797" t="str">
        <f>VLOOKUP(H4797,Translations!$P$2:$Q$10,2,FALSE)</f>
        <v>1 - Selvstændigt sikret - med lægevalg</v>
      </c>
      <c r="S4797" t="str">
        <f>VLOOKUP(F4797,Translations!$D$2:$F$13,3,FALSE)</f>
        <v>Ja</v>
      </c>
    </row>
    <row r="4798" spans="1:19" x14ac:dyDescent="0.2">
      <c r="A4798" s="3">
        <v>43970</v>
      </c>
      <c r="B4798" t="s">
        <v>217</v>
      </c>
      <c r="C4798" t="s">
        <v>209</v>
      </c>
      <c r="D4798">
        <v>563</v>
      </c>
      <c r="E4798">
        <v>1083</v>
      </c>
      <c r="F4798" t="str">
        <f t="shared" si="156"/>
        <v>01</v>
      </c>
      <c r="G4798" t="s">
        <v>513</v>
      </c>
      <c r="H4798">
        <v>2</v>
      </c>
      <c r="I4798" t="s">
        <v>6</v>
      </c>
      <c r="J4798" t="s">
        <v>5</v>
      </c>
      <c r="K4798" t="s">
        <v>6</v>
      </c>
      <c r="L4798">
        <v>7</v>
      </c>
      <c r="M4798" t="str">
        <f>VLOOKUP(E4798,Translations!$A$1:$B$7,2,FALSE)</f>
        <v>Syddanmark</v>
      </c>
      <c r="N4798" t="str">
        <f>VLOOKUP(D4798,Translations!$I$2:$K$101,2,FALSE)</f>
        <v>Fanø</v>
      </c>
      <c r="O4798" t="str">
        <f>VLOOKUP(G4798,Translations!$M$2:$N$9,2,FALSE)</f>
        <v>[X2079] SARS-CoV-2 (RNA), Borger</v>
      </c>
      <c r="P4798" t="str">
        <f>VLOOKUP(F4798,Translations!$D$1:$F$13,2,FALSE)</f>
        <v>Ok</v>
      </c>
      <c r="Q4798" t="str">
        <f>VLOOKUP(F4798,Translations!$D$2:$G$13,4,FALSE)</f>
        <v>01 - Aktiv, bopæl i DK</v>
      </c>
      <c r="R4798" t="str">
        <f>VLOOKUP(H4798,Translations!$P$2:$Q$10,2,FALSE)</f>
        <v>2 - Selvstændigt sikret - uden lægevalg</v>
      </c>
      <c r="S4798" t="str">
        <f>VLOOKUP(F4798,Translations!$D$2:$F$13,3,FALSE)</f>
        <v>Ja</v>
      </c>
    </row>
    <row r="4799" spans="1:19" x14ac:dyDescent="0.2">
      <c r="A4799" s="3">
        <v>43970</v>
      </c>
      <c r="B4799" t="s">
        <v>217</v>
      </c>
      <c r="C4799" t="s">
        <v>209</v>
      </c>
      <c r="D4799">
        <v>573</v>
      </c>
      <c r="E4799">
        <v>1083</v>
      </c>
      <c r="F4799" t="str">
        <f t="shared" si="156"/>
        <v>01</v>
      </c>
      <c r="G4799" t="s">
        <v>513</v>
      </c>
      <c r="H4799">
        <v>1</v>
      </c>
      <c r="I4799" t="s">
        <v>6</v>
      </c>
      <c r="J4799" t="s">
        <v>5</v>
      </c>
      <c r="K4799" t="s">
        <v>6</v>
      </c>
      <c r="L4799">
        <v>11424</v>
      </c>
      <c r="M4799" t="str">
        <f>VLOOKUP(E4799,Translations!$A$1:$B$7,2,FALSE)</f>
        <v>Syddanmark</v>
      </c>
      <c r="N4799" t="str">
        <f>VLOOKUP(D4799,Translations!$I$2:$K$101,2,FALSE)</f>
        <v>Varde</v>
      </c>
      <c r="O4799" t="str">
        <f>VLOOKUP(G4799,Translations!$M$2:$N$9,2,FALSE)</f>
        <v>[X2079] SARS-CoV-2 (RNA), Borger</v>
      </c>
      <c r="P4799" t="str">
        <f>VLOOKUP(F4799,Translations!$D$1:$F$13,2,FALSE)</f>
        <v>Ok</v>
      </c>
      <c r="Q4799" t="str">
        <f>VLOOKUP(F4799,Translations!$D$2:$G$13,4,FALSE)</f>
        <v>01 - Aktiv, bopæl i DK</v>
      </c>
      <c r="R4799" t="str">
        <f>VLOOKUP(H4799,Translations!$P$2:$Q$10,2,FALSE)</f>
        <v>1 - Selvstændigt sikret - med lægevalg</v>
      </c>
      <c r="S4799" t="str">
        <f>VLOOKUP(F4799,Translations!$D$2:$F$13,3,FALSE)</f>
        <v>Ja</v>
      </c>
    </row>
    <row r="4800" spans="1:19" x14ac:dyDescent="0.2">
      <c r="A4800" s="3">
        <v>43970</v>
      </c>
      <c r="B4800" t="s">
        <v>217</v>
      </c>
      <c r="C4800" t="s">
        <v>209</v>
      </c>
      <c r="D4800">
        <v>573</v>
      </c>
      <c r="E4800">
        <v>1083</v>
      </c>
      <c r="F4800" t="str">
        <f t="shared" si="156"/>
        <v>01</v>
      </c>
      <c r="G4800" t="s">
        <v>513</v>
      </c>
      <c r="H4800">
        <v>2</v>
      </c>
      <c r="I4800" t="s">
        <v>6</v>
      </c>
      <c r="J4800" t="s">
        <v>5</v>
      </c>
      <c r="K4800" t="s">
        <v>6</v>
      </c>
      <c r="L4800">
        <v>32</v>
      </c>
      <c r="M4800" t="str">
        <f>VLOOKUP(E4800,Translations!$A$1:$B$7,2,FALSE)</f>
        <v>Syddanmark</v>
      </c>
      <c r="N4800" t="str">
        <f>VLOOKUP(D4800,Translations!$I$2:$K$101,2,FALSE)</f>
        <v>Varde</v>
      </c>
      <c r="O4800" t="str">
        <f>VLOOKUP(G4800,Translations!$M$2:$N$9,2,FALSE)</f>
        <v>[X2079] SARS-CoV-2 (RNA), Borger</v>
      </c>
      <c r="P4800" t="str">
        <f>VLOOKUP(F4800,Translations!$D$1:$F$13,2,FALSE)</f>
        <v>Ok</v>
      </c>
      <c r="Q4800" t="str">
        <f>VLOOKUP(F4800,Translations!$D$2:$G$13,4,FALSE)</f>
        <v>01 - Aktiv, bopæl i DK</v>
      </c>
      <c r="R4800" t="str">
        <f>VLOOKUP(H4800,Translations!$P$2:$Q$10,2,FALSE)</f>
        <v>2 - Selvstændigt sikret - uden lægevalg</v>
      </c>
      <c r="S4800" t="str">
        <f>VLOOKUP(F4800,Translations!$D$2:$F$13,3,FALSE)</f>
        <v>Ja</v>
      </c>
    </row>
    <row r="4801" spans="1:19" x14ac:dyDescent="0.2">
      <c r="A4801" s="3">
        <v>43970</v>
      </c>
      <c r="B4801" t="s">
        <v>217</v>
      </c>
      <c r="C4801" t="s">
        <v>209</v>
      </c>
      <c r="D4801">
        <v>573</v>
      </c>
      <c r="E4801">
        <v>1083</v>
      </c>
      <c r="F4801" t="str">
        <f t="shared" si="156"/>
        <v>01</v>
      </c>
      <c r="G4801" t="s">
        <v>513</v>
      </c>
      <c r="H4801">
        <v>7</v>
      </c>
      <c r="I4801" t="s">
        <v>6</v>
      </c>
      <c r="J4801" t="s">
        <v>5</v>
      </c>
      <c r="K4801" t="s">
        <v>6</v>
      </c>
      <c r="L4801">
        <v>1</v>
      </c>
      <c r="M4801" t="str">
        <f>VLOOKUP(E4801,Translations!$A$1:$B$7,2,FALSE)</f>
        <v>Syddanmark</v>
      </c>
      <c r="N4801" t="str">
        <f>VLOOKUP(D4801,Translations!$I$2:$K$101,2,FALSE)</f>
        <v>Varde</v>
      </c>
      <c r="O4801" t="str">
        <f>VLOOKUP(G4801,Translations!$M$2:$N$9,2,FALSE)</f>
        <v>[X2079] SARS-CoV-2 (RNA), Borger</v>
      </c>
      <c r="P4801" t="str">
        <f>VLOOKUP(F4801,Translations!$D$1:$F$13,2,FALSE)</f>
        <v>Ok</v>
      </c>
      <c r="Q4801" t="str">
        <f>VLOOKUP(F4801,Translations!$D$2:$G$13,4,FALSE)</f>
        <v>01 - Aktiv, bopæl i DK</v>
      </c>
      <c r="R4801" t="str">
        <f>VLOOKUP(H4801,Translations!$P$2:$Q$10,2,FALSE)</f>
        <v>7 - Bopæl i udlandet</v>
      </c>
      <c r="S4801" t="str">
        <f>VLOOKUP(F4801,Translations!$D$2:$F$13,3,FALSE)</f>
        <v>Ja</v>
      </c>
    </row>
    <row r="4802" spans="1:19" x14ac:dyDescent="0.2">
      <c r="A4802" s="3">
        <v>43970</v>
      </c>
      <c r="B4802" t="s">
        <v>217</v>
      </c>
      <c r="C4802" t="s">
        <v>209</v>
      </c>
      <c r="D4802">
        <v>575</v>
      </c>
      <c r="E4802">
        <v>1083</v>
      </c>
      <c r="F4802" t="str">
        <f t="shared" si="156"/>
        <v>01</v>
      </c>
      <c r="G4802" t="s">
        <v>513</v>
      </c>
      <c r="H4802">
        <v>1</v>
      </c>
      <c r="I4802" t="s">
        <v>6</v>
      </c>
      <c r="J4802" t="s">
        <v>5</v>
      </c>
      <c r="K4802" t="s">
        <v>6</v>
      </c>
      <c r="L4802">
        <v>9111</v>
      </c>
      <c r="M4802" t="str">
        <f>VLOOKUP(E4802,Translations!$A$1:$B$7,2,FALSE)</f>
        <v>Syddanmark</v>
      </c>
      <c r="N4802" t="str">
        <f>VLOOKUP(D4802,Translations!$I$2:$K$101,2,FALSE)</f>
        <v>Vejen</v>
      </c>
      <c r="O4802" t="str">
        <f>VLOOKUP(G4802,Translations!$M$2:$N$9,2,FALSE)</f>
        <v>[X2079] SARS-CoV-2 (RNA), Borger</v>
      </c>
      <c r="P4802" t="str">
        <f>VLOOKUP(F4802,Translations!$D$1:$F$13,2,FALSE)</f>
        <v>Ok</v>
      </c>
      <c r="Q4802" t="str">
        <f>VLOOKUP(F4802,Translations!$D$2:$G$13,4,FALSE)</f>
        <v>01 - Aktiv, bopæl i DK</v>
      </c>
      <c r="R4802" t="str">
        <f>VLOOKUP(H4802,Translations!$P$2:$Q$10,2,FALSE)</f>
        <v>1 - Selvstændigt sikret - med lægevalg</v>
      </c>
      <c r="S4802" t="str">
        <f>VLOOKUP(F4802,Translations!$D$2:$F$13,3,FALSE)</f>
        <v>Ja</v>
      </c>
    </row>
    <row r="4803" spans="1:19" x14ac:dyDescent="0.2">
      <c r="A4803" s="3">
        <v>43970</v>
      </c>
      <c r="B4803" t="s">
        <v>217</v>
      </c>
      <c r="C4803" t="s">
        <v>209</v>
      </c>
      <c r="D4803">
        <v>575</v>
      </c>
      <c r="E4803">
        <v>1083</v>
      </c>
      <c r="F4803" t="str">
        <f t="shared" si="156"/>
        <v>01</v>
      </c>
      <c r="G4803" t="s">
        <v>513</v>
      </c>
      <c r="H4803">
        <v>2</v>
      </c>
      <c r="I4803" t="s">
        <v>6</v>
      </c>
      <c r="J4803" t="s">
        <v>5</v>
      </c>
      <c r="K4803" t="s">
        <v>6</v>
      </c>
      <c r="L4803">
        <v>17</v>
      </c>
      <c r="M4803" t="str">
        <f>VLOOKUP(E4803,Translations!$A$1:$B$7,2,FALSE)</f>
        <v>Syddanmark</v>
      </c>
      <c r="N4803" t="str">
        <f>VLOOKUP(D4803,Translations!$I$2:$K$101,2,FALSE)</f>
        <v>Vejen</v>
      </c>
      <c r="O4803" t="str">
        <f>VLOOKUP(G4803,Translations!$M$2:$N$9,2,FALSE)</f>
        <v>[X2079] SARS-CoV-2 (RNA), Borger</v>
      </c>
      <c r="P4803" t="str">
        <f>VLOOKUP(F4803,Translations!$D$1:$F$13,2,FALSE)</f>
        <v>Ok</v>
      </c>
      <c r="Q4803" t="str">
        <f>VLOOKUP(F4803,Translations!$D$2:$G$13,4,FALSE)</f>
        <v>01 - Aktiv, bopæl i DK</v>
      </c>
      <c r="R4803" t="str">
        <f>VLOOKUP(H4803,Translations!$P$2:$Q$10,2,FALSE)</f>
        <v>2 - Selvstændigt sikret - uden lægevalg</v>
      </c>
      <c r="S4803" t="str">
        <f>VLOOKUP(F4803,Translations!$D$2:$F$13,3,FALSE)</f>
        <v>Ja</v>
      </c>
    </row>
    <row r="4804" spans="1:19" x14ac:dyDescent="0.2">
      <c r="A4804" s="3">
        <v>43970</v>
      </c>
      <c r="B4804" t="s">
        <v>217</v>
      </c>
      <c r="C4804" t="s">
        <v>209</v>
      </c>
      <c r="D4804">
        <v>575</v>
      </c>
      <c r="E4804">
        <v>1083</v>
      </c>
      <c r="F4804" t="str">
        <f t="shared" si="156"/>
        <v>01</v>
      </c>
      <c r="G4804" t="s">
        <v>513</v>
      </c>
      <c r="H4804">
        <v>7</v>
      </c>
      <c r="I4804" t="s">
        <v>6</v>
      </c>
      <c r="J4804" t="s">
        <v>5</v>
      </c>
      <c r="K4804" t="s">
        <v>6</v>
      </c>
      <c r="L4804">
        <v>1</v>
      </c>
      <c r="M4804" t="str">
        <f>VLOOKUP(E4804,Translations!$A$1:$B$7,2,FALSE)</f>
        <v>Syddanmark</v>
      </c>
      <c r="N4804" t="str">
        <f>VLOOKUP(D4804,Translations!$I$2:$K$101,2,FALSE)</f>
        <v>Vejen</v>
      </c>
      <c r="O4804" t="str">
        <f>VLOOKUP(G4804,Translations!$M$2:$N$9,2,FALSE)</f>
        <v>[X2079] SARS-CoV-2 (RNA), Borger</v>
      </c>
      <c r="P4804" t="str">
        <f>VLOOKUP(F4804,Translations!$D$1:$F$13,2,FALSE)</f>
        <v>Ok</v>
      </c>
      <c r="Q4804" t="str">
        <f>VLOOKUP(F4804,Translations!$D$2:$G$13,4,FALSE)</f>
        <v>01 - Aktiv, bopæl i DK</v>
      </c>
      <c r="R4804" t="str">
        <f>VLOOKUP(H4804,Translations!$P$2:$Q$10,2,FALSE)</f>
        <v>7 - Bopæl i udlandet</v>
      </c>
      <c r="S4804" t="str">
        <f>VLOOKUP(F4804,Translations!$D$2:$F$13,3,FALSE)</f>
        <v>Ja</v>
      </c>
    </row>
    <row r="4805" spans="1:19" x14ac:dyDescent="0.2">
      <c r="A4805" s="3">
        <v>43970</v>
      </c>
      <c r="B4805" t="s">
        <v>217</v>
      </c>
      <c r="C4805" t="s">
        <v>209</v>
      </c>
      <c r="D4805">
        <v>580</v>
      </c>
      <c r="E4805">
        <v>1083</v>
      </c>
      <c r="F4805" t="str">
        <f t="shared" si="156"/>
        <v>01</v>
      </c>
      <c r="G4805" t="s">
        <v>513</v>
      </c>
      <c r="H4805">
        <v>1</v>
      </c>
      <c r="I4805" t="s">
        <v>6</v>
      </c>
      <c r="J4805" t="s">
        <v>5</v>
      </c>
      <c r="K4805" t="s">
        <v>6</v>
      </c>
      <c r="L4805">
        <v>13913</v>
      </c>
      <c r="M4805" t="str">
        <f>VLOOKUP(E4805,Translations!$A$1:$B$7,2,FALSE)</f>
        <v>Syddanmark</v>
      </c>
      <c r="N4805" t="str">
        <f>VLOOKUP(D4805,Translations!$I$2:$K$101,2,FALSE)</f>
        <v>Aabenraa</v>
      </c>
      <c r="O4805" t="str">
        <f>VLOOKUP(G4805,Translations!$M$2:$N$9,2,FALSE)</f>
        <v>[X2079] SARS-CoV-2 (RNA), Borger</v>
      </c>
      <c r="P4805" t="str">
        <f>VLOOKUP(F4805,Translations!$D$1:$F$13,2,FALSE)</f>
        <v>Ok</v>
      </c>
      <c r="Q4805" t="str">
        <f>VLOOKUP(F4805,Translations!$D$2:$G$13,4,FALSE)</f>
        <v>01 - Aktiv, bopæl i DK</v>
      </c>
      <c r="R4805" t="str">
        <f>VLOOKUP(H4805,Translations!$P$2:$Q$10,2,FALSE)</f>
        <v>1 - Selvstændigt sikret - med lægevalg</v>
      </c>
      <c r="S4805" t="str">
        <f>VLOOKUP(F4805,Translations!$D$2:$F$13,3,FALSE)</f>
        <v>Ja</v>
      </c>
    </row>
    <row r="4806" spans="1:19" x14ac:dyDescent="0.2">
      <c r="A4806" s="3">
        <v>43970</v>
      </c>
      <c r="B4806" t="s">
        <v>217</v>
      </c>
      <c r="C4806" t="s">
        <v>209</v>
      </c>
      <c r="D4806">
        <v>580</v>
      </c>
      <c r="E4806">
        <v>1083</v>
      </c>
      <c r="F4806" t="str">
        <f t="shared" si="156"/>
        <v>01</v>
      </c>
      <c r="G4806" t="s">
        <v>513</v>
      </c>
      <c r="H4806">
        <v>2</v>
      </c>
      <c r="I4806" t="s">
        <v>6</v>
      </c>
      <c r="J4806" t="s">
        <v>5</v>
      </c>
      <c r="K4806" t="s">
        <v>6</v>
      </c>
      <c r="L4806">
        <v>50</v>
      </c>
      <c r="M4806" t="str">
        <f>VLOOKUP(E4806,Translations!$A$1:$B$7,2,FALSE)</f>
        <v>Syddanmark</v>
      </c>
      <c r="N4806" t="str">
        <f>VLOOKUP(D4806,Translations!$I$2:$K$101,2,FALSE)</f>
        <v>Aabenraa</v>
      </c>
      <c r="O4806" t="str">
        <f>VLOOKUP(G4806,Translations!$M$2:$N$9,2,FALSE)</f>
        <v>[X2079] SARS-CoV-2 (RNA), Borger</v>
      </c>
      <c r="P4806" t="str">
        <f>VLOOKUP(F4806,Translations!$D$1:$F$13,2,FALSE)</f>
        <v>Ok</v>
      </c>
      <c r="Q4806" t="str">
        <f>VLOOKUP(F4806,Translations!$D$2:$G$13,4,FALSE)</f>
        <v>01 - Aktiv, bopæl i DK</v>
      </c>
      <c r="R4806" t="str">
        <f>VLOOKUP(H4806,Translations!$P$2:$Q$10,2,FALSE)</f>
        <v>2 - Selvstændigt sikret - uden lægevalg</v>
      </c>
      <c r="S4806" t="str">
        <f>VLOOKUP(F4806,Translations!$D$2:$F$13,3,FALSE)</f>
        <v>Ja</v>
      </c>
    </row>
    <row r="4807" spans="1:19" x14ac:dyDescent="0.2">
      <c r="A4807" s="3">
        <v>43970</v>
      </c>
      <c r="B4807" t="s">
        <v>217</v>
      </c>
      <c r="C4807" t="s">
        <v>209</v>
      </c>
      <c r="D4807">
        <v>607</v>
      </c>
      <c r="E4807">
        <v>1083</v>
      </c>
      <c r="F4807" t="str">
        <f t="shared" si="156"/>
        <v>01</v>
      </c>
      <c r="G4807" t="s">
        <v>513</v>
      </c>
      <c r="H4807">
        <v>1</v>
      </c>
      <c r="I4807" t="s">
        <v>6</v>
      </c>
      <c r="J4807" t="s">
        <v>5</v>
      </c>
      <c r="K4807" t="s">
        <v>6</v>
      </c>
      <c r="L4807">
        <v>10845</v>
      </c>
      <c r="M4807" t="str">
        <f>VLOOKUP(E4807,Translations!$A$1:$B$7,2,FALSE)</f>
        <v>Syddanmark</v>
      </c>
      <c r="N4807" t="str">
        <f>VLOOKUP(D4807,Translations!$I$2:$K$101,2,FALSE)</f>
        <v>Fredericia</v>
      </c>
      <c r="O4807" t="str">
        <f>VLOOKUP(G4807,Translations!$M$2:$N$9,2,FALSE)</f>
        <v>[X2079] SARS-CoV-2 (RNA), Borger</v>
      </c>
      <c r="P4807" t="str">
        <f>VLOOKUP(F4807,Translations!$D$1:$F$13,2,FALSE)</f>
        <v>Ok</v>
      </c>
      <c r="Q4807" t="str">
        <f>VLOOKUP(F4807,Translations!$D$2:$G$13,4,FALSE)</f>
        <v>01 - Aktiv, bopæl i DK</v>
      </c>
      <c r="R4807" t="str">
        <f>VLOOKUP(H4807,Translations!$P$2:$Q$10,2,FALSE)</f>
        <v>1 - Selvstændigt sikret - med lægevalg</v>
      </c>
      <c r="S4807" t="str">
        <f>VLOOKUP(F4807,Translations!$D$2:$F$13,3,FALSE)</f>
        <v>Ja</v>
      </c>
    </row>
    <row r="4808" spans="1:19" x14ac:dyDescent="0.2">
      <c r="A4808" s="3">
        <v>43970</v>
      </c>
      <c r="B4808" t="s">
        <v>217</v>
      </c>
      <c r="C4808" t="s">
        <v>209</v>
      </c>
      <c r="D4808">
        <v>607</v>
      </c>
      <c r="E4808">
        <v>1083</v>
      </c>
      <c r="F4808" t="str">
        <f t="shared" si="156"/>
        <v>01</v>
      </c>
      <c r="G4808" t="s">
        <v>513</v>
      </c>
      <c r="H4808">
        <v>2</v>
      </c>
      <c r="I4808" t="s">
        <v>6</v>
      </c>
      <c r="J4808" t="s">
        <v>5</v>
      </c>
      <c r="K4808" t="s">
        <v>6</v>
      </c>
      <c r="L4808">
        <v>19</v>
      </c>
      <c r="M4808" t="str">
        <f>VLOOKUP(E4808,Translations!$A$1:$B$7,2,FALSE)</f>
        <v>Syddanmark</v>
      </c>
      <c r="N4808" t="str">
        <f>VLOOKUP(D4808,Translations!$I$2:$K$101,2,FALSE)</f>
        <v>Fredericia</v>
      </c>
      <c r="O4808" t="str">
        <f>VLOOKUP(G4808,Translations!$M$2:$N$9,2,FALSE)</f>
        <v>[X2079] SARS-CoV-2 (RNA), Borger</v>
      </c>
      <c r="P4808" t="str">
        <f>VLOOKUP(F4808,Translations!$D$1:$F$13,2,FALSE)</f>
        <v>Ok</v>
      </c>
      <c r="Q4808" t="str">
        <f>VLOOKUP(F4808,Translations!$D$2:$G$13,4,FALSE)</f>
        <v>01 - Aktiv, bopæl i DK</v>
      </c>
      <c r="R4808" t="str">
        <f>VLOOKUP(H4808,Translations!$P$2:$Q$10,2,FALSE)</f>
        <v>2 - Selvstændigt sikret - uden lægevalg</v>
      </c>
      <c r="S4808" t="str">
        <f>VLOOKUP(F4808,Translations!$D$2:$F$13,3,FALSE)</f>
        <v>Ja</v>
      </c>
    </row>
    <row r="4809" spans="1:19" x14ac:dyDescent="0.2">
      <c r="A4809" s="3">
        <v>43970</v>
      </c>
      <c r="B4809" t="s">
        <v>217</v>
      </c>
      <c r="C4809" t="s">
        <v>209</v>
      </c>
      <c r="D4809">
        <v>615</v>
      </c>
      <c r="E4809">
        <v>1082</v>
      </c>
      <c r="F4809" t="str">
        <f t="shared" si="156"/>
        <v>01</v>
      </c>
      <c r="G4809" t="s">
        <v>513</v>
      </c>
      <c r="H4809">
        <v>1</v>
      </c>
      <c r="I4809" t="s">
        <v>6</v>
      </c>
      <c r="J4809" t="s">
        <v>5</v>
      </c>
      <c r="K4809" t="s">
        <v>6</v>
      </c>
      <c r="L4809">
        <v>16973</v>
      </c>
      <c r="M4809" t="str">
        <f>VLOOKUP(E4809,Translations!$A$1:$B$7,2,FALSE)</f>
        <v>Midtjylland</v>
      </c>
      <c r="N4809" t="str">
        <f>VLOOKUP(D4809,Translations!$I$2:$K$101,2,FALSE)</f>
        <v>Horsens</v>
      </c>
      <c r="O4809" t="str">
        <f>VLOOKUP(G4809,Translations!$M$2:$N$9,2,FALSE)</f>
        <v>[X2079] SARS-CoV-2 (RNA), Borger</v>
      </c>
      <c r="P4809" t="str">
        <f>VLOOKUP(F4809,Translations!$D$1:$F$13,2,FALSE)</f>
        <v>Ok</v>
      </c>
      <c r="Q4809" t="str">
        <f>VLOOKUP(F4809,Translations!$D$2:$G$13,4,FALSE)</f>
        <v>01 - Aktiv, bopæl i DK</v>
      </c>
      <c r="R4809" t="str">
        <f>VLOOKUP(H4809,Translations!$P$2:$Q$10,2,FALSE)</f>
        <v>1 - Selvstændigt sikret - med lægevalg</v>
      </c>
      <c r="S4809" t="str">
        <f>VLOOKUP(F4809,Translations!$D$2:$F$13,3,FALSE)</f>
        <v>Ja</v>
      </c>
    </row>
    <row r="4810" spans="1:19" x14ac:dyDescent="0.2">
      <c r="A4810" s="3">
        <v>43970</v>
      </c>
      <c r="B4810" t="s">
        <v>217</v>
      </c>
      <c r="C4810" t="s">
        <v>209</v>
      </c>
      <c r="D4810">
        <v>615</v>
      </c>
      <c r="E4810">
        <v>1082</v>
      </c>
      <c r="F4810" t="str">
        <f t="shared" si="156"/>
        <v>01</v>
      </c>
      <c r="G4810" t="s">
        <v>513</v>
      </c>
      <c r="H4810">
        <v>2</v>
      </c>
      <c r="I4810" t="s">
        <v>6</v>
      </c>
      <c r="J4810" t="s">
        <v>5</v>
      </c>
      <c r="K4810" t="s">
        <v>6</v>
      </c>
      <c r="L4810">
        <v>46</v>
      </c>
      <c r="M4810" t="str">
        <f>VLOOKUP(E4810,Translations!$A$1:$B$7,2,FALSE)</f>
        <v>Midtjylland</v>
      </c>
      <c r="N4810" t="str">
        <f>VLOOKUP(D4810,Translations!$I$2:$K$101,2,FALSE)</f>
        <v>Horsens</v>
      </c>
      <c r="O4810" t="str">
        <f>VLOOKUP(G4810,Translations!$M$2:$N$9,2,FALSE)</f>
        <v>[X2079] SARS-CoV-2 (RNA), Borger</v>
      </c>
      <c r="P4810" t="str">
        <f>VLOOKUP(F4810,Translations!$D$1:$F$13,2,FALSE)</f>
        <v>Ok</v>
      </c>
      <c r="Q4810" t="str">
        <f>VLOOKUP(F4810,Translations!$D$2:$G$13,4,FALSE)</f>
        <v>01 - Aktiv, bopæl i DK</v>
      </c>
      <c r="R4810" t="str">
        <f>VLOOKUP(H4810,Translations!$P$2:$Q$10,2,FALSE)</f>
        <v>2 - Selvstændigt sikret - uden lægevalg</v>
      </c>
      <c r="S4810" t="str">
        <f>VLOOKUP(F4810,Translations!$D$2:$F$13,3,FALSE)</f>
        <v>Ja</v>
      </c>
    </row>
    <row r="4811" spans="1:19" x14ac:dyDescent="0.2">
      <c r="A4811" s="3">
        <v>43970</v>
      </c>
      <c r="B4811" t="s">
        <v>217</v>
      </c>
      <c r="C4811" t="s">
        <v>209</v>
      </c>
      <c r="D4811">
        <v>621</v>
      </c>
      <c r="E4811">
        <v>1083</v>
      </c>
      <c r="F4811" t="str">
        <f t="shared" si="156"/>
        <v>01</v>
      </c>
      <c r="G4811" t="s">
        <v>513</v>
      </c>
      <c r="H4811">
        <v>1</v>
      </c>
      <c r="I4811" t="s">
        <v>6</v>
      </c>
      <c r="J4811" t="s">
        <v>5</v>
      </c>
      <c r="K4811" t="s">
        <v>6</v>
      </c>
      <c r="L4811">
        <v>1050</v>
      </c>
      <c r="M4811" t="str">
        <f>VLOOKUP(E4811,Translations!$A$1:$B$7,2,FALSE)</f>
        <v>Syddanmark</v>
      </c>
      <c r="N4811" t="str">
        <f>VLOOKUP(D4811,Translations!$I$2:$K$101,2,FALSE)</f>
        <v>Kolding</v>
      </c>
      <c r="O4811" t="str">
        <f>VLOOKUP(G4811,Translations!$M$2:$N$9,2,FALSE)</f>
        <v>[X2079] SARS-CoV-2 (RNA), Borger</v>
      </c>
      <c r="P4811" t="str">
        <f>VLOOKUP(F4811,Translations!$D$1:$F$13,2,FALSE)</f>
        <v>Ok</v>
      </c>
      <c r="Q4811" t="str">
        <f>VLOOKUP(F4811,Translations!$D$2:$G$13,4,FALSE)</f>
        <v>01 - Aktiv, bopæl i DK</v>
      </c>
      <c r="R4811" t="str">
        <f>VLOOKUP(H4811,Translations!$P$2:$Q$10,2,FALSE)</f>
        <v>1 - Selvstændigt sikret - med lægevalg</v>
      </c>
      <c r="S4811" t="str">
        <f>VLOOKUP(F4811,Translations!$D$2:$F$13,3,FALSE)</f>
        <v>Ja</v>
      </c>
    </row>
    <row r="4812" spans="1:19" x14ac:dyDescent="0.2">
      <c r="A4812" s="3">
        <v>43970</v>
      </c>
      <c r="B4812" t="s">
        <v>217</v>
      </c>
      <c r="C4812" t="s">
        <v>209</v>
      </c>
      <c r="D4812">
        <v>760</v>
      </c>
      <c r="E4812">
        <v>1082</v>
      </c>
      <c r="F4812" t="str">
        <f t="shared" si="156"/>
        <v>01</v>
      </c>
      <c r="G4812" t="s">
        <v>513</v>
      </c>
      <c r="H4812">
        <v>1</v>
      </c>
      <c r="I4812" t="s">
        <v>6</v>
      </c>
      <c r="J4812" t="s">
        <v>5</v>
      </c>
      <c r="K4812" t="s">
        <v>6</v>
      </c>
      <c r="L4812">
        <v>1</v>
      </c>
      <c r="M4812" t="str">
        <f>VLOOKUP(E4812,Translations!$A$1:$B$7,2,FALSE)</f>
        <v>Midtjylland</v>
      </c>
      <c r="N4812" t="str">
        <f>VLOOKUP(D4812,Translations!$I$2:$K$101,2,FALSE)</f>
        <v>Ringkøbing-Skjern</v>
      </c>
      <c r="O4812" t="str">
        <f>VLOOKUP(G4812,Translations!$M$2:$N$9,2,FALSE)</f>
        <v>[X2079] SARS-CoV-2 (RNA), Borger</v>
      </c>
      <c r="P4812" t="str">
        <f>VLOOKUP(F4812,Translations!$D$1:$F$13,2,FALSE)</f>
        <v>Ok</v>
      </c>
      <c r="Q4812" t="str">
        <f>VLOOKUP(F4812,Translations!$D$2:$G$13,4,FALSE)</f>
        <v>01 - Aktiv, bopæl i DK</v>
      </c>
      <c r="R4812" t="str">
        <f>VLOOKUP(H4812,Translations!$P$2:$Q$10,2,FALSE)</f>
        <v>1 - Selvstændigt sikret - med lægevalg</v>
      </c>
      <c r="S4812" t="str">
        <f>VLOOKUP(F4812,Translations!$D$2:$F$13,3,FALSE)</f>
        <v>Ja</v>
      </c>
    </row>
    <row r="4813" spans="1:19" x14ac:dyDescent="0.2">
      <c r="A4813" s="3">
        <v>43970</v>
      </c>
      <c r="B4813" t="s">
        <v>218</v>
      </c>
      <c r="C4813" t="s">
        <v>209</v>
      </c>
      <c r="D4813">
        <v>0</v>
      </c>
      <c r="E4813">
        <v>0</v>
      </c>
      <c r="F4813" t="str">
        <f>"03"</f>
        <v>03</v>
      </c>
      <c r="G4813" t="s">
        <v>513</v>
      </c>
      <c r="H4813">
        <v>1</v>
      </c>
      <c r="I4813" t="s">
        <v>6</v>
      </c>
      <c r="J4813" t="s">
        <v>5</v>
      </c>
      <c r="K4813" t="s">
        <v>6</v>
      </c>
      <c r="L4813">
        <v>10</v>
      </c>
      <c r="M4813" t="str">
        <f>VLOOKUP(E4813,Translations!$A$1:$B$7,2,FALSE)</f>
        <v>Ukendt</v>
      </c>
      <c r="N4813" t="str">
        <f>VLOOKUP(D4813,Translations!$I$2:$K$101,2,FALSE)</f>
        <v>Ukendt</v>
      </c>
      <c r="O4813" t="str">
        <f>VLOOKUP(G4813,Translations!$M$2:$N$9,2,FALSE)</f>
        <v>[X2079] SARS-CoV-2 (RNA), Borger</v>
      </c>
      <c r="P4813" t="str">
        <f>VLOOKUP(F4813,Translations!$D$1:$F$13,2,FALSE)</f>
        <v>Ok</v>
      </c>
      <c r="Q4813" t="str">
        <f>VLOOKUP(F4813,Translations!$D$2:$G$13,4,FALSE)</f>
        <v>03 - Aktiv, speciel vejkode i DK</v>
      </c>
      <c r="R4813" t="str">
        <f>VLOOKUP(H4813,Translations!$P$2:$Q$10,2,FALSE)</f>
        <v>1 - Selvstændigt sikret - med lægevalg</v>
      </c>
      <c r="S4813" t="str">
        <f>VLOOKUP(F4813,Translations!$D$2:$F$13,3,FALSE)</f>
        <v>Ja</v>
      </c>
    </row>
    <row r="4814" spans="1:19" x14ac:dyDescent="0.2">
      <c r="A4814" s="3">
        <v>43970</v>
      </c>
      <c r="B4814" t="s">
        <v>218</v>
      </c>
      <c r="C4814" t="s">
        <v>209</v>
      </c>
      <c r="D4814">
        <v>0</v>
      </c>
      <c r="E4814">
        <v>0</v>
      </c>
      <c r="F4814" t="str">
        <f>"90"</f>
        <v>90</v>
      </c>
      <c r="G4814" t="s">
        <v>513</v>
      </c>
      <c r="H4814">
        <v>1</v>
      </c>
      <c r="I4814" t="s">
        <v>6</v>
      </c>
      <c r="J4814" t="s">
        <v>5</v>
      </c>
      <c r="K4814" t="s">
        <v>6</v>
      </c>
      <c r="L4814">
        <v>30</v>
      </c>
      <c r="M4814" t="str">
        <f>VLOOKUP(E4814,Translations!$A$1:$B$7,2,FALSE)</f>
        <v>Ukendt</v>
      </c>
      <c r="N4814" t="str">
        <f>VLOOKUP(D4814,Translations!$I$2:$K$101,2,FALSE)</f>
        <v>Ukendt</v>
      </c>
      <c r="O4814" t="str">
        <f>VLOOKUP(G4814,Translations!$M$2:$N$9,2,FALSE)</f>
        <v>[X2079] SARS-CoV-2 (RNA), Borger</v>
      </c>
      <c r="P4814" t="str">
        <f>VLOOKUP(F4814,Translations!$D$1:$F$13,2,FALSE)</f>
        <v>Død</v>
      </c>
      <c r="Q4814" t="str">
        <f>VLOOKUP(F4814,Translations!$D$2:$G$13,4,FALSE)</f>
        <v>90 - Inaktiv, død</v>
      </c>
      <c r="R4814" t="str">
        <f>VLOOKUP(H4814,Translations!$P$2:$Q$10,2,FALSE)</f>
        <v>1 - Selvstændigt sikret - med lægevalg</v>
      </c>
      <c r="S4814" t="str">
        <f>VLOOKUP(F4814,Translations!$D$2:$F$13,3,FALSE)</f>
        <v>Nej</v>
      </c>
    </row>
    <row r="4815" spans="1:19" x14ac:dyDescent="0.2">
      <c r="A4815" s="3">
        <v>43970</v>
      </c>
      <c r="B4815" t="s">
        <v>218</v>
      </c>
      <c r="C4815" t="s">
        <v>209</v>
      </c>
      <c r="D4815">
        <v>0</v>
      </c>
      <c r="E4815">
        <v>0</v>
      </c>
      <c r="F4815" t="str">
        <f>"90"</f>
        <v>90</v>
      </c>
      <c r="G4815" t="s">
        <v>513</v>
      </c>
      <c r="H4815">
        <v>9</v>
      </c>
      <c r="I4815" t="s">
        <v>6</v>
      </c>
      <c r="J4815" t="s">
        <v>5</v>
      </c>
      <c r="K4815" t="s">
        <v>6</v>
      </c>
      <c r="L4815">
        <v>13</v>
      </c>
      <c r="M4815" t="str">
        <f>VLOOKUP(E4815,Translations!$A$1:$B$7,2,FALSE)</f>
        <v>Ukendt</v>
      </c>
      <c r="N4815" t="str">
        <f>VLOOKUP(D4815,Translations!$I$2:$K$101,2,FALSE)</f>
        <v>Ukendt</v>
      </c>
      <c r="O4815" t="str">
        <f>VLOOKUP(G4815,Translations!$M$2:$N$9,2,FALSE)</f>
        <v>[X2079] SARS-CoV-2 (RNA), Borger</v>
      </c>
      <c r="P4815" t="str">
        <f>VLOOKUP(F4815,Translations!$D$1:$F$13,2,FALSE)</f>
        <v>Død</v>
      </c>
      <c r="Q4815" t="str">
        <f>VLOOKUP(F4815,Translations!$D$2:$G$13,4,FALSE)</f>
        <v>90 - Inaktiv, død</v>
      </c>
      <c r="R4815" t="str">
        <f>VLOOKUP(H4815,Translations!$P$2:$Q$10,2,FALSE)</f>
        <v>9 - Død</v>
      </c>
      <c r="S4815" t="str">
        <f>VLOOKUP(F4815,Translations!$D$2:$F$13,3,FALSE)</f>
        <v>Nej</v>
      </c>
    </row>
    <row r="4816" spans="1:19" x14ac:dyDescent="0.2">
      <c r="A4816" s="3">
        <v>43970</v>
      </c>
      <c r="B4816" t="s">
        <v>218</v>
      </c>
      <c r="C4816" t="s">
        <v>209</v>
      </c>
      <c r="D4816">
        <v>573</v>
      </c>
      <c r="E4816">
        <v>1083</v>
      </c>
      <c r="F4816" t="str">
        <f t="shared" ref="F4816:F4838" si="157">"01"</f>
        <v>01</v>
      </c>
      <c r="G4816" t="s">
        <v>513</v>
      </c>
      <c r="H4816">
        <v>1</v>
      </c>
      <c r="I4816" t="s">
        <v>6</v>
      </c>
      <c r="J4816" t="s">
        <v>5</v>
      </c>
      <c r="K4816" t="s">
        <v>6</v>
      </c>
      <c r="L4816">
        <v>1</v>
      </c>
      <c r="M4816" t="str">
        <f>VLOOKUP(E4816,Translations!$A$1:$B$7,2,FALSE)</f>
        <v>Syddanmark</v>
      </c>
      <c r="N4816" t="str">
        <f>VLOOKUP(D4816,Translations!$I$2:$K$101,2,FALSE)</f>
        <v>Varde</v>
      </c>
      <c r="O4816" t="str">
        <f>VLOOKUP(G4816,Translations!$M$2:$N$9,2,FALSE)</f>
        <v>[X2079] SARS-CoV-2 (RNA), Borger</v>
      </c>
      <c r="P4816" t="str">
        <f>VLOOKUP(F4816,Translations!$D$1:$F$13,2,FALSE)</f>
        <v>Ok</v>
      </c>
      <c r="Q4816" t="str">
        <f>VLOOKUP(F4816,Translations!$D$2:$G$13,4,FALSE)</f>
        <v>01 - Aktiv, bopæl i DK</v>
      </c>
      <c r="R4816" t="str">
        <f>VLOOKUP(H4816,Translations!$P$2:$Q$10,2,FALSE)</f>
        <v>1 - Selvstændigt sikret - med lægevalg</v>
      </c>
      <c r="S4816" t="str">
        <f>VLOOKUP(F4816,Translations!$D$2:$F$13,3,FALSE)</f>
        <v>Ja</v>
      </c>
    </row>
    <row r="4817" spans="1:19" x14ac:dyDescent="0.2">
      <c r="A4817" s="3">
        <v>43970</v>
      </c>
      <c r="B4817" t="s">
        <v>218</v>
      </c>
      <c r="C4817" t="s">
        <v>209</v>
      </c>
      <c r="D4817">
        <v>615</v>
      </c>
      <c r="E4817">
        <v>1082</v>
      </c>
      <c r="F4817" t="str">
        <f t="shared" si="157"/>
        <v>01</v>
      </c>
      <c r="G4817" t="s">
        <v>513</v>
      </c>
      <c r="H4817">
        <v>1</v>
      </c>
      <c r="I4817" t="s">
        <v>6</v>
      </c>
      <c r="J4817" t="s">
        <v>5</v>
      </c>
      <c r="K4817" t="s">
        <v>6</v>
      </c>
      <c r="L4817">
        <v>1</v>
      </c>
      <c r="M4817" t="str">
        <f>VLOOKUP(E4817,Translations!$A$1:$B$7,2,FALSE)</f>
        <v>Midtjylland</v>
      </c>
      <c r="N4817" t="str">
        <f>VLOOKUP(D4817,Translations!$I$2:$K$101,2,FALSE)</f>
        <v>Horsens</v>
      </c>
      <c r="O4817" t="str">
        <f>VLOOKUP(G4817,Translations!$M$2:$N$9,2,FALSE)</f>
        <v>[X2079] SARS-CoV-2 (RNA), Borger</v>
      </c>
      <c r="P4817" t="str">
        <f>VLOOKUP(F4817,Translations!$D$1:$F$13,2,FALSE)</f>
        <v>Ok</v>
      </c>
      <c r="Q4817" t="str">
        <f>VLOOKUP(F4817,Translations!$D$2:$G$13,4,FALSE)</f>
        <v>01 - Aktiv, bopæl i DK</v>
      </c>
      <c r="R4817" t="str">
        <f>VLOOKUP(H4817,Translations!$P$2:$Q$10,2,FALSE)</f>
        <v>1 - Selvstændigt sikret - med lægevalg</v>
      </c>
      <c r="S4817" t="str">
        <f>VLOOKUP(F4817,Translations!$D$2:$F$13,3,FALSE)</f>
        <v>Ja</v>
      </c>
    </row>
    <row r="4818" spans="1:19" x14ac:dyDescent="0.2">
      <c r="A4818" s="3">
        <v>43970</v>
      </c>
      <c r="B4818" t="s">
        <v>218</v>
      </c>
      <c r="C4818" t="s">
        <v>209</v>
      </c>
      <c r="D4818">
        <v>621</v>
      </c>
      <c r="E4818">
        <v>1083</v>
      </c>
      <c r="F4818" t="str">
        <f t="shared" si="157"/>
        <v>01</v>
      </c>
      <c r="G4818" t="s">
        <v>513</v>
      </c>
      <c r="H4818">
        <v>1</v>
      </c>
      <c r="I4818" t="s">
        <v>6</v>
      </c>
      <c r="J4818" t="s">
        <v>5</v>
      </c>
      <c r="K4818" t="s">
        <v>6</v>
      </c>
      <c r="L4818">
        <v>16900</v>
      </c>
      <c r="M4818" t="str">
        <f>VLOOKUP(E4818,Translations!$A$1:$B$7,2,FALSE)</f>
        <v>Syddanmark</v>
      </c>
      <c r="N4818" t="str">
        <f>VLOOKUP(D4818,Translations!$I$2:$K$101,2,FALSE)</f>
        <v>Kolding</v>
      </c>
      <c r="O4818" t="str">
        <f>VLOOKUP(G4818,Translations!$M$2:$N$9,2,FALSE)</f>
        <v>[X2079] SARS-CoV-2 (RNA), Borger</v>
      </c>
      <c r="P4818" t="str">
        <f>VLOOKUP(F4818,Translations!$D$1:$F$13,2,FALSE)</f>
        <v>Ok</v>
      </c>
      <c r="Q4818" t="str">
        <f>VLOOKUP(F4818,Translations!$D$2:$G$13,4,FALSE)</f>
        <v>01 - Aktiv, bopæl i DK</v>
      </c>
      <c r="R4818" t="str">
        <f>VLOOKUP(H4818,Translations!$P$2:$Q$10,2,FALSE)</f>
        <v>1 - Selvstændigt sikret - med lægevalg</v>
      </c>
      <c r="S4818" t="str">
        <f>VLOOKUP(F4818,Translations!$D$2:$F$13,3,FALSE)</f>
        <v>Ja</v>
      </c>
    </row>
    <row r="4819" spans="1:19" x14ac:dyDescent="0.2">
      <c r="A4819" s="3">
        <v>43970</v>
      </c>
      <c r="B4819" t="s">
        <v>218</v>
      </c>
      <c r="C4819" t="s">
        <v>209</v>
      </c>
      <c r="D4819">
        <v>621</v>
      </c>
      <c r="E4819">
        <v>1083</v>
      </c>
      <c r="F4819" t="str">
        <f t="shared" si="157"/>
        <v>01</v>
      </c>
      <c r="G4819" t="s">
        <v>513</v>
      </c>
      <c r="H4819">
        <v>2</v>
      </c>
      <c r="I4819" t="s">
        <v>6</v>
      </c>
      <c r="J4819" t="s">
        <v>5</v>
      </c>
      <c r="K4819" t="s">
        <v>6</v>
      </c>
      <c r="L4819">
        <v>28</v>
      </c>
      <c r="M4819" t="str">
        <f>VLOOKUP(E4819,Translations!$A$1:$B$7,2,FALSE)</f>
        <v>Syddanmark</v>
      </c>
      <c r="N4819" t="str">
        <f>VLOOKUP(D4819,Translations!$I$2:$K$101,2,FALSE)</f>
        <v>Kolding</v>
      </c>
      <c r="O4819" t="str">
        <f>VLOOKUP(G4819,Translations!$M$2:$N$9,2,FALSE)</f>
        <v>[X2079] SARS-CoV-2 (RNA), Borger</v>
      </c>
      <c r="P4819" t="str">
        <f>VLOOKUP(F4819,Translations!$D$1:$F$13,2,FALSE)</f>
        <v>Ok</v>
      </c>
      <c r="Q4819" t="str">
        <f>VLOOKUP(F4819,Translations!$D$2:$G$13,4,FALSE)</f>
        <v>01 - Aktiv, bopæl i DK</v>
      </c>
      <c r="R4819" t="str">
        <f>VLOOKUP(H4819,Translations!$P$2:$Q$10,2,FALSE)</f>
        <v>2 - Selvstændigt sikret - uden lægevalg</v>
      </c>
      <c r="S4819" t="str">
        <f>VLOOKUP(F4819,Translations!$D$2:$F$13,3,FALSE)</f>
        <v>Ja</v>
      </c>
    </row>
    <row r="4820" spans="1:19" x14ac:dyDescent="0.2">
      <c r="A4820" s="3">
        <v>43970</v>
      </c>
      <c r="B4820" t="s">
        <v>218</v>
      </c>
      <c r="C4820" t="s">
        <v>209</v>
      </c>
      <c r="D4820">
        <v>630</v>
      </c>
      <c r="E4820">
        <v>1083</v>
      </c>
      <c r="F4820" t="str">
        <f t="shared" si="157"/>
        <v>01</v>
      </c>
      <c r="G4820" t="s">
        <v>513</v>
      </c>
      <c r="H4820">
        <v>1</v>
      </c>
      <c r="I4820" t="s">
        <v>6</v>
      </c>
      <c r="J4820" t="s">
        <v>5</v>
      </c>
      <c r="K4820" t="s">
        <v>6</v>
      </c>
      <c r="L4820">
        <v>22337</v>
      </c>
      <c r="M4820" t="str">
        <f>VLOOKUP(E4820,Translations!$A$1:$B$7,2,FALSE)</f>
        <v>Syddanmark</v>
      </c>
      <c r="N4820" t="str">
        <f>VLOOKUP(D4820,Translations!$I$2:$K$101,2,FALSE)</f>
        <v>Vejle</v>
      </c>
      <c r="O4820" t="str">
        <f>VLOOKUP(G4820,Translations!$M$2:$N$9,2,FALSE)</f>
        <v>[X2079] SARS-CoV-2 (RNA), Borger</v>
      </c>
      <c r="P4820" t="str">
        <f>VLOOKUP(F4820,Translations!$D$1:$F$13,2,FALSE)</f>
        <v>Ok</v>
      </c>
      <c r="Q4820" t="str">
        <f>VLOOKUP(F4820,Translations!$D$2:$G$13,4,FALSE)</f>
        <v>01 - Aktiv, bopæl i DK</v>
      </c>
      <c r="R4820" t="str">
        <f>VLOOKUP(H4820,Translations!$P$2:$Q$10,2,FALSE)</f>
        <v>1 - Selvstændigt sikret - med lægevalg</v>
      </c>
      <c r="S4820" t="str">
        <f>VLOOKUP(F4820,Translations!$D$2:$F$13,3,FALSE)</f>
        <v>Ja</v>
      </c>
    </row>
    <row r="4821" spans="1:19" x14ac:dyDescent="0.2">
      <c r="A4821" s="3">
        <v>43970</v>
      </c>
      <c r="B4821" t="s">
        <v>218</v>
      </c>
      <c r="C4821" t="s">
        <v>209</v>
      </c>
      <c r="D4821">
        <v>630</v>
      </c>
      <c r="E4821">
        <v>1083</v>
      </c>
      <c r="F4821" t="str">
        <f t="shared" si="157"/>
        <v>01</v>
      </c>
      <c r="G4821" t="s">
        <v>513</v>
      </c>
      <c r="H4821">
        <v>2</v>
      </c>
      <c r="I4821" t="s">
        <v>6</v>
      </c>
      <c r="J4821" t="s">
        <v>5</v>
      </c>
      <c r="K4821" t="s">
        <v>6</v>
      </c>
      <c r="L4821">
        <v>54</v>
      </c>
      <c r="M4821" t="str">
        <f>VLOOKUP(E4821,Translations!$A$1:$B$7,2,FALSE)</f>
        <v>Syddanmark</v>
      </c>
      <c r="N4821" t="str">
        <f>VLOOKUP(D4821,Translations!$I$2:$K$101,2,FALSE)</f>
        <v>Vejle</v>
      </c>
      <c r="O4821" t="str">
        <f>VLOOKUP(G4821,Translations!$M$2:$N$9,2,FALSE)</f>
        <v>[X2079] SARS-CoV-2 (RNA), Borger</v>
      </c>
      <c r="P4821" t="str">
        <f>VLOOKUP(F4821,Translations!$D$1:$F$13,2,FALSE)</f>
        <v>Ok</v>
      </c>
      <c r="Q4821" t="str">
        <f>VLOOKUP(F4821,Translations!$D$2:$G$13,4,FALSE)</f>
        <v>01 - Aktiv, bopæl i DK</v>
      </c>
      <c r="R4821" t="str">
        <f>VLOOKUP(H4821,Translations!$P$2:$Q$10,2,FALSE)</f>
        <v>2 - Selvstændigt sikret - uden lægevalg</v>
      </c>
      <c r="S4821" t="str">
        <f>VLOOKUP(F4821,Translations!$D$2:$F$13,3,FALSE)</f>
        <v>Ja</v>
      </c>
    </row>
    <row r="4822" spans="1:19" x14ac:dyDescent="0.2">
      <c r="A4822" s="3">
        <v>43970</v>
      </c>
      <c r="B4822" t="s">
        <v>218</v>
      </c>
      <c r="C4822" t="s">
        <v>209</v>
      </c>
      <c r="D4822">
        <v>630</v>
      </c>
      <c r="E4822">
        <v>1083</v>
      </c>
      <c r="F4822" t="str">
        <f t="shared" si="157"/>
        <v>01</v>
      </c>
      <c r="G4822" t="s">
        <v>513</v>
      </c>
      <c r="H4822">
        <v>7</v>
      </c>
      <c r="I4822" t="s">
        <v>6</v>
      </c>
      <c r="J4822" t="s">
        <v>5</v>
      </c>
      <c r="K4822" t="s">
        <v>6</v>
      </c>
      <c r="L4822">
        <v>1</v>
      </c>
      <c r="M4822" t="str">
        <f>VLOOKUP(E4822,Translations!$A$1:$B$7,2,FALSE)</f>
        <v>Syddanmark</v>
      </c>
      <c r="N4822" t="str">
        <f>VLOOKUP(D4822,Translations!$I$2:$K$101,2,FALSE)</f>
        <v>Vejle</v>
      </c>
      <c r="O4822" t="str">
        <f>VLOOKUP(G4822,Translations!$M$2:$N$9,2,FALSE)</f>
        <v>[X2079] SARS-CoV-2 (RNA), Borger</v>
      </c>
      <c r="P4822" t="str">
        <f>VLOOKUP(F4822,Translations!$D$1:$F$13,2,FALSE)</f>
        <v>Ok</v>
      </c>
      <c r="Q4822" t="str">
        <f>VLOOKUP(F4822,Translations!$D$2:$G$13,4,FALSE)</f>
        <v>01 - Aktiv, bopæl i DK</v>
      </c>
      <c r="R4822" t="str">
        <f>VLOOKUP(H4822,Translations!$P$2:$Q$10,2,FALSE)</f>
        <v>7 - Bopæl i udlandet</v>
      </c>
      <c r="S4822" t="str">
        <f>VLOOKUP(F4822,Translations!$D$2:$F$13,3,FALSE)</f>
        <v>Ja</v>
      </c>
    </row>
    <row r="4823" spans="1:19" x14ac:dyDescent="0.2">
      <c r="A4823" s="3">
        <v>43970</v>
      </c>
      <c r="B4823" t="s">
        <v>218</v>
      </c>
      <c r="C4823" t="s">
        <v>209</v>
      </c>
      <c r="D4823">
        <v>657</v>
      </c>
      <c r="E4823">
        <v>1082</v>
      </c>
      <c r="F4823" t="str">
        <f t="shared" si="157"/>
        <v>01</v>
      </c>
      <c r="G4823" t="s">
        <v>513</v>
      </c>
      <c r="H4823">
        <v>1</v>
      </c>
      <c r="I4823" t="s">
        <v>6</v>
      </c>
      <c r="J4823" t="s">
        <v>5</v>
      </c>
      <c r="K4823" t="s">
        <v>6</v>
      </c>
      <c r="L4823">
        <v>17596</v>
      </c>
      <c r="M4823" t="str">
        <f>VLOOKUP(E4823,Translations!$A$1:$B$7,2,FALSE)</f>
        <v>Midtjylland</v>
      </c>
      <c r="N4823" t="str">
        <f>VLOOKUP(D4823,Translations!$I$2:$K$101,2,FALSE)</f>
        <v>Herning</v>
      </c>
      <c r="O4823" t="str">
        <f>VLOOKUP(G4823,Translations!$M$2:$N$9,2,FALSE)</f>
        <v>[X2079] SARS-CoV-2 (RNA), Borger</v>
      </c>
      <c r="P4823" t="str">
        <f>VLOOKUP(F4823,Translations!$D$1:$F$13,2,FALSE)</f>
        <v>Ok</v>
      </c>
      <c r="Q4823" t="str">
        <f>VLOOKUP(F4823,Translations!$D$2:$G$13,4,FALSE)</f>
        <v>01 - Aktiv, bopæl i DK</v>
      </c>
      <c r="R4823" t="str">
        <f>VLOOKUP(H4823,Translations!$P$2:$Q$10,2,FALSE)</f>
        <v>1 - Selvstændigt sikret - med lægevalg</v>
      </c>
      <c r="S4823" t="str">
        <f>VLOOKUP(F4823,Translations!$D$2:$F$13,3,FALSE)</f>
        <v>Ja</v>
      </c>
    </row>
    <row r="4824" spans="1:19" x14ac:dyDescent="0.2">
      <c r="A4824" s="3">
        <v>43970</v>
      </c>
      <c r="B4824" t="s">
        <v>218</v>
      </c>
      <c r="C4824" t="s">
        <v>209</v>
      </c>
      <c r="D4824">
        <v>657</v>
      </c>
      <c r="E4824">
        <v>1082</v>
      </c>
      <c r="F4824" t="str">
        <f t="shared" si="157"/>
        <v>01</v>
      </c>
      <c r="G4824" t="s">
        <v>513</v>
      </c>
      <c r="H4824">
        <v>2</v>
      </c>
      <c r="I4824" t="s">
        <v>6</v>
      </c>
      <c r="J4824" t="s">
        <v>5</v>
      </c>
      <c r="K4824" t="s">
        <v>6</v>
      </c>
      <c r="L4824">
        <v>29</v>
      </c>
      <c r="M4824" t="str">
        <f>VLOOKUP(E4824,Translations!$A$1:$B$7,2,FALSE)</f>
        <v>Midtjylland</v>
      </c>
      <c r="N4824" t="str">
        <f>VLOOKUP(D4824,Translations!$I$2:$K$101,2,FALSE)</f>
        <v>Herning</v>
      </c>
      <c r="O4824" t="str">
        <f>VLOOKUP(G4824,Translations!$M$2:$N$9,2,FALSE)</f>
        <v>[X2079] SARS-CoV-2 (RNA), Borger</v>
      </c>
      <c r="P4824" t="str">
        <f>VLOOKUP(F4824,Translations!$D$1:$F$13,2,FALSE)</f>
        <v>Ok</v>
      </c>
      <c r="Q4824" t="str">
        <f>VLOOKUP(F4824,Translations!$D$2:$G$13,4,FALSE)</f>
        <v>01 - Aktiv, bopæl i DK</v>
      </c>
      <c r="R4824" t="str">
        <f>VLOOKUP(H4824,Translations!$P$2:$Q$10,2,FALSE)</f>
        <v>2 - Selvstændigt sikret - uden lægevalg</v>
      </c>
      <c r="S4824" t="str">
        <f>VLOOKUP(F4824,Translations!$D$2:$F$13,3,FALSE)</f>
        <v>Ja</v>
      </c>
    </row>
    <row r="4825" spans="1:19" x14ac:dyDescent="0.2">
      <c r="A4825" s="3">
        <v>43970</v>
      </c>
      <c r="B4825" t="s">
        <v>218</v>
      </c>
      <c r="C4825" t="s">
        <v>209</v>
      </c>
      <c r="D4825">
        <v>661</v>
      </c>
      <c r="E4825">
        <v>1082</v>
      </c>
      <c r="F4825" t="str">
        <f t="shared" si="157"/>
        <v>01</v>
      </c>
      <c r="G4825" t="s">
        <v>513</v>
      </c>
      <c r="H4825">
        <v>1</v>
      </c>
      <c r="I4825" t="s">
        <v>6</v>
      </c>
      <c r="J4825" t="s">
        <v>5</v>
      </c>
      <c r="K4825" t="s">
        <v>6</v>
      </c>
      <c r="L4825">
        <v>12232</v>
      </c>
      <c r="M4825" t="str">
        <f>VLOOKUP(E4825,Translations!$A$1:$B$7,2,FALSE)</f>
        <v>Midtjylland</v>
      </c>
      <c r="N4825" t="str">
        <f>VLOOKUP(D4825,Translations!$I$2:$K$101,2,FALSE)</f>
        <v>Holstebro</v>
      </c>
      <c r="O4825" t="str">
        <f>VLOOKUP(G4825,Translations!$M$2:$N$9,2,FALSE)</f>
        <v>[X2079] SARS-CoV-2 (RNA), Borger</v>
      </c>
      <c r="P4825" t="str">
        <f>VLOOKUP(F4825,Translations!$D$1:$F$13,2,FALSE)</f>
        <v>Ok</v>
      </c>
      <c r="Q4825" t="str">
        <f>VLOOKUP(F4825,Translations!$D$2:$G$13,4,FALSE)</f>
        <v>01 - Aktiv, bopæl i DK</v>
      </c>
      <c r="R4825" t="str">
        <f>VLOOKUP(H4825,Translations!$P$2:$Q$10,2,FALSE)</f>
        <v>1 - Selvstændigt sikret - med lægevalg</v>
      </c>
      <c r="S4825" t="str">
        <f>VLOOKUP(F4825,Translations!$D$2:$F$13,3,FALSE)</f>
        <v>Ja</v>
      </c>
    </row>
    <row r="4826" spans="1:19" x14ac:dyDescent="0.2">
      <c r="A4826" s="3">
        <v>43970</v>
      </c>
      <c r="B4826" t="s">
        <v>218</v>
      </c>
      <c r="C4826" t="s">
        <v>209</v>
      </c>
      <c r="D4826">
        <v>661</v>
      </c>
      <c r="E4826">
        <v>1082</v>
      </c>
      <c r="F4826" t="str">
        <f t="shared" si="157"/>
        <v>01</v>
      </c>
      <c r="G4826" t="s">
        <v>513</v>
      </c>
      <c r="H4826">
        <v>2</v>
      </c>
      <c r="I4826" t="s">
        <v>6</v>
      </c>
      <c r="J4826" t="s">
        <v>5</v>
      </c>
      <c r="K4826" t="s">
        <v>6</v>
      </c>
      <c r="L4826">
        <v>13</v>
      </c>
      <c r="M4826" t="str">
        <f>VLOOKUP(E4826,Translations!$A$1:$B$7,2,FALSE)</f>
        <v>Midtjylland</v>
      </c>
      <c r="N4826" t="str">
        <f>VLOOKUP(D4826,Translations!$I$2:$K$101,2,FALSE)</f>
        <v>Holstebro</v>
      </c>
      <c r="O4826" t="str">
        <f>VLOOKUP(G4826,Translations!$M$2:$N$9,2,FALSE)</f>
        <v>[X2079] SARS-CoV-2 (RNA), Borger</v>
      </c>
      <c r="P4826" t="str">
        <f>VLOOKUP(F4826,Translations!$D$1:$F$13,2,FALSE)</f>
        <v>Ok</v>
      </c>
      <c r="Q4826" t="str">
        <f>VLOOKUP(F4826,Translations!$D$2:$G$13,4,FALSE)</f>
        <v>01 - Aktiv, bopæl i DK</v>
      </c>
      <c r="R4826" t="str">
        <f>VLOOKUP(H4826,Translations!$P$2:$Q$10,2,FALSE)</f>
        <v>2 - Selvstændigt sikret - uden lægevalg</v>
      </c>
      <c r="S4826" t="str">
        <f>VLOOKUP(F4826,Translations!$D$2:$F$13,3,FALSE)</f>
        <v>Ja</v>
      </c>
    </row>
    <row r="4827" spans="1:19" x14ac:dyDescent="0.2">
      <c r="A4827" s="3">
        <v>43970</v>
      </c>
      <c r="B4827" t="s">
        <v>218</v>
      </c>
      <c r="C4827" t="s">
        <v>209</v>
      </c>
      <c r="D4827">
        <v>661</v>
      </c>
      <c r="E4827">
        <v>1082</v>
      </c>
      <c r="F4827" t="str">
        <f t="shared" si="157"/>
        <v>01</v>
      </c>
      <c r="G4827" t="s">
        <v>513</v>
      </c>
      <c r="H4827">
        <v>7</v>
      </c>
      <c r="I4827" t="s">
        <v>6</v>
      </c>
      <c r="J4827" t="s">
        <v>5</v>
      </c>
      <c r="K4827" t="s">
        <v>6</v>
      </c>
      <c r="L4827">
        <v>1</v>
      </c>
      <c r="M4827" t="str">
        <f>VLOOKUP(E4827,Translations!$A$1:$B$7,2,FALSE)</f>
        <v>Midtjylland</v>
      </c>
      <c r="N4827" t="str">
        <f>VLOOKUP(D4827,Translations!$I$2:$K$101,2,FALSE)</f>
        <v>Holstebro</v>
      </c>
      <c r="O4827" t="str">
        <f>VLOOKUP(G4827,Translations!$M$2:$N$9,2,FALSE)</f>
        <v>[X2079] SARS-CoV-2 (RNA), Borger</v>
      </c>
      <c r="P4827" t="str">
        <f>VLOOKUP(F4827,Translations!$D$1:$F$13,2,FALSE)</f>
        <v>Ok</v>
      </c>
      <c r="Q4827" t="str">
        <f>VLOOKUP(F4827,Translations!$D$2:$G$13,4,FALSE)</f>
        <v>01 - Aktiv, bopæl i DK</v>
      </c>
      <c r="R4827" t="str">
        <f>VLOOKUP(H4827,Translations!$P$2:$Q$10,2,FALSE)</f>
        <v>7 - Bopæl i udlandet</v>
      </c>
      <c r="S4827" t="str">
        <f>VLOOKUP(F4827,Translations!$D$2:$F$13,3,FALSE)</f>
        <v>Ja</v>
      </c>
    </row>
    <row r="4828" spans="1:19" x14ac:dyDescent="0.2">
      <c r="A4828" s="3">
        <v>43970</v>
      </c>
      <c r="B4828" t="s">
        <v>218</v>
      </c>
      <c r="C4828" t="s">
        <v>209</v>
      </c>
      <c r="D4828">
        <v>665</v>
      </c>
      <c r="E4828">
        <v>1082</v>
      </c>
      <c r="F4828" t="str">
        <f t="shared" si="157"/>
        <v>01</v>
      </c>
      <c r="G4828" t="s">
        <v>513</v>
      </c>
      <c r="H4828">
        <v>1</v>
      </c>
      <c r="I4828" t="s">
        <v>6</v>
      </c>
      <c r="J4828" t="s">
        <v>5</v>
      </c>
      <c r="K4828" t="s">
        <v>6</v>
      </c>
      <c r="L4828">
        <v>5225</v>
      </c>
      <c r="M4828" t="str">
        <f>VLOOKUP(E4828,Translations!$A$1:$B$7,2,FALSE)</f>
        <v>Midtjylland</v>
      </c>
      <c r="N4828" t="str">
        <f>VLOOKUP(D4828,Translations!$I$2:$K$101,2,FALSE)</f>
        <v>Lemvig</v>
      </c>
      <c r="O4828" t="str">
        <f>VLOOKUP(G4828,Translations!$M$2:$N$9,2,FALSE)</f>
        <v>[X2079] SARS-CoV-2 (RNA), Borger</v>
      </c>
      <c r="P4828" t="str">
        <f>VLOOKUP(F4828,Translations!$D$1:$F$13,2,FALSE)</f>
        <v>Ok</v>
      </c>
      <c r="Q4828" t="str">
        <f>VLOOKUP(F4828,Translations!$D$2:$G$13,4,FALSE)</f>
        <v>01 - Aktiv, bopæl i DK</v>
      </c>
      <c r="R4828" t="str">
        <f>VLOOKUP(H4828,Translations!$P$2:$Q$10,2,FALSE)</f>
        <v>1 - Selvstændigt sikret - med lægevalg</v>
      </c>
      <c r="S4828" t="str">
        <f>VLOOKUP(F4828,Translations!$D$2:$F$13,3,FALSE)</f>
        <v>Ja</v>
      </c>
    </row>
    <row r="4829" spans="1:19" x14ac:dyDescent="0.2">
      <c r="A4829" s="3">
        <v>43970</v>
      </c>
      <c r="B4829" t="s">
        <v>218</v>
      </c>
      <c r="C4829" t="s">
        <v>209</v>
      </c>
      <c r="D4829">
        <v>665</v>
      </c>
      <c r="E4829">
        <v>1082</v>
      </c>
      <c r="F4829" t="str">
        <f t="shared" si="157"/>
        <v>01</v>
      </c>
      <c r="G4829" t="s">
        <v>513</v>
      </c>
      <c r="H4829">
        <v>2</v>
      </c>
      <c r="I4829" t="s">
        <v>6</v>
      </c>
      <c r="J4829" t="s">
        <v>5</v>
      </c>
      <c r="K4829" t="s">
        <v>6</v>
      </c>
      <c r="L4829">
        <v>16</v>
      </c>
      <c r="M4829" t="str">
        <f>VLOOKUP(E4829,Translations!$A$1:$B$7,2,FALSE)</f>
        <v>Midtjylland</v>
      </c>
      <c r="N4829" t="str">
        <f>VLOOKUP(D4829,Translations!$I$2:$K$101,2,FALSE)</f>
        <v>Lemvig</v>
      </c>
      <c r="O4829" t="str">
        <f>VLOOKUP(G4829,Translations!$M$2:$N$9,2,FALSE)</f>
        <v>[X2079] SARS-CoV-2 (RNA), Borger</v>
      </c>
      <c r="P4829" t="str">
        <f>VLOOKUP(F4829,Translations!$D$1:$F$13,2,FALSE)</f>
        <v>Ok</v>
      </c>
      <c r="Q4829" t="str">
        <f>VLOOKUP(F4829,Translations!$D$2:$G$13,4,FALSE)</f>
        <v>01 - Aktiv, bopæl i DK</v>
      </c>
      <c r="R4829" t="str">
        <f>VLOOKUP(H4829,Translations!$P$2:$Q$10,2,FALSE)</f>
        <v>2 - Selvstændigt sikret - uden lægevalg</v>
      </c>
      <c r="S4829" t="str">
        <f>VLOOKUP(F4829,Translations!$D$2:$F$13,3,FALSE)</f>
        <v>Ja</v>
      </c>
    </row>
    <row r="4830" spans="1:19" x14ac:dyDescent="0.2">
      <c r="A4830" s="3">
        <v>43970</v>
      </c>
      <c r="B4830" t="s">
        <v>218</v>
      </c>
      <c r="C4830" t="s">
        <v>209</v>
      </c>
      <c r="D4830">
        <v>671</v>
      </c>
      <c r="E4830">
        <v>1082</v>
      </c>
      <c r="F4830" t="str">
        <f t="shared" si="157"/>
        <v>01</v>
      </c>
      <c r="G4830" t="s">
        <v>513</v>
      </c>
      <c r="H4830">
        <v>1</v>
      </c>
      <c r="I4830" t="s">
        <v>6</v>
      </c>
      <c r="J4830" t="s">
        <v>5</v>
      </c>
      <c r="K4830" t="s">
        <v>6</v>
      </c>
      <c r="L4830">
        <v>5488</v>
      </c>
      <c r="M4830" t="str">
        <f>VLOOKUP(E4830,Translations!$A$1:$B$7,2,FALSE)</f>
        <v>Midtjylland</v>
      </c>
      <c r="N4830" t="str">
        <f>VLOOKUP(D4830,Translations!$I$2:$K$101,2,FALSE)</f>
        <v>Struer</v>
      </c>
      <c r="O4830" t="str">
        <f>VLOOKUP(G4830,Translations!$M$2:$N$9,2,FALSE)</f>
        <v>[X2079] SARS-CoV-2 (RNA), Borger</v>
      </c>
      <c r="P4830" t="str">
        <f>VLOOKUP(F4830,Translations!$D$1:$F$13,2,FALSE)</f>
        <v>Ok</v>
      </c>
      <c r="Q4830" t="str">
        <f>VLOOKUP(F4830,Translations!$D$2:$G$13,4,FALSE)</f>
        <v>01 - Aktiv, bopæl i DK</v>
      </c>
      <c r="R4830" t="str">
        <f>VLOOKUP(H4830,Translations!$P$2:$Q$10,2,FALSE)</f>
        <v>1 - Selvstændigt sikret - med lægevalg</v>
      </c>
      <c r="S4830" t="str">
        <f>VLOOKUP(F4830,Translations!$D$2:$F$13,3,FALSE)</f>
        <v>Ja</v>
      </c>
    </row>
    <row r="4831" spans="1:19" x14ac:dyDescent="0.2">
      <c r="A4831" s="3">
        <v>43970</v>
      </c>
      <c r="B4831" t="s">
        <v>218</v>
      </c>
      <c r="C4831" t="s">
        <v>209</v>
      </c>
      <c r="D4831">
        <v>671</v>
      </c>
      <c r="E4831">
        <v>1082</v>
      </c>
      <c r="F4831" t="str">
        <f t="shared" si="157"/>
        <v>01</v>
      </c>
      <c r="G4831" t="s">
        <v>513</v>
      </c>
      <c r="H4831">
        <v>2</v>
      </c>
      <c r="I4831" t="s">
        <v>6</v>
      </c>
      <c r="J4831" t="s">
        <v>5</v>
      </c>
      <c r="K4831" t="s">
        <v>6</v>
      </c>
      <c r="L4831">
        <v>11</v>
      </c>
      <c r="M4831" t="str">
        <f>VLOOKUP(E4831,Translations!$A$1:$B$7,2,FALSE)</f>
        <v>Midtjylland</v>
      </c>
      <c r="N4831" t="str">
        <f>VLOOKUP(D4831,Translations!$I$2:$K$101,2,FALSE)</f>
        <v>Struer</v>
      </c>
      <c r="O4831" t="str">
        <f>VLOOKUP(G4831,Translations!$M$2:$N$9,2,FALSE)</f>
        <v>[X2079] SARS-CoV-2 (RNA), Borger</v>
      </c>
      <c r="P4831" t="str">
        <f>VLOOKUP(F4831,Translations!$D$1:$F$13,2,FALSE)</f>
        <v>Ok</v>
      </c>
      <c r="Q4831" t="str">
        <f>VLOOKUP(F4831,Translations!$D$2:$G$13,4,FALSE)</f>
        <v>01 - Aktiv, bopæl i DK</v>
      </c>
      <c r="R4831" t="str">
        <f>VLOOKUP(H4831,Translations!$P$2:$Q$10,2,FALSE)</f>
        <v>2 - Selvstændigt sikret - uden lægevalg</v>
      </c>
      <c r="S4831" t="str">
        <f>VLOOKUP(F4831,Translations!$D$2:$F$13,3,FALSE)</f>
        <v>Ja</v>
      </c>
    </row>
    <row r="4832" spans="1:19" x14ac:dyDescent="0.2">
      <c r="A4832" s="3">
        <v>43970</v>
      </c>
      <c r="B4832" t="s">
        <v>218</v>
      </c>
      <c r="C4832" t="s">
        <v>209</v>
      </c>
      <c r="D4832">
        <v>706</v>
      </c>
      <c r="E4832">
        <v>1082</v>
      </c>
      <c r="F4832" t="str">
        <f t="shared" si="157"/>
        <v>01</v>
      </c>
      <c r="G4832" t="s">
        <v>513</v>
      </c>
      <c r="H4832">
        <v>1</v>
      </c>
      <c r="I4832" t="s">
        <v>6</v>
      </c>
      <c r="J4832" t="s">
        <v>5</v>
      </c>
      <c r="K4832" t="s">
        <v>6</v>
      </c>
      <c r="L4832">
        <v>10973</v>
      </c>
      <c r="M4832" t="str">
        <f>VLOOKUP(E4832,Translations!$A$1:$B$7,2,FALSE)</f>
        <v>Midtjylland</v>
      </c>
      <c r="N4832" t="str">
        <f>VLOOKUP(D4832,Translations!$I$2:$K$101,2,FALSE)</f>
        <v>Syddjurs</v>
      </c>
      <c r="O4832" t="str">
        <f>VLOOKUP(G4832,Translations!$M$2:$N$9,2,FALSE)</f>
        <v>[X2079] SARS-CoV-2 (RNA), Borger</v>
      </c>
      <c r="P4832" t="str">
        <f>VLOOKUP(F4832,Translations!$D$1:$F$13,2,FALSE)</f>
        <v>Ok</v>
      </c>
      <c r="Q4832" t="str">
        <f>VLOOKUP(F4832,Translations!$D$2:$G$13,4,FALSE)</f>
        <v>01 - Aktiv, bopæl i DK</v>
      </c>
      <c r="R4832" t="str">
        <f>VLOOKUP(H4832,Translations!$P$2:$Q$10,2,FALSE)</f>
        <v>1 - Selvstændigt sikret - med lægevalg</v>
      </c>
      <c r="S4832" t="str">
        <f>VLOOKUP(F4832,Translations!$D$2:$F$13,3,FALSE)</f>
        <v>Ja</v>
      </c>
    </row>
    <row r="4833" spans="1:19" x14ac:dyDescent="0.2">
      <c r="A4833" s="3">
        <v>43970</v>
      </c>
      <c r="B4833" t="s">
        <v>218</v>
      </c>
      <c r="C4833" t="s">
        <v>209</v>
      </c>
      <c r="D4833">
        <v>706</v>
      </c>
      <c r="E4833">
        <v>1082</v>
      </c>
      <c r="F4833" t="str">
        <f t="shared" si="157"/>
        <v>01</v>
      </c>
      <c r="G4833" t="s">
        <v>513</v>
      </c>
      <c r="H4833">
        <v>2</v>
      </c>
      <c r="I4833" t="s">
        <v>6</v>
      </c>
      <c r="J4833" t="s">
        <v>5</v>
      </c>
      <c r="K4833" t="s">
        <v>6</v>
      </c>
      <c r="L4833">
        <v>41</v>
      </c>
      <c r="M4833" t="str">
        <f>VLOOKUP(E4833,Translations!$A$1:$B$7,2,FALSE)</f>
        <v>Midtjylland</v>
      </c>
      <c r="N4833" t="str">
        <f>VLOOKUP(D4833,Translations!$I$2:$K$101,2,FALSE)</f>
        <v>Syddjurs</v>
      </c>
      <c r="O4833" t="str">
        <f>VLOOKUP(G4833,Translations!$M$2:$N$9,2,FALSE)</f>
        <v>[X2079] SARS-CoV-2 (RNA), Borger</v>
      </c>
      <c r="P4833" t="str">
        <f>VLOOKUP(F4833,Translations!$D$1:$F$13,2,FALSE)</f>
        <v>Ok</v>
      </c>
      <c r="Q4833" t="str">
        <f>VLOOKUP(F4833,Translations!$D$2:$G$13,4,FALSE)</f>
        <v>01 - Aktiv, bopæl i DK</v>
      </c>
      <c r="R4833" t="str">
        <f>VLOOKUP(H4833,Translations!$P$2:$Q$10,2,FALSE)</f>
        <v>2 - Selvstændigt sikret - uden lægevalg</v>
      </c>
      <c r="S4833" t="str">
        <f>VLOOKUP(F4833,Translations!$D$2:$F$13,3,FALSE)</f>
        <v>Ja</v>
      </c>
    </row>
    <row r="4834" spans="1:19" x14ac:dyDescent="0.2">
      <c r="A4834" s="3">
        <v>43970</v>
      </c>
      <c r="B4834" t="s">
        <v>218</v>
      </c>
      <c r="C4834" t="s">
        <v>209</v>
      </c>
      <c r="D4834">
        <v>707</v>
      </c>
      <c r="E4834">
        <v>1082</v>
      </c>
      <c r="F4834" t="str">
        <f t="shared" si="157"/>
        <v>01</v>
      </c>
      <c r="G4834" t="s">
        <v>513</v>
      </c>
      <c r="H4834">
        <v>1</v>
      </c>
      <c r="I4834" t="s">
        <v>6</v>
      </c>
      <c r="J4834" t="s">
        <v>5</v>
      </c>
      <c r="K4834" t="s">
        <v>6</v>
      </c>
      <c r="L4834">
        <v>8975</v>
      </c>
      <c r="M4834" t="str">
        <f>VLOOKUP(E4834,Translations!$A$1:$B$7,2,FALSE)</f>
        <v>Midtjylland</v>
      </c>
      <c r="N4834" t="str">
        <f>VLOOKUP(D4834,Translations!$I$2:$K$101,2,FALSE)</f>
        <v>Norddjurs</v>
      </c>
      <c r="O4834" t="str">
        <f>VLOOKUP(G4834,Translations!$M$2:$N$9,2,FALSE)</f>
        <v>[X2079] SARS-CoV-2 (RNA), Borger</v>
      </c>
      <c r="P4834" t="str">
        <f>VLOOKUP(F4834,Translations!$D$1:$F$13,2,FALSE)</f>
        <v>Ok</v>
      </c>
      <c r="Q4834" t="str">
        <f>VLOOKUP(F4834,Translations!$D$2:$G$13,4,FALSE)</f>
        <v>01 - Aktiv, bopæl i DK</v>
      </c>
      <c r="R4834" t="str">
        <f>VLOOKUP(H4834,Translations!$P$2:$Q$10,2,FALSE)</f>
        <v>1 - Selvstændigt sikret - med lægevalg</v>
      </c>
      <c r="S4834" t="str">
        <f>VLOOKUP(F4834,Translations!$D$2:$F$13,3,FALSE)</f>
        <v>Ja</v>
      </c>
    </row>
    <row r="4835" spans="1:19" x14ac:dyDescent="0.2">
      <c r="A4835" s="3">
        <v>43970</v>
      </c>
      <c r="B4835" t="s">
        <v>218</v>
      </c>
      <c r="C4835" t="s">
        <v>209</v>
      </c>
      <c r="D4835">
        <v>707</v>
      </c>
      <c r="E4835">
        <v>1082</v>
      </c>
      <c r="F4835" t="str">
        <f t="shared" si="157"/>
        <v>01</v>
      </c>
      <c r="G4835" t="s">
        <v>513</v>
      </c>
      <c r="H4835">
        <v>2</v>
      </c>
      <c r="I4835" t="s">
        <v>6</v>
      </c>
      <c r="J4835" t="s">
        <v>5</v>
      </c>
      <c r="K4835" t="s">
        <v>6</v>
      </c>
      <c r="L4835">
        <v>21</v>
      </c>
      <c r="M4835" t="str">
        <f>VLOOKUP(E4835,Translations!$A$1:$B$7,2,FALSE)</f>
        <v>Midtjylland</v>
      </c>
      <c r="N4835" t="str">
        <f>VLOOKUP(D4835,Translations!$I$2:$K$101,2,FALSE)</f>
        <v>Norddjurs</v>
      </c>
      <c r="O4835" t="str">
        <f>VLOOKUP(G4835,Translations!$M$2:$N$9,2,FALSE)</f>
        <v>[X2079] SARS-CoV-2 (RNA), Borger</v>
      </c>
      <c r="P4835" t="str">
        <f>VLOOKUP(F4835,Translations!$D$1:$F$13,2,FALSE)</f>
        <v>Ok</v>
      </c>
      <c r="Q4835" t="str">
        <f>VLOOKUP(F4835,Translations!$D$2:$G$13,4,FALSE)</f>
        <v>01 - Aktiv, bopæl i DK</v>
      </c>
      <c r="R4835" t="str">
        <f>VLOOKUP(H4835,Translations!$P$2:$Q$10,2,FALSE)</f>
        <v>2 - Selvstændigt sikret - uden lægevalg</v>
      </c>
      <c r="S4835" t="str">
        <f>VLOOKUP(F4835,Translations!$D$2:$F$13,3,FALSE)</f>
        <v>Ja</v>
      </c>
    </row>
    <row r="4836" spans="1:19" x14ac:dyDescent="0.2">
      <c r="A4836" s="3">
        <v>43970</v>
      </c>
      <c r="B4836" t="s">
        <v>218</v>
      </c>
      <c r="C4836" t="s">
        <v>209</v>
      </c>
      <c r="D4836">
        <v>707</v>
      </c>
      <c r="E4836">
        <v>1082</v>
      </c>
      <c r="F4836" t="str">
        <f t="shared" si="157"/>
        <v>01</v>
      </c>
      <c r="G4836" t="s">
        <v>513</v>
      </c>
      <c r="H4836">
        <v>6</v>
      </c>
      <c r="I4836" t="s">
        <v>6</v>
      </c>
      <c r="J4836" t="s">
        <v>5</v>
      </c>
      <c r="K4836" t="s">
        <v>6</v>
      </c>
      <c r="L4836">
        <v>1</v>
      </c>
      <c r="M4836" t="str">
        <f>VLOOKUP(E4836,Translations!$A$1:$B$7,2,FALSE)</f>
        <v>Midtjylland</v>
      </c>
      <c r="N4836" t="str">
        <f>VLOOKUP(D4836,Translations!$I$2:$K$101,2,FALSE)</f>
        <v>Norddjurs</v>
      </c>
      <c r="O4836" t="str">
        <f>VLOOKUP(G4836,Translations!$M$2:$N$9,2,FALSE)</f>
        <v>[X2079] SARS-CoV-2 (RNA), Borger</v>
      </c>
      <c r="P4836" t="str">
        <f>VLOOKUP(F4836,Translations!$D$1:$F$13,2,FALSE)</f>
        <v>Ok</v>
      </c>
      <c r="Q4836" t="str">
        <f>VLOOKUP(F4836,Translations!$D$2:$G$13,4,FALSE)</f>
        <v>01 - Aktiv, bopæl i DK</v>
      </c>
      <c r="R4836" t="str">
        <f>VLOOKUP(H4836,Translations!$P$2:$Q$10,2,FALSE)</f>
        <v>6 - Institutionsanbragt (§ 112)</v>
      </c>
      <c r="S4836" t="str">
        <f>VLOOKUP(F4836,Translations!$D$2:$F$13,3,FALSE)</f>
        <v>Ja</v>
      </c>
    </row>
    <row r="4837" spans="1:19" x14ac:dyDescent="0.2">
      <c r="A4837" s="3">
        <v>43970</v>
      </c>
      <c r="B4837" t="s">
        <v>218</v>
      </c>
      <c r="C4837" t="s">
        <v>209</v>
      </c>
      <c r="D4837">
        <v>751</v>
      </c>
      <c r="E4837">
        <v>1082</v>
      </c>
      <c r="F4837" t="str">
        <f t="shared" si="157"/>
        <v>01</v>
      </c>
      <c r="G4837" t="s">
        <v>513</v>
      </c>
      <c r="H4837">
        <v>1</v>
      </c>
      <c r="I4837" t="s">
        <v>6</v>
      </c>
      <c r="J4837" t="s">
        <v>5</v>
      </c>
      <c r="K4837" t="s">
        <v>6</v>
      </c>
      <c r="L4837">
        <v>2</v>
      </c>
      <c r="M4837" t="str">
        <f>VLOOKUP(E4837,Translations!$A$1:$B$7,2,FALSE)</f>
        <v>Midtjylland</v>
      </c>
      <c r="N4837" t="str">
        <f>VLOOKUP(D4837,Translations!$I$2:$K$101,2,FALSE)</f>
        <v>Aarhus</v>
      </c>
      <c r="O4837" t="str">
        <f>VLOOKUP(G4837,Translations!$M$2:$N$9,2,FALSE)</f>
        <v>[X2079] SARS-CoV-2 (RNA), Borger</v>
      </c>
      <c r="P4837" t="str">
        <f>VLOOKUP(F4837,Translations!$D$1:$F$13,2,FALSE)</f>
        <v>Ok</v>
      </c>
      <c r="Q4837" t="str">
        <f>VLOOKUP(F4837,Translations!$D$2:$G$13,4,FALSE)</f>
        <v>01 - Aktiv, bopæl i DK</v>
      </c>
      <c r="R4837" t="str">
        <f>VLOOKUP(H4837,Translations!$P$2:$Q$10,2,FALSE)</f>
        <v>1 - Selvstændigt sikret - med lægevalg</v>
      </c>
      <c r="S4837" t="str">
        <f>VLOOKUP(F4837,Translations!$D$2:$F$13,3,FALSE)</f>
        <v>Ja</v>
      </c>
    </row>
    <row r="4838" spans="1:19" x14ac:dyDescent="0.2">
      <c r="A4838" s="3">
        <v>43970</v>
      </c>
      <c r="B4838" t="s">
        <v>218</v>
      </c>
      <c r="C4838" t="s">
        <v>209</v>
      </c>
      <c r="D4838">
        <v>791</v>
      </c>
      <c r="E4838">
        <v>1082</v>
      </c>
      <c r="F4838" t="str">
        <f t="shared" si="157"/>
        <v>01</v>
      </c>
      <c r="G4838" t="s">
        <v>513</v>
      </c>
      <c r="H4838">
        <v>1</v>
      </c>
      <c r="I4838" t="s">
        <v>6</v>
      </c>
      <c r="J4838" t="s">
        <v>5</v>
      </c>
      <c r="K4838" t="s">
        <v>6</v>
      </c>
      <c r="L4838">
        <v>1</v>
      </c>
      <c r="M4838" t="str">
        <f>VLOOKUP(E4838,Translations!$A$1:$B$7,2,FALSE)</f>
        <v>Midtjylland</v>
      </c>
      <c r="N4838" t="str">
        <f>VLOOKUP(D4838,Translations!$I$2:$K$101,2,FALSE)</f>
        <v>Viborg</v>
      </c>
      <c r="O4838" t="str">
        <f>VLOOKUP(G4838,Translations!$M$2:$N$9,2,FALSE)</f>
        <v>[X2079] SARS-CoV-2 (RNA), Borger</v>
      </c>
      <c r="P4838" t="str">
        <f>VLOOKUP(F4838,Translations!$D$1:$F$13,2,FALSE)</f>
        <v>Ok</v>
      </c>
      <c r="Q4838" t="str">
        <f>VLOOKUP(F4838,Translations!$D$2:$G$13,4,FALSE)</f>
        <v>01 - Aktiv, bopæl i DK</v>
      </c>
      <c r="R4838" t="str">
        <f>VLOOKUP(H4838,Translations!$P$2:$Q$10,2,FALSE)</f>
        <v>1 - Selvstændigt sikret - med lægevalg</v>
      </c>
      <c r="S4838" t="str">
        <f>VLOOKUP(F4838,Translations!$D$2:$F$13,3,FALSE)</f>
        <v>Ja</v>
      </c>
    </row>
    <row r="4839" spans="1:19" x14ac:dyDescent="0.2">
      <c r="A4839" s="3">
        <v>43970</v>
      </c>
      <c r="B4839" t="s">
        <v>219</v>
      </c>
      <c r="C4839" t="s">
        <v>209</v>
      </c>
      <c r="D4839">
        <v>0</v>
      </c>
      <c r="E4839">
        <v>0</v>
      </c>
      <c r="F4839" t="str">
        <f>"03"</f>
        <v>03</v>
      </c>
      <c r="G4839" t="s">
        <v>513</v>
      </c>
      <c r="H4839">
        <v>1</v>
      </c>
      <c r="I4839" t="s">
        <v>6</v>
      </c>
      <c r="J4839" t="s">
        <v>5</v>
      </c>
      <c r="K4839" t="s">
        <v>6</v>
      </c>
      <c r="L4839">
        <v>20</v>
      </c>
      <c r="M4839" t="str">
        <f>VLOOKUP(E4839,Translations!$A$1:$B$7,2,FALSE)</f>
        <v>Ukendt</v>
      </c>
      <c r="N4839" t="str">
        <f>VLOOKUP(D4839,Translations!$I$2:$K$101,2,FALSE)</f>
        <v>Ukendt</v>
      </c>
      <c r="O4839" t="str">
        <f>VLOOKUP(G4839,Translations!$M$2:$N$9,2,FALSE)</f>
        <v>[X2079] SARS-CoV-2 (RNA), Borger</v>
      </c>
      <c r="P4839" t="str">
        <f>VLOOKUP(F4839,Translations!$D$1:$F$13,2,FALSE)</f>
        <v>Ok</v>
      </c>
      <c r="Q4839" t="str">
        <f>VLOOKUP(F4839,Translations!$D$2:$G$13,4,FALSE)</f>
        <v>03 - Aktiv, speciel vejkode i DK</v>
      </c>
      <c r="R4839" t="str">
        <f>VLOOKUP(H4839,Translations!$P$2:$Q$10,2,FALSE)</f>
        <v>1 - Selvstændigt sikret - med lægevalg</v>
      </c>
      <c r="S4839" t="str">
        <f>VLOOKUP(F4839,Translations!$D$2:$F$13,3,FALSE)</f>
        <v>Ja</v>
      </c>
    </row>
    <row r="4840" spans="1:19" x14ac:dyDescent="0.2">
      <c r="A4840" s="3">
        <v>43970</v>
      </c>
      <c r="B4840" t="s">
        <v>219</v>
      </c>
      <c r="C4840" t="s">
        <v>209</v>
      </c>
      <c r="D4840">
        <v>0</v>
      </c>
      <c r="E4840">
        <v>0</v>
      </c>
      <c r="F4840" t="str">
        <f>"03"</f>
        <v>03</v>
      </c>
      <c r="G4840" t="s">
        <v>513</v>
      </c>
      <c r="H4840">
        <v>2</v>
      </c>
      <c r="I4840" t="s">
        <v>6</v>
      </c>
      <c r="J4840" t="s">
        <v>5</v>
      </c>
      <c r="K4840" t="s">
        <v>6</v>
      </c>
      <c r="L4840">
        <v>1</v>
      </c>
      <c r="M4840" t="str">
        <f>VLOOKUP(E4840,Translations!$A$1:$B$7,2,FALSE)</f>
        <v>Ukendt</v>
      </c>
      <c r="N4840" t="str">
        <f>VLOOKUP(D4840,Translations!$I$2:$K$101,2,FALSE)</f>
        <v>Ukendt</v>
      </c>
      <c r="O4840" t="str">
        <f>VLOOKUP(G4840,Translations!$M$2:$N$9,2,FALSE)</f>
        <v>[X2079] SARS-CoV-2 (RNA), Borger</v>
      </c>
      <c r="P4840" t="str">
        <f>VLOOKUP(F4840,Translations!$D$1:$F$13,2,FALSE)</f>
        <v>Ok</v>
      </c>
      <c r="Q4840" t="str">
        <f>VLOOKUP(F4840,Translations!$D$2:$G$13,4,FALSE)</f>
        <v>03 - Aktiv, speciel vejkode i DK</v>
      </c>
      <c r="R4840" t="str">
        <f>VLOOKUP(H4840,Translations!$P$2:$Q$10,2,FALSE)</f>
        <v>2 - Selvstændigt sikret - uden lægevalg</v>
      </c>
      <c r="S4840" t="str">
        <f>VLOOKUP(F4840,Translations!$D$2:$F$13,3,FALSE)</f>
        <v>Ja</v>
      </c>
    </row>
    <row r="4841" spans="1:19" x14ac:dyDescent="0.2">
      <c r="A4841" s="3">
        <v>43970</v>
      </c>
      <c r="B4841" t="s">
        <v>219</v>
      </c>
      <c r="C4841" t="s">
        <v>209</v>
      </c>
      <c r="D4841">
        <v>0</v>
      </c>
      <c r="E4841">
        <v>0</v>
      </c>
      <c r="F4841" t="str">
        <f>"03"</f>
        <v>03</v>
      </c>
      <c r="G4841" t="s">
        <v>513</v>
      </c>
      <c r="H4841">
        <v>4</v>
      </c>
      <c r="I4841" t="s">
        <v>6</v>
      </c>
      <c r="J4841" t="s">
        <v>5</v>
      </c>
      <c r="K4841" t="s">
        <v>6</v>
      </c>
      <c r="L4841">
        <v>1</v>
      </c>
      <c r="M4841" t="str">
        <f>VLOOKUP(E4841,Translations!$A$1:$B$7,2,FALSE)</f>
        <v>Ukendt</v>
      </c>
      <c r="N4841" t="str">
        <f>VLOOKUP(D4841,Translations!$I$2:$K$101,2,FALSE)</f>
        <v>Ukendt</v>
      </c>
      <c r="O4841" t="str">
        <f>VLOOKUP(G4841,Translations!$M$2:$N$9,2,FALSE)</f>
        <v>[X2079] SARS-CoV-2 (RNA), Borger</v>
      </c>
      <c r="P4841" t="str">
        <f>VLOOKUP(F4841,Translations!$D$1:$F$13,2,FALSE)</f>
        <v>Ok</v>
      </c>
      <c r="Q4841" t="str">
        <f>VLOOKUP(F4841,Translations!$D$2:$G$13,4,FALSE)</f>
        <v>03 - Aktiv, speciel vejkode i DK</v>
      </c>
      <c r="R4841" t="str">
        <f>VLOOKUP(H4841,Translations!$P$2:$Q$10,2,FALSE)</f>
        <v>4 - Optaget i fængselsvæsenet efter dom (+3 mdr.)</v>
      </c>
      <c r="S4841" t="str">
        <f>VLOOKUP(F4841,Translations!$D$2:$F$13,3,FALSE)</f>
        <v>Ja</v>
      </c>
    </row>
    <row r="4842" spans="1:19" x14ac:dyDescent="0.2">
      <c r="A4842" s="3">
        <v>43970</v>
      </c>
      <c r="B4842" t="s">
        <v>219</v>
      </c>
      <c r="C4842" t="s">
        <v>209</v>
      </c>
      <c r="D4842">
        <v>0</v>
      </c>
      <c r="E4842">
        <v>0</v>
      </c>
      <c r="F4842" t="str">
        <f>"90"</f>
        <v>90</v>
      </c>
      <c r="G4842" t="s">
        <v>513</v>
      </c>
      <c r="H4842">
        <v>1</v>
      </c>
      <c r="I4842" t="s">
        <v>6</v>
      </c>
      <c r="J4842" t="s">
        <v>5</v>
      </c>
      <c r="K4842" t="s">
        <v>6</v>
      </c>
      <c r="L4842">
        <v>27</v>
      </c>
      <c r="M4842" t="str">
        <f>VLOOKUP(E4842,Translations!$A$1:$B$7,2,FALSE)</f>
        <v>Ukendt</v>
      </c>
      <c r="N4842" t="str">
        <f>VLOOKUP(D4842,Translations!$I$2:$K$101,2,FALSE)</f>
        <v>Ukendt</v>
      </c>
      <c r="O4842" t="str">
        <f>VLOOKUP(G4842,Translations!$M$2:$N$9,2,FALSE)</f>
        <v>[X2079] SARS-CoV-2 (RNA), Borger</v>
      </c>
      <c r="P4842" t="str">
        <f>VLOOKUP(F4842,Translations!$D$1:$F$13,2,FALSE)</f>
        <v>Død</v>
      </c>
      <c r="Q4842" t="str">
        <f>VLOOKUP(F4842,Translations!$D$2:$G$13,4,FALSE)</f>
        <v>90 - Inaktiv, død</v>
      </c>
      <c r="R4842" t="str">
        <f>VLOOKUP(H4842,Translations!$P$2:$Q$10,2,FALSE)</f>
        <v>1 - Selvstændigt sikret - med lægevalg</v>
      </c>
      <c r="S4842" t="str">
        <f>VLOOKUP(F4842,Translations!$D$2:$F$13,3,FALSE)</f>
        <v>Nej</v>
      </c>
    </row>
    <row r="4843" spans="1:19" x14ac:dyDescent="0.2">
      <c r="A4843" s="3">
        <v>43970</v>
      </c>
      <c r="B4843" t="s">
        <v>219</v>
      </c>
      <c r="C4843" t="s">
        <v>209</v>
      </c>
      <c r="D4843">
        <v>0</v>
      </c>
      <c r="E4843">
        <v>0</v>
      </c>
      <c r="F4843" t="str">
        <f>"90"</f>
        <v>90</v>
      </c>
      <c r="G4843" t="s">
        <v>513</v>
      </c>
      <c r="H4843">
        <v>9</v>
      </c>
      <c r="I4843" t="s">
        <v>6</v>
      </c>
      <c r="J4843" t="s">
        <v>5</v>
      </c>
      <c r="K4843" t="s">
        <v>6</v>
      </c>
      <c r="L4843">
        <v>9</v>
      </c>
      <c r="M4843" t="str">
        <f>VLOOKUP(E4843,Translations!$A$1:$B$7,2,FALSE)</f>
        <v>Ukendt</v>
      </c>
      <c r="N4843" t="str">
        <f>VLOOKUP(D4843,Translations!$I$2:$K$101,2,FALSE)</f>
        <v>Ukendt</v>
      </c>
      <c r="O4843" t="str">
        <f>VLOOKUP(G4843,Translations!$M$2:$N$9,2,FALSE)</f>
        <v>[X2079] SARS-CoV-2 (RNA), Borger</v>
      </c>
      <c r="P4843" t="str">
        <f>VLOOKUP(F4843,Translations!$D$1:$F$13,2,FALSE)</f>
        <v>Død</v>
      </c>
      <c r="Q4843" t="str">
        <f>VLOOKUP(F4843,Translations!$D$2:$G$13,4,FALSE)</f>
        <v>90 - Inaktiv, død</v>
      </c>
      <c r="R4843" t="str">
        <f>VLOOKUP(H4843,Translations!$P$2:$Q$10,2,FALSE)</f>
        <v>9 - Død</v>
      </c>
      <c r="S4843" t="str">
        <f>VLOOKUP(F4843,Translations!$D$2:$F$13,3,FALSE)</f>
        <v>Nej</v>
      </c>
    </row>
    <row r="4844" spans="1:19" x14ac:dyDescent="0.2">
      <c r="A4844" s="3">
        <v>43970</v>
      </c>
      <c r="B4844" t="s">
        <v>219</v>
      </c>
      <c r="C4844" t="s">
        <v>209</v>
      </c>
      <c r="D4844">
        <v>147</v>
      </c>
      <c r="E4844">
        <v>1084</v>
      </c>
      <c r="F4844" t="str">
        <f t="shared" ref="F4844:F4871" si="158">"01"</f>
        <v>01</v>
      </c>
      <c r="G4844" t="s">
        <v>513</v>
      </c>
      <c r="H4844">
        <v>1</v>
      </c>
      <c r="I4844" t="s">
        <v>6</v>
      </c>
      <c r="J4844" t="s">
        <v>5</v>
      </c>
      <c r="K4844" t="s">
        <v>6</v>
      </c>
      <c r="L4844">
        <v>1</v>
      </c>
      <c r="M4844" t="str">
        <f>VLOOKUP(E4844,Translations!$A$1:$B$7,2,FALSE)</f>
        <v>Hovedstaden</v>
      </c>
      <c r="N4844" t="str">
        <f>VLOOKUP(D4844,Translations!$I$2:$K$101,2,FALSE)</f>
        <v>Frederiksberg</v>
      </c>
      <c r="O4844" t="str">
        <f>VLOOKUP(G4844,Translations!$M$2:$N$9,2,FALSE)</f>
        <v>[X2079] SARS-CoV-2 (RNA), Borger</v>
      </c>
      <c r="P4844" t="str">
        <f>VLOOKUP(F4844,Translations!$D$1:$F$13,2,FALSE)</f>
        <v>Ok</v>
      </c>
      <c r="Q4844" t="str">
        <f>VLOOKUP(F4844,Translations!$D$2:$G$13,4,FALSE)</f>
        <v>01 - Aktiv, bopæl i DK</v>
      </c>
      <c r="R4844" t="str">
        <f>VLOOKUP(H4844,Translations!$P$2:$Q$10,2,FALSE)</f>
        <v>1 - Selvstændigt sikret - med lægevalg</v>
      </c>
      <c r="S4844" t="str">
        <f>VLOOKUP(F4844,Translations!$D$2:$F$13,3,FALSE)</f>
        <v>Ja</v>
      </c>
    </row>
    <row r="4845" spans="1:19" x14ac:dyDescent="0.2">
      <c r="A4845" s="3">
        <v>43970</v>
      </c>
      <c r="B4845" t="s">
        <v>219</v>
      </c>
      <c r="C4845" t="s">
        <v>209</v>
      </c>
      <c r="D4845">
        <v>159</v>
      </c>
      <c r="E4845">
        <v>1084</v>
      </c>
      <c r="F4845" t="str">
        <f t="shared" si="158"/>
        <v>01</v>
      </c>
      <c r="G4845" t="s">
        <v>513</v>
      </c>
      <c r="H4845">
        <v>1</v>
      </c>
      <c r="I4845" t="s">
        <v>6</v>
      </c>
      <c r="J4845" t="s">
        <v>5</v>
      </c>
      <c r="K4845" t="s">
        <v>6</v>
      </c>
      <c r="L4845">
        <v>2</v>
      </c>
      <c r="M4845" t="str">
        <f>VLOOKUP(E4845,Translations!$A$1:$B$7,2,FALSE)</f>
        <v>Hovedstaden</v>
      </c>
      <c r="N4845" t="str">
        <f>VLOOKUP(D4845,Translations!$I$2:$K$101,2,FALSE)</f>
        <v>Gladsaxe</v>
      </c>
      <c r="O4845" t="str">
        <f>VLOOKUP(G4845,Translations!$M$2:$N$9,2,FALSE)</f>
        <v>[X2079] SARS-CoV-2 (RNA), Borger</v>
      </c>
      <c r="P4845" t="str">
        <f>VLOOKUP(F4845,Translations!$D$1:$F$13,2,FALSE)</f>
        <v>Ok</v>
      </c>
      <c r="Q4845" t="str">
        <f>VLOOKUP(F4845,Translations!$D$2:$G$13,4,FALSE)</f>
        <v>01 - Aktiv, bopæl i DK</v>
      </c>
      <c r="R4845" t="str">
        <f>VLOOKUP(H4845,Translations!$P$2:$Q$10,2,FALSE)</f>
        <v>1 - Selvstændigt sikret - med lægevalg</v>
      </c>
      <c r="S4845" t="str">
        <f>VLOOKUP(F4845,Translations!$D$2:$F$13,3,FALSE)</f>
        <v>Ja</v>
      </c>
    </row>
    <row r="4846" spans="1:19" x14ac:dyDescent="0.2">
      <c r="A4846" s="3">
        <v>43970</v>
      </c>
      <c r="B4846" t="s">
        <v>219</v>
      </c>
      <c r="C4846" t="s">
        <v>209</v>
      </c>
      <c r="D4846">
        <v>223</v>
      </c>
      <c r="E4846">
        <v>1084</v>
      </c>
      <c r="F4846" t="str">
        <f t="shared" si="158"/>
        <v>01</v>
      </c>
      <c r="G4846" t="s">
        <v>513</v>
      </c>
      <c r="H4846">
        <v>1</v>
      </c>
      <c r="I4846" t="s">
        <v>6</v>
      </c>
      <c r="J4846" t="s">
        <v>5</v>
      </c>
      <c r="K4846" t="s">
        <v>6</v>
      </c>
      <c r="L4846">
        <v>1</v>
      </c>
      <c r="M4846" t="str">
        <f>VLOOKUP(E4846,Translations!$A$1:$B$7,2,FALSE)</f>
        <v>Hovedstaden</v>
      </c>
      <c r="N4846" t="str">
        <f>VLOOKUP(D4846,Translations!$I$2:$K$101,2,FALSE)</f>
        <v>Hørsholm</v>
      </c>
      <c r="O4846" t="str">
        <f>VLOOKUP(G4846,Translations!$M$2:$N$9,2,FALSE)</f>
        <v>[X2079] SARS-CoV-2 (RNA), Borger</v>
      </c>
      <c r="P4846" t="str">
        <f>VLOOKUP(F4846,Translations!$D$1:$F$13,2,FALSE)</f>
        <v>Ok</v>
      </c>
      <c r="Q4846" t="str">
        <f>VLOOKUP(F4846,Translations!$D$2:$G$13,4,FALSE)</f>
        <v>01 - Aktiv, bopæl i DK</v>
      </c>
      <c r="R4846" t="str">
        <f>VLOOKUP(H4846,Translations!$P$2:$Q$10,2,FALSE)</f>
        <v>1 - Selvstændigt sikret - med lægevalg</v>
      </c>
      <c r="S4846" t="str">
        <f>VLOOKUP(F4846,Translations!$D$2:$F$13,3,FALSE)</f>
        <v>Ja</v>
      </c>
    </row>
    <row r="4847" spans="1:19" x14ac:dyDescent="0.2">
      <c r="A4847" s="3">
        <v>43970</v>
      </c>
      <c r="B4847" t="s">
        <v>219</v>
      </c>
      <c r="C4847" t="s">
        <v>209</v>
      </c>
      <c r="D4847">
        <v>376</v>
      </c>
      <c r="E4847">
        <v>1085</v>
      </c>
      <c r="F4847" t="str">
        <f t="shared" si="158"/>
        <v>01</v>
      </c>
      <c r="G4847" t="s">
        <v>513</v>
      </c>
      <c r="H4847">
        <v>1</v>
      </c>
      <c r="I4847" t="s">
        <v>6</v>
      </c>
      <c r="J4847" t="s">
        <v>5</v>
      </c>
      <c r="K4847" t="s">
        <v>6</v>
      </c>
      <c r="L4847">
        <v>2</v>
      </c>
      <c r="M4847" t="str">
        <f>VLOOKUP(E4847,Translations!$A$1:$B$7,2,FALSE)</f>
        <v>Sjælland</v>
      </c>
      <c r="N4847" t="str">
        <f>VLOOKUP(D4847,Translations!$I$2:$K$101,2,FALSE)</f>
        <v>Guldborgsund</v>
      </c>
      <c r="O4847" t="str">
        <f>VLOOKUP(G4847,Translations!$M$2:$N$9,2,FALSE)</f>
        <v>[X2079] SARS-CoV-2 (RNA), Borger</v>
      </c>
      <c r="P4847" t="str">
        <f>VLOOKUP(F4847,Translations!$D$1:$F$13,2,FALSE)</f>
        <v>Ok</v>
      </c>
      <c r="Q4847" t="str">
        <f>VLOOKUP(F4847,Translations!$D$2:$G$13,4,FALSE)</f>
        <v>01 - Aktiv, bopæl i DK</v>
      </c>
      <c r="R4847" t="str">
        <f>VLOOKUP(H4847,Translations!$P$2:$Q$10,2,FALSE)</f>
        <v>1 - Selvstændigt sikret - med lægevalg</v>
      </c>
      <c r="S4847" t="str">
        <f>VLOOKUP(F4847,Translations!$D$2:$F$13,3,FALSE)</f>
        <v>Ja</v>
      </c>
    </row>
    <row r="4848" spans="1:19" x14ac:dyDescent="0.2">
      <c r="A4848" s="3">
        <v>43970</v>
      </c>
      <c r="B4848" t="s">
        <v>219</v>
      </c>
      <c r="C4848" t="s">
        <v>209</v>
      </c>
      <c r="D4848">
        <v>420</v>
      </c>
      <c r="E4848">
        <v>1083</v>
      </c>
      <c r="F4848" t="str">
        <f t="shared" si="158"/>
        <v>01</v>
      </c>
      <c r="G4848" t="s">
        <v>513</v>
      </c>
      <c r="H4848">
        <v>1</v>
      </c>
      <c r="I4848" t="s">
        <v>6</v>
      </c>
      <c r="J4848" t="s">
        <v>5</v>
      </c>
      <c r="K4848" t="s">
        <v>6</v>
      </c>
      <c r="L4848">
        <v>1</v>
      </c>
      <c r="M4848" t="str">
        <f>VLOOKUP(E4848,Translations!$A$1:$B$7,2,FALSE)</f>
        <v>Syddanmark</v>
      </c>
      <c r="N4848" t="str">
        <f>VLOOKUP(D4848,Translations!$I$2:$K$101,2,FALSE)</f>
        <v>Assens</v>
      </c>
      <c r="O4848" t="str">
        <f>VLOOKUP(G4848,Translations!$M$2:$N$9,2,FALSE)</f>
        <v>[X2079] SARS-CoV-2 (RNA), Borger</v>
      </c>
      <c r="P4848" t="str">
        <f>VLOOKUP(F4848,Translations!$D$1:$F$13,2,FALSE)</f>
        <v>Ok</v>
      </c>
      <c r="Q4848" t="str">
        <f>VLOOKUP(F4848,Translations!$D$2:$G$13,4,FALSE)</f>
        <v>01 - Aktiv, bopæl i DK</v>
      </c>
      <c r="R4848" t="str">
        <f>VLOOKUP(H4848,Translations!$P$2:$Q$10,2,FALSE)</f>
        <v>1 - Selvstændigt sikret - med lægevalg</v>
      </c>
      <c r="S4848" t="str">
        <f>VLOOKUP(F4848,Translations!$D$2:$F$13,3,FALSE)</f>
        <v>Ja</v>
      </c>
    </row>
    <row r="4849" spans="1:19" x14ac:dyDescent="0.2">
      <c r="A4849" s="3">
        <v>43970</v>
      </c>
      <c r="B4849" t="s">
        <v>219</v>
      </c>
      <c r="C4849" t="s">
        <v>209</v>
      </c>
      <c r="D4849">
        <v>630</v>
      </c>
      <c r="E4849">
        <v>1083</v>
      </c>
      <c r="F4849" t="str">
        <f t="shared" si="158"/>
        <v>01</v>
      </c>
      <c r="G4849" t="s">
        <v>513</v>
      </c>
      <c r="H4849">
        <v>1</v>
      </c>
      <c r="I4849" t="s">
        <v>6</v>
      </c>
      <c r="J4849" t="s">
        <v>5</v>
      </c>
      <c r="K4849" t="s">
        <v>6</v>
      </c>
      <c r="L4849">
        <v>1</v>
      </c>
      <c r="M4849" t="str">
        <f>VLOOKUP(E4849,Translations!$A$1:$B$7,2,FALSE)</f>
        <v>Syddanmark</v>
      </c>
      <c r="N4849" t="str">
        <f>VLOOKUP(D4849,Translations!$I$2:$K$101,2,FALSE)</f>
        <v>Vejle</v>
      </c>
      <c r="O4849" t="str">
        <f>VLOOKUP(G4849,Translations!$M$2:$N$9,2,FALSE)</f>
        <v>[X2079] SARS-CoV-2 (RNA), Borger</v>
      </c>
      <c r="P4849" t="str">
        <f>VLOOKUP(F4849,Translations!$D$1:$F$13,2,FALSE)</f>
        <v>Ok</v>
      </c>
      <c r="Q4849" t="str">
        <f>VLOOKUP(F4849,Translations!$D$2:$G$13,4,FALSE)</f>
        <v>01 - Aktiv, bopæl i DK</v>
      </c>
      <c r="R4849" t="str">
        <f>VLOOKUP(H4849,Translations!$P$2:$Q$10,2,FALSE)</f>
        <v>1 - Selvstændigt sikret - med lægevalg</v>
      </c>
      <c r="S4849" t="str">
        <f>VLOOKUP(F4849,Translations!$D$2:$F$13,3,FALSE)</f>
        <v>Ja</v>
      </c>
    </row>
    <row r="4850" spans="1:19" x14ac:dyDescent="0.2">
      <c r="A4850" s="3">
        <v>43970</v>
      </c>
      <c r="B4850" t="s">
        <v>219</v>
      </c>
      <c r="C4850" t="s">
        <v>209</v>
      </c>
      <c r="D4850">
        <v>630</v>
      </c>
      <c r="E4850">
        <v>1083</v>
      </c>
      <c r="F4850" t="str">
        <f t="shared" si="158"/>
        <v>01</v>
      </c>
      <c r="G4850" t="s">
        <v>513</v>
      </c>
      <c r="H4850">
        <v>2</v>
      </c>
      <c r="I4850" t="s">
        <v>6</v>
      </c>
      <c r="J4850" t="s">
        <v>5</v>
      </c>
      <c r="K4850" t="s">
        <v>6</v>
      </c>
      <c r="L4850">
        <v>1</v>
      </c>
      <c r="M4850" t="str">
        <f>VLOOKUP(E4850,Translations!$A$1:$B$7,2,FALSE)</f>
        <v>Syddanmark</v>
      </c>
      <c r="N4850" t="str">
        <f>VLOOKUP(D4850,Translations!$I$2:$K$101,2,FALSE)</f>
        <v>Vejle</v>
      </c>
      <c r="O4850" t="str">
        <f>VLOOKUP(G4850,Translations!$M$2:$N$9,2,FALSE)</f>
        <v>[X2079] SARS-CoV-2 (RNA), Borger</v>
      </c>
      <c r="P4850" t="str">
        <f>VLOOKUP(F4850,Translations!$D$1:$F$13,2,FALSE)</f>
        <v>Ok</v>
      </c>
      <c r="Q4850" t="str">
        <f>VLOOKUP(F4850,Translations!$D$2:$G$13,4,FALSE)</f>
        <v>01 - Aktiv, bopæl i DK</v>
      </c>
      <c r="R4850" t="str">
        <f>VLOOKUP(H4850,Translations!$P$2:$Q$10,2,FALSE)</f>
        <v>2 - Selvstændigt sikret - uden lægevalg</v>
      </c>
      <c r="S4850" t="str">
        <f>VLOOKUP(F4850,Translations!$D$2:$F$13,3,FALSE)</f>
        <v>Ja</v>
      </c>
    </row>
    <row r="4851" spans="1:19" x14ac:dyDescent="0.2">
      <c r="A4851" s="3">
        <v>43970</v>
      </c>
      <c r="B4851" t="s">
        <v>219</v>
      </c>
      <c r="C4851" t="s">
        <v>209</v>
      </c>
      <c r="D4851">
        <v>706</v>
      </c>
      <c r="E4851">
        <v>1082</v>
      </c>
      <c r="F4851" t="str">
        <f t="shared" si="158"/>
        <v>01</v>
      </c>
      <c r="G4851" t="s">
        <v>513</v>
      </c>
      <c r="H4851">
        <v>1</v>
      </c>
      <c r="I4851" t="s">
        <v>6</v>
      </c>
      <c r="J4851" t="s">
        <v>5</v>
      </c>
      <c r="K4851" t="s">
        <v>6</v>
      </c>
      <c r="L4851">
        <v>2</v>
      </c>
      <c r="M4851" t="str">
        <f>VLOOKUP(E4851,Translations!$A$1:$B$7,2,FALSE)</f>
        <v>Midtjylland</v>
      </c>
      <c r="N4851" t="str">
        <f>VLOOKUP(D4851,Translations!$I$2:$K$101,2,FALSE)</f>
        <v>Syddjurs</v>
      </c>
      <c r="O4851" t="str">
        <f>VLOOKUP(G4851,Translations!$M$2:$N$9,2,FALSE)</f>
        <v>[X2079] SARS-CoV-2 (RNA), Borger</v>
      </c>
      <c r="P4851" t="str">
        <f>VLOOKUP(F4851,Translations!$D$1:$F$13,2,FALSE)</f>
        <v>Ok</v>
      </c>
      <c r="Q4851" t="str">
        <f>VLOOKUP(F4851,Translations!$D$2:$G$13,4,FALSE)</f>
        <v>01 - Aktiv, bopæl i DK</v>
      </c>
      <c r="R4851" t="str">
        <f>VLOOKUP(H4851,Translations!$P$2:$Q$10,2,FALSE)</f>
        <v>1 - Selvstændigt sikret - med lægevalg</v>
      </c>
      <c r="S4851" t="str">
        <f>VLOOKUP(F4851,Translations!$D$2:$F$13,3,FALSE)</f>
        <v>Ja</v>
      </c>
    </row>
    <row r="4852" spans="1:19" x14ac:dyDescent="0.2">
      <c r="A4852" s="3">
        <v>43970</v>
      </c>
      <c r="B4852" t="s">
        <v>219</v>
      </c>
      <c r="C4852" t="s">
        <v>209</v>
      </c>
      <c r="D4852">
        <v>707</v>
      </c>
      <c r="E4852">
        <v>1082</v>
      </c>
      <c r="F4852" t="str">
        <f t="shared" si="158"/>
        <v>01</v>
      </c>
      <c r="G4852" t="s">
        <v>513</v>
      </c>
      <c r="H4852">
        <v>1</v>
      </c>
      <c r="I4852" t="s">
        <v>6</v>
      </c>
      <c r="J4852" t="s">
        <v>5</v>
      </c>
      <c r="K4852" t="s">
        <v>6</v>
      </c>
      <c r="L4852">
        <v>383</v>
      </c>
      <c r="M4852" t="str">
        <f>VLOOKUP(E4852,Translations!$A$1:$B$7,2,FALSE)</f>
        <v>Midtjylland</v>
      </c>
      <c r="N4852" t="str">
        <f>VLOOKUP(D4852,Translations!$I$2:$K$101,2,FALSE)</f>
        <v>Norddjurs</v>
      </c>
      <c r="O4852" t="str">
        <f>VLOOKUP(G4852,Translations!$M$2:$N$9,2,FALSE)</f>
        <v>[X2079] SARS-CoV-2 (RNA), Borger</v>
      </c>
      <c r="P4852" t="str">
        <f>VLOOKUP(F4852,Translations!$D$1:$F$13,2,FALSE)</f>
        <v>Ok</v>
      </c>
      <c r="Q4852" t="str">
        <f>VLOOKUP(F4852,Translations!$D$2:$G$13,4,FALSE)</f>
        <v>01 - Aktiv, bopæl i DK</v>
      </c>
      <c r="R4852" t="str">
        <f>VLOOKUP(H4852,Translations!$P$2:$Q$10,2,FALSE)</f>
        <v>1 - Selvstændigt sikret - med lægevalg</v>
      </c>
      <c r="S4852" t="str">
        <f>VLOOKUP(F4852,Translations!$D$2:$F$13,3,FALSE)</f>
        <v>Ja</v>
      </c>
    </row>
    <row r="4853" spans="1:19" x14ac:dyDescent="0.2">
      <c r="A4853" s="3">
        <v>43970</v>
      </c>
      <c r="B4853" t="s">
        <v>219</v>
      </c>
      <c r="C4853" t="s">
        <v>209</v>
      </c>
      <c r="D4853">
        <v>710</v>
      </c>
      <c r="E4853">
        <v>1082</v>
      </c>
      <c r="F4853" t="str">
        <f t="shared" si="158"/>
        <v>01</v>
      </c>
      <c r="G4853" t="s">
        <v>513</v>
      </c>
      <c r="H4853">
        <v>1</v>
      </c>
      <c r="I4853" t="s">
        <v>6</v>
      </c>
      <c r="J4853" t="s">
        <v>5</v>
      </c>
      <c r="K4853" t="s">
        <v>6</v>
      </c>
      <c r="L4853">
        <v>9230</v>
      </c>
      <c r="M4853" t="str">
        <f>VLOOKUP(E4853,Translations!$A$1:$B$7,2,FALSE)</f>
        <v>Midtjylland</v>
      </c>
      <c r="N4853" t="str">
        <f>VLOOKUP(D4853,Translations!$I$2:$K$101,2,FALSE)</f>
        <v>Favrskov</v>
      </c>
      <c r="O4853" t="str">
        <f>VLOOKUP(G4853,Translations!$M$2:$N$9,2,FALSE)</f>
        <v>[X2079] SARS-CoV-2 (RNA), Borger</v>
      </c>
      <c r="P4853" t="str">
        <f>VLOOKUP(F4853,Translations!$D$1:$F$13,2,FALSE)</f>
        <v>Ok</v>
      </c>
      <c r="Q4853" t="str">
        <f>VLOOKUP(F4853,Translations!$D$2:$G$13,4,FALSE)</f>
        <v>01 - Aktiv, bopæl i DK</v>
      </c>
      <c r="R4853" t="str">
        <f>VLOOKUP(H4853,Translations!$P$2:$Q$10,2,FALSE)</f>
        <v>1 - Selvstændigt sikret - med lægevalg</v>
      </c>
      <c r="S4853" t="str">
        <f>VLOOKUP(F4853,Translations!$D$2:$F$13,3,FALSE)</f>
        <v>Ja</v>
      </c>
    </row>
    <row r="4854" spans="1:19" x14ac:dyDescent="0.2">
      <c r="A4854" s="3">
        <v>43970</v>
      </c>
      <c r="B4854" t="s">
        <v>219</v>
      </c>
      <c r="C4854" t="s">
        <v>209</v>
      </c>
      <c r="D4854">
        <v>710</v>
      </c>
      <c r="E4854">
        <v>1082</v>
      </c>
      <c r="F4854" t="str">
        <f t="shared" si="158"/>
        <v>01</v>
      </c>
      <c r="G4854" t="s">
        <v>513</v>
      </c>
      <c r="H4854">
        <v>2</v>
      </c>
      <c r="I4854" t="s">
        <v>6</v>
      </c>
      <c r="J4854" t="s">
        <v>5</v>
      </c>
      <c r="K4854" t="s">
        <v>6</v>
      </c>
      <c r="L4854">
        <v>17</v>
      </c>
      <c r="M4854" t="str">
        <f>VLOOKUP(E4854,Translations!$A$1:$B$7,2,FALSE)</f>
        <v>Midtjylland</v>
      </c>
      <c r="N4854" t="str">
        <f>VLOOKUP(D4854,Translations!$I$2:$K$101,2,FALSE)</f>
        <v>Favrskov</v>
      </c>
      <c r="O4854" t="str">
        <f>VLOOKUP(G4854,Translations!$M$2:$N$9,2,FALSE)</f>
        <v>[X2079] SARS-CoV-2 (RNA), Borger</v>
      </c>
      <c r="P4854" t="str">
        <f>VLOOKUP(F4854,Translations!$D$1:$F$13,2,FALSE)</f>
        <v>Ok</v>
      </c>
      <c r="Q4854" t="str">
        <f>VLOOKUP(F4854,Translations!$D$2:$G$13,4,FALSE)</f>
        <v>01 - Aktiv, bopæl i DK</v>
      </c>
      <c r="R4854" t="str">
        <f>VLOOKUP(H4854,Translations!$P$2:$Q$10,2,FALSE)</f>
        <v>2 - Selvstændigt sikret - uden lægevalg</v>
      </c>
      <c r="S4854" t="str">
        <f>VLOOKUP(F4854,Translations!$D$2:$F$13,3,FALSE)</f>
        <v>Ja</v>
      </c>
    </row>
    <row r="4855" spans="1:19" x14ac:dyDescent="0.2">
      <c r="A4855" s="3">
        <v>43970</v>
      </c>
      <c r="B4855" t="s">
        <v>219</v>
      </c>
      <c r="C4855" t="s">
        <v>209</v>
      </c>
      <c r="D4855">
        <v>727</v>
      </c>
      <c r="E4855">
        <v>1082</v>
      </c>
      <c r="F4855" t="str">
        <f t="shared" si="158"/>
        <v>01</v>
      </c>
      <c r="G4855" t="s">
        <v>513</v>
      </c>
      <c r="H4855">
        <v>1</v>
      </c>
      <c r="I4855" t="s">
        <v>6</v>
      </c>
      <c r="J4855" t="s">
        <v>5</v>
      </c>
      <c r="K4855" t="s">
        <v>6</v>
      </c>
      <c r="L4855">
        <v>5389</v>
      </c>
      <c r="M4855" t="str">
        <f>VLOOKUP(E4855,Translations!$A$1:$B$7,2,FALSE)</f>
        <v>Midtjylland</v>
      </c>
      <c r="N4855" t="str">
        <f>VLOOKUP(D4855,Translations!$I$2:$K$101,2,FALSE)</f>
        <v>Odder</v>
      </c>
      <c r="O4855" t="str">
        <f>VLOOKUP(G4855,Translations!$M$2:$N$9,2,FALSE)</f>
        <v>[X2079] SARS-CoV-2 (RNA), Borger</v>
      </c>
      <c r="P4855" t="str">
        <f>VLOOKUP(F4855,Translations!$D$1:$F$13,2,FALSE)</f>
        <v>Ok</v>
      </c>
      <c r="Q4855" t="str">
        <f>VLOOKUP(F4855,Translations!$D$2:$G$13,4,FALSE)</f>
        <v>01 - Aktiv, bopæl i DK</v>
      </c>
      <c r="R4855" t="str">
        <f>VLOOKUP(H4855,Translations!$P$2:$Q$10,2,FALSE)</f>
        <v>1 - Selvstændigt sikret - med lægevalg</v>
      </c>
      <c r="S4855" t="str">
        <f>VLOOKUP(F4855,Translations!$D$2:$F$13,3,FALSE)</f>
        <v>Ja</v>
      </c>
    </row>
    <row r="4856" spans="1:19" x14ac:dyDescent="0.2">
      <c r="A4856" s="3">
        <v>43970</v>
      </c>
      <c r="B4856" t="s">
        <v>219</v>
      </c>
      <c r="C4856" t="s">
        <v>209</v>
      </c>
      <c r="D4856">
        <v>727</v>
      </c>
      <c r="E4856">
        <v>1082</v>
      </c>
      <c r="F4856" t="str">
        <f t="shared" si="158"/>
        <v>01</v>
      </c>
      <c r="G4856" t="s">
        <v>513</v>
      </c>
      <c r="H4856">
        <v>2</v>
      </c>
      <c r="I4856" t="s">
        <v>6</v>
      </c>
      <c r="J4856" t="s">
        <v>5</v>
      </c>
      <c r="K4856" t="s">
        <v>6</v>
      </c>
      <c r="L4856">
        <v>16</v>
      </c>
      <c r="M4856" t="str">
        <f>VLOOKUP(E4856,Translations!$A$1:$B$7,2,FALSE)</f>
        <v>Midtjylland</v>
      </c>
      <c r="N4856" t="str">
        <f>VLOOKUP(D4856,Translations!$I$2:$K$101,2,FALSE)</f>
        <v>Odder</v>
      </c>
      <c r="O4856" t="str">
        <f>VLOOKUP(G4856,Translations!$M$2:$N$9,2,FALSE)</f>
        <v>[X2079] SARS-CoV-2 (RNA), Borger</v>
      </c>
      <c r="P4856" t="str">
        <f>VLOOKUP(F4856,Translations!$D$1:$F$13,2,FALSE)</f>
        <v>Ok</v>
      </c>
      <c r="Q4856" t="str">
        <f>VLOOKUP(F4856,Translations!$D$2:$G$13,4,FALSE)</f>
        <v>01 - Aktiv, bopæl i DK</v>
      </c>
      <c r="R4856" t="str">
        <f>VLOOKUP(H4856,Translations!$P$2:$Q$10,2,FALSE)</f>
        <v>2 - Selvstændigt sikret - uden lægevalg</v>
      </c>
      <c r="S4856" t="str">
        <f>VLOOKUP(F4856,Translations!$D$2:$F$13,3,FALSE)</f>
        <v>Ja</v>
      </c>
    </row>
    <row r="4857" spans="1:19" x14ac:dyDescent="0.2">
      <c r="A4857" s="3">
        <v>43970</v>
      </c>
      <c r="B4857" t="s">
        <v>219</v>
      </c>
      <c r="C4857" t="s">
        <v>209</v>
      </c>
      <c r="D4857">
        <v>730</v>
      </c>
      <c r="E4857">
        <v>1082</v>
      </c>
      <c r="F4857" t="str">
        <f t="shared" si="158"/>
        <v>01</v>
      </c>
      <c r="G4857" t="s">
        <v>513</v>
      </c>
      <c r="H4857">
        <v>1</v>
      </c>
      <c r="I4857" t="s">
        <v>6</v>
      </c>
      <c r="J4857" t="s">
        <v>5</v>
      </c>
      <c r="K4857" t="s">
        <v>6</v>
      </c>
      <c r="L4857">
        <v>20247</v>
      </c>
      <c r="M4857" t="str">
        <f>VLOOKUP(E4857,Translations!$A$1:$B$7,2,FALSE)</f>
        <v>Midtjylland</v>
      </c>
      <c r="N4857" t="str">
        <f>VLOOKUP(D4857,Translations!$I$2:$K$101,2,FALSE)</f>
        <v>Randers</v>
      </c>
      <c r="O4857" t="str">
        <f>VLOOKUP(G4857,Translations!$M$2:$N$9,2,FALSE)</f>
        <v>[X2079] SARS-CoV-2 (RNA), Borger</v>
      </c>
      <c r="P4857" t="str">
        <f>VLOOKUP(F4857,Translations!$D$1:$F$13,2,FALSE)</f>
        <v>Ok</v>
      </c>
      <c r="Q4857" t="str">
        <f>VLOOKUP(F4857,Translations!$D$2:$G$13,4,FALSE)</f>
        <v>01 - Aktiv, bopæl i DK</v>
      </c>
      <c r="R4857" t="str">
        <f>VLOOKUP(H4857,Translations!$P$2:$Q$10,2,FALSE)</f>
        <v>1 - Selvstændigt sikret - med lægevalg</v>
      </c>
      <c r="S4857" t="str">
        <f>VLOOKUP(F4857,Translations!$D$2:$F$13,3,FALSE)</f>
        <v>Ja</v>
      </c>
    </row>
    <row r="4858" spans="1:19" x14ac:dyDescent="0.2">
      <c r="A4858" s="3">
        <v>43970</v>
      </c>
      <c r="B4858" t="s">
        <v>219</v>
      </c>
      <c r="C4858" t="s">
        <v>209</v>
      </c>
      <c r="D4858">
        <v>730</v>
      </c>
      <c r="E4858">
        <v>1082</v>
      </c>
      <c r="F4858" t="str">
        <f t="shared" si="158"/>
        <v>01</v>
      </c>
      <c r="G4858" t="s">
        <v>513</v>
      </c>
      <c r="H4858">
        <v>2</v>
      </c>
      <c r="I4858" t="s">
        <v>6</v>
      </c>
      <c r="J4858" t="s">
        <v>5</v>
      </c>
      <c r="K4858" t="s">
        <v>6</v>
      </c>
      <c r="L4858">
        <v>72</v>
      </c>
      <c r="M4858" t="str">
        <f>VLOOKUP(E4858,Translations!$A$1:$B$7,2,FALSE)</f>
        <v>Midtjylland</v>
      </c>
      <c r="N4858" t="str">
        <f>VLOOKUP(D4858,Translations!$I$2:$K$101,2,FALSE)</f>
        <v>Randers</v>
      </c>
      <c r="O4858" t="str">
        <f>VLOOKUP(G4858,Translations!$M$2:$N$9,2,FALSE)</f>
        <v>[X2079] SARS-CoV-2 (RNA), Borger</v>
      </c>
      <c r="P4858" t="str">
        <f>VLOOKUP(F4858,Translations!$D$1:$F$13,2,FALSE)</f>
        <v>Ok</v>
      </c>
      <c r="Q4858" t="str">
        <f>VLOOKUP(F4858,Translations!$D$2:$G$13,4,FALSE)</f>
        <v>01 - Aktiv, bopæl i DK</v>
      </c>
      <c r="R4858" t="str">
        <f>VLOOKUP(H4858,Translations!$P$2:$Q$10,2,FALSE)</f>
        <v>2 - Selvstændigt sikret - uden lægevalg</v>
      </c>
      <c r="S4858" t="str">
        <f>VLOOKUP(F4858,Translations!$D$2:$F$13,3,FALSE)</f>
        <v>Ja</v>
      </c>
    </row>
    <row r="4859" spans="1:19" x14ac:dyDescent="0.2">
      <c r="A4859" s="3">
        <v>43970</v>
      </c>
      <c r="B4859" t="s">
        <v>219</v>
      </c>
      <c r="C4859" t="s">
        <v>209</v>
      </c>
      <c r="D4859">
        <v>730</v>
      </c>
      <c r="E4859">
        <v>1082</v>
      </c>
      <c r="F4859" t="str">
        <f t="shared" si="158"/>
        <v>01</v>
      </c>
      <c r="G4859" t="s">
        <v>513</v>
      </c>
      <c r="H4859">
        <v>7</v>
      </c>
      <c r="I4859" t="s">
        <v>6</v>
      </c>
      <c r="J4859" t="s">
        <v>5</v>
      </c>
      <c r="K4859" t="s">
        <v>6</v>
      </c>
      <c r="L4859">
        <v>1</v>
      </c>
      <c r="M4859" t="str">
        <f>VLOOKUP(E4859,Translations!$A$1:$B$7,2,FALSE)</f>
        <v>Midtjylland</v>
      </c>
      <c r="N4859" t="str">
        <f>VLOOKUP(D4859,Translations!$I$2:$K$101,2,FALSE)</f>
        <v>Randers</v>
      </c>
      <c r="O4859" t="str">
        <f>VLOOKUP(G4859,Translations!$M$2:$N$9,2,FALSE)</f>
        <v>[X2079] SARS-CoV-2 (RNA), Borger</v>
      </c>
      <c r="P4859" t="str">
        <f>VLOOKUP(F4859,Translations!$D$1:$F$13,2,FALSE)</f>
        <v>Ok</v>
      </c>
      <c r="Q4859" t="str">
        <f>VLOOKUP(F4859,Translations!$D$2:$G$13,4,FALSE)</f>
        <v>01 - Aktiv, bopæl i DK</v>
      </c>
      <c r="R4859" t="str">
        <f>VLOOKUP(H4859,Translations!$P$2:$Q$10,2,FALSE)</f>
        <v>7 - Bopæl i udlandet</v>
      </c>
      <c r="S4859" t="str">
        <f>VLOOKUP(F4859,Translations!$D$2:$F$13,3,FALSE)</f>
        <v>Ja</v>
      </c>
    </row>
    <row r="4860" spans="1:19" x14ac:dyDescent="0.2">
      <c r="A4860" s="3">
        <v>43970</v>
      </c>
      <c r="B4860" t="s">
        <v>219</v>
      </c>
      <c r="C4860" t="s">
        <v>209</v>
      </c>
      <c r="D4860">
        <v>740</v>
      </c>
      <c r="E4860">
        <v>1082</v>
      </c>
      <c r="F4860" t="str">
        <f t="shared" si="158"/>
        <v>01</v>
      </c>
      <c r="G4860" t="s">
        <v>513</v>
      </c>
      <c r="H4860">
        <v>1</v>
      </c>
      <c r="I4860" t="s">
        <v>6</v>
      </c>
      <c r="J4860" t="s">
        <v>5</v>
      </c>
      <c r="K4860" t="s">
        <v>6</v>
      </c>
      <c r="L4860">
        <v>18767</v>
      </c>
      <c r="M4860" t="str">
        <f>VLOOKUP(E4860,Translations!$A$1:$B$7,2,FALSE)</f>
        <v>Midtjylland</v>
      </c>
      <c r="N4860" t="str">
        <f>VLOOKUP(D4860,Translations!$I$2:$K$101,2,FALSE)</f>
        <v>Silkeborg</v>
      </c>
      <c r="O4860" t="str">
        <f>VLOOKUP(G4860,Translations!$M$2:$N$9,2,FALSE)</f>
        <v>[X2079] SARS-CoV-2 (RNA), Borger</v>
      </c>
      <c r="P4860" t="str">
        <f>VLOOKUP(F4860,Translations!$D$1:$F$13,2,FALSE)</f>
        <v>Ok</v>
      </c>
      <c r="Q4860" t="str">
        <f>VLOOKUP(F4860,Translations!$D$2:$G$13,4,FALSE)</f>
        <v>01 - Aktiv, bopæl i DK</v>
      </c>
      <c r="R4860" t="str">
        <f>VLOOKUP(H4860,Translations!$P$2:$Q$10,2,FALSE)</f>
        <v>1 - Selvstændigt sikret - med lægevalg</v>
      </c>
      <c r="S4860" t="str">
        <f>VLOOKUP(F4860,Translations!$D$2:$F$13,3,FALSE)</f>
        <v>Ja</v>
      </c>
    </row>
    <row r="4861" spans="1:19" x14ac:dyDescent="0.2">
      <c r="A4861" s="3">
        <v>43970</v>
      </c>
      <c r="B4861" t="s">
        <v>219</v>
      </c>
      <c r="C4861" t="s">
        <v>209</v>
      </c>
      <c r="D4861">
        <v>740</v>
      </c>
      <c r="E4861">
        <v>1082</v>
      </c>
      <c r="F4861" t="str">
        <f t="shared" si="158"/>
        <v>01</v>
      </c>
      <c r="G4861" t="s">
        <v>513</v>
      </c>
      <c r="H4861">
        <v>2</v>
      </c>
      <c r="I4861" t="s">
        <v>6</v>
      </c>
      <c r="J4861" t="s">
        <v>5</v>
      </c>
      <c r="K4861" t="s">
        <v>6</v>
      </c>
      <c r="L4861">
        <v>42</v>
      </c>
      <c r="M4861" t="str">
        <f>VLOOKUP(E4861,Translations!$A$1:$B$7,2,FALSE)</f>
        <v>Midtjylland</v>
      </c>
      <c r="N4861" t="str">
        <f>VLOOKUP(D4861,Translations!$I$2:$K$101,2,FALSE)</f>
        <v>Silkeborg</v>
      </c>
      <c r="O4861" t="str">
        <f>VLOOKUP(G4861,Translations!$M$2:$N$9,2,FALSE)</f>
        <v>[X2079] SARS-CoV-2 (RNA), Borger</v>
      </c>
      <c r="P4861" t="str">
        <f>VLOOKUP(F4861,Translations!$D$1:$F$13,2,FALSE)</f>
        <v>Ok</v>
      </c>
      <c r="Q4861" t="str">
        <f>VLOOKUP(F4861,Translations!$D$2:$G$13,4,FALSE)</f>
        <v>01 - Aktiv, bopæl i DK</v>
      </c>
      <c r="R4861" t="str">
        <f>VLOOKUP(H4861,Translations!$P$2:$Q$10,2,FALSE)</f>
        <v>2 - Selvstændigt sikret - uden lægevalg</v>
      </c>
      <c r="S4861" t="str">
        <f>VLOOKUP(F4861,Translations!$D$2:$F$13,3,FALSE)</f>
        <v>Ja</v>
      </c>
    </row>
    <row r="4862" spans="1:19" x14ac:dyDescent="0.2">
      <c r="A4862" s="3">
        <v>43970</v>
      </c>
      <c r="B4862" t="s">
        <v>219</v>
      </c>
      <c r="C4862" t="s">
        <v>209</v>
      </c>
      <c r="D4862">
        <v>741</v>
      </c>
      <c r="E4862">
        <v>1082</v>
      </c>
      <c r="F4862" t="str">
        <f t="shared" si="158"/>
        <v>01</v>
      </c>
      <c r="G4862" t="s">
        <v>513</v>
      </c>
      <c r="H4862">
        <v>1</v>
      </c>
      <c r="I4862" t="s">
        <v>6</v>
      </c>
      <c r="J4862" t="s">
        <v>5</v>
      </c>
      <c r="K4862" t="s">
        <v>6</v>
      </c>
      <c r="L4862">
        <v>1290</v>
      </c>
      <c r="M4862" t="str">
        <f>VLOOKUP(E4862,Translations!$A$1:$B$7,2,FALSE)</f>
        <v>Midtjylland</v>
      </c>
      <c r="N4862" t="str">
        <f>VLOOKUP(D4862,Translations!$I$2:$K$101,2,FALSE)</f>
        <v>Samsø</v>
      </c>
      <c r="O4862" t="str">
        <f>VLOOKUP(G4862,Translations!$M$2:$N$9,2,FALSE)</f>
        <v>[X2079] SARS-CoV-2 (RNA), Borger</v>
      </c>
      <c r="P4862" t="str">
        <f>VLOOKUP(F4862,Translations!$D$1:$F$13,2,FALSE)</f>
        <v>Ok</v>
      </c>
      <c r="Q4862" t="str">
        <f>VLOOKUP(F4862,Translations!$D$2:$G$13,4,FALSE)</f>
        <v>01 - Aktiv, bopæl i DK</v>
      </c>
      <c r="R4862" t="str">
        <f>VLOOKUP(H4862,Translations!$P$2:$Q$10,2,FALSE)</f>
        <v>1 - Selvstændigt sikret - med lægevalg</v>
      </c>
      <c r="S4862" t="str">
        <f>VLOOKUP(F4862,Translations!$D$2:$F$13,3,FALSE)</f>
        <v>Ja</v>
      </c>
    </row>
    <row r="4863" spans="1:19" x14ac:dyDescent="0.2">
      <c r="A4863" s="3">
        <v>43970</v>
      </c>
      <c r="B4863" t="s">
        <v>219</v>
      </c>
      <c r="C4863" t="s">
        <v>209</v>
      </c>
      <c r="D4863">
        <v>741</v>
      </c>
      <c r="E4863">
        <v>1082</v>
      </c>
      <c r="F4863" t="str">
        <f t="shared" si="158"/>
        <v>01</v>
      </c>
      <c r="G4863" t="s">
        <v>513</v>
      </c>
      <c r="H4863">
        <v>2</v>
      </c>
      <c r="I4863" t="s">
        <v>6</v>
      </c>
      <c r="J4863" t="s">
        <v>5</v>
      </c>
      <c r="K4863" t="s">
        <v>6</v>
      </c>
      <c r="L4863">
        <v>3</v>
      </c>
      <c r="M4863" t="str">
        <f>VLOOKUP(E4863,Translations!$A$1:$B$7,2,FALSE)</f>
        <v>Midtjylland</v>
      </c>
      <c r="N4863" t="str">
        <f>VLOOKUP(D4863,Translations!$I$2:$K$101,2,FALSE)</f>
        <v>Samsø</v>
      </c>
      <c r="O4863" t="str">
        <f>VLOOKUP(G4863,Translations!$M$2:$N$9,2,FALSE)</f>
        <v>[X2079] SARS-CoV-2 (RNA), Borger</v>
      </c>
      <c r="P4863" t="str">
        <f>VLOOKUP(F4863,Translations!$D$1:$F$13,2,FALSE)</f>
        <v>Ok</v>
      </c>
      <c r="Q4863" t="str">
        <f>VLOOKUP(F4863,Translations!$D$2:$G$13,4,FALSE)</f>
        <v>01 - Aktiv, bopæl i DK</v>
      </c>
      <c r="R4863" t="str">
        <f>VLOOKUP(H4863,Translations!$P$2:$Q$10,2,FALSE)</f>
        <v>2 - Selvstændigt sikret - uden lægevalg</v>
      </c>
      <c r="S4863" t="str">
        <f>VLOOKUP(F4863,Translations!$D$2:$F$13,3,FALSE)</f>
        <v>Ja</v>
      </c>
    </row>
    <row r="4864" spans="1:19" x14ac:dyDescent="0.2">
      <c r="A4864" s="3">
        <v>43970</v>
      </c>
      <c r="B4864" t="s">
        <v>219</v>
      </c>
      <c r="C4864" t="s">
        <v>209</v>
      </c>
      <c r="D4864">
        <v>746</v>
      </c>
      <c r="E4864">
        <v>1082</v>
      </c>
      <c r="F4864" t="str">
        <f t="shared" si="158"/>
        <v>01</v>
      </c>
      <c r="G4864" t="s">
        <v>513</v>
      </c>
      <c r="H4864">
        <v>1</v>
      </c>
      <c r="I4864" t="s">
        <v>6</v>
      </c>
      <c r="J4864" t="s">
        <v>5</v>
      </c>
      <c r="K4864" t="s">
        <v>6</v>
      </c>
      <c r="L4864">
        <v>11447</v>
      </c>
      <c r="M4864" t="str">
        <f>VLOOKUP(E4864,Translations!$A$1:$B$7,2,FALSE)</f>
        <v>Midtjylland</v>
      </c>
      <c r="N4864" t="str">
        <f>VLOOKUP(D4864,Translations!$I$2:$K$101,2,FALSE)</f>
        <v>Skanderborg</v>
      </c>
      <c r="O4864" t="str">
        <f>VLOOKUP(G4864,Translations!$M$2:$N$9,2,FALSE)</f>
        <v>[X2079] SARS-CoV-2 (RNA), Borger</v>
      </c>
      <c r="P4864" t="str">
        <f>VLOOKUP(F4864,Translations!$D$1:$F$13,2,FALSE)</f>
        <v>Ok</v>
      </c>
      <c r="Q4864" t="str">
        <f>VLOOKUP(F4864,Translations!$D$2:$G$13,4,FALSE)</f>
        <v>01 - Aktiv, bopæl i DK</v>
      </c>
      <c r="R4864" t="str">
        <f>VLOOKUP(H4864,Translations!$P$2:$Q$10,2,FALSE)</f>
        <v>1 - Selvstændigt sikret - med lægevalg</v>
      </c>
      <c r="S4864" t="str">
        <f>VLOOKUP(F4864,Translations!$D$2:$F$13,3,FALSE)</f>
        <v>Ja</v>
      </c>
    </row>
    <row r="4865" spans="1:19" x14ac:dyDescent="0.2">
      <c r="A4865" s="3">
        <v>43970</v>
      </c>
      <c r="B4865" t="s">
        <v>219</v>
      </c>
      <c r="C4865" t="s">
        <v>209</v>
      </c>
      <c r="D4865">
        <v>746</v>
      </c>
      <c r="E4865">
        <v>1082</v>
      </c>
      <c r="F4865" t="str">
        <f t="shared" si="158"/>
        <v>01</v>
      </c>
      <c r="G4865" t="s">
        <v>513</v>
      </c>
      <c r="H4865">
        <v>2</v>
      </c>
      <c r="I4865" t="s">
        <v>6</v>
      </c>
      <c r="J4865" t="s">
        <v>5</v>
      </c>
      <c r="K4865" t="s">
        <v>6</v>
      </c>
      <c r="L4865">
        <v>28</v>
      </c>
      <c r="M4865" t="str">
        <f>VLOOKUP(E4865,Translations!$A$1:$B$7,2,FALSE)</f>
        <v>Midtjylland</v>
      </c>
      <c r="N4865" t="str">
        <f>VLOOKUP(D4865,Translations!$I$2:$K$101,2,FALSE)</f>
        <v>Skanderborg</v>
      </c>
      <c r="O4865" t="str">
        <f>VLOOKUP(G4865,Translations!$M$2:$N$9,2,FALSE)</f>
        <v>[X2079] SARS-CoV-2 (RNA), Borger</v>
      </c>
      <c r="P4865" t="str">
        <f>VLOOKUP(F4865,Translations!$D$1:$F$13,2,FALSE)</f>
        <v>Ok</v>
      </c>
      <c r="Q4865" t="str">
        <f>VLOOKUP(F4865,Translations!$D$2:$G$13,4,FALSE)</f>
        <v>01 - Aktiv, bopæl i DK</v>
      </c>
      <c r="R4865" t="str">
        <f>VLOOKUP(H4865,Translations!$P$2:$Q$10,2,FALSE)</f>
        <v>2 - Selvstændigt sikret - uden lægevalg</v>
      </c>
      <c r="S4865" t="str">
        <f>VLOOKUP(F4865,Translations!$D$2:$F$13,3,FALSE)</f>
        <v>Ja</v>
      </c>
    </row>
    <row r="4866" spans="1:19" x14ac:dyDescent="0.2">
      <c r="A4866" s="3">
        <v>43970</v>
      </c>
      <c r="B4866" t="s">
        <v>219</v>
      </c>
      <c r="C4866" t="s">
        <v>209</v>
      </c>
      <c r="D4866">
        <v>746</v>
      </c>
      <c r="E4866">
        <v>1082</v>
      </c>
      <c r="F4866" t="str">
        <f t="shared" si="158"/>
        <v>01</v>
      </c>
      <c r="G4866" t="s">
        <v>513</v>
      </c>
      <c r="H4866">
        <v>6</v>
      </c>
      <c r="I4866" t="s">
        <v>6</v>
      </c>
      <c r="J4866" t="s">
        <v>5</v>
      </c>
      <c r="K4866" t="s">
        <v>6</v>
      </c>
      <c r="L4866">
        <v>44</v>
      </c>
      <c r="M4866" t="str">
        <f>VLOOKUP(E4866,Translations!$A$1:$B$7,2,FALSE)</f>
        <v>Midtjylland</v>
      </c>
      <c r="N4866" t="str">
        <f>VLOOKUP(D4866,Translations!$I$2:$K$101,2,FALSE)</f>
        <v>Skanderborg</v>
      </c>
      <c r="O4866" t="str">
        <f>VLOOKUP(G4866,Translations!$M$2:$N$9,2,FALSE)</f>
        <v>[X2079] SARS-CoV-2 (RNA), Borger</v>
      </c>
      <c r="P4866" t="str">
        <f>VLOOKUP(F4866,Translations!$D$1:$F$13,2,FALSE)</f>
        <v>Ok</v>
      </c>
      <c r="Q4866" t="str">
        <f>VLOOKUP(F4866,Translations!$D$2:$G$13,4,FALSE)</f>
        <v>01 - Aktiv, bopæl i DK</v>
      </c>
      <c r="R4866" t="str">
        <f>VLOOKUP(H4866,Translations!$P$2:$Q$10,2,FALSE)</f>
        <v>6 - Institutionsanbragt (§ 112)</v>
      </c>
      <c r="S4866" t="str">
        <f>VLOOKUP(F4866,Translations!$D$2:$F$13,3,FALSE)</f>
        <v>Ja</v>
      </c>
    </row>
    <row r="4867" spans="1:19" x14ac:dyDescent="0.2">
      <c r="A4867" s="3">
        <v>43970</v>
      </c>
      <c r="B4867" t="s">
        <v>219</v>
      </c>
      <c r="C4867" t="s">
        <v>209</v>
      </c>
      <c r="D4867">
        <v>751</v>
      </c>
      <c r="E4867">
        <v>1082</v>
      </c>
      <c r="F4867" t="str">
        <f t="shared" si="158"/>
        <v>01</v>
      </c>
      <c r="G4867" t="s">
        <v>513</v>
      </c>
      <c r="H4867">
        <v>1</v>
      </c>
      <c r="I4867" t="s">
        <v>6</v>
      </c>
      <c r="J4867" t="s">
        <v>5</v>
      </c>
      <c r="K4867" t="s">
        <v>6</v>
      </c>
      <c r="L4867">
        <v>32815</v>
      </c>
      <c r="M4867" t="str">
        <f>VLOOKUP(E4867,Translations!$A$1:$B$7,2,FALSE)</f>
        <v>Midtjylland</v>
      </c>
      <c r="N4867" t="str">
        <f>VLOOKUP(D4867,Translations!$I$2:$K$101,2,FALSE)</f>
        <v>Aarhus</v>
      </c>
      <c r="O4867" t="str">
        <f>VLOOKUP(G4867,Translations!$M$2:$N$9,2,FALSE)</f>
        <v>[X2079] SARS-CoV-2 (RNA), Borger</v>
      </c>
      <c r="P4867" t="str">
        <f>VLOOKUP(F4867,Translations!$D$1:$F$13,2,FALSE)</f>
        <v>Ok</v>
      </c>
      <c r="Q4867" t="str">
        <f>VLOOKUP(F4867,Translations!$D$2:$G$13,4,FALSE)</f>
        <v>01 - Aktiv, bopæl i DK</v>
      </c>
      <c r="R4867" t="str">
        <f>VLOOKUP(H4867,Translations!$P$2:$Q$10,2,FALSE)</f>
        <v>1 - Selvstændigt sikret - med lægevalg</v>
      </c>
      <c r="S4867" t="str">
        <f>VLOOKUP(F4867,Translations!$D$2:$F$13,3,FALSE)</f>
        <v>Ja</v>
      </c>
    </row>
    <row r="4868" spans="1:19" x14ac:dyDescent="0.2">
      <c r="A4868" s="3">
        <v>43970</v>
      </c>
      <c r="B4868" t="s">
        <v>219</v>
      </c>
      <c r="C4868" t="s">
        <v>209</v>
      </c>
      <c r="D4868">
        <v>751</v>
      </c>
      <c r="E4868">
        <v>1082</v>
      </c>
      <c r="F4868" t="str">
        <f t="shared" si="158"/>
        <v>01</v>
      </c>
      <c r="G4868" t="s">
        <v>513</v>
      </c>
      <c r="H4868">
        <v>2</v>
      </c>
      <c r="I4868" t="s">
        <v>6</v>
      </c>
      <c r="J4868" t="s">
        <v>5</v>
      </c>
      <c r="K4868" t="s">
        <v>6</v>
      </c>
      <c r="L4868">
        <v>137</v>
      </c>
      <c r="M4868" t="str">
        <f>VLOOKUP(E4868,Translations!$A$1:$B$7,2,FALSE)</f>
        <v>Midtjylland</v>
      </c>
      <c r="N4868" t="str">
        <f>VLOOKUP(D4868,Translations!$I$2:$K$101,2,FALSE)</f>
        <v>Aarhus</v>
      </c>
      <c r="O4868" t="str">
        <f>VLOOKUP(G4868,Translations!$M$2:$N$9,2,FALSE)</f>
        <v>[X2079] SARS-CoV-2 (RNA), Borger</v>
      </c>
      <c r="P4868" t="str">
        <f>VLOOKUP(F4868,Translations!$D$1:$F$13,2,FALSE)</f>
        <v>Ok</v>
      </c>
      <c r="Q4868" t="str">
        <f>VLOOKUP(F4868,Translations!$D$2:$G$13,4,FALSE)</f>
        <v>01 - Aktiv, bopæl i DK</v>
      </c>
      <c r="R4868" t="str">
        <f>VLOOKUP(H4868,Translations!$P$2:$Q$10,2,FALSE)</f>
        <v>2 - Selvstændigt sikret - uden lægevalg</v>
      </c>
      <c r="S4868" t="str">
        <f>VLOOKUP(F4868,Translations!$D$2:$F$13,3,FALSE)</f>
        <v>Ja</v>
      </c>
    </row>
    <row r="4869" spans="1:19" x14ac:dyDescent="0.2">
      <c r="A4869" s="3">
        <v>43970</v>
      </c>
      <c r="B4869" t="s">
        <v>219</v>
      </c>
      <c r="C4869" t="s">
        <v>209</v>
      </c>
      <c r="D4869">
        <v>751</v>
      </c>
      <c r="E4869">
        <v>1082</v>
      </c>
      <c r="F4869" t="str">
        <f t="shared" si="158"/>
        <v>01</v>
      </c>
      <c r="G4869" t="s">
        <v>513</v>
      </c>
      <c r="H4869">
        <v>4</v>
      </c>
      <c r="I4869" t="s">
        <v>6</v>
      </c>
      <c r="J4869" t="s">
        <v>5</v>
      </c>
      <c r="K4869" t="s">
        <v>6</v>
      </c>
      <c r="L4869">
        <v>1</v>
      </c>
      <c r="M4869" t="str">
        <f>VLOOKUP(E4869,Translations!$A$1:$B$7,2,FALSE)</f>
        <v>Midtjylland</v>
      </c>
      <c r="N4869" t="str">
        <f>VLOOKUP(D4869,Translations!$I$2:$K$101,2,FALSE)</f>
        <v>Aarhus</v>
      </c>
      <c r="O4869" t="str">
        <f>VLOOKUP(G4869,Translations!$M$2:$N$9,2,FALSE)</f>
        <v>[X2079] SARS-CoV-2 (RNA), Borger</v>
      </c>
      <c r="P4869" t="str">
        <f>VLOOKUP(F4869,Translations!$D$1:$F$13,2,FALSE)</f>
        <v>Ok</v>
      </c>
      <c r="Q4869" t="str">
        <f>VLOOKUP(F4869,Translations!$D$2:$G$13,4,FALSE)</f>
        <v>01 - Aktiv, bopæl i DK</v>
      </c>
      <c r="R4869" t="str">
        <f>VLOOKUP(H4869,Translations!$P$2:$Q$10,2,FALSE)</f>
        <v>4 - Optaget i fængselsvæsenet efter dom (+3 mdr.)</v>
      </c>
      <c r="S4869" t="str">
        <f>VLOOKUP(F4869,Translations!$D$2:$F$13,3,FALSE)</f>
        <v>Ja</v>
      </c>
    </row>
    <row r="4870" spans="1:19" x14ac:dyDescent="0.2">
      <c r="A4870" s="3">
        <v>43970</v>
      </c>
      <c r="B4870" t="s">
        <v>219</v>
      </c>
      <c r="C4870" t="s">
        <v>209</v>
      </c>
      <c r="D4870">
        <v>751</v>
      </c>
      <c r="E4870">
        <v>1082</v>
      </c>
      <c r="F4870" t="str">
        <f t="shared" si="158"/>
        <v>01</v>
      </c>
      <c r="G4870" t="s">
        <v>513</v>
      </c>
      <c r="H4870">
        <v>6</v>
      </c>
      <c r="I4870" t="s">
        <v>6</v>
      </c>
      <c r="J4870" t="s">
        <v>5</v>
      </c>
      <c r="K4870" t="s">
        <v>6</v>
      </c>
      <c r="L4870">
        <v>1</v>
      </c>
      <c r="M4870" t="str">
        <f>VLOOKUP(E4870,Translations!$A$1:$B$7,2,FALSE)</f>
        <v>Midtjylland</v>
      </c>
      <c r="N4870" t="str">
        <f>VLOOKUP(D4870,Translations!$I$2:$K$101,2,FALSE)</f>
        <v>Aarhus</v>
      </c>
      <c r="O4870" t="str">
        <f>VLOOKUP(G4870,Translations!$M$2:$N$9,2,FALSE)</f>
        <v>[X2079] SARS-CoV-2 (RNA), Borger</v>
      </c>
      <c r="P4870" t="str">
        <f>VLOOKUP(F4870,Translations!$D$1:$F$13,2,FALSE)</f>
        <v>Ok</v>
      </c>
      <c r="Q4870" t="str">
        <f>VLOOKUP(F4870,Translations!$D$2:$G$13,4,FALSE)</f>
        <v>01 - Aktiv, bopæl i DK</v>
      </c>
      <c r="R4870" t="str">
        <f>VLOOKUP(H4870,Translations!$P$2:$Q$10,2,FALSE)</f>
        <v>6 - Institutionsanbragt (§ 112)</v>
      </c>
      <c r="S4870" t="str">
        <f>VLOOKUP(F4870,Translations!$D$2:$F$13,3,FALSE)</f>
        <v>Ja</v>
      </c>
    </row>
    <row r="4871" spans="1:19" x14ac:dyDescent="0.2">
      <c r="A4871" s="3">
        <v>43970</v>
      </c>
      <c r="B4871" t="s">
        <v>219</v>
      </c>
      <c r="C4871" t="s">
        <v>209</v>
      </c>
      <c r="D4871">
        <v>766</v>
      </c>
      <c r="E4871">
        <v>1082</v>
      </c>
      <c r="F4871" t="str">
        <f t="shared" si="158"/>
        <v>01</v>
      </c>
      <c r="G4871" t="s">
        <v>513</v>
      </c>
      <c r="H4871">
        <v>1</v>
      </c>
      <c r="I4871" t="s">
        <v>6</v>
      </c>
      <c r="J4871" t="s">
        <v>5</v>
      </c>
      <c r="K4871" t="s">
        <v>6</v>
      </c>
      <c r="L4871">
        <v>1</v>
      </c>
      <c r="M4871" t="str">
        <f>VLOOKUP(E4871,Translations!$A$1:$B$7,2,FALSE)</f>
        <v>Midtjylland</v>
      </c>
      <c r="N4871" t="str">
        <f>VLOOKUP(D4871,Translations!$I$2:$K$101,2,FALSE)</f>
        <v>Hedensted</v>
      </c>
      <c r="O4871" t="str">
        <f>VLOOKUP(G4871,Translations!$M$2:$N$9,2,FALSE)</f>
        <v>[X2079] SARS-CoV-2 (RNA), Borger</v>
      </c>
      <c r="P4871" t="str">
        <f>VLOOKUP(F4871,Translations!$D$1:$F$13,2,FALSE)</f>
        <v>Ok</v>
      </c>
      <c r="Q4871" t="str">
        <f>VLOOKUP(F4871,Translations!$D$2:$G$13,4,FALSE)</f>
        <v>01 - Aktiv, bopæl i DK</v>
      </c>
      <c r="R4871" t="str">
        <f>VLOOKUP(H4871,Translations!$P$2:$Q$10,2,FALSE)</f>
        <v>1 - Selvstændigt sikret - med lægevalg</v>
      </c>
      <c r="S4871" t="str">
        <f>VLOOKUP(F4871,Translations!$D$2:$F$13,3,FALSE)</f>
        <v>Ja</v>
      </c>
    </row>
    <row r="4872" spans="1:19" x14ac:dyDescent="0.2">
      <c r="A4872" s="3">
        <v>43970</v>
      </c>
      <c r="B4872" t="s">
        <v>220</v>
      </c>
      <c r="C4872" t="s">
        <v>209</v>
      </c>
      <c r="D4872">
        <v>0</v>
      </c>
      <c r="E4872">
        <v>0</v>
      </c>
      <c r="F4872" t="str">
        <f>"03"</f>
        <v>03</v>
      </c>
      <c r="G4872" t="s">
        <v>513</v>
      </c>
      <c r="H4872">
        <v>1</v>
      </c>
      <c r="I4872" t="s">
        <v>6</v>
      </c>
      <c r="J4872" t="s">
        <v>5</v>
      </c>
      <c r="K4872" t="s">
        <v>6</v>
      </c>
      <c r="L4872">
        <v>21</v>
      </c>
      <c r="M4872" t="str">
        <f>VLOOKUP(E4872,Translations!$A$1:$B$7,2,FALSE)</f>
        <v>Ukendt</v>
      </c>
      <c r="N4872" t="str">
        <f>VLOOKUP(D4872,Translations!$I$2:$K$101,2,FALSE)</f>
        <v>Ukendt</v>
      </c>
      <c r="O4872" t="str">
        <f>VLOOKUP(G4872,Translations!$M$2:$N$9,2,FALSE)</f>
        <v>[X2079] SARS-CoV-2 (RNA), Borger</v>
      </c>
      <c r="P4872" t="str">
        <f>VLOOKUP(F4872,Translations!$D$1:$F$13,2,FALSE)</f>
        <v>Ok</v>
      </c>
      <c r="Q4872" t="str">
        <f>VLOOKUP(F4872,Translations!$D$2:$G$13,4,FALSE)</f>
        <v>03 - Aktiv, speciel vejkode i DK</v>
      </c>
      <c r="R4872" t="str">
        <f>VLOOKUP(H4872,Translations!$P$2:$Q$10,2,FALSE)</f>
        <v>1 - Selvstændigt sikret - med lægevalg</v>
      </c>
      <c r="S4872" t="str">
        <f>VLOOKUP(F4872,Translations!$D$2:$F$13,3,FALSE)</f>
        <v>Ja</v>
      </c>
    </row>
    <row r="4873" spans="1:19" x14ac:dyDescent="0.2">
      <c r="A4873" s="3">
        <v>43970</v>
      </c>
      <c r="B4873" t="s">
        <v>220</v>
      </c>
      <c r="C4873" t="s">
        <v>209</v>
      </c>
      <c r="D4873">
        <v>0</v>
      </c>
      <c r="E4873">
        <v>0</v>
      </c>
      <c r="F4873" t="str">
        <f>"03"</f>
        <v>03</v>
      </c>
      <c r="G4873" t="s">
        <v>513</v>
      </c>
      <c r="H4873">
        <v>4</v>
      </c>
      <c r="I4873" t="s">
        <v>6</v>
      </c>
      <c r="J4873" t="s">
        <v>5</v>
      </c>
      <c r="K4873" t="s">
        <v>6</v>
      </c>
      <c r="L4873">
        <v>2</v>
      </c>
      <c r="M4873" t="str">
        <f>VLOOKUP(E4873,Translations!$A$1:$B$7,2,FALSE)</f>
        <v>Ukendt</v>
      </c>
      <c r="N4873" t="str">
        <f>VLOOKUP(D4873,Translations!$I$2:$K$101,2,FALSE)</f>
        <v>Ukendt</v>
      </c>
      <c r="O4873" t="str">
        <f>VLOOKUP(G4873,Translations!$M$2:$N$9,2,FALSE)</f>
        <v>[X2079] SARS-CoV-2 (RNA), Borger</v>
      </c>
      <c r="P4873" t="str">
        <f>VLOOKUP(F4873,Translations!$D$1:$F$13,2,FALSE)</f>
        <v>Ok</v>
      </c>
      <c r="Q4873" t="str">
        <f>VLOOKUP(F4873,Translations!$D$2:$G$13,4,FALSE)</f>
        <v>03 - Aktiv, speciel vejkode i DK</v>
      </c>
      <c r="R4873" t="str">
        <f>VLOOKUP(H4873,Translations!$P$2:$Q$10,2,FALSE)</f>
        <v>4 - Optaget i fængselsvæsenet efter dom (+3 mdr.)</v>
      </c>
      <c r="S4873" t="str">
        <f>VLOOKUP(F4873,Translations!$D$2:$F$13,3,FALSE)</f>
        <v>Ja</v>
      </c>
    </row>
    <row r="4874" spans="1:19" x14ac:dyDescent="0.2">
      <c r="A4874" s="3">
        <v>43970</v>
      </c>
      <c r="B4874" t="s">
        <v>220</v>
      </c>
      <c r="C4874" t="s">
        <v>209</v>
      </c>
      <c r="D4874">
        <v>0</v>
      </c>
      <c r="E4874">
        <v>0</v>
      </c>
      <c r="F4874" t="str">
        <f>"90"</f>
        <v>90</v>
      </c>
      <c r="G4874" t="s">
        <v>513</v>
      </c>
      <c r="H4874">
        <v>1</v>
      </c>
      <c r="I4874" t="s">
        <v>6</v>
      </c>
      <c r="J4874" t="s">
        <v>5</v>
      </c>
      <c r="K4874" t="s">
        <v>6</v>
      </c>
      <c r="L4874">
        <v>22</v>
      </c>
      <c r="M4874" t="str">
        <f>VLOOKUP(E4874,Translations!$A$1:$B$7,2,FALSE)</f>
        <v>Ukendt</v>
      </c>
      <c r="N4874" t="str">
        <f>VLOOKUP(D4874,Translations!$I$2:$K$101,2,FALSE)</f>
        <v>Ukendt</v>
      </c>
      <c r="O4874" t="str">
        <f>VLOOKUP(G4874,Translations!$M$2:$N$9,2,FALSE)</f>
        <v>[X2079] SARS-CoV-2 (RNA), Borger</v>
      </c>
      <c r="P4874" t="str">
        <f>VLOOKUP(F4874,Translations!$D$1:$F$13,2,FALSE)</f>
        <v>Død</v>
      </c>
      <c r="Q4874" t="str">
        <f>VLOOKUP(F4874,Translations!$D$2:$G$13,4,FALSE)</f>
        <v>90 - Inaktiv, død</v>
      </c>
      <c r="R4874" t="str">
        <f>VLOOKUP(H4874,Translations!$P$2:$Q$10,2,FALSE)</f>
        <v>1 - Selvstændigt sikret - med lægevalg</v>
      </c>
      <c r="S4874" t="str">
        <f>VLOOKUP(F4874,Translations!$D$2:$F$13,3,FALSE)</f>
        <v>Nej</v>
      </c>
    </row>
    <row r="4875" spans="1:19" x14ac:dyDescent="0.2">
      <c r="A4875" s="3">
        <v>43970</v>
      </c>
      <c r="B4875" t="s">
        <v>220</v>
      </c>
      <c r="C4875" t="s">
        <v>209</v>
      </c>
      <c r="D4875">
        <v>0</v>
      </c>
      <c r="E4875">
        <v>0</v>
      </c>
      <c r="F4875" t="str">
        <f>"90"</f>
        <v>90</v>
      </c>
      <c r="G4875" t="s">
        <v>513</v>
      </c>
      <c r="H4875">
        <v>9</v>
      </c>
      <c r="I4875" t="s">
        <v>6</v>
      </c>
      <c r="J4875" t="s">
        <v>5</v>
      </c>
      <c r="K4875" t="s">
        <v>6</v>
      </c>
      <c r="L4875">
        <v>10</v>
      </c>
      <c r="M4875" t="str">
        <f>VLOOKUP(E4875,Translations!$A$1:$B$7,2,FALSE)</f>
        <v>Ukendt</v>
      </c>
      <c r="N4875" t="str">
        <f>VLOOKUP(D4875,Translations!$I$2:$K$101,2,FALSE)</f>
        <v>Ukendt</v>
      </c>
      <c r="O4875" t="str">
        <f>VLOOKUP(G4875,Translations!$M$2:$N$9,2,FALSE)</f>
        <v>[X2079] SARS-CoV-2 (RNA), Borger</v>
      </c>
      <c r="P4875" t="str">
        <f>VLOOKUP(F4875,Translations!$D$1:$F$13,2,FALSE)</f>
        <v>Død</v>
      </c>
      <c r="Q4875" t="str">
        <f>VLOOKUP(F4875,Translations!$D$2:$G$13,4,FALSE)</f>
        <v>90 - Inaktiv, død</v>
      </c>
      <c r="R4875" t="str">
        <f>VLOOKUP(H4875,Translations!$P$2:$Q$10,2,FALSE)</f>
        <v>9 - Død</v>
      </c>
      <c r="S4875" t="str">
        <f>VLOOKUP(F4875,Translations!$D$2:$F$13,3,FALSE)</f>
        <v>Nej</v>
      </c>
    </row>
    <row r="4876" spans="1:19" x14ac:dyDescent="0.2">
      <c r="A4876" s="3">
        <v>43970</v>
      </c>
      <c r="B4876" t="s">
        <v>220</v>
      </c>
      <c r="C4876" t="s">
        <v>209</v>
      </c>
      <c r="D4876">
        <v>101</v>
      </c>
      <c r="E4876">
        <v>1084</v>
      </c>
      <c r="F4876" t="str">
        <f t="shared" ref="F4876:F4906" si="159">"01"</f>
        <v>01</v>
      </c>
      <c r="G4876" t="s">
        <v>513</v>
      </c>
      <c r="H4876">
        <v>1</v>
      </c>
      <c r="I4876" t="s">
        <v>6</v>
      </c>
      <c r="J4876" t="s">
        <v>5</v>
      </c>
      <c r="K4876" t="s">
        <v>6</v>
      </c>
      <c r="L4876">
        <v>1</v>
      </c>
      <c r="M4876" t="str">
        <f>VLOOKUP(E4876,Translations!$A$1:$B$7,2,FALSE)</f>
        <v>Hovedstaden</v>
      </c>
      <c r="N4876" t="str">
        <f>VLOOKUP(D4876,Translations!$I$2:$K$101,2,FALSE)</f>
        <v>København</v>
      </c>
      <c r="O4876" t="str">
        <f>VLOOKUP(G4876,Translations!$M$2:$N$9,2,FALSE)</f>
        <v>[X2079] SARS-CoV-2 (RNA), Borger</v>
      </c>
      <c r="P4876" t="str">
        <f>VLOOKUP(F4876,Translations!$D$1:$F$13,2,FALSE)</f>
        <v>Ok</v>
      </c>
      <c r="Q4876" t="str">
        <f>VLOOKUP(F4876,Translations!$D$2:$G$13,4,FALSE)</f>
        <v>01 - Aktiv, bopæl i DK</v>
      </c>
      <c r="R4876" t="str">
        <f>VLOOKUP(H4876,Translations!$P$2:$Q$10,2,FALSE)</f>
        <v>1 - Selvstændigt sikret - med lægevalg</v>
      </c>
      <c r="S4876" t="str">
        <f>VLOOKUP(F4876,Translations!$D$2:$F$13,3,FALSE)</f>
        <v>Ja</v>
      </c>
    </row>
    <row r="4877" spans="1:19" x14ac:dyDescent="0.2">
      <c r="A4877" s="3">
        <v>43970</v>
      </c>
      <c r="B4877" t="s">
        <v>220</v>
      </c>
      <c r="C4877" t="s">
        <v>209</v>
      </c>
      <c r="D4877">
        <v>316</v>
      </c>
      <c r="E4877">
        <v>1085</v>
      </c>
      <c r="F4877" t="str">
        <f t="shared" si="159"/>
        <v>01</v>
      </c>
      <c r="G4877" t="s">
        <v>513</v>
      </c>
      <c r="H4877">
        <v>1</v>
      </c>
      <c r="I4877" t="s">
        <v>6</v>
      </c>
      <c r="J4877" t="s">
        <v>5</v>
      </c>
      <c r="K4877" t="s">
        <v>6</v>
      </c>
      <c r="L4877">
        <v>2</v>
      </c>
      <c r="M4877" t="str">
        <f>VLOOKUP(E4877,Translations!$A$1:$B$7,2,FALSE)</f>
        <v>Sjælland</v>
      </c>
      <c r="N4877" t="str">
        <f>VLOOKUP(D4877,Translations!$I$2:$K$101,2,FALSE)</f>
        <v>Holbæk</v>
      </c>
      <c r="O4877" t="str">
        <f>VLOOKUP(G4877,Translations!$M$2:$N$9,2,FALSE)</f>
        <v>[X2079] SARS-CoV-2 (RNA), Borger</v>
      </c>
      <c r="P4877" t="str">
        <f>VLOOKUP(F4877,Translations!$D$1:$F$13,2,FALSE)</f>
        <v>Ok</v>
      </c>
      <c r="Q4877" t="str">
        <f>VLOOKUP(F4877,Translations!$D$2:$G$13,4,FALSE)</f>
        <v>01 - Aktiv, bopæl i DK</v>
      </c>
      <c r="R4877" t="str">
        <f>VLOOKUP(H4877,Translations!$P$2:$Q$10,2,FALSE)</f>
        <v>1 - Selvstændigt sikret - med lægevalg</v>
      </c>
      <c r="S4877" t="str">
        <f>VLOOKUP(F4877,Translations!$D$2:$F$13,3,FALSE)</f>
        <v>Ja</v>
      </c>
    </row>
    <row r="4878" spans="1:19" x14ac:dyDescent="0.2">
      <c r="A4878" s="3">
        <v>43970</v>
      </c>
      <c r="B4878" t="s">
        <v>220</v>
      </c>
      <c r="C4878" t="s">
        <v>209</v>
      </c>
      <c r="D4878">
        <v>329</v>
      </c>
      <c r="E4878">
        <v>1085</v>
      </c>
      <c r="F4878" t="str">
        <f t="shared" si="159"/>
        <v>01</v>
      </c>
      <c r="G4878" t="s">
        <v>513</v>
      </c>
      <c r="H4878">
        <v>1</v>
      </c>
      <c r="I4878" t="s">
        <v>6</v>
      </c>
      <c r="J4878" t="s">
        <v>5</v>
      </c>
      <c r="K4878" t="s">
        <v>6</v>
      </c>
      <c r="L4878">
        <v>1</v>
      </c>
      <c r="M4878" t="str">
        <f>VLOOKUP(E4878,Translations!$A$1:$B$7,2,FALSE)</f>
        <v>Sjælland</v>
      </c>
      <c r="N4878" t="str">
        <f>VLOOKUP(D4878,Translations!$I$2:$K$101,2,FALSE)</f>
        <v>Ringsted</v>
      </c>
      <c r="O4878" t="str">
        <f>VLOOKUP(G4878,Translations!$M$2:$N$9,2,FALSE)</f>
        <v>[X2079] SARS-CoV-2 (RNA), Borger</v>
      </c>
      <c r="P4878" t="str">
        <f>VLOOKUP(F4878,Translations!$D$1:$F$13,2,FALSE)</f>
        <v>Ok</v>
      </c>
      <c r="Q4878" t="str">
        <f>VLOOKUP(F4878,Translations!$D$2:$G$13,4,FALSE)</f>
        <v>01 - Aktiv, bopæl i DK</v>
      </c>
      <c r="R4878" t="str">
        <f>VLOOKUP(H4878,Translations!$P$2:$Q$10,2,FALSE)</f>
        <v>1 - Selvstændigt sikret - med lægevalg</v>
      </c>
      <c r="S4878" t="str">
        <f>VLOOKUP(F4878,Translations!$D$2:$F$13,3,FALSE)</f>
        <v>Ja</v>
      </c>
    </row>
    <row r="4879" spans="1:19" x14ac:dyDescent="0.2">
      <c r="A4879" s="3">
        <v>43970</v>
      </c>
      <c r="B4879" t="s">
        <v>220</v>
      </c>
      <c r="C4879" t="s">
        <v>209</v>
      </c>
      <c r="D4879">
        <v>376</v>
      </c>
      <c r="E4879">
        <v>1085</v>
      </c>
      <c r="F4879" t="str">
        <f t="shared" si="159"/>
        <v>01</v>
      </c>
      <c r="G4879" t="s">
        <v>513</v>
      </c>
      <c r="H4879">
        <v>1</v>
      </c>
      <c r="I4879" t="s">
        <v>6</v>
      </c>
      <c r="J4879" t="s">
        <v>5</v>
      </c>
      <c r="K4879" t="s">
        <v>6</v>
      </c>
      <c r="L4879">
        <v>1</v>
      </c>
      <c r="M4879" t="str">
        <f>VLOOKUP(E4879,Translations!$A$1:$B$7,2,FALSE)</f>
        <v>Sjælland</v>
      </c>
      <c r="N4879" t="str">
        <f>VLOOKUP(D4879,Translations!$I$2:$K$101,2,FALSE)</f>
        <v>Guldborgsund</v>
      </c>
      <c r="O4879" t="str">
        <f>VLOOKUP(G4879,Translations!$M$2:$N$9,2,FALSE)</f>
        <v>[X2079] SARS-CoV-2 (RNA), Borger</v>
      </c>
      <c r="P4879" t="str">
        <f>VLOOKUP(F4879,Translations!$D$1:$F$13,2,FALSE)</f>
        <v>Ok</v>
      </c>
      <c r="Q4879" t="str">
        <f>VLOOKUP(F4879,Translations!$D$2:$G$13,4,FALSE)</f>
        <v>01 - Aktiv, bopæl i DK</v>
      </c>
      <c r="R4879" t="str">
        <f>VLOOKUP(H4879,Translations!$P$2:$Q$10,2,FALSE)</f>
        <v>1 - Selvstændigt sikret - med lægevalg</v>
      </c>
      <c r="S4879" t="str">
        <f>VLOOKUP(F4879,Translations!$D$2:$F$13,3,FALSE)</f>
        <v>Ja</v>
      </c>
    </row>
    <row r="4880" spans="1:19" x14ac:dyDescent="0.2">
      <c r="A4880" s="3">
        <v>43970</v>
      </c>
      <c r="B4880" t="s">
        <v>220</v>
      </c>
      <c r="C4880" t="s">
        <v>209</v>
      </c>
      <c r="D4880">
        <v>420</v>
      </c>
      <c r="E4880">
        <v>1083</v>
      </c>
      <c r="F4880" t="str">
        <f t="shared" si="159"/>
        <v>01</v>
      </c>
      <c r="G4880" t="s">
        <v>513</v>
      </c>
      <c r="H4880">
        <v>1</v>
      </c>
      <c r="I4880" t="s">
        <v>6</v>
      </c>
      <c r="J4880" t="s">
        <v>5</v>
      </c>
      <c r="K4880" t="s">
        <v>6</v>
      </c>
      <c r="L4880">
        <v>1</v>
      </c>
      <c r="M4880" t="str">
        <f>VLOOKUP(E4880,Translations!$A$1:$B$7,2,FALSE)</f>
        <v>Syddanmark</v>
      </c>
      <c r="N4880" t="str">
        <f>VLOOKUP(D4880,Translations!$I$2:$K$101,2,FALSE)</f>
        <v>Assens</v>
      </c>
      <c r="O4880" t="str">
        <f>VLOOKUP(G4880,Translations!$M$2:$N$9,2,FALSE)</f>
        <v>[X2079] SARS-CoV-2 (RNA), Borger</v>
      </c>
      <c r="P4880" t="str">
        <f>VLOOKUP(F4880,Translations!$D$1:$F$13,2,FALSE)</f>
        <v>Ok</v>
      </c>
      <c r="Q4880" t="str">
        <f>VLOOKUP(F4880,Translations!$D$2:$G$13,4,FALSE)</f>
        <v>01 - Aktiv, bopæl i DK</v>
      </c>
      <c r="R4880" t="str">
        <f>VLOOKUP(H4880,Translations!$P$2:$Q$10,2,FALSE)</f>
        <v>1 - Selvstændigt sikret - med lægevalg</v>
      </c>
      <c r="S4880" t="str">
        <f>VLOOKUP(F4880,Translations!$D$2:$F$13,3,FALSE)</f>
        <v>Ja</v>
      </c>
    </row>
    <row r="4881" spans="1:19" x14ac:dyDescent="0.2">
      <c r="A4881" s="3">
        <v>43970</v>
      </c>
      <c r="B4881" t="s">
        <v>220</v>
      </c>
      <c r="C4881" t="s">
        <v>209</v>
      </c>
      <c r="D4881">
        <v>580</v>
      </c>
      <c r="E4881">
        <v>1083</v>
      </c>
      <c r="F4881" t="str">
        <f t="shared" si="159"/>
        <v>01</v>
      </c>
      <c r="G4881" t="s">
        <v>513</v>
      </c>
      <c r="H4881">
        <v>1</v>
      </c>
      <c r="I4881" t="s">
        <v>6</v>
      </c>
      <c r="J4881" t="s">
        <v>5</v>
      </c>
      <c r="K4881" t="s">
        <v>6</v>
      </c>
      <c r="L4881">
        <v>1</v>
      </c>
      <c r="M4881" t="str">
        <f>VLOOKUP(E4881,Translations!$A$1:$B$7,2,FALSE)</f>
        <v>Syddanmark</v>
      </c>
      <c r="N4881" t="str">
        <f>VLOOKUP(D4881,Translations!$I$2:$K$101,2,FALSE)</f>
        <v>Aabenraa</v>
      </c>
      <c r="O4881" t="str">
        <f>VLOOKUP(G4881,Translations!$M$2:$N$9,2,FALSE)</f>
        <v>[X2079] SARS-CoV-2 (RNA), Borger</v>
      </c>
      <c r="P4881" t="str">
        <f>VLOOKUP(F4881,Translations!$D$1:$F$13,2,FALSE)</f>
        <v>Ok</v>
      </c>
      <c r="Q4881" t="str">
        <f>VLOOKUP(F4881,Translations!$D$2:$G$13,4,FALSE)</f>
        <v>01 - Aktiv, bopæl i DK</v>
      </c>
      <c r="R4881" t="str">
        <f>VLOOKUP(H4881,Translations!$P$2:$Q$10,2,FALSE)</f>
        <v>1 - Selvstændigt sikret - med lægevalg</v>
      </c>
      <c r="S4881" t="str">
        <f>VLOOKUP(F4881,Translations!$D$2:$F$13,3,FALSE)</f>
        <v>Ja</v>
      </c>
    </row>
    <row r="4882" spans="1:19" x14ac:dyDescent="0.2">
      <c r="A4882" s="3">
        <v>43970</v>
      </c>
      <c r="B4882" t="s">
        <v>220</v>
      </c>
      <c r="C4882" t="s">
        <v>209</v>
      </c>
      <c r="D4882">
        <v>630</v>
      </c>
      <c r="E4882">
        <v>1083</v>
      </c>
      <c r="F4882" t="str">
        <f t="shared" si="159"/>
        <v>01</v>
      </c>
      <c r="G4882" t="s">
        <v>513</v>
      </c>
      <c r="H4882">
        <v>1</v>
      </c>
      <c r="I4882" t="s">
        <v>6</v>
      </c>
      <c r="J4882" t="s">
        <v>5</v>
      </c>
      <c r="K4882" t="s">
        <v>6</v>
      </c>
      <c r="L4882">
        <v>2</v>
      </c>
      <c r="M4882" t="str">
        <f>VLOOKUP(E4882,Translations!$A$1:$B$7,2,FALSE)</f>
        <v>Syddanmark</v>
      </c>
      <c r="N4882" t="str">
        <f>VLOOKUP(D4882,Translations!$I$2:$K$101,2,FALSE)</f>
        <v>Vejle</v>
      </c>
      <c r="O4882" t="str">
        <f>VLOOKUP(G4882,Translations!$M$2:$N$9,2,FALSE)</f>
        <v>[X2079] SARS-CoV-2 (RNA), Borger</v>
      </c>
      <c r="P4882" t="str">
        <f>VLOOKUP(F4882,Translations!$D$1:$F$13,2,FALSE)</f>
        <v>Ok</v>
      </c>
      <c r="Q4882" t="str">
        <f>VLOOKUP(F4882,Translations!$D$2:$G$13,4,FALSE)</f>
        <v>01 - Aktiv, bopæl i DK</v>
      </c>
      <c r="R4882" t="str">
        <f>VLOOKUP(H4882,Translations!$P$2:$Q$10,2,FALSE)</f>
        <v>1 - Selvstændigt sikret - med lægevalg</v>
      </c>
      <c r="S4882" t="str">
        <f>VLOOKUP(F4882,Translations!$D$2:$F$13,3,FALSE)</f>
        <v>Ja</v>
      </c>
    </row>
    <row r="4883" spans="1:19" x14ac:dyDescent="0.2">
      <c r="A4883" s="3">
        <v>43970</v>
      </c>
      <c r="B4883" t="s">
        <v>220</v>
      </c>
      <c r="C4883" t="s">
        <v>209</v>
      </c>
      <c r="D4883">
        <v>657</v>
      </c>
      <c r="E4883">
        <v>1082</v>
      </c>
      <c r="F4883" t="str">
        <f t="shared" si="159"/>
        <v>01</v>
      </c>
      <c r="G4883" t="s">
        <v>513</v>
      </c>
      <c r="H4883">
        <v>1</v>
      </c>
      <c r="I4883" t="s">
        <v>6</v>
      </c>
      <c r="J4883" t="s">
        <v>5</v>
      </c>
      <c r="K4883" t="s">
        <v>6</v>
      </c>
      <c r="L4883">
        <v>1</v>
      </c>
      <c r="M4883" t="str">
        <f>VLOOKUP(E4883,Translations!$A$1:$B$7,2,FALSE)</f>
        <v>Midtjylland</v>
      </c>
      <c r="N4883" t="str">
        <f>VLOOKUP(D4883,Translations!$I$2:$K$101,2,FALSE)</f>
        <v>Herning</v>
      </c>
      <c r="O4883" t="str">
        <f>VLOOKUP(G4883,Translations!$M$2:$N$9,2,FALSE)</f>
        <v>[X2079] SARS-CoV-2 (RNA), Borger</v>
      </c>
      <c r="P4883" t="str">
        <f>VLOOKUP(F4883,Translations!$D$1:$F$13,2,FALSE)</f>
        <v>Ok</v>
      </c>
      <c r="Q4883" t="str">
        <f>VLOOKUP(F4883,Translations!$D$2:$G$13,4,FALSE)</f>
        <v>01 - Aktiv, bopæl i DK</v>
      </c>
      <c r="R4883" t="str">
        <f>VLOOKUP(H4883,Translations!$P$2:$Q$10,2,FALSE)</f>
        <v>1 - Selvstændigt sikret - med lægevalg</v>
      </c>
      <c r="S4883" t="str">
        <f>VLOOKUP(F4883,Translations!$D$2:$F$13,3,FALSE)</f>
        <v>Ja</v>
      </c>
    </row>
    <row r="4884" spans="1:19" x14ac:dyDescent="0.2">
      <c r="A4884" s="3">
        <v>43970</v>
      </c>
      <c r="B4884" t="s">
        <v>220</v>
      </c>
      <c r="C4884" t="s">
        <v>209</v>
      </c>
      <c r="D4884">
        <v>661</v>
      </c>
      <c r="E4884">
        <v>1082</v>
      </c>
      <c r="F4884" t="str">
        <f t="shared" si="159"/>
        <v>01</v>
      </c>
      <c r="G4884" t="s">
        <v>513</v>
      </c>
      <c r="H4884">
        <v>1</v>
      </c>
      <c r="I4884" t="s">
        <v>6</v>
      </c>
      <c r="J4884" t="s">
        <v>5</v>
      </c>
      <c r="K4884" t="s">
        <v>6</v>
      </c>
      <c r="L4884">
        <v>1</v>
      </c>
      <c r="M4884" t="str">
        <f>VLOOKUP(E4884,Translations!$A$1:$B$7,2,FALSE)</f>
        <v>Midtjylland</v>
      </c>
      <c r="N4884" t="str">
        <f>VLOOKUP(D4884,Translations!$I$2:$K$101,2,FALSE)</f>
        <v>Holstebro</v>
      </c>
      <c r="O4884" t="str">
        <f>VLOOKUP(G4884,Translations!$M$2:$N$9,2,FALSE)</f>
        <v>[X2079] SARS-CoV-2 (RNA), Borger</v>
      </c>
      <c r="P4884" t="str">
        <f>VLOOKUP(F4884,Translations!$D$1:$F$13,2,FALSE)</f>
        <v>Ok</v>
      </c>
      <c r="Q4884" t="str">
        <f>VLOOKUP(F4884,Translations!$D$2:$G$13,4,FALSE)</f>
        <v>01 - Aktiv, bopæl i DK</v>
      </c>
      <c r="R4884" t="str">
        <f>VLOOKUP(H4884,Translations!$P$2:$Q$10,2,FALSE)</f>
        <v>1 - Selvstændigt sikret - med lægevalg</v>
      </c>
      <c r="S4884" t="str">
        <f>VLOOKUP(F4884,Translations!$D$2:$F$13,3,FALSE)</f>
        <v>Ja</v>
      </c>
    </row>
    <row r="4885" spans="1:19" x14ac:dyDescent="0.2">
      <c r="A4885" s="3">
        <v>43970</v>
      </c>
      <c r="B4885" t="s">
        <v>220</v>
      </c>
      <c r="C4885" t="s">
        <v>209</v>
      </c>
      <c r="D4885">
        <v>751</v>
      </c>
      <c r="E4885">
        <v>1082</v>
      </c>
      <c r="F4885" t="str">
        <f t="shared" si="159"/>
        <v>01</v>
      </c>
      <c r="G4885" t="s">
        <v>513</v>
      </c>
      <c r="H4885">
        <v>1</v>
      </c>
      <c r="I4885" t="s">
        <v>6</v>
      </c>
      <c r="J4885" t="s">
        <v>5</v>
      </c>
      <c r="K4885" t="s">
        <v>6</v>
      </c>
      <c r="L4885">
        <v>18910</v>
      </c>
      <c r="M4885" t="str">
        <f>VLOOKUP(E4885,Translations!$A$1:$B$7,2,FALSE)</f>
        <v>Midtjylland</v>
      </c>
      <c r="N4885" t="str">
        <f>VLOOKUP(D4885,Translations!$I$2:$K$101,2,FALSE)</f>
        <v>Aarhus</v>
      </c>
      <c r="O4885" t="str">
        <f>VLOOKUP(G4885,Translations!$M$2:$N$9,2,FALSE)</f>
        <v>[X2079] SARS-CoV-2 (RNA), Borger</v>
      </c>
      <c r="P4885" t="str">
        <f>VLOOKUP(F4885,Translations!$D$1:$F$13,2,FALSE)</f>
        <v>Ok</v>
      </c>
      <c r="Q4885" t="str">
        <f>VLOOKUP(F4885,Translations!$D$2:$G$13,4,FALSE)</f>
        <v>01 - Aktiv, bopæl i DK</v>
      </c>
      <c r="R4885" t="str">
        <f>VLOOKUP(H4885,Translations!$P$2:$Q$10,2,FALSE)</f>
        <v>1 - Selvstændigt sikret - med lægevalg</v>
      </c>
      <c r="S4885" t="str">
        <f>VLOOKUP(F4885,Translations!$D$2:$F$13,3,FALSE)</f>
        <v>Ja</v>
      </c>
    </row>
    <row r="4886" spans="1:19" x14ac:dyDescent="0.2">
      <c r="A4886" s="3">
        <v>43970</v>
      </c>
      <c r="B4886" t="s">
        <v>220</v>
      </c>
      <c r="C4886" t="s">
        <v>209</v>
      </c>
      <c r="D4886">
        <v>751</v>
      </c>
      <c r="E4886">
        <v>1082</v>
      </c>
      <c r="F4886" t="str">
        <f t="shared" si="159"/>
        <v>01</v>
      </c>
      <c r="G4886" t="s">
        <v>513</v>
      </c>
      <c r="H4886">
        <v>2</v>
      </c>
      <c r="I4886" t="s">
        <v>6</v>
      </c>
      <c r="J4886" t="s">
        <v>5</v>
      </c>
      <c r="K4886" t="s">
        <v>6</v>
      </c>
      <c r="L4886">
        <v>68</v>
      </c>
      <c r="M4886" t="str">
        <f>VLOOKUP(E4886,Translations!$A$1:$B$7,2,FALSE)</f>
        <v>Midtjylland</v>
      </c>
      <c r="N4886" t="str">
        <f>VLOOKUP(D4886,Translations!$I$2:$K$101,2,FALSE)</f>
        <v>Aarhus</v>
      </c>
      <c r="O4886" t="str">
        <f>VLOOKUP(G4886,Translations!$M$2:$N$9,2,FALSE)</f>
        <v>[X2079] SARS-CoV-2 (RNA), Borger</v>
      </c>
      <c r="P4886" t="str">
        <f>VLOOKUP(F4886,Translations!$D$1:$F$13,2,FALSE)</f>
        <v>Ok</v>
      </c>
      <c r="Q4886" t="str">
        <f>VLOOKUP(F4886,Translations!$D$2:$G$13,4,FALSE)</f>
        <v>01 - Aktiv, bopæl i DK</v>
      </c>
      <c r="R4886" t="str">
        <f>VLOOKUP(H4886,Translations!$P$2:$Q$10,2,FALSE)</f>
        <v>2 - Selvstændigt sikret - uden lægevalg</v>
      </c>
      <c r="S4886" t="str">
        <f>VLOOKUP(F4886,Translations!$D$2:$F$13,3,FALSE)</f>
        <v>Ja</v>
      </c>
    </row>
    <row r="4887" spans="1:19" x14ac:dyDescent="0.2">
      <c r="A4887" s="3">
        <v>43970</v>
      </c>
      <c r="B4887" t="s">
        <v>220</v>
      </c>
      <c r="C4887" t="s">
        <v>209</v>
      </c>
      <c r="D4887">
        <v>756</v>
      </c>
      <c r="E4887">
        <v>1082</v>
      </c>
      <c r="F4887" t="str">
        <f t="shared" si="159"/>
        <v>01</v>
      </c>
      <c r="G4887" t="s">
        <v>513</v>
      </c>
      <c r="H4887">
        <v>1</v>
      </c>
      <c r="I4887" t="s">
        <v>6</v>
      </c>
      <c r="J4887" t="s">
        <v>5</v>
      </c>
      <c r="K4887" t="s">
        <v>6</v>
      </c>
      <c r="L4887">
        <v>8512</v>
      </c>
      <c r="M4887" t="str">
        <f>VLOOKUP(E4887,Translations!$A$1:$B$7,2,FALSE)</f>
        <v>Midtjylland</v>
      </c>
      <c r="N4887" t="str">
        <f>VLOOKUP(D4887,Translations!$I$2:$K$101,2,FALSE)</f>
        <v>Ikast-Brande</v>
      </c>
      <c r="O4887" t="str">
        <f>VLOOKUP(G4887,Translations!$M$2:$N$9,2,FALSE)</f>
        <v>[X2079] SARS-CoV-2 (RNA), Borger</v>
      </c>
      <c r="P4887" t="str">
        <f>VLOOKUP(F4887,Translations!$D$1:$F$13,2,FALSE)</f>
        <v>Ok</v>
      </c>
      <c r="Q4887" t="str">
        <f>VLOOKUP(F4887,Translations!$D$2:$G$13,4,FALSE)</f>
        <v>01 - Aktiv, bopæl i DK</v>
      </c>
      <c r="R4887" t="str">
        <f>VLOOKUP(H4887,Translations!$P$2:$Q$10,2,FALSE)</f>
        <v>1 - Selvstændigt sikret - med lægevalg</v>
      </c>
      <c r="S4887" t="str">
        <f>VLOOKUP(F4887,Translations!$D$2:$F$13,3,FALSE)</f>
        <v>Ja</v>
      </c>
    </row>
    <row r="4888" spans="1:19" x14ac:dyDescent="0.2">
      <c r="A4888" s="3">
        <v>43970</v>
      </c>
      <c r="B4888" t="s">
        <v>220</v>
      </c>
      <c r="C4888" t="s">
        <v>209</v>
      </c>
      <c r="D4888">
        <v>756</v>
      </c>
      <c r="E4888">
        <v>1082</v>
      </c>
      <c r="F4888" t="str">
        <f t="shared" si="159"/>
        <v>01</v>
      </c>
      <c r="G4888" t="s">
        <v>513</v>
      </c>
      <c r="H4888">
        <v>2</v>
      </c>
      <c r="I4888" t="s">
        <v>6</v>
      </c>
      <c r="J4888" t="s">
        <v>5</v>
      </c>
      <c r="K4888" t="s">
        <v>6</v>
      </c>
      <c r="L4888">
        <v>15</v>
      </c>
      <c r="M4888" t="str">
        <f>VLOOKUP(E4888,Translations!$A$1:$B$7,2,FALSE)</f>
        <v>Midtjylland</v>
      </c>
      <c r="N4888" t="str">
        <f>VLOOKUP(D4888,Translations!$I$2:$K$101,2,FALSE)</f>
        <v>Ikast-Brande</v>
      </c>
      <c r="O4888" t="str">
        <f>VLOOKUP(G4888,Translations!$M$2:$N$9,2,FALSE)</f>
        <v>[X2079] SARS-CoV-2 (RNA), Borger</v>
      </c>
      <c r="P4888" t="str">
        <f>VLOOKUP(F4888,Translations!$D$1:$F$13,2,FALSE)</f>
        <v>Ok</v>
      </c>
      <c r="Q4888" t="str">
        <f>VLOOKUP(F4888,Translations!$D$2:$G$13,4,FALSE)</f>
        <v>01 - Aktiv, bopæl i DK</v>
      </c>
      <c r="R4888" t="str">
        <f>VLOOKUP(H4888,Translations!$P$2:$Q$10,2,FALSE)</f>
        <v>2 - Selvstændigt sikret - uden lægevalg</v>
      </c>
      <c r="S4888" t="str">
        <f>VLOOKUP(F4888,Translations!$D$2:$F$13,3,FALSE)</f>
        <v>Ja</v>
      </c>
    </row>
    <row r="4889" spans="1:19" x14ac:dyDescent="0.2">
      <c r="A4889" s="3">
        <v>43970</v>
      </c>
      <c r="B4889" t="s">
        <v>220</v>
      </c>
      <c r="C4889" t="s">
        <v>209</v>
      </c>
      <c r="D4889">
        <v>756</v>
      </c>
      <c r="E4889">
        <v>1082</v>
      </c>
      <c r="F4889" t="str">
        <f t="shared" si="159"/>
        <v>01</v>
      </c>
      <c r="G4889" t="s">
        <v>513</v>
      </c>
      <c r="H4889">
        <v>4</v>
      </c>
      <c r="I4889" t="s">
        <v>6</v>
      </c>
      <c r="J4889" t="s">
        <v>5</v>
      </c>
      <c r="K4889" t="s">
        <v>6</v>
      </c>
      <c r="L4889">
        <v>1</v>
      </c>
      <c r="M4889" t="str">
        <f>VLOOKUP(E4889,Translations!$A$1:$B$7,2,FALSE)</f>
        <v>Midtjylland</v>
      </c>
      <c r="N4889" t="str">
        <f>VLOOKUP(D4889,Translations!$I$2:$K$101,2,FALSE)</f>
        <v>Ikast-Brande</v>
      </c>
      <c r="O4889" t="str">
        <f>VLOOKUP(G4889,Translations!$M$2:$N$9,2,FALSE)</f>
        <v>[X2079] SARS-CoV-2 (RNA), Borger</v>
      </c>
      <c r="P4889" t="str">
        <f>VLOOKUP(F4889,Translations!$D$1:$F$13,2,FALSE)</f>
        <v>Ok</v>
      </c>
      <c r="Q4889" t="str">
        <f>VLOOKUP(F4889,Translations!$D$2:$G$13,4,FALSE)</f>
        <v>01 - Aktiv, bopæl i DK</v>
      </c>
      <c r="R4889" t="str">
        <f>VLOOKUP(H4889,Translations!$P$2:$Q$10,2,FALSE)</f>
        <v>4 - Optaget i fængselsvæsenet efter dom (+3 mdr.)</v>
      </c>
      <c r="S4889" t="str">
        <f>VLOOKUP(F4889,Translations!$D$2:$F$13,3,FALSE)</f>
        <v>Ja</v>
      </c>
    </row>
    <row r="4890" spans="1:19" x14ac:dyDescent="0.2">
      <c r="A4890" s="3">
        <v>43970</v>
      </c>
      <c r="B4890" t="s">
        <v>220</v>
      </c>
      <c r="C4890" t="s">
        <v>209</v>
      </c>
      <c r="D4890">
        <v>760</v>
      </c>
      <c r="E4890">
        <v>1082</v>
      </c>
      <c r="F4890" t="str">
        <f t="shared" si="159"/>
        <v>01</v>
      </c>
      <c r="G4890" t="s">
        <v>513</v>
      </c>
      <c r="H4890">
        <v>1</v>
      </c>
      <c r="I4890" t="s">
        <v>6</v>
      </c>
      <c r="J4890" t="s">
        <v>5</v>
      </c>
      <c r="K4890" t="s">
        <v>6</v>
      </c>
      <c r="L4890">
        <v>12868</v>
      </c>
      <c r="M4890" t="str">
        <f>VLOOKUP(E4890,Translations!$A$1:$B$7,2,FALSE)</f>
        <v>Midtjylland</v>
      </c>
      <c r="N4890" t="str">
        <f>VLOOKUP(D4890,Translations!$I$2:$K$101,2,FALSE)</f>
        <v>Ringkøbing-Skjern</v>
      </c>
      <c r="O4890" t="str">
        <f>VLOOKUP(G4890,Translations!$M$2:$N$9,2,FALSE)</f>
        <v>[X2079] SARS-CoV-2 (RNA), Borger</v>
      </c>
      <c r="P4890" t="str">
        <f>VLOOKUP(F4890,Translations!$D$1:$F$13,2,FALSE)</f>
        <v>Ok</v>
      </c>
      <c r="Q4890" t="str">
        <f>VLOOKUP(F4890,Translations!$D$2:$G$13,4,FALSE)</f>
        <v>01 - Aktiv, bopæl i DK</v>
      </c>
      <c r="R4890" t="str">
        <f>VLOOKUP(H4890,Translations!$P$2:$Q$10,2,FALSE)</f>
        <v>1 - Selvstændigt sikret - med lægevalg</v>
      </c>
      <c r="S4890" t="str">
        <f>VLOOKUP(F4890,Translations!$D$2:$F$13,3,FALSE)</f>
        <v>Ja</v>
      </c>
    </row>
    <row r="4891" spans="1:19" x14ac:dyDescent="0.2">
      <c r="A4891" s="3">
        <v>43970</v>
      </c>
      <c r="B4891" t="s">
        <v>220</v>
      </c>
      <c r="C4891" t="s">
        <v>209</v>
      </c>
      <c r="D4891">
        <v>760</v>
      </c>
      <c r="E4891">
        <v>1082</v>
      </c>
      <c r="F4891" t="str">
        <f t="shared" si="159"/>
        <v>01</v>
      </c>
      <c r="G4891" t="s">
        <v>513</v>
      </c>
      <c r="H4891">
        <v>2</v>
      </c>
      <c r="I4891" t="s">
        <v>6</v>
      </c>
      <c r="J4891" t="s">
        <v>5</v>
      </c>
      <c r="K4891" t="s">
        <v>6</v>
      </c>
      <c r="L4891">
        <v>10</v>
      </c>
      <c r="M4891" t="str">
        <f>VLOOKUP(E4891,Translations!$A$1:$B$7,2,FALSE)</f>
        <v>Midtjylland</v>
      </c>
      <c r="N4891" t="str">
        <f>VLOOKUP(D4891,Translations!$I$2:$K$101,2,FALSE)</f>
        <v>Ringkøbing-Skjern</v>
      </c>
      <c r="O4891" t="str">
        <f>VLOOKUP(G4891,Translations!$M$2:$N$9,2,FALSE)</f>
        <v>[X2079] SARS-CoV-2 (RNA), Borger</v>
      </c>
      <c r="P4891" t="str">
        <f>VLOOKUP(F4891,Translations!$D$1:$F$13,2,FALSE)</f>
        <v>Ok</v>
      </c>
      <c r="Q4891" t="str">
        <f>VLOOKUP(F4891,Translations!$D$2:$G$13,4,FALSE)</f>
        <v>01 - Aktiv, bopæl i DK</v>
      </c>
      <c r="R4891" t="str">
        <f>VLOOKUP(H4891,Translations!$P$2:$Q$10,2,FALSE)</f>
        <v>2 - Selvstændigt sikret - uden lægevalg</v>
      </c>
      <c r="S4891" t="str">
        <f>VLOOKUP(F4891,Translations!$D$2:$F$13,3,FALSE)</f>
        <v>Ja</v>
      </c>
    </row>
    <row r="4892" spans="1:19" x14ac:dyDescent="0.2">
      <c r="A4892" s="3">
        <v>43970</v>
      </c>
      <c r="B4892" t="s">
        <v>220</v>
      </c>
      <c r="C4892" t="s">
        <v>209</v>
      </c>
      <c r="D4892">
        <v>766</v>
      </c>
      <c r="E4892">
        <v>1082</v>
      </c>
      <c r="F4892" t="str">
        <f t="shared" si="159"/>
        <v>01</v>
      </c>
      <c r="G4892" t="s">
        <v>513</v>
      </c>
      <c r="H4892">
        <v>1</v>
      </c>
      <c r="I4892" t="s">
        <v>6</v>
      </c>
      <c r="J4892" t="s">
        <v>5</v>
      </c>
      <c r="K4892" t="s">
        <v>6</v>
      </c>
      <c r="L4892">
        <v>9624</v>
      </c>
      <c r="M4892" t="str">
        <f>VLOOKUP(E4892,Translations!$A$1:$B$7,2,FALSE)</f>
        <v>Midtjylland</v>
      </c>
      <c r="N4892" t="str">
        <f>VLOOKUP(D4892,Translations!$I$2:$K$101,2,FALSE)</f>
        <v>Hedensted</v>
      </c>
      <c r="O4892" t="str">
        <f>VLOOKUP(G4892,Translations!$M$2:$N$9,2,FALSE)</f>
        <v>[X2079] SARS-CoV-2 (RNA), Borger</v>
      </c>
      <c r="P4892" t="str">
        <f>VLOOKUP(F4892,Translations!$D$1:$F$13,2,FALSE)</f>
        <v>Ok</v>
      </c>
      <c r="Q4892" t="str">
        <f>VLOOKUP(F4892,Translations!$D$2:$G$13,4,FALSE)</f>
        <v>01 - Aktiv, bopæl i DK</v>
      </c>
      <c r="R4892" t="str">
        <f>VLOOKUP(H4892,Translations!$P$2:$Q$10,2,FALSE)</f>
        <v>1 - Selvstændigt sikret - med lægevalg</v>
      </c>
      <c r="S4892" t="str">
        <f>VLOOKUP(F4892,Translations!$D$2:$F$13,3,FALSE)</f>
        <v>Ja</v>
      </c>
    </row>
    <row r="4893" spans="1:19" x14ac:dyDescent="0.2">
      <c r="A4893" s="3">
        <v>43970</v>
      </c>
      <c r="B4893" t="s">
        <v>220</v>
      </c>
      <c r="C4893" t="s">
        <v>209</v>
      </c>
      <c r="D4893">
        <v>766</v>
      </c>
      <c r="E4893">
        <v>1082</v>
      </c>
      <c r="F4893" t="str">
        <f t="shared" si="159"/>
        <v>01</v>
      </c>
      <c r="G4893" t="s">
        <v>513</v>
      </c>
      <c r="H4893">
        <v>2</v>
      </c>
      <c r="I4893" t="s">
        <v>6</v>
      </c>
      <c r="J4893" t="s">
        <v>5</v>
      </c>
      <c r="K4893" t="s">
        <v>6</v>
      </c>
      <c r="L4893">
        <v>15</v>
      </c>
      <c r="M4893" t="str">
        <f>VLOOKUP(E4893,Translations!$A$1:$B$7,2,FALSE)</f>
        <v>Midtjylland</v>
      </c>
      <c r="N4893" t="str">
        <f>VLOOKUP(D4893,Translations!$I$2:$K$101,2,FALSE)</f>
        <v>Hedensted</v>
      </c>
      <c r="O4893" t="str">
        <f>VLOOKUP(G4893,Translations!$M$2:$N$9,2,FALSE)</f>
        <v>[X2079] SARS-CoV-2 (RNA), Borger</v>
      </c>
      <c r="P4893" t="str">
        <f>VLOOKUP(F4893,Translations!$D$1:$F$13,2,FALSE)</f>
        <v>Ok</v>
      </c>
      <c r="Q4893" t="str">
        <f>VLOOKUP(F4893,Translations!$D$2:$G$13,4,FALSE)</f>
        <v>01 - Aktiv, bopæl i DK</v>
      </c>
      <c r="R4893" t="str">
        <f>VLOOKUP(H4893,Translations!$P$2:$Q$10,2,FALSE)</f>
        <v>2 - Selvstændigt sikret - uden lægevalg</v>
      </c>
      <c r="S4893" t="str">
        <f>VLOOKUP(F4893,Translations!$D$2:$F$13,3,FALSE)</f>
        <v>Ja</v>
      </c>
    </row>
    <row r="4894" spans="1:19" x14ac:dyDescent="0.2">
      <c r="A4894" s="3">
        <v>43970</v>
      </c>
      <c r="B4894" t="s">
        <v>220</v>
      </c>
      <c r="C4894" t="s">
        <v>209</v>
      </c>
      <c r="D4894">
        <v>766</v>
      </c>
      <c r="E4894">
        <v>1082</v>
      </c>
      <c r="F4894" t="str">
        <f t="shared" si="159"/>
        <v>01</v>
      </c>
      <c r="G4894" t="s">
        <v>513</v>
      </c>
      <c r="H4894">
        <v>6</v>
      </c>
      <c r="I4894" t="s">
        <v>6</v>
      </c>
      <c r="J4894" t="s">
        <v>5</v>
      </c>
      <c r="K4894" t="s">
        <v>6</v>
      </c>
      <c r="L4894">
        <v>4</v>
      </c>
      <c r="M4894" t="str">
        <f>VLOOKUP(E4894,Translations!$A$1:$B$7,2,FALSE)</f>
        <v>Midtjylland</v>
      </c>
      <c r="N4894" t="str">
        <f>VLOOKUP(D4894,Translations!$I$2:$K$101,2,FALSE)</f>
        <v>Hedensted</v>
      </c>
      <c r="O4894" t="str">
        <f>VLOOKUP(G4894,Translations!$M$2:$N$9,2,FALSE)</f>
        <v>[X2079] SARS-CoV-2 (RNA), Borger</v>
      </c>
      <c r="P4894" t="str">
        <f>VLOOKUP(F4894,Translations!$D$1:$F$13,2,FALSE)</f>
        <v>Ok</v>
      </c>
      <c r="Q4894" t="str">
        <f>VLOOKUP(F4894,Translations!$D$2:$G$13,4,FALSE)</f>
        <v>01 - Aktiv, bopæl i DK</v>
      </c>
      <c r="R4894" t="str">
        <f>VLOOKUP(H4894,Translations!$P$2:$Q$10,2,FALSE)</f>
        <v>6 - Institutionsanbragt (§ 112)</v>
      </c>
      <c r="S4894" t="str">
        <f>VLOOKUP(F4894,Translations!$D$2:$F$13,3,FALSE)</f>
        <v>Ja</v>
      </c>
    </row>
    <row r="4895" spans="1:19" x14ac:dyDescent="0.2">
      <c r="A4895" s="3">
        <v>43970</v>
      </c>
      <c r="B4895" t="s">
        <v>220</v>
      </c>
      <c r="C4895" t="s">
        <v>209</v>
      </c>
      <c r="D4895">
        <v>773</v>
      </c>
      <c r="E4895">
        <v>1081</v>
      </c>
      <c r="F4895" t="str">
        <f t="shared" si="159"/>
        <v>01</v>
      </c>
      <c r="G4895" t="s">
        <v>513</v>
      </c>
      <c r="H4895">
        <v>1</v>
      </c>
      <c r="I4895" t="s">
        <v>6</v>
      </c>
      <c r="J4895" t="s">
        <v>5</v>
      </c>
      <c r="K4895" t="s">
        <v>6</v>
      </c>
      <c r="L4895">
        <v>5326</v>
      </c>
      <c r="M4895" t="str">
        <f>VLOOKUP(E4895,Translations!$A$1:$B$7,2,FALSE)</f>
        <v>Nordjylland</v>
      </c>
      <c r="N4895" t="str">
        <f>VLOOKUP(D4895,Translations!$I$2:$K$101,2,FALSE)</f>
        <v>Morsø</v>
      </c>
      <c r="O4895" t="str">
        <f>VLOOKUP(G4895,Translations!$M$2:$N$9,2,FALSE)</f>
        <v>[X2079] SARS-CoV-2 (RNA), Borger</v>
      </c>
      <c r="P4895" t="str">
        <f>VLOOKUP(F4895,Translations!$D$1:$F$13,2,FALSE)</f>
        <v>Ok</v>
      </c>
      <c r="Q4895" t="str">
        <f>VLOOKUP(F4895,Translations!$D$2:$G$13,4,FALSE)</f>
        <v>01 - Aktiv, bopæl i DK</v>
      </c>
      <c r="R4895" t="str">
        <f>VLOOKUP(H4895,Translations!$P$2:$Q$10,2,FALSE)</f>
        <v>1 - Selvstændigt sikret - med lægevalg</v>
      </c>
      <c r="S4895" t="str">
        <f>VLOOKUP(F4895,Translations!$D$2:$F$13,3,FALSE)</f>
        <v>Ja</v>
      </c>
    </row>
    <row r="4896" spans="1:19" x14ac:dyDescent="0.2">
      <c r="A4896" s="3">
        <v>43970</v>
      </c>
      <c r="B4896" t="s">
        <v>220</v>
      </c>
      <c r="C4896" t="s">
        <v>209</v>
      </c>
      <c r="D4896">
        <v>773</v>
      </c>
      <c r="E4896">
        <v>1081</v>
      </c>
      <c r="F4896" t="str">
        <f t="shared" si="159"/>
        <v>01</v>
      </c>
      <c r="G4896" t="s">
        <v>513</v>
      </c>
      <c r="H4896">
        <v>2</v>
      </c>
      <c r="I4896" t="s">
        <v>6</v>
      </c>
      <c r="J4896" t="s">
        <v>5</v>
      </c>
      <c r="K4896" t="s">
        <v>6</v>
      </c>
      <c r="L4896">
        <v>8</v>
      </c>
      <c r="M4896" t="str">
        <f>VLOOKUP(E4896,Translations!$A$1:$B$7,2,FALSE)</f>
        <v>Nordjylland</v>
      </c>
      <c r="N4896" t="str">
        <f>VLOOKUP(D4896,Translations!$I$2:$K$101,2,FALSE)</f>
        <v>Morsø</v>
      </c>
      <c r="O4896" t="str">
        <f>VLOOKUP(G4896,Translations!$M$2:$N$9,2,FALSE)</f>
        <v>[X2079] SARS-CoV-2 (RNA), Borger</v>
      </c>
      <c r="P4896" t="str">
        <f>VLOOKUP(F4896,Translations!$D$1:$F$13,2,FALSE)</f>
        <v>Ok</v>
      </c>
      <c r="Q4896" t="str">
        <f>VLOOKUP(F4896,Translations!$D$2:$G$13,4,FALSE)</f>
        <v>01 - Aktiv, bopæl i DK</v>
      </c>
      <c r="R4896" t="str">
        <f>VLOOKUP(H4896,Translations!$P$2:$Q$10,2,FALSE)</f>
        <v>2 - Selvstændigt sikret - uden lægevalg</v>
      </c>
      <c r="S4896" t="str">
        <f>VLOOKUP(F4896,Translations!$D$2:$F$13,3,FALSE)</f>
        <v>Ja</v>
      </c>
    </row>
    <row r="4897" spans="1:19" x14ac:dyDescent="0.2">
      <c r="A4897" s="3">
        <v>43970</v>
      </c>
      <c r="B4897" t="s">
        <v>220</v>
      </c>
      <c r="C4897" t="s">
        <v>209</v>
      </c>
      <c r="D4897">
        <v>779</v>
      </c>
      <c r="E4897">
        <v>1082</v>
      </c>
      <c r="F4897" t="str">
        <f t="shared" si="159"/>
        <v>01</v>
      </c>
      <c r="G4897" t="s">
        <v>513</v>
      </c>
      <c r="H4897">
        <v>1</v>
      </c>
      <c r="I4897" t="s">
        <v>6</v>
      </c>
      <c r="J4897" t="s">
        <v>5</v>
      </c>
      <c r="K4897" t="s">
        <v>6</v>
      </c>
      <c r="L4897">
        <v>11081</v>
      </c>
      <c r="M4897" t="str">
        <f>VLOOKUP(E4897,Translations!$A$1:$B$7,2,FALSE)</f>
        <v>Midtjylland</v>
      </c>
      <c r="N4897" t="str">
        <f>VLOOKUP(D4897,Translations!$I$2:$K$101,2,FALSE)</f>
        <v>Skive</v>
      </c>
      <c r="O4897" t="str">
        <f>VLOOKUP(G4897,Translations!$M$2:$N$9,2,FALSE)</f>
        <v>[X2079] SARS-CoV-2 (RNA), Borger</v>
      </c>
      <c r="P4897" t="str">
        <f>VLOOKUP(F4897,Translations!$D$1:$F$13,2,FALSE)</f>
        <v>Ok</v>
      </c>
      <c r="Q4897" t="str">
        <f>VLOOKUP(F4897,Translations!$D$2:$G$13,4,FALSE)</f>
        <v>01 - Aktiv, bopæl i DK</v>
      </c>
      <c r="R4897" t="str">
        <f>VLOOKUP(H4897,Translations!$P$2:$Q$10,2,FALSE)</f>
        <v>1 - Selvstændigt sikret - med lægevalg</v>
      </c>
      <c r="S4897" t="str">
        <f>VLOOKUP(F4897,Translations!$D$2:$F$13,3,FALSE)</f>
        <v>Ja</v>
      </c>
    </row>
    <row r="4898" spans="1:19" x14ac:dyDescent="0.2">
      <c r="A4898" s="3">
        <v>43970</v>
      </c>
      <c r="B4898" t="s">
        <v>220</v>
      </c>
      <c r="C4898" t="s">
        <v>209</v>
      </c>
      <c r="D4898">
        <v>779</v>
      </c>
      <c r="E4898">
        <v>1082</v>
      </c>
      <c r="F4898" t="str">
        <f t="shared" si="159"/>
        <v>01</v>
      </c>
      <c r="G4898" t="s">
        <v>513</v>
      </c>
      <c r="H4898">
        <v>2</v>
      </c>
      <c r="I4898" t="s">
        <v>6</v>
      </c>
      <c r="J4898" t="s">
        <v>5</v>
      </c>
      <c r="K4898" t="s">
        <v>6</v>
      </c>
      <c r="L4898">
        <v>21</v>
      </c>
      <c r="M4898" t="str">
        <f>VLOOKUP(E4898,Translations!$A$1:$B$7,2,FALSE)</f>
        <v>Midtjylland</v>
      </c>
      <c r="N4898" t="str">
        <f>VLOOKUP(D4898,Translations!$I$2:$K$101,2,FALSE)</f>
        <v>Skive</v>
      </c>
      <c r="O4898" t="str">
        <f>VLOOKUP(G4898,Translations!$M$2:$N$9,2,FALSE)</f>
        <v>[X2079] SARS-CoV-2 (RNA), Borger</v>
      </c>
      <c r="P4898" t="str">
        <f>VLOOKUP(F4898,Translations!$D$1:$F$13,2,FALSE)</f>
        <v>Ok</v>
      </c>
      <c r="Q4898" t="str">
        <f>VLOOKUP(F4898,Translations!$D$2:$G$13,4,FALSE)</f>
        <v>01 - Aktiv, bopæl i DK</v>
      </c>
      <c r="R4898" t="str">
        <f>VLOOKUP(H4898,Translations!$P$2:$Q$10,2,FALSE)</f>
        <v>2 - Selvstændigt sikret - uden lægevalg</v>
      </c>
      <c r="S4898" t="str">
        <f>VLOOKUP(F4898,Translations!$D$2:$F$13,3,FALSE)</f>
        <v>Ja</v>
      </c>
    </row>
    <row r="4899" spans="1:19" x14ac:dyDescent="0.2">
      <c r="A4899" s="3">
        <v>43970</v>
      </c>
      <c r="B4899" t="s">
        <v>220</v>
      </c>
      <c r="C4899" t="s">
        <v>209</v>
      </c>
      <c r="D4899">
        <v>779</v>
      </c>
      <c r="E4899">
        <v>1082</v>
      </c>
      <c r="F4899" t="str">
        <f t="shared" si="159"/>
        <v>01</v>
      </c>
      <c r="G4899" t="s">
        <v>513</v>
      </c>
      <c r="H4899">
        <v>4</v>
      </c>
      <c r="I4899" t="s">
        <v>6</v>
      </c>
      <c r="J4899" t="s">
        <v>5</v>
      </c>
      <c r="K4899" t="s">
        <v>6</v>
      </c>
      <c r="L4899">
        <v>1</v>
      </c>
      <c r="M4899" t="str">
        <f>VLOOKUP(E4899,Translations!$A$1:$B$7,2,FALSE)</f>
        <v>Midtjylland</v>
      </c>
      <c r="N4899" t="str">
        <f>VLOOKUP(D4899,Translations!$I$2:$K$101,2,FALSE)</f>
        <v>Skive</v>
      </c>
      <c r="O4899" t="str">
        <f>VLOOKUP(G4899,Translations!$M$2:$N$9,2,FALSE)</f>
        <v>[X2079] SARS-CoV-2 (RNA), Borger</v>
      </c>
      <c r="P4899" t="str">
        <f>VLOOKUP(F4899,Translations!$D$1:$F$13,2,FALSE)</f>
        <v>Ok</v>
      </c>
      <c r="Q4899" t="str">
        <f>VLOOKUP(F4899,Translations!$D$2:$G$13,4,FALSE)</f>
        <v>01 - Aktiv, bopæl i DK</v>
      </c>
      <c r="R4899" t="str">
        <f>VLOOKUP(H4899,Translations!$P$2:$Q$10,2,FALSE)</f>
        <v>4 - Optaget i fængselsvæsenet efter dom (+3 mdr.)</v>
      </c>
      <c r="S4899" t="str">
        <f>VLOOKUP(F4899,Translations!$D$2:$F$13,3,FALSE)</f>
        <v>Ja</v>
      </c>
    </row>
    <row r="4900" spans="1:19" x14ac:dyDescent="0.2">
      <c r="A4900" s="3">
        <v>43970</v>
      </c>
      <c r="B4900" t="s">
        <v>220</v>
      </c>
      <c r="C4900" t="s">
        <v>209</v>
      </c>
      <c r="D4900">
        <v>787</v>
      </c>
      <c r="E4900">
        <v>1081</v>
      </c>
      <c r="F4900" t="str">
        <f t="shared" si="159"/>
        <v>01</v>
      </c>
      <c r="G4900" t="s">
        <v>513</v>
      </c>
      <c r="H4900">
        <v>1</v>
      </c>
      <c r="I4900" t="s">
        <v>6</v>
      </c>
      <c r="J4900" t="s">
        <v>5</v>
      </c>
      <c r="K4900" t="s">
        <v>6</v>
      </c>
      <c r="L4900">
        <v>10478</v>
      </c>
      <c r="M4900" t="str">
        <f>VLOOKUP(E4900,Translations!$A$1:$B$7,2,FALSE)</f>
        <v>Nordjylland</v>
      </c>
      <c r="N4900" t="str">
        <f>VLOOKUP(D4900,Translations!$I$2:$K$101,2,FALSE)</f>
        <v>Thisted</v>
      </c>
      <c r="O4900" t="str">
        <f>VLOOKUP(G4900,Translations!$M$2:$N$9,2,FALSE)</f>
        <v>[X2079] SARS-CoV-2 (RNA), Borger</v>
      </c>
      <c r="P4900" t="str">
        <f>VLOOKUP(F4900,Translations!$D$1:$F$13,2,FALSE)</f>
        <v>Ok</v>
      </c>
      <c r="Q4900" t="str">
        <f>VLOOKUP(F4900,Translations!$D$2:$G$13,4,FALSE)</f>
        <v>01 - Aktiv, bopæl i DK</v>
      </c>
      <c r="R4900" t="str">
        <f>VLOOKUP(H4900,Translations!$P$2:$Q$10,2,FALSE)</f>
        <v>1 - Selvstændigt sikret - med lægevalg</v>
      </c>
      <c r="S4900" t="str">
        <f>VLOOKUP(F4900,Translations!$D$2:$F$13,3,FALSE)</f>
        <v>Ja</v>
      </c>
    </row>
    <row r="4901" spans="1:19" x14ac:dyDescent="0.2">
      <c r="A4901" s="3">
        <v>43970</v>
      </c>
      <c r="B4901" t="s">
        <v>220</v>
      </c>
      <c r="C4901" t="s">
        <v>209</v>
      </c>
      <c r="D4901">
        <v>787</v>
      </c>
      <c r="E4901">
        <v>1081</v>
      </c>
      <c r="F4901" t="str">
        <f t="shared" si="159"/>
        <v>01</v>
      </c>
      <c r="G4901" t="s">
        <v>513</v>
      </c>
      <c r="H4901">
        <v>2</v>
      </c>
      <c r="I4901" t="s">
        <v>6</v>
      </c>
      <c r="J4901" t="s">
        <v>5</v>
      </c>
      <c r="K4901" t="s">
        <v>6</v>
      </c>
      <c r="L4901">
        <v>16</v>
      </c>
      <c r="M4901" t="str">
        <f>VLOOKUP(E4901,Translations!$A$1:$B$7,2,FALSE)</f>
        <v>Nordjylland</v>
      </c>
      <c r="N4901" t="str">
        <f>VLOOKUP(D4901,Translations!$I$2:$K$101,2,FALSE)</f>
        <v>Thisted</v>
      </c>
      <c r="O4901" t="str">
        <f>VLOOKUP(G4901,Translations!$M$2:$N$9,2,FALSE)</f>
        <v>[X2079] SARS-CoV-2 (RNA), Borger</v>
      </c>
      <c r="P4901" t="str">
        <f>VLOOKUP(F4901,Translations!$D$1:$F$13,2,FALSE)</f>
        <v>Ok</v>
      </c>
      <c r="Q4901" t="str">
        <f>VLOOKUP(F4901,Translations!$D$2:$G$13,4,FALSE)</f>
        <v>01 - Aktiv, bopæl i DK</v>
      </c>
      <c r="R4901" t="str">
        <f>VLOOKUP(H4901,Translations!$P$2:$Q$10,2,FALSE)</f>
        <v>2 - Selvstændigt sikret - uden lægevalg</v>
      </c>
      <c r="S4901" t="str">
        <f>VLOOKUP(F4901,Translations!$D$2:$F$13,3,FALSE)</f>
        <v>Ja</v>
      </c>
    </row>
    <row r="4902" spans="1:19" x14ac:dyDescent="0.2">
      <c r="A4902" s="3">
        <v>43970</v>
      </c>
      <c r="B4902" t="s">
        <v>220</v>
      </c>
      <c r="C4902" t="s">
        <v>209</v>
      </c>
      <c r="D4902">
        <v>787</v>
      </c>
      <c r="E4902">
        <v>1081</v>
      </c>
      <c r="F4902" t="str">
        <f t="shared" si="159"/>
        <v>01</v>
      </c>
      <c r="G4902" t="s">
        <v>513</v>
      </c>
      <c r="H4902">
        <v>7</v>
      </c>
      <c r="I4902" t="s">
        <v>6</v>
      </c>
      <c r="J4902" t="s">
        <v>5</v>
      </c>
      <c r="K4902" t="s">
        <v>6</v>
      </c>
      <c r="L4902">
        <v>1</v>
      </c>
      <c r="M4902" t="str">
        <f>VLOOKUP(E4902,Translations!$A$1:$B$7,2,FALSE)</f>
        <v>Nordjylland</v>
      </c>
      <c r="N4902" t="str">
        <f>VLOOKUP(D4902,Translations!$I$2:$K$101,2,FALSE)</f>
        <v>Thisted</v>
      </c>
      <c r="O4902" t="str">
        <f>VLOOKUP(G4902,Translations!$M$2:$N$9,2,FALSE)</f>
        <v>[X2079] SARS-CoV-2 (RNA), Borger</v>
      </c>
      <c r="P4902" t="str">
        <f>VLOOKUP(F4902,Translations!$D$1:$F$13,2,FALSE)</f>
        <v>Ok</v>
      </c>
      <c r="Q4902" t="str">
        <f>VLOOKUP(F4902,Translations!$D$2:$G$13,4,FALSE)</f>
        <v>01 - Aktiv, bopæl i DK</v>
      </c>
      <c r="R4902" t="str">
        <f>VLOOKUP(H4902,Translations!$P$2:$Q$10,2,FALSE)</f>
        <v>7 - Bopæl i udlandet</v>
      </c>
      <c r="S4902" t="str">
        <f>VLOOKUP(F4902,Translations!$D$2:$F$13,3,FALSE)</f>
        <v>Ja</v>
      </c>
    </row>
    <row r="4903" spans="1:19" x14ac:dyDescent="0.2">
      <c r="A4903" s="3">
        <v>43970</v>
      </c>
      <c r="B4903" t="s">
        <v>220</v>
      </c>
      <c r="C4903" t="s">
        <v>209</v>
      </c>
      <c r="D4903">
        <v>791</v>
      </c>
      <c r="E4903">
        <v>1082</v>
      </c>
      <c r="F4903" t="str">
        <f t="shared" si="159"/>
        <v>01</v>
      </c>
      <c r="G4903" t="s">
        <v>513</v>
      </c>
      <c r="H4903">
        <v>1</v>
      </c>
      <c r="I4903" t="s">
        <v>6</v>
      </c>
      <c r="J4903" t="s">
        <v>5</v>
      </c>
      <c r="K4903" t="s">
        <v>6</v>
      </c>
      <c r="L4903">
        <v>19921</v>
      </c>
      <c r="M4903" t="str">
        <f>VLOOKUP(E4903,Translations!$A$1:$B$7,2,FALSE)</f>
        <v>Midtjylland</v>
      </c>
      <c r="N4903" t="str">
        <f>VLOOKUP(D4903,Translations!$I$2:$K$101,2,FALSE)</f>
        <v>Viborg</v>
      </c>
      <c r="O4903" t="str">
        <f>VLOOKUP(G4903,Translations!$M$2:$N$9,2,FALSE)</f>
        <v>[X2079] SARS-CoV-2 (RNA), Borger</v>
      </c>
      <c r="P4903" t="str">
        <f>VLOOKUP(F4903,Translations!$D$1:$F$13,2,FALSE)</f>
        <v>Ok</v>
      </c>
      <c r="Q4903" t="str">
        <f>VLOOKUP(F4903,Translations!$D$2:$G$13,4,FALSE)</f>
        <v>01 - Aktiv, bopæl i DK</v>
      </c>
      <c r="R4903" t="str">
        <f>VLOOKUP(H4903,Translations!$P$2:$Q$10,2,FALSE)</f>
        <v>1 - Selvstændigt sikret - med lægevalg</v>
      </c>
      <c r="S4903" t="str">
        <f>VLOOKUP(F4903,Translations!$D$2:$F$13,3,FALSE)</f>
        <v>Ja</v>
      </c>
    </row>
    <row r="4904" spans="1:19" x14ac:dyDescent="0.2">
      <c r="A4904" s="3">
        <v>43970</v>
      </c>
      <c r="B4904" t="s">
        <v>220</v>
      </c>
      <c r="C4904" t="s">
        <v>209</v>
      </c>
      <c r="D4904">
        <v>791</v>
      </c>
      <c r="E4904">
        <v>1082</v>
      </c>
      <c r="F4904" t="str">
        <f t="shared" si="159"/>
        <v>01</v>
      </c>
      <c r="G4904" t="s">
        <v>513</v>
      </c>
      <c r="H4904">
        <v>2</v>
      </c>
      <c r="I4904" t="s">
        <v>6</v>
      </c>
      <c r="J4904" t="s">
        <v>5</v>
      </c>
      <c r="K4904" t="s">
        <v>6</v>
      </c>
      <c r="L4904">
        <v>30</v>
      </c>
      <c r="M4904" t="str">
        <f>VLOOKUP(E4904,Translations!$A$1:$B$7,2,FALSE)</f>
        <v>Midtjylland</v>
      </c>
      <c r="N4904" t="str">
        <f>VLOOKUP(D4904,Translations!$I$2:$K$101,2,FALSE)</f>
        <v>Viborg</v>
      </c>
      <c r="O4904" t="str">
        <f>VLOOKUP(G4904,Translations!$M$2:$N$9,2,FALSE)</f>
        <v>[X2079] SARS-CoV-2 (RNA), Borger</v>
      </c>
      <c r="P4904" t="str">
        <f>VLOOKUP(F4904,Translations!$D$1:$F$13,2,FALSE)</f>
        <v>Ok</v>
      </c>
      <c r="Q4904" t="str">
        <f>VLOOKUP(F4904,Translations!$D$2:$G$13,4,FALSE)</f>
        <v>01 - Aktiv, bopæl i DK</v>
      </c>
      <c r="R4904" t="str">
        <f>VLOOKUP(H4904,Translations!$P$2:$Q$10,2,FALSE)</f>
        <v>2 - Selvstændigt sikret - uden lægevalg</v>
      </c>
      <c r="S4904" t="str">
        <f>VLOOKUP(F4904,Translations!$D$2:$F$13,3,FALSE)</f>
        <v>Ja</v>
      </c>
    </row>
    <row r="4905" spans="1:19" x14ac:dyDescent="0.2">
      <c r="A4905" s="3">
        <v>43970</v>
      </c>
      <c r="B4905" t="s">
        <v>220</v>
      </c>
      <c r="C4905" t="s">
        <v>209</v>
      </c>
      <c r="D4905">
        <v>810</v>
      </c>
      <c r="E4905">
        <v>1081</v>
      </c>
      <c r="F4905" t="str">
        <f t="shared" si="159"/>
        <v>01</v>
      </c>
      <c r="G4905" t="s">
        <v>513</v>
      </c>
      <c r="H4905">
        <v>1</v>
      </c>
      <c r="I4905" t="s">
        <v>6</v>
      </c>
      <c r="J4905" t="s">
        <v>5</v>
      </c>
      <c r="K4905" t="s">
        <v>6</v>
      </c>
      <c r="L4905">
        <v>3021</v>
      </c>
      <c r="M4905" t="str">
        <f>VLOOKUP(E4905,Translations!$A$1:$B$7,2,FALSE)</f>
        <v>Nordjylland</v>
      </c>
      <c r="N4905" t="str">
        <f>VLOOKUP(D4905,Translations!$I$2:$K$101,2,FALSE)</f>
        <v>Brønderslev</v>
      </c>
      <c r="O4905" t="str">
        <f>VLOOKUP(G4905,Translations!$M$2:$N$9,2,FALSE)</f>
        <v>[X2079] SARS-CoV-2 (RNA), Borger</v>
      </c>
      <c r="P4905" t="str">
        <f>VLOOKUP(F4905,Translations!$D$1:$F$13,2,FALSE)</f>
        <v>Ok</v>
      </c>
      <c r="Q4905" t="str">
        <f>VLOOKUP(F4905,Translations!$D$2:$G$13,4,FALSE)</f>
        <v>01 - Aktiv, bopæl i DK</v>
      </c>
      <c r="R4905" t="str">
        <f>VLOOKUP(H4905,Translations!$P$2:$Q$10,2,FALSE)</f>
        <v>1 - Selvstændigt sikret - med lægevalg</v>
      </c>
      <c r="S4905" t="str">
        <f>VLOOKUP(F4905,Translations!$D$2:$F$13,3,FALSE)</f>
        <v>Ja</v>
      </c>
    </row>
    <row r="4906" spans="1:19" x14ac:dyDescent="0.2">
      <c r="A4906" s="3">
        <v>43970</v>
      </c>
      <c r="B4906" t="s">
        <v>220</v>
      </c>
      <c r="C4906" t="s">
        <v>209</v>
      </c>
      <c r="D4906">
        <v>810</v>
      </c>
      <c r="E4906">
        <v>1081</v>
      </c>
      <c r="F4906" t="str">
        <f t="shared" si="159"/>
        <v>01</v>
      </c>
      <c r="G4906" t="s">
        <v>513</v>
      </c>
      <c r="H4906">
        <v>2</v>
      </c>
      <c r="I4906" t="s">
        <v>6</v>
      </c>
      <c r="J4906" t="s">
        <v>5</v>
      </c>
      <c r="K4906" t="s">
        <v>6</v>
      </c>
      <c r="L4906">
        <v>3</v>
      </c>
      <c r="M4906" t="str">
        <f>VLOOKUP(E4906,Translations!$A$1:$B$7,2,FALSE)</f>
        <v>Nordjylland</v>
      </c>
      <c r="N4906" t="str">
        <f>VLOOKUP(D4906,Translations!$I$2:$K$101,2,FALSE)</f>
        <v>Brønderslev</v>
      </c>
      <c r="O4906" t="str">
        <f>VLOOKUP(G4906,Translations!$M$2:$N$9,2,FALSE)</f>
        <v>[X2079] SARS-CoV-2 (RNA), Borger</v>
      </c>
      <c r="P4906" t="str">
        <f>VLOOKUP(F4906,Translations!$D$1:$F$13,2,FALSE)</f>
        <v>Ok</v>
      </c>
      <c r="Q4906" t="str">
        <f>VLOOKUP(F4906,Translations!$D$2:$G$13,4,FALSE)</f>
        <v>01 - Aktiv, bopæl i DK</v>
      </c>
      <c r="R4906" t="str">
        <f>VLOOKUP(H4906,Translations!$P$2:$Q$10,2,FALSE)</f>
        <v>2 - Selvstændigt sikret - uden lægevalg</v>
      </c>
      <c r="S4906" t="str">
        <f>VLOOKUP(F4906,Translations!$D$2:$F$13,3,FALSE)</f>
        <v>Ja</v>
      </c>
    </row>
    <row r="4907" spans="1:19" x14ac:dyDescent="0.2">
      <c r="A4907" s="3">
        <v>43970</v>
      </c>
      <c r="B4907" t="s">
        <v>221</v>
      </c>
      <c r="C4907" t="s">
        <v>209</v>
      </c>
      <c r="D4907">
        <v>0</v>
      </c>
      <c r="E4907">
        <v>0</v>
      </c>
      <c r="F4907" t="str">
        <f>"03"</f>
        <v>03</v>
      </c>
      <c r="G4907" t="s">
        <v>513</v>
      </c>
      <c r="H4907">
        <v>1</v>
      </c>
      <c r="I4907" t="s">
        <v>6</v>
      </c>
      <c r="J4907" t="s">
        <v>5</v>
      </c>
      <c r="K4907" t="s">
        <v>6</v>
      </c>
      <c r="L4907">
        <v>15</v>
      </c>
      <c r="M4907" t="str">
        <f>VLOOKUP(E4907,Translations!$A$1:$B$7,2,FALSE)</f>
        <v>Ukendt</v>
      </c>
      <c r="N4907" t="str">
        <f>VLOOKUP(D4907,Translations!$I$2:$K$101,2,FALSE)</f>
        <v>Ukendt</v>
      </c>
      <c r="O4907" t="str">
        <f>VLOOKUP(G4907,Translations!$M$2:$N$9,2,FALSE)</f>
        <v>[X2079] SARS-CoV-2 (RNA), Borger</v>
      </c>
      <c r="P4907" t="str">
        <f>VLOOKUP(F4907,Translations!$D$1:$F$13,2,FALSE)</f>
        <v>Ok</v>
      </c>
      <c r="Q4907" t="str">
        <f>VLOOKUP(F4907,Translations!$D$2:$G$13,4,FALSE)</f>
        <v>03 - Aktiv, speciel vejkode i DK</v>
      </c>
      <c r="R4907" t="str">
        <f>VLOOKUP(H4907,Translations!$P$2:$Q$10,2,FALSE)</f>
        <v>1 - Selvstændigt sikret - med lægevalg</v>
      </c>
      <c r="S4907" t="str">
        <f>VLOOKUP(F4907,Translations!$D$2:$F$13,3,FALSE)</f>
        <v>Ja</v>
      </c>
    </row>
    <row r="4908" spans="1:19" x14ac:dyDescent="0.2">
      <c r="A4908" s="3">
        <v>43970</v>
      </c>
      <c r="B4908" t="s">
        <v>221</v>
      </c>
      <c r="C4908" t="s">
        <v>209</v>
      </c>
      <c r="D4908">
        <v>0</v>
      </c>
      <c r="E4908">
        <v>0</v>
      </c>
      <c r="F4908" t="str">
        <f>"90"</f>
        <v>90</v>
      </c>
      <c r="G4908" t="s">
        <v>513</v>
      </c>
      <c r="H4908">
        <v>1</v>
      </c>
      <c r="I4908" t="s">
        <v>6</v>
      </c>
      <c r="J4908" t="s">
        <v>5</v>
      </c>
      <c r="K4908" t="s">
        <v>6</v>
      </c>
      <c r="L4908">
        <v>23</v>
      </c>
      <c r="M4908" t="str">
        <f>VLOOKUP(E4908,Translations!$A$1:$B$7,2,FALSE)</f>
        <v>Ukendt</v>
      </c>
      <c r="N4908" t="str">
        <f>VLOOKUP(D4908,Translations!$I$2:$K$101,2,FALSE)</f>
        <v>Ukendt</v>
      </c>
      <c r="O4908" t="str">
        <f>VLOOKUP(G4908,Translations!$M$2:$N$9,2,FALSE)</f>
        <v>[X2079] SARS-CoV-2 (RNA), Borger</v>
      </c>
      <c r="P4908" t="str">
        <f>VLOOKUP(F4908,Translations!$D$1:$F$13,2,FALSE)</f>
        <v>Død</v>
      </c>
      <c r="Q4908" t="str">
        <f>VLOOKUP(F4908,Translations!$D$2:$G$13,4,FALSE)</f>
        <v>90 - Inaktiv, død</v>
      </c>
      <c r="R4908" t="str">
        <f>VLOOKUP(H4908,Translations!$P$2:$Q$10,2,FALSE)</f>
        <v>1 - Selvstændigt sikret - med lægevalg</v>
      </c>
      <c r="S4908" t="str">
        <f>VLOOKUP(F4908,Translations!$D$2:$F$13,3,FALSE)</f>
        <v>Nej</v>
      </c>
    </row>
    <row r="4909" spans="1:19" x14ac:dyDescent="0.2">
      <c r="A4909" s="3">
        <v>43970</v>
      </c>
      <c r="B4909" t="s">
        <v>221</v>
      </c>
      <c r="C4909" t="s">
        <v>209</v>
      </c>
      <c r="D4909">
        <v>0</v>
      </c>
      <c r="E4909">
        <v>0</v>
      </c>
      <c r="F4909" t="str">
        <f>"90"</f>
        <v>90</v>
      </c>
      <c r="G4909" t="s">
        <v>513</v>
      </c>
      <c r="H4909">
        <v>9</v>
      </c>
      <c r="I4909" t="s">
        <v>6</v>
      </c>
      <c r="J4909" t="s">
        <v>5</v>
      </c>
      <c r="K4909" t="s">
        <v>6</v>
      </c>
      <c r="L4909">
        <v>8</v>
      </c>
      <c r="M4909" t="str">
        <f>VLOOKUP(E4909,Translations!$A$1:$B$7,2,FALSE)</f>
        <v>Ukendt</v>
      </c>
      <c r="N4909" t="str">
        <f>VLOOKUP(D4909,Translations!$I$2:$K$101,2,FALSE)</f>
        <v>Ukendt</v>
      </c>
      <c r="O4909" t="str">
        <f>VLOOKUP(G4909,Translations!$M$2:$N$9,2,FALSE)</f>
        <v>[X2079] SARS-CoV-2 (RNA), Borger</v>
      </c>
      <c r="P4909" t="str">
        <f>VLOOKUP(F4909,Translations!$D$1:$F$13,2,FALSE)</f>
        <v>Død</v>
      </c>
      <c r="Q4909" t="str">
        <f>VLOOKUP(F4909,Translations!$D$2:$G$13,4,FALSE)</f>
        <v>90 - Inaktiv, død</v>
      </c>
      <c r="R4909" t="str">
        <f>VLOOKUP(H4909,Translations!$P$2:$Q$10,2,FALSE)</f>
        <v>9 - Død</v>
      </c>
      <c r="S4909" t="str">
        <f>VLOOKUP(F4909,Translations!$D$2:$F$13,3,FALSE)</f>
        <v>Nej</v>
      </c>
    </row>
    <row r="4910" spans="1:19" x14ac:dyDescent="0.2">
      <c r="A4910" s="3">
        <v>43970</v>
      </c>
      <c r="B4910" t="s">
        <v>221</v>
      </c>
      <c r="C4910" t="s">
        <v>209</v>
      </c>
      <c r="D4910">
        <v>707</v>
      </c>
      <c r="E4910">
        <v>1082</v>
      </c>
      <c r="F4910" t="str">
        <f t="shared" ref="F4910:F4930" si="160">"01"</f>
        <v>01</v>
      </c>
      <c r="G4910" t="s">
        <v>513</v>
      </c>
      <c r="H4910">
        <v>1</v>
      </c>
      <c r="I4910" t="s">
        <v>6</v>
      </c>
      <c r="J4910" t="s">
        <v>5</v>
      </c>
      <c r="K4910" t="s">
        <v>6</v>
      </c>
      <c r="L4910">
        <v>1</v>
      </c>
      <c r="M4910" t="str">
        <f>VLOOKUP(E4910,Translations!$A$1:$B$7,2,FALSE)</f>
        <v>Midtjylland</v>
      </c>
      <c r="N4910" t="str">
        <f>VLOOKUP(D4910,Translations!$I$2:$K$101,2,FALSE)</f>
        <v>Norddjurs</v>
      </c>
      <c r="O4910" t="str">
        <f>VLOOKUP(G4910,Translations!$M$2:$N$9,2,FALSE)</f>
        <v>[X2079] SARS-CoV-2 (RNA), Borger</v>
      </c>
      <c r="P4910" t="str">
        <f>VLOOKUP(F4910,Translations!$D$1:$F$13,2,FALSE)</f>
        <v>Ok</v>
      </c>
      <c r="Q4910" t="str">
        <f>VLOOKUP(F4910,Translations!$D$2:$G$13,4,FALSE)</f>
        <v>01 - Aktiv, bopæl i DK</v>
      </c>
      <c r="R4910" t="str">
        <f>VLOOKUP(H4910,Translations!$P$2:$Q$10,2,FALSE)</f>
        <v>1 - Selvstændigt sikret - med lægevalg</v>
      </c>
      <c r="S4910" t="str">
        <f>VLOOKUP(F4910,Translations!$D$2:$F$13,3,FALSE)</f>
        <v>Ja</v>
      </c>
    </row>
    <row r="4911" spans="1:19" x14ac:dyDescent="0.2">
      <c r="A4911" s="3">
        <v>43970</v>
      </c>
      <c r="B4911" t="s">
        <v>221</v>
      </c>
      <c r="C4911" t="s">
        <v>209</v>
      </c>
      <c r="D4911">
        <v>751</v>
      </c>
      <c r="E4911">
        <v>1082</v>
      </c>
      <c r="F4911" t="str">
        <f t="shared" si="160"/>
        <v>01</v>
      </c>
      <c r="G4911" t="s">
        <v>513</v>
      </c>
      <c r="H4911">
        <v>1</v>
      </c>
      <c r="I4911" t="s">
        <v>6</v>
      </c>
      <c r="J4911" t="s">
        <v>5</v>
      </c>
      <c r="K4911" t="s">
        <v>6</v>
      </c>
      <c r="L4911">
        <v>1</v>
      </c>
      <c r="M4911" t="str">
        <f>VLOOKUP(E4911,Translations!$A$1:$B$7,2,FALSE)</f>
        <v>Midtjylland</v>
      </c>
      <c r="N4911" t="str">
        <f>VLOOKUP(D4911,Translations!$I$2:$K$101,2,FALSE)</f>
        <v>Aarhus</v>
      </c>
      <c r="O4911" t="str">
        <f>VLOOKUP(G4911,Translations!$M$2:$N$9,2,FALSE)</f>
        <v>[X2079] SARS-CoV-2 (RNA), Borger</v>
      </c>
      <c r="P4911" t="str">
        <f>VLOOKUP(F4911,Translations!$D$1:$F$13,2,FALSE)</f>
        <v>Ok</v>
      </c>
      <c r="Q4911" t="str">
        <f>VLOOKUP(F4911,Translations!$D$2:$G$13,4,FALSE)</f>
        <v>01 - Aktiv, bopæl i DK</v>
      </c>
      <c r="R4911" t="str">
        <f>VLOOKUP(H4911,Translations!$P$2:$Q$10,2,FALSE)</f>
        <v>1 - Selvstændigt sikret - med lægevalg</v>
      </c>
      <c r="S4911" t="str">
        <f>VLOOKUP(F4911,Translations!$D$2:$F$13,3,FALSE)</f>
        <v>Ja</v>
      </c>
    </row>
    <row r="4912" spans="1:19" x14ac:dyDescent="0.2">
      <c r="A4912" s="3">
        <v>43970</v>
      </c>
      <c r="B4912" t="s">
        <v>221</v>
      </c>
      <c r="C4912" t="s">
        <v>209</v>
      </c>
      <c r="D4912">
        <v>787</v>
      </c>
      <c r="E4912">
        <v>1081</v>
      </c>
      <c r="F4912" t="str">
        <f t="shared" si="160"/>
        <v>01</v>
      </c>
      <c r="G4912" t="s">
        <v>513</v>
      </c>
      <c r="H4912">
        <v>1</v>
      </c>
      <c r="I4912" t="s">
        <v>6</v>
      </c>
      <c r="J4912" t="s">
        <v>5</v>
      </c>
      <c r="K4912" t="s">
        <v>6</v>
      </c>
      <c r="L4912">
        <v>2</v>
      </c>
      <c r="M4912" t="str">
        <f>VLOOKUP(E4912,Translations!$A$1:$B$7,2,FALSE)</f>
        <v>Nordjylland</v>
      </c>
      <c r="N4912" t="str">
        <f>VLOOKUP(D4912,Translations!$I$2:$K$101,2,FALSE)</f>
        <v>Thisted</v>
      </c>
      <c r="O4912" t="str">
        <f>VLOOKUP(G4912,Translations!$M$2:$N$9,2,FALSE)</f>
        <v>[X2079] SARS-CoV-2 (RNA), Borger</v>
      </c>
      <c r="P4912" t="str">
        <f>VLOOKUP(F4912,Translations!$D$1:$F$13,2,FALSE)</f>
        <v>Ok</v>
      </c>
      <c r="Q4912" t="str">
        <f>VLOOKUP(F4912,Translations!$D$2:$G$13,4,FALSE)</f>
        <v>01 - Aktiv, bopæl i DK</v>
      </c>
      <c r="R4912" t="str">
        <f>VLOOKUP(H4912,Translations!$P$2:$Q$10,2,FALSE)</f>
        <v>1 - Selvstændigt sikret - med lægevalg</v>
      </c>
      <c r="S4912" t="str">
        <f>VLOOKUP(F4912,Translations!$D$2:$F$13,3,FALSE)</f>
        <v>Ja</v>
      </c>
    </row>
    <row r="4913" spans="1:19" x14ac:dyDescent="0.2">
      <c r="A4913" s="3">
        <v>43970</v>
      </c>
      <c r="B4913" t="s">
        <v>221</v>
      </c>
      <c r="C4913" t="s">
        <v>209</v>
      </c>
      <c r="D4913">
        <v>810</v>
      </c>
      <c r="E4913">
        <v>1081</v>
      </c>
      <c r="F4913" t="str">
        <f t="shared" si="160"/>
        <v>01</v>
      </c>
      <c r="G4913" t="s">
        <v>513</v>
      </c>
      <c r="H4913">
        <v>1</v>
      </c>
      <c r="I4913" t="s">
        <v>6</v>
      </c>
      <c r="J4913" t="s">
        <v>5</v>
      </c>
      <c r="K4913" t="s">
        <v>6</v>
      </c>
      <c r="L4913">
        <v>5061</v>
      </c>
      <c r="M4913" t="str">
        <f>VLOOKUP(E4913,Translations!$A$1:$B$7,2,FALSE)</f>
        <v>Nordjylland</v>
      </c>
      <c r="N4913" t="str">
        <f>VLOOKUP(D4913,Translations!$I$2:$K$101,2,FALSE)</f>
        <v>Brønderslev</v>
      </c>
      <c r="O4913" t="str">
        <f>VLOOKUP(G4913,Translations!$M$2:$N$9,2,FALSE)</f>
        <v>[X2079] SARS-CoV-2 (RNA), Borger</v>
      </c>
      <c r="P4913" t="str">
        <f>VLOOKUP(F4913,Translations!$D$1:$F$13,2,FALSE)</f>
        <v>Ok</v>
      </c>
      <c r="Q4913" t="str">
        <f>VLOOKUP(F4913,Translations!$D$2:$G$13,4,FALSE)</f>
        <v>01 - Aktiv, bopæl i DK</v>
      </c>
      <c r="R4913" t="str">
        <f>VLOOKUP(H4913,Translations!$P$2:$Q$10,2,FALSE)</f>
        <v>1 - Selvstændigt sikret - med lægevalg</v>
      </c>
      <c r="S4913" t="str">
        <f>VLOOKUP(F4913,Translations!$D$2:$F$13,3,FALSE)</f>
        <v>Ja</v>
      </c>
    </row>
    <row r="4914" spans="1:19" x14ac:dyDescent="0.2">
      <c r="A4914" s="3">
        <v>43970</v>
      </c>
      <c r="B4914" t="s">
        <v>221</v>
      </c>
      <c r="C4914" t="s">
        <v>209</v>
      </c>
      <c r="D4914">
        <v>810</v>
      </c>
      <c r="E4914">
        <v>1081</v>
      </c>
      <c r="F4914" t="str">
        <f t="shared" si="160"/>
        <v>01</v>
      </c>
      <c r="G4914" t="s">
        <v>513</v>
      </c>
      <c r="H4914">
        <v>2</v>
      </c>
      <c r="I4914" t="s">
        <v>6</v>
      </c>
      <c r="J4914" t="s">
        <v>5</v>
      </c>
      <c r="K4914" t="s">
        <v>6</v>
      </c>
      <c r="L4914">
        <v>1</v>
      </c>
      <c r="M4914" t="str">
        <f>VLOOKUP(E4914,Translations!$A$1:$B$7,2,FALSE)</f>
        <v>Nordjylland</v>
      </c>
      <c r="N4914" t="str">
        <f>VLOOKUP(D4914,Translations!$I$2:$K$101,2,FALSE)</f>
        <v>Brønderslev</v>
      </c>
      <c r="O4914" t="str">
        <f>VLOOKUP(G4914,Translations!$M$2:$N$9,2,FALSE)</f>
        <v>[X2079] SARS-CoV-2 (RNA), Borger</v>
      </c>
      <c r="P4914" t="str">
        <f>VLOOKUP(F4914,Translations!$D$1:$F$13,2,FALSE)</f>
        <v>Ok</v>
      </c>
      <c r="Q4914" t="str">
        <f>VLOOKUP(F4914,Translations!$D$2:$G$13,4,FALSE)</f>
        <v>01 - Aktiv, bopæl i DK</v>
      </c>
      <c r="R4914" t="str">
        <f>VLOOKUP(H4914,Translations!$P$2:$Q$10,2,FALSE)</f>
        <v>2 - Selvstændigt sikret - uden lægevalg</v>
      </c>
      <c r="S4914" t="str">
        <f>VLOOKUP(F4914,Translations!$D$2:$F$13,3,FALSE)</f>
        <v>Ja</v>
      </c>
    </row>
    <row r="4915" spans="1:19" x14ac:dyDescent="0.2">
      <c r="A4915" s="3">
        <v>43970</v>
      </c>
      <c r="B4915" t="s">
        <v>221</v>
      </c>
      <c r="C4915" t="s">
        <v>209</v>
      </c>
      <c r="D4915">
        <v>813</v>
      </c>
      <c r="E4915">
        <v>1081</v>
      </c>
      <c r="F4915" t="str">
        <f t="shared" si="160"/>
        <v>01</v>
      </c>
      <c r="G4915" t="s">
        <v>513</v>
      </c>
      <c r="H4915">
        <v>1</v>
      </c>
      <c r="I4915" t="s">
        <v>6</v>
      </c>
      <c r="J4915" t="s">
        <v>5</v>
      </c>
      <c r="K4915" t="s">
        <v>6</v>
      </c>
      <c r="L4915">
        <v>15976</v>
      </c>
      <c r="M4915" t="str">
        <f>VLOOKUP(E4915,Translations!$A$1:$B$7,2,FALSE)</f>
        <v>Nordjylland</v>
      </c>
      <c r="N4915" t="str">
        <f>VLOOKUP(D4915,Translations!$I$2:$K$101,2,FALSE)</f>
        <v>Frederikshavn</v>
      </c>
      <c r="O4915" t="str">
        <f>VLOOKUP(G4915,Translations!$M$2:$N$9,2,FALSE)</f>
        <v>[X2079] SARS-CoV-2 (RNA), Borger</v>
      </c>
      <c r="P4915" t="str">
        <f>VLOOKUP(F4915,Translations!$D$1:$F$13,2,FALSE)</f>
        <v>Ok</v>
      </c>
      <c r="Q4915" t="str">
        <f>VLOOKUP(F4915,Translations!$D$2:$G$13,4,FALSE)</f>
        <v>01 - Aktiv, bopæl i DK</v>
      </c>
      <c r="R4915" t="str">
        <f>VLOOKUP(H4915,Translations!$P$2:$Q$10,2,FALSE)</f>
        <v>1 - Selvstændigt sikret - med lægevalg</v>
      </c>
      <c r="S4915" t="str">
        <f>VLOOKUP(F4915,Translations!$D$2:$F$13,3,FALSE)</f>
        <v>Ja</v>
      </c>
    </row>
    <row r="4916" spans="1:19" x14ac:dyDescent="0.2">
      <c r="A4916" s="3">
        <v>43970</v>
      </c>
      <c r="B4916" t="s">
        <v>221</v>
      </c>
      <c r="C4916" t="s">
        <v>209</v>
      </c>
      <c r="D4916">
        <v>813</v>
      </c>
      <c r="E4916">
        <v>1081</v>
      </c>
      <c r="F4916" t="str">
        <f t="shared" si="160"/>
        <v>01</v>
      </c>
      <c r="G4916" t="s">
        <v>513</v>
      </c>
      <c r="H4916">
        <v>2</v>
      </c>
      <c r="I4916" t="s">
        <v>6</v>
      </c>
      <c r="J4916" t="s">
        <v>5</v>
      </c>
      <c r="K4916" t="s">
        <v>6</v>
      </c>
      <c r="L4916">
        <v>31</v>
      </c>
      <c r="M4916" t="str">
        <f>VLOOKUP(E4916,Translations!$A$1:$B$7,2,FALSE)</f>
        <v>Nordjylland</v>
      </c>
      <c r="N4916" t="str">
        <f>VLOOKUP(D4916,Translations!$I$2:$K$101,2,FALSE)</f>
        <v>Frederikshavn</v>
      </c>
      <c r="O4916" t="str">
        <f>VLOOKUP(G4916,Translations!$M$2:$N$9,2,FALSE)</f>
        <v>[X2079] SARS-CoV-2 (RNA), Borger</v>
      </c>
      <c r="P4916" t="str">
        <f>VLOOKUP(F4916,Translations!$D$1:$F$13,2,FALSE)</f>
        <v>Ok</v>
      </c>
      <c r="Q4916" t="str">
        <f>VLOOKUP(F4916,Translations!$D$2:$G$13,4,FALSE)</f>
        <v>01 - Aktiv, bopæl i DK</v>
      </c>
      <c r="R4916" t="str">
        <f>VLOOKUP(H4916,Translations!$P$2:$Q$10,2,FALSE)</f>
        <v>2 - Selvstændigt sikret - uden lægevalg</v>
      </c>
      <c r="S4916" t="str">
        <f>VLOOKUP(F4916,Translations!$D$2:$F$13,3,FALSE)</f>
        <v>Ja</v>
      </c>
    </row>
    <row r="4917" spans="1:19" x14ac:dyDescent="0.2">
      <c r="A4917" s="3">
        <v>43970</v>
      </c>
      <c r="B4917" t="s">
        <v>221</v>
      </c>
      <c r="C4917" t="s">
        <v>209</v>
      </c>
      <c r="D4917">
        <v>820</v>
      </c>
      <c r="E4917">
        <v>1081</v>
      </c>
      <c r="F4917" t="str">
        <f t="shared" si="160"/>
        <v>01</v>
      </c>
      <c r="G4917" t="s">
        <v>513</v>
      </c>
      <c r="H4917">
        <v>1</v>
      </c>
      <c r="I4917" t="s">
        <v>6</v>
      </c>
      <c r="J4917" t="s">
        <v>5</v>
      </c>
      <c r="K4917" t="s">
        <v>6</v>
      </c>
      <c r="L4917">
        <v>8770</v>
      </c>
      <c r="M4917" t="str">
        <f>VLOOKUP(E4917,Translations!$A$1:$B$7,2,FALSE)</f>
        <v>Nordjylland</v>
      </c>
      <c r="N4917" t="str">
        <f>VLOOKUP(D4917,Translations!$I$2:$K$101,2,FALSE)</f>
        <v>Vesthimmerlands</v>
      </c>
      <c r="O4917" t="str">
        <f>VLOOKUP(G4917,Translations!$M$2:$N$9,2,FALSE)</f>
        <v>[X2079] SARS-CoV-2 (RNA), Borger</v>
      </c>
      <c r="P4917" t="str">
        <f>VLOOKUP(F4917,Translations!$D$1:$F$13,2,FALSE)</f>
        <v>Ok</v>
      </c>
      <c r="Q4917" t="str">
        <f>VLOOKUP(F4917,Translations!$D$2:$G$13,4,FALSE)</f>
        <v>01 - Aktiv, bopæl i DK</v>
      </c>
      <c r="R4917" t="str">
        <f>VLOOKUP(H4917,Translations!$P$2:$Q$10,2,FALSE)</f>
        <v>1 - Selvstændigt sikret - med lægevalg</v>
      </c>
      <c r="S4917" t="str">
        <f>VLOOKUP(F4917,Translations!$D$2:$F$13,3,FALSE)</f>
        <v>Ja</v>
      </c>
    </row>
    <row r="4918" spans="1:19" x14ac:dyDescent="0.2">
      <c r="A4918" s="3">
        <v>43970</v>
      </c>
      <c r="B4918" t="s">
        <v>221</v>
      </c>
      <c r="C4918" t="s">
        <v>209</v>
      </c>
      <c r="D4918">
        <v>820</v>
      </c>
      <c r="E4918">
        <v>1081</v>
      </c>
      <c r="F4918" t="str">
        <f t="shared" si="160"/>
        <v>01</v>
      </c>
      <c r="G4918" t="s">
        <v>513</v>
      </c>
      <c r="H4918">
        <v>2</v>
      </c>
      <c r="I4918" t="s">
        <v>6</v>
      </c>
      <c r="J4918" t="s">
        <v>5</v>
      </c>
      <c r="K4918" t="s">
        <v>6</v>
      </c>
      <c r="L4918">
        <v>14</v>
      </c>
      <c r="M4918" t="str">
        <f>VLOOKUP(E4918,Translations!$A$1:$B$7,2,FALSE)</f>
        <v>Nordjylland</v>
      </c>
      <c r="N4918" t="str">
        <f>VLOOKUP(D4918,Translations!$I$2:$K$101,2,FALSE)</f>
        <v>Vesthimmerlands</v>
      </c>
      <c r="O4918" t="str">
        <f>VLOOKUP(G4918,Translations!$M$2:$N$9,2,FALSE)</f>
        <v>[X2079] SARS-CoV-2 (RNA), Borger</v>
      </c>
      <c r="P4918" t="str">
        <f>VLOOKUP(F4918,Translations!$D$1:$F$13,2,FALSE)</f>
        <v>Ok</v>
      </c>
      <c r="Q4918" t="str">
        <f>VLOOKUP(F4918,Translations!$D$2:$G$13,4,FALSE)</f>
        <v>01 - Aktiv, bopæl i DK</v>
      </c>
      <c r="R4918" t="str">
        <f>VLOOKUP(H4918,Translations!$P$2:$Q$10,2,FALSE)</f>
        <v>2 - Selvstændigt sikret - uden lægevalg</v>
      </c>
      <c r="S4918" t="str">
        <f>VLOOKUP(F4918,Translations!$D$2:$F$13,3,FALSE)</f>
        <v>Ja</v>
      </c>
    </row>
    <row r="4919" spans="1:19" x14ac:dyDescent="0.2">
      <c r="A4919" s="3">
        <v>43970</v>
      </c>
      <c r="B4919" t="s">
        <v>221</v>
      </c>
      <c r="C4919" t="s">
        <v>209</v>
      </c>
      <c r="D4919">
        <v>825</v>
      </c>
      <c r="E4919">
        <v>1081</v>
      </c>
      <c r="F4919" t="str">
        <f t="shared" si="160"/>
        <v>01</v>
      </c>
      <c r="G4919" t="s">
        <v>513</v>
      </c>
      <c r="H4919">
        <v>1</v>
      </c>
      <c r="I4919" t="s">
        <v>6</v>
      </c>
      <c r="J4919" t="s">
        <v>5</v>
      </c>
      <c r="K4919" t="s">
        <v>6</v>
      </c>
      <c r="L4919">
        <v>706</v>
      </c>
      <c r="M4919" t="str">
        <f>VLOOKUP(E4919,Translations!$A$1:$B$7,2,FALSE)</f>
        <v>Nordjylland</v>
      </c>
      <c r="N4919" t="str">
        <f>VLOOKUP(D4919,Translations!$I$2:$K$101,2,FALSE)</f>
        <v>Læsø</v>
      </c>
      <c r="O4919" t="str">
        <f>VLOOKUP(G4919,Translations!$M$2:$N$9,2,FALSE)</f>
        <v>[X2079] SARS-CoV-2 (RNA), Borger</v>
      </c>
      <c r="P4919" t="str">
        <f>VLOOKUP(F4919,Translations!$D$1:$F$13,2,FALSE)</f>
        <v>Ok</v>
      </c>
      <c r="Q4919" t="str">
        <f>VLOOKUP(F4919,Translations!$D$2:$G$13,4,FALSE)</f>
        <v>01 - Aktiv, bopæl i DK</v>
      </c>
      <c r="R4919" t="str">
        <f>VLOOKUP(H4919,Translations!$P$2:$Q$10,2,FALSE)</f>
        <v>1 - Selvstændigt sikret - med lægevalg</v>
      </c>
      <c r="S4919" t="str">
        <f>VLOOKUP(F4919,Translations!$D$2:$F$13,3,FALSE)</f>
        <v>Ja</v>
      </c>
    </row>
    <row r="4920" spans="1:19" x14ac:dyDescent="0.2">
      <c r="A4920" s="3">
        <v>43970</v>
      </c>
      <c r="B4920" t="s">
        <v>221</v>
      </c>
      <c r="C4920" t="s">
        <v>209</v>
      </c>
      <c r="D4920">
        <v>840</v>
      </c>
      <c r="E4920">
        <v>1081</v>
      </c>
      <c r="F4920" t="str">
        <f t="shared" si="160"/>
        <v>01</v>
      </c>
      <c r="G4920" t="s">
        <v>513</v>
      </c>
      <c r="H4920">
        <v>1</v>
      </c>
      <c r="I4920" t="s">
        <v>6</v>
      </c>
      <c r="J4920" t="s">
        <v>5</v>
      </c>
      <c r="K4920" t="s">
        <v>6</v>
      </c>
      <c r="L4920">
        <v>5935</v>
      </c>
      <c r="M4920" t="str">
        <f>VLOOKUP(E4920,Translations!$A$1:$B$7,2,FALSE)</f>
        <v>Nordjylland</v>
      </c>
      <c r="N4920" t="str">
        <f>VLOOKUP(D4920,Translations!$I$2:$K$101,2,FALSE)</f>
        <v>Rebild</v>
      </c>
      <c r="O4920" t="str">
        <f>VLOOKUP(G4920,Translations!$M$2:$N$9,2,FALSE)</f>
        <v>[X2079] SARS-CoV-2 (RNA), Borger</v>
      </c>
      <c r="P4920" t="str">
        <f>VLOOKUP(F4920,Translations!$D$1:$F$13,2,FALSE)</f>
        <v>Ok</v>
      </c>
      <c r="Q4920" t="str">
        <f>VLOOKUP(F4920,Translations!$D$2:$G$13,4,FALSE)</f>
        <v>01 - Aktiv, bopæl i DK</v>
      </c>
      <c r="R4920" t="str">
        <f>VLOOKUP(H4920,Translations!$P$2:$Q$10,2,FALSE)</f>
        <v>1 - Selvstændigt sikret - med lægevalg</v>
      </c>
      <c r="S4920" t="str">
        <f>VLOOKUP(F4920,Translations!$D$2:$F$13,3,FALSE)</f>
        <v>Ja</v>
      </c>
    </row>
    <row r="4921" spans="1:19" x14ac:dyDescent="0.2">
      <c r="A4921" s="3">
        <v>43970</v>
      </c>
      <c r="B4921" t="s">
        <v>221</v>
      </c>
      <c r="C4921" t="s">
        <v>209</v>
      </c>
      <c r="D4921">
        <v>840</v>
      </c>
      <c r="E4921">
        <v>1081</v>
      </c>
      <c r="F4921" t="str">
        <f t="shared" si="160"/>
        <v>01</v>
      </c>
      <c r="G4921" t="s">
        <v>513</v>
      </c>
      <c r="H4921">
        <v>2</v>
      </c>
      <c r="I4921" t="s">
        <v>6</v>
      </c>
      <c r="J4921" t="s">
        <v>5</v>
      </c>
      <c r="K4921" t="s">
        <v>6</v>
      </c>
      <c r="L4921">
        <v>15</v>
      </c>
      <c r="M4921" t="str">
        <f>VLOOKUP(E4921,Translations!$A$1:$B$7,2,FALSE)</f>
        <v>Nordjylland</v>
      </c>
      <c r="N4921" t="str">
        <f>VLOOKUP(D4921,Translations!$I$2:$K$101,2,FALSE)</f>
        <v>Rebild</v>
      </c>
      <c r="O4921" t="str">
        <f>VLOOKUP(G4921,Translations!$M$2:$N$9,2,FALSE)</f>
        <v>[X2079] SARS-CoV-2 (RNA), Borger</v>
      </c>
      <c r="P4921" t="str">
        <f>VLOOKUP(F4921,Translations!$D$1:$F$13,2,FALSE)</f>
        <v>Ok</v>
      </c>
      <c r="Q4921" t="str">
        <f>VLOOKUP(F4921,Translations!$D$2:$G$13,4,FALSE)</f>
        <v>01 - Aktiv, bopæl i DK</v>
      </c>
      <c r="R4921" t="str">
        <f>VLOOKUP(H4921,Translations!$P$2:$Q$10,2,FALSE)</f>
        <v>2 - Selvstændigt sikret - uden lægevalg</v>
      </c>
      <c r="S4921" t="str">
        <f>VLOOKUP(F4921,Translations!$D$2:$F$13,3,FALSE)</f>
        <v>Ja</v>
      </c>
    </row>
    <row r="4922" spans="1:19" x14ac:dyDescent="0.2">
      <c r="A4922" s="3">
        <v>43970</v>
      </c>
      <c r="B4922" t="s">
        <v>221</v>
      </c>
      <c r="C4922" t="s">
        <v>209</v>
      </c>
      <c r="D4922">
        <v>846</v>
      </c>
      <c r="E4922">
        <v>1081</v>
      </c>
      <c r="F4922" t="str">
        <f t="shared" si="160"/>
        <v>01</v>
      </c>
      <c r="G4922" t="s">
        <v>513</v>
      </c>
      <c r="H4922">
        <v>1</v>
      </c>
      <c r="I4922" t="s">
        <v>6</v>
      </c>
      <c r="J4922" t="s">
        <v>5</v>
      </c>
      <c r="K4922" t="s">
        <v>6</v>
      </c>
      <c r="L4922">
        <v>9775</v>
      </c>
      <c r="M4922" t="str">
        <f>VLOOKUP(E4922,Translations!$A$1:$B$7,2,FALSE)</f>
        <v>Nordjylland</v>
      </c>
      <c r="N4922" t="str">
        <f>VLOOKUP(D4922,Translations!$I$2:$K$101,2,FALSE)</f>
        <v>Mariagerfjord</v>
      </c>
      <c r="O4922" t="str">
        <f>VLOOKUP(G4922,Translations!$M$2:$N$9,2,FALSE)</f>
        <v>[X2079] SARS-CoV-2 (RNA), Borger</v>
      </c>
      <c r="P4922" t="str">
        <f>VLOOKUP(F4922,Translations!$D$1:$F$13,2,FALSE)</f>
        <v>Ok</v>
      </c>
      <c r="Q4922" t="str">
        <f>VLOOKUP(F4922,Translations!$D$2:$G$13,4,FALSE)</f>
        <v>01 - Aktiv, bopæl i DK</v>
      </c>
      <c r="R4922" t="str">
        <f>VLOOKUP(H4922,Translations!$P$2:$Q$10,2,FALSE)</f>
        <v>1 - Selvstændigt sikret - med lægevalg</v>
      </c>
      <c r="S4922" t="str">
        <f>VLOOKUP(F4922,Translations!$D$2:$F$13,3,FALSE)</f>
        <v>Ja</v>
      </c>
    </row>
    <row r="4923" spans="1:19" x14ac:dyDescent="0.2">
      <c r="A4923" s="3">
        <v>43970</v>
      </c>
      <c r="B4923" t="s">
        <v>221</v>
      </c>
      <c r="C4923" t="s">
        <v>209</v>
      </c>
      <c r="D4923">
        <v>846</v>
      </c>
      <c r="E4923">
        <v>1081</v>
      </c>
      <c r="F4923" t="str">
        <f t="shared" si="160"/>
        <v>01</v>
      </c>
      <c r="G4923" t="s">
        <v>513</v>
      </c>
      <c r="H4923">
        <v>2</v>
      </c>
      <c r="I4923" t="s">
        <v>6</v>
      </c>
      <c r="J4923" t="s">
        <v>5</v>
      </c>
      <c r="K4923" t="s">
        <v>6</v>
      </c>
      <c r="L4923">
        <v>22</v>
      </c>
      <c r="M4923" t="str">
        <f>VLOOKUP(E4923,Translations!$A$1:$B$7,2,FALSE)</f>
        <v>Nordjylland</v>
      </c>
      <c r="N4923" t="str">
        <f>VLOOKUP(D4923,Translations!$I$2:$K$101,2,FALSE)</f>
        <v>Mariagerfjord</v>
      </c>
      <c r="O4923" t="str">
        <f>VLOOKUP(G4923,Translations!$M$2:$N$9,2,FALSE)</f>
        <v>[X2079] SARS-CoV-2 (RNA), Borger</v>
      </c>
      <c r="P4923" t="str">
        <f>VLOOKUP(F4923,Translations!$D$1:$F$13,2,FALSE)</f>
        <v>Ok</v>
      </c>
      <c r="Q4923" t="str">
        <f>VLOOKUP(F4923,Translations!$D$2:$G$13,4,FALSE)</f>
        <v>01 - Aktiv, bopæl i DK</v>
      </c>
      <c r="R4923" t="str">
        <f>VLOOKUP(H4923,Translations!$P$2:$Q$10,2,FALSE)</f>
        <v>2 - Selvstændigt sikret - uden lægevalg</v>
      </c>
      <c r="S4923" t="str">
        <f>VLOOKUP(F4923,Translations!$D$2:$F$13,3,FALSE)</f>
        <v>Ja</v>
      </c>
    </row>
    <row r="4924" spans="1:19" x14ac:dyDescent="0.2">
      <c r="A4924" s="3">
        <v>43970</v>
      </c>
      <c r="B4924" t="s">
        <v>221</v>
      </c>
      <c r="C4924" t="s">
        <v>209</v>
      </c>
      <c r="D4924">
        <v>846</v>
      </c>
      <c r="E4924">
        <v>1081</v>
      </c>
      <c r="F4924" t="str">
        <f t="shared" si="160"/>
        <v>01</v>
      </c>
      <c r="G4924" t="s">
        <v>513</v>
      </c>
      <c r="H4924">
        <v>6</v>
      </c>
      <c r="I4924" t="s">
        <v>6</v>
      </c>
      <c r="J4924" t="s">
        <v>5</v>
      </c>
      <c r="K4924" t="s">
        <v>6</v>
      </c>
      <c r="L4924">
        <v>21</v>
      </c>
      <c r="M4924" t="str">
        <f>VLOOKUP(E4924,Translations!$A$1:$B$7,2,FALSE)</f>
        <v>Nordjylland</v>
      </c>
      <c r="N4924" t="str">
        <f>VLOOKUP(D4924,Translations!$I$2:$K$101,2,FALSE)</f>
        <v>Mariagerfjord</v>
      </c>
      <c r="O4924" t="str">
        <f>VLOOKUP(G4924,Translations!$M$2:$N$9,2,FALSE)</f>
        <v>[X2079] SARS-CoV-2 (RNA), Borger</v>
      </c>
      <c r="P4924" t="str">
        <f>VLOOKUP(F4924,Translations!$D$1:$F$13,2,FALSE)</f>
        <v>Ok</v>
      </c>
      <c r="Q4924" t="str">
        <f>VLOOKUP(F4924,Translations!$D$2:$G$13,4,FALSE)</f>
        <v>01 - Aktiv, bopæl i DK</v>
      </c>
      <c r="R4924" t="str">
        <f>VLOOKUP(H4924,Translations!$P$2:$Q$10,2,FALSE)</f>
        <v>6 - Institutionsanbragt (§ 112)</v>
      </c>
      <c r="S4924" t="str">
        <f>VLOOKUP(F4924,Translations!$D$2:$F$13,3,FALSE)</f>
        <v>Ja</v>
      </c>
    </row>
    <row r="4925" spans="1:19" x14ac:dyDescent="0.2">
      <c r="A4925" s="3">
        <v>43970</v>
      </c>
      <c r="B4925" t="s">
        <v>221</v>
      </c>
      <c r="C4925" t="s">
        <v>209</v>
      </c>
      <c r="D4925">
        <v>849</v>
      </c>
      <c r="E4925">
        <v>1081</v>
      </c>
      <c r="F4925" t="str">
        <f t="shared" si="160"/>
        <v>01</v>
      </c>
      <c r="G4925" t="s">
        <v>513</v>
      </c>
      <c r="H4925">
        <v>1</v>
      </c>
      <c r="I4925" t="s">
        <v>6</v>
      </c>
      <c r="J4925" t="s">
        <v>5</v>
      </c>
      <c r="K4925" t="s">
        <v>6</v>
      </c>
      <c r="L4925">
        <v>9343</v>
      </c>
      <c r="M4925" t="str">
        <f>VLOOKUP(E4925,Translations!$A$1:$B$7,2,FALSE)</f>
        <v>Nordjylland</v>
      </c>
      <c r="N4925" t="str">
        <f>VLOOKUP(D4925,Translations!$I$2:$K$101,2,FALSE)</f>
        <v>Jammerbugt</v>
      </c>
      <c r="O4925" t="str">
        <f>VLOOKUP(G4925,Translations!$M$2:$N$9,2,FALSE)</f>
        <v>[X2079] SARS-CoV-2 (RNA), Borger</v>
      </c>
      <c r="P4925" t="str">
        <f>VLOOKUP(F4925,Translations!$D$1:$F$13,2,FALSE)</f>
        <v>Ok</v>
      </c>
      <c r="Q4925" t="str">
        <f>VLOOKUP(F4925,Translations!$D$2:$G$13,4,FALSE)</f>
        <v>01 - Aktiv, bopæl i DK</v>
      </c>
      <c r="R4925" t="str">
        <f>VLOOKUP(H4925,Translations!$P$2:$Q$10,2,FALSE)</f>
        <v>1 - Selvstændigt sikret - med lægevalg</v>
      </c>
      <c r="S4925" t="str">
        <f>VLOOKUP(F4925,Translations!$D$2:$F$13,3,FALSE)</f>
        <v>Ja</v>
      </c>
    </row>
    <row r="4926" spans="1:19" x14ac:dyDescent="0.2">
      <c r="A4926" s="3">
        <v>43970</v>
      </c>
      <c r="B4926" t="s">
        <v>221</v>
      </c>
      <c r="C4926" t="s">
        <v>209</v>
      </c>
      <c r="D4926">
        <v>849</v>
      </c>
      <c r="E4926">
        <v>1081</v>
      </c>
      <c r="F4926" t="str">
        <f t="shared" si="160"/>
        <v>01</v>
      </c>
      <c r="G4926" t="s">
        <v>513</v>
      </c>
      <c r="H4926">
        <v>2</v>
      </c>
      <c r="I4926" t="s">
        <v>6</v>
      </c>
      <c r="J4926" t="s">
        <v>5</v>
      </c>
      <c r="K4926" t="s">
        <v>6</v>
      </c>
      <c r="L4926">
        <v>23</v>
      </c>
      <c r="M4926" t="str">
        <f>VLOOKUP(E4926,Translations!$A$1:$B$7,2,FALSE)</f>
        <v>Nordjylland</v>
      </c>
      <c r="N4926" t="str">
        <f>VLOOKUP(D4926,Translations!$I$2:$K$101,2,FALSE)</f>
        <v>Jammerbugt</v>
      </c>
      <c r="O4926" t="str">
        <f>VLOOKUP(G4926,Translations!$M$2:$N$9,2,FALSE)</f>
        <v>[X2079] SARS-CoV-2 (RNA), Borger</v>
      </c>
      <c r="P4926" t="str">
        <f>VLOOKUP(F4926,Translations!$D$1:$F$13,2,FALSE)</f>
        <v>Ok</v>
      </c>
      <c r="Q4926" t="str">
        <f>VLOOKUP(F4926,Translations!$D$2:$G$13,4,FALSE)</f>
        <v>01 - Aktiv, bopæl i DK</v>
      </c>
      <c r="R4926" t="str">
        <f>VLOOKUP(H4926,Translations!$P$2:$Q$10,2,FALSE)</f>
        <v>2 - Selvstændigt sikret - uden lægevalg</v>
      </c>
      <c r="S4926" t="str">
        <f>VLOOKUP(F4926,Translations!$D$2:$F$13,3,FALSE)</f>
        <v>Ja</v>
      </c>
    </row>
    <row r="4927" spans="1:19" x14ac:dyDescent="0.2">
      <c r="A4927" s="3">
        <v>43970</v>
      </c>
      <c r="B4927" t="s">
        <v>221</v>
      </c>
      <c r="C4927" t="s">
        <v>209</v>
      </c>
      <c r="D4927">
        <v>851</v>
      </c>
      <c r="E4927">
        <v>1081</v>
      </c>
      <c r="F4927" t="str">
        <f t="shared" si="160"/>
        <v>01</v>
      </c>
      <c r="G4927" t="s">
        <v>513</v>
      </c>
      <c r="H4927">
        <v>1</v>
      </c>
      <c r="I4927" t="s">
        <v>6</v>
      </c>
      <c r="J4927" t="s">
        <v>5</v>
      </c>
      <c r="K4927" t="s">
        <v>6</v>
      </c>
      <c r="L4927">
        <v>39184</v>
      </c>
      <c r="M4927" t="str">
        <f>VLOOKUP(E4927,Translations!$A$1:$B$7,2,FALSE)</f>
        <v>Nordjylland</v>
      </c>
      <c r="N4927" t="str">
        <f>VLOOKUP(D4927,Translations!$I$2:$K$101,2,FALSE)</f>
        <v>Aalborg</v>
      </c>
      <c r="O4927" t="str">
        <f>VLOOKUP(G4927,Translations!$M$2:$N$9,2,FALSE)</f>
        <v>[X2079] SARS-CoV-2 (RNA), Borger</v>
      </c>
      <c r="P4927" t="str">
        <f>VLOOKUP(F4927,Translations!$D$1:$F$13,2,FALSE)</f>
        <v>Ok</v>
      </c>
      <c r="Q4927" t="str">
        <f>VLOOKUP(F4927,Translations!$D$2:$G$13,4,FALSE)</f>
        <v>01 - Aktiv, bopæl i DK</v>
      </c>
      <c r="R4927" t="str">
        <f>VLOOKUP(H4927,Translations!$P$2:$Q$10,2,FALSE)</f>
        <v>1 - Selvstændigt sikret - med lægevalg</v>
      </c>
      <c r="S4927" t="str">
        <f>VLOOKUP(F4927,Translations!$D$2:$F$13,3,FALSE)</f>
        <v>Ja</v>
      </c>
    </row>
    <row r="4928" spans="1:19" x14ac:dyDescent="0.2">
      <c r="A4928" s="3">
        <v>43970</v>
      </c>
      <c r="B4928" t="s">
        <v>221</v>
      </c>
      <c r="C4928" t="s">
        <v>209</v>
      </c>
      <c r="D4928">
        <v>851</v>
      </c>
      <c r="E4928">
        <v>1081</v>
      </c>
      <c r="F4928" t="str">
        <f t="shared" si="160"/>
        <v>01</v>
      </c>
      <c r="G4928" t="s">
        <v>513</v>
      </c>
      <c r="H4928">
        <v>2</v>
      </c>
      <c r="I4928" t="s">
        <v>6</v>
      </c>
      <c r="J4928" t="s">
        <v>5</v>
      </c>
      <c r="K4928" t="s">
        <v>6</v>
      </c>
      <c r="L4928">
        <v>118</v>
      </c>
      <c r="M4928" t="str">
        <f>VLOOKUP(E4928,Translations!$A$1:$B$7,2,FALSE)</f>
        <v>Nordjylland</v>
      </c>
      <c r="N4928" t="str">
        <f>VLOOKUP(D4928,Translations!$I$2:$K$101,2,FALSE)</f>
        <v>Aalborg</v>
      </c>
      <c r="O4928" t="str">
        <f>VLOOKUP(G4928,Translations!$M$2:$N$9,2,FALSE)</f>
        <v>[X2079] SARS-CoV-2 (RNA), Borger</v>
      </c>
      <c r="P4928" t="str">
        <f>VLOOKUP(F4928,Translations!$D$1:$F$13,2,FALSE)</f>
        <v>Ok</v>
      </c>
      <c r="Q4928" t="str">
        <f>VLOOKUP(F4928,Translations!$D$2:$G$13,4,FALSE)</f>
        <v>01 - Aktiv, bopæl i DK</v>
      </c>
      <c r="R4928" t="str">
        <f>VLOOKUP(H4928,Translations!$P$2:$Q$10,2,FALSE)</f>
        <v>2 - Selvstændigt sikret - uden lægevalg</v>
      </c>
      <c r="S4928" t="str">
        <f>VLOOKUP(F4928,Translations!$D$2:$F$13,3,FALSE)</f>
        <v>Ja</v>
      </c>
    </row>
    <row r="4929" spans="1:19" x14ac:dyDescent="0.2">
      <c r="A4929" s="3">
        <v>43970</v>
      </c>
      <c r="B4929" t="s">
        <v>221</v>
      </c>
      <c r="C4929" t="s">
        <v>209</v>
      </c>
      <c r="D4929">
        <v>860</v>
      </c>
      <c r="E4929">
        <v>1081</v>
      </c>
      <c r="F4929" t="str">
        <f t="shared" si="160"/>
        <v>01</v>
      </c>
      <c r="G4929" t="s">
        <v>513</v>
      </c>
      <c r="H4929">
        <v>1</v>
      </c>
      <c r="I4929" t="s">
        <v>6</v>
      </c>
      <c r="J4929" t="s">
        <v>5</v>
      </c>
      <c r="K4929" t="s">
        <v>6</v>
      </c>
      <c r="L4929">
        <v>4943</v>
      </c>
      <c r="M4929" t="str">
        <f>VLOOKUP(E4929,Translations!$A$1:$B$7,2,FALSE)</f>
        <v>Nordjylland</v>
      </c>
      <c r="N4929" t="str">
        <f>VLOOKUP(D4929,Translations!$I$2:$K$101,2,FALSE)</f>
        <v>Hjørring</v>
      </c>
      <c r="O4929" t="str">
        <f>VLOOKUP(G4929,Translations!$M$2:$N$9,2,FALSE)</f>
        <v>[X2079] SARS-CoV-2 (RNA), Borger</v>
      </c>
      <c r="P4929" t="str">
        <f>VLOOKUP(F4929,Translations!$D$1:$F$13,2,FALSE)</f>
        <v>Ok</v>
      </c>
      <c r="Q4929" t="str">
        <f>VLOOKUP(F4929,Translations!$D$2:$G$13,4,FALSE)</f>
        <v>01 - Aktiv, bopæl i DK</v>
      </c>
      <c r="R4929" t="str">
        <f>VLOOKUP(H4929,Translations!$P$2:$Q$10,2,FALSE)</f>
        <v>1 - Selvstændigt sikret - med lægevalg</v>
      </c>
      <c r="S4929" t="str">
        <f>VLOOKUP(F4929,Translations!$D$2:$F$13,3,FALSE)</f>
        <v>Ja</v>
      </c>
    </row>
    <row r="4930" spans="1:19" x14ac:dyDescent="0.2">
      <c r="A4930" s="3">
        <v>43970</v>
      </c>
      <c r="B4930" t="s">
        <v>221</v>
      </c>
      <c r="C4930" t="s">
        <v>209</v>
      </c>
      <c r="D4930">
        <v>860</v>
      </c>
      <c r="E4930">
        <v>1081</v>
      </c>
      <c r="F4930" t="str">
        <f t="shared" si="160"/>
        <v>01</v>
      </c>
      <c r="G4930" t="s">
        <v>513</v>
      </c>
      <c r="H4930">
        <v>2</v>
      </c>
      <c r="I4930" t="s">
        <v>6</v>
      </c>
      <c r="J4930" t="s">
        <v>5</v>
      </c>
      <c r="K4930" t="s">
        <v>6</v>
      </c>
      <c r="L4930">
        <v>12</v>
      </c>
      <c r="M4930" t="str">
        <f>VLOOKUP(E4930,Translations!$A$1:$B$7,2,FALSE)</f>
        <v>Nordjylland</v>
      </c>
      <c r="N4930" t="str">
        <f>VLOOKUP(D4930,Translations!$I$2:$K$101,2,FALSE)</f>
        <v>Hjørring</v>
      </c>
      <c r="O4930" t="str">
        <f>VLOOKUP(G4930,Translations!$M$2:$N$9,2,FALSE)</f>
        <v>[X2079] SARS-CoV-2 (RNA), Borger</v>
      </c>
      <c r="P4930" t="str">
        <f>VLOOKUP(F4930,Translations!$D$1:$F$13,2,FALSE)</f>
        <v>Ok</v>
      </c>
      <c r="Q4930" t="str">
        <f>VLOOKUP(F4930,Translations!$D$2:$G$13,4,FALSE)</f>
        <v>01 - Aktiv, bopæl i DK</v>
      </c>
      <c r="R4930" t="str">
        <f>VLOOKUP(H4930,Translations!$P$2:$Q$10,2,FALSE)</f>
        <v>2 - Selvstændigt sikret - uden lægevalg</v>
      </c>
      <c r="S4930" t="str">
        <f>VLOOKUP(F4930,Translations!$D$2:$F$13,3,FALSE)</f>
        <v>Ja</v>
      </c>
    </row>
    <row r="4931" spans="1:19" x14ac:dyDescent="0.2">
      <c r="A4931" s="3">
        <v>43970</v>
      </c>
      <c r="B4931" t="s">
        <v>222</v>
      </c>
      <c r="C4931" t="s">
        <v>199</v>
      </c>
      <c r="D4931">
        <v>0</v>
      </c>
      <c r="E4931">
        <v>0</v>
      </c>
      <c r="F4931" t="str">
        <f>"03"</f>
        <v>03</v>
      </c>
      <c r="G4931" t="s">
        <v>513</v>
      </c>
      <c r="H4931">
        <v>1</v>
      </c>
      <c r="I4931" t="s">
        <v>6</v>
      </c>
      <c r="J4931" t="s">
        <v>5</v>
      </c>
      <c r="K4931" t="s">
        <v>6</v>
      </c>
      <c r="L4931">
        <v>437</v>
      </c>
      <c r="M4931" t="str">
        <f>VLOOKUP(E4931,Translations!$A$1:$B$7,2,FALSE)</f>
        <v>Ukendt</v>
      </c>
      <c r="N4931" t="str">
        <f>VLOOKUP(D4931,Translations!$I$2:$K$101,2,FALSE)</f>
        <v>Ukendt</v>
      </c>
      <c r="O4931" t="str">
        <f>VLOOKUP(G4931,Translations!$M$2:$N$9,2,FALSE)</f>
        <v>[X2079] SARS-CoV-2 (RNA), Borger</v>
      </c>
      <c r="P4931" t="str">
        <f>VLOOKUP(F4931,Translations!$D$1:$F$13,2,FALSE)</f>
        <v>Ok</v>
      </c>
      <c r="Q4931" t="str">
        <f>VLOOKUP(F4931,Translations!$D$2:$G$13,4,FALSE)</f>
        <v>03 - Aktiv, speciel vejkode i DK</v>
      </c>
      <c r="R4931" t="str">
        <f>VLOOKUP(H4931,Translations!$P$2:$Q$10,2,FALSE)</f>
        <v>1 - Selvstændigt sikret - med lægevalg</v>
      </c>
      <c r="S4931" t="str">
        <f>VLOOKUP(F4931,Translations!$D$2:$F$13,3,FALSE)</f>
        <v>Ja</v>
      </c>
    </row>
    <row r="4932" spans="1:19" x14ac:dyDescent="0.2">
      <c r="A4932" s="3">
        <v>43970</v>
      </c>
      <c r="B4932" t="s">
        <v>222</v>
      </c>
      <c r="C4932" t="s">
        <v>199</v>
      </c>
      <c r="D4932">
        <v>0</v>
      </c>
      <c r="E4932">
        <v>0</v>
      </c>
      <c r="F4932" t="str">
        <f>"03"</f>
        <v>03</v>
      </c>
      <c r="G4932" t="s">
        <v>513</v>
      </c>
      <c r="H4932">
        <v>4</v>
      </c>
      <c r="I4932" t="s">
        <v>6</v>
      </c>
      <c r="J4932" t="s">
        <v>5</v>
      </c>
      <c r="K4932" t="s">
        <v>6</v>
      </c>
      <c r="L4932">
        <v>25</v>
      </c>
      <c r="M4932" t="str">
        <f>VLOOKUP(E4932,Translations!$A$1:$B$7,2,FALSE)</f>
        <v>Ukendt</v>
      </c>
      <c r="N4932" t="str">
        <f>VLOOKUP(D4932,Translations!$I$2:$K$101,2,FALSE)</f>
        <v>Ukendt</v>
      </c>
      <c r="O4932" t="str">
        <f>VLOOKUP(G4932,Translations!$M$2:$N$9,2,FALSE)</f>
        <v>[X2079] SARS-CoV-2 (RNA), Borger</v>
      </c>
      <c r="P4932" t="str">
        <f>VLOOKUP(F4932,Translations!$D$1:$F$13,2,FALSE)</f>
        <v>Ok</v>
      </c>
      <c r="Q4932" t="str">
        <f>VLOOKUP(F4932,Translations!$D$2:$G$13,4,FALSE)</f>
        <v>03 - Aktiv, speciel vejkode i DK</v>
      </c>
      <c r="R4932" t="str">
        <f>VLOOKUP(H4932,Translations!$P$2:$Q$10,2,FALSE)</f>
        <v>4 - Optaget i fængselsvæsenet efter dom (+3 mdr.)</v>
      </c>
      <c r="S4932" t="str">
        <f>VLOOKUP(F4932,Translations!$D$2:$F$13,3,FALSE)</f>
        <v>Ja</v>
      </c>
    </row>
    <row r="4933" spans="1:19" x14ac:dyDescent="0.2">
      <c r="A4933" s="3">
        <v>43970</v>
      </c>
      <c r="B4933" t="s">
        <v>222</v>
      </c>
      <c r="C4933" t="s">
        <v>199</v>
      </c>
      <c r="D4933">
        <v>0</v>
      </c>
      <c r="E4933">
        <v>0</v>
      </c>
      <c r="F4933" t="str">
        <f>"03"</f>
        <v>03</v>
      </c>
      <c r="G4933" t="s">
        <v>513</v>
      </c>
      <c r="H4933">
        <v>5</v>
      </c>
      <c r="I4933" t="s">
        <v>6</v>
      </c>
      <c r="J4933" t="s">
        <v>5</v>
      </c>
      <c r="K4933" t="s">
        <v>6</v>
      </c>
      <c r="L4933">
        <v>1</v>
      </c>
      <c r="M4933" t="str">
        <f>VLOOKUP(E4933,Translations!$A$1:$B$7,2,FALSE)</f>
        <v>Ukendt</v>
      </c>
      <c r="N4933" t="str">
        <f>VLOOKUP(D4933,Translations!$I$2:$K$101,2,FALSE)</f>
        <v>Ukendt</v>
      </c>
      <c r="O4933" t="str">
        <f>VLOOKUP(G4933,Translations!$M$2:$N$9,2,FALSE)</f>
        <v>[X2079] SARS-CoV-2 (RNA), Borger</v>
      </c>
      <c r="P4933" t="str">
        <f>VLOOKUP(F4933,Translations!$D$1:$F$13,2,FALSE)</f>
        <v>Ok</v>
      </c>
      <c r="Q4933" t="str">
        <f>VLOOKUP(F4933,Translations!$D$2:$G$13,4,FALSE)</f>
        <v>03 - Aktiv, speciel vejkode i DK</v>
      </c>
      <c r="R4933" t="str">
        <f>VLOOKUP(H4933,Translations!$P$2:$Q$10,2,FALSE)</f>
        <v>5 - Værnepligtig (+3 mdr.)</v>
      </c>
      <c r="S4933" t="str">
        <f>VLOOKUP(F4933,Translations!$D$2:$F$13,3,FALSE)</f>
        <v>Ja</v>
      </c>
    </row>
    <row r="4934" spans="1:19" x14ac:dyDescent="0.2">
      <c r="A4934" s="3">
        <v>43970</v>
      </c>
      <c r="B4934" t="s">
        <v>222</v>
      </c>
      <c r="C4934" t="s">
        <v>199</v>
      </c>
      <c r="D4934">
        <v>0</v>
      </c>
      <c r="E4934">
        <v>0</v>
      </c>
      <c r="F4934" t="str">
        <f>"03"</f>
        <v>03</v>
      </c>
      <c r="G4934" t="s">
        <v>513</v>
      </c>
      <c r="H4934">
        <v>7</v>
      </c>
      <c r="I4934" t="s">
        <v>6</v>
      </c>
      <c r="J4934" t="s">
        <v>5</v>
      </c>
      <c r="K4934" t="s">
        <v>6</v>
      </c>
      <c r="L4934">
        <v>6</v>
      </c>
      <c r="M4934" t="str">
        <f>VLOOKUP(E4934,Translations!$A$1:$B$7,2,FALSE)</f>
        <v>Ukendt</v>
      </c>
      <c r="N4934" t="str">
        <f>VLOOKUP(D4934,Translations!$I$2:$K$101,2,FALSE)</f>
        <v>Ukendt</v>
      </c>
      <c r="O4934" t="str">
        <f>VLOOKUP(G4934,Translations!$M$2:$N$9,2,FALSE)</f>
        <v>[X2079] SARS-CoV-2 (RNA), Borger</v>
      </c>
      <c r="P4934" t="str">
        <f>VLOOKUP(F4934,Translations!$D$1:$F$13,2,FALSE)</f>
        <v>Ok</v>
      </c>
      <c r="Q4934" t="str">
        <f>VLOOKUP(F4934,Translations!$D$2:$G$13,4,FALSE)</f>
        <v>03 - Aktiv, speciel vejkode i DK</v>
      </c>
      <c r="R4934" t="str">
        <f>VLOOKUP(H4934,Translations!$P$2:$Q$10,2,FALSE)</f>
        <v>7 - Bopæl i udlandet</v>
      </c>
      <c r="S4934" t="str">
        <f>VLOOKUP(F4934,Translations!$D$2:$F$13,3,FALSE)</f>
        <v>Ja</v>
      </c>
    </row>
    <row r="4935" spans="1:19" x14ac:dyDescent="0.2">
      <c r="A4935" s="3">
        <v>43970</v>
      </c>
      <c r="B4935" t="s">
        <v>222</v>
      </c>
      <c r="C4935" t="s">
        <v>199</v>
      </c>
      <c r="D4935">
        <v>0</v>
      </c>
      <c r="E4935">
        <v>0</v>
      </c>
      <c r="F4935" t="str">
        <f>"03"</f>
        <v>03</v>
      </c>
      <c r="G4935" t="s">
        <v>513</v>
      </c>
      <c r="H4935">
        <v>8</v>
      </c>
      <c r="I4935" t="s">
        <v>6</v>
      </c>
      <c r="J4935" t="s">
        <v>5</v>
      </c>
      <c r="K4935" t="s">
        <v>6</v>
      </c>
      <c r="L4935">
        <v>3</v>
      </c>
      <c r="M4935" t="str">
        <f>VLOOKUP(E4935,Translations!$A$1:$B$7,2,FALSE)</f>
        <v>Ukendt</v>
      </c>
      <c r="N4935" t="str">
        <f>VLOOKUP(D4935,Translations!$I$2:$K$101,2,FALSE)</f>
        <v>Ukendt</v>
      </c>
      <c r="O4935" t="str">
        <f>VLOOKUP(G4935,Translations!$M$2:$N$9,2,FALSE)</f>
        <v>[X2079] SARS-CoV-2 (RNA), Borger</v>
      </c>
      <c r="P4935" t="str">
        <f>VLOOKUP(F4935,Translations!$D$1:$F$13,2,FALSE)</f>
        <v>Ok</v>
      </c>
      <c r="Q4935" t="str">
        <f>VLOOKUP(F4935,Translations!$D$2:$G$13,4,FALSE)</f>
        <v>03 - Aktiv, speciel vejkode i DK</v>
      </c>
      <c r="R4935" t="str">
        <f>VLOOKUP(H4935,Translations!$P$2:$Q$10,2,FALSE)</f>
        <v>8 - Afgangsført (fraflyttet, ihjelslagen, dobbelt CPR, forsvundet eller omnummereret)</v>
      </c>
      <c r="S4935" t="str">
        <f>VLOOKUP(F4935,Translations!$D$2:$F$13,3,FALSE)</f>
        <v>Ja</v>
      </c>
    </row>
    <row r="4936" spans="1:19" x14ac:dyDescent="0.2">
      <c r="A4936" s="3">
        <v>43970</v>
      </c>
      <c r="B4936" t="s">
        <v>222</v>
      </c>
      <c r="C4936" t="s">
        <v>199</v>
      </c>
      <c r="D4936">
        <v>0</v>
      </c>
      <c r="E4936">
        <v>0</v>
      </c>
      <c r="F4936" t="str">
        <f>"30"</f>
        <v>30</v>
      </c>
      <c r="G4936" t="s">
        <v>513</v>
      </c>
      <c r="H4936">
        <v>1</v>
      </c>
      <c r="I4936" t="s">
        <v>6</v>
      </c>
      <c r="J4936" t="s">
        <v>5</v>
      </c>
      <c r="K4936" t="s">
        <v>6</v>
      </c>
      <c r="L4936">
        <v>1</v>
      </c>
      <c r="M4936" t="str">
        <f>VLOOKUP(E4936,Translations!$A$1:$B$7,2,FALSE)</f>
        <v>Ukendt</v>
      </c>
      <c r="N4936" t="str">
        <f>VLOOKUP(D4936,Translations!$I$2:$K$101,2,FALSE)</f>
        <v>Ukendt</v>
      </c>
      <c r="O4936" t="str">
        <f>VLOOKUP(G4936,Translations!$M$2:$N$9,2,FALSE)</f>
        <v>[X2079] SARS-CoV-2 (RNA), Borger</v>
      </c>
      <c r="P4936" t="str">
        <f>VLOOKUP(F4936,Translations!$D$1:$F$13,2,FALSE)</f>
        <v>Annulleret</v>
      </c>
      <c r="Q4936" t="str">
        <f>VLOOKUP(F4936,Translations!$D$2:$G$13,4,FALSE)</f>
        <v>30 - Inaktiv, annulleret CPR</v>
      </c>
      <c r="R4936" t="str">
        <f>VLOOKUP(H4936,Translations!$P$2:$Q$10,2,FALSE)</f>
        <v>1 - Selvstændigt sikret - med lægevalg</v>
      </c>
      <c r="S4936" t="str">
        <f>VLOOKUP(F4936,Translations!$D$2:$F$13,3,FALSE)</f>
        <v>Nej</v>
      </c>
    </row>
    <row r="4937" spans="1:19" x14ac:dyDescent="0.2">
      <c r="A4937" s="3">
        <v>43970</v>
      </c>
      <c r="B4937" t="s">
        <v>222</v>
      </c>
      <c r="C4937" t="s">
        <v>199</v>
      </c>
      <c r="D4937">
        <v>0</v>
      </c>
      <c r="E4937">
        <v>0</v>
      </c>
      <c r="F4937" t="str">
        <f>"70"</f>
        <v>70</v>
      </c>
      <c r="G4937" t="s">
        <v>513</v>
      </c>
      <c r="H4937">
        <v>1</v>
      </c>
      <c r="I4937" t="s">
        <v>6</v>
      </c>
      <c r="J4937" t="s">
        <v>5</v>
      </c>
      <c r="K4937" t="s">
        <v>6</v>
      </c>
      <c r="L4937">
        <v>1</v>
      </c>
      <c r="M4937" t="str">
        <f>VLOOKUP(E4937,Translations!$A$1:$B$7,2,FALSE)</f>
        <v>Ukendt</v>
      </c>
      <c r="N4937" t="str">
        <f>VLOOKUP(D4937,Translations!$I$2:$K$101,2,FALSE)</f>
        <v>Ukendt</v>
      </c>
      <c r="O4937" t="str">
        <f>VLOOKUP(G4937,Translations!$M$2:$N$9,2,FALSE)</f>
        <v>[X2079] SARS-CoV-2 (RNA), Borger</v>
      </c>
      <c r="P4937" t="str">
        <f>VLOOKUP(F4937,Translations!$D$1:$F$13,2,FALSE)</f>
        <v>Forsvundet</v>
      </c>
      <c r="Q4937" t="str">
        <f>VLOOKUP(F4937,Translations!$D$2:$G$13,4,FALSE)</f>
        <v>70 - Inaktiv, forsvundet</v>
      </c>
      <c r="R4937" t="str">
        <f>VLOOKUP(H4937,Translations!$P$2:$Q$10,2,FALSE)</f>
        <v>1 - Selvstændigt sikret - med lægevalg</v>
      </c>
      <c r="S4937" t="str">
        <f>VLOOKUP(F4937,Translations!$D$2:$F$13,3,FALSE)</f>
        <v>Nej</v>
      </c>
    </row>
    <row r="4938" spans="1:19" x14ac:dyDescent="0.2">
      <c r="A4938" s="3">
        <v>43970</v>
      </c>
      <c r="B4938" t="s">
        <v>222</v>
      </c>
      <c r="C4938" t="s">
        <v>199</v>
      </c>
      <c r="D4938">
        <v>0</v>
      </c>
      <c r="E4938">
        <v>0</v>
      </c>
      <c r="F4938" t="str">
        <f>"80"</f>
        <v>80</v>
      </c>
      <c r="G4938" t="s">
        <v>513</v>
      </c>
      <c r="H4938">
        <v>1</v>
      </c>
      <c r="I4938" t="s">
        <v>6</v>
      </c>
      <c r="J4938" t="s">
        <v>5</v>
      </c>
      <c r="K4938" t="s">
        <v>6</v>
      </c>
      <c r="L4938">
        <v>5</v>
      </c>
      <c r="M4938" t="str">
        <f>VLOOKUP(E4938,Translations!$A$1:$B$7,2,FALSE)</f>
        <v>Ukendt</v>
      </c>
      <c r="N4938" t="str">
        <f>VLOOKUP(D4938,Translations!$I$2:$K$101,2,FALSE)</f>
        <v>Ukendt</v>
      </c>
      <c r="O4938" t="str">
        <f>VLOOKUP(G4938,Translations!$M$2:$N$9,2,FALSE)</f>
        <v>[X2079] SARS-CoV-2 (RNA), Borger</v>
      </c>
      <c r="P4938" t="str">
        <f>VLOOKUP(F4938,Translations!$D$1:$F$13,2,FALSE)</f>
        <v>Ok</v>
      </c>
      <c r="Q4938" t="str">
        <f>VLOOKUP(F4938,Translations!$D$2:$G$13,4,FALSE)</f>
        <v>80 - Inaktiv, udrejst</v>
      </c>
      <c r="R4938" t="str">
        <f>VLOOKUP(H4938,Translations!$P$2:$Q$10,2,FALSE)</f>
        <v>1 - Selvstændigt sikret - med lægevalg</v>
      </c>
      <c r="S4938" t="str">
        <f>VLOOKUP(F4938,Translations!$D$2:$F$13,3,FALSE)</f>
        <v>Ja</v>
      </c>
    </row>
    <row r="4939" spans="1:19" x14ac:dyDescent="0.2">
      <c r="A4939" s="3">
        <v>43970</v>
      </c>
      <c r="B4939" t="s">
        <v>222</v>
      </c>
      <c r="C4939" t="s">
        <v>199</v>
      </c>
      <c r="D4939">
        <v>0</v>
      </c>
      <c r="E4939">
        <v>0</v>
      </c>
      <c r="F4939" t="str">
        <f>"80"</f>
        <v>80</v>
      </c>
      <c r="G4939" t="s">
        <v>513</v>
      </c>
      <c r="H4939">
        <v>7</v>
      </c>
      <c r="I4939" t="s">
        <v>6</v>
      </c>
      <c r="J4939" t="s">
        <v>5</v>
      </c>
      <c r="K4939" t="s">
        <v>6</v>
      </c>
      <c r="L4939">
        <v>3</v>
      </c>
      <c r="M4939" t="str">
        <f>VLOOKUP(E4939,Translations!$A$1:$B$7,2,FALSE)</f>
        <v>Ukendt</v>
      </c>
      <c r="N4939" t="str">
        <f>VLOOKUP(D4939,Translations!$I$2:$K$101,2,FALSE)</f>
        <v>Ukendt</v>
      </c>
      <c r="O4939" t="str">
        <f>VLOOKUP(G4939,Translations!$M$2:$N$9,2,FALSE)</f>
        <v>[X2079] SARS-CoV-2 (RNA), Borger</v>
      </c>
      <c r="P4939" t="str">
        <f>VLOOKUP(F4939,Translations!$D$1:$F$13,2,FALSE)</f>
        <v>Ok</v>
      </c>
      <c r="Q4939" t="str">
        <f>VLOOKUP(F4939,Translations!$D$2:$G$13,4,FALSE)</f>
        <v>80 - Inaktiv, udrejst</v>
      </c>
      <c r="R4939" t="str">
        <f>VLOOKUP(H4939,Translations!$P$2:$Q$10,2,FALSE)</f>
        <v>7 - Bopæl i udlandet</v>
      </c>
      <c r="S4939" t="str">
        <f>VLOOKUP(F4939,Translations!$D$2:$F$13,3,FALSE)</f>
        <v>Ja</v>
      </c>
    </row>
    <row r="4940" spans="1:19" x14ac:dyDescent="0.2">
      <c r="A4940" s="3">
        <v>43970</v>
      </c>
      <c r="B4940" t="s">
        <v>222</v>
      </c>
      <c r="C4940" t="s">
        <v>199</v>
      </c>
      <c r="D4940">
        <v>0</v>
      </c>
      <c r="E4940">
        <v>0</v>
      </c>
      <c r="F4940" t="str">
        <f>"90"</f>
        <v>90</v>
      </c>
      <c r="G4940" t="s">
        <v>513</v>
      </c>
      <c r="H4940">
        <v>1</v>
      </c>
      <c r="I4940" t="s">
        <v>6</v>
      </c>
      <c r="J4940" t="s">
        <v>5</v>
      </c>
      <c r="K4940" t="s">
        <v>6</v>
      </c>
      <c r="L4940">
        <v>1</v>
      </c>
      <c r="M4940" t="str">
        <f>VLOOKUP(E4940,Translations!$A$1:$B$7,2,FALSE)</f>
        <v>Ukendt</v>
      </c>
      <c r="N4940" t="str">
        <f>VLOOKUP(D4940,Translations!$I$2:$K$101,2,FALSE)</f>
        <v>Ukendt</v>
      </c>
      <c r="O4940" t="str">
        <f>VLOOKUP(G4940,Translations!$M$2:$N$9,2,FALSE)</f>
        <v>[X2079] SARS-CoV-2 (RNA), Borger</v>
      </c>
      <c r="P4940" t="str">
        <f>VLOOKUP(F4940,Translations!$D$1:$F$13,2,FALSE)</f>
        <v>Død</v>
      </c>
      <c r="Q4940" t="str">
        <f>VLOOKUP(F4940,Translations!$D$2:$G$13,4,FALSE)</f>
        <v>90 - Inaktiv, død</v>
      </c>
      <c r="R4940" t="str">
        <f>VLOOKUP(H4940,Translations!$P$2:$Q$10,2,FALSE)</f>
        <v>1 - Selvstændigt sikret - med lægevalg</v>
      </c>
      <c r="S4940" t="str">
        <f>VLOOKUP(F4940,Translations!$D$2:$F$13,3,FALSE)</f>
        <v>Nej</v>
      </c>
    </row>
    <row r="4941" spans="1:19" x14ac:dyDescent="0.2">
      <c r="A4941" s="3">
        <v>43970</v>
      </c>
      <c r="B4941" t="s">
        <v>222</v>
      </c>
      <c r="C4941" t="s">
        <v>199</v>
      </c>
      <c r="D4941">
        <v>0</v>
      </c>
      <c r="E4941">
        <v>0</v>
      </c>
      <c r="F4941" t="str">
        <f>"90"</f>
        <v>90</v>
      </c>
      <c r="G4941" t="s">
        <v>513</v>
      </c>
      <c r="H4941">
        <v>9</v>
      </c>
      <c r="I4941" t="s">
        <v>6</v>
      </c>
      <c r="J4941" t="s">
        <v>5</v>
      </c>
      <c r="K4941" t="s">
        <v>6</v>
      </c>
      <c r="L4941">
        <v>1</v>
      </c>
      <c r="M4941" t="str">
        <f>VLOOKUP(E4941,Translations!$A$1:$B$7,2,FALSE)</f>
        <v>Ukendt</v>
      </c>
      <c r="N4941" t="str">
        <f>VLOOKUP(D4941,Translations!$I$2:$K$101,2,FALSE)</f>
        <v>Ukendt</v>
      </c>
      <c r="O4941" t="str">
        <f>VLOOKUP(G4941,Translations!$M$2:$N$9,2,FALSE)</f>
        <v>[X2079] SARS-CoV-2 (RNA), Borger</v>
      </c>
      <c r="P4941" t="str">
        <f>VLOOKUP(F4941,Translations!$D$1:$F$13,2,FALSE)</f>
        <v>Død</v>
      </c>
      <c r="Q4941" t="str">
        <f>VLOOKUP(F4941,Translations!$D$2:$G$13,4,FALSE)</f>
        <v>90 - Inaktiv, død</v>
      </c>
      <c r="R4941" t="str">
        <f>VLOOKUP(H4941,Translations!$P$2:$Q$10,2,FALSE)</f>
        <v>9 - Død</v>
      </c>
      <c r="S4941" t="str">
        <f>VLOOKUP(F4941,Translations!$D$2:$F$13,3,FALSE)</f>
        <v>Nej</v>
      </c>
    </row>
    <row r="4942" spans="1:19" x14ac:dyDescent="0.2">
      <c r="A4942" s="3">
        <v>43970</v>
      </c>
      <c r="B4942" t="s">
        <v>222</v>
      </c>
      <c r="C4942" t="s">
        <v>199</v>
      </c>
      <c r="D4942">
        <v>101</v>
      </c>
      <c r="E4942">
        <v>1084</v>
      </c>
      <c r="F4942" t="str">
        <f t="shared" ref="F4942:F4973" si="161">"01"</f>
        <v>01</v>
      </c>
      <c r="G4942" t="s">
        <v>513</v>
      </c>
      <c r="H4942">
        <v>1</v>
      </c>
      <c r="I4942" t="s">
        <v>6</v>
      </c>
      <c r="J4942" t="s">
        <v>5</v>
      </c>
      <c r="K4942" t="s">
        <v>6</v>
      </c>
      <c r="L4942">
        <v>23</v>
      </c>
      <c r="M4942" t="str">
        <f>VLOOKUP(E4942,Translations!$A$1:$B$7,2,FALSE)</f>
        <v>Hovedstaden</v>
      </c>
      <c r="N4942" t="str">
        <f>VLOOKUP(D4942,Translations!$I$2:$K$101,2,FALSE)</f>
        <v>København</v>
      </c>
      <c r="O4942" t="str">
        <f>VLOOKUP(G4942,Translations!$M$2:$N$9,2,FALSE)</f>
        <v>[X2079] SARS-CoV-2 (RNA), Borger</v>
      </c>
      <c r="P4942" t="str">
        <f>VLOOKUP(F4942,Translations!$D$1:$F$13,2,FALSE)</f>
        <v>Ok</v>
      </c>
      <c r="Q4942" t="str">
        <f>VLOOKUP(F4942,Translations!$D$2:$G$13,4,FALSE)</f>
        <v>01 - Aktiv, bopæl i DK</v>
      </c>
      <c r="R4942" t="str">
        <f>VLOOKUP(H4942,Translations!$P$2:$Q$10,2,FALSE)</f>
        <v>1 - Selvstændigt sikret - med lægevalg</v>
      </c>
      <c r="S4942" t="str">
        <f>VLOOKUP(F4942,Translations!$D$2:$F$13,3,FALSE)</f>
        <v>Ja</v>
      </c>
    </row>
    <row r="4943" spans="1:19" x14ac:dyDescent="0.2">
      <c r="A4943" s="3">
        <v>43970</v>
      </c>
      <c r="B4943" t="s">
        <v>222</v>
      </c>
      <c r="C4943" t="s">
        <v>199</v>
      </c>
      <c r="D4943">
        <v>147</v>
      </c>
      <c r="E4943">
        <v>1084</v>
      </c>
      <c r="F4943" t="str">
        <f t="shared" si="161"/>
        <v>01</v>
      </c>
      <c r="G4943" t="s">
        <v>513</v>
      </c>
      <c r="H4943">
        <v>1</v>
      </c>
      <c r="I4943" t="s">
        <v>6</v>
      </c>
      <c r="J4943" t="s">
        <v>5</v>
      </c>
      <c r="K4943" t="s">
        <v>6</v>
      </c>
      <c r="L4943">
        <v>6</v>
      </c>
      <c r="M4943" t="str">
        <f>VLOOKUP(E4943,Translations!$A$1:$B$7,2,FALSE)</f>
        <v>Hovedstaden</v>
      </c>
      <c r="N4943" t="str">
        <f>VLOOKUP(D4943,Translations!$I$2:$K$101,2,FALSE)</f>
        <v>Frederiksberg</v>
      </c>
      <c r="O4943" t="str">
        <f>VLOOKUP(G4943,Translations!$M$2:$N$9,2,FALSE)</f>
        <v>[X2079] SARS-CoV-2 (RNA), Borger</v>
      </c>
      <c r="P4943" t="str">
        <f>VLOOKUP(F4943,Translations!$D$1:$F$13,2,FALSE)</f>
        <v>Ok</v>
      </c>
      <c r="Q4943" t="str">
        <f>VLOOKUP(F4943,Translations!$D$2:$G$13,4,FALSE)</f>
        <v>01 - Aktiv, bopæl i DK</v>
      </c>
      <c r="R4943" t="str">
        <f>VLOOKUP(H4943,Translations!$P$2:$Q$10,2,FALSE)</f>
        <v>1 - Selvstændigt sikret - med lægevalg</v>
      </c>
      <c r="S4943" t="str">
        <f>VLOOKUP(F4943,Translations!$D$2:$F$13,3,FALSE)</f>
        <v>Ja</v>
      </c>
    </row>
    <row r="4944" spans="1:19" x14ac:dyDescent="0.2">
      <c r="A4944" s="3">
        <v>43970</v>
      </c>
      <c r="B4944" t="s">
        <v>222</v>
      </c>
      <c r="C4944" t="s">
        <v>199</v>
      </c>
      <c r="D4944">
        <v>151</v>
      </c>
      <c r="E4944">
        <v>1084</v>
      </c>
      <c r="F4944" t="str">
        <f t="shared" si="161"/>
        <v>01</v>
      </c>
      <c r="G4944" t="s">
        <v>513</v>
      </c>
      <c r="H4944">
        <v>1</v>
      </c>
      <c r="I4944" t="s">
        <v>6</v>
      </c>
      <c r="J4944" t="s">
        <v>5</v>
      </c>
      <c r="K4944" t="s">
        <v>6</v>
      </c>
      <c r="L4944">
        <v>9</v>
      </c>
      <c r="M4944" t="str">
        <f>VLOOKUP(E4944,Translations!$A$1:$B$7,2,FALSE)</f>
        <v>Hovedstaden</v>
      </c>
      <c r="N4944" t="str">
        <f>VLOOKUP(D4944,Translations!$I$2:$K$101,2,FALSE)</f>
        <v>Ballerup</v>
      </c>
      <c r="O4944" t="str">
        <f>VLOOKUP(G4944,Translations!$M$2:$N$9,2,FALSE)</f>
        <v>[X2079] SARS-CoV-2 (RNA), Borger</v>
      </c>
      <c r="P4944" t="str">
        <f>VLOOKUP(F4944,Translations!$D$1:$F$13,2,FALSE)</f>
        <v>Ok</v>
      </c>
      <c r="Q4944" t="str">
        <f>VLOOKUP(F4944,Translations!$D$2:$G$13,4,FALSE)</f>
        <v>01 - Aktiv, bopæl i DK</v>
      </c>
      <c r="R4944" t="str">
        <f>VLOOKUP(H4944,Translations!$P$2:$Q$10,2,FALSE)</f>
        <v>1 - Selvstændigt sikret - med lægevalg</v>
      </c>
      <c r="S4944" t="str">
        <f>VLOOKUP(F4944,Translations!$D$2:$F$13,3,FALSE)</f>
        <v>Ja</v>
      </c>
    </row>
    <row r="4945" spans="1:19" x14ac:dyDescent="0.2">
      <c r="A4945" s="3">
        <v>43970</v>
      </c>
      <c r="B4945" t="s">
        <v>222</v>
      </c>
      <c r="C4945" t="s">
        <v>199</v>
      </c>
      <c r="D4945">
        <v>153</v>
      </c>
      <c r="E4945">
        <v>1084</v>
      </c>
      <c r="F4945" t="str">
        <f t="shared" si="161"/>
        <v>01</v>
      </c>
      <c r="G4945" t="s">
        <v>513</v>
      </c>
      <c r="H4945">
        <v>1</v>
      </c>
      <c r="I4945" t="s">
        <v>6</v>
      </c>
      <c r="J4945" t="s">
        <v>5</v>
      </c>
      <c r="K4945" t="s">
        <v>6</v>
      </c>
      <c r="L4945">
        <v>8</v>
      </c>
      <c r="M4945" t="str">
        <f>VLOOKUP(E4945,Translations!$A$1:$B$7,2,FALSE)</f>
        <v>Hovedstaden</v>
      </c>
      <c r="N4945" t="str">
        <f>VLOOKUP(D4945,Translations!$I$2:$K$101,2,FALSE)</f>
        <v>Brøndby</v>
      </c>
      <c r="O4945" t="str">
        <f>VLOOKUP(G4945,Translations!$M$2:$N$9,2,FALSE)</f>
        <v>[X2079] SARS-CoV-2 (RNA), Borger</v>
      </c>
      <c r="P4945" t="str">
        <f>VLOOKUP(F4945,Translations!$D$1:$F$13,2,FALSE)</f>
        <v>Ok</v>
      </c>
      <c r="Q4945" t="str">
        <f>VLOOKUP(F4945,Translations!$D$2:$G$13,4,FALSE)</f>
        <v>01 - Aktiv, bopæl i DK</v>
      </c>
      <c r="R4945" t="str">
        <f>VLOOKUP(H4945,Translations!$P$2:$Q$10,2,FALSE)</f>
        <v>1 - Selvstændigt sikret - med lægevalg</v>
      </c>
      <c r="S4945" t="str">
        <f>VLOOKUP(F4945,Translations!$D$2:$F$13,3,FALSE)</f>
        <v>Ja</v>
      </c>
    </row>
    <row r="4946" spans="1:19" x14ac:dyDescent="0.2">
      <c r="A4946" s="3">
        <v>43970</v>
      </c>
      <c r="B4946" t="s">
        <v>222</v>
      </c>
      <c r="C4946" t="s">
        <v>199</v>
      </c>
      <c r="D4946">
        <v>155</v>
      </c>
      <c r="E4946">
        <v>1084</v>
      </c>
      <c r="F4946" t="str">
        <f t="shared" si="161"/>
        <v>01</v>
      </c>
      <c r="G4946" t="s">
        <v>513</v>
      </c>
      <c r="H4946">
        <v>1</v>
      </c>
      <c r="I4946" t="s">
        <v>6</v>
      </c>
      <c r="J4946" t="s">
        <v>5</v>
      </c>
      <c r="K4946" t="s">
        <v>6</v>
      </c>
      <c r="L4946">
        <v>2</v>
      </c>
      <c r="M4946" t="str">
        <f>VLOOKUP(E4946,Translations!$A$1:$B$7,2,FALSE)</f>
        <v>Hovedstaden</v>
      </c>
      <c r="N4946" t="str">
        <f>VLOOKUP(D4946,Translations!$I$2:$K$101,2,FALSE)</f>
        <v>Dragør</v>
      </c>
      <c r="O4946" t="str">
        <f>VLOOKUP(G4946,Translations!$M$2:$N$9,2,FALSE)</f>
        <v>[X2079] SARS-CoV-2 (RNA), Borger</v>
      </c>
      <c r="P4946" t="str">
        <f>VLOOKUP(F4946,Translations!$D$1:$F$13,2,FALSE)</f>
        <v>Ok</v>
      </c>
      <c r="Q4946" t="str">
        <f>VLOOKUP(F4946,Translations!$D$2:$G$13,4,FALSE)</f>
        <v>01 - Aktiv, bopæl i DK</v>
      </c>
      <c r="R4946" t="str">
        <f>VLOOKUP(H4946,Translations!$P$2:$Q$10,2,FALSE)</f>
        <v>1 - Selvstændigt sikret - med lægevalg</v>
      </c>
      <c r="S4946" t="str">
        <f>VLOOKUP(F4946,Translations!$D$2:$F$13,3,FALSE)</f>
        <v>Ja</v>
      </c>
    </row>
    <row r="4947" spans="1:19" x14ac:dyDescent="0.2">
      <c r="A4947" s="3">
        <v>43970</v>
      </c>
      <c r="B4947" t="s">
        <v>222</v>
      </c>
      <c r="C4947" t="s">
        <v>199</v>
      </c>
      <c r="D4947">
        <v>157</v>
      </c>
      <c r="E4947">
        <v>1084</v>
      </c>
      <c r="F4947" t="str">
        <f t="shared" si="161"/>
        <v>01</v>
      </c>
      <c r="G4947" t="s">
        <v>513</v>
      </c>
      <c r="H4947">
        <v>1</v>
      </c>
      <c r="I4947" t="s">
        <v>6</v>
      </c>
      <c r="J4947" t="s">
        <v>5</v>
      </c>
      <c r="K4947" t="s">
        <v>6</v>
      </c>
      <c r="L4947">
        <v>3</v>
      </c>
      <c r="M4947" t="str">
        <f>VLOOKUP(E4947,Translations!$A$1:$B$7,2,FALSE)</f>
        <v>Hovedstaden</v>
      </c>
      <c r="N4947" t="str">
        <f>VLOOKUP(D4947,Translations!$I$2:$K$101,2,FALSE)</f>
        <v>Gentofte</v>
      </c>
      <c r="O4947" t="str">
        <f>VLOOKUP(G4947,Translations!$M$2:$N$9,2,FALSE)</f>
        <v>[X2079] SARS-CoV-2 (RNA), Borger</v>
      </c>
      <c r="P4947" t="str">
        <f>VLOOKUP(F4947,Translations!$D$1:$F$13,2,FALSE)</f>
        <v>Ok</v>
      </c>
      <c r="Q4947" t="str">
        <f>VLOOKUP(F4947,Translations!$D$2:$G$13,4,FALSE)</f>
        <v>01 - Aktiv, bopæl i DK</v>
      </c>
      <c r="R4947" t="str">
        <f>VLOOKUP(H4947,Translations!$P$2:$Q$10,2,FALSE)</f>
        <v>1 - Selvstændigt sikret - med lægevalg</v>
      </c>
      <c r="S4947" t="str">
        <f>VLOOKUP(F4947,Translations!$D$2:$F$13,3,FALSE)</f>
        <v>Ja</v>
      </c>
    </row>
    <row r="4948" spans="1:19" x14ac:dyDescent="0.2">
      <c r="A4948" s="3">
        <v>43970</v>
      </c>
      <c r="B4948" t="s">
        <v>222</v>
      </c>
      <c r="C4948" t="s">
        <v>199</v>
      </c>
      <c r="D4948">
        <v>159</v>
      </c>
      <c r="E4948">
        <v>1084</v>
      </c>
      <c r="F4948" t="str">
        <f t="shared" si="161"/>
        <v>01</v>
      </c>
      <c r="G4948" t="s">
        <v>513</v>
      </c>
      <c r="H4948">
        <v>1</v>
      </c>
      <c r="I4948" t="s">
        <v>6</v>
      </c>
      <c r="J4948" t="s">
        <v>5</v>
      </c>
      <c r="K4948" t="s">
        <v>6</v>
      </c>
      <c r="L4948">
        <v>6891</v>
      </c>
      <c r="M4948" t="str">
        <f>VLOOKUP(E4948,Translations!$A$1:$B$7,2,FALSE)</f>
        <v>Hovedstaden</v>
      </c>
      <c r="N4948" t="str">
        <f>VLOOKUP(D4948,Translations!$I$2:$K$101,2,FALSE)</f>
        <v>Gladsaxe</v>
      </c>
      <c r="O4948" t="str">
        <f>VLOOKUP(G4948,Translations!$M$2:$N$9,2,FALSE)</f>
        <v>[X2079] SARS-CoV-2 (RNA), Borger</v>
      </c>
      <c r="P4948" t="str">
        <f>VLOOKUP(F4948,Translations!$D$1:$F$13,2,FALSE)</f>
        <v>Ok</v>
      </c>
      <c r="Q4948" t="str">
        <f>VLOOKUP(F4948,Translations!$D$2:$G$13,4,FALSE)</f>
        <v>01 - Aktiv, bopæl i DK</v>
      </c>
      <c r="R4948" t="str">
        <f>VLOOKUP(H4948,Translations!$P$2:$Q$10,2,FALSE)</f>
        <v>1 - Selvstændigt sikret - med lægevalg</v>
      </c>
      <c r="S4948" t="str">
        <f>VLOOKUP(F4948,Translations!$D$2:$F$13,3,FALSE)</f>
        <v>Ja</v>
      </c>
    </row>
    <row r="4949" spans="1:19" x14ac:dyDescent="0.2">
      <c r="A4949" s="3">
        <v>43970</v>
      </c>
      <c r="B4949" t="s">
        <v>222</v>
      </c>
      <c r="C4949" t="s">
        <v>199</v>
      </c>
      <c r="D4949">
        <v>159</v>
      </c>
      <c r="E4949">
        <v>1084</v>
      </c>
      <c r="F4949" t="str">
        <f t="shared" si="161"/>
        <v>01</v>
      </c>
      <c r="G4949" t="s">
        <v>513</v>
      </c>
      <c r="H4949">
        <v>2</v>
      </c>
      <c r="I4949" t="s">
        <v>6</v>
      </c>
      <c r="J4949" t="s">
        <v>5</v>
      </c>
      <c r="K4949" t="s">
        <v>6</v>
      </c>
      <c r="L4949">
        <v>4</v>
      </c>
      <c r="M4949" t="str">
        <f>VLOOKUP(E4949,Translations!$A$1:$B$7,2,FALSE)</f>
        <v>Hovedstaden</v>
      </c>
      <c r="N4949" t="str">
        <f>VLOOKUP(D4949,Translations!$I$2:$K$101,2,FALSE)</f>
        <v>Gladsaxe</v>
      </c>
      <c r="O4949" t="str">
        <f>VLOOKUP(G4949,Translations!$M$2:$N$9,2,FALSE)</f>
        <v>[X2079] SARS-CoV-2 (RNA), Borger</v>
      </c>
      <c r="P4949" t="str">
        <f>VLOOKUP(F4949,Translations!$D$1:$F$13,2,FALSE)</f>
        <v>Ok</v>
      </c>
      <c r="Q4949" t="str">
        <f>VLOOKUP(F4949,Translations!$D$2:$G$13,4,FALSE)</f>
        <v>01 - Aktiv, bopæl i DK</v>
      </c>
      <c r="R4949" t="str">
        <f>VLOOKUP(H4949,Translations!$P$2:$Q$10,2,FALSE)</f>
        <v>2 - Selvstændigt sikret - uden lægevalg</v>
      </c>
      <c r="S4949" t="str">
        <f>VLOOKUP(F4949,Translations!$D$2:$F$13,3,FALSE)</f>
        <v>Ja</v>
      </c>
    </row>
    <row r="4950" spans="1:19" x14ac:dyDescent="0.2">
      <c r="A4950" s="3">
        <v>43970</v>
      </c>
      <c r="B4950" t="s">
        <v>222</v>
      </c>
      <c r="C4950" t="s">
        <v>199</v>
      </c>
      <c r="D4950">
        <v>159</v>
      </c>
      <c r="E4950">
        <v>1084</v>
      </c>
      <c r="F4950" t="str">
        <f t="shared" si="161"/>
        <v>01</v>
      </c>
      <c r="G4950" t="s">
        <v>513</v>
      </c>
      <c r="H4950">
        <v>7</v>
      </c>
      <c r="I4950" t="s">
        <v>6</v>
      </c>
      <c r="J4950" t="s">
        <v>5</v>
      </c>
      <c r="K4950" t="s">
        <v>6</v>
      </c>
      <c r="L4950">
        <v>2</v>
      </c>
      <c r="M4950" t="str">
        <f>VLOOKUP(E4950,Translations!$A$1:$B$7,2,FALSE)</f>
        <v>Hovedstaden</v>
      </c>
      <c r="N4950" t="str">
        <f>VLOOKUP(D4950,Translations!$I$2:$K$101,2,FALSE)</f>
        <v>Gladsaxe</v>
      </c>
      <c r="O4950" t="str">
        <f>VLOOKUP(G4950,Translations!$M$2:$N$9,2,FALSE)</f>
        <v>[X2079] SARS-CoV-2 (RNA), Borger</v>
      </c>
      <c r="P4950" t="str">
        <f>VLOOKUP(F4950,Translations!$D$1:$F$13,2,FALSE)</f>
        <v>Ok</v>
      </c>
      <c r="Q4950" t="str">
        <f>VLOOKUP(F4950,Translations!$D$2:$G$13,4,FALSE)</f>
        <v>01 - Aktiv, bopæl i DK</v>
      </c>
      <c r="R4950" t="str">
        <f>VLOOKUP(H4950,Translations!$P$2:$Q$10,2,FALSE)</f>
        <v>7 - Bopæl i udlandet</v>
      </c>
      <c r="S4950" t="str">
        <f>VLOOKUP(F4950,Translations!$D$2:$F$13,3,FALSE)</f>
        <v>Ja</v>
      </c>
    </row>
    <row r="4951" spans="1:19" x14ac:dyDescent="0.2">
      <c r="A4951" s="3">
        <v>43970</v>
      </c>
      <c r="B4951" t="s">
        <v>222</v>
      </c>
      <c r="C4951" t="s">
        <v>199</v>
      </c>
      <c r="D4951">
        <v>159</v>
      </c>
      <c r="E4951">
        <v>1084</v>
      </c>
      <c r="F4951" t="str">
        <f t="shared" si="161"/>
        <v>01</v>
      </c>
      <c r="G4951" t="s">
        <v>513</v>
      </c>
      <c r="H4951">
        <v>8</v>
      </c>
      <c r="I4951" t="s">
        <v>6</v>
      </c>
      <c r="J4951" t="s">
        <v>5</v>
      </c>
      <c r="K4951" t="s">
        <v>6</v>
      </c>
      <c r="L4951">
        <v>1</v>
      </c>
      <c r="M4951" t="str">
        <f>VLOOKUP(E4951,Translations!$A$1:$B$7,2,FALSE)</f>
        <v>Hovedstaden</v>
      </c>
      <c r="N4951" t="str">
        <f>VLOOKUP(D4951,Translations!$I$2:$K$101,2,FALSE)</f>
        <v>Gladsaxe</v>
      </c>
      <c r="O4951" t="str">
        <f>VLOOKUP(G4951,Translations!$M$2:$N$9,2,FALSE)</f>
        <v>[X2079] SARS-CoV-2 (RNA), Borger</v>
      </c>
      <c r="P4951" t="str">
        <f>VLOOKUP(F4951,Translations!$D$1:$F$13,2,FALSE)</f>
        <v>Ok</v>
      </c>
      <c r="Q4951" t="str">
        <f>VLOOKUP(F4951,Translations!$D$2:$G$13,4,FALSE)</f>
        <v>01 - Aktiv, bopæl i DK</v>
      </c>
      <c r="R4951" t="str">
        <f>VLOOKUP(H4951,Translations!$P$2:$Q$10,2,FALSE)</f>
        <v>8 - Afgangsført (fraflyttet, ihjelslagen, dobbelt CPR, forsvundet eller omnummereret)</v>
      </c>
      <c r="S4951" t="str">
        <f>VLOOKUP(F4951,Translations!$D$2:$F$13,3,FALSE)</f>
        <v>Ja</v>
      </c>
    </row>
    <row r="4952" spans="1:19" x14ac:dyDescent="0.2">
      <c r="A4952" s="3">
        <v>43970</v>
      </c>
      <c r="B4952" t="s">
        <v>222</v>
      </c>
      <c r="C4952" t="s">
        <v>199</v>
      </c>
      <c r="D4952">
        <v>161</v>
      </c>
      <c r="E4952">
        <v>1084</v>
      </c>
      <c r="F4952" t="str">
        <f t="shared" si="161"/>
        <v>01</v>
      </c>
      <c r="G4952" t="s">
        <v>513</v>
      </c>
      <c r="H4952">
        <v>1</v>
      </c>
      <c r="I4952" t="s">
        <v>6</v>
      </c>
      <c r="J4952" t="s">
        <v>5</v>
      </c>
      <c r="K4952" t="s">
        <v>6</v>
      </c>
      <c r="L4952">
        <v>3801</v>
      </c>
      <c r="M4952" t="str">
        <f>VLOOKUP(E4952,Translations!$A$1:$B$7,2,FALSE)</f>
        <v>Hovedstaden</v>
      </c>
      <c r="N4952" t="str">
        <f>VLOOKUP(D4952,Translations!$I$2:$K$101,2,FALSE)</f>
        <v>Glostrup</v>
      </c>
      <c r="O4952" t="str">
        <f>VLOOKUP(G4952,Translations!$M$2:$N$9,2,FALSE)</f>
        <v>[X2079] SARS-CoV-2 (RNA), Borger</v>
      </c>
      <c r="P4952" t="str">
        <f>VLOOKUP(F4952,Translations!$D$1:$F$13,2,FALSE)</f>
        <v>Ok</v>
      </c>
      <c r="Q4952" t="str">
        <f>VLOOKUP(F4952,Translations!$D$2:$G$13,4,FALSE)</f>
        <v>01 - Aktiv, bopæl i DK</v>
      </c>
      <c r="R4952" t="str">
        <f>VLOOKUP(H4952,Translations!$P$2:$Q$10,2,FALSE)</f>
        <v>1 - Selvstændigt sikret - med lægevalg</v>
      </c>
      <c r="S4952" t="str">
        <f>VLOOKUP(F4952,Translations!$D$2:$F$13,3,FALSE)</f>
        <v>Ja</v>
      </c>
    </row>
    <row r="4953" spans="1:19" x14ac:dyDescent="0.2">
      <c r="A4953" s="3">
        <v>43970</v>
      </c>
      <c r="B4953" t="s">
        <v>222</v>
      </c>
      <c r="C4953" t="s">
        <v>199</v>
      </c>
      <c r="D4953">
        <v>161</v>
      </c>
      <c r="E4953">
        <v>1084</v>
      </c>
      <c r="F4953" t="str">
        <f t="shared" si="161"/>
        <v>01</v>
      </c>
      <c r="G4953" t="s">
        <v>513</v>
      </c>
      <c r="H4953">
        <v>7</v>
      </c>
      <c r="I4953" t="s">
        <v>6</v>
      </c>
      <c r="J4953" t="s">
        <v>5</v>
      </c>
      <c r="K4953" t="s">
        <v>6</v>
      </c>
      <c r="L4953">
        <v>1</v>
      </c>
      <c r="M4953" t="str">
        <f>VLOOKUP(E4953,Translations!$A$1:$B$7,2,FALSE)</f>
        <v>Hovedstaden</v>
      </c>
      <c r="N4953" t="str">
        <f>VLOOKUP(D4953,Translations!$I$2:$K$101,2,FALSE)</f>
        <v>Glostrup</v>
      </c>
      <c r="O4953" t="str">
        <f>VLOOKUP(G4953,Translations!$M$2:$N$9,2,FALSE)</f>
        <v>[X2079] SARS-CoV-2 (RNA), Borger</v>
      </c>
      <c r="P4953" t="str">
        <f>VLOOKUP(F4953,Translations!$D$1:$F$13,2,FALSE)</f>
        <v>Ok</v>
      </c>
      <c r="Q4953" t="str">
        <f>VLOOKUP(F4953,Translations!$D$2:$G$13,4,FALSE)</f>
        <v>01 - Aktiv, bopæl i DK</v>
      </c>
      <c r="R4953" t="str">
        <f>VLOOKUP(H4953,Translations!$P$2:$Q$10,2,FALSE)</f>
        <v>7 - Bopæl i udlandet</v>
      </c>
      <c r="S4953" t="str">
        <f>VLOOKUP(F4953,Translations!$D$2:$F$13,3,FALSE)</f>
        <v>Ja</v>
      </c>
    </row>
    <row r="4954" spans="1:19" x14ac:dyDescent="0.2">
      <c r="A4954" s="3">
        <v>43970</v>
      </c>
      <c r="B4954" t="s">
        <v>222</v>
      </c>
      <c r="C4954" t="s">
        <v>199</v>
      </c>
      <c r="D4954">
        <v>163</v>
      </c>
      <c r="E4954">
        <v>1084</v>
      </c>
      <c r="F4954" t="str">
        <f t="shared" si="161"/>
        <v>01</v>
      </c>
      <c r="G4954" t="s">
        <v>513</v>
      </c>
      <c r="H4954">
        <v>1</v>
      </c>
      <c r="I4954" t="s">
        <v>6</v>
      </c>
      <c r="J4954" t="s">
        <v>5</v>
      </c>
      <c r="K4954" t="s">
        <v>6</v>
      </c>
      <c r="L4954">
        <v>4195</v>
      </c>
      <c r="M4954" t="str">
        <f>VLOOKUP(E4954,Translations!$A$1:$B$7,2,FALSE)</f>
        <v>Hovedstaden</v>
      </c>
      <c r="N4954" t="str">
        <f>VLOOKUP(D4954,Translations!$I$2:$K$101,2,FALSE)</f>
        <v>Herlev</v>
      </c>
      <c r="O4954" t="str">
        <f>VLOOKUP(G4954,Translations!$M$2:$N$9,2,FALSE)</f>
        <v>[X2079] SARS-CoV-2 (RNA), Borger</v>
      </c>
      <c r="P4954" t="str">
        <f>VLOOKUP(F4954,Translations!$D$1:$F$13,2,FALSE)</f>
        <v>Ok</v>
      </c>
      <c r="Q4954" t="str">
        <f>VLOOKUP(F4954,Translations!$D$2:$G$13,4,FALSE)</f>
        <v>01 - Aktiv, bopæl i DK</v>
      </c>
      <c r="R4954" t="str">
        <f>VLOOKUP(H4954,Translations!$P$2:$Q$10,2,FALSE)</f>
        <v>1 - Selvstændigt sikret - med lægevalg</v>
      </c>
      <c r="S4954" t="str">
        <f>VLOOKUP(F4954,Translations!$D$2:$F$13,3,FALSE)</f>
        <v>Ja</v>
      </c>
    </row>
    <row r="4955" spans="1:19" x14ac:dyDescent="0.2">
      <c r="A4955" s="3">
        <v>43970</v>
      </c>
      <c r="B4955" t="s">
        <v>222</v>
      </c>
      <c r="C4955" t="s">
        <v>199</v>
      </c>
      <c r="D4955">
        <v>163</v>
      </c>
      <c r="E4955">
        <v>1084</v>
      </c>
      <c r="F4955" t="str">
        <f t="shared" si="161"/>
        <v>01</v>
      </c>
      <c r="G4955" t="s">
        <v>513</v>
      </c>
      <c r="H4955">
        <v>2</v>
      </c>
      <c r="I4955" t="s">
        <v>6</v>
      </c>
      <c r="J4955" t="s">
        <v>5</v>
      </c>
      <c r="K4955" t="s">
        <v>6</v>
      </c>
      <c r="L4955">
        <v>1</v>
      </c>
      <c r="M4955" t="str">
        <f>VLOOKUP(E4955,Translations!$A$1:$B$7,2,FALSE)</f>
        <v>Hovedstaden</v>
      </c>
      <c r="N4955" t="str">
        <f>VLOOKUP(D4955,Translations!$I$2:$K$101,2,FALSE)</f>
        <v>Herlev</v>
      </c>
      <c r="O4955" t="str">
        <f>VLOOKUP(G4955,Translations!$M$2:$N$9,2,FALSE)</f>
        <v>[X2079] SARS-CoV-2 (RNA), Borger</v>
      </c>
      <c r="P4955" t="str">
        <f>VLOOKUP(F4955,Translations!$D$1:$F$13,2,FALSE)</f>
        <v>Ok</v>
      </c>
      <c r="Q4955" t="str">
        <f>VLOOKUP(F4955,Translations!$D$2:$G$13,4,FALSE)</f>
        <v>01 - Aktiv, bopæl i DK</v>
      </c>
      <c r="R4955" t="str">
        <f>VLOOKUP(H4955,Translations!$P$2:$Q$10,2,FALSE)</f>
        <v>2 - Selvstændigt sikret - uden lægevalg</v>
      </c>
      <c r="S4955" t="str">
        <f>VLOOKUP(F4955,Translations!$D$2:$F$13,3,FALSE)</f>
        <v>Ja</v>
      </c>
    </row>
    <row r="4956" spans="1:19" x14ac:dyDescent="0.2">
      <c r="A4956" s="3">
        <v>43970</v>
      </c>
      <c r="B4956" t="s">
        <v>222</v>
      </c>
      <c r="C4956" t="s">
        <v>199</v>
      </c>
      <c r="D4956">
        <v>165</v>
      </c>
      <c r="E4956">
        <v>1084</v>
      </c>
      <c r="F4956" t="str">
        <f t="shared" si="161"/>
        <v>01</v>
      </c>
      <c r="G4956" t="s">
        <v>513</v>
      </c>
      <c r="H4956">
        <v>1</v>
      </c>
      <c r="I4956" t="s">
        <v>6</v>
      </c>
      <c r="J4956" t="s">
        <v>5</v>
      </c>
      <c r="K4956" t="s">
        <v>6</v>
      </c>
      <c r="L4956">
        <v>3916</v>
      </c>
      <c r="M4956" t="str">
        <f>VLOOKUP(E4956,Translations!$A$1:$B$7,2,FALSE)</f>
        <v>Hovedstaden</v>
      </c>
      <c r="N4956" t="str">
        <f>VLOOKUP(D4956,Translations!$I$2:$K$101,2,FALSE)</f>
        <v>Albertslund</v>
      </c>
      <c r="O4956" t="str">
        <f>VLOOKUP(G4956,Translations!$M$2:$N$9,2,FALSE)</f>
        <v>[X2079] SARS-CoV-2 (RNA), Borger</v>
      </c>
      <c r="P4956" t="str">
        <f>VLOOKUP(F4956,Translations!$D$1:$F$13,2,FALSE)</f>
        <v>Ok</v>
      </c>
      <c r="Q4956" t="str">
        <f>VLOOKUP(F4956,Translations!$D$2:$G$13,4,FALSE)</f>
        <v>01 - Aktiv, bopæl i DK</v>
      </c>
      <c r="R4956" t="str">
        <f>VLOOKUP(H4956,Translations!$P$2:$Q$10,2,FALSE)</f>
        <v>1 - Selvstændigt sikret - med lægevalg</v>
      </c>
      <c r="S4956" t="str">
        <f>VLOOKUP(F4956,Translations!$D$2:$F$13,3,FALSE)</f>
        <v>Ja</v>
      </c>
    </row>
    <row r="4957" spans="1:19" x14ac:dyDescent="0.2">
      <c r="A4957" s="3">
        <v>43970</v>
      </c>
      <c r="B4957" t="s">
        <v>222</v>
      </c>
      <c r="C4957" t="s">
        <v>199</v>
      </c>
      <c r="D4957">
        <v>165</v>
      </c>
      <c r="E4957">
        <v>1084</v>
      </c>
      <c r="F4957" t="str">
        <f t="shared" si="161"/>
        <v>01</v>
      </c>
      <c r="G4957" t="s">
        <v>513</v>
      </c>
      <c r="H4957">
        <v>2</v>
      </c>
      <c r="I4957" t="s">
        <v>6</v>
      </c>
      <c r="J4957" t="s">
        <v>5</v>
      </c>
      <c r="K4957" t="s">
        <v>6</v>
      </c>
      <c r="L4957">
        <v>3</v>
      </c>
      <c r="M4957" t="str">
        <f>VLOOKUP(E4957,Translations!$A$1:$B$7,2,FALSE)</f>
        <v>Hovedstaden</v>
      </c>
      <c r="N4957" t="str">
        <f>VLOOKUP(D4957,Translations!$I$2:$K$101,2,FALSE)</f>
        <v>Albertslund</v>
      </c>
      <c r="O4957" t="str">
        <f>VLOOKUP(G4957,Translations!$M$2:$N$9,2,FALSE)</f>
        <v>[X2079] SARS-CoV-2 (RNA), Borger</v>
      </c>
      <c r="P4957" t="str">
        <f>VLOOKUP(F4957,Translations!$D$1:$F$13,2,FALSE)</f>
        <v>Ok</v>
      </c>
      <c r="Q4957" t="str">
        <f>VLOOKUP(F4957,Translations!$D$2:$G$13,4,FALSE)</f>
        <v>01 - Aktiv, bopæl i DK</v>
      </c>
      <c r="R4957" t="str">
        <f>VLOOKUP(H4957,Translations!$P$2:$Q$10,2,FALSE)</f>
        <v>2 - Selvstændigt sikret - uden lægevalg</v>
      </c>
      <c r="S4957" t="str">
        <f>VLOOKUP(F4957,Translations!$D$2:$F$13,3,FALSE)</f>
        <v>Ja</v>
      </c>
    </row>
    <row r="4958" spans="1:19" x14ac:dyDescent="0.2">
      <c r="A4958" s="3">
        <v>43970</v>
      </c>
      <c r="B4958" t="s">
        <v>222</v>
      </c>
      <c r="C4958" t="s">
        <v>199</v>
      </c>
      <c r="D4958">
        <v>165</v>
      </c>
      <c r="E4958">
        <v>1084</v>
      </c>
      <c r="F4958" t="str">
        <f t="shared" si="161"/>
        <v>01</v>
      </c>
      <c r="G4958" t="s">
        <v>513</v>
      </c>
      <c r="H4958">
        <v>7</v>
      </c>
      <c r="I4958" t="s">
        <v>6</v>
      </c>
      <c r="J4958" t="s">
        <v>5</v>
      </c>
      <c r="K4958" t="s">
        <v>6</v>
      </c>
      <c r="L4958">
        <v>1</v>
      </c>
      <c r="M4958" t="str">
        <f>VLOOKUP(E4958,Translations!$A$1:$B$7,2,FALSE)</f>
        <v>Hovedstaden</v>
      </c>
      <c r="N4958" t="str">
        <f>VLOOKUP(D4958,Translations!$I$2:$K$101,2,FALSE)</f>
        <v>Albertslund</v>
      </c>
      <c r="O4958" t="str">
        <f>VLOOKUP(G4958,Translations!$M$2:$N$9,2,FALSE)</f>
        <v>[X2079] SARS-CoV-2 (RNA), Borger</v>
      </c>
      <c r="P4958" t="str">
        <f>VLOOKUP(F4958,Translations!$D$1:$F$13,2,FALSE)</f>
        <v>Ok</v>
      </c>
      <c r="Q4958" t="str">
        <f>VLOOKUP(F4958,Translations!$D$2:$G$13,4,FALSE)</f>
        <v>01 - Aktiv, bopæl i DK</v>
      </c>
      <c r="R4958" t="str">
        <f>VLOOKUP(H4958,Translations!$P$2:$Q$10,2,FALSE)</f>
        <v>7 - Bopæl i udlandet</v>
      </c>
      <c r="S4958" t="str">
        <f>VLOOKUP(F4958,Translations!$D$2:$F$13,3,FALSE)</f>
        <v>Ja</v>
      </c>
    </row>
    <row r="4959" spans="1:19" x14ac:dyDescent="0.2">
      <c r="A4959" s="3">
        <v>43970</v>
      </c>
      <c r="B4959" t="s">
        <v>222</v>
      </c>
      <c r="C4959" t="s">
        <v>199</v>
      </c>
      <c r="D4959">
        <v>165</v>
      </c>
      <c r="E4959">
        <v>1084</v>
      </c>
      <c r="F4959" t="str">
        <f t="shared" si="161"/>
        <v>01</v>
      </c>
      <c r="G4959" t="s">
        <v>513</v>
      </c>
      <c r="H4959">
        <v>8</v>
      </c>
      <c r="I4959" t="s">
        <v>6</v>
      </c>
      <c r="J4959" t="s">
        <v>5</v>
      </c>
      <c r="K4959" t="s">
        <v>6</v>
      </c>
      <c r="L4959">
        <v>1</v>
      </c>
      <c r="M4959" t="str">
        <f>VLOOKUP(E4959,Translations!$A$1:$B$7,2,FALSE)</f>
        <v>Hovedstaden</v>
      </c>
      <c r="N4959" t="str">
        <f>VLOOKUP(D4959,Translations!$I$2:$K$101,2,FALSE)</f>
        <v>Albertslund</v>
      </c>
      <c r="O4959" t="str">
        <f>VLOOKUP(G4959,Translations!$M$2:$N$9,2,FALSE)</f>
        <v>[X2079] SARS-CoV-2 (RNA), Borger</v>
      </c>
      <c r="P4959" t="str">
        <f>VLOOKUP(F4959,Translations!$D$1:$F$13,2,FALSE)</f>
        <v>Ok</v>
      </c>
      <c r="Q4959" t="str">
        <f>VLOOKUP(F4959,Translations!$D$2:$G$13,4,FALSE)</f>
        <v>01 - Aktiv, bopæl i DK</v>
      </c>
      <c r="R4959" t="str">
        <f>VLOOKUP(H4959,Translations!$P$2:$Q$10,2,FALSE)</f>
        <v>8 - Afgangsført (fraflyttet, ihjelslagen, dobbelt CPR, forsvundet eller omnummereret)</v>
      </c>
      <c r="S4959" t="str">
        <f>VLOOKUP(F4959,Translations!$D$2:$F$13,3,FALSE)</f>
        <v>Ja</v>
      </c>
    </row>
    <row r="4960" spans="1:19" x14ac:dyDescent="0.2">
      <c r="A4960" s="3">
        <v>43970</v>
      </c>
      <c r="B4960" t="s">
        <v>222</v>
      </c>
      <c r="C4960" t="s">
        <v>199</v>
      </c>
      <c r="D4960">
        <v>167</v>
      </c>
      <c r="E4960">
        <v>1084</v>
      </c>
      <c r="F4960" t="str">
        <f t="shared" si="161"/>
        <v>01</v>
      </c>
      <c r="G4960" t="s">
        <v>513</v>
      </c>
      <c r="H4960">
        <v>1</v>
      </c>
      <c r="I4960" t="s">
        <v>6</v>
      </c>
      <c r="J4960" t="s">
        <v>5</v>
      </c>
      <c r="K4960" t="s">
        <v>6</v>
      </c>
      <c r="L4960">
        <v>8381</v>
      </c>
      <c r="M4960" t="str">
        <f>VLOOKUP(E4960,Translations!$A$1:$B$7,2,FALSE)</f>
        <v>Hovedstaden</v>
      </c>
      <c r="N4960" t="str">
        <f>VLOOKUP(D4960,Translations!$I$2:$K$101,2,FALSE)</f>
        <v>Hvidovre</v>
      </c>
      <c r="O4960" t="str">
        <f>VLOOKUP(G4960,Translations!$M$2:$N$9,2,FALSE)</f>
        <v>[X2079] SARS-CoV-2 (RNA), Borger</v>
      </c>
      <c r="P4960" t="str">
        <f>VLOOKUP(F4960,Translations!$D$1:$F$13,2,FALSE)</f>
        <v>Ok</v>
      </c>
      <c r="Q4960" t="str">
        <f>VLOOKUP(F4960,Translations!$D$2:$G$13,4,FALSE)</f>
        <v>01 - Aktiv, bopæl i DK</v>
      </c>
      <c r="R4960" t="str">
        <f>VLOOKUP(H4960,Translations!$P$2:$Q$10,2,FALSE)</f>
        <v>1 - Selvstændigt sikret - med lægevalg</v>
      </c>
      <c r="S4960" t="str">
        <f>VLOOKUP(F4960,Translations!$D$2:$F$13,3,FALSE)</f>
        <v>Ja</v>
      </c>
    </row>
    <row r="4961" spans="1:19" x14ac:dyDescent="0.2">
      <c r="A4961" s="3">
        <v>43970</v>
      </c>
      <c r="B4961" t="s">
        <v>222</v>
      </c>
      <c r="C4961" t="s">
        <v>199</v>
      </c>
      <c r="D4961">
        <v>167</v>
      </c>
      <c r="E4961">
        <v>1084</v>
      </c>
      <c r="F4961" t="str">
        <f t="shared" si="161"/>
        <v>01</v>
      </c>
      <c r="G4961" t="s">
        <v>513</v>
      </c>
      <c r="H4961">
        <v>2</v>
      </c>
      <c r="I4961" t="s">
        <v>6</v>
      </c>
      <c r="J4961" t="s">
        <v>5</v>
      </c>
      <c r="K4961" t="s">
        <v>6</v>
      </c>
      <c r="L4961">
        <v>5</v>
      </c>
      <c r="M4961" t="str">
        <f>VLOOKUP(E4961,Translations!$A$1:$B$7,2,FALSE)</f>
        <v>Hovedstaden</v>
      </c>
      <c r="N4961" t="str">
        <f>VLOOKUP(D4961,Translations!$I$2:$K$101,2,FALSE)</f>
        <v>Hvidovre</v>
      </c>
      <c r="O4961" t="str">
        <f>VLOOKUP(G4961,Translations!$M$2:$N$9,2,FALSE)</f>
        <v>[X2079] SARS-CoV-2 (RNA), Borger</v>
      </c>
      <c r="P4961" t="str">
        <f>VLOOKUP(F4961,Translations!$D$1:$F$13,2,FALSE)</f>
        <v>Ok</v>
      </c>
      <c r="Q4961" t="str">
        <f>VLOOKUP(F4961,Translations!$D$2:$G$13,4,FALSE)</f>
        <v>01 - Aktiv, bopæl i DK</v>
      </c>
      <c r="R4961" t="str">
        <f>VLOOKUP(H4961,Translations!$P$2:$Q$10,2,FALSE)</f>
        <v>2 - Selvstændigt sikret - uden lægevalg</v>
      </c>
      <c r="S4961" t="str">
        <f>VLOOKUP(F4961,Translations!$D$2:$F$13,3,FALSE)</f>
        <v>Ja</v>
      </c>
    </row>
    <row r="4962" spans="1:19" x14ac:dyDescent="0.2">
      <c r="A4962" s="3">
        <v>43970</v>
      </c>
      <c r="B4962" t="s">
        <v>222</v>
      </c>
      <c r="C4962" t="s">
        <v>199</v>
      </c>
      <c r="D4962">
        <v>167</v>
      </c>
      <c r="E4962">
        <v>1084</v>
      </c>
      <c r="F4962" t="str">
        <f t="shared" si="161"/>
        <v>01</v>
      </c>
      <c r="G4962" t="s">
        <v>513</v>
      </c>
      <c r="H4962">
        <v>4</v>
      </c>
      <c r="I4962" t="s">
        <v>6</v>
      </c>
      <c r="J4962" t="s">
        <v>5</v>
      </c>
      <c r="K4962" t="s">
        <v>6</v>
      </c>
      <c r="L4962">
        <v>6</v>
      </c>
      <c r="M4962" t="str">
        <f>VLOOKUP(E4962,Translations!$A$1:$B$7,2,FALSE)</f>
        <v>Hovedstaden</v>
      </c>
      <c r="N4962" t="str">
        <f>VLOOKUP(D4962,Translations!$I$2:$K$101,2,FALSE)</f>
        <v>Hvidovre</v>
      </c>
      <c r="O4962" t="str">
        <f>VLOOKUP(G4962,Translations!$M$2:$N$9,2,FALSE)</f>
        <v>[X2079] SARS-CoV-2 (RNA), Borger</v>
      </c>
      <c r="P4962" t="str">
        <f>VLOOKUP(F4962,Translations!$D$1:$F$13,2,FALSE)</f>
        <v>Ok</v>
      </c>
      <c r="Q4962" t="str">
        <f>VLOOKUP(F4962,Translations!$D$2:$G$13,4,FALSE)</f>
        <v>01 - Aktiv, bopæl i DK</v>
      </c>
      <c r="R4962" t="str">
        <f>VLOOKUP(H4962,Translations!$P$2:$Q$10,2,FALSE)</f>
        <v>4 - Optaget i fængselsvæsenet efter dom (+3 mdr.)</v>
      </c>
      <c r="S4962" t="str">
        <f>VLOOKUP(F4962,Translations!$D$2:$F$13,3,FALSE)</f>
        <v>Ja</v>
      </c>
    </row>
    <row r="4963" spans="1:19" x14ac:dyDescent="0.2">
      <c r="A4963" s="3">
        <v>43970</v>
      </c>
      <c r="B4963" t="s">
        <v>222</v>
      </c>
      <c r="C4963" t="s">
        <v>199</v>
      </c>
      <c r="D4963">
        <v>167</v>
      </c>
      <c r="E4963">
        <v>1084</v>
      </c>
      <c r="F4963" t="str">
        <f t="shared" si="161"/>
        <v>01</v>
      </c>
      <c r="G4963" t="s">
        <v>513</v>
      </c>
      <c r="H4963">
        <v>7</v>
      </c>
      <c r="I4963" t="s">
        <v>6</v>
      </c>
      <c r="J4963" t="s">
        <v>5</v>
      </c>
      <c r="K4963" t="s">
        <v>6</v>
      </c>
      <c r="L4963">
        <v>3</v>
      </c>
      <c r="M4963" t="str">
        <f>VLOOKUP(E4963,Translations!$A$1:$B$7,2,FALSE)</f>
        <v>Hovedstaden</v>
      </c>
      <c r="N4963" t="str">
        <f>VLOOKUP(D4963,Translations!$I$2:$K$101,2,FALSE)</f>
        <v>Hvidovre</v>
      </c>
      <c r="O4963" t="str">
        <f>VLOOKUP(G4963,Translations!$M$2:$N$9,2,FALSE)</f>
        <v>[X2079] SARS-CoV-2 (RNA), Borger</v>
      </c>
      <c r="P4963" t="str">
        <f>VLOOKUP(F4963,Translations!$D$1:$F$13,2,FALSE)</f>
        <v>Ok</v>
      </c>
      <c r="Q4963" t="str">
        <f>VLOOKUP(F4963,Translations!$D$2:$G$13,4,FALSE)</f>
        <v>01 - Aktiv, bopæl i DK</v>
      </c>
      <c r="R4963" t="str">
        <f>VLOOKUP(H4963,Translations!$P$2:$Q$10,2,FALSE)</f>
        <v>7 - Bopæl i udlandet</v>
      </c>
      <c r="S4963" t="str">
        <f>VLOOKUP(F4963,Translations!$D$2:$F$13,3,FALSE)</f>
        <v>Ja</v>
      </c>
    </row>
    <row r="4964" spans="1:19" x14ac:dyDescent="0.2">
      <c r="A4964" s="3">
        <v>43970</v>
      </c>
      <c r="B4964" t="s">
        <v>222</v>
      </c>
      <c r="C4964" t="s">
        <v>199</v>
      </c>
      <c r="D4964">
        <v>169</v>
      </c>
      <c r="E4964">
        <v>1084</v>
      </c>
      <c r="F4964" t="str">
        <f t="shared" si="161"/>
        <v>01</v>
      </c>
      <c r="G4964" t="s">
        <v>513</v>
      </c>
      <c r="H4964">
        <v>1</v>
      </c>
      <c r="I4964" t="s">
        <v>6</v>
      </c>
      <c r="J4964" t="s">
        <v>5</v>
      </c>
      <c r="K4964" t="s">
        <v>6</v>
      </c>
      <c r="L4964">
        <v>8029</v>
      </c>
      <c r="M4964" t="str">
        <f>VLOOKUP(E4964,Translations!$A$1:$B$7,2,FALSE)</f>
        <v>Hovedstaden</v>
      </c>
      <c r="N4964" t="str">
        <f>VLOOKUP(D4964,Translations!$I$2:$K$101,2,FALSE)</f>
        <v>Høje-Taastrup</v>
      </c>
      <c r="O4964" t="str">
        <f>VLOOKUP(G4964,Translations!$M$2:$N$9,2,FALSE)</f>
        <v>[X2079] SARS-CoV-2 (RNA), Borger</v>
      </c>
      <c r="P4964" t="str">
        <f>VLOOKUP(F4964,Translations!$D$1:$F$13,2,FALSE)</f>
        <v>Ok</v>
      </c>
      <c r="Q4964" t="str">
        <f>VLOOKUP(F4964,Translations!$D$2:$G$13,4,FALSE)</f>
        <v>01 - Aktiv, bopæl i DK</v>
      </c>
      <c r="R4964" t="str">
        <f>VLOOKUP(H4964,Translations!$P$2:$Q$10,2,FALSE)</f>
        <v>1 - Selvstændigt sikret - med lægevalg</v>
      </c>
      <c r="S4964" t="str">
        <f>VLOOKUP(F4964,Translations!$D$2:$F$13,3,FALSE)</f>
        <v>Ja</v>
      </c>
    </row>
    <row r="4965" spans="1:19" x14ac:dyDescent="0.2">
      <c r="A4965" s="3">
        <v>43970</v>
      </c>
      <c r="B4965" t="s">
        <v>222</v>
      </c>
      <c r="C4965" t="s">
        <v>199</v>
      </c>
      <c r="D4965">
        <v>169</v>
      </c>
      <c r="E4965">
        <v>1084</v>
      </c>
      <c r="F4965" t="str">
        <f t="shared" si="161"/>
        <v>01</v>
      </c>
      <c r="G4965" t="s">
        <v>513</v>
      </c>
      <c r="H4965">
        <v>2</v>
      </c>
      <c r="I4965" t="s">
        <v>6</v>
      </c>
      <c r="J4965" t="s">
        <v>5</v>
      </c>
      <c r="K4965" t="s">
        <v>6</v>
      </c>
      <c r="L4965">
        <v>5</v>
      </c>
      <c r="M4965" t="str">
        <f>VLOOKUP(E4965,Translations!$A$1:$B$7,2,FALSE)</f>
        <v>Hovedstaden</v>
      </c>
      <c r="N4965" t="str">
        <f>VLOOKUP(D4965,Translations!$I$2:$K$101,2,FALSE)</f>
        <v>Høje-Taastrup</v>
      </c>
      <c r="O4965" t="str">
        <f>VLOOKUP(G4965,Translations!$M$2:$N$9,2,FALSE)</f>
        <v>[X2079] SARS-CoV-2 (RNA), Borger</v>
      </c>
      <c r="P4965" t="str">
        <f>VLOOKUP(F4965,Translations!$D$1:$F$13,2,FALSE)</f>
        <v>Ok</v>
      </c>
      <c r="Q4965" t="str">
        <f>VLOOKUP(F4965,Translations!$D$2:$G$13,4,FALSE)</f>
        <v>01 - Aktiv, bopæl i DK</v>
      </c>
      <c r="R4965" t="str">
        <f>VLOOKUP(H4965,Translations!$P$2:$Q$10,2,FALSE)</f>
        <v>2 - Selvstændigt sikret - uden lægevalg</v>
      </c>
      <c r="S4965" t="str">
        <f>VLOOKUP(F4965,Translations!$D$2:$F$13,3,FALSE)</f>
        <v>Ja</v>
      </c>
    </row>
    <row r="4966" spans="1:19" x14ac:dyDescent="0.2">
      <c r="A4966" s="3">
        <v>43970</v>
      </c>
      <c r="B4966" t="s">
        <v>222</v>
      </c>
      <c r="C4966" t="s">
        <v>199</v>
      </c>
      <c r="D4966">
        <v>173</v>
      </c>
      <c r="E4966">
        <v>1084</v>
      </c>
      <c r="F4966" t="str">
        <f t="shared" si="161"/>
        <v>01</v>
      </c>
      <c r="G4966" t="s">
        <v>513</v>
      </c>
      <c r="H4966">
        <v>1</v>
      </c>
      <c r="I4966" t="s">
        <v>6</v>
      </c>
      <c r="J4966" t="s">
        <v>5</v>
      </c>
      <c r="K4966" t="s">
        <v>6</v>
      </c>
      <c r="L4966">
        <v>6940</v>
      </c>
      <c r="M4966" t="str">
        <f>VLOOKUP(E4966,Translations!$A$1:$B$7,2,FALSE)</f>
        <v>Hovedstaden</v>
      </c>
      <c r="N4966" t="str">
        <f>VLOOKUP(D4966,Translations!$I$2:$K$101,2,FALSE)</f>
        <v>Lyngby-Taarbæk</v>
      </c>
      <c r="O4966" t="str">
        <f>VLOOKUP(G4966,Translations!$M$2:$N$9,2,FALSE)</f>
        <v>[X2079] SARS-CoV-2 (RNA), Borger</v>
      </c>
      <c r="P4966" t="str">
        <f>VLOOKUP(F4966,Translations!$D$1:$F$13,2,FALSE)</f>
        <v>Ok</v>
      </c>
      <c r="Q4966" t="str">
        <f>VLOOKUP(F4966,Translations!$D$2:$G$13,4,FALSE)</f>
        <v>01 - Aktiv, bopæl i DK</v>
      </c>
      <c r="R4966" t="str">
        <f>VLOOKUP(H4966,Translations!$P$2:$Q$10,2,FALSE)</f>
        <v>1 - Selvstændigt sikret - med lægevalg</v>
      </c>
      <c r="S4966" t="str">
        <f>VLOOKUP(F4966,Translations!$D$2:$F$13,3,FALSE)</f>
        <v>Ja</v>
      </c>
    </row>
    <row r="4967" spans="1:19" x14ac:dyDescent="0.2">
      <c r="A4967" s="3">
        <v>43970</v>
      </c>
      <c r="B4967" t="s">
        <v>222</v>
      </c>
      <c r="C4967" t="s">
        <v>199</v>
      </c>
      <c r="D4967">
        <v>173</v>
      </c>
      <c r="E4967">
        <v>1084</v>
      </c>
      <c r="F4967" t="str">
        <f t="shared" si="161"/>
        <v>01</v>
      </c>
      <c r="G4967" t="s">
        <v>513</v>
      </c>
      <c r="H4967">
        <v>2</v>
      </c>
      <c r="I4967" t="s">
        <v>6</v>
      </c>
      <c r="J4967" t="s">
        <v>5</v>
      </c>
      <c r="K4967" t="s">
        <v>6</v>
      </c>
      <c r="L4967">
        <v>15</v>
      </c>
      <c r="M4967" t="str">
        <f>VLOOKUP(E4967,Translations!$A$1:$B$7,2,FALSE)</f>
        <v>Hovedstaden</v>
      </c>
      <c r="N4967" t="str">
        <f>VLOOKUP(D4967,Translations!$I$2:$K$101,2,FALSE)</f>
        <v>Lyngby-Taarbæk</v>
      </c>
      <c r="O4967" t="str">
        <f>VLOOKUP(G4967,Translations!$M$2:$N$9,2,FALSE)</f>
        <v>[X2079] SARS-CoV-2 (RNA), Borger</v>
      </c>
      <c r="P4967" t="str">
        <f>VLOOKUP(F4967,Translations!$D$1:$F$13,2,FALSE)</f>
        <v>Ok</v>
      </c>
      <c r="Q4967" t="str">
        <f>VLOOKUP(F4967,Translations!$D$2:$G$13,4,FALSE)</f>
        <v>01 - Aktiv, bopæl i DK</v>
      </c>
      <c r="R4967" t="str">
        <f>VLOOKUP(H4967,Translations!$P$2:$Q$10,2,FALSE)</f>
        <v>2 - Selvstændigt sikret - uden lægevalg</v>
      </c>
      <c r="S4967" t="str">
        <f>VLOOKUP(F4967,Translations!$D$2:$F$13,3,FALSE)</f>
        <v>Ja</v>
      </c>
    </row>
    <row r="4968" spans="1:19" x14ac:dyDescent="0.2">
      <c r="A4968" s="3">
        <v>43970</v>
      </c>
      <c r="B4968" t="s">
        <v>222</v>
      </c>
      <c r="C4968" t="s">
        <v>199</v>
      </c>
      <c r="D4968">
        <v>173</v>
      </c>
      <c r="E4968">
        <v>1084</v>
      </c>
      <c r="F4968" t="str">
        <f t="shared" si="161"/>
        <v>01</v>
      </c>
      <c r="G4968" t="s">
        <v>513</v>
      </c>
      <c r="H4968">
        <v>7</v>
      </c>
      <c r="I4968" t="s">
        <v>6</v>
      </c>
      <c r="J4968" t="s">
        <v>5</v>
      </c>
      <c r="K4968" t="s">
        <v>6</v>
      </c>
      <c r="L4968">
        <v>4</v>
      </c>
      <c r="M4968" t="str">
        <f>VLOOKUP(E4968,Translations!$A$1:$B$7,2,FALSE)</f>
        <v>Hovedstaden</v>
      </c>
      <c r="N4968" t="str">
        <f>VLOOKUP(D4968,Translations!$I$2:$K$101,2,FALSE)</f>
        <v>Lyngby-Taarbæk</v>
      </c>
      <c r="O4968" t="str">
        <f>VLOOKUP(G4968,Translations!$M$2:$N$9,2,FALSE)</f>
        <v>[X2079] SARS-CoV-2 (RNA), Borger</v>
      </c>
      <c r="P4968" t="str">
        <f>VLOOKUP(F4968,Translations!$D$1:$F$13,2,FALSE)</f>
        <v>Ok</v>
      </c>
      <c r="Q4968" t="str">
        <f>VLOOKUP(F4968,Translations!$D$2:$G$13,4,FALSE)</f>
        <v>01 - Aktiv, bopæl i DK</v>
      </c>
      <c r="R4968" t="str">
        <f>VLOOKUP(H4968,Translations!$P$2:$Q$10,2,FALSE)</f>
        <v>7 - Bopæl i udlandet</v>
      </c>
      <c r="S4968" t="str">
        <f>VLOOKUP(F4968,Translations!$D$2:$F$13,3,FALSE)</f>
        <v>Ja</v>
      </c>
    </row>
    <row r="4969" spans="1:19" x14ac:dyDescent="0.2">
      <c r="A4969" s="3">
        <v>43970</v>
      </c>
      <c r="B4969" t="s">
        <v>222</v>
      </c>
      <c r="C4969" t="s">
        <v>199</v>
      </c>
      <c r="D4969">
        <v>173</v>
      </c>
      <c r="E4969">
        <v>1084</v>
      </c>
      <c r="F4969" t="str">
        <f t="shared" si="161"/>
        <v>01</v>
      </c>
      <c r="G4969" t="s">
        <v>513</v>
      </c>
      <c r="H4969">
        <v>8</v>
      </c>
      <c r="I4969" t="s">
        <v>6</v>
      </c>
      <c r="J4969" t="s">
        <v>5</v>
      </c>
      <c r="K4969" t="s">
        <v>6</v>
      </c>
      <c r="L4969">
        <v>1</v>
      </c>
      <c r="M4969" t="str">
        <f>VLOOKUP(E4969,Translations!$A$1:$B$7,2,FALSE)</f>
        <v>Hovedstaden</v>
      </c>
      <c r="N4969" t="str">
        <f>VLOOKUP(D4969,Translations!$I$2:$K$101,2,FALSE)</f>
        <v>Lyngby-Taarbæk</v>
      </c>
      <c r="O4969" t="str">
        <f>VLOOKUP(G4969,Translations!$M$2:$N$9,2,FALSE)</f>
        <v>[X2079] SARS-CoV-2 (RNA), Borger</v>
      </c>
      <c r="P4969" t="str">
        <f>VLOOKUP(F4969,Translations!$D$1:$F$13,2,FALSE)</f>
        <v>Ok</v>
      </c>
      <c r="Q4969" t="str">
        <f>VLOOKUP(F4969,Translations!$D$2:$G$13,4,FALSE)</f>
        <v>01 - Aktiv, bopæl i DK</v>
      </c>
      <c r="R4969" t="str">
        <f>VLOOKUP(H4969,Translations!$P$2:$Q$10,2,FALSE)</f>
        <v>8 - Afgangsført (fraflyttet, ihjelslagen, dobbelt CPR, forsvundet eller omnummereret)</v>
      </c>
      <c r="S4969" t="str">
        <f>VLOOKUP(F4969,Translations!$D$2:$F$13,3,FALSE)</f>
        <v>Ja</v>
      </c>
    </row>
    <row r="4970" spans="1:19" x14ac:dyDescent="0.2">
      <c r="A4970" s="3">
        <v>43970</v>
      </c>
      <c r="B4970" t="s">
        <v>222</v>
      </c>
      <c r="C4970" t="s">
        <v>199</v>
      </c>
      <c r="D4970">
        <v>175</v>
      </c>
      <c r="E4970">
        <v>1084</v>
      </c>
      <c r="F4970" t="str">
        <f t="shared" si="161"/>
        <v>01</v>
      </c>
      <c r="G4970" t="s">
        <v>513</v>
      </c>
      <c r="H4970">
        <v>1</v>
      </c>
      <c r="I4970" t="s">
        <v>6</v>
      </c>
      <c r="J4970" t="s">
        <v>5</v>
      </c>
      <c r="K4970" t="s">
        <v>6</v>
      </c>
      <c r="L4970">
        <v>6575</v>
      </c>
      <c r="M4970" t="str">
        <f>VLOOKUP(E4970,Translations!$A$1:$B$7,2,FALSE)</f>
        <v>Hovedstaden</v>
      </c>
      <c r="N4970" t="str">
        <f>VLOOKUP(D4970,Translations!$I$2:$K$101,2,FALSE)</f>
        <v>Rødovre</v>
      </c>
      <c r="O4970" t="str">
        <f>VLOOKUP(G4970,Translations!$M$2:$N$9,2,FALSE)</f>
        <v>[X2079] SARS-CoV-2 (RNA), Borger</v>
      </c>
      <c r="P4970" t="str">
        <f>VLOOKUP(F4970,Translations!$D$1:$F$13,2,FALSE)</f>
        <v>Ok</v>
      </c>
      <c r="Q4970" t="str">
        <f>VLOOKUP(F4970,Translations!$D$2:$G$13,4,FALSE)</f>
        <v>01 - Aktiv, bopæl i DK</v>
      </c>
      <c r="R4970" t="str">
        <f>VLOOKUP(H4970,Translations!$P$2:$Q$10,2,FALSE)</f>
        <v>1 - Selvstændigt sikret - med lægevalg</v>
      </c>
      <c r="S4970" t="str">
        <f>VLOOKUP(F4970,Translations!$D$2:$F$13,3,FALSE)</f>
        <v>Ja</v>
      </c>
    </row>
    <row r="4971" spans="1:19" x14ac:dyDescent="0.2">
      <c r="A4971" s="3">
        <v>43970</v>
      </c>
      <c r="B4971" t="s">
        <v>222</v>
      </c>
      <c r="C4971" t="s">
        <v>199</v>
      </c>
      <c r="D4971">
        <v>175</v>
      </c>
      <c r="E4971">
        <v>1084</v>
      </c>
      <c r="F4971" t="str">
        <f t="shared" si="161"/>
        <v>01</v>
      </c>
      <c r="G4971" t="s">
        <v>513</v>
      </c>
      <c r="H4971">
        <v>2</v>
      </c>
      <c r="I4971" t="s">
        <v>6</v>
      </c>
      <c r="J4971" t="s">
        <v>5</v>
      </c>
      <c r="K4971" t="s">
        <v>6</v>
      </c>
      <c r="L4971">
        <v>7</v>
      </c>
      <c r="M4971" t="str">
        <f>VLOOKUP(E4971,Translations!$A$1:$B$7,2,FALSE)</f>
        <v>Hovedstaden</v>
      </c>
      <c r="N4971" t="str">
        <f>VLOOKUP(D4971,Translations!$I$2:$K$101,2,FALSE)</f>
        <v>Rødovre</v>
      </c>
      <c r="O4971" t="str">
        <f>VLOOKUP(G4971,Translations!$M$2:$N$9,2,FALSE)</f>
        <v>[X2079] SARS-CoV-2 (RNA), Borger</v>
      </c>
      <c r="P4971" t="str">
        <f>VLOOKUP(F4971,Translations!$D$1:$F$13,2,FALSE)</f>
        <v>Ok</v>
      </c>
      <c r="Q4971" t="str">
        <f>VLOOKUP(F4971,Translations!$D$2:$G$13,4,FALSE)</f>
        <v>01 - Aktiv, bopæl i DK</v>
      </c>
      <c r="R4971" t="str">
        <f>VLOOKUP(H4971,Translations!$P$2:$Q$10,2,FALSE)</f>
        <v>2 - Selvstændigt sikret - uden lægevalg</v>
      </c>
      <c r="S4971" t="str">
        <f>VLOOKUP(F4971,Translations!$D$2:$F$13,3,FALSE)</f>
        <v>Ja</v>
      </c>
    </row>
    <row r="4972" spans="1:19" x14ac:dyDescent="0.2">
      <c r="A4972" s="3">
        <v>43970</v>
      </c>
      <c r="B4972" t="s">
        <v>222</v>
      </c>
      <c r="C4972" t="s">
        <v>199</v>
      </c>
      <c r="D4972">
        <v>175</v>
      </c>
      <c r="E4972">
        <v>1084</v>
      </c>
      <c r="F4972" t="str">
        <f t="shared" si="161"/>
        <v>01</v>
      </c>
      <c r="G4972" t="s">
        <v>513</v>
      </c>
      <c r="H4972">
        <v>4</v>
      </c>
      <c r="I4972" t="s">
        <v>6</v>
      </c>
      <c r="J4972" t="s">
        <v>5</v>
      </c>
      <c r="K4972" t="s">
        <v>6</v>
      </c>
      <c r="L4972">
        <v>5</v>
      </c>
      <c r="M4972" t="str">
        <f>VLOOKUP(E4972,Translations!$A$1:$B$7,2,FALSE)</f>
        <v>Hovedstaden</v>
      </c>
      <c r="N4972" t="str">
        <f>VLOOKUP(D4972,Translations!$I$2:$K$101,2,FALSE)</f>
        <v>Rødovre</v>
      </c>
      <c r="O4972" t="str">
        <f>VLOOKUP(G4972,Translations!$M$2:$N$9,2,FALSE)</f>
        <v>[X2079] SARS-CoV-2 (RNA), Borger</v>
      </c>
      <c r="P4972" t="str">
        <f>VLOOKUP(F4972,Translations!$D$1:$F$13,2,FALSE)</f>
        <v>Ok</v>
      </c>
      <c r="Q4972" t="str">
        <f>VLOOKUP(F4972,Translations!$D$2:$G$13,4,FALSE)</f>
        <v>01 - Aktiv, bopæl i DK</v>
      </c>
      <c r="R4972" t="str">
        <f>VLOOKUP(H4972,Translations!$P$2:$Q$10,2,FALSE)</f>
        <v>4 - Optaget i fængselsvæsenet efter dom (+3 mdr.)</v>
      </c>
      <c r="S4972" t="str">
        <f>VLOOKUP(F4972,Translations!$D$2:$F$13,3,FALSE)</f>
        <v>Ja</v>
      </c>
    </row>
    <row r="4973" spans="1:19" x14ac:dyDescent="0.2">
      <c r="A4973" s="3">
        <v>43970</v>
      </c>
      <c r="B4973" t="s">
        <v>222</v>
      </c>
      <c r="C4973" t="s">
        <v>199</v>
      </c>
      <c r="D4973">
        <v>175</v>
      </c>
      <c r="E4973">
        <v>1084</v>
      </c>
      <c r="F4973" t="str">
        <f t="shared" si="161"/>
        <v>01</v>
      </c>
      <c r="G4973" t="s">
        <v>513</v>
      </c>
      <c r="H4973">
        <v>7</v>
      </c>
      <c r="I4973" t="s">
        <v>6</v>
      </c>
      <c r="J4973" t="s">
        <v>5</v>
      </c>
      <c r="K4973" t="s">
        <v>6</v>
      </c>
      <c r="L4973">
        <v>1</v>
      </c>
      <c r="M4973" t="str">
        <f>VLOOKUP(E4973,Translations!$A$1:$B$7,2,FALSE)</f>
        <v>Hovedstaden</v>
      </c>
      <c r="N4973" t="str">
        <f>VLOOKUP(D4973,Translations!$I$2:$K$101,2,FALSE)</f>
        <v>Rødovre</v>
      </c>
      <c r="O4973" t="str">
        <f>VLOOKUP(G4973,Translations!$M$2:$N$9,2,FALSE)</f>
        <v>[X2079] SARS-CoV-2 (RNA), Borger</v>
      </c>
      <c r="P4973" t="str">
        <f>VLOOKUP(F4973,Translations!$D$1:$F$13,2,FALSE)</f>
        <v>Ok</v>
      </c>
      <c r="Q4973" t="str">
        <f>VLOOKUP(F4973,Translations!$D$2:$G$13,4,FALSE)</f>
        <v>01 - Aktiv, bopæl i DK</v>
      </c>
      <c r="R4973" t="str">
        <f>VLOOKUP(H4973,Translations!$P$2:$Q$10,2,FALSE)</f>
        <v>7 - Bopæl i udlandet</v>
      </c>
      <c r="S4973" t="str">
        <f>VLOOKUP(F4973,Translations!$D$2:$F$13,3,FALSE)</f>
        <v>Ja</v>
      </c>
    </row>
    <row r="4974" spans="1:19" x14ac:dyDescent="0.2">
      <c r="A4974" s="3">
        <v>43970</v>
      </c>
      <c r="B4974" t="s">
        <v>222</v>
      </c>
      <c r="C4974" t="s">
        <v>199</v>
      </c>
      <c r="D4974">
        <v>183</v>
      </c>
      <c r="E4974">
        <v>1084</v>
      </c>
      <c r="F4974" t="str">
        <f t="shared" ref="F4974:F5005" si="162">"01"</f>
        <v>01</v>
      </c>
      <c r="G4974" t="s">
        <v>513</v>
      </c>
      <c r="H4974">
        <v>1</v>
      </c>
      <c r="I4974" t="s">
        <v>6</v>
      </c>
      <c r="J4974" t="s">
        <v>5</v>
      </c>
      <c r="K4974" t="s">
        <v>6</v>
      </c>
      <c r="L4974">
        <v>3789</v>
      </c>
      <c r="M4974" t="str">
        <f>VLOOKUP(E4974,Translations!$A$1:$B$7,2,FALSE)</f>
        <v>Hovedstaden</v>
      </c>
      <c r="N4974" t="str">
        <f>VLOOKUP(D4974,Translations!$I$2:$K$101,2,FALSE)</f>
        <v>Ishøj</v>
      </c>
      <c r="O4974" t="str">
        <f>VLOOKUP(G4974,Translations!$M$2:$N$9,2,FALSE)</f>
        <v>[X2079] SARS-CoV-2 (RNA), Borger</v>
      </c>
      <c r="P4974" t="str">
        <f>VLOOKUP(F4974,Translations!$D$1:$F$13,2,FALSE)</f>
        <v>Ok</v>
      </c>
      <c r="Q4974" t="str">
        <f>VLOOKUP(F4974,Translations!$D$2:$G$13,4,FALSE)</f>
        <v>01 - Aktiv, bopæl i DK</v>
      </c>
      <c r="R4974" t="str">
        <f>VLOOKUP(H4974,Translations!$P$2:$Q$10,2,FALSE)</f>
        <v>1 - Selvstændigt sikret - med lægevalg</v>
      </c>
      <c r="S4974" t="str">
        <f>VLOOKUP(F4974,Translations!$D$2:$F$13,3,FALSE)</f>
        <v>Ja</v>
      </c>
    </row>
    <row r="4975" spans="1:19" x14ac:dyDescent="0.2">
      <c r="A4975" s="3">
        <v>43970</v>
      </c>
      <c r="B4975" t="s">
        <v>222</v>
      </c>
      <c r="C4975" t="s">
        <v>199</v>
      </c>
      <c r="D4975">
        <v>183</v>
      </c>
      <c r="E4975">
        <v>1084</v>
      </c>
      <c r="F4975" t="str">
        <f t="shared" si="162"/>
        <v>01</v>
      </c>
      <c r="G4975" t="s">
        <v>513</v>
      </c>
      <c r="H4975">
        <v>2</v>
      </c>
      <c r="I4975" t="s">
        <v>6</v>
      </c>
      <c r="J4975" t="s">
        <v>5</v>
      </c>
      <c r="K4975" t="s">
        <v>6</v>
      </c>
      <c r="L4975">
        <v>2</v>
      </c>
      <c r="M4975" t="str">
        <f>VLOOKUP(E4975,Translations!$A$1:$B$7,2,FALSE)</f>
        <v>Hovedstaden</v>
      </c>
      <c r="N4975" t="str">
        <f>VLOOKUP(D4975,Translations!$I$2:$K$101,2,FALSE)</f>
        <v>Ishøj</v>
      </c>
      <c r="O4975" t="str">
        <f>VLOOKUP(G4975,Translations!$M$2:$N$9,2,FALSE)</f>
        <v>[X2079] SARS-CoV-2 (RNA), Borger</v>
      </c>
      <c r="P4975" t="str">
        <f>VLOOKUP(F4975,Translations!$D$1:$F$13,2,FALSE)</f>
        <v>Ok</v>
      </c>
      <c r="Q4975" t="str">
        <f>VLOOKUP(F4975,Translations!$D$2:$G$13,4,FALSE)</f>
        <v>01 - Aktiv, bopæl i DK</v>
      </c>
      <c r="R4975" t="str">
        <f>VLOOKUP(H4975,Translations!$P$2:$Q$10,2,FALSE)</f>
        <v>2 - Selvstændigt sikret - uden lægevalg</v>
      </c>
      <c r="S4975" t="str">
        <f>VLOOKUP(F4975,Translations!$D$2:$F$13,3,FALSE)</f>
        <v>Ja</v>
      </c>
    </row>
    <row r="4976" spans="1:19" x14ac:dyDescent="0.2">
      <c r="A4976" s="3">
        <v>43970</v>
      </c>
      <c r="B4976" t="s">
        <v>222</v>
      </c>
      <c r="C4976" t="s">
        <v>199</v>
      </c>
      <c r="D4976">
        <v>183</v>
      </c>
      <c r="E4976">
        <v>1084</v>
      </c>
      <c r="F4976" t="str">
        <f t="shared" si="162"/>
        <v>01</v>
      </c>
      <c r="G4976" t="s">
        <v>513</v>
      </c>
      <c r="H4976">
        <v>4</v>
      </c>
      <c r="I4976" t="s">
        <v>6</v>
      </c>
      <c r="J4976" t="s">
        <v>5</v>
      </c>
      <c r="K4976" t="s">
        <v>6</v>
      </c>
      <c r="L4976">
        <v>2</v>
      </c>
      <c r="M4976" t="str">
        <f>VLOOKUP(E4976,Translations!$A$1:$B$7,2,FALSE)</f>
        <v>Hovedstaden</v>
      </c>
      <c r="N4976" t="str">
        <f>VLOOKUP(D4976,Translations!$I$2:$K$101,2,FALSE)</f>
        <v>Ishøj</v>
      </c>
      <c r="O4976" t="str">
        <f>VLOOKUP(G4976,Translations!$M$2:$N$9,2,FALSE)</f>
        <v>[X2079] SARS-CoV-2 (RNA), Borger</v>
      </c>
      <c r="P4976" t="str">
        <f>VLOOKUP(F4976,Translations!$D$1:$F$13,2,FALSE)</f>
        <v>Ok</v>
      </c>
      <c r="Q4976" t="str">
        <f>VLOOKUP(F4976,Translations!$D$2:$G$13,4,FALSE)</f>
        <v>01 - Aktiv, bopæl i DK</v>
      </c>
      <c r="R4976" t="str">
        <f>VLOOKUP(H4976,Translations!$P$2:$Q$10,2,FALSE)</f>
        <v>4 - Optaget i fængselsvæsenet efter dom (+3 mdr.)</v>
      </c>
      <c r="S4976" t="str">
        <f>VLOOKUP(F4976,Translations!$D$2:$F$13,3,FALSE)</f>
        <v>Ja</v>
      </c>
    </row>
    <row r="4977" spans="1:19" x14ac:dyDescent="0.2">
      <c r="A4977" s="3">
        <v>43970</v>
      </c>
      <c r="B4977" t="s">
        <v>222</v>
      </c>
      <c r="C4977" t="s">
        <v>199</v>
      </c>
      <c r="D4977">
        <v>183</v>
      </c>
      <c r="E4977">
        <v>1084</v>
      </c>
      <c r="F4977" t="str">
        <f t="shared" si="162"/>
        <v>01</v>
      </c>
      <c r="G4977" t="s">
        <v>513</v>
      </c>
      <c r="H4977">
        <v>5</v>
      </c>
      <c r="I4977" t="s">
        <v>6</v>
      </c>
      <c r="J4977" t="s">
        <v>5</v>
      </c>
      <c r="K4977" t="s">
        <v>6</v>
      </c>
      <c r="L4977">
        <v>1</v>
      </c>
      <c r="M4977" t="str">
        <f>VLOOKUP(E4977,Translations!$A$1:$B$7,2,FALSE)</f>
        <v>Hovedstaden</v>
      </c>
      <c r="N4977" t="str">
        <f>VLOOKUP(D4977,Translations!$I$2:$K$101,2,FALSE)</f>
        <v>Ishøj</v>
      </c>
      <c r="O4977" t="str">
        <f>VLOOKUP(G4977,Translations!$M$2:$N$9,2,FALSE)</f>
        <v>[X2079] SARS-CoV-2 (RNA), Borger</v>
      </c>
      <c r="P4977" t="str">
        <f>VLOOKUP(F4977,Translations!$D$1:$F$13,2,FALSE)</f>
        <v>Ok</v>
      </c>
      <c r="Q4977" t="str">
        <f>VLOOKUP(F4977,Translations!$D$2:$G$13,4,FALSE)</f>
        <v>01 - Aktiv, bopæl i DK</v>
      </c>
      <c r="R4977" t="str">
        <f>VLOOKUP(H4977,Translations!$P$2:$Q$10,2,FALSE)</f>
        <v>5 - Værnepligtig (+3 mdr.)</v>
      </c>
      <c r="S4977" t="str">
        <f>VLOOKUP(F4977,Translations!$D$2:$F$13,3,FALSE)</f>
        <v>Ja</v>
      </c>
    </row>
    <row r="4978" spans="1:19" x14ac:dyDescent="0.2">
      <c r="A4978" s="3">
        <v>43970</v>
      </c>
      <c r="B4978" t="s">
        <v>222</v>
      </c>
      <c r="C4978" t="s">
        <v>199</v>
      </c>
      <c r="D4978">
        <v>185</v>
      </c>
      <c r="E4978">
        <v>1084</v>
      </c>
      <c r="F4978" t="str">
        <f t="shared" si="162"/>
        <v>01</v>
      </c>
      <c r="G4978" t="s">
        <v>513</v>
      </c>
      <c r="H4978">
        <v>1</v>
      </c>
      <c r="I4978" t="s">
        <v>6</v>
      </c>
      <c r="J4978" t="s">
        <v>5</v>
      </c>
      <c r="K4978" t="s">
        <v>6</v>
      </c>
      <c r="L4978">
        <v>5958</v>
      </c>
      <c r="M4978" t="str">
        <f>VLOOKUP(E4978,Translations!$A$1:$B$7,2,FALSE)</f>
        <v>Hovedstaden</v>
      </c>
      <c r="N4978" t="str">
        <f>VLOOKUP(D4978,Translations!$I$2:$K$101,2,FALSE)</f>
        <v>Tårnby</v>
      </c>
      <c r="O4978" t="str">
        <f>VLOOKUP(G4978,Translations!$M$2:$N$9,2,FALSE)</f>
        <v>[X2079] SARS-CoV-2 (RNA), Borger</v>
      </c>
      <c r="P4978" t="str">
        <f>VLOOKUP(F4978,Translations!$D$1:$F$13,2,FALSE)</f>
        <v>Ok</v>
      </c>
      <c r="Q4978" t="str">
        <f>VLOOKUP(F4978,Translations!$D$2:$G$13,4,FALSE)</f>
        <v>01 - Aktiv, bopæl i DK</v>
      </c>
      <c r="R4978" t="str">
        <f>VLOOKUP(H4978,Translations!$P$2:$Q$10,2,FALSE)</f>
        <v>1 - Selvstændigt sikret - med lægevalg</v>
      </c>
      <c r="S4978" t="str">
        <f>VLOOKUP(F4978,Translations!$D$2:$F$13,3,FALSE)</f>
        <v>Ja</v>
      </c>
    </row>
    <row r="4979" spans="1:19" x14ac:dyDescent="0.2">
      <c r="A4979" s="3">
        <v>43970</v>
      </c>
      <c r="B4979" t="s">
        <v>222</v>
      </c>
      <c r="C4979" t="s">
        <v>199</v>
      </c>
      <c r="D4979">
        <v>185</v>
      </c>
      <c r="E4979">
        <v>1084</v>
      </c>
      <c r="F4979" t="str">
        <f t="shared" si="162"/>
        <v>01</v>
      </c>
      <c r="G4979" t="s">
        <v>513</v>
      </c>
      <c r="H4979">
        <v>2</v>
      </c>
      <c r="I4979" t="s">
        <v>6</v>
      </c>
      <c r="J4979" t="s">
        <v>5</v>
      </c>
      <c r="K4979" t="s">
        <v>6</v>
      </c>
      <c r="L4979">
        <v>2</v>
      </c>
      <c r="M4979" t="str">
        <f>VLOOKUP(E4979,Translations!$A$1:$B$7,2,FALSE)</f>
        <v>Hovedstaden</v>
      </c>
      <c r="N4979" t="str">
        <f>VLOOKUP(D4979,Translations!$I$2:$K$101,2,FALSE)</f>
        <v>Tårnby</v>
      </c>
      <c r="O4979" t="str">
        <f>VLOOKUP(G4979,Translations!$M$2:$N$9,2,FALSE)</f>
        <v>[X2079] SARS-CoV-2 (RNA), Borger</v>
      </c>
      <c r="P4979" t="str">
        <f>VLOOKUP(F4979,Translations!$D$1:$F$13,2,FALSE)</f>
        <v>Ok</v>
      </c>
      <c r="Q4979" t="str">
        <f>VLOOKUP(F4979,Translations!$D$2:$G$13,4,FALSE)</f>
        <v>01 - Aktiv, bopæl i DK</v>
      </c>
      <c r="R4979" t="str">
        <f>VLOOKUP(H4979,Translations!$P$2:$Q$10,2,FALSE)</f>
        <v>2 - Selvstændigt sikret - uden lægevalg</v>
      </c>
      <c r="S4979" t="str">
        <f>VLOOKUP(F4979,Translations!$D$2:$F$13,3,FALSE)</f>
        <v>Ja</v>
      </c>
    </row>
    <row r="4980" spans="1:19" x14ac:dyDescent="0.2">
      <c r="A4980" s="3">
        <v>43970</v>
      </c>
      <c r="B4980" t="s">
        <v>222</v>
      </c>
      <c r="C4980" t="s">
        <v>199</v>
      </c>
      <c r="D4980">
        <v>185</v>
      </c>
      <c r="E4980">
        <v>1084</v>
      </c>
      <c r="F4980" t="str">
        <f t="shared" si="162"/>
        <v>01</v>
      </c>
      <c r="G4980" t="s">
        <v>513</v>
      </c>
      <c r="H4980">
        <v>4</v>
      </c>
      <c r="I4980" t="s">
        <v>6</v>
      </c>
      <c r="J4980" t="s">
        <v>5</v>
      </c>
      <c r="K4980" t="s">
        <v>6</v>
      </c>
      <c r="L4980">
        <v>2</v>
      </c>
      <c r="M4980" t="str">
        <f>VLOOKUP(E4980,Translations!$A$1:$B$7,2,FALSE)</f>
        <v>Hovedstaden</v>
      </c>
      <c r="N4980" t="str">
        <f>VLOOKUP(D4980,Translations!$I$2:$K$101,2,FALSE)</f>
        <v>Tårnby</v>
      </c>
      <c r="O4980" t="str">
        <f>VLOOKUP(G4980,Translations!$M$2:$N$9,2,FALSE)</f>
        <v>[X2079] SARS-CoV-2 (RNA), Borger</v>
      </c>
      <c r="P4980" t="str">
        <f>VLOOKUP(F4980,Translations!$D$1:$F$13,2,FALSE)</f>
        <v>Ok</v>
      </c>
      <c r="Q4980" t="str">
        <f>VLOOKUP(F4980,Translations!$D$2:$G$13,4,FALSE)</f>
        <v>01 - Aktiv, bopæl i DK</v>
      </c>
      <c r="R4980" t="str">
        <f>VLOOKUP(H4980,Translations!$P$2:$Q$10,2,FALSE)</f>
        <v>4 - Optaget i fængselsvæsenet efter dom (+3 mdr.)</v>
      </c>
      <c r="S4980" t="str">
        <f>VLOOKUP(F4980,Translations!$D$2:$F$13,3,FALSE)</f>
        <v>Ja</v>
      </c>
    </row>
    <row r="4981" spans="1:19" x14ac:dyDescent="0.2">
      <c r="A4981" s="3">
        <v>43970</v>
      </c>
      <c r="B4981" t="s">
        <v>222</v>
      </c>
      <c r="C4981" t="s">
        <v>199</v>
      </c>
      <c r="D4981">
        <v>185</v>
      </c>
      <c r="E4981">
        <v>1084</v>
      </c>
      <c r="F4981" t="str">
        <f t="shared" si="162"/>
        <v>01</v>
      </c>
      <c r="G4981" t="s">
        <v>513</v>
      </c>
      <c r="H4981">
        <v>5</v>
      </c>
      <c r="I4981" t="s">
        <v>6</v>
      </c>
      <c r="J4981" t="s">
        <v>5</v>
      </c>
      <c r="K4981" t="s">
        <v>6</v>
      </c>
      <c r="L4981">
        <v>1</v>
      </c>
      <c r="M4981" t="str">
        <f>VLOOKUP(E4981,Translations!$A$1:$B$7,2,FALSE)</f>
        <v>Hovedstaden</v>
      </c>
      <c r="N4981" t="str">
        <f>VLOOKUP(D4981,Translations!$I$2:$K$101,2,FALSE)</f>
        <v>Tårnby</v>
      </c>
      <c r="O4981" t="str">
        <f>VLOOKUP(G4981,Translations!$M$2:$N$9,2,FALSE)</f>
        <v>[X2079] SARS-CoV-2 (RNA), Borger</v>
      </c>
      <c r="P4981" t="str">
        <f>VLOOKUP(F4981,Translations!$D$1:$F$13,2,FALSE)</f>
        <v>Ok</v>
      </c>
      <c r="Q4981" t="str">
        <f>VLOOKUP(F4981,Translations!$D$2:$G$13,4,FALSE)</f>
        <v>01 - Aktiv, bopæl i DK</v>
      </c>
      <c r="R4981" t="str">
        <f>VLOOKUP(H4981,Translations!$P$2:$Q$10,2,FALSE)</f>
        <v>5 - Værnepligtig (+3 mdr.)</v>
      </c>
      <c r="S4981" t="str">
        <f>VLOOKUP(F4981,Translations!$D$2:$F$13,3,FALSE)</f>
        <v>Ja</v>
      </c>
    </row>
    <row r="4982" spans="1:19" x14ac:dyDescent="0.2">
      <c r="A4982" s="3">
        <v>43970</v>
      </c>
      <c r="B4982" t="s">
        <v>222</v>
      </c>
      <c r="C4982" t="s">
        <v>199</v>
      </c>
      <c r="D4982">
        <v>185</v>
      </c>
      <c r="E4982">
        <v>1084</v>
      </c>
      <c r="F4982" t="str">
        <f t="shared" si="162"/>
        <v>01</v>
      </c>
      <c r="G4982" t="s">
        <v>513</v>
      </c>
      <c r="H4982">
        <v>7</v>
      </c>
      <c r="I4982" t="s">
        <v>6</v>
      </c>
      <c r="J4982" t="s">
        <v>5</v>
      </c>
      <c r="K4982" t="s">
        <v>6</v>
      </c>
      <c r="L4982">
        <v>1</v>
      </c>
      <c r="M4982" t="str">
        <f>VLOOKUP(E4982,Translations!$A$1:$B$7,2,FALSE)</f>
        <v>Hovedstaden</v>
      </c>
      <c r="N4982" t="str">
        <f>VLOOKUP(D4982,Translations!$I$2:$K$101,2,FALSE)</f>
        <v>Tårnby</v>
      </c>
      <c r="O4982" t="str">
        <f>VLOOKUP(G4982,Translations!$M$2:$N$9,2,FALSE)</f>
        <v>[X2079] SARS-CoV-2 (RNA), Borger</v>
      </c>
      <c r="P4982" t="str">
        <f>VLOOKUP(F4982,Translations!$D$1:$F$13,2,FALSE)</f>
        <v>Ok</v>
      </c>
      <c r="Q4982" t="str">
        <f>VLOOKUP(F4982,Translations!$D$2:$G$13,4,FALSE)</f>
        <v>01 - Aktiv, bopæl i DK</v>
      </c>
      <c r="R4982" t="str">
        <f>VLOOKUP(H4982,Translations!$P$2:$Q$10,2,FALSE)</f>
        <v>7 - Bopæl i udlandet</v>
      </c>
      <c r="S4982" t="str">
        <f>VLOOKUP(F4982,Translations!$D$2:$F$13,3,FALSE)</f>
        <v>Ja</v>
      </c>
    </row>
    <row r="4983" spans="1:19" x14ac:dyDescent="0.2">
      <c r="A4983" s="3">
        <v>43970</v>
      </c>
      <c r="B4983" t="s">
        <v>222</v>
      </c>
      <c r="C4983" t="s">
        <v>199</v>
      </c>
      <c r="D4983">
        <v>187</v>
      </c>
      <c r="E4983">
        <v>1084</v>
      </c>
      <c r="F4983" t="str">
        <f t="shared" si="162"/>
        <v>01</v>
      </c>
      <c r="G4983" t="s">
        <v>513</v>
      </c>
      <c r="H4983">
        <v>1</v>
      </c>
      <c r="I4983" t="s">
        <v>6</v>
      </c>
      <c r="J4983" t="s">
        <v>5</v>
      </c>
      <c r="K4983" t="s">
        <v>6</v>
      </c>
      <c r="L4983">
        <v>2647</v>
      </c>
      <c r="M4983" t="str">
        <f>VLOOKUP(E4983,Translations!$A$1:$B$7,2,FALSE)</f>
        <v>Hovedstaden</v>
      </c>
      <c r="N4983" t="str">
        <f>VLOOKUP(D4983,Translations!$I$2:$K$101,2,FALSE)</f>
        <v>Vallensbæk</v>
      </c>
      <c r="O4983" t="str">
        <f>VLOOKUP(G4983,Translations!$M$2:$N$9,2,FALSE)</f>
        <v>[X2079] SARS-CoV-2 (RNA), Borger</v>
      </c>
      <c r="P4983" t="str">
        <f>VLOOKUP(F4983,Translations!$D$1:$F$13,2,FALSE)</f>
        <v>Ok</v>
      </c>
      <c r="Q4983" t="str">
        <f>VLOOKUP(F4983,Translations!$D$2:$G$13,4,FALSE)</f>
        <v>01 - Aktiv, bopæl i DK</v>
      </c>
      <c r="R4983" t="str">
        <f>VLOOKUP(H4983,Translations!$P$2:$Q$10,2,FALSE)</f>
        <v>1 - Selvstændigt sikret - med lægevalg</v>
      </c>
      <c r="S4983" t="str">
        <f>VLOOKUP(F4983,Translations!$D$2:$F$13,3,FALSE)</f>
        <v>Ja</v>
      </c>
    </row>
    <row r="4984" spans="1:19" x14ac:dyDescent="0.2">
      <c r="A4984" s="3">
        <v>43970</v>
      </c>
      <c r="B4984" t="s">
        <v>222</v>
      </c>
      <c r="C4984" t="s">
        <v>199</v>
      </c>
      <c r="D4984">
        <v>187</v>
      </c>
      <c r="E4984">
        <v>1084</v>
      </c>
      <c r="F4984" t="str">
        <f t="shared" si="162"/>
        <v>01</v>
      </c>
      <c r="G4984" t="s">
        <v>513</v>
      </c>
      <c r="H4984">
        <v>2</v>
      </c>
      <c r="I4984" t="s">
        <v>6</v>
      </c>
      <c r="J4984" t="s">
        <v>5</v>
      </c>
      <c r="K4984" t="s">
        <v>6</v>
      </c>
      <c r="L4984">
        <v>3</v>
      </c>
      <c r="M4984" t="str">
        <f>VLOOKUP(E4984,Translations!$A$1:$B$7,2,FALSE)</f>
        <v>Hovedstaden</v>
      </c>
      <c r="N4984" t="str">
        <f>VLOOKUP(D4984,Translations!$I$2:$K$101,2,FALSE)</f>
        <v>Vallensbæk</v>
      </c>
      <c r="O4984" t="str">
        <f>VLOOKUP(G4984,Translations!$M$2:$N$9,2,FALSE)</f>
        <v>[X2079] SARS-CoV-2 (RNA), Borger</v>
      </c>
      <c r="P4984" t="str">
        <f>VLOOKUP(F4984,Translations!$D$1:$F$13,2,FALSE)</f>
        <v>Ok</v>
      </c>
      <c r="Q4984" t="str">
        <f>VLOOKUP(F4984,Translations!$D$2:$G$13,4,FALSE)</f>
        <v>01 - Aktiv, bopæl i DK</v>
      </c>
      <c r="R4984" t="str">
        <f>VLOOKUP(H4984,Translations!$P$2:$Q$10,2,FALSE)</f>
        <v>2 - Selvstændigt sikret - uden lægevalg</v>
      </c>
      <c r="S4984" t="str">
        <f>VLOOKUP(F4984,Translations!$D$2:$F$13,3,FALSE)</f>
        <v>Ja</v>
      </c>
    </row>
    <row r="4985" spans="1:19" x14ac:dyDescent="0.2">
      <c r="A4985" s="3">
        <v>43970</v>
      </c>
      <c r="B4985" t="s">
        <v>222</v>
      </c>
      <c r="C4985" t="s">
        <v>199</v>
      </c>
      <c r="D4985">
        <v>187</v>
      </c>
      <c r="E4985">
        <v>1084</v>
      </c>
      <c r="F4985" t="str">
        <f t="shared" si="162"/>
        <v>01</v>
      </c>
      <c r="G4985" t="s">
        <v>513</v>
      </c>
      <c r="H4985">
        <v>4</v>
      </c>
      <c r="I4985" t="s">
        <v>6</v>
      </c>
      <c r="J4985" t="s">
        <v>5</v>
      </c>
      <c r="K4985" t="s">
        <v>6</v>
      </c>
      <c r="L4985">
        <v>1</v>
      </c>
      <c r="M4985" t="str">
        <f>VLOOKUP(E4985,Translations!$A$1:$B$7,2,FALSE)</f>
        <v>Hovedstaden</v>
      </c>
      <c r="N4985" t="str">
        <f>VLOOKUP(D4985,Translations!$I$2:$K$101,2,FALSE)</f>
        <v>Vallensbæk</v>
      </c>
      <c r="O4985" t="str">
        <f>VLOOKUP(G4985,Translations!$M$2:$N$9,2,FALSE)</f>
        <v>[X2079] SARS-CoV-2 (RNA), Borger</v>
      </c>
      <c r="P4985" t="str">
        <f>VLOOKUP(F4985,Translations!$D$1:$F$13,2,FALSE)</f>
        <v>Ok</v>
      </c>
      <c r="Q4985" t="str">
        <f>VLOOKUP(F4985,Translations!$D$2:$G$13,4,FALSE)</f>
        <v>01 - Aktiv, bopæl i DK</v>
      </c>
      <c r="R4985" t="str">
        <f>VLOOKUP(H4985,Translations!$P$2:$Q$10,2,FALSE)</f>
        <v>4 - Optaget i fængselsvæsenet efter dom (+3 mdr.)</v>
      </c>
      <c r="S4985" t="str">
        <f>VLOOKUP(F4985,Translations!$D$2:$F$13,3,FALSE)</f>
        <v>Ja</v>
      </c>
    </row>
    <row r="4986" spans="1:19" x14ac:dyDescent="0.2">
      <c r="A4986" s="3">
        <v>43970</v>
      </c>
      <c r="B4986" t="s">
        <v>222</v>
      </c>
      <c r="C4986" t="s">
        <v>199</v>
      </c>
      <c r="D4986">
        <v>190</v>
      </c>
      <c r="E4986">
        <v>1084</v>
      </c>
      <c r="F4986" t="str">
        <f t="shared" si="162"/>
        <v>01</v>
      </c>
      <c r="G4986" t="s">
        <v>513</v>
      </c>
      <c r="H4986">
        <v>1</v>
      </c>
      <c r="I4986" t="s">
        <v>6</v>
      </c>
      <c r="J4986" t="s">
        <v>5</v>
      </c>
      <c r="K4986" t="s">
        <v>6</v>
      </c>
      <c r="L4986">
        <v>4731</v>
      </c>
      <c r="M4986" t="str">
        <f>VLOOKUP(E4986,Translations!$A$1:$B$7,2,FALSE)</f>
        <v>Hovedstaden</v>
      </c>
      <c r="N4986" t="str">
        <f>VLOOKUP(D4986,Translations!$I$2:$K$101,2,FALSE)</f>
        <v>Furesø</v>
      </c>
      <c r="O4986" t="str">
        <f>VLOOKUP(G4986,Translations!$M$2:$N$9,2,FALSE)</f>
        <v>[X2079] SARS-CoV-2 (RNA), Borger</v>
      </c>
      <c r="P4986" t="str">
        <f>VLOOKUP(F4986,Translations!$D$1:$F$13,2,FALSE)</f>
        <v>Ok</v>
      </c>
      <c r="Q4986" t="str">
        <f>VLOOKUP(F4986,Translations!$D$2:$G$13,4,FALSE)</f>
        <v>01 - Aktiv, bopæl i DK</v>
      </c>
      <c r="R4986" t="str">
        <f>VLOOKUP(H4986,Translations!$P$2:$Q$10,2,FALSE)</f>
        <v>1 - Selvstændigt sikret - med lægevalg</v>
      </c>
      <c r="S4986" t="str">
        <f>VLOOKUP(F4986,Translations!$D$2:$F$13,3,FALSE)</f>
        <v>Ja</v>
      </c>
    </row>
    <row r="4987" spans="1:19" x14ac:dyDescent="0.2">
      <c r="A4987" s="3">
        <v>43970</v>
      </c>
      <c r="B4987" t="s">
        <v>222</v>
      </c>
      <c r="C4987" t="s">
        <v>199</v>
      </c>
      <c r="D4987">
        <v>190</v>
      </c>
      <c r="E4987">
        <v>1084</v>
      </c>
      <c r="F4987" t="str">
        <f t="shared" si="162"/>
        <v>01</v>
      </c>
      <c r="G4987" t="s">
        <v>513</v>
      </c>
      <c r="H4987">
        <v>2</v>
      </c>
      <c r="I4987" t="s">
        <v>6</v>
      </c>
      <c r="J4987" t="s">
        <v>5</v>
      </c>
      <c r="K4987" t="s">
        <v>6</v>
      </c>
      <c r="L4987">
        <v>2</v>
      </c>
      <c r="M4987" t="str">
        <f>VLOOKUP(E4987,Translations!$A$1:$B$7,2,FALSE)</f>
        <v>Hovedstaden</v>
      </c>
      <c r="N4987" t="str">
        <f>VLOOKUP(D4987,Translations!$I$2:$K$101,2,FALSE)</f>
        <v>Furesø</v>
      </c>
      <c r="O4987" t="str">
        <f>VLOOKUP(G4987,Translations!$M$2:$N$9,2,FALSE)</f>
        <v>[X2079] SARS-CoV-2 (RNA), Borger</v>
      </c>
      <c r="P4987" t="str">
        <f>VLOOKUP(F4987,Translations!$D$1:$F$13,2,FALSE)</f>
        <v>Ok</v>
      </c>
      <c r="Q4987" t="str">
        <f>VLOOKUP(F4987,Translations!$D$2:$G$13,4,FALSE)</f>
        <v>01 - Aktiv, bopæl i DK</v>
      </c>
      <c r="R4987" t="str">
        <f>VLOOKUP(H4987,Translations!$P$2:$Q$10,2,FALSE)</f>
        <v>2 - Selvstændigt sikret - uden lægevalg</v>
      </c>
      <c r="S4987" t="str">
        <f>VLOOKUP(F4987,Translations!$D$2:$F$13,3,FALSE)</f>
        <v>Ja</v>
      </c>
    </row>
    <row r="4988" spans="1:19" x14ac:dyDescent="0.2">
      <c r="A4988" s="3">
        <v>43970</v>
      </c>
      <c r="B4988" t="s">
        <v>222</v>
      </c>
      <c r="C4988" t="s">
        <v>199</v>
      </c>
      <c r="D4988">
        <v>190</v>
      </c>
      <c r="E4988">
        <v>1084</v>
      </c>
      <c r="F4988" t="str">
        <f t="shared" si="162"/>
        <v>01</v>
      </c>
      <c r="G4988" t="s">
        <v>513</v>
      </c>
      <c r="H4988">
        <v>7</v>
      </c>
      <c r="I4988" t="s">
        <v>6</v>
      </c>
      <c r="J4988" t="s">
        <v>5</v>
      </c>
      <c r="K4988" t="s">
        <v>6</v>
      </c>
      <c r="L4988">
        <v>9</v>
      </c>
      <c r="M4988" t="str">
        <f>VLOOKUP(E4988,Translations!$A$1:$B$7,2,FALSE)</f>
        <v>Hovedstaden</v>
      </c>
      <c r="N4988" t="str">
        <f>VLOOKUP(D4988,Translations!$I$2:$K$101,2,FALSE)</f>
        <v>Furesø</v>
      </c>
      <c r="O4988" t="str">
        <f>VLOOKUP(G4988,Translations!$M$2:$N$9,2,FALSE)</f>
        <v>[X2079] SARS-CoV-2 (RNA), Borger</v>
      </c>
      <c r="P4988" t="str">
        <f>VLOOKUP(F4988,Translations!$D$1:$F$13,2,FALSE)</f>
        <v>Ok</v>
      </c>
      <c r="Q4988" t="str">
        <f>VLOOKUP(F4988,Translations!$D$2:$G$13,4,FALSE)</f>
        <v>01 - Aktiv, bopæl i DK</v>
      </c>
      <c r="R4988" t="str">
        <f>VLOOKUP(H4988,Translations!$P$2:$Q$10,2,FALSE)</f>
        <v>7 - Bopæl i udlandet</v>
      </c>
      <c r="S4988" t="str">
        <f>VLOOKUP(F4988,Translations!$D$2:$F$13,3,FALSE)</f>
        <v>Ja</v>
      </c>
    </row>
    <row r="4989" spans="1:19" x14ac:dyDescent="0.2">
      <c r="A4989" s="3">
        <v>43970</v>
      </c>
      <c r="B4989" t="s">
        <v>222</v>
      </c>
      <c r="C4989" t="s">
        <v>199</v>
      </c>
      <c r="D4989">
        <v>201</v>
      </c>
      <c r="E4989">
        <v>1084</v>
      </c>
      <c r="F4989" t="str">
        <f t="shared" si="162"/>
        <v>01</v>
      </c>
      <c r="G4989" t="s">
        <v>513</v>
      </c>
      <c r="H4989">
        <v>1</v>
      </c>
      <c r="I4989" t="s">
        <v>6</v>
      </c>
      <c r="J4989" t="s">
        <v>5</v>
      </c>
      <c r="K4989" t="s">
        <v>6</v>
      </c>
      <c r="L4989">
        <v>2865</v>
      </c>
      <c r="M4989" t="str">
        <f>VLOOKUP(E4989,Translations!$A$1:$B$7,2,FALSE)</f>
        <v>Hovedstaden</v>
      </c>
      <c r="N4989" t="str">
        <f>VLOOKUP(D4989,Translations!$I$2:$K$101,2,FALSE)</f>
        <v>Allerød</v>
      </c>
      <c r="O4989" t="str">
        <f>VLOOKUP(G4989,Translations!$M$2:$N$9,2,FALSE)</f>
        <v>[X2079] SARS-CoV-2 (RNA), Borger</v>
      </c>
      <c r="P4989" t="str">
        <f>VLOOKUP(F4989,Translations!$D$1:$F$13,2,FALSE)</f>
        <v>Ok</v>
      </c>
      <c r="Q4989" t="str">
        <f>VLOOKUP(F4989,Translations!$D$2:$G$13,4,FALSE)</f>
        <v>01 - Aktiv, bopæl i DK</v>
      </c>
      <c r="R4989" t="str">
        <f>VLOOKUP(H4989,Translations!$P$2:$Q$10,2,FALSE)</f>
        <v>1 - Selvstændigt sikret - med lægevalg</v>
      </c>
      <c r="S4989" t="str">
        <f>VLOOKUP(F4989,Translations!$D$2:$F$13,3,FALSE)</f>
        <v>Ja</v>
      </c>
    </row>
    <row r="4990" spans="1:19" x14ac:dyDescent="0.2">
      <c r="A4990" s="3">
        <v>43970</v>
      </c>
      <c r="B4990" t="s">
        <v>222</v>
      </c>
      <c r="C4990" t="s">
        <v>199</v>
      </c>
      <c r="D4990">
        <v>201</v>
      </c>
      <c r="E4990">
        <v>1084</v>
      </c>
      <c r="F4990" t="str">
        <f t="shared" si="162"/>
        <v>01</v>
      </c>
      <c r="G4990" t="s">
        <v>513</v>
      </c>
      <c r="H4990">
        <v>2</v>
      </c>
      <c r="I4990" t="s">
        <v>6</v>
      </c>
      <c r="J4990" t="s">
        <v>5</v>
      </c>
      <c r="K4990" t="s">
        <v>6</v>
      </c>
      <c r="L4990">
        <v>1</v>
      </c>
      <c r="M4990" t="str">
        <f>VLOOKUP(E4990,Translations!$A$1:$B$7,2,FALSE)</f>
        <v>Hovedstaden</v>
      </c>
      <c r="N4990" t="str">
        <f>VLOOKUP(D4990,Translations!$I$2:$K$101,2,FALSE)</f>
        <v>Allerød</v>
      </c>
      <c r="O4990" t="str">
        <f>VLOOKUP(G4990,Translations!$M$2:$N$9,2,FALSE)</f>
        <v>[X2079] SARS-CoV-2 (RNA), Borger</v>
      </c>
      <c r="P4990" t="str">
        <f>VLOOKUP(F4990,Translations!$D$1:$F$13,2,FALSE)</f>
        <v>Ok</v>
      </c>
      <c r="Q4990" t="str">
        <f>VLOOKUP(F4990,Translations!$D$2:$G$13,4,FALSE)</f>
        <v>01 - Aktiv, bopæl i DK</v>
      </c>
      <c r="R4990" t="str">
        <f>VLOOKUP(H4990,Translations!$P$2:$Q$10,2,FALSE)</f>
        <v>2 - Selvstændigt sikret - uden lægevalg</v>
      </c>
      <c r="S4990" t="str">
        <f>VLOOKUP(F4990,Translations!$D$2:$F$13,3,FALSE)</f>
        <v>Ja</v>
      </c>
    </row>
    <row r="4991" spans="1:19" x14ac:dyDescent="0.2">
      <c r="A4991" s="3">
        <v>43970</v>
      </c>
      <c r="B4991" t="s">
        <v>222</v>
      </c>
      <c r="C4991" t="s">
        <v>199</v>
      </c>
      <c r="D4991">
        <v>210</v>
      </c>
      <c r="E4991">
        <v>1084</v>
      </c>
      <c r="F4991" t="str">
        <f t="shared" si="162"/>
        <v>01</v>
      </c>
      <c r="G4991" t="s">
        <v>513</v>
      </c>
      <c r="H4991">
        <v>1</v>
      </c>
      <c r="I4991" t="s">
        <v>6</v>
      </c>
      <c r="J4991" t="s">
        <v>5</v>
      </c>
      <c r="K4991" t="s">
        <v>6</v>
      </c>
      <c r="L4991">
        <v>4660</v>
      </c>
      <c r="M4991" t="str">
        <f>VLOOKUP(E4991,Translations!$A$1:$B$7,2,FALSE)</f>
        <v>Hovedstaden</v>
      </c>
      <c r="N4991" t="str">
        <f>VLOOKUP(D4991,Translations!$I$2:$K$101,2,FALSE)</f>
        <v>Fredensborg</v>
      </c>
      <c r="O4991" t="str">
        <f>VLOOKUP(G4991,Translations!$M$2:$N$9,2,FALSE)</f>
        <v>[X2079] SARS-CoV-2 (RNA), Borger</v>
      </c>
      <c r="P4991" t="str">
        <f>VLOOKUP(F4991,Translations!$D$1:$F$13,2,FALSE)</f>
        <v>Ok</v>
      </c>
      <c r="Q4991" t="str">
        <f>VLOOKUP(F4991,Translations!$D$2:$G$13,4,FALSE)</f>
        <v>01 - Aktiv, bopæl i DK</v>
      </c>
      <c r="R4991" t="str">
        <f>VLOOKUP(H4991,Translations!$P$2:$Q$10,2,FALSE)</f>
        <v>1 - Selvstændigt sikret - med lægevalg</v>
      </c>
      <c r="S4991" t="str">
        <f>VLOOKUP(F4991,Translations!$D$2:$F$13,3,FALSE)</f>
        <v>Ja</v>
      </c>
    </row>
    <row r="4992" spans="1:19" x14ac:dyDescent="0.2">
      <c r="A4992" s="3">
        <v>43970</v>
      </c>
      <c r="B4992" t="s">
        <v>222</v>
      </c>
      <c r="C4992" t="s">
        <v>199</v>
      </c>
      <c r="D4992">
        <v>210</v>
      </c>
      <c r="E4992">
        <v>1084</v>
      </c>
      <c r="F4992" t="str">
        <f t="shared" si="162"/>
        <v>01</v>
      </c>
      <c r="G4992" t="s">
        <v>513</v>
      </c>
      <c r="H4992">
        <v>2</v>
      </c>
      <c r="I4992" t="s">
        <v>6</v>
      </c>
      <c r="J4992" t="s">
        <v>5</v>
      </c>
      <c r="K4992" t="s">
        <v>6</v>
      </c>
      <c r="L4992">
        <v>13</v>
      </c>
      <c r="M4992" t="str">
        <f>VLOOKUP(E4992,Translations!$A$1:$B$7,2,FALSE)</f>
        <v>Hovedstaden</v>
      </c>
      <c r="N4992" t="str">
        <f>VLOOKUP(D4992,Translations!$I$2:$K$101,2,FALSE)</f>
        <v>Fredensborg</v>
      </c>
      <c r="O4992" t="str">
        <f>VLOOKUP(G4992,Translations!$M$2:$N$9,2,FALSE)</f>
        <v>[X2079] SARS-CoV-2 (RNA), Borger</v>
      </c>
      <c r="P4992" t="str">
        <f>VLOOKUP(F4992,Translations!$D$1:$F$13,2,FALSE)</f>
        <v>Ok</v>
      </c>
      <c r="Q4992" t="str">
        <f>VLOOKUP(F4992,Translations!$D$2:$G$13,4,FALSE)</f>
        <v>01 - Aktiv, bopæl i DK</v>
      </c>
      <c r="R4992" t="str">
        <f>VLOOKUP(H4992,Translations!$P$2:$Q$10,2,FALSE)</f>
        <v>2 - Selvstændigt sikret - uden lægevalg</v>
      </c>
      <c r="S4992" t="str">
        <f>VLOOKUP(F4992,Translations!$D$2:$F$13,3,FALSE)</f>
        <v>Ja</v>
      </c>
    </row>
    <row r="4993" spans="1:19" x14ac:dyDescent="0.2">
      <c r="A4993" s="3">
        <v>43970</v>
      </c>
      <c r="B4993" t="s">
        <v>222</v>
      </c>
      <c r="C4993" t="s">
        <v>199</v>
      </c>
      <c r="D4993">
        <v>210</v>
      </c>
      <c r="E4993">
        <v>1084</v>
      </c>
      <c r="F4993" t="str">
        <f t="shared" si="162"/>
        <v>01</v>
      </c>
      <c r="G4993" t="s">
        <v>513</v>
      </c>
      <c r="H4993">
        <v>4</v>
      </c>
      <c r="I4993" t="s">
        <v>6</v>
      </c>
      <c r="J4993" t="s">
        <v>5</v>
      </c>
      <c r="K4993" t="s">
        <v>6</v>
      </c>
      <c r="L4993">
        <v>2</v>
      </c>
      <c r="M4993" t="str">
        <f>VLOOKUP(E4993,Translations!$A$1:$B$7,2,FALSE)</f>
        <v>Hovedstaden</v>
      </c>
      <c r="N4993" t="str">
        <f>VLOOKUP(D4993,Translations!$I$2:$K$101,2,FALSE)</f>
        <v>Fredensborg</v>
      </c>
      <c r="O4993" t="str">
        <f>VLOOKUP(G4993,Translations!$M$2:$N$9,2,FALSE)</f>
        <v>[X2079] SARS-CoV-2 (RNA), Borger</v>
      </c>
      <c r="P4993" t="str">
        <f>VLOOKUP(F4993,Translations!$D$1:$F$13,2,FALSE)</f>
        <v>Ok</v>
      </c>
      <c r="Q4993" t="str">
        <f>VLOOKUP(F4993,Translations!$D$2:$G$13,4,FALSE)</f>
        <v>01 - Aktiv, bopæl i DK</v>
      </c>
      <c r="R4993" t="str">
        <f>VLOOKUP(H4993,Translations!$P$2:$Q$10,2,FALSE)</f>
        <v>4 - Optaget i fængselsvæsenet efter dom (+3 mdr.)</v>
      </c>
      <c r="S4993" t="str">
        <f>VLOOKUP(F4993,Translations!$D$2:$F$13,3,FALSE)</f>
        <v>Ja</v>
      </c>
    </row>
    <row r="4994" spans="1:19" x14ac:dyDescent="0.2">
      <c r="A4994" s="3">
        <v>43970</v>
      </c>
      <c r="B4994" t="s">
        <v>222</v>
      </c>
      <c r="C4994" t="s">
        <v>199</v>
      </c>
      <c r="D4994">
        <v>217</v>
      </c>
      <c r="E4994">
        <v>1084</v>
      </c>
      <c r="F4994" t="str">
        <f t="shared" si="162"/>
        <v>01</v>
      </c>
      <c r="G4994" t="s">
        <v>513</v>
      </c>
      <c r="H4994">
        <v>1</v>
      </c>
      <c r="I4994" t="s">
        <v>6</v>
      </c>
      <c r="J4994" t="s">
        <v>5</v>
      </c>
      <c r="K4994" t="s">
        <v>6</v>
      </c>
      <c r="L4994">
        <v>6782</v>
      </c>
      <c r="M4994" t="str">
        <f>VLOOKUP(E4994,Translations!$A$1:$B$7,2,FALSE)</f>
        <v>Hovedstaden</v>
      </c>
      <c r="N4994" t="str">
        <f>VLOOKUP(D4994,Translations!$I$2:$K$101,2,FALSE)</f>
        <v>Helsingør</v>
      </c>
      <c r="O4994" t="str">
        <f>VLOOKUP(G4994,Translations!$M$2:$N$9,2,FALSE)</f>
        <v>[X2079] SARS-CoV-2 (RNA), Borger</v>
      </c>
      <c r="P4994" t="str">
        <f>VLOOKUP(F4994,Translations!$D$1:$F$13,2,FALSE)</f>
        <v>Ok</v>
      </c>
      <c r="Q4994" t="str">
        <f>VLOOKUP(F4994,Translations!$D$2:$G$13,4,FALSE)</f>
        <v>01 - Aktiv, bopæl i DK</v>
      </c>
      <c r="R4994" t="str">
        <f>VLOOKUP(H4994,Translations!$P$2:$Q$10,2,FALSE)</f>
        <v>1 - Selvstændigt sikret - med lægevalg</v>
      </c>
      <c r="S4994" t="str">
        <f>VLOOKUP(F4994,Translations!$D$2:$F$13,3,FALSE)</f>
        <v>Ja</v>
      </c>
    </row>
    <row r="4995" spans="1:19" x14ac:dyDescent="0.2">
      <c r="A4995" s="3">
        <v>43970</v>
      </c>
      <c r="B4995" t="s">
        <v>222</v>
      </c>
      <c r="C4995" t="s">
        <v>199</v>
      </c>
      <c r="D4995">
        <v>217</v>
      </c>
      <c r="E4995">
        <v>1084</v>
      </c>
      <c r="F4995" t="str">
        <f t="shared" si="162"/>
        <v>01</v>
      </c>
      <c r="G4995" t="s">
        <v>513</v>
      </c>
      <c r="H4995">
        <v>2</v>
      </c>
      <c r="I4995" t="s">
        <v>6</v>
      </c>
      <c r="J4995" t="s">
        <v>5</v>
      </c>
      <c r="K4995" t="s">
        <v>6</v>
      </c>
      <c r="L4995">
        <v>5</v>
      </c>
      <c r="M4995" t="str">
        <f>VLOOKUP(E4995,Translations!$A$1:$B$7,2,FALSE)</f>
        <v>Hovedstaden</v>
      </c>
      <c r="N4995" t="str">
        <f>VLOOKUP(D4995,Translations!$I$2:$K$101,2,FALSE)</f>
        <v>Helsingør</v>
      </c>
      <c r="O4995" t="str">
        <f>VLOOKUP(G4995,Translations!$M$2:$N$9,2,FALSE)</f>
        <v>[X2079] SARS-CoV-2 (RNA), Borger</v>
      </c>
      <c r="P4995" t="str">
        <f>VLOOKUP(F4995,Translations!$D$1:$F$13,2,FALSE)</f>
        <v>Ok</v>
      </c>
      <c r="Q4995" t="str">
        <f>VLOOKUP(F4995,Translations!$D$2:$G$13,4,FALSE)</f>
        <v>01 - Aktiv, bopæl i DK</v>
      </c>
      <c r="R4995" t="str">
        <f>VLOOKUP(H4995,Translations!$P$2:$Q$10,2,FALSE)</f>
        <v>2 - Selvstændigt sikret - uden lægevalg</v>
      </c>
      <c r="S4995" t="str">
        <f>VLOOKUP(F4995,Translations!$D$2:$F$13,3,FALSE)</f>
        <v>Ja</v>
      </c>
    </row>
    <row r="4996" spans="1:19" x14ac:dyDescent="0.2">
      <c r="A4996" s="3">
        <v>43970</v>
      </c>
      <c r="B4996" t="s">
        <v>222</v>
      </c>
      <c r="C4996" t="s">
        <v>199</v>
      </c>
      <c r="D4996">
        <v>219</v>
      </c>
      <c r="E4996">
        <v>1084</v>
      </c>
      <c r="F4996" t="str">
        <f t="shared" si="162"/>
        <v>01</v>
      </c>
      <c r="G4996" t="s">
        <v>513</v>
      </c>
      <c r="H4996">
        <v>1</v>
      </c>
      <c r="I4996" t="s">
        <v>6</v>
      </c>
      <c r="J4996" t="s">
        <v>5</v>
      </c>
      <c r="K4996" t="s">
        <v>6</v>
      </c>
      <c r="L4996">
        <v>6633</v>
      </c>
      <c r="M4996" t="str">
        <f>VLOOKUP(E4996,Translations!$A$1:$B$7,2,FALSE)</f>
        <v>Hovedstaden</v>
      </c>
      <c r="N4996" t="str">
        <f>VLOOKUP(D4996,Translations!$I$2:$K$101,2,FALSE)</f>
        <v>Hillerød</v>
      </c>
      <c r="O4996" t="str">
        <f>VLOOKUP(G4996,Translations!$M$2:$N$9,2,FALSE)</f>
        <v>[X2079] SARS-CoV-2 (RNA), Borger</v>
      </c>
      <c r="P4996" t="str">
        <f>VLOOKUP(F4996,Translations!$D$1:$F$13,2,FALSE)</f>
        <v>Ok</v>
      </c>
      <c r="Q4996" t="str">
        <f>VLOOKUP(F4996,Translations!$D$2:$G$13,4,FALSE)</f>
        <v>01 - Aktiv, bopæl i DK</v>
      </c>
      <c r="R4996" t="str">
        <f>VLOOKUP(H4996,Translations!$P$2:$Q$10,2,FALSE)</f>
        <v>1 - Selvstændigt sikret - med lægevalg</v>
      </c>
      <c r="S4996" t="str">
        <f>VLOOKUP(F4996,Translations!$D$2:$F$13,3,FALSE)</f>
        <v>Ja</v>
      </c>
    </row>
    <row r="4997" spans="1:19" x14ac:dyDescent="0.2">
      <c r="A4997" s="3">
        <v>43970</v>
      </c>
      <c r="B4997" t="s">
        <v>222</v>
      </c>
      <c r="C4997" t="s">
        <v>199</v>
      </c>
      <c r="D4997">
        <v>219</v>
      </c>
      <c r="E4997">
        <v>1084</v>
      </c>
      <c r="F4997" t="str">
        <f t="shared" si="162"/>
        <v>01</v>
      </c>
      <c r="G4997" t="s">
        <v>513</v>
      </c>
      <c r="H4997">
        <v>2</v>
      </c>
      <c r="I4997" t="s">
        <v>6</v>
      </c>
      <c r="J4997" t="s">
        <v>5</v>
      </c>
      <c r="K4997" t="s">
        <v>6</v>
      </c>
      <c r="L4997">
        <v>9</v>
      </c>
      <c r="M4997" t="str">
        <f>VLOOKUP(E4997,Translations!$A$1:$B$7,2,FALSE)</f>
        <v>Hovedstaden</v>
      </c>
      <c r="N4997" t="str">
        <f>VLOOKUP(D4997,Translations!$I$2:$K$101,2,FALSE)</f>
        <v>Hillerød</v>
      </c>
      <c r="O4997" t="str">
        <f>VLOOKUP(G4997,Translations!$M$2:$N$9,2,FALSE)</f>
        <v>[X2079] SARS-CoV-2 (RNA), Borger</v>
      </c>
      <c r="P4997" t="str">
        <f>VLOOKUP(F4997,Translations!$D$1:$F$13,2,FALSE)</f>
        <v>Ok</v>
      </c>
      <c r="Q4997" t="str">
        <f>VLOOKUP(F4997,Translations!$D$2:$G$13,4,FALSE)</f>
        <v>01 - Aktiv, bopæl i DK</v>
      </c>
      <c r="R4997" t="str">
        <f>VLOOKUP(H4997,Translations!$P$2:$Q$10,2,FALSE)</f>
        <v>2 - Selvstændigt sikret - uden lægevalg</v>
      </c>
      <c r="S4997" t="str">
        <f>VLOOKUP(F4997,Translations!$D$2:$F$13,3,FALSE)</f>
        <v>Ja</v>
      </c>
    </row>
    <row r="4998" spans="1:19" x14ac:dyDescent="0.2">
      <c r="A4998" s="3">
        <v>43970</v>
      </c>
      <c r="B4998" t="s">
        <v>222</v>
      </c>
      <c r="C4998" t="s">
        <v>199</v>
      </c>
      <c r="D4998">
        <v>219</v>
      </c>
      <c r="E4998">
        <v>1084</v>
      </c>
      <c r="F4998" t="str">
        <f t="shared" si="162"/>
        <v>01</v>
      </c>
      <c r="G4998" t="s">
        <v>513</v>
      </c>
      <c r="H4998">
        <v>4</v>
      </c>
      <c r="I4998" t="s">
        <v>6</v>
      </c>
      <c r="J4998" t="s">
        <v>5</v>
      </c>
      <c r="K4998" t="s">
        <v>6</v>
      </c>
      <c r="L4998">
        <v>1</v>
      </c>
      <c r="M4998" t="str">
        <f>VLOOKUP(E4998,Translations!$A$1:$B$7,2,FALSE)</f>
        <v>Hovedstaden</v>
      </c>
      <c r="N4998" t="str">
        <f>VLOOKUP(D4998,Translations!$I$2:$K$101,2,FALSE)</f>
        <v>Hillerød</v>
      </c>
      <c r="O4998" t="str">
        <f>VLOOKUP(G4998,Translations!$M$2:$N$9,2,FALSE)</f>
        <v>[X2079] SARS-CoV-2 (RNA), Borger</v>
      </c>
      <c r="P4998" t="str">
        <f>VLOOKUP(F4998,Translations!$D$1:$F$13,2,FALSE)</f>
        <v>Ok</v>
      </c>
      <c r="Q4998" t="str">
        <f>VLOOKUP(F4998,Translations!$D$2:$G$13,4,FALSE)</f>
        <v>01 - Aktiv, bopæl i DK</v>
      </c>
      <c r="R4998" t="str">
        <f>VLOOKUP(H4998,Translations!$P$2:$Q$10,2,FALSE)</f>
        <v>4 - Optaget i fængselsvæsenet efter dom (+3 mdr.)</v>
      </c>
      <c r="S4998" t="str">
        <f>VLOOKUP(F4998,Translations!$D$2:$F$13,3,FALSE)</f>
        <v>Ja</v>
      </c>
    </row>
    <row r="4999" spans="1:19" x14ac:dyDescent="0.2">
      <c r="A4999" s="3">
        <v>43970</v>
      </c>
      <c r="B4999" t="s">
        <v>222</v>
      </c>
      <c r="C4999" t="s">
        <v>199</v>
      </c>
      <c r="D4999">
        <v>219</v>
      </c>
      <c r="E4999">
        <v>1084</v>
      </c>
      <c r="F4999" t="str">
        <f t="shared" si="162"/>
        <v>01</v>
      </c>
      <c r="G4999" t="s">
        <v>513</v>
      </c>
      <c r="H4999">
        <v>5</v>
      </c>
      <c r="I4999" t="s">
        <v>6</v>
      </c>
      <c r="J4999" t="s">
        <v>5</v>
      </c>
      <c r="K4999" t="s">
        <v>6</v>
      </c>
      <c r="L4999">
        <v>1</v>
      </c>
      <c r="M4999" t="str">
        <f>VLOOKUP(E4999,Translations!$A$1:$B$7,2,FALSE)</f>
        <v>Hovedstaden</v>
      </c>
      <c r="N4999" t="str">
        <f>VLOOKUP(D4999,Translations!$I$2:$K$101,2,FALSE)</f>
        <v>Hillerød</v>
      </c>
      <c r="O4999" t="str">
        <f>VLOOKUP(G4999,Translations!$M$2:$N$9,2,FALSE)</f>
        <v>[X2079] SARS-CoV-2 (RNA), Borger</v>
      </c>
      <c r="P4999" t="str">
        <f>VLOOKUP(F4999,Translations!$D$1:$F$13,2,FALSE)</f>
        <v>Ok</v>
      </c>
      <c r="Q4999" t="str">
        <f>VLOOKUP(F4999,Translations!$D$2:$G$13,4,FALSE)</f>
        <v>01 - Aktiv, bopæl i DK</v>
      </c>
      <c r="R4999" t="str">
        <f>VLOOKUP(H4999,Translations!$P$2:$Q$10,2,FALSE)</f>
        <v>5 - Værnepligtig (+3 mdr.)</v>
      </c>
      <c r="S4999" t="str">
        <f>VLOOKUP(F4999,Translations!$D$2:$F$13,3,FALSE)</f>
        <v>Ja</v>
      </c>
    </row>
    <row r="5000" spans="1:19" x14ac:dyDescent="0.2">
      <c r="A5000" s="3">
        <v>43970</v>
      </c>
      <c r="B5000" t="s">
        <v>222</v>
      </c>
      <c r="C5000" t="s">
        <v>199</v>
      </c>
      <c r="D5000">
        <v>223</v>
      </c>
      <c r="E5000">
        <v>1084</v>
      </c>
      <c r="F5000" t="str">
        <f t="shared" si="162"/>
        <v>01</v>
      </c>
      <c r="G5000" t="s">
        <v>513</v>
      </c>
      <c r="H5000">
        <v>1</v>
      </c>
      <c r="I5000" t="s">
        <v>6</v>
      </c>
      <c r="J5000" t="s">
        <v>5</v>
      </c>
      <c r="K5000" t="s">
        <v>6</v>
      </c>
      <c r="L5000">
        <v>2144</v>
      </c>
      <c r="M5000" t="str">
        <f>VLOOKUP(E5000,Translations!$A$1:$B$7,2,FALSE)</f>
        <v>Hovedstaden</v>
      </c>
      <c r="N5000" t="str">
        <f>VLOOKUP(D5000,Translations!$I$2:$K$101,2,FALSE)</f>
        <v>Hørsholm</v>
      </c>
      <c r="O5000" t="str">
        <f>VLOOKUP(G5000,Translations!$M$2:$N$9,2,FALSE)</f>
        <v>[X2079] SARS-CoV-2 (RNA), Borger</v>
      </c>
      <c r="P5000" t="str">
        <f>VLOOKUP(F5000,Translations!$D$1:$F$13,2,FALSE)</f>
        <v>Ok</v>
      </c>
      <c r="Q5000" t="str">
        <f>VLOOKUP(F5000,Translations!$D$2:$G$13,4,FALSE)</f>
        <v>01 - Aktiv, bopæl i DK</v>
      </c>
      <c r="R5000" t="str">
        <f>VLOOKUP(H5000,Translations!$P$2:$Q$10,2,FALSE)</f>
        <v>1 - Selvstændigt sikret - med lægevalg</v>
      </c>
      <c r="S5000" t="str">
        <f>VLOOKUP(F5000,Translations!$D$2:$F$13,3,FALSE)</f>
        <v>Ja</v>
      </c>
    </row>
    <row r="5001" spans="1:19" x14ac:dyDescent="0.2">
      <c r="A5001" s="3">
        <v>43970</v>
      </c>
      <c r="B5001" t="s">
        <v>222</v>
      </c>
      <c r="C5001" t="s">
        <v>199</v>
      </c>
      <c r="D5001">
        <v>223</v>
      </c>
      <c r="E5001">
        <v>1084</v>
      </c>
      <c r="F5001" t="str">
        <f t="shared" si="162"/>
        <v>01</v>
      </c>
      <c r="G5001" t="s">
        <v>513</v>
      </c>
      <c r="H5001">
        <v>2</v>
      </c>
      <c r="I5001" t="s">
        <v>6</v>
      </c>
      <c r="J5001" t="s">
        <v>5</v>
      </c>
      <c r="K5001" t="s">
        <v>6</v>
      </c>
      <c r="L5001">
        <v>7</v>
      </c>
      <c r="M5001" t="str">
        <f>VLOOKUP(E5001,Translations!$A$1:$B$7,2,FALSE)</f>
        <v>Hovedstaden</v>
      </c>
      <c r="N5001" t="str">
        <f>VLOOKUP(D5001,Translations!$I$2:$K$101,2,FALSE)</f>
        <v>Hørsholm</v>
      </c>
      <c r="O5001" t="str">
        <f>VLOOKUP(G5001,Translations!$M$2:$N$9,2,FALSE)</f>
        <v>[X2079] SARS-CoV-2 (RNA), Borger</v>
      </c>
      <c r="P5001" t="str">
        <f>VLOOKUP(F5001,Translations!$D$1:$F$13,2,FALSE)</f>
        <v>Ok</v>
      </c>
      <c r="Q5001" t="str">
        <f>VLOOKUP(F5001,Translations!$D$2:$G$13,4,FALSE)</f>
        <v>01 - Aktiv, bopæl i DK</v>
      </c>
      <c r="R5001" t="str">
        <f>VLOOKUP(H5001,Translations!$P$2:$Q$10,2,FALSE)</f>
        <v>2 - Selvstændigt sikret - uden lægevalg</v>
      </c>
      <c r="S5001" t="str">
        <f>VLOOKUP(F5001,Translations!$D$2:$F$13,3,FALSE)</f>
        <v>Ja</v>
      </c>
    </row>
    <row r="5002" spans="1:19" x14ac:dyDescent="0.2">
      <c r="A5002" s="3">
        <v>43970</v>
      </c>
      <c r="B5002" t="s">
        <v>222</v>
      </c>
      <c r="C5002" t="s">
        <v>199</v>
      </c>
      <c r="D5002">
        <v>223</v>
      </c>
      <c r="E5002">
        <v>1084</v>
      </c>
      <c r="F5002" t="str">
        <f t="shared" si="162"/>
        <v>01</v>
      </c>
      <c r="G5002" t="s">
        <v>513</v>
      </c>
      <c r="H5002">
        <v>4</v>
      </c>
      <c r="I5002" t="s">
        <v>6</v>
      </c>
      <c r="J5002" t="s">
        <v>5</v>
      </c>
      <c r="K5002" t="s">
        <v>6</v>
      </c>
      <c r="L5002">
        <v>1</v>
      </c>
      <c r="M5002" t="str">
        <f>VLOOKUP(E5002,Translations!$A$1:$B$7,2,FALSE)</f>
        <v>Hovedstaden</v>
      </c>
      <c r="N5002" t="str">
        <f>VLOOKUP(D5002,Translations!$I$2:$K$101,2,FALSE)</f>
        <v>Hørsholm</v>
      </c>
      <c r="O5002" t="str">
        <f>VLOOKUP(G5002,Translations!$M$2:$N$9,2,FALSE)</f>
        <v>[X2079] SARS-CoV-2 (RNA), Borger</v>
      </c>
      <c r="P5002" t="str">
        <f>VLOOKUP(F5002,Translations!$D$1:$F$13,2,FALSE)</f>
        <v>Ok</v>
      </c>
      <c r="Q5002" t="str">
        <f>VLOOKUP(F5002,Translations!$D$2:$G$13,4,FALSE)</f>
        <v>01 - Aktiv, bopæl i DK</v>
      </c>
      <c r="R5002" t="str">
        <f>VLOOKUP(H5002,Translations!$P$2:$Q$10,2,FALSE)</f>
        <v>4 - Optaget i fængselsvæsenet efter dom (+3 mdr.)</v>
      </c>
      <c r="S5002" t="str">
        <f>VLOOKUP(F5002,Translations!$D$2:$F$13,3,FALSE)</f>
        <v>Ja</v>
      </c>
    </row>
    <row r="5003" spans="1:19" x14ac:dyDescent="0.2">
      <c r="A5003" s="3">
        <v>43970</v>
      </c>
      <c r="B5003" t="s">
        <v>222</v>
      </c>
      <c r="C5003" t="s">
        <v>199</v>
      </c>
      <c r="D5003">
        <v>223</v>
      </c>
      <c r="E5003">
        <v>1084</v>
      </c>
      <c r="F5003" t="str">
        <f t="shared" si="162"/>
        <v>01</v>
      </c>
      <c r="G5003" t="s">
        <v>513</v>
      </c>
      <c r="H5003">
        <v>7</v>
      </c>
      <c r="I5003" t="s">
        <v>6</v>
      </c>
      <c r="J5003" t="s">
        <v>5</v>
      </c>
      <c r="K5003" t="s">
        <v>6</v>
      </c>
      <c r="L5003">
        <v>1</v>
      </c>
      <c r="M5003" t="str">
        <f>VLOOKUP(E5003,Translations!$A$1:$B$7,2,FALSE)</f>
        <v>Hovedstaden</v>
      </c>
      <c r="N5003" t="str">
        <f>VLOOKUP(D5003,Translations!$I$2:$K$101,2,FALSE)</f>
        <v>Hørsholm</v>
      </c>
      <c r="O5003" t="str">
        <f>VLOOKUP(G5003,Translations!$M$2:$N$9,2,FALSE)</f>
        <v>[X2079] SARS-CoV-2 (RNA), Borger</v>
      </c>
      <c r="P5003" t="str">
        <f>VLOOKUP(F5003,Translations!$D$1:$F$13,2,FALSE)</f>
        <v>Ok</v>
      </c>
      <c r="Q5003" t="str">
        <f>VLOOKUP(F5003,Translations!$D$2:$G$13,4,FALSE)</f>
        <v>01 - Aktiv, bopæl i DK</v>
      </c>
      <c r="R5003" t="str">
        <f>VLOOKUP(H5003,Translations!$P$2:$Q$10,2,FALSE)</f>
        <v>7 - Bopæl i udlandet</v>
      </c>
      <c r="S5003" t="str">
        <f>VLOOKUP(F5003,Translations!$D$2:$F$13,3,FALSE)</f>
        <v>Ja</v>
      </c>
    </row>
    <row r="5004" spans="1:19" x14ac:dyDescent="0.2">
      <c r="A5004" s="3">
        <v>43970</v>
      </c>
      <c r="B5004" t="s">
        <v>222</v>
      </c>
      <c r="C5004" t="s">
        <v>199</v>
      </c>
      <c r="D5004">
        <v>230</v>
      </c>
      <c r="E5004">
        <v>1084</v>
      </c>
      <c r="F5004" t="str">
        <f t="shared" si="162"/>
        <v>01</v>
      </c>
      <c r="G5004" t="s">
        <v>513</v>
      </c>
      <c r="H5004">
        <v>1</v>
      </c>
      <c r="I5004" t="s">
        <v>6</v>
      </c>
      <c r="J5004" t="s">
        <v>5</v>
      </c>
      <c r="K5004" t="s">
        <v>6</v>
      </c>
      <c r="L5004">
        <v>5663</v>
      </c>
      <c r="M5004" t="str">
        <f>VLOOKUP(E5004,Translations!$A$1:$B$7,2,FALSE)</f>
        <v>Hovedstaden</v>
      </c>
      <c r="N5004" t="str">
        <f>VLOOKUP(D5004,Translations!$I$2:$K$101,2,FALSE)</f>
        <v>Rudersdal</v>
      </c>
      <c r="O5004" t="str">
        <f>VLOOKUP(G5004,Translations!$M$2:$N$9,2,FALSE)</f>
        <v>[X2079] SARS-CoV-2 (RNA), Borger</v>
      </c>
      <c r="P5004" t="str">
        <f>VLOOKUP(F5004,Translations!$D$1:$F$13,2,FALSE)</f>
        <v>Ok</v>
      </c>
      <c r="Q5004" t="str">
        <f>VLOOKUP(F5004,Translations!$D$2:$G$13,4,FALSE)</f>
        <v>01 - Aktiv, bopæl i DK</v>
      </c>
      <c r="R5004" t="str">
        <f>VLOOKUP(H5004,Translations!$P$2:$Q$10,2,FALSE)</f>
        <v>1 - Selvstændigt sikret - med lægevalg</v>
      </c>
      <c r="S5004" t="str">
        <f>VLOOKUP(F5004,Translations!$D$2:$F$13,3,FALSE)</f>
        <v>Ja</v>
      </c>
    </row>
    <row r="5005" spans="1:19" x14ac:dyDescent="0.2">
      <c r="A5005" s="3">
        <v>43970</v>
      </c>
      <c r="B5005" t="s">
        <v>222</v>
      </c>
      <c r="C5005" t="s">
        <v>199</v>
      </c>
      <c r="D5005">
        <v>230</v>
      </c>
      <c r="E5005">
        <v>1084</v>
      </c>
      <c r="F5005" t="str">
        <f t="shared" si="162"/>
        <v>01</v>
      </c>
      <c r="G5005" t="s">
        <v>513</v>
      </c>
      <c r="H5005">
        <v>2</v>
      </c>
      <c r="I5005" t="s">
        <v>6</v>
      </c>
      <c r="J5005" t="s">
        <v>5</v>
      </c>
      <c r="K5005" t="s">
        <v>6</v>
      </c>
      <c r="L5005">
        <v>20</v>
      </c>
      <c r="M5005" t="str">
        <f>VLOOKUP(E5005,Translations!$A$1:$B$7,2,FALSE)</f>
        <v>Hovedstaden</v>
      </c>
      <c r="N5005" t="str">
        <f>VLOOKUP(D5005,Translations!$I$2:$K$101,2,FALSE)</f>
        <v>Rudersdal</v>
      </c>
      <c r="O5005" t="str">
        <f>VLOOKUP(G5005,Translations!$M$2:$N$9,2,FALSE)</f>
        <v>[X2079] SARS-CoV-2 (RNA), Borger</v>
      </c>
      <c r="P5005" t="str">
        <f>VLOOKUP(F5005,Translations!$D$1:$F$13,2,FALSE)</f>
        <v>Ok</v>
      </c>
      <c r="Q5005" t="str">
        <f>VLOOKUP(F5005,Translations!$D$2:$G$13,4,FALSE)</f>
        <v>01 - Aktiv, bopæl i DK</v>
      </c>
      <c r="R5005" t="str">
        <f>VLOOKUP(H5005,Translations!$P$2:$Q$10,2,FALSE)</f>
        <v>2 - Selvstændigt sikret - uden lægevalg</v>
      </c>
      <c r="S5005" t="str">
        <f>VLOOKUP(F5005,Translations!$D$2:$F$13,3,FALSE)</f>
        <v>Ja</v>
      </c>
    </row>
    <row r="5006" spans="1:19" x14ac:dyDescent="0.2">
      <c r="A5006" s="3">
        <v>43970</v>
      </c>
      <c r="B5006" t="s">
        <v>222</v>
      </c>
      <c r="C5006" t="s">
        <v>199</v>
      </c>
      <c r="D5006">
        <v>230</v>
      </c>
      <c r="E5006">
        <v>1084</v>
      </c>
      <c r="F5006" t="str">
        <f t="shared" ref="F5006:F5027" si="163">"01"</f>
        <v>01</v>
      </c>
      <c r="G5006" t="s">
        <v>513</v>
      </c>
      <c r="H5006">
        <v>4</v>
      </c>
      <c r="I5006" t="s">
        <v>6</v>
      </c>
      <c r="J5006" t="s">
        <v>5</v>
      </c>
      <c r="K5006" t="s">
        <v>6</v>
      </c>
      <c r="L5006">
        <v>2</v>
      </c>
      <c r="M5006" t="str">
        <f>VLOOKUP(E5006,Translations!$A$1:$B$7,2,FALSE)</f>
        <v>Hovedstaden</v>
      </c>
      <c r="N5006" t="str">
        <f>VLOOKUP(D5006,Translations!$I$2:$K$101,2,FALSE)</f>
        <v>Rudersdal</v>
      </c>
      <c r="O5006" t="str">
        <f>VLOOKUP(G5006,Translations!$M$2:$N$9,2,FALSE)</f>
        <v>[X2079] SARS-CoV-2 (RNA), Borger</v>
      </c>
      <c r="P5006" t="str">
        <f>VLOOKUP(F5006,Translations!$D$1:$F$13,2,FALSE)</f>
        <v>Ok</v>
      </c>
      <c r="Q5006" t="str">
        <f>VLOOKUP(F5006,Translations!$D$2:$G$13,4,FALSE)</f>
        <v>01 - Aktiv, bopæl i DK</v>
      </c>
      <c r="R5006" t="str">
        <f>VLOOKUP(H5006,Translations!$P$2:$Q$10,2,FALSE)</f>
        <v>4 - Optaget i fængselsvæsenet efter dom (+3 mdr.)</v>
      </c>
      <c r="S5006" t="str">
        <f>VLOOKUP(F5006,Translations!$D$2:$F$13,3,FALSE)</f>
        <v>Ja</v>
      </c>
    </row>
    <row r="5007" spans="1:19" x14ac:dyDescent="0.2">
      <c r="A5007" s="3">
        <v>43970</v>
      </c>
      <c r="B5007" t="s">
        <v>222</v>
      </c>
      <c r="C5007" t="s">
        <v>199</v>
      </c>
      <c r="D5007">
        <v>240</v>
      </c>
      <c r="E5007">
        <v>1084</v>
      </c>
      <c r="F5007" t="str">
        <f t="shared" si="163"/>
        <v>01</v>
      </c>
      <c r="G5007" t="s">
        <v>513</v>
      </c>
      <c r="H5007">
        <v>1</v>
      </c>
      <c r="I5007" t="s">
        <v>6</v>
      </c>
      <c r="J5007" t="s">
        <v>5</v>
      </c>
      <c r="K5007" t="s">
        <v>6</v>
      </c>
      <c r="L5007">
        <v>4670</v>
      </c>
      <c r="M5007" t="str">
        <f>VLOOKUP(E5007,Translations!$A$1:$B$7,2,FALSE)</f>
        <v>Hovedstaden</v>
      </c>
      <c r="N5007" t="str">
        <f>VLOOKUP(D5007,Translations!$I$2:$K$101,2,FALSE)</f>
        <v>Egedal</v>
      </c>
      <c r="O5007" t="str">
        <f>VLOOKUP(G5007,Translations!$M$2:$N$9,2,FALSE)</f>
        <v>[X2079] SARS-CoV-2 (RNA), Borger</v>
      </c>
      <c r="P5007" t="str">
        <f>VLOOKUP(F5007,Translations!$D$1:$F$13,2,FALSE)</f>
        <v>Ok</v>
      </c>
      <c r="Q5007" t="str">
        <f>VLOOKUP(F5007,Translations!$D$2:$G$13,4,FALSE)</f>
        <v>01 - Aktiv, bopæl i DK</v>
      </c>
      <c r="R5007" t="str">
        <f>VLOOKUP(H5007,Translations!$P$2:$Q$10,2,FALSE)</f>
        <v>1 - Selvstændigt sikret - med lægevalg</v>
      </c>
      <c r="S5007" t="str">
        <f>VLOOKUP(F5007,Translations!$D$2:$F$13,3,FALSE)</f>
        <v>Ja</v>
      </c>
    </row>
    <row r="5008" spans="1:19" x14ac:dyDescent="0.2">
      <c r="A5008" s="3">
        <v>43970</v>
      </c>
      <c r="B5008" t="s">
        <v>222</v>
      </c>
      <c r="C5008" t="s">
        <v>199</v>
      </c>
      <c r="D5008">
        <v>240</v>
      </c>
      <c r="E5008">
        <v>1084</v>
      </c>
      <c r="F5008" t="str">
        <f t="shared" si="163"/>
        <v>01</v>
      </c>
      <c r="G5008" t="s">
        <v>513</v>
      </c>
      <c r="H5008">
        <v>2</v>
      </c>
      <c r="I5008" t="s">
        <v>6</v>
      </c>
      <c r="J5008" t="s">
        <v>5</v>
      </c>
      <c r="K5008" t="s">
        <v>6</v>
      </c>
      <c r="L5008">
        <v>2</v>
      </c>
      <c r="M5008" t="str">
        <f>VLOOKUP(E5008,Translations!$A$1:$B$7,2,FALSE)</f>
        <v>Hovedstaden</v>
      </c>
      <c r="N5008" t="str">
        <f>VLOOKUP(D5008,Translations!$I$2:$K$101,2,FALSE)</f>
        <v>Egedal</v>
      </c>
      <c r="O5008" t="str">
        <f>VLOOKUP(G5008,Translations!$M$2:$N$9,2,FALSE)</f>
        <v>[X2079] SARS-CoV-2 (RNA), Borger</v>
      </c>
      <c r="P5008" t="str">
        <f>VLOOKUP(F5008,Translations!$D$1:$F$13,2,FALSE)</f>
        <v>Ok</v>
      </c>
      <c r="Q5008" t="str">
        <f>VLOOKUP(F5008,Translations!$D$2:$G$13,4,FALSE)</f>
        <v>01 - Aktiv, bopæl i DK</v>
      </c>
      <c r="R5008" t="str">
        <f>VLOOKUP(H5008,Translations!$P$2:$Q$10,2,FALSE)</f>
        <v>2 - Selvstændigt sikret - uden lægevalg</v>
      </c>
      <c r="S5008" t="str">
        <f>VLOOKUP(F5008,Translations!$D$2:$F$13,3,FALSE)</f>
        <v>Ja</v>
      </c>
    </row>
    <row r="5009" spans="1:19" x14ac:dyDescent="0.2">
      <c r="A5009" s="3">
        <v>43970</v>
      </c>
      <c r="B5009" t="s">
        <v>222</v>
      </c>
      <c r="C5009" t="s">
        <v>199</v>
      </c>
      <c r="D5009">
        <v>240</v>
      </c>
      <c r="E5009">
        <v>1084</v>
      </c>
      <c r="F5009" t="str">
        <f t="shared" si="163"/>
        <v>01</v>
      </c>
      <c r="G5009" t="s">
        <v>513</v>
      </c>
      <c r="H5009">
        <v>7</v>
      </c>
      <c r="I5009" t="s">
        <v>6</v>
      </c>
      <c r="J5009" t="s">
        <v>5</v>
      </c>
      <c r="K5009" t="s">
        <v>6</v>
      </c>
      <c r="L5009">
        <v>1</v>
      </c>
      <c r="M5009" t="str">
        <f>VLOOKUP(E5009,Translations!$A$1:$B$7,2,FALSE)</f>
        <v>Hovedstaden</v>
      </c>
      <c r="N5009" t="str">
        <f>VLOOKUP(D5009,Translations!$I$2:$K$101,2,FALSE)</f>
        <v>Egedal</v>
      </c>
      <c r="O5009" t="str">
        <f>VLOOKUP(G5009,Translations!$M$2:$N$9,2,FALSE)</f>
        <v>[X2079] SARS-CoV-2 (RNA), Borger</v>
      </c>
      <c r="P5009" t="str">
        <f>VLOOKUP(F5009,Translations!$D$1:$F$13,2,FALSE)</f>
        <v>Ok</v>
      </c>
      <c r="Q5009" t="str">
        <f>VLOOKUP(F5009,Translations!$D$2:$G$13,4,FALSE)</f>
        <v>01 - Aktiv, bopæl i DK</v>
      </c>
      <c r="R5009" t="str">
        <f>VLOOKUP(H5009,Translations!$P$2:$Q$10,2,FALSE)</f>
        <v>7 - Bopæl i udlandet</v>
      </c>
      <c r="S5009" t="str">
        <f>VLOOKUP(F5009,Translations!$D$2:$F$13,3,FALSE)</f>
        <v>Ja</v>
      </c>
    </row>
    <row r="5010" spans="1:19" x14ac:dyDescent="0.2">
      <c r="A5010" s="3">
        <v>43970</v>
      </c>
      <c r="B5010" t="s">
        <v>222</v>
      </c>
      <c r="C5010" t="s">
        <v>199</v>
      </c>
      <c r="D5010">
        <v>250</v>
      </c>
      <c r="E5010">
        <v>1084</v>
      </c>
      <c r="F5010" t="str">
        <f t="shared" si="163"/>
        <v>01</v>
      </c>
      <c r="G5010" t="s">
        <v>513</v>
      </c>
      <c r="H5010">
        <v>1</v>
      </c>
      <c r="I5010" t="s">
        <v>6</v>
      </c>
      <c r="J5010" t="s">
        <v>5</v>
      </c>
      <c r="K5010" t="s">
        <v>6</v>
      </c>
      <c r="L5010">
        <v>3</v>
      </c>
      <c r="M5010" t="str">
        <f>VLOOKUP(E5010,Translations!$A$1:$B$7,2,FALSE)</f>
        <v>Hovedstaden</v>
      </c>
      <c r="N5010" t="str">
        <f>VLOOKUP(D5010,Translations!$I$2:$K$101,2,FALSE)</f>
        <v>Frederikssund</v>
      </c>
      <c r="O5010" t="str">
        <f>VLOOKUP(G5010,Translations!$M$2:$N$9,2,FALSE)</f>
        <v>[X2079] SARS-CoV-2 (RNA), Borger</v>
      </c>
      <c r="P5010" t="str">
        <f>VLOOKUP(F5010,Translations!$D$1:$F$13,2,FALSE)</f>
        <v>Ok</v>
      </c>
      <c r="Q5010" t="str">
        <f>VLOOKUP(F5010,Translations!$D$2:$G$13,4,FALSE)</f>
        <v>01 - Aktiv, bopæl i DK</v>
      </c>
      <c r="R5010" t="str">
        <f>VLOOKUP(H5010,Translations!$P$2:$Q$10,2,FALSE)</f>
        <v>1 - Selvstændigt sikret - med lægevalg</v>
      </c>
      <c r="S5010" t="str">
        <f>VLOOKUP(F5010,Translations!$D$2:$F$13,3,FALSE)</f>
        <v>Ja</v>
      </c>
    </row>
    <row r="5011" spans="1:19" x14ac:dyDescent="0.2">
      <c r="A5011" s="3">
        <v>43970</v>
      </c>
      <c r="B5011" t="s">
        <v>222</v>
      </c>
      <c r="C5011" t="s">
        <v>199</v>
      </c>
      <c r="D5011">
        <v>253</v>
      </c>
      <c r="E5011">
        <v>1085</v>
      </c>
      <c r="F5011" t="str">
        <f t="shared" si="163"/>
        <v>01</v>
      </c>
      <c r="G5011" t="s">
        <v>513</v>
      </c>
      <c r="H5011">
        <v>1</v>
      </c>
      <c r="I5011" t="s">
        <v>6</v>
      </c>
      <c r="J5011" t="s">
        <v>5</v>
      </c>
      <c r="K5011" t="s">
        <v>6</v>
      </c>
      <c r="L5011">
        <v>2</v>
      </c>
      <c r="M5011" t="str">
        <f>VLOOKUP(E5011,Translations!$A$1:$B$7,2,FALSE)</f>
        <v>Sjælland</v>
      </c>
      <c r="N5011" t="str">
        <f>VLOOKUP(D5011,Translations!$I$2:$K$101,2,FALSE)</f>
        <v>Greve</v>
      </c>
      <c r="O5011" t="str">
        <f>VLOOKUP(G5011,Translations!$M$2:$N$9,2,FALSE)</f>
        <v>[X2079] SARS-CoV-2 (RNA), Borger</v>
      </c>
      <c r="P5011" t="str">
        <f>VLOOKUP(F5011,Translations!$D$1:$F$13,2,FALSE)</f>
        <v>Ok</v>
      </c>
      <c r="Q5011" t="str">
        <f>VLOOKUP(F5011,Translations!$D$2:$G$13,4,FALSE)</f>
        <v>01 - Aktiv, bopæl i DK</v>
      </c>
      <c r="R5011" t="str">
        <f>VLOOKUP(H5011,Translations!$P$2:$Q$10,2,FALSE)</f>
        <v>1 - Selvstændigt sikret - med lægevalg</v>
      </c>
      <c r="S5011" t="str">
        <f>VLOOKUP(F5011,Translations!$D$2:$F$13,3,FALSE)</f>
        <v>Ja</v>
      </c>
    </row>
    <row r="5012" spans="1:19" x14ac:dyDescent="0.2">
      <c r="A5012" s="3">
        <v>43970</v>
      </c>
      <c r="B5012" t="s">
        <v>222</v>
      </c>
      <c r="C5012" t="s">
        <v>199</v>
      </c>
      <c r="D5012">
        <v>260</v>
      </c>
      <c r="E5012">
        <v>1084</v>
      </c>
      <c r="F5012" t="str">
        <f t="shared" si="163"/>
        <v>01</v>
      </c>
      <c r="G5012" t="s">
        <v>513</v>
      </c>
      <c r="H5012">
        <v>1</v>
      </c>
      <c r="I5012" t="s">
        <v>6</v>
      </c>
      <c r="J5012" t="s">
        <v>5</v>
      </c>
      <c r="K5012" t="s">
        <v>6</v>
      </c>
      <c r="L5012">
        <v>2</v>
      </c>
      <c r="M5012" t="str">
        <f>VLOOKUP(E5012,Translations!$A$1:$B$7,2,FALSE)</f>
        <v>Hovedstaden</v>
      </c>
      <c r="N5012" t="str">
        <f>VLOOKUP(D5012,Translations!$I$2:$K$101,2,FALSE)</f>
        <v>Halsnæs</v>
      </c>
      <c r="O5012" t="str">
        <f>VLOOKUP(G5012,Translations!$M$2:$N$9,2,FALSE)</f>
        <v>[X2079] SARS-CoV-2 (RNA), Borger</v>
      </c>
      <c r="P5012" t="str">
        <f>VLOOKUP(F5012,Translations!$D$1:$F$13,2,FALSE)</f>
        <v>Ok</v>
      </c>
      <c r="Q5012" t="str">
        <f>VLOOKUP(F5012,Translations!$D$2:$G$13,4,FALSE)</f>
        <v>01 - Aktiv, bopæl i DK</v>
      </c>
      <c r="R5012" t="str">
        <f>VLOOKUP(H5012,Translations!$P$2:$Q$10,2,FALSE)</f>
        <v>1 - Selvstændigt sikret - med lægevalg</v>
      </c>
      <c r="S5012" t="str">
        <f>VLOOKUP(F5012,Translations!$D$2:$F$13,3,FALSE)</f>
        <v>Ja</v>
      </c>
    </row>
    <row r="5013" spans="1:19" x14ac:dyDescent="0.2">
      <c r="A5013" s="3">
        <v>43970</v>
      </c>
      <c r="B5013" t="s">
        <v>222</v>
      </c>
      <c r="C5013" t="s">
        <v>199</v>
      </c>
      <c r="D5013">
        <v>265</v>
      </c>
      <c r="E5013">
        <v>1085</v>
      </c>
      <c r="F5013" t="str">
        <f t="shared" si="163"/>
        <v>01</v>
      </c>
      <c r="G5013" t="s">
        <v>513</v>
      </c>
      <c r="H5013">
        <v>1</v>
      </c>
      <c r="I5013" t="s">
        <v>6</v>
      </c>
      <c r="J5013" t="s">
        <v>5</v>
      </c>
      <c r="K5013" t="s">
        <v>6</v>
      </c>
      <c r="L5013">
        <v>2</v>
      </c>
      <c r="M5013" t="str">
        <f>VLOOKUP(E5013,Translations!$A$1:$B$7,2,FALSE)</f>
        <v>Sjælland</v>
      </c>
      <c r="N5013" t="str">
        <f>VLOOKUP(D5013,Translations!$I$2:$K$101,2,FALSE)</f>
        <v>Roskilde</v>
      </c>
      <c r="O5013" t="str">
        <f>VLOOKUP(G5013,Translations!$M$2:$N$9,2,FALSE)</f>
        <v>[X2079] SARS-CoV-2 (RNA), Borger</v>
      </c>
      <c r="P5013" t="str">
        <f>VLOOKUP(F5013,Translations!$D$1:$F$13,2,FALSE)</f>
        <v>Ok</v>
      </c>
      <c r="Q5013" t="str">
        <f>VLOOKUP(F5013,Translations!$D$2:$G$13,4,FALSE)</f>
        <v>01 - Aktiv, bopæl i DK</v>
      </c>
      <c r="R5013" t="str">
        <f>VLOOKUP(H5013,Translations!$P$2:$Q$10,2,FALSE)</f>
        <v>1 - Selvstændigt sikret - med lægevalg</v>
      </c>
      <c r="S5013" t="str">
        <f>VLOOKUP(F5013,Translations!$D$2:$F$13,3,FALSE)</f>
        <v>Ja</v>
      </c>
    </row>
    <row r="5014" spans="1:19" x14ac:dyDescent="0.2">
      <c r="A5014" s="3">
        <v>43970</v>
      </c>
      <c r="B5014" t="s">
        <v>222</v>
      </c>
      <c r="C5014" t="s">
        <v>199</v>
      </c>
      <c r="D5014">
        <v>270</v>
      </c>
      <c r="E5014">
        <v>1084</v>
      </c>
      <c r="F5014" t="str">
        <f t="shared" si="163"/>
        <v>01</v>
      </c>
      <c r="G5014" t="s">
        <v>513</v>
      </c>
      <c r="H5014">
        <v>1</v>
      </c>
      <c r="I5014" t="s">
        <v>6</v>
      </c>
      <c r="J5014" t="s">
        <v>5</v>
      </c>
      <c r="K5014" t="s">
        <v>6</v>
      </c>
      <c r="L5014">
        <v>7</v>
      </c>
      <c r="M5014" t="str">
        <f>VLOOKUP(E5014,Translations!$A$1:$B$7,2,FALSE)</f>
        <v>Hovedstaden</v>
      </c>
      <c r="N5014" t="str">
        <f>VLOOKUP(D5014,Translations!$I$2:$K$101,2,FALSE)</f>
        <v>Gribskov</v>
      </c>
      <c r="O5014" t="str">
        <f>VLOOKUP(G5014,Translations!$M$2:$N$9,2,FALSE)</f>
        <v>[X2079] SARS-CoV-2 (RNA), Borger</v>
      </c>
      <c r="P5014" t="str">
        <f>VLOOKUP(F5014,Translations!$D$1:$F$13,2,FALSE)</f>
        <v>Ok</v>
      </c>
      <c r="Q5014" t="str">
        <f>VLOOKUP(F5014,Translations!$D$2:$G$13,4,FALSE)</f>
        <v>01 - Aktiv, bopæl i DK</v>
      </c>
      <c r="R5014" t="str">
        <f>VLOOKUP(H5014,Translations!$P$2:$Q$10,2,FALSE)</f>
        <v>1 - Selvstændigt sikret - med lægevalg</v>
      </c>
      <c r="S5014" t="str">
        <f>VLOOKUP(F5014,Translations!$D$2:$F$13,3,FALSE)</f>
        <v>Ja</v>
      </c>
    </row>
    <row r="5015" spans="1:19" x14ac:dyDescent="0.2">
      <c r="A5015" s="3">
        <v>43970</v>
      </c>
      <c r="B5015" t="s">
        <v>222</v>
      </c>
      <c r="C5015" t="s">
        <v>199</v>
      </c>
      <c r="D5015">
        <v>316</v>
      </c>
      <c r="E5015">
        <v>1085</v>
      </c>
      <c r="F5015" t="str">
        <f t="shared" si="163"/>
        <v>01</v>
      </c>
      <c r="G5015" t="s">
        <v>513</v>
      </c>
      <c r="H5015">
        <v>1</v>
      </c>
      <c r="I5015" t="s">
        <v>6</v>
      </c>
      <c r="J5015" t="s">
        <v>5</v>
      </c>
      <c r="K5015" t="s">
        <v>6</v>
      </c>
      <c r="L5015">
        <v>3</v>
      </c>
      <c r="M5015" t="str">
        <f>VLOOKUP(E5015,Translations!$A$1:$B$7,2,FALSE)</f>
        <v>Sjælland</v>
      </c>
      <c r="N5015" t="str">
        <f>VLOOKUP(D5015,Translations!$I$2:$K$101,2,FALSE)</f>
        <v>Holbæk</v>
      </c>
      <c r="O5015" t="str">
        <f>VLOOKUP(G5015,Translations!$M$2:$N$9,2,FALSE)</f>
        <v>[X2079] SARS-CoV-2 (RNA), Borger</v>
      </c>
      <c r="P5015" t="str">
        <f>VLOOKUP(F5015,Translations!$D$1:$F$13,2,FALSE)</f>
        <v>Ok</v>
      </c>
      <c r="Q5015" t="str">
        <f>VLOOKUP(F5015,Translations!$D$2:$G$13,4,FALSE)</f>
        <v>01 - Aktiv, bopæl i DK</v>
      </c>
      <c r="R5015" t="str">
        <f>VLOOKUP(H5015,Translations!$P$2:$Q$10,2,FALSE)</f>
        <v>1 - Selvstændigt sikret - med lægevalg</v>
      </c>
      <c r="S5015" t="str">
        <f>VLOOKUP(F5015,Translations!$D$2:$F$13,3,FALSE)</f>
        <v>Ja</v>
      </c>
    </row>
    <row r="5016" spans="1:19" x14ac:dyDescent="0.2">
      <c r="A5016" s="3">
        <v>43970</v>
      </c>
      <c r="B5016" t="s">
        <v>222</v>
      </c>
      <c r="C5016" t="s">
        <v>199</v>
      </c>
      <c r="D5016">
        <v>320</v>
      </c>
      <c r="E5016">
        <v>1085</v>
      </c>
      <c r="F5016" t="str">
        <f t="shared" si="163"/>
        <v>01</v>
      </c>
      <c r="G5016" t="s">
        <v>513</v>
      </c>
      <c r="H5016">
        <v>1</v>
      </c>
      <c r="I5016" t="s">
        <v>6</v>
      </c>
      <c r="J5016" t="s">
        <v>5</v>
      </c>
      <c r="K5016" t="s">
        <v>6</v>
      </c>
      <c r="L5016">
        <v>2</v>
      </c>
      <c r="M5016" t="str">
        <f>VLOOKUP(E5016,Translations!$A$1:$B$7,2,FALSE)</f>
        <v>Sjælland</v>
      </c>
      <c r="N5016" t="str">
        <f>VLOOKUP(D5016,Translations!$I$2:$K$101,2,FALSE)</f>
        <v>Faxe</v>
      </c>
      <c r="O5016" t="str">
        <f>VLOOKUP(G5016,Translations!$M$2:$N$9,2,FALSE)</f>
        <v>[X2079] SARS-CoV-2 (RNA), Borger</v>
      </c>
      <c r="P5016" t="str">
        <f>VLOOKUP(F5016,Translations!$D$1:$F$13,2,FALSE)</f>
        <v>Ok</v>
      </c>
      <c r="Q5016" t="str">
        <f>VLOOKUP(F5016,Translations!$D$2:$G$13,4,FALSE)</f>
        <v>01 - Aktiv, bopæl i DK</v>
      </c>
      <c r="R5016" t="str">
        <f>VLOOKUP(H5016,Translations!$P$2:$Q$10,2,FALSE)</f>
        <v>1 - Selvstændigt sikret - med lægevalg</v>
      </c>
      <c r="S5016" t="str">
        <f>VLOOKUP(F5016,Translations!$D$2:$F$13,3,FALSE)</f>
        <v>Ja</v>
      </c>
    </row>
    <row r="5017" spans="1:19" x14ac:dyDescent="0.2">
      <c r="A5017" s="3">
        <v>43970</v>
      </c>
      <c r="B5017" t="s">
        <v>222</v>
      </c>
      <c r="C5017" t="s">
        <v>199</v>
      </c>
      <c r="D5017">
        <v>350</v>
      </c>
      <c r="E5017">
        <v>1085</v>
      </c>
      <c r="F5017" t="str">
        <f t="shared" si="163"/>
        <v>01</v>
      </c>
      <c r="G5017" t="s">
        <v>513</v>
      </c>
      <c r="H5017">
        <v>1</v>
      </c>
      <c r="I5017" t="s">
        <v>6</v>
      </c>
      <c r="J5017" t="s">
        <v>5</v>
      </c>
      <c r="K5017" t="s">
        <v>6</v>
      </c>
      <c r="L5017">
        <v>4</v>
      </c>
      <c r="M5017" t="str">
        <f>VLOOKUP(E5017,Translations!$A$1:$B$7,2,FALSE)</f>
        <v>Sjælland</v>
      </c>
      <c r="N5017" t="str">
        <f>VLOOKUP(D5017,Translations!$I$2:$K$101,2,FALSE)</f>
        <v>Lejre</v>
      </c>
      <c r="O5017" t="str">
        <f>VLOOKUP(G5017,Translations!$M$2:$N$9,2,FALSE)</f>
        <v>[X2079] SARS-CoV-2 (RNA), Borger</v>
      </c>
      <c r="P5017" t="str">
        <f>VLOOKUP(F5017,Translations!$D$1:$F$13,2,FALSE)</f>
        <v>Ok</v>
      </c>
      <c r="Q5017" t="str">
        <f>VLOOKUP(F5017,Translations!$D$2:$G$13,4,FALSE)</f>
        <v>01 - Aktiv, bopæl i DK</v>
      </c>
      <c r="R5017" t="str">
        <f>VLOOKUP(H5017,Translations!$P$2:$Q$10,2,FALSE)</f>
        <v>1 - Selvstændigt sikret - med lægevalg</v>
      </c>
      <c r="S5017" t="str">
        <f>VLOOKUP(F5017,Translations!$D$2:$F$13,3,FALSE)</f>
        <v>Ja</v>
      </c>
    </row>
    <row r="5018" spans="1:19" x14ac:dyDescent="0.2">
      <c r="A5018" s="3">
        <v>43970</v>
      </c>
      <c r="B5018" t="s">
        <v>222</v>
      </c>
      <c r="C5018" t="s">
        <v>199</v>
      </c>
      <c r="D5018">
        <v>360</v>
      </c>
      <c r="E5018">
        <v>1085</v>
      </c>
      <c r="F5018" t="str">
        <f t="shared" si="163"/>
        <v>01</v>
      </c>
      <c r="G5018" t="s">
        <v>513</v>
      </c>
      <c r="H5018">
        <v>1</v>
      </c>
      <c r="I5018" t="s">
        <v>6</v>
      </c>
      <c r="J5018" t="s">
        <v>5</v>
      </c>
      <c r="K5018" t="s">
        <v>6</v>
      </c>
      <c r="L5018">
        <v>1</v>
      </c>
      <c r="M5018" t="str">
        <f>VLOOKUP(E5018,Translations!$A$1:$B$7,2,FALSE)</f>
        <v>Sjælland</v>
      </c>
      <c r="N5018" t="str">
        <f>VLOOKUP(D5018,Translations!$I$2:$K$101,2,FALSE)</f>
        <v>Lolland</v>
      </c>
      <c r="O5018" t="str">
        <f>VLOOKUP(G5018,Translations!$M$2:$N$9,2,FALSE)</f>
        <v>[X2079] SARS-CoV-2 (RNA), Borger</v>
      </c>
      <c r="P5018" t="str">
        <f>VLOOKUP(F5018,Translations!$D$1:$F$13,2,FALSE)</f>
        <v>Ok</v>
      </c>
      <c r="Q5018" t="str">
        <f>VLOOKUP(F5018,Translations!$D$2:$G$13,4,FALSE)</f>
        <v>01 - Aktiv, bopæl i DK</v>
      </c>
      <c r="R5018" t="str">
        <f>VLOOKUP(H5018,Translations!$P$2:$Q$10,2,FALSE)</f>
        <v>1 - Selvstændigt sikret - med lægevalg</v>
      </c>
      <c r="S5018" t="str">
        <f>VLOOKUP(F5018,Translations!$D$2:$F$13,3,FALSE)</f>
        <v>Ja</v>
      </c>
    </row>
    <row r="5019" spans="1:19" x14ac:dyDescent="0.2">
      <c r="A5019" s="3">
        <v>43970</v>
      </c>
      <c r="B5019" t="s">
        <v>222</v>
      </c>
      <c r="C5019" t="s">
        <v>199</v>
      </c>
      <c r="D5019">
        <v>370</v>
      </c>
      <c r="E5019">
        <v>1085</v>
      </c>
      <c r="F5019" t="str">
        <f t="shared" si="163"/>
        <v>01</v>
      </c>
      <c r="G5019" t="s">
        <v>513</v>
      </c>
      <c r="H5019">
        <v>1</v>
      </c>
      <c r="I5019" t="s">
        <v>6</v>
      </c>
      <c r="J5019" t="s">
        <v>5</v>
      </c>
      <c r="K5019" t="s">
        <v>6</v>
      </c>
      <c r="L5019">
        <v>1</v>
      </c>
      <c r="M5019" t="str">
        <f>VLOOKUP(E5019,Translations!$A$1:$B$7,2,FALSE)</f>
        <v>Sjælland</v>
      </c>
      <c r="N5019" t="str">
        <f>VLOOKUP(D5019,Translations!$I$2:$K$101,2,FALSE)</f>
        <v>Næstved</v>
      </c>
      <c r="O5019" t="str">
        <f>VLOOKUP(G5019,Translations!$M$2:$N$9,2,FALSE)</f>
        <v>[X2079] SARS-CoV-2 (RNA), Borger</v>
      </c>
      <c r="P5019" t="str">
        <f>VLOOKUP(F5019,Translations!$D$1:$F$13,2,FALSE)</f>
        <v>Ok</v>
      </c>
      <c r="Q5019" t="str">
        <f>VLOOKUP(F5019,Translations!$D$2:$G$13,4,FALSE)</f>
        <v>01 - Aktiv, bopæl i DK</v>
      </c>
      <c r="R5019" t="str">
        <f>VLOOKUP(H5019,Translations!$P$2:$Q$10,2,FALSE)</f>
        <v>1 - Selvstændigt sikret - med lægevalg</v>
      </c>
      <c r="S5019" t="str">
        <f>VLOOKUP(F5019,Translations!$D$2:$F$13,3,FALSE)</f>
        <v>Ja</v>
      </c>
    </row>
    <row r="5020" spans="1:19" x14ac:dyDescent="0.2">
      <c r="A5020" s="3">
        <v>43970</v>
      </c>
      <c r="B5020" t="s">
        <v>222</v>
      </c>
      <c r="C5020" t="s">
        <v>199</v>
      </c>
      <c r="D5020">
        <v>410</v>
      </c>
      <c r="E5020">
        <v>1083</v>
      </c>
      <c r="F5020" t="str">
        <f t="shared" si="163"/>
        <v>01</v>
      </c>
      <c r="G5020" t="s">
        <v>513</v>
      </c>
      <c r="H5020">
        <v>1</v>
      </c>
      <c r="I5020" t="s">
        <v>6</v>
      </c>
      <c r="J5020" t="s">
        <v>5</v>
      </c>
      <c r="K5020" t="s">
        <v>6</v>
      </c>
      <c r="L5020">
        <v>1</v>
      </c>
      <c r="M5020" t="str">
        <f>VLOOKUP(E5020,Translations!$A$1:$B$7,2,FALSE)</f>
        <v>Syddanmark</v>
      </c>
      <c r="N5020" t="str">
        <f>VLOOKUP(D5020,Translations!$I$2:$K$101,2,FALSE)</f>
        <v>Middelfart</v>
      </c>
      <c r="O5020" t="str">
        <f>VLOOKUP(G5020,Translations!$M$2:$N$9,2,FALSE)</f>
        <v>[X2079] SARS-CoV-2 (RNA), Borger</v>
      </c>
      <c r="P5020" t="str">
        <f>VLOOKUP(F5020,Translations!$D$1:$F$13,2,FALSE)</f>
        <v>Ok</v>
      </c>
      <c r="Q5020" t="str">
        <f>VLOOKUP(F5020,Translations!$D$2:$G$13,4,FALSE)</f>
        <v>01 - Aktiv, bopæl i DK</v>
      </c>
      <c r="R5020" t="str">
        <f>VLOOKUP(H5020,Translations!$P$2:$Q$10,2,FALSE)</f>
        <v>1 - Selvstændigt sikret - med lægevalg</v>
      </c>
      <c r="S5020" t="str">
        <f>VLOOKUP(F5020,Translations!$D$2:$F$13,3,FALSE)</f>
        <v>Ja</v>
      </c>
    </row>
    <row r="5021" spans="1:19" x14ac:dyDescent="0.2">
      <c r="A5021" s="3">
        <v>43970</v>
      </c>
      <c r="B5021" t="s">
        <v>222</v>
      </c>
      <c r="C5021" t="s">
        <v>199</v>
      </c>
      <c r="D5021">
        <v>479</v>
      </c>
      <c r="E5021">
        <v>1083</v>
      </c>
      <c r="F5021" t="str">
        <f t="shared" si="163"/>
        <v>01</v>
      </c>
      <c r="G5021" t="s">
        <v>513</v>
      </c>
      <c r="H5021">
        <v>1</v>
      </c>
      <c r="I5021" t="s">
        <v>6</v>
      </c>
      <c r="J5021" t="s">
        <v>5</v>
      </c>
      <c r="K5021" t="s">
        <v>6</v>
      </c>
      <c r="L5021">
        <v>1</v>
      </c>
      <c r="M5021" t="str">
        <f>VLOOKUP(E5021,Translations!$A$1:$B$7,2,FALSE)</f>
        <v>Syddanmark</v>
      </c>
      <c r="N5021" t="str">
        <f>VLOOKUP(D5021,Translations!$I$2:$K$101,2,FALSE)</f>
        <v>Svendborg</v>
      </c>
      <c r="O5021" t="str">
        <f>VLOOKUP(G5021,Translations!$M$2:$N$9,2,FALSE)</f>
        <v>[X2079] SARS-CoV-2 (RNA), Borger</v>
      </c>
      <c r="P5021" t="str">
        <f>VLOOKUP(F5021,Translations!$D$1:$F$13,2,FALSE)</f>
        <v>Ok</v>
      </c>
      <c r="Q5021" t="str">
        <f>VLOOKUP(F5021,Translations!$D$2:$G$13,4,FALSE)</f>
        <v>01 - Aktiv, bopæl i DK</v>
      </c>
      <c r="R5021" t="str">
        <f>VLOOKUP(H5021,Translations!$P$2:$Q$10,2,FALSE)</f>
        <v>1 - Selvstændigt sikret - med lægevalg</v>
      </c>
      <c r="S5021" t="str">
        <f>VLOOKUP(F5021,Translations!$D$2:$F$13,3,FALSE)</f>
        <v>Ja</v>
      </c>
    </row>
    <row r="5022" spans="1:19" x14ac:dyDescent="0.2">
      <c r="A5022" s="3">
        <v>43970</v>
      </c>
      <c r="B5022" t="s">
        <v>222</v>
      </c>
      <c r="C5022" t="s">
        <v>199</v>
      </c>
      <c r="D5022">
        <v>573</v>
      </c>
      <c r="E5022">
        <v>1083</v>
      </c>
      <c r="F5022" t="str">
        <f t="shared" si="163"/>
        <v>01</v>
      </c>
      <c r="G5022" t="s">
        <v>513</v>
      </c>
      <c r="H5022">
        <v>1</v>
      </c>
      <c r="I5022" t="s">
        <v>6</v>
      </c>
      <c r="J5022" t="s">
        <v>5</v>
      </c>
      <c r="K5022" t="s">
        <v>6</v>
      </c>
      <c r="L5022">
        <v>2</v>
      </c>
      <c r="M5022" t="str">
        <f>VLOOKUP(E5022,Translations!$A$1:$B$7,2,FALSE)</f>
        <v>Syddanmark</v>
      </c>
      <c r="N5022" t="str">
        <f>VLOOKUP(D5022,Translations!$I$2:$K$101,2,FALSE)</f>
        <v>Varde</v>
      </c>
      <c r="O5022" t="str">
        <f>VLOOKUP(G5022,Translations!$M$2:$N$9,2,FALSE)</f>
        <v>[X2079] SARS-CoV-2 (RNA), Borger</v>
      </c>
      <c r="P5022" t="str">
        <f>VLOOKUP(F5022,Translations!$D$1:$F$13,2,FALSE)</f>
        <v>Ok</v>
      </c>
      <c r="Q5022" t="str">
        <f>VLOOKUP(F5022,Translations!$D$2:$G$13,4,FALSE)</f>
        <v>01 - Aktiv, bopæl i DK</v>
      </c>
      <c r="R5022" t="str">
        <f>VLOOKUP(H5022,Translations!$P$2:$Q$10,2,FALSE)</f>
        <v>1 - Selvstændigt sikret - med lægevalg</v>
      </c>
      <c r="S5022" t="str">
        <f>VLOOKUP(F5022,Translations!$D$2:$F$13,3,FALSE)</f>
        <v>Ja</v>
      </c>
    </row>
    <row r="5023" spans="1:19" x14ac:dyDescent="0.2">
      <c r="A5023" s="3">
        <v>43970</v>
      </c>
      <c r="B5023" t="s">
        <v>222</v>
      </c>
      <c r="C5023" t="s">
        <v>199</v>
      </c>
      <c r="D5023">
        <v>580</v>
      </c>
      <c r="E5023">
        <v>1083</v>
      </c>
      <c r="F5023" t="str">
        <f t="shared" si="163"/>
        <v>01</v>
      </c>
      <c r="G5023" t="s">
        <v>513</v>
      </c>
      <c r="H5023">
        <v>1</v>
      </c>
      <c r="I5023" t="s">
        <v>6</v>
      </c>
      <c r="J5023" t="s">
        <v>5</v>
      </c>
      <c r="K5023" t="s">
        <v>6</v>
      </c>
      <c r="L5023">
        <v>2</v>
      </c>
      <c r="M5023" t="str">
        <f>VLOOKUP(E5023,Translations!$A$1:$B$7,2,FALSE)</f>
        <v>Syddanmark</v>
      </c>
      <c r="N5023" t="str">
        <f>VLOOKUP(D5023,Translations!$I$2:$K$101,2,FALSE)</f>
        <v>Aabenraa</v>
      </c>
      <c r="O5023" t="str">
        <f>VLOOKUP(G5023,Translations!$M$2:$N$9,2,FALSE)</f>
        <v>[X2079] SARS-CoV-2 (RNA), Borger</v>
      </c>
      <c r="P5023" t="str">
        <f>VLOOKUP(F5023,Translations!$D$1:$F$13,2,FALSE)</f>
        <v>Ok</v>
      </c>
      <c r="Q5023" t="str">
        <f>VLOOKUP(F5023,Translations!$D$2:$G$13,4,FALSE)</f>
        <v>01 - Aktiv, bopæl i DK</v>
      </c>
      <c r="R5023" t="str">
        <f>VLOOKUP(H5023,Translations!$P$2:$Q$10,2,FALSE)</f>
        <v>1 - Selvstændigt sikret - med lægevalg</v>
      </c>
      <c r="S5023" t="str">
        <f>VLOOKUP(F5023,Translations!$D$2:$F$13,3,FALSE)</f>
        <v>Ja</v>
      </c>
    </row>
    <row r="5024" spans="1:19" x14ac:dyDescent="0.2">
      <c r="A5024" s="3">
        <v>43970</v>
      </c>
      <c r="B5024" t="s">
        <v>222</v>
      </c>
      <c r="C5024" t="s">
        <v>199</v>
      </c>
      <c r="D5024">
        <v>621</v>
      </c>
      <c r="E5024">
        <v>1083</v>
      </c>
      <c r="F5024" t="str">
        <f t="shared" si="163"/>
        <v>01</v>
      </c>
      <c r="G5024" t="s">
        <v>513</v>
      </c>
      <c r="H5024">
        <v>1</v>
      </c>
      <c r="I5024" t="s">
        <v>6</v>
      </c>
      <c r="J5024" t="s">
        <v>5</v>
      </c>
      <c r="K5024" t="s">
        <v>6</v>
      </c>
      <c r="L5024">
        <v>1</v>
      </c>
      <c r="M5024" t="str">
        <f>VLOOKUP(E5024,Translations!$A$1:$B$7,2,FALSE)</f>
        <v>Syddanmark</v>
      </c>
      <c r="N5024" t="str">
        <f>VLOOKUP(D5024,Translations!$I$2:$K$101,2,FALSE)</f>
        <v>Kolding</v>
      </c>
      <c r="O5024" t="str">
        <f>VLOOKUP(G5024,Translations!$M$2:$N$9,2,FALSE)</f>
        <v>[X2079] SARS-CoV-2 (RNA), Borger</v>
      </c>
      <c r="P5024" t="str">
        <f>VLOOKUP(F5024,Translations!$D$1:$F$13,2,FALSE)</f>
        <v>Ok</v>
      </c>
      <c r="Q5024" t="str">
        <f>VLOOKUP(F5024,Translations!$D$2:$G$13,4,FALSE)</f>
        <v>01 - Aktiv, bopæl i DK</v>
      </c>
      <c r="R5024" t="str">
        <f>VLOOKUP(H5024,Translations!$P$2:$Q$10,2,FALSE)</f>
        <v>1 - Selvstændigt sikret - med lægevalg</v>
      </c>
      <c r="S5024" t="str">
        <f>VLOOKUP(F5024,Translations!$D$2:$F$13,3,FALSE)</f>
        <v>Ja</v>
      </c>
    </row>
    <row r="5025" spans="1:19" x14ac:dyDescent="0.2">
      <c r="A5025" s="3">
        <v>43970</v>
      </c>
      <c r="B5025" t="s">
        <v>222</v>
      </c>
      <c r="C5025" t="s">
        <v>199</v>
      </c>
      <c r="D5025">
        <v>751</v>
      </c>
      <c r="E5025">
        <v>1082</v>
      </c>
      <c r="F5025" t="str">
        <f t="shared" si="163"/>
        <v>01</v>
      </c>
      <c r="G5025" t="s">
        <v>513</v>
      </c>
      <c r="H5025">
        <v>1</v>
      </c>
      <c r="I5025" t="s">
        <v>6</v>
      </c>
      <c r="J5025" t="s">
        <v>5</v>
      </c>
      <c r="K5025" t="s">
        <v>6</v>
      </c>
      <c r="L5025">
        <v>1</v>
      </c>
      <c r="M5025" t="str">
        <f>VLOOKUP(E5025,Translations!$A$1:$B$7,2,FALSE)</f>
        <v>Midtjylland</v>
      </c>
      <c r="N5025" t="str">
        <f>VLOOKUP(D5025,Translations!$I$2:$K$101,2,FALSE)</f>
        <v>Aarhus</v>
      </c>
      <c r="O5025" t="str">
        <f>VLOOKUP(G5025,Translations!$M$2:$N$9,2,FALSE)</f>
        <v>[X2079] SARS-CoV-2 (RNA), Borger</v>
      </c>
      <c r="P5025" t="str">
        <f>VLOOKUP(F5025,Translations!$D$1:$F$13,2,FALSE)</f>
        <v>Ok</v>
      </c>
      <c r="Q5025" t="str">
        <f>VLOOKUP(F5025,Translations!$D$2:$G$13,4,FALSE)</f>
        <v>01 - Aktiv, bopæl i DK</v>
      </c>
      <c r="R5025" t="str">
        <f>VLOOKUP(H5025,Translations!$P$2:$Q$10,2,FALSE)</f>
        <v>1 - Selvstændigt sikret - med lægevalg</v>
      </c>
      <c r="S5025" t="str">
        <f>VLOOKUP(F5025,Translations!$D$2:$F$13,3,FALSE)</f>
        <v>Ja</v>
      </c>
    </row>
    <row r="5026" spans="1:19" x14ac:dyDescent="0.2">
      <c r="A5026" s="3">
        <v>43970</v>
      </c>
      <c r="B5026" t="s">
        <v>222</v>
      </c>
      <c r="C5026" t="s">
        <v>199</v>
      </c>
      <c r="D5026">
        <v>773</v>
      </c>
      <c r="E5026">
        <v>1081</v>
      </c>
      <c r="F5026" t="str">
        <f t="shared" si="163"/>
        <v>01</v>
      </c>
      <c r="G5026" t="s">
        <v>513</v>
      </c>
      <c r="H5026">
        <v>1</v>
      </c>
      <c r="I5026" t="s">
        <v>6</v>
      </c>
      <c r="J5026" t="s">
        <v>5</v>
      </c>
      <c r="K5026" t="s">
        <v>6</v>
      </c>
      <c r="L5026">
        <v>1</v>
      </c>
      <c r="M5026" t="str">
        <f>VLOOKUP(E5026,Translations!$A$1:$B$7,2,FALSE)</f>
        <v>Nordjylland</v>
      </c>
      <c r="N5026" t="str">
        <f>VLOOKUP(D5026,Translations!$I$2:$K$101,2,FALSE)</f>
        <v>Morsø</v>
      </c>
      <c r="O5026" t="str">
        <f>VLOOKUP(G5026,Translations!$M$2:$N$9,2,FALSE)</f>
        <v>[X2079] SARS-CoV-2 (RNA), Borger</v>
      </c>
      <c r="P5026" t="str">
        <f>VLOOKUP(F5026,Translations!$D$1:$F$13,2,FALSE)</f>
        <v>Ok</v>
      </c>
      <c r="Q5026" t="str">
        <f>VLOOKUP(F5026,Translations!$D$2:$G$13,4,FALSE)</f>
        <v>01 - Aktiv, bopæl i DK</v>
      </c>
      <c r="R5026" t="str">
        <f>VLOOKUP(H5026,Translations!$P$2:$Q$10,2,FALSE)</f>
        <v>1 - Selvstændigt sikret - med lægevalg</v>
      </c>
      <c r="S5026" t="str">
        <f>VLOOKUP(F5026,Translations!$D$2:$F$13,3,FALSE)</f>
        <v>Ja</v>
      </c>
    </row>
    <row r="5027" spans="1:19" x14ac:dyDescent="0.2">
      <c r="A5027" s="3">
        <v>43970</v>
      </c>
      <c r="B5027" t="s">
        <v>222</v>
      </c>
      <c r="C5027" t="s">
        <v>199</v>
      </c>
      <c r="D5027">
        <v>851</v>
      </c>
      <c r="E5027">
        <v>1081</v>
      </c>
      <c r="F5027" t="str">
        <f t="shared" si="163"/>
        <v>01</v>
      </c>
      <c r="G5027" t="s">
        <v>513</v>
      </c>
      <c r="H5027">
        <v>1</v>
      </c>
      <c r="I5027" t="s">
        <v>6</v>
      </c>
      <c r="J5027" t="s">
        <v>5</v>
      </c>
      <c r="K5027" t="s">
        <v>6</v>
      </c>
      <c r="L5027">
        <v>1</v>
      </c>
      <c r="M5027" t="str">
        <f>VLOOKUP(E5027,Translations!$A$1:$B$7,2,FALSE)</f>
        <v>Nordjylland</v>
      </c>
      <c r="N5027" t="str">
        <f>VLOOKUP(D5027,Translations!$I$2:$K$101,2,FALSE)</f>
        <v>Aalborg</v>
      </c>
      <c r="O5027" t="str">
        <f>VLOOKUP(G5027,Translations!$M$2:$N$9,2,FALSE)</f>
        <v>[X2079] SARS-CoV-2 (RNA), Borger</v>
      </c>
      <c r="P5027" t="str">
        <f>VLOOKUP(F5027,Translations!$D$1:$F$13,2,FALSE)</f>
        <v>Ok</v>
      </c>
      <c r="Q5027" t="str">
        <f>VLOOKUP(F5027,Translations!$D$2:$G$13,4,FALSE)</f>
        <v>01 - Aktiv, bopæl i DK</v>
      </c>
      <c r="R5027" t="str">
        <f>VLOOKUP(H5027,Translations!$P$2:$Q$10,2,FALSE)</f>
        <v>1 - Selvstændigt sikret - med lægevalg</v>
      </c>
      <c r="S5027" t="str">
        <f>VLOOKUP(F5027,Translations!$D$2:$F$13,3,FALSE)</f>
        <v>Ja</v>
      </c>
    </row>
    <row r="5028" spans="1:19" x14ac:dyDescent="0.2">
      <c r="A5028" s="3">
        <v>43970</v>
      </c>
      <c r="B5028" t="s">
        <v>223</v>
      </c>
      <c r="C5028" t="s">
        <v>209</v>
      </c>
      <c r="D5028">
        <v>0</v>
      </c>
      <c r="E5028">
        <v>0</v>
      </c>
      <c r="F5028" t="str">
        <f>"90"</f>
        <v>90</v>
      </c>
      <c r="G5028" t="s">
        <v>513</v>
      </c>
      <c r="H5028">
        <v>1</v>
      </c>
      <c r="I5028" t="s">
        <v>6</v>
      </c>
      <c r="J5028" t="s">
        <v>5</v>
      </c>
      <c r="K5028" t="s">
        <v>6</v>
      </c>
      <c r="L5028">
        <v>3</v>
      </c>
      <c r="M5028" t="str">
        <f>VLOOKUP(E5028,Translations!$A$1:$B$7,2,FALSE)</f>
        <v>Ukendt</v>
      </c>
      <c r="N5028" t="str">
        <f>VLOOKUP(D5028,Translations!$I$2:$K$101,2,FALSE)</f>
        <v>Ukendt</v>
      </c>
      <c r="O5028" t="str">
        <f>VLOOKUP(G5028,Translations!$M$2:$N$9,2,FALSE)</f>
        <v>[X2079] SARS-CoV-2 (RNA), Borger</v>
      </c>
      <c r="P5028" t="str">
        <f>VLOOKUP(F5028,Translations!$D$1:$F$13,2,FALSE)</f>
        <v>Død</v>
      </c>
      <c r="Q5028" t="str">
        <f>VLOOKUP(F5028,Translations!$D$2:$G$13,4,FALSE)</f>
        <v>90 - Inaktiv, død</v>
      </c>
      <c r="R5028" t="str">
        <f>VLOOKUP(H5028,Translations!$P$2:$Q$10,2,FALSE)</f>
        <v>1 - Selvstændigt sikret - med lægevalg</v>
      </c>
      <c r="S5028" t="str">
        <f>VLOOKUP(F5028,Translations!$D$2:$F$13,3,FALSE)</f>
        <v>Nej</v>
      </c>
    </row>
    <row r="5029" spans="1:19" x14ac:dyDescent="0.2">
      <c r="A5029" s="3">
        <v>43970</v>
      </c>
      <c r="B5029" t="s">
        <v>223</v>
      </c>
      <c r="C5029" t="s">
        <v>209</v>
      </c>
      <c r="D5029">
        <v>0</v>
      </c>
      <c r="E5029">
        <v>0</v>
      </c>
      <c r="F5029" t="str">
        <f>"90"</f>
        <v>90</v>
      </c>
      <c r="G5029" t="s">
        <v>513</v>
      </c>
      <c r="H5029">
        <v>9</v>
      </c>
      <c r="I5029" t="s">
        <v>6</v>
      </c>
      <c r="J5029" t="s">
        <v>5</v>
      </c>
      <c r="K5029" t="s">
        <v>6</v>
      </c>
      <c r="L5029">
        <v>1</v>
      </c>
      <c r="M5029" t="str">
        <f>VLOOKUP(E5029,Translations!$A$1:$B$7,2,FALSE)</f>
        <v>Ukendt</v>
      </c>
      <c r="N5029" t="str">
        <f>VLOOKUP(D5029,Translations!$I$2:$K$101,2,FALSE)</f>
        <v>Ukendt</v>
      </c>
      <c r="O5029" t="str">
        <f>VLOOKUP(G5029,Translations!$M$2:$N$9,2,FALSE)</f>
        <v>[X2079] SARS-CoV-2 (RNA), Borger</v>
      </c>
      <c r="P5029" t="str">
        <f>VLOOKUP(F5029,Translations!$D$1:$F$13,2,FALSE)</f>
        <v>Død</v>
      </c>
      <c r="Q5029" t="str">
        <f>VLOOKUP(F5029,Translations!$D$2:$G$13,4,FALSE)</f>
        <v>90 - Inaktiv, død</v>
      </c>
      <c r="R5029" t="str">
        <f>VLOOKUP(H5029,Translations!$P$2:$Q$10,2,FALSE)</f>
        <v>9 - Død</v>
      </c>
      <c r="S5029" t="str">
        <f>VLOOKUP(F5029,Translations!$D$2:$F$13,3,FALSE)</f>
        <v>Nej</v>
      </c>
    </row>
    <row r="5030" spans="1:19" x14ac:dyDescent="0.2">
      <c r="A5030" s="3">
        <v>43970</v>
      </c>
      <c r="B5030" t="s">
        <v>223</v>
      </c>
      <c r="C5030" t="s">
        <v>209</v>
      </c>
      <c r="D5030">
        <v>657</v>
      </c>
      <c r="E5030">
        <v>1082</v>
      </c>
      <c r="F5030" t="str">
        <f>"01"</f>
        <v>01</v>
      </c>
      <c r="G5030" t="s">
        <v>513</v>
      </c>
      <c r="H5030">
        <v>1</v>
      </c>
      <c r="I5030" t="s">
        <v>6</v>
      </c>
      <c r="J5030" t="s">
        <v>5</v>
      </c>
      <c r="K5030" t="s">
        <v>6</v>
      </c>
      <c r="L5030">
        <v>1</v>
      </c>
      <c r="M5030" t="str">
        <f>VLOOKUP(E5030,Translations!$A$1:$B$7,2,FALSE)</f>
        <v>Midtjylland</v>
      </c>
      <c r="N5030" t="str">
        <f>VLOOKUP(D5030,Translations!$I$2:$K$101,2,FALSE)</f>
        <v>Herning</v>
      </c>
      <c r="O5030" t="str">
        <f>VLOOKUP(G5030,Translations!$M$2:$N$9,2,FALSE)</f>
        <v>[X2079] SARS-CoV-2 (RNA), Borger</v>
      </c>
      <c r="P5030" t="str">
        <f>VLOOKUP(F5030,Translations!$D$1:$F$13,2,FALSE)</f>
        <v>Ok</v>
      </c>
      <c r="Q5030" t="str">
        <f>VLOOKUP(F5030,Translations!$D$2:$G$13,4,FALSE)</f>
        <v>01 - Aktiv, bopæl i DK</v>
      </c>
      <c r="R5030" t="str">
        <f>VLOOKUP(H5030,Translations!$P$2:$Q$10,2,FALSE)</f>
        <v>1 - Selvstændigt sikret - med lægevalg</v>
      </c>
      <c r="S5030" t="str">
        <f>VLOOKUP(F5030,Translations!$D$2:$F$13,3,FALSE)</f>
        <v>Ja</v>
      </c>
    </row>
    <row r="5031" spans="1:19" x14ac:dyDescent="0.2">
      <c r="A5031" s="3">
        <v>43970</v>
      </c>
      <c r="B5031" t="s">
        <v>223</v>
      </c>
      <c r="C5031" t="s">
        <v>209</v>
      </c>
      <c r="D5031">
        <v>860</v>
      </c>
      <c r="E5031">
        <v>1081</v>
      </c>
      <c r="F5031" t="str">
        <f>"01"</f>
        <v>01</v>
      </c>
      <c r="G5031" t="s">
        <v>513</v>
      </c>
      <c r="H5031">
        <v>1</v>
      </c>
      <c r="I5031" t="s">
        <v>6</v>
      </c>
      <c r="J5031" t="s">
        <v>5</v>
      </c>
      <c r="K5031" t="s">
        <v>6</v>
      </c>
      <c r="L5031">
        <v>10381</v>
      </c>
      <c r="M5031" t="str">
        <f>VLOOKUP(E5031,Translations!$A$1:$B$7,2,FALSE)</f>
        <v>Nordjylland</v>
      </c>
      <c r="N5031" t="str">
        <f>VLOOKUP(D5031,Translations!$I$2:$K$101,2,FALSE)</f>
        <v>Hjørring</v>
      </c>
      <c r="O5031" t="str">
        <f>VLOOKUP(G5031,Translations!$M$2:$N$9,2,FALSE)</f>
        <v>[X2079] SARS-CoV-2 (RNA), Borger</v>
      </c>
      <c r="P5031" t="str">
        <f>VLOOKUP(F5031,Translations!$D$1:$F$13,2,FALSE)</f>
        <v>Ok</v>
      </c>
      <c r="Q5031" t="str">
        <f>VLOOKUP(F5031,Translations!$D$2:$G$13,4,FALSE)</f>
        <v>01 - Aktiv, bopæl i DK</v>
      </c>
      <c r="R5031" t="str">
        <f>VLOOKUP(H5031,Translations!$P$2:$Q$10,2,FALSE)</f>
        <v>1 - Selvstændigt sikret - med lægevalg</v>
      </c>
      <c r="S5031" t="str">
        <f>VLOOKUP(F5031,Translations!$D$2:$F$13,3,FALSE)</f>
        <v>Ja</v>
      </c>
    </row>
    <row r="5032" spans="1:19" x14ac:dyDescent="0.2">
      <c r="A5032" s="3">
        <v>43970</v>
      </c>
      <c r="B5032" t="s">
        <v>223</v>
      </c>
      <c r="C5032" t="s">
        <v>209</v>
      </c>
      <c r="D5032">
        <v>860</v>
      </c>
      <c r="E5032">
        <v>1081</v>
      </c>
      <c r="F5032" t="str">
        <f>"01"</f>
        <v>01</v>
      </c>
      <c r="G5032" t="s">
        <v>513</v>
      </c>
      <c r="H5032">
        <v>2</v>
      </c>
      <c r="I5032" t="s">
        <v>6</v>
      </c>
      <c r="J5032" t="s">
        <v>5</v>
      </c>
      <c r="K5032" t="s">
        <v>6</v>
      </c>
      <c r="L5032">
        <v>27</v>
      </c>
      <c r="M5032" t="str">
        <f>VLOOKUP(E5032,Translations!$A$1:$B$7,2,FALSE)</f>
        <v>Nordjylland</v>
      </c>
      <c r="N5032" t="str">
        <f>VLOOKUP(D5032,Translations!$I$2:$K$101,2,FALSE)</f>
        <v>Hjørring</v>
      </c>
      <c r="O5032" t="str">
        <f>VLOOKUP(G5032,Translations!$M$2:$N$9,2,FALSE)</f>
        <v>[X2079] SARS-CoV-2 (RNA), Borger</v>
      </c>
      <c r="P5032" t="str">
        <f>VLOOKUP(F5032,Translations!$D$1:$F$13,2,FALSE)</f>
        <v>Ok</v>
      </c>
      <c r="Q5032" t="str">
        <f>VLOOKUP(F5032,Translations!$D$2:$G$13,4,FALSE)</f>
        <v>01 - Aktiv, bopæl i DK</v>
      </c>
      <c r="R5032" t="str">
        <f>VLOOKUP(H5032,Translations!$P$2:$Q$10,2,FALSE)</f>
        <v>2 - Selvstændigt sikret - uden lægevalg</v>
      </c>
      <c r="S5032" t="str">
        <f>VLOOKUP(F5032,Translations!$D$2:$F$13,3,FALSE)</f>
        <v>Ja</v>
      </c>
    </row>
    <row r="5033" spans="1:19" x14ac:dyDescent="0.2">
      <c r="A5033" s="3">
        <v>43970</v>
      </c>
      <c r="B5033" t="s">
        <v>224</v>
      </c>
      <c r="C5033" t="s">
        <v>199</v>
      </c>
      <c r="D5033">
        <v>0</v>
      </c>
      <c r="E5033">
        <v>0</v>
      </c>
      <c r="F5033" t="str">
        <f>"03"</f>
        <v>03</v>
      </c>
      <c r="G5033" t="s">
        <v>513</v>
      </c>
      <c r="H5033">
        <v>0</v>
      </c>
      <c r="I5033" t="s">
        <v>6</v>
      </c>
      <c r="J5033" t="s">
        <v>5</v>
      </c>
      <c r="K5033" t="s">
        <v>6</v>
      </c>
      <c r="L5033">
        <v>1</v>
      </c>
      <c r="M5033" t="str">
        <f>VLOOKUP(E5033,Translations!$A$1:$B$7,2,FALSE)</f>
        <v>Ukendt</v>
      </c>
      <c r="N5033" t="str">
        <f>VLOOKUP(D5033,Translations!$I$2:$K$101,2,FALSE)</f>
        <v>Ukendt</v>
      </c>
      <c r="O5033" t="str">
        <f>VLOOKUP(G5033,Translations!$M$2:$N$9,2,FALSE)</f>
        <v>[X2079] SARS-CoV-2 (RNA), Borger</v>
      </c>
      <c r="P5033" t="str">
        <f>VLOOKUP(F5033,Translations!$D$1:$F$13,2,FALSE)</f>
        <v>Ok</v>
      </c>
      <c r="Q5033" t="str">
        <f>VLOOKUP(F5033,Translations!$D$2:$G$13,4,FALSE)</f>
        <v>03 - Aktiv, speciel vejkode i DK</v>
      </c>
      <c r="R5033" t="str">
        <f>VLOOKUP(H5033,Translations!$P$2:$Q$10,2,FALSE)</f>
        <v>0 - Ukendt / Ej fundet</v>
      </c>
      <c r="S5033" t="str">
        <f>VLOOKUP(F5033,Translations!$D$2:$F$13,3,FALSE)</f>
        <v>Ja</v>
      </c>
    </row>
    <row r="5034" spans="1:19" x14ac:dyDescent="0.2">
      <c r="A5034" s="3">
        <v>43970</v>
      </c>
      <c r="B5034" t="s">
        <v>224</v>
      </c>
      <c r="C5034" t="s">
        <v>199</v>
      </c>
      <c r="D5034">
        <v>0</v>
      </c>
      <c r="E5034">
        <v>0</v>
      </c>
      <c r="F5034" t="str">
        <f>"03"</f>
        <v>03</v>
      </c>
      <c r="G5034" t="s">
        <v>513</v>
      </c>
      <c r="H5034">
        <v>1</v>
      </c>
      <c r="I5034" t="s">
        <v>6</v>
      </c>
      <c r="J5034" t="s">
        <v>5</v>
      </c>
      <c r="K5034" t="s">
        <v>6</v>
      </c>
      <c r="L5034">
        <v>452</v>
      </c>
      <c r="M5034" t="str">
        <f>VLOOKUP(E5034,Translations!$A$1:$B$7,2,FALSE)</f>
        <v>Ukendt</v>
      </c>
      <c r="N5034" t="str">
        <f>VLOOKUP(D5034,Translations!$I$2:$K$101,2,FALSE)</f>
        <v>Ukendt</v>
      </c>
      <c r="O5034" t="str">
        <f>VLOOKUP(G5034,Translations!$M$2:$N$9,2,FALSE)</f>
        <v>[X2079] SARS-CoV-2 (RNA), Borger</v>
      </c>
      <c r="P5034" t="str">
        <f>VLOOKUP(F5034,Translations!$D$1:$F$13,2,FALSE)</f>
        <v>Ok</v>
      </c>
      <c r="Q5034" t="str">
        <f>VLOOKUP(F5034,Translations!$D$2:$G$13,4,FALSE)</f>
        <v>03 - Aktiv, speciel vejkode i DK</v>
      </c>
      <c r="R5034" t="str">
        <f>VLOOKUP(H5034,Translations!$P$2:$Q$10,2,FALSE)</f>
        <v>1 - Selvstændigt sikret - med lægevalg</v>
      </c>
      <c r="S5034" t="str">
        <f>VLOOKUP(F5034,Translations!$D$2:$F$13,3,FALSE)</f>
        <v>Ja</v>
      </c>
    </row>
    <row r="5035" spans="1:19" x14ac:dyDescent="0.2">
      <c r="A5035" s="3">
        <v>43970</v>
      </c>
      <c r="B5035" t="s">
        <v>224</v>
      </c>
      <c r="C5035" t="s">
        <v>199</v>
      </c>
      <c r="D5035">
        <v>0</v>
      </c>
      <c r="E5035">
        <v>0</v>
      </c>
      <c r="F5035" t="str">
        <f>"03"</f>
        <v>03</v>
      </c>
      <c r="G5035" t="s">
        <v>513</v>
      </c>
      <c r="H5035">
        <v>2</v>
      </c>
      <c r="I5035" t="s">
        <v>6</v>
      </c>
      <c r="J5035" t="s">
        <v>5</v>
      </c>
      <c r="K5035" t="s">
        <v>6</v>
      </c>
      <c r="L5035">
        <v>2</v>
      </c>
      <c r="M5035" t="str">
        <f>VLOOKUP(E5035,Translations!$A$1:$B$7,2,FALSE)</f>
        <v>Ukendt</v>
      </c>
      <c r="N5035" t="str">
        <f>VLOOKUP(D5035,Translations!$I$2:$K$101,2,FALSE)</f>
        <v>Ukendt</v>
      </c>
      <c r="O5035" t="str">
        <f>VLOOKUP(G5035,Translations!$M$2:$N$9,2,FALSE)</f>
        <v>[X2079] SARS-CoV-2 (RNA), Borger</v>
      </c>
      <c r="P5035" t="str">
        <f>VLOOKUP(F5035,Translations!$D$1:$F$13,2,FALSE)</f>
        <v>Ok</v>
      </c>
      <c r="Q5035" t="str">
        <f>VLOOKUP(F5035,Translations!$D$2:$G$13,4,FALSE)</f>
        <v>03 - Aktiv, speciel vejkode i DK</v>
      </c>
      <c r="R5035" t="str">
        <f>VLOOKUP(H5035,Translations!$P$2:$Q$10,2,FALSE)</f>
        <v>2 - Selvstændigt sikret - uden lægevalg</v>
      </c>
      <c r="S5035" t="str">
        <f>VLOOKUP(F5035,Translations!$D$2:$F$13,3,FALSE)</f>
        <v>Ja</v>
      </c>
    </row>
    <row r="5036" spans="1:19" x14ac:dyDescent="0.2">
      <c r="A5036" s="3">
        <v>43970</v>
      </c>
      <c r="B5036" t="s">
        <v>224</v>
      </c>
      <c r="C5036" t="s">
        <v>199</v>
      </c>
      <c r="D5036">
        <v>0</v>
      </c>
      <c r="E5036">
        <v>0</v>
      </c>
      <c r="F5036" t="str">
        <f>"03"</f>
        <v>03</v>
      </c>
      <c r="G5036" t="s">
        <v>513</v>
      </c>
      <c r="H5036">
        <v>4</v>
      </c>
      <c r="I5036" t="s">
        <v>6</v>
      </c>
      <c r="J5036" t="s">
        <v>5</v>
      </c>
      <c r="K5036" t="s">
        <v>6</v>
      </c>
      <c r="L5036">
        <v>13</v>
      </c>
      <c r="M5036" t="str">
        <f>VLOOKUP(E5036,Translations!$A$1:$B$7,2,FALSE)</f>
        <v>Ukendt</v>
      </c>
      <c r="N5036" t="str">
        <f>VLOOKUP(D5036,Translations!$I$2:$K$101,2,FALSE)</f>
        <v>Ukendt</v>
      </c>
      <c r="O5036" t="str">
        <f>VLOOKUP(G5036,Translations!$M$2:$N$9,2,FALSE)</f>
        <v>[X2079] SARS-CoV-2 (RNA), Borger</v>
      </c>
      <c r="P5036" t="str">
        <f>VLOOKUP(F5036,Translations!$D$1:$F$13,2,FALSE)</f>
        <v>Ok</v>
      </c>
      <c r="Q5036" t="str">
        <f>VLOOKUP(F5036,Translations!$D$2:$G$13,4,FALSE)</f>
        <v>03 - Aktiv, speciel vejkode i DK</v>
      </c>
      <c r="R5036" t="str">
        <f>VLOOKUP(H5036,Translations!$P$2:$Q$10,2,FALSE)</f>
        <v>4 - Optaget i fængselsvæsenet efter dom (+3 mdr.)</v>
      </c>
      <c r="S5036" t="str">
        <f>VLOOKUP(F5036,Translations!$D$2:$F$13,3,FALSE)</f>
        <v>Ja</v>
      </c>
    </row>
    <row r="5037" spans="1:19" x14ac:dyDescent="0.2">
      <c r="A5037" s="3">
        <v>43970</v>
      </c>
      <c r="B5037" t="s">
        <v>224</v>
      </c>
      <c r="C5037" t="s">
        <v>199</v>
      </c>
      <c r="D5037">
        <v>0</v>
      </c>
      <c r="E5037">
        <v>0</v>
      </c>
      <c r="F5037" t="str">
        <f>"80"</f>
        <v>80</v>
      </c>
      <c r="G5037" t="s">
        <v>513</v>
      </c>
      <c r="H5037">
        <v>1</v>
      </c>
      <c r="I5037" t="s">
        <v>6</v>
      </c>
      <c r="J5037" t="s">
        <v>5</v>
      </c>
      <c r="K5037" t="s">
        <v>6</v>
      </c>
      <c r="L5037">
        <v>5</v>
      </c>
      <c r="M5037" t="str">
        <f>VLOOKUP(E5037,Translations!$A$1:$B$7,2,FALSE)</f>
        <v>Ukendt</v>
      </c>
      <c r="N5037" t="str">
        <f>VLOOKUP(D5037,Translations!$I$2:$K$101,2,FALSE)</f>
        <v>Ukendt</v>
      </c>
      <c r="O5037" t="str">
        <f>VLOOKUP(G5037,Translations!$M$2:$N$9,2,FALSE)</f>
        <v>[X2079] SARS-CoV-2 (RNA), Borger</v>
      </c>
      <c r="P5037" t="str">
        <f>VLOOKUP(F5037,Translations!$D$1:$F$13,2,FALSE)</f>
        <v>Ok</v>
      </c>
      <c r="Q5037" t="str">
        <f>VLOOKUP(F5037,Translations!$D$2:$G$13,4,FALSE)</f>
        <v>80 - Inaktiv, udrejst</v>
      </c>
      <c r="R5037" t="str">
        <f>VLOOKUP(H5037,Translations!$P$2:$Q$10,2,FALSE)</f>
        <v>1 - Selvstændigt sikret - med lægevalg</v>
      </c>
      <c r="S5037" t="str">
        <f>VLOOKUP(F5037,Translations!$D$2:$F$13,3,FALSE)</f>
        <v>Ja</v>
      </c>
    </row>
    <row r="5038" spans="1:19" x14ac:dyDescent="0.2">
      <c r="A5038" s="3">
        <v>43970</v>
      </c>
      <c r="B5038" t="s">
        <v>224</v>
      </c>
      <c r="C5038" t="s">
        <v>199</v>
      </c>
      <c r="D5038">
        <v>0</v>
      </c>
      <c r="E5038">
        <v>0</v>
      </c>
      <c r="F5038" t="str">
        <f>"80"</f>
        <v>80</v>
      </c>
      <c r="G5038" t="s">
        <v>513</v>
      </c>
      <c r="H5038">
        <v>7</v>
      </c>
      <c r="I5038" t="s">
        <v>6</v>
      </c>
      <c r="J5038" t="s">
        <v>5</v>
      </c>
      <c r="K5038" t="s">
        <v>6</v>
      </c>
      <c r="L5038">
        <v>6</v>
      </c>
      <c r="M5038" t="str">
        <f>VLOOKUP(E5038,Translations!$A$1:$B$7,2,FALSE)</f>
        <v>Ukendt</v>
      </c>
      <c r="N5038" t="str">
        <f>VLOOKUP(D5038,Translations!$I$2:$K$101,2,FALSE)</f>
        <v>Ukendt</v>
      </c>
      <c r="O5038" t="str">
        <f>VLOOKUP(G5038,Translations!$M$2:$N$9,2,FALSE)</f>
        <v>[X2079] SARS-CoV-2 (RNA), Borger</v>
      </c>
      <c r="P5038" t="str">
        <f>VLOOKUP(F5038,Translations!$D$1:$F$13,2,FALSE)</f>
        <v>Ok</v>
      </c>
      <c r="Q5038" t="str">
        <f>VLOOKUP(F5038,Translations!$D$2:$G$13,4,FALSE)</f>
        <v>80 - Inaktiv, udrejst</v>
      </c>
      <c r="R5038" t="str">
        <f>VLOOKUP(H5038,Translations!$P$2:$Q$10,2,FALSE)</f>
        <v>7 - Bopæl i udlandet</v>
      </c>
      <c r="S5038" t="str">
        <f>VLOOKUP(F5038,Translations!$D$2:$F$13,3,FALSE)</f>
        <v>Ja</v>
      </c>
    </row>
    <row r="5039" spans="1:19" x14ac:dyDescent="0.2">
      <c r="A5039" s="3">
        <v>43970</v>
      </c>
      <c r="B5039" t="s">
        <v>224</v>
      </c>
      <c r="C5039" t="s">
        <v>199</v>
      </c>
      <c r="D5039">
        <v>101</v>
      </c>
      <c r="E5039">
        <v>1084</v>
      </c>
      <c r="F5039" t="str">
        <f t="shared" ref="F5039:F5070" si="164">"01"</f>
        <v>01</v>
      </c>
      <c r="G5039" t="s">
        <v>513</v>
      </c>
      <c r="H5039">
        <v>1</v>
      </c>
      <c r="I5039" t="s">
        <v>6</v>
      </c>
      <c r="J5039" t="s">
        <v>5</v>
      </c>
      <c r="K5039" t="s">
        <v>6</v>
      </c>
      <c r="L5039">
        <v>16</v>
      </c>
      <c r="M5039" t="str">
        <f>VLOOKUP(E5039,Translations!$A$1:$B$7,2,FALSE)</f>
        <v>Hovedstaden</v>
      </c>
      <c r="N5039" t="str">
        <f>VLOOKUP(D5039,Translations!$I$2:$K$101,2,FALSE)</f>
        <v>København</v>
      </c>
      <c r="O5039" t="str">
        <f>VLOOKUP(G5039,Translations!$M$2:$N$9,2,FALSE)</f>
        <v>[X2079] SARS-CoV-2 (RNA), Borger</v>
      </c>
      <c r="P5039" t="str">
        <f>VLOOKUP(F5039,Translations!$D$1:$F$13,2,FALSE)</f>
        <v>Ok</v>
      </c>
      <c r="Q5039" t="str">
        <f>VLOOKUP(F5039,Translations!$D$2:$G$13,4,FALSE)</f>
        <v>01 - Aktiv, bopæl i DK</v>
      </c>
      <c r="R5039" t="str">
        <f>VLOOKUP(H5039,Translations!$P$2:$Q$10,2,FALSE)</f>
        <v>1 - Selvstændigt sikret - med lægevalg</v>
      </c>
      <c r="S5039" t="str">
        <f>VLOOKUP(F5039,Translations!$D$2:$F$13,3,FALSE)</f>
        <v>Ja</v>
      </c>
    </row>
    <row r="5040" spans="1:19" x14ac:dyDescent="0.2">
      <c r="A5040" s="3">
        <v>43970</v>
      </c>
      <c r="B5040" t="s">
        <v>224</v>
      </c>
      <c r="C5040" t="s">
        <v>199</v>
      </c>
      <c r="D5040">
        <v>147</v>
      </c>
      <c r="E5040">
        <v>1084</v>
      </c>
      <c r="F5040" t="str">
        <f t="shared" si="164"/>
        <v>01</v>
      </c>
      <c r="G5040" t="s">
        <v>513</v>
      </c>
      <c r="H5040">
        <v>1</v>
      </c>
      <c r="I5040" t="s">
        <v>6</v>
      </c>
      <c r="J5040" t="s">
        <v>5</v>
      </c>
      <c r="K5040" t="s">
        <v>6</v>
      </c>
      <c r="L5040">
        <v>1</v>
      </c>
      <c r="M5040" t="str">
        <f>VLOOKUP(E5040,Translations!$A$1:$B$7,2,FALSE)</f>
        <v>Hovedstaden</v>
      </c>
      <c r="N5040" t="str">
        <f>VLOOKUP(D5040,Translations!$I$2:$K$101,2,FALSE)</f>
        <v>Frederiksberg</v>
      </c>
      <c r="O5040" t="str">
        <f>VLOOKUP(G5040,Translations!$M$2:$N$9,2,FALSE)</f>
        <v>[X2079] SARS-CoV-2 (RNA), Borger</v>
      </c>
      <c r="P5040" t="str">
        <f>VLOOKUP(F5040,Translations!$D$1:$F$13,2,FALSE)</f>
        <v>Ok</v>
      </c>
      <c r="Q5040" t="str">
        <f>VLOOKUP(F5040,Translations!$D$2:$G$13,4,FALSE)</f>
        <v>01 - Aktiv, bopæl i DK</v>
      </c>
      <c r="R5040" t="str">
        <f>VLOOKUP(H5040,Translations!$P$2:$Q$10,2,FALSE)</f>
        <v>1 - Selvstændigt sikret - med lægevalg</v>
      </c>
      <c r="S5040" t="str">
        <f>VLOOKUP(F5040,Translations!$D$2:$F$13,3,FALSE)</f>
        <v>Ja</v>
      </c>
    </row>
    <row r="5041" spans="1:19" x14ac:dyDescent="0.2">
      <c r="A5041" s="3">
        <v>43970</v>
      </c>
      <c r="B5041" t="s">
        <v>224</v>
      </c>
      <c r="C5041" t="s">
        <v>199</v>
      </c>
      <c r="D5041">
        <v>151</v>
      </c>
      <c r="E5041">
        <v>1084</v>
      </c>
      <c r="F5041" t="str">
        <f t="shared" si="164"/>
        <v>01</v>
      </c>
      <c r="G5041" t="s">
        <v>513</v>
      </c>
      <c r="H5041">
        <v>1</v>
      </c>
      <c r="I5041" t="s">
        <v>6</v>
      </c>
      <c r="J5041" t="s">
        <v>5</v>
      </c>
      <c r="K5041" t="s">
        <v>6</v>
      </c>
      <c r="L5041">
        <v>1</v>
      </c>
      <c r="M5041" t="str">
        <f>VLOOKUP(E5041,Translations!$A$1:$B$7,2,FALSE)</f>
        <v>Hovedstaden</v>
      </c>
      <c r="N5041" t="str">
        <f>VLOOKUP(D5041,Translations!$I$2:$K$101,2,FALSE)</f>
        <v>Ballerup</v>
      </c>
      <c r="O5041" t="str">
        <f>VLOOKUP(G5041,Translations!$M$2:$N$9,2,FALSE)</f>
        <v>[X2079] SARS-CoV-2 (RNA), Borger</v>
      </c>
      <c r="P5041" t="str">
        <f>VLOOKUP(F5041,Translations!$D$1:$F$13,2,FALSE)</f>
        <v>Ok</v>
      </c>
      <c r="Q5041" t="str">
        <f>VLOOKUP(F5041,Translations!$D$2:$G$13,4,FALSE)</f>
        <v>01 - Aktiv, bopæl i DK</v>
      </c>
      <c r="R5041" t="str">
        <f>VLOOKUP(H5041,Translations!$P$2:$Q$10,2,FALSE)</f>
        <v>1 - Selvstændigt sikret - med lægevalg</v>
      </c>
      <c r="S5041" t="str">
        <f>VLOOKUP(F5041,Translations!$D$2:$F$13,3,FALSE)</f>
        <v>Ja</v>
      </c>
    </row>
    <row r="5042" spans="1:19" x14ac:dyDescent="0.2">
      <c r="A5042" s="3">
        <v>43970</v>
      </c>
      <c r="B5042" t="s">
        <v>224</v>
      </c>
      <c r="C5042" t="s">
        <v>199</v>
      </c>
      <c r="D5042">
        <v>153</v>
      </c>
      <c r="E5042">
        <v>1084</v>
      </c>
      <c r="F5042" t="str">
        <f t="shared" si="164"/>
        <v>01</v>
      </c>
      <c r="G5042" t="s">
        <v>513</v>
      </c>
      <c r="H5042">
        <v>1</v>
      </c>
      <c r="I5042" t="s">
        <v>6</v>
      </c>
      <c r="J5042" t="s">
        <v>5</v>
      </c>
      <c r="K5042" t="s">
        <v>6</v>
      </c>
      <c r="L5042">
        <v>1</v>
      </c>
      <c r="M5042" t="str">
        <f>VLOOKUP(E5042,Translations!$A$1:$B$7,2,FALSE)</f>
        <v>Hovedstaden</v>
      </c>
      <c r="N5042" t="str">
        <f>VLOOKUP(D5042,Translations!$I$2:$K$101,2,FALSE)</f>
        <v>Brøndby</v>
      </c>
      <c r="O5042" t="str">
        <f>VLOOKUP(G5042,Translations!$M$2:$N$9,2,FALSE)</f>
        <v>[X2079] SARS-CoV-2 (RNA), Borger</v>
      </c>
      <c r="P5042" t="str">
        <f>VLOOKUP(F5042,Translations!$D$1:$F$13,2,FALSE)</f>
        <v>Ok</v>
      </c>
      <c r="Q5042" t="str">
        <f>VLOOKUP(F5042,Translations!$D$2:$G$13,4,FALSE)</f>
        <v>01 - Aktiv, bopæl i DK</v>
      </c>
      <c r="R5042" t="str">
        <f>VLOOKUP(H5042,Translations!$P$2:$Q$10,2,FALSE)</f>
        <v>1 - Selvstændigt sikret - med lægevalg</v>
      </c>
      <c r="S5042" t="str">
        <f>VLOOKUP(F5042,Translations!$D$2:$F$13,3,FALSE)</f>
        <v>Ja</v>
      </c>
    </row>
    <row r="5043" spans="1:19" x14ac:dyDescent="0.2">
      <c r="A5043" s="3">
        <v>43970</v>
      </c>
      <c r="B5043" t="s">
        <v>224</v>
      </c>
      <c r="C5043" t="s">
        <v>199</v>
      </c>
      <c r="D5043">
        <v>157</v>
      </c>
      <c r="E5043">
        <v>1084</v>
      </c>
      <c r="F5043" t="str">
        <f t="shared" si="164"/>
        <v>01</v>
      </c>
      <c r="G5043" t="s">
        <v>513</v>
      </c>
      <c r="H5043">
        <v>1</v>
      </c>
      <c r="I5043" t="s">
        <v>6</v>
      </c>
      <c r="J5043" t="s">
        <v>5</v>
      </c>
      <c r="K5043" t="s">
        <v>6</v>
      </c>
      <c r="L5043">
        <v>1</v>
      </c>
      <c r="M5043" t="str">
        <f>VLOOKUP(E5043,Translations!$A$1:$B$7,2,FALSE)</f>
        <v>Hovedstaden</v>
      </c>
      <c r="N5043" t="str">
        <f>VLOOKUP(D5043,Translations!$I$2:$K$101,2,FALSE)</f>
        <v>Gentofte</v>
      </c>
      <c r="O5043" t="str">
        <f>VLOOKUP(G5043,Translations!$M$2:$N$9,2,FALSE)</f>
        <v>[X2079] SARS-CoV-2 (RNA), Borger</v>
      </c>
      <c r="P5043" t="str">
        <f>VLOOKUP(F5043,Translations!$D$1:$F$13,2,FALSE)</f>
        <v>Ok</v>
      </c>
      <c r="Q5043" t="str">
        <f>VLOOKUP(F5043,Translations!$D$2:$G$13,4,FALSE)</f>
        <v>01 - Aktiv, bopæl i DK</v>
      </c>
      <c r="R5043" t="str">
        <f>VLOOKUP(H5043,Translations!$P$2:$Q$10,2,FALSE)</f>
        <v>1 - Selvstændigt sikret - med lægevalg</v>
      </c>
      <c r="S5043" t="str">
        <f>VLOOKUP(F5043,Translations!$D$2:$F$13,3,FALSE)</f>
        <v>Ja</v>
      </c>
    </row>
    <row r="5044" spans="1:19" x14ac:dyDescent="0.2">
      <c r="A5044" s="3">
        <v>43970</v>
      </c>
      <c r="B5044" t="s">
        <v>224</v>
      </c>
      <c r="C5044" t="s">
        <v>199</v>
      </c>
      <c r="D5044">
        <v>159</v>
      </c>
      <c r="E5044">
        <v>1084</v>
      </c>
      <c r="F5044" t="str">
        <f t="shared" si="164"/>
        <v>01</v>
      </c>
      <c r="G5044" t="s">
        <v>513</v>
      </c>
      <c r="H5044">
        <v>1</v>
      </c>
      <c r="I5044" t="s">
        <v>6</v>
      </c>
      <c r="J5044" t="s">
        <v>5</v>
      </c>
      <c r="K5044" t="s">
        <v>6</v>
      </c>
      <c r="L5044">
        <v>2</v>
      </c>
      <c r="M5044" t="str">
        <f>VLOOKUP(E5044,Translations!$A$1:$B$7,2,FALSE)</f>
        <v>Hovedstaden</v>
      </c>
      <c r="N5044" t="str">
        <f>VLOOKUP(D5044,Translations!$I$2:$K$101,2,FALSE)</f>
        <v>Gladsaxe</v>
      </c>
      <c r="O5044" t="str">
        <f>VLOOKUP(G5044,Translations!$M$2:$N$9,2,FALSE)</f>
        <v>[X2079] SARS-CoV-2 (RNA), Borger</v>
      </c>
      <c r="P5044" t="str">
        <f>VLOOKUP(F5044,Translations!$D$1:$F$13,2,FALSE)</f>
        <v>Ok</v>
      </c>
      <c r="Q5044" t="str">
        <f>VLOOKUP(F5044,Translations!$D$2:$G$13,4,FALSE)</f>
        <v>01 - Aktiv, bopæl i DK</v>
      </c>
      <c r="R5044" t="str">
        <f>VLOOKUP(H5044,Translations!$P$2:$Q$10,2,FALSE)</f>
        <v>1 - Selvstændigt sikret - med lægevalg</v>
      </c>
      <c r="S5044" t="str">
        <f>VLOOKUP(F5044,Translations!$D$2:$F$13,3,FALSE)</f>
        <v>Ja</v>
      </c>
    </row>
    <row r="5045" spans="1:19" x14ac:dyDescent="0.2">
      <c r="A5045" s="3">
        <v>43970</v>
      </c>
      <c r="B5045" t="s">
        <v>224</v>
      </c>
      <c r="C5045" t="s">
        <v>199</v>
      </c>
      <c r="D5045">
        <v>163</v>
      </c>
      <c r="E5045">
        <v>1084</v>
      </c>
      <c r="F5045" t="str">
        <f t="shared" si="164"/>
        <v>01</v>
      </c>
      <c r="G5045" t="s">
        <v>513</v>
      </c>
      <c r="H5045">
        <v>1</v>
      </c>
      <c r="I5045" t="s">
        <v>6</v>
      </c>
      <c r="J5045" t="s">
        <v>5</v>
      </c>
      <c r="K5045" t="s">
        <v>6</v>
      </c>
      <c r="L5045">
        <v>1</v>
      </c>
      <c r="M5045" t="str">
        <f>VLOOKUP(E5045,Translations!$A$1:$B$7,2,FALSE)</f>
        <v>Hovedstaden</v>
      </c>
      <c r="N5045" t="str">
        <f>VLOOKUP(D5045,Translations!$I$2:$K$101,2,FALSE)</f>
        <v>Herlev</v>
      </c>
      <c r="O5045" t="str">
        <f>VLOOKUP(G5045,Translations!$M$2:$N$9,2,FALSE)</f>
        <v>[X2079] SARS-CoV-2 (RNA), Borger</v>
      </c>
      <c r="P5045" t="str">
        <f>VLOOKUP(F5045,Translations!$D$1:$F$13,2,FALSE)</f>
        <v>Ok</v>
      </c>
      <c r="Q5045" t="str">
        <f>VLOOKUP(F5045,Translations!$D$2:$G$13,4,FALSE)</f>
        <v>01 - Aktiv, bopæl i DK</v>
      </c>
      <c r="R5045" t="str">
        <f>VLOOKUP(H5045,Translations!$P$2:$Q$10,2,FALSE)</f>
        <v>1 - Selvstændigt sikret - med lægevalg</v>
      </c>
      <c r="S5045" t="str">
        <f>VLOOKUP(F5045,Translations!$D$2:$F$13,3,FALSE)</f>
        <v>Ja</v>
      </c>
    </row>
    <row r="5046" spans="1:19" x14ac:dyDescent="0.2">
      <c r="A5046" s="3">
        <v>43970</v>
      </c>
      <c r="B5046" t="s">
        <v>224</v>
      </c>
      <c r="C5046" t="s">
        <v>199</v>
      </c>
      <c r="D5046">
        <v>165</v>
      </c>
      <c r="E5046">
        <v>1084</v>
      </c>
      <c r="F5046" t="str">
        <f t="shared" si="164"/>
        <v>01</v>
      </c>
      <c r="G5046" t="s">
        <v>513</v>
      </c>
      <c r="H5046">
        <v>1</v>
      </c>
      <c r="I5046" t="s">
        <v>6</v>
      </c>
      <c r="J5046" t="s">
        <v>5</v>
      </c>
      <c r="K5046" t="s">
        <v>6</v>
      </c>
      <c r="L5046">
        <v>1</v>
      </c>
      <c r="M5046" t="str">
        <f>VLOOKUP(E5046,Translations!$A$1:$B$7,2,FALSE)</f>
        <v>Hovedstaden</v>
      </c>
      <c r="N5046" t="str">
        <f>VLOOKUP(D5046,Translations!$I$2:$K$101,2,FALSE)</f>
        <v>Albertslund</v>
      </c>
      <c r="O5046" t="str">
        <f>VLOOKUP(G5046,Translations!$M$2:$N$9,2,FALSE)</f>
        <v>[X2079] SARS-CoV-2 (RNA), Borger</v>
      </c>
      <c r="P5046" t="str">
        <f>VLOOKUP(F5046,Translations!$D$1:$F$13,2,FALSE)</f>
        <v>Ok</v>
      </c>
      <c r="Q5046" t="str">
        <f>VLOOKUP(F5046,Translations!$D$2:$G$13,4,FALSE)</f>
        <v>01 - Aktiv, bopæl i DK</v>
      </c>
      <c r="R5046" t="str">
        <f>VLOOKUP(H5046,Translations!$P$2:$Q$10,2,FALSE)</f>
        <v>1 - Selvstændigt sikret - med lægevalg</v>
      </c>
      <c r="S5046" t="str">
        <f>VLOOKUP(F5046,Translations!$D$2:$F$13,3,FALSE)</f>
        <v>Ja</v>
      </c>
    </row>
    <row r="5047" spans="1:19" x14ac:dyDescent="0.2">
      <c r="A5047" s="3">
        <v>43970</v>
      </c>
      <c r="B5047" t="s">
        <v>224</v>
      </c>
      <c r="C5047" t="s">
        <v>199</v>
      </c>
      <c r="D5047">
        <v>167</v>
      </c>
      <c r="E5047">
        <v>1084</v>
      </c>
      <c r="F5047" t="str">
        <f t="shared" si="164"/>
        <v>01</v>
      </c>
      <c r="G5047" t="s">
        <v>513</v>
      </c>
      <c r="H5047">
        <v>1</v>
      </c>
      <c r="I5047" t="s">
        <v>6</v>
      </c>
      <c r="J5047" t="s">
        <v>5</v>
      </c>
      <c r="K5047" t="s">
        <v>6</v>
      </c>
      <c r="L5047">
        <v>1</v>
      </c>
      <c r="M5047" t="str">
        <f>VLOOKUP(E5047,Translations!$A$1:$B$7,2,FALSE)</f>
        <v>Hovedstaden</v>
      </c>
      <c r="N5047" t="str">
        <f>VLOOKUP(D5047,Translations!$I$2:$K$101,2,FALSE)</f>
        <v>Hvidovre</v>
      </c>
      <c r="O5047" t="str">
        <f>VLOOKUP(G5047,Translations!$M$2:$N$9,2,FALSE)</f>
        <v>[X2079] SARS-CoV-2 (RNA), Borger</v>
      </c>
      <c r="P5047" t="str">
        <f>VLOOKUP(F5047,Translations!$D$1:$F$13,2,FALSE)</f>
        <v>Ok</v>
      </c>
      <c r="Q5047" t="str">
        <f>VLOOKUP(F5047,Translations!$D$2:$G$13,4,FALSE)</f>
        <v>01 - Aktiv, bopæl i DK</v>
      </c>
      <c r="R5047" t="str">
        <f>VLOOKUP(H5047,Translations!$P$2:$Q$10,2,FALSE)</f>
        <v>1 - Selvstændigt sikret - med lægevalg</v>
      </c>
      <c r="S5047" t="str">
        <f>VLOOKUP(F5047,Translations!$D$2:$F$13,3,FALSE)</f>
        <v>Ja</v>
      </c>
    </row>
    <row r="5048" spans="1:19" x14ac:dyDescent="0.2">
      <c r="A5048" s="3">
        <v>43970</v>
      </c>
      <c r="B5048" t="s">
        <v>224</v>
      </c>
      <c r="C5048" t="s">
        <v>199</v>
      </c>
      <c r="D5048">
        <v>169</v>
      </c>
      <c r="E5048">
        <v>1084</v>
      </c>
      <c r="F5048" t="str">
        <f t="shared" si="164"/>
        <v>01</v>
      </c>
      <c r="G5048" t="s">
        <v>513</v>
      </c>
      <c r="H5048">
        <v>1</v>
      </c>
      <c r="I5048" t="s">
        <v>6</v>
      </c>
      <c r="J5048" t="s">
        <v>5</v>
      </c>
      <c r="K5048" t="s">
        <v>6</v>
      </c>
      <c r="L5048">
        <v>1</v>
      </c>
      <c r="M5048" t="str">
        <f>VLOOKUP(E5048,Translations!$A$1:$B$7,2,FALSE)</f>
        <v>Hovedstaden</v>
      </c>
      <c r="N5048" t="str">
        <f>VLOOKUP(D5048,Translations!$I$2:$K$101,2,FALSE)</f>
        <v>Høje-Taastrup</v>
      </c>
      <c r="O5048" t="str">
        <f>VLOOKUP(G5048,Translations!$M$2:$N$9,2,FALSE)</f>
        <v>[X2079] SARS-CoV-2 (RNA), Borger</v>
      </c>
      <c r="P5048" t="str">
        <f>VLOOKUP(F5048,Translations!$D$1:$F$13,2,FALSE)</f>
        <v>Ok</v>
      </c>
      <c r="Q5048" t="str">
        <f>VLOOKUP(F5048,Translations!$D$2:$G$13,4,FALSE)</f>
        <v>01 - Aktiv, bopæl i DK</v>
      </c>
      <c r="R5048" t="str">
        <f>VLOOKUP(H5048,Translations!$P$2:$Q$10,2,FALSE)</f>
        <v>1 - Selvstændigt sikret - med lægevalg</v>
      </c>
      <c r="S5048" t="str">
        <f>VLOOKUP(F5048,Translations!$D$2:$F$13,3,FALSE)</f>
        <v>Ja</v>
      </c>
    </row>
    <row r="5049" spans="1:19" x14ac:dyDescent="0.2">
      <c r="A5049" s="3">
        <v>43970</v>
      </c>
      <c r="B5049" t="s">
        <v>224</v>
      </c>
      <c r="C5049" t="s">
        <v>199</v>
      </c>
      <c r="D5049">
        <v>175</v>
      </c>
      <c r="E5049">
        <v>1084</v>
      </c>
      <c r="F5049" t="str">
        <f t="shared" si="164"/>
        <v>01</v>
      </c>
      <c r="G5049" t="s">
        <v>513</v>
      </c>
      <c r="H5049">
        <v>1</v>
      </c>
      <c r="I5049" t="s">
        <v>6</v>
      </c>
      <c r="J5049" t="s">
        <v>5</v>
      </c>
      <c r="K5049" t="s">
        <v>6</v>
      </c>
      <c r="L5049">
        <v>1</v>
      </c>
      <c r="M5049" t="str">
        <f>VLOOKUP(E5049,Translations!$A$1:$B$7,2,FALSE)</f>
        <v>Hovedstaden</v>
      </c>
      <c r="N5049" t="str">
        <f>VLOOKUP(D5049,Translations!$I$2:$K$101,2,FALSE)</f>
        <v>Rødovre</v>
      </c>
      <c r="O5049" t="str">
        <f>VLOOKUP(G5049,Translations!$M$2:$N$9,2,FALSE)</f>
        <v>[X2079] SARS-CoV-2 (RNA), Borger</v>
      </c>
      <c r="P5049" t="str">
        <f>VLOOKUP(F5049,Translations!$D$1:$F$13,2,FALSE)</f>
        <v>Ok</v>
      </c>
      <c r="Q5049" t="str">
        <f>VLOOKUP(F5049,Translations!$D$2:$G$13,4,FALSE)</f>
        <v>01 - Aktiv, bopæl i DK</v>
      </c>
      <c r="R5049" t="str">
        <f>VLOOKUP(H5049,Translations!$P$2:$Q$10,2,FALSE)</f>
        <v>1 - Selvstændigt sikret - med lægevalg</v>
      </c>
      <c r="S5049" t="str">
        <f>VLOOKUP(F5049,Translations!$D$2:$F$13,3,FALSE)</f>
        <v>Ja</v>
      </c>
    </row>
    <row r="5050" spans="1:19" x14ac:dyDescent="0.2">
      <c r="A5050" s="3">
        <v>43970</v>
      </c>
      <c r="B5050" t="s">
        <v>224</v>
      </c>
      <c r="C5050" t="s">
        <v>199</v>
      </c>
      <c r="D5050">
        <v>183</v>
      </c>
      <c r="E5050">
        <v>1084</v>
      </c>
      <c r="F5050" t="str">
        <f t="shared" si="164"/>
        <v>01</v>
      </c>
      <c r="G5050" t="s">
        <v>513</v>
      </c>
      <c r="H5050">
        <v>1</v>
      </c>
      <c r="I5050" t="s">
        <v>6</v>
      </c>
      <c r="J5050" t="s">
        <v>5</v>
      </c>
      <c r="K5050" t="s">
        <v>6</v>
      </c>
      <c r="L5050">
        <v>1</v>
      </c>
      <c r="M5050" t="str">
        <f>VLOOKUP(E5050,Translations!$A$1:$B$7,2,FALSE)</f>
        <v>Hovedstaden</v>
      </c>
      <c r="N5050" t="str">
        <f>VLOOKUP(D5050,Translations!$I$2:$K$101,2,FALSE)</f>
        <v>Ishøj</v>
      </c>
      <c r="O5050" t="str">
        <f>VLOOKUP(G5050,Translations!$M$2:$N$9,2,FALSE)</f>
        <v>[X2079] SARS-CoV-2 (RNA), Borger</v>
      </c>
      <c r="P5050" t="str">
        <f>VLOOKUP(F5050,Translations!$D$1:$F$13,2,FALSE)</f>
        <v>Ok</v>
      </c>
      <c r="Q5050" t="str">
        <f>VLOOKUP(F5050,Translations!$D$2:$G$13,4,FALSE)</f>
        <v>01 - Aktiv, bopæl i DK</v>
      </c>
      <c r="R5050" t="str">
        <f>VLOOKUP(H5050,Translations!$P$2:$Q$10,2,FALSE)</f>
        <v>1 - Selvstændigt sikret - med lægevalg</v>
      </c>
      <c r="S5050" t="str">
        <f>VLOOKUP(F5050,Translations!$D$2:$F$13,3,FALSE)</f>
        <v>Ja</v>
      </c>
    </row>
    <row r="5051" spans="1:19" x14ac:dyDescent="0.2">
      <c r="A5051" s="3">
        <v>43970</v>
      </c>
      <c r="B5051" t="s">
        <v>224</v>
      </c>
      <c r="C5051" t="s">
        <v>199</v>
      </c>
      <c r="D5051">
        <v>210</v>
      </c>
      <c r="E5051">
        <v>1084</v>
      </c>
      <c r="F5051" t="str">
        <f t="shared" si="164"/>
        <v>01</v>
      </c>
      <c r="G5051" t="s">
        <v>513</v>
      </c>
      <c r="H5051">
        <v>1</v>
      </c>
      <c r="I5051" t="s">
        <v>6</v>
      </c>
      <c r="J5051" t="s">
        <v>5</v>
      </c>
      <c r="K5051" t="s">
        <v>6</v>
      </c>
      <c r="L5051">
        <v>1</v>
      </c>
      <c r="M5051" t="str">
        <f>VLOOKUP(E5051,Translations!$A$1:$B$7,2,FALSE)</f>
        <v>Hovedstaden</v>
      </c>
      <c r="N5051" t="str">
        <f>VLOOKUP(D5051,Translations!$I$2:$K$101,2,FALSE)</f>
        <v>Fredensborg</v>
      </c>
      <c r="O5051" t="str">
        <f>VLOOKUP(G5051,Translations!$M$2:$N$9,2,FALSE)</f>
        <v>[X2079] SARS-CoV-2 (RNA), Borger</v>
      </c>
      <c r="P5051" t="str">
        <f>VLOOKUP(F5051,Translations!$D$1:$F$13,2,FALSE)</f>
        <v>Ok</v>
      </c>
      <c r="Q5051" t="str">
        <f>VLOOKUP(F5051,Translations!$D$2:$G$13,4,FALSE)</f>
        <v>01 - Aktiv, bopæl i DK</v>
      </c>
      <c r="R5051" t="str">
        <f>VLOOKUP(H5051,Translations!$P$2:$Q$10,2,FALSE)</f>
        <v>1 - Selvstændigt sikret - med lægevalg</v>
      </c>
      <c r="S5051" t="str">
        <f>VLOOKUP(F5051,Translations!$D$2:$F$13,3,FALSE)</f>
        <v>Ja</v>
      </c>
    </row>
    <row r="5052" spans="1:19" x14ac:dyDescent="0.2">
      <c r="A5052" s="3">
        <v>43970</v>
      </c>
      <c r="B5052" t="s">
        <v>224</v>
      </c>
      <c r="C5052" t="s">
        <v>199</v>
      </c>
      <c r="D5052">
        <v>217</v>
      </c>
      <c r="E5052">
        <v>1084</v>
      </c>
      <c r="F5052" t="str">
        <f t="shared" si="164"/>
        <v>01</v>
      </c>
      <c r="G5052" t="s">
        <v>513</v>
      </c>
      <c r="H5052">
        <v>1</v>
      </c>
      <c r="I5052" t="s">
        <v>6</v>
      </c>
      <c r="J5052" t="s">
        <v>5</v>
      </c>
      <c r="K5052" t="s">
        <v>6</v>
      </c>
      <c r="L5052">
        <v>3</v>
      </c>
      <c r="M5052" t="str">
        <f>VLOOKUP(E5052,Translations!$A$1:$B$7,2,FALSE)</f>
        <v>Hovedstaden</v>
      </c>
      <c r="N5052" t="str">
        <f>VLOOKUP(D5052,Translations!$I$2:$K$101,2,FALSE)</f>
        <v>Helsingør</v>
      </c>
      <c r="O5052" t="str">
        <f>VLOOKUP(G5052,Translations!$M$2:$N$9,2,FALSE)</f>
        <v>[X2079] SARS-CoV-2 (RNA), Borger</v>
      </c>
      <c r="P5052" t="str">
        <f>VLOOKUP(F5052,Translations!$D$1:$F$13,2,FALSE)</f>
        <v>Ok</v>
      </c>
      <c r="Q5052" t="str">
        <f>VLOOKUP(F5052,Translations!$D$2:$G$13,4,FALSE)</f>
        <v>01 - Aktiv, bopæl i DK</v>
      </c>
      <c r="R5052" t="str">
        <f>VLOOKUP(H5052,Translations!$P$2:$Q$10,2,FALSE)</f>
        <v>1 - Selvstændigt sikret - med lægevalg</v>
      </c>
      <c r="S5052" t="str">
        <f>VLOOKUP(F5052,Translations!$D$2:$F$13,3,FALSE)</f>
        <v>Ja</v>
      </c>
    </row>
    <row r="5053" spans="1:19" x14ac:dyDescent="0.2">
      <c r="A5053" s="3">
        <v>43970</v>
      </c>
      <c r="B5053" t="s">
        <v>224</v>
      </c>
      <c r="C5053" t="s">
        <v>199</v>
      </c>
      <c r="D5053">
        <v>219</v>
      </c>
      <c r="E5053">
        <v>1084</v>
      </c>
      <c r="F5053" t="str">
        <f t="shared" si="164"/>
        <v>01</v>
      </c>
      <c r="G5053" t="s">
        <v>513</v>
      </c>
      <c r="H5053">
        <v>1</v>
      </c>
      <c r="I5053" t="s">
        <v>6</v>
      </c>
      <c r="J5053" t="s">
        <v>5</v>
      </c>
      <c r="K5053" t="s">
        <v>6</v>
      </c>
      <c r="L5053">
        <v>1</v>
      </c>
      <c r="M5053" t="str">
        <f>VLOOKUP(E5053,Translations!$A$1:$B$7,2,FALSE)</f>
        <v>Hovedstaden</v>
      </c>
      <c r="N5053" t="str">
        <f>VLOOKUP(D5053,Translations!$I$2:$K$101,2,FALSE)</f>
        <v>Hillerød</v>
      </c>
      <c r="O5053" t="str">
        <f>VLOOKUP(G5053,Translations!$M$2:$N$9,2,FALSE)</f>
        <v>[X2079] SARS-CoV-2 (RNA), Borger</v>
      </c>
      <c r="P5053" t="str">
        <f>VLOOKUP(F5053,Translations!$D$1:$F$13,2,FALSE)</f>
        <v>Ok</v>
      </c>
      <c r="Q5053" t="str">
        <f>VLOOKUP(F5053,Translations!$D$2:$G$13,4,FALSE)</f>
        <v>01 - Aktiv, bopæl i DK</v>
      </c>
      <c r="R5053" t="str">
        <f>VLOOKUP(H5053,Translations!$P$2:$Q$10,2,FALSE)</f>
        <v>1 - Selvstændigt sikret - med lægevalg</v>
      </c>
      <c r="S5053" t="str">
        <f>VLOOKUP(F5053,Translations!$D$2:$F$13,3,FALSE)</f>
        <v>Ja</v>
      </c>
    </row>
    <row r="5054" spans="1:19" x14ac:dyDescent="0.2">
      <c r="A5054" s="3">
        <v>43970</v>
      </c>
      <c r="B5054" t="s">
        <v>224</v>
      </c>
      <c r="C5054" t="s">
        <v>199</v>
      </c>
      <c r="D5054">
        <v>240</v>
      </c>
      <c r="E5054">
        <v>1084</v>
      </c>
      <c r="F5054" t="str">
        <f t="shared" si="164"/>
        <v>01</v>
      </c>
      <c r="G5054" t="s">
        <v>513</v>
      </c>
      <c r="H5054">
        <v>1</v>
      </c>
      <c r="I5054" t="s">
        <v>6</v>
      </c>
      <c r="J5054" t="s">
        <v>5</v>
      </c>
      <c r="K5054" t="s">
        <v>6</v>
      </c>
      <c r="L5054">
        <v>676</v>
      </c>
      <c r="M5054" t="str">
        <f>VLOOKUP(E5054,Translations!$A$1:$B$7,2,FALSE)</f>
        <v>Hovedstaden</v>
      </c>
      <c r="N5054" t="str">
        <f>VLOOKUP(D5054,Translations!$I$2:$K$101,2,FALSE)</f>
        <v>Egedal</v>
      </c>
      <c r="O5054" t="str">
        <f>VLOOKUP(G5054,Translations!$M$2:$N$9,2,FALSE)</f>
        <v>[X2079] SARS-CoV-2 (RNA), Borger</v>
      </c>
      <c r="P5054" t="str">
        <f>VLOOKUP(F5054,Translations!$D$1:$F$13,2,FALSE)</f>
        <v>Ok</v>
      </c>
      <c r="Q5054" t="str">
        <f>VLOOKUP(F5054,Translations!$D$2:$G$13,4,FALSE)</f>
        <v>01 - Aktiv, bopæl i DK</v>
      </c>
      <c r="R5054" t="str">
        <f>VLOOKUP(H5054,Translations!$P$2:$Q$10,2,FALSE)</f>
        <v>1 - Selvstændigt sikret - med lægevalg</v>
      </c>
      <c r="S5054" t="str">
        <f>VLOOKUP(F5054,Translations!$D$2:$F$13,3,FALSE)</f>
        <v>Ja</v>
      </c>
    </row>
    <row r="5055" spans="1:19" x14ac:dyDescent="0.2">
      <c r="A5055" s="3">
        <v>43970</v>
      </c>
      <c r="B5055" t="s">
        <v>224</v>
      </c>
      <c r="C5055" t="s">
        <v>199</v>
      </c>
      <c r="D5055">
        <v>250</v>
      </c>
      <c r="E5055">
        <v>1084</v>
      </c>
      <c r="F5055" t="str">
        <f t="shared" si="164"/>
        <v>01</v>
      </c>
      <c r="G5055" t="s">
        <v>513</v>
      </c>
      <c r="H5055">
        <v>1</v>
      </c>
      <c r="I5055" t="s">
        <v>6</v>
      </c>
      <c r="J5055" t="s">
        <v>5</v>
      </c>
      <c r="K5055" t="s">
        <v>6</v>
      </c>
      <c r="L5055">
        <v>4820</v>
      </c>
      <c r="M5055" t="str">
        <f>VLOOKUP(E5055,Translations!$A$1:$B$7,2,FALSE)</f>
        <v>Hovedstaden</v>
      </c>
      <c r="N5055" t="str">
        <f>VLOOKUP(D5055,Translations!$I$2:$K$101,2,FALSE)</f>
        <v>Frederikssund</v>
      </c>
      <c r="O5055" t="str">
        <f>VLOOKUP(G5055,Translations!$M$2:$N$9,2,FALSE)</f>
        <v>[X2079] SARS-CoV-2 (RNA), Borger</v>
      </c>
      <c r="P5055" t="str">
        <f>VLOOKUP(F5055,Translations!$D$1:$F$13,2,FALSE)</f>
        <v>Ok</v>
      </c>
      <c r="Q5055" t="str">
        <f>VLOOKUP(F5055,Translations!$D$2:$G$13,4,FALSE)</f>
        <v>01 - Aktiv, bopæl i DK</v>
      </c>
      <c r="R5055" t="str">
        <f>VLOOKUP(H5055,Translations!$P$2:$Q$10,2,FALSE)</f>
        <v>1 - Selvstændigt sikret - med lægevalg</v>
      </c>
      <c r="S5055" t="str">
        <f>VLOOKUP(F5055,Translations!$D$2:$F$13,3,FALSE)</f>
        <v>Ja</v>
      </c>
    </row>
    <row r="5056" spans="1:19" x14ac:dyDescent="0.2">
      <c r="A5056" s="3">
        <v>43970</v>
      </c>
      <c r="B5056" t="s">
        <v>224</v>
      </c>
      <c r="C5056" t="s">
        <v>199</v>
      </c>
      <c r="D5056">
        <v>250</v>
      </c>
      <c r="E5056">
        <v>1084</v>
      </c>
      <c r="F5056" t="str">
        <f t="shared" si="164"/>
        <v>01</v>
      </c>
      <c r="G5056" t="s">
        <v>513</v>
      </c>
      <c r="H5056">
        <v>2</v>
      </c>
      <c r="I5056" t="s">
        <v>6</v>
      </c>
      <c r="J5056" t="s">
        <v>5</v>
      </c>
      <c r="K5056" t="s">
        <v>6</v>
      </c>
      <c r="L5056">
        <v>8</v>
      </c>
      <c r="M5056" t="str">
        <f>VLOOKUP(E5056,Translations!$A$1:$B$7,2,FALSE)</f>
        <v>Hovedstaden</v>
      </c>
      <c r="N5056" t="str">
        <f>VLOOKUP(D5056,Translations!$I$2:$K$101,2,FALSE)</f>
        <v>Frederikssund</v>
      </c>
      <c r="O5056" t="str">
        <f>VLOOKUP(G5056,Translations!$M$2:$N$9,2,FALSE)</f>
        <v>[X2079] SARS-CoV-2 (RNA), Borger</v>
      </c>
      <c r="P5056" t="str">
        <f>VLOOKUP(F5056,Translations!$D$1:$F$13,2,FALSE)</f>
        <v>Ok</v>
      </c>
      <c r="Q5056" t="str">
        <f>VLOOKUP(F5056,Translations!$D$2:$G$13,4,FALSE)</f>
        <v>01 - Aktiv, bopæl i DK</v>
      </c>
      <c r="R5056" t="str">
        <f>VLOOKUP(H5056,Translations!$P$2:$Q$10,2,FALSE)</f>
        <v>2 - Selvstændigt sikret - uden lægevalg</v>
      </c>
      <c r="S5056" t="str">
        <f>VLOOKUP(F5056,Translations!$D$2:$F$13,3,FALSE)</f>
        <v>Ja</v>
      </c>
    </row>
    <row r="5057" spans="1:19" x14ac:dyDescent="0.2">
      <c r="A5057" s="3">
        <v>43970</v>
      </c>
      <c r="B5057" t="s">
        <v>224</v>
      </c>
      <c r="C5057" t="s">
        <v>199</v>
      </c>
      <c r="D5057">
        <v>253</v>
      </c>
      <c r="E5057">
        <v>1085</v>
      </c>
      <c r="F5057" t="str">
        <f t="shared" si="164"/>
        <v>01</v>
      </c>
      <c r="G5057" t="s">
        <v>513</v>
      </c>
      <c r="H5057">
        <v>1</v>
      </c>
      <c r="I5057" t="s">
        <v>6</v>
      </c>
      <c r="J5057" t="s">
        <v>5</v>
      </c>
      <c r="K5057" t="s">
        <v>6</v>
      </c>
      <c r="L5057">
        <v>6339</v>
      </c>
      <c r="M5057" t="str">
        <f>VLOOKUP(E5057,Translations!$A$1:$B$7,2,FALSE)</f>
        <v>Sjælland</v>
      </c>
      <c r="N5057" t="str">
        <f>VLOOKUP(D5057,Translations!$I$2:$K$101,2,FALSE)</f>
        <v>Greve</v>
      </c>
      <c r="O5057" t="str">
        <f>VLOOKUP(G5057,Translations!$M$2:$N$9,2,FALSE)</f>
        <v>[X2079] SARS-CoV-2 (RNA), Borger</v>
      </c>
      <c r="P5057" t="str">
        <f>VLOOKUP(F5057,Translations!$D$1:$F$13,2,FALSE)</f>
        <v>Ok</v>
      </c>
      <c r="Q5057" t="str">
        <f>VLOOKUP(F5057,Translations!$D$2:$G$13,4,FALSE)</f>
        <v>01 - Aktiv, bopæl i DK</v>
      </c>
      <c r="R5057" t="str">
        <f>VLOOKUP(H5057,Translations!$P$2:$Q$10,2,FALSE)</f>
        <v>1 - Selvstændigt sikret - med lægevalg</v>
      </c>
      <c r="S5057" t="str">
        <f>VLOOKUP(F5057,Translations!$D$2:$F$13,3,FALSE)</f>
        <v>Ja</v>
      </c>
    </row>
    <row r="5058" spans="1:19" x14ac:dyDescent="0.2">
      <c r="A5058" s="3">
        <v>43970</v>
      </c>
      <c r="B5058" t="s">
        <v>224</v>
      </c>
      <c r="C5058" t="s">
        <v>199</v>
      </c>
      <c r="D5058">
        <v>253</v>
      </c>
      <c r="E5058">
        <v>1085</v>
      </c>
      <c r="F5058" t="str">
        <f t="shared" si="164"/>
        <v>01</v>
      </c>
      <c r="G5058" t="s">
        <v>513</v>
      </c>
      <c r="H5058">
        <v>2</v>
      </c>
      <c r="I5058" t="s">
        <v>6</v>
      </c>
      <c r="J5058" t="s">
        <v>5</v>
      </c>
      <c r="K5058" t="s">
        <v>6</v>
      </c>
      <c r="L5058">
        <v>2</v>
      </c>
      <c r="M5058" t="str">
        <f>VLOOKUP(E5058,Translations!$A$1:$B$7,2,FALSE)</f>
        <v>Sjælland</v>
      </c>
      <c r="N5058" t="str">
        <f>VLOOKUP(D5058,Translations!$I$2:$K$101,2,FALSE)</f>
        <v>Greve</v>
      </c>
      <c r="O5058" t="str">
        <f>VLOOKUP(G5058,Translations!$M$2:$N$9,2,FALSE)</f>
        <v>[X2079] SARS-CoV-2 (RNA), Borger</v>
      </c>
      <c r="P5058" t="str">
        <f>VLOOKUP(F5058,Translations!$D$1:$F$13,2,FALSE)</f>
        <v>Ok</v>
      </c>
      <c r="Q5058" t="str">
        <f>VLOOKUP(F5058,Translations!$D$2:$G$13,4,FALSE)</f>
        <v>01 - Aktiv, bopæl i DK</v>
      </c>
      <c r="R5058" t="str">
        <f>VLOOKUP(H5058,Translations!$P$2:$Q$10,2,FALSE)</f>
        <v>2 - Selvstændigt sikret - uden lægevalg</v>
      </c>
      <c r="S5058" t="str">
        <f>VLOOKUP(F5058,Translations!$D$2:$F$13,3,FALSE)</f>
        <v>Ja</v>
      </c>
    </row>
    <row r="5059" spans="1:19" x14ac:dyDescent="0.2">
      <c r="A5059" s="3">
        <v>43970</v>
      </c>
      <c r="B5059" t="s">
        <v>224</v>
      </c>
      <c r="C5059" t="s">
        <v>199</v>
      </c>
      <c r="D5059">
        <v>253</v>
      </c>
      <c r="E5059">
        <v>1085</v>
      </c>
      <c r="F5059" t="str">
        <f t="shared" si="164"/>
        <v>01</v>
      </c>
      <c r="G5059" t="s">
        <v>513</v>
      </c>
      <c r="H5059">
        <v>7</v>
      </c>
      <c r="I5059" t="s">
        <v>6</v>
      </c>
      <c r="J5059" t="s">
        <v>5</v>
      </c>
      <c r="K5059" t="s">
        <v>6</v>
      </c>
      <c r="L5059">
        <v>1</v>
      </c>
      <c r="M5059" t="str">
        <f>VLOOKUP(E5059,Translations!$A$1:$B$7,2,FALSE)</f>
        <v>Sjælland</v>
      </c>
      <c r="N5059" t="str">
        <f>VLOOKUP(D5059,Translations!$I$2:$K$101,2,FALSE)</f>
        <v>Greve</v>
      </c>
      <c r="O5059" t="str">
        <f>VLOOKUP(G5059,Translations!$M$2:$N$9,2,FALSE)</f>
        <v>[X2079] SARS-CoV-2 (RNA), Borger</v>
      </c>
      <c r="P5059" t="str">
        <f>VLOOKUP(F5059,Translations!$D$1:$F$13,2,FALSE)</f>
        <v>Ok</v>
      </c>
      <c r="Q5059" t="str">
        <f>VLOOKUP(F5059,Translations!$D$2:$G$13,4,FALSE)</f>
        <v>01 - Aktiv, bopæl i DK</v>
      </c>
      <c r="R5059" t="str">
        <f>VLOOKUP(H5059,Translations!$P$2:$Q$10,2,FALSE)</f>
        <v>7 - Bopæl i udlandet</v>
      </c>
      <c r="S5059" t="str">
        <f>VLOOKUP(F5059,Translations!$D$2:$F$13,3,FALSE)</f>
        <v>Ja</v>
      </c>
    </row>
    <row r="5060" spans="1:19" x14ac:dyDescent="0.2">
      <c r="A5060" s="3">
        <v>43970</v>
      </c>
      <c r="B5060" t="s">
        <v>224</v>
      </c>
      <c r="C5060" t="s">
        <v>199</v>
      </c>
      <c r="D5060">
        <v>259</v>
      </c>
      <c r="E5060">
        <v>1085</v>
      </c>
      <c r="F5060" t="str">
        <f t="shared" si="164"/>
        <v>01</v>
      </c>
      <c r="G5060" t="s">
        <v>513</v>
      </c>
      <c r="H5060">
        <v>1</v>
      </c>
      <c r="I5060" t="s">
        <v>6</v>
      </c>
      <c r="J5060" t="s">
        <v>5</v>
      </c>
      <c r="K5060" t="s">
        <v>6</v>
      </c>
      <c r="L5060">
        <v>7895</v>
      </c>
      <c r="M5060" t="str">
        <f>VLOOKUP(E5060,Translations!$A$1:$B$7,2,FALSE)</f>
        <v>Sjælland</v>
      </c>
      <c r="N5060" t="str">
        <f>VLOOKUP(D5060,Translations!$I$2:$K$101,2,FALSE)</f>
        <v>Køge</v>
      </c>
      <c r="O5060" t="str">
        <f>VLOOKUP(G5060,Translations!$M$2:$N$9,2,FALSE)</f>
        <v>[X2079] SARS-CoV-2 (RNA), Borger</v>
      </c>
      <c r="P5060" t="str">
        <f>VLOOKUP(F5060,Translations!$D$1:$F$13,2,FALSE)</f>
        <v>Ok</v>
      </c>
      <c r="Q5060" t="str">
        <f>VLOOKUP(F5060,Translations!$D$2:$G$13,4,FALSE)</f>
        <v>01 - Aktiv, bopæl i DK</v>
      </c>
      <c r="R5060" t="str">
        <f>VLOOKUP(H5060,Translations!$P$2:$Q$10,2,FALSE)</f>
        <v>1 - Selvstændigt sikret - med lægevalg</v>
      </c>
      <c r="S5060" t="str">
        <f>VLOOKUP(F5060,Translations!$D$2:$F$13,3,FALSE)</f>
        <v>Ja</v>
      </c>
    </row>
    <row r="5061" spans="1:19" x14ac:dyDescent="0.2">
      <c r="A5061" s="3">
        <v>43970</v>
      </c>
      <c r="B5061" t="s">
        <v>224</v>
      </c>
      <c r="C5061" t="s">
        <v>199</v>
      </c>
      <c r="D5061">
        <v>259</v>
      </c>
      <c r="E5061">
        <v>1085</v>
      </c>
      <c r="F5061" t="str">
        <f t="shared" si="164"/>
        <v>01</v>
      </c>
      <c r="G5061" t="s">
        <v>513</v>
      </c>
      <c r="H5061">
        <v>2</v>
      </c>
      <c r="I5061" t="s">
        <v>6</v>
      </c>
      <c r="J5061" t="s">
        <v>5</v>
      </c>
      <c r="K5061" t="s">
        <v>6</v>
      </c>
      <c r="L5061">
        <v>6</v>
      </c>
      <c r="M5061" t="str">
        <f>VLOOKUP(E5061,Translations!$A$1:$B$7,2,FALSE)</f>
        <v>Sjælland</v>
      </c>
      <c r="N5061" t="str">
        <f>VLOOKUP(D5061,Translations!$I$2:$K$101,2,FALSE)</f>
        <v>Køge</v>
      </c>
      <c r="O5061" t="str">
        <f>VLOOKUP(G5061,Translations!$M$2:$N$9,2,FALSE)</f>
        <v>[X2079] SARS-CoV-2 (RNA), Borger</v>
      </c>
      <c r="P5061" t="str">
        <f>VLOOKUP(F5061,Translations!$D$1:$F$13,2,FALSE)</f>
        <v>Ok</v>
      </c>
      <c r="Q5061" t="str">
        <f>VLOOKUP(F5061,Translations!$D$2:$G$13,4,FALSE)</f>
        <v>01 - Aktiv, bopæl i DK</v>
      </c>
      <c r="R5061" t="str">
        <f>VLOOKUP(H5061,Translations!$P$2:$Q$10,2,FALSE)</f>
        <v>2 - Selvstændigt sikret - uden lægevalg</v>
      </c>
      <c r="S5061" t="str">
        <f>VLOOKUP(F5061,Translations!$D$2:$F$13,3,FALSE)</f>
        <v>Ja</v>
      </c>
    </row>
    <row r="5062" spans="1:19" x14ac:dyDescent="0.2">
      <c r="A5062" s="3">
        <v>43970</v>
      </c>
      <c r="B5062" t="s">
        <v>224</v>
      </c>
      <c r="C5062" t="s">
        <v>199</v>
      </c>
      <c r="D5062">
        <v>259</v>
      </c>
      <c r="E5062">
        <v>1085</v>
      </c>
      <c r="F5062" t="str">
        <f t="shared" si="164"/>
        <v>01</v>
      </c>
      <c r="G5062" t="s">
        <v>513</v>
      </c>
      <c r="H5062">
        <v>4</v>
      </c>
      <c r="I5062" t="s">
        <v>6</v>
      </c>
      <c r="J5062" t="s">
        <v>5</v>
      </c>
      <c r="K5062" t="s">
        <v>6</v>
      </c>
      <c r="L5062">
        <v>3</v>
      </c>
      <c r="M5062" t="str">
        <f>VLOOKUP(E5062,Translations!$A$1:$B$7,2,FALSE)</f>
        <v>Sjælland</v>
      </c>
      <c r="N5062" t="str">
        <f>VLOOKUP(D5062,Translations!$I$2:$K$101,2,FALSE)</f>
        <v>Køge</v>
      </c>
      <c r="O5062" t="str">
        <f>VLOOKUP(G5062,Translations!$M$2:$N$9,2,FALSE)</f>
        <v>[X2079] SARS-CoV-2 (RNA), Borger</v>
      </c>
      <c r="P5062" t="str">
        <f>VLOOKUP(F5062,Translations!$D$1:$F$13,2,FALSE)</f>
        <v>Ok</v>
      </c>
      <c r="Q5062" t="str">
        <f>VLOOKUP(F5062,Translations!$D$2:$G$13,4,FALSE)</f>
        <v>01 - Aktiv, bopæl i DK</v>
      </c>
      <c r="R5062" t="str">
        <f>VLOOKUP(H5062,Translations!$P$2:$Q$10,2,FALSE)</f>
        <v>4 - Optaget i fængselsvæsenet efter dom (+3 mdr.)</v>
      </c>
      <c r="S5062" t="str">
        <f>VLOOKUP(F5062,Translations!$D$2:$F$13,3,FALSE)</f>
        <v>Ja</v>
      </c>
    </row>
    <row r="5063" spans="1:19" x14ac:dyDescent="0.2">
      <c r="A5063" s="3">
        <v>43970</v>
      </c>
      <c r="B5063" t="s">
        <v>224</v>
      </c>
      <c r="C5063" t="s">
        <v>199</v>
      </c>
      <c r="D5063">
        <v>259</v>
      </c>
      <c r="E5063">
        <v>1085</v>
      </c>
      <c r="F5063" t="str">
        <f t="shared" si="164"/>
        <v>01</v>
      </c>
      <c r="G5063" t="s">
        <v>513</v>
      </c>
      <c r="H5063">
        <v>7</v>
      </c>
      <c r="I5063" t="s">
        <v>6</v>
      </c>
      <c r="J5063" t="s">
        <v>5</v>
      </c>
      <c r="K5063" t="s">
        <v>6</v>
      </c>
      <c r="L5063">
        <v>4</v>
      </c>
      <c r="M5063" t="str">
        <f>VLOOKUP(E5063,Translations!$A$1:$B$7,2,FALSE)</f>
        <v>Sjælland</v>
      </c>
      <c r="N5063" t="str">
        <f>VLOOKUP(D5063,Translations!$I$2:$K$101,2,FALSE)</f>
        <v>Køge</v>
      </c>
      <c r="O5063" t="str">
        <f>VLOOKUP(G5063,Translations!$M$2:$N$9,2,FALSE)</f>
        <v>[X2079] SARS-CoV-2 (RNA), Borger</v>
      </c>
      <c r="P5063" t="str">
        <f>VLOOKUP(F5063,Translations!$D$1:$F$13,2,FALSE)</f>
        <v>Ok</v>
      </c>
      <c r="Q5063" t="str">
        <f>VLOOKUP(F5063,Translations!$D$2:$G$13,4,FALSE)</f>
        <v>01 - Aktiv, bopæl i DK</v>
      </c>
      <c r="R5063" t="str">
        <f>VLOOKUP(H5063,Translations!$P$2:$Q$10,2,FALSE)</f>
        <v>7 - Bopæl i udlandet</v>
      </c>
      <c r="S5063" t="str">
        <f>VLOOKUP(F5063,Translations!$D$2:$F$13,3,FALSE)</f>
        <v>Ja</v>
      </c>
    </row>
    <row r="5064" spans="1:19" x14ac:dyDescent="0.2">
      <c r="A5064" s="3">
        <v>43970</v>
      </c>
      <c r="B5064" t="s">
        <v>224</v>
      </c>
      <c r="C5064" t="s">
        <v>199</v>
      </c>
      <c r="D5064">
        <v>260</v>
      </c>
      <c r="E5064">
        <v>1084</v>
      </c>
      <c r="F5064" t="str">
        <f t="shared" si="164"/>
        <v>01</v>
      </c>
      <c r="G5064" t="s">
        <v>513</v>
      </c>
      <c r="H5064">
        <v>1</v>
      </c>
      <c r="I5064" t="s">
        <v>6</v>
      </c>
      <c r="J5064" t="s">
        <v>5</v>
      </c>
      <c r="K5064" t="s">
        <v>6</v>
      </c>
      <c r="L5064">
        <v>3383</v>
      </c>
      <c r="M5064" t="str">
        <f>VLOOKUP(E5064,Translations!$A$1:$B$7,2,FALSE)</f>
        <v>Hovedstaden</v>
      </c>
      <c r="N5064" t="str">
        <f>VLOOKUP(D5064,Translations!$I$2:$K$101,2,FALSE)</f>
        <v>Halsnæs</v>
      </c>
      <c r="O5064" t="str">
        <f>VLOOKUP(G5064,Translations!$M$2:$N$9,2,FALSE)</f>
        <v>[X2079] SARS-CoV-2 (RNA), Borger</v>
      </c>
      <c r="P5064" t="str">
        <f>VLOOKUP(F5064,Translations!$D$1:$F$13,2,FALSE)</f>
        <v>Ok</v>
      </c>
      <c r="Q5064" t="str">
        <f>VLOOKUP(F5064,Translations!$D$2:$G$13,4,FALSE)</f>
        <v>01 - Aktiv, bopæl i DK</v>
      </c>
      <c r="R5064" t="str">
        <f>VLOOKUP(H5064,Translations!$P$2:$Q$10,2,FALSE)</f>
        <v>1 - Selvstændigt sikret - med lægevalg</v>
      </c>
      <c r="S5064" t="str">
        <f>VLOOKUP(F5064,Translations!$D$2:$F$13,3,FALSE)</f>
        <v>Ja</v>
      </c>
    </row>
    <row r="5065" spans="1:19" x14ac:dyDescent="0.2">
      <c r="A5065" s="3">
        <v>43970</v>
      </c>
      <c r="B5065" t="s">
        <v>224</v>
      </c>
      <c r="C5065" t="s">
        <v>199</v>
      </c>
      <c r="D5065">
        <v>260</v>
      </c>
      <c r="E5065">
        <v>1084</v>
      </c>
      <c r="F5065" t="str">
        <f t="shared" si="164"/>
        <v>01</v>
      </c>
      <c r="G5065" t="s">
        <v>513</v>
      </c>
      <c r="H5065">
        <v>2</v>
      </c>
      <c r="I5065" t="s">
        <v>6</v>
      </c>
      <c r="J5065" t="s">
        <v>5</v>
      </c>
      <c r="K5065" t="s">
        <v>6</v>
      </c>
      <c r="L5065">
        <v>1</v>
      </c>
      <c r="M5065" t="str">
        <f>VLOOKUP(E5065,Translations!$A$1:$B$7,2,FALSE)</f>
        <v>Hovedstaden</v>
      </c>
      <c r="N5065" t="str">
        <f>VLOOKUP(D5065,Translations!$I$2:$K$101,2,FALSE)</f>
        <v>Halsnæs</v>
      </c>
      <c r="O5065" t="str">
        <f>VLOOKUP(G5065,Translations!$M$2:$N$9,2,FALSE)</f>
        <v>[X2079] SARS-CoV-2 (RNA), Borger</v>
      </c>
      <c r="P5065" t="str">
        <f>VLOOKUP(F5065,Translations!$D$1:$F$13,2,FALSE)</f>
        <v>Ok</v>
      </c>
      <c r="Q5065" t="str">
        <f>VLOOKUP(F5065,Translations!$D$2:$G$13,4,FALSE)</f>
        <v>01 - Aktiv, bopæl i DK</v>
      </c>
      <c r="R5065" t="str">
        <f>VLOOKUP(H5065,Translations!$P$2:$Q$10,2,FALSE)</f>
        <v>2 - Selvstændigt sikret - uden lægevalg</v>
      </c>
      <c r="S5065" t="str">
        <f>VLOOKUP(F5065,Translations!$D$2:$F$13,3,FALSE)</f>
        <v>Ja</v>
      </c>
    </row>
    <row r="5066" spans="1:19" x14ac:dyDescent="0.2">
      <c r="A5066" s="3">
        <v>43970</v>
      </c>
      <c r="B5066" t="s">
        <v>224</v>
      </c>
      <c r="C5066" t="s">
        <v>199</v>
      </c>
      <c r="D5066">
        <v>260</v>
      </c>
      <c r="E5066">
        <v>1084</v>
      </c>
      <c r="F5066" t="str">
        <f t="shared" si="164"/>
        <v>01</v>
      </c>
      <c r="G5066" t="s">
        <v>513</v>
      </c>
      <c r="H5066">
        <v>4</v>
      </c>
      <c r="I5066" t="s">
        <v>6</v>
      </c>
      <c r="J5066" t="s">
        <v>5</v>
      </c>
      <c r="K5066" t="s">
        <v>6</v>
      </c>
      <c r="L5066">
        <v>1</v>
      </c>
      <c r="M5066" t="str">
        <f>VLOOKUP(E5066,Translations!$A$1:$B$7,2,FALSE)</f>
        <v>Hovedstaden</v>
      </c>
      <c r="N5066" t="str">
        <f>VLOOKUP(D5066,Translations!$I$2:$K$101,2,FALSE)</f>
        <v>Halsnæs</v>
      </c>
      <c r="O5066" t="str">
        <f>VLOOKUP(G5066,Translations!$M$2:$N$9,2,FALSE)</f>
        <v>[X2079] SARS-CoV-2 (RNA), Borger</v>
      </c>
      <c r="P5066" t="str">
        <f>VLOOKUP(F5066,Translations!$D$1:$F$13,2,FALSE)</f>
        <v>Ok</v>
      </c>
      <c r="Q5066" t="str">
        <f>VLOOKUP(F5066,Translations!$D$2:$G$13,4,FALSE)</f>
        <v>01 - Aktiv, bopæl i DK</v>
      </c>
      <c r="R5066" t="str">
        <f>VLOOKUP(H5066,Translations!$P$2:$Q$10,2,FALSE)</f>
        <v>4 - Optaget i fængselsvæsenet efter dom (+3 mdr.)</v>
      </c>
      <c r="S5066" t="str">
        <f>VLOOKUP(F5066,Translations!$D$2:$F$13,3,FALSE)</f>
        <v>Ja</v>
      </c>
    </row>
    <row r="5067" spans="1:19" x14ac:dyDescent="0.2">
      <c r="A5067" s="3">
        <v>43970</v>
      </c>
      <c r="B5067" t="s">
        <v>224</v>
      </c>
      <c r="C5067" t="s">
        <v>199</v>
      </c>
      <c r="D5067">
        <v>265</v>
      </c>
      <c r="E5067">
        <v>1085</v>
      </c>
      <c r="F5067" t="str">
        <f t="shared" si="164"/>
        <v>01</v>
      </c>
      <c r="G5067" t="s">
        <v>513</v>
      </c>
      <c r="H5067">
        <v>1</v>
      </c>
      <c r="I5067" t="s">
        <v>6</v>
      </c>
      <c r="J5067" t="s">
        <v>5</v>
      </c>
      <c r="K5067" t="s">
        <v>6</v>
      </c>
      <c r="L5067">
        <v>10960</v>
      </c>
      <c r="M5067" t="str">
        <f>VLOOKUP(E5067,Translations!$A$1:$B$7,2,FALSE)</f>
        <v>Sjælland</v>
      </c>
      <c r="N5067" t="str">
        <f>VLOOKUP(D5067,Translations!$I$2:$K$101,2,FALSE)</f>
        <v>Roskilde</v>
      </c>
      <c r="O5067" t="str">
        <f>VLOOKUP(G5067,Translations!$M$2:$N$9,2,FALSE)</f>
        <v>[X2079] SARS-CoV-2 (RNA), Borger</v>
      </c>
      <c r="P5067" t="str">
        <f>VLOOKUP(F5067,Translations!$D$1:$F$13,2,FALSE)</f>
        <v>Ok</v>
      </c>
      <c r="Q5067" t="str">
        <f>VLOOKUP(F5067,Translations!$D$2:$G$13,4,FALSE)</f>
        <v>01 - Aktiv, bopæl i DK</v>
      </c>
      <c r="R5067" t="str">
        <f>VLOOKUP(H5067,Translations!$P$2:$Q$10,2,FALSE)</f>
        <v>1 - Selvstændigt sikret - med lægevalg</v>
      </c>
      <c r="S5067" t="str">
        <f>VLOOKUP(F5067,Translations!$D$2:$F$13,3,FALSE)</f>
        <v>Ja</v>
      </c>
    </row>
    <row r="5068" spans="1:19" x14ac:dyDescent="0.2">
      <c r="A5068" s="3">
        <v>43970</v>
      </c>
      <c r="B5068" t="s">
        <v>224</v>
      </c>
      <c r="C5068" t="s">
        <v>199</v>
      </c>
      <c r="D5068">
        <v>265</v>
      </c>
      <c r="E5068">
        <v>1085</v>
      </c>
      <c r="F5068" t="str">
        <f t="shared" si="164"/>
        <v>01</v>
      </c>
      <c r="G5068" t="s">
        <v>513</v>
      </c>
      <c r="H5068">
        <v>2</v>
      </c>
      <c r="I5068" t="s">
        <v>6</v>
      </c>
      <c r="J5068" t="s">
        <v>5</v>
      </c>
      <c r="K5068" t="s">
        <v>6</v>
      </c>
      <c r="L5068">
        <v>8</v>
      </c>
      <c r="M5068" t="str">
        <f>VLOOKUP(E5068,Translations!$A$1:$B$7,2,FALSE)</f>
        <v>Sjælland</v>
      </c>
      <c r="N5068" t="str">
        <f>VLOOKUP(D5068,Translations!$I$2:$K$101,2,FALSE)</f>
        <v>Roskilde</v>
      </c>
      <c r="O5068" t="str">
        <f>VLOOKUP(G5068,Translations!$M$2:$N$9,2,FALSE)</f>
        <v>[X2079] SARS-CoV-2 (RNA), Borger</v>
      </c>
      <c r="P5068" t="str">
        <f>VLOOKUP(F5068,Translations!$D$1:$F$13,2,FALSE)</f>
        <v>Ok</v>
      </c>
      <c r="Q5068" t="str">
        <f>VLOOKUP(F5068,Translations!$D$2:$G$13,4,FALSE)</f>
        <v>01 - Aktiv, bopæl i DK</v>
      </c>
      <c r="R5068" t="str">
        <f>VLOOKUP(H5068,Translations!$P$2:$Q$10,2,FALSE)</f>
        <v>2 - Selvstændigt sikret - uden lægevalg</v>
      </c>
      <c r="S5068" t="str">
        <f>VLOOKUP(F5068,Translations!$D$2:$F$13,3,FALSE)</f>
        <v>Ja</v>
      </c>
    </row>
    <row r="5069" spans="1:19" x14ac:dyDescent="0.2">
      <c r="A5069" s="3">
        <v>43970</v>
      </c>
      <c r="B5069" t="s">
        <v>224</v>
      </c>
      <c r="C5069" t="s">
        <v>199</v>
      </c>
      <c r="D5069">
        <v>265</v>
      </c>
      <c r="E5069">
        <v>1085</v>
      </c>
      <c r="F5069" t="str">
        <f t="shared" si="164"/>
        <v>01</v>
      </c>
      <c r="G5069" t="s">
        <v>513</v>
      </c>
      <c r="H5069">
        <v>4</v>
      </c>
      <c r="I5069" t="s">
        <v>6</v>
      </c>
      <c r="J5069" t="s">
        <v>5</v>
      </c>
      <c r="K5069" t="s">
        <v>6</v>
      </c>
      <c r="L5069">
        <v>2</v>
      </c>
      <c r="M5069" t="str">
        <f>VLOOKUP(E5069,Translations!$A$1:$B$7,2,FALSE)</f>
        <v>Sjælland</v>
      </c>
      <c r="N5069" t="str">
        <f>VLOOKUP(D5069,Translations!$I$2:$K$101,2,FALSE)</f>
        <v>Roskilde</v>
      </c>
      <c r="O5069" t="str">
        <f>VLOOKUP(G5069,Translations!$M$2:$N$9,2,FALSE)</f>
        <v>[X2079] SARS-CoV-2 (RNA), Borger</v>
      </c>
      <c r="P5069" t="str">
        <f>VLOOKUP(F5069,Translations!$D$1:$F$13,2,FALSE)</f>
        <v>Ok</v>
      </c>
      <c r="Q5069" t="str">
        <f>VLOOKUP(F5069,Translations!$D$2:$G$13,4,FALSE)</f>
        <v>01 - Aktiv, bopæl i DK</v>
      </c>
      <c r="R5069" t="str">
        <f>VLOOKUP(H5069,Translations!$P$2:$Q$10,2,FALSE)</f>
        <v>4 - Optaget i fængselsvæsenet efter dom (+3 mdr.)</v>
      </c>
      <c r="S5069" t="str">
        <f>VLOOKUP(F5069,Translations!$D$2:$F$13,3,FALSE)</f>
        <v>Ja</v>
      </c>
    </row>
    <row r="5070" spans="1:19" x14ac:dyDescent="0.2">
      <c r="A5070" s="3">
        <v>43970</v>
      </c>
      <c r="B5070" t="s">
        <v>224</v>
      </c>
      <c r="C5070" t="s">
        <v>199</v>
      </c>
      <c r="D5070">
        <v>265</v>
      </c>
      <c r="E5070">
        <v>1085</v>
      </c>
      <c r="F5070" t="str">
        <f t="shared" si="164"/>
        <v>01</v>
      </c>
      <c r="G5070" t="s">
        <v>513</v>
      </c>
      <c r="H5070">
        <v>6</v>
      </c>
      <c r="I5070" t="s">
        <v>6</v>
      </c>
      <c r="J5070" t="s">
        <v>5</v>
      </c>
      <c r="K5070" t="s">
        <v>6</v>
      </c>
      <c r="L5070">
        <v>2</v>
      </c>
      <c r="M5070" t="str">
        <f>VLOOKUP(E5070,Translations!$A$1:$B$7,2,FALSE)</f>
        <v>Sjælland</v>
      </c>
      <c r="N5070" t="str">
        <f>VLOOKUP(D5070,Translations!$I$2:$K$101,2,FALSE)</f>
        <v>Roskilde</v>
      </c>
      <c r="O5070" t="str">
        <f>VLOOKUP(G5070,Translations!$M$2:$N$9,2,FALSE)</f>
        <v>[X2079] SARS-CoV-2 (RNA), Borger</v>
      </c>
      <c r="P5070" t="str">
        <f>VLOOKUP(F5070,Translations!$D$1:$F$13,2,FALSE)</f>
        <v>Ok</v>
      </c>
      <c r="Q5070" t="str">
        <f>VLOOKUP(F5070,Translations!$D$2:$G$13,4,FALSE)</f>
        <v>01 - Aktiv, bopæl i DK</v>
      </c>
      <c r="R5070" t="str">
        <f>VLOOKUP(H5070,Translations!$P$2:$Q$10,2,FALSE)</f>
        <v>6 - Institutionsanbragt (§ 112)</v>
      </c>
      <c r="S5070" t="str">
        <f>VLOOKUP(F5070,Translations!$D$2:$F$13,3,FALSE)</f>
        <v>Ja</v>
      </c>
    </row>
    <row r="5071" spans="1:19" x14ac:dyDescent="0.2">
      <c r="A5071" s="3">
        <v>43970</v>
      </c>
      <c r="B5071" t="s">
        <v>224</v>
      </c>
      <c r="C5071" t="s">
        <v>199</v>
      </c>
      <c r="D5071">
        <v>265</v>
      </c>
      <c r="E5071">
        <v>1085</v>
      </c>
      <c r="F5071" t="str">
        <f t="shared" ref="F5071:F5102" si="165">"01"</f>
        <v>01</v>
      </c>
      <c r="G5071" t="s">
        <v>513</v>
      </c>
      <c r="H5071">
        <v>7</v>
      </c>
      <c r="I5071" t="s">
        <v>6</v>
      </c>
      <c r="J5071" t="s">
        <v>5</v>
      </c>
      <c r="K5071" t="s">
        <v>6</v>
      </c>
      <c r="L5071">
        <v>2</v>
      </c>
      <c r="M5071" t="str">
        <f>VLOOKUP(E5071,Translations!$A$1:$B$7,2,FALSE)</f>
        <v>Sjælland</v>
      </c>
      <c r="N5071" t="str">
        <f>VLOOKUP(D5071,Translations!$I$2:$K$101,2,FALSE)</f>
        <v>Roskilde</v>
      </c>
      <c r="O5071" t="str">
        <f>VLOOKUP(G5071,Translations!$M$2:$N$9,2,FALSE)</f>
        <v>[X2079] SARS-CoV-2 (RNA), Borger</v>
      </c>
      <c r="P5071" t="str">
        <f>VLOOKUP(F5071,Translations!$D$1:$F$13,2,FALSE)</f>
        <v>Ok</v>
      </c>
      <c r="Q5071" t="str">
        <f>VLOOKUP(F5071,Translations!$D$2:$G$13,4,FALSE)</f>
        <v>01 - Aktiv, bopæl i DK</v>
      </c>
      <c r="R5071" t="str">
        <f>VLOOKUP(H5071,Translations!$P$2:$Q$10,2,FALSE)</f>
        <v>7 - Bopæl i udlandet</v>
      </c>
      <c r="S5071" t="str">
        <f>VLOOKUP(F5071,Translations!$D$2:$F$13,3,FALSE)</f>
        <v>Ja</v>
      </c>
    </row>
    <row r="5072" spans="1:19" x14ac:dyDescent="0.2">
      <c r="A5072" s="3">
        <v>43970</v>
      </c>
      <c r="B5072" t="s">
        <v>224</v>
      </c>
      <c r="C5072" t="s">
        <v>199</v>
      </c>
      <c r="D5072">
        <v>265</v>
      </c>
      <c r="E5072">
        <v>1085</v>
      </c>
      <c r="F5072" t="str">
        <f t="shared" si="165"/>
        <v>01</v>
      </c>
      <c r="G5072" t="s">
        <v>513</v>
      </c>
      <c r="H5072">
        <v>8</v>
      </c>
      <c r="I5072" t="s">
        <v>6</v>
      </c>
      <c r="J5072" t="s">
        <v>5</v>
      </c>
      <c r="K5072" t="s">
        <v>6</v>
      </c>
      <c r="L5072">
        <v>1</v>
      </c>
      <c r="M5072" t="str">
        <f>VLOOKUP(E5072,Translations!$A$1:$B$7,2,FALSE)</f>
        <v>Sjælland</v>
      </c>
      <c r="N5072" t="str">
        <f>VLOOKUP(D5072,Translations!$I$2:$K$101,2,FALSE)</f>
        <v>Roskilde</v>
      </c>
      <c r="O5072" t="str">
        <f>VLOOKUP(G5072,Translations!$M$2:$N$9,2,FALSE)</f>
        <v>[X2079] SARS-CoV-2 (RNA), Borger</v>
      </c>
      <c r="P5072" t="str">
        <f>VLOOKUP(F5072,Translations!$D$1:$F$13,2,FALSE)</f>
        <v>Ok</v>
      </c>
      <c r="Q5072" t="str">
        <f>VLOOKUP(F5072,Translations!$D$2:$G$13,4,FALSE)</f>
        <v>01 - Aktiv, bopæl i DK</v>
      </c>
      <c r="R5072" t="str">
        <f>VLOOKUP(H5072,Translations!$P$2:$Q$10,2,FALSE)</f>
        <v>8 - Afgangsført (fraflyttet, ihjelslagen, dobbelt CPR, forsvundet eller omnummereret)</v>
      </c>
      <c r="S5072" t="str">
        <f>VLOOKUP(F5072,Translations!$D$2:$F$13,3,FALSE)</f>
        <v>Ja</v>
      </c>
    </row>
    <row r="5073" spans="1:19" x14ac:dyDescent="0.2">
      <c r="A5073" s="3">
        <v>43970</v>
      </c>
      <c r="B5073" t="s">
        <v>224</v>
      </c>
      <c r="C5073" t="s">
        <v>199</v>
      </c>
      <c r="D5073">
        <v>269</v>
      </c>
      <c r="E5073">
        <v>1085</v>
      </c>
      <c r="F5073" t="str">
        <f t="shared" si="165"/>
        <v>01</v>
      </c>
      <c r="G5073" t="s">
        <v>513</v>
      </c>
      <c r="H5073">
        <v>1</v>
      </c>
      <c r="I5073" t="s">
        <v>6</v>
      </c>
      <c r="J5073" t="s">
        <v>5</v>
      </c>
      <c r="K5073" t="s">
        <v>6</v>
      </c>
      <c r="L5073">
        <v>2961</v>
      </c>
      <c r="M5073" t="str">
        <f>VLOOKUP(E5073,Translations!$A$1:$B$7,2,FALSE)</f>
        <v>Sjælland</v>
      </c>
      <c r="N5073" t="str">
        <f>VLOOKUP(D5073,Translations!$I$2:$K$101,2,FALSE)</f>
        <v>Solrød</v>
      </c>
      <c r="O5073" t="str">
        <f>VLOOKUP(G5073,Translations!$M$2:$N$9,2,FALSE)</f>
        <v>[X2079] SARS-CoV-2 (RNA), Borger</v>
      </c>
      <c r="P5073" t="str">
        <f>VLOOKUP(F5073,Translations!$D$1:$F$13,2,FALSE)</f>
        <v>Ok</v>
      </c>
      <c r="Q5073" t="str">
        <f>VLOOKUP(F5073,Translations!$D$2:$G$13,4,FALSE)</f>
        <v>01 - Aktiv, bopæl i DK</v>
      </c>
      <c r="R5073" t="str">
        <f>VLOOKUP(H5073,Translations!$P$2:$Q$10,2,FALSE)</f>
        <v>1 - Selvstændigt sikret - med lægevalg</v>
      </c>
      <c r="S5073" t="str">
        <f>VLOOKUP(F5073,Translations!$D$2:$F$13,3,FALSE)</f>
        <v>Ja</v>
      </c>
    </row>
    <row r="5074" spans="1:19" x14ac:dyDescent="0.2">
      <c r="A5074" s="3">
        <v>43970</v>
      </c>
      <c r="B5074" t="s">
        <v>224</v>
      </c>
      <c r="C5074" t="s">
        <v>199</v>
      </c>
      <c r="D5074">
        <v>269</v>
      </c>
      <c r="E5074">
        <v>1085</v>
      </c>
      <c r="F5074" t="str">
        <f t="shared" si="165"/>
        <v>01</v>
      </c>
      <c r="G5074" t="s">
        <v>513</v>
      </c>
      <c r="H5074">
        <v>2</v>
      </c>
      <c r="I5074" t="s">
        <v>6</v>
      </c>
      <c r="J5074" t="s">
        <v>5</v>
      </c>
      <c r="K5074" t="s">
        <v>6</v>
      </c>
      <c r="L5074">
        <v>2</v>
      </c>
      <c r="M5074" t="str">
        <f>VLOOKUP(E5074,Translations!$A$1:$B$7,2,FALSE)</f>
        <v>Sjælland</v>
      </c>
      <c r="N5074" t="str">
        <f>VLOOKUP(D5074,Translations!$I$2:$K$101,2,FALSE)</f>
        <v>Solrød</v>
      </c>
      <c r="O5074" t="str">
        <f>VLOOKUP(G5074,Translations!$M$2:$N$9,2,FALSE)</f>
        <v>[X2079] SARS-CoV-2 (RNA), Borger</v>
      </c>
      <c r="P5074" t="str">
        <f>VLOOKUP(F5074,Translations!$D$1:$F$13,2,FALSE)</f>
        <v>Ok</v>
      </c>
      <c r="Q5074" t="str">
        <f>VLOOKUP(F5074,Translations!$D$2:$G$13,4,FALSE)</f>
        <v>01 - Aktiv, bopæl i DK</v>
      </c>
      <c r="R5074" t="str">
        <f>VLOOKUP(H5074,Translations!$P$2:$Q$10,2,FALSE)</f>
        <v>2 - Selvstændigt sikret - uden lægevalg</v>
      </c>
      <c r="S5074" t="str">
        <f>VLOOKUP(F5074,Translations!$D$2:$F$13,3,FALSE)</f>
        <v>Ja</v>
      </c>
    </row>
    <row r="5075" spans="1:19" x14ac:dyDescent="0.2">
      <c r="A5075" s="3">
        <v>43970</v>
      </c>
      <c r="B5075" t="s">
        <v>224</v>
      </c>
      <c r="C5075" t="s">
        <v>199</v>
      </c>
      <c r="D5075">
        <v>269</v>
      </c>
      <c r="E5075">
        <v>1085</v>
      </c>
      <c r="F5075" t="str">
        <f t="shared" si="165"/>
        <v>01</v>
      </c>
      <c r="G5075" t="s">
        <v>513</v>
      </c>
      <c r="H5075">
        <v>8</v>
      </c>
      <c r="I5075" t="s">
        <v>6</v>
      </c>
      <c r="J5075" t="s">
        <v>5</v>
      </c>
      <c r="K5075" t="s">
        <v>6</v>
      </c>
      <c r="L5075">
        <v>1</v>
      </c>
      <c r="M5075" t="str">
        <f>VLOOKUP(E5075,Translations!$A$1:$B$7,2,FALSE)</f>
        <v>Sjælland</v>
      </c>
      <c r="N5075" t="str">
        <f>VLOOKUP(D5075,Translations!$I$2:$K$101,2,FALSE)</f>
        <v>Solrød</v>
      </c>
      <c r="O5075" t="str">
        <f>VLOOKUP(G5075,Translations!$M$2:$N$9,2,FALSE)</f>
        <v>[X2079] SARS-CoV-2 (RNA), Borger</v>
      </c>
      <c r="P5075" t="str">
        <f>VLOOKUP(F5075,Translations!$D$1:$F$13,2,FALSE)</f>
        <v>Ok</v>
      </c>
      <c r="Q5075" t="str">
        <f>VLOOKUP(F5075,Translations!$D$2:$G$13,4,FALSE)</f>
        <v>01 - Aktiv, bopæl i DK</v>
      </c>
      <c r="R5075" t="str">
        <f>VLOOKUP(H5075,Translations!$P$2:$Q$10,2,FALSE)</f>
        <v>8 - Afgangsført (fraflyttet, ihjelslagen, dobbelt CPR, forsvundet eller omnummereret)</v>
      </c>
      <c r="S5075" t="str">
        <f>VLOOKUP(F5075,Translations!$D$2:$F$13,3,FALSE)</f>
        <v>Ja</v>
      </c>
    </row>
    <row r="5076" spans="1:19" x14ac:dyDescent="0.2">
      <c r="A5076" s="3">
        <v>43970</v>
      </c>
      <c r="B5076" t="s">
        <v>224</v>
      </c>
      <c r="C5076" t="s">
        <v>199</v>
      </c>
      <c r="D5076">
        <v>270</v>
      </c>
      <c r="E5076">
        <v>1084</v>
      </c>
      <c r="F5076" t="str">
        <f t="shared" si="165"/>
        <v>01</v>
      </c>
      <c r="G5076" t="s">
        <v>513</v>
      </c>
      <c r="H5076">
        <v>1</v>
      </c>
      <c r="I5076" t="s">
        <v>6</v>
      </c>
      <c r="J5076" t="s">
        <v>5</v>
      </c>
      <c r="K5076" t="s">
        <v>6</v>
      </c>
      <c r="L5076">
        <v>3847</v>
      </c>
      <c r="M5076" t="str">
        <f>VLOOKUP(E5076,Translations!$A$1:$B$7,2,FALSE)</f>
        <v>Hovedstaden</v>
      </c>
      <c r="N5076" t="str">
        <f>VLOOKUP(D5076,Translations!$I$2:$K$101,2,FALSE)</f>
        <v>Gribskov</v>
      </c>
      <c r="O5076" t="str">
        <f>VLOOKUP(G5076,Translations!$M$2:$N$9,2,FALSE)</f>
        <v>[X2079] SARS-CoV-2 (RNA), Borger</v>
      </c>
      <c r="P5076" t="str">
        <f>VLOOKUP(F5076,Translations!$D$1:$F$13,2,FALSE)</f>
        <v>Ok</v>
      </c>
      <c r="Q5076" t="str">
        <f>VLOOKUP(F5076,Translations!$D$2:$G$13,4,FALSE)</f>
        <v>01 - Aktiv, bopæl i DK</v>
      </c>
      <c r="R5076" t="str">
        <f>VLOOKUP(H5076,Translations!$P$2:$Q$10,2,FALSE)</f>
        <v>1 - Selvstændigt sikret - med lægevalg</v>
      </c>
      <c r="S5076" t="str">
        <f>VLOOKUP(F5076,Translations!$D$2:$F$13,3,FALSE)</f>
        <v>Ja</v>
      </c>
    </row>
    <row r="5077" spans="1:19" x14ac:dyDescent="0.2">
      <c r="A5077" s="3">
        <v>43970</v>
      </c>
      <c r="B5077" t="s">
        <v>224</v>
      </c>
      <c r="C5077" t="s">
        <v>199</v>
      </c>
      <c r="D5077">
        <v>270</v>
      </c>
      <c r="E5077">
        <v>1084</v>
      </c>
      <c r="F5077" t="str">
        <f t="shared" si="165"/>
        <v>01</v>
      </c>
      <c r="G5077" t="s">
        <v>513</v>
      </c>
      <c r="H5077">
        <v>2</v>
      </c>
      <c r="I5077" t="s">
        <v>6</v>
      </c>
      <c r="J5077" t="s">
        <v>5</v>
      </c>
      <c r="K5077" t="s">
        <v>6</v>
      </c>
      <c r="L5077">
        <v>6</v>
      </c>
      <c r="M5077" t="str">
        <f>VLOOKUP(E5077,Translations!$A$1:$B$7,2,FALSE)</f>
        <v>Hovedstaden</v>
      </c>
      <c r="N5077" t="str">
        <f>VLOOKUP(D5077,Translations!$I$2:$K$101,2,FALSE)</f>
        <v>Gribskov</v>
      </c>
      <c r="O5077" t="str">
        <f>VLOOKUP(G5077,Translations!$M$2:$N$9,2,FALSE)</f>
        <v>[X2079] SARS-CoV-2 (RNA), Borger</v>
      </c>
      <c r="P5077" t="str">
        <f>VLOOKUP(F5077,Translations!$D$1:$F$13,2,FALSE)</f>
        <v>Ok</v>
      </c>
      <c r="Q5077" t="str">
        <f>VLOOKUP(F5077,Translations!$D$2:$G$13,4,FALSE)</f>
        <v>01 - Aktiv, bopæl i DK</v>
      </c>
      <c r="R5077" t="str">
        <f>VLOOKUP(H5077,Translations!$P$2:$Q$10,2,FALSE)</f>
        <v>2 - Selvstændigt sikret - uden lægevalg</v>
      </c>
      <c r="S5077" t="str">
        <f>VLOOKUP(F5077,Translations!$D$2:$F$13,3,FALSE)</f>
        <v>Ja</v>
      </c>
    </row>
    <row r="5078" spans="1:19" x14ac:dyDescent="0.2">
      <c r="A5078" s="3">
        <v>43970</v>
      </c>
      <c r="B5078" t="s">
        <v>224</v>
      </c>
      <c r="C5078" t="s">
        <v>199</v>
      </c>
      <c r="D5078">
        <v>270</v>
      </c>
      <c r="E5078">
        <v>1084</v>
      </c>
      <c r="F5078" t="str">
        <f t="shared" si="165"/>
        <v>01</v>
      </c>
      <c r="G5078" t="s">
        <v>513</v>
      </c>
      <c r="H5078">
        <v>4</v>
      </c>
      <c r="I5078" t="s">
        <v>6</v>
      </c>
      <c r="J5078" t="s">
        <v>5</v>
      </c>
      <c r="K5078" t="s">
        <v>6</v>
      </c>
      <c r="L5078">
        <v>2</v>
      </c>
      <c r="M5078" t="str">
        <f>VLOOKUP(E5078,Translations!$A$1:$B$7,2,FALSE)</f>
        <v>Hovedstaden</v>
      </c>
      <c r="N5078" t="str">
        <f>VLOOKUP(D5078,Translations!$I$2:$K$101,2,FALSE)</f>
        <v>Gribskov</v>
      </c>
      <c r="O5078" t="str">
        <f>VLOOKUP(G5078,Translations!$M$2:$N$9,2,FALSE)</f>
        <v>[X2079] SARS-CoV-2 (RNA), Borger</v>
      </c>
      <c r="P5078" t="str">
        <f>VLOOKUP(F5078,Translations!$D$1:$F$13,2,FALSE)</f>
        <v>Ok</v>
      </c>
      <c r="Q5078" t="str">
        <f>VLOOKUP(F5078,Translations!$D$2:$G$13,4,FALSE)</f>
        <v>01 - Aktiv, bopæl i DK</v>
      </c>
      <c r="R5078" t="str">
        <f>VLOOKUP(H5078,Translations!$P$2:$Q$10,2,FALSE)</f>
        <v>4 - Optaget i fængselsvæsenet efter dom (+3 mdr.)</v>
      </c>
      <c r="S5078" t="str">
        <f>VLOOKUP(F5078,Translations!$D$2:$F$13,3,FALSE)</f>
        <v>Ja</v>
      </c>
    </row>
    <row r="5079" spans="1:19" x14ac:dyDescent="0.2">
      <c r="A5079" s="3">
        <v>43970</v>
      </c>
      <c r="B5079" t="s">
        <v>224</v>
      </c>
      <c r="C5079" t="s">
        <v>199</v>
      </c>
      <c r="D5079">
        <v>306</v>
      </c>
      <c r="E5079">
        <v>1085</v>
      </c>
      <c r="F5079" t="str">
        <f t="shared" si="165"/>
        <v>01</v>
      </c>
      <c r="G5079" t="s">
        <v>513</v>
      </c>
      <c r="H5079">
        <v>1</v>
      </c>
      <c r="I5079" t="s">
        <v>6</v>
      </c>
      <c r="J5079" t="s">
        <v>5</v>
      </c>
      <c r="K5079" t="s">
        <v>6</v>
      </c>
      <c r="L5079">
        <v>3057</v>
      </c>
      <c r="M5079" t="str">
        <f>VLOOKUP(E5079,Translations!$A$1:$B$7,2,FALSE)</f>
        <v>Sjælland</v>
      </c>
      <c r="N5079" t="str">
        <f>VLOOKUP(D5079,Translations!$I$2:$K$101,2,FALSE)</f>
        <v>Odsherred</v>
      </c>
      <c r="O5079" t="str">
        <f>VLOOKUP(G5079,Translations!$M$2:$N$9,2,FALSE)</f>
        <v>[X2079] SARS-CoV-2 (RNA), Borger</v>
      </c>
      <c r="P5079" t="str">
        <f>VLOOKUP(F5079,Translations!$D$1:$F$13,2,FALSE)</f>
        <v>Ok</v>
      </c>
      <c r="Q5079" t="str">
        <f>VLOOKUP(F5079,Translations!$D$2:$G$13,4,FALSE)</f>
        <v>01 - Aktiv, bopæl i DK</v>
      </c>
      <c r="R5079" t="str">
        <f>VLOOKUP(H5079,Translations!$P$2:$Q$10,2,FALSE)</f>
        <v>1 - Selvstændigt sikret - med lægevalg</v>
      </c>
      <c r="S5079" t="str">
        <f>VLOOKUP(F5079,Translations!$D$2:$F$13,3,FALSE)</f>
        <v>Ja</v>
      </c>
    </row>
    <row r="5080" spans="1:19" x14ac:dyDescent="0.2">
      <c r="A5080" s="3">
        <v>43970</v>
      </c>
      <c r="B5080" t="s">
        <v>224</v>
      </c>
      <c r="C5080" t="s">
        <v>199</v>
      </c>
      <c r="D5080">
        <v>306</v>
      </c>
      <c r="E5080">
        <v>1085</v>
      </c>
      <c r="F5080" t="str">
        <f t="shared" si="165"/>
        <v>01</v>
      </c>
      <c r="G5080" t="s">
        <v>513</v>
      </c>
      <c r="H5080">
        <v>2</v>
      </c>
      <c r="I5080" t="s">
        <v>6</v>
      </c>
      <c r="J5080" t="s">
        <v>5</v>
      </c>
      <c r="K5080" t="s">
        <v>6</v>
      </c>
      <c r="L5080">
        <v>2</v>
      </c>
      <c r="M5080" t="str">
        <f>VLOOKUP(E5080,Translations!$A$1:$B$7,2,FALSE)</f>
        <v>Sjælland</v>
      </c>
      <c r="N5080" t="str">
        <f>VLOOKUP(D5080,Translations!$I$2:$K$101,2,FALSE)</f>
        <v>Odsherred</v>
      </c>
      <c r="O5080" t="str">
        <f>VLOOKUP(G5080,Translations!$M$2:$N$9,2,FALSE)</f>
        <v>[X2079] SARS-CoV-2 (RNA), Borger</v>
      </c>
      <c r="P5080" t="str">
        <f>VLOOKUP(F5080,Translations!$D$1:$F$13,2,FALSE)</f>
        <v>Ok</v>
      </c>
      <c r="Q5080" t="str">
        <f>VLOOKUP(F5080,Translations!$D$2:$G$13,4,FALSE)</f>
        <v>01 - Aktiv, bopæl i DK</v>
      </c>
      <c r="R5080" t="str">
        <f>VLOOKUP(H5080,Translations!$P$2:$Q$10,2,FALSE)</f>
        <v>2 - Selvstændigt sikret - uden lægevalg</v>
      </c>
      <c r="S5080" t="str">
        <f>VLOOKUP(F5080,Translations!$D$2:$F$13,3,FALSE)</f>
        <v>Ja</v>
      </c>
    </row>
    <row r="5081" spans="1:19" x14ac:dyDescent="0.2">
      <c r="A5081" s="3">
        <v>43970</v>
      </c>
      <c r="B5081" t="s">
        <v>224</v>
      </c>
      <c r="C5081" t="s">
        <v>199</v>
      </c>
      <c r="D5081">
        <v>306</v>
      </c>
      <c r="E5081">
        <v>1085</v>
      </c>
      <c r="F5081" t="str">
        <f t="shared" si="165"/>
        <v>01</v>
      </c>
      <c r="G5081" t="s">
        <v>513</v>
      </c>
      <c r="H5081">
        <v>7</v>
      </c>
      <c r="I5081" t="s">
        <v>6</v>
      </c>
      <c r="J5081" t="s">
        <v>5</v>
      </c>
      <c r="K5081" t="s">
        <v>6</v>
      </c>
      <c r="L5081">
        <v>1</v>
      </c>
      <c r="M5081" t="str">
        <f>VLOOKUP(E5081,Translations!$A$1:$B$7,2,FALSE)</f>
        <v>Sjælland</v>
      </c>
      <c r="N5081" t="str">
        <f>VLOOKUP(D5081,Translations!$I$2:$K$101,2,FALSE)</f>
        <v>Odsherred</v>
      </c>
      <c r="O5081" t="str">
        <f>VLOOKUP(G5081,Translations!$M$2:$N$9,2,FALSE)</f>
        <v>[X2079] SARS-CoV-2 (RNA), Borger</v>
      </c>
      <c r="P5081" t="str">
        <f>VLOOKUP(F5081,Translations!$D$1:$F$13,2,FALSE)</f>
        <v>Ok</v>
      </c>
      <c r="Q5081" t="str">
        <f>VLOOKUP(F5081,Translations!$D$2:$G$13,4,FALSE)</f>
        <v>01 - Aktiv, bopæl i DK</v>
      </c>
      <c r="R5081" t="str">
        <f>VLOOKUP(H5081,Translations!$P$2:$Q$10,2,FALSE)</f>
        <v>7 - Bopæl i udlandet</v>
      </c>
      <c r="S5081" t="str">
        <f>VLOOKUP(F5081,Translations!$D$2:$F$13,3,FALSE)</f>
        <v>Ja</v>
      </c>
    </row>
    <row r="5082" spans="1:19" x14ac:dyDescent="0.2">
      <c r="A5082" s="3">
        <v>43970</v>
      </c>
      <c r="B5082" t="s">
        <v>224</v>
      </c>
      <c r="C5082" t="s">
        <v>199</v>
      </c>
      <c r="D5082">
        <v>316</v>
      </c>
      <c r="E5082">
        <v>1085</v>
      </c>
      <c r="F5082" t="str">
        <f t="shared" si="165"/>
        <v>01</v>
      </c>
      <c r="G5082" t="s">
        <v>513</v>
      </c>
      <c r="H5082">
        <v>1</v>
      </c>
      <c r="I5082" t="s">
        <v>6</v>
      </c>
      <c r="J5082" t="s">
        <v>5</v>
      </c>
      <c r="K5082" t="s">
        <v>6</v>
      </c>
      <c r="L5082">
        <v>8995</v>
      </c>
      <c r="M5082" t="str">
        <f>VLOOKUP(E5082,Translations!$A$1:$B$7,2,FALSE)</f>
        <v>Sjælland</v>
      </c>
      <c r="N5082" t="str">
        <f>VLOOKUP(D5082,Translations!$I$2:$K$101,2,FALSE)</f>
        <v>Holbæk</v>
      </c>
      <c r="O5082" t="str">
        <f>VLOOKUP(G5082,Translations!$M$2:$N$9,2,FALSE)</f>
        <v>[X2079] SARS-CoV-2 (RNA), Borger</v>
      </c>
      <c r="P5082" t="str">
        <f>VLOOKUP(F5082,Translations!$D$1:$F$13,2,FALSE)</f>
        <v>Ok</v>
      </c>
      <c r="Q5082" t="str">
        <f>VLOOKUP(F5082,Translations!$D$2:$G$13,4,FALSE)</f>
        <v>01 - Aktiv, bopæl i DK</v>
      </c>
      <c r="R5082" t="str">
        <f>VLOOKUP(H5082,Translations!$P$2:$Q$10,2,FALSE)</f>
        <v>1 - Selvstændigt sikret - med lægevalg</v>
      </c>
      <c r="S5082" t="str">
        <f>VLOOKUP(F5082,Translations!$D$2:$F$13,3,FALSE)</f>
        <v>Ja</v>
      </c>
    </row>
    <row r="5083" spans="1:19" x14ac:dyDescent="0.2">
      <c r="A5083" s="3">
        <v>43970</v>
      </c>
      <c r="B5083" t="s">
        <v>224</v>
      </c>
      <c r="C5083" t="s">
        <v>199</v>
      </c>
      <c r="D5083">
        <v>316</v>
      </c>
      <c r="E5083">
        <v>1085</v>
      </c>
      <c r="F5083" t="str">
        <f t="shared" si="165"/>
        <v>01</v>
      </c>
      <c r="G5083" t="s">
        <v>513</v>
      </c>
      <c r="H5083">
        <v>2</v>
      </c>
      <c r="I5083" t="s">
        <v>6</v>
      </c>
      <c r="J5083" t="s">
        <v>5</v>
      </c>
      <c r="K5083" t="s">
        <v>6</v>
      </c>
      <c r="L5083">
        <v>3</v>
      </c>
      <c r="M5083" t="str">
        <f>VLOOKUP(E5083,Translations!$A$1:$B$7,2,FALSE)</f>
        <v>Sjælland</v>
      </c>
      <c r="N5083" t="str">
        <f>VLOOKUP(D5083,Translations!$I$2:$K$101,2,FALSE)</f>
        <v>Holbæk</v>
      </c>
      <c r="O5083" t="str">
        <f>VLOOKUP(G5083,Translations!$M$2:$N$9,2,FALSE)</f>
        <v>[X2079] SARS-CoV-2 (RNA), Borger</v>
      </c>
      <c r="P5083" t="str">
        <f>VLOOKUP(F5083,Translations!$D$1:$F$13,2,FALSE)</f>
        <v>Ok</v>
      </c>
      <c r="Q5083" t="str">
        <f>VLOOKUP(F5083,Translations!$D$2:$G$13,4,FALSE)</f>
        <v>01 - Aktiv, bopæl i DK</v>
      </c>
      <c r="R5083" t="str">
        <f>VLOOKUP(H5083,Translations!$P$2:$Q$10,2,FALSE)</f>
        <v>2 - Selvstændigt sikret - uden lægevalg</v>
      </c>
      <c r="S5083" t="str">
        <f>VLOOKUP(F5083,Translations!$D$2:$F$13,3,FALSE)</f>
        <v>Ja</v>
      </c>
    </row>
    <row r="5084" spans="1:19" x14ac:dyDescent="0.2">
      <c r="A5084" s="3">
        <v>43970</v>
      </c>
      <c r="B5084" t="s">
        <v>224</v>
      </c>
      <c r="C5084" t="s">
        <v>199</v>
      </c>
      <c r="D5084">
        <v>320</v>
      </c>
      <c r="E5084">
        <v>1085</v>
      </c>
      <c r="F5084" t="str">
        <f t="shared" si="165"/>
        <v>01</v>
      </c>
      <c r="G5084" t="s">
        <v>513</v>
      </c>
      <c r="H5084">
        <v>1</v>
      </c>
      <c r="I5084" t="s">
        <v>6</v>
      </c>
      <c r="J5084" t="s">
        <v>5</v>
      </c>
      <c r="K5084" t="s">
        <v>6</v>
      </c>
      <c r="L5084">
        <v>4498</v>
      </c>
      <c r="M5084" t="str">
        <f>VLOOKUP(E5084,Translations!$A$1:$B$7,2,FALSE)</f>
        <v>Sjælland</v>
      </c>
      <c r="N5084" t="str">
        <f>VLOOKUP(D5084,Translations!$I$2:$K$101,2,FALSE)</f>
        <v>Faxe</v>
      </c>
      <c r="O5084" t="str">
        <f>VLOOKUP(G5084,Translations!$M$2:$N$9,2,FALSE)</f>
        <v>[X2079] SARS-CoV-2 (RNA), Borger</v>
      </c>
      <c r="P5084" t="str">
        <f>VLOOKUP(F5084,Translations!$D$1:$F$13,2,FALSE)</f>
        <v>Ok</v>
      </c>
      <c r="Q5084" t="str">
        <f>VLOOKUP(F5084,Translations!$D$2:$G$13,4,FALSE)</f>
        <v>01 - Aktiv, bopæl i DK</v>
      </c>
      <c r="R5084" t="str">
        <f>VLOOKUP(H5084,Translations!$P$2:$Q$10,2,FALSE)</f>
        <v>1 - Selvstændigt sikret - med lægevalg</v>
      </c>
      <c r="S5084" t="str">
        <f>VLOOKUP(F5084,Translations!$D$2:$F$13,3,FALSE)</f>
        <v>Ja</v>
      </c>
    </row>
    <row r="5085" spans="1:19" x14ac:dyDescent="0.2">
      <c r="A5085" s="3">
        <v>43970</v>
      </c>
      <c r="B5085" t="s">
        <v>224</v>
      </c>
      <c r="C5085" t="s">
        <v>199</v>
      </c>
      <c r="D5085">
        <v>320</v>
      </c>
      <c r="E5085">
        <v>1085</v>
      </c>
      <c r="F5085" t="str">
        <f t="shared" si="165"/>
        <v>01</v>
      </c>
      <c r="G5085" t="s">
        <v>513</v>
      </c>
      <c r="H5085">
        <v>2</v>
      </c>
      <c r="I5085" t="s">
        <v>6</v>
      </c>
      <c r="J5085" t="s">
        <v>5</v>
      </c>
      <c r="K5085" t="s">
        <v>6</v>
      </c>
      <c r="L5085">
        <v>2</v>
      </c>
      <c r="M5085" t="str">
        <f>VLOOKUP(E5085,Translations!$A$1:$B$7,2,FALSE)</f>
        <v>Sjælland</v>
      </c>
      <c r="N5085" t="str">
        <f>VLOOKUP(D5085,Translations!$I$2:$K$101,2,FALSE)</f>
        <v>Faxe</v>
      </c>
      <c r="O5085" t="str">
        <f>VLOOKUP(G5085,Translations!$M$2:$N$9,2,FALSE)</f>
        <v>[X2079] SARS-CoV-2 (RNA), Borger</v>
      </c>
      <c r="P5085" t="str">
        <f>VLOOKUP(F5085,Translations!$D$1:$F$13,2,FALSE)</f>
        <v>Ok</v>
      </c>
      <c r="Q5085" t="str">
        <f>VLOOKUP(F5085,Translations!$D$2:$G$13,4,FALSE)</f>
        <v>01 - Aktiv, bopæl i DK</v>
      </c>
      <c r="R5085" t="str">
        <f>VLOOKUP(H5085,Translations!$P$2:$Q$10,2,FALSE)</f>
        <v>2 - Selvstændigt sikret - uden lægevalg</v>
      </c>
      <c r="S5085" t="str">
        <f>VLOOKUP(F5085,Translations!$D$2:$F$13,3,FALSE)</f>
        <v>Ja</v>
      </c>
    </row>
    <row r="5086" spans="1:19" x14ac:dyDescent="0.2">
      <c r="A5086" s="3">
        <v>43970</v>
      </c>
      <c r="B5086" t="s">
        <v>224</v>
      </c>
      <c r="C5086" t="s">
        <v>199</v>
      </c>
      <c r="D5086">
        <v>326</v>
      </c>
      <c r="E5086">
        <v>1085</v>
      </c>
      <c r="F5086" t="str">
        <f t="shared" si="165"/>
        <v>01</v>
      </c>
      <c r="G5086" t="s">
        <v>513</v>
      </c>
      <c r="H5086">
        <v>1</v>
      </c>
      <c r="I5086" t="s">
        <v>6</v>
      </c>
      <c r="J5086" t="s">
        <v>5</v>
      </c>
      <c r="K5086" t="s">
        <v>6</v>
      </c>
      <c r="L5086">
        <v>5504</v>
      </c>
      <c r="M5086" t="str">
        <f>VLOOKUP(E5086,Translations!$A$1:$B$7,2,FALSE)</f>
        <v>Sjælland</v>
      </c>
      <c r="N5086" t="str">
        <f>VLOOKUP(D5086,Translations!$I$2:$K$101,2,FALSE)</f>
        <v>Kalundborg</v>
      </c>
      <c r="O5086" t="str">
        <f>VLOOKUP(G5086,Translations!$M$2:$N$9,2,FALSE)</f>
        <v>[X2079] SARS-CoV-2 (RNA), Borger</v>
      </c>
      <c r="P5086" t="str">
        <f>VLOOKUP(F5086,Translations!$D$1:$F$13,2,FALSE)</f>
        <v>Ok</v>
      </c>
      <c r="Q5086" t="str">
        <f>VLOOKUP(F5086,Translations!$D$2:$G$13,4,FALSE)</f>
        <v>01 - Aktiv, bopæl i DK</v>
      </c>
      <c r="R5086" t="str">
        <f>VLOOKUP(H5086,Translations!$P$2:$Q$10,2,FALSE)</f>
        <v>1 - Selvstændigt sikret - med lægevalg</v>
      </c>
      <c r="S5086" t="str">
        <f>VLOOKUP(F5086,Translations!$D$2:$F$13,3,FALSE)</f>
        <v>Ja</v>
      </c>
    </row>
    <row r="5087" spans="1:19" x14ac:dyDescent="0.2">
      <c r="A5087" s="3">
        <v>43970</v>
      </c>
      <c r="B5087" t="s">
        <v>224</v>
      </c>
      <c r="C5087" t="s">
        <v>199</v>
      </c>
      <c r="D5087">
        <v>326</v>
      </c>
      <c r="E5087">
        <v>1085</v>
      </c>
      <c r="F5087" t="str">
        <f t="shared" si="165"/>
        <v>01</v>
      </c>
      <c r="G5087" t="s">
        <v>513</v>
      </c>
      <c r="H5087">
        <v>2</v>
      </c>
      <c r="I5087" t="s">
        <v>6</v>
      </c>
      <c r="J5087" t="s">
        <v>5</v>
      </c>
      <c r="K5087" t="s">
        <v>6</v>
      </c>
      <c r="L5087">
        <v>9</v>
      </c>
      <c r="M5087" t="str">
        <f>VLOOKUP(E5087,Translations!$A$1:$B$7,2,FALSE)</f>
        <v>Sjælland</v>
      </c>
      <c r="N5087" t="str">
        <f>VLOOKUP(D5087,Translations!$I$2:$K$101,2,FALSE)</f>
        <v>Kalundborg</v>
      </c>
      <c r="O5087" t="str">
        <f>VLOOKUP(G5087,Translations!$M$2:$N$9,2,FALSE)</f>
        <v>[X2079] SARS-CoV-2 (RNA), Borger</v>
      </c>
      <c r="P5087" t="str">
        <f>VLOOKUP(F5087,Translations!$D$1:$F$13,2,FALSE)</f>
        <v>Ok</v>
      </c>
      <c r="Q5087" t="str">
        <f>VLOOKUP(F5087,Translations!$D$2:$G$13,4,FALSE)</f>
        <v>01 - Aktiv, bopæl i DK</v>
      </c>
      <c r="R5087" t="str">
        <f>VLOOKUP(H5087,Translations!$P$2:$Q$10,2,FALSE)</f>
        <v>2 - Selvstændigt sikret - uden lægevalg</v>
      </c>
      <c r="S5087" t="str">
        <f>VLOOKUP(F5087,Translations!$D$2:$F$13,3,FALSE)</f>
        <v>Ja</v>
      </c>
    </row>
    <row r="5088" spans="1:19" x14ac:dyDescent="0.2">
      <c r="A5088" s="3">
        <v>43970</v>
      </c>
      <c r="B5088" t="s">
        <v>224</v>
      </c>
      <c r="C5088" t="s">
        <v>199</v>
      </c>
      <c r="D5088">
        <v>326</v>
      </c>
      <c r="E5088">
        <v>1085</v>
      </c>
      <c r="F5088" t="str">
        <f t="shared" si="165"/>
        <v>01</v>
      </c>
      <c r="G5088" t="s">
        <v>513</v>
      </c>
      <c r="H5088">
        <v>4</v>
      </c>
      <c r="I5088" t="s">
        <v>6</v>
      </c>
      <c r="J5088" t="s">
        <v>5</v>
      </c>
      <c r="K5088" t="s">
        <v>6</v>
      </c>
      <c r="L5088">
        <v>1</v>
      </c>
      <c r="M5088" t="str">
        <f>VLOOKUP(E5088,Translations!$A$1:$B$7,2,FALSE)</f>
        <v>Sjælland</v>
      </c>
      <c r="N5088" t="str">
        <f>VLOOKUP(D5088,Translations!$I$2:$K$101,2,FALSE)</f>
        <v>Kalundborg</v>
      </c>
      <c r="O5088" t="str">
        <f>VLOOKUP(G5088,Translations!$M$2:$N$9,2,FALSE)</f>
        <v>[X2079] SARS-CoV-2 (RNA), Borger</v>
      </c>
      <c r="P5088" t="str">
        <f>VLOOKUP(F5088,Translations!$D$1:$F$13,2,FALSE)</f>
        <v>Ok</v>
      </c>
      <c r="Q5088" t="str">
        <f>VLOOKUP(F5088,Translations!$D$2:$G$13,4,FALSE)</f>
        <v>01 - Aktiv, bopæl i DK</v>
      </c>
      <c r="R5088" t="str">
        <f>VLOOKUP(H5088,Translations!$P$2:$Q$10,2,FALSE)</f>
        <v>4 - Optaget i fængselsvæsenet efter dom (+3 mdr.)</v>
      </c>
      <c r="S5088" t="str">
        <f>VLOOKUP(F5088,Translations!$D$2:$F$13,3,FALSE)</f>
        <v>Ja</v>
      </c>
    </row>
    <row r="5089" spans="1:19" x14ac:dyDescent="0.2">
      <c r="A5089" s="3">
        <v>43970</v>
      </c>
      <c r="B5089" t="s">
        <v>224</v>
      </c>
      <c r="C5089" t="s">
        <v>199</v>
      </c>
      <c r="D5089">
        <v>329</v>
      </c>
      <c r="E5089">
        <v>1085</v>
      </c>
      <c r="F5089" t="str">
        <f t="shared" si="165"/>
        <v>01</v>
      </c>
      <c r="G5089" t="s">
        <v>513</v>
      </c>
      <c r="H5089">
        <v>1</v>
      </c>
      <c r="I5089" t="s">
        <v>6</v>
      </c>
      <c r="J5089" t="s">
        <v>5</v>
      </c>
      <c r="K5089" t="s">
        <v>6</v>
      </c>
      <c r="L5089">
        <v>4790</v>
      </c>
      <c r="M5089" t="str">
        <f>VLOOKUP(E5089,Translations!$A$1:$B$7,2,FALSE)</f>
        <v>Sjælland</v>
      </c>
      <c r="N5089" t="str">
        <f>VLOOKUP(D5089,Translations!$I$2:$K$101,2,FALSE)</f>
        <v>Ringsted</v>
      </c>
      <c r="O5089" t="str">
        <f>VLOOKUP(G5089,Translations!$M$2:$N$9,2,FALSE)</f>
        <v>[X2079] SARS-CoV-2 (RNA), Borger</v>
      </c>
      <c r="P5089" t="str">
        <f>VLOOKUP(F5089,Translations!$D$1:$F$13,2,FALSE)</f>
        <v>Ok</v>
      </c>
      <c r="Q5089" t="str">
        <f>VLOOKUP(F5089,Translations!$D$2:$G$13,4,FALSE)</f>
        <v>01 - Aktiv, bopæl i DK</v>
      </c>
      <c r="R5089" t="str">
        <f>VLOOKUP(H5089,Translations!$P$2:$Q$10,2,FALSE)</f>
        <v>1 - Selvstændigt sikret - med lægevalg</v>
      </c>
      <c r="S5089" t="str">
        <f>VLOOKUP(F5089,Translations!$D$2:$F$13,3,FALSE)</f>
        <v>Ja</v>
      </c>
    </row>
    <row r="5090" spans="1:19" x14ac:dyDescent="0.2">
      <c r="A5090" s="3">
        <v>43970</v>
      </c>
      <c r="B5090" t="s">
        <v>224</v>
      </c>
      <c r="C5090" t="s">
        <v>199</v>
      </c>
      <c r="D5090">
        <v>329</v>
      </c>
      <c r="E5090">
        <v>1085</v>
      </c>
      <c r="F5090" t="str">
        <f t="shared" si="165"/>
        <v>01</v>
      </c>
      <c r="G5090" t="s">
        <v>513</v>
      </c>
      <c r="H5090">
        <v>2</v>
      </c>
      <c r="I5090" t="s">
        <v>6</v>
      </c>
      <c r="J5090" t="s">
        <v>5</v>
      </c>
      <c r="K5090" t="s">
        <v>6</v>
      </c>
      <c r="L5090">
        <v>1</v>
      </c>
      <c r="M5090" t="str">
        <f>VLOOKUP(E5090,Translations!$A$1:$B$7,2,FALSE)</f>
        <v>Sjælland</v>
      </c>
      <c r="N5090" t="str">
        <f>VLOOKUP(D5090,Translations!$I$2:$K$101,2,FALSE)</f>
        <v>Ringsted</v>
      </c>
      <c r="O5090" t="str">
        <f>VLOOKUP(G5090,Translations!$M$2:$N$9,2,FALSE)</f>
        <v>[X2079] SARS-CoV-2 (RNA), Borger</v>
      </c>
      <c r="P5090" t="str">
        <f>VLOOKUP(F5090,Translations!$D$1:$F$13,2,FALSE)</f>
        <v>Ok</v>
      </c>
      <c r="Q5090" t="str">
        <f>VLOOKUP(F5090,Translations!$D$2:$G$13,4,FALSE)</f>
        <v>01 - Aktiv, bopæl i DK</v>
      </c>
      <c r="R5090" t="str">
        <f>VLOOKUP(H5090,Translations!$P$2:$Q$10,2,FALSE)</f>
        <v>2 - Selvstændigt sikret - uden lægevalg</v>
      </c>
      <c r="S5090" t="str">
        <f>VLOOKUP(F5090,Translations!$D$2:$F$13,3,FALSE)</f>
        <v>Ja</v>
      </c>
    </row>
    <row r="5091" spans="1:19" x14ac:dyDescent="0.2">
      <c r="A5091" s="3">
        <v>43970</v>
      </c>
      <c r="B5091" t="s">
        <v>224</v>
      </c>
      <c r="C5091" t="s">
        <v>199</v>
      </c>
      <c r="D5091">
        <v>329</v>
      </c>
      <c r="E5091">
        <v>1085</v>
      </c>
      <c r="F5091" t="str">
        <f t="shared" si="165"/>
        <v>01</v>
      </c>
      <c r="G5091" t="s">
        <v>513</v>
      </c>
      <c r="H5091">
        <v>5</v>
      </c>
      <c r="I5091" t="s">
        <v>6</v>
      </c>
      <c r="J5091" t="s">
        <v>5</v>
      </c>
      <c r="K5091" t="s">
        <v>6</v>
      </c>
      <c r="L5091">
        <v>1</v>
      </c>
      <c r="M5091" t="str">
        <f>VLOOKUP(E5091,Translations!$A$1:$B$7,2,FALSE)</f>
        <v>Sjælland</v>
      </c>
      <c r="N5091" t="str">
        <f>VLOOKUP(D5091,Translations!$I$2:$K$101,2,FALSE)</f>
        <v>Ringsted</v>
      </c>
      <c r="O5091" t="str">
        <f>VLOOKUP(G5091,Translations!$M$2:$N$9,2,FALSE)</f>
        <v>[X2079] SARS-CoV-2 (RNA), Borger</v>
      </c>
      <c r="P5091" t="str">
        <f>VLOOKUP(F5091,Translations!$D$1:$F$13,2,FALSE)</f>
        <v>Ok</v>
      </c>
      <c r="Q5091" t="str">
        <f>VLOOKUP(F5091,Translations!$D$2:$G$13,4,FALSE)</f>
        <v>01 - Aktiv, bopæl i DK</v>
      </c>
      <c r="R5091" t="str">
        <f>VLOOKUP(H5091,Translations!$P$2:$Q$10,2,FALSE)</f>
        <v>5 - Værnepligtig (+3 mdr.)</v>
      </c>
      <c r="S5091" t="str">
        <f>VLOOKUP(F5091,Translations!$D$2:$F$13,3,FALSE)</f>
        <v>Ja</v>
      </c>
    </row>
    <row r="5092" spans="1:19" x14ac:dyDescent="0.2">
      <c r="A5092" s="3">
        <v>43970</v>
      </c>
      <c r="B5092" t="s">
        <v>224</v>
      </c>
      <c r="C5092" t="s">
        <v>199</v>
      </c>
      <c r="D5092">
        <v>329</v>
      </c>
      <c r="E5092">
        <v>1085</v>
      </c>
      <c r="F5092" t="str">
        <f t="shared" si="165"/>
        <v>01</v>
      </c>
      <c r="G5092" t="s">
        <v>513</v>
      </c>
      <c r="H5092">
        <v>6</v>
      </c>
      <c r="I5092" t="s">
        <v>6</v>
      </c>
      <c r="J5092" t="s">
        <v>5</v>
      </c>
      <c r="K5092" t="s">
        <v>6</v>
      </c>
      <c r="L5092">
        <v>1</v>
      </c>
      <c r="M5092" t="str">
        <f>VLOOKUP(E5092,Translations!$A$1:$B$7,2,FALSE)</f>
        <v>Sjælland</v>
      </c>
      <c r="N5092" t="str">
        <f>VLOOKUP(D5092,Translations!$I$2:$K$101,2,FALSE)</f>
        <v>Ringsted</v>
      </c>
      <c r="O5092" t="str">
        <f>VLOOKUP(G5092,Translations!$M$2:$N$9,2,FALSE)</f>
        <v>[X2079] SARS-CoV-2 (RNA), Borger</v>
      </c>
      <c r="P5092" t="str">
        <f>VLOOKUP(F5092,Translations!$D$1:$F$13,2,FALSE)</f>
        <v>Ok</v>
      </c>
      <c r="Q5092" t="str">
        <f>VLOOKUP(F5092,Translations!$D$2:$G$13,4,FALSE)</f>
        <v>01 - Aktiv, bopæl i DK</v>
      </c>
      <c r="R5092" t="str">
        <f>VLOOKUP(H5092,Translations!$P$2:$Q$10,2,FALSE)</f>
        <v>6 - Institutionsanbragt (§ 112)</v>
      </c>
      <c r="S5092" t="str">
        <f>VLOOKUP(F5092,Translations!$D$2:$F$13,3,FALSE)</f>
        <v>Ja</v>
      </c>
    </row>
    <row r="5093" spans="1:19" x14ac:dyDescent="0.2">
      <c r="A5093" s="3">
        <v>43970</v>
      </c>
      <c r="B5093" t="s">
        <v>224</v>
      </c>
      <c r="C5093" t="s">
        <v>199</v>
      </c>
      <c r="D5093">
        <v>330</v>
      </c>
      <c r="E5093">
        <v>1085</v>
      </c>
      <c r="F5093" t="str">
        <f t="shared" si="165"/>
        <v>01</v>
      </c>
      <c r="G5093" t="s">
        <v>513</v>
      </c>
      <c r="H5093">
        <v>1</v>
      </c>
      <c r="I5093" t="s">
        <v>6</v>
      </c>
      <c r="J5093" t="s">
        <v>5</v>
      </c>
      <c r="K5093" t="s">
        <v>6</v>
      </c>
      <c r="L5093">
        <v>10175</v>
      </c>
      <c r="M5093" t="str">
        <f>VLOOKUP(E5093,Translations!$A$1:$B$7,2,FALSE)</f>
        <v>Sjælland</v>
      </c>
      <c r="N5093" t="str">
        <f>VLOOKUP(D5093,Translations!$I$2:$K$101,2,FALSE)</f>
        <v>Slagelse</v>
      </c>
      <c r="O5093" t="str">
        <f>VLOOKUP(G5093,Translations!$M$2:$N$9,2,FALSE)</f>
        <v>[X2079] SARS-CoV-2 (RNA), Borger</v>
      </c>
      <c r="P5093" t="str">
        <f>VLOOKUP(F5093,Translations!$D$1:$F$13,2,FALSE)</f>
        <v>Ok</v>
      </c>
      <c r="Q5093" t="str">
        <f>VLOOKUP(F5093,Translations!$D$2:$G$13,4,FALSE)</f>
        <v>01 - Aktiv, bopæl i DK</v>
      </c>
      <c r="R5093" t="str">
        <f>VLOOKUP(H5093,Translations!$P$2:$Q$10,2,FALSE)</f>
        <v>1 - Selvstændigt sikret - med lægevalg</v>
      </c>
      <c r="S5093" t="str">
        <f>VLOOKUP(F5093,Translations!$D$2:$F$13,3,FALSE)</f>
        <v>Ja</v>
      </c>
    </row>
    <row r="5094" spans="1:19" x14ac:dyDescent="0.2">
      <c r="A5094" s="3">
        <v>43970</v>
      </c>
      <c r="B5094" t="s">
        <v>224</v>
      </c>
      <c r="C5094" t="s">
        <v>199</v>
      </c>
      <c r="D5094">
        <v>330</v>
      </c>
      <c r="E5094">
        <v>1085</v>
      </c>
      <c r="F5094" t="str">
        <f t="shared" si="165"/>
        <v>01</v>
      </c>
      <c r="G5094" t="s">
        <v>513</v>
      </c>
      <c r="H5094">
        <v>2</v>
      </c>
      <c r="I5094" t="s">
        <v>6</v>
      </c>
      <c r="J5094" t="s">
        <v>5</v>
      </c>
      <c r="K5094" t="s">
        <v>6</v>
      </c>
      <c r="L5094">
        <v>4</v>
      </c>
      <c r="M5094" t="str">
        <f>VLOOKUP(E5094,Translations!$A$1:$B$7,2,FALSE)</f>
        <v>Sjælland</v>
      </c>
      <c r="N5094" t="str">
        <f>VLOOKUP(D5094,Translations!$I$2:$K$101,2,FALSE)</f>
        <v>Slagelse</v>
      </c>
      <c r="O5094" t="str">
        <f>VLOOKUP(G5094,Translations!$M$2:$N$9,2,FALSE)</f>
        <v>[X2079] SARS-CoV-2 (RNA), Borger</v>
      </c>
      <c r="P5094" t="str">
        <f>VLOOKUP(F5094,Translations!$D$1:$F$13,2,FALSE)</f>
        <v>Ok</v>
      </c>
      <c r="Q5094" t="str">
        <f>VLOOKUP(F5094,Translations!$D$2:$G$13,4,FALSE)</f>
        <v>01 - Aktiv, bopæl i DK</v>
      </c>
      <c r="R5094" t="str">
        <f>VLOOKUP(H5094,Translations!$P$2:$Q$10,2,FALSE)</f>
        <v>2 - Selvstændigt sikret - uden lægevalg</v>
      </c>
      <c r="S5094" t="str">
        <f>VLOOKUP(F5094,Translations!$D$2:$F$13,3,FALSE)</f>
        <v>Ja</v>
      </c>
    </row>
    <row r="5095" spans="1:19" x14ac:dyDescent="0.2">
      <c r="A5095" s="3">
        <v>43970</v>
      </c>
      <c r="B5095" t="s">
        <v>224</v>
      </c>
      <c r="C5095" t="s">
        <v>199</v>
      </c>
      <c r="D5095">
        <v>330</v>
      </c>
      <c r="E5095">
        <v>1085</v>
      </c>
      <c r="F5095" t="str">
        <f t="shared" si="165"/>
        <v>01</v>
      </c>
      <c r="G5095" t="s">
        <v>513</v>
      </c>
      <c r="H5095">
        <v>4</v>
      </c>
      <c r="I5095" t="s">
        <v>6</v>
      </c>
      <c r="J5095" t="s">
        <v>5</v>
      </c>
      <c r="K5095" t="s">
        <v>6</v>
      </c>
      <c r="L5095">
        <v>2</v>
      </c>
      <c r="M5095" t="str">
        <f>VLOOKUP(E5095,Translations!$A$1:$B$7,2,FALSE)</f>
        <v>Sjælland</v>
      </c>
      <c r="N5095" t="str">
        <f>VLOOKUP(D5095,Translations!$I$2:$K$101,2,FALSE)</f>
        <v>Slagelse</v>
      </c>
      <c r="O5095" t="str">
        <f>VLOOKUP(G5095,Translations!$M$2:$N$9,2,FALSE)</f>
        <v>[X2079] SARS-CoV-2 (RNA), Borger</v>
      </c>
      <c r="P5095" t="str">
        <f>VLOOKUP(F5095,Translations!$D$1:$F$13,2,FALSE)</f>
        <v>Ok</v>
      </c>
      <c r="Q5095" t="str">
        <f>VLOOKUP(F5095,Translations!$D$2:$G$13,4,FALSE)</f>
        <v>01 - Aktiv, bopæl i DK</v>
      </c>
      <c r="R5095" t="str">
        <f>VLOOKUP(H5095,Translations!$P$2:$Q$10,2,FALSE)</f>
        <v>4 - Optaget i fængselsvæsenet efter dom (+3 mdr.)</v>
      </c>
      <c r="S5095" t="str">
        <f>VLOOKUP(F5095,Translations!$D$2:$F$13,3,FALSE)</f>
        <v>Ja</v>
      </c>
    </row>
    <row r="5096" spans="1:19" x14ac:dyDescent="0.2">
      <c r="A5096" s="3">
        <v>43970</v>
      </c>
      <c r="B5096" t="s">
        <v>224</v>
      </c>
      <c r="C5096" t="s">
        <v>199</v>
      </c>
      <c r="D5096">
        <v>330</v>
      </c>
      <c r="E5096">
        <v>1085</v>
      </c>
      <c r="F5096" t="str">
        <f t="shared" si="165"/>
        <v>01</v>
      </c>
      <c r="G5096" t="s">
        <v>513</v>
      </c>
      <c r="H5096">
        <v>6</v>
      </c>
      <c r="I5096" t="s">
        <v>6</v>
      </c>
      <c r="J5096" t="s">
        <v>5</v>
      </c>
      <c r="K5096" t="s">
        <v>6</v>
      </c>
      <c r="L5096">
        <v>5</v>
      </c>
      <c r="M5096" t="str">
        <f>VLOOKUP(E5096,Translations!$A$1:$B$7,2,FALSE)</f>
        <v>Sjælland</v>
      </c>
      <c r="N5096" t="str">
        <f>VLOOKUP(D5096,Translations!$I$2:$K$101,2,FALSE)</f>
        <v>Slagelse</v>
      </c>
      <c r="O5096" t="str">
        <f>VLOOKUP(G5096,Translations!$M$2:$N$9,2,FALSE)</f>
        <v>[X2079] SARS-CoV-2 (RNA), Borger</v>
      </c>
      <c r="P5096" t="str">
        <f>VLOOKUP(F5096,Translations!$D$1:$F$13,2,FALSE)</f>
        <v>Ok</v>
      </c>
      <c r="Q5096" t="str">
        <f>VLOOKUP(F5096,Translations!$D$2:$G$13,4,FALSE)</f>
        <v>01 - Aktiv, bopæl i DK</v>
      </c>
      <c r="R5096" t="str">
        <f>VLOOKUP(H5096,Translations!$P$2:$Q$10,2,FALSE)</f>
        <v>6 - Institutionsanbragt (§ 112)</v>
      </c>
      <c r="S5096" t="str">
        <f>VLOOKUP(F5096,Translations!$D$2:$F$13,3,FALSE)</f>
        <v>Ja</v>
      </c>
    </row>
    <row r="5097" spans="1:19" x14ac:dyDescent="0.2">
      <c r="A5097" s="3">
        <v>43970</v>
      </c>
      <c r="B5097" t="s">
        <v>224</v>
      </c>
      <c r="C5097" t="s">
        <v>199</v>
      </c>
      <c r="D5097">
        <v>336</v>
      </c>
      <c r="E5097">
        <v>1085</v>
      </c>
      <c r="F5097" t="str">
        <f t="shared" si="165"/>
        <v>01</v>
      </c>
      <c r="G5097" t="s">
        <v>513</v>
      </c>
      <c r="H5097">
        <v>1</v>
      </c>
      <c r="I5097" t="s">
        <v>6</v>
      </c>
      <c r="J5097" t="s">
        <v>5</v>
      </c>
      <c r="K5097" t="s">
        <v>6</v>
      </c>
      <c r="L5097">
        <v>2549</v>
      </c>
      <c r="M5097" t="str">
        <f>VLOOKUP(E5097,Translations!$A$1:$B$7,2,FALSE)</f>
        <v>Sjælland</v>
      </c>
      <c r="N5097" t="str">
        <f>VLOOKUP(D5097,Translations!$I$2:$K$101,2,FALSE)</f>
        <v>Stevns</v>
      </c>
      <c r="O5097" t="str">
        <f>VLOOKUP(G5097,Translations!$M$2:$N$9,2,FALSE)</f>
        <v>[X2079] SARS-CoV-2 (RNA), Borger</v>
      </c>
      <c r="P5097" t="str">
        <f>VLOOKUP(F5097,Translations!$D$1:$F$13,2,FALSE)</f>
        <v>Ok</v>
      </c>
      <c r="Q5097" t="str">
        <f>VLOOKUP(F5097,Translations!$D$2:$G$13,4,FALSE)</f>
        <v>01 - Aktiv, bopæl i DK</v>
      </c>
      <c r="R5097" t="str">
        <f>VLOOKUP(H5097,Translations!$P$2:$Q$10,2,FALSE)</f>
        <v>1 - Selvstændigt sikret - med lægevalg</v>
      </c>
      <c r="S5097" t="str">
        <f>VLOOKUP(F5097,Translations!$D$2:$F$13,3,FALSE)</f>
        <v>Ja</v>
      </c>
    </row>
    <row r="5098" spans="1:19" x14ac:dyDescent="0.2">
      <c r="A5098" s="3">
        <v>43970</v>
      </c>
      <c r="B5098" t="s">
        <v>224</v>
      </c>
      <c r="C5098" t="s">
        <v>199</v>
      </c>
      <c r="D5098">
        <v>336</v>
      </c>
      <c r="E5098">
        <v>1085</v>
      </c>
      <c r="F5098" t="str">
        <f t="shared" si="165"/>
        <v>01</v>
      </c>
      <c r="G5098" t="s">
        <v>513</v>
      </c>
      <c r="H5098">
        <v>2</v>
      </c>
      <c r="I5098" t="s">
        <v>6</v>
      </c>
      <c r="J5098" t="s">
        <v>5</v>
      </c>
      <c r="K5098" t="s">
        <v>6</v>
      </c>
      <c r="L5098">
        <v>1</v>
      </c>
      <c r="M5098" t="str">
        <f>VLOOKUP(E5098,Translations!$A$1:$B$7,2,FALSE)</f>
        <v>Sjælland</v>
      </c>
      <c r="N5098" t="str">
        <f>VLOOKUP(D5098,Translations!$I$2:$K$101,2,FALSE)</f>
        <v>Stevns</v>
      </c>
      <c r="O5098" t="str">
        <f>VLOOKUP(G5098,Translations!$M$2:$N$9,2,FALSE)</f>
        <v>[X2079] SARS-CoV-2 (RNA), Borger</v>
      </c>
      <c r="P5098" t="str">
        <f>VLOOKUP(F5098,Translations!$D$1:$F$13,2,FALSE)</f>
        <v>Ok</v>
      </c>
      <c r="Q5098" t="str">
        <f>VLOOKUP(F5098,Translations!$D$2:$G$13,4,FALSE)</f>
        <v>01 - Aktiv, bopæl i DK</v>
      </c>
      <c r="R5098" t="str">
        <f>VLOOKUP(H5098,Translations!$P$2:$Q$10,2,FALSE)</f>
        <v>2 - Selvstændigt sikret - uden lægevalg</v>
      </c>
      <c r="S5098" t="str">
        <f>VLOOKUP(F5098,Translations!$D$2:$F$13,3,FALSE)</f>
        <v>Ja</v>
      </c>
    </row>
    <row r="5099" spans="1:19" x14ac:dyDescent="0.2">
      <c r="A5099" s="3">
        <v>43970</v>
      </c>
      <c r="B5099" t="s">
        <v>224</v>
      </c>
      <c r="C5099" t="s">
        <v>199</v>
      </c>
      <c r="D5099">
        <v>336</v>
      </c>
      <c r="E5099">
        <v>1085</v>
      </c>
      <c r="F5099" t="str">
        <f t="shared" si="165"/>
        <v>01</v>
      </c>
      <c r="G5099" t="s">
        <v>513</v>
      </c>
      <c r="H5099">
        <v>4</v>
      </c>
      <c r="I5099" t="s">
        <v>6</v>
      </c>
      <c r="J5099" t="s">
        <v>5</v>
      </c>
      <c r="K5099" t="s">
        <v>6</v>
      </c>
      <c r="L5099">
        <v>1</v>
      </c>
      <c r="M5099" t="str">
        <f>VLOOKUP(E5099,Translations!$A$1:$B$7,2,FALSE)</f>
        <v>Sjælland</v>
      </c>
      <c r="N5099" t="str">
        <f>VLOOKUP(D5099,Translations!$I$2:$K$101,2,FALSE)</f>
        <v>Stevns</v>
      </c>
      <c r="O5099" t="str">
        <f>VLOOKUP(G5099,Translations!$M$2:$N$9,2,FALSE)</f>
        <v>[X2079] SARS-CoV-2 (RNA), Borger</v>
      </c>
      <c r="P5099" t="str">
        <f>VLOOKUP(F5099,Translations!$D$1:$F$13,2,FALSE)</f>
        <v>Ok</v>
      </c>
      <c r="Q5099" t="str">
        <f>VLOOKUP(F5099,Translations!$D$2:$G$13,4,FALSE)</f>
        <v>01 - Aktiv, bopæl i DK</v>
      </c>
      <c r="R5099" t="str">
        <f>VLOOKUP(H5099,Translations!$P$2:$Q$10,2,FALSE)</f>
        <v>4 - Optaget i fængselsvæsenet efter dom (+3 mdr.)</v>
      </c>
      <c r="S5099" t="str">
        <f>VLOOKUP(F5099,Translations!$D$2:$F$13,3,FALSE)</f>
        <v>Ja</v>
      </c>
    </row>
    <row r="5100" spans="1:19" x14ac:dyDescent="0.2">
      <c r="A5100" s="3">
        <v>43970</v>
      </c>
      <c r="B5100" t="s">
        <v>224</v>
      </c>
      <c r="C5100" t="s">
        <v>199</v>
      </c>
      <c r="D5100">
        <v>340</v>
      </c>
      <c r="E5100">
        <v>1085</v>
      </c>
      <c r="F5100" t="str">
        <f t="shared" si="165"/>
        <v>01</v>
      </c>
      <c r="G5100" t="s">
        <v>513</v>
      </c>
      <c r="H5100">
        <v>1</v>
      </c>
      <c r="I5100" t="s">
        <v>6</v>
      </c>
      <c r="J5100" t="s">
        <v>5</v>
      </c>
      <c r="K5100" t="s">
        <v>6</v>
      </c>
      <c r="L5100">
        <v>3555</v>
      </c>
      <c r="M5100" t="str">
        <f>VLOOKUP(E5100,Translations!$A$1:$B$7,2,FALSE)</f>
        <v>Sjælland</v>
      </c>
      <c r="N5100" t="str">
        <f>VLOOKUP(D5100,Translations!$I$2:$K$101,2,FALSE)</f>
        <v>Sorø</v>
      </c>
      <c r="O5100" t="str">
        <f>VLOOKUP(G5100,Translations!$M$2:$N$9,2,FALSE)</f>
        <v>[X2079] SARS-CoV-2 (RNA), Borger</v>
      </c>
      <c r="P5100" t="str">
        <f>VLOOKUP(F5100,Translations!$D$1:$F$13,2,FALSE)</f>
        <v>Ok</v>
      </c>
      <c r="Q5100" t="str">
        <f>VLOOKUP(F5100,Translations!$D$2:$G$13,4,FALSE)</f>
        <v>01 - Aktiv, bopæl i DK</v>
      </c>
      <c r="R5100" t="str">
        <f>VLOOKUP(H5100,Translations!$P$2:$Q$10,2,FALSE)</f>
        <v>1 - Selvstændigt sikret - med lægevalg</v>
      </c>
      <c r="S5100" t="str">
        <f>VLOOKUP(F5100,Translations!$D$2:$F$13,3,FALSE)</f>
        <v>Ja</v>
      </c>
    </row>
    <row r="5101" spans="1:19" x14ac:dyDescent="0.2">
      <c r="A5101" s="3">
        <v>43970</v>
      </c>
      <c r="B5101" t="s">
        <v>224</v>
      </c>
      <c r="C5101" t="s">
        <v>199</v>
      </c>
      <c r="D5101">
        <v>340</v>
      </c>
      <c r="E5101">
        <v>1085</v>
      </c>
      <c r="F5101" t="str">
        <f t="shared" si="165"/>
        <v>01</v>
      </c>
      <c r="G5101" t="s">
        <v>513</v>
      </c>
      <c r="H5101">
        <v>2</v>
      </c>
      <c r="I5101" t="s">
        <v>6</v>
      </c>
      <c r="J5101" t="s">
        <v>5</v>
      </c>
      <c r="K5101" t="s">
        <v>6</v>
      </c>
      <c r="L5101">
        <v>1</v>
      </c>
      <c r="M5101" t="str">
        <f>VLOOKUP(E5101,Translations!$A$1:$B$7,2,FALSE)</f>
        <v>Sjælland</v>
      </c>
      <c r="N5101" t="str">
        <f>VLOOKUP(D5101,Translations!$I$2:$K$101,2,FALSE)</f>
        <v>Sorø</v>
      </c>
      <c r="O5101" t="str">
        <f>VLOOKUP(G5101,Translations!$M$2:$N$9,2,FALSE)</f>
        <v>[X2079] SARS-CoV-2 (RNA), Borger</v>
      </c>
      <c r="P5101" t="str">
        <f>VLOOKUP(F5101,Translations!$D$1:$F$13,2,FALSE)</f>
        <v>Ok</v>
      </c>
      <c r="Q5101" t="str">
        <f>VLOOKUP(F5101,Translations!$D$2:$G$13,4,FALSE)</f>
        <v>01 - Aktiv, bopæl i DK</v>
      </c>
      <c r="R5101" t="str">
        <f>VLOOKUP(H5101,Translations!$P$2:$Q$10,2,FALSE)</f>
        <v>2 - Selvstændigt sikret - uden lægevalg</v>
      </c>
      <c r="S5101" t="str">
        <f>VLOOKUP(F5101,Translations!$D$2:$F$13,3,FALSE)</f>
        <v>Ja</v>
      </c>
    </row>
    <row r="5102" spans="1:19" x14ac:dyDescent="0.2">
      <c r="A5102" s="3">
        <v>43970</v>
      </c>
      <c r="B5102" t="s">
        <v>224</v>
      </c>
      <c r="C5102" t="s">
        <v>199</v>
      </c>
      <c r="D5102">
        <v>350</v>
      </c>
      <c r="E5102">
        <v>1085</v>
      </c>
      <c r="F5102" t="str">
        <f t="shared" si="165"/>
        <v>01</v>
      </c>
      <c r="G5102" t="s">
        <v>513</v>
      </c>
      <c r="H5102">
        <v>1</v>
      </c>
      <c r="I5102" t="s">
        <v>6</v>
      </c>
      <c r="J5102" t="s">
        <v>5</v>
      </c>
      <c r="K5102" t="s">
        <v>6</v>
      </c>
      <c r="L5102">
        <v>3157</v>
      </c>
      <c r="M5102" t="str">
        <f>VLOOKUP(E5102,Translations!$A$1:$B$7,2,FALSE)</f>
        <v>Sjælland</v>
      </c>
      <c r="N5102" t="str">
        <f>VLOOKUP(D5102,Translations!$I$2:$K$101,2,FALSE)</f>
        <v>Lejre</v>
      </c>
      <c r="O5102" t="str">
        <f>VLOOKUP(G5102,Translations!$M$2:$N$9,2,FALSE)</f>
        <v>[X2079] SARS-CoV-2 (RNA), Borger</v>
      </c>
      <c r="P5102" t="str">
        <f>VLOOKUP(F5102,Translations!$D$1:$F$13,2,FALSE)</f>
        <v>Ok</v>
      </c>
      <c r="Q5102" t="str">
        <f>VLOOKUP(F5102,Translations!$D$2:$G$13,4,FALSE)</f>
        <v>01 - Aktiv, bopæl i DK</v>
      </c>
      <c r="R5102" t="str">
        <f>VLOOKUP(H5102,Translations!$P$2:$Q$10,2,FALSE)</f>
        <v>1 - Selvstændigt sikret - med lægevalg</v>
      </c>
      <c r="S5102" t="str">
        <f>VLOOKUP(F5102,Translations!$D$2:$F$13,3,FALSE)</f>
        <v>Ja</v>
      </c>
    </row>
    <row r="5103" spans="1:19" x14ac:dyDescent="0.2">
      <c r="A5103" s="3">
        <v>43970</v>
      </c>
      <c r="B5103" t="s">
        <v>224</v>
      </c>
      <c r="C5103" t="s">
        <v>199</v>
      </c>
      <c r="D5103">
        <v>350</v>
      </c>
      <c r="E5103">
        <v>1085</v>
      </c>
      <c r="F5103" t="str">
        <f t="shared" ref="F5103:F5117" si="166">"01"</f>
        <v>01</v>
      </c>
      <c r="G5103" t="s">
        <v>513</v>
      </c>
      <c r="H5103">
        <v>4</v>
      </c>
      <c r="I5103" t="s">
        <v>6</v>
      </c>
      <c r="J5103" t="s">
        <v>5</v>
      </c>
      <c r="K5103" t="s">
        <v>6</v>
      </c>
      <c r="L5103">
        <v>2</v>
      </c>
      <c r="M5103" t="str">
        <f>VLOOKUP(E5103,Translations!$A$1:$B$7,2,FALSE)</f>
        <v>Sjælland</v>
      </c>
      <c r="N5103" t="str">
        <f>VLOOKUP(D5103,Translations!$I$2:$K$101,2,FALSE)</f>
        <v>Lejre</v>
      </c>
      <c r="O5103" t="str">
        <f>VLOOKUP(G5103,Translations!$M$2:$N$9,2,FALSE)</f>
        <v>[X2079] SARS-CoV-2 (RNA), Borger</v>
      </c>
      <c r="P5103" t="str">
        <f>VLOOKUP(F5103,Translations!$D$1:$F$13,2,FALSE)</f>
        <v>Ok</v>
      </c>
      <c r="Q5103" t="str">
        <f>VLOOKUP(F5103,Translations!$D$2:$G$13,4,FALSE)</f>
        <v>01 - Aktiv, bopæl i DK</v>
      </c>
      <c r="R5103" t="str">
        <f>VLOOKUP(H5103,Translations!$P$2:$Q$10,2,FALSE)</f>
        <v>4 - Optaget i fængselsvæsenet efter dom (+3 mdr.)</v>
      </c>
      <c r="S5103" t="str">
        <f>VLOOKUP(F5103,Translations!$D$2:$F$13,3,FALSE)</f>
        <v>Ja</v>
      </c>
    </row>
    <row r="5104" spans="1:19" x14ac:dyDescent="0.2">
      <c r="A5104" s="3">
        <v>43970</v>
      </c>
      <c r="B5104" t="s">
        <v>224</v>
      </c>
      <c r="C5104" t="s">
        <v>199</v>
      </c>
      <c r="D5104">
        <v>360</v>
      </c>
      <c r="E5104">
        <v>1085</v>
      </c>
      <c r="F5104" t="str">
        <f t="shared" si="166"/>
        <v>01</v>
      </c>
      <c r="G5104" t="s">
        <v>513</v>
      </c>
      <c r="H5104">
        <v>1</v>
      </c>
      <c r="I5104" t="s">
        <v>6</v>
      </c>
      <c r="J5104" t="s">
        <v>5</v>
      </c>
      <c r="K5104" t="s">
        <v>6</v>
      </c>
      <c r="L5104">
        <v>4186</v>
      </c>
      <c r="M5104" t="str">
        <f>VLOOKUP(E5104,Translations!$A$1:$B$7,2,FALSE)</f>
        <v>Sjælland</v>
      </c>
      <c r="N5104" t="str">
        <f>VLOOKUP(D5104,Translations!$I$2:$K$101,2,FALSE)</f>
        <v>Lolland</v>
      </c>
      <c r="O5104" t="str">
        <f>VLOOKUP(G5104,Translations!$M$2:$N$9,2,FALSE)</f>
        <v>[X2079] SARS-CoV-2 (RNA), Borger</v>
      </c>
      <c r="P5104" t="str">
        <f>VLOOKUP(F5104,Translations!$D$1:$F$13,2,FALSE)</f>
        <v>Ok</v>
      </c>
      <c r="Q5104" t="str">
        <f>VLOOKUP(F5104,Translations!$D$2:$G$13,4,FALSE)</f>
        <v>01 - Aktiv, bopæl i DK</v>
      </c>
      <c r="R5104" t="str">
        <f>VLOOKUP(H5104,Translations!$P$2:$Q$10,2,FALSE)</f>
        <v>1 - Selvstændigt sikret - med lægevalg</v>
      </c>
      <c r="S5104" t="str">
        <f>VLOOKUP(F5104,Translations!$D$2:$F$13,3,FALSE)</f>
        <v>Ja</v>
      </c>
    </row>
    <row r="5105" spans="1:19" x14ac:dyDescent="0.2">
      <c r="A5105" s="3">
        <v>43970</v>
      </c>
      <c r="B5105" t="s">
        <v>224</v>
      </c>
      <c r="C5105" t="s">
        <v>199</v>
      </c>
      <c r="D5105">
        <v>360</v>
      </c>
      <c r="E5105">
        <v>1085</v>
      </c>
      <c r="F5105" t="str">
        <f t="shared" si="166"/>
        <v>01</v>
      </c>
      <c r="G5105" t="s">
        <v>513</v>
      </c>
      <c r="H5105">
        <v>2</v>
      </c>
      <c r="I5105" t="s">
        <v>6</v>
      </c>
      <c r="J5105" t="s">
        <v>5</v>
      </c>
      <c r="K5105" t="s">
        <v>6</v>
      </c>
      <c r="L5105">
        <v>4</v>
      </c>
      <c r="M5105" t="str">
        <f>VLOOKUP(E5105,Translations!$A$1:$B$7,2,FALSE)</f>
        <v>Sjælland</v>
      </c>
      <c r="N5105" t="str">
        <f>VLOOKUP(D5105,Translations!$I$2:$K$101,2,FALSE)</f>
        <v>Lolland</v>
      </c>
      <c r="O5105" t="str">
        <f>VLOOKUP(G5105,Translations!$M$2:$N$9,2,FALSE)</f>
        <v>[X2079] SARS-CoV-2 (RNA), Borger</v>
      </c>
      <c r="P5105" t="str">
        <f>VLOOKUP(F5105,Translations!$D$1:$F$13,2,FALSE)</f>
        <v>Ok</v>
      </c>
      <c r="Q5105" t="str">
        <f>VLOOKUP(F5105,Translations!$D$2:$G$13,4,FALSE)</f>
        <v>01 - Aktiv, bopæl i DK</v>
      </c>
      <c r="R5105" t="str">
        <f>VLOOKUP(H5105,Translations!$P$2:$Q$10,2,FALSE)</f>
        <v>2 - Selvstændigt sikret - uden lægevalg</v>
      </c>
      <c r="S5105" t="str">
        <f>VLOOKUP(F5105,Translations!$D$2:$F$13,3,FALSE)</f>
        <v>Ja</v>
      </c>
    </row>
    <row r="5106" spans="1:19" x14ac:dyDescent="0.2">
      <c r="A5106" s="3">
        <v>43970</v>
      </c>
      <c r="B5106" t="s">
        <v>224</v>
      </c>
      <c r="C5106" t="s">
        <v>199</v>
      </c>
      <c r="D5106">
        <v>370</v>
      </c>
      <c r="E5106">
        <v>1085</v>
      </c>
      <c r="F5106" t="str">
        <f t="shared" si="166"/>
        <v>01</v>
      </c>
      <c r="G5106" t="s">
        <v>513</v>
      </c>
      <c r="H5106">
        <v>1</v>
      </c>
      <c r="I5106" t="s">
        <v>6</v>
      </c>
      <c r="J5106" t="s">
        <v>5</v>
      </c>
      <c r="K5106" t="s">
        <v>6</v>
      </c>
      <c r="L5106">
        <v>8027</v>
      </c>
      <c r="M5106" t="str">
        <f>VLOOKUP(E5106,Translations!$A$1:$B$7,2,FALSE)</f>
        <v>Sjælland</v>
      </c>
      <c r="N5106" t="str">
        <f>VLOOKUP(D5106,Translations!$I$2:$K$101,2,FALSE)</f>
        <v>Næstved</v>
      </c>
      <c r="O5106" t="str">
        <f>VLOOKUP(G5106,Translations!$M$2:$N$9,2,FALSE)</f>
        <v>[X2079] SARS-CoV-2 (RNA), Borger</v>
      </c>
      <c r="P5106" t="str">
        <f>VLOOKUP(F5106,Translations!$D$1:$F$13,2,FALSE)</f>
        <v>Ok</v>
      </c>
      <c r="Q5106" t="str">
        <f>VLOOKUP(F5106,Translations!$D$2:$G$13,4,FALSE)</f>
        <v>01 - Aktiv, bopæl i DK</v>
      </c>
      <c r="R5106" t="str">
        <f>VLOOKUP(H5106,Translations!$P$2:$Q$10,2,FALSE)</f>
        <v>1 - Selvstændigt sikret - med lægevalg</v>
      </c>
      <c r="S5106" t="str">
        <f>VLOOKUP(F5106,Translations!$D$2:$F$13,3,FALSE)</f>
        <v>Ja</v>
      </c>
    </row>
    <row r="5107" spans="1:19" x14ac:dyDescent="0.2">
      <c r="A5107" s="3">
        <v>43970</v>
      </c>
      <c r="B5107" t="s">
        <v>224</v>
      </c>
      <c r="C5107" t="s">
        <v>199</v>
      </c>
      <c r="D5107">
        <v>370</v>
      </c>
      <c r="E5107">
        <v>1085</v>
      </c>
      <c r="F5107" t="str">
        <f t="shared" si="166"/>
        <v>01</v>
      </c>
      <c r="G5107" t="s">
        <v>513</v>
      </c>
      <c r="H5107">
        <v>2</v>
      </c>
      <c r="I5107" t="s">
        <v>6</v>
      </c>
      <c r="J5107" t="s">
        <v>5</v>
      </c>
      <c r="K5107" t="s">
        <v>6</v>
      </c>
      <c r="L5107">
        <v>3</v>
      </c>
      <c r="M5107" t="str">
        <f>VLOOKUP(E5107,Translations!$A$1:$B$7,2,FALSE)</f>
        <v>Sjælland</v>
      </c>
      <c r="N5107" t="str">
        <f>VLOOKUP(D5107,Translations!$I$2:$K$101,2,FALSE)</f>
        <v>Næstved</v>
      </c>
      <c r="O5107" t="str">
        <f>VLOOKUP(G5107,Translations!$M$2:$N$9,2,FALSE)</f>
        <v>[X2079] SARS-CoV-2 (RNA), Borger</v>
      </c>
      <c r="P5107" t="str">
        <f>VLOOKUP(F5107,Translations!$D$1:$F$13,2,FALSE)</f>
        <v>Ok</v>
      </c>
      <c r="Q5107" t="str">
        <f>VLOOKUP(F5107,Translations!$D$2:$G$13,4,FALSE)</f>
        <v>01 - Aktiv, bopæl i DK</v>
      </c>
      <c r="R5107" t="str">
        <f>VLOOKUP(H5107,Translations!$P$2:$Q$10,2,FALSE)</f>
        <v>2 - Selvstændigt sikret - uden lægevalg</v>
      </c>
      <c r="S5107" t="str">
        <f>VLOOKUP(F5107,Translations!$D$2:$F$13,3,FALSE)</f>
        <v>Ja</v>
      </c>
    </row>
    <row r="5108" spans="1:19" x14ac:dyDescent="0.2">
      <c r="A5108" s="3">
        <v>43970</v>
      </c>
      <c r="B5108" t="s">
        <v>224</v>
      </c>
      <c r="C5108" t="s">
        <v>199</v>
      </c>
      <c r="D5108">
        <v>370</v>
      </c>
      <c r="E5108">
        <v>1085</v>
      </c>
      <c r="F5108" t="str">
        <f t="shared" si="166"/>
        <v>01</v>
      </c>
      <c r="G5108" t="s">
        <v>513</v>
      </c>
      <c r="H5108">
        <v>4</v>
      </c>
      <c r="I5108" t="s">
        <v>6</v>
      </c>
      <c r="J5108" t="s">
        <v>5</v>
      </c>
      <c r="K5108" t="s">
        <v>6</v>
      </c>
      <c r="L5108">
        <v>5</v>
      </c>
      <c r="M5108" t="str">
        <f>VLOOKUP(E5108,Translations!$A$1:$B$7,2,FALSE)</f>
        <v>Sjælland</v>
      </c>
      <c r="N5108" t="str">
        <f>VLOOKUP(D5108,Translations!$I$2:$K$101,2,FALSE)</f>
        <v>Næstved</v>
      </c>
      <c r="O5108" t="str">
        <f>VLOOKUP(G5108,Translations!$M$2:$N$9,2,FALSE)</f>
        <v>[X2079] SARS-CoV-2 (RNA), Borger</v>
      </c>
      <c r="P5108" t="str">
        <f>VLOOKUP(F5108,Translations!$D$1:$F$13,2,FALSE)</f>
        <v>Ok</v>
      </c>
      <c r="Q5108" t="str">
        <f>VLOOKUP(F5108,Translations!$D$2:$G$13,4,FALSE)</f>
        <v>01 - Aktiv, bopæl i DK</v>
      </c>
      <c r="R5108" t="str">
        <f>VLOOKUP(H5108,Translations!$P$2:$Q$10,2,FALSE)</f>
        <v>4 - Optaget i fængselsvæsenet efter dom (+3 mdr.)</v>
      </c>
      <c r="S5108" t="str">
        <f>VLOOKUP(F5108,Translations!$D$2:$F$13,3,FALSE)</f>
        <v>Ja</v>
      </c>
    </row>
    <row r="5109" spans="1:19" x14ac:dyDescent="0.2">
      <c r="A5109" s="3">
        <v>43970</v>
      </c>
      <c r="B5109" t="s">
        <v>224</v>
      </c>
      <c r="C5109" t="s">
        <v>199</v>
      </c>
      <c r="D5109">
        <v>370</v>
      </c>
      <c r="E5109">
        <v>1085</v>
      </c>
      <c r="F5109" t="str">
        <f t="shared" si="166"/>
        <v>01</v>
      </c>
      <c r="G5109" t="s">
        <v>513</v>
      </c>
      <c r="H5109">
        <v>5</v>
      </c>
      <c r="I5109" t="s">
        <v>6</v>
      </c>
      <c r="J5109" t="s">
        <v>5</v>
      </c>
      <c r="K5109" t="s">
        <v>6</v>
      </c>
      <c r="L5109">
        <v>1</v>
      </c>
      <c r="M5109" t="str">
        <f>VLOOKUP(E5109,Translations!$A$1:$B$7,2,FALSE)</f>
        <v>Sjælland</v>
      </c>
      <c r="N5109" t="str">
        <f>VLOOKUP(D5109,Translations!$I$2:$K$101,2,FALSE)</f>
        <v>Næstved</v>
      </c>
      <c r="O5109" t="str">
        <f>VLOOKUP(G5109,Translations!$M$2:$N$9,2,FALSE)</f>
        <v>[X2079] SARS-CoV-2 (RNA), Borger</v>
      </c>
      <c r="P5109" t="str">
        <f>VLOOKUP(F5109,Translations!$D$1:$F$13,2,FALSE)</f>
        <v>Ok</v>
      </c>
      <c r="Q5109" t="str">
        <f>VLOOKUP(F5109,Translations!$D$2:$G$13,4,FALSE)</f>
        <v>01 - Aktiv, bopæl i DK</v>
      </c>
      <c r="R5109" t="str">
        <f>VLOOKUP(H5109,Translations!$P$2:$Q$10,2,FALSE)</f>
        <v>5 - Værnepligtig (+3 mdr.)</v>
      </c>
      <c r="S5109" t="str">
        <f>VLOOKUP(F5109,Translations!$D$2:$F$13,3,FALSE)</f>
        <v>Ja</v>
      </c>
    </row>
    <row r="5110" spans="1:19" x14ac:dyDescent="0.2">
      <c r="A5110" s="3">
        <v>43970</v>
      </c>
      <c r="B5110" t="s">
        <v>224</v>
      </c>
      <c r="C5110" t="s">
        <v>199</v>
      </c>
      <c r="D5110">
        <v>370</v>
      </c>
      <c r="E5110">
        <v>1085</v>
      </c>
      <c r="F5110" t="str">
        <f t="shared" si="166"/>
        <v>01</v>
      </c>
      <c r="G5110" t="s">
        <v>513</v>
      </c>
      <c r="H5110">
        <v>6</v>
      </c>
      <c r="I5110" t="s">
        <v>6</v>
      </c>
      <c r="J5110" t="s">
        <v>5</v>
      </c>
      <c r="K5110" t="s">
        <v>6</v>
      </c>
      <c r="L5110">
        <v>1</v>
      </c>
      <c r="M5110" t="str">
        <f>VLOOKUP(E5110,Translations!$A$1:$B$7,2,FALSE)</f>
        <v>Sjælland</v>
      </c>
      <c r="N5110" t="str">
        <f>VLOOKUP(D5110,Translations!$I$2:$K$101,2,FALSE)</f>
        <v>Næstved</v>
      </c>
      <c r="O5110" t="str">
        <f>VLOOKUP(G5110,Translations!$M$2:$N$9,2,FALSE)</f>
        <v>[X2079] SARS-CoV-2 (RNA), Borger</v>
      </c>
      <c r="P5110" t="str">
        <f>VLOOKUP(F5110,Translations!$D$1:$F$13,2,FALSE)</f>
        <v>Ok</v>
      </c>
      <c r="Q5110" t="str">
        <f>VLOOKUP(F5110,Translations!$D$2:$G$13,4,FALSE)</f>
        <v>01 - Aktiv, bopæl i DK</v>
      </c>
      <c r="R5110" t="str">
        <f>VLOOKUP(H5110,Translations!$P$2:$Q$10,2,FALSE)</f>
        <v>6 - Institutionsanbragt (§ 112)</v>
      </c>
      <c r="S5110" t="str">
        <f>VLOOKUP(F5110,Translations!$D$2:$F$13,3,FALSE)</f>
        <v>Ja</v>
      </c>
    </row>
    <row r="5111" spans="1:19" x14ac:dyDescent="0.2">
      <c r="A5111" s="3">
        <v>43970</v>
      </c>
      <c r="B5111" t="s">
        <v>224</v>
      </c>
      <c r="C5111" t="s">
        <v>199</v>
      </c>
      <c r="D5111">
        <v>376</v>
      </c>
      <c r="E5111">
        <v>1085</v>
      </c>
      <c r="F5111" t="str">
        <f t="shared" si="166"/>
        <v>01</v>
      </c>
      <c r="G5111" t="s">
        <v>513</v>
      </c>
      <c r="H5111">
        <v>1</v>
      </c>
      <c r="I5111" t="s">
        <v>6</v>
      </c>
      <c r="J5111" t="s">
        <v>5</v>
      </c>
      <c r="K5111" t="s">
        <v>6</v>
      </c>
      <c r="L5111">
        <v>1</v>
      </c>
      <c r="M5111" t="str">
        <f>VLOOKUP(E5111,Translations!$A$1:$B$7,2,FALSE)</f>
        <v>Sjælland</v>
      </c>
      <c r="N5111" t="str">
        <f>VLOOKUP(D5111,Translations!$I$2:$K$101,2,FALSE)</f>
        <v>Guldborgsund</v>
      </c>
      <c r="O5111" t="str">
        <f>VLOOKUP(G5111,Translations!$M$2:$N$9,2,FALSE)</f>
        <v>[X2079] SARS-CoV-2 (RNA), Borger</v>
      </c>
      <c r="P5111" t="str">
        <f>VLOOKUP(F5111,Translations!$D$1:$F$13,2,FALSE)</f>
        <v>Ok</v>
      </c>
      <c r="Q5111" t="str">
        <f>VLOOKUP(F5111,Translations!$D$2:$G$13,4,FALSE)</f>
        <v>01 - Aktiv, bopæl i DK</v>
      </c>
      <c r="R5111" t="str">
        <f>VLOOKUP(H5111,Translations!$P$2:$Q$10,2,FALSE)</f>
        <v>1 - Selvstændigt sikret - med lægevalg</v>
      </c>
      <c r="S5111" t="str">
        <f>VLOOKUP(F5111,Translations!$D$2:$F$13,3,FALSE)</f>
        <v>Ja</v>
      </c>
    </row>
    <row r="5112" spans="1:19" x14ac:dyDescent="0.2">
      <c r="A5112" s="3">
        <v>43970</v>
      </c>
      <c r="B5112" t="s">
        <v>224</v>
      </c>
      <c r="C5112" t="s">
        <v>199</v>
      </c>
      <c r="D5112">
        <v>430</v>
      </c>
      <c r="E5112">
        <v>1083</v>
      </c>
      <c r="F5112" t="str">
        <f t="shared" si="166"/>
        <v>01</v>
      </c>
      <c r="G5112" t="s">
        <v>513</v>
      </c>
      <c r="H5112">
        <v>1</v>
      </c>
      <c r="I5112" t="s">
        <v>6</v>
      </c>
      <c r="J5112" t="s">
        <v>5</v>
      </c>
      <c r="K5112" t="s">
        <v>6</v>
      </c>
      <c r="L5112">
        <v>2</v>
      </c>
      <c r="M5112" t="str">
        <f>VLOOKUP(E5112,Translations!$A$1:$B$7,2,FALSE)</f>
        <v>Syddanmark</v>
      </c>
      <c r="N5112" t="str">
        <f>VLOOKUP(D5112,Translations!$I$2:$K$101,2,FALSE)</f>
        <v>Faaborg-Midtfyn</v>
      </c>
      <c r="O5112" t="str">
        <f>VLOOKUP(G5112,Translations!$M$2:$N$9,2,FALSE)</f>
        <v>[X2079] SARS-CoV-2 (RNA), Borger</v>
      </c>
      <c r="P5112" t="str">
        <f>VLOOKUP(F5112,Translations!$D$1:$F$13,2,FALSE)</f>
        <v>Ok</v>
      </c>
      <c r="Q5112" t="str">
        <f>VLOOKUP(F5112,Translations!$D$2:$G$13,4,FALSE)</f>
        <v>01 - Aktiv, bopæl i DK</v>
      </c>
      <c r="R5112" t="str">
        <f>VLOOKUP(H5112,Translations!$P$2:$Q$10,2,FALSE)</f>
        <v>1 - Selvstændigt sikret - med lægevalg</v>
      </c>
      <c r="S5112" t="str">
        <f>VLOOKUP(F5112,Translations!$D$2:$F$13,3,FALSE)</f>
        <v>Ja</v>
      </c>
    </row>
    <row r="5113" spans="1:19" x14ac:dyDescent="0.2">
      <c r="A5113" s="3">
        <v>43970</v>
      </c>
      <c r="B5113" t="s">
        <v>224</v>
      </c>
      <c r="C5113" t="s">
        <v>199</v>
      </c>
      <c r="D5113">
        <v>461</v>
      </c>
      <c r="E5113">
        <v>1083</v>
      </c>
      <c r="F5113" t="str">
        <f t="shared" si="166"/>
        <v>01</v>
      </c>
      <c r="G5113" t="s">
        <v>513</v>
      </c>
      <c r="H5113">
        <v>1</v>
      </c>
      <c r="I5113" t="s">
        <v>6</v>
      </c>
      <c r="J5113" t="s">
        <v>5</v>
      </c>
      <c r="K5113" t="s">
        <v>6</v>
      </c>
      <c r="L5113">
        <v>1</v>
      </c>
      <c r="M5113" t="str">
        <f>VLOOKUP(E5113,Translations!$A$1:$B$7,2,FALSE)</f>
        <v>Syddanmark</v>
      </c>
      <c r="N5113" t="str">
        <f>VLOOKUP(D5113,Translations!$I$2:$K$101,2,FALSE)</f>
        <v>Odense</v>
      </c>
      <c r="O5113" t="str">
        <f>VLOOKUP(G5113,Translations!$M$2:$N$9,2,FALSE)</f>
        <v>[X2079] SARS-CoV-2 (RNA), Borger</v>
      </c>
      <c r="P5113" t="str">
        <f>VLOOKUP(F5113,Translations!$D$1:$F$13,2,FALSE)</f>
        <v>Ok</v>
      </c>
      <c r="Q5113" t="str">
        <f>VLOOKUP(F5113,Translations!$D$2:$G$13,4,FALSE)</f>
        <v>01 - Aktiv, bopæl i DK</v>
      </c>
      <c r="R5113" t="str">
        <f>VLOOKUP(H5113,Translations!$P$2:$Q$10,2,FALSE)</f>
        <v>1 - Selvstændigt sikret - med lægevalg</v>
      </c>
      <c r="S5113" t="str">
        <f>VLOOKUP(F5113,Translations!$D$2:$F$13,3,FALSE)</f>
        <v>Ja</v>
      </c>
    </row>
    <row r="5114" spans="1:19" x14ac:dyDescent="0.2">
      <c r="A5114" s="3">
        <v>43970</v>
      </c>
      <c r="B5114" t="s">
        <v>224</v>
      </c>
      <c r="C5114" t="s">
        <v>199</v>
      </c>
      <c r="D5114">
        <v>479</v>
      </c>
      <c r="E5114">
        <v>1083</v>
      </c>
      <c r="F5114" t="str">
        <f t="shared" si="166"/>
        <v>01</v>
      </c>
      <c r="G5114" t="s">
        <v>513</v>
      </c>
      <c r="H5114">
        <v>1</v>
      </c>
      <c r="I5114" t="s">
        <v>6</v>
      </c>
      <c r="J5114" t="s">
        <v>5</v>
      </c>
      <c r="K5114" t="s">
        <v>6</v>
      </c>
      <c r="L5114">
        <v>1</v>
      </c>
      <c r="M5114" t="str">
        <f>VLOOKUP(E5114,Translations!$A$1:$B$7,2,FALSE)</f>
        <v>Syddanmark</v>
      </c>
      <c r="N5114" t="str">
        <f>VLOOKUP(D5114,Translations!$I$2:$K$101,2,FALSE)</f>
        <v>Svendborg</v>
      </c>
      <c r="O5114" t="str">
        <f>VLOOKUP(G5114,Translations!$M$2:$N$9,2,FALSE)</f>
        <v>[X2079] SARS-CoV-2 (RNA), Borger</v>
      </c>
      <c r="P5114" t="str">
        <f>VLOOKUP(F5114,Translations!$D$1:$F$13,2,FALSE)</f>
        <v>Ok</v>
      </c>
      <c r="Q5114" t="str">
        <f>VLOOKUP(F5114,Translations!$D$2:$G$13,4,FALSE)</f>
        <v>01 - Aktiv, bopæl i DK</v>
      </c>
      <c r="R5114" t="str">
        <f>VLOOKUP(H5114,Translations!$P$2:$Q$10,2,FALSE)</f>
        <v>1 - Selvstændigt sikret - med lægevalg</v>
      </c>
      <c r="S5114" t="str">
        <f>VLOOKUP(F5114,Translations!$D$2:$F$13,3,FALSE)</f>
        <v>Ja</v>
      </c>
    </row>
    <row r="5115" spans="1:19" x14ac:dyDescent="0.2">
      <c r="A5115" s="3">
        <v>43970</v>
      </c>
      <c r="B5115" t="s">
        <v>224</v>
      </c>
      <c r="C5115" t="s">
        <v>199</v>
      </c>
      <c r="D5115">
        <v>510</v>
      </c>
      <c r="E5115">
        <v>1083</v>
      </c>
      <c r="F5115" t="str">
        <f t="shared" si="166"/>
        <v>01</v>
      </c>
      <c r="G5115" t="s">
        <v>513</v>
      </c>
      <c r="H5115">
        <v>1</v>
      </c>
      <c r="I5115" t="s">
        <v>6</v>
      </c>
      <c r="J5115" t="s">
        <v>5</v>
      </c>
      <c r="K5115" t="s">
        <v>6</v>
      </c>
      <c r="L5115">
        <v>1</v>
      </c>
      <c r="M5115" t="str">
        <f>VLOOKUP(E5115,Translations!$A$1:$B$7,2,FALSE)</f>
        <v>Syddanmark</v>
      </c>
      <c r="N5115" t="str">
        <f>VLOOKUP(D5115,Translations!$I$2:$K$101,2,FALSE)</f>
        <v>Haderslev</v>
      </c>
      <c r="O5115" t="str">
        <f>VLOOKUP(G5115,Translations!$M$2:$N$9,2,FALSE)</f>
        <v>[X2079] SARS-CoV-2 (RNA), Borger</v>
      </c>
      <c r="P5115" t="str">
        <f>VLOOKUP(F5115,Translations!$D$1:$F$13,2,FALSE)</f>
        <v>Ok</v>
      </c>
      <c r="Q5115" t="str">
        <f>VLOOKUP(F5115,Translations!$D$2:$G$13,4,FALSE)</f>
        <v>01 - Aktiv, bopæl i DK</v>
      </c>
      <c r="R5115" t="str">
        <f>VLOOKUP(H5115,Translations!$P$2:$Q$10,2,FALSE)</f>
        <v>1 - Selvstændigt sikret - med lægevalg</v>
      </c>
      <c r="S5115" t="str">
        <f>VLOOKUP(F5115,Translations!$D$2:$F$13,3,FALSE)</f>
        <v>Ja</v>
      </c>
    </row>
    <row r="5116" spans="1:19" x14ac:dyDescent="0.2">
      <c r="A5116" s="3">
        <v>43970</v>
      </c>
      <c r="B5116" t="s">
        <v>224</v>
      </c>
      <c r="C5116" t="s">
        <v>199</v>
      </c>
      <c r="D5116">
        <v>630</v>
      </c>
      <c r="E5116">
        <v>1083</v>
      </c>
      <c r="F5116" t="str">
        <f t="shared" si="166"/>
        <v>01</v>
      </c>
      <c r="G5116" t="s">
        <v>513</v>
      </c>
      <c r="H5116">
        <v>1</v>
      </c>
      <c r="I5116" t="s">
        <v>6</v>
      </c>
      <c r="J5116" t="s">
        <v>5</v>
      </c>
      <c r="K5116" t="s">
        <v>6</v>
      </c>
      <c r="L5116">
        <v>4</v>
      </c>
      <c r="M5116" t="str">
        <f>VLOOKUP(E5116,Translations!$A$1:$B$7,2,FALSE)</f>
        <v>Syddanmark</v>
      </c>
      <c r="N5116" t="str">
        <f>VLOOKUP(D5116,Translations!$I$2:$K$101,2,FALSE)</f>
        <v>Vejle</v>
      </c>
      <c r="O5116" t="str">
        <f>VLOOKUP(G5116,Translations!$M$2:$N$9,2,FALSE)</f>
        <v>[X2079] SARS-CoV-2 (RNA), Borger</v>
      </c>
      <c r="P5116" t="str">
        <f>VLOOKUP(F5116,Translations!$D$1:$F$13,2,FALSE)</f>
        <v>Ok</v>
      </c>
      <c r="Q5116" t="str">
        <f>VLOOKUP(F5116,Translations!$D$2:$G$13,4,FALSE)</f>
        <v>01 - Aktiv, bopæl i DK</v>
      </c>
      <c r="R5116" t="str">
        <f>VLOOKUP(H5116,Translations!$P$2:$Q$10,2,FALSE)</f>
        <v>1 - Selvstændigt sikret - med lægevalg</v>
      </c>
      <c r="S5116" t="str">
        <f>VLOOKUP(F5116,Translations!$D$2:$F$13,3,FALSE)</f>
        <v>Ja</v>
      </c>
    </row>
    <row r="5117" spans="1:19" x14ac:dyDescent="0.2">
      <c r="A5117" s="3">
        <v>43970</v>
      </c>
      <c r="B5117" t="s">
        <v>224</v>
      </c>
      <c r="C5117" t="s">
        <v>199</v>
      </c>
      <c r="D5117">
        <v>849</v>
      </c>
      <c r="E5117">
        <v>1081</v>
      </c>
      <c r="F5117" t="str">
        <f t="shared" si="166"/>
        <v>01</v>
      </c>
      <c r="G5117" t="s">
        <v>513</v>
      </c>
      <c r="H5117">
        <v>1</v>
      </c>
      <c r="I5117" t="s">
        <v>6</v>
      </c>
      <c r="J5117" t="s">
        <v>5</v>
      </c>
      <c r="K5117" t="s">
        <v>6</v>
      </c>
      <c r="L5117">
        <v>1</v>
      </c>
      <c r="M5117" t="str">
        <f>VLOOKUP(E5117,Translations!$A$1:$B$7,2,FALSE)</f>
        <v>Nordjylland</v>
      </c>
      <c r="N5117" t="str">
        <f>VLOOKUP(D5117,Translations!$I$2:$K$101,2,FALSE)</f>
        <v>Jammerbugt</v>
      </c>
      <c r="O5117" t="str">
        <f>VLOOKUP(G5117,Translations!$M$2:$N$9,2,FALSE)</f>
        <v>[X2079] SARS-CoV-2 (RNA), Borger</v>
      </c>
      <c r="P5117" t="str">
        <f>VLOOKUP(F5117,Translations!$D$1:$F$13,2,FALSE)</f>
        <v>Ok</v>
      </c>
      <c r="Q5117" t="str">
        <f>VLOOKUP(F5117,Translations!$D$2:$G$13,4,FALSE)</f>
        <v>01 - Aktiv, bopæl i DK</v>
      </c>
      <c r="R5117" t="str">
        <f>VLOOKUP(H5117,Translations!$P$2:$Q$10,2,FALSE)</f>
        <v>1 - Selvstændigt sikret - med lægevalg</v>
      </c>
      <c r="S5117" t="str">
        <f>VLOOKUP(F5117,Translations!$D$2:$F$13,3,FALSE)</f>
        <v>Ja</v>
      </c>
    </row>
    <row r="5118" spans="1:19" x14ac:dyDescent="0.2">
      <c r="A5118" s="3">
        <v>43970</v>
      </c>
      <c r="B5118" t="s">
        <v>225</v>
      </c>
      <c r="C5118" t="s">
        <v>199</v>
      </c>
      <c r="D5118">
        <v>0</v>
      </c>
      <c r="E5118">
        <v>0</v>
      </c>
      <c r="F5118" t="str">
        <f>"03"</f>
        <v>03</v>
      </c>
      <c r="G5118" t="s">
        <v>513</v>
      </c>
      <c r="H5118">
        <v>1</v>
      </c>
      <c r="I5118" t="s">
        <v>6</v>
      </c>
      <c r="J5118" t="s">
        <v>5</v>
      </c>
      <c r="K5118" t="s">
        <v>6</v>
      </c>
      <c r="L5118">
        <v>388</v>
      </c>
      <c r="M5118" t="str">
        <f>VLOOKUP(E5118,Translations!$A$1:$B$7,2,FALSE)</f>
        <v>Ukendt</v>
      </c>
      <c r="N5118" t="str">
        <f>VLOOKUP(D5118,Translations!$I$2:$K$101,2,FALSE)</f>
        <v>Ukendt</v>
      </c>
      <c r="O5118" t="str">
        <f>VLOOKUP(G5118,Translations!$M$2:$N$9,2,FALSE)</f>
        <v>[X2079] SARS-CoV-2 (RNA), Borger</v>
      </c>
      <c r="P5118" t="str">
        <f>VLOOKUP(F5118,Translations!$D$1:$F$13,2,FALSE)</f>
        <v>Ok</v>
      </c>
      <c r="Q5118" t="str">
        <f>VLOOKUP(F5118,Translations!$D$2:$G$13,4,FALSE)</f>
        <v>03 - Aktiv, speciel vejkode i DK</v>
      </c>
      <c r="R5118" t="str">
        <f>VLOOKUP(H5118,Translations!$P$2:$Q$10,2,FALSE)</f>
        <v>1 - Selvstændigt sikret - med lægevalg</v>
      </c>
      <c r="S5118" t="str">
        <f>VLOOKUP(F5118,Translations!$D$2:$F$13,3,FALSE)</f>
        <v>Ja</v>
      </c>
    </row>
    <row r="5119" spans="1:19" x14ac:dyDescent="0.2">
      <c r="A5119" s="3">
        <v>43970</v>
      </c>
      <c r="B5119" t="s">
        <v>225</v>
      </c>
      <c r="C5119" t="s">
        <v>199</v>
      </c>
      <c r="D5119">
        <v>0</v>
      </c>
      <c r="E5119">
        <v>0</v>
      </c>
      <c r="F5119" t="str">
        <f>"03"</f>
        <v>03</v>
      </c>
      <c r="G5119" t="s">
        <v>513</v>
      </c>
      <c r="H5119">
        <v>4</v>
      </c>
      <c r="I5119" t="s">
        <v>6</v>
      </c>
      <c r="J5119" t="s">
        <v>5</v>
      </c>
      <c r="K5119" t="s">
        <v>6</v>
      </c>
      <c r="L5119">
        <v>36</v>
      </c>
      <c r="M5119" t="str">
        <f>VLOOKUP(E5119,Translations!$A$1:$B$7,2,FALSE)</f>
        <v>Ukendt</v>
      </c>
      <c r="N5119" t="str">
        <f>VLOOKUP(D5119,Translations!$I$2:$K$101,2,FALSE)</f>
        <v>Ukendt</v>
      </c>
      <c r="O5119" t="str">
        <f>VLOOKUP(G5119,Translations!$M$2:$N$9,2,FALSE)</f>
        <v>[X2079] SARS-CoV-2 (RNA), Borger</v>
      </c>
      <c r="P5119" t="str">
        <f>VLOOKUP(F5119,Translations!$D$1:$F$13,2,FALSE)</f>
        <v>Ok</v>
      </c>
      <c r="Q5119" t="str">
        <f>VLOOKUP(F5119,Translations!$D$2:$G$13,4,FALSE)</f>
        <v>03 - Aktiv, speciel vejkode i DK</v>
      </c>
      <c r="R5119" t="str">
        <f>VLOOKUP(H5119,Translations!$P$2:$Q$10,2,FALSE)</f>
        <v>4 - Optaget i fængselsvæsenet efter dom (+3 mdr.)</v>
      </c>
      <c r="S5119" t="str">
        <f>VLOOKUP(F5119,Translations!$D$2:$F$13,3,FALSE)</f>
        <v>Ja</v>
      </c>
    </row>
    <row r="5120" spans="1:19" x14ac:dyDescent="0.2">
      <c r="A5120" s="3">
        <v>43970</v>
      </c>
      <c r="B5120" t="s">
        <v>225</v>
      </c>
      <c r="C5120" t="s">
        <v>199</v>
      </c>
      <c r="D5120">
        <v>0</v>
      </c>
      <c r="E5120">
        <v>0</v>
      </c>
      <c r="F5120" t="str">
        <f>"03"</f>
        <v>03</v>
      </c>
      <c r="G5120" t="s">
        <v>513</v>
      </c>
      <c r="H5120">
        <v>5</v>
      </c>
      <c r="I5120" t="s">
        <v>6</v>
      </c>
      <c r="J5120" t="s">
        <v>5</v>
      </c>
      <c r="K5120" t="s">
        <v>6</v>
      </c>
      <c r="L5120">
        <v>2</v>
      </c>
      <c r="M5120" t="str">
        <f>VLOOKUP(E5120,Translations!$A$1:$B$7,2,FALSE)</f>
        <v>Ukendt</v>
      </c>
      <c r="N5120" t="str">
        <f>VLOOKUP(D5120,Translations!$I$2:$K$101,2,FALSE)</f>
        <v>Ukendt</v>
      </c>
      <c r="O5120" t="str">
        <f>VLOOKUP(G5120,Translations!$M$2:$N$9,2,FALSE)</f>
        <v>[X2079] SARS-CoV-2 (RNA), Borger</v>
      </c>
      <c r="P5120" t="str">
        <f>VLOOKUP(F5120,Translations!$D$1:$F$13,2,FALSE)</f>
        <v>Ok</v>
      </c>
      <c r="Q5120" t="str">
        <f>VLOOKUP(F5120,Translations!$D$2:$G$13,4,FALSE)</f>
        <v>03 - Aktiv, speciel vejkode i DK</v>
      </c>
      <c r="R5120" t="str">
        <f>VLOOKUP(H5120,Translations!$P$2:$Q$10,2,FALSE)</f>
        <v>5 - Værnepligtig (+3 mdr.)</v>
      </c>
      <c r="S5120" t="str">
        <f>VLOOKUP(F5120,Translations!$D$2:$F$13,3,FALSE)</f>
        <v>Ja</v>
      </c>
    </row>
    <row r="5121" spans="1:19" x14ac:dyDescent="0.2">
      <c r="A5121" s="3">
        <v>43970</v>
      </c>
      <c r="B5121" t="s">
        <v>225</v>
      </c>
      <c r="C5121" t="s">
        <v>199</v>
      </c>
      <c r="D5121">
        <v>0</v>
      </c>
      <c r="E5121">
        <v>0</v>
      </c>
      <c r="F5121" t="str">
        <f>"03"</f>
        <v>03</v>
      </c>
      <c r="G5121" t="s">
        <v>513</v>
      </c>
      <c r="H5121">
        <v>7</v>
      </c>
      <c r="I5121" t="s">
        <v>6</v>
      </c>
      <c r="J5121" t="s">
        <v>5</v>
      </c>
      <c r="K5121" t="s">
        <v>6</v>
      </c>
      <c r="L5121">
        <v>3</v>
      </c>
      <c r="M5121" t="str">
        <f>VLOOKUP(E5121,Translations!$A$1:$B$7,2,FALSE)</f>
        <v>Ukendt</v>
      </c>
      <c r="N5121" t="str">
        <f>VLOOKUP(D5121,Translations!$I$2:$K$101,2,FALSE)</f>
        <v>Ukendt</v>
      </c>
      <c r="O5121" t="str">
        <f>VLOOKUP(G5121,Translations!$M$2:$N$9,2,FALSE)</f>
        <v>[X2079] SARS-CoV-2 (RNA), Borger</v>
      </c>
      <c r="P5121" t="str">
        <f>VLOOKUP(F5121,Translations!$D$1:$F$13,2,FALSE)</f>
        <v>Ok</v>
      </c>
      <c r="Q5121" t="str">
        <f>VLOOKUP(F5121,Translations!$D$2:$G$13,4,FALSE)</f>
        <v>03 - Aktiv, speciel vejkode i DK</v>
      </c>
      <c r="R5121" t="str">
        <f>VLOOKUP(H5121,Translations!$P$2:$Q$10,2,FALSE)</f>
        <v>7 - Bopæl i udlandet</v>
      </c>
      <c r="S5121" t="str">
        <f>VLOOKUP(F5121,Translations!$D$2:$F$13,3,FALSE)</f>
        <v>Ja</v>
      </c>
    </row>
    <row r="5122" spans="1:19" x14ac:dyDescent="0.2">
      <c r="A5122" s="3">
        <v>43970</v>
      </c>
      <c r="B5122" t="s">
        <v>225</v>
      </c>
      <c r="C5122" t="s">
        <v>199</v>
      </c>
      <c r="D5122">
        <v>0</v>
      </c>
      <c r="E5122">
        <v>0</v>
      </c>
      <c r="F5122" t="str">
        <f>"03"</f>
        <v>03</v>
      </c>
      <c r="G5122" t="s">
        <v>513</v>
      </c>
      <c r="H5122">
        <v>8</v>
      </c>
      <c r="I5122" t="s">
        <v>6</v>
      </c>
      <c r="J5122" t="s">
        <v>5</v>
      </c>
      <c r="K5122" t="s">
        <v>6</v>
      </c>
      <c r="L5122">
        <v>1</v>
      </c>
      <c r="M5122" t="str">
        <f>VLOOKUP(E5122,Translations!$A$1:$B$7,2,FALSE)</f>
        <v>Ukendt</v>
      </c>
      <c r="N5122" t="str">
        <f>VLOOKUP(D5122,Translations!$I$2:$K$101,2,FALSE)</f>
        <v>Ukendt</v>
      </c>
      <c r="O5122" t="str">
        <f>VLOOKUP(G5122,Translations!$M$2:$N$9,2,FALSE)</f>
        <v>[X2079] SARS-CoV-2 (RNA), Borger</v>
      </c>
      <c r="P5122" t="str">
        <f>VLOOKUP(F5122,Translations!$D$1:$F$13,2,FALSE)</f>
        <v>Ok</v>
      </c>
      <c r="Q5122" t="str">
        <f>VLOOKUP(F5122,Translations!$D$2:$G$13,4,FALSE)</f>
        <v>03 - Aktiv, speciel vejkode i DK</v>
      </c>
      <c r="R5122" t="str">
        <f>VLOOKUP(H5122,Translations!$P$2:$Q$10,2,FALSE)</f>
        <v>8 - Afgangsført (fraflyttet, ihjelslagen, dobbelt CPR, forsvundet eller omnummereret)</v>
      </c>
      <c r="S5122" t="str">
        <f>VLOOKUP(F5122,Translations!$D$2:$F$13,3,FALSE)</f>
        <v>Ja</v>
      </c>
    </row>
    <row r="5123" spans="1:19" x14ac:dyDescent="0.2">
      <c r="A5123" s="3">
        <v>43970</v>
      </c>
      <c r="B5123" t="s">
        <v>225</v>
      </c>
      <c r="C5123" t="s">
        <v>199</v>
      </c>
      <c r="D5123">
        <v>0</v>
      </c>
      <c r="E5123">
        <v>0</v>
      </c>
      <c r="F5123" t="str">
        <f>"80"</f>
        <v>80</v>
      </c>
      <c r="G5123" t="s">
        <v>513</v>
      </c>
      <c r="H5123">
        <v>1</v>
      </c>
      <c r="I5123" t="s">
        <v>6</v>
      </c>
      <c r="J5123" t="s">
        <v>5</v>
      </c>
      <c r="K5123" t="s">
        <v>6</v>
      </c>
      <c r="L5123">
        <v>19</v>
      </c>
      <c r="M5123" t="str">
        <f>VLOOKUP(E5123,Translations!$A$1:$B$7,2,FALSE)</f>
        <v>Ukendt</v>
      </c>
      <c r="N5123" t="str">
        <f>VLOOKUP(D5123,Translations!$I$2:$K$101,2,FALSE)</f>
        <v>Ukendt</v>
      </c>
      <c r="O5123" t="str">
        <f>VLOOKUP(G5123,Translations!$M$2:$N$9,2,FALSE)</f>
        <v>[X2079] SARS-CoV-2 (RNA), Borger</v>
      </c>
      <c r="P5123" t="str">
        <f>VLOOKUP(F5123,Translations!$D$1:$F$13,2,FALSE)</f>
        <v>Ok</v>
      </c>
      <c r="Q5123" t="str">
        <f>VLOOKUP(F5123,Translations!$D$2:$G$13,4,FALSE)</f>
        <v>80 - Inaktiv, udrejst</v>
      </c>
      <c r="R5123" t="str">
        <f>VLOOKUP(H5123,Translations!$P$2:$Q$10,2,FALSE)</f>
        <v>1 - Selvstændigt sikret - med lægevalg</v>
      </c>
      <c r="S5123" t="str">
        <f>VLOOKUP(F5123,Translations!$D$2:$F$13,3,FALSE)</f>
        <v>Ja</v>
      </c>
    </row>
    <row r="5124" spans="1:19" x14ac:dyDescent="0.2">
      <c r="A5124" s="3">
        <v>43970</v>
      </c>
      <c r="B5124" t="s">
        <v>225</v>
      </c>
      <c r="C5124" t="s">
        <v>199</v>
      </c>
      <c r="D5124">
        <v>0</v>
      </c>
      <c r="E5124">
        <v>0</v>
      </c>
      <c r="F5124" t="str">
        <f>"80"</f>
        <v>80</v>
      </c>
      <c r="G5124" t="s">
        <v>513</v>
      </c>
      <c r="H5124">
        <v>7</v>
      </c>
      <c r="I5124" t="s">
        <v>6</v>
      </c>
      <c r="J5124" t="s">
        <v>5</v>
      </c>
      <c r="K5124" t="s">
        <v>6</v>
      </c>
      <c r="L5124">
        <v>6</v>
      </c>
      <c r="M5124" t="str">
        <f>VLOOKUP(E5124,Translations!$A$1:$B$7,2,FALSE)</f>
        <v>Ukendt</v>
      </c>
      <c r="N5124" t="str">
        <f>VLOOKUP(D5124,Translations!$I$2:$K$101,2,FALSE)</f>
        <v>Ukendt</v>
      </c>
      <c r="O5124" t="str">
        <f>VLOOKUP(G5124,Translations!$M$2:$N$9,2,FALSE)</f>
        <v>[X2079] SARS-CoV-2 (RNA), Borger</v>
      </c>
      <c r="P5124" t="str">
        <f>VLOOKUP(F5124,Translations!$D$1:$F$13,2,FALSE)</f>
        <v>Ok</v>
      </c>
      <c r="Q5124" t="str">
        <f>VLOOKUP(F5124,Translations!$D$2:$G$13,4,FALSE)</f>
        <v>80 - Inaktiv, udrejst</v>
      </c>
      <c r="R5124" t="str">
        <f>VLOOKUP(H5124,Translations!$P$2:$Q$10,2,FALSE)</f>
        <v>7 - Bopæl i udlandet</v>
      </c>
      <c r="S5124" t="str">
        <f>VLOOKUP(F5124,Translations!$D$2:$F$13,3,FALSE)</f>
        <v>Ja</v>
      </c>
    </row>
    <row r="5125" spans="1:19" x14ac:dyDescent="0.2">
      <c r="A5125" s="3">
        <v>43970</v>
      </c>
      <c r="B5125" t="s">
        <v>225</v>
      </c>
      <c r="C5125" t="s">
        <v>199</v>
      </c>
      <c r="D5125">
        <v>101</v>
      </c>
      <c r="E5125">
        <v>1084</v>
      </c>
      <c r="F5125" t="str">
        <f t="shared" ref="F5125:F5156" si="167">"01"</f>
        <v>01</v>
      </c>
      <c r="G5125" t="s">
        <v>513</v>
      </c>
      <c r="H5125">
        <v>1</v>
      </c>
      <c r="I5125" t="s">
        <v>6</v>
      </c>
      <c r="J5125" t="s">
        <v>5</v>
      </c>
      <c r="K5125" t="s">
        <v>6</v>
      </c>
      <c r="L5125">
        <v>7</v>
      </c>
      <c r="M5125" t="str">
        <f>VLOOKUP(E5125,Translations!$A$1:$B$7,2,FALSE)</f>
        <v>Hovedstaden</v>
      </c>
      <c r="N5125" t="str">
        <f>VLOOKUP(D5125,Translations!$I$2:$K$101,2,FALSE)</f>
        <v>København</v>
      </c>
      <c r="O5125" t="str">
        <f>VLOOKUP(G5125,Translations!$M$2:$N$9,2,FALSE)</f>
        <v>[X2079] SARS-CoV-2 (RNA), Borger</v>
      </c>
      <c r="P5125" t="str">
        <f>VLOOKUP(F5125,Translations!$D$1:$F$13,2,FALSE)</f>
        <v>Ok</v>
      </c>
      <c r="Q5125" t="str">
        <f>VLOOKUP(F5125,Translations!$D$2:$G$13,4,FALSE)</f>
        <v>01 - Aktiv, bopæl i DK</v>
      </c>
      <c r="R5125" t="str">
        <f>VLOOKUP(H5125,Translations!$P$2:$Q$10,2,FALSE)</f>
        <v>1 - Selvstændigt sikret - med lægevalg</v>
      </c>
      <c r="S5125" t="str">
        <f>VLOOKUP(F5125,Translations!$D$2:$F$13,3,FALSE)</f>
        <v>Ja</v>
      </c>
    </row>
    <row r="5126" spans="1:19" x14ac:dyDescent="0.2">
      <c r="A5126" s="3">
        <v>43970</v>
      </c>
      <c r="B5126" t="s">
        <v>225</v>
      </c>
      <c r="C5126" t="s">
        <v>199</v>
      </c>
      <c r="D5126">
        <v>151</v>
      </c>
      <c r="E5126">
        <v>1084</v>
      </c>
      <c r="F5126" t="str">
        <f t="shared" si="167"/>
        <v>01</v>
      </c>
      <c r="G5126" t="s">
        <v>513</v>
      </c>
      <c r="H5126">
        <v>1</v>
      </c>
      <c r="I5126" t="s">
        <v>6</v>
      </c>
      <c r="J5126" t="s">
        <v>5</v>
      </c>
      <c r="K5126" t="s">
        <v>6</v>
      </c>
      <c r="L5126">
        <v>1</v>
      </c>
      <c r="M5126" t="str">
        <f>VLOOKUP(E5126,Translations!$A$1:$B$7,2,FALSE)</f>
        <v>Hovedstaden</v>
      </c>
      <c r="N5126" t="str">
        <f>VLOOKUP(D5126,Translations!$I$2:$K$101,2,FALSE)</f>
        <v>Ballerup</v>
      </c>
      <c r="O5126" t="str">
        <f>VLOOKUP(G5126,Translations!$M$2:$N$9,2,FALSE)</f>
        <v>[X2079] SARS-CoV-2 (RNA), Borger</v>
      </c>
      <c r="P5126" t="str">
        <f>VLOOKUP(F5126,Translations!$D$1:$F$13,2,FALSE)</f>
        <v>Ok</v>
      </c>
      <c r="Q5126" t="str">
        <f>VLOOKUP(F5126,Translations!$D$2:$G$13,4,FALSE)</f>
        <v>01 - Aktiv, bopæl i DK</v>
      </c>
      <c r="R5126" t="str">
        <f>VLOOKUP(H5126,Translations!$P$2:$Q$10,2,FALSE)</f>
        <v>1 - Selvstændigt sikret - med lægevalg</v>
      </c>
      <c r="S5126" t="str">
        <f>VLOOKUP(F5126,Translations!$D$2:$F$13,3,FALSE)</f>
        <v>Ja</v>
      </c>
    </row>
    <row r="5127" spans="1:19" x14ac:dyDescent="0.2">
      <c r="A5127" s="3">
        <v>43970</v>
      </c>
      <c r="B5127" t="s">
        <v>225</v>
      </c>
      <c r="C5127" t="s">
        <v>199</v>
      </c>
      <c r="D5127">
        <v>163</v>
      </c>
      <c r="E5127">
        <v>1084</v>
      </c>
      <c r="F5127" t="str">
        <f t="shared" si="167"/>
        <v>01</v>
      </c>
      <c r="G5127" t="s">
        <v>513</v>
      </c>
      <c r="H5127">
        <v>1</v>
      </c>
      <c r="I5127" t="s">
        <v>6</v>
      </c>
      <c r="J5127" t="s">
        <v>5</v>
      </c>
      <c r="K5127" t="s">
        <v>6</v>
      </c>
      <c r="L5127">
        <v>1</v>
      </c>
      <c r="M5127" t="str">
        <f>VLOOKUP(E5127,Translations!$A$1:$B$7,2,FALSE)</f>
        <v>Hovedstaden</v>
      </c>
      <c r="N5127" t="str">
        <f>VLOOKUP(D5127,Translations!$I$2:$K$101,2,FALSE)</f>
        <v>Herlev</v>
      </c>
      <c r="O5127" t="str">
        <f>VLOOKUP(G5127,Translations!$M$2:$N$9,2,FALSE)</f>
        <v>[X2079] SARS-CoV-2 (RNA), Borger</v>
      </c>
      <c r="P5127" t="str">
        <f>VLOOKUP(F5127,Translations!$D$1:$F$13,2,FALSE)</f>
        <v>Ok</v>
      </c>
      <c r="Q5127" t="str">
        <f>VLOOKUP(F5127,Translations!$D$2:$G$13,4,FALSE)</f>
        <v>01 - Aktiv, bopæl i DK</v>
      </c>
      <c r="R5127" t="str">
        <f>VLOOKUP(H5127,Translations!$P$2:$Q$10,2,FALSE)</f>
        <v>1 - Selvstændigt sikret - med lægevalg</v>
      </c>
      <c r="S5127" t="str">
        <f>VLOOKUP(F5127,Translations!$D$2:$F$13,3,FALSE)</f>
        <v>Ja</v>
      </c>
    </row>
    <row r="5128" spans="1:19" x14ac:dyDescent="0.2">
      <c r="A5128" s="3">
        <v>43970</v>
      </c>
      <c r="B5128" t="s">
        <v>225</v>
      </c>
      <c r="C5128" t="s">
        <v>199</v>
      </c>
      <c r="D5128">
        <v>167</v>
      </c>
      <c r="E5128">
        <v>1084</v>
      </c>
      <c r="F5128" t="str">
        <f t="shared" si="167"/>
        <v>01</v>
      </c>
      <c r="G5128" t="s">
        <v>513</v>
      </c>
      <c r="H5128">
        <v>1</v>
      </c>
      <c r="I5128" t="s">
        <v>6</v>
      </c>
      <c r="J5128" t="s">
        <v>5</v>
      </c>
      <c r="K5128" t="s">
        <v>6</v>
      </c>
      <c r="L5128">
        <v>1</v>
      </c>
      <c r="M5128" t="str">
        <f>VLOOKUP(E5128,Translations!$A$1:$B$7,2,FALSE)</f>
        <v>Hovedstaden</v>
      </c>
      <c r="N5128" t="str">
        <f>VLOOKUP(D5128,Translations!$I$2:$K$101,2,FALSE)</f>
        <v>Hvidovre</v>
      </c>
      <c r="O5128" t="str">
        <f>VLOOKUP(G5128,Translations!$M$2:$N$9,2,FALSE)</f>
        <v>[X2079] SARS-CoV-2 (RNA), Borger</v>
      </c>
      <c r="P5128" t="str">
        <f>VLOOKUP(F5128,Translations!$D$1:$F$13,2,FALSE)</f>
        <v>Ok</v>
      </c>
      <c r="Q5128" t="str">
        <f>VLOOKUP(F5128,Translations!$D$2:$G$13,4,FALSE)</f>
        <v>01 - Aktiv, bopæl i DK</v>
      </c>
      <c r="R5128" t="str">
        <f>VLOOKUP(H5128,Translations!$P$2:$Q$10,2,FALSE)</f>
        <v>1 - Selvstændigt sikret - med lægevalg</v>
      </c>
      <c r="S5128" t="str">
        <f>VLOOKUP(F5128,Translations!$D$2:$F$13,3,FALSE)</f>
        <v>Ja</v>
      </c>
    </row>
    <row r="5129" spans="1:19" x14ac:dyDescent="0.2">
      <c r="A5129" s="3">
        <v>43970</v>
      </c>
      <c r="B5129" t="s">
        <v>225</v>
      </c>
      <c r="C5129" t="s">
        <v>199</v>
      </c>
      <c r="D5129">
        <v>169</v>
      </c>
      <c r="E5129">
        <v>1084</v>
      </c>
      <c r="F5129" t="str">
        <f t="shared" si="167"/>
        <v>01</v>
      </c>
      <c r="G5129" t="s">
        <v>513</v>
      </c>
      <c r="H5129">
        <v>1</v>
      </c>
      <c r="I5129" t="s">
        <v>6</v>
      </c>
      <c r="J5129" t="s">
        <v>5</v>
      </c>
      <c r="K5129" t="s">
        <v>6</v>
      </c>
      <c r="L5129">
        <v>1</v>
      </c>
      <c r="M5129" t="str">
        <f>VLOOKUP(E5129,Translations!$A$1:$B$7,2,FALSE)</f>
        <v>Hovedstaden</v>
      </c>
      <c r="N5129" t="str">
        <f>VLOOKUP(D5129,Translations!$I$2:$K$101,2,FALSE)</f>
        <v>Høje-Taastrup</v>
      </c>
      <c r="O5129" t="str">
        <f>VLOOKUP(G5129,Translations!$M$2:$N$9,2,FALSE)</f>
        <v>[X2079] SARS-CoV-2 (RNA), Borger</v>
      </c>
      <c r="P5129" t="str">
        <f>VLOOKUP(F5129,Translations!$D$1:$F$13,2,FALSE)</f>
        <v>Ok</v>
      </c>
      <c r="Q5129" t="str">
        <f>VLOOKUP(F5129,Translations!$D$2:$G$13,4,FALSE)</f>
        <v>01 - Aktiv, bopæl i DK</v>
      </c>
      <c r="R5129" t="str">
        <f>VLOOKUP(H5129,Translations!$P$2:$Q$10,2,FALSE)</f>
        <v>1 - Selvstændigt sikret - med lægevalg</v>
      </c>
      <c r="S5129" t="str">
        <f>VLOOKUP(F5129,Translations!$D$2:$F$13,3,FALSE)</f>
        <v>Ja</v>
      </c>
    </row>
    <row r="5130" spans="1:19" x14ac:dyDescent="0.2">
      <c r="A5130" s="3">
        <v>43970</v>
      </c>
      <c r="B5130" t="s">
        <v>225</v>
      </c>
      <c r="C5130" t="s">
        <v>199</v>
      </c>
      <c r="D5130">
        <v>175</v>
      </c>
      <c r="E5130">
        <v>1084</v>
      </c>
      <c r="F5130" t="str">
        <f t="shared" si="167"/>
        <v>01</v>
      </c>
      <c r="G5130" t="s">
        <v>513</v>
      </c>
      <c r="H5130">
        <v>1</v>
      </c>
      <c r="I5130" t="s">
        <v>6</v>
      </c>
      <c r="J5130" t="s">
        <v>5</v>
      </c>
      <c r="K5130" t="s">
        <v>6</v>
      </c>
      <c r="L5130">
        <v>2</v>
      </c>
      <c r="M5130" t="str">
        <f>VLOOKUP(E5130,Translations!$A$1:$B$7,2,FALSE)</f>
        <v>Hovedstaden</v>
      </c>
      <c r="N5130" t="str">
        <f>VLOOKUP(D5130,Translations!$I$2:$K$101,2,FALSE)</f>
        <v>Rødovre</v>
      </c>
      <c r="O5130" t="str">
        <f>VLOOKUP(G5130,Translations!$M$2:$N$9,2,FALSE)</f>
        <v>[X2079] SARS-CoV-2 (RNA), Borger</v>
      </c>
      <c r="P5130" t="str">
        <f>VLOOKUP(F5130,Translations!$D$1:$F$13,2,FALSE)</f>
        <v>Ok</v>
      </c>
      <c r="Q5130" t="str">
        <f>VLOOKUP(F5130,Translations!$D$2:$G$13,4,FALSE)</f>
        <v>01 - Aktiv, bopæl i DK</v>
      </c>
      <c r="R5130" t="str">
        <f>VLOOKUP(H5130,Translations!$P$2:$Q$10,2,FALSE)</f>
        <v>1 - Selvstændigt sikret - med lægevalg</v>
      </c>
      <c r="S5130" t="str">
        <f>VLOOKUP(F5130,Translations!$D$2:$F$13,3,FALSE)</f>
        <v>Ja</v>
      </c>
    </row>
    <row r="5131" spans="1:19" x14ac:dyDescent="0.2">
      <c r="A5131" s="3">
        <v>43970</v>
      </c>
      <c r="B5131" t="s">
        <v>225</v>
      </c>
      <c r="C5131" t="s">
        <v>199</v>
      </c>
      <c r="D5131">
        <v>187</v>
      </c>
      <c r="E5131">
        <v>1084</v>
      </c>
      <c r="F5131" t="str">
        <f t="shared" si="167"/>
        <v>01</v>
      </c>
      <c r="G5131" t="s">
        <v>513</v>
      </c>
      <c r="H5131">
        <v>1</v>
      </c>
      <c r="I5131" t="s">
        <v>6</v>
      </c>
      <c r="J5131" t="s">
        <v>5</v>
      </c>
      <c r="K5131" t="s">
        <v>6</v>
      </c>
      <c r="L5131">
        <v>1</v>
      </c>
      <c r="M5131" t="str">
        <f>VLOOKUP(E5131,Translations!$A$1:$B$7,2,FALSE)</f>
        <v>Hovedstaden</v>
      </c>
      <c r="N5131" t="str">
        <f>VLOOKUP(D5131,Translations!$I$2:$K$101,2,FALSE)</f>
        <v>Vallensbæk</v>
      </c>
      <c r="O5131" t="str">
        <f>VLOOKUP(G5131,Translations!$M$2:$N$9,2,FALSE)</f>
        <v>[X2079] SARS-CoV-2 (RNA), Borger</v>
      </c>
      <c r="P5131" t="str">
        <f>VLOOKUP(F5131,Translations!$D$1:$F$13,2,FALSE)</f>
        <v>Ok</v>
      </c>
      <c r="Q5131" t="str">
        <f>VLOOKUP(F5131,Translations!$D$2:$G$13,4,FALSE)</f>
        <v>01 - Aktiv, bopæl i DK</v>
      </c>
      <c r="R5131" t="str">
        <f>VLOOKUP(H5131,Translations!$P$2:$Q$10,2,FALSE)</f>
        <v>1 - Selvstændigt sikret - med lægevalg</v>
      </c>
      <c r="S5131" t="str">
        <f>VLOOKUP(F5131,Translations!$D$2:$F$13,3,FALSE)</f>
        <v>Ja</v>
      </c>
    </row>
    <row r="5132" spans="1:19" x14ac:dyDescent="0.2">
      <c r="A5132" s="3">
        <v>43970</v>
      </c>
      <c r="B5132" t="s">
        <v>225</v>
      </c>
      <c r="C5132" t="s">
        <v>199</v>
      </c>
      <c r="D5132">
        <v>320</v>
      </c>
      <c r="E5132">
        <v>1085</v>
      </c>
      <c r="F5132" t="str">
        <f t="shared" si="167"/>
        <v>01</v>
      </c>
      <c r="G5132" t="s">
        <v>513</v>
      </c>
      <c r="H5132">
        <v>1</v>
      </c>
      <c r="I5132" t="s">
        <v>6</v>
      </c>
      <c r="J5132" t="s">
        <v>5</v>
      </c>
      <c r="K5132" t="s">
        <v>6</v>
      </c>
      <c r="L5132">
        <v>1</v>
      </c>
      <c r="M5132" t="str">
        <f>VLOOKUP(E5132,Translations!$A$1:$B$7,2,FALSE)</f>
        <v>Sjælland</v>
      </c>
      <c r="N5132" t="str">
        <f>VLOOKUP(D5132,Translations!$I$2:$K$101,2,FALSE)</f>
        <v>Faxe</v>
      </c>
      <c r="O5132" t="str">
        <f>VLOOKUP(G5132,Translations!$M$2:$N$9,2,FALSE)</f>
        <v>[X2079] SARS-CoV-2 (RNA), Borger</v>
      </c>
      <c r="P5132" t="str">
        <f>VLOOKUP(F5132,Translations!$D$1:$F$13,2,FALSE)</f>
        <v>Ok</v>
      </c>
      <c r="Q5132" t="str">
        <f>VLOOKUP(F5132,Translations!$D$2:$G$13,4,FALSE)</f>
        <v>01 - Aktiv, bopæl i DK</v>
      </c>
      <c r="R5132" t="str">
        <f>VLOOKUP(H5132,Translations!$P$2:$Q$10,2,FALSE)</f>
        <v>1 - Selvstændigt sikret - med lægevalg</v>
      </c>
      <c r="S5132" t="str">
        <f>VLOOKUP(F5132,Translations!$D$2:$F$13,3,FALSE)</f>
        <v>Ja</v>
      </c>
    </row>
    <row r="5133" spans="1:19" x14ac:dyDescent="0.2">
      <c r="A5133" s="3">
        <v>43970</v>
      </c>
      <c r="B5133" t="s">
        <v>225</v>
      </c>
      <c r="C5133" t="s">
        <v>199</v>
      </c>
      <c r="D5133">
        <v>329</v>
      </c>
      <c r="E5133">
        <v>1085</v>
      </c>
      <c r="F5133" t="str">
        <f t="shared" si="167"/>
        <v>01</v>
      </c>
      <c r="G5133" t="s">
        <v>513</v>
      </c>
      <c r="H5133">
        <v>1</v>
      </c>
      <c r="I5133" t="s">
        <v>6</v>
      </c>
      <c r="J5133" t="s">
        <v>5</v>
      </c>
      <c r="K5133" t="s">
        <v>6</v>
      </c>
      <c r="L5133">
        <v>2</v>
      </c>
      <c r="M5133" t="str">
        <f>VLOOKUP(E5133,Translations!$A$1:$B$7,2,FALSE)</f>
        <v>Sjælland</v>
      </c>
      <c r="N5133" t="str">
        <f>VLOOKUP(D5133,Translations!$I$2:$K$101,2,FALSE)</f>
        <v>Ringsted</v>
      </c>
      <c r="O5133" t="str">
        <f>VLOOKUP(G5133,Translations!$M$2:$N$9,2,FALSE)</f>
        <v>[X2079] SARS-CoV-2 (RNA), Borger</v>
      </c>
      <c r="P5133" t="str">
        <f>VLOOKUP(F5133,Translations!$D$1:$F$13,2,FALSE)</f>
        <v>Ok</v>
      </c>
      <c r="Q5133" t="str">
        <f>VLOOKUP(F5133,Translations!$D$2:$G$13,4,FALSE)</f>
        <v>01 - Aktiv, bopæl i DK</v>
      </c>
      <c r="R5133" t="str">
        <f>VLOOKUP(H5133,Translations!$P$2:$Q$10,2,FALSE)</f>
        <v>1 - Selvstændigt sikret - med lægevalg</v>
      </c>
      <c r="S5133" t="str">
        <f>VLOOKUP(F5133,Translations!$D$2:$F$13,3,FALSE)</f>
        <v>Ja</v>
      </c>
    </row>
    <row r="5134" spans="1:19" x14ac:dyDescent="0.2">
      <c r="A5134" s="3">
        <v>43970</v>
      </c>
      <c r="B5134" t="s">
        <v>225</v>
      </c>
      <c r="C5134" t="s">
        <v>199</v>
      </c>
      <c r="D5134">
        <v>330</v>
      </c>
      <c r="E5134">
        <v>1085</v>
      </c>
      <c r="F5134" t="str">
        <f t="shared" si="167"/>
        <v>01</v>
      </c>
      <c r="G5134" t="s">
        <v>513</v>
      </c>
      <c r="H5134">
        <v>1</v>
      </c>
      <c r="I5134" t="s">
        <v>6</v>
      </c>
      <c r="J5134" t="s">
        <v>5</v>
      </c>
      <c r="K5134" t="s">
        <v>6</v>
      </c>
      <c r="L5134">
        <v>1</v>
      </c>
      <c r="M5134" t="str">
        <f>VLOOKUP(E5134,Translations!$A$1:$B$7,2,FALSE)</f>
        <v>Sjælland</v>
      </c>
      <c r="N5134" t="str">
        <f>VLOOKUP(D5134,Translations!$I$2:$K$101,2,FALSE)</f>
        <v>Slagelse</v>
      </c>
      <c r="O5134" t="str">
        <f>VLOOKUP(G5134,Translations!$M$2:$N$9,2,FALSE)</f>
        <v>[X2079] SARS-CoV-2 (RNA), Borger</v>
      </c>
      <c r="P5134" t="str">
        <f>VLOOKUP(F5134,Translations!$D$1:$F$13,2,FALSE)</f>
        <v>Ok</v>
      </c>
      <c r="Q5134" t="str">
        <f>VLOOKUP(F5134,Translations!$D$2:$G$13,4,FALSE)</f>
        <v>01 - Aktiv, bopæl i DK</v>
      </c>
      <c r="R5134" t="str">
        <f>VLOOKUP(H5134,Translations!$P$2:$Q$10,2,FALSE)</f>
        <v>1 - Selvstændigt sikret - med lægevalg</v>
      </c>
      <c r="S5134" t="str">
        <f>VLOOKUP(F5134,Translations!$D$2:$F$13,3,FALSE)</f>
        <v>Ja</v>
      </c>
    </row>
    <row r="5135" spans="1:19" x14ac:dyDescent="0.2">
      <c r="A5135" s="3">
        <v>43970</v>
      </c>
      <c r="B5135" t="s">
        <v>225</v>
      </c>
      <c r="C5135" t="s">
        <v>199</v>
      </c>
      <c r="D5135">
        <v>360</v>
      </c>
      <c r="E5135">
        <v>1085</v>
      </c>
      <c r="F5135" t="str">
        <f t="shared" si="167"/>
        <v>01</v>
      </c>
      <c r="G5135" t="s">
        <v>513</v>
      </c>
      <c r="H5135">
        <v>1</v>
      </c>
      <c r="I5135" t="s">
        <v>6</v>
      </c>
      <c r="J5135" t="s">
        <v>5</v>
      </c>
      <c r="K5135" t="s">
        <v>6</v>
      </c>
      <c r="L5135">
        <v>2</v>
      </c>
      <c r="M5135" t="str">
        <f>VLOOKUP(E5135,Translations!$A$1:$B$7,2,FALSE)</f>
        <v>Sjælland</v>
      </c>
      <c r="N5135" t="str">
        <f>VLOOKUP(D5135,Translations!$I$2:$K$101,2,FALSE)</f>
        <v>Lolland</v>
      </c>
      <c r="O5135" t="str">
        <f>VLOOKUP(G5135,Translations!$M$2:$N$9,2,FALSE)</f>
        <v>[X2079] SARS-CoV-2 (RNA), Borger</v>
      </c>
      <c r="P5135" t="str">
        <f>VLOOKUP(F5135,Translations!$D$1:$F$13,2,FALSE)</f>
        <v>Ok</v>
      </c>
      <c r="Q5135" t="str">
        <f>VLOOKUP(F5135,Translations!$D$2:$G$13,4,FALSE)</f>
        <v>01 - Aktiv, bopæl i DK</v>
      </c>
      <c r="R5135" t="str">
        <f>VLOOKUP(H5135,Translations!$P$2:$Q$10,2,FALSE)</f>
        <v>1 - Selvstændigt sikret - med lægevalg</v>
      </c>
      <c r="S5135" t="str">
        <f>VLOOKUP(F5135,Translations!$D$2:$F$13,3,FALSE)</f>
        <v>Ja</v>
      </c>
    </row>
    <row r="5136" spans="1:19" x14ac:dyDescent="0.2">
      <c r="A5136" s="3">
        <v>43970</v>
      </c>
      <c r="B5136" t="s">
        <v>225</v>
      </c>
      <c r="C5136" t="s">
        <v>199</v>
      </c>
      <c r="D5136">
        <v>370</v>
      </c>
      <c r="E5136">
        <v>1085</v>
      </c>
      <c r="F5136" t="str">
        <f t="shared" si="167"/>
        <v>01</v>
      </c>
      <c r="G5136" t="s">
        <v>513</v>
      </c>
      <c r="H5136">
        <v>1</v>
      </c>
      <c r="I5136" t="s">
        <v>6</v>
      </c>
      <c r="J5136" t="s">
        <v>5</v>
      </c>
      <c r="K5136" t="s">
        <v>6</v>
      </c>
      <c r="L5136">
        <v>2538</v>
      </c>
      <c r="M5136" t="str">
        <f>VLOOKUP(E5136,Translations!$A$1:$B$7,2,FALSE)</f>
        <v>Sjælland</v>
      </c>
      <c r="N5136" t="str">
        <f>VLOOKUP(D5136,Translations!$I$2:$K$101,2,FALSE)</f>
        <v>Næstved</v>
      </c>
      <c r="O5136" t="str">
        <f>VLOOKUP(G5136,Translations!$M$2:$N$9,2,FALSE)</f>
        <v>[X2079] SARS-CoV-2 (RNA), Borger</v>
      </c>
      <c r="P5136" t="str">
        <f>VLOOKUP(F5136,Translations!$D$1:$F$13,2,FALSE)</f>
        <v>Ok</v>
      </c>
      <c r="Q5136" t="str">
        <f>VLOOKUP(F5136,Translations!$D$2:$G$13,4,FALSE)</f>
        <v>01 - Aktiv, bopæl i DK</v>
      </c>
      <c r="R5136" t="str">
        <f>VLOOKUP(H5136,Translations!$P$2:$Q$10,2,FALSE)</f>
        <v>1 - Selvstændigt sikret - med lægevalg</v>
      </c>
      <c r="S5136" t="str">
        <f>VLOOKUP(F5136,Translations!$D$2:$F$13,3,FALSE)</f>
        <v>Ja</v>
      </c>
    </row>
    <row r="5137" spans="1:19" x14ac:dyDescent="0.2">
      <c r="A5137" s="3">
        <v>43970</v>
      </c>
      <c r="B5137" t="s">
        <v>225</v>
      </c>
      <c r="C5137" t="s">
        <v>199</v>
      </c>
      <c r="D5137">
        <v>370</v>
      </c>
      <c r="E5137">
        <v>1085</v>
      </c>
      <c r="F5137" t="str">
        <f t="shared" si="167"/>
        <v>01</v>
      </c>
      <c r="G5137" t="s">
        <v>513</v>
      </c>
      <c r="H5137">
        <v>4</v>
      </c>
      <c r="I5137" t="s">
        <v>6</v>
      </c>
      <c r="J5137" t="s">
        <v>5</v>
      </c>
      <c r="K5137" t="s">
        <v>6</v>
      </c>
      <c r="L5137">
        <v>1</v>
      </c>
      <c r="M5137" t="str">
        <f>VLOOKUP(E5137,Translations!$A$1:$B$7,2,FALSE)</f>
        <v>Sjælland</v>
      </c>
      <c r="N5137" t="str">
        <f>VLOOKUP(D5137,Translations!$I$2:$K$101,2,FALSE)</f>
        <v>Næstved</v>
      </c>
      <c r="O5137" t="str">
        <f>VLOOKUP(G5137,Translations!$M$2:$N$9,2,FALSE)</f>
        <v>[X2079] SARS-CoV-2 (RNA), Borger</v>
      </c>
      <c r="P5137" t="str">
        <f>VLOOKUP(F5137,Translations!$D$1:$F$13,2,FALSE)</f>
        <v>Ok</v>
      </c>
      <c r="Q5137" t="str">
        <f>VLOOKUP(F5137,Translations!$D$2:$G$13,4,FALSE)</f>
        <v>01 - Aktiv, bopæl i DK</v>
      </c>
      <c r="R5137" t="str">
        <f>VLOOKUP(H5137,Translations!$P$2:$Q$10,2,FALSE)</f>
        <v>4 - Optaget i fængselsvæsenet efter dom (+3 mdr.)</v>
      </c>
      <c r="S5137" t="str">
        <f>VLOOKUP(F5137,Translations!$D$2:$F$13,3,FALSE)</f>
        <v>Ja</v>
      </c>
    </row>
    <row r="5138" spans="1:19" x14ac:dyDescent="0.2">
      <c r="A5138" s="3">
        <v>43970</v>
      </c>
      <c r="B5138" t="s">
        <v>225</v>
      </c>
      <c r="C5138" t="s">
        <v>199</v>
      </c>
      <c r="D5138">
        <v>376</v>
      </c>
      <c r="E5138">
        <v>1085</v>
      </c>
      <c r="F5138" t="str">
        <f t="shared" si="167"/>
        <v>01</v>
      </c>
      <c r="G5138" t="s">
        <v>513</v>
      </c>
      <c r="H5138">
        <v>1</v>
      </c>
      <c r="I5138" t="s">
        <v>6</v>
      </c>
      <c r="J5138" t="s">
        <v>5</v>
      </c>
      <c r="K5138" t="s">
        <v>6</v>
      </c>
      <c r="L5138">
        <v>6916</v>
      </c>
      <c r="M5138" t="str">
        <f>VLOOKUP(E5138,Translations!$A$1:$B$7,2,FALSE)</f>
        <v>Sjælland</v>
      </c>
      <c r="N5138" t="str">
        <f>VLOOKUP(D5138,Translations!$I$2:$K$101,2,FALSE)</f>
        <v>Guldborgsund</v>
      </c>
      <c r="O5138" t="str">
        <f>VLOOKUP(G5138,Translations!$M$2:$N$9,2,FALSE)</f>
        <v>[X2079] SARS-CoV-2 (RNA), Borger</v>
      </c>
      <c r="P5138" t="str">
        <f>VLOOKUP(F5138,Translations!$D$1:$F$13,2,FALSE)</f>
        <v>Ok</v>
      </c>
      <c r="Q5138" t="str">
        <f>VLOOKUP(F5138,Translations!$D$2:$G$13,4,FALSE)</f>
        <v>01 - Aktiv, bopæl i DK</v>
      </c>
      <c r="R5138" t="str">
        <f>VLOOKUP(H5138,Translations!$P$2:$Q$10,2,FALSE)</f>
        <v>1 - Selvstændigt sikret - med lægevalg</v>
      </c>
      <c r="S5138" t="str">
        <f>VLOOKUP(F5138,Translations!$D$2:$F$13,3,FALSE)</f>
        <v>Ja</v>
      </c>
    </row>
    <row r="5139" spans="1:19" x14ac:dyDescent="0.2">
      <c r="A5139" s="3">
        <v>43970</v>
      </c>
      <c r="B5139" t="s">
        <v>225</v>
      </c>
      <c r="C5139" t="s">
        <v>199</v>
      </c>
      <c r="D5139">
        <v>376</v>
      </c>
      <c r="E5139">
        <v>1085</v>
      </c>
      <c r="F5139" t="str">
        <f t="shared" si="167"/>
        <v>01</v>
      </c>
      <c r="G5139" t="s">
        <v>513</v>
      </c>
      <c r="H5139">
        <v>2</v>
      </c>
      <c r="I5139" t="s">
        <v>6</v>
      </c>
      <c r="J5139" t="s">
        <v>5</v>
      </c>
      <c r="K5139" t="s">
        <v>6</v>
      </c>
      <c r="L5139">
        <v>2</v>
      </c>
      <c r="M5139" t="str">
        <f>VLOOKUP(E5139,Translations!$A$1:$B$7,2,FALSE)</f>
        <v>Sjælland</v>
      </c>
      <c r="N5139" t="str">
        <f>VLOOKUP(D5139,Translations!$I$2:$K$101,2,FALSE)</f>
        <v>Guldborgsund</v>
      </c>
      <c r="O5139" t="str">
        <f>VLOOKUP(G5139,Translations!$M$2:$N$9,2,FALSE)</f>
        <v>[X2079] SARS-CoV-2 (RNA), Borger</v>
      </c>
      <c r="P5139" t="str">
        <f>VLOOKUP(F5139,Translations!$D$1:$F$13,2,FALSE)</f>
        <v>Ok</v>
      </c>
      <c r="Q5139" t="str">
        <f>VLOOKUP(F5139,Translations!$D$2:$G$13,4,FALSE)</f>
        <v>01 - Aktiv, bopæl i DK</v>
      </c>
      <c r="R5139" t="str">
        <f>VLOOKUP(H5139,Translations!$P$2:$Q$10,2,FALSE)</f>
        <v>2 - Selvstændigt sikret - uden lægevalg</v>
      </c>
      <c r="S5139" t="str">
        <f>VLOOKUP(F5139,Translations!$D$2:$F$13,3,FALSE)</f>
        <v>Ja</v>
      </c>
    </row>
    <row r="5140" spans="1:19" x14ac:dyDescent="0.2">
      <c r="A5140" s="3">
        <v>43970</v>
      </c>
      <c r="B5140" t="s">
        <v>225</v>
      </c>
      <c r="C5140" t="s">
        <v>199</v>
      </c>
      <c r="D5140">
        <v>376</v>
      </c>
      <c r="E5140">
        <v>1085</v>
      </c>
      <c r="F5140" t="str">
        <f t="shared" si="167"/>
        <v>01</v>
      </c>
      <c r="G5140" t="s">
        <v>513</v>
      </c>
      <c r="H5140">
        <v>4</v>
      </c>
      <c r="I5140" t="s">
        <v>6</v>
      </c>
      <c r="J5140" t="s">
        <v>5</v>
      </c>
      <c r="K5140" t="s">
        <v>6</v>
      </c>
      <c r="L5140">
        <v>6</v>
      </c>
      <c r="M5140" t="str">
        <f>VLOOKUP(E5140,Translations!$A$1:$B$7,2,FALSE)</f>
        <v>Sjælland</v>
      </c>
      <c r="N5140" t="str">
        <f>VLOOKUP(D5140,Translations!$I$2:$K$101,2,FALSE)</f>
        <v>Guldborgsund</v>
      </c>
      <c r="O5140" t="str">
        <f>VLOOKUP(G5140,Translations!$M$2:$N$9,2,FALSE)</f>
        <v>[X2079] SARS-CoV-2 (RNA), Borger</v>
      </c>
      <c r="P5140" t="str">
        <f>VLOOKUP(F5140,Translations!$D$1:$F$13,2,FALSE)</f>
        <v>Ok</v>
      </c>
      <c r="Q5140" t="str">
        <f>VLOOKUP(F5140,Translations!$D$2:$G$13,4,FALSE)</f>
        <v>01 - Aktiv, bopæl i DK</v>
      </c>
      <c r="R5140" t="str">
        <f>VLOOKUP(H5140,Translations!$P$2:$Q$10,2,FALSE)</f>
        <v>4 - Optaget i fængselsvæsenet efter dom (+3 mdr.)</v>
      </c>
      <c r="S5140" t="str">
        <f>VLOOKUP(F5140,Translations!$D$2:$F$13,3,FALSE)</f>
        <v>Ja</v>
      </c>
    </row>
    <row r="5141" spans="1:19" x14ac:dyDescent="0.2">
      <c r="A5141" s="3">
        <v>43970</v>
      </c>
      <c r="B5141" t="s">
        <v>225</v>
      </c>
      <c r="C5141" t="s">
        <v>199</v>
      </c>
      <c r="D5141">
        <v>376</v>
      </c>
      <c r="E5141">
        <v>1085</v>
      </c>
      <c r="F5141" t="str">
        <f t="shared" si="167"/>
        <v>01</v>
      </c>
      <c r="G5141" t="s">
        <v>513</v>
      </c>
      <c r="H5141">
        <v>6</v>
      </c>
      <c r="I5141" t="s">
        <v>6</v>
      </c>
      <c r="J5141" t="s">
        <v>5</v>
      </c>
      <c r="K5141" t="s">
        <v>6</v>
      </c>
      <c r="L5141">
        <v>1</v>
      </c>
      <c r="M5141" t="str">
        <f>VLOOKUP(E5141,Translations!$A$1:$B$7,2,FALSE)</f>
        <v>Sjælland</v>
      </c>
      <c r="N5141" t="str">
        <f>VLOOKUP(D5141,Translations!$I$2:$K$101,2,FALSE)</f>
        <v>Guldborgsund</v>
      </c>
      <c r="O5141" t="str">
        <f>VLOOKUP(G5141,Translations!$M$2:$N$9,2,FALSE)</f>
        <v>[X2079] SARS-CoV-2 (RNA), Borger</v>
      </c>
      <c r="P5141" t="str">
        <f>VLOOKUP(F5141,Translations!$D$1:$F$13,2,FALSE)</f>
        <v>Ok</v>
      </c>
      <c r="Q5141" t="str">
        <f>VLOOKUP(F5141,Translations!$D$2:$G$13,4,FALSE)</f>
        <v>01 - Aktiv, bopæl i DK</v>
      </c>
      <c r="R5141" t="str">
        <f>VLOOKUP(H5141,Translations!$P$2:$Q$10,2,FALSE)</f>
        <v>6 - Institutionsanbragt (§ 112)</v>
      </c>
      <c r="S5141" t="str">
        <f>VLOOKUP(F5141,Translations!$D$2:$F$13,3,FALSE)</f>
        <v>Ja</v>
      </c>
    </row>
    <row r="5142" spans="1:19" x14ac:dyDescent="0.2">
      <c r="A5142" s="3">
        <v>43970</v>
      </c>
      <c r="B5142" t="s">
        <v>225</v>
      </c>
      <c r="C5142" t="s">
        <v>199</v>
      </c>
      <c r="D5142">
        <v>376</v>
      </c>
      <c r="E5142">
        <v>1085</v>
      </c>
      <c r="F5142" t="str">
        <f t="shared" si="167"/>
        <v>01</v>
      </c>
      <c r="G5142" t="s">
        <v>513</v>
      </c>
      <c r="H5142">
        <v>7</v>
      </c>
      <c r="I5142" t="s">
        <v>6</v>
      </c>
      <c r="J5142" t="s">
        <v>5</v>
      </c>
      <c r="K5142" t="s">
        <v>6</v>
      </c>
      <c r="L5142">
        <v>1</v>
      </c>
      <c r="M5142" t="str">
        <f>VLOOKUP(E5142,Translations!$A$1:$B$7,2,FALSE)</f>
        <v>Sjælland</v>
      </c>
      <c r="N5142" t="str">
        <f>VLOOKUP(D5142,Translations!$I$2:$K$101,2,FALSE)</f>
        <v>Guldborgsund</v>
      </c>
      <c r="O5142" t="str">
        <f>VLOOKUP(G5142,Translations!$M$2:$N$9,2,FALSE)</f>
        <v>[X2079] SARS-CoV-2 (RNA), Borger</v>
      </c>
      <c r="P5142" t="str">
        <f>VLOOKUP(F5142,Translations!$D$1:$F$13,2,FALSE)</f>
        <v>Ok</v>
      </c>
      <c r="Q5142" t="str">
        <f>VLOOKUP(F5142,Translations!$D$2:$G$13,4,FALSE)</f>
        <v>01 - Aktiv, bopæl i DK</v>
      </c>
      <c r="R5142" t="str">
        <f>VLOOKUP(H5142,Translations!$P$2:$Q$10,2,FALSE)</f>
        <v>7 - Bopæl i udlandet</v>
      </c>
      <c r="S5142" t="str">
        <f>VLOOKUP(F5142,Translations!$D$2:$F$13,3,FALSE)</f>
        <v>Ja</v>
      </c>
    </row>
    <row r="5143" spans="1:19" x14ac:dyDescent="0.2">
      <c r="A5143" s="3">
        <v>43970</v>
      </c>
      <c r="B5143" t="s">
        <v>225</v>
      </c>
      <c r="C5143" t="s">
        <v>199</v>
      </c>
      <c r="D5143">
        <v>390</v>
      </c>
      <c r="E5143">
        <v>1085</v>
      </c>
      <c r="F5143" t="str">
        <f t="shared" si="167"/>
        <v>01</v>
      </c>
      <c r="G5143" t="s">
        <v>513</v>
      </c>
      <c r="H5143">
        <v>1</v>
      </c>
      <c r="I5143" t="s">
        <v>6</v>
      </c>
      <c r="J5143" t="s">
        <v>5</v>
      </c>
      <c r="K5143" t="s">
        <v>6</v>
      </c>
      <c r="L5143">
        <v>4716</v>
      </c>
      <c r="M5143" t="str">
        <f>VLOOKUP(E5143,Translations!$A$1:$B$7,2,FALSE)</f>
        <v>Sjælland</v>
      </c>
      <c r="N5143" t="str">
        <f>VLOOKUP(D5143,Translations!$I$2:$K$101,2,FALSE)</f>
        <v>Vordingborg</v>
      </c>
      <c r="O5143" t="str">
        <f>VLOOKUP(G5143,Translations!$M$2:$N$9,2,FALSE)</f>
        <v>[X2079] SARS-CoV-2 (RNA), Borger</v>
      </c>
      <c r="P5143" t="str">
        <f>VLOOKUP(F5143,Translations!$D$1:$F$13,2,FALSE)</f>
        <v>Ok</v>
      </c>
      <c r="Q5143" t="str">
        <f>VLOOKUP(F5143,Translations!$D$2:$G$13,4,FALSE)</f>
        <v>01 - Aktiv, bopæl i DK</v>
      </c>
      <c r="R5143" t="str">
        <f>VLOOKUP(H5143,Translations!$P$2:$Q$10,2,FALSE)</f>
        <v>1 - Selvstændigt sikret - med lægevalg</v>
      </c>
      <c r="S5143" t="str">
        <f>VLOOKUP(F5143,Translations!$D$2:$F$13,3,FALSE)</f>
        <v>Ja</v>
      </c>
    </row>
    <row r="5144" spans="1:19" x14ac:dyDescent="0.2">
      <c r="A5144" s="3">
        <v>43970</v>
      </c>
      <c r="B5144" t="s">
        <v>225</v>
      </c>
      <c r="C5144" t="s">
        <v>199</v>
      </c>
      <c r="D5144">
        <v>390</v>
      </c>
      <c r="E5144">
        <v>1085</v>
      </c>
      <c r="F5144" t="str">
        <f t="shared" si="167"/>
        <v>01</v>
      </c>
      <c r="G5144" t="s">
        <v>513</v>
      </c>
      <c r="H5144">
        <v>2</v>
      </c>
      <c r="I5144" t="s">
        <v>6</v>
      </c>
      <c r="J5144" t="s">
        <v>5</v>
      </c>
      <c r="K5144" t="s">
        <v>6</v>
      </c>
      <c r="L5144">
        <v>6</v>
      </c>
      <c r="M5144" t="str">
        <f>VLOOKUP(E5144,Translations!$A$1:$B$7,2,FALSE)</f>
        <v>Sjælland</v>
      </c>
      <c r="N5144" t="str">
        <f>VLOOKUP(D5144,Translations!$I$2:$K$101,2,FALSE)</f>
        <v>Vordingborg</v>
      </c>
      <c r="O5144" t="str">
        <f>VLOOKUP(G5144,Translations!$M$2:$N$9,2,FALSE)</f>
        <v>[X2079] SARS-CoV-2 (RNA), Borger</v>
      </c>
      <c r="P5144" t="str">
        <f>VLOOKUP(F5144,Translations!$D$1:$F$13,2,FALSE)</f>
        <v>Ok</v>
      </c>
      <c r="Q5144" t="str">
        <f>VLOOKUP(F5144,Translations!$D$2:$G$13,4,FALSE)</f>
        <v>01 - Aktiv, bopæl i DK</v>
      </c>
      <c r="R5144" t="str">
        <f>VLOOKUP(H5144,Translations!$P$2:$Q$10,2,FALSE)</f>
        <v>2 - Selvstændigt sikret - uden lægevalg</v>
      </c>
      <c r="S5144" t="str">
        <f>VLOOKUP(F5144,Translations!$D$2:$F$13,3,FALSE)</f>
        <v>Ja</v>
      </c>
    </row>
    <row r="5145" spans="1:19" x14ac:dyDescent="0.2">
      <c r="A5145" s="3">
        <v>43970</v>
      </c>
      <c r="B5145" t="s">
        <v>225</v>
      </c>
      <c r="C5145" t="s">
        <v>199</v>
      </c>
      <c r="D5145">
        <v>390</v>
      </c>
      <c r="E5145">
        <v>1085</v>
      </c>
      <c r="F5145" t="str">
        <f t="shared" si="167"/>
        <v>01</v>
      </c>
      <c r="G5145" t="s">
        <v>513</v>
      </c>
      <c r="H5145">
        <v>4</v>
      </c>
      <c r="I5145" t="s">
        <v>6</v>
      </c>
      <c r="J5145" t="s">
        <v>5</v>
      </c>
      <c r="K5145" t="s">
        <v>6</v>
      </c>
      <c r="L5145">
        <v>1</v>
      </c>
      <c r="M5145" t="str">
        <f>VLOOKUP(E5145,Translations!$A$1:$B$7,2,FALSE)</f>
        <v>Sjælland</v>
      </c>
      <c r="N5145" t="str">
        <f>VLOOKUP(D5145,Translations!$I$2:$K$101,2,FALSE)</f>
        <v>Vordingborg</v>
      </c>
      <c r="O5145" t="str">
        <f>VLOOKUP(G5145,Translations!$M$2:$N$9,2,FALSE)</f>
        <v>[X2079] SARS-CoV-2 (RNA), Borger</v>
      </c>
      <c r="P5145" t="str">
        <f>VLOOKUP(F5145,Translations!$D$1:$F$13,2,FALSE)</f>
        <v>Ok</v>
      </c>
      <c r="Q5145" t="str">
        <f>VLOOKUP(F5145,Translations!$D$2:$G$13,4,FALSE)</f>
        <v>01 - Aktiv, bopæl i DK</v>
      </c>
      <c r="R5145" t="str">
        <f>VLOOKUP(H5145,Translations!$P$2:$Q$10,2,FALSE)</f>
        <v>4 - Optaget i fængselsvæsenet efter dom (+3 mdr.)</v>
      </c>
      <c r="S5145" t="str">
        <f>VLOOKUP(F5145,Translations!$D$2:$F$13,3,FALSE)</f>
        <v>Ja</v>
      </c>
    </row>
    <row r="5146" spans="1:19" x14ac:dyDescent="0.2">
      <c r="A5146" s="3">
        <v>43970</v>
      </c>
      <c r="B5146" t="s">
        <v>225</v>
      </c>
      <c r="C5146" t="s">
        <v>199</v>
      </c>
      <c r="D5146">
        <v>390</v>
      </c>
      <c r="E5146">
        <v>1085</v>
      </c>
      <c r="F5146" t="str">
        <f t="shared" si="167"/>
        <v>01</v>
      </c>
      <c r="G5146" t="s">
        <v>513</v>
      </c>
      <c r="H5146">
        <v>7</v>
      </c>
      <c r="I5146" t="s">
        <v>6</v>
      </c>
      <c r="J5146" t="s">
        <v>5</v>
      </c>
      <c r="K5146" t="s">
        <v>6</v>
      </c>
      <c r="L5146">
        <v>1</v>
      </c>
      <c r="M5146" t="str">
        <f>VLOOKUP(E5146,Translations!$A$1:$B$7,2,FALSE)</f>
        <v>Sjælland</v>
      </c>
      <c r="N5146" t="str">
        <f>VLOOKUP(D5146,Translations!$I$2:$K$101,2,FALSE)</f>
        <v>Vordingborg</v>
      </c>
      <c r="O5146" t="str">
        <f>VLOOKUP(G5146,Translations!$M$2:$N$9,2,FALSE)</f>
        <v>[X2079] SARS-CoV-2 (RNA), Borger</v>
      </c>
      <c r="P5146" t="str">
        <f>VLOOKUP(F5146,Translations!$D$1:$F$13,2,FALSE)</f>
        <v>Ok</v>
      </c>
      <c r="Q5146" t="str">
        <f>VLOOKUP(F5146,Translations!$D$2:$G$13,4,FALSE)</f>
        <v>01 - Aktiv, bopæl i DK</v>
      </c>
      <c r="R5146" t="str">
        <f>VLOOKUP(H5146,Translations!$P$2:$Q$10,2,FALSE)</f>
        <v>7 - Bopæl i udlandet</v>
      </c>
      <c r="S5146" t="str">
        <f>VLOOKUP(F5146,Translations!$D$2:$F$13,3,FALSE)</f>
        <v>Ja</v>
      </c>
    </row>
    <row r="5147" spans="1:19" x14ac:dyDescent="0.2">
      <c r="A5147" s="3">
        <v>43970</v>
      </c>
      <c r="B5147" t="s">
        <v>225</v>
      </c>
      <c r="C5147" t="s">
        <v>199</v>
      </c>
      <c r="D5147">
        <v>400</v>
      </c>
      <c r="E5147">
        <v>1084</v>
      </c>
      <c r="F5147" t="str">
        <f t="shared" si="167"/>
        <v>01</v>
      </c>
      <c r="G5147" t="s">
        <v>513</v>
      </c>
      <c r="H5147">
        <v>1</v>
      </c>
      <c r="I5147" t="s">
        <v>6</v>
      </c>
      <c r="J5147" t="s">
        <v>5</v>
      </c>
      <c r="K5147" t="s">
        <v>6</v>
      </c>
      <c r="L5147">
        <v>3985</v>
      </c>
      <c r="M5147" t="str">
        <f>VLOOKUP(E5147,Translations!$A$1:$B$7,2,FALSE)</f>
        <v>Hovedstaden</v>
      </c>
      <c r="N5147" t="str">
        <f>VLOOKUP(D5147,Translations!$I$2:$K$101,2,FALSE)</f>
        <v>Bornholm</v>
      </c>
      <c r="O5147" t="str">
        <f>VLOOKUP(G5147,Translations!$M$2:$N$9,2,FALSE)</f>
        <v>[X2079] SARS-CoV-2 (RNA), Borger</v>
      </c>
      <c r="P5147" t="str">
        <f>VLOOKUP(F5147,Translations!$D$1:$F$13,2,FALSE)</f>
        <v>Ok</v>
      </c>
      <c r="Q5147" t="str">
        <f>VLOOKUP(F5147,Translations!$D$2:$G$13,4,FALSE)</f>
        <v>01 - Aktiv, bopæl i DK</v>
      </c>
      <c r="R5147" t="str">
        <f>VLOOKUP(H5147,Translations!$P$2:$Q$10,2,FALSE)</f>
        <v>1 - Selvstændigt sikret - med lægevalg</v>
      </c>
      <c r="S5147" t="str">
        <f>VLOOKUP(F5147,Translations!$D$2:$F$13,3,FALSE)</f>
        <v>Ja</v>
      </c>
    </row>
    <row r="5148" spans="1:19" x14ac:dyDescent="0.2">
      <c r="A5148" s="3">
        <v>43970</v>
      </c>
      <c r="B5148" t="s">
        <v>225</v>
      </c>
      <c r="C5148" t="s">
        <v>199</v>
      </c>
      <c r="D5148">
        <v>400</v>
      </c>
      <c r="E5148">
        <v>1084</v>
      </c>
      <c r="F5148" t="str">
        <f t="shared" si="167"/>
        <v>01</v>
      </c>
      <c r="G5148" t="s">
        <v>513</v>
      </c>
      <c r="H5148">
        <v>2</v>
      </c>
      <c r="I5148" t="s">
        <v>6</v>
      </c>
      <c r="J5148" t="s">
        <v>5</v>
      </c>
      <c r="K5148" t="s">
        <v>6</v>
      </c>
      <c r="L5148">
        <v>1</v>
      </c>
      <c r="M5148" t="str">
        <f>VLOOKUP(E5148,Translations!$A$1:$B$7,2,FALSE)</f>
        <v>Hovedstaden</v>
      </c>
      <c r="N5148" t="str">
        <f>VLOOKUP(D5148,Translations!$I$2:$K$101,2,FALSE)</f>
        <v>Bornholm</v>
      </c>
      <c r="O5148" t="str">
        <f>VLOOKUP(G5148,Translations!$M$2:$N$9,2,FALSE)</f>
        <v>[X2079] SARS-CoV-2 (RNA), Borger</v>
      </c>
      <c r="P5148" t="str">
        <f>VLOOKUP(F5148,Translations!$D$1:$F$13,2,FALSE)</f>
        <v>Ok</v>
      </c>
      <c r="Q5148" t="str">
        <f>VLOOKUP(F5148,Translations!$D$2:$G$13,4,FALSE)</f>
        <v>01 - Aktiv, bopæl i DK</v>
      </c>
      <c r="R5148" t="str">
        <f>VLOOKUP(H5148,Translations!$P$2:$Q$10,2,FALSE)</f>
        <v>2 - Selvstændigt sikret - uden lægevalg</v>
      </c>
      <c r="S5148" t="str">
        <f>VLOOKUP(F5148,Translations!$D$2:$F$13,3,FALSE)</f>
        <v>Ja</v>
      </c>
    </row>
    <row r="5149" spans="1:19" x14ac:dyDescent="0.2">
      <c r="A5149" s="3">
        <v>43970</v>
      </c>
      <c r="B5149" t="s">
        <v>225</v>
      </c>
      <c r="C5149" t="s">
        <v>199</v>
      </c>
      <c r="D5149">
        <v>410</v>
      </c>
      <c r="E5149">
        <v>1083</v>
      </c>
      <c r="F5149" t="str">
        <f t="shared" si="167"/>
        <v>01</v>
      </c>
      <c r="G5149" t="s">
        <v>513</v>
      </c>
      <c r="H5149">
        <v>1</v>
      </c>
      <c r="I5149" t="s">
        <v>6</v>
      </c>
      <c r="J5149" t="s">
        <v>5</v>
      </c>
      <c r="K5149" t="s">
        <v>6</v>
      </c>
      <c r="L5149">
        <v>4425</v>
      </c>
      <c r="M5149" t="str">
        <f>VLOOKUP(E5149,Translations!$A$1:$B$7,2,FALSE)</f>
        <v>Syddanmark</v>
      </c>
      <c r="N5149" t="str">
        <f>VLOOKUP(D5149,Translations!$I$2:$K$101,2,FALSE)</f>
        <v>Middelfart</v>
      </c>
      <c r="O5149" t="str">
        <f>VLOOKUP(G5149,Translations!$M$2:$N$9,2,FALSE)</f>
        <v>[X2079] SARS-CoV-2 (RNA), Borger</v>
      </c>
      <c r="P5149" t="str">
        <f>VLOOKUP(F5149,Translations!$D$1:$F$13,2,FALSE)</f>
        <v>Ok</v>
      </c>
      <c r="Q5149" t="str">
        <f>VLOOKUP(F5149,Translations!$D$2:$G$13,4,FALSE)</f>
        <v>01 - Aktiv, bopæl i DK</v>
      </c>
      <c r="R5149" t="str">
        <f>VLOOKUP(H5149,Translations!$P$2:$Q$10,2,FALSE)</f>
        <v>1 - Selvstændigt sikret - med lægevalg</v>
      </c>
      <c r="S5149" t="str">
        <f>VLOOKUP(F5149,Translations!$D$2:$F$13,3,FALSE)</f>
        <v>Ja</v>
      </c>
    </row>
    <row r="5150" spans="1:19" x14ac:dyDescent="0.2">
      <c r="A5150" s="3">
        <v>43970</v>
      </c>
      <c r="B5150" t="s">
        <v>225</v>
      </c>
      <c r="C5150" t="s">
        <v>199</v>
      </c>
      <c r="D5150">
        <v>410</v>
      </c>
      <c r="E5150">
        <v>1083</v>
      </c>
      <c r="F5150" t="str">
        <f t="shared" si="167"/>
        <v>01</v>
      </c>
      <c r="G5150" t="s">
        <v>513</v>
      </c>
      <c r="H5150">
        <v>4</v>
      </c>
      <c r="I5150" t="s">
        <v>6</v>
      </c>
      <c r="J5150" t="s">
        <v>5</v>
      </c>
      <c r="K5150" t="s">
        <v>6</v>
      </c>
      <c r="L5150">
        <v>1</v>
      </c>
      <c r="M5150" t="str">
        <f>VLOOKUP(E5150,Translations!$A$1:$B$7,2,FALSE)</f>
        <v>Syddanmark</v>
      </c>
      <c r="N5150" t="str">
        <f>VLOOKUP(D5150,Translations!$I$2:$K$101,2,FALSE)</f>
        <v>Middelfart</v>
      </c>
      <c r="O5150" t="str">
        <f>VLOOKUP(G5150,Translations!$M$2:$N$9,2,FALSE)</f>
        <v>[X2079] SARS-CoV-2 (RNA), Borger</v>
      </c>
      <c r="P5150" t="str">
        <f>VLOOKUP(F5150,Translations!$D$1:$F$13,2,FALSE)</f>
        <v>Ok</v>
      </c>
      <c r="Q5150" t="str">
        <f>VLOOKUP(F5150,Translations!$D$2:$G$13,4,FALSE)</f>
        <v>01 - Aktiv, bopæl i DK</v>
      </c>
      <c r="R5150" t="str">
        <f>VLOOKUP(H5150,Translations!$P$2:$Q$10,2,FALSE)</f>
        <v>4 - Optaget i fængselsvæsenet efter dom (+3 mdr.)</v>
      </c>
      <c r="S5150" t="str">
        <f>VLOOKUP(F5150,Translations!$D$2:$F$13,3,FALSE)</f>
        <v>Ja</v>
      </c>
    </row>
    <row r="5151" spans="1:19" x14ac:dyDescent="0.2">
      <c r="A5151" s="3">
        <v>43970</v>
      </c>
      <c r="B5151" t="s">
        <v>225</v>
      </c>
      <c r="C5151" t="s">
        <v>199</v>
      </c>
      <c r="D5151">
        <v>411</v>
      </c>
      <c r="E5151">
        <v>0</v>
      </c>
      <c r="F5151" t="str">
        <f t="shared" si="167"/>
        <v>01</v>
      </c>
      <c r="G5151" t="s">
        <v>513</v>
      </c>
      <c r="H5151">
        <v>1</v>
      </c>
      <c r="I5151" t="s">
        <v>6</v>
      </c>
      <c r="J5151" t="s">
        <v>5</v>
      </c>
      <c r="K5151" t="s">
        <v>6</v>
      </c>
      <c r="L5151">
        <v>5</v>
      </c>
      <c r="M5151" t="str">
        <f>VLOOKUP(E5151,Translations!$A$1:$B$7,2,FALSE)</f>
        <v>Ukendt</v>
      </c>
      <c r="N5151" t="str">
        <f>VLOOKUP(D5151,Translations!$I$2:$K$101,2,FALSE)</f>
        <v>Christiansø</v>
      </c>
      <c r="O5151" t="str">
        <f>VLOOKUP(G5151,Translations!$M$2:$N$9,2,FALSE)</f>
        <v>[X2079] SARS-CoV-2 (RNA), Borger</v>
      </c>
      <c r="P5151" t="str">
        <f>VLOOKUP(F5151,Translations!$D$1:$F$13,2,FALSE)</f>
        <v>Ok</v>
      </c>
      <c r="Q5151" t="str">
        <f>VLOOKUP(F5151,Translations!$D$2:$G$13,4,FALSE)</f>
        <v>01 - Aktiv, bopæl i DK</v>
      </c>
      <c r="R5151" t="str">
        <f>VLOOKUP(H5151,Translations!$P$2:$Q$10,2,FALSE)</f>
        <v>1 - Selvstændigt sikret - med lægevalg</v>
      </c>
      <c r="S5151" t="str">
        <f>VLOOKUP(F5151,Translations!$D$2:$F$13,3,FALSE)</f>
        <v>Ja</v>
      </c>
    </row>
    <row r="5152" spans="1:19" x14ac:dyDescent="0.2">
      <c r="A5152" s="3">
        <v>43970</v>
      </c>
      <c r="B5152" t="s">
        <v>225</v>
      </c>
      <c r="C5152" t="s">
        <v>199</v>
      </c>
      <c r="D5152">
        <v>420</v>
      </c>
      <c r="E5152">
        <v>1083</v>
      </c>
      <c r="F5152" t="str">
        <f t="shared" si="167"/>
        <v>01</v>
      </c>
      <c r="G5152" t="s">
        <v>513</v>
      </c>
      <c r="H5152">
        <v>1</v>
      </c>
      <c r="I5152" t="s">
        <v>6</v>
      </c>
      <c r="J5152" t="s">
        <v>5</v>
      </c>
      <c r="K5152" t="s">
        <v>6</v>
      </c>
      <c r="L5152">
        <v>4677</v>
      </c>
      <c r="M5152" t="str">
        <f>VLOOKUP(E5152,Translations!$A$1:$B$7,2,FALSE)</f>
        <v>Syddanmark</v>
      </c>
      <c r="N5152" t="str">
        <f>VLOOKUP(D5152,Translations!$I$2:$K$101,2,FALSE)</f>
        <v>Assens</v>
      </c>
      <c r="O5152" t="str">
        <f>VLOOKUP(G5152,Translations!$M$2:$N$9,2,FALSE)</f>
        <v>[X2079] SARS-CoV-2 (RNA), Borger</v>
      </c>
      <c r="P5152" t="str">
        <f>VLOOKUP(F5152,Translations!$D$1:$F$13,2,FALSE)</f>
        <v>Ok</v>
      </c>
      <c r="Q5152" t="str">
        <f>VLOOKUP(F5152,Translations!$D$2:$G$13,4,FALSE)</f>
        <v>01 - Aktiv, bopæl i DK</v>
      </c>
      <c r="R5152" t="str">
        <f>VLOOKUP(H5152,Translations!$P$2:$Q$10,2,FALSE)</f>
        <v>1 - Selvstændigt sikret - med lægevalg</v>
      </c>
      <c r="S5152" t="str">
        <f>VLOOKUP(F5152,Translations!$D$2:$F$13,3,FALSE)</f>
        <v>Ja</v>
      </c>
    </row>
    <row r="5153" spans="1:19" x14ac:dyDescent="0.2">
      <c r="A5153" s="3">
        <v>43970</v>
      </c>
      <c r="B5153" t="s">
        <v>225</v>
      </c>
      <c r="C5153" t="s">
        <v>199</v>
      </c>
      <c r="D5153">
        <v>420</v>
      </c>
      <c r="E5153">
        <v>1083</v>
      </c>
      <c r="F5153" t="str">
        <f t="shared" si="167"/>
        <v>01</v>
      </c>
      <c r="G5153" t="s">
        <v>513</v>
      </c>
      <c r="H5153">
        <v>4</v>
      </c>
      <c r="I5153" t="s">
        <v>6</v>
      </c>
      <c r="J5153" t="s">
        <v>5</v>
      </c>
      <c r="K5153" t="s">
        <v>6</v>
      </c>
      <c r="L5153">
        <v>1</v>
      </c>
      <c r="M5153" t="str">
        <f>VLOOKUP(E5153,Translations!$A$1:$B$7,2,FALSE)</f>
        <v>Syddanmark</v>
      </c>
      <c r="N5153" t="str">
        <f>VLOOKUP(D5153,Translations!$I$2:$K$101,2,FALSE)</f>
        <v>Assens</v>
      </c>
      <c r="O5153" t="str">
        <f>VLOOKUP(G5153,Translations!$M$2:$N$9,2,FALSE)</f>
        <v>[X2079] SARS-CoV-2 (RNA), Borger</v>
      </c>
      <c r="P5153" t="str">
        <f>VLOOKUP(F5153,Translations!$D$1:$F$13,2,FALSE)</f>
        <v>Ok</v>
      </c>
      <c r="Q5153" t="str">
        <f>VLOOKUP(F5153,Translations!$D$2:$G$13,4,FALSE)</f>
        <v>01 - Aktiv, bopæl i DK</v>
      </c>
      <c r="R5153" t="str">
        <f>VLOOKUP(H5153,Translations!$P$2:$Q$10,2,FALSE)</f>
        <v>4 - Optaget i fængselsvæsenet efter dom (+3 mdr.)</v>
      </c>
      <c r="S5153" t="str">
        <f>VLOOKUP(F5153,Translations!$D$2:$F$13,3,FALSE)</f>
        <v>Ja</v>
      </c>
    </row>
    <row r="5154" spans="1:19" x14ac:dyDescent="0.2">
      <c r="A5154" s="3">
        <v>43970</v>
      </c>
      <c r="B5154" t="s">
        <v>225</v>
      </c>
      <c r="C5154" t="s">
        <v>199</v>
      </c>
      <c r="D5154">
        <v>430</v>
      </c>
      <c r="E5154">
        <v>1083</v>
      </c>
      <c r="F5154" t="str">
        <f t="shared" si="167"/>
        <v>01</v>
      </c>
      <c r="G5154" t="s">
        <v>513</v>
      </c>
      <c r="H5154">
        <v>1</v>
      </c>
      <c r="I5154" t="s">
        <v>6</v>
      </c>
      <c r="J5154" t="s">
        <v>5</v>
      </c>
      <c r="K5154" t="s">
        <v>6</v>
      </c>
      <c r="L5154">
        <v>6100</v>
      </c>
      <c r="M5154" t="str">
        <f>VLOOKUP(E5154,Translations!$A$1:$B$7,2,FALSE)</f>
        <v>Syddanmark</v>
      </c>
      <c r="N5154" t="str">
        <f>VLOOKUP(D5154,Translations!$I$2:$K$101,2,FALSE)</f>
        <v>Faaborg-Midtfyn</v>
      </c>
      <c r="O5154" t="str">
        <f>VLOOKUP(G5154,Translations!$M$2:$N$9,2,FALSE)</f>
        <v>[X2079] SARS-CoV-2 (RNA), Borger</v>
      </c>
      <c r="P5154" t="str">
        <f>VLOOKUP(F5154,Translations!$D$1:$F$13,2,FALSE)</f>
        <v>Ok</v>
      </c>
      <c r="Q5154" t="str">
        <f>VLOOKUP(F5154,Translations!$D$2:$G$13,4,FALSE)</f>
        <v>01 - Aktiv, bopæl i DK</v>
      </c>
      <c r="R5154" t="str">
        <f>VLOOKUP(H5154,Translations!$P$2:$Q$10,2,FALSE)</f>
        <v>1 - Selvstændigt sikret - med lægevalg</v>
      </c>
      <c r="S5154" t="str">
        <f>VLOOKUP(F5154,Translations!$D$2:$F$13,3,FALSE)</f>
        <v>Ja</v>
      </c>
    </row>
    <row r="5155" spans="1:19" x14ac:dyDescent="0.2">
      <c r="A5155" s="3">
        <v>43970</v>
      </c>
      <c r="B5155" t="s">
        <v>225</v>
      </c>
      <c r="C5155" t="s">
        <v>199</v>
      </c>
      <c r="D5155">
        <v>430</v>
      </c>
      <c r="E5155">
        <v>1083</v>
      </c>
      <c r="F5155" t="str">
        <f t="shared" si="167"/>
        <v>01</v>
      </c>
      <c r="G5155" t="s">
        <v>513</v>
      </c>
      <c r="H5155">
        <v>2</v>
      </c>
      <c r="I5155" t="s">
        <v>6</v>
      </c>
      <c r="J5155" t="s">
        <v>5</v>
      </c>
      <c r="K5155" t="s">
        <v>6</v>
      </c>
      <c r="L5155">
        <v>1</v>
      </c>
      <c r="M5155" t="str">
        <f>VLOOKUP(E5155,Translations!$A$1:$B$7,2,FALSE)</f>
        <v>Syddanmark</v>
      </c>
      <c r="N5155" t="str">
        <f>VLOOKUP(D5155,Translations!$I$2:$K$101,2,FALSE)</f>
        <v>Faaborg-Midtfyn</v>
      </c>
      <c r="O5155" t="str">
        <f>VLOOKUP(G5155,Translations!$M$2:$N$9,2,FALSE)</f>
        <v>[X2079] SARS-CoV-2 (RNA), Borger</v>
      </c>
      <c r="P5155" t="str">
        <f>VLOOKUP(F5155,Translations!$D$1:$F$13,2,FALSE)</f>
        <v>Ok</v>
      </c>
      <c r="Q5155" t="str">
        <f>VLOOKUP(F5155,Translations!$D$2:$G$13,4,FALSE)</f>
        <v>01 - Aktiv, bopæl i DK</v>
      </c>
      <c r="R5155" t="str">
        <f>VLOOKUP(H5155,Translations!$P$2:$Q$10,2,FALSE)</f>
        <v>2 - Selvstændigt sikret - uden lægevalg</v>
      </c>
      <c r="S5155" t="str">
        <f>VLOOKUP(F5155,Translations!$D$2:$F$13,3,FALSE)</f>
        <v>Ja</v>
      </c>
    </row>
    <row r="5156" spans="1:19" x14ac:dyDescent="0.2">
      <c r="A5156" s="3">
        <v>43970</v>
      </c>
      <c r="B5156" t="s">
        <v>225</v>
      </c>
      <c r="C5156" t="s">
        <v>199</v>
      </c>
      <c r="D5156">
        <v>430</v>
      </c>
      <c r="E5156">
        <v>1083</v>
      </c>
      <c r="F5156" t="str">
        <f t="shared" si="167"/>
        <v>01</v>
      </c>
      <c r="G5156" t="s">
        <v>513</v>
      </c>
      <c r="H5156">
        <v>4</v>
      </c>
      <c r="I5156" t="s">
        <v>6</v>
      </c>
      <c r="J5156" t="s">
        <v>5</v>
      </c>
      <c r="K5156" t="s">
        <v>6</v>
      </c>
      <c r="L5156">
        <v>1</v>
      </c>
      <c r="M5156" t="str">
        <f>VLOOKUP(E5156,Translations!$A$1:$B$7,2,FALSE)</f>
        <v>Syddanmark</v>
      </c>
      <c r="N5156" t="str">
        <f>VLOOKUP(D5156,Translations!$I$2:$K$101,2,FALSE)</f>
        <v>Faaborg-Midtfyn</v>
      </c>
      <c r="O5156" t="str">
        <f>VLOOKUP(G5156,Translations!$M$2:$N$9,2,FALSE)</f>
        <v>[X2079] SARS-CoV-2 (RNA), Borger</v>
      </c>
      <c r="P5156" t="str">
        <f>VLOOKUP(F5156,Translations!$D$1:$F$13,2,FALSE)</f>
        <v>Ok</v>
      </c>
      <c r="Q5156" t="str">
        <f>VLOOKUP(F5156,Translations!$D$2:$G$13,4,FALSE)</f>
        <v>01 - Aktiv, bopæl i DK</v>
      </c>
      <c r="R5156" t="str">
        <f>VLOOKUP(H5156,Translations!$P$2:$Q$10,2,FALSE)</f>
        <v>4 - Optaget i fængselsvæsenet efter dom (+3 mdr.)</v>
      </c>
      <c r="S5156" t="str">
        <f>VLOOKUP(F5156,Translations!$D$2:$F$13,3,FALSE)</f>
        <v>Ja</v>
      </c>
    </row>
    <row r="5157" spans="1:19" x14ac:dyDescent="0.2">
      <c r="A5157" s="3">
        <v>43970</v>
      </c>
      <c r="B5157" t="s">
        <v>225</v>
      </c>
      <c r="C5157" t="s">
        <v>199</v>
      </c>
      <c r="D5157">
        <v>430</v>
      </c>
      <c r="E5157">
        <v>1083</v>
      </c>
      <c r="F5157" t="str">
        <f t="shared" ref="F5157:F5190" si="168">"01"</f>
        <v>01</v>
      </c>
      <c r="G5157" t="s">
        <v>513</v>
      </c>
      <c r="H5157">
        <v>5</v>
      </c>
      <c r="I5157" t="s">
        <v>6</v>
      </c>
      <c r="J5157" t="s">
        <v>5</v>
      </c>
      <c r="K5157" t="s">
        <v>6</v>
      </c>
      <c r="L5157">
        <v>1</v>
      </c>
      <c r="M5157" t="str">
        <f>VLOOKUP(E5157,Translations!$A$1:$B$7,2,FALSE)</f>
        <v>Syddanmark</v>
      </c>
      <c r="N5157" t="str">
        <f>VLOOKUP(D5157,Translations!$I$2:$K$101,2,FALSE)</f>
        <v>Faaborg-Midtfyn</v>
      </c>
      <c r="O5157" t="str">
        <f>VLOOKUP(G5157,Translations!$M$2:$N$9,2,FALSE)</f>
        <v>[X2079] SARS-CoV-2 (RNA), Borger</v>
      </c>
      <c r="P5157" t="str">
        <f>VLOOKUP(F5157,Translations!$D$1:$F$13,2,FALSE)</f>
        <v>Ok</v>
      </c>
      <c r="Q5157" t="str">
        <f>VLOOKUP(F5157,Translations!$D$2:$G$13,4,FALSE)</f>
        <v>01 - Aktiv, bopæl i DK</v>
      </c>
      <c r="R5157" t="str">
        <f>VLOOKUP(H5157,Translations!$P$2:$Q$10,2,FALSE)</f>
        <v>5 - Værnepligtig (+3 mdr.)</v>
      </c>
      <c r="S5157" t="str">
        <f>VLOOKUP(F5157,Translations!$D$2:$F$13,3,FALSE)</f>
        <v>Ja</v>
      </c>
    </row>
    <row r="5158" spans="1:19" x14ac:dyDescent="0.2">
      <c r="A5158" s="3">
        <v>43970</v>
      </c>
      <c r="B5158" t="s">
        <v>225</v>
      </c>
      <c r="C5158" t="s">
        <v>199</v>
      </c>
      <c r="D5158">
        <v>440</v>
      </c>
      <c r="E5158">
        <v>1083</v>
      </c>
      <c r="F5158" t="str">
        <f t="shared" si="168"/>
        <v>01</v>
      </c>
      <c r="G5158" t="s">
        <v>513</v>
      </c>
      <c r="H5158">
        <v>1</v>
      </c>
      <c r="I5158" t="s">
        <v>6</v>
      </c>
      <c r="J5158" t="s">
        <v>5</v>
      </c>
      <c r="K5158" t="s">
        <v>6</v>
      </c>
      <c r="L5158">
        <v>2624</v>
      </c>
      <c r="M5158" t="str">
        <f>VLOOKUP(E5158,Translations!$A$1:$B$7,2,FALSE)</f>
        <v>Syddanmark</v>
      </c>
      <c r="N5158" t="str">
        <f>VLOOKUP(D5158,Translations!$I$2:$K$101,2,FALSE)</f>
        <v>Kerteminde</v>
      </c>
      <c r="O5158" t="str">
        <f>VLOOKUP(G5158,Translations!$M$2:$N$9,2,FALSE)</f>
        <v>[X2079] SARS-CoV-2 (RNA), Borger</v>
      </c>
      <c r="P5158" t="str">
        <f>VLOOKUP(F5158,Translations!$D$1:$F$13,2,FALSE)</f>
        <v>Ok</v>
      </c>
      <c r="Q5158" t="str">
        <f>VLOOKUP(F5158,Translations!$D$2:$G$13,4,FALSE)</f>
        <v>01 - Aktiv, bopæl i DK</v>
      </c>
      <c r="R5158" t="str">
        <f>VLOOKUP(H5158,Translations!$P$2:$Q$10,2,FALSE)</f>
        <v>1 - Selvstændigt sikret - med lægevalg</v>
      </c>
      <c r="S5158" t="str">
        <f>VLOOKUP(F5158,Translations!$D$2:$F$13,3,FALSE)</f>
        <v>Ja</v>
      </c>
    </row>
    <row r="5159" spans="1:19" x14ac:dyDescent="0.2">
      <c r="A5159" s="3">
        <v>43970</v>
      </c>
      <c r="B5159" t="s">
        <v>225</v>
      </c>
      <c r="C5159" t="s">
        <v>199</v>
      </c>
      <c r="D5159">
        <v>440</v>
      </c>
      <c r="E5159">
        <v>1083</v>
      </c>
      <c r="F5159" t="str">
        <f t="shared" si="168"/>
        <v>01</v>
      </c>
      <c r="G5159" t="s">
        <v>513</v>
      </c>
      <c r="H5159">
        <v>4</v>
      </c>
      <c r="I5159" t="s">
        <v>6</v>
      </c>
      <c r="J5159" t="s">
        <v>5</v>
      </c>
      <c r="K5159" t="s">
        <v>6</v>
      </c>
      <c r="L5159">
        <v>1</v>
      </c>
      <c r="M5159" t="str">
        <f>VLOOKUP(E5159,Translations!$A$1:$B$7,2,FALSE)</f>
        <v>Syddanmark</v>
      </c>
      <c r="N5159" t="str">
        <f>VLOOKUP(D5159,Translations!$I$2:$K$101,2,FALSE)</f>
        <v>Kerteminde</v>
      </c>
      <c r="O5159" t="str">
        <f>VLOOKUP(G5159,Translations!$M$2:$N$9,2,FALSE)</f>
        <v>[X2079] SARS-CoV-2 (RNA), Borger</v>
      </c>
      <c r="P5159" t="str">
        <f>VLOOKUP(F5159,Translations!$D$1:$F$13,2,FALSE)</f>
        <v>Ok</v>
      </c>
      <c r="Q5159" t="str">
        <f>VLOOKUP(F5159,Translations!$D$2:$G$13,4,FALSE)</f>
        <v>01 - Aktiv, bopæl i DK</v>
      </c>
      <c r="R5159" t="str">
        <f>VLOOKUP(H5159,Translations!$P$2:$Q$10,2,FALSE)</f>
        <v>4 - Optaget i fængselsvæsenet efter dom (+3 mdr.)</v>
      </c>
      <c r="S5159" t="str">
        <f>VLOOKUP(F5159,Translations!$D$2:$F$13,3,FALSE)</f>
        <v>Ja</v>
      </c>
    </row>
    <row r="5160" spans="1:19" x14ac:dyDescent="0.2">
      <c r="A5160" s="3">
        <v>43970</v>
      </c>
      <c r="B5160" t="s">
        <v>225</v>
      </c>
      <c r="C5160" t="s">
        <v>199</v>
      </c>
      <c r="D5160">
        <v>450</v>
      </c>
      <c r="E5160">
        <v>1083</v>
      </c>
      <c r="F5160" t="str">
        <f t="shared" si="168"/>
        <v>01</v>
      </c>
      <c r="G5160" t="s">
        <v>513</v>
      </c>
      <c r="H5160">
        <v>1</v>
      </c>
      <c r="I5160" t="s">
        <v>6</v>
      </c>
      <c r="J5160" t="s">
        <v>5</v>
      </c>
      <c r="K5160" t="s">
        <v>6</v>
      </c>
      <c r="L5160">
        <v>3665</v>
      </c>
      <c r="M5160" t="str">
        <f>VLOOKUP(E5160,Translations!$A$1:$B$7,2,FALSE)</f>
        <v>Syddanmark</v>
      </c>
      <c r="N5160" t="str">
        <f>VLOOKUP(D5160,Translations!$I$2:$K$101,2,FALSE)</f>
        <v>Nyborg</v>
      </c>
      <c r="O5160" t="str">
        <f>VLOOKUP(G5160,Translations!$M$2:$N$9,2,FALSE)</f>
        <v>[X2079] SARS-CoV-2 (RNA), Borger</v>
      </c>
      <c r="P5160" t="str">
        <f>VLOOKUP(F5160,Translations!$D$1:$F$13,2,FALSE)</f>
        <v>Ok</v>
      </c>
      <c r="Q5160" t="str">
        <f>VLOOKUP(F5160,Translations!$D$2:$G$13,4,FALSE)</f>
        <v>01 - Aktiv, bopæl i DK</v>
      </c>
      <c r="R5160" t="str">
        <f>VLOOKUP(H5160,Translations!$P$2:$Q$10,2,FALSE)</f>
        <v>1 - Selvstændigt sikret - med lægevalg</v>
      </c>
      <c r="S5160" t="str">
        <f>VLOOKUP(F5160,Translations!$D$2:$F$13,3,FALSE)</f>
        <v>Ja</v>
      </c>
    </row>
    <row r="5161" spans="1:19" x14ac:dyDescent="0.2">
      <c r="A5161" s="3">
        <v>43970</v>
      </c>
      <c r="B5161" t="s">
        <v>225</v>
      </c>
      <c r="C5161" t="s">
        <v>199</v>
      </c>
      <c r="D5161">
        <v>450</v>
      </c>
      <c r="E5161">
        <v>1083</v>
      </c>
      <c r="F5161" t="str">
        <f t="shared" si="168"/>
        <v>01</v>
      </c>
      <c r="G5161" t="s">
        <v>513</v>
      </c>
      <c r="H5161">
        <v>2</v>
      </c>
      <c r="I5161" t="s">
        <v>6</v>
      </c>
      <c r="J5161" t="s">
        <v>5</v>
      </c>
      <c r="K5161" t="s">
        <v>6</v>
      </c>
      <c r="L5161">
        <v>1</v>
      </c>
      <c r="M5161" t="str">
        <f>VLOOKUP(E5161,Translations!$A$1:$B$7,2,FALSE)</f>
        <v>Syddanmark</v>
      </c>
      <c r="N5161" t="str">
        <f>VLOOKUP(D5161,Translations!$I$2:$K$101,2,FALSE)</f>
        <v>Nyborg</v>
      </c>
      <c r="O5161" t="str">
        <f>VLOOKUP(G5161,Translations!$M$2:$N$9,2,FALSE)</f>
        <v>[X2079] SARS-CoV-2 (RNA), Borger</v>
      </c>
      <c r="P5161" t="str">
        <f>VLOOKUP(F5161,Translations!$D$1:$F$13,2,FALSE)</f>
        <v>Ok</v>
      </c>
      <c r="Q5161" t="str">
        <f>VLOOKUP(F5161,Translations!$D$2:$G$13,4,FALSE)</f>
        <v>01 - Aktiv, bopæl i DK</v>
      </c>
      <c r="R5161" t="str">
        <f>VLOOKUP(H5161,Translations!$P$2:$Q$10,2,FALSE)</f>
        <v>2 - Selvstændigt sikret - uden lægevalg</v>
      </c>
      <c r="S5161" t="str">
        <f>VLOOKUP(F5161,Translations!$D$2:$F$13,3,FALSE)</f>
        <v>Ja</v>
      </c>
    </row>
    <row r="5162" spans="1:19" x14ac:dyDescent="0.2">
      <c r="A5162" s="3">
        <v>43970</v>
      </c>
      <c r="B5162" t="s">
        <v>225</v>
      </c>
      <c r="C5162" t="s">
        <v>199</v>
      </c>
      <c r="D5162">
        <v>450</v>
      </c>
      <c r="E5162">
        <v>1083</v>
      </c>
      <c r="F5162" t="str">
        <f t="shared" si="168"/>
        <v>01</v>
      </c>
      <c r="G5162" t="s">
        <v>513</v>
      </c>
      <c r="H5162">
        <v>4</v>
      </c>
      <c r="I5162" t="s">
        <v>6</v>
      </c>
      <c r="J5162" t="s">
        <v>5</v>
      </c>
      <c r="K5162" t="s">
        <v>6</v>
      </c>
      <c r="L5162">
        <v>1</v>
      </c>
      <c r="M5162" t="str">
        <f>VLOOKUP(E5162,Translations!$A$1:$B$7,2,FALSE)</f>
        <v>Syddanmark</v>
      </c>
      <c r="N5162" t="str">
        <f>VLOOKUP(D5162,Translations!$I$2:$K$101,2,FALSE)</f>
        <v>Nyborg</v>
      </c>
      <c r="O5162" t="str">
        <f>VLOOKUP(G5162,Translations!$M$2:$N$9,2,FALSE)</f>
        <v>[X2079] SARS-CoV-2 (RNA), Borger</v>
      </c>
      <c r="P5162" t="str">
        <f>VLOOKUP(F5162,Translations!$D$1:$F$13,2,FALSE)</f>
        <v>Ok</v>
      </c>
      <c r="Q5162" t="str">
        <f>VLOOKUP(F5162,Translations!$D$2:$G$13,4,FALSE)</f>
        <v>01 - Aktiv, bopæl i DK</v>
      </c>
      <c r="R5162" t="str">
        <f>VLOOKUP(H5162,Translations!$P$2:$Q$10,2,FALSE)</f>
        <v>4 - Optaget i fængselsvæsenet efter dom (+3 mdr.)</v>
      </c>
      <c r="S5162" t="str">
        <f>VLOOKUP(F5162,Translations!$D$2:$F$13,3,FALSE)</f>
        <v>Ja</v>
      </c>
    </row>
    <row r="5163" spans="1:19" x14ac:dyDescent="0.2">
      <c r="A5163" s="3">
        <v>43970</v>
      </c>
      <c r="B5163" t="s">
        <v>225</v>
      </c>
      <c r="C5163" t="s">
        <v>199</v>
      </c>
      <c r="D5163">
        <v>461</v>
      </c>
      <c r="E5163">
        <v>1083</v>
      </c>
      <c r="F5163" t="str">
        <f t="shared" si="168"/>
        <v>01</v>
      </c>
      <c r="G5163" t="s">
        <v>513</v>
      </c>
      <c r="H5163">
        <v>1</v>
      </c>
      <c r="I5163" t="s">
        <v>6</v>
      </c>
      <c r="J5163" t="s">
        <v>5</v>
      </c>
      <c r="K5163" t="s">
        <v>6</v>
      </c>
      <c r="L5163">
        <v>31478</v>
      </c>
      <c r="M5163" t="str">
        <f>VLOOKUP(E5163,Translations!$A$1:$B$7,2,FALSE)</f>
        <v>Syddanmark</v>
      </c>
      <c r="N5163" t="str">
        <f>VLOOKUP(D5163,Translations!$I$2:$K$101,2,FALSE)</f>
        <v>Odense</v>
      </c>
      <c r="O5163" t="str">
        <f>VLOOKUP(G5163,Translations!$M$2:$N$9,2,FALSE)</f>
        <v>[X2079] SARS-CoV-2 (RNA), Borger</v>
      </c>
      <c r="P5163" t="str">
        <f>VLOOKUP(F5163,Translations!$D$1:$F$13,2,FALSE)</f>
        <v>Ok</v>
      </c>
      <c r="Q5163" t="str">
        <f>VLOOKUP(F5163,Translations!$D$2:$G$13,4,FALSE)</f>
        <v>01 - Aktiv, bopæl i DK</v>
      </c>
      <c r="R5163" t="str">
        <f>VLOOKUP(H5163,Translations!$P$2:$Q$10,2,FALSE)</f>
        <v>1 - Selvstændigt sikret - med lægevalg</v>
      </c>
      <c r="S5163" t="str">
        <f>VLOOKUP(F5163,Translations!$D$2:$F$13,3,FALSE)</f>
        <v>Ja</v>
      </c>
    </row>
    <row r="5164" spans="1:19" x14ac:dyDescent="0.2">
      <c r="A5164" s="3">
        <v>43970</v>
      </c>
      <c r="B5164" t="s">
        <v>225</v>
      </c>
      <c r="C5164" t="s">
        <v>199</v>
      </c>
      <c r="D5164">
        <v>461</v>
      </c>
      <c r="E5164">
        <v>1083</v>
      </c>
      <c r="F5164" t="str">
        <f t="shared" si="168"/>
        <v>01</v>
      </c>
      <c r="G5164" t="s">
        <v>513</v>
      </c>
      <c r="H5164">
        <v>2</v>
      </c>
      <c r="I5164" t="s">
        <v>6</v>
      </c>
      <c r="J5164" t="s">
        <v>5</v>
      </c>
      <c r="K5164" t="s">
        <v>6</v>
      </c>
      <c r="L5164">
        <v>10</v>
      </c>
      <c r="M5164" t="str">
        <f>VLOOKUP(E5164,Translations!$A$1:$B$7,2,FALSE)</f>
        <v>Syddanmark</v>
      </c>
      <c r="N5164" t="str">
        <f>VLOOKUP(D5164,Translations!$I$2:$K$101,2,FALSE)</f>
        <v>Odense</v>
      </c>
      <c r="O5164" t="str">
        <f>VLOOKUP(G5164,Translations!$M$2:$N$9,2,FALSE)</f>
        <v>[X2079] SARS-CoV-2 (RNA), Borger</v>
      </c>
      <c r="P5164" t="str">
        <f>VLOOKUP(F5164,Translations!$D$1:$F$13,2,FALSE)</f>
        <v>Ok</v>
      </c>
      <c r="Q5164" t="str">
        <f>VLOOKUP(F5164,Translations!$D$2:$G$13,4,FALSE)</f>
        <v>01 - Aktiv, bopæl i DK</v>
      </c>
      <c r="R5164" t="str">
        <f>VLOOKUP(H5164,Translations!$P$2:$Q$10,2,FALSE)</f>
        <v>2 - Selvstændigt sikret - uden lægevalg</v>
      </c>
      <c r="S5164" t="str">
        <f>VLOOKUP(F5164,Translations!$D$2:$F$13,3,FALSE)</f>
        <v>Ja</v>
      </c>
    </row>
    <row r="5165" spans="1:19" x14ac:dyDescent="0.2">
      <c r="A5165" s="3">
        <v>43970</v>
      </c>
      <c r="B5165" t="s">
        <v>225</v>
      </c>
      <c r="C5165" t="s">
        <v>199</v>
      </c>
      <c r="D5165">
        <v>461</v>
      </c>
      <c r="E5165">
        <v>1083</v>
      </c>
      <c r="F5165" t="str">
        <f t="shared" si="168"/>
        <v>01</v>
      </c>
      <c r="G5165" t="s">
        <v>513</v>
      </c>
      <c r="H5165">
        <v>4</v>
      </c>
      <c r="I5165" t="s">
        <v>6</v>
      </c>
      <c r="J5165" t="s">
        <v>5</v>
      </c>
      <c r="K5165" t="s">
        <v>6</v>
      </c>
      <c r="L5165">
        <v>12</v>
      </c>
      <c r="M5165" t="str">
        <f>VLOOKUP(E5165,Translations!$A$1:$B$7,2,FALSE)</f>
        <v>Syddanmark</v>
      </c>
      <c r="N5165" t="str">
        <f>VLOOKUP(D5165,Translations!$I$2:$K$101,2,FALSE)</f>
        <v>Odense</v>
      </c>
      <c r="O5165" t="str">
        <f>VLOOKUP(G5165,Translations!$M$2:$N$9,2,FALSE)</f>
        <v>[X2079] SARS-CoV-2 (RNA), Borger</v>
      </c>
      <c r="P5165" t="str">
        <f>VLOOKUP(F5165,Translations!$D$1:$F$13,2,FALSE)</f>
        <v>Ok</v>
      </c>
      <c r="Q5165" t="str">
        <f>VLOOKUP(F5165,Translations!$D$2:$G$13,4,FALSE)</f>
        <v>01 - Aktiv, bopæl i DK</v>
      </c>
      <c r="R5165" t="str">
        <f>VLOOKUP(H5165,Translations!$P$2:$Q$10,2,FALSE)</f>
        <v>4 - Optaget i fængselsvæsenet efter dom (+3 mdr.)</v>
      </c>
      <c r="S5165" t="str">
        <f>VLOOKUP(F5165,Translations!$D$2:$F$13,3,FALSE)</f>
        <v>Ja</v>
      </c>
    </row>
    <row r="5166" spans="1:19" x14ac:dyDescent="0.2">
      <c r="A5166" s="3">
        <v>43970</v>
      </c>
      <c r="B5166" t="s">
        <v>225</v>
      </c>
      <c r="C5166" t="s">
        <v>199</v>
      </c>
      <c r="D5166">
        <v>461</v>
      </c>
      <c r="E5166">
        <v>1083</v>
      </c>
      <c r="F5166" t="str">
        <f t="shared" si="168"/>
        <v>01</v>
      </c>
      <c r="G5166" t="s">
        <v>513</v>
      </c>
      <c r="H5166">
        <v>7</v>
      </c>
      <c r="I5166" t="s">
        <v>6</v>
      </c>
      <c r="J5166" t="s">
        <v>5</v>
      </c>
      <c r="K5166" t="s">
        <v>6</v>
      </c>
      <c r="L5166">
        <v>1</v>
      </c>
      <c r="M5166" t="str">
        <f>VLOOKUP(E5166,Translations!$A$1:$B$7,2,FALSE)</f>
        <v>Syddanmark</v>
      </c>
      <c r="N5166" t="str">
        <f>VLOOKUP(D5166,Translations!$I$2:$K$101,2,FALSE)</f>
        <v>Odense</v>
      </c>
      <c r="O5166" t="str">
        <f>VLOOKUP(G5166,Translations!$M$2:$N$9,2,FALSE)</f>
        <v>[X2079] SARS-CoV-2 (RNA), Borger</v>
      </c>
      <c r="P5166" t="str">
        <f>VLOOKUP(F5166,Translations!$D$1:$F$13,2,FALSE)</f>
        <v>Ok</v>
      </c>
      <c r="Q5166" t="str">
        <f>VLOOKUP(F5166,Translations!$D$2:$G$13,4,FALSE)</f>
        <v>01 - Aktiv, bopæl i DK</v>
      </c>
      <c r="R5166" t="str">
        <f>VLOOKUP(H5166,Translations!$P$2:$Q$10,2,FALSE)</f>
        <v>7 - Bopæl i udlandet</v>
      </c>
      <c r="S5166" t="str">
        <f>VLOOKUP(F5166,Translations!$D$2:$F$13,3,FALSE)</f>
        <v>Ja</v>
      </c>
    </row>
    <row r="5167" spans="1:19" x14ac:dyDescent="0.2">
      <c r="A5167" s="3">
        <v>43970</v>
      </c>
      <c r="B5167" t="s">
        <v>225</v>
      </c>
      <c r="C5167" t="s">
        <v>199</v>
      </c>
      <c r="D5167">
        <v>461</v>
      </c>
      <c r="E5167">
        <v>1083</v>
      </c>
      <c r="F5167" t="str">
        <f t="shared" si="168"/>
        <v>01</v>
      </c>
      <c r="G5167" t="s">
        <v>513</v>
      </c>
      <c r="H5167">
        <v>8</v>
      </c>
      <c r="I5167" t="s">
        <v>6</v>
      </c>
      <c r="J5167" t="s">
        <v>5</v>
      </c>
      <c r="K5167" t="s">
        <v>6</v>
      </c>
      <c r="L5167">
        <v>1</v>
      </c>
      <c r="M5167" t="str">
        <f>VLOOKUP(E5167,Translations!$A$1:$B$7,2,FALSE)</f>
        <v>Syddanmark</v>
      </c>
      <c r="N5167" t="str">
        <f>VLOOKUP(D5167,Translations!$I$2:$K$101,2,FALSE)</f>
        <v>Odense</v>
      </c>
      <c r="O5167" t="str">
        <f>VLOOKUP(G5167,Translations!$M$2:$N$9,2,FALSE)</f>
        <v>[X2079] SARS-CoV-2 (RNA), Borger</v>
      </c>
      <c r="P5167" t="str">
        <f>VLOOKUP(F5167,Translations!$D$1:$F$13,2,FALSE)</f>
        <v>Ok</v>
      </c>
      <c r="Q5167" t="str">
        <f>VLOOKUP(F5167,Translations!$D$2:$G$13,4,FALSE)</f>
        <v>01 - Aktiv, bopæl i DK</v>
      </c>
      <c r="R5167" t="str">
        <f>VLOOKUP(H5167,Translations!$P$2:$Q$10,2,FALSE)</f>
        <v>8 - Afgangsført (fraflyttet, ihjelslagen, dobbelt CPR, forsvundet eller omnummereret)</v>
      </c>
      <c r="S5167" t="str">
        <f>VLOOKUP(F5167,Translations!$D$2:$F$13,3,FALSE)</f>
        <v>Ja</v>
      </c>
    </row>
    <row r="5168" spans="1:19" x14ac:dyDescent="0.2">
      <c r="A5168" s="3">
        <v>43970</v>
      </c>
      <c r="B5168" t="s">
        <v>225</v>
      </c>
      <c r="C5168" t="s">
        <v>199</v>
      </c>
      <c r="D5168">
        <v>479</v>
      </c>
      <c r="E5168">
        <v>1083</v>
      </c>
      <c r="F5168" t="str">
        <f t="shared" si="168"/>
        <v>01</v>
      </c>
      <c r="G5168" t="s">
        <v>513</v>
      </c>
      <c r="H5168">
        <v>1</v>
      </c>
      <c r="I5168" t="s">
        <v>6</v>
      </c>
      <c r="J5168" t="s">
        <v>5</v>
      </c>
      <c r="K5168" t="s">
        <v>6</v>
      </c>
      <c r="L5168">
        <v>6937</v>
      </c>
      <c r="M5168" t="str">
        <f>VLOOKUP(E5168,Translations!$A$1:$B$7,2,FALSE)</f>
        <v>Syddanmark</v>
      </c>
      <c r="N5168" t="str">
        <f>VLOOKUP(D5168,Translations!$I$2:$K$101,2,FALSE)</f>
        <v>Svendborg</v>
      </c>
      <c r="O5168" t="str">
        <f>VLOOKUP(G5168,Translations!$M$2:$N$9,2,FALSE)</f>
        <v>[X2079] SARS-CoV-2 (RNA), Borger</v>
      </c>
      <c r="P5168" t="str">
        <f>VLOOKUP(F5168,Translations!$D$1:$F$13,2,FALSE)</f>
        <v>Ok</v>
      </c>
      <c r="Q5168" t="str">
        <f>VLOOKUP(F5168,Translations!$D$2:$G$13,4,FALSE)</f>
        <v>01 - Aktiv, bopæl i DK</v>
      </c>
      <c r="R5168" t="str">
        <f>VLOOKUP(H5168,Translations!$P$2:$Q$10,2,FALSE)</f>
        <v>1 - Selvstændigt sikret - med lægevalg</v>
      </c>
      <c r="S5168" t="str">
        <f>VLOOKUP(F5168,Translations!$D$2:$F$13,3,FALSE)</f>
        <v>Ja</v>
      </c>
    </row>
    <row r="5169" spans="1:19" x14ac:dyDescent="0.2">
      <c r="A5169" s="3">
        <v>43970</v>
      </c>
      <c r="B5169" t="s">
        <v>225</v>
      </c>
      <c r="C5169" t="s">
        <v>199</v>
      </c>
      <c r="D5169">
        <v>479</v>
      </c>
      <c r="E5169">
        <v>1083</v>
      </c>
      <c r="F5169" t="str">
        <f t="shared" si="168"/>
        <v>01</v>
      </c>
      <c r="G5169" t="s">
        <v>513</v>
      </c>
      <c r="H5169">
        <v>5</v>
      </c>
      <c r="I5169" t="s">
        <v>6</v>
      </c>
      <c r="J5169" t="s">
        <v>5</v>
      </c>
      <c r="K5169" t="s">
        <v>6</v>
      </c>
      <c r="L5169">
        <v>1</v>
      </c>
      <c r="M5169" t="str">
        <f>VLOOKUP(E5169,Translations!$A$1:$B$7,2,FALSE)</f>
        <v>Syddanmark</v>
      </c>
      <c r="N5169" t="str">
        <f>VLOOKUP(D5169,Translations!$I$2:$K$101,2,FALSE)</f>
        <v>Svendborg</v>
      </c>
      <c r="O5169" t="str">
        <f>VLOOKUP(G5169,Translations!$M$2:$N$9,2,FALSE)</f>
        <v>[X2079] SARS-CoV-2 (RNA), Borger</v>
      </c>
      <c r="P5169" t="str">
        <f>VLOOKUP(F5169,Translations!$D$1:$F$13,2,FALSE)</f>
        <v>Ok</v>
      </c>
      <c r="Q5169" t="str">
        <f>VLOOKUP(F5169,Translations!$D$2:$G$13,4,FALSE)</f>
        <v>01 - Aktiv, bopæl i DK</v>
      </c>
      <c r="R5169" t="str">
        <f>VLOOKUP(H5169,Translations!$P$2:$Q$10,2,FALSE)</f>
        <v>5 - Værnepligtig (+3 mdr.)</v>
      </c>
      <c r="S5169" t="str">
        <f>VLOOKUP(F5169,Translations!$D$2:$F$13,3,FALSE)</f>
        <v>Ja</v>
      </c>
    </row>
    <row r="5170" spans="1:19" x14ac:dyDescent="0.2">
      <c r="A5170" s="3">
        <v>43970</v>
      </c>
      <c r="B5170" t="s">
        <v>225</v>
      </c>
      <c r="C5170" t="s">
        <v>199</v>
      </c>
      <c r="D5170">
        <v>480</v>
      </c>
      <c r="E5170">
        <v>1083</v>
      </c>
      <c r="F5170" t="str">
        <f t="shared" si="168"/>
        <v>01</v>
      </c>
      <c r="G5170" t="s">
        <v>513</v>
      </c>
      <c r="H5170">
        <v>1</v>
      </c>
      <c r="I5170" t="s">
        <v>6</v>
      </c>
      <c r="J5170" t="s">
        <v>5</v>
      </c>
      <c r="K5170" t="s">
        <v>6</v>
      </c>
      <c r="L5170">
        <v>3435</v>
      </c>
      <c r="M5170" t="str">
        <f>VLOOKUP(E5170,Translations!$A$1:$B$7,2,FALSE)</f>
        <v>Syddanmark</v>
      </c>
      <c r="N5170" t="str">
        <f>VLOOKUP(D5170,Translations!$I$2:$K$101,2,FALSE)</f>
        <v>Nordfyns</v>
      </c>
      <c r="O5170" t="str">
        <f>VLOOKUP(G5170,Translations!$M$2:$N$9,2,FALSE)</f>
        <v>[X2079] SARS-CoV-2 (RNA), Borger</v>
      </c>
      <c r="P5170" t="str">
        <f>VLOOKUP(F5170,Translations!$D$1:$F$13,2,FALSE)</f>
        <v>Ok</v>
      </c>
      <c r="Q5170" t="str">
        <f>VLOOKUP(F5170,Translations!$D$2:$G$13,4,FALSE)</f>
        <v>01 - Aktiv, bopæl i DK</v>
      </c>
      <c r="R5170" t="str">
        <f>VLOOKUP(H5170,Translations!$P$2:$Q$10,2,FALSE)</f>
        <v>1 - Selvstændigt sikret - med lægevalg</v>
      </c>
      <c r="S5170" t="str">
        <f>VLOOKUP(F5170,Translations!$D$2:$F$13,3,FALSE)</f>
        <v>Ja</v>
      </c>
    </row>
    <row r="5171" spans="1:19" x14ac:dyDescent="0.2">
      <c r="A5171" s="3">
        <v>43970</v>
      </c>
      <c r="B5171" t="s">
        <v>225</v>
      </c>
      <c r="C5171" t="s">
        <v>199</v>
      </c>
      <c r="D5171">
        <v>482</v>
      </c>
      <c r="E5171">
        <v>1083</v>
      </c>
      <c r="F5171" t="str">
        <f t="shared" si="168"/>
        <v>01</v>
      </c>
      <c r="G5171" t="s">
        <v>513</v>
      </c>
      <c r="H5171">
        <v>1</v>
      </c>
      <c r="I5171" t="s">
        <v>6</v>
      </c>
      <c r="J5171" t="s">
        <v>5</v>
      </c>
      <c r="K5171" t="s">
        <v>6</v>
      </c>
      <c r="L5171">
        <v>1135</v>
      </c>
      <c r="M5171" t="str">
        <f>VLOOKUP(E5171,Translations!$A$1:$B$7,2,FALSE)</f>
        <v>Syddanmark</v>
      </c>
      <c r="N5171" t="str">
        <f>VLOOKUP(D5171,Translations!$I$2:$K$101,2,FALSE)</f>
        <v>Langeland</v>
      </c>
      <c r="O5171" t="str">
        <f>VLOOKUP(G5171,Translations!$M$2:$N$9,2,FALSE)</f>
        <v>[X2079] SARS-CoV-2 (RNA), Borger</v>
      </c>
      <c r="P5171" t="str">
        <f>VLOOKUP(F5171,Translations!$D$1:$F$13,2,FALSE)</f>
        <v>Ok</v>
      </c>
      <c r="Q5171" t="str">
        <f>VLOOKUP(F5171,Translations!$D$2:$G$13,4,FALSE)</f>
        <v>01 - Aktiv, bopæl i DK</v>
      </c>
      <c r="R5171" t="str">
        <f>VLOOKUP(H5171,Translations!$P$2:$Q$10,2,FALSE)</f>
        <v>1 - Selvstændigt sikret - med lægevalg</v>
      </c>
      <c r="S5171" t="str">
        <f>VLOOKUP(F5171,Translations!$D$2:$F$13,3,FALSE)</f>
        <v>Ja</v>
      </c>
    </row>
    <row r="5172" spans="1:19" x14ac:dyDescent="0.2">
      <c r="A5172" s="3">
        <v>43970</v>
      </c>
      <c r="B5172" t="s">
        <v>225</v>
      </c>
      <c r="C5172" t="s">
        <v>199</v>
      </c>
      <c r="D5172">
        <v>492</v>
      </c>
      <c r="E5172">
        <v>1083</v>
      </c>
      <c r="F5172" t="str">
        <f t="shared" si="168"/>
        <v>01</v>
      </c>
      <c r="G5172" t="s">
        <v>513</v>
      </c>
      <c r="H5172">
        <v>1</v>
      </c>
      <c r="I5172" t="s">
        <v>6</v>
      </c>
      <c r="J5172" t="s">
        <v>5</v>
      </c>
      <c r="K5172" t="s">
        <v>6</v>
      </c>
      <c r="L5172">
        <v>439</v>
      </c>
      <c r="M5172" t="str">
        <f>VLOOKUP(E5172,Translations!$A$1:$B$7,2,FALSE)</f>
        <v>Syddanmark</v>
      </c>
      <c r="N5172" t="str">
        <f>VLOOKUP(D5172,Translations!$I$2:$K$101,2,FALSE)</f>
        <v>Ærø</v>
      </c>
      <c r="O5172" t="str">
        <f>VLOOKUP(G5172,Translations!$M$2:$N$9,2,FALSE)</f>
        <v>[X2079] SARS-CoV-2 (RNA), Borger</v>
      </c>
      <c r="P5172" t="str">
        <f>VLOOKUP(F5172,Translations!$D$1:$F$13,2,FALSE)</f>
        <v>Ok</v>
      </c>
      <c r="Q5172" t="str">
        <f>VLOOKUP(F5172,Translations!$D$2:$G$13,4,FALSE)</f>
        <v>01 - Aktiv, bopæl i DK</v>
      </c>
      <c r="R5172" t="str">
        <f>VLOOKUP(H5172,Translations!$P$2:$Q$10,2,FALSE)</f>
        <v>1 - Selvstændigt sikret - med lægevalg</v>
      </c>
      <c r="S5172" t="str">
        <f>VLOOKUP(F5172,Translations!$D$2:$F$13,3,FALSE)</f>
        <v>Ja</v>
      </c>
    </row>
    <row r="5173" spans="1:19" x14ac:dyDescent="0.2">
      <c r="A5173" s="3">
        <v>43970</v>
      </c>
      <c r="B5173" t="s">
        <v>225</v>
      </c>
      <c r="C5173" t="s">
        <v>199</v>
      </c>
      <c r="D5173">
        <v>510</v>
      </c>
      <c r="E5173">
        <v>1083</v>
      </c>
      <c r="F5173" t="str">
        <f t="shared" si="168"/>
        <v>01</v>
      </c>
      <c r="G5173" t="s">
        <v>513</v>
      </c>
      <c r="H5173">
        <v>1</v>
      </c>
      <c r="I5173" t="s">
        <v>6</v>
      </c>
      <c r="J5173" t="s">
        <v>5</v>
      </c>
      <c r="K5173" t="s">
        <v>6</v>
      </c>
      <c r="L5173">
        <v>6867</v>
      </c>
      <c r="M5173" t="str">
        <f>VLOOKUP(E5173,Translations!$A$1:$B$7,2,FALSE)</f>
        <v>Syddanmark</v>
      </c>
      <c r="N5173" t="str">
        <f>VLOOKUP(D5173,Translations!$I$2:$K$101,2,FALSE)</f>
        <v>Haderslev</v>
      </c>
      <c r="O5173" t="str">
        <f>VLOOKUP(G5173,Translations!$M$2:$N$9,2,FALSE)</f>
        <v>[X2079] SARS-CoV-2 (RNA), Borger</v>
      </c>
      <c r="P5173" t="str">
        <f>VLOOKUP(F5173,Translations!$D$1:$F$13,2,FALSE)</f>
        <v>Ok</v>
      </c>
      <c r="Q5173" t="str">
        <f>VLOOKUP(F5173,Translations!$D$2:$G$13,4,FALSE)</f>
        <v>01 - Aktiv, bopæl i DK</v>
      </c>
      <c r="R5173" t="str">
        <f>VLOOKUP(H5173,Translations!$P$2:$Q$10,2,FALSE)</f>
        <v>1 - Selvstændigt sikret - med lægevalg</v>
      </c>
      <c r="S5173" t="str">
        <f>VLOOKUP(F5173,Translations!$D$2:$F$13,3,FALSE)</f>
        <v>Ja</v>
      </c>
    </row>
    <row r="5174" spans="1:19" x14ac:dyDescent="0.2">
      <c r="A5174" s="3">
        <v>43970</v>
      </c>
      <c r="B5174" t="s">
        <v>225</v>
      </c>
      <c r="C5174" t="s">
        <v>199</v>
      </c>
      <c r="D5174">
        <v>510</v>
      </c>
      <c r="E5174">
        <v>1083</v>
      </c>
      <c r="F5174" t="str">
        <f t="shared" si="168"/>
        <v>01</v>
      </c>
      <c r="G5174" t="s">
        <v>513</v>
      </c>
      <c r="H5174">
        <v>2</v>
      </c>
      <c r="I5174" t="s">
        <v>6</v>
      </c>
      <c r="J5174" t="s">
        <v>5</v>
      </c>
      <c r="K5174" t="s">
        <v>6</v>
      </c>
      <c r="L5174">
        <v>1</v>
      </c>
      <c r="M5174" t="str">
        <f>VLOOKUP(E5174,Translations!$A$1:$B$7,2,FALSE)</f>
        <v>Syddanmark</v>
      </c>
      <c r="N5174" t="str">
        <f>VLOOKUP(D5174,Translations!$I$2:$K$101,2,FALSE)</f>
        <v>Haderslev</v>
      </c>
      <c r="O5174" t="str">
        <f>VLOOKUP(G5174,Translations!$M$2:$N$9,2,FALSE)</f>
        <v>[X2079] SARS-CoV-2 (RNA), Borger</v>
      </c>
      <c r="P5174" t="str">
        <f>VLOOKUP(F5174,Translations!$D$1:$F$13,2,FALSE)</f>
        <v>Ok</v>
      </c>
      <c r="Q5174" t="str">
        <f>VLOOKUP(F5174,Translations!$D$2:$G$13,4,FALSE)</f>
        <v>01 - Aktiv, bopæl i DK</v>
      </c>
      <c r="R5174" t="str">
        <f>VLOOKUP(H5174,Translations!$P$2:$Q$10,2,FALSE)</f>
        <v>2 - Selvstændigt sikret - uden lægevalg</v>
      </c>
      <c r="S5174" t="str">
        <f>VLOOKUP(F5174,Translations!$D$2:$F$13,3,FALSE)</f>
        <v>Ja</v>
      </c>
    </row>
    <row r="5175" spans="1:19" x14ac:dyDescent="0.2">
      <c r="A5175" s="3">
        <v>43970</v>
      </c>
      <c r="B5175" t="s">
        <v>225</v>
      </c>
      <c r="C5175" t="s">
        <v>199</v>
      </c>
      <c r="D5175">
        <v>510</v>
      </c>
      <c r="E5175">
        <v>1083</v>
      </c>
      <c r="F5175" t="str">
        <f t="shared" si="168"/>
        <v>01</v>
      </c>
      <c r="G5175" t="s">
        <v>513</v>
      </c>
      <c r="H5175">
        <v>4</v>
      </c>
      <c r="I5175" t="s">
        <v>6</v>
      </c>
      <c r="J5175" t="s">
        <v>5</v>
      </c>
      <c r="K5175" t="s">
        <v>6</v>
      </c>
      <c r="L5175">
        <v>3</v>
      </c>
      <c r="M5175" t="str">
        <f>VLOOKUP(E5175,Translations!$A$1:$B$7,2,FALSE)</f>
        <v>Syddanmark</v>
      </c>
      <c r="N5175" t="str">
        <f>VLOOKUP(D5175,Translations!$I$2:$K$101,2,FALSE)</f>
        <v>Haderslev</v>
      </c>
      <c r="O5175" t="str">
        <f>VLOOKUP(G5175,Translations!$M$2:$N$9,2,FALSE)</f>
        <v>[X2079] SARS-CoV-2 (RNA), Borger</v>
      </c>
      <c r="P5175" t="str">
        <f>VLOOKUP(F5175,Translations!$D$1:$F$13,2,FALSE)</f>
        <v>Ok</v>
      </c>
      <c r="Q5175" t="str">
        <f>VLOOKUP(F5175,Translations!$D$2:$G$13,4,FALSE)</f>
        <v>01 - Aktiv, bopæl i DK</v>
      </c>
      <c r="R5175" t="str">
        <f>VLOOKUP(H5175,Translations!$P$2:$Q$10,2,FALSE)</f>
        <v>4 - Optaget i fængselsvæsenet efter dom (+3 mdr.)</v>
      </c>
      <c r="S5175" t="str">
        <f>VLOOKUP(F5175,Translations!$D$2:$F$13,3,FALSE)</f>
        <v>Ja</v>
      </c>
    </row>
    <row r="5176" spans="1:19" x14ac:dyDescent="0.2">
      <c r="A5176" s="3">
        <v>43970</v>
      </c>
      <c r="B5176" t="s">
        <v>225</v>
      </c>
      <c r="C5176" t="s">
        <v>199</v>
      </c>
      <c r="D5176">
        <v>510</v>
      </c>
      <c r="E5176">
        <v>1083</v>
      </c>
      <c r="F5176" t="str">
        <f t="shared" si="168"/>
        <v>01</v>
      </c>
      <c r="G5176" t="s">
        <v>513</v>
      </c>
      <c r="H5176">
        <v>8</v>
      </c>
      <c r="I5176" t="s">
        <v>6</v>
      </c>
      <c r="J5176" t="s">
        <v>5</v>
      </c>
      <c r="K5176" t="s">
        <v>6</v>
      </c>
      <c r="L5176">
        <v>1</v>
      </c>
      <c r="M5176" t="str">
        <f>VLOOKUP(E5176,Translations!$A$1:$B$7,2,FALSE)</f>
        <v>Syddanmark</v>
      </c>
      <c r="N5176" t="str">
        <f>VLOOKUP(D5176,Translations!$I$2:$K$101,2,FALSE)</f>
        <v>Haderslev</v>
      </c>
      <c r="O5176" t="str">
        <f>VLOOKUP(G5176,Translations!$M$2:$N$9,2,FALSE)</f>
        <v>[X2079] SARS-CoV-2 (RNA), Borger</v>
      </c>
      <c r="P5176" t="str">
        <f>VLOOKUP(F5176,Translations!$D$1:$F$13,2,FALSE)</f>
        <v>Ok</v>
      </c>
      <c r="Q5176" t="str">
        <f>VLOOKUP(F5176,Translations!$D$2:$G$13,4,FALSE)</f>
        <v>01 - Aktiv, bopæl i DK</v>
      </c>
      <c r="R5176" t="str">
        <f>VLOOKUP(H5176,Translations!$P$2:$Q$10,2,FALSE)</f>
        <v>8 - Afgangsført (fraflyttet, ihjelslagen, dobbelt CPR, forsvundet eller omnummereret)</v>
      </c>
      <c r="S5176" t="str">
        <f>VLOOKUP(F5176,Translations!$D$2:$F$13,3,FALSE)</f>
        <v>Ja</v>
      </c>
    </row>
    <row r="5177" spans="1:19" x14ac:dyDescent="0.2">
      <c r="A5177" s="3">
        <v>43970</v>
      </c>
      <c r="B5177" t="s">
        <v>225</v>
      </c>
      <c r="C5177" t="s">
        <v>199</v>
      </c>
      <c r="D5177">
        <v>530</v>
      </c>
      <c r="E5177">
        <v>1083</v>
      </c>
      <c r="F5177" t="str">
        <f t="shared" si="168"/>
        <v>01</v>
      </c>
      <c r="G5177" t="s">
        <v>513</v>
      </c>
      <c r="H5177">
        <v>1</v>
      </c>
      <c r="I5177" t="s">
        <v>6</v>
      </c>
      <c r="J5177" t="s">
        <v>5</v>
      </c>
      <c r="K5177" t="s">
        <v>6</v>
      </c>
      <c r="L5177">
        <v>3501</v>
      </c>
      <c r="M5177" t="str">
        <f>VLOOKUP(E5177,Translations!$A$1:$B$7,2,FALSE)</f>
        <v>Syddanmark</v>
      </c>
      <c r="N5177" t="str">
        <f>VLOOKUP(D5177,Translations!$I$2:$K$101,2,FALSE)</f>
        <v>Billund</v>
      </c>
      <c r="O5177" t="str">
        <f>VLOOKUP(G5177,Translations!$M$2:$N$9,2,FALSE)</f>
        <v>[X2079] SARS-CoV-2 (RNA), Borger</v>
      </c>
      <c r="P5177" t="str">
        <f>VLOOKUP(F5177,Translations!$D$1:$F$13,2,FALSE)</f>
        <v>Ok</v>
      </c>
      <c r="Q5177" t="str">
        <f>VLOOKUP(F5177,Translations!$D$2:$G$13,4,FALSE)</f>
        <v>01 - Aktiv, bopæl i DK</v>
      </c>
      <c r="R5177" t="str">
        <f>VLOOKUP(H5177,Translations!$P$2:$Q$10,2,FALSE)</f>
        <v>1 - Selvstændigt sikret - med lægevalg</v>
      </c>
      <c r="S5177" t="str">
        <f>VLOOKUP(F5177,Translations!$D$2:$F$13,3,FALSE)</f>
        <v>Ja</v>
      </c>
    </row>
    <row r="5178" spans="1:19" x14ac:dyDescent="0.2">
      <c r="A5178" s="3">
        <v>43970</v>
      </c>
      <c r="B5178" t="s">
        <v>225</v>
      </c>
      <c r="C5178" t="s">
        <v>199</v>
      </c>
      <c r="D5178">
        <v>530</v>
      </c>
      <c r="E5178">
        <v>1083</v>
      </c>
      <c r="F5178" t="str">
        <f t="shared" si="168"/>
        <v>01</v>
      </c>
      <c r="G5178" t="s">
        <v>513</v>
      </c>
      <c r="H5178">
        <v>4</v>
      </c>
      <c r="I5178" t="s">
        <v>6</v>
      </c>
      <c r="J5178" t="s">
        <v>5</v>
      </c>
      <c r="K5178" t="s">
        <v>6</v>
      </c>
      <c r="L5178">
        <v>1</v>
      </c>
      <c r="M5178" t="str">
        <f>VLOOKUP(E5178,Translations!$A$1:$B$7,2,FALSE)</f>
        <v>Syddanmark</v>
      </c>
      <c r="N5178" t="str">
        <f>VLOOKUP(D5178,Translations!$I$2:$K$101,2,FALSE)</f>
        <v>Billund</v>
      </c>
      <c r="O5178" t="str">
        <f>VLOOKUP(G5178,Translations!$M$2:$N$9,2,FALSE)</f>
        <v>[X2079] SARS-CoV-2 (RNA), Borger</v>
      </c>
      <c r="P5178" t="str">
        <f>VLOOKUP(F5178,Translations!$D$1:$F$13,2,FALSE)</f>
        <v>Ok</v>
      </c>
      <c r="Q5178" t="str">
        <f>VLOOKUP(F5178,Translations!$D$2:$G$13,4,FALSE)</f>
        <v>01 - Aktiv, bopæl i DK</v>
      </c>
      <c r="R5178" t="str">
        <f>VLOOKUP(H5178,Translations!$P$2:$Q$10,2,FALSE)</f>
        <v>4 - Optaget i fængselsvæsenet efter dom (+3 mdr.)</v>
      </c>
      <c r="S5178" t="str">
        <f>VLOOKUP(F5178,Translations!$D$2:$F$13,3,FALSE)</f>
        <v>Ja</v>
      </c>
    </row>
    <row r="5179" spans="1:19" x14ac:dyDescent="0.2">
      <c r="A5179" s="3">
        <v>43970</v>
      </c>
      <c r="B5179" t="s">
        <v>225</v>
      </c>
      <c r="C5179" t="s">
        <v>199</v>
      </c>
      <c r="D5179">
        <v>540</v>
      </c>
      <c r="E5179">
        <v>1083</v>
      </c>
      <c r="F5179" t="str">
        <f t="shared" si="168"/>
        <v>01</v>
      </c>
      <c r="G5179" t="s">
        <v>513</v>
      </c>
      <c r="H5179">
        <v>1</v>
      </c>
      <c r="I5179" t="s">
        <v>6</v>
      </c>
      <c r="J5179" t="s">
        <v>5</v>
      </c>
      <c r="K5179" t="s">
        <v>6</v>
      </c>
      <c r="L5179">
        <v>6000</v>
      </c>
      <c r="M5179" t="str">
        <f>VLOOKUP(E5179,Translations!$A$1:$B$7,2,FALSE)</f>
        <v>Syddanmark</v>
      </c>
      <c r="N5179" t="str">
        <f>VLOOKUP(D5179,Translations!$I$2:$K$101,2,FALSE)</f>
        <v>Sønderborg</v>
      </c>
      <c r="O5179" t="str">
        <f>VLOOKUP(G5179,Translations!$M$2:$N$9,2,FALSE)</f>
        <v>[X2079] SARS-CoV-2 (RNA), Borger</v>
      </c>
      <c r="P5179" t="str">
        <f>VLOOKUP(F5179,Translations!$D$1:$F$13,2,FALSE)</f>
        <v>Ok</v>
      </c>
      <c r="Q5179" t="str">
        <f>VLOOKUP(F5179,Translations!$D$2:$G$13,4,FALSE)</f>
        <v>01 - Aktiv, bopæl i DK</v>
      </c>
      <c r="R5179" t="str">
        <f>VLOOKUP(H5179,Translations!$P$2:$Q$10,2,FALSE)</f>
        <v>1 - Selvstændigt sikret - med lægevalg</v>
      </c>
      <c r="S5179" t="str">
        <f>VLOOKUP(F5179,Translations!$D$2:$F$13,3,FALSE)</f>
        <v>Ja</v>
      </c>
    </row>
    <row r="5180" spans="1:19" x14ac:dyDescent="0.2">
      <c r="A5180" s="3">
        <v>43970</v>
      </c>
      <c r="B5180" t="s">
        <v>225</v>
      </c>
      <c r="C5180" t="s">
        <v>199</v>
      </c>
      <c r="D5180">
        <v>540</v>
      </c>
      <c r="E5180">
        <v>1083</v>
      </c>
      <c r="F5180" t="str">
        <f t="shared" si="168"/>
        <v>01</v>
      </c>
      <c r="G5180" t="s">
        <v>513</v>
      </c>
      <c r="H5180">
        <v>2</v>
      </c>
      <c r="I5180" t="s">
        <v>6</v>
      </c>
      <c r="J5180" t="s">
        <v>5</v>
      </c>
      <c r="K5180" t="s">
        <v>6</v>
      </c>
      <c r="L5180">
        <v>1</v>
      </c>
      <c r="M5180" t="str">
        <f>VLOOKUP(E5180,Translations!$A$1:$B$7,2,FALSE)</f>
        <v>Syddanmark</v>
      </c>
      <c r="N5180" t="str">
        <f>VLOOKUP(D5180,Translations!$I$2:$K$101,2,FALSE)</f>
        <v>Sønderborg</v>
      </c>
      <c r="O5180" t="str">
        <f>VLOOKUP(G5180,Translations!$M$2:$N$9,2,FALSE)</f>
        <v>[X2079] SARS-CoV-2 (RNA), Borger</v>
      </c>
      <c r="P5180" t="str">
        <f>VLOOKUP(F5180,Translations!$D$1:$F$13,2,FALSE)</f>
        <v>Ok</v>
      </c>
      <c r="Q5180" t="str">
        <f>VLOOKUP(F5180,Translations!$D$2:$G$13,4,FALSE)</f>
        <v>01 - Aktiv, bopæl i DK</v>
      </c>
      <c r="R5180" t="str">
        <f>VLOOKUP(H5180,Translations!$P$2:$Q$10,2,FALSE)</f>
        <v>2 - Selvstændigt sikret - uden lægevalg</v>
      </c>
      <c r="S5180" t="str">
        <f>VLOOKUP(F5180,Translations!$D$2:$F$13,3,FALSE)</f>
        <v>Ja</v>
      </c>
    </row>
    <row r="5181" spans="1:19" x14ac:dyDescent="0.2">
      <c r="A5181" s="3">
        <v>43970</v>
      </c>
      <c r="B5181" t="s">
        <v>225</v>
      </c>
      <c r="C5181" t="s">
        <v>199</v>
      </c>
      <c r="D5181">
        <v>561</v>
      </c>
      <c r="E5181">
        <v>1083</v>
      </c>
      <c r="F5181" t="str">
        <f t="shared" si="168"/>
        <v>01</v>
      </c>
      <c r="G5181" t="s">
        <v>513</v>
      </c>
      <c r="H5181">
        <v>1</v>
      </c>
      <c r="I5181" t="s">
        <v>6</v>
      </c>
      <c r="J5181" t="s">
        <v>5</v>
      </c>
      <c r="K5181" t="s">
        <v>6</v>
      </c>
      <c r="L5181">
        <v>2</v>
      </c>
      <c r="M5181" t="str">
        <f>VLOOKUP(E5181,Translations!$A$1:$B$7,2,FALSE)</f>
        <v>Syddanmark</v>
      </c>
      <c r="N5181" t="str">
        <f>VLOOKUP(D5181,Translations!$I$2:$K$101,2,FALSE)</f>
        <v>Esbjerg</v>
      </c>
      <c r="O5181" t="str">
        <f>VLOOKUP(G5181,Translations!$M$2:$N$9,2,FALSE)</f>
        <v>[X2079] SARS-CoV-2 (RNA), Borger</v>
      </c>
      <c r="P5181" t="str">
        <f>VLOOKUP(F5181,Translations!$D$1:$F$13,2,FALSE)</f>
        <v>Ok</v>
      </c>
      <c r="Q5181" t="str">
        <f>VLOOKUP(F5181,Translations!$D$2:$G$13,4,FALSE)</f>
        <v>01 - Aktiv, bopæl i DK</v>
      </c>
      <c r="R5181" t="str">
        <f>VLOOKUP(H5181,Translations!$P$2:$Q$10,2,FALSE)</f>
        <v>1 - Selvstændigt sikret - med lægevalg</v>
      </c>
      <c r="S5181" t="str">
        <f>VLOOKUP(F5181,Translations!$D$2:$F$13,3,FALSE)</f>
        <v>Ja</v>
      </c>
    </row>
    <row r="5182" spans="1:19" x14ac:dyDescent="0.2">
      <c r="A5182" s="3">
        <v>43970</v>
      </c>
      <c r="B5182" t="s">
        <v>225</v>
      </c>
      <c r="C5182" t="s">
        <v>199</v>
      </c>
      <c r="D5182">
        <v>575</v>
      </c>
      <c r="E5182">
        <v>1083</v>
      </c>
      <c r="F5182" t="str">
        <f t="shared" si="168"/>
        <v>01</v>
      </c>
      <c r="G5182" t="s">
        <v>513</v>
      </c>
      <c r="H5182">
        <v>1</v>
      </c>
      <c r="I5182" t="s">
        <v>6</v>
      </c>
      <c r="J5182" t="s">
        <v>5</v>
      </c>
      <c r="K5182" t="s">
        <v>6</v>
      </c>
      <c r="L5182">
        <v>1</v>
      </c>
      <c r="M5182" t="str">
        <f>VLOOKUP(E5182,Translations!$A$1:$B$7,2,FALSE)</f>
        <v>Syddanmark</v>
      </c>
      <c r="N5182" t="str">
        <f>VLOOKUP(D5182,Translations!$I$2:$K$101,2,FALSE)</f>
        <v>Vejen</v>
      </c>
      <c r="O5182" t="str">
        <f>VLOOKUP(G5182,Translations!$M$2:$N$9,2,FALSE)</f>
        <v>[X2079] SARS-CoV-2 (RNA), Borger</v>
      </c>
      <c r="P5182" t="str">
        <f>VLOOKUP(F5182,Translations!$D$1:$F$13,2,FALSE)</f>
        <v>Ok</v>
      </c>
      <c r="Q5182" t="str">
        <f>VLOOKUP(F5182,Translations!$D$2:$G$13,4,FALSE)</f>
        <v>01 - Aktiv, bopæl i DK</v>
      </c>
      <c r="R5182" t="str">
        <f>VLOOKUP(H5182,Translations!$P$2:$Q$10,2,FALSE)</f>
        <v>1 - Selvstændigt sikret - med lægevalg</v>
      </c>
      <c r="S5182" t="str">
        <f>VLOOKUP(F5182,Translations!$D$2:$F$13,3,FALSE)</f>
        <v>Ja</v>
      </c>
    </row>
    <row r="5183" spans="1:19" x14ac:dyDescent="0.2">
      <c r="A5183" s="3">
        <v>43970</v>
      </c>
      <c r="B5183" t="s">
        <v>225</v>
      </c>
      <c r="C5183" t="s">
        <v>199</v>
      </c>
      <c r="D5183">
        <v>580</v>
      </c>
      <c r="E5183">
        <v>1083</v>
      </c>
      <c r="F5183" t="str">
        <f t="shared" si="168"/>
        <v>01</v>
      </c>
      <c r="G5183" t="s">
        <v>513</v>
      </c>
      <c r="H5183">
        <v>1</v>
      </c>
      <c r="I5183" t="s">
        <v>6</v>
      </c>
      <c r="J5183" t="s">
        <v>5</v>
      </c>
      <c r="K5183" t="s">
        <v>6</v>
      </c>
      <c r="L5183">
        <v>1</v>
      </c>
      <c r="M5183" t="str">
        <f>VLOOKUP(E5183,Translations!$A$1:$B$7,2,FALSE)</f>
        <v>Syddanmark</v>
      </c>
      <c r="N5183" t="str">
        <f>VLOOKUP(D5183,Translations!$I$2:$K$101,2,FALSE)</f>
        <v>Aabenraa</v>
      </c>
      <c r="O5183" t="str">
        <f>VLOOKUP(G5183,Translations!$M$2:$N$9,2,FALSE)</f>
        <v>[X2079] SARS-CoV-2 (RNA), Borger</v>
      </c>
      <c r="P5183" t="str">
        <f>VLOOKUP(F5183,Translations!$D$1:$F$13,2,FALSE)</f>
        <v>Ok</v>
      </c>
      <c r="Q5183" t="str">
        <f>VLOOKUP(F5183,Translations!$D$2:$G$13,4,FALSE)</f>
        <v>01 - Aktiv, bopæl i DK</v>
      </c>
      <c r="R5183" t="str">
        <f>VLOOKUP(H5183,Translations!$P$2:$Q$10,2,FALSE)</f>
        <v>1 - Selvstændigt sikret - med lægevalg</v>
      </c>
      <c r="S5183" t="str">
        <f>VLOOKUP(F5183,Translations!$D$2:$F$13,3,FALSE)</f>
        <v>Ja</v>
      </c>
    </row>
    <row r="5184" spans="1:19" x14ac:dyDescent="0.2">
      <c r="A5184" s="3">
        <v>43970</v>
      </c>
      <c r="B5184" t="s">
        <v>225</v>
      </c>
      <c r="C5184" t="s">
        <v>199</v>
      </c>
      <c r="D5184">
        <v>607</v>
      </c>
      <c r="E5184">
        <v>1083</v>
      </c>
      <c r="F5184" t="str">
        <f t="shared" si="168"/>
        <v>01</v>
      </c>
      <c r="G5184" t="s">
        <v>513</v>
      </c>
      <c r="H5184">
        <v>1</v>
      </c>
      <c r="I5184" t="s">
        <v>6</v>
      </c>
      <c r="J5184" t="s">
        <v>5</v>
      </c>
      <c r="K5184" t="s">
        <v>6</v>
      </c>
      <c r="L5184">
        <v>3</v>
      </c>
      <c r="M5184" t="str">
        <f>VLOOKUP(E5184,Translations!$A$1:$B$7,2,FALSE)</f>
        <v>Syddanmark</v>
      </c>
      <c r="N5184" t="str">
        <f>VLOOKUP(D5184,Translations!$I$2:$K$101,2,FALSE)</f>
        <v>Fredericia</v>
      </c>
      <c r="O5184" t="str">
        <f>VLOOKUP(G5184,Translations!$M$2:$N$9,2,FALSE)</f>
        <v>[X2079] SARS-CoV-2 (RNA), Borger</v>
      </c>
      <c r="P5184" t="str">
        <f>VLOOKUP(F5184,Translations!$D$1:$F$13,2,FALSE)</f>
        <v>Ok</v>
      </c>
      <c r="Q5184" t="str">
        <f>VLOOKUP(F5184,Translations!$D$2:$G$13,4,FALSE)</f>
        <v>01 - Aktiv, bopæl i DK</v>
      </c>
      <c r="R5184" t="str">
        <f>VLOOKUP(H5184,Translations!$P$2:$Q$10,2,FALSE)</f>
        <v>1 - Selvstændigt sikret - med lægevalg</v>
      </c>
      <c r="S5184" t="str">
        <f>VLOOKUP(F5184,Translations!$D$2:$F$13,3,FALSE)</f>
        <v>Ja</v>
      </c>
    </row>
    <row r="5185" spans="1:19" x14ac:dyDescent="0.2">
      <c r="A5185" s="3">
        <v>43970</v>
      </c>
      <c r="B5185" t="s">
        <v>225</v>
      </c>
      <c r="C5185" t="s">
        <v>199</v>
      </c>
      <c r="D5185">
        <v>615</v>
      </c>
      <c r="E5185">
        <v>1082</v>
      </c>
      <c r="F5185" t="str">
        <f t="shared" si="168"/>
        <v>01</v>
      </c>
      <c r="G5185" t="s">
        <v>513</v>
      </c>
      <c r="H5185">
        <v>1</v>
      </c>
      <c r="I5185" t="s">
        <v>6</v>
      </c>
      <c r="J5185" t="s">
        <v>5</v>
      </c>
      <c r="K5185" t="s">
        <v>6</v>
      </c>
      <c r="L5185">
        <v>3</v>
      </c>
      <c r="M5185" t="str">
        <f>VLOOKUP(E5185,Translations!$A$1:$B$7,2,FALSE)</f>
        <v>Midtjylland</v>
      </c>
      <c r="N5185" t="str">
        <f>VLOOKUP(D5185,Translations!$I$2:$K$101,2,FALSE)</f>
        <v>Horsens</v>
      </c>
      <c r="O5185" t="str">
        <f>VLOOKUP(G5185,Translations!$M$2:$N$9,2,FALSE)</f>
        <v>[X2079] SARS-CoV-2 (RNA), Borger</v>
      </c>
      <c r="P5185" t="str">
        <f>VLOOKUP(F5185,Translations!$D$1:$F$13,2,FALSE)</f>
        <v>Ok</v>
      </c>
      <c r="Q5185" t="str">
        <f>VLOOKUP(F5185,Translations!$D$2:$G$13,4,FALSE)</f>
        <v>01 - Aktiv, bopæl i DK</v>
      </c>
      <c r="R5185" t="str">
        <f>VLOOKUP(H5185,Translations!$P$2:$Q$10,2,FALSE)</f>
        <v>1 - Selvstændigt sikret - med lægevalg</v>
      </c>
      <c r="S5185" t="str">
        <f>VLOOKUP(F5185,Translations!$D$2:$F$13,3,FALSE)</f>
        <v>Ja</v>
      </c>
    </row>
    <row r="5186" spans="1:19" x14ac:dyDescent="0.2">
      <c r="A5186" s="3">
        <v>43970</v>
      </c>
      <c r="B5186" t="s">
        <v>225</v>
      </c>
      <c r="C5186" t="s">
        <v>199</v>
      </c>
      <c r="D5186">
        <v>621</v>
      </c>
      <c r="E5186">
        <v>1083</v>
      </c>
      <c r="F5186" t="str">
        <f t="shared" si="168"/>
        <v>01</v>
      </c>
      <c r="G5186" t="s">
        <v>513</v>
      </c>
      <c r="H5186">
        <v>1</v>
      </c>
      <c r="I5186" t="s">
        <v>6</v>
      </c>
      <c r="J5186" t="s">
        <v>5</v>
      </c>
      <c r="K5186" t="s">
        <v>6</v>
      </c>
      <c r="L5186">
        <v>2</v>
      </c>
      <c r="M5186" t="str">
        <f>VLOOKUP(E5186,Translations!$A$1:$B$7,2,FALSE)</f>
        <v>Syddanmark</v>
      </c>
      <c r="N5186" t="str">
        <f>VLOOKUP(D5186,Translations!$I$2:$K$101,2,FALSE)</f>
        <v>Kolding</v>
      </c>
      <c r="O5186" t="str">
        <f>VLOOKUP(G5186,Translations!$M$2:$N$9,2,FALSE)</f>
        <v>[X2079] SARS-CoV-2 (RNA), Borger</v>
      </c>
      <c r="P5186" t="str">
        <f>VLOOKUP(F5186,Translations!$D$1:$F$13,2,FALSE)</f>
        <v>Ok</v>
      </c>
      <c r="Q5186" t="str">
        <f>VLOOKUP(F5186,Translations!$D$2:$G$13,4,FALSE)</f>
        <v>01 - Aktiv, bopæl i DK</v>
      </c>
      <c r="R5186" t="str">
        <f>VLOOKUP(H5186,Translations!$P$2:$Q$10,2,FALSE)</f>
        <v>1 - Selvstændigt sikret - med lægevalg</v>
      </c>
      <c r="S5186" t="str">
        <f>VLOOKUP(F5186,Translations!$D$2:$F$13,3,FALSE)</f>
        <v>Ja</v>
      </c>
    </row>
    <row r="5187" spans="1:19" x14ac:dyDescent="0.2">
      <c r="A5187" s="3">
        <v>43970</v>
      </c>
      <c r="B5187" t="s">
        <v>225</v>
      </c>
      <c r="C5187" t="s">
        <v>199</v>
      </c>
      <c r="D5187">
        <v>630</v>
      </c>
      <c r="E5187">
        <v>1083</v>
      </c>
      <c r="F5187" t="str">
        <f t="shared" si="168"/>
        <v>01</v>
      </c>
      <c r="G5187" t="s">
        <v>513</v>
      </c>
      <c r="H5187">
        <v>1</v>
      </c>
      <c r="I5187" t="s">
        <v>6</v>
      </c>
      <c r="J5187" t="s">
        <v>5</v>
      </c>
      <c r="K5187" t="s">
        <v>6</v>
      </c>
      <c r="L5187">
        <v>4</v>
      </c>
      <c r="M5187" t="str">
        <f>VLOOKUP(E5187,Translations!$A$1:$B$7,2,FALSE)</f>
        <v>Syddanmark</v>
      </c>
      <c r="N5187" t="str">
        <f>VLOOKUP(D5187,Translations!$I$2:$K$101,2,FALSE)</f>
        <v>Vejle</v>
      </c>
      <c r="O5187" t="str">
        <f>VLOOKUP(G5187,Translations!$M$2:$N$9,2,FALSE)</f>
        <v>[X2079] SARS-CoV-2 (RNA), Borger</v>
      </c>
      <c r="P5187" t="str">
        <f>VLOOKUP(F5187,Translations!$D$1:$F$13,2,FALSE)</f>
        <v>Ok</v>
      </c>
      <c r="Q5187" t="str">
        <f>VLOOKUP(F5187,Translations!$D$2:$G$13,4,FALSE)</f>
        <v>01 - Aktiv, bopæl i DK</v>
      </c>
      <c r="R5187" t="str">
        <f>VLOOKUP(H5187,Translations!$P$2:$Q$10,2,FALSE)</f>
        <v>1 - Selvstændigt sikret - med lægevalg</v>
      </c>
      <c r="S5187" t="str">
        <f>VLOOKUP(F5187,Translations!$D$2:$F$13,3,FALSE)</f>
        <v>Ja</v>
      </c>
    </row>
    <row r="5188" spans="1:19" x14ac:dyDescent="0.2">
      <c r="A5188" s="3">
        <v>43970</v>
      </c>
      <c r="B5188" t="s">
        <v>225</v>
      </c>
      <c r="C5188" t="s">
        <v>199</v>
      </c>
      <c r="D5188">
        <v>657</v>
      </c>
      <c r="E5188">
        <v>1082</v>
      </c>
      <c r="F5188" t="str">
        <f t="shared" si="168"/>
        <v>01</v>
      </c>
      <c r="G5188" t="s">
        <v>513</v>
      </c>
      <c r="H5188">
        <v>1</v>
      </c>
      <c r="I5188" t="s">
        <v>6</v>
      </c>
      <c r="J5188" t="s">
        <v>5</v>
      </c>
      <c r="K5188" t="s">
        <v>6</v>
      </c>
      <c r="L5188">
        <v>1</v>
      </c>
      <c r="M5188" t="str">
        <f>VLOOKUP(E5188,Translations!$A$1:$B$7,2,FALSE)</f>
        <v>Midtjylland</v>
      </c>
      <c r="N5188" t="str">
        <f>VLOOKUP(D5188,Translations!$I$2:$K$101,2,FALSE)</f>
        <v>Herning</v>
      </c>
      <c r="O5188" t="str">
        <f>VLOOKUP(G5188,Translations!$M$2:$N$9,2,FALSE)</f>
        <v>[X2079] SARS-CoV-2 (RNA), Borger</v>
      </c>
      <c r="P5188" t="str">
        <f>VLOOKUP(F5188,Translations!$D$1:$F$13,2,FALSE)</f>
        <v>Ok</v>
      </c>
      <c r="Q5188" t="str">
        <f>VLOOKUP(F5188,Translations!$D$2:$G$13,4,FALSE)</f>
        <v>01 - Aktiv, bopæl i DK</v>
      </c>
      <c r="R5188" t="str">
        <f>VLOOKUP(H5188,Translations!$P$2:$Q$10,2,FALSE)</f>
        <v>1 - Selvstændigt sikret - med lægevalg</v>
      </c>
      <c r="S5188" t="str">
        <f>VLOOKUP(F5188,Translations!$D$2:$F$13,3,FALSE)</f>
        <v>Ja</v>
      </c>
    </row>
    <row r="5189" spans="1:19" x14ac:dyDescent="0.2">
      <c r="A5189" s="3">
        <v>43970</v>
      </c>
      <c r="B5189" t="s">
        <v>225</v>
      </c>
      <c r="C5189" t="s">
        <v>199</v>
      </c>
      <c r="D5189">
        <v>751</v>
      </c>
      <c r="E5189">
        <v>1082</v>
      </c>
      <c r="F5189" t="str">
        <f t="shared" si="168"/>
        <v>01</v>
      </c>
      <c r="G5189" t="s">
        <v>513</v>
      </c>
      <c r="H5189">
        <v>1</v>
      </c>
      <c r="I5189" t="s">
        <v>6</v>
      </c>
      <c r="J5189" t="s">
        <v>5</v>
      </c>
      <c r="K5189" t="s">
        <v>6</v>
      </c>
      <c r="L5189">
        <v>4</v>
      </c>
      <c r="M5189" t="str">
        <f>VLOOKUP(E5189,Translations!$A$1:$B$7,2,FALSE)</f>
        <v>Midtjylland</v>
      </c>
      <c r="N5189" t="str">
        <f>VLOOKUP(D5189,Translations!$I$2:$K$101,2,FALSE)</f>
        <v>Aarhus</v>
      </c>
      <c r="O5189" t="str">
        <f>VLOOKUP(G5189,Translations!$M$2:$N$9,2,FALSE)</f>
        <v>[X2079] SARS-CoV-2 (RNA), Borger</v>
      </c>
      <c r="P5189" t="str">
        <f>VLOOKUP(F5189,Translations!$D$1:$F$13,2,FALSE)</f>
        <v>Ok</v>
      </c>
      <c r="Q5189" t="str">
        <f>VLOOKUP(F5189,Translations!$D$2:$G$13,4,FALSE)</f>
        <v>01 - Aktiv, bopæl i DK</v>
      </c>
      <c r="R5189" t="str">
        <f>VLOOKUP(H5189,Translations!$P$2:$Q$10,2,FALSE)</f>
        <v>1 - Selvstændigt sikret - med lægevalg</v>
      </c>
      <c r="S5189" t="str">
        <f>VLOOKUP(F5189,Translations!$D$2:$F$13,3,FALSE)</f>
        <v>Ja</v>
      </c>
    </row>
    <row r="5190" spans="1:19" x14ac:dyDescent="0.2">
      <c r="A5190" s="3">
        <v>43970</v>
      </c>
      <c r="B5190" t="s">
        <v>225</v>
      </c>
      <c r="C5190" t="s">
        <v>199</v>
      </c>
      <c r="D5190">
        <v>851</v>
      </c>
      <c r="E5190">
        <v>1081</v>
      </c>
      <c r="F5190" t="str">
        <f t="shared" si="168"/>
        <v>01</v>
      </c>
      <c r="G5190" t="s">
        <v>513</v>
      </c>
      <c r="H5190">
        <v>1</v>
      </c>
      <c r="I5190" t="s">
        <v>6</v>
      </c>
      <c r="J5190" t="s">
        <v>5</v>
      </c>
      <c r="K5190" t="s">
        <v>6</v>
      </c>
      <c r="L5190">
        <v>1</v>
      </c>
      <c r="M5190" t="str">
        <f>VLOOKUP(E5190,Translations!$A$1:$B$7,2,FALSE)</f>
        <v>Nordjylland</v>
      </c>
      <c r="N5190" t="str">
        <f>VLOOKUP(D5190,Translations!$I$2:$K$101,2,FALSE)</f>
        <v>Aalborg</v>
      </c>
      <c r="O5190" t="str">
        <f>VLOOKUP(G5190,Translations!$M$2:$N$9,2,FALSE)</f>
        <v>[X2079] SARS-CoV-2 (RNA), Borger</v>
      </c>
      <c r="P5190" t="str">
        <f>VLOOKUP(F5190,Translations!$D$1:$F$13,2,FALSE)</f>
        <v>Ok</v>
      </c>
      <c r="Q5190" t="str">
        <f>VLOOKUP(F5190,Translations!$D$2:$G$13,4,FALSE)</f>
        <v>01 - Aktiv, bopæl i DK</v>
      </c>
      <c r="R5190" t="str">
        <f>VLOOKUP(H5190,Translations!$P$2:$Q$10,2,FALSE)</f>
        <v>1 - Selvstændigt sikret - med lægevalg</v>
      </c>
      <c r="S5190" t="str">
        <f>VLOOKUP(F5190,Translations!$D$2:$F$13,3,FALSE)</f>
        <v>Ja</v>
      </c>
    </row>
    <row r="5191" spans="1:19" x14ac:dyDescent="0.2">
      <c r="A5191" s="3">
        <v>43970</v>
      </c>
      <c r="B5191" t="s">
        <v>226</v>
      </c>
      <c r="C5191" t="s">
        <v>199</v>
      </c>
      <c r="D5191">
        <v>0</v>
      </c>
      <c r="E5191">
        <v>0</v>
      </c>
      <c r="F5191" t="str">
        <f>"03"</f>
        <v>03</v>
      </c>
      <c r="G5191" t="s">
        <v>513</v>
      </c>
      <c r="H5191">
        <v>1</v>
      </c>
      <c r="I5191" t="s">
        <v>6</v>
      </c>
      <c r="J5191" t="s">
        <v>5</v>
      </c>
      <c r="K5191" t="s">
        <v>6</v>
      </c>
      <c r="L5191">
        <v>290</v>
      </c>
      <c r="M5191" t="str">
        <f>VLOOKUP(E5191,Translations!$A$1:$B$7,2,FALSE)</f>
        <v>Ukendt</v>
      </c>
      <c r="N5191" t="str">
        <f>VLOOKUP(D5191,Translations!$I$2:$K$101,2,FALSE)</f>
        <v>Ukendt</v>
      </c>
      <c r="O5191" t="str">
        <f>VLOOKUP(G5191,Translations!$M$2:$N$9,2,FALSE)</f>
        <v>[X2079] SARS-CoV-2 (RNA), Borger</v>
      </c>
      <c r="P5191" t="str">
        <f>VLOOKUP(F5191,Translations!$D$1:$F$13,2,FALSE)</f>
        <v>Ok</v>
      </c>
      <c r="Q5191" t="str">
        <f>VLOOKUP(F5191,Translations!$D$2:$G$13,4,FALSE)</f>
        <v>03 - Aktiv, speciel vejkode i DK</v>
      </c>
      <c r="R5191" t="str">
        <f>VLOOKUP(H5191,Translations!$P$2:$Q$10,2,FALSE)</f>
        <v>1 - Selvstændigt sikret - med lægevalg</v>
      </c>
      <c r="S5191" t="str">
        <f>VLOOKUP(F5191,Translations!$D$2:$F$13,3,FALSE)</f>
        <v>Ja</v>
      </c>
    </row>
    <row r="5192" spans="1:19" x14ac:dyDescent="0.2">
      <c r="A5192" s="3">
        <v>43970</v>
      </c>
      <c r="B5192" t="s">
        <v>226</v>
      </c>
      <c r="C5192" t="s">
        <v>199</v>
      </c>
      <c r="D5192">
        <v>0</v>
      </c>
      <c r="E5192">
        <v>0</v>
      </c>
      <c r="F5192" t="str">
        <f>"03"</f>
        <v>03</v>
      </c>
      <c r="G5192" t="s">
        <v>513</v>
      </c>
      <c r="H5192">
        <v>2</v>
      </c>
      <c r="I5192" t="s">
        <v>6</v>
      </c>
      <c r="J5192" t="s">
        <v>5</v>
      </c>
      <c r="K5192" t="s">
        <v>6</v>
      </c>
      <c r="L5192">
        <v>1</v>
      </c>
      <c r="M5192" t="str">
        <f>VLOOKUP(E5192,Translations!$A$1:$B$7,2,FALSE)</f>
        <v>Ukendt</v>
      </c>
      <c r="N5192" t="str">
        <f>VLOOKUP(D5192,Translations!$I$2:$K$101,2,FALSE)</f>
        <v>Ukendt</v>
      </c>
      <c r="O5192" t="str">
        <f>VLOOKUP(G5192,Translations!$M$2:$N$9,2,FALSE)</f>
        <v>[X2079] SARS-CoV-2 (RNA), Borger</v>
      </c>
      <c r="P5192" t="str">
        <f>VLOOKUP(F5192,Translations!$D$1:$F$13,2,FALSE)</f>
        <v>Ok</v>
      </c>
      <c r="Q5192" t="str">
        <f>VLOOKUP(F5192,Translations!$D$2:$G$13,4,FALSE)</f>
        <v>03 - Aktiv, speciel vejkode i DK</v>
      </c>
      <c r="R5192" t="str">
        <f>VLOOKUP(H5192,Translations!$P$2:$Q$10,2,FALSE)</f>
        <v>2 - Selvstændigt sikret - uden lægevalg</v>
      </c>
      <c r="S5192" t="str">
        <f>VLOOKUP(F5192,Translations!$D$2:$F$13,3,FALSE)</f>
        <v>Ja</v>
      </c>
    </row>
    <row r="5193" spans="1:19" x14ac:dyDescent="0.2">
      <c r="A5193" s="3">
        <v>43970</v>
      </c>
      <c r="B5193" t="s">
        <v>226</v>
      </c>
      <c r="C5193" t="s">
        <v>199</v>
      </c>
      <c r="D5193">
        <v>0</v>
      </c>
      <c r="E5193">
        <v>0</v>
      </c>
      <c r="F5193" t="str">
        <f>"03"</f>
        <v>03</v>
      </c>
      <c r="G5193" t="s">
        <v>513</v>
      </c>
      <c r="H5193">
        <v>4</v>
      </c>
      <c r="I5193" t="s">
        <v>6</v>
      </c>
      <c r="J5193" t="s">
        <v>5</v>
      </c>
      <c r="K5193" t="s">
        <v>6</v>
      </c>
      <c r="L5193">
        <v>32</v>
      </c>
      <c r="M5193" t="str">
        <f>VLOOKUP(E5193,Translations!$A$1:$B$7,2,FALSE)</f>
        <v>Ukendt</v>
      </c>
      <c r="N5193" t="str">
        <f>VLOOKUP(D5193,Translations!$I$2:$K$101,2,FALSE)</f>
        <v>Ukendt</v>
      </c>
      <c r="O5193" t="str">
        <f>VLOOKUP(G5193,Translations!$M$2:$N$9,2,FALSE)</f>
        <v>[X2079] SARS-CoV-2 (RNA), Borger</v>
      </c>
      <c r="P5193" t="str">
        <f>VLOOKUP(F5193,Translations!$D$1:$F$13,2,FALSE)</f>
        <v>Ok</v>
      </c>
      <c r="Q5193" t="str">
        <f>VLOOKUP(F5193,Translations!$D$2:$G$13,4,FALSE)</f>
        <v>03 - Aktiv, speciel vejkode i DK</v>
      </c>
      <c r="R5193" t="str">
        <f>VLOOKUP(H5193,Translations!$P$2:$Q$10,2,FALSE)</f>
        <v>4 - Optaget i fængselsvæsenet efter dom (+3 mdr.)</v>
      </c>
      <c r="S5193" t="str">
        <f>VLOOKUP(F5193,Translations!$D$2:$F$13,3,FALSE)</f>
        <v>Ja</v>
      </c>
    </row>
    <row r="5194" spans="1:19" x14ac:dyDescent="0.2">
      <c r="A5194" s="3">
        <v>43970</v>
      </c>
      <c r="B5194" t="s">
        <v>226</v>
      </c>
      <c r="C5194" t="s">
        <v>199</v>
      </c>
      <c r="D5194">
        <v>0</v>
      </c>
      <c r="E5194">
        <v>0</v>
      </c>
      <c r="F5194" t="str">
        <f>"03"</f>
        <v>03</v>
      </c>
      <c r="G5194" t="s">
        <v>513</v>
      </c>
      <c r="H5194">
        <v>7</v>
      </c>
      <c r="I5194" t="s">
        <v>6</v>
      </c>
      <c r="J5194" t="s">
        <v>5</v>
      </c>
      <c r="K5194" t="s">
        <v>6</v>
      </c>
      <c r="L5194">
        <v>4</v>
      </c>
      <c r="M5194" t="str">
        <f>VLOOKUP(E5194,Translations!$A$1:$B$7,2,FALSE)</f>
        <v>Ukendt</v>
      </c>
      <c r="N5194" t="str">
        <f>VLOOKUP(D5194,Translations!$I$2:$K$101,2,FALSE)</f>
        <v>Ukendt</v>
      </c>
      <c r="O5194" t="str">
        <f>VLOOKUP(G5194,Translations!$M$2:$N$9,2,FALSE)</f>
        <v>[X2079] SARS-CoV-2 (RNA), Borger</v>
      </c>
      <c r="P5194" t="str">
        <f>VLOOKUP(F5194,Translations!$D$1:$F$13,2,FALSE)</f>
        <v>Ok</v>
      </c>
      <c r="Q5194" t="str">
        <f>VLOOKUP(F5194,Translations!$D$2:$G$13,4,FALSE)</f>
        <v>03 - Aktiv, speciel vejkode i DK</v>
      </c>
      <c r="R5194" t="str">
        <f>VLOOKUP(H5194,Translations!$P$2:$Q$10,2,FALSE)</f>
        <v>7 - Bopæl i udlandet</v>
      </c>
      <c r="S5194" t="str">
        <f>VLOOKUP(F5194,Translations!$D$2:$F$13,3,FALSE)</f>
        <v>Ja</v>
      </c>
    </row>
    <row r="5195" spans="1:19" x14ac:dyDescent="0.2">
      <c r="A5195" s="3">
        <v>43970</v>
      </c>
      <c r="B5195" t="s">
        <v>226</v>
      </c>
      <c r="C5195" t="s">
        <v>199</v>
      </c>
      <c r="D5195">
        <v>0</v>
      </c>
      <c r="E5195">
        <v>0</v>
      </c>
      <c r="F5195" t="str">
        <f>"03"</f>
        <v>03</v>
      </c>
      <c r="G5195" t="s">
        <v>513</v>
      </c>
      <c r="H5195">
        <v>8</v>
      </c>
      <c r="I5195" t="s">
        <v>6</v>
      </c>
      <c r="J5195" t="s">
        <v>5</v>
      </c>
      <c r="K5195" t="s">
        <v>6</v>
      </c>
      <c r="L5195">
        <v>1</v>
      </c>
      <c r="M5195" t="str">
        <f>VLOOKUP(E5195,Translations!$A$1:$B$7,2,FALSE)</f>
        <v>Ukendt</v>
      </c>
      <c r="N5195" t="str">
        <f>VLOOKUP(D5195,Translations!$I$2:$K$101,2,FALSE)</f>
        <v>Ukendt</v>
      </c>
      <c r="O5195" t="str">
        <f>VLOOKUP(G5195,Translations!$M$2:$N$9,2,FALSE)</f>
        <v>[X2079] SARS-CoV-2 (RNA), Borger</v>
      </c>
      <c r="P5195" t="str">
        <f>VLOOKUP(F5195,Translations!$D$1:$F$13,2,FALSE)</f>
        <v>Ok</v>
      </c>
      <c r="Q5195" t="str">
        <f>VLOOKUP(F5195,Translations!$D$2:$G$13,4,FALSE)</f>
        <v>03 - Aktiv, speciel vejkode i DK</v>
      </c>
      <c r="R5195" t="str">
        <f>VLOOKUP(H5195,Translations!$P$2:$Q$10,2,FALSE)</f>
        <v>8 - Afgangsført (fraflyttet, ihjelslagen, dobbelt CPR, forsvundet eller omnummereret)</v>
      </c>
      <c r="S5195" t="str">
        <f>VLOOKUP(F5195,Translations!$D$2:$F$13,3,FALSE)</f>
        <v>Ja</v>
      </c>
    </row>
    <row r="5196" spans="1:19" x14ac:dyDescent="0.2">
      <c r="A5196" s="3">
        <v>43970</v>
      </c>
      <c r="B5196" t="s">
        <v>226</v>
      </c>
      <c r="C5196" t="s">
        <v>199</v>
      </c>
      <c r="D5196">
        <v>0</v>
      </c>
      <c r="E5196">
        <v>0</v>
      </c>
      <c r="F5196" t="str">
        <f>"80"</f>
        <v>80</v>
      </c>
      <c r="G5196" t="s">
        <v>513</v>
      </c>
      <c r="H5196">
        <v>1</v>
      </c>
      <c r="I5196" t="s">
        <v>6</v>
      </c>
      <c r="J5196" t="s">
        <v>5</v>
      </c>
      <c r="K5196" t="s">
        <v>6</v>
      </c>
      <c r="L5196">
        <v>6</v>
      </c>
      <c r="M5196" t="str">
        <f>VLOOKUP(E5196,Translations!$A$1:$B$7,2,FALSE)</f>
        <v>Ukendt</v>
      </c>
      <c r="N5196" t="str">
        <f>VLOOKUP(D5196,Translations!$I$2:$K$101,2,FALSE)</f>
        <v>Ukendt</v>
      </c>
      <c r="O5196" t="str">
        <f>VLOOKUP(G5196,Translations!$M$2:$N$9,2,FALSE)</f>
        <v>[X2079] SARS-CoV-2 (RNA), Borger</v>
      </c>
      <c r="P5196" t="str">
        <f>VLOOKUP(F5196,Translations!$D$1:$F$13,2,FALSE)</f>
        <v>Ok</v>
      </c>
      <c r="Q5196" t="str">
        <f>VLOOKUP(F5196,Translations!$D$2:$G$13,4,FALSE)</f>
        <v>80 - Inaktiv, udrejst</v>
      </c>
      <c r="R5196" t="str">
        <f>VLOOKUP(H5196,Translations!$P$2:$Q$10,2,FALSE)</f>
        <v>1 - Selvstændigt sikret - med lægevalg</v>
      </c>
      <c r="S5196" t="str">
        <f>VLOOKUP(F5196,Translations!$D$2:$F$13,3,FALSE)</f>
        <v>Ja</v>
      </c>
    </row>
    <row r="5197" spans="1:19" x14ac:dyDescent="0.2">
      <c r="A5197" s="3">
        <v>43970</v>
      </c>
      <c r="B5197" t="s">
        <v>226</v>
      </c>
      <c r="C5197" t="s">
        <v>199</v>
      </c>
      <c r="D5197">
        <v>0</v>
      </c>
      <c r="E5197">
        <v>0</v>
      </c>
      <c r="F5197" t="str">
        <f>"90"</f>
        <v>90</v>
      </c>
      <c r="G5197" t="s">
        <v>513</v>
      </c>
      <c r="H5197">
        <v>1</v>
      </c>
      <c r="I5197" t="s">
        <v>6</v>
      </c>
      <c r="J5197" t="s">
        <v>5</v>
      </c>
      <c r="K5197" t="s">
        <v>6</v>
      </c>
      <c r="L5197">
        <v>1</v>
      </c>
      <c r="M5197" t="str">
        <f>VLOOKUP(E5197,Translations!$A$1:$B$7,2,FALSE)</f>
        <v>Ukendt</v>
      </c>
      <c r="N5197" t="str">
        <f>VLOOKUP(D5197,Translations!$I$2:$K$101,2,FALSE)</f>
        <v>Ukendt</v>
      </c>
      <c r="O5197" t="str">
        <f>VLOOKUP(G5197,Translations!$M$2:$N$9,2,FALSE)</f>
        <v>[X2079] SARS-CoV-2 (RNA), Borger</v>
      </c>
      <c r="P5197" t="str">
        <f>VLOOKUP(F5197,Translations!$D$1:$F$13,2,FALSE)</f>
        <v>Død</v>
      </c>
      <c r="Q5197" t="str">
        <f>VLOOKUP(F5197,Translations!$D$2:$G$13,4,FALSE)</f>
        <v>90 - Inaktiv, død</v>
      </c>
      <c r="R5197" t="str">
        <f>VLOOKUP(H5197,Translations!$P$2:$Q$10,2,FALSE)</f>
        <v>1 - Selvstændigt sikret - med lægevalg</v>
      </c>
      <c r="S5197" t="str">
        <f>VLOOKUP(F5197,Translations!$D$2:$F$13,3,FALSE)</f>
        <v>Nej</v>
      </c>
    </row>
    <row r="5198" spans="1:19" x14ac:dyDescent="0.2">
      <c r="A5198" s="3">
        <v>43970</v>
      </c>
      <c r="B5198" t="s">
        <v>226</v>
      </c>
      <c r="C5198" t="s">
        <v>199</v>
      </c>
      <c r="D5198">
        <v>0</v>
      </c>
      <c r="E5198">
        <v>0</v>
      </c>
      <c r="F5198" t="str">
        <f>"90"</f>
        <v>90</v>
      </c>
      <c r="G5198" t="s">
        <v>513</v>
      </c>
      <c r="H5198">
        <v>9</v>
      </c>
      <c r="I5198" t="s">
        <v>6</v>
      </c>
      <c r="J5198" t="s">
        <v>5</v>
      </c>
      <c r="K5198" t="s">
        <v>6</v>
      </c>
      <c r="L5198">
        <v>1</v>
      </c>
      <c r="M5198" t="str">
        <f>VLOOKUP(E5198,Translations!$A$1:$B$7,2,FALSE)</f>
        <v>Ukendt</v>
      </c>
      <c r="N5198" t="str">
        <f>VLOOKUP(D5198,Translations!$I$2:$K$101,2,FALSE)</f>
        <v>Ukendt</v>
      </c>
      <c r="O5198" t="str">
        <f>VLOOKUP(G5198,Translations!$M$2:$N$9,2,FALSE)</f>
        <v>[X2079] SARS-CoV-2 (RNA), Borger</v>
      </c>
      <c r="P5198" t="str">
        <f>VLOOKUP(F5198,Translations!$D$1:$F$13,2,FALSE)</f>
        <v>Død</v>
      </c>
      <c r="Q5198" t="str">
        <f>VLOOKUP(F5198,Translations!$D$2:$G$13,4,FALSE)</f>
        <v>90 - Inaktiv, død</v>
      </c>
      <c r="R5198" t="str">
        <f>VLOOKUP(H5198,Translations!$P$2:$Q$10,2,FALSE)</f>
        <v>9 - Død</v>
      </c>
      <c r="S5198" t="str">
        <f>VLOOKUP(F5198,Translations!$D$2:$F$13,3,FALSE)</f>
        <v>Nej</v>
      </c>
    </row>
    <row r="5199" spans="1:19" x14ac:dyDescent="0.2">
      <c r="A5199" s="3">
        <v>43970</v>
      </c>
      <c r="B5199" t="s">
        <v>226</v>
      </c>
      <c r="C5199" t="s">
        <v>199</v>
      </c>
      <c r="D5199">
        <v>101</v>
      </c>
      <c r="E5199">
        <v>1084</v>
      </c>
      <c r="F5199" t="str">
        <f t="shared" ref="F5199:F5230" si="169">"01"</f>
        <v>01</v>
      </c>
      <c r="G5199" t="s">
        <v>513</v>
      </c>
      <c r="H5199">
        <v>1</v>
      </c>
      <c r="I5199" t="s">
        <v>6</v>
      </c>
      <c r="J5199" t="s">
        <v>5</v>
      </c>
      <c r="K5199" t="s">
        <v>6</v>
      </c>
      <c r="L5199">
        <v>4</v>
      </c>
      <c r="M5199" t="str">
        <f>VLOOKUP(E5199,Translations!$A$1:$B$7,2,FALSE)</f>
        <v>Hovedstaden</v>
      </c>
      <c r="N5199" t="str">
        <f>VLOOKUP(D5199,Translations!$I$2:$K$101,2,FALSE)</f>
        <v>København</v>
      </c>
      <c r="O5199" t="str">
        <f>VLOOKUP(G5199,Translations!$M$2:$N$9,2,FALSE)</f>
        <v>[X2079] SARS-CoV-2 (RNA), Borger</v>
      </c>
      <c r="P5199" t="str">
        <f>VLOOKUP(F5199,Translations!$D$1:$F$13,2,FALSE)</f>
        <v>Ok</v>
      </c>
      <c r="Q5199" t="str">
        <f>VLOOKUP(F5199,Translations!$D$2:$G$13,4,FALSE)</f>
        <v>01 - Aktiv, bopæl i DK</v>
      </c>
      <c r="R5199" t="str">
        <f>VLOOKUP(H5199,Translations!$P$2:$Q$10,2,FALSE)</f>
        <v>1 - Selvstændigt sikret - med lægevalg</v>
      </c>
      <c r="S5199" t="str">
        <f>VLOOKUP(F5199,Translations!$D$2:$F$13,3,FALSE)</f>
        <v>Ja</v>
      </c>
    </row>
    <row r="5200" spans="1:19" x14ac:dyDescent="0.2">
      <c r="A5200" s="3">
        <v>43970</v>
      </c>
      <c r="B5200" t="s">
        <v>226</v>
      </c>
      <c r="C5200" t="s">
        <v>199</v>
      </c>
      <c r="D5200">
        <v>157</v>
      </c>
      <c r="E5200">
        <v>1084</v>
      </c>
      <c r="F5200" t="str">
        <f t="shared" si="169"/>
        <v>01</v>
      </c>
      <c r="G5200" t="s">
        <v>513</v>
      </c>
      <c r="H5200">
        <v>1</v>
      </c>
      <c r="I5200" t="s">
        <v>6</v>
      </c>
      <c r="J5200" t="s">
        <v>5</v>
      </c>
      <c r="K5200" t="s">
        <v>6</v>
      </c>
      <c r="L5200">
        <v>1</v>
      </c>
      <c r="M5200" t="str">
        <f>VLOOKUP(E5200,Translations!$A$1:$B$7,2,FALSE)</f>
        <v>Hovedstaden</v>
      </c>
      <c r="N5200" t="str">
        <f>VLOOKUP(D5200,Translations!$I$2:$K$101,2,FALSE)</f>
        <v>Gentofte</v>
      </c>
      <c r="O5200" t="str">
        <f>VLOOKUP(G5200,Translations!$M$2:$N$9,2,FALSE)</f>
        <v>[X2079] SARS-CoV-2 (RNA), Borger</v>
      </c>
      <c r="P5200" t="str">
        <f>VLOOKUP(F5200,Translations!$D$1:$F$13,2,FALSE)</f>
        <v>Ok</v>
      </c>
      <c r="Q5200" t="str">
        <f>VLOOKUP(F5200,Translations!$D$2:$G$13,4,FALSE)</f>
        <v>01 - Aktiv, bopæl i DK</v>
      </c>
      <c r="R5200" t="str">
        <f>VLOOKUP(H5200,Translations!$P$2:$Q$10,2,FALSE)</f>
        <v>1 - Selvstændigt sikret - med lægevalg</v>
      </c>
      <c r="S5200" t="str">
        <f>VLOOKUP(F5200,Translations!$D$2:$F$13,3,FALSE)</f>
        <v>Ja</v>
      </c>
    </row>
    <row r="5201" spans="1:19" x14ac:dyDescent="0.2">
      <c r="A5201" s="3">
        <v>43970</v>
      </c>
      <c r="B5201" t="s">
        <v>226</v>
      </c>
      <c r="C5201" t="s">
        <v>199</v>
      </c>
      <c r="D5201">
        <v>175</v>
      </c>
      <c r="E5201">
        <v>1084</v>
      </c>
      <c r="F5201" t="str">
        <f t="shared" si="169"/>
        <v>01</v>
      </c>
      <c r="G5201" t="s">
        <v>513</v>
      </c>
      <c r="H5201">
        <v>1</v>
      </c>
      <c r="I5201" t="s">
        <v>6</v>
      </c>
      <c r="J5201" t="s">
        <v>5</v>
      </c>
      <c r="K5201" t="s">
        <v>6</v>
      </c>
      <c r="L5201">
        <v>1</v>
      </c>
      <c r="M5201" t="str">
        <f>VLOOKUP(E5201,Translations!$A$1:$B$7,2,FALSE)</f>
        <v>Hovedstaden</v>
      </c>
      <c r="N5201" t="str">
        <f>VLOOKUP(D5201,Translations!$I$2:$K$101,2,FALSE)</f>
        <v>Rødovre</v>
      </c>
      <c r="O5201" t="str">
        <f>VLOOKUP(G5201,Translations!$M$2:$N$9,2,FALSE)</f>
        <v>[X2079] SARS-CoV-2 (RNA), Borger</v>
      </c>
      <c r="P5201" t="str">
        <f>VLOOKUP(F5201,Translations!$D$1:$F$13,2,FALSE)</f>
        <v>Ok</v>
      </c>
      <c r="Q5201" t="str">
        <f>VLOOKUP(F5201,Translations!$D$2:$G$13,4,FALSE)</f>
        <v>01 - Aktiv, bopæl i DK</v>
      </c>
      <c r="R5201" t="str">
        <f>VLOOKUP(H5201,Translations!$P$2:$Q$10,2,FALSE)</f>
        <v>1 - Selvstændigt sikret - med lægevalg</v>
      </c>
      <c r="S5201" t="str">
        <f>VLOOKUP(F5201,Translations!$D$2:$F$13,3,FALSE)</f>
        <v>Ja</v>
      </c>
    </row>
    <row r="5202" spans="1:19" x14ac:dyDescent="0.2">
      <c r="A5202" s="3">
        <v>43970</v>
      </c>
      <c r="B5202" t="s">
        <v>226</v>
      </c>
      <c r="C5202" t="s">
        <v>199</v>
      </c>
      <c r="D5202">
        <v>253</v>
      </c>
      <c r="E5202">
        <v>1085</v>
      </c>
      <c r="F5202" t="str">
        <f t="shared" si="169"/>
        <v>01</v>
      </c>
      <c r="G5202" t="s">
        <v>513</v>
      </c>
      <c r="H5202">
        <v>1</v>
      </c>
      <c r="I5202" t="s">
        <v>6</v>
      </c>
      <c r="J5202" t="s">
        <v>5</v>
      </c>
      <c r="K5202" t="s">
        <v>6</v>
      </c>
      <c r="L5202">
        <v>1</v>
      </c>
      <c r="M5202" t="str">
        <f>VLOOKUP(E5202,Translations!$A$1:$B$7,2,FALSE)</f>
        <v>Sjælland</v>
      </c>
      <c r="N5202" t="str">
        <f>VLOOKUP(D5202,Translations!$I$2:$K$101,2,FALSE)</f>
        <v>Greve</v>
      </c>
      <c r="O5202" t="str">
        <f>VLOOKUP(G5202,Translations!$M$2:$N$9,2,FALSE)</f>
        <v>[X2079] SARS-CoV-2 (RNA), Borger</v>
      </c>
      <c r="P5202" t="str">
        <f>VLOOKUP(F5202,Translations!$D$1:$F$13,2,FALSE)</f>
        <v>Ok</v>
      </c>
      <c r="Q5202" t="str">
        <f>VLOOKUP(F5202,Translations!$D$2:$G$13,4,FALSE)</f>
        <v>01 - Aktiv, bopæl i DK</v>
      </c>
      <c r="R5202" t="str">
        <f>VLOOKUP(H5202,Translations!$P$2:$Q$10,2,FALSE)</f>
        <v>1 - Selvstændigt sikret - med lægevalg</v>
      </c>
      <c r="S5202" t="str">
        <f>VLOOKUP(F5202,Translations!$D$2:$F$13,3,FALSE)</f>
        <v>Ja</v>
      </c>
    </row>
    <row r="5203" spans="1:19" x14ac:dyDescent="0.2">
      <c r="A5203" s="3">
        <v>43970</v>
      </c>
      <c r="B5203" t="s">
        <v>226</v>
      </c>
      <c r="C5203" t="s">
        <v>199</v>
      </c>
      <c r="D5203">
        <v>259</v>
      </c>
      <c r="E5203">
        <v>1085</v>
      </c>
      <c r="F5203" t="str">
        <f t="shared" si="169"/>
        <v>01</v>
      </c>
      <c r="G5203" t="s">
        <v>513</v>
      </c>
      <c r="H5203">
        <v>1</v>
      </c>
      <c r="I5203" t="s">
        <v>6</v>
      </c>
      <c r="J5203" t="s">
        <v>5</v>
      </c>
      <c r="K5203" t="s">
        <v>6</v>
      </c>
      <c r="L5203">
        <v>1</v>
      </c>
      <c r="M5203" t="str">
        <f>VLOOKUP(E5203,Translations!$A$1:$B$7,2,FALSE)</f>
        <v>Sjælland</v>
      </c>
      <c r="N5203" t="str">
        <f>VLOOKUP(D5203,Translations!$I$2:$K$101,2,FALSE)</f>
        <v>Køge</v>
      </c>
      <c r="O5203" t="str">
        <f>VLOOKUP(G5203,Translations!$M$2:$N$9,2,FALSE)</f>
        <v>[X2079] SARS-CoV-2 (RNA), Borger</v>
      </c>
      <c r="P5203" t="str">
        <f>VLOOKUP(F5203,Translations!$D$1:$F$13,2,FALSE)</f>
        <v>Ok</v>
      </c>
      <c r="Q5203" t="str">
        <f>VLOOKUP(F5203,Translations!$D$2:$G$13,4,FALSE)</f>
        <v>01 - Aktiv, bopæl i DK</v>
      </c>
      <c r="R5203" t="str">
        <f>VLOOKUP(H5203,Translations!$P$2:$Q$10,2,FALSE)</f>
        <v>1 - Selvstændigt sikret - med lægevalg</v>
      </c>
      <c r="S5203" t="str">
        <f>VLOOKUP(F5203,Translations!$D$2:$F$13,3,FALSE)</f>
        <v>Ja</v>
      </c>
    </row>
    <row r="5204" spans="1:19" x14ac:dyDescent="0.2">
      <c r="A5204" s="3">
        <v>43970</v>
      </c>
      <c r="B5204" t="s">
        <v>226</v>
      </c>
      <c r="C5204" t="s">
        <v>199</v>
      </c>
      <c r="D5204">
        <v>306</v>
      </c>
      <c r="E5204">
        <v>1085</v>
      </c>
      <c r="F5204" t="str">
        <f t="shared" si="169"/>
        <v>01</v>
      </c>
      <c r="G5204" t="s">
        <v>513</v>
      </c>
      <c r="H5204">
        <v>1</v>
      </c>
      <c r="I5204" t="s">
        <v>6</v>
      </c>
      <c r="J5204" t="s">
        <v>5</v>
      </c>
      <c r="K5204" t="s">
        <v>6</v>
      </c>
      <c r="L5204">
        <v>1</v>
      </c>
      <c r="M5204" t="str">
        <f>VLOOKUP(E5204,Translations!$A$1:$B$7,2,FALSE)</f>
        <v>Sjælland</v>
      </c>
      <c r="N5204" t="str">
        <f>VLOOKUP(D5204,Translations!$I$2:$K$101,2,FALSE)</f>
        <v>Odsherred</v>
      </c>
      <c r="O5204" t="str">
        <f>VLOOKUP(G5204,Translations!$M$2:$N$9,2,FALSE)</f>
        <v>[X2079] SARS-CoV-2 (RNA), Borger</v>
      </c>
      <c r="P5204" t="str">
        <f>VLOOKUP(F5204,Translations!$D$1:$F$13,2,FALSE)</f>
        <v>Ok</v>
      </c>
      <c r="Q5204" t="str">
        <f>VLOOKUP(F5204,Translations!$D$2:$G$13,4,FALSE)</f>
        <v>01 - Aktiv, bopæl i DK</v>
      </c>
      <c r="R5204" t="str">
        <f>VLOOKUP(H5204,Translations!$P$2:$Q$10,2,FALSE)</f>
        <v>1 - Selvstændigt sikret - med lægevalg</v>
      </c>
      <c r="S5204" t="str">
        <f>VLOOKUP(F5204,Translations!$D$2:$F$13,3,FALSE)</f>
        <v>Ja</v>
      </c>
    </row>
    <row r="5205" spans="1:19" x14ac:dyDescent="0.2">
      <c r="A5205" s="3">
        <v>43970</v>
      </c>
      <c r="B5205" t="s">
        <v>226</v>
      </c>
      <c r="C5205" t="s">
        <v>199</v>
      </c>
      <c r="D5205">
        <v>410</v>
      </c>
      <c r="E5205">
        <v>1083</v>
      </c>
      <c r="F5205" t="str">
        <f t="shared" si="169"/>
        <v>01</v>
      </c>
      <c r="G5205" t="s">
        <v>513</v>
      </c>
      <c r="H5205">
        <v>1</v>
      </c>
      <c r="I5205" t="s">
        <v>6</v>
      </c>
      <c r="J5205" t="s">
        <v>5</v>
      </c>
      <c r="K5205" t="s">
        <v>6</v>
      </c>
      <c r="L5205">
        <v>6</v>
      </c>
      <c r="M5205" t="str">
        <f>VLOOKUP(E5205,Translations!$A$1:$B$7,2,FALSE)</f>
        <v>Syddanmark</v>
      </c>
      <c r="N5205" t="str">
        <f>VLOOKUP(D5205,Translations!$I$2:$K$101,2,FALSE)</f>
        <v>Middelfart</v>
      </c>
      <c r="O5205" t="str">
        <f>VLOOKUP(G5205,Translations!$M$2:$N$9,2,FALSE)</f>
        <v>[X2079] SARS-CoV-2 (RNA), Borger</v>
      </c>
      <c r="P5205" t="str">
        <f>VLOOKUP(F5205,Translations!$D$1:$F$13,2,FALSE)</f>
        <v>Ok</v>
      </c>
      <c r="Q5205" t="str">
        <f>VLOOKUP(F5205,Translations!$D$2:$G$13,4,FALSE)</f>
        <v>01 - Aktiv, bopæl i DK</v>
      </c>
      <c r="R5205" t="str">
        <f>VLOOKUP(H5205,Translations!$P$2:$Q$10,2,FALSE)</f>
        <v>1 - Selvstændigt sikret - med lægevalg</v>
      </c>
      <c r="S5205" t="str">
        <f>VLOOKUP(F5205,Translations!$D$2:$F$13,3,FALSE)</f>
        <v>Ja</v>
      </c>
    </row>
    <row r="5206" spans="1:19" x14ac:dyDescent="0.2">
      <c r="A5206" s="3">
        <v>43970</v>
      </c>
      <c r="B5206" t="s">
        <v>226</v>
      </c>
      <c r="C5206" t="s">
        <v>199</v>
      </c>
      <c r="D5206">
        <v>461</v>
      </c>
      <c r="E5206">
        <v>1083</v>
      </c>
      <c r="F5206" t="str">
        <f t="shared" si="169"/>
        <v>01</v>
      </c>
      <c r="G5206" t="s">
        <v>513</v>
      </c>
      <c r="H5206">
        <v>1</v>
      </c>
      <c r="I5206" t="s">
        <v>6</v>
      </c>
      <c r="J5206" t="s">
        <v>5</v>
      </c>
      <c r="K5206" t="s">
        <v>6</v>
      </c>
      <c r="L5206">
        <v>5</v>
      </c>
      <c r="M5206" t="str">
        <f>VLOOKUP(E5206,Translations!$A$1:$B$7,2,FALSE)</f>
        <v>Syddanmark</v>
      </c>
      <c r="N5206" t="str">
        <f>VLOOKUP(D5206,Translations!$I$2:$K$101,2,FALSE)</f>
        <v>Odense</v>
      </c>
      <c r="O5206" t="str">
        <f>VLOOKUP(G5206,Translations!$M$2:$N$9,2,FALSE)</f>
        <v>[X2079] SARS-CoV-2 (RNA), Borger</v>
      </c>
      <c r="P5206" t="str">
        <f>VLOOKUP(F5206,Translations!$D$1:$F$13,2,FALSE)</f>
        <v>Ok</v>
      </c>
      <c r="Q5206" t="str">
        <f>VLOOKUP(F5206,Translations!$D$2:$G$13,4,FALSE)</f>
        <v>01 - Aktiv, bopæl i DK</v>
      </c>
      <c r="R5206" t="str">
        <f>VLOOKUP(H5206,Translations!$P$2:$Q$10,2,FALSE)</f>
        <v>1 - Selvstændigt sikret - med lægevalg</v>
      </c>
      <c r="S5206" t="str">
        <f>VLOOKUP(F5206,Translations!$D$2:$F$13,3,FALSE)</f>
        <v>Ja</v>
      </c>
    </row>
    <row r="5207" spans="1:19" x14ac:dyDescent="0.2">
      <c r="A5207" s="3">
        <v>43970</v>
      </c>
      <c r="B5207" t="s">
        <v>226</v>
      </c>
      <c r="C5207" t="s">
        <v>199</v>
      </c>
      <c r="D5207">
        <v>461</v>
      </c>
      <c r="E5207">
        <v>1083</v>
      </c>
      <c r="F5207" t="str">
        <f t="shared" si="169"/>
        <v>01</v>
      </c>
      <c r="G5207" t="s">
        <v>513</v>
      </c>
      <c r="H5207">
        <v>4</v>
      </c>
      <c r="I5207" t="s">
        <v>6</v>
      </c>
      <c r="J5207" t="s">
        <v>5</v>
      </c>
      <c r="K5207" t="s">
        <v>6</v>
      </c>
      <c r="L5207">
        <v>1</v>
      </c>
      <c r="M5207" t="str">
        <f>VLOOKUP(E5207,Translations!$A$1:$B$7,2,FALSE)</f>
        <v>Syddanmark</v>
      </c>
      <c r="N5207" t="str">
        <f>VLOOKUP(D5207,Translations!$I$2:$K$101,2,FALSE)</f>
        <v>Odense</v>
      </c>
      <c r="O5207" t="str">
        <f>VLOOKUP(G5207,Translations!$M$2:$N$9,2,FALSE)</f>
        <v>[X2079] SARS-CoV-2 (RNA), Borger</v>
      </c>
      <c r="P5207" t="str">
        <f>VLOOKUP(F5207,Translations!$D$1:$F$13,2,FALSE)</f>
        <v>Ok</v>
      </c>
      <c r="Q5207" t="str">
        <f>VLOOKUP(F5207,Translations!$D$2:$G$13,4,FALSE)</f>
        <v>01 - Aktiv, bopæl i DK</v>
      </c>
      <c r="R5207" t="str">
        <f>VLOOKUP(H5207,Translations!$P$2:$Q$10,2,FALSE)</f>
        <v>4 - Optaget i fængselsvæsenet efter dom (+3 mdr.)</v>
      </c>
      <c r="S5207" t="str">
        <f>VLOOKUP(F5207,Translations!$D$2:$F$13,3,FALSE)</f>
        <v>Ja</v>
      </c>
    </row>
    <row r="5208" spans="1:19" x14ac:dyDescent="0.2">
      <c r="A5208" s="3">
        <v>43970</v>
      </c>
      <c r="B5208" t="s">
        <v>226</v>
      </c>
      <c r="C5208" t="s">
        <v>199</v>
      </c>
      <c r="D5208">
        <v>510</v>
      </c>
      <c r="E5208">
        <v>1083</v>
      </c>
      <c r="F5208" t="str">
        <f t="shared" si="169"/>
        <v>01</v>
      </c>
      <c r="G5208" t="s">
        <v>513</v>
      </c>
      <c r="H5208">
        <v>1</v>
      </c>
      <c r="I5208" t="s">
        <v>6</v>
      </c>
      <c r="J5208" t="s">
        <v>5</v>
      </c>
      <c r="K5208" t="s">
        <v>6</v>
      </c>
      <c r="L5208">
        <v>5</v>
      </c>
      <c r="M5208" t="str">
        <f>VLOOKUP(E5208,Translations!$A$1:$B$7,2,FALSE)</f>
        <v>Syddanmark</v>
      </c>
      <c r="N5208" t="str">
        <f>VLOOKUP(D5208,Translations!$I$2:$K$101,2,FALSE)</f>
        <v>Haderslev</v>
      </c>
      <c r="O5208" t="str">
        <f>VLOOKUP(G5208,Translations!$M$2:$N$9,2,FALSE)</f>
        <v>[X2079] SARS-CoV-2 (RNA), Borger</v>
      </c>
      <c r="P5208" t="str">
        <f>VLOOKUP(F5208,Translations!$D$1:$F$13,2,FALSE)</f>
        <v>Ok</v>
      </c>
      <c r="Q5208" t="str">
        <f>VLOOKUP(F5208,Translations!$D$2:$G$13,4,FALSE)</f>
        <v>01 - Aktiv, bopæl i DK</v>
      </c>
      <c r="R5208" t="str">
        <f>VLOOKUP(H5208,Translations!$P$2:$Q$10,2,FALSE)</f>
        <v>1 - Selvstændigt sikret - med lægevalg</v>
      </c>
      <c r="S5208" t="str">
        <f>VLOOKUP(F5208,Translations!$D$2:$F$13,3,FALSE)</f>
        <v>Ja</v>
      </c>
    </row>
    <row r="5209" spans="1:19" x14ac:dyDescent="0.2">
      <c r="A5209" s="3">
        <v>43970</v>
      </c>
      <c r="B5209" t="s">
        <v>226</v>
      </c>
      <c r="C5209" t="s">
        <v>199</v>
      </c>
      <c r="D5209">
        <v>530</v>
      </c>
      <c r="E5209">
        <v>1083</v>
      </c>
      <c r="F5209" t="str">
        <f t="shared" si="169"/>
        <v>01</v>
      </c>
      <c r="G5209" t="s">
        <v>513</v>
      </c>
      <c r="H5209">
        <v>1</v>
      </c>
      <c r="I5209" t="s">
        <v>6</v>
      </c>
      <c r="J5209" t="s">
        <v>5</v>
      </c>
      <c r="K5209" t="s">
        <v>6</v>
      </c>
      <c r="L5209">
        <v>2</v>
      </c>
      <c r="M5209" t="str">
        <f>VLOOKUP(E5209,Translations!$A$1:$B$7,2,FALSE)</f>
        <v>Syddanmark</v>
      </c>
      <c r="N5209" t="str">
        <f>VLOOKUP(D5209,Translations!$I$2:$K$101,2,FALSE)</f>
        <v>Billund</v>
      </c>
      <c r="O5209" t="str">
        <f>VLOOKUP(G5209,Translations!$M$2:$N$9,2,FALSE)</f>
        <v>[X2079] SARS-CoV-2 (RNA), Borger</v>
      </c>
      <c r="P5209" t="str">
        <f>VLOOKUP(F5209,Translations!$D$1:$F$13,2,FALSE)</f>
        <v>Ok</v>
      </c>
      <c r="Q5209" t="str">
        <f>VLOOKUP(F5209,Translations!$D$2:$G$13,4,FALSE)</f>
        <v>01 - Aktiv, bopæl i DK</v>
      </c>
      <c r="R5209" t="str">
        <f>VLOOKUP(H5209,Translations!$P$2:$Q$10,2,FALSE)</f>
        <v>1 - Selvstændigt sikret - med lægevalg</v>
      </c>
      <c r="S5209" t="str">
        <f>VLOOKUP(F5209,Translations!$D$2:$F$13,3,FALSE)</f>
        <v>Ja</v>
      </c>
    </row>
    <row r="5210" spans="1:19" x14ac:dyDescent="0.2">
      <c r="A5210" s="3">
        <v>43970</v>
      </c>
      <c r="B5210" t="s">
        <v>226</v>
      </c>
      <c r="C5210" t="s">
        <v>199</v>
      </c>
      <c r="D5210">
        <v>540</v>
      </c>
      <c r="E5210">
        <v>1083</v>
      </c>
      <c r="F5210" t="str">
        <f t="shared" si="169"/>
        <v>01</v>
      </c>
      <c r="G5210" t="s">
        <v>513</v>
      </c>
      <c r="H5210">
        <v>1</v>
      </c>
      <c r="I5210" t="s">
        <v>6</v>
      </c>
      <c r="J5210" t="s">
        <v>5</v>
      </c>
      <c r="K5210" t="s">
        <v>6</v>
      </c>
      <c r="L5210">
        <v>2735</v>
      </c>
      <c r="M5210" t="str">
        <f>VLOOKUP(E5210,Translations!$A$1:$B$7,2,FALSE)</f>
        <v>Syddanmark</v>
      </c>
      <c r="N5210" t="str">
        <f>VLOOKUP(D5210,Translations!$I$2:$K$101,2,FALSE)</f>
        <v>Sønderborg</v>
      </c>
      <c r="O5210" t="str">
        <f>VLOOKUP(G5210,Translations!$M$2:$N$9,2,FALSE)</f>
        <v>[X2079] SARS-CoV-2 (RNA), Borger</v>
      </c>
      <c r="P5210" t="str">
        <f>VLOOKUP(F5210,Translations!$D$1:$F$13,2,FALSE)</f>
        <v>Ok</v>
      </c>
      <c r="Q5210" t="str">
        <f>VLOOKUP(F5210,Translations!$D$2:$G$13,4,FALSE)</f>
        <v>01 - Aktiv, bopæl i DK</v>
      </c>
      <c r="R5210" t="str">
        <f>VLOOKUP(H5210,Translations!$P$2:$Q$10,2,FALSE)</f>
        <v>1 - Selvstændigt sikret - med lægevalg</v>
      </c>
      <c r="S5210" t="str">
        <f>VLOOKUP(F5210,Translations!$D$2:$F$13,3,FALSE)</f>
        <v>Ja</v>
      </c>
    </row>
    <row r="5211" spans="1:19" x14ac:dyDescent="0.2">
      <c r="A5211" s="3">
        <v>43970</v>
      </c>
      <c r="B5211" t="s">
        <v>226</v>
      </c>
      <c r="C5211" t="s">
        <v>199</v>
      </c>
      <c r="D5211">
        <v>540</v>
      </c>
      <c r="E5211">
        <v>1083</v>
      </c>
      <c r="F5211" t="str">
        <f t="shared" si="169"/>
        <v>01</v>
      </c>
      <c r="G5211" t="s">
        <v>513</v>
      </c>
      <c r="H5211">
        <v>5</v>
      </c>
      <c r="I5211" t="s">
        <v>6</v>
      </c>
      <c r="J5211" t="s">
        <v>5</v>
      </c>
      <c r="K5211" t="s">
        <v>6</v>
      </c>
      <c r="L5211">
        <v>1</v>
      </c>
      <c r="M5211" t="str">
        <f>VLOOKUP(E5211,Translations!$A$1:$B$7,2,FALSE)</f>
        <v>Syddanmark</v>
      </c>
      <c r="N5211" t="str">
        <f>VLOOKUP(D5211,Translations!$I$2:$K$101,2,FALSE)</f>
        <v>Sønderborg</v>
      </c>
      <c r="O5211" t="str">
        <f>VLOOKUP(G5211,Translations!$M$2:$N$9,2,FALSE)</f>
        <v>[X2079] SARS-CoV-2 (RNA), Borger</v>
      </c>
      <c r="P5211" t="str">
        <f>VLOOKUP(F5211,Translations!$D$1:$F$13,2,FALSE)</f>
        <v>Ok</v>
      </c>
      <c r="Q5211" t="str">
        <f>VLOOKUP(F5211,Translations!$D$2:$G$13,4,FALSE)</f>
        <v>01 - Aktiv, bopæl i DK</v>
      </c>
      <c r="R5211" t="str">
        <f>VLOOKUP(H5211,Translations!$P$2:$Q$10,2,FALSE)</f>
        <v>5 - Værnepligtig (+3 mdr.)</v>
      </c>
      <c r="S5211" t="str">
        <f>VLOOKUP(F5211,Translations!$D$2:$F$13,3,FALSE)</f>
        <v>Ja</v>
      </c>
    </row>
    <row r="5212" spans="1:19" x14ac:dyDescent="0.2">
      <c r="A5212" s="3">
        <v>43970</v>
      </c>
      <c r="B5212" t="s">
        <v>226</v>
      </c>
      <c r="C5212" t="s">
        <v>199</v>
      </c>
      <c r="D5212">
        <v>550</v>
      </c>
      <c r="E5212">
        <v>1083</v>
      </c>
      <c r="F5212" t="str">
        <f t="shared" si="169"/>
        <v>01</v>
      </c>
      <c r="G5212" t="s">
        <v>513</v>
      </c>
      <c r="H5212">
        <v>1</v>
      </c>
      <c r="I5212" t="s">
        <v>6</v>
      </c>
      <c r="J5212" t="s">
        <v>5</v>
      </c>
      <c r="K5212" t="s">
        <v>6</v>
      </c>
      <c r="L5212">
        <v>4402</v>
      </c>
      <c r="M5212" t="str">
        <f>VLOOKUP(E5212,Translations!$A$1:$B$7,2,FALSE)</f>
        <v>Syddanmark</v>
      </c>
      <c r="N5212" t="str">
        <f>VLOOKUP(D5212,Translations!$I$2:$K$101,2,FALSE)</f>
        <v>Tønder</v>
      </c>
      <c r="O5212" t="str">
        <f>VLOOKUP(G5212,Translations!$M$2:$N$9,2,FALSE)</f>
        <v>[X2079] SARS-CoV-2 (RNA), Borger</v>
      </c>
      <c r="P5212" t="str">
        <f>VLOOKUP(F5212,Translations!$D$1:$F$13,2,FALSE)</f>
        <v>Ok</v>
      </c>
      <c r="Q5212" t="str">
        <f>VLOOKUP(F5212,Translations!$D$2:$G$13,4,FALSE)</f>
        <v>01 - Aktiv, bopæl i DK</v>
      </c>
      <c r="R5212" t="str">
        <f>VLOOKUP(H5212,Translations!$P$2:$Q$10,2,FALSE)</f>
        <v>1 - Selvstændigt sikret - med lægevalg</v>
      </c>
      <c r="S5212" t="str">
        <f>VLOOKUP(F5212,Translations!$D$2:$F$13,3,FALSE)</f>
        <v>Ja</v>
      </c>
    </row>
    <row r="5213" spans="1:19" x14ac:dyDescent="0.2">
      <c r="A5213" s="3">
        <v>43970</v>
      </c>
      <c r="B5213" t="s">
        <v>226</v>
      </c>
      <c r="C5213" t="s">
        <v>199</v>
      </c>
      <c r="D5213">
        <v>550</v>
      </c>
      <c r="E5213">
        <v>1083</v>
      </c>
      <c r="F5213" t="str">
        <f t="shared" si="169"/>
        <v>01</v>
      </c>
      <c r="G5213" t="s">
        <v>513</v>
      </c>
      <c r="H5213">
        <v>4</v>
      </c>
      <c r="I5213" t="s">
        <v>6</v>
      </c>
      <c r="J5213" t="s">
        <v>5</v>
      </c>
      <c r="K5213" t="s">
        <v>6</v>
      </c>
      <c r="L5213">
        <v>3</v>
      </c>
      <c r="M5213" t="str">
        <f>VLOOKUP(E5213,Translations!$A$1:$B$7,2,FALSE)</f>
        <v>Syddanmark</v>
      </c>
      <c r="N5213" t="str">
        <f>VLOOKUP(D5213,Translations!$I$2:$K$101,2,FALSE)</f>
        <v>Tønder</v>
      </c>
      <c r="O5213" t="str">
        <f>VLOOKUP(G5213,Translations!$M$2:$N$9,2,FALSE)</f>
        <v>[X2079] SARS-CoV-2 (RNA), Borger</v>
      </c>
      <c r="P5213" t="str">
        <f>VLOOKUP(F5213,Translations!$D$1:$F$13,2,FALSE)</f>
        <v>Ok</v>
      </c>
      <c r="Q5213" t="str">
        <f>VLOOKUP(F5213,Translations!$D$2:$G$13,4,FALSE)</f>
        <v>01 - Aktiv, bopæl i DK</v>
      </c>
      <c r="R5213" t="str">
        <f>VLOOKUP(H5213,Translations!$P$2:$Q$10,2,FALSE)</f>
        <v>4 - Optaget i fængselsvæsenet efter dom (+3 mdr.)</v>
      </c>
      <c r="S5213" t="str">
        <f>VLOOKUP(F5213,Translations!$D$2:$F$13,3,FALSE)</f>
        <v>Ja</v>
      </c>
    </row>
    <row r="5214" spans="1:19" x14ac:dyDescent="0.2">
      <c r="A5214" s="3">
        <v>43970</v>
      </c>
      <c r="B5214" t="s">
        <v>226</v>
      </c>
      <c r="C5214" t="s">
        <v>199</v>
      </c>
      <c r="D5214">
        <v>561</v>
      </c>
      <c r="E5214">
        <v>1083</v>
      </c>
      <c r="F5214" t="str">
        <f t="shared" si="169"/>
        <v>01</v>
      </c>
      <c r="G5214" t="s">
        <v>513</v>
      </c>
      <c r="H5214">
        <v>1</v>
      </c>
      <c r="I5214" t="s">
        <v>6</v>
      </c>
      <c r="J5214" t="s">
        <v>5</v>
      </c>
      <c r="K5214" t="s">
        <v>6</v>
      </c>
      <c r="L5214">
        <v>15940</v>
      </c>
      <c r="M5214" t="str">
        <f>VLOOKUP(E5214,Translations!$A$1:$B$7,2,FALSE)</f>
        <v>Syddanmark</v>
      </c>
      <c r="N5214" t="str">
        <f>VLOOKUP(D5214,Translations!$I$2:$K$101,2,FALSE)</f>
        <v>Esbjerg</v>
      </c>
      <c r="O5214" t="str">
        <f>VLOOKUP(G5214,Translations!$M$2:$N$9,2,FALSE)</f>
        <v>[X2079] SARS-CoV-2 (RNA), Borger</v>
      </c>
      <c r="P5214" t="str">
        <f>VLOOKUP(F5214,Translations!$D$1:$F$13,2,FALSE)</f>
        <v>Ok</v>
      </c>
      <c r="Q5214" t="str">
        <f>VLOOKUP(F5214,Translations!$D$2:$G$13,4,FALSE)</f>
        <v>01 - Aktiv, bopæl i DK</v>
      </c>
      <c r="R5214" t="str">
        <f>VLOOKUP(H5214,Translations!$P$2:$Q$10,2,FALSE)</f>
        <v>1 - Selvstændigt sikret - med lægevalg</v>
      </c>
      <c r="S5214" t="str">
        <f>VLOOKUP(F5214,Translations!$D$2:$F$13,3,FALSE)</f>
        <v>Ja</v>
      </c>
    </row>
    <row r="5215" spans="1:19" x14ac:dyDescent="0.2">
      <c r="A5215" s="3">
        <v>43970</v>
      </c>
      <c r="B5215" t="s">
        <v>226</v>
      </c>
      <c r="C5215" t="s">
        <v>199</v>
      </c>
      <c r="D5215">
        <v>561</v>
      </c>
      <c r="E5215">
        <v>1083</v>
      </c>
      <c r="F5215" t="str">
        <f t="shared" si="169"/>
        <v>01</v>
      </c>
      <c r="G5215" t="s">
        <v>513</v>
      </c>
      <c r="H5215">
        <v>2</v>
      </c>
      <c r="I5215" t="s">
        <v>6</v>
      </c>
      <c r="J5215" t="s">
        <v>5</v>
      </c>
      <c r="K5215" t="s">
        <v>6</v>
      </c>
      <c r="L5215">
        <v>6</v>
      </c>
      <c r="M5215" t="str">
        <f>VLOOKUP(E5215,Translations!$A$1:$B$7,2,FALSE)</f>
        <v>Syddanmark</v>
      </c>
      <c r="N5215" t="str">
        <f>VLOOKUP(D5215,Translations!$I$2:$K$101,2,FALSE)</f>
        <v>Esbjerg</v>
      </c>
      <c r="O5215" t="str">
        <f>VLOOKUP(G5215,Translations!$M$2:$N$9,2,FALSE)</f>
        <v>[X2079] SARS-CoV-2 (RNA), Borger</v>
      </c>
      <c r="P5215" t="str">
        <f>VLOOKUP(F5215,Translations!$D$1:$F$13,2,FALSE)</f>
        <v>Ok</v>
      </c>
      <c r="Q5215" t="str">
        <f>VLOOKUP(F5215,Translations!$D$2:$G$13,4,FALSE)</f>
        <v>01 - Aktiv, bopæl i DK</v>
      </c>
      <c r="R5215" t="str">
        <f>VLOOKUP(H5215,Translations!$P$2:$Q$10,2,FALSE)</f>
        <v>2 - Selvstændigt sikret - uden lægevalg</v>
      </c>
      <c r="S5215" t="str">
        <f>VLOOKUP(F5215,Translations!$D$2:$F$13,3,FALSE)</f>
        <v>Ja</v>
      </c>
    </row>
    <row r="5216" spans="1:19" x14ac:dyDescent="0.2">
      <c r="A5216" s="3">
        <v>43970</v>
      </c>
      <c r="B5216" t="s">
        <v>226</v>
      </c>
      <c r="C5216" t="s">
        <v>199</v>
      </c>
      <c r="D5216">
        <v>561</v>
      </c>
      <c r="E5216">
        <v>1083</v>
      </c>
      <c r="F5216" t="str">
        <f t="shared" si="169"/>
        <v>01</v>
      </c>
      <c r="G5216" t="s">
        <v>513</v>
      </c>
      <c r="H5216">
        <v>4</v>
      </c>
      <c r="I5216" t="s">
        <v>6</v>
      </c>
      <c r="J5216" t="s">
        <v>5</v>
      </c>
      <c r="K5216" t="s">
        <v>6</v>
      </c>
      <c r="L5216">
        <v>8</v>
      </c>
      <c r="M5216" t="str">
        <f>VLOOKUP(E5216,Translations!$A$1:$B$7,2,FALSE)</f>
        <v>Syddanmark</v>
      </c>
      <c r="N5216" t="str">
        <f>VLOOKUP(D5216,Translations!$I$2:$K$101,2,FALSE)</f>
        <v>Esbjerg</v>
      </c>
      <c r="O5216" t="str">
        <f>VLOOKUP(G5216,Translations!$M$2:$N$9,2,FALSE)</f>
        <v>[X2079] SARS-CoV-2 (RNA), Borger</v>
      </c>
      <c r="P5216" t="str">
        <f>VLOOKUP(F5216,Translations!$D$1:$F$13,2,FALSE)</f>
        <v>Ok</v>
      </c>
      <c r="Q5216" t="str">
        <f>VLOOKUP(F5216,Translations!$D$2:$G$13,4,FALSE)</f>
        <v>01 - Aktiv, bopæl i DK</v>
      </c>
      <c r="R5216" t="str">
        <f>VLOOKUP(H5216,Translations!$P$2:$Q$10,2,FALSE)</f>
        <v>4 - Optaget i fængselsvæsenet efter dom (+3 mdr.)</v>
      </c>
      <c r="S5216" t="str">
        <f>VLOOKUP(F5216,Translations!$D$2:$F$13,3,FALSE)</f>
        <v>Ja</v>
      </c>
    </row>
    <row r="5217" spans="1:19" x14ac:dyDescent="0.2">
      <c r="A5217" s="3">
        <v>43970</v>
      </c>
      <c r="B5217" t="s">
        <v>226</v>
      </c>
      <c r="C5217" t="s">
        <v>199</v>
      </c>
      <c r="D5217">
        <v>561</v>
      </c>
      <c r="E5217">
        <v>1083</v>
      </c>
      <c r="F5217" t="str">
        <f t="shared" si="169"/>
        <v>01</v>
      </c>
      <c r="G5217" t="s">
        <v>513</v>
      </c>
      <c r="H5217">
        <v>7</v>
      </c>
      <c r="I5217" t="s">
        <v>6</v>
      </c>
      <c r="J5217" t="s">
        <v>5</v>
      </c>
      <c r="K5217" t="s">
        <v>6</v>
      </c>
      <c r="L5217">
        <v>4</v>
      </c>
      <c r="M5217" t="str">
        <f>VLOOKUP(E5217,Translations!$A$1:$B$7,2,FALSE)</f>
        <v>Syddanmark</v>
      </c>
      <c r="N5217" t="str">
        <f>VLOOKUP(D5217,Translations!$I$2:$K$101,2,FALSE)</f>
        <v>Esbjerg</v>
      </c>
      <c r="O5217" t="str">
        <f>VLOOKUP(G5217,Translations!$M$2:$N$9,2,FALSE)</f>
        <v>[X2079] SARS-CoV-2 (RNA), Borger</v>
      </c>
      <c r="P5217" t="str">
        <f>VLOOKUP(F5217,Translations!$D$1:$F$13,2,FALSE)</f>
        <v>Ok</v>
      </c>
      <c r="Q5217" t="str">
        <f>VLOOKUP(F5217,Translations!$D$2:$G$13,4,FALSE)</f>
        <v>01 - Aktiv, bopæl i DK</v>
      </c>
      <c r="R5217" t="str">
        <f>VLOOKUP(H5217,Translations!$P$2:$Q$10,2,FALSE)</f>
        <v>7 - Bopæl i udlandet</v>
      </c>
      <c r="S5217" t="str">
        <f>VLOOKUP(F5217,Translations!$D$2:$F$13,3,FALSE)</f>
        <v>Ja</v>
      </c>
    </row>
    <row r="5218" spans="1:19" x14ac:dyDescent="0.2">
      <c r="A5218" s="3">
        <v>43970</v>
      </c>
      <c r="B5218" t="s">
        <v>226</v>
      </c>
      <c r="C5218" t="s">
        <v>199</v>
      </c>
      <c r="D5218">
        <v>563</v>
      </c>
      <c r="E5218">
        <v>1083</v>
      </c>
      <c r="F5218" t="str">
        <f t="shared" si="169"/>
        <v>01</v>
      </c>
      <c r="G5218" t="s">
        <v>513</v>
      </c>
      <c r="H5218">
        <v>1</v>
      </c>
      <c r="I5218" t="s">
        <v>6</v>
      </c>
      <c r="J5218" t="s">
        <v>5</v>
      </c>
      <c r="K5218" t="s">
        <v>6</v>
      </c>
      <c r="L5218">
        <v>282</v>
      </c>
      <c r="M5218" t="str">
        <f>VLOOKUP(E5218,Translations!$A$1:$B$7,2,FALSE)</f>
        <v>Syddanmark</v>
      </c>
      <c r="N5218" t="str">
        <f>VLOOKUP(D5218,Translations!$I$2:$K$101,2,FALSE)</f>
        <v>Fanø</v>
      </c>
      <c r="O5218" t="str">
        <f>VLOOKUP(G5218,Translations!$M$2:$N$9,2,FALSE)</f>
        <v>[X2079] SARS-CoV-2 (RNA), Borger</v>
      </c>
      <c r="P5218" t="str">
        <f>VLOOKUP(F5218,Translations!$D$1:$F$13,2,FALSE)</f>
        <v>Ok</v>
      </c>
      <c r="Q5218" t="str">
        <f>VLOOKUP(F5218,Translations!$D$2:$G$13,4,FALSE)</f>
        <v>01 - Aktiv, bopæl i DK</v>
      </c>
      <c r="R5218" t="str">
        <f>VLOOKUP(H5218,Translations!$P$2:$Q$10,2,FALSE)</f>
        <v>1 - Selvstændigt sikret - med lægevalg</v>
      </c>
      <c r="S5218" t="str">
        <f>VLOOKUP(F5218,Translations!$D$2:$F$13,3,FALSE)</f>
        <v>Ja</v>
      </c>
    </row>
    <row r="5219" spans="1:19" x14ac:dyDescent="0.2">
      <c r="A5219" s="3">
        <v>43970</v>
      </c>
      <c r="B5219" t="s">
        <v>226</v>
      </c>
      <c r="C5219" t="s">
        <v>199</v>
      </c>
      <c r="D5219">
        <v>563</v>
      </c>
      <c r="E5219">
        <v>1083</v>
      </c>
      <c r="F5219" t="str">
        <f t="shared" si="169"/>
        <v>01</v>
      </c>
      <c r="G5219" t="s">
        <v>513</v>
      </c>
      <c r="H5219">
        <v>2</v>
      </c>
      <c r="I5219" t="s">
        <v>6</v>
      </c>
      <c r="J5219" t="s">
        <v>5</v>
      </c>
      <c r="K5219" t="s">
        <v>6</v>
      </c>
      <c r="L5219">
        <v>1</v>
      </c>
      <c r="M5219" t="str">
        <f>VLOOKUP(E5219,Translations!$A$1:$B$7,2,FALSE)</f>
        <v>Syddanmark</v>
      </c>
      <c r="N5219" t="str">
        <f>VLOOKUP(D5219,Translations!$I$2:$K$101,2,FALSE)</f>
        <v>Fanø</v>
      </c>
      <c r="O5219" t="str">
        <f>VLOOKUP(G5219,Translations!$M$2:$N$9,2,FALSE)</f>
        <v>[X2079] SARS-CoV-2 (RNA), Borger</v>
      </c>
      <c r="P5219" t="str">
        <f>VLOOKUP(F5219,Translations!$D$1:$F$13,2,FALSE)</f>
        <v>Ok</v>
      </c>
      <c r="Q5219" t="str">
        <f>VLOOKUP(F5219,Translations!$D$2:$G$13,4,FALSE)</f>
        <v>01 - Aktiv, bopæl i DK</v>
      </c>
      <c r="R5219" t="str">
        <f>VLOOKUP(H5219,Translations!$P$2:$Q$10,2,FALSE)</f>
        <v>2 - Selvstændigt sikret - uden lægevalg</v>
      </c>
      <c r="S5219" t="str">
        <f>VLOOKUP(F5219,Translations!$D$2:$F$13,3,FALSE)</f>
        <v>Ja</v>
      </c>
    </row>
    <row r="5220" spans="1:19" x14ac:dyDescent="0.2">
      <c r="A5220" s="3">
        <v>43970</v>
      </c>
      <c r="B5220" t="s">
        <v>226</v>
      </c>
      <c r="C5220" t="s">
        <v>199</v>
      </c>
      <c r="D5220">
        <v>573</v>
      </c>
      <c r="E5220">
        <v>1083</v>
      </c>
      <c r="F5220" t="str">
        <f t="shared" si="169"/>
        <v>01</v>
      </c>
      <c r="G5220" t="s">
        <v>513</v>
      </c>
      <c r="H5220">
        <v>1</v>
      </c>
      <c r="I5220" t="s">
        <v>6</v>
      </c>
      <c r="J5220" t="s">
        <v>5</v>
      </c>
      <c r="K5220" t="s">
        <v>6</v>
      </c>
      <c r="L5220">
        <v>6186</v>
      </c>
      <c r="M5220" t="str">
        <f>VLOOKUP(E5220,Translations!$A$1:$B$7,2,FALSE)</f>
        <v>Syddanmark</v>
      </c>
      <c r="N5220" t="str">
        <f>VLOOKUP(D5220,Translations!$I$2:$K$101,2,FALSE)</f>
        <v>Varde</v>
      </c>
      <c r="O5220" t="str">
        <f>VLOOKUP(G5220,Translations!$M$2:$N$9,2,FALSE)</f>
        <v>[X2079] SARS-CoV-2 (RNA), Borger</v>
      </c>
      <c r="P5220" t="str">
        <f>VLOOKUP(F5220,Translations!$D$1:$F$13,2,FALSE)</f>
        <v>Ok</v>
      </c>
      <c r="Q5220" t="str">
        <f>VLOOKUP(F5220,Translations!$D$2:$G$13,4,FALSE)</f>
        <v>01 - Aktiv, bopæl i DK</v>
      </c>
      <c r="R5220" t="str">
        <f>VLOOKUP(H5220,Translations!$P$2:$Q$10,2,FALSE)</f>
        <v>1 - Selvstændigt sikret - med lægevalg</v>
      </c>
      <c r="S5220" t="str">
        <f>VLOOKUP(F5220,Translations!$D$2:$F$13,3,FALSE)</f>
        <v>Ja</v>
      </c>
    </row>
    <row r="5221" spans="1:19" x14ac:dyDescent="0.2">
      <c r="A5221" s="3">
        <v>43970</v>
      </c>
      <c r="B5221" t="s">
        <v>226</v>
      </c>
      <c r="C5221" t="s">
        <v>199</v>
      </c>
      <c r="D5221">
        <v>573</v>
      </c>
      <c r="E5221">
        <v>1083</v>
      </c>
      <c r="F5221" t="str">
        <f t="shared" si="169"/>
        <v>01</v>
      </c>
      <c r="G5221" t="s">
        <v>513</v>
      </c>
      <c r="H5221">
        <v>2</v>
      </c>
      <c r="I5221" t="s">
        <v>6</v>
      </c>
      <c r="J5221" t="s">
        <v>5</v>
      </c>
      <c r="K5221" t="s">
        <v>6</v>
      </c>
      <c r="L5221">
        <v>5</v>
      </c>
      <c r="M5221" t="str">
        <f>VLOOKUP(E5221,Translations!$A$1:$B$7,2,FALSE)</f>
        <v>Syddanmark</v>
      </c>
      <c r="N5221" t="str">
        <f>VLOOKUP(D5221,Translations!$I$2:$K$101,2,FALSE)</f>
        <v>Varde</v>
      </c>
      <c r="O5221" t="str">
        <f>VLOOKUP(G5221,Translations!$M$2:$N$9,2,FALSE)</f>
        <v>[X2079] SARS-CoV-2 (RNA), Borger</v>
      </c>
      <c r="P5221" t="str">
        <f>VLOOKUP(F5221,Translations!$D$1:$F$13,2,FALSE)</f>
        <v>Ok</v>
      </c>
      <c r="Q5221" t="str">
        <f>VLOOKUP(F5221,Translations!$D$2:$G$13,4,FALSE)</f>
        <v>01 - Aktiv, bopæl i DK</v>
      </c>
      <c r="R5221" t="str">
        <f>VLOOKUP(H5221,Translations!$P$2:$Q$10,2,FALSE)</f>
        <v>2 - Selvstændigt sikret - uden lægevalg</v>
      </c>
      <c r="S5221" t="str">
        <f>VLOOKUP(F5221,Translations!$D$2:$F$13,3,FALSE)</f>
        <v>Ja</v>
      </c>
    </row>
    <row r="5222" spans="1:19" x14ac:dyDescent="0.2">
      <c r="A5222" s="3">
        <v>43970</v>
      </c>
      <c r="B5222" t="s">
        <v>226</v>
      </c>
      <c r="C5222" t="s">
        <v>199</v>
      </c>
      <c r="D5222">
        <v>573</v>
      </c>
      <c r="E5222">
        <v>1083</v>
      </c>
      <c r="F5222" t="str">
        <f t="shared" si="169"/>
        <v>01</v>
      </c>
      <c r="G5222" t="s">
        <v>513</v>
      </c>
      <c r="H5222">
        <v>7</v>
      </c>
      <c r="I5222" t="s">
        <v>6</v>
      </c>
      <c r="J5222" t="s">
        <v>5</v>
      </c>
      <c r="K5222" t="s">
        <v>6</v>
      </c>
      <c r="L5222">
        <v>1</v>
      </c>
      <c r="M5222" t="str">
        <f>VLOOKUP(E5222,Translations!$A$1:$B$7,2,FALSE)</f>
        <v>Syddanmark</v>
      </c>
      <c r="N5222" t="str">
        <f>VLOOKUP(D5222,Translations!$I$2:$K$101,2,FALSE)</f>
        <v>Varde</v>
      </c>
      <c r="O5222" t="str">
        <f>VLOOKUP(G5222,Translations!$M$2:$N$9,2,FALSE)</f>
        <v>[X2079] SARS-CoV-2 (RNA), Borger</v>
      </c>
      <c r="P5222" t="str">
        <f>VLOOKUP(F5222,Translations!$D$1:$F$13,2,FALSE)</f>
        <v>Ok</v>
      </c>
      <c r="Q5222" t="str">
        <f>VLOOKUP(F5222,Translations!$D$2:$G$13,4,FALSE)</f>
        <v>01 - Aktiv, bopæl i DK</v>
      </c>
      <c r="R5222" t="str">
        <f>VLOOKUP(H5222,Translations!$P$2:$Q$10,2,FALSE)</f>
        <v>7 - Bopæl i udlandet</v>
      </c>
      <c r="S5222" t="str">
        <f>VLOOKUP(F5222,Translations!$D$2:$F$13,3,FALSE)</f>
        <v>Ja</v>
      </c>
    </row>
    <row r="5223" spans="1:19" x14ac:dyDescent="0.2">
      <c r="A5223" s="3">
        <v>43970</v>
      </c>
      <c r="B5223" t="s">
        <v>226</v>
      </c>
      <c r="C5223" t="s">
        <v>199</v>
      </c>
      <c r="D5223">
        <v>575</v>
      </c>
      <c r="E5223">
        <v>1083</v>
      </c>
      <c r="F5223" t="str">
        <f t="shared" si="169"/>
        <v>01</v>
      </c>
      <c r="G5223" t="s">
        <v>513</v>
      </c>
      <c r="H5223">
        <v>1</v>
      </c>
      <c r="I5223" t="s">
        <v>6</v>
      </c>
      <c r="J5223" t="s">
        <v>5</v>
      </c>
      <c r="K5223" t="s">
        <v>6</v>
      </c>
      <c r="L5223">
        <v>5552</v>
      </c>
      <c r="M5223" t="str">
        <f>VLOOKUP(E5223,Translations!$A$1:$B$7,2,FALSE)</f>
        <v>Syddanmark</v>
      </c>
      <c r="N5223" t="str">
        <f>VLOOKUP(D5223,Translations!$I$2:$K$101,2,FALSE)</f>
        <v>Vejen</v>
      </c>
      <c r="O5223" t="str">
        <f>VLOOKUP(G5223,Translations!$M$2:$N$9,2,FALSE)</f>
        <v>[X2079] SARS-CoV-2 (RNA), Borger</v>
      </c>
      <c r="P5223" t="str">
        <f>VLOOKUP(F5223,Translations!$D$1:$F$13,2,FALSE)</f>
        <v>Ok</v>
      </c>
      <c r="Q5223" t="str">
        <f>VLOOKUP(F5223,Translations!$D$2:$G$13,4,FALSE)</f>
        <v>01 - Aktiv, bopæl i DK</v>
      </c>
      <c r="R5223" t="str">
        <f>VLOOKUP(H5223,Translations!$P$2:$Q$10,2,FALSE)</f>
        <v>1 - Selvstændigt sikret - med lægevalg</v>
      </c>
      <c r="S5223" t="str">
        <f>VLOOKUP(F5223,Translations!$D$2:$F$13,3,FALSE)</f>
        <v>Ja</v>
      </c>
    </row>
    <row r="5224" spans="1:19" x14ac:dyDescent="0.2">
      <c r="A5224" s="3">
        <v>43970</v>
      </c>
      <c r="B5224" t="s">
        <v>226</v>
      </c>
      <c r="C5224" t="s">
        <v>199</v>
      </c>
      <c r="D5224">
        <v>575</v>
      </c>
      <c r="E5224">
        <v>1083</v>
      </c>
      <c r="F5224" t="str">
        <f t="shared" si="169"/>
        <v>01</v>
      </c>
      <c r="G5224" t="s">
        <v>513</v>
      </c>
      <c r="H5224">
        <v>2</v>
      </c>
      <c r="I5224" t="s">
        <v>6</v>
      </c>
      <c r="J5224" t="s">
        <v>5</v>
      </c>
      <c r="K5224" t="s">
        <v>6</v>
      </c>
      <c r="L5224">
        <v>1</v>
      </c>
      <c r="M5224" t="str">
        <f>VLOOKUP(E5224,Translations!$A$1:$B$7,2,FALSE)</f>
        <v>Syddanmark</v>
      </c>
      <c r="N5224" t="str">
        <f>VLOOKUP(D5224,Translations!$I$2:$K$101,2,FALSE)</f>
        <v>Vejen</v>
      </c>
      <c r="O5224" t="str">
        <f>VLOOKUP(G5224,Translations!$M$2:$N$9,2,FALSE)</f>
        <v>[X2079] SARS-CoV-2 (RNA), Borger</v>
      </c>
      <c r="P5224" t="str">
        <f>VLOOKUP(F5224,Translations!$D$1:$F$13,2,FALSE)</f>
        <v>Ok</v>
      </c>
      <c r="Q5224" t="str">
        <f>VLOOKUP(F5224,Translations!$D$2:$G$13,4,FALSE)</f>
        <v>01 - Aktiv, bopæl i DK</v>
      </c>
      <c r="R5224" t="str">
        <f>VLOOKUP(H5224,Translations!$P$2:$Q$10,2,FALSE)</f>
        <v>2 - Selvstændigt sikret - uden lægevalg</v>
      </c>
      <c r="S5224" t="str">
        <f>VLOOKUP(F5224,Translations!$D$2:$F$13,3,FALSE)</f>
        <v>Ja</v>
      </c>
    </row>
    <row r="5225" spans="1:19" x14ac:dyDescent="0.2">
      <c r="A5225" s="3">
        <v>43970</v>
      </c>
      <c r="B5225" t="s">
        <v>226</v>
      </c>
      <c r="C5225" t="s">
        <v>199</v>
      </c>
      <c r="D5225">
        <v>575</v>
      </c>
      <c r="E5225">
        <v>1083</v>
      </c>
      <c r="F5225" t="str">
        <f t="shared" si="169"/>
        <v>01</v>
      </c>
      <c r="G5225" t="s">
        <v>513</v>
      </c>
      <c r="H5225">
        <v>7</v>
      </c>
      <c r="I5225" t="s">
        <v>6</v>
      </c>
      <c r="J5225" t="s">
        <v>5</v>
      </c>
      <c r="K5225" t="s">
        <v>6</v>
      </c>
      <c r="L5225">
        <v>1</v>
      </c>
      <c r="M5225" t="str">
        <f>VLOOKUP(E5225,Translations!$A$1:$B$7,2,FALSE)</f>
        <v>Syddanmark</v>
      </c>
      <c r="N5225" t="str">
        <f>VLOOKUP(D5225,Translations!$I$2:$K$101,2,FALSE)</f>
        <v>Vejen</v>
      </c>
      <c r="O5225" t="str">
        <f>VLOOKUP(G5225,Translations!$M$2:$N$9,2,FALSE)</f>
        <v>[X2079] SARS-CoV-2 (RNA), Borger</v>
      </c>
      <c r="P5225" t="str">
        <f>VLOOKUP(F5225,Translations!$D$1:$F$13,2,FALSE)</f>
        <v>Ok</v>
      </c>
      <c r="Q5225" t="str">
        <f>VLOOKUP(F5225,Translations!$D$2:$G$13,4,FALSE)</f>
        <v>01 - Aktiv, bopæl i DK</v>
      </c>
      <c r="R5225" t="str">
        <f>VLOOKUP(H5225,Translations!$P$2:$Q$10,2,FALSE)</f>
        <v>7 - Bopæl i udlandet</v>
      </c>
      <c r="S5225" t="str">
        <f>VLOOKUP(F5225,Translations!$D$2:$F$13,3,FALSE)</f>
        <v>Ja</v>
      </c>
    </row>
    <row r="5226" spans="1:19" x14ac:dyDescent="0.2">
      <c r="A5226" s="3">
        <v>43970</v>
      </c>
      <c r="B5226" t="s">
        <v>226</v>
      </c>
      <c r="C5226" t="s">
        <v>199</v>
      </c>
      <c r="D5226">
        <v>580</v>
      </c>
      <c r="E5226">
        <v>1083</v>
      </c>
      <c r="F5226" t="str">
        <f t="shared" si="169"/>
        <v>01</v>
      </c>
      <c r="G5226" t="s">
        <v>513</v>
      </c>
      <c r="H5226">
        <v>1</v>
      </c>
      <c r="I5226" t="s">
        <v>6</v>
      </c>
      <c r="J5226" t="s">
        <v>5</v>
      </c>
      <c r="K5226" t="s">
        <v>6</v>
      </c>
      <c r="L5226">
        <v>7009</v>
      </c>
      <c r="M5226" t="str">
        <f>VLOOKUP(E5226,Translations!$A$1:$B$7,2,FALSE)</f>
        <v>Syddanmark</v>
      </c>
      <c r="N5226" t="str">
        <f>VLOOKUP(D5226,Translations!$I$2:$K$101,2,FALSE)</f>
        <v>Aabenraa</v>
      </c>
      <c r="O5226" t="str">
        <f>VLOOKUP(G5226,Translations!$M$2:$N$9,2,FALSE)</f>
        <v>[X2079] SARS-CoV-2 (RNA), Borger</v>
      </c>
      <c r="P5226" t="str">
        <f>VLOOKUP(F5226,Translations!$D$1:$F$13,2,FALSE)</f>
        <v>Ok</v>
      </c>
      <c r="Q5226" t="str">
        <f>VLOOKUP(F5226,Translations!$D$2:$G$13,4,FALSE)</f>
        <v>01 - Aktiv, bopæl i DK</v>
      </c>
      <c r="R5226" t="str">
        <f>VLOOKUP(H5226,Translations!$P$2:$Q$10,2,FALSE)</f>
        <v>1 - Selvstændigt sikret - med lægevalg</v>
      </c>
      <c r="S5226" t="str">
        <f>VLOOKUP(F5226,Translations!$D$2:$F$13,3,FALSE)</f>
        <v>Ja</v>
      </c>
    </row>
    <row r="5227" spans="1:19" x14ac:dyDescent="0.2">
      <c r="A5227" s="3">
        <v>43970</v>
      </c>
      <c r="B5227" t="s">
        <v>226</v>
      </c>
      <c r="C5227" t="s">
        <v>199</v>
      </c>
      <c r="D5227">
        <v>580</v>
      </c>
      <c r="E5227">
        <v>1083</v>
      </c>
      <c r="F5227" t="str">
        <f t="shared" si="169"/>
        <v>01</v>
      </c>
      <c r="G5227" t="s">
        <v>513</v>
      </c>
      <c r="H5227">
        <v>2</v>
      </c>
      <c r="I5227" t="s">
        <v>6</v>
      </c>
      <c r="J5227" t="s">
        <v>5</v>
      </c>
      <c r="K5227" t="s">
        <v>6</v>
      </c>
      <c r="L5227">
        <v>1</v>
      </c>
      <c r="M5227" t="str">
        <f>VLOOKUP(E5227,Translations!$A$1:$B$7,2,FALSE)</f>
        <v>Syddanmark</v>
      </c>
      <c r="N5227" t="str">
        <f>VLOOKUP(D5227,Translations!$I$2:$K$101,2,FALSE)</f>
        <v>Aabenraa</v>
      </c>
      <c r="O5227" t="str">
        <f>VLOOKUP(G5227,Translations!$M$2:$N$9,2,FALSE)</f>
        <v>[X2079] SARS-CoV-2 (RNA), Borger</v>
      </c>
      <c r="P5227" t="str">
        <f>VLOOKUP(F5227,Translations!$D$1:$F$13,2,FALSE)</f>
        <v>Ok</v>
      </c>
      <c r="Q5227" t="str">
        <f>VLOOKUP(F5227,Translations!$D$2:$G$13,4,FALSE)</f>
        <v>01 - Aktiv, bopæl i DK</v>
      </c>
      <c r="R5227" t="str">
        <f>VLOOKUP(H5227,Translations!$P$2:$Q$10,2,FALSE)</f>
        <v>2 - Selvstændigt sikret - uden lægevalg</v>
      </c>
      <c r="S5227" t="str">
        <f>VLOOKUP(F5227,Translations!$D$2:$F$13,3,FALSE)</f>
        <v>Ja</v>
      </c>
    </row>
    <row r="5228" spans="1:19" x14ac:dyDescent="0.2">
      <c r="A5228" s="3">
        <v>43970</v>
      </c>
      <c r="B5228" t="s">
        <v>226</v>
      </c>
      <c r="C5228" t="s">
        <v>199</v>
      </c>
      <c r="D5228">
        <v>607</v>
      </c>
      <c r="E5228">
        <v>1083</v>
      </c>
      <c r="F5228" t="str">
        <f t="shared" si="169"/>
        <v>01</v>
      </c>
      <c r="G5228" t="s">
        <v>513</v>
      </c>
      <c r="H5228">
        <v>1</v>
      </c>
      <c r="I5228" t="s">
        <v>6</v>
      </c>
      <c r="J5228" t="s">
        <v>5</v>
      </c>
      <c r="K5228" t="s">
        <v>6</v>
      </c>
      <c r="L5228">
        <v>6896</v>
      </c>
      <c r="M5228" t="str">
        <f>VLOOKUP(E5228,Translations!$A$1:$B$7,2,FALSE)</f>
        <v>Syddanmark</v>
      </c>
      <c r="N5228" t="str">
        <f>VLOOKUP(D5228,Translations!$I$2:$K$101,2,FALSE)</f>
        <v>Fredericia</v>
      </c>
      <c r="O5228" t="str">
        <f>VLOOKUP(G5228,Translations!$M$2:$N$9,2,FALSE)</f>
        <v>[X2079] SARS-CoV-2 (RNA), Borger</v>
      </c>
      <c r="P5228" t="str">
        <f>VLOOKUP(F5228,Translations!$D$1:$F$13,2,FALSE)</f>
        <v>Ok</v>
      </c>
      <c r="Q5228" t="str">
        <f>VLOOKUP(F5228,Translations!$D$2:$G$13,4,FALSE)</f>
        <v>01 - Aktiv, bopæl i DK</v>
      </c>
      <c r="R5228" t="str">
        <f>VLOOKUP(H5228,Translations!$P$2:$Q$10,2,FALSE)</f>
        <v>1 - Selvstændigt sikret - med lægevalg</v>
      </c>
      <c r="S5228" t="str">
        <f>VLOOKUP(F5228,Translations!$D$2:$F$13,3,FALSE)</f>
        <v>Ja</v>
      </c>
    </row>
    <row r="5229" spans="1:19" x14ac:dyDescent="0.2">
      <c r="A5229" s="3">
        <v>43970</v>
      </c>
      <c r="B5229" t="s">
        <v>226</v>
      </c>
      <c r="C5229" t="s">
        <v>199</v>
      </c>
      <c r="D5229">
        <v>607</v>
      </c>
      <c r="E5229">
        <v>1083</v>
      </c>
      <c r="F5229" t="str">
        <f t="shared" si="169"/>
        <v>01</v>
      </c>
      <c r="G5229" t="s">
        <v>513</v>
      </c>
      <c r="H5229">
        <v>2</v>
      </c>
      <c r="I5229" t="s">
        <v>6</v>
      </c>
      <c r="J5229" t="s">
        <v>5</v>
      </c>
      <c r="K5229" t="s">
        <v>6</v>
      </c>
      <c r="L5229">
        <v>3</v>
      </c>
      <c r="M5229" t="str">
        <f>VLOOKUP(E5229,Translations!$A$1:$B$7,2,FALSE)</f>
        <v>Syddanmark</v>
      </c>
      <c r="N5229" t="str">
        <f>VLOOKUP(D5229,Translations!$I$2:$K$101,2,FALSE)</f>
        <v>Fredericia</v>
      </c>
      <c r="O5229" t="str">
        <f>VLOOKUP(G5229,Translations!$M$2:$N$9,2,FALSE)</f>
        <v>[X2079] SARS-CoV-2 (RNA), Borger</v>
      </c>
      <c r="P5229" t="str">
        <f>VLOOKUP(F5229,Translations!$D$1:$F$13,2,FALSE)</f>
        <v>Ok</v>
      </c>
      <c r="Q5229" t="str">
        <f>VLOOKUP(F5229,Translations!$D$2:$G$13,4,FALSE)</f>
        <v>01 - Aktiv, bopæl i DK</v>
      </c>
      <c r="R5229" t="str">
        <f>VLOOKUP(H5229,Translations!$P$2:$Q$10,2,FALSE)</f>
        <v>2 - Selvstændigt sikret - uden lægevalg</v>
      </c>
      <c r="S5229" t="str">
        <f>VLOOKUP(F5229,Translations!$D$2:$F$13,3,FALSE)</f>
        <v>Ja</v>
      </c>
    </row>
    <row r="5230" spans="1:19" x14ac:dyDescent="0.2">
      <c r="A5230" s="3">
        <v>43970</v>
      </c>
      <c r="B5230" t="s">
        <v>226</v>
      </c>
      <c r="C5230" t="s">
        <v>199</v>
      </c>
      <c r="D5230">
        <v>607</v>
      </c>
      <c r="E5230">
        <v>1083</v>
      </c>
      <c r="F5230" t="str">
        <f t="shared" si="169"/>
        <v>01</v>
      </c>
      <c r="G5230" t="s">
        <v>513</v>
      </c>
      <c r="H5230">
        <v>4</v>
      </c>
      <c r="I5230" t="s">
        <v>6</v>
      </c>
      <c r="J5230" t="s">
        <v>5</v>
      </c>
      <c r="K5230" t="s">
        <v>6</v>
      </c>
      <c r="L5230">
        <v>2</v>
      </c>
      <c r="M5230" t="str">
        <f>VLOOKUP(E5230,Translations!$A$1:$B$7,2,FALSE)</f>
        <v>Syddanmark</v>
      </c>
      <c r="N5230" t="str">
        <f>VLOOKUP(D5230,Translations!$I$2:$K$101,2,FALSE)</f>
        <v>Fredericia</v>
      </c>
      <c r="O5230" t="str">
        <f>VLOOKUP(G5230,Translations!$M$2:$N$9,2,FALSE)</f>
        <v>[X2079] SARS-CoV-2 (RNA), Borger</v>
      </c>
      <c r="P5230" t="str">
        <f>VLOOKUP(F5230,Translations!$D$1:$F$13,2,FALSE)</f>
        <v>Ok</v>
      </c>
      <c r="Q5230" t="str">
        <f>VLOOKUP(F5230,Translations!$D$2:$G$13,4,FALSE)</f>
        <v>01 - Aktiv, bopæl i DK</v>
      </c>
      <c r="R5230" t="str">
        <f>VLOOKUP(H5230,Translations!$P$2:$Q$10,2,FALSE)</f>
        <v>4 - Optaget i fængselsvæsenet efter dom (+3 mdr.)</v>
      </c>
      <c r="S5230" t="str">
        <f>VLOOKUP(F5230,Translations!$D$2:$F$13,3,FALSE)</f>
        <v>Ja</v>
      </c>
    </row>
    <row r="5231" spans="1:19" x14ac:dyDescent="0.2">
      <c r="A5231" s="3">
        <v>43970</v>
      </c>
      <c r="B5231" t="s">
        <v>226</v>
      </c>
      <c r="C5231" t="s">
        <v>199</v>
      </c>
      <c r="D5231">
        <v>615</v>
      </c>
      <c r="E5231">
        <v>1082</v>
      </c>
      <c r="F5231" t="str">
        <f t="shared" ref="F5231:F5251" si="170">"01"</f>
        <v>01</v>
      </c>
      <c r="G5231" t="s">
        <v>513</v>
      </c>
      <c r="H5231">
        <v>1</v>
      </c>
      <c r="I5231" t="s">
        <v>6</v>
      </c>
      <c r="J5231" t="s">
        <v>5</v>
      </c>
      <c r="K5231" t="s">
        <v>6</v>
      </c>
      <c r="L5231">
        <v>13514</v>
      </c>
      <c r="M5231" t="str">
        <f>VLOOKUP(E5231,Translations!$A$1:$B$7,2,FALSE)</f>
        <v>Midtjylland</v>
      </c>
      <c r="N5231" t="str">
        <f>VLOOKUP(D5231,Translations!$I$2:$K$101,2,FALSE)</f>
        <v>Horsens</v>
      </c>
      <c r="O5231" t="str">
        <f>VLOOKUP(G5231,Translations!$M$2:$N$9,2,FALSE)</f>
        <v>[X2079] SARS-CoV-2 (RNA), Borger</v>
      </c>
      <c r="P5231" t="str">
        <f>VLOOKUP(F5231,Translations!$D$1:$F$13,2,FALSE)</f>
        <v>Ok</v>
      </c>
      <c r="Q5231" t="str">
        <f>VLOOKUP(F5231,Translations!$D$2:$G$13,4,FALSE)</f>
        <v>01 - Aktiv, bopæl i DK</v>
      </c>
      <c r="R5231" t="str">
        <f>VLOOKUP(H5231,Translations!$P$2:$Q$10,2,FALSE)</f>
        <v>1 - Selvstændigt sikret - med lægevalg</v>
      </c>
      <c r="S5231" t="str">
        <f>VLOOKUP(F5231,Translations!$D$2:$F$13,3,FALSE)</f>
        <v>Ja</v>
      </c>
    </row>
    <row r="5232" spans="1:19" x14ac:dyDescent="0.2">
      <c r="A5232" s="3">
        <v>43970</v>
      </c>
      <c r="B5232" t="s">
        <v>226</v>
      </c>
      <c r="C5232" t="s">
        <v>199</v>
      </c>
      <c r="D5232">
        <v>615</v>
      </c>
      <c r="E5232">
        <v>1082</v>
      </c>
      <c r="F5232" t="str">
        <f t="shared" si="170"/>
        <v>01</v>
      </c>
      <c r="G5232" t="s">
        <v>513</v>
      </c>
      <c r="H5232">
        <v>2</v>
      </c>
      <c r="I5232" t="s">
        <v>6</v>
      </c>
      <c r="J5232" t="s">
        <v>5</v>
      </c>
      <c r="K5232" t="s">
        <v>6</v>
      </c>
      <c r="L5232">
        <v>3</v>
      </c>
      <c r="M5232" t="str">
        <f>VLOOKUP(E5232,Translations!$A$1:$B$7,2,FALSE)</f>
        <v>Midtjylland</v>
      </c>
      <c r="N5232" t="str">
        <f>VLOOKUP(D5232,Translations!$I$2:$K$101,2,FALSE)</f>
        <v>Horsens</v>
      </c>
      <c r="O5232" t="str">
        <f>VLOOKUP(G5232,Translations!$M$2:$N$9,2,FALSE)</f>
        <v>[X2079] SARS-CoV-2 (RNA), Borger</v>
      </c>
      <c r="P5232" t="str">
        <f>VLOOKUP(F5232,Translations!$D$1:$F$13,2,FALSE)</f>
        <v>Ok</v>
      </c>
      <c r="Q5232" t="str">
        <f>VLOOKUP(F5232,Translations!$D$2:$G$13,4,FALSE)</f>
        <v>01 - Aktiv, bopæl i DK</v>
      </c>
      <c r="R5232" t="str">
        <f>VLOOKUP(H5232,Translations!$P$2:$Q$10,2,FALSE)</f>
        <v>2 - Selvstændigt sikret - uden lægevalg</v>
      </c>
      <c r="S5232" t="str">
        <f>VLOOKUP(F5232,Translations!$D$2:$F$13,3,FALSE)</f>
        <v>Ja</v>
      </c>
    </row>
    <row r="5233" spans="1:19" x14ac:dyDescent="0.2">
      <c r="A5233" s="3">
        <v>43970</v>
      </c>
      <c r="B5233" t="s">
        <v>226</v>
      </c>
      <c r="C5233" t="s">
        <v>199</v>
      </c>
      <c r="D5233">
        <v>615</v>
      </c>
      <c r="E5233">
        <v>1082</v>
      </c>
      <c r="F5233" t="str">
        <f t="shared" si="170"/>
        <v>01</v>
      </c>
      <c r="G5233" t="s">
        <v>513</v>
      </c>
      <c r="H5233">
        <v>4</v>
      </c>
      <c r="I5233" t="s">
        <v>6</v>
      </c>
      <c r="J5233" t="s">
        <v>5</v>
      </c>
      <c r="K5233" t="s">
        <v>6</v>
      </c>
      <c r="L5233">
        <v>6</v>
      </c>
      <c r="M5233" t="str">
        <f>VLOOKUP(E5233,Translations!$A$1:$B$7,2,FALSE)</f>
        <v>Midtjylland</v>
      </c>
      <c r="N5233" t="str">
        <f>VLOOKUP(D5233,Translations!$I$2:$K$101,2,FALSE)</f>
        <v>Horsens</v>
      </c>
      <c r="O5233" t="str">
        <f>VLOOKUP(G5233,Translations!$M$2:$N$9,2,FALSE)</f>
        <v>[X2079] SARS-CoV-2 (RNA), Borger</v>
      </c>
      <c r="P5233" t="str">
        <f>VLOOKUP(F5233,Translations!$D$1:$F$13,2,FALSE)</f>
        <v>Ok</v>
      </c>
      <c r="Q5233" t="str">
        <f>VLOOKUP(F5233,Translations!$D$2:$G$13,4,FALSE)</f>
        <v>01 - Aktiv, bopæl i DK</v>
      </c>
      <c r="R5233" t="str">
        <f>VLOOKUP(H5233,Translations!$P$2:$Q$10,2,FALSE)</f>
        <v>4 - Optaget i fængselsvæsenet efter dom (+3 mdr.)</v>
      </c>
      <c r="S5233" t="str">
        <f>VLOOKUP(F5233,Translations!$D$2:$F$13,3,FALSE)</f>
        <v>Ja</v>
      </c>
    </row>
    <row r="5234" spans="1:19" x14ac:dyDescent="0.2">
      <c r="A5234" s="3">
        <v>43970</v>
      </c>
      <c r="B5234" t="s">
        <v>226</v>
      </c>
      <c r="C5234" t="s">
        <v>199</v>
      </c>
      <c r="D5234">
        <v>615</v>
      </c>
      <c r="E5234">
        <v>1082</v>
      </c>
      <c r="F5234" t="str">
        <f t="shared" si="170"/>
        <v>01</v>
      </c>
      <c r="G5234" t="s">
        <v>513</v>
      </c>
      <c r="H5234">
        <v>8</v>
      </c>
      <c r="I5234" t="s">
        <v>6</v>
      </c>
      <c r="J5234" t="s">
        <v>5</v>
      </c>
      <c r="K5234" t="s">
        <v>6</v>
      </c>
      <c r="L5234">
        <v>1</v>
      </c>
      <c r="M5234" t="str">
        <f>VLOOKUP(E5234,Translations!$A$1:$B$7,2,FALSE)</f>
        <v>Midtjylland</v>
      </c>
      <c r="N5234" t="str">
        <f>VLOOKUP(D5234,Translations!$I$2:$K$101,2,FALSE)</f>
        <v>Horsens</v>
      </c>
      <c r="O5234" t="str">
        <f>VLOOKUP(G5234,Translations!$M$2:$N$9,2,FALSE)</f>
        <v>[X2079] SARS-CoV-2 (RNA), Borger</v>
      </c>
      <c r="P5234" t="str">
        <f>VLOOKUP(F5234,Translations!$D$1:$F$13,2,FALSE)</f>
        <v>Ok</v>
      </c>
      <c r="Q5234" t="str">
        <f>VLOOKUP(F5234,Translations!$D$2:$G$13,4,FALSE)</f>
        <v>01 - Aktiv, bopæl i DK</v>
      </c>
      <c r="R5234" t="str">
        <f>VLOOKUP(H5234,Translations!$P$2:$Q$10,2,FALSE)</f>
        <v>8 - Afgangsført (fraflyttet, ihjelslagen, dobbelt CPR, forsvundet eller omnummereret)</v>
      </c>
      <c r="S5234" t="str">
        <f>VLOOKUP(F5234,Translations!$D$2:$F$13,3,FALSE)</f>
        <v>Ja</v>
      </c>
    </row>
    <row r="5235" spans="1:19" x14ac:dyDescent="0.2">
      <c r="A5235" s="3">
        <v>43970</v>
      </c>
      <c r="B5235" t="s">
        <v>226</v>
      </c>
      <c r="C5235" t="s">
        <v>199</v>
      </c>
      <c r="D5235">
        <v>621</v>
      </c>
      <c r="E5235">
        <v>1083</v>
      </c>
      <c r="F5235" t="str">
        <f t="shared" si="170"/>
        <v>01</v>
      </c>
      <c r="G5235" t="s">
        <v>513</v>
      </c>
      <c r="H5235">
        <v>1</v>
      </c>
      <c r="I5235" t="s">
        <v>6</v>
      </c>
      <c r="J5235" t="s">
        <v>5</v>
      </c>
      <c r="K5235" t="s">
        <v>6</v>
      </c>
      <c r="L5235">
        <v>12903</v>
      </c>
      <c r="M5235" t="str">
        <f>VLOOKUP(E5235,Translations!$A$1:$B$7,2,FALSE)</f>
        <v>Syddanmark</v>
      </c>
      <c r="N5235" t="str">
        <f>VLOOKUP(D5235,Translations!$I$2:$K$101,2,FALSE)</f>
        <v>Kolding</v>
      </c>
      <c r="O5235" t="str">
        <f>VLOOKUP(G5235,Translations!$M$2:$N$9,2,FALSE)</f>
        <v>[X2079] SARS-CoV-2 (RNA), Borger</v>
      </c>
      <c r="P5235" t="str">
        <f>VLOOKUP(F5235,Translations!$D$1:$F$13,2,FALSE)</f>
        <v>Ok</v>
      </c>
      <c r="Q5235" t="str">
        <f>VLOOKUP(F5235,Translations!$D$2:$G$13,4,FALSE)</f>
        <v>01 - Aktiv, bopæl i DK</v>
      </c>
      <c r="R5235" t="str">
        <f>VLOOKUP(H5235,Translations!$P$2:$Q$10,2,FALSE)</f>
        <v>1 - Selvstændigt sikret - med lægevalg</v>
      </c>
      <c r="S5235" t="str">
        <f>VLOOKUP(F5235,Translations!$D$2:$F$13,3,FALSE)</f>
        <v>Ja</v>
      </c>
    </row>
    <row r="5236" spans="1:19" x14ac:dyDescent="0.2">
      <c r="A5236" s="3">
        <v>43970</v>
      </c>
      <c r="B5236" t="s">
        <v>226</v>
      </c>
      <c r="C5236" t="s">
        <v>199</v>
      </c>
      <c r="D5236">
        <v>621</v>
      </c>
      <c r="E5236">
        <v>1083</v>
      </c>
      <c r="F5236" t="str">
        <f t="shared" si="170"/>
        <v>01</v>
      </c>
      <c r="G5236" t="s">
        <v>513</v>
      </c>
      <c r="H5236">
        <v>2</v>
      </c>
      <c r="I5236" t="s">
        <v>6</v>
      </c>
      <c r="J5236" t="s">
        <v>5</v>
      </c>
      <c r="K5236" t="s">
        <v>6</v>
      </c>
      <c r="L5236">
        <v>8</v>
      </c>
      <c r="M5236" t="str">
        <f>VLOOKUP(E5236,Translations!$A$1:$B$7,2,FALSE)</f>
        <v>Syddanmark</v>
      </c>
      <c r="N5236" t="str">
        <f>VLOOKUP(D5236,Translations!$I$2:$K$101,2,FALSE)</f>
        <v>Kolding</v>
      </c>
      <c r="O5236" t="str">
        <f>VLOOKUP(G5236,Translations!$M$2:$N$9,2,FALSE)</f>
        <v>[X2079] SARS-CoV-2 (RNA), Borger</v>
      </c>
      <c r="P5236" t="str">
        <f>VLOOKUP(F5236,Translations!$D$1:$F$13,2,FALSE)</f>
        <v>Ok</v>
      </c>
      <c r="Q5236" t="str">
        <f>VLOOKUP(F5236,Translations!$D$2:$G$13,4,FALSE)</f>
        <v>01 - Aktiv, bopæl i DK</v>
      </c>
      <c r="R5236" t="str">
        <f>VLOOKUP(H5236,Translations!$P$2:$Q$10,2,FALSE)</f>
        <v>2 - Selvstændigt sikret - uden lægevalg</v>
      </c>
      <c r="S5236" t="str">
        <f>VLOOKUP(F5236,Translations!$D$2:$F$13,3,FALSE)</f>
        <v>Ja</v>
      </c>
    </row>
    <row r="5237" spans="1:19" x14ac:dyDescent="0.2">
      <c r="A5237" s="3">
        <v>43970</v>
      </c>
      <c r="B5237" t="s">
        <v>226</v>
      </c>
      <c r="C5237" t="s">
        <v>199</v>
      </c>
      <c r="D5237">
        <v>630</v>
      </c>
      <c r="E5237">
        <v>1083</v>
      </c>
      <c r="F5237" t="str">
        <f t="shared" si="170"/>
        <v>01</v>
      </c>
      <c r="G5237" t="s">
        <v>513</v>
      </c>
      <c r="H5237">
        <v>1</v>
      </c>
      <c r="I5237" t="s">
        <v>6</v>
      </c>
      <c r="J5237" t="s">
        <v>5</v>
      </c>
      <c r="K5237" t="s">
        <v>6</v>
      </c>
      <c r="L5237">
        <v>16415</v>
      </c>
      <c r="M5237" t="str">
        <f>VLOOKUP(E5237,Translations!$A$1:$B$7,2,FALSE)</f>
        <v>Syddanmark</v>
      </c>
      <c r="N5237" t="str">
        <f>VLOOKUP(D5237,Translations!$I$2:$K$101,2,FALSE)</f>
        <v>Vejle</v>
      </c>
      <c r="O5237" t="str">
        <f>VLOOKUP(G5237,Translations!$M$2:$N$9,2,FALSE)</f>
        <v>[X2079] SARS-CoV-2 (RNA), Borger</v>
      </c>
      <c r="P5237" t="str">
        <f>VLOOKUP(F5237,Translations!$D$1:$F$13,2,FALSE)</f>
        <v>Ok</v>
      </c>
      <c r="Q5237" t="str">
        <f>VLOOKUP(F5237,Translations!$D$2:$G$13,4,FALSE)</f>
        <v>01 - Aktiv, bopæl i DK</v>
      </c>
      <c r="R5237" t="str">
        <f>VLOOKUP(H5237,Translations!$P$2:$Q$10,2,FALSE)</f>
        <v>1 - Selvstændigt sikret - med lægevalg</v>
      </c>
      <c r="S5237" t="str">
        <f>VLOOKUP(F5237,Translations!$D$2:$F$13,3,FALSE)</f>
        <v>Ja</v>
      </c>
    </row>
    <row r="5238" spans="1:19" x14ac:dyDescent="0.2">
      <c r="A5238" s="3">
        <v>43970</v>
      </c>
      <c r="B5238" t="s">
        <v>226</v>
      </c>
      <c r="C5238" t="s">
        <v>199</v>
      </c>
      <c r="D5238">
        <v>630</v>
      </c>
      <c r="E5238">
        <v>1083</v>
      </c>
      <c r="F5238" t="str">
        <f t="shared" si="170"/>
        <v>01</v>
      </c>
      <c r="G5238" t="s">
        <v>513</v>
      </c>
      <c r="H5238">
        <v>2</v>
      </c>
      <c r="I5238" t="s">
        <v>6</v>
      </c>
      <c r="J5238" t="s">
        <v>5</v>
      </c>
      <c r="K5238" t="s">
        <v>6</v>
      </c>
      <c r="L5238">
        <v>9</v>
      </c>
      <c r="M5238" t="str">
        <f>VLOOKUP(E5238,Translations!$A$1:$B$7,2,FALSE)</f>
        <v>Syddanmark</v>
      </c>
      <c r="N5238" t="str">
        <f>VLOOKUP(D5238,Translations!$I$2:$K$101,2,FALSE)</f>
        <v>Vejle</v>
      </c>
      <c r="O5238" t="str">
        <f>VLOOKUP(G5238,Translations!$M$2:$N$9,2,FALSE)</f>
        <v>[X2079] SARS-CoV-2 (RNA), Borger</v>
      </c>
      <c r="P5238" t="str">
        <f>VLOOKUP(F5238,Translations!$D$1:$F$13,2,FALSE)</f>
        <v>Ok</v>
      </c>
      <c r="Q5238" t="str">
        <f>VLOOKUP(F5238,Translations!$D$2:$G$13,4,FALSE)</f>
        <v>01 - Aktiv, bopæl i DK</v>
      </c>
      <c r="R5238" t="str">
        <f>VLOOKUP(H5238,Translations!$P$2:$Q$10,2,FALSE)</f>
        <v>2 - Selvstændigt sikret - uden lægevalg</v>
      </c>
      <c r="S5238" t="str">
        <f>VLOOKUP(F5238,Translations!$D$2:$F$13,3,FALSE)</f>
        <v>Ja</v>
      </c>
    </row>
    <row r="5239" spans="1:19" x14ac:dyDescent="0.2">
      <c r="A5239" s="3">
        <v>43970</v>
      </c>
      <c r="B5239" t="s">
        <v>226</v>
      </c>
      <c r="C5239" t="s">
        <v>199</v>
      </c>
      <c r="D5239">
        <v>630</v>
      </c>
      <c r="E5239">
        <v>1083</v>
      </c>
      <c r="F5239" t="str">
        <f t="shared" si="170"/>
        <v>01</v>
      </c>
      <c r="G5239" t="s">
        <v>513</v>
      </c>
      <c r="H5239">
        <v>4</v>
      </c>
      <c r="I5239" t="s">
        <v>6</v>
      </c>
      <c r="J5239" t="s">
        <v>5</v>
      </c>
      <c r="K5239" t="s">
        <v>6</v>
      </c>
      <c r="L5239">
        <v>4</v>
      </c>
      <c r="M5239" t="str">
        <f>VLOOKUP(E5239,Translations!$A$1:$B$7,2,FALSE)</f>
        <v>Syddanmark</v>
      </c>
      <c r="N5239" t="str">
        <f>VLOOKUP(D5239,Translations!$I$2:$K$101,2,FALSE)</f>
        <v>Vejle</v>
      </c>
      <c r="O5239" t="str">
        <f>VLOOKUP(G5239,Translations!$M$2:$N$9,2,FALSE)</f>
        <v>[X2079] SARS-CoV-2 (RNA), Borger</v>
      </c>
      <c r="P5239" t="str">
        <f>VLOOKUP(F5239,Translations!$D$1:$F$13,2,FALSE)</f>
        <v>Ok</v>
      </c>
      <c r="Q5239" t="str">
        <f>VLOOKUP(F5239,Translations!$D$2:$G$13,4,FALSE)</f>
        <v>01 - Aktiv, bopæl i DK</v>
      </c>
      <c r="R5239" t="str">
        <f>VLOOKUP(H5239,Translations!$P$2:$Q$10,2,FALSE)</f>
        <v>4 - Optaget i fængselsvæsenet efter dom (+3 mdr.)</v>
      </c>
      <c r="S5239" t="str">
        <f>VLOOKUP(F5239,Translations!$D$2:$F$13,3,FALSE)</f>
        <v>Ja</v>
      </c>
    </row>
    <row r="5240" spans="1:19" x14ac:dyDescent="0.2">
      <c r="A5240" s="3">
        <v>43970</v>
      </c>
      <c r="B5240" t="s">
        <v>226</v>
      </c>
      <c r="C5240" t="s">
        <v>199</v>
      </c>
      <c r="D5240">
        <v>657</v>
      </c>
      <c r="E5240">
        <v>1082</v>
      </c>
      <c r="F5240" t="str">
        <f t="shared" si="170"/>
        <v>01</v>
      </c>
      <c r="G5240" t="s">
        <v>513</v>
      </c>
      <c r="H5240">
        <v>1</v>
      </c>
      <c r="I5240" t="s">
        <v>6</v>
      </c>
      <c r="J5240" t="s">
        <v>5</v>
      </c>
      <c r="K5240" t="s">
        <v>6</v>
      </c>
      <c r="L5240">
        <v>7707</v>
      </c>
      <c r="M5240" t="str">
        <f>VLOOKUP(E5240,Translations!$A$1:$B$7,2,FALSE)</f>
        <v>Midtjylland</v>
      </c>
      <c r="N5240" t="str">
        <f>VLOOKUP(D5240,Translations!$I$2:$K$101,2,FALSE)</f>
        <v>Herning</v>
      </c>
      <c r="O5240" t="str">
        <f>VLOOKUP(G5240,Translations!$M$2:$N$9,2,FALSE)</f>
        <v>[X2079] SARS-CoV-2 (RNA), Borger</v>
      </c>
      <c r="P5240" t="str">
        <f>VLOOKUP(F5240,Translations!$D$1:$F$13,2,FALSE)</f>
        <v>Ok</v>
      </c>
      <c r="Q5240" t="str">
        <f>VLOOKUP(F5240,Translations!$D$2:$G$13,4,FALSE)</f>
        <v>01 - Aktiv, bopæl i DK</v>
      </c>
      <c r="R5240" t="str">
        <f>VLOOKUP(H5240,Translations!$P$2:$Q$10,2,FALSE)</f>
        <v>1 - Selvstændigt sikret - med lægevalg</v>
      </c>
      <c r="S5240" t="str">
        <f>VLOOKUP(F5240,Translations!$D$2:$F$13,3,FALSE)</f>
        <v>Ja</v>
      </c>
    </row>
    <row r="5241" spans="1:19" x14ac:dyDescent="0.2">
      <c r="A5241" s="3">
        <v>43970</v>
      </c>
      <c r="B5241" t="s">
        <v>226</v>
      </c>
      <c r="C5241" t="s">
        <v>199</v>
      </c>
      <c r="D5241">
        <v>657</v>
      </c>
      <c r="E5241">
        <v>1082</v>
      </c>
      <c r="F5241" t="str">
        <f t="shared" si="170"/>
        <v>01</v>
      </c>
      <c r="G5241" t="s">
        <v>513</v>
      </c>
      <c r="H5241">
        <v>2</v>
      </c>
      <c r="I5241" t="s">
        <v>6</v>
      </c>
      <c r="J5241" t="s">
        <v>5</v>
      </c>
      <c r="K5241" t="s">
        <v>6</v>
      </c>
      <c r="L5241">
        <v>1</v>
      </c>
      <c r="M5241" t="str">
        <f>VLOOKUP(E5241,Translations!$A$1:$B$7,2,FALSE)</f>
        <v>Midtjylland</v>
      </c>
      <c r="N5241" t="str">
        <f>VLOOKUP(D5241,Translations!$I$2:$K$101,2,FALSE)</f>
        <v>Herning</v>
      </c>
      <c r="O5241" t="str">
        <f>VLOOKUP(G5241,Translations!$M$2:$N$9,2,FALSE)</f>
        <v>[X2079] SARS-CoV-2 (RNA), Borger</v>
      </c>
      <c r="P5241" t="str">
        <f>VLOOKUP(F5241,Translations!$D$1:$F$13,2,FALSE)</f>
        <v>Ok</v>
      </c>
      <c r="Q5241" t="str">
        <f>VLOOKUP(F5241,Translations!$D$2:$G$13,4,FALSE)</f>
        <v>01 - Aktiv, bopæl i DK</v>
      </c>
      <c r="R5241" t="str">
        <f>VLOOKUP(H5241,Translations!$P$2:$Q$10,2,FALSE)</f>
        <v>2 - Selvstændigt sikret - uden lægevalg</v>
      </c>
      <c r="S5241" t="str">
        <f>VLOOKUP(F5241,Translations!$D$2:$F$13,3,FALSE)</f>
        <v>Ja</v>
      </c>
    </row>
    <row r="5242" spans="1:19" x14ac:dyDescent="0.2">
      <c r="A5242" s="3">
        <v>43970</v>
      </c>
      <c r="B5242" t="s">
        <v>226</v>
      </c>
      <c r="C5242" t="s">
        <v>199</v>
      </c>
      <c r="D5242">
        <v>657</v>
      </c>
      <c r="E5242">
        <v>1082</v>
      </c>
      <c r="F5242" t="str">
        <f t="shared" si="170"/>
        <v>01</v>
      </c>
      <c r="G5242" t="s">
        <v>513</v>
      </c>
      <c r="H5242">
        <v>4</v>
      </c>
      <c r="I5242" t="s">
        <v>6</v>
      </c>
      <c r="J5242" t="s">
        <v>5</v>
      </c>
      <c r="K5242" t="s">
        <v>6</v>
      </c>
      <c r="L5242">
        <v>3</v>
      </c>
      <c r="M5242" t="str">
        <f>VLOOKUP(E5242,Translations!$A$1:$B$7,2,FALSE)</f>
        <v>Midtjylland</v>
      </c>
      <c r="N5242" t="str">
        <f>VLOOKUP(D5242,Translations!$I$2:$K$101,2,FALSE)</f>
        <v>Herning</v>
      </c>
      <c r="O5242" t="str">
        <f>VLOOKUP(G5242,Translations!$M$2:$N$9,2,FALSE)</f>
        <v>[X2079] SARS-CoV-2 (RNA), Borger</v>
      </c>
      <c r="P5242" t="str">
        <f>VLOOKUP(F5242,Translations!$D$1:$F$13,2,FALSE)</f>
        <v>Ok</v>
      </c>
      <c r="Q5242" t="str">
        <f>VLOOKUP(F5242,Translations!$D$2:$G$13,4,FALSE)</f>
        <v>01 - Aktiv, bopæl i DK</v>
      </c>
      <c r="R5242" t="str">
        <f>VLOOKUP(H5242,Translations!$P$2:$Q$10,2,FALSE)</f>
        <v>4 - Optaget i fængselsvæsenet efter dom (+3 mdr.)</v>
      </c>
      <c r="S5242" t="str">
        <f>VLOOKUP(F5242,Translations!$D$2:$F$13,3,FALSE)</f>
        <v>Ja</v>
      </c>
    </row>
    <row r="5243" spans="1:19" x14ac:dyDescent="0.2">
      <c r="A5243" s="3">
        <v>43970</v>
      </c>
      <c r="B5243" t="s">
        <v>226</v>
      </c>
      <c r="C5243" t="s">
        <v>199</v>
      </c>
      <c r="D5243">
        <v>657</v>
      </c>
      <c r="E5243">
        <v>1082</v>
      </c>
      <c r="F5243" t="str">
        <f t="shared" si="170"/>
        <v>01</v>
      </c>
      <c r="G5243" t="s">
        <v>513</v>
      </c>
      <c r="H5243">
        <v>7</v>
      </c>
      <c r="I5243" t="s">
        <v>6</v>
      </c>
      <c r="J5243" t="s">
        <v>5</v>
      </c>
      <c r="K5243" t="s">
        <v>6</v>
      </c>
      <c r="L5243">
        <v>1</v>
      </c>
      <c r="M5243" t="str">
        <f>VLOOKUP(E5243,Translations!$A$1:$B$7,2,FALSE)</f>
        <v>Midtjylland</v>
      </c>
      <c r="N5243" t="str">
        <f>VLOOKUP(D5243,Translations!$I$2:$K$101,2,FALSE)</f>
        <v>Herning</v>
      </c>
      <c r="O5243" t="str">
        <f>VLOOKUP(G5243,Translations!$M$2:$N$9,2,FALSE)</f>
        <v>[X2079] SARS-CoV-2 (RNA), Borger</v>
      </c>
      <c r="P5243" t="str">
        <f>VLOOKUP(F5243,Translations!$D$1:$F$13,2,FALSE)</f>
        <v>Ok</v>
      </c>
      <c r="Q5243" t="str">
        <f>VLOOKUP(F5243,Translations!$D$2:$G$13,4,FALSE)</f>
        <v>01 - Aktiv, bopæl i DK</v>
      </c>
      <c r="R5243" t="str">
        <f>VLOOKUP(H5243,Translations!$P$2:$Q$10,2,FALSE)</f>
        <v>7 - Bopæl i udlandet</v>
      </c>
      <c r="S5243" t="str">
        <f>VLOOKUP(F5243,Translations!$D$2:$F$13,3,FALSE)</f>
        <v>Ja</v>
      </c>
    </row>
    <row r="5244" spans="1:19" x14ac:dyDescent="0.2">
      <c r="A5244" s="3">
        <v>43970</v>
      </c>
      <c r="B5244" t="s">
        <v>226</v>
      </c>
      <c r="C5244" t="s">
        <v>199</v>
      </c>
      <c r="D5244">
        <v>661</v>
      </c>
      <c r="E5244">
        <v>1082</v>
      </c>
      <c r="F5244" t="str">
        <f t="shared" si="170"/>
        <v>01</v>
      </c>
      <c r="G5244" t="s">
        <v>513</v>
      </c>
      <c r="H5244">
        <v>1</v>
      </c>
      <c r="I5244" t="s">
        <v>6</v>
      </c>
      <c r="J5244" t="s">
        <v>5</v>
      </c>
      <c r="K5244" t="s">
        <v>6</v>
      </c>
      <c r="L5244">
        <v>1</v>
      </c>
      <c r="M5244" t="str">
        <f>VLOOKUP(E5244,Translations!$A$1:$B$7,2,FALSE)</f>
        <v>Midtjylland</v>
      </c>
      <c r="N5244" t="str">
        <f>VLOOKUP(D5244,Translations!$I$2:$K$101,2,FALSE)</f>
        <v>Holstebro</v>
      </c>
      <c r="O5244" t="str">
        <f>VLOOKUP(G5244,Translations!$M$2:$N$9,2,FALSE)</f>
        <v>[X2079] SARS-CoV-2 (RNA), Borger</v>
      </c>
      <c r="P5244" t="str">
        <f>VLOOKUP(F5244,Translations!$D$1:$F$13,2,FALSE)</f>
        <v>Ok</v>
      </c>
      <c r="Q5244" t="str">
        <f>VLOOKUP(F5244,Translations!$D$2:$G$13,4,FALSE)</f>
        <v>01 - Aktiv, bopæl i DK</v>
      </c>
      <c r="R5244" t="str">
        <f>VLOOKUP(H5244,Translations!$P$2:$Q$10,2,FALSE)</f>
        <v>1 - Selvstændigt sikret - med lægevalg</v>
      </c>
      <c r="S5244" t="str">
        <f>VLOOKUP(F5244,Translations!$D$2:$F$13,3,FALSE)</f>
        <v>Ja</v>
      </c>
    </row>
    <row r="5245" spans="1:19" x14ac:dyDescent="0.2">
      <c r="A5245" s="3">
        <v>43970</v>
      </c>
      <c r="B5245" t="s">
        <v>226</v>
      </c>
      <c r="C5245" t="s">
        <v>199</v>
      </c>
      <c r="D5245">
        <v>707</v>
      </c>
      <c r="E5245">
        <v>1082</v>
      </c>
      <c r="F5245" t="str">
        <f t="shared" si="170"/>
        <v>01</v>
      </c>
      <c r="G5245" t="s">
        <v>513</v>
      </c>
      <c r="H5245">
        <v>1</v>
      </c>
      <c r="I5245" t="s">
        <v>6</v>
      </c>
      <c r="J5245" t="s">
        <v>5</v>
      </c>
      <c r="K5245" t="s">
        <v>6</v>
      </c>
      <c r="L5245">
        <v>1</v>
      </c>
      <c r="M5245" t="str">
        <f>VLOOKUP(E5245,Translations!$A$1:$B$7,2,FALSE)</f>
        <v>Midtjylland</v>
      </c>
      <c r="N5245" t="str">
        <f>VLOOKUP(D5245,Translations!$I$2:$K$101,2,FALSE)</f>
        <v>Norddjurs</v>
      </c>
      <c r="O5245" t="str">
        <f>VLOOKUP(G5245,Translations!$M$2:$N$9,2,FALSE)</f>
        <v>[X2079] SARS-CoV-2 (RNA), Borger</v>
      </c>
      <c r="P5245" t="str">
        <f>VLOOKUP(F5245,Translations!$D$1:$F$13,2,FALSE)</f>
        <v>Ok</v>
      </c>
      <c r="Q5245" t="str">
        <f>VLOOKUP(F5245,Translations!$D$2:$G$13,4,FALSE)</f>
        <v>01 - Aktiv, bopæl i DK</v>
      </c>
      <c r="R5245" t="str">
        <f>VLOOKUP(H5245,Translations!$P$2:$Q$10,2,FALSE)</f>
        <v>1 - Selvstændigt sikret - med lægevalg</v>
      </c>
      <c r="S5245" t="str">
        <f>VLOOKUP(F5245,Translations!$D$2:$F$13,3,FALSE)</f>
        <v>Ja</v>
      </c>
    </row>
    <row r="5246" spans="1:19" x14ac:dyDescent="0.2">
      <c r="A5246" s="3">
        <v>43970</v>
      </c>
      <c r="B5246" t="s">
        <v>226</v>
      </c>
      <c r="C5246" t="s">
        <v>199</v>
      </c>
      <c r="D5246">
        <v>727</v>
      </c>
      <c r="E5246">
        <v>1082</v>
      </c>
      <c r="F5246" t="str">
        <f t="shared" si="170"/>
        <v>01</v>
      </c>
      <c r="G5246" t="s">
        <v>513</v>
      </c>
      <c r="H5246">
        <v>1</v>
      </c>
      <c r="I5246" t="s">
        <v>6</v>
      </c>
      <c r="J5246" t="s">
        <v>5</v>
      </c>
      <c r="K5246" t="s">
        <v>6</v>
      </c>
      <c r="L5246">
        <v>1</v>
      </c>
      <c r="M5246" t="str">
        <f>VLOOKUP(E5246,Translations!$A$1:$B$7,2,FALSE)</f>
        <v>Midtjylland</v>
      </c>
      <c r="N5246" t="str">
        <f>VLOOKUP(D5246,Translations!$I$2:$K$101,2,FALSE)</f>
        <v>Odder</v>
      </c>
      <c r="O5246" t="str">
        <f>VLOOKUP(G5246,Translations!$M$2:$N$9,2,FALSE)</f>
        <v>[X2079] SARS-CoV-2 (RNA), Borger</v>
      </c>
      <c r="P5246" t="str">
        <f>VLOOKUP(F5246,Translations!$D$1:$F$13,2,FALSE)</f>
        <v>Ok</v>
      </c>
      <c r="Q5246" t="str">
        <f>VLOOKUP(F5246,Translations!$D$2:$G$13,4,FALSE)</f>
        <v>01 - Aktiv, bopæl i DK</v>
      </c>
      <c r="R5246" t="str">
        <f>VLOOKUP(H5246,Translations!$P$2:$Q$10,2,FALSE)</f>
        <v>1 - Selvstændigt sikret - med lægevalg</v>
      </c>
      <c r="S5246" t="str">
        <f>VLOOKUP(F5246,Translations!$D$2:$F$13,3,FALSE)</f>
        <v>Ja</v>
      </c>
    </row>
    <row r="5247" spans="1:19" x14ac:dyDescent="0.2">
      <c r="A5247" s="3">
        <v>43970</v>
      </c>
      <c r="B5247" t="s">
        <v>226</v>
      </c>
      <c r="C5247" t="s">
        <v>199</v>
      </c>
      <c r="D5247">
        <v>751</v>
      </c>
      <c r="E5247">
        <v>1082</v>
      </c>
      <c r="F5247" t="str">
        <f t="shared" si="170"/>
        <v>01</v>
      </c>
      <c r="G5247" t="s">
        <v>513</v>
      </c>
      <c r="H5247">
        <v>1</v>
      </c>
      <c r="I5247" t="s">
        <v>6</v>
      </c>
      <c r="J5247" t="s">
        <v>5</v>
      </c>
      <c r="K5247" t="s">
        <v>6</v>
      </c>
      <c r="L5247">
        <v>5</v>
      </c>
      <c r="M5247" t="str">
        <f>VLOOKUP(E5247,Translations!$A$1:$B$7,2,FALSE)</f>
        <v>Midtjylland</v>
      </c>
      <c r="N5247" t="str">
        <f>VLOOKUP(D5247,Translations!$I$2:$K$101,2,FALSE)</f>
        <v>Aarhus</v>
      </c>
      <c r="O5247" t="str">
        <f>VLOOKUP(G5247,Translations!$M$2:$N$9,2,FALSE)</f>
        <v>[X2079] SARS-CoV-2 (RNA), Borger</v>
      </c>
      <c r="P5247" t="str">
        <f>VLOOKUP(F5247,Translations!$D$1:$F$13,2,FALSE)</f>
        <v>Ok</v>
      </c>
      <c r="Q5247" t="str">
        <f>VLOOKUP(F5247,Translations!$D$2:$G$13,4,FALSE)</f>
        <v>01 - Aktiv, bopæl i DK</v>
      </c>
      <c r="R5247" t="str">
        <f>VLOOKUP(H5247,Translations!$P$2:$Q$10,2,FALSE)</f>
        <v>1 - Selvstændigt sikret - med lægevalg</v>
      </c>
      <c r="S5247" t="str">
        <f>VLOOKUP(F5247,Translations!$D$2:$F$13,3,FALSE)</f>
        <v>Ja</v>
      </c>
    </row>
    <row r="5248" spans="1:19" x14ac:dyDescent="0.2">
      <c r="A5248" s="3">
        <v>43970</v>
      </c>
      <c r="B5248" t="s">
        <v>226</v>
      </c>
      <c r="C5248" t="s">
        <v>199</v>
      </c>
      <c r="D5248">
        <v>756</v>
      </c>
      <c r="E5248">
        <v>1082</v>
      </c>
      <c r="F5248" t="str">
        <f t="shared" si="170"/>
        <v>01</v>
      </c>
      <c r="G5248" t="s">
        <v>513</v>
      </c>
      <c r="H5248">
        <v>1</v>
      </c>
      <c r="I5248" t="s">
        <v>6</v>
      </c>
      <c r="J5248" t="s">
        <v>5</v>
      </c>
      <c r="K5248" t="s">
        <v>6</v>
      </c>
      <c r="L5248">
        <v>2</v>
      </c>
      <c r="M5248" t="str">
        <f>VLOOKUP(E5248,Translations!$A$1:$B$7,2,FALSE)</f>
        <v>Midtjylland</v>
      </c>
      <c r="N5248" t="str">
        <f>VLOOKUP(D5248,Translations!$I$2:$K$101,2,FALSE)</f>
        <v>Ikast-Brande</v>
      </c>
      <c r="O5248" t="str">
        <f>VLOOKUP(G5248,Translations!$M$2:$N$9,2,FALSE)</f>
        <v>[X2079] SARS-CoV-2 (RNA), Borger</v>
      </c>
      <c r="P5248" t="str">
        <f>VLOOKUP(F5248,Translations!$D$1:$F$13,2,FALSE)</f>
        <v>Ok</v>
      </c>
      <c r="Q5248" t="str">
        <f>VLOOKUP(F5248,Translations!$D$2:$G$13,4,FALSE)</f>
        <v>01 - Aktiv, bopæl i DK</v>
      </c>
      <c r="R5248" t="str">
        <f>VLOOKUP(H5248,Translations!$P$2:$Q$10,2,FALSE)</f>
        <v>1 - Selvstændigt sikret - med lægevalg</v>
      </c>
      <c r="S5248" t="str">
        <f>VLOOKUP(F5248,Translations!$D$2:$F$13,3,FALSE)</f>
        <v>Ja</v>
      </c>
    </row>
    <row r="5249" spans="1:19" x14ac:dyDescent="0.2">
      <c r="A5249" s="3">
        <v>43970</v>
      </c>
      <c r="B5249" t="s">
        <v>226</v>
      </c>
      <c r="C5249" t="s">
        <v>199</v>
      </c>
      <c r="D5249">
        <v>760</v>
      </c>
      <c r="E5249">
        <v>1082</v>
      </c>
      <c r="F5249" t="str">
        <f t="shared" si="170"/>
        <v>01</v>
      </c>
      <c r="G5249" t="s">
        <v>513</v>
      </c>
      <c r="H5249">
        <v>1</v>
      </c>
      <c r="I5249" t="s">
        <v>6</v>
      </c>
      <c r="J5249" t="s">
        <v>5</v>
      </c>
      <c r="K5249" t="s">
        <v>6</v>
      </c>
      <c r="L5249">
        <v>2</v>
      </c>
      <c r="M5249" t="str">
        <f>VLOOKUP(E5249,Translations!$A$1:$B$7,2,FALSE)</f>
        <v>Midtjylland</v>
      </c>
      <c r="N5249" t="str">
        <f>VLOOKUP(D5249,Translations!$I$2:$K$101,2,FALSE)</f>
        <v>Ringkøbing-Skjern</v>
      </c>
      <c r="O5249" t="str">
        <f>VLOOKUP(G5249,Translations!$M$2:$N$9,2,FALSE)</f>
        <v>[X2079] SARS-CoV-2 (RNA), Borger</v>
      </c>
      <c r="P5249" t="str">
        <f>VLOOKUP(F5249,Translations!$D$1:$F$13,2,FALSE)</f>
        <v>Ok</v>
      </c>
      <c r="Q5249" t="str">
        <f>VLOOKUP(F5249,Translations!$D$2:$G$13,4,FALSE)</f>
        <v>01 - Aktiv, bopæl i DK</v>
      </c>
      <c r="R5249" t="str">
        <f>VLOOKUP(H5249,Translations!$P$2:$Q$10,2,FALSE)</f>
        <v>1 - Selvstændigt sikret - med lægevalg</v>
      </c>
      <c r="S5249" t="str">
        <f>VLOOKUP(F5249,Translations!$D$2:$F$13,3,FALSE)</f>
        <v>Ja</v>
      </c>
    </row>
    <row r="5250" spans="1:19" x14ac:dyDescent="0.2">
      <c r="A5250" s="3">
        <v>43970</v>
      </c>
      <c r="B5250" t="s">
        <v>226</v>
      </c>
      <c r="C5250" t="s">
        <v>199</v>
      </c>
      <c r="D5250">
        <v>766</v>
      </c>
      <c r="E5250">
        <v>1082</v>
      </c>
      <c r="F5250" t="str">
        <f t="shared" si="170"/>
        <v>01</v>
      </c>
      <c r="G5250" t="s">
        <v>513</v>
      </c>
      <c r="H5250">
        <v>1</v>
      </c>
      <c r="I5250" t="s">
        <v>6</v>
      </c>
      <c r="J5250" t="s">
        <v>5</v>
      </c>
      <c r="K5250" t="s">
        <v>6</v>
      </c>
      <c r="L5250">
        <v>8</v>
      </c>
      <c r="M5250" t="str">
        <f>VLOOKUP(E5250,Translations!$A$1:$B$7,2,FALSE)</f>
        <v>Midtjylland</v>
      </c>
      <c r="N5250" t="str">
        <f>VLOOKUP(D5250,Translations!$I$2:$K$101,2,FALSE)</f>
        <v>Hedensted</v>
      </c>
      <c r="O5250" t="str">
        <f>VLOOKUP(G5250,Translations!$M$2:$N$9,2,FALSE)</f>
        <v>[X2079] SARS-CoV-2 (RNA), Borger</v>
      </c>
      <c r="P5250" t="str">
        <f>VLOOKUP(F5250,Translations!$D$1:$F$13,2,FALSE)</f>
        <v>Ok</v>
      </c>
      <c r="Q5250" t="str">
        <f>VLOOKUP(F5250,Translations!$D$2:$G$13,4,FALSE)</f>
        <v>01 - Aktiv, bopæl i DK</v>
      </c>
      <c r="R5250" t="str">
        <f>VLOOKUP(H5250,Translations!$P$2:$Q$10,2,FALSE)</f>
        <v>1 - Selvstændigt sikret - med lægevalg</v>
      </c>
      <c r="S5250" t="str">
        <f>VLOOKUP(F5250,Translations!$D$2:$F$13,3,FALSE)</f>
        <v>Ja</v>
      </c>
    </row>
    <row r="5251" spans="1:19" x14ac:dyDescent="0.2">
      <c r="A5251" s="3">
        <v>43970</v>
      </c>
      <c r="B5251" t="s">
        <v>226</v>
      </c>
      <c r="C5251" t="s">
        <v>199</v>
      </c>
      <c r="D5251">
        <v>813</v>
      </c>
      <c r="E5251">
        <v>1081</v>
      </c>
      <c r="F5251" t="str">
        <f t="shared" si="170"/>
        <v>01</v>
      </c>
      <c r="G5251" t="s">
        <v>513</v>
      </c>
      <c r="H5251">
        <v>1</v>
      </c>
      <c r="I5251" t="s">
        <v>6</v>
      </c>
      <c r="J5251" t="s">
        <v>5</v>
      </c>
      <c r="K5251" t="s">
        <v>6</v>
      </c>
      <c r="L5251">
        <v>2</v>
      </c>
      <c r="M5251" t="str">
        <f>VLOOKUP(E5251,Translations!$A$1:$B$7,2,FALSE)</f>
        <v>Nordjylland</v>
      </c>
      <c r="N5251" t="str">
        <f>VLOOKUP(D5251,Translations!$I$2:$K$101,2,FALSE)</f>
        <v>Frederikshavn</v>
      </c>
      <c r="O5251" t="str">
        <f>VLOOKUP(G5251,Translations!$M$2:$N$9,2,FALSE)</f>
        <v>[X2079] SARS-CoV-2 (RNA), Borger</v>
      </c>
      <c r="P5251" t="str">
        <f>VLOOKUP(F5251,Translations!$D$1:$F$13,2,FALSE)</f>
        <v>Ok</v>
      </c>
      <c r="Q5251" t="str">
        <f>VLOOKUP(F5251,Translations!$D$2:$G$13,4,FALSE)</f>
        <v>01 - Aktiv, bopæl i DK</v>
      </c>
      <c r="R5251" t="str">
        <f>VLOOKUP(H5251,Translations!$P$2:$Q$10,2,FALSE)</f>
        <v>1 - Selvstændigt sikret - med lægevalg</v>
      </c>
      <c r="S5251" t="str">
        <f>VLOOKUP(F5251,Translations!$D$2:$F$13,3,FALSE)</f>
        <v>Ja</v>
      </c>
    </row>
    <row r="5252" spans="1:19" x14ac:dyDescent="0.2">
      <c r="A5252" s="3">
        <v>43970</v>
      </c>
      <c r="B5252" t="s">
        <v>227</v>
      </c>
      <c r="C5252" t="s">
        <v>199</v>
      </c>
      <c r="D5252">
        <v>0</v>
      </c>
      <c r="E5252">
        <v>0</v>
      </c>
      <c r="F5252" t="str">
        <f>"03"</f>
        <v>03</v>
      </c>
      <c r="G5252" t="s">
        <v>513</v>
      </c>
      <c r="H5252">
        <v>1</v>
      </c>
      <c r="I5252" t="s">
        <v>6</v>
      </c>
      <c r="J5252" t="s">
        <v>5</v>
      </c>
      <c r="K5252" t="s">
        <v>6</v>
      </c>
      <c r="L5252">
        <v>386</v>
      </c>
      <c r="M5252" t="str">
        <f>VLOOKUP(E5252,Translations!$A$1:$B$7,2,FALSE)</f>
        <v>Ukendt</v>
      </c>
      <c r="N5252" t="str">
        <f>VLOOKUP(D5252,Translations!$I$2:$K$101,2,FALSE)</f>
        <v>Ukendt</v>
      </c>
      <c r="O5252" t="str">
        <f>VLOOKUP(G5252,Translations!$M$2:$N$9,2,FALSE)</f>
        <v>[X2079] SARS-CoV-2 (RNA), Borger</v>
      </c>
      <c r="P5252" t="str">
        <f>VLOOKUP(F5252,Translations!$D$1:$F$13,2,FALSE)</f>
        <v>Ok</v>
      </c>
      <c r="Q5252" t="str">
        <f>VLOOKUP(F5252,Translations!$D$2:$G$13,4,FALSE)</f>
        <v>03 - Aktiv, speciel vejkode i DK</v>
      </c>
      <c r="R5252" t="str">
        <f>VLOOKUP(H5252,Translations!$P$2:$Q$10,2,FALSE)</f>
        <v>1 - Selvstændigt sikret - med lægevalg</v>
      </c>
      <c r="S5252" t="str">
        <f>VLOOKUP(F5252,Translations!$D$2:$F$13,3,FALSE)</f>
        <v>Ja</v>
      </c>
    </row>
    <row r="5253" spans="1:19" x14ac:dyDescent="0.2">
      <c r="A5253" s="3">
        <v>43970</v>
      </c>
      <c r="B5253" t="s">
        <v>227</v>
      </c>
      <c r="C5253" t="s">
        <v>199</v>
      </c>
      <c r="D5253">
        <v>0</v>
      </c>
      <c r="E5253">
        <v>0</v>
      </c>
      <c r="F5253" t="str">
        <f>"03"</f>
        <v>03</v>
      </c>
      <c r="G5253" t="s">
        <v>513</v>
      </c>
      <c r="H5253">
        <v>2</v>
      </c>
      <c r="I5253" t="s">
        <v>6</v>
      </c>
      <c r="J5253" t="s">
        <v>5</v>
      </c>
      <c r="K5253" t="s">
        <v>6</v>
      </c>
      <c r="L5253">
        <v>2</v>
      </c>
      <c r="M5253" t="str">
        <f>VLOOKUP(E5253,Translations!$A$1:$B$7,2,FALSE)</f>
        <v>Ukendt</v>
      </c>
      <c r="N5253" t="str">
        <f>VLOOKUP(D5253,Translations!$I$2:$K$101,2,FALSE)</f>
        <v>Ukendt</v>
      </c>
      <c r="O5253" t="str">
        <f>VLOOKUP(G5253,Translations!$M$2:$N$9,2,FALSE)</f>
        <v>[X2079] SARS-CoV-2 (RNA), Borger</v>
      </c>
      <c r="P5253" t="str">
        <f>VLOOKUP(F5253,Translations!$D$1:$F$13,2,FALSE)</f>
        <v>Ok</v>
      </c>
      <c r="Q5253" t="str">
        <f>VLOOKUP(F5253,Translations!$D$2:$G$13,4,FALSE)</f>
        <v>03 - Aktiv, speciel vejkode i DK</v>
      </c>
      <c r="R5253" t="str">
        <f>VLOOKUP(H5253,Translations!$P$2:$Q$10,2,FALSE)</f>
        <v>2 - Selvstændigt sikret - uden lægevalg</v>
      </c>
      <c r="S5253" t="str">
        <f>VLOOKUP(F5253,Translations!$D$2:$F$13,3,FALSE)</f>
        <v>Ja</v>
      </c>
    </row>
    <row r="5254" spans="1:19" x14ac:dyDescent="0.2">
      <c r="A5254" s="3">
        <v>43970</v>
      </c>
      <c r="B5254" t="s">
        <v>227</v>
      </c>
      <c r="C5254" t="s">
        <v>199</v>
      </c>
      <c r="D5254">
        <v>0</v>
      </c>
      <c r="E5254">
        <v>0</v>
      </c>
      <c r="F5254" t="str">
        <f>"03"</f>
        <v>03</v>
      </c>
      <c r="G5254" t="s">
        <v>513</v>
      </c>
      <c r="H5254">
        <v>4</v>
      </c>
      <c r="I5254" t="s">
        <v>6</v>
      </c>
      <c r="J5254" t="s">
        <v>5</v>
      </c>
      <c r="K5254" t="s">
        <v>6</v>
      </c>
      <c r="L5254">
        <v>20</v>
      </c>
      <c r="M5254" t="str">
        <f>VLOOKUP(E5254,Translations!$A$1:$B$7,2,FALSE)</f>
        <v>Ukendt</v>
      </c>
      <c r="N5254" t="str">
        <f>VLOOKUP(D5254,Translations!$I$2:$K$101,2,FALSE)</f>
        <v>Ukendt</v>
      </c>
      <c r="O5254" t="str">
        <f>VLOOKUP(G5254,Translations!$M$2:$N$9,2,FALSE)</f>
        <v>[X2079] SARS-CoV-2 (RNA), Borger</v>
      </c>
      <c r="P5254" t="str">
        <f>VLOOKUP(F5254,Translations!$D$1:$F$13,2,FALSE)</f>
        <v>Ok</v>
      </c>
      <c r="Q5254" t="str">
        <f>VLOOKUP(F5254,Translations!$D$2:$G$13,4,FALSE)</f>
        <v>03 - Aktiv, speciel vejkode i DK</v>
      </c>
      <c r="R5254" t="str">
        <f>VLOOKUP(H5254,Translations!$P$2:$Q$10,2,FALSE)</f>
        <v>4 - Optaget i fængselsvæsenet efter dom (+3 mdr.)</v>
      </c>
      <c r="S5254" t="str">
        <f>VLOOKUP(F5254,Translations!$D$2:$F$13,3,FALSE)</f>
        <v>Ja</v>
      </c>
    </row>
    <row r="5255" spans="1:19" x14ac:dyDescent="0.2">
      <c r="A5255" s="3">
        <v>43970</v>
      </c>
      <c r="B5255" t="s">
        <v>227</v>
      </c>
      <c r="C5255" t="s">
        <v>199</v>
      </c>
      <c r="D5255">
        <v>0</v>
      </c>
      <c r="E5255">
        <v>0</v>
      </c>
      <c r="F5255" t="str">
        <f>"03"</f>
        <v>03</v>
      </c>
      <c r="G5255" t="s">
        <v>513</v>
      </c>
      <c r="H5255">
        <v>7</v>
      </c>
      <c r="I5255" t="s">
        <v>6</v>
      </c>
      <c r="J5255" t="s">
        <v>5</v>
      </c>
      <c r="K5255" t="s">
        <v>6</v>
      </c>
      <c r="L5255">
        <v>2</v>
      </c>
      <c r="M5255" t="str">
        <f>VLOOKUP(E5255,Translations!$A$1:$B$7,2,FALSE)</f>
        <v>Ukendt</v>
      </c>
      <c r="N5255" t="str">
        <f>VLOOKUP(D5255,Translations!$I$2:$K$101,2,FALSE)</f>
        <v>Ukendt</v>
      </c>
      <c r="O5255" t="str">
        <f>VLOOKUP(G5255,Translations!$M$2:$N$9,2,FALSE)</f>
        <v>[X2079] SARS-CoV-2 (RNA), Borger</v>
      </c>
      <c r="P5255" t="str">
        <f>VLOOKUP(F5255,Translations!$D$1:$F$13,2,FALSE)</f>
        <v>Ok</v>
      </c>
      <c r="Q5255" t="str">
        <f>VLOOKUP(F5255,Translations!$D$2:$G$13,4,FALSE)</f>
        <v>03 - Aktiv, speciel vejkode i DK</v>
      </c>
      <c r="R5255" t="str">
        <f>VLOOKUP(H5255,Translations!$P$2:$Q$10,2,FALSE)</f>
        <v>7 - Bopæl i udlandet</v>
      </c>
      <c r="S5255" t="str">
        <f>VLOOKUP(F5255,Translations!$D$2:$F$13,3,FALSE)</f>
        <v>Ja</v>
      </c>
    </row>
    <row r="5256" spans="1:19" x14ac:dyDescent="0.2">
      <c r="A5256" s="3">
        <v>43970</v>
      </c>
      <c r="B5256" t="s">
        <v>227</v>
      </c>
      <c r="C5256" t="s">
        <v>199</v>
      </c>
      <c r="D5256">
        <v>0</v>
      </c>
      <c r="E5256">
        <v>0</v>
      </c>
      <c r="F5256" t="str">
        <f>"80"</f>
        <v>80</v>
      </c>
      <c r="G5256" t="s">
        <v>513</v>
      </c>
      <c r="H5256">
        <v>1</v>
      </c>
      <c r="I5256" t="s">
        <v>6</v>
      </c>
      <c r="J5256" t="s">
        <v>5</v>
      </c>
      <c r="K5256" t="s">
        <v>6</v>
      </c>
      <c r="L5256">
        <v>11</v>
      </c>
      <c r="M5256" t="str">
        <f>VLOOKUP(E5256,Translations!$A$1:$B$7,2,FALSE)</f>
        <v>Ukendt</v>
      </c>
      <c r="N5256" t="str">
        <f>VLOOKUP(D5256,Translations!$I$2:$K$101,2,FALSE)</f>
        <v>Ukendt</v>
      </c>
      <c r="O5256" t="str">
        <f>VLOOKUP(G5256,Translations!$M$2:$N$9,2,FALSE)</f>
        <v>[X2079] SARS-CoV-2 (RNA), Borger</v>
      </c>
      <c r="P5256" t="str">
        <f>VLOOKUP(F5256,Translations!$D$1:$F$13,2,FALSE)</f>
        <v>Ok</v>
      </c>
      <c r="Q5256" t="str">
        <f>VLOOKUP(F5256,Translations!$D$2:$G$13,4,FALSE)</f>
        <v>80 - Inaktiv, udrejst</v>
      </c>
      <c r="R5256" t="str">
        <f>VLOOKUP(H5256,Translations!$P$2:$Q$10,2,FALSE)</f>
        <v>1 - Selvstændigt sikret - med lægevalg</v>
      </c>
      <c r="S5256" t="str">
        <f>VLOOKUP(F5256,Translations!$D$2:$F$13,3,FALSE)</f>
        <v>Ja</v>
      </c>
    </row>
    <row r="5257" spans="1:19" x14ac:dyDescent="0.2">
      <c r="A5257" s="3">
        <v>43970</v>
      </c>
      <c r="B5257" t="s">
        <v>227</v>
      </c>
      <c r="C5257" t="s">
        <v>199</v>
      </c>
      <c r="D5257">
        <v>0</v>
      </c>
      <c r="E5257">
        <v>0</v>
      </c>
      <c r="F5257" t="str">
        <f>"80"</f>
        <v>80</v>
      </c>
      <c r="G5257" t="s">
        <v>513</v>
      </c>
      <c r="H5257">
        <v>7</v>
      </c>
      <c r="I5257" t="s">
        <v>6</v>
      </c>
      <c r="J5257" t="s">
        <v>5</v>
      </c>
      <c r="K5257" t="s">
        <v>6</v>
      </c>
      <c r="L5257">
        <v>7</v>
      </c>
      <c r="M5257" t="str">
        <f>VLOOKUP(E5257,Translations!$A$1:$B$7,2,FALSE)</f>
        <v>Ukendt</v>
      </c>
      <c r="N5257" t="str">
        <f>VLOOKUP(D5257,Translations!$I$2:$K$101,2,FALSE)</f>
        <v>Ukendt</v>
      </c>
      <c r="O5257" t="str">
        <f>VLOOKUP(G5257,Translations!$M$2:$N$9,2,FALSE)</f>
        <v>[X2079] SARS-CoV-2 (RNA), Borger</v>
      </c>
      <c r="P5257" t="str">
        <f>VLOOKUP(F5257,Translations!$D$1:$F$13,2,FALSE)</f>
        <v>Ok</v>
      </c>
      <c r="Q5257" t="str">
        <f>VLOOKUP(F5257,Translations!$D$2:$G$13,4,FALSE)</f>
        <v>80 - Inaktiv, udrejst</v>
      </c>
      <c r="R5257" t="str">
        <f>VLOOKUP(H5257,Translations!$P$2:$Q$10,2,FALSE)</f>
        <v>7 - Bopæl i udlandet</v>
      </c>
      <c r="S5257" t="str">
        <f>VLOOKUP(F5257,Translations!$D$2:$F$13,3,FALSE)</f>
        <v>Ja</v>
      </c>
    </row>
    <row r="5258" spans="1:19" x14ac:dyDescent="0.2">
      <c r="A5258" s="3">
        <v>43970</v>
      </c>
      <c r="B5258" t="s">
        <v>227</v>
      </c>
      <c r="C5258" t="s">
        <v>199</v>
      </c>
      <c r="D5258">
        <v>101</v>
      </c>
      <c r="E5258">
        <v>1084</v>
      </c>
      <c r="F5258" t="str">
        <f t="shared" ref="F5258:F5289" si="171">"01"</f>
        <v>01</v>
      </c>
      <c r="G5258" t="s">
        <v>513</v>
      </c>
      <c r="H5258">
        <v>1</v>
      </c>
      <c r="I5258" t="s">
        <v>6</v>
      </c>
      <c r="J5258" t="s">
        <v>5</v>
      </c>
      <c r="K5258" t="s">
        <v>6</v>
      </c>
      <c r="L5258">
        <v>3</v>
      </c>
      <c r="M5258" t="str">
        <f>VLOOKUP(E5258,Translations!$A$1:$B$7,2,FALSE)</f>
        <v>Hovedstaden</v>
      </c>
      <c r="N5258" t="str">
        <f>VLOOKUP(D5258,Translations!$I$2:$K$101,2,FALSE)</f>
        <v>København</v>
      </c>
      <c r="O5258" t="str">
        <f>VLOOKUP(G5258,Translations!$M$2:$N$9,2,FALSE)</f>
        <v>[X2079] SARS-CoV-2 (RNA), Borger</v>
      </c>
      <c r="P5258" t="str">
        <f>VLOOKUP(F5258,Translations!$D$1:$F$13,2,FALSE)</f>
        <v>Ok</v>
      </c>
      <c r="Q5258" t="str">
        <f>VLOOKUP(F5258,Translations!$D$2:$G$13,4,FALSE)</f>
        <v>01 - Aktiv, bopæl i DK</v>
      </c>
      <c r="R5258" t="str">
        <f>VLOOKUP(H5258,Translations!$P$2:$Q$10,2,FALSE)</f>
        <v>1 - Selvstændigt sikret - med lægevalg</v>
      </c>
      <c r="S5258" t="str">
        <f>VLOOKUP(F5258,Translations!$D$2:$F$13,3,FALSE)</f>
        <v>Ja</v>
      </c>
    </row>
    <row r="5259" spans="1:19" x14ac:dyDescent="0.2">
      <c r="A5259" s="3">
        <v>43970</v>
      </c>
      <c r="B5259" t="s">
        <v>227</v>
      </c>
      <c r="C5259" t="s">
        <v>199</v>
      </c>
      <c r="D5259">
        <v>147</v>
      </c>
      <c r="E5259">
        <v>1084</v>
      </c>
      <c r="F5259" t="str">
        <f t="shared" si="171"/>
        <v>01</v>
      </c>
      <c r="G5259" t="s">
        <v>513</v>
      </c>
      <c r="H5259">
        <v>1</v>
      </c>
      <c r="I5259" t="s">
        <v>6</v>
      </c>
      <c r="J5259" t="s">
        <v>5</v>
      </c>
      <c r="K5259" t="s">
        <v>6</v>
      </c>
      <c r="L5259">
        <v>2</v>
      </c>
      <c r="M5259" t="str">
        <f>VLOOKUP(E5259,Translations!$A$1:$B$7,2,FALSE)</f>
        <v>Hovedstaden</v>
      </c>
      <c r="N5259" t="str">
        <f>VLOOKUP(D5259,Translations!$I$2:$K$101,2,FALSE)</f>
        <v>Frederiksberg</v>
      </c>
      <c r="O5259" t="str">
        <f>VLOOKUP(G5259,Translations!$M$2:$N$9,2,FALSE)</f>
        <v>[X2079] SARS-CoV-2 (RNA), Borger</v>
      </c>
      <c r="P5259" t="str">
        <f>VLOOKUP(F5259,Translations!$D$1:$F$13,2,FALSE)</f>
        <v>Ok</v>
      </c>
      <c r="Q5259" t="str">
        <f>VLOOKUP(F5259,Translations!$D$2:$G$13,4,FALSE)</f>
        <v>01 - Aktiv, bopæl i DK</v>
      </c>
      <c r="R5259" t="str">
        <f>VLOOKUP(H5259,Translations!$P$2:$Q$10,2,FALSE)</f>
        <v>1 - Selvstændigt sikret - med lægevalg</v>
      </c>
      <c r="S5259" t="str">
        <f>VLOOKUP(F5259,Translations!$D$2:$F$13,3,FALSE)</f>
        <v>Ja</v>
      </c>
    </row>
    <row r="5260" spans="1:19" x14ac:dyDescent="0.2">
      <c r="A5260" s="3">
        <v>43970</v>
      </c>
      <c r="B5260" t="s">
        <v>227</v>
      </c>
      <c r="C5260" t="s">
        <v>199</v>
      </c>
      <c r="D5260">
        <v>230</v>
      </c>
      <c r="E5260">
        <v>1084</v>
      </c>
      <c r="F5260" t="str">
        <f t="shared" si="171"/>
        <v>01</v>
      </c>
      <c r="G5260" t="s">
        <v>513</v>
      </c>
      <c r="H5260">
        <v>1</v>
      </c>
      <c r="I5260" t="s">
        <v>6</v>
      </c>
      <c r="J5260" t="s">
        <v>5</v>
      </c>
      <c r="K5260" t="s">
        <v>6</v>
      </c>
      <c r="L5260">
        <v>1</v>
      </c>
      <c r="M5260" t="str">
        <f>VLOOKUP(E5260,Translations!$A$1:$B$7,2,FALSE)</f>
        <v>Hovedstaden</v>
      </c>
      <c r="N5260" t="str">
        <f>VLOOKUP(D5260,Translations!$I$2:$K$101,2,FALSE)</f>
        <v>Rudersdal</v>
      </c>
      <c r="O5260" t="str">
        <f>VLOOKUP(G5260,Translations!$M$2:$N$9,2,FALSE)</f>
        <v>[X2079] SARS-CoV-2 (RNA), Borger</v>
      </c>
      <c r="P5260" t="str">
        <f>VLOOKUP(F5260,Translations!$D$1:$F$13,2,FALSE)</f>
        <v>Ok</v>
      </c>
      <c r="Q5260" t="str">
        <f>VLOOKUP(F5260,Translations!$D$2:$G$13,4,FALSE)</f>
        <v>01 - Aktiv, bopæl i DK</v>
      </c>
      <c r="R5260" t="str">
        <f>VLOOKUP(H5260,Translations!$P$2:$Q$10,2,FALSE)</f>
        <v>1 - Selvstændigt sikret - med lægevalg</v>
      </c>
      <c r="S5260" t="str">
        <f>VLOOKUP(F5260,Translations!$D$2:$F$13,3,FALSE)</f>
        <v>Ja</v>
      </c>
    </row>
    <row r="5261" spans="1:19" x14ac:dyDescent="0.2">
      <c r="A5261" s="3">
        <v>43970</v>
      </c>
      <c r="B5261" t="s">
        <v>227</v>
      </c>
      <c r="C5261" t="s">
        <v>199</v>
      </c>
      <c r="D5261">
        <v>240</v>
      </c>
      <c r="E5261">
        <v>1084</v>
      </c>
      <c r="F5261" t="str">
        <f t="shared" si="171"/>
        <v>01</v>
      </c>
      <c r="G5261" t="s">
        <v>513</v>
      </c>
      <c r="H5261">
        <v>1</v>
      </c>
      <c r="I5261" t="s">
        <v>6</v>
      </c>
      <c r="J5261" t="s">
        <v>5</v>
      </c>
      <c r="K5261" t="s">
        <v>6</v>
      </c>
      <c r="L5261">
        <v>1</v>
      </c>
      <c r="M5261" t="str">
        <f>VLOOKUP(E5261,Translations!$A$1:$B$7,2,FALSE)</f>
        <v>Hovedstaden</v>
      </c>
      <c r="N5261" t="str">
        <f>VLOOKUP(D5261,Translations!$I$2:$K$101,2,FALSE)</f>
        <v>Egedal</v>
      </c>
      <c r="O5261" t="str">
        <f>VLOOKUP(G5261,Translations!$M$2:$N$9,2,FALSE)</f>
        <v>[X2079] SARS-CoV-2 (RNA), Borger</v>
      </c>
      <c r="P5261" t="str">
        <f>VLOOKUP(F5261,Translations!$D$1:$F$13,2,FALSE)</f>
        <v>Ok</v>
      </c>
      <c r="Q5261" t="str">
        <f>VLOOKUP(F5261,Translations!$D$2:$G$13,4,FALSE)</f>
        <v>01 - Aktiv, bopæl i DK</v>
      </c>
      <c r="R5261" t="str">
        <f>VLOOKUP(H5261,Translations!$P$2:$Q$10,2,FALSE)</f>
        <v>1 - Selvstændigt sikret - med lægevalg</v>
      </c>
      <c r="S5261" t="str">
        <f>VLOOKUP(F5261,Translations!$D$2:$F$13,3,FALSE)</f>
        <v>Ja</v>
      </c>
    </row>
    <row r="5262" spans="1:19" x14ac:dyDescent="0.2">
      <c r="A5262" s="3">
        <v>43970</v>
      </c>
      <c r="B5262" t="s">
        <v>227</v>
      </c>
      <c r="C5262" t="s">
        <v>199</v>
      </c>
      <c r="D5262">
        <v>306</v>
      </c>
      <c r="E5262">
        <v>1085</v>
      </c>
      <c r="F5262" t="str">
        <f t="shared" si="171"/>
        <v>01</v>
      </c>
      <c r="G5262" t="s">
        <v>513</v>
      </c>
      <c r="H5262">
        <v>1</v>
      </c>
      <c r="I5262" t="s">
        <v>6</v>
      </c>
      <c r="J5262" t="s">
        <v>5</v>
      </c>
      <c r="K5262" t="s">
        <v>6</v>
      </c>
      <c r="L5262">
        <v>1</v>
      </c>
      <c r="M5262" t="str">
        <f>VLOOKUP(E5262,Translations!$A$1:$B$7,2,FALSE)</f>
        <v>Sjælland</v>
      </c>
      <c r="N5262" t="str">
        <f>VLOOKUP(D5262,Translations!$I$2:$K$101,2,FALSE)</f>
        <v>Odsherred</v>
      </c>
      <c r="O5262" t="str">
        <f>VLOOKUP(G5262,Translations!$M$2:$N$9,2,FALSE)</f>
        <v>[X2079] SARS-CoV-2 (RNA), Borger</v>
      </c>
      <c r="P5262" t="str">
        <f>VLOOKUP(F5262,Translations!$D$1:$F$13,2,FALSE)</f>
        <v>Ok</v>
      </c>
      <c r="Q5262" t="str">
        <f>VLOOKUP(F5262,Translations!$D$2:$G$13,4,FALSE)</f>
        <v>01 - Aktiv, bopæl i DK</v>
      </c>
      <c r="R5262" t="str">
        <f>VLOOKUP(H5262,Translations!$P$2:$Q$10,2,FALSE)</f>
        <v>1 - Selvstændigt sikret - med lægevalg</v>
      </c>
      <c r="S5262" t="str">
        <f>VLOOKUP(F5262,Translations!$D$2:$F$13,3,FALSE)</f>
        <v>Ja</v>
      </c>
    </row>
    <row r="5263" spans="1:19" x14ac:dyDescent="0.2">
      <c r="A5263" s="3">
        <v>43970</v>
      </c>
      <c r="B5263" t="s">
        <v>227</v>
      </c>
      <c r="C5263" t="s">
        <v>199</v>
      </c>
      <c r="D5263">
        <v>326</v>
      </c>
      <c r="E5263">
        <v>1085</v>
      </c>
      <c r="F5263" t="str">
        <f t="shared" si="171"/>
        <v>01</v>
      </c>
      <c r="G5263" t="s">
        <v>513</v>
      </c>
      <c r="H5263">
        <v>1</v>
      </c>
      <c r="I5263" t="s">
        <v>6</v>
      </c>
      <c r="J5263" t="s">
        <v>5</v>
      </c>
      <c r="K5263" t="s">
        <v>6</v>
      </c>
      <c r="L5263">
        <v>1</v>
      </c>
      <c r="M5263" t="str">
        <f>VLOOKUP(E5263,Translations!$A$1:$B$7,2,FALSE)</f>
        <v>Sjælland</v>
      </c>
      <c r="N5263" t="str">
        <f>VLOOKUP(D5263,Translations!$I$2:$K$101,2,FALSE)</f>
        <v>Kalundborg</v>
      </c>
      <c r="O5263" t="str">
        <f>VLOOKUP(G5263,Translations!$M$2:$N$9,2,FALSE)</f>
        <v>[X2079] SARS-CoV-2 (RNA), Borger</v>
      </c>
      <c r="P5263" t="str">
        <f>VLOOKUP(F5263,Translations!$D$1:$F$13,2,FALSE)</f>
        <v>Ok</v>
      </c>
      <c r="Q5263" t="str">
        <f>VLOOKUP(F5263,Translations!$D$2:$G$13,4,FALSE)</f>
        <v>01 - Aktiv, bopæl i DK</v>
      </c>
      <c r="R5263" t="str">
        <f>VLOOKUP(H5263,Translations!$P$2:$Q$10,2,FALSE)</f>
        <v>1 - Selvstændigt sikret - med lægevalg</v>
      </c>
      <c r="S5263" t="str">
        <f>VLOOKUP(F5263,Translations!$D$2:$F$13,3,FALSE)</f>
        <v>Ja</v>
      </c>
    </row>
    <row r="5264" spans="1:19" x14ac:dyDescent="0.2">
      <c r="A5264" s="3">
        <v>43970</v>
      </c>
      <c r="B5264" t="s">
        <v>227</v>
      </c>
      <c r="C5264" t="s">
        <v>199</v>
      </c>
      <c r="D5264">
        <v>461</v>
      </c>
      <c r="E5264">
        <v>1083</v>
      </c>
      <c r="F5264" t="str">
        <f t="shared" si="171"/>
        <v>01</v>
      </c>
      <c r="G5264" t="s">
        <v>513</v>
      </c>
      <c r="H5264">
        <v>1</v>
      </c>
      <c r="I5264" t="s">
        <v>6</v>
      </c>
      <c r="J5264" t="s">
        <v>5</v>
      </c>
      <c r="K5264" t="s">
        <v>6</v>
      </c>
      <c r="L5264">
        <v>1</v>
      </c>
      <c r="M5264" t="str">
        <f>VLOOKUP(E5264,Translations!$A$1:$B$7,2,FALSE)</f>
        <v>Syddanmark</v>
      </c>
      <c r="N5264" t="str">
        <f>VLOOKUP(D5264,Translations!$I$2:$K$101,2,FALSE)</f>
        <v>Odense</v>
      </c>
      <c r="O5264" t="str">
        <f>VLOOKUP(G5264,Translations!$M$2:$N$9,2,FALSE)</f>
        <v>[X2079] SARS-CoV-2 (RNA), Borger</v>
      </c>
      <c r="P5264" t="str">
        <f>VLOOKUP(F5264,Translations!$D$1:$F$13,2,FALSE)</f>
        <v>Ok</v>
      </c>
      <c r="Q5264" t="str">
        <f>VLOOKUP(F5264,Translations!$D$2:$G$13,4,FALSE)</f>
        <v>01 - Aktiv, bopæl i DK</v>
      </c>
      <c r="R5264" t="str">
        <f>VLOOKUP(H5264,Translations!$P$2:$Q$10,2,FALSE)</f>
        <v>1 - Selvstændigt sikret - med lægevalg</v>
      </c>
      <c r="S5264" t="str">
        <f>VLOOKUP(F5264,Translations!$D$2:$F$13,3,FALSE)</f>
        <v>Ja</v>
      </c>
    </row>
    <row r="5265" spans="1:19" x14ac:dyDescent="0.2">
      <c r="A5265" s="3">
        <v>43970</v>
      </c>
      <c r="B5265" t="s">
        <v>227</v>
      </c>
      <c r="C5265" t="s">
        <v>199</v>
      </c>
      <c r="D5265">
        <v>540</v>
      </c>
      <c r="E5265">
        <v>1083</v>
      </c>
      <c r="F5265" t="str">
        <f t="shared" si="171"/>
        <v>01</v>
      </c>
      <c r="G5265" t="s">
        <v>513</v>
      </c>
      <c r="H5265">
        <v>1</v>
      </c>
      <c r="I5265" t="s">
        <v>6</v>
      </c>
      <c r="J5265" t="s">
        <v>5</v>
      </c>
      <c r="K5265" t="s">
        <v>6</v>
      </c>
      <c r="L5265">
        <v>1</v>
      </c>
      <c r="M5265" t="str">
        <f>VLOOKUP(E5265,Translations!$A$1:$B$7,2,FALSE)</f>
        <v>Syddanmark</v>
      </c>
      <c r="N5265" t="str">
        <f>VLOOKUP(D5265,Translations!$I$2:$K$101,2,FALSE)</f>
        <v>Sønderborg</v>
      </c>
      <c r="O5265" t="str">
        <f>VLOOKUP(G5265,Translations!$M$2:$N$9,2,FALSE)</f>
        <v>[X2079] SARS-CoV-2 (RNA), Borger</v>
      </c>
      <c r="P5265" t="str">
        <f>VLOOKUP(F5265,Translations!$D$1:$F$13,2,FALSE)</f>
        <v>Ok</v>
      </c>
      <c r="Q5265" t="str">
        <f>VLOOKUP(F5265,Translations!$D$2:$G$13,4,FALSE)</f>
        <v>01 - Aktiv, bopæl i DK</v>
      </c>
      <c r="R5265" t="str">
        <f>VLOOKUP(H5265,Translations!$P$2:$Q$10,2,FALSE)</f>
        <v>1 - Selvstændigt sikret - med lægevalg</v>
      </c>
      <c r="S5265" t="str">
        <f>VLOOKUP(F5265,Translations!$D$2:$F$13,3,FALSE)</f>
        <v>Ja</v>
      </c>
    </row>
    <row r="5266" spans="1:19" x14ac:dyDescent="0.2">
      <c r="A5266" s="3">
        <v>43970</v>
      </c>
      <c r="B5266" t="s">
        <v>227</v>
      </c>
      <c r="C5266" t="s">
        <v>199</v>
      </c>
      <c r="D5266">
        <v>561</v>
      </c>
      <c r="E5266">
        <v>1083</v>
      </c>
      <c r="F5266" t="str">
        <f t="shared" si="171"/>
        <v>01</v>
      </c>
      <c r="G5266" t="s">
        <v>513</v>
      </c>
      <c r="H5266">
        <v>1</v>
      </c>
      <c r="I5266" t="s">
        <v>6</v>
      </c>
      <c r="J5266" t="s">
        <v>5</v>
      </c>
      <c r="K5266" t="s">
        <v>6</v>
      </c>
      <c r="L5266">
        <v>1</v>
      </c>
      <c r="M5266" t="str">
        <f>VLOOKUP(E5266,Translations!$A$1:$B$7,2,FALSE)</f>
        <v>Syddanmark</v>
      </c>
      <c r="N5266" t="str">
        <f>VLOOKUP(D5266,Translations!$I$2:$K$101,2,FALSE)</f>
        <v>Esbjerg</v>
      </c>
      <c r="O5266" t="str">
        <f>VLOOKUP(G5266,Translations!$M$2:$N$9,2,FALSE)</f>
        <v>[X2079] SARS-CoV-2 (RNA), Borger</v>
      </c>
      <c r="P5266" t="str">
        <f>VLOOKUP(F5266,Translations!$D$1:$F$13,2,FALSE)</f>
        <v>Ok</v>
      </c>
      <c r="Q5266" t="str">
        <f>VLOOKUP(F5266,Translations!$D$2:$G$13,4,FALSE)</f>
        <v>01 - Aktiv, bopæl i DK</v>
      </c>
      <c r="R5266" t="str">
        <f>VLOOKUP(H5266,Translations!$P$2:$Q$10,2,FALSE)</f>
        <v>1 - Selvstændigt sikret - med lægevalg</v>
      </c>
      <c r="S5266" t="str">
        <f>VLOOKUP(F5266,Translations!$D$2:$F$13,3,FALSE)</f>
        <v>Ja</v>
      </c>
    </row>
    <row r="5267" spans="1:19" x14ac:dyDescent="0.2">
      <c r="A5267" s="3">
        <v>43970</v>
      </c>
      <c r="B5267" t="s">
        <v>227</v>
      </c>
      <c r="C5267" t="s">
        <v>199</v>
      </c>
      <c r="D5267">
        <v>607</v>
      </c>
      <c r="E5267">
        <v>1083</v>
      </c>
      <c r="F5267" t="str">
        <f t="shared" si="171"/>
        <v>01</v>
      </c>
      <c r="G5267" t="s">
        <v>513</v>
      </c>
      <c r="H5267">
        <v>1</v>
      </c>
      <c r="I5267" t="s">
        <v>6</v>
      </c>
      <c r="J5267" t="s">
        <v>5</v>
      </c>
      <c r="K5267" t="s">
        <v>6</v>
      </c>
      <c r="L5267">
        <v>1</v>
      </c>
      <c r="M5267" t="str">
        <f>VLOOKUP(E5267,Translations!$A$1:$B$7,2,FALSE)</f>
        <v>Syddanmark</v>
      </c>
      <c r="N5267" t="str">
        <f>VLOOKUP(D5267,Translations!$I$2:$K$101,2,FALSE)</f>
        <v>Fredericia</v>
      </c>
      <c r="O5267" t="str">
        <f>VLOOKUP(G5267,Translations!$M$2:$N$9,2,FALSE)</f>
        <v>[X2079] SARS-CoV-2 (RNA), Borger</v>
      </c>
      <c r="P5267" t="str">
        <f>VLOOKUP(F5267,Translations!$D$1:$F$13,2,FALSE)</f>
        <v>Ok</v>
      </c>
      <c r="Q5267" t="str">
        <f>VLOOKUP(F5267,Translations!$D$2:$G$13,4,FALSE)</f>
        <v>01 - Aktiv, bopæl i DK</v>
      </c>
      <c r="R5267" t="str">
        <f>VLOOKUP(H5267,Translations!$P$2:$Q$10,2,FALSE)</f>
        <v>1 - Selvstændigt sikret - med lægevalg</v>
      </c>
      <c r="S5267" t="str">
        <f>VLOOKUP(F5267,Translations!$D$2:$F$13,3,FALSE)</f>
        <v>Ja</v>
      </c>
    </row>
    <row r="5268" spans="1:19" x14ac:dyDescent="0.2">
      <c r="A5268" s="3">
        <v>43970</v>
      </c>
      <c r="B5268" t="s">
        <v>227</v>
      </c>
      <c r="C5268" t="s">
        <v>199</v>
      </c>
      <c r="D5268">
        <v>615</v>
      </c>
      <c r="E5268">
        <v>1082</v>
      </c>
      <c r="F5268" t="str">
        <f t="shared" si="171"/>
        <v>01</v>
      </c>
      <c r="G5268" t="s">
        <v>513</v>
      </c>
      <c r="H5268">
        <v>1</v>
      </c>
      <c r="I5268" t="s">
        <v>6</v>
      </c>
      <c r="J5268" t="s">
        <v>5</v>
      </c>
      <c r="K5268" t="s">
        <v>6</v>
      </c>
      <c r="L5268">
        <v>6</v>
      </c>
      <c r="M5268" t="str">
        <f>VLOOKUP(E5268,Translations!$A$1:$B$7,2,FALSE)</f>
        <v>Midtjylland</v>
      </c>
      <c r="N5268" t="str">
        <f>VLOOKUP(D5268,Translations!$I$2:$K$101,2,FALSE)</f>
        <v>Horsens</v>
      </c>
      <c r="O5268" t="str">
        <f>VLOOKUP(G5268,Translations!$M$2:$N$9,2,FALSE)</f>
        <v>[X2079] SARS-CoV-2 (RNA), Borger</v>
      </c>
      <c r="P5268" t="str">
        <f>VLOOKUP(F5268,Translations!$D$1:$F$13,2,FALSE)</f>
        <v>Ok</v>
      </c>
      <c r="Q5268" t="str">
        <f>VLOOKUP(F5268,Translations!$D$2:$G$13,4,FALSE)</f>
        <v>01 - Aktiv, bopæl i DK</v>
      </c>
      <c r="R5268" t="str">
        <f>VLOOKUP(H5268,Translations!$P$2:$Q$10,2,FALSE)</f>
        <v>1 - Selvstændigt sikret - med lægevalg</v>
      </c>
      <c r="S5268" t="str">
        <f>VLOOKUP(F5268,Translations!$D$2:$F$13,3,FALSE)</f>
        <v>Ja</v>
      </c>
    </row>
    <row r="5269" spans="1:19" x14ac:dyDescent="0.2">
      <c r="A5269" s="3">
        <v>43970</v>
      </c>
      <c r="B5269" t="s">
        <v>227</v>
      </c>
      <c r="C5269" t="s">
        <v>199</v>
      </c>
      <c r="D5269">
        <v>621</v>
      </c>
      <c r="E5269">
        <v>1083</v>
      </c>
      <c r="F5269" t="str">
        <f t="shared" si="171"/>
        <v>01</v>
      </c>
      <c r="G5269" t="s">
        <v>513</v>
      </c>
      <c r="H5269">
        <v>1</v>
      </c>
      <c r="I5269" t="s">
        <v>6</v>
      </c>
      <c r="J5269" t="s">
        <v>5</v>
      </c>
      <c r="K5269" t="s">
        <v>6</v>
      </c>
      <c r="L5269">
        <v>2</v>
      </c>
      <c r="M5269" t="str">
        <f>VLOOKUP(E5269,Translations!$A$1:$B$7,2,FALSE)</f>
        <v>Syddanmark</v>
      </c>
      <c r="N5269" t="str">
        <f>VLOOKUP(D5269,Translations!$I$2:$K$101,2,FALSE)</f>
        <v>Kolding</v>
      </c>
      <c r="O5269" t="str">
        <f>VLOOKUP(G5269,Translations!$M$2:$N$9,2,FALSE)</f>
        <v>[X2079] SARS-CoV-2 (RNA), Borger</v>
      </c>
      <c r="P5269" t="str">
        <f>VLOOKUP(F5269,Translations!$D$1:$F$13,2,FALSE)</f>
        <v>Ok</v>
      </c>
      <c r="Q5269" t="str">
        <f>VLOOKUP(F5269,Translations!$D$2:$G$13,4,FALSE)</f>
        <v>01 - Aktiv, bopæl i DK</v>
      </c>
      <c r="R5269" t="str">
        <f>VLOOKUP(H5269,Translations!$P$2:$Q$10,2,FALSE)</f>
        <v>1 - Selvstændigt sikret - med lægevalg</v>
      </c>
      <c r="S5269" t="str">
        <f>VLOOKUP(F5269,Translations!$D$2:$F$13,3,FALSE)</f>
        <v>Ja</v>
      </c>
    </row>
    <row r="5270" spans="1:19" x14ac:dyDescent="0.2">
      <c r="A5270" s="3">
        <v>43970</v>
      </c>
      <c r="B5270" t="s">
        <v>227</v>
      </c>
      <c r="C5270" t="s">
        <v>199</v>
      </c>
      <c r="D5270">
        <v>630</v>
      </c>
      <c r="E5270">
        <v>1083</v>
      </c>
      <c r="F5270" t="str">
        <f t="shared" si="171"/>
        <v>01</v>
      </c>
      <c r="G5270" t="s">
        <v>513</v>
      </c>
      <c r="H5270">
        <v>1</v>
      </c>
      <c r="I5270" t="s">
        <v>6</v>
      </c>
      <c r="J5270" t="s">
        <v>5</v>
      </c>
      <c r="K5270" t="s">
        <v>6</v>
      </c>
      <c r="L5270">
        <v>2</v>
      </c>
      <c r="M5270" t="str">
        <f>VLOOKUP(E5270,Translations!$A$1:$B$7,2,FALSE)</f>
        <v>Syddanmark</v>
      </c>
      <c r="N5270" t="str">
        <f>VLOOKUP(D5270,Translations!$I$2:$K$101,2,FALSE)</f>
        <v>Vejle</v>
      </c>
      <c r="O5270" t="str">
        <f>VLOOKUP(G5270,Translations!$M$2:$N$9,2,FALSE)</f>
        <v>[X2079] SARS-CoV-2 (RNA), Borger</v>
      </c>
      <c r="P5270" t="str">
        <f>VLOOKUP(F5270,Translations!$D$1:$F$13,2,FALSE)</f>
        <v>Ok</v>
      </c>
      <c r="Q5270" t="str">
        <f>VLOOKUP(F5270,Translations!$D$2:$G$13,4,FALSE)</f>
        <v>01 - Aktiv, bopæl i DK</v>
      </c>
      <c r="R5270" t="str">
        <f>VLOOKUP(H5270,Translations!$P$2:$Q$10,2,FALSE)</f>
        <v>1 - Selvstændigt sikret - med lægevalg</v>
      </c>
      <c r="S5270" t="str">
        <f>VLOOKUP(F5270,Translations!$D$2:$F$13,3,FALSE)</f>
        <v>Ja</v>
      </c>
    </row>
    <row r="5271" spans="1:19" x14ac:dyDescent="0.2">
      <c r="A5271" s="3">
        <v>43970</v>
      </c>
      <c r="B5271" t="s">
        <v>227</v>
      </c>
      <c r="C5271" t="s">
        <v>199</v>
      </c>
      <c r="D5271">
        <v>657</v>
      </c>
      <c r="E5271">
        <v>1082</v>
      </c>
      <c r="F5271" t="str">
        <f t="shared" si="171"/>
        <v>01</v>
      </c>
      <c r="G5271" t="s">
        <v>513</v>
      </c>
      <c r="H5271">
        <v>1</v>
      </c>
      <c r="I5271" t="s">
        <v>6</v>
      </c>
      <c r="J5271" t="s">
        <v>5</v>
      </c>
      <c r="K5271" t="s">
        <v>6</v>
      </c>
      <c r="L5271">
        <v>4500</v>
      </c>
      <c r="M5271" t="str">
        <f>VLOOKUP(E5271,Translations!$A$1:$B$7,2,FALSE)</f>
        <v>Midtjylland</v>
      </c>
      <c r="N5271" t="str">
        <f>VLOOKUP(D5271,Translations!$I$2:$K$101,2,FALSE)</f>
        <v>Herning</v>
      </c>
      <c r="O5271" t="str">
        <f>VLOOKUP(G5271,Translations!$M$2:$N$9,2,FALSE)</f>
        <v>[X2079] SARS-CoV-2 (RNA), Borger</v>
      </c>
      <c r="P5271" t="str">
        <f>VLOOKUP(F5271,Translations!$D$1:$F$13,2,FALSE)</f>
        <v>Ok</v>
      </c>
      <c r="Q5271" t="str">
        <f>VLOOKUP(F5271,Translations!$D$2:$G$13,4,FALSE)</f>
        <v>01 - Aktiv, bopæl i DK</v>
      </c>
      <c r="R5271" t="str">
        <f>VLOOKUP(H5271,Translations!$P$2:$Q$10,2,FALSE)</f>
        <v>1 - Selvstændigt sikret - med lægevalg</v>
      </c>
      <c r="S5271" t="str">
        <f>VLOOKUP(F5271,Translations!$D$2:$F$13,3,FALSE)</f>
        <v>Ja</v>
      </c>
    </row>
    <row r="5272" spans="1:19" x14ac:dyDescent="0.2">
      <c r="A5272" s="3">
        <v>43970</v>
      </c>
      <c r="B5272" t="s">
        <v>227</v>
      </c>
      <c r="C5272" t="s">
        <v>199</v>
      </c>
      <c r="D5272">
        <v>657</v>
      </c>
      <c r="E5272">
        <v>1082</v>
      </c>
      <c r="F5272" t="str">
        <f t="shared" si="171"/>
        <v>01</v>
      </c>
      <c r="G5272" t="s">
        <v>513</v>
      </c>
      <c r="H5272">
        <v>4</v>
      </c>
      <c r="I5272" t="s">
        <v>6</v>
      </c>
      <c r="J5272" t="s">
        <v>5</v>
      </c>
      <c r="K5272" t="s">
        <v>6</v>
      </c>
      <c r="L5272">
        <v>1</v>
      </c>
      <c r="M5272" t="str">
        <f>VLOOKUP(E5272,Translations!$A$1:$B$7,2,FALSE)</f>
        <v>Midtjylland</v>
      </c>
      <c r="N5272" t="str">
        <f>VLOOKUP(D5272,Translations!$I$2:$K$101,2,FALSE)</f>
        <v>Herning</v>
      </c>
      <c r="O5272" t="str">
        <f>VLOOKUP(G5272,Translations!$M$2:$N$9,2,FALSE)</f>
        <v>[X2079] SARS-CoV-2 (RNA), Borger</v>
      </c>
      <c r="P5272" t="str">
        <f>VLOOKUP(F5272,Translations!$D$1:$F$13,2,FALSE)</f>
        <v>Ok</v>
      </c>
      <c r="Q5272" t="str">
        <f>VLOOKUP(F5272,Translations!$D$2:$G$13,4,FALSE)</f>
        <v>01 - Aktiv, bopæl i DK</v>
      </c>
      <c r="R5272" t="str">
        <f>VLOOKUP(H5272,Translations!$P$2:$Q$10,2,FALSE)</f>
        <v>4 - Optaget i fængselsvæsenet efter dom (+3 mdr.)</v>
      </c>
      <c r="S5272" t="str">
        <f>VLOOKUP(F5272,Translations!$D$2:$F$13,3,FALSE)</f>
        <v>Ja</v>
      </c>
    </row>
    <row r="5273" spans="1:19" x14ac:dyDescent="0.2">
      <c r="A5273" s="3">
        <v>43970</v>
      </c>
      <c r="B5273" t="s">
        <v>227</v>
      </c>
      <c r="C5273" t="s">
        <v>199</v>
      </c>
      <c r="D5273">
        <v>657</v>
      </c>
      <c r="E5273">
        <v>1082</v>
      </c>
      <c r="F5273" t="str">
        <f t="shared" si="171"/>
        <v>01</v>
      </c>
      <c r="G5273" t="s">
        <v>513</v>
      </c>
      <c r="H5273">
        <v>5</v>
      </c>
      <c r="I5273" t="s">
        <v>6</v>
      </c>
      <c r="J5273" t="s">
        <v>5</v>
      </c>
      <c r="K5273" t="s">
        <v>6</v>
      </c>
      <c r="L5273">
        <v>1</v>
      </c>
      <c r="M5273" t="str">
        <f>VLOOKUP(E5273,Translations!$A$1:$B$7,2,FALSE)</f>
        <v>Midtjylland</v>
      </c>
      <c r="N5273" t="str">
        <f>VLOOKUP(D5273,Translations!$I$2:$K$101,2,FALSE)</f>
        <v>Herning</v>
      </c>
      <c r="O5273" t="str">
        <f>VLOOKUP(G5273,Translations!$M$2:$N$9,2,FALSE)</f>
        <v>[X2079] SARS-CoV-2 (RNA), Borger</v>
      </c>
      <c r="P5273" t="str">
        <f>VLOOKUP(F5273,Translations!$D$1:$F$13,2,FALSE)</f>
        <v>Ok</v>
      </c>
      <c r="Q5273" t="str">
        <f>VLOOKUP(F5273,Translations!$D$2:$G$13,4,FALSE)</f>
        <v>01 - Aktiv, bopæl i DK</v>
      </c>
      <c r="R5273" t="str">
        <f>VLOOKUP(H5273,Translations!$P$2:$Q$10,2,FALSE)</f>
        <v>5 - Værnepligtig (+3 mdr.)</v>
      </c>
      <c r="S5273" t="str">
        <f>VLOOKUP(F5273,Translations!$D$2:$F$13,3,FALSE)</f>
        <v>Ja</v>
      </c>
    </row>
    <row r="5274" spans="1:19" x14ac:dyDescent="0.2">
      <c r="A5274" s="3">
        <v>43970</v>
      </c>
      <c r="B5274" t="s">
        <v>227</v>
      </c>
      <c r="C5274" t="s">
        <v>199</v>
      </c>
      <c r="D5274">
        <v>657</v>
      </c>
      <c r="E5274">
        <v>1082</v>
      </c>
      <c r="F5274" t="str">
        <f t="shared" si="171"/>
        <v>01</v>
      </c>
      <c r="G5274" t="s">
        <v>513</v>
      </c>
      <c r="H5274">
        <v>6</v>
      </c>
      <c r="I5274" t="s">
        <v>6</v>
      </c>
      <c r="J5274" t="s">
        <v>5</v>
      </c>
      <c r="K5274" t="s">
        <v>6</v>
      </c>
      <c r="L5274">
        <v>2</v>
      </c>
      <c r="M5274" t="str">
        <f>VLOOKUP(E5274,Translations!$A$1:$B$7,2,FALSE)</f>
        <v>Midtjylland</v>
      </c>
      <c r="N5274" t="str">
        <f>VLOOKUP(D5274,Translations!$I$2:$K$101,2,FALSE)</f>
        <v>Herning</v>
      </c>
      <c r="O5274" t="str">
        <f>VLOOKUP(G5274,Translations!$M$2:$N$9,2,FALSE)</f>
        <v>[X2079] SARS-CoV-2 (RNA), Borger</v>
      </c>
      <c r="P5274" t="str">
        <f>VLOOKUP(F5274,Translations!$D$1:$F$13,2,FALSE)</f>
        <v>Ok</v>
      </c>
      <c r="Q5274" t="str">
        <f>VLOOKUP(F5274,Translations!$D$2:$G$13,4,FALSE)</f>
        <v>01 - Aktiv, bopæl i DK</v>
      </c>
      <c r="R5274" t="str">
        <f>VLOOKUP(H5274,Translations!$P$2:$Q$10,2,FALSE)</f>
        <v>6 - Institutionsanbragt (§ 112)</v>
      </c>
      <c r="S5274" t="str">
        <f>VLOOKUP(F5274,Translations!$D$2:$F$13,3,FALSE)</f>
        <v>Ja</v>
      </c>
    </row>
    <row r="5275" spans="1:19" x14ac:dyDescent="0.2">
      <c r="A5275" s="3">
        <v>43970</v>
      </c>
      <c r="B5275" t="s">
        <v>227</v>
      </c>
      <c r="C5275" t="s">
        <v>199</v>
      </c>
      <c r="D5275">
        <v>661</v>
      </c>
      <c r="E5275">
        <v>1082</v>
      </c>
      <c r="F5275" t="str">
        <f t="shared" si="171"/>
        <v>01</v>
      </c>
      <c r="G5275" t="s">
        <v>513</v>
      </c>
      <c r="H5275">
        <v>1</v>
      </c>
      <c r="I5275" t="s">
        <v>6</v>
      </c>
      <c r="J5275" t="s">
        <v>5</v>
      </c>
      <c r="K5275" t="s">
        <v>6</v>
      </c>
      <c r="L5275">
        <v>7974</v>
      </c>
      <c r="M5275" t="str">
        <f>VLOOKUP(E5275,Translations!$A$1:$B$7,2,FALSE)</f>
        <v>Midtjylland</v>
      </c>
      <c r="N5275" t="str">
        <f>VLOOKUP(D5275,Translations!$I$2:$K$101,2,FALSE)</f>
        <v>Holstebro</v>
      </c>
      <c r="O5275" t="str">
        <f>VLOOKUP(G5275,Translations!$M$2:$N$9,2,FALSE)</f>
        <v>[X2079] SARS-CoV-2 (RNA), Borger</v>
      </c>
      <c r="P5275" t="str">
        <f>VLOOKUP(F5275,Translations!$D$1:$F$13,2,FALSE)</f>
        <v>Ok</v>
      </c>
      <c r="Q5275" t="str">
        <f>VLOOKUP(F5275,Translations!$D$2:$G$13,4,FALSE)</f>
        <v>01 - Aktiv, bopæl i DK</v>
      </c>
      <c r="R5275" t="str">
        <f>VLOOKUP(H5275,Translations!$P$2:$Q$10,2,FALSE)</f>
        <v>1 - Selvstændigt sikret - med lægevalg</v>
      </c>
      <c r="S5275" t="str">
        <f>VLOOKUP(F5275,Translations!$D$2:$F$13,3,FALSE)</f>
        <v>Ja</v>
      </c>
    </row>
    <row r="5276" spans="1:19" x14ac:dyDescent="0.2">
      <c r="A5276" s="3">
        <v>43970</v>
      </c>
      <c r="B5276" t="s">
        <v>227</v>
      </c>
      <c r="C5276" t="s">
        <v>199</v>
      </c>
      <c r="D5276">
        <v>661</v>
      </c>
      <c r="E5276">
        <v>1082</v>
      </c>
      <c r="F5276" t="str">
        <f t="shared" si="171"/>
        <v>01</v>
      </c>
      <c r="G5276" t="s">
        <v>513</v>
      </c>
      <c r="H5276">
        <v>2</v>
      </c>
      <c r="I5276" t="s">
        <v>6</v>
      </c>
      <c r="J5276" t="s">
        <v>5</v>
      </c>
      <c r="K5276" t="s">
        <v>6</v>
      </c>
      <c r="L5276">
        <v>1</v>
      </c>
      <c r="M5276" t="str">
        <f>VLOOKUP(E5276,Translations!$A$1:$B$7,2,FALSE)</f>
        <v>Midtjylland</v>
      </c>
      <c r="N5276" t="str">
        <f>VLOOKUP(D5276,Translations!$I$2:$K$101,2,FALSE)</f>
        <v>Holstebro</v>
      </c>
      <c r="O5276" t="str">
        <f>VLOOKUP(G5276,Translations!$M$2:$N$9,2,FALSE)</f>
        <v>[X2079] SARS-CoV-2 (RNA), Borger</v>
      </c>
      <c r="P5276" t="str">
        <f>VLOOKUP(F5276,Translations!$D$1:$F$13,2,FALSE)</f>
        <v>Ok</v>
      </c>
      <c r="Q5276" t="str">
        <f>VLOOKUP(F5276,Translations!$D$2:$G$13,4,FALSE)</f>
        <v>01 - Aktiv, bopæl i DK</v>
      </c>
      <c r="R5276" t="str">
        <f>VLOOKUP(H5276,Translations!$P$2:$Q$10,2,FALSE)</f>
        <v>2 - Selvstændigt sikret - uden lægevalg</v>
      </c>
      <c r="S5276" t="str">
        <f>VLOOKUP(F5276,Translations!$D$2:$F$13,3,FALSE)</f>
        <v>Ja</v>
      </c>
    </row>
    <row r="5277" spans="1:19" x14ac:dyDescent="0.2">
      <c r="A5277" s="3">
        <v>43970</v>
      </c>
      <c r="B5277" t="s">
        <v>227</v>
      </c>
      <c r="C5277" t="s">
        <v>199</v>
      </c>
      <c r="D5277">
        <v>661</v>
      </c>
      <c r="E5277">
        <v>1082</v>
      </c>
      <c r="F5277" t="str">
        <f t="shared" si="171"/>
        <v>01</v>
      </c>
      <c r="G5277" t="s">
        <v>513</v>
      </c>
      <c r="H5277">
        <v>4</v>
      </c>
      <c r="I5277" t="s">
        <v>6</v>
      </c>
      <c r="J5277" t="s">
        <v>5</v>
      </c>
      <c r="K5277" t="s">
        <v>6</v>
      </c>
      <c r="L5277">
        <v>3</v>
      </c>
      <c r="M5277" t="str">
        <f>VLOOKUP(E5277,Translations!$A$1:$B$7,2,FALSE)</f>
        <v>Midtjylland</v>
      </c>
      <c r="N5277" t="str">
        <f>VLOOKUP(D5277,Translations!$I$2:$K$101,2,FALSE)</f>
        <v>Holstebro</v>
      </c>
      <c r="O5277" t="str">
        <f>VLOOKUP(G5277,Translations!$M$2:$N$9,2,FALSE)</f>
        <v>[X2079] SARS-CoV-2 (RNA), Borger</v>
      </c>
      <c r="P5277" t="str">
        <f>VLOOKUP(F5277,Translations!$D$1:$F$13,2,FALSE)</f>
        <v>Ok</v>
      </c>
      <c r="Q5277" t="str">
        <f>VLOOKUP(F5277,Translations!$D$2:$G$13,4,FALSE)</f>
        <v>01 - Aktiv, bopæl i DK</v>
      </c>
      <c r="R5277" t="str">
        <f>VLOOKUP(H5277,Translations!$P$2:$Q$10,2,FALSE)</f>
        <v>4 - Optaget i fængselsvæsenet efter dom (+3 mdr.)</v>
      </c>
      <c r="S5277" t="str">
        <f>VLOOKUP(F5277,Translations!$D$2:$F$13,3,FALSE)</f>
        <v>Ja</v>
      </c>
    </row>
    <row r="5278" spans="1:19" x14ac:dyDescent="0.2">
      <c r="A5278" s="3">
        <v>43970</v>
      </c>
      <c r="B5278" t="s">
        <v>227</v>
      </c>
      <c r="C5278" t="s">
        <v>199</v>
      </c>
      <c r="D5278">
        <v>661</v>
      </c>
      <c r="E5278">
        <v>1082</v>
      </c>
      <c r="F5278" t="str">
        <f t="shared" si="171"/>
        <v>01</v>
      </c>
      <c r="G5278" t="s">
        <v>513</v>
      </c>
      <c r="H5278">
        <v>5</v>
      </c>
      <c r="I5278" t="s">
        <v>6</v>
      </c>
      <c r="J5278" t="s">
        <v>5</v>
      </c>
      <c r="K5278" t="s">
        <v>6</v>
      </c>
      <c r="L5278">
        <v>1</v>
      </c>
      <c r="M5278" t="str">
        <f>VLOOKUP(E5278,Translations!$A$1:$B$7,2,FALSE)</f>
        <v>Midtjylland</v>
      </c>
      <c r="N5278" t="str">
        <f>VLOOKUP(D5278,Translations!$I$2:$K$101,2,FALSE)</f>
        <v>Holstebro</v>
      </c>
      <c r="O5278" t="str">
        <f>VLOOKUP(G5278,Translations!$M$2:$N$9,2,FALSE)</f>
        <v>[X2079] SARS-CoV-2 (RNA), Borger</v>
      </c>
      <c r="P5278" t="str">
        <f>VLOOKUP(F5278,Translations!$D$1:$F$13,2,FALSE)</f>
        <v>Ok</v>
      </c>
      <c r="Q5278" t="str">
        <f>VLOOKUP(F5278,Translations!$D$2:$G$13,4,FALSE)</f>
        <v>01 - Aktiv, bopæl i DK</v>
      </c>
      <c r="R5278" t="str">
        <f>VLOOKUP(H5278,Translations!$P$2:$Q$10,2,FALSE)</f>
        <v>5 - Værnepligtig (+3 mdr.)</v>
      </c>
      <c r="S5278" t="str">
        <f>VLOOKUP(F5278,Translations!$D$2:$F$13,3,FALSE)</f>
        <v>Ja</v>
      </c>
    </row>
    <row r="5279" spans="1:19" x14ac:dyDescent="0.2">
      <c r="A5279" s="3">
        <v>43970</v>
      </c>
      <c r="B5279" t="s">
        <v>227</v>
      </c>
      <c r="C5279" t="s">
        <v>199</v>
      </c>
      <c r="D5279">
        <v>665</v>
      </c>
      <c r="E5279">
        <v>1082</v>
      </c>
      <c r="F5279" t="str">
        <f t="shared" si="171"/>
        <v>01</v>
      </c>
      <c r="G5279" t="s">
        <v>513</v>
      </c>
      <c r="H5279">
        <v>1</v>
      </c>
      <c r="I5279" t="s">
        <v>6</v>
      </c>
      <c r="J5279" t="s">
        <v>5</v>
      </c>
      <c r="K5279" t="s">
        <v>6</v>
      </c>
      <c r="L5279">
        <v>1992</v>
      </c>
      <c r="M5279" t="str">
        <f>VLOOKUP(E5279,Translations!$A$1:$B$7,2,FALSE)</f>
        <v>Midtjylland</v>
      </c>
      <c r="N5279" t="str">
        <f>VLOOKUP(D5279,Translations!$I$2:$K$101,2,FALSE)</f>
        <v>Lemvig</v>
      </c>
      <c r="O5279" t="str">
        <f>VLOOKUP(G5279,Translations!$M$2:$N$9,2,FALSE)</f>
        <v>[X2079] SARS-CoV-2 (RNA), Borger</v>
      </c>
      <c r="P5279" t="str">
        <f>VLOOKUP(F5279,Translations!$D$1:$F$13,2,FALSE)</f>
        <v>Ok</v>
      </c>
      <c r="Q5279" t="str">
        <f>VLOOKUP(F5279,Translations!$D$2:$G$13,4,FALSE)</f>
        <v>01 - Aktiv, bopæl i DK</v>
      </c>
      <c r="R5279" t="str">
        <f>VLOOKUP(H5279,Translations!$P$2:$Q$10,2,FALSE)</f>
        <v>1 - Selvstændigt sikret - med lægevalg</v>
      </c>
      <c r="S5279" t="str">
        <f>VLOOKUP(F5279,Translations!$D$2:$F$13,3,FALSE)</f>
        <v>Ja</v>
      </c>
    </row>
    <row r="5280" spans="1:19" x14ac:dyDescent="0.2">
      <c r="A5280" s="3">
        <v>43970</v>
      </c>
      <c r="B5280" t="s">
        <v>227</v>
      </c>
      <c r="C5280" t="s">
        <v>199</v>
      </c>
      <c r="D5280">
        <v>665</v>
      </c>
      <c r="E5280">
        <v>1082</v>
      </c>
      <c r="F5280" t="str">
        <f t="shared" si="171"/>
        <v>01</v>
      </c>
      <c r="G5280" t="s">
        <v>513</v>
      </c>
      <c r="H5280">
        <v>2</v>
      </c>
      <c r="I5280" t="s">
        <v>6</v>
      </c>
      <c r="J5280" t="s">
        <v>5</v>
      </c>
      <c r="K5280" t="s">
        <v>6</v>
      </c>
      <c r="L5280">
        <v>4</v>
      </c>
      <c r="M5280" t="str">
        <f>VLOOKUP(E5280,Translations!$A$1:$B$7,2,FALSE)</f>
        <v>Midtjylland</v>
      </c>
      <c r="N5280" t="str">
        <f>VLOOKUP(D5280,Translations!$I$2:$K$101,2,FALSE)</f>
        <v>Lemvig</v>
      </c>
      <c r="O5280" t="str">
        <f>VLOOKUP(G5280,Translations!$M$2:$N$9,2,FALSE)</f>
        <v>[X2079] SARS-CoV-2 (RNA), Borger</v>
      </c>
      <c r="P5280" t="str">
        <f>VLOOKUP(F5280,Translations!$D$1:$F$13,2,FALSE)</f>
        <v>Ok</v>
      </c>
      <c r="Q5280" t="str">
        <f>VLOOKUP(F5280,Translations!$D$2:$G$13,4,FALSE)</f>
        <v>01 - Aktiv, bopæl i DK</v>
      </c>
      <c r="R5280" t="str">
        <f>VLOOKUP(H5280,Translations!$P$2:$Q$10,2,FALSE)</f>
        <v>2 - Selvstændigt sikret - uden lægevalg</v>
      </c>
      <c r="S5280" t="str">
        <f>VLOOKUP(F5280,Translations!$D$2:$F$13,3,FALSE)</f>
        <v>Ja</v>
      </c>
    </row>
    <row r="5281" spans="1:19" x14ac:dyDescent="0.2">
      <c r="A5281" s="3">
        <v>43970</v>
      </c>
      <c r="B5281" t="s">
        <v>227</v>
      </c>
      <c r="C5281" t="s">
        <v>199</v>
      </c>
      <c r="D5281">
        <v>671</v>
      </c>
      <c r="E5281">
        <v>1082</v>
      </c>
      <c r="F5281" t="str">
        <f t="shared" si="171"/>
        <v>01</v>
      </c>
      <c r="G5281" t="s">
        <v>513</v>
      </c>
      <c r="H5281">
        <v>1</v>
      </c>
      <c r="I5281" t="s">
        <v>6</v>
      </c>
      <c r="J5281" t="s">
        <v>5</v>
      </c>
      <c r="K5281" t="s">
        <v>6</v>
      </c>
      <c r="L5281">
        <v>2264</v>
      </c>
      <c r="M5281" t="str">
        <f>VLOOKUP(E5281,Translations!$A$1:$B$7,2,FALSE)</f>
        <v>Midtjylland</v>
      </c>
      <c r="N5281" t="str">
        <f>VLOOKUP(D5281,Translations!$I$2:$K$101,2,FALSE)</f>
        <v>Struer</v>
      </c>
      <c r="O5281" t="str">
        <f>VLOOKUP(G5281,Translations!$M$2:$N$9,2,FALSE)</f>
        <v>[X2079] SARS-CoV-2 (RNA), Borger</v>
      </c>
      <c r="P5281" t="str">
        <f>VLOOKUP(F5281,Translations!$D$1:$F$13,2,FALSE)</f>
        <v>Ok</v>
      </c>
      <c r="Q5281" t="str">
        <f>VLOOKUP(F5281,Translations!$D$2:$G$13,4,FALSE)</f>
        <v>01 - Aktiv, bopæl i DK</v>
      </c>
      <c r="R5281" t="str">
        <f>VLOOKUP(H5281,Translations!$P$2:$Q$10,2,FALSE)</f>
        <v>1 - Selvstændigt sikret - med lægevalg</v>
      </c>
      <c r="S5281" t="str">
        <f>VLOOKUP(F5281,Translations!$D$2:$F$13,3,FALSE)</f>
        <v>Ja</v>
      </c>
    </row>
    <row r="5282" spans="1:19" x14ac:dyDescent="0.2">
      <c r="A5282" s="3">
        <v>43970</v>
      </c>
      <c r="B5282" t="s">
        <v>227</v>
      </c>
      <c r="C5282" t="s">
        <v>199</v>
      </c>
      <c r="D5282">
        <v>671</v>
      </c>
      <c r="E5282">
        <v>1082</v>
      </c>
      <c r="F5282" t="str">
        <f t="shared" si="171"/>
        <v>01</v>
      </c>
      <c r="G5282" t="s">
        <v>513</v>
      </c>
      <c r="H5282">
        <v>4</v>
      </c>
      <c r="I5282" t="s">
        <v>6</v>
      </c>
      <c r="J5282" t="s">
        <v>5</v>
      </c>
      <c r="K5282" t="s">
        <v>6</v>
      </c>
      <c r="L5282">
        <v>1</v>
      </c>
      <c r="M5282" t="str">
        <f>VLOOKUP(E5282,Translations!$A$1:$B$7,2,FALSE)</f>
        <v>Midtjylland</v>
      </c>
      <c r="N5282" t="str">
        <f>VLOOKUP(D5282,Translations!$I$2:$K$101,2,FALSE)</f>
        <v>Struer</v>
      </c>
      <c r="O5282" t="str">
        <f>VLOOKUP(G5282,Translations!$M$2:$N$9,2,FALSE)</f>
        <v>[X2079] SARS-CoV-2 (RNA), Borger</v>
      </c>
      <c r="P5282" t="str">
        <f>VLOOKUP(F5282,Translations!$D$1:$F$13,2,FALSE)</f>
        <v>Ok</v>
      </c>
      <c r="Q5282" t="str">
        <f>VLOOKUP(F5282,Translations!$D$2:$G$13,4,FALSE)</f>
        <v>01 - Aktiv, bopæl i DK</v>
      </c>
      <c r="R5282" t="str">
        <f>VLOOKUP(H5282,Translations!$P$2:$Q$10,2,FALSE)</f>
        <v>4 - Optaget i fængselsvæsenet efter dom (+3 mdr.)</v>
      </c>
      <c r="S5282" t="str">
        <f>VLOOKUP(F5282,Translations!$D$2:$F$13,3,FALSE)</f>
        <v>Ja</v>
      </c>
    </row>
    <row r="5283" spans="1:19" x14ac:dyDescent="0.2">
      <c r="A5283" s="3">
        <v>43970</v>
      </c>
      <c r="B5283" t="s">
        <v>227</v>
      </c>
      <c r="C5283" t="s">
        <v>199</v>
      </c>
      <c r="D5283">
        <v>671</v>
      </c>
      <c r="E5283">
        <v>1082</v>
      </c>
      <c r="F5283" t="str">
        <f t="shared" si="171"/>
        <v>01</v>
      </c>
      <c r="G5283" t="s">
        <v>513</v>
      </c>
      <c r="H5283">
        <v>7</v>
      </c>
      <c r="I5283" t="s">
        <v>6</v>
      </c>
      <c r="J5283" t="s">
        <v>5</v>
      </c>
      <c r="K5283" t="s">
        <v>6</v>
      </c>
      <c r="L5283">
        <v>1</v>
      </c>
      <c r="M5283" t="str">
        <f>VLOOKUP(E5283,Translations!$A$1:$B$7,2,FALSE)</f>
        <v>Midtjylland</v>
      </c>
      <c r="N5283" t="str">
        <f>VLOOKUP(D5283,Translations!$I$2:$K$101,2,FALSE)</f>
        <v>Struer</v>
      </c>
      <c r="O5283" t="str">
        <f>VLOOKUP(G5283,Translations!$M$2:$N$9,2,FALSE)</f>
        <v>[X2079] SARS-CoV-2 (RNA), Borger</v>
      </c>
      <c r="P5283" t="str">
        <f>VLOOKUP(F5283,Translations!$D$1:$F$13,2,FALSE)</f>
        <v>Ok</v>
      </c>
      <c r="Q5283" t="str">
        <f>VLOOKUP(F5283,Translations!$D$2:$G$13,4,FALSE)</f>
        <v>01 - Aktiv, bopæl i DK</v>
      </c>
      <c r="R5283" t="str">
        <f>VLOOKUP(H5283,Translations!$P$2:$Q$10,2,FALSE)</f>
        <v>7 - Bopæl i udlandet</v>
      </c>
      <c r="S5283" t="str">
        <f>VLOOKUP(F5283,Translations!$D$2:$F$13,3,FALSE)</f>
        <v>Ja</v>
      </c>
    </row>
    <row r="5284" spans="1:19" x14ac:dyDescent="0.2">
      <c r="A5284" s="3">
        <v>43970</v>
      </c>
      <c r="B5284" t="s">
        <v>227</v>
      </c>
      <c r="C5284" t="s">
        <v>199</v>
      </c>
      <c r="D5284">
        <v>706</v>
      </c>
      <c r="E5284">
        <v>1082</v>
      </c>
      <c r="F5284" t="str">
        <f t="shared" si="171"/>
        <v>01</v>
      </c>
      <c r="G5284" t="s">
        <v>513</v>
      </c>
      <c r="H5284">
        <v>1</v>
      </c>
      <c r="I5284" t="s">
        <v>6</v>
      </c>
      <c r="J5284" t="s">
        <v>5</v>
      </c>
      <c r="K5284" t="s">
        <v>6</v>
      </c>
      <c r="L5284">
        <v>4915</v>
      </c>
      <c r="M5284" t="str">
        <f>VLOOKUP(E5284,Translations!$A$1:$B$7,2,FALSE)</f>
        <v>Midtjylland</v>
      </c>
      <c r="N5284" t="str">
        <f>VLOOKUP(D5284,Translations!$I$2:$K$101,2,FALSE)</f>
        <v>Syddjurs</v>
      </c>
      <c r="O5284" t="str">
        <f>VLOOKUP(G5284,Translations!$M$2:$N$9,2,FALSE)</f>
        <v>[X2079] SARS-CoV-2 (RNA), Borger</v>
      </c>
      <c r="P5284" t="str">
        <f>VLOOKUP(F5284,Translations!$D$1:$F$13,2,FALSE)</f>
        <v>Ok</v>
      </c>
      <c r="Q5284" t="str">
        <f>VLOOKUP(F5284,Translations!$D$2:$G$13,4,FALSE)</f>
        <v>01 - Aktiv, bopæl i DK</v>
      </c>
      <c r="R5284" t="str">
        <f>VLOOKUP(H5284,Translations!$P$2:$Q$10,2,FALSE)</f>
        <v>1 - Selvstændigt sikret - med lægevalg</v>
      </c>
      <c r="S5284" t="str">
        <f>VLOOKUP(F5284,Translations!$D$2:$F$13,3,FALSE)</f>
        <v>Ja</v>
      </c>
    </row>
    <row r="5285" spans="1:19" x14ac:dyDescent="0.2">
      <c r="A5285" s="3">
        <v>43970</v>
      </c>
      <c r="B5285" t="s">
        <v>227</v>
      </c>
      <c r="C5285" t="s">
        <v>199</v>
      </c>
      <c r="D5285">
        <v>706</v>
      </c>
      <c r="E5285">
        <v>1082</v>
      </c>
      <c r="F5285" t="str">
        <f t="shared" si="171"/>
        <v>01</v>
      </c>
      <c r="G5285" t="s">
        <v>513</v>
      </c>
      <c r="H5285">
        <v>2</v>
      </c>
      <c r="I5285" t="s">
        <v>6</v>
      </c>
      <c r="J5285" t="s">
        <v>5</v>
      </c>
      <c r="K5285" t="s">
        <v>6</v>
      </c>
      <c r="L5285">
        <v>2</v>
      </c>
      <c r="M5285" t="str">
        <f>VLOOKUP(E5285,Translations!$A$1:$B$7,2,FALSE)</f>
        <v>Midtjylland</v>
      </c>
      <c r="N5285" t="str">
        <f>VLOOKUP(D5285,Translations!$I$2:$K$101,2,FALSE)</f>
        <v>Syddjurs</v>
      </c>
      <c r="O5285" t="str">
        <f>VLOOKUP(G5285,Translations!$M$2:$N$9,2,FALSE)</f>
        <v>[X2079] SARS-CoV-2 (RNA), Borger</v>
      </c>
      <c r="P5285" t="str">
        <f>VLOOKUP(F5285,Translations!$D$1:$F$13,2,FALSE)</f>
        <v>Ok</v>
      </c>
      <c r="Q5285" t="str">
        <f>VLOOKUP(F5285,Translations!$D$2:$G$13,4,FALSE)</f>
        <v>01 - Aktiv, bopæl i DK</v>
      </c>
      <c r="R5285" t="str">
        <f>VLOOKUP(H5285,Translations!$P$2:$Q$10,2,FALSE)</f>
        <v>2 - Selvstændigt sikret - uden lægevalg</v>
      </c>
      <c r="S5285" t="str">
        <f>VLOOKUP(F5285,Translations!$D$2:$F$13,3,FALSE)</f>
        <v>Ja</v>
      </c>
    </row>
    <row r="5286" spans="1:19" x14ac:dyDescent="0.2">
      <c r="A5286" s="3">
        <v>43970</v>
      </c>
      <c r="B5286" t="s">
        <v>227</v>
      </c>
      <c r="C5286" t="s">
        <v>199</v>
      </c>
      <c r="D5286">
        <v>706</v>
      </c>
      <c r="E5286">
        <v>1082</v>
      </c>
      <c r="F5286" t="str">
        <f t="shared" si="171"/>
        <v>01</v>
      </c>
      <c r="G5286" t="s">
        <v>513</v>
      </c>
      <c r="H5286">
        <v>8</v>
      </c>
      <c r="I5286" t="s">
        <v>6</v>
      </c>
      <c r="J5286" t="s">
        <v>5</v>
      </c>
      <c r="K5286" t="s">
        <v>6</v>
      </c>
      <c r="L5286">
        <v>1</v>
      </c>
      <c r="M5286" t="str">
        <f>VLOOKUP(E5286,Translations!$A$1:$B$7,2,FALSE)</f>
        <v>Midtjylland</v>
      </c>
      <c r="N5286" t="str">
        <f>VLOOKUP(D5286,Translations!$I$2:$K$101,2,FALSE)</f>
        <v>Syddjurs</v>
      </c>
      <c r="O5286" t="str">
        <f>VLOOKUP(G5286,Translations!$M$2:$N$9,2,FALSE)</f>
        <v>[X2079] SARS-CoV-2 (RNA), Borger</v>
      </c>
      <c r="P5286" t="str">
        <f>VLOOKUP(F5286,Translations!$D$1:$F$13,2,FALSE)</f>
        <v>Ok</v>
      </c>
      <c r="Q5286" t="str">
        <f>VLOOKUP(F5286,Translations!$D$2:$G$13,4,FALSE)</f>
        <v>01 - Aktiv, bopæl i DK</v>
      </c>
      <c r="R5286" t="str">
        <f>VLOOKUP(H5286,Translations!$P$2:$Q$10,2,FALSE)</f>
        <v>8 - Afgangsført (fraflyttet, ihjelslagen, dobbelt CPR, forsvundet eller omnummereret)</v>
      </c>
      <c r="S5286" t="str">
        <f>VLOOKUP(F5286,Translations!$D$2:$F$13,3,FALSE)</f>
        <v>Ja</v>
      </c>
    </row>
    <row r="5287" spans="1:19" x14ac:dyDescent="0.2">
      <c r="A5287" s="3">
        <v>43970</v>
      </c>
      <c r="B5287" t="s">
        <v>227</v>
      </c>
      <c r="C5287" t="s">
        <v>199</v>
      </c>
      <c r="D5287">
        <v>707</v>
      </c>
      <c r="E5287">
        <v>1082</v>
      </c>
      <c r="F5287" t="str">
        <f t="shared" si="171"/>
        <v>01</v>
      </c>
      <c r="G5287" t="s">
        <v>513</v>
      </c>
      <c r="H5287">
        <v>1</v>
      </c>
      <c r="I5287" t="s">
        <v>6</v>
      </c>
      <c r="J5287" t="s">
        <v>5</v>
      </c>
      <c r="K5287" t="s">
        <v>6</v>
      </c>
      <c r="L5287">
        <v>4300</v>
      </c>
      <c r="M5287" t="str">
        <f>VLOOKUP(E5287,Translations!$A$1:$B$7,2,FALSE)</f>
        <v>Midtjylland</v>
      </c>
      <c r="N5287" t="str">
        <f>VLOOKUP(D5287,Translations!$I$2:$K$101,2,FALSE)</f>
        <v>Norddjurs</v>
      </c>
      <c r="O5287" t="str">
        <f>VLOOKUP(G5287,Translations!$M$2:$N$9,2,FALSE)</f>
        <v>[X2079] SARS-CoV-2 (RNA), Borger</v>
      </c>
      <c r="P5287" t="str">
        <f>VLOOKUP(F5287,Translations!$D$1:$F$13,2,FALSE)</f>
        <v>Ok</v>
      </c>
      <c r="Q5287" t="str">
        <f>VLOOKUP(F5287,Translations!$D$2:$G$13,4,FALSE)</f>
        <v>01 - Aktiv, bopæl i DK</v>
      </c>
      <c r="R5287" t="str">
        <f>VLOOKUP(H5287,Translations!$P$2:$Q$10,2,FALSE)</f>
        <v>1 - Selvstændigt sikret - med lægevalg</v>
      </c>
      <c r="S5287" t="str">
        <f>VLOOKUP(F5287,Translations!$D$2:$F$13,3,FALSE)</f>
        <v>Ja</v>
      </c>
    </row>
    <row r="5288" spans="1:19" x14ac:dyDescent="0.2">
      <c r="A5288" s="3">
        <v>43970</v>
      </c>
      <c r="B5288" t="s">
        <v>227</v>
      </c>
      <c r="C5288" t="s">
        <v>199</v>
      </c>
      <c r="D5288">
        <v>707</v>
      </c>
      <c r="E5288">
        <v>1082</v>
      </c>
      <c r="F5288" t="str">
        <f t="shared" si="171"/>
        <v>01</v>
      </c>
      <c r="G5288" t="s">
        <v>513</v>
      </c>
      <c r="H5288">
        <v>2</v>
      </c>
      <c r="I5288" t="s">
        <v>6</v>
      </c>
      <c r="J5288" t="s">
        <v>5</v>
      </c>
      <c r="K5288" t="s">
        <v>6</v>
      </c>
      <c r="L5288">
        <v>4</v>
      </c>
      <c r="M5288" t="str">
        <f>VLOOKUP(E5288,Translations!$A$1:$B$7,2,FALSE)</f>
        <v>Midtjylland</v>
      </c>
      <c r="N5288" t="str">
        <f>VLOOKUP(D5288,Translations!$I$2:$K$101,2,FALSE)</f>
        <v>Norddjurs</v>
      </c>
      <c r="O5288" t="str">
        <f>VLOOKUP(G5288,Translations!$M$2:$N$9,2,FALSE)</f>
        <v>[X2079] SARS-CoV-2 (RNA), Borger</v>
      </c>
      <c r="P5288" t="str">
        <f>VLOOKUP(F5288,Translations!$D$1:$F$13,2,FALSE)</f>
        <v>Ok</v>
      </c>
      <c r="Q5288" t="str">
        <f>VLOOKUP(F5288,Translations!$D$2:$G$13,4,FALSE)</f>
        <v>01 - Aktiv, bopæl i DK</v>
      </c>
      <c r="R5288" t="str">
        <f>VLOOKUP(H5288,Translations!$P$2:$Q$10,2,FALSE)</f>
        <v>2 - Selvstændigt sikret - uden lægevalg</v>
      </c>
      <c r="S5288" t="str">
        <f>VLOOKUP(F5288,Translations!$D$2:$F$13,3,FALSE)</f>
        <v>Ja</v>
      </c>
    </row>
    <row r="5289" spans="1:19" x14ac:dyDescent="0.2">
      <c r="A5289" s="3">
        <v>43970</v>
      </c>
      <c r="B5289" t="s">
        <v>227</v>
      </c>
      <c r="C5289" t="s">
        <v>199</v>
      </c>
      <c r="D5289">
        <v>707</v>
      </c>
      <c r="E5289">
        <v>1082</v>
      </c>
      <c r="F5289" t="str">
        <f t="shared" si="171"/>
        <v>01</v>
      </c>
      <c r="G5289" t="s">
        <v>513</v>
      </c>
      <c r="H5289">
        <v>7</v>
      </c>
      <c r="I5289" t="s">
        <v>6</v>
      </c>
      <c r="J5289" t="s">
        <v>5</v>
      </c>
      <c r="K5289" t="s">
        <v>6</v>
      </c>
      <c r="L5289">
        <v>1</v>
      </c>
      <c r="M5289" t="str">
        <f>VLOOKUP(E5289,Translations!$A$1:$B$7,2,FALSE)</f>
        <v>Midtjylland</v>
      </c>
      <c r="N5289" t="str">
        <f>VLOOKUP(D5289,Translations!$I$2:$K$101,2,FALSE)</f>
        <v>Norddjurs</v>
      </c>
      <c r="O5289" t="str">
        <f>VLOOKUP(G5289,Translations!$M$2:$N$9,2,FALSE)</f>
        <v>[X2079] SARS-CoV-2 (RNA), Borger</v>
      </c>
      <c r="P5289" t="str">
        <f>VLOOKUP(F5289,Translations!$D$1:$F$13,2,FALSE)</f>
        <v>Ok</v>
      </c>
      <c r="Q5289" t="str">
        <f>VLOOKUP(F5289,Translations!$D$2:$G$13,4,FALSE)</f>
        <v>01 - Aktiv, bopæl i DK</v>
      </c>
      <c r="R5289" t="str">
        <f>VLOOKUP(H5289,Translations!$P$2:$Q$10,2,FALSE)</f>
        <v>7 - Bopæl i udlandet</v>
      </c>
      <c r="S5289" t="str">
        <f>VLOOKUP(F5289,Translations!$D$2:$F$13,3,FALSE)</f>
        <v>Ja</v>
      </c>
    </row>
    <row r="5290" spans="1:19" x14ac:dyDescent="0.2">
      <c r="A5290" s="3">
        <v>43970</v>
      </c>
      <c r="B5290" t="s">
        <v>227</v>
      </c>
      <c r="C5290" t="s">
        <v>199</v>
      </c>
      <c r="D5290">
        <v>710</v>
      </c>
      <c r="E5290">
        <v>1082</v>
      </c>
      <c r="F5290" t="str">
        <f t="shared" ref="F5290:F5321" si="172">"01"</f>
        <v>01</v>
      </c>
      <c r="G5290" t="s">
        <v>513</v>
      </c>
      <c r="H5290">
        <v>1</v>
      </c>
      <c r="I5290" t="s">
        <v>6</v>
      </c>
      <c r="J5290" t="s">
        <v>5</v>
      </c>
      <c r="K5290" t="s">
        <v>6</v>
      </c>
      <c r="L5290">
        <v>6250</v>
      </c>
      <c r="M5290" t="str">
        <f>VLOOKUP(E5290,Translations!$A$1:$B$7,2,FALSE)</f>
        <v>Midtjylland</v>
      </c>
      <c r="N5290" t="str">
        <f>VLOOKUP(D5290,Translations!$I$2:$K$101,2,FALSE)</f>
        <v>Favrskov</v>
      </c>
      <c r="O5290" t="str">
        <f>VLOOKUP(G5290,Translations!$M$2:$N$9,2,FALSE)</f>
        <v>[X2079] SARS-CoV-2 (RNA), Borger</v>
      </c>
      <c r="P5290" t="str">
        <f>VLOOKUP(F5290,Translations!$D$1:$F$13,2,FALSE)</f>
        <v>Ok</v>
      </c>
      <c r="Q5290" t="str">
        <f>VLOOKUP(F5290,Translations!$D$2:$G$13,4,FALSE)</f>
        <v>01 - Aktiv, bopæl i DK</v>
      </c>
      <c r="R5290" t="str">
        <f>VLOOKUP(H5290,Translations!$P$2:$Q$10,2,FALSE)</f>
        <v>1 - Selvstændigt sikret - med lægevalg</v>
      </c>
      <c r="S5290" t="str">
        <f>VLOOKUP(F5290,Translations!$D$2:$F$13,3,FALSE)</f>
        <v>Ja</v>
      </c>
    </row>
    <row r="5291" spans="1:19" x14ac:dyDescent="0.2">
      <c r="A5291" s="3">
        <v>43970</v>
      </c>
      <c r="B5291" t="s">
        <v>227</v>
      </c>
      <c r="C5291" t="s">
        <v>199</v>
      </c>
      <c r="D5291">
        <v>710</v>
      </c>
      <c r="E5291">
        <v>1082</v>
      </c>
      <c r="F5291" t="str">
        <f t="shared" si="172"/>
        <v>01</v>
      </c>
      <c r="G5291" t="s">
        <v>513</v>
      </c>
      <c r="H5291">
        <v>2</v>
      </c>
      <c r="I5291" t="s">
        <v>6</v>
      </c>
      <c r="J5291" t="s">
        <v>5</v>
      </c>
      <c r="K5291" t="s">
        <v>6</v>
      </c>
      <c r="L5291">
        <v>2</v>
      </c>
      <c r="M5291" t="str">
        <f>VLOOKUP(E5291,Translations!$A$1:$B$7,2,FALSE)</f>
        <v>Midtjylland</v>
      </c>
      <c r="N5291" t="str">
        <f>VLOOKUP(D5291,Translations!$I$2:$K$101,2,FALSE)</f>
        <v>Favrskov</v>
      </c>
      <c r="O5291" t="str">
        <f>VLOOKUP(G5291,Translations!$M$2:$N$9,2,FALSE)</f>
        <v>[X2079] SARS-CoV-2 (RNA), Borger</v>
      </c>
      <c r="P5291" t="str">
        <f>VLOOKUP(F5291,Translations!$D$1:$F$13,2,FALSE)</f>
        <v>Ok</v>
      </c>
      <c r="Q5291" t="str">
        <f>VLOOKUP(F5291,Translations!$D$2:$G$13,4,FALSE)</f>
        <v>01 - Aktiv, bopæl i DK</v>
      </c>
      <c r="R5291" t="str">
        <f>VLOOKUP(H5291,Translations!$P$2:$Q$10,2,FALSE)</f>
        <v>2 - Selvstændigt sikret - uden lægevalg</v>
      </c>
      <c r="S5291" t="str">
        <f>VLOOKUP(F5291,Translations!$D$2:$F$13,3,FALSE)</f>
        <v>Ja</v>
      </c>
    </row>
    <row r="5292" spans="1:19" x14ac:dyDescent="0.2">
      <c r="A5292" s="3">
        <v>43970</v>
      </c>
      <c r="B5292" t="s">
        <v>227</v>
      </c>
      <c r="C5292" t="s">
        <v>199</v>
      </c>
      <c r="D5292">
        <v>710</v>
      </c>
      <c r="E5292">
        <v>1082</v>
      </c>
      <c r="F5292" t="str">
        <f t="shared" si="172"/>
        <v>01</v>
      </c>
      <c r="G5292" t="s">
        <v>513</v>
      </c>
      <c r="H5292">
        <v>4</v>
      </c>
      <c r="I5292" t="s">
        <v>6</v>
      </c>
      <c r="J5292" t="s">
        <v>5</v>
      </c>
      <c r="K5292" t="s">
        <v>6</v>
      </c>
      <c r="L5292">
        <v>1</v>
      </c>
      <c r="M5292" t="str">
        <f>VLOOKUP(E5292,Translations!$A$1:$B$7,2,FALSE)</f>
        <v>Midtjylland</v>
      </c>
      <c r="N5292" t="str">
        <f>VLOOKUP(D5292,Translations!$I$2:$K$101,2,FALSE)</f>
        <v>Favrskov</v>
      </c>
      <c r="O5292" t="str">
        <f>VLOOKUP(G5292,Translations!$M$2:$N$9,2,FALSE)</f>
        <v>[X2079] SARS-CoV-2 (RNA), Borger</v>
      </c>
      <c r="P5292" t="str">
        <f>VLOOKUP(F5292,Translations!$D$1:$F$13,2,FALSE)</f>
        <v>Ok</v>
      </c>
      <c r="Q5292" t="str">
        <f>VLOOKUP(F5292,Translations!$D$2:$G$13,4,FALSE)</f>
        <v>01 - Aktiv, bopæl i DK</v>
      </c>
      <c r="R5292" t="str">
        <f>VLOOKUP(H5292,Translations!$P$2:$Q$10,2,FALSE)</f>
        <v>4 - Optaget i fængselsvæsenet efter dom (+3 mdr.)</v>
      </c>
      <c r="S5292" t="str">
        <f>VLOOKUP(F5292,Translations!$D$2:$F$13,3,FALSE)</f>
        <v>Ja</v>
      </c>
    </row>
    <row r="5293" spans="1:19" x14ac:dyDescent="0.2">
      <c r="A5293" s="3">
        <v>43970</v>
      </c>
      <c r="B5293" t="s">
        <v>227</v>
      </c>
      <c r="C5293" t="s">
        <v>199</v>
      </c>
      <c r="D5293">
        <v>727</v>
      </c>
      <c r="E5293">
        <v>1082</v>
      </c>
      <c r="F5293" t="str">
        <f t="shared" si="172"/>
        <v>01</v>
      </c>
      <c r="G5293" t="s">
        <v>513</v>
      </c>
      <c r="H5293">
        <v>1</v>
      </c>
      <c r="I5293" t="s">
        <v>6</v>
      </c>
      <c r="J5293" t="s">
        <v>5</v>
      </c>
      <c r="K5293" t="s">
        <v>6</v>
      </c>
      <c r="L5293">
        <v>2666</v>
      </c>
      <c r="M5293" t="str">
        <f>VLOOKUP(E5293,Translations!$A$1:$B$7,2,FALSE)</f>
        <v>Midtjylland</v>
      </c>
      <c r="N5293" t="str">
        <f>VLOOKUP(D5293,Translations!$I$2:$K$101,2,FALSE)</f>
        <v>Odder</v>
      </c>
      <c r="O5293" t="str">
        <f>VLOOKUP(G5293,Translations!$M$2:$N$9,2,FALSE)</f>
        <v>[X2079] SARS-CoV-2 (RNA), Borger</v>
      </c>
      <c r="P5293" t="str">
        <f>VLOOKUP(F5293,Translations!$D$1:$F$13,2,FALSE)</f>
        <v>Ok</v>
      </c>
      <c r="Q5293" t="str">
        <f>VLOOKUP(F5293,Translations!$D$2:$G$13,4,FALSE)</f>
        <v>01 - Aktiv, bopæl i DK</v>
      </c>
      <c r="R5293" t="str">
        <f>VLOOKUP(H5293,Translations!$P$2:$Q$10,2,FALSE)</f>
        <v>1 - Selvstændigt sikret - med lægevalg</v>
      </c>
      <c r="S5293" t="str">
        <f>VLOOKUP(F5293,Translations!$D$2:$F$13,3,FALSE)</f>
        <v>Ja</v>
      </c>
    </row>
    <row r="5294" spans="1:19" x14ac:dyDescent="0.2">
      <c r="A5294" s="3">
        <v>43970</v>
      </c>
      <c r="B5294" t="s">
        <v>227</v>
      </c>
      <c r="C5294" t="s">
        <v>199</v>
      </c>
      <c r="D5294">
        <v>730</v>
      </c>
      <c r="E5294">
        <v>1082</v>
      </c>
      <c r="F5294" t="str">
        <f t="shared" si="172"/>
        <v>01</v>
      </c>
      <c r="G5294" t="s">
        <v>513</v>
      </c>
      <c r="H5294">
        <v>1</v>
      </c>
      <c r="I5294" t="s">
        <v>6</v>
      </c>
      <c r="J5294" t="s">
        <v>5</v>
      </c>
      <c r="K5294" t="s">
        <v>6</v>
      </c>
      <c r="L5294">
        <v>13349</v>
      </c>
      <c r="M5294" t="str">
        <f>VLOOKUP(E5294,Translations!$A$1:$B$7,2,FALSE)</f>
        <v>Midtjylland</v>
      </c>
      <c r="N5294" t="str">
        <f>VLOOKUP(D5294,Translations!$I$2:$K$101,2,FALSE)</f>
        <v>Randers</v>
      </c>
      <c r="O5294" t="str">
        <f>VLOOKUP(G5294,Translations!$M$2:$N$9,2,FALSE)</f>
        <v>[X2079] SARS-CoV-2 (RNA), Borger</v>
      </c>
      <c r="P5294" t="str">
        <f>VLOOKUP(F5294,Translations!$D$1:$F$13,2,FALSE)</f>
        <v>Ok</v>
      </c>
      <c r="Q5294" t="str">
        <f>VLOOKUP(F5294,Translations!$D$2:$G$13,4,FALSE)</f>
        <v>01 - Aktiv, bopæl i DK</v>
      </c>
      <c r="R5294" t="str">
        <f>VLOOKUP(H5294,Translations!$P$2:$Q$10,2,FALSE)</f>
        <v>1 - Selvstændigt sikret - med lægevalg</v>
      </c>
      <c r="S5294" t="str">
        <f>VLOOKUP(F5294,Translations!$D$2:$F$13,3,FALSE)</f>
        <v>Ja</v>
      </c>
    </row>
    <row r="5295" spans="1:19" x14ac:dyDescent="0.2">
      <c r="A5295" s="3">
        <v>43970</v>
      </c>
      <c r="B5295" t="s">
        <v>227</v>
      </c>
      <c r="C5295" t="s">
        <v>199</v>
      </c>
      <c r="D5295">
        <v>730</v>
      </c>
      <c r="E5295">
        <v>1082</v>
      </c>
      <c r="F5295" t="str">
        <f t="shared" si="172"/>
        <v>01</v>
      </c>
      <c r="G5295" t="s">
        <v>513</v>
      </c>
      <c r="H5295">
        <v>2</v>
      </c>
      <c r="I5295" t="s">
        <v>6</v>
      </c>
      <c r="J5295" t="s">
        <v>5</v>
      </c>
      <c r="K5295" t="s">
        <v>6</v>
      </c>
      <c r="L5295">
        <v>5</v>
      </c>
      <c r="M5295" t="str">
        <f>VLOOKUP(E5295,Translations!$A$1:$B$7,2,FALSE)</f>
        <v>Midtjylland</v>
      </c>
      <c r="N5295" t="str">
        <f>VLOOKUP(D5295,Translations!$I$2:$K$101,2,FALSE)</f>
        <v>Randers</v>
      </c>
      <c r="O5295" t="str">
        <f>VLOOKUP(G5295,Translations!$M$2:$N$9,2,FALSE)</f>
        <v>[X2079] SARS-CoV-2 (RNA), Borger</v>
      </c>
      <c r="P5295" t="str">
        <f>VLOOKUP(F5295,Translations!$D$1:$F$13,2,FALSE)</f>
        <v>Ok</v>
      </c>
      <c r="Q5295" t="str">
        <f>VLOOKUP(F5295,Translations!$D$2:$G$13,4,FALSE)</f>
        <v>01 - Aktiv, bopæl i DK</v>
      </c>
      <c r="R5295" t="str">
        <f>VLOOKUP(H5295,Translations!$P$2:$Q$10,2,FALSE)</f>
        <v>2 - Selvstændigt sikret - uden lægevalg</v>
      </c>
      <c r="S5295" t="str">
        <f>VLOOKUP(F5295,Translations!$D$2:$F$13,3,FALSE)</f>
        <v>Ja</v>
      </c>
    </row>
    <row r="5296" spans="1:19" x14ac:dyDescent="0.2">
      <c r="A5296" s="3">
        <v>43970</v>
      </c>
      <c r="B5296" t="s">
        <v>227</v>
      </c>
      <c r="C5296" t="s">
        <v>199</v>
      </c>
      <c r="D5296">
        <v>730</v>
      </c>
      <c r="E5296">
        <v>1082</v>
      </c>
      <c r="F5296" t="str">
        <f t="shared" si="172"/>
        <v>01</v>
      </c>
      <c r="G5296" t="s">
        <v>513</v>
      </c>
      <c r="H5296">
        <v>4</v>
      </c>
      <c r="I5296" t="s">
        <v>6</v>
      </c>
      <c r="J5296" t="s">
        <v>5</v>
      </c>
      <c r="K5296" t="s">
        <v>6</v>
      </c>
      <c r="L5296">
        <v>1</v>
      </c>
      <c r="M5296" t="str">
        <f>VLOOKUP(E5296,Translations!$A$1:$B$7,2,FALSE)</f>
        <v>Midtjylland</v>
      </c>
      <c r="N5296" t="str">
        <f>VLOOKUP(D5296,Translations!$I$2:$K$101,2,FALSE)</f>
        <v>Randers</v>
      </c>
      <c r="O5296" t="str">
        <f>VLOOKUP(G5296,Translations!$M$2:$N$9,2,FALSE)</f>
        <v>[X2079] SARS-CoV-2 (RNA), Borger</v>
      </c>
      <c r="P5296" t="str">
        <f>VLOOKUP(F5296,Translations!$D$1:$F$13,2,FALSE)</f>
        <v>Ok</v>
      </c>
      <c r="Q5296" t="str">
        <f>VLOOKUP(F5296,Translations!$D$2:$G$13,4,FALSE)</f>
        <v>01 - Aktiv, bopæl i DK</v>
      </c>
      <c r="R5296" t="str">
        <f>VLOOKUP(H5296,Translations!$P$2:$Q$10,2,FALSE)</f>
        <v>4 - Optaget i fængselsvæsenet efter dom (+3 mdr.)</v>
      </c>
      <c r="S5296" t="str">
        <f>VLOOKUP(F5296,Translations!$D$2:$F$13,3,FALSE)</f>
        <v>Ja</v>
      </c>
    </row>
    <row r="5297" spans="1:19" x14ac:dyDescent="0.2">
      <c r="A5297" s="3">
        <v>43970</v>
      </c>
      <c r="B5297" t="s">
        <v>227</v>
      </c>
      <c r="C5297" t="s">
        <v>199</v>
      </c>
      <c r="D5297">
        <v>730</v>
      </c>
      <c r="E5297">
        <v>1082</v>
      </c>
      <c r="F5297" t="str">
        <f t="shared" si="172"/>
        <v>01</v>
      </c>
      <c r="G5297" t="s">
        <v>513</v>
      </c>
      <c r="H5297">
        <v>7</v>
      </c>
      <c r="I5297" t="s">
        <v>6</v>
      </c>
      <c r="J5297" t="s">
        <v>5</v>
      </c>
      <c r="K5297" t="s">
        <v>6</v>
      </c>
      <c r="L5297">
        <v>4</v>
      </c>
      <c r="M5297" t="str">
        <f>VLOOKUP(E5297,Translations!$A$1:$B$7,2,FALSE)</f>
        <v>Midtjylland</v>
      </c>
      <c r="N5297" t="str">
        <f>VLOOKUP(D5297,Translations!$I$2:$K$101,2,FALSE)</f>
        <v>Randers</v>
      </c>
      <c r="O5297" t="str">
        <f>VLOOKUP(G5297,Translations!$M$2:$N$9,2,FALSE)</f>
        <v>[X2079] SARS-CoV-2 (RNA), Borger</v>
      </c>
      <c r="P5297" t="str">
        <f>VLOOKUP(F5297,Translations!$D$1:$F$13,2,FALSE)</f>
        <v>Ok</v>
      </c>
      <c r="Q5297" t="str">
        <f>VLOOKUP(F5297,Translations!$D$2:$G$13,4,FALSE)</f>
        <v>01 - Aktiv, bopæl i DK</v>
      </c>
      <c r="R5297" t="str">
        <f>VLOOKUP(H5297,Translations!$P$2:$Q$10,2,FALSE)</f>
        <v>7 - Bopæl i udlandet</v>
      </c>
      <c r="S5297" t="str">
        <f>VLOOKUP(F5297,Translations!$D$2:$F$13,3,FALSE)</f>
        <v>Ja</v>
      </c>
    </row>
    <row r="5298" spans="1:19" x14ac:dyDescent="0.2">
      <c r="A5298" s="3">
        <v>43970</v>
      </c>
      <c r="B5298" t="s">
        <v>227</v>
      </c>
      <c r="C5298" t="s">
        <v>199</v>
      </c>
      <c r="D5298">
        <v>740</v>
      </c>
      <c r="E5298">
        <v>1082</v>
      </c>
      <c r="F5298" t="str">
        <f t="shared" si="172"/>
        <v>01</v>
      </c>
      <c r="G5298" t="s">
        <v>513</v>
      </c>
      <c r="H5298">
        <v>1</v>
      </c>
      <c r="I5298" t="s">
        <v>6</v>
      </c>
      <c r="J5298" t="s">
        <v>5</v>
      </c>
      <c r="K5298" t="s">
        <v>6</v>
      </c>
      <c r="L5298">
        <v>12888</v>
      </c>
      <c r="M5298" t="str">
        <f>VLOOKUP(E5298,Translations!$A$1:$B$7,2,FALSE)</f>
        <v>Midtjylland</v>
      </c>
      <c r="N5298" t="str">
        <f>VLOOKUP(D5298,Translations!$I$2:$K$101,2,FALSE)</f>
        <v>Silkeborg</v>
      </c>
      <c r="O5298" t="str">
        <f>VLOOKUP(G5298,Translations!$M$2:$N$9,2,FALSE)</f>
        <v>[X2079] SARS-CoV-2 (RNA), Borger</v>
      </c>
      <c r="P5298" t="str">
        <f>VLOOKUP(F5298,Translations!$D$1:$F$13,2,FALSE)</f>
        <v>Ok</v>
      </c>
      <c r="Q5298" t="str">
        <f>VLOOKUP(F5298,Translations!$D$2:$G$13,4,FALSE)</f>
        <v>01 - Aktiv, bopæl i DK</v>
      </c>
      <c r="R5298" t="str">
        <f>VLOOKUP(H5298,Translations!$P$2:$Q$10,2,FALSE)</f>
        <v>1 - Selvstændigt sikret - med lægevalg</v>
      </c>
      <c r="S5298" t="str">
        <f>VLOOKUP(F5298,Translations!$D$2:$F$13,3,FALSE)</f>
        <v>Ja</v>
      </c>
    </row>
    <row r="5299" spans="1:19" x14ac:dyDescent="0.2">
      <c r="A5299" s="3">
        <v>43970</v>
      </c>
      <c r="B5299" t="s">
        <v>227</v>
      </c>
      <c r="C5299" t="s">
        <v>199</v>
      </c>
      <c r="D5299">
        <v>740</v>
      </c>
      <c r="E5299">
        <v>1082</v>
      </c>
      <c r="F5299" t="str">
        <f t="shared" si="172"/>
        <v>01</v>
      </c>
      <c r="G5299" t="s">
        <v>513</v>
      </c>
      <c r="H5299">
        <v>2</v>
      </c>
      <c r="I5299" t="s">
        <v>6</v>
      </c>
      <c r="J5299" t="s">
        <v>5</v>
      </c>
      <c r="K5299" t="s">
        <v>6</v>
      </c>
      <c r="L5299">
        <v>11</v>
      </c>
      <c r="M5299" t="str">
        <f>VLOOKUP(E5299,Translations!$A$1:$B$7,2,FALSE)</f>
        <v>Midtjylland</v>
      </c>
      <c r="N5299" t="str">
        <f>VLOOKUP(D5299,Translations!$I$2:$K$101,2,FALSE)</f>
        <v>Silkeborg</v>
      </c>
      <c r="O5299" t="str">
        <f>VLOOKUP(G5299,Translations!$M$2:$N$9,2,FALSE)</f>
        <v>[X2079] SARS-CoV-2 (RNA), Borger</v>
      </c>
      <c r="P5299" t="str">
        <f>VLOOKUP(F5299,Translations!$D$1:$F$13,2,FALSE)</f>
        <v>Ok</v>
      </c>
      <c r="Q5299" t="str">
        <f>VLOOKUP(F5299,Translations!$D$2:$G$13,4,FALSE)</f>
        <v>01 - Aktiv, bopæl i DK</v>
      </c>
      <c r="R5299" t="str">
        <f>VLOOKUP(H5299,Translations!$P$2:$Q$10,2,FALSE)</f>
        <v>2 - Selvstændigt sikret - uden lægevalg</v>
      </c>
      <c r="S5299" t="str">
        <f>VLOOKUP(F5299,Translations!$D$2:$F$13,3,FALSE)</f>
        <v>Ja</v>
      </c>
    </row>
    <row r="5300" spans="1:19" x14ac:dyDescent="0.2">
      <c r="A5300" s="3">
        <v>43970</v>
      </c>
      <c r="B5300" t="s">
        <v>227</v>
      </c>
      <c r="C5300" t="s">
        <v>199</v>
      </c>
      <c r="D5300">
        <v>740</v>
      </c>
      <c r="E5300">
        <v>1082</v>
      </c>
      <c r="F5300" t="str">
        <f t="shared" si="172"/>
        <v>01</v>
      </c>
      <c r="G5300" t="s">
        <v>513</v>
      </c>
      <c r="H5300">
        <v>4</v>
      </c>
      <c r="I5300" t="s">
        <v>6</v>
      </c>
      <c r="J5300" t="s">
        <v>5</v>
      </c>
      <c r="K5300" t="s">
        <v>6</v>
      </c>
      <c r="L5300">
        <v>3</v>
      </c>
      <c r="M5300" t="str">
        <f>VLOOKUP(E5300,Translations!$A$1:$B$7,2,FALSE)</f>
        <v>Midtjylland</v>
      </c>
      <c r="N5300" t="str">
        <f>VLOOKUP(D5300,Translations!$I$2:$K$101,2,FALSE)</f>
        <v>Silkeborg</v>
      </c>
      <c r="O5300" t="str">
        <f>VLOOKUP(G5300,Translations!$M$2:$N$9,2,FALSE)</f>
        <v>[X2079] SARS-CoV-2 (RNA), Borger</v>
      </c>
      <c r="P5300" t="str">
        <f>VLOOKUP(F5300,Translations!$D$1:$F$13,2,FALSE)</f>
        <v>Ok</v>
      </c>
      <c r="Q5300" t="str">
        <f>VLOOKUP(F5300,Translations!$D$2:$G$13,4,FALSE)</f>
        <v>01 - Aktiv, bopæl i DK</v>
      </c>
      <c r="R5300" t="str">
        <f>VLOOKUP(H5300,Translations!$P$2:$Q$10,2,FALSE)</f>
        <v>4 - Optaget i fængselsvæsenet efter dom (+3 mdr.)</v>
      </c>
      <c r="S5300" t="str">
        <f>VLOOKUP(F5300,Translations!$D$2:$F$13,3,FALSE)</f>
        <v>Ja</v>
      </c>
    </row>
    <row r="5301" spans="1:19" x14ac:dyDescent="0.2">
      <c r="A5301" s="3">
        <v>43970</v>
      </c>
      <c r="B5301" t="s">
        <v>227</v>
      </c>
      <c r="C5301" t="s">
        <v>199</v>
      </c>
      <c r="D5301">
        <v>740</v>
      </c>
      <c r="E5301">
        <v>1082</v>
      </c>
      <c r="F5301" t="str">
        <f t="shared" si="172"/>
        <v>01</v>
      </c>
      <c r="G5301" t="s">
        <v>513</v>
      </c>
      <c r="H5301">
        <v>7</v>
      </c>
      <c r="I5301" t="s">
        <v>6</v>
      </c>
      <c r="J5301" t="s">
        <v>5</v>
      </c>
      <c r="K5301" t="s">
        <v>6</v>
      </c>
      <c r="L5301">
        <v>1</v>
      </c>
      <c r="M5301" t="str">
        <f>VLOOKUP(E5301,Translations!$A$1:$B$7,2,FALSE)</f>
        <v>Midtjylland</v>
      </c>
      <c r="N5301" t="str">
        <f>VLOOKUP(D5301,Translations!$I$2:$K$101,2,FALSE)</f>
        <v>Silkeborg</v>
      </c>
      <c r="O5301" t="str">
        <f>VLOOKUP(G5301,Translations!$M$2:$N$9,2,FALSE)</f>
        <v>[X2079] SARS-CoV-2 (RNA), Borger</v>
      </c>
      <c r="P5301" t="str">
        <f>VLOOKUP(F5301,Translations!$D$1:$F$13,2,FALSE)</f>
        <v>Ok</v>
      </c>
      <c r="Q5301" t="str">
        <f>VLOOKUP(F5301,Translations!$D$2:$G$13,4,FALSE)</f>
        <v>01 - Aktiv, bopæl i DK</v>
      </c>
      <c r="R5301" t="str">
        <f>VLOOKUP(H5301,Translations!$P$2:$Q$10,2,FALSE)</f>
        <v>7 - Bopæl i udlandet</v>
      </c>
      <c r="S5301" t="str">
        <f>VLOOKUP(F5301,Translations!$D$2:$F$13,3,FALSE)</f>
        <v>Ja</v>
      </c>
    </row>
    <row r="5302" spans="1:19" x14ac:dyDescent="0.2">
      <c r="A5302" s="3">
        <v>43970</v>
      </c>
      <c r="B5302" t="s">
        <v>227</v>
      </c>
      <c r="C5302" t="s">
        <v>199</v>
      </c>
      <c r="D5302">
        <v>740</v>
      </c>
      <c r="E5302">
        <v>1082</v>
      </c>
      <c r="F5302" t="str">
        <f t="shared" si="172"/>
        <v>01</v>
      </c>
      <c r="G5302" t="s">
        <v>513</v>
      </c>
      <c r="H5302">
        <v>8</v>
      </c>
      <c r="I5302" t="s">
        <v>6</v>
      </c>
      <c r="J5302" t="s">
        <v>5</v>
      </c>
      <c r="K5302" t="s">
        <v>6</v>
      </c>
      <c r="L5302">
        <v>1</v>
      </c>
      <c r="M5302" t="str">
        <f>VLOOKUP(E5302,Translations!$A$1:$B$7,2,FALSE)</f>
        <v>Midtjylland</v>
      </c>
      <c r="N5302" t="str">
        <f>VLOOKUP(D5302,Translations!$I$2:$K$101,2,FALSE)</f>
        <v>Silkeborg</v>
      </c>
      <c r="O5302" t="str">
        <f>VLOOKUP(G5302,Translations!$M$2:$N$9,2,FALSE)</f>
        <v>[X2079] SARS-CoV-2 (RNA), Borger</v>
      </c>
      <c r="P5302" t="str">
        <f>VLOOKUP(F5302,Translations!$D$1:$F$13,2,FALSE)</f>
        <v>Ok</v>
      </c>
      <c r="Q5302" t="str">
        <f>VLOOKUP(F5302,Translations!$D$2:$G$13,4,FALSE)</f>
        <v>01 - Aktiv, bopæl i DK</v>
      </c>
      <c r="R5302" t="str">
        <f>VLOOKUP(H5302,Translations!$P$2:$Q$10,2,FALSE)</f>
        <v>8 - Afgangsført (fraflyttet, ihjelslagen, dobbelt CPR, forsvundet eller omnummereret)</v>
      </c>
      <c r="S5302" t="str">
        <f>VLOOKUP(F5302,Translations!$D$2:$F$13,3,FALSE)</f>
        <v>Ja</v>
      </c>
    </row>
    <row r="5303" spans="1:19" x14ac:dyDescent="0.2">
      <c r="A5303" s="3">
        <v>43970</v>
      </c>
      <c r="B5303" t="s">
        <v>227</v>
      </c>
      <c r="C5303" t="s">
        <v>199</v>
      </c>
      <c r="D5303">
        <v>741</v>
      </c>
      <c r="E5303">
        <v>1082</v>
      </c>
      <c r="F5303" t="str">
        <f t="shared" si="172"/>
        <v>01</v>
      </c>
      <c r="G5303" t="s">
        <v>513</v>
      </c>
      <c r="H5303">
        <v>1</v>
      </c>
      <c r="I5303" t="s">
        <v>6</v>
      </c>
      <c r="J5303" t="s">
        <v>5</v>
      </c>
      <c r="K5303" t="s">
        <v>6</v>
      </c>
      <c r="L5303">
        <v>313</v>
      </c>
      <c r="M5303" t="str">
        <f>VLOOKUP(E5303,Translations!$A$1:$B$7,2,FALSE)</f>
        <v>Midtjylland</v>
      </c>
      <c r="N5303" t="str">
        <f>VLOOKUP(D5303,Translations!$I$2:$K$101,2,FALSE)</f>
        <v>Samsø</v>
      </c>
      <c r="O5303" t="str">
        <f>VLOOKUP(G5303,Translations!$M$2:$N$9,2,FALSE)</f>
        <v>[X2079] SARS-CoV-2 (RNA), Borger</v>
      </c>
      <c r="P5303" t="str">
        <f>VLOOKUP(F5303,Translations!$D$1:$F$13,2,FALSE)</f>
        <v>Ok</v>
      </c>
      <c r="Q5303" t="str">
        <f>VLOOKUP(F5303,Translations!$D$2:$G$13,4,FALSE)</f>
        <v>01 - Aktiv, bopæl i DK</v>
      </c>
      <c r="R5303" t="str">
        <f>VLOOKUP(H5303,Translations!$P$2:$Q$10,2,FALSE)</f>
        <v>1 - Selvstændigt sikret - med lægevalg</v>
      </c>
      <c r="S5303" t="str">
        <f>VLOOKUP(F5303,Translations!$D$2:$F$13,3,FALSE)</f>
        <v>Ja</v>
      </c>
    </row>
    <row r="5304" spans="1:19" x14ac:dyDescent="0.2">
      <c r="A5304" s="3">
        <v>43970</v>
      </c>
      <c r="B5304" t="s">
        <v>227</v>
      </c>
      <c r="C5304" t="s">
        <v>199</v>
      </c>
      <c r="D5304">
        <v>746</v>
      </c>
      <c r="E5304">
        <v>1082</v>
      </c>
      <c r="F5304" t="str">
        <f t="shared" si="172"/>
        <v>01</v>
      </c>
      <c r="G5304" t="s">
        <v>513</v>
      </c>
      <c r="H5304">
        <v>1</v>
      </c>
      <c r="I5304" t="s">
        <v>6</v>
      </c>
      <c r="J5304" t="s">
        <v>5</v>
      </c>
      <c r="K5304" t="s">
        <v>6</v>
      </c>
      <c r="L5304">
        <v>8646</v>
      </c>
      <c r="M5304" t="str">
        <f>VLOOKUP(E5304,Translations!$A$1:$B$7,2,FALSE)</f>
        <v>Midtjylland</v>
      </c>
      <c r="N5304" t="str">
        <f>VLOOKUP(D5304,Translations!$I$2:$K$101,2,FALSE)</f>
        <v>Skanderborg</v>
      </c>
      <c r="O5304" t="str">
        <f>VLOOKUP(G5304,Translations!$M$2:$N$9,2,FALSE)</f>
        <v>[X2079] SARS-CoV-2 (RNA), Borger</v>
      </c>
      <c r="P5304" t="str">
        <f>VLOOKUP(F5304,Translations!$D$1:$F$13,2,FALSE)</f>
        <v>Ok</v>
      </c>
      <c r="Q5304" t="str">
        <f>VLOOKUP(F5304,Translations!$D$2:$G$13,4,FALSE)</f>
        <v>01 - Aktiv, bopæl i DK</v>
      </c>
      <c r="R5304" t="str">
        <f>VLOOKUP(H5304,Translations!$P$2:$Q$10,2,FALSE)</f>
        <v>1 - Selvstændigt sikret - med lægevalg</v>
      </c>
      <c r="S5304" t="str">
        <f>VLOOKUP(F5304,Translations!$D$2:$F$13,3,FALSE)</f>
        <v>Ja</v>
      </c>
    </row>
    <row r="5305" spans="1:19" x14ac:dyDescent="0.2">
      <c r="A5305" s="3">
        <v>43970</v>
      </c>
      <c r="B5305" t="s">
        <v>227</v>
      </c>
      <c r="C5305" t="s">
        <v>199</v>
      </c>
      <c r="D5305">
        <v>746</v>
      </c>
      <c r="E5305">
        <v>1082</v>
      </c>
      <c r="F5305" t="str">
        <f t="shared" si="172"/>
        <v>01</v>
      </c>
      <c r="G5305" t="s">
        <v>513</v>
      </c>
      <c r="H5305">
        <v>2</v>
      </c>
      <c r="I5305" t="s">
        <v>6</v>
      </c>
      <c r="J5305" t="s">
        <v>5</v>
      </c>
      <c r="K5305" t="s">
        <v>6</v>
      </c>
      <c r="L5305">
        <v>4</v>
      </c>
      <c r="M5305" t="str">
        <f>VLOOKUP(E5305,Translations!$A$1:$B$7,2,FALSE)</f>
        <v>Midtjylland</v>
      </c>
      <c r="N5305" t="str">
        <f>VLOOKUP(D5305,Translations!$I$2:$K$101,2,FALSE)</f>
        <v>Skanderborg</v>
      </c>
      <c r="O5305" t="str">
        <f>VLOOKUP(G5305,Translations!$M$2:$N$9,2,FALSE)</f>
        <v>[X2079] SARS-CoV-2 (RNA), Borger</v>
      </c>
      <c r="P5305" t="str">
        <f>VLOOKUP(F5305,Translations!$D$1:$F$13,2,FALSE)</f>
        <v>Ok</v>
      </c>
      <c r="Q5305" t="str">
        <f>VLOOKUP(F5305,Translations!$D$2:$G$13,4,FALSE)</f>
        <v>01 - Aktiv, bopæl i DK</v>
      </c>
      <c r="R5305" t="str">
        <f>VLOOKUP(H5305,Translations!$P$2:$Q$10,2,FALSE)</f>
        <v>2 - Selvstændigt sikret - uden lægevalg</v>
      </c>
      <c r="S5305" t="str">
        <f>VLOOKUP(F5305,Translations!$D$2:$F$13,3,FALSE)</f>
        <v>Ja</v>
      </c>
    </row>
    <row r="5306" spans="1:19" x14ac:dyDescent="0.2">
      <c r="A5306" s="3">
        <v>43970</v>
      </c>
      <c r="B5306" t="s">
        <v>227</v>
      </c>
      <c r="C5306" t="s">
        <v>199</v>
      </c>
      <c r="D5306">
        <v>746</v>
      </c>
      <c r="E5306">
        <v>1082</v>
      </c>
      <c r="F5306" t="str">
        <f t="shared" si="172"/>
        <v>01</v>
      </c>
      <c r="G5306" t="s">
        <v>513</v>
      </c>
      <c r="H5306">
        <v>4</v>
      </c>
      <c r="I5306" t="s">
        <v>6</v>
      </c>
      <c r="J5306" t="s">
        <v>5</v>
      </c>
      <c r="K5306" t="s">
        <v>6</v>
      </c>
      <c r="L5306">
        <v>3</v>
      </c>
      <c r="M5306" t="str">
        <f>VLOOKUP(E5306,Translations!$A$1:$B$7,2,FALSE)</f>
        <v>Midtjylland</v>
      </c>
      <c r="N5306" t="str">
        <f>VLOOKUP(D5306,Translations!$I$2:$K$101,2,FALSE)</f>
        <v>Skanderborg</v>
      </c>
      <c r="O5306" t="str">
        <f>VLOOKUP(G5306,Translations!$M$2:$N$9,2,FALSE)</f>
        <v>[X2079] SARS-CoV-2 (RNA), Borger</v>
      </c>
      <c r="P5306" t="str">
        <f>VLOOKUP(F5306,Translations!$D$1:$F$13,2,FALSE)</f>
        <v>Ok</v>
      </c>
      <c r="Q5306" t="str">
        <f>VLOOKUP(F5306,Translations!$D$2:$G$13,4,FALSE)</f>
        <v>01 - Aktiv, bopæl i DK</v>
      </c>
      <c r="R5306" t="str">
        <f>VLOOKUP(H5306,Translations!$P$2:$Q$10,2,FALSE)</f>
        <v>4 - Optaget i fængselsvæsenet efter dom (+3 mdr.)</v>
      </c>
      <c r="S5306" t="str">
        <f>VLOOKUP(F5306,Translations!$D$2:$F$13,3,FALSE)</f>
        <v>Ja</v>
      </c>
    </row>
    <row r="5307" spans="1:19" x14ac:dyDescent="0.2">
      <c r="A5307" s="3">
        <v>43970</v>
      </c>
      <c r="B5307" t="s">
        <v>227</v>
      </c>
      <c r="C5307" t="s">
        <v>199</v>
      </c>
      <c r="D5307">
        <v>746</v>
      </c>
      <c r="E5307">
        <v>1082</v>
      </c>
      <c r="F5307" t="str">
        <f t="shared" si="172"/>
        <v>01</v>
      </c>
      <c r="G5307" t="s">
        <v>513</v>
      </c>
      <c r="H5307">
        <v>6</v>
      </c>
      <c r="I5307" t="s">
        <v>6</v>
      </c>
      <c r="J5307" t="s">
        <v>5</v>
      </c>
      <c r="K5307" t="s">
        <v>6</v>
      </c>
      <c r="L5307">
        <v>41</v>
      </c>
      <c r="M5307" t="str">
        <f>VLOOKUP(E5307,Translations!$A$1:$B$7,2,FALSE)</f>
        <v>Midtjylland</v>
      </c>
      <c r="N5307" t="str">
        <f>VLOOKUP(D5307,Translations!$I$2:$K$101,2,FALSE)</f>
        <v>Skanderborg</v>
      </c>
      <c r="O5307" t="str">
        <f>VLOOKUP(G5307,Translations!$M$2:$N$9,2,FALSE)</f>
        <v>[X2079] SARS-CoV-2 (RNA), Borger</v>
      </c>
      <c r="P5307" t="str">
        <f>VLOOKUP(F5307,Translations!$D$1:$F$13,2,FALSE)</f>
        <v>Ok</v>
      </c>
      <c r="Q5307" t="str">
        <f>VLOOKUP(F5307,Translations!$D$2:$G$13,4,FALSE)</f>
        <v>01 - Aktiv, bopæl i DK</v>
      </c>
      <c r="R5307" t="str">
        <f>VLOOKUP(H5307,Translations!$P$2:$Q$10,2,FALSE)</f>
        <v>6 - Institutionsanbragt (§ 112)</v>
      </c>
      <c r="S5307" t="str">
        <f>VLOOKUP(F5307,Translations!$D$2:$F$13,3,FALSE)</f>
        <v>Ja</v>
      </c>
    </row>
    <row r="5308" spans="1:19" x14ac:dyDescent="0.2">
      <c r="A5308" s="3">
        <v>43970</v>
      </c>
      <c r="B5308" t="s">
        <v>227</v>
      </c>
      <c r="C5308" t="s">
        <v>199</v>
      </c>
      <c r="D5308">
        <v>746</v>
      </c>
      <c r="E5308">
        <v>1082</v>
      </c>
      <c r="F5308" t="str">
        <f t="shared" si="172"/>
        <v>01</v>
      </c>
      <c r="G5308" t="s">
        <v>513</v>
      </c>
      <c r="H5308">
        <v>8</v>
      </c>
      <c r="I5308" t="s">
        <v>6</v>
      </c>
      <c r="J5308" t="s">
        <v>5</v>
      </c>
      <c r="K5308" t="s">
        <v>6</v>
      </c>
      <c r="L5308">
        <v>1</v>
      </c>
      <c r="M5308" t="str">
        <f>VLOOKUP(E5308,Translations!$A$1:$B$7,2,FALSE)</f>
        <v>Midtjylland</v>
      </c>
      <c r="N5308" t="str">
        <f>VLOOKUP(D5308,Translations!$I$2:$K$101,2,FALSE)</f>
        <v>Skanderborg</v>
      </c>
      <c r="O5308" t="str">
        <f>VLOOKUP(G5308,Translations!$M$2:$N$9,2,FALSE)</f>
        <v>[X2079] SARS-CoV-2 (RNA), Borger</v>
      </c>
      <c r="P5308" t="str">
        <f>VLOOKUP(F5308,Translations!$D$1:$F$13,2,FALSE)</f>
        <v>Ok</v>
      </c>
      <c r="Q5308" t="str">
        <f>VLOOKUP(F5308,Translations!$D$2:$G$13,4,FALSE)</f>
        <v>01 - Aktiv, bopæl i DK</v>
      </c>
      <c r="R5308" t="str">
        <f>VLOOKUP(H5308,Translations!$P$2:$Q$10,2,FALSE)</f>
        <v>8 - Afgangsført (fraflyttet, ihjelslagen, dobbelt CPR, forsvundet eller omnummereret)</v>
      </c>
      <c r="S5308" t="str">
        <f>VLOOKUP(F5308,Translations!$D$2:$F$13,3,FALSE)</f>
        <v>Ja</v>
      </c>
    </row>
    <row r="5309" spans="1:19" x14ac:dyDescent="0.2">
      <c r="A5309" s="3">
        <v>43970</v>
      </c>
      <c r="B5309" t="s">
        <v>227</v>
      </c>
      <c r="C5309" t="s">
        <v>199</v>
      </c>
      <c r="D5309">
        <v>751</v>
      </c>
      <c r="E5309">
        <v>1082</v>
      </c>
      <c r="F5309" t="str">
        <f t="shared" si="172"/>
        <v>01</v>
      </c>
      <c r="G5309" t="s">
        <v>513</v>
      </c>
      <c r="H5309">
        <v>1</v>
      </c>
      <c r="I5309" t="s">
        <v>6</v>
      </c>
      <c r="J5309" t="s">
        <v>5</v>
      </c>
      <c r="K5309" t="s">
        <v>6</v>
      </c>
      <c r="L5309">
        <v>29349</v>
      </c>
      <c r="M5309" t="str">
        <f>VLOOKUP(E5309,Translations!$A$1:$B$7,2,FALSE)</f>
        <v>Midtjylland</v>
      </c>
      <c r="N5309" t="str">
        <f>VLOOKUP(D5309,Translations!$I$2:$K$101,2,FALSE)</f>
        <v>Aarhus</v>
      </c>
      <c r="O5309" t="str">
        <f>VLOOKUP(G5309,Translations!$M$2:$N$9,2,FALSE)</f>
        <v>[X2079] SARS-CoV-2 (RNA), Borger</v>
      </c>
      <c r="P5309" t="str">
        <f>VLOOKUP(F5309,Translations!$D$1:$F$13,2,FALSE)</f>
        <v>Ok</v>
      </c>
      <c r="Q5309" t="str">
        <f>VLOOKUP(F5309,Translations!$D$2:$G$13,4,FALSE)</f>
        <v>01 - Aktiv, bopæl i DK</v>
      </c>
      <c r="R5309" t="str">
        <f>VLOOKUP(H5309,Translations!$P$2:$Q$10,2,FALSE)</f>
        <v>1 - Selvstændigt sikret - med lægevalg</v>
      </c>
      <c r="S5309" t="str">
        <f>VLOOKUP(F5309,Translations!$D$2:$F$13,3,FALSE)</f>
        <v>Ja</v>
      </c>
    </row>
    <row r="5310" spans="1:19" x14ac:dyDescent="0.2">
      <c r="A5310" s="3">
        <v>43970</v>
      </c>
      <c r="B5310" t="s">
        <v>227</v>
      </c>
      <c r="C5310" t="s">
        <v>199</v>
      </c>
      <c r="D5310">
        <v>751</v>
      </c>
      <c r="E5310">
        <v>1082</v>
      </c>
      <c r="F5310" t="str">
        <f t="shared" si="172"/>
        <v>01</v>
      </c>
      <c r="G5310" t="s">
        <v>513</v>
      </c>
      <c r="H5310">
        <v>2</v>
      </c>
      <c r="I5310" t="s">
        <v>6</v>
      </c>
      <c r="J5310" t="s">
        <v>5</v>
      </c>
      <c r="K5310" t="s">
        <v>6</v>
      </c>
      <c r="L5310">
        <v>14</v>
      </c>
      <c r="M5310" t="str">
        <f>VLOOKUP(E5310,Translations!$A$1:$B$7,2,FALSE)</f>
        <v>Midtjylland</v>
      </c>
      <c r="N5310" t="str">
        <f>VLOOKUP(D5310,Translations!$I$2:$K$101,2,FALSE)</f>
        <v>Aarhus</v>
      </c>
      <c r="O5310" t="str">
        <f>VLOOKUP(G5310,Translations!$M$2:$N$9,2,FALSE)</f>
        <v>[X2079] SARS-CoV-2 (RNA), Borger</v>
      </c>
      <c r="P5310" t="str">
        <f>VLOOKUP(F5310,Translations!$D$1:$F$13,2,FALSE)</f>
        <v>Ok</v>
      </c>
      <c r="Q5310" t="str">
        <f>VLOOKUP(F5310,Translations!$D$2:$G$13,4,FALSE)</f>
        <v>01 - Aktiv, bopæl i DK</v>
      </c>
      <c r="R5310" t="str">
        <f>VLOOKUP(H5310,Translations!$P$2:$Q$10,2,FALSE)</f>
        <v>2 - Selvstændigt sikret - uden lægevalg</v>
      </c>
      <c r="S5310" t="str">
        <f>VLOOKUP(F5310,Translations!$D$2:$F$13,3,FALSE)</f>
        <v>Ja</v>
      </c>
    </row>
    <row r="5311" spans="1:19" x14ac:dyDescent="0.2">
      <c r="A5311" s="3">
        <v>43970</v>
      </c>
      <c r="B5311" t="s">
        <v>227</v>
      </c>
      <c r="C5311" t="s">
        <v>199</v>
      </c>
      <c r="D5311">
        <v>751</v>
      </c>
      <c r="E5311">
        <v>1082</v>
      </c>
      <c r="F5311" t="str">
        <f t="shared" si="172"/>
        <v>01</v>
      </c>
      <c r="G5311" t="s">
        <v>513</v>
      </c>
      <c r="H5311">
        <v>4</v>
      </c>
      <c r="I5311" t="s">
        <v>6</v>
      </c>
      <c r="J5311" t="s">
        <v>5</v>
      </c>
      <c r="K5311" t="s">
        <v>6</v>
      </c>
      <c r="L5311">
        <v>12</v>
      </c>
      <c r="M5311" t="str">
        <f>VLOOKUP(E5311,Translations!$A$1:$B$7,2,FALSE)</f>
        <v>Midtjylland</v>
      </c>
      <c r="N5311" t="str">
        <f>VLOOKUP(D5311,Translations!$I$2:$K$101,2,FALSE)</f>
        <v>Aarhus</v>
      </c>
      <c r="O5311" t="str">
        <f>VLOOKUP(G5311,Translations!$M$2:$N$9,2,FALSE)</f>
        <v>[X2079] SARS-CoV-2 (RNA), Borger</v>
      </c>
      <c r="P5311" t="str">
        <f>VLOOKUP(F5311,Translations!$D$1:$F$13,2,FALSE)</f>
        <v>Ok</v>
      </c>
      <c r="Q5311" t="str">
        <f>VLOOKUP(F5311,Translations!$D$2:$G$13,4,FALSE)</f>
        <v>01 - Aktiv, bopæl i DK</v>
      </c>
      <c r="R5311" t="str">
        <f>VLOOKUP(H5311,Translations!$P$2:$Q$10,2,FALSE)</f>
        <v>4 - Optaget i fængselsvæsenet efter dom (+3 mdr.)</v>
      </c>
      <c r="S5311" t="str">
        <f>VLOOKUP(F5311,Translations!$D$2:$F$13,3,FALSE)</f>
        <v>Ja</v>
      </c>
    </row>
    <row r="5312" spans="1:19" x14ac:dyDescent="0.2">
      <c r="A5312" s="3">
        <v>43970</v>
      </c>
      <c r="B5312" t="s">
        <v>227</v>
      </c>
      <c r="C5312" t="s">
        <v>199</v>
      </c>
      <c r="D5312">
        <v>751</v>
      </c>
      <c r="E5312">
        <v>1082</v>
      </c>
      <c r="F5312" t="str">
        <f t="shared" si="172"/>
        <v>01</v>
      </c>
      <c r="G5312" t="s">
        <v>513</v>
      </c>
      <c r="H5312">
        <v>5</v>
      </c>
      <c r="I5312" t="s">
        <v>6</v>
      </c>
      <c r="J5312" t="s">
        <v>5</v>
      </c>
      <c r="K5312" t="s">
        <v>6</v>
      </c>
      <c r="L5312">
        <v>1</v>
      </c>
      <c r="M5312" t="str">
        <f>VLOOKUP(E5312,Translations!$A$1:$B$7,2,FALSE)</f>
        <v>Midtjylland</v>
      </c>
      <c r="N5312" t="str">
        <f>VLOOKUP(D5312,Translations!$I$2:$K$101,2,FALSE)</f>
        <v>Aarhus</v>
      </c>
      <c r="O5312" t="str">
        <f>VLOOKUP(G5312,Translations!$M$2:$N$9,2,FALSE)</f>
        <v>[X2079] SARS-CoV-2 (RNA), Borger</v>
      </c>
      <c r="P5312" t="str">
        <f>VLOOKUP(F5312,Translations!$D$1:$F$13,2,FALSE)</f>
        <v>Ok</v>
      </c>
      <c r="Q5312" t="str">
        <f>VLOOKUP(F5312,Translations!$D$2:$G$13,4,FALSE)</f>
        <v>01 - Aktiv, bopæl i DK</v>
      </c>
      <c r="R5312" t="str">
        <f>VLOOKUP(H5312,Translations!$P$2:$Q$10,2,FALSE)</f>
        <v>5 - Værnepligtig (+3 mdr.)</v>
      </c>
      <c r="S5312" t="str">
        <f>VLOOKUP(F5312,Translations!$D$2:$F$13,3,FALSE)</f>
        <v>Ja</v>
      </c>
    </row>
    <row r="5313" spans="1:19" x14ac:dyDescent="0.2">
      <c r="A5313" s="3">
        <v>43970</v>
      </c>
      <c r="B5313" t="s">
        <v>227</v>
      </c>
      <c r="C5313" t="s">
        <v>199</v>
      </c>
      <c r="D5313">
        <v>751</v>
      </c>
      <c r="E5313">
        <v>1082</v>
      </c>
      <c r="F5313" t="str">
        <f t="shared" si="172"/>
        <v>01</v>
      </c>
      <c r="G5313" t="s">
        <v>513</v>
      </c>
      <c r="H5313">
        <v>6</v>
      </c>
      <c r="I5313" t="s">
        <v>6</v>
      </c>
      <c r="J5313" t="s">
        <v>5</v>
      </c>
      <c r="K5313" t="s">
        <v>6</v>
      </c>
      <c r="L5313">
        <v>1</v>
      </c>
      <c r="M5313" t="str">
        <f>VLOOKUP(E5313,Translations!$A$1:$B$7,2,FALSE)</f>
        <v>Midtjylland</v>
      </c>
      <c r="N5313" t="str">
        <f>VLOOKUP(D5313,Translations!$I$2:$K$101,2,FALSE)</f>
        <v>Aarhus</v>
      </c>
      <c r="O5313" t="str">
        <f>VLOOKUP(G5313,Translations!$M$2:$N$9,2,FALSE)</f>
        <v>[X2079] SARS-CoV-2 (RNA), Borger</v>
      </c>
      <c r="P5313" t="str">
        <f>VLOOKUP(F5313,Translations!$D$1:$F$13,2,FALSE)</f>
        <v>Ok</v>
      </c>
      <c r="Q5313" t="str">
        <f>VLOOKUP(F5313,Translations!$D$2:$G$13,4,FALSE)</f>
        <v>01 - Aktiv, bopæl i DK</v>
      </c>
      <c r="R5313" t="str">
        <f>VLOOKUP(H5313,Translations!$P$2:$Q$10,2,FALSE)</f>
        <v>6 - Institutionsanbragt (§ 112)</v>
      </c>
      <c r="S5313" t="str">
        <f>VLOOKUP(F5313,Translations!$D$2:$F$13,3,FALSE)</f>
        <v>Ja</v>
      </c>
    </row>
    <row r="5314" spans="1:19" x14ac:dyDescent="0.2">
      <c r="A5314" s="3">
        <v>43970</v>
      </c>
      <c r="B5314" t="s">
        <v>227</v>
      </c>
      <c r="C5314" t="s">
        <v>199</v>
      </c>
      <c r="D5314">
        <v>751</v>
      </c>
      <c r="E5314">
        <v>1082</v>
      </c>
      <c r="F5314" t="str">
        <f t="shared" si="172"/>
        <v>01</v>
      </c>
      <c r="G5314" t="s">
        <v>513</v>
      </c>
      <c r="H5314">
        <v>7</v>
      </c>
      <c r="I5314" t="s">
        <v>6</v>
      </c>
      <c r="J5314" t="s">
        <v>5</v>
      </c>
      <c r="K5314" t="s">
        <v>6</v>
      </c>
      <c r="L5314">
        <v>1</v>
      </c>
      <c r="M5314" t="str">
        <f>VLOOKUP(E5314,Translations!$A$1:$B$7,2,FALSE)</f>
        <v>Midtjylland</v>
      </c>
      <c r="N5314" t="str">
        <f>VLOOKUP(D5314,Translations!$I$2:$K$101,2,FALSE)</f>
        <v>Aarhus</v>
      </c>
      <c r="O5314" t="str">
        <f>VLOOKUP(G5314,Translations!$M$2:$N$9,2,FALSE)</f>
        <v>[X2079] SARS-CoV-2 (RNA), Borger</v>
      </c>
      <c r="P5314" t="str">
        <f>VLOOKUP(F5314,Translations!$D$1:$F$13,2,FALSE)</f>
        <v>Ok</v>
      </c>
      <c r="Q5314" t="str">
        <f>VLOOKUP(F5314,Translations!$D$2:$G$13,4,FALSE)</f>
        <v>01 - Aktiv, bopæl i DK</v>
      </c>
      <c r="R5314" t="str">
        <f>VLOOKUP(H5314,Translations!$P$2:$Q$10,2,FALSE)</f>
        <v>7 - Bopæl i udlandet</v>
      </c>
      <c r="S5314" t="str">
        <f>VLOOKUP(F5314,Translations!$D$2:$F$13,3,FALSE)</f>
        <v>Ja</v>
      </c>
    </row>
    <row r="5315" spans="1:19" x14ac:dyDescent="0.2">
      <c r="A5315" s="3">
        <v>43970</v>
      </c>
      <c r="B5315" t="s">
        <v>227</v>
      </c>
      <c r="C5315" t="s">
        <v>199</v>
      </c>
      <c r="D5315">
        <v>756</v>
      </c>
      <c r="E5315">
        <v>1082</v>
      </c>
      <c r="F5315" t="str">
        <f t="shared" si="172"/>
        <v>01</v>
      </c>
      <c r="G5315" t="s">
        <v>513</v>
      </c>
      <c r="H5315">
        <v>1</v>
      </c>
      <c r="I5315" t="s">
        <v>6</v>
      </c>
      <c r="J5315" t="s">
        <v>5</v>
      </c>
      <c r="K5315" t="s">
        <v>6</v>
      </c>
      <c r="L5315">
        <v>1</v>
      </c>
      <c r="M5315" t="str">
        <f>VLOOKUP(E5315,Translations!$A$1:$B$7,2,FALSE)</f>
        <v>Midtjylland</v>
      </c>
      <c r="N5315" t="str">
        <f>VLOOKUP(D5315,Translations!$I$2:$K$101,2,FALSE)</f>
        <v>Ikast-Brande</v>
      </c>
      <c r="O5315" t="str">
        <f>VLOOKUP(G5315,Translations!$M$2:$N$9,2,FALSE)</f>
        <v>[X2079] SARS-CoV-2 (RNA), Borger</v>
      </c>
      <c r="P5315" t="str">
        <f>VLOOKUP(F5315,Translations!$D$1:$F$13,2,FALSE)</f>
        <v>Ok</v>
      </c>
      <c r="Q5315" t="str">
        <f>VLOOKUP(F5315,Translations!$D$2:$G$13,4,FALSE)</f>
        <v>01 - Aktiv, bopæl i DK</v>
      </c>
      <c r="R5315" t="str">
        <f>VLOOKUP(H5315,Translations!$P$2:$Q$10,2,FALSE)</f>
        <v>1 - Selvstændigt sikret - med lægevalg</v>
      </c>
      <c r="S5315" t="str">
        <f>VLOOKUP(F5315,Translations!$D$2:$F$13,3,FALSE)</f>
        <v>Ja</v>
      </c>
    </row>
    <row r="5316" spans="1:19" x14ac:dyDescent="0.2">
      <c r="A5316" s="3">
        <v>43970</v>
      </c>
      <c r="B5316" t="s">
        <v>227</v>
      </c>
      <c r="C5316" t="s">
        <v>199</v>
      </c>
      <c r="D5316">
        <v>760</v>
      </c>
      <c r="E5316">
        <v>1082</v>
      </c>
      <c r="F5316" t="str">
        <f t="shared" si="172"/>
        <v>01</v>
      </c>
      <c r="G5316" t="s">
        <v>513</v>
      </c>
      <c r="H5316">
        <v>1</v>
      </c>
      <c r="I5316" t="s">
        <v>6</v>
      </c>
      <c r="J5316" t="s">
        <v>5</v>
      </c>
      <c r="K5316" t="s">
        <v>6</v>
      </c>
      <c r="L5316">
        <v>2</v>
      </c>
      <c r="M5316" t="str">
        <f>VLOOKUP(E5316,Translations!$A$1:$B$7,2,FALSE)</f>
        <v>Midtjylland</v>
      </c>
      <c r="N5316" t="str">
        <f>VLOOKUP(D5316,Translations!$I$2:$K$101,2,FALSE)</f>
        <v>Ringkøbing-Skjern</v>
      </c>
      <c r="O5316" t="str">
        <f>VLOOKUP(G5316,Translations!$M$2:$N$9,2,FALSE)</f>
        <v>[X2079] SARS-CoV-2 (RNA), Borger</v>
      </c>
      <c r="P5316" t="str">
        <f>VLOOKUP(F5316,Translations!$D$1:$F$13,2,FALSE)</f>
        <v>Ok</v>
      </c>
      <c r="Q5316" t="str">
        <f>VLOOKUP(F5316,Translations!$D$2:$G$13,4,FALSE)</f>
        <v>01 - Aktiv, bopæl i DK</v>
      </c>
      <c r="R5316" t="str">
        <f>VLOOKUP(H5316,Translations!$P$2:$Q$10,2,FALSE)</f>
        <v>1 - Selvstændigt sikret - med lægevalg</v>
      </c>
      <c r="S5316" t="str">
        <f>VLOOKUP(F5316,Translations!$D$2:$F$13,3,FALSE)</f>
        <v>Ja</v>
      </c>
    </row>
    <row r="5317" spans="1:19" x14ac:dyDescent="0.2">
      <c r="A5317" s="3">
        <v>43970</v>
      </c>
      <c r="B5317" t="s">
        <v>227</v>
      </c>
      <c r="C5317" t="s">
        <v>199</v>
      </c>
      <c r="D5317">
        <v>779</v>
      </c>
      <c r="E5317">
        <v>1082</v>
      </c>
      <c r="F5317" t="str">
        <f t="shared" si="172"/>
        <v>01</v>
      </c>
      <c r="G5317" t="s">
        <v>513</v>
      </c>
      <c r="H5317">
        <v>1</v>
      </c>
      <c r="I5317" t="s">
        <v>6</v>
      </c>
      <c r="J5317" t="s">
        <v>5</v>
      </c>
      <c r="K5317" t="s">
        <v>6</v>
      </c>
      <c r="L5317">
        <v>1</v>
      </c>
      <c r="M5317" t="str">
        <f>VLOOKUP(E5317,Translations!$A$1:$B$7,2,FALSE)</f>
        <v>Midtjylland</v>
      </c>
      <c r="N5317" t="str">
        <f>VLOOKUP(D5317,Translations!$I$2:$K$101,2,FALSE)</f>
        <v>Skive</v>
      </c>
      <c r="O5317" t="str">
        <f>VLOOKUP(G5317,Translations!$M$2:$N$9,2,FALSE)</f>
        <v>[X2079] SARS-CoV-2 (RNA), Borger</v>
      </c>
      <c r="P5317" t="str">
        <f>VLOOKUP(F5317,Translations!$D$1:$F$13,2,FALSE)</f>
        <v>Ok</v>
      </c>
      <c r="Q5317" t="str">
        <f>VLOOKUP(F5317,Translations!$D$2:$G$13,4,FALSE)</f>
        <v>01 - Aktiv, bopæl i DK</v>
      </c>
      <c r="R5317" t="str">
        <f>VLOOKUP(H5317,Translations!$P$2:$Q$10,2,FALSE)</f>
        <v>1 - Selvstændigt sikret - med lægevalg</v>
      </c>
      <c r="S5317" t="str">
        <f>VLOOKUP(F5317,Translations!$D$2:$F$13,3,FALSE)</f>
        <v>Ja</v>
      </c>
    </row>
    <row r="5318" spans="1:19" x14ac:dyDescent="0.2">
      <c r="A5318" s="3">
        <v>43970</v>
      </c>
      <c r="B5318" t="s">
        <v>227</v>
      </c>
      <c r="C5318" t="s">
        <v>199</v>
      </c>
      <c r="D5318">
        <v>791</v>
      </c>
      <c r="E5318">
        <v>1082</v>
      </c>
      <c r="F5318" t="str">
        <f t="shared" si="172"/>
        <v>01</v>
      </c>
      <c r="G5318" t="s">
        <v>513</v>
      </c>
      <c r="H5318">
        <v>1</v>
      </c>
      <c r="I5318" t="s">
        <v>6</v>
      </c>
      <c r="J5318" t="s">
        <v>5</v>
      </c>
      <c r="K5318" t="s">
        <v>6</v>
      </c>
      <c r="L5318">
        <v>3</v>
      </c>
      <c r="M5318" t="str">
        <f>VLOOKUP(E5318,Translations!$A$1:$B$7,2,FALSE)</f>
        <v>Midtjylland</v>
      </c>
      <c r="N5318" t="str">
        <f>VLOOKUP(D5318,Translations!$I$2:$K$101,2,FALSE)</f>
        <v>Viborg</v>
      </c>
      <c r="O5318" t="str">
        <f>VLOOKUP(G5318,Translations!$M$2:$N$9,2,FALSE)</f>
        <v>[X2079] SARS-CoV-2 (RNA), Borger</v>
      </c>
      <c r="P5318" t="str">
        <f>VLOOKUP(F5318,Translations!$D$1:$F$13,2,FALSE)</f>
        <v>Ok</v>
      </c>
      <c r="Q5318" t="str">
        <f>VLOOKUP(F5318,Translations!$D$2:$G$13,4,FALSE)</f>
        <v>01 - Aktiv, bopæl i DK</v>
      </c>
      <c r="R5318" t="str">
        <f>VLOOKUP(H5318,Translations!$P$2:$Q$10,2,FALSE)</f>
        <v>1 - Selvstændigt sikret - med lægevalg</v>
      </c>
      <c r="S5318" t="str">
        <f>VLOOKUP(F5318,Translations!$D$2:$F$13,3,FALSE)</f>
        <v>Ja</v>
      </c>
    </row>
    <row r="5319" spans="1:19" x14ac:dyDescent="0.2">
      <c r="A5319" s="3">
        <v>43970</v>
      </c>
      <c r="B5319" t="s">
        <v>227</v>
      </c>
      <c r="C5319" t="s">
        <v>199</v>
      </c>
      <c r="D5319">
        <v>846</v>
      </c>
      <c r="E5319">
        <v>1081</v>
      </c>
      <c r="F5319" t="str">
        <f t="shared" si="172"/>
        <v>01</v>
      </c>
      <c r="G5319" t="s">
        <v>513</v>
      </c>
      <c r="H5319">
        <v>1</v>
      </c>
      <c r="I5319" t="s">
        <v>6</v>
      </c>
      <c r="J5319" t="s">
        <v>5</v>
      </c>
      <c r="K5319" t="s">
        <v>6</v>
      </c>
      <c r="L5319">
        <v>2</v>
      </c>
      <c r="M5319" t="str">
        <f>VLOOKUP(E5319,Translations!$A$1:$B$7,2,FALSE)</f>
        <v>Nordjylland</v>
      </c>
      <c r="N5319" t="str">
        <f>VLOOKUP(D5319,Translations!$I$2:$K$101,2,FALSE)</f>
        <v>Mariagerfjord</v>
      </c>
      <c r="O5319" t="str">
        <f>VLOOKUP(G5319,Translations!$M$2:$N$9,2,FALSE)</f>
        <v>[X2079] SARS-CoV-2 (RNA), Borger</v>
      </c>
      <c r="P5319" t="str">
        <f>VLOOKUP(F5319,Translations!$D$1:$F$13,2,FALSE)</f>
        <v>Ok</v>
      </c>
      <c r="Q5319" t="str">
        <f>VLOOKUP(F5319,Translations!$D$2:$G$13,4,FALSE)</f>
        <v>01 - Aktiv, bopæl i DK</v>
      </c>
      <c r="R5319" t="str">
        <f>VLOOKUP(H5319,Translations!$P$2:$Q$10,2,FALSE)</f>
        <v>1 - Selvstændigt sikret - med lægevalg</v>
      </c>
      <c r="S5319" t="str">
        <f>VLOOKUP(F5319,Translations!$D$2:$F$13,3,FALSE)</f>
        <v>Ja</v>
      </c>
    </row>
    <row r="5320" spans="1:19" x14ac:dyDescent="0.2">
      <c r="A5320" s="3">
        <v>43970</v>
      </c>
      <c r="B5320" t="s">
        <v>227</v>
      </c>
      <c r="C5320" t="s">
        <v>199</v>
      </c>
      <c r="D5320">
        <v>851</v>
      </c>
      <c r="E5320">
        <v>1081</v>
      </c>
      <c r="F5320" t="str">
        <f t="shared" si="172"/>
        <v>01</v>
      </c>
      <c r="G5320" t="s">
        <v>513</v>
      </c>
      <c r="H5320">
        <v>1</v>
      </c>
      <c r="I5320" t="s">
        <v>6</v>
      </c>
      <c r="J5320" t="s">
        <v>5</v>
      </c>
      <c r="K5320" t="s">
        <v>6</v>
      </c>
      <c r="L5320">
        <v>2</v>
      </c>
      <c r="M5320" t="str">
        <f>VLOOKUP(E5320,Translations!$A$1:$B$7,2,FALSE)</f>
        <v>Nordjylland</v>
      </c>
      <c r="N5320" t="str">
        <f>VLOOKUP(D5320,Translations!$I$2:$K$101,2,FALSE)</f>
        <v>Aalborg</v>
      </c>
      <c r="O5320" t="str">
        <f>VLOOKUP(G5320,Translations!$M$2:$N$9,2,FALSE)</f>
        <v>[X2079] SARS-CoV-2 (RNA), Borger</v>
      </c>
      <c r="P5320" t="str">
        <f>VLOOKUP(F5320,Translations!$D$1:$F$13,2,FALSE)</f>
        <v>Ok</v>
      </c>
      <c r="Q5320" t="str">
        <f>VLOOKUP(F5320,Translations!$D$2:$G$13,4,FALSE)</f>
        <v>01 - Aktiv, bopæl i DK</v>
      </c>
      <c r="R5320" t="str">
        <f>VLOOKUP(H5320,Translations!$P$2:$Q$10,2,FALSE)</f>
        <v>1 - Selvstændigt sikret - med lægevalg</v>
      </c>
      <c r="S5320" t="str">
        <f>VLOOKUP(F5320,Translations!$D$2:$F$13,3,FALSE)</f>
        <v>Ja</v>
      </c>
    </row>
    <row r="5321" spans="1:19" x14ac:dyDescent="0.2">
      <c r="A5321" s="3">
        <v>43970</v>
      </c>
      <c r="B5321" t="s">
        <v>227</v>
      </c>
      <c r="C5321" t="s">
        <v>199</v>
      </c>
      <c r="D5321">
        <v>860</v>
      </c>
      <c r="E5321">
        <v>1081</v>
      </c>
      <c r="F5321" t="str">
        <f t="shared" si="172"/>
        <v>01</v>
      </c>
      <c r="G5321" t="s">
        <v>513</v>
      </c>
      <c r="H5321">
        <v>1</v>
      </c>
      <c r="I5321" t="s">
        <v>6</v>
      </c>
      <c r="J5321" t="s">
        <v>5</v>
      </c>
      <c r="K5321" t="s">
        <v>6</v>
      </c>
      <c r="L5321">
        <v>2</v>
      </c>
      <c r="M5321" t="str">
        <f>VLOOKUP(E5321,Translations!$A$1:$B$7,2,FALSE)</f>
        <v>Nordjylland</v>
      </c>
      <c r="N5321" t="str">
        <f>VLOOKUP(D5321,Translations!$I$2:$K$101,2,FALSE)</f>
        <v>Hjørring</v>
      </c>
      <c r="O5321" t="str">
        <f>VLOOKUP(G5321,Translations!$M$2:$N$9,2,FALSE)</f>
        <v>[X2079] SARS-CoV-2 (RNA), Borger</v>
      </c>
      <c r="P5321" t="str">
        <f>VLOOKUP(F5321,Translations!$D$1:$F$13,2,FALSE)</f>
        <v>Ok</v>
      </c>
      <c r="Q5321" t="str">
        <f>VLOOKUP(F5321,Translations!$D$2:$G$13,4,FALSE)</f>
        <v>01 - Aktiv, bopæl i DK</v>
      </c>
      <c r="R5321" t="str">
        <f>VLOOKUP(H5321,Translations!$P$2:$Q$10,2,FALSE)</f>
        <v>1 - Selvstændigt sikret - med lægevalg</v>
      </c>
      <c r="S5321" t="str">
        <f>VLOOKUP(F5321,Translations!$D$2:$F$13,3,FALSE)</f>
        <v>Ja</v>
      </c>
    </row>
    <row r="5322" spans="1:19" x14ac:dyDescent="0.2">
      <c r="A5322" s="3">
        <v>43970</v>
      </c>
      <c r="B5322" t="s">
        <v>228</v>
      </c>
      <c r="C5322" t="s">
        <v>199</v>
      </c>
      <c r="D5322">
        <v>0</v>
      </c>
      <c r="E5322">
        <v>0</v>
      </c>
      <c r="F5322" t="str">
        <f>"03"</f>
        <v>03</v>
      </c>
      <c r="G5322" t="s">
        <v>513</v>
      </c>
      <c r="H5322">
        <v>1</v>
      </c>
      <c r="I5322" t="s">
        <v>6</v>
      </c>
      <c r="J5322" t="s">
        <v>5</v>
      </c>
      <c r="K5322" t="s">
        <v>6</v>
      </c>
      <c r="L5322">
        <v>358</v>
      </c>
      <c r="M5322" t="str">
        <f>VLOOKUP(E5322,Translations!$A$1:$B$7,2,FALSE)</f>
        <v>Ukendt</v>
      </c>
      <c r="N5322" t="str">
        <f>VLOOKUP(D5322,Translations!$I$2:$K$101,2,FALSE)</f>
        <v>Ukendt</v>
      </c>
      <c r="O5322" t="str">
        <f>VLOOKUP(G5322,Translations!$M$2:$N$9,2,FALSE)</f>
        <v>[X2079] SARS-CoV-2 (RNA), Borger</v>
      </c>
      <c r="P5322" t="str">
        <f>VLOOKUP(F5322,Translations!$D$1:$F$13,2,FALSE)</f>
        <v>Ok</v>
      </c>
      <c r="Q5322" t="str">
        <f>VLOOKUP(F5322,Translations!$D$2:$G$13,4,FALSE)</f>
        <v>03 - Aktiv, speciel vejkode i DK</v>
      </c>
      <c r="R5322" t="str">
        <f>VLOOKUP(H5322,Translations!$P$2:$Q$10,2,FALSE)</f>
        <v>1 - Selvstændigt sikret - med lægevalg</v>
      </c>
      <c r="S5322" t="str">
        <f>VLOOKUP(F5322,Translations!$D$2:$F$13,3,FALSE)</f>
        <v>Ja</v>
      </c>
    </row>
    <row r="5323" spans="1:19" x14ac:dyDescent="0.2">
      <c r="A5323" s="3">
        <v>43970</v>
      </c>
      <c r="B5323" t="s">
        <v>228</v>
      </c>
      <c r="C5323" t="s">
        <v>199</v>
      </c>
      <c r="D5323">
        <v>0</v>
      </c>
      <c r="E5323">
        <v>0</v>
      </c>
      <c r="F5323" t="str">
        <f>"03"</f>
        <v>03</v>
      </c>
      <c r="G5323" t="s">
        <v>513</v>
      </c>
      <c r="H5323">
        <v>4</v>
      </c>
      <c r="I5323" t="s">
        <v>6</v>
      </c>
      <c r="J5323" t="s">
        <v>5</v>
      </c>
      <c r="K5323" t="s">
        <v>6</v>
      </c>
      <c r="L5323">
        <v>30</v>
      </c>
      <c r="M5323" t="str">
        <f>VLOOKUP(E5323,Translations!$A$1:$B$7,2,FALSE)</f>
        <v>Ukendt</v>
      </c>
      <c r="N5323" t="str">
        <f>VLOOKUP(D5323,Translations!$I$2:$K$101,2,FALSE)</f>
        <v>Ukendt</v>
      </c>
      <c r="O5323" t="str">
        <f>VLOOKUP(G5323,Translations!$M$2:$N$9,2,FALSE)</f>
        <v>[X2079] SARS-CoV-2 (RNA), Borger</v>
      </c>
      <c r="P5323" t="str">
        <f>VLOOKUP(F5323,Translations!$D$1:$F$13,2,FALSE)</f>
        <v>Ok</v>
      </c>
      <c r="Q5323" t="str">
        <f>VLOOKUP(F5323,Translations!$D$2:$G$13,4,FALSE)</f>
        <v>03 - Aktiv, speciel vejkode i DK</v>
      </c>
      <c r="R5323" t="str">
        <f>VLOOKUP(H5323,Translations!$P$2:$Q$10,2,FALSE)</f>
        <v>4 - Optaget i fængselsvæsenet efter dom (+3 mdr.)</v>
      </c>
      <c r="S5323" t="str">
        <f>VLOOKUP(F5323,Translations!$D$2:$F$13,3,FALSE)</f>
        <v>Ja</v>
      </c>
    </row>
    <row r="5324" spans="1:19" x14ac:dyDescent="0.2">
      <c r="A5324" s="3">
        <v>43970</v>
      </c>
      <c r="B5324" t="s">
        <v>228</v>
      </c>
      <c r="C5324" t="s">
        <v>199</v>
      </c>
      <c r="D5324">
        <v>0</v>
      </c>
      <c r="E5324">
        <v>0</v>
      </c>
      <c r="F5324" t="str">
        <f>"03"</f>
        <v>03</v>
      </c>
      <c r="G5324" t="s">
        <v>513</v>
      </c>
      <c r="H5324">
        <v>7</v>
      </c>
      <c r="I5324" t="s">
        <v>6</v>
      </c>
      <c r="J5324" t="s">
        <v>5</v>
      </c>
      <c r="K5324" t="s">
        <v>6</v>
      </c>
      <c r="L5324">
        <v>4</v>
      </c>
      <c r="M5324" t="str">
        <f>VLOOKUP(E5324,Translations!$A$1:$B$7,2,FALSE)</f>
        <v>Ukendt</v>
      </c>
      <c r="N5324" t="str">
        <f>VLOOKUP(D5324,Translations!$I$2:$K$101,2,FALSE)</f>
        <v>Ukendt</v>
      </c>
      <c r="O5324" t="str">
        <f>VLOOKUP(G5324,Translations!$M$2:$N$9,2,FALSE)</f>
        <v>[X2079] SARS-CoV-2 (RNA), Borger</v>
      </c>
      <c r="P5324" t="str">
        <f>VLOOKUP(F5324,Translations!$D$1:$F$13,2,FALSE)</f>
        <v>Ok</v>
      </c>
      <c r="Q5324" t="str">
        <f>VLOOKUP(F5324,Translations!$D$2:$G$13,4,FALSE)</f>
        <v>03 - Aktiv, speciel vejkode i DK</v>
      </c>
      <c r="R5324" t="str">
        <f>VLOOKUP(H5324,Translations!$P$2:$Q$10,2,FALSE)</f>
        <v>7 - Bopæl i udlandet</v>
      </c>
      <c r="S5324" t="str">
        <f>VLOOKUP(F5324,Translations!$D$2:$F$13,3,FALSE)</f>
        <v>Ja</v>
      </c>
    </row>
    <row r="5325" spans="1:19" x14ac:dyDescent="0.2">
      <c r="A5325" s="3">
        <v>43970</v>
      </c>
      <c r="B5325" t="s">
        <v>228</v>
      </c>
      <c r="C5325" t="s">
        <v>199</v>
      </c>
      <c r="D5325">
        <v>0</v>
      </c>
      <c r="E5325">
        <v>0</v>
      </c>
      <c r="F5325" t="str">
        <f>"03"</f>
        <v>03</v>
      </c>
      <c r="G5325" t="s">
        <v>513</v>
      </c>
      <c r="H5325">
        <v>8</v>
      </c>
      <c r="I5325" t="s">
        <v>6</v>
      </c>
      <c r="J5325" t="s">
        <v>5</v>
      </c>
      <c r="K5325" t="s">
        <v>6</v>
      </c>
      <c r="L5325">
        <v>1</v>
      </c>
      <c r="M5325" t="str">
        <f>VLOOKUP(E5325,Translations!$A$1:$B$7,2,FALSE)</f>
        <v>Ukendt</v>
      </c>
      <c r="N5325" t="str">
        <f>VLOOKUP(D5325,Translations!$I$2:$K$101,2,FALSE)</f>
        <v>Ukendt</v>
      </c>
      <c r="O5325" t="str">
        <f>VLOOKUP(G5325,Translations!$M$2:$N$9,2,FALSE)</f>
        <v>[X2079] SARS-CoV-2 (RNA), Borger</v>
      </c>
      <c r="P5325" t="str">
        <f>VLOOKUP(F5325,Translations!$D$1:$F$13,2,FALSE)</f>
        <v>Ok</v>
      </c>
      <c r="Q5325" t="str">
        <f>VLOOKUP(F5325,Translations!$D$2:$G$13,4,FALSE)</f>
        <v>03 - Aktiv, speciel vejkode i DK</v>
      </c>
      <c r="R5325" t="str">
        <f>VLOOKUP(H5325,Translations!$P$2:$Q$10,2,FALSE)</f>
        <v>8 - Afgangsført (fraflyttet, ihjelslagen, dobbelt CPR, forsvundet eller omnummereret)</v>
      </c>
      <c r="S5325" t="str">
        <f>VLOOKUP(F5325,Translations!$D$2:$F$13,3,FALSE)</f>
        <v>Ja</v>
      </c>
    </row>
    <row r="5326" spans="1:19" x14ac:dyDescent="0.2">
      <c r="A5326" s="3">
        <v>43970</v>
      </c>
      <c r="B5326" t="s">
        <v>228</v>
      </c>
      <c r="C5326" t="s">
        <v>199</v>
      </c>
      <c r="D5326">
        <v>0</v>
      </c>
      <c r="E5326">
        <v>0</v>
      </c>
      <c r="F5326" t="str">
        <f>"05"</f>
        <v>05</v>
      </c>
      <c r="G5326" t="s">
        <v>513</v>
      </c>
      <c r="H5326">
        <v>1</v>
      </c>
      <c r="I5326" t="s">
        <v>6</v>
      </c>
      <c r="J5326" t="s">
        <v>5</v>
      </c>
      <c r="K5326" t="s">
        <v>6</v>
      </c>
      <c r="L5326">
        <v>1</v>
      </c>
      <c r="M5326" t="str">
        <f>VLOOKUP(E5326,Translations!$A$1:$B$7,2,FALSE)</f>
        <v>Ukendt</v>
      </c>
      <c r="N5326" t="str">
        <f>VLOOKUP(D5326,Translations!$I$2:$K$101,2,FALSE)</f>
        <v>Ukendt</v>
      </c>
      <c r="O5326" t="str">
        <f>VLOOKUP(G5326,Translations!$M$2:$N$9,2,FALSE)</f>
        <v>[X2079] SARS-CoV-2 (RNA), Borger</v>
      </c>
      <c r="P5326" t="str">
        <f>VLOOKUP(F5326,Translations!$D$1:$F$13,2,FALSE)</f>
        <v>Ok</v>
      </c>
      <c r="Q5326" t="str">
        <f>VLOOKUP(F5326,Translations!$D$2:$G$13,4,FALSE)</f>
        <v>05 - Aktiv, bopæl i GL</v>
      </c>
      <c r="R5326" t="str">
        <f>VLOOKUP(H5326,Translations!$P$2:$Q$10,2,FALSE)</f>
        <v>1 - Selvstændigt sikret - med lægevalg</v>
      </c>
      <c r="S5326" t="str">
        <f>VLOOKUP(F5326,Translations!$D$2:$F$13,3,FALSE)</f>
        <v>Ja</v>
      </c>
    </row>
    <row r="5327" spans="1:19" x14ac:dyDescent="0.2">
      <c r="A5327" s="3">
        <v>43970</v>
      </c>
      <c r="B5327" t="s">
        <v>228</v>
      </c>
      <c r="C5327" t="s">
        <v>199</v>
      </c>
      <c r="D5327">
        <v>0</v>
      </c>
      <c r="E5327">
        <v>0</v>
      </c>
      <c r="F5327" t="str">
        <f>"05"</f>
        <v>05</v>
      </c>
      <c r="G5327" t="s">
        <v>513</v>
      </c>
      <c r="H5327">
        <v>7</v>
      </c>
      <c r="I5327" t="s">
        <v>6</v>
      </c>
      <c r="J5327" t="s">
        <v>5</v>
      </c>
      <c r="K5327" t="s">
        <v>6</v>
      </c>
      <c r="L5327">
        <v>1</v>
      </c>
      <c r="M5327" t="str">
        <f>VLOOKUP(E5327,Translations!$A$1:$B$7,2,FALSE)</f>
        <v>Ukendt</v>
      </c>
      <c r="N5327" t="str">
        <f>VLOOKUP(D5327,Translations!$I$2:$K$101,2,FALSE)</f>
        <v>Ukendt</v>
      </c>
      <c r="O5327" t="str">
        <f>VLOOKUP(G5327,Translations!$M$2:$N$9,2,FALSE)</f>
        <v>[X2079] SARS-CoV-2 (RNA), Borger</v>
      </c>
      <c r="P5327" t="str">
        <f>VLOOKUP(F5327,Translations!$D$1:$F$13,2,FALSE)</f>
        <v>Ok</v>
      </c>
      <c r="Q5327" t="str">
        <f>VLOOKUP(F5327,Translations!$D$2:$G$13,4,FALSE)</f>
        <v>05 - Aktiv, bopæl i GL</v>
      </c>
      <c r="R5327" t="str">
        <f>VLOOKUP(H5327,Translations!$P$2:$Q$10,2,FALSE)</f>
        <v>7 - Bopæl i udlandet</v>
      </c>
      <c r="S5327" t="str">
        <f>VLOOKUP(F5327,Translations!$D$2:$F$13,3,FALSE)</f>
        <v>Ja</v>
      </c>
    </row>
    <row r="5328" spans="1:19" x14ac:dyDescent="0.2">
      <c r="A5328" s="3">
        <v>43970</v>
      </c>
      <c r="B5328" t="s">
        <v>228</v>
      </c>
      <c r="C5328" t="s">
        <v>199</v>
      </c>
      <c r="D5328">
        <v>0</v>
      </c>
      <c r="E5328">
        <v>0</v>
      </c>
      <c r="F5328" t="str">
        <f>"80"</f>
        <v>80</v>
      </c>
      <c r="G5328" t="s">
        <v>513</v>
      </c>
      <c r="H5328">
        <v>1</v>
      </c>
      <c r="I5328" t="s">
        <v>6</v>
      </c>
      <c r="J5328" t="s">
        <v>5</v>
      </c>
      <c r="K5328" t="s">
        <v>6</v>
      </c>
      <c r="L5328">
        <v>4</v>
      </c>
      <c r="M5328" t="str">
        <f>VLOOKUP(E5328,Translations!$A$1:$B$7,2,FALSE)</f>
        <v>Ukendt</v>
      </c>
      <c r="N5328" t="str">
        <f>VLOOKUP(D5328,Translations!$I$2:$K$101,2,FALSE)</f>
        <v>Ukendt</v>
      </c>
      <c r="O5328" t="str">
        <f>VLOOKUP(G5328,Translations!$M$2:$N$9,2,FALSE)</f>
        <v>[X2079] SARS-CoV-2 (RNA), Borger</v>
      </c>
      <c r="P5328" t="str">
        <f>VLOOKUP(F5328,Translations!$D$1:$F$13,2,FALSE)</f>
        <v>Ok</v>
      </c>
      <c r="Q5328" t="str">
        <f>VLOOKUP(F5328,Translations!$D$2:$G$13,4,FALSE)</f>
        <v>80 - Inaktiv, udrejst</v>
      </c>
      <c r="R5328" t="str">
        <f>VLOOKUP(H5328,Translations!$P$2:$Q$10,2,FALSE)</f>
        <v>1 - Selvstændigt sikret - med lægevalg</v>
      </c>
      <c r="S5328" t="str">
        <f>VLOOKUP(F5328,Translations!$D$2:$F$13,3,FALSE)</f>
        <v>Ja</v>
      </c>
    </row>
    <row r="5329" spans="1:19" x14ac:dyDescent="0.2">
      <c r="A5329" s="3">
        <v>43970</v>
      </c>
      <c r="B5329" t="s">
        <v>228</v>
      </c>
      <c r="C5329" t="s">
        <v>199</v>
      </c>
      <c r="D5329">
        <v>0</v>
      </c>
      <c r="E5329">
        <v>0</v>
      </c>
      <c r="F5329" t="str">
        <f>"80"</f>
        <v>80</v>
      </c>
      <c r="G5329" t="s">
        <v>513</v>
      </c>
      <c r="H5329">
        <v>7</v>
      </c>
      <c r="I5329" t="s">
        <v>6</v>
      </c>
      <c r="J5329" t="s">
        <v>5</v>
      </c>
      <c r="K5329" t="s">
        <v>6</v>
      </c>
      <c r="L5329">
        <v>12</v>
      </c>
      <c r="M5329" t="str">
        <f>VLOOKUP(E5329,Translations!$A$1:$B$7,2,FALSE)</f>
        <v>Ukendt</v>
      </c>
      <c r="N5329" t="str">
        <f>VLOOKUP(D5329,Translations!$I$2:$K$101,2,FALSE)</f>
        <v>Ukendt</v>
      </c>
      <c r="O5329" t="str">
        <f>VLOOKUP(G5329,Translations!$M$2:$N$9,2,FALSE)</f>
        <v>[X2079] SARS-CoV-2 (RNA), Borger</v>
      </c>
      <c r="P5329" t="str">
        <f>VLOOKUP(F5329,Translations!$D$1:$F$13,2,FALSE)</f>
        <v>Ok</v>
      </c>
      <c r="Q5329" t="str">
        <f>VLOOKUP(F5329,Translations!$D$2:$G$13,4,FALSE)</f>
        <v>80 - Inaktiv, udrejst</v>
      </c>
      <c r="R5329" t="str">
        <f>VLOOKUP(H5329,Translations!$P$2:$Q$10,2,FALSE)</f>
        <v>7 - Bopæl i udlandet</v>
      </c>
      <c r="S5329" t="str">
        <f>VLOOKUP(F5329,Translations!$D$2:$F$13,3,FALSE)</f>
        <v>Ja</v>
      </c>
    </row>
    <row r="5330" spans="1:19" x14ac:dyDescent="0.2">
      <c r="A5330" s="3">
        <v>43970</v>
      </c>
      <c r="B5330" t="s">
        <v>228</v>
      </c>
      <c r="C5330" t="s">
        <v>199</v>
      </c>
      <c r="D5330">
        <v>0</v>
      </c>
      <c r="E5330">
        <v>0</v>
      </c>
      <c r="F5330" t="str">
        <f>"90"</f>
        <v>90</v>
      </c>
      <c r="G5330" t="s">
        <v>513</v>
      </c>
      <c r="H5330">
        <v>9</v>
      </c>
      <c r="I5330" t="s">
        <v>6</v>
      </c>
      <c r="J5330" t="s">
        <v>5</v>
      </c>
      <c r="K5330" t="s">
        <v>6</v>
      </c>
      <c r="L5330">
        <v>1</v>
      </c>
      <c r="M5330" t="str">
        <f>VLOOKUP(E5330,Translations!$A$1:$B$7,2,FALSE)</f>
        <v>Ukendt</v>
      </c>
      <c r="N5330" t="str">
        <f>VLOOKUP(D5330,Translations!$I$2:$K$101,2,FALSE)</f>
        <v>Ukendt</v>
      </c>
      <c r="O5330" t="str">
        <f>VLOOKUP(G5330,Translations!$M$2:$N$9,2,FALSE)</f>
        <v>[X2079] SARS-CoV-2 (RNA), Borger</v>
      </c>
      <c r="P5330" t="str">
        <f>VLOOKUP(F5330,Translations!$D$1:$F$13,2,FALSE)</f>
        <v>Død</v>
      </c>
      <c r="Q5330" t="str">
        <f>VLOOKUP(F5330,Translations!$D$2:$G$13,4,FALSE)</f>
        <v>90 - Inaktiv, død</v>
      </c>
      <c r="R5330" t="str">
        <f>VLOOKUP(H5330,Translations!$P$2:$Q$10,2,FALSE)</f>
        <v>9 - Død</v>
      </c>
      <c r="S5330" t="str">
        <f>VLOOKUP(F5330,Translations!$D$2:$F$13,3,FALSE)</f>
        <v>Nej</v>
      </c>
    </row>
    <row r="5331" spans="1:19" x14ac:dyDescent="0.2">
      <c r="A5331" s="3">
        <v>43970</v>
      </c>
      <c r="B5331" t="s">
        <v>228</v>
      </c>
      <c r="C5331" t="s">
        <v>199</v>
      </c>
      <c r="D5331">
        <v>101</v>
      </c>
      <c r="E5331">
        <v>1084</v>
      </c>
      <c r="F5331" t="str">
        <f t="shared" ref="F5331:F5362" si="173">"01"</f>
        <v>01</v>
      </c>
      <c r="G5331" t="s">
        <v>513</v>
      </c>
      <c r="H5331">
        <v>1</v>
      </c>
      <c r="I5331" t="s">
        <v>6</v>
      </c>
      <c r="J5331" t="s">
        <v>5</v>
      </c>
      <c r="K5331" t="s">
        <v>6</v>
      </c>
      <c r="L5331">
        <v>7</v>
      </c>
      <c r="M5331" t="str">
        <f>VLOOKUP(E5331,Translations!$A$1:$B$7,2,FALSE)</f>
        <v>Hovedstaden</v>
      </c>
      <c r="N5331" t="str">
        <f>VLOOKUP(D5331,Translations!$I$2:$K$101,2,FALSE)</f>
        <v>København</v>
      </c>
      <c r="O5331" t="str">
        <f>VLOOKUP(G5331,Translations!$M$2:$N$9,2,FALSE)</f>
        <v>[X2079] SARS-CoV-2 (RNA), Borger</v>
      </c>
      <c r="P5331" t="str">
        <f>VLOOKUP(F5331,Translations!$D$1:$F$13,2,FALSE)</f>
        <v>Ok</v>
      </c>
      <c r="Q5331" t="str">
        <f>VLOOKUP(F5331,Translations!$D$2:$G$13,4,FALSE)</f>
        <v>01 - Aktiv, bopæl i DK</v>
      </c>
      <c r="R5331" t="str">
        <f>VLOOKUP(H5331,Translations!$P$2:$Q$10,2,FALSE)</f>
        <v>1 - Selvstændigt sikret - med lægevalg</v>
      </c>
      <c r="S5331" t="str">
        <f>VLOOKUP(F5331,Translations!$D$2:$F$13,3,FALSE)</f>
        <v>Ja</v>
      </c>
    </row>
    <row r="5332" spans="1:19" x14ac:dyDescent="0.2">
      <c r="A5332" s="3">
        <v>43970</v>
      </c>
      <c r="B5332" t="s">
        <v>228</v>
      </c>
      <c r="C5332" t="s">
        <v>199</v>
      </c>
      <c r="D5332">
        <v>147</v>
      </c>
      <c r="E5332">
        <v>1084</v>
      </c>
      <c r="F5332" t="str">
        <f t="shared" si="173"/>
        <v>01</v>
      </c>
      <c r="G5332" t="s">
        <v>513</v>
      </c>
      <c r="H5332">
        <v>1</v>
      </c>
      <c r="I5332" t="s">
        <v>6</v>
      </c>
      <c r="J5332" t="s">
        <v>5</v>
      </c>
      <c r="K5332" t="s">
        <v>6</v>
      </c>
      <c r="L5332">
        <v>1</v>
      </c>
      <c r="M5332" t="str">
        <f>VLOOKUP(E5332,Translations!$A$1:$B$7,2,FALSE)</f>
        <v>Hovedstaden</v>
      </c>
      <c r="N5332" t="str">
        <f>VLOOKUP(D5332,Translations!$I$2:$K$101,2,FALSE)</f>
        <v>Frederiksberg</v>
      </c>
      <c r="O5332" t="str">
        <f>VLOOKUP(G5332,Translations!$M$2:$N$9,2,FALSE)</f>
        <v>[X2079] SARS-CoV-2 (RNA), Borger</v>
      </c>
      <c r="P5332" t="str">
        <f>VLOOKUP(F5332,Translations!$D$1:$F$13,2,FALSE)</f>
        <v>Ok</v>
      </c>
      <c r="Q5332" t="str">
        <f>VLOOKUP(F5332,Translations!$D$2:$G$13,4,FALSE)</f>
        <v>01 - Aktiv, bopæl i DK</v>
      </c>
      <c r="R5332" t="str">
        <f>VLOOKUP(H5332,Translations!$P$2:$Q$10,2,FALSE)</f>
        <v>1 - Selvstændigt sikret - med lægevalg</v>
      </c>
      <c r="S5332" t="str">
        <f>VLOOKUP(F5332,Translations!$D$2:$F$13,3,FALSE)</f>
        <v>Ja</v>
      </c>
    </row>
    <row r="5333" spans="1:19" x14ac:dyDescent="0.2">
      <c r="A5333" s="3">
        <v>43970</v>
      </c>
      <c r="B5333" t="s">
        <v>228</v>
      </c>
      <c r="C5333" t="s">
        <v>199</v>
      </c>
      <c r="D5333">
        <v>223</v>
      </c>
      <c r="E5333">
        <v>1084</v>
      </c>
      <c r="F5333" t="str">
        <f t="shared" si="173"/>
        <v>01</v>
      </c>
      <c r="G5333" t="s">
        <v>513</v>
      </c>
      <c r="H5333">
        <v>1</v>
      </c>
      <c r="I5333" t="s">
        <v>6</v>
      </c>
      <c r="J5333" t="s">
        <v>5</v>
      </c>
      <c r="K5333" t="s">
        <v>6</v>
      </c>
      <c r="L5333">
        <v>1</v>
      </c>
      <c r="M5333" t="str">
        <f>VLOOKUP(E5333,Translations!$A$1:$B$7,2,FALSE)</f>
        <v>Hovedstaden</v>
      </c>
      <c r="N5333" t="str">
        <f>VLOOKUP(D5333,Translations!$I$2:$K$101,2,FALSE)</f>
        <v>Hørsholm</v>
      </c>
      <c r="O5333" t="str">
        <f>VLOOKUP(G5333,Translations!$M$2:$N$9,2,FALSE)</f>
        <v>[X2079] SARS-CoV-2 (RNA), Borger</v>
      </c>
      <c r="P5333" t="str">
        <f>VLOOKUP(F5333,Translations!$D$1:$F$13,2,FALSE)</f>
        <v>Ok</v>
      </c>
      <c r="Q5333" t="str">
        <f>VLOOKUP(F5333,Translations!$D$2:$G$13,4,FALSE)</f>
        <v>01 - Aktiv, bopæl i DK</v>
      </c>
      <c r="R5333" t="str">
        <f>VLOOKUP(H5333,Translations!$P$2:$Q$10,2,FALSE)</f>
        <v>1 - Selvstændigt sikret - med lægevalg</v>
      </c>
      <c r="S5333" t="str">
        <f>VLOOKUP(F5333,Translations!$D$2:$F$13,3,FALSE)</f>
        <v>Ja</v>
      </c>
    </row>
    <row r="5334" spans="1:19" x14ac:dyDescent="0.2">
      <c r="A5334" s="3">
        <v>43970</v>
      </c>
      <c r="B5334" t="s">
        <v>228</v>
      </c>
      <c r="C5334" t="s">
        <v>199</v>
      </c>
      <c r="D5334">
        <v>265</v>
      </c>
      <c r="E5334">
        <v>1085</v>
      </c>
      <c r="F5334" t="str">
        <f t="shared" si="173"/>
        <v>01</v>
      </c>
      <c r="G5334" t="s">
        <v>513</v>
      </c>
      <c r="H5334">
        <v>1</v>
      </c>
      <c r="I5334" t="s">
        <v>6</v>
      </c>
      <c r="J5334" t="s">
        <v>5</v>
      </c>
      <c r="K5334" t="s">
        <v>6</v>
      </c>
      <c r="L5334">
        <v>1</v>
      </c>
      <c r="M5334" t="str">
        <f>VLOOKUP(E5334,Translations!$A$1:$B$7,2,FALSE)</f>
        <v>Sjælland</v>
      </c>
      <c r="N5334" t="str">
        <f>VLOOKUP(D5334,Translations!$I$2:$K$101,2,FALSE)</f>
        <v>Roskilde</v>
      </c>
      <c r="O5334" t="str">
        <f>VLOOKUP(G5334,Translations!$M$2:$N$9,2,FALSE)</f>
        <v>[X2079] SARS-CoV-2 (RNA), Borger</v>
      </c>
      <c r="P5334" t="str">
        <f>VLOOKUP(F5334,Translations!$D$1:$F$13,2,FALSE)</f>
        <v>Ok</v>
      </c>
      <c r="Q5334" t="str">
        <f>VLOOKUP(F5334,Translations!$D$2:$G$13,4,FALSE)</f>
        <v>01 - Aktiv, bopæl i DK</v>
      </c>
      <c r="R5334" t="str">
        <f>VLOOKUP(H5334,Translations!$P$2:$Q$10,2,FALSE)</f>
        <v>1 - Selvstændigt sikret - med lægevalg</v>
      </c>
      <c r="S5334" t="str">
        <f>VLOOKUP(F5334,Translations!$D$2:$F$13,3,FALSE)</f>
        <v>Ja</v>
      </c>
    </row>
    <row r="5335" spans="1:19" x14ac:dyDescent="0.2">
      <c r="A5335" s="3">
        <v>43970</v>
      </c>
      <c r="B5335" t="s">
        <v>228</v>
      </c>
      <c r="C5335" t="s">
        <v>199</v>
      </c>
      <c r="D5335">
        <v>370</v>
      </c>
      <c r="E5335">
        <v>1085</v>
      </c>
      <c r="F5335" t="str">
        <f t="shared" si="173"/>
        <v>01</v>
      </c>
      <c r="G5335" t="s">
        <v>513</v>
      </c>
      <c r="H5335">
        <v>1</v>
      </c>
      <c r="I5335" t="s">
        <v>6</v>
      </c>
      <c r="J5335" t="s">
        <v>5</v>
      </c>
      <c r="K5335" t="s">
        <v>6</v>
      </c>
      <c r="L5335">
        <v>1</v>
      </c>
      <c r="M5335" t="str">
        <f>VLOOKUP(E5335,Translations!$A$1:$B$7,2,FALSE)</f>
        <v>Sjælland</v>
      </c>
      <c r="N5335" t="str">
        <f>VLOOKUP(D5335,Translations!$I$2:$K$101,2,FALSE)</f>
        <v>Næstved</v>
      </c>
      <c r="O5335" t="str">
        <f>VLOOKUP(G5335,Translations!$M$2:$N$9,2,FALSE)</f>
        <v>[X2079] SARS-CoV-2 (RNA), Borger</v>
      </c>
      <c r="P5335" t="str">
        <f>VLOOKUP(F5335,Translations!$D$1:$F$13,2,FALSE)</f>
        <v>Ok</v>
      </c>
      <c r="Q5335" t="str">
        <f>VLOOKUP(F5335,Translations!$D$2:$G$13,4,FALSE)</f>
        <v>01 - Aktiv, bopæl i DK</v>
      </c>
      <c r="R5335" t="str">
        <f>VLOOKUP(H5335,Translations!$P$2:$Q$10,2,FALSE)</f>
        <v>1 - Selvstændigt sikret - med lægevalg</v>
      </c>
      <c r="S5335" t="str">
        <f>VLOOKUP(F5335,Translations!$D$2:$F$13,3,FALSE)</f>
        <v>Ja</v>
      </c>
    </row>
    <row r="5336" spans="1:19" x14ac:dyDescent="0.2">
      <c r="A5336" s="3">
        <v>43970</v>
      </c>
      <c r="B5336" t="s">
        <v>228</v>
      </c>
      <c r="C5336" t="s">
        <v>199</v>
      </c>
      <c r="D5336">
        <v>461</v>
      </c>
      <c r="E5336">
        <v>1083</v>
      </c>
      <c r="F5336" t="str">
        <f t="shared" si="173"/>
        <v>01</v>
      </c>
      <c r="G5336" t="s">
        <v>513</v>
      </c>
      <c r="H5336">
        <v>1</v>
      </c>
      <c r="I5336" t="s">
        <v>6</v>
      </c>
      <c r="J5336" t="s">
        <v>5</v>
      </c>
      <c r="K5336" t="s">
        <v>6</v>
      </c>
      <c r="L5336">
        <v>1</v>
      </c>
      <c r="M5336" t="str">
        <f>VLOOKUP(E5336,Translations!$A$1:$B$7,2,FALSE)</f>
        <v>Syddanmark</v>
      </c>
      <c r="N5336" t="str">
        <f>VLOOKUP(D5336,Translations!$I$2:$K$101,2,FALSE)</f>
        <v>Odense</v>
      </c>
      <c r="O5336" t="str">
        <f>VLOOKUP(G5336,Translations!$M$2:$N$9,2,FALSE)</f>
        <v>[X2079] SARS-CoV-2 (RNA), Borger</v>
      </c>
      <c r="P5336" t="str">
        <f>VLOOKUP(F5336,Translations!$D$1:$F$13,2,FALSE)</f>
        <v>Ok</v>
      </c>
      <c r="Q5336" t="str">
        <f>VLOOKUP(F5336,Translations!$D$2:$G$13,4,FALSE)</f>
        <v>01 - Aktiv, bopæl i DK</v>
      </c>
      <c r="R5336" t="str">
        <f>VLOOKUP(H5336,Translations!$P$2:$Q$10,2,FALSE)</f>
        <v>1 - Selvstændigt sikret - med lægevalg</v>
      </c>
      <c r="S5336" t="str">
        <f>VLOOKUP(F5336,Translations!$D$2:$F$13,3,FALSE)</f>
        <v>Ja</v>
      </c>
    </row>
    <row r="5337" spans="1:19" x14ac:dyDescent="0.2">
      <c r="A5337" s="3">
        <v>43970</v>
      </c>
      <c r="B5337" t="s">
        <v>228</v>
      </c>
      <c r="C5337" t="s">
        <v>199</v>
      </c>
      <c r="D5337">
        <v>510</v>
      </c>
      <c r="E5337">
        <v>1083</v>
      </c>
      <c r="F5337" t="str">
        <f t="shared" si="173"/>
        <v>01</v>
      </c>
      <c r="G5337" t="s">
        <v>513</v>
      </c>
      <c r="H5337">
        <v>1</v>
      </c>
      <c r="I5337" t="s">
        <v>6</v>
      </c>
      <c r="J5337" t="s">
        <v>5</v>
      </c>
      <c r="K5337" t="s">
        <v>6</v>
      </c>
      <c r="L5337">
        <v>1</v>
      </c>
      <c r="M5337" t="str">
        <f>VLOOKUP(E5337,Translations!$A$1:$B$7,2,FALSE)</f>
        <v>Syddanmark</v>
      </c>
      <c r="N5337" t="str">
        <f>VLOOKUP(D5337,Translations!$I$2:$K$101,2,FALSE)</f>
        <v>Haderslev</v>
      </c>
      <c r="O5337" t="str">
        <f>VLOOKUP(G5337,Translations!$M$2:$N$9,2,FALSE)</f>
        <v>[X2079] SARS-CoV-2 (RNA), Borger</v>
      </c>
      <c r="P5337" t="str">
        <f>VLOOKUP(F5337,Translations!$D$1:$F$13,2,FALSE)</f>
        <v>Ok</v>
      </c>
      <c r="Q5337" t="str">
        <f>VLOOKUP(F5337,Translations!$D$2:$G$13,4,FALSE)</f>
        <v>01 - Aktiv, bopæl i DK</v>
      </c>
      <c r="R5337" t="str">
        <f>VLOOKUP(H5337,Translations!$P$2:$Q$10,2,FALSE)</f>
        <v>1 - Selvstændigt sikret - med lægevalg</v>
      </c>
      <c r="S5337" t="str">
        <f>VLOOKUP(F5337,Translations!$D$2:$F$13,3,FALSE)</f>
        <v>Ja</v>
      </c>
    </row>
    <row r="5338" spans="1:19" x14ac:dyDescent="0.2">
      <c r="A5338" s="3">
        <v>43970</v>
      </c>
      <c r="B5338" t="s">
        <v>228</v>
      </c>
      <c r="C5338" t="s">
        <v>199</v>
      </c>
      <c r="D5338">
        <v>530</v>
      </c>
      <c r="E5338">
        <v>1083</v>
      </c>
      <c r="F5338" t="str">
        <f t="shared" si="173"/>
        <v>01</v>
      </c>
      <c r="G5338" t="s">
        <v>513</v>
      </c>
      <c r="H5338">
        <v>1</v>
      </c>
      <c r="I5338" t="s">
        <v>6</v>
      </c>
      <c r="J5338" t="s">
        <v>5</v>
      </c>
      <c r="K5338" t="s">
        <v>6</v>
      </c>
      <c r="L5338">
        <v>1</v>
      </c>
      <c r="M5338" t="str">
        <f>VLOOKUP(E5338,Translations!$A$1:$B$7,2,FALSE)</f>
        <v>Syddanmark</v>
      </c>
      <c r="N5338" t="str">
        <f>VLOOKUP(D5338,Translations!$I$2:$K$101,2,FALSE)</f>
        <v>Billund</v>
      </c>
      <c r="O5338" t="str">
        <f>VLOOKUP(G5338,Translations!$M$2:$N$9,2,FALSE)</f>
        <v>[X2079] SARS-CoV-2 (RNA), Borger</v>
      </c>
      <c r="P5338" t="str">
        <f>VLOOKUP(F5338,Translations!$D$1:$F$13,2,FALSE)</f>
        <v>Ok</v>
      </c>
      <c r="Q5338" t="str">
        <f>VLOOKUP(F5338,Translations!$D$2:$G$13,4,FALSE)</f>
        <v>01 - Aktiv, bopæl i DK</v>
      </c>
      <c r="R5338" t="str">
        <f>VLOOKUP(H5338,Translations!$P$2:$Q$10,2,FALSE)</f>
        <v>1 - Selvstændigt sikret - med lægevalg</v>
      </c>
      <c r="S5338" t="str">
        <f>VLOOKUP(F5338,Translations!$D$2:$F$13,3,FALSE)</f>
        <v>Ja</v>
      </c>
    </row>
    <row r="5339" spans="1:19" x14ac:dyDescent="0.2">
      <c r="A5339" s="3">
        <v>43970</v>
      </c>
      <c r="B5339" t="s">
        <v>228</v>
      </c>
      <c r="C5339" t="s">
        <v>199</v>
      </c>
      <c r="D5339">
        <v>550</v>
      </c>
      <c r="E5339">
        <v>1083</v>
      </c>
      <c r="F5339" t="str">
        <f t="shared" si="173"/>
        <v>01</v>
      </c>
      <c r="G5339" t="s">
        <v>513</v>
      </c>
      <c r="H5339">
        <v>1</v>
      </c>
      <c r="I5339" t="s">
        <v>6</v>
      </c>
      <c r="J5339" t="s">
        <v>5</v>
      </c>
      <c r="K5339" t="s">
        <v>6</v>
      </c>
      <c r="L5339">
        <v>2</v>
      </c>
      <c r="M5339" t="str">
        <f>VLOOKUP(E5339,Translations!$A$1:$B$7,2,FALSE)</f>
        <v>Syddanmark</v>
      </c>
      <c r="N5339" t="str">
        <f>VLOOKUP(D5339,Translations!$I$2:$K$101,2,FALSE)</f>
        <v>Tønder</v>
      </c>
      <c r="O5339" t="str">
        <f>VLOOKUP(G5339,Translations!$M$2:$N$9,2,FALSE)</f>
        <v>[X2079] SARS-CoV-2 (RNA), Borger</v>
      </c>
      <c r="P5339" t="str">
        <f>VLOOKUP(F5339,Translations!$D$1:$F$13,2,FALSE)</f>
        <v>Ok</v>
      </c>
      <c r="Q5339" t="str">
        <f>VLOOKUP(F5339,Translations!$D$2:$G$13,4,FALSE)</f>
        <v>01 - Aktiv, bopæl i DK</v>
      </c>
      <c r="R5339" t="str">
        <f>VLOOKUP(H5339,Translations!$P$2:$Q$10,2,FALSE)</f>
        <v>1 - Selvstændigt sikret - med lægevalg</v>
      </c>
      <c r="S5339" t="str">
        <f>VLOOKUP(F5339,Translations!$D$2:$F$13,3,FALSE)</f>
        <v>Ja</v>
      </c>
    </row>
    <row r="5340" spans="1:19" x14ac:dyDescent="0.2">
      <c r="A5340" s="3">
        <v>43970</v>
      </c>
      <c r="B5340" t="s">
        <v>228</v>
      </c>
      <c r="C5340" t="s">
        <v>199</v>
      </c>
      <c r="D5340">
        <v>561</v>
      </c>
      <c r="E5340">
        <v>1083</v>
      </c>
      <c r="F5340" t="str">
        <f t="shared" si="173"/>
        <v>01</v>
      </c>
      <c r="G5340" t="s">
        <v>513</v>
      </c>
      <c r="H5340">
        <v>1</v>
      </c>
      <c r="I5340" t="s">
        <v>6</v>
      </c>
      <c r="J5340" t="s">
        <v>5</v>
      </c>
      <c r="K5340" t="s">
        <v>6</v>
      </c>
      <c r="L5340">
        <v>1</v>
      </c>
      <c r="M5340" t="str">
        <f>VLOOKUP(E5340,Translations!$A$1:$B$7,2,FALSE)</f>
        <v>Syddanmark</v>
      </c>
      <c r="N5340" t="str">
        <f>VLOOKUP(D5340,Translations!$I$2:$K$101,2,FALSE)</f>
        <v>Esbjerg</v>
      </c>
      <c r="O5340" t="str">
        <f>VLOOKUP(G5340,Translations!$M$2:$N$9,2,FALSE)</f>
        <v>[X2079] SARS-CoV-2 (RNA), Borger</v>
      </c>
      <c r="P5340" t="str">
        <f>VLOOKUP(F5340,Translations!$D$1:$F$13,2,FALSE)</f>
        <v>Ok</v>
      </c>
      <c r="Q5340" t="str">
        <f>VLOOKUP(F5340,Translations!$D$2:$G$13,4,FALSE)</f>
        <v>01 - Aktiv, bopæl i DK</v>
      </c>
      <c r="R5340" t="str">
        <f>VLOOKUP(H5340,Translations!$P$2:$Q$10,2,FALSE)</f>
        <v>1 - Selvstændigt sikret - med lægevalg</v>
      </c>
      <c r="S5340" t="str">
        <f>VLOOKUP(F5340,Translations!$D$2:$F$13,3,FALSE)</f>
        <v>Ja</v>
      </c>
    </row>
    <row r="5341" spans="1:19" x14ac:dyDescent="0.2">
      <c r="A5341" s="3">
        <v>43970</v>
      </c>
      <c r="B5341" t="s">
        <v>228</v>
      </c>
      <c r="C5341" t="s">
        <v>199</v>
      </c>
      <c r="D5341">
        <v>573</v>
      </c>
      <c r="E5341">
        <v>1083</v>
      </c>
      <c r="F5341" t="str">
        <f t="shared" si="173"/>
        <v>01</v>
      </c>
      <c r="G5341" t="s">
        <v>513</v>
      </c>
      <c r="H5341">
        <v>1</v>
      </c>
      <c r="I5341" t="s">
        <v>6</v>
      </c>
      <c r="J5341" t="s">
        <v>5</v>
      </c>
      <c r="K5341" t="s">
        <v>6</v>
      </c>
      <c r="L5341">
        <v>2</v>
      </c>
      <c r="M5341" t="str">
        <f>VLOOKUP(E5341,Translations!$A$1:$B$7,2,FALSE)</f>
        <v>Syddanmark</v>
      </c>
      <c r="N5341" t="str">
        <f>VLOOKUP(D5341,Translations!$I$2:$K$101,2,FALSE)</f>
        <v>Varde</v>
      </c>
      <c r="O5341" t="str">
        <f>VLOOKUP(G5341,Translations!$M$2:$N$9,2,FALSE)</f>
        <v>[X2079] SARS-CoV-2 (RNA), Borger</v>
      </c>
      <c r="P5341" t="str">
        <f>VLOOKUP(F5341,Translations!$D$1:$F$13,2,FALSE)</f>
        <v>Ok</v>
      </c>
      <c r="Q5341" t="str">
        <f>VLOOKUP(F5341,Translations!$D$2:$G$13,4,FALSE)</f>
        <v>01 - Aktiv, bopæl i DK</v>
      </c>
      <c r="R5341" t="str">
        <f>VLOOKUP(H5341,Translations!$P$2:$Q$10,2,FALSE)</f>
        <v>1 - Selvstændigt sikret - med lægevalg</v>
      </c>
      <c r="S5341" t="str">
        <f>VLOOKUP(F5341,Translations!$D$2:$F$13,3,FALSE)</f>
        <v>Ja</v>
      </c>
    </row>
    <row r="5342" spans="1:19" x14ac:dyDescent="0.2">
      <c r="A5342" s="3">
        <v>43970</v>
      </c>
      <c r="B5342" t="s">
        <v>228</v>
      </c>
      <c r="C5342" t="s">
        <v>199</v>
      </c>
      <c r="D5342">
        <v>615</v>
      </c>
      <c r="E5342">
        <v>1082</v>
      </c>
      <c r="F5342" t="str">
        <f t="shared" si="173"/>
        <v>01</v>
      </c>
      <c r="G5342" t="s">
        <v>513</v>
      </c>
      <c r="H5342">
        <v>1</v>
      </c>
      <c r="I5342" t="s">
        <v>6</v>
      </c>
      <c r="J5342" t="s">
        <v>5</v>
      </c>
      <c r="K5342" t="s">
        <v>6</v>
      </c>
      <c r="L5342">
        <v>10</v>
      </c>
      <c r="M5342" t="str">
        <f>VLOOKUP(E5342,Translations!$A$1:$B$7,2,FALSE)</f>
        <v>Midtjylland</v>
      </c>
      <c r="N5342" t="str">
        <f>VLOOKUP(D5342,Translations!$I$2:$K$101,2,FALSE)</f>
        <v>Horsens</v>
      </c>
      <c r="O5342" t="str">
        <f>VLOOKUP(G5342,Translations!$M$2:$N$9,2,FALSE)</f>
        <v>[X2079] SARS-CoV-2 (RNA), Borger</v>
      </c>
      <c r="P5342" t="str">
        <f>VLOOKUP(F5342,Translations!$D$1:$F$13,2,FALSE)</f>
        <v>Ok</v>
      </c>
      <c r="Q5342" t="str">
        <f>VLOOKUP(F5342,Translations!$D$2:$G$13,4,FALSE)</f>
        <v>01 - Aktiv, bopæl i DK</v>
      </c>
      <c r="R5342" t="str">
        <f>VLOOKUP(H5342,Translations!$P$2:$Q$10,2,FALSE)</f>
        <v>1 - Selvstændigt sikret - med lægevalg</v>
      </c>
      <c r="S5342" t="str">
        <f>VLOOKUP(F5342,Translations!$D$2:$F$13,3,FALSE)</f>
        <v>Ja</v>
      </c>
    </row>
    <row r="5343" spans="1:19" x14ac:dyDescent="0.2">
      <c r="A5343" s="3">
        <v>43970</v>
      </c>
      <c r="B5343" t="s">
        <v>228</v>
      </c>
      <c r="C5343" t="s">
        <v>199</v>
      </c>
      <c r="D5343">
        <v>630</v>
      </c>
      <c r="E5343">
        <v>1083</v>
      </c>
      <c r="F5343" t="str">
        <f t="shared" si="173"/>
        <v>01</v>
      </c>
      <c r="G5343" t="s">
        <v>513</v>
      </c>
      <c r="H5343">
        <v>1</v>
      </c>
      <c r="I5343" t="s">
        <v>6</v>
      </c>
      <c r="J5343" t="s">
        <v>5</v>
      </c>
      <c r="K5343" t="s">
        <v>6</v>
      </c>
      <c r="L5343">
        <v>5</v>
      </c>
      <c r="M5343" t="str">
        <f>VLOOKUP(E5343,Translations!$A$1:$B$7,2,FALSE)</f>
        <v>Syddanmark</v>
      </c>
      <c r="N5343" t="str">
        <f>VLOOKUP(D5343,Translations!$I$2:$K$101,2,FALSE)</f>
        <v>Vejle</v>
      </c>
      <c r="O5343" t="str">
        <f>VLOOKUP(G5343,Translations!$M$2:$N$9,2,FALSE)</f>
        <v>[X2079] SARS-CoV-2 (RNA), Borger</v>
      </c>
      <c r="P5343" t="str">
        <f>VLOOKUP(F5343,Translations!$D$1:$F$13,2,FALSE)</f>
        <v>Ok</v>
      </c>
      <c r="Q5343" t="str">
        <f>VLOOKUP(F5343,Translations!$D$2:$G$13,4,FALSE)</f>
        <v>01 - Aktiv, bopæl i DK</v>
      </c>
      <c r="R5343" t="str">
        <f>VLOOKUP(H5343,Translations!$P$2:$Q$10,2,FALSE)</f>
        <v>1 - Selvstændigt sikret - med lægevalg</v>
      </c>
      <c r="S5343" t="str">
        <f>VLOOKUP(F5343,Translations!$D$2:$F$13,3,FALSE)</f>
        <v>Ja</v>
      </c>
    </row>
    <row r="5344" spans="1:19" x14ac:dyDescent="0.2">
      <c r="A5344" s="3">
        <v>43970</v>
      </c>
      <c r="B5344" t="s">
        <v>228</v>
      </c>
      <c r="C5344" t="s">
        <v>199</v>
      </c>
      <c r="D5344">
        <v>657</v>
      </c>
      <c r="E5344">
        <v>1082</v>
      </c>
      <c r="F5344" t="str">
        <f t="shared" si="173"/>
        <v>01</v>
      </c>
      <c r="G5344" t="s">
        <v>513</v>
      </c>
      <c r="H5344">
        <v>1</v>
      </c>
      <c r="I5344" t="s">
        <v>6</v>
      </c>
      <c r="J5344" t="s">
        <v>5</v>
      </c>
      <c r="K5344" t="s">
        <v>6</v>
      </c>
      <c r="L5344">
        <v>3</v>
      </c>
      <c r="M5344" t="str">
        <f>VLOOKUP(E5344,Translations!$A$1:$B$7,2,FALSE)</f>
        <v>Midtjylland</v>
      </c>
      <c r="N5344" t="str">
        <f>VLOOKUP(D5344,Translations!$I$2:$K$101,2,FALSE)</f>
        <v>Herning</v>
      </c>
      <c r="O5344" t="str">
        <f>VLOOKUP(G5344,Translations!$M$2:$N$9,2,FALSE)</f>
        <v>[X2079] SARS-CoV-2 (RNA), Borger</v>
      </c>
      <c r="P5344" t="str">
        <f>VLOOKUP(F5344,Translations!$D$1:$F$13,2,FALSE)</f>
        <v>Ok</v>
      </c>
      <c r="Q5344" t="str">
        <f>VLOOKUP(F5344,Translations!$D$2:$G$13,4,FALSE)</f>
        <v>01 - Aktiv, bopæl i DK</v>
      </c>
      <c r="R5344" t="str">
        <f>VLOOKUP(H5344,Translations!$P$2:$Q$10,2,FALSE)</f>
        <v>1 - Selvstændigt sikret - med lægevalg</v>
      </c>
      <c r="S5344" t="str">
        <f>VLOOKUP(F5344,Translations!$D$2:$F$13,3,FALSE)</f>
        <v>Ja</v>
      </c>
    </row>
    <row r="5345" spans="1:19" x14ac:dyDescent="0.2">
      <c r="A5345" s="3">
        <v>43970</v>
      </c>
      <c r="B5345" t="s">
        <v>228</v>
      </c>
      <c r="C5345" t="s">
        <v>199</v>
      </c>
      <c r="D5345">
        <v>661</v>
      </c>
      <c r="E5345">
        <v>1082</v>
      </c>
      <c r="F5345" t="str">
        <f t="shared" si="173"/>
        <v>01</v>
      </c>
      <c r="G5345" t="s">
        <v>513</v>
      </c>
      <c r="H5345">
        <v>1</v>
      </c>
      <c r="I5345" t="s">
        <v>6</v>
      </c>
      <c r="J5345" t="s">
        <v>5</v>
      </c>
      <c r="K5345" t="s">
        <v>6</v>
      </c>
      <c r="L5345">
        <v>2</v>
      </c>
      <c r="M5345" t="str">
        <f>VLOOKUP(E5345,Translations!$A$1:$B$7,2,FALSE)</f>
        <v>Midtjylland</v>
      </c>
      <c r="N5345" t="str">
        <f>VLOOKUP(D5345,Translations!$I$2:$K$101,2,FALSE)</f>
        <v>Holstebro</v>
      </c>
      <c r="O5345" t="str">
        <f>VLOOKUP(G5345,Translations!$M$2:$N$9,2,FALSE)</f>
        <v>[X2079] SARS-CoV-2 (RNA), Borger</v>
      </c>
      <c r="P5345" t="str">
        <f>VLOOKUP(F5345,Translations!$D$1:$F$13,2,FALSE)</f>
        <v>Ok</v>
      </c>
      <c r="Q5345" t="str">
        <f>VLOOKUP(F5345,Translations!$D$2:$G$13,4,FALSE)</f>
        <v>01 - Aktiv, bopæl i DK</v>
      </c>
      <c r="R5345" t="str">
        <f>VLOOKUP(H5345,Translations!$P$2:$Q$10,2,FALSE)</f>
        <v>1 - Selvstændigt sikret - med lægevalg</v>
      </c>
      <c r="S5345" t="str">
        <f>VLOOKUP(F5345,Translations!$D$2:$F$13,3,FALSE)</f>
        <v>Ja</v>
      </c>
    </row>
    <row r="5346" spans="1:19" x14ac:dyDescent="0.2">
      <c r="A5346" s="3">
        <v>43970</v>
      </c>
      <c r="B5346" t="s">
        <v>228</v>
      </c>
      <c r="C5346" t="s">
        <v>199</v>
      </c>
      <c r="D5346">
        <v>706</v>
      </c>
      <c r="E5346">
        <v>1082</v>
      </c>
      <c r="F5346" t="str">
        <f t="shared" si="173"/>
        <v>01</v>
      </c>
      <c r="G5346" t="s">
        <v>513</v>
      </c>
      <c r="H5346">
        <v>1</v>
      </c>
      <c r="I5346" t="s">
        <v>6</v>
      </c>
      <c r="J5346" t="s">
        <v>5</v>
      </c>
      <c r="K5346" t="s">
        <v>6</v>
      </c>
      <c r="L5346">
        <v>3</v>
      </c>
      <c r="M5346" t="str">
        <f>VLOOKUP(E5346,Translations!$A$1:$B$7,2,FALSE)</f>
        <v>Midtjylland</v>
      </c>
      <c r="N5346" t="str">
        <f>VLOOKUP(D5346,Translations!$I$2:$K$101,2,FALSE)</f>
        <v>Syddjurs</v>
      </c>
      <c r="O5346" t="str">
        <f>VLOOKUP(G5346,Translations!$M$2:$N$9,2,FALSE)</f>
        <v>[X2079] SARS-CoV-2 (RNA), Borger</v>
      </c>
      <c r="P5346" t="str">
        <f>VLOOKUP(F5346,Translations!$D$1:$F$13,2,FALSE)</f>
        <v>Ok</v>
      </c>
      <c r="Q5346" t="str">
        <f>VLOOKUP(F5346,Translations!$D$2:$G$13,4,FALSE)</f>
        <v>01 - Aktiv, bopæl i DK</v>
      </c>
      <c r="R5346" t="str">
        <f>VLOOKUP(H5346,Translations!$P$2:$Q$10,2,FALSE)</f>
        <v>1 - Selvstændigt sikret - med lægevalg</v>
      </c>
      <c r="S5346" t="str">
        <f>VLOOKUP(F5346,Translations!$D$2:$F$13,3,FALSE)</f>
        <v>Ja</v>
      </c>
    </row>
    <row r="5347" spans="1:19" x14ac:dyDescent="0.2">
      <c r="A5347" s="3">
        <v>43970</v>
      </c>
      <c r="B5347" t="s">
        <v>228</v>
      </c>
      <c r="C5347" t="s">
        <v>199</v>
      </c>
      <c r="D5347">
        <v>710</v>
      </c>
      <c r="E5347">
        <v>1082</v>
      </c>
      <c r="F5347" t="str">
        <f t="shared" si="173"/>
        <v>01</v>
      </c>
      <c r="G5347" t="s">
        <v>513</v>
      </c>
      <c r="H5347">
        <v>1</v>
      </c>
      <c r="I5347" t="s">
        <v>6</v>
      </c>
      <c r="J5347" t="s">
        <v>5</v>
      </c>
      <c r="K5347" t="s">
        <v>6</v>
      </c>
      <c r="L5347">
        <v>5</v>
      </c>
      <c r="M5347" t="str">
        <f>VLOOKUP(E5347,Translations!$A$1:$B$7,2,FALSE)</f>
        <v>Midtjylland</v>
      </c>
      <c r="N5347" t="str">
        <f>VLOOKUP(D5347,Translations!$I$2:$K$101,2,FALSE)</f>
        <v>Favrskov</v>
      </c>
      <c r="O5347" t="str">
        <f>VLOOKUP(G5347,Translations!$M$2:$N$9,2,FALSE)</f>
        <v>[X2079] SARS-CoV-2 (RNA), Borger</v>
      </c>
      <c r="P5347" t="str">
        <f>VLOOKUP(F5347,Translations!$D$1:$F$13,2,FALSE)</f>
        <v>Ok</v>
      </c>
      <c r="Q5347" t="str">
        <f>VLOOKUP(F5347,Translations!$D$2:$G$13,4,FALSE)</f>
        <v>01 - Aktiv, bopæl i DK</v>
      </c>
      <c r="R5347" t="str">
        <f>VLOOKUP(H5347,Translations!$P$2:$Q$10,2,FALSE)</f>
        <v>1 - Selvstændigt sikret - med lægevalg</v>
      </c>
      <c r="S5347" t="str">
        <f>VLOOKUP(F5347,Translations!$D$2:$F$13,3,FALSE)</f>
        <v>Ja</v>
      </c>
    </row>
    <row r="5348" spans="1:19" x14ac:dyDescent="0.2">
      <c r="A5348" s="3">
        <v>43970</v>
      </c>
      <c r="B5348" t="s">
        <v>228</v>
      </c>
      <c r="C5348" t="s">
        <v>199</v>
      </c>
      <c r="D5348">
        <v>730</v>
      </c>
      <c r="E5348">
        <v>1082</v>
      </c>
      <c r="F5348" t="str">
        <f t="shared" si="173"/>
        <v>01</v>
      </c>
      <c r="G5348" t="s">
        <v>513</v>
      </c>
      <c r="H5348">
        <v>1</v>
      </c>
      <c r="I5348" t="s">
        <v>6</v>
      </c>
      <c r="J5348" t="s">
        <v>5</v>
      </c>
      <c r="K5348" t="s">
        <v>6</v>
      </c>
      <c r="L5348">
        <v>3</v>
      </c>
      <c r="M5348" t="str">
        <f>VLOOKUP(E5348,Translations!$A$1:$B$7,2,FALSE)</f>
        <v>Midtjylland</v>
      </c>
      <c r="N5348" t="str">
        <f>VLOOKUP(D5348,Translations!$I$2:$K$101,2,FALSE)</f>
        <v>Randers</v>
      </c>
      <c r="O5348" t="str">
        <f>VLOOKUP(G5348,Translations!$M$2:$N$9,2,FALSE)</f>
        <v>[X2079] SARS-CoV-2 (RNA), Borger</v>
      </c>
      <c r="P5348" t="str">
        <f>VLOOKUP(F5348,Translations!$D$1:$F$13,2,FALSE)</f>
        <v>Ok</v>
      </c>
      <c r="Q5348" t="str">
        <f>VLOOKUP(F5348,Translations!$D$2:$G$13,4,FALSE)</f>
        <v>01 - Aktiv, bopæl i DK</v>
      </c>
      <c r="R5348" t="str">
        <f>VLOOKUP(H5348,Translations!$P$2:$Q$10,2,FALSE)</f>
        <v>1 - Selvstændigt sikret - med lægevalg</v>
      </c>
      <c r="S5348" t="str">
        <f>VLOOKUP(F5348,Translations!$D$2:$F$13,3,FALSE)</f>
        <v>Ja</v>
      </c>
    </row>
    <row r="5349" spans="1:19" x14ac:dyDescent="0.2">
      <c r="A5349" s="3">
        <v>43970</v>
      </c>
      <c r="B5349" t="s">
        <v>228</v>
      </c>
      <c r="C5349" t="s">
        <v>199</v>
      </c>
      <c r="D5349">
        <v>740</v>
      </c>
      <c r="E5349">
        <v>1082</v>
      </c>
      <c r="F5349" t="str">
        <f t="shared" si="173"/>
        <v>01</v>
      </c>
      <c r="G5349" t="s">
        <v>513</v>
      </c>
      <c r="H5349">
        <v>1</v>
      </c>
      <c r="I5349" t="s">
        <v>6</v>
      </c>
      <c r="J5349" t="s">
        <v>5</v>
      </c>
      <c r="K5349" t="s">
        <v>6</v>
      </c>
      <c r="L5349">
        <v>4</v>
      </c>
      <c r="M5349" t="str">
        <f>VLOOKUP(E5349,Translations!$A$1:$B$7,2,FALSE)</f>
        <v>Midtjylland</v>
      </c>
      <c r="N5349" t="str">
        <f>VLOOKUP(D5349,Translations!$I$2:$K$101,2,FALSE)</f>
        <v>Silkeborg</v>
      </c>
      <c r="O5349" t="str">
        <f>VLOOKUP(G5349,Translations!$M$2:$N$9,2,FALSE)</f>
        <v>[X2079] SARS-CoV-2 (RNA), Borger</v>
      </c>
      <c r="P5349" t="str">
        <f>VLOOKUP(F5349,Translations!$D$1:$F$13,2,FALSE)</f>
        <v>Ok</v>
      </c>
      <c r="Q5349" t="str">
        <f>VLOOKUP(F5349,Translations!$D$2:$G$13,4,FALSE)</f>
        <v>01 - Aktiv, bopæl i DK</v>
      </c>
      <c r="R5349" t="str">
        <f>VLOOKUP(H5349,Translations!$P$2:$Q$10,2,FALSE)</f>
        <v>1 - Selvstændigt sikret - med lægevalg</v>
      </c>
      <c r="S5349" t="str">
        <f>VLOOKUP(F5349,Translations!$D$2:$F$13,3,FALSE)</f>
        <v>Ja</v>
      </c>
    </row>
    <row r="5350" spans="1:19" x14ac:dyDescent="0.2">
      <c r="A5350" s="3">
        <v>43970</v>
      </c>
      <c r="B5350" t="s">
        <v>228</v>
      </c>
      <c r="C5350" t="s">
        <v>199</v>
      </c>
      <c r="D5350">
        <v>746</v>
      </c>
      <c r="E5350">
        <v>1082</v>
      </c>
      <c r="F5350" t="str">
        <f t="shared" si="173"/>
        <v>01</v>
      </c>
      <c r="G5350" t="s">
        <v>513</v>
      </c>
      <c r="H5350">
        <v>1</v>
      </c>
      <c r="I5350" t="s">
        <v>6</v>
      </c>
      <c r="J5350" t="s">
        <v>5</v>
      </c>
      <c r="K5350" t="s">
        <v>6</v>
      </c>
      <c r="L5350">
        <v>6</v>
      </c>
      <c r="M5350" t="str">
        <f>VLOOKUP(E5350,Translations!$A$1:$B$7,2,FALSE)</f>
        <v>Midtjylland</v>
      </c>
      <c r="N5350" t="str">
        <f>VLOOKUP(D5350,Translations!$I$2:$K$101,2,FALSE)</f>
        <v>Skanderborg</v>
      </c>
      <c r="O5350" t="str">
        <f>VLOOKUP(G5350,Translations!$M$2:$N$9,2,FALSE)</f>
        <v>[X2079] SARS-CoV-2 (RNA), Borger</v>
      </c>
      <c r="P5350" t="str">
        <f>VLOOKUP(F5350,Translations!$D$1:$F$13,2,FALSE)</f>
        <v>Ok</v>
      </c>
      <c r="Q5350" t="str">
        <f>VLOOKUP(F5350,Translations!$D$2:$G$13,4,FALSE)</f>
        <v>01 - Aktiv, bopæl i DK</v>
      </c>
      <c r="R5350" t="str">
        <f>VLOOKUP(H5350,Translations!$P$2:$Q$10,2,FALSE)</f>
        <v>1 - Selvstændigt sikret - med lægevalg</v>
      </c>
      <c r="S5350" t="str">
        <f>VLOOKUP(F5350,Translations!$D$2:$F$13,3,FALSE)</f>
        <v>Ja</v>
      </c>
    </row>
    <row r="5351" spans="1:19" x14ac:dyDescent="0.2">
      <c r="A5351" s="3">
        <v>43970</v>
      </c>
      <c r="B5351" t="s">
        <v>228</v>
      </c>
      <c r="C5351" t="s">
        <v>199</v>
      </c>
      <c r="D5351">
        <v>751</v>
      </c>
      <c r="E5351">
        <v>1082</v>
      </c>
      <c r="F5351" t="str">
        <f t="shared" si="173"/>
        <v>01</v>
      </c>
      <c r="G5351" t="s">
        <v>513</v>
      </c>
      <c r="H5351">
        <v>0</v>
      </c>
      <c r="I5351" t="s">
        <v>6</v>
      </c>
      <c r="J5351" t="s">
        <v>5</v>
      </c>
      <c r="K5351" t="s">
        <v>6</v>
      </c>
      <c r="L5351">
        <v>1</v>
      </c>
      <c r="M5351" t="str">
        <f>VLOOKUP(E5351,Translations!$A$1:$B$7,2,FALSE)</f>
        <v>Midtjylland</v>
      </c>
      <c r="N5351" t="str">
        <f>VLOOKUP(D5351,Translations!$I$2:$K$101,2,FALSE)</f>
        <v>Aarhus</v>
      </c>
      <c r="O5351" t="str">
        <f>VLOOKUP(G5351,Translations!$M$2:$N$9,2,FALSE)</f>
        <v>[X2079] SARS-CoV-2 (RNA), Borger</v>
      </c>
      <c r="P5351" t="str">
        <f>VLOOKUP(F5351,Translations!$D$1:$F$13,2,FALSE)</f>
        <v>Ok</v>
      </c>
      <c r="Q5351" t="str">
        <f>VLOOKUP(F5351,Translations!$D$2:$G$13,4,FALSE)</f>
        <v>01 - Aktiv, bopæl i DK</v>
      </c>
      <c r="R5351" t="str">
        <f>VLOOKUP(H5351,Translations!$P$2:$Q$10,2,FALSE)</f>
        <v>0 - Ukendt / Ej fundet</v>
      </c>
      <c r="S5351" t="str">
        <f>VLOOKUP(F5351,Translations!$D$2:$F$13,3,FALSE)</f>
        <v>Ja</v>
      </c>
    </row>
    <row r="5352" spans="1:19" x14ac:dyDescent="0.2">
      <c r="A5352" s="3">
        <v>43970</v>
      </c>
      <c r="B5352" t="s">
        <v>228</v>
      </c>
      <c r="C5352" t="s">
        <v>199</v>
      </c>
      <c r="D5352">
        <v>751</v>
      </c>
      <c r="E5352">
        <v>1082</v>
      </c>
      <c r="F5352" t="str">
        <f t="shared" si="173"/>
        <v>01</v>
      </c>
      <c r="G5352" t="s">
        <v>513</v>
      </c>
      <c r="H5352">
        <v>1</v>
      </c>
      <c r="I5352" t="s">
        <v>6</v>
      </c>
      <c r="J5352" t="s">
        <v>5</v>
      </c>
      <c r="K5352" t="s">
        <v>6</v>
      </c>
      <c r="L5352">
        <v>30853</v>
      </c>
      <c r="M5352" t="str">
        <f>VLOOKUP(E5352,Translations!$A$1:$B$7,2,FALSE)</f>
        <v>Midtjylland</v>
      </c>
      <c r="N5352" t="str">
        <f>VLOOKUP(D5352,Translations!$I$2:$K$101,2,FALSE)</f>
        <v>Aarhus</v>
      </c>
      <c r="O5352" t="str">
        <f>VLOOKUP(G5352,Translations!$M$2:$N$9,2,FALSE)</f>
        <v>[X2079] SARS-CoV-2 (RNA), Borger</v>
      </c>
      <c r="P5352" t="str">
        <f>VLOOKUP(F5352,Translations!$D$1:$F$13,2,FALSE)</f>
        <v>Ok</v>
      </c>
      <c r="Q5352" t="str">
        <f>VLOOKUP(F5352,Translations!$D$2:$G$13,4,FALSE)</f>
        <v>01 - Aktiv, bopæl i DK</v>
      </c>
      <c r="R5352" t="str">
        <f>VLOOKUP(H5352,Translations!$P$2:$Q$10,2,FALSE)</f>
        <v>1 - Selvstændigt sikret - med lægevalg</v>
      </c>
      <c r="S5352" t="str">
        <f>VLOOKUP(F5352,Translations!$D$2:$F$13,3,FALSE)</f>
        <v>Ja</v>
      </c>
    </row>
    <row r="5353" spans="1:19" x14ac:dyDescent="0.2">
      <c r="A5353" s="3">
        <v>43970</v>
      </c>
      <c r="B5353" t="s">
        <v>228</v>
      </c>
      <c r="C5353" t="s">
        <v>199</v>
      </c>
      <c r="D5353">
        <v>751</v>
      </c>
      <c r="E5353">
        <v>1082</v>
      </c>
      <c r="F5353" t="str">
        <f t="shared" si="173"/>
        <v>01</v>
      </c>
      <c r="G5353" t="s">
        <v>513</v>
      </c>
      <c r="H5353">
        <v>2</v>
      </c>
      <c r="I5353" t="s">
        <v>6</v>
      </c>
      <c r="J5353" t="s">
        <v>5</v>
      </c>
      <c r="K5353" t="s">
        <v>6</v>
      </c>
      <c r="L5353">
        <v>22</v>
      </c>
      <c r="M5353" t="str">
        <f>VLOOKUP(E5353,Translations!$A$1:$B$7,2,FALSE)</f>
        <v>Midtjylland</v>
      </c>
      <c r="N5353" t="str">
        <f>VLOOKUP(D5353,Translations!$I$2:$K$101,2,FALSE)</f>
        <v>Aarhus</v>
      </c>
      <c r="O5353" t="str">
        <f>VLOOKUP(G5353,Translations!$M$2:$N$9,2,FALSE)</f>
        <v>[X2079] SARS-CoV-2 (RNA), Borger</v>
      </c>
      <c r="P5353" t="str">
        <f>VLOOKUP(F5353,Translations!$D$1:$F$13,2,FALSE)</f>
        <v>Ok</v>
      </c>
      <c r="Q5353" t="str">
        <f>VLOOKUP(F5353,Translations!$D$2:$G$13,4,FALSE)</f>
        <v>01 - Aktiv, bopæl i DK</v>
      </c>
      <c r="R5353" t="str">
        <f>VLOOKUP(H5353,Translations!$P$2:$Q$10,2,FALSE)</f>
        <v>2 - Selvstændigt sikret - uden lægevalg</v>
      </c>
      <c r="S5353" t="str">
        <f>VLOOKUP(F5353,Translations!$D$2:$F$13,3,FALSE)</f>
        <v>Ja</v>
      </c>
    </row>
    <row r="5354" spans="1:19" x14ac:dyDescent="0.2">
      <c r="A5354" s="3">
        <v>43970</v>
      </c>
      <c r="B5354" t="s">
        <v>228</v>
      </c>
      <c r="C5354" t="s">
        <v>199</v>
      </c>
      <c r="D5354">
        <v>751</v>
      </c>
      <c r="E5354">
        <v>1082</v>
      </c>
      <c r="F5354" t="str">
        <f t="shared" si="173"/>
        <v>01</v>
      </c>
      <c r="G5354" t="s">
        <v>513</v>
      </c>
      <c r="H5354">
        <v>4</v>
      </c>
      <c r="I5354" t="s">
        <v>6</v>
      </c>
      <c r="J5354" t="s">
        <v>5</v>
      </c>
      <c r="K5354" t="s">
        <v>6</v>
      </c>
      <c r="L5354">
        <v>14</v>
      </c>
      <c r="M5354" t="str">
        <f>VLOOKUP(E5354,Translations!$A$1:$B$7,2,FALSE)</f>
        <v>Midtjylland</v>
      </c>
      <c r="N5354" t="str">
        <f>VLOOKUP(D5354,Translations!$I$2:$K$101,2,FALSE)</f>
        <v>Aarhus</v>
      </c>
      <c r="O5354" t="str">
        <f>VLOOKUP(G5354,Translations!$M$2:$N$9,2,FALSE)</f>
        <v>[X2079] SARS-CoV-2 (RNA), Borger</v>
      </c>
      <c r="P5354" t="str">
        <f>VLOOKUP(F5354,Translations!$D$1:$F$13,2,FALSE)</f>
        <v>Ok</v>
      </c>
      <c r="Q5354" t="str">
        <f>VLOOKUP(F5354,Translations!$D$2:$G$13,4,FALSE)</f>
        <v>01 - Aktiv, bopæl i DK</v>
      </c>
      <c r="R5354" t="str">
        <f>VLOOKUP(H5354,Translations!$P$2:$Q$10,2,FALSE)</f>
        <v>4 - Optaget i fængselsvæsenet efter dom (+3 mdr.)</v>
      </c>
      <c r="S5354" t="str">
        <f>VLOOKUP(F5354,Translations!$D$2:$F$13,3,FALSE)</f>
        <v>Ja</v>
      </c>
    </row>
    <row r="5355" spans="1:19" x14ac:dyDescent="0.2">
      <c r="A5355" s="3">
        <v>43970</v>
      </c>
      <c r="B5355" t="s">
        <v>228</v>
      </c>
      <c r="C5355" t="s">
        <v>199</v>
      </c>
      <c r="D5355">
        <v>756</v>
      </c>
      <c r="E5355">
        <v>1082</v>
      </c>
      <c r="F5355" t="str">
        <f t="shared" si="173"/>
        <v>01</v>
      </c>
      <c r="G5355" t="s">
        <v>513</v>
      </c>
      <c r="H5355">
        <v>1</v>
      </c>
      <c r="I5355" t="s">
        <v>6</v>
      </c>
      <c r="J5355" t="s">
        <v>5</v>
      </c>
      <c r="K5355" t="s">
        <v>6</v>
      </c>
      <c r="L5355">
        <v>5660</v>
      </c>
      <c r="M5355" t="str">
        <f>VLOOKUP(E5355,Translations!$A$1:$B$7,2,FALSE)</f>
        <v>Midtjylland</v>
      </c>
      <c r="N5355" t="str">
        <f>VLOOKUP(D5355,Translations!$I$2:$K$101,2,FALSE)</f>
        <v>Ikast-Brande</v>
      </c>
      <c r="O5355" t="str">
        <f>VLOOKUP(G5355,Translations!$M$2:$N$9,2,FALSE)</f>
        <v>[X2079] SARS-CoV-2 (RNA), Borger</v>
      </c>
      <c r="P5355" t="str">
        <f>VLOOKUP(F5355,Translations!$D$1:$F$13,2,FALSE)</f>
        <v>Ok</v>
      </c>
      <c r="Q5355" t="str">
        <f>VLOOKUP(F5355,Translations!$D$2:$G$13,4,FALSE)</f>
        <v>01 - Aktiv, bopæl i DK</v>
      </c>
      <c r="R5355" t="str">
        <f>VLOOKUP(H5355,Translations!$P$2:$Q$10,2,FALSE)</f>
        <v>1 - Selvstændigt sikret - med lægevalg</v>
      </c>
      <c r="S5355" t="str">
        <f>VLOOKUP(F5355,Translations!$D$2:$F$13,3,FALSE)</f>
        <v>Ja</v>
      </c>
    </row>
    <row r="5356" spans="1:19" x14ac:dyDescent="0.2">
      <c r="A5356" s="3">
        <v>43970</v>
      </c>
      <c r="B5356" t="s">
        <v>228</v>
      </c>
      <c r="C5356" t="s">
        <v>199</v>
      </c>
      <c r="D5356">
        <v>756</v>
      </c>
      <c r="E5356">
        <v>1082</v>
      </c>
      <c r="F5356" t="str">
        <f t="shared" si="173"/>
        <v>01</v>
      </c>
      <c r="G5356" t="s">
        <v>513</v>
      </c>
      <c r="H5356">
        <v>4</v>
      </c>
      <c r="I5356" t="s">
        <v>6</v>
      </c>
      <c r="J5356" t="s">
        <v>5</v>
      </c>
      <c r="K5356" t="s">
        <v>6</v>
      </c>
      <c r="L5356">
        <v>15</v>
      </c>
      <c r="M5356" t="str">
        <f>VLOOKUP(E5356,Translations!$A$1:$B$7,2,FALSE)</f>
        <v>Midtjylland</v>
      </c>
      <c r="N5356" t="str">
        <f>VLOOKUP(D5356,Translations!$I$2:$K$101,2,FALSE)</f>
        <v>Ikast-Brande</v>
      </c>
      <c r="O5356" t="str">
        <f>VLOOKUP(G5356,Translations!$M$2:$N$9,2,FALSE)</f>
        <v>[X2079] SARS-CoV-2 (RNA), Borger</v>
      </c>
      <c r="P5356" t="str">
        <f>VLOOKUP(F5356,Translations!$D$1:$F$13,2,FALSE)</f>
        <v>Ok</v>
      </c>
      <c r="Q5356" t="str">
        <f>VLOOKUP(F5356,Translations!$D$2:$G$13,4,FALSE)</f>
        <v>01 - Aktiv, bopæl i DK</v>
      </c>
      <c r="R5356" t="str">
        <f>VLOOKUP(H5356,Translations!$P$2:$Q$10,2,FALSE)</f>
        <v>4 - Optaget i fængselsvæsenet efter dom (+3 mdr.)</v>
      </c>
      <c r="S5356" t="str">
        <f>VLOOKUP(F5356,Translations!$D$2:$F$13,3,FALSE)</f>
        <v>Ja</v>
      </c>
    </row>
    <row r="5357" spans="1:19" x14ac:dyDescent="0.2">
      <c r="A5357" s="3">
        <v>43970</v>
      </c>
      <c r="B5357" t="s">
        <v>228</v>
      </c>
      <c r="C5357" t="s">
        <v>199</v>
      </c>
      <c r="D5357">
        <v>756</v>
      </c>
      <c r="E5357">
        <v>1082</v>
      </c>
      <c r="F5357" t="str">
        <f t="shared" si="173"/>
        <v>01</v>
      </c>
      <c r="G5357" t="s">
        <v>513</v>
      </c>
      <c r="H5357">
        <v>6</v>
      </c>
      <c r="I5357" t="s">
        <v>6</v>
      </c>
      <c r="J5357" t="s">
        <v>5</v>
      </c>
      <c r="K5357" t="s">
        <v>6</v>
      </c>
      <c r="L5357">
        <v>1</v>
      </c>
      <c r="M5357" t="str">
        <f>VLOOKUP(E5357,Translations!$A$1:$B$7,2,FALSE)</f>
        <v>Midtjylland</v>
      </c>
      <c r="N5357" t="str">
        <f>VLOOKUP(D5357,Translations!$I$2:$K$101,2,FALSE)</f>
        <v>Ikast-Brande</v>
      </c>
      <c r="O5357" t="str">
        <f>VLOOKUP(G5357,Translations!$M$2:$N$9,2,FALSE)</f>
        <v>[X2079] SARS-CoV-2 (RNA), Borger</v>
      </c>
      <c r="P5357" t="str">
        <f>VLOOKUP(F5357,Translations!$D$1:$F$13,2,FALSE)</f>
        <v>Ok</v>
      </c>
      <c r="Q5357" t="str">
        <f>VLOOKUP(F5357,Translations!$D$2:$G$13,4,FALSE)</f>
        <v>01 - Aktiv, bopæl i DK</v>
      </c>
      <c r="R5357" t="str">
        <f>VLOOKUP(H5357,Translations!$P$2:$Q$10,2,FALSE)</f>
        <v>6 - Institutionsanbragt (§ 112)</v>
      </c>
      <c r="S5357" t="str">
        <f>VLOOKUP(F5357,Translations!$D$2:$F$13,3,FALSE)</f>
        <v>Ja</v>
      </c>
    </row>
    <row r="5358" spans="1:19" x14ac:dyDescent="0.2">
      <c r="A5358" s="3">
        <v>43970</v>
      </c>
      <c r="B5358" t="s">
        <v>228</v>
      </c>
      <c r="C5358" t="s">
        <v>199</v>
      </c>
      <c r="D5358">
        <v>760</v>
      </c>
      <c r="E5358">
        <v>1082</v>
      </c>
      <c r="F5358" t="str">
        <f t="shared" si="173"/>
        <v>01</v>
      </c>
      <c r="G5358" t="s">
        <v>513</v>
      </c>
      <c r="H5358">
        <v>1</v>
      </c>
      <c r="I5358" t="s">
        <v>6</v>
      </c>
      <c r="J5358" t="s">
        <v>5</v>
      </c>
      <c r="K5358" t="s">
        <v>6</v>
      </c>
      <c r="L5358">
        <v>6677</v>
      </c>
      <c r="M5358" t="str">
        <f>VLOOKUP(E5358,Translations!$A$1:$B$7,2,FALSE)</f>
        <v>Midtjylland</v>
      </c>
      <c r="N5358" t="str">
        <f>VLOOKUP(D5358,Translations!$I$2:$K$101,2,FALSE)</f>
        <v>Ringkøbing-Skjern</v>
      </c>
      <c r="O5358" t="str">
        <f>VLOOKUP(G5358,Translations!$M$2:$N$9,2,FALSE)</f>
        <v>[X2079] SARS-CoV-2 (RNA), Borger</v>
      </c>
      <c r="P5358" t="str">
        <f>VLOOKUP(F5358,Translations!$D$1:$F$13,2,FALSE)</f>
        <v>Ok</v>
      </c>
      <c r="Q5358" t="str">
        <f>VLOOKUP(F5358,Translations!$D$2:$G$13,4,FALSE)</f>
        <v>01 - Aktiv, bopæl i DK</v>
      </c>
      <c r="R5358" t="str">
        <f>VLOOKUP(H5358,Translations!$P$2:$Q$10,2,FALSE)</f>
        <v>1 - Selvstændigt sikret - med lægevalg</v>
      </c>
      <c r="S5358" t="str">
        <f>VLOOKUP(F5358,Translations!$D$2:$F$13,3,FALSE)</f>
        <v>Ja</v>
      </c>
    </row>
    <row r="5359" spans="1:19" x14ac:dyDescent="0.2">
      <c r="A5359" s="3">
        <v>43970</v>
      </c>
      <c r="B5359" t="s">
        <v>228</v>
      </c>
      <c r="C5359" t="s">
        <v>199</v>
      </c>
      <c r="D5359">
        <v>760</v>
      </c>
      <c r="E5359">
        <v>1082</v>
      </c>
      <c r="F5359" t="str">
        <f t="shared" si="173"/>
        <v>01</v>
      </c>
      <c r="G5359" t="s">
        <v>513</v>
      </c>
      <c r="H5359">
        <v>2</v>
      </c>
      <c r="I5359" t="s">
        <v>6</v>
      </c>
      <c r="J5359" t="s">
        <v>5</v>
      </c>
      <c r="K5359" t="s">
        <v>6</v>
      </c>
      <c r="L5359">
        <v>1</v>
      </c>
      <c r="M5359" t="str">
        <f>VLOOKUP(E5359,Translations!$A$1:$B$7,2,FALSE)</f>
        <v>Midtjylland</v>
      </c>
      <c r="N5359" t="str">
        <f>VLOOKUP(D5359,Translations!$I$2:$K$101,2,FALSE)</f>
        <v>Ringkøbing-Skjern</v>
      </c>
      <c r="O5359" t="str">
        <f>VLOOKUP(G5359,Translations!$M$2:$N$9,2,FALSE)</f>
        <v>[X2079] SARS-CoV-2 (RNA), Borger</v>
      </c>
      <c r="P5359" t="str">
        <f>VLOOKUP(F5359,Translations!$D$1:$F$13,2,FALSE)</f>
        <v>Ok</v>
      </c>
      <c r="Q5359" t="str">
        <f>VLOOKUP(F5359,Translations!$D$2:$G$13,4,FALSE)</f>
        <v>01 - Aktiv, bopæl i DK</v>
      </c>
      <c r="R5359" t="str">
        <f>VLOOKUP(H5359,Translations!$P$2:$Q$10,2,FALSE)</f>
        <v>2 - Selvstændigt sikret - uden lægevalg</v>
      </c>
      <c r="S5359" t="str">
        <f>VLOOKUP(F5359,Translations!$D$2:$F$13,3,FALSE)</f>
        <v>Ja</v>
      </c>
    </row>
    <row r="5360" spans="1:19" x14ac:dyDescent="0.2">
      <c r="A5360" s="3">
        <v>43970</v>
      </c>
      <c r="B5360" t="s">
        <v>228</v>
      </c>
      <c r="C5360" t="s">
        <v>199</v>
      </c>
      <c r="D5360">
        <v>766</v>
      </c>
      <c r="E5360">
        <v>1082</v>
      </c>
      <c r="F5360" t="str">
        <f t="shared" si="173"/>
        <v>01</v>
      </c>
      <c r="G5360" t="s">
        <v>513</v>
      </c>
      <c r="H5360">
        <v>1</v>
      </c>
      <c r="I5360" t="s">
        <v>6</v>
      </c>
      <c r="J5360" t="s">
        <v>5</v>
      </c>
      <c r="K5360" t="s">
        <v>6</v>
      </c>
      <c r="L5360">
        <v>5853</v>
      </c>
      <c r="M5360" t="str">
        <f>VLOOKUP(E5360,Translations!$A$1:$B$7,2,FALSE)</f>
        <v>Midtjylland</v>
      </c>
      <c r="N5360" t="str">
        <f>VLOOKUP(D5360,Translations!$I$2:$K$101,2,FALSE)</f>
        <v>Hedensted</v>
      </c>
      <c r="O5360" t="str">
        <f>VLOOKUP(G5360,Translations!$M$2:$N$9,2,FALSE)</f>
        <v>[X2079] SARS-CoV-2 (RNA), Borger</v>
      </c>
      <c r="P5360" t="str">
        <f>VLOOKUP(F5360,Translations!$D$1:$F$13,2,FALSE)</f>
        <v>Ok</v>
      </c>
      <c r="Q5360" t="str">
        <f>VLOOKUP(F5360,Translations!$D$2:$G$13,4,FALSE)</f>
        <v>01 - Aktiv, bopæl i DK</v>
      </c>
      <c r="R5360" t="str">
        <f>VLOOKUP(H5360,Translations!$P$2:$Q$10,2,FALSE)</f>
        <v>1 - Selvstændigt sikret - med lægevalg</v>
      </c>
      <c r="S5360" t="str">
        <f>VLOOKUP(F5360,Translations!$D$2:$F$13,3,FALSE)</f>
        <v>Ja</v>
      </c>
    </row>
    <row r="5361" spans="1:19" x14ac:dyDescent="0.2">
      <c r="A5361" s="3">
        <v>43970</v>
      </c>
      <c r="B5361" t="s">
        <v>228</v>
      </c>
      <c r="C5361" t="s">
        <v>199</v>
      </c>
      <c r="D5361">
        <v>766</v>
      </c>
      <c r="E5361">
        <v>1082</v>
      </c>
      <c r="F5361" t="str">
        <f t="shared" si="173"/>
        <v>01</v>
      </c>
      <c r="G5361" t="s">
        <v>513</v>
      </c>
      <c r="H5361">
        <v>2</v>
      </c>
      <c r="I5361" t="s">
        <v>6</v>
      </c>
      <c r="J5361" t="s">
        <v>5</v>
      </c>
      <c r="K5361" t="s">
        <v>6</v>
      </c>
      <c r="L5361">
        <v>2</v>
      </c>
      <c r="M5361" t="str">
        <f>VLOOKUP(E5361,Translations!$A$1:$B$7,2,FALSE)</f>
        <v>Midtjylland</v>
      </c>
      <c r="N5361" t="str">
        <f>VLOOKUP(D5361,Translations!$I$2:$K$101,2,FALSE)</f>
        <v>Hedensted</v>
      </c>
      <c r="O5361" t="str">
        <f>VLOOKUP(G5361,Translations!$M$2:$N$9,2,FALSE)</f>
        <v>[X2079] SARS-CoV-2 (RNA), Borger</v>
      </c>
      <c r="P5361" t="str">
        <f>VLOOKUP(F5361,Translations!$D$1:$F$13,2,FALSE)</f>
        <v>Ok</v>
      </c>
      <c r="Q5361" t="str">
        <f>VLOOKUP(F5361,Translations!$D$2:$G$13,4,FALSE)</f>
        <v>01 - Aktiv, bopæl i DK</v>
      </c>
      <c r="R5361" t="str">
        <f>VLOOKUP(H5361,Translations!$P$2:$Q$10,2,FALSE)</f>
        <v>2 - Selvstændigt sikret - uden lægevalg</v>
      </c>
      <c r="S5361" t="str">
        <f>VLOOKUP(F5361,Translations!$D$2:$F$13,3,FALSE)</f>
        <v>Ja</v>
      </c>
    </row>
    <row r="5362" spans="1:19" x14ac:dyDescent="0.2">
      <c r="A5362" s="3">
        <v>43970</v>
      </c>
      <c r="B5362" t="s">
        <v>228</v>
      </c>
      <c r="C5362" t="s">
        <v>199</v>
      </c>
      <c r="D5362">
        <v>773</v>
      </c>
      <c r="E5362">
        <v>1081</v>
      </c>
      <c r="F5362" t="str">
        <f t="shared" si="173"/>
        <v>01</v>
      </c>
      <c r="G5362" t="s">
        <v>513</v>
      </c>
      <c r="H5362">
        <v>1</v>
      </c>
      <c r="I5362" t="s">
        <v>6</v>
      </c>
      <c r="J5362" t="s">
        <v>5</v>
      </c>
      <c r="K5362" t="s">
        <v>6</v>
      </c>
      <c r="L5362">
        <v>2274</v>
      </c>
      <c r="M5362" t="str">
        <f>VLOOKUP(E5362,Translations!$A$1:$B$7,2,FALSE)</f>
        <v>Nordjylland</v>
      </c>
      <c r="N5362" t="str">
        <f>VLOOKUP(D5362,Translations!$I$2:$K$101,2,FALSE)</f>
        <v>Morsø</v>
      </c>
      <c r="O5362" t="str">
        <f>VLOOKUP(G5362,Translations!$M$2:$N$9,2,FALSE)</f>
        <v>[X2079] SARS-CoV-2 (RNA), Borger</v>
      </c>
      <c r="P5362" t="str">
        <f>VLOOKUP(F5362,Translations!$D$1:$F$13,2,FALSE)</f>
        <v>Ok</v>
      </c>
      <c r="Q5362" t="str">
        <f>VLOOKUP(F5362,Translations!$D$2:$G$13,4,FALSE)</f>
        <v>01 - Aktiv, bopæl i DK</v>
      </c>
      <c r="R5362" t="str">
        <f>VLOOKUP(H5362,Translations!$P$2:$Q$10,2,FALSE)</f>
        <v>1 - Selvstændigt sikret - med lægevalg</v>
      </c>
      <c r="S5362" t="str">
        <f>VLOOKUP(F5362,Translations!$D$2:$F$13,3,FALSE)</f>
        <v>Ja</v>
      </c>
    </row>
    <row r="5363" spans="1:19" x14ac:dyDescent="0.2">
      <c r="A5363" s="3">
        <v>43970</v>
      </c>
      <c r="B5363" t="s">
        <v>228</v>
      </c>
      <c r="C5363" t="s">
        <v>199</v>
      </c>
      <c r="D5363">
        <v>779</v>
      </c>
      <c r="E5363">
        <v>1082</v>
      </c>
      <c r="F5363" t="str">
        <f t="shared" ref="F5363:F5392" si="174">"01"</f>
        <v>01</v>
      </c>
      <c r="G5363" t="s">
        <v>513</v>
      </c>
      <c r="H5363">
        <v>1</v>
      </c>
      <c r="I5363" t="s">
        <v>6</v>
      </c>
      <c r="J5363" t="s">
        <v>5</v>
      </c>
      <c r="K5363" t="s">
        <v>6</v>
      </c>
      <c r="L5363">
        <v>5483</v>
      </c>
      <c r="M5363" t="str">
        <f>VLOOKUP(E5363,Translations!$A$1:$B$7,2,FALSE)</f>
        <v>Midtjylland</v>
      </c>
      <c r="N5363" t="str">
        <f>VLOOKUP(D5363,Translations!$I$2:$K$101,2,FALSE)</f>
        <v>Skive</v>
      </c>
      <c r="O5363" t="str">
        <f>VLOOKUP(G5363,Translations!$M$2:$N$9,2,FALSE)</f>
        <v>[X2079] SARS-CoV-2 (RNA), Borger</v>
      </c>
      <c r="P5363" t="str">
        <f>VLOOKUP(F5363,Translations!$D$1:$F$13,2,FALSE)</f>
        <v>Ok</v>
      </c>
      <c r="Q5363" t="str">
        <f>VLOOKUP(F5363,Translations!$D$2:$G$13,4,FALSE)</f>
        <v>01 - Aktiv, bopæl i DK</v>
      </c>
      <c r="R5363" t="str">
        <f>VLOOKUP(H5363,Translations!$P$2:$Q$10,2,FALSE)</f>
        <v>1 - Selvstændigt sikret - med lægevalg</v>
      </c>
      <c r="S5363" t="str">
        <f>VLOOKUP(F5363,Translations!$D$2:$F$13,3,FALSE)</f>
        <v>Ja</v>
      </c>
    </row>
    <row r="5364" spans="1:19" x14ac:dyDescent="0.2">
      <c r="A5364" s="3">
        <v>43970</v>
      </c>
      <c r="B5364" t="s">
        <v>228</v>
      </c>
      <c r="C5364" t="s">
        <v>199</v>
      </c>
      <c r="D5364">
        <v>779</v>
      </c>
      <c r="E5364">
        <v>1082</v>
      </c>
      <c r="F5364" t="str">
        <f t="shared" si="174"/>
        <v>01</v>
      </c>
      <c r="G5364" t="s">
        <v>513</v>
      </c>
      <c r="H5364">
        <v>2</v>
      </c>
      <c r="I5364" t="s">
        <v>6</v>
      </c>
      <c r="J5364" t="s">
        <v>5</v>
      </c>
      <c r="K5364" t="s">
        <v>6</v>
      </c>
      <c r="L5364">
        <v>2</v>
      </c>
      <c r="M5364" t="str">
        <f>VLOOKUP(E5364,Translations!$A$1:$B$7,2,FALSE)</f>
        <v>Midtjylland</v>
      </c>
      <c r="N5364" t="str">
        <f>VLOOKUP(D5364,Translations!$I$2:$K$101,2,FALSE)</f>
        <v>Skive</v>
      </c>
      <c r="O5364" t="str">
        <f>VLOOKUP(G5364,Translations!$M$2:$N$9,2,FALSE)</f>
        <v>[X2079] SARS-CoV-2 (RNA), Borger</v>
      </c>
      <c r="P5364" t="str">
        <f>VLOOKUP(F5364,Translations!$D$1:$F$13,2,FALSE)</f>
        <v>Ok</v>
      </c>
      <c r="Q5364" t="str">
        <f>VLOOKUP(F5364,Translations!$D$2:$G$13,4,FALSE)</f>
        <v>01 - Aktiv, bopæl i DK</v>
      </c>
      <c r="R5364" t="str">
        <f>VLOOKUP(H5364,Translations!$P$2:$Q$10,2,FALSE)</f>
        <v>2 - Selvstændigt sikret - uden lægevalg</v>
      </c>
      <c r="S5364" t="str">
        <f>VLOOKUP(F5364,Translations!$D$2:$F$13,3,FALSE)</f>
        <v>Ja</v>
      </c>
    </row>
    <row r="5365" spans="1:19" x14ac:dyDescent="0.2">
      <c r="A5365" s="3">
        <v>43970</v>
      </c>
      <c r="B5365" t="s">
        <v>228</v>
      </c>
      <c r="C5365" t="s">
        <v>199</v>
      </c>
      <c r="D5365">
        <v>779</v>
      </c>
      <c r="E5365">
        <v>1082</v>
      </c>
      <c r="F5365" t="str">
        <f t="shared" si="174"/>
        <v>01</v>
      </c>
      <c r="G5365" t="s">
        <v>513</v>
      </c>
      <c r="H5365">
        <v>4</v>
      </c>
      <c r="I5365" t="s">
        <v>6</v>
      </c>
      <c r="J5365" t="s">
        <v>5</v>
      </c>
      <c r="K5365" t="s">
        <v>6</v>
      </c>
      <c r="L5365">
        <v>2</v>
      </c>
      <c r="M5365" t="str">
        <f>VLOOKUP(E5365,Translations!$A$1:$B$7,2,FALSE)</f>
        <v>Midtjylland</v>
      </c>
      <c r="N5365" t="str">
        <f>VLOOKUP(D5365,Translations!$I$2:$K$101,2,FALSE)</f>
        <v>Skive</v>
      </c>
      <c r="O5365" t="str">
        <f>VLOOKUP(G5365,Translations!$M$2:$N$9,2,FALSE)</f>
        <v>[X2079] SARS-CoV-2 (RNA), Borger</v>
      </c>
      <c r="P5365" t="str">
        <f>VLOOKUP(F5365,Translations!$D$1:$F$13,2,FALSE)</f>
        <v>Ok</v>
      </c>
      <c r="Q5365" t="str">
        <f>VLOOKUP(F5365,Translations!$D$2:$G$13,4,FALSE)</f>
        <v>01 - Aktiv, bopæl i DK</v>
      </c>
      <c r="R5365" t="str">
        <f>VLOOKUP(H5365,Translations!$P$2:$Q$10,2,FALSE)</f>
        <v>4 - Optaget i fængselsvæsenet efter dom (+3 mdr.)</v>
      </c>
      <c r="S5365" t="str">
        <f>VLOOKUP(F5365,Translations!$D$2:$F$13,3,FALSE)</f>
        <v>Ja</v>
      </c>
    </row>
    <row r="5366" spans="1:19" x14ac:dyDescent="0.2">
      <c r="A5366" s="3">
        <v>43970</v>
      </c>
      <c r="B5366" t="s">
        <v>228</v>
      </c>
      <c r="C5366" t="s">
        <v>199</v>
      </c>
      <c r="D5366">
        <v>787</v>
      </c>
      <c r="E5366">
        <v>1081</v>
      </c>
      <c r="F5366" t="str">
        <f t="shared" si="174"/>
        <v>01</v>
      </c>
      <c r="G5366" t="s">
        <v>513</v>
      </c>
      <c r="H5366">
        <v>1</v>
      </c>
      <c r="I5366" t="s">
        <v>6</v>
      </c>
      <c r="J5366" t="s">
        <v>5</v>
      </c>
      <c r="K5366" t="s">
        <v>6</v>
      </c>
      <c r="L5366">
        <v>5263</v>
      </c>
      <c r="M5366" t="str">
        <f>VLOOKUP(E5366,Translations!$A$1:$B$7,2,FALSE)</f>
        <v>Nordjylland</v>
      </c>
      <c r="N5366" t="str">
        <f>VLOOKUP(D5366,Translations!$I$2:$K$101,2,FALSE)</f>
        <v>Thisted</v>
      </c>
      <c r="O5366" t="str">
        <f>VLOOKUP(G5366,Translations!$M$2:$N$9,2,FALSE)</f>
        <v>[X2079] SARS-CoV-2 (RNA), Borger</v>
      </c>
      <c r="P5366" t="str">
        <f>VLOOKUP(F5366,Translations!$D$1:$F$13,2,FALSE)</f>
        <v>Ok</v>
      </c>
      <c r="Q5366" t="str">
        <f>VLOOKUP(F5366,Translations!$D$2:$G$13,4,FALSE)</f>
        <v>01 - Aktiv, bopæl i DK</v>
      </c>
      <c r="R5366" t="str">
        <f>VLOOKUP(H5366,Translations!$P$2:$Q$10,2,FALSE)</f>
        <v>1 - Selvstændigt sikret - med lægevalg</v>
      </c>
      <c r="S5366" t="str">
        <f>VLOOKUP(F5366,Translations!$D$2:$F$13,3,FALSE)</f>
        <v>Ja</v>
      </c>
    </row>
    <row r="5367" spans="1:19" x14ac:dyDescent="0.2">
      <c r="A5367" s="3">
        <v>43970</v>
      </c>
      <c r="B5367" t="s">
        <v>228</v>
      </c>
      <c r="C5367" t="s">
        <v>199</v>
      </c>
      <c r="D5367">
        <v>787</v>
      </c>
      <c r="E5367">
        <v>1081</v>
      </c>
      <c r="F5367" t="str">
        <f t="shared" si="174"/>
        <v>01</v>
      </c>
      <c r="G5367" t="s">
        <v>513</v>
      </c>
      <c r="H5367">
        <v>4</v>
      </c>
      <c r="I5367" t="s">
        <v>6</v>
      </c>
      <c r="J5367" t="s">
        <v>5</v>
      </c>
      <c r="K5367" t="s">
        <v>6</v>
      </c>
      <c r="L5367">
        <v>4</v>
      </c>
      <c r="M5367" t="str">
        <f>VLOOKUP(E5367,Translations!$A$1:$B$7,2,FALSE)</f>
        <v>Nordjylland</v>
      </c>
      <c r="N5367" t="str">
        <f>VLOOKUP(D5367,Translations!$I$2:$K$101,2,FALSE)</f>
        <v>Thisted</v>
      </c>
      <c r="O5367" t="str">
        <f>VLOOKUP(G5367,Translations!$M$2:$N$9,2,FALSE)</f>
        <v>[X2079] SARS-CoV-2 (RNA), Borger</v>
      </c>
      <c r="P5367" t="str">
        <f>VLOOKUP(F5367,Translations!$D$1:$F$13,2,FALSE)</f>
        <v>Ok</v>
      </c>
      <c r="Q5367" t="str">
        <f>VLOOKUP(F5367,Translations!$D$2:$G$13,4,FALSE)</f>
        <v>01 - Aktiv, bopæl i DK</v>
      </c>
      <c r="R5367" t="str">
        <f>VLOOKUP(H5367,Translations!$P$2:$Q$10,2,FALSE)</f>
        <v>4 - Optaget i fængselsvæsenet efter dom (+3 mdr.)</v>
      </c>
      <c r="S5367" t="str">
        <f>VLOOKUP(F5367,Translations!$D$2:$F$13,3,FALSE)</f>
        <v>Ja</v>
      </c>
    </row>
    <row r="5368" spans="1:19" x14ac:dyDescent="0.2">
      <c r="A5368" s="3">
        <v>43970</v>
      </c>
      <c r="B5368" t="s">
        <v>228</v>
      </c>
      <c r="C5368" t="s">
        <v>199</v>
      </c>
      <c r="D5368">
        <v>787</v>
      </c>
      <c r="E5368">
        <v>1081</v>
      </c>
      <c r="F5368" t="str">
        <f t="shared" si="174"/>
        <v>01</v>
      </c>
      <c r="G5368" t="s">
        <v>513</v>
      </c>
      <c r="H5368">
        <v>7</v>
      </c>
      <c r="I5368" t="s">
        <v>6</v>
      </c>
      <c r="J5368" t="s">
        <v>5</v>
      </c>
      <c r="K5368" t="s">
        <v>6</v>
      </c>
      <c r="L5368">
        <v>1</v>
      </c>
      <c r="M5368" t="str">
        <f>VLOOKUP(E5368,Translations!$A$1:$B$7,2,FALSE)</f>
        <v>Nordjylland</v>
      </c>
      <c r="N5368" t="str">
        <f>VLOOKUP(D5368,Translations!$I$2:$K$101,2,FALSE)</f>
        <v>Thisted</v>
      </c>
      <c r="O5368" t="str">
        <f>VLOOKUP(G5368,Translations!$M$2:$N$9,2,FALSE)</f>
        <v>[X2079] SARS-CoV-2 (RNA), Borger</v>
      </c>
      <c r="P5368" t="str">
        <f>VLOOKUP(F5368,Translations!$D$1:$F$13,2,FALSE)</f>
        <v>Ok</v>
      </c>
      <c r="Q5368" t="str">
        <f>VLOOKUP(F5368,Translations!$D$2:$G$13,4,FALSE)</f>
        <v>01 - Aktiv, bopæl i DK</v>
      </c>
      <c r="R5368" t="str">
        <f>VLOOKUP(H5368,Translations!$P$2:$Q$10,2,FALSE)</f>
        <v>7 - Bopæl i udlandet</v>
      </c>
      <c r="S5368" t="str">
        <f>VLOOKUP(F5368,Translations!$D$2:$F$13,3,FALSE)</f>
        <v>Ja</v>
      </c>
    </row>
    <row r="5369" spans="1:19" x14ac:dyDescent="0.2">
      <c r="A5369" s="3">
        <v>43970</v>
      </c>
      <c r="B5369" t="s">
        <v>228</v>
      </c>
      <c r="C5369" t="s">
        <v>199</v>
      </c>
      <c r="D5369">
        <v>791</v>
      </c>
      <c r="E5369">
        <v>1082</v>
      </c>
      <c r="F5369" t="str">
        <f t="shared" si="174"/>
        <v>01</v>
      </c>
      <c r="G5369" t="s">
        <v>513</v>
      </c>
      <c r="H5369">
        <v>1</v>
      </c>
      <c r="I5369" t="s">
        <v>6</v>
      </c>
      <c r="J5369" t="s">
        <v>5</v>
      </c>
      <c r="K5369" t="s">
        <v>6</v>
      </c>
      <c r="L5369">
        <v>12782</v>
      </c>
      <c r="M5369" t="str">
        <f>VLOOKUP(E5369,Translations!$A$1:$B$7,2,FALSE)</f>
        <v>Midtjylland</v>
      </c>
      <c r="N5369" t="str">
        <f>VLOOKUP(D5369,Translations!$I$2:$K$101,2,FALSE)</f>
        <v>Viborg</v>
      </c>
      <c r="O5369" t="str">
        <f>VLOOKUP(G5369,Translations!$M$2:$N$9,2,FALSE)</f>
        <v>[X2079] SARS-CoV-2 (RNA), Borger</v>
      </c>
      <c r="P5369" t="str">
        <f>VLOOKUP(F5369,Translations!$D$1:$F$13,2,FALSE)</f>
        <v>Ok</v>
      </c>
      <c r="Q5369" t="str">
        <f>VLOOKUP(F5369,Translations!$D$2:$G$13,4,FALSE)</f>
        <v>01 - Aktiv, bopæl i DK</v>
      </c>
      <c r="R5369" t="str">
        <f>VLOOKUP(H5369,Translations!$P$2:$Q$10,2,FALSE)</f>
        <v>1 - Selvstændigt sikret - med lægevalg</v>
      </c>
      <c r="S5369" t="str">
        <f>VLOOKUP(F5369,Translations!$D$2:$F$13,3,FALSE)</f>
        <v>Ja</v>
      </c>
    </row>
    <row r="5370" spans="1:19" x14ac:dyDescent="0.2">
      <c r="A5370" s="3">
        <v>43970</v>
      </c>
      <c r="B5370" t="s">
        <v>228</v>
      </c>
      <c r="C5370" t="s">
        <v>199</v>
      </c>
      <c r="D5370">
        <v>791</v>
      </c>
      <c r="E5370">
        <v>1082</v>
      </c>
      <c r="F5370" t="str">
        <f t="shared" si="174"/>
        <v>01</v>
      </c>
      <c r="G5370" t="s">
        <v>513</v>
      </c>
      <c r="H5370">
        <v>2</v>
      </c>
      <c r="I5370" t="s">
        <v>6</v>
      </c>
      <c r="J5370" t="s">
        <v>5</v>
      </c>
      <c r="K5370" t="s">
        <v>6</v>
      </c>
      <c r="L5370">
        <v>7</v>
      </c>
      <c r="M5370" t="str">
        <f>VLOOKUP(E5370,Translations!$A$1:$B$7,2,FALSE)</f>
        <v>Midtjylland</v>
      </c>
      <c r="N5370" t="str">
        <f>VLOOKUP(D5370,Translations!$I$2:$K$101,2,FALSE)</f>
        <v>Viborg</v>
      </c>
      <c r="O5370" t="str">
        <f>VLOOKUP(G5370,Translations!$M$2:$N$9,2,FALSE)</f>
        <v>[X2079] SARS-CoV-2 (RNA), Borger</v>
      </c>
      <c r="P5370" t="str">
        <f>VLOOKUP(F5370,Translations!$D$1:$F$13,2,FALSE)</f>
        <v>Ok</v>
      </c>
      <c r="Q5370" t="str">
        <f>VLOOKUP(F5370,Translations!$D$2:$G$13,4,FALSE)</f>
        <v>01 - Aktiv, bopæl i DK</v>
      </c>
      <c r="R5370" t="str">
        <f>VLOOKUP(H5370,Translations!$P$2:$Q$10,2,FALSE)</f>
        <v>2 - Selvstændigt sikret - uden lægevalg</v>
      </c>
      <c r="S5370" t="str">
        <f>VLOOKUP(F5370,Translations!$D$2:$F$13,3,FALSE)</f>
        <v>Ja</v>
      </c>
    </row>
    <row r="5371" spans="1:19" x14ac:dyDescent="0.2">
      <c r="A5371" s="3">
        <v>43970</v>
      </c>
      <c r="B5371" t="s">
        <v>228</v>
      </c>
      <c r="C5371" t="s">
        <v>199</v>
      </c>
      <c r="D5371">
        <v>791</v>
      </c>
      <c r="E5371">
        <v>1082</v>
      </c>
      <c r="F5371" t="str">
        <f t="shared" si="174"/>
        <v>01</v>
      </c>
      <c r="G5371" t="s">
        <v>513</v>
      </c>
      <c r="H5371">
        <v>4</v>
      </c>
      <c r="I5371" t="s">
        <v>6</v>
      </c>
      <c r="J5371" t="s">
        <v>5</v>
      </c>
      <c r="K5371" t="s">
        <v>6</v>
      </c>
      <c r="L5371">
        <v>2</v>
      </c>
      <c r="M5371" t="str">
        <f>VLOOKUP(E5371,Translations!$A$1:$B$7,2,FALSE)</f>
        <v>Midtjylland</v>
      </c>
      <c r="N5371" t="str">
        <f>VLOOKUP(D5371,Translations!$I$2:$K$101,2,FALSE)</f>
        <v>Viborg</v>
      </c>
      <c r="O5371" t="str">
        <f>VLOOKUP(G5371,Translations!$M$2:$N$9,2,FALSE)</f>
        <v>[X2079] SARS-CoV-2 (RNA), Borger</v>
      </c>
      <c r="P5371" t="str">
        <f>VLOOKUP(F5371,Translations!$D$1:$F$13,2,FALSE)</f>
        <v>Ok</v>
      </c>
      <c r="Q5371" t="str">
        <f>VLOOKUP(F5371,Translations!$D$2:$G$13,4,FALSE)</f>
        <v>01 - Aktiv, bopæl i DK</v>
      </c>
      <c r="R5371" t="str">
        <f>VLOOKUP(H5371,Translations!$P$2:$Q$10,2,FALSE)</f>
        <v>4 - Optaget i fængselsvæsenet efter dom (+3 mdr.)</v>
      </c>
      <c r="S5371" t="str">
        <f>VLOOKUP(F5371,Translations!$D$2:$F$13,3,FALSE)</f>
        <v>Ja</v>
      </c>
    </row>
    <row r="5372" spans="1:19" x14ac:dyDescent="0.2">
      <c r="A5372" s="3">
        <v>43970</v>
      </c>
      <c r="B5372" t="s">
        <v>228</v>
      </c>
      <c r="C5372" t="s">
        <v>199</v>
      </c>
      <c r="D5372">
        <v>791</v>
      </c>
      <c r="E5372">
        <v>1082</v>
      </c>
      <c r="F5372" t="str">
        <f t="shared" si="174"/>
        <v>01</v>
      </c>
      <c r="G5372" t="s">
        <v>513</v>
      </c>
      <c r="H5372">
        <v>6</v>
      </c>
      <c r="I5372" t="s">
        <v>6</v>
      </c>
      <c r="J5372" t="s">
        <v>5</v>
      </c>
      <c r="K5372" t="s">
        <v>6</v>
      </c>
      <c r="L5372">
        <v>1</v>
      </c>
      <c r="M5372" t="str">
        <f>VLOOKUP(E5372,Translations!$A$1:$B$7,2,FALSE)</f>
        <v>Midtjylland</v>
      </c>
      <c r="N5372" t="str">
        <f>VLOOKUP(D5372,Translations!$I$2:$K$101,2,FALSE)</f>
        <v>Viborg</v>
      </c>
      <c r="O5372" t="str">
        <f>VLOOKUP(G5372,Translations!$M$2:$N$9,2,FALSE)</f>
        <v>[X2079] SARS-CoV-2 (RNA), Borger</v>
      </c>
      <c r="P5372" t="str">
        <f>VLOOKUP(F5372,Translations!$D$1:$F$13,2,FALSE)</f>
        <v>Ok</v>
      </c>
      <c r="Q5372" t="str">
        <f>VLOOKUP(F5372,Translations!$D$2:$G$13,4,FALSE)</f>
        <v>01 - Aktiv, bopæl i DK</v>
      </c>
      <c r="R5372" t="str">
        <f>VLOOKUP(H5372,Translations!$P$2:$Q$10,2,FALSE)</f>
        <v>6 - Institutionsanbragt (§ 112)</v>
      </c>
      <c r="S5372" t="str">
        <f>VLOOKUP(F5372,Translations!$D$2:$F$13,3,FALSE)</f>
        <v>Ja</v>
      </c>
    </row>
    <row r="5373" spans="1:19" x14ac:dyDescent="0.2">
      <c r="A5373" s="3">
        <v>43970</v>
      </c>
      <c r="B5373" t="s">
        <v>228</v>
      </c>
      <c r="C5373" t="s">
        <v>199</v>
      </c>
      <c r="D5373">
        <v>791</v>
      </c>
      <c r="E5373">
        <v>1082</v>
      </c>
      <c r="F5373" t="str">
        <f t="shared" si="174"/>
        <v>01</v>
      </c>
      <c r="G5373" t="s">
        <v>513</v>
      </c>
      <c r="H5373">
        <v>7</v>
      </c>
      <c r="I5373" t="s">
        <v>6</v>
      </c>
      <c r="J5373" t="s">
        <v>5</v>
      </c>
      <c r="K5373" t="s">
        <v>6</v>
      </c>
      <c r="L5373">
        <v>1</v>
      </c>
      <c r="M5373" t="str">
        <f>VLOOKUP(E5373,Translations!$A$1:$B$7,2,FALSE)</f>
        <v>Midtjylland</v>
      </c>
      <c r="N5373" t="str">
        <f>VLOOKUP(D5373,Translations!$I$2:$K$101,2,FALSE)</f>
        <v>Viborg</v>
      </c>
      <c r="O5373" t="str">
        <f>VLOOKUP(G5373,Translations!$M$2:$N$9,2,FALSE)</f>
        <v>[X2079] SARS-CoV-2 (RNA), Borger</v>
      </c>
      <c r="P5373" t="str">
        <f>VLOOKUP(F5373,Translations!$D$1:$F$13,2,FALSE)</f>
        <v>Ok</v>
      </c>
      <c r="Q5373" t="str">
        <f>VLOOKUP(F5373,Translations!$D$2:$G$13,4,FALSE)</f>
        <v>01 - Aktiv, bopæl i DK</v>
      </c>
      <c r="R5373" t="str">
        <f>VLOOKUP(H5373,Translations!$P$2:$Q$10,2,FALSE)</f>
        <v>7 - Bopæl i udlandet</v>
      </c>
      <c r="S5373" t="str">
        <f>VLOOKUP(F5373,Translations!$D$2:$F$13,3,FALSE)</f>
        <v>Ja</v>
      </c>
    </row>
    <row r="5374" spans="1:19" x14ac:dyDescent="0.2">
      <c r="A5374" s="3">
        <v>43970</v>
      </c>
      <c r="B5374" t="s">
        <v>228</v>
      </c>
      <c r="C5374" t="s">
        <v>199</v>
      </c>
      <c r="D5374">
        <v>810</v>
      </c>
      <c r="E5374">
        <v>1081</v>
      </c>
      <c r="F5374" t="str">
        <f t="shared" si="174"/>
        <v>01</v>
      </c>
      <c r="G5374" t="s">
        <v>513</v>
      </c>
      <c r="H5374">
        <v>1</v>
      </c>
      <c r="I5374" t="s">
        <v>6</v>
      </c>
      <c r="J5374" t="s">
        <v>5</v>
      </c>
      <c r="K5374" t="s">
        <v>6</v>
      </c>
      <c r="L5374">
        <v>4698</v>
      </c>
      <c r="M5374" t="str">
        <f>VLOOKUP(E5374,Translations!$A$1:$B$7,2,FALSE)</f>
        <v>Nordjylland</v>
      </c>
      <c r="N5374" t="str">
        <f>VLOOKUP(D5374,Translations!$I$2:$K$101,2,FALSE)</f>
        <v>Brønderslev</v>
      </c>
      <c r="O5374" t="str">
        <f>VLOOKUP(G5374,Translations!$M$2:$N$9,2,FALSE)</f>
        <v>[X2079] SARS-CoV-2 (RNA), Borger</v>
      </c>
      <c r="P5374" t="str">
        <f>VLOOKUP(F5374,Translations!$D$1:$F$13,2,FALSE)</f>
        <v>Ok</v>
      </c>
      <c r="Q5374" t="str">
        <f>VLOOKUP(F5374,Translations!$D$2:$G$13,4,FALSE)</f>
        <v>01 - Aktiv, bopæl i DK</v>
      </c>
      <c r="R5374" t="str">
        <f>VLOOKUP(H5374,Translations!$P$2:$Q$10,2,FALSE)</f>
        <v>1 - Selvstændigt sikret - med lægevalg</v>
      </c>
      <c r="S5374" t="str">
        <f>VLOOKUP(F5374,Translations!$D$2:$F$13,3,FALSE)</f>
        <v>Ja</v>
      </c>
    </row>
    <row r="5375" spans="1:19" x14ac:dyDescent="0.2">
      <c r="A5375" s="3">
        <v>43970</v>
      </c>
      <c r="B5375" t="s">
        <v>228</v>
      </c>
      <c r="C5375" t="s">
        <v>199</v>
      </c>
      <c r="D5375">
        <v>810</v>
      </c>
      <c r="E5375">
        <v>1081</v>
      </c>
      <c r="F5375" t="str">
        <f t="shared" si="174"/>
        <v>01</v>
      </c>
      <c r="G5375" t="s">
        <v>513</v>
      </c>
      <c r="H5375">
        <v>2</v>
      </c>
      <c r="I5375" t="s">
        <v>6</v>
      </c>
      <c r="J5375" t="s">
        <v>5</v>
      </c>
      <c r="K5375" t="s">
        <v>6</v>
      </c>
      <c r="L5375">
        <v>1</v>
      </c>
      <c r="M5375" t="str">
        <f>VLOOKUP(E5375,Translations!$A$1:$B$7,2,FALSE)</f>
        <v>Nordjylland</v>
      </c>
      <c r="N5375" t="str">
        <f>VLOOKUP(D5375,Translations!$I$2:$K$101,2,FALSE)</f>
        <v>Brønderslev</v>
      </c>
      <c r="O5375" t="str">
        <f>VLOOKUP(G5375,Translations!$M$2:$N$9,2,FALSE)</f>
        <v>[X2079] SARS-CoV-2 (RNA), Borger</v>
      </c>
      <c r="P5375" t="str">
        <f>VLOOKUP(F5375,Translations!$D$1:$F$13,2,FALSE)</f>
        <v>Ok</v>
      </c>
      <c r="Q5375" t="str">
        <f>VLOOKUP(F5375,Translations!$D$2:$G$13,4,FALSE)</f>
        <v>01 - Aktiv, bopæl i DK</v>
      </c>
      <c r="R5375" t="str">
        <f>VLOOKUP(H5375,Translations!$P$2:$Q$10,2,FALSE)</f>
        <v>2 - Selvstændigt sikret - uden lægevalg</v>
      </c>
      <c r="S5375" t="str">
        <f>VLOOKUP(F5375,Translations!$D$2:$F$13,3,FALSE)</f>
        <v>Ja</v>
      </c>
    </row>
    <row r="5376" spans="1:19" x14ac:dyDescent="0.2">
      <c r="A5376" s="3">
        <v>43970</v>
      </c>
      <c r="B5376" t="s">
        <v>228</v>
      </c>
      <c r="C5376" t="s">
        <v>199</v>
      </c>
      <c r="D5376">
        <v>810</v>
      </c>
      <c r="E5376">
        <v>1081</v>
      </c>
      <c r="F5376" t="str">
        <f t="shared" si="174"/>
        <v>01</v>
      </c>
      <c r="G5376" t="s">
        <v>513</v>
      </c>
      <c r="H5376">
        <v>7</v>
      </c>
      <c r="I5376" t="s">
        <v>6</v>
      </c>
      <c r="J5376" t="s">
        <v>5</v>
      </c>
      <c r="K5376" t="s">
        <v>6</v>
      </c>
      <c r="L5376">
        <v>1</v>
      </c>
      <c r="M5376" t="str">
        <f>VLOOKUP(E5376,Translations!$A$1:$B$7,2,FALSE)</f>
        <v>Nordjylland</v>
      </c>
      <c r="N5376" t="str">
        <f>VLOOKUP(D5376,Translations!$I$2:$K$101,2,FALSE)</f>
        <v>Brønderslev</v>
      </c>
      <c r="O5376" t="str">
        <f>VLOOKUP(G5376,Translations!$M$2:$N$9,2,FALSE)</f>
        <v>[X2079] SARS-CoV-2 (RNA), Borger</v>
      </c>
      <c r="P5376" t="str">
        <f>VLOOKUP(F5376,Translations!$D$1:$F$13,2,FALSE)</f>
        <v>Ok</v>
      </c>
      <c r="Q5376" t="str">
        <f>VLOOKUP(F5376,Translations!$D$2:$G$13,4,FALSE)</f>
        <v>01 - Aktiv, bopæl i DK</v>
      </c>
      <c r="R5376" t="str">
        <f>VLOOKUP(H5376,Translations!$P$2:$Q$10,2,FALSE)</f>
        <v>7 - Bopæl i udlandet</v>
      </c>
      <c r="S5376" t="str">
        <f>VLOOKUP(F5376,Translations!$D$2:$F$13,3,FALSE)</f>
        <v>Ja</v>
      </c>
    </row>
    <row r="5377" spans="1:19" x14ac:dyDescent="0.2">
      <c r="A5377" s="3">
        <v>43970</v>
      </c>
      <c r="B5377" t="s">
        <v>228</v>
      </c>
      <c r="C5377" t="s">
        <v>199</v>
      </c>
      <c r="D5377">
        <v>813</v>
      </c>
      <c r="E5377">
        <v>1081</v>
      </c>
      <c r="F5377" t="str">
        <f t="shared" si="174"/>
        <v>01</v>
      </c>
      <c r="G5377" t="s">
        <v>513</v>
      </c>
      <c r="H5377">
        <v>1</v>
      </c>
      <c r="I5377" t="s">
        <v>6</v>
      </c>
      <c r="J5377" t="s">
        <v>5</v>
      </c>
      <c r="K5377" t="s">
        <v>6</v>
      </c>
      <c r="L5377">
        <v>6784</v>
      </c>
      <c r="M5377" t="str">
        <f>VLOOKUP(E5377,Translations!$A$1:$B$7,2,FALSE)</f>
        <v>Nordjylland</v>
      </c>
      <c r="N5377" t="str">
        <f>VLOOKUP(D5377,Translations!$I$2:$K$101,2,FALSE)</f>
        <v>Frederikshavn</v>
      </c>
      <c r="O5377" t="str">
        <f>VLOOKUP(G5377,Translations!$M$2:$N$9,2,FALSE)</f>
        <v>[X2079] SARS-CoV-2 (RNA), Borger</v>
      </c>
      <c r="P5377" t="str">
        <f>VLOOKUP(F5377,Translations!$D$1:$F$13,2,FALSE)</f>
        <v>Ok</v>
      </c>
      <c r="Q5377" t="str">
        <f>VLOOKUP(F5377,Translations!$D$2:$G$13,4,FALSE)</f>
        <v>01 - Aktiv, bopæl i DK</v>
      </c>
      <c r="R5377" t="str">
        <f>VLOOKUP(H5377,Translations!$P$2:$Q$10,2,FALSE)</f>
        <v>1 - Selvstændigt sikret - med lægevalg</v>
      </c>
      <c r="S5377" t="str">
        <f>VLOOKUP(F5377,Translations!$D$2:$F$13,3,FALSE)</f>
        <v>Ja</v>
      </c>
    </row>
    <row r="5378" spans="1:19" x14ac:dyDescent="0.2">
      <c r="A5378" s="3">
        <v>43970</v>
      </c>
      <c r="B5378" t="s">
        <v>228</v>
      </c>
      <c r="C5378" t="s">
        <v>199</v>
      </c>
      <c r="D5378">
        <v>813</v>
      </c>
      <c r="E5378">
        <v>1081</v>
      </c>
      <c r="F5378" t="str">
        <f t="shared" si="174"/>
        <v>01</v>
      </c>
      <c r="G5378" t="s">
        <v>513</v>
      </c>
      <c r="H5378">
        <v>2</v>
      </c>
      <c r="I5378" t="s">
        <v>6</v>
      </c>
      <c r="J5378" t="s">
        <v>5</v>
      </c>
      <c r="K5378" t="s">
        <v>6</v>
      </c>
      <c r="L5378">
        <v>2</v>
      </c>
      <c r="M5378" t="str">
        <f>VLOOKUP(E5378,Translations!$A$1:$B$7,2,FALSE)</f>
        <v>Nordjylland</v>
      </c>
      <c r="N5378" t="str">
        <f>VLOOKUP(D5378,Translations!$I$2:$K$101,2,FALSE)</f>
        <v>Frederikshavn</v>
      </c>
      <c r="O5378" t="str">
        <f>VLOOKUP(G5378,Translations!$M$2:$N$9,2,FALSE)</f>
        <v>[X2079] SARS-CoV-2 (RNA), Borger</v>
      </c>
      <c r="P5378" t="str">
        <f>VLOOKUP(F5378,Translations!$D$1:$F$13,2,FALSE)</f>
        <v>Ok</v>
      </c>
      <c r="Q5378" t="str">
        <f>VLOOKUP(F5378,Translations!$D$2:$G$13,4,FALSE)</f>
        <v>01 - Aktiv, bopæl i DK</v>
      </c>
      <c r="R5378" t="str">
        <f>VLOOKUP(H5378,Translations!$P$2:$Q$10,2,FALSE)</f>
        <v>2 - Selvstændigt sikret - uden lægevalg</v>
      </c>
      <c r="S5378" t="str">
        <f>VLOOKUP(F5378,Translations!$D$2:$F$13,3,FALSE)</f>
        <v>Ja</v>
      </c>
    </row>
    <row r="5379" spans="1:19" x14ac:dyDescent="0.2">
      <c r="A5379" s="3">
        <v>43970</v>
      </c>
      <c r="B5379" t="s">
        <v>228</v>
      </c>
      <c r="C5379" t="s">
        <v>199</v>
      </c>
      <c r="D5379">
        <v>813</v>
      </c>
      <c r="E5379">
        <v>1081</v>
      </c>
      <c r="F5379" t="str">
        <f t="shared" si="174"/>
        <v>01</v>
      </c>
      <c r="G5379" t="s">
        <v>513</v>
      </c>
      <c r="H5379">
        <v>4</v>
      </c>
      <c r="I5379" t="s">
        <v>6</v>
      </c>
      <c r="J5379" t="s">
        <v>5</v>
      </c>
      <c r="K5379" t="s">
        <v>6</v>
      </c>
      <c r="L5379">
        <v>2</v>
      </c>
      <c r="M5379" t="str">
        <f>VLOOKUP(E5379,Translations!$A$1:$B$7,2,FALSE)</f>
        <v>Nordjylland</v>
      </c>
      <c r="N5379" t="str">
        <f>VLOOKUP(D5379,Translations!$I$2:$K$101,2,FALSE)</f>
        <v>Frederikshavn</v>
      </c>
      <c r="O5379" t="str">
        <f>VLOOKUP(G5379,Translations!$M$2:$N$9,2,FALSE)</f>
        <v>[X2079] SARS-CoV-2 (RNA), Borger</v>
      </c>
      <c r="P5379" t="str">
        <f>VLOOKUP(F5379,Translations!$D$1:$F$13,2,FALSE)</f>
        <v>Ok</v>
      </c>
      <c r="Q5379" t="str">
        <f>VLOOKUP(F5379,Translations!$D$2:$G$13,4,FALSE)</f>
        <v>01 - Aktiv, bopæl i DK</v>
      </c>
      <c r="R5379" t="str">
        <f>VLOOKUP(H5379,Translations!$P$2:$Q$10,2,FALSE)</f>
        <v>4 - Optaget i fængselsvæsenet efter dom (+3 mdr.)</v>
      </c>
      <c r="S5379" t="str">
        <f>VLOOKUP(F5379,Translations!$D$2:$F$13,3,FALSE)</f>
        <v>Ja</v>
      </c>
    </row>
    <row r="5380" spans="1:19" x14ac:dyDescent="0.2">
      <c r="A5380" s="3">
        <v>43970</v>
      </c>
      <c r="B5380" t="s">
        <v>228</v>
      </c>
      <c r="C5380" t="s">
        <v>199</v>
      </c>
      <c r="D5380">
        <v>820</v>
      </c>
      <c r="E5380">
        <v>1081</v>
      </c>
      <c r="F5380" t="str">
        <f t="shared" si="174"/>
        <v>01</v>
      </c>
      <c r="G5380" t="s">
        <v>513</v>
      </c>
      <c r="H5380">
        <v>0</v>
      </c>
      <c r="I5380" t="s">
        <v>6</v>
      </c>
      <c r="J5380" t="s">
        <v>5</v>
      </c>
      <c r="K5380" t="s">
        <v>6</v>
      </c>
      <c r="L5380">
        <v>1</v>
      </c>
      <c r="M5380" t="str">
        <f>VLOOKUP(E5380,Translations!$A$1:$B$7,2,FALSE)</f>
        <v>Nordjylland</v>
      </c>
      <c r="N5380" t="str">
        <f>VLOOKUP(D5380,Translations!$I$2:$K$101,2,FALSE)</f>
        <v>Vesthimmerlands</v>
      </c>
      <c r="O5380" t="str">
        <f>VLOOKUP(G5380,Translations!$M$2:$N$9,2,FALSE)</f>
        <v>[X2079] SARS-CoV-2 (RNA), Borger</v>
      </c>
      <c r="P5380" t="str">
        <f>VLOOKUP(F5380,Translations!$D$1:$F$13,2,FALSE)</f>
        <v>Ok</v>
      </c>
      <c r="Q5380" t="str">
        <f>VLOOKUP(F5380,Translations!$D$2:$G$13,4,FALSE)</f>
        <v>01 - Aktiv, bopæl i DK</v>
      </c>
      <c r="R5380" t="str">
        <f>VLOOKUP(H5380,Translations!$P$2:$Q$10,2,FALSE)</f>
        <v>0 - Ukendt / Ej fundet</v>
      </c>
      <c r="S5380" t="str">
        <f>VLOOKUP(F5380,Translations!$D$2:$F$13,3,FALSE)</f>
        <v>Ja</v>
      </c>
    </row>
    <row r="5381" spans="1:19" x14ac:dyDescent="0.2">
      <c r="A5381" s="3">
        <v>43970</v>
      </c>
      <c r="B5381" t="s">
        <v>228</v>
      </c>
      <c r="C5381" t="s">
        <v>199</v>
      </c>
      <c r="D5381">
        <v>820</v>
      </c>
      <c r="E5381">
        <v>1081</v>
      </c>
      <c r="F5381" t="str">
        <f t="shared" si="174"/>
        <v>01</v>
      </c>
      <c r="G5381" t="s">
        <v>513</v>
      </c>
      <c r="H5381">
        <v>1</v>
      </c>
      <c r="I5381" t="s">
        <v>6</v>
      </c>
      <c r="J5381" t="s">
        <v>5</v>
      </c>
      <c r="K5381" t="s">
        <v>6</v>
      </c>
      <c r="L5381">
        <v>4513</v>
      </c>
      <c r="M5381" t="str">
        <f>VLOOKUP(E5381,Translations!$A$1:$B$7,2,FALSE)</f>
        <v>Nordjylland</v>
      </c>
      <c r="N5381" t="str">
        <f>VLOOKUP(D5381,Translations!$I$2:$K$101,2,FALSE)</f>
        <v>Vesthimmerlands</v>
      </c>
      <c r="O5381" t="str">
        <f>VLOOKUP(G5381,Translations!$M$2:$N$9,2,FALSE)</f>
        <v>[X2079] SARS-CoV-2 (RNA), Borger</v>
      </c>
      <c r="P5381" t="str">
        <f>VLOOKUP(F5381,Translations!$D$1:$F$13,2,FALSE)</f>
        <v>Ok</v>
      </c>
      <c r="Q5381" t="str">
        <f>VLOOKUP(F5381,Translations!$D$2:$G$13,4,FALSE)</f>
        <v>01 - Aktiv, bopæl i DK</v>
      </c>
      <c r="R5381" t="str">
        <f>VLOOKUP(H5381,Translations!$P$2:$Q$10,2,FALSE)</f>
        <v>1 - Selvstændigt sikret - med lægevalg</v>
      </c>
      <c r="S5381" t="str">
        <f>VLOOKUP(F5381,Translations!$D$2:$F$13,3,FALSE)</f>
        <v>Ja</v>
      </c>
    </row>
    <row r="5382" spans="1:19" x14ac:dyDescent="0.2">
      <c r="A5382" s="3">
        <v>43970</v>
      </c>
      <c r="B5382" t="s">
        <v>228</v>
      </c>
      <c r="C5382" t="s">
        <v>199</v>
      </c>
      <c r="D5382">
        <v>820</v>
      </c>
      <c r="E5382">
        <v>1081</v>
      </c>
      <c r="F5382" t="str">
        <f t="shared" si="174"/>
        <v>01</v>
      </c>
      <c r="G5382" t="s">
        <v>513</v>
      </c>
      <c r="H5382">
        <v>4</v>
      </c>
      <c r="I5382" t="s">
        <v>6</v>
      </c>
      <c r="J5382" t="s">
        <v>5</v>
      </c>
      <c r="K5382" t="s">
        <v>6</v>
      </c>
      <c r="L5382">
        <v>2</v>
      </c>
      <c r="M5382" t="str">
        <f>VLOOKUP(E5382,Translations!$A$1:$B$7,2,FALSE)</f>
        <v>Nordjylland</v>
      </c>
      <c r="N5382" t="str">
        <f>VLOOKUP(D5382,Translations!$I$2:$K$101,2,FALSE)</f>
        <v>Vesthimmerlands</v>
      </c>
      <c r="O5382" t="str">
        <f>VLOOKUP(G5382,Translations!$M$2:$N$9,2,FALSE)</f>
        <v>[X2079] SARS-CoV-2 (RNA), Borger</v>
      </c>
      <c r="P5382" t="str">
        <f>VLOOKUP(F5382,Translations!$D$1:$F$13,2,FALSE)</f>
        <v>Ok</v>
      </c>
      <c r="Q5382" t="str">
        <f>VLOOKUP(F5382,Translations!$D$2:$G$13,4,FALSE)</f>
        <v>01 - Aktiv, bopæl i DK</v>
      </c>
      <c r="R5382" t="str">
        <f>VLOOKUP(H5382,Translations!$P$2:$Q$10,2,FALSE)</f>
        <v>4 - Optaget i fængselsvæsenet efter dom (+3 mdr.)</v>
      </c>
      <c r="S5382" t="str">
        <f>VLOOKUP(F5382,Translations!$D$2:$F$13,3,FALSE)</f>
        <v>Ja</v>
      </c>
    </row>
    <row r="5383" spans="1:19" x14ac:dyDescent="0.2">
      <c r="A5383" s="3">
        <v>43970</v>
      </c>
      <c r="B5383" t="s">
        <v>228</v>
      </c>
      <c r="C5383" t="s">
        <v>199</v>
      </c>
      <c r="D5383">
        <v>825</v>
      </c>
      <c r="E5383">
        <v>1081</v>
      </c>
      <c r="F5383" t="str">
        <f t="shared" si="174"/>
        <v>01</v>
      </c>
      <c r="G5383" t="s">
        <v>513</v>
      </c>
      <c r="H5383">
        <v>1</v>
      </c>
      <c r="I5383" t="s">
        <v>6</v>
      </c>
      <c r="J5383" t="s">
        <v>5</v>
      </c>
      <c r="K5383" t="s">
        <v>6</v>
      </c>
      <c r="L5383">
        <v>112</v>
      </c>
      <c r="M5383" t="str">
        <f>VLOOKUP(E5383,Translations!$A$1:$B$7,2,FALSE)</f>
        <v>Nordjylland</v>
      </c>
      <c r="N5383" t="str">
        <f>VLOOKUP(D5383,Translations!$I$2:$K$101,2,FALSE)</f>
        <v>Læsø</v>
      </c>
      <c r="O5383" t="str">
        <f>VLOOKUP(G5383,Translations!$M$2:$N$9,2,FALSE)</f>
        <v>[X2079] SARS-CoV-2 (RNA), Borger</v>
      </c>
      <c r="P5383" t="str">
        <f>VLOOKUP(F5383,Translations!$D$1:$F$13,2,FALSE)</f>
        <v>Ok</v>
      </c>
      <c r="Q5383" t="str">
        <f>VLOOKUP(F5383,Translations!$D$2:$G$13,4,FALSE)</f>
        <v>01 - Aktiv, bopæl i DK</v>
      </c>
      <c r="R5383" t="str">
        <f>VLOOKUP(H5383,Translations!$P$2:$Q$10,2,FALSE)</f>
        <v>1 - Selvstændigt sikret - med lægevalg</v>
      </c>
      <c r="S5383" t="str">
        <f>VLOOKUP(F5383,Translations!$D$2:$F$13,3,FALSE)</f>
        <v>Ja</v>
      </c>
    </row>
    <row r="5384" spans="1:19" x14ac:dyDescent="0.2">
      <c r="A5384" s="3">
        <v>43970</v>
      </c>
      <c r="B5384" t="s">
        <v>228</v>
      </c>
      <c r="C5384" t="s">
        <v>199</v>
      </c>
      <c r="D5384">
        <v>840</v>
      </c>
      <c r="E5384">
        <v>1081</v>
      </c>
      <c r="F5384" t="str">
        <f t="shared" si="174"/>
        <v>01</v>
      </c>
      <c r="G5384" t="s">
        <v>513</v>
      </c>
      <c r="H5384">
        <v>1</v>
      </c>
      <c r="I5384" t="s">
        <v>6</v>
      </c>
      <c r="J5384" t="s">
        <v>5</v>
      </c>
      <c r="K5384" t="s">
        <v>6</v>
      </c>
      <c r="L5384">
        <v>4322</v>
      </c>
      <c r="M5384" t="str">
        <f>VLOOKUP(E5384,Translations!$A$1:$B$7,2,FALSE)</f>
        <v>Nordjylland</v>
      </c>
      <c r="N5384" t="str">
        <f>VLOOKUP(D5384,Translations!$I$2:$K$101,2,FALSE)</f>
        <v>Rebild</v>
      </c>
      <c r="O5384" t="str">
        <f>VLOOKUP(G5384,Translations!$M$2:$N$9,2,FALSE)</f>
        <v>[X2079] SARS-CoV-2 (RNA), Borger</v>
      </c>
      <c r="P5384" t="str">
        <f>VLOOKUP(F5384,Translations!$D$1:$F$13,2,FALSE)</f>
        <v>Ok</v>
      </c>
      <c r="Q5384" t="str">
        <f>VLOOKUP(F5384,Translations!$D$2:$G$13,4,FALSE)</f>
        <v>01 - Aktiv, bopæl i DK</v>
      </c>
      <c r="R5384" t="str">
        <f>VLOOKUP(H5384,Translations!$P$2:$Q$10,2,FALSE)</f>
        <v>1 - Selvstændigt sikret - med lægevalg</v>
      </c>
      <c r="S5384" t="str">
        <f>VLOOKUP(F5384,Translations!$D$2:$F$13,3,FALSE)</f>
        <v>Ja</v>
      </c>
    </row>
    <row r="5385" spans="1:19" x14ac:dyDescent="0.2">
      <c r="A5385" s="3">
        <v>43970</v>
      </c>
      <c r="B5385" t="s">
        <v>228</v>
      </c>
      <c r="C5385" t="s">
        <v>199</v>
      </c>
      <c r="D5385">
        <v>840</v>
      </c>
      <c r="E5385">
        <v>1081</v>
      </c>
      <c r="F5385" t="str">
        <f t="shared" si="174"/>
        <v>01</v>
      </c>
      <c r="G5385" t="s">
        <v>513</v>
      </c>
      <c r="H5385">
        <v>2</v>
      </c>
      <c r="I5385" t="s">
        <v>6</v>
      </c>
      <c r="J5385" t="s">
        <v>5</v>
      </c>
      <c r="K5385" t="s">
        <v>6</v>
      </c>
      <c r="L5385">
        <v>2</v>
      </c>
      <c r="M5385" t="str">
        <f>VLOOKUP(E5385,Translations!$A$1:$B$7,2,FALSE)</f>
        <v>Nordjylland</v>
      </c>
      <c r="N5385" t="str">
        <f>VLOOKUP(D5385,Translations!$I$2:$K$101,2,FALSE)</f>
        <v>Rebild</v>
      </c>
      <c r="O5385" t="str">
        <f>VLOOKUP(G5385,Translations!$M$2:$N$9,2,FALSE)</f>
        <v>[X2079] SARS-CoV-2 (RNA), Borger</v>
      </c>
      <c r="P5385" t="str">
        <f>VLOOKUP(F5385,Translations!$D$1:$F$13,2,FALSE)</f>
        <v>Ok</v>
      </c>
      <c r="Q5385" t="str">
        <f>VLOOKUP(F5385,Translations!$D$2:$G$13,4,FALSE)</f>
        <v>01 - Aktiv, bopæl i DK</v>
      </c>
      <c r="R5385" t="str">
        <f>VLOOKUP(H5385,Translations!$P$2:$Q$10,2,FALSE)</f>
        <v>2 - Selvstændigt sikret - uden lægevalg</v>
      </c>
      <c r="S5385" t="str">
        <f>VLOOKUP(F5385,Translations!$D$2:$F$13,3,FALSE)</f>
        <v>Ja</v>
      </c>
    </row>
    <row r="5386" spans="1:19" x14ac:dyDescent="0.2">
      <c r="A5386" s="3">
        <v>43970</v>
      </c>
      <c r="B5386" t="s">
        <v>228</v>
      </c>
      <c r="C5386" t="s">
        <v>199</v>
      </c>
      <c r="D5386">
        <v>846</v>
      </c>
      <c r="E5386">
        <v>1081</v>
      </c>
      <c r="F5386" t="str">
        <f t="shared" si="174"/>
        <v>01</v>
      </c>
      <c r="G5386" t="s">
        <v>513</v>
      </c>
      <c r="H5386">
        <v>1</v>
      </c>
      <c r="I5386" t="s">
        <v>6</v>
      </c>
      <c r="J5386" t="s">
        <v>5</v>
      </c>
      <c r="K5386" t="s">
        <v>6</v>
      </c>
      <c r="L5386">
        <v>4134</v>
      </c>
      <c r="M5386" t="str">
        <f>VLOOKUP(E5386,Translations!$A$1:$B$7,2,FALSE)</f>
        <v>Nordjylland</v>
      </c>
      <c r="N5386" t="str">
        <f>VLOOKUP(D5386,Translations!$I$2:$K$101,2,FALSE)</f>
        <v>Mariagerfjord</v>
      </c>
      <c r="O5386" t="str">
        <f>VLOOKUP(G5386,Translations!$M$2:$N$9,2,FALSE)</f>
        <v>[X2079] SARS-CoV-2 (RNA), Borger</v>
      </c>
      <c r="P5386" t="str">
        <f>VLOOKUP(F5386,Translations!$D$1:$F$13,2,FALSE)</f>
        <v>Ok</v>
      </c>
      <c r="Q5386" t="str">
        <f>VLOOKUP(F5386,Translations!$D$2:$G$13,4,FALSE)</f>
        <v>01 - Aktiv, bopæl i DK</v>
      </c>
      <c r="R5386" t="str">
        <f>VLOOKUP(H5386,Translations!$P$2:$Q$10,2,FALSE)</f>
        <v>1 - Selvstændigt sikret - med lægevalg</v>
      </c>
      <c r="S5386" t="str">
        <f>VLOOKUP(F5386,Translations!$D$2:$F$13,3,FALSE)</f>
        <v>Ja</v>
      </c>
    </row>
    <row r="5387" spans="1:19" x14ac:dyDescent="0.2">
      <c r="A5387" s="3">
        <v>43970</v>
      </c>
      <c r="B5387" t="s">
        <v>228</v>
      </c>
      <c r="C5387" t="s">
        <v>199</v>
      </c>
      <c r="D5387">
        <v>846</v>
      </c>
      <c r="E5387">
        <v>1081</v>
      </c>
      <c r="F5387" t="str">
        <f t="shared" si="174"/>
        <v>01</v>
      </c>
      <c r="G5387" t="s">
        <v>513</v>
      </c>
      <c r="H5387">
        <v>2</v>
      </c>
      <c r="I5387" t="s">
        <v>6</v>
      </c>
      <c r="J5387" t="s">
        <v>5</v>
      </c>
      <c r="K5387" t="s">
        <v>6</v>
      </c>
      <c r="L5387">
        <v>2</v>
      </c>
      <c r="M5387" t="str">
        <f>VLOOKUP(E5387,Translations!$A$1:$B$7,2,FALSE)</f>
        <v>Nordjylland</v>
      </c>
      <c r="N5387" t="str">
        <f>VLOOKUP(D5387,Translations!$I$2:$K$101,2,FALSE)</f>
        <v>Mariagerfjord</v>
      </c>
      <c r="O5387" t="str">
        <f>VLOOKUP(G5387,Translations!$M$2:$N$9,2,FALSE)</f>
        <v>[X2079] SARS-CoV-2 (RNA), Borger</v>
      </c>
      <c r="P5387" t="str">
        <f>VLOOKUP(F5387,Translations!$D$1:$F$13,2,FALSE)</f>
        <v>Ok</v>
      </c>
      <c r="Q5387" t="str">
        <f>VLOOKUP(F5387,Translations!$D$2:$G$13,4,FALSE)</f>
        <v>01 - Aktiv, bopæl i DK</v>
      </c>
      <c r="R5387" t="str">
        <f>VLOOKUP(H5387,Translations!$P$2:$Q$10,2,FALSE)</f>
        <v>2 - Selvstændigt sikret - uden lægevalg</v>
      </c>
      <c r="S5387" t="str">
        <f>VLOOKUP(F5387,Translations!$D$2:$F$13,3,FALSE)</f>
        <v>Ja</v>
      </c>
    </row>
    <row r="5388" spans="1:19" x14ac:dyDescent="0.2">
      <c r="A5388" s="3">
        <v>43970</v>
      </c>
      <c r="B5388" t="s">
        <v>228</v>
      </c>
      <c r="C5388" t="s">
        <v>199</v>
      </c>
      <c r="D5388">
        <v>846</v>
      </c>
      <c r="E5388">
        <v>1081</v>
      </c>
      <c r="F5388" t="str">
        <f t="shared" si="174"/>
        <v>01</v>
      </c>
      <c r="G5388" t="s">
        <v>513</v>
      </c>
      <c r="H5388">
        <v>4</v>
      </c>
      <c r="I5388" t="s">
        <v>6</v>
      </c>
      <c r="J5388" t="s">
        <v>5</v>
      </c>
      <c r="K5388" t="s">
        <v>6</v>
      </c>
      <c r="L5388">
        <v>1</v>
      </c>
      <c r="M5388" t="str">
        <f>VLOOKUP(E5388,Translations!$A$1:$B$7,2,FALSE)</f>
        <v>Nordjylland</v>
      </c>
      <c r="N5388" t="str">
        <f>VLOOKUP(D5388,Translations!$I$2:$K$101,2,FALSE)</f>
        <v>Mariagerfjord</v>
      </c>
      <c r="O5388" t="str">
        <f>VLOOKUP(G5388,Translations!$M$2:$N$9,2,FALSE)</f>
        <v>[X2079] SARS-CoV-2 (RNA), Borger</v>
      </c>
      <c r="P5388" t="str">
        <f>VLOOKUP(F5388,Translations!$D$1:$F$13,2,FALSE)</f>
        <v>Ok</v>
      </c>
      <c r="Q5388" t="str">
        <f>VLOOKUP(F5388,Translations!$D$2:$G$13,4,FALSE)</f>
        <v>01 - Aktiv, bopæl i DK</v>
      </c>
      <c r="R5388" t="str">
        <f>VLOOKUP(H5388,Translations!$P$2:$Q$10,2,FALSE)</f>
        <v>4 - Optaget i fængselsvæsenet efter dom (+3 mdr.)</v>
      </c>
      <c r="S5388" t="str">
        <f>VLOOKUP(F5388,Translations!$D$2:$F$13,3,FALSE)</f>
        <v>Ja</v>
      </c>
    </row>
    <row r="5389" spans="1:19" x14ac:dyDescent="0.2">
      <c r="A5389" s="3">
        <v>43970</v>
      </c>
      <c r="B5389" t="s">
        <v>228</v>
      </c>
      <c r="C5389" t="s">
        <v>199</v>
      </c>
      <c r="D5389">
        <v>846</v>
      </c>
      <c r="E5389">
        <v>1081</v>
      </c>
      <c r="F5389" t="str">
        <f t="shared" si="174"/>
        <v>01</v>
      </c>
      <c r="G5389" t="s">
        <v>513</v>
      </c>
      <c r="H5389">
        <v>6</v>
      </c>
      <c r="I5389" t="s">
        <v>6</v>
      </c>
      <c r="J5389" t="s">
        <v>5</v>
      </c>
      <c r="K5389" t="s">
        <v>6</v>
      </c>
      <c r="L5389">
        <v>18</v>
      </c>
      <c r="M5389" t="str">
        <f>VLOOKUP(E5389,Translations!$A$1:$B$7,2,FALSE)</f>
        <v>Nordjylland</v>
      </c>
      <c r="N5389" t="str">
        <f>VLOOKUP(D5389,Translations!$I$2:$K$101,2,FALSE)</f>
        <v>Mariagerfjord</v>
      </c>
      <c r="O5389" t="str">
        <f>VLOOKUP(G5389,Translations!$M$2:$N$9,2,FALSE)</f>
        <v>[X2079] SARS-CoV-2 (RNA), Borger</v>
      </c>
      <c r="P5389" t="str">
        <f>VLOOKUP(F5389,Translations!$D$1:$F$13,2,FALSE)</f>
        <v>Ok</v>
      </c>
      <c r="Q5389" t="str">
        <f>VLOOKUP(F5389,Translations!$D$2:$G$13,4,FALSE)</f>
        <v>01 - Aktiv, bopæl i DK</v>
      </c>
      <c r="R5389" t="str">
        <f>VLOOKUP(H5389,Translations!$P$2:$Q$10,2,FALSE)</f>
        <v>6 - Institutionsanbragt (§ 112)</v>
      </c>
      <c r="S5389" t="str">
        <f>VLOOKUP(F5389,Translations!$D$2:$F$13,3,FALSE)</f>
        <v>Ja</v>
      </c>
    </row>
    <row r="5390" spans="1:19" x14ac:dyDescent="0.2">
      <c r="A5390" s="3">
        <v>43970</v>
      </c>
      <c r="B5390" t="s">
        <v>228</v>
      </c>
      <c r="C5390" t="s">
        <v>199</v>
      </c>
      <c r="D5390">
        <v>849</v>
      </c>
      <c r="E5390">
        <v>1081</v>
      </c>
      <c r="F5390" t="str">
        <f t="shared" si="174"/>
        <v>01</v>
      </c>
      <c r="G5390" t="s">
        <v>513</v>
      </c>
      <c r="H5390">
        <v>1</v>
      </c>
      <c r="I5390" t="s">
        <v>6</v>
      </c>
      <c r="J5390" t="s">
        <v>5</v>
      </c>
      <c r="K5390" t="s">
        <v>6</v>
      </c>
      <c r="L5390">
        <v>4</v>
      </c>
      <c r="M5390" t="str">
        <f>VLOOKUP(E5390,Translations!$A$1:$B$7,2,FALSE)</f>
        <v>Nordjylland</v>
      </c>
      <c r="N5390" t="str">
        <f>VLOOKUP(D5390,Translations!$I$2:$K$101,2,FALSE)</f>
        <v>Jammerbugt</v>
      </c>
      <c r="O5390" t="str">
        <f>VLOOKUP(G5390,Translations!$M$2:$N$9,2,FALSE)</f>
        <v>[X2079] SARS-CoV-2 (RNA), Borger</v>
      </c>
      <c r="P5390" t="str">
        <f>VLOOKUP(F5390,Translations!$D$1:$F$13,2,FALSE)</f>
        <v>Ok</v>
      </c>
      <c r="Q5390" t="str">
        <f>VLOOKUP(F5390,Translations!$D$2:$G$13,4,FALSE)</f>
        <v>01 - Aktiv, bopæl i DK</v>
      </c>
      <c r="R5390" t="str">
        <f>VLOOKUP(H5390,Translations!$P$2:$Q$10,2,FALSE)</f>
        <v>1 - Selvstændigt sikret - med lægevalg</v>
      </c>
      <c r="S5390" t="str">
        <f>VLOOKUP(F5390,Translations!$D$2:$F$13,3,FALSE)</f>
        <v>Ja</v>
      </c>
    </row>
    <row r="5391" spans="1:19" x14ac:dyDescent="0.2">
      <c r="A5391" s="3">
        <v>43970</v>
      </c>
      <c r="B5391" t="s">
        <v>228</v>
      </c>
      <c r="C5391" t="s">
        <v>199</v>
      </c>
      <c r="D5391">
        <v>851</v>
      </c>
      <c r="E5391">
        <v>1081</v>
      </c>
      <c r="F5391" t="str">
        <f t="shared" si="174"/>
        <v>01</v>
      </c>
      <c r="G5391" t="s">
        <v>513</v>
      </c>
      <c r="H5391">
        <v>1</v>
      </c>
      <c r="I5391" t="s">
        <v>6</v>
      </c>
      <c r="J5391" t="s">
        <v>5</v>
      </c>
      <c r="K5391" t="s">
        <v>6</v>
      </c>
      <c r="L5391">
        <v>6</v>
      </c>
      <c r="M5391" t="str">
        <f>VLOOKUP(E5391,Translations!$A$1:$B$7,2,FALSE)</f>
        <v>Nordjylland</v>
      </c>
      <c r="N5391" t="str">
        <f>VLOOKUP(D5391,Translations!$I$2:$K$101,2,FALSE)</f>
        <v>Aalborg</v>
      </c>
      <c r="O5391" t="str">
        <f>VLOOKUP(G5391,Translations!$M$2:$N$9,2,FALSE)</f>
        <v>[X2079] SARS-CoV-2 (RNA), Borger</v>
      </c>
      <c r="P5391" t="str">
        <f>VLOOKUP(F5391,Translations!$D$1:$F$13,2,FALSE)</f>
        <v>Ok</v>
      </c>
      <c r="Q5391" t="str">
        <f>VLOOKUP(F5391,Translations!$D$2:$G$13,4,FALSE)</f>
        <v>01 - Aktiv, bopæl i DK</v>
      </c>
      <c r="R5391" t="str">
        <f>VLOOKUP(H5391,Translations!$P$2:$Q$10,2,FALSE)</f>
        <v>1 - Selvstændigt sikret - med lægevalg</v>
      </c>
      <c r="S5391" t="str">
        <f>VLOOKUP(F5391,Translations!$D$2:$F$13,3,FALSE)</f>
        <v>Ja</v>
      </c>
    </row>
    <row r="5392" spans="1:19" x14ac:dyDescent="0.2">
      <c r="A5392" s="3">
        <v>43970</v>
      </c>
      <c r="B5392" t="s">
        <v>228</v>
      </c>
      <c r="C5392" t="s">
        <v>199</v>
      </c>
      <c r="D5392">
        <v>860</v>
      </c>
      <c r="E5392">
        <v>1081</v>
      </c>
      <c r="F5392" t="str">
        <f t="shared" si="174"/>
        <v>01</v>
      </c>
      <c r="G5392" t="s">
        <v>513</v>
      </c>
      <c r="H5392">
        <v>1</v>
      </c>
      <c r="I5392" t="s">
        <v>6</v>
      </c>
      <c r="J5392" t="s">
        <v>5</v>
      </c>
      <c r="K5392" t="s">
        <v>6</v>
      </c>
      <c r="L5392">
        <v>2</v>
      </c>
      <c r="M5392" t="str">
        <f>VLOOKUP(E5392,Translations!$A$1:$B$7,2,FALSE)</f>
        <v>Nordjylland</v>
      </c>
      <c r="N5392" t="str">
        <f>VLOOKUP(D5392,Translations!$I$2:$K$101,2,FALSE)</f>
        <v>Hjørring</v>
      </c>
      <c r="O5392" t="str">
        <f>VLOOKUP(G5392,Translations!$M$2:$N$9,2,FALSE)</f>
        <v>[X2079] SARS-CoV-2 (RNA), Borger</v>
      </c>
      <c r="P5392" t="str">
        <f>VLOOKUP(F5392,Translations!$D$1:$F$13,2,FALSE)</f>
        <v>Ok</v>
      </c>
      <c r="Q5392" t="str">
        <f>VLOOKUP(F5392,Translations!$D$2:$G$13,4,FALSE)</f>
        <v>01 - Aktiv, bopæl i DK</v>
      </c>
      <c r="R5392" t="str">
        <f>VLOOKUP(H5392,Translations!$P$2:$Q$10,2,FALSE)</f>
        <v>1 - Selvstændigt sikret - med lægevalg</v>
      </c>
      <c r="S5392" t="str">
        <f>VLOOKUP(F5392,Translations!$D$2:$F$13,3,FALSE)</f>
        <v>Ja</v>
      </c>
    </row>
    <row r="5393" spans="1:19" x14ac:dyDescent="0.2">
      <c r="A5393" s="3">
        <v>43970</v>
      </c>
      <c r="B5393" t="s">
        <v>229</v>
      </c>
      <c r="C5393" t="s">
        <v>199</v>
      </c>
      <c r="D5393">
        <v>0</v>
      </c>
      <c r="E5393">
        <v>0</v>
      </c>
      <c r="F5393" t="str">
        <f>"03"</f>
        <v>03</v>
      </c>
      <c r="G5393" t="s">
        <v>513</v>
      </c>
      <c r="H5393">
        <v>1</v>
      </c>
      <c r="I5393" t="s">
        <v>6</v>
      </c>
      <c r="J5393" t="s">
        <v>5</v>
      </c>
      <c r="K5393" t="s">
        <v>6</v>
      </c>
      <c r="L5393">
        <v>135</v>
      </c>
      <c r="M5393" t="str">
        <f>VLOOKUP(E5393,Translations!$A$1:$B$7,2,FALSE)</f>
        <v>Ukendt</v>
      </c>
      <c r="N5393" t="str">
        <f>VLOOKUP(D5393,Translations!$I$2:$K$101,2,FALSE)</f>
        <v>Ukendt</v>
      </c>
      <c r="O5393" t="str">
        <f>VLOOKUP(G5393,Translations!$M$2:$N$9,2,FALSE)</f>
        <v>[X2079] SARS-CoV-2 (RNA), Borger</v>
      </c>
      <c r="P5393" t="str">
        <f>VLOOKUP(F5393,Translations!$D$1:$F$13,2,FALSE)</f>
        <v>Ok</v>
      </c>
      <c r="Q5393" t="str">
        <f>VLOOKUP(F5393,Translations!$D$2:$G$13,4,FALSE)</f>
        <v>03 - Aktiv, speciel vejkode i DK</v>
      </c>
      <c r="R5393" t="str">
        <f>VLOOKUP(H5393,Translations!$P$2:$Q$10,2,FALSE)</f>
        <v>1 - Selvstændigt sikret - med lægevalg</v>
      </c>
      <c r="S5393" t="str">
        <f>VLOOKUP(F5393,Translations!$D$2:$F$13,3,FALSE)</f>
        <v>Ja</v>
      </c>
    </row>
    <row r="5394" spans="1:19" x14ac:dyDescent="0.2">
      <c r="A5394" s="3">
        <v>43970</v>
      </c>
      <c r="B5394" t="s">
        <v>229</v>
      </c>
      <c r="C5394" t="s">
        <v>199</v>
      </c>
      <c r="D5394">
        <v>0</v>
      </c>
      <c r="E5394">
        <v>0</v>
      </c>
      <c r="F5394" t="str">
        <f>"03"</f>
        <v>03</v>
      </c>
      <c r="G5394" t="s">
        <v>513</v>
      </c>
      <c r="H5394">
        <v>4</v>
      </c>
      <c r="I5394" t="s">
        <v>6</v>
      </c>
      <c r="J5394" t="s">
        <v>5</v>
      </c>
      <c r="K5394" t="s">
        <v>6</v>
      </c>
      <c r="L5394">
        <v>15</v>
      </c>
      <c r="M5394" t="str">
        <f>VLOOKUP(E5394,Translations!$A$1:$B$7,2,FALSE)</f>
        <v>Ukendt</v>
      </c>
      <c r="N5394" t="str">
        <f>VLOOKUP(D5394,Translations!$I$2:$K$101,2,FALSE)</f>
        <v>Ukendt</v>
      </c>
      <c r="O5394" t="str">
        <f>VLOOKUP(G5394,Translations!$M$2:$N$9,2,FALSE)</f>
        <v>[X2079] SARS-CoV-2 (RNA), Borger</v>
      </c>
      <c r="P5394" t="str">
        <f>VLOOKUP(F5394,Translations!$D$1:$F$13,2,FALSE)</f>
        <v>Ok</v>
      </c>
      <c r="Q5394" t="str">
        <f>VLOOKUP(F5394,Translations!$D$2:$G$13,4,FALSE)</f>
        <v>03 - Aktiv, speciel vejkode i DK</v>
      </c>
      <c r="R5394" t="str">
        <f>VLOOKUP(H5394,Translations!$P$2:$Q$10,2,FALSE)</f>
        <v>4 - Optaget i fængselsvæsenet efter dom (+3 mdr.)</v>
      </c>
      <c r="S5394" t="str">
        <f>VLOOKUP(F5394,Translations!$D$2:$F$13,3,FALSE)</f>
        <v>Ja</v>
      </c>
    </row>
    <row r="5395" spans="1:19" x14ac:dyDescent="0.2">
      <c r="A5395" s="3">
        <v>43970</v>
      </c>
      <c r="B5395" t="s">
        <v>229</v>
      </c>
      <c r="C5395" t="s">
        <v>199</v>
      </c>
      <c r="D5395">
        <v>0</v>
      </c>
      <c r="E5395">
        <v>0</v>
      </c>
      <c r="F5395" t="str">
        <f>"03"</f>
        <v>03</v>
      </c>
      <c r="G5395" t="s">
        <v>513</v>
      </c>
      <c r="H5395">
        <v>7</v>
      </c>
      <c r="I5395" t="s">
        <v>6</v>
      </c>
      <c r="J5395" t="s">
        <v>5</v>
      </c>
      <c r="K5395" t="s">
        <v>6</v>
      </c>
      <c r="L5395">
        <v>2</v>
      </c>
      <c r="M5395" t="str">
        <f>VLOOKUP(E5395,Translations!$A$1:$B$7,2,FALSE)</f>
        <v>Ukendt</v>
      </c>
      <c r="N5395" t="str">
        <f>VLOOKUP(D5395,Translations!$I$2:$K$101,2,FALSE)</f>
        <v>Ukendt</v>
      </c>
      <c r="O5395" t="str">
        <f>VLOOKUP(G5395,Translations!$M$2:$N$9,2,FALSE)</f>
        <v>[X2079] SARS-CoV-2 (RNA), Borger</v>
      </c>
      <c r="P5395" t="str">
        <f>VLOOKUP(F5395,Translations!$D$1:$F$13,2,FALSE)</f>
        <v>Ok</v>
      </c>
      <c r="Q5395" t="str">
        <f>VLOOKUP(F5395,Translations!$D$2:$G$13,4,FALSE)</f>
        <v>03 - Aktiv, speciel vejkode i DK</v>
      </c>
      <c r="R5395" t="str">
        <f>VLOOKUP(H5395,Translations!$P$2:$Q$10,2,FALSE)</f>
        <v>7 - Bopæl i udlandet</v>
      </c>
      <c r="S5395" t="str">
        <f>VLOOKUP(F5395,Translations!$D$2:$F$13,3,FALSE)</f>
        <v>Ja</v>
      </c>
    </row>
    <row r="5396" spans="1:19" x14ac:dyDescent="0.2">
      <c r="A5396" s="3">
        <v>43970</v>
      </c>
      <c r="B5396" t="s">
        <v>229</v>
      </c>
      <c r="C5396" t="s">
        <v>199</v>
      </c>
      <c r="D5396">
        <v>0</v>
      </c>
      <c r="E5396">
        <v>0</v>
      </c>
      <c r="F5396" t="str">
        <f>"80"</f>
        <v>80</v>
      </c>
      <c r="G5396" t="s">
        <v>513</v>
      </c>
      <c r="H5396">
        <v>1</v>
      </c>
      <c r="I5396" t="s">
        <v>6</v>
      </c>
      <c r="J5396" t="s">
        <v>5</v>
      </c>
      <c r="K5396" t="s">
        <v>6</v>
      </c>
      <c r="L5396">
        <v>5</v>
      </c>
      <c r="M5396" t="str">
        <f>VLOOKUP(E5396,Translations!$A$1:$B$7,2,FALSE)</f>
        <v>Ukendt</v>
      </c>
      <c r="N5396" t="str">
        <f>VLOOKUP(D5396,Translations!$I$2:$K$101,2,FALSE)</f>
        <v>Ukendt</v>
      </c>
      <c r="O5396" t="str">
        <f>VLOOKUP(G5396,Translations!$M$2:$N$9,2,FALSE)</f>
        <v>[X2079] SARS-CoV-2 (RNA), Borger</v>
      </c>
      <c r="P5396" t="str">
        <f>VLOOKUP(F5396,Translations!$D$1:$F$13,2,FALSE)</f>
        <v>Ok</v>
      </c>
      <c r="Q5396" t="str">
        <f>VLOOKUP(F5396,Translations!$D$2:$G$13,4,FALSE)</f>
        <v>80 - Inaktiv, udrejst</v>
      </c>
      <c r="R5396" t="str">
        <f>VLOOKUP(H5396,Translations!$P$2:$Q$10,2,FALSE)</f>
        <v>1 - Selvstændigt sikret - med lægevalg</v>
      </c>
      <c r="S5396" t="str">
        <f>VLOOKUP(F5396,Translations!$D$2:$F$13,3,FALSE)</f>
        <v>Ja</v>
      </c>
    </row>
    <row r="5397" spans="1:19" x14ac:dyDescent="0.2">
      <c r="A5397" s="3">
        <v>43970</v>
      </c>
      <c r="B5397" t="s">
        <v>229</v>
      </c>
      <c r="C5397" t="s">
        <v>199</v>
      </c>
      <c r="D5397">
        <v>0</v>
      </c>
      <c r="E5397">
        <v>0</v>
      </c>
      <c r="F5397" t="str">
        <f>"80"</f>
        <v>80</v>
      </c>
      <c r="G5397" t="s">
        <v>513</v>
      </c>
      <c r="H5397">
        <v>7</v>
      </c>
      <c r="I5397" t="s">
        <v>6</v>
      </c>
      <c r="J5397" t="s">
        <v>5</v>
      </c>
      <c r="K5397" t="s">
        <v>6</v>
      </c>
      <c r="L5397">
        <v>4</v>
      </c>
      <c r="M5397" t="str">
        <f>VLOOKUP(E5397,Translations!$A$1:$B$7,2,FALSE)</f>
        <v>Ukendt</v>
      </c>
      <c r="N5397" t="str">
        <f>VLOOKUP(D5397,Translations!$I$2:$K$101,2,FALSE)</f>
        <v>Ukendt</v>
      </c>
      <c r="O5397" t="str">
        <f>VLOOKUP(G5397,Translations!$M$2:$N$9,2,FALSE)</f>
        <v>[X2079] SARS-CoV-2 (RNA), Borger</v>
      </c>
      <c r="P5397" t="str">
        <f>VLOOKUP(F5397,Translations!$D$1:$F$13,2,FALSE)</f>
        <v>Ok</v>
      </c>
      <c r="Q5397" t="str">
        <f>VLOOKUP(F5397,Translations!$D$2:$G$13,4,FALSE)</f>
        <v>80 - Inaktiv, udrejst</v>
      </c>
      <c r="R5397" t="str">
        <f>VLOOKUP(H5397,Translations!$P$2:$Q$10,2,FALSE)</f>
        <v>7 - Bopæl i udlandet</v>
      </c>
      <c r="S5397" t="str">
        <f>VLOOKUP(F5397,Translations!$D$2:$F$13,3,FALSE)</f>
        <v>Ja</v>
      </c>
    </row>
    <row r="5398" spans="1:19" x14ac:dyDescent="0.2">
      <c r="A5398" s="3">
        <v>43970</v>
      </c>
      <c r="B5398" t="s">
        <v>229</v>
      </c>
      <c r="C5398" t="s">
        <v>199</v>
      </c>
      <c r="D5398">
        <v>101</v>
      </c>
      <c r="E5398">
        <v>1084</v>
      </c>
      <c r="F5398" t="str">
        <f t="shared" ref="F5398:F5420" si="175">"01"</f>
        <v>01</v>
      </c>
      <c r="G5398" t="s">
        <v>513</v>
      </c>
      <c r="H5398">
        <v>1</v>
      </c>
      <c r="I5398" t="s">
        <v>6</v>
      </c>
      <c r="J5398" t="s">
        <v>5</v>
      </c>
      <c r="K5398" t="s">
        <v>6</v>
      </c>
      <c r="L5398">
        <v>1</v>
      </c>
      <c r="M5398" t="str">
        <f>VLOOKUP(E5398,Translations!$A$1:$B$7,2,FALSE)</f>
        <v>Hovedstaden</v>
      </c>
      <c r="N5398" t="str">
        <f>VLOOKUP(D5398,Translations!$I$2:$K$101,2,FALSE)</f>
        <v>København</v>
      </c>
      <c r="O5398" t="str">
        <f>VLOOKUP(G5398,Translations!$M$2:$N$9,2,FALSE)</f>
        <v>[X2079] SARS-CoV-2 (RNA), Borger</v>
      </c>
      <c r="P5398" t="str">
        <f>VLOOKUP(F5398,Translations!$D$1:$F$13,2,FALSE)</f>
        <v>Ok</v>
      </c>
      <c r="Q5398" t="str">
        <f>VLOOKUP(F5398,Translations!$D$2:$G$13,4,FALSE)</f>
        <v>01 - Aktiv, bopæl i DK</v>
      </c>
      <c r="R5398" t="str">
        <f>VLOOKUP(H5398,Translations!$P$2:$Q$10,2,FALSE)</f>
        <v>1 - Selvstændigt sikret - med lægevalg</v>
      </c>
      <c r="S5398" t="str">
        <f>VLOOKUP(F5398,Translations!$D$2:$F$13,3,FALSE)</f>
        <v>Ja</v>
      </c>
    </row>
    <row r="5399" spans="1:19" x14ac:dyDescent="0.2">
      <c r="A5399" s="3">
        <v>43970</v>
      </c>
      <c r="B5399" t="s">
        <v>229</v>
      </c>
      <c r="C5399" t="s">
        <v>199</v>
      </c>
      <c r="D5399">
        <v>147</v>
      </c>
      <c r="E5399">
        <v>1084</v>
      </c>
      <c r="F5399" t="str">
        <f t="shared" si="175"/>
        <v>01</v>
      </c>
      <c r="G5399" t="s">
        <v>513</v>
      </c>
      <c r="H5399">
        <v>1</v>
      </c>
      <c r="I5399" t="s">
        <v>6</v>
      </c>
      <c r="J5399" t="s">
        <v>5</v>
      </c>
      <c r="K5399" t="s">
        <v>6</v>
      </c>
      <c r="L5399">
        <v>1</v>
      </c>
      <c r="M5399" t="str">
        <f>VLOOKUP(E5399,Translations!$A$1:$B$7,2,FALSE)</f>
        <v>Hovedstaden</v>
      </c>
      <c r="N5399" t="str">
        <f>VLOOKUP(D5399,Translations!$I$2:$K$101,2,FALSE)</f>
        <v>Frederiksberg</v>
      </c>
      <c r="O5399" t="str">
        <f>VLOOKUP(G5399,Translations!$M$2:$N$9,2,FALSE)</f>
        <v>[X2079] SARS-CoV-2 (RNA), Borger</v>
      </c>
      <c r="P5399" t="str">
        <f>VLOOKUP(F5399,Translations!$D$1:$F$13,2,FALSE)</f>
        <v>Ok</v>
      </c>
      <c r="Q5399" t="str">
        <f>VLOOKUP(F5399,Translations!$D$2:$G$13,4,FALSE)</f>
        <v>01 - Aktiv, bopæl i DK</v>
      </c>
      <c r="R5399" t="str">
        <f>VLOOKUP(H5399,Translations!$P$2:$Q$10,2,FALSE)</f>
        <v>1 - Selvstændigt sikret - med lægevalg</v>
      </c>
      <c r="S5399" t="str">
        <f>VLOOKUP(F5399,Translations!$D$2:$F$13,3,FALSE)</f>
        <v>Ja</v>
      </c>
    </row>
    <row r="5400" spans="1:19" x14ac:dyDescent="0.2">
      <c r="A5400" s="3">
        <v>43970</v>
      </c>
      <c r="B5400" t="s">
        <v>229</v>
      </c>
      <c r="C5400" t="s">
        <v>199</v>
      </c>
      <c r="D5400">
        <v>350</v>
      </c>
      <c r="E5400">
        <v>1085</v>
      </c>
      <c r="F5400" t="str">
        <f t="shared" si="175"/>
        <v>01</v>
      </c>
      <c r="G5400" t="s">
        <v>513</v>
      </c>
      <c r="H5400">
        <v>1</v>
      </c>
      <c r="I5400" t="s">
        <v>6</v>
      </c>
      <c r="J5400" t="s">
        <v>5</v>
      </c>
      <c r="K5400" t="s">
        <v>6</v>
      </c>
      <c r="L5400">
        <v>2</v>
      </c>
      <c r="M5400" t="str">
        <f>VLOOKUP(E5400,Translations!$A$1:$B$7,2,FALSE)</f>
        <v>Sjælland</v>
      </c>
      <c r="N5400" t="str">
        <f>VLOOKUP(D5400,Translations!$I$2:$K$101,2,FALSE)</f>
        <v>Lejre</v>
      </c>
      <c r="O5400" t="str">
        <f>VLOOKUP(G5400,Translations!$M$2:$N$9,2,FALSE)</f>
        <v>[X2079] SARS-CoV-2 (RNA), Borger</v>
      </c>
      <c r="P5400" t="str">
        <f>VLOOKUP(F5400,Translations!$D$1:$F$13,2,FALSE)</f>
        <v>Ok</v>
      </c>
      <c r="Q5400" t="str">
        <f>VLOOKUP(F5400,Translations!$D$2:$G$13,4,FALSE)</f>
        <v>01 - Aktiv, bopæl i DK</v>
      </c>
      <c r="R5400" t="str">
        <f>VLOOKUP(H5400,Translations!$P$2:$Q$10,2,FALSE)</f>
        <v>1 - Selvstændigt sikret - med lægevalg</v>
      </c>
      <c r="S5400" t="str">
        <f>VLOOKUP(F5400,Translations!$D$2:$F$13,3,FALSE)</f>
        <v>Ja</v>
      </c>
    </row>
    <row r="5401" spans="1:19" x14ac:dyDescent="0.2">
      <c r="A5401" s="3">
        <v>43970</v>
      </c>
      <c r="B5401" t="s">
        <v>229</v>
      </c>
      <c r="C5401" t="s">
        <v>199</v>
      </c>
      <c r="D5401">
        <v>621</v>
      </c>
      <c r="E5401">
        <v>1083</v>
      </c>
      <c r="F5401" t="str">
        <f t="shared" si="175"/>
        <v>01</v>
      </c>
      <c r="G5401" t="s">
        <v>513</v>
      </c>
      <c r="H5401">
        <v>1</v>
      </c>
      <c r="I5401" t="s">
        <v>6</v>
      </c>
      <c r="J5401" t="s">
        <v>5</v>
      </c>
      <c r="K5401" t="s">
        <v>6</v>
      </c>
      <c r="L5401">
        <v>2</v>
      </c>
      <c r="M5401" t="str">
        <f>VLOOKUP(E5401,Translations!$A$1:$B$7,2,FALSE)</f>
        <v>Syddanmark</v>
      </c>
      <c r="N5401" t="str">
        <f>VLOOKUP(D5401,Translations!$I$2:$K$101,2,FALSE)</f>
        <v>Kolding</v>
      </c>
      <c r="O5401" t="str">
        <f>VLOOKUP(G5401,Translations!$M$2:$N$9,2,FALSE)</f>
        <v>[X2079] SARS-CoV-2 (RNA), Borger</v>
      </c>
      <c r="P5401" t="str">
        <f>VLOOKUP(F5401,Translations!$D$1:$F$13,2,FALSE)</f>
        <v>Ok</v>
      </c>
      <c r="Q5401" t="str">
        <f>VLOOKUP(F5401,Translations!$D$2:$G$13,4,FALSE)</f>
        <v>01 - Aktiv, bopæl i DK</v>
      </c>
      <c r="R5401" t="str">
        <f>VLOOKUP(H5401,Translations!$P$2:$Q$10,2,FALSE)</f>
        <v>1 - Selvstændigt sikret - med lægevalg</v>
      </c>
      <c r="S5401" t="str">
        <f>VLOOKUP(F5401,Translations!$D$2:$F$13,3,FALSE)</f>
        <v>Ja</v>
      </c>
    </row>
    <row r="5402" spans="1:19" x14ac:dyDescent="0.2">
      <c r="A5402" s="3">
        <v>43970</v>
      </c>
      <c r="B5402" t="s">
        <v>229</v>
      </c>
      <c r="C5402" t="s">
        <v>199</v>
      </c>
      <c r="D5402">
        <v>787</v>
      </c>
      <c r="E5402">
        <v>1081</v>
      </c>
      <c r="F5402" t="str">
        <f t="shared" si="175"/>
        <v>01</v>
      </c>
      <c r="G5402" t="s">
        <v>513</v>
      </c>
      <c r="H5402">
        <v>1</v>
      </c>
      <c r="I5402" t="s">
        <v>6</v>
      </c>
      <c r="J5402" t="s">
        <v>5</v>
      </c>
      <c r="K5402" t="s">
        <v>6</v>
      </c>
      <c r="L5402">
        <v>2</v>
      </c>
      <c r="M5402" t="str">
        <f>VLOOKUP(E5402,Translations!$A$1:$B$7,2,FALSE)</f>
        <v>Nordjylland</v>
      </c>
      <c r="N5402" t="str">
        <f>VLOOKUP(D5402,Translations!$I$2:$K$101,2,FALSE)</f>
        <v>Thisted</v>
      </c>
      <c r="O5402" t="str">
        <f>VLOOKUP(G5402,Translations!$M$2:$N$9,2,FALSE)</f>
        <v>[X2079] SARS-CoV-2 (RNA), Borger</v>
      </c>
      <c r="P5402" t="str">
        <f>VLOOKUP(F5402,Translations!$D$1:$F$13,2,FALSE)</f>
        <v>Ok</v>
      </c>
      <c r="Q5402" t="str">
        <f>VLOOKUP(F5402,Translations!$D$2:$G$13,4,FALSE)</f>
        <v>01 - Aktiv, bopæl i DK</v>
      </c>
      <c r="R5402" t="str">
        <f>VLOOKUP(H5402,Translations!$P$2:$Q$10,2,FALSE)</f>
        <v>1 - Selvstændigt sikret - med lægevalg</v>
      </c>
      <c r="S5402" t="str">
        <f>VLOOKUP(F5402,Translations!$D$2:$F$13,3,FALSE)</f>
        <v>Ja</v>
      </c>
    </row>
    <row r="5403" spans="1:19" x14ac:dyDescent="0.2">
      <c r="A5403" s="3">
        <v>43970</v>
      </c>
      <c r="B5403" t="s">
        <v>229</v>
      </c>
      <c r="C5403" t="s">
        <v>199</v>
      </c>
      <c r="D5403">
        <v>810</v>
      </c>
      <c r="E5403">
        <v>1081</v>
      </c>
      <c r="F5403" t="str">
        <f t="shared" si="175"/>
        <v>01</v>
      </c>
      <c r="G5403" t="s">
        <v>513</v>
      </c>
      <c r="H5403">
        <v>1</v>
      </c>
      <c r="I5403" t="s">
        <v>6</v>
      </c>
      <c r="J5403" t="s">
        <v>5</v>
      </c>
      <c r="K5403" t="s">
        <v>6</v>
      </c>
      <c r="L5403">
        <v>2</v>
      </c>
      <c r="M5403" t="str">
        <f>VLOOKUP(E5403,Translations!$A$1:$B$7,2,FALSE)</f>
        <v>Nordjylland</v>
      </c>
      <c r="N5403" t="str">
        <f>VLOOKUP(D5403,Translations!$I$2:$K$101,2,FALSE)</f>
        <v>Brønderslev</v>
      </c>
      <c r="O5403" t="str">
        <f>VLOOKUP(G5403,Translations!$M$2:$N$9,2,FALSE)</f>
        <v>[X2079] SARS-CoV-2 (RNA), Borger</v>
      </c>
      <c r="P5403" t="str">
        <f>VLOOKUP(F5403,Translations!$D$1:$F$13,2,FALSE)</f>
        <v>Ok</v>
      </c>
      <c r="Q5403" t="str">
        <f>VLOOKUP(F5403,Translations!$D$2:$G$13,4,FALSE)</f>
        <v>01 - Aktiv, bopæl i DK</v>
      </c>
      <c r="R5403" t="str">
        <f>VLOOKUP(H5403,Translations!$P$2:$Q$10,2,FALSE)</f>
        <v>1 - Selvstændigt sikret - med lægevalg</v>
      </c>
      <c r="S5403" t="str">
        <f>VLOOKUP(F5403,Translations!$D$2:$F$13,3,FALSE)</f>
        <v>Ja</v>
      </c>
    </row>
    <row r="5404" spans="1:19" x14ac:dyDescent="0.2">
      <c r="A5404" s="3">
        <v>43970</v>
      </c>
      <c r="B5404" t="s">
        <v>229</v>
      </c>
      <c r="C5404" t="s">
        <v>199</v>
      </c>
      <c r="D5404">
        <v>820</v>
      </c>
      <c r="E5404">
        <v>1081</v>
      </c>
      <c r="F5404" t="str">
        <f t="shared" si="175"/>
        <v>01</v>
      </c>
      <c r="G5404" t="s">
        <v>513</v>
      </c>
      <c r="H5404">
        <v>1</v>
      </c>
      <c r="I5404" t="s">
        <v>6</v>
      </c>
      <c r="J5404" t="s">
        <v>5</v>
      </c>
      <c r="K5404" t="s">
        <v>6</v>
      </c>
      <c r="L5404">
        <v>5</v>
      </c>
      <c r="M5404" t="str">
        <f>VLOOKUP(E5404,Translations!$A$1:$B$7,2,FALSE)</f>
        <v>Nordjylland</v>
      </c>
      <c r="N5404" t="str">
        <f>VLOOKUP(D5404,Translations!$I$2:$K$101,2,FALSE)</f>
        <v>Vesthimmerlands</v>
      </c>
      <c r="O5404" t="str">
        <f>VLOOKUP(G5404,Translations!$M$2:$N$9,2,FALSE)</f>
        <v>[X2079] SARS-CoV-2 (RNA), Borger</v>
      </c>
      <c r="P5404" t="str">
        <f>VLOOKUP(F5404,Translations!$D$1:$F$13,2,FALSE)</f>
        <v>Ok</v>
      </c>
      <c r="Q5404" t="str">
        <f>VLOOKUP(F5404,Translations!$D$2:$G$13,4,FALSE)</f>
        <v>01 - Aktiv, bopæl i DK</v>
      </c>
      <c r="R5404" t="str">
        <f>VLOOKUP(H5404,Translations!$P$2:$Q$10,2,FALSE)</f>
        <v>1 - Selvstændigt sikret - med lægevalg</v>
      </c>
      <c r="S5404" t="str">
        <f>VLOOKUP(F5404,Translations!$D$2:$F$13,3,FALSE)</f>
        <v>Ja</v>
      </c>
    </row>
    <row r="5405" spans="1:19" x14ac:dyDescent="0.2">
      <c r="A5405" s="3">
        <v>43970</v>
      </c>
      <c r="B5405" t="s">
        <v>229</v>
      </c>
      <c r="C5405" t="s">
        <v>199</v>
      </c>
      <c r="D5405">
        <v>840</v>
      </c>
      <c r="E5405">
        <v>1081</v>
      </c>
      <c r="F5405" t="str">
        <f t="shared" si="175"/>
        <v>01</v>
      </c>
      <c r="G5405" t="s">
        <v>513</v>
      </c>
      <c r="H5405">
        <v>1</v>
      </c>
      <c r="I5405" t="s">
        <v>6</v>
      </c>
      <c r="J5405" t="s">
        <v>5</v>
      </c>
      <c r="K5405" t="s">
        <v>6</v>
      </c>
      <c r="L5405">
        <v>2</v>
      </c>
      <c r="M5405" t="str">
        <f>VLOOKUP(E5405,Translations!$A$1:$B$7,2,FALSE)</f>
        <v>Nordjylland</v>
      </c>
      <c r="N5405" t="str">
        <f>VLOOKUP(D5405,Translations!$I$2:$K$101,2,FALSE)</f>
        <v>Rebild</v>
      </c>
      <c r="O5405" t="str">
        <f>VLOOKUP(G5405,Translations!$M$2:$N$9,2,FALSE)</f>
        <v>[X2079] SARS-CoV-2 (RNA), Borger</v>
      </c>
      <c r="P5405" t="str">
        <f>VLOOKUP(F5405,Translations!$D$1:$F$13,2,FALSE)</f>
        <v>Ok</v>
      </c>
      <c r="Q5405" t="str">
        <f>VLOOKUP(F5405,Translations!$D$2:$G$13,4,FALSE)</f>
        <v>01 - Aktiv, bopæl i DK</v>
      </c>
      <c r="R5405" t="str">
        <f>VLOOKUP(H5405,Translations!$P$2:$Q$10,2,FALSE)</f>
        <v>1 - Selvstændigt sikret - med lægevalg</v>
      </c>
      <c r="S5405" t="str">
        <f>VLOOKUP(F5405,Translations!$D$2:$F$13,3,FALSE)</f>
        <v>Ja</v>
      </c>
    </row>
    <row r="5406" spans="1:19" x14ac:dyDescent="0.2">
      <c r="A5406" s="3">
        <v>43970</v>
      </c>
      <c r="B5406" t="s">
        <v>229</v>
      </c>
      <c r="C5406" t="s">
        <v>199</v>
      </c>
      <c r="D5406">
        <v>846</v>
      </c>
      <c r="E5406">
        <v>1081</v>
      </c>
      <c r="F5406" t="str">
        <f t="shared" si="175"/>
        <v>01</v>
      </c>
      <c r="G5406" t="s">
        <v>513</v>
      </c>
      <c r="H5406">
        <v>1</v>
      </c>
      <c r="I5406" t="s">
        <v>6</v>
      </c>
      <c r="J5406" t="s">
        <v>5</v>
      </c>
      <c r="K5406" t="s">
        <v>6</v>
      </c>
      <c r="L5406">
        <v>911</v>
      </c>
      <c r="M5406" t="str">
        <f>VLOOKUP(E5406,Translations!$A$1:$B$7,2,FALSE)</f>
        <v>Nordjylland</v>
      </c>
      <c r="N5406" t="str">
        <f>VLOOKUP(D5406,Translations!$I$2:$K$101,2,FALSE)</f>
        <v>Mariagerfjord</v>
      </c>
      <c r="O5406" t="str">
        <f>VLOOKUP(G5406,Translations!$M$2:$N$9,2,FALSE)</f>
        <v>[X2079] SARS-CoV-2 (RNA), Borger</v>
      </c>
      <c r="P5406" t="str">
        <f>VLOOKUP(F5406,Translations!$D$1:$F$13,2,FALSE)</f>
        <v>Ok</v>
      </c>
      <c r="Q5406" t="str">
        <f>VLOOKUP(F5406,Translations!$D$2:$G$13,4,FALSE)</f>
        <v>01 - Aktiv, bopæl i DK</v>
      </c>
      <c r="R5406" t="str">
        <f>VLOOKUP(H5406,Translations!$P$2:$Q$10,2,FALSE)</f>
        <v>1 - Selvstændigt sikret - med lægevalg</v>
      </c>
      <c r="S5406" t="str">
        <f>VLOOKUP(F5406,Translations!$D$2:$F$13,3,FALSE)</f>
        <v>Ja</v>
      </c>
    </row>
    <row r="5407" spans="1:19" x14ac:dyDescent="0.2">
      <c r="A5407" s="3">
        <v>43970</v>
      </c>
      <c r="B5407" t="s">
        <v>229</v>
      </c>
      <c r="C5407" t="s">
        <v>199</v>
      </c>
      <c r="D5407">
        <v>846</v>
      </c>
      <c r="E5407">
        <v>1081</v>
      </c>
      <c r="F5407" t="str">
        <f t="shared" si="175"/>
        <v>01</v>
      </c>
      <c r="G5407" t="s">
        <v>513</v>
      </c>
      <c r="H5407">
        <v>2</v>
      </c>
      <c r="I5407" t="s">
        <v>6</v>
      </c>
      <c r="J5407" t="s">
        <v>5</v>
      </c>
      <c r="K5407" t="s">
        <v>6</v>
      </c>
      <c r="L5407">
        <v>1</v>
      </c>
      <c r="M5407" t="str">
        <f>VLOOKUP(E5407,Translations!$A$1:$B$7,2,FALSE)</f>
        <v>Nordjylland</v>
      </c>
      <c r="N5407" t="str">
        <f>VLOOKUP(D5407,Translations!$I$2:$K$101,2,FALSE)</f>
        <v>Mariagerfjord</v>
      </c>
      <c r="O5407" t="str">
        <f>VLOOKUP(G5407,Translations!$M$2:$N$9,2,FALSE)</f>
        <v>[X2079] SARS-CoV-2 (RNA), Borger</v>
      </c>
      <c r="P5407" t="str">
        <f>VLOOKUP(F5407,Translations!$D$1:$F$13,2,FALSE)</f>
        <v>Ok</v>
      </c>
      <c r="Q5407" t="str">
        <f>VLOOKUP(F5407,Translations!$D$2:$G$13,4,FALSE)</f>
        <v>01 - Aktiv, bopæl i DK</v>
      </c>
      <c r="R5407" t="str">
        <f>VLOOKUP(H5407,Translations!$P$2:$Q$10,2,FALSE)</f>
        <v>2 - Selvstændigt sikret - uden lægevalg</v>
      </c>
      <c r="S5407" t="str">
        <f>VLOOKUP(F5407,Translations!$D$2:$F$13,3,FALSE)</f>
        <v>Ja</v>
      </c>
    </row>
    <row r="5408" spans="1:19" x14ac:dyDescent="0.2">
      <c r="A5408" s="3">
        <v>43970</v>
      </c>
      <c r="B5408" t="s">
        <v>229</v>
      </c>
      <c r="C5408" t="s">
        <v>199</v>
      </c>
      <c r="D5408">
        <v>846</v>
      </c>
      <c r="E5408">
        <v>1081</v>
      </c>
      <c r="F5408" t="str">
        <f t="shared" si="175"/>
        <v>01</v>
      </c>
      <c r="G5408" t="s">
        <v>513</v>
      </c>
      <c r="H5408">
        <v>6</v>
      </c>
      <c r="I5408" t="s">
        <v>6</v>
      </c>
      <c r="J5408" t="s">
        <v>5</v>
      </c>
      <c r="K5408" t="s">
        <v>6</v>
      </c>
      <c r="L5408">
        <v>8</v>
      </c>
      <c r="M5408" t="str">
        <f>VLOOKUP(E5408,Translations!$A$1:$B$7,2,FALSE)</f>
        <v>Nordjylland</v>
      </c>
      <c r="N5408" t="str">
        <f>VLOOKUP(D5408,Translations!$I$2:$K$101,2,FALSE)</f>
        <v>Mariagerfjord</v>
      </c>
      <c r="O5408" t="str">
        <f>VLOOKUP(G5408,Translations!$M$2:$N$9,2,FALSE)</f>
        <v>[X2079] SARS-CoV-2 (RNA), Borger</v>
      </c>
      <c r="P5408" t="str">
        <f>VLOOKUP(F5408,Translations!$D$1:$F$13,2,FALSE)</f>
        <v>Ok</v>
      </c>
      <c r="Q5408" t="str">
        <f>VLOOKUP(F5408,Translations!$D$2:$G$13,4,FALSE)</f>
        <v>01 - Aktiv, bopæl i DK</v>
      </c>
      <c r="R5408" t="str">
        <f>VLOOKUP(H5408,Translations!$P$2:$Q$10,2,FALSE)</f>
        <v>6 - Institutionsanbragt (§ 112)</v>
      </c>
      <c r="S5408" t="str">
        <f>VLOOKUP(F5408,Translations!$D$2:$F$13,3,FALSE)</f>
        <v>Ja</v>
      </c>
    </row>
    <row r="5409" spans="1:19" x14ac:dyDescent="0.2">
      <c r="A5409" s="3">
        <v>43970</v>
      </c>
      <c r="B5409" t="s">
        <v>229</v>
      </c>
      <c r="C5409" t="s">
        <v>199</v>
      </c>
      <c r="D5409">
        <v>849</v>
      </c>
      <c r="E5409">
        <v>1081</v>
      </c>
      <c r="F5409" t="str">
        <f t="shared" si="175"/>
        <v>01</v>
      </c>
      <c r="G5409" t="s">
        <v>513</v>
      </c>
      <c r="H5409">
        <v>1</v>
      </c>
      <c r="I5409" t="s">
        <v>6</v>
      </c>
      <c r="J5409" t="s">
        <v>5</v>
      </c>
      <c r="K5409" t="s">
        <v>6</v>
      </c>
      <c r="L5409">
        <v>4576</v>
      </c>
      <c r="M5409" t="str">
        <f>VLOOKUP(E5409,Translations!$A$1:$B$7,2,FALSE)</f>
        <v>Nordjylland</v>
      </c>
      <c r="N5409" t="str">
        <f>VLOOKUP(D5409,Translations!$I$2:$K$101,2,FALSE)</f>
        <v>Jammerbugt</v>
      </c>
      <c r="O5409" t="str">
        <f>VLOOKUP(G5409,Translations!$M$2:$N$9,2,FALSE)</f>
        <v>[X2079] SARS-CoV-2 (RNA), Borger</v>
      </c>
      <c r="P5409" t="str">
        <f>VLOOKUP(F5409,Translations!$D$1:$F$13,2,FALSE)</f>
        <v>Ok</v>
      </c>
      <c r="Q5409" t="str">
        <f>VLOOKUP(F5409,Translations!$D$2:$G$13,4,FALSE)</f>
        <v>01 - Aktiv, bopæl i DK</v>
      </c>
      <c r="R5409" t="str">
        <f>VLOOKUP(H5409,Translations!$P$2:$Q$10,2,FALSE)</f>
        <v>1 - Selvstændigt sikret - med lægevalg</v>
      </c>
      <c r="S5409" t="str">
        <f>VLOOKUP(F5409,Translations!$D$2:$F$13,3,FALSE)</f>
        <v>Ja</v>
      </c>
    </row>
    <row r="5410" spans="1:19" x14ac:dyDescent="0.2">
      <c r="A5410" s="3">
        <v>43970</v>
      </c>
      <c r="B5410" t="s">
        <v>229</v>
      </c>
      <c r="C5410" t="s">
        <v>199</v>
      </c>
      <c r="D5410">
        <v>849</v>
      </c>
      <c r="E5410">
        <v>1081</v>
      </c>
      <c r="F5410" t="str">
        <f t="shared" si="175"/>
        <v>01</v>
      </c>
      <c r="G5410" t="s">
        <v>513</v>
      </c>
      <c r="H5410">
        <v>2</v>
      </c>
      <c r="I5410" t="s">
        <v>6</v>
      </c>
      <c r="J5410" t="s">
        <v>5</v>
      </c>
      <c r="K5410" t="s">
        <v>6</v>
      </c>
      <c r="L5410">
        <v>6</v>
      </c>
      <c r="M5410" t="str">
        <f>VLOOKUP(E5410,Translations!$A$1:$B$7,2,FALSE)</f>
        <v>Nordjylland</v>
      </c>
      <c r="N5410" t="str">
        <f>VLOOKUP(D5410,Translations!$I$2:$K$101,2,FALSE)</f>
        <v>Jammerbugt</v>
      </c>
      <c r="O5410" t="str">
        <f>VLOOKUP(G5410,Translations!$M$2:$N$9,2,FALSE)</f>
        <v>[X2079] SARS-CoV-2 (RNA), Borger</v>
      </c>
      <c r="P5410" t="str">
        <f>VLOOKUP(F5410,Translations!$D$1:$F$13,2,FALSE)</f>
        <v>Ok</v>
      </c>
      <c r="Q5410" t="str">
        <f>VLOOKUP(F5410,Translations!$D$2:$G$13,4,FALSE)</f>
        <v>01 - Aktiv, bopæl i DK</v>
      </c>
      <c r="R5410" t="str">
        <f>VLOOKUP(H5410,Translations!$P$2:$Q$10,2,FALSE)</f>
        <v>2 - Selvstændigt sikret - uden lægevalg</v>
      </c>
      <c r="S5410" t="str">
        <f>VLOOKUP(F5410,Translations!$D$2:$F$13,3,FALSE)</f>
        <v>Ja</v>
      </c>
    </row>
    <row r="5411" spans="1:19" x14ac:dyDescent="0.2">
      <c r="A5411" s="3">
        <v>43970</v>
      </c>
      <c r="B5411" t="s">
        <v>229</v>
      </c>
      <c r="C5411" t="s">
        <v>199</v>
      </c>
      <c r="D5411">
        <v>849</v>
      </c>
      <c r="E5411">
        <v>1081</v>
      </c>
      <c r="F5411" t="str">
        <f t="shared" si="175"/>
        <v>01</v>
      </c>
      <c r="G5411" t="s">
        <v>513</v>
      </c>
      <c r="H5411">
        <v>4</v>
      </c>
      <c r="I5411" t="s">
        <v>6</v>
      </c>
      <c r="J5411" t="s">
        <v>5</v>
      </c>
      <c r="K5411" t="s">
        <v>6</v>
      </c>
      <c r="L5411">
        <v>1</v>
      </c>
      <c r="M5411" t="str">
        <f>VLOOKUP(E5411,Translations!$A$1:$B$7,2,FALSE)</f>
        <v>Nordjylland</v>
      </c>
      <c r="N5411" t="str">
        <f>VLOOKUP(D5411,Translations!$I$2:$K$101,2,FALSE)</f>
        <v>Jammerbugt</v>
      </c>
      <c r="O5411" t="str">
        <f>VLOOKUP(G5411,Translations!$M$2:$N$9,2,FALSE)</f>
        <v>[X2079] SARS-CoV-2 (RNA), Borger</v>
      </c>
      <c r="P5411" t="str">
        <f>VLOOKUP(F5411,Translations!$D$1:$F$13,2,FALSE)</f>
        <v>Ok</v>
      </c>
      <c r="Q5411" t="str">
        <f>VLOOKUP(F5411,Translations!$D$2:$G$13,4,FALSE)</f>
        <v>01 - Aktiv, bopæl i DK</v>
      </c>
      <c r="R5411" t="str">
        <f>VLOOKUP(H5411,Translations!$P$2:$Q$10,2,FALSE)</f>
        <v>4 - Optaget i fængselsvæsenet efter dom (+3 mdr.)</v>
      </c>
      <c r="S5411" t="str">
        <f>VLOOKUP(F5411,Translations!$D$2:$F$13,3,FALSE)</f>
        <v>Ja</v>
      </c>
    </row>
    <row r="5412" spans="1:19" x14ac:dyDescent="0.2">
      <c r="A5412" s="3">
        <v>43970</v>
      </c>
      <c r="B5412" t="s">
        <v>229</v>
      </c>
      <c r="C5412" t="s">
        <v>199</v>
      </c>
      <c r="D5412">
        <v>849</v>
      </c>
      <c r="E5412">
        <v>1081</v>
      </c>
      <c r="F5412" t="str">
        <f t="shared" si="175"/>
        <v>01</v>
      </c>
      <c r="G5412" t="s">
        <v>513</v>
      </c>
      <c r="H5412">
        <v>5</v>
      </c>
      <c r="I5412" t="s">
        <v>6</v>
      </c>
      <c r="J5412" t="s">
        <v>5</v>
      </c>
      <c r="K5412" t="s">
        <v>6</v>
      </c>
      <c r="L5412">
        <v>1</v>
      </c>
      <c r="M5412" t="str">
        <f>VLOOKUP(E5412,Translations!$A$1:$B$7,2,FALSE)</f>
        <v>Nordjylland</v>
      </c>
      <c r="N5412" t="str">
        <f>VLOOKUP(D5412,Translations!$I$2:$K$101,2,FALSE)</f>
        <v>Jammerbugt</v>
      </c>
      <c r="O5412" t="str">
        <f>VLOOKUP(G5412,Translations!$M$2:$N$9,2,FALSE)</f>
        <v>[X2079] SARS-CoV-2 (RNA), Borger</v>
      </c>
      <c r="P5412" t="str">
        <f>VLOOKUP(F5412,Translations!$D$1:$F$13,2,FALSE)</f>
        <v>Ok</v>
      </c>
      <c r="Q5412" t="str">
        <f>VLOOKUP(F5412,Translations!$D$2:$G$13,4,FALSE)</f>
        <v>01 - Aktiv, bopæl i DK</v>
      </c>
      <c r="R5412" t="str">
        <f>VLOOKUP(H5412,Translations!$P$2:$Q$10,2,FALSE)</f>
        <v>5 - Værnepligtig (+3 mdr.)</v>
      </c>
      <c r="S5412" t="str">
        <f>VLOOKUP(F5412,Translations!$D$2:$F$13,3,FALSE)</f>
        <v>Ja</v>
      </c>
    </row>
    <row r="5413" spans="1:19" x14ac:dyDescent="0.2">
      <c r="A5413" s="3">
        <v>43970</v>
      </c>
      <c r="B5413" t="s">
        <v>229</v>
      </c>
      <c r="C5413" t="s">
        <v>199</v>
      </c>
      <c r="D5413">
        <v>851</v>
      </c>
      <c r="E5413">
        <v>1081</v>
      </c>
      <c r="F5413" t="str">
        <f t="shared" si="175"/>
        <v>01</v>
      </c>
      <c r="G5413" t="s">
        <v>513</v>
      </c>
      <c r="H5413">
        <v>1</v>
      </c>
      <c r="I5413" t="s">
        <v>6</v>
      </c>
      <c r="J5413" t="s">
        <v>5</v>
      </c>
      <c r="K5413" t="s">
        <v>6</v>
      </c>
      <c r="L5413">
        <v>33156</v>
      </c>
      <c r="M5413" t="str">
        <f>VLOOKUP(E5413,Translations!$A$1:$B$7,2,FALSE)</f>
        <v>Nordjylland</v>
      </c>
      <c r="N5413" t="str">
        <f>VLOOKUP(D5413,Translations!$I$2:$K$101,2,FALSE)</f>
        <v>Aalborg</v>
      </c>
      <c r="O5413" t="str">
        <f>VLOOKUP(G5413,Translations!$M$2:$N$9,2,FALSE)</f>
        <v>[X2079] SARS-CoV-2 (RNA), Borger</v>
      </c>
      <c r="P5413" t="str">
        <f>VLOOKUP(F5413,Translations!$D$1:$F$13,2,FALSE)</f>
        <v>Ok</v>
      </c>
      <c r="Q5413" t="str">
        <f>VLOOKUP(F5413,Translations!$D$2:$G$13,4,FALSE)</f>
        <v>01 - Aktiv, bopæl i DK</v>
      </c>
      <c r="R5413" t="str">
        <f>VLOOKUP(H5413,Translations!$P$2:$Q$10,2,FALSE)</f>
        <v>1 - Selvstændigt sikret - med lægevalg</v>
      </c>
      <c r="S5413" t="str">
        <f>VLOOKUP(F5413,Translations!$D$2:$F$13,3,FALSE)</f>
        <v>Ja</v>
      </c>
    </row>
    <row r="5414" spans="1:19" x14ac:dyDescent="0.2">
      <c r="A5414" s="3">
        <v>43970</v>
      </c>
      <c r="B5414" t="s">
        <v>229</v>
      </c>
      <c r="C5414" t="s">
        <v>199</v>
      </c>
      <c r="D5414">
        <v>851</v>
      </c>
      <c r="E5414">
        <v>1081</v>
      </c>
      <c r="F5414" t="str">
        <f t="shared" si="175"/>
        <v>01</v>
      </c>
      <c r="G5414" t="s">
        <v>513</v>
      </c>
      <c r="H5414">
        <v>2</v>
      </c>
      <c r="I5414" t="s">
        <v>6</v>
      </c>
      <c r="J5414" t="s">
        <v>5</v>
      </c>
      <c r="K5414" t="s">
        <v>6</v>
      </c>
      <c r="L5414">
        <v>5</v>
      </c>
      <c r="M5414" t="str">
        <f>VLOOKUP(E5414,Translations!$A$1:$B$7,2,FALSE)</f>
        <v>Nordjylland</v>
      </c>
      <c r="N5414" t="str">
        <f>VLOOKUP(D5414,Translations!$I$2:$K$101,2,FALSE)</f>
        <v>Aalborg</v>
      </c>
      <c r="O5414" t="str">
        <f>VLOOKUP(G5414,Translations!$M$2:$N$9,2,FALSE)</f>
        <v>[X2079] SARS-CoV-2 (RNA), Borger</v>
      </c>
      <c r="P5414" t="str">
        <f>VLOOKUP(F5414,Translations!$D$1:$F$13,2,FALSE)</f>
        <v>Ok</v>
      </c>
      <c r="Q5414" t="str">
        <f>VLOOKUP(F5414,Translations!$D$2:$G$13,4,FALSE)</f>
        <v>01 - Aktiv, bopæl i DK</v>
      </c>
      <c r="R5414" t="str">
        <f>VLOOKUP(H5414,Translations!$P$2:$Q$10,2,FALSE)</f>
        <v>2 - Selvstændigt sikret - uden lægevalg</v>
      </c>
      <c r="S5414" t="str">
        <f>VLOOKUP(F5414,Translations!$D$2:$F$13,3,FALSE)</f>
        <v>Ja</v>
      </c>
    </row>
    <row r="5415" spans="1:19" x14ac:dyDescent="0.2">
      <c r="A5415" s="3">
        <v>43970</v>
      </c>
      <c r="B5415" t="s">
        <v>229</v>
      </c>
      <c r="C5415" t="s">
        <v>199</v>
      </c>
      <c r="D5415">
        <v>851</v>
      </c>
      <c r="E5415">
        <v>1081</v>
      </c>
      <c r="F5415" t="str">
        <f t="shared" si="175"/>
        <v>01</v>
      </c>
      <c r="G5415" t="s">
        <v>513</v>
      </c>
      <c r="H5415">
        <v>4</v>
      </c>
      <c r="I5415" t="s">
        <v>6</v>
      </c>
      <c r="J5415" t="s">
        <v>5</v>
      </c>
      <c r="K5415" t="s">
        <v>6</v>
      </c>
      <c r="L5415">
        <v>6</v>
      </c>
      <c r="M5415" t="str">
        <f>VLOOKUP(E5415,Translations!$A$1:$B$7,2,FALSE)</f>
        <v>Nordjylland</v>
      </c>
      <c r="N5415" t="str">
        <f>VLOOKUP(D5415,Translations!$I$2:$K$101,2,FALSE)</f>
        <v>Aalborg</v>
      </c>
      <c r="O5415" t="str">
        <f>VLOOKUP(G5415,Translations!$M$2:$N$9,2,FALSE)</f>
        <v>[X2079] SARS-CoV-2 (RNA), Borger</v>
      </c>
      <c r="P5415" t="str">
        <f>VLOOKUP(F5415,Translations!$D$1:$F$13,2,FALSE)</f>
        <v>Ok</v>
      </c>
      <c r="Q5415" t="str">
        <f>VLOOKUP(F5415,Translations!$D$2:$G$13,4,FALSE)</f>
        <v>01 - Aktiv, bopæl i DK</v>
      </c>
      <c r="R5415" t="str">
        <f>VLOOKUP(H5415,Translations!$P$2:$Q$10,2,FALSE)</f>
        <v>4 - Optaget i fængselsvæsenet efter dom (+3 mdr.)</v>
      </c>
      <c r="S5415" t="str">
        <f>VLOOKUP(F5415,Translations!$D$2:$F$13,3,FALSE)</f>
        <v>Ja</v>
      </c>
    </row>
    <row r="5416" spans="1:19" x14ac:dyDescent="0.2">
      <c r="A5416" s="3">
        <v>43970</v>
      </c>
      <c r="B5416" t="s">
        <v>229</v>
      </c>
      <c r="C5416" t="s">
        <v>199</v>
      </c>
      <c r="D5416">
        <v>851</v>
      </c>
      <c r="E5416">
        <v>1081</v>
      </c>
      <c r="F5416" t="str">
        <f t="shared" si="175"/>
        <v>01</v>
      </c>
      <c r="G5416" t="s">
        <v>513</v>
      </c>
      <c r="H5416">
        <v>5</v>
      </c>
      <c r="I5416" t="s">
        <v>6</v>
      </c>
      <c r="J5416" t="s">
        <v>5</v>
      </c>
      <c r="K5416" t="s">
        <v>6</v>
      </c>
      <c r="L5416">
        <v>3</v>
      </c>
      <c r="M5416" t="str">
        <f>VLOOKUP(E5416,Translations!$A$1:$B$7,2,FALSE)</f>
        <v>Nordjylland</v>
      </c>
      <c r="N5416" t="str">
        <f>VLOOKUP(D5416,Translations!$I$2:$K$101,2,FALSE)</f>
        <v>Aalborg</v>
      </c>
      <c r="O5416" t="str">
        <f>VLOOKUP(G5416,Translations!$M$2:$N$9,2,FALSE)</f>
        <v>[X2079] SARS-CoV-2 (RNA), Borger</v>
      </c>
      <c r="P5416" t="str">
        <f>VLOOKUP(F5416,Translations!$D$1:$F$13,2,FALSE)</f>
        <v>Ok</v>
      </c>
      <c r="Q5416" t="str">
        <f>VLOOKUP(F5416,Translations!$D$2:$G$13,4,FALSE)</f>
        <v>01 - Aktiv, bopæl i DK</v>
      </c>
      <c r="R5416" t="str">
        <f>VLOOKUP(H5416,Translations!$P$2:$Q$10,2,FALSE)</f>
        <v>5 - Værnepligtig (+3 mdr.)</v>
      </c>
      <c r="S5416" t="str">
        <f>VLOOKUP(F5416,Translations!$D$2:$F$13,3,FALSE)</f>
        <v>Ja</v>
      </c>
    </row>
    <row r="5417" spans="1:19" x14ac:dyDescent="0.2">
      <c r="A5417" s="3">
        <v>43970</v>
      </c>
      <c r="B5417" t="s">
        <v>229</v>
      </c>
      <c r="C5417" t="s">
        <v>199</v>
      </c>
      <c r="D5417">
        <v>851</v>
      </c>
      <c r="E5417">
        <v>1081</v>
      </c>
      <c r="F5417" t="str">
        <f t="shared" si="175"/>
        <v>01</v>
      </c>
      <c r="G5417" t="s">
        <v>513</v>
      </c>
      <c r="H5417">
        <v>7</v>
      </c>
      <c r="I5417" t="s">
        <v>6</v>
      </c>
      <c r="J5417" t="s">
        <v>5</v>
      </c>
      <c r="K5417" t="s">
        <v>6</v>
      </c>
      <c r="L5417">
        <v>5</v>
      </c>
      <c r="M5417" t="str">
        <f>VLOOKUP(E5417,Translations!$A$1:$B$7,2,FALSE)</f>
        <v>Nordjylland</v>
      </c>
      <c r="N5417" t="str">
        <f>VLOOKUP(D5417,Translations!$I$2:$K$101,2,FALSE)</f>
        <v>Aalborg</v>
      </c>
      <c r="O5417" t="str">
        <f>VLOOKUP(G5417,Translations!$M$2:$N$9,2,FALSE)</f>
        <v>[X2079] SARS-CoV-2 (RNA), Borger</v>
      </c>
      <c r="P5417" t="str">
        <f>VLOOKUP(F5417,Translations!$D$1:$F$13,2,FALSE)</f>
        <v>Ok</v>
      </c>
      <c r="Q5417" t="str">
        <f>VLOOKUP(F5417,Translations!$D$2:$G$13,4,FALSE)</f>
        <v>01 - Aktiv, bopæl i DK</v>
      </c>
      <c r="R5417" t="str">
        <f>VLOOKUP(H5417,Translations!$P$2:$Q$10,2,FALSE)</f>
        <v>7 - Bopæl i udlandet</v>
      </c>
      <c r="S5417" t="str">
        <f>VLOOKUP(F5417,Translations!$D$2:$F$13,3,FALSE)</f>
        <v>Ja</v>
      </c>
    </row>
    <row r="5418" spans="1:19" x14ac:dyDescent="0.2">
      <c r="A5418" s="3">
        <v>43970</v>
      </c>
      <c r="B5418" t="s">
        <v>229</v>
      </c>
      <c r="C5418" t="s">
        <v>199</v>
      </c>
      <c r="D5418">
        <v>860</v>
      </c>
      <c r="E5418">
        <v>1081</v>
      </c>
      <c r="F5418" t="str">
        <f t="shared" si="175"/>
        <v>01</v>
      </c>
      <c r="G5418" t="s">
        <v>513</v>
      </c>
      <c r="H5418">
        <v>1</v>
      </c>
      <c r="I5418" t="s">
        <v>6</v>
      </c>
      <c r="J5418" t="s">
        <v>5</v>
      </c>
      <c r="K5418" t="s">
        <v>6</v>
      </c>
      <c r="L5418">
        <v>7642</v>
      </c>
      <c r="M5418" t="str">
        <f>VLOOKUP(E5418,Translations!$A$1:$B$7,2,FALSE)</f>
        <v>Nordjylland</v>
      </c>
      <c r="N5418" t="str">
        <f>VLOOKUP(D5418,Translations!$I$2:$K$101,2,FALSE)</f>
        <v>Hjørring</v>
      </c>
      <c r="O5418" t="str">
        <f>VLOOKUP(G5418,Translations!$M$2:$N$9,2,FALSE)</f>
        <v>[X2079] SARS-CoV-2 (RNA), Borger</v>
      </c>
      <c r="P5418" t="str">
        <f>VLOOKUP(F5418,Translations!$D$1:$F$13,2,FALSE)</f>
        <v>Ok</v>
      </c>
      <c r="Q5418" t="str">
        <f>VLOOKUP(F5418,Translations!$D$2:$G$13,4,FALSE)</f>
        <v>01 - Aktiv, bopæl i DK</v>
      </c>
      <c r="R5418" t="str">
        <f>VLOOKUP(H5418,Translations!$P$2:$Q$10,2,FALSE)</f>
        <v>1 - Selvstændigt sikret - med lægevalg</v>
      </c>
      <c r="S5418" t="str">
        <f>VLOOKUP(F5418,Translations!$D$2:$F$13,3,FALSE)</f>
        <v>Ja</v>
      </c>
    </row>
    <row r="5419" spans="1:19" x14ac:dyDescent="0.2">
      <c r="A5419" s="3">
        <v>43970</v>
      </c>
      <c r="B5419" t="s">
        <v>229</v>
      </c>
      <c r="C5419" t="s">
        <v>199</v>
      </c>
      <c r="D5419">
        <v>860</v>
      </c>
      <c r="E5419">
        <v>1081</v>
      </c>
      <c r="F5419" t="str">
        <f t="shared" si="175"/>
        <v>01</v>
      </c>
      <c r="G5419" t="s">
        <v>513</v>
      </c>
      <c r="H5419">
        <v>2</v>
      </c>
      <c r="I5419" t="s">
        <v>6</v>
      </c>
      <c r="J5419" t="s">
        <v>5</v>
      </c>
      <c r="K5419" t="s">
        <v>6</v>
      </c>
      <c r="L5419">
        <v>6</v>
      </c>
      <c r="M5419" t="str">
        <f>VLOOKUP(E5419,Translations!$A$1:$B$7,2,FALSE)</f>
        <v>Nordjylland</v>
      </c>
      <c r="N5419" t="str">
        <f>VLOOKUP(D5419,Translations!$I$2:$K$101,2,FALSE)</f>
        <v>Hjørring</v>
      </c>
      <c r="O5419" t="str">
        <f>VLOOKUP(G5419,Translations!$M$2:$N$9,2,FALSE)</f>
        <v>[X2079] SARS-CoV-2 (RNA), Borger</v>
      </c>
      <c r="P5419" t="str">
        <f>VLOOKUP(F5419,Translations!$D$1:$F$13,2,FALSE)</f>
        <v>Ok</v>
      </c>
      <c r="Q5419" t="str">
        <f>VLOOKUP(F5419,Translations!$D$2:$G$13,4,FALSE)</f>
        <v>01 - Aktiv, bopæl i DK</v>
      </c>
      <c r="R5419" t="str">
        <f>VLOOKUP(H5419,Translations!$P$2:$Q$10,2,FALSE)</f>
        <v>2 - Selvstændigt sikret - uden lægevalg</v>
      </c>
      <c r="S5419" t="str">
        <f>VLOOKUP(F5419,Translations!$D$2:$F$13,3,FALSE)</f>
        <v>Ja</v>
      </c>
    </row>
    <row r="5420" spans="1:19" x14ac:dyDescent="0.2">
      <c r="A5420" s="3">
        <v>43970</v>
      </c>
      <c r="B5420" t="s">
        <v>229</v>
      </c>
      <c r="C5420" t="s">
        <v>199</v>
      </c>
      <c r="D5420">
        <v>860</v>
      </c>
      <c r="E5420">
        <v>1081</v>
      </c>
      <c r="F5420" t="str">
        <f t="shared" si="175"/>
        <v>01</v>
      </c>
      <c r="G5420" t="s">
        <v>513</v>
      </c>
      <c r="H5420">
        <v>4</v>
      </c>
      <c r="I5420" t="s">
        <v>6</v>
      </c>
      <c r="J5420" t="s">
        <v>5</v>
      </c>
      <c r="K5420" t="s">
        <v>6</v>
      </c>
      <c r="L5420">
        <v>1</v>
      </c>
      <c r="M5420" t="str">
        <f>VLOOKUP(E5420,Translations!$A$1:$B$7,2,FALSE)</f>
        <v>Nordjylland</v>
      </c>
      <c r="N5420" t="str">
        <f>VLOOKUP(D5420,Translations!$I$2:$K$101,2,FALSE)</f>
        <v>Hjørring</v>
      </c>
      <c r="O5420" t="str">
        <f>VLOOKUP(G5420,Translations!$M$2:$N$9,2,FALSE)</f>
        <v>[X2079] SARS-CoV-2 (RNA), Borger</v>
      </c>
      <c r="P5420" t="str">
        <f>VLOOKUP(F5420,Translations!$D$1:$F$13,2,FALSE)</f>
        <v>Ok</v>
      </c>
      <c r="Q5420" t="str">
        <f>VLOOKUP(F5420,Translations!$D$2:$G$13,4,FALSE)</f>
        <v>01 - Aktiv, bopæl i DK</v>
      </c>
      <c r="R5420" t="str">
        <f>VLOOKUP(H5420,Translations!$P$2:$Q$10,2,FALSE)</f>
        <v>4 - Optaget i fængselsvæsenet efter dom (+3 mdr.)</v>
      </c>
      <c r="S5420" t="str">
        <f>VLOOKUP(F5420,Translations!$D$2:$F$13,3,FALSE)</f>
        <v>Ja</v>
      </c>
    </row>
    <row r="5421" spans="1:19" x14ac:dyDescent="0.2">
      <c r="A5421" s="3">
        <v>43970</v>
      </c>
      <c r="B5421" t="s">
        <v>229</v>
      </c>
      <c r="C5421" t="s">
        <v>188</v>
      </c>
      <c r="D5421">
        <v>0</v>
      </c>
      <c r="E5421">
        <v>0</v>
      </c>
      <c r="F5421" t="str">
        <f t="shared" ref="F5421:F5426" si="176">"03"</f>
        <v>03</v>
      </c>
      <c r="G5421" t="s">
        <v>513</v>
      </c>
      <c r="H5421">
        <v>0</v>
      </c>
      <c r="I5421" t="s">
        <v>6</v>
      </c>
      <c r="J5421" t="s">
        <v>5</v>
      </c>
      <c r="K5421" t="s">
        <v>6</v>
      </c>
      <c r="L5421">
        <v>1</v>
      </c>
      <c r="M5421" t="str">
        <f>VLOOKUP(E5421,Translations!$A$1:$B$7,2,FALSE)</f>
        <v>Ukendt</v>
      </c>
      <c r="N5421" t="str">
        <f>VLOOKUP(D5421,Translations!$I$2:$K$101,2,FALSE)</f>
        <v>Ukendt</v>
      </c>
      <c r="O5421" t="str">
        <f>VLOOKUP(G5421,Translations!$M$2:$N$9,2,FALSE)</f>
        <v>[X2079] SARS-CoV-2 (RNA), Borger</v>
      </c>
      <c r="P5421" t="str">
        <f>VLOOKUP(F5421,Translations!$D$1:$F$13,2,FALSE)</f>
        <v>Ok</v>
      </c>
      <c r="Q5421" t="str">
        <f>VLOOKUP(F5421,Translations!$D$2:$G$13,4,FALSE)</f>
        <v>03 - Aktiv, speciel vejkode i DK</v>
      </c>
      <c r="R5421" t="str">
        <f>VLOOKUP(H5421,Translations!$P$2:$Q$10,2,FALSE)</f>
        <v>0 - Ukendt / Ej fundet</v>
      </c>
      <c r="S5421" t="str">
        <f>VLOOKUP(F5421,Translations!$D$2:$F$13,3,FALSE)</f>
        <v>Ja</v>
      </c>
    </row>
    <row r="5422" spans="1:19" x14ac:dyDescent="0.2">
      <c r="A5422" s="3">
        <v>43970</v>
      </c>
      <c r="B5422" t="s">
        <v>229</v>
      </c>
      <c r="C5422" t="s">
        <v>188</v>
      </c>
      <c r="D5422">
        <v>0</v>
      </c>
      <c r="E5422">
        <v>0</v>
      </c>
      <c r="F5422" t="str">
        <f t="shared" si="176"/>
        <v>03</v>
      </c>
      <c r="G5422" t="s">
        <v>513</v>
      </c>
      <c r="H5422">
        <v>1</v>
      </c>
      <c r="I5422" t="s">
        <v>6</v>
      </c>
      <c r="J5422" t="s">
        <v>5</v>
      </c>
      <c r="K5422" t="s">
        <v>6</v>
      </c>
      <c r="L5422">
        <v>359</v>
      </c>
      <c r="M5422" t="str">
        <f>VLOOKUP(E5422,Translations!$A$1:$B$7,2,FALSE)</f>
        <v>Ukendt</v>
      </c>
      <c r="N5422" t="str">
        <f>VLOOKUP(D5422,Translations!$I$2:$K$101,2,FALSE)</f>
        <v>Ukendt</v>
      </c>
      <c r="O5422" t="str">
        <f>VLOOKUP(G5422,Translations!$M$2:$N$9,2,FALSE)</f>
        <v>[X2079] SARS-CoV-2 (RNA), Borger</v>
      </c>
      <c r="P5422" t="str">
        <f>VLOOKUP(F5422,Translations!$D$1:$F$13,2,FALSE)</f>
        <v>Ok</v>
      </c>
      <c r="Q5422" t="str">
        <f>VLOOKUP(F5422,Translations!$D$2:$G$13,4,FALSE)</f>
        <v>03 - Aktiv, speciel vejkode i DK</v>
      </c>
      <c r="R5422" t="str">
        <f>VLOOKUP(H5422,Translations!$P$2:$Q$10,2,FALSE)</f>
        <v>1 - Selvstændigt sikret - med lægevalg</v>
      </c>
      <c r="S5422" t="str">
        <f>VLOOKUP(F5422,Translations!$D$2:$F$13,3,FALSE)</f>
        <v>Ja</v>
      </c>
    </row>
    <row r="5423" spans="1:19" x14ac:dyDescent="0.2">
      <c r="A5423" s="3">
        <v>43970</v>
      </c>
      <c r="B5423" t="s">
        <v>229</v>
      </c>
      <c r="C5423" t="s">
        <v>188</v>
      </c>
      <c r="D5423">
        <v>0</v>
      </c>
      <c r="E5423">
        <v>0</v>
      </c>
      <c r="F5423" t="str">
        <f t="shared" si="176"/>
        <v>03</v>
      </c>
      <c r="G5423" t="s">
        <v>513</v>
      </c>
      <c r="H5423">
        <v>2</v>
      </c>
      <c r="I5423" t="s">
        <v>6</v>
      </c>
      <c r="J5423" t="s">
        <v>5</v>
      </c>
      <c r="K5423" t="s">
        <v>6</v>
      </c>
      <c r="L5423">
        <v>2</v>
      </c>
      <c r="M5423" t="str">
        <f>VLOOKUP(E5423,Translations!$A$1:$B$7,2,FALSE)</f>
        <v>Ukendt</v>
      </c>
      <c r="N5423" t="str">
        <f>VLOOKUP(D5423,Translations!$I$2:$K$101,2,FALSE)</f>
        <v>Ukendt</v>
      </c>
      <c r="O5423" t="str">
        <f>VLOOKUP(G5423,Translations!$M$2:$N$9,2,FALSE)</f>
        <v>[X2079] SARS-CoV-2 (RNA), Borger</v>
      </c>
      <c r="P5423" t="str">
        <f>VLOOKUP(F5423,Translations!$D$1:$F$13,2,FALSE)</f>
        <v>Ok</v>
      </c>
      <c r="Q5423" t="str">
        <f>VLOOKUP(F5423,Translations!$D$2:$G$13,4,FALSE)</f>
        <v>03 - Aktiv, speciel vejkode i DK</v>
      </c>
      <c r="R5423" t="str">
        <f>VLOOKUP(H5423,Translations!$P$2:$Q$10,2,FALSE)</f>
        <v>2 - Selvstændigt sikret - uden lægevalg</v>
      </c>
      <c r="S5423" t="str">
        <f>VLOOKUP(F5423,Translations!$D$2:$F$13,3,FALSE)</f>
        <v>Ja</v>
      </c>
    </row>
    <row r="5424" spans="1:19" x14ac:dyDescent="0.2">
      <c r="A5424" s="3">
        <v>43970</v>
      </c>
      <c r="B5424" t="s">
        <v>229</v>
      </c>
      <c r="C5424" t="s">
        <v>188</v>
      </c>
      <c r="D5424">
        <v>0</v>
      </c>
      <c r="E5424">
        <v>0</v>
      </c>
      <c r="F5424" t="str">
        <f t="shared" si="176"/>
        <v>03</v>
      </c>
      <c r="G5424" t="s">
        <v>513</v>
      </c>
      <c r="H5424">
        <v>4</v>
      </c>
      <c r="I5424" t="s">
        <v>6</v>
      </c>
      <c r="J5424" t="s">
        <v>5</v>
      </c>
      <c r="K5424" t="s">
        <v>6</v>
      </c>
      <c r="L5424">
        <v>10</v>
      </c>
      <c r="M5424" t="str">
        <f>VLOOKUP(E5424,Translations!$A$1:$B$7,2,FALSE)</f>
        <v>Ukendt</v>
      </c>
      <c r="N5424" t="str">
        <f>VLOOKUP(D5424,Translations!$I$2:$K$101,2,FALSE)</f>
        <v>Ukendt</v>
      </c>
      <c r="O5424" t="str">
        <f>VLOOKUP(G5424,Translations!$M$2:$N$9,2,FALSE)</f>
        <v>[X2079] SARS-CoV-2 (RNA), Borger</v>
      </c>
      <c r="P5424" t="str">
        <f>VLOOKUP(F5424,Translations!$D$1:$F$13,2,FALSE)</f>
        <v>Ok</v>
      </c>
      <c r="Q5424" t="str">
        <f>VLOOKUP(F5424,Translations!$D$2:$G$13,4,FALSE)</f>
        <v>03 - Aktiv, speciel vejkode i DK</v>
      </c>
      <c r="R5424" t="str">
        <f>VLOOKUP(H5424,Translations!$P$2:$Q$10,2,FALSE)</f>
        <v>4 - Optaget i fængselsvæsenet efter dom (+3 mdr.)</v>
      </c>
      <c r="S5424" t="str">
        <f>VLOOKUP(F5424,Translations!$D$2:$F$13,3,FALSE)</f>
        <v>Ja</v>
      </c>
    </row>
    <row r="5425" spans="1:19" x14ac:dyDescent="0.2">
      <c r="A5425" s="3">
        <v>43970</v>
      </c>
      <c r="B5425" t="s">
        <v>229</v>
      </c>
      <c r="C5425" t="s">
        <v>188</v>
      </c>
      <c r="D5425">
        <v>0</v>
      </c>
      <c r="E5425">
        <v>0</v>
      </c>
      <c r="F5425" t="str">
        <f t="shared" si="176"/>
        <v>03</v>
      </c>
      <c r="G5425" t="s">
        <v>513</v>
      </c>
      <c r="H5425">
        <v>7</v>
      </c>
      <c r="I5425" t="s">
        <v>6</v>
      </c>
      <c r="J5425" t="s">
        <v>5</v>
      </c>
      <c r="K5425" t="s">
        <v>6</v>
      </c>
      <c r="L5425">
        <v>3</v>
      </c>
      <c r="M5425" t="str">
        <f>VLOOKUP(E5425,Translations!$A$1:$B$7,2,FALSE)</f>
        <v>Ukendt</v>
      </c>
      <c r="N5425" t="str">
        <f>VLOOKUP(D5425,Translations!$I$2:$K$101,2,FALSE)</f>
        <v>Ukendt</v>
      </c>
      <c r="O5425" t="str">
        <f>VLOOKUP(G5425,Translations!$M$2:$N$9,2,FALSE)</f>
        <v>[X2079] SARS-CoV-2 (RNA), Borger</v>
      </c>
      <c r="P5425" t="str">
        <f>VLOOKUP(F5425,Translations!$D$1:$F$13,2,FALSE)</f>
        <v>Ok</v>
      </c>
      <c r="Q5425" t="str">
        <f>VLOOKUP(F5425,Translations!$D$2:$G$13,4,FALSE)</f>
        <v>03 - Aktiv, speciel vejkode i DK</v>
      </c>
      <c r="R5425" t="str">
        <f>VLOOKUP(H5425,Translations!$P$2:$Q$10,2,FALSE)</f>
        <v>7 - Bopæl i udlandet</v>
      </c>
      <c r="S5425" t="str">
        <f>VLOOKUP(F5425,Translations!$D$2:$F$13,3,FALSE)</f>
        <v>Ja</v>
      </c>
    </row>
    <row r="5426" spans="1:19" x14ac:dyDescent="0.2">
      <c r="A5426" s="3">
        <v>43970</v>
      </c>
      <c r="B5426" t="s">
        <v>229</v>
      </c>
      <c r="C5426" t="s">
        <v>188</v>
      </c>
      <c r="D5426">
        <v>0</v>
      </c>
      <c r="E5426">
        <v>0</v>
      </c>
      <c r="F5426" t="str">
        <f t="shared" si="176"/>
        <v>03</v>
      </c>
      <c r="G5426" t="s">
        <v>513</v>
      </c>
      <c r="H5426">
        <v>8</v>
      </c>
      <c r="I5426" t="s">
        <v>6</v>
      </c>
      <c r="J5426" t="s">
        <v>5</v>
      </c>
      <c r="K5426" t="s">
        <v>6</v>
      </c>
      <c r="L5426">
        <v>3</v>
      </c>
      <c r="M5426" t="str">
        <f>VLOOKUP(E5426,Translations!$A$1:$B$7,2,FALSE)</f>
        <v>Ukendt</v>
      </c>
      <c r="N5426" t="str">
        <f>VLOOKUP(D5426,Translations!$I$2:$K$101,2,FALSE)</f>
        <v>Ukendt</v>
      </c>
      <c r="O5426" t="str">
        <f>VLOOKUP(G5426,Translations!$M$2:$N$9,2,FALSE)</f>
        <v>[X2079] SARS-CoV-2 (RNA), Borger</v>
      </c>
      <c r="P5426" t="str">
        <f>VLOOKUP(F5426,Translations!$D$1:$F$13,2,FALSE)</f>
        <v>Ok</v>
      </c>
      <c r="Q5426" t="str">
        <f>VLOOKUP(F5426,Translations!$D$2:$G$13,4,FALSE)</f>
        <v>03 - Aktiv, speciel vejkode i DK</v>
      </c>
      <c r="R5426" t="str">
        <f>VLOOKUP(H5426,Translations!$P$2:$Q$10,2,FALSE)</f>
        <v>8 - Afgangsført (fraflyttet, ihjelslagen, dobbelt CPR, forsvundet eller omnummereret)</v>
      </c>
      <c r="S5426" t="str">
        <f>VLOOKUP(F5426,Translations!$D$2:$F$13,3,FALSE)</f>
        <v>Ja</v>
      </c>
    </row>
    <row r="5427" spans="1:19" x14ac:dyDescent="0.2">
      <c r="A5427" s="3">
        <v>43970</v>
      </c>
      <c r="B5427" t="s">
        <v>229</v>
      </c>
      <c r="C5427" t="s">
        <v>188</v>
      </c>
      <c r="D5427">
        <v>0</v>
      </c>
      <c r="E5427">
        <v>0</v>
      </c>
      <c r="F5427" t="str">
        <f>"05"</f>
        <v>05</v>
      </c>
      <c r="G5427" t="s">
        <v>513</v>
      </c>
      <c r="H5427">
        <v>1</v>
      </c>
      <c r="I5427" t="s">
        <v>6</v>
      </c>
      <c r="J5427" t="s">
        <v>5</v>
      </c>
      <c r="K5427" t="s">
        <v>6</v>
      </c>
      <c r="L5427">
        <v>1</v>
      </c>
      <c r="M5427" t="str">
        <f>VLOOKUP(E5427,Translations!$A$1:$B$7,2,FALSE)</f>
        <v>Ukendt</v>
      </c>
      <c r="N5427" t="str">
        <f>VLOOKUP(D5427,Translations!$I$2:$K$101,2,FALSE)</f>
        <v>Ukendt</v>
      </c>
      <c r="O5427" t="str">
        <f>VLOOKUP(G5427,Translations!$M$2:$N$9,2,FALSE)</f>
        <v>[X2079] SARS-CoV-2 (RNA), Borger</v>
      </c>
      <c r="P5427" t="str">
        <f>VLOOKUP(F5427,Translations!$D$1:$F$13,2,FALSE)</f>
        <v>Ok</v>
      </c>
      <c r="Q5427" t="str">
        <f>VLOOKUP(F5427,Translations!$D$2:$G$13,4,FALSE)</f>
        <v>05 - Aktiv, bopæl i GL</v>
      </c>
      <c r="R5427" t="str">
        <f>VLOOKUP(H5427,Translations!$P$2:$Q$10,2,FALSE)</f>
        <v>1 - Selvstændigt sikret - med lægevalg</v>
      </c>
      <c r="S5427" t="str">
        <f>VLOOKUP(F5427,Translations!$D$2:$F$13,3,FALSE)</f>
        <v>Ja</v>
      </c>
    </row>
    <row r="5428" spans="1:19" x14ac:dyDescent="0.2">
      <c r="A5428" s="3">
        <v>43970</v>
      </c>
      <c r="B5428" t="s">
        <v>229</v>
      </c>
      <c r="C5428" t="s">
        <v>188</v>
      </c>
      <c r="D5428">
        <v>0</v>
      </c>
      <c r="E5428">
        <v>0</v>
      </c>
      <c r="F5428" t="str">
        <f>"90"</f>
        <v>90</v>
      </c>
      <c r="G5428" t="s">
        <v>513</v>
      </c>
      <c r="H5428">
        <v>1</v>
      </c>
      <c r="I5428" t="s">
        <v>6</v>
      </c>
      <c r="J5428" t="s">
        <v>5</v>
      </c>
      <c r="K5428" t="s">
        <v>6</v>
      </c>
      <c r="L5428">
        <v>1</v>
      </c>
      <c r="M5428" t="str">
        <f>VLOOKUP(E5428,Translations!$A$1:$B$7,2,FALSE)</f>
        <v>Ukendt</v>
      </c>
      <c r="N5428" t="str">
        <f>VLOOKUP(D5428,Translations!$I$2:$K$101,2,FALSE)</f>
        <v>Ukendt</v>
      </c>
      <c r="O5428" t="str">
        <f>VLOOKUP(G5428,Translations!$M$2:$N$9,2,FALSE)</f>
        <v>[X2079] SARS-CoV-2 (RNA), Borger</v>
      </c>
      <c r="P5428" t="str">
        <f>VLOOKUP(F5428,Translations!$D$1:$F$13,2,FALSE)</f>
        <v>Død</v>
      </c>
      <c r="Q5428" t="str">
        <f>VLOOKUP(F5428,Translations!$D$2:$G$13,4,FALSE)</f>
        <v>90 - Inaktiv, død</v>
      </c>
      <c r="R5428" t="str">
        <f>VLOOKUP(H5428,Translations!$P$2:$Q$10,2,FALSE)</f>
        <v>1 - Selvstændigt sikret - med lægevalg</v>
      </c>
      <c r="S5428" t="str">
        <f>VLOOKUP(F5428,Translations!$D$2:$F$13,3,FALSE)</f>
        <v>Nej</v>
      </c>
    </row>
    <row r="5429" spans="1:19" x14ac:dyDescent="0.2">
      <c r="A5429" s="3">
        <v>43970</v>
      </c>
      <c r="B5429" t="s">
        <v>229</v>
      </c>
      <c r="C5429" t="s">
        <v>188</v>
      </c>
      <c r="D5429">
        <v>101</v>
      </c>
      <c r="E5429">
        <v>1084</v>
      </c>
      <c r="F5429" t="str">
        <f t="shared" ref="F5429:F5460" si="177">"01"</f>
        <v>01</v>
      </c>
      <c r="G5429" t="s">
        <v>513</v>
      </c>
      <c r="H5429">
        <v>1</v>
      </c>
      <c r="I5429" t="s">
        <v>6</v>
      </c>
      <c r="J5429" t="s">
        <v>5</v>
      </c>
      <c r="K5429" t="s">
        <v>6</v>
      </c>
      <c r="L5429">
        <v>52952</v>
      </c>
      <c r="M5429" t="str">
        <f>VLOOKUP(E5429,Translations!$A$1:$B$7,2,FALSE)</f>
        <v>Hovedstaden</v>
      </c>
      <c r="N5429" t="str">
        <f>VLOOKUP(D5429,Translations!$I$2:$K$101,2,FALSE)</f>
        <v>København</v>
      </c>
      <c r="O5429" t="str">
        <f>VLOOKUP(G5429,Translations!$M$2:$N$9,2,FALSE)</f>
        <v>[X2079] SARS-CoV-2 (RNA), Borger</v>
      </c>
      <c r="P5429" t="str">
        <f>VLOOKUP(F5429,Translations!$D$1:$F$13,2,FALSE)</f>
        <v>Ok</v>
      </c>
      <c r="Q5429" t="str">
        <f>VLOOKUP(F5429,Translations!$D$2:$G$13,4,FALSE)</f>
        <v>01 - Aktiv, bopæl i DK</v>
      </c>
      <c r="R5429" t="str">
        <f>VLOOKUP(H5429,Translations!$P$2:$Q$10,2,FALSE)</f>
        <v>1 - Selvstændigt sikret - med lægevalg</v>
      </c>
      <c r="S5429" t="str">
        <f>VLOOKUP(F5429,Translations!$D$2:$F$13,3,FALSE)</f>
        <v>Ja</v>
      </c>
    </row>
    <row r="5430" spans="1:19" x14ac:dyDescent="0.2">
      <c r="A5430" s="3">
        <v>43970</v>
      </c>
      <c r="B5430" t="s">
        <v>229</v>
      </c>
      <c r="C5430" t="s">
        <v>188</v>
      </c>
      <c r="D5430">
        <v>101</v>
      </c>
      <c r="E5430">
        <v>1084</v>
      </c>
      <c r="F5430" t="str">
        <f t="shared" si="177"/>
        <v>01</v>
      </c>
      <c r="G5430" t="s">
        <v>513</v>
      </c>
      <c r="H5430">
        <v>2</v>
      </c>
      <c r="I5430" t="s">
        <v>6</v>
      </c>
      <c r="J5430" t="s">
        <v>5</v>
      </c>
      <c r="K5430" t="s">
        <v>6</v>
      </c>
      <c r="L5430">
        <v>122</v>
      </c>
      <c r="M5430" t="str">
        <f>VLOOKUP(E5430,Translations!$A$1:$B$7,2,FALSE)</f>
        <v>Hovedstaden</v>
      </c>
      <c r="N5430" t="str">
        <f>VLOOKUP(D5430,Translations!$I$2:$K$101,2,FALSE)</f>
        <v>København</v>
      </c>
      <c r="O5430" t="str">
        <f>VLOOKUP(G5430,Translations!$M$2:$N$9,2,FALSE)</f>
        <v>[X2079] SARS-CoV-2 (RNA), Borger</v>
      </c>
      <c r="P5430" t="str">
        <f>VLOOKUP(F5430,Translations!$D$1:$F$13,2,FALSE)</f>
        <v>Ok</v>
      </c>
      <c r="Q5430" t="str">
        <f>VLOOKUP(F5430,Translations!$D$2:$G$13,4,FALSE)</f>
        <v>01 - Aktiv, bopæl i DK</v>
      </c>
      <c r="R5430" t="str">
        <f>VLOOKUP(H5430,Translations!$P$2:$Q$10,2,FALSE)</f>
        <v>2 - Selvstændigt sikret - uden lægevalg</v>
      </c>
      <c r="S5430" t="str">
        <f>VLOOKUP(F5430,Translations!$D$2:$F$13,3,FALSE)</f>
        <v>Ja</v>
      </c>
    </row>
    <row r="5431" spans="1:19" x14ac:dyDescent="0.2">
      <c r="A5431" s="3">
        <v>43970</v>
      </c>
      <c r="B5431" t="s">
        <v>229</v>
      </c>
      <c r="C5431" t="s">
        <v>188</v>
      </c>
      <c r="D5431">
        <v>101</v>
      </c>
      <c r="E5431">
        <v>1084</v>
      </c>
      <c r="F5431" t="str">
        <f t="shared" si="177"/>
        <v>01</v>
      </c>
      <c r="G5431" t="s">
        <v>513</v>
      </c>
      <c r="H5431">
        <v>4</v>
      </c>
      <c r="I5431" t="s">
        <v>6</v>
      </c>
      <c r="J5431" t="s">
        <v>5</v>
      </c>
      <c r="K5431" t="s">
        <v>6</v>
      </c>
      <c r="L5431">
        <v>16</v>
      </c>
      <c r="M5431" t="str">
        <f>VLOOKUP(E5431,Translations!$A$1:$B$7,2,FALSE)</f>
        <v>Hovedstaden</v>
      </c>
      <c r="N5431" t="str">
        <f>VLOOKUP(D5431,Translations!$I$2:$K$101,2,FALSE)</f>
        <v>København</v>
      </c>
      <c r="O5431" t="str">
        <f>VLOOKUP(G5431,Translations!$M$2:$N$9,2,FALSE)</f>
        <v>[X2079] SARS-CoV-2 (RNA), Borger</v>
      </c>
      <c r="P5431" t="str">
        <f>VLOOKUP(F5431,Translations!$D$1:$F$13,2,FALSE)</f>
        <v>Ok</v>
      </c>
      <c r="Q5431" t="str">
        <f>VLOOKUP(F5431,Translations!$D$2:$G$13,4,FALSE)</f>
        <v>01 - Aktiv, bopæl i DK</v>
      </c>
      <c r="R5431" t="str">
        <f>VLOOKUP(H5431,Translations!$P$2:$Q$10,2,FALSE)</f>
        <v>4 - Optaget i fængselsvæsenet efter dom (+3 mdr.)</v>
      </c>
      <c r="S5431" t="str">
        <f>VLOOKUP(F5431,Translations!$D$2:$F$13,3,FALSE)</f>
        <v>Ja</v>
      </c>
    </row>
    <row r="5432" spans="1:19" x14ac:dyDescent="0.2">
      <c r="A5432" s="3">
        <v>43970</v>
      </c>
      <c r="B5432" t="s">
        <v>229</v>
      </c>
      <c r="C5432" t="s">
        <v>188</v>
      </c>
      <c r="D5432">
        <v>101</v>
      </c>
      <c r="E5432">
        <v>1084</v>
      </c>
      <c r="F5432" t="str">
        <f t="shared" si="177"/>
        <v>01</v>
      </c>
      <c r="G5432" t="s">
        <v>513</v>
      </c>
      <c r="H5432">
        <v>7</v>
      </c>
      <c r="I5432" t="s">
        <v>6</v>
      </c>
      <c r="J5432" t="s">
        <v>5</v>
      </c>
      <c r="K5432" t="s">
        <v>6</v>
      </c>
      <c r="L5432">
        <v>2</v>
      </c>
      <c r="M5432" t="str">
        <f>VLOOKUP(E5432,Translations!$A$1:$B$7,2,FALSE)</f>
        <v>Hovedstaden</v>
      </c>
      <c r="N5432" t="str">
        <f>VLOOKUP(D5432,Translations!$I$2:$K$101,2,FALSE)</f>
        <v>København</v>
      </c>
      <c r="O5432" t="str">
        <f>VLOOKUP(G5432,Translations!$M$2:$N$9,2,FALSE)</f>
        <v>[X2079] SARS-CoV-2 (RNA), Borger</v>
      </c>
      <c r="P5432" t="str">
        <f>VLOOKUP(F5432,Translations!$D$1:$F$13,2,FALSE)</f>
        <v>Ok</v>
      </c>
      <c r="Q5432" t="str">
        <f>VLOOKUP(F5432,Translations!$D$2:$G$13,4,FALSE)</f>
        <v>01 - Aktiv, bopæl i DK</v>
      </c>
      <c r="R5432" t="str">
        <f>VLOOKUP(H5432,Translations!$P$2:$Q$10,2,FALSE)</f>
        <v>7 - Bopæl i udlandet</v>
      </c>
      <c r="S5432" t="str">
        <f>VLOOKUP(F5432,Translations!$D$2:$F$13,3,FALSE)</f>
        <v>Ja</v>
      </c>
    </row>
    <row r="5433" spans="1:19" x14ac:dyDescent="0.2">
      <c r="A5433" s="3">
        <v>43970</v>
      </c>
      <c r="B5433" t="s">
        <v>229</v>
      </c>
      <c r="C5433" t="s">
        <v>188</v>
      </c>
      <c r="D5433">
        <v>147</v>
      </c>
      <c r="E5433">
        <v>1084</v>
      </c>
      <c r="F5433" t="str">
        <f t="shared" si="177"/>
        <v>01</v>
      </c>
      <c r="G5433" t="s">
        <v>513</v>
      </c>
      <c r="H5433">
        <v>1</v>
      </c>
      <c r="I5433" t="s">
        <v>6</v>
      </c>
      <c r="J5433" t="s">
        <v>5</v>
      </c>
      <c r="K5433" t="s">
        <v>6</v>
      </c>
      <c r="L5433">
        <v>1</v>
      </c>
      <c r="M5433" t="str">
        <f>VLOOKUP(E5433,Translations!$A$1:$B$7,2,FALSE)</f>
        <v>Hovedstaden</v>
      </c>
      <c r="N5433" t="str">
        <f>VLOOKUP(D5433,Translations!$I$2:$K$101,2,FALSE)</f>
        <v>Frederiksberg</v>
      </c>
      <c r="O5433" t="str">
        <f>VLOOKUP(G5433,Translations!$M$2:$N$9,2,FALSE)</f>
        <v>[X2079] SARS-CoV-2 (RNA), Borger</v>
      </c>
      <c r="P5433" t="str">
        <f>VLOOKUP(F5433,Translations!$D$1:$F$13,2,FALSE)</f>
        <v>Ok</v>
      </c>
      <c r="Q5433" t="str">
        <f>VLOOKUP(F5433,Translations!$D$2:$G$13,4,FALSE)</f>
        <v>01 - Aktiv, bopæl i DK</v>
      </c>
      <c r="R5433" t="str">
        <f>VLOOKUP(H5433,Translations!$P$2:$Q$10,2,FALSE)</f>
        <v>1 - Selvstændigt sikret - med lægevalg</v>
      </c>
      <c r="S5433" t="str">
        <f>VLOOKUP(F5433,Translations!$D$2:$F$13,3,FALSE)</f>
        <v>Ja</v>
      </c>
    </row>
    <row r="5434" spans="1:19" x14ac:dyDescent="0.2">
      <c r="A5434" s="3">
        <v>43970</v>
      </c>
      <c r="B5434" t="s">
        <v>229</v>
      </c>
      <c r="C5434" t="s">
        <v>188</v>
      </c>
      <c r="D5434">
        <v>151</v>
      </c>
      <c r="E5434">
        <v>1084</v>
      </c>
      <c r="F5434" t="str">
        <f t="shared" si="177"/>
        <v>01</v>
      </c>
      <c r="G5434" t="s">
        <v>513</v>
      </c>
      <c r="H5434">
        <v>1</v>
      </c>
      <c r="I5434" t="s">
        <v>6</v>
      </c>
      <c r="J5434" t="s">
        <v>5</v>
      </c>
      <c r="K5434" t="s">
        <v>6</v>
      </c>
      <c r="L5434">
        <v>1</v>
      </c>
      <c r="M5434" t="str">
        <f>VLOOKUP(E5434,Translations!$A$1:$B$7,2,FALSE)</f>
        <v>Hovedstaden</v>
      </c>
      <c r="N5434" t="str">
        <f>VLOOKUP(D5434,Translations!$I$2:$K$101,2,FALSE)</f>
        <v>Ballerup</v>
      </c>
      <c r="O5434" t="str">
        <f>VLOOKUP(G5434,Translations!$M$2:$N$9,2,FALSE)</f>
        <v>[X2079] SARS-CoV-2 (RNA), Borger</v>
      </c>
      <c r="P5434" t="str">
        <f>VLOOKUP(F5434,Translations!$D$1:$F$13,2,FALSE)</f>
        <v>Ok</v>
      </c>
      <c r="Q5434" t="str">
        <f>VLOOKUP(F5434,Translations!$D$2:$G$13,4,FALSE)</f>
        <v>01 - Aktiv, bopæl i DK</v>
      </c>
      <c r="R5434" t="str">
        <f>VLOOKUP(H5434,Translations!$P$2:$Q$10,2,FALSE)</f>
        <v>1 - Selvstændigt sikret - med lægevalg</v>
      </c>
      <c r="S5434" t="str">
        <f>VLOOKUP(F5434,Translations!$D$2:$F$13,3,FALSE)</f>
        <v>Ja</v>
      </c>
    </row>
    <row r="5435" spans="1:19" x14ac:dyDescent="0.2">
      <c r="A5435" s="3">
        <v>43970</v>
      </c>
      <c r="B5435" t="s">
        <v>229</v>
      </c>
      <c r="C5435" t="s">
        <v>188</v>
      </c>
      <c r="D5435">
        <v>153</v>
      </c>
      <c r="E5435">
        <v>1084</v>
      </c>
      <c r="F5435" t="str">
        <f t="shared" si="177"/>
        <v>01</v>
      </c>
      <c r="G5435" t="s">
        <v>513</v>
      </c>
      <c r="H5435">
        <v>1</v>
      </c>
      <c r="I5435" t="s">
        <v>6</v>
      </c>
      <c r="J5435" t="s">
        <v>5</v>
      </c>
      <c r="K5435" t="s">
        <v>6</v>
      </c>
      <c r="L5435">
        <v>1</v>
      </c>
      <c r="M5435" t="str">
        <f>VLOOKUP(E5435,Translations!$A$1:$B$7,2,FALSE)</f>
        <v>Hovedstaden</v>
      </c>
      <c r="N5435" t="str">
        <f>VLOOKUP(D5435,Translations!$I$2:$K$101,2,FALSE)</f>
        <v>Brøndby</v>
      </c>
      <c r="O5435" t="str">
        <f>VLOOKUP(G5435,Translations!$M$2:$N$9,2,FALSE)</f>
        <v>[X2079] SARS-CoV-2 (RNA), Borger</v>
      </c>
      <c r="P5435" t="str">
        <f>VLOOKUP(F5435,Translations!$D$1:$F$13,2,FALSE)</f>
        <v>Ok</v>
      </c>
      <c r="Q5435" t="str">
        <f>VLOOKUP(F5435,Translations!$D$2:$G$13,4,FALSE)</f>
        <v>01 - Aktiv, bopæl i DK</v>
      </c>
      <c r="R5435" t="str">
        <f>VLOOKUP(H5435,Translations!$P$2:$Q$10,2,FALSE)</f>
        <v>1 - Selvstændigt sikret - med lægevalg</v>
      </c>
      <c r="S5435" t="str">
        <f>VLOOKUP(F5435,Translations!$D$2:$F$13,3,FALSE)</f>
        <v>Ja</v>
      </c>
    </row>
    <row r="5436" spans="1:19" x14ac:dyDescent="0.2">
      <c r="A5436" s="3">
        <v>43970</v>
      </c>
      <c r="B5436" t="s">
        <v>229</v>
      </c>
      <c r="C5436" t="s">
        <v>188</v>
      </c>
      <c r="D5436">
        <v>159</v>
      </c>
      <c r="E5436">
        <v>1084</v>
      </c>
      <c r="F5436" t="str">
        <f t="shared" si="177"/>
        <v>01</v>
      </c>
      <c r="G5436" t="s">
        <v>513</v>
      </c>
      <c r="H5436">
        <v>1</v>
      </c>
      <c r="I5436" t="s">
        <v>6</v>
      </c>
      <c r="J5436" t="s">
        <v>5</v>
      </c>
      <c r="K5436" t="s">
        <v>6</v>
      </c>
      <c r="L5436">
        <v>1</v>
      </c>
      <c r="M5436" t="str">
        <f>VLOOKUP(E5436,Translations!$A$1:$B$7,2,FALSE)</f>
        <v>Hovedstaden</v>
      </c>
      <c r="N5436" t="str">
        <f>VLOOKUP(D5436,Translations!$I$2:$K$101,2,FALSE)</f>
        <v>Gladsaxe</v>
      </c>
      <c r="O5436" t="str">
        <f>VLOOKUP(G5436,Translations!$M$2:$N$9,2,FALSE)</f>
        <v>[X2079] SARS-CoV-2 (RNA), Borger</v>
      </c>
      <c r="P5436" t="str">
        <f>VLOOKUP(F5436,Translations!$D$1:$F$13,2,FALSE)</f>
        <v>Ok</v>
      </c>
      <c r="Q5436" t="str">
        <f>VLOOKUP(F5436,Translations!$D$2:$G$13,4,FALSE)</f>
        <v>01 - Aktiv, bopæl i DK</v>
      </c>
      <c r="R5436" t="str">
        <f>VLOOKUP(H5436,Translations!$P$2:$Q$10,2,FALSE)</f>
        <v>1 - Selvstændigt sikret - med lægevalg</v>
      </c>
      <c r="S5436" t="str">
        <f>VLOOKUP(F5436,Translations!$D$2:$F$13,3,FALSE)</f>
        <v>Ja</v>
      </c>
    </row>
    <row r="5437" spans="1:19" x14ac:dyDescent="0.2">
      <c r="A5437" s="3">
        <v>43970</v>
      </c>
      <c r="B5437" t="s">
        <v>229</v>
      </c>
      <c r="C5437" t="s">
        <v>188</v>
      </c>
      <c r="D5437">
        <v>161</v>
      </c>
      <c r="E5437">
        <v>1084</v>
      </c>
      <c r="F5437" t="str">
        <f t="shared" si="177"/>
        <v>01</v>
      </c>
      <c r="G5437" t="s">
        <v>513</v>
      </c>
      <c r="H5437">
        <v>1</v>
      </c>
      <c r="I5437" t="s">
        <v>6</v>
      </c>
      <c r="J5437" t="s">
        <v>5</v>
      </c>
      <c r="K5437" t="s">
        <v>6</v>
      </c>
      <c r="L5437">
        <v>1</v>
      </c>
      <c r="M5437" t="str">
        <f>VLOOKUP(E5437,Translations!$A$1:$B$7,2,FALSE)</f>
        <v>Hovedstaden</v>
      </c>
      <c r="N5437" t="str">
        <f>VLOOKUP(D5437,Translations!$I$2:$K$101,2,FALSE)</f>
        <v>Glostrup</v>
      </c>
      <c r="O5437" t="str">
        <f>VLOOKUP(G5437,Translations!$M$2:$N$9,2,FALSE)</f>
        <v>[X2079] SARS-CoV-2 (RNA), Borger</v>
      </c>
      <c r="P5437" t="str">
        <f>VLOOKUP(F5437,Translations!$D$1:$F$13,2,FALSE)</f>
        <v>Ok</v>
      </c>
      <c r="Q5437" t="str">
        <f>VLOOKUP(F5437,Translations!$D$2:$G$13,4,FALSE)</f>
        <v>01 - Aktiv, bopæl i DK</v>
      </c>
      <c r="R5437" t="str">
        <f>VLOOKUP(H5437,Translations!$P$2:$Q$10,2,FALSE)</f>
        <v>1 - Selvstændigt sikret - med lægevalg</v>
      </c>
      <c r="S5437" t="str">
        <f>VLOOKUP(F5437,Translations!$D$2:$F$13,3,FALSE)</f>
        <v>Ja</v>
      </c>
    </row>
    <row r="5438" spans="1:19" x14ac:dyDescent="0.2">
      <c r="A5438" s="3">
        <v>43970</v>
      </c>
      <c r="B5438" t="s">
        <v>229</v>
      </c>
      <c r="C5438" t="s">
        <v>188</v>
      </c>
      <c r="D5438">
        <v>163</v>
      </c>
      <c r="E5438">
        <v>1084</v>
      </c>
      <c r="F5438" t="str">
        <f t="shared" si="177"/>
        <v>01</v>
      </c>
      <c r="G5438" t="s">
        <v>513</v>
      </c>
      <c r="H5438">
        <v>1</v>
      </c>
      <c r="I5438" t="s">
        <v>6</v>
      </c>
      <c r="J5438" t="s">
        <v>5</v>
      </c>
      <c r="K5438" t="s">
        <v>6</v>
      </c>
      <c r="L5438">
        <v>1</v>
      </c>
      <c r="M5438" t="str">
        <f>VLOOKUP(E5438,Translations!$A$1:$B$7,2,FALSE)</f>
        <v>Hovedstaden</v>
      </c>
      <c r="N5438" t="str">
        <f>VLOOKUP(D5438,Translations!$I$2:$K$101,2,FALSE)</f>
        <v>Herlev</v>
      </c>
      <c r="O5438" t="str">
        <f>VLOOKUP(G5438,Translations!$M$2:$N$9,2,FALSE)</f>
        <v>[X2079] SARS-CoV-2 (RNA), Borger</v>
      </c>
      <c r="P5438" t="str">
        <f>VLOOKUP(F5438,Translations!$D$1:$F$13,2,FALSE)</f>
        <v>Ok</v>
      </c>
      <c r="Q5438" t="str">
        <f>VLOOKUP(F5438,Translations!$D$2:$G$13,4,FALSE)</f>
        <v>01 - Aktiv, bopæl i DK</v>
      </c>
      <c r="R5438" t="str">
        <f>VLOOKUP(H5438,Translations!$P$2:$Q$10,2,FALSE)</f>
        <v>1 - Selvstændigt sikret - med lægevalg</v>
      </c>
      <c r="S5438" t="str">
        <f>VLOOKUP(F5438,Translations!$D$2:$F$13,3,FALSE)</f>
        <v>Ja</v>
      </c>
    </row>
    <row r="5439" spans="1:19" x14ac:dyDescent="0.2">
      <c r="A5439" s="3">
        <v>43970</v>
      </c>
      <c r="B5439" t="s">
        <v>229</v>
      </c>
      <c r="C5439" t="s">
        <v>188</v>
      </c>
      <c r="D5439">
        <v>167</v>
      </c>
      <c r="E5439">
        <v>1084</v>
      </c>
      <c r="F5439" t="str">
        <f t="shared" si="177"/>
        <v>01</v>
      </c>
      <c r="G5439" t="s">
        <v>513</v>
      </c>
      <c r="H5439">
        <v>1</v>
      </c>
      <c r="I5439" t="s">
        <v>6</v>
      </c>
      <c r="J5439" t="s">
        <v>5</v>
      </c>
      <c r="K5439" t="s">
        <v>6</v>
      </c>
      <c r="L5439">
        <v>3</v>
      </c>
      <c r="M5439" t="str">
        <f>VLOOKUP(E5439,Translations!$A$1:$B$7,2,FALSE)</f>
        <v>Hovedstaden</v>
      </c>
      <c r="N5439" t="str">
        <f>VLOOKUP(D5439,Translations!$I$2:$K$101,2,FALSE)</f>
        <v>Hvidovre</v>
      </c>
      <c r="O5439" t="str">
        <f>VLOOKUP(G5439,Translations!$M$2:$N$9,2,FALSE)</f>
        <v>[X2079] SARS-CoV-2 (RNA), Borger</v>
      </c>
      <c r="P5439" t="str">
        <f>VLOOKUP(F5439,Translations!$D$1:$F$13,2,FALSE)</f>
        <v>Ok</v>
      </c>
      <c r="Q5439" t="str">
        <f>VLOOKUP(F5439,Translations!$D$2:$G$13,4,FALSE)</f>
        <v>01 - Aktiv, bopæl i DK</v>
      </c>
      <c r="R5439" t="str">
        <f>VLOOKUP(H5439,Translations!$P$2:$Q$10,2,FALSE)</f>
        <v>1 - Selvstændigt sikret - med lægevalg</v>
      </c>
      <c r="S5439" t="str">
        <f>VLOOKUP(F5439,Translations!$D$2:$F$13,3,FALSE)</f>
        <v>Ja</v>
      </c>
    </row>
    <row r="5440" spans="1:19" x14ac:dyDescent="0.2">
      <c r="A5440" s="3">
        <v>43970</v>
      </c>
      <c r="B5440" t="s">
        <v>229</v>
      </c>
      <c r="C5440" t="s">
        <v>188</v>
      </c>
      <c r="D5440">
        <v>173</v>
      </c>
      <c r="E5440">
        <v>1084</v>
      </c>
      <c r="F5440" t="str">
        <f t="shared" si="177"/>
        <v>01</v>
      </c>
      <c r="G5440" t="s">
        <v>513</v>
      </c>
      <c r="H5440">
        <v>1</v>
      </c>
      <c r="I5440" t="s">
        <v>6</v>
      </c>
      <c r="J5440" t="s">
        <v>5</v>
      </c>
      <c r="K5440" t="s">
        <v>6</v>
      </c>
      <c r="L5440">
        <v>1</v>
      </c>
      <c r="M5440" t="str">
        <f>VLOOKUP(E5440,Translations!$A$1:$B$7,2,FALSE)</f>
        <v>Hovedstaden</v>
      </c>
      <c r="N5440" t="str">
        <f>VLOOKUP(D5440,Translations!$I$2:$K$101,2,FALSE)</f>
        <v>Lyngby-Taarbæk</v>
      </c>
      <c r="O5440" t="str">
        <f>VLOOKUP(G5440,Translations!$M$2:$N$9,2,FALSE)</f>
        <v>[X2079] SARS-CoV-2 (RNA), Borger</v>
      </c>
      <c r="P5440" t="str">
        <f>VLOOKUP(F5440,Translations!$D$1:$F$13,2,FALSE)</f>
        <v>Ok</v>
      </c>
      <c r="Q5440" t="str">
        <f>VLOOKUP(F5440,Translations!$D$2:$G$13,4,FALSE)</f>
        <v>01 - Aktiv, bopæl i DK</v>
      </c>
      <c r="R5440" t="str">
        <f>VLOOKUP(H5440,Translations!$P$2:$Q$10,2,FALSE)</f>
        <v>1 - Selvstændigt sikret - med lægevalg</v>
      </c>
      <c r="S5440" t="str">
        <f>VLOOKUP(F5440,Translations!$D$2:$F$13,3,FALSE)</f>
        <v>Ja</v>
      </c>
    </row>
    <row r="5441" spans="1:19" x14ac:dyDescent="0.2">
      <c r="A5441" s="3">
        <v>43970</v>
      </c>
      <c r="B5441" t="s">
        <v>229</v>
      </c>
      <c r="C5441" t="s">
        <v>188</v>
      </c>
      <c r="D5441">
        <v>175</v>
      </c>
      <c r="E5441">
        <v>1084</v>
      </c>
      <c r="F5441" t="str">
        <f t="shared" si="177"/>
        <v>01</v>
      </c>
      <c r="G5441" t="s">
        <v>513</v>
      </c>
      <c r="H5441">
        <v>1</v>
      </c>
      <c r="I5441" t="s">
        <v>6</v>
      </c>
      <c r="J5441" t="s">
        <v>5</v>
      </c>
      <c r="K5441" t="s">
        <v>6</v>
      </c>
      <c r="L5441">
        <v>1</v>
      </c>
      <c r="M5441" t="str">
        <f>VLOOKUP(E5441,Translations!$A$1:$B$7,2,FALSE)</f>
        <v>Hovedstaden</v>
      </c>
      <c r="N5441" t="str">
        <f>VLOOKUP(D5441,Translations!$I$2:$K$101,2,FALSE)</f>
        <v>Rødovre</v>
      </c>
      <c r="O5441" t="str">
        <f>VLOOKUP(G5441,Translations!$M$2:$N$9,2,FALSE)</f>
        <v>[X2079] SARS-CoV-2 (RNA), Borger</v>
      </c>
      <c r="P5441" t="str">
        <f>VLOOKUP(F5441,Translations!$D$1:$F$13,2,FALSE)</f>
        <v>Ok</v>
      </c>
      <c r="Q5441" t="str">
        <f>VLOOKUP(F5441,Translations!$D$2:$G$13,4,FALSE)</f>
        <v>01 - Aktiv, bopæl i DK</v>
      </c>
      <c r="R5441" t="str">
        <f>VLOOKUP(H5441,Translations!$P$2:$Q$10,2,FALSE)</f>
        <v>1 - Selvstændigt sikret - med lægevalg</v>
      </c>
      <c r="S5441" t="str">
        <f>VLOOKUP(F5441,Translations!$D$2:$F$13,3,FALSE)</f>
        <v>Ja</v>
      </c>
    </row>
    <row r="5442" spans="1:19" x14ac:dyDescent="0.2">
      <c r="A5442" s="3">
        <v>43970</v>
      </c>
      <c r="B5442" t="s">
        <v>229</v>
      </c>
      <c r="C5442" t="s">
        <v>188</v>
      </c>
      <c r="D5442">
        <v>183</v>
      </c>
      <c r="E5442">
        <v>1084</v>
      </c>
      <c r="F5442" t="str">
        <f t="shared" si="177"/>
        <v>01</v>
      </c>
      <c r="G5442" t="s">
        <v>513</v>
      </c>
      <c r="H5442">
        <v>1</v>
      </c>
      <c r="I5442" t="s">
        <v>6</v>
      </c>
      <c r="J5442" t="s">
        <v>5</v>
      </c>
      <c r="K5442" t="s">
        <v>6</v>
      </c>
      <c r="L5442">
        <v>1</v>
      </c>
      <c r="M5442" t="str">
        <f>VLOOKUP(E5442,Translations!$A$1:$B$7,2,FALSE)</f>
        <v>Hovedstaden</v>
      </c>
      <c r="N5442" t="str">
        <f>VLOOKUP(D5442,Translations!$I$2:$K$101,2,FALSE)</f>
        <v>Ishøj</v>
      </c>
      <c r="O5442" t="str">
        <f>VLOOKUP(G5442,Translations!$M$2:$N$9,2,FALSE)</f>
        <v>[X2079] SARS-CoV-2 (RNA), Borger</v>
      </c>
      <c r="P5442" t="str">
        <f>VLOOKUP(F5442,Translations!$D$1:$F$13,2,FALSE)</f>
        <v>Ok</v>
      </c>
      <c r="Q5442" t="str">
        <f>VLOOKUP(F5442,Translations!$D$2:$G$13,4,FALSE)</f>
        <v>01 - Aktiv, bopæl i DK</v>
      </c>
      <c r="R5442" t="str">
        <f>VLOOKUP(H5442,Translations!$P$2:$Q$10,2,FALSE)</f>
        <v>1 - Selvstændigt sikret - med lægevalg</v>
      </c>
      <c r="S5442" t="str">
        <f>VLOOKUP(F5442,Translations!$D$2:$F$13,3,FALSE)</f>
        <v>Ja</v>
      </c>
    </row>
    <row r="5443" spans="1:19" x14ac:dyDescent="0.2">
      <c r="A5443" s="3">
        <v>43970</v>
      </c>
      <c r="B5443" t="s">
        <v>229</v>
      </c>
      <c r="C5443" t="s">
        <v>188</v>
      </c>
      <c r="D5443">
        <v>223</v>
      </c>
      <c r="E5443">
        <v>1084</v>
      </c>
      <c r="F5443" t="str">
        <f t="shared" si="177"/>
        <v>01</v>
      </c>
      <c r="G5443" t="s">
        <v>513</v>
      </c>
      <c r="H5443">
        <v>1</v>
      </c>
      <c r="I5443" t="s">
        <v>6</v>
      </c>
      <c r="J5443" t="s">
        <v>5</v>
      </c>
      <c r="K5443" t="s">
        <v>6</v>
      </c>
      <c r="L5443">
        <v>1</v>
      </c>
      <c r="M5443" t="str">
        <f>VLOOKUP(E5443,Translations!$A$1:$B$7,2,FALSE)</f>
        <v>Hovedstaden</v>
      </c>
      <c r="N5443" t="str">
        <f>VLOOKUP(D5443,Translations!$I$2:$K$101,2,FALSE)</f>
        <v>Hørsholm</v>
      </c>
      <c r="O5443" t="str">
        <f>VLOOKUP(G5443,Translations!$M$2:$N$9,2,FALSE)</f>
        <v>[X2079] SARS-CoV-2 (RNA), Borger</v>
      </c>
      <c r="P5443" t="str">
        <f>VLOOKUP(F5443,Translations!$D$1:$F$13,2,FALSE)</f>
        <v>Ok</v>
      </c>
      <c r="Q5443" t="str">
        <f>VLOOKUP(F5443,Translations!$D$2:$G$13,4,FALSE)</f>
        <v>01 - Aktiv, bopæl i DK</v>
      </c>
      <c r="R5443" t="str">
        <f>VLOOKUP(H5443,Translations!$P$2:$Q$10,2,FALSE)</f>
        <v>1 - Selvstændigt sikret - med lægevalg</v>
      </c>
      <c r="S5443" t="str">
        <f>VLOOKUP(F5443,Translations!$D$2:$F$13,3,FALSE)</f>
        <v>Ja</v>
      </c>
    </row>
    <row r="5444" spans="1:19" x14ac:dyDescent="0.2">
      <c r="A5444" s="3">
        <v>43970</v>
      </c>
      <c r="B5444" t="s">
        <v>229</v>
      </c>
      <c r="C5444" t="s">
        <v>188</v>
      </c>
      <c r="D5444">
        <v>253</v>
      </c>
      <c r="E5444">
        <v>1085</v>
      </c>
      <c r="F5444" t="str">
        <f t="shared" si="177"/>
        <v>01</v>
      </c>
      <c r="G5444" t="s">
        <v>513</v>
      </c>
      <c r="H5444">
        <v>1</v>
      </c>
      <c r="I5444" t="s">
        <v>6</v>
      </c>
      <c r="J5444" t="s">
        <v>5</v>
      </c>
      <c r="K5444" t="s">
        <v>6</v>
      </c>
      <c r="L5444">
        <v>2</v>
      </c>
      <c r="M5444" t="str">
        <f>VLOOKUP(E5444,Translations!$A$1:$B$7,2,FALSE)</f>
        <v>Sjælland</v>
      </c>
      <c r="N5444" t="str">
        <f>VLOOKUP(D5444,Translations!$I$2:$K$101,2,FALSE)</f>
        <v>Greve</v>
      </c>
      <c r="O5444" t="str">
        <f>VLOOKUP(G5444,Translations!$M$2:$N$9,2,FALSE)</f>
        <v>[X2079] SARS-CoV-2 (RNA), Borger</v>
      </c>
      <c r="P5444" t="str">
        <f>VLOOKUP(F5444,Translations!$D$1:$F$13,2,FALSE)</f>
        <v>Ok</v>
      </c>
      <c r="Q5444" t="str">
        <f>VLOOKUP(F5444,Translations!$D$2:$G$13,4,FALSE)</f>
        <v>01 - Aktiv, bopæl i DK</v>
      </c>
      <c r="R5444" t="str">
        <f>VLOOKUP(H5444,Translations!$P$2:$Q$10,2,FALSE)</f>
        <v>1 - Selvstændigt sikret - med lægevalg</v>
      </c>
      <c r="S5444" t="str">
        <f>VLOOKUP(F5444,Translations!$D$2:$F$13,3,FALSE)</f>
        <v>Ja</v>
      </c>
    </row>
    <row r="5445" spans="1:19" x14ac:dyDescent="0.2">
      <c r="A5445" s="3">
        <v>43970</v>
      </c>
      <c r="B5445" t="s">
        <v>229</v>
      </c>
      <c r="C5445" t="s">
        <v>188</v>
      </c>
      <c r="D5445">
        <v>265</v>
      </c>
      <c r="E5445">
        <v>1085</v>
      </c>
      <c r="F5445" t="str">
        <f t="shared" si="177"/>
        <v>01</v>
      </c>
      <c r="G5445" t="s">
        <v>513</v>
      </c>
      <c r="H5445">
        <v>1</v>
      </c>
      <c r="I5445" t="s">
        <v>6</v>
      </c>
      <c r="J5445" t="s">
        <v>5</v>
      </c>
      <c r="K5445" t="s">
        <v>6</v>
      </c>
      <c r="L5445">
        <v>1</v>
      </c>
      <c r="M5445" t="str">
        <f>VLOOKUP(E5445,Translations!$A$1:$B$7,2,FALSE)</f>
        <v>Sjælland</v>
      </c>
      <c r="N5445" t="str">
        <f>VLOOKUP(D5445,Translations!$I$2:$K$101,2,FALSE)</f>
        <v>Roskilde</v>
      </c>
      <c r="O5445" t="str">
        <f>VLOOKUP(G5445,Translations!$M$2:$N$9,2,FALSE)</f>
        <v>[X2079] SARS-CoV-2 (RNA), Borger</v>
      </c>
      <c r="P5445" t="str">
        <f>VLOOKUP(F5445,Translations!$D$1:$F$13,2,FALSE)</f>
        <v>Ok</v>
      </c>
      <c r="Q5445" t="str">
        <f>VLOOKUP(F5445,Translations!$D$2:$G$13,4,FALSE)</f>
        <v>01 - Aktiv, bopæl i DK</v>
      </c>
      <c r="R5445" t="str">
        <f>VLOOKUP(H5445,Translations!$P$2:$Q$10,2,FALSE)</f>
        <v>1 - Selvstændigt sikret - med lægevalg</v>
      </c>
      <c r="S5445" t="str">
        <f>VLOOKUP(F5445,Translations!$D$2:$F$13,3,FALSE)</f>
        <v>Ja</v>
      </c>
    </row>
    <row r="5446" spans="1:19" x14ac:dyDescent="0.2">
      <c r="A5446" s="3">
        <v>43970</v>
      </c>
      <c r="B5446" t="s">
        <v>229</v>
      </c>
      <c r="C5446" t="s">
        <v>188</v>
      </c>
      <c r="D5446">
        <v>306</v>
      </c>
      <c r="E5446">
        <v>1085</v>
      </c>
      <c r="F5446" t="str">
        <f t="shared" si="177"/>
        <v>01</v>
      </c>
      <c r="G5446" t="s">
        <v>513</v>
      </c>
      <c r="H5446">
        <v>1</v>
      </c>
      <c r="I5446" t="s">
        <v>6</v>
      </c>
      <c r="J5446" t="s">
        <v>5</v>
      </c>
      <c r="K5446" t="s">
        <v>6</v>
      </c>
      <c r="L5446">
        <v>2</v>
      </c>
      <c r="M5446" t="str">
        <f>VLOOKUP(E5446,Translations!$A$1:$B$7,2,FALSE)</f>
        <v>Sjælland</v>
      </c>
      <c r="N5446" t="str">
        <f>VLOOKUP(D5446,Translations!$I$2:$K$101,2,FALSE)</f>
        <v>Odsherred</v>
      </c>
      <c r="O5446" t="str">
        <f>VLOOKUP(G5446,Translations!$M$2:$N$9,2,FALSE)</f>
        <v>[X2079] SARS-CoV-2 (RNA), Borger</v>
      </c>
      <c r="P5446" t="str">
        <f>VLOOKUP(F5446,Translations!$D$1:$F$13,2,FALSE)</f>
        <v>Ok</v>
      </c>
      <c r="Q5446" t="str">
        <f>VLOOKUP(F5446,Translations!$D$2:$G$13,4,FALSE)</f>
        <v>01 - Aktiv, bopæl i DK</v>
      </c>
      <c r="R5446" t="str">
        <f>VLOOKUP(H5446,Translations!$P$2:$Q$10,2,FALSE)</f>
        <v>1 - Selvstændigt sikret - med lægevalg</v>
      </c>
      <c r="S5446" t="str">
        <f>VLOOKUP(F5446,Translations!$D$2:$F$13,3,FALSE)</f>
        <v>Ja</v>
      </c>
    </row>
    <row r="5447" spans="1:19" x14ac:dyDescent="0.2">
      <c r="A5447" s="3">
        <v>43970</v>
      </c>
      <c r="B5447" t="s">
        <v>229</v>
      </c>
      <c r="C5447" t="s">
        <v>188</v>
      </c>
      <c r="D5447">
        <v>390</v>
      </c>
      <c r="E5447">
        <v>1085</v>
      </c>
      <c r="F5447" t="str">
        <f t="shared" si="177"/>
        <v>01</v>
      </c>
      <c r="G5447" t="s">
        <v>513</v>
      </c>
      <c r="H5447">
        <v>1</v>
      </c>
      <c r="I5447" t="s">
        <v>6</v>
      </c>
      <c r="J5447" t="s">
        <v>5</v>
      </c>
      <c r="K5447" t="s">
        <v>6</v>
      </c>
      <c r="L5447">
        <v>1</v>
      </c>
      <c r="M5447" t="str">
        <f>VLOOKUP(E5447,Translations!$A$1:$B$7,2,FALSE)</f>
        <v>Sjælland</v>
      </c>
      <c r="N5447" t="str">
        <f>VLOOKUP(D5447,Translations!$I$2:$K$101,2,FALSE)</f>
        <v>Vordingborg</v>
      </c>
      <c r="O5447" t="str">
        <f>VLOOKUP(G5447,Translations!$M$2:$N$9,2,FALSE)</f>
        <v>[X2079] SARS-CoV-2 (RNA), Borger</v>
      </c>
      <c r="P5447" t="str">
        <f>VLOOKUP(F5447,Translations!$D$1:$F$13,2,FALSE)</f>
        <v>Ok</v>
      </c>
      <c r="Q5447" t="str">
        <f>VLOOKUP(F5447,Translations!$D$2:$G$13,4,FALSE)</f>
        <v>01 - Aktiv, bopæl i DK</v>
      </c>
      <c r="R5447" t="str">
        <f>VLOOKUP(H5447,Translations!$P$2:$Q$10,2,FALSE)</f>
        <v>1 - Selvstændigt sikret - med lægevalg</v>
      </c>
      <c r="S5447" t="str">
        <f>VLOOKUP(F5447,Translations!$D$2:$F$13,3,FALSE)</f>
        <v>Ja</v>
      </c>
    </row>
    <row r="5448" spans="1:19" x14ac:dyDescent="0.2">
      <c r="A5448" s="3">
        <v>43970</v>
      </c>
      <c r="B5448" t="s">
        <v>229</v>
      </c>
      <c r="C5448" t="s">
        <v>188</v>
      </c>
      <c r="D5448">
        <v>410</v>
      </c>
      <c r="E5448">
        <v>1083</v>
      </c>
      <c r="F5448" t="str">
        <f t="shared" si="177"/>
        <v>01</v>
      </c>
      <c r="G5448" t="s">
        <v>513</v>
      </c>
      <c r="H5448">
        <v>1</v>
      </c>
      <c r="I5448" t="s">
        <v>6</v>
      </c>
      <c r="J5448" t="s">
        <v>5</v>
      </c>
      <c r="K5448" t="s">
        <v>6</v>
      </c>
      <c r="L5448">
        <v>1</v>
      </c>
      <c r="M5448" t="str">
        <f>VLOOKUP(E5448,Translations!$A$1:$B$7,2,FALSE)</f>
        <v>Syddanmark</v>
      </c>
      <c r="N5448" t="str">
        <f>VLOOKUP(D5448,Translations!$I$2:$K$101,2,FALSE)</f>
        <v>Middelfart</v>
      </c>
      <c r="O5448" t="str">
        <f>VLOOKUP(G5448,Translations!$M$2:$N$9,2,FALSE)</f>
        <v>[X2079] SARS-CoV-2 (RNA), Borger</v>
      </c>
      <c r="P5448" t="str">
        <f>VLOOKUP(F5448,Translations!$D$1:$F$13,2,FALSE)</f>
        <v>Ok</v>
      </c>
      <c r="Q5448" t="str">
        <f>VLOOKUP(F5448,Translations!$D$2:$G$13,4,FALSE)</f>
        <v>01 - Aktiv, bopæl i DK</v>
      </c>
      <c r="R5448" t="str">
        <f>VLOOKUP(H5448,Translations!$P$2:$Q$10,2,FALSE)</f>
        <v>1 - Selvstændigt sikret - med lægevalg</v>
      </c>
      <c r="S5448" t="str">
        <f>VLOOKUP(F5448,Translations!$D$2:$F$13,3,FALSE)</f>
        <v>Ja</v>
      </c>
    </row>
    <row r="5449" spans="1:19" x14ac:dyDescent="0.2">
      <c r="A5449" s="3">
        <v>43970</v>
      </c>
      <c r="B5449" t="s">
        <v>229</v>
      </c>
      <c r="C5449" t="s">
        <v>188</v>
      </c>
      <c r="D5449">
        <v>461</v>
      </c>
      <c r="E5449">
        <v>1083</v>
      </c>
      <c r="F5449" t="str">
        <f t="shared" si="177"/>
        <v>01</v>
      </c>
      <c r="G5449" t="s">
        <v>513</v>
      </c>
      <c r="H5449">
        <v>1</v>
      </c>
      <c r="I5449" t="s">
        <v>6</v>
      </c>
      <c r="J5449" t="s">
        <v>5</v>
      </c>
      <c r="K5449" t="s">
        <v>6</v>
      </c>
      <c r="L5449">
        <v>1</v>
      </c>
      <c r="M5449" t="str">
        <f>VLOOKUP(E5449,Translations!$A$1:$B$7,2,FALSE)</f>
        <v>Syddanmark</v>
      </c>
      <c r="N5449" t="str">
        <f>VLOOKUP(D5449,Translations!$I$2:$K$101,2,FALSE)</f>
        <v>Odense</v>
      </c>
      <c r="O5449" t="str">
        <f>VLOOKUP(G5449,Translations!$M$2:$N$9,2,FALSE)</f>
        <v>[X2079] SARS-CoV-2 (RNA), Borger</v>
      </c>
      <c r="P5449" t="str">
        <f>VLOOKUP(F5449,Translations!$D$1:$F$13,2,FALSE)</f>
        <v>Ok</v>
      </c>
      <c r="Q5449" t="str">
        <f>VLOOKUP(F5449,Translations!$D$2:$G$13,4,FALSE)</f>
        <v>01 - Aktiv, bopæl i DK</v>
      </c>
      <c r="R5449" t="str">
        <f>VLOOKUP(H5449,Translations!$P$2:$Q$10,2,FALSE)</f>
        <v>1 - Selvstændigt sikret - med lægevalg</v>
      </c>
      <c r="S5449" t="str">
        <f>VLOOKUP(F5449,Translations!$D$2:$F$13,3,FALSE)</f>
        <v>Ja</v>
      </c>
    </row>
    <row r="5450" spans="1:19" x14ac:dyDescent="0.2">
      <c r="A5450" s="3">
        <v>43970</v>
      </c>
      <c r="B5450" t="s">
        <v>229</v>
      </c>
      <c r="C5450" t="s">
        <v>188</v>
      </c>
      <c r="D5450">
        <v>657</v>
      </c>
      <c r="E5450">
        <v>1082</v>
      </c>
      <c r="F5450" t="str">
        <f t="shared" si="177"/>
        <v>01</v>
      </c>
      <c r="G5450" t="s">
        <v>513</v>
      </c>
      <c r="H5450">
        <v>1</v>
      </c>
      <c r="I5450" t="s">
        <v>6</v>
      </c>
      <c r="J5450" t="s">
        <v>5</v>
      </c>
      <c r="K5450" t="s">
        <v>6</v>
      </c>
      <c r="L5450">
        <v>1</v>
      </c>
      <c r="M5450" t="str">
        <f>VLOOKUP(E5450,Translations!$A$1:$B$7,2,FALSE)</f>
        <v>Midtjylland</v>
      </c>
      <c r="N5450" t="str">
        <f>VLOOKUP(D5450,Translations!$I$2:$K$101,2,FALSE)</f>
        <v>Herning</v>
      </c>
      <c r="O5450" t="str">
        <f>VLOOKUP(G5450,Translations!$M$2:$N$9,2,FALSE)</f>
        <v>[X2079] SARS-CoV-2 (RNA), Borger</v>
      </c>
      <c r="P5450" t="str">
        <f>VLOOKUP(F5450,Translations!$D$1:$F$13,2,FALSE)</f>
        <v>Ok</v>
      </c>
      <c r="Q5450" t="str">
        <f>VLOOKUP(F5450,Translations!$D$2:$G$13,4,FALSE)</f>
        <v>01 - Aktiv, bopæl i DK</v>
      </c>
      <c r="R5450" t="str">
        <f>VLOOKUP(H5450,Translations!$P$2:$Q$10,2,FALSE)</f>
        <v>1 - Selvstændigt sikret - med lægevalg</v>
      </c>
      <c r="S5450" t="str">
        <f>VLOOKUP(F5450,Translations!$D$2:$F$13,3,FALSE)</f>
        <v>Ja</v>
      </c>
    </row>
    <row r="5451" spans="1:19" x14ac:dyDescent="0.2">
      <c r="A5451" s="3">
        <v>43970</v>
      </c>
      <c r="B5451" t="s">
        <v>230</v>
      </c>
      <c r="C5451" t="s">
        <v>231</v>
      </c>
      <c r="D5451">
        <v>316</v>
      </c>
      <c r="E5451">
        <v>1085</v>
      </c>
      <c r="F5451" t="str">
        <f t="shared" si="177"/>
        <v>01</v>
      </c>
      <c r="G5451" t="s">
        <v>512</v>
      </c>
      <c r="H5451">
        <v>1</v>
      </c>
      <c r="I5451" t="s">
        <v>5</v>
      </c>
      <c r="J5451" t="s">
        <v>5</v>
      </c>
      <c r="K5451" t="s">
        <v>6</v>
      </c>
      <c r="L5451">
        <v>1</v>
      </c>
      <c r="M5451" t="str">
        <f>VLOOKUP(E5451,Translations!$A$1:$B$7,2,FALSE)</f>
        <v>Sjælland</v>
      </c>
      <c r="N5451" t="str">
        <f>VLOOKUP(D5451,Translations!$I$2:$K$101,2,FALSE)</f>
        <v>Holbæk</v>
      </c>
      <c r="O5451" t="str">
        <f>VLOOKUP(G5451,Translations!$M$2:$N$9,2,FALSE)</f>
        <v>[X2074] SARS-CoV-2 (RNA), Testcenter</v>
      </c>
      <c r="P5451" t="str">
        <f>VLOOKUP(F5451,Translations!$D$1:$F$13,2,FALSE)</f>
        <v>Ok</v>
      </c>
      <c r="Q5451" t="str">
        <f>VLOOKUP(F5451,Translations!$D$2:$G$13,4,FALSE)</f>
        <v>01 - Aktiv, bopæl i DK</v>
      </c>
      <c r="R5451" t="str">
        <f>VLOOKUP(H5451,Translations!$P$2:$Q$10,2,FALSE)</f>
        <v>1 - Selvstændigt sikret - med lægevalg</v>
      </c>
      <c r="S5451" t="str">
        <f>VLOOKUP(F5451,Translations!$D$2:$F$13,3,FALSE)</f>
        <v>Ja</v>
      </c>
    </row>
    <row r="5452" spans="1:19" x14ac:dyDescent="0.2">
      <c r="A5452" s="3">
        <v>43970</v>
      </c>
      <c r="B5452" t="s">
        <v>230</v>
      </c>
      <c r="C5452" t="s">
        <v>231</v>
      </c>
      <c r="D5452">
        <v>810</v>
      </c>
      <c r="E5452">
        <v>1081</v>
      </c>
      <c r="F5452" t="str">
        <f t="shared" si="177"/>
        <v>01</v>
      </c>
      <c r="G5452" t="s">
        <v>512</v>
      </c>
      <c r="H5452">
        <v>1</v>
      </c>
      <c r="I5452" t="s">
        <v>5</v>
      </c>
      <c r="J5452" t="s">
        <v>5</v>
      </c>
      <c r="K5452" t="s">
        <v>6</v>
      </c>
      <c r="L5452">
        <v>14</v>
      </c>
      <c r="M5452" t="str">
        <f>VLOOKUP(E5452,Translations!$A$1:$B$7,2,FALSE)</f>
        <v>Nordjylland</v>
      </c>
      <c r="N5452" t="str">
        <f>VLOOKUP(D5452,Translations!$I$2:$K$101,2,FALSE)</f>
        <v>Brønderslev</v>
      </c>
      <c r="O5452" t="str">
        <f>VLOOKUP(G5452,Translations!$M$2:$N$9,2,FALSE)</f>
        <v>[X2074] SARS-CoV-2 (RNA), Testcenter</v>
      </c>
      <c r="P5452" t="str">
        <f>VLOOKUP(F5452,Translations!$D$1:$F$13,2,FALSE)</f>
        <v>Ok</v>
      </c>
      <c r="Q5452" t="str">
        <f>VLOOKUP(F5452,Translations!$D$2:$G$13,4,FALSE)</f>
        <v>01 - Aktiv, bopæl i DK</v>
      </c>
      <c r="R5452" t="str">
        <f>VLOOKUP(H5452,Translations!$P$2:$Q$10,2,FALSE)</f>
        <v>1 - Selvstændigt sikret - med lægevalg</v>
      </c>
      <c r="S5452" t="str">
        <f>VLOOKUP(F5452,Translations!$D$2:$F$13,3,FALSE)</f>
        <v>Ja</v>
      </c>
    </row>
    <row r="5453" spans="1:19" x14ac:dyDescent="0.2">
      <c r="A5453" s="3">
        <v>43970</v>
      </c>
      <c r="B5453" t="s">
        <v>230</v>
      </c>
      <c r="C5453" t="s">
        <v>231</v>
      </c>
      <c r="D5453">
        <v>813</v>
      </c>
      <c r="E5453">
        <v>1081</v>
      </c>
      <c r="F5453" t="str">
        <f t="shared" si="177"/>
        <v>01</v>
      </c>
      <c r="G5453" t="s">
        <v>512</v>
      </c>
      <c r="H5453">
        <v>1</v>
      </c>
      <c r="I5453" t="s">
        <v>5</v>
      </c>
      <c r="J5453" t="s">
        <v>5</v>
      </c>
      <c r="K5453" t="s">
        <v>6</v>
      </c>
      <c r="L5453">
        <v>2</v>
      </c>
      <c r="M5453" t="str">
        <f>VLOOKUP(E5453,Translations!$A$1:$B$7,2,FALSE)</f>
        <v>Nordjylland</v>
      </c>
      <c r="N5453" t="str">
        <f>VLOOKUP(D5453,Translations!$I$2:$K$101,2,FALSE)</f>
        <v>Frederikshavn</v>
      </c>
      <c r="O5453" t="str">
        <f>VLOOKUP(G5453,Translations!$M$2:$N$9,2,FALSE)</f>
        <v>[X2074] SARS-CoV-2 (RNA), Testcenter</v>
      </c>
      <c r="P5453" t="str">
        <f>VLOOKUP(F5453,Translations!$D$1:$F$13,2,FALSE)</f>
        <v>Ok</v>
      </c>
      <c r="Q5453" t="str">
        <f>VLOOKUP(F5453,Translations!$D$2:$G$13,4,FALSE)</f>
        <v>01 - Aktiv, bopæl i DK</v>
      </c>
      <c r="R5453" t="str">
        <f>VLOOKUP(H5453,Translations!$P$2:$Q$10,2,FALSE)</f>
        <v>1 - Selvstændigt sikret - med lægevalg</v>
      </c>
      <c r="S5453" t="str">
        <f>VLOOKUP(F5453,Translations!$D$2:$F$13,3,FALSE)</f>
        <v>Ja</v>
      </c>
    </row>
    <row r="5454" spans="1:19" x14ac:dyDescent="0.2">
      <c r="A5454" s="3">
        <v>43970</v>
      </c>
      <c r="B5454" t="s">
        <v>230</v>
      </c>
      <c r="C5454" t="s">
        <v>231</v>
      </c>
      <c r="D5454">
        <v>846</v>
      </c>
      <c r="E5454">
        <v>1081</v>
      </c>
      <c r="F5454" t="str">
        <f t="shared" si="177"/>
        <v>01</v>
      </c>
      <c r="G5454" t="s">
        <v>512</v>
      </c>
      <c r="H5454">
        <v>1</v>
      </c>
      <c r="I5454" t="s">
        <v>5</v>
      </c>
      <c r="J5454" t="s">
        <v>5</v>
      </c>
      <c r="K5454" t="s">
        <v>6</v>
      </c>
      <c r="L5454">
        <v>1</v>
      </c>
      <c r="M5454" t="str">
        <f>VLOOKUP(E5454,Translations!$A$1:$B$7,2,FALSE)</f>
        <v>Nordjylland</v>
      </c>
      <c r="N5454" t="str">
        <f>VLOOKUP(D5454,Translations!$I$2:$K$101,2,FALSE)</f>
        <v>Mariagerfjord</v>
      </c>
      <c r="O5454" t="str">
        <f>VLOOKUP(G5454,Translations!$M$2:$N$9,2,FALSE)</f>
        <v>[X2074] SARS-CoV-2 (RNA), Testcenter</v>
      </c>
      <c r="P5454" t="str">
        <f>VLOOKUP(F5454,Translations!$D$1:$F$13,2,FALSE)</f>
        <v>Ok</v>
      </c>
      <c r="Q5454" t="str">
        <f>VLOOKUP(F5454,Translations!$D$2:$G$13,4,FALSE)</f>
        <v>01 - Aktiv, bopæl i DK</v>
      </c>
      <c r="R5454" t="str">
        <f>VLOOKUP(H5454,Translations!$P$2:$Q$10,2,FALSE)</f>
        <v>1 - Selvstændigt sikret - med lægevalg</v>
      </c>
      <c r="S5454" t="str">
        <f>VLOOKUP(F5454,Translations!$D$2:$F$13,3,FALSE)</f>
        <v>Ja</v>
      </c>
    </row>
    <row r="5455" spans="1:19" x14ac:dyDescent="0.2">
      <c r="A5455" s="3">
        <v>43970</v>
      </c>
      <c r="B5455" t="s">
        <v>230</v>
      </c>
      <c r="C5455" t="s">
        <v>231</v>
      </c>
      <c r="D5455">
        <v>849</v>
      </c>
      <c r="E5455">
        <v>1081</v>
      </c>
      <c r="F5455" t="str">
        <f t="shared" si="177"/>
        <v>01</v>
      </c>
      <c r="G5455" t="s">
        <v>512</v>
      </c>
      <c r="H5455">
        <v>1</v>
      </c>
      <c r="I5455" t="s">
        <v>5</v>
      </c>
      <c r="J5455" t="s">
        <v>5</v>
      </c>
      <c r="K5455" t="s">
        <v>6</v>
      </c>
      <c r="L5455">
        <v>3</v>
      </c>
      <c r="M5455" t="str">
        <f>VLOOKUP(E5455,Translations!$A$1:$B$7,2,FALSE)</f>
        <v>Nordjylland</v>
      </c>
      <c r="N5455" t="str">
        <f>VLOOKUP(D5455,Translations!$I$2:$K$101,2,FALSE)</f>
        <v>Jammerbugt</v>
      </c>
      <c r="O5455" t="str">
        <f>VLOOKUP(G5455,Translations!$M$2:$N$9,2,FALSE)</f>
        <v>[X2074] SARS-CoV-2 (RNA), Testcenter</v>
      </c>
      <c r="P5455" t="str">
        <f>VLOOKUP(F5455,Translations!$D$1:$F$13,2,FALSE)</f>
        <v>Ok</v>
      </c>
      <c r="Q5455" t="str">
        <f>VLOOKUP(F5455,Translations!$D$2:$G$13,4,FALSE)</f>
        <v>01 - Aktiv, bopæl i DK</v>
      </c>
      <c r="R5455" t="str">
        <f>VLOOKUP(H5455,Translations!$P$2:$Q$10,2,FALSE)</f>
        <v>1 - Selvstændigt sikret - med lægevalg</v>
      </c>
      <c r="S5455" t="str">
        <f>VLOOKUP(F5455,Translations!$D$2:$F$13,3,FALSE)</f>
        <v>Ja</v>
      </c>
    </row>
    <row r="5456" spans="1:19" x14ac:dyDescent="0.2">
      <c r="A5456" s="3">
        <v>43970</v>
      </c>
      <c r="B5456" t="s">
        <v>230</v>
      </c>
      <c r="C5456" t="s">
        <v>231</v>
      </c>
      <c r="D5456">
        <v>851</v>
      </c>
      <c r="E5456">
        <v>1081</v>
      </c>
      <c r="F5456" t="str">
        <f t="shared" si="177"/>
        <v>01</v>
      </c>
      <c r="G5456" t="s">
        <v>512</v>
      </c>
      <c r="H5456">
        <v>1</v>
      </c>
      <c r="I5456" t="s">
        <v>5</v>
      </c>
      <c r="J5456" t="s">
        <v>5</v>
      </c>
      <c r="K5456" t="s">
        <v>6</v>
      </c>
      <c r="L5456">
        <v>1</v>
      </c>
      <c r="M5456" t="str">
        <f>VLOOKUP(E5456,Translations!$A$1:$B$7,2,FALSE)</f>
        <v>Nordjylland</v>
      </c>
      <c r="N5456" t="str">
        <f>VLOOKUP(D5456,Translations!$I$2:$K$101,2,FALSE)</f>
        <v>Aalborg</v>
      </c>
      <c r="O5456" t="str">
        <f>VLOOKUP(G5456,Translations!$M$2:$N$9,2,FALSE)</f>
        <v>[X2074] SARS-CoV-2 (RNA), Testcenter</v>
      </c>
      <c r="P5456" t="str">
        <f>VLOOKUP(F5456,Translations!$D$1:$F$13,2,FALSE)</f>
        <v>Ok</v>
      </c>
      <c r="Q5456" t="str">
        <f>VLOOKUP(F5456,Translations!$D$2:$G$13,4,FALSE)</f>
        <v>01 - Aktiv, bopæl i DK</v>
      </c>
      <c r="R5456" t="str">
        <f>VLOOKUP(H5456,Translations!$P$2:$Q$10,2,FALSE)</f>
        <v>1 - Selvstændigt sikret - med lægevalg</v>
      </c>
      <c r="S5456" t="str">
        <f>VLOOKUP(F5456,Translations!$D$2:$F$13,3,FALSE)</f>
        <v>Ja</v>
      </c>
    </row>
    <row r="5457" spans="1:19" x14ac:dyDescent="0.2">
      <c r="A5457" s="3">
        <v>43970</v>
      </c>
      <c r="B5457" t="s">
        <v>230</v>
      </c>
      <c r="C5457" t="s">
        <v>231</v>
      </c>
      <c r="D5457">
        <v>860</v>
      </c>
      <c r="E5457">
        <v>1081</v>
      </c>
      <c r="F5457" t="str">
        <f t="shared" si="177"/>
        <v>01</v>
      </c>
      <c r="G5457" t="s">
        <v>512</v>
      </c>
      <c r="H5457">
        <v>1</v>
      </c>
      <c r="I5457" t="s">
        <v>5</v>
      </c>
      <c r="J5457" t="s">
        <v>5</v>
      </c>
      <c r="K5457" t="s">
        <v>6</v>
      </c>
      <c r="L5457">
        <v>9</v>
      </c>
      <c r="M5457" t="str">
        <f>VLOOKUP(E5457,Translations!$A$1:$B$7,2,FALSE)</f>
        <v>Nordjylland</v>
      </c>
      <c r="N5457" t="str">
        <f>VLOOKUP(D5457,Translations!$I$2:$K$101,2,FALSE)</f>
        <v>Hjørring</v>
      </c>
      <c r="O5457" t="str">
        <f>VLOOKUP(G5457,Translations!$M$2:$N$9,2,FALSE)</f>
        <v>[X2074] SARS-CoV-2 (RNA), Testcenter</v>
      </c>
      <c r="P5457" t="str">
        <f>VLOOKUP(F5457,Translations!$D$1:$F$13,2,FALSE)</f>
        <v>Ok</v>
      </c>
      <c r="Q5457" t="str">
        <f>VLOOKUP(F5457,Translations!$D$2:$G$13,4,FALSE)</f>
        <v>01 - Aktiv, bopæl i DK</v>
      </c>
      <c r="R5457" t="str">
        <f>VLOOKUP(H5457,Translations!$P$2:$Q$10,2,FALSE)</f>
        <v>1 - Selvstændigt sikret - med lægevalg</v>
      </c>
      <c r="S5457" t="str">
        <f>VLOOKUP(F5457,Translations!$D$2:$F$13,3,FALSE)</f>
        <v>Ja</v>
      </c>
    </row>
    <row r="5458" spans="1:19" x14ac:dyDescent="0.2">
      <c r="A5458" s="3">
        <v>43970</v>
      </c>
      <c r="B5458" t="s">
        <v>230</v>
      </c>
      <c r="C5458" t="s">
        <v>232</v>
      </c>
      <c r="D5458">
        <v>810</v>
      </c>
      <c r="E5458">
        <v>1081</v>
      </c>
      <c r="F5458" t="str">
        <f t="shared" si="177"/>
        <v>01</v>
      </c>
      <c r="G5458" t="s">
        <v>512</v>
      </c>
      <c r="H5458">
        <v>1</v>
      </c>
      <c r="I5458" t="s">
        <v>5</v>
      </c>
      <c r="J5458" t="s">
        <v>5</v>
      </c>
      <c r="K5458" t="s">
        <v>6</v>
      </c>
      <c r="L5458">
        <v>7</v>
      </c>
      <c r="M5458" t="str">
        <f>VLOOKUP(E5458,Translations!$A$1:$B$7,2,FALSE)</f>
        <v>Nordjylland</v>
      </c>
      <c r="N5458" t="str">
        <f>VLOOKUP(D5458,Translations!$I$2:$K$101,2,FALSE)</f>
        <v>Brønderslev</v>
      </c>
      <c r="O5458" t="str">
        <f>VLOOKUP(G5458,Translations!$M$2:$N$9,2,FALSE)</f>
        <v>[X2074] SARS-CoV-2 (RNA), Testcenter</v>
      </c>
      <c r="P5458" t="str">
        <f>VLOOKUP(F5458,Translations!$D$1:$F$13,2,FALSE)</f>
        <v>Ok</v>
      </c>
      <c r="Q5458" t="str">
        <f>VLOOKUP(F5458,Translations!$D$2:$G$13,4,FALSE)</f>
        <v>01 - Aktiv, bopæl i DK</v>
      </c>
      <c r="R5458" t="str">
        <f>VLOOKUP(H5458,Translations!$P$2:$Q$10,2,FALSE)</f>
        <v>1 - Selvstændigt sikret - med lægevalg</v>
      </c>
      <c r="S5458" t="str">
        <f>VLOOKUP(F5458,Translations!$D$2:$F$13,3,FALSE)</f>
        <v>Ja</v>
      </c>
    </row>
    <row r="5459" spans="1:19" x14ac:dyDescent="0.2">
      <c r="A5459" s="3">
        <v>43970</v>
      </c>
      <c r="B5459" t="s">
        <v>230</v>
      </c>
      <c r="C5459" t="s">
        <v>232</v>
      </c>
      <c r="D5459">
        <v>851</v>
      </c>
      <c r="E5459">
        <v>1081</v>
      </c>
      <c r="F5459" t="str">
        <f t="shared" si="177"/>
        <v>01</v>
      </c>
      <c r="G5459" t="s">
        <v>512</v>
      </c>
      <c r="H5459">
        <v>1</v>
      </c>
      <c r="I5459" t="s">
        <v>5</v>
      </c>
      <c r="J5459" t="s">
        <v>5</v>
      </c>
      <c r="K5459" t="s">
        <v>6</v>
      </c>
      <c r="L5459">
        <v>2</v>
      </c>
      <c r="M5459" t="str">
        <f>VLOOKUP(E5459,Translations!$A$1:$B$7,2,FALSE)</f>
        <v>Nordjylland</v>
      </c>
      <c r="N5459" t="str">
        <f>VLOOKUP(D5459,Translations!$I$2:$K$101,2,FALSE)</f>
        <v>Aalborg</v>
      </c>
      <c r="O5459" t="str">
        <f>VLOOKUP(G5459,Translations!$M$2:$N$9,2,FALSE)</f>
        <v>[X2074] SARS-CoV-2 (RNA), Testcenter</v>
      </c>
      <c r="P5459" t="str">
        <f>VLOOKUP(F5459,Translations!$D$1:$F$13,2,FALSE)</f>
        <v>Ok</v>
      </c>
      <c r="Q5459" t="str">
        <f>VLOOKUP(F5459,Translations!$D$2:$G$13,4,FALSE)</f>
        <v>01 - Aktiv, bopæl i DK</v>
      </c>
      <c r="R5459" t="str">
        <f>VLOOKUP(H5459,Translations!$P$2:$Q$10,2,FALSE)</f>
        <v>1 - Selvstændigt sikret - med lægevalg</v>
      </c>
      <c r="S5459" t="str">
        <f>VLOOKUP(F5459,Translations!$D$2:$F$13,3,FALSE)</f>
        <v>Ja</v>
      </c>
    </row>
    <row r="5460" spans="1:19" x14ac:dyDescent="0.2">
      <c r="A5460" s="3">
        <v>43970</v>
      </c>
      <c r="B5460" t="s">
        <v>230</v>
      </c>
      <c r="C5460" t="s">
        <v>232</v>
      </c>
      <c r="D5460">
        <v>860</v>
      </c>
      <c r="E5460">
        <v>1081</v>
      </c>
      <c r="F5460" t="str">
        <f t="shared" si="177"/>
        <v>01</v>
      </c>
      <c r="G5460" t="s">
        <v>512</v>
      </c>
      <c r="H5460">
        <v>1</v>
      </c>
      <c r="I5460" t="s">
        <v>5</v>
      </c>
      <c r="J5460" t="s">
        <v>5</v>
      </c>
      <c r="K5460" t="s">
        <v>6</v>
      </c>
      <c r="L5460">
        <v>1</v>
      </c>
      <c r="M5460" t="str">
        <f>VLOOKUP(E5460,Translations!$A$1:$B$7,2,FALSE)</f>
        <v>Nordjylland</v>
      </c>
      <c r="N5460" t="str">
        <f>VLOOKUP(D5460,Translations!$I$2:$K$101,2,FALSE)</f>
        <v>Hjørring</v>
      </c>
      <c r="O5460" t="str">
        <f>VLOOKUP(G5460,Translations!$M$2:$N$9,2,FALSE)</f>
        <v>[X2074] SARS-CoV-2 (RNA), Testcenter</v>
      </c>
      <c r="P5460" t="str">
        <f>VLOOKUP(F5460,Translations!$D$1:$F$13,2,FALSE)</f>
        <v>Ok</v>
      </c>
      <c r="Q5460" t="str">
        <f>VLOOKUP(F5460,Translations!$D$2:$G$13,4,FALSE)</f>
        <v>01 - Aktiv, bopæl i DK</v>
      </c>
      <c r="R5460" t="str">
        <f>VLOOKUP(H5460,Translations!$P$2:$Q$10,2,FALSE)</f>
        <v>1 - Selvstændigt sikret - med lægevalg</v>
      </c>
      <c r="S5460" t="str">
        <f>VLOOKUP(F5460,Translations!$D$2:$F$13,3,FALSE)</f>
        <v>Ja</v>
      </c>
    </row>
    <row r="5461" spans="1:19" x14ac:dyDescent="0.2">
      <c r="A5461" s="3">
        <v>43970</v>
      </c>
      <c r="B5461" t="s">
        <v>230</v>
      </c>
      <c r="C5461" t="s">
        <v>233</v>
      </c>
      <c r="D5461">
        <v>0</v>
      </c>
      <c r="E5461">
        <v>0</v>
      </c>
      <c r="F5461" t="str">
        <f>"20"</f>
        <v>20</v>
      </c>
      <c r="G5461" t="s">
        <v>512</v>
      </c>
      <c r="H5461">
        <v>0</v>
      </c>
      <c r="I5461" t="s">
        <v>5</v>
      </c>
      <c r="J5461" t="s">
        <v>5</v>
      </c>
      <c r="K5461" t="s">
        <v>6</v>
      </c>
      <c r="L5461">
        <v>1</v>
      </c>
      <c r="M5461" t="str">
        <f>VLOOKUP(E5461,Translations!$A$1:$B$7,2,FALSE)</f>
        <v>Ukendt</v>
      </c>
      <c r="N5461" t="str">
        <f>VLOOKUP(D5461,Translations!$I$2:$K$101,2,FALSE)</f>
        <v>Ukendt</v>
      </c>
      <c r="O5461" t="str">
        <f>VLOOKUP(G5461,Translations!$M$2:$N$9,2,FALSE)</f>
        <v>[X2074] SARS-CoV-2 (RNA), Testcenter</v>
      </c>
      <c r="P5461" t="str">
        <f>VLOOKUP(F5461,Translations!$D$1:$F$13,2,FALSE)</f>
        <v>Ok</v>
      </c>
      <c r="Q5461" t="str">
        <f>VLOOKUP(F5461,Translations!$D$2:$G$13,4,FALSE)</f>
        <v>20 - Inaktiv, uden bopæl i DK/GL, tildelt CPR af skattehensyn</v>
      </c>
      <c r="R5461" t="str">
        <f>VLOOKUP(H5461,Translations!$P$2:$Q$10,2,FALSE)</f>
        <v>0 - Ukendt / Ej fundet</v>
      </c>
      <c r="S5461" t="str">
        <f>VLOOKUP(F5461,Translations!$D$2:$F$13,3,FALSE)</f>
        <v>Ja</v>
      </c>
    </row>
    <row r="5462" spans="1:19" x14ac:dyDescent="0.2">
      <c r="A5462" s="3">
        <v>43970</v>
      </c>
      <c r="B5462" t="s">
        <v>230</v>
      </c>
      <c r="C5462" t="s">
        <v>233</v>
      </c>
      <c r="D5462">
        <v>0</v>
      </c>
      <c r="E5462">
        <v>0</v>
      </c>
      <c r="F5462" t="str">
        <f>"70"</f>
        <v>70</v>
      </c>
      <c r="G5462" t="s">
        <v>512</v>
      </c>
      <c r="H5462">
        <v>8</v>
      </c>
      <c r="I5462" t="s">
        <v>5</v>
      </c>
      <c r="J5462" t="s">
        <v>5</v>
      </c>
      <c r="K5462" t="s">
        <v>6</v>
      </c>
      <c r="L5462">
        <v>1</v>
      </c>
      <c r="M5462" t="str">
        <f>VLOOKUP(E5462,Translations!$A$1:$B$7,2,FALSE)</f>
        <v>Ukendt</v>
      </c>
      <c r="N5462" t="str">
        <f>VLOOKUP(D5462,Translations!$I$2:$K$101,2,FALSE)</f>
        <v>Ukendt</v>
      </c>
      <c r="O5462" t="str">
        <f>VLOOKUP(G5462,Translations!$M$2:$N$9,2,FALSE)</f>
        <v>[X2074] SARS-CoV-2 (RNA), Testcenter</v>
      </c>
      <c r="P5462" t="str">
        <f>VLOOKUP(F5462,Translations!$D$1:$F$13,2,FALSE)</f>
        <v>Forsvundet</v>
      </c>
      <c r="Q5462" t="str">
        <f>VLOOKUP(F5462,Translations!$D$2:$G$13,4,FALSE)</f>
        <v>70 - Inaktiv, forsvundet</v>
      </c>
      <c r="R5462" t="str">
        <f>VLOOKUP(H5462,Translations!$P$2:$Q$10,2,FALSE)</f>
        <v>8 - Afgangsført (fraflyttet, ihjelslagen, dobbelt CPR, forsvundet eller omnummereret)</v>
      </c>
      <c r="S5462" t="str">
        <f>VLOOKUP(F5462,Translations!$D$2:$F$13,3,FALSE)</f>
        <v>Nej</v>
      </c>
    </row>
    <row r="5463" spans="1:19" x14ac:dyDescent="0.2">
      <c r="A5463" s="3">
        <v>43970</v>
      </c>
      <c r="B5463" t="s">
        <v>230</v>
      </c>
      <c r="C5463" t="s">
        <v>233</v>
      </c>
      <c r="D5463">
        <v>0</v>
      </c>
      <c r="E5463">
        <v>0</v>
      </c>
      <c r="F5463" t="str">
        <f>"80"</f>
        <v>80</v>
      </c>
      <c r="G5463" t="s">
        <v>512</v>
      </c>
      <c r="H5463">
        <v>7</v>
      </c>
      <c r="I5463" t="s">
        <v>5</v>
      </c>
      <c r="J5463" t="s">
        <v>5</v>
      </c>
      <c r="K5463" t="s">
        <v>6</v>
      </c>
      <c r="L5463">
        <v>5</v>
      </c>
      <c r="M5463" t="str">
        <f>VLOOKUP(E5463,Translations!$A$1:$B$7,2,FALSE)</f>
        <v>Ukendt</v>
      </c>
      <c r="N5463" t="str">
        <f>VLOOKUP(D5463,Translations!$I$2:$K$101,2,FALSE)</f>
        <v>Ukendt</v>
      </c>
      <c r="O5463" t="str">
        <f>VLOOKUP(G5463,Translations!$M$2:$N$9,2,FALSE)</f>
        <v>[X2074] SARS-CoV-2 (RNA), Testcenter</v>
      </c>
      <c r="P5463" t="str">
        <f>VLOOKUP(F5463,Translations!$D$1:$F$13,2,FALSE)</f>
        <v>Ok</v>
      </c>
      <c r="Q5463" t="str">
        <f>VLOOKUP(F5463,Translations!$D$2:$G$13,4,FALSE)</f>
        <v>80 - Inaktiv, udrejst</v>
      </c>
      <c r="R5463" t="str">
        <f>VLOOKUP(H5463,Translations!$P$2:$Q$10,2,FALSE)</f>
        <v>7 - Bopæl i udlandet</v>
      </c>
      <c r="S5463" t="str">
        <f>VLOOKUP(F5463,Translations!$D$2:$F$13,3,FALSE)</f>
        <v>Ja</v>
      </c>
    </row>
    <row r="5464" spans="1:19" x14ac:dyDescent="0.2">
      <c r="A5464" s="3">
        <v>43970</v>
      </c>
      <c r="B5464" t="s">
        <v>230</v>
      </c>
      <c r="C5464" t="s">
        <v>233</v>
      </c>
      <c r="D5464">
        <v>0</v>
      </c>
      <c r="E5464">
        <v>0</v>
      </c>
      <c r="F5464" t="str">
        <f>"XX"</f>
        <v>XX</v>
      </c>
      <c r="G5464" t="s">
        <v>512</v>
      </c>
      <c r="H5464">
        <v>0</v>
      </c>
      <c r="I5464" t="s">
        <v>5</v>
      </c>
      <c r="J5464" t="s">
        <v>5</v>
      </c>
      <c r="K5464" t="s">
        <v>6</v>
      </c>
      <c r="L5464">
        <v>4</v>
      </c>
      <c r="M5464" t="str">
        <f>VLOOKUP(E5464,Translations!$A$1:$B$7,2,FALSE)</f>
        <v>Ukendt</v>
      </c>
      <c r="N5464" t="str">
        <f>VLOOKUP(D5464,Translations!$I$2:$K$101,2,FALSE)</f>
        <v>Ukendt</v>
      </c>
      <c r="O5464" t="str">
        <f>VLOOKUP(G5464,Translations!$M$2:$N$9,2,FALSE)</f>
        <v>[X2074] SARS-CoV-2 (RNA), Testcenter</v>
      </c>
      <c r="P5464" t="str">
        <f>VLOOKUP(F5464,Translations!$D$1:$F$13,2,FALSE)</f>
        <v>Ugyldigt CPR</v>
      </c>
      <c r="Q5464" t="str">
        <f>VLOOKUP(F5464,Translations!$D$2:$G$13,4,FALSE)</f>
        <v>XX - Ugyldigt CPR</v>
      </c>
      <c r="R5464" t="str">
        <f>VLOOKUP(H5464,Translations!$P$2:$Q$10,2,FALSE)</f>
        <v>0 - Ukendt / Ej fundet</v>
      </c>
      <c r="S5464" t="str">
        <f>VLOOKUP(F5464,Translations!$D$2:$F$13,3,FALSE)</f>
        <v>Nej</v>
      </c>
    </row>
    <row r="5465" spans="1:19" x14ac:dyDescent="0.2">
      <c r="A5465" s="3">
        <v>43970</v>
      </c>
      <c r="B5465" t="s">
        <v>230</v>
      </c>
      <c r="C5465" t="s">
        <v>233</v>
      </c>
      <c r="D5465">
        <v>101</v>
      </c>
      <c r="E5465">
        <v>1084</v>
      </c>
      <c r="F5465" t="str">
        <f t="shared" ref="F5465:F5509" si="178">"01"</f>
        <v>01</v>
      </c>
      <c r="G5465" t="s">
        <v>512</v>
      </c>
      <c r="H5465">
        <v>1</v>
      </c>
      <c r="I5465" t="s">
        <v>5</v>
      </c>
      <c r="J5465" t="s">
        <v>5</v>
      </c>
      <c r="K5465" t="s">
        <v>6</v>
      </c>
      <c r="L5465">
        <v>151</v>
      </c>
      <c r="M5465" t="str">
        <f>VLOOKUP(E5465,Translations!$A$1:$B$7,2,FALSE)</f>
        <v>Hovedstaden</v>
      </c>
      <c r="N5465" t="str">
        <f>VLOOKUP(D5465,Translations!$I$2:$K$101,2,FALSE)</f>
        <v>København</v>
      </c>
      <c r="O5465" t="str">
        <f>VLOOKUP(G5465,Translations!$M$2:$N$9,2,FALSE)</f>
        <v>[X2074] SARS-CoV-2 (RNA), Testcenter</v>
      </c>
      <c r="P5465" t="str">
        <f>VLOOKUP(F5465,Translations!$D$1:$F$13,2,FALSE)</f>
        <v>Ok</v>
      </c>
      <c r="Q5465" t="str">
        <f>VLOOKUP(F5465,Translations!$D$2:$G$13,4,FALSE)</f>
        <v>01 - Aktiv, bopæl i DK</v>
      </c>
      <c r="R5465" t="str">
        <f>VLOOKUP(H5465,Translations!$P$2:$Q$10,2,FALSE)</f>
        <v>1 - Selvstændigt sikret - med lægevalg</v>
      </c>
      <c r="S5465" t="str">
        <f>VLOOKUP(F5465,Translations!$D$2:$F$13,3,FALSE)</f>
        <v>Ja</v>
      </c>
    </row>
    <row r="5466" spans="1:19" x14ac:dyDescent="0.2">
      <c r="A5466" s="3">
        <v>43970</v>
      </c>
      <c r="B5466" t="s">
        <v>230</v>
      </c>
      <c r="C5466" t="s">
        <v>233</v>
      </c>
      <c r="D5466">
        <v>147</v>
      </c>
      <c r="E5466">
        <v>1084</v>
      </c>
      <c r="F5466" t="str">
        <f t="shared" si="178"/>
        <v>01</v>
      </c>
      <c r="G5466" t="s">
        <v>512</v>
      </c>
      <c r="H5466">
        <v>1</v>
      </c>
      <c r="I5466" t="s">
        <v>5</v>
      </c>
      <c r="J5466" t="s">
        <v>5</v>
      </c>
      <c r="K5466" t="s">
        <v>6</v>
      </c>
      <c r="L5466">
        <v>11</v>
      </c>
      <c r="M5466" t="str">
        <f>VLOOKUP(E5466,Translations!$A$1:$B$7,2,FALSE)</f>
        <v>Hovedstaden</v>
      </c>
      <c r="N5466" t="str">
        <f>VLOOKUP(D5466,Translations!$I$2:$K$101,2,FALSE)</f>
        <v>Frederiksberg</v>
      </c>
      <c r="O5466" t="str">
        <f>VLOOKUP(G5466,Translations!$M$2:$N$9,2,FALSE)</f>
        <v>[X2074] SARS-CoV-2 (RNA), Testcenter</v>
      </c>
      <c r="P5466" t="str">
        <f>VLOOKUP(F5466,Translations!$D$1:$F$13,2,FALSE)</f>
        <v>Ok</v>
      </c>
      <c r="Q5466" t="str">
        <f>VLOOKUP(F5466,Translations!$D$2:$G$13,4,FALSE)</f>
        <v>01 - Aktiv, bopæl i DK</v>
      </c>
      <c r="R5466" t="str">
        <f>VLOOKUP(H5466,Translations!$P$2:$Q$10,2,FALSE)</f>
        <v>1 - Selvstændigt sikret - med lægevalg</v>
      </c>
      <c r="S5466" t="str">
        <f>VLOOKUP(F5466,Translations!$D$2:$F$13,3,FALSE)</f>
        <v>Ja</v>
      </c>
    </row>
    <row r="5467" spans="1:19" x14ac:dyDescent="0.2">
      <c r="A5467" s="3">
        <v>43970</v>
      </c>
      <c r="B5467" t="s">
        <v>230</v>
      </c>
      <c r="C5467" t="s">
        <v>233</v>
      </c>
      <c r="D5467">
        <v>147</v>
      </c>
      <c r="E5467">
        <v>1084</v>
      </c>
      <c r="F5467" t="str">
        <f t="shared" si="178"/>
        <v>01</v>
      </c>
      <c r="G5467" t="s">
        <v>512</v>
      </c>
      <c r="H5467">
        <v>2</v>
      </c>
      <c r="I5467" t="s">
        <v>5</v>
      </c>
      <c r="J5467" t="s">
        <v>5</v>
      </c>
      <c r="K5467" t="s">
        <v>6</v>
      </c>
      <c r="L5467">
        <v>1</v>
      </c>
      <c r="M5467" t="str">
        <f>VLOOKUP(E5467,Translations!$A$1:$B$7,2,FALSE)</f>
        <v>Hovedstaden</v>
      </c>
      <c r="N5467" t="str">
        <f>VLOOKUP(D5467,Translations!$I$2:$K$101,2,FALSE)</f>
        <v>Frederiksberg</v>
      </c>
      <c r="O5467" t="str">
        <f>VLOOKUP(G5467,Translations!$M$2:$N$9,2,FALSE)</f>
        <v>[X2074] SARS-CoV-2 (RNA), Testcenter</v>
      </c>
      <c r="P5467" t="str">
        <f>VLOOKUP(F5467,Translations!$D$1:$F$13,2,FALSE)</f>
        <v>Ok</v>
      </c>
      <c r="Q5467" t="str">
        <f>VLOOKUP(F5467,Translations!$D$2:$G$13,4,FALSE)</f>
        <v>01 - Aktiv, bopæl i DK</v>
      </c>
      <c r="R5467" t="str">
        <f>VLOOKUP(H5467,Translations!$P$2:$Q$10,2,FALSE)</f>
        <v>2 - Selvstændigt sikret - uden lægevalg</v>
      </c>
      <c r="S5467" t="str">
        <f>VLOOKUP(F5467,Translations!$D$2:$F$13,3,FALSE)</f>
        <v>Ja</v>
      </c>
    </row>
    <row r="5468" spans="1:19" x14ac:dyDescent="0.2">
      <c r="A5468" s="3">
        <v>43970</v>
      </c>
      <c r="B5468" t="s">
        <v>230</v>
      </c>
      <c r="C5468" t="s">
        <v>233</v>
      </c>
      <c r="D5468">
        <v>151</v>
      </c>
      <c r="E5468">
        <v>1084</v>
      </c>
      <c r="F5468" t="str">
        <f t="shared" si="178"/>
        <v>01</v>
      </c>
      <c r="G5468" t="s">
        <v>512</v>
      </c>
      <c r="H5468">
        <v>1</v>
      </c>
      <c r="I5468" t="s">
        <v>5</v>
      </c>
      <c r="J5468" t="s">
        <v>5</v>
      </c>
      <c r="K5468" t="s">
        <v>6</v>
      </c>
      <c r="L5468">
        <v>15</v>
      </c>
      <c r="M5468" t="str">
        <f>VLOOKUP(E5468,Translations!$A$1:$B$7,2,FALSE)</f>
        <v>Hovedstaden</v>
      </c>
      <c r="N5468" t="str">
        <f>VLOOKUP(D5468,Translations!$I$2:$K$101,2,FALSE)</f>
        <v>Ballerup</v>
      </c>
      <c r="O5468" t="str">
        <f>VLOOKUP(G5468,Translations!$M$2:$N$9,2,FALSE)</f>
        <v>[X2074] SARS-CoV-2 (RNA), Testcenter</v>
      </c>
      <c r="P5468" t="str">
        <f>VLOOKUP(F5468,Translations!$D$1:$F$13,2,FALSE)</f>
        <v>Ok</v>
      </c>
      <c r="Q5468" t="str">
        <f>VLOOKUP(F5468,Translations!$D$2:$G$13,4,FALSE)</f>
        <v>01 - Aktiv, bopæl i DK</v>
      </c>
      <c r="R5468" t="str">
        <f>VLOOKUP(H5468,Translations!$P$2:$Q$10,2,FALSE)</f>
        <v>1 - Selvstændigt sikret - med lægevalg</v>
      </c>
      <c r="S5468" t="str">
        <f>VLOOKUP(F5468,Translations!$D$2:$F$13,3,FALSE)</f>
        <v>Ja</v>
      </c>
    </row>
    <row r="5469" spans="1:19" x14ac:dyDescent="0.2">
      <c r="A5469" s="3">
        <v>43970</v>
      </c>
      <c r="B5469" t="s">
        <v>230</v>
      </c>
      <c r="C5469" t="s">
        <v>233</v>
      </c>
      <c r="D5469">
        <v>153</v>
      </c>
      <c r="E5469">
        <v>1084</v>
      </c>
      <c r="F5469" t="str">
        <f t="shared" si="178"/>
        <v>01</v>
      </c>
      <c r="G5469" t="s">
        <v>512</v>
      </c>
      <c r="H5469">
        <v>1</v>
      </c>
      <c r="I5469" t="s">
        <v>5</v>
      </c>
      <c r="J5469" t="s">
        <v>5</v>
      </c>
      <c r="K5469" t="s">
        <v>6</v>
      </c>
      <c r="L5469">
        <v>80</v>
      </c>
      <c r="M5469" t="str">
        <f>VLOOKUP(E5469,Translations!$A$1:$B$7,2,FALSE)</f>
        <v>Hovedstaden</v>
      </c>
      <c r="N5469" t="str">
        <f>VLOOKUP(D5469,Translations!$I$2:$K$101,2,FALSE)</f>
        <v>Brøndby</v>
      </c>
      <c r="O5469" t="str">
        <f>VLOOKUP(G5469,Translations!$M$2:$N$9,2,FALSE)</f>
        <v>[X2074] SARS-CoV-2 (RNA), Testcenter</v>
      </c>
      <c r="P5469" t="str">
        <f>VLOOKUP(F5469,Translations!$D$1:$F$13,2,FALSE)</f>
        <v>Ok</v>
      </c>
      <c r="Q5469" t="str">
        <f>VLOOKUP(F5469,Translations!$D$2:$G$13,4,FALSE)</f>
        <v>01 - Aktiv, bopæl i DK</v>
      </c>
      <c r="R5469" t="str">
        <f>VLOOKUP(H5469,Translations!$P$2:$Q$10,2,FALSE)</f>
        <v>1 - Selvstændigt sikret - med lægevalg</v>
      </c>
      <c r="S5469" t="str">
        <f>VLOOKUP(F5469,Translations!$D$2:$F$13,3,FALSE)</f>
        <v>Ja</v>
      </c>
    </row>
    <row r="5470" spans="1:19" x14ac:dyDescent="0.2">
      <c r="A5470" s="3">
        <v>43970</v>
      </c>
      <c r="B5470" t="s">
        <v>230</v>
      </c>
      <c r="C5470" t="s">
        <v>233</v>
      </c>
      <c r="D5470">
        <v>155</v>
      </c>
      <c r="E5470">
        <v>1084</v>
      </c>
      <c r="F5470" t="str">
        <f t="shared" si="178"/>
        <v>01</v>
      </c>
      <c r="G5470" t="s">
        <v>512</v>
      </c>
      <c r="H5470">
        <v>1</v>
      </c>
      <c r="I5470" t="s">
        <v>5</v>
      </c>
      <c r="J5470" t="s">
        <v>5</v>
      </c>
      <c r="K5470" t="s">
        <v>6</v>
      </c>
      <c r="L5470">
        <v>3</v>
      </c>
      <c r="M5470" t="str">
        <f>VLOOKUP(E5470,Translations!$A$1:$B$7,2,FALSE)</f>
        <v>Hovedstaden</v>
      </c>
      <c r="N5470" t="str">
        <f>VLOOKUP(D5470,Translations!$I$2:$K$101,2,FALSE)</f>
        <v>Dragør</v>
      </c>
      <c r="O5470" t="str">
        <f>VLOOKUP(G5470,Translations!$M$2:$N$9,2,FALSE)</f>
        <v>[X2074] SARS-CoV-2 (RNA), Testcenter</v>
      </c>
      <c r="P5470" t="str">
        <f>VLOOKUP(F5470,Translations!$D$1:$F$13,2,FALSE)</f>
        <v>Ok</v>
      </c>
      <c r="Q5470" t="str">
        <f>VLOOKUP(F5470,Translations!$D$2:$G$13,4,FALSE)</f>
        <v>01 - Aktiv, bopæl i DK</v>
      </c>
      <c r="R5470" t="str">
        <f>VLOOKUP(H5470,Translations!$P$2:$Q$10,2,FALSE)</f>
        <v>1 - Selvstændigt sikret - med lægevalg</v>
      </c>
      <c r="S5470" t="str">
        <f>VLOOKUP(F5470,Translations!$D$2:$F$13,3,FALSE)</f>
        <v>Ja</v>
      </c>
    </row>
    <row r="5471" spans="1:19" x14ac:dyDescent="0.2">
      <c r="A5471" s="3">
        <v>43970</v>
      </c>
      <c r="B5471" t="s">
        <v>230</v>
      </c>
      <c r="C5471" t="s">
        <v>233</v>
      </c>
      <c r="D5471">
        <v>157</v>
      </c>
      <c r="E5471">
        <v>1084</v>
      </c>
      <c r="F5471" t="str">
        <f t="shared" si="178"/>
        <v>01</v>
      </c>
      <c r="G5471" t="s">
        <v>512</v>
      </c>
      <c r="H5471">
        <v>1</v>
      </c>
      <c r="I5471" t="s">
        <v>5</v>
      </c>
      <c r="J5471" t="s">
        <v>5</v>
      </c>
      <c r="K5471" t="s">
        <v>6</v>
      </c>
      <c r="L5471">
        <v>3</v>
      </c>
      <c r="M5471" t="str">
        <f>VLOOKUP(E5471,Translations!$A$1:$B$7,2,FALSE)</f>
        <v>Hovedstaden</v>
      </c>
      <c r="N5471" t="str">
        <f>VLOOKUP(D5471,Translations!$I$2:$K$101,2,FALSE)</f>
        <v>Gentofte</v>
      </c>
      <c r="O5471" t="str">
        <f>VLOOKUP(G5471,Translations!$M$2:$N$9,2,FALSE)</f>
        <v>[X2074] SARS-CoV-2 (RNA), Testcenter</v>
      </c>
      <c r="P5471" t="str">
        <f>VLOOKUP(F5471,Translations!$D$1:$F$13,2,FALSE)</f>
        <v>Ok</v>
      </c>
      <c r="Q5471" t="str">
        <f>VLOOKUP(F5471,Translations!$D$2:$G$13,4,FALSE)</f>
        <v>01 - Aktiv, bopæl i DK</v>
      </c>
      <c r="R5471" t="str">
        <f>VLOOKUP(H5471,Translations!$P$2:$Q$10,2,FALSE)</f>
        <v>1 - Selvstændigt sikret - med lægevalg</v>
      </c>
      <c r="S5471" t="str">
        <f>VLOOKUP(F5471,Translations!$D$2:$F$13,3,FALSE)</f>
        <v>Ja</v>
      </c>
    </row>
    <row r="5472" spans="1:19" x14ac:dyDescent="0.2">
      <c r="A5472" s="3">
        <v>43970</v>
      </c>
      <c r="B5472" t="s">
        <v>230</v>
      </c>
      <c r="C5472" t="s">
        <v>233</v>
      </c>
      <c r="D5472">
        <v>159</v>
      </c>
      <c r="E5472">
        <v>1084</v>
      </c>
      <c r="F5472" t="str">
        <f t="shared" si="178"/>
        <v>01</v>
      </c>
      <c r="G5472" t="s">
        <v>512</v>
      </c>
      <c r="H5472">
        <v>1</v>
      </c>
      <c r="I5472" t="s">
        <v>5</v>
      </c>
      <c r="J5472" t="s">
        <v>5</v>
      </c>
      <c r="K5472" t="s">
        <v>6</v>
      </c>
      <c r="L5472">
        <v>16</v>
      </c>
      <c r="M5472" t="str">
        <f>VLOOKUP(E5472,Translations!$A$1:$B$7,2,FALSE)</f>
        <v>Hovedstaden</v>
      </c>
      <c r="N5472" t="str">
        <f>VLOOKUP(D5472,Translations!$I$2:$K$101,2,FALSE)</f>
        <v>Gladsaxe</v>
      </c>
      <c r="O5472" t="str">
        <f>VLOOKUP(G5472,Translations!$M$2:$N$9,2,FALSE)</f>
        <v>[X2074] SARS-CoV-2 (RNA), Testcenter</v>
      </c>
      <c r="P5472" t="str">
        <f>VLOOKUP(F5472,Translations!$D$1:$F$13,2,FALSE)</f>
        <v>Ok</v>
      </c>
      <c r="Q5472" t="str">
        <f>VLOOKUP(F5472,Translations!$D$2:$G$13,4,FALSE)</f>
        <v>01 - Aktiv, bopæl i DK</v>
      </c>
      <c r="R5472" t="str">
        <f>VLOOKUP(H5472,Translations!$P$2:$Q$10,2,FALSE)</f>
        <v>1 - Selvstændigt sikret - med lægevalg</v>
      </c>
      <c r="S5472" t="str">
        <f>VLOOKUP(F5472,Translations!$D$2:$F$13,3,FALSE)</f>
        <v>Ja</v>
      </c>
    </row>
    <row r="5473" spans="1:19" x14ac:dyDescent="0.2">
      <c r="A5473" s="3">
        <v>43970</v>
      </c>
      <c r="B5473" t="s">
        <v>230</v>
      </c>
      <c r="C5473" t="s">
        <v>233</v>
      </c>
      <c r="D5473">
        <v>161</v>
      </c>
      <c r="E5473">
        <v>1084</v>
      </c>
      <c r="F5473" t="str">
        <f t="shared" si="178"/>
        <v>01</v>
      </c>
      <c r="G5473" t="s">
        <v>512</v>
      </c>
      <c r="H5473">
        <v>1</v>
      </c>
      <c r="I5473" t="s">
        <v>5</v>
      </c>
      <c r="J5473" t="s">
        <v>5</v>
      </c>
      <c r="K5473" t="s">
        <v>6</v>
      </c>
      <c r="L5473">
        <v>225</v>
      </c>
      <c r="M5473" t="str">
        <f>VLOOKUP(E5473,Translations!$A$1:$B$7,2,FALSE)</f>
        <v>Hovedstaden</v>
      </c>
      <c r="N5473" t="str">
        <f>VLOOKUP(D5473,Translations!$I$2:$K$101,2,FALSE)</f>
        <v>Glostrup</v>
      </c>
      <c r="O5473" t="str">
        <f>VLOOKUP(G5473,Translations!$M$2:$N$9,2,FALSE)</f>
        <v>[X2074] SARS-CoV-2 (RNA), Testcenter</v>
      </c>
      <c r="P5473" t="str">
        <f>VLOOKUP(F5473,Translations!$D$1:$F$13,2,FALSE)</f>
        <v>Ok</v>
      </c>
      <c r="Q5473" t="str">
        <f>VLOOKUP(F5473,Translations!$D$2:$G$13,4,FALSE)</f>
        <v>01 - Aktiv, bopæl i DK</v>
      </c>
      <c r="R5473" t="str">
        <f>VLOOKUP(H5473,Translations!$P$2:$Q$10,2,FALSE)</f>
        <v>1 - Selvstændigt sikret - med lægevalg</v>
      </c>
      <c r="S5473" t="str">
        <f>VLOOKUP(F5473,Translations!$D$2:$F$13,3,FALSE)</f>
        <v>Ja</v>
      </c>
    </row>
    <row r="5474" spans="1:19" x14ac:dyDescent="0.2">
      <c r="A5474" s="3">
        <v>43970</v>
      </c>
      <c r="B5474" t="s">
        <v>230</v>
      </c>
      <c r="C5474" t="s">
        <v>233</v>
      </c>
      <c r="D5474">
        <v>163</v>
      </c>
      <c r="E5474">
        <v>1084</v>
      </c>
      <c r="F5474" t="str">
        <f t="shared" si="178"/>
        <v>01</v>
      </c>
      <c r="G5474" t="s">
        <v>512</v>
      </c>
      <c r="H5474">
        <v>1</v>
      </c>
      <c r="I5474" t="s">
        <v>5</v>
      </c>
      <c r="J5474" t="s">
        <v>5</v>
      </c>
      <c r="K5474" t="s">
        <v>6</v>
      </c>
      <c r="L5474">
        <v>6</v>
      </c>
      <c r="M5474" t="str">
        <f>VLOOKUP(E5474,Translations!$A$1:$B$7,2,FALSE)</f>
        <v>Hovedstaden</v>
      </c>
      <c r="N5474" t="str">
        <f>VLOOKUP(D5474,Translations!$I$2:$K$101,2,FALSE)</f>
        <v>Herlev</v>
      </c>
      <c r="O5474" t="str">
        <f>VLOOKUP(G5474,Translations!$M$2:$N$9,2,FALSE)</f>
        <v>[X2074] SARS-CoV-2 (RNA), Testcenter</v>
      </c>
      <c r="P5474" t="str">
        <f>VLOOKUP(F5474,Translations!$D$1:$F$13,2,FALSE)</f>
        <v>Ok</v>
      </c>
      <c r="Q5474" t="str">
        <f>VLOOKUP(F5474,Translations!$D$2:$G$13,4,FALSE)</f>
        <v>01 - Aktiv, bopæl i DK</v>
      </c>
      <c r="R5474" t="str">
        <f>VLOOKUP(H5474,Translations!$P$2:$Q$10,2,FALSE)</f>
        <v>1 - Selvstændigt sikret - med lægevalg</v>
      </c>
      <c r="S5474" t="str">
        <f>VLOOKUP(F5474,Translations!$D$2:$F$13,3,FALSE)</f>
        <v>Ja</v>
      </c>
    </row>
    <row r="5475" spans="1:19" x14ac:dyDescent="0.2">
      <c r="A5475" s="3">
        <v>43970</v>
      </c>
      <c r="B5475" t="s">
        <v>230</v>
      </c>
      <c r="C5475" t="s">
        <v>233</v>
      </c>
      <c r="D5475">
        <v>165</v>
      </c>
      <c r="E5475">
        <v>1084</v>
      </c>
      <c r="F5475" t="str">
        <f t="shared" si="178"/>
        <v>01</v>
      </c>
      <c r="G5475" t="s">
        <v>512</v>
      </c>
      <c r="H5475">
        <v>1</v>
      </c>
      <c r="I5475" t="s">
        <v>5</v>
      </c>
      <c r="J5475" t="s">
        <v>5</v>
      </c>
      <c r="K5475" t="s">
        <v>6</v>
      </c>
      <c r="L5475">
        <v>100</v>
      </c>
      <c r="M5475" t="str">
        <f>VLOOKUP(E5475,Translations!$A$1:$B$7,2,FALSE)</f>
        <v>Hovedstaden</v>
      </c>
      <c r="N5475" t="str">
        <f>VLOOKUP(D5475,Translations!$I$2:$K$101,2,FALSE)</f>
        <v>Albertslund</v>
      </c>
      <c r="O5475" t="str">
        <f>VLOOKUP(G5475,Translations!$M$2:$N$9,2,FALSE)</f>
        <v>[X2074] SARS-CoV-2 (RNA), Testcenter</v>
      </c>
      <c r="P5475" t="str">
        <f>VLOOKUP(F5475,Translations!$D$1:$F$13,2,FALSE)</f>
        <v>Ok</v>
      </c>
      <c r="Q5475" t="str">
        <f>VLOOKUP(F5475,Translations!$D$2:$G$13,4,FALSE)</f>
        <v>01 - Aktiv, bopæl i DK</v>
      </c>
      <c r="R5475" t="str">
        <f>VLOOKUP(H5475,Translations!$P$2:$Q$10,2,FALSE)</f>
        <v>1 - Selvstændigt sikret - med lægevalg</v>
      </c>
      <c r="S5475" t="str">
        <f>VLOOKUP(F5475,Translations!$D$2:$F$13,3,FALSE)</f>
        <v>Ja</v>
      </c>
    </row>
    <row r="5476" spans="1:19" x14ac:dyDescent="0.2">
      <c r="A5476" s="3">
        <v>43970</v>
      </c>
      <c r="B5476" t="s">
        <v>230</v>
      </c>
      <c r="C5476" t="s">
        <v>233</v>
      </c>
      <c r="D5476">
        <v>167</v>
      </c>
      <c r="E5476">
        <v>1084</v>
      </c>
      <c r="F5476" t="str">
        <f t="shared" si="178"/>
        <v>01</v>
      </c>
      <c r="G5476" t="s">
        <v>512</v>
      </c>
      <c r="H5476">
        <v>1</v>
      </c>
      <c r="I5476" t="s">
        <v>5</v>
      </c>
      <c r="J5476" t="s">
        <v>5</v>
      </c>
      <c r="K5476" t="s">
        <v>6</v>
      </c>
      <c r="L5476">
        <v>23</v>
      </c>
      <c r="M5476" t="str">
        <f>VLOOKUP(E5476,Translations!$A$1:$B$7,2,FALSE)</f>
        <v>Hovedstaden</v>
      </c>
      <c r="N5476" t="str">
        <f>VLOOKUP(D5476,Translations!$I$2:$K$101,2,FALSE)</f>
        <v>Hvidovre</v>
      </c>
      <c r="O5476" t="str">
        <f>VLOOKUP(G5476,Translations!$M$2:$N$9,2,FALSE)</f>
        <v>[X2074] SARS-CoV-2 (RNA), Testcenter</v>
      </c>
      <c r="P5476" t="str">
        <f>VLOOKUP(F5476,Translations!$D$1:$F$13,2,FALSE)</f>
        <v>Ok</v>
      </c>
      <c r="Q5476" t="str">
        <f>VLOOKUP(F5476,Translations!$D$2:$G$13,4,FALSE)</f>
        <v>01 - Aktiv, bopæl i DK</v>
      </c>
      <c r="R5476" t="str">
        <f>VLOOKUP(H5476,Translations!$P$2:$Q$10,2,FALSE)</f>
        <v>1 - Selvstændigt sikret - med lægevalg</v>
      </c>
      <c r="S5476" t="str">
        <f>VLOOKUP(F5476,Translations!$D$2:$F$13,3,FALSE)</f>
        <v>Ja</v>
      </c>
    </row>
    <row r="5477" spans="1:19" x14ac:dyDescent="0.2">
      <c r="A5477" s="3">
        <v>43970</v>
      </c>
      <c r="B5477" t="s">
        <v>230</v>
      </c>
      <c r="C5477" t="s">
        <v>233</v>
      </c>
      <c r="D5477">
        <v>169</v>
      </c>
      <c r="E5477">
        <v>1084</v>
      </c>
      <c r="F5477" t="str">
        <f t="shared" si="178"/>
        <v>01</v>
      </c>
      <c r="G5477" t="s">
        <v>512</v>
      </c>
      <c r="H5477">
        <v>1</v>
      </c>
      <c r="I5477" t="s">
        <v>5</v>
      </c>
      <c r="J5477" t="s">
        <v>5</v>
      </c>
      <c r="K5477" t="s">
        <v>6</v>
      </c>
      <c r="L5477">
        <v>67</v>
      </c>
      <c r="M5477" t="str">
        <f>VLOOKUP(E5477,Translations!$A$1:$B$7,2,FALSE)</f>
        <v>Hovedstaden</v>
      </c>
      <c r="N5477" t="str">
        <f>VLOOKUP(D5477,Translations!$I$2:$K$101,2,FALSE)</f>
        <v>Høje-Taastrup</v>
      </c>
      <c r="O5477" t="str">
        <f>VLOOKUP(G5477,Translations!$M$2:$N$9,2,FALSE)</f>
        <v>[X2074] SARS-CoV-2 (RNA), Testcenter</v>
      </c>
      <c r="P5477" t="str">
        <f>VLOOKUP(F5477,Translations!$D$1:$F$13,2,FALSE)</f>
        <v>Ok</v>
      </c>
      <c r="Q5477" t="str">
        <f>VLOOKUP(F5477,Translations!$D$2:$G$13,4,FALSE)</f>
        <v>01 - Aktiv, bopæl i DK</v>
      </c>
      <c r="R5477" t="str">
        <f>VLOOKUP(H5477,Translations!$P$2:$Q$10,2,FALSE)</f>
        <v>1 - Selvstændigt sikret - med lægevalg</v>
      </c>
      <c r="S5477" t="str">
        <f>VLOOKUP(F5477,Translations!$D$2:$F$13,3,FALSE)</f>
        <v>Ja</v>
      </c>
    </row>
    <row r="5478" spans="1:19" x14ac:dyDescent="0.2">
      <c r="A5478" s="3">
        <v>43970</v>
      </c>
      <c r="B5478" t="s">
        <v>230</v>
      </c>
      <c r="C5478" t="s">
        <v>233</v>
      </c>
      <c r="D5478">
        <v>173</v>
      </c>
      <c r="E5478">
        <v>1084</v>
      </c>
      <c r="F5478" t="str">
        <f t="shared" si="178"/>
        <v>01</v>
      </c>
      <c r="G5478" t="s">
        <v>512</v>
      </c>
      <c r="H5478">
        <v>1</v>
      </c>
      <c r="I5478" t="s">
        <v>5</v>
      </c>
      <c r="J5478" t="s">
        <v>5</v>
      </c>
      <c r="K5478" t="s">
        <v>6</v>
      </c>
      <c r="L5478">
        <v>12</v>
      </c>
      <c r="M5478" t="str">
        <f>VLOOKUP(E5478,Translations!$A$1:$B$7,2,FALSE)</f>
        <v>Hovedstaden</v>
      </c>
      <c r="N5478" t="str">
        <f>VLOOKUP(D5478,Translations!$I$2:$K$101,2,FALSE)</f>
        <v>Lyngby-Taarbæk</v>
      </c>
      <c r="O5478" t="str">
        <f>VLOOKUP(G5478,Translations!$M$2:$N$9,2,FALSE)</f>
        <v>[X2074] SARS-CoV-2 (RNA), Testcenter</v>
      </c>
      <c r="P5478" t="str">
        <f>VLOOKUP(F5478,Translations!$D$1:$F$13,2,FALSE)</f>
        <v>Ok</v>
      </c>
      <c r="Q5478" t="str">
        <f>VLOOKUP(F5478,Translations!$D$2:$G$13,4,FALSE)</f>
        <v>01 - Aktiv, bopæl i DK</v>
      </c>
      <c r="R5478" t="str">
        <f>VLOOKUP(H5478,Translations!$P$2:$Q$10,2,FALSE)</f>
        <v>1 - Selvstændigt sikret - med lægevalg</v>
      </c>
      <c r="S5478" t="str">
        <f>VLOOKUP(F5478,Translations!$D$2:$F$13,3,FALSE)</f>
        <v>Ja</v>
      </c>
    </row>
    <row r="5479" spans="1:19" x14ac:dyDescent="0.2">
      <c r="A5479" s="3">
        <v>43970</v>
      </c>
      <c r="B5479" t="s">
        <v>230</v>
      </c>
      <c r="C5479" t="s">
        <v>233</v>
      </c>
      <c r="D5479">
        <v>175</v>
      </c>
      <c r="E5479">
        <v>1084</v>
      </c>
      <c r="F5479" t="str">
        <f t="shared" si="178"/>
        <v>01</v>
      </c>
      <c r="G5479" t="s">
        <v>512</v>
      </c>
      <c r="H5479">
        <v>1</v>
      </c>
      <c r="I5479" t="s">
        <v>5</v>
      </c>
      <c r="J5479" t="s">
        <v>5</v>
      </c>
      <c r="K5479" t="s">
        <v>6</v>
      </c>
      <c r="L5479">
        <v>31</v>
      </c>
      <c r="M5479" t="str">
        <f>VLOOKUP(E5479,Translations!$A$1:$B$7,2,FALSE)</f>
        <v>Hovedstaden</v>
      </c>
      <c r="N5479" t="str">
        <f>VLOOKUP(D5479,Translations!$I$2:$K$101,2,FALSE)</f>
        <v>Rødovre</v>
      </c>
      <c r="O5479" t="str">
        <f>VLOOKUP(G5479,Translations!$M$2:$N$9,2,FALSE)</f>
        <v>[X2074] SARS-CoV-2 (RNA), Testcenter</v>
      </c>
      <c r="P5479" t="str">
        <f>VLOOKUP(F5479,Translations!$D$1:$F$13,2,FALSE)</f>
        <v>Ok</v>
      </c>
      <c r="Q5479" t="str">
        <f>VLOOKUP(F5479,Translations!$D$2:$G$13,4,FALSE)</f>
        <v>01 - Aktiv, bopæl i DK</v>
      </c>
      <c r="R5479" t="str">
        <f>VLOOKUP(H5479,Translations!$P$2:$Q$10,2,FALSE)</f>
        <v>1 - Selvstændigt sikret - med lægevalg</v>
      </c>
      <c r="S5479" t="str">
        <f>VLOOKUP(F5479,Translations!$D$2:$F$13,3,FALSE)</f>
        <v>Ja</v>
      </c>
    </row>
    <row r="5480" spans="1:19" x14ac:dyDescent="0.2">
      <c r="A5480" s="3">
        <v>43970</v>
      </c>
      <c r="B5480" t="s">
        <v>230</v>
      </c>
      <c r="C5480" t="s">
        <v>233</v>
      </c>
      <c r="D5480">
        <v>183</v>
      </c>
      <c r="E5480">
        <v>1084</v>
      </c>
      <c r="F5480" t="str">
        <f t="shared" si="178"/>
        <v>01</v>
      </c>
      <c r="G5480" t="s">
        <v>512</v>
      </c>
      <c r="H5480">
        <v>1</v>
      </c>
      <c r="I5480" t="s">
        <v>5</v>
      </c>
      <c r="J5480" t="s">
        <v>5</v>
      </c>
      <c r="K5480" t="s">
        <v>6</v>
      </c>
      <c r="L5480">
        <v>37</v>
      </c>
      <c r="M5480" t="str">
        <f>VLOOKUP(E5480,Translations!$A$1:$B$7,2,FALSE)</f>
        <v>Hovedstaden</v>
      </c>
      <c r="N5480" t="str">
        <f>VLOOKUP(D5480,Translations!$I$2:$K$101,2,FALSE)</f>
        <v>Ishøj</v>
      </c>
      <c r="O5480" t="str">
        <f>VLOOKUP(G5480,Translations!$M$2:$N$9,2,FALSE)</f>
        <v>[X2074] SARS-CoV-2 (RNA), Testcenter</v>
      </c>
      <c r="P5480" t="str">
        <f>VLOOKUP(F5480,Translations!$D$1:$F$13,2,FALSE)</f>
        <v>Ok</v>
      </c>
      <c r="Q5480" t="str">
        <f>VLOOKUP(F5480,Translations!$D$2:$G$13,4,FALSE)</f>
        <v>01 - Aktiv, bopæl i DK</v>
      </c>
      <c r="R5480" t="str">
        <f>VLOOKUP(H5480,Translations!$P$2:$Q$10,2,FALSE)</f>
        <v>1 - Selvstændigt sikret - med lægevalg</v>
      </c>
      <c r="S5480" t="str">
        <f>VLOOKUP(F5480,Translations!$D$2:$F$13,3,FALSE)</f>
        <v>Ja</v>
      </c>
    </row>
    <row r="5481" spans="1:19" x14ac:dyDescent="0.2">
      <c r="A5481" s="3">
        <v>43970</v>
      </c>
      <c r="B5481" t="s">
        <v>230</v>
      </c>
      <c r="C5481" t="s">
        <v>233</v>
      </c>
      <c r="D5481">
        <v>185</v>
      </c>
      <c r="E5481">
        <v>1084</v>
      </c>
      <c r="F5481" t="str">
        <f t="shared" si="178"/>
        <v>01</v>
      </c>
      <c r="G5481" t="s">
        <v>512</v>
      </c>
      <c r="H5481">
        <v>1</v>
      </c>
      <c r="I5481" t="s">
        <v>5</v>
      </c>
      <c r="J5481" t="s">
        <v>5</v>
      </c>
      <c r="K5481" t="s">
        <v>6</v>
      </c>
      <c r="L5481">
        <v>2</v>
      </c>
      <c r="M5481" t="str">
        <f>VLOOKUP(E5481,Translations!$A$1:$B$7,2,FALSE)</f>
        <v>Hovedstaden</v>
      </c>
      <c r="N5481" t="str">
        <f>VLOOKUP(D5481,Translations!$I$2:$K$101,2,FALSE)</f>
        <v>Tårnby</v>
      </c>
      <c r="O5481" t="str">
        <f>VLOOKUP(G5481,Translations!$M$2:$N$9,2,FALSE)</f>
        <v>[X2074] SARS-CoV-2 (RNA), Testcenter</v>
      </c>
      <c r="P5481" t="str">
        <f>VLOOKUP(F5481,Translations!$D$1:$F$13,2,FALSE)</f>
        <v>Ok</v>
      </c>
      <c r="Q5481" t="str">
        <f>VLOOKUP(F5481,Translations!$D$2:$G$13,4,FALSE)</f>
        <v>01 - Aktiv, bopæl i DK</v>
      </c>
      <c r="R5481" t="str">
        <f>VLOOKUP(H5481,Translations!$P$2:$Q$10,2,FALSE)</f>
        <v>1 - Selvstændigt sikret - med lægevalg</v>
      </c>
      <c r="S5481" t="str">
        <f>VLOOKUP(F5481,Translations!$D$2:$F$13,3,FALSE)</f>
        <v>Ja</v>
      </c>
    </row>
    <row r="5482" spans="1:19" x14ac:dyDescent="0.2">
      <c r="A5482" s="3">
        <v>43970</v>
      </c>
      <c r="B5482" t="s">
        <v>230</v>
      </c>
      <c r="C5482" t="s">
        <v>233</v>
      </c>
      <c r="D5482">
        <v>187</v>
      </c>
      <c r="E5482">
        <v>1084</v>
      </c>
      <c r="F5482" t="str">
        <f t="shared" si="178"/>
        <v>01</v>
      </c>
      <c r="G5482" t="s">
        <v>512</v>
      </c>
      <c r="H5482">
        <v>1</v>
      </c>
      <c r="I5482" t="s">
        <v>5</v>
      </c>
      <c r="J5482" t="s">
        <v>5</v>
      </c>
      <c r="K5482" t="s">
        <v>6</v>
      </c>
      <c r="L5482">
        <v>37</v>
      </c>
      <c r="M5482" t="str">
        <f>VLOOKUP(E5482,Translations!$A$1:$B$7,2,FALSE)</f>
        <v>Hovedstaden</v>
      </c>
      <c r="N5482" t="str">
        <f>VLOOKUP(D5482,Translations!$I$2:$K$101,2,FALSE)</f>
        <v>Vallensbæk</v>
      </c>
      <c r="O5482" t="str">
        <f>VLOOKUP(G5482,Translations!$M$2:$N$9,2,FALSE)</f>
        <v>[X2074] SARS-CoV-2 (RNA), Testcenter</v>
      </c>
      <c r="P5482" t="str">
        <f>VLOOKUP(F5482,Translations!$D$1:$F$13,2,FALSE)</f>
        <v>Ok</v>
      </c>
      <c r="Q5482" t="str">
        <f>VLOOKUP(F5482,Translations!$D$2:$G$13,4,FALSE)</f>
        <v>01 - Aktiv, bopæl i DK</v>
      </c>
      <c r="R5482" t="str">
        <f>VLOOKUP(H5482,Translations!$P$2:$Q$10,2,FALSE)</f>
        <v>1 - Selvstændigt sikret - med lægevalg</v>
      </c>
      <c r="S5482" t="str">
        <f>VLOOKUP(F5482,Translations!$D$2:$F$13,3,FALSE)</f>
        <v>Ja</v>
      </c>
    </row>
    <row r="5483" spans="1:19" x14ac:dyDescent="0.2">
      <c r="A5483" s="3">
        <v>43970</v>
      </c>
      <c r="B5483" t="s">
        <v>230</v>
      </c>
      <c r="C5483" t="s">
        <v>233</v>
      </c>
      <c r="D5483">
        <v>190</v>
      </c>
      <c r="E5483">
        <v>1084</v>
      </c>
      <c r="F5483" t="str">
        <f t="shared" si="178"/>
        <v>01</v>
      </c>
      <c r="G5483" t="s">
        <v>512</v>
      </c>
      <c r="H5483">
        <v>1</v>
      </c>
      <c r="I5483" t="s">
        <v>5</v>
      </c>
      <c r="J5483" t="s">
        <v>5</v>
      </c>
      <c r="K5483" t="s">
        <v>6</v>
      </c>
      <c r="L5483">
        <v>6</v>
      </c>
      <c r="M5483" t="str">
        <f>VLOOKUP(E5483,Translations!$A$1:$B$7,2,FALSE)</f>
        <v>Hovedstaden</v>
      </c>
      <c r="N5483" t="str">
        <f>VLOOKUP(D5483,Translations!$I$2:$K$101,2,FALSE)</f>
        <v>Furesø</v>
      </c>
      <c r="O5483" t="str">
        <f>VLOOKUP(G5483,Translations!$M$2:$N$9,2,FALSE)</f>
        <v>[X2074] SARS-CoV-2 (RNA), Testcenter</v>
      </c>
      <c r="P5483" t="str">
        <f>VLOOKUP(F5483,Translations!$D$1:$F$13,2,FALSE)</f>
        <v>Ok</v>
      </c>
      <c r="Q5483" t="str">
        <f>VLOOKUP(F5483,Translations!$D$2:$G$13,4,FALSE)</f>
        <v>01 - Aktiv, bopæl i DK</v>
      </c>
      <c r="R5483" t="str">
        <f>VLOOKUP(H5483,Translations!$P$2:$Q$10,2,FALSE)</f>
        <v>1 - Selvstændigt sikret - med lægevalg</v>
      </c>
      <c r="S5483" t="str">
        <f>VLOOKUP(F5483,Translations!$D$2:$F$13,3,FALSE)</f>
        <v>Ja</v>
      </c>
    </row>
    <row r="5484" spans="1:19" x14ac:dyDescent="0.2">
      <c r="A5484" s="3">
        <v>43970</v>
      </c>
      <c r="B5484" t="s">
        <v>230</v>
      </c>
      <c r="C5484" t="s">
        <v>233</v>
      </c>
      <c r="D5484">
        <v>201</v>
      </c>
      <c r="E5484">
        <v>1084</v>
      </c>
      <c r="F5484" t="str">
        <f t="shared" si="178"/>
        <v>01</v>
      </c>
      <c r="G5484" t="s">
        <v>512</v>
      </c>
      <c r="H5484">
        <v>1</v>
      </c>
      <c r="I5484" t="s">
        <v>5</v>
      </c>
      <c r="J5484" t="s">
        <v>5</v>
      </c>
      <c r="K5484" t="s">
        <v>6</v>
      </c>
      <c r="L5484">
        <v>2</v>
      </c>
      <c r="M5484" t="str">
        <f>VLOOKUP(E5484,Translations!$A$1:$B$7,2,FALSE)</f>
        <v>Hovedstaden</v>
      </c>
      <c r="N5484" t="str">
        <f>VLOOKUP(D5484,Translations!$I$2:$K$101,2,FALSE)</f>
        <v>Allerød</v>
      </c>
      <c r="O5484" t="str">
        <f>VLOOKUP(G5484,Translations!$M$2:$N$9,2,FALSE)</f>
        <v>[X2074] SARS-CoV-2 (RNA), Testcenter</v>
      </c>
      <c r="P5484" t="str">
        <f>VLOOKUP(F5484,Translations!$D$1:$F$13,2,FALSE)</f>
        <v>Ok</v>
      </c>
      <c r="Q5484" t="str">
        <f>VLOOKUP(F5484,Translations!$D$2:$G$13,4,FALSE)</f>
        <v>01 - Aktiv, bopæl i DK</v>
      </c>
      <c r="R5484" t="str">
        <f>VLOOKUP(H5484,Translations!$P$2:$Q$10,2,FALSE)</f>
        <v>1 - Selvstændigt sikret - med lægevalg</v>
      </c>
      <c r="S5484" t="str">
        <f>VLOOKUP(F5484,Translations!$D$2:$F$13,3,FALSE)</f>
        <v>Ja</v>
      </c>
    </row>
    <row r="5485" spans="1:19" x14ac:dyDescent="0.2">
      <c r="A5485" s="3">
        <v>43970</v>
      </c>
      <c r="B5485" t="s">
        <v>230</v>
      </c>
      <c r="C5485" t="s">
        <v>233</v>
      </c>
      <c r="D5485">
        <v>210</v>
      </c>
      <c r="E5485">
        <v>1084</v>
      </c>
      <c r="F5485" t="str">
        <f t="shared" si="178"/>
        <v>01</v>
      </c>
      <c r="G5485" t="s">
        <v>512</v>
      </c>
      <c r="H5485">
        <v>1</v>
      </c>
      <c r="I5485" t="s">
        <v>5</v>
      </c>
      <c r="J5485" t="s">
        <v>5</v>
      </c>
      <c r="K5485" t="s">
        <v>6</v>
      </c>
      <c r="L5485">
        <v>5</v>
      </c>
      <c r="M5485" t="str">
        <f>VLOOKUP(E5485,Translations!$A$1:$B$7,2,FALSE)</f>
        <v>Hovedstaden</v>
      </c>
      <c r="N5485" t="str">
        <f>VLOOKUP(D5485,Translations!$I$2:$K$101,2,FALSE)</f>
        <v>Fredensborg</v>
      </c>
      <c r="O5485" t="str">
        <f>VLOOKUP(G5485,Translations!$M$2:$N$9,2,FALSE)</f>
        <v>[X2074] SARS-CoV-2 (RNA), Testcenter</v>
      </c>
      <c r="P5485" t="str">
        <f>VLOOKUP(F5485,Translations!$D$1:$F$13,2,FALSE)</f>
        <v>Ok</v>
      </c>
      <c r="Q5485" t="str">
        <f>VLOOKUP(F5485,Translations!$D$2:$G$13,4,FALSE)</f>
        <v>01 - Aktiv, bopæl i DK</v>
      </c>
      <c r="R5485" t="str">
        <f>VLOOKUP(H5485,Translations!$P$2:$Q$10,2,FALSE)</f>
        <v>1 - Selvstændigt sikret - med lægevalg</v>
      </c>
      <c r="S5485" t="str">
        <f>VLOOKUP(F5485,Translations!$D$2:$F$13,3,FALSE)</f>
        <v>Ja</v>
      </c>
    </row>
    <row r="5486" spans="1:19" x14ac:dyDescent="0.2">
      <c r="A5486" s="3">
        <v>43970</v>
      </c>
      <c r="B5486" t="s">
        <v>230</v>
      </c>
      <c r="C5486" t="s">
        <v>233</v>
      </c>
      <c r="D5486">
        <v>217</v>
      </c>
      <c r="E5486">
        <v>1084</v>
      </c>
      <c r="F5486" t="str">
        <f t="shared" si="178"/>
        <v>01</v>
      </c>
      <c r="G5486" t="s">
        <v>512</v>
      </c>
      <c r="H5486">
        <v>1</v>
      </c>
      <c r="I5486" t="s">
        <v>5</v>
      </c>
      <c r="J5486" t="s">
        <v>5</v>
      </c>
      <c r="K5486" t="s">
        <v>6</v>
      </c>
      <c r="L5486">
        <v>3</v>
      </c>
      <c r="M5486" t="str">
        <f>VLOOKUP(E5486,Translations!$A$1:$B$7,2,FALSE)</f>
        <v>Hovedstaden</v>
      </c>
      <c r="N5486" t="str">
        <f>VLOOKUP(D5486,Translations!$I$2:$K$101,2,FALSE)</f>
        <v>Helsingør</v>
      </c>
      <c r="O5486" t="str">
        <f>VLOOKUP(G5486,Translations!$M$2:$N$9,2,FALSE)</f>
        <v>[X2074] SARS-CoV-2 (RNA), Testcenter</v>
      </c>
      <c r="P5486" t="str">
        <f>VLOOKUP(F5486,Translations!$D$1:$F$13,2,FALSE)</f>
        <v>Ok</v>
      </c>
      <c r="Q5486" t="str">
        <f>VLOOKUP(F5486,Translations!$D$2:$G$13,4,FALSE)</f>
        <v>01 - Aktiv, bopæl i DK</v>
      </c>
      <c r="R5486" t="str">
        <f>VLOOKUP(H5486,Translations!$P$2:$Q$10,2,FALSE)</f>
        <v>1 - Selvstændigt sikret - med lægevalg</v>
      </c>
      <c r="S5486" t="str">
        <f>VLOOKUP(F5486,Translations!$D$2:$F$13,3,FALSE)</f>
        <v>Ja</v>
      </c>
    </row>
    <row r="5487" spans="1:19" x14ac:dyDescent="0.2">
      <c r="A5487" s="3">
        <v>43970</v>
      </c>
      <c r="B5487" t="s">
        <v>230</v>
      </c>
      <c r="C5487" t="s">
        <v>233</v>
      </c>
      <c r="D5487">
        <v>219</v>
      </c>
      <c r="E5487">
        <v>1084</v>
      </c>
      <c r="F5487" t="str">
        <f t="shared" si="178"/>
        <v>01</v>
      </c>
      <c r="G5487" t="s">
        <v>512</v>
      </c>
      <c r="H5487">
        <v>1</v>
      </c>
      <c r="I5487" t="s">
        <v>5</v>
      </c>
      <c r="J5487" t="s">
        <v>5</v>
      </c>
      <c r="K5487" t="s">
        <v>6</v>
      </c>
      <c r="L5487">
        <v>3</v>
      </c>
      <c r="M5487" t="str">
        <f>VLOOKUP(E5487,Translations!$A$1:$B$7,2,FALSE)</f>
        <v>Hovedstaden</v>
      </c>
      <c r="N5487" t="str">
        <f>VLOOKUP(D5487,Translations!$I$2:$K$101,2,FALSE)</f>
        <v>Hillerød</v>
      </c>
      <c r="O5487" t="str">
        <f>VLOOKUP(G5487,Translations!$M$2:$N$9,2,FALSE)</f>
        <v>[X2074] SARS-CoV-2 (RNA), Testcenter</v>
      </c>
      <c r="P5487" t="str">
        <f>VLOOKUP(F5487,Translations!$D$1:$F$13,2,FALSE)</f>
        <v>Ok</v>
      </c>
      <c r="Q5487" t="str">
        <f>VLOOKUP(F5487,Translations!$D$2:$G$13,4,FALSE)</f>
        <v>01 - Aktiv, bopæl i DK</v>
      </c>
      <c r="R5487" t="str">
        <f>VLOOKUP(H5487,Translations!$P$2:$Q$10,2,FALSE)</f>
        <v>1 - Selvstændigt sikret - med lægevalg</v>
      </c>
      <c r="S5487" t="str">
        <f>VLOOKUP(F5487,Translations!$D$2:$F$13,3,FALSE)</f>
        <v>Ja</v>
      </c>
    </row>
    <row r="5488" spans="1:19" x14ac:dyDescent="0.2">
      <c r="A5488" s="3">
        <v>43970</v>
      </c>
      <c r="B5488" t="s">
        <v>230</v>
      </c>
      <c r="C5488" t="s">
        <v>233</v>
      </c>
      <c r="D5488">
        <v>223</v>
      </c>
      <c r="E5488">
        <v>1084</v>
      </c>
      <c r="F5488" t="str">
        <f t="shared" si="178"/>
        <v>01</v>
      </c>
      <c r="G5488" t="s">
        <v>512</v>
      </c>
      <c r="H5488">
        <v>1</v>
      </c>
      <c r="I5488" t="s">
        <v>5</v>
      </c>
      <c r="J5488" t="s">
        <v>5</v>
      </c>
      <c r="K5488" t="s">
        <v>6</v>
      </c>
      <c r="L5488">
        <v>2</v>
      </c>
      <c r="M5488" t="str">
        <f>VLOOKUP(E5488,Translations!$A$1:$B$7,2,FALSE)</f>
        <v>Hovedstaden</v>
      </c>
      <c r="N5488" t="str">
        <f>VLOOKUP(D5488,Translations!$I$2:$K$101,2,FALSE)</f>
        <v>Hørsholm</v>
      </c>
      <c r="O5488" t="str">
        <f>VLOOKUP(G5488,Translations!$M$2:$N$9,2,FALSE)</f>
        <v>[X2074] SARS-CoV-2 (RNA), Testcenter</v>
      </c>
      <c r="P5488" t="str">
        <f>VLOOKUP(F5488,Translations!$D$1:$F$13,2,FALSE)</f>
        <v>Ok</v>
      </c>
      <c r="Q5488" t="str">
        <f>VLOOKUP(F5488,Translations!$D$2:$G$13,4,FALSE)</f>
        <v>01 - Aktiv, bopæl i DK</v>
      </c>
      <c r="R5488" t="str">
        <f>VLOOKUP(H5488,Translations!$P$2:$Q$10,2,FALSE)</f>
        <v>1 - Selvstændigt sikret - med lægevalg</v>
      </c>
      <c r="S5488" t="str">
        <f>VLOOKUP(F5488,Translations!$D$2:$F$13,3,FALSE)</f>
        <v>Ja</v>
      </c>
    </row>
    <row r="5489" spans="1:19" x14ac:dyDescent="0.2">
      <c r="A5489" s="3">
        <v>43970</v>
      </c>
      <c r="B5489" t="s">
        <v>230</v>
      </c>
      <c r="C5489" t="s">
        <v>233</v>
      </c>
      <c r="D5489">
        <v>230</v>
      </c>
      <c r="E5489">
        <v>1084</v>
      </c>
      <c r="F5489" t="str">
        <f t="shared" si="178"/>
        <v>01</v>
      </c>
      <c r="G5489" t="s">
        <v>512</v>
      </c>
      <c r="H5489">
        <v>1</v>
      </c>
      <c r="I5489" t="s">
        <v>5</v>
      </c>
      <c r="J5489" t="s">
        <v>5</v>
      </c>
      <c r="K5489" t="s">
        <v>6</v>
      </c>
      <c r="L5489">
        <v>3</v>
      </c>
      <c r="M5489" t="str">
        <f>VLOOKUP(E5489,Translations!$A$1:$B$7,2,FALSE)</f>
        <v>Hovedstaden</v>
      </c>
      <c r="N5489" t="str">
        <f>VLOOKUP(D5489,Translations!$I$2:$K$101,2,FALSE)</f>
        <v>Rudersdal</v>
      </c>
      <c r="O5489" t="str">
        <f>VLOOKUP(G5489,Translations!$M$2:$N$9,2,FALSE)</f>
        <v>[X2074] SARS-CoV-2 (RNA), Testcenter</v>
      </c>
      <c r="P5489" t="str">
        <f>VLOOKUP(F5489,Translations!$D$1:$F$13,2,FALSE)</f>
        <v>Ok</v>
      </c>
      <c r="Q5489" t="str">
        <f>VLOOKUP(F5489,Translations!$D$2:$G$13,4,FALSE)</f>
        <v>01 - Aktiv, bopæl i DK</v>
      </c>
      <c r="R5489" t="str">
        <f>VLOOKUP(H5489,Translations!$P$2:$Q$10,2,FALSE)</f>
        <v>1 - Selvstændigt sikret - med lægevalg</v>
      </c>
      <c r="S5489" t="str">
        <f>VLOOKUP(F5489,Translations!$D$2:$F$13,3,FALSE)</f>
        <v>Ja</v>
      </c>
    </row>
    <row r="5490" spans="1:19" x14ac:dyDescent="0.2">
      <c r="A5490" s="3">
        <v>43970</v>
      </c>
      <c r="B5490" t="s">
        <v>230</v>
      </c>
      <c r="C5490" t="s">
        <v>233</v>
      </c>
      <c r="D5490">
        <v>240</v>
      </c>
      <c r="E5490">
        <v>1084</v>
      </c>
      <c r="F5490" t="str">
        <f t="shared" si="178"/>
        <v>01</v>
      </c>
      <c r="G5490" t="s">
        <v>512</v>
      </c>
      <c r="H5490">
        <v>1</v>
      </c>
      <c r="I5490" t="s">
        <v>5</v>
      </c>
      <c r="J5490" t="s">
        <v>5</v>
      </c>
      <c r="K5490" t="s">
        <v>6</v>
      </c>
      <c r="L5490">
        <v>12</v>
      </c>
      <c r="M5490" t="str">
        <f>VLOOKUP(E5490,Translations!$A$1:$B$7,2,FALSE)</f>
        <v>Hovedstaden</v>
      </c>
      <c r="N5490" t="str">
        <f>VLOOKUP(D5490,Translations!$I$2:$K$101,2,FALSE)</f>
        <v>Egedal</v>
      </c>
      <c r="O5490" t="str">
        <f>VLOOKUP(G5490,Translations!$M$2:$N$9,2,FALSE)</f>
        <v>[X2074] SARS-CoV-2 (RNA), Testcenter</v>
      </c>
      <c r="P5490" t="str">
        <f>VLOOKUP(F5490,Translations!$D$1:$F$13,2,FALSE)</f>
        <v>Ok</v>
      </c>
      <c r="Q5490" t="str">
        <f>VLOOKUP(F5490,Translations!$D$2:$G$13,4,FALSE)</f>
        <v>01 - Aktiv, bopæl i DK</v>
      </c>
      <c r="R5490" t="str">
        <f>VLOOKUP(H5490,Translations!$P$2:$Q$10,2,FALSE)</f>
        <v>1 - Selvstændigt sikret - med lægevalg</v>
      </c>
      <c r="S5490" t="str">
        <f>VLOOKUP(F5490,Translations!$D$2:$F$13,3,FALSE)</f>
        <v>Ja</v>
      </c>
    </row>
    <row r="5491" spans="1:19" x14ac:dyDescent="0.2">
      <c r="A5491" s="3">
        <v>43970</v>
      </c>
      <c r="B5491" t="s">
        <v>230</v>
      </c>
      <c r="C5491" t="s">
        <v>233</v>
      </c>
      <c r="D5491">
        <v>250</v>
      </c>
      <c r="E5491">
        <v>1084</v>
      </c>
      <c r="F5491" t="str">
        <f t="shared" si="178"/>
        <v>01</v>
      </c>
      <c r="G5491" t="s">
        <v>512</v>
      </c>
      <c r="H5491">
        <v>1</v>
      </c>
      <c r="I5491" t="s">
        <v>5</v>
      </c>
      <c r="J5491" t="s">
        <v>5</v>
      </c>
      <c r="K5491" t="s">
        <v>6</v>
      </c>
      <c r="L5491">
        <v>6</v>
      </c>
      <c r="M5491" t="str">
        <f>VLOOKUP(E5491,Translations!$A$1:$B$7,2,FALSE)</f>
        <v>Hovedstaden</v>
      </c>
      <c r="N5491" t="str">
        <f>VLOOKUP(D5491,Translations!$I$2:$K$101,2,FALSE)</f>
        <v>Frederikssund</v>
      </c>
      <c r="O5491" t="str">
        <f>VLOOKUP(G5491,Translations!$M$2:$N$9,2,FALSE)</f>
        <v>[X2074] SARS-CoV-2 (RNA), Testcenter</v>
      </c>
      <c r="P5491" t="str">
        <f>VLOOKUP(F5491,Translations!$D$1:$F$13,2,FALSE)</f>
        <v>Ok</v>
      </c>
      <c r="Q5491" t="str">
        <f>VLOOKUP(F5491,Translations!$D$2:$G$13,4,FALSE)</f>
        <v>01 - Aktiv, bopæl i DK</v>
      </c>
      <c r="R5491" t="str">
        <f>VLOOKUP(H5491,Translations!$P$2:$Q$10,2,FALSE)</f>
        <v>1 - Selvstændigt sikret - med lægevalg</v>
      </c>
      <c r="S5491" t="str">
        <f>VLOOKUP(F5491,Translations!$D$2:$F$13,3,FALSE)</f>
        <v>Ja</v>
      </c>
    </row>
    <row r="5492" spans="1:19" x14ac:dyDescent="0.2">
      <c r="A5492" s="3">
        <v>43970</v>
      </c>
      <c r="B5492" t="s">
        <v>230</v>
      </c>
      <c r="C5492" t="s">
        <v>233</v>
      </c>
      <c r="D5492">
        <v>253</v>
      </c>
      <c r="E5492">
        <v>1085</v>
      </c>
      <c r="F5492" t="str">
        <f t="shared" si="178"/>
        <v>01</v>
      </c>
      <c r="G5492" t="s">
        <v>512</v>
      </c>
      <c r="H5492">
        <v>1</v>
      </c>
      <c r="I5492" t="s">
        <v>5</v>
      </c>
      <c r="J5492" t="s">
        <v>5</v>
      </c>
      <c r="K5492" t="s">
        <v>6</v>
      </c>
      <c r="L5492">
        <v>14</v>
      </c>
      <c r="M5492" t="str">
        <f>VLOOKUP(E5492,Translations!$A$1:$B$7,2,FALSE)</f>
        <v>Sjælland</v>
      </c>
      <c r="N5492" t="str">
        <f>VLOOKUP(D5492,Translations!$I$2:$K$101,2,FALSE)</f>
        <v>Greve</v>
      </c>
      <c r="O5492" t="str">
        <f>VLOOKUP(G5492,Translations!$M$2:$N$9,2,FALSE)</f>
        <v>[X2074] SARS-CoV-2 (RNA), Testcenter</v>
      </c>
      <c r="P5492" t="str">
        <f>VLOOKUP(F5492,Translations!$D$1:$F$13,2,FALSE)</f>
        <v>Ok</v>
      </c>
      <c r="Q5492" t="str">
        <f>VLOOKUP(F5492,Translations!$D$2:$G$13,4,FALSE)</f>
        <v>01 - Aktiv, bopæl i DK</v>
      </c>
      <c r="R5492" t="str">
        <f>VLOOKUP(H5492,Translations!$P$2:$Q$10,2,FALSE)</f>
        <v>1 - Selvstændigt sikret - med lægevalg</v>
      </c>
      <c r="S5492" t="str">
        <f>VLOOKUP(F5492,Translations!$D$2:$F$13,3,FALSE)</f>
        <v>Ja</v>
      </c>
    </row>
    <row r="5493" spans="1:19" x14ac:dyDescent="0.2">
      <c r="A5493" s="3">
        <v>43970</v>
      </c>
      <c r="B5493" t="s">
        <v>230</v>
      </c>
      <c r="C5493" t="s">
        <v>233</v>
      </c>
      <c r="D5493">
        <v>259</v>
      </c>
      <c r="E5493">
        <v>1085</v>
      </c>
      <c r="F5493" t="str">
        <f t="shared" si="178"/>
        <v>01</v>
      </c>
      <c r="G5493" t="s">
        <v>512</v>
      </c>
      <c r="H5493">
        <v>1</v>
      </c>
      <c r="I5493" t="s">
        <v>5</v>
      </c>
      <c r="J5493" t="s">
        <v>5</v>
      </c>
      <c r="K5493" t="s">
        <v>6</v>
      </c>
      <c r="L5493">
        <v>11</v>
      </c>
      <c r="M5493" t="str">
        <f>VLOOKUP(E5493,Translations!$A$1:$B$7,2,FALSE)</f>
        <v>Sjælland</v>
      </c>
      <c r="N5493" t="str">
        <f>VLOOKUP(D5493,Translations!$I$2:$K$101,2,FALSE)</f>
        <v>Køge</v>
      </c>
      <c r="O5493" t="str">
        <f>VLOOKUP(G5493,Translations!$M$2:$N$9,2,FALSE)</f>
        <v>[X2074] SARS-CoV-2 (RNA), Testcenter</v>
      </c>
      <c r="P5493" t="str">
        <f>VLOOKUP(F5493,Translations!$D$1:$F$13,2,FALSE)</f>
        <v>Ok</v>
      </c>
      <c r="Q5493" t="str">
        <f>VLOOKUP(F5493,Translations!$D$2:$G$13,4,FALSE)</f>
        <v>01 - Aktiv, bopæl i DK</v>
      </c>
      <c r="R5493" t="str">
        <f>VLOOKUP(H5493,Translations!$P$2:$Q$10,2,FALSE)</f>
        <v>1 - Selvstændigt sikret - med lægevalg</v>
      </c>
      <c r="S5493" t="str">
        <f>VLOOKUP(F5493,Translations!$D$2:$F$13,3,FALSE)</f>
        <v>Ja</v>
      </c>
    </row>
    <row r="5494" spans="1:19" x14ac:dyDescent="0.2">
      <c r="A5494" s="3">
        <v>43970</v>
      </c>
      <c r="B5494" t="s">
        <v>230</v>
      </c>
      <c r="C5494" t="s">
        <v>233</v>
      </c>
      <c r="D5494">
        <v>260</v>
      </c>
      <c r="E5494">
        <v>1084</v>
      </c>
      <c r="F5494" t="str">
        <f t="shared" si="178"/>
        <v>01</v>
      </c>
      <c r="G5494" t="s">
        <v>512</v>
      </c>
      <c r="H5494">
        <v>1</v>
      </c>
      <c r="I5494" t="s">
        <v>5</v>
      </c>
      <c r="J5494" t="s">
        <v>5</v>
      </c>
      <c r="K5494" t="s">
        <v>6</v>
      </c>
      <c r="L5494">
        <v>1</v>
      </c>
      <c r="M5494" t="str">
        <f>VLOOKUP(E5494,Translations!$A$1:$B$7,2,FALSE)</f>
        <v>Hovedstaden</v>
      </c>
      <c r="N5494" t="str">
        <f>VLOOKUP(D5494,Translations!$I$2:$K$101,2,FALSE)</f>
        <v>Halsnæs</v>
      </c>
      <c r="O5494" t="str">
        <f>VLOOKUP(G5494,Translations!$M$2:$N$9,2,FALSE)</f>
        <v>[X2074] SARS-CoV-2 (RNA), Testcenter</v>
      </c>
      <c r="P5494" t="str">
        <f>VLOOKUP(F5494,Translations!$D$1:$F$13,2,FALSE)</f>
        <v>Ok</v>
      </c>
      <c r="Q5494" t="str">
        <f>VLOOKUP(F5494,Translations!$D$2:$G$13,4,FALSE)</f>
        <v>01 - Aktiv, bopæl i DK</v>
      </c>
      <c r="R5494" t="str">
        <f>VLOOKUP(H5494,Translations!$P$2:$Q$10,2,FALSE)</f>
        <v>1 - Selvstændigt sikret - med lægevalg</v>
      </c>
      <c r="S5494" t="str">
        <f>VLOOKUP(F5494,Translations!$D$2:$F$13,3,FALSE)</f>
        <v>Ja</v>
      </c>
    </row>
    <row r="5495" spans="1:19" x14ac:dyDescent="0.2">
      <c r="A5495" s="3">
        <v>43970</v>
      </c>
      <c r="B5495" t="s">
        <v>230</v>
      </c>
      <c r="C5495" t="s">
        <v>233</v>
      </c>
      <c r="D5495">
        <v>265</v>
      </c>
      <c r="E5495">
        <v>1085</v>
      </c>
      <c r="F5495" t="str">
        <f t="shared" si="178"/>
        <v>01</v>
      </c>
      <c r="G5495" t="s">
        <v>512</v>
      </c>
      <c r="H5495">
        <v>1</v>
      </c>
      <c r="I5495" t="s">
        <v>5</v>
      </c>
      <c r="J5495" t="s">
        <v>5</v>
      </c>
      <c r="K5495" t="s">
        <v>6</v>
      </c>
      <c r="L5495">
        <v>20</v>
      </c>
      <c r="M5495" t="str">
        <f>VLOOKUP(E5495,Translations!$A$1:$B$7,2,FALSE)</f>
        <v>Sjælland</v>
      </c>
      <c r="N5495" t="str">
        <f>VLOOKUP(D5495,Translations!$I$2:$K$101,2,FALSE)</f>
        <v>Roskilde</v>
      </c>
      <c r="O5495" t="str">
        <f>VLOOKUP(G5495,Translations!$M$2:$N$9,2,FALSE)</f>
        <v>[X2074] SARS-CoV-2 (RNA), Testcenter</v>
      </c>
      <c r="P5495" t="str">
        <f>VLOOKUP(F5495,Translations!$D$1:$F$13,2,FALSE)</f>
        <v>Ok</v>
      </c>
      <c r="Q5495" t="str">
        <f>VLOOKUP(F5495,Translations!$D$2:$G$13,4,FALSE)</f>
        <v>01 - Aktiv, bopæl i DK</v>
      </c>
      <c r="R5495" t="str">
        <f>VLOOKUP(H5495,Translations!$P$2:$Q$10,2,FALSE)</f>
        <v>1 - Selvstændigt sikret - med lægevalg</v>
      </c>
      <c r="S5495" t="str">
        <f>VLOOKUP(F5495,Translations!$D$2:$F$13,3,FALSE)</f>
        <v>Ja</v>
      </c>
    </row>
    <row r="5496" spans="1:19" x14ac:dyDescent="0.2">
      <c r="A5496" s="3">
        <v>43970</v>
      </c>
      <c r="B5496" t="s">
        <v>230</v>
      </c>
      <c r="C5496" t="s">
        <v>233</v>
      </c>
      <c r="D5496">
        <v>269</v>
      </c>
      <c r="E5496">
        <v>1085</v>
      </c>
      <c r="F5496" t="str">
        <f t="shared" si="178"/>
        <v>01</v>
      </c>
      <c r="G5496" t="s">
        <v>512</v>
      </c>
      <c r="H5496">
        <v>1</v>
      </c>
      <c r="I5496" t="s">
        <v>5</v>
      </c>
      <c r="J5496" t="s">
        <v>5</v>
      </c>
      <c r="K5496" t="s">
        <v>6</v>
      </c>
      <c r="L5496">
        <v>6</v>
      </c>
      <c r="M5496" t="str">
        <f>VLOOKUP(E5496,Translations!$A$1:$B$7,2,FALSE)</f>
        <v>Sjælland</v>
      </c>
      <c r="N5496" t="str">
        <f>VLOOKUP(D5496,Translations!$I$2:$K$101,2,FALSE)</f>
        <v>Solrød</v>
      </c>
      <c r="O5496" t="str">
        <f>VLOOKUP(G5496,Translations!$M$2:$N$9,2,FALSE)</f>
        <v>[X2074] SARS-CoV-2 (RNA), Testcenter</v>
      </c>
      <c r="P5496" t="str">
        <f>VLOOKUP(F5496,Translations!$D$1:$F$13,2,FALSE)</f>
        <v>Ok</v>
      </c>
      <c r="Q5496" t="str">
        <f>VLOOKUP(F5496,Translations!$D$2:$G$13,4,FALSE)</f>
        <v>01 - Aktiv, bopæl i DK</v>
      </c>
      <c r="R5496" t="str">
        <f>VLOOKUP(H5496,Translations!$P$2:$Q$10,2,FALSE)</f>
        <v>1 - Selvstændigt sikret - med lægevalg</v>
      </c>
      <c r="S5496" t="str">
        <f>VLOOKUP(F5496,Translations!$D$2:$F$13,3,FALSE)</f>
        <v>Ja</v>
      </c>
    </row>
    <row r="5497" spans="1:19" x14ac:dyDescent="0.2">
      <c r="A5497" s="3">
        <v>43970</v>
      </c>
      <c r="B5497" t="s">
        <v>230</v>
      </c>
      <c r="C5497" t="s">
        <v>233</v>
      </c>
      <c r="D5497">
        <v>316</v>
      </c>
      <c r="E5497">
        <v>1085</v>
      </c>
      <c r="F5497" t="str">
        <f t="shared" si="178"/>
        <v>01</v>
      </c>
      <c r="G5497" t="s">
        <v>512</v>
      </c>
      <c r="H5497">
        <v>1</v>
      </c>
      <c r="I5497" t="s">
        <v>5</v>
      </c>
      <c r="J5497" t="s">
        <v>5</v>
      </c>
      <c r="K5497" t="s">
        <v>6</v>
      </c>
      <c r="L5497">
        <v>2</v>
      </c>
      <c r="M5497" t="str">
        <f>VLOOKUP(E5497,Translations!$A$1:$B$7,2,FALSE)</f>
        <v>Sjælland</v>
      </c>
      <c r="N5497" t="str">
        <f>VLOOKUP(D5497,Translations!$I$2:$K$101,2,FALSE)</f>
        <v>Holbæk</v>
      </c>
      <c r="O5497" t="str">
        <f>VLOOKUP(G5497,Translations!$M$2:$N$9,2,FALSE)</f>
        <v>[X2074] SARS-CoV-2 (RNA), Testcenter</v>
      </c>
      <c r="P5497" t="str">
        <f>VLOOKUP(F5497,Translations!$D$1:$F$13,2,FALSE)</f>
        <v>Ok</v>
      </c>
      <c r="Q5497" t="str">
        <f>VLOOKUP(F5497,Translations!$D$2:$G$13,4,FALSE)</f>
        <v>01 - Aktiv, bopæl i DK</v>
      </c>
      <c r="R5497" t="str">
        <f>VLOOKUP(H5497,Translations!$P$2:$Q$10,2,FALSE)</f>
        <v>1 - Selvstændigt sikret - med lægevalg</v>
      </c>
      <c r="S5497" t="str">
        <f>VLOOKUP(F5497,Translations!$D$2:$F$13,3,FALSE)</f>
        <v>Ja</v>
      </c>
    </row>
    <row r="5498" spans="1:19" x14ac:dyDescent="0.2">
      <c r="A5498" s="3">
        <v>43970</v>
      </c>
      <c r="B5498" t="s">
        <v>230</v>
      </c>
      <c r="C5498" t="s">
        <v>233</v>
      </c>
      <c r="D5498">
        <v>320</v>
      </c>
      <c r="E5498">
        <v>1085</v>
      </c>
      <c r="F5498" t="str">
        <f t="shared" si="178"/>
        <v>01</v>
      </c>
      <c r="G5498" t="s">
        <v>512</v>
      </c>
      <c r="H5498">
        <v>1</v>
      </c>
      <c r="I5498" t="s">
        <v>5</v>
      </c>
      <c r="J5498" t="s">
        <v>5</v>
      </c>
      <c r="K5498" t="s">
        <v>6</v>
      </c>
      <c r="L5498">
        <v>2</v>
      </c>
      <c r="M5498" t="str">
        <f>VLOOKUP(E5498,Translations!$A$1:$B$7,2,FALSE)</f>
        <v>Sjælland</v>
      </c>
      <c r="N5498" t="str">
        <f>VLOOKUP(D5498,Translations!$I$2:$K$101,2,FALSE)</f>
        <v>Faxe</v>
      </c>
      <c r="O5498" t="str">
        <f>VLOOKUP(G5498,Translations!$M$2:$N$9,2,FALSE)</f>
        <v>[X2074] SARS-CoV-2 (RNA), Testcenter</v>
      </c>
      <c r="P5498" t="str">
        <f>VLOOKUP(F5498,Translations!$D$1:$F$13,2,FALSE)</f>
        <v>Ok</v>
      </c>
      <c r="Q5498" t="str">
        <f>VLOOKUP(F5498,Translations!$D$2:$G$13,4,FALSE)</f>
        <v>01 - Aktiv, bopæl i DK</v>
      </c>
      <c r="R5498" t="str">
        <f>VLOOKUP(H5498,Translations!$P$2:$Q$10,2,FALSE)</f>
        <v>1 - Selvstændigt sikret - med lægevalg</v>
      </c>
      <c r="S5498" t="str">
        <f>VLOOKUP(F5498,Translations!$D$2:$F$13,3,FALSE)</f>
        <v>Ja</v>
      </c>
    </row>
    <row r="5499" spans="1:19" x14ac:dyDescent="0.2">
      <c r="A5499" s="3">
        <v>43970</v>
      </c>
      <c r="B5499" t="s">
        <v>230</v>
      </c>
      <c r="C5499" t="s">
        <v>233</v>
      </c>
      <c r="D5499">
        <v>326</v>
      </c>
      <c r="E5499">
        <v>1085</v>
      </c>
      <c r="F5499" t="str">
        <f t="shared" si="178"/>
        <v>01</v>
      </c>
      <c r="G5499" t="s">
        <v>512</v>
      </c>
      <c r="H5499">
        <v>1</v>
      </c>
      <c r="I5499" t="s">
        <v>5</v>
      </c>
      <c r="J5499" t="s">
        <v>5</v>
      </c>
      <c r="K5499" t="s">
        <v>6</v>
      </c>
      <c r="L5499">
        <v>1</v>
      </c>
      <c r="M5499" t="str">
        <f>VLOOKUP(E5499,Translations!$A$1:$B$7,2,FALSE)</f>
        <v>Sjælland</v>
      </c>
      <c r="N5499" t="str">
        <f>VLOOKUP(D5499,Translations!$I$2:$K$101,2,FALSE)</f>
        <v>Kalundborg</v>
      </c>
      <c r="O5499" t="str">
        <f>VLOOKUP(G5499,Translations!$M$2:$N$9,2,FALSE)</f>
        <v>[X2074] SARS-CoV-2 (RNA), Testcenter</v>
      </c>
      <c r="P5499" t="str">
        <f>VLOOKUP(F5499,Translations!$D$1:$F$13,2,FALSE)</f>
        <v>Ok</v>
      </c>
      <c r="Q5499" t="str">
        <f>VLOOKUP(F5499,Translations!$D$2:$G$13,4,FALSE)</f>
        <v>01 - Aktiv, bopæl i DK</v>
      </c>
      <c r="R5499" t="str">
        <f>VLOOKUP(H5499,Translations!$P$2:$Q$10,2,FALSE)</f>
        <v>1 - Selvstændigt sikret - med lægevalg</v>
      </c>
      <c r="S5499" t="str">
        <f>VLOOKUP(F5499,Translations!$D$2:$F$13,3,FALSE)</f>
        <v>Ja</v>
      </c>
    </row>
    <row r="5500" spans="1:19" x14ac:dyDescent="0.2">
      <c r="A5500" s="3">
        <v>43970</v>
      </c>
      <c r="B5500" t="s">
        <v>230</v>
      </c>
      <c r="C5500" t="s">
        <v>233</v>
      </c>
      <c r="D5500">
        <v>329</v>
      </c>
      <c r="E5500">
        <v>1085</v>
      </c>
      <c r="F5500" t="str">
        <f t="shared" si="178"/>
        <v>01</v>
      </c>
      <c r="G5500" t="s">
        <v>512</v>
      </c>
      <c r="H5500">
        <v>1</v>
      </c>
      <c r="I5500" t="s">
        <v>5</v>
      </c>
      <c r="J5500" t="s">
        <v>5</v>
      </c>
      <c r="K5500" t="s">
        <v>6</v>
      </c>
      <c r="L5500">
        <v>2</v>
      </c>
      <c r="M5500" t="str">
        <f>VLOOKUP(E5500,Translations!$A$1:$B$7,2,FALSE)</f>
        <v>Sjælland</v>
      </c>
      <c r="N5500" t="str">
        <f>VLOOKUP(D5500,Translations!$I$2:$K$101,2,FALSE)</f>
        <v>Ringsted</v>
      </c>
      <c r="O5500" t="str">
        <f>VLOOKUP(G5500,Translations!$M$2:$N$9,2,FALSE)</f>
        <v>[X2074] SARS-CoV-2 (RNA), Testcenter</v>
      </c>
      <c r="P5500" t="str">
        <f>VLOOKUP(F5500,Translations!$D$1:$F$13,2,FALSE)</f>
        <v>Ok</v>
      </c>
      <c r="Q5500" t="str">
        <f>VLOOKUP(F5500,Translations!$D$2:$G$13,4,FALSE)</f>
        <v>01 - Aktiv, bopæl i DK</v>
      </c>
      <c r="R5500" t="str">
        <f>VLOOKUP(H5500,Translations!$P$2:$Q$10,2,FALSE)</f>
        <v>1 - Selvstændigt sikret - med lægevalg</v>
      </c>
      <c r="S5500" t="str">
        <f>VLOOKUP(F5500,Translations!$D$2:$F$13,3,FALSE)</f>
        <v>Ja</v>
      </c>
    </row>
    <row r="5501" spans="1:19" x14ac:dyDescent="0.2">
      <c r="A5501" s="3">
        <v>43970</v>
      </c>
      <c r="B5501" t="s">
        <v>230</v>
      </c>
      <c r="C5501" t="s">
        <v>233</v>
      </c>
      <c r="D5501">
        <v>330</v>
      </c>
      <c r="E5501">
        <v>1085</v>
      </c>
      <c r="F5501" t="str">
        <f t="shared" si="178"/>
        <v>01</v>
      </c>
      <c r="G5501" t="s">
        <v>512</v>
      </c>
      <c r="H5501">
        <v>1</v>
      </c>
      <c r="I5501" t="s">
        <v>5</v>
      </c>
      <c r="J5501" t="s">
        <v>5</v>
      </c>
      <c r="K5501" t="s">
        <v>6</v>
      </c>
      <c r="L5501">
        <v>1</v>
      </c>
      <c r="M5501" t="str">
        <f>VLOOKUP(E5501,Translations!$A$1:$B$7,2,FALSE)</f>
        <v>Sjælland</v>
      </c>
      <c r="N5501" t="str">
        <f>VLOOKUP(D5501,Translations!$I$2:$K$101,2,FALSE)</f>
        <v>Slagelse</v>
      </c>
      <c r="O5501" t="str">
        <f>VLOOKUP(G5501,Translations!$M$2:$N$9,2,FALSE)</f>
        <v>[X2074] SARS-CoV-2 (RNA), Testcenter</v>
      </c>
      <c r="P5501" t="str">
        <f>VLOOKUP(F5501,Translations!$D$1:$F$13,2,FALSE)</f>
        <v>Ok</v>
      </c>
      <c r="Q5501" t="str">
        <f>VLOOKUP(F5501,Translations!$D$2:$G$13,4,FALSE)</f>
        <v>01 - Aktiv, bopæl i DK</v>
      </c>
      <c r="R5501" t="str">
        <f>VLOOKUP(H5501,Translations!$P$2:$Q$10,2,FALSE)</f>
        <v>1 - Selvstændigt sikret - med lægevalg</v>
      </c>
      <c r="S5501" t="str">
        <f>VLOOKUP(F5501,Translations!$D$2:$F$13,3,FALSE)</f>
        <v>Ja</v>
      </c>
    </row>
    <row r="5502" spans="1:19" x14ac:dyDescent="0.2">
      <c r="A5502" s="3">
        <v>43970</v>
      </c>
      <c r="B5502" t="s">
        <v>230</v>
      </c>
      <c r="C5502" t="s">
        <v>233</v>
      </c>
      <c r="D5502">
        <v>340</v>
      </c>
      <c r="E5502">
        <v>1085</v>
      </c>
      <c r="F5502" t="str">
        <f t="shared" si="178"/>
        <v>01</v>
      </c>
      <c r="G5502" t="s">
        <v>512</v>
      </c>
      <c r="H5502">
        <v>1</v>
      </c>
      <c r="I5502" t="s">
        <v>5</v>
      </c>
      <c r="J5502" t="s">
        <v>5</v>
      </c>
      <c r="K5502" t="s">
        <v>6</v>
      </c>
      <c r="L5502">
        <v>1</v>
      </c>
      <c r="M5502" t="str">
        <f>VLOOKUP(E5502,Translations!$A$1:$B$7,2,FALSE)</f>
        <v>Sjælland</v>
      </c>
      <c r="N5502" t="str">
        <f>VLOOKUP(D5502,Translations!$I$2:$K$101,2,FALSE)</f>
        <v>Sorø</v>
      </c>
      <c r="O5502" t="str">
        <f>VLOOKUP(G5502,Translations!$M$2:$N$9,2,FALSE)</f>
        <v>[X2074] SARS-CoV-2 (RNA), Testcenter</v>
      </c>
      <c r="P5502" t="str">
        <f>VLOOKUP(F5502,Translations!$D$1:$F$13,2,FALSE)</f>
        <v>Ok</v>
      </c>
      <c r="Q5502" t="str">
        <f>VLOOKUP(F5502,Translations!$D$2:$G$13,4,FALSE)</f>
        <v>01 - Aktiv, bopæl i DK</v>
      </c>
      <c r="R5502" t="str">
        <f>VLOOKUP(H5502,Translations!$P$2:$Q$10,2,FALSE)</f>
        <v>1 - Selvstændigt sikret - med lægevalg</v>
      </c>
      <c r="S5502" t="str">
        <f>VLOOKUP(F5502,Translations!$D$2:$F$13,3,FALSE)</f>
        <v>Ja</v>
      </c>
    </row>
    <row r="5503" spans="1:19" x14ac:dyDescent="0.2">
      <c r="A5503" s="3">
        <v>43970</v>
      </c>
      <c r="B5503" t="s">
        <v>230</v>
      </c>
      <c r="C5503" t="s">
        <v>233</v>
      </c>
      <c r="D5503">
        <v>350</v>
      </c>
      <c r="E5503">
        <v>1085</v>
      </c>
      <c r="F5503" t="str">
        <f t="shared" si="178"/>
        <v>01</v>
      </c>
      <c r="G5503" t="s">
        <v>512</v>
      </c>
      <c r="H5503">
        <v>1</v>
      </c>
      <c r="I5503" t="s">
        <v>5</v>
      </c>
      <c r="J5503" t="s">
        <v>5</v>
      </c>
      <c r="K5503" t="s">
        <v>6</v>
      </c>
      <c r="L5503">
        <v>7</v>
      </c>
      <c r="M5503" t="str">
        <f>VLOOKUP(E5503,Translations!$A$1:$B$7,2,FALSE)</f>
        <v>Sjælland</v>
      </c>
      <c r="N5503" t="str">
        <f>VLOOKUP(D5503,Translations!$I$2:$K$101,2,FALSE)</f>
        <v>Lejre</v>
      </c>
      <c r="O5503" t="str">
        <f>VLOOKUP(G5503,Translations!$M$2:$N$9,2,FALSE)</f>
        <v>[X2074] SARS-CoV-2 (RNA), Testcenter</v>
      </c>
      <c r="P5503" t="str">
        <f>VLOOKUP(F5503,Translations!$D$1:$F$13,2,FALSE)</f>
        <v>Ok</v>
      </c>
      <c r="Q5503" t="str">
        <f>VLOOKUP(F5503,Translations!$D$2:$G$13,4,FALSE)</f>
        <v>01 - Aktiv, bopæl i DK</v>
      </c>
      <c r="R5503" t="str">
        <f>VLOOKUP(H5503,Translations!$P$2:$Q$10,2,FALSE)</f>
        <v>1 - Selvstændigt sikret - med lægevalg</v>
      </c>
      <c r="S5503" t="str">
        <f>VLOOKUP(F5503,Translations!$D$2:$F$13,3,FALSE)</f>
        <v>Ja</v>
      </c>
    </row>
    <row r="5504" spans="1:19" x14ac:dyDescent="0.2">
      <c r="A5504" s="3">
        <v>43970</v>
      </c>
      <c r="B5504" t="s">
        <v>230</v>
      </c>
      <c r="C5504" t="s">
        <v>233</v>
      </c>
      <c r="D5504">
        <v>370</v>
      </c>
      <c r="E5504">
        <v>1085</v>
      </c>
      <c r="F5504" t="str">
        <f t="shared" si="178"/>
        <v>01</v>
      </c>
      <c r="G5504" t="s">
        <v>512</v>
      </c>
      <c r="H5504">
        <v>1</v>
      </c>
      <c r="I5504" t="s">
        <v>5</v>
      </c>
      <c r="J5504" t="s">
        <v>5</v>
      </c>
      <c r="K5504" t="s">
        <v>6</v>
      </c>
      <c r="L5504">
        <v>5</v>
      </c>
      <c r="M5504" t="str">
        <f>VLOOKUP(E5504,Translations!$A$1:$B$7,2,FALSE)</f>
        <v>Sjælland</v>
      </c>
      <c r="N5504" t="str">
        <f>VLOOKUP(D5504,Translations!$I$2:$K$101,2,FALSE)</f>
        <v>Næstved</v>
      </c>
      <c r="O5504" t="str">
        <f>VLOOKUP(G5504,Translations!$M$2:$N$9,2,FALSE)</f>
        <v>[X2074] SARS-CoV-2 (RNA), Testcenter</v>
      </c>
      <c r="P5504" t="str">
        <f>VLOOKUP(F5504,Translations!$D$1:$F$13,2,FALSE)</f>
        <v>Ok</v>
      </c>
      <c r="Q5504" t="str">
        <f>VLOOKUP(F5504,Translations!$D$2:$G$13,4,FALSE)</f>
        <v>01 - Aktiv, bopæl i DK</v>
      </c>
      <c r="R5504" t="str">
        <f>VLOOKUP(H5504,Translations!$P$2:$Q$10,2,FALSE)</f>
        <v>1 - Selvstændigt sikret - med lægevalg</v>
      </c>
      <c r="S5504" t="str">
        <f>VLOOKUP(F5504,Translations!$D$2:$F$13,3,FALSE)</f>
        <v>Ja</v>
      </c>
    </row>
    <row r="5505" spans="1:19" x14ac:dyDescent="0.2">
      <c r="A5505" s="3">
        <v>43970</v>
      </c>
      <c r="B5505" t="s">
        <v>230</v>
      </c>
      <c r="C5505" t="s">
        <v>233</v>
      </c>
      <c r="D5505">
        <v>376</v>
      </c>
      <c r="E5505">
        <v>1085</v>
      </c>
      <c r="F5505" t="str">
        <f t="shared" si="178"/>
        <v>01</v>
      </c>
      <c r="G5505" t="s">
        <v>512</v>
      </c>
      <c r="H5505">
        <v>1</v>
      </c>
      <c r="I5505" t="s">
        <v>5</v>
      </c>
      <c r="J5505" t="s">
        <v>5</v>
      </c>
      <c r="K5505" t="s">
        <v>6</v>
      </c>
      <c r="L5505">
        <v>1</v>
      </c>
      <c r="M5505" t="str">
        <f>VLOOKUP(E5505,Translations!$A$1:$B$7,2,FALSE)</f>
        <v>Sjælland</v>
      </c>
      <c r="N5505" t="str">
        <f>VLOOKUP(D5505,Translations!$I$2:$K$101,2,FALSE)</f>
        <v>Guldborgsund</v>
      </c>
      <c r="O5505" t="str">
        <f>VLOOKUP(G5505,Translations!$M$2:$N$9,2,FALSE)</f>
        <v>[X2074] SARS-CoV-2 (RNA), Testcenter</v>
      </c>
      <c r="P5505" t="str">
        <f>VLOOKUP(F5505,Translations!$D$1:$F$13,2,FALSE)</f>
        <v>Ok</v>
      </c>
      <c r="Q5505" t="str">
        <f>VLOOKUP(F5505,Translations!$D$2:$G$13,4,FALSE)</f>
        <v>01 - Aktiv, bopæl i DK</v>
      </c>
      <c r="R5505" t="str">
        <f>VLOOKUP(H5505,Translations!$P$2:$Q$10,2,FALSE)</f>
        <v>1 - Selvstændigt sikret - med lægevalg</v>
      </c>
      <c r="S5505" t="str">
        <f>VLOOKUP(F5505,Translations!$D$2:$F$13,3,FALSE)</f>
        <v>Ja</v>
      </c>
    </row>
    <row r="5506" spans="1:19" x14ac:dyDescent="0.2">
      <c r="A5506" s="3">
        <v>43970</v>
      </c>
      <c r="B5506" t="s">
        <v>230</v>
      </c>
      <c r="C5506" t="s">
        <v>233</v>
      </c>
      <c r="D5506">
        <v>461</v>
      </c>
      <c r="E5506">
        <v>1083</v>
      </c>
      <c r="F5506" t="str">
        <f t="shared" si="178"/>
        <v>01</v>
      </c>
      <c r="G5506" t="s">
        <v>512</v>
      </c>
      <c r="H5506">
        <v>1</v>
      </c>
      <c r="I5506" t="s">
        <v>5</v>
      </c>
      <c r="J5506" t="s">
        <v>5</v>
      </c>
      <c r="K5506" t="s">
        <v>6</v>
      </c>
      <c r="L5506">
        <v>1</v>
      </c>
      <c r="M5506" t="str">
        <f>VLOOKUP(E5506,Translations!$A$1:$B$7,2,FALSE)</f>
        <v>Syddanmark</v>
      </c>
      <c r="N5506" t="str">
        <f>VLOOKUP(D5506,Translations!$I$2:$K$101,2,FALSE)</f>
        <v>Odense</v>
      </c>
      <c r="O5506" t="str">
        <f>VLOOKUP(G5506,Translations!$M$2:$N$9,2,FALSE)</f>
        <v>[X2074] SARS-CoV-2 (RNA), Testcenter</v>
      </c>
      <c r="P5506" t="str">
        <f>VLOOKUP(F5506,Translations!$D$1:$F$13,2,FALSE)</f>
        <v>Ok</v>
      </c>
      <c r="Q5506" t="str">
        <f>VLOOKUP(F5506,Translations!$D$2:$G$13,4,FALSE)</f>
        <v>01 - Aktiv, bopæl i DK</v>
      </c>
      <c r="R5506" t="str">
        <f>VLOOKUP(H5506,Translations!$P$2:$Q$10,2,FALSE)</f>
        <v>1 - Selvstændigt sikret - med lægevalg</v>
      </c>
      <c r="S5506" t="str">
        <f>VLOOKUP(F5506,Translations!$D$2:$F$13,3,FALSE)</f>
        <v>Ja</v>
      </c>
    </row>
    <row r="5507" spans="1:19" x14ac:dyDescent="0.2">
      <c r="A5507" s="3">
        <v>43970</v>
      </c>
      <c r="B5507" t="s">
        <v>230</v>
      </c>
      <c r="C5507" t="s">
        <v>233</v>
      </c>
      <c r="D5507">
        <v>480</v>
      </c>
      <c r="E5507">
        <v>1083</v>
      </c>
      <c r="F5507" t="str">
        <f t="shared" si="178"/>
        <v>01</v>
      </c>
      <c r="G5507" t="s">
        <v>512</v>
      </c>
      <c r="H5507">
        <v>1</v>
      </c>
      <c r="I5507" t="s">
        <v>5</v>
      </c>
      <c r="J5507" t="s">
        <v>5</v>
      </c>
      <c r="K5507" t="s">
        <v>6</v>
      </c>
      <c r="L5507">
        <v>1</v>
      </c>
      <c r="M5507" t="str">
        <f>VLOOKUP(E5507,Translations!$A$1:$B$7,2,FALSE)</f>
        <v>Syddanmark</v>
      </c>
      <c r="N5507" t="str">
        <f>VLOOKUP(D5507,Translations!$I$2:$K$101,2,FALSE)</f>
        <v>Nordfyns</v>
      </c>
      <c r="O5507" t="str">
        <f>VLOOKUP(G5507,Translations!$M$2:$N$9,2,FALSE)</f>
        <v>[X2074] SARS-CoV-2 (RNA), Testcenter</v>
      </c>
      <c r="P5507" t="str">
        <f>VLOOKUP(F5507,Translations!$D$1:$F$13,2,FALSE)</f>
        <v>Ok</v>
      </c>
      <c r="Q5507" t="str">
        <f>VLOOKUP(F5507,Translations!$D$2:$G$13,4,FALSE)</f>
        <v>01 - Aktiv, bopæl i DK</v>
      </c>
      <c r="R5507" t="str">
        <f>VLOOKUP(H5507,Translations!$P$2:$Q$10,2,FALSE)</f>
        <v>1 - Selvstændigt sikret - med lægevalg</v>
      </c>
      <c r="S5507" t="str">
        <f>VLOOKUP(F5507,Translations!$D$2:$F$13,3,FALSE)</f>
        <v>Ja</v>
      </c>
    </row>
    <row r="5508" spans="1:19" x14ac:dyDescent="0.2">
      <c r="A5508" s="3">
        <v>43970</v>
      </c>
      <c r="B5508" t="s">
        <v>230</v>
      </c>
      <c r="C5508" t="s">
        <v>233</v>
      </c>
      <c r="D5508">
        <v>779</v>
      </c>
      <c r="E5508">
        <v>1082</v>
      </c>
      <c r="F5508" t="str">
        <f t="shared" si="178"/>
        <v>01</v>
      </c>
      <c r="G5508" t="s">
        <v>512</v>
      </c>
      <c r="H5508">
        <v>1</v>
      </c>
      <c r="I5508" t="s">
        <v>5</v>
      </c>
      <c r="J5508" t="s">
        <v>5</v>
      </c>
      <c r="K5508" t="s">
        <v>6</v>
      </c>
      <c r="L5508">
        <v>1</v>
      </c>
      <c r="M5508" t="str">
        <f>VLOOKUP(E5508,Translations!$A$1:$B$7,2,FALSE)</f>
        <v>Midtjylland</v>
      </c>
      <c r="N5508" t="str">
        <f>VLOOKUP(D5508,Translations!$I$2:$K$101,2,FALSE)</f>
        <v>Skive</v>
      </c>
      <c r="O5508" t="str">
        <f>VLOOKUP(G5508,Translations!$M$2:$N$9,2,FALSE)</f>
        <v>[X2074] SARS-CoV-2 (RNA), Testcenter</v>
      </c>
      <c r="P5508" t="str">
        <f>VLOOKUP(F5508,Translations!$D$1:$F$13,2,FALSE)</f>
        <v>Ok</v>
      </c>
      <c r="Q5508" t="str">
        <f>VLOOKUP(F5508,Translations!$D$2:$G$13,4,FALSE)</f>
        <v>01 - Aktiv, bopæl i DK</v>
      </c>
      <c r="R5508" t="str">
        <f>VLOOKUP(H5508,Translations!$P$2:$Q$10,2,FALSE)</f>
        <v>1 - Selvstændigt sikret - med lægevalg</v>
      </c>
      <c r="S5508" t="str">
        <f>VLOOKUP(F5508,Translations!$D$2:$F$13,3,FALSE)</f>
        <v>Ja</v>
      </c>
    </row>
    <row r="5509" spans="1:19" x14ac:dyDescent="0.2">
      <c r="A5509" s="3">
        <v>43970</v>
      </c>
      <c r="B5509" t="s">
        <v>230</v>
      </c>
      <c r="C5509" t="s">
        <v>233</v>
      </c>
      <c r="D5509">
        <v>840</v>
      </c>
      <c r="E5509">
        <v>1081</v>
      </c>
      <c r="F5509" t="str">
        <f t="shared" si="178"/>
        <v>01</v>
      </c>
      <c r="G5509" t="s">
        <v>512</v>
      </c>
      <c r="H5509">
        <v>1</v>
      </c>
      <c r="I5509" t="s">
        <v>5</v>
      </c>
      <c r="J5509" t="s">
        <v>5</v>
      </c>
      <c r="K5509" t="s">
        <v>6</v>
      </c>
      <c r="L5509">
        <v>1</v>
      </c>
      <c r="M5509" t="str">
        <f>VLOOKUP(E5509,Translations!$A$1:$B$7,2,FALSE)</f>
        <v>Nordjylland</v>
      </c>
      <c r="N5509" t="str">
        <f>VLOOKUP(D5509,Translations!$I$2:$K$101,2,FALSE)</f>
        <v>Rebild</v>
      </c>
      <c r="O5509" t="str">
        <f>VLOOKUP(G5509,Translations!$M$2:$N$9,2,FALSE)</f>
        <v>[X2074] SARS-CoV-2 (RNA), Testcenter</v>
      </c>
      <c r="P5509" t="str">
        <f>VLOOKUP(F5509,Translations!$D$1:$F$13,2,FALSE)</f>
        <v>Ok</v>
      </c>
      <c r="Q5509" t="str">
        <f>VLOOKUP(F5509,Translations!$D$2:$G$13,4,FALSE)</f>
        <v>01 - Aktiv, bopæl i DK</v>
      </c>
      <c r="R5509" t="str">
        <f>VLOOKUP(H5509,Translations!$P$2:$Q$10,2,FALSE)</f>
        <v>1 - Selvstændigt sikret - med lægevalg</v>
      </c>
      <c r="S5509" t="str">
        <f>VLOOKUP(F5509,Translations!$D$2:$F$13,3,FALSE)</f>
        <v>Ja</v>
      </c>
    </row>
    <row r="5510" spans="1:19" x14ac:dyDescent="0.2">
      <c r="A5510" s="3">
        <v>43970</v>
      </c>
      <c r="B5510" t="s">
        <v>230</v>
      </c>
      <c r="C5510" t="s">
        <v>234</v>
      </c>
      <c r="D5510">
        <v>0</v>
      </c>
      <c r="E5510">
        <v>0</v>
      </c>
      <c r="F5510" t="str">
        <f>"80"</f>
        <v>80</v>
      </c>
      <c r="G5510" t="s">
        <v>512</v>
      </c>
      <c r="H5510">
        <v>7</v>
      </c>
      <c r="I5510" t="s">
        <v>5</v>
      </c>
      <c r="J5510" t="s">
        <v>5</v>
      </c>
      <c r="K5510" t="s">
        <v>6</v>
      </c>
      <c r="L5510">
        <v>1</v>
      </c>
      <c r="M5510" t="str">
        <f>VLOOKUP(E5510,Translations!$A$1:$B$7,2,FALSE)</f>
        <v>Ukendt</v>
      </c>
      <c r="N5510" t="str">
        <f>VLOOKUP(D5510,Translations!$I$2:$K$101,2,FALSE)</f>
        <v>Ukendt</v>
      </c>
      <c r="O5510" t="str">
        <f>VLOOKUP(G5510,Translations!$M$2:$N$9,2,FALSE)</f>
        <v>[X2074] SARS-CoV-2 (RNA), Testcenter</v>
      </c>
      <c r="P5510" t="str">
        <f>VLOOKUP(F5510,Translations!$D$1:$F$13,2,FALSE)</f>
        <v>Ok</v>
      </c>
      <c r="Q5510" t="str">
        <f>VLOOKUP(F5510,Translations!$D$2:$G$13,4,FALSE)</f>
        <v>80 - Inaktiv, udrejst</v>
      </c>
      <c r="R5510" t="str">
        <f>VLOOKUP(H5510,Translations!$P$2:$Q$10,2,FALSE)</f>
        <v>7 - Bopæl i udlandet</v>
      </c>
      <c r="S5510" t="str">
        <f>VLOOKUP(F5510,Translations!$D$2:$F$13,3,FALSE)</f>
        <v>Ja</v>
      </c>
    </row>
    <row r="5511" spans="1:19" x14ac:dyDescent="0.2">
      <c r="A5511" s="3">
        <v>43970</v>
      </c>
      <c r="B5511" t="s">
        <v>230</v>
      </c>
      <c r="C5511" t="s">
        <v>234</v>
      </c>
      <c r="D5511">
        <v>0</v>
      </c>
      <c r="E5511">
        <v>0</v>
      </c>
      <c r="F5511" t="str">
        <f>"XX"</f>
        <v>XX</v>
      </c>
      <c r="G5511" t="s">
        <v>512</v>
      </c>
      <c r="H5511">
        <v>0</v>
      </c>
      <c r="I5511" t="s">
        <v>5</v>
      </c>
      <c r="J5511" t="s">
        <v>5</v>
      </c>
      <c r="K5511" t="s">
        <v>6</v>
      </c>
      <c r="L5511">
        <v>1</v>
      </c>
      <c r="M5511" t="str">
        <f>VLOOKUP(E5511,Translations!$A$1:$B$7,2,FALSE)</f>
        <v>Ukendt</v>
      </c>
      <c r="N5511" t="str">
        <f>VLOOKUP(D5511,Translations!$I$2:$K$101,2,FALSE)</f>
        <v>Ukendt</v>
      </c>
      <c r="O5511" t="str">
        <f>VLOOKUP(G5511,Translations!$M$2:$N$9,2,FALSE)</f>
        <v>[X2074] SARS-CoV-2 (RNA), Testcenter</v>
      </c>
      <c r="P5511" t="str">
        <f>VLOOKUP(F5511,Translations!$D$1:$F$13,2,FALSE)</f>
        <v>Ugyldigt CPR</v>
      </c>
      <c r="Q5511" t="str">
        <f>VLOOKUP(F5511,Translations!$D$2:$G$13,4,FALSE)</f>
        <v>XX - Ugyldigt CPR</v>
      </c>
      <c r="R5511" t="str">
        <f>VLOOKUP(H5511,Translations!$P$2:$Q$10,2,FALSE)</f>
        <v>0 - Ukendt / Ej fundet</v>
      </c>
      <c r="S5511" t="str">
        <f>VLOOKUP(F5511,Translations!$D$2:$F$13,3,FALSE)</f>
        <v>Nej</v>
      </c>
    </row>
    <row r="5512" spans="1:19" x14ac:dyDescent="0.2">
      <c r="A5512" s="3">
        <v>43970</v>
      </c>
      <c r="B5512" t="s">
        <v>230</v>
      </c>
      <c r="C5512" t="s">
        <v>234</v>
      </c>
      <c r="D5512">
        <v>360</v>
      </c>
      <c r="E5512">
        <v>1085</v>
      </c>
      <c r="F5512" t="str">
        <f t="shared" ref="F5512:F5522" si="179">"01"</f>
        <v>01</v>
      </c>
      <c r="G5512" t="s">
        <v>512</v>
      </c>
      <c r="H5512">
        <v>1</v>
      </c>
      <c r="I5512" t="s">
        <v>5</v>
      </c>
      <c r="J5512" t="s">
        <v>5</v>
      </c>
      <c r="K5512" t="s">
        <v>6</v>
      </c>
      <c r="L5512">
        <v>17</v>
      </c>
      <c r="M5512" t="str">
        <f>VLOOKUP(E5512,Translations!$A$1:$B$7,2,FALSE)</f>
        <v>Sjælland</v>
      </c>
      <c r="N5512" t="str">
        <f>VLOOKUP(D5512,Translations!$I$2:$K$101,2,FALSE)</f>
        <v>Lolland</v>
      </c>
      <c r="O5512" t="str">
        <f>VLOOKUP(G5512,Translations!$M$2:$N$9,2,FALSE)</f>
        <v>[X2074] SARS-CoV-2 (RNA), Testcenter</v>
      </c>
      <c r="P5512" t="str">
        <f>VLOOKUP(F5512,Translations!$D$1:$F$13,2,FALSE)</f>
        <v>Ok</v>
      </c>
      <c r="Q5512" t="str">
        <f>VLOOKUP(F5512,Translations!$D$2:$G$13,4,FALSE)</f>
        <v>01 - Aktiv, bopæl i DK</v>
      </c>
      <c r="R5512" t="str">
        <f>VLOOKUP(H5512,Translations!$P$2:$Q$10,2,FALSE)</f>
        <v>1 - Selvstændigt sikret - med lægevalg</v>
      </c>
      <c r="S5512" t="str">
        <f>VLOOKUP(F5512,Translations!$D$2:$F$13,3,FALSE)</f>
        <v>Ja</v>
      </c>
    </row>
    <row r="5513" spans="1:19" x14ac:dyDescent="0.2">
      <c r="A5513" s="3">
        <v>43970</v>
      </c>
      <c r="B5513" t="s">
        <v>230</v>
      </c>
      <c r="C5513" t="s">
        <v>234</v>
      </c>
      <c r="D5513">
        <v>370</v>
      </c>
      <c r="E5513">
        <v>1085</v>
      </c>
      <c r="F5513" t="str">
        <f t="shared" si="179"/>
        <v>01</v>
      </c>
      <c r="G5513" t="s">
        <v>512</v>
      </c>
      <c r="H5513">
        <v>1</v>
      </c>
      <c r="I5513" t="s">
        <v>5</v>
      </c>
      <c r="J5513" t="s">
        <v>5</v>
      </c>
      <c r="K5513" t="s">
        <v>6</v>
      </c>
      <c r="L5513">
        <v>2</v>
      </c>
      <c r="M5513" t="str">
        <f>VLOOKUP(E5513,Translations!$A$1:$B$7,2,FALSE)</f>
        <v>Sjælland</v>
      </c>
      <c r="N5513" t="str">
        <f>VLOOKUP(D5513,Translations!$I$2:$K$101,2,FALSE)</f>
        <v>Næstved</v>
      </c>
      <c r="O5513" t="str">
        <f>VLOOKUP(G5513,Translations!$M$2:$N$9,2,FALSE)</f>
        <v>[X2074] SARS-CoV-2 (RNA), Testcenter</v>
      </c>
      <c r="P5513" t="str">
        <f>VLOOKUP(F5513,Translations!$D$1:$F$13,2,FALSE)</f>
        <v>Ok</v>
      </c>
      <c r="Q5513" t="str">
        <f>VLOOKUP(F5513,Translations!$D$2:$G$13,4,FALSE)</f>
        <v>01 - Aktiv, bopæl i DK</v>
      </c>
      <c r="R5513" t="str">
        <f>VLOOKUP(H5513,Translations!$P$2:$Q$10,2,FALSE)</f>
        <v>1 - Selvstændigt sikret - med lægevalg</v>
      </c>
      <c r="S5513" t="str">
        <f>VLOOKUP(F5513,Translations!$D$2:$F$13,3,FALSE)</f>
        <v>Ja</v>
      </c>
    </row>
    <row r="5514" spans="1:19" x14ac:dyDescent="0.2">
      <c r="A5514" s="3">
        <v>43970</v>
      </c>
      <c r="B5514" t="s">
        <v>230</v>
      </c>
      <c r="C5514" t="s">
        <v>234</v>
      </c>
      <c r="D5514">
        <v>376</v>
      </c>
      <c r="E5514">
        <v>1085</v>
      </c>
      <c r="F5514" t="str">
        <f t="shared" si="179"/>
        <v>01</v>
      </c>
      <c r="G5514" t="s">
        <v>512</v>
      </c>
      <c r="H5514">
        <v>1</v>
      </c>
      <c r="I5514" t="s">
        <v>5</v>
      </c>
      <c r="J5514" t="s">
        <v>5</v>
      </c>
      <c r="K5514" t="s">
        <v>6</v>
      </c>
      <c r="L5514">
        <v>8</v>
      </c>
      <c r="M5514" t="str">
        <f>VLOOKUP(E5514,Translations!$A$1:$B$7,2,FALSE)</f>
        <v>Sjælland</v>
      </c>
      <c r="N5514" t="str">
        <f>VLOOKUP(D5514,Translations!$I$2:$K$101,2,FALSE)</f>
        <v>Guldborgsund</v>
      </c>
      <c r="O5514" t="str">
        <f>VLOOKUP(G5514,Translations!$M$2:$N$9,2,FALSE)</f>
        <v>[X2074] SARS-CoV-2 (RNA), Testcenter</v>
      </c>
      <c r="P5514" t="str">
        <f>VLOOKUP(F5514,Translations!$D$1:$F$13,2,FALSE)</f>
        <v>Ok</v>
      </c>
      <c r="Q5514" t="str">
        <f>VLOOKUP(F5514,Translations!$D$2:$G$13,4,FALSE)</f>
        <v>01 - Aktiv, bopæl i DK</v>
      </c>
      <c r="R5514" t="str">
        <f>VLOOKUP(H5514,Translations!$P$2:$Q$10,2,FALSE)</f>
        <v>1 - Selvstændigt sikret - med lægevalg</v>
      </c>
      <c r="S5514" t="str">
        <f>VLOOKUP(F5514,Translations!$D$2:$F$13,3,FALSE)</f>
        <v>Ja</v>
      </c>
    </row>
    <row r="5515" spans="1:19" x14ac:dyDescent="0.2">
      <c r="A5515" s="3">
        <v>43970</v>
      </c>
      <c r="B5515" t="s">
        <v>230</v>
      </c>
      <c r="C5515" t="s">
        <v>235</v>
      </c>
      <c r="D5515">
        <v>101</v>
      </c>
      <c r="E5515">
        <v>1084</v>
      </c>
      <c r="F5515" t="str">
        <f t="shared" si="179"/>
        <v>01</v>
      </c>
      <c r="G5515" t="s">
        <v>512</v>
      </c>
      <c r="H5515">
        <v>1</v>
      </c>
      <c r="I5515" t="s">
        <v>5</v>
      </c>
      <c r="J5515" t="s">
        <v>5</v>
      </c>
      <c r="K5515" t="s">
        <v>6</v>
      </c>
      <c r="L5515">
        <v>1</v>
      </c>
      <c r="M5515" t="str">
        <f>VLOOKUP(E5515,Translations!$A$1:$B$7,2,FALSE)</f>
        <v>Hovedstaden</v>
      </c>
      <c r="N5515" t="str">
        <f>VLOOKUP(D5515,Translations!$I$2:$K$101,2,FALSE)</f>
        <v>København</v>
      </c>
      <c r="O5515" t="str">
        <f>VLOOKUP(G5515,Translations!$M$2:$N$9,2,FALSE)</f>
        <v>[X2074] SARS-CoV-2 (RNA), Testcenter</v>
      </c>
      <c r="P5515" t="str">
        <f>VLOOKUP(F5515,Translations!$D$1:$F$13,2,FALSE)</f>
        <v>Ok</v>
      </c>
      <c r="Q5515" t="str">
        <f>VLOOKUP(F5515,Translations!$D$2:$G$13,4,FALSE)</f>
        <v>01 - Aktiv, bopæl i DK</v>
      </c>
      <c r="R5515" t="str">
        <f>VLOOKUP(H5515,Translations!$P$2:$Q$10,2,FALSE)</f>
        <v>1 - Selvstændigt sikret - med lægevalg</v>
      </c>
      <c r="S5515" t="str">
        <f>VLOOKUP(F5515,Translations!$D$2:$F$13,3,FALSE)</f>
        <v>Ja</v>
      </c>
    </row>
    <row r="5516" spans="1:19" x14ac:dyDescent="0.2">
      <c r="A5516" s="3">
        <v>43970</v>
      </c>
      <c r="B5516" t="s">
        <v>230</v>
      </c>
      <c r="C5516" t="s">
        <v>235</v>
      </c>
      <c r="D5516">
        <v>259</v>
      </c>
      <c r="E5516">
        <v>1085</v>
      </c>
      <c r="F5516" t="str">
        <f t="shared" si="179"/>
        <v>01</v>
      </c>
      <c r="G5516" t="s">
        <v>512</v>
      </c>
      <c r="H5516">
        <v>1</v>
      </c>
      <c r="I5516" t="s">
        <v>5</v>
      </c>
      <c r="J5516" t="s">
        <v>5</v>
      </c>
      <c r="K5516" t="s">
        <v>6</v>
      </c>
      <c r="L5516">
        <v>1</v>
      </c>
      <c r="M5516" t="str">
        <f>VLOOKUP(E5516,Translations!$A$1:$B$7,2,FALSE)</f>
        <v>Sjælland</v>
      </c>
      <c r="N5516" t="str">
        <f>VLOOKUP(D5516,Translations!$I$2:$K$101,2,FALSE)</f>
        <v>Køge</v>
      </c>
      <c r="O5516" t="str">
        <f>VLOOKUP(G5516,Translations!$M$2:$N$9,2,FALSE)</f>
        <v>[X2074] SARS-CoV-2 (RNA), Testcenter</v>
      </c>
      <c r="P5516" t="str">
        <f>VLOOKUP(F5516,Translations!$D$1:$F$13,2,FALSE)</f>
        <v>Ok</v>
      </c>
      <c r="Q5516" t="str">
        <f>VLOOKUP(F5516,Translations!$D$2:$G$13,4,FALSE)</f>
        <v>01 - Aktiv, bopæl i DK</v>
      </c>
      <c r="R5516" t="str">
        <f>VLOOKUP(H5516,Translations!$P$2:$Q$10,2,FALSE)</f>
        <v>1 - Selvstændigt sikret - med lægevalg</v>
      </c>
      <c r="S5516" t="str">
        <f>VLOOKUP(F5516,Translations!$D$2:$F$13,3,FALSE)</f>
        <v>Ja</v>
      </c>
    </row>
    <row r="5517" spans="1:19" x14ac:dyDescent="0.2">
      <c r="A5517" s="3">
        <v>43970</v>
      </c>
      <c r="B5517" t="s">
        <v>230</v>
      </c>
      <c r="C5517" t="s">
        <v>235</v>
      </c>
      <c r="D5517">
        <v>350</v>
      </c>
      <c r="E5517">
        <v>1085</v>
      </c>
      <c r="F5517" t="str">
        <f t="shared" si="179"/>
        <v>01</v>
      </c>
      <c r="G5517" t="s">
        <v>512</v>
      </c>
      <c r="H5517">
        <v>1</v>
      </c>
      <c r="I5517" t="s">
        <v>5</v>
      </c>
      <c r="J5517" t="s">
        <v>5</v>
      </c>
      <c r="K5517" t="s">
        <v>6</v>
      </c>
      <c r="L5517">
        <v>1</v>
      </c>
      <c r="M5517" t="str">
        <f>VLOOKUP(E5517,Translations!$A$1:$B$7,2,FALSE)</f>
        <v>Sjælland</v>
      </c>
      <c r="N5517" t="str">
        <f>VLOOKUP(D5517,Translations!$I$2:$K$101,2,FALSE)</f>
        <v>Lejre</v>
      </c>
      <c r="O5517" t="str">
        <f>VLOOKUP(G5517,Translations!$M$2:$N$9,2,FALSE)</f>
        <v>[X2074] SARS-CoV-2 (RNA), Testcenter</v>
      </c>
      <c r="P5517" t="str">
        <f>VLOOKUP(F5517,Translations!$D$1:$F$13,2,FALSE)</f>
        <v>Ok</v>
      </c>
      <c r="Q5517" t="str">
        <f>VLOOKUP(F5517,Translations!$D$2:$G$13,4,FALSE)</f>
        <v>01 - Aktiv, bopæl i DK</v>
      </c>
      <c r="R5517" t="str">
        <f>VLOOKUP(H5517,Translations!$P$2:$Q$10,2,FALSE)</f>
        <v>1 - Selvstændigt sikret - med lægevalg</v>
      </c>
      <c r="S5517" t="str">
        <f>VLOOKUP(F5517,Translations!$D$2:$F$13,3,FALSE)</f>
        <v>Ja</v>
      </c>
    </row>
    <row r="5518" spans="1:19" x14ac:dyDescent="0.2">
      <c r="A5518" s="3">
        <v>43970</v>
      </c>
      <c r="B5518" t="s">
        <v>230</v>
      </c>
      <c r="C5518" t="s">
        <v>235</v>
      </c>
      <c r="D5518">
        <v>360</v>
      </c>
      <c r="E5518">
        <v>1085</v>
      </c>
      <c r="F5518" t="str">
        <f t="shared" si="179"/>
        <v>01</v>
      </c>
      <c r="G5518" t="s">
        <v>512</v>
      </c>
      <c r="H5518">
        <v>1</v>
      </c>
      <c r="I5518" t="s">
        <v>5</v>
      </c>
      <c r="J5518" t="s">
        <v>5</v>
      </c>
      <c r="K5518" t="s">
        <v>6</v>
      </c>
      <c r="L5518">
        <v>325</v>
      </c>
      <c r="M5518" t="str">
        <f>VLOOKUP(E5518,Translations!$A$1:$B$7,2,FALSE)</f>
        <v>Sjælland</v>
      </c>
      <c r="N5518" t="str">
        <f>VLOOKUP(D5518,Translations!$I$2:$K$101,2,FALSE)</f>
        <v>Lolland</v>
      </c>
      <c r="O5518" t="str">
        <f>VLOOKUP(G5518,Translations!$M$2:$N$9,2,FALSE)</f>
        <v>[X2074] SARS-CoV-2 (RNA), Testcenter</v>
      </c>
      <c r="P5518" t="str">
        <f>VLOOKUP(F5518,Translations!$D$1:$F$13,2,FALSE)</f>
        <v>Ok</v>
      </c>
      <c r="Q5518" t="str">
        <f>VLOOKUP(F5518,Translations!$D$2:$G$13,4,FALSE)</f>
        <v>01 - Aktiv, bopæl i DK</v>
      </c>
      <c r="R5518" t="str">
        <f>VLOOKUP(H5518,Translations!$P$2:$Q$10,2,FALSE)</f>
        <v>1 - Selvstændigt sikret - med lægevalg</v>
      </c>
      <c r="S5518" t="str">
        <f>VLOOKUP(F5518,Translations!$D$2:$F$13,3,FALSE)</f>
        <v>Ja</v>
      </c>
    </row>
    <row r="5519" spans="1:19" x14ac:dyDescent="0.2">
      <c r="A5519" s="3">
        <v>43970</v>
      </c>
      <c r="B5519" t="s">
        <v>230</v>
      </c>
      <c r="C5519" t="s">
        <v>235</v>
      </c>
      <c r="D5519">
        <v>370</v>
      </c>
      <c r="E5519">
        <v>1085</v>
      </c>
      <c r="F5519" t="str">
        <f t="shared" si="179"/>
        <v>01</v>
      </c>
      <c r="G5519" t="s">
        <v>512</v>
      </c>
      <c r="H5519">
        <v>1</v>
      </c>
      <c r="I5519" t="s">
        <v>5</v>
      </c>
      <c r="J5519" t="s">
        <v>5</v>
      </c>
      <c r="K5519" t="s">
        <v>6</v>
      </c>
      <c r="L5519">
        <v>5</v>
      </c>
      <c r="M5519" t="str">
        <f>VLOOKUP(E5519,Translations!$A$1:$B$7,2,FALSE)</f>
        <v>Sjælland</v>
      </c>
      <c r="N5519" t="str">
        <f>VLOOKUP(D5519,Translations!$I$2:$K$101,2,FALSE)</f>
        <v>Næstved</v>
      </c>
      <c r="O5519" t="str">
        <f>VLOOKUP(G5519,Translations!$M$2:$N$9,2,FALSE)</f>
        <v>[X2074] SARS-CoV-2 (RNA), Testcenter</v>
      </c>
      <c r="P5519" t="str">
        <f>VLOOKUP(F5519,Translations!$D$1:$F$13,2,FALSE)</f>
        <v>Ok</v>
      </c>
      <c r="Q5519" t="str">
        <f>VLOOKUP(F5519,Translations!$D$2:$G$13,4,FALSE)</f>
        <v>01 - Aktiv, bopæl i DK</v>
      </c>
      <c r="R5519" t="str">
        <f>VLOOKUP(H5519,Translations!$P$2:$Q$10,2,FALSE)</f>
        <v>1 - Selvstændigt sikret - med lægevalg</v>
      </c>
      <c r="S5519" t="str">
        <f>VLOOKUP(F5519,Translations!$D$2:$F$13,3,FALSE)</f>
        <v>Ja</v>
      </c>
    </row>
    <row r="5520" spans="1:19" x14ac:dyDescent="0.2">
      <c r="A5520" s="3">
        <v>43970</v>
      </c>
      <c r="B5520" t="s">
        <v>230</v>
      </c>
      <c r="C5520" t="s">
        <v>235</v>
      </c>
      <c r="D5520">
        <v>376</v>
      </c>
      <c r="E5520">
        <v>1085</v>
      </c>
      <c r="F5520" t="str">
        <f t="shared" si="179"/>
        <v>01</v>
      </c>
      <c r="G5520" t="s">
        <v>512</v>
      </c>
      <c r="H5520">
        <v>1</v>
      </c>
      <c r="I5520" t="s">
        <v>5</v>
      </c>
      <c r="J5520" t="s">
        <v>5</v>
      </c>
      <c r="K5520" t="s">
        <v>6</v>
      </c>
      <c r="L5520">
        <v>78</v>
      </c>
      <c r="M5520" t="str">
        <f>VLOOKUP(E5520,Translations!$A$1:$B$7,2,FALSE)</f>
        <v>Sjælland</v>
      </c>
      <c r="N5520" t="str">
        <f>VLOOKUP(D5520,Translations!$I$2:$K$101,2,FALSE)</f>
        <v>Guldborgsund</v>
      </c>
      <c r="O5520" t="str">
        <f>VLOOKUP(G5520,Translations!$M$2:$N$9,2,FALSE)</f>
        <v>[X2074] SARS-CoV-2 (RNA), Testcenter</v>
      </c>
      <c r="P5520" t="str">
        <f>VLOOKUP(F5520,Translations!$D$1:$F$13,2,FALSE)</f>
        <v>Ok</v>
      </c>
      <c r="Q5520" t="str">
        <f>VLOOKUP(F5520,Translations!$D$2:$G$13,4,FALSE)</f>
        <v>01 - Aktiv, bopæl i DK</v>
      </c>
      <c r="R5520" t="str">
        <f>VLOOKUP(H5520,Translations!$P$2:$Q$10,2,FALSE)</f>
        <v>1 - Selvstændigt sikret - med lægevalg</v>
      </c>
      <c r="S5520" t="str">
        <f>VLOOKUP(F5520,Translations!$D$2:$F$13,3,FALSE)</f>
        <v>Ja</v>
      </c>
    </row>
    <row r="5521" spans="1:19" x14ac:dyDescent="0.2">
      <c r="A5521" s="3">
        <v>43970</v>
      </c>
      <c r="B5521" t="s">
        <v>230</v>
      </c>
      <c r="C5521" t="s">
        <v>235</v>
      </c>
      <c r="D5521">
        <v>390</v>
      </c>
      <c r="E5521">
        <v>1085</v>
      </c>
      <c r="F5521" t="str">
        <f t="shared" si="179"/>
        <v>01</v>
      </c>
      <c r="G5521" t="s">
        <v>512</v>
      </c>
      <c r="H5521">
        <v>1</v>
      </c>
      <c r="I5521" t="s">
        <v>5</v>
      </c>
      <c r="J5521" t="s">
        <v>5</v>
      </c>
      <c r="K5521" t="s">
        <v>6</v>
      </c>
      <c r="L5521">
        <v>10</v>
      </c>
      <c r="M5521" t="str">
        <f>VLOOKUP(E5521,Translations!$A$1:$B$7,2,FALSE)</f>
        <v>Sjælland</v>
      </c>
      <c r="N5521" t="str">
        <f>VLOOKUP(D5521,Translations!$I$2:$K$101,2,FALSE)</f>
        <v>Vordingborg</v>
      </c>
      <c r="O5521" t="str">
        <f>VLOOKUP(G5521,Translations!$M$2:$N$9,2,FALSE)</f>
        <v>[X2074] SARS-CoV-2 (RNA), Testcenter</v>
      </c>
      <c r="P5521" t="str">
        <f>VLOOKUP(F5521,Translations!$D$1:$F$13,2,FALSE)</f>
        <v>Ok</v>
      </c>
      <c r="Q5521" t="str">
        <f>VLOOKUP(F5521,Translations!$D$2:$G$13,4,FALSE)</f>
        <v>01 - Aktiv, bopæl i DK</v>
      </c>
      <c r="R5521" t="str">
        <f>VLOOKUP(H5521,Translations!$P$2:$Q$10,2,FALSE)</f>
        <v>1 - Selvstændigt sikret - med lægevalg</v>
      </c>
      <c r="S5521" t="str">
        <f>VLOOKUP(F5521,Translations!$D$2:$F$13,3,FALSE)</f>
        <v>Ja</v>
      </c>
    </row>
    <row r="5522" spans="1:19" x14ac:dyDescent="0.2">
      <c r="A5522" s="3">
        <v>43970</v>
      </c>
      <c r="B5522" t="s">
        <v>230</v>
      </c>
      <c r="C5522" t="s">
        <v>235</v>
      </c>
      <c r="D5522">
        <v>751</v>
      </c>
      <c r="E5522">
        <v>1082</v>
      </c>
      <c r="F5522" t="str">
        <f t="shared" si="179"/>
        <v>01</v>
      </c>
      <c r="G5522" t="s">
        <v>512</v>
      </c>
      <c r="H5522">
        <v>1</v>
      </c>
      <c r="I5522" t="s">
        <v>5</v>
      </c>
      <c r="J5522" t="s">
        <v>5</v>
      </c>
      <c r="K5522" t="s">
        <v>6</v>
      </c>
      <c r="L5522">
        <v>1</v>
      </c>
      <c r="M5522" t="str">
        <f>VLOOKUP(E5522,Translations!$A$1:$B$7,2,FALSE)</f>
        <v>Midtjylland</v>
      </c>
      <c r="N5522" t="str">
        <f>VLOOKUP(D5522,Translations!$I$2:$K$101,2,FALSE)</f>
        <v>Aarhus</v>
      </c>
      <c r="O5522" t="str">
        <f>VLOOKUP(G5522,Translations!$M$2:$N$9,2,FALSE)</f>
        <v>[X2074] SARS-CoV-2 (RNA), Testcenter</v>
      </c>
      <c r="P5522" t="str">
        <f>VLOOKUP(F5522,Translations!$D$1:$F$13,2,FALSE)</f>
        <v>Ok</v>
      </c>
      <c r="Q5522" t="str">
        <f>VLOOKUP(F5522,Translations!$D$2:$G$13,4,FALSE)</f>
        <v>01 - Aktiv, bopæl i DK</v>
      </c>
      <c r="R5522" t="str">
        <f>VLOOKUP(H5522,Translations!$P$2:$Q$10,2,FALSE)</f>
        <v>1 - Selvstændigt sikret - med lægevalg</v>
      </c>
      <c r="S5522" t="str">
        <f>VLOOKUP(F5522,Translations!$D$2:$F$13,3,FALSE)</f>
        <v>Ja</v>
      </c>
    </row>
    <row r="5523" spans="1:19" x14ac:dyDescent="0.2">
      <c r="A5523" s="3">
        <v>43970</v>
      </c>
      <c r="B5523" t="s">
        <v>230</v>
      </c>
      <c r="C5523" t="s">
        <v>236</v>
      </c>
      <c r="D5523">
        <v>0</v>
      </c>
      <c r="E5523">
        <v>0</v>
      </c>
      <c r="F5523" t="str">
        <f>"80"</f>
        <v>80</v>
      </c>
      <c r="G5523" t="s">
        <v>512</v>
      </c>
      <c r="H5523">
        <v>7</v>
      </c>
      <c r="I5523" t="s">
        <v>5</v>
      </c>
      <c r="J5523" t="s">
        <v>5</v>
      </c>
      <c r="K5523" t="s">
        <v>6</v>
      </c>
      <c r="L5523">
        <v>1</v>
      </c>
      <c r="M5523" t="str">
        <f>VLOOKUP(E5523,Translations!$A$1:$B$7,2,FALSE)</f>
        <v>Ukendt</v>
      </c>
      <c r="N5523" t="str">
        <f>VLOOKUP(D5523,Translations!$I$2:$K$101,2,FALSE)</f>
        <v>Ukendt</v>
      </c>
      <c r="O5523" t="str">
        <f>VLOOKUP(G5523,Translations!$M$2:$N$9,2,FALSE)</f>
        <v>[X2074] SARS-CoV-2 (RNA), Testcenter</v>
      </c>
      <c r="P5523" t="str">
        <f>VLOOKUP(F5523,Translations!$D$1:$F$13,2,FALSE)</f>
        <v>Ok</v>
      </c>
      <c r="Q5523" t="str">
        <f>VLOOKUP(F5523,Translations!$D$2:$G$13,4,FALSE)</f>
        <v>80 - Inaktiv, udrejst</v>
      </c>
      <c r="R5523" t="str">
        <f>VLOOKUP(H5523,Translations!$P$2:$Q$10,2,FALSE)</f>
        <v>7 - Bopæl i udlandet</v>
      </c>
      <c r="S5523" t="str">
        <f>VLOOKUP(F5523,Translations!$D$2:$F$13,3,FALSE)</f>
        <v>Ja</v>
      </c>
    </row>
    <row r="5524" spans="1:19" x14ac:dyDescent="0.2">
      <c r="A5524" s="3">
        <v>43970</v>
      </c>
      <c r="B5524" t="s">
        <v>230</v>
      </c>
      <c r="C5524" t="s">
        <v>236</v>
      </c>
      <c r="D5524">
        <v>101</v>
      </c>
      <c r="E5524">
        <v>1084</v>
      </c>
      <c r="F5524" t="str">
        <f t="shared" ref="F5524:F5554" si="180">"01"</f>
        <v>01</v>
      </c>
      <c r="G5524" t="s">
        <v>512</v>
      </c>
      <c r="H5524">
        <v>1</v>
      </c>
      <c r="I5524" t="s">
        <v>5</v>
      </c>
      <c r="J5524" t="s">
        <v>5</v>
      </c>
      <c r="K5524" t="s">
        <v>6</v>
      </c>
      <c r="L5524">
        <v>13</v>
      </c>
      <c r="M5524" t="str">
        <f>VLOOKUP(E5524,Translations!$A$1:$B$7,2,FALSE)</f>
        <v>Hovedstaden</v>
      </c>
      <c r="N5524" t="str">
        <f>VLOOKUP(D5524,Translations!$I$2:$K$101,2,FALSE)</f>
        <v>København</v>
      </c>
      <c r="O5524" t="str">
        <f>VLOOKUP(G5524,Translations!$M$2:$N$9,2,FALSE)</f>
        <v>[X2074] SARS-CoV-2 (RNA), Testcenter</v>
      </c>
      <c r="P5524" t="str">
        <f>VLOOKUP(F5524,Translations!$D$1:$F$13,2,FALSE)</f>
        <v>Ok</v>
      </c>
      <c r="Q5524" t="str">
        <f>VLOOKUP(F5524,Translations!$D$2:$G$13,4,FALSE)</f>
        <v>01 - Aktiv, bopæl i DK</v>
      </c>
      <c r="R5524" t="str">
        <f>VLOOKUP(H5524,Translations!$P$2:$Q$10,2,FALSE)</f>
        <v>1 - Selvstændigt sikret - med lægevalg</v>
      </c>
      <c r="S5524" t="str">
        <f>VLOOKUP(F5524,Translations!$D$2:$F$13,3,FALSE)</f>
        <v>Ja</v>
      </c>
    </row>
    <row r="5525" spans="1:19" x14ac:dyDescent="0.2">
      <c r="A5525" s="3">
        <v>43970</v>
      </c>
      <c r="B5525" t="s">
        <v>230</v>
      </c>
      <c r="C5525" t="s">
        <v>236</v>
      </c>
      <c r="D5525">
        <v>147</v>
      </c>
      <c r="E5525">
        <v>1084</v>
      </c>
      <c r="F5525" t="str">
        <f t="shared" si="180"/>
        <v>01</v>
      </c>
      <c r="G5525" t="s">
        <v>512</v>
      </c>
      <c r="H5525">
        <v>1</v>
      </c>
      <c r="I5525" t="s">
        <v>5</v>
      </c>
      <c r="J5525" t="s">
        <v>5</v>
      </c>
      <c r="K5525" t="s">
        <v>6</v>
      </c>
      <c r="L5525">
        <v>4</v>
      </c>
      <c r="M5525" t="str">
        <f>VLOOKUP(E5525,Translations!$A$1:$B$7,2,FALSE)</f>
        <v>Hovedstaden</v>
      </c>
      <c r="N5525" t="str">
        <f>VLOOKUP(D5525,Translations!$I$2:$K$101,2,FALSE)</f>
        <v>Frederiksberg</v>
      </c>
      <c r="O5525" t="str">
        <f>VLOOKUP(G5525,Translations!$M$2:$N$9,2,FALSE)</f>
        <v>[X2074] SARS-CoV-2 (RNA), Testcenter</v>
      </c>
      <c r="P5525" t="str">
        <f>VLOOKUP(F5525,Translations!$D$1:$F$13,2,FALSE)</f>
        <v>Ok</v>
      </c>
      <c r="Q5525" t="str">
        <f>VLOOKUP(F5525,Translations!$D$2:$G$13,4,FALSE)</f>
        <v>01 - Aktiv, bopæl i DK</v>
      </c>
      <c r="R5525" t="str">
        <f>VLOOKUP(H5525,Translations!$P$2:$Q$10,2,FALSE)</f>
        <v>1 - Selvstændigt sikret - med lægevalg</v>
      </c>
      <c r="S5525" t="str">
        <f>VLOOKUP(F5525,Translations!$D$2:$F$13,3,FALSE)</f>
        <v>Ja</v>
      </c>
    </row>
    <row r="5526" spans="1:19" x14ac:dyDescent="0.2">
      <c r="A5526" s="3">
        <v>43970</v>
      </c>
      <c r="B5526" t="s">
        <v>230</v>
      </c>
      <c r="C5526" t="s">
        <v>236</v>
      </c>
      <c r="D5526">
        <v>151</v>
      </c>
      <c r="E5526">
        <v>1084</v>
      </c>
      <c r="F5526" t="str">
        <f t="shared" si="180"/>
        <v>01</v>
      </c>
      <c r="G5526" t="s">
        <v>512</v>
      </c>
      <c r="H5526">
        <v>1</v>
      </c>
      <c r="I5526" t="s">
        <v>5</v>
      </c>
      <c r="J5526" t="s">
        <v>5</v>
      </c>
      <c r="K5526" t="s">
        <v>6</v>
      </c>
      <c r="L5526">
        <v>1</v>
      </c>
      <c r="M5526" t="str">
        <f>VLOOKUP(E5526,Translations!$A$1:$B$7,2,FALSE)</f>
        <v>Hovedstaden</v>
      </c>
      <c r="N5526" t="str">
        <f>VLOOKUP(D5526,Translations!$I$2:$K$101,2,FALSE)</f>
        <v>Ballerup</v>
      </c>
      <c r="O5526" t="str">
        <f>VLOOKUP(G5526,Translations!$M$2:$N$9,2,FALSE)</f>
        <v>[X2074] SARS-CoV-2 (RNA), Testcenter</v>
      </c>
      <c r="P5526" t="str">
        <f>VLOOKUP(F5526,Translations!$D$1:$F$13,2,FALSE)</f>
        <v>Ok</v>
      </c>
      <c r="Q5526" t="str">
        <f>VLOOKUP(F5526,Translations!$D$2:$G$13,4,FALSE)</f>
        <v>01 - Aktiv, bopæl i DK</v>
      </c>
      <c r="R5526" t="str">
        <f>VLOOKUP(H5526,Translations!$P$2:$Q$10,2,FALSE)</f>
        <v>1 - Selvstændigt sikret - med lægevalg</v>
      </c>
      <c r="S5526" t="str">
        <f>VLOOKUP(F5526,Translations!$D$2:$F$13,3,FALSE)</f>
        <v>Ja</v>
      </c>
    </row>
    <row r="5527" spans="1:19" x14ac:dyDescent="0.2">
      <c r="A5527" s="3">
        <v>43970</v>
      </c>
      <c r="B5527" t="s">
        <v>230</v>
      </c>
      <c r="C5527" t="s">
        <v>236</v>
      </c>
      <c r="D5527">
        <v>153</v>
      </c>
      <c r="E5527">
        <v>1084</v>
      </c>
      <c r="F5527" t="str">
        <f t="shared" si="180"/>
        <v>01</v>
      </c>
      <c r="G5527" t="s">
        <v>512</v>
      </c>
      <c r="H5527">
        <v>1</v>
      </c>
      <c r="I5527" t="s">
        <v>5</v>
      </c>
      <c r="J5527" t="s">
        <v>5</v>
      </c>
      <c r="K5527" t="s">
        <v>6</v>
      </c>
      <c r="L5527">
        <v>29</v>
      </c>
      <c r="M5527" t="str">
        <f>VLOOKUP(E5527,Translations!$A$1:$B$7,2,FALSE)</f>
        <v>Hovedstaden</v>
      </c>
      <c r="N5527" t="str">
        <f>VLOOKUP(D5527,Translations!$I$2:$K$101,2,FALSE)</f>
        <v>Brøndby</v>
      </c>
      <c r="O5527" t="str">
        <f>VLOOKUP(G5527,Translations!$M$2:$N$9,2,FALSE)</f>
        <v>[X2074] SARS-CoV-2 (RNA), Testcenter</v>
      </c>
      <c r="P5527" t="str">
        <f>VLOOKUP(F5527,Translations!$D$1:$F$13,2,FALSE)</f>
        <v>Ok</v>
      </c>
      <c r="Q5527" t="str">
        <f>VLOOKUP(F5527,Translations!$D$2:$G$13,4,FALSE)</f>
        <v>01 - Aktiv, bopæl i DK</v>
      </c>
      <c r="R5527" t="str">
        <f>VLOOKUP(H5527,Translations!$P$2:$Q$10,2,FALSE)</f>
        <v>1 - Selvstændigt sikret - med lægevalg</v>
      </c>
      <c r="S5527" t="str">
        <f>VLOOKUP(F5527,Translations!$D$2:$F$13,3,FALSE)</f>
        <v>Ja</v>
      </c>
    </row>
    <row r="5528" spans="1:19" x14ac:dyDescent="0.2">
      <c r="A5528" s="3">
        <v>43970</v>
      </c>
      <c r="B5528" t="s">
        <v>230</v>
      </c>
      <c r="C5528" t="s">
        <v>236</v>
      </c>
      <c r="D5528">
        <v>159</v>
      </c>
      <c r="E5528">
        <v>1084</v>
      </c>
      <c r="F5528" t="str">
        <f t="shared" si="180"/>
        <v>01</v>
      </c>
      <c r="G5528" t="s">
        <v>512</v>
      </c>
      <c r="H5528">
        <v>1</v>
      </c>
      <c r="I5528" t="s">
        <v>5</v>
      </c>
      <c r="J5528" t="s">
        <v>5</v>
      </c>
      <c r="K5528" t="s">
        <v>6</v>
      </c>
      <c r="L5528">
        <v>1</v>
      </c>
      <c r="M5528" t="str">
        <f>VLOOKUP(E5528,Translations!$A$1:$B$7,2,FALSE)</f>
        <v>Hovedstaden</v>
      </c>
      <c r="N5528" t="str">
        <f>VLOOKUP(D5528,Translations!$I$2:$K$101,2,FALSE)</f>
        <v>Gladsaxe</v>
      </c>
      <c r="O5528" t="str">
        <f>VLOOKUP(G5528,Translations!$M$2:$N$9,2,FALSE)</f>
        <v>[X2074] SARS-CoV-2 (RNA), Testcenter</v>
      </c>
      <c r="P5528" t="str">
        <f>VLOOKUP(F5528,Translations!$D$1:$F$13,2,FALSE)</f>
        <v>Ok</v>
      </c>
      <c r="Q5528" t="str">
        <f>VLOOKUP(F5528,Translations!$D$2:$G$13,4,FALSE)</f>
        <v>01 - Aktiv, bopæl i DK</v>
      </c>
      <c r="R5528" t="str">
        <f>VLOOKUP(H5528,Translations!$P$2:$Q$10,2,FALSE)</f>
        <v>1 - Selvstændigt sikret - med lægevalg</v>
      </c>
      <c r="S5528" t="str">
        <f>VLOOKUP(F5528,Translations!$D$2:$F$13,3,FALSE)</f>
        <v>Ja</v>
      </c>
    </row>
    <row r="5529" spans="1:19" x14ac:dyDescent="0.2">
      <c r="A5529" s="3">
        <v>43970</v>
      </c>
      <c r="B5529" t="s">
        <v>230</v>
      </c>
      <c r="C5529" t="s">
        <v>236</v>
      </c>
      <c r="D5529">
        <v>161</v>
      </c>
      <c r="E5529">
        <v>1084</v>
      </c>
      <c r="F5529" t="str">
        <f t="shared" si="180"/>
        <v>01</v>
      </c>
      <c r="G5529" t="s">
        <v>512</v>
      </c>
      <c r="H5529">
        <v>1</v>
      </c>
      <c r="I5529" t="s">
        <v>5</v>
      </c>
      <c r="J5529" t="s">
        <v>5</v>
      </c>
      <c r="K5529" t="s">
        <v>6</v>
      </c>
      <c r="L5529">
        <v>4</v>
      </c>
      <c r="M5529" t="str">
        <f>VLOOKUP(E5529,Translations!$A$1:$B$7,2,FALSE)</f>
        <v>Hovedstaden</v>
      </c>
      <c r="N5529" t="str">
        <f>VLOOKUP(D5529,Translations!$I$2:$K$101,2,FALSE)</f>
        <v>Glostrup</v>
      </c>
      <c r="O5529" t="str">
        <f>VLOOKUP(G5529,Translations!$M$2:$N$9,2,FALSE)</f>
        <v>[X2074] SARS-CoV-2 (RNA), Testcenter</v>
      </c>
      <c r="P5529" t="str">
        <f>VLOOKUP(F5529,Translations!$D$1:$F$13,2,FALSE)</f>
        <v>Ok</v>
      </c>
      <c r="Q5529" t="str">
        <f>VLOOKUP(F5529,Translations!$D$2:$G$13,4,FALSE)</f>
        <v>01 - Aktiv, bopæl i DK</v>
      </c>
      <c r="R5529" t="str">
        <f>VLOOKUP(H5529,Translations!$P$2:$Q$10,2,FALSE)</f>
        <v>1 - Selvstændigt sikret - med lægevalg</v>
      </c>
      <c r="S5529" t="str">
        <f>VLOOKUP(F5529,Translations!$D$2:$F$13,3,FALSE)</f>
        <v>Ja</v>
      </c>
    </row>
    <row r="5530" spans="1:19" x14ac:dyDescent="0.2">
      <c r="A5530" s="3">
        <v>43970</v>
      </c>
      <c r="B5530" t="s">
        <v>230</v>
      </c>
      <c r="C5530" t="s">
        <v>236</v>
      </c>
      <c r="D5530">
        <v>163</v>
      </c>
      <c r="E5530">
        <v>1084</v>
      </c>
      <c r="F5530" t="str">
        <f t="shared" si="180"/>
        <v>01</v>
      </c>
      <c r="G5530" t="s">
        <v>512</v>
      </c>
      <c r="H5530">
        <v>1</v>
      </c>
      <c r="I5530" t="s">
        <v>5</v>
      </c>
      <c r="J5530" t="s">
        <v>5</v>
      </c>
      <c r="K5530" t="s">
        <v>6</v>
      </c>
      <c r="L5530">
        <v>1</v>
      </c>
      <c r="M5530" t="str">
        <f>VLOOKUP(E5530,Translations!$A$1:$B$7,2,FALSE)</f>
        <v>Hovedstaden</v>
      </c>
      <c r="N5530" t="str">
        <f>VLOOKUP(D5530,Translations!$I$2:$K$101,2,FALSE)</f>
        <v>Herlev</v>
      </c>
      <c r="O5530" t="str">
        <f>VLOOKUP(G5530,Translations!$M$2:$N$9,2,FALSE)</f>
        <v>[X2074] SARS-CoV-2 (RNA), Testcenter</v>
      </c>
      <c r="P5530" t="str">
        <f>VLOOKUP(F5530,Translations!$D$1:$F$13,2,FALSE)</f>
        <v>Ok</v>
      </c>
      <c r="Q5530" t="str">
        <f>VLOOKUP(F5530,Translations!$D$2:$G$13,4,FALSE)</f>
        <v>01 - Aktiv, bopæl i DK</v>
      </c>
      <c r="R5530" t="str">
        <f>VLOOKUP(H5530,Translations!$P$2:$Q$10,2,FALSE)</f>
        <v>1 - Selvstændigt sikret - med lægevalg</v>
      </c>
      <c r="S5530" t="str">
        <f>VLOOKUP(F5530,Translations!$D$2:$F$13,3,FALSE)</f>
        <v>Ja</v>
      </c>
    </row>
    <row r="5531" spans="1:19" x14ac:dyDescent="0.2">
      <c r="A5531" s="3">
        <v>43970</v>
      </c>
      <c r="B5531" t="s">
        <v>230</v>
      </c>
      <c r="C5531" t="s">
        <v>236</v>
      </c>
      <c r="D5531">
        <v>165</v>
      </c>
      <c r="E5531">
        <v>1084</v>
      </c>
      <c r="F5531" t="str">
        <f t="shared" si="180"/>
        <v>01</v>
      </c>
      <c r="G5531" t="s">
        <v>512</v>
      </c>
      <c r="H5531">
        <v>1</v>
      </c>
      <c r="I5531" t="s">
        <v>5</v>
      </c>
      <c r="J5531" t="s">
        <v>5</v>
      </c>
      <c r="K5531" t="s">
        <v>6</v>
      </c>
      <c r="L5531">
        <v>17</v>
      </c>
      <c r="M5531" t="str">
        <f>VLOOKUP(E5531,Translations!$A$1:$B$7,2,FALSE)</f>
        <v>Hovedstaden</v>
      </c>
      <c r="N5531" t="str">
        <f>VLOOKUP(D5531,Translations!$I$2:$K$101,2,FALSE)</f>
        <v>Albertslund</v>
      </c>
      <c r="O5531" t="str">
        <f>VLOOKUP(G5531,Translations!$M$2:$N$9,2,FALSE)</f>
        <v>[X2074] SARS-CoV-2 (RNA), Testcenter</v>
      </c>
      <c r="P5531" t="str">
        <f>VLOOKUP(F5531,Translations!$D$1:$F$13,2,FALSE)</f>
        <v>Ok</v>
      </c>
      <c r="Q5531" t="str">
        <f>VLOOKUP(F5531,Translations!$D$2:$G$13,4,FALSE)</f>
        <v>01 - Aktiv, bopæl i DK</v>
      </c>
      <c r="R5531" t="str">
        <f>VLOOKUP(H5531,Translations!$P$2:$Q$10,2,FALSE)</f>
        <v>1 - Selvstændigt sikret - med lægevalg</v>
      </c>
      <c r="S5531" t="str">
        <f>VLOOKUP(F5531,Translations!$D$2:$F$13,3,FALSE)</f>
        <v>Ja</v>
      </c>
    </row>
    <row r="5532" spans="1:19" x14ac:dyDescent="0.2">
      <c r="A5532" s="3">
        <v>43970</v>
      </c>
      <c r="B5532" t="s">
        <v>230</v>
      </c>
      <c r="C5532" t="s">
        <v>236</v>
      </c>
      <c r="D5532">
        <v>167</v>
      </c>
      <c r="E5532">
        <v>1084</v>
      </c>
      <c r="F5532" t="str">
        <f t="shared" si="180"/>
        <v>01</v>
      </c>
      <c r="G5532" t="s">
        <v>512</v>
      </c>
      <c r="H5532">
        <v>1</v>
      </c>
      <c r="I5532" t="s">
        <v>5</v>
      </c>
      <c r="J5532" t="s">
        <v>5</v>
      </c>
      <c r="K5532" t="s">
        <v>6</v>
      </c>
      <c r="L5532">
        <v>7</v>
      </c>
      <c r="M5532" t="str">
        <f>VLOOKUP(E5532,Translations!$A$1:$B$7,2,FALSE)</f>
        <v>Hovedstaden</v>
      </c>
      <c r="N5532" t="str">
        <f>VLOOKUP(D5532,Translations!$I$2:$K$101,2,FALSE)</f>
        <v>Hvidovre</v>
      </c>
      <c r="O5532" t="str">
        <f>VLOOKUP(G5532,Translations!$M$2:$N$9,2,FALSE)</f>
        <v>[X2074] SARS-CoV-2 (RNA), Testcenter</v>
      </c>
      <c r="P5532" t="str">
        <f>VLOOKUP(F5532,Translations!$D$1:$F$13,2,FALSE)</f>
        <v>Ok</v>
      </c>
      <c r="Q5532" t="str">
        <f>VLOOKUP(F5532,Translations!$D$2:$G$13,4,FALSE)</f>
        <v>01 - Aktiv, bopæl i DK</v>
      </c>
      <c r="R5532" t="str">
        <f>VLOOKUP(H5532,Translations!$P$2:$Q$10,2,FALSE)</f>
        <v>1 - Selvstændigt sikret - med lægevalg</v>
      </c>
      <c r="S5532" t="str">
        <f>VLOOKUP(F5532,Translations!$D$2:$F$13,3,FALSE)</f>
        <v>Ja</v>
      </c>
    </row>
    <row r="5533" spans="1:19" x14ac:dyDescent="0.2">
      <c r="A5533" s="3">
        <v>43970</v>
      </c>
      <c r="B5533" t="s">
        <v>230</v>
      </c>
      <c r="C5533" t="s">
        <v>236</v>
      </c>
      <c r="D5533">
        <v>169</v>
      </c>
      <c r="E5533">
        <v>1084</v>
      </c>
      <c r="F5533" t="str">
        <f t="shared" si="180"/>
        <v>01</v>
      </c>
      <c r="G5533" t="s">
        <v>512</v>
      </c>
      <c r="H5533">
        <v>1</v>
      </c>
      <c r="I5533" t="s">
        <v>5</v>
      </c>
      <c r="J5533" t="s">
        <v>5</v>
      </c>
      <c r="K5533" t="s">
        <v>6</v>
      </c>
      <c r="L5533">
        <v>4</v>
      </c>
      <c r="M5533" t="str">
        <f>VLOOKUP(E5533,Translations!$A$1:$B$7,2,FALSE)</f>
        <v>Hovedstaden</v>
      </c>
      <c r="N5533" t="str">
        <f>VLOOKUP(D5533,Translations!$I$2:$K$101,2,FALSE)</f>
        <v>Høje-Taastrup</v>
      </c>
      <c r="O5533" t="str">
        <f>VLOOKUP(G5533,Translations!$M$2:$N$9,2,FALSE)</f>
        <v>[X2074] SARS-CoV-2 (RNA), Testcenter</v>
      </c>
      <c r="P5533" t="str">
        <f>VLOOKUP(F5533,Translations!$D$1:$F$13,2,FALSE)</f>
        <v>Ok</v>
      </c>
      <c r="Q5533" t="str">
        <f>VLOOKUP(F5533,Translations!$D$2:$G$13,4,FALSE)</f>
        <v>01 - Aktiv, bopæl i DK</v>
      </c>
      <c r="R5533" t="str">
        <f>VLOOKUP(H5533,Translations!$P$2:$Q$10,2,FALSE)</f>
        <v>1 - Selvstændigt sikret - med lægevalg</v>
      </c>
      <c r="S5533" t="str">
        <f>VLOOKUP(F5533,Translations!$D$2:$F$13,3,FALSE)</f>
        <v>Ja</v>
      </c>
    </row>
    <row r="5534" spans="1:19" x14ac:dyDescent="0.2">
      <c r="A5534" s="3">
        <v>43970</v>
      </c>
      <c r="B5534" t="s">
        <v>230</v>
      </c>
      <c r="C5534" t="s">
        <v>236</v>
      </c>
      <c r="D5534">
        <v>175</v>
      </c>
      <c r="E5534">
        <v>1084</v>
      </c>
      <c r="F5534" t="str">
        <f t="shared" si="180"/>
        <v>01</v>
      </c>
      <c r="G5534" t="s">
        <v>512</v>
      </c>
      <c r="H5534">
        <v>1</v>
      </c>
      <c r="I5534" t="s">
        <v>5</v>
      </c>
      <c r="J5534" t="s">
        <v>5</v>
      </c>
      <c r="K5534" t="s">
        <v>6</v>
      </c>
      <c r="L5534">
        <v>2</v>
      </c>
      <c r="M5534" t="str">
        <f>VLOOKUP(E5534,Translations!$A$1:$B$7,2,FALSE)</f>
        <v>Hovedstaden</v>
      </c>
      <c r="N5534" t="str">
        <f>VLOOKUP(D5534,Translations!$I$2:$K$101,2,FALSE)</f>
        <v>Rødovre</v>
      </c>
      <c r="O5534" t="str">
        <f>VLOOKUP(G5534,Translations!$M$2:$N$9,2,FALSE)</f>
        <v>[X2074] SARS-CoV-2 (RNA), Testcenter</v>
      </c>
      <c r="P5534" t="str">
        <f>VLOOKUP(F5534,Translations!$D$1:$F$13,2,FALSE)</f>
        <v>Ok</v>
      </c>
      <c r="Q5534" t="str">
        <f>VLOOKUP(F5534,Translations!$D$2:$G$13,4,FALSE)</f>
        <v>01 - Aktiv, bopæl i DK</v>
      </c>
      <c r="R5534" t="str">
        <f>VLOOKUP(H5534,Translations!$P$2:$Q$10,2,FALSE)</f>
        <v>1 - Selvstændigt sikret - med lægevalg</v>
      </c>
      <c r="S5534" t="str">
        <f>VLOOKUP(F5534,Translations!$D$2:$F$13,3,FALSE)</f>
        <v>Ja</v>
      </c>
    </row>
    <row r="5535" spans="1:19" x14ac:dyDescent="0.2">
      <c r="A5535" s="3">
        <v>43970</v>
      </c>
      <c r="B5535" t="s">
        <v>230</v>
      </c>
      <c r="C5535" t="s">
        <v>236</v>
      </c>
      <c r="D5535">
        <v>183</v>
      </c>
      <c r="E5535">
        <v>1084</v>
      </c>
      <c r="F5535" t="str">
        <f t="shared" si="180"/>
        <v>01</v>
      </c>
      <c r="G5535" t="s">
        <v>512</v>
      </c>
      <c r="H5535">
        <v>1</v>
      </c>
      <c r="I5535" t="s">
        <v>5</v>
      </c>
      <c r="J5535" t="s">
        <v>5</v>
      </c>
      <c r="K5535" t="s">
        <v>6</v>
      </c>
      <c r="L5535">
        <v>36</v>
      </c>
      <c r="M5535" t="str">
        <f>VLOOKUP(E5535,Translations!$A$1:$B$7,2,FALSE)</f>
        <v>Hovedstaden</v>
      </c>
      <c r="N5535" t="str">
        <f>VLOOKUP(D5535,Translations!$I$2:$K$101,2,FALSE)</f>
        <v>Ishøj</v>
      </c>
      <c r="O5535" t="str">
        <f>VLOOKUP(G5535,Translations!$M$2:$N$9,2,FALSE)</f>
        <v>[X2074] SARS-CoV-2 (RNA), Testcenter</v>
      </c>
      <c r="P5535" t="str">
        <f>VLOOKUP(F5535,Translations!$D$1:$F$13,2,FALSE)</f>
        <v>Ok</v>
      </c>
      <c r="Q5535" t="str">
        <f>VLOOKUP(F5535,Translations!$D$2:$G$13,4,FALSE)</f>
        <v>01 - Aktiv, bopæl i DK</v>
      </c>
      <c r="R5535" t="str">
        <f>VLOOKUP(H5535,Translations!$P$2:$Q$10,2,FALSE)</f>
        <v>1 - Selvstændigt sikret - med lægevalg</v>
      </c>
      <c r="S5535" t="str">
        <f>VLOOKUP(F5535,Translations!$D$2:$F$13,3,FALSE)</f>
        <v>Ja</v>
      </c>
    </row>
    <row r="5536" spans="1:19" x14ac:dyDescent="0.2">
      <c r="A5536" s="3">
        <v>43970</v>
      </c>
      <c r="B5536" t="s">
        <v>230</v>
      </c>
      <c r="C5536" t="s">
        <v>236</v>
      </c>
      <c r="D5536">
        <v>187</v>
      </c>
      <c r="E5536">
        <v>1084</v>
      </c>
      <c r="F5536" t="str">
        <f t="shared" si="180"/>
        <v>01</v>
      </c>
      <c r="G5536" t="s">
        <v>512</v>
      </c>
      <c r="H5536">
        <v>1</v>
      </c>
      <c r="I5536" t="s">
        <v>5</v>
      </c>
      <c r="J5536" t="s">
        <v>5</v>
      </c>
      <c r="K5536" t="s">
        <v>6</v>
      </c>
      <c r="L5536">
        <v>53</v>
      </c>
      <c r="M5536" t="str">
        <f>VLOOKUP(E5536,Translations!$A$1:$B$7,2,FALSE)</f>
        <v>Hovedstaden</v>
      </c>
      <c r="N5536" t="str">
        <f>VLOOKUP(D5536,Translations!$I$2:$K$101,2,FALSE)</f>
        <v>Vallensbæk</v>
      </c>
      <c r="O5536" t="str">
        <f>VLOOKUP(G5536,Translations!$M$2:$N$9,2,FALSE)</f>
        <v>[X2074] SARS-CoV-2 (RNA), Testcenter</v>
      </c>
      <c r="P5536" t="str">
        <f>VLOOKUP(F5536,Translations!$D$1:$F$13,2,FALSE)</f>
        <v>Ok</v>
      </c>
      <c r="Q5536" t="str">
        <f>VLOOKUP(F5536,Translations!$D$2:$G$13,4,FALSE)</f>
        <v>01 - Aktiv, bopæl i DK</v>
      </c>
      <c r="R5536" t="str">
        <f>VLOOKUP(H5536,Translations!$P$2:$Q$10,2,FALSE)</f>
        <v>1 - Selvstændigt sikret - med lægevalg</v>
      </c>
      <c r="S5536" t="str">
        <f>VLOOKUP(F5536,Translations!$D$2:$F$13,3,FALSE)</f>
        <v>Ja</v>
      </c>
    </row>
    <row r="5537" spans="1:19" x14ac:dyDescent="0.2">
      <c r="A5537" s="3">
        <v>43970</v>
      </c>
      <c r="B5537" t="s">
        <v>230</v>
      </c>
      <c r="C5537" t="s">
        <v>236</v>
      </c>
      <c r="D5537">
        <v>190</v>
      </c>
      <c r="E5537">
        <v>1084</v>
      </c>
      <c r="F5537" t="str">
        <f t="shared" si="180"/>
        <v>01</v>
      </c>
      <c r="G5537" t="s">
        <v>512</v>
      </c>
      <c r="H5537">
        <v>1</v>
      </c>
      <c r="I5537" t="s">
        <v>5</v>
      </c>
      <c r="J5537" t="s">
        <v>5</v>
      </c>
      <c r="K5537" t="s">
        <v>6</v>
      </c>
      <c r="L5537">
        <v>1</v>
      </c>
      <c r="M5537" t="str">
        <f>VLOOKUP(E5537,Translations!$A$1:$B$7,2,FALSE)</f>
        <v>Hovedstaden</v>
      </c>
      <c r="N5537" t="str">
        <f>VLOOKUP(D5537,Translations!$I$2:$K$101,2,FALSE)</f>
        <v>Furesø</v>
      </c>
      <c r="O5537" t="str">
        <f>VLOOKUP(G5537,Translations!$M$2:$N$9,2,FALSE)</f>
        <v>[X2074] SARS-CoV-2 (RNA), Testcenter</v>
      </c>
      <c r="P5537" t="str">
        <f>VLOOKUP(F5537,Translations!$D$1:$F$13,2,FALSE)</f>
        <v>Ok</v>
      </c>
      <c r="Q5537" t="str">
        <f>VLOOKUP(F5537,Translations!$D$2:$G$13,4,FALSE)</f>
        <v>01 - Aktiv, bopæl i DK</v>
      </c>
      <c r="R5537" t="str">
        <f>VLOOKUP(H5537,Translations!$P$2:$Q$10,2,FALSE)</f>
        <v>1 - Selvstændigt sikret - med lægevalg</v>
      </c>
      <c r="S5537" t="str">
        <f>VLOOKUP(F5537,Translations!$D$2:$F$13,3,FALSE)</f>
        <v>Ja</v>
      </c>
    </row>
    <row r="5538" spans="1:19" x14ac:dyDescent="0.2">
      <c r="A5538" s="3">
        <v>43970</v>
      </c>
      <c r="B5538" t="s">
        <v>230</v>
      </c>
      <c r="C5538" t="s">
        <v>236</v>
      </c>
      <c r="D5538">
        <v>201</v>
      </c>
      <c r="E5538">
        <v>1084</v>
      </c>
      <c r="F5538" t="str">
        <f t="shared" si="180"/>
        <v>01</v>
      </c>
      <c r="G5538" t="s">
        <v>512</v>
      </c>
      <c r="H5538">
        <v>1</v>
      </c>
      <c r="I5538" t="s">
        <v>5</v>
      </c>
      <c r="J5538" t="s">
        <v>5</v>
      </c>
      <c r="K5538" t="s">
        <v>6</v>
      </c>
      <c r="L5538">
        <v>1</v>
      </c>
      <c r="M5538" t="str">
        <f>VLOOKUP(E5538,Translations!$A$1:$B$7,2,FALSE)</f>
        <v>Hovedstaden</v>
      </c>
      <c r="N5538" t="str">
        <f>VLOOKUP(D5538,Translations!$I$2:$K$101,2,FALSE)</f>
        <v>Allerød</v>
      </c>
      <c r="O5538" t="str">
        <f>VLOOKUP(G5538,Translations!$M$2:$N$9,2,FALSE)</f>
        <v>[X2074] SARS-CoV-2 (RNA), Testcenter</v>
      </c>
      <c r="P5538" t="str">
        <f>VLOOKUP(F5538,Translations!$D$1:$F$13,2,FALSE)</f>
        <v>Ok</v>
      </c>
      <c r="Q5538" t="str">
        <f>VLOOKUP(F5538,Translations!$D$2:$G$13,4,FALSE)</f>
        <v>01 - Aktiv, bopæl i DK</v>
      </c>
      <c r="R5538" t="str">
        <f>VLOOKUP(H5538,Translations!$P$2:$Q$10,2,FALSE)</f>
        <v>1 - Selvstændigt sikret - med lægevalg</v>
      </c>
      <c r="S5538" t="str">
        <f>VLOOKUP(F5538,Translations!$D$2:$F$13,3,FALSE)</f>
        <v>Ja</v>
      </c>
    </row>
    <row r="5539" spans="1:19" x14ac:dyDescent="0.2">
      <c r="A5539" s="3">
        <v>43970</v>
      </c>
      <c r="B5539" t="s">
        <v>230</v>
      </c>
      <c r="C5539" t="s">
        <v>236</v>
      </c>
      <c r="D5539">
        <v>219</v>
      </c>
      <c r="E5539">
        <v>1084</v>
      </c>
      <c r="F5539" t="str">
        <f t="shared" si="180"/>
        <v>01</v>
      </c>
      <c r="G5539" t="s">
        <v>512</v>
      </c>
      <c r="H5539">
        <v>1</v>
      </c>
      <c r="I5539" t="s">
        <v>5</v>
      </c>
      <c r="J5539" t="s">
        <v>5</v>
      </c>
      <c r="K5539" t="s">
        <v>6</v>
      </c>
      <c r="L5539">
        <v>1</v>
      </c>
      <c r="M5539" t="str">
        <f>VLOOKUP(E5539,Translations!$A$1:$B$7,2,FALSE)</f>
        <v>Hovedstaden</v>
      </c>
      <c r="N5539" t="str">
        <f>VLOOKUP(D5539,Translations!$I$2:$K$101,2,FALSE)</f>
        <v>Hillerød</v>
      </c>
      <c r="O5539" t="str">
        <f>VLOOKUP(G5539,Translations!$M$2:$N$9,2,FALSE)</f>
        <v>[X2074] SARS-CoV-2 (RNA), Testcenter</v>
      </c>
      <c r="P5539" t="str">
        <f>VLOOKUP(F5539,Translations!$D$1:$F$13,2,FALSE)</f>
        <v>Ok</v>
      </c>
      <c r="Q5539" t="str">
        <f>VLOOKUP(F5539,Translations!$D$2:$G$13,4,FALSE)</f>
        <v>01 - Aktiv, bopæl i DK</v>
      </c>
      <c r="R5539" t="str">
        <f>VLOOKUP(H5539,Translations!$P$2:$Q$10,2,FALSE)</f>
        <v>1 - Selvstændigt sikret - med lægevalg</v>
      </c>
      <c r="S5539" t="str">
        <f>VLOOKUP(F5539,Translations!$D$2:$F$13,3,FALSE)</f>
        <v>Ja</v>
      </c>
    </row>
    <row r="5540" spans="1:19" x14ac:dyDescent="0.2">
      <c r="A5540" s="3">
        <v>43970</v>
      </c>
      <c r="B5540" t="s">
        <v>230</v>
      </c>
      <c r="C5540" t="s">
        <v>236</v>
      </c>
      <c r="D5540">
        <v>230</v>
      </c>
      <c r="E5540">
        <v>1084</v>
      </c>
      <c r="F5540" t="str">
        <f t="shared" si="180"/>
        <v>01</v>
      </c>
      <c r="G5540" t="s">
        <v>512</v>
      </c>
      <c r="H5540">
        <v>1</v>
      </c>
      <c r="I5540" t="s">
        <v>5</v>
      </c>
      <c r="J5540" t="s">
        <v>5</v>
      </c>
      <c r="K5540" t="s">
        <v>6</v>
      </c>
      <c r="L5540">
        <v>1</v>
      </c>
      <c r="M5540" t="str">
        <f>VLOOKUP(E5540,Translations!$A$1:$B$7,2,FALSE)</f>
        <v>Hovedstaden</v>
      </c>
      <c r="N5540" t="str">
        <f>VLOOKUP(D5540,Translations!$I$2:$K$101,2,FALSE)</f>
        <v>Rudersdal</v>
      </c>
      <c r="O5540" t="str">
        <f>VLOOKUP(G5540,Translations!$M$2:$N$9,2,FALSE)</f>
        <v>[X2074] SARS-CoV-2 (RNA), Testcenter</v>
      </c>
      <c r="P5540" t="str">
        <f>VLOOKUP(F5540,Translations!$D$1:$F$13,2,FALSE)</f>
        <v>Ok</v>
      </c>
      <c r="Q5540" t="str">
        <f>VLOOKUP(F5540,Translations!$D$2:$G$13,4,FALSE)</f>
        <v>01 - Aktiv, bopæl i DK</v>
      </c>
      <c r="R5540" t="str">
        <f>VLOOKUP(H5540,Translations!$P$2:$Q$10,2,FALSE)</f>
        <v>1 - Selvstændigt sikret - med lægevalg</v>
      </c>
      <c r="S5540" t="str">
        <f>VLOOKUP(F5540,Translations!$D$2:$F$13,3,FALSE)</f>
        <v>Ja</v>
      </c>
    </row>
    <row r="5541" spans="1:19" x14ac:dyDescent="0.2">
      <c r="A5541" s="3">
        <v>43970</v>
      </c>
      <c r="B5541" t="s">
        <v>230</v>
      </c>
      <c r="C5541" t="s">
        <v>236</v>
      </c>
      <c r="D5541">
        <v>240</v>
      </c>
      <c r="E5541">
        <v>1084</v>
      </c>
      <c r="F5541" t="str">
        <f t="shared" si="180"/>
        <v>01</v>
      </c>
      <c r="G5541" t="s">
        <v>512</v>
      </c>
      <c r="H5541">
        <v>1</v>
      </c>
      <c r="I5541" t="s">
        <v>5</v>
      </c>
      <c r="J5541" t="s">
        <v>5</v>
      </c>
      <c r="K5541" t="s">
        <v>6</v>
      </c>
      <c r="L5541">
        <v>4</v>
      </c>
      <c r="M5541" t="str">
        <f>VLOOKUP(E5541,Translations!$A$1:$B$7,2,FALSE)</f>
        <v>Hovedstaden</v>
      </c>
      <c r="N5541" t="str">
        <f>VLOOKUP(D5541,Translations!$I$2:$K$101,2,FALSE)</f>
        <v>Egedal</v>
      </c>
      <c r="O5541" t="str">
        <f>VLOOKUP(G5541,Translations!$M$2:$N$9,2,FALSE)</f>
        <v>[X2074] SARS-CoV-2 (RNA), Testcenter</v>
      </c>
      <c r="P5541" t="str">
        <f>VLOOKUP(F5541,Translations!$D$1:$F$13,2,FALSE)</f>
        <v>Ok</v>
      </c>
      <c r="Q5541" t="str">
        <f>VLOOKUP(F5541,Translations!$D$2:$G$13,4,FALSE)</f>
        <v>01 - Aktiv, bopæl i DK</v>
      </c>
      <c r="R5541" t="str">
        <f>VLOOKUP(H5541,Translations!$P$2:$Q$10,2,FALSE)</f>
        <v>1 - Selvstændigt sikret - med lægevalg</v>
      </c>
      <c r="S5541" t="str">
        <f>VLOOKUP(F5541,Translations!$D$2:$F$13,3,FALSE)</f>
        <v>Ja</v>
      </c>
    </row>
    <row r="5542" spans="1:19" x14ac:dyDescent="0.2">
      <c r="A5542" s="3">
        <v>43970</v>
      </c>
      <c r="B5542" t="s">
        <v>230</v>
      </c>
      <c r="C5542" t="s">
        <v>236</v>
      </c>
      <c r="D5542">
        <v>253</v>
      </c>
      <c r="E5542">
        <v>1085</v>
      </c>
      <c r="F5542" t="str">
        <f t="shared" si="180"/>
        <v>01</v>
      </c>
      <c r="G5542" t="s">
        <v>512</v>
      </c>
      <c r="H5542">
        <v>1</v>
      </c>
      <c r="I5542" t="s">
        <v>5</v>
      </c>
      <c r="J5542" t="s">
        <v>5</v>
      </c>
      <c r="K5542" t="s">
        <v>6</v>
      </c>
      <c r="L5542">
        <v>25</v>
      </c>
      <c r="M5542" t="str">
        <f>VLOOKUP(E5542,Translations!$A$1:$B$7,2,FALSE)</f>
        <v>Sjælland</v>
      </c>
      <c r="N5542" t="str">
        <f>VLOOKUP(D5542,Translations!$I$2:$K$101,2,FALSE)</f>
        <v>Greve</v>
      </c>
      <c r="O5542" t="str">
        <f>VLOOKUP(G5542,Translations!$M$2:$N$9,2,FALSE)</f>
        <v>[X2074] SARS-CoV-2 (RNA), Testcenter</v>
      </c>
      <c r="P5542" t="str">
        <f>VLOOKUP(F5542,Translations!$D$1:$F$13,2,FALSE)</f>
        <v>Ok</v>
      </c>
      <c r="Q5542" t="str">
        <f>VLOOKUP(F5542,Translations!$D$2:$G$13,4,FALSE)</f>
        <v>01 - Aktiv, bopæl i DK</v>
      </c>
      <c r="R5542" t="str">
        <f>VLOOKUP(H5542,Translations!$P$2:$Q$10,2,FALSE)</f>
        <v>1 - Selvstændigt sikret - med lægevalg</v>
      </c>
      <c r="S5542" t="str">
        <f>VLOOKUP(F5542,Translations!$D$2:$F$13,3,FALSE)</f>
        <v>Ja</v>
      </c>
    </row>
    <row r="5543" spans="1:19" x14ac:dyDescent="0.2">
      <c r="A5543" s="3">
        <v>43970</v>
      </c>
      <c r="B5543" t="s">
        <v>230</v>
      </c>
      <c r="C5543" t="s">
        <v>236</v>
      </c>
      <c r="D5543">
        <v>259</v>
      </c>
      <c r="E5543">
        <v>1085</v>
      </c>
      <c r="F5543" t="str">
        <f t="shared" si="180"/>
        <v>01</v>
      </c>
      <c r="G5543" t="s">
        <v>512</v>
      </c>
      <c r="H5543">
        <v>1</v>
      </c>
      <c r="I5543" t="s">
        <v>5</v>
      </c>
      <c r="J5543" t="s">
        <v>5</v>
      </c>
      <c r="K5543" t="s">
        <v>6</v>
      </c>
      <c r="L5543">
        <v>6</v>
      </c>
      <c r="M5543" t="str">
        <f>VLOOKUP(E5543,Translations!$A$1:$B$7,2,FALSE)</f>
        <v>Sjælland</v>
      </c>
      <c r="N5543" t="str">
        <f>VLOOKUP(D5543,Translations!$I$2:$K$101,2,FALSE)</f>
        <v>Køge</v>
      </c>
      <c r="O5543" t="str">
        <f>VLOOKUP(G5543,Translations!$M$2:$N$9,2,FALSE)</f>
        <v>[X2074] SARS-CoV-2 (RNA), Testcenter</v>
      </c>
      <c r="P5543" t="str">
        <f>VLOOKUP(F5543,Translations!$D$1:$F$13,2,FALSE)</f>
        <v>Ok</v>
      </c>
      <c r="Q5543" t="str">
        <f>VLOOKUP(F5543,Translations!$D$2:$G$13,4,FALSE)</f>
        <v>01 - Aktiv, bopæl i DK</v>
      </c>
      <c r="R5543" t="str">
        <f>VLOOKUP(H5543,Translations!$P$2:$Q$10,2,FALSE)</f>
        <v>1 - Selvstændigt sikret - med lægevalg</v>
      </c>
      <c r="S5543" t="str">
        <f>VLOOKUP(F5543,Translations!$D$2:$F$13,3,FALSE)</f>
        <v>Ja</v>
      </c>
    </row>
    <row r="5544" spans="1:19" x14ac:dyDescent="0.2">
      <c r="A5544" s="3">
        <v>43970</v>
      </c>
      <c r="B5544" t="s">
        <v>230</v>
      </c>
      <c r="C5544" t="s">
        <v>236</v>
      </c>
      <c r="D5544">
        <v>265</v>
      </c>
      <c r="E5544">
        <v>1085</v>
      </c>
      <c r="F5544" t="str">
        <f t="shared" si="180"/>
        <v>01</v>
      </c>
      <c r="G5544" t="s">
        <v>512</v>
      </c>
      <c r="H5544">
        <v>1</v>
      </c>
      <c r="I5544" t="s">
        <v>5</v>
      </c>
      <c r="J5544" t="s">
        <v>5</v>
      </c>
      <c r="K5544" t="s">
        <v>6</v>
      </c>
      <c r="L5544">
        <v>6</v>
      </c>
      <c r="M5544" t="str">
        <f>VLOOKUP(E5544,Translations!$A$1:$B$7,2,FALSE)</f>
        <v>Sjælland</v>
      </c>
      <c r="N5544" t="str">
        <f>VLOOKUP(D5544,Translations!$I$2:$K$101,2,FALSE)</f>
        <v>Roskilde</v>
      </c>
      <c r="O5544" t="str">
        <f>VLOOKUP(G5544,Translations!$M$2:$N$9,2,FALSE)</f>
        <v>[X2074] SARS-CoV-2 (RNA), Testcenter</v>
      </c>
      <c r="P5544" t="str">
        <f>VLOOKUP(F5544,Translations!$D$1:$F$13,2,FALSE)</f>
        <v>Ok</v>
      </c>
      <c r="Q5544" t="str">
        <f>VLOOKUP(F5544,Translations!$D$2:$G$13,4,FALSE)</f>
        <v>01 - Aktiv, bopæl i DK</v>
      </c>
      <c r="R5544" t="str">
        <f>VLOOKUP(H5544,Translations!$P$2:$Q$10,2,FALSE)</f>
        <v>1 - Selvstændigt sikret - med lægevalg</v>
      </c>
      <c r="S5544" t="str">
        <f>VLOOKUP(F5544,Translations!$D$2:$F$13,3,FALSE)</f>
        <v>Ja</v>
      </c>
    </row>
    <row r="5545" spans="1:19" x14ac:dyDescent="0.2">
      <c r="A5545" s="3">
        <v>43970</v>
      </c>
      <c r="B5545" t="s">
        <v>230</v>
      </c>
      <c r="C5545" t="s">
        <v>236</v>
      </c>
      <c r="D5545">
        <v>269</v>
      </c>
      <c r="E5545">
        <v>1085</v>
      </c>
      <c r="F5545" t="str">
        <f t="shared" si="180"/>
        <v>01</v>
      </c>
      <c r="G5545" t="s">
        <v>512</v>
      </c>
      <c r="H5545">
        <v>1</v>
      </c>
      <c r="I5545" t="s">
        <v>5</v>
      </c>
      <c r="J5545" t="s">
        <v>5</v>
      </c>
      <c r="K5545" t="s">
        <v>6</v>
      </c>
      <c r="L5545">
        <v>7</v>
      </c>
      <c r="M5545" t="str">
        <f>VLOOKUP(E5545,Translations!$A$1:$B$7,2,FALSE)</f>
        <v>Sjælland</v>
      </c>
      <c r="N5545" t="str">
        <f>VLOOKUP(D5545,Translations!$I$2:$K$101,2,FALSE)</f>
        <v>Solrød</v>
      </c>
      <c r="O5545" t="str">
        <f>VLOOKUP(G5545,Translations!$M$2:$N$9,2,FALSE)</f>
        <v>[X2074] SARS-CoV-2 (RNA), Testcenter</v>
      </c>
      <c r="P5545" t="str">
        <f>VLOOKUP(F5545,Translations!$D$1:$F$13,2,FALSE)</f>
        <v>Ok</v>
      </c>
      <c r="Q5545" t="str">
        <f>VLOOKUP(F5545,Translations!$D$2:$G$13,4,FALSE)</f>
        <v>01 - Aktiv, bopæl i DK</v>
      </c>
      <c r="R5545" t="str">
        <f>VLOOKUP(H5545,Translations!$P$2:$Q$10,2,FALSE)</f>
        <v>1 - Selvstændigt sikret - med lægevalg</v>
      </c>
      <c r="S5545" t="str">
        <f>VLOOKUP(F5545,Translations!$D$2:$F$13,3,FALSE)</f>
        <v>Ja</v>
      </c>
    </row>
    <row r="5546" spans="1:19" x14ac:dyDescent="0.2">
      <c r="A5546" s="3">
        <v>43970</v>
      </c>
      <c r="B5546" t="s">
        <v>230</v>
      </c>
      <c r="C5546" t="s">
        <v>236</v>
      </c>
      <c r="D5546">
        <v>316</v>
      </c>
      <c r="E5546">
        <v>1085</v>
      </c>
      <c r="F5546" t="str">
        <f t="shared" si="180"/>
        <v>01</v>
      </c>
      <c r="G5546" t="s">
        <v>512</v>
      </c>
      <c r="H5546">
        <v>1</v>
      </c>
      <c r="I5546" t="s">
        <v>5</v>
      </c>
      <c r="J5546" t="s">
        <v>5</v>
      </c>
      <c r="K5546" t="s">
        <v>6</v>
      </c>
      <c r="L5546">
        <v>1</v>
      </c>
      <c r="M5546" t="str">
        <f>VLOOKUP(E5546,Translations!$A$1:$B$7,2,FALSE)</f>
        <v>Sjælland</v>
      </c>
      <c r="N5546" t="str">
        <f>VLOOKUP(D5546,Translations!$I$2:$K$101,2,FALSE)</f>
        <v>Holbæk</v>
      </c>
      <c r="O5546" t="str">
        <f>VLOOKUP(G5546,Translations!$M$2:$N$9,2,FALSE)</f>
        <v>[X2074] SARS-CoV-2 (RNA), Testcenter</v>
      </c>
      <c r="P5546" t="str">
        <f>VLOOKUP(F5546,Translations!$D$1:$F$13,2,FALSE)</f>
        <v>Ok</v>
      </c>
      <c r="Q5546" t="str">
        <f>VLOOKUP(F5546,Translations!$D$2:$G$13,4,FALSE)</f>
        <v>01 - Aktiv, bopæl i DK</v>
      </c>
      <c r="R5546" t="str">
        <f>VLOOKUP(H5546,Translations!$P$2:$Q$10,2,FALSE)</f>
        <v>1 - Selvstændigt sikret - med lægevalg</v>
      </c>
      <c r="S5546" t="str">
        <f>VLOOKUP(F5546,Translations!$D$2:$F$13,3,FALSE)</f>
        <v>Ja</v>
      </c>
    </row>
    <row r="5547" spans="1:19" x14ac:dyDescent="0.2">
      <c r="A5547" s="3">
        <v>43970</v>
      </c>
      <c r="B5547" t="s">
        <v>230</v>
      </c>
      <c r="C5547" t="s">
        <v>236</v>
      </c>
      <c r="D5547">
        <v>320</v>
      </c>
      <c r="E5547">
        <v>1085</v>
      </c>
      <c r="F5547" t="str">
        <f t="shared" si="180"/>
        <v>01</v>
      </c>
      <c r="G5547" t="s">
        <v>512</v>
      </c>
      <c r="H5547">
        <v>1</v>
      </c>
      <c r="I5547" t="s">
        <v>5</v>
      </c>
      <c r="J5547" t="s">
        <v>5</v>
      </c>
      <c r="K5547" t="s">
        <v>6</v>
      </c>
      <c r="L5547">
        <v>7</v>
      </c>
      <c r="M5547" t="str">
        <f>VLOOKUP(E5547,Translations!$A$1:$B$7,2,FALSE)</f>
        <v>Sjælland</v>
      </c>
      <c r="N5547" t="str">
        <f>VLOOKUP(D5547,Translations!$I$2:$K$101,2,FALSE)</f>
        <v>Faxe</v>
      </c>
      <c r="O5547" t="str">
        <f>VLOOKUP(G5547,Translations!$M$2:$N$9,2,FALSE)</f>
        <v>[X2074] SARS-CoV-2 (RNA), Testcenter</v>
      </c>
      <c r="P5547" t="str">
        <f>VLOOKUP(F5547,Translations!$D$1:$F$13,2,FALSE)</f>
        <v>Ok</v>
      </c>
      <c r="Q5547" t="str">
        <f>VLOOKUP(F5547,Translations!$D$2:$G$13,4,FALSE)</f>
        <v>01 - Aktiv, bopæl i DK</v>
      </c>
      <c r="R5547" t="str">
        <f>VLOOKUP(H5547,Translations!$P$2:$Q$10,2,FALSE)</f>
        <v>1 - Selvstændigt sikret - med lægevalg</v>
      </c>
      <c r="S5547" t="str">
        <f>VLOOKUP(F5547,Translations!$D$2:$F$13,3,FALSE)</f>
        <v>Ja</v>
      </c>
    </row>
    <row r="5548" spans="1:19" x14ac:dyDescent="0.2">
      <c r="A5548" s="3">
        <v>43970</v>
      </c>
      <c r="B5548" t="s">
        <v>230</v>
      </c>
      <c r="C5548" t="s">
        <v>236</v>
      </c>
      <c r="D5548">
        <v>329</v>
      </c>
      <c r="E5548">
        <v>1085</v>
      </c>
      <c r="F5548" t="str">
        <f t="shared" si="180"/>
        <v>01</v>
      </c>
      <c r="G5548" t="s">
        <v>512</v>
      </c>
      <c r="H5548">
        <v>1</v>
      </c>
      <c r="I5548" t="s">
        <v>5</v>
      </c>
      <c r="J5548" t="s">
        <v>5</v>
      </c>
      <c r="K5548" t="s">
        <v>6</v>
      </c>
      <c r="L5548">
        <v>1</v>
      </c>
      <c r="M5548" t="str">
        <f>VLOOKUP(E5548,Translations!$A$1:$B$7,2,FALSE)</f>
        <v>Sjælland</v>
      </c>
      <c r="N5548" t="str">
        <f>VLOOKUP(D5548,Translations!$I$2:$K$101,2,FALSE)</f>
        <v>Ringsted</v>
      </c>
      <c r="O5548" t="str">
        <f>VLOOKUP(G5548,Translations!$M$2:$N$9,2,FALSE)</f>
        <v>[X2074] SARS-CoV-2 (RNA), Testcenter</v>
      </c>
      <c r="P5548" t="str">
        <f>VLOOKUP(F5548,Translations!$D$1:$F$13,2,FALSE)</f>
        <v>Ok</v>
      </c>
      <c r="Q5548" t="str">
        <f>VLOOKUP(F5548,Translations!$D$2:$G$13,4,FALSE)</f>
        <v>01 - Aktiv, bopæl i DK</v>
      </c>
      <c r="R5548" t="str">
        <f>VLOOKUP(H5548,Translations!$P$2:$Q$10,2,FALSE)</f>
        <v>1 - Selvstændigt sikret - med lægevalg</v>
      </c>
      <c r="S5548" t="str">
        <f>VLOOKUP(F5548,Translations!$D$2:$F$13,3,FALSE)</f>
        <v>Ja</v>
      </c>
    </row>
    <row r="5549" spans="1:19" x14ac:dyDescent="0.2">
      <c r="A5549" s="3">
        <v>43970</v>
      </c>
      <c r="B5549" t="s">
        <v>230</v>
      </c>
      <c r="C5549" t="s">
        <v>236</v>
      </c>
      <c r="D5549">
        <v>336</v>
      </c>
      <c r="E5549">
        <v>1085</v>
      </c>
      <c r="F5549" t="str">
        <f t="shared" si="180"/>
        <v>01</v>
      </c>
      <c r="G5549" t="s">
        <v>512</v>
      </c>
      <c r="H5549">
        <v>1</v>
      </c>
      <c r="I5549" t="s">
        <v>5</v>
      </c>
      <c r="J5549" t="s">
        <v>5</v>
      </c>
      <c r="K5549" t="s">
        <v>6</v>
      </c>
      <c r="L5549">
        <v>2</v>
      </c>
      <c r="M5549" t="str">
        <f>VLOOKUP(E5549,Translations!$A$1:$B$7,2,FALSE)</f>
        <v>Sjælland</v>
      </c>
      <c r="N5549" t="str">
        <f>VLOOKUP(D5549,Translations!$I$2:$K$101,2,FALSE)</f>
        <v>Stevns</v>
      </c>
      <c r="O5549" t="str">
        <f>VLOOKUP(G5549,Translations!$M$2:$N$9,2,FALSE)</f>
        <v>[X2074] SARS-CoV-2 (RNA), Testcenter</v>
      </c>
      <c r="P5549" t="str">
        <f>VLOOKUP(F5549,Translations!$D$1:$F$13,2,FALSE)</f>
        <v>Ok</v>
      </c>
      <c r="Q5549" t="str">
        <f>VLOOKUP(F5549,Translations!$D$2:$G$13,4,FALSE)</f>
        <v>01 - Aktiv, bopæl i DK</v>
      </c>
      <c r="R5549" t="str">
        <f>VLOOKUP(H5549,Translations!$P$2:$Q$10,2,FALSE)</f>
        <v>1 - Selvstændigt sikret - med lægevalg</v>
      </c>
      <c r="S5549" t="str">
        <f>VLOOKUP(F5549,Translations!$D$2:$F$13,3,FALSE)</f>
        <v>Ja</v>
      </c>
    </row>
    <row r="5550" spans="1:19" x14ac:dyDescent="0.2">
      <c r="A5550" s="3">
        <v>43970</v>
      </c>
      <c r="B5550" t="s">
        <v>230</v>
      </c>
      <c r="C5550" t="s">
        <v>236</v>
      </c>
      <c r="D5550">
        <v>350</v>
      </c>
      <c r="E5550">
        <v>1085</v>
      </c>
      <c r="F5550" t="str">
        <f t="shared" si="180"/>
        <v>01</v>
      </c>
      <c r="G5550" t="s">
        <v>512</v>
      </c>
      <c r="H5550">
        <v>1</v>
      </c>
      <c r="I5550" t="s">
        <v>5</v>
      </c>
      <c r="J5550" t="s">
        <v>5</v>
      </c>
      <c r="K5550" t="s">
        <v>6</v>
      </c>
      <c r="L5550">
        <v>3</v>
      </c>
      <c r="M5550" t="str">
        <f>VLOOKUP(E5550,Translations!$A$1:$B$7,2,FALSE)</f>
        <v>Sjælland</v>
      </c>
      <c r="N5550" t="str">
        <f>VLOOKUP(D5550,Translations!$I$2:$K$101,2,FALSE)</f>
        <v>Lejre</v>
      </c>
      <c r="O5550" t="str">
        <f>VLOOKUP(G5550,Translations!$M$2:$N$9,2,FALSE)</f>
        <v>[X2074] SARS-CoV-2 (RNA), Testcenter</v>
      </c>
      <c r="P5550" t="str">
        <f>VLOOKUP(F5550,Translations!$D$1:$F$13,2,FALSE)</f>
        <v>Ok</v>
      </c>
      <c r="Q5550" t="str">
        <f>VLOOKUP(F5550,Translations!$D$2:$G$13,4,FALSE)</f>
        <v>01 - Aktiv, bopæl i DK</v>
      </c>
      <c r="R5550" t="str">
        <f>VLOOKUP(H5550,Translations!$P$2:$Q$10,2,FALSE)</f>
        <v>1 - Selvstændigt sikret - med lægevalg</v>
      </c>
      <c r="S5550" t="str">
        <f>VLOOKUP(F5550,Translations!$D$2:$F$13,3,FALSE)</f>
        <v>Ja</v>
      </c>
    </row>
    <row r="5551" spans="1:19" x14ac:dyDescent="0.2">
      <c r="A5551" s="3">
        <v>43970</v>
      </c>
      <c r="B5551" t="s">
        <v>230</v>
      </c>
      <c r="C5551" t="s">
        <v>236</v>
      </c>
      <c r="D5551">
        <v>370</v>
      </c>
      <c r="E5551">
        <v>1085</v>
      </c>
      <c r="F5551" t="str">
        <f t="shared" si="180"/>
        <v>01</v>
      </c>
      <c r="G5551" t="s">
        <v>512</v>
      </c>
      <c r="H5551">
        <v>1</v>
      </c>
      <c r="I5551" t="s">
        <v>5</v>
      </c>
      <c r="J5551" t="s">
        <v>5</v>
      </c>
      <c r="K5551" t="s">
        <v>6</v>
      </c>
      <c r="L5551">
        <v>3</v>
      </c>
      <c r="M5551" t="str">
        <f>VLOOKUP(E5551,Translations!$A$1:$B$7,2,FALSE)</f>
        <v>Sjælland</v>
      </c>
      <c r="N5551" t="str">
        <f>VLOOKUP(D5551,Translations!$I$2:$K$101,2,FALSE)</f>
        <v>Næstved</v>
      </c>
      <c r="O5551" t="str">
        <f>VLOOKUP(G5551,Translations!$M$2:$N$9,2,FALSE)</f>
        <v>[X2074] SARS-CoV-2 (RNA), Testcenter</v>
      </c>
      <c r="P5551" t="str">
        <f>VLOOKUP(F5551,Translations!$D$1:$F$13,2,FALSE)</f>
        <v>Ok</v>
      </c>
      <c r="Q5551" t="str">
        <f>VLOOKUP(F5551,Translations!$D$2:$G$13,4,FALSE)</f>
        <v>01 - Aktiv, bopæl i DK</v>
      </c>
      <c r="R5551" t="str">
        <f>VLOOKUP(H5551,Translations!$P$2:$Q$10,2,FALSE)</f>
        <v>1 - Selvstændigt sikret - med lægevalg</v>
      </c>
      <c r="S5551" t="str">
        <f>VLOOKUP(F5551,Translations!$D$2:$F$13,3,FALSE)</f>
        <v>Ja</v>
      </c>
    </row>
    <row r="5552" spans="1:19" x14ac:dyDescent="0.2">
      <c r="A5552" s="3">
        <v>43970</v>
      </c>
      <c r="B5552" t="s">
        <v>230</v>
      </c>
      <c r="C5552" t="s">
        <v>236</v>
      </c>
      <c r="D5552">
        <v>390</v>
      </c>
      <c r="E5552">
        <v>1085</v>
      </c>
      <c r="F5552" t="str">
        <f t="shared" si="180"/>
        <v>01</v>
      </c>
      <c r="G5552" t="s">
        <v>512</v>
      </c>
      <c r="H5552">
        <v>1</v>
      </c>
      <c r="I5552" t="s">
        <v>5</v>
      </c>
      <c r="J5552" t="s">
        <v>5</v>
      </c>
      <c r="K5552" t="s">
        <v>6</v>
      </c>
      <c r="L5552">
        <v>1</v>
      </c>
      <c r="M5552" t="str">
        <f>VLOOKUP(E5552,Translations!$A$1:$B$7,2,FALSE)</f>
        <v>Sjælland</v>
      </c>
      <c r="N5552" t="str">
        <f>VLOOKUP(D5552,Translations!$I$2:$K$101,2,FALSE)</f>
        <v>Vordingborg</v>
      </c>
      <c r="O5552" t="str">
        <f>VLOOKUP(G5552,Translations!$M$2:$N$9,2,FALSE)</f>
        <v>[X2074] SARS-CoV-2 (RNA), Testcenter</v>
      </c>
      <c r="P5552" t="str">
        <f>VLOOKUP(F5552,Translations!$D$1:$F$13,2,FALSE)</f>
        <v>Ok</v>
      </c>
      <c r="Q5552" t="str">
        <f>VLOOKUP(F5552,Translations!$D$2:$G$13,4,FALSE)</f>
        <v>01 - Aktiv, bopæl i DK</v>
      </c>
      <c r="R5552" t="str">
        <f>VLOOKUP(H5552,Translations!$P$2:$Q$10,2,FALSE)</f>
        <v>1 - Selvstændigt sikret - med lægevalg</v>
      </c>
      <c r="S5552" t="str">
        <f>VLOOKUP(F5552,Translations!$D$2:$F$13,3,FALSE)</f>
        <v>Ja</v>
      </c>
    </row>
    <row r="5553" spans="1:19" x14ac:dyDescent="0.2">
      <c r="A5553" s="3">
        <v>43970</v>
      </c>
      <c r="B5553" t="s">
        <v>237</v>
      </c>
      <c r="C5553" t="s">
        <v>238</v>
      </c>
      <c r="D5553">
        <v>101</v>
      </c>
      <c r="E5553">
        <v>1084</v>
      </c>
      <c r="F5553" t="str">
        <f t="shared" si="180"/>
        <v>01</v>
      </c>
      <c r="G5553" t="s">
        <v>514</v>
      </c>
      <c r="H5553">
        <v>1</v>
      </c>
      <c r="I5553" t="s">
        <v>6</v>
      </c>
      <c r="J5553" t="s">
        <v>5</v>
      </c>
      <c r="K5553" t="s">
        <v>6</v>
      </c>
      <c r="L5553">
        <v>1</v>
      </c>
      <c r="M5553" t="str">
        <f>VLOOKUP(E5553,Translations!$A$1:$B$7,2,FALSE)</f>
        <v>Hovedstaden</v>
      </c>
      <c r="N5553" t="str">
        <f>VLOOKUP(D5553,Translations!$I$2:$K$101,2,FALSE)</f>
        <v>København</v>
      </c>
      <c r="O5553" t="str">
        <f>VLOOKUP(G5553,Translations!$M$2:$N$9,2,FALSE)</f>
        <v>[R2075] SARS-CoV-2-Ab, Epidemiologisk</v>
      </c>
      <c r="P5553" t="str">
        <f>VLOOKUP(F5553,Translations!$D$1:$F$13,2,FALSE)</f>
        <v>Ok</v>
      </c>
      <c r="Q5553" t="str">
        <f>VLOOKUP(F5553,Translations!$D$2:$G$13,4,FALSE)</f>
        <v>01 - Aktiv, bopæl i DK</v>
      </c>
      <c r="R5553" t="str">
        <f>VLOOKUP(H5553,Translations!$P$2:$Q$10,2,FALSE)</f>
        <v>1 - Selvstændigt sikret - med lægevalg</v>
      </c>
      <c r="S5553" t="str">
        <f>VLOOKUP(F5553,Translations!$D$2:$F$13,3,FALSE)</f>
        <v>Ja</v>
      </c>
    </row>
    <row r="5554" spans="1:19" x14ac:dyDescent="0.2">
      <c r="A5554" s="3">
        <v>43970</v>
      </c>
      <c r="B5554" t="s">
        <v>239</v>
      </c>
      <c r="C5554" t="s">
        <v>240</v>
      </c>
      <c r="D5554">
        <v>159</v>
      </c>
      <c r="E5554">
        <v>1084</v>
      </c>
      <c r="F5554" t="str">
        <f t="shared" si="180"/>
        <v>01</v>
      </c>
      <c r="G5554" t="s">
        <v>514</v>
      </c>
      <c r="H5554">
        <v>1</v>
      </c>
      <c r="I5554" t="s">
        <v>6</v>
      </c>
      <c r="J5554" t="s">
        <v>5</v>
      </c>
      <c r="K5554" t="s">
        <v>6</v>
      </c>
      <c r="L5554">
        <v>1</v>
      </c>
      <c r="M5554" t="str">
        <f>VLOOKUP(E5554,Translations!$A$1:$B$7,2,FALSE)</f>
        <v>Hovedstaden</v>
      </c>
      <c r="N5554" t="str">
        <f>VLOOKUP(D5554,Translations!$I$2:$K$101,2,FALSE)</f>
        <v>Gladsaxe</v>
      </c>
      <c r="O5554" t="str">
        <f>VLOOKUP(G5554,Translations!$M$2:$N$9,2,FALSE)</f>
        <v>[R2075] SARS-CoV-2-Ab, Epidemiologisk</v>
      </c>
      <c r="P5554" t="str">
        <f>VLOOKUP(F5554,Translations!$D$1:$F$13,2,FALSE)</f>
        <v>Ok</v>
      </c>
      <c r="Q5554" t="str">
        <f>VLOOKUP(F5554,Translations!$D$2:$G$13,4,FALSE)</f>
        <v>01 - Aktiv, bopæl i DK</v>
      </c>
      <c r="R5554" t="str">
        <f>VLOOKUP(H5554,Translations!$P$2:$Q$10,2,FALSE)</f>
        <v>1 - Selvstændigt sikret - med lægevalg</v>
      </c>
      <c r="S5554" t="str">
        <f>VLOOKUP(F5554,Translations!$D$2:$F$13,3,FALSE)</f>
        <v>Ja</v>
      </c>
    </row>
    <row r="5555" spans="1:19" x14ac:dyDescent="0.2">
      <c r="A5555" s="3">
        <v>43970</v>
      </c>
      <c r="B5555" t="s">
        <v>239</v>
      </c>
      <c r="C5555" t="s">
        <v>241</v>
      </c>
      <c r="D5555">
        <v>0</v>
      </c>
      <c r="E5555">
        <v>0</v>
      </c>
      <c r="F5555" t="str">
        <f>"XX"</f>
        <v>XX</v>
      </c>
      <c r="G5555" t="s">
        <v>512</v>
      </c>
      <c r="H5555">
        <v>0</v>
      </c>
      <c r="I5555" t="s">
        <v>6</v>
      </c>
      <c r="J5555" t="s">
        <v>5</v>
      </c>
      <c r="K5555" t="s">
        <v>6</v>
      </c>
      <c r="L5555">
        <v>1</v>
      </c>
      <c r="M5555" t="str">
        <f>VLOOKUP(E5555,Translations!$A$1:$B$7,2,FALSE)</f>
        <v>Ukendt</v>
      </c>
      <c r="N5555" t="str">
        <f>VLOOKUP(D5555,Translations!$I$2:$K$101,2,FALSE)</f>
        <v>Ukendt</v>
      </c>
      <c r="O5555" t="str">
        <f>VLOOKUP(G5555,Translations!$M$2:$N$9,2,FALSE)</f>
        <v>[X2074] SARS-CoV-2 (RNA), Testcenter</v>
      </c>
      <c r="P5555" t="str">
        <f>VLOOKUP(F5555,Translations!$D$1:$F$13,2,FALSE)</f>
        <v>Ugyldigt CPR</v>
      </c>
      <c r="Q5555" t="str">
        <f>VLOOKUP(F5555,Translations!$D$2:$G$13,4,FALSE)</f>
        <v>XX - Ugyldigt CPR</v>
      </c>
      <c r="R5555" t="str">
        <f>VLOOKUP(H5555,Translations!$P$2:$Q$10,2,FALSE)</f>
        <v>0 - Ukendt / Ej fundet</v>
      </c>
      <c r="S5555" t="str">
        <f>VLOOKUP(F5555,Translations!$D$2:$F$13,3,FALSE)</f>
        <v>Nej</v>
      </c>
    </row>
    <row r="5556" spans="1:19" x14ac:dyDescent="0.2">
      <c r="A5556" s="3">
        <v>43970</v>
      </c>
      <c r="B5556" t="s">
        <v>239</v>
      </c>
      <c r="C5556" t="s">
        <v>241</v>
      </c>
      <c r="D5556">
        <v>101</v>
      </c>
      <c r="E5556">
        <v>1084</v>
      </c>
      <c r="F5556" t="str">
        <f t="shared" ref="F5556:F5599" si="181">"01"</f>
        <v>01</v>
      </c>
      <c r="G5556" t="s">
        <v>512</v>
      </c>
      <c r="H5556">
        <v>1</v>
      </c>
      <c r="I5556" t="s">
        <v>6</v>
      </c>
      <c r="J5556" t="s">
        <v>5</v>
      </c>
      <c r="K5556" t="s">
        <v>6</v>
      </c>
      <c r="L5556">
        <v>72</v>
      </c>
      <c r="M5556" t="str">
        <f>VLOOKUP(E5556,Translations!$A$1:$B$7,2,FALSE)</f>
        <v>Hovedstaden</v>
      </c>
      <c r="N5556" t="str">
        <f>VLOOKUP(D5556,Translations!$I$2:$K$101,2,FALSE)</f>
        <v>København</v>
      </c>
      <c r="O5556" t="str">
        <f>VLOOKUP(G5556,Translations!$M$2:$N$9,2,FALSE)</f>
        <v>[X2074] SARS-CoV-2 (RNA), Testcenter</v>
      </c>
      <c r="P5556" t="str">
        <f>VLOOKUP(F5556,Translations!$D$1:$F$13,2,FALSE)</f>
        <v>Ok</v>
      </c>
      <c r="Q5556" t="str">
        <f>VLOOKUP(F5556,Translations!$D$2:$G$13,4,FALSE)</f>
        <v>01 - Aktiv, bopæl i DK</v>
      </c>
      <c r="R5556" t="str">
        <f>VLOOKUP(H5556,Translations!$P$2:$Q$10,2,FALSE)</f>
        <v>1 - Selvstændigt sikret - med lægevalg</v>
      </c>
      <c r="S5556" t="str">
        <f>VLOOKUP(F5556,Translations!$D$2:$F$13,3,FALSE)</f>
        <v>Ja</v>
      </c>
    </row>
    <row r="5557" spans="1:19" x14ac:dyDescent="0.2">
      <c r="A5557" s="3">
        <v>43970</v>
      </c>
      <c r="B5557" t="s">
        <v>239</v>
      </c>
      <c r="C5557" t="s">
        <v>241</v>
      </c>
      <c r="D5557">
        <v>147</v>
      </c>
      <c r="E5557">
        <v>1084</v>
      </c>
      <c r="F5557" t="str">
        <f t="shared" si="181"/>
        <v>01</v>
      </c>
      <c r="G5557" t="s">
        <v>512</v>
      </c>
      <c r="H5557">
        <v>1</v>
      </c>
      <c r="I5557" t="s">
        <v>6</v>
      </c>
      <c r="J5557" t="s">
        <v>5</v>
      </c>
      <c r="K5557" t="s">
        <v>6</v>
      </c>
      <c r="L5557">
        <v>11</v>
      </c>
      <c r="M5557" t="str">
        <f>VLOOKUP(E5557,Translations!$A$1:$B$7,2,FALSE)</f>
        <v>Hovedstaden</v>
      </c>
      <c r="N5557" t="str">
        <f>VLOOKUP(D5557,Translations!$I$2:$K$101,2,FALSE)</f>
        <v>Frederiksberg</v>
      </c>
      <c r="O5557" t="str">
        <f>VLOOKUP(G5557,Translations!$M$2:$N$9,2,FALSE)</f>
        <v>[X2074] SARS-CoV-2 (RNA), Testcenter</v>
      </c>
      <c r="P5557" t="str">
        <f>VLOOKUP(F5557,Translations!$D$1:$F$13,2,FALSE)</f>
        <v>Ok</v>
      </c>
      <c r="Q5557" t="str">
        <f>VLOOKUP(F5557,Translations!$D$2:$G$13,4,FALSE)</f>
        <v>01 - Aktiv, bopæl i DK</v>
      </c>
      <c r="R5557" t="str">
        <f>VLOOKUP(H5557,Translations!$P$2:$Q$10,2,FALSE)</f>
        <v>1 - Selvstændigt sikret - med lægevalg</v>
      </c>
      <c r="S5557" t="str">
        <f>VLOOKUP(F5557,Translations!$D$2:$F$13,3,FALSE)</f>
        <v>Ja</v>
      </c>
    </row>
    <row r="5558" spans="1:19" x14ac:dyDescent="0.2">
      <c r="A5558" s="3">
        <v>43970</v>
      </c>
      <c r="B5558" t="s">
        <v>239</v>
      </c>
      <c r="C5558" t="s">
        <v>241</v>
      </c>
      <c r="D5558">
        <v>151</v>
      </c>
      <c r="E5558">
        <v>1084</v>
      </c>
      <c r="F5558" t="str">
        <f t="shared" si="181"/>
        <v>01</v>
      </c>
      <c r="G5558" t="s">
        <v>512</v>
      </c>
      <c r="H5558">
        <v>1</v>
      </c>
      <c r="I5558" t="s">
        <v>6</v>
      </c>
      <c r="J5558" t="s">
        <v>5</v>
      </c>
      <c r="K5558" t="s">
        <v>6</v>
      </c>
      <c r="L5558">
        <v>2</v>
      </c>
      <c r="M5558" t="str">
        <f>VLOOKUP(E5558,Translations!$A$1:$B$7,2,FALSE)</f>
        <v>Hovedstaden</v>
      </c>
      <c r="N5558" t="str">
        <f>VLOOKUP(D5558,Translations!$I$2:$K$101,2,FALSE)</f>
        <v>Ballerup</v>
      </c>
      <c r="O5558" t="str">
        <f>VLOOKUP(G5558,Translations!$M$2:$N$9,2,FALSE)</f>
        <v>[X2074] SARS-CoV-2 (RNA), Testcenter</v>
      </c>
      <c r="P5558" t="str">
        <f>VLOOKUP(F5558,Translations!$D$1:$F$13,2,FALSE)</f>
        <v>Ok</v>
      </c>
      <c r="Q5558" t="str">
        <f>VLOOKUP(F5558,Translations!$D$2:$G$13,4,FALSE)</f>
        <v>01 - Aktiv, bopæl i DK</v>
      </c>
      <c r="R5558" t="str">
        <f>VLOOKUP(H5558,Translations!$P$2:$Q$10,2,FALSE)</f>
        <v>1 - Selvstændigt sikret - med lægevalg</v>
      </c>
      <c r="S5558" t="str">
        <f>VLOOKUP(F5558,Translations!$D$2:$F$13,3,FALSE)</f>
        <v>Ja</v>
      </c>
    </row>
    <row r="5559" spans="1:19" x14ac:dyDescent="0.2">
      <c r="A5559" s="3">
        <v>43970</v>
      </c>
      <c r="B5559" t="s">
        <v>239</v>
      </c>
      <c r="C5559" t="s">
        <v>241</v>
      </c>
      <c r="D5559">
        <v>153</v>
      </c>
      <c r="E5559">
        <v>1084</v>
      </c>
      <c r="F5559" t="str">
        <f t="shared" si="181"/>
        <v>01</v>
      </c>
      <c r="G5559" t="s">
        <v>512</v>
      </c>
      <c r="H5559">
        <v>1</v>
      </c>
      <c r="I5559" t="s">
        <v>6</v>
      </c>
      <c r="J5559" t="s">
        <v>5</v>
      </c>
      <c r="K5559" t="s">
        <v>6</v>
      </c>
      <c r="L5559">
        <v>1</v>
      </c>
      <c r="M5559" t="str">
        <f>VLOOKUP(E5559,Translations!$A$1:$B$7,2,FALSE)</f>
        <v>Hovedstaden</v>
      </c>
      <c r="N5559" t="str">
        <f>VLOOKUP(D5559,Translations!$I$2:$K$101,2,FALSE)</f>
        <v>Brøndby</v>
      </c>
      <c r="O5559" t="str">
        <f>VLOOKUP(G5559,Translations!$M$2:$N$9,2,FALSE)</f>
        <v>[X2074] SARS-CoV-2 (RNA), Testcenter</v>
      </c>
      <c r="P5559" t="str">
        <f>VLOOKUP(F5559,Translations!$D$1:$F$13,2,FALSE)</f>
        <v>Ok</v>
      </c>
      <c r="Q5559" t="str">
        <f>VLOOKUP(F5559,Translations!$D$2:$G$13,4,FALSE)</f>
        <v>01 - Aktiv, bopæl i DK</v>
      </c>
      <c r="R5559" t="str">
        <f>VLOOKUP(H5559,Translations!$P$2:$Q$10,2,FALSE)</f>
        <v>1 - Selvstændigt sikret - med lægevalg</v>
      </c>
      <c r="S5559" t="str">
        <f>VLOOKUP(F5559,Translations!$D$2:$F$13,3,FALSE)</f>
        <v>Ja</v>
      </c>
    </row>
    <row r="5560" spans="1:19" x14ac:dyDescent="0.2">
      <c r="A5560" s="3">
        <v>43970</v>
      </c>
      <c r="B5560" t="s">
        <v>239</v>
      </c>
      <c r="C5560" t="s">
        <v>241</v>
      </c>
      <c r="D5560">
        <v>157</v>
      </c>
      <c r="E5560">
        <v>1084</v>
      </c>
      <c r="F5560" t="str">
        <f t="shared" si="181"/>
        <v>01</v>
      </c>
      <c r="G5560" t="s">
        <v>512</v>
      </c>
      <c r="H5560">
        <v>1</v>
      </c>
      <c r="I5560" t="s">
        <v>6</v>
      </c>
      <c r="J5560" t="s">
        <v>5</v>
      </c>
      <c r="K5560" t="s">
        <v>6</v>
      </c>
      <c r="L5560">
        <v>4</v>
      </c>
      <c r="M5560" t="str">
        <f>VLOOKUP(E5560,Translations!$A$1:$B$7,2,FALSE)</f>
        <v>Hovedstaden</v>
      </c>
      <c r="N5560" t="str">
        <f>VLOOKUP(D5560,Translations!$I$2:$K$101,2,FALSE)</f>
        <v>Gentofte</v>
      </c>
      <c r="O5560" t="str">
        <f>VLOOKUP(G5560,Translations!$M$2:$N$9,2,FALSE)</f>
        <v>[X2074] SARS-CoV-2 (RNA), Testcenter</v>
      </c>
      <c r="P5560" t="str">
        <f>VLOOKUP(F5560,Translations!$D$1:$F$13,2,FALSE)</f>
        <v>Ok</v>
      </c>
      <c r="Q5560" t="str">
        <f>VLOOKUP(F5560,Translations!$D$2:$G$13,4,FALSE)</f>
        <v>01 - Aktiv, bopæl i DK</v>
      </c>
      <c r="R5560" t="str">
        <f>VLOOKUP(H5560,Translations!$P$2:$Q$10,2,FALSE)</f>
        <v>1 - Selvstændigt sikret - med lægevalg</v>
      </c>
      <c r="S5560" t="str">
        <f>VLOOKUP(F5560,Translations!$D$2:$F$13,3,FALSE)</f>
        <v>Ja</v>
      </c>
    </row>
    <row r="5561" spans="1:19" x14ac:dyDescent="0.2">
      <c r="A5561" s="3">
        <v>43970</v>
      </c>
      <c r="B5561" t="s">
        <v>239</v>
      </c>
      <c r="C5561" t="s">
        <v>241</v>
      </c>
      <c r="D5561">
        <v>159</v>
      </c>
      <c r="E5561">
        <v>1084</v>
      </c>
      <c r="F5561" t="str">
        <f t="shared" si="181"/>
        <v>01</v>
      </c>
      <c r="G5561" t="s">
        <v>512</v>
      </c>
      <c r="H5561">
        <v>1</v>
      </c>
      <c r="I5561" t="s">
        <v>6</v>
      </c>
      <c r="J5561" t="s">
        <v>5</v>
      </c>
      <c r="K5561" t="s">
        <v>6</v>
      </c>
      <c r="L5561">
        <v>2</v>
      </c>
      <c r="M5561" t="str">
        <f>VLOOKUP(E5561,Translations!$A$1:$B$7,2,FALSE)</f>
        <v>Hovedstaden</v>
      </c>
      <c r="N5561" t="str">
        <f>VLOOKUP(D5561,Translations!$I$2:$K$101,2,FALSE)</f>
        <v>Gladsaxe</v>
      </c>
      <c r="O5561" t="str">
        <f>VLOOKUP(G5561,Translations!$M$2:$N$9,2,FALSE)</f>
        <v>[X2074] SARS-CoV-2 (RNA), Testcenter</v>
      </c>
      <c r="P5561" t="str">
        <f>VLOOKUP(F5561,Translations!$D$1:$F$13,2,FALSE)</f>
        <v>Ok</v>
      </c>
      <c r="Q5561" t="str">
        <f>VLOOKUP(F5561,Translations!$D$2:$G$13,4,FALSE)</f>
        <v>01 - Aktiv, bopæl i DK</v>
      </c>
      <c r="R5561" t="str">
        <f>VLOOKUP(H5561,Translations!$P$2:$Q$10,2,FALSE)</f>
        <v>1 - Selvstændigt sikret - med lægevalg</v>
      </c>
      <c r="S5561" t="str">
        <f>VLOOKUP(F5561,Translations!$D$2:$F$13,3,FALSE)</f>
        <v>Ja</v>
      </c>
    </row>
    <row r="5562" spans="1:19" x14ac:dyDescent="0.2">
      <c r="A5562" s="3">
        <v>43970</v>
      </c>
      <c r="B5562" t="s">
        <v>239</v>
      </c>
      <c r="C5562" t="s">
        <v>241</v>
      </c>
      <c r="D5562">
        <v>161</v>
      </c>
      <c r="E5562">
        <v>1084</v>
      </c>
      <c r="F5562" t="str">
        <f t="shared" si="181"/>
        <v>01</v>
      </c>
      <c r="G5562" t="s">
        <v>512</v>
      </c>
      <c r="H5562">
        <v>1</v>
      </c>
      <c r="I5562" t="s">
        <v>6</v>
      </c>
      <c r="J5562" t="s">
        <v>5</v>
      </c>
      <c r="K5562" t="s">
        <v>6</v>
      </c>
      <c r="L5562">
        <v>3</v>
      </c>
      <c r="M5562" t="str">
        <f>VLOOKUP(E5562,Translations!$A$1:$B$7,2,FALSE)</f>
        <v>Hovedstaden</v>
      </c>
      <c r="N5562" t="str">
        <f>VLOOKUP(D5562,Translations!$I$2:$K$101,2,FALSE)</f>
        <v>Glostrup</v>
      </c>
      <c r="O5562" t="str">
        <f>VLOOKUP(G5562,Translations!$M$2:$N$9,2,FALSE)</f>
        <v>[X2074] SARS-CoV-2 (RNA), Testcenter</v>
      </c>
      <c r="P5562" t="str">
        <f>VLOOKUP(F5562,Translations!$D$1:$F$13,2,FALSE)</f>
        <v>Ok</v>
      </c>
      <c r="Q5562" t="str">
        <f>VLOOKUP(F5562,Translations!$D$2:$G$13,4,FALSE)</f>
        <v>01 - Aktiv, bopæl i DK</v>
      </c>
      <c r="R5562" t="str">
        <f>VLOOKUP(H5562,Translations!$P$2:$Q$10,2,FALSE)</f>
        <v>1 - Selvstændigt sikret - med lægevalg</v>
      </c>
      <c r="S5562" t="str">
        <f>VLOOKUP(F5562,Translations!$D$2:$F$13,3,FALSE)</f>
        <v>Ja</v>
      </c>
    </row>
    <row r="5563" spans="1:19" x14ac:dyDescent="0.2">
      <c r="A5563" s="3">
        <v>43970</v>
      </c>
      <c r="B5563" t="s">
        <v>239</v>
      </c>
      <c r="C5563" t="s">
        <v>241</v>
      </c>
      <c r="D5563">
        <v>163</v>
      </c>
      <c r="E5563">
        <v>1084</v>
      </c>
      <c r="F5563" t="str">
        <f t="shared" si="181"/>
        <v>01</v>
      </c>
      <c r="G5563" t="s">
        <v>512</v>
      </c>
      <c r="H5563">
        <v>1</v>
      </c>
      <c r="I5563" t="s">
        <v>6</v>
      </c>
      <c r="J5563" t="s">
        <v>5</v>
      </c>
      <c r="K5563" t="s">
        <v>6</v>
      </c>
      <c r="L5563">
        <v>2</v>
      </c>
      <c r="M5563" t="str">
        <f>VLOOKUP(E5563,Translations!$A$1:$B$7,2,FALSE)</f>
        <v>Hovedstaden</v>
      </c>
      <c r="N5563" t="str">
        <f>VLOOKUP(D5563,Translations!$I$2:$K$101,2,FALSE)</f>
        <v>Herlev</v>
      </c>
      <c r="O5563" t="str">
        <f>VLOOKUP(G5563,Translations!$M$2:$N$9,2,FALSE)</f>
        <v>[X2074] SARS-CoV-2 (RNA), Testcenter</v>
      </c>
      <c r="P5563" t="str">
        <f>VLOOKUP(F5563,Translations!$D$1:$F$13,2,FALSE)</f>
        <v>Ok</v>
      </c>
      <c r="Q5563" t="str">
        <f>VLOOKUP(F5563,Translations!$D$2:$G$13,4,FALSE)</f>
        <v>01 - Aktiv, bopæl i DK</v>
      </c>
      <c r="R5563" t="str">
        <f>VLOOKUP(H5563,Translations!$P$2:$Q$10,2,FALSE)</f>
        <v>1 - Selvstændigt sikret - med lægevalg</v>
      </c>
      <c r="S5563" t="str">
        <f>VLOOKUP(F5563,Translations!$D$2:$F$13,3,FALSE)</f>
        <v>Ja</v>
      </c>
    </row>
    <row r="5564" spans="1:19" x14ac:dyDescent="0.2">
      <c r="A5564" s="3">
        <v>43970</v>
      </c>
      <c r="B5564" t="s">
        <v>239</v>
      </c>
      <c r="C5564" t="s">
        <v>241</v>
      </c>
      <c r="D5564">
        <v>167</v>
      </c>
      <c r="E5564">
        <v>1084</v>
      </c>
      <c r="F5564" t="str">
        <f t="shared" si="181"/>
        <v>01</v>
      </c>
      <c r="G5564" t="s">
        <v>512</v>
      </c>
      <c r="H5564">
        <v>1</v>
      </c>
      <c r="I5564" t="s">
        <v>6</v>
      </c>
      <c r="J5564" t="s">
        <v>5</v>
      </c>
      <c r="K5564" t="s">
        <v>6</v>
      </c>
      <c r="L5564">
        <v>1</v>
      </c>
      <c r="M5564" t="str">
        <f>VLOOKUP(E5564,Translations!$A$1:$B$7,2,FALSE)</f>
        <v>Hovedstaden</v>
      </c>
      <c r="N5564" t="str">
        <f>VLOOKUP(D5564,Translations!$I$2:$K$101,2,FALSE)</f>
        <v>Hvidovre</v>
      </c>
      <c r="O5564" t="str">
        <f>VLOOKUP(G5564,Translations!$M$2:$N$9,2,FALSE)</f>
        <v>[X2074] SARS-CoV-2 (RNA), Testcenter</v>
      </c>
      <c r="P5564" t="str">
        <f>VLOOKUP(F5564,Translations!$D$1:$F$13,2,FALSE)</f>
        <v>Ok</v>
      </c>
      <c r="Q5564" t="str">
        <f>VLOOKUP(F5564,Translations!$D$2:$G$13,4,FALSE)</f>
        <v>01 - Aktiv, bopæl i DK</v>
      </c>
      <c r="R5564" t="str">
        <f>VLOOKUP(H5564,Translations!$P$2:$Q$10,2,FALSE)</f>
        <v>1 - Selvstændigt sikret - med lægevalg</v>
      </c>
      <c r="S5564" t="str">
        <f>VLOOKUP(F5564,Translations!$D$2:$F$13,3,FALSE)</f>
        <v>Ja</v>
      </c>
    </row>
    <row r="5565" spans="1:19" x14ac:dyDescent="0.2">
      <c r="A5565" s="3">
        <v>43970</v>
      </c>
      <c r="B5565" t="s">
        <v>239</v>
      </c>
      <c r="C5565" t="s">
        <v>241</v>
      </c>
      <c r="D5565">
        <v>169</v>
      </c>
      <c r="E5565">
        <v>1084</v>
      </c>
      <c r="F5565" t="str">
        <f t="shared" si="181"/>
        <v>01</v>
      </c>
      <c r="G5565" t="s">
        <v>512</v>
      </c>
      <c r="H5565">
        <v>1</v>
      </c>
      <c r="I5565" t="s">
        <v>6</v>
      </c>
      <c r="J5565" t="s">
        <v>5</v>
      </c>
      <c r="K5565" t="s">
        <v>6</v>
      </c>
      <c r="L5565">
        <v>1</v>
      </c>
      <c r="M5565" t="str">
        <f>VLOOKUP(E5565,Translations!$A$1:$B$7,2,FALSE)</f>
        <v>Hovedstaden</v>
      </c>
      <c r="N5565" t="str">
        <f>VLOOKUP(D5565,Translations!$I$2:$K$101,2,FALSE)</f>
        <v>Høje-Taastrup</v>
      </c>
      <c r="O5565" t="str">
        <f>VLOOKUP(G5565,Translations!$M$2:$N$9,2,FALSE)</f>
        <v>[X2074] SARS-CoV-2 (RNA), Testcenter</v>
      </c>
      <c r="P5565" t="str">
        <f>VLOOKUP(F5565,Translations!$D$1:$F$13,2,FALSE)</f>
        <v>Ok</v>
      </c>
      <c r="Q5565" t="str">
        <f>VLOOKUP(F5565,Translations!$D$2:$G$13,4,FALSE)</f>
        <v>01 - Aktiv, bopæl i DK</v>
      </c>
      <c r="R5565" t="str">
        <f>VLOOKUP(H5565,Translations!$P$2:$Q$10,2,FALSE)</f>
        <v>1 - Selvstændigt sikret - med lægevalg</v>
      </c>
      <c r="S5565" t="str">
        <f>VLOOKUP(F5565,Translations!$D$2:$F$13,3,FALSE)</f>
        <v>Ja</v>
      </c>
    </row>
    <row r="5566" spans="1:19" x14ac:dyDescent="0.2">
      <c r="A5566" s="3">
        <v>43970</v>
      </c>
      <c r="B5566" t="s">
        <v>239</v>
      </c>
      <c r="C5566" t="s">
        <v>241</v>
      </c>
      <c r="D5566">
        <v>173</v>
      </c>
      <c r="E5566">
        <v>1084</v>
      </c>
      <c r="F5566" t="str">
        <f t="shared" si="181"/>
        <v>01</v>
      </c>
      <c r="G5566" t="s">
        <v>512</v>
      </c>
      <c r="H5566">
        <v>1</v>
      </c>
      <c r="I5566" t="s">
        <v>6</v>
      </c>
      <c r="J5566" t="s">
        <v>5</v>
      </c>
      <c r="K5566" t="s">
        <v>6</v>
      </c>
      <c r="L5566">
        <v>3</v>
      </c>
      <c r="M5566" t="str">
        <f>VLOOKUP(E5566,Translations!$A$1:$B$7,2,FALSE)</f>
        <v>Hovedstaden</v>
      </c>
      <c r="N5566" t="str">
        <f>VLOOKUP(D5566,Translations!$I$2:$K$101,2,FALSE)</f>
        <v>Lyngby-Taarbæk</v>
      </c>
      <c r="O5566" t="str">
        <f>VLOOKUP(G5566,Translations!$M$2:$N$9,2,FALSE)</f>
        <v>[X2074] SARS-CoV-2 (RNA), Testcenter</v>
      </c>
      <c r="P5566" t="str">
        <f>VLOOKUP(F5566,Translations!$D$1:$F$13,2,FALSE)</f>
        <v>Ok</v>
      </c>
      <c r="Q5566" t="str">
        <f>VLOOKUP(F5566,Translations!$D$2:$G$13,4,FALSE)</f>
        <v>01 - Aktiv, bopæl i DK</v>
      </c>
      <c r="R5566" t="str">
        <f>VLOOKUP(H5566,Translations!$P$2:$Q$10,2,FALSE)</f>
        <v>1 - Selvstændigt sikret - med lægevalg</v>
      </c>
      <c r="S5566" t="str">
        <f>VLOOKUP(F5566,Translations!$D$2:$F$13,3,FALSE)</f>
        <v>Ja</v>
      </c>
    </row>
    <row r="5567" spans="1:19" x14ac:dyDescent="0.2">
      <c r="A5567" s="3">
        <v>43970</v>
      </c>
      <c r="B5567" t="s">
        <v>239</v>
      </c>
      <c r="C5567" t="s">
        <v>241</v>
      </c>
      <c r="D5567">
        <v>175</v>
      </c>
      <c r="E5567">
        <v>1084</v>
      </c>
      <c r="F5567" t="str">
        <f t="shared" si="181"/>
        <v>01</v>
      </c>
      <c r="G5567" t="s">
        <v>512</v>
      </c>
      <c r="H5567">
        <v>1</v>
      </c>
      <c r="I5567" t="s">
        <v>6</v>
      </c>
      <c r="J5567" t="s">
        <v>5</v>
      </c>
      <c r="K5567" t="s">
        <v>6</v>
      </c>
      <c r="L5567">
        <v>1</v>
      </c>
      <c r="M5567" t="str">
        <f>VLOOKUP(E5567,Translations!$A$1:$B$7,2,FALSE)</f>
        <v>Hovedstaden</v>
      </c>
      <c r="N5567" t="str">
        <f>VLOOKUP(D5567,Translations!$I$2:$K$101,2,FALSE)</f>
        <v>Rødovre</v>
      </c>
      <c r="O5567" t="str">
        <f>VLOOKUP(G5567,Translations!$M$2:$N$9,2,FALSE)</f>
        <v>[X2074] SARS-CoV-2 (RNA), Testcenter</v>
      </c>
      <c r="P5567" t="str">
        <f>VLOOKUP(F5567,Translations!$D$1:$F$13,2,FALSE)</f>
        <v>Ok</v>
      </c>
      <c r="Q5567" t="str">
        <f>VLOOKUP(F5567,Translations!$D$2:$G$13,4,FALSE)</f>
        <v>01 - Aktiv, bopæl i DK</v>
      </c>
      <c r="R5567" t="str">
        <f>VLOOKUP(H5567,Translations!$P$2:$Q$10,2,FALSE)</f>
        <v>1 - Selvstændigt sikret - med lægevalg</v>
      </c>
      <c r="S5567" t="str">
        <f>VLOOKUP(F5567,Translations!$D$2:$F$13,3,FALSE)</f>
        <v>Ja</v>
      </c>
    </row>
    <row r="5568" spans="1:19" x14ac:dyDescent="0.2">
      <c r="A5568" s="3">
        <v>43970</v>
      </c>
      <c r="B5568" t="s">
        <v>239</v>
      </c>
      <c r="C5568" t="s">
        <v>241</v>
      </c>
      <c r="D5568">
        <v>185</v>
      </c>
      <c r="E5568">
        <v>1084</v>
      </c>
      <c r="F5568" t="str">
        <f t="shared" si="181"/>
        <v>01</v>
      </c>
      <c r="G5568" t="s">
        <v>512</v>
      </c>
      <c r="H5568">
        <v>1</v>
      </c>
      <c r="I5568" t="s">
        <v>6</v>
      </c>
      <c r="J5568" t="s">
        <v>5</v>
      </c>
      <c r="K5568" t="s">
        <v>6</v>
      </c>
      <c r="L5568">
        <v>2</v>
      </c>
      <c r="M5568" t="str">
        <f>VLOOKUP(E5568,Translations!$A$1:$B$7,2,FALSE)</f>
        <v>Hovedstaden</v>
      </c>
      <c r="N5568" t="str">
        <f>VLOOKUP(D5568,Translations!$I$2:$K$101,2,FALSE)</f>
        <v>Tårnby</v>
      </c>
      <c r="O5568" t="str">
        <f>VLOOKUP(G5568,Translations!$M$2:$N$9,2,FALSE)</f>
        <v>[X2074] SARS-CoV-2 (RNA), Testcenter</v>
      </c>
      <c r="P5568" t="str">
        <f>VLOOKUP(F5568,Translations!$D$1:$F$13,2,FALSE)</f>
        <v>Ok</v>
      </c>
      <c r="Q5568" t="str">
        <f>VLOOKUP(F5568,Translations!$D$2:$G$13,4,FALSE)</f>
        <v>01 - Aktiv, bopæl i DK</v>
      </c>
      <c r="R5568" t="str">
        <f>VLOOKUP(H5568,Translations!$P$2:$Q$10,2,FALSE)</f>
        <v>1 - Selvstændigt sikret - med lægevalg</v>
      </c>
      <c r="S5568" t="str">
        <f>VLOOKUP(F5568,Translations!$D$2:$F$13,3,FALSE)</f>
        <v>Ja</v>
      </c>
    </row>
    <row r="5569" spans="1:19" x14ac:dyDescent="0.2">
      <c r="A5569" s="3">
        <v>43970</v>
      </c>
      <c r="B5569" t="s">
        <v>239</v>
      </c>
      <c r="C5569" t="s">
        <v>241</v>
      </c>
      <c r="D5569">
        <v>201</v>
      </c>
      <c r="E5569">
        <v>1084</v>
      </c>
      <c r="F5569" t="str">
        <f t="shared" si="181"/>
        <v>01</v>
      </c>
      <c r="G5569" t="s">
        <v>512</v>
      </c>
      <c r="H5569">
        <v>1</v>
      </c>
      <c r="I5569" t="s">
        <v>6</v>
      </c>
      <c r="J5569" t="s">
        <v>5</v>
      </c>
      <c r="K5569" t="s">
        <v>6</v>
      </c>
      <c r="L5569">
        <v>1</v>
      </c>
      <c r="M5569" t="str">
        <f>VLOOKUP(E5569,Translations!$A$1:$B$7,2,FALSE)</f>
        <v>Hovedstaden</v>
      </c>
      <c r="N5569" t="str">
        <f>VLOOKUP(D5569,Translations!$I$2:$K$101,2,FALSE)</f>
        <v>Allerød</v>
      </c>
      <c r="O5569" t="str">
        <f>VLOOKUP(G5569,Translations!$M$2:$N$9,2,FALSE)</f>
        <v>[X2074] SARS-CoV-2 (RNA), Testcenter</v>
      </c>
      <c r="P5569" t="str">
        <f>VLOOKUP(F5569,Translations!$D$1:$F$13,2,FALSE)</f>
        <v>Ok</v>
      </c>
      <c r="Q5569" t="str">
        <f>VLOOKUP(F5569,Translations!$D$2:$G$13,4,FALSE)</f>
        <v>01 - Aktiv, bopæl i DK</v>
      </c>
      <c r="R5569" t="str">
        <f>VLOOKUP(H5569,Translations!$P$2:$Q$10,2,FALSE)</f>
        <v>1 - Selvstændigt sikret - med lægevalg</v>
      </c>
      <c r="S5569" t="str">
        <f>VLOOKUP(F5569,Translations!$D$2:$F$13,3,FALSE)</f>
        <v>Ja</v>
      </c>
    </row>
    <row r="5570" spans="1:19" x14ac:dyDescent="0.2">
      <c r="A5570" s="3">
        <v>43970</v>
      </c>
      <c r="B5570" t="s">
        <v>239</v>
      </c>
      <c r="C5570" t="s">
        <v>241</v>
      </c>
      <c r="D5570">
        <v>217</v>
      </c>
      <c r="E5570">
        <v>1084</v>
      </c>
      <c r="F5570" t="str">
        <f t="shared" si="181"/>
        <v>01</v>
      </c>
      <c r="G5570" t="s">
        <v>512</v>
      </c>
      <c r="H5570">
        <v>1</v>
      </c>
      <c r="I5570" t="s">
        <v>6</v>
      </c>
      <c r="J5570" t="s">
        <v>5</v>
      </c>
      <c r="K5570" t="s">
        <v>6</v>
      </c>
      <c r="L5570">
        <v>2</v>
      </c>
      <c r="M5570" t="str">
        <f>VLOOKUP(E5570,Translations!$A$1:$B$7,2,FALSE)</f>
        <v>Hovedstaden</v>
      </c>
      <c r="N5570" t="str">
        <f>VLOOKUP(D5570,Translations!$I$2:$K$101,2,FALSE)</f>
        <v>Helsingør</v>
      </c>
      <c r="O5570" t="str">
        <f>VLOOKUP(G5570,Translations!$M$2:$N$9,2,FALSE)</f>
        <v>[X2074] SARS-CoV-2 (RNA), Testcenter</v>
      </c>
      <c r="P5570" t="str">
        <f>VLOOKUP(F5570,Translations!$D$1:$F$13,2,FALSE)</f>
        <v>Ok</v>
      </c>
      <c r="Q5570" t="str">
        <f>VLOOKUP(F5570,Translations!$D$2:$G$13,4,FALSE)</f>
        <v>01 - Aktiv, bopæl i DK</v>
      </c>
      <c r="R5570" t="str">
        <f>VLOOKUP(H5570,Translations!$P$2:$Q$10,2,FALSE)</f>
        <v>1 - Selvstændigt sikret - med lægevalg</v>
      </c>
      <c r="S5570" t="str">
        <f>VLOOKUP(F5570,Translations!$D$2:$F$13,3,FALSE)</f>
        <v>Ja</v>
      </c>
    </row>
    <row r="5571" spans="1:19" x14ac:dyDescent="0.2">
      <c r="A5571" s="3">
        <v>43970</v>
      </c>
      <c r="B5571" t="s">
        <v>239</v>
      </c>
      <c r="C5571" t="s">
        <v>241</v>
      </c>
      <c r="D5571">
        <v>240</v>
      </c>
      <c r="E5571">
        <v>1084</v>
      </c>
      <c r="F5571" t="str">
        <f t="shared" si="181"/>
        <v>01</v>
      </c>
      <c r="G5571" t="s">
        <v>512</v>
      </c>
      <c r="H5571">
        <v>1</v>
      </c>
      <c r="I5571" t="s">
        <v>6</v>
      </c>
      <c r="J5571" t="s">
        <v>5</v>
      </c>
      <c r="K5571" t="s">
        <v>6</v>
      </c>
      <c r="L5571">
        <v>3</v>
      </c>
      <c r="M5571" t="str">
        <f>VLOOKUP(E5571,Translations!$A$1:$B$7,2,FALSE)</f>
        <v>Hovedstaden</v>
      </c>
      <c r="N5571" t="str">
        <f>VLOOKUP(D5571,Translations!$I$2:$K$101,2,FALSE)</f>
        <v>Egedal</v>
      </c>
      <c r="O5571" t="str">
        <f>VLOOKUP(G5571,Translations!$M$2:$N$9,2,FALSE)</f>
        <v>[X2074] SARS-CoV-2 (RNA), Testcenter</v>
      </c>
      <c r="P5571" t="str">
        <f>VLOOKUP(F5571,Translations!$D$1:$F$13,2,FALSE)</f>
        <v>Ok</v>
      </c>
      <c r="Q5571" t="str">
        <f>VLOOKUP(F5571,Translations!$D$2:$G$13,4,FALSE)</f>
        <v>01 - Aktiv, bopæl i DK</v>
      </c>
      <c r="R5571" t="str">
        <f>VLOOKUP(H5571,Translations!$P$2:$Q$10,2,FALSE)</f>
        <v>1 - Selvstændigt sikret - med lægevalg</v>
      </c>
      <c r="S5571" t="str">
        <f>VLOOKUP(F5571,Translations!$D$2:$F$13,3,FALSE)</f>
        <v>Ja</v>
      </c>
    </row>
    <row r="5572" spans="1:19" x14ac:dyDescent="0.2">
      <c r="A5572" s="3">
        <v>43970</v>
      </c>
      <c r="B5572" t="s">
        <v>239</v>
      </c>
      <c r="C5572" t="s">
        <v>241</v>
      </c>
      <c r="D5572">
        <v>253</v>
      </c>
      <c r="E5572">
        <v>1085</v>
      </c>
      <c r="F5572" t="str">
        <f t="shared" si="181"/>
        <v>01</v>
      </c>
      <c r="G5572" t="s">
        <v>512</v>
      </c>
      <c r="H5572">
        <v>1</v>
      </c>
      <c r="I5572" t="s">
        <v>6</v>
      </c>
      <c r="J5572" t="s">
        <v>5</v>
      </c>
      <c r="K5572" t="s">
        <v>6</v>
      </c>
      <c r="L5572">
        <v>2</v>
      </c>
      <c r="M5572" t="str">
        <f>VLOOKUP(E5572,Translations!$A$1:$B$7,2,FALSE)</f>
        <v>Sjælland</v>
      </c>
      <c r="N5572" t="str">
        <f>VLOOKUP(D5572,Translations!$I$2:$K$101,2,FALSE)</f>
        <v>Greve</v>
      </c>
      <c r="O5572" t="str">
        <f>VLOOKUP(G5572,Translations!$M$2:$N$9,2,FALSE)</f>
        <v>[X2074] SARS-CoV-2 (RNA), Testcenter</v>
      </c>
      <c r="P5572" t="str">
        <f>VLOOKUP(F5572,Translations!$D$1:$F$13,2,FALSE)</f>
        <v>Ok</v>
      </c>
      <c r="Q5572" t="str">
        <f>VLOOKUP(F5572,Translations!$D$2:$G$13,4,FALSE)</f>
        <v>01 - Aktiv, bopæl i DK</v>
      </c>
      <c r="R5572" t="str">
        <f>VLOOKUP(H5572,Translations!$P$2:$Q$10,2,FALSE)</f>
        <v>1 - Selvstændigt sikret - med lægevalg</v>
      </c>
      <c r="S5572" t="str">
        <f>VLOOKUP(F5572,Translations!$D$2:$F$13,3,FALSE)</f>
        <v>Ja</v>
      </c>
    </row>
    <row r="5573" spans="1:19" x14ac:dyDescent="0.2">
      <c r="A5573" s="3">
        <v>43970</v>
      </c>
      <c r="B5573" t="s">
        <v>239</v>
      </c>
      <c r="C5573" t="s">
        <v>241</v>
      </c>
      <c r="D5573">
        <v>259</v>
      </c>
      <c r="E5573">
        <v>1085</v>
      </c>
      <c r="F5573" t="str">
        <f t="shared" si="181"/>
        <v>01</v>
      </c>
      <c r="G5573" t="s">
        <v>512</v>
      </c>
      <c r="H5573">
        <v>1</v>
      </c>
      <c r="I5573" t="s">
        <v>6</v>
      </c>
      <c r="J5573" t="s">
        <v>5</v>
      </c>
      <c r="K5573" t="s">
        <v>6</v>
      </c>
      <c r="L5573">
        <v>1</v>
      </c>
      <c r="M5573" t="str">
        <f>VLOOKUP(E5573,Translations!$A$1:$B$7,2,FALSE)</f>
        <v>Sjælland</v>
      </c>
      <c r="N5573" t="str">
        <f>VLOOKUP(D5573,Translations!$I$2:$K$101,2,FALSE)</f>
        <v>Køge</v>
      </c>
      <c r="O5573" t="str">
        <f>VLOOKUP(G5573,Translations!$M$2:$N$9,2,FALSE)</f>
        <v>[X2074] SARS-CoV-2 (RNA), Testcenter</v>
      </c>
      <c r="P5573" t="str">
        <f>VLOOKUP(F5573,Translations!$D$1:$F$13,2,FALSE)</f>
        <v>Ok</v>
      </c>
      <c r="Q5573" t="str">
        <f>VLOOKUP(F5573,Translations!$D$2:$G$13,4,FALSE)</f>
        <v>01 - Aktiv, bopæl i DK</v>
      </c>
      <c r="R5573" t="str">
        <f>VLOOKUP(H5573,Translations!$P$2:$Q$10,2,FALSE)</f>
        <v>1 - Selvstændigt sikret - med lægevalg</v>
      </c>
      <c r="S5573" t="str">
        <f>VLOOKUP(F5573,Translations!$D$2:$F$13,3,FALSE)</f>
        <v>Ja</v>
      </c>
    </row>
    <row r="5574" spans="1:19" x14ac:dyDescent="0.2">
      <c r="A5574" s="3">
        <v>43970</v>
      </c>
      <c r="B5574" t="s">
        <v>239</v>
      </c>
      <c r="C5574" t="s">
        <v>241</v>
      </c>
      <c r="D5574">
        <v>265</v>
      </c>
      <c r="E5574">
        <v>1085</v>
      </c>
      <c r="F5574" t="str">
        <f t="shared" si="181"/>
        <v>01</v>
      </c>
      <c r="G5574" t="s">
        <v>512</v>
      </c>
      <c r="H5574">
        <v>1</v>
      </c>
      <c r="I5574" t="s">
        <v>6</v>
      </c>
      <c r="J5574" t="s">
        <v>5</v>
      </c>
      <c r="K5574" t="s">
        <v>6</v>
      </c>
      <c r="L5574">
        <v>7</v>
      </c>
      <c r="M5574" t="str">
        <f>VLOOKUP(E5574,Translations!$A$1:$B$7,2,FALSE)</f>
        <v>Sjælland</v>
      </c>
      <c r="N5574" t="str">
        <f>VLOOKUP(D5574,Translations!$I$2:$K$101,2,FALSE)</f>
        <v>Roskilde</v>
      </c>
      <c r="O5574" t="str">
        <f>VLOOKUP(G5574,Translations!$M$2:$N$9,2,FALSE)</f>
        <v>[X2074] SARS-CoV-2 (RNA), Testcenter</v>
      </c>
      <c r="P5574" t="str">
        <f>VLOOKUP(F5574,Translations!$D$1:$F$13,2,FALSE)</f>
        <v>Ok</v>
      </c>
      <c r="Q5574" t="str">
        <f>VLOOKUP(F5574,Translations!$D$2:$G$13,4,FALSE)</f>
        <v>01 - Aktiv, bopæl i DK</v>
      </c>
      <c r="R5574" t="str">
        <f>VLOOKUP(H5574,Translations!$P$2:$Q$10,2,FALSE)</f>
        <v>1 - Selvstændigt sikret - med lægevalg</v>
      </c>
      <c r="S5574" t="str">
        <f>VLOOKUP(F5574,Translations!$D$2:$F$13,3,FALSE)</f>
        <v>Ja</v>
      </c>
    </row>
    <row r="5575" spans="1:19" x14ac:dyDescent="0.2">
      <c r="A5575" s="3">
        <v>43970</v>
      </c>
      <c r="B5575" t="s">
        <v>239</v>
      </c>
      <c r="C5575" t="s">
        <v>241</v>
      </c>
      <c r="D5575">
        <v>270</v>
      </c>
      <c r="E5575">
        <v>1084</v>
      </c>
      <c r="F5575" t="str">
        <f t="shared" si="181"/>
        <v>01</v>
      </c>
      <c r="G5575" t="s">
        <v>512</v>
      </c>
      <c r="H5575">
        <v>1</v>
      </c>
      <c r="I5575" t="s">
        <v>6</v>
      </c>
      <c r="J5575" t="s">
        <v>5</v>
      </c>
      <c r="K5575" t="s">
        <v>6</v>
      </c>
      <c r="L5575">
        <v>1</v>
      </c>
      <c r="M5575" t="str">
        <f>VLOOKUP(E5575,Translations!$A$1:$B$7,2,FALSE)</f>
        <v>Hovedstaden</v>
      </c>
      <c r="N5575" t="str">
        <f>VLOOKUP(D5575,Translations!$I$2:$K$101,2,FALSE)</f>
        <v>Gribskov</v>
      </c>
      <c r="O5575" t="str">
        <f>VLOOKUP(G5575,Translations!$M$2:$N$9,2,FALSE)</f>
        <v>[X2074] SARS-CoV-2 (RNA), Testcenter</v>
      </c>
      <c r="P5575" t="str">
        <f>VLOOKUP(F5575,Translations!$D$1:$F$13,2,FALSE)</f>
        <v>Ok</v>
      </c>
      <c r="Q5575" t="str">
        <f>VLOOKUP(F5575,Translations!$D$2:$G$13,4,FALSE)</f>
        <v>01 - Aktiv, bopæl i DK</v>
      </c>
      <c r="R5575" t="str">
        <f>VLOOKUP(H5575,Translations!$P$2:$Q$10,2,FALSE)</f>
        <v>1 - Selvstændigt sikret - med lægevalg</v>
      </c>
      <c r="S5575" t="str">
        <f>VLOOKUP(F5575,Translations!$D$2:$F$13,3,FALSE)</f>
        <v>Ja</v>
      </c>
    </row>
    <row r="5576" spans="1:19" x14ac:dyDescent="0.2">
      <c r="A5576" s="3">
        <v>43970</v>
      </c>
      <c r="B5576" t="s">
        <v>239</v>
      </c>
      <c r="C5576" t="s">
        <v>241</v>
      </c>
      <c r="D5576">
        <v>306</v>
      </c>
      <c r="E5576">
        <v>1085</v>
      </c>
      <c r="F5576" t="str">
        <f t="shared" si="181"/>
        <v>01</v>
      </c>
      <c r="G5576" t="s">
        <v>512</v>
      </c>
      <c r="H5576">
        <v>1</v>
      </c>
      <c r="I5576" t="s">
        <v>6</v>
      </c>
      <c r="J5576" t="s">
        <v>5</v>
      </c>
      <c r="K5576" t="s">
        <v>6</v>
      </c>
      <c r="L5576">
        <v>1</v>
      </c>
      <c r="M5576" t="str">
        <f>VLOOKUP(E5576,Translations!$A$1:$B$7,2,FALSE)</f>
        <v>Sjælland</v>
      </c>
      <c r="N5576" t="str">
        <f>VLOOKUP(D5576,Translations!$I$2:$K$101,2,FALSE)</f>
        <v>Odsherred</v>
      </c>
      <c r="O5576" t="str">
        <f>VLOOKUP(G5576,Translations!$M$2:$N$9,2,FALSE)</f>
        <v>[X2074] SARS-CoV-2 (RNA), Testcenter</v>
      </c>
      <c r="P5576" t="str">
        <f>VLOOKUP(F5576,Translations!$D$1:$F$13,2,FALSE)</f>
        <v>Ok</v>
      </c>
      <c r="Q5576" t="str">
        <f>VLOOKUP(F5576,Translations!$D$2:$G$13,4,FALSE)</f>
        <v>01 - Aktiv, bopæl i DK</v>
      </c>
      <c r="R5576" t="str">
        <f>VLOOKUP(H5576,Translations!$P$2:$Q$10,2,FALSE)</f>
        <v>1 - Selvstændigt sikret - med lægevalg</v>
      </c>
      <c r="S5576" t="str">
        <f>VLOOKUP(F5576,Translations!$D$2:$F$13,3,FALSE)</f>
        <v>Ja</v>
      </c>
    </row>
    <row r="5577" spans="1:19" x14ac:dyDescent="0.2">
      <c r="A5577" s="3">
        <v>43970</v>
      </c>
      <c r="B5577" t="s">
        <v>239</v>
      </c>
      <c r="C5577" t="s">
        <v>241</v>
      </c>
      <c r="D5577">
        <v>316</v>
      </c>
      <c r="E5577">
        <v>1085</v>
      </c>
      <c r="F5577" t="str">
        <f t="shared" si="181"/>
        <v>01</v>
      </c>
      <c r="G5577" t="s">
        <v>512</v>
      </c>
      <c r="H5577">
        <v>1</v>
      </c>
      <c r="I5577" t="s">
        <v>6</v>
      </c>
      <c r="J5577" t="s">
        <v>5</v>
      </c>
      <c r="K5577" t="s">
        <v>6</v>
      </c>
      <c r="L5577">
        <v>9</v>
      </c>
      <c r="M5577" t="str">
        <f>VLOOKUP(E5577,Translations!$A$1:$B$7,2,FALSE)</f>
        <v>Sjælland</v>
      </c>
      <c r="N5577" t="str">
        <f>VLOOKUP(D5577,Translations!$I$2:$K$101,2,FALSE)</f>
        <v>Holbæk</v>
      </c>
      <c r="O5577" t="str">
        <f>VLOOKUP(G5577,Translations!$M$2:$N$9,2,FALSE)</f>
        <v>[X2074] SARS-CoV-2 (RNA), Testcenter</v>
      </c>
      <c r="P5577" t="str">
        <f>VLOOKUP(F5577,Translations!$D$1:$F$13,2,FALSE)</f>
        <v>Ok</v>
      </c>
      <c r="Q5577" t="str">
        <f>VLOOKUP(F5577,Translations!$D$2:$G$13,4,FALSE)</f>
        <v>01 - Aktiv, bopæl i DK</v>
      </c>
      <c r="R5577" t="str">
        <f>VLOOKUP(H5577,Translations!$P$2:$Q$10,2,FALSE)</f>
        <v>1 - Selvstændigt sikret - med lægevalg</v>
      </c>
      <c r="S5577" t="str">
        <f>VLOOKUP(F5577,Translations!$D$2:$F$13,3,FALSE)</f>
        <v>Ja</v>
      </c>
    </row>
    <row r="5578" spans="1:19" x14ac:dyDescent="0.2">
      <c r="A5578" s="3">
        <v>43970</v>
      </c>
      <c r="B5578" t="s">
        <v>239</v>
      </c>
      <c r="C5578" t="s">
        <v>241</v>
      </c>
      <c r="D5578">
        <v>316</v>
      </c>
      <c r="E5578">
        <v>1085</v>
      </c>
      <c r="F5578" t="str">
        <f t="shared" si="181"/>
        <v>01</v>
      </c>
      <c r="G5578" t="s">
        <v>512</v>
      </c>
      <c r="H5578">
        <v>2</v>
      </c>
      <c r="I5578" t="s">
        <v>6</v>
      </c>
      <c r="J5578" t="s">
        <v>5</v>
      </c>
      <c r="K5578" t="s">
        <v>6</v>
      </c>
      <c r="L5578">
        <v>1</v>
      </c>
      <c r="M5578" t="str">
        <f>VLOOKUP(E5578,Translations!$A$1:$B$7,2,FALSE)</f>
        <v>Sjælland</v>
      </c>
      <c r="N5578" t="str">
        <f>VLOOKUP(D5578,Translations!$I$2:$K$101,2,FALSE)</f>
        <v>Holbæk</v>
      </c>
      <c r="O5578" t="str">
        <f>VLOOKUP(G5578,Translations!$M$2:$N$9,2,FALSE)</f>
        <v>[X2074] SARS-CoV-2 (RNA), Testcenter</v>
      </c>
      <c r="P5578" t="str">
        <f>VLOOKUP(F5578,Translations!$D$1:$F$13,2,FALSE)</f>
        <v>Ok</v>
      </c>
      <c r="Q5578" t="str">
        <f>VLOOKUP(F5578,Translations!$D$2:$G$13,4,FALSE)</f>
        <v>01 - Aktiv, bopæl i DK</v>
      </c>
      <c r="R5578" t="str">
        <f>VLOOKUP(H5578,Translations!$P$2:$Q$10,2,FALSE)</f>
        <v>2 - Selvstændigt sikret - uden lægevalg</v>
      </c>
      <c r="S5578" t="str">
        <f>VLOOKUP(F5578,Translations!$D$2:$F$13,3,FALSE)</f>
        <v>Ja</v>
      </c>
    </row>
    <row r="5579" spans="1:19" x14ac:dyDescent="0.2">
      <c r="A5579" s="3">
        <v>43970</v>
      </c>
      <c r="B5579" t="s">
        <v>239</v>
      </c>
      <c r="C5579" t="s">
        <v>241</v>
      </c>
      <c r="D5579">
        <v>330</v>
      </c>
      <c r="E5579">
        <v>1085</v>
      </c>
      <c r="F5579" t="str">
        <f t="shared" si="181"/>
        <v>01</v>
      </c>
      <c r="G5579" t="s">
        <v>512</v>
      </c>
      <c r="H5579">
        <v>1</v>
      </c>
      <c r="I5579" t="s">
        <v>6</v>
      </c>
      <c r="J5579" t="s">
        <v>5</v>
      </c>
      <c r="K5579" t="s">
        <v>6</v>
      </c>
      <c r="L5579">
        <v>1</v>
      </c>
      <c r="M5579" t="str">
        <f>VLOOKUP(E5579,Translations!$A$1:$B$7,2,FALSE)</f>
        <v>Sjælland</v>
      </c>
      <c r="N5579" t="str">
        <f>VLOOKUP(D5579,Translations!$I$2:$K$101,2,FALSE)</f>
        <v>Slagelse</v>
      </c>
      <c r="O5579" t="str">
        <f>VLOOKUP(G5579,Translations!$M$2:$N$9,2,FALSE)</f>
        <v>[X2074] SARS-CoV-2 (RNA), Testcenter</v>
      </c>
      <c r="P5579" t="str">
        <f>VLOOKUP(F5579,Translations!$D$1:$F$13,2,FALSE)</f>
        <v>Ok</v>
      </c>
      <c r="Q5579" t="str">
        <f>VLOOKUP(F5579,Translations!$D$2:$G$13,4,FALSE)</f>
        <v>01 - Aktiv, bopæl i DK</v>
      </c>
      <c r="R5579" t="str">
        <f>VLOOKUP(H5579,Translations!$P$2:$Q$10,2,FALSE)</f>
        <v>1 - Selvstændigt sikret - med lægevalg</v>
      </c>
      <c r="S5579" t="str">
        <f>VLOOKUP(F5579,Translations!$D$2:$F$13,3,FALSE)</f>
        <v>Ja</v>
      </c>
    </row>
    <row r="5580" spans="1:19" x14ac:dyDescent="0.2">
      <c r="A5580" s="3">
        <v>43970</v>
      </c>
      <c r="B5580" t="s">
        <v>239</v>
      </c>
      <c r="C5580" t="s">
        <v>241</v>
      </c>
      <c r="D5580">
        <v>340</v>
      </c>
      <c r="E5580">
        <v>1085</v>
      </c>
      <c r="F5580" t="str">
        <f t="shared" si="181"/>
        <v>01</v>
      </c>
      <c r="G5580" t="s">
        <v>512</v>
      </c>
      <c r="H5580">
        <v>1</v>
      </c>
      <c r="I5580" t="s">
        <v>6</v>
      </c>
      <c r="J5580" t="s">
        <v>5</v>
      </c>
      <c r="K5580" t="s">
        <v>6</v>
      </c>
      <c r="L5580">
        <v>1</v>
      </c>
      <c r="M5580" t="str">
        <f>VLOOKUP(E5580,Translations!$A$1:$B$7,2,FALSE)</f>
        <v>Sjælland</v>
      </c>
      <c r="N5580" t="str">
        <f>VLOOKUP(D5580,Translations!$I$2:$K$101,2,FALSE)</f>
        <v>Sorø</v>
      </c>
      <c r="O5580" t="str">
        <f>VLOOKUP(G5580,Translations!$M$2:$N$9,2,FALSE)</f>
        <v>[X2074] SARS-CoV-2 (RNA), Testcenter</v>
      </c>
      <c r="P5580" t="str">
        <f>VLOOKUP(F5580,Translations!$D$1:$F$13,2,FALSE)</f>
        <v>Ok</v>
      </c>
      <c r="Q5580" t="str">
        <f>VLOOKUP(F5580,Translations!$D$2:$G$13,4,FALSE)</f>
        <v>01 - Aktiv, bopæl i DK</v>
      </c>
      <c r="R5580" t="str">
        <f>VLOOKUP(H5580,Translations!$P$2:$Q$10,2,FALSE)</f>
        <v>1 - Selvstændigt sikret - med lægevalg</v>
      </c>
      <c r="S5580" t="str">
        <f>VLOOKUP(F5580,Translations!$D$2:$F$13,3,FALSE)</f>
        <v>Ja</v>
      </c>
    </row>
    <row r="5581" spans="1:19" x14ac:dyDescent="0.2">
      <c r="A5581" s="3">
        <v>43970</v>
      </c>
      <c r="B5581" t="s">
        <v>239</v>
      </c>
      <c r="C5581" t="s">
        <v>241</v>
      </c>
      <c r="D5581">
        <v>350</v>
      </c>
      <c r="E5581">
        <v>1085</v>
      </c>
      <c r="F5581" t="str">
        <f t="shared" si="181"/>
        <v>01</v>
      </c>
      <c r="G5581" t="s">
        <v>512</v>
      </c>
      <c r="H5581">
        <v>1</v>
      </c>
      <c r="I5581" t="s">
        <v>6</v>
      </c>
      <c r="J5581" t="s">
        <v>5</v>
      </c>
      <c r="K5581" t="s">
        <v>6</v>
      </c>
      <c r="L5581">
        <v>1</v>
      </c>
      <c r="M5581" t="str">
        <f>VLOOKUP(E5581,Translations!$A$1:$B$7,2,FALSE)</f>
        <v>Sjælland</v>
      </c>
      <c r="N5581" t="str">
        <f>VLOOKUP(D5581,Translations!$I$2:$K$101,2,FALSE)</f>
        <v>Lejre</v>
      </c>
      <c r="O5581" t="str">
        <f>VLOOKUP(G5581,Translations!$M$2:$N$9,2,FALSE)</f>
        <v>[X2074] SARS-CoV-2 (RNA), Testcenter</v>
      </c>
      <c r="P5581" t="str">
        <f>VLOOKUP(F5581,Translations!$D$1:$F$13,2,FALSE)</f>
        <v>Ok</v>
      </c>
      <c r="Q5581" t="str">
        <f>VLOOKUP(F5581,Translations!$D$2:$G$13,4,FALSE)</f>
        <v>01 - Aktiv, bopæl i DK</v>
      </c>
      <c r="R5581" t="str">
        <f>VLOOKUP(H5581,Translations!$P$2:$Q$10,2,FALSE)</f>
        <v>1 - Selvstændigt sikret - med lægevalg</v>
      </c>
      <c r="S5581" t="str">
        <f>VLOOKUP(F5581,Translations!$D$2:$F$13,3,FALSE)</f>
        <v>Ja</v>
      </c>
    </row>
    <row r="5582" spans="1:19" x14ac:dyDescent="0.2">
      <c r="A5582" s="3">
        <v>43970</v>
      </c>
      <c r="B5582" t="s">
        <v>239</v>
      </c>
      <c r="C5582" t="s">
        <v>241</v>
      </c>
      <c r="D5582">
        <v>376</v>
      </c>
      <c r="E5582">
        <v>1085</v>
      </c>
      <c r="F5582" t="str">
        <f t="shared" si="181"/>
        <v>01</v>
      </c>
      <c r="G5582" t="s">
        <v>512</v>
      </c>
      <c r="H5582">
        <v>1</v>
      </c>
      <c r="I5582" t="s">
        <v>6</v>
      </c>
      <c r="J5582" t="s">
        <v>5</v>
      </c>
      <c r="K5582" t="s">
        <v>6</v>
      </c>
      <c r="L5582">
        <v>1</v>
      </c>
      <c r="M5582" t="str">
        <f>VLOOKUP(E5582,Translations!$A$1:$B$7,2,FALSE)</f>
        <v>Sjælland</v>
      </c>
      <c r="N5582" t="str">
        <f>VLOOKUP(D5582,Translations!$I$2:$K$101,2,FALSE)</f>
        <v>Guldborgsund</v>
      </c>
      <c r="O5582" t="str">
        <f>VLOOKUP(G5582,Translations!$M$2:$N$9,2,FALSE)</f>
        <v>[X2074] SARS-CoV-2 (RNA), Testcenter</v>
      </c>
      <c r="P5582" t="str">
        <f>VLOOKUP(F5582,Translations!$D$1:$F$13,2,FALSE)</f>
        <v>Ok</v>
      </c>
      <c r="Q5582" t="str">
        <f>VLOOKUP(F5582,Translations!$D$2:$G$13,4,FALSE)</f>
        <v>01 - Aktiv, bopæl i DK</v>
      </c>
      <c r="R5582" t="str">
        <f>VLOOKUP(H5582,Translations!$P$2:$Q$10,2,FALSE)</f>
        <v>1 - Selvstændigt sikret - med lægevalg</v>
      </c>
      <c r="S5582" t="str">
        <f>VLOOKUP(F5582,Translations!$D$2:$F$13,3,FALSE)</f>
        <v>Ja</v>
      </c>
    </row>
    <row r="5583" spans="1:19" x14ac:dyDescent="0.2">
      <c r="A5583" s="3">
        <v>43970</v>
      </c>
      <c r="B5583" t="s">
        <v>239</v>
      </c>
      <c r="C5583" t="s">
        <v>241</v>
      </c>
      <c r="D5583">
        <v>430</v>
      </c>
      <c r="E5583">
        <v>1083</v>
      </c>
      <c r="F5583" t="str">
        <f t="shared" si="181"/>
        <v>01</v>
      </c>
      <c r="G5583" t="s">
        <v>512</v>
      </c>
      <c r="H5583">
        <v>1</v>
      </c>
      <c r="I5583" t="s">
        <v>6</v>
      </c>
      <c r="J5583" t="s">
        <v>5</v>
      </c>
      <c r="K5583" t="s">
        <v>6</v>
      </c>
      <c r="L5583">
        <v>1</v>
      </c>
      <c r="M5583" t="str">
        <f>VLOOKUP(E5583,Translations!$A$1:$B$7,2,FALSE)</f>
        <v>Syddanmark</v>
      </c>
      <c r="N5583" t="str">
        <f>VLOOKUP(D5583,Translations!$I$2:$K$101,2,FALSE)</f>
        <v>Faaborg-Midtfyn</v>
      </c>
      <c r="O5583" t="str">
        <f>VLOOKUP(G5583,Translations!$M$2:$N$9,2,FALSE)</f>
        <v>[X2074] SARS-CoV-2 (RNA), Testcenter</v>
      </c>
      <c r="P5583" t="str">
        <f>VLOOKUP(F5583,Translations!$D$1:$F$13,2,FALSE)</f>
        <v>Ok</v>
      </c>
      <c r="Q5583" t="str">
        <f>VLOOKUP(F5583,Translations!$D$2:$G$13,4,FALSE)</f>
        <v>01 - Aktiv, bopæl i DK</v>
      </c>
      <c r="R5583" t="str">
        <f>VLOOKUP(H5583,Translations!$P$2:$Q$10,2,FALSE)</f>
        <v>1 - Selvstændigt sikret - med lægevalg</v>
      </c>
      <c r="S5583" t="str">
        <f>VLOOKUP(F5583,Translations!$D$2:$F$13,3,FALSE)</f>
        <v>Ja</v>
      </c>
    </row>
    <row r="5584" spans="1:19" x14ac:dyDescent="0.2">
      <c r="A5584" s="3">
        <v>43970</v>
      </c>
      <c r="B5584" t="s">
        <v>239</v>
      </c>
      <c r="C5584" t="s">
        <v>241</v>
      </c>
      <c r="D5584">
        <v>461</v>
      </c>
      <c r="E5584">
        <v>1083</v>
      </c>
      <c r="F5584" t="str">
        <f t="shared" si="181"/>
        <v>01</v>
      </c>
      <c r="G5584" t="s">
        <v>512</v>
      </c>
      <c r="H5584">
        <v>1</v>
      </c>
      <c r="I5584" t="s">
        <v>6</v>
      </c>
      <c r="J5584" t="s">
        <v>5</v>
      </c>
      <c r="K5584" t="s">
        <v>6</v>
      </c>
      <c r="L5584">
        <v>5</v>
      </c>
      <c r="M5584" t="str">
        <f>VLOOKUP(E5584,Translations!$A$1:$B$7,2,FALSE)</f>
        <v>Syddanmark</v>
      </c>
      <c r="N5584" t="str">
        <f>VLOOKUP(D5584,Translations!$I$2:$K$101,2,FALSE)</f>
        <v>Odense</v>
      </c>
      <c r="O5584" t="str">
        <f>VLOOKUP(G5584,Translations!$M$2:$N$9,2,FALSE)</f>
        <v>[X2074] SARS-CoV-2 (RNA), Testcenter</v>
      </c>
      <c r="P5584" t="str">
        <f>VLOOKUP(F5584,Translations!$D$1:$F$13,2,FALSE)</f>
        <v>Ok</v>
      </c>
      <c r="Q5584" t="str">
        <f>VLOOKUP(F5584,Translations!$D$2:$G$13,4,FALSE)</f>
        <v>01 - Aktiv, bopæl i DK</v>
      </c>
      <c r="R5584" t="str">
        <f>VLOOKUP(H5584,Translations!$P$2:$Q$10,2,FALSE)</f>
        <v>1 - Selvstændigt sikret - med lægevalg</v>
      </c>
      <c r="S5584" t="str">
        <f>VLOOKUP(F5584,Translations!$D$2:$F$13,3,FALSE)</f>
        <v>Ja</v>
      </c>
    </row>
    <row r="5585" spans="1:19" x14ac:dyDescent="0.2">
      <c r="A5585" s="3">
        <v>43970</v>
      </c>
      <c r="B5585" t="s">
        <v>239</v>
      </c>
      <c r="C5585" t="s">
        <v>241</v>
      </c>
      <c r="D5585">
        <v>480</v>
      </c>
      <c r="E5585">
        <v>1083</v>
      </c>
      <c r="F5585" t="str">
        <f t="shared" si="181"/>
        <v>01</v>
      </c>
      <c r="G5585" t="s">
        <v>512</v>
      </c>
      <c r="H5585">
        <v>1</v>
      </c>
      <c r="I5585" t="s">
        <v>6</v>
      </c>
      <c r="J5585" t="s">
        <v>5</v>
      </c>
      <c r="K5585" t="s">
        <v>6</v>
      </c>
      <c r="L5585">
        <v>1</v>
      </c>
      <c r="M5585" t="str">
        <f>VLOOKUP(E5585,Translations!$A$1:$B$7,2,FALSE)</f>
        <v>Syddanmark</v>
      </c>
      <c r="N5585" t="str">
        <f>VLOOKUP(D5585,Translations!$I$2:$K$101,2,FALSE)</f>
        <v>Nordfyns</v>
      </c>
      <c r="O5585" t="str">
        <f>VLOOKUP(G5585,Translations!$M$2:$N$9,2,FALSE)</f>
        <v>[X2074] SARS-CoV-2 (RNA), Testcenter</v>
      </c>
      <c r="P5585" t="str">
        <f>VLOOKUP(F5585,Translations!$D$1:$F$13,2,FALSE)</f>
        <v>Ok</v>
      </c>
      <c r="Q5585" t="str">
        <f>VLOOKUP(F5585,Translations!$D$2:$G$13,4,FALSE)</f>
        <v>01 - Aktiv, bopæl i DK</v>
      </c>
      <c r="R5585" t="str">
        <f>VLOOKUP(H5585,Translations!$P$2:$Q$10,2,FALSE)</f>
        <v>1 - Selvstændigt sikret - med lægevalg</v>
      </c>
      <c r="S5585" t="str">
        <f>VLOOKUP(F5585,Translations!$D$2:$F$13,3,FALSE)</f>
        <v>Ja</v>
      </c>
    </row>
    <row r="5586" spans="1:19" x14ac:dyDescent="0.2">
      <c r="A5586" s="3">
        <v>43970</v>
      </c>
      <c r="B5586" t="s">
        <v>239</v>
      </c>
      <c r="C5586" t="s">
        <v>241</v>
      </c>
      <c r="D5586">
        <v>540</v>
      </c>
      <c r="E5586">
        <v>1083</v>
      </c>
      <c r="F5586" t="str">
        <f t="shared" si="181"/>
        <v>01</v>
      </c>
      <c r="G5586" t="s">
        <v>512</v>
      </c>
      <c r="H5586">
        <v>1</v>
      </c>
      <c r="I5586" t="s">
        <v>6</v>
      </c>
      <c r="J5586" t="s">
        <v>5</v>
      </c>
      <c r="K5586" t="s">
        <v>6</v>
      </c>
      <c r="L5586">
        <v>1</v>
      </c>
      <c r="M5586" t="str">
        <f>VLOOKUP(E5586,Translations!$A$1:$B$7,2,FALSE)</f>
        <v>Syddanmark</v>
      </c>
      <c r="N5586" t="str">
        <f>VLOOKUP(D5586,Translations!$I$2:$K$101,2,FALSE)</f>
        <v>Sønderborg</v>
      </c>
      <c r="O5586" t="str">
        <f>VLOOKUP(G5586,Translations!$M$2:$N$9,2,FALSE)</f>
        <v>[X2074] SARS-CoV-2 (RNA), Testcenter</v>
      </c>
      <c r="P5586" t="str">
        <f>VLOOKUP(F5586,Translations!$D$1:$F$13,2,FALSE)</f>
        <v>Ok</v>
      </c>
      <c r="Q5586" t="str">
        <f>VLOOKUP(F5586,Translations!$D$2:$G$13,4,FALSE)</f>
        <v>01 - Aktiv, bopæl i DK</v>
      </c>
      <c r="R5586" t="str">
        <f>VLOOKUP(H5586,Translations!$P$2:$Q$10,2,FALSE)</f>
        <v>1 - Selvstændigt sikret - med lægevalg</v>
      </c>
      <c r="S5586" t="str">
        <f>VLOOKUP(F5586,Translations!$D$2:$F$13,3,FALSE)</f>
        <v>Ja</v>
      </c>
    </row>
    <row r="5587" spans="1:19" x14ac:dyDescent="0.2">
      <c r="A5587" s="3">
        <v>43970</v>
      </c>
      <c r="B5587" t="s">
        <v>239</v>
      </c>
      <c r="C5587" t="s">
        <v>241</v>
      </c>
      <c r="D5587">
        <v>561</v>
      </c>
      <c r="E5587">
        <v>1083</v>
      </c>
      <c r="F5587" t="str">
        <f t="shared" si="181"/>
        <v>01</v>
      </c>
      <c r="G5587" t="s">
        <v>512</v>
      </c>
      <c r="H5587">
        <v>1</v>
      </c>
      <c r="I5587" t="s">
        <v>6</v>
      </c>
      <c r="J5587" t="s">
        <v>5</v>
      </c>
      <c r="K5587" t="s">
        <v>6</v>
      </c>
      <c r="L5587">
        <v>2</v>
      </c>
      <c r="M5587" t="str">
        <f>VLOOKUP(E5587,Translations!$A$1:$B$7,2,FALSE)</f>
        <v>Syddanmark</v>
      </c>
      <c r="N5587" t="str">
        <f>VLOOKUP(D5587,Translations!$I$2:$K$101,2,FALSE)</f>
        <v>Esbjerg</v>
      </c>
      <c r="O5587" t="str">
        <f>VLOOKUP(G5587,Translations!$M$2:$N$9,2,FALSE)</f>
        <v>[X2074] SARS-CoV-2 (RNA), Testcenter</v>
      </c>
      <c r="P5587" t="str">
        <f>VLOOKUP(F5587,Translations!$D$1:$F$13,2,FALSE)</f>
        <v>Ok</v>
      </c>
      <c r="Q5587" t="str">
        <f>VLOOKUP(F5587,Translations!$D$2:$G$13,4,FALSE)</f>
        <v>01 - Aktiv, bopæl i DK</v>
      </c>
      <c r="R5587" t="str">
        <f>VLOOKUP(H5587,Translations!$P$2:$Q$10,2,FALSE)</f>
        <v>1 - Selvstændigt sikret - med lægevalg</v>
      </c>
      <c r="S5587" t="str">
        <f>VLOOKUP(F5587,Translations!$D$2:$F$13,3,FALSE)</f>
        <v>Ja</v>
      </c>
    </row>
    <row r="5588" spans="1:19" x14ac:dyDescent="0.2">
      <c r="A5588" s="3">
        <v>43970</v>
      </c>
      <c r="B5588" t="s">
        <v>239</v>
      </c>
      <c r="C5588" t="s">
        <v>241</v>
      </c>
      <c r="D5588">
        <v>575</v>
      </c>
      <c r="E5588">
        <v>1083</v>
      </c>
      <c r="F5588" t="str">
        <f t="shared" si="181"/>
        <v>01</v>
      </c>
      <c r="G5588" t="s">
        <v>512</v>
      </c>
      <c r="H5588">
        <v>1</v>
      </c>
      <c r="I5588" t="s">
        <v>6</v>
      </c>
      <c r="J5588" t="s">
        <v>5</v>
      </c>
      <c r="K5588" t="s">
        <v>6</v>
      </c>
      <c r="L5588">
        <v>1</v>
      </c>
      <c r="M5588" t="str">
        <f>VLOOKUP(E5588,Translations!$A$1:$B$7,2,FALSE)</f>
        <v>Syddanmark</v>
      </c>
      <c r="N5588" t="str">
        <f>VLOOKUP(D5588,Translations!$I$2:$K$101,2,FALSE)</f>
        <v>Vejen</v>
      </c>
      <c r="O5588" t="str">
        <f>VLOOKUP(G5588,Translations!$M$2:$N$9,2,FALSE)</f>
        <v>[X2074] SARS-CoV-2 (RNA), Testcenter</v>
      </c>
      <c r="P5588" t="str">
        <f>VLOOKUP(F5588,Translations!$D$1:$F$13,2,FALSE)</f>
        <v>Ok</v>
      </c>
      <c r="Q5588" t="str">
        <f>VLOOKUP(F5588,Translations!$D$2:$G$13,4,FALSE)</f>
        <v>01 - Aktiv, bopæl i DK</v>
      </c>
      <c r="R5588" t="str">
        <f>VLOOKUP(H5588,Translations!$P$2:$Q$10,2,FALSE)</f>
        <v>1 - Selvstændigt sikret - med lægevalg</v>
      </c>
      <c r="S5588" t="str">
        <f>VLOOKUP(F5588,Translations!$D$2:$F$13,3,FALSE)</f>
        <v>Ja</v>
      </c>
    </row>
    <row r="5589" spans="1:19" x14ac:dyDescent="0.2">
      <c r="A5589" s="3">
        <v>43970</v>
      </c>
      <c r="B5589" t="s">
        <v>239</v>
      </c>
      <c r="C5589" t="s">
        <v>241</v>
      </c>
      <c r="D5589">
        <v>730</v>
      </c>
      <c r="E5589">
        <v>1082</v>
      </c>
      <c r="F5589" t="str">
        <f t="shared" si="181"/>
        <v>01</v>
      </c>
      <c r="G5589" t="s">
        <v>512</v>
      </c>
      <c r="H5589">
        <v>1</v>
      </c>
      <c r="I5589" t="s">
        <v>6</v>
      </c>
      <c r="J5589" t="s">
        <v>5</v>
      </c>
      <c r="K5589" t="s">
        <v>6</v>
      </c>
      <c r="L5589">
        <v>1</v>
      </c>
      <c r="M5589" t="str">
        <f>VLOOKUP(E5589,Translations!$A$1:$B$7,2,FALSE)</f>
        <v>Midtjylland</v>
      </c>
      <c r="N5589" t="str">
        <f>VLOOKUP(D5589,Translations!$I$2:$K$101,2,FALSE)</f>
        <v>Randers</v>
      </c>
      <c r="O5589" t="str">
        <f>VLOOKUP(G5589,Translations!$M$2:$N$9,2,FALSE)</f>
        <v>[X2074] SARS-CoV-2 (RNA), Testcenter</v>
      </c>
      <c r="P5589" t="str">
        <f>VLOOKUP(F5589,Translations!$D$1:$F$13,2,FALSE)</f>
        <v>Ok</v>
      </c>
      <c r="Q5589" t="str">
        <f>VLOOKUP(F5589,Translations!$D$2:$G$13,4,FALSE)</f>
        <v>01 - Aktiv, bopæl i DK</v>
      </c>
      <c r="R5589" t="str">
        <f>VLOOKUP(H5589,Translations!$P$2:$Q$10,2,FALSE)</f>
        <v>1 - Selvstændigt sikret - med lægevalg</v>
      </c>
      <c r="S5589" t="str">
        <f>VLOOKUP(F5589,Translations!$D$2:$F$13,3,FALSE)</f>
        <v>Ja</v>
      </c>
    </row>
    <row r="5590" spans="1:19" x14ac:dyDescent="0.2">
      <c r="A5590" s="3">
        <v>43970</v>
      </c>
      <c r="B5590" t="s">
        <v>239</v>
      </c>
      <c r="C5590" t="s">
        <v>241</v>
      </c>
      <c r="D5590">
        <v>740</v>
      </c>
      <c r="E5590">
        <v>1082</v>
      </c>
      <c r="F5590" t="str">
        <f t="shared" si="181"/>
        <v>01</v>
      </c>
      <c r="G5590" t="s">
        <v>512</v>
      </c>
      <c r="H5590">
        <v>1</v>
      </c>
      <c r="I5590" t="s">
        <v>6</v>
      </c>
      <c r="J5590" t="s">
        <v>5</v>
      </c>
      <c r="K5590" t="s">
        <v>6</v>
      </c>
      <c r="L5590">
        <v>2</v>
      </c>
      <c r="M5590" t="str">
        <f>VLOOKUP(E5590,Translations!$A$1:$B$7,2,FALSE)</f>
        <v>Midtjylland</v>
      </c>
      <c r="N5590" t="str">
        <f>VLOOKUP(D5590,Translations!$I$2:$K$101,2,FALSE)</f>
        <v>Silkeborg</v>
      </c>
      <c r="O5590" t="str">
        <f>VLOOKUP(G5590,Translations!$M$2:$N$9,2,FALSE)</f>
        <v>[X2074] SARS-CoV-2 (RNA), Testcenter</v>
      </c>
      <c r="P5590" t="str">
        <f>VLOOKUP(F5590,Translations!$D$1:$F$13,2,FALSE)</f>
        <v>Ok</v>
      </c>
      <c r="Q5590" t="str">
        <f>VLOOKUP(F5590,Translations!$D$2:$G$13,4,FALSE)</f>
        <v>01 - Aktiv, bopæl i DK</v>
      </c>
      <c r="R5590" t="str">
        <f>VLOOKUP(H5590,Translations!$P$2:$Q$10,2,FALSE)</f>
        <v>1 - Selvstændigt sikret - med lægevalg</v>
      </c>
      <c r="S5590" t="str">
        <f>VLOOKUP(F5590,Translations!$D$2:$F$13,3,FALSE)</f>
        <v>Ja</v>
      </c>
    </row>
    <row r="5591" spans="1:19" x14ac:dyDescent="0.2">
      <c r="A5591" s="3">
        <v>43970</v>
      </c>
      <c r="B5591" t="s">
        <v>239</v>
      </c>
      <c r="C5591" t="s">
        <v>241</v>
      </c>
      <c r="D5591">
        <v>756</v>
      </c>
      <c r="E5591">
        <v>1082</v>
      </c>
      <c r="F5591" t="str">
        <f t="shared" si="181"/>
        <v>01</v>
      </c>
      <c r="G5591" t="s">
        <v>512</v>
      </c>
      <c r="H5591">
        <v>1</v>
      </c>
      <c r="I5591" t="s">
        <v>6</v>
      </c>
      <c r="J5591" t="s">
        <v>5</v>
      </c>
      <c r="K5591" t="s">
        <v>6</v>
      </c>
      <c r="L5591">
        <v>1</v>
      </c>
      <c r="M5591" t="str">
        <f>VLOOKUP(E5591,Translations!$A$1:$B$7,2,FALSE)</f>
        <v>Midtjylland</v>
      </c>
      <c r="N5591" t="str">
        <f>VLOOKUP(D5591,Translations!$I$2:$K$101,2,FALSE)</f>
        <v>Ikast-Brande</v>
      </c>
      <c r="O5591" t="str">
        <f>VLOOKUP(G5591,Translations!$M$2:$N$9,2,FALSE)</f>
        <v>[X2074] SARS-CoV-2 (RNA), Testcenter</v>
      </c>
      <c r="P5591" t="str">
        <f>VLOOKUP(F5591,Translations!$D$1:$F$13,2,FALSE)</f>
        <v>Ok</v>
      </c>
      <c r="Q5591" t="str">
        <f>VLOOKUP(F5591,Translations!$D$2:$G$13,4,FALSE)</f>
        <v>01 - Aktiv, bopæl i DK</v>
      </c>
      <c r="R5591" t="str">
        <f>VLOOKUP(H5591,Translations!$P$2:$Q$10,2,FALSE)</f>
        <v>1 - Selvstændigt sikret - med lægevalg</v>
      </c>
      <c r="S5591" t="str">
        <f>VLOOKUP(F5591,Translations!$D$2:$F$13,3,FALSE)</f>
        <v>Ja</v>
      </c>
    </row>
    <row r="5592" spans="1:19" x14ac:dyDescent="0.2">
      <c r="A5592" s="3">
        <v>43970</v>
      </c>
      <c r="B5592" t="s">
        <v>239</v>
      </c>
      <c r="C5592" t="s">
        <v>241</v>
      </c>
      <c r="D5592">
        <v>787</v>
      </c>
      <c r="E5592">
        <v>1081</v>
      </c>
      <c r="F5592" t="str">
        <f t="shared" si="181"/>
        <v>01</v>
      </c>
      <c r="G5592" t="s">
        <v>512</v>
      </c>
      <c r="H5592">
        <v>1</v>
      </c>
      <c r="I5592" t="s">
        <v>6</v>
      </c>
      <c r="J5592" t="s">
        <v>5</v>
      </c>
      <c r="K5592" t="s">
        <v>6</v>
      </c>
      <c r="L5592">
        <v>3</v>
      </c>
      <c r="M5592" t="str">
        <f>VLOOKUP(E5592,Translations!$A$1:$B$7,2,FALSE)</f>
        <v>Nordjylland</v>
      </c>
      <c r="N5592" t="str">
        <f>VLOOKUP(D5592,Translations!$I$2:$K$101,2,FALSE)</f>
        <v>Thisted</v>
      </c>
      <c r="O5592" t="str">
        <f>VLOOKUP(G5592,Translations!$M$2:$N$9,2,FALSE)</f>
        <v>[X2074] SARS-CoV-2 (RNA), Testcenter</v>
      </c>
      <c r="P5592" t="str">
        <f>VLOOKUP(F5592,Translations!$D$1:$F$13,2,FALSE)</f>
        <v>Ok</v>
      </c>
      <c r="Q5592" t="str">
        <f>VLOOKUP(F5592,Translations!$D$2:$G$13,4,FALSE)</f>
        <v>01 - Aktiv, bopæl i DK</v>
      </c>
      <c r="R5592" t="str">
        <f>VLOOKUP(H5592,Translations!$P$2:$Q$10,2,FALSE)</f>
        <v>1 - Selvstændigt sikret - med lægevalg</v>
      </c>
      <c r="S5592" t="str">
        <f>VLOOKUP(F5592,Translations!$D$2:$F$13,3,FALSE)</f>
        <v>Ja</v>
      </c>
    </row>
    <row r="5593" spans="1:19" x14ac:dyDescent="0.2">
      <c r="A5593" s="3">
        <v>43970</v>
      </c>
      <c r="B5593" t="s">
        <v>239</v>
      </c>
      <c r="C5593" t="s">
        <v>241</v>
      </c>
      <c r="D5593">
        <v>810</v>
      </c>
      <c r="E5593">
        <v>1081</v>
      </c>
      <c r="F5593" t="str">
        <f t="shared" si="181"/>
        <v>01</v>
      </c>
      <c r="G5593" t="s">
        <v>512</v>
      </c>
      <c r="H5593">
        <v>1</v>
      </c>
      <c r="I5593" t="s">
        <v>6</v>
      </c>
      <c r="J5593" t="s">
        <v>5</v>
      </c>
      <c r="K5593" t="s">
        <v>6</v>
      </c>
      <c r="L5593">
        <v>11</v>
      </c>
      <c r="M5593" t="str">
        <f>VLOOKUP(E5593,Translations!$A$1:$B$7,2,FALSE)</f>
        <v>Nordjylland</v>
      </c>
      <c r="N5593" t="str">
        <f>VLOOKUP(D5593,Translations!$I$2:$K$101,2,FALSE)</f>
        <v>Brønderslev</v>
      </c>
      <c r="O5593" t="str">
        <f>VLOOKUP(G5593,Translations!$M$2:$N$9,2,FALSE)</f>
        <v>[X2074] SARS-CoV-2 (RNA), Testcenter</v>
      </c>
      <c r="P5593" t="str">
        <f>VLOOKUP(F5593,Translations!$D$1:$F$13,2,FALSE)</f>
        <v>Ok</v>
      </c>
      <c r="Q5593" t="str">
        <f>VLOOKUP(F5593,Translations!$D$2:$G$13,4,FALSE)</f>
        <v>01 - Aktiv, bopæl i DK</v>
      </c>
      <c r="R5593" t="str">
        <f>VLOOKUP(H5593,Translations!$P$2:$Q$10,2,FALSE)</f>
        <v>1 - Selvstændigt sikret - med lægevalg</v>
      </c>
      <c r="S5593" t="str">
        <f>VLOOKUP(F5593,Translations!$D$2:$F$13,3,FALSE)</f>
        <v>Ja</v>
      </c>
    </row>
    <row r="5594" spans="1:19" x14ac:dyDescent="0.2">
      <c r="A5594" s="3">
        <v>43970</v>
      </c>
      <c r="B5594" t="s">
        <v>239</v>
      </c>
      <c r="C5594" t="s">
        <v>241</v>
      </c>
      <c r="D5594">
        <v>813</v>
      </c>
      <c r="E5594">
        <v>1081</v>
      </c>
      <c r="F5594" t="str">
        <f t="shared" si="181"/>
        <v>01</v>
      </c>
      <c r="G5594" t="s">
        <v>512</v>
      </c>
      <c r="H5594">
        <v>1</v>
      </c>
      <c r="I5594" t="s">
        <v>6</v>
      </c>
      <c r="J5594" t="s">
        <v>5</v>
      </c>
      <c r="K5594" t="s">
        <v>6</v>
      </c>
      <c r="L5594">
        <v>2</v>
      </c>
      <c r="M5594" t="str">
        <f>VLOOKUP(E5594,Translations!$A$1:$B$7,2,FALSE)</f>
        <v>Nordjylland</v>
      </c>
      <c r="N5594" t="str">
        <f>VLOOKUP(D5594,Translations!$I$2:$K$101,2,FALSE)</f>
        <v>Frederikshavn</v>
      </c>
      <c r="O5594" t="str">
        <f>VLOOKUP(G5594,Translations!$M$2:$N$9,2,FALSE)</f>
        <v>[X2074] SARS-CoV-2 (RNA), Testcenter</v>
      </c>
      <c r="P5594" t="str">
        <f>VLOOKUP(F5594,Translations!$D$1:$F$13,2,FALSE)</f>
        <v>Ok</v>
      </c>
      <c r="Q5594" t="str">
        <f>VLOOKUP(F5594,Translations!$D$2:$G$13,4,FALSE)</f>
        <v>01 - Aktiv, bopæl i DK</v>
      </c>
      <c r="R5594" t="str">
        <f>VLOOKUP(H5594,Translations!$P$2:$Q$10,2,FALSE)</f>
        <v>1 - Selvstændigt sikret - med lægevalg</v>
      </c>
      <c r="S5594" t="str">
        <f>VLOOKUP(F5594,Translations!$D$2:$F$13,3,FALSE)</f>
        <v>Ja</v>
      </c>
    </row>
    <row r="5595" spans="1:19" x14ac:dyDescent="0.2">
      <c r="A5595" s="3">
        <v>43970</v>
      </c>
      <c r="B5595" t="s">
        <v>239</v>
      </c>
      <c r="C5595" t="s">
        <v>241</v>
      </c>
      <c r="D5595">
        <v>840</v>
      </c>
      <c r="E5595">
        <v>1081</v>
      </c>
      <c r="F5595" t="str">
        <f t="shared" si="181"/>
        <v>01</v>
      </c>
      <c r="G5595" t="s">
        <v>512</v>
      </c>
      <c r="H5595">
        <v>1</v>
      </c>
      <c r="I5595" t="s">
        <v>6</v>
      </c>
      <c r="J5595" t="s">
        <v>5</v>
      </c>
      <c r="K5595" t="s">
        <v>6</v>
      </c>
      <c r="L5595">
        <v>4</v>
      </c>
      <c r="M5595" t="str">
        <f>VLOOKUP(E5595,Translations!$A$1:$B$7,2,FALSE)</f>
        <v>Nordjylland</v>
      </c>
      <c r="N5595" t="str">
        <f>VLOOKUP(D5595,Translations!$I$2:$K$101,2,FALSE)</f>
        <v>Rebild</v>
      </c>
      <c r="O5595" t="str">
        <f>VLOOKUP(G5595,Translations!$M$2:$N$9,2,FALSE)</f>
        <v>[X2074] SARS-CoV-2 (RNA), Testcenter</v>
      </c>
      <c r="P5595" t="str">
        <f>VLOOKUP(F5595,Translations!$D$1:$F$13,2,FALSE)</f>
        <v>Ok</v>
      </c>
      <c r="Q5595" t="str">
        <f>VLOOKUP(F5595,Translations!$D$2:$G$13,4,FALSE)</f>
        <v>01 - Aktiv, bopæl i DK</v>
      </c>
      <c r="R5595" t="str">
        <f>VLOOKUP(H5595,Translations!$P$2:$Q$10,2,FALSE)</f>
        <v>1 - Selvstændigt sikret - med lægevalg</v>
      </c>
      <c r="S5595" t="str">
        <f>VLOOKUP(F5595,Translations!$D$2:$F$13,3,FALSE)</f>
        <v>Ja</v>
      </c>
    </row>
    <row r="5596" spans="1:19" x14ac:dyDescent="0.2">
      <c r="A5596" s="3">
        <v>43970</v>
      </c>
      <c r="B5596" t="s">
        <v>239</v>
      </c>
      <c r="C5596" t="s">
        <v>241</v>
      </c>
      <c r="D5596">
        <v>846</v>
      </c>
      <c r="E5596">
        <v>1081</v>
      </c>
      <c r="F5596" t="str">
        <f t="shared" si="181"/>
        <v>01</v>
      </c>
      <c r="G5596" t="s">
        <v>512</v>
      </c>
      <c r="H5596">
        <v>1</v>
      </c>
      <c r="I5596" t="s">
        <v>6</v>
      </c>
      <c r="J5596" t="s">
        <v>5</v>
      </c>
      <c r="K5596" t="s">
        <v>6</v>
      </c>
      <c r="L5596">
        <v>4</v>
      </c>
      <c r="M5596" t="str">
        <f>VLOOKUP(E5596,Translations!$A$1:$B$7,2,FALSE)</f>
        <v>Nordjylland</v>
      </c>
      <c r="N5596" t="str">
        <f>VLOOKUP(D5596,Translations!$I$2:$K$101,2,FALSE)</f>
        <v>Mariagerfjord</v>
      </c>
      <c r="O5596" t="str">
        <f>VLOOKUP(G5596,Translations!$M$2:$N$9,2,FALSE)</f>
        <v>[X2074] SARS-CoV-2 (RNA), Testcenter</v>
      </c>
      <c r="P5596" t="str">
        <f>VLOOKUP(F5596,Translations!$D$1:$F$13,2,FALSE)</f>
        <v>Ok</v>
      </c>
      <c r="Q5596" t="str">
        <f>VLOOKUP(F5596,Translations!$D$2:$G$13,4,FALSE)</f>
        <v>01 - Aktiv, bopæl i DK</v>
      </c>
      <c r="R5596" t="str">
        <f>VLOOKUP(H5596,Translations!$P$2:$Q$10,2,FALSE)</f>
        <v>1 - Selvstændigt sikret - med lægevalg</v>
      </c>
      <c r="S5596" t="str">
        <f>VLOOKUP(F5596,Translations!$D$2:$F$13,3,FALSE)</f>
        <v>Ja</v>
      </c>
    </row>
    <row r="5597" spans="1:19" x14ac:dyDescent="0.2">
      <c r="A5597" s="3">
        <v>43970</v>
      </c>
      <c r="B5597" t="s">
        <v>239</v>
      </c>
      <c r="C5597" t="s">
        <v>241</v>
      </c>
      <c r="D5597">
        <v>849</v>
      </c>
      <c r="E5597">
        <v>1081</v>
      </c>
      <c r="F5597" t="str">
        <f t="shared" si="181"/>
        <v>01</v>
      </c>
      <c r="G5597" t="s">
        <v>512</v>
      </c>
      <c r="H5597">
        <v>1</v>
      </c>
      <c r="I5597" t="s">
        <v>6</v>
      </c>
      <c r="J5597" t="s">
        <v>5</v>
      </c>
      <c r="K5597" t="s">
        <v>6</v>
      </c>
      <c r="L5597">
        <v>7</v>
      </c>
      <c r="M5597" t="str">
        <f>VLOOKUP(E5597,Translations!$A$1:$B$7,2,FALSE)</f>
        <v>Nordjylland</v>
      </c>
      <c r="N5597" t="str">
        <f>VLOOKUP(D5597,Translations!$I$2:$K$101,2,FALSE)</f>
        <v>Jammerbugt</v>
      </c>
      <c r="O5597" t="str">
        <f>VLOOKUP(G5597,Translations!$M$2:$N$9,2,FALSE)</f>
        <v>[X2074] SARS-CoV-2 (RNA), Testcenter</v>
      </c>
      <c r="P5597" t="str">
        <f>VLOOKUP(F5597,Translations!$D$1:$F$13,2,FALSE)</f>
        <v>Ok</v>
      </c>
      <c r="Q5597" t="str">
        <f>VLOOKUP(F5597,Translations!$D$2:$G$13,4,FALSE)</f>
        <v>01 - Aktiv, bopæl i DK</v>
      </c>
      <c r="R5597" t="str">
        <f>VLOOKUP(H5597,Translations!$P$2:$Q$10,2,FALSE)</f>
        <v>1 - Selvstændigt sikret - med lægevalg</v>
      </c>
      <c r="S5597" t="str">
        <f>VLOOKUP(F5597,Translations!$D$2:$F$13,3,FALSE)</f>
        <v>Ja</v>
      </c>
    </row>
    <row r="5598" spans="1:19" x14ac:dyDescent="0.2">
      <c r="A5598" s="3">
        <v>43970</v>
      </c>
      <c r="B5598" t="s">
        <v>239</v>
      </c>
      <c r="C5598" t="s">
        <v>241</v>
      </c>
      <c r="D5598">
        <v>851</v>
      </c>
      <c r="E5598">
        <v>1081</v>
      </c>
      <c r="F5598" t="str">
        <f t="shared" si="181"/>
        <v>01</v>
      </c>
      <c r="G5598" t="s">
        <v>512</v>
      </c>
      <c r="H5598">
        <v>1</v>
      </c>
      <c r="I5598" t="s">
        <v>6</v>
      </c>
      <c r="J5598" t="s">
        <v>5</v>
      </c>
      <c r="K5598" t="s">
        <v>6</v>
      </c>
      <c r="L5598">
        <v>67</v>
      </c>
      <c r="M5598" t="str">
        <f>VLOOKUP(E5598,Translations!$A$1:$B$7,2,FALSE)</f>
        <v>Nordjylland</v>
      </c>
      <c r="N5598" t="str">
        <f>VLOOKUP(D5598,Translations!$I$2:$K$101,2,FALSE)</f>
        <v>Aalborg</v>
      </c>
      <c r="O5598" t="str">
        <f>VLOOKUP(G5598,Translations!$M$2:$N$9,2,FALSE)</f>
        <v>[X2074] SARS-CoV-2 (RNA), Testcenter</v>
      </c>
      <c r="P5598" t="str">
        <f>VLOOKUP(F5598,Translations!$D$1:$F$13,2,FALSE)</f>
        <v>Ok</v>
      </c>
      <c r="Q5598" t="str">
        <f>VLOOKUP(F5598,Translations!$D$2:$G$13,4,FALSE)</f>
        <v>01 - Aktiv, bopæl i DK</v>
      </c>
      <c r="R5598" t="str">
        <f>VLOOKUP(H5598,Translations!$P$2:$Q$10,2,FALSE)</f>
        <v>1 - Selvstændigt sikret - med lægevalg</v>
      </c>
      <c r="S5598" t="str">
        <f>VLOOKUP(F5598,Translations!$D$2:$F$13,3,FALSE)</f>
        <v>Ja</v>
      </c>
    </row>
    <row r="5599" spans="1:19" x14ac:dyDescent="0.2">
      <c r="A5599" s="3">
        <v>43970</v>
      </c>
      <c r="B5599" t="s">
        <v>239</v>
      </c>
      <c r="C5599" t="s">
        <v>241</v>
      </c>
      <c r="D5599">
        <v>860</v>
      </c>
      <c r="E5599">
        <v>1081</v>
      </c>
      <c r="F5599" t="str">
        <f t="shared" si="181"/>
        <v>01</v>
      </c>
      <c r="G5599" t="s">
        <v>512</v>
      </c>
      <c r="H5599">
        <v>1</v>
      </c>
      <c r="I5599" t="s">
        <v>6</v>
      </c>
      <c r="J5599" t="s">
        <v>5</v>
      </c>
      <c r="K5599" t="s">
        <v>6</v>
      </c>
      <c r="L5599">
        <v>1</v>
      </c>
      <c r="M5599" t="str">
        <f>VLOOKUP(E5599,Translations!$A$1:$B$7,2,FALSE)</f>
        <v>Nordjylland</v>
      </c>
      <c r="N5599" t="str">
        <f>VLOOKUP(D5599,Translations!$I$2:$K$101,2,FALSE)</f>
        <v>Hjørring</v>
      </c>
      <c r="O5599" t="str">
        <f>VLOOKUP(G5599,Translations!$M$2:$N$9,2,FALSE)</f>
        <v>[X2074] SARS-CoV-2 (RNA), Testcenter</v>
      </c>
      <c r="P5599" t="str">
        <f>VLOOKUP(F5599,Translations!$D$1:$F$13,2,FALSE)</f>
        <v>Ok</v>
      </c>
      <c r="Q5599" t="str">
        <f>VLOOKUP(F5599,Translations!$D$2:$G$13,4,FALSE)</f>
        <v>01 - Aktiv, bopæl i DK</v>
      </c>
      <c r="R5599" t="str">
        <f>VLOOKUP(H5599,Translations!$P$2:$Q$10,2,FALSE)</f>
        <v>1 - Selvstændigt sikret - med lægevalg</v>
      </c>
      <c r="S5599" t="str">
        <f>VLOOKUP(F5599,Translations!$D$2:$F$13,3,FALSE)</f>
        <v>Ja</v>
      </c>
    </row>
    <row r="5600" spans="1:19" x14ac:dyDescent="0.2">
      <c r="A5600" s="3">
        <v>43971</v>
      </c>
      <c r="B5600" t="s">
        <v>387</v>
      </c>
      <c r="C5600" t="s">
        <v>388</v>
      </c>
      <c r="D5600">
        <v>810</v>
      </c>
      <c r="E5600">
        <v>1081</v>
      </c>
      <c r="F5600" t="str">
        <f>"01"</f>
        <v>01</v>
      </c>
      <c r="G5600" t="s">
        <v>512</v>
      </c>
      <c r="H5600">
        <v>1</v>
      </c>
      <c r="I5600" t="s">
        <v>5</v>
      </c>
      <c r="J5600" t="s">
        <v>5</v>
      </c>
      <c r="K5600" t="s">
        <v>6</v>
      </c>
      <c r="L5600">
        <v>1</v>
      </c>
      <c r="M5600" t="str">
        <f>VLOOKUP(E5600,Translations!$A$1:$B$7,2,FALSE)</f>
        <v>Nordjylland</v>
      </c>
      <c r="N5600" t="str">
        <f>VLOOKUP(D5600,Translations!$I$2:$K$101,2,FALSE)</f>
        <v>Brønderslev</v>
      </c>
      <c r="O5600" t="str">
        <f>VLOOKUP(G5600,Translations!$M$2:$N$9,2,FALSE)</f>
        <v>[X2074] SARS-CoV-2 (RNA), Testcenter</v>
      </c>
      <c r="P5600" t="str">
        <f>VLOOKUP(F5600,Translations!$D$1:$F$13,2,FALSE)</f>
        <v>Ok</v>
      </c>
      <c r="Q5600" t="str">
        <f>VLOOKUP(F5600,Translations!$D$2:$G$13,4,FALSE)</f>
        <v>01 - Aktiv, bopæl i DK</v>
      </c>
      <c r="R5600" t="str">
        <f>VLOOKUP(H5600,Translations!$P$2:$Q$10,2,FALSE)</f>
        <v>1 - Selvstændigt sikret - med lægevalg</v>
      </c>
      <c r="S5600" t="str">
        <f>VLOOKUP(F5600,Translations!$D$2:$F$13,3,FALSE)</f>
        <v>Ja</v>
      </c>
    </row>
    <row r="5601" spans="1:19" x14ac:dyDescent="0.2">
      <c r="A5601" s="3">
        <v>43971</v>
      </c>
      <c r="B5601" t="s">
        <v>389</v>
      </c>
      <c r="C5601" t="s">
        <v>390</v>
      </c>
      <c r="D5601">
        <v>270</v>
      </c>
      <c r="E5601">
        <v>1084</v>
      </c>
      <c r="F5601" t="str">
        <f>"01"</f>
        <v>01</v>
      </c>
      <c r="G5601" t="s">
        <v>512</v>
      </c>
      <c r="H5601">
        <v>1</v>
      </c>
      <c r="I5601" t="s">
        <v>5</v>
      </c>
      <c r="J5601" t="s">
        <v>5</v>
      </c>
      <c r="K5601" t="s">
        <v>6</v>
      </c>
      <c r="L5601">
        <v>1</v>
      </c>
      <c r="M5601" t="str">
        <f>VLOOKUP(E5601,Translations!$A$1:$B$7,2,FALSE)</f>
        <v>Hovedstaden</v>
      </c>
      <c r="N5601" t="str">
        <f>VLOOKUP(D5601,Translations!$I$2:$K$101,2,FALSE)</f>
        <v>Gribskov</v>
      </c>
      <c r="O5601" t="str">
        <f>VLOOKUP(G5601,Translations!$M$2:$N$9,2,FALSE)</f>
        <v>[X2074] SARS-CoV-2 (RNA), Testcenter</v>
      </c>
      <c r="P5601" t="str">
        <f>VLOOKUP(F5601,Translations!$D$1:$F$13,2,FALSE)</f>
        <v>Ok</v>
      </c>
      <c r="Q5601" t="str">
        <f>VLOOKUP(F5601,Translations!$D$2:$G$13,4,FALSE)</f>
        <v>01 - Aktiv, bopæl i DK</v>
      </c>
      <c r="R5601" t="str">
        <f>VLOOKUP(H5601,Translations!$P$2:$Q$10,2,FALSE)</f>
        <v>1 - Selvstændigt sikret - med lægevalg</v>
      </c>
      <c r="S5601" t="str">
        <f>VLOOKUP(F5601,Translations!$D$2:$F$13,3,FALSE)</f>
        <v>Ja</v>
      </c>
    </row>
    <row r="5602" spans="1:19" x14ac:dyDescent="0.2">
      <c r="A5602" s="3">
        <v>43971</v>
      </c>
      <c r="B5602" t="s">
        <v>391</v>
      </c>
      <c r="C5602" t="s">
        <v>392</v>
      </c>
      <c r="D5602">
        <v>0</v>
      </c>
      <c r="E5602">
        <v>0</v>
      </c>
      <c r="F5602" t="str">
        <f>"XX"</f>
        <v>XX</v>
      </c>
      <c r="G5602" t="s">
        <v>514</v>
      </c>
      <c r="H5602">
        <v>0</v>
      </c>
      <c r="I5602" t="s">
        <v>6</v>
      </c>
      <c r="J5602" t="s">
        <v>5</v>
      </c>
      <c r="K5602" t="s">
        <v>6</v>
      </c>
      <c r="L5602">
        <v>1</v>
      </c>
      <c r="M5602" t="str">
        <f>VLOOKUP(E5602,Translations!$A$1:$B$7,2,FALSE)</f>
        <v>Ukendt</v>
      </c>
      <c r="N5602" t="str">
        <f>VLOOKUP(D5602,Translations!$I$2:$K$101,2,FALSE)</f>
        <v>Ukendt</v>
      </c>
      <c r="O5602" t="str">
        <f>VLOOKUP(G5602,Translations!$M$2:$N$9,2,FALSE)</f>
        <v>[R2075] SARS-CoV-2-Ab, Epidemiologisk</v>
      </c>
      <c r="P5602" t="str">
        <f>VLOOKUP(F5602,Translations!$D$1:$F$13,2,FALSE)</f>
        <v>Ugyldigt CPR</v>
      </c>
      <c r="Q5602" t="str">
        <f>VLOOKUP(F5602,Translations!$D$2:$G$13,4,FALSE)</f>
        <v>XX - Ugyldigt CPR</v>
      </c>
      <c r="R5602" t="str">
        <f>VLOOKUP(H5602,Translations!$P$2:$Q$10,2,FALSE)</f>
        <v>0 - Ukendt / Ej fundet</v>
      </c>
      <c r="S5602" t="str">
        <f>VLOOKUP(F5602,Translations!$D$2:$F$13,3,FALSE)</f>
        <v>Nej</v>
      </c>
    </row>
    <row r="5603" spans="1:19" x14ac:dyDescent="0.2">
      <c r="A5603" s="3">
        <v>43971</v>
      </c>
      <c r="B5603" t="s">
        <v>391</v>
      </c>
      <c r="C5603" t="s">
        <v>392</v>
      </c>
      <c r="D5603">
        <v>147</v>
      </c>
      <c r="E5603">
        <v>1084</v>
      </c>
      <c r="F5603" t="str">
        <f t="shared" ref="F5603:F5624" si="182">"01"</f>
        <v>01</v>
      </c>
      <c r="G5603" t="s">
        <v>514</v>
      </c>
      <c r="H5603">
        <v>1</v>
      </c>
      <c r="I5603" t="s">
        <v>6</v>
      </c>
      <c r="J5603" t="s">
        <v>5</v>
      </c>
      <c r="K5603" t="s">
        <v>6</v>
      </c>
      <c r="L5603">
        <v>1</v>
      </c>
      <c r="M5603" t="str">
        <f>VLOOKUP(E5603,Translations!$A$1:$B$7,2,FALSE)</f>
        <v>Hovedstaden</v>
      </c>
      <c r="N5603" t="str">
        <f>VLOOKUP(D5603,Translations!$I$2:$K$101,2,FALSE)</f>
        <v>Frederiksberg</v>
      </c>
      <c r="O5603" t="str">
        <f>VLOOKUP(G5603,Translations!$M$2:$N$9,2,FALSE)</f>
        <v>[R2075] SARS-CoV-2-Ab, Epidemiologisk</v>
      </c>
      <c r="P5603" t="str">
        <f>VLOOKUP(F5603,Translations!$D$1:$F$13,2,FALSE)</f>
        <v>Ok</v>
      </c>
      <c r="Q5603" t="str">
        <f>VLOOKUP(F5603,Translations!$D$2:$G$13,4,FALSE)</f>
        <v>01 - Aktiv, bopæl i DK</v>
      </c>
      <c r="R5603" t="str">
        <f>VLOOKUP(H5603,Translations!$P$2:$Q$10,2,FALSE)</f>
        <v>1 - Selvstændigt sikret - med lægevalg</v>
      </c>
      <c r="S5603" t="str">
        <f>VLOOKUP(F5603,Translations!$D$2:$F$13,3,FALSE)</f>
        <v>Ja</v>
      </c>
    </row>
    <row r="5604" spans="1:19" x14ac:dyDescent="0.2">
      <c r="A5604" s="3">
        <v>43971</v>
      </c>
      <c r="B5604" t="s">
        <v>391</v>
      </c>
      <c r="C5604" t="s">
        <v>392</v>
      </c>
      <c r="D5604">
        <v>167</v>
      </c>
      <c r="E5604">
        <v>1084</v>
      </c>
      <c r="F5604" t="str">
        <f t="shared" si="182"/>
        <v>01</v>
      </c>
      <c r="G5604" t="s">
        <v>514</v>
      </c>
      <c r="H5604">
        <v>1</v>
      </c>
      <c r="I5604" t="s">
        <v>6</v>
      </c>
      <c r="J5604" t="s">
        <v>5</v>
      </c>
      <c r="K5604" t="s">
        <v>6</v>
      </c>
      <c r="L5604">
        <v>1</v>
      </c>
      <c r="M5604" t="str">
        <f>VLOOKUP(E5604,Translations!$A$1:$B$7,2,FALSE)</f>
        <v>Hovedstaden</v>
      </c>
      <c r="N5604" t="str">
        <f>VLOOKUP(D5604,Translations!$I$2:$K$101,2,FALSE)</f>
        <v>Hvidovre</v>
      </c>
      <c r="O5604" t="str">
        <f>VLOOKUP(G5604,Translations!$M$2:$N$9,2,FALSE)</f>
        <v>[R2075] SARS-CoV-2-Ab, Epidemiologisk</v>
      </c>
      <c r="P5604" t="str">
        <f>VLOOKUP(F5604,Translations!$D$1:$F$13,2,FALSE)</f>
        <v>Ok</v>
      </c>
      <c r="Q5604" t="str">
        <f>VLOOKUP(F5604,Translations!$D$2:$G$13,4,FALSE)</f>
        <v>01 - Aktiv, bopæl i DK</v>
      </c>
      <c r="R5604" t="str">
        <f>VLOOKUP(H5604,Translations!$P$2:$Q$10,2,FALSE)</f>
        <v>1 - Selvstændigt sikret - med lægevalg</v>
      </c>
      <c r="S5604" t="str">
        <f>VLOOKUP(F5604,Translations!$D$2:$F$13,3,FALSE)</f>
        <v>Ja</v>
      </c>
    </row>
    <row r="5605" spans="1:19" x14ac:dyDescent="0.2">
      <c r="A5605" s="3">
        <v>43971</v>
      </c>
      <c r="B5605" t="s">
        <v>391</v>
      </c>
      <c r="C5605" t="s">
        <v>392</v>
      </c>
      <c r="D5605">
        <v>320</v>
      </c>
      <c r="E5605">
        <v>1085</v>
      </c>
      <c r="F5605" t="str">
        <f t="shared" si="182"/>
        <v>01</v>
      </c>
      <c r="G5605" t="s">
        <v>514</v>
      </c>
      <c r="H5605">
        <v>1</v>
      </c>
      <c r="I5605" t="s">
        <v>6</v>
      </c>
      <c r="J5605" t="s">
        <v>5</v>
      </c>
      <c r="K5605" t="s">
        <v>6</v>
      </c>
      <c r="L5605">
        <v>1</v>
      </c>
      <c r="M5605" t="str">
        <f>VLOOKUP(E5605,Translations!$A$1:$B$7,2,FALSE)</f>
        <v>Sjælland</v>
      </c>
      <c r="N5605" t="str">
        <f>VLOOKUP(D5605,Translations!$I$2:$K$101,2,FALSE)</f>
        <v>Faxe</v>
      </c>
      <c r="O5605" t="str">
        <f>VLOOKUP(G5605,Translations!$M$2:$N$9,2,FALSE)</f>
        <v>[R2075] SARS-CoV-2-Ab, Epidemiologisk</v>
      </c>
      <c r="P5605" t="str">
        <f>VLOOKUP(F5605,Translations!$D$1:$F$13,2,FALSE)</f>
        <v>Ok</v>
      </c>
      <c r="Q5605" t="str">
        <f>VLOOKUP(F5605,Translations!$D$2:$G$13,4,FALSE)</f>
        <v>01 - Aktiv, bopæl i DK</v>
      </c>
      <c r="R5605" t="str">
        <f>VLOOKUP(H5605,Translations!$P$2:$Q$10,2,FALSE)</f>
        <v>1 - Selvstændigt sikret - med lægevalg</v>
      </c>
      <c r="S5605" t="str">
        <f>VLOOKUP(F5605,Translations!$D$2:$F$13,3,FALSE)</f>
        <v>Ja</v>
      </c>
    </row>
    <row r="5606" spans="1:19" x14ac:dyDescent="0.2">
      <c r="A5606" s="3">
        <v>43971</v>
      </c>
      <c r="B5606" t="s">
        <v>391</v>
      </c>
      <c r="C5606" t="s">
        <v>392</v>
      </c>
      <c r="D5606">
        <v>330</v>
      </c>
      <c r="E5606">
        <v>1085</v>
      </c>
      <c r="F5606" t="str">
        <f t="shared" si="182"/>
        <v>01</v>
      </c>
      <c r="G5606" t="s">
        <v>514</v>
      </c>
      <c r="H5606">
        <v>1</v>
      </c>
      <c r="I5606" t="s">
        <v>6</v>
      </c>
      <c r="J5606" t="s">
        <v>5</v>
      </c>
      <c r="K5606" t="s">
        <v>6</v>
      </c>
      <c r="L5606">
        <v>1</v>
      </c>
      <c r="M5606" t="str">
        <f>VLOOKUP(E5606,Translations!$A$1:$B$7,2,FALSE)</f>
        <v>Sjælland</v>
      </c>
      <c r="N5606" t="str">
        <f>VLOOKUP(D5606,Translations!$I$2:$K$101,2,FALSE)</f>
        <v>Slagelse</v>
      </c>
      <c r="O5606" t="str">
        <f>VLOOKUP(G5606,Translations!$M$2:$N$9,2,FALSE)</f>
        <v>[R2075] SARS-CoV-2-Ab, Epidemiologisk</v>
      </c>
      <c r="P5606" t="str">
        <f>VLOOKUP(F5606,Translations!$D$1:$F$13,2,FALSE)</f>
        <v>Ok</v>
      </c>
      <c r="Q5606" t="str">
        <f>VLOOKUP(F5606,Translations!$D$2:$G$13,4,FALSE)</f>
        <v>01 - Aktiv, bopæl i DK</v>
      </c>
      <c r="R5606" t="str">
        <f>VLOOKUP(H5606,Translations!$P$2:$Q$10,2,FALSE)</f>
        <v>1 - Selvstændigt sikret - med lægevalg</v>
      </c>
      <c r="S5606" t="str">
        <f>VLOOKUP(F5606,Translations!$D$2:$F$13,3,FALSE)</f>
        <v>Ja</v>
      </c>
    </row>
    <row r="5607" spans="1:19" x14ac:dyDescent="0.2">
      <c r="A5607" s="3">
        <v>43971</v>
      </c>
      <c r="B5607" t="s">
        <v>391</v>
      </c>
      <c r="C5607" t="s">
        <v>392</v>
      </c>
      <c r="D5607">
        <v>430</v>
      </c>
      <c r="E5607">
        <v>1083</v>
      </c>
      <c r="F5607" t="str">
        <f t="shared" si="182"/>
        <v>01</v>
      </c>
      <c r="G5607" t="s">
        <v>514</v>
      </c>
      <c r="H5607">
        <v>1</v>
      </c>
      <c r="I5607" t="s">
        <v>6</v>
      </c>
      <c r="J5607" t="s">
        <v>5</v>
      </c>
      <c r="K5607" t="s">
        <v>6</v>
      </c>
      <c r="L5607">
        <v>2</v>
      </c>
      <c r="M5607" t="str">
        <f>VLOOKUP(E5607,Translations!$A$1:$B$7,2,FALSE)</f>
        <v>Syddanmark</v>
      </c>
      <c r="N5607" t="str">
        <f>VLOOKUP(D5607,Translations!$I$2:$K$101,2,FALSE)</f>
        <v>Faaborg-Midtfyn</v>
      </c>
      <c r="O5607" t="str">
        <f>VLOOKUP(G5607,Translations!$M$2:$N$9,2,FALSE)</f>
        <v>[R2075] SARS-CoV-2-Ab, Epidemiologisk</v>
      </c>
      <c r="P5607" t="str">
        <f>VLOOKUP(F5607,Translations!$D$1:$F$13,2,FALSE)</f>
        <v>Ok</v>
      </c>
      <c r="Q5607" t="str">
        <f>VLOOKUP(F5607,Translations!$D$2:$G$13,4,FALSE)</f>
        <v>01 - Aktiv, bopæl i DK</v>
      </c>
      <c r="R5607" t="str">
        <f>VLOOKUP(H5607,Translations!$P$2:$Q$10,2,FALSE)</f>
        <v>1 - Selvstændigt sikret - med lægevalg</v>
      </c>
      <c r="S5607" t="str">
        <f>VLOOKUP(F5607,Translations!$D$2:$F$13,3,FALSE)</f>
        <v>Ja</v>
      </c>
    </row>
    <row r="5608" spans="1:19" x14ac:dyDescent="0.2">
      <c r="A5608" s="3">
        <v>43971</v>
      </c>
      <c r="B5608" t="s">
        <v>391</v>
      </c>
      <c r="C5608" t="s">
        <v>392</v>
      </c>
      <c r="D5608">
        <v>440</v>
      </c>
      <c r="E5608">
        <v>1083</v>
      </c>
      <c r="F5608" t="str">
        <f t="shared" si="182"/>
        <v>01</v>
      </c>
      <c r="G5608" t="s">
        <v>514</v>
      </c>
      <c r="H5608">
        <v>1</v>
      </c>
      <c r="I5608" t="s">
        <v>6</v>
      </c>
      <c r="J5608" t="s">
        <v>5</v>
      </c>
      <c r="K5608" t="s">
        <v>6</v>
      </c>
      <c r="L5608">
        <v>1</v>
      </c>
      <c r="M5608" t="str">
        <f>VLOOKUP(E5608,Translations!$A$1:$B$7,2,FALSE)</f>
        <v>Syddanmark</v>
      </c>
      <c r="N5608" t="str">
        <f>VLOOKUP(D5608,Translations!$I$2:$K$101,2,FALSE)</f>
        <v>Kerteminde</v>
      </c>
      <c r="O5608" t="str">
        <f>VLOOKUP(G5608,Translations!$M$2:$N$9,2,FALSE)</f>
        <v>[R2075] SARS-CoV-2-Ab, Epidemiologisk</v>
      </c>
      <c r="P5608" t="str">
        <f>VLOOKUP(F5608,Translations!$D$1:$F$13,2,FALSE)</f>
        <v>Ok</v>
      </c>
      <c r="Q5608" t="str">
        <f>VLOOKUP(F5608,Translations!$D$2:$G$13,4,FALSE)</f>
        <v>01 - Aktiv, bopæl i DK</v>
      </c>
      <c r="R5608" t="str">
        <f>VLOOKUP(H5608,Translations!$P$2:$Q$10,2,FALSE)</f>
        <v>1 - Selvstændigt sikret - med lægevalg</v>
      </c>
      <c r="S5608" t="str">
        <f>VLOOKUP(F5608,Translations!$D$2:$F$13,3,FALSE)</f>
        <v>Ja</v>
      </c>
    </row>
    <row r="5609" spans="1:19" x14ac:dyDescent="0.2">
      <c r="A5609" s="3">
        <v>43971</v>
      </c>
      <c r="B5609" t="s">
        <v>391</v>
      </c>
      <c r="C5609" t="s">
        <v>392</v>
      </c>
      <c r="D5609">
        <v>450</v>
      </c>
      <c r="E5609">
        <v>1083</v>
      </c>
      <c r="F5609" t="str">
        <f t="shared" si="182"/>
        <v>01</v>
      </c>
      <c r="G5609" t="s">
        <v>514</v>
      </c>
      <c r="H5609">
        <v>1</v>
      </c>
      <c r="I5609" t="s">
        <v>6</v>
      </c>
      <c r="J5609" t="s">
        <v>5</v>
      </c>
      <c r="K5609" t="s">
        <v>6</v>
      </c>
      <c r="L5609">
        <v>1</v>
      </c>
      <c r="M5609" t="str">
        <f>VLOOKUP(E5609,Translations!$A$1:$B$7,2,FALSE)</f>
        <v>Syddanmark</v>
      </c>
      <c r="N5609" t="str">
        <f>VLOOKUP(D5609,Translations!$I$2:$K$101,2,FALSE)</f>
        <v>Nyborg</v>
      </c>
      <c r="O5609" t="str">
        <f>VLOOKUP(G5609,Translations!$M$2:$N$9,2,FALSE)</f>
        <v>[R2075] SARS-CoV-2-Ab, Epidemiologisk</v>
      </c>
      <c r="P5609" t="str">
        <f>VLOOKUP(F5609,Translations!$D$1:$F$13,2,FALSE)</f>
        <v>Ok</v>
      </c>
      <c r="Q5609" t="str">
        <f>VLOOKUP(F5609,Translations!$D$2:$G$13,4,FALSE)</f>
        <v>01 - Aktiv, bopæl i DK</v>
      </c>
      <c r="R5609" t="str">
        <f>VLOOKUP(H5609,Translations!$P$2:$Q$10,2,FALSE)</f>
        <v>1 - Selvstændigt sikret - med lægevalg</v>
      </c>
      <c r="S5609" t="str">
        <f>VLOOKUP(F5609,Translations!$D$2:$F$13,3,FALSE)</f>
        <v>Ja</v>
      </c>
    </row>
    <row r="5610" spans="1:19" x14ac:dyDescent="0.2">
      <c r="A5610" s="3">
        <v>43971</v>
      </c>
      <c r="B5610" t="s">
        <v>391</v>
      </c>
      <c r="C5610" t="s">
        <v>392</v>
      </c>
      <c r="D5610">
        <v>461</v>
      </c>
      <c r="E5610">
        <v>1083</v>
      </c>
      <c r="F5610" t="str">
        <f t="shared" si="182"/>
        <v>01</v>
      </c>
      <c r="G5610" t="s">
        <v>514</v>
      </c>
      <c r="H5610">
        <v>1</v>
      </c>
      <c r="I5610" t="s">
        <v>6</v>
      </c>
      <c r="J5610" t="s">
        <v>5</v>
      </c>
      <c r="K5610" t="s">
        <v>6</v>
      </c>
      <c r="L5610">
        <v>2</v>
      </c>
      <c r="M5610" t="str">
        <f>VLOOKUP(E5610,Translations!$A$1:$B$7,2,FALSE)</f>
        <v>Syddanmark</v>
      </c>
      <c r="N5610" t="str">
        <f>VLOOKUP(D5610,Translations!$I$2:$K$101,2,FALSE)</f>
        <v>Odense</v>
      </c>
      <c r="O5610" t="str">
        <f>VLOOKUP(G5610,Translations!$M$2:$N$9,2,FALSE)</f>
        <v>[R2075] SARS-CoV-2-Ab, Epidemiologisk</v>
      </c>
      <c r="P5610" t="str">
        <f>VLOOKUP(F5610,Translations!$D$1:$F$13,2,FALSE)</f>
        <v>Ok</v>
      </c>
      <c r="Q5610" t="str">
        <f>VLOOKUP(F5610,Translations!$D$2:$G$13,4,FALSE)</f>
        <v>01 - Aktiv, bopæl i DK</v>
      </c>
      <c r="R5610" t="str">
        <f>VLOOKUP(H5610,Translations!$P$2:$Q$10,2,FALSE)</f>
        <v>1 - Selvstændigt sikret - med lægevalg</v>
      </c>
      <c r="S5610" t="str">
        <f>VLOOKUP(F5610,Translations!$D$2:$F$13,3,FALSE)</f>
        <v>Ja</v>
      </c>
    </row>
    <row r="5611" spans="1:19" x14ac:dyDescent="0.2">
      <c r="A5611" s="3">
        <v>43971</v>
      </c>
      <c r="B5611" t="s">
        <v>391</v>
      </c>
      <c r="C5611" t="s">
        <v>392</v>
      </c>
      <c r="D5611">
        <v>727</v>
      </c>
      <c r="E5611">
        <v>1082</v>
      </c>
      <c r="F5611" t="str">
        <f t="shared" si="182"/>
        <v>01</v>
      </c>
      <c r="G5611" t="s">
        <v>514</v>
      </c>
      <c r="H5611">
        <v>1</v>
      </c>
      <c r="I5611" t="s">
        <v>6</v>
      </c>
      <c r="J5611" t="s">
        <v>5</v>
      </c>
      <c r="K5611" t="s">
        <v>6</v>
      </c>
      <c r="L5611">
        <v>1</v>
      </c>
      <c r="M5611" t="str">
        <f>VLOOKUP(E5611,Translations!$A$1:$B$7,2,FALSE)</f>
        <v>Midtjylland</v>
      </c>
      <c r="N5611" t="str">
        <f>VLOOKUP(D5611,Translations!$I$2:$K$101,2,FALSE)</f>
        <v>Odder</v>
      </c>
      <c r="O5611" t="str">
        <f>VLOOKUP(G5611,Translations!$M$2:$N$9,2,FALSE)</f>
        <v>[R2075] SARS-CoV-2-Ab, Epidemiologisk</v>
      </c>
      <c r="P5611" t="str">
        <f>VLOOKUP(F5611,Translations!$D$1:$F$13,2,FALSE)</f>
        <v>Ok</v>
      </c>
      <c r="Q5611" t="str">
        <f>VLOOKUP(F5611,Translations!$D$2:$G$13,4,FALSE)</f>
        <v>01 - Aktiv, bopæl i DK</v>
      </c>
      <c r="R5611" t="str">
        <f>VLOOKUP(H5611,Translations!$P$2:$Q$10,2,FALSE)</f>
        <v>1 - Selvstændigt sikret - med lægevalg</v>
      </c>
      <c r="S5611" t="str">
        <f>VLOOKUP(F5611,Translations!$D$2:$F$13,3,FALSE)</f>
        <v>Ja</v>
      </c>
    </row>
    <row r="5612" spans="1:19" x14ac:dyDescent="0.2">
      <c r="A5612" s="3">
        <v>43971</v>
      </c>
      <c r="B5612" t="s">
        <v>391</v>
      </c>
      <c r="C5612" t="s">
        <v>392</v>
      </c>
      <c r="D5612">
        <v>751</v>
      </c>
      <c r="E5612">
        <v>1082</v>
      </c>
      <c r="F5612" t="str">
        <f t="shared" si="182"/>
        <v>01</v>
      </c>
      <c r="G5612" t="s">
        <v>514</v>
      </c>
      <c r="H5612">
        <v>1</v>
      </c>
      <c r="I5612" t="s">
        <v>6</v>
      </c>
      <c r="J5612" t="s">
        <v>5</v>
      </c>
      <c r="K5612" t="s">
        <v>6</v>
      </c>
      <c r="L5612">
        <v>5</v>
      </c>
      <c r="M5612" t="str">
        <f>VLOOKUP(E5612,Translations!$A$1:$B$7,2,FALSE)</f>
        <v>Midtjylland</v>
      </c>
      <c r="N5612" t="str">
        <f>VLOOKUP(D5612,Translations!$I$2:$K$101,2,FALSE)</f>
        <v>Aarhus</v>
      </c>
      <c r="O5612" t="str">
        <f>VLOOKUP(G5612,Translations!$M$2:$N$9,2,FALSE)</f>
        <v>[R2075] SARS-CoV-2-Ab, Epidemiologisk</v>
      </c>
      <c r="P5612" t="str">
        <f>VLOOKUP(F5612,Translations!$D$1:$F$13,2,FALSE)</f>
        <v>Ok</v>
      </c>
      <c r="Q5612" t="str">
        <f>VLOOKUP(F5612,Translations!$D$2:$G$13,4,FALSE)</f>
        <v>01 - Aktiv, bopæl i DK</v>
      </c>
      <c r="R5612" t="str">
        <f>VLOOKUP(H5612,Translations!$P$2:$Q$10,2,FALSE)</f>
        <v>1 - Selvstændigt sikret - med lægevalg</v>
      </c>
      <c r="S5612" t="str">
        <f>VLOOKUP(F5612,Translations!$D$2:$F$13,3,FALSE)</f>
        <v>Ja</v>
      </c>
    </row>
    <row r="5613" spans="1:19" x14ac:dyDescent="0.2">
      <c r="A5613" s="3">
        <v>43971</v>
      </c>
      <c r="B5613" t="s">
        <v>391</v>
      </c>
      <c r="C5613" t="s">
        <v>392</v>
      </c>
      <c r="D5613">
        <v>840</v>
      </c>
      <c r="E5613">
        <v>1081</v>
      </c>
      <c r="F5613" t="str">
        <f t="shared" si="182"/>
        <v>01</v>
      </c>
      <c r="G5613" t="s">
        <v>514</v>
      </c>
      <c r="H5613">
        <v>1</v>
      </c>
      <c r="I5613" t="s">
        <v>6</v>
      </c>
      <c r="J5613" t="s">
        <v>5</v>
      </c>
      <c r="K5613" t="s">
        <v>6</v>
      </c>
      <c r="L5613">
        <v>1</v>
      </c>
      <c r="M5613" t="str">
        <f>VLOOKUP(E5613,Translations!$A$1:$B$7,2,FALSE)</f>
        <v>Nordjylland</v>
      </c>
      <c r="N5613" t="str">
        <f>VLOOKUP(D5613,Translations!$I$2:$K$101,2,FALSE)</f>
        <v>Rebild</v>
      </c>
      <c r="O5613" t="str">
        <f>VLOOKUP(G5613,Translations!$M$2:$N$9,2,FALSE)</f>
        <v>[R2075] SARS-CoV-2-Ab, Epidemiologisk</v>
      </c>
      <c r="P5613" t="str">
        <f>VLOOKUP(F5613,Translations!$D$1:$F$13,2,FALSE)</f>
        <v>Ok</v>
      </c>
      <c r="Q5613" t="str">
        <f>VLOOKUP(F5613,Translations!$D$2:$G$13,4,FALSE)</f>
        <v>01 - Aktiv, bopæl i DK</v>
      </c>
      <c r="R5613" t="str">
        <f>VLOOKUP(H5613,Translations!$P$2:$Q$10,2,FALSE)</f>
        <v>1 - Selvstændigt sikret - med lægevalg</v>
      </c>
      <c r="S5613" t="str">
        <f>VLOOKUP(F5613,Translations!$D$2:$F$13,3,FALSE)</f>
        <v>Ja</v>
      </c>
    </row>
    <row r="5614" spans="1:19" x14ac:dyDescent="0.2">
      <c r="A5614" s="3">
        <v>43971</v>
      </c>
      <c r="B5614" t="s">
        <v>391</v>
      </c>
      <c r="C5614" t="s">
        <v>392</v>
      </c>
      <c r="D5614">
        <v>851</v>
      </c>
      <c r="E5614">
        <v>1081</v>
      </c>
      <c r="F5614" t="str">
        <f t="shared" si="182"/>
        <v>01</v>
      </c>
      <c r="G5614" t="s">
        <v>514</v>
      </c>
      <c r="H5614">
        <v>1</v>
      </c>
      <c r="I5614" t="s">
        <v>6</v>
      </c>
      <c r="J5614" t="s">
        <v>5</v>
      </c>
      <c r="K5614" t="s">
        <v>6</v>
      </c>
      <c r="L5614">
        <v>4</v>
      </c>
      <c r="M5614" t="str">
        <f>VLOOKUP(E5614,Translations!$A$1:$B$7,2,FALSE)</f>
        <v>Nordjylland</v>
      </c>
      <c r="N5614" t="str">
        <f>VLOOKUP(D5614,Translations!$I$2:$K$101,2,FALSE)</f>
        <v>Aalborg</v>
      </c>
      <c r="O5614" t="str">
        <f>VLOOKUP(G5614,Translations!$M$2:$N$9,2,FALSE)</f>
        <v>[R2075] SARS-CoV-2-Ab, Epidemiologisk</v>
      </c>
      <c r="P5614" t="str">
        <f>VLOOKUP(F5614,Translations!$D$1:$F$13,2,FALSE)</f>
        <v>Ok</v>
      </c>
      <c r="Q5614" t="str">
        <f>VLOOKUP(F5614,Translations!$D$2:$G$13,4,FALSE)</f>
        <v>01 - Aktiv, bopæl i DK</v>
      </c>
      <c r="R5614" t="str">
        <f>VLOOKUP(H5614,Translations!$P$2:$Q$10,2,FALSE)</f>
        <v>1 - Selvstændigt sikret - med lægevalg</v>
      </c>
      <c r="S5614" t="str">
        <f>VLOOKUP(F5614,Translations!$D$2:$F$13,3,FALSE)</f>
        <v>Ja</v>
      </c>
    </row>
    <row r="5615" spans="1:19" x14ac:dyDescent="0.2">
      <c r="A5615" s="3">
        <v>43971</v>
      </c>
      <c r="B5615" t="s">
        <v>393</v>
      </c>
      <c r="C5615" t="s">
        <v>394</v>
      </c>
      <c r="D5615">
        <v>101</v>
      </c>
      <c r="E5615">
        <v>1084</v>
      </c>
      <c r="F5615" t="str">
        <f t="shared" si="182"/>
        <v>01</v>
      </c>
      <c r="G5615" t="s">
        <v>512</v>
      </c>
      <c r="H5615">
        <v>1</v>
      </c>
      <c r="I5615" t="s">
        <v>6</v>
      </c>
      <c r="J5615" t="s">
        <v>5</v>
      </c>
      <c r="K5615" t="s">
        <v>6</v>
      </c>
      <c r="L5615">
        <v>19</v>
      </c>
      <c r="M5615" t="str">
        <f>VLOOKUP(E5615,Translations!$A$1:$B$7,2,FALSE)</f>
        <v>Hovedstaden</v>
      </c>
      <c r="N5615" t="str">
        <f>VLOOKUP(D5615,Translations!$I$2:$K$101,2,FALSE)</f>
        <v>København</v>
      </c>
      <c r="O5615" t="str">
        <f>VLOOKUP(G5615,Translations!$M$2:$N$9,2,FALSE)</f>
        <v>[X2074] SARS-CoV-2 (RNA), Testcenter</v>
      </c>
      <c r="P5615" t="str">
        <f>VLOOKUP(F5615,Translations!$D$1:$F$13,2,FALSE)</f>
        <v>Ok</v>
      </c>
      <c r="Q5615" t="str">
        <f>VLOOKUP(F5615,Translations!$D$2:$G$13,4,FALSE)</f>
        <v>01 - Aktiv, bopæl i DK</v>
      </c>
      <c r="R5615" t="str">
        <f>VLOOKUP(H5615,Translations!$P$2:$Q$10,2,FALSE)</f>
        <v>1 - Selvstændigt sikret - med lægevalg</v>
      </c>
      <c r="S5615" t="str">
        <f>VLOOKUP(F5615,Translations!$D$2:$F$13,3,FALSE)</f>
        <v>Ja</v>
      </c>
    </row>
    <row r="5616" spans="1:19" x14ac:dyDescent="0.2">
      <c r="A5616" s="3">
        <v>43971</v>
      </c>
      <c r="B5616" t="s">
        <v>393</v>
      </c>
      <c r="C5616" t="s">
        <v>394</v>
      </c>
      <c r="D5616">
        <v>155</v>
      </c>
      <c r="E5616">
        <v>1084</v>
      </c>
      <c r="F5616" t="str">
        <f t="shared" si="182"/>
        <v>01</v>
      </c>
      <c r="G5616" t="s">
        <v>512</v>
      </c>
      <c r="H5616">
        <v>1</v>
      </c>
      <c r="I5616" t="s">
        <v>6</v>
      </c>
      <c r="J5616" t="s">
        <v>5</v>
      </c>
      <c r="K5616" t="s">
        <v>6</v>
      </c>
      <c r="L5616">
        <v>2</v>
      </c>
      <c r="M5616" t="str">
        <f>VLOOKUP(E5616,Translations!$A$1:$B$7,2,FALSE)</f>
        <v>Hovedstaden</v>
      </c>
      <c r="N5616" t="str">
        <f>VLOOKUP(D5616,Translations!$I$2:$K$101,2,FALSE)</f>
        <v>Dragør</v>
      </c>
      <c r="O5616" t="str">
        <f>VLOOKUP(G5616,Translations!$M$2:$N$9,2,FALSE)</f>
        <v>[X2074] SARS-CoV-2 (RNA), Testcenter</v>
      </c>
      <c r="P5616" t="str">
        <f>VLOOKUP(F5616,Translations!$D$1:$F$13,2,FALSE)</f>
        <v>Ok</v>
      </c>
      <c r="Q5616" t="str">
        <f>VLOOKUP(F5616,Translations!$D$2:$G$13,4,FALSE)</f>
        <v>01 - Aktiv, bopæl i DK</v>
      </c>
      <c r="R5616" t="str">
        <f>VLOOKUP(H5616,Translations!$P$2:$Q$10,2,FALSE)</f>
        <v>1 - Selvstændigt sikret - med lægevalg</v>
      </c>
      <c r="S5616" t="str">
        <f>VLOOKUP(F5616,Translations!$D$2:$F$13,3,FALSE)</f>
        <v>Ja</v>
      </c>
    </row>
    <row r="5617" spans="1:19" x14ac:dyDescent="0.2">
      <c r="A5617" s="3">
        <v>43971</v>
      </c>
      <c r="B5617" t="s">
        <v>393</v>
      </c>
      <c r="C5617" t="s">
        <v>394</v>
      </c>
      <c r="D5617">
        <v>173</v>
      </c>
      <c r="E5617">
        <v>1084</v>
      </c>
      <c r="F5617" t="str">
        <f t="shared" si="182"/>
        <v>01</v>
      </c>
      <c r="G5617" t="s">
        <v>512</v>
      </c>
      <c r="H5617">
        <v>1</v>
      </c>
      <c r="I5617" t="s">
        <v>6</v>
      </c>
      <c r="J5617" t="s">
        <v>5</v>
      </c>
      <c r="K5617" t="s">
        <v>6</v>
      </c>
      <c r="L5617">
        <v>1</v>
      </c>
      <c r="M5617" t="str">
        <f>VLOOKUP(E5617,Translations!$A$1:$B$7,2,FALSE)</f>
        <v>Hovedstaden</v>
      </c>
      <c r="N5617" t="str">
        <f>VLOOKUP(D5617,Translations!$I$2:$K$101,2,FALSE)</f>
        <v>Lyngby-Taarbæk</v>
      </c>
      <c r="O5617" t="str">
        <f>VLOOKUP(G5617,Translations!$M$2:$N$9,2,FALSE)</f>
        <v>[X2074] SARS-CoV-2 (RNA), Testcenter</v>
      </c>
      <c r="P5617" t="str">
        <f>VLOOKUP(F5617,Translations!$D$1:$F$13,2,FALSE)</f>
        <v>Ok</v>
      </c>
      <c r="Q5617" t="str">
        <f>VLOOKUP(F5617,Translations!$D$2:$G$13,4,FALSE)</f>
        <v>01 - Aktiv, bopæl i DK</v>
      </c>
      <c r="R5617" t="str">
        <f>VLOOKUP(H5617,Translations!$P$2:$Q$10,2,FALSE)</f>
        <v>1 - Selvstændigt sikret - med lægevalg</v>
      </c>
      <c r="S5617" t="str">
        <f>VLOOKUP(F5617,Translations!$D$2:$F$13,3,FALSE)</f>
        <v>Ja</v>
      </c>
    </row>
    <row r="5618" spans="1:19" x14ac:dyDescent="0.2">
      <c r="A5618" s="3">
        <v>43971</v>
      </c>
      <c r="B5618" t="s">
        <v>393</v>
      </c>
      <c r="C5618" t="s">
        <v>394</v>
      </c>
      <c r="D5618">
        <v>187</v>
      </c>
      <c r="E5618">
        <v>1084</v>
      </c>
      <c r="F5618" t="str">
        <f t="shared" si="182"/>
        <v>01</v>
      </c>
      <c r="G5618" t="s">
        <v>512</v>
      </c>
      <c r="H5618">
        <v>1</v>
      </c>
      <c r="I5618" t="s">
        <v>6</v>
      </c>
      <c r="J5618" t="s">
        <v>5</v>
      </c>
      <c r="K5618" t="s">
        <v>6</v>
      </c>
      <c r="L5618">
        <v>1</v>
      </c>
      <c r="M5618" t="str">
        <f>VLOOKUP(E5618,Translations!$A$1:$B$7,2,FALSE)</f>
        <v>Hovedstaden</v>
      </c>
      <c r="N5618" t="str">
        <f>VLOOKUP(D5618,Translations!$I$2:$K$101,2,FALSE)</f>
        <v>Vallensbæk</v>
      </c>
      <c r="O5618" t="str">
        <f>VLOOKUP(G5618,Translations!$M$2:$N$9,2,FALSE)</f>
        <v>[X2074] SARS-CoV-2 (RNA), Testcenter</v>
      </c>
      <c r="P5618" t="str">
        <f>VLOOKUP(F5618,Translations!$D$1:$F$13,2,FALSE)</f>
        <v>Ok</v>
      </c>
      <c r="Q5618" t="str">
        <f>VLOOKUP(F5618,Translations!$D$2:$G$13,4,FALSE)</f>
        <v>01 - Aktiv, bopæl i DK</v>
      </c>
      <c r="R5618" t="str">
        <f>VLOOKUP(H5618,Translations!$P$2:$Q$10,2,FALSE)</f>
        <v>1 - Selvstændigt sikret - med lægevalg</v>
      </c>
      <c r="S5618" t="str">
        <f>VLOOKUP(F5618,Translations!$D$2:$F$13,3,FALSE)</f>
        <v>Ja</v>
      </c>
    </row>
    <row r="5619" spans="1:19" x14ac:dyDescent="0.2">
      <c r="A5619" s="3">
        <v>43971</v>
      </c>
      <c r="B5619" t="s">
        <v>393</v>
      </c>
      <c r="C5619" t="s">
        <v>394</v>
      </c>
      <c r="D5619">
        <v>217</v>
      </c>
      <c r="E5619">
        <v>1084</v>
      </c>
      <c r="F5619" t="str">
        <f t="shared" si="182"/>
        <v>01</v>
      </c>
      <c r="G5619" t="s">
        <v>512</v>
      </c>
      <c r="H5619">
        <v>1</v>
      </c>
      <c r="I5619" t="s">
        <v>6</v>
      </c>
      <c r="J5619" t="s">
        <v>5</v>
      </c>
      <c r="K5619" t="s">
        <v>6</v>
      </c>
      <c r="L5619">
        <v>1</v>
      </c>
      <c r="M5619" t="str">
        <f>VLOOKUP(E5619,Translations!$A$1:$B$7,2,FALSE)</f>
        <v>Hovedstaden</v>
      </c>
      <c r="N5619" t="str">
        <f>VLOOKUP(D5619,Translations!$I$2:$K$101,2,FALSE)</f>
        <v>Helsingør</v>
      </c>
      <c r="O5619" t="str">
        <f>VLOOKUP(G5619,Translations!$M$2:$N$9,2,FALSE)</f>
        <v>[X2074] SARS-CoV-2 (RNA), Testcenter</v>
      </c>
      <c r="P5619" t="str">
        <f>VLOOKUP(F5619,Translations!$D$1:$F$13,2,FALSE)</f>
        <v>Ok</v>
      </c>
      <c r="Q5619" t="str">
        <f>VLOOKUP(F5619,Translations!$D$2:$G$13,4,FALSE)</f>
        <v>01 - Aktiv, bopæl i DK</v>
      </c>
      <c r="R5619" t="str">
        <f>VLOOKUP(H5619,Translations!$P$2:$Q$10,2,FALSE)</f>
        <v>1 - Selvstændigt sikret - med lægevalg</v>
      </c>
      <c r="S5619" t="str">
        <f>VLOOKUP(F5619,Translations!$D$2:$F$13,3,FALSE)</f>
        <v>Ja</v>
      </c>
    </row>
    <row r="5620" spans="1:19" x14ac:dyDescent="0.2">
      <c r="A5620" s="3">
        <v>43971</v>
      </c>
      <c r="B5620" t="s">
        <v>393</v>
      </c>
      <c r="C5620" t="s">
        <v>394</v>
      </c>
      <c r="D5620">
        <v>461</v>
      </c>
      <c r="E5620">
        <v>1083</v>
      </c>
      <c r="F5620" t="str">
        <f t="shared" si="182"/>
        <v>01</v>
      </c>
      <c r="G5620" t="s">
        <v>512</v>
      </c>
      <c r="H5620">
        <v>1</v>
      </c>
      <c r="I5620" t="s">
        <v>6</v>
      </c>
      <c r="J5620" t="s">
        <v>5</v>
      </c>
      <c r="K5620" t="s">
        <v>6</v>
      </c>
      <c r="L5620">
        <v>1</v>
      </c>
      <c r="M5620" t="str">
        <f>VLOOKUP(E5620,Translations!$A$1:$B$7,2,FALSE)</f>
        <v>Syddanmark</v>
      </c>
      <c r="N5620" t="str">
        <f>VLOOKUP(D5620,Translations!$I$2:$K$101,2,FALSE)</f>
        <v>Odense</v>
      </c>
      <c r="O5620" t="str">
        <f>VLOOKUP(G5620,Translations!$M$2:$N$9,2,FALSE)</f>
        <v>[X2074] SARS-CoV-2 (RNA), Testcenter</v>
      </c>
      <c r="P5620" t="str">
        <f>VLOOKUP(F5620,Translations!$D$1:$F$13,2,FALSE)</f>
        <v>Ok</v>
      </c>
      <c r="Q5620" t="str">
        <f>VLOOKUP(F5620,Translations!$D$2:$G$13,4,FALSE)</f>
        <v>01 - Aktiv, bopæl i DK</v>
      </c>
      <c r="R5620" t="str">
        <f>VLOOKUP(H5620,Translations!$P$2:$Q$10,2,FALSE)</f>
        <v>1 - Selvstændigt sikret - med lægevalg</v>
      </c>
      <c r="S5620" t="str">
        <f>VLOOKUP(F5620,Translations!$D$2:$F$13,3,FALSE)</f>
        <v>Ja</v>
      </c>
    </row>
    <row r="5621" spans="1:19" x14ac:dyDescent="0.2">
      <c r="A5621" s="3">
        <v>43971</v>
      </c>
      <c r="B5621" t="s">
        <v>393</v>
      </c>
      <c r="C5621" t="s">
        <v>394</v>
      </c>
      <c r="D5621">
        <v>621</v>
      </c>
      <c r="E5621">
        <v>1083</v>
      </c>
      <c r="F5621" t="str">
        <f t="shared" si="182"/>
        <v>01</v>
      </c>
      <c r="G5621" t="s">
        <v>512</v>
      </c>
      <c r="H5621">
        <v>1</v>
      </c>
      <c r="I5621" t="s">
        <v>6</v>
      </c>
      <c r="J5621" t="s">
        <v>5</v>
      </c>
      <c r="K5621" t="s">
        <v>6</v>
      </c>
      <c r="L5621">
        <v>1</v>
      </c>
      <c r="M5621" t="str">
        <f>VLOOKUP(E5621,Translations!$A$1:$B$7,2,FALSE)</f>
        <v>Syddanmark</v>
      </c>
      <c r="N5621" t="str">
        <f>VLOOKUP(D5621,Translations!$I$2:$K$101,2,FALSE)</f>
        <v>Kolding</v>
      </c>
      <c r="O5621" t="str">
        <f>VLOOKUP(G5621,Translations!$M$2:$N$9,2,FALSE)</f>
        <v>[X2074] SARS-CoV-2 (RNA), Testcenter</v>
      </c>
      <c r="P5621" t="str">
        <f>VLOOKUP(F5621,Translations!$D$1:$F$13,2,FALSE)</f>
        <v>Ok</v>
      </c>
      <c r="Q5621" t="str">
        <f>VLOOKUP(F5621,Translations!$D$2:$G$13,4,FALSE)</f>
        <v>01 - Aktiv, bopæl i DK</v>
      </c>
      <c r="R5621" t="str">
        <f>VLOOKUP(H5621,Translations!$P$2:$Q$10,2,FALSE)</f>
        <v>1 - Selvstændigt sikret - med lægevalg</v>
      </c>
      <c r="S5621" t="str">
        <f>VLOOKUP(F5621,Translations!$D$2:$F$13,3,FALSE)</f>
        <v>Ja</v>
      </c>
    </row>
    <row r="5622" spans="1:19" x14ac:dyDescent="0.2">
      <c r="A5622" s="3">
        <v>43971</v>
      </c>
      <c r="B5622" t="s">
        <v>393</v>
      </c>
      <c r="C5622" t="s">
        <v>394</v>
      </c>
      <c r="D5622">
        <v>760</v>
      </c>
      <c r="E5622">
        <v>1082</v>
      </c>
      <c r="F5622" t="str">
        <f t="shared" si="182"/>
        <v>01</v>
      </c>
      <c r="G5622" t="s">
        <v>512</v>
      </c>
      <c r="H5622">
        <v>1</v>
      </c>
      <c r="I5622" t="s">
        <v>6</v>
      </c>
      <c r="J5622" t="s">
        <v>5</v>
      </c>
      <c r="K5622" t="s">
        <v>6</v>
      </c>
      <c r="L5622">
        <v>1</v>
      </c>
      <c r="M5622" t="str">
        <f>VLOOKUP(E5622,Translations!$A$1:$B$7,2,FALSE)</f>
        <v>Midtjylland</v>
      </c>
      <c r="N5622" t="str">
        <f>VLOOKUP(D5622,Translations!$I$2:$K$101,2,FALSE)</f>
        <v>Ringkøbing-Skjern</v>
      </c>
      <c r="O5622" t="str">
        <f>VLOOKUP(G5622,Translations!$M$2:$N$9,2,FALSE)</f>
        <v>[X2074] SARS-CoV-2 (RNA), Testcenter</v>
      </c>
      <c r="P5622" t="str">
        <f>VLOOKUP(F5622,Translations!$D$1:$F$13,2,FALSE)</f>
        <v>Ok</v>
      </c>
      <c r="Q5622" t="str">
        <f>VLOOKUP(F5622,Translations!$D$2:$G$13,4,FALSE)</f>
        <v>01 - Aktiv, bopæl i DK</v>
      </c>
      <c r="R5622" t="str">
        <f>VLOOKUP(H5622,Translations!$P$2:$Q$10,2,FALSE)</f>
        <v>1 - Selvstændigt sikret - med lægevalg</v>
      </c>
      <c r="S5622" t="str">
        <f>VLOOKUP(F5622,Translations!$D$2:$F$13,3,FALSE)</f>
        <v>Ja</v>
      </c>
    </row>
    <row r="5623" spans="1:19" x14ac:dyDescent="0.2">
      <c r="A5623" s="3">
        <v>43971</v>
      </c>
      <c r="B5623" t="s">
        <v>393</v>
      </c>
      <c r="C5623" t="s">
        <v>394</v>
      </c>
      <c r="D5623">
        <v>846</v>
      </c>
      <c r="E5623">
        <v>1081</v>
      </c>
      <c r="F5623" t="str">
        <f t="shared" si="182"/>
        <v>01</v>
      </c>
      <c r="G5623" t="s">
        <v>512</v>
      </c>
      <c r="H5623">
        <v>1</v>
      </c>
      <c r="I5623" t="s">
        <v>6</v>
      </c>
      <c r="J5623" t="s">
        <v>5</v>
      </c>
      <c r="K5623" t="s">
        <v>6</v>
      </c>
      <c r="L5623">
        <v>1</v>
      </c>
      <c r="M5623" t="str">
        <f>VLOOKUP(E5623,Translations!$A$1:$B$7,2,FALSE)</f>
        <v>Nordjylland</v>
      </c>
      <c r="N5623" t="str">
        <f>VLOOKUP(D5623,Translations!$I$2:$K$101,2,FALSE)</f>
        <v>Mariagerfjord</v>
      </c>
      <c r="O5623" t="str">
        <f>VLOOKUP(G5623,Translations!$M$2:$N$9,2,FALSE)</f>
        <v>[X2074] SARS-CoV-2 (RNA), Testcenter</v>
      </c>
      <c r="P5623" t="str">
        <f>VLOOKUP(F5623,Translations!$D$1:$F$13,2,FALSE)</f>
        <v>Ok</v>
      </c>
      <c r="Q5623" t="str">
        <f>VLOOKUP(F5623,Translations!$D$2:$G$13,4,FALSE)</f>
        <v>01 - Aktiv, bopæl i DK</v>
      </c>
      <c r="R5623" t="str">
        <f>VLOOKUP(H5623,Translations!$P$2:$Q$10,2,FALSE)</f>
        <v>1 - Selvstændigt sikret - med lægevalg</v>
      </c>
      <c r="S5623" t="str">
        <f>VLOOKUP(F5623,Translations!$D$2:$F$13,3,FALSE)</f>
        <v>Ja</v>
      </c>
    </row>
    <row r="5624" spans="1:19" x14ac:dyDescent="0.2">
      <c r="A5624" s="3">
        <v>43971</v>
      </c>
      <c r="B5624" t="s">
        <v>393</v>
      </c>
      <c r="C5624" t="s">
        <v>394</v>
      </c>
      <c r="D5624">
        <v>851</v>
      </c>
      <c r="E5624">
        <v>1081</v>
      </c>
      <c r="F5624" t="str">
        <f t="shared" si="182"/>
        <v>01</v>
      </c>
      <c r="G5624" t="s">
        <v>512</v>
      </c>
      <c r="H5624">
        <v>1</v>
      </c>
      <c r="I5624" t="s">
        <v>6</v>
      </c>
      <c r="J5624" t="s">
        <v>5</v>
      </c>
      <c r="K5624" t="s">
        <v>6</v>
      </c>
      <c r="L5624">
        <v>1</v>
      </c>
      <c r="M5624" t="str">
        <f>VLOOKUP(E5624,Translations!$A$1:$B$7,2,FALSE)</f>
        <v>Nordjylland</v>
      </c>
      <c r="N5624" t="str">
        <f>VLOOKUP(D5624,Translations!$I$2:$K$101,2,FALSE)</f>
        <v>Aalborg</v>
      </c>
      <c r="O5624" t="str">
        <f>VLOOKUP(G5624,Translations!$M$2:$N$9,2,FALSE)</f>
        <v>[X2074] SARS-CoV-2 (RNA), Testcenter</v>
      </c>
      <c r="P5624" t="str">
        <f>VLOOKUP(F5624,Translations!$D$1:$F$13,2,FALSE)</f>
        <v>Ok</v>
      </c>
      <c r="Q5624" t="str">
        <f>VLOOKUP(F5624,Translations!$D$2:$G$13,4,FALSE)</f>
        <v>01 - Aktiv, bopæl i DK</v>
      </c>
      <c r="R5624" t="str">
        <f>VLOOKUP(H5624,Translations!$P$2:$Q$10,2,FALSE)</f>
        <v>1 - Selvstændigt sikret - med lægevalg</v>
      </c>
      <c r="S5624" t="str">
        <f>VLOOKUP(F5624,Translations!$D$2:$F$13,3,FALSE)</f>
        <v>Ja</v>
      </c>
    </row>
    <row r="5625" spans="1:19" x14ac:dyDescent="0.2">
      <c r="A5625" s="3">
        <v>43971</v>
      </c>
      <c r="B5625" t="s">
        <v>395</v>
      </c>
      <c r="C5625" t="s">
        <v>396</v>
      </c>
      <c r="D5625">
        <v>0</v>
      </c>
      <c r="E5625">
        <v>0</v>
      </c>
      <c r="F5625" t="str">
        <f>"XX"</f>
        <v>XX</v>
      </c>
      <c r="G5625" t="s">
        <v>512</v>
      </c>
      <c r="H5625">
        <v>0</v>
      </c>
      <c r="I5625" t="s">
        <v>5</v>
      </c>
      <c r="J5625" t="s">
        <v>5</v>
      </c>
      <c r="K5625" t="s">
        <v>6</v>
      </c>
      <c r="L5625">
        <v>1</v>
      </c>
      <c r="M5625" t="str">
        <f>VLOOKUP(E5625,Translations!$A$1:$B$7,2,FALSE)</f>
        <v>Ukendt</v>
      </c>
      <c r="N5625" t="str">
        <f>VLOOKUP(D5625,Translations!$I$2:$K$101,2,FALSE)</f>
        <v>Ukendt</v>
      </c>
      <c r="O5625" t="str">
        <f>VLOOKUP(G5625,Translations!$M$2:$N$9,2,FALSE)</f>
        <v>[X2074] SARS-CoV-2 (RNA), Testcenter</v>
      </c>
      <c r="P5625" t="str">
        <f>VLOOKUP(F5625,Translations!$D$1:$F$13,2,FALSE)</f>
        <v>Ugyldigt CPR</v>
      </c>
      <c r="Q5625" t="str">
        <f>VLOOKUP(F5625,Translations!$D$2:$G$13,4,FALSE)</f>
        <v>XX - Ugyldigt CPR</v>
      </c>
      <c r="R5625" t="str">
        <f>VLOOKUP(H5625,Translations!$P$2:$Q$10,2,FALSE)</f>
        <v>0 - Ukendt / Ej fundet</v>
      </c>
      <c r="S5625" t="str">
        <f>VLOOKUP(F5625,Translations!$D$2:$F$13,3,FALSE)</f>
        <v>Nej</v>
      </c>
    </row>
    <row r="5626" spans="1:19" x14ac:dyDescent="0.2">
      <c r="A5626" s="3">
        <v>43971</v>
      </c>
      <c r="B5626" t="s">
        <v>395</v>
      </c>
      <c r="C5626" t="s">
        <v>396</v>
      </c>
      <c r="D5626">
        <v>210</v>
      </c>
      <c r="E5626">
        <v>1084</v>
      </c>
      <c r="F5626" t="str">
        <f>"01"</f>
        <v>01</v>
      </c>
      <c r="G5626" t="s">
        <v>512</v>
      </c>
      <c r="H5626">
        <v>1</v>
      </c>
      <c r="I5626" t="s">
        <v>5</v>
      </c>
      <c r="J5626" t="s">
        <v>5</v>
      </c>
      <c r="K5626" t="s">
        <v>6</v>
      </c>
      <c r="L5626">
        <v>5</v>
      </c>
      <c r="M5626" t="str">
        <f>VLOOKUP(E5626,Translations!$A$1:$B$7,2,FALSE)</f>
        <v>Hovedstaden</v>
      </c>
      <c r="N5626" t="str">
        <f>VLOOKUP(D5626,Translations!$I$2:$K$101,2,FALSE)</f>
        <v>Fredensborg</v>
      </c>
      <c r="O5626" t="str">
        <f>VLOOKUP(G5626,Translations!$M$2:$N$9,2,FALSE)</f>
        <v>[X2074] SARS-CoV-2 (RNA), Testcenter</v>
      </c>
      <c r="P5626" t="str">
        <f>VLOOKUP(F5626,Translations!$D$1:$F$13,2,FALSE)</f>
        <v>Ok</v>
      </c>
      <c r="Q5626" t="str">
        <f>VLOOKUP(F5626,Translations!$D$2:$G$13,4,FALSE)</f>
        <v>01 - Aktiv, bopæl i DK</v>
      </c>
      <c r="R5626" t="str">
        <f>VLOOKUP(H5626,Translations!$P$2:$Q$10,2,FALSE)</f>
        <v>1 - Selvstændigt sikret - med lægevalg</v>
      </c>
      <c r="S5626" t="str">
        <f>VLOOKUP(F5626,Translations!$D$2:$F$13,3,FALSE)</f>
        <v>Ja</v>
      </c>
    </row>
    <row r="5627" spans="1:19" x14ac:dyDescent="0.2">
      <c r="A5627" s="3">
        <v>43971</v>
      </c>
      <c r="B5627" t="s">
        <v>395</v>
      </c>
      <c r="C5627" t="s">
        <v>396</v>
      </c>
      <c r="D5627">
        <v>217</v>
      </c>
      <c r="E5627">
        <v>1084</v>
      </c>
      <c r="F5627" t="str">
        <f>"01"</f>
        <v>01</v>
      </c>
      <c r="G5627" t="s">
        <v>512</v>
      </c>
      <c r="H5627">
        <v>1</v>
      </c>
      <c r="I5627" t="s">
        <v>5</v>
      </c>
      <c r="J5627" t="s">
        <v>5</v>
      </c>
      <c r="K5627" t="s">
        <v>6</v>
      </c>
      <c r="L5627">
        <v>2</v>
      </c>
      <c r="M5627" t="str">
        <f>VLOOKUP(E5627,Translations!$A$1:$B$7,2,FALSE)</f>
        <v>Hovedstaden</v>
      </c>
      <c r="N5627" t="str">
        <f>VLOOKUP(D5627,Translations!$I$2:$K$101,2,FALSE)</f>
        <v>Helsingør</v>
      </c>
      <c r="O5627" t="str">
        <f>VLOOKUP(G5627,Translations!$M$2:$N$9,2,FALSE)</f>
        <v>[X2074] SARS-CoV-2 (RNA), Testcenter</v>
      </c>
      <c r="P5627" t="str">
        <f>VLOOKUP(F5627,Translations!$D$1:$F$13,2,FALSE)</f>
        <v>Ok</v>
      </c>
      <c r="Q5627" t="str">
        <f>VLOOKUP(F5627,Translations!$D$2:$G$13,4,FALSE)</f>
        <v>01 - Aktiv, bopæl i DK</v>
      </c>
      <c r="R5627" t="str">
        <f>VLOOKUP(H5627,Translations!$P$2:$Q$10,2,FALSE)</f>
        <v>1 - Selvstændigt sikret - med lægevalg</v>
      </c>
      <c r="S5627" t="str">
        <f>VLOOKUP(F5627,Translations!$D$2:$F$13,3,FALSE)</f>
        <v>Ja</v>
      </c>
    </row>
    <row r="5628" spans="1:19" x14ac:dyDescent="0.2">
      <c r="A5628" s="3">
        <v>43971</v>
      </c>
      <c r="B5628" t="s">
        <v>395</v>
      </c>
      <c r="C5628" t="s">
        <v>396</v>
      </c>
      <c r="D5628">
        <v>230</v>
      </c>
      <c r="E5628">
        <v>1084</v>
      </c>
      <c r="F5628" t="str">
        <f>"01"</f>
        <v>01</v>
      </c>
      <c r="G5628" t="s">
        <v>512</v>
      </c>
      <c r="H5628">
        <v>1</v>
      </c>
      <c r="I5628" t="s">
        <v>5</v>
      </c>
      <c r="J5628" t="s">
        <v>5</v>
      </c>
      <c r="K5628" t="s">
        <v>6</v>
      </c>
      <c r="L5628">
        <v>1</v>
      </c>
      <c r="M5628" t="str">
        <f>VLOOKUP(E5628,Translations!$A$1:$B$7,2,FALSE)</f>
        <v>Hovedstaden</v>
      </c>
      <c r="N5628" t="str">
        <f>VLOOKUP(D5628,Translations!$I$2:$K$101,2,FALSE)</f>
        <v>Rudersdal</v>
      </c>
      <c r="O5628" t="str">
        <f>VLOOKUP(G5628,Translations!$M$2:$N$9,2,FALSE)</f>
        <v>[X2074] SARS-CoV-2 (RNA), Testcenter</v>
      </c>
      <c r="P5628" t="str">
        <f>VLOOKUP(F5628,Translations!$D$1:$F$13,2,FALSE)</f>
        <v>Ok</v>
      </c>
      <c r="Q5628" t="str">
        <f>VLOOKUP(F5628,Translations!$D$2:$G$13,4,FALSE)</f>
        <v>01 - Aktiv, bopæl i DK</v>
      </c>
      <c r="R5628" t="str">
        <f>VLOOKUP(H5628,Translations!$P$2:$Q$10,2,FALSE)</f>
        <v>1 - Selvstændigt sikret - med lægevalg</v>
      </c>
      <c r="S5628" t="str">
        <f>VLOOKUP(F5628,Translations!$D$2:$F$13,3,FALSE)</f>
        <v>Ja</v>
      </c>
    </row>
    <row r="5629" spans="1:19" x14ac:dyDescent="0.2">
      <c r="A5629" s="3">
        <v>43971</v>
      </c>
      <c r="B5629" t="s">
        <v>395</v>
      </c>
      <c r="C5629" t="s">
        <v>396</v>
      </c>
      <c r="D5629">
        <v>270</v>
      </c>
      <c r="E5629">
        <v>1084</v>
      </c>
      <c r="F5629" t="str">
        <f>"01"</f>
        <v>01</v>
      </c>
      <c r="G5629" t="s">
        <v>512</v>
      </c>
      <c r="H5629">
        <v>1</v>
      </c>
      <c r="I5629" t="s">
        <v>5</v>
      </c>
      <c r="J5629" t="s">
        <v>5</v>
      </c>
      <c r="K5629" t="s">
        <v>6</v>
      </c>
      <c r="L5629">
        <v>2</v>
      </c>
      <c r="M5629" t="str">
        <f>VLOOKUP(E5629,Translations!$A$1:$B$7,2,FALSE)</f>
        <v>Hovedstaden</v>
      </c>
      <c r="N5629" t="str">
        <f>VLOOKUP(D5629,Translations!$I$2:$K$101,2,FALSE)</f>
        <v>Gribskov</v>
      </c>
      <c r="O5629" t="str">
        <f>VLOOKUP(G5629,Translations!$M$2:$N$9,2,FALSE)</f>
        <v>[X2074] SARS-CoV-2 (RNA), Testcenter</v>
      </c>
      <c r="P5629" t="str">
        <f>VLOOKUP(F5629,Translations!$D$1:$F$13,2,FALSE)</f>
        <v>Ok</v>
      </c>
      <c r="Q5629" t="str">
        <f>VLOOKUP(F5629,Translations!$D$2:$G$13,4,FALSE)</f>
        <v>01 - Aktiv, bopæl i DK</v>
      </c>
      <c r="R5629" t="str">
        <f>VLOOKUP(H5629,Translations!$P$2:$Q$10,2,FALSE)</f>
        <v>1 - Selvstændigt sikret - med lægevalg</v>
      </c>
      <c r="S5629" t="str">
        <f>VLOOKUP(F5629,Translations!$D$2:$F$13,3,FALSE)</f>
        <v>Ja</v>
      </c>
    </row>
    <row r="5630" spans="1:19" x14ac:dyDescent="0.2">
      <c r="A5630" s="3">
        <v>43971</v>
      </c>
      <c r="B5630" t="s">
        <v>397</v>
      </c>
      <c r="C5630" t="s">
        <v>398</v>
      </c>
      <c r="D5630">
        <v>210</v>
      </c>
      <c r="E5630">
        <v>1084</v>
      </c>
      <c r="F5630" t="str">
        <f>"01"</f>
        <v>01</v>
      </c>
      <c r="G5630" t="s">
        <v>512</v>
      </c>
      <c r="H5630">
        <v>1</v>
      </c>
      <c r="I5630" t="s">
        <v>5</v>
      </c>
      <c r="J5630" t="s">
        <v>5</v>
      </c>
      <c r="K5630" t="s">
        <v>6</v>
      </c>
      <c r="L5630">
        <v>1</v>
      </c>
      <c r="M5630" t="str">
        <f>VLOOKUP(E5630,Translations!$A$1:$B$7,2,FALSE)</f>
        <v>Hovedstaden</v>
      </c>
      <c r="N5630" t="str">
        <f>VLOOKUP(D5630,Translations!$I$2:$K$101,2,FALSE)</f>
        <v>Fredensborg</v>
      </c>
      <c r="O5630" t="str">
        <f>VLOOKUP(G5630,Translations!$M$2:$N$9,2,FALSE)</f>
        <v>[X2074] SARS-CoV-2 (RNA), Testcenter</v>
      </c>
      <c r="P5630" t="str">
        <f>VLOOKUP(F5630,Translations!$D$1:$F$13,2,FALSE)</f>
        <v>Ok</v>
      </c>
      <c r="Q5630" t="str">
        <f>VLOOKUP(F5630,Translations!$D$2:$G$13,4,FALSE)</f>
        <v>01 - Aktiv, bopæl i DK</v>
      </c>
      <c r="R5630" t="str">
        <f>VLOOKUP(H5630,Translations!$P$2:$Q$10,2,FALSE)</f>
        <v>1 - Selvstændigt sikret - med lægevalg</v>
      </c>
      <c r="S5630" t="str">
        <f>VLOOKUP(F5630,Translations!$D$2:$F$13,3,FALSE)</f>
        <v>Ja</v>
      </c>
    </row>
    <row r="5631" spans="1:19" x14ac:dyDescent="0.2">
      <c r="A5631" s="3">
        <v>43973</v>
      </c>
      <c r="B5631" t="s">
        <v>399</v>
      </c>
      <c r="C5631" t="s">
        <v>400</v>
      </c>
      <c r="D5631">
        <v>0</v>
      </c>
      <c r="E5631">
        <v>0</v>
      </c>
      <c r="F5631" t="str">
        <f>"03"</f>
        <v>03</v>
      </c>
      <c r="G5631" t="s">
        <v>512</v>
      </c>
      <c r="H5631">
        <v>1</v>
      </c>
      <c r="I5631" t="s">
        <v>5</v>
      </c>
      <c r="J5631" t="s">
        <v>5</v>
      </c>
      <c r="K5631" t="s">
        <v>6</v>
      </c>
      <c r="L5631">
        <v>5</v>
      </c>
      <c r="M5631" t="str">
        <f>VLOOKUP(E5631,Translations!$A$1:$B$7,2,FALSE)</f>
        <v>Ukendt</v>
      </c>
      <c r="N5631" t="str">
        <f>VLOOKUP(D5631,Translations!$I$2:$K$101,2,FALSE)</f>
        <v>Ukendt</v>
      </c>
      <c r="O5631" t="str">
        <f>VLOOKUP(G5631,Translations!$M$2:$N$9,2,FALSE)</f>
        <v>[X2074] SARS-CoV-2 (RNA), Testcenter</v>
      </c>
      <c r="P5631" t="str">
        <f>VLOOKUP(F5631,Translations!$D$1:$F$13,2,FALSE)</f>
        <v>Ok</v>
      </c>
      <c r="Q5631" t="str">
        <f>VLOOKUP(F5631,Translations!$D$2:$G$13,4,FALSE)</f>
        <v>03 - Aktiv, speciel vejkode i DK</v>
      </c>
      <c r="R5631" t="str">
        <f>VLOOKUP(H5631,Translations!$P$2:$Q$10,2,FALSE)</f>
        <v>1 - Selvstændigt sikret - med lægevalg</v>
      </c>
      <c r="S5631" t="str">
        <f>VLOOKUP(F5631,Translations!$D$2:$F$13,3,FALSE)</f>
        <v>Ja</v>
      </c>
    </row>
    <row r="5632" spans="1:19" x14ac:dyDescent="0.2">
      <c r="A5632" s="3">
        <v>43973</v>
      </c>
      <c r="B5632" t="s">
        <v>399</v>
      </c>
      <c r="C5632" t="s">
        <v>400</v>
      </c>
      <c r="D5632">
        <v>101</v>
      </c>
      <c r="E5632">
        <v>1084</v>
      </c>
      <c r="F5632" t="str">
        <f t="shared" ref="F5632:F5663" si="183">"01"</f>
        <v>01</v>
      </c>
      <c r="G5632" t="s">
        <v>512</v>
      </c>
      <c r="H5632">
        <v>1</v>
      </c>
      <c r="I5632" t="s">
        <v>5</v>
      </c>
      <c r="J5632" t="s">
        <v>5</v>
      </c>
      <c r="K5632" t="s">
        <v>6</v>
      </c>
      <c r="L5632">
        <v>146</v>
      </c>
      <c r="M5632" t="str">
        <f>VLOOKUP(E5632,Translations!$A$1:$B$7,2,FALSE)</f>
        <v>Hovedstaden</v>
      </c>
      <c r="N5632" t="str">
        <f>VLOOKUP(D5632,Translations!$I$2:$K$101,2,FALSE)</f>
        <v>København</v>
      </c>
      <c r="O5632" t="str">
        <f>VLOOKUP(G5632,Translations!$M$2:$N$9,2,FALSE)</f>
        <v>[X2074] SARS-CoV-2 (RNA), Testcenter</v>
      </c>
      <c r="P5632" t="str">
        <f>VLOOKUP(F5632,Translations!$D$1:$F$13,2,FALSE)</f>
        <v>Ok</v>
      </c>
      <c r="Q5632" t="str">
        <f>VLOOKUP(F5632,Translations!$D$2:$G$13,4,FALSE)</f>
        <v>01 - Aktiv, bopæl i DK</v>
      </c>
      <c r="R5632" t="str">
        <f>VLOOKUP(H5632,Translations!$P$2:$Q$10,2,FALSE)</f>
        <v>1 - Selvstændigt sikret - med lægevalg</v>
      </c>
      <c r="S5632" t="str">
        <f>VLOOKUP(F5632,Translations!$D$2:$F$13,3,FALSE)</f>
        <v>Ja</v>
      </c>
    </row>
    <row r="5633" spans="1:19" x14ac:dyDescent="0.2">
      <c r="A5633" s="3">
        <v>43973</v>
      </c>
      <c r="B5633" t="s">
        <v>399</v>
      </c>
      <c r="C5633" t="s">
        <v>400</v>
      </c>
      <c r="D5633">
        <v>101</v>
      </c>
      <c r="E5633">
        <v>1084</v>
      </c>
      <c r="F5633" t="str">
        <f t="shared" si="183"/>
        <v>01</v>
      </c>
      <c r="G5633" t="s">
        <v>512</v>
      </c>
      <c r="H5633">
        <v>5</v>
      </c>
      <c r="I5633" t="s">
        <v>5</v>
      </c>
      <c r="J5633" t="s">
        <v>5</v>
      </c>
      <c r="K5633" t="s">
        <v>6</v>
      </c>
      <c r="L5633">
        <v>1</v>
      </c>
      <c r="M5633" t="str">
        <f>VLOOKUP(E5633,Translations!$A$1:$B$7,2,FALSE)</f>
        <v>Hovedstaden</v>
      </c>
      <c r="N5633" t="str">
        <f>VLOOKUP(D5633,Translations!$I$2:$K$101,2,FALSE)</f>
        <v>København</v>
      </c>
      <c r="O5633" t="str">
        <f>VLOOKUP(G5633,Translations!$M$2:$N$9,2,FALSE)</f>
        <v>[X2074] SARS-CoV-2 (RNA), Testcenter</v>
      </c>
      <c r="P5633" t="str">
        <f>VLOOKUP(F5633,Translations!$D$1:$F$13,2,FALSE)</f>
        <v>Ok</v>
      </c>
      <c r="Q5633" t="str">
        <f>VLOOKUP(F5633,Translations!$D$2:$G$13,4,FALSE)</f>
        <v>01 - Aktiv, bopæl i DK</v>
      </c>
      <c r="R5633" t="str">
        <f>VLOOKUP(H5633,Translations!$P$2:$Q$10,2,FALSE)</f>
        <v>5 - Værnepligtig (+3 mdr.)</v>
      </c>
      <c r="S5633" t="str">
        <f>VLOOKUP(F5633,Translations!$D$2:$F$13,3,FALSE)</f>
        <v>Ja</v>
      </c>
    </row>
    <row r="5634" spans="1:19" x14ac:dyDescent="0.2">
      <c r="A5634" s="3">
        <v>43973</v>
      </c>
      <c r="B5634" t="s">
        <v>399</v>
      </c>
      <c r="C5634" t="s">
        <v>400</v>
      </c>
      <c r="D5634">
        <v>147</v>
      </c>
      <c r="E5634">
        <v>1084</v>
      </c>
      <c r="F5634" t="str">
        <f t="shared" si="183"/>
        <v>01</v>
      </c>
      <c r="G5634" t="s">
        <v>512</v>
      </c>
      <c r="H5634">
        <v>1</v>
      </c>
      <c r="I5634" t="s">
        <v>5</v>
      </c>
      <c r="J5634" t="s">
        <v>5</v>
      </c>
      <c r="K5634" t="s">
        <v>6</v>
      </c>
      <c r="L5634">
        <v>23</v>
      </c>
      <c r="M5634" t="str">
        <f>VLOOKUP(E5634,Translations!$A$1:$B$7,2,FALSE)</f>
        <v>Hovedstaden</v>
      </c>
      <c r="N5634" t="str">
        <f>VLOOKUP(D5634,Translations!$I$2:$K$101,2,FALSE)</f>
        <v>Frederiksberg</v>
      </c>
      <c r="O5634" t="str">
        <f>VLOOKUP(G5634,Translations!$M$2:$N$9,2,FALSE)</f>
        <v>[X2074] SARS-CoV-2 (RNA), Testcenter</v>
      </c>
      <c r="P5634" t="str">
        <f>VLOOKUP(F5634,Translations!$D$1:$F$13,2,FALSE)</f>
        <v>Ok</v>
      </c>
      <c r="Q5634" t="str">
        <f>VLOOKUP(F5634,Translations!$D$2:$G$13,4,FALSE)</f>
        <v>01 - Aktiv, bopæl i DK</v>
      </c>
      <c r="R5634" t="str">
        <f>VLOOKUP(H5634,Translations!$P$2:$Q$10,2,FALSE)</f>
        <v>1 - Selvstændigt sikret - med lægevalg</v>
      </c>
      <c r="S5634" t="str">
        <f>VLOOKUP(F5634,Translations!$D$2:$F$13,3,FALSE)</f>
        <v>Ja</v>
      </c>
    </row>
    <row r="5635" spans="1:19" x14ac:dyDescent="0.2">
      <c r="A5635" s="3">
        <v>43973</v>
      </c>
      <c r="B5635" t="s">
        <v>399</v>
      </c>
      <c r="C5635" t="s">
        <v>400</v>
      </c>
      <c r="D5635">
        <v>151</v>
      </c>
      <c r="E5635">
        <v>1084</v>
      </c>
      <c r="F5635" t="str">
        <f t="shared" si="183"/>
        <v>01</v>
      </c>
      <c r="G5635" t="s">
        <v>512</v>
      </c>
      <c r="H5635">
        <v>1</v>
      </c>
      <c r="I5635" t="s">
        <v>5</v>
      </c>
      <c r="J5635" t="s">
        <v>5</v>
      </c>
      <c r="K5635" t="s">
        <v>6</v>
      </c>
      <c r="L5635">
        <v>12</v>
      </c>
      <c r="M5635" t="str">
        <f>VLOOKUP(E5635,Translations!$A$1:$B$7,2,FALSE)</f>
        <v>Hovedstaden</v>
      </c>
      <c r="N5635" t="str">
        <f>VLOOKUP(D5635,Translations!$I$2:$K$101,2,FALSE)</f>
        <v>Ballerup</v>
      </c>
      <c r="O5635" t="str">
        <f>VLOOKUP(G5635,Translations!$M$2:$N$9,2,FALSE)</f>
        <v>[X2074] SARS-CoV-2 (RNA), Testcenter</v>
      </c>
      <c r="P5635" t="str">
        <f>VLOOKUP(F5635,Translations!$D$1:$F$13,2,FALSE)</f>
        <v>Ok</v>
      </c>
      <c r="Q5635" t="str">
        <f>VLOOKUP(F5635,Translations!$D$2:$G$13,4,FALSE)</f>
        <v>01 - Aktiv, bopæl i DK</v>
      </c>
      <c r="R5635" t="str">
        <f>VLOOKUP(H5635,Translations!$P$2:$Q$10,2,FALSE)</f>
        <v>1 - Selvstændigt sikret - med lægevalg</v>
      </c>
      <c r="S5635" t="str">
        <f>VLOOKUP(F5635,Translations!$D$2:$F$13,3,FALSE)</f>
        <v>Ja</v>
      </c>
    </row>
    <row r="5636" spans="1:19" x14ac:dyDescent="0.2">
      <c r="A5636" s="3">
        <v>43973</v>
      </c>
      <c r="B5636" t="s">
        <v>399</v>
      </c>
      <c r="C5636" t="s">
        <v>400</v>
      </c>
      <c r="D5636">
        <v>153</v>
      </c>
      <c r="E5636">
        <v>1084</v>
      </c>
      <c r="F5636" t="str">
        <f t="shared" si="183"/>
        <v>01</v>
      </c>
      <c r="G5636" t="s">
        <v>512</v>
      </c>
      <c r="H5636">
        <v>1</v>
      </c>
      <c r="I5636" t="s">
        <v>5</v>
      </c>
      <c r="J5636" t="s">
        <v>5</v>
      </c>
      <c r="K5636" t="s">
        <v>6</v>
      </c>
      <c r="L5636">
        <v>9</v>
      </c>
      <c r="M5636" t="str">
        <f>VLOOKUP(E5636,Translations!$A$1:$B$7,2,FALSE)</f>
        <v>Hovedstaden</v>
      </c>
      <c r="N5636" t="str">
        <f>VLOOKUP(D5636,Translations!$I$2:$K$101,2,FALSE)</f>
        <v>Brøndby</v>
      </c>
      <c r="O5636" t="str">
        <f>VLOOKUP(G5636,Translations!$M$2:$N$9,2,FALSE)</f>
        <v>[X2074] SARS-CoV-2 (RNA), Testcenter</v>
      </c>
      <c r="P5636" t="str">
        <f>VLOOKUP(F5636,Translations!$D$1:$F$13,2,FALSE)</f>
        <v>Ok</v>
      </c>
      <c r="Q5636" t="str">
        <f>VLOOKUP(F5636,Translations!$D$2:$G$13,4,FALSE)</f>
        <v>01 - Aktiv, bopæl i DK</v>
      </c>
      <c r="R5636" t="str">
        <f>VLOOKUP(H5636,Translations!$P$2:$Q$10,2,FALSE)</f>
        <v>1 - Selvstændigt sikret - med lægevalg</v>
      </c>
      <c r="S5636" t="str">
        <f>VLOOKUP(F5636,Translations!$D$2:$F$13,3,FALSE)</f>
        <v>Ja</v>
      </c>
    </row>
    <row r="5637" spans="1:19" x14ac:dyDescent="0.2">
      <c r="A5637" s="3">
        <v>43973</v>
      </c>
      <c r="B5637" t="s">
        <v>399</v>
      </c>
      <c r="C5637" t="s">
        <v>400</v>
      </c>
      <c r="D5637">
        <v>157</v>
      </c>
      <c r="E5637">
        <v>1084</v>
      </c>
      <c r="F5637" t="str">
        <f t="shared" si="183"/>
        <v>01</v>
      </c>
      <c r="G5637" t="s">
        <v>512</v>
      </c>
      <c r="H5637">
        <v>1</v>
      </c>
      <c r="I5637" t="s">
        <v>5</v>
      </c>
      <c r="J5637" t="s">
        <v>5</v>
      </c>
      <c r="K5637" t="s">
        <v>6</v>
      </c>
      <c r="L5637">
        <v>11</v>
      </c>
      <c r="M5637" t="str">
        <f>VLOOKUP(E5637,Translations!$A$1:$B$7,2,FALSE)</f>
        <v>Hovedstaden</v>
      </c>
      <c r="N5637" t="str">
        <f>VLOOKUP(D5637,Translations!$I$2:$K$101,2,FALSE)</f>
        <v>Gentofte</v>
      </c>
      <c r="O5637" t="str">
        <f>VLOOKUP(G5637,Translations!$M$2:$N$9,2,FALSE)</f>
        <v>[X2074] SARS-CoV-2 (RNA), Testcenter</v>
      </c>
      <c r="P5637" t="str">
        <f>VLOOKUP(F5637,Translations!$D$1:$F$13,2,FALSE)</f>
        <v>Ok</v>
      </c>
      <c r="Q5637" t="str">
        <f>VLOOKUP(F5637,Translations!$D$2:$G$13,4,FALSE)</f>
        <v>01 - Aktiv, bopæl i DK</v>
      </c>
      <c r="R5637" t="str">
        <f>VLOOKUP(H5637,Translations!$P$2:$Q$10,2,FALSE)</f>
        <v>1 - Selvstændigt sikret - med lægevalg</v>
      </c>
      <c r="S5637" t="str">
        <f>VLOOKUP(F5637,Translations!$D$2:$F$13,3,FALSE)</f>
        <v>Ja</v>
      </c>
    </row>
    <row r="5638" spans="1:19" x14ac:dyDescent="0.2">
      <c r="A5638" s="3">
        <v>43973</v>
      </c>
      <c r="B5638" t="s">
        <v>399</v>
      </c>
      <c r="C5638" t="s">
        <v>400</v>
      </c>
      <c r="D5638">
        <v>159</v>
      </c>
      <c r="E5638">
        <v>1084</v>
      </c>
      <c r="F5638" t="str">
        <f t="shared" si="183"/>
        <v>01</v>
      </c>
      <c r="G5638" t="s">
        <v>512</v>
      </c>
      <c r="H5638">
        <v>1</v>
      </c>
      <c r="I5638" t="s">
        <v>5</v>
      </c>
      <c r="J5638" t="s">
        <v>5</v>
      </c>
      <c r="K5638" t="s">
        <v>6</v>
      </c>
      <c r="L5638">
        <v>12</v>
      </c>
      <c r="M5638" t="str">
        <f>VLOOKUP(E5638,Translations!$A$1:$B$7,2,FALSE)</f>
        <v>Hovedstaden</v>
      </c>
      <c r="N5638" t="str">
        <f>VLOOKUP(D5638,Translations!$I$2:$K$101,2,FALSE)</f>
        <v>Gladsaxe</v>
      </c>
      <c r="O5638" t="str">
        <f>VLOOKUP(G5638,Translations!$M$2:$N$9,2,FALSE)</f>
        <v>[X2074] SARS-CoV-2 (RNA), Testcenter</v>
      </c>
      <c r="P5638" t="str">
        <f>VLOOKUP(F5638,Translations!$D$1:$F$13,2,FALSE)</f>
        <v>Ok</v>
      </c>
      <c r="Q5638" t="str">
        <f>VLOOKUP(F5638,Translations!$D$2:$G$13,4,FALSE)</f>
        <v>01 - Aktiv, bopæl i DK</v>
      </c>
      <c r="R5638" t="str">
        <f>VLOOKUP(H5638,Translations!$P$2:$Q$10,2,FALSE)</f>
        <v>1 - Selvstændigt sikret - med lægevalg</v>
      </c>
      <c r="S5638" t="str">
        <f>VLOOKUP(F5638,Translations!$D$2:$F$13,3,FALSE)</f>
        <v>Ja</v>
      </c>
    </row>
    <row r="5639" spans="1:19" x14ac:dyDescent="0.2">
      <c r="A5639" s="3">
        <v>43973</v>
      </c>
      <c r="B5639" t="s">
        <v>399</v>
      </c>
      <c r="C5639" t="s">
        <v>400</v>
      </c>
      <c r="D5639">
        <v>161</v>
      </c>
      <c r="E5639">
        <v>1084</v>
      </c>
      <c r="F5639" t="str">
        <f t="shared" si="183"/>
        <v>01</v>
      </c>
      <c r="G5639" t="s">
        <v>512</v>
      </c>
      <c r="H5639">
        <v>1</v>
      </c>
      <c r="I5639" t="s">
        <v>5</v>
      </c>
      <c r="J5639" t="s">
        <v>5</v>
      </c>
      <c r="K5639" t="s">
        <v>6</v>
      </c>
      <c r="L5639">
        <v>9</v>
      </c>
      <c r="M5639" t="str">
        <f>VLOOKUP(E5639,Translations!$A$1:$B$7,2,FALSE)</f>
        <v>Hovedstaden</v>
      </c>
      <c r="N5639" t="str">
        <f>VLOOKUP(D5639,Translations!$I$2:$K$101,2,FALSE)</f>
        <v>Glostrup</v>
      </c>
      <c r="O5639" t="str">
        <f>VLOOKUP(G5639,Translations!$M$2:$N$9,2,FALSE)</f>
        <v>[X2074] SARS-CoV-2 (RNA), Testcenter</v>
      </c>
      <c r="P5639" t="str">
        <f>VLOOKUP(F5639,Translations!$D$1:$F$13,2,FALSE)</f>
        <v>Ok</v>
      </c>
      <c r="Q5639" t="str">
        <f>VLOOKUP(F5639,Translations!$D$2:$G$13,4,FALSE)</f>
        <v>01 - Aktiv, bopæl i DK</v>
      </c>
      <c r="R5639" t="str">
        <f>VLOOKUP(H5639,Translations!$P$2:$Q$10,2,FALSE)</f>
        <v>1 - Selvstændigt sikret - med lægevalg</v>
      </c>
      <c r="S5639" t="str">
        <f>VLOOKUP(F5639,Translations!$D$2:$F$13,3,FALSE)</f>
        <v>Ja</v>
      </c>
    </row>
    <row r="5640" spans="1:19" x14ac:dyDescent="0.2">
      <c r="A5640" s="3">
        <v>43973</v>
      </c>
      <c r="B5640" t="s">
        <v>399</v>
      </c>
      <c r="C5640" t="s">
        <v>400</v>
      </c>
      <c r="D5640">
        <v>163</v>
      </c>
      <c r="E5640">
        <v>1084</v>
      </c>
      <c r="F5640" t="str">
        <f t="shared" si="183"/>
        <v>01</v>
      </c>
      <c r="G5640" t="s">
        <v>512</v>
      </c>
      <c r="H5640">
        <v>1</v>
      </c>
      <c r="I5640" t="s">
        <v>5</v>
      </c>
      <c r="J5640" t="s">
        <v>5</v>
      </c>
      <c r="K5640" t="s">
        <v>6</v>
      </c>
      <c r="L5640">
        <v>11</v>
      </c>
      <c r="M5640" t="str">
        <f>VLOOKUP(E5640,Translations!$A$1:$B$7,2,FALSE)</f>
        <v>Hovedstaden</v>
      </c>
      <c r="N5640" t="str">
        <f>VLOOKUP(D5640,Translations!$I$2:$K$101,2,FALSE)</f>
        <v>Herlev</v>
      </c>
      <c r="O5640" t="str">
        <f>VLOOKUP(G5640,Translations!$M$2:$N$9,2,FALSE)</f>
        <v>[X2074] SARS-CoV-2 (RNA), Testcenter</v>
      </c>
      <c r="P5640" t="str">
        <f>VLOOKUP(F5640,Translations!$D$1:$F$13,2,FALSE)</f>
        <v>Ok</v>
      </c>
      <c r="Q5640" t="str">
        <f>VLOOKUP(F5640,Translations!$D$2:$G$13,4,FALSE)</f>
        <v>01 - Aktiv, bopæl i DK</v>
      </c>
      <c r="R5640" t="str">
        <f>VLOOKUP(H5640,Translations!$P$2:$Q$10,2,FALSE)</f>
        <v>1 - Selvstændigt sikret - med lægevalg</v>
      </c>
      <c r="S5640" t="str">
        <f>VLOOKUP(F5640,Translations!$D$2:$F$13,3,FALSE)</f>
        <v>Ja</v>
      </c>
    </row>
    <row r="5641" spans="1:19" x14ac:dyDescent="0.2">
      <c r="A5641" s="3">
        <v>43973</v>
      </c>
      <c r="B5641" t="s">
        <v>399</v>
      </c>
      <c r="C5641" t="s">
        <v>400</v>
      </c>
      <c r="D5641">
        <v>165</v>
      </c>
      <c r="E5641">
        <v>1084</v>
      </c>
      <c r="F5641" t="str">
        <f t="shared" si="183"/>
        <v>01</v>
      </c>
      <c r="G5641" t="s">
        <v>512</v>
      </c>
      <c r="H5641">
        <v>1</v>
      </c>
      <c r="I5641" t="s">
        <v>5</v>
      </c>
      <c r="J5641" t="s">
        <v>5</v>
      </c>
      <c r="K5641" t="s">
        <v>6</v>
      </c>
      <c r="L5641">
        <v>3</v>
      </c>
      <c r="M5641" t="str">
        <f>VLOOKUP(E5641,Translations!$A$1:$B$7,2,FALSE)</f>
        <v>Hovedstaden</v>
      </c>
      <c r="N5641" t="str">
        <f>VLOOKUP(D5641,Translations!$I$2:$K$101,2,FALSE)</f>
        <v>Albertslund</v>
      </c>
      <c r="O5641" t="str">
        <f>VLOOKUP(G5641,Translations!$M$2:$N$9,2,FALSE)</f>
        <v>[X2074] SARS-CoV-2 (RNA), Testcenter</v>
      </c>
      <c r="P5641" t="str">
        <f>VLOOKUP(F5641,Translations!$D$1:$F$13,2,FALSE)</f>
        <v>Ok</v>
      </c>
      <c r="Q5641" t="str">
        <f>VLOOKUP(F5641,Translations!$D$2:$G$13,4,FALSE)</f>
        <v>01 - Aktiv, bopæl i DK</v>
      </c>
      <c r="R5641" t="str">
        <f>VLOOKUP(H5641,Translations!$P$2:$Q$10,2,FALSE)</f>
        <v>1 - Selvstændigt sikret - med lægevalg</v>
      </c>
      <c r="S5641" t="str">
        <f>VLOOKUP(F5641,Translations!$D$2:$F$13,3,FALSE)</f>
        <v>Ja</v>
      </c>
    </row>
    <row r="5642" spans="1:19" x14ac:dyDescent="0.2">
      <c r="A5642" s="3">
        <v>43973</v>
      </c>
      <c r="B5642" t="s">
        <v>399</v>
      </c>
      <c r="C5642" t="s">
        <v>400</v>
      </c>
      <c r="D5642">
        <v>167</v>
      </c>
      <c r="E5642">
        <v>1084</v>
      </c>
      <c r="F5642" t="str">
        <f t="shared" si="183"/>
        <v>01</v>
      </c>
      <c r="G5642" t="s">
        <v>512</v>
      </c>
      <c r="H5642">
        <v>1</v>
      </c>
      <c r="I5642" t="s">
        <v>5</v>
      </c>
      <c r="J5642" t="s">
        <v>5</v>
      </c>
      <c r="K5642" t="s">
        <v>6</v>
      </c>
      <c r="L5642">
        <v>16</v>
      </c>
      <c r="M5642" t="str">
        <f>VLOOKUP(E5642,Translations!$A$1:$B$7,2,FALSE)</f>
        <v>Hovedstaden</v>
      </c>
      <c r="N5642" t="str">
        <f>VLOOKUP(D5642,Translations!$I$2:$K$101,2,FALSE)</f>
        <v>Hvidovre</v>
      </c>
      <c r="O5642" t="str">
        <f>VLOOKUP(G5642,Translations!$M$2:$N$9,2,FALSE)</f>
        <v>[X2074] SARS-CoV-2 (RNA), Testcenter</v>
      </c>
      <c r="P5642" t="str">
        <f>VLOOKUP(F5642,Translations!$D$1:$F$13,2,FALSE)</f>
        <v>Ok</v>
      </c>
      <c r="Q5642" t="str">
        <f>VLOOKUP(F5642,Translations!$D$2:$G$13,4,FALSE)</f>
        <v>01 - Aktiv, bopæl i DK</v>
      </c>
      <c r="R5642" t="str">
        <f>VLOOKUP(H5642,Translations!$P$2:$Q$10,2,FALSE)</f>
        <v>1 - Selvstændigt sikret - med lægevalg</v>
      </c>
      <c r="S5642" t="str">
        <f>VLOOKUP(F5642,Translations!$D$2:$F$13,3,FALSE)</f>
        <v>Ja</v>
      </c>
    </row>
    <row r="5643" spans="1:19" x14ac:dyDescent="0.2">
      <c r="A5643" s="3">
        <v>43973</v>
      </c>
      <c r="B5643" t="s">
        <v>399</v>
      </c>
      <c r="C5643" t="s">
        <v>400</v>
      </c>
      <c r="D5643">
        <v>169</v>
      </c>
      <c r="E5643">
        <v>1084</v>
      </c>
      <c r="F5643" t="str">
        <f t="shared" si="183"/>
        <v>01</v>
      </c>
      <c r="G5643" t="s">
        <v>512</v>
      </c>
      <c r="H5643">
        <v>1</v>
      </c>
      <c r="I5643" t="s">
        <v>5</v>
      </c>
      <c r="J5643" t="s">
        <v>5</v>
      </c>
      <c r="K5643" t="s">
        <v>6</v>
      </c>
      <c r="L5643">
        <v>8</v>
      </c>
      <c r="M5643" t="str">
        <f>VLOOKUP(E5643,Translations!$A$1:$B$7,2,FALSE)</f>
        <v>Hovedstaden</v>
      </c>
      <c r="N5643" t="str">
        <f>VLOOKUP(D5643,Translations!$I$2:$K$101,2,FALSE)</f>
        <v>Høje-Taastrup</v>
      </c>
      <c r="O5643" t="str">
        <f>VLOOKUP(G5643,Translations!$M$2:$N$9,2,FALSE)</f>
        <v>[X2074] SARS-CoV-2 (RNA), Testcenter</v>
      </c>
      <c r="P5643" t="str">
        <f>VLOOKUP(F5643,Translations!$D$1:$F$13,2,FALSE)</f>
        <v>Ok</v>
      </c>
      <c r="Q5643" t="str">
        <f>VLOOKUP(F5643,Translations!$D$2:$G$13,4,FALSE)</f>
        <v>01 - Aktiv, bopæl i DK</v>
      </c>
      <c r="R5643" t="str">
        <f>VLOOKUP(H5643,Translations!$P$2:$Q$10,2,FALSE)</f>
        <v>1 - Selvstændigt sikret - med lægevalg</v>
      </c>
      <c r="S5643" t="str">
        <f>VLOOKUP(F5643,Translations!$D$2:$F$13,3,FALSE)</f>
        <v>Ja</v>
      </c>
    </row>
    <row r="5644" spans="1:19" x14ac:dyDescent="0.2">
      <c r="A5644" s="3">
        <v>43973</v>
      </c>
      <c r="B5644" t="s">
        <v>399</v>
      </c>
      <c r="C5644" t="s">
        <v>400</v>
      </c>
      <c r="D5644">
        <v>173</v>
      </c>
      <c r="E5644">
        <v>1084</v>
      </c>
      <c r="F5644" t="str">
        <f t="shared" si="183"/>
        <v>01</v>
      </c>
      <c r="G5644" t="s">
        <v>512</v>
      </c>
      <c r="H5644">
        <v>1</v>
      </c>
      <c r="I5644" t="s">
        <v>5</v>
      </c>
      <c r="J5644" t="s">
        <v>5</v>
      </c>
      <c r="K5644" t="s">
        <v>6</v>
      </c>
      <c r="L5644">
        <v>9</v>
      </c>
      <c r="M5644" t="str">
        <f>VLOOKUP(E5644,Translations!$A$1:$B$7,2,FALSE)</f>
        <v>Hovedstaden</v>
      </c>
      <c r="N5644" t="str">
        <f>VLOOKUP(D5644,Translations!$I$2:$K$101,2,FALSE)</f>
        <v>Lyngby-Taarbæk</v>
      </c>
      <c r="O5644" t="str">
        <f>VLOOKUP(G5644,Translations!$M$2:$N$9,2,FALSE)</f>
        <v>[X2074] SARS-CoV-2 (RNA), Testcenter</v>
      </c>
      <c r="P5644" t="str">
        <f>VLOOKUP(F5644,Translations!$D$1:$F$13,2,FALSE)</f>
        <v>Ok</v>
      </c>
      <c r="Q5644" t="str">
        <f>VLOOKUP(F5644,Translations!$D$2:$G$13,4,FALSE)</f>
        <v>01 - Aktiv, bopæl i DK</v>
      </c>
      <c r="R5644" t="str">
        <f>VLOOKUP(H5644,Translations!$P$2:$Q$10,2,FALSE)</f>
        <v>1 - Selvstændigt sikret - med lægevalg</v>
      </c>
      <c r="S5644" t="str">
        <f>VLOOKUP(F5644,Translations!$D$2:$F$13,3,FALSE)</f>
        <v>Ja</v>
      </c>
    </row>
    <row r="5645" spans="1:19" x14ac:dyDescent="0.2">
      <c r="A5645" s="3">
        <v>43973</v>
      </c>
      <c r="B5645" t="s">
        <v>399</v>
      </c>
      <c r="C5645" t="s">
        <v>400</v>
      </c>
      <c r="D5645">
        <v>175</v>
      </c>
      <c r="E5645">
        <v>1084</v>
      </c>
      <c r="F5645" t="str">
        <f t="shared" si="183"/>
        <v>01</v>
      </c>
      <c r="G5645" t="s">
        <v>512</v>
      </c>
      <c r="H5645">
        <v>1</v>
      </c>
      <c r="I5645" t="s">
        <v>5</v>
      </c>
      <c r="J5645" t="s">
        <v>5</v>
      </c>
      <c r="K5645" t="s">
        <v>6</v>
      </c>
      <c r="L5645">
        <v>7</v>
      </c>
      <c r="M5645" t="str">
        <f>VLOOKUP(E5645,Translations!$A$1:$B$7,2,FALSE)</f>
        <v>Hovedstaden</v>
      </c>
      <c r="N5645" t="str">
        <f>VLOOKUP(D5645,Translations!$I$2:$K$101,2,FALSE)</f>
        <v>Rødovre</v>
      </c>
      <c r="O5645" t="str">
        <f>VLOOKUP(G5645,Translations!$M$2:$N$9,2,FALSE)</f>
        <v>[X2074] SARS-CoV-2 (RNA), Testcenter</v>
      </c>
      <c r="P5645" t="str">
        <f>VLOOKUP(F5645,Translations!$D$1:$F$13,2,FALSE)</f>
        <v>Ok</v>
      </c>
      <c r="Q5645" t="str">
        <f>VLOOKUP(F5645,Translations!$D$2:$G$13,4,FALSE)</f>
        <v>01 - Aktiv, bopæl i DK</v>
      </c>
      <c r="R5645" t="str">
        <f>VLOOKUP(H5645,Translations!$P$2:$Q$10,2,FALSE)</f>
        <v>1 - Selvstændigt sikret - med lægevalg</v>
      </c>
      <c r="S5645" t="str">
        <f>VLOOKUP(F5645,Translations!$D$2:$F$13,3,FALSE)</f>
        <v>Ja</v>
      </c>
    </row>
    <row r="5646" spans="1:19" x14ac:dyDescent="0.2">
      <c r="A5646" s="3">
        <v>43973</v>
      </c>
      <c r="B5646" t="s">
        <v>399</v>
      </c>
      <c r="C5646" t="s">
        <v>400</v>
      </c>
      <c r="D5646">
        <v>185</v>
      </c>
      <c r="E5646">
        <v>1084</v>
      </c>
      <c r="F5646" t="str">
        <f t="shared" si="183"/>
        <v>01</v>
      </c>
      <c r="G5646" t="s">
        <v>512</v>
      </c>
      <c r="H5646">
        <v>1</v>
      </c>
      <c r="I5646" t="s">
        <v>5</v>
      </c>
      <c r="J5646" t="s">
        <v>5</v>
      </c>
      <c r="K5646" t="s">
        <v>6</v>
      </c>
      <c r="L5646">
        <v>9</v>
      </c>
      <c r="M5646" t="str">
        <f>VLOOKUP(E5646,Translations!$A$1:$B$7,2,FALSE)</f>
        <v>Hovedstaden</v>
      </c>
      <c r="N5646" t="str">
        <f>VLOOKUP(D5646,Translations!$I$2:$K$101,2,FALSE)</f>
        <v>Tårnby</v>
      </c>
      <c r="O5646" t="str">
        <f>VLOOKUP(G5646,Translations!$M$2:$N$9,2,FALSE)</f>
        <v>[X2074] SARS-CoV-2 (RNA), Testcenter</v>
      </c>
      <c r="P5646" t="str">
        <f>VLOOKUP(F5646,Translations!$D$1:$F$13,2,FALSE)</f>
        <v>Ok</v>
      </c>
      <c r="Q5646" t="str">
        <f>VLOOKUP(F5646,Translations!$D$2:$G$13,4,FALSE)</f>
        <v>01 - Aktiv, bopæl i DK</v>
      </c>
      <c r="R5646" t="str">
        <f>VLOOKUP(H5646,Translations!$P$2:$Q$10,2,FALSE)</f>
        <v>1 - Selvstændigt sikret - med lægevalg</v>
      </c>
      <c r="S5646" t="str">
        <f>VLOOKUP(F5646,Translations!$D$2:$F$13,3,FALSE)</f>
        <v>Ja</v>
      </c>
    </row>
    <row r="5647" spans="1:19" x14ac:dyDescent="0.2">
      <c r="A5647" s="3">
        <v>43973</v>
      </c>
      <c r="B5647" t="s">
        <v>399</v>
      </c>
      <c r="C5647" t="s">
        <v>400</v>
      </c>
      <c r="D5647">
        <v>190</v>
      </c>
      <c r="E5647">
        <v>1084</v>
      </c>
      <c r="F5647" t="str">
        <f t="shared" si="183"/>
        <v>01</v>
      </c>
      <c r="G5647" t="s">
        <v>512</v>
      </c>
      <c r="H5647">
        <v>1</v>
      </c>
      <c r="I5647" t="s">
        <v>5</v>
      </c>
      <c r="J5647" t="s">
        <v>5</v>
      </c>
      <c r="K5647" t="s">
        <v>6</v>
      </c>
      <c r="L5647">
        <v>5</v>
      </c>
      <c r="M5647" t="str">
        <f>VLOOKUP(E5647,Translations!$A$1:$B$7,2,FALSE)</f>
        <v>Hovedstaden</v>
      </c>
      <c r="N5647" t="str">
        <f>VLOOKUP(D5647,Translations!$I$2:$K$101,2,FALSE)</f>
        <v>Furesø</v>
      </c>
      <c r="O5647" t="str">
        <f>VLOOKUP(G5647,Translations!$M$2:$N$9,2,FALSE)</f>
        <v>[X2074] SARS-CoV-2 (RNA), Testcenter</v>
      </c>
      <c r="P5647" t="str">
        <f>VLOOKUP(F5647,Translations!$D$1:$F$13,2,FALSE)</f>
        <v>Ok</v>
      </c>
      <c r="Q5647" t="str">
        <f>VLOOKUP(F5647,Translations!$D$2:$G$13,4,FALSE)</f>
        <v>01 - Aktiv, bopæl i DK</v>
      </c>
      <c r="R5647" t="str">
        <f>VLOOKUP(H5647,Translations!$P$2:$Q$10,2,FALSE)</f>
        <v>1 - Selvstændigt sikret - med lægevalg</v>
      </c>
      <c r="S5647" t="str">
        <f>VLOOKUP(F5647,Translations!$D$2:$F$13,3,FALSE)</f>
        <v>Ja</v>
      </c>
    </row>
    <row r="5648" spans="1:19" x14ac:dyDescent="0.2">
      <c r="A5648" s="3">
        <v>43973</v>
      </c>
      <c r="B5648" t="s">
        <v>399</v>
      </c>
      <c r="C5648" t="s">
        <v>400</v>
      </c>
      <c r="D5648">
        <v>201</v>
      </c>
      <c r="E5648">
        <v>1084</v>
      </c>
      <c r="F5648" t="str">
        <f t="shared" si="183"/>
        <v>01</v>
      </c>
      <c r="G5648" t="s">
        <v>512</v>
      </c>
      <c r="H5648">
        <v>1</v>
      </c>
      <c r="I5648" t="s">
        <v>5</v>
      </c>
      <c r="J5648" t="s">
        <v>5</v>
      </c>
      <c r="K5648" t="s">
        <v>6</v>
      </c>
      <c r="L5648">
        <v>1</v>
      </c>
      <c r="M5648" t="str">
        <f>VLOOKUP(E5648,Translations!$A$1:$B$7,2,FALSE)</f>
        <v>Hovedstaden</v>
      </c>
      <c r="N5648" t="str">
        <f>VLOOKUP(D5648,Translations!$I$2:$K$101,2,FALSE)</f>
        <v>Allerød</v>
      </c>
      <c r="O5648" t="str">
        <f>VLOOKUP(G5648,Translations!$M$2:$N$9,2,FALSE)</f>
        <v>[X2074] SARS-CoV-2 (RNA), Testcenter</v>
      </c>
      <c r="P5648" t="str">
        <f>VLOOKUP(F5648,Translations!$D$1:$F$13,2,FALSE)</f>
        <v>Ok</v>
      </c>
      <c r="Q5648" t="str">
        <f>VLOOKUP(F5648,Translations!$D$2:$G$13,4,FALSE)</f>
        <v>01 - Aktiv, bopæl i DK</v>
      </c>
      <c r="R5648" t="str">
        <f>VLOOKUP(H5648,Translations!$P$2:$Q$10,2,FALSE)</f>
        <v>1 - Selvstændigt sikret - med lægevalg</v>
      </c>
      <c r="S5648" t="str">
        <f>VLOOKUP(F5648,Translations!$D$2:$F$13,3,FALSE)</f>
        <v>Ja</v>
      </c>
    </row>
    <row r="5649" spans="1:19" x14ac:dyDescent="0.2">
      <c r="A5649" s="3">
        <v>43973</v>
      </c>
      <c r="B5649" t="s">
        <v>399</v>
      </c>
      <c r="C5649" t="s">
        <v>400</v>
      </c>
      <c r="D5649">
        <v>210</v>
      </c>
      <c r="E5649">
        <v>1084</v>
      </c>
      <c r="F5649" t="str">
        <f t="shared" si="183"/>
        <v>01</v>
      </c>
      <c r="G5649" t="s">
        <v>512</v>
      </c>
      <c r="H5649">
        <v>1</v>
      </c>
      <c r="I5649" t="s">
        <v>5</v>
      </c>
      <c r="J5649" t="s">
        <v>5</v>
      </c>
      <c r="K5649" t="s">
        <v>6</v>
      </c>
      <c r="L5649">
        <v>8</v>
      </c>
      <c r="M5649" t="str">
        <f>VLOOKUP(E5649,Translations!$A$1:$B$7,2,FALSE)</f>
        <v>Hovedstaden</v>
      </c>
      <c r="N5649" t="str">
        <f>VLOOKUP(D5649,Translations!$I$2:$K$101,2,FALSE)</f>
        <v>Fredensborg</v>
      </c>
      <c r="O5649" t="str">
        <f>VLOOKUP(G5649,Translations!$M$2:$N$9,2,FALSE)</f>
        <v>[X2074] SARS-CoV-2 (RNA), Testcenter</v>
      </c>
      <c r="P5649" t="str">
        <f>VLOOKUP(F5649,Translations!$D$1:$F$13,2,FALSE)</f>
        <v>Ok</v>
      </c>
      <c r="Q5649" t="str">
        <f>VLOOKUP(F5649,Translations!$D$2:$G$13,4,FALSE)</f>
        <v>01 - Aktiv, bopæl i DK</v>
      </c>
      <c r="R5649" t="str">
        <f>VLOOKUP(H5649,Translations!$P$2:$Q$10,2,FALSE)</f>
        <v>1 - Selvstændigt sikret - med lægevalg</v>
      </c>
      <c r="S5649" t="str">
        <f>VLOOKUP(F5649,Translations!$D$2:$F$13,3,FALSE)</f>
        <v>Ja</v>
      </c>
    </row>
    <row r="5650" spans="1:19" x14ac:dyDescent="0.2">
      <c r="A5650" s="3">
        <v>43973</v>
      </c>
      <c r="B5650" t="s">
        <v>399</v>
      </c>
      <c r="C5650" t="s">
        <v>400</v>
      </c>
      <c r="D5650">
        <v>219</v>
      </c>
      <c r="E5650">
        <v>1084</v>
      </c>
      <c r="F5650" t="str">
        <f t="shared" si="183"/>
        <v>01</v>
      </c>
      <c r="G5650" t="s">
        <v>512</v>
      </c>
      <c r="H5650">
        <v>1</v>
      </c>
      <c r="I5650" t="s">
        <v>5</v>
      </c>
      <c r="J5650" t="s">
        <v>5</v>
      </c>
      <c r="K5650" t="s">
        <v>6</v>
      </c>
      <c r="L5650">
        <v>7</v>
      </c>
      <c r="M5650" t="str">
        <f>VLOOKUP(E5650,Translations!$A$1:$B$7,2,FALSE)</f>
        <v>Hovedstaden</v>
      </c>
      <c r="N5650" t="str">
        <f>VLOOKUP(D5650,Translations!$I$2:$K$101,2,FALSE)</f>
        <v>Hillerød</v>
      </c>
      <c r="O5650" t="str">
        <f>VLOOKUP(G5650,Translations!$M$2:$N$9,2,FALSE)</f>
        <v>[X2074] SARS-CoV-2 (RNA), Testcenter</v>
      </c>
      <c r="P5650" t="str">
        <f>VLOOKUP(F5650,Translations!$D$1:$F$13,2,FALSE)</f>
        <v>Ok</v>
      </c>
      <c r="Q5650" t="str">
        <f>VLOOKUP(F5650,Translations!$D$2:$G$13,4,FALSE)</f>
        <v>01 - Aktiv, bopæl i DK</v>
      </c>
      <c r="R5650" t="str">
        <f>VLOOKUP(H5650,Translations!$P$2:$Q$10,2,FALSE)</f>
        <v>1 - Selvstændigt sikret - med lægevalg</v>
      </c>
      <c r="S5650" t="str">
        <f>VLOOKUP(F5650,Translations!$D$2:$F$13,3,FALSE)</f>
        <v>Ja</v>
      </c>
    </row>
    <row r="5651" spans="1:19" x14ac:dyDescent="0.2">
      <c r="A5651" s="3">
        <v>43973</v>
      </c>
      <c r="B5651" t="s">
        <v>399</v>
      </c>
      <c r="C5651" t="s">
        <v>400</v>
      </c>
      <c r="D5651">
        <v>240</v>
      </c>
      <c r="E5651">
        <v>1084</v>
      </c>
      <c r="F5651" t="str">
        <f t="shared" si="183"/>
        <v>01</v>
      </c>
      <c r="G5651" t="s">
        <v>512</v>
      </c>
      <c r="H5651">
        <v>1</v>
      </c>
      <c r="I5651" t="s">
        <v>5</v>
      </c>
      <c r="J5651" t="s">
        <v>5</v>
      </c>
      <c r="K5651" t="s">
        <v>6</v>
      </c>
      <c r="L5651">
        <v>16</v>
      </c>
      <c r="M5651" t="str">
        <f>VLOOKUP(E5651,Translations!$A$1:$B$7,2,FALSE)</f>
        <v>Hovedstaden</v>
      </c>
      <c r="N5651" t="str">
        <f>VLOOKUP(D5651,Translations!$I$2:$K$101,2,FALSE)</f>
        <v>Egedal</v>
      </c>
      <c r="O5651" t="str">
        <f>VLOOKUP(G5651,Translations!$M$2:$N$9,2,FALSE)</f>
        <v>[X2074] SARS-CoV-2 (RNA), Testcenter</v>
      </c>
      <c r="P5651" t="str">
        <f>VLOOKUP(F5651,Translations!$D$1:$F$13,2,FALSE)</f>
        <v>Ok</v>
      </c>
      <c r="Q5651" t="str">
        <f>VLOOKUP(F5651,Translations!$D$2:$G$13,4,FALSE)</f>
        <v>01 - Aktiv, bopæl i DK</v>
      </c>
      <c r="R5651" t="str">
        <f>VLOOKUP(H5651,Translations!$P$2:$Q$10,2,FALSE)</f>
        <v>1 - Selvstændigt sikret - med lægevalg</v>
      </c>
      <c r="S5651" t="str">
        <f>VLOOKUP(F5651,Translations!$D$2:$F$13,3,FALSE)</f>
        <v>Ja</v>
      </c>
    </row>
    <row r="5652" spans="1:19" x14ac:dyDescent="0.2">
      <c r="A5652" s="3">
        <v>43973</v>
      </c>
      <c r="B5652" t="s">
        <v>399</v>
      </c>
      <c r="C5652" t="s">
        <v>400</v>
      </c>
      <c r="D5652">
        <v>250</v>
      </c>
      <c r="E5652">
        <v>1084</v>
      </c>
      <c r="F5652" t="str">
        <f t="shared" si="183"/>
        <v>01</v>
      </c>
      <c r="G5652" t="s">
        <v>512</v>
      </c>
      <c r="H5652">
        <v>1</v>
      </c>
      <c r="I5652" t="s">
        <v>5</v>
      </c>
      <c r="J5652" t="s">
        <v>5</v>
      </c>
      <c r="K5652" t="s">
        <v>6</v>
      </c>
      <c r="L5652">
        <v>5</v>
      </c>
      <c r="M5652" t="str">
        <f>VLOOKUP(E5652,Translations!$A$1:$B$7,2,FALSE)</f>
        <v>Hovedstaden</v>
      </c>
      <c r="N5652" t="str">
        <f>VLOOKUP(D5652,Translations!$I$2:$K$101,2,FALSE)</f>
        <v>Frederikssund</v>
      </c>
      <c r="O5652" t="str">
        <f>VLOOKUP(G5652,Translations!$M$2:$N$9,2,FALSE)</f>
        <v>[X2074] SARS-CoV-2 (RNA), Testcenter</v>
      </c>
      <c r="P5652" t="str">
        <f>VLOOKUP(F5652,Translations!$D$1:$F$13,2,FALSE)</f>
        <v>Ok</v>
      </c>
      <c r="Q5652" t="str">
        <f>VLOOKUP(F5652,Translations!$D$2:$G$13,4,FALSE)</f>
        <v>01 - Aktiv, bopæl i DK</v>
      </c>
      <c r="R5652" t="str">
        <f>VLOOKUP(H5652,Translations!$P$2:$Q$10,2,FALSE)</f>
        <v>1 - Selvstændigt sikret - med lægevalg</v>
      </c>
      <c r="S5652" t="str">
        <f>VLOOKUP(F5652,Translations!$D$2:$F$13,3,FALSE)</f>
        <v>Ja</v>
      </c>
    </row>
    <row r="5653" spans="1:19" x14ac:dyDescent="0.2">
      <c r="A5653" s="3">
        <v>43973</v>
      </c>
      <c r="B5653" t="s">
        <v>399</v>
      </c>
      <c r="C5653" t="s">
        <v>400</v>
      </c>
      <c r="D5653">
        <v>253</v>
      </c>
      <c r="E5653">
        <v>1085</v>
      </c>
      <c r="F5653" t="str">
        <f t="shared" si="183"/>
        <v>01</v>
      </c>
      <c r="G5653" t="s">
        <v>512</v>
      </c>
      <c r="H5653">
        <v>1</v>
      </c>
      <c r="I5653" t="s">
        <v>5</v>
      </c>
      <c r="J5653" t="s">
        <v>5</v>
      </c>
      <c r="K5653" t="s">
        <v>6</v>
      </c>
      <c r="L5653">
        <v>33</v>
      </c>
      <c r="M5653" t="str">
        <f>VLOOKUP(E5653,Translations!$A$1:$B$7,2,FALSE)</f>
        <v>Sjælland</v>
      </c>
      <c r="N5653" t="str">
        <f>VLOOKUP(D5653,Translations!$I$2:$K$101,2,FALSE)</f>
        <v>Greve</v>
      </c>
      <c r="O5653" t="str">
        <f>VLOOKUP(G5653,Translations!$M$2:$N$9,2,FALSE)</f>
        <v>[X2074] SARS-CoV-2 (RNA), Testcenter</v>
      </c>
      <c r="P5653" t="str">
        <f>VLOOKUP(F5653,Translations!$D$1:$F$13,2,FALSE)</f>
        <v>Ok</v>
      </c>
      <c r="Q5653" t="str">
        <f>VLOOKUP(F5653,Translations!$D$2:$G$13,4,FALSE)</f>
        <v>01 - Aktiv, bopæl i DK</v>
      </c>
      <c r="R5653" t="str">
        <f>VLOOKUP(H5653,Translations!$P$2:$Q$10,2,FALSE)</f>
        <v>1 - Selvstændigt sikret - med lægevalg</v>
      </c>
      <c r="S5653" t="str">
        <f>VLOOKUP(F5653,Translations!$D$2:$F$13,3,FALSE)</f>
        <v>Ja</v>
      </c>
    </row>
    <row r="5654" spans="1:19" x14ac:dyDescent="0.2">
      <c r="A5654" s="3">
        <v>43973</v>
      </c>
      <c r="B5654" t="s">
        <v>399</v>
      </c>
      <c r="C5654" t="s">
        <v>400</v>
      </c>
      <c r="D5654">
        <v>259</v>
      </c>
      <c r="E5654">
        <v>1085</v>
      </c>
      <c r="F5654" t="str">
        <f t="shared" si="183"/>
        <v>01</v>
      </c>
      <c r="G5654" t="s">
        <v>512</v>
      </c>
      <c r="H5654">
        <v>1</v>
      </c>
      <c r="I5654" t="s">
        <v>5</v>
      </c>
      <c r="J5654" t="s">
        <v>5</v>
      </c>
      <c r="K5654" t="s">
        <v>6</v>
      </c>
      <c r="L5654">
        <v>32</v>
      </c>
      <c r="M5654" t="str">
        <f>VLOOKUP(E5654,Translations!$A$1:$B$7,2,FALSE)</f>
        <v>Sjælland</v>
      </c>
      <c r="N5654" t="str">
        <f>VLOOKUP(D5654,Translations!$I$2:$K$101,2,FALSE)</f>
        <v>Køge</v>
      </c>
      <c r="O5654" t="str">
        <f>VLOOKUP(G5654,Translations!$M$2:$N$9,2,FALSE)</f>
        <v>[X2074] SARS-CoV-2 (RNA), Testcenter</v>
      </c>
      <c r="P5654" t="str">
        <f>VLOOKUP(F5654,Translations!$D$1:$F$13,2,FALSE)</f>
        <v>Ok</v>
      </c>
      <c r="Q5654" t="str">
        <f>VLOOKUP(F5654,Translations!$D$2:$G$13,4,FALSE)</f>
        <v>01 - Aktiv, bopæl i DK</v>
      </c>
      <c r="R5654" t="str">
        <f>VLOOKUP(H5654,Translations!$P$2:$Q$10,2,FALSE)</f>
        <v>1 - Selvstændigt sikret - med lægevalg</v>
      </c>
      <c r="S5654" t="str">
        <f>VLOOKUP(F5654,Translations!$D$2:$F$13,3,FALSE)</f>
        <v>Ja</v>
      </c>
    </row>
    <row r="5655" spans="1:19" x14ac:dyDescent="0.2">
      <c r="A5655" s="3">
        <v>43973</v>
      </c>
      <c r="B5655" t="s">
        <v>399</v>
      </c>
      <c r="C5655" t="s">
        <v>400</v>
      </c>
      <c r="D5655">
        <v>260</v>
      </c>
      <c r="E5655">
        <v>1084</v>
      </c>
      <c r="F5655" t="str">
        <f t="shared" si="183"/>
        <v>01</v>
      </c>
      <c r="G5655" t="s">
        <v>512</v>
      </c>
      <c r="H5655">
        <v>1</v>
      </c>
      <c r="I5655" t="s">
        <v>5</v>
      </c>
      <c r="J5655" t="s">
        <v>5</v>
      </c>
      <c r="K5655" t="s">
        <v>6</v>
      </c>
      <c r="L5655">
        <v>6</v>
      </c>
      <c r="M5655" t="str">
        <f>VLOOKUP(E5655,Translations!$A$1:$B$7,2,FALSE)</f>
        <v>Hovedstaden</v>
      </c>
      <c r="N5655" t="str">
        <f>VLOOKUP(D5655,Translations!$I$2:$K$101,2,FALSE)</f>
        <v>Halsnæs</v>
      </c>
      <c r="O5655" t="str">
        <f>VLOOKUP(G5655,Translations!$M$2:$N$9,2,FALSE)</f>
        <v>[X2074] SARS-CoV-2 (RNA), Testcenter</v>
      </c>
      <c r="P5655" t="str">
        <f>VLOOKUP(F5655,Translations!$D$1:$F$13,2,FALSE)</f>
        <v>Ok</v>
      </c>
      <c r="Q5655" t="str">
        <f>VLOOKUP(F5655,Translations!$D$2:$G$13,4,FALSE)</f>
        <v>01 - Aktiv, bopæl i DK</v>
      </c>
      <c r="R5655" t="str">
        <f>VLOOKUP(H5655,Translations!$P$2:$Q$10,2,FALSE)</f>
        <v>1 - Selvstændigt sikret - med lægevalg</v>
      </c>
      <c r="S5655" t="str">
        <f>VLOOKUP(F5655,Translations!$D$2:$F$13,3,FALSE)</f>
        <v>Ja</v>
      </c>
    </row>
    <row r="5656" spans="1:19" x14ac:dyDescent="0.2">
      <c r="A5656" s="3">
        <v>43973</v>
      </c>
      <c r="B5656" t="s">
        <v>399</v>
      </c>
      <c r="C5656" t="s">
        <v>400</v>
      </c>
      <c r="D5656">
        <v>265</v>
      </c>
      <c r="E5656">
        <v>1085</v>
      </c>
      <c r="F5656" t="str">
        <f t="shared" si="183"/>
        <v>01</v>
      </c>
      <c r="G5656" t="s">
        <v>512</v>
      </c>
      <c r="H5656">
        <v>1</v>
      </c>
      <c r="I5656" t="s">
        <v>5</v>
      </c>
      <c r="J5656" t="s">
        <v>5</v>
      </c>
      <c r="K5656" t="s">
        <v>6</v>
      </c>
      <c r="L5656">
        <v>54</v>
      </c>
      <c r="M5656" t="str">
        <f>VLOOKUP(E5656,Translations!$A$1:$B$7,2,FALSE)</f>
        <v>Sjælland</v>
      </c>
      <c r="N5656" t="str">
        <f>VLOOKUP(D5656,Translations!$I$2:$K$101,2,FALSE)</f>
        <v>Roskilde</v>
      </c>
      <c r="O5656" t="str">
        <f>VLOOKUP(G5656,Translations!$M$2:$N$9,2,FALSE)</f>
        <v>[X2074] SARS-CoV-2 (RNA), Testcenter</v>
      </c>
      <c r="P5656" t="str">
        <f>VLOOKUP(F5656,Translations!$D$1:$F$13,2,FALSE)</f>
        <v>Ok</v>
      </c>
      <c r="Q5656" t="str">
        <f>VLOOKUP(F5656,Translations!$D$2:$G$13,4,FALSE)</f>
        <v>01 - Aktiv, bopæl i DK</v>
      </c>
      <c r="R5656" t="str">
        <f>VLOOKUP(H5656,Translations!$P$2:$Q$10,2,FALSE)</f>
        <v>1 - Selvstændigt sikret - med lægevalg</v>
      </c>
      <c r="S5656" t="str">
        <f>VLOOKUP(F5656,Translations!$D$2:$F$13,3,FALSE)</f>
        <v>Ja</v>
      </c>
    </row>
    <row r="5657" spans="1:19" x14ac:dyDescent="0.2">
      <c r="A5657" s="3">
        <v>43973</v>
      </c>
      <c r="B5657" t="s">
        <v>399</v>
      </c>
      <c r="C5657" t="s">
        <v>400</v>
      </c>
      <c r="D5657">
        <v>269</v>
      </c>
      <c r="E5657">
        <v>1085</v>
      </c>
      <c r="F5657" t="str">
        <f t="shared" si="183"/>
        <v>01</v>
      </c>
      <c r="G5657" t="s">
        <v>512</v>
      </c>
      <c r="H5657">
        <v>1</v>
      </c>
      <c r="I5657" t="s">
        <v>5</v>
      </c>
      <c r="J5657" t="s">
        <v>5</v>
      </c>
      <c r="K5657" t="s">
        <v>6</v>
      </c>
      <c r="L5657">
        <v>12</v>
      </c>
      <c r="M5657" t="str">
        <f>VLOOKUP(E5657,Translations!$A$1:$B$7,2,FALSE)</f>
        <v>Sjælland</v>
      </c>
      <c r="N5657" t="str">
        <f>VLOOKUP(D5657,Translations!$I$2:$K$101,2,FALSE)</f>
        <v>Solrød</v>
      </c>
      <c r="O5657" t="str">
        <f>VLOOKUP(G5657,Translations!$M$2:$N$9,2,FALSE)</f>
        <v>[X2074] SARS-CoV-2 (RNA), Testcenter</v>
      </c>
      <c r="P5657" t="str">
        <f>VLOOKUP(F5657,Translations!$D$1:$F$13,2,FALSE)</f>
        <v>Ok</v>
      </c>
      <c r="Q5657" t="str">
        <f>VLOOKUP(F5657,Translations!$D$2:$G$13,4,FALSE)</f>
        <v>01 - Aktiv, bopæl i DK</v>
      </c>
      <c r="R5657" t="str">
        <f>VLOOKUP(H5657,Translations!$P$2:$Q$10,2,FALSE)</f>
        <v>1 - Selvstændigt sikret - med lægevalg</v>
      </c>
      <c r="S5657" t="str">
        <f>VLOOKUP(F5657,Translations!$D$2:$F$13,3,FALSE)</f>
        <v>Ja</v>
      </c>
    </row>
    <row r="5658" spans="1:19" x14ac:dyDescent="0.2">
      <c r="A5658" s="3">
        <v>43973</v>
      </c>
      <c r="B5658" t="s">
        <v>399</v>
      </c>
      <c r="C5658" t="s">
        <v>400</v>
      </c>
      <c r="D5658">
        <v>270</v>
      </c>
      <c r="E5658">
        <v>1084</v>
      </c>
      <c r="F5658" t="str">
        <f t="shared" si="183"/>
        <v>01</v>
      </c>
      <c r="G5658" t="s">
        <v>512</v>
      </c>
      <c r="H5658">
        <v>1</v>
      </c>
      <c r="I5658" t="s">
        <v>5</v>
      </c>
      <c r="J5658" t="s">
        <v>5</v>
      </c>
      <c r="K5658" t="s">
        <v>6</v>
      </c>
      <c r="L5658">
        <v>8</v>
      </c>
      <c r="M5658" t="str">
        <f>VLOOKUP(E5658,Translations!$A$1:$B$7,2,FALSE)</f>
        <v>Hovedstaden</v>
      </c>
      <c r="N5658" t="str">
        <f>VLOOKUP(D5658,Translations!$I$2:$K$101,2,FALSE)</f>
        <v>Gribskov</v>
      </c>
      <c r="O5658" t="str">
        <f>VLOOKUP(G5658,Translations!$M$2:$N$9,2,FALSE)</f>
        <v>[X2074] SARS-CoV-2 (RNA), Testcenter</v>
      </c>
      <c r="P5658" t="str">
        <f>VLOOKUP(F5658,Translations!$D$1:$F$13,2,FALSE)</f>
        <v>Ok</v>
      </c>
      <c r="Q5658" t="str">
        <f>VLOOKUP(F5658,Translations!$D$2:$G$13,4,FALSE)</f>
        <v>01 - Aktiv, bopæl i DK</v>
      </c>
      <c r="R5658" t="str">
        <f>VLOOKUP(H5658,Translations!$P$2:$Q$10,2,FALSE)</f>
        <v>1 - Selvstændigt sikret - med lægevalg</v>
      </c>
      <c r="S5658" t="str">
        <f>VLOOKUP(F5658,Translations!$D$2:$F$13,3,FALSE)</f>
        <v>Ja</v>
      </c>
    </row>
    <row r="5659" spans="1:19" x14ac:dyDescent="0.2">
      <c r="A5659" s="3">
        <v>43973</v>
      </c>
      <c r="B5659" t="s">
        <v>399</v>
      </c>
      <c r="C5659" t="s">
        <v>400</v>
      </c>
      <c r="D5659">
        <v>320</v>
      </c>
      <c r="E5659">
        <v>1085</v>
      </c>
      <c r="F5659" t="str">
        <f t="shared" si="183"/>
        <v>01</v>
      </c>
      <c r="G5659" t="s">
        <v>512</v>
      </c>
      <c r="H5659">
        <v>1</v>
      </c>
      <c r="I5659" t="s">
        <v>5</v>
      </c>
      <c r="J5659" t="s">
        <v>5</v>
      </c>
      <c r="K5659" t="s">
        <v>6</v>
      </c>
      <c r="L5659">
        <v>18</v>
      </c>
      <c r="M5659" t="str">
        <f>VLOOKUP(E5659,Translations!$A$1:$B$7,2,FALSE)</f>
        <v>Sjælland</v>
      </c>
      <c r="N5659" t="str">
        <f>VLOOKUP(D5659,Translations!$I$2:$K$101,2,FALSE)</f>
        <v>Faxe</v>
      </c>
      <c r="O5659" t="str">
        <f>VLOOKUP(G5659,Translations!$M$2:$N$9,2,FALSE)</f>
        <v>[X2074] SARS-CoV-2 (RNA), Testcenter</v>
      </c>
      <c r="P5659" t="str">
        <f>VLOOKUP(F5659,Translations!$D$1:$F$13,2,FALSE)</f>
        <v>Ok</v>
      </c>
      <c r="Q5659" t="str">
        <f>VLOOKUP(F5659,Translations!$D$2:$G$13,4,FALSE)</f>
        <v>01 - Aktiv, bopæl i DK</v>
      </c>
      <c r="R5659" t="str">
        <f>VLOOKUP(H5659,Translations!$P$2:$Q$10,2,FALSE)</f>
        <v>1 - Selvstændigt sikret - med lægevalg</v>
      </c>
      <c r="S5659" t="str">
        <f>VLOOKUP(F5659,Translations!$D$2:$F$13,3,FALSE)</f>
        <v>Ja</v>
      </c>
    </row>
    <row r="5660" spans="1:19" x14ac:dyDescent="0.2">
      <c r="A5660" s="3">
        <v>43973</v>
      </c>
      <c r="B5660" t="s">
        <v>399</v>
      </c>
      <c r="C5660" t="s">
        <v>400</v>
      </c>
      <c r="D5660">
        <v>329</v>
      </c>
      <c r="E5660">
        <v>1085</v>
      </c>
      <c r="F5660" t="str">
        <f t="shared" si="183"/>
        <v>01</v>
      </c>
      <c r="G5660" t="s">
        <v>512</v>
      </c>
      <c r="H5660">
        <v>1</v>
      </c>
      <c r="I5660" t="s">
        <v>5</v>
      </c>
      <c r="J5660" t="s">
        <v>5</v>
      </c>
      <c r="K5660" t="s">
        <v>6</v>
      </c>
      <c r="L5660">
        <v>22</v>
      </c>
      <c r="M5660" t="str">
        <f>VLOOKUP(E5660,Translations!$A$1:$B$7,2,FALSE)</f>
        <v>Sjælland</v>
      </c>
      <c r="N5660" t="str">
        <f>VLOOKUP(D5660,Translations!$I$2:$K$101,2,FALSE)</f>
        <v>Ringsted</v>
      </c>
      <c r="O5660" t="str">
        <f>VLOOKUP(G5660,Translations!$M$2:$N$9,2,FALSE)</f>
        <v>[X2074] SARS-CoV-2 (RNA), Testcenter</v>
      </c>
      <c r="P5660" t="str">
        <f>VLOOKUP(F5660,Translations!$D$1:$F$13,2,FALSE)</f>
        <v>Ok</v>
      </c>
      <c r="Q5660" t="str">
        <f>VLOOKUP(F5660,Translations!$D$2:$G$13,4,FALSE)</f>
        <v>01 - Aktiv, bopæl i DK</v>
      </c>
      <c r="R5660" t="str">
        <f>VLOOKUP(H5660,Translations!$P$2:$Q$10,2,FALSE)</f>
        <v>1 - Selvstændigt sikret - med lægevalg</v>
      </c>
      <c r="S5660" t="str">
        <f>VLOOKUP(F5660,Translations!$D$2:$F$13,3,FALSE)</f>
        <v>Ja</v>
      </c>
    </row>
    <row r="5661" spans="1:19" x14ac:dyDescent="0.2">
      <c r="A5661" s="3">
        <v>43973</v>
      </c>
      <c r="B5661" t="s">
        <v>399</v>
      </c>
      <c r="C5661" t="s">
        <v>400</v>
      </c>
      <c r="D5661">
        <v>330</v>
      </c>
      <c r="E5661">
        <v>1085</v>
      </c>
      <c r="F5661" t="str">
        <f t="shared" si="183"/>
        <v>01</v>
      </c>
      <c r="G5661" t="s">
        <v>512</v>
      </c>
      <c r="H5661">
        <v>1</v>
      </c>
      <c r="I5661" t="s">
        <v>5</v>
      </c>
      <c r="J5661" t="s">
        <v>5</v>
      </c>
      <c r="K5661" t="s">
        <v>6</v>
      </c>
      <c r="L5661">
        <v>60</v>
      </c>
      <c r="M5661" t="str">
        <f>VLOOKUP(E5661,Translations!$A$1:$B$7,2,FALSE)</f>
        <v>Sjælland</v>
      </c>
      <c r="N5661" t="str">
        <f>VLOOKUP(D5661,Translations!$I$2:$K$101,2,FALSE)</f>
        <v>Slagelse</v>
      </c>
      <c r="O5661" t="str">
        <f>VLOOKUP(G5661,Translations!$M$2:$N$9,2,FALSE)</f>
        <v>[X2074] SARS-CoV-2 (RNA), Testcenter</v>
      </c>
      <c r="P5661" t="str">
        <f>VLOOKUP(F5661,Translations!$D$1:$F$13,2,FALSE)</f>
        <v>Ok</v>
      </c>
      <c r="Q5661" t="str">
        <f>VLOOKUP(F5661,Translations!$D$2:$G$13,4,FALSE)</f>
        <v>01 - Aktiv, bopæl i DK</v>
      </c>
      <c r="R5661" t="str">
        <f>VLOOKUP(H5661,Translations!$P$2:$Q$10,2,FALSE)</f>
        <v>1 - Selvstændigt sikret - med lægevalg</v>
      </c>
      <c r="S5661" t="str">
        <f>VLOOKUP(F5661,Translations!$D$2:$F$13,3,FALSE)</f>
        <v>Ja</v>
      </c>
    </row>
    <row r="5662" spans="1:19" x14ac:dyDescent="0.2">
      <c r="A5662" s="3">
        <v>43973</v>
      </c>
      <c r="B5662" t="s">
        <v>399</v>
      </c>
      <c r="C5662" t="s">
        <v>400</v>
      </c>
      <c r="D5662">
        <v>340</v>
      </c>
      <c r="E5662">
        <v>1085</v>
      </c>
      <c r="F5662" t="str">
        <f t="shared" si="183"/>
        <v>01</v>
      </c>
      <c r="G5662" t="s">
        <v>512</v>
      </c>
      <c r="H5662">
        <v>1</v>
      </c>
      <c r="I5662" t="s">
        <v>5</v>
      </c>
      <c r="J5662" t="s">
        <v>5</v>
      </c>
      <c r="K5662" t="s">
        <v>6</v>
      </c>
      <c r="L5662">
        <v>20</v>
      </c>
      <c r="M5662" t="str">
        <f>VLOOKUP(E5662,Translations!$A$1:$B$7,2,FALSE)</f>
        <v>Sjælland</v>
      </c>
      <c r="N5662" t="str">
        <f>VLOOKUP(D5662,Translations!$I$2:$K$101,2,FALSE)</f>
        <v>Sorø</v>
      </c>
      <c r="O5662" t="str">
        <f>VLOOKUP(G5662,Translations!$M$2:$N$9,2,FALSE)</f>
        <v>[X2074] SARS-CoV-2 (RNA), Testcenter</v>
      </c>
      <c r="P5662" t="str">
        <f>VLOOKUP(F5662,Translations!$D$1:$F$13,2,FALSE)</f>
        <v>Ok</v>
      </c>
      <c r="Q5662" t="str">
        <f>VLOOKUP(F5662,Translations!$D$2:$G$13,4,FALSE)</f>
        <v>01 - Aktiv, bopæl i DK</v>
      </c>
      <c r="R5662" t="str">
        <f>VLOOKUP(H5662,Translations!$P$2:$Q$10,2,FALSE)</f>
        <v>1 - Selvstændigt sikret - med lægevalg</v>
      </c>
      <c r="S5662" t="str">
        <f>VLOOKUP(F5662,Translations!$D$2:$F$13,3,FALSE)</f>
        <v>Ja</v>
      </c>
    </row>
    <row r="5663" spans="1:19" x14ac:dyDescent="0.2">
      <c r="A5663" s="3">
        <v>43973</v>
      </c>
      <c r="B5663" t="s">
        <v>399</v>
      </c>
      <c r="C5663" t="s">
        <v>400</v>
      </c>
      <c r="D5663">
        <v>350</v>
      </c>
      <c r="E5663">
        <v>1085</v>
      </c>
      <c r="F5663" t="str">
        <f t="shared" si="183"/>
        <v>01</v>
      </c>
      <c r="G5663" t="s">
        <v>512</v>
      </c>
      <c r="H5663">
        <v>1</v>
      </c>
      <c r="I5663" t="s">
        <v>5</v>
      </c>
      <c r="J5663" t="s">
        <v>5</v>
      </c>
      <c r="K5663" t="s">
        <v>6</v>
      </c>
      <c r="L5663">
        <v>22</v>
      </c>
      <c r="M5663" t="str">
        <f>VLOOKUP(E5663,Translations!$A$1:$B$7,2,FALSE)</f>
        <v>Sjælland</v>
      </c>
      <c r="N5663" t="str">
        <f>VLOOKUP(D5663,Translations!$I$2:$K$101,2,FALSE)</f>
        <v>Lejre</v>
      </c>
      <c r="O5663" t="str">
        <f>VLOOKUP(G5663,Translations!$M$2:$N$9,2,FALSE)</f>
        <v>[X2074] SARS-CoV-2 (RNA), Testcenter</v>
      </c>
      <c r="P5663" t="str">
        <f>VLOOKUP(F5663,Translations!$D$1:$F$13,2,FALSE)</f>
        <v>Ok</v>
      </c>
      <c r="Q5663" t="str">
        <f>VLOOKUP(F5663,Translations!$D$2:$G$13,4,FALSE)</f>
        <v>01 - Aktiv, bopæl i DK</v>
      </c>
      <c r="R5663" t="str">
        <f>VLOOKUP(H5663,Translations!$P$2:$Q$10,2,FALSE)</f>
        <v>1 - Selvstændigt sikret - med lægevalg</v>
      </c>
      <c r="S5663" t="str">
        <f>VLOOKUP(F5663,Translations!$D$2:$F$13,3,FALSE)</f>
        <v>Ja</v>
      </c>
    </row>
    <row r="5664" spans="1:19" x14ac:dyDescent="0.2">
      <c r="A5664" s="3">
        <v>43973</v>
      </c>
      <c r="B5664" t="s">
        <v>399</v>
      </c>
      <c r="C5664" t="s">
        <v>400</v>
      </c>
      <c r="D5664">
        <v>370</v>
      </c>
      <c r="E5664">
        <v>1085</v>
      </c>
      <c r="F5664" t="str">
        <f t="shared" ref="F5664:F5695" si="184">"01"</f>
        <v>01</v>
      </c>
      <c r="G5664" t="s">
        <v>512</v>
      </c>
      <c r="H5664">
        <v>1</v>
      </c>
      <c r="I5664" t="s">
        <v>5</v>
      </c>
      <c r="J5664" t="s">
        <v>5</v>
      </c>
      <c r="K5664" t="s">
        <v>6</v>
      </c>
      <c r="L5664">
        <v>49</v>
      </c>
      <c r="M5664" t="str">
        <f>VLOOKUP(E5664,Translations!$A$1:$B$7,2,FALSE)</f>
        <v>Sjælland</v>
      </c>
      <c r="N5664" t="str">
        <f>VLOOKUP(D5664,Translations!$I$2:$K$101,2,FALSE)</f>
        <v>Næstved</v>
      </c>
      <c r="O5664" t="str">
        <f>VLOOKUP(G5664,Translations!$M$2:$N$9,2,FALSE)</f>
        <v>[X2074] SARS-CoV-2 (RNA), Testcenter</v>
      </c>
      <c r="P5664" t="str">
        <f>VLOOKUP(F5664,Translations!$D$1:$F$13,2,FALSE)</f>
        <v>Ok</v>
      </c>
      <c r="Q5664" t="str">
        <f>VLOOKUP(F5664,Translations!$D$2:$G$13,4,FALSE)</f>
        <v>01 - Aktiv, bopæl i DK</v>
      </c>
      <c r="R5664" t="str">
        <f>VLOOKUP(H5664,Translations!$P$2:$Q$10,2,FALSE)</f>
        <v>1 - Selvstændigt sikret - med lægevalg</v>
      </c>
      <c r="S5664" t="str">
        <f>VLOOKUP(F5664,Translations!$D$2:$F$13,3,FALSE)</f>
        <v>Ja</v>
      </c>
    </row>
    <row r="5665" spans="1:19" x14ac:dyDescent="0.2">
      <c r="A5665" s="3">
        <v>43973</v>
      </c>
      <c r="B5665" t="s">
        <v>399</v>
      </c>
      <c r="C5665" t="s">
        <v>400</v>
      </c>
      <c r="D5665">
        <v>390</v>
      </c>
      <c r="E5665">
        <v>1085</v>
      </c>
      <c r="F5665" t="str">
        <f t="shared" si="184"/>
        <v>01</v>
      </c>
      <c r="G5665" t="s">
        <v>512</v>
      </c>
      <c r="H5665">
        <v>1</v>
      </c>
      <c r="I5665" t="s">
        <v>5</v>
      </c>
      <c r="J5665" t="s">
        <v>5</v>
      </c>
      <c r="K5665" t="s">
        <v>6</v>
      </c>
      <c r="L5665">
        <v>28</v>
      </c>
      <c r="M5665" t="str">
        <f>VLOOKUP(E5665,Translations!$A$1:$B$7,2,FALSE)</f>
        <v>Sjælland</v>
      </c>
      <c r="N5665" t="str">
        <f>VLOOKUP(D5665,Translations!$I$2:$K$101,2,FALSE)</f>
        <v>Vordingborg</v>
      </c>
      <c r="O5665" t="str">
        <f>VLOOKUP(G5665,Translations!$M$2:$N$9,2,FALSE)</f>
        <v>[X2074] SARS-CoV-2 (RNA), Testcenter</v>
      </c>
      <c r="P5665" t="str">
        <f>VLOOKUP(F5665,Translations!$D$1:$F$13,2,FALSE)</f>
        <v>Ok</v>
      </c>
      <c r="Q5665" t="str">
        <f>VLOOKUP(F5665,Translations!$D$2:$G$13,4,FALSE)</f>
        <v>01 - Aktiv, bopæl i DK</v>
      </c>
      <c r="R5665" t="str">
        <f>VLOOKUP(H5665,Translations!$P$2:$Q$10,2,FALSE)</f>
        <v>1 - Selvstændigt sikret - med lægevalg</v>
      </c>
      <c r="S5665" t="str">
        <f>VLOOKUP(F5665,Translations!$D$2:$F$13,3,FALSE)</f>
        <v>Ja</v>
      </c>
    </row>
    <row r="5666" spans="1:19" x14ac:dyDescent="0.2">
      <c r="A5666" s="3">
        <v>43973</v>
      </c>
      <c r="B5666" t="s">
        <v>399</v>
      </c>
      <c r="C5666" t="s">
        <v>400</v>
      </c>
      <c r="D5666">
        <v>400</v>
      </c>
      <c r="E5666">
        <v>1084</v>
      </c>
      <c r="F5666" t="str">
        <f t="shared" si="184"/>
        <v>01</v>
      </c>
      <c r="G5666" t="s">
        <v>512</v>
      </c>
      <c r="H5666">
        <v>1</v>
      </c>
      <c r="I5666" t="s">
        <v>5</v>
      </c>
      <c r="J5666" t="s">
        <v>5</v>
      </c>
      <c r="K5666" t="s">
        <v>6</v>
      </c>
      <c r="L5666">
        <v>7</v>
      </c>
      <c r="M5666" t="str">
        <f>VLOOKUP(E5666,Translations!$A$1:$B$7,2,FALSE)</f>
        <v>Hovedstaden</v>
      </c>
      <c r="N5666" t="str">
        <f>VLOOKUP(D5666,Translations!$I$2:$K$101,2,FALSE)</f>
        <v>Bornholm</v>
      </c>
      <c r="O5666" t="str">
        <f>VLOOKUP(G5666,Translations!$M$2:$N$9,2,FALSE)</f>
        <v>[X2074] SARS-CoV-2 (RNA), Testcenter</v>
      </c>
      <c r="P5666" t="str">
        <f>VLOOKUP(F5666,Translations!$D$1:$F$13,2,FALSE)</f>
        <v>Ok</v>
      </c>
      <c r="Q5666" t="str">
        <f>VLOOKUP(F5666,Translations!$D$2:$G$13,4,FALSE)</f>
        <v>01 - Aktiv, bopæl i DK</v>
      </c>
      <c r="R5666" t="str">
        <f>VLOOKUP(H5666,Translations!$P$2:$Q$10,2,FALSE)</f>
        <v>1 - Selvstændigt sikret - med lægevalg</v>
      </c>
      <c r="S5666" t="str">
        <f>VLOOKUP(F5666,Translations!$D$2:$F$13,3,FALSE)</f>
        <v>Ja</v>
      </c>
    </row>
    <row r="5667" spans="1:19" x14ac:dyDescent="0.2">
      <c r="A5667" s="3">
        <v>43973</v>
      </c>
      <c r="B5667" t="s">
        <v>399</v>
      </c>
      <c r="C5667" t="s">
        <v>400</v>
      </c>
      <c r="D5667">
        <v>420</v>
      </c>
      <c r="E5667">
        <v>1083</v>
      </c>
      <c r="F5667" t="str">
        <f t="shared" si="184"/>
        <v>01</v>
      </c>
      <c r="G5667" t="s">
        <v>512</v>
      </c>
      <c r="H5667">
        <v>1</v>
      </c>
      <c r="I5667" t="s">
        <v>5</v>
      </c>
      <c r="J5667" t="s">
        <v>5</v>
      </c>
      <c r="K5667" t="s">
        <v>6</v>
      </c>
      <c r="L5667">
        <v>17</v>
      </c>
      <c r="M5667" t="str">
        <f>VLOOKUP(E5667,Translations!$A$1:$B$7,2,FALSE)</f>
        <v>Syddanmark</v>
      </c>
      <c r="N5667" t="str">
        <f>VLOOKUP(D5667,Translations!$I$2:$K$101,2,FALSE)</f>
        <v>Assens</v>
      </c>
      <c r="O5667" t="str">
        <f>VLOOKUP(G5667,Translations!$M$2:$N$9,2,FALSE)</f>
        <v>[X2074] SARS-CoV-2 (RNA), Testcenter</v>
      </c>
      <c r="P5667" t="str">
        <f>VLOOKUP(F5667,Translations!$D$1:$F$13,2,FALSE)</f>
        <v>Ok</v>
      </c>
      <c r="Q5667" t="str">
        <f>VLOOKUP(F5667,Translations!$D$2:$G$13,4,FALSE)</f>
        <v>01 - Aktiv, bopæl i DK</v>
      </c>
      <c r="R5667" t="str">
        <f>VLOOKUP(H5667,Translations!$P$2:$Q$10,2,FALSE)</f>
        <v>1 - Selvstændigt sikret - med lægevalg</v>
      </c>
      <c r="S5667" t="str">
        <f>VLOOKUP(F5667,Translations!$D$2:$F$13,3,FALSE)</f>
        <v>Ja</v>
      </c>
    </row>
    <row r="5668" spans="1:19" x14ac:dyDescent="0.2">
      <c r="A5668" s="3">
        <v>43973</v>
      </c>
      <c r="B5668" t="s">
        <v>399</v>
      </c>
      <c r="C5668" t="s">
        <v>400</v>
      </c>
      <c r="D5668">
        <v>430</v>
      </c>
      <c r="E5668">
        <v>1083</v>
      </c>
      <c r="F5668" t="str">
        <f t="shared" si="184"/>
        <v>01</v>
      </c>
      <c r="G5668" t="s">
        <v>512</v>
      </c>
      <c r="H5668">
        <v>1</v>
      </c>
      <c r="I5668" t="s">
        <v>5</v>
      </c>
      <c r="J5668" t="s">
        <v>5</v>
      </c>
      <c r="K5668" t="s">
        <v>6</v>
      </c>
      <c r="L5668">
        <v>21</v>
      </c>
      <c r="M5668" t="str">
        <f>VLOOKUP(E5668,Translations!$A$1:$B$7,2,FALSE)</f>
        <v>Syddanmark</v>
      </c>
      <c r="N5668" t="str">
        <f>VLOOKUP(D5668,Translations!$I$2:$K$101,2,FALSE)</f>
        <v>Faaborg-Midtfyn</v>
      </c>
      <c r="O5668" t="str">
        <f>VLOOKUP(G5668,Translations!$M$2:$N$9,2,FALSE)</f>
        <v>[X2074] SARS-CoV-2 (RNA), Testcenter</v>
      </c>
      <c r="P5668" t="str">
        <f>VLOOKUP(F5668,Translations!$D$1:$F$13,2,FALSE)</f>
        <v>Ok</v>
      </c>
      <c r="Q5668" t="str">
        <f>VLOOKUP(F5668,Translations!$D$2:$G$13,4,FALSE)</f>
        <v>01 - Aktiv, bopæl i DK</v>
      </c>
      <c r="R5668" t="str">
        <f>VLOOKUP(H5668,Translations!$P$2:$Q$10,2,FALSE)</f>
        <v>1 - Selvstændigt sikret - med lægevalg</v>
      </c>
      <c r="S5668" t="str">
        <f>VLOOKUP(F5668,Translations!$D$2:$F$13,3,FALSE)</f>
        <v>Ja</v>
      </c>
    </row>
    <row r="5669" spans="1:19" x14ac:dyDescent="0.2">
      <c r="A5669" s="3">
        <v>43973</v>
      </c>
      <c r="B5669" t="s">
        <v>399</v>
      </c>
      <c r="C5669" t="s">
        <v>400</v>
      </c>
      <c r="D5669">
        <v>440</v>
      </c>
      <c r="E5669">
        <v>1083</v>
      </c>
      <c r="F5669" t="str">
        <f t="shared" si="184"/>
        <v>01</v>
      </c>
      <c r="G5669" t="s">
        <v>512</v>
      </c>
      <c r="H5669">
        <v>1</v>
      </c>
      <c r="I5669" t="s">
        <v>5</v>
      </c>
      <c r="J5669" t="s">
        <v>5</v>
      </c>
      <c r="K5669" t="s">
        <v>6</v>
      </c>
      <c r="L5669">
        <v>12</v>
      </c>
      <c r="M5669" t="str">
        <f>VLOOKUP(E5669,Translations!$A$1:$B$7,2,FALSE)</f>
        <v>Syddanmark</v>
      </c>
      <c r="N5669" t="str">
        <f>VLOOKUP(D5669,Translations!$I$2:$K$101,2,FALSE)</f>
        <v>Kerteminde</v>
      </c>
      <c r="O5669" t="str">
        <f>VLOOKUP(G5669,Translations!$M$2:$N$9,2,FALSE)</f>
        <v>[X2074] SARS-CoV-2 (RNA), Testcenter</v>
      </c>
      <c r="P5669" t="str">
        <f>VLOOKUP(F5669,Translations!$D$1:$F$13,2,FALSE)</f>
        <v>Ok</v>
      </c>
      <c r="Q5669" t="str">
        <f>VLOOKUP(F5669,Translations!$D$2:$G$13,4,FALSE)</f>
        <v>01 - Aktiv, bopæl i DK</v>
      </c>
      <c r="R5669" t="str">
        <f>VLOOKUP(H5669,Translations!$P$2:$Q$10,2,FALSE)</f>
        <v>1 - Selvstændigt sikret - med lægevalg</v>
      </c>
      <c r="S5669" t="str">
        <f>VLOOKUP(F5669,Translations!$D$2:$F$13,3,FALSE)</f>
        <v>Ja</v>
      </c>
    </row>
    <row r="5670" spans="1:19" x14ac:dyDescent="0.2">
      <c r="A5670" s="3">
        <v>43973</v>
      </c>
      <c r="B5670" t="s">
        <v>399</v>
      </c>
      <c r="C5670" t="s">
        <v>400</v>
      </c>
      <c r="D5670">
        <v>450</v>
      </c>
      <c r="E5670">
        <v>1083</v>
      </c>
      <c r="F5670" t="str">
        <f t="shared" si="184"/>
        <v>01</v>
      </c>
      <c r="G5670" t="s">
        <v>512</v>
      </c>
      <c r="H5670">
        <v>1</v>
      </c>
      <c r="I5670" t="s">
        <v>5</v>
      </c>
      <c r="J5670" t="s">
        <v>5</v>
      </c>
      <c r="K5670" t="s">
        <v>6</v>
      </c>
      <c r="L5670">
        <v>11</v>
      </c>
      <c r="M5670" t="str">
        <f>VLOOKUP(E5670,Translations!$A$1:$B$7,2,FALSE)</f>
        <v>Syddanmark</v>
      </c>
      <c r="N5670" t="str">
        <f>VLOOKUP(D5670,Translations!$I$2:$K$101,2,FALSE)</f>
        <v>Nyborg</v>
      </c>
      <c r="O5670" t="str">
        <f>VLOOKUP(G5670,Translations!$M$2:$N$9,2,FALSE)</f>
        <v>[X2074] SARS-CoV-2 (RNA), Testcenter</v>
      </c>
      <c r="P5670" t="str">
        <f>VLOOKUP(F5670,Translations!$D$1:$F$13,2,FALSE)</f>
        <v>Ok</v>
      </c>
      <c r="Q5670" t="str">
        <f>VLOOKUP(F5670,Translations!$D$2:$G$13,4,FALSE)</f>
        <v>01 - Aktiv, bopæl i DK</v>
      </c>
      <c r="R5670" t="str">
        <f>VLOOKUP(H5670,Translations!$P$2:$Q$10,2,FALSE)</f>
        <v>1 - Selvstændigt sikret - med lægevalg</v>
      </c>
      <c r="S5670" t="str">
        <f>VLOOKUP(F5670,Translations!$D$2:$F$13,3,FALSE)</f>
        <v>Ja</v>
      </c>
    </row>
    <row r="5671" spans="1:19" x14ac:dyDescent="0.2">
      <c r="A5671" s="3">
        <v>43973</v>
      </c>
      <c r="B5671" t="s">
        <v>399</v>
      </c>
      <c r="C5671" t="s">
        <v>400</v>
      </c>
      <c r="D5671">
        <v>461</v>
      </c>
      <c r="E5671">
        <v>1083</v>
      </c>
      <c r="F5671" t="str">
        <f t="shared" si="184"/>
        <v>01</v>
      </c>
      <c r="G5671" t="s">
        <v>512</v>
      </c>
      <c r="H5671">
        <v>1</v>
      </c>
      <c r="I5671" t="s">
        <v>5</v>
      </c>
      <c r="J5671" t="s">
        <v>5</v>
      </c>
      <c r="K5671" t="s">
        <v>6</v>
      </c>
      <c r="L5671">
        <v>67</v>
      </c>
      <c r="M5671" t="str">
        <f>VLOOKUP(E5671,Translations!$A$1:$B$7,2,FALSE)</f>
        <v>Syddanmark</v>
      </c>
      <c r="N5671" t="str">
        <f>VLOOKUP(D5671,Translations!$I$2:$K$101,2,FALSE)</f>
        <v>Odense</v>
      </c>
      <c r="O5671" t="str">
        <f>VLOOKUP(G5671,Translations!$M$2:$N$9,2,FALSE)</f>
        <v>[X2074] SARS-CoV-2 (RNA), Testcenter</v>
      </c>
      <c r="P5671" t="str">
        <f>VLOOKUP(F5671,Translations!$D$1:$F$13,2,FALSE)</f>
        <v>Ok</v>
      </c>
      <c r="Q5671" t="str">
        <f>VLOOKUP(F5671,Translations!$D$2:$G$13,4,FALSE)</f>
        <v>01 - Aktiv, bopæl i DK</v>
      </c>
      <c r="R5671" t="str">
        <f>VLOOKUP(H5671,Translations!$P$2:$Q$10,2,FALSE)</f>
        <v>1 - Selvstændigt sikret - med lægevalg</v>
      </c>
      <c r="S5671" t="str">
        <f>VLOOKUP(F5671,Translations!$D$2:$F$13,3,FALSE)</f>
        <v>Ja</v>
      </c>
    </row>
    <row r="5672" spans="1:19" x14ac:dyDescent="0.2">
      <c r="A5672" s="3">
        <v>43973</v>
      </c>
      <c r="B5672" t="s">
        <v>399</v>
      </c>
      <c r="C5672" t="s">
        <v>400</v>
      </c>
      <c r="D5672">
        <v>480</v>
      </c>
      <c r="E5672">
        <v>1083</v>
      </c>
      <c r="F5672" t="str">
        <f t="shared" si="184"/>
        <v>01</v>
      </c>
      <c r="G5672" t="s">
        <v>512</v>
      </c>
      <c r="H5672">
        <v>1</v>
      </c>
      <c r="I5672" t="s">
        <v>5</v>
      </c>
      <c r="J5672" t="s">
        <v>5</v>
      </c>
      <c r="K5672" t="s">
        <v>6</v>
      </c>
      <c r="L5672">
        <v>7</v>
      </c>
      <c r="M5672" t="str">
        <f>VLOOKUP(E5672,Translations!$A$1:$B$7,2,FALSE)</f>
        <v>Syddanmark</v>
      </c>
      <c r="N5672" t="str">
        <f>VLOOKUP(D5672,Translations!$I$2:$K$101,2,FALSE)</f>
        <v>Nordfyns</v>
      </c>
      <c r="O5672" t="str">
        <f>VLOOKUP(G5672,Translations!$M$2:$N$9,2,FALSE)</f>
        <v>[X2074] SARS-CoV-2 (RNA), Testcenter</v>
      </c>
      <c r="P5672" t="str">
        <f>VLOOKUP(F5672,Translations!$D$1:$F$13,2,FALSE)</f>
        <v>Ok</v>
      </c>
      <c r="Q5672" t="str">
        <f>VLOOKUP(F5672,Translations!$D$2:$G$13,4,FALSE)</f>
        <v>01 - Aktiv, bopæl i DK</v>
      </c>
      <c r="R5672" t="str">
        <f>VLOOKUP(H5672,Translations!$P$2:$Q$10,2,FALSE)</f>
        <v>1 - Selvstændigt sikret - med lægevalg</v>
      </c>
      <c r="S5672" t="str">
        <f>VLOOKUP(F5672,Translations!$D$2:$F$13,3,FALSE)</f>
        <v>Ja</v>
      </c>
    </row>
    <row r="5673" spans="1:19" x14ac:dyDescent="0.2">
      <c r="A5673" s="3">
        <v>43973</v>
      </c>
      <c r="B5673" t="s">
        <v>399</v>
      </c>
      <c r="C5673" t="s">
        <v>400</v>
      </c>
      <c r="D5673">
        <v>510</v>
      </c>
      <c r="E5673">
        <v>1083</v>
      </c>
      <c r="F5673" t="str">
        <f t="shared" si="184"/>
        <v>01</v>
      </c>
      <c r="G5673" t="s">
        <v>512</v>
      </c>
      <c r="H5673">
        <v>1</v>
      </c>
      <c r="I5673" t="s">
        <v>5</v>
      </c>
      <c r="J5673" t="s">
        <v>5</v>
      </c>
      <c r="K5673" t="s">
        <v>6</v>
      </c>
      <c r="L5673">
        <v>20</v>
      </c>
      <c r="M5673" t="str">
        <f>VLOOKUP(E5673,Translations!$A$1:$B$7,2,FALSE)</f>
        <v>Syddanmark</v>
      </c>
      <c r="N5673" t="str">
        <f>VLOOKUP(D5673,Translations!$I$2:$K$101,2,FALSE)</f>
        <v>Haderslev</v>
      </c>
      <c r="O5673" t="str">
        <f>VLOOKUP(G5673,Translations!$M$2:$N$9,2,FALSE)</f>
        <v>[X2074] SARS-CoV-2 (RNA), Testcenter</v>
      </c>
      <c r="P5673" t="str">
        <f>VLOOKUP(F5673,Translations!$D$1:$F$13,2,FALSE)</f>
        <v>Ok</v>
      </c>
      <c r="Q5673" t="str">
        <f>VLOOKUP(F5673,Translations!$D$2:$G$13,4,FALSE)</f>
        <v>01 - Aktiv, bopæl i DK</v>
      </c>
      <c r="R5673" t="str">
        <f>VLOOKUP(H5673,Translations!$P$2:$Q$10,2,FALSE)</f>
        <v>1 - Selvstændigt sikret - med lægevalg</v>
      </c>
      <c r="S5673" t="str">
        <f>VLOOKUP(F5673,Translations!$D$2:$F$13,3,FALSE)</f>
        <v>Ja</v>
      </c>
    </row>
    <row r="5674" spans="1:19" x14ac:dyDescent="0.2">
      <c r="A5674" s="3">
        <v>43973</v>
      </c>
      <c r="B5674" t="s">
        <v>399</v>
      </c>
      <c r="C5674" t="s">
        <v>400</v>
      </c>
      <c r="D5674">
        <v>550</v>
      </c>
      <c r="E5674">
        <v>1083</v>
      </c>
      <c r="F5674" t="str">
        <f t="shared" si="184"/>
        <v>01</v>
      </c>
      <c r="G5674" t="s">
        <v>512</v>
      </c>
      <c r="H5674">
        <v>1</v>
      </c>
      <c r="I5674" t="s">
        <v>5</v>
      </c>
      <c r="J5674" t="s">
        <v>5</v>
      </c>
      <c r="K5674" t="s">
        <v>6</v>
      </c>
      <c r="L5674">
        <v>9</v>
      </c>
      <c r="M5674" t="str">
        <f>VLOOKUP(E5674,Translations!$A$1:$B$7,2,FALSE)</f>
        <v>Syddanmark</v>
      </c>
      <c r="N5674" t="str">
        <f>VLOOKUP(D5674,Translations!$I$2:$K$101,2,FALSE)</f>
        <v>Tønder</v>
      </c>
      <c r="O5674" t="str">
        <f>VLOOKUP(G5674,Translations!$M$2:$N$9,2,FALSE)</f>
        <v>[X2074] SARS-CoV-2 (RNA), Testcenter</v>
      </c>
      <c r="P5674" t="str">
        <f>VLOOKUP(F5674,Translations!$D$1:$F$13,2,FALSE)</f>
        <v>Ok</v>
      </c>
      <c r="Q5674" t="str">
        <f>VLOOKUP(F5674,Translations!$D$2:$G$13,4,FALSE)</f>
        <v>01 - Aktiv, bopæl i DK</v>
      </c>
      <c r="R5674" t="str">
        <f>VLOOKUP(H5674,Translations!$P$2:$Q$10,2,FALSE)</f>
        <v>1 - Selvstændigt sikret - med lægevalg</v>
      </c>
      <c r="S5674" t="str">
        <f>VLOOKUP(F5674,Translations!$D$2:$F$13,3,FALSE)</f>
        <v>Ja</v>
      </c>
    </row>
    <row r="5675" spans="1:19" x14ac:dyDescent="0.2">
      <c r="A5675" s="3">
        <v>43973</v>
      </c>
      <c r="B5675" t="s">
        <v>399</v>
      </c>
      <c r="C5675" t="s">
        <v>400</v>
      </c>
      <c r="D5675">
        <v>561</v>
      </c>
      <c r="E5675">
        <v>1083</v>
      </c>
      <c r="F5675" t="str">
        <f t="shared" si="184"/>
        <v>01</v>
      </c>
      <c r="G5675" t="s">
        <v>512</v>
      </c>
      <c r="H5675">
        <v>1</v>
      </c>
      <c r="I5675" t="s">
        <v>5</v>
      </c>
      <c r="J5675" t="s">
        <v>5</v>
      </c>
      <c r="K5675" t="s">
        <v>6</v>
      </c>
      <c r="L5675">
        <v>59</v>
      </c>
      <c r="M5675" t="str">
        <f>VLOOKUP(E5675,Translations!$A$1:$B$7,2,FALSE)</f>
        <v>Syddanmark</v>
      </c>
      <c r="N5675" t="str">
        <f>VLOOKUP(D5675,Translations!$I$2:$K$101,2,FALSE)</f>
        <v>Esbjerg</v>
      </c>
      <c r="O5675" t="str">
        <f>VLOOKUP(G5675,Translations!$M$2:$N$9,2,FALSE)</f>
        <v>[X2074] SARS-CoV-2 (RNA), Testcenter</v>
      </c>
      <c r="P5675" t="str">
        <f>VLOOKUP(F5675,Translations!$D$1:$F$13,2,FALSE)</f>
        <v>Ok</v>
      </c>
      <c r="Q5675" t="str">
        <f>VLOOKUP(F5675,Translations!$D$2:$G$13,4,FALSE)</f>
        <v>01 - Aktiv, bopæl i DK</v>
      </c>
      <c r="R5675" t="str">
        <f>VLOOKUP(H5675,Translations!$P$2:$Q$10,2,FALSE)</f>
        <v>1 - Selvstændigt sikret - med lægevalg</v>
      </c>
      <c r="S5675" t="str">
        <f>VLOOKUP(F5675,Translations!$D$2:$F$13,3,FALSE)</f>
        <v>Ja</v>
      </c>
    </row>
    <row r="5676" spans="1:19" x14ac:dyDescent="0.2">
      <c r="A5676" s="3">
        <v>43973</v>
      </c>
      <c r="B5676" t="s">
        <v>399</v>
      </c>
      <c r="C5676" t="s">
        <v>400</v>
      </c>
      <c r="D5676">
        <v>573</v>
      </c>
      <c r="E5676">
        <v>1083</v>
      </c>
      <c r="F5676" t="str">
        <f t="shared" si="184"/>
        <v>01</v>
      </c>
      <c r="G5676" t="s">
        <v>512</v>
      </c>
      <c r="H5676">
        <v>1</v>
      </c>
      <c r="I5676" t="s">
        <v>5</v>
      </c>
      <c r="J5676" t="s">
        <v>5</v>
      </c>
      <c r="K5676" t="s">
        <v>6</v>
      </c>
      <c r="L5676">
        <v>14</v>
      </c>
      <c r="M5676" t="str">
        <f>VLOOKUP(E5676,Translations!$A$1:$B$7,2,FALSE)</f>
        <v>Syddanmark</v>
      </c>
      <c r="N5676" t="str">
        <f>VLOOKUP(D5676,Translations!$I$2:$K$101,2,FALSE)</f>
        <v>Varde</v>
      </c>
      <c r="O5676" t="str">
        <f>VLOOKUP(G5676,Translations!$M$2:$N$9,2,FALSE)</f>
        <v>[X2074] SARS-CoV-2 (RNA), Testcenter</v>
      </c>
      <c r="P5676" t="str">
        <f>VLOOKUP(F5676,Translations!$D$1:$F$13,2,FALSE)</f>
        <v>Ok</v>
      </c>
      <c r="Q5676" t="str">
        <f>VLOOKUP(F5676,Translations!$D$2:$G$13,4,FALSE)</f>
        <v>01 - Aktiv, bopæl i DK</v>
      </c>
      <c r="R5676" t="str">
        <f>VLOOKUP(H5676,Translations!$P$2:$Q$10,2,FALSE)</f>
        <v>1 - Selvstændigt sikret - med lægevalg</v>
      </c>
      <c r="S5676" t="str">
        <f>VLOOKUP(F5676,Translations!$D$2:$F$13,3,FALSE)</f>
        <v>Ja</v>
      </c>
    </row>
    <row r="5677" spans="1:19" x14ac:dyDescent="0.2">
      <c r="A5677" s="3">
        <v>43973</v>
      </c>
      <c r="B5677" t="s">
        <v>399</v>
      </c>
      <c r="C5677" t="s">
        <v>400</v>
      </c>
      <c r="D5677">
        <v>575</v>
      </c>
      <c r="E5677">
        <v>1083</v>
      </c>
      <c r="F5677" t="str">
        <f t="shared" si="184"/>
        <v>01</v>
      </c>
      <c r="G5677" t="s">
        <v>512</v>
      </c>
      <c r="H5677">
        <v>1</v>
      </c>
      <c r="I5677" t="s">
        <v>5</v>
      </c>
      <c r="J5677" t="s">
        <v>5</v>
      </c>
      <c r="K5677" t="s">
        <v>6</v>
      </c>
      <c r="L5677">
        <v>20</v>
      </c>
      <c r="M5677" t="str">
        <f>VLOOKUP(E5677,Translations!$A$1:$B$7,2,FALSE)</f>
        <v>Syddanmark</v>
      </c>
      <c r="N5677" t="str">
        <f>VLOOKUP(D5677,Translations!$I$2:$K$101,2,FALSE)</f>
        <v>Vejen</v>
      </c>
      <c r="O5677" t="str">
        <f>VLOOKUP(G5677,Translations!$M$2:$N$9,2,FALSE)</f>
        <v>[X2074] SARS-CoV-2 (RNA), Testcenter</v>
      </c>
      <c r="P5677" t="str">
        <f>VLOOKUP(F5677,Translations!$D$1:$F$13,2,FALSE)</f>
        <v>Ok</v>
      </c>
      <c r="Q5677" t="str">
        <f>VLOOKUP(F5677,Translations!$D$2:$G$13,4,FALSE)</f>
        <v>01 - Aktiv, bopæl i DK</v>
      </c>
      <c r="R5677" t="str">
        <f>VLOOKUP(H5677,Translations!$P$2:$Q$10,2,FALSE)</f>
        <v>1 - Selvstændigt sikret - med lægevalg</v>
      </c>
      <c r="S5677" t="str">
        <f>VLOOKUP(F5677,Translations!$D$2:$F$13,3,FALSE)</f>
        <v>Ja</v>
      </c>
    </row>
    <row r="5678" spans="1:19" x14ac:dyDescent="0.2">
      <c r="A5678" s="3">
        <v>43973</v>
      </c>
      <c r="B5678" t="s">
        <v>399</v>
      </c>
      <c r="C5678" t="s">
        <v>400</v>
      </c>
      <c r="D5678">
        <v>607</v>
      </c>
      <c r="E5678">
        <v>1083</v>
      </c>
      <c r="F5678" t="str">
        <f t="shared" si="184"/>
        <v>01</v>
      </c>
      <c r="G5678" t="s">
        <v>512</v>
      </c>
      <c r="H5678">
        <v>1</v>
      </c>
      <c r="I5678" t="s">
        <v>5</v>
      </c>
      <c r="J5678" t="s">
        <v>5</v>
      </c>
      <c r="K5678" t="s">
        <v>6</v>
      </c>
      <c r="L5678">
        <v>18</v>
      </c>
      <c r="M5678" t="str">
        <f>VLOOKUP(E5678,Translations!$A$1:$B$7,2,FALSE)</f>
        <v>Syddanmark</v>
      </c>
      <c r="N5678" t="str">
        <f>VLOOKUP(D5678,Translations!$I$2:$K$101,2,FALSE)</f>
        <v>Fredericia</v>
      </c>
      <c r="O5678" t="str">
        <f>VLOOKUP(G5678,Translations!$M$2:$N$9,2,FALSE)</f>
        <v>[X2074] SARS-CoV-2 (RNA), Testcenter</v>
      </c>
      <c r="P5678" t="str">
        <f>VLOOKUP(F5678,Translations!$D$1:$F$13,2,FALSE)</f>
        <v>Ok</v>
      </c>
      <c r="Q5678" t="str">
        <f>VLOOKUP(F5678,Translations!$D$2:$G$13,4,FALSE)</f>
        <v>01 - Aktiv, bopæl i DK</v>
      </c>
      <c r="R5678" t="str">
        <f>VLOOKUP(H5678,Translations!$P$2:$Q$10,2,FALSE)</f>
        <v>1 - Selvstændigt sikret - med lægevalg</v>
      </c>
      <c r="S5678" t="str">
        <f>VLOOKUP(F5678,Translations!$D$2:$F$13,3,FALSE)</f>
        <v>Ja</v>
      </c>
    </row>
    <row r="5679" spans="1:19" x14ac:dyDescent="0.2">
      <c r="A5679" s="3">
        <v>43973</v>
      </c>
      <c r="B5679" t="s">
        <v>399</v>
      </c>
      <c r="C5679" t="s">
        <v>400</v>
      </c>
      <c r="D5679">
        <v>621</v>
      </c>
      <c r="E5679">
        <v>1083</v>
      </c>
      <c r="F5679" t="str">
        <f t="shared" si="184"/>
        <v>01</v>
      </c>
      <c r="G5679" t="s">
        <v>512</v>
      </c>
      <c r="H5679">
        <v>1</v>
      </c>
      <c r="I5679" t="s">
        <v>5</v>
      </c>
      <c r="J5679" t="s">
        <v>5</v>
      </c>
      <c r="K5679" t="s">
        <v>6</v>
      </c>
      <c r="L5679">
        <v>34</v>
      </c>
      <c r="M5679" t="str">
        <f>VLOOKUP(E5679,Translations!$A$1:$B$7,2,FALSE)</f>
        <v>Syddanmark</v>
      </c>
      <c r="N5679" t="str">
        <f>VLOOKUP(D5679,Translations!$I$2:$K$101,2,FALSE)</f>
        <v>Kolding</v>
      </c>
      <c r="O5679" t="str">
        <f>VLOOKUP(G5679,Translations!$M$2:$N$9,2,FALSE)</f>
        <v>[X2074] SARS-CoV-2 (RNA), Testcenter</v>
      </c>
      <c r="P5679" t="str">
        <f>VLOOKUP(F5679,Translations!$D$1:$F$13,2,FALSE)</f>
        <v>Ok</v>
      </c>
      <c r="Q5679" t="str">
        <f>VLOOKUP(F5679,Translations!$D$2:$G$13,4,FALSE)</f>
        <v>01 - Aktiv, bopæl i DK</v>
      </c>
      <c r="R5679" t="str">
        <f>VLOOKUP(H5679,Translations!$P$2:$Q$10,2,FALSE)</f>
        <v>1 - Selvstændigt sikret - med lægevalg</v>
      </c>
      <c r="S5679" t="str">
        <f>VLOOKUP(F5679,Translations!$D$2:$F$13,3,FALSE)</f>
        <v>Ja</v>
      </c>
    </row>
    <row r="5680" spans="1:19" x14ac:dyDescent="0.2">
      <c r="A5680" s="3">
        <v>43973</v>
      </c>
      <c r="B5680" t="s">
        <v>399</v>
      </c>
      <c r="C5680" t="s">
        <v>400</v>
      </c>
      <c r="D5680">
        <v>630</v>
      </c>
      <c r="E5680">
        <v>1083</v>
      </c>
      <c r="F5680" t="str">
        <f t="shared" si="184"/>
        <v>01</v>
      </c>
      <c r="G5680" t="s">
        <v>512</v>
      </c>
      <c r="H5680">
        <v>1</v>
      </c>
      <c r="I5680" t="s">
        <v>5</v>
      </c>
      <c r="J5680" t="s">
        <v>5</v>
      </c>
      <c r="K5680" t="s">
        <v>6</v>
      </c>
      <c r="L5680">
        <v>40</v>
      </c>
      <c r="M5680" t="str">
        <f>VLOOKUP(E5680,Translations!$A$1:$B$7,2,FALSE)</f>
        <v>Syddanmark</v>
      </c>
      <c r="N5680" t="str">
        <f>VLOOKUP(D5680,Translations!$I$2:$K$101,2,FALSE)</f>
        <v>Vejle</v>
      </c>
      <c r="O5680" t="str">
        <f>VLOOKUP(G5680,Translations!$M$2:$N$9,2,FALSE)</f>
        <v>[X2074] SARS-CoV-2 (RNA), Testcenter</v>
      </c>
      <c r="P5680" t="str">
        <f>VLOOKUP(F5680,Translations!$D$1:$F$13,2,FALSE)</f>
        <v>Ok</v>
      </c>
      <c r="Q5680" t="str">
        <f>VLOOKUP(F5680,Translations!$D$2:$G$13,4,FALSE)</f>
        <v>01 - Aktiv, bopæl i DK</v>
      </c>
      <c r="R5680" t="str">
        <f>VLOOKUP(H5680,Translations!$P$2:$Q$10,2,FALSE)</f>
        <v>1 - Selvstændigt sikret - med lægevalg</v>
      </c>
      <c r="S5680" t="str">
        <f>VLOOKUP(F5680,Translations!$D$2:$F$13,3,FALSE)</f>
        <v>Ja</v>
      </c>
    </row>
    <row r="5681" spans="1:19" x14ac:dyDescent="0.2">
      <c r="A5681" s="3">
        <v>43973</v>
      </c>
      <c r="B5681" t="s">
        <v>399</v>
      </c>
      <c r="C5681" t="s">
        <v>400</v>
      </c>
      <c r="D5681">
        <v>657</v>
      </c>
      <c r="E5681">
        <v>1082</v>
      </c>
      <c r="F5681" t="str">
        <f t="shared" si="184"/>
        <v>01</v>
      </c>
      <c r="G5681" t="s">
        <v>512</v>
      </c>
      <c r="H5681">
        <v>1</v>
      </c>
      <c r="I5681" t="s">
        <v>5</v>
      </c>
      <c r="J5681" t="s">
        <v>5</v>
      </c>
      <c r="K5681" t="s">
        <v>6</v>
      </c>
      <c r="L5681">
        <v>26</v>
      </c>
      <c r="M5681" t="str">
        <f>VLOOKUP(E5681,Translations!$A$1:$B$7,2,FALSE)</f>
        <v>Midtjylland</v>
      </c>
      <c r="N5681" t="str">
        <f>VLOOKUP(D5681,Translations!$I$2:$K$101,2,FALSE)</f>
        <v>Herning</v>
      </c>
      <c r="O5681" t="str">
        <f>VLOOKUP(G5681,Translations!$M$2:$N$9,2,FALSE)</f>
        <v>[X2074] SARS-CoV-2 (RNA), Testcenter</v>
      </c>
      <c r="P5681" t="str">
        <f>VLOOKUP(F5681,Translations!$D$1:$F$13,2,FALSE)</f>
        <v>Ok</v>
      </c>
      <c r="Q5681" t="str">
        <f>VLOOKUP(F5681,Translations!$D$2:$G$13,4,FALSE)</f>
        <v>01 - Aktiv, bopæl i DK</v>
      </c>
      <c r="R5681" t="str">
        <f>VLOOKUP(H5681,Translations!$P$2:$Q$10,2,FALSE)</f>
        <v>1 - Selvstændigt sikret - med lægevalg</v>
      </c>
      <c r="S5681" t="str">
        <f>VLOOKUP(F5681,Translations!$D$2:$F$13,3,FALSE)</f>
        <v>Ja</v>
      </c>
    </row>
    <row r="5682" spans="1:19" x14ac:dyDescent="0.2">
      <c r="A5682" s="3">
        <v>43973</v>
      </c>
      <c r="B5682" t="s">
        <v>399</v>
      </c>
      <c r="C5682" t="s">
        <v>400</v>
      </c>
      <c r="D5682">
        <v>661</v>
      </c>
      <c r="E5682">
        <v>1082</v>
      </c>
      <c r="F5682" t="str">
        <f t="shared" si="184"/>
        <v>01</v>
      </c>
      <c r="G5682" t="s">
        <v>512</v>
      </c>
      <c r="H5682">
        <v>1</v>
      </c>
      <c r="I5682" t="s">
        <v>5</v>
      </c>
      <c r="J5682" t="s">
        <v>5</v>
      </c>
      <c r="K5682" t="s">
        <v>6</v>
      </c>
      <c r="L5682">
        <v>21</v>
      </c>
      <c r="M5682" t="str">
        <f>VLOOKUP(E5682,Translations!$A$1:$B$7,2,FALSE)</f>
        <v>Midtjylland</v>
      </c>
      <c r="N5682" t="str">
        <f>VLOOKUP(D5682,Translations!$I$2:$K$101,2,FALSE)</f>
        <v>Holstebro</v>
      </c>
      <c r="O5682" t="str">
        <f>VLOOKUP(G5682,Translations!$M$2:$N$9,2,FALSE)</f>
        <v>[X2074] SARS-CoV-2 (RNA), Testcenter</v>
      </c>
      <c r="P5682" t="str">
        <f>VLOOKUP(F5682,Translations!$D$1:$F$13,2,FALSE)</f>
        <v>Ok</v>
      </c>
      <c r="Q5682" t="str">
        <f>VLOOKUP(F5682,Translations!$D$2:$G$13,4,FALSE)</f>
        <v>01 - Aktiv, bopæl i DK</v>
      </c>
      <c r="R5682" t="str">
        <f>VLOOKUP(H5682,Translations!$P$2:$Q$10,2,FALSE)</f>
        <v>1 - Selvstændigt sikret - med lægevalg</v>
      </c>
      <c r="S5682" t="str">
        <f>VLOOKUP(F5682,Translations!$D$2:$F$13,3,FALSE)</f>
        <v>Ja</v>
      </c>
    </row>
    <row r="5683" spans="1:19" x14ac:dyDescent="0.2">
      <c r="A5683" s="3">
        <v>43973</v>
      </c>
      <c r="B5683" t="s">
        <v>399</v>
      </c>
      <c r="C5683" t="s">
        <v>400</v>
      </c>
      <c r="D5683">
        <v>706</v>
      </c>
      <c r="E5683">
        <v>1082</v>
      </c>
      <c r="F5683" t="str">
        <f t="shared" si="184"/>
        <v>01</v>
      </c>
      <c r="G5683" t="s">
        <v>512</v>
      </c>
      <c r="H5683">
        <v>1</v>
      </c>
      <c r="I5683" t="s">
        <v>5</v>
      </c>
      <c r="J5683" t="s">
        <v>5</v>
      </c>
      <c r="K5683" t="s">
        <v>6</v>
      </c>
      <c r="L5683">
        <v>17</v>
      </c>
      <c r="M5683" t="str">
        <f>VLOOKUP(E5683,Translations!$A$1:$B$7,2,FALSE)</f>
        <v>Midtjylland</v>
      </c>
      <c r="N5683" t="str">
        <f>VLOOKUP(D5683,Translations!$I$2:$K$101,2,FALSE)</f>
        <v>Syddjurs</v>
      </c>
      <c r="O5683" t="str">
        <f>VLOOKUP(G5683,Translations!$M$2:$N$9,2,FALSE)</f>
        <v>[X2074] SARS-CoV-2 (RNA), Testcenter</v>
      </c>
      <c r="P5683" t="str">
        <f>VLOOKUP(F5683,Translations!$D$1:$F$13,2,FALSE)</f>
        <v>Ok</v>
      </c>
      <c r="Q5683" t="str">
        <f>VLOOKUP(F5683,Translations!$D$2:$G$13,4,FALSE)</f>
        <v>01 - Aktiv, bopæl i DK</v>
      </c>
      <c r="R5683" t="str">
        <f>VLOOKUP(H5683,Translations!$P$2:$Q$10,2,FALSE)</f>
        <v>1 - Selvstændigt sikret - med lægevalg</v>
      </c>
      <c r="S5683" t="str">
        <f>VLOOKUP(F5683,Translations!$D$2:$F$13,3,FALSE)</f>
        <v>Ja</v>
      </c>
    </row>
    <row r="5684" spans="1:19" x14ac:dyDescent="0.2">
      <c r="A5684" s="3">
        <v>43973</v>
      </c>
      <c r="B5684" t="s">
        <v>399</v>
      </c>
      <c r="C5684" t="s">
        <v>400</v>
      </c>
      <c r="D5684">
        <v>710</v>
      </c>
      <c r="E5684">
        <v>1082</v>
      </c>
      <c r="F5684" t="str">
        <f t="shared" si="184"/>
        <v>01</v>
      </c>
      <c r="G5684" t="s">
        <v>512</v>
      </c>
      <c r="H5684">
        <v>1</v>
      </c>
      <c r="I5684" t="s">
        <v>5</v>
      </c>
      <c r="J5684" t="s">
        <v>5</v>
      </c>
      <c r="K5684" t="s">
        <v>6</v>
      </c>
      <c r="L5684">
        <v>15</v>
      </c>
      <c r="M5684" t="str">
        <f>VLOOKUP(E5684,Translations!$A$1:$B$7,2,FALSE)</f>
        <v>Midtjylland</v>
      </c>
      <c r="N5684" t="str">
        <f>VLOOKUP(D5684,Translations!$I$2:$K$101,2,FALSE)</f>
        <v>Favrskov</v>
      </c>
      <c r="O5684" t="str">
        <f>VLOOKUP(G5684,Translations!$M$2:$N$9,2,FALSE)</f>
        <v>[X2074] SARS-CoV-2 (RNA), Testcenter</v>
      </c>
      <c r="P5684" t="str">
        <f>VLOOKUP(F5684,Translations!$D$1:$F$13,2,FALSE)</f>
        <v>Ok</v>
      </c>
      <c r="Q5684" t="str">
        <f>VLOOKUP(F5684,Translations!$D$2:$G$13,4,FALSE)</f>
        <v>01 - Aktiv, bopæl i DK</v>
      </c>
      <c r="R5684" t="str">
        <f>VLOOKUP(H5684,Translations!$P$2:$Q$10,2,FALSE)</f>
        <v>1 - Selvstændigt sikret - med lægevalg</v>
      </c>
      <c r="S5684" t="str">
        <f>VLOOKUP(F5684,Translations!$D$2:$F$13,3,FALSE)</f>
        <v>Ja</v>
      </c>
    </row>
    <row r="5685" spans="1:19" x14ac:dyDescent="0.2">
      <c r="A5685" s="3">
        <v>43973</v>
      </c>
      <c r="B5685" t="s">
        <v>399</v>
      </c>
      <c r="C5685" t="s">
        <v>400</v>
      </c>
      <c r="D5685">
        <v>727</v>
      </c>
      <c r="E5685">
        <v>1082</v>
      </c>
      <c r="F5685" t="str">
        <f t="shared" si="184"/>
        <v>01</v>
      </c>
      <c r="G5685" t="s">
        <v>512</v>
      </c>
      <c r="H5685">
        <v>1</v>
      </c>
      <c r="I5685" t="s">
        <v>5</v>
      </c>
      <c r="J5685" t="s">
        <v>5</v>
      </c>
      <c r="K5685" t="s">
        <v>6</v>
      </c>
      <c r="L5685">
        <v>9</v>
      </c>
      <c r="M5685" t="str">
        <f>VLOOKUP(E5685,Translations!$A$1:$B$7,2,FALSE)</f>
        <v>Midtjylland</v>
      </c>
      <c r="N5685" t="str">
        <f>VLOOKUP(D5685,Translations!$I$2:$K$101,2,FALSE)</f>
        <v>Odder</v>
      </c>
      <c r="O5685" t="str">
        <f>VLOOKUP(G5685,Translations!$M$2:$N$9,2,FALSE)</f>
        <v>[X2074] SARS-CoV-2 (RNA), Testcenter</v>
      </c>
      <c r="P5685" t="str">
        <f>VLOOKUP(F5685,Translations!$D$1:$F$13,2,FALSE)</f>
        <v>Ok</v>
      </c>
      <c r="Q5685" t="str">
        <f>VLOOKUP(F5685,Translations!$D$2:$G$13,4,FALSE)</f>
        <v>01 - Aktiv, bopæl i DK</v>
      </c>
      <c r="R5685" t="str">
        <f>VLOOKUP(H5685,Translations!$P$2:$Q$10,2,FALSE)</f>
        <v>1 - Selvstændigt sikret - med lægevalg</v>
      </c>
      <c r="S5685" t="str">
        <f>VLOOKUP(F5685,Translations!$D$2:$F$13,3,FALSE)</f>
        <v>Ja</v>
      </c>
    </row>
    <row r="5686" spans="1:19" x14ac:dyDescent="0.2">
      <c r="A5686" s="3">
        <v>43973</v>
      </c>
      <c r="B5686" t="s">
        <v>399</v>
      </c>
      <c r="C5686" t="s">
        <v>400</v>
      </c>
      <c r="D5686">
        <v>730</v>
      </c>
      <c r="E5686">
        <v>1082</v>
      </c>
      <c r="F5686" t="str">
        <f t="shared" si="184"/>
        <v>01</v>
      </c>
      <c r="G5686" t="s">
        <v>512</v>
      </c>
      <c r="H5686">
        <v>1</v>
      </c>
      <c r="I5686" t="s">
        <v>5</v>
      </c>
      <c r="J5686" t="s">
        <v>5</v>
      </c>
      <c r="K5686" t="s">
        <v>6</v>
      </c>
      <c r="L5686">
        <v>32</v>
      </c>
      <c r="M5686" t="str">
        <f>VLOOKUP(E5686,Translations!$A$1:$B$7,2,FALSE)</f>
        <v>Midtjylland</v>
      </c>
      <c r="N5686" t="str">
        <f>VLOOKUP(D5686,Translations!$I$2:$K$101,2,FALSE)</f>
        <v>Randers</v>
      </c>
      <c r="O5686" t="str">
        <f>VLOOKUP(G5686,Translations!$M$2:$N$9,2,FALSE)</f>
        <v>[X2074] SARS-CoV-2 (RNA), Testcenter</v>
      </c>
      <c r="P5686" t="str">
        <f>VLOOKUP(F5686,Translations!$D$1:$F$13,2,FALSE)</f>
        <v>Ok</v>
      </c>
      <c r="Q5686" t="str">
        <f>VLOOKUP(F5686,Translations!$D$2:$G$13,4,FALSE)</f>
        <v>01 - Aktiv, bopæl i DK</v>
      </c>
      <c r="R5686" t="str">
        <f>VLOOKUP(H5686,Translations!$P$2:$Q$10,2,FALSE)</f>
        <v>1 - Selvstændigt sikret - med lægevalg</v>
      </c>
      <c r="S5686" t="str">
        <f>VLOOKUP(F5686,Translations!$D$2:$F$13,3,FALSE)</f>
        <v>Ja</v>
      </c>
    </row>
    <row r="5687" spans="1:19" x14ac:dyDescent="0.2">
      <c r="A5687" s="3">
        <v>43973</v>
      </c>
      <c r="B5687" t="s">
        <v>399</v>
      </c>
      <c r="C5687" t="s">
        <v>400</v>
      </c>
      <c r="D5687">
        <v>740</v>
      </c>
      <c r="E5687">
        <v>1082</v>
      </c>
      <c r="F5687" t="str">
        <f t="shared" si="184"/>
        <v>01</v>
      </c>
      <c r="G5687" t="s">
        <v>512</v>
      </c>
      <c r="H5687">
        <v>1</v>
      </c>
      <c r="I5687" t="s">
        <v>5</v>
      </c>
      <c r="J5687" t="s">
        <v>5</v>
      </c>
      <c r="K5687" t="s">
        <v>6</v>
      </c>
      <c r="L5687">
        <v>26</v>
      </c>
      <c r="M5687" t="str">
        <f>VLOOKUP(E5687,Translations!$A$1:$B$7,2,FALSE)</f>
        <v>Midtjylland</v>
      </c>
      <c r="N5687" t="str">
        <f>VLOOKUP(D5687,Translations!$I$2:$K$101,2,FALSE)</f>
        <v>Silkeborg</v>
      </c>
      <c r="O5687" t="str">
        <f>VLOOKUP(G5687,Translations!$M$2:$N$9,2,FALSE)</f>
        <v>[X2074] SARS-CoV-2 (RNA), Testcenter</v>
      </c>
      <c r="P5687" t="str">
        <f>VLOOKUP(F5687,Translations!$D$1:$F$13,2,FALSE)</f>
        <v>Ok</v>
      </c>
      <c r="Q5687" t="str">
        <f>VLOOKUP(F5687,Translations!$D$2:$G$13,4,FALSE)</f>
        <v>01 - Aktiv, bopæl i DK</v>
      </c>
      <c r="R5687" t="str">
        <f>VLOOKUP(H5687,Translations!$P$2:$Q$10,2,FALSE)</f>
        <v>1 - Selvstændigt sikret - med lægevalg</v>
      </c>
      <c r="S5687" t="str">
        <f>VLOOKUP(F5687,Translations!$D$2:$F$13,3,FALSE)</f>
        <v>Ja</v>
      </c>
    </row>
    <row r="5688" spans="1:19" x14ac:dyDescent="0.2">
      <c r="A5688" s="3">
        <v>43973</v>
      </c>
      <c r="B5688" t="s">
        <v>399</v>
      </c>
      <c r="C5688" t="s">
        <v>400</v>
      </c>
      <c r="D5688">
        <v>746</v>
      </c>
      <c r="E5688">
        <v>1082</v>
      </c>
      <c r="F5688" t="str">
        <f t="shared" si="184"/>
        <v>01</v>
      </c>
      <c r="G5688" t="s">
        <v>512</v>
      </c>
      <c r="H5688">
        <v>1</v>
      </c>
      <c r="I5688" t="s">
        <v>5</v>
      </c>
      <c r="J5688" t="s">
        <v>5</v>
      </c>
      <c r="K5688" t="s">
        <v>6</v>
      </c>
      <c r="L5688">
        <v>17</v>
      </c>
      <c r="M5688" t="str">
        <f>VLOOKUP(E5688,Translations!$A$1:$B$7,2,FALSE)</f>
        <v>Midtjylland</v>
      </c>
      <c r="N5688" t="str">
        <f>VLOOKUP(D5688,Translations!$I$2:$K$101,2,FALSE)</f>
        <v>Skanderborg</v>
      </c>
      <c r="O5688" t="str">
        <f>VLOOKUP(G5688,Translations!$M$2:$N$9,2,FALSE)</f>
        <v>[X2074] SARS-CoV-2 (RNA), Testcenter</v>
      </c>
      <c r="P5688" t="str">
        <f>VLOOKUP(F5688,Translations!$D$1:$F$13,2,FALSE)</f>
        <v>Ok</v>
      </c>
      <c r="Q5688" t="str">
        <f>VLOOKUP(F5688,Translations!$D$2:$G$13,4,FALSE)</f>
        <v>01 - Aktiv, bopæl i DK</v>
      </c>
      <c r="R5688" t="str">
        <f>VLOOKUP(H5688,Translations!$P$2:$Q$10,2,FALSE)</f>
        <v>1 - Selvstændigt sikret - med lægevalg</v>
      </c>
      <c r="S5688" t="str">
        <f>VLOOKUP(F5688,Translations!$D$2:$F$13,3,FALSE)</f>
        <v>Ja</v>
      </c>
    </row>
    <row r="5689" spans="1:19" x14ac:dyDescent="0.2">
      <c r="A5689" s="3">
        <v>43973</v>
      </c>
      <c r="B5689" t="s">
        <v>399</v>
      </c>
      <c r="C5689" t="s">
        <v>400</v>
      </c>
      <c r="D5689">
        <v>746</v>
      </c>
      <c r="E5689">
        <v>1082</v>
      </c>
      <c r="F5689" t="str">
        <f t="shared" si="184"/>
        <v>01</v>
      </c>
      <c r="G5689" t="s">
        <v>512</v>
      </c>
      <c r="H5689">
        <v>5</v>
      </c>
      <c r="I5689" t="s">
        <v>5</v>
      </c>
      <c r="J5689" t="s">
        <v>5</v>
      </c>
      <c r="K5689" t="s">
        <v>6</v>
      </c>
      <c r="L5689">
        <v>1</v>
      </c>
      <c r="M5689" t="str">
        <f>VLOOKUP(E5689,Translations!$A$1:$B$7,2,FALSE)</f>
        <v>Midtjylland</v>
      </c>
      <c r="N5689" t="str">
        <f>VLOOKUP(D5689,Translations!$I$2:$K$101,2,FALSE)</f>
        <v>Skanderborg</v>
      </c>
      <c r="O5689" t="str">
        <f>VLOOKUP(G5689,Translations!$M$2:$N$9,2,FALSE)</f>
        <v>[X2074] SARS-CoV-2 (RNA), Testcenter</v>
      </c>
      <c r="P5689" t="str">
        <f>VLOOKUP(F5689,Translations!$D$1:$F$13,2,FALSE)</f>
        <v>Ok</v>
      </c>
      <c r="Q5689" t="str">
        <f>VLOOKUP(F5689,Translations!$D$2:$G$13,4,FALSE)</f>
        <v>01 - Aktiv, bopæl i DK</v>
      </c>
      <c r="R5689" t="str">
        <f>VLOOKUP(H5689,Translations!$P$2:$Q$10,2,FALSE)</f>
        <v>5 - Værnepligtig (+3 mdr.)</v>
      </c>
      <c r="S5689" t="str">
        <f>VLOOKUP(F5689,Translations!$D$2:$F$13,3,FALSE)</f>
        <v>Ja</v>
      </c>
    </row>
    <row r="5690" spans="1:19" x14ac:dyDescent="0.2">
      <c r="A5690" s="3">
        <v>43973</v>
      </c>
      <c r="B5690" t="s">
        <v>399</v>
      </c>
      <c r="C5690" t="s">
        <v>400</v>
      </c>
      <c r="D5690">
        <v>746</v>
      </c>
      <c r="E5690">
        <v>1082</v>
      </c>
      <c r="F5690" t="str">
        <f t="shared" si="184"/>
        <v>01</v>
      </c>
      <c r="G5690" t="s">
        <v>512</v>
      </c>
      <c r="H5690">
        <v>6</v>
      </c>
      <c r="I5690" t="s">
        <v>5</v>
      </c>
      <c r="J5690" t="s">
        <v>5</v>
      </c>
      <c r="K5690" t="s">
        <v>6</v>
      </c>
      <c r="L5690">
        <v>2</v>
      </c>
      <c r="M5690" t="str">
        <f>VLOOKUP(E5690,Translations!$A$1:$B$7,2,FALSE)</f>
        <v>Midtjylland</v>
      </c>
      <c r="N5690" t="str">
        <f>VLOOKUP(D5690,Translations!$I$2:$K$101,2,FALSE)</f>
        <v>Skanderborg</v>
      </c>
      <c r="O5690" t="str">
        <f>VLOOKUP(G5690,Translations!$M$2:$N$9,2,FALSE)</f>
        <v>[X2074] SARS-CoV-2 (RNA), Testcenter</v>
      </c>
      <c r="P5690" t="str">
        <f>VLOOKUP(F5690,Translations!$D$1:$F$13,2,FALSE)</f>
        <v>Ok</v>
      </c>
      <c r="Q5690" t="str">
        <f>VLOOKUP(F5690,Translations!$D$2:$G$13,4,FALSE)</f>
        <v>01 - Aktiv, bopæl i DK</v>
      </c>
      <c r="R5690" t="str">
        <f>VLOOKUP(H5690,Translations!$P$2:$Q$10,2,FALSE)</f>
        <v>6 - Institutionsanbragt (§ 112)</v>
      </c>
      <c r="S5690" t="str">
        <f>VLOOKUP(F5690,Translations!$D$2:$F$13,3,FALSE)</f>
        <v>Ja</v>
      </c>
    </row>
    <row r="5691" spans="1:19" x14ac:dyDescent="0.2">
      <c r="A5691" s="3">
        <v>43973</v>
      </c>
      <c r="B5691" t="s">
        <v>399</v>
      </c>
      <c r="C5691" t="s">
        <v>400</v>
      </c>
      <c r="D5691">
        <v>751</v>
      </c>
      <c r="E5691">
        <v>1082</v>
      </c>
      <c r="F5691" t="str">
        <f t="shared" si="184"/>
        <v>01</v>
      </c>
      <c r="G5691" t="s">
        <v>512</v>
      </c>
      <c r="H5691">
        <v>1</v>
      </c>
      <c r="I5691" t="s">
        <v>5</v>
      </c>
      <c r="J5691" t="s">
        <v>5</v>
      </c>
      <c r="K5691" t="s">
        <v>6</v>
      </c>
      <c r="L5691">
        <v>111</v>
      </c>
      <c r="M5691" t="str">
        <f>VLOOKUP(E5691,Translations!$A$1:$B$7,2,FALSE)</f>
        <v>Midtjylland</v>
      </c>
      <c r="N5691" t="str">
        <f>VLOOKUP(D5691,Translations!$I$2:$K$101,2,FALSE)</f>
        <v>Aarhus</v>
      </c>
      <c r="O5691" t="str">
        <f>VLOOKUP(G5691,Translations!$M$2:$N$9,2,FALSE)</f>
        <v>[X2074] SARS-CoV-2 (RNA), Testcenter</v>
      </c>
      <c r="P5691" t="str">
        <f>VLOOKUP(F5691,Translations!$D$1:$F$13,2,FALSE)</f>
        <v>Ok</v>
      </c>
      <c r="Q5691" t="str">
        <f>VLOOKUP(F5691,Translations!$D$2:$G$13,4,FALSE)</f>
        <v>01 - Aktiv, bopæl i DK</v>
      </c>
      <c r="R5691" t="str">
        <f>VLOOKUP(H5691,Translations!$P$2:$Q$10,2,FALSE)</f>
        <v>1 - Selvstændigt sikret - med lægevalg</v>
      </c>
      <c r="S5691" t="str">
        <f>VLOOKUP(F5691,Translations!$D$2:$F$13,3,FALSE)</f>
        <v>Ja</v>
      </c>
    </row>
    <row r="5692" spans="1:19" x14ac:dyDescent="0.2">
      <c r="A5692" s="3">
        <v>43973</v>
      </c>
      <c r="B5692" t="s">
        <v>399</v>
      </c>
      <c r="C5692" t="s">
        <v>400</v>
      </c>
      <c r="D5692">
        <v>756</v>
      </c>
      <c r="E5692">
        <v>1082</v>
      </c>
      <c r="F5692" t="str">
        <f t="shared" si="184"/>
        <v>01</v>
      </c>
      <c r="G5692" t="s">
        <v>512</v>
      </c>
      <c r="H5692">
        <v>1</v>
      </c>
      <c r="I5692" t="s">
        <v>5</v>
      </c>
      <c r="J5692" t="s">
        <v>5</v>
      </c>
      <c r="K5692" t="s">
        <v>6</v>
      </c>
      <c r="L5692">
        <v>18</v>
      </c>
      <c r="M5692" t="str">
        <f>VLOOKUP(E5692,Translations!$A$1:$B$7,2,FALSE)</f>
        <v>Midtjylland</v>
      </c>
      <c r="N5692" t="str">
        <f>VLOOKUP(D5692,Translations!$I$2:$K$101,2,FALSE)</f>
        <v>Ikast-Brande</v>
      </c>
      <c r="O5692" t="str">
        <f>VLOOKUP(G5692,Translations!$M$2:$N$9,2,FALSE)</f>
        <v>[X2074] SARS-CoV-2 (RNA), Testcenter</v>
      </c>
      <c r="P5692" t="str">
        <f>VLOOKUP(F5692,Translations!$D$1:$F$13,2,FALSE)</f>
        <v>Ok</v>
      </c>
      <c r="Q5692" t="str">
        <f>VLOOKUP(F5692,Translations!$D$2:$G$13,4,FALSE)</f>
        <v>01 - Aktiv, bopæl i DK</v>
      </c>
      <c r="R5692" t="str">
        <f>VLOOKUP(H5692,Translations!$P$2:$Q$10,2,FALSE)</f>
        <v>1 - Selvstændigt sikret - med lægevalg</v>
      </c>
      <c r="S5692" t="str">
        <f>VLOOKUP(F5692,Translations!$D$2:$F$13,3,FALSE)</f>
        <v>Ja</v>
      </c>
    </row>
    <row r="5693" spans="1:19" x14ac:dyDescent="0.2">
      <c r="A5693" s="3">
        <v>43973</v>
      </c>
      <c r="B5693" t="s">
        <v>399</v>
      </c>
      <c r="C5693" t="s">
        <v>400</v>
      </c>
      <c r="D5693">
        <v>760</v>
      </c>
      <c r="E5693">
        <v>1082</v>
      </c>
      <c r="F5693" t="str">
        <f t="shared" si="184"/>
        <v>01</v>
      </c>
      <c r="G5693" t="s">
        <v>512</v>
      </c>
      <c r="H5693">
        <v>1</v>
      </c>
      <c r="I5693" t="s">
        <v>5</v>
      </c>
      <c r="J5693" t="s">
        <v>5</v>
      </c>
      <c r="K5693" t="s">
        <v>6</v>
      </c>
      <c r="L5693">
        <v>12</v>
      </c>
      <c r="M5693" t="str">
        <f>VLOOKUP(E5693,Translations!$A$1:$B$7,2,FALSE)</f>
        <v>Midtjylland</v>
      </c>
      <c r="N5693" t="str">
        <f>VLOOKUP(D5693,Translations!$I$2:$K$101,2,FALSE)</f>
        <v>Ringkøbing-Skjern</v>
      </c>
      <c r="O5693" t="str">
        <f>VLOOKUP(G5693,Translations!$M$2:$N$9,2,FALSE)</f>
        <v>[X2074] SARS-CoV-2 (RNA), Testcenter</v>
      </c>
      <c r="P5693" t="str">
        <f>VLOOKUP(F5693,Translations!$D$1:$F$13,2,FALSE)</f>
        <v>Ok</v>
      </c>
      <c r="Q5693" t="str">
        <f>VLOOKUP(F5693,Translations!$D$2:$G$13,4,FALSE)</f>
        <v>01 - Aktiv, bopæl i DK</v>
      </c>
      <c r="R5693" t="str">
        <f>VLOOKUP(H5693,Translations!$P$2:$Q$10,2,FALSE)</f>
        <v>1 - Selvstændigt sikret - med lægevalg</v>
      </c>
      <c r="S5693" t="str">
        <f>VLOOKUP(F5693,Translations!$D$2:$F$13,3,FALSE)</f>
        <v>Ja</v>
      </c>
    </row>
    <row r="5694" spans="1:19" x14ac:dyDescent="0.2">
      <c r="A5694" s="3">
        <v>43973</v>
      </c>
      <c r="B5694" t="s">
        <v>399</v>
      </c>
      <c r="C5694" t="s">
        <v>400</v>
      </c>
      <c r="D5694">
        <v>773</v>
      </c>
      <c r="E5694">
        <v>1081</v>
      </c>
      <c r="F5694" t="str">
        <f t="shared" si="184"/>
        <v>01</v>
      </c>
      <c r="G5694" t="s">
        <v>512</v>
      </c>
      <c r="H5694">
        <v>1</v>
      </c>
      <c r="I5694" t="s">
        <v>5</v>
      </c>
      <c r="J5694" t="s">
        <v>5</v>
      </c>
      <c r="K5694" t="s">
        <v>6</v>
      </c>
      <c r="L5694">
        <v>14</v>
      </c>
      <c r="M5694" t="str">
        <f>VLOOKUP(E5694,Translations!$A$1:$B$7,2,FALSE)</f>
        <v>Nordjylland</v>
      </c>
      <c r="N5694" t="str">
        <f>VLOOKUP(D5694,Translations!$I$2:$K$101,2,FALSE)</f>
        <v>Morsø</v>
      </c>
      <c r="O5694" t="str">
        <f>VLOOKUP(G5694,Translations!$M$2:$N$9,2,FALSE)</f>
        <v>[X2074] SARS-CoV-2 (RNA), Testcenter</v>
      </c>
      <c r="P5694" t="str">
        <f>VLOOKUP(F5694,Translations!$D$1:$F$13,2,FALSE)</f>
        <v>Ok</v>
      </c>
      <c r="Q5694" t="str">
        <f>VLOOKUP(F5694,Translations!$D$2:$G$13,4,FALSE)</f>
        <v>01 - Aktiv, bopæl i DK</v>
      </c>
      <c r="R5694" t="str">
        <f>VLOOKUP(H5694,Translations!$P$2:$Q$10,2,FALSE)</f>
        <v>1 - Selvstændigt sikret - med lægevalg</v>
      </c>
      <c r="S5694" t="str">
        <f>VLOOKUP(F5694,Translations!$D$2:$F$13,3,FALSE)</f>
        <v>Ja</v>
      </c>
    </row>
    <row r="5695" spans="1:19" x14ac:dyDescent="0.2">
      <c r="A5695" s="3">
        <v>43973</v>
      </c>
      <c r="B5695" t="s">
        <v>399</v>
      </c>
      <c r="C5695" t="s">
        <v>400</v>
      </c>
      <c r="D5695">
        <v>779</v>
      </c>
      <c r="E5695">
        <v>1082</v>
      </c>
      <c r="F5695" t="str">
        <f t="shared" si="184"/>
        <v>01</v>
      </c>
      <c r="G5695" t="s">
        <v>512</v>
      </c>
      <c r="H5695">
        <v>1</v>
      </c>
      <c r="I5695" t="s">
        <v>5</v>
      </c>
      <c r="J5695" t="s">
        <v>5</v>
      </c>
      <c r="K5695" t="s">
        <v>6</v>
      </c>
      <c r="L5695">
        <v>14</v>
      </c>
      <c r="M5695" t="str">
        <f>VLOOKUP(E5695,Translations!$A$1:$B$7,2,FALSE)</f>
        <v>Midtjylland</v>
      </c>
      <c r="N5695" t="str">
        <f>VLOOKUP(D5695,Translations!$I$2:$K$101,2,FALSE)</f>
        <v>Skive</v>
      </c>
      <c r="O5695" t="str">
        <f>VLOOKUP(G5695,Translations!$M$2:$N$9,2,FALSE)</f>
        <v>[X2074] SARS-CoV-2 (RNA), Testcenter</v>
      </c>
      <c r="P5695" t="str">
        <f>VLOOKUP(F5695,Translations!$D$1:$F$13,2,FALSE)</f>
        <v>Ok</v>
      </c>
      <c r="Q5695" t="str">
        <f>VLOOKUP(F5695,Translations!$D$2:$G$13,4,FALSE)</f>
        <v>01 - Aktiv, bopæl i DK</v>
      </c>
      <c r="R5695" t="str">
        <f>VLOOKUP(H5695,Translations!$P$2:$Q$10,2,FALSE)</f>
        <v>1 - Selvstændigt sikret - med lægevalg</v>
      </c>
      <c r="S5695" t="str">
        <f>VLOOKUP(F5695,Translations!$D$2:$F$13,3,FALSE)</f>
        <v>Ja</v>
      </c>
    </row>
    <row r="5696" spans="1:19" x14ac:dyDescent="0.2">
      <c r="A5696" s="3">
        <v>43973</v>
      </c>
      <c r="B5696" t="s">
        <v>399</v>
      </c>
      <c r="C5696" t="s">
        <v>400</v>
      </c>
      <c r="D5696">
        <v>787</v>
      </c>
      <c r="E5696">
        <v>1081</v>
      </c>
      <c r="F5696" t="str">
        <f t="shared" ref="F5696:F5719" si="185">"01"</f>
        <v>01</v>
      </c>
      <c r="G5696" t="s">
        <v>512</v>
      </c>
      <c r="H5696">
        <v>1</v>
      </c>
      <c r="I5696" t="s">
        <v>5</v>
      </c>
      <c r="J5696" t="s">
        <v>5</v>
      </c>
      <c r="K5696" t="s">
        <v>6</v>
      </c>
      <c r="L5696">
        <v>22</v>
      </c>
      <c r="M5696" t="str">
        <f>VLOOKUP(E5696,Translations!$A$1:$B$7,2,FALSE)</f>
        <v>Nordjylland</v>
      </c>
      <c r="N5696" t="str">
        <f>VLOOKUP(D5696,Translations!$I$2:$K$101,2,FALSE)</f>
        <v>Thisted</v>
      </c>
      <c r="O5696" t="str">
        <f>VLOOKUP(G5696,Translations!$M$2:$N$9,2,FALSE)</f>
        <v>[X2074] SARS-CoV-2 (RNA), Testcenter</v>
      </c>
      <c r="P5696" t="str">
        <f>VLOOKUP(F5696,Translations!$D$1:$F$13,2,FALSE)</f>
        <v>Ok</v>
      </c>
      <c r="Q5696" t="str">
        <f>VLOOKUP(F5696,Translations!$D$2:$G$13,4,FALSE)</f>
        <v>01 - Aktiv, bopæl i DK</v>
      </c>
      <c r="R5696" t="str">
        <f>VLOOKUP(H5696,Translations!$P$2:$Q$10,2,FALSE)</f>
        <v>1 - Selvstændigt sikret - med lægevalg</v>
      </c>
      <c r="S5696" t="str">
        <f>VLOOKUP(F5696,Translations!$D$2:$F$13,3,FALSE)</f>
        <v>Ja</v>
      </c>
    </row>
    <row r="5697" spans="1:19" x14ac:dyDescent="0.2">
      <c r="A5697" s="3">
        <v>43973</v>
      </c>
      <c r="B5697" t="s">
        <v>399</v>
      </c>
      <c r="C5697" t="s">
        <v>400</v>
      </c>
      <c r="D5697">
        <v>791</v>
      </c>
      <c r="E5697">
        <v>1082</v>
      </c>
      <c r="F5697" t="str">
        <f t="shared" si="185"/>
        <v>01</v>
      </c>
      <c r="G5697" t="s">
        <v>512</v>
      </c>
      <c r="H5697">
        <v>1</v>
      </c>
      <c r="I5697" t="s">
        <v>5</v>
      </c>
      <c r="J5697" t="s">
        <v>5</v>
      </c>
      <c r="K5697" t="s">
        <v>6</v>
      </c>
      <c r="L5697">
        <v>27</v>
      </c>
      <c r="M5697" t="str">
        <f>VLOOKUP(E5697,Translations!$A$1:$B$7,2,FALSE)</f>
        <v>Midtjylland</v>
      </c>
      <c r="N5697" t="str">
        <f>VLOOKUP(D5697,Translations!$I$2:$K$101,2,FALSE)</f>
        <v>Viborg</v>
      </c>
      <c r="O5697" t="str">
        <f>VLOOKUP(G5697,Translations!$M$2:$N$9,2,FALSE)</f>
        <v>[X2074] SARS-CoV-2 (RNA), Testcenter</v>
      </c>
      <c r="P5697" t="str">
        <f>VLOOKUP(F5697,Translations!$D$1:$F$13,2,FALSE)</f>
        <v>Ok</v>
      </c>
      <c r="Q5697" t="str">
        <f>VLOOKUP(F5697,Translations!$D$2:$G$13,4,FALSE)</f>
        <v>01 - Aktiv, bopæl i DK</v>
      </c>
      <c r="R5697" t="str">
        <f>VLOOKUP(H5697,Translations!$P$2:$Q$10,2,FALSE)</f>
        <v>1 - Selvstændigt sikret - med lægevalg</v>
      </c>
      <c r="S5697" t="str">
        <f>VLOOKUP(F5697,Translations!$D$2:$F$13,3,FALSE)</f>
        <v>Ja</v>
      </c>
    </row>
    <row r="5698" spans="1:19" x14ac:dyDescent="0.2">
      <c r="A5698" s="3">
        <v>43973</v>
      </c>
      <c r="B5698" t="s">
        <v>399</v>
      </c>
      <c r="C5698" t="s">
        <v>400</v>
      </c>
      <c r="D5698">
        <v>810</v>
      </c>
      <c r="E5698">
        <v>1081</v>
      </c>
      <c r="F5698" t="str">
        <f t="shared" si="185"/>
        <v>01</v>
      </c>
      <c r="G5698" t="s">
        <v>512</v>
      </c>
      <c r="H5698">
        <v>1</v>
      </c>
      <c r="I5698" t="s">
        <v>5</v>
      </c>
      <c r="J5698" t="s">
        <v>5</v>
      </c>
      <c r="K5698" t="s">
        <v>6</v>
      </c>
      <c r="L5698">
        <v>21</v>
      </c>
      <c r="M5698" t="str">
        <f>VLOOKUP(E5698,Translations!$A$1:$B$7,2,FALSE)</f>
        <v>Nordjylland</v>
      </c>
      <c r="N5698" t="str">
        <f>VLOOKUP(D5698,Translations!$I$2:$K$101,2,FALSE)</f>
        <v>Brønderslev</v>
      </c>
      <c r="O5698" t="str">
        <f>VLOOKUP(G5698,Translations!$M$2:$N$9,2,FALSE)</f>
        <v>[X2074] SARS-CoV-2 (RNA), Testcenter</v>
      </c>
      <c r="P5698" t="str">
        <f>VLOOKUP(F5698,Translations!$D$1:$F$13,2,FALSE)</f>
        <v>Ok</v>
      </c>
      <c r="Q5698" t="str">
        <f>VLOOKUP(F5698,Translations!$D$2:$G$13,4,FALSE)</f>
        <v>01 - Aktiv, bopæl i DK</v>
      </c>
      <c r="R5698" t="str">
        <f>VLOOKUP(H5698,Translations!$P$2:$Q$10,2,FALSE)</f>
        <v>1 - Selvstændigt sikret - med lægevalg</v>
      </c>
      <c r="S5698" t="str">
        <f>VLOOKUP(F5698,Translations!$D$2:$F$13,3,FALSE)</f>
        <v>Ja</v>
      </c>
    </row>
    <row r="5699" spans="1:19" x14ac:dyDescent="0.2">
      <c r="A5699" s="3">
        <v>43973</v>
      </c>
      <c r="B5699" t="s">
        <v>399</v>
      </c>
      <c r="C5699" t="s">
        <v>400</v>
      </c>
      <c r="D5699">
        <v>813</v>
      </c>
      <c r="E5699">
        <v>1081</v>
      </c>
      <c r="F5699" t="str">
        <f t="shared" si="185"/>
        <v>01</v>
      </c>
      <c r="G5699" t="s">
        <v>512</v>
      </c>
      <c r="H5699">
        <v>1</v>
      </c>
      <c r="I5699" t="s">
        <v>5</v>
      </c>
      <c r="J5699" t="s">
        <v>5</v>
      </c>
      <c r="K5699" t="s">
        <v>6</v>
      </c>
      <c r="L5699">
        <v>27</v>
      </c>
      <c r="M5699" t="str">
        <f>VLOOKUP(E5699,Translations!$A$1:$B$7,2,FALSE)</f>
        <v>Nordjylland</v>
      </c>
      <c r="N5699" t="str">
        <f>VLOOKUP(D5699,Translations!$I$2:$K$101,2,FALSE)</f>
        <v>Frederikshavn</v>
      </c>
      <c r="O5699" t="str">
        <f>VLOOKUP(G5699,Translations!$M$2:$N$9,2,FALSE)</f>
        <v>[X2074] SARS-CoV-2 (RNA), Testcenter</v>
      </c>
      <c r="P5699" t="str">
        <f>VLOOKUP(F5699,Translations!$D$1:$F$13,2,FALSE)</f>
        <v>Ok</v>
      </c>
      <c r="Q5699" t="str">
        <f>VLOOKUP(F5699,Translations!$D$2:$G$13,4,FALSE)</f>
        <v>01 - Aktiv, bopæl i DK</v>
      </c>
      <c r="R5699" t="str">
        <f>VLOOKUP(H5699,Translations!$P$2:$Q$10,2,FALSE)</f>
        <v>1 - Selvstændigt sikret - med lægevalg</v>
      </c>
      <c r="S5699" t="str">
        <f>VLOOKUP(F5699,Translations!$D$2:$F$13,3,FALSE)</f>
        <v>Ja</v>
      </c>
    </row>
    <row r="5700" spans="1:19" x14ac:dyDescent="0.2">
      <c r="A5700" s="3">
        <v>43973</v>
      </c>
      <c r="B5700" t="s">
        <v>399</v>
      </c>
      <c r="C5700" t="s">
        <v>400</v>
      </c>
      <c r="D5700">
        <v>820</v>
      </c>
      <c r="E5700">
        <v>1081</v>
      </c>
      <c r="F5700" t="str">
        <f t="shared" si="185"/>
        <v>01</v>
      </c>
      <c r="G5700" t="s">
        <v>512</v>
      </c>
      <c r="H5700">
        <v>1</v>
      </c>
      <c r="I5700" t="s">
        <v>5</v>
      </c>
      <c r="J5700" t="s">
        <v>5</v>
      </c>
      <c r="K5700" t="s">
        <v>6</v>
      </c>
      <c r="L5700">
        <v>19</v>
      </c>
      <c r="M5700" t="str">
        <f>VLOOKUP(E5700,Translations!$A$1:$B$7,2,FALSE)</f>
        <v>Nordjylland</v>
      </c>
      <c r="N5700" t="str">
        <f>VLOOKUP(D5700,Translations!$I$2:$K$101,2,FALSE)</f>
        <v>Vesthimmerlands</v>
      </c>
      <c r="O5700" t="str">
        <f>VLOOKUP(G5700,Translations!$M$2:$N$9,2,FALSE)</f>
        <v>[X2074] SARS-CoV-2 (RNA), Testcenter</v>
      </c>
      <c r="P5700" t="str">
        <f>VLOOKUP(F5700,Translations!$D$1:$F$13,2,FALSE)</f>
        <v>Ok</v>
      </c>
      <c r="Q5700" t="str">
        <f>VLOOKUP(F5700,Translations!$D$2:$G$13,4,FALSE)</f>
        <v>01 - Aktiv, bopæl i DK</v>
      </c>
      <c r="R5700" t="str">
        <f>VLOOKUP(H5700,Translations!$P$2:$Q$10,2,FALSE)</f>
        <v>1 - Selvstændigt sikret - med lægevalg</v>
      </c>
      <c r="S5700" t="str">
        <f>VLOOKUP(F5700,Translations!$D$2:$F$13,3,FALSE)</f>
        <v>Ja</v>
      </c>
    </row>
    <row r="5701" spans="1:19" x14ac:dyDescent="0.2">
      <c r="A5701" s="3">
        <v>43973</v>
      </c>
      <c r="B5701" t="s">
        <v>399</v>
      </c>
      <c r="C5701" t="s">
        <v>400</v>
      </c>
      <c r="D5701">
        <v>840</v>
      </c>
      <c r="E5701">
        <v>1081</v>
      </c>
      <c r="F5701" t="str">
        <f t="shared" si="185"/>
        <v>01</v>
      </c>
      <c r="G5701" t="s">
        <v>512</v>
      </c>
      <c r="H5701">
        <v>1</v>
      </c>
      <c r="I5701" t="s">
        <v>5</v>
      </c>
      <c r="J5701" t="s">
        <v>5</v>
      </c>
      <c r="K5701" t="s">
        <v>6</v>
      </c>
      <c r="L5701">
        <v>20</v>
      </c>
      <c r="M5701" t="str">
        <f>VLOOKUP(E5701,Translations!$A$1:$B$7,2,FALSE)</f>
        <v>Nordjylland</v>
      </c>
      <c r="N5701" t="str">
        <f>VLOOKUP(D5701,Translations!$I$2:$K$101,2,FALSE)</f>
        <v>Rebild</v>
      </c>
      <c r="O5701" t="str">
        <f>VLOOKUP(G5701,Translations!$M$2:$N$9,2,FALSE)</f>
        <v>[X2074] SARS-CoV-2 (RNA), Testcenter</v>
      </c>
      <c r="P5701" t="str">
        <f>VLOOKUP(F5701,Translations!$D$1:$F$13,2,FALSE)</f>
        <v>Ok</v>
      </c>
      <c r="Q5701" t="str">
        <f>VLOOKUP(F5701,Translations!$D$2:$G$13,4,FALSE)</f>
        <v>01 - Aktiv, bopæl i DK</v>
      </c>
      <c r="R5701" t="str">
        <f>VLOOKUP(H5701,Translations!$P$2:$Q$10,2,FALSE)</f>
        <v>1 - Selvstændigt sikret - med lægevalg</v>
      </c>
      <c r="S5701" t="str">
        <f>VLOOKUP(F5701,Translations!$D$2:$F$13,3,FALSE)</f>
        <v>Ja</v>
      </c>
    </row>
    <row r="5702" spans="1:19" x14ac:dyDescent="0.2">
      <c r="A5702" s="3">
        <v>43973</v>
      </c>
      <c r="B5702" t="s">
        <v>399</v>
      </c>
      <c r="C5702" t="s">
        <v>400</v>
      </c>
      <c r="D5702">
        <v>840</v>
      </c>
      <c r="E5702">
        <v>1081</v>
      </c>
      <c r="F5702" t="str">
        <f t="shared" si="185"/>
        <v>01</v>
      </c>
      <c r="G5702" t="s">
        <v>512</v>
      </c>
      <c r="H5702">
        <v>2</v>
      </c>
      <c r="I5702" t="s">
        <v>5</v>
      </c>
      <c r="J5702" t="s">
        <v>5</v>
      </c>
      <c r="K5702" t="s">
        <v>6</v>
      </c>
      <c r="L5702">
        <v>1</v>
      </c>
      <c r="M5702" t="str">
        <f>VLOOKUP(E5702,Translations!$A$1:$B$7,2,FALSE)</f>
        <v>Nordjylland</v>
      </c>
      <c r="N5702" t="str">
        <f>VLOOKUP(D5702,Translations!$I$2:$K$101,2,FALSE)</f>
        <v>Rebild</v>
      </c>
      <c r="O5702" t="str">
        <f>VLOOKUP(G5702,Translations!$M$2:$N$9,2,FALSE)</f>
        <v>[X2074] SARS-CoV-2 (RNA), Testcenter</v>
      </c>
      <c r="P5702" t="str">
        <f>VLOOKUP(F5702,Translations!$D$1:$F$13,2,FALSE)</f>
        <v>Ok</v>
      </c>
      <c r="Q5702" t="str">
        <f>VLOOKUP(F5702,Translations!$D$2:$G$13,4,FALSE)</f>
        <v>01 - Aktiv, bopæl i DK</v>
      </c>
      <c r="R5702" t="str">
        <f>VLOOKUP(H5702,Translations!$P$2:$Q$10,2,FALSE)</f>
        <v>2 - Selvstændigt sikret - uden lægevalg</v>
      </c>
      <c r="S5702" t="str">
        <f>VLOOKUP(F5702,Translations!$D$2:$F$13,3,FALSE)</f>
        <v>Ja</v>
      </c>
    </row>
    <row r="5703" spans="1:19" x14ac:dyDescent="0.2">
      <c r="A5703" s="3">
        <v>43973</v>
      </c>
      <c r="B5703" t="s">
        <v>399</v>
      </c>
      <c r="C5703" t="s">
        <v>400</v>
      </c>
      <c r="D5703">
        <v>846</v>
      </c>
      <c r="E5703">
        <v>1081</v>
      </c>
      <c r="F5703" t="str">
        <f t="shared" si="185"/>
        <v>01</v>
      </c>
      <c r="G5703" t="s">
        <v>512</v>
      </c>
      <c r="H5703">
        <v>1</v>
      </c>
      <c r="I5703" t="s">
        <v>5</v>
      </c>
      <c r="J5703" t="s">
        <v>5</v>
      </c>
      <c r="K5703" t="s">
        <v>6</v>
      </c>
      <c r="L5703">
        <v>33</v>
      </c>
      <c r="M5703" t="str">
        <f>VLOOKUP(E5703,Translations!$A$1:$B$7,2,FALSE)</f>
        <v>Nordjylland</v>
      </c>
      <c r="N5703" t="str">
        <f>VLOOKUP(D5703,Translations!$I$2:$K$101,2,FALSE)</f>
        <v>Mariagerfjord</v>
      </c>
      <c r="O5703" t="str">
        <f>VLOOKUP(G5703,Translations!$M$2:$N$9,2,FALSE)</f>
        <v>[X2074] SARS-CoV-2 (RNA), Testcenter</v>
      </c>
      <c r="P5703" t="str">
        <f>VLOOKUP(F5703,Translations!$D$1:$F$13,2,FALSE)</f>
        <v>Ok</v>
      </c>
      <c r="Q5703" t="str">
        <f>VLOOKUP(F5703,Translations!$D$2:$G$13,4,FALSE)</f>
        <v>01 - Aktiv, bopæl i DK</v>
      </c>
      <c r="R5703" t="str">
        <f>VLOOKUP(H5703,Translations!$P$2:$Q$10,2,FALSE)</f>
        <v>1 - Selvstændigt sikret - med lægevalg</v>
      </c>
      <c r="S5703" t="str">
        <f>VLOOKUP(F5703,Translations!$D$2:$F$13,3,FALSE)</f>
        <v>Ja</v>
      </c>
    </row>
    <row r="5704" spans="1:19" x14ac:dyDescent="0.2">
      <c r="A5704" s="3">
        <v>43973</v>
      </c>
      <c r="B5704" t="s">
        <v>399</v>
      </c>
      <c r="C5704" t="s">
        <v>400</v>
      </c>
      <c r="D5704">
        <v>849</v>
      </c>
      <c r="E5704">
        <v>1081</v>
      </c>
      <c r="F5704" t="str">
        <f t="shared" si="185"/>
        <v>01</v>
      </c>
      <c r="G5704" t="s">
        <v>512</v>
      </c>
      <c r="H5704">
        <v>1</v>
      </c>
      <c r="I5704" t="s">
        <v>5</v>
      </c>
      <c r="J5704" t="s">
        <v>5</v>
      </c>
      <c r="K5704" t="s">
        <v>6</v>
      </c>
      <c r="L5704">
        <v>24</v>
      </c>
      <c r="M5704" t="str">
        <f>VLOOKUP(E5704,Translations!$A$1:$B$7,2,FALSE)</f>
        <v>Nordjylland</v>
      </c>
      <c r="N5704" t="str">
        <f>VLOOKUP(D5704,Translations!$I$2:$K$101,2,FALSE)</f>
        <v>Jammerbugt</v>
      </c>
      <c r="O5704" t="str">
        <f>VLOOKUP(G5704,Translations!$M$2:$N$9,2,FALSE)</f>
        <v>[X2074] SARS-CoV-2 (RNA), Testcenter</v>
      </c>
      <c r="P5704" t="str">
        <f>VLOOKUP(F5704,Translations!$D$1:$F$13,2,FALSE)</f>
        <v>Ok</v>
      </c>
      <c r="Q5704" t="str">
        <f>VLOOKUP(F5704,Translations!$D$2:$G$13,4,FALSE)</f>
        <v>01 - Aktiv, bopæl i DK</v>
      </c>
      <c r="R5704" t="str">
        <f>VLOOKUP(H5704,Translations!$P$2:$Q$10,2,FALSE)</f>
        <v>1 - Selvstændigt sikret - med lægevalg</v>
      </c>
      <c r="S5704" t="str">
        <f>VLOOKUP(F5704,Translations!$D$2:$F$13,3,FALSE)</f>
        <v>Ja</v>
      </c>
    </row>
    <row r="5705" spans="1:19" x14ac:dyDescent="0.2">
      <c r="A5705" s="3">
        <v>43973</v>
      </c>
      <c r="B5705" t="s">
        <v>399</v>
      </c>
      <c r="C5705" t="s">
        <v>400</v>
      </c>
      <c r="D5705">
        <v>851</v>
      </c>
      <c r="E5705">
        <v>1081</v>
      </c>
      <c r="F5705" t="str">
        <f t="shared" si="185"/>
        <v>01</v>
      </c>
      <c r="G5705" t="s">
        <v>512</v>
      </c>
      <c r="H5705">
        <v>1</v>
      </c>
      <c r="I5705" t="s">
        <v>5</v>
      </c>
      <c r="J5705" t="s">
        <v>5</v>
      </c>
      <c r="K5705" t="s">
        <v>6</v>
      </c>
      <c r="L5705">
        <v>124</v>
      </c>
      <c r="M5705" t="str">
        <f>VLOOKUP(E5705,Translations!$A$1:$B$7,2,FALSE)</f>
        <v>Nordjylland</v>
      </c>
      <c r="N5705" t="str">
        <f>VLOOKUP(D5705,Translations!$I$2:$K$101,2,FALSE)</f>
        <v>Aalborg</v>
      </c>
      <c r="O5705" t="str">
        <f>VLOOKUP(G5705,Translations!$M$2:$N$9,2,FALSE)</f>
        <v>[X2074] SARS-CoV-2 (RNA), Testcenter</v>
      </c>
      <c r="P5705" t="str">
        <f>VLOOKUP(F5705,Translations!$D$1:$F$13,2,FALSE)</f>
        <v>Ok</v>
      </c>
      <c r="Q5705" t="str">
        <f>VLOOKUP(F5705,Translations!$D$2:$G$13,4,FALSE)</f>
        <v>01 - Aktiv, bopæl i DK</v>
      </c>
      <c r="R5705" t="str">
        <f>VLOOKUP(H5705,Translations!$P$2:$Q$10,2,FALSE)</f>
        <v>1 - Selvstændigt sikret - med lægevalg</v>
      </c>
      <c r="S5705" t="str">
        <f>VLOOKUP(F5705,Translations!$D$2:$F$13,3,FALSE)</f>
        <v>Ja</v>
      </c>
    </row>
    <row r="5706" spans="1:19" x14ac:dyDescent="0.2">
      <c r="A5706" s="3">
        <v>43973</v>
      </c>
      <c r="B5706" t="s">
        <v>399</v>
      </c>
      <c r="C5706" t="s">
        <v>400</v>
      </c>
      <c r="D5706">
        <v>851</v>
      </c>
      <c r="E5706">
        <v>1081</v>
      </c>
      <c r="F5706" t="str">
        <f t="shared" si="185"/>
        <v>01</v>
      </c>
      <c r="G5706" t="s">
        <v>512</v>
      </c>
      <c r="H5706">
        <v>2</v>
      </c>
      <c r="I5706" t="s">
        <v>5</v>
      </c>
      <c r="J5706" t="s">
        <v>5</v>
      </c>
      <c r="K5706" t="s">
        <v>6</v>
      </c>
      <c r="L5706">
        <v>1</v>
      </c>
      <c r="M5706" t="str">
        <f>VLOOKUP(E5706,Translations!$A$1:$B$7,2,FALSE)</f>
        <v>Nordjylland</v>
      </c>
      <c r="N5706" t="str">
        <f>VLOOKUP(D5706,Translations!$I$2:$K$101,2,FALSE)</f>
        <v>Aalborg</v>
      </c>
      <c r="O5706" t="str">
        <f>VLOOKUP(G5706,Translations!$M$2:$N$9,2,FALSE)</f>
        <v>[X2074] SARS-CoV-2 (RNA), Testcenter</v>
      </c>
      <c r="P5706" t="str">
        <f>VLOOKUP(F5706,Translations!$D$1:$F$13,2,FALSE)</f>
        <v>Ok</v>
      </c>
      <c r="Q5706" t="str">
        <f>VLOOKUP(F5706,Translations!$D$2:$G$13,4,FALSE)</f>
        <v>01 - Aktiv, bopæl i DK</v>
      </c>
      <c r="R5706" t="str">
        <f>VLOOKUP(H5706,Translations!$P$2:$Q$10,2,FALSE)</f>
        <v>2 - Selvstændigt sikret - uden lægevalg</v>
      </c>
      <c r="S5706" t="str">
        <f>VLOOKUP(F5706,Translations!$D$2:$F$13,3,FALSE)</f>
        <v>Ja</v>
      </c>
    </row>
    <row r="5707" spans="1:19" x14ac:dyDescent="0.2">
      <c r="A5707" s="3">
        <v>43973</v>
      </c>
      <c r="B5707" t="s">
        <v>399</v>
      </c>
      <c r="C5707" t="s">
        <v>400</v>
      </c>
      <c r="D5707">
        <v>860</v>
      </c>
      <c r="E5707">
        <v>1081</v>
      </c>
      <c r="F5707" t="str">
        <f t="shared" si="185"/>
        <v>01</v>
      </c>
      <c r="G5707" t="s">
        <v>512</v>
      </c>
      <c r="H5707">
        <v>1</v>
      </c>
      <c r="I5707" t="s">
        <v>5</v>
      </c>
      <c r="J5707" t="s">
        <v>5</v>
      </c>
      <c r="K5707" t="s">
        <v>6</v>
      </c>
      <c r="L5707">
        <v>43</v>
      </c>
      <c r="M5707" t="str">
        <f>VLOOKUP(E5707,Translations!$A$1:$B$7,2,FALSE)</f>
        <v>Nordjylland</v>
      </c>
      <c r="N5707" t="str">
        <f>VLOOKUP(D5707,Translations!$I$2:$K$101,2,FALSE)</f>
        <v>Hjørring</v>
      </c>
      <c r="O5707" t="str">
        <f>VLOOKUP(G5707,Translations!$M$2:$N$9,2,FALSE)</f>
        <v>[X2074] SARS-CoV-2 (RNA), Testcenter</v>
      </c>
      <c r="P5707" t="str">
        <f>VLOOKUP(F5707,Translations!$D$1:$F$13,2,FALSE)</f>
        <v>Ok</v>
      </c>
      <c r="Q5707" t="str">
        <f>VLOOKUP(F5707,Translations!$D$2:$G$13,4,FALSE)</f>
        <v>01 - Aktiv, bopæl i DK</v>
      </c>
      <c r="R5707" t="str">
        <f>VLOOKUP(H5707,Translations!$P$2:$Q$10,2,FALSE)</f>
        <v>1 - Selvstændigt sikret - med lægevalg</v>
      </c>
      <c r="S5707" t="str">
        <f>VLOOKUP(F5707,Translations!$D$2:$F$13,3,FALSE)</f>
        <v>Ja</v>
      </c>
    </row>
    <row r="5708" spans="1:19" x14ac:dyDescent="0.2">
      <c r="A5708" s="3">
        <v>43973</v>
      </c>
      <c r="B5708" t="s">
        <v>401</v>
      </c>
      <c r="C5708" t="s">
        <v>402</v>
      </c>
      <c r="D5708">
        <v>101</v>
      </c>
      <c r="E5708">
        <v>1084</v>
      </c>
      <c r="F5708" t="str">
        <f t="shared" si="185"/>
        <v>01</v>
      </c>
      <c r="G5708" t="s">
        <v>512</v>
      </c>
      <c r="H5708">
        <v>1</v>
      </c>
      <c r="I5708" t="s">
        <v>5</v>
      </c>
      <c r="J5708" t="s">
        <v>5</v>
      </c>
      <c r="K5708" t="s">
        <v>6</v>
      </c>
      <c r="L5708">
        <v>7</v>
      </c>
      <c r="M5708" t="str">
        <f>VLOOKUP(E5708,Translations!$A$1:$B$7,2,FALSE)</f>
        <v>Hovedstaden</v>
      </c>
      <c r="N5708" t="str">
        <f>VLOOKUP(D5708,Translations!$I$2:$K$101,2,FALSE)</f>
        <v>København</v>
      </c>
      <c r="O5708" t="str">
        <f>VLOOKUP(G5708,Translations!$M$2:$N$9,2,FALSE)</f>
        <v>[X2074] SARS-CoV-2 (RNA), Testcenter</v>
      </c>
      <c r="P5708" t="str">
        <f>VLOOKUP(F5708,Translations!$D$1:$F$13,2,FALSE)</f>
        <v>Ok</v>
      </c>
      <c r="Q5708" t="str">
        <f>VLOOKUP(F5708,Translations!$D$2:$G$13,4,FALSE)</f>
        <v>01 - Aktiv, bopæl i DK</v>
      </c>
      <c r="R5708" t="str">
        <f>VLOOKUP(H5708,Translations!$P$2:$Q$10,2,FALSE)</f>
        <v>1 - Selvstændigt sikret - med lægevalg</v>
      </c>
      <c r="S5708" t="str">
        <f>VLOOKUP(F5708,Translations!$D$2:$F$13,3,FALSE)</f>
        <v>Ja</v>
      </c>
    </row>
    <row r="5709" spans="1:19" x14ac:dyDescent="0.2">
      <c r="A5709" s="3">
        <v>43973</v>
      </c>
      <c r="B5709" t="s">
        <v>401</v>
      </c>
      <c r="C5709" t="s">
        <v>402</v>
      </c>
      <c r="D5709">
        <v>147</v>
      </c>
      <c r="E5709">
        <v>1084</v>
      </c>
      <c r="F5709" t="str">
        <f t="shared" si="185"/>
        <v>01</v>
      </c>
      <c r="G5709" t="s">
        <v>512</v>
      </c>
      <c r="H5709">
        <v>1</v>
      </c>
      <c r="I5709" t="s">
        <v>5</v>
      </c>
      <c r="J5709" t="s">
        <v>5</v>
      </c>
      <c r="K5709" t="s">
        <v>6</v>
      </c>
      <c r="L5709">
        <v>1</v>
      </c>
      <c r="M5709" t="str">
        <f>VLOOKUP(E5709,Translations!$A$1:$B$7,2,FALSE)</f>
        <v>Hovedstaden</v>
      </c>
      <c r="N5709" t="str">
        <f>VLOOKUP(D5709,Translations!$I$2:$K$101,2,FALSE)</f>
        <v>Frederiksberg</v>
      </c>
      <c r="O5709" t="str">
        <f>VLOOKUP(G5709,Translations!$M$2:$N$9,2,FALSE)</f>
        <v>[X2074] SARS-CoV-2 (RNA), Testcenter</v>
      </c>
      <c r="P5709" t="str">
        <f>VLOOKUP(F5709,Translations!$D$1:$F$13,2,FALSE)</f>
        <v>Ok</v>
      </c>
      <c r="Q5709" t="str">
        <f>VLOOKUP(F5709,Translations!$D$2:$G$13,4,FALSE)</f>
        <v>01 - Aktiv, bopæl i DK</v>
      </c>
      <c r="R5709" t="str">
        <f>VLOOKUP(H5709,Translations!$P$2:$Q$10,2,FALSE)</f>
        <v>1 - Selvstændigt sikret - med lægevalg</v>
      </c>
      <c r="S5709" t="str">
        <f>VLOOKUP(F5709,Translations!$D$2:$F$13,3,FALSE)</f>
        <v>Ja</v>
      </c>
    </row>
    <row r="5710" spans="1:19" x14ac:dyDescent="0.2">
      <c r="A5710" s="3">
        <v>43973</v>
      </c>
      <c r="B5710" t="s">
        <v>401</v>
      </c>
      <c r="C5710" t="s">
        <v>402</v>
      </c>
      <c r="D5710">
        <v>151</v>
      </c>
      <c r="E5710">
        <v>1084</v>
      </c>
      <c r="F5710" t="str">
        <f t="shared" si="185"/>
        <v>01</v>
      </c>
      <c r="G5710" t="s">
        <v>512</v>
      </c>
      <c r="H5710">
        <v>1</v>
      </c>
      <c r="I5710" t="s">
        <v>5</v>
      </c>
      <c r="J5710" t="s">
        <v>5</v>
      </c>
      <c r="K5710" t="s">
        <v>6</v>
      </c>
      <c r="L5710">
        <v>1</v>
      </c>
      <c r="M5710" t="str">
        <f>VLOOKUP(E5710,Translations!$A$1:$B$7,2,FALSE)</f>
        <v>Hovedstaden</v>
      </c>
      <c r="N5710" t="str">
        <f>VLOOKUP(D5710,Translations!$I$2:$K$101,2,FALSE)</f>
        <v>Ballerup</v>
      </c>
      <c r="O5710" t="str">
        <f>VLOOKUP(G5710,Translations!$M$2:$N$9,2,FALSE)</f>
        <v>[X2074] SARS-CoV-2 (RNA), Testcenter</v>
      </c>
      <c r="P5710" t="str">
        <f>VLOOKUP(F5710,Translations!$D$1:$F$13,2,FALSE)</f>
        <v>Ok</v>
      </c>
      <c r="Q5710" t="str">
        <f>VLOOKUP(F5710,Translations!$D$2:$G$13,4,FALSE)</f>
        <v>01 - Aktiv, bopæl i DK</v>
      </c>
      <c r="R5710" t="str">
        <f>VLOOKUP(H5710,Translations!$P$2:$Q$10,2,FALSE)</f>
        <v>1 - Selvstændigt sikret - med lægevalg</v>
      </c>
      <c r="S5710" t="str">
        <f>VLOOKUP(F5710,Translations!$D$2:$F$13,3,FALSE)</f>
        <v>Ja</v>
      </c>
    </row>
    <row r="5711" spans="1:19" x14ac:dyDescent="0.2">
      <c r="A5711" s="3">
        <v>43973</v>
      </c>
      <c r="B5711" t="s">
        <v>401</v>
      </c>
      <c r="C5711" t="s">
        <v>402</v>
      </c>
      <c r="D5711">
        <v>153</v>
      </c>
      <c r="E5711">
        <v>1084</v>
      </c>
      <c r="F5711" t="str">
        <f t="shared" si="185"/>
        <v>01</v>
      </c>
      <c r="G5711" t="s">
        <v>512</v>
      </c>
      <c r="H5711">
        <v>1</v>
      </c>
      <c r="I5711" t="s">
        <v>5</v>
      </c>
      <c r="J5711" t="s">
        <v>5</v>
      </c>
      <c r="K5711" t="s">
        <v>6</v>
      </c>
      <c r="L5711">
        <v>1</v>
      </c>
      <c r="M5711" t="str">
        <f>VLOOKUP(E5711,Translations!$A$1:$B$7,2,FALSE)</f>
        <v>Hovedstaden</v>
      </c>
      <c r="N5711" t="str">
        <f>VLOOKUP(D5711,Translations!$I$2:$K$101,2,FALSE)</f>
        <v>Brøndby</v>
      </c>
      <c r="O5711" t="str">
        <f>VLOOKUP(G5711,Translations!$M$2:$N$9,2,FALSE)</f>
        <v>[X2074] SARS-CoV-2 (RNA), Testcenter</v>
      </c>
      <c r="P5711" t="str">
        <f>VLOOKUP(F5711,Translations!$D$1:$F$13,2,FALSE)</f>
        <v>Ok</v>
      </c>
      <c r="Q5711" t="str">
        <f>VLOOKUP(F5711,Translations!$D$2:$G$13,4,FALSE)</f>
        <v>01 - Aktiv, bopæl i DK</v>
      </c>
      <c r="R5711" t="str">
        <f>VLOOKUP(H5711,Translations!$P$2:$Q$10,2,FALSE)</f>
        <v>1 - Selvstændigt sikret - med lægevalg</v>
      </c>
      <c r="S5711" t="str">
        <f>VLOOKUP(F5711,Translations!$D$2:$F$13,3,FALSE)</f>
        <v>Ja</v>
      </c>
    </row>
    <row r="5712" spans="1:19" x14ac:dyDescent="0.2">
      <c r="A5712" s="3">
        <v>43973</v>
      </c>
      <c r="B5712" t="s">
        <v>401</v>
      </c>
      <c r="C5712" t="s">
        <v>402</v>
      </c>
      <c r="D5712">
        <v>159</v>
      </c>
      <c r="E5712">
        <v>1084</v>
      </c>
      <c r="F5712" t="str">
        <f t="shared" si="185"/>
        <v>01</v>
      </c>
      <c r="G5712" t="s">
        <v>512</v>
      </c>
      <c r="H5712">
        <v>1</v>
      </c>
      <c r="I5712" t="s">
        <v>5</v>
      </c>
      <c r="J5712" t="s">
        <v>5</v>
      </c>
      <c r="K5712" t="s">
        <v>6</v>
      </c>
      <c r="L5712">
        <v>6</v>
      </c>
      <c r="M5712" t="str">
        <f>VLOOKUP(E5712,Translations!$A$1:$B$7,2,FALSE)</f>
        <v>Hovedstaden</v>
      </c>
      <c r="N5712" t="str">
        <f>VLOOKUP(D5712,Translations!$I$2:$K$101,2,FALSE)</f>
        <v>Gladsaxe</v>
      </c>
      <c r="O5712" t="str">
        <f>VLOOKUP(G5712,Translations!$M$2:$N$9,2,FALSE)</f>
        <v>[X2074] SARS-CoV-2 (RNA), Testcenter</v>
      </c>
      <c r="P5712" t="str">
        <f>VLOOKUP(F5712,Translations!$D$1:$F$13,2,FALSE)</f>
        <v>Ok</v>
      </c>
      <c r="Q5712" t="str">
        <f>VLOOKUP(F5712,Translations!$D$2:$G$13,4,FALSE)</f>
        <v>01 - Aktiv, bopæl i DK</v>
      </c>
      <c r="R5712" t="str">
        <f>VLOOKUP(H5712,Translations!$P$2:$Q$10,2,FALSE)</f>
        <v>1 - Selvstændigt sikret - med lægevalg</v>
      </c>
      <c r="S5712" t="str">
        <f>VLOOKUP(F5712,Translations!$D$2:$F$13,3,FALSE)</f>
        <v>Ja</v>
      </c>
    </row>
    <row r="5713" spans="1:19" x14ac:dyDescent="0.2">
      <c r="A5713" s="3">
        <v>43973</v>
      </c>
      <c r="B5713" t="s">
        <v>401</v>
      </c>
      <c r="C5713" t="s">
        <v>402</v>
      </c>
      <c r="D5713">
        <v>163</v>
      </c>
      <c r="E5713">
        <v>1084</v>
      </c>
      <c r="F5713" t="str">
        <f t="shared" si="185"/>
        <v>01</v>
      </c>
      <c r="G5713" t="s">
        <v>512</v>
      </c>
      <c r="H5713">
        <v>1</v>
      </c>
      <c r="I5713" t="s">
        <v>5</v>
      </c>
      <c r="J5713" t="s">
        <v>5</v>
      </c>
      <c r="K5713" t="s">
        <v>6</v>
      </c>
      <c r="L5713">
        <v>4</v>
      </c>
      <c r="M5713" t="str">
        <f>VLOOKUP(E5713,Translations!$A$1:$B$7,2,FALSE)</f>
        <v>Hovedstaden</v>
      </c>
      <c r="N5713" t="str">
        <f>VLOOKUP(D5713,Translations!$I$2:$K$101,2,FALSE)</f>
        <v>Herlev</v>
      </c>
      <c r="O5713" t="str">
        <f>VLOOKUP(G5713,Translations!$M$2:$N$9,2,FALSE)</f>
        <v>[X2074] SARS-CoV-2 (RNA), Testcenter</v>
      </c>
      <c r="P5713" t="str">
        <f>VLOOKUP(F5713,Translations!$D$1:$F$13,2,FALSE)</f>
        <v>Ok</v>
      </c>
      <c r="Q5713" t="str">
        <f>VLOOKUP(F5713,Translations!$D$2:$G$13,4,FALSE)</f>
        <v>01 - Aktiv, bopæl i DK</v>
      </c>
      <c r="R5713" t="str">
        <f>VLOOKUP(H5713,Translations!$P$2:$Q$10,2,FALSE)</f>
        <v>1 - Selvstændigt sikret - med lægevalg</v>
      </c>
      <c r="S5713" t="str">
        <f>VLOOKUP(F5713,Translations!$D$2:$F$13,3,FALSE)</f>
        <v>Ja</v>
      </c>
    </row>
    <row r="5714" spans="1:19" x14ac:dyDescent="0.2">
      <c r="A5714" s="3">
        <v>43973</v>
      </c>
      <c r="B5714" t="s">
        <v>401</v>
      </c>
      <c r="C5714" t="s">
        <v>402</v>
      </c>
      <c r="D5714">
        <v>167</v>
      </c>
      <c r="E5714">
        <v>1084</v>
      </c>
      <c r="F5714" t="str">
        <f t="shared" si="185"/>
        <v>01</v>
      </c>
      <c r="G5714" t="s">
        <v>512</v>
      </c>
      <c r="H5714">
        <v>1</v>
      </c>
      <c r="I5714" t="s">
        <v>5</v>
      </c>
      <c r="J5714" t="s">
        <v>5</v>
      </c>
      <c r="K5714" t="s">
        <v>6</v>
      </c>
      <c r="L5714">
        <v>1</v>
      </c>
      <c r="M5714" t="str">
        <f>VLOOKUP(E5714,Translations!$A$1:$B$7,2,FALSE)</f>
        <v>Hovedstaden</v>
      </c>
      <c r="N5714" t="str">
        <f>VLOOKUP(D5714,Translations!$I$2:$K$101,2,FALSE)</f>
        <v>Hvidovre</v>
      </c>
      <c r="O5714" t="str">
        <f>VLOOKUP(G5714,Translations!$M$2:$N$9,2,FALSE)</f>
        <v>[X2074] SARS-CoV-2 (RNA), Testcenter</v>
      </c>
      <c r="P5714" t="str">
        <f>VLOOKUP(F5714,Translations!$D$1:$F$13,2,FALSE)</f>
        <v>Ok</v>
      </c>
      <c r="Q5714" t="str">
        <f>VLOOKUP(F5714,Translations!$D$2:$G$13,4,FALSE)</f>
        <v>01 - Aktiv, bopæl i DK</v>
      </c>
      <c r="R5714" t="str">
        <f>VLOOKUP(H5714,Translations!$P$2:$Q$10,2,FALSE)</f>
        <v>1 - Selvstændigt sikret - med lægevalg</v>
      </c>
      <c r="S5714" t="str">
        <f>VLOOKUP(F5714,Translations!$D$2:$F$13,3,FALSE)</f>
        <v>Ja</v>
      </c>
    </row>
    <row r="5715" spans="1:19" x14ac:dyDescent="0.2">
      <c r="A5715" s="3">
        <v>43973</v>
      </c>
      <c r="B5715" t="s">
        <v>401</v>
      </c>
      <c r="C5715" t="s">
        <v>402</v>
      </c>
      <c r="D5715">
        <v>190</v>
      </c>
      <c r="E5715">
        <v>1084</v>
      </c>
      <c r="F5715" t="str">
        <f t="shared" si="185"/>
        <v>01</v>
      </c>
      <c r="G5715" t="s">
        <v>512</v>
      </c>
      <c r="H5715">
        <v>1</v>
      </c>
      <c r="I5715" t="s">
        <v>5</v>
      </c>
      <c r="J5715" t="s">
        <v>5</v>
      </c>
      <c r="K5715" t="s">
        <v>6</v>
      </c>
      <c r="L5715">
        <v>2</v>
      </c>
      <c r="M5715" t="str">
        <f>VLOOKUP(E5715,Translations!$A$1:$B$7,2,FALSE)</f>
        <v>Hovedstaden</v>
      </c>
      <c r="N5715" t="str">
        <f>VLOOKUP(D5715,Translations!$I$2:$K$101,2,FALSE)</f>
        <v>Furesø</v>
      </c>
      <c r="O5715" t="str">
        <f>VLOOKUP(G5715,Translations!$M$2:$N$9,2,FALSE)</f>
        <v>[X2074] SARS-CoV-2 (RNA), Testcenter</v>
      </c>
      <c r="P5715" t="str">
        <f>VLOOKUP(F5715,Translations!$D$1:$F$13,2,FALSE)</f>
        <v>Ok</v>
      </c>
      <c r="Q5715" t="str">
        <f>VLOOKUP(F5715,Translations!$D$2:$G$13,4,FALSE)</f>
        <v>01 - Aktiv, bopæl i DK</v>
      </c>
      <c r="R5715" t="str">
        <f>VLOOKUP(H5715,Translations!$P$2:$Q$10,2,FALSE)</f>
        <v>1 - Selvstændigt sikret - med lægevalg</v>
      </c>
      <c r="S5715" t="str">
        <f>VLOOKUP(F5715,Translations!$D$2:$F$13,3,FALSE)</f>
        <v>Ja</v>
      </c>
    </row>
    <row r="5716" spans="1:19" x14ac:dyDescent="0.2">
      <c r="A5716" s="3">
        <v>43973</v>
      </c>
      <c r="B5716" t="s">
        <v>401</v>
      </c>
      <c r="C5716" t="s">
        <v>402</v>
      </c>
      <c r="D5716">
        <v>240</v>
      </c>
      <c r="E5716">
        <v>1084</v>
      </c>
      <c r="F5716" t="str">
        <f t="shared" si="185"/>
        <v>01</v>
      </c>
      <c r="G5716" t="s">
        <v>512</v>
      </c>
      <c r="H5716">
        <v>1</v>
      </c>
      <c r="I5716" t="s">
        <v>5</v>
      </c>
      <c r="J5716" t="s">
        <v>5</v>
      </c>
      <c r="K5716" t="s">
        <v>6</v>
      </c>
      <c r="L5716">
        <v>1</v>
      </c>
      <c r="M5716" t="str">
        <f>VLOOKUP(E5716,Translations!$A$1:$B$7,2,FALSE)</f>
        <v>Hovedstaden</v>
      </c>
      <c r="N5716" t="str">
        <f>VLOOKUP(D5716,Translations!$I$2:$K$101,2,FALSE)</f>
        <v>Egedal</v>
      </c>
      <c r="O5716" t="str">
        <f>VLOOKUP(G5716,Translations!$M$2:$N$9,2,FALSE)</f>
        <v>[X2074] SARS-CoV-2 (RNA), Testcenter</v>
      </c>
      <c r="P5716" t="str">
        <f>VLOOKUP(F5716,Translations!$D$1:$F$13,2,FALSE)</f>
        <v>Ok</v>
      </c>
      <c r="Q5716" t="str">
        <f>VLOOKUP(F5716,Translations!$D$2:$G$13,4,FALSE)</f>
        <v>01 - Aktiv, bopæl i DK</v>
      </c>
      <c r="R5716" t="str">
        <f>VLOOKUP(H5716,Translations!$P$2:$Q$10,2,FALSE)</f>
        <v>1 - Selvstændigt sikret - med lægevalg</v>
      </c>
      <c r="S5716" t="str">
        <f>VLOOKUP(F5716,Translations!$D$2:$F$13,3,FALSE)</f>
        <v>Ja</v>
      </c>
    </row>
    <row r="5717" spans="1:19" x14ac:dyDescent="0.2">
      <c r="A5717" s="3">
        <v>43973</v>
      </c>
      <c r="B5717" t="s">
        <v>401</v>
      </c>
      <c r="C5717" t="s">
        <v>402</v>
      </c>
      <c r="D5717">
        <v>253</v>
      </c>
      <c r="E5717">
        <v>1085</v>
      </c>
      <c r="F5717" t="str">
        <f t="shared" si="185"/>
        <v>01</v>
      </c>
      <c r="G5717" t="s">
        <v>512</v>
      </c>
      <c r="H5717">
        <v>1</v>
      </c>
      <c r="I5717" t="s">
        <v>5</v>
      </c>
      <c r="J5717" t="s">
        <v>5</v>
      </c>
      <c r="K5717" t="s">
        <v>6</v>
      </c>
      <c r="L5717">
        <v>1</v>
      </c>
      <c r="M5717" t="str">
        <f>VLOOKUP(E5717,Translations!$A$1:$B$7,2,FALSE)</f>
        <v>Sjælland</v>
      </c>
      <c r="N5717" t="str">
        <f>VLOOKUP(D5717,Translations!$I$2:$K$101,2,FALSE)</f>
        <v>Greve</v>
      </c>
      <c r="O5717" t="str">
        <f>VLOOKUP(G5717,Translations!$M$2:$N$9,2,FALSE)</f>
        <v>[X2074] SARS-CoV-2 (RNA), Testcenter</v>
      </c>
      <c r="P5717" t="str">
        <f>VLOOKUP(F5717,Translations!$D$1:$F$13,2,FALSE)</f>
        <v>Ok</v>
      </c>
      <c r="Q5717" t="str">
        <f>VLOOKUP(F5717,Translations!$D$2:$G$13,4,FALSE)</f>
        <v>01 - Aktiv, bopæl i DK</v>
      </c>
      <c r="R5717" t="str">
        <f>VLOOKUP(H5717,Translations!$P$2:$Q$10,2,FALSE)</f>
        <v>1 - Selvstændigt sikret - med lægevalg</v>
      </c>
      <c r="S5717" t="str">
        <f>VLOOKUP(F5717,Translations!$D$2:$F$13,3,FALSE)</f>
        <v>Ja</v>
      </c>
    </row>
    <row r="5718" spans="1:19" x14ac:dyDescent="0.2">
      <c r="A5718" s="3">
        <v>43973</v>
      </c>
      <c r="B5718" t="s">
        <v>401</v>
      </c>
      <c r="C5718" t="s">
        <v>402</v>
      </c>
      <c r="D5718">
        <v>265</v>
      </c>
      <c r="E5718">
        <v>1085</v>
      </c>
      <c r="F5718" t="str">
        <f t="shared" si="185"/>
        <v>01</v>
      </c>
      <c r="G5718" t="s">
        <v>512</v>
      </c>
      <c r="H5718">
        <v>1</v>
      </c>
      <c r="I5718" t="s">
        <v>5</v>
      </c>
      <c r="J5718" t="s">
        <v>5</v>
      </c>
      <c r="K5718" t="s">
        <v>6</v>
      </c>
      <c r="L5718">
        <v>1</v>
      </c>
      <c r="M5718" t="str">
        <f>VLOOKUP(E5718,Translations!$A$1:$B$7,2,FALSE)</f>
        <v>Sjælland</v>
      </c>
      <c r="N5718" t="str">
        <f>VLOOKUP(D5718,Translations!$I$2:$K$101,2,FALSE)</f>
        <v>Roskilde</v>
      </c>
      <c r="O5718" t="str">
        <f>VLOOKUP(G5718,Translations!$M$2:$N$9,2,FALSE)</f>
        <v>[X2074] SARS-CoV-2 (RNA), Testcenter</v>
      </c>
      <c r="P5718" t="str">
        <f>VLOOKUP(F5718,Translations!$D$1:$F$13,2,FALSE)</f>
        <v>Ok</v>
      </c>
      <c r="Q5718" t="str">
        <f>VLOOKUP(F5718,Translations!$D$2:$G$13,4,FALSE)</f>
        <v>01 - Aktiv, bopæl i DK</v>
      </c>
      <c r="R5718" t="str">
        <f>VLOOKUP(H5718,Translations!$P$2:$Q$10,2,FALSE)</f>
        <v>1 - Selvstændigt sikret - med lægevalg</v>
      </c>
      <c r="S5718" t="str">
        <f>VLOOKUP(F5718,Translations!$D$2:$F$13,3,FALSE)</f>
        <v>Ja</v>
      </c>
    </row>
    <row r="5719" spans="1:19" x14ac:dyDescent="0.2">
      <c r="A5719" s="3">
        <v>43973</v>
      </c>
      <c r="B5719" t="s">
        <v>401</v>
      </c>
      <c r="C5719" t="s">
        <v>402</v>
      </c>
      <c r="D5719">
        <v>360</v>
      </c>
      <c r="E5719">
        <v>1085</v>
      </c>
      <c r="F5719" t="str">
        <f t="shared" si="185"/>
        <v>01</v>
      </c>
      <c r="G5719" t="s">
        <v>512</v>
      </c>
      <c r="H5719">
        <v>1</v>
      </c>
      <c r="I5719" t="s">
        <v>5</v>
      </c>
      <c r="J5719" t="s">
        <v>5</v>
      </c>
      <c r="K5719" t="s">
        <v>6</v>
      </c>
      <c r="L5719">
        <v>1</v>
      </c>
      <c r="M5719" t="str">
        <f>VLOOKUP(E5719,Translations!$A$1:$B$7,2,FALSE)</f>
        <v>Sjælland</v>
      </c>
      <c r="N5719" t="str">
        <f>VLOOKUP(D5719,Translations!$I$2:$K$101,2,FALSE)</f>
        <v>Lolland</v>
      </c>
      <c r="O5719" t="str">
        <f>VLOOKUP(G5719,Translations!$M$2:$N$9,2,FALSE)</f>
        <v>[X2074] SARS-CoV-2 (RNA), Testcenter</v>
      </c>
      <c r="P5719" t="str">
        <f>VLOOKUP(F5719,Translations!$D$1:$F$13,2,FALSE)</f>
        <v>Ok</v>
      </c>
      <c r="Q5719" t="str">
        <f>VLOOKUP(F5719,Translations!$D$2:$G$13,4,FALSE)</f>
        <v>01 - Aktiv, bopæl i DK</v>
      </c>
      <c r="R5719" t="str">
        <f>VLOOKUP(H5719,Translations!$P$2:$Q$10,2,FALSE)</f>
        <v>1 - Selvstændigt sikret - med lægevalg</v>
      </c>
      <c r="S5719" t="str">
        <f>VLOOKUP(F5719,Translations!$D$2:$F$13,3,FALSE)</f>
        <v>Ja</v>
      </c>
    </row>
    <row r="5720" spans="1:19" x14ac:dyDescent="0.2">
      <c r="A5720" s="3">
        <v>43973</v>
      </c>
      <c r="B5720" t="s">
        <v>403</v>
      </c>
      <c r="C5720" t="s">
        <v>404</v>
      </c>
      <c r="D5720">
        <v>0</v>
      </c>
      <c r="E5720">
        <v>0</v>
      </c>
      <c r="F5720" t="str">
        <f>"80"</f>
        <v>80</v>
      </c>
      <c r="G5720" t="s">
        <v>512</v>
      </c>
      <c r="H5720">
        <v>7</v>
      </c>
      <c r="I5720" t="s">
        <v>5</v>
      </c>
      <c r="J5720" t="s">
        <v>5</v>
      </c>
      <c r="K5720" t="s">
        <v>6</v>
      </c>
      <c r="L5720">
        <v>1</v>
      </c>
      <c r="M5720" t="str">
        <f>VLOOKUP(E5720,Translations!$A$1:$B$7,2,FALSE)</f>
        <v>Ukendt</v>
      </c>
      <c r="N5720" t="str">
        <f>VLOOKUP(D5720,Translations!$I$2:$K$101,2,FALSE)</f>
        <v>Ukendt</v>
      </c>
      <c r="O5720" t="str">
        <f>VLOOKUP(G5720,Translations!$M$2:$N$9,2,FALSE)</f>
        <v>[X2074] SARS-CoV-2 (RNA), Testcenter</v>
      </c>
      <c r="P5720" t="str">
        <f>VLOOKUP(F5720,Translations!$D$1:$F$13,2,FALSE)</f>
        <v>Ok</v>
      </c>
      <c r="Q5720" t="str">
        <f>VLOOKUP(F5720,Translations!$D$2:$G$13,4,FALSE)</f>
        <v>80 - Inaktiv, udrejst</v>
      </c>
      <c r="R5720" t="str">
        <f>VLOOKUP(H5720,Translations!$P$2:$Q$10,2,FALSE)</f>
        <v>7 - Bopæl i udlandet</v>
      </c>
      <c r="S5720" t="str">
        <f>VLOOKUP(F5720,Translations!$D$2:$F$13,3,FALSE)</f>
        <v>Ja</v>
      </c>
    </row>
    <row r="5721" spans="1:19" x14ac:dyDescent="0.2">
      <c r="A5721" s="3">
        <v>43973</v>
      </c>
      <c r="B5721" t="s">
        <v>403</v>
      </c>
      <c r="C5721" t="s">
        <v>404</v>
      </c>
      <c r="D5721">
        <v>101</v>
      </c>
      <c r="E5721">
        <v>1084</v>
      </c>
      <c r="F5721" t="str">
        <f t="shared" ref="F5721:F5761" si="186">"01"</f>
        <v>01</v>
      </c>
      <c r="G5721" t="s">
        <v>512</v>
      </c>
      <c r="H5721">
        <v>1</v>
      </c>
      <c r="I5721" t="s">
        <v>5</v>
      </c>
      <c r="J5721" t="s">
        <v>5</v>
      </c>
      <c r="K5721" t="s">
        <v>6</v>
      </c>
      <c r="L5721">
        <v>1</v>
      </c>
      <c r="M5721" t="str">
        <f>VLOOKUP(E5721,Translations!$A$1:$B$7,2,FALSE)</f>
        <v>Hovedstaden</v>
      </c>
      <c r="N5721" t="str">
        <f>VLOOKUP(D5721,Translations!$I$2:$K$101,2,FALSE)</f>
        <v>København</v>
      </c>
      <c r="O5721" t="str">
        <f>VLOOKUP(G5721,Translations!$M$2:$N$9,2,FALSE)</f>
        <v>[X2074] SARS-CoV-2 (RNA), Testcenter</v>
      </c>
      <c r="P5721" t="str">
        <f>VLOOKUP(F5721,Translations!$D$1:$F$13,2,FALSE)</f>
        <v>Ok</v>
      </c>
      <c r="Q5721" t="str">
        <f>VLOOKUP(F5721,Translations!$D$2:$G$13,4,FALSE)</f>
        <v>01 - Aktiv, bopæl i DK</v>
      </c>
      <c r="R5721" t="str">
        <f>VLOOKUP(H5721,Translations!$P$2:$Q$10,2,FALSE)</f>
        <v>1 - Selvstændigt sikret - med lægevalg</v>
      </c>
      <c r="S5721" t="str">
        <f>VLOOKUP(F5721,Translations!$D$2:$F$13,3,FALSE)</f>
        <v>Ja</v>
      </c>
    </row>
    <row r="5722" spans="1:19" x14ac:dyDescent="0.2">
      <c r="A5722" s="3">
        <v>43973</v>
      </c>
      <c r="B5722" t="s">
        <v>403</v>
      </c>
      <c r="C5722" t="s">
        <v>404</v>
      </c>
      <c r="D5722">
        <v>420</v>
      </c>
      <c r="E5722">
        <v>1083</v>
      </c>
      <c r="F5722" t="str">
        <f t="shared" si="186"/>
        <v>01</v>
      </c>
      <c r="G5722" t="s">
        <v>512</v>
      </c>
      <c r="H5722">
        <v>1</v>
      </c>
      <c r="I5722" t="s">
        <v>5</v>
      </c>
      <c r="J5722" t="s">
        <v>5</v>
      </c>
      <c r="K5722" t="s">
        <v>6</v>
      </c>
      <c r="L5722">
        <v>1</v>
      </c>
      <c r="M5722" t="str">
        <f>VLOOKUP(E5722,Translations!$A$1:$B$7,2,FALSE)</f>
        <v>Syddanmark</v>
      </c>
      <c r="N5722" t="str">
        <f>VLOOKUP(D5722,Translations!$I$2:$K$101,2,FALSE)</f>
        <v>Assens</v>
      </c>
      <c r="O5722" t="str">
        <f>VLOOKUP(G5722,Translations!$M$2:$N$9,2,FALSE)</f>
        <v>[X2074] SARS-CoV-2 (RNA), Testcenter</v>
      </c>
      <c r="P5722" t="str">
        <f>VLOOKUP(F5722,Translations!$D$1:$F$13,2,FALSE)</f>
        <v>Ok</v>
      </c>
      <c r="Q5722" t="str">
        <f>VLOOKUP(F5722,Translations!$D$2:$G$13,4,FALSE)</f>
        <v>01 - Aktiv, bopæl i DK</v>
      </c>
      <c r="R5722" t="str">
        <f>VLOOKUP(H5722,Translations!$P$2:$Q$10,2,FALSE)</f>
        <v>1 - Selvstændigt sikret - med lægevalg</v>
      </c>
      <c r="S5722" t="str">
        <f>VLOOKUP(F5722,Translations!$D$2:$F$13,3,FALSE)</f>
        <v>Ja</v>
      </c>
    </row>
    <row r="5723" spans="1:19" x14ac:dyDescent="0.2">
      <c r="A5723" s="3">
        <v>43973</v>
      </c>
      <c r="B5723" t="s">
        <v>403</v>
      </c>
      <c r="C5723" t="s">
        <v>404</v>
      </c>
      <c r="D5723">
        <v>461</v>
      </c>
      <c r="E5723">
        <v>1083</v>
      </c>
      <c r="F5723" t="str">
        <f t="shared" si="186"/>
        <v>01</v>
      </c>
      <c r="G5723" t="s">
        <v>512</v>
      </c>
      <c r="H5723">
        <v>1</v>
      </c>
      <c r="I5723" t="s">
        <v>5</v>
      </c>
      <c r="J5723" t="s">
        <v>5</v>
      </c>
      <c r="K5723" t="s">
        <v>6</v>
      </c>
      <c r="L5723">
        <v>3</v>
      </c>
      <c r="M5723" t="str">
        <f>VLOOKUP(E5723,Translations!$A$1:$B$7,2,FALSE)</f>
        <v>Syddanmark</v>
      </c>
      <c r="N5723" t="str">
        <f>VLOOKUP(D5723,Translations!$I$2:$K$101,2,FALSE)</f>
        <v>Odense</v>
      </c>
      <c r="O5723" t="str">
        <f>VLOOKUP(G5723,Translations!$M$2:$N$9,2,FALSE)</f>
        <v>[X2074] SARS-CoV-2 (RNA), Testcenter</v>
      </c>
      <c r="P5723" t="str">
        <f>VLOOKUP(F5723,Translations!$D$1:$F$13,2,FALSE)</f>
        <v>Ok</v>
      </c>
      <c r="Q5723" t="str">
        <f>VLOOKUP(F5723,Translations!$D$2:$G$13,4,FALSE)</f>
        <v>01 - Aktiv, bopæl i DK</v>
      </c>
      <c r="R5723" t="str">
        <f>VLOOKUP(H5723,Translations!$P$2:$Q$10,2,FALSE)</f>
        <v>1 - Selvstændigt sikret - med lægevalg</v>
      </c>
      <c r="S5723" t="str">
        <f>VLOOKUP(F5723,Translations!$D$2:$F$13,3,FALSE)</f>
        <v>Ja</v>
      </c>
    </row>
    <row r="5724" spans="1:19" x14ac:dyDescent="0.2">
      <c r="A5724" s="3">
        <v>43973</v>
      </c>
      <c r="B5724" t="s">
        <v>403</v>
      </c>
      <c r="C5724" t="s">
        <v>404</v>
      </c>
      <c r="D5724">
        <v>530</v>
      </c>
      <c r="E5724">
        <v>1083</v>
      </c>
      <c r="F5724" t="str">
        <f t="shared" si="186"/>
        <v>01</v>
      </c>
      <c r="G5724" t="s">
        <v>512</v>
      </c>
      <c r="H5724">
        <v>1</v>
      </c>
      <c r="I5724" t="s">
        <v>5</v>
      </c>
      <c r="J5724" t="s">
        <v>5</v>
      </c>
      <c r="K5724" t="s">
        <v>6</v>
      </c>
      <c r="L5724">
        <v>24</v>
      </c>
      <c r="M5724" t="str">
        <f>VLOOKUP(E5724,Translations!$A$1:$B$7,2,FALSE)</f>
        <v>Syddanmark</v>
      </c>
      <c r="N5724" t="str">
        <f>VLOOKUP(D5724,Translations!$I$2:$K$101,2,FALSE)</f>
        <v>Billund</v>
      </c>
      <c r="O5724" t="str">
        <f>VLOOKUP(G5724,Translations!$M$2:$N$9,2,FALSE)</f>
        <v>[X2074] SARS-CoV-2 (RNA), Testcenter</v>
      </c>
      <c r="P5724" t="str">
        <f>VLOOKUP(F5724,Translations!$D$1:$F$13,2,FALSE)</f>
        <v>Ok</v>
      </c>
      <c r="Q5724" t="str">
        <f>VLOOKUP(F5724,Translations!$D$2:$G$13,4,FALSE)</f>
        <v>01 - Aktiv, bopæl i DK</v>
      </c>
      <c r="R5724" t="str">
        <f>VLOOKUP(H5724,Translations!$P$2:$Q$10,2,FALSE)</f>
        <v>1 - Selvstændigt sikret - med lægevalg</v>
      </c>
      <c r="S5724" t="str">
        <f>VLOOKUP(F5724,Translations!$D$2:$F$13,3,FALSE)</f>
        <v>Ja</v>
      </c>
    </row>
    <row r="5725" spans="1:19" x14ac:dyDescent="0.2">
      <c r="A5725" s="3">
        <v>43973</v>
      </c>
      <c r="B5725" t="s">
        <v>403</v>
      </c>
      <c r="C5725" t="s">
        <v>404</v>
      </c>
      <c r="D5725">
        <v>561</v>
      </c>
      <c r="E5725">
        <v>1083</v>
      </c>
      <c r="F5725" t="str">
        <f t="shared" si="186"/>
        <v>01</v>
      </c>
      <c r="G5725" t="s">
        <v>512</v>
      </c>
      <c r="H5725">
        <v>1</v>
      </c>
      <c r="I5725" t="s">
        <v>5</v>
      </c>
      <c r="J5725" t="s">
        <v>5</v>
      </c>
      <c r="K5725" t="s">
        <v>6</v>
      </c>
      <c r="L5725">
        <v>3</v>
      </c>
      <c r="M5725" t="str">
        <f>VLOOKUP(E5725,Translations!$A$1:$B$7,2,FALSE)</f>
        <v>Syddanmark</v>
      </c>
      <c r="N5725" t="str">
        <f>VLOOKUP(D5725,Translations!$I$2:$K$101,2,FALSE)</f>
        <v>Esbjerg</v>
      </c>
      <c r="O5725" t="str">
        <f>VLOOKUP(G5725,Translations!$M$2:$N$9,2,FALSE)</f>
        <v>[X2074] SARS-CoV-2 (RNA), Testcenter</v>
      </c>
      <c r="P5725" t="str">
        <f>VLOOKUP(F5725,Translations!$D$1:$F$13,2,FALSE)</f>
        <v>Ok</v>
      </c>
      <c r="Q5725" t="str">
        <f>VLOOKUP(F5725,Translations!$D$2:$G$13,4,FALSE)</f>
        <v>01 - Aktiv, bopæl i DK</v>
      </c>
      <c r="R5725" t="str">
        <f>VLOOKUP(H5725,Translations!$P$2:$Q$10,2,FALSE)</f>
        <v>1 - Selvstændigt sikret - med lægevalg</v>
      </c>
      <c r="S5725" t="str">
        <f>VLOOKUP(F5725,Translations!$D$2:$F$13,3,FALSE)</f>
        <v>Ja</v>
      </c>
    </row>
    <row r="5726" spans="1:19" x14ac:dyDescent="0.2">
      <c r="A5726" s="3">
        <v>43973</v>
      </c>
      <c r="B5726" t="s">
        <v>403</v>
      </c>
      <c r="C5726" t="s">
        <v>404</v>
      </c>
      <c r="D5726">
        <v>573</v>
      </c>
      <c r="E5726">
        <v>1083</v>
      </c>
      <c r="F5726" t="str">
        <f t="shared" si="186"/>
        <v>01</v>
      </c>
      <c r="G5726" t="s">
        <v>512</v>
      </c>
      <c r="H5726">
        <v>1</v>
      </c>
      <c r="I5726" t="s">
        <v>5</v>
      </c>
      <c r="J5726" t="s">
        <v>5</v>
      </c>
      <c r="K5726" t="s">
        <v>6</v>
      </c>
      <c r="L5726">
        <v>1</v>
      </c>
      <c r="M5726" t="str">
        <f>VLOOKUP(E5726,Translations!$A$1:$B$7,2,FALSE)</f>
        <v>Syddanmark</v>
      </c>
      <c r="N5726" t="str">
        <f>VLOOKUP(D5726,Translations!$I$2:$K$101,2,FALSE)</f>
        <v>Varde</v>
      </c>
      <c r="O5726" t="str">
        <f>VLOOKUP(G5726,Translations!$M$2:$N$9,2,FALSE)</f>
        <v>[X2074] SARS-CoV-2 (RNA), Testcenter</v>
      </c>
      <c r="P5726" t="str">
        <f>VLOOKUP(F5726,Translations!$D$1:$F$13,2,FALSE)</f>
        <v>Ok</v>
      </c>
      <c r="Q5726" t="str">
        <f>VLOOKUP(F5726,Translations!$D$2:$G$13,4,FALSE)</f>
        <v>01 - Aktiv, bopæl i DK</v>
      </c>
      <c r="R5726" t="str">
        <f>VLOOKUP(H5726,Translations!$P$2:$Q$10,2,FALSE)</f>
        <v>1 - Selvstændigt sikret - med lægevalg</v>
      </c>
      <c r="S5726" t="str">
        <f>VLOOKUP(F5726,Translations!$D$2:$F$13,3,FALSE)</f>
        <v>Ja</v>
      </c>
    </row>
    <row r="5727" spans="1:19" x14ac:dyDescent="0.2">
      <c r="A5727" s="3">
        <v>43973</v>
      </c>
      <c r="B5727" t="s">
        <v>403</v>
      </c>
      <c r="C5727" t="s">
        <v>404</v>
      </c>
      <c r="D5727">
        <v>575</v>
      </c>
      <c r="E5727">
        <v>1083</v>
      </c>
      <c r="F5727" t="str">
        <f t="shared" si="186"/>
        <v>01</v>
      </c>
      <c r="G5727" t="s">
        <v>512</v>
      </c>
      <c r="H5727">
        <v>1</v>
      </c>
      <c r="I5727" t="s">
        <v>5</v>
      </c>
      <c r="J5727" t="s">
        <v>5</v>
      </c>
      <c r="K5727" t="s">
        <v>6</v>
      </c>
      <c r="L5727">
        <v>1</v>
      </c>
      <c r="M5727" t="str">
        <f>VLOOKUP(E5727,Translations!$A$1:$B$7,2,FALSE)</f>
        <v>Syddanmark</v>
      </c>
      <c r="N5727" t="str">
        <f>VLOOKUP(D5727,Translations!$I$2:$K$101,2,FALSE)</f>
        <v>Vejen</v>
      </c>
      <c r="O5727" t="str">
        <f>VLOOKUP(G5727,Translations!$M$2:$N$9,2,FALSE)</f>
        <v>[X2074] SARS-CoV-2 (RNA), Testcenter</v>
      </c>
      <c r="P5727" t="str">
        <f>VLOOKUP(F5727,Translations!$D$1:$F$13,2,FALSE)</f>
        <v>Ok</v>
      </c>
      <c r="Q5727" t="str">
        <f>VLOOKUP(F5727,Translations!$D$2:$G$13,4,FALSE)</f>
        <v>01 - Aktiv, bopæl i DK</v>
      </c>
      <c r="R5727" t="str">
        <f>VLOOKUP(H5727,Translations!$P$2:$Q$10,2,FALSE)</f>
        <v>1 - Selvstændigt sikret - med lægevalg</v>
      </c>
      <c r="S5727" t="str">
        <f>VLOOKUP(F5727,Translations!$D$2:$F$13,3,FALSE)</f>
        <v>Ja</v>
      </c>
    </row>
    <row r="5728" spans="1:19" x14ac:dyDescent="0.2">
      <c r="A5728" s="3">
        <v>43973</v>
      </c>
      <c r="B5728" t="s">
        <v>403</v>
      </c>
      <c r="C5728" t="s">
        <v>404</v>
      </c>
      <c r="D5728">
        <v>607</v>
      </c>
      <c r="E5728">
        <v>1083</v>
      </c>
      <c r="F5728" t="str">
        <f t="shared" si="186"/>
        <v>01</v>
      </c>
      <c r="G5728" t="s">
        <v>512</v>
      </c>
      <c r="H5728">
        <v>1</v>
      </c>
      <c r="I5728" t="s">
        <v>5</v>
      </c>
      <c r="J5728" t="s">
        <v>5</v>
      </c>
      <c r="K5728" t="s">
        <v>6</v>
      </c>
      <c r="L5728">
        <v>2</v>
      </c>
      <c r="M5728" t="str">
        <f>VLOOKUP(E5728,Translations!$A$1:$B$7,2,FALSE)</f>
        <v>Syddanmark</v>
      </c>
      <c r="N5728" t="str">
        <f>VLOOKUP(D5728,Translations!$I$2:$K$101,2,FALSE)</f>
        <v>Fredericia</v>
      </c>
      <c r="O5728" t="str">
        <f>VLOOKUP(G5728,Translations!$M$2:$N$9,2,FALSE)</f>
        <v>[X2074] SARS-CoV-2 (RNA), Testcenter</v>
      </c>
      <c r="P5728" t="str">
        <f>VLOOKUP(F5728,Translations!$D$1:$F$13,2,FALSE)</f>
        <v>Ok</v>
      </c>
      <c r="Q5728" t="str">
        <f>VLOOKUP(F5728,Translations!$D$2:$G$13,4,FALSE)</f>
        <v>01 - Aktiv, bopæl i DK</v>
      </c>
      <c r="R5728" t="str">
        <f>VLOOKUP(H5728,Translations!$P$2:$Q$10,2,FALSE)</f>
        <v>1 - Selvstændigt sikret - med lægevalg</v>
      </c>
      <c r="S5728" t="str">
        <f>VLOOKUP(F5728,Translations!$D$2:$F$13,3,FALSE)</f>
        <v>Ja</v>
      </c>
    </row>
    <row r="5729" spans="1:19" x14ac:dyDescent="0.2">
      <c r="A5729" s="3">
        <v>43973</v>
      </c>
      <c r="B5729" t="s">
        <v>403</v>
      </c>
      <c r="C5729" t="s">
        <v>404</v>
      </c>
      <c r="D5729">
        <v>615</v>
      </c>
      <c r="E5729">
        <v>1082</v>
      </c>
      <c r="F5729" t="str">
        <f t="shared" si="186"/>
        <v>01</v>
      </c>
      <c r="G5729" t="s">
        <v>512</v>
      </c>
      <c r="H5729">
        <v>1</v>
      </c>
      <c r="I5729" t="s">
        <v>5</v>
      </c>
      <c r="J5729" t="s">
        <v>5</v>
      </c>
      <c r="K5729" t="s">
        <v>6</v>
      </c>
      <c r="L5729">
        <v>15</v>
      </c>
      <c r="M5729" t="str">
        <f>VLOOKUP(E5729,Translations!$A$1:$B$7,2,FALSE)</f>
        <v>Midtjylland</v>
      </c>
      <c r="N5729" t="str">
        <f>VLOOKUP(D5729,Translations!$I$2:$K$101,2,FALSE)</f>
        <v>Horsens</v>
      </c>
      <c r="O5729" t="str">
        <f>VLOOKUP(G5729,Translations!$M$2:$N$9,2,FALSE)</f>
        <v>[X2074] SARS-CoV-2 (RNA), Testcenter</v>
      </c>
      <c r="P5729" t="str">
        <f>VLOOKUP(F5729,Translations!$D$1:$F$13,2,FALSE)</f>
        <v>Ok</v>
      </c>
      <c r="Q5729" t="str">
        <f>VLOOKUP(F5729,Translations!$D$2:$G$13,4,FALSE)</f>
        <v>01 - Aktiv, bopæl i DK</v>
      </c>
      <c r="R5729" t="str">
        <f>VLOOKUP(H5729,Translations!$P$2:$Q$10,2,FALSE)</f>
        <v>1 - Selvstændigt sikret - med lægevalg</v>
      </c>
      <c r="S5729" t="str">
        <f>VLOOKUP(F5729,Translations!$D$2:$F$13,3,FALSE)</f>
        <v>Ja</v>
      </c>
    </row>
    <row r="5730" spans="1:19" x14ac:dyDescent="0.2">
      <c r="A5730" s="3">
        <v>43973</v>
      </c>
      <c r="B5730" t="s">
        <v>403</v>
      </c>
      <c r="C5730" t="s">
        <v>404</v>
      </c>
      <c r="D5730">
        <v>621</v>
      </c>
      <c r="E5730">
        <v>1083</v>
      </c>
      <c r="F5730" t="str">
        <f t="shared" si="186"/>
        <v>01</v>
      </c>
      <c r="G5730" t="s">
        <v>512</v>
      </c>
      <c r="H5730">
        <v>1</v>
      </c>
      <c r="I5730" t="s">
        <v>5</v>
      </c>
      <c r="J5730" t="s">
        <v>5</v>
      </c>
      <c r="K5730" t="s">
        <v>6</v>
      </c>
      <c r="L5730">
        <v>1</v>
      </c>
      <c r="M5730" t="str">
        <f>VLOOKUP(E5730,Translations!$A$1:$B$7,2,FALSE)</f>
        <v>Syddanmark</v>
      </c>
      <c r="N5730" t="str">
        <f>VLOOKUP(D5730,Translations!$I$2:$K$101,2,FALSE)</f>
        <v>Kolding</v>
      </c>
      <c r="O5730" t="str">
        <f>VLOOKUP(G5730,Translations!$M$2:$N$9,2,FALSE)</f>
        <v>[X2074] SARS-CoV-2 (RNA), Testcenter</v>
      </c>
      <c r="P5730" t="str">
        <f>VLOOKUP(F5730,Translations!$D$1:$F$13,2,FALSE)</f>
        <v>Ok</v>
      </c>
      <c r="Q5730" t="str">
        <f>VLOOKUP(F5730,Translations!$D$2:$G$13,4,FALSE)</f>
        <v>01 - Aktiv, bopæl i DK</v>
      </c>
      <c r="R5730" t="str">
        <f>VLOOKUP(H5730,Translations!$P$2:$Q$10,2,FALSE)</f>
        <v>1 - Selvstændigt sikret - med lægevalg</v>
      </c>
      <c r="S5730" t="str">
        <f>VLOOKUP(F5730,Translations!$D$2:$F$13,3,FALSE)</f>
        <v>Ja</v>
      </c>
    </row>
    <row r="5731" spans="1:19" x14ac:dyDescent="0.2">
      <c r="A5731" s="3">
        <v>43973</v>
      </c>
      <c r="B5731" t="s">
        <v>403</v>
      </c>
      <c r="C5731" t="s">
        <v>404</v>
      </c>
      <c r="D5731">
        <v>630</v>
      </c>
      <c r="E5731">
        <v>1083</v>
      </c>
      <c r="F5731" t="str">
        <f t="shared" si="186"/>
        <v>01</v>
      </c>
      <c r="G5731" t="s">
        <v>512</v>
      </c>
      <c r="H5731">
        <v>1</v>
      </c>
      <c r="I5731" t="s">
        <v>5</v>
      </c>
      <c r="J5731" t="s">
        <v>5</v>
      </c>
      <c r="K5731" t="s">
        <v>6</v>
      </c>
      <c r="L5731">
        <v>65</v>
      </c>
      <c r="M5731" t="str">
        <f>VLOOKUP(E5731,Translations!$A$1:$B$7,2,FALSE)</f>
        <v>Syddanmark</v>
      </c>
      <c r="N5731" t="str">
        <f>VLOOKUP(D5731,Translations!$I$2:$K$101,2,FALSE)</f>
        <v>Vejle</v>
      </c>
      <c r="O5731" t="str">
        <f>VLOOKUP(G5731,Translations!$M$2:$N$9,2,FALSE)</f>
        <v>[X2074] SARS-CoV-2 (RNA), Testcenter</v>
      </c>
      <c r="P5731" t="str">
        <f>VLOOKUP(F5731,Translations!$D$1:$F$13,2,FALSE)</f>
        <v>Ok</v>
      </c>
      <c r="Q5731" t="str">
        <f>VLOOKUP(F5731,Translations!$D$2:$G$13,4,FALSE)</f>
        <v>01 - Aktiv, bopæl i DK</v>
      </c>
      <c r="R5731" t="str">
        <f>VLOOKUP(H5731,Translations!$P$2:$Q$10,2,FALSE)</f>
        <v>1 - Selvstændigt sikret - med lægevalg</v>
      </c>
      <c r="S5731" t="str">
        <f>VLOOKUP(F5731,Translations!$D$2:$F$13,3,FALSE)</f>
        <v>Ja</v>
      </c>
    </row>
    <row r="5732" spans="1:19" x14ac:dyDescent="0.2">
      <c r="A5732" s="3">
        <v>43973</v>
      </c>
      <c r="B5732" t="s">
        <v>403</v>
      </c>
      <c r="C5732" t="s">
        <v>404</v>
      </c>
      <c r="D5732">
        <v>657</v>
      </c>
      <c r="E5732">
        <v>1082</v>
      </c>
      <c r="F5732" t="str">
        <f t="shared" si="186"/>
        <v>01</v>
      </c>
      <c r="G5732" t="s">
        <v>512</v>
      </c>
      <c r="H5732">
        <v>1</v>
      </c>
      <c r="I5732" t="s">
        <v>5</v>
      </c>
      <c r="J5732" t="s">
        <v>5</v>
      </c>
      <c r="K5732" t="s">
        <v>6</v>
      </c>
      <c r="L5732">
        <v>277</v>
      </c>
      <c r="M5732" t="str">
        <f>VLOOKUP(E5732,Translations!$A$1:$B$7,2,FALSE)</f>
        <v>Midtjylland</v>
      </c>
      <c r="N5732" t="str">
        <f>VLOOKUP(D5732,Translations!$I$2:$K$101,2,FALSE)</f>
        <v>Herning</v>
      </c>
      <c r="O5732" t="str">
        <f>VLOOKUP(G5732,Translations!$M$2:$N$9,2,FALSE)</f>
        <v>[X2074] SARS-CoV-2 (RNA), Testcenter</v>
      </c>
      <c r="P5732" t="str">
        <f>VLOOKUP(F5732,Translations!$D$1:$F$13,2,FALSE)</f>
        <v>Ok</v>
      </c>
      <c r="Q5732" t="str">
        <f>VLOOKUP(F5732,Translations!$D$2:$G$13,4,FALSE)</f>
        <v>01 - Aktiv, bopæl i DK</v>
      </c>
      <c r="R5732" t="str">
        <f>VLOOKUP(H5732,Translations!$P$2:$Q$10,2,FALSE)</f>
        <v>1 - Selvstændigt sikret - med lægevalg</v>
      </c>
      <c r="S5732" t="str">
        <f>VLOOKUP(F5732,Translations!$D$2:$F$13,3,FALSE)</f>
        <v>Ja</v>
      </c>
    </row>
    <row r="5733" spans="1:19" x14ac:dyDescent="0.2">
      <c r="A5733" s="3">
        <v>43973</v>
      </c>
      <c r="B5733" t="s">
        <v>403</v>
      </c>
      <c r="C5733" t="s">
        <v>404</v>
      </c>
      <c r="D5733">
        <v>661</v>
      </c>
      <c r="E5733">
        <v>1082</v>
      </c>
      <c r="F5733" t="str">
        <f t="shared" si="186"/>
        <v>01</v>
      </c>
      <c r="G5733" t="s">
        <v>512</v>
      </c>
      <c r="H5733">
        <v>1</v>
      </c>
      <c r="I5733" t="s">
        <v>5</v>
      </c>
      <c r="J5733" t="s">
        <v>5</v>
      </c>
      <c r="K5733" t="s">
        <v>6</v>
      </c>
      <c r="L5733">
        <v>17</v>
      </c>
      <c r="M5733" t="str">
        <f>VLOOKUP(E5733,Translations!$A$1:$B$7,2,FALSE)</f>
        <v>Midtjylland</v>
      </c>
      <c r="N5733" t="str">
        <f>VLOOKUP(D5733,Translations!$I$2:$K$101,2,FALSE)</f>
        <v>Holstebro</v>
      </c>
      <c r="O5733" t="str">
        <f>VLOOKUP(G5733,Translations!$M$2:$N$9,2,FALSE)</f>
        <v>[X2074] SARS-CoV-2 (RNA), Testcenter</v>
      </c>
      <c r="P5733" t="str">
        <f>VLOOKUP(F5733,Translations!$D$1:$F$13,2,FALSE)</f>
        <v>Ok</v>
      </c>
      <c r="Q5733" t="str">
        <f>VLOOKUP(F5733,Translations!$D$2:$G$13,4,FALSE)</f>
        <v>01 - Aktiv, bopæl i DK</v>
      </c>
      <c r="R5733" t="str">
        <f>VLOOKUP(H5733,Translations!$P$2:$Q$10,2,FALSE)</f>
        <v>1 - Selvstændigt sikret - med lægevalg</v>
      </c>
      <c r="S5733" t="str">
        <f>VLOOKUP(F5733,Translations!$D$2:$F$13,3,FALSE)</f>
        <v>Ja</v>
      </c>
    </row>
    <row r="5734" spans="1:19" x14ac:dyDescent="0.2">
      <c r="A5734" s="3">
        <v>43973</v>
      </c>
      <c r="B5734" t="s">
        <v>403</v>
      </c>
      <c r="C5734" t="s">
        <v>404</v>
      </c>
      <c r="D5734">
        <v>710</v>
      </c>
      <c r="E5734">
        <v>1082</v>
      </c>
      <c r="F5734" t="str">
        <f t="shared" si="186"/>
        <v>01</v>
      </c>
      <c r="G5734" t="s">
        <v>512</v>
      </c>
      <c r="H5734">
        <v>1</v>
      </c>
      <c r="I5734" t="s">
        <v>5</v>
      </c>
      <c r="J5734" t="s">
        <v>5</v>
      </c>
      <c r="K5734" t="s">
        <v>6</v>
      </c>
      <c r="L5734">
        <v>1</v>
      </c>
      <c r="M5734" t="str">
        <f>VLOOKUP(E5734,Translations!$A$1:$B$7,2,FALSE)</f>
        <v>Midtjylland</v>
      </c>
      <c r="N5734" t="str">
        <f>VLOOKUP(D5734,Translations!$I$2:$K$101,2,FALSE)</f>
        <v>Favrskov</v>
      </c>
      <c r="O5734" t="str">
        <f>VLOOKUP(G5734,Translations!$M$2:$N$9,2,FALSE)</f>
        <v>[X2074] SARS-CoV-2 (RNA), Testcenter</v>
      </c>
      <c r="P5734" t="str">
        <f>VLOOKUP(F5734,Translations!$D$1:$F$13,2,FALSE)</f>
        <v>Ok</v>
      </c>
      <c r="Q5734" t="str">
        <f>VLOOKUP(F5734,Translations!$D$2:$G$13,4,FALSE)</f>
        <v>01 - Aktiv, bopæl i DK</v>
      </c>
      <c r="R5734" t="str">
        <f>VLOOKUP(H5734,Translations!$P$2:$Q$10,2,FALSE)</f>
        <v>1 - Selvstændigt sikret - med lægevalg</v>
      </c>
      <c r="S5734" t="str">
        <f>VLOOKUP(F5734,Translations!$D$2:$F$13,3,FALSE)</f>
        <v>Ja</v>
      </c>
    </row>
    <row r="5735" spans="1:19" x14ac:dyDescent="0.2">
      <c r="A5735" s="3">
        <v>43973</v>
      </c>
      <c r="B5735" t="s">
        <v>403</v>
      </c>
      <c r="C5735" t="s">
        <v>404</v>
      </c>
      <c r="D5735">
        <v>727</v>
      </c>
      <c r="E5735">
        <v>1082</v>
      </c>
      <c r="F5735" t="str">
        <f t="shared" si="186"/>
        <v>01</v>
      </c>
      <c r="G5735" t="s">
        <v>512</v>
      </c>
      <c r="H5735">
        <v>1</v>
      </c>
      <c r="I5735" t="s">
        <v>5</v>
      </c>
      <c r="J5735" t="s">
        <v>5</v>
      </c>
      <c r="K5735" t="s">
        <v>6</v>
      </c>
      <c r="L5735">
        <v>1</v>
      </c>
      <c r="M5735" t="str">
        <f>VLOOKUP(E5735,Translations!$A$1:$B$7,2,FALSE)</f>
        <v>Midtjylland</v>
      </c>
      <c r="N5735" t="str">
        <f>VLOOKUP(D5735,Translations!$I$2:$K$101,2,FALSE)</f>
        <v>Odder</v>
      </c>
      <c r="O5735" t="str">
        <f>VLOOKUP(G5735,Translations!$M$2:$N$9,2,FALSE)</f>
        <v>[X2074] SARS-CoV-2 (RNA), Testcenter</v>
      </c>
      <c r="P5735" t="str">
        <f>VLOOKUP(F5735,Translations!$D$1:$F$13,2,FALSE)</f>
        <v>Ok</v>
      </c>
      <c r="Q5735" t="str">
        <f>VLOOKUP(F5735,Translations!$D$2:$G$13,4,FALSE)</f>
        <v>01 - Aktiv, bopæl i DK</v>
      </c>
      <c r="R5735" t="str">
        <f>VLOOKUP(H5735,Translations!$P$2:$Q$10,2,FALSE)</f>
        <v>1 - Selvstændigt sikret - med lægevalg</v>
      </c>
      <c r="S5735" t="str">
        <f>VLOOKUP(F5735,Translations!$D$2:$F$13,3,FALSE)</f>
        <v>Ja</v>
      </c>
    </row>
    <row r="5736" spans="1:19" x14ac:dyDescent="0.2">
      <c r="A5736" s="3">
        <v>43973</v>
      </c>
      <c r="B5736" t="s">
        <v>403</v>
      </c>
      <c r="C5736" t="s">
        <v>404</v>
      </c>
      <c r="D5736">
        <v>730</v>
      </c>
      <c r="E5736">
        <v>1082</v>
      </c>
      <c r="F5736" t="str">
        <f t="shared" si="186"/>
        <v>01</v>
      </c>
      <c r="G5736" t="s">
        <v>512</v>
      </c>
      <c r="H5736">
        <v>1</v>
      </c>
      <c r="I5736" t="s">
        <v>5</v>
      </c>
      <c r="J5736" t="s">
        <v>5</v>
      </c>
      <c r="K5736" t="s">
        <v>6</v>
      </c>
      <c r="L5736">
        <v>1</v>
      </c>
      <c r="M5736" t="str">
        <f>VLOOKUP(E5736,Translations!$A$1:$B$7,2,FALSE)</f>
        <v>Midtjylland</v>
      </c>
      <c r="N5736" t="str">
        <f>VLOOKUP(D5736,Translations!$I$2:$K$101,2,FALSE)</f>
        <v>Randers</v>
      </c>
      <c r="O5736" t="str">
        <f>VLOOKUP(G5736,Translations!$M$2:$N$9,2,FALSE)</f>
        <v>[X2074] SARS-CoV-2 (RNA), Testcenter</v>
      </c>
      <c r="P5736" t="str">
        <f>VLOOKUP(F5736,Translations!$D$1:$F$13,2,FALSE)</f>
        <v>Ok</v>
      </c>
      <c r="Q5736" t="str">
        <f>VLOOKUP(F5736,Translations!$D$2:$G$13,4,FALSE)</f>
        <v>01 - Aktiv, bopæl i DK</v>
      </c>
      <c r="R5736" t="str">
        <f>VLOOKUP(H5736,Translations!$P$2:$Q$10,2,FALSE)</f>
        <v>1 - Selvstændigt sikret - med lægevalg</v>
      </c>
      <c r="S5736" t="str">
        <f>VLOOKUP(F5736,Translations!$D$2:$F$13,3,FALSE)</f>
        <v>Ja</v>
      </c>
    </row>
    <row r="5737" spans="1:19" x14ac:dyDescent="0.2">
      <c r="A5737" s="3">
        <v>43973</v>
      </c>
      <c r="B5737" t="s">
        <v>403</v>
      </c>
      <c r="C5737" t="s">
        <v>404</v>
      </c>
      <c r="D5737">
        <v>740</v>
      </c>
      <c r="E5737">
        <v>1082</v>
      </c>
      <c r="F5737" t="str">
        <f t="shared" si="186"/>
        <v>01</v>
      </c>
      <c r="G5737" t="s">
        <v>512</v>
      </c>
      <c r="H5737">
        <v>1</v>
      </c>
      <c r="I5737" t="s">
        <v>5</v>
      </c>
      <c r="J5737" t="s">
        <v>5</v>
      </c>
      <c r="K5737" t="s">
        <v>6</v>
      </c>
      <c r="L5737">
        <v>101</v>
      </c>
      <c r="M5737" t="str">
        <f>VLOOKUP(E5737,Translations!$A$1:$B$7,2,FALSE)</f>
        <v>Midtjylland</v>
      </c>
      <c r="N5737" t="str">
        <f>VLOOKUP(D5737,Translations!$I$2:$K$101,2,FALSE)</f>
        <v>Silkeborg</v>
      </c>
      <c r="O5737" t="str">
        <f>VLOOKUP(G5737,Translations!$M$2:$N$9,2,FALSE)</f>
        <v>[X2074] SARS-CoV-2 (RNA), Testcenter</v>
      </c>
      <c r="P5737" t="str">
        <f>VLOOKUP(F5737,Translations!$D$1:$F$13,2,FALSE)</f>
        <v>Ok</v>
      </c>
      <c r="Q5737" t="str">
        <f>VLOOKUP(F5737,Translations!$D$2:$G$13,4,FALSE)</f>
        <v>01 - Aktiv, bopæl i DK</v>
      </c>
      <c r="R5737" t="str">
        <f>VLOOKUP(H5737,Translations!$P$2:$Q$10,2,FALSE)</f>
        <v>1 - Selvstændigt sikret - med lægevalg</v>
      </c>
      <c r="S5737" t="str">
        <f>VLOOKUP(F5737,Translations!$D$2:$F$13,3,FALSE)</f>
        <v>Ja</v>
      </c>
    </row>
    <row r="5738" spans="1:19" x14ac:dyDescent="0.2">
      <c r="A5738" s="3">
        <v>43973</v>
      </c>
      <c r="B5738" t="s">
        <v>403</v>
      </c>
      <c r="C5738" t="s">
        <v>404</v>
      </c>
      <c r="D5738">
        <v>746</v>
      </c>
      <c r="E5738">
        <v>1082</v>
      </c>
      <c r="F5738" t="str">
        <f t="shared" si="186"/>
        <v>01</v>
      </c>
      <c r="G5738" t="s">
        <v>512</v>
      </c>
      <c r="H5738">
        <v>1</v>
      </c>
      <c r="I5738" t="s">
        <v>5</v>
      </c>
      <c r="J5738" t="s">
        <v>5</v>
      </c>
      <c r="K5738" t="s">
        <v>6</v>
      </c>
      <c r="L5738">
        <v>4</v>
      </c>
      <c r="M5738" t="str">
        <f>VLOOKUP(E5738,Translations!$A$1:$B$7,2,FALSE)</f>
        <v>Midtjylland</v>
      </c>
      <c r="N5738" t="str">
        <f>VLOOKUP(D5738,Translations!$I$2:$K$101,2,FALSE)</f>
        <v>Skanderborg</v>
      </c>
      <c r="O5738" t="str">
        <f>VLOOKUP(G5738,Translations!$M$2:$N$9,2,FALSE)</f>
        <v>[X2074] SARS-CoV-2 (RNA), Testcenter</v>
      </c>
      <c r="P5738" t="str">
        <f>VLOOKUP(F5738,Translations!$D$1:$F$13,2,FALSE)</f>
        <v>Ok</v>
      </c>
      <c r="Q5738" t="str">
        <f>VLOOKUP(F5738,Translations!$D$2:$G$13,4,FALSE)</f>
        <v>01 - Aktiv, bopæl i DK</v>
      </c>
      <c r="R5738" t="str">
        <f>VLOOKUP(H5738,Translations!$P$2:$Q$10,2,FALSE)</f>
        <v>1 - Selvstændigt sikret - med lægevalg</v>
      </c>
      <c r="S5738" t="str">
        <f>VLOOKUP(F5738,Translations!$D$2:$F$13,3,FALSE)</f>
        <v>Ja</v>
      </c>
    </row>
    <row r="5739" spans="1:19" x14ac:dyDescent="0.2">
      <c r="A5739" s="3">
        <v>43973</v>
      </c>
      <c r="B5739" t="s">
        <v>403</v>
      </c>
      <c r="C5739" t="s">
        <v>404</v>
      </c>
      <c r="D5739">
        <v>751</v>
      </c>
      <c r="E5739">
        <v>1082</v>
      </c>
      <c r="F5739" t="str">
        <f t="shared" si="186"/>
        <v>01</v>
      </c>
      <c r="G5739" t="s">
        <v>512</v>
      </c>
      <c r="H5739">
        <v>1</v>
      </c>
      <c r="I5739" t="s">
        <v>5</v>
      </c>
      <c r="J5739" t="s">
        <v>5</v>
      </c>
      <c r="K5739" t="s">
        <v>6</v>
      </c>
      <c r="L5739">
        <v>25</v>
      </c>
      <c r="M5739" t="str">
        <f>VLOOKUP(E5739,Translations!$A$1:$B$7,2,FALSE)</f>
        <v>Midtjylland</v>
      </c>
      <c r="N5739" t="str">
        <f>VLOOKUP(D5739,Translations!$I$2:$K$101,2,FALSE)</f>
        <v>Aarhus</v>
      </c>
      <c r="O5739" t="str">
        <f>VLOOKUP(G5739,Translations!$M$2:$N$9,2,FALSE)</f>
        <v>[X2074] SARS-CoV-2 (RNA), Testcenter</v>
      </c>
      <c r="P5739" t="str">
        <f>VLOOKUP(F5739,Translations!$D$1:$F$13,2,FALSE)</f>
        <v>Ok</v>
      </c>
      <c r="Q5739" t="str">
        <f>VLOOKUP(F5739,Translations!$D$2:$G$13,4,FALSE)</f>
        <v>01 - Aktiv, bopæl i DK</v>
      </c>
      <c r="R5739" t="str">
        <f>VLOOKUP(H5739,Translations!$P$2:$Q$10,2,FALSE)</f>
        <v>1 - Selvstændigt sikret - med lægevalg</v>
      </c>
      <c r="S5739" t="str">
        <f>VLOOKUP(F5739,Translations!$D$2:$F$13,3,FALSE)</f>
        <v>Ja</v>
      </c>
    </row>
    <row r="5740" spans="1:19" x14ac:dyDescent="0.2">
      <c r="A5740" s="3">
        <v>43973</v>
      </c>
      <c r="B5740" t="s">
        <v>403</v>
      </c>
      <c r="C5740" t="s">
        <v>404</v>
      </c>
      <c r="D5740">
        <v>756</v>
      </c>
      <c r="E5740">
        <v>1082</v>
      </c>
      <c r="F5740" t="str">
        <f t="shared" si="186"/>
        <v>01</v>
      </c>
      <c r="G5740" t="s">
        <v>512</v>
      </c>
      <c r="H5740">
        <v>1</v>
      </c>
      <c r="I5740" t="s">
        <v>5</v>
      </c>
      <c r="J5740" t="s">
        <v>5</v>
      </c>
      <c r="K5740" t="s">
        <v>6</v>
      </c>
      <c r="L5740">
        <v>884</v>
      </c>
      <c r="M5740" t="str">
        <f>VLOOKUP(E5740,Translations!$A$1:$B$7,2,FALSE)</f>
        <v>Midtjylland</v>
      </c>
      <c r="N5740" t="str">
        <f>VLOOKUP(D5740,Translations!$I$2:$K$101,2,FALSE)</f>
        <v>Ikast-Brande</v>
      </c>
      <c r="O5740" t="str">
        <f>VLOOKUP(G5740,Translations!$M$2:$N$9,2,FALSE)</f>
        <v>[X2074] SARS-CoV-2 (RNA), Testcenter</v>
      </c>
      <c r="P5740" t="str">
        <f>VLOOKUP(F5740,Translations!$D$1:$F$13,2,FALSE)</f>
        <v>Ok</v>
      </c>
      <c r="Q5740" t="str">
        <f>VLOOKUP(F5740,Translations!$D$2:$G$13,4,FALSE)</f>
        <v>01 - Aktiv, bopæl i DK</v>
      </c>
      <c r="R5740" t="str">
        <f>VLOOKUP(H5740,Translations!$P$2:$Q$10,2,FALSE)</f>
        <v>1 - Selvstændigt sikret - med lægevalg</v>
      </c>
      <c r="S5740" t="str">
        <f>VLOOKUP(F5740,Translations!$D$2:$F$13,3,FALSE)</f>
        <v>Ja</v>
      </c>
    </row>
    <row r="5741" spans="1:19" x14ac:dyDescent="0.2">
      <c r="A5741" s="3">
        <v>43973</v>
      </c>
      <c r="B5741" t="s">
        <v>403</v>
      </c>
      <c r="C5741" t="s">
        <v>404</v>
      </c>
      <c r="D5741">
        <v>760</v>
      </c>
      <c r="E5741">
        <v>1082</v>
      </c>
      <c r="F5741" t="str">
        <f t="shared" si="186"/>
        <v>01</v>
      </c>
      <c r="G5741" t="s">
        <v>512</v>
      </c>
      <c r="H5741">
        <v>1</v>
      </c>
      <c r="I5741" t="s">
        <v>5</v>
      </c>
      <c r="J5741" t="s">
        <v>5</v>
      </c>
      <c r="K5741" t="s">
        <v>6</v>
      </c>
      <c r="L5741">
        <v>17</v>
      </c>
      <c r="M5741" t="str">
        <f>VLOOKUP(E5741,Translations!$A$1:$B$7,2,FALSE)</f>
        <v>Midtjylland</v>
      </c>
      <c r="N5741" t="str">
        <f>VLOOKUP(D5741,Translations!$I$2:$K$101,2,FALSE)</f>
        <v>Ringkøbing-Skjern</v>
      </c>
      <c r="O5741" t="str">
        <f>VLOOKUP(G5741,Translations!$M$2:$N$9,2,FALSE)</f>
        <v>[X2074] SARS-CoV-2 (RNA), Testcenter</v>
      </c>
      <c r="P5741" t="str">
        <f>VLOOKUP(F5741,Translations!$D$1:$F$13,2,FALSE)</f>
        <v>Ok</v>
      </c>
      <c r="Q5741" t="str">
        <f>VLOOKUP(F5741,Translations!$D$2:$G$13,4,FALSE)</f>
        <v>01 - Aktiv, bopæl i DK</v>
      </c>
      <c r="R5741" t="str">
        <f>VLOOKUP(H5741,Translations!$P$2:$Q$10,2,FALSE)</f>
        <v>1 - Selvstændigt sikret - med lægevalg</v>
      </c>
      <c r="S5741" t="str">
        <f>VLOOKUP(F5741,Translations!$D$2:$F$13,3,FALSE)</f>
        <v>Ja</v>
      </c>
    </row>
    <row r="5742" spans="1:19" x14ac:dyDescent="0.2">
      <c r="A5742" s="3">
        <v>43973</v>
      </c>
      <c r="B5742" t="s">
        <v>403</v>
      </c>
      <c r="C5742" t="s">
        <v>404</v>
      </c>
      <c r="D5742">
        <v>760</v>
      </c>
      <c r="E5742">
        <v>1082</v>
      </c>
      <c r="F5742" t="str">
        <f t="shared" si="186"/>
        <v>01</v>
      </c>
      <c r="G5742" t="s">
        <v>512</v>
      </c>
      <c r="H5742">
        <v>2</v>
      </c>
      <c r="I5742" t="s">
        <v>5</v>
      </c>
      <c r="J5742" t="s">
        <v>5</v>
      </c>
      <c r="K5742" t="s">
        <v>6</v>
      </c>
      <c r="L5742">
        <v>1</v>
      </c>
      <c r="M5742" t="str">
        <f>VLOOKUP(E5742,Translations!$A$1:$B$7,2,FALSE)</f>
        <v>Midtjylland</v>
      </c>
      <c r="N5742" t="str">
        <f>VLOOKUP(D5742,Translations!$I$2:$K$101,2,FALSE)</f>
        <v>Ringkøbing-Skjern</v>
      </c>
      <c r="O5742" t="str">
        <f>VLOOKUP(G5742,Translations!$M$2:$N$9,2,FALSE)</f>
        <v>[X2074] SARS-CoV-2 (RNA), Testcenter</v>
      </c>
      <c r="P5742" t="str">
        <f>VLOOKUP(F5742,Translations!$D$1:$F$13,2,FALSE)</f>
        <v>Ok</v>
      </c>
      <c r="Q5742" t="str">
        <f>VLOOKUP(F5742,Translations!$D$2:$G$13,4,FALSE)</f>
        <v>01 - Aktiv, bopæl i DK</v>
      </c>
      <c r="R5742" t="str">
        <f>VLOOKUP(H5742,Translations!$P$2:$Q$10,2,FALSE)</f>
        <v>2 - Selvstændigt sikret - uden lægevalg</v>
      </c>
      <c r="S5742" t="str">
        <f>VLOOKUP(F5742,Translations!$D$2:$F$13,3,FALSE)</f>
        <v>Ja</v>
      </c>
    </row>
    <row r="5743" spans="1:19" x14ac:dyDescent="0.2">
      <c r="A5743" s="3">
        <v>43973</v>
      </c>
      <c r="B5743" t="s">
        <v>403</v>
      </c>
      <c r="C5743" t="s">
        <v>404</v>
      </c>
      <c r="D5743">
        <v>766</v>
      </c>
      <c r="E5743">
        <v>1082</v>
      </c>
      <c r="F5743" t="str">
        <f t="shared" si="186"/>
        <v>01</v>
      </c>
      <c r="G5743" t="s">
        <v>512</v>
      </c>
      <c r="H5743">
        <v>1</v>
      </c>
      <c r="I5743" t="s">
        <v>5</v>
      </c>
      <c r="J5743" t="s">
        <v>5</v>
      </c>
      <c r="K5743" t="s">
        <v>6</v>
      </c>
      <c r="L5743">
        <v>7</v>
      </c>
      <c r="M5743" t="str">
        <f>VLOOKUP(E5743,Translations!$A$1:$B$7,2,FALSE)</f>
        <v>Midtjylland</v>
      </c>
      <c r="N5743" t="str">
        <f>VLOOKUP(D5743,Translations!$I$2:$K$101,2,FALSE)</f>
        <v>Hedensted</v>
      </c>
      <c r="O5743" t="str">
        <f>VLOOKUP(G5743,Translations!$M$2:$N$9,2,FALSE)</f>
        <v>[X2074] SARS-CoV-2 (RNA), Testcenter</v>
      </c>
      <c r="P5743" t="str">
        <f>VLOOKUP(F5743,Translations!$D$1:$F$13,2,FALSE)</f>
        <v>Ok</v>
      </c>
      <c r="Q5743" t="str">
        <f>VLOOKUP(F5743,Translations!$D$2:$G$13,4,FALSE)</f>
        <v>01 - Aktiv, bopæl i DK</v>
      </c>
      <c r="R5743" t="str">
        <f>VLOOKUP(H5743,Translations!$P$2:$Q$10,2,FALSE)</f>
        <v>1 - Selvstændigt sikret - med lægevalg</v>
      </c>
      <c r="S5743" t="str">
        <f>VLOOKUP(F5743,Translations!$D$2:$F$13,3,FALSE)</f>
        <v>Ja</v>
      </c>
    </row>
    <row r="5744" spans="1:19" x14ac:dyDescent="0.2">
      <c r="A5744" s="3">
        <v>43973</v>
      </c>
      <c r="B5744" t="s">
        <v>403</v>
      </c>
      <c r="C5744" t="s">
        <v>404</v>
      </c>
      <c r="D5744">
        <v>779</v>
      </c>
      <c r="E5744">
        <v>1082</v>
      </c>
      <c r="F5744" t="str">
        <f t="shared" si="186"/>
        <v>01</v>
      </c>
      <c r="G5744" t="s">
        <v>512</v>
      </c>
      <c r="H5744">
        <v>1</v>
      </c>
      <c r="I5744" t="s">
        <v>5</v>
      </c>
      <c r="J5744" t="s">
        <v>5</v>
      </c>
      <c r="K5744" t="s">
        <v>6</v>
      </c>
      <c r="L5744">
        <v>3</v>
      </c>
      <c r="M5744" t="str">
        <f>VLOOKUP(E5744,Translations!$A$1:$B$7,2,FALSE)</f>
        <v>Midtjylland</v>
      </c>
      <c r="N5744" t="str">
        <f>VLOOKUP(D5744,Translations!$I$2:$K$101,2,FALSE)</f>
        <v>Skive</v>
      </c>
      <c r="O5744" t="str">
        <f>VLOOKUP(G5744,Translations!$M$2:$N$9,2,FALSE)</f>
        <v>[X2074] SARS-CoV-2 (RNA), Testcenter</v>
      </c>
      <c r="P5744" t="str">
        <f>VLOOKUP(F5744,Translations!$D$1:$F$13,2,FALSE)</f>
        <v>Ok</v>
      </c>
      <c r="Q5744" t="str">
        <f>VLOOKUP(F5744,Translations!$D$2:$G$13,4,FALSE)</f>
        <v>01 - Aktiv, bopæl i DK</v>
      </c>
      <c r="R5744" t="str">
        <f>VLOOKUP(H5744,Translations!$P$2:$Q$10,2,FALSE)</f>
        <v>1 - Selvstændigt sikret - med lægevalg</v>
      </c>
      <c r="S5744" t="str">
        <f>VLOOKUP(F5744,Translations!$D$2:$F$13,3,FALSE)</f>
        <v>Ja</v>
      </c>
    </row>
    <row r="5745" spans="1:19" x14ac:dyDescent="0.2">
      <c r="A5745" s="3">
        <v>43973</v>
      </c>
      <c r="B5745" t="s">
        <v>403</v>
      </c>
      <c r="C5745" t="s">
        <v>404</v>
      </c>
      <c r="D5745">
        <v>791</v>
      </c>
      <c r="E5745">
        <v>1082</v>
      </c>
      <c r="F5745" t="str">
        <f t="shared" si="186"/>
        <v>01</v>
      </c>
      <c r="G5745" t="s">
        <v>512</v>
      </c>
      <c r="H5745">
        <v>1</v>
      </c>
      <c r="I5745" t="s">
        <v>5</v>
      </c>
      <c r="J5745" t="s">
        <v>5</v>
      </c>
      <c r="K5745" t="s">
        <v>6</v>
      </c>
      <c r="L5745">
        <v>21</v>
      </c>
      <c r="M5745" t="str">
        <f>VLOOKUP(E5745,Translations!$A$1:$B$7,2,FALSE)</f>
        <v>Midtjylland</v>
      </c>
      <c r="N5745" t="str">
        <f>VLOOKUP(D5745,Translations!$I$2:$K$101,2,FALSE)</f>
        <v>Viborg</v>
      </c>
      <c r="O5745" t="str">
        <f>VLOOKUP(G5745,Translations!$M$2:$N$9,2,FALSE)</f>
        <v>[X2074] SARS-CoV-2 (RNA), Testcenter</v>
      </c>
      <c r="P5745" t="str">
        <f>VLOOKUP(F5745,Translations!$D$1:$F$13,2,FALSE)</f>
        <v>Ok</v>
      </c>
      <c r="Q5745" t="str">
        <f>VLOOKUP(F5745,Translations!$D$2:$G$13,4,FALSE)</f>
        <v>01 - Aktiv, bopæl i DK</v>
      </c>
      <c r="R5745" t="str">
        <f>VLOOKUP(H5745,Translations!$P$2:$Q$10,2,FALSE)</f>
        <v>1 - Selvstændigt sikret - med lægevalg</v>
      </c>
      <c r="S5745" t="str">
        <f>VLOOKUP(F5745,Translations!$D$2:$F$13,3,FALSE)</f>
        <v>Ja</v>
      </c>
    </row>
    <row r="5746" spans="1:19" x14ac:dyDescent="0.2">
      <c r="A5746" s="3">
        <v>43973</v>
      </c>
      <c r="B5746" t="s">
        <v>403</v>
      </c>
      <c r="C5746" t="s">
        <v>404</v>
      </c>
      <c r="D5746">
        <v>851</v>
      </c>
      <c r="E5746">
        <v>1081</v>
      </c>
      <c r="F5746" t="str">
        <f t="shared" si="186"/>
        <v>01</v>
      </c>
      <c r="G5746" t="s">
        <v>512</v>
      </c>
      <c r="H5746">
        <v>1</v>
      </c>
      <c r="I5746" t="s">
        <v>5</v>
      </c>
      <c r="J5746" t="s">
        <v>5</v>
      </c>
      <c r="K5746" t="s">
        <v>6</v>
      </c>
      <c r="L5746">
        <v>3</v>
      </c>
      <c r="M5746" t="str">
        <f>VLOOKUP(E5746,Translations!$A$1:$B$7,2,FALSE)</f>
        <v>Nordjylland</v>
      </c>
      <c r="N5746" t="str">
        <f>VLOOKUP(D5746,Translations!$I$2:$K$101,2,FALSE)</f>
        <v>Aalborg</v>
      </c>
      <c r="O5746" t="str">
        <f>VLOOKUP(G5746,Translations!$M$2:$N$9,2,FALSE)</f>
        <v>[X2074] SARS-CoV-2 (RNA), Testcenter</v>
      </c>
      <c r="P5746" t="str">
        <f>VLOOKUP(F5746,Translations!$D$1:$F$13,2,FALSE)</f>
        <v>Ok</v>
      </c>
      <c r="Q5746" t="str">
        <f>VLOOKUP(F5746,Translations!$D$2:$G$13,4,FALSE)</f>
        <v>01 - Aktiv, bopæl i DK</v>
      </c>
      <c r="R5746" t="str">
        <f>VLOOKUP(H5746,Translations!$P$2:$Q$10,2,FALSE)</f>
        <v>1 - Selvstændigt sikret - med lægevalg</v>
      </c>
      <c r="S5746" t="str">
        <f>VLOOKUP(F5746,Translations!$D$2:$F$13,3,FALSE)</f>
        <v>Ja</v>
      </c>
    </row>
    <row r="5747" spans="1:19" x14ac:dyDescent="0.2">
      <c r="A5747" s="3">
        <v>43973</v>
      </c>
      <c r="B5747" t="s">
        <v>405</v>
      </c>
      <c r="C5747" t="s">
        <v>406</v>
      </c>
      <c r="D5747">
        <v>169</v>
      </c>
      <c r="E5747">
        <v>1084</v>
      </c>
      <c r="F5747" t="str">
        <f t="shared" si="186"/>
        <v>01</v>
      </c>
      <c r="G5747" t="s">
        <v>514</v>
      </c>
      <c r="H5747">
        <v>1</v>
      </c>
      <c r="I5747" t="s">
        <v>6</v>
      </c>
      <c r="J5747" t="s">
        <v>5</v>
      </c>
      <c r="K5747" t="s">
        <v>6</v>
      </c>
      <c r="L5747">
        <v>1</v>
      </c>
      <c r="M5747" t="str">
        <f>VLOOKUP(E5747,Translations!$A$1:$B$7,2,FALSE)</f>
        <v>Hovedstaden</v>
      </c>
      <c r="N5747" t="str">
        <f>VLOOKUP(D5747,Translations!$I$2:$K$101,2,FALSE)</f>
        <v>Høje-Taastrup</v>
      </c>
      <c r="O5747" t="str">
        <f>VLOOKUP(G5747,Translations!$M$2:$N$9,2,FALSE)</f>
        <v>[R2075] SARS-CoV-2-Ab, Epidemiologisk</v>
      </c>
      <c r="P5747" t="str">
        <f>VLOOKUP(F5747,Translations!$D$1:$F$13,2,FALSE)</f>
        <v>Ok</v>
      </c>
      <c r="Q5747" t="str">
        <f>VLOOKUP(F5747,Translations!$D$2:$G$13,4,FALSE)</f>
        <v>01 - Aktiv, bopæl i DK</v>
      </c>
      <c r="R5747" t="str">
        <f>VLOOKUP(H5747,Translations!$P$2:$Q$10,2,FALSE)</f>
        <v>1 - Selvstændigt sikret - med lægevalg</v>
      </c>
      <c r="S5747" t="str">
        <f>VLOOKUP(F5747,Translations!$D$2:$F$13,3,FALSE)</f>
        <v>Ja</v>
      </c>
    </row>
    <row r="5748" spans="1:19" x14ac:dyDescent="0.2">
      <c r="A5748" s="3">
        <v>43973</v>
      </c>
      <c r="B5748" t="s">
        <v>405</v>
      </c>
      <c r="C5748" t="s">
        <v>406</v>
      </c>
      <c r="D5748">
        <v>420</v>
      </c>
      <c r="E5748">
        <v>1083</v>
      </c>
      <c r="F5748" t="str">
        <f t="shared" si="186"/>
        <v>01</v>
      </c>
      <c r="G5748" t="s">
        <v>514</v>
      </c>
      <c r="H5748">
        <v>1</v>
      </c>
      <c r="I5748" t="s">
        <v>6</v>
      </c>
      <c r="J5748" t="s">
        <v>5</v>
      </c>
      <c r="K5748" t="s">
        <v>6</v>
      </c>
      <c r="L5748">
        <v>1</v>
      </c>
      <c r="M5748" t="str">
        <f>VLOOKUP(E5748,Translations!$A$1:$B$7,2,FALSE)</f>
        <v>Syddanmark</v>
      </c>
      <c r="N5748" t="str">
        <f>VLOOKUP(D5748,Translations!$I$2:$K$101,2,FALSE)</f>
        <v>Assens</v>
      </c>
      <c r="O5748" t="str">
        <f>VLOOKUP(G5748,Translations!$M$2:$N$9,2,FALSE)</f>
        <v>[R2075] SARS-CoV-2-Ab, Epidemiologisk</v>
      </c>
      <c r="P5748" t="str">
        <f>VLOOKUP(F5748,Translations!$D$1:$F$13,2,FALSE)</f>
        <v>Ok</v>
      </c>
      <c r="Q5748" t="str">
        <f>VLOOKUP(F5748,Translations!$D$2:$G$13,4,FALSE)</f>
        <v>01 - Aktiv, bopæl i DK</v>
      </c>
      <c r="R5748" t="str">
        <f>VLOOKUP(H5748,Translations!$P$2:$Q$10,2,FALSE)</f>
        <v>1 - Selvstændigt sikret - med lægevalg</v>
      </c>
      <c r="S5748" t="str">
        <f>VLOOKUP(F5748,Translations!$D$2:$F$13,3,FALSE)</f>
        <v>Ja</v>
      </c>
    </row>
    <row r="5749" spans="1:19" x14ac:dyDescent="0.2">
      <c r="A5749" s="3">
        <v>43973</v>
      </c>
      <c r="B5749" t="s">
        <v>407</v>
      </c>
      <c r="C5749" t="s">
        <v>408</v>
      </c>
      <c r="D5749">
        <v>101</v>
      </c>
      <c r="E5749">
        <v>1084</v>
      </c>
      <c r="F5749" t="str">
        <f t="shared" si="186"/>
        <v>01</v>
      </c>
      <c r="G5749" t="s">
        <v>512</v>
      </c>
      <c r="H5749">
        <v>1</v>
      </c>
      <c r="I5749" t="s">
        <v>6</v>
      </c>
      <c r="J5749" t="s">
        <v>5</v>
      </c>
      <c r="K5749" t="s">
        <v>6</v>
      </c>
      <c r="L5749">
        <v>4</v>
      </c>
      <c r="M5749" t="str">
        <f>VLOOKUP(E5749,Translations!$A$1:$B$7,2,FALSE)</f>
        <v>Hovedstaden</v>
      </c>
      <c r="N5749" t="str">
        <f>VLOOKUP(D5749,Translations!$I$2:$K$101,2,FALSE)</f>
        <v>København</v>
      </c>
      <c r="O5749" t="str">
        <f>VLOOKUP(G5749,Translations!$M$2:$N$9,2,FALSE)</f>
        <v>[X2074] SARS-CoV-2 (RNA), Testcenter</v>
      </c>
      <c r="P5749" t="str">
        <f>VLOOKUP(F5749,Translations!$D$1:$F$13,2,FALSE)</f>
        <v>Ok</v>
      </c>
      <c r="Q5749" t="str">
        <f>VLOOKUP(F5749,Translations!$D$2:$G$13,4,FALSE)</f>
        <v>01 - Aktiv, bopæl i DK</v>
      </c>
      <c r="R5749" t="str">
        <f>VLOOKUP(H5749,Translations!$P$2:$Q$10,2,FALSE)</f>
        <v>1 - Selvstændigt sikret - med lægevalg</v>
      </c>
      <c r="S5749" t="str">
        <f>VLOOKUP(F5749,Translations!$D$2:$F$13,3,FALSE)</f>
        <v>Ja</v>
      </c>
    </row>
    <row r="5750" spans="1:19" x14ac:dyDescent="0.2">
      <c r="A5750" s="3">
        <v>43973</v>
      </c>
      <c r="B5750" t="s">
        <v>407</v>
      </c>
      <c r="C5750" t="s">
        <v>408</v>
      </c>
      <c r="D5750">
        <v>621</v>
      </c>
      <c r="E5750">
        <v>1083</v>
      </c>
      <c r="F5750" t="str">
        <f t="shared" si="186"/>
        <v>01</v>
      </c>
      <c r="G5750" t="s">
        <v>512</v>
      </c>
      <c r="H5750">
        <v>1</v>
      </c>
      <c r="I5750" t="s">
        <v>6</v>
      </c>
      <c r="J5750" t="s">
        <v>5</v>
      </c>
      <c r="K5750" t="s">
        <v>6</v>
      </c>
      <c r="L5750">
        <v>1</v>
      </c>
      <c r="M5750" t="str">
        <f>VLOOKUP(E5750,Translations!$A$1:$B$7,2,FALSE)</f>
        <v>Syddanmark</v>
      </c>
      <c r="N5750" t="str">
        <f>VLOOKUP(D5750,Translations!$I$2:$K$101,2,FALSE)</f>
        <v>Kolding</v>
      </c>
      <c r="O5750" t="str">
        <f>VLOOKUP(G5750,Translations!$M$2:$N$9,2,FALSE)</f>
        <v>[X2074] SARS-CoV-2 (RNA), Testcenter</v>
      </c>
      <c r="P5750" t="str">
        <f>VLOOKUP(F5750,Translations!$D$1:$F$13,2,FALSE)</f>
        <v>Ok</v>
      </c>
      <c r="Q5750" t="str">
        <f>VLOOKUP(F5750,Translations!$D$2:$G$13,4,FALSE)</f>
        <v>01 - Aktiv, bopæl i DK</v>
      </c>
      <c r="R5750" t="str">
        <f>VLOOKUP(H5750,Translations!$P$2:$Q$10,2,FALSE)</f>
        <v>1 - Selvstændigt sikret - med lægevalg</v>
      </c>
      <c r="S5750" t="str">
        <f>VLOOKUP(F5750,Translations!$D$2:$F$13,3,FALSE)</f>
        <v>Ja</v>
      </c>
    </row>
    <row r="5751" spans="1:19" x14ac:dyDescent="0.2">
      <c r="A5751" s="3">
        <v>43973</v>
      </c>
      <c r="B5751" t="s">
        <v>407</v>
      </c>
      <c r="C5751" t="s">
        <v>408</v>
      </c>
      <c r="D5751">
        <v>751</v>
      </c>
      <c r="E5751">
        <v>1082</v>
      </c>
      <c r="F5751" t="str">
        <f t="shared" si="186"/>
        <v>01</v>
      </c>
      <c r="G5751" t="s">
        <v>512</v>
      </c>
      <c r="H5751">
        <v>1</v>
      </c>
      <c r="I5751" t="s">
        <v>6</v>
      </c>
      <c r="J5751" t="s">
        <v>5</v>
      </c>
      <c r="K5751" t="s">
        <v>6</v>
      </c>
      <c r="L5751">
        <v>1</v>
      </c>
      <c r="M5751" t="str">
        <f>VLOOKUP(E5751,Translations!$A$1:$B$7,2,FALSE)</f>
        <v>Midtjylland</v>
      </c>
      <c r="N5751" t="str">
        <f>VLOOKUP(D5751,Translations!$I$2:$K$101,2,FALSE)</f>
        <v>Aarhus</v>
      </c>
      <c r="O5751" t="str">
        <f>VLOOKUP(G5751,Translations!$M$2:$N$9,2,FALSE)</f>
        <v>[X2074] SARS-CoV-2 (RNA), Testcenter</v>
      </c>
      <c r="P5751" t="str">
        <f>VLOOKUP(F5751,Translations!$D$1:$F$13,2,FALSE)</f>
        <v>Ok</v>
      </c>
      <c r="Q5751" t="str">
        <f>VLOOKUP(F5751,Translations!$D$2:$G$13,4,FALSE)</f>
        <v>01 - Aktiv, bopæl i DK</v>
      </c>
      <c r="R5751" t="str">
        <f>VLOOKUP(H5751,Translations!$P$2:$Q$10,2,FALSE)</f>
        <v>1 - Selvstændigt sikret - med lægevalg</v>
      </c>
      <c r="S5751" t="str">
        <f>VLOOKUP(F5751,Translations!$D$2:$F$13,3,FALSE)</f>
        <v>Ja</v>
      </c>
    </row>
    <row r="5752" spans="1:19" x14ac:dyDescent="0.2">
      <c r="A5752" s="3">
        <v>43973</v>
      </c>
      <c r="B5752" t="s">
        <v>409</v>
      </c>
      <c r="C5752" t="s">
        <v>410</v>
      </c>
      <c r="D5752">
        <v>101</v>
      </c>
      <c r="E5752">
        <v>1084</v>
      </c>
      <c r="F5752" t="str">
        <f t="shared" si="186"/>
        <v>01</v>
      </c>
      <c r="G5752" t="s">
        <v>512</v>
      </c>
      <c r="H5752">
        <v>1</v>
      </c>
      <c r="I5752" t="s">
        <v>6</v>
      </c>
      <c r="J5752" t="s">
        <v>5</v>
      </c>
      <c r="K5752" t="s">
        <v>6</v>
      </c>
      <c r="L5752">
        <v>2</v>
      </c>
      <c r="M5752" t="str">
        <f>VLOOKUP(E5752,Translations!$A$1:$B$7,2,FALSE)</f>
        <v>Hovedstaden</v>
      </c>
      <c r="N5752" t="str">
        <f>VLOOKUP(D5752,Translations!$I$2:$K$101,2,FALSE)</f>
        <v>København</v>
      </c>
      <c r="O5752" t="str">
        <f>VLOOKUP(G5752,Translations!$M$2:$N$9,2,FALSE)</f>
        <v>[X2074] SARS-CoV-2 (RNA), Testcenter</v>
      </c>
      <c r="P5752" t="str">
        <f>VLOOKUP(F5752,Translations!$D$1:$F$13,2,FALSE)</f>
        <v>Ok</v>
      </c>
      <c r="Q5752" t="str">
        <f>VLOOKUP(F5752,Translations!$D$2:$G$13,4,FALSE)</f>
        <v>01 - Aktiv, bopæl i DK</v>
      </c>
      <c r="R5752" t="str">
        <f>VLOOKUP(H5752,Translations!$P$2:$Q$10,2,FALSE)</f>
        <v>1 - Selvstændigt sikret - med lægevalg</v>
      </c>
      <c r="S5752" t="str">
        <f>VLOOKUP(F5752,Translations!$D$2:$F$13,3,FALSE)</f>
        <v>Ja</v>
      </c>
    </row>
    <row r="5753" spans="1:19" x14ac:dyDescent="0.2">
      <c r="A5753" s="3">
        <v>43973</v>
      </c>
      <c r="B5753" t="s">
        <v>409</v>
      </c>
      <c r="C5753" t="s">
        <v>410</v>
      </c>
      <c r="D5753">
        <v>147</v>
      </c>
      <c r="E5753">
        <v>1084</v>
      </c>
      <c r="F5753" t="str">
        <f t="shared" si="186"/>
        <v>01</v>
      </c>
      <c r="G5753" t="s">
        <v>512</v>
      </c>
      <c r="H5753">
        <v>1</v>
      </c>
      <c r="I5753" t="s">
        <v>6</v>
      </c>
      <c r="J5753" t="s">
        <v>5</v>
      </c>
      <c r="K5753" t="s">
        <v>6</v>
      </c>
      <c r="L5753">
        <v>1</v>
      </c>
      <c r="M5753" t="str">
        <f>VLOOKUP(E5753,Translations!$A$1:$B$7,2,FALSE)</f>
        <v>Hovedstaden</v>
      </c>
      <c r="N5753" t="str">
        <f>VLOOKUP(D5753,Translations!$I$2:$K$101,2,FALSE)</f>
        <v>Frederiksberg</v>
      </c>
      <c r="O5753" t="str">
        <f>VLOOKUP(G5753,Translations!$M$2:$N$9,2,FALSE)</f>
        <v>[X2074] SARS-CoV-2 (RNA), Testcenter</v>
      </c>
      <c r="P5753" t="str">
        <f>VLOOKUP(F5753,Translations!$D$1:$F$13,2,FALSE)</f>
        <v>Ok</v>
      </c>
      <c r="Q5753" t="str">
        <f>VLOOKUP(F5753,Translations!$D$2:$G$13,4,FALSE)</f>
        <v>01 - Aktiv, bopæl i DK</v>
      </c>
      <c r="R5753" t="str">
        <f>VLOOKUP(H5753,Translations!$P$2:$Q$10,2,FALSE)</f>
        <v>1 - Selvstændigt sikret - med lægevalg</v>
      </c>
      <c r="S5753" t="str">
        <f>VLOOKUP(F5753,Translations!$D$2:$F$13,3,FALSE)</f>
        <v>Ja</v>
      </c>
    </row>
    <row r="5754" spans="1:19" x14ac:dyDescent="0.2">
      <c r="A5754" s="3">
        <v>43973</v>
      </c>
      <c r="B5754" t="s">
        <v>409</v>
      </c>
      <c r="C5754" t="s">
        <v>410</v>
      </c>
      <c r="D5754">
        <v>151</v>
      </c>
      <c r="E5754">
        <v>1084</v>
      </c>
      <c r="F5754" t="str">
        <f t="shared" si="186"/>
        <v>01</v>
      </c>
      <c r="G5754" t="s">
        <v>512</v>
      </c>
      <c r="H5754">
        <v>1</v>
      </c>
      <c r="I5754" t="s">
        <v>6</v>
      </c>
      <c r="J5754" t="s">
        <v>5</v>
      </c>
      <c r="K5754" t="s">
        <v>6</v>
      </c>
      <c r="L5754">
        <v>1</v>
      </c>
      <c r="M5754" t="str">
        <f>VLOOKUP(E5754,Translations!$A$1:$B$7,2,FALSE)</f>
        <v>Hovedstaden</v>
      </c>
      <c r="N5754" t="str">
        <f>VLOOKUP(D5754,Translations!$I$2:$K$101,2,FALSE)</f>
        <v>Ballerup</v>
      </c>
      <c r="O5754" t="str">
        <f>VLOOKUP(G5754,Translations!$M$2:$N$9,2,FALSE)</f>
        <v>[X2074] SARS-CoV-2 (RNA), Testcenter</v>
      </c>
      <c r="P5754" t="str">
        <f>VLOOKUP(F5754,Translations!$D$1:$F$13,2,FALSE)</f>
        <v>Ok</v>
      </c>
      <c r="Q5754" t="str">
        <f>VLOOKUP(F5754,Translations!$D$2:$G$13,4,FALSE)</f>
        <v>01 - Aktiv, bopæl i DK</v>
      </c>
      <c r="R5754" t="str">
        <f>VLOOKUP(H5754,Translations!$P$2:$Q$10,2,FALSE)</f>
        <v>1 - Selvstændigt sikret - med lægevalg</v>
      </c>
      <c r="S5754" t="str">
        <f>VLOOKUP(F5754,Translations!$D$2:$F$13,3,FALSE)</f>
        <v>Ja</v>
      </c>
    </row>
    <row r="5755" spans="1:19" x14ac:dyDescent="0.2">
      <c r="A5755" s="3">
        <v>43973</v>
      </c>
      <c r="B5755" t="s">
        <v>409</v>
      </c>
      <c r="C5755" t="s">
        <v>410</v>
      </c>
      <c r="D5755">
        <v>240</v>
      </c>
      <c r="E5755">
        <v>1084</v>
      </c>
      <c r="F5755" t="str">
        <f t="shared" si="186"/>
        <v>01</v>
      </c>
      <c r="G5755" t="s">
        <v>512</v>
      </c>
      <c r="H5755">
        <v>1</v>
      </c>
      <c r="I5755" t="s">
        <v>6</v>
      </c>
      <c r="J5755" t="s">
        <v>5</v>
      </c>
      <c r="K5755" t="s">
        <v>6</v>
      </c>
      <c r="L5755">
        <v>1</v>
      </c>
      <c r="M5755" t="str">
        <f>VLOOKUP(E5755,Translations!$A$1:$B$7,2,FALSE)</f>
        <v>Hovedstaden</v>
      </c>
      <c r="N5755" t="str">
        <f>VLOOKUP(D5755,Translations!$I$2:$K$101,2,FALSE)</f>
        <v>Egedal</v>
      </c>
      <c r="O5755" t="str">
        <f>VLOOKUP(G5755,Translations!$M$2:$N$9,2,FALSE)</f>
        <v>[X2074] SARS-CoV-2 (RNA), Testcenter</v>
      </c>
      <c r="P5755" t="str">
        <f>VLOOKUP(F5755,Translations!$D$1:$F$13,2,FALSE)</f>
        <v>Ok</v>
      </c>
      <c r="Q5755" t="str">
        <f>VLOOKUP(F5755,Translations!$D$2:$G$13,4,FALSE)</f>
        <v>01 - Aktiv, bopæl i DK</v>
      </c>
      <c r="R5755" t="str">
        <f>VLOOKUP(H5755,Translations!$P$2:$Q$10,2,FALSE)</f>
        <v>1 - Selvstændigt sikret - med lægevalg</v>
      </c>
      <c r="S5755" t="str">
        <f>VLOOKUP(F5755,Translations!$D$2:$F$13,3,FALSE)</f>
        <v>Ja</v>
      </c>
    </row>
    <row r="5756" spans="1:19" x14ac:dyDescent="0.2">
      <c r="A5756" s="3">
        <v>43973</v>
      </c>
      <c r="B5756" t="s">
        <v>409</v>
      </c>
      <c r="C5756" t="s">
        <v>410</v>
      </c>
      <c r="D5756">
        <v>330</v>
      </c>
      <c r="E5756">
        <v>1085</v>
      </c>
      <c r="F5756" t="str">
        <f t="shared" si="186"/>
        <v>01</v>
      </c>
      <c r="G5756" t="s">
        <v>512</v>
      </c>
      <c r="H5756">
        <v>1</v>
      </c>
      <c r="I5756" t="s">
        <v>6</v>
      </c>
      <c r="J5756" t="s">
        <v>5</v>
      </c>
      <c r="K5756" t="s">
        <v>6</v>
      </c>
      <c r="L5756">
        <v>1</v>
      </c>
      <c r="M5756" t="str">
        <f>VLOOKUP(E5756,Translations!$A$1:$B$7,2,FALSE)</f>
        <v>Sjælland</v>
      </c>
      <c r="N5756" t="str">
        <f>VLOOKUP(D5756,Translations!$I$2:$K$101,2,FALSE)</f>
        <v>Slagelse</v>
      </c>
      <c r="O5756" t="str">
        <f>VLOOKUP(G5756,Translations!$M$2:$N$9,2,FALSE)</f>
        <v>[X2074] SARS-CoV-2 (RNA), Testcenter</v>
      </c>
      <c r="P5756" t="str">
        <f>VLOOKUP(F5756,Translations!$D$1:$F$13,2,FALSE)</f>
        <v>Ok</v>
      </c>
      <c r="Q5756" t="str">
        <f>VLOOKUP(F5756,Translations!$D$2:$G$13,4,FALSE)</f>
        <v>01 - Aktiv, bopæl i DK</v>
      </c>
      <c r="R5756" t="str">
        <f>VLOOKUP(H5756,Translations!$P$2:$Q$10,2,FALSE)</f>
        <v>1 - Selvstændigt sikret - med lægevalg</v>
      </c>
      <c r="S5756" t="str">
        <f>VLOOKUP(F5756,Translations!$D$2:$F$13,3,FALSE)</f>
        <v>Ja</v>
      </c>
    </row>
    <row r="5757" spans="1:19" x14ac:dyDescent="0.2">
      <c r="A5757" s="3">
        <v>43973</v>
      </c>
      <c r="B5757" t="s">
        <v>409</v>
      </c>
      <c r="C5757" t="s">
        <v>410</v>
      </c>
      <c r="D5757">
        <v>370</v>
      </c>
      <c r="E5757">
        <v>1085</v>
      </c>
      <c r="F5757" t="str">
        <f t="shared" si="186"/>
        <v>01</v>
      </c>
      <c r="G5757" t="s">
        <v>512</v>
      </c>
      <c r="H5757">
        <v>1</v>
      </c>
      <c r="I5757" t="s">
        <v>6</v>
      </c>
      <c r="J5757" t="s">
        <v>5</v>
      </c>
      <c r="K5757" t="s">
        <v>6</v>
      </c>
      <c r="L5757">
        <v>1</v>
      </c>
      <c r="M5757" t="str">
        <f>VLOOKUP(E5757,Translations!$A$1:$B$7,2,FALSE)</f>
        <v>Sjælland</v>
      </c>
      <c r="N5757" t="str">
        <f>VLOOKUP(D5757,Translations!$I$2:$K$101,2,FALSE)</f>
        <v>Næstved</v>
      </c>
      <c r="O5757" t="str">
        <f>VLOOKUP(G5757,Translations!$M$2:$N$9,2,FALSE)</f>
        <v>[X2074] SARS-CoV-2 (RNA), Testcenter</v>
      </c>
      <c r="P5757" t="str">
        <f>VLOOKUP(F5757,Translations!$D$1:$F$13,2,FALSE)</f>
        <v>Ok</v>
      </c>
      <c r="Q5757" t="str">
        <f>VLOOKUP(F5757,Translations!$D$2:$G$13,4,FALSE)</f>
        <v>01 - Aktiv, bopæl i DK</v>
      </c>
      <c r="R5757" t="str">
        <f>VLOOKUP(H5757,Translations!$P$2:$Q$10,2,FALSE)</f>
        <v>1 - Selvstændigt sikret - med lægevalg</v>
      </c>
      <c r="S5757" t="str">
        <f>VLOOKUP(F5757,Translations!$D$2:$F$13,3,FALSE)</f>
        <v>Ja</v>
      </c>
    </row>
    <row r="5758" spans="1:19" x14ac:dyDescent="0.2">
      <c r="A5758" s="3">
        <v>43973</v>
      </c>
      <c r="B5758" t="s">
        <v>409</v>
      </c>
      <c r="C5758" t="s">
        <v>410</v>
      </c>
      <c r="D5758">
        <v>376</v>
      </c>
      <c r="E5758">
        <v>1085</v>
      </c>
      <c r="F5758" t="str">
        <f t="shared" si="186"/>
        <v>01</v>
      </c>
      <c r="G5758" t="s">
        <v>512</v>
      </c>
      <c r="H5758">
        <v>1</v>
      </c>
      <c r="I5758" t="s">
        <v>6</v>
      </c>
      <c r="J5758" t="s">
        <v>5</v>
      </c>
      <c r="K5758" t="s">
        <v>6</v>
      </c>
      <c r="L5758">
        <v>1</v>
      </c>
      <c r="M5758" t="str">
        <f>VLOOKUP(E5758,Translations!$A$1:$B$7,2,FALSE)</f>
        <v>Sjælland</v>
      </c>
      <c r="N5758" t="str">
        <f>VLOOKUP(D5758,Translations!$I$2:$K$101,2,FALSE)</f>
        <v>Guldborgsund</v>
      </c>
      <c r="O5758" t="str">
        <f>VLOOKUP(G5758,Translations!$M$2:$N$9,2,FALSE)</f>
        <v>[X2074] SARS-CoV-2 (RNA), Testcenter</v>
      </c>
      <c r="P5758" t="str">
        <f>VLOOKUP(F5758,Translations!$D$1:$F$13,2,FALSE)</f>
        <v>Ok</v>
      </c>
      <c r="Q5758" t="str">
        <f>VLOOKUP(F5758,Translations!$D$2:$G$13,4,FALSE)</f>
        <v>01 - Aktiv, bopæl i DK</v>
      </c>
      <c r="R5758" t="str">
        <f>VLOOKUP(H5758,Translations!$P$2:$Q$10,2,FALSE)</f>
        <v>1 - Selvstændigt sikret - med lægevalg</v>
      </c>
      <c r="S5758" t="str">
        <f>VLOOKUP(F5758,Translations!$D$2:$F$13,3,FALSE)</f>
        <v>Ja</v>
      </c>
    </row>
    <row r="5759" spans="1:19" x14ac:dyDescent="0.2">
      <c r="A5759" s="3">
        <v>43973</v>
      </c>
      <c r="B5759" t="s">
        <v>409</v>
      </c>
      <c r="C5759" t="s">
        <v>410</v>
      </c>
      <c r="D5759">
        <v>561</v>
      </c>
      <c r="E5759">
        <v>1083</v>
      </c>
      <c r="F5759" t="str">
        <f t="shared" si="186"/>
        <v>01</v>
      </c>
      <c r="G5759" t="s">
        <v>512</v>
      </c>
      <c r="H5759">
        <v>1</v>
      </c>
      <c r="I5759" t="s">
        <v>6</v>
      </c>
      <c r="J5759" t="s">
        <v>5</v>
      </c>
      <c r="K5759" t="s">
        <v>6</v>
      </c>
      <c r="L5759">
        <v>1</v>
      </c>
      <c r="M5759" t="str">
        <f>VLOOKUP(E5759,Translations!$A$1:$B$7,2,FALSE)</f>
        <v>Syddanmark</v>
      </c>
      <c r="N5759" t="str">
        <f>VLOOKUP(D5759,Translations!$I$2:$K$101,2,FALSE)</f>
        <v>Esbjerg</v>
      </c>
      <c r="O5759" t="str">
        <f>VLOOKUP(G5759,Translations!$M$2:$N$9,2,FALSE)</f>
        <v>[X2074] SARS-CoV-2 (RNA), Testcenter</v>
      </c>
      <c r="P5759" t="str">
        <f>VLOOKUP(F5759,Translations!$D$1:$F$13,2,FALSE)</f>
        <v>Ok</v>
      </c>
      <c r="Q5759" t="str">
        <f>VLOOKUP(F5759,Translations!$D$2:$G$13,4,FALSE)</f>
        <v>01 - Aktiv, bopæl i DK</v>
      </c>
      <c r="R5759" t="str">
        <f>VLOOKUP(H5759,Translations!$P$2:$Q$10,2,FALSE)</f>
        <v>1 - Selvstændigt sikret - med lægevalg</v>
      </c>
      <c r="S5759" t="str">
        <f>VLOOKUP(F5759,Translations!$D$2:$F$13,3,FALSE)</f>
        <v>Ja</v>
      </c>
    </row>
    <row r="5760" spans="1:19" x14ac:dyDescent="0.2">
      <c r="A5760" s="3">
        <v>43973</v>
      </c>
      <c r="B5760" t="s">
        <v>409</v>
      </c>
      <c r="C5760" t="s">
        <v>410</v>
      </c>
      <c r="D5760">
        <v>706</v>
      </c>
      <c r="E5760">
        <v>1082</v>
      </c>
      <c r="F5760" t="str">
        <f t="shared" si="186"/>
        <v>01</v>
      </c>
      <c r="G5760" t="s">
        <v>512</v>
      </c>
      <c r="H5760">
        <v>1</v>
      </c>
      <c r="I5760" t="s">
        <v>6</v>
      </c>
      <c r="J5760" t="s">
        <v>5</v>
      </c>
      <c r="K5760" t="s">
        <v>6</v>
      </c>
      <c r="L5760">
        <v>1</v>
      </c>
      <c r="M5760" t="str">
        <f>VLOOKUP(E5760,Translations!$A$1:$B$7,2,FALSE)</f>
        <v>Midtjylland</v>
      </c>
      <c r="N5760" t="str">
        <f>VLOOKUP(D5760,Translations!$I$2:$K$101,2,FALSE)</f>
        <v>Syddjurs</v>
      </c>
      <c r="O5760" t="str">
        <f>VLOOKUP(G5760,Translations!$M$2:$N$9,2,FALSE)</f>
        <v>[X2074] SARS-CoV-2 (RNA), Testcenter</v>
      </c>
      <c r="P5760" t="str">
        <f>VLOOKUP(F5760,Translations!$D$1:$F$13,2,FALSE)</f>
        <v>Ok</v>
      </c>
      <c r="Q5760" t="str">
        <f>VLOOKUP(F5760,Translations!$D$2:$G$13,4,FALSE)</f>
        <v>01 - Aktiv, bopæl i DK</v>
      </c>
      <c r="R5760" t="str">
        <f>VLOOKUP(H5760,Translations!$P$2:$Q$10,2,FALSE)</f>
        <v>1 - Selvstændigt sikret - med lægevalg</v>
      </c>
      <c r="S5760" t="str">
        <f>VLOOKUP(F5760,Translations!$D$2:$F$13,3,FALSE)</f>
        <v>Ja</v>
      </c>
    </row>
    <row r="5761" spans="1:19" x14ac:dyDescent="0.2">
      <c r="A5761" s="3">
        <v>43973</v>
      </c>
      <c r="B5761" t="s">
        <v>409</v>
      </c>
      <c r="C5761" t="s">
        <v>410</v>
      </c>
      <c r="D5761">
        <v>751</v>
      </c>
      <c r="E5761">
        <v>1082</v>
      </c>
      <c r="F5761" t="str">
        <f t="shared" si="186"/>
        <v>01</v>
      </c>
      <c r="G5761" t="s">
        <v>512</v>
      </c>
      <c r="H5761">
        <v>1</v>
      </c>
      <c r="I5761" t="s">
        <v>6</v>
      </c>
      <c r="J5761" t="s">
        <v>5</v>
      </c>
      <c r="K5761" t="s">
        <v>6</v>
      </c>
      <c r="L5761">
        <v>2</v>
      </c>
      <c r="M5761" t="str">
        <f>VLOOKUP(E5761,Translations!$A$1:$B$7,2,FALSE)</f>
        <v>Midtjylland</v>
      </c>
      <c r="N5761" t="str">
        <f>VLOOKUP(D5761,Translations!$I$2:$K$101,2,FALSE)</f>
        <v>Aarhus</v>
      </c>
      <c r="O5761" t="str">
        <f>VLOOKUP(G5761,Translations!$M$2:$N$9,2,FALSE)</f>
        <v>[X2074] SARS-CoV-2 (RNA), Testcenter</v>
      </c>
      <c r="P5761" t="str">
        <f>VLOOKUP(F5761,Translations!$D$1:$F$13,2,FALSE)</f>
        <v>Ok</v>
      </c>
      <c r="Q5761" t="str">
        <f>VLOOKUP(F5761,Translations!$D$2:$G$13,4,FALSE)</f>
        <v>01 - Aktiv, bopæl i DK</v>
      </c>
      <c r="R5761" t="str">
        <f>VLOOKUP(H5761,Translations!$P$2:$Q$10,2,FALSE)</f>
        <v>1 - Selvstændigt sikret - med lægevalg</v>
      </c>
      <c r="S5761" t="str">
        <f>VLOOKUP(F5761,Translations!$D$2:$F$13,3,FALSE)</f>
        <v>Ja</v>
      </c>
    </row>
    <row r="5762" spans="1:19" x14ac:dyDescent="0.2">
      <c r="A5762" s="3">
        <v>43976</v>
      </c>
      <c r="B5762" t="s">
        <v>413</v>
      </c>
      <c r="C5762" t="s">
        <v>414</v>
      </c>
      <c r="D5762">
        <v>400</v>
      </c>
      <c r="E5762">
        <v>1084</v>
      </c>
      <c r="F5762" t="str">
        <f t="shared" ref="F5762:F5799" si="187">"01"</f>
        <v>01</v>
      </c>
      <c r="G5762" t="s">
        <v>512</v>
      </c>
      <c r="H5762">
        <v>1</v>
      </c>
      <c r="I5762" t="s">
        <v>5</v>
      </c>
      <c r="J5762" t="s">
        <v>5</v>
      </c>
      <c r="K5762" t="s">
        <v>6</v>
      </c>
      <c r="L5762">
        <v>30</v>
      </c>
      <c r="M5762" t="str">
        <f>VLOOKUP(E5762,Translations!$A$1:$B$7,2,FALSE)</f>
        <v>Hovedstaden</v>
      </c>
      <c r="N5762" t="str">
        <f>VLOOKUP(D5762,Translations!$I$2:$K$101,2,FALSE)</f>
        <v>Bornholm</v>
      </c>
      <c r="O5762" t="str">
        <f>VLOOKUP(G5762,Translations!$M$2:$N$9,2,FALSE)</f>
        <v>[X2074] SARS-CoV-2 (RNA), Testcenter</v>
      </c>
      <c r="P5762" t="str">
        <f>VLOOKUP(F5762,Translations!$D$1:$F$13,2,FALSE)</f>
        <v>Ok</v>
      </c>
      <c r="Q5762" t="str">
        <f>VLOOKUP(F5762,Translations!$D$2:$G$13,4,FALSE)</f>
        <v>01 - Aktiv, bopæl i DK</v>
      </c>
      <c r="R5762" t="str">
        <f>VLOOKUP(H5762,Translations!$P$2:$Q$10,2,FALSE)</f>
        <v>1 - Selvstændigt sikret - med lægevalg</v>
      </c>
      <c r="S5762" t="str">
        <f>VLOOKUP(F5762,Translations!$D$2:$F$13,3,FALSE)</f>
        <v>Ja</v>
      </c>
    </row>
    <row r="5763" spans="1:19" x14ac:dyDescent="0.2">
      <c r="A5763" s="3">
        <v>43976</v>
      </c>
      <c r="B5763" t="s">
        <v>415</v>
      </c>
      <c r="C5763" t="s">
        <v>416</v>
      </c>
      <c r="D5763">
        <v>101</v>
      </c>
      <c r="E5763">
        <v>1084</v>
      </c>
      <c r="F5763" t="str">
        <f t="shared" si="187"/>
        <v>01</v>
      </c>
      <c r="G5763" t="s">
        <v>514</v>
      </c>
      <c r="H5763">
        <v>1</v>
      </c>
      <c r="I5763" t="s">
        <v>6</v>
      </c>
      <c r="J5763" t="s">
        <v>5</v>
      </c>
      <c r="K5763" t="s">
        <v>6</v>
      </c>
      <c r="L5763">
        <v>1</v>
      </c>
      <c r="M5763" t="str">
        <f>VLOOKUP(E5763,Translations!$A$1:$B$7,2,FALSE)</f>
        <v>Hovedstaden</v>
      </c>
      <c r="N5763" t="str">
        <f>VLOOKUP(D5763,Translations!$I$2:$K$101,2,FALSE)</f>
        <v>København</v>
      </c>
      <c r="O5763" t="str">
        <f>VLOOKUP(G5763,Translations!$M$2:$N$9,2,FALSE)</f>
        <v>[R2075] SARS-CoV-2-Ab, Epidemiologisk</v>
      </c>
      <c r="P5763" t="str">
        <f>VLOOKUP(F5763,Translations!$D$1:$F$13,2,FALSE)</f>
        <v>Ok</v>
      </c>
      <c r="Q5763" t="str">
        <f>VLOOKUP(F5763,Translations!$D$2:$G$13,4,FALSE)</f>
        <v>01 - Aktiv, bopæl i DK</v>
      </c>
      <c r="R5763" t="str">
        <f>VLOOKUP(H5763,Translations!$P$2:$Q$10,2,FALSE)</f>
        <v>1 - Selvstændigt sikret - med lægevalg</v>
      </c>
      <c r="S5763" t="str">
        <f>VLOOKUP(F5763,Translations!$D$2:$F$13,3,FALSE)</f>
        <v>Ja</v>
      </c>
    </row>
    <row r="5764" spans="1:19" x14ac:dyDescent="0.2">
      <c r="A5764" s="3">
        <v>43976</v>
      </c>
      <c r="B5764" t="s">
        <v>415</v>
      </c>
      <c r="C5764" t="s">
        <v>416</v>
      </c>
      <c r="D5764">
        <v>159</v>
      </c>
      <c r="E5764">
        <v>1084</v>
      </c>
      <c r="F5764" t="str">
        <f t="shared" si="187"/>
        <v>01</v>
      </c>
      <c r="G5764" t="s">
        <v>514</v>
      </c>
      <c r="H5764">
        <v>1</v>
      </c>
      <c r="I5764" t="s">
        <v>6</v>
      </c>
      <c r="J5764" t="s">
        <v>5</v>
      </c>
      <c r="K5764" t="s">
        <v>6</v>
      </c>
      <c r="L5764">
        <v>1</v>
      </c>
      <c r="M5764" t="str">
        <f>VLOOKUP(E5764,Translations!$A$1:$B$7,2,FALSE)</f>
        <v>Hovedstaden</v>
      </c>
      <c r="N5764" t="str">
        <f>VLOOKUP(D5764,Translations!$I$2:$K$101,2,FALSE)</f>
        <v>Gladsaxe</v>
      </c>
      <c r="O5764" t="str">
        <f>VLOOKUP(G5764,Translations!$M$2:$N$9,2,FALSE)</f>
        <v>[R2075] SARS-CoV-2-Ab, Epidemiologisk</v>
      </c>
      <c r="P5764" t="str">
        <f>VLOOKUP(F5764,Translations!$D$1:$F$13,2,FALSE)</f>
        <v>Ok</v>
      </c>
      <c r="Q5764" t="str">
        <f>VLOOKUP(F5764,Translations!$D$2:$G$13,4,FALSE)</f>
        <v>01 - Aktiv, bopæl i DK</v>
      </c>
      <c r="R5764" t="str">
        <f>VLOOKUP(H5764,Translations!$P$2:$Q$10,2,FALSE)</f>
        <v>1 - Selvstændigt sikret - med lægevalg</v>
      </c>
      <c r="S5764" t="str">
        <f>VLOOKUP(F5764,Translations!$D$2:$F$13,3,FALSE)</f>
        <v>Ja</v>
      </c>
    </row>
    <row r="5765" spans="1:19" x14ac:dyDescent="0.2">
      <c r="A5765" s="3">
        <v>43976</v>
      </c>
      <c r="B5765" t="s">
        <v>415</v>
      </c>
      <c r="C5765" t="s">
        <v>416</v>
      </c>
      <c r="D5765">
        <v>370</v>
      </c>
      <c r="E5765">
        <v>1085</v>
      </c>
      <c r="F5765" t="str">
        <f t="shared" si="187"/>
        <v>01</v>
      </c>
      <c r="G5765" t="s">
        <v>514</v>
      </c>
      <c r="H5765">
        <v>1</v>
      </c>
      <c r="I5765" t="s">
        <v>6</v>
      </c>
      <c r="J5765" t="s">
        <v>5</v>
      </c>
      <c r="K5765" t="s">
        <v>6</v>
      </c>
      <c r="L5765">
        <v>2</v>
      </c>
      <c r="M5765" t="str">
        <f>VLOOKUP(E5765,Translations!$A$1:$B$7,2,FALSE)</f>
        <v>Sjælland</v>
      </c>
      <c r="N5765" t="str">
        <f>VLOOKUP(D5765,Translations!$I$2:$K$101,2,FALSE)</f>
        <v>Næstved</v>
      </c>
      <c r="O5765" t="str">
        <f>VLOOKUP(G5765,Translations!$M$2:$N$9,2,FALSE)</f>
        <v>[R2075] SARS-CoV-2-Ab, Epidemiologisk</v>
      </c>
      <c r="P5765" t="str">
        <f>VLOOKUP(F5765,Translations!$D$1:$F$13,2,FALSE)</f>
        <v>Ok</v>
      </c>
      <c r="Q5765" t="str">
        <f>VLOOKUP(F5765,Translations!$D$2:$G$13,4,FALSE)</f>
        <v>01 - Aktiv, bopæl i DK</v>
      </c>
      <c r="R5765" t="str">
        <f>VLOOKUP(H5765,Translations!$P$2:$Q$10,2,FALSE)</f>
        <v>1 - Selvstændigt sikret - med lægevalg</v>
      </c>
      <c r="S5765" t="str">
        <f>VLOOKUP(F5765,Translations!$D$2:$F$13,3,FALSE)</f>
        <v>Ja</v>
      </c>
    </row>
    <row r="5766" spans="1:19" x14ac:dyDescent="0.2">
      <c r="A5766" s="3">
        <v>43976</v>
      </c>
      <c r="B5766" t="s">
        <v>415</v>
      </c>
      <c r="C5766" t="s">
        <v>416</v>
      </c>
      <c r="D5766">
        <v>461</v>
      </c>
      <c r="E5766">
        <v>1083</v>
      </c>
      <c r="F5766" t="str">
        <f t="shared" si="187"/>
        <v>01</v>
      </c>
      <c r="G5766" t="s">
        <v>514</v>
      </c>
      <c r="H5766">
        <v>1</v>
      </c>
      <c r="I5766" t="s">
        <v>6</v>
      </c>
      <c r="J5766" t="s">
        <v>5</v>
      </c>
      <c r="K5766" t="s">
        <v>6</v>
      </c>
      <c r="L5766">
        <v>1</v>
      </c>
      <c r="M5766" t="str">
        <f>VLOOKUP(E5766,Translations!$A$1:$B$7,2,FALSE)</f>
        <v>Syddanmark</v>
      </c>
      <c r="N5766" t="str">
        <f>VLOOKUP(D5766,Translations!$I$2:$K$101,2,FALSE)</f>
        <v>Odense</v>
      </c>
      <c r="O5766" t="str">
        <f>VLOOKUP(G5766,Translations!$M$2:$N$9,2,FALSE)</f>
        <v>[R2075] SARS-CoV-2-Ab, Epidemiologisk</v>
      </c>
      <c r="P5766" t="str">
        <f>VLOOKUP(F5766,Translations!$D$1:$F$13,2,FALSE)</f>
        <v>Ok</v>
      </c>
      <c r="Q5766" t="str">
        <f>VLOOKUP(F5766,Translations!$D$2:$G$13,4,FALSE)</f>
        <v>01 - Aktiv, bopæl i DK</v>
      </c>
      <c r="R5766" t="str">
        <f>VLOOKUP(H5766,Translations!$P$2:$Q$10,2,FALSE)</f>
        <v>1 - Selvstændigt sikret - med lægevalg</v>
      </c>
      <c r="S5766" t="str">
        <f>VLOOKUP(F5766,Translations!$D$2:$F$13,3,FALSE)</f>
        <v>Ja</v>
      </c>
    </row>
    <row r="5767" spans="1:19" x14ac:dyDescent="0.2">
      <c r="A5767" s="3">
        <v>43976</v>
      </c>
      <c r="B5767" t="s">
        <v>415</v>
      </c>
      <c r="C5767" t="s">
        <v>416</v>
      </c>
      <c r="D5767">
        <v>751</v>
      </c>
      <c r="E5767">
        <v>1082</v>
      </c>
      <c r="F5767" t="str">
        <f t="shared" si="187"/>
        <v>01</v>
      </c>
      <c r="G5767" t="s">
        <v>514</v>
      </c>
      <c r="H5767">
        <v>1</v>
      </c>
      <c r="I5767" t="s">
        <v>6</v>
      </c>
      <c r="J5767" t="s">
        <v>5</v>
      </c>
      <c r="K5767" t="s">
        <v>6</v>
      </c>
      <c r="L5767">
        <v>8</v>
      </c>
      <c r="M5767" t="str">
        <f>VLOOKUP(E5767,Translations!$A$1:$B$7,2,FALSE)</f>
        <v>Midtjylland</v>
      </c>
      <c r="N5767" t="str">
        <f>VLOOKUP(D5767,Translations!$I$2:$K$101,2,FALSE)</f>
        <v>Aarhus</v>
      </c>
      <c r="O5767" t="str">
        <f>VLOOKUP(G5767,Translations!$M$2:$N$9,2,FALSE)</f>
        <v>[R2075] SARS-CoV-2-Ab, Epidemiologisk</v>
      </c>
      <c r="P5767" t="str">
        <f>VLOOKUP(F5767,Translations!$D$1:$F$13,2,FALSE)</f>
        <v>Ok</v>
      </c>
      <c r="Q5767" t="str">
        <f>VLOOKUP(F5767,Translations!$D$2:$G$13,4,FALSE)</f>
        <v>01 - Aktiv, bopæl i DK</v>
      </c>
      <c r="R5767" t="str">
        <f>VLOOKUP(H5767,Translations!$P$2:$Q$10,2,FALSE)</f>
        <v>1 - Selvstændigt sikret - med lægevalg</v>
      </c>
      <c r="S5767" t="str">
        <f>VLOOKUP(F5767,Translations!$D$2:$F$13,3,FALSE)</f>
        <v>Ja</v>
      </c>
    </row>
    <row r="5768" spans="1:19" x14ac:dyDescent="0.2">
      <c r="A5768" s="3">
        <v>43976</v>
      </c>
      <c r="B5768" t="s">
        <v>415</v>
      </c>
      <c r="C5768" t="s">
        <v>416</v>
      </c>
      <c r="D5768">
        <v>810</v>
      </c>
      <c r="E5768">
        <v>1081</v>
      </c>
      <c r="F5768" t="str">
        <f t="shared" si="187"/>
        <v>01</v>
      </c>
      <c r="G5768" t="s">
        <v>514</v>
      </c>
      <c r="H5768">
        <v>1</v>
      </c>
      <c r="I5768" t="s">
        <v>6</v>
      </c>
      <c r="J5768" t="s">
        <v>5</v>
      </c>
      <c r="K5768" t="s">
        <v>6</v>
      </c>
      <c r="L5768">
        <v>1</v>
      </c>
      <c r="M5768" t="str">
        <f>VLOOKUP(E5768,Translations!$A$1:$B$7,2,FALSE)</f>
        <v>Nordjylland</v>
      </c>
      <c r="N5768" t="str">
        <f>VLOOKUP(D5768,Translations!$I$2:$K$101,2,FALSE)</f>
        <v>Brønderslev</v>
      </c>
      <c r="O5768" t="str">
        <f>VLOOKUP(G5768,Translations!$M$2:$N$9,2,FALSE)</f>
        <v>[R2075] SARS-CoV-2-Ab, Epidemiologisk</v>
      </c>
      <c r="P5768" t="str">
        <f>VLOOKUP(F5768,Translations!$D$1:$F$13,2,FALSE)</f>
        <v>Ok</v>
      </c>
      <c r="Q5768" t="str">
        <f>VLOOKUP(F5768,Translations!$D$2:$G$13,4,FALSE)</f>
        <v>01 - Aktiv, bopæl i DK</v>
      </c>
      <c r="R5768" t="str">
        <f>VLOOKUP(H5768,Translations!$P$2:$Q$10,2,FALSE)</f>
        <v>1 - Selvstændigt sikret - med lægevalg</v>
      </c>
      <c r="S5768" t="str">
        <f>VLOOKUP(F5768,Translations!$D$2:$F$13,3,FALSE)</f>
        <v>Ja</v>
      </c>
    </row>
    <row r="5769" spans="1:19" x14ac:dyDescent="0.2">
      <c r="A5769" s="3">
        <v>43976</v>
      </c>
      <c r="B5769" t="s">
        <v>415</v>
      </c>
      <c r="C5769" t="s">
        <v>416</v>
      </c>
      <c r="D5769">
        <v>851</v>
      </c>
      <c r="E5769">
        <v>1081</v>
      </c>
      <c r="F5769" t="str">
        <f t="shared" si="187"/>
        <v>01</v>
      </c>
      <c r="G5769" t="s">
        <v>514</v>
      </c>
      <c r="H5769">
        <v>1</v>
      </c>
      <c r="I5769" t="s">
        <v>6</v>
      </c>
      <c r="J5769" t="s">
        <v>5</v>
      </c>
      <c r="K5769" t="s">
        <v>6</v>
      </c>
      <c r="L5769">
        <v>1</v>
      </c>
      <c r="M5769" t="str">
        <f>VLOOKUP(E5769,Translations!$A$1:$B$7,2,FALSE)</f>
        <v>Nordjylland</v>
      </c>
      <c r="N5769" t="str">
        <f>VLOOKUP(D5769,Translations!$I$2:$K$101,2,FALSE)</f>
        <v>Aalborg</v>
      </c>
      <c r="O5769" t="str">
        <f>VLOOKUP(G5769,Translations!$M$2:$N$9,2,FALSE)</f>
        <v>[R2075] SARS-CoV-2-Ab, Epidemiologisk</v>
      </c>
      <c r="P5769" t="str">
        <f>VLOOKUP(F5769,Translations!$D$1:$F$13,2,FALSE)</f>
        <v>Ok</v>
      </c>
      <c r="Q5769" t="str">
        <f>VLOOKUP(F5769,Translations!$D$2:$G$13,4,FALSE)</f>
        <v>01 - Aktiv, bopæl i DK</v>
      </c>
      <c r="R5769" t="str">
        <f>VLOOKUP(H5769,Translations!$P$2:$Q$10,2,FALSE)</f>
        <v>1 - Selvstændigt sikret - med lægevalg</v>
      </c>
      <c r="S5769" t="str">
        <f>VLOOKUP(F5769,Translations!$D$2:$F$13,3,FALSE)</f>
        <v>Ja</v>
      </c>
    </row>
    <row r="5770" spans="1:19" x14ac:dyDescent="0.2">
      <c r="A5770" s="3">
        <v>43976</v>
      </c>
      <c r="B5770" t="s">
        <v>417</v>
      </c>
      <c r="C5770" t="s">
        <v>418</v>
      </c>
      <c r="D5770">
        <v>101</v>
      </c>
      <c r="E5770">
        <v>1084</v>
      </c>
      <c r="F5770" t="str">
        <f t="shared" si="187"/>
        <v>01</v>
      </c>
      <c r="G5770" t="s">
        <v>512</v>
      </c>
      <c r="H5770">
        <v>1</v>
      </c>
      <c r="I5770" t="s">
        <v>6</v>
      </c>
      <c r="J5770" t="s">
        <v>5</v>
      </c>
      <c r="K5770" t="s">
        <v>6</v>
      </c>
      <c r="L5770">
        <v>28</v>
      </c>
      <c r="M5770" t="str">
        <f>VLOOKUP(E5770,Translations!$A$1:$B$7,2,FALSE)</f>
        <v>Hovedstaden</v>
      </c>
      <c r="N5770" t="str">
        <f>VLOOKUP(D5770,Translations!$I$2:$K$101,2,FALSE)</f>
        <v>København</v>
      </c>
      <c r="O5770" t="str">
        <f>VLOOKUP(G5770,Translations!$M$2:$N$9,2,FALSE)</f>
        <v>[X2074] SARS-CoV-2 (RNA), Testcenter</v>
      </c>
      <c r="P5770" t="str">
        <f>VLOOKUP(F5770,Translations!$D$1:$F$13,2,FALSE)</f>
        <v>Ok</v>
      </c>
      <c r="Q5770" t="str">
        <f>VLOOKUP(F5770,Translations!$D$2:$G$13,4,FALSE)</f>
        <v>01 - Aktiv, bopæl i DK</v>
      </c>
      <c r="R5770" t="str">
        <f>VLOOKUP(H5770,Translations!$P$2:$Q$10,2,FALSE)</f>
        <v>1 - Selvstændigt sikret - med lægevalg</v>
      </c>
      <c r="S5770" t="str">
        <f>VLOOKUP(F5770,Translations!$D$2:$F$13,3,FALSE)</f>
        <v>Ja</v>
      </c>
    </row>
    <row r="5771" spans="1:19" x14ac:dyDescent="0.2">
      <c r="A5771" s="3">
        <v>43976</v>
      </c>
      <c r="B5771" t="s">
        <v>417</v>
      </c>
      <c r="C5771" t="s">
        <v>418</v>
      </c>
      <c r="D5771">
        <v>147</v>
      </c>
      <c r="E5771">
        <v>1084</v>
      </c>
      <c r="F5771" t="str">
        <f t="shared" si="187"/>
        <v>01</v>
      </c>
      <c r="G5771" t="s">
        <v>512</v>
      </c>
      <c r="H5771">
        <v>1</v>
      </c>
      <c r="I5771" t="s">
        <v>6</v>
      </c>
      <c r="J5771" t="s">
        <v>5</v>
      </c>
      <c r="K5771" t="s">
        <v>6</v>
      </c>
      <c r="L5771">
        <v>7</v>
      </c>
      <c r="M5771" t="str">
        <f>VLOOKUP(E5771,Translations!$A$1:$B$7,2,FALSE)</f>
        <v>Hovedstaden</v>
      </c>
      <c r="N5771" t="str">
        <f>VLOOKUP(D5771,Translations!$I$2:$K$101,2,FALSE)</f>
        <v>Frederiksberg</v>
      </c>
      <c r="O5771" t="str">
        <f>VLOOKUP(G5771,Translations!$M$2:$N$9,2,FALSE)</f>
        <v>[X2074] SARS-CoV-2 (RNA), Testcenter</v>
      </c>
      <c r="P5771" t="str">
        <f>VLOOKUP(F5771,Translations!$D$1:$F$13,2,FALSE)</f>
        <v>Ok</v>
      </c>
      <c r="Q5771" t="str">
        <f>VLOOKUP(F5771,Translations!$D$2:$G$13,4,FALSE)</f>
        <v>01 - Aktiv, bopæl i DK</v>
      </c>
      <c r="R5771" t="str">
        <f>VLOOKUP(H5771,Translations!$P$2:$Q$10,2,FALSE)</f>
        <v>1 - Selvstændigt sikret - med lægevalg</v>
      </c>
      <c r="S5771" t="str">
        <f>VLOOKUP(F5771,Translations!$D$2:$F$13,3,FALSE)</f>
        <v>Ja</v>
      </c>
    </row>
    <row r="5772" spans="1:19" x14ac:dyDescent="0.2">
      <c r="A5772" s="3">
        <v>43976</v>
      </c>
      <c r="B5772" t="s">
        <v>417</v>
      </c>
      <c r="C5772" t="s">
        <v>418</v>
      </c>
      <c r="D5772">
        <v>153</v>
      </c>
      <c r="E5772">
        <v>1084</v>
      </c>
      <c r="F5772" t="str">
        <f t="shared" si="187"/>
        <v>01</v>
      </c>
      <c r="G5772" t="s">
        <v>512</v>
      </c>
      <c r="H5772">
        <v>1</v>
      </c>
      <c r="I5772" t="s">
        <v>6</v>
      </c>
      <c r="J5772" t="s">
        <v>5</v>
      </c>
      <c r="K5772" t="s">
        <v>6</v>
      </c>
      <c r="L5772">
        <v>1</v>
      </c>
      <c r="M5772" t="str">
        <f>VLOOKUP(E5772,Translations!$A$1:$B$7,2,FALSE)</f>
        <v>Hovedstaden</v>
      </c>
      <c r="N5772" t="str">
        <f>VLOOKUP(D5772,Translations!$I$2:$K$101,2,FALSE)</f>
        <v>Brøndby</v>
      </c>
      <c r="O5772" t="str">
        <f>VLOOKUP(G5772,Translations!$M$2:$N$9,2,FALSE)</f>
        <v>[X2074] SARS-CoV-2 (RNA), Testcenter</v>
      </c>
      <c r="P5772" t="str">
        <f>VLOOKUP(F5772,Translations!$D$1:$F$13,2,FALSE)</f>
        <v>Ok</v>
      </c>
      <c r="Q5772" t="str">
        <f>VLOOKUP(F5772,Translations!$D$2:$G$13,4,FALSE)</f>
        <v>01 - Aktiv, bopæl i DK</v>
      </c>
      <c r="R5772" t="str">
        <f>VLOOKUP(H5772,Translations!$P$2:$Q$10,2,FALSE)</f>
        <v>1 - Selvstændigt sikret - med lægevalg</v>
      </c>
      <c r="S5772" t="str">
        <f>VLOOKUP(F5772,Translations!$D$2:$F$13,3,FALSE)</f>
        <v>Ja</v>
      </c>
    </row>
    <row r="5773" spans="1:19" x14ac:dyDescent="0.2">
      <c r="A5773" s="3">
        <v>43976</v>
      </c>
      <c r="B5773" t="s">
        <v>417</v>
      </c>
      <c r="C5773" t="s">
        <v>418</v>
      </c>
      <c r="D5773">
        <v>157</v>
      </c>
      <c r="E5773">
        <v>1084</v>
      </c>
      <c r="F5773" t="str">
        <f t="shared" si="187"/>
        <v>01</v>
      </c>
      <c r="G5773" t="s">
        <v>512</v>
      </c>
      <c r="H5773">
        <v>1</v>
      </c>
      <c r="I5773" t="s">
        <v>6</v>
      </c>
      <c r="J5773" t="s">
        <v>5</v>
      </c>
      <c r="K5773" t="s">
        <v>6</v>
      </c>
      <c r="L5773">
        <v>3</v>
      </c>
      <c r="M5773" t="str">
        <f>VLOOKUP(E5773,Translations!$A$1:$B$7,2,FALSE)</f>
        <v>Hovedstaden</v>
      </c>
      <c r="N5773" t="str">
        <f>VLOOKUP(D5773,Translations!$I$2:$K$101,2,FALSE)</f>
        <v>Gentofte</v>
      </c>
      <c r="O5773" t="str">
        <f>VLOOKUP(G5773,Translations!$M$2:$N$9,2,FALSE)</f>
        <v>[X2074] SARS-CoV-2 (RNA), Testcenter</v>
      </c>
      <c r="P5773" t="str">
        <f>VLOOKUP(F5773,Translations!$D$1:$F$13,2,FALSE)</f>
        <v>Ok</v>
      </c>
      <c r="Q5773" t="str">
        <f>VLOOKUP(F5773,Translations!$D$2:$G$13,4,FALSE)</f>
        <v>01 - Aktiv, bopæl i DK</v>
      </c>
      <c r="R5773" t="str">
        <f>VLOOKUP(H5773,Translations!$P$2:$Q$10,2,FALSE)</f>
        <v>1 - Selvstændigt sikret - med lægevalg</v>
      </c>
      <c r="S5773" t="str">
        <f>VLOOKUP(F5773,Translations!$D$2:$F$13,3,FALSE)</f>
        <v>Ja</v>
      </c>
    </row>
    <row r="5774" spans="1:19" x14ac:dyDescent="0.2">
      <c r="A5774" s="3">
        <v>43976</v>
      </c>
      <c r="B5774" t="s">
        <v>417</v>
      </c>
      <c r="C5774" t="s">
        <v>418</v>
      </c>
      <c r="D5774">
        <v>163</v>
      </c>
      <c r="E5774">
        <v>1084</v>
      </c>
      <c r="F5774" t="str">
        <f t="shared" si="187"/>
        <v>01</v>
      </c>
      <c r="G5774" t="s">
        <v>512</v>
      </c>
      <c r="H5774">
        <v>1</v>
      </c>
      <c r="I5774" t="s">
        <v>6</v>
      </c>
      <c r="J5774" t="s">
        <v>5</v>
      </c>
      <c r="K5774" t="s">
        <v>6</v>
      </c>
      <c r="L5774">
        <v>1</v>
      </c>
      <c r="M5774" t="str">
        <f>VLOOKUP(E5774,Translations!$A$1:$B$7,2,FALSE)</f>
        <v>Hovedstaden</v>
      </c>
      <c r="N5774" t="str">
        <f>VLOOKUP(D5774,Translations!$I$2:$K$101,2,FALSE)</f>
        <v>Herlev</v>
      </c>
      <c r="O5774" t="str">
        <f>VLOOKUP(G5774,Translations!$M$2:$N$9,2,FALSE)</f>
        <v>[X2074] SARS-CoV-2 (RNA), Testcenter</v>
      </c>
      <c r="P5774" t="str">
        <f>VLOOKUP(F5774,Translations!$D$1:$F$13,2,FALSE)</f>
        <v>Ok</v>
      </c>
      <c r="Q5774" t="str">
        <f>VLOOKUP(F5774,Translations!$D$2:$G$13,4,FALSE)</f>
        <v>01 - Aktiv, bopæl i DK</v>
      </c>
      <c r="R5774" t="str">
        <f>VLOOKUP(H5774,Translations!$P$2:$Q$10,2,FALSE)</f>
        <v>1 - Selvstændigt sikret - med lægevalg</v>
      </c>
      <c r="S5774" t="str">
        <f>VLOOKUP(F5774,Translations!$D$2:$F$13,3,FALSE)</f>
        <v>Ja</v>
      </c>
    </row>
    <row r="5775" spans="1:19" x14ac:dyDescent="0.2">
      <c r="A5775" s="3">
        <v>43976</v>
      </c>
      <c r="B5775" t="s">
        <v>417</v>
      </c>
      <c r="C5775" t="s">
        <v>418</v>
      </c>
      <c r="D5775">
        <v>165</v>
      </c>
      <c r="E5775">
        <v>1084</v>
      </c>
      <c r="F5775" t="str">
        <f t="shared" si="187"/>
        <v>01</v>
      </c>
      <c r="G5775" t="s">
        <v>512</v>
      </c>
      <c r="H5775">
        <v>1</v>
      </c>
      <c r="I5775" t="s">
        <v>6</v>
      </c>
      <c r="J5775" t="s">
        <v>5</v>
      </c>
      <c r="K5775" t="s">
        <v>6</v>
      </c>
      <c r="L5775">
        <v>1</v>
      </c>
      <c r="M5775" t="str">
        <f>VLOOKUP(E5775,Translations!$A$1:$B$7,2,FALSE)</f>
        <v>Hovedstaden</v>
      </c>
      <c r="N5775" t="str">
        <f>VLOOKUP(D5775,Translations!$I$2:$K$101,2,FALSE)</f>
        <v>Albertslund</v>
      </c>
      <c r="O5775" t="str">
        <f>VLOOKUP(G5775,Translations!$M$2:$N$9,2,FALSE)</f>
        <v>[X2074] SARS-CoV-2 (RNA), Testcenter</v>
      </c>
      <c r="P5775" t="str">
        <f>VLOOKUP(F5775,Translations!$D$1:$F$13,2,FALSE)</f>
        <v>Ok</v>
      </c>
      <c r="Q5775" t="str">
        <f>VLOOKUP(F5775,Translations!$D$2:$G$13,4,FALSE)</f>
        <v>01 - Aktiv, bopæl i DK</v>
      </c>
      <c r="R5775" t="str">
        <f>VLOOKUP(H5775,Translations!$P$2:$Q$10,2,FALSE)</f>
        <v>1 - Selvstændigt sikret - med lægevalg</v>
      </c>
      <c r="S5775" t="str">
        <f>VLOOKUP(F5775,Translations!$D$2:$F$13,3,FALSE)</f>
        <v>Ja</v>
      </c>
    </row>
    <row r="5776" spans="1:19" x14ac:dyDescent="0.2">
      <c r="A5776" s="3">
        <v>43976</v>
      </c>
      <c r="B5776" t="s">
        <v>417</v>
      </c>
      <c r="C5776" t="s">
        <v>418</v>
      </c>
      <c r="D5776">
        <v>167</v>
      </c>
      <c r="E5776">
        <v>1084</v>
      </c>
      <c r="F5776" t="str">
        <f t="shared" si="187"/>
        <v>01</v>
      </c>
      <c r="G5776" t="s">
        <v>512</v>
      </c>
      <c r="H5776">
        <v>1</v>
      </c>
      <c r="I5776" t="s">
        <v>6</v>
      </c>
      <c r="J5776" t="s">
        <v>5</v>
      </c>
      <c r="K5776" t="s">
        <v>6</v>
      </c>
      <c r="L5776">
        <v>1</v>
      </c>
      <c r="M5776" t="str">
        <f>VLOOKUP(E5776,Translations!$A$1:$B$7,2,FALSE)</f>
        <v>Hovedstaden</v>
      </c>
      <c r="N5776" t="str">
        <f>VLOOKUP(D5776,Translations!$I$2:$K$101,2,FALSE)</f>
        <v>Hvidovre</v>
      </c>
      <c r="O5776" t="str">
        <f>VLOOKUP(G5776,Translations!$M$2:$N$9,2,FALSE)</f>
        <v>[X2074] SARS-CoV-2 (RNA), Testcenter</v>
      </c>
      <c r="P5776" t="str">
        <f>VLOOKUP(F5776,Translations!$D$1:$F$13,2,FALSE)</f>
        <v>Ok</v>
      </c>
      <c r="Q5776" t="str">
        <f>VLOOKUP(F5776,Translations!$D$2:$G$13,4,FALSE)</f>
        <v>01 - Aktiv, bopæl i DK</v>
      </c>
      <c r="R5776" t="str">
        <f>VLOOKUP(H5776,Translations!$P$2:$Q$10,2,FALSE)</f>
        <v>1 - Selvstændigt sikret - med lægevalg</v>
      </c>
      <c r="S5776" t="str">
        <f>VLOOKUP(F5776,Translations!$D$2:$F$13,3,FALSE)</f>
        <v>Ja</v>
      </c>
    </row>
    <row r="5777" spans="1:19" x14ac:dyDescent="0.2">
      <c r="A5777" s="3">
        <v>43976</v>
      </c>
      <c r="B5777" t="s">
        <v>417</v>
      </c>
      <c r="C5777" t="s">
        <v>418</v>
      </c>
      <c r="D5777">
        <v>169</v>
      </c>
      <c r="E5777">
        <v>1084</v>
      </c>
      <c r="F5777" t="str">
        <f t="shared" si="187"/>
        <v>01</v>
      </c>
      <c r="G5777" t="s">
        <v>512</v>
      </c>
      <c r="H5777">
        <v>1</v>
      </c>
      <c r="I5777" t="s">
        <v>6</v>
      </c>
      <c r="J5777" t="s">
        <v>5</v>
      </c>
      <c r="K5777" t="s">
        <v>6</v>
      </c>
      <c r="L5777">
        <v>1</v>
      </c>
      <c r="M5777" t="str">
        <f>VLOOKUP(E5777,Translations!$A$1:$B$7,2,FALSE)</f>
        <v>Hovedstaden</v>
      </c>
      <c r="N5777" t="str">
        <f>VLOOKUP(D5777,Translations!$I$2:$K$101,2,FALSE)</f>
        <v>Høje-Taastrup</v>
      </c>
      <c r="O5777" t="str">
        <f>VLOOKUP(G5777,Translations!$M$2:$N$9,2,FALSE)</f>
        <v>[X2074] SARS-CoV-2 (RNA), Testcenter</v>
      </c>
      <c r="P5777" t="str">
        <f>VLOOKUP(F5777,Translations!$D$1:$F$13,2,FALSE)</f>
        <v>Ok</v>
      </c>
      <c r="Q5777" t="str">
        <f>VLOOKUP(F5777,Translations!$D$2:$G$13,4,FALSE)</f>
        <v>01 - Aktiv, bopæl i DK</v>
      </c>
      <c r="R5777" t="str">
        <f>VLOOKUP(H5777,Translations!$P$2:$Q$10,2,FALSE)</f>
        <v>1 - Selvstændigt sikret - med lægevalg</v>
      </c>
      <c r="S5777" t="str">
        <f>VLOOKUP(F5777,Translations!$D$2:$F$13,3,FALSE)</f>
        <v>Ja</v>
      </c>
    </row>
    <row r="5778" spans="1:19" x14ac:dyDescent="0.2">
      <c r="A5778" s="3">
        <v>43976</v>
      </c>
      <c r="B5778" t="s">
        <v>417</v>
      </c>
      <c r="C5778" t="s">
        <v>418</v>
      </c>
      <c r="D5778">
        <v>175</v>
      </c>
      <c r="E5778">
        <v>1084</v>
      </c>
      <c r="F5778" t="str">
        <f t="shared" si="187"/>
        <v>01</v>
      </c>
      <c r="G5778" t="s">
        <v>512</v>
      </c>
      <c r="H5778">
        <v>1</v>
      </c>
      <c r="I5778" t="s">
        <v>6</v>
      </c>
      <c r="J5778" t="s">
        <v>5</v>
      </c>
      <c r="K5778" t="s">
        <v>6</v>
      </c>
      <c r="L5778">
        <v>2</v>
      </c>
      <c r="M5778" t="str">
        <f>VLOOKUP(E5778,Translations!$A$1:$B$7,2,FALSE)</f>
        <v>Hovedstaden</v>
      </c>
      <c r="N5778" t="str">
        <f>VLOOKUP(D5778,Translations!$I$2:$K$101,2,FALSE)</f>
        <v>Rødovre</v>
      </c>
      <c r="O5778" t="str">
        <f>VLOOKUP(G5778,Translations!$M$2:$N$9,2,FALSE)</f>
        <v>[X2074] SARS-CoV-2 (RNA), Testcenter</v>
      </c>
      <c r="P5778" t="str">
        <f>VLOOKUP(F5778,Translations!$D$1:$F$13,2,FALSE)</f>
        <v>Ok</v>
      </c>
      <c r="Q5778" t="str">
        <f>VLOOKUP(F5778,Translations!$D$2:$G$13,4,FALSE)</f>
        <v>01 - Aktiv, bopæl i DK</v>
      </c>
      <c r="R5778" t="str">
        <f>VLOOKUP(H5778,Translations!$P$2:$Q$10,2,FALSE)</f>
        <v>1 - Selvstændigt sikret - med lægevalg</v>
      </c>
      <c r="S5778" t="str">
        <f>VLOOKUP(F5778,Translations!$D$2:$F$13,3,FALSE)</f>
        <v>Ja</v>
      </c>
    </row>
    <row r="5779" spans="1:19" x14ac:dyDescent="0.2">
      <c r="A5779" s="3">
        <v>43976</v>
      </c>
      <c r="B5779" t="s">
        <v>417</v>
      </c>
      <c r="C5779" t="s">
        <v>418</v>
      </c>
      <c r="D5779">
        <v>190</v>
      </c>
      <c r="E5779">
        <v>1084</v>
      </c>
      <c r="F5779" t="str">
        <f t="shared" si="187"/>
        <v>01</v>
      </c>
      <c r="G5779" t="s">
        <v>512</v>
      </c>
      <c r="H5779">
        <v>1</v>
      </c>
      <c r="I5779" t="s">
        <v>6</v>
      </c>
      <c r="J5779" t="s">
        <v>5</v>
      </c>
      <c r="K5779" t="s">
        <v>6</v>
      </c>
      <c r="L5779">
        <v>1</v>
      </c>
      <c r="M5779" t="str">
        <f>VLOOKUP(E5779,Translations!$A$1:$B$7,2,FALSE)</f>
        <v>Hovedstaden</v>
      </c>
      <c r="N5779" t="str">
        <f>VLOOKUP(D5779,Translations!$I$2:$K$101,2,FALSE)</f>
        <v>Furesø</v>
      </c>
      <c r="O5779" t="str">
        <f>VLOOKUP(G5779,Translations!$M$2:$N$9,2,FALSE)</f>
        <v>[X2074] SARS-CoV-2 (RNA), Testcenter</v>
      </c>
      <c r="P5779" t="str">
        <f>VLOOKUP(F5779,Translations!$D$1:$F$13,2,FALSE)</f>
        <v>Ok</v>
      </c>
      <c r="Q5779" t="str">
        <f>VLOOKUP(F5779,Translations!$D$2:$G$13,4,FALSE)</f>
        <v>01 - Aktiv, bopæl i DK</v>
      </c>
      <c r="R5779" t="str">
        <f>VLOOKUP(H5779,Translations!$P$2:$Q$10,2,FALSE)</f>
        <v>1 - Selvstændigt sikret - med lægevalg</v>
      </c>
      <c r="S5779" t="str">
        <f>VLOOKUP(F5779,Translations!$D$2:$F$13,3,FALSE)</f>
        <v>Ja</v>
      </c>
    </row>
    <row r="5780" spans="1:19" x14ac:dyDescent="0.2">
      <c r="A5780" s="3">
        <v>43976</v>
      </c>
      <c r="B5780" t="s">
        <v>417</v>
      </c>
      <c r="C5780" t="s">
        <v>418</v>
      </c>
      <c r="D5780">
        <v>219</v>
      </c>
      <c r="E5780">
        <v>1084</v>
      </c>
      <c r="F5780" t="str">
        <f t="shared" si="187"/>
        <v>01</v>
      </c>
      <c r="G5780" t="s">
        <v>512</v>
      </c>
      <c r="H5780">
        <v>1</v>
      </c>
      <c r="I5780" t="s">
        <v>6</v>
      </c>
      <c r="J5780" t="s">
        <v>5</v>
      </c>
      <c r="K5780" t="s">
        <v>6</v>
      </c>
      <c r="L5780">
        <v>1</v>
      </c>
      <c r="M5780" t="str">
        <f>VLOOKUP(E5780,Translations!$A$1:$B$7,2,FALSE)</f>
        <v>Hovedstaden</v>
      </c>
      <c r="N5780" t="str">
        <f>VLOOKUP(D5780,Translations!$I$2:$K$101,2,FALSE)</f>
        <v>Hillerød</v>
      </c>
      <c r="O5780" t="str">
        <f>VLOOKUP(G5780,Translations!$M$2:$N$9,2,FALSE)</f>
        <v>[X2074] SARS-CoV-2 (RNA), Testcenter</v>
      </c>
      <c r="P5780" t="str">
        <f>VLOOKUP(F5780,Translations!$D$1:$F$13,2,FALSE)</f>
        <v>Ok</v>
      </c>
      <c r="Q5780" t="str">
        <f>VLOOKUP(F5780,Translations!$D$2:$G$13,4,FALSE)</f>
        <v>01 - Aktiv, bopæl i DK</v>
      </c>
      <c r="R5780" t="str">
        <f>VLOOKUP(H5780,Translations!$P$2:$Q$10,2,FALSE)</f>
        <v>1 - Selvstændigt sikret - med lægevalg</v>
      </c>
      <c r="S5780" t="str">
        <f>VLOOKUP(F5780,Translations!$D$2:$F$13,3,FALSE)</f>
        <v>Ja</v>
      </c>
    </row>
    <row r="5781" spans="1:19" x14ac:dyDescent="0.2">
      <c r="A5781" s="3">
        <v>43976</v>
      </c>
      <c r="B5781" t="s">
        <v>417</v>
      </c>
      <c r="C5781" t="s">
        <v>418</v>
      </c>
      <c r="D5781">
        <v>230</v>
      </c>
      <c r="E5781">
        <v>1084</v>
      </c>
      <c r="F5781" t="str">
        <f t="shared" si="187"/>
        <v>01</v>
      </c>
      <c r="G5781" t="s">
        <v>512</v>
      </c>
      <c r="H5781">
        <v>1</v>
      </c>
      <c r="I5781" t="s">
        <v>6</v>
      </c>
      <c r="J5781" t="s">
        <v>5</v>
      </c>
      <c r="K5781" t="s">
        <v>6</v>
      </c>
      <c r="L5781">
        <v>2</v>
      </c>
      <c r="M5781" t="str">
        <f>VLOOKUP(E5781,Translations!$A$1:$B$7,2,FALSE)</f>
        <v>Hovedstaden</v>
      </c>
      <c r="N5781" t="str">
        <f>VLOOKUP(D5781,Translations!$I$2:$K$101,2,FALSE)</f>
        <v>Rudersdal</v>
      </c>
      <c r="O5781" t="str">
        <f>VLOOKUP(G5781,Translations!$M$2:$N$9,2,FALSE)</f>
        <v>[X2074] SARS-CoV-2 (RNA), Testcenter</v>
      </c>
      <c r="P5781" t="str">
        <f>VLOOKUP(F5781,Translations!$D$1:$F$13,2,FALSE)</f>
        <v>Ok</v>
      </c>
      <c r="Q5781" t="str">
        <f>VLOOKUP(F5781,Translations!$D$2:$G$13,4,FALSE)</f>
        <v>01 - Aktiv, bopæl i DK</v>
      </c>
      <c r="R5781" t="str">
        <f>VLOOKUP(H5781,Translations!$P$2:$Q$10,2,FALSE)</f>
        <v>1 - Selvstændigt sikret - med lægevalg</v>
      </c>
      <c r="S5781" t="str">
        <f>VLOOKUP(F5781,Translations!$D$2:$F$13,3,FALSE)</f>
        <v>Ja</v>
      </c>
    </row>
    <row r="5782" spans="1:19" x14ac:dyDescent="0.2">
      <c r="A5782" s="3">
        <v>43976</v>
      </c>
      <c r="B5782" t="s">
        <v>417</v>
      </c>
      <c r="C5782" t="s">
        <v>418</v>
      </c>
      <c r="D5782">
        <v>250</v>
      </c>
      <c r="E5782">
        <v>1084</v>
      </c>
      <c r="F5782" t="str">
        <f t="shared" si="187"/>
        <v>01</v>
      </c>
      <c r="G5782" t="s">
        <v>512</v>
      </c>
      <c r="H5782">
        <v>1</v>
      </c>
      <c r="I5782" t="s">
        <v>6</v>
      </c>
      <c r="J5782" t="s">
        <v>5</v>
      </c>
      <c r="K5782" t="s">
        <v>6</v>
      </c>
      <c r="L5782">
        <v>1</v>
      </c>
      <c r="M5782" t="str">
        <f>VLOOKUP(E5782,Translations!$A$1:$B$7,2,FALSE)</f>
        <v>Hovedstaden</v>
      </c>
      <c r="N5782" t="str">
        <f>VLOOKUP(D5782,Translations!$I$2:$K$101,2,FALSE)</f>
        <v>Frederikssund</v>
      </c>
      <c r="O5782" t="str">
        <f>VLOOKUP(G5782,Translations!$M$2:$N$9,2,FALSE)</f>
        <v>[X2074] SARS-CoV-2 (RNA), Testcenter</v>
      </c>
      <c r="P5782" t="str">
        <f>VLOOKUP(F5782,Translations!$D$1:$F$13,2,FALSE)</f>
        <v>Ok</v>
      </c>
      <c r="Q5782" t="str">
        <f>VLOOKUP(F5782,Translations!$D$2:$G$13,4,FALSE)</f>
        <v>01 - Aktiv, bopæl i DK</v>
      </c>
      <c r="R5782" t="str">
        <f>VLOOKUP(H5782,Translations!$P$2:$Q$10,2,FALSE)</f>
        <v>1 - Selvstændigt sikret - med lægevalg</v>
      </c>
      <c r="S5782" t="str">
        <f>VLOOKUP(F5782,Translations!$D$2:$F$13,3,FALSE)</f>
        <v>Ja</v>
      </c>
    </row>
    <row r="5783" spans="1:19" x14ac:dyDescent="0.2">
      <c r="A5783" s="3">
        <v>43976</v>
      </c>
      <c r="B5783" t="s">
        <v>417</v>
      </c>
      <c r="C5783" t="s">
        <v>418</v>
      </c>
      <c r="D5783">
        <v>265</v>
      </c>
      <c r="E5783">
        <v>1085</v>
      </c>
      <c r="F5783" t="str">
        <f t="shared" si="187"/>
        <v>01</v>
      </c>
      <c r="G5783" t="s">
        <v>512</v>
      </c>
      <c r="H5783">
        <v>1</v>
      </c>
      <c r="I5783" t="s">
        <v>6</v>
      </c>
      <c r="J5783" t="s">
        <v>5</v>
      </c>
      <c r="K5783" t="s">
        <v>6</v>
      </c>
      <c r="L5783">
        <v>2</v>
      </c>
      <c r="M5783" t="str">
        <f>VLOOKUP(E5783,Translations!$A$1:$B$7,2,FALSE)</f>
        <v>Sjælland</v>
      </c>
      <c r="N5783" t="str">
        <f>VLOOKUP(D5783,Translations!$I$2:$K$101,2,FALSE)</f>
        <v>Roskilde</v>
      </c>
      <c r="O5783" t="str">
        <f>VLOOKUP(G5783,Translations!$M$2:$N$9,2,FALSE)</f>
        <v>[X2074] SARS-CoV-2 (RNA), Testcenter</v>
      </c>
      <c r="P5783" t="str">
        <f>VLOOKUP(F5783,Translations!$D$1:$F$13,2,FALSE)</f>
        <v>Ok</v>
      </c>
      <c r="Q5783" t="str">
        <f>VLOOKUP(F5783,Translations!$D$2:$G$13,4,FALSE)</f>
        <v>01 - Aktiv, bopæl i DK</v>
      </c>
      <c r="R5783" t="str">
        <f>VLOOKUP(H5783,Translations!$P$2:$Q$10,2,FALSE)</f>
        <v>1 - Selvstændigt sikret - med lægevalg</v>
      </c>
      <c r="S5783" t="str">
        <f>VLOOKUP(F5783,Translations!$D$2:$F$13,3,FALSE)</f>
        <v>Ja</v>
      </c>
    </row>
    <row r="5784" spans="1:19" x14ac:dyDescent="0.2">
      <c r="A5784" s="3">
        <v>43976</v>
      </c>
      <c r="B5784" t="s">
        <v>417</v>
      </c>
      <c r="C5784" t="s">
        <v>418</v>
      </c>
      <c r="D5784">
        <v>306</v>
      </c>
      <c r="E5784">
        <v>1085</v>
      </c>
      <c r="F5784" t="str">
        <f t="shared" si="187"/>
        <v>01</v>
      </c>
      <c r="G5784" t="s">
        <v>512</v>
      </c>
      <c r="H5784">
        <v>1</v>
      </c>
      <c r="I5784" t="s">
        <v>6</v>
      </c>
      <c r="J5784" t="s">
        <v>5</v>
      </c>
      <c r="K5784" t="s">
        <v>6</v>
      </c>
      <c r="L5784">
        <v>1</v>
      </c>
      <c r="M5784" t="str">
        <f>VLOOKUP(E5784,Translations!$A$1:$B$7,2,FALSE)</f>
        <v>Sjælland</v>
      </c>
      <c r="N5784" t="str">
        <f>VLOOKUP(D5784,Translations!$I$2:$K$101,2,FALSE)</f>
        <v>Odsherred</v>
      </c>
      <c r="O5784" t="str">
        <f>VLOOKUP(G5784,Translations!$M$2:$N$9,2,FALSE)</f>
        <v>[X2074] SARS-CoV-2 (RNA), Testcenter</v>
      </c>
      <c r="P5784" t="str">
        <f>VLOOKUP(F5784,Translations!$D$1:$F$13,2,FALSE)</f>
        <v>Ok</v>
      </c>
      <c r="Q5784" t="str">
        <f>VLOOKUP(F5784,Translations!$D$2:$G$13,4,FALSE)</f>
        <v>01 - Aktiv, bopæl i DK</v>
      </c>
      <c r="R5784" t="str">
        <f>VLOOKUP(H5784,Translations!$P$2:$Q$10,2,FALSE)</f>
        <v>1 - Selvstændigt sikret - med lægevalg</v>
      </c>
      <c r="S5784" t="str">
        <f>VLOOKUP(F5784,Translations!$D$2:$F$13,3,FALSE)</f>
        <v>Ja</v>
      </c>
    </row>
    <row r="5785" spans="1:19" x14ac:dyDescent="0.2">
      <c r="A5785" s="3">
        <v>43976</v>
      </c>
      <c r="B5785" t="s">
        <v>417</v>
      </c>
      <c r="C5785" t="s">
        <v>418</v>
      </c>
      <c r="D5785">
        <v>326</v>
      </c>
      <c r="E5785">
        <v>1085</v>
      </c>
      <c r="F5785" t="str">
        <f t="shared" si="187"/>
        <v>01</v>
      </c>
      <c r="G5785" t="s">
        <v>512</v>
      </c>
      <c r="H5785">
        <v>1</v>
      </c>
      <c r="I5785" t="s">
        <v>6</v>
      </c>
      <c r="J5785" t="s">
        <v>5</v>
      </c>
      <c r="K5785" t="s">
        <v>6</v>
      </c>
      <c r="L5785">
        <v>1</v>
      </c>
      <c r="M5785" t="str">
        <f>VLOOKUP(E5785,Translations!$A$1:$B$7,2,FALSE)</f>
        <v>Sjælland</v>
      </c>
      <c r="N5785" t="str">
        <f>VLOOKUP(D5785,Translations!$I$2:$K$101,2,FALSE)</f>
        <v>Kalundborg</v>
      </c>
      <c r="O5785" t="str">
        <f>VLOOKUP(G5785,Translations!$M$2:$N$9,2,FALSE)</f>
        <v>[X2074] SARS-CoV-2 (RNA), Testcenter</v>
      </c>
      <c r="P5785" t="str">
        <f>VLOOKUP(F5785,Translations!$D$1:$F$13,2,FALSE)</f>
        <v>Ok</v>
      </c>
      <c r="Q5785" t="str">
        <f>VLOOKUP(F5785,Translations!$D$2:$G$13,4,FALSE)</f>
        <v>01 - Aktiv, bopæl i DK</v>
      </c>
      <c r="R5785" t="str">
        <f>VLOOKUP(H5785,Translations!$P$2:$Q$10,2,FALSE)</f>
        <v>1 - Selvstændigt sikret - med lægevalg</v>
      </c>
      <c r="S5785" t="str">
        <f>VLOOKUP(F5785,Translations!$D$2:$F$13,3,FALSE)</f>
        <v>Ja</v>
      </c>
    </row>
    <row r="5786" spans="1:19" x14ac:dyDescent="0.2">
      <c r="A5786" s="3">
        <v>43976</v>
      </c>
      <c r="B5786" t="s">
        <v>417</v>
      </c>
      <c r="C5786" t="s">
        <v>418</v>
      </c>
      <c r="D5786">
        <v>329</v>
      </c>
      <c r="E5786">
        <v>1085</v>
      </c>
      <c r="F5786" t="str">
        <f t="shared" si="187"/>
        <v>01</v>
      </c>
      <c r="G5786" t="s">
        <v>512</v>
      </c>
      <c r="H5786">
        <v>1</v>
      </c>
      <c r="I5786" t="s">
        <v>6</v>
      </c>
      <c r="J5786" t="s">
        <v>5</v>
      </c>
      <c r="K5786" t="s">
        <v>6</v>
      </c>
      <c r="L5786">
        <v>1</v>
      </c>
      <c r="M5786" t="str">
        <f>VLOOKUP(E5786,Translations!$A$1:$B$7,2,FALSE)</f>
        <v>Sjælland</v>
      </c>
      <c r="N5786" t="str">
        <f>VLOOKUP(D5786,Translations!$I$2:$K$101,2,FALSE)</f>
        <v>Ringsted</v>
      </c>
      <c r="O5786" t="str">
        <f>VLOOKUP(G5786,Translations!$M$2:$N$9,2,FALSE)</f>
        <v>[X2074] SARS-CoV-2 (RNA), Testcenter</v>
      </c>
      <c r="P5786" t="str">
        <f>VLOOKUP(F5786,Translations!$D$1:$F$13,2,FALSE)</f>
        <v>Ok</v>
      </c>
      <c r="Q5786" t="str">
        <f>VLOOKUP(F5786,Translations!$D$2:$G$13,4,FALSE)</f>
        <v>01 - Aktiv, bopæl i DK</v>
      </c>
      <c r="R5786" t="str">
        <f>VLOOKUP(H5786,Translations!$P$2:$Q$10,2,FALSE)</f>
        <v>1 - Selvstændigt sikret - med lægevalg</v>
      </c>
      <c r="S5786" t="str">
        <f>VLOOKUP(F5786,Translations!$D$2:$F$13,3,FALSE)</f>
        <v>Ja</v>
      </c>
    </row>
    <row r="5787" spans="1:19" x14ac:dyDescent="0.2">
      <c r="A5787" s="3">
        <v>43976</v>
      </c>
      <c r="B5787" t="s">
        <v>417</v>
      </c>
      <c r="C5787" t="s">
        <v>418</v>
      </c>
      <c r="D5787">
        <v>370</v>
      </c>
      <c r="E5787">
        <v>1085</v>
      </c>
      <c r="F5787" t="str">
        <f t="shared" si="187"/>
        <v>01</v>
      </c>
      <c r="G5787" t="s">
        <v>512</v>
      </c>
      <c r="H5787">
        <v>1</v>
      </c>
      <c r="I5787" t="s">
        <v>6</v>
      </c>
      <c r="J5787" t="s">
        <v>5</v>
      </c>
      <c r="K5787" t="s">
        <v>6</v>
      </c>
      <c r="L5787">
        <v>2</v>
      </c>
      <c r="M5787" t="str">
        <f>VLOOKUP(E5787,Translations!$A$1:$B$7,2,FALSE)</f>
        <v>Sjælland</v>
      </c>
      <c r="N5787" t="str">
        <f>VLOOKUP(D5787,Translations!$I$2:$K$101,2,FALSE)</f>
        <v>Næstved</v>
      </c>
      <c r="O5787" t="str">
        <f>VLOOKUP(G5787,Translations!$M$2:$N$9,2,FALSE)</f>
        <v>[X2074] SARS-CoV-2 (RNA), Testcenter</v>
      </c>
      <c r="P5787" t="str">
        <f>VLOOKUP(F5787,Translations!$D$1:$F$13,2,FALSE)</f>
        <v>Ok</v>
      </c>
      <c r="Q5787" t="str">
        <f>VLOOKUP(F5787,Translations!$D$2:$G$13,4,FALSE)</f>
        <v>01 - Aktiv, bopæl i DK</v>
      </c>
      <c r="R5787" t="str">
        <f>VLOOKUP(H5787,Translations!$P$2:$Q$10,2,FALSE)</f>
        <v>1 - Selvstændigt sikret - med lægevalg</v>
      </c>
      <c r="S5787" t="str">
        <f>VLOOKUP(F5787,Translations!$D$2:$F$13,3,FALSE)</f>
        <v>Ja</v>
      </c>
    </row>
    <row r="5788" spans="1:19" x14ac:dyDescent="0.2">
      <c r="A5788" s="3">
        <v>43976</v>
      </c>
      <c r="B5788" t="s">
        <v>417</v>
      </c>
      <c r="C5788" t="s">
        <v>418</v>
      </c>
      <c r="D5788">
        <v>461</v>
      </c>
      <c r="E5788">
        <v>1083</v>
      </c>
      <c r="F5788" t="str">
        <f t="shared" si="187"/>
        <v>01</v>
      </c>
      <c r="G5788" t="s">
        <v>512</v>
      </c>
      <c r="H5788">
        <v>1</v>
      </c>
      <c r="I5788" t="s">
        <v>6</v>
      </c>
      <c r="J5788" t="s">
        <v>5</v>
      </c>
      <c r="K5788" t="s">
        <v>6</v>
      </c>
      <c r="L5788">
        <v>1</v>
      </c>
      <c r="M5788" t="str">
        <f>VLOOKUP(E5788,Translations!$A$1:$B$7,2,FALSE)</f>
        <v>Syddanmark</v>
      </c>
      <c r="N5788" t="str">
        <f>VLOOKUP(D5788,Translations!$I$2:$K$101,2,FALSE)</f>
        <v>Odense</v>
      </c>
      <c r="O5788" t="str">
        <f>VLOOKUP(G5788,Translations!$M$2:$N$9,2,FALSE)</f>
        <v>[X2074] SARS-CoV-2 (RNA), Testcenter</v>
      </c>
      <c r="P5788" t="str">
        <f>VLOOKUP(F5788,Translations!$D$1:$F$13,2,FALSE)</f>
        <v>Ok</v>
      </c>
      <c r="Q5788" t="str">
        <f>VLOOKUP(F5788,Translations!$D$2:$G$13,4,FALSE)</f>
        <v>01 - Aktiv, bopæl i DK</v>
      </c>
      <c r="R5788" t="str">
        <f>VLOOKUP(H5788,Translations!$P$2:$Q$10,2,FALSE)</f>
        <v>1 - Selvstændigt sikret - med lægevalg</v>
      </c>
      <c r="S5788" t="str">
        <f>VLOOKUP(F5788,Translations!$D$2:$F$13,3,FALSE)</f>
        <v>Ja</v>
      </c>
    </row>
    <row r="5789" spans="1:19" x14ac:dyDescent="0.2">
      <c r="A5789" s="3">
        <v>43976</v>
      </c>
      <c r="B5789" t="s">
        <v>417</v>
      </c>
      <c r="C5789" t="s">
        <v>418</v>
      </c>
      <c r="D5789">
        <v>573</v>
      </c>
      <c r="E5789">
        <v>1083</v>
      </c>
      <c r="F5789" t="str">
        <f t="shared" si="187"/>
        <v>01</v>
      </c>
      <c r="G5789" t="s">
        <v>512</v>
      </c>
      <c r="H5789">
        <v>1</v>
      </c>
      <c r="I5789" t="s">
        <v>6</v>
      </c>
      <c r="J5789" t="s">
        <v>5</v>
      </c>
      <c r="K5789" t="s">
        <v>6</v>
      </c>
      <c r="L5789">
        <v>1</v>
      </c>
      <c r="M5789" t="str">
        <f>VLOOKUP(E5789,Translations!$A$1:$B$7,2,FALSE)</f>
        <v>Syddanmark</v>
      </c>
      <c r="N5789" t="str">
        <f>VLOOKUP(D5789,Translations!$I$2:$K$101,2,FALSE)</f>
        <v>Varde</v>
      </c>
      <c r="O5789" t="str">
        <f>VLOOKUP(G5789,Translations!$M$2:$N$9,2,FALSE)</f>
        <v>[X2074] SARS-CoV-2 (RNA), Testcenter</v>
      </c>
      <c r="P5789" t="str">
        <f>VLOOKUP(F5789,Translations!$D$1:$F$13,2,FALSE)</f>
        <v>Ok</v>
      </c>
      <c r="Q5789" t="str">
        <f>VLOOKUP(F5789,Translations!$D$2:$G$13,4,FALSE)</f>
        <v>01 - Aktiv, bopæl i DK</v>
      </c>
      <c r="R5789" t="str">
        <f>VLOOKUP(H5789,Translations!$P$2:$Q$10,2,FALSE)</f>
        <v>1 - Selvstændigt sikret - med lægevalg</v>
      </c>
      <c r="S5789" t="str">
        <f>VLOOKUP(F5789,Translations!$D$2:$F$13,3,FALSE)</f>
        <v>Ja</v>
      </c>
    </row>
    <row r="5790" spans="1:19" x14ac:dyDescent="0.2">
      <c r="A5790" s="3">
        <v>43976</v>
      </c>
      <c r="B5790" t="s">
        <v>417</v>
      </c>
      <c r="C5790" t="s">
        <v>418</v>
      </c>
      <c r="D5790">
        <v>615</v>
      </c>
      <c r="E5790">
        <v>1082</v>
      </c>
      <c r="F5790" t="str">
        <f t="shared" si="187"/>
        <v>01</v>
      </c>
      <c r="G5790" t="s">
        <v>512</v>
      </c>
      <c r="H5790">
        <v>1</v>
      </c>
      <c r="I5790" t="s">
        <v>6</v>
      </c>
      <c r="J5790" t="s">
        <v>5</v>
      </c>
      <c r="K5790" t="s">
        <v>6</v>
      </c>
      <c r="L5790">
        <v>1</v>
      </c>
      <c r="M5790" t="str">
        <f>VLOOKUP(E5790,Translations!$A$1:$B$7,2,FALSE)</f>
        <v>Midtjylland</v>
      </c>
      <c r="N5790" t="str">
        <f>VLOOKUP(D5790,Translations!$I$2:$K$101,2,FALSE)</f>
        <v>Horsens</v>
      </c>
      <c r="O5790" t="str">
        <f>VLOOKUP(G5790,Translations!$M$2:$N$9,2,FALSE)</f>
        <v>[X2074] SARS-CoV-2 (RNA), Testcenter</v>
      </c>
      <c r="P5790" t="str">
        <f>VLOOKUP(F5790,Translations!$D$1:$F$13,2,FALSE)</f>
        <v>Ok</v>
      </c>
      <c r="Q5790" t="str">
        <f>VLOOKUP(F5790,Translations!$D$2:$G$13,4,FALSE)</f>
        <v>01 - Aktiv, bopæl i DK</v>
      </c>
      <c r="R5790" t="str">
        <f>VLOOKUP(H5790,Translations!$P$2:$Q$10,2,FALSE)</f>
        <v>1 - Selvstændigt sikret - med lægevalg</v>
      </c>
      <c r="S5790" t="str">
        <f>VLOOKUP(F5790,Translations!$D$2:$F$13,3,FALSE)</f>
        <v>Ja</v>
      </c>
    </row>
    <row r="5791" spans="1:19" x14ac:dyDescent="0.2">
      <c r="A5791" s="3">
        <v>43976</v>
      </c>
      <c r="B5791" t="s">
        <v>417</v>
      </c>
      <c r="C5791" t="s">
        <v>418</v>
      </c>
      <c r="D5791">
        <v>621</v>
      </c>
      <c r="E5791">
        <v>1083</v>
      </c>
      <c r="F5791" t="str">
        <f t="shared" si="187"/>
        <v>01</v>
      </c>
      <c r="G5791" t="s">
        <v>512</v>
      </c>
      <c r="H5791">
        <v>1</v>
      </c>
      <c r="I5791" t="s">
        <v>6</v>
      </c>
      <c r="J5791" t="s">
        <v>5</v>
      </c>
      <c r="K5791" t="s">
        <v>6</v>
      </c>
      <c r="L5791">
        <v>3</v>
      </c>
      <c r="M5791" t="str">
        <f>VLOOKUP(E5791,Translations!$A$1:$B$7,2,FALSE)</f>
        <v>Syddanmark</v>
      </c>
      <c r="N5791" t="str">
        <f>VLOOKUP(D5791,Translations!$I$2:$K$101,2,FALSE)</f>
        <v>Kolding</v>
      </c>
      <c r="O5791" t="str">
        <f>VLOOKUP(G5791,Translations!$M$2:$N$9,2,FALSE)</f>
        <v>[X2074] SARS-CoV-2 (RNA), Testcenter</v>
      </c>
      <c r="P5791" t="str">
        <f>VLOOKUP(F5791,Translations!$D$1:$F$13,2,FALSE)</f>
        <v>Ok</v>
      </c>
      <c r="Q5791" t="str">
        <f>VLOOKUP(F5791,Translations!$D$2:$G$13,4,FALSE)</f>
        <v>01 - Aktiv, bopæl i DK</v>
      </c>
      <c r="R5791" t="str">
        <f>VLOOKUP(H5791,Translations!$P$2:$Q$10,2,FALSE)</f>
        <v>1 - Selvstændigt sikret - med lægevalg</v>
      </c>
      <c r="S5791" t="str">
        <f>VLOOKUP(F5791,Translations!$D$2:$F$13,3,FALSE)</f>
        <v>Ja</v>
      </c>
    </row>
    <row r="5792" spans="1:19" x14ac:dyDescent="0.2">
      <c r="A5792" s="3">
        <v>43976</v>
      </c>
      <c r="B5792" t="s">
        <v>417</v>
      </c>
      <c r="C5792" t="s">
        <v>418</v>
      </c>
      <c r="D5792">
        <v>661</v>
      </c>
      <c r="E5792">
        <v>1082</v>
      </c>
      <c r="F5792" t="str">
        <f t="shared" si="187"/>
        <v>01</v>
      </c>
      <c r="G5792" t="s">
        <v>512</v>
      </c>
      <c r="H5792">
        <v>1</v>
      </c>
      <c r="I5792" t="s">
        <v>6</v>
      </c>
      <c r="J5792" t="s">
        <v>5</v>
      </c>
      <c r="K5792" t="s">
        <v>6</v>
      </c>
      <c r="L5792">
        <v>2</v>
      </c>
      <c r="M5792" t="str">
        <f>VLOOKUP(E5792,Translations!$A$1:$B$7,2,FALSE)</f>
        <v>Midtjylland</v>
      </c>
      <c r="N5792" t="str">
        <f>VLOOKUP(D5792,Translations!$I$2:$K$101,2,FALSE)</f>
        <v>Holstebro</v>
      </c>
      <c r="O5792" t="str">
        <f>VLOOKUP(G5792,Translations!$M$2:$N$9,2,FALSE)</f>
        <v>[X2074] SARS-CoV-2 (RNA), Testcenter</v>
      </c>
      <c r="P5792" t="str">
        <f>VLOOKUP(F5792,Translations!$D$1:$F$13,2,FALSE)</f>
        <v>Ok</v>
      </c>
      <c r="Q5792" t="str">
        <f>VLOOKUP(F5792,Translations!$D$2:$G$13,4,FALSE)</f>
        <v>01 - Aktiv, bopæl i DK</v>
      </c>
      <c r="R5792" t="str">
        <f>VLOOKUP(H5792,Translations!$P$2:$Q$10,2,FALSE)</f>
        <v>1 - Selvstændigt sikret - med lægevalg</v>
      </c>
      <c r="S5792" t="str">
        <f>VLOOKUP(F5792,Translations!$D$2:$F$13,3,FALSE)</f>
        <v>Ja</v>
      </c>
    </row>
    <row r="5793" spans="1:19" x14ac:dyDescent="0.2">
      <c r="A5793" s="3">
        <v>43976</v>
      </c>
      <c r="B5793" t="s">
        <v>417</v>
      </c>
      <c r="C5793" t="s">
        <v>418</v>
      </c>
      <c r="D5793">
        <v>671</v>
      </c>
      <c r="E5793">
        <v>1082</v>
      </c>
      <c r="F5793" t="str">
        <f t="shared" si="187"/>
        <v>01</v>
      </c>
      <c r="G5793" t="s">
        <v>512</v>
      </c>
      <c r="H5793">
        <v>1</v>
      </c>
      <c r="I5793" t="s">
        <v>6</v>
      </c>
      <c r="J5793" t="s">
        <v>5</v>
      </c>
      <c r="K5793" t="s">
        <v>6</v>
      </c>
      <c r="L5793">
        <v>2</v>
      </c>
      <c r="M5793" t="str">
        <f>VLOOKUP(E5793,Translations!$A$1:$B$7,2,FALSE)</f>
        <v>Midtjylland</v>
      </c>
      <c r="N5793" t="str">
        <f>VLOOKUP(D5793,Translations!$I$2:$K$101,2,FALSE)</f>
        <v>Struer</v>
      </c>
      <c r="O5793" t="str">
        <f>VLOOKUP(G5793,Translations!$M$2:$N$9,2,FALSE)</f>
        <v>[X2074] SARS-CoV-2 (RNA), Testcenter</v>
      </c>
      <c r="P5793" t="str">
        <f>VLOOKUP(F5793,Translations!$D$1:$F$13,2,FALSE)</f>
        <v>Ok</v>
      </c>
      <c r="Q5793" t="str">
        <f>VLOOKUP(F5793,Translations!$D$2:$G$13,4,FALSE)</f>
        <v>01 - Aktiv, bopæl i DK</v>
      </c>
      <c r="R5793" t="str">
        <f>VLOOKUP(H5793,Translations!$P$2:$Q$10,2,FALSE)</f>
        <v>1 - Selvstændigt sikret - med lægevalg</v>
      </c>
      <c r="S5793" t="str">
        <f>VLOOKUP(F5793,Translations!$D$2:$F$13,3,FALSE)</f>
        <v>Ja</v>
      </c>
    </row>
    <row r="5794" spans="1:19" x14ac:dyDescent="0.2">
      <c r="A5794" s="3">
        <v>43976</v>
      </c>
      <c r="B5794" t="s">
        <v>417</v>
      </c>
      <c r="C5794" t="s">
        <v>418</v>
      </c>
      <c r="D5794">
        <v>706</v>
      </c>
      <c r="E5794">
        <v>1082</v>
      </c>
      <c r="F5794" t="str">
        <f t="shared" si="187"/>
        <v>01</v>
      </c>
      <c r="G5794" t="s">
        <v>512</v>
      </c>
      <c r="H5794">
        <v>1</v>
      </c>
      <c r="I5794" t="s">
        <v>6</v>
      </c>
      <c r="J5794" t="s">
        <v>5</v>
      </c>
      <c r="K5794" t="s">
        <v>6</v>
      </c>
      <c r="L5794">
        <v>2</v>
      </c>
      <c r="M5794" t="str">
        <f>VLOOKUP(E5794,Translations!$A$1:$B$7,2,FALSE)</f>
        <v>Midtjylland</v>
      </c>
      <c r="N5794" t="str">
        <f>VLOOKUP(D5794,Translations!$I$2:$K$101,2,FALSE)</f>
        <v>Syddjurs</v>
      </c>
      <c r="O5794" t="str">
        <f>VLOOKUP(G5794,Translations!$M$2:$N$9,2,FALSE)</f>
        <v>[X2074] SARS-CoV-2 (RNA), Testcenter</v>
      </c>
      <c r="P5794" t="str">
        <f>VLOOKUP(F5794,Translations!$D$1:$F$13,2,FALSE)</f>
        <v>Ok</v>
      </c>
      <c r="Q5794" t="str">
        <f>VLOOKUP(F5794,Translations!$D$2:$G$13,4,FALSE)</f>
        <v>01 - Aktiv, bopæl i DK</v>
      </c>
      <c r="R5794" t="str">
        <f>VLOOKUP(H5794,Translations!$P$2:$Q$10,2,FALSE)</f>
        <v>1 - Selvstændigt sikret - med lægevalg</v>
      </c>
      <c r="S5794" t="str">
        <f>VLOOKUP(F5794,Translations!$D$2:$F$13,3,FALSE)</f>
        <v>Ja</v>
      </c>
    </row>
    <row r="5795" spans="1:19" x14ac:dyDescent="0.2">
      <c r="A5795" s="3">
        <v>43976</v>
      </c>
      <c r="B5795" t="s">
        <v>417</v>
      </c>
      <c r="C5795" t="s">
        <v>418</v>
      </c>
      <c r="D5795">
        <v>727</v>
      </c>
      <c r="E5795">
        <v>1082</v>
      </c>
      <c r="F5795" t="str">
        <f t="shared" si="187"/>
        <v>01</v>
      </c>
      <c r="G5795" t="s">
        <v>512</v>
      </c>
      <c r="H5795">
        <v>1</v>
      </c>
      <c r="I5795" t="s">
        <v>6</v>
      </c>
      <c r="J5795" t="s">
        <v>5</v>
      </c>
      <c r="K5795" t="s">
        <v>6</v>
      </c>
      <c r="L5795">
        <v>2</v>
      </c>
      <c r="M5795" t="str">
        <f>VLOOKUP(E5795,Translations!$A$1:$B$7,2,FALSE)</f>
        <v>Midtjylland</v>
      </c>
      <c r="N5795" t="str">
        <f>VLOOKUP(D5795,Translations!$I$2:$K$101,2,FALSE)</f>
        <v>Odder</v>
      </c>
      <c r="O5795" t="str">
        <f>VLOOKUP(G5795,Translations!$M$2:$N$9,2,FALSE)</f>
        <v>[X2074] SARS-CoV-2 (RNA), Testcenter</v>
      </c>
      <c r="P5795" t="str">
        <f>VLOOKUP(F5795,Translations!$D$1:$F$13,2,FALSE)</f>
        <v>Ok</v>
      </c>
      <c r="Q5795" t="str">
        <f>VLOOKUP(F5795,Translations!$D$2:$G$13,4,FALSE)</f>
        <v>01 - Aktiv, bopæl i DK</v>
      </c>
      <c r="R5795" t="str">
        <f>VLOOKUP(H5795,Translations!$P$2:$Q$10,2,FALSE)</f>
        <v>1 - Selvstændigt sikret - med lægevalg</v>
      </c>
      <c r="S5795" t="str">
        <f>VLOOKUP(F5795,Translations!$D$2:$F$13,3,FALSE)</f>
        <v>Ja</v>
      </c>
    </row>
    <row r="5796" spans="1:19" x14ac:dyDescent="0.2">
      <c r="A5796" s="3">
        <v>43976</v>
      </c>
      <c r="B5796" t="s">
        <v>417</v>
      </c>
      <c r="C5796" t="s">
        <v>418</v>
      </c>
      <c r="D5796">
        <v>751</v>
      </c>
      <c r="E5796">
        <v>1082</v>
      </c>
      <c r="F5796" t="str">
        <f t="shared" si="187"/>
        <v>01</v>
      </c>
      <c r="G5796" t="s">
        <v>512</v>
      </c>
      <c r="H5796">
        <v>1</v>
      </c>
      <c r="I5796" t="s">
        <v>6</v>
      </c>
      <c r="J5796" t="s">
        <v>5</v>
      </c>
      <c r="K5796" t="s">
        <v>6</v>
      </c>
      <c r="L5796">
        <v>5</v>
      </c>
      <c r="M5796" t="str">
        <f>VLOOKUP(E5796,Translations!$A$1:$B$7,2,FALSE)</f>
        <v>Midtjylland</v>
      </c>
      <c r="N5796" t="str">
        <f>VLOOKUP(D5796,Translations!$I$2:$K$101,2,FALSE)</f>
        <v>Aarhus</v>
      </c>
      <c r="O5796" t="str">
        <f>VLOOKUP(G5796,Translations!$M$2:$N$9,2,FALSE)</f>
        <v>[X2074] SARS-CoV-2 (RNA), Testcenter</v>
      </c>
      <c r="P5796" t="str">
        <f>VLOOKUP(F5796,Translations!$D$1:$F$13,2,FALSE)</f>
        <v>Ok</v>
      </c>
      <c r="Q5796" t="str">
        <f>VLOOKUP(F5796,Translations!$D$2:$G$13,4,FALSE)</f>
        <v>01 - Aktiv, bopæl i DK</v>
      </c>
      <c r="R5796" t="str">
        <f>VLOOKUP(H5796,Translations!$P$2:$Q$10,2,FALSE)</f>
        <v>1 - Selvstændigt sikret - med lægevalg</v>
      </c>
      <c r="S5796" t="str">
        <f>VLOOKUP(F5796,Translations!$D$2:$F$13,3,FALSE)</f>
        <v>Ja</v>
      </c>
    </row>
    <row r="5797" spans="1:19" x14ac:dyDescent="0.2">
      <c r="A5797" s="3">
        <v>43976</v>
      </c>
      <c r="B5797" t="s">
        <v>417</v>
      </c>
      <c r="C5797" t="s">
        <v>418</v>
      </c>
      <c r="D5797">
        <v>756</v>
      </c>
      <c r="E5797">
        <v>1082</v>
      </c>
      <c r="F5797" t="str">
        <f t="shared" si="187"/>
        <v>01</v>
      </c>
      <c r="G5797" t="s">
        <v>512</v>
      </c>
      <c r="H5797">
        <v>1</v>
      </c>
      <c r="I5797" t="s">
        <v>6</v>
      </c>
      <c r="J5797" t="s">
        <v>5</v>
      </c>
      <c r="K5797" t="s">
        <v>6</v>
      </c>
      <c r="L5797">
        <v>1</v>
      </c>
      <c r="M5797" t="str">
        <f>VLOOKUP(E5797,Translations!$A$1:$B$7,2,FALSE)</f>
        <v>Midtjylland</v>
      </c>
      <c r="N5797" t="str">
        <f>VLOOKUP(D5797,Translations!$I$2:$K$101,2,FALSE)</f>
        <v>Ikast-Brande</v>
      </c>
      <c r="O5797" t="str">
        <f>VLOOKUP(G5797,Translations!$M$2:$N$9,2,FALSE)</f>
        <v>[X2074] SARS-CoV-2 (RNA), Testcenter</v>
      </c>
      <c r="P5797" t="str">
        <f>VLOOKUP(F5797,Translations!$D$1:$F$13,2,FALSE)</f>
        <v>Ok</v>
      </c>
      <c r="Q5797" t="str">
        <f>VLOOKUP(F5797,Translations!$D$2:$G$13,4,FALSE)</f>
        <v>01 - Aktiv, bopæl i DK</v>
      </c>
      <c r="R5797" t="str">
        <f>VLOOKUP(H5797,Translations!$P$2:$Q$10,2,FALSE)</f>
        <v>1 - Selvstændigt sikret - med lægevalg</v>
      </c>
      <c r="S5797" t="str">
        <f>VLOOKUP(F5797,Translations!$D$2:$F$13,3,FALSE)</f>
        <v>Ja</v>
      </c>
    </row>
    <row r="5798" spans="1:19" x14ac:dyDescent="0.2">
      <c r="A5798" s="3">
        <v>43976</v>
      </c>
      <c r="B5798" t="s">
        <v>417</v>
      </c>
      <c r="C5798" t="s">
        <v>418</v>
      </c>
      <c r="D5798">
        <v>787</v>
      </c>
      <c r="E5798">
        <v>1081</v>
      </c>
      <c r="F5798" t="str">
        <f t="shared" si="187"/>
        <v>01</v>
      </c>
      <c r="G5798" t="s">
        <v>512</v>
      </c>
      <c r="H5798">
        <v>2</v>
      </c>
      <c r="I5798" t="s">
        <v>6</v>
      </c>
      <c r="J5798" t="s">
        <v>5</v>
      </c>
      <c r="K5798" t="s">
        <v>6</v>
      </c>
      <c r="L5798">
        <v>1</v>
      </c>
      <c r="M5798" t="str">
        <f>VLOOKUP(E5798,Translations!$A$1:$B$7,2,FALSE)</f>
        <v>Nordjylland</v>
      </c>
      <c r="N5798" t="str">
        <f>VLOOKUP(D5798,Translations!$I$2:$K$101,2,FALSE)</f>
        <v>Thisted</v>
      </c>
      <c r="O5798" t="str">
        <f>VLOOKUP(G5798,Translations!$M$2:$N$9,2,FALSE)</f>
        <v>[X2074] SARS-CoV-2 (RNA), Testcenter</v>
      </c>
      <c r="P5798" t="str">
        <f>VLOOKUP(F5798,Translations!$D$1:$F$13,2,FALSE)</f>
        <v>Ok</v>
      </c>
      <c r="Q5798" t="str">
        <f>VLOOKUP(F5798,Translations!$D$2:$G$13,4,FALSE)</f>
        <v>01 - Aktiv, bopæl i DK</v>
      </c>
      <c r="R5798" t="str">
        <f>VLOOKUP(H5798,Translations!$P$2:$Q$10,2,FALSE)</f>
        <v>2 - Selvstændigt sikret - uden lægevalg</v>
      </c>
      <c r="S5798" t="str">
        <f>VLOOKUP(F5798,Translations!$D$2:$F$13,3,FALSE)</f>
        <v>Ja</v>
      </c>
    </row>
    <row r="5799" spans="1:19" x14ac:dyDescent="0.2">
      <c r="A5799" s="3">
        <v>43976</v>
      </c>
      <c r="B5799" t="s">
        <v>417</v>
      </c>
      <c r="C5799" t="s">
        <v>418</v>
      </c>
      <c r="D5799">
        <v>851</v>
      </c>
      <c r="E5799">
        <v>1081</v>
      </c>
      <c r="F5799" t="str">
        <f t="shared" si="187"/>
        <v>01</v>
      </c>
      <c r="G5799" t="s">
        <v>512</v>
      </c>
      <c r="H5799">
        <v>1</v>
      </c>
      <c r="I5799" t="s">
        <v>6</v>
      </c>
      <c r="J5799" t="s">
        <v>5</v>
      </c>
      <c r="K5799" t="s">
        <v>6</v>
      </c>
      <c r="L5799">
        <v>3</v>
      </c>
      <c r="M5799" t="str">
        <f>VLOOKUP(E5799,Translations!$A$1:$B$7,2,FALSE)</f>
        <v>Nordjylland</v>
      </c>
      <c r="N5799" t="str">
        <f>VLOOKUP(D5799,Translations!$I$2:$K$101,2,FALSE)</f>
        <v>Aalborg</v>
      </c>
      <c r="O5799" t="str">
        <f>VLOOKUP(G5799,Translations!$M$2:$N$9,2,FALSE)</f>
        <v>[X2074] SARS-CoV-2 (RNA), Testcenter</v>
      </c>
      <c r="P5799" t="str">
        <f>VLOOKUP(F5799,Translations!$D$1:$F$13,2,FALSE)</f>
        <v>Ok</v>
      </c>
      <c r="Q5799" t="str">
        <f>VLOOKUP(F5799,Translations!$D$2:$G$13,4,FALSE)</f>
        <v>01 - Aktiv, bopæl i DK</v>
      </c>
      <c r="R5799" t="str">
        <f>VLOOKUP(H5799,Translations!$P$2:$Q$10,2,FALSE)</f>
        <v>1 - Selvstændigt sikret - med lægevalg</v>
      </c>
      <c r="S5799" t="str">
        <f>VLOOKUP(F5799,Translations!$D$2:$F$13,3,FALSE)</f>
        <v>Ja</v>
      </c>
    </row>
    <row r="5800" spans="1:19" x14ac:dyDescent="0.2">
      <c r="A5800" s="3">
        <v>43977</v>
      </c>
      <c r="B5800" t="s">
        <v>420</v>
      </c>
      <c r="C5800" t="s">
        <v>421</v>
      </c>
      <c r="D5800">
        <v>746</v>
      </c>
      <c r="E5800">
        <v>1082</v>
      </c>
      <c r="F5800" t="str">
        <f t="shared" ref="F5800:F5841" si="188">"01"</f>
        <v>01</v>
      </c>
      <c r="G5800" t="s">
        <v>512</v>
      </c>
      <c r="H5800">
        <v>1</v>
      </c>
      <c r="I5800" t="s">
        <v>5</v>
      </c>
      <c r="J5800" t="s">
        <v>5</v>
      </c>
      <c r="K5800" t="s">
        <v>6</v>
      </c>
      <c r="L5800">
        <v>1</v>
      </c>
      <c r="M5800" t="str">
        <f>VLOOKUP(E5800,Translations!$A$1:$B$7,2,FALSE)</f>
        <v>Midtjylland</v>
      </c>
      <c r="N5800" t="str">
        <f>VLOOKUP(D5800,Translations!$I$2:$K$101,2,FALSE)</f>
        <v>Skanderborg</v>
      </c>
      <c r="O5800" t="str">
        <f>VLOOKUP(G5800,Translations!$M$2:$N$9,2,FALSE)</f>
        <v>[X2074] SARS-CoV-2 (RNA), Testcenter</v>
      </c>
      <c r="P5800" t="str">
        <f>VLOOKUP(F5800,Translations!$D$1:$F$13,2,FALSE)</f>
        <v>Ok</v>
      </c>
      <c r="Q5800" t="str">
        <f>VLOOKUP(F5800,Translations!$D$2:$G$13,4,FALSE)</f>
        <v>01 - Aktiv, bopæl i DK</v>
      </c>
      <c r="R5800" t="str">
        <f>VLOOKUP(H5800,Translations!$P$2:$Q$10,2,FALSE)</f>
        <v>1 - Selvstændigt sikret - med lægevalg</v>
      </c>
      <c r="S5800" t="str">
        <f>VLOOKUP(F5800,Translations!$D$2:$F$13,3,FALSE)</f>
        <v>Ja</v>
      </c>
    </row>
    <row r="5801" spans="1:19" x14ac:dyDescent="0.2">
      <c r="A5801" s="3">
        <v>43977</v>
      </c>
      <c r="B5801" t="s">
        <v>420</v>
      </c>
      <c r="C5801" t="s">
        <v>421</v>
      </c>
      <c r="D5801">
        <v>751</v>
      </c>
      <c r="E5801">
        <v>1082</v>
      </c>
      <c r="F5801" t="str">
        <f t="shared" si="188"/>
        <v>01</v>
      </c>
      <c r="G5801" t="s">
        <v>512</v>
      </c>
      <c r="H5801">
        <v>1</v>
      </c>
      <c r="I5801" t="s">
        <v>5</v>
      </c>
      <c r="J5801" t="s">
        <v>5</v>
      </c>
      <c r="K5801" t="s">
        <v>6</v>
      </c>
      <c r="L5801">
        <v>3</v>
      </c>
      <c r="M5801" t="str">
        <f>VLOOKUP(E5801,Translations!$A$1:$B$7,2,FALSE)</f>
        <v>Midtjylland</v>
      </c>
      <c r="N5801" t="str">
        <f>VLOOKUP(D5801,Translations!$I$2:$K$101,2,FALSE)</f>
        <v>Aarhus</v>
      </c>
      <c r="O5801" t="str">
        <f>VLOOKUP(G5801,Translations!$M$2:$N$9,2,FALSE)</f>
        <v>[X2074] SARS-CoV-2 (RNA), Testcenter</v>
      </c>
      <c r="P5801" t="str">
        <f>VLOOKUP(F5801,Translations!$D$1:$F$13,2,FALSE)</f>
        <v>Ok</v>
      </c>
      <c r="Q5801" t="str">
        <f>VLOOKUP(F5801,Translations!$D$2:$G$13,4,FALSE)</f>
        <v>01 - Aktiv, bopæl i DK</v>
      </c>
      <c r="R5801" t="str">
        <f>VLOOKUP(H5801,Translations!$P$2:$Q$10,2,FALSE)</f>
        <v>1 - Selvstændigt sikret - med lægevalg</v>
      </c>
      <c r="S5801" t="str">
        <f>VLOOKUP(F5801,Translations!$D$2:$F$13,3,FALSE)</f>
        <v>Ja</v>
      </c>
    </row>
    <row r="5802" spans="1:19" x14ac:dyDescent="0.2">
      <c r="A5802" s="3">
        <v>43977</v>
      </c>
      <c r="B5802" t="s">
        <v>422</v>
      </c>
      <c r="C5802" t="s">
        <v>423</v>
      </c>
      <c r="D5802">
        <v>621</v>
      </c>
      <c r="E5802">
        <v>1083</v>
      </c>
      <c r="F5802" t="str">
        <f t="shared" si="188"/>
        <v>01</v>
      </c>
      <c r="G5802" t="s">
        <v>512</v>
      </c>
      <c r="H5802">
        <v>1</v>
      </c>
      <c r="I5802" t="s">
        <v>6</v>
      </c>
      <c r="J5802" t="s">
        <v>5</v>
      </c>
      <c r="K5802" t="s">
        <v>6</v>
      </c>
      <c r="L5802">
        <v>4</v>
      </c>
      <c r="M5802" t="str">
        <f>VLOOKUP(E5802,Translations!$A$1:$B$7,2,FALSE)</f>
        <v>Syddanmark</v>
      </c>
      <c r="N5802" t="str">
        <f>VLOOKUP(D5802,Translations!$I$2:$K$101,2,FALSE)</f>
        <v>Kolding</v>
      </c>
      <c r="O5802" t="str">
        <f>VLOOKUP(G5802,Translations!$M$2:$N$9,2,FALSE)</f>
        <v>[X2074] SARS-CoV-2 (RNA), Testcenter</v>
      </c>
      <c r="P5802" t="str">
        <f>VLOOKUP(F5802,Translations!$D$1:$F$13,2,FALSE)</f>
        <v>Ok</v>
      </c>
      <c r="Q5802" t="str">
        <f>VLOOKUP(F5802,Translations!$D$2:$G$13,4,FALSE)</f>
        <v>01 - Aktiv, bopæl i DK</v>
      </c>
      <c r="R5802" t="str">
        <f>VLOOKUP(H5802,Translations!$P$2:$Q$10,2,FALSE)</f>
        <v>1 - Selvstændigt sikret - med lægevalg</v>
      </c>
      <c r="S5802" t="str">
        <f>VLOOKUP(F5802,Translations!$D$2:$F$13,3,FALSE)</f>
        <v>Ja</v>
      </c>
    </row>
    <row r="5803" spans="1:19" x14ac:dyDescent="0.2">
      <c r="A5803" s="3">
        <v>43977</v>
      </c>
      <c r="B5803" t="s">
        <v>424</v>
      </c>
      <c r="C5803" t="s">
        <v>425</v>
      </c>
      <c r="D5803">
        <v>751</v>
      </c>
      <c r="E5803">
        <v>1082</v>
      </c>
      <c r="F5803" t="str">
        <f t="shared" si="188"/>
        <v>01</v>
      </c>
      <c r="G5803" t="s">
        <v>512</v>
      </c>
      <c r="H5803">
        <v>1</v>
      </c>
      <c r="I5803" t="s">
        <v>6</v>
      </c>
      <c r="J5803" t="s">
        <v>5</v>
      </c>
      <c r="K5803" t="s">
        <v>6</v>
      </c>
      <c r="L5803">
        <v>1</v>
      </c>
      <c r="M5803" t="str">
        <f>VLOOKUP(E5803,Translations!$A$1:$B$7,2,FALSE)</f>
        <v>Midtjylland</v>
      </c>
      <c r="N5803" t="str">
        <f>VLOOKUP(D5803,Translations!$I$2:$K$101,2,FALSE)</f>
        <v>Aarhus</v>
      </c>
      <c r="O5803" t="str">
        <f>VLOOKUP(G5803,Translations!$M$2:$N$9,2,FALSE)</f>
        <v>[X2074] SARS-CoV-2 (RNA), Testcenter</v>
      </c>
      <c r="P5803" t="str">
        <f>VLOOKUP(F5803,Translations!$D$1:$F$13,2,FALSE)</f>
        <v>Ok</v>
      </c>
      <c r="Q5803" t="str">
        <f>VLOOKUP(F5803,Translations!$D$2:$G$13,4,FALSE)</f>
        <v>01 - Aktiv, bopæl i DK</v>
      </c>
      <c r="R5803" t="str">
        <f>VLOOKUP(H5803,Translations!$P$2:$Q$10,2,FALSE)</f>
        <v>1 - Selvstændigt sikret - med lægevalg</v>
      </c>
      <c r="S5803" t="str">
        <f>VLOOKUP(F5803,Translations!$D$2:$F$13,3,FALSE)</f>
        <v>Ja</v>
      </c>
    </row>
    <row r="5804" spans="1:19" x14ac:dyDescent="0.2">
      <c r="A5804" s="3">
        <v>43977</v>
      </c>
      <c r="B5804" t="s">
        <v>424</v>
      </c>
      <c r="C5804" t="s">
        <v>425</v>
      </c>
      <c r="D5804">
        <v>851</v>
      </c>
      <c r="E5804">
        <v>1081</v>
      </c>
      <c r="F5804" t="str">
        <f t="shared" si="188"/>
        <v>01</v>
      </c>
      <c r="G5804" t="s">
        <v>512</v>
      </c>
      <c r="H5804">
        <v>1</v>
      </c>
      <c r="I5804" t="s">
        <v>6</v>
      </c>
      <c r="J5804" t="s">
        <v>5</v>
      </c>
      <c r="K5804" t="s">
        <v>6</v>
      </c>
      <c r="L5804">
        <v>1</v>
      </c>
      <c r="M5804" t="str">
        <f>VLOOKUP(E5804,Translations!$A$1:$B$7,2,FALSE)</f>
        <v>Nordjylland</v>
      </c>
      <c r="N5804" t="str">
        <f>VLOOKUP(D5804,Translations!$I$2:$K$101,2,FALSE)</f>
        <v>Aalborg</v>
      </c>
      <c r="O5804" t="str">
        <f>VLOOKUP(G5804,Translations!$M$2:$N$9,2,FALSE)</f>
        <v>[X2074] SARS-CoV-2 (RNA), Testcenter</v>
      </c>
      <c r="P5804" t="str">
        <f>VLOOKUP(F5804,Translations!$D$1:$F$13,2,FALSE)</f>
        <v>Ok</v>
      </c>
      <c r="Q5804" t="str">
        <f>VLOOKUP(F5804,Translations!$D$2:$G$13,4,FALSE)</f>
        <v>01 - Aktiv, bopæl i DK</v>
      </c>
      <c r="R5804" t="str">
        <f>VLOOKUP(H5804,Translations!$P$2:$Q$10,2,FALSE)</f>
        <v>1 - Selvstændigt sikret - med lægevalg</v>
      </c>
      <c r="S5804" t="str">
        <f>VLOOKUP(F5804,Translations!$D$2:$F$13,3,FALSE)</f>
        <v>Ja</v>
      </c>
    </row>
    <row r="5805" spans="1:19" x14ac:dyDescent="0.2">
      <c r="A5805" s="3">
        <v>43977</v>
      </c>
      <c r="B5805" t="s">
        <v>426</v>
      </c>
      <c r="C5805" t="s">
        <v>427</v>
      </c>
      <c r="D5805">
        <v>370</v>
      </c>
      <c r="E5805">
        <v>1085</v>
      </c>
      <c r="F5805" t="str">
        <f t="shared" si="188"/>
        <v>01</v>
      </c>
      <c r="G5805" t="s">
        <v>512</v>
      </c>
      <c r="H5805">
        <v>1</v>
      </c>
      <c r="I5805" t="s">
        <v>6</v>
      </c>
      <c r="J5805" t="s">
        <v>5</v>
      </c>
      <c r="K5805" t="s">
        <v>6</v>
      </c>
      <c r="L5805">
        <v>2</v>
      </c>
      <c r="M5805" t="str">
        <f>VLOOKUP(E5805,Translations!$A$1:$B$7,2,FALSE)</f>
        <v>Sjælland</v>
      </c>
      <c r="N5805" t="str">
        <f>VLOOKUP(D5805,Translations!$I$2:$K$101,2,FALSE)</f>
        <v>Næstved</v>
      </c>
      <c r="O5805" t="str">
        <f>VLOOKUP(G5805,Translations!$M$2:$N$9,2,FALSE)</f>
        <v>[X2074] SARS-CoV-2 (RNA), Testcenter</v>
      </c>
      <c r="P5805" t="str">
        <f>VLOOKUP(F5805,Translations!$D$1:$F$13,2,FALSE)</f>
        <v>Ok</v>
      </c>
      <c r="Q5805" t="str">
        <f>VLOOKUP(F5805,Translations!$D$2:$G$13,4,FALSE)</f>
        <v>01 - Aktiv, bopæl i DK</v>
      </c>
      <c r="R5805" t="str">
        <f>VLOOKUP(H5805,Translations!$P$2:$Q$10,2,FALSE)</f>
        <v>1 - Selvstændigt sikret - med lægevalg</v>
      </c>
      <c r="S5805" t="str">
        <f>VLOOKUP(F5805,Translations!$D$2:$F$13,3,FALSE)</f>
        <v>Ja</v>
      </c>
    </row>
    <row r="5806" spans="1:19" x14ac:dyDescent="0.2">
      <c r="A5806" s="3">
        <v>43977</v>
      </c>
      <c r="B5806" t="s">
        <v>428</v>
      </c>
      <c r="C5806" t="s">
        <v>429</v>
      </c>
      <c r="D5806">
        <v>479</v>
      </c>
      <c r="E5806">
        <v>1083</v>
      </c>
      <c r="F5806" t="str">
        <f t="shared" si="188"/>
        <v>01</v>
      </c>
      <c r="G5806" t="s">
        <v>512</v>
      </c>
      <c r="H5806">
        <v>1</v>
      </c>
      <c r="I5806" t="s">
        <v>6</v>
      </c>
      <c r="J5806" t="s">
        <v>5</v>
      </c>
      <c r="K5806" t="s">
        <v>6</v>
      </c>
      <c r="L5806">
        <v>1</v>
      </c>
      <c r="M5806" t="str">
        <f>VLOOKUP(E5806,Translations!$A$1:$B$7,2,FALSE)</f>
        <v>Syddanmark</v>
      </c>
      <c r="N5806" t="str">
        <f>VLOOKUP(D5806,Translations!$I$2:$K$101,2,FALSE)</f>
        <v>Svendborg</v>
      </c>
      <c r="O5806" t="str">
        <f>VLOOKUP(G5806,Translations!$M$2:$N$9,2,FALSE)</f>
        <v>[X2074] SARS-CoV-2 (RNA), Testcenter</v>
      </c>
      <c r="P5806" t="str">
        <f>VLOOKUP(F5806,Translations!$D$1:$F$13,2,FALSE)</f>
        <v>Ok</v>
      </c>
      <c r="Q5806" t="str">
        <f>VLOOKUP(F5806,Translations!$D$2:$G$13,4,FALSE)</f>
        <v>01 - Aktiv, bopæl i DK</v>
      </c>
      <c r="R5806" t="str">
        <f>VLOOKUP(H5806,Translations!$P$2:$Q$10,2,FALSE)</f>
        <v>1 - Selvstændigt sikret - med lægevalg</v>
      </c>
      <c r="S5806" t="str">
        <f>VLOOKUP(F5806,Translations!$D$2:$F$13,3,FALSE)</f>
        <v>Ja</v>
      </c>
    </row>
    <row r="5807" spans="1:19" x14ac:dyDescent="0.2">
      <c r="A5807" s="3">
        <v>43977</v>
      </c>
      <c r="B5807" t="s">
        <v>428</v>
      </c>
      <c r="C5807" t="s">
        <v>429</v>
      </c>
      <c r="D5807">
        <v>615</v>
      </c>
      <c r="E5807">
        <v>1082</v>
      </c>
      <c r="F5807" t="str">
        <f t="shared" si="188"/>
        <v>01</v>
      </c>
      <c r="G5807" t="s">
        <v>512</v>
      </c>
      <c r="H5807">
        <v>1</v>
      </c>
      <c r="I5807" t="s">
        <v>6</v>
      </c>
      <c r="J5807" t="s">
        <v>5</v>
      </c>
      <c r="K5807" t="s">
        <v>6</v>
      </c>
      <c r="L5807">
        <v>1</v>
      </c>
      <c r="M5807" t="str">
        <f>VLOOKUP(E5807,Translations!$A$1:$B$7,2,FALSE)</f>
        <v>Midtjylland</v>
      </c>
      <c r="N5807" t="str">
        <f>VLOOKUP(D5807,Translations!$I$2:$K$101,2,FALSE)</f>
        <v>Horsens</v>
      </c>
      <c r="O5807" t="str">
        <f>VLOOKUP(G5807,Translations!$M$2:$N$9,2,FALSE)</f>
        <v>[X2074] SARS-CoV-2 (RNA), Testcenter</v>
      </c>
      <c r="P5807" t="str">
        <f>VLOOKUP(F5807,Translations!$D$1:$F$13,2,FALSE)</f>
        <v>Ok</v>
      </c>
      <c r="Q5807" t="str">
        <f>VLOOKUP(F5807,Translations!$D$2:$G$13,4,FALSE)</f>
        <v>01 - Aktiv, bopæl i DK</v>
      </c>
      <c r="R5807" t="str">
        <f>VLOOKUP(H5807,Translations!$P$2:$Q$10,2,FALSE)</f>
        <v>1 - Selvstændigt sikret - med lægevalg</v>
      </c>
      <c r="S5807" t="str">
        <f>VLOOKUP(F5807,Translations!$D$2:$F$13,3,FALSE)</f>
        <v>Ja</v>
      </c>
    </row>
    <row r="5808" spans="1:19" x14ac:dyDescent="0.2">
      <c r="A5808" s="3">
        <v>43977</v>
      </c>
      <c r="B5808" t="s">
        <v>428</v>
      </c>
      <c r="C5808" t="s">
        <v>429</v>
      </c>
      <c r="D5808">
        <v>706</v>
      </c>
      <c r="E5808">
        <v>1082</v>
      </c>
      <c r="F5808" t="str">
        <f t="shared" si="188"/>
        <v>01</v>
      </c>
      <c r="G5808" t="s">
        <v>512</v>
      </c>
      <c r="H5808">
        <v>1</v>
      </c>
      <c r="I5808" t="s">
        <v>6</v>
      </c>
      <c r="J5808" t="s">
        <v>5</v>
      </c>
      <c r="K5808" t="s">
        <v>6</v>
      </c>
      <c r="L5808">
        <v>1</v>
      </c>
      <c r="M5808" t="str">
        <f>VLOOKUP(E5808,Translations!$A$1:$B$7,2,FALSE)</f>
        <v>Midtjylland</v>
      </c>
      <c r="N5808" t="str">
        <f>VLOOKUP(D5808,Translations!$I$2:$K$101,2,FALSE)</f>
        <v>Syddjurs</v>
      </c>
      <c r="O5808" t="str">
        <f>VLOOKUP(G5808,Translations!$M$2:$N$9,2,FALSE)</f>
        <v>[X2074] SARS-CoV-2 (RNA), Testcenter</v>
      </c>
      <c r="P5808" t="str">
        <f>VLOOKUP(F5808,Translations!$D$1:$F$13,2,FALSE)</f>
        <v>Ok</v>
      </c>
      <c r="Q5808" t="str">
        <f>VLOOKUP(F5808,Translations!$D$2:$G$13,4,FALSE)</f>
        <v>01 - Aktiv, bopæl i DK</v>
      </c>
      <c r="R5808" t="str">
        <f>VLOOKUP(H5808,Translations!$P$2:$Q$10,2,FALSE)</f>
        <v>1 - Selvstændigt sikret - med lægevalg</v>
      </c>
      <c r="S5808" t="str">
        <f>VLOOKUP(F5808,Translations!$D$2:$F$13,3,FALSE)</f>
        <v>Ja</v>
      </c>
    </row>
    <row r="5809" spans="1:19" x14ac:dyDescent="0.2">
      <c r="A5809" s="3">
        <v>43977</v>
      </c>
      <c r="B5809" t="s">
        <v>430</v>
      </c>
      <c r="C5809" t="s">
        <v>431</v>
      </c>
      <c r="D5809">
        <v>101</v>
      </c>
      <c r="E5809">
        <v>1084</v>
      </c>
      <c r="F5809" t="str">
        <f t="shared" si="188"/>
        <v>01</v>
      </c>
      <c r="G5809" t="s">
        <v>514</v>
      </c>
      <c r="H5809">
        <v>1</v>
      </c>
      <c r="I5809" t="s">
        <v>6</v>
      </c>
      <c r="J5809" t="s">
        <v>5</v>
      </c>
      <c r="K5809" t="s">
        <v>6</v>
      </c>
      <c r="L5809">
        <v>1</v>
      </c>
      <c r="M5809" t="str">
        <f>VLOOKUP(E5809,Translations!$A$1:$B$7,2,FALSE)</f>
        <v>Hovedstaden</v>
      </c>
      <c r="N5809" t="str">
        <f>VLOOKUP(D5809,Translations!$I$2:$K$101,2,FALSE)</f>
        <v>København</v>
      </c>
      <c r="O5809" t="str">
        <f>VLOOKUP(G5809,Translations!$M$2:$N$9,2,FALSE)</f>
        <v>[R2075] SARS-CoV-2-Ab, Epidemiologisk</v>
      </c>
      <c r="P5809" t="str">
        <f>VLOOKUP(F5809,Translations!$D$1:$F$13,2,FALSE)</f>
        <v>Ok</v>
      </c>
      <c r="Q5809" t="str">
        <f>VLOOKUP(F5809,Translations!$D$2:$G$13,4,FALSE)</f>
        <v>01 - Aktiv, bopæl i DK</v>
      </c>
      <c r="R5809" t="str">
        <f>VLOOKUP(H5809,Translations!$P$2:$Q$10,2,FALSE)</f>
        <v>1 - Selvstændigt sikret - med lægevalg</v>
      </c>
      <c r="S5809" t="str">
        <f>VLOOKUP(F5809,Translations!$D$2:$F$13,3,FALSE)</f>
        <v>Ja</v>
      </c>
    </row>
    <row r="5810" spans="1:19" x14ac:dyDescent="0.2">
      <c r="A5810" s="3">
        <v>43977</v>
      </c>
      <c r="B5810" t="s">
        <v>430</v>
      </c>
      <c r="C5810" t="s">
        <v>431</v>
      </c>
      <c r="D5810">
        <v>167</v>
      </c>
      <c r="E5810">
        <v>1084</v>
      </c>
      <c r="F5810" t="str">
        <f t="shared" si="188"/>
        <v>01</v>
      </c>
      <c r="G5810" t="s">
        <v>514</v>
      </c>
      <c r="H5810">
        <v>1</v>
      </c>
      <c r="I5810" t="s">
        <v>6</v>
      </c>
      <c r="J5810" t="s">
        <v>5</v>
      </c>
      <c r="K5810" t="s">
        <v>6</v>
      </c>
      <c r="L5810">
        <v>1</v>
      </c>
      <c r="M5810" t="str">
        <f>VLOOKUP(E5810,Translations!$A$1:$B$7,2,FALSE)</f>
        <v>Hovedstaden</v>
      </c>
      <c r="N5810" t="str">
        <f>VLOOKUP(D5810,Translations!$I$2:$K$101,2,FALSE)</f>
        <v>Hvidovre</v>
      </c>
      <c r="O5810" t="str">
        <f>VLOOKUP(G5810,Translations!$M$2:$N$9,2,FALSE)</f>
        <v>[R2075] SARS-CoV-2-Ab, Epidemiologisk</v>
      </c>
      <c r="P5810" t="str">
        <f>VLOOKUP(F5810,Translations!$D$1:$F$13,2,FALSE)</f>
        <v>Ok</v>
      </c>
      <c r="Q5810" t="str">
        <f>VLOOKUP(F5810,Translations!$D$2:$G$13,4,FALSE)</f>
        <v>01 - Aktiv, bopæl i DK</v>
      </c>
      <c r="R5810" t="str">
        <f>VLOOKUP(H5810,Translations!$P$2:$Q$10,2,FALSE)</f>
        <v>1 - Selvstændigt sikret - med lægevalg</v>
      </c>
      <c r="S5810" t="str">
        <f>VLOOKUP(F5810,Translations!$D$2:$F$13,3,FALSE)</f>
        <v>Ja</v>
      </c>
    </row>
    <row r="5811" spans="1:19" x14ac:dyDescent="0.2">
      <c r="A5811" s="3">
        <v>43977</v>
      </c>
      <c r="B5811" t="s">
        <v>430</v>
      </c>
      <c r="C5811" t="s">
        <v>431</v>
      </c>
      <c r="D5811">
        <v>320</v>
      </c>
      <c r="E5811">
        <v>1085</v>
      </c>
      <c r="F5811" t="str">
        <f t="shared" si="188"/>
        <v>01</v>
      </c>
      <c r="G5811" t="s">
        <v>514</v>
      </c>
      <c r="H5811">
        <v>1</v>
      </c>
      <c r="I5811" t="s">
        <v>6</v>
      </c>
      <c r="J5811" t="s">
        <v>5</v>
      </c>
      <c r="K5811" t="s">
        <v>6</v>
      </c>
      <c r="L5811">
        <v>1</v>
      </c>
      <c r="M5811" t="str">
        <f>VLOOKUP(E5811,Translations!$A$1:$B$7,2,FALSE)</f>
        <v>Sjælland</v>
      </c>
      <c r="N5811" t="str">
        <f>VLOOKUP(D5811,Translations!$I$2:$K$101,2,FALSE)</f>
        <v>Faxe</v>
      </c>
      <c r="O5811" t="str">
        <f>VLOOKUP(G5811,Translations!$M$2:$N$9,2,FALSE)</f>
        <v>[R2075] SARS-CoV-2-Ab, Epidemiologisk</v>
      </c>
      <c r="P5811" t="str">
        <f>VLOOKUP(F5811,Translations!$D$1:$F$13,2,FALSE)</f>
        <v>Ok</v>
      </c>
      <c r="Q5811" t="str">
        <f>VLOOKUP(F5811,Translations!$D$2:$G$13,4,FALSE)</f>
        <v>01 - Aktiv, bopæl i DK</v>
      </c>
      <c r="R5811" t="str">
        <f>VLOOKUP(H5811,Translations!$P$2:$Q$10,2,FALSE)</f>
        <v>1 - Selvstændigt sikret - med lægevalg</v>
      </c>
      <c r="S5811" t="str">
        <f>VLOOKUP(F5811,Translations!$D$2:$F$13,3,FALSE)</f>
        <v>Ja</v>
      </c>
    </row>
    <row r="5812" spans="1:19" x14ac:dyDescent="0.2">
      <c r="A5812" s="3">
        <v>43977</v>
      </c>
      <c r="B5812" t="s">
        <v>430</v>
      </c>
      <c r="C5812" t="s">
        <v>431</v>
      </c>
      <c r="D5812">
        <v>370</v>
      </c>
      <c r="E5812">
        <v>1085</v>
      </c>
      <c r="F5812" t="str">
        <f t="shared" si="188"/>
        <v>01</v>
      </c>
      <c r="G5812" t="s">
        <v>514</v>
      </c>
      <c r="H5812">
        <v>1</v>
      </c>
      <c r="I5812" t="s">
        <v>6</v>
      </c>
      <c r="J5812" t="s">
        <v>5</v>
      </c>
      <c r="K5812" t="s">
        <v>6</v>
      </c>
      <c r="L5812">
        <v>1</v>
      </c>
      <c r="M5812" t="str">
        <f>VLOOKUP(E5812,Translations!$A$1:$B$7,2,FALSE)</f>
        <v>Sjælland</v>
      </c>
      <c r="N5812" t="str">
        <f>VLOOKUP(D5812,Translations!$I$2:$K$101,2,FALSE)</f>
        <v>Næstved</v>
      </c>
      <c r="O5812" t="str">
        <f>VLOOKUP(G5812,Translations!$M$2:$N$9,2,FALSE)</f>
        <v>[R2075] SARS-CoV-2-Ab, Epidemiologisk</v>
      </c>
      <c r="P5812" t="str">
        <f>VLOOKUP(F5812,Translations!$D$1:$F$13,2,FALSE)</f>
        <v>Ok</v>
      </c>
      <c r="Q5812" t="str">
        <f>VLOOKUP(F5812,Translations!$D$2:$G$13,4,FALSE)</f>
        <v>01 - Aktiv, bopæl i DK</v>
      </c>
      <c r="R5812" t="str">
        <f>VLOOKUP(H5812,Translations!$P$2:$Q$10,2,FALSE)</f>
        <v>1 - Selvstændigt sikret - med lægevalg</v>
      </c>
      <c r="S5812" t="str">
        <f>VLOOKUP(F5812,Translations!$D$2:$F$13,3,FALSE)</f>
        <v>Ja</v>
      </c>
    </row>
    <row r="5813" spans="1:19" x14ac:dyDescent="0.2">
      <c r="A5813" s="3">
        <v>43977</v>
      </c>
      <c r="B5813" t="s">
        <v>430</v>
      </c>
      <c r="C5813" t="s">
        <v>431</v>
      </c>
      <c r="D5813">
        <v>390</v>
      </c>
      <c r="E5813">
        <v>1085</v>
      </c>
      <c r="F5813" t="str">
        <f t="shared" si="188"/>
        <v>01</v>
      </c>
      <c r="G5813" t="s">
        <v>514</v>
      </c>
      <c r="H5813">
        <v>1</v>
      </c>
      <c r="I5813" t="s">
        <v>6</v>
      </c>
      <c r="J5813" t="s">
        <v>5</v>
      </c>
      <c r="K5813" t="s">
        <v>6</v>
      </c>
      <c r="L5813">
        <v>1</v>
      </c>
      <c r="M5813" t="str">
        <f>VLOOKUP(E5813,Translations!$A$1:$B$7,2,FALSE)</f>
        <v>Sjælland</v>
      </c>
      <c r="N5813" t="str">
        <f>VLOOKUP(D5813,Translations!$I$2:$K$101,2,FALSE)</f>
        <v>Vordingborg</v>
      </c>
      <c r="O5813" t="str">
        <f>VLOOKUP(G5813,Translations!$M$2:$N$9,2,FALSE)</f>
        <v>[R2075] SARS-CoV-2-Ab, Epidemiologisk</v>
      </c>
      <c r="P5813" t="str">
        <f>VLOOKUP(F5813,Translations!$D$1:$F$13,2,FALSE)</f>
        <v>Ok</v>
      </c>
      <c r="Q5813" t="str">
        <f>VLOOKUP(F5813,Translations!$D$2:$G$13,4,FALSE)</f>
        <v>01 - Aktiv, bopæl i DK</v>
      </c>
      <c r="R5813" t="str">
        <f>VLOOKUP(H5813,Translations!$P$2:$Q$10,2,FALSE)</f>
        <v>1 - Selvstændigt sikret - med lægevalg</v>
      </c>
      <c r="S5813" t="str">
        <f>VLOOKUP(F5813,Translations!$D$2:$F$13,3,FALSE)</f>
        <v>Ja</v>
      </c>
    </row>
    <row r="5814" spans="1:19" x14ac:dyDescent="0.2">
      <c r="A5814" s="3">
        <v>43977</v>
      </c>
      <c r="B5814" t="s">
        <v>430</v>
      </c>
      <c r="C5814" t="s">
        <v>431</v>
      </c>
      <c r="D5814">
        <v>746</v>
      </c>
      <c r="E5814">
        <v>1082</v>
      </c>
      <c r="F5814" t="str">
        <f t="shared" si="188"/>
        <v>01</v>
      </c>
      <c r="G5814" t="s">
        <v>514</v>
      </c>
      <c r="H5814">
        <v>1</v>
      </c>
      <c r="I5814" t="s">
        <v>6</v>
      </c>
      <c r="J5814" t="s">
        <v>5</v>
      </c>
      <c r="K5814" t="s">
        <v>6</v>
      </c>
      <c r="L5814">
        <v>1</v>
      </c>
      <c r="M5814" t="str">
        <f>VLOOKUP(E5814,Translations!$A$1:$B$7,2,FALSE)</f>
        <v>Midtjylland</v>
      </c>
      <c r="N5814" t="str">
        <f>VLOOKUP(D5814,Translations!$I$2:$K$101,2,FALSE)</f>
        <v>Skanderborg</v>
      </c>
      <c r="O5814" t="str">
        <f>VLOOKUP(G5814,Translations!$M$2:$N$9,2,FALSE)</f>
        <v>[R2075] SARS-CoV-2-Ab, Epidemiologisk</v>
      </c>
      <c r="P5814" t="str">
        <f>VLOOKUP(F5814,Translations!$D$1:$F$13,2,FALSE)</f>
        <v>Ok</v>
      </c>
      <c r="Q5814" t="str">
        <f>VLOOKUP(F5814,Translations!$D$2:$G$13,4,FALSE)</f>
        <v>01 - Aktiv, bopæl i DK</v>
      </c>
      <c r="R5814" t="str">
        <f>VLOOKUP(H5814,Translations!$P$2:$Q$10,2,FALSE)</f>
        <v>1 - Selvstændigt sikret - med lægevalg</v>
      </c>
      <c r="S5814" t="str">
        <f>VLOOKUP(F5814,Translations!$D$2:$F$13,3,FALSE)</f>
        <v>Ja</v>
      </c>
    </row>
    <row r="5815" spans="1:19" x14ac:dyDescent="0.2">
      <c r="A5815" s="3">
        <v>43977</v>
      </c>
      <c r="B5815" t="s">
        <v>430</v>
      </c>
      <c r="C5815" t="s">
        <v>431</v>
      </c>
      <c r="D5815">
        <v>751</v>
      </c>
      <c r="E5815">
        <v>1082</v>
      </c>
      <c r="F5815" t="str">
        <f t="shared" si="188"/>
        <v>01</v>
      </c>
      <c r="G5815" t="s">
        <v>514</v>
      </c>
      <c r="H5815">
        <v>1</v>
      </c>
      <c r="I5815" t="s">
        <v>6</v>
      </c>
      <c r="J5815" t="s">
        <v>5</v>
      </c>
      <c r="K5815" t="s">
        <v>6</v>
      </c>
      <c r="L5815">
        <v>5</v>
      </c>
      <c r="M5815" t="str">
        <f>VLOOKUP(E5815,Translations!$A$1:$B$7,2,FALSE)</f>
        <v>Midtjylland</v>
      </c>
      <c r="N5815" t="str">
        <f>VLOOKUP(D5815,Translations!$I$2:$K$101,2,FALSE)</f>
        <v>Aarhus</v>
      </c>
      <c r="O5815" t="str">
        <f>VLOOKUP(G5815,Translations!$M$2:$N$9,2,FALSE)</f>
        <v>[R2075] SARS-CoV-2-Ab, Epidemiologisk</v>
      </c>
      <c r="P5815" t="str">
        <f>VLOOKUP(F5815,Translations!$D$1:$F$13,2,FALSE)</f>
        <v>Ok</v>
      </c>
      <c r="Q5815" t="str">
        <f>VLOOKUP(F5815,Translations!$D$2:$G$13,4,FALSE)</f>
        <v>01 - Aktiv, bopæl i DK</v>
      </c>
      <c r="R5815" t="str">
        <f>VLOOKUP(H5815,Translations!$P$2:$Q$10,2,FALSE)</f>
        <v>1 - Selvstændigt sikret - med lægevalg</v>
      </c>
      <c r="S5815" t="str">
        <f>VLOOKUP(F5815,Translations!$D$2:$F$13,3,FALSE)</f>
        <v>Ja</v>
      </c>
    </row>
    <row r="5816" spans="1:19" x14ac:dyDescent="0.2">
      <c r="A5816" s="3">
        <v>43977</v>
      </c>
      <c r="B5816" t="s">
        <v>432</v>
      </c>
      <c r="C5816" t="s">
        <v>433</v>
      </c>
      <c r="D5816">
        <v>101</v>
      </c>
      <c r="E5816">
        <v>1084</v>
      </c>
      <c r="F5816" t="str">
        <f t="shared" si="188"/>
        <v>01</v>
      </c>
      <c r="G5816" t="s">
        <v>512</v>
      </c>
      <c r="H5816">
        <v>1</v>
      </c>
      <c r="I5816" t="s">
        <v>6</v>
      </c>
      <c r="J5816" t="s">
        <v>5</v>
      </c>
      <c r="K5816" t="s">
        <v>6</v>
      </c>
      <c r="L5816">
        <v>1</v>
      </c>
      <c r="M5816" t="str">
        <f>VLOOKUP(E5816,Translations!$A$1:$B$7,2,FALSE)</f>
        <v>Hovedstaden</v>
      </c>
      <c r="N5816" t="str">
        <f>VLOOKUP(D5816,Translations!$I$2:$K$101,2,FALSE)</f>
        <v>København</v>
      </c>
      <c r="O5816" t="str">
        <f>VLOOKUP(G5816,Translations!$M$2:$N$9,2,FALSE)</f>
        <v>[X2074] SARS-CoV-2 (RNA), Testcenter</v>
      </c>
      <c r="P5816" t="str">
        <f>VLOOKUP(F5816,Translations!$D$1:$F$13,2,FALSE)</f>
        <v>Ok</v>
      </c>
      <c r="Q5816" t="str">
        <f>VLOOKUP(F5816,Translations!$D$2:$G$13,4,FALSE)</f>
        <v>01 - Aktiv, bopæl i DK</v>
      </c>
      <c r="R5816" t="str">
        <f>VLOOKUP(H5816,Translations!$P$2:$Q$10,2,FALSE)</f>
        <v>1 - Selvstændigt sikret - med lægevalg</v>
      </c>
      <c r="S5816" t="str">
        <f>VLOOKUP(F5816,Translations!$D$2:$F$13,3,FALSE)</f>
        <v>Ja</v>
      </c>
    </row>
    <row r="5817" spans="1:19" x14ac:dyDescent="0.2">
      <c r="A5817" s="3">
        <v>43977</v>
      </c>
      <c r="B5817" t="s">
        <v>432</v>
      </c>
      <c r="C5817" t="s">
        <v>433</v>
      </c>
      <c r="D5817">
        <v>151</v>
      </c>
      <c r="E5817">
        <v>1084</v>
      </c>
      <c r="F5817" t="str">
        <f t="shared" si="188"/>
        <v>01</v>
      </c>
      <c r="G5817" t="s">
        <v>512</v>
      </c>
      <c r="H5817">
        <v>1</v>
      </c>
      <c r="I5817" t="s">
        <v>6</v>
      </c>
      <c r="J5817" t="s">
        <v>5</v>
      </c>
      <c r="K5817" t="s">
        <v>6</v>
      </c>
      <c r="L5817">
        <v>1</v>
      </c>
      <c r="M5817" t="str">
        <f>VLOOKUP(E5817,Translations!$A$1:$B$7,2,FALSE)</f>
        <v>Hovedstaden</v>
      </c>
      <c r="N5817" t="str">
        <f>VLOOKUP(D5817,Translations!$I$2:$K$101,2,FALSE)</f>
        <v>Ballerup</v>
      </c>
      <c r="O5817" t="str">
        <f>VLOOKUP(G5817,Translations!$M$2:$N$9,2,FALSE)</f>
        <v>[X2074] SARS-CoV-2 (RNA), Testcenter</v>
      </c>
      <c r="P5817" t="str">
        <f>VLOOKUP(F5817,Translations!$D$1:$F$13,2,FALSE)</f>
        <v>Ok</v>
      </c>
      <c r="Q5817" t="str">
        <f>VLOOKUP(F5817,Translations!$D$2:$G$13,4,FALSE)</f>
        <v>01 - Aktiv, bopæl i DK</v>
      </c>
      <c r="R5817" t="str">
        <f>VLOOKUP(H5817,Translations!$P$2:$Q$10,2,FALSE)</f>
        <v>1 - Selvstændigt sikret - med lægevalg</v>
      </c>
      <c r="S5817" t="str">
        <f>VLOOKUP(F5817,Translations!$D$2:$F$13,3,FALSE)</f>
        <v>Ja</v>
      </c>
    </row>
    <row r="5818" spans="1:19" x14ac:dyDescent="0.2">
      <c r="A5818" s="3">
        <v>43977</v>
      </c>
      <c r="B5818" t="s">
        <v>432</v>
      </c>
      <c r="C5818" t="s">
        <v>433</v>
      </c>
      <c r="D5818">
        <v>157</v>
      </c>
      <c r="E5818">
        <v>1084</v>
      </c>
      <c r="F5818" t="str">
        <f t="shared" si="188"/>
        <v>01</v>
      </c>
      <c r="G5818" t="s">
        <v>512</v>
      </c>
      <c r="H5818">
        <v>1</v>
      </c>
      <c r="I5818" t="s">
        <v>6</v>
      </c>
      <c r="J5818" t="s">
        <v>5</v>
      </c>
      <c r="K5818" t="s">
        <v>6</v>
      </c>
      <c r="L5818">
        <v>1</v>
      </c>
      <c r="M5818" t="str">
        <f>VLOOKUP(E5818,Translations!$A$1:$B$7,2,FALSE)</f>
        <v>Hovedstaden</v>
      </c>
      <c r="N5818" t="str">
        <f>VLOOKUP(D5818,Translations!$I$2:$K$101,2,FALSE)</f>
        <v>Gentofte</v>
      </c>
      <c r="O5818" t="str">
        <f>VLOOKUP(G5818,Translations!$M$2:$N$9,2,FALSE)</f>
        <v>[X2074] SARS-CoV-2 (RNA), Testcenter</v>
      </c>
      <c r="P5818" t="str">
        <f>VLOOKUP(F5818,Translations!$D$1:$F$13,2,FALSE)</f>
        <v>Ok</v>
      </c>
      <c r="Q5818" t="str">
        <f>VLOOKUP(F5818,Translations!$D$2:$G$13,4,FALSE)</f>
        <v>01 - Aktiv, bopæl i DK</v>
      </c>
      <c r="R5818" t="str">
        <f>VLOOKUP(H5818,Translations!$P$2:$Q$10,2,FALSE)</f>
        <v>1 - Selvstændigt sikret - med lægevalg</v>
      </c>
      <c r="S5818" t="str">
        <f>VLOOKUP(F5818,Translations!$D$2:$F$13,3,FALSE)</f>
        <v>Ja</v>
      </c>
    </row>
    <row r="5819" spans="1:19" x14ac:dyDescent="0.2">
      <c r="A5819" s="3">
        <v>43977</v>
      </c>
      <c r="B5819" t="s">
        <v>432</v>
      </c>
      <c r="C5819" t="s">
        <v>433</v>
      </c>
      <c r="D5819">
        <v>161</v>
      </c>
      <c r="E5819">
        <v>1084</v>
      </c>
      <c r="F5819" t="str">
        <f t="shared" si="188"/>
        <v>01</v>
      </c>
      <c r="G5819" t="s">
        <v>512</v>
      </c>
      <c r="H5819">
        <v>1</v>
      </c>
      <c r="I5819" t="s">
        <v>6</v>
      </c>
      <c r="J5819" t="s">
        <v>5</v>
      </c>
      <c r="K5819" t="s">
        <v>6</v>
      </c>
      <c r="L5819">
        <v>1</v>
      </c>
      <c r="M5819" t="str">
        <f>VLOOKUP(E5819,Translations!$A$1:$B$7,2,FALSE)</f>
        <v>Hovedstaden</v>
      </c>
      <c r="N5819" t="str">
        <f>VLOOKUP(D5819,Translations!$I$2:$K$101,2,FALSE)</f>
        <v>Glostrup</v>
      </c>
      <c r="O5819" t="str">
        <f>VLOOKUP(G5819,Translations!$M$2:$N$9,2,FALSE)</f>
        <v>[X2074] SARS-CoV-2 (RNA), Testcenter</v>
      </c>
      <c r="P5819" t="str">
        <f>VLOOKUP(F5819,Translations!$D$1:$F$13,2,FALSE)</f>
        <v>Ok</v>
      </c>
      <c r="Q5819" t="str">
        <f>VLOOKUP(F5819,Translations!$D$2:$G$13,4,FALSE)</f>
        <v>01 - Aktiv, bopæl i DK</v>
      </c>
      <c r="R5819" t="str">
        <f>VLOOKUP(H5819,Translations!$P$2:$Q$10,2,FALSE)</f>
        <v>1 - Selvstændigt sikret - med lægevalg</v>
      </c>
      <c r="S5819" t="str">
        <f>VLOOKUP(F5819,Translations!$D$2:$F$13,3,FALSE)</f>
        <v>Ja</v>
      </c>
    </row>
    <row r="5820" spans="1:19" x14ac:dyDescent="0.2">
      <c r="A5820" s="3">
        <v>43977</v>
      </c>
      <c r="B5820" t="s">
        <v>432</v>
      </c>
      <c r="C5820" t="s">
        <v>433</v>
      </c>
      <c r="D5820">
        <v>163</v>
      </c>
      <c r="E5820">
        <v>1084</v>
      </c>
      <c r="F5820" t="str">
        <f t="shared" si="188"/>
        <v>01</v>
      </c>
      <c r="G5820" t="s">
        <v>512</v>
      </c>
      <c r="H5820">
        <v>1</v>
      </c>
      <c r="I5820" t="s">
        <v>6</v>
      </c>
      <c r="J5820" t="s">
        <v>5</v>
      </c>
      <c r="K5820" t="s">
        <v>6</v>
      </c>
      <c r="L5820">
        <v>1</v>
      </c>
      <c r="M5820" t="str">
        <f>VLOOKUP(E5820,Translations!$A$1:$B$7,2,FALSE)</f>
        <v>Hovedstaden</v>
      </c>
      <c r="N5820" t="str">
        <f>VLOOKUP(D5820,Translations!$I$2:$K$101,2,FALSE)</f>
        <v>Herlev</v>
      </c>
      <c r="O5820" t="str">
        <f>VLOOKUP(G5820,Translations!$M$2:$N$9,2,FALSE)</f>
        <v>[X2074] SARS-CoV-2 (RNA), Testcenter</v>
      </c>
      <c r="P5820" t="str">
        <f>VLOOKUP(F5820,Translations!$D$1:$F$13,2,FALSE)</f>
        <v>Ok</v>
      </c>
      <c r="Q5820" t="str">
        <f>VLOOKUP(F5820,Translations!$D$2:$G$13,4,FALSE)</f>
        <v>01 - Aktiv, bopæl i DK</v>
      </c>
      <c r="R5820" t="str">
        <f>VLOOKUP(H5820,Translations!$P$2:$Q$10,2,FALSE)</f>
        <v>1 - Selvstændigt sikret - med lægevalg</v>
      </c>
      <c r="S5820" t="str">
        <f>VLOOKUP(F5820,Translations!$D$2:$F$13,3,FALSE)</f>
        <v>Ja</v>
      </c>
    </row>
    <row r="5821" spans="1:19" x14ac:dyDescent="0.2">
      <c r="A5821" s="3">
        <v>43977</v>
      </c>
      <c r="B5821" t="s">
        <v>432</v>
      </c>
      <c r="C5821" t="s">
        <v>433</v>
      </c>
      <c r="D5821">
        <v>165</v>
      </c>
      <c r="E5821">
        <v>1084</v>
      </c>
      <c r="F5821" t="str">
        <f t="shared" si="188"/>
        <v>01</v>
      </c>
      <c r="G5821" t="s">
        <v>512</v>
      </c>
      <c r="H5821">
        <v>1</v>
      </c>
      <c r="I5821" t="s">
        <v>6</v>
      </c>
      <c r="J5821" t="s">
        <v>5</v>
      </c>
      <c r="K5821" t="s">
        <v>6</v>
      </c>
      <c r="L5821">
        <v>1</v>
      </c>
      <c r="M5821" t="str">
        <f>VLOOKUP(E5821,Translations!$A$1:$B$7,2,FALSE)</f>
        <v>Hovedstaden</v>
      </c>
      <c r="N5821" t="str">
        <f>VLOOKUP(D5821,Translations!$I$2:$K$101,2,FALSE)</f>
        <v>Albertslund</v>
      </c>
      <c r="O5821" t="str">
        <f>VLOOKUP(G5821,Translations!$M$2:$N$9,2,FALSE)</f>
        <v>[X2074] SARS-CoV-2 (RNA), Testcenter</v>
      </c>
      <c r="P5821" t="str">
        <f>VLOOKUP(F5821,Translations!$D$1:$F$13,2,FALSE)</f>
        <v>Ok</v>
      </c>
      <c r="Q5821" t="str">
        <f>VLOOKUP(F5821,Translations!$D$2:$G$13,4,FALSE)</f>
        <v>01 - Aktiv, bopæl i DK</v>
      </c>
      <c r="R5821" t="str">
        <f>VLOOKUP(H5821,Translations!$P$2:$Q$10,2,FALSE)</f>
        <v>1 - Selvstændigt sikret - med lægevalg</v>
      </c>
      <c r="S5821" t="str">
        <f>VLOOKUP(F5821,Translations!$D$2:$F$13,3,FALSE)</f>
        <v>Ja</v>
      </c>
    </row>
    <row r="5822" spans="1:19" x14ac:dyDescent="0.2">
      <c r="A5822" s="3">
        <v>43977</v>
      </c>
      <c r="B5822" t="s">
        <v>432</v>
      </c>
      <c r="C5822" t="s">
        <v>433</v>
      </c>
      <c r="D5822">
        <v>173</v>
      </c>
      <c r="E5822">
        <v>1084</v>
      </c>
      <c r="F5822" t="str">
        <f t="shared" si="188"/>
        <v>01</v>
      </c>
      <c r="G5822" t="s">
        <v>512</v>
      </c>
      <c r="H5822">
        <v>1</v>
      </c>
      <c r="I5822" t="s">
        <v>6</v>
      </c>
      <c r="J5822" t="s">
        <v>5</v>
      </c>
      <c r="K5822" t="s">
        <v>6</v>
      </c>
      <c r="L5822">
        <v>1</v>
      </c>
      <c r="M5822" t="str">
        <f>VLOOKUP(E5822,Translations!$A$1:$B$7,2,FALSE)</f>
        <v>Hovedstaden</v>
      </c>
      <c r="N5822" t="str">
        <f>VLOOKUP(D5822,Translations!$I$2:$K$101,2,FALSE)</f>
        <v>Lyngby-Taarbæk</v>
      </c>
      <c r="O5822" t="str">
        <f>VLOOKUP(G5822,Translations!$M$2:$N$9,2,FALSE)</f>
        <v>[X2074] SARS-CoV-2 (RNA), Testcenter</v>
      </c>
      <c r="P5822" t="str">
        <f>VLOOKUP(F5822,Translations!$D$1:$F$13,2,FALSE)</f>
        <v>Ok</v>
      </c>
      <c r="Q5822" t="str">
        <f>VLOOKUP(F5822,Translations!$D$2:$G$13,4,FALSE)</f>
        <v>01 - Aktiv, bopæl i DK</v>
      </c>
      <c r="R5822" t="str">
        <f>VLOOKUP(H5822,Translations!$P$2:$Q$10,2,FALSE)</f>
        <v>1 - Selvstændigt sikret - med lægevalg</v>
      </c>
      <c r="S5822" t="str">
        <f>VLOOKUP(F5822,Translations!$D$2:$F$13,3,FALSE)</f>
        <v>Ja</v>
      </c>
    </row>
    <row r="5823" spans="1:19" x14ac:dyDescent="0.2">
      <c r="A5823" s="3">
        <v>43977</v>
      </c>
      <c r="B5823" t="s">
        <v>432</v>
      </c>
      <c r="C5823" t="s">
        <v>433</v>
      </c>
      <c r="D5823">
        <v>175</v>
      </c>
      <c r="E5823">
        <v>1084</v>
      </c>
      <c r="F5823" t="str">
        <f t="shared" si="188"/>
        <v>01</v>
      </c>
      <c r="G5823" t="s">
        <v>512</v>
      </c>
      <c r="H5823">
        <v>1</v>
      </c>
      <c r="I5823" t="s">
        <v>6</v>
      </c>
      <c r="J5823" t="s">
        <v>5</v>
      </c>
      <c r="K5823" t="s">
        <v>6</v>
      </c>
      <c r="L5823">
        <v>1</v>
      </c>
      <c r="M5823" t="str">
        <f>VLOOKUP(E5823,Translations!$A$1:$B$7,2,FALSE)</f>
        <v>Hovedstaden</v>
      </c>
      <c r="N5823" t="str">
        <f>VLOOKUP(D5823,Translations!$I$2:$K$101,2,FALSE)</f>
        <v>Rødovre</v>
      </c>
      <c r="O5823" t="str">
        <f>VLOOKUP(G5823,Translations!$M$2:$N$9,2,FALSE)</f>
        <v>[X2074] SARS-CoV-2 (RNA), Testcenter</v>
      </c>
      <c r="P5823" t="str">
        <f>VLOOKUP(F5823,Translations!$D$1:$F$13,2,FALSE)</f>
        <v>Ok</v>
      </c>
      <c r="Q5823" t="str">
        <f>VLOOKUP(F5823,Translations!$D$2:$G$13,4,FALSE)</f>
        <v>01 - Aktiv, bopæl i DK</v>
      </c>
      <c r="R5823" t="str">
        <f>VLOOKUP(H5823,Translations!$P$2:$Q$10,2,FALSE)</f>
        <v>1 - Selvstændigt sikret - med lægevalg</v>
      </c>
      <c r="S5823" t="str">
        <f>VLOOKUP(F5823,Translations!$D$2:$F$13,3,FALSE)</f>
        <v>Ja</v>
      </c>
    </row>
    <row r="5824" spans="1:19" x14ac:dyDescent="0.2">
      <c r="A5824" s="3">
        <v>43977</v>
      </c>
      <c r="B5824" t="s">
        <v>432</v>
      </c>
      <c r="C5824" t="s">
        <v>433</v>
      </c>
      <c r="D5824">
        <v>210</v>
      </c>
      <c r="E5824">
        <v>1084</v>
      </c>
      <c r="F5824" t="str">
        <f t="shared" si="188"/>
        <v>01</v>
      </c>
      <c r="G5824" t="s">
        <v>512</v>
      </c>
      <c r="H5824">
        <v>1</v>
      </c>
      <c r="I5824" t="s">
        <v>6</v>
      </c>
      <c r="J5824" t="s">
        <v>5</v>
      </c>
      <c r="K5824" t="s">
        <v>6</v>
      </c>
      <c r="L5824">
        <v>2</v>
      </c>
      <c r="M5824" t="str">
        <f>VLOOKUP(E5824,Translations!$A$1:$B$7,2,FALSE)</f>
        <v>Hovedstaden</v>
      </c>
      <c r="N5824" t="str">
        <f>VLOOKUP(D5824,Translations!$I$2:$K$101,2,FALSE)</f>
        <v>Fredensborg</v>
      </c>
      <c r="O5824" t="str">
        <f>VLOOKUP(G5824,Translations!$M$2:$N$9,2,FALSE)</f>
        <v>[X2074] SARS-CoV-2 (RNA), Testcenter</v>
      </c>
      <c r="P5824" t="str">
        <f>VLOOKUP(F5824,Translations!$D$1:$F$13,2,FALSE)</f>
        <v>Ok</v>
      </c>
      <c r="Q5824" t="str">
        <f>VLOOKUP(F5824,Translations!$D$2:$G$13,4,FALSE)</f>
        <v>01 - Aktiv, bopæl i DK</v>
      </c>
      <c r="R5824" t="str">
        <f>VLOOKUP(H5824,Translations!$P$2:$Q$10,2,FALSE)</f>
        <v>1 - Selvstændigt sikret - med lægevalg</v>
      </c>
      <c r="S5824" t="str">
        <f>VLOOKUP(F5824,Translations!$D$2:$F$13,3,FALSE)</f>
        <v>Ja</v>
      </c>
    </row>
    <row r="5825" spans="1:19" x14ac:dyDescent="0.2">
      <c r="A5825" s="3">
        <v>43977</v>
      </c>
      <c r="B5825" t="s">
        <v>432</v>
      </c>
      <c r="C5825" t="s">
        <v>433</v>
      </c>
      <c r="D5825">
        <v>217</v>
      </c>
      <c r="E5825">
        <v>1084</v>
      </c>
      <c r="F5825" t="str">
        <f t="shared" si="188"/>
        <v>01</v>
      </c>
      <c r="G5825" t="s">
        <v>512</v>
      </c>
      <c r="H5825">
        <v>1</v>
      </c>
      <c r="I5825" t="s">
        <v>6</v>
      </c>
      <c r="J5825" t="s">
        <v>5</v>
      </c>
      <c r="K5825" t="s">
        <v>6</v>
      </c>
      <c r="L5825">
        <v>1</v>
      </c>
      <c r="M5825" t="str">
        <f>VLOOKUP(E5825,Translations!$A$1:$B$7,2,FALSE)</f>
        <v>Hovedstaden</v>
      </c>
      <c r="N5825" t="str">
        <f>VLOOKUP(D5825,Translations!$I$2:$K$101,2,FALSE)</f>
        <v>Helsingør</v>
      </c>
      <c r="O5825" t="str">
        <f>VLOOKUP(G5825,Translations!$M$2:$N$9,2,FALSE)</f>
        <v>[X2074] SARS-CoV-2 (RNA), Testcenter</v>
      </c>
      <c r="P5825" t="str">
        <f>VLOOKUP(F5825,Translations!$D$1:$F$13,2,FALSE)</f>
        <v>Ok</v>
      </c>
      <c r="Q5825" t="str">
        <f>VLOOKUP(F5825,Translations!$D$2:$G$13,4,FALSE)</f>
        <v>01 - Aktiv, bopæl i DK</v>
      </c>
      <c r="R5825" t="str">
        <f>VLOOKUP(H5825,Translations!$P$2:$Q$10,2,FALSE)</f>
        <v>1 - Selvstændigt sikret - med lægevalg</v>
      </c>
      <c r="S5825" t="str">
        <f>VLOOKUP(F5825,Translations!$D$2:$F$13,3,FALSE)</f>
        <v>Ja</v>
      </c>
    </row>
    <row r="5826" spans="1:19" x14ac:dyDescent="0.2">
      <c r="A5826" s="3">
        <v>43977</v>
      </c>
      <c r="B5826" t="s">
        <v>432</v>
      </c>
      <c r="C5826" t="s">
        <v>433</v>
      </c>
      <c r="D5826">
        <v>219</v>
      </c>
      <c r="E5826">
        <v>1084</v>
      </c>
      <c r="F5826" t="str">
        <f t="shared" si="188"/>
        <v>01</v>
      </c>
      <c r="G5826" t="s">
        <v>512</v>
      </c>
      <c r="H5826">
        <v>1</v>
      </c>
      <c r="I5826" t="s">
        <v>6</v>
      </c>
      <c r="J5826" t="s">
        <v>5</v>
      </c>
      <c r="K5826" t="s">
        <v>6</v>
      </c>
      <c r="L5826">
        <v>2</v>
      </c>
      <c r="M5826" t="str">
        <f>VLOOKUP(E5826,Translations!$A$1:$B$7,2,FALSE)</f>
        <v>Hovedstaden</v>
      </c>
      <c r="N5826" t="str">
        <f>VLOOKUP(D5826,Translations!$I$2:$K$101,2,FALSE)</f>
        <v>Hillerød</v>
      </c>
      <c r="O5826" t="str">
        <f>VLOOKUP(G5826,Translations!$M$2:$N$9,2,FALSE)</f>
        <v>[X2074] SARS-CoV-2 (RNA), Testcenter</v>
      </c>
      <c r="P5826" t="str">
        <f>VLOOKUP(F5826,Translations!$D$1:$F$13,2,FALSE)</f>
        <v>Ok</v>
      </c>
      <c r="Q5826" t="str">
        <f>VLOOKUP(F5826,Translations!$D$2:$G$13,4,FALSE)</f>
        <v>01 - Aktiv, bopæl i DK</v>
      </c>
      <c r="R5826" t="str">
        <f>VLOOKUP(H5826,Translations!$P$2:$Q$10,2,FALSE)</f>
        <v>1 - Selvstændigt sikret - med lægevalg</v>
      </c>
      <c r="S5826" t="str">
        <f>VLOOKUP(F5826,Translations!$D$2:$F$13,3,FALSE)</f>
        <v>Ja</v>
      </c>
    </row>
    <row r="5827" spans="1:19" x14ac:dyDescent="0.2">
      <c r="A5827" s="3">
        <v>43977</v>
      </c>
      <c r="B5827" t="s">
        <v>432</v>
      </c>
      <c r="C5827" t="s">
        <v>433</v>
      </c>
      <c r="D5827">
        <v>223</v>
      </c>
      <c r="E5827">
        <v>1084</v>
      </c>
      <c r="F5827" t="str">
        <f t="shared" si="188"/>
        <v>01</v>
      </c>
      <c r="G5827" t="s">
        <v>512</v>
      </c>
      <c r="H5827">
        <v>1</v>
      </c>
      <c r="I5827" t="s">
        <v>6</v>
      </c>
      <c r="J5827" t="s">
        <v>5</v>
      </c>
      <c r="K5827" t="s">
        <v>6</v>
      </c>
      <c r="L5827">
        <v>1</v>
      </c>
      <c r="M5827" t="str">
        <f>VLOOKUP(E5827,Translations!$A$1:$B$7,2,FALSE)</f>
        <v>Hovedstaden</v>
      </c>
      <c r="N5827" t="str">
        <f>VLOOKUP(D5827,Translations!$I$2:$K$101,2,FALSE)</f>
        <v>Hørsholm</v>
      </c>
      <c r="O5827" t="str">
        <f>VLOOKUP(G5827,Translations!$M$2:$N$9,2,FALSE)</f>
        <v>[X2074] SARS-CoV-2 (RNA), Testcenter</v>
      </c>
      <c r="P5827" t="str">
        <f>VLOOKUP(F5827,Translations!$D$1:$F$13,2,FALSE)</f>
        <v>Ok</v>
      </c>
      <c r="Q5827" t="str">
        <f>VLOOKUP(F5827,Translations!$D$2:$G$13,4,FALSE)</f>
        <v>01 - Aktiv, bopæl i DK</v>
      </c>
      <c r="R5827" t="str">
        <f>VLOOKUP(H5827,Translations!$P$2:$Q$10,2,FALSE)</f>
        <v>1 - Selvstændigt sikret - med lægevalg</v>
      </c>
      <c r="S5827" t="str">
        <f>VLOOKUP(F5827,Translations!$D$2:$F$13,3,FALSE)</f>
        <v>Ja</v>
      </c>
    </row>
    <row r="5828" spans="1:19" x14ac:dyDescent="0.2">
      <c r="A5828" s="3">
        <v>43977</v>
      </c>
      <c r="B5828" t="s">
        <v>432</v>
      </c>
      <c r="C5828" t="s">
        <v>433</v>
      </c>
      <c r="D5828">
        <v>259</v>
      </c>
      <c r="E5828">
        <v>1085</v>
      </c>
      <c r="F5828" t="str">
        <f t="shared" si="188"/>
        <v>01</v>
      </c>
      <c r="G5828" t="s">
        <v>512</v>
      </c>
      <c r="H5828">
        <v>1</v>
      </c>
      <c r="I5828" t="s">
        <v>6</v>
      </c>
      <c r="J5828" t="s">
        <v>5</v>
      </c>
      <c r="K5828" t="s">
        <v>6</v>
      </c>
      <c r="L5828">
        <v>1</v>
      </c>
      <c r="M5828" t="str">
        <f>VLOOKUP(E5828,Translations!$A$1:$B$7,2,FALSE)</f>
        <v>Sjælland</v>
      </c>
      <c r="N5828" t="str">
        <f>VLOOKUP(D5828,Translations!$I$2:$K$101,2,FALSE)</f>
        <v>Køge</v>
      </c>
      <c r="O5828" t="str">
        <f>VLOOKUP(G5828,Translations!$M$2:$N$9,2,FALSE)</f>
        <v>[X2074] SARS-CoV-2 (RNA), Testcenter</v>
      </c>
      <c r="P5828" t="str">
        <f>VLOOKUP(F5828,Translations!$D$1:$F$13,2,FALSE)</f>
        <v>Ok</v>
      </c>
      <c r="Q5828" t="str">
        <f>VLOOKUP(F5828,Translations!$D$2:$G$13,4,FALSE)</f>
        <v>01 - Aktiv, bopæl i DK</v>
      </c>
      <c r="R5828" t="str">
        <f>VLOOKUP(H5828,Translations!$P$2:$Q$10,2,FALSE)</f>
        <v>1 - Selvstændigt sikret - med lægevalg</v>
      </c>
      <c r="S5828" t="str">
        <f>VLOOKUP(F5828,Translations!$D$2:$F$13,3,FALSE)</f>
        <v>Ja</v>
      </c>
    </row>
    <row r="5829" spans="1:19" x14ac:dyDescent="0.2">
      <c r="A5829" s="3">
        <v>43977</v>
      </c>
      <c r="B5829" t="s">
        <v>432</v>
      </c>
      <c r="C5829" t="s">
        <v>433</v>
      </c>
      <c r="D5829">
        <v>265</v>
      </c>
      <c r="E5829">
        <v>1085</v>
      </c>
      <c r="F5829" t="str">
        <f t="shared" si="188"/>
        <v>01</v>
      </c>
      <c r="G5829" t="s">
        <v>512</v>
      </c>
      <c r="H5829">
        <v>1</v>
      </c>
      <c r="I5829" t="s">
        <v>6</v>
      </c>
      <c r="J5829" t="s">
        <v>5</v>
      </c>
      <c r="K5829" t="s">
        <v>6</v>
      </c>
      <c r="L5829">
        <v>2</v>
      </c>
      <c r="M5829" t="str">
        <f>VLOOKUP(E5829,Translations!$A$1:$B$7,2,FALSE)</f>
        <v>Sjælland</v>
      </c>
      <c r="N5829" t="str">
        <f>VLOOKUP(D5829,Translations!$I$2:$K$101,2,FALSE)</f>
        <v>Roskilde</v>
      </c>
      <c r="O5829" t="str">
        <f>VLOOKUP(G5829,Translations!$M$2:$N$9,2,FALSE)</f>
        <v>[X2074] SARS-CoV-2 (RNA), Testcenter</v>
      </c>
      <c r="P5829" t="str">
        <f>VLOOKUP(F5829,Translations!$D$1:$F$13,2,FALSE)</f>
        <v>Ok</v>
      </c>
      <c r="Q5829" t="str">
        <f>VLOOKUP(F5829,Translations!$D$2:$G$13,4,FALSE)</f>
        <v>01 - Aktiv, bopæl i DK</v>
      </c>
      <c r="R5829" t="str">
        <f>VLOOKUP(H5829,Translations!$P$2:$Q$10,2,FALSE)</f>
        <v>1 - Selvstændigt sikret - med lægevalg</v>
      </c>
      <c r="S5829" t="str">
        <f>VLOOKUP(F5829,Translations!$D$2:$F$13,3,FALSE)</f>
        <v>Ja</v>
      </c>
    </row>
    <row r="5830" spans="1:19" x14ac:dyDescent="0.2">
      <c r="A5830" s="3">
        <v>43977</v>
      </c>
      <c r="B5830" t="s">
        <v>432</v>
      </c>
      <c r="C5830" t="s">
        <v>433</v>
      </c>
      <c r="D5830">
        <v>316</v>
      </c>
      <c r="E5830">
        <v>1085</v>
      </c>
      <c r="F5830" t="str">
        <f t="shared" si="188"/>
        <v>01</v>
      </c>
      <c r="G5830" t="s">
        <v>512</v>
      </c>
      <c r="H5830">
        <v>1</v>
      </c>
      <c r="I5830" t="s">
        <v>6</v>
      </c>
      <c r="J5830" t="s">
        <v>5</v>
      </c>
      <c r="K5830" t="s">
        <v>6</v>
      </c>
      <c r="L5830">
        <v>3</v>
      </c>
      <c r="M5830" t="str">
        <f>VLOOKUP(E5830,Translations!$A$1:$B$7,2,FALSE)</f>
        <v>Sjælland</v>
      </c>
      <c r="N5830" t="str">
        <f>VLOOKUP(D5830,Translations!$I$2:$K$101,2,FALSE)</f>
        <v>Holbæk</v>
      </c>
      <c r="O5830" t="str">
        <f>VLOOKUP(G5830,Translations!$M$2:$N$9,2,FALSE)</f>
        <v>[X2074] SARS-CoV-2 (RNA), Testcenter</v>
      </c>
      <c r="P5830" t="str">
        <f>VLOOKUP(F5830,Translations!$D$1:$F$13,2,FALSE)</f>
        <v>Ok</v>
      </c>
      <c r="Q5830" t="str">
        <f>VLOOKUP(F5830,Translations!$D$2:$G$13,4,FALSE)</f>
        <v>01 - Aktiv, bopæl i DK</v>
      </c>
      <c r="R5830" t="str">
        <f>VLOOKUP(H5830,Translations!$P$2:$Q$10,2,FALSE)</f>
        <v>1 - Selvstændigt sikret - med lægevalg</v>
      </c>
      <c r="S5830" t="str">
        <f>VLOOKUP(F5830,Translations!$D$2:$F$13,3,FALSE)</f>
        <v>Ja</v>
      </c>
    </row>
    <row r="5831" spans="1:19" x14ac:dyDescent="0.2">
      <c r="A5831" s="3">
        <v>43977</v>
      </c>
      <c r="B5831" t="s">
        <v>432</v>
      </c>
      <c r="C5831" t="s">
        <v>433</v>
      </c>
      <c r="D5831">
        <v>320</v>
      </c>
      <c r="E5831">
        <v>1085</v>
      </c>
      <c r="F5831" t="str">
        <f t="shared" si="188"/>
        <v>01</v>
      </c>
      <c r="G5831" t="s">
        <v>512</v>
      </c>
      <c r="H5831">
        <v>1</v>
      </c>
      <c r="I5831" t="s">
        <v>6</v>
      </c>
      <c r="J5831" t="s">
        <v>5</v>
      </c>
      <c r="K5831" t="s">
        <v>6</v>
      </c>
      <c r="L5831">
        <v>2</v>
      </c>
      <c r="M5831" t="str">
        <f>VLOOKUP(E5831,Translations!$A$1:$B$7,2,FALSE)</f>
        <v>Sjælland</v>
      </c>
      <c r="N5831" t="str">
        <f>VLOOKUP(D5831,Translations!$I$2:$K$101,2,FALSE)</f>
        <v>Faxe</v>
      </c>
      <c r="O5831" t="str">
        <f>VLOOKUP(G5831,Translations!$M$2:$N$9,2,FALSE)</f>
        <v>[X2074] SARS-CoV-2 (RNA), Testcenter</v>
      </c>
      <c r="P5831" t="str">
        <f>VLOOKUP(F5831,Translations!$D$1:$F$13,2,FALSE)</f>
        <v>Ok</v>
      </c>
      <c r="Q5831" t="str">
        <f>VLOOKUP(F5831,Translations!$D$2:$G$13,4,FALSE)</f>
        <v>01 - Aktiv, bopæl i DK</v>
      </c>
      <c r="R5831" t="str">
        <f>VLOOKUP(H5831,Translations!$P$2:$Q$10,2,FALSE)</f>
        <v>1 - Selvstændigt sikret - med lægevalg</v>
      </c>
      <c r="S5831" t="str">
        <f>VLOOKUP(F5831,Translations!$D$2:$F$13,3,FALSE)</f>
        <v>Ja</v>
      </c>
    </row>
    <row r="5832" spans="1:19" x14ac:dyDescent="0.2">
      <c r="A5832" s="3">
        <v>43977</v>
      </c>
      <c r="B5832" t="s">
        <v>432</v>
      </c>
      <c r="C5832" t="s">
        <v>433</v>
      </c>
      <c r="D5832">
        <v>350</v>
      </c>
      <c r="E5832">
        <v>1085</v>
      </c>
      <c r="F5832" t="str">
        <f t="shared" si="188"/>
        <v>01</v>
      </c>
      <c r="G5832" t="s">
        <v>512</v>
      </c>
      <c r="H5832">
        <v>1</v>
      </c>
      <c r="I5832" t="s">
        <v>6</v>
      </c>
      <c r="J5832" t="s">
        <v>5</v>
      </c>
      <c r="K5832" t="s">
        <v>6</v>
      </c>
      <c r="L5832">
        <v>2</v>
      </c>
      <c r="M5832" t="str">
        <f>VLOOKUP(E5832,Translations!$A$1:$B$7,2,FALSE)</f>
        <v>Sjælland</v>
      </c>
      <c r="N5832" t="str">
        <f>VLOOKUP(D5832,Translations!$I$2:$K$101,2,FALSE)</f>
        <v>Lejre</v>
      </c>
      <c r="O5832" t="str">
        <f>VLOOKUP(G5832,Translations!$M$2:$N$9,2,FALSE)</f>
        <v>[X2074] SARS-CoV-2 (RNA), Testcenter</v>
      </c>
      <c r="P5832" t="str">
        <f>VLOOKUP(F5832,Translations!$D$1:$F$13,2,FALSE)</f>
        <v>Ok</v>
      </c>
      <c r="Q5832" t="str">
        <f>VLOOKUP(F5832,Translations!$D$2:$G$13,4,FALSE)</f>
        <v>01 - Aktiv, bopæl i DK</v>
      </c>
      <c r="R5832" t="str">
        <f>VLOOKUP(H5832,Translations!$P$2:$Q$10,2,FALSE)</f>
        <v>1 - Selvstændigt sikret - med lægevalg</v>
      </c>
      <c r="S5832" t="str">
        <f>VLOOKUP(F5832,Translations!$D$2:$F$13,3,FALSE)</f>
        <v>Ja</v>
      </c>
    </row>
    <row r="5833" spans="1:19" x14ac:dyDescent="0.2">
      <c r="A5833" s="3">
        <v>43977</v>
      </c>
      <c r="B5833" t="s">
        <v>432</v>
      </c>
      <c r="C5833" t="s">
        <v>433</v>
      </c>
      <c r="D5833">
        <v>370</v>
      </c>
      <c r="E5833">
        <v>1085</v>
      </c>
      <c r="F5833" t="str">
        <f t="shared" si="188"/>
        <v>01</v>
      </c>
      <c r="G5833" t="s">
        <v>512</v>
      </c>
      <c r="H5833">
        <v>1</v>
      </c>
      <c r="I5833" t="s">
        <v>6</v>
      </c>
      <c r="J5833" t="s">
        <v>5</v>
      </c>
      <c r="K5833" t="s">
        <v>6</v>
      </c>
      <c r="L5833">
        <v>1</v>
      </c>
      <c r="M5833" t="str">
        <f>VLOOKUP(E5833,Translations!$A$1:$B$7,2,FALSE)</f>
        <v>Sjælland</v>
      </c>
      <c r="N5833" t="str">
        <f>VLOOKUP(D5833,Translations!$I$2:$K$101,2,FALSE)</f>
        <v>Næstved</v>
      </c>
      <c r="O5833" t="str">
        <f>VLOOKUP(G5833,Translations!$M$2:$N$9,2,FALSE)</f>
        <v>[X2074] SARS-CoV-2 (RNA), Testcenter</v>
      </c>
      <c r="P5833" t="str">
        <f>VLOOKUP(F5833,Translations!$D$1:$F$13,2,FALSE)</f>
        <v>Ok</v>
      </c>
      <c r="Q5833" t="str">
        <f>VLOOKUP(F5833,Translations!$D$2:$G$13,4,FALSE)</f>
        <v>01 - Aktiv, bopæl i DK</v>
      </c>
      <c r="R5833" t="str">
        <f>VLOOKUP(H5833,Translations!$P$2:$Q$10,2,FALSE)</f>
        <v>1 - Selvstændigt sikret - med lægevalg</v>
      </c>
      <c r="S5833" t="str">
        <f>VLOOKUP(F5833,Translations!$D$2:$F$13,3,FALSE)</f>
        <v>Ja</v>
      </c>
    </row>
    <row r="5834" spans="1:19" x14ac:dyDescent="0.2">
      <c r="A5834" s="3">
        <v>43977</v>
      </c>
      <c r="B5834" t="s">
        <v>432</v>
      </c>
      <c r="C5834" t="s">
        <v>433</v>
      </c>
      <c r="D5834">
        <v>376</v>
      </c>
      <c r="E5834">
        <v>1085</v>
      </c>
      <c r="F5834" t="str">
        <f t="shared" si="188"/>
        <v>01</v>
      </c>
      <c r="G5834" t="s">
        <v>512</v>
      </c>
      <c r="H5834">
        <v>1</v>
      </c>
      <c r="I5834" t="s">
        <v>6</v>
      </c>
      <c r="J5834" t="s">
        <v>5</v>
      </c>
      <c r="K5834" t="s">
        <v>6</v>
      </c>
      <c r="L5834">
        <v>1</v>
      </c>
      <c r="M5834" t="str">
        <f>VLOOKUP(E5834,Translations!$A$1:$B$7,2,FALSE)</f>
        <v>Sjælland</v>
      </c>
      <c r="N5834" t="str">
        <f>VLOOKUP(D5834,Translations!$I$2:$K$101,2,FALSE)</f>
        <v>Guldborgsund</v>
      </c>
      <c r="O5834" t="str">
        <f>VLOOKUP(G5834,Translations!$M$2:$N$9,2,FALSE)</f>
        <v>[X2074] SARS-CoV-2 (RNA), Testcenter</v>
      </c>
      <c r="P5834" t="str">
        <f>VLOOKUP(F5834,Translations!$D$1:$F$13,2,FALSE)</f>
        <v>Ok</v>
      </c>
      <c r="Q5834" t="str">
        <f>VLOOKUP(F5834,Translations!$D$2:$G$13,4,FALSE)</f>
        <v>01 - Aktiv, bopæl i DK</v>
      </c>
      <c r="R5834" t="str">
        <f>VLOOKUP(H5834,Translations!$P$2:$Q$10,2,FALSE)</f>
        <v>1 - Selvstændigt sikret - med lægevalg</v>
      </c>
      <c r="S5834" t="str">
        <f>VLOOKUP(F5834,Translations!$D$2:$F$13,3,FALSE)</f>
        <v>Ja</v>
      </c>
    </row>
    <row r="5835" spans="1:19" x14ac:dyDescent="0.2">
      <c r="A5835" s="3">
        <v>43977</v>
      </c>
      <c r="B5835" t="s">
        <v>432</v>
      </c>
      <c r="C5835" t="s">
        <v>433</v>
      </c>
      <c r="D5835">
        <v>561</v>
      </c>
      <c r="E5835">
        <v>1083</v>
      </c>
      <c r="F5835" t="str">
        <f t="shared" si="188"/>
        <v>01</v>
      </c>
      <c r="G5835" t="s">
        <v>512</v>
      </c>
      <c r="H5835">
        <v>1</v>
      </c>
      <c r="I5835" t="s">
        <v>6</v>
      </c>
      <c r="J5835" t="s">
        <v>5</v>
      </c>
      <c r="K5835" t="s">
        <v>6</v>
      </c>
      <c r="L5835">
        <v>1</v>
      </c>
      <c r="M5835" t="str">
        <f>VLOOKUP(E5835,Translations!$A$1:$B$7,2,FALSE)</f>
        <v>Syddanmark</v>
      </c>
      <c r="N5835" t="str">
        <f>VLOOKUP(D5835,Translations!$I$2:$K$101,2,FALSE)</f>
        <v>Esbjerg</v>
      </c>
      <c r="O5835" t="str">
        <f>VLOOKUP(G5835,Translations!$M$2:$N$9,2,FALSE)</f>
        <v>[X2074] SARS-CoV-2 (RNA), Testcenter</v>
      </c>
      <c r="P5835" t="str">
        <f>VLOOKUP(F5835,Translations!$D$1:$F$13,2,FALSE)</f>
        <v>Ok</v>
      </c>
      <c r="Q5835" t="str">
        <f>VLOOKUP(F5835,Translations!$D$2:$G$13,4,FALSE)</f>
        <v>01 - Aktiv, bopæl i DK</v>
      </c>
      <c r="R5835" t="str">
        <f>VLOOKUP(H5835,Translations!$P$2:$Q$10,2,FALSE)</f>
        <v>1 - Selvstændigt sikret - med lægevalg</v>
      </c>
      <c r="S5835" t="str">
        <f>VLOOKUP(F5835,Translations!$D$2:$F$13,3,FALSE)</f>
        <v>Ja</v>
      </c>
    </row>
    <row r="5836" spans="1:19" x14ac:dyDescent="0.2">
      <c r="A5836" s="3">
        <v>43977</v>
      </c>
      <c r="B5836" t="s">
        <v>432</v>
      </c>
      <c r="C5836" t="s">
        <v>433</v>
      </c>
      <c r="D5836">
        <v>630</v>
      </c>
      <c r="E5836">
        <v>1083</v>
      </c>
      <c r="F5836" t="str">
        <f t="shared" si="188"/>
        <v>01</v>
      </c>
      <c r="G5836" t="s">
        <v>512</v>
      </c>
      <c r="H5836">
        <v>1</v>
      </c>
      <c r="I5836" t="s">
        <v>6</v>
      </c>
      <c r="J5836" t="s">
        <v>5</v>
      </c>
      <c r="K5836" t="s">
        <v>6</v>
      </c>
      <c r="L5836">
        <v>1</v>
      </c>
      <c r="M5836" t="str">
        <f>VLOOKUP(E5836,Translations!$A$1:$B$7,2,FALSE)</f>
        <v>Syddanmark</v>
      </c>
      <c r="N5836" t="str">
        <f>VLOOKUP(D5836,Translations!$I$2:$K$101,2,FALSE)</f>
        <v>Vejle</v>
      </c>
      <c r="O5836" t="str">
        <f>VLOOKUP(G5836,Translations!$M$2:$N$9,2,FALSE)</f>
        <v>[X2074] SARS-CoV-2 (RNA), Testcenter</v>
      </c>
      <c r="P5836" t="str">
        <f>VLOOKUP(F5836,Translations!$D$1:$F$13,2,FALSE)</f>
        <v>Ok</v>
      </c>
      <c r="Q5836" t="str">
        <f>VLOOKUP(F5836,Translations!$D$2:$G$13,4,FALSE)</f>
        <v>01 - Aktiv, bopæl i DK</v>
      </c>
      <c r="R5836" t="str">
        <f>VLOOKUP(H5836,Translations!$P$2:$Q$10,2,FALSE)</f>
        <v>1 - Selvstændigt sikret - med lægevalg</v>
      </c>
      <c r="S5836" t="str">
        <f>VLOOKUP(F5836,Translations!$D$2:$F$13,3,FALSE)</f>
        <v>Ja</v>
      </c>
    </row>
    <row r="5837" spans="1:19" x14ac:dyDescent="0.2">
      <c r="A5837" s="3">
        <v>43977</v>
      </c>
      <c r="B5837" t="s">
        <v>432</v>
      </c>
      <c r="C5837" t="s">
        <v>433</v>
      </c>
      <c r="D5837">
        <v>671</v>
      </c>
      <c r="E5837">
        <v>1082</v>
      </c>
      <c r="F5837" t="str">
        <f t="shared" si="188"/>
        <v>01</v>
      </c>
      <c r="G5837" t="s">
        <v>512</v>
      </c>
      <c r="H5837">
        <v>1</v>
      </c>
      <c r="I5837" t="s">
        <v>6</v>
      </c>
      <c r="J5837" t="s">
        <v>5</v>
      </c>
      <c r="K5837" t="s">
        <v>6</v>
      </c>
      <c r="L5837">
        <v>1</v>
      </c>
      <c r="M5837" t="str">
        <f>VLOOKUP(E5837,Translations!$A$1:$B$7,2,FALSE)</f>
        <v>Midtjylland</v>
      </c>
      <c r="N5837" t="str">
        <f>VLOOKUP(D5837,Translations!$I$2:$K$101,2,FALSE)</f>
        <v>Struer</v>
      </c>
      <c r="O5837" t="str">
        <f>VLOOKUP(G5837,Translations!$M$2:$N$9,2,FALSE)</f>
        <v>[X2074] SARS-CoV-2 (RNA), Testcenter</v>
      </c>
      <c r="P5837" t="str">
        <f>VLOOKUP(F5837,Translations!$D$1:$F$13,2,FALSE)</f>
        <v>Ok</v>
      </c>
      <c r="Q5837" t="str">
        <f>VLOOKUP(F5837,Translations!$D$2:$G$13,4,FALSE)</f>
        <v>01 - Aktiv, bopæl i DK</v>
      </c>
      <c r="R5837" t="str">
        <f>VLOOKUP(H5837,Translations!$P$2:$Q$10,2,FALSE)</f>
        <v>1 - Selvstændigt sikret - med lægevalg</v>
      </c>
      <c r="S5837" t="str">
        <f>VLOOKUP(F5837,Translations!$D$2:$F$13,3,FALSE)</f>
        <v>Ja</v>
      </c>
    </row>
    <row r="5838" spans="1:19" x14ac:dyDescent="0.2">
      <c r="A5838" s="3">
        <v>43977</v>
      </c>
      <c r="B5838" t="s">
        <v>432</v>
      </c>
      <c r="C5838" t="s">
        <v>433</v>
      </c>
      <c r="D5838">
        <v>751</v>
      </c>
      <c r="E5838">
        <v>1082</v>
      </c>
      <c r="F5838" t="str">
        <f t="shared" si="188"/>
        <v>01</v>
      </c>
      <c r="G5838" t="s">
        <v>512</v>
      </c>
      <c r="H5838">
        <v>1</v>
      </c>
      <c r="I5838" t="s">
        <v>6</v>
      </c>
      <c r="J5838" t="s">
        <v>5</v>
      </c>
      <c r="K5838" t="s">
        <v>6</v>
      </c>
      <c r="L5838">
        <v>1</v>
      </c>
      <c r="M5838" t="str">
        <f>VLOOKUP(E5838,Translations!$A$1:$B$7,2,FALSE)</f>
        <v>Midtjylland</v>
      </c>
      <c r="N5838" t="str">
        <f>VLOOKUP(D5838,Translations!$I$2:$K$101,2,FALSE)</f>
        <v>Aarhus</v>
      </c>
      <c r="O5838" t="str">
        <f>VLOOKUP(G5838,Translations!$M$2:$N$9,2,FALSE)</f>
        <v>[X2074] SARS-CoV-2 (RNA), Testcenter</v>
      </c>
      <c r="P5838" t="str">
        <f>VLOOKUP(F5838,Translations!$D$1:$F$13,2,FALSE)</f>
        <v>Ok</v>
      </c>
      <c r="Q5838" t="str">
        <f>VLOOKUP(F5838,Translations!$D$2:$G$13,4,FALSE)</f>
        <v>01 - Aktiv, bopæl i DK</v>
      </c>
      <c r="R5838" t="str">
        <f>VLOOKUP(H5838,Translations!$P$2:$Q$10,2,FALSE)</f>
        <v>1 - Selvstændigt sikret - med lægevalg</v>
      </c>
      <c r="S5838" t="str">
        <f>VLOOKUP(F5838,Translations!$D$2:$F$13,3,FALSE)</f>
        <v>Ja</v>
      </c>
    </row>
    <row r="5839" spans="1:19" x14ac:dyDescent="0.2">
      <c r="A5839" s="3">
        <v>43977</v>
      </c>
      <c r="B5839" t="s">
        <v>432</v>
      </c>
      <c r="C5839" t="s">
        <v>433</v>
      </c>
      <c r="D5839">
        <v>849</v>
      </c>
      <c r="E5839">
        <v>1081</v>
      </c>
      <c r="F5839" t="str">
        <f t="shared" si="188"/>
        <v>01</v>
      </c>
      <c r="G5839" t="s">
        <v>512</v>
      </c>
      <c r="H5839">
        <v>1</v>
      </c>
      <c r="I5839" t="s">
        <v>6</v>
      </c>
      <c r="J5839" t="s">
        <v>5</v>
      </c>
      <c r="K5839" t="s">
        <v>6</v>
      </c>
      <c r="L5839">
        <v>1</v>
      </c>
      <c r="M5839" t="str">
        <f>VLOOKUP(E5839,Translations!$A$1:$B$7,2,FALSE)</f>
        <v>Nordjylland</v>
      </c>
      <c r="N5839" t="str">
        <f>VLOOKUP(D5839,Translations!$I$2:$K$101,2,FALSE)</f>
        <v>Jammerbugt</v>
      </c>
      <c r="O5839" t="str">
        <f>VLOOKUP(G5839,Translations!$M$2:$N$9,2,FALSE)</f>
        <v>[X2074] SARS-CoV-2 (RNA), Testcenter</v>
      </c>
      <c r="P5839" t="str">
        <f>VLOOKUP(F5839,Translations!$D$1:$F$13,2,FALSE)</f>
        <v>Ok</v>
      </c>
      <c r="Q5839" t="str">
        <f>VLOOKUP(F5839,Translations!$D$2:$G$13,4,FALSE)</f>
        <v>01 - Aktiv, bopæl i DK</v>
      </c>
      <c r="R5839" t="str">
        <f>VLOOKUP(H5839,Translations!$P$2:$Q$10,2,FALSE)</f>
        <v>1 - Selvstændigt sikret - med lægevalg</v>
      </c>
      <c r="S5839" t="str">
        <f>VLOOKUP(F5839,Translations!$D$2:$F$13,3,FALSE)</f>
        <v>Ja</v>
      </c>
    </row>
    <row r="5840" spans="1:19" x14ac:dyDescent="0.2">
      <c r="A5840" s="3">
        <v>43977</v>
      </c>
      <c r="B5840" t="s">
        <v>432</v>
      </c>
      <c r="C5840" t="s">
        <v>433</v>
      </c>
      <c r="D5840">
        <v>851</v>
      </c>
      <c r="E5840">
        <v>1081</v>
      </c>
      <c r="F5840" t="str">
        <f t="shared" si="188"/>
        <v>01</v>
      </c>
      <c r="G5840" t="s">
        <v>512</v>
      </c>
      <c r="H5840">
        <v>1</v>
      </c>
      <c r="I5840" t="s">
        <v>6</v>
      </c>
      <c r="J5840" t="s">
        <v>5</v>
      </c>
      <c r="K5840" t="s">
        <v>6</v>
      </c>
      <c r="L5840">
        <v>3</v>
      </c>
      <c r="M5840" t="str">
        <f>VLOOKUP(E5840,Translations!$A$1:$B$7,2,FALSE)</f>
        <v>Nordjylland</v>
      </c>
      <c r="N5840" t="str">
        <f>VLOOKUP(D5840,Translations!$I$2:$K$101,2,FALSE)</f>
        <v>Aalborg</v>
      </c>
      <c r="O5840" t="str">
        <f>VLOOKUP(G5840,Translations!$M$2:$N$9,2,FALSE)</f>
        <v>[X2074] SARS-CoV-2 (RNA), Testcenter</v>
      </c>
      <c r="P5840" t="str">
        <f>VLOOKUP(F5840,Translations!$D$1:$F$13,2,FALSE)</f>
        <v>Ok</v>
      </c>
      <c r="Q5840" t="str">
        <f>VLOOKUP(F5840,Translations!$D$2:$G$13,4,FALSE)</f>
        <v>01 - Aktiv, bopæl i DK</v>
      </c>
      <c r="R5840" t="str">
        <f>VLOOKUP(H5840,Translations!$P$2:$Q$10,2,FALSE)</f>
        <v>1 - Selvstændigt sikret - med lægevalg</v>
      </c>
      <c r="S5840" t="str">
        <f>VLOOKUP(F5840,Translations!$D$2:$F$13,3,FALSE)</f>
        <v>Ja</v>
      </c>
    </row>
    <row r="5841" spans="1:19" x14ac:dyDescent="0.2">
      <c r="A5841" s="3">
        <v>43977</v>
      </c>
      <c r="B5841" t="s">
        <v>432</v>
      </c>
      <c r="C5841" t="s">
        <v>433</v>
      </c>
      <c r="D5841">
        <v>860</v>
      </c>
      <c r="E5841">
        <v>1081</v>
      </c>
      <c r="F5841" t="str">
        <f t="shared" si="188"/>
        <v>01</v>
      </c>
      <c r="G5841" t="s">
        <v>512</v>
      </c>
      <c r="H5841">
        <v>1</v>
      </c>
      <c r="I5841" t="s">
        <v>6</v>
      </c>
      <c r="J5841" t="s">
        <v>5</v>
      </c>
      <c r="K5841" t="s">
        <v>6</v>
      </c>
      <c r="L5841">
        <v>1</v>
      </c>
      <c r="M5841" t="str">
        <f>VLOOKUP(E5841,Translations!$A$1:$B$7,2,FALSE)</f>
        <v>Nordjylland</v>
      </c>
      <c r="N5841" t="str">
        <f>VLOOKUP(D5841,Translations!$I$2:$K$101,2,FALSE)</f>
        <v>Hjørring</v>
      </c>
      <c r="O5841" t="str">
        <f>VLOOKUP(G5841,Translations!$M$2:$N$9,2,FALSE)</f>
        <v>[X2074] SARS-CoV-2 (RNA), Testcenter</v>
      </c>
      <c r="P5841" t="str">
        <f>VLOOKUP(F5841,Translations!$D$1:$F$13,2,FALSE)</f>
        <v>Ok</v>
      </c>
      <c r="Q5841" t="str">
        <f>VLOOKUP(F5841,Translations!$D$2:$G$13,4,FALSE)</f>
        <v>01 - Aktiv, bopæl i DK</v>
      </c>
      <c r="R5841" t="str">
        <f>VLOOKUP(H5841,Translations!$P$2:$Q$10,2,FALSE)</f>
        <v>1 - Selvstændigt sikret - med lægevalg</v>
      </c>
      <c r="S5841" t="str">
        <f>VLOOKUP(F5841,Translations!$D$2:$F$13,3,FALSE)</f>
        <v>Ja</v>
      </c>
    </row>
    <row r="5842" spans="1:19" x14ac:dyDescent="0.2">
      <c r="A5842" s="3">
        <v>43978</v>
      </c>
      <c r="B5842" t="s">
        <v>435</v>
      </c>
      <c r="C5842" t="s">
        <v>436</v>
      </c>
      <c r="D5842">
        <v>0</v>
      </c>
      <c r="E5842">
        <v>0</v>
      </c>
      <c r="F5842" t="str">
        <f>"XX"</f>
        <v>XX</v>
      </c>
      <c r="G5842" t="s">
        <v>512</v>
      </c>
      <c r="H5842">
        <v>0</v>
      </c>
      <c r="I5842" t="s">
        <v>5</v>
      </c>
      <c r="J5842" t="s">
        <v>5</v>
      </c>
      <c r="K5842" t="s">
        <v>6</v>
      </c>
      <c r="L5842">
        <v>1</v>
      </c>
      <c r="M5842" t="str">
        <f>VLOOKUP(E5842,Translations!$A$1:$B$7,2,FALSE)</f>
        <v>Ukendt</v>
      </c>
      <c r="N5842" t="str">
        <f>VLOOKUP(D5842,Translations!$I$2:$K$101,2,FALSE)</f>
        <v>Ukendt</v>
      </c>
      <c r="O5842" t="str">
        <f>VLOOKUP(G5842,Translations!$M$2:$N$9,2,FALSE)</f>
        <v>[X2074] SARS-CoV-2 (RNA), Testcenter</v>
      </c>
      <c r="P5842" t="str">
        <f>VLOOKUP(F5842,Translations!$D$1:$F$13,2,FALSE)</f>
        <v>Ugyldigt CPR</v>
      </c>
      <c r="Q5842" t="str">
        <f>VLOOKUP(F5842,Translations!$D$2:$G$13,4,FALSE)</f>
        <v>XX - Ugyldigt CPR</v>
      </c>
      <c r="R5842" t="str">
        <f>VLOOKUP(H5842,Translations!$P$2:$Q$10,2,FALSE)</f>
        <v>0 - Ukendt / Ej fundet</v>
      </c>
      <c r="S5842" t="str">
        <f>VLOOKUP(F5842,Translations!$D$2:$F$13,3,FALSE)</f>
        <v>Nej</v>
      </c>
    </row>
    <row r="5843" spans="1:19" x14ac:dyDescent="0.2">
      <c r="A5843" s="3">
        <v>43978</v>
      </c>
      <c r="B5843" t="s">
        <v>435</v>
      </c>
      <c r="C5843" t="s">
        <v>436</v>
      </c>
      <c r="D5843">
        <v>360</v>
      </c>
      <c r="E5843">
        <v>1085</v>
      </c>
      <c r="F5843" t="str">
        <f t="shared" ref="F5843:F5878" si="189">"01"</f>
        <v>01</v>
      </c>
      <c r="G5843" t="s">
        <v>512</v>
      </c>
      <c r="H5843">
        <v>1</v>
      </c>
      <c r="I5843" t="s">
        <v>5</v>
      </c>
      <c r="J5843" t="s">
        <v>5</v>
      </c>
      <c r="K5843" t="s">
        <v>6</v>
      </c>
      <c r="L5843">
        <v>123</v>
      </c>
      <c r="M5843" t="str">
        <f>VLOOKUP(E5843,Translations!$A$1:$B$7,2,FALSE)</f>
        <v>Sjælland</v>
      </c>
      <c r="N5843" t="str">
        <f>VLOOKUP(D5843,Translations!$I$2:$K$101,2,FALSE)</f>
        <v>Lolland</v>
      </c>
      <c r="O5843" t="str">
        <f>VLOOKUP(G5843,Translations!$M$2:$N$9,2,FALSE)</f>
        <v>[X2074] SARS-CoV-2 (RNA), Testcenter</v>
      </c>
      <c r="P5843" t="str">
        <f>VLOOKUP(F5843,Translations!$D$1:$F$13,2,FALSE)</f>
        <v>Ok</v>
      </c>
      <c r="Q5843" t="str">
        <f>VLOOKUP(F5843,Translations!$D$2:$G$13,4,FALSE)</f>
        <v>01 - Aktiv, bopæl i DK</v>
      </c>
      <c r="R5843" t="str">
        <f>VLOOKUP(H5843,Translations!$P$2:$Q$10,2,FALSE)</f>
        <v>1 - Selvstændigt sikret - med lægevalg</v>
      </c>
      <c r="S5843" t="str">
        <f>VLOOKUP(F5843,Translations!$D$2:$F$13,3,FALSE)</f>
        <v>Ja</v>
      </c>
    </row>
    <row r="5844" spans="1:19" x14ac:dyDescent="0.2">
      <c r="A5844" s="3">
        <v>43978</v>
      </c>
      <c r="B5844" t="s">
        <v>435</v>
      </c>
      <c r="C5844" t="s">
        <v>436</v>
      </c>
      <c r="D5844">
        <v>370</v>
      </c>
      <c r="E5844">
        <v>1085</v>
      </c>
      <c r="F5844" t="str">
        <f t="shared" si="189"/>
        <v>01</v>
      </c>
      <c r="G5844" t="s">
        <v>512</v>
      </c>
      <c r="H5844">
        <v>1</v>
      </c>
      <c r="I5844" t="s">
        <v>5</v>
      </c>
      <c r="J5844" t="s">
        <v>5</v>
      </c>
      <c r="K5844" t="s">
        <v>6</v>
      </c>
      <c r="L5844">
        <v>1</v>
      </c>
      <c r="M5844" t="str">
        <f>VLOOKUP(E5844,Translations!$A$1:$B$7,2,FALSE)</f>
        <v>Sjælland</v>
      </c>
      <c r="N5844" t="str">
        <f>VLOOKUP(D5844,Translations!$I$2:$K$101,2,FALSE)</f>
        <v>Næstved</v>
      </c>
      <c r="O5844" t="str">
        <f>VLOOKUP(G5844,Translations!$M$2:$N$9,2,FALSE)</f>
        <v>[X2074] SARS-CoV-2 (RNA), Testcenter</v>
      </c>
      <c r="P5844" t="str">
        <f>VLOOKUP(F5844,Translations!$D$1:$F$13,2,FALSE)</f>
        <v>Ok</v>
      </c>
      <c r="Q5844" t="str">
        <f>VLOOKUP(F5844,Translations!$D$2:$G$13,4,FALSE)</f>
        <v>01 - Aktiv, bopæl i DK</v>
      </c>
      <c r="R5844" t="str">
        <f>VLOOKUP(H5844,Translations!$P$2:$Q$10,2,FALSE)</f>
        <v>1 - Selvstændigt sikret - med lægevalg</v>
      </c>
      <c r="S5844" t="str">
        <f>VLOOKUP(F5844,Translations!$D$2:$F$13,3,FALSE)</f>
        <v>Ja</v>
      </c>
    </row>
    <row r="5845" spans="1:19" x14ac:dyDescent="0.2">
      <c r="A5845" s="3">
        <v>43978</v>
      </c>
      <c r="B5845" t="s">
        <v>435</v>
      </c>
      <c r="C5845" t="s">
        <v>436</v>
      </c>
      <c r="D5845">
        <v>376</v>
      </c>
      <c r="E5845">
        <v>1085</v>
      </c>
      <c r="F5845" t="str">
        <f t="shared" si="189"/>
        <v>01</v>
      </c>
      <c r="G5845" t="s">
        <v>512</v>
      </c>
      <c r="H5845">
        <v>1</v>
      </c>
      <c r="I5845" t="s">
        <v>5</v>
      </c>
      <c r="J5845" t="s">
        <v>5</v>
      </c>
      <c r="K5845" t="s">
        <v>6</v>
      </c>
      <c r="L5845">
        <v>9</v>
      </c>
      <c r="M5845" t="str">
        <f>VLOOKUP(E5845,Translations!$A$1:$B$7,2,FALSE)</f>
        <v>Sjælland</v>
      </c>
      <c r="N5845" t="str">
        <f>VLOOKUP(D5845,Translations!$I$2:$K$101,2,FALSE)</f>
        <v>Guldborgsund</v>
      </c>
      <c r="O5845" t="str">
        <f>VLOOKUP(G5845,Translations!$M$2:$N$9,2,FALSE)</f>
        <v>[X2074] SARS-CoV-2 (RNA), Testcenter</v>
      </c>
      <c r="P5845" t="str">
        <f>VLOOKUP(F5845,Translations!$D$1:$F$13,2,FALSE)</f>
        <v>Ok</v>
      </c>
      <c r="Q5845" t="str">
        <f>VLOOKUP(F5845,Translations!$D$2:$G$13,4,FALSE)</f>
        <v>01 - Aktiv, bopæl i DK</v>
      </c>
      <c r="R5845" t="str">
        <f>VLOOKUP(H5845,Translations!$P$2:$Q$10,2,FALSE)</f>
        <v>1 - Selvstændigt sikret - med lægevalg</v>
      </c>
      <c r="S5845" t="str">
        <f>VLOOKUP(F5845,Translations!$D$2:$F$13,3,FALSE)</f>
        <v>Ja</v>
      </c>
    </row>
    <row r="5846" spans="1:19" x14ac:dyDescent="0.2">
      <c r="A5846" s="3">
        <v>43978</v>
      </c>
      <c r="B5846" t="s">
        <v>435</v>
      </c>
      <c r="C5846" t="s">
        <v>436</v>
      </c>
      <c r="D5846">
        <v>390</v>
      </c>
      <c r="E5846">
        <v>1085</v>
      </c>
      <c r="F5846" t="str">
        <f t="shared" si="189"/>
        <v>01</v>
      </c>
      <c r="G5846" t="s">
        <v>512</v>
      </c>
      <c r="H5846">
        <v>1</v>
      </c>
      <c r="I5846" t="s">
        <v>5</v>
      </c>
      <c r="J5846" t="s">
        <v>5</v>
      </c>
      <c r="K5846" t="s">
        <v>6</v>
      </c>
      <c r="L5846">
        <v>2</v>
      </c>
      <c r="M5846" t="str">
        <f>VLOOKUP(E5846,Translations!$A$1:$B$7,2,FALSE)</f>
        <v>Sjælland</v>
      </c>
      <c r="N5846" t="str">
        <f>VLOOKUP(D5846,Translations!$I$2:$K$101,2,FALSE)</f>
        <v>Vordingborg</v>
      </c>
      <c r="O5846" t="str">
        <f>VLOOKUP(G5846,Translations!$M$2:$N$9,2,FALSE)</f>
        <v>[X2074] SARS-CoV-2 (RNA), Testcenter</v>
      </c>
      <c r="P5846" t="str">
        <f>VLOOKUP(F5846,Translations!$D$1:$F$13,2,FALSE)</f>
        <v>Ok</v>
      </c>
      <c r="Q5846" t="str">
        <f>VLOOKUP(F5846,Translations!$D$2:$G$13,4,FALSE)</f>
        <v>01 - Aktiv, bopæl i DK</v>
      </c>
      <c r="R5846" t="str">
        <f>VLOOKUP(H5846,Translations!$P$2:$Q$10,2,FALSE)</f>
        <v>1 - Selvstændigt sikret - med lægevalg</v>
      </c>
      <c r="S5846" t="str">
        <f>VLOOKUP(F5846,Translations!$D$2:$F$13,3,FALSE)</f>
        <v>Ja</v>
      </c>
    </row>
    <row r="5847" spans="1:19" x14ac:dyDescent="0.2">
      <c r="A5847" s="3">
        <v>43979</v>
      </c>
      <c r="B5847" t="s">
        <v>437</v>
      </c>
      <c r="C5847" t="s">
        <v>438</v>
      </c>
      <c r="D5847">
        <v>390</v>
      </c>
      <c r="E5847">
        <v>1085</v>
      </c>
      <c r="F5847" t="str">
        <f t="shared" si="189"/>
        <v>01</v>
      </c>
      <c r="G5847" t="s">
        <v>512</v>
      </c>
      <c r="H5847">
        <v>1</v>
      </c>
      <c r="I5847" t="s">
        <v>6</v>
      </c>
      <c r="J5847" t="s">
        <v>5</v>
      </c>
      <c r="K5847" t="s">
        <v>6</v>
      </c>
      <c r="L5847">
        <v>1</v>
      </c>
      <c r="M5847" t="str">
        <f>VLOOKUP(E5847,Translations!$A$1:$B$7,2,FALSE)</f>
        <v>Sjælland</v>
      </c>
      <c r="N5847" t="str">
        <f>VLOOKUP(D5847,Translations!$I$2:$K$101,2,FALSE)</f>
        <v>Vordingborg</v>
      </c>
      <c r="O5847" t="str">
        <f>VLOOKUP(G5847,Translations!$M$2:$N$9,2,FALSE)</f>
        <v>[X2074] SARS-CoV-2 (RNA), Testcenter</v>
      </c>
      <c r="P5847" t="str">
        <f>VLOOKUP(F5847,Translations!$D$1:$F$13,2,FALSE)</f>
        <v>Ok</v>
      </c>
      <c r="Q5847" t="str">
        <f>VLOOKUP(F5847,Translations!$D$2:$G$13,4,FALSE)</f>
        <v>01 - Aktiv, bopæl i DK</v>
      </c>
      <c r="R5847" t="str">
        <f>VLOOKUP(H5847,Translations!$P$2:$Q$10,2,FALSE)</f>
        <v>1 - Selvstændigt sikret - med lægevalg</v>
      </c>
      <c r="S5847" t="str">
        <f>VLOOKUP(F5847,Translations!$D$2:$F$13,3,FALSE)</f>
        <v>Ja</v>
      </c>
    </row>
    <row r="5848" spans="1:19" x14ac:dyDescent="0.2">
      <c r="A5848" s="3">
        <v>43979</v>
      </c>
      <c r="B5848" t="s">
        <v>437</v>
      </c>
      <c r="C5848" t="s">
        <v>438</v>
      </c>
      <c r="D5848">
        <v>561</v>
      </c>
      <c r="E5848">
        <v>1083</v>
      </c>
      <c r="F5848" t="str">
        <f t="shared" si="189"/>
        <v>01</v>
      </c>
      <c r="G5848" t="s">
        <v>512</v>
      </c>
      <c r="H5848">
        <v>1</v>
      </c>
      <c r="I5848" t="s">
        <v>6</v>
      </c>
      <c r="J5848" t="s">
        <v>5</v>
      </c>
      <c r="K5848" t="s">
        <v>6</v>
      </c>
      <c r="L5848">
        <v>1</v>
      </c>
      <c r="M5848" t="str">
        <f>VLOOKUP(E5848,Translations!$A$1:$B$7,2,FALSE)</f>
        <v>Syddanmark</v>
      </c>
      <c r="N5848" t="str">
        <f>VLOOKUP(D5848,Translations!$I$2:$K$101,2,FALSE)</f>
        <v>Esbjerg</v>
      </c>
      <c r="O5848" t="str">
        <f>VLOOKUP(G5848,Translations!$M$2:$N$9,2,FALSE)</f>
        <v>[X2074] SARS-CoV-2 (RNA), Testcenter</v>
      </c>
      <c r="P5848" t="str">
        <f>VLOOKUP(F5848,Translations!$D$1:$F$13,2,FALSE)</f>
        <v>Ok</v>
      </c>
      <c r="Q5848" t="str">
        <f>VLOOKUP(F5848,Translations!$D$2:$G$13,4,FALSE)</f>
        <v>01 - Aktiv, bopæl i DK</v>
      </c>
      <c r="R5848" t="str">
        <f>VLOOKUP(H5848,Translations!$P$2:$Q$10,2,FALSE)</f>
        <v>1 - Selvstændigt sikret - med lægevalg</v>
      </c>
      <c r="S5848" t="str">
        <f>VLOOKUP(F5848,Translations!$D$2:$F$13,3,FALSE)</f>
        <v>Ja</v>
      </c>
    </row>
    <row r="5849" spans="1:19" x14ac:dyDescent="0.2">
      <c r="A5849" s="3">
        <v>43979</v>
      </c>
      <c r="B5849" t="s">
        <v>437</v>
      </c>
      <c r="C5849" t="s">
        <v>438</v>
      </c>
      <c r="D5849">
        <v>657</v>
      </c>
      <c r="E5849">
        <v>1082</v>
      </c>
      <c r="F5849" t="str">
        <f t="shared" si="189"/>
        <v>01</v>
      </c>
      <c r="G5849" t="s">
        <v>512</v>
      </c>
      <c r="H5849">
        <v>1</v>
      </c>
      <c r="I5849" t="s">
        <v>6</v>
      </c>
      <c r="J5849" t="s">
        <v>5</v>
      </c>
      <c r="K5849" t="s">
        <v>6</v>
      </c>
      <c r="L5849">
        <v>1</v>
      </c>
      <c r="M5849" t="str">
        <f>VLOOKUP(E5849,Translations!$A$1:$B$7,2,FALSE)</f>
        <v>Midtjylland</v>
      </c>
      <c r="N5849" t="str">
        <f>VLOOKUP(D5849,Translations!$I$2:$K$101,2,FALSE)</f>
        <v>Herning</v>
      </c>
      <c r="O5849" t="str">
        <f>VLOOKUP(G5849,Translations!$M$2:$N$9,2,FALSE)</f>
        <v>[X2074] SARS-CoV-2 (RNA), Testcenter</v>
      </c>
      <c r="P5849" t="str">
        <f>VLOOKUP(F5849,Translations!$D$1:$F$13,2,FALSE)</f>
        <v>Ok</v>
      </c>
      <c r="Q5849" t="str">
        <f>VLOOKUP(F5849,Translations!$D$2:$G$13,4,FALSE)</f>
        <v>01 - Aktiv, bopæl i DK</v>
      </c>
      <c r="R5849" t="str">
        <f>VLOOKUP(H5849,Translations!$P$2:$Q$10,2,FALSE)</f>
        <v>1 - Selvstændigt sikret - med lægevalg</v>
      </c>
      <c r="S5849" t="str">
        <f>VLOOKUP(F5849,Translations!$D$2:$F$13,3,FALSE)</f>
        <v>Ja</v>
      </c>
    </row>
    <row r="5850" spans="1:19" x14ac:dyDescent="0.2">
      <c r="A5850" s="3">
        <v>43979</v>
      </c>
      <c r="B5850" t="s">
        <v>439</v>
      </c>
      <c r="C5850" t="s">
        <v>440</v>
      </c>
      <c r="D5850">
        <v>101</v>
      </c>
      <c r="E5850">
        <v>1084</v>
      </c>
      <c r="F5850" t="str">
        <f t="shared" si="189"/>
        <v>01</v>
      </c>
      <c r="G5850" t="s">
        <v>514</v>
      </c>
      <c r="H5850">
        <v>1</v>
      </c>
      <c r="I5850" t="s">
        <v>6</v>
      </c>
      <c r="J5850" t="s">
        <v>5</v>
      </c>
      <c r="K5850" t="s">
        <v>6</v>
      </c>
      <c r="L5850">
        <v>1</v>
      </c>
      <c r="M5850" t="str">
        <f>VLOOKUP(E5850,Translations!$A$1:$B$7,2,FALSE)</f>
        <v>Hovedstaden</v>
      </c>
      <c r="N5850" t="str">
        <f>VLOOKUP(D5850,Translations!$I$2:$K$101,2,FALSE)</f>
        <v>København</v>
      </c>
      <c r="O5850" t="str">
        <f>VLOOKUP(G5850,Translations!$M$2:$N$9,2,FALSE)</f>
        <v>[R2075] SARS-CoV-2-Ab, Epidemiologisk</v>
      </c>
      <c r="P5850" t="str">
        <f>VLOOKUP(F5850,Translations!$D$1:$F$13,2,FALSE)</f>
        <v>Ok</v>
      </c>
      <c r="Q5850" t="str">
        <f>VLOOKUP(F5850,Translations!$D$2:$G$13,4,FALSE)</f>
        <v>01 - Aktiv, bopæl i DK</v>
      </c>
      <c r="R5850" t="str">
        <f>VLOOKUP(H5850,Translations!$P$2:$Q$10,2,FALSE)</f>
        <v>1 - Selvstændigt sikret - med lægevalg</v>
      </c>
      <c r="S5850" t="str">
        <f>VLOOKUP(F5850,Translations!$D$2:$F$13,3,FALSE)</f>
        <v>Ja</v>
      </c>
    </row>
    <row r="5851" spans="1:19" x14ac:dyDescent="0.2">
      <c r="A5851" s="3">
        <v>43979</v>
      </c>
      <c r="B5851" t="s">
        <v>441</v>
      </c>
      <c r="C5851" t="s">
        <v>442</v>
      </c>
      <c r="D5851">
        <v>101</v>
      </c>
      <c r="E5851">
        <v>1084</v>
      </c>
      <c r="F5851" t="str">
        <f t="shared" si="189"/>
        <v>01</v>
      </c>
      <c r="G5851" t="s">
        <v>514</v>
      </c>
      <c r="H5851">
        <v>1</v>
      </c>
      <c r="I5851" t="s">
        <v>6</v>
      </c>
      <c r="J5851" t="s">
        <v>5</v>
      </c>
      <c r="K5851" t="s">
        <v>6</v>
      </c>
      <c r="L5851">
        <v>1</v>
      </c>
      <c r="M5851" t="str">
        <f>VLOOKUP(E5851,Translations!$A$1:$B$7,2,FALSE)</f>
        <v>Hovedstaden</v>
      </c>
      <c r="N5851" t="str">
        <f>VLOOKUP(D5851,Translations!$I$2:$K$101,2,FALSE)</f>
        <v>København</v>
      </c>
      <c r="O5851" t="str">
        <f>VLOOKUP(G5851,Translations!$M$2:$N$9,2,FALSE)</f>
        <v>[R2075] SARS-CoV-2-Ab, Epidemiologisk</v>
      </c>
      <c r="P5851" t="str">
        <f>VLOOKUP(F5851,Translations!$D$1:$F$13,2,FALSE)</f>
        <v>Ok</v>
      </c>
      <c r="Q5851" t="str">
        <f>VLOOKUP(F5851,Translations!$D$2:$G$13,4,FALSE)</f>
        <v>01 - Aktiv, bopæl i DK</v>
      </c>
      <c r="R5851" t="str">
        <f>VLOOKUP(H5851,Translations!$P$2:$Q$10,2,FALSE)</f>
        <v>1 - Selvstændigt sikret - med lægevalg</v>
      </c>
      <c r="S5851" t="str">
        <f>VLOOKUP(F5851,Translations!$D$2:$F$13,3,FALSE)</f>
        <v>Ja</v>
      </c>
    </row>
    <row r="5852" spans="1:19" x14ac:dyDescent="0.2">
      <c r="A5852" s="3">
        <v>43979</v>
      </c>
      <c r="B5852" t="s">
        <v>441</v>
      </c>
      <c r="C5852" t="s">
        <v>442</v>
      </c>
      <c r="D5852">
        <v>330</v>
      </c>
      <c r="E5852">
        <v>1085</v>
      </c>
      <c r="F5852" t="str">
        <f t="shared" si="189"/>
        <v>01</v>
      </c>
      <c r="G5852" t="s">
        <v>514</v>
      </c>
      <c r="H5852">
        <v>1</v>
      </c>
      <c r="I5852" t="s">
        <v>6</v>
      </c>
      <c r="J5852" t="s">
        <v>5</v>
      </c>
      <c r="K5852" t="s">
        <v>6</v>
      </c>
      <c r="L5852">
        <v>1</v>
      </c>
      <c r="M5852" t="str">
        <f>VLOOKUP(E5852,Translations!$A$1:$B$7,2,FALSE)</f>
        <v>Sjælland</v>
      </c>
      <c r="N5852" t="str">
        <f>VLOOKUP(D5852,Translations!$I$2:$K$101,2,FALSE)</f>
        <v>Slagelse</v>
      </c>
      <c r="O5852" t="str">
        <f>VLOOKUP(G5852,Translations!$M$2:$N$9,2,FALSE)</f>
        <v>[R2075] SARS-CoV-2-Ab, Epidemiologisk</v>
      </c>
      <c r="P5852" t="str">
        <f>VLOOKUP(F5852,Translations!$D$1:$F$13,2,FALSE)</f>
        <v>Ok</v>
      </c>
      <c r="Q5852" t="str">
        <f>VLOOKUP(F5852,Translations!$D$2:$G$13,4,FALSE)</f>
        <v>01 - Aktiv, bopæl i DK</v>
      </c>
      <c r="R5852" t="str">
        <f>VLOOKUP(H5852,Translations!$P$2:$Q$10,2,FALSE)</f>
        <v>1 - Selvstændigt sikret - med lægevalg</v>
      </c>
      <c r="S5852" t="str">
        <f>VLOOKUP(F5852,Translations!$D$2:$F$13,3,FALSE)</f>
        <v>Ja</v>
      </c>
    </row>
    <row r="5853" spans="1:19" x14ac:dyDescent="0.2">
      <c r="A5853" s="3">
        <v>43979</v>
      </c>
      <c r="B5853" t="s">
        <v>443</v>
      </c>
      <c r="C5853" t="s">
        <v>444</v>
      </c>
      <c r="D5853">
        <v>101</v>
      </c>
      <c r="E5853">
        <v>1084</v>
      </c>
      <c r="F5853" t="str">
        <f t="shared" si="189"/>
        <v>01</v>
      </c>
      <c r="G5853" t="s">
        <v>512</v>
      </c>
      <c r="H5853">
        <v>1</v>
      </c>
      <c r="I5853" t="s">
        <v>6</v>
      </c>
      <c r="J5853" t="s">
        <v>5</v>
      </c>
      <c r="K5853" t="s">
        <v>6</v>
      </c>
      <c r="L5853">
        <v>3</v>
      </c>
      <c r="M5853" t="str">
        <f>VLOOKUP(E5853,Translations!$A$1:$B$7,2,FALSE)</f>
        <v>Hovedstaden</v>
      </c>
      <c r="N5853" t="str">
        <f>VLOOKUP(D5853,Translations!$I$2:$K$101,2,FALSE)</f>
        <v>København</v>
      </c>
      <c r="O5853" t="str">
        <f>VLOOKUP(G5853,Translations!$M$2:$N$9,2,FALSE)</f>
        <v>[X2074] SARS-CoV-2 (RNA), Testcenter</v>
      </c>
      <c r="P5853" t="str">
        <f>VLOOKUP(F5853,Translations!$D$1:$F$13,2,FALSE)</f>
        <v>Ok</v>
      </c>
      <c r="Q5853" t="str">
        <f>VLOOKUP(F5853,Translations!$D$2:$G$13,4,FALSE)</f>
        <v>01 - Aktiv, bopæl i DK</v>
      </c>
      <c r="R5853" t="str">
        <f>VLOOKUP(H5853,Translations!$P$2:$Q$10,2,FALSE)</f>
        <v>1 - Selvstændigt sikret - med lægevalg</v>
      </c>
      <c r="S5853" t="str">
        <f>VLOOKUP(F5853,Translations!$D$2:$F$13,3,FALSE)</f>
        <v>Ja</v>
      </c>
    </row>
    <row r="5854" spans="1:19" x14ac:dyDescent="0.2">
      <c r="A5854" s="3">
        <v>43979</v>
      </c>
      <c r="B5854" t="s">
        <v>443</v>
      </c>
      <c r="C5854" t="s">
        <v>444</v>
      </c>
      <c r="D5854">
        <v>157</v>
      </c>
      <c r="E5854">
        <v>1084</v>
      </c>
      <c r="F5854" t="str">
        <f t="shared" si="189"/>
        <v>01</v>
      </c>
      <c r="G5854" t="s">
        <v>512</v>
      </c>
      <c r="H5854">
        <v>1</v>
      </c>
      <c r="I5854" t="s">
        <v>6</v>
      </c>
      <c r="J5854" t="s">
        <v>5</v>
      </c>
      <c r="K5854" t="s">
        <v>6</v>
      </c>
      <c r="L5854">
        <v>1</v>
      </c>
      <c r="M5854" t="str">
        <f>VLOOKUP(E5854,Translations!$A$1:$B$7,2,FALSE)</f>
        <v>Hovedstaden</v>
      </c>
      <c r="N5854" t="str">
        <f>VLOOKUP(D5854,Translations!$I$2:$K$101,2,FALSE)</f>
        <v>Gentofte</v>
      </c>
      <c r="O5854" t="str">
        <f>VLOOKUP(G5854,Translations!$M$2:$N$9,2,FALSE)</f>
        <v>[X2074] SARS-CoV-2 (RNA), Testcenter</v>
      </c>
      <c r="P5854" t="str">
        <f>VLOOKUP(F5854,Translations!$D$1:$F$13,2,FALSE)</f>
        <v>Ok</v>
      </c>
      <c r="Q5854" t="str">
        <f>VLOOKUP(F5854,Translations!$D$2:$G$13,4,FALSE)</f>
        <v>01 - Aktiv, bopæl i DK</v>
      </c>
      <c r="R5854" t="str">
        <f>VLOOKUP(H5854,Translations!$P$2:$Q$10,2,FALSE)</f>
        <v>1 - Selvstændigt sikret - med lægevalg</v>
      </c>
      <c r="S5854" t="str">
        <f>VLOOKUP(F5854,Translations!$D$2:$F$13,3,FALSE)</f>
        <v>Ja</v>
      </c>
    </row>
    <row r="5855" spans="1:19" x14ac:dyDescent="0.2">
      <c r="A5855" s="3">
        <v>43979</v>
      </c>
      <c r="B5855" t="s">
        <v>443</v>
      </c>
      <c r="C5855" t="s">
        <v>444</v>
      </c>
      <c r="D5855">
        <v>169</v>
      </c>
      <c r="E5855">
        <v>1084</v>
      </c>
      <c r="F5855" t="str">
        <f t="shared" si="189"/>
        <v>01</v>
      </c>
      <c r="G5855" t="s">
        <v>512</v>
      </c>
      <c r="H5855">
        <v>1</v>
      </c>
      <c r="I5855" t="s">
        <v>6</v>
      </c>
      <c r="J5855" t="s">
        <v>5</v>
      </c>
      <c r="K5855" t="s">
        <v>6</v>
      </c>
      <c r="L5855">
        <v>1</v>
      </c>
      <c r="M5855" t="str">
        <f>VLOOKUP(E5855,Translations!$A$1:$B$7,2,FALSE)</f>
        <v>Hovedstaden</v>
      </c>
      <c r="N5855" t="str">
        <f>VLOOKUP(D5855,Translations!$I$2:$K$101,2,FALSE)</f>
        <v>Høje-Taastrup</v>
      </c>
      <c r="O5855" t="str">
        <f>VLOOKUP(G5855,Translations!$M$2:$N$9,2,FALSE)</f>
        <v>[X2074] SARS-CoV-2 (RNA), Testcenter</v>
      </c>
      <c r="P5855" t="str">
        <f>VLOOKUP(F5855,Translations!$D$1:$F$13,2,FALSE)</f>
        <v>Ok</v>
      </c>
      <c r="Q5855" t="str">
        <f>VLOOKUP(F5855,Translations!$D$2:$G$13,4,FALSE)</f>
        <v>01 - Aktiv, bopæl i DK</v>
      </c>
      <c r="R5855" t="str">
        <f>VLOOKUP(H5855,Translations!$P$2:$Q$10,2,FALSE)</f>
        <v>1 - Selvstændigt sikret - med lægevalg</v>
      </c>
      <c r="S5855" t="str">
        <f>VLOOKUP(F5855,Translations!$D$2:$F$13,3,FALSE)</f>
        <v>Ja</v>
      </c>
    </row>
    <row r="5856" spans="1:19" x14ac:dyDescent="0.2">
      <c r="A5856" s="3">
        <v>43979</v>
      </c>
      <c r="B5856" t="s">
        <v>443</v>
      </c>
      <c r="C5856" t="s">
        <v>444</v>
      </c>
      <c r="D5856">
        <v>190</v>
      </c>
      <c r="E5856">
        <v>1084</v>
      </c>
      <c r="F5856" t="str">
        <f t="shared" si="189"/>
        <v>01</v>
      </c>
      <c r="G5856" t="s">
        <v>512</v>
      </c>
      <c r="H5856">
        <v>1</v>
      </c>
      <c r="I5856" t="s">
        <v>6</v>
      </c>
      <c r="J5856" t="s">
        <v>5</v>
      </c>
      <c r="K5856" t="s">
        <v>6</v>
      </c>
      <c r="L5856">
        <v>1</v>
      </c>
      <c r="M5856" t="str">
        <f>VLOOKUP(E5856,Translations!$A$1:$B$7,2,FALSE)</f>
        <v>Hovedstaden</v>
      </c>
      <c r="N5856" t="str">
        <f>VLOOKUP(D5856,Translations!$I$2:$K$101,2,FALSE)</f>
        <v>Furesø</v>
      </c>
      <c r="O5856" t="str">
        <f>VLOOKUP(G5856,Translations!$M$2:$N$9,2,FALSE)</f>
        <v>[X2074] SARS-CoV-2 (RNA), Testcenter</v>
      </c>
      <c r="P5856" t="str">
        <f>VLOOKUP(F5856,Translations!$D$1:$F$13,2,FALSE)</f>
        <v>Ok</v>
      </c>
      <c r="Q5856" t="str">
        <f>VLOOKUP(F5856,Translations!$D$2:$G$13,4,FALSE)</f>
        <v>01 - Aktiv, bopæl i DK</v>
      </c>
      <c r="R5856" t="str">
        <f>VLOOKUP(H5856,Translations!$P$2:$Q$10,2,FALSE)</f>
        <v>1 - Selvstændigt sikret - med lægevalg</v>
      </c>
      <c r="S5856" t="str">
        <f>VLOOKUP(F5856,Translations!$D$2:$F$13,3,FALSE)</f>
        <v>Ja</v>
      </c>
    </row>
    <row r="5857" spans="1:19" x14ac:dyDescent="0.2">
      <c r="A5857" s="3">
        <v>43979</v>
      </c>
      <c r="B5857" t="s">
        <v>443</v>
      </c>
      <c r="C5857" t="s">
        <v>444</v>
      </c>
      <c r="D5857">
        <v>330</v>
      </c>
      <c r="E5857">
        <v>1085</v>
      </c>
      <c r="F5857" t="str">
        <f t="shared" si="189"/>
        <v>01</v>
      </c>
      <c r="G5857" t="s">
        <v>512</v>
      </c>
      <c r="H5857">
        <v>1</v>
      </c>
      <c r="I5857" t="s">
        <v>6</v>
      </c>
      <c r="J5857" t="s">
        <v>5</v>
      </c>
      <c r="K5857" t="s">
        <v>6</v>
      </c>
      <c r="L5857">
        <v>1</v>
      </c>
      <c r="M5857" t="str">
        <f>VLOOKUP(E5857,Translations!$A$1:$B$7,2,FALSE)</f>
        <v>Sjælland</v>
      </c>
      <c r="N5857" t="str">
        <f>VLOOKUP(D5857,Translations!$I$2:$K$101,2,FALSE)</f>
        <v>Slagelse</v>
      </c>
      <c r="O5857" t="str">
        <f>VLOOKUP(G5857,Translations!$M$2:$N$9,2,FALSE)</f>
        <v>[X2074] SARS-CoV-2 (RNA), Testcenter</v>
      </c>
      <c r="P5857" t="str">
        <f>VLOOKUP(F5857,Translations!$D$1:$F$13,2,FALSE)</f>
        <v>Ok</v>
      </c>
      <c r="Q5857" t="str">
        <f>VLOOKUP(F5857,Translations!$D$2:$G$13,4,FALSE)</f>
        <v>01 - Aktiv, bopæl i DK</v>
      </c>
      <c r="R5857" t="str">
        <f>VLOOKUP(H5857,Translations!$P$2:$Q$10,2,FALSE)</f>
        <v>1 - Selvstændigt sikret - med lægevalg</v>
      </c>
      <c r="S5857" t="str">
        <f>VLOOKUP(F5857,Translations!$D$2:$F$13,3,FALSE)</f>
        <v>Ja</v>
      </c>
    </row>
    <row r="5858" spans="1:19" x14ac:dyDescent="0.2">
      <c r="A5858" s="3">
        <v>43979</v>
      </c>
      <c r="B5858" t="s">
        <v>443</v>
      </c>
      <c r="C5858" t="s">
        <v>444</v>
      </c>
      <c r="D5858">
        <v>376</v>
      </c>
      <c r="E5858">
        <v>1085</v>
      </c>
      <c r="F5858" t="str">
        <f t="shared" si="189"/>
        <v>01</v>
      </c>
      <c r="G5858" t="s">
        <v>512</v>
      </c>
      <c r="H5858">
        <v>1</v>
      </c>
      <c r="I5858" t="s">
        <v>6</v>
      </c>
      <c r="J5858" t="s">
        <v>5</v>
      </c>
      <c r="K5858" t="s">
        <v>6</v>
      </c>
      <c r="L5858">
        <v>1</v>
      </c>
      <c r="M5858" t="str">
        <f>VLOOKUP(E5858,Translations!$A$1:$B$7,2,FALSE)</f>
        <v>Sjælland</v>
      </c>
      <c r="N5858" t="str">
        <f>VLOOKUP(D5858,Translations!$I$2:$K$101,2,FALSE)</f>
        <v>Guldborgsund</v>
      </c>
      <c r="O5858" t="str">
        <f>VLOOKUP(G5858,Translations!$M$2:$N$9,2,FALSE)</f>
        <v>[X2074] SARS-CoV-2 (RNA), Testcenter</v>
      </c>
      <c r="P5858" t="str">
        <f>VLOOKUP(F5858,Translations!$D$1:$F$13,2,FALSE)</f>
        <v>Ok</v>
      </c>
      <c r="Q5858" t="str">
        <f>VLOOKUP(F5858,Translations!$D$2:$G$13,4,FALSE)</f>
        <v>01 - Aktiv, bopæl i DK</v>
      </c>
      <c r="R5858" t="str">
        <f>VLOOKUP(H5858,Translations!$P$2:$Q$10,2,FALSE)</f>
        <v>1 - Selvstændigt sikret - med lægevalg</v>
      </c>
      <c r="S5858" t="str">
        <f>VLOOKUP(F5858,Translations!$D$2:$F$13,3,FALSE)</f>
        <v>Ja</v>
      </c>
    </row>
    <row r="5859" spans="1:19" x14ac:dyDescent="0.2">
      <c r="A5859" s="3">
        <v>43979</v>
      </c>
      <c r="B5859" t="s">
        <v>443</v>
      </c>
      <c r="C5859" t="s">
        <v>444</v>
      </c>
      <c r="D5859">
        <v>420</v>
      </c>
      <c r="E5859">
        <v>1083</v>
      </c>
      <c r="F5859" t="str">
        <f t="shared" si="189"/>
        <v>01</v>
      </c>
      <c r="G5859" t="s">
        <v>512</v>
      </c>
      <c r="H5859">
        <v>1</v>
      </c>
      <c r="I5859" t="s">
        <v>6</v>
      </c>
      <c r="J5859" t="s">
        <v>5</v>
      </c>
      <c r="K5859" t="s">
        <v>6</v>
      </c>
      <c r="L5859">
        <v>1</v>
      </c>
      <c r="M5859" t="str">
        <f>VLOOKUP(E5859,Translations!$A$1:$B$7,2,FALSE)</f>
        <v>Syddanmark</v>
      </c>
      <c r="N5859" t="str">
        <f>VLOOKUP(D5859,Translations!$I$2:$K$101,2,FALSE)</f>
        <v>Assens</v>
      </c>
      <c r="O5859" t="str">
        <f>VLOOKUP(G5859,Translations!$M$2:$N$9,2,FALSE)</f>
        <v>[X2074] SARS-CoV-2 (RNA), Testcenter</v>
      </c>
      <c r="P5859" t="str">
        <f>VLOOKUP(F5859,Translations!$D$1:$F$13,2,FALSE)</f>
        <v>Ok</v>
      </c>
      <c r="Q5859" t="str">
        <f>VLOOKUP(F5859,Translations!$D$2:$G$13,4,FALSE)</f>
        <v>01 - Aktiv, bopæl i DK</v>
      </c>
      <c r="R5859" t="str">
        <f>VLOOKUP(H5859,Translations!$P$2:$Q$10,2,FALSE)</f>
        <v>1 - Selvstændigt sikret - med lægevalg</v>
      </c>
      <c r="S5859" t="str">
        <f>VLOOKUP(F5859,Translations!$D$2:$F$13,3,FALSE)</f>
        <v>Ja</v>
      </c>
    </row>
    <row r="5860" spans="1:19" x14ac:dyDescent="0.2">
      <c r="A5860" s="3">
        <v>43979</v>
      </c>
      <c r="B5860" t="s">
        <v>443</v>
      </c>
      <c r="C5860" t="s">
        <v>444</v>
      </c>
      <c r="D5860">
        <v>461</v>
      </c>
      <c r="E5860">
        <v>1083</v>
      </c>
      <c r="F5860" t="str">
        <f t="shared" si="189"/>
        <v>01</v>
      </c>
      <c r="G5860" t="s">
        <v>512</v>
      </c>
      <c r="H5860">
        <v>1</v>
      </c>
      <c r="I5860" t="s">
        <v>6</v>
      </c>
      <c r="J5860" t="s">
        <v>5</v>
      </c>
      <c r="K5860" t="s">
        <v>6</v>
      </c>
      <c r="L5860">
        <v>1</v>
      </c>
      <c r="M5860" t="str">
        <f>VLOOKUP(E5860,Translations!$A$1:$B$7,2,FALSE)</f>
        <v>Syddanmark</v>
      </c>
      <c r="N5860" t="str">
        <f>VLOOKUP(D5860,Translations!$I$2:$K$101,2,FALSE)</f>
        <v>Odense</v>
      </c>
      <c r="O5860" t="str">
        <f>VLOOKUP(G5860,Translations!$M$2:$N$9,2,FALSE)</f>
        <v>[X2074] SARS-CoV-2 (RNA), Testcenter</v>
      </c>
      <c r="P5860" t="str">
        <f>VLOOKUP(F5860,Translations!$D$1:$F$13,2,FALSE)</f>
        <v>Ok</v>
      </c>
      <c r="Q5860" t="str">
        <f>VLOOKUP(F5860,Translations!$D$2:$G$13,4,FALSE)</f>
        <v>01 - Aktiv, bopæl i DK</v>
      </c>
      <c r="R5860" t="str">
        <f>VLOOKUP(H5860,Translations!$P$2:$Q$10,2,FALSE)</f>
        <v>1 - Selvstændigt sikret - med lægevalg</v>
      </c>
      <c r="S5860" t="str">
        <f>VLOOKUP(F5860,Translations!$D$2:$F$13,3,FALSE)</f>
        <v>Ja</v>
      </c>
    </row>
    <row r="5861" spans="1:19" x14ac:dyDescent="0.2">
      <c r="A5861" s="3">
        <v>43979</v>
      </c>
      <c r="B5861" t="s">
        <v>443</v>
      </c>
      <c r="C5861" t="s">
        <v>444</v>
      </c>
      <c r="D5861">
        <v>550</v>
      </c>
      <c r="E5861">
        <v>1083</v>
      </c>
      <c r="F5861" t="str">
        <f t="shared" si="189"/>
        <v>01</v>
      </c>
      <c r="G5861" t="s">
        <v>512</v>
      </c>
      <c r="H5861">
        <v>1</v>
      </c>
      <c r="I5861" t="s">
        <v>6</v>
      </c>
      <c r="J5861" t="s">
        <v>5</v>
      </c>
      <c r="K5861" t="s">
        <v>6</v>
      </c>
      <c r="L5861">
        <v>1</v>
      </c>
      <c r="M5861" t="str">
        <f>VLOOKUP(E5861,Translations!$A$1:$B$7,2,FALSE)</f>
        <v>Syddanmark</v>
      </c>
      <c r="N5861" t="str">
        <f>VLOOKUP(D5861,Translations!$I$2:$K$101,2,FALSE)</f>
        <v>Tønder</v>
      </c>
      <c r="O5861" t="str">
        <f>VLOOKUP(G5861,Translations!$M$2:$N$9,2,FALSE)</f>
        <v>[X2074] SARS-CoV-2 (RNA), Testcenter</v>
      </c>
      <c r="P5861" t="str">
        <f>VLOOKUP(F5861,Translations!$D$1:$F$13,2,FALSE)</f>
        <v>Ok</v>
      </c>
      <c r="Q5861" t="str">
        <f>VLOOKUP(F5861,Translations!$D$2:$G$13,4,FALSE)</f>
        <v>01 - Aktiv, bopæl i DK</v>
      </c>
      <c r="R5861" t="str">
        <f>VLOOKUP(H5861,Translations!$P$2:$Q$10,2,FALSE)</f>
        <v>1 - Selvstændigt sikret - med lægevalg</v>
      </c>
      <c r="S5861" t="str">
        <f>VLOOKUP(F5861,Translations!$D$2:$F$13,3,FALSE)</f>
        <v>Ja</v>
      </c>
    </row>
    <row r="5862" spans="1:19" x14ac:dyDescent="0.2">
      <c r="A5862" s="3">
        <v>43979</v>
      </c>
      <c r="B5862" t="s">
        <v>443</v>
      </c>
      <c r="C5862" t="s">
        <v>444</v>
      </c>
      <c r="D5862">
        <v>580</v>
      </c>
      <c r="E5862">
        <v>1083</v>
      </c>
      <c r="F5862" t="str">
        <f t="shared" si="189"/>
        <v>01</v>
      </c>
      <c r="G5862" t="s">
        <v>512</v>
      </c>
      <c r="H5862">
        <v>1</v>
      </c>
      <c r="I5862" t="s">
        <v>6</v>
      </c>
      <c r="J5862" t="s">
        <v>5</v>
      </c>
      <c r="K5862" t="s">
        <v>6</v>
      </c>
      <c r="L5862">
        <v>1</v>
      </c>
      <c r="M5862" t="str">
        <f>VLOOKUP(E5862,Translations!$A$1:$B$7,2,FALSE)</f>
        <v>Syddanmark</v>
      </c>
      <c r="N5862" t="str">
        <f>VLOOKUP(D5862,Translations!$I$2:$K$101,2,FALSE)</f>
        <v>Aabenraa</v>
      </c>
      <c r="O5862" t="str">
        <f>VLOOKUP(G5862,Translations!$M$2:$N$9,2,FALSE)</f>
        <v>[X2074] SARS-CoV-2 (RNA), Testcenter</v>
      </c>
      <c r="P5862" t="str">
        <f>VLOOKUP(F5862,Translations!$D$1:$F$13,2,FALSE)</f>
        <v>Ok</v>
      </c>
      <c r="Q5862" t="str">
        <f>VLOOKUP(F5862,Translations!$D$2:$G$13,4,FALSE)</f>
        <v>01 - Aktiv, bopæl i DK</v>
      </c>
      <c r="R5862" t="str">
        <f>VLOOKUP(H5862,Translations!$P$2:$Q$10,2,FALSE)</f>
        <v>1 - Selvstændigt sikret - med lægevalg</v>
      </c>
      <c r="S5862" t="str">
        <f>VLOOKUP(F5862,Translations!$D$2:$F$13,3,FALSE)</f>
        <v>Ja</v>
      </c>
    </row>
    <row r="5863" spans="1:19" x14ac:dyDescent="0.2">
      <c r="A5863" s="3">
        <v>43979</v>
      </c>
      <c r="B5863" t="s">
        <v>443</v>
      </c>
      <c r="C5863" t="s">
        <v>444</v>
      </c>
      <c r="D5863">
        <v>621</v>
      </c>
      <c r="E5863">
        <v>1083</v>
      </c>
      <c r="F5863" t="str">
        <f t="shared" si="189"/>
        <v>01</v>
      </c>
      <c r="G5863" t="s">
        <v>512</v>
      </c>
      <c r="H5863">
        <v>1</v>
      </c>
      <c r="I5863" t="s">
        <v>6</v>
      </c>
      <c r="J5863" t="s">
        <v>5</v>
      </c>
      <c r="K5863" t="s">
        <v>6</v>
      </c>
      <c r="L5863">
        <v>1</v>
      </c>
      <c r="M5863" t="str">
        <f>VLOOKUP(E5863,Translations!$A$1:$B$7,2,FALSE)</f>
        <v>Syddanmark</v>
      </c>
      <c r="N5863" t="str">
        <f>VLOOKUP(D5863,Translations!$I$2:$K$101,2,FALSE)</f>
        <v>Kolding</v>
      </c>
      <c r="O5863" t="str">
        <f>VLOOKUP(G5863,Translations!$M$2:$N$9,2,FALSE)</f>
        <v>[X2074] SARS-CoV-2 (RNA), Testcenter</v>
      </c>
      <c r="P5863" t="str">
        <f>VLOOKUP(F5863,Translations!$D$1:$F$13,2,FALSE)</f>
        <v>Ok</v>
      </c>
      <c r="Q5863" t="str">
        <f>VLOOKUP(F5863,Translations!$D$2:$G$13,4,FALSE)</f>
        <v>01 - Aktiv, bopæl i DK</v>
      </c>
      <c r="R5863" t="str">
        <f>VLOOKUP(H5863,Translations!$P$2:$Q$10,2,FALSE)</f>
        <v>1 - Selvstændigt sikret - med lægevalg</v>
      </c>
      <c r="S5863" t="str">
        <f>VLOOKUP(F5863,Translations!$D$2:$F$13,3,FALSE)</f>
        <v>Ja</v>
      </c>
    </row>
    <row r="5864" spans="1:19" x14ac:dyDescent="0.2">
      <c r="A5864" s="3">
        <v>43979</v>
      </c>
      <c r="B5864" t="s">
        <v>443</v>
      </c>
      <c r="C5864" t="s">
        <v>444</v>
      </c>
      <c r="D5864">
        <v>630</v>
      </c>
      <c r="E5864">
        <v>1083</v>
      </c>
      <c r="F5864" t="str">
        <f t="shared" si="189"/>
        <v>01</v>
      </c>
      <c r="G5864" t="s">
        <v>512</v>
      </c>
      <c r="H5864">
        <v>1</v>
      </c>
      <c r="I5864" t="s">
        <v>6</v>
      </c>
      <c r="J5864" t="s">
        <v>5</v>
      </c>
      <c r="K5864" t="s">
        <v>6</v>
      </c>
      <c r="L5864">
        <v>2</v>
      </c>
      <c r="M5864" t="str">
        <f>VLOOKUP(E5864,Translations!$A$1:$B$7,2,FALSE)</f>
        <v>Syddanmark</v>
      </c>
      <c r="N5864" t="str">
        <f>VLOOKUP(D5864,Translations!$I$2:$K$101,2,FALSE)</f>
        <v>Vejle</v>
      </c>
      <c r="O5864" t="str">
        <f>VLOOKUP(G5864,Translations!$M$2:$N$9,2,FALSE)</f>
        <v>[X2074] SARS-CoV-2 (RNA), Testcenter</v>
      </c>
      <c r="P5864" t="str">
        <f>VLOOKUP(F5864,Translations!$D$1:$F$13,2,FALSE)</f>
        <v>Ok</v>
      </c>
      <c r="Q5864" t="str">
        <f>VLOOKUP(F5864,Translations!$D$2:$G$13,4,FALSE)</f>
        <v>01 - Aktiv, bopæl i DK</v>
      </c>
      <c r="R5864" t="str">
        <f>VLOOKUP(H5864,Translations!$P$2:$Q$10,2,FALSE)</f>
        <v>1 - Selvstændigt sikret - med lægevalg</v>
      </c>
      <c r="S5864" t="str">
        <f>VLOOKUP(F5864,Translations!$D$2:$F$13,3,FALSE)</f>
        <v>Ja</v>
      </c>
    </row>
    <row r="5865" spans="1:19" x14ac:dyDescent="0.2">
      <c r="A5865" s="3">
        <v>43979</v>
      </c>
      <c r="B5865" t="s">
        <v>443</v>
      </c>
      <c r="C5865" t="s">
        <v>444</v>
      </c>
      <c r="D5865">
        <v>706</v>
      </c>
      <c r="E5865">
        <v>1082</v>
      </c>
      <c r="F5865" t="str">
        <f t="shared" si="189"/>
        <v>01</v>
      </c>
      <c r="G5865" t="s">
        <v>512</v>
      </c>
      <c r="H5865">
        <v>1</v>
      </c>
      <c r="I5865" t="s">
        <v>6</v>
      </c>
      <c r="J5865" t="s">
        <v>5</v>
      </c>
      <c r="K5865" t="s">
        <v>6</v>
      </c>
      <c r="L5865">
        <v>1</v>
      </c>
      <c r="M5865" t="str">
        <f>VLOOKUP(E5865,Translations!$A$1:$B$7,2,FALSE)</f>
        <v>Midtjylland</v>
      </c>
      <c r="N5865" t="str">
        <f>VLOOKUP(D5865,Translations!$I$2:$K$101,2,FALSE)</f>
        <v>Syddjurs</v>
      </c>
      <c r="O5865" t="str">
        <f>VLOOKUP(G5865,Translations!$M$2:$N$9,2,FALSE)</f>
        <v>[X2074] SARS-CoV-2 (RNA), Testcenter</v>
      </c>
      <c r="P5865" t="str">
        <f>VLOOKUP(F5865,Translations!$D$1:$F$13,2,FALSE)</f>
        <v>Ok</v>
      </c>
      <c r="Q5865" t="str">
        <f>VLOOKUP(F5865,Translations!$D$2:$G$13,4,FALSE)</f>
        <v>01 - Aktiv, bopæl i DK</v>
      </c>
      <c r="R5865" t="str">
        <f>VLOOKUP(H5865,Translations!$P$2:$Q$10,2,FALSE)</f>
        <v>1 - Selvstændigt sikret - med lægevalg</v>
      </c>
      <c r="S5865" t="str">
        <f>VLOOKUP(F5865,Translations!$D$2:$F$13,3,FALSE)</f>
        <v>Ja</v>
      </c>
    </row>
    <row r="5866" spans="1:19" x14ac:dyDescent="0.2">
      <c r="A5866" s="3">
        <v>43979</v>
      </c>
      <c r="B5866" t="s">
        <v>443</v>
      </c>
      <c r="C5866" t="s">
        <v>444</v>
      </c>
      <c r="D5866">
        <v>751</v>
      </c>
      <c r="E5866">
        <v>1082</v>
      </c>
      <c r="F5866" t="str">
        <f t="shared" si="189"/>
        <v>01</v>
      </c>
      <c r="G5866" t="s">
        <v>512</v>
      </c>
      <c r="H5866">
        <v>1</v>
      </c>
      <c r="I5866" t="s">
        <v>6</v>
      </c>
      <c r="J5866" t="s">
        <v>5</v>
      </c>
      <c r="K5866" t="s">
        <v>6</v>
      </c>
      <c r="L5866">
        <v>2</v>
      </c>
      <c r="M5866" t="str">
        <f>VLOOKUP(E5866,Translations!$A$1:$B$7,2,FALSE)</f>
        <v>Midtjylland</v>
      </c>
      <c r="N5866" t="str">
        <f>VLOOKUP(D5866,Translations!$I$2:$K$101,2,FALSE)</f>
        <v>Aarhus</v>
      </c>
      <c r="O5866" t="str">
        <f>VLOOKUP(G5866,Translations!$M$2:$N$9,2,FALSE)</f>
        <v>[X2074] SARS-CoV-2 (RNA), Testcenter</v>
      </c>
      <c r="P5866" t="str">
        <f>VLOOKUP(F5866,Translations!$D$1:$F$13,2,FALSE)</f>
        <v>Ok</v>
      </c>
      <c r="Q5866" t="str">
        <f>VLOOKUP(F5866,Translations!$D$2:$G$13,4,FALSE)</f>
        <v>01 - Aktiv, bopæl i DK</v>
      </c>
      <c r="R5866" t="str">
        <f>VLOOKUP(H5866,Translations!$P$2:$Q$10,2,FALSE)</f>
        <v>1 - Selvstændigt sikret - med lægevalg</v>
      </c>
      <c r="S5866" t="str">
        <f>VLOOKUP(F5866,Translations!$D$2:$F$13,3,FALSE)</f>
        <v>Ja</v>
      </c>
    </row>
    <row r="5867" spans="1:19" x14ac:dyDescent="0.2">
      <c r="A5867" s="3">
        <v>43979</v>
      </c>
      <c r="B5867" t="s">
        <v>443</v>
      </c>
      <c r="C5867" t="s">
        <v>444</v>
      </c>
      <c r="D5867">
        <v>766</v>
      </c>
      <c r="E5867">
        <v>1082</v>
      </c>
      <c r="F5867" t="str">
        <f t="shared" si="189"/>
        <v>01</v>
      </c>
      <c r="G5867" t="s">
        <v>512</v>
      </c>
      <c r="H5867">
        <v>1</v>
      </c>
      <c r="I5867" t="s">
        <v>6</v>
      </c>
      <c r="J5867" t="s">
        <v>5</v>
      </c>
      <c r="K5867" t="s">
        <v>6</v>
      </c>
      <c r="L5867">
        <v>1</v>
      </c>
      <c r="M5867" t="str">
        <f>VLOOKUP(E5867,Translations!$A$1:$B$7,2,FALSE)</f>
        <v>Midtjylland</v>
      </c>
      <c r="N5867" t="str">
        <f>VLOOKUP(D5867,Translations!$I$2:$K$101,2,FALSE)</f>
        <v>Hedensted</v>
      </c>
      <c r="O5867" t="str">
        <f>VLOOKUP(G5867,Translations!$M$2:$N$9,2,FALSE)</f>
        <v>[X2074] SARS-CoV-2 (RNA), Testcenter</v>
      </c>
      <c r="P5867" t="str">
        <f>VLOOKUP(F5867,Translations!$D$1:$F$13,2,FALSE)</f>
        <v>Ok</v>
      </c>
      <c r="Q5867" t="str">
        <f>VLOOKUP(F5867,Translations!$D$2:$G$13,4,FALSE)</f>
        <v>01 - Aktiv, bopæl i DK</v>
      </c>
      <c r="R5867" t="str">
        <f>VLOOKUP(H5867,Translations!$P$2:$Q$10,2,FALSE)</f>
        <v>1 - Selvstændigt sikret - med lægevalg</v>
      </c>
      <c r="S5867" t="str">
        <f>VLOOKUP(F5867,Translations!$D$2:$F$13,3,FALSE)</f>
        <v>Ja</v>
      </c>
    </row>
    <row r="5868" spans="1:19" x14ac:dyDescent="0.2">
      <c r="A5868" s="3">
        <v>43979</v>
      </c>
      <c r="B5868" t="s">
        <v>443</v>
      </c>
      <c r="C5868" t="s">
        <v>444</v>
      </c>
      <c r="D5868">
        <v>820</v>
      </c>
      <c r="E5868">
        <v>1081</v>
      </c>
      <c r="F5868" t="str">
        <f t="shared" si="189"/>
        <v>01</v>
      </c>
      <c r="G5868" t="s">
        <v>512</v>
      </c>
      <c r="H5868">
        <v>1</v>
      </c>
      <c r="I5868" t="s">
        <v>6</v>
      </c>
      <c r="J5868" t="s">
        <v>5</v>
      </c>
      <c r="K5868" t="s">
        <v>6</v>
      </c>
      <c r="L5868">
        <v>1</v>
      </c>
      <c r="M5868" t="str">
        <f>VLOOKUP(E5868,Translations!$A$1:$B$7,2,FALSE)</f>
        <v>Nordjylland</v>
      </c>
      <c r="N5868" t="str">
        <f>VLOOKUP(D5868,Translations!$I$2:$K$101,2,FALSE)</f>
        <v>Vesthimmerlands</v>
      </c>
      <c r="O5868" t="str">
        <f>VLOOKUP(G5868,Translations!$M$2:$N$9,2,FALSE)</f>
        <v>[X2074] SARS-CoV-2 (RNA), Testcenter</v>
      </c>
      <c r="P5868" t="str">
        <f>VLOOKUP(F5868,Translations!$D$1:$F$13,2,FALSE)</f>
        <v>Ok</v>
      </c>
      <c r="Q5868" t="str">
        <f>VLOOKUP(F5868,Translations!$D$2:$G$13,4,FALSE)</f>
        <v>01 - Aktiv, bopæl i DK</v>
      </c>
      <c r="R5868" t="str">
        <f>VLOOKUP(H5868,Translations!$P$2:$Q$10,2,FALSE)</f>
        <v>1 - Selvstændigt sikret - med lægevalg</v>
      </c>
      <c r="S5868" t="str">
        <f>VLOOKUP(F5868,Translations!$D$2:$F$13,3,FALSE)</f>
        <v>Ja</v>
      </c>
    </row>
    <row r="5869" spans="1:19" x14ac:dyDescent="0.2">
      <c r="A5869" s="3">
        <v>43979</v>
      </c>
      <c r="B5869" t="s">
        <v>443</v>
      </c>
      <c r="C5869" t="s">
        <v>444</v>
      </c>
      <c r="D5869">
        <v>851</v>
      </c>
      <c r="E5869">
        <v>1081</v>
      </c>
      <c r="F5869" t="str">
        <f t="shared" si="189"/>
        <v>01</v>
      </c>
      <c r="G5869" t="s">
        <v>512</v>
      </c>
      <c r="H5869">
        <v>1</v>
      </c>
      <c r="I5869" t="s">
        <v>6</v>
      </c>
      <c r="J5869" t="s">
        <v>5</v>
      </c>
      <c r="K5869" t="s">
        <v>6</v>
      </c>
      <c r="L5869">
        <v>1</v>
      </c>
      <c r="M5869" t="str">
        <f>VLOOKUP(E5869,Translations!$A$1:$B$7,2,FALSE)</f>
        <v>Nordjylland</v>
      </c>
      <c r="N5869" t="str">
        <f>VLOOKUP(D5869,Translations!$I$2:$K$101,2,FALSE)</f>
        <v>Aalborg</v>
      </c>
      <c r="O5869" t="str">
        <f>VLOOKUP(G5869,Translations!$M$2:$N$9,2,FALSE)</f>
        <v>[X2074] SARS-CoV-2 (RNA), Testcenter</v>
      </c>
      <c r="P5869" t="str">
        <f>VLOOKUP(F5869,Translations!$D$1:$F$13,2,FALSE)</f>
        <v>Ok</v>
      </c>
      <c r="Q5869" t="str">
        <f>VLOOKUP(F5869,Translations!$D$2:$G$13,4,FALSE)</f>
        <v>01 - Aktiv, bopæl i DK</v>
      </c>
      <c r="R5869" t="str">
        <f>VLOOKUP(H5869,Translations!$P$2:$Q$10,2,FALSE)</f>
        <v>1 - Selvstændigt sikret - med lægevalg</v>
      </c>
      <c r="S5869" t="str">
        <f>VLOOKUP(F5869,Translations!$D$2:$F$13,3,FALSE)</f>
        <v>Ja</v>
      </c>
    </row>
    <row r="5870" spans="1:19" x14ac:dyDescent="0.2">
      <c r="A5870" s="3">
        <v>43979</v>
      </c>
      <c r="B5870" t="s">
        <v>445</v>
      </c>
      <c r="C5870" t="s">
        <v>446</v>
      </c>
      <c r="D5870">
        <v>185</v>
      </c>
      <c r="E5870">
        <v>1084</v>
      </c>
      <c r="F5870" t="str">
        <f t="shared" si="189"/>
        <v>01</v>
      </c>
      <c r="G5870" t="s">
        <v>512</v>
      </c>
      <c r="H5870">
        <v>1</v>
      </c>
      <c r="I5870" t="s">
        <v>6</v>
      </c>
      <c r="J5870" t="s">
        <v>5</v>
      </c>
      <c r="K5870" t="s">
        <v>6</v>
      </c>
      <c r="L5870">
        <v>1</v>
      </c>
      <c r="M5870" t="str">
        <f>VLOOKUP(E5870,Translations!$A$1:$B$7,2,FALSE)</f>
        <v>Hovedstaden</v>
      </c>
      <c r="N5870" t="str">
        <f>VLOOKUP(D5870,Translations!$I$2:$K$101,2,FALSE)</f>
        <v>Tårnby</v>
      </c>
      <c r="O5870" t="str">
        <f>VLOOKUP(G5870,Translations!$M$2:$N$9,2,FALSE)</f>
        <v>[X2074] SARS-CoV-2 (RNA), Testcenter</v>
      </c>
      <c r="P5870" t="str">
        <f>VLOOKUP(F5870,Translations!$D$1:$F$13,2,FALSE)</f>
        <v>Ok</v>
      </c>
      <c r="Q5870" t="str">
        <f>VLOOKUP(F5870,Translations!$D$2:$G$13,4,FALSE)</f>
        <v>01 - Aktiv, bopæl i DK</v>
      </c>
      <c r="R5870" t="str">
        <f>VLOOKUP(H5870,Translations!$P$2:$Q$10,2,FALSE)</f>
        <v>1 - Selvstændigt sikret - med lægevalg</v>
      </c>
      <c r="S5870" t="str">
        <f>VLOOKUP(F5870,Translations!$D$2:$F$13,3,FALSE)</f>
        <v>Ja</v>
      </c>
    </row>
    <row r="5871" spans="1:19" x14ac:dyDescent="0.2">
      <c r="A5871" s="3">
        <v>43979</v>
      </c>
      <c r="B5871" t="s">
        <v>445</v>
      </c>
      <c r="C5871" t="s">
        <v>446</v>
      </c>
      <c r="D5871">
        <v>330</v>
      </c>
      <c r="E5871">
        <v>1085</v>
      </c>
      <c r="F5871" t="str">
        <f t="shared" si="189"/>
        <v>01</v>
      </c>
      <c r="G5871" t="s">
        <v>512</v>
      </c>
      <c r="H5871">
        <v>1</v>
      </c>
      <c r="I5871" t="s">
        <v>6</v>
      </c>
      <c r="J5871" t="s">
        <v>5</v>
      </c>
      <c r="K5871" t="s">
        <v>6</v>
      </c>
      <c r="L5871">
        <v>2</v>
      </c>
      <c r="M5871" t="str">
        <f>VLOOKUP(E5871,Translations!$A$1:$B$7,2,FALSE)</f>
        <v>Sjælland</v>
      </c>
      <c r="N5871" t="str">
        <f>VLOOKUP(D5871,Translations!$I$2:$K$101,2,FALSE)</f>
        <v>Slagelse</v>
      </c>
      <c r="O5871" t="str">
        <f>VLOOKUP(G5871,Translations!$M$2:$N$9,2,FALSE)</f>
        <v>[X2074] SARS-CoV-2 (RNA), Testcenter</v>
      </c>
      <c r="P5871" t="str">
        <f>VLOOKUP(F5871,Translations!$D$1:$F$13,2,FALSE)</f>
        <v>Ok</v>
      </c>
      <c r="Q5871" t="str">
        <f>VLOOKUP(F5871,Translations!$D$2:$G$13,4,FALSE)</f>
        <v>01 - Aktiv, bopæl i DK</v>
      </c>
      <c r="R5871" t="str">
        <f>VLOOKUP(H5871,Translations!$P$2:$Q$10,2,FALSE)</f>
        <v>1 - Selvstændigt sikret - med lægevalg</v>
      </c>
      <c r="S5871" t="str">
        <f>VLOOKUP(F5871,Translations!$D$2:$F$13,3,FALSE)</f>
        <v>Ja</v>
      </c>
    </row>
    <row r="5872" spans="1:19" x14ac:dyDescent="0.2">
      <c r="A5872" s="3">
        <v>43979</v>
      </c>
      <c r="B5872" t="s">
        <v>445</v>
      </c>
      <c r="C5872" t="s">
        <v>446</v>
      </c>
      <c r="D5872">
        <v>779</v>
      </c>
      <c r="E5872">
        <v>1082</v>
      </c>
      <c r="F5872" t="str">
        <f t="shared" si="189"/>
        <v>01</v>
      </c>
      <c r="G5872" t="s">
        <v>512</v>
      </c>
      <c r="H5872">
        <v>1</v>
      </c>
      <c r="I5872" t="s">
        <v>6</v>
      </c>
      <c r="J5872" t="s">
        <v>5</v>
      </c>
      <c r="K5872" t="s">
        <v>6</v>
      </c>
      <c r="L5872">
        <v>1</v>
      </c>
      <c r="M5872" t="str">
        <f>VLOOKUP(E5872,Translations!$A$1:$B$7,2,FALSE)</f>
        <v>Midtjylland</v>
      </c>
      <c r="N5872" t="str">
        <f>VLOOKUP(D5872,Translations!$I$2:$K$101,2,FALSE)</f>
        <v>Skive</v>
      </c>
      <c r="O5872" t="str">
        <f>VLOOKUP(G5872,Translations!$M$2:$N$9,2,FALSE)</f>
        <v>[X2074] SARS-CoV-2 (RNA), Testcenter</v>
      </c>
      <c r="P5872" t="str">
        <f>VLOOKUP(F5872,Translations!$D$1:$F$13,2,FALSE)</f>
        <v>Ok</v>
      </c>
      <c r="Q5872" t="str">
        <f>VLOOKUP(F5872,Translations!$D$2:$G$13,4,FALSE)</f>
        <v>01 - Aktiv, bopæl i DK</v>
      </c>
      <c r="R5872" t="str">
        <f>VLOOKUP(H5872,Translations!$P$2:$Q$10,2,FALSE)</f>
        <v>1 - Selvstændigt sikret - med lægevalg</v>
      </c>
      <c r="S5872" t="str">
        <f>VLOOKUP(F5872,Translations!$D$2:$F$13,3,FALSE)</f>
        <v>Ja</v>
      </c>
    </row>
    <row r="5873" spans="1:19" x14ac:dyDescent="0.2">
      <c r="A5873" s="3">
        <v>43979</v>
      </c>
      <c r="B5873" t="s">
        <v>447</v>
      </c>
      <c r="C5873" t="s">
        <v>448</v>
      </c>
      <c r="D5873">
        <v>265</v>
      </c>
      <c r="E5873">
        <v>1085</v>
      </c>
      <c r="F5873" t="str">
        <f t="shared" si="189"/>
        <v>01</v>
      </c>
      <c r="G5873" t="s">
        <v>512</v>
      </c>
      <c r="H5873">
        <v>1</v>
      </c>
      <c r="I5873" t="s">
        <v>6</v>
      </c>
      <c r="J5873" t="s">
        <v>5</v>
      </c>
      <c r="K5873" t="s">
        <v>6</v>
      </c>
      <c r="L5873">
        <v>1</v>
      </c>
      <c r="M5873" t="str">
        <f>VLOOKUP(E5873,Translations!$A$1:$B$7,2,FALSE)</f>
        <v>Sjælland</v>
      </c>
      <c r="N5873" t="str">
        <f>VLOOKUP(D5873,Translations!$I$2:$K$101,2,FALSE)</f>
        <v>Roskilde</v>
      </c>
      <c r="O5873" t="str">
        <f>VLOOKUP(G5873,Translations!$M$2:$N$9,2,FALSE)</f>
        <v>[X2074] SARS-CoV-2 (RNA), Testcenter</v>
      </c>
      <c r="P5873" t="str">
        <f>VLOOKUP(F5873,Translations!$D$1:$F$13,2,FALSE)</f>
        <v>Ok</v>
      </c>
      <c r="Q5873" t="str">
        <f>VLOOKUP(F5873,Translations!$D$2:$G$13,4,FALSE)</f>
        <v>01 - Aktiv, bopæl i DK</v>
      </c>
      <c r="R5873" t="str">
        <f>VLOOKUP(H5873,Translations!$P$2:$Q$10,2,FALSE)</f>
        <v>1 - Selvstændigt sikret - med lægevalg</v>
      </c>
      <c r="S5873" t="str">
        <f>VLOOKUP(F5873,Translations!$D$2:$F$13,3,FALSE)</f>
        <v>Ja</v>
      </c>
    </row>
    <row r="5874" spans="1:19" x14ac:dyDescent="0.2">
      <c r="A5874" s="3">
        <v>43979</v>
      </c>
      <c r="B5874" t="s">
        <v>447</v>
      </c>
      <c r="C5874" t="s">
        <v>449</v>
      </c>
      <c r="D5874">
        <v>561</v>
      </c>
      <c r="E5874">
        <v>1083</v>
      </c>
      <c r="F5874" t="str">
        <f t="shared" si="189"/>
        <v>01</v>
      </c>
      <c r="G5874" t="s">
        <v>512</v>
      </c>
      <c r="H5874">
        <v>1</v>
      </c>
      <c r="I5874" t="s">
        <v>6</v>
      </c>
      <c r="J5874" t="s">
        <v>5</v>
      </c>
      <c r="K5874" t="s">
        <v>6</v>
      </c>
      <c r="L5874">
        <v>1</v>
      </c>
      <c r="M5874" t="str">
        <f>VLOOKUP(E5874,Translations!$A$1:$B$7,2,FALSE)</f>
        <v>Syddanmark</v>
      </c>
      <c r="N5874" t="str">
        <f>VLOOKUP(D5874,Translations!$I$2:$K$101,2,FALSE)</f>
        <v>Esbjerg</v>
      </c>
      <c r="O5874" t="str">
        <f>VLOOKUP(G5874,Translations!$M$2:$N$9,2,FALSE)</f>
        <v>[X2074] SARS-CoV-2 (RNA), Testcenter</v>
      </c>
      <c r="P5874" t="str">
        <f>VLOOKUP(F5874,Translations!$D$1:$F$13,2,FALSE)</f>
        <v>Ok</v>
      </c>
      <c r="Q5874" t="str">
        <f>VLOOKUP(F5874,Translations!$D$2:$G$13,4,FALSE)</f>
        <v>01 - Aktiv, bopæl i DK</v>
      </c>
      <c r="R5874" t="str">
        <f>VLOOKUP(H5874,Translations!$P$2:$Q$10,2,FALSE)</f>
        <v>1 - Selvstændigt sikret - med lægevalg</v>
      </c>
      <c r="S5874" t="str">
        <f>VLOOKUP(F5874,Translations!$D$2:$F$13,3,FALSE)</f>
        <v>Ja</v>
      </c>
    </row>
    <row r="5875" spans="1:19" x14ac:dyDescent="0.2">
      <c r="A5875" s="3">
        <v>43979</v>
      </c>
      <c r="B5875" t="s">
        <v>447</v>
      </c>
      <c r="C5875" t="s">
        <v>449</v>
      </c>
      <c r="D5875">
        <v>630</v>
      </c>
      <c r="E5875">
        <v>1083</v>
      </c>
      <c r="F5875" t="str">
        <f t="shared" si="189"/>
        <v>01</v>
      </c>
      <c r="G5875" t="s">
        <v>512</v>
      </c>
      <c r="H5875">
        <v>1</v>
      </c>
      <c r="I5875" t="s">
        <v>6</v>
      </c>
      <c r="J5875" t="s">
        <v>5</v>
      </c>
      <c r="K5875" t="s">
        <v>6</v>
      </c>
      <c r="L5875">
        <v>1</v>
      </c>
      <c r="M5875" t="str">
        <f>VLOOKUP(E5875,Translations!$A$1:$B$7,2,FALSE)</f>
        <v>Syddanmark</v>
      </c>
      <c r="N5875" t="str">
        <f>VLOOKUP(D5875,Translations!$I$2:$K$101,2,FALSE)</f>
        <v>Vejle</v>
      </c>
      <c r="O5875" t="str">
        <f>VLOOKUP(G5875,Translations!$M$2:$N$9,2,FALSE)</f>
        <v>[X2074] SARS-CoV-2 (RNA), Testcenter</v>
      </c>
      <c r="P5875" t="str">
        <f>VLOOKUP(F5875,Translations!$D$1:$F$13,2,FALSE)</f>
        <v>Ok</v>
      </c>
      <c r="Q5875" t="str">
        <f>VLOOKUP(F5875,Translations!$D$2:$G$13,4,FALSE)</f>
        <v>01 - Aktiv, bopæl i DK</v>
      </c>
      <c r="R5875" t="str">
        <f>VLOOKUP(H5875,Translations!$P$2:$Q$10,2,FALSE)</f>
        <v>1 - Selvstændigt sikret - med lægevalg</v>
      </c>
      <c r="S5875" t="str">
        <f>VLOOKUP(F5875,Translations!$D$2:$F$13,3,FALSE)</f>
        <v>Ja</v>
      </c>
    </row>
    <row r="5876" spans="1:19" x14ac:dyDescent="0.2">
      <c r="A5876" s="3">
        <v>43979</v>
      </c>
      <c r="B5876" t="s">
        <v>447</v>
      </c>
      <c r="C5876" t="s">
        <v>449</v>
      </c>
      <c r="D5876">
        <v>657</v>
      </c>
      <c r="E5876">
        <v>1082</v>
      </c>
      <c r="F5876" t="str">
        <f t="shared" si="189"/>
        <v>01</v>
      </c>
      <c r="G5876" t="s">
        <v>512</v>
      </c>
      <c r="H5876">
        <v>1</v>
      </c>
      <c r="I5876" t="s">
        <v>6</v>
      </c>
      <c r="J5876" t="s">
        <v>5</v>
      </c>
      <c r="K5876" t="s">
        <v>6</v>
      </c>
      <c r="L5876">
        <v>1</v>
      </c>
      <c r="M5876" t="str">
        <f>VLOOKUP(E5876,Translations!$A$1:$B$7,2,FALSE)</f>
        <v>Midtjylland</v>
      </c>
      <c r="N5876" t="str">
        <f>VLOOKUP(D5876,Translations!$I$2:$K$101,2,FALSE)</f>
        <v>Herning</v>
      </c>
      <c r="O5876" t="str">
        <f>VLOOKUP(G5876,Translations!$M$2:$N$9,2,FALSE)</f>
        <v>[X2074] SARS-CoV-2 (RNA), Testcenter</v>
      </c>
      <c r="P5876" t="str">
        <f>VLOOKUP(F5876,Translations!$D$1:$F$13,2,FALSE)</f>
        <v>Ok</v>
      </c>
      <c r="Q5876" t="str">
        <f>VLOOKUP(F5876,Translations!$D$2:$G$13,4,FALSE)</f>
        <v>01 - Aktiv, bopæl i DK</v>
      </c>
      <c r="R5876" t="str">
        <f>VLOOKUP(H5876,Translations!$P$2:$Q$10,2,FALSE)</f>
        <v>1 - Selvstændigt sikret - med lægevalg</v>
      </c>
      <c r="S5876" t="str">
        <f>VLOOKUP(F5876,Translations!$D$2:$F$13,3,FALSE)</f>
        <v>Ja</v>
      </c>
    </row>
    <row r="5877" spans="1:19" x14ac:dyDescent="0.2">
      <c r="A5877" s="3">
        <v>43979</v>
      </c>
      <c r="B5877" t="s">
        <v>447</v>
      </c>
      <c r="C5877" t="s">
        <v>449</v>
      </c>
      <c r="D5877">
        <v>751</v>
      </c>
      <c r="E5877">
        <v>1082</v>
      </c>
      <c r="F5877" t="str">
        <f t="shared" si="189"/>
        <v>01</v>
      </c>
      <c r="G5877" t="s">
        <v>512</v>
      </c>
      <c r="H5877">
        <v>1</v>
      </c>
      <c r="I5877" t="s">
        <v>6</v>
      </c>
      <c r="J5877" t="s">
        <v>5</v>
      </c>
      <c r="K5877" t="s">
        <v>6</v>
      </c>
      <c r="L5877">
        <v>1</v>
      </c>
      <c r="M5877" t="str">
        <f>VLOOKUP(E5877,Translations!$A$1:$B$7,2,FALSE)</f>
        <v>Midtjylland</v>
      </c>
      <c r="N5877" t="str">
        <f>VLOOKUP(D5877,Translations!$I$2:$K$101,2,FALSE)</f>
        <v>Aarhus</v>
      </c>
      <c r="O5877" t="str">
        <f>VLOOKUP(G5877,Translations!$M$2:$N$9,2,FALSE)</f>
        <v>[X2074] SARS-CoV-2 (RNA), Testcenter</v>
      </c>
      <c r="P5877" t="str">
        <f>VLOOKUP(F5877,Translations!$D$1:$F$13,2,FALSE)</f>
        <v>Ok</v>
      </c>
      <c r="Q5877" t="str">
        <f>VLOOKUP(F5877,Translations!$D$2:$G$13,4,FALSE)</f>
        <v>01 - Aktiv, bopæl i DK</v>
      </c>
      <c r="R5877" t="str">
        <f>VLOOKUP(H5877,Translations!$P$2:$Q$10,2,FALSE)</f>
        <v>1 - Selvstændigt sikret - med lægevalg</v>
      </c>
      <c r="S5877" t="str">
        <f>VLOOKUP(F5877,Translations!$D$2:$F$13,3,FALSE)</f>
        <v>Ja</v>
      </c>
    </row>
    <row r="5878" spans="1:19" x14ac:dyDescent="0.2">
      <c r="A5878" s="3">
        <v>43979</v>
      </c>
      <c r="B5878" t="s">
        <v>447</v>
      </c>
      <c r="C5878" t="s">
        <v>449</v>
      </c>
      <c r="D5878">
        <v>756</v>
      </c>
      <c r="E5878">
        <v>1082</v>
      </c>
      <c r="F5878" t="str">
        <f t="shared" si="189"/>
        <v>01</v>
      </c>
      <c r="G5878" t="s">
        <v>512</v>
      </c>
      <c r="H5878">
        <v>1</v>
      </c>
      <c r="I5878" t="s">
        <v>6</v>
      </c>
      <c r="J5878" t="s">
        <v>5</v>
      </c>
      <c r="K5878" t="s">
        <v>6</v>
      </c>
      <c r="L5878">
        <v>2</v>
      </c>
      <c r="M5878" t="str">
        <f>VLOOKUP(E5878,Translations!$A$1:$B$7,2,FALSE)</f>
        <v>Midtjylland</v>
      </c>
      <c r="N5878" t="str">
        <f>VLOOKUP(D5878,Translations!$I$2:$K$101,2,FALSE)</f>
        <v>Ikast-Brande</v>
      </c>
      <c r="O5878" t="str">
        <f>VLOOKUP(G5878,Translations!$M$2:$N$9,2,FALSE)</f>
        <v>[X2074] SARS-CoV-2 (RNA), Testcenter</v>
      </c>
      <c r="P5878" t="str">
        <f>VLOOKUP(F5878,Translations!$D$1:$F$13,2,FALSE)</f>
        <v>Ok</v>
      </c>
      <c r="Q5878" t="str">
        <f>VLOOKUP(F5878,Translations!$D$2:$G$13,4,FALSE)</f>
        <v>01 - Aktiv, bopæl i DK</v>
      </c>
      <c r="R5878" t="str">
        <f>VLOOKUP(H5878,Translations!$P$2:$Q$10,2,FALSE)</f>
        <v>1 - Selvstændigt sikret - med lægevalg</v>
      </c>
      <c r="S5878" t="str">
        <f>VLOOKUP(F5878,Translations!$D$2:$F$13,3,FALSE)</f>
        <v>Ja</v>
      </c>
    </row>
    <row r="5879" spans="1:19" x14ac:dyDescent="0.2">
      <c r="A5879" s="3">
        <v>43980</v>
      </c>
      <c r="B5879" t="s">
        <v>453</v>
      </c>
      <c r="C5879" t="s">
        <v>454</v>
      </c>
      <c r="D5879">
        <v>0</v>
      </c>
      <c r="E5879">
        <v>0</v>
      </c>
      <c r="F5879" t="str">
        <f>"03"</f>
        <v>03</v>
      </c>
      <c r="G5879" t="s">
        <v>514</v>
      </c>
      <c r="H5879">
        <v>1</v>
      </c>
      <c r="I5879" t="s">
        <v>5</v>
      </c>
      <c r="J5879" t="s">
        <v>6</v>
      </c>
      <c r="K5879" t="s">
        <v>6</v>
      </c>
      <c r="L5879">
        <v>15</v>
      </c>
      <c r="M5879" t="str">
        <f>VLOOKUP(E5879,Translations!$A$1:$B$7,2,FALSE)</f>
        <v>Ukendt</v>
      </c>
      <c r="N5879" t="str">
        <f>VLOOKUP(D5879,Translations!$I$2:$K$101,2,FALSE)</f>
        <v>Ukendt</v>
      </c>
      <c r="O5879" t="str">
        <f>VLOOKUP(G5879,Translations!$M$2:$N$9,2,FALSE)</f>
        <v>[R2075] SARS-CoV-2-Ab, Epidemiologisk</v>
      </c>
      <c r="P5879" t="str">
        <f>VLOOKUP(F5879,Translations!$D$1:$F$13,2,FALSE)</f>
        <v>Ok</v>
      </c>
      <c r="Q5879" t="str">
        <f>VLOOKUP(F5879,Translations!$D$2:$G$13,4,FALSE)</f>
        <v>03 - Aktiv, speciel vejkode i DK</v>
      </c>
      <c r="R5879" t="str">
        <f>VLOOKUP(H5879,Translations!$P$2:$Q$10,2,FALSE)</f>
        <v>1 - Selvstændigt sikret - med lægevalg</v>
      </c>
      <c r="S5879" t="str">
        <f>VLOOKUP(F5879,Translations!$D$2:$F$13,3,FALSE)</f>
        <v>Ja</v>
      </c>
    </row>
    <row r="5880" spans="1:19" x14ac:dyDescent="0.2">
      <c r="A5880" s="3">
        <v>43980</v>
      </c>
      <c r="B5880" t="s">
        <v>453</v>
      </c>
      <c r="C5880" t="s">
        <v>454</v>
      </c>
      <c r="D5880">
        <v>0</v>
      </c>
      <c r="E5880">
        <v>0</v>
      </c>
      <c r="F5880" t="str">
        <f>"80"</f>
        <v>80</v>
      </c>
      <c r="G5880" t="s">
        <v>514</v>
      </c>
      <c r="H5880">
        <v>7</v>
      </c>
      <c r="I5880" t="s">
        <v>5</v>
      </c>
      <c r="J5880" t="s">
        <v>6</v>
      </c>
      <c r="K5880" t="s">
        <v>6</v>
      </c>
      <c r="L5880">
        <v>2</v>
      </c>
      <c r="M5880" t="str">
        <f>VLOOKUP(E5880,Translations!$A$1:$B$7,2,FALSE)</f>
        <v>Ukendt</v>
      </c>
      <c r="N5880" t="str">
        <f>VLOOKUP(D5880,Translations!$I$2:$K$101,2,FALSE)</f>
        <v>Ukendt</v>
      </c>
      <c r="O5880" t="str">
        <f>VLOOKUP(G5880,Translations!$M$2:$N$9,2,FALSE)</f>
        <v>[R2075] SARS-CoV-2-Ab, Epidemiologisk</v>
      </c>
      <c r="P5880" t="str">
        <f>VLOOKUP(F5880,Translations!$D$1:$F$13,2,FALSE)</f>
        <v>Ok</v>
      </c>
      <c r="Q5880" t="str">
        <f>VLOOKUP(F5880,Translations!$D$2:$G$13,4,FALSE)</f>
        <v>80 - Inaktiv, udrejst</v>
      </c>
      <c r="R5880" t="str">
        <f>VLOOKUP(H5880,Translations!$P$2:$Q$10,2,FALSE)</f>
        <v>7 - Bopæl i udlandet</v>
      </c>
      <c r="S5880" t="str">
        <f>VLOOKUP(F5880,Translations!$D$2:$F$13,3,FALSE)</f>
        <v>Ja</v>
      </c>
    </row>
    <row r="5881" spans="1:19" x14ac:dyDescent="0.2">
      <c r="A5881" s="3">
        <v>43980</v>
      </c>
      <c r="B5881" t="s">
        <v>453</v>
      </c>
      <c r="C5881" t="s">
        <v>454</v>
      </c>
      <c r="D5881">
        <v>0</v>
      </c>
      <c r="E5881">
        <v>0</v>
      </c>
      <c r="F5881" t="str">
        <f>"90"</f>
        <v>90</v>
      </c>
      <c r="G5881" t="s">
        <v>514</v>
      </c>
      <c r="H5881">
        <v>9</v>
      </c>
      <c r="I5881" t="s">
        <v>5</v>
      </c>
      <c r="J5881" t="s">
        <v>6</v>
      </c>
      <c r="K5881" t="s">
        <v>6</v>
      </c>
      <c r="L5881">
        <v>1</v>
      </c>
      <c r="M5881" t="str">
        <f>VLOOKUP(E5881,Translations!$A$1:$B$7,2,FALSE)</f>
        <v>Ukendt</v>
      </c>
      <c r="N5881" t="str">
        <f>VLOOKUP(D5881,Translations!$I$2:$K$101,2,FALSE)</f>
        <v>Ukendt</v>
      </c>
      <c r="O5881" t="str">
        <f>VLOOKUP(G5881,Translations!$M$2:$N$9,2,FALSE)</f>
        <v>[R2075] SARS-CoV-2-Ab, Epidemiologisk</v>
      </c>
      <c r="P5881" t="str">
        <f>VLOOKUP(F5881,Translations!$D$1:$F$13,2,FALSE)</f>
        <v>Død</v>
      </c>
      <c r="Q5881" t="str">
        <f>VLOOKUP(F5881,Translations!$D$2:$G$13,4,FALSE)</f>
        <v>90 - Inaktiv, død</v>
      </c>
      <c r="R5881" t="str">
        <f>VLOOKUP(H5881,Translations!$P$2:$Q$10,2,FALSE)</f>
        <v>9 - Død</v>
      </c>
      <c r="S5881" t="str">
        <f>VLOOKUP(F5881,Translations!$D$2:$F$13,3,FALSE)</f>
        <v>Nej</v>
      </c>
    </row>
    <row r="5882" spans="1:19" x14ac:dyDescent="0.2">
      <c r="A5882" s="3">
        <v>43980</v>
      </c>
      <c r="B5882" t="s">
        <v>453</v>
      </c>
      <c r="C5882" t="s">
        <v>454</v>
      </c>
      <c r="D5882">
        <v>101</v>
      </c>
      <c r="E5882">
        <v>1084</v>
      </c>
      <c r="F5882" t="str">
        <f t="shared" ref="F5882:F5927" si="190">"01"</f>
        <v>01</v>
      </c>
      <c r="G5882" t="s">
        <v>514</v>
      </c>
      <c r="H5882">
        <v>1</v>
      </c>
      <c r="I5882" t="s">
        <v>5</v>
      </c>
      <c r="J5882" t="s">
        <v>6</v>
      </c>
      <c r="K5882" t="s">
        <v>6</v>
      </c>
      <c r="L5882">
        <v>765</v>
      </c>
      <c r="M5882" t="str">
        <f>VLOOKUP(E5882,Translations!$A$1:$B$7,2,FALSE)</f>
        <v>Hovedstaden</v>
      </c>
      <c r="N5882" t="str">
        <f>VLOOKUP(D5882,Translations!$I$2:$K$101,2,FALSE)</f>
        <v>København</v>
      </c>
      <c r="O5882" t="str">
        <f>VLOOKUP(G5882,Translations!$M$2:$N$9,2,FALSE)</f>
        <v>[R2075] SARS-CoV-2-Ab, Epidemiologisk</v>
      </c>
      <c r="P5882" t="str">
        <f>VLOOKUP(F5882,Translations!$D$1:$F$13,2,FALSE)</f>
        <v>Ok</v>
      </c>
      <c r="Q5882" t="str">
        <f>VLOOKUP(F5882,Translations!$D$2:$G$13,4,FALSE)</f>
        <v>01 - Aktiv, bopæl i DK</v>
      </c>
      <c r="R5882" t="str">
        <f>VLOOKUP(H5882,Translations!$P$2:$Q$10,2,FALSE)</f>
        <v>1 - Selvstændigt sikret - med lægevalg</v>
      </c>
      <c r="S5882" t="str">
        <f>VLOOKUP(F5882,Translations!$D$2:$F$13,3,FALSE)</f>
        <v>Ja</v>
      </c>
    </row>
    <row r="5883" spans="1:19" x14ac:dyDescent="0.2">
      <c r="A5883" s="3">
        <v>43980</v>
      </c>
      <c r="B5883" t="s">
        <v>453</v>
      </c>
      <c r="C5883" t="s">
        <v>454</v>
      </c>
      <c r="D5883">
        <v>147</v>
      </c>
      <c r="E5883">
        <v>1084</v>
      </c>
      <c r="F5883" t="str">
        <f t="shared" si="190"/>
        <v>01</v>
      </c>
      <c r="G5883" t="s">
        <v>514</v>
      </c>
      <c r="H5883">
        <v>1</v>
      </c>
      <c r="I5883" t="s">
        <v>5</v>
      </c>
      <c r="J5883" t="s">
        <v>6</v>
      </c>
      <c r="K5883" t="s">
        <v>6</v>
      </c>
      <c r="L5883">
        <v>112</v>
      </c>
      <c r="M5883" t="str">
        <f>VLOOKUP(E5883,Translations!$A$1:$B$7,2,FALSE)</f>
        <v>Hovedstaden</v>
      </c>
      <c r="N5883" t="str">
        <f>VLOOKUP(D5883,Translations!$I$2:$K$101,2,FALSE)</f>
        <v>Frederiksberg</v>
      </c>
      <c r="O5883" t="str">
        <f>VLOOKUP(G5883,Translations!$M$2:$N$9,2,FALSE)</f>
        <v>[R2075] SARS-CoV-2-Ab, Epidemiologisk</v>
      </c>
      <c r="P5883" t="str">
        <f>VLOOKUP(F5883,Translations!$D$1:$F$13,2,FALSE)</f>
        <v>Ok</v>
      </c>
      <c r="Q5883" t="str">
        <f>VLOOKUP(F5883,Translations!$D$2:$G$13,4,FALSE)</f>
        <v>01 - Aktiv, bopæl i DK</v>
      </c>
      <c r="R5883" t="str">
        <f>VLOOKUP(H5883,Translations!$P$2:$Q$10,2,FALSE)</f>
        <v>1 - Selvstændigt sikret - med lægevalg</v>
      </c>
      <c r="S5883" t="str">
        <f>VLOOKUP(F5883,Translations!$D$2:$F$13,3,FALSE)</f>
        <v>Ja</v>
      </c>
    </row>
    <row r="5884" spans="1:19" x14ac:dyDescent="0.2">
      <c r="A5884" s="3">
        <v>43980</v>
      </c>
      <c r="B5884" t="s">
        <v>453</v>
      </c>
      <c r="C5884" t="s">
        <v>454</v>
      </c>
      <c r="D5884">
        <v>157</v>
      </c>
      <c r="E5884">
        <v>1084</v>
      </c>
      <c r="F5884" t="str">
        <f t="shared" si="190"/>
        <v>01</v>
      </c>
      <c r="G5884" t="s">
        <v>514</v>
      </c>
      <c r="H5884">
        <v>1</v>
      </c>
      <c r="I5884" t="s">
        <v>5</v>
      </c>
      <c r="J5884" t="s">
        <v>6</v>
      </c>
      <c r="K5884" t="s">
        <v>6</v>
      </c>
      <c r="L5884">
        <v>79</v>
      </c>
      <c r="M5884" t="str">
        <f>VLOOKUP(E5884,Translations!$A$1:$B$7,2,FALSE)</f>
        <v>Hovedstaden</v>
      </c>
      <c r="N5884" t="str">
        <f>VLOOKUP(D5884,Translations!$I$2:$K$101,2,FALSE)</f>
        <v>Gentofte</v>
      </c>
      <c r="O5884" t="str">
        <f>VLOOKUP(G5884,Translations!$M$2:$N$9,2,FALSE)</f>
        <v>[R2075] SARS-CoV-2-Ab, Epidemiologisk</v>
      </c>
      <c r="P5884" t="str">
        <f>VLOOKUP(F5884,Translations!$D$1:$F$13,2,FALSE)</f>
        <v>Ok</v>
      </c>
      <c r="Q5884" t="str">
        <f>VLOOKUP(F5884,Translations!$D$2:$G$13,4,FALSE)</f>
        <v>01 - Aktiv, bopæl i DK</v>
      </c>
      <c r="R5884" t="str">
        <f>VLOOKUP(H5884,Translations!$P$2:$Q$10,2,FALSE)</f>
        <v>1 - Selvstændigt sikret - med lægevalg</v>
      </c>
      <c r="S5884" t="str">
        <f>VLOOKUP(F5884,Translations!$D$2:$F$13,3,FALSE)</f>
        <v>Ja</v>
      </c>
    </row>
    <row r="5885" spans="1:19" x14ac:dyDescent="0.2">
      <c r="A5885" s="3">
        <v>43980</v>
      </c>
      <c r="B5885" t="s">
        <v>453</v>
      </c>
      <c r="C5885" t="s">
        <v>454</v>
      </c>
      <c r="D5885">
        <v>159</v>
      </c>
      <c r="E5885">
        <v>1084</v>
      </c>
      <c r="F5885" t="str">
        <f t="shared" si="190"/>
        <v>01</v>
      </c>
      <c r="G5885" t="s">
        <v>514</v>
      </c>
      <c r="H5885">
        <v>1</v>
      </c>
      <c r="I5885" t="s">
        <v>5</v>
      </c>
      <c r="J5885" t="s">
        <v>6</v>
      </c>
      <c r="K5885" t="s">
        <v>6</v>
      </c>
      <c r="L5885">
        <v>71</v>
      </c>
      <c r="M5885" t="str">
        <f>VLOOKUP(E5885,Translations!$A$1:$B$7,2,FALSE)</f>
        <v>Hovedstaden</v>
      </c>
      <c r="N5885" t="str">
        <f>VLOOKUP(D5885,Translations!$I$2:$K$101,2,FALSE)</f>
        <v>Gladsaxe</v>
      </c>
      <c r="O5885" t="str">
        <f>VLOOKUP(G5885,Translations!$M$2:$N$9,2,FALSE)</f>
        <v>[R2075] SARS-CoV-2-Ab, Epidemiologisk</v>
      </c>
      <c r="P5885" t="str">
        <f>VLOOKUP(F5885,Translations!$D$1:$F$13,2,FALSE)</f>
        <v>Ok</v>
      </c>
      <c r="Q5885" t="str">
        <f>VLOOKUP(F5885,Translations!$D$2:$G$13,4,FALSE)</f>
        <v>01 - Aktiv, bopæl i DK</v>
      </c>
      <c r="R5885" t="str">
        <f>VLOOKUP(H5885,Translations!$P$2:$Q$10,2,FALSE)</f>
        <v>1 - Selvstændigt sikret - med lægevalg</v>
      </c>
      <c r="S5885" t="str">
        <f>VLOOKUP(F5885,Translations!$D$2:$F$13,3,FALSE)</f>
        <v>Ja</v>
      </c>
    </row>
    <row r="5886" spans="1:19" x14ac:dyDescent="0.2">
      <c r="A5886" s="3">
        <v>43980</v>
      </c>
      <c r="B5886" t="s">
        <v>453</v>
      </c>
      <c r="C5886" t="s">
        <v>454</v>
      </c>
      <c r="D5886">
        <v>163</v>
      </c>
      <c r="E5886">
        <v>1084</v>
      </c>
      <c r="F5886" t="str">
        <f t="shared" si="190"/>
        <v>01</v>
      </c>
      <c r="G5886" t="s">
        <v>514</v>
      </c>
      <c r="H5886">
        <v>1</v>
      </c>
      <c r="I5886" t="s">
        <v>5</v>
      </c>
      <c r="J5886" t="s">
        <v>6</v>
      </c>
      <c r="K5886" t="s">
        <v>6</v>
      </c>
      <c r="L5886">
        <v>27</v>
      </c>
      <c r="M5886" t="str">
        <f>VLOOKUP(E5886,Translations!$A$1:$B$7,2,FALSE)</f>
        <v>Hovedstaden</v>
      </c>
      <c r="N5886" t="str">
        <f>VLOOKUP(D5886,Translations!$I$2:$K$101,2,FALSE)</f>
        <v>Herlev</v>
      </c>
      <c r="O5886" t="str">
        <f>VLOOKUP(G5886,Translations!$M$2:$N$9,2,FALSE)</f>
        <v>[R2075] SARS-CoV-2-Ab, Epidemiologisk</v>
      </c>
      <c r="P5886" t="str">
        <f>VLOOKUP(F5886,Translations!$D$1:$F$13,2,FALSE)</f>
        <v>Ok</v>
      </c>
      <c r="Q5886" t="str">
        <f>VLOOKUP(F5886,Translations!$D$2:$G$13,4,FALSE)</f>
        <v>01 - Aktiv, bopæl i DK</v>
      </c>
      <c r="R5886" t="str">
        <f>VLOOKUP(H5886,Translations!$P$2:$Q$10,2,FALSE)</f>
        <v>1 - Selvstændigt sikret - med lægevalg</v>
      </c>
      <c r="S5886" t="str">
        <f>VLOOKUP(F5886,Translations!$D$2:$F$13,3,FALSE)</f>
        <v>Ja</v>
      </c>
    </row>
    <row r="5887" spans="1:19" x14ac:dyDescent="0.2">
      <c r="A5887" s="3">
        <v>43980</v>
      </c>
      <c r="B5887" t="s">
        <v>453</v>
      </c>
      <c r="C5887" t="s">
        <v>454</v>
      </c>
      <c r="D5887">
        <v>167</v>
      </c>
      <c r="E5887">
        <v>1084</v>
      </c>
      <c r="F5887" t="str">
        <f t="shared" si="190"/>
        <v>01</v>
      </c>
      <c r="G5887" t="s">
        <v>514</v>
      </c>
      <c r="H5887">
        <v>1</v>
      </c>
      <c r="I5887" t="s">
        <v>5</v>
      </c>
      <c r="J5887" t="s">
        <v>6</v>
      </c>
      <c r="K5887" t="s">
        <v>6</v>
      </c>
      <c r="L5887">
        <v>56</v>
      </c>
      <c r="M5887" t="str">
        <f>VLOOKUP(E5887,Translations!$A$1:$B$7,2,FALSE)</f>
        <v>Hovedstaden</v>
      </c>
      <c r="N5887" t="str">
        <f>VLOOKUP(D5887,Translations!$I$2:$K$101,2,FALSE)</f>
        <v>Hvidovre</v>
      </c>
      <c r="O5887" t="str">
        <f>VLOOKUP(G5887,Translations!$M$2:$N$9,2,FALSE)</f>
        <v>[R2075] SARS-CoV-2-Ab, Epidemiologisk</v>
      </c>
      <c r="P5887" t="str">
        <f>VLOOKUP(F5887,Translations!$D$1:$F$13,2,FALSE)</f>
        <v>Ok</v>
      </c>
      <c r="Q5887" t="str">
        <f>VLOOKUP(F5887,Translations!$D$2:$G$13,4,FALSE)</f>
        <v>01 - Aktiv, bopæl i DK</v>
      </c>
      <c r="R5887" t="str">
        <f>VLOOKUP(H5887,Translations!$P$2:$Q$10,2,FALSE)</f>
        <v>1 - Selvstændigt sikret - med lægevalg</v>
      </c>
      <c r="S5887" t="str">
        <f>VLOOKUP(F5887,Translations!$D$2:$F$13,3,FALSE)</f>
        <v>Ja</v>
      </c>
    </row>
    <row r="5888" spans="1:19" x14ac:dyDescent="0.2">
      <c r="A5888" s="3">
        <v>43980</v>
      </c>
      <c r="B5888" t="s">
        <v>453</v>
      </c>
      <c r="C5888" t="s">
        <v>454</v>
      </c>
      <c r="D5888">
        <v>173</v>
      </c>
      <c r="E5888">
        <v>1084</v>
      </c>
      <c r="F5888" t="str">
        <f t="shared" si="190"/>
        <v>01</v>
      </c>
      <c r="G5888" t="s">
        <v>514</v>
      </c>
      <c r="H5888">
        <v>1</v>
      </c>
      <c r="I5888" t="s">
        <v>5</v>
      </c>
      <c r="J5888" t="s">
        <v>6</v>
      </c>
      <c r="K5888" t="s">
        <v>6</v>
      </c>
      <c r="L5888">
        <v>58</v>
      </c>
      <c r="M5888" t="str">
        <f>VLOOKUP(E5888,Translations!$A$1:$B$7,2,FALSE)</f>
        <v>Hovedstaden</v>
      </c>
      <c r="N5888" t="str">
        <f>VLOOKUP(D5888,Translations!$I$2:$K$101,2,FALSE)</f>
        <v>Lyngby-Taarbæk</v>
      </c>
      <c r="O5888" t="str">
        <f>VLOOKUP(G5888,Translations!$M$2:$N$9,2,FALSE)</f>
        <v>[R2075] SARS-CoV-2-Ab, Epidemiologisk</v>
      </c>
      <c r="P5888" t="str">
        <f>VLOOKUP(F5888,Translations!$D$1:$F$13,2,FALSE)</f>
        <v>Ok</v>
      </c>
      <c r="Q5888" t="str">
        <f>VLOOKUP(F5888,Translations!$D$2:$G$13,4,FALSE)</f>
        <v>01 - Aktiv, bopæl i DK</v>
      </c>
      <c r="R5888" t="str">
        <f>VLOOKUP(H5888,Translations!$P$2:$Q$10,2,FALSE)</f>
        <v>1 - Selvstændigt sikret - med lægevalg</v>
      </c>
      <c r="S5888" t="str">
        <f>VLOOKUP(F5888,Translations!$D$2:$F$13,3,FALSE)</f>
        <v>Ja</v>
      </c>
    </row>
    <row r="5889" spans="1:19" x14ac:dyDescent="0.2">
      <c r="A5889" s="3">
        <v>43980</v>
      </c>
      <c r="B5889" t="s">
        <v>453</v>
      </c>
      <c r="C5889" t="s">
        <v>454</v>
      </c>
      <c r="D5889">
        <v>175</v>
      </c>
      <c r="E5889">
        <v>1084</v>
      </c>
      <c r="F5889" t="str">
        <f t="shared" si="190"/>
        <v>01</v>
      </c>
      <c r="G5889" t="s">
        <v>514</v>
      </c>
      <c r="H5889">
        <v>1</v>
      </c>
      <c r="I5889" t="s">
        <v>5</v>
      </c>
      <c r="J5889" t="s">
        <v>6</v>
      </c>
      <c r="K5889" t="s">
        <v>6</v>
      </c>
      <c r="L5889">
        <v>47</v>
      </c>
      <c r="M5889" t="str">
        <f>VLOOKUP(E5889,Translations!$A$1:$B$7,2,FALSE)</f>
        <v>Hovedstaden</v>
      </c>
      <c r="N5889" t="str">
        <f>VLOOKUP(D5889,Translations!$I$2:$K$101,2,FALSE)</f>
        <v>Rødovre</v>
      </c>
      <c r="O5889" t="str">
        <f>VLOOKUP(G5889,Translations!$M$2:$N$9,2,FALSE)</f>
        <v>[R2075] SARS-CoV-2-Ab, Epidemiologisk</v>
      </c>
      <c r="P5889" t="str">
        <f>VLOOKUP(F5889,Translations!$D$1:$F$13,2,FALSE)</f>
        <v>Ok</v>
      </c>
      <c r="Q5889" t="str">
        <f>VLOOKUP(F5889,Translations!$D$2:$G$13,4,FALSE)</f>
        <v>01 - Aktiv, bopæl i DK</v>
      </c>
      <c r="R5889" t="str">
        <f>VLOOKUP(H5889,Translations!$P$2:$Q$10,2,FALSE)</f>
        <v>1 - Selvstændigt sikret - med lægevalg</v>
      </c>
      <c r="S5889" t="str">
        <f>VLOOKUP(F5889,Translations!$D$2:$F$13,3,FALSE)</f>
        <v>Ja</v>
      </c>
    </row>
    <row r="5890" spans="1:19" x14ac:dyDescent="0.2">
      <c r="A5890" s="3">
        <v>43980</v>
      </c>
      <c r="B5890" t="s">
        <v>453</v>
      </c>
      <c r="C5890" t="s">
        <v>454</v>
      </c>
      <c r="D5890">
        <v>185</v>
      </c>
      <c r="E5890">
        <v>1084</v>
      </c>
      <c r="F5890" t="str">
        <f t="shared" si="190"/>
        <v>01</v>
      </c>
      <c r="G5890" t="s">
        <v>514</v>
      </c>
      <c r="H5890">
        <v>1</v>
      </c>
      <c r="I5890" t="s">
        <v>5</v>
      </c>
      <c r="J5890" t="s">
        <v>6</v>
      </c>
      <c r="K5890" t="s">
        <v>6</v>
      </c>
      <c r="L5890">
        <v>42</v>
      </c>
      <c r="M5890" t="str">
        <f>VLOOKUP(E5890,Translations!$A$1:$B$7,2,FALSE)</f>
        <v>Hovedstaden</v>
      </c>
      <c r="N5890" t="str">
        <f>VLOOKUP(D5890,Translations!$I$2:$K$101,2,FALSE)</f>
        <v>Tårnby</v>
      </c>
      <c r="O5890" t="str">
        <f>VLOOKUP(G5890,Translations!$M$2:$N$9,2,FALSE)</f>
        <v>[R2075] SARS-CoV-2-Ab, Epidemiologisk</v>
      </c>
      <c r="P5890" t="str">
        <f>VLOOKUP(F5890,Translations!$D$1:$F$13,2,FALSE)</f>
        <v>Ok</v>
      </c>
      <c r="Q5890" t="str">
        <f>VLOOKUP(F5890,Translations!$D$2:$G$13,4,FALSE)</f>
        <v>01 - Aktiv, bopæl i DK</v>
      </c>
      <c r="R5890" t="str">
        <f>VLOOKUP(H5890,Translations!$P$2:$Q$10,2,FALSE)</f>
        <v>1 - Selvstændigt sikret - med lægevalg</v>
      </c>
      <c r="S5890" t="str">
        <f>VLOOKUP(F5890,Translations!$D$2:$F$13,3,FALSE)</f>
        <v>Ja</v>
      </c>
    </row>
    <row r="5891" spans="1:19" x14ac:dyDescent="0.2">
      <c r="A5891" s="3">
        <v>43980</v>
      </c>
      <c r="B5891" t="s">
        <v>453</v>
      </c>
      <c r="C5891" t="s">
        <v>454</v>
      </c>
      <c r="D5891">
        <v>201</v>
      </c>
      <c r="E5891">
        <v>1084</v>
      </c>
      <c r="F5891" t="str">
        <f t="shared" si="190"/>
        <v>01</v>
      </c>
      <c r="G5891" t="s">
        <v>514</v>
      </c>
      <c r="H5891">
        <v>1</v>
      </c>
      <c r="I5891" t="s">
        <v>5</v>
      </c>
      <c r="J5891" t="s">
        <v>6</v>
      </c>
      <c r="K5891" t="s">
        <v>6</v>
      </c>
      <c r="L5891">
        <v>1</v>
      </c>
      <c r="M5891" t="str">
        <f>VLOOKUP(E5891,Translations!$A$1:$B$7,2,FALSE)</f>
        <v>Hovedstaden</v>
      </c>
      <c r="N5891" t="str">
        <f>VLOOKUP(D5891,Translations!$I$2:$K$101,2,FALSE)</f>
        <v>Allerød</v>
      </c>
      <c r="O5891" t="str">
        <f>VLOOKUP(G5891,Translations!$M$2:$N$9,2,FALSE)</f>
        <v>[R2075] SARS-CoV-2-Ab, Epidemiologisk</v>
      </c>
      <c r="P5891" t="str">
        <f>VLOOKUP(F5891,Translations!$D$1:$F$13,2,FALSE)</f>
        <v>Ok</v>
      </c>
      <c r="Q5891" t="str">
        <f>VLOOKUP(F5891,Translations!$D$2:$G$13,4,FALSE)</f>
        <v>01 - Aktiv, bopæl i DK</v>
      </c>
      <c r="R5891" t="str">
        <f>VLOOKUP(H5891,Translations!$P$2:$Q$10,2,FALSE)</f>
        <v>1 - Selvstændigt sikret - med lægevalg</v>
      </c>
      <c r="S5891" t="str">
        <f>VLOOKUP(F5891,Translations!$D$2:$F$13,3,FALSE)</f>
        <v>Ja</v>
      </c>
    </row>
    <row r="5892" spans="1:19" x14ac:dyDescent="0.2">
      <c r="A5892" s="3">
        <v>43980</v>
      </c>
      <c r="B5892" t="s">
        <v>453</v>
      </c>
      <c r="C5892" t="s">
        <v>454</v>
      </c>
      <c r="D5892">
        <v>265</v>
      </c>
      <c r="E5892">
        <v>1085</v>
      </c>
      <c r="F5892" t="str">
        <f t="shared" si="190"/>
        <v>01</v>
      </c>
      <c r="G5892" t="s">
        <v>514</v>
      </c>
      <c r="H5892">
        <v>1</v>
      </c>
      <c r="I5892" t="s">
        <v>5</v>
      </c>
      <c r="J5892" t="s">
        <v>6</v>
      </c>
      <c r="K5892" t="s">
        <v>6</v>
      </c>
      <c r="L5892">
        <v>1</v>
      </c>
      <c r="M5892" t="str">
        <f>VLOOKUP(E5892,Translations!$A$1:$B$7,2,FALSE)</f>
        <v>Sjælland</v>
      </c>
      <c r="N5892" t="str">
        <f>VLOOKUP(D5892,Translations!$I$2:$K$101,2,FALSE)</f>
        <v>Roskilde</v>
      </c>
      <c r="O5892" t="str">
        <f>VLOOKUP(G5892,Translations!$M$2:$N$9,2,FALSE)</f>
        <v>[R2075] SARS-CoV-2-Ab, Epidemiologisk</v>
      </c>
      <c r="P5892" t="str">
        <f>VLOOKUP(F5892,Translations!$D$1:$F$13,2,FALSE)</f>
        <v>Ok</v>
      </c>
      <c r="Q5892" t="str">
        <f>VLOOKUP(F5892,Translations!$D$2:$G$13,4,FALSE)</f>
        <v>01 - Aktiv, bopæl i DK</v>
      </c>
      <c r="R5892" t="str">
        <f>VLOOKUP(H5892,Translations!$P$2:$Q$10,2,FALSE)</f>
        <v>1 - Selvstændigt sikret - med lægevalg</v>
      </c>
      <c r="S5892" t="str">
        <f>VLOOKUP(F5892,Translations!$D$2:$F$13,3,FALSE)</f>
        <v>Ja</v>
      </c>
    </row>
    <row r="5893" spans="1:19" x14ac:dyDescent="0.2">
      <c r="A5893" s="3">
        <v>43980</v>
      </c>
      <c r="B5893" t="s">
        <v>453</v>
      </c>
      <c r="C5893" t="s">
        <v>454</v>
      </c>
      <c r="D5893">
        <v>320</v>
      </c>
      <c r="E5893">
        <v>1085</v>
      </c>
      <c r="F5893" t="str">
        <f t="shared" si="190"/>
        <v>01</v>
      </c>
      <c r="G5893" t="s">
        <v>514</v>
      </c>
      <c r="H5893">
        <v>1</v>
      </c>
      <c r="I5893" t="s">
        <v>5</v>
      </c>
      <c r="J5893" t="s">
        <v>6</v>
      </c>
      <c r="K5893" t="s">
        <v>6</v>
      </c>
      <c r="L5893">
        <v>41</v>
      </c>
      <c r="M5893" t="str">
        <f>VLOOKUP(E5893,Translations!$A$1:$B$7,2,FALSE)</f>
        <v>Sjælland</v>
      </c>
      <c r="N5893" t="str">
        <f>VLOOKUP(D5893,Translations!$I$2:$K$101,2,FALSE)</f>
        <v>Faxe</v>
      </c>
      <c r="O5893" t="str">
        <f>VLOOKUP(G5893,Translations!$M$2:$N$9,2,FALSE)</f>
        <v>[R2075] SARS-CoV-2-Ab, Epidemiologisk</v>
      </c>
      <c r="P5893" t="str">
        <f>VLOOKUP(F5893,Translations!$D$1:$F$13,2,FALSE)</f>
        <v>Ok</v>
      </c>
      <c r="Q5893" t="str">
        <f>VLOOKUP(F5893,Translations!$D$2:$G$13,4,FALSE)</f>
        <v>01 - Aktiv, bopæl i DK</v>
      </c>
      <c r="R5893" t="str">
        <f>VLOOKUP(H5893,Translations!$P$2:$Q$10,2,FALSE)</f>
        <v>1 - Selvstændigt sikret - med lægevalg</v>
      </c>
      <c r="S5893" t="str">
        <f>VLOOKUP(F5893,Translations!$D$2:$F$13,3,FALSE)</f>
        <v>Ja</v>
      </c>
    </row>
    <row r="5894" spans="1:19" x14ac:dyDescent="0.2">
      <c r="A5894" s="3">
        <v>43980</v>
      </c>
      <c r="B5894" t="s">
        <v>453</v>
      </c>
      <c r="C5894" t="s">
        <v>454</v>
      </c>
      <c r="D5894">
        <v>326</v>
      </c>
      <c r="E5894">
        <v>1085</v>
      </c>
      <c r="F5894" t="str">
        <f t="shared" si="190"/>
        <v>01</v>
      </c>
      <c r="G5894" t="s">
        <v>514</v>
      </c>
      <c r="H5894">
        <v>1</v>
      </c>
      <c r="I5894" t="s">
        <v>5</v>
      </c>
      <c r="J5894" t="s">
        <v>6</v>
      </c>
      <c r="K5894" t="s">
        <v>6</v>
      </c>
      <c r="L5894">
        <v>1</v>
      </c>
      <c r="M5894" t="str">
        <f>VLOOKUP(E5894,Translations!$A$1:$B$7,2,FALSE)</f>
        <v>Sjælland</v>
      </c>
      <c r="N5894" t="str">
        <f>VLOOKUP(D5894,Translations!$I$2:$K$101,2,FALSE)</f>
        <v>Kalundborg</v>
      </c>
      <c r="O5894" t="str">
        <f>VLOOKUP(G5894,Translations!$M$2:$N$9,2,FALSE)</f>
        <v>[R2075] SARS-CoV-2-Ab, Epidemiologisk</v>
      </c>
      <c r="P5894" t="str">
        <f>VLOOKUP(F5894,Translations!$D$1:$F$13,2,FALSE)</f>
        <v>Ok</v>
      </c>
      <c r="Q5894" t="str">
        <f>VLOOKUP(F5894,Translations!$D$2:$G$13,4,FALSE)</f>
        <v>01 - Aktiv, bopæl i DK</v>
      </c>
      <c r="R5894" t="str">
        <f>VLOOKUP(H5894,Translations!$P$2:$Q$10,2,FALSE)</f>
        <v>1 - Selvstændigt sikret - med lægevalg</v>
      </c>
      <c r="S5894" t="str">
        <f>VLOOKUP(F5894,Translations!$D$2:$F$13,3,FALSE)</f>
        <v>Ja</v>
      </c>
    </row>
    <row r="5895" spans="1:19" x14ac:dyDescent="0.2">
      <c r="A5895" s="3">
        <v>43980</v>
      </c>
      <c r="B5895" t="s">
        <v>453</v>
      </c>
      <c r="C5895" t="s">
        <v>454</v>
      </c>
      <c r="D5895">
        <v>329</v>
      </c>
      <c r="E5895">
        <v>1085</v>
      </c>
      <c r="F5895" t="str">
        <f t="shared" si="190"/>
        <v>01</v>
      </c>
      <c r="G5895" t="s">
        <v>514</v>
      </c>
      <c r="H5895">
        <v>1</v>
      </c>
      <c r="I5895" t="s">
        <v>5</v>
      </c>
      <c r="J5895" t="s">
        <v>6</v>
      </c>
      <c r="K5895" t="s">
        <v>6</v>
      </c>
      <c r="L5895">
        <v>33</v>
      </c>
      <c r="M5895" t="str">
        <f>VLOOKUP(E5895,Translations!$A$1:$B$7,2,FALSE)</f>
        <v>Sjælland</v>
      </c>
      <c r="N5895" t="str">
        <f>VLOOKUP(D5895,Translations!$I$2:$K$101,2,FALSE)</f>
        <v>Ringsted</v>
      </c>
      <c r="O5895" t="str">
        <f>VLOOKUP(G5895,Translations!$M$2:$N$9,2,FALSE)</f>
        <v>[R2075] SARS-CoV-2-Ab, Epidemiologisk</v>
      </c>
      <c r="P5895" t="str">
        <f>VLOOKUP(F5895,Translations!$D$1:$F$13,2,FALSE)</f>
        <v>Ok</v>
      </c>
      <c r="Q5895" t="str">
        <f>VLOOKUP(F5895,Translations!$D$2:$G$13,4,FALSE)</f>
        <v>01 - Aktiv, bopæl i DK</v>
      </c>
      <c r="R5895" t="str">
        <f>VLOOKUP(H5895,Translations!$P$2:$Q$10,2,FALSE)</f>
        <v>1 - Selvstændigt sikret - med lægevalg</v>
      </c>
      <c r="S5895" t="str">
        <f>VLOOKUP(F5895,Translations!$D$2:$F$13,3,FALSE)</f>
        <v>Ja</v>
      </c>
    </row>
    <row r="5896" spans="1:19" x14ac:dyDescent="0.2">
      <c r="A5896" s="3">
        <v>43980</v>
      </c>
      <c r="B5896" t="s">
        <v>453</v>
      </c>
      <c r="C5896" t="s">
        <v>454</v>
      </c>
      <c r="D5896">
        <v>330</v>
      </c>
      <c r="E5896">
        <v>1085</v>
      </c>
      <c r="F5896" t="str">
        <f t="shared" si="190"/>
        <v>01</v>
      </c>
      <c r="G5896" t="s">
        <v>514</v>
      </c>
      <c r="H5896">
        <v>1</v>
      </c>
      <c r="I5896" t="s">
        <v>5</v>
      </c>
      <c r="J5896" t="s">
        <v>6</v>
      </c>
      <c r="K5896" t="s">
        <v>6</v>
      </c>
      <c r="L5896">
        <v>98</v>
      </c>
      <c r="M5896" t="str">
        <f>VLOOKUP(E5896,Translations!$A$1:$B$7,2,FALSE)</f>
        <v>Sjælland</v>
      </c>
      <c r="N5896" t="str">
        <f>VLOOKUP(D5896,Translations!$I$2:$K$101,2,FALSE)</f>
        <v>Slagelse</v>
      </c>
      <c r="O5896" t="str">
        <f>VLOOKUP(G5896,Translations!$M$2:$N$9,2,FALSE)</f>
        <v>[R2075] SARS-CoV-2-Ab, Epidemiologisk</v>
      </c>
      <c r="P5896" t="str">
        <f>VLOOKUP(F5896,Translations!$D$1:$F$13,2,FALSE)</f>
        <v>Ok</v>
      </c>
      <c r="Q5896" t="str">
        <f>VLOOKUP(F5896,Translations!$D$2:$G$13,4,FALSE)</f>
        <v>01 - Aktiv, bopæl i DK</v>
      </c>
      <c r="R5896" t="str">
        <f>VLOOKUP(H5896,Translations!$P$2:$Q$10,2,FALSE)</f>
        <v>1 - Selvstændigt sikret - med lægevalg</v>
      </c>
      <c r="S5896" t="str">
        <f>VLOOKUP(F5896,Translations!$D$2:$F$13,3,FALSE)</f>
        <v>Ja</v>
      </c>
    </row>
    <row r="5897" spans="1:19" x14ac:dyDescent="0.2">
      <c r="A5897" s="3">
        <v>43980</v>
      </c>
      <c r="B5897" t="s">
        <v>453</v>
      </c>
      <c r="C5897" t="s">
        <v>454</v>
      </c>
      <c r="D5897">
        <v>340</v>
      </c>
      <c r="E5897">
        <v>1085</v>
      </c>
      <c r="F5897" t="str">
        <f t="shared" si="190"/>
        <v>01</v>
      </c>
      <c r="G5897" t="s">
        <v>514</v>
      </c>
      <c r="H5897">
        <v>1</v>
      </c>
      <c r="I5897" t="s">
        <v>5</v>
      </c>
      <c r="J5897" t="s">
        <v>6</v>
      </c>
      <c r="K5897" t="s">
        <v>6</v>
      </c>
      <c r="L5897">
        <v>32</v>
      </c>
      <c r="M5897" t="str">
        <f>VLOOKUP(E5897,Translations!$A$1:$B$7,2,FALSE)</f>
        <v>Sjælland</v>
      </c>
      <c r="N5897" t="str">
        <f>VLOOKUP(D5897,Translations!$I$2:$K$101,2,FALSE)</f>
        <v>Sorø</v>
      </c>
      <c r="O5897" t="str">
        <f>VLOOKUP(G5897,Translations!$M$2:$N$9,2,FALSE)</f>
        <v>[R2075] SARS-CoV-2-Ab, Epidemiologisk</v>
      </c>
      <c r="P5897" t="str">
        <f>VLOOKUP(F5897,Translations!$D$1:$F$13,2,FALSE)</f>
        <v>Ok</v>
      </c>
      <c r="Q5897" t="str">
        <f>VLOOKUP(F5897,Translations!$D$2:$G$13,4,FALSE)</f>
        <v>01 - Aktiv, bopæl i DK</v>
      </c>
      <c r="R5897" t="str">
        <f>VLOOKUP(H5897,Translations!$P$2:$Q$10,2,FALSE)</f>
        <v>1 - Selvstændigt sikret - med lægevalg</v>
      </c>
      <c r="S5897" t="str">
        <f>VLOOKUP(F5897,Translations!$D$2:$F$13,3,FALSE)</f>
        <v>Ja</v>
      </c>
    </row>
    <row r="5898" spans="1:19" x14ac:dyDescent="0.2">
      <c r="A5898" s="3">
        <v>43980</v>
      </c>
      <c r="B5898" t="s">
        <v>453</v>
      </c>
      <c r="C5898" t="s">
        <v>454</v>
      </c>
      <c r="D5898">
        <v>370</v>
      </c>
      <c r="E5898">
        <v>1085</v>
      </c>
      <c r="F5898" t="str">
        <f t="shared" si="190"/>
        <v>01</v>
      </c>
      <c r="G5898" t="s">
        <v>514</v>
      </c>
      <c r="H5898">
        <v>1</v>
      </c>
      <c r="I5898" t="s">
        <v>5</v>
      </c>
      <c r="J5898" t="s">
        <v>6</v>
      </c>
      <c r="K5898" t="s">
        <v>6</v>
      </c>
      <c r="L5898">
        <v>89</v>
      </c>
      <c r="M5898" t="str">
        <f>VLOOKUP(E5898,Translations!$A$1:$B$7,2,FALSE)</f>
        <v>Sjælland</v>
      </c>
      <c r="N5898" t="str">
        <f>VLOOKUP(D5898,Translations!$I$2:$K$101,2,FALSE)</f>
        <v>Næstved</v>
      </c>
      <c r="O5898" t="str">
        <f>VLOOKUP(G5898,Translations!$M$2:$N$9,2,FALSE)</f>
        <v>[R2075] SARS-CoV-2-Ab, Epidemiologisk</v>
      </c>
      <c r="P5898" t="str">
        <f>VLOOKUP(F5898,Translations!$D$1:$F$13,2,FALSE)</f>
        <v>Ok</v>
      </c>
      <c r="Q5898" t="str">
        <f>VLOOKUP(F5898,Translations!$D$2:$G$13,4,FALSE)</f>
        <v>01 - Aktiv, bopæl i DK</v>
      </c>
      <c r="R5898" t="str">
        <f>VLOOKUP(H5898,Translations!$P$2:$Q$10,2,FALSE)</f>
        <v>1 - Selvstændigt sikret - med lægevalg</v>
      </c>
      <c r="S5898" t="str">
        <f>VLOOKUP(F5898,Translations!$D$2:$F$13,3,FALSE)</f>
        <v>Ja</v>
      </c>
    </row>
    <row r="5899" spans="1:19" x14ac:dyDescent="0.2">
      <c r="A5899" s="3">
        <v>43980</v>
      </c>
      <c r="B5899" t="s">
        <v>453</v>
      </c>
      <c r="C5899" t="s">
        <v>454</v>
      </c>
      <c r="D5899">
        <v>390</v>
      </c>
      <c r="E5899">
        <v>1085</v>
      </c>
      <c r="F5899" t="str">
        <f t="shared" si="190"/>
        <v>01</v>
      </c>
      <c r="G5899" t="s">
        <v>514</v>
      </c>
      <c r="H5899">
        <v>1</v>
      </c>
      <c r="I5899" t="s">
        <v>5</v>
      </c>
      <c r="J5899" t="s">
        <v>6</v>
      </c>
      <c r="K5899" t="s">
        <v>6</v>
      </c>
      <c r="L5899">
        <v>66</v>
      </c>
      <c r="M5899" t="str">
        <f>VLOOKUP(E5899,Translations!$A$1:$B$7,2,FALSE)</f>
        <v>Sjælland</v>
      </c>
      <c r="N5899" t="str">
        <f>VLOOKUP(D5899,Translations!$I$2:$K$101,2,FALSE)</f>
        <v>Vordingborg</v>
      </c>
      <c r="O5899" t="str">
        <f>VLOOKUP(G5899,Translations!$M$2:$N$9,2,FALSE)</f>
        <v>[R2075] SARS-CoV-2-Ab, Epidemiologisk</v>
      </c>
      <c r="P5899" t="str">
        <f>VLOOKUP(F5899,Translations!$D$1:$F$13,2,FALSE)</f>
        <v>Ok</v>
      </c>
      <c r="Q5899" t="str">
        <f>VLOOKUP(F5899,Translations!$D$2:$G$13,4,FALSE)</f>
        <v>01 - Aktiv, bopæl i DK</v>
      </c>
      <c r="R5899" t="str">
        <f>VLOOKUP(H5899,Translations!$P$2:$Q$10,2,FALSE)</f>
        <v>1 - Selvstændigt sikret - med lægevalg</v>
      </c>
      <c r="S5899" t="str">
        <f>VLOOKUP(F5899,Translations!$D$2:$F$13,3,FALSE)</f>
        <v>Ja</v>
      </c>
    </row>
    <row r="5900" spans="1:19" x14ac:dyDescent="0.2">
      <c r="A5900" s="3">
        <v>43980</v>
      </c>
      <c r="B5900" t="s">
        <v>453</v>
      </c>
      <c r="C5900" t="s">
        <v>454</v>
      </c>
      <c r="D5900">
        <v>410</v>
      </c>
      <c r="E5900">
        <v>1083</v>
      </c>
      <c r="F5900" t="str">
        <f t="shared" si="190"/>
        <v>01</v>
      </c>
      <c r="G5900" t="s">
        <v>514</v>
      </c>
      <c r="H5900">
        <v>1</v>
      </c>
      <c r="I5900" t="s">
        <v>5</v>
      </c>
      <c r="J5900" t="s">
        <v>6</v>
      </c>
      <c r="K5900" t="s">
        <v>6</v>
      </c>
      <c r="L5900">
        <v>1</v>
      </c>
      <c r="M5900" t="str">
        <f>VLOOKUP(E5900,Translations!$A$1:$B$7,2,FALSE)</f>
        <v>Syddanmark</v>
      </c>
      <c r="N5900" t="str">
        <f>VLOOKUP(D5900,Translations!$I$2:$K$101,2,FALSE)</f>
        <v>Middelfart</v>
      </c>
      <c r="O5900" t="str">
        <f>VLOOKUP(G5900,Translations!$M$2:$N$9,2,FALSE)</f>
        <v>[R2075] SARS-CoV-2-Ab, Epidemiologisk</v>
      </c>
      <c r="P5900" t="str">
        <f>VLOOKUP(F5900,Translations!$D$1:$F$13,2,FALSE)</f>
        <v>Ok</v>
      </c>
      <c r="Q5900" t="str">
        <f>VLOOKUP(F5900,Translations!$D$2:$G$13,4,FALSE)</f>
        <v>01 - Aktiv, bopæl i DK</v>
      </c>
      <c r="R5900" t="str">
        <f>VLOOKUP(H5900,Translations!$P$2:$Q$10,2,FALSE)</f>
        <v>1 - Selvstændigt sikret - med lægevalg</v>
      </c>
      <c r="S5900" t="str">
        <f>VLOOKUP(F5900,Translations!$D$2:$F$13,3,FALSE)</f>
        <v>Ja</v>
      </c>
    </row>
    <row r="5901" spans="1:19" x14ac:dyDescent="0.2">
      <c r="A5901" s="3">
        <v>43980</v>
      </c>
      <c r="B5901" t="s">
        <v>453</v>
      </c>
      <c r="C5901" t="s">
        <v>454</v>
      </c>
      <c r="D5901">
        <v>420</v>
      </c>
      <c r="E5901">
        <v>1083</v>
      </c>
      <c r="F5901" t="str">
        <f t="shared" si="190"/>
        <v>01</v>
      </c>
      <c r="G5901" t="s">
        <v>514</v>
      </c>
      <c r="H5901">
        <v>1</v>
      </c>
      <c r="I5901" t="s">
        <v>5</v>
      </c>
      <c r="J5901" t="s">
        <v>6</v>
      </c>
      <c r="K5901" t="s">
        <v>6</v>
      </c>
      <c r="L5901">
        <v>56</v>
      </c>
      <c r="M5901" t="str">
        <f>VLOOKUP(E5901,Translations!$A$1:$B$7,2,FALSE)</f>
        <v>Syddanmark</v>
      </c>
      <c r="N5901" t="str">
        <f>VLOOKUP(D5901,Translations!$I$2:$K$101,2,FALSE)</f>
        <v>Assens</v>
      </c>
      <c r="O5901" t="str">
        <f>VLOOKUP(G5901,Translations!$M$2:$N$9,2,FALSE)</f>
        <v>[R2075] SARS-CoV-2-Ab, Epidemiologisk</v>
      </c>
      <c r="P5901" t="str">
        <f>VLOOKUP(F5901,Translations!$D$1:$F$13,2,FALSE)</f>
        <v>Ok</v>
      </c>
      <c r="Q5901" t="str">
        <f>VLOOKUP(F5901,Translations!$D$2:$G$13,4,FALSE)</f>
        <v>01 - Aktiv, bopæl i DK</v>
      </c>
      <c r="R5901" t="str">
        <f>VLOOKUP(H5901,Translations!$P$2:$Q$10,2,FALSE)</f>
        <v>1 - Selvstændigt sikret - med lægevalg</v>
      </c>
      <c r="S5901" t="str">
        <f>VLOOKUP(F5901,Translations!$D$2:$F$13,3,FALSE)</f>
        <v>Ja</v>
      </c>
    </row>
    <row r="5902" spans="1:19" x14ac:dyDescent="0.2">
      <c r="A5902" s="3">
        <v>43980</v>
      </c>
      <c r="B5902" t="s">
        <v>453</v>
      </c>
      <c r="C5902" t="s">
        <v>454</v>
      </c>
      <c r="D5902">
        <v>430</v>
      </c>
      <c r="E5902">
        <v>1083</v>
      </c>
      <c r="F5902" t="str">
        <f t="shared" si="190"/>
        <v>01</v>
      </c>
      <c r="G5902" t="s">
        <v>514</v>
      </c>
      <c r="H5902">
        <v>1</v>
      </c>
      <c r="I5902" t="s">
        <v>5</v>
      </c>
      <c r="J5902" t="s">
        <v>6</v>
      </c>
      <c r="K5902" t="s">
        <v>6</v>
      </c>
      <c r="L5902">
        <v>56</v>
      </c>
      <c r="M5902" t="str">
        <f>VLOOKUP(E5902,Translations!$A$1:$B$7,2,FALSE)</f>
        <v>Syddanmark</v>
      </c>
      <c r="N5902" t="str">
        <f>VLOOKUP(D5902,Translations!$I$2:$K$101,2,FALSE)</f>
        <v>Faaborg-Midtfyn</v>
      </c>
      <c r="O5902" t="str">
        <f>VLOOKUP(G5902,Translations!$M$2:$N$9,2,FALSE)</f>
        <v>[R2075] SARS-CoV-2-Ab, Epidemiologisk</v>
      </c>
      <c r="P5902" t="str">
        <f>VLOOKUP(F5902,Translations!$D$1:$F$13,2,FALSE)</f>
        <v>Ok</v>
      </c>
      <c r="Q5902" t="str">
        <f>VLOOKUP(F5902,Translations!$D$2:$G$13,4,FALSE)</f>
        <v>01 - Aktiv, bopæl i DK</v>
      </c>
      <c r="R5902" t="str">
        <f>VLOOKUP(H5902,Translations!$P$2:$Q$10,2,FALSE)</f>
        <v>1 - Selvstændigt sikret - med lægevalg</v>
      </c>
      <c r="S5902" t="str">
        <f>VLOOKUP(F5902,Translations!$D$2:$F$13,3,FALSE)</f>
        <v>Ja</v>
      </c>
    </row>
    <row r="5903" spans="1:19" x14ac:dyDescent="0.2">
      <c r="A5903" s="3">
        <v>43980</v>
      </c>
      <c r="B5903" t="s">
        <v>453</v>
      </c>
      <c r="C5903" t="s">
        <v>454</v>
      </c>
      <c r="D5903">
        <v>440</v>
      </c>
      <c r="E5903">
        <v>1083</v>
      </c>
      <c r="F5903" t="str">
        <f t="shared" si="190"/>
        <v>01</v>
      </c>
      <c r="G5903" t="s">
        <v>514</v>
      </c>
      <c r="H5903">
        <v>1</v>
      </c>
      <c r="I5903" t="s">
        <v>5</v>
      </c>
      <c r="J5903" t="s">
        <v>6</v>
      </c>
      <c r="K5903" t="s">
        <v>6</v>
      </c>
      <c r="L5903">
        <v>24</v>
      </c>
      <c r="M5903" t="str">
        <f>VLOOKUP(E5903,Translations!$A$1:$B$7,2,FALSE)</f>
        <v>Syddanmark</v>
      </c>
      <c r="N5903" t="str">
        <f>VLOOKUP(D5903,Translations!$I$2:$K$101,2,FALSE)</f>
        <v>Kerteminde</v>
      </c>
      <c r="O5903" t="str">
        <f>VLOOKUP(G5903,Translations!$M$2:$N$9,2,FALSE)</f>
        <v>[R2075] SARS-CoV-2-Ab, Epidemiologisk</v>
      </c>
      <c r="P5903" t="str">
        <f>VLOOKUP(F5903,Translations!$D$1:$F$13,2,FALSE)</f>
        <v>Ok</v>
      </c>
      <c r="Q5903" t="str">
        <f>VLOOKUP(F5903,Translations!$D$2:$G$13,4,FALSE)</f>
        <v>01 - Aktiv, bopæl i DK</v>
      </c>
      <c r="R5903" t="str">
        <f>VLOOKUP(H5903,Translations!$P$2:$Q$10,2,FALSE)</f>
        <v>1 - Selvstændigt sikret - med lægevalg</v>
      </c>
      <c r="S5903" t="str">
        <f>VLOOKUP(F5903,Translations!$D$2:$F$13,3,FALSE)</f>
        <v>Ja</v>
      </c>
    </row>
    <row r="5904" spans="1:19" x14ac:dyDescent="0.2">
      <c r="A5904" s="3">
        <v>43980</v>
      </c>
      <c r="B5904" t="s">
        <v>453</v>
      </c>
      <c r="C5904" t="s">
        <v>454</v>
      </c>
      <c r="D5904">
        <v>450</v>
      </c>
      <c r="E5904">
        <v>1083</v>
      </c>
      <c r="F5904" t="str">
        <f t="shared" si="190"/>
        <v>01</v>
      </c>
      <c r="G5904" t="s">
        <v>514</v>
      </c>
      <c r="H5904">
        <v>1</v>
      </c>
      <c r="I5904" t="s">
        <v>5</v>
      </c>
      <c r="J5904" t="s">
        <v>6</v>
      </c>
      <c r="K5904" t="s">
        <v>6</v>
      </c>
      <c r="L5904">
        <v>31</v>
      </c>
      <c r="M5904" t="str">
        <f>VLOOKUP(E5904,Translations!$A$1:$B$7,2,FALSE)</f>
        <v>Syddanmark</v>
      </c>
      <c r="N5904" t="str">
        <f>VLOOKUP(D5904,Translations!$I$2:$K$101,2,FALSE)</f>
        <v>Nyborg</v>
      </c>
      <c r="O5904" t="str">
        <f>VLOOKUP(G5904,Translations!$M$2:$N$9,2,FALSE)</f>
        <v>[R2075] SARS-CoV-2-Ab, Epidemiologisk</v>
      </c>
      <c r="P5904" t="str">
        <f>VLOOKUP(F5904,Translations!$D$1:$F$13,2,FALSE)</f>
        <v>Ok</v>
      </c>
      <c r="Q5904" t="str">
        <f>VLOOKUP(F5904,Translations!$D$2:$G$13,4,FALSE)</f>
        <v>01 - Aktiv, bopæl i DK</v>
      </c>
      <c r="R5904" t="str">
        <f>VLOOKUP(H5904,Translations!$P$2:$Q$10,2,FALSE)</f>
        <v>1 - Selvstændigt sikret - med lægevalg</v>
      </c>
      <c r="S5904" t="str">
        <f>VLOOKUP(F5904,Translations!$D$2:$F$13,3,FALSE)</f>
        <v>Ja</v>
      </c>
    </row>
    <row r="5905" spans="1:19" x14ac:dyDescent="0.2">
      <c r="A5905" s="3">
        <v>43980</v>
      </c>
      <c r="B5905" t="s">
        <v>453</v>
      </c>
      <c r="C5905" t="s">
        <v>454</v>
      </c>
      <c r="D5905">
        <v>461</v>
      </c>
      <c r="E5905">
        <v>1083</v>
      </c>
      <c r="F5905" t="str">
        <f t="shared" si="190"/>
        <v>01</v>
      </c>
      <c r="G5905" t="s">
        <v>514</v>
      </c>
      <c r="H5905">
        <v>1</v>
      </c>
      <c r="I5905" t="s">
        <v>5</v>
      </c>
      <c r="J5905" t="s">
        <v>6</v>
      </c>
      <c r="K5905" t="s">
        <v>6</v>
      </c>
      <c r="L5905">
        <v>251</v>
      </c>
      <c r="M5905" t="str">
        <f>VLOOKUP(E5905,Translations!$A$1:$B$7,2,FALSE)</f>
        <v>Syddanmark</v>
      </c>
      <c r="N5905" t="str">
        <f>VLOOKUP(D5905,Translations!$I$2:$K$101,2,FALSE)</f>
        <v>Odense</v>
      </c>
      <c r="O5905" t="str">
        <f>VLOOKUP(G5905,Translations!$M$2:$N$9,2,FALSE)</f>
        <v>[R2075] SARS-CoV-2-Ab, Epidemiologisk</v>
      </c>
      <c r="P5905" t="str">
        <f>VLOOKUP(F5905,Translations!$D$1:$F$13,2,FALSE)</f>
        <v>Ok</v>
      </c>
      <c r="Q5905" t="str">
        <f>VLOOKUP(F5905,Translations!$D$2:$G$13,4,FALSE)</f>
        <v>01 - Aktiv, bopæl i DK</v>
      </c>
      <c r="R5905" t="str">
        <f>VLOOKUP(H5905,Translations!$P$2:$Q$10,2,FALSE)</f>
        <v>1 - Selvstændigt sikret - med lægevalg</v>
      </c>
      <c r="S5905" t="str">
        <f>VLOOKUP(F5905,Translations!$D$2:$F$13,3,FALSE)</f>
        <v>Ja</v>
      </c>
    </row>
    <row r="5906" spans="1:19" x14ac:dyDescent="0.2">
      <c r="A5906" s="3">
        <v>43980</v>
      </c>
      <c r="B5906" t="s">
        <v>453</v>
      </c>
      <c r="C5906" t="s">
        <v>454</v>
      </c>
      <c r="D5906">
        <v>480</v>
      </c>
      <c r="E5906">
        <v>1083</v>
      </c>
      <c r="F5906" t="str">
        <f t="shared" si="190"/>
        <v>01</v>
      </c>
      <c r="G5906" t="s">
        <v>514</v>
      </c>
      <c r="H5906">
        <v>1</v>
      </c>
      <c r="I5906" t="s">
        <v>5</v>
      </c>
      <c r="J5906" t="s">
        <v>6</v>
      </c>
      <c r="K5906" t="s">
        <v>6</v>
      </c>
      <c r="L5906">
        <v>31</v>
      </c>
      <c r="M5906" t="str">
        <f>VLOOKUP(E5906,Translations!$A$1:$B$7,2,FALSE)</f>
        <v>Syddanmark</v>
      </c>
      <c r="N5906" t="str">
        <f>VLOOKUP(D5906,Translations!$I$2:$K$101,2,FALSE)</f>
        <v>Nordfyns</v>
      </c>
      <c r="O5906" t="str">
        <f>VLOOKUP(G5906,Translations!$M$2:$N$9,2,FALSE)</f>
        <v>[R2075] SARS-CoV-2-Ab, Epidemiologisk</v>
      </c>
      <c r="P5906" t="str">
        <f>VLOOKUP(F5906,Translations!$D$1:$F$13,2,FALSE)</f>
        <v>Ok</v>
      </c>
      <c r="Q5906" t="str">
        <f>VLOOKUP(F5906,Translations!$D$2:$G$13,4,FALSE)</f>
        <v>01 - Aktiv, bopæl i DK</v>
      </c>
      <c r="R5906" t="str">
        <f>VLOOKUP(H5906,Translations!$P$2:$Q$10,2,FALSE)</f>
        <v>1 - Selvstændigt sikret - med lægevalg</v>
      </c>
      <c r="S5906" t="str">
        <f>VLOOKUP(F5906,Translations!$D$2:$F$13,3,FALSE)</f>
        <v>Ja</v>
      </c>
    </row>
    <row r="5907" spans="1:19" x14ac:dyDescent="0.2">
      <c r="A5907" s="3">
        <v>43980</v>
      </c>
      <c r="B5907" t="s">
        <v>453</v>
      </c>
      <c r="C5907" t="s">
        <v>454</v>
      </c>
      <c r="D5907">
        <v>540</v>
      </c>
      <c r="E5907">
        <v>1083</v>
      </c>
      <c r="F5907" t="str">
        <f t="shared" si="190"/>
        <v>01</v>
      </c>
      <c r="G5907" t="s">
        <v>514</v>
      </c>
      <c r="H5907">
        <v>1</v>
      </c>
      <c r="I5907" t="s">
        <v>5</v>
      </c>
      <c r="J5907" t="s">
        <v>6</v>
      </c>
      <c r="K5907" t="s">
        <v>6</v>
      </c>
      <c r="L5907">
        <v>1</v>
      </c>
      <c r="M5907" t="str">
        <f>VLOOKUP(E5907,Translations!$A$1:$B$7,2,FALSE)</f>
        <v>Syddanmark</v>
      </c>
      <c r="N5907" t="str">
        <f>VLOOKUP(D5907,Translations!$I$2:$K$101,2,FALSE)</f>
        <v>Sønderborg</v>
      </c>
      <c r="O5907" t="str">
        <f>VLOOKUP(G5907,Translations!$M$2:$N$9,2,FALSE)</f>
        <v>[R2075] SARS-CoV-2-Ab, Epidemiologisk</v>
      </c>
      <c r="P5907" t="str">
        <f>VLOOKUP(F5907,Translations!$D$1:$F$13,2,FALSE)</f>
        <v>Ok</v>
      </c>
      <c r="Q5907" t="str">
        <f>VLOOKUP(F5907,Translations!$D$2:$G$13,4,FALSE)</f>
        <v>01 - Aktiv, bopæl i DK</v>
      </c>
      <c r="R5907" t="str">
        <f>VLOOKUP(H5907,Translations!$P$2:$Q$10,2,FALSE)</f>
        <v>1 - Selvstændigt sikret - med lægevalg</v>
      </c>
      <c r="S5907" t="str">
        <f>VLOOKUP(F5907,Translations!$D$2:$F$13,3,FALSE)</f>
        <v>Ja</v>
      </c>
    </row>
    <row r="5908" spans="1:19" x14ac:dyDescent="0.2">
      <c r="A5908" s="3">
        <v>43980</v>
      </c>
      <c r="B5908" t="s">
        <v>453</v>
      </c>
      <c r="C5908" t="s">
        <v>454</v>
      </c>
      <c r="D5908">
        <v>607</v>
      </c>
      <c r="E5908">
        <v>1083</v>
      </c>
      <c r="F5908" t="str">
        <f t="shared" si="190"/>
        <v>01</v>
      </c>
      <c r="G5908" t="s">
        <v>514</v>
      </c>
      <c r="H5908">
        <v>1</v>
      </c>
      <c r="I5908" t="s">
        <v>5</v>
      </c>
      <c r="J5908" t="s">
        <v>6</v>
      </c>
      <c r="K5908" t="s">
        <v>6</v>
      </c>
      <c r="L5908">
        <v>1</v>
      </c>
      <c r="M5908" t="str">
        <f>VLOOKUP(E5908,Translations!$A$1:$B$7,2,FALSE)</f>
        <v>Syddanmark</v>
      </c>
      <c r="N5908" t="str">
        <f>VLOOKUP(D5908,Translations!$I$2:$K$101,2,FALSE)</f>
        <v>Fredericia</v>
      </c>
      <c r="O5908" t="str">
        <f>VLOOKUP(G5908,Translations!$M$2:$N$9,2,FALSE)</f>
        <v>[R2075] SARS-CoV-2-Ab, Epidemiologisk</v>
      </c>
      <c r="P5908" t="str">
        <f>VLOOKUP(F5908,Translations!$D$1:$F$13,2,FALSE)</f>
        <v>Ok</v>
      </c>
      <c r="Q5908" t="str">
        <f>VLOOKUP(F5908,Translations!$D$2:$G$13,4,FALSE)</f>
        <v>01 - Aktiv, bopæl i DK</v>
      </c>
      <c r="R5908" t="str">
        <f>VLOOKUP(H5908,Translations!$P$2:$Q$10,2,FALSE)</f>
        <v>1 - Selvstændigt sikret - med lægevalg</v>
      </c>
      <c r="S5908" t="str">
        <f>VLOOKUP(F5908,Translations!$D$2:$F$13,3,FALSE)</f>
        <v>Ja</v>
      </c>
    </row>
    <row r="5909" spans="1:19" x14ac:dyDescent="0.2">
      <c r="A5909" s="3">
        <v>43980</v>
      </c>
      <c r="B5909" t="s">
        <v>453</v>
      </c>
      <c r="C5909" t="s">
        <v>454</v>
      </c>
      <c r="D5909">
        <v>630</v>
      </c>
      <c r="E5909">
        <v>1083</v>
      </c>
      <c r="F5909" t="str">
        <f t="shared" si="190"/>
        <v>01</v>
      </c>
      <c r="G5909" t="s">
        <v>514</v>
      </c>
      <c r="H5909">
        <v>1</v>
      </c>
      <c r="I5909" t="s">
        <v>5</v>
      </c>
      <c r="J5909" t="s">
        <v>6</v>
      </c>
      <c r="K5909" t="s">
        <v>6</v>
      </c>
      <c r="L5909">
        <v>1</v>
      </c>
      <c r="M5909" t="str">
        <f>VLOOKUP(E5909,Translations!$A$1:$B$7,2,FALSE)</f>
        <v>Syddanmark</v>
      </c>
      <c r="N5909" t="str">
        <f>VLOOKUP(D5909,Translations!$I$2:$K$101,2,FALSE)</f>
        <v>Vejle</v>
      </c>
      <c r="O5909" t="str">
        <f>VLOOKUP(G5909,Translations!$M$2:$N$9,2,FALSE)</f>
        <v>[R2075] SARS-CoV-2-Ab, Epidemiologisk</v>
      </c>
      <c r="P5909" t="str">
        <f>VLOOKUP(F5909,Translations!$D$1:$F$13,2,FALSE)</f>
        <v>Ok</v>
      </c>
      <c r="Q5909" t="str">
        <f>VLOOKUP(F5909,Translations!$D$2:$G$13,4,FALSE)</f>
        <v>01 - Aktiv, bopæl i DK</v>
      </c>
      <c r="R5909" t="str">
        <f>VLOOKUP(H5909,Translations!$P$2:$Q$10,2,FALSE)</f>
        <v>1 - Selvstændigt sikret - med lægevalg</v>
      </c>
      <c r="S5909" t="str">
        <f>VLOOKUP(F5909,Translations!$D$2:$F$13,3,FALSE)</f>
        <v>Ja</v>
      </c>
    </row>
    <row r="5910" spans="1:19" x14ac:dyDescent="0.2">
      <c r="A5910" s="3">
        <v>43980</v>
      </c>
      <c r="B5910" t="s">
        <v>453</v>
      </c>
      <c r="C5910" t="s">
        <v>454</v>
      </c>
      <c r="D5910">
        <v>706</v>
      </c>
      <c r="E5910">
        <v>1082</v>
      </c>
      <c r="F5910" t="str">
        <f t="shared" si="190"/>
        <v>01</v>
      </c>
      <c r="G5910" t="s">
        <v>514</v>
      </c>
      <c r="H5910">
        <v>1</v>
      </c>
      <c r="I5910" t="s">
        <v>5</v>
      </c>
      <c r="J5910" t="s">
        <v>6</v>
      </c>
      <c r="K5910" t="s">
        <v>6</v>
      </c>
      <c r="L5910">
        <v>53</v>
      </c>
      <c r="M5910" t="str">
        <f>VLOOKUP(E5910,Translations!$A$1:$B$7,2,FALSE)</f>
        <v>Midtjylland</v>
      </c>
      <c r="N5910" t="str">
        <f>VLOOKUP(D5910,Translations!$I$2:$K$101,2,FALSE)</f>
        <v>Syddjurs</v>
      </c>
      <c r="O5910" t="str">
        <f>VLOOKUP(G5910,Translations!$M$2:$N$9,2,FALSE)</f>
        <v>[R2075] SARS-CoV-2-Ab, Epidemiologisk</v>
      </c>
      <c r="P5910" t="str">
        <f>VLOOKUP(F5910,Translations!$D$1:$F$13,2,FALSE)</f>
        <v>Ok</v>
      </c>
      <c r="Q5910" t="str">
        <f>VLOOKUP(F5910,Translations!$D$2:$G$13,4,FALSE)</f>
        <v>01 - Aktiv, bopæl i DK</v>
      </c>
      <c r="R5910" t="str">
        <f>VLOOKUP(H5910,Translations!$P$2:$Q$10,2,FALSE)</f>
        <v>1 - Selvstændigt sikret - med lægevalg</v>
      </c>
      <c r="S5910" t="str">
        <f>VLOOKUP(F5910,Translations!$D$2:$F$13,3,FALSE)</f>
        <v>Ja</v>
      </c>
    </row>
    <row r="5911" spans="1:19" x14ac:dyDescent="0.2">
      <c r="A5911" s="3">
        <v>43980</v>
      </c>
      <c r="B5911" t="s">
        <v>453</v>
      </c>
      <c r="C5911" t="s">
        <v>454</v>
      </c>
      <c r="D5911">
        <v>710</v>
      </c>
      <c r="E5911">
        <v>1082</v>
      </c>
      <c r="F5911" t="str">
        <f t="shared" si="190"/>
        <v>01</v>
      </c>
      <c r="G5911" t="s">
        <v>514</v>
      </c>
      <c r="H5911">
        <v>1</v>
      </c>
      <c r="I5911" t="s">
        <v>5</v>
      </c>
      <c r="J5911" t="s">
        <v>6</v>
      </c>
      <c r="K5911" t="s">
        <v>6</v>
      </c>
      <c r="L5911">
        <v>46</v>
      </c>
      <c r="M5911" t="str">
        <f>VLOOKUP(E5911,Translations!$A$1:$B$7,2,FALSE)</f>
        <v>Midtjylland</v>
      </c>
      <c r="N5911" t="str">
        <f>VLOOKUP(D5911,Translations!$I$2:$K$101,2,FALSE)</f>
        <v>Favrskov</v>
      </c>
      <c r="O5911" t="str">
        <f>VLOOKUP(G5911,Translations!$M$2:$N$9,2,FALSE)</f>
        <v>[R2075] SARS-CoV-2-Ab, Epidemiologisk</v>
      </c>
      <c r="P5911" t="str">
        <f>VLOOKUP(F5911,Translations!$D$1:$F$13,2,FALSE)</f>
        <v>Ok</v>
      </c>
      <c r="Q5911" t="str">
        <f>VLOOKUP(F5911,Translations!$D$2:$G$13,4,FALSE)</f>
        <v>01 - Aktiv, bopæl i DK</v>
      </c>
      <c r="R5911" t="str">
        <f>VLOOKUP(H5911,Translations!$P$2:$Q$10,2,FALSE)</f>
        <v>1 - Selvstændigt sikret - med lægevalg</v>
      </c>
      <c r="S5911" t="str">
        <f>VLOOKUP(F5911,Translations!$D$2:$F$13,3,FALSE)</f>
        <v>Ja</v>
      </c>
    </row>
    <row r="5912" spans="1:19" x14ac:dyDescent="0.2">
      <c r="A5912" s="3">
        <v>43980</v>
      </c>
      <c r="B5912" t="s">
        <v>453</v>
      </c>
      <c r="C5912" t="s">
        <v>454</v>
      </c>
      <c r="D5912">
        <v>727</v>
      </c>
      <c r="E5912">
        <v>1082</v>
      </c>
      <c r="F5912" t="str">
        <f t="shared" si="190"/>
        <v>01</v>
      </c>
      <c r="G5912" t="s">
        <v>514</v>
      </c>
      <c r="H5912">
        <v>1</v>
      </c>
      <c r="I5912" t="s">
        <v>5</v>
      </c>
      <c r="J5912" t="s">
        <v>6</v>
      </c>
      <c r="K5912" t="s">
        <v>6</v>
      </c>
      <c r="L5912">
        <v>31</v>
      </c>
      <c r="M5912" t="str">
        <f>VLOOKUP(E5912,Translations!$A$1:$B$7,2,FALSE)</f>
        <v>Midtjylland</v>
      </c>
      <c r="N5912" t="str">
        <f>VLOOKUP(D5912,Translations!$I$2:$K$101,2,FALSE)</f>
        <v>Odder</v>
      </c>
      <c r="O5912" t="str">
        <f>VLOOKUP(G5912,Translations!$M$2:$N$9,2,FALSE)</f>
        <v>[R2075] SARS-CoV-2-Ab, Epidemiologisk</v>
      </c>
      <c r="P5912" t="str">
        <f>VLOOKUP(F5912,Translations!$D$1:$F$13,2,FALSE)</f>
        <v>Ok</v>
      </c>
      <c r="Q5912" t="str">
        <f>VLOOKUP(F5912,Translations!$D$2:$G$13,4,FALSE)</f>
        <v>01 - Aktiv, bopæl i DK</v>
      </c>
      <c r="R5912" t="str">
        <f>VLOOKUP(H5912,Translations!$P$2:$Q$10,2,FALSE)</f>
        <v>1 - Selvstændigt sikret - med lægevalg</v>
      </c>
      <c r="S5912" t="str">
        <f>VLOOKUP(F5912,Translations!$D$2:$F$13,3,FALSE)</f>
        <v>Ja</v>
      </c>
    </row>
    <row r="5913" spans="1:19" x14ac:dyDescent="0.2">
      <c r="A5913" s="3">
        <v>43980</v>
      </c>
      <c r="B5913" t="s">
        <v>453</v>
      </c>
      <c r="C5913" t="s">
        <v>454</v>
      </c>
      <c r="D5913">
        <v>746</v>
      </c>
      <c r="E5913">
        <v>1082</v>
      </c>
      <c r="F5913" t="str">
        <f t="shared" si="190"/>
        <v>01</v>
      </c>
      <c r="G5913" t="s">
        <v>514</v>
      </c>
      <c r="H5913">
        <v>1</v>
      </c>
      <c r="I5913" t="s">
        <v>5</v>
      </c>
      <c r="J5913" t="s">
        <v>6</v>
      </c>
      <c r="K5913" t="s">
        <v>6</v>
      </c>
      <c r="L5913">
        <v>50</v>
      </c>
      <c r="M5913" t="str">
        <f>VLOOKUP(E5913,Translations!$A$1:$B$7,2,FALSE)</f>
        <v>Midtjylland</v>
      </c>
      <c r="N5913" t="str">
        <f>VLOOKUP(D5913,Translations!$I$2:$K$101,2,FALSE)</f>
        <v>Skanderborg</v>
      </c>
      <c r="O5913" t="str">
        <f>VLOOKUP(G5913,Translations!$M$2:$N$9,2,FALSE)</f>
        <v>[R2075] SARS-CoV-2-Ab, Epidemiologisk</v>
      </c>
      <c r="P5913" t="str">
        <f>VLOOKUP(F5913,Translations!$D$1:$F$13,2,FALSE)</f>
        <v>Ok</v>
      </c>
      <c r="Q5913" t="str">
        <f>VLOOKUP(F5913,Translations!$D$2:$G$13,4,FALSE)</f>
        <v>01 - Aktiv, bopæl i DK</v>
      </c>
      <c r="R5913" t="str">
        <f>VLOOKUP(H5913,Translations!$P$2:$Q$10,2,FALSE)</f>
        <v>1 - Selvstændigt sikret - med lægevalg</v>
      </c>
      <c r="S5913" t="str">
        <f>VLOOKUP(F5913,Translations!$D$2:$F$13,3,FALSE)</f>
        <v>Ja</v>
      </c>
    </row>
    <row r="5914" spans="1:19" x14ac:dyDescent="0.2">
      <c r="A5914" s="3">
        <v>43980</v>
      </c>
      <c r="B5914" t="s">
        <v>453</v>
      </c>
      <c r="C5914" t="s">
        <v>454</v>
      </c>
      <c r="D5914">
        <v>751</v>
      </c>
      <c r="E5914">
        <v>1082</v>
      </c>
      <c r="F5914" t="str">
        <f t="shared" si="190"/>
        <v>01</v>
      </c>
      <c r="G5914" t="s">
        <v>514</v>
      </c>
      <c r="H5914">
        <v>1</v>
      </c>
      <c r="I5914" t="s">
        <v>5</v>
      </c>
      <c r="J5914" t="s">
        <v>6</v>
      </c>
      <c r="K5914" t="s">
        <v>6</v>
      </c>
      <c r="L5914">
        <v>336</v>
      </c>
      <c r="M5914" t="str">
        <f>VLOOKUP(E5914,Translations!$A$1:$B$7,2,FALSE)</f>
        <v>Midtjylland</v>
      </c>
      <c r="N5914" t="str">
        <f>VLOOKUP(D5914,Translations!$I$2:$K$101,2,FALSE)</f>
        <v>Aarhus</v>
      </c>
      <c r="O5914" t="str">
        <f>VLOOKUP(G5914,Translations!$M$2:$N$9,2,FALSE)</f>
        <v>[R2075] SARS-CoV-2-Ab, Epidemiologisk</v>
      </c>
      <c r="P5914" t="str">
        <f>VLOOKUP(F5914,Translations!$D$1:$F$13,2,FALSE)</f>
        <v>Ok</v>
      </c>
      <c r="Q5914" t="str">
        <f>VLOOKUP(F5914,Translations!$D$2:$G$13,4,FALSE)</f>
        <v>01 - Aktiv, bopæl i DK</v>
      </c>
      <c r="R5914" t="str">
        <f>VLOOKUP(H5914,Translations!$P$2:$Q$10,2,FALSE)</f>
        <v>1 - Selvstændigt sikret - med lægevalg</v>
      </c>
      <c r="S5914" t="str">
        <f>VLOOKUP(F5914,Translations!$D$2:$F$13,3,FALSE)</f>
        <v>Ja</v>
      </c>
    </row>
    <row r="5915" spans="1:19" x14ac:dyDescent="0.2">
      <c r="A5915" s="3">
        <v>43980</v>
      </c>
      <c r="B5915" t="s">
        <v>453</v>
      </c>
      <c r="C5915" t="s">
        <v>454</v>
      </c>
      <c r="D5915">
        <v>810</v>
      </c>
      <c r="E5915">
        <v>1081</v>
      </c>
      <c r="F5915" t="str">
        <f t="shared" si="190"/>
        <v>01</v>
      </c>
      <c r="G5915" t="s">
        <v>514</v>
      </c>
      <c r="H5915">
        <v>1</v>
      </c>
      <c r="I5915" t="s">
        <v>5</v>
      </c>
      <c r="J5915" t="s">
        <v>6</v>
      </c>
      <c r="K5915" t="s">
        <v>6</v>
      </c>
      <c r="L5915">
        <v>30</v>
      </c>
      <c r="M5915" t="str">
        <f>VLOOKUP(E5915,Translations!$A$1:$B$7,2,FALSE)</f>
        <v>Nordjylland</v>
      </c>
      <c r="N5915" t="str">
        <f>VLOOKUP(D5915,Translations!$I$2:$K$101,2,FALSE)</f>
        <v>Brønderslev</v>
      </c>
      <c r="O5915" t="str">
        <f>VLOOKUP(G5915,Translations!$M$2:$N$9,2,FALSE)</f>
        <v>[R2075] SARS-CoV-2-Ab, Epidemiologisk</v>
      </c>
      <c r="P5915" t="str">
        <f>VLOOKUP(F5915,Translations!$D$1:$F$13,2,FALSE)</f>
        <v>Ok</v>
      </c>
      <c r="Q5915" t="str">
        <f>VLOOKUP(F5915,Translations!$D$2:$G$13,4,FALSE)</f>
        <v>01 - Aktiv, bopæl i DK</v>
      </c>
      <c r="R5915" t="str">
        <f>VLOOKUP(H5915,Translations!$P$2:$Q$10,2,FALSE)</f>
        <v>1 - Selvstændigt sikret - med lægevalg</v>
      </c>
      <c r="S5915" t="str">
        <f>VLOOKUP(F5915,Translations!$D$2:$F$13,3,FALSE)</f>
        <v>Ja</v>
      </c>
    </row>
    <row r="5916" spans="1:19" x14ac:dyDescent="0.2">
      <c r="A5916" s="3">
        <v>43980</v>
      </c>
      <c r="B5916" t="s">
        <v>453</v>
      </c>
      <c r="C5916" t="s">
        <v>454</v>
      </c>
      <c r="D5916">
        <v>820</v>
      </c>
      <c r="E5916">
        <v>1081</v>
      </c>
      <c r="F5916" t="str">
        <f t="shared" si="190"/>
        <v>01</v>
      </c>
      <c r="G5916" t="s">
        <v>514</v>
      </c>
      <c r="H5916">
        <v>1</v>
      </c>
      <c r="I5916" t="s">
        <v>5</v>
      </c>
      <c r="J5916" t="s">
        <v>6</v>
      </c>
      <c r="K5916" t="s">
        <v>6</v>
      </c>
      <c r="L5916">
        <v>32</v>
      </c>
      <c r="M5916" t="str">
        <f>VLOOKUP(E5916,Translations!$A$1:$B$7,2,FALSE)</f>
        <v>Nordjylland</v>
      </c>
      <c r="N5916" t="str">
        <f>VLOOKUP(D5916,Translations!$I$2:$K$101,2,FALSE)</f>
        <v>Vesthimmerlands</v>
      </c>
      <c r="O5916" t="str">
        <f>VLOOKUP(G5916,Translations!$M$2:$N$9,2,FALSE)</f>
        <v>[R2075] SARS-CoV-2-Ab, Epidemiologisk</v>
      </c>
      <c r="P5916" t="str">
        <f>VLOOKUP(F5916,Translations!$D$1:$F$13,2,FALSE)</f>
        <v>Ok</v>
      </c>
      <c r="Q5916" t="str">
        <f>VLOOKUP(F5916,Translations!$D$2:$G$13,4,FALSE)</f>
        <v>01 - Aktiv, bopæl i DK</v>
      </c>
      <c r="R5916" t="str">
        <f>VLOOKUP(H5916,Translations!$P$2:$Q$10,2,FALSE)</f>
        <v>1 - Selvstændigt sikret - med lægevalg</v>
      </c>
      <c r="S5916" t="str">
        <f>VLOOKUP(F5916,Translations!$D$2:$F$13,3,FALSE)</f>
        <v>Ja</v>
      </c>
    </row>
    <row r="5917" spans="1:19" x14ac:dyDescent="0.2">
      <c r="A5917" s="3">
        <v>43980</v>
      </c>
      <c r="B5917" t="s">
        <v>453</v>
      </c>
      <c r="C5917" t="s">
        <v>454</v>
      </c>
      <c r="D5917">
        <v>840</v>
      </c>
      <c r="E5917">
        <v>1081</v>
      </c>
      <c r="F5917" t="str">
        <f t="shared" si="190"/>
        <v>01</v>
      </c>
      <c r="G5917" t="s">
        <v>514</v>
      </c>
      <c r="H5917">
        <v>1</v>
      </c>
      <c r="I5917" t="s">
        <v>5</v>
      </c>
      <c r="J5917" t="s">
        <v>6</v>
      </c>
      <c r="K5917" t="s">
        <v>6</v>
      </c>
      <c r="L5917">
        <v>22</v>
      </c>
      <c r="M5917" t="str">
        <f>VLOOKUP(E5917,Translations!$A$1:$B$7,2,FALSE)</f>
        <v>Nordjylland</v>
      </c>
      <c r="N5917" t="str">
        <f>VLOOKUP(D5917,Translations!$I$2:$K$101,2,FALSE)</f>
        <v>Rebild</v>
      </c>
      <c r="O5917" t="str">
        <f>VLOOKUP(G5917,Translations!$M$2:$N$9,2,FALSE)</f>
        <v>[R2075] SARS-CoV-2-Ab, Epidemiologisk</v>
      </c>
      <c r="P5917" t="str">
        <f>VLOOKUP(F5917,Translations!$D$1:$F$13,2,FALSE)</f>
        <v>Ok</v>
      </c>
      <c r="Q5917" t="str">
        <f>VLOOKUP(F5917,Translations!$D$2:$G$13,4,FALSE)</f>
        <v>01 - Aktiv, bopæl i DK</v>
      </c>
      <c r="R5917" t="str">
        <f>VLOOKUP(H5917,Translations!$P$2:$Q$10,2,FALSE)</f>
        <v>1 - Selvstændigt sikret - med lægevalg</v>
      </c>
      <c r="S5917" t="str">
        <f>VLOOKUP(F5917,Translations!$D$2:$F$13,3,FALSE)</f>
        <v>Ja</v>
      </c>
    </row>
    <row r="5918" spans="1:19" x14ac:dyDescent="0.2">
      <c r="A5918" s="3">
        <v>43980</v>
      </c>
      <c r="B5918" t="s">
        <v>453</v>
      </c>
      <c r="C5918" t="s">
        <v>454</v>
      </c>
      <c r="D5918">
        <v>851</v>
      </c>
      <c r="E5918">
        <v>1081</v>
      </c>
      <c r="F5918" t="str">
        <f t="shared" si="190"/>
        <v>01</v>
      </c>
      <c r="G5918" t="s">
        <v>514</v>
      </c>
      <c r="H5918">
        <v>1</v>
      </c>
      <c r="I5918" t="s">
        <v>5</v>
      </c>
      <c r="J5918" t="s">
        <v>6</v>
      </c>
      <c r="K5918" t="s">
        <v>6</v>
      </c>
      <c r="L5918">
        <v>198</v>
      </c>
      <c r="M5918" t="str">
        <f>VLOOKUP(E5918,Translations!$A$1:$B$7,2,FALSE)</f>
        <v>Nordjylland</v>
      </c>
      <c r="N5918" t="str">
        <f>VLOOKUP(D5918,Translations!$I$2:$K$101,2,FALSE)</f>
        <v>Aalborg</v>
      </c>
      <c r="O5918" t="str">
        <f>VLOOKUP(G5918,Translations!$M$2:$N$9,2,FALSE)</f>
        <v>[R2075] SARS-CoV-2-Ab, Epidemiologisk</v>
      </c>
      <c r="P5918" t="str">
        <f>VLOOKUP(F5918,Translations!$D$1:$F$13,2,FALSE)</f>
        <v>Ok</v>
      </c>
      <c r="Q5918" t="str">
        <f>VLOOKUP(F5918,Translations!$D$2:$G$13,4,FALSE)</f>
        <v>01 - Aktiv, bopæl i DK</v>
      </c>
      <c r="R5918" t="str">
        <f>VLOOKUP(H5918,Translations!$P$2:$Q$10,2,FALSE)</f>
        <v>1 - Selvstændigt sikret - med lægevalg</v>
      </c>
      <c r="S5918" t="str">
        <f>VLOOKUP(F5918,Translations!$D$2:$F$13,3,FALSE)</f>
        <v>Ja</v>
      </c>
    </row>
    <row r="5919" spans="1:19" x14ac:dyDescent="0.2">
      <c r="A5919" s="3">
        <v>43980</v>
      </c>
      <c r="B5919" t="s">
        <v>455</v>
      </c>
      <c r="C5919" t="s">
        <v>456</v>
      </c>
      <c r="D5919">
        <v>430</v>
      </c>
      <c r="E5919">
        <v>1083</v>
      </c>
      <c r="F5919" t="str">
        <f t="shared" si="190"/>
        <v>01</v>
      </c>
      <c r="G5919" t="s">
        <v>512</v>
      </c>
      <c r="H5919">
        <v>1</v>
      </c>
      <c r="I5919" t="s">
        <v>6</v>
      </c>
      <c r="J5919" t="s">
        <v>5</v>
      </c>
      <c r="K5919" t="s">
        <v>6</v>
      </c>
      <c r="L5919">
        <v>1</v>
      </c>
      <c r="M5919" t="str">
        <f>VLOOKUP(E5919,Translations!$A$1:$B$7,2,FALSE)</f>
        <v>Syddanmark</v>
      </c>
      <c r="N5919" t="str">
        <f>VLOOKUP(D5919,Translations!$I$2:$K$101,2,FALSE)</f>
        <v>Faaborg-Midtfyn</v>
      </c>
      <c r="O5919" t="str">
        <f>VLOOKUP(G5919,Translations!$M$2:$N$9,2,FALSE)</f>
        <v>[X2074] SARS-CoV-2 (RNA), Testcenter</v>
      </c>
      <c r="P5919" t="str">
        <f>VLOOKUP(F5919,Translations!$D$1:$F$13,2,FALSE)</f>
        <v>Ok</v>
      </c>
      <c r="Q5919" t="str">
        <f>VLOOKUP(F5919,Translations!$D$2:$G$13,4,FALSE)</f>
        <v>01 - Aktiv, bopæl i DK</v>
      </c>
      <c r="R5919" t="str">
        <f>VLOOKUP(H5919,Translations!$P$2:$Q$10,2,FALSE)</f>
        <v>1 - Selvstændigt sikret - med lægevalg</v>
      </c>
      <c r="S5919" t="str">
        <f>VLOOKUP(F5919,Translations!$D$2:$F$13,3,FALSE)</f>
        <v>Ja</v>
      </c>
    </row>
    <row r="5920" spans="1:19" x14ac:dyDescent="0.2">
      <c r="A5920" s="3">
        <v>43980</v>
      </c>
      <c r="B5920" t="s">
        <v>455</v>
      </c>
      <c r="C5920" t="s">
        <v>456</v>
      </c>
      <c r="D5920">
        <v>561</v>
      </c>
      <c r="E5920">
        <v>1083</v>
      </c>
      <c r="F5920" t="str">
        <f t="shared" si="190"/>
        <v>01</v>
      </c>
      <c r="G5920" t="s">
        <v>512</v>
      </c>
      <c r="H5920">
        <v>1</v>
      </c>
      <c r="I5920" t="s">
        <v>6</v>
      </c>
      <c r="J5920" t="s">
        <v>5</v>
      </c>
      <c r="K5920" t="s">
        <v>6</v>
      </c>
      <c r="L5920">
        <v>1</v>
      </c>
      <c r="M5920" t="str">
        <f>VLOOKUP(E5920,Translations!$A$1:$B$7,2,FALSE)</f>
        <v>Syddanmark</v>
      </c>
      <c r="N5920" t="str">
        <f>VLOOKUP(D5920,Translations!$I$2:$K$101,2,FALSE)</f>
        <v>Esbjerg</v>
      </c>
      <c r="O5920" t="str">
        <f>VLOOKUP(G5920,Translations!$M$2:$N$9,2,FALSE)</f>
        <v>[X2074] SARS-CoV-2 (RNA), Testcenter</v>
      </c>
      <c r="P5920" t="str">
        <f>VLOOKUP(F5920,Translations!$D$1:$F$13,2,FALSE)</f>
        <v>Ok</v>
      </c>
      <c r="Q5920" t="str">
        <f>VLOOKUP(F5920,Translations!$D$2:$G$13,4,FALSE)</f>
        <v>01 - Aktiv, bopæl i DK</v>
      </c>
      <c r="R5920" t="str">
        <f>VLOOKUP(H5920,Translations!$P$2:$Q$10,2,FALSE)</f>
        <v>1 - Selvstændigt sikret - med lægevalg</v>
      </c>
      <c r="S5920" t="str">
        <f>VLOOKUP(F5920,Translations!$D$2:$F$13,3,FALSE)</f>
        <v>Ja</v>
      </c>
    </row>
    <row r="5921" spans="1:19" x14ac:dyDescent="0.2">
      <c r="A5921" s="3">
        <v>43980</v>
      </c>
      <c r="B5921" t="s">
        <v>455</v>
      </c>
      <c r="C5921" t="s">
        <v>457</v>
      </c>
      <c r="D5921">
        <v>101</v>
      </c>
      <c r="E5921">
        <v>1084</v>
      </c>
      <c r="F5921" t="str">
        <f t="shared" si="190"/>
        <v>01</v>
      </c>
      <c r="G5921" t="s">
        <v>512</v>
      </c>
      <c r="H5921">
        <v>1</v>
      </c>
      <c r="I5921" t="s">
        <v>6</v>
      </c>
      <c r="J5921" t="s">
        <v>5</v>
      </c>
      <c r="K5921" t="s">
        <v>6</v>
      </c>
      <c r="L5921">
        <v>1</v>
      </c>
      <c r="M5921" t="str">
        <f>VLOOKUP(E5921,Translations!$A$1:$B$7,2,FALSE)</f>
        <v>Hovedstaden</v>
      </c>
      <c r="N5921" t="str">
        <f>VLOOKUP(D5921,Translations!$I$2:$K$101,2,FALSE)</f>
        <v>København</v>
      </c>
      <c r="O5921" t="str">
        <f>VLOOKUP(G5921,Translations!$M$2:$N$9,2,FALSE)</f>
        <v>[X2074] SARS-CoV-2 (RNA), Testcenter</v>
      </c>
      <c r="P5921" t="str">
        <f>VLOOKUP(F5921,Translations!$D$1:$F$13,2,FALSE)</f>
        <v>Ok</v>
      </c>
      <c r="Q5921" t="str">
        <f>VLOOKUP(F5921,Translations!$D$2:$G$13,4,FALSE)</f>
        <v>01 - Aktiv, bopæl i DK</v>
      </c>
      <c r="R5921" t="str">
        <f>VLOOKUP(H5921,Translations!$P$2:$Q$10,2,FALSE)</f>
        <v>1 - Selvstændigt sikret - med lægevalg</v>
      </c>
      <c r="S5921" t="str">
        <f>VLOOKUP(F5921,Translations!$D$2:$F$13,3,FALSE)</f>
        <v>Ja</v>
      </c>
    </row>
    <row r="5922" spans="1:19" x14ac:dyDescent="0.2">
      <c r="A5922" s="3">
        <v>43980</v>
      </c>
      <c r="B5922" t="s">
        <v>458</v>
      </c>
      <c r="C5922" t="s">
        <v>459</v>
      </c>
      <c r="D5922">
        <v>101</v>
      </c>
      <c r="E5922">
        <v>1084</v>
      </c>
      <c r="F5922" t="str">
        <f t="shared" si="190"/>
        <v>01</v>
      </c>
      <c r="G5922" t="s">
        <v>512</v>
      </c>
      <c r="H5922">
        <v>1</v>
      </c>
      <c r="I5922" t="s">
        <v>6</v>
      </c>
      <c r="J5922" t="s">
        <v>5</v>
      </c>
      <c r="K5922" t="s">
        <v>6</v>
      </c>
      <c r="L5922">
        <v>1</v>
      </c>
      <c r="M5922" t="str">
        <f>VLOOKUP(E5922,Translations!$A$1:$B$7,2,FALSE)</f>
        <v>Hovedstaden</v>
      </c>
      <c r="N5922" t="str">
        <f>VLOOKUP(D5922,Translations!$I$2:$K$101,2,FALSE)</f>
        <v>København</v>
      </c>
      <c r="O5922" t="str">
        <f>VLOOKUP(G5922,Translations!$M$2:$N$9,2,FALSE)</f>
        <v>[X2074] SARS-CoV-2 (RNA), Testcenter</v>
      </c>
      <c r="P5922" t="str">
        <f>VLOOKUP(F5922,Translations!$D$1:$F$13,2,FALSE)</f>
        <v>Ok</v>
      </c>
      <c r="Q5922" t="str">
        <f>VLOOKUP(F5922,Translations!$D$2:$G$13,4,FALSE)</f>
        <v>01 - Aktiv, bopæl i DK</v>
      </c>
      <c r="R5922" t="str">
        <f>VLOOKUP(H5922,Translations!$P$2:$Q$10,2,FALSE)</f>
        <v>1 - Selvstændigt sikret - med lægevalg</v>
      </c>
      <c r="S5922" t="str">
        <f>VLOOKUP(F5922,Translations!$D$2:$F$13,3,FALSE)</f>
        <v>Ja</v>
      </c>
    </row>
    <row r="5923" spans="1:19" x14ac:dyDescent="0.2">
      <c r="A5923" s="3">
        <v>43980</v>
      </c>
      <c r="B5923" t="s">
        <v>458</v>
      </c>
      <c r="C5923" t="s">
        <v>459</v>
      </c>
      <c r="D5923">
        <v>350</v>
      </c>
      <c r="E5923">
        <v>1085</v>
      </c>
      <c r="F5923" t="str">
        <f t="shared" si="190"/>
        <v>01</v>
      </c>
      <c r="G5923" t="s">
        <v>512</v>
      </c>
      <c r="H5923">
        <v>1</v>
      </c>
      <c r="I5923" t="s">
        <v>6</v>
      </c>
      <c r="J5923" t="s">
        <v>5</v>
      </c>
      <c r="K5923" t="s">
        <v>6</v>
      </c>
      <c r="L5923">
        <v>1</v>
      </c>
      <c r="M5923" t="str">
        <f>VLOOKUP(E5923,Translations!$A$1:$B$7,2,FALSE)</f>
        <v>Sjælland</v>
      </c>
      <c r="N5923" t="str">
        <f>VLOOKUP(D5923,Translations!$I$2:$K$101,2,FALSE)</f>
        <v>Lejre</v>
      </c>
      <c r="O5923" t="str">
        <f>VLOOKUP(G5923,Translations!$M$2:$N$9,2,FALSE)</f>
        <v>[X2074] SARS-CoV-2 (RNA), Testcenter</v>
      </c>
      <c r="P5923" t="str">
        <f>VLOOKUP(F5923,Translations!$D$1:$F$13,2,FALSE)</f>
        <v>Ok</v>
      </c>
      <c r="Q5923" t="str">
        <f>VLOOKUP(F5923,Translations!$D$2:$G$13,4,FALSE)</f>
        <v>01 - Aktiv, bopæl i DK</v>
      </c>
      <c r="R5923" t="str">
        <f>VLOOKUP(H5923,Translations!$P$2:$Q$10,2,FALSE)</f>
        <v>1 - Selvstændigt sikret - med lægevalg</v>
      </c>
      <c r="S5923" t="str">
        <f>VLOOKUP(F5923,Translations!$D$2:$F$13,3,FALSE)</f>
        <v>Ja</v>
      </c>
    </row>
    <row r="5924" spans="1:19" x14ac:dyDescent="0.2">
      <c r="A5924" s="3">
        <v>43980</v>
      </c>
      <c r="B5924" t="s">
        <v>458</v>
      </c>
      <c r="C5924" t="s">
        <v>459</v>
      </c>
      <c r="D5924">
        <v>510</v>
      </c>
      <c r="E5924">
        <v>1083</v>
      </c>
      <c r="F5924" t="str">
        <f t="shared" si="190"/>
        <v>01</v>
      </c>
      <c r="G5924" t="s">
        <v>512</v>
      </c>
      <c r="H5924">
        <v>1</v>
      </c>
      <c r="I5924" t="s">
        <v>6</v>
      </c>
      <c r="J5924" t="s">
        <v>5</v>
      </c>
      <c r="K5924" t="s">
        <v>6</v>
      </c>
      <c r="L5924">
        <v>1</v>
      </c>
      <c r="M5924" t="str">
        <f>VLOOKUP(E5924,Translations!$A$1:$B$7,2,FALSE)</f>
        <v>Syddanmark</v>
      </c>
      <c r="N5924" t="str">
        <f>VLOOKUP(D5924,Translations!$I$2:$K$101,2,FALSE)</f>
        <v>Haderslev</v>
      </c>
      <c r="O5924" t="str">
        <f>VLOOKUP(G5924,Translations!$M$2:$N$9,2,FALSE)</f>
        <v>[X2074] SARS-CoV-2 (RNA), Testcenter</v>
      </c>
      <c r="P5924" t="str">
        <f>VLOOKUP(F5924,Translations!$D$1:$F$13,2,FALSE)</f>
        <v>Ok</v>
      </c>
      <c r="Q5924" t="str">
        <f>VLOOKUP(F5924,Translations!$D$2:$G$13,4,FALSE)</f>
        <v>01 - Aktiv, bopæl i DK</v>
      </c>
      <c r="R5924" t="str">
        <f>VLOOKUP(H5924,Translations!$P$2:$Q$10,2,FALSE)</f>
        <v>1 - Selvstændigt sikret - med lægevalg</v>
      </c>
      <c r="S5924" t="str">
        <f>VLOOKUP(F5924,Translations!$D$2:$F$13,3,FALSE)</f>
        <v>Ja</v>
      </c>
    </row>
    <row r="5925" spans="1:19" x14ac:dyDescent="0.2">
      <c r="A5925" s="3">
        <v>43980</v>
      </c>
      <c r="B5925" t="s">
        <v>458</v>
      </c>
      <c r="C5925" t="s">
        <v>459</v>
      </c>
      <c r="D5925">
        <v>621</v>
      </c>
      <c r="E5925">
        <v>1083</v>
      </c>
      <c r="F5925" t="str">
        <f t="shared" si="190"/>
        <v>01</v>
      </c>
      <c r="G5925" t="s">
        <v>512</v>
      </c>
      <c r="H5925">
        <v>1</v>
      </c>
      <c r="I5925" t="s">
        <v>6</v>
      </c>
      <c r="J5925" t="s">
        <v>5</v>
      </c>
      <c r="K5925" t="s">
        <v>6</v>
      </c>
      <c r="L5925">
        <v>1</v>
      </c>
      <c r="M5925" t="str">
        <f>VLOOKUP(E5925,Translations!$A$1:$B$7,2,FALSE)</f>
        <v>Syddanmark</v>
      </c>
      <c r="N5925" t="str">
        <f>VLOOKUP(D5925,Translations!$I$2:$K$101,2,FALSE)</f>
        <v>Kolding</v>
      </c>
      <c r="O5925" t="str">
        <f>VLOOKUP(G5925,Translations!$M$2:$N$9,2,FALSE)</f>
        <v>[X2074] SARS-CoV-2 (RNA), Testcenter</v>
      </c>
      <c r="P5925" t="str">
        <f>VLOOKUP(F5925,Translations!$D$1:$F$13,2,FALSE)</f>
        <v>Ok</v>
      </c>
      <c r="Q5925" t="str">
        <f>VLOOKUP(F5925,Translations!$D$2:$G$13,4,FALSE)</f>
        <v>01 - Aktiv, bopæl i DK</v>
      </c>
      <c r="R5925" t="str">
        <f>VLOOKUP(H5925,Translations!$P$2:$Q$10,2,FALSE)</f>
        <v>1 - Selvstændigt sikret - med lægevalg</v>
      </c>
      <c r="S5925" t="str">
        <f>VLOOKUP(F5925,Translations!$D$2:$F$13,3,FALSE)</f>
        <v>Ja</v>
      </c>
    </row>
    <row r="5926" spans="1:19" x14ac:dyDescent="0.2">
      <c r="A5926" s="3">
        <v>43981</v>
      </c>
      <c r="B5926" t="s">
        <v>461</v>
      </c>
      <c r="C5926" t="s">
        <v>462</v>
      </c>
      <c r="D5926">
        <v>161</v>
      </c>
      <c r="E5926">
        <v>1084</v>
      </c>
      <c r="F5926" t="str">
        <f t="shared" si="190"/>
        <v>01</v>
      </c>
      <c r="G5926" t="s">
        <v>512</v>
      </c>
      <c r="H5926">
        <v>1</v>
      </c>
      <c r="I5926" t="s">
        <v>6</v>
      </c>
      <c r="J5926" t="s">
        <v>5</v>
      </c>
      <c r="K5926" t="s">
        <v>6</v>
      </c>
      <c r="L5926">
        <v>1</v>
      </c>
      <c r="M5926" t="str">
        <f>VLOOKUP(E5926,Translations!$A$1:$B$7,2,FALSE)</f>
        <v>Hovedstaden</v>
      </c>
      <c r="N5926" t="str">
        <f>VLOOKUP(D5926,Translations!$I$2:$K$101,2,FALSE)</f>
        <v>Glostrup</v>
      </c>
      <c r="O5926" t="str">
        <f>VLOOKUP(G5926,Translations!$M$2:$N$9,2,FALSE)</f>
        <v>[X2074] SARS-CoV-2 (RNA), Testcenter</v>
      </c>
      <c r="P5926" t="str">
        <f>VLOOKUP(F5926,Translations!$D$1:$F$13,2,FALSE)</f>
        <v>Ok</v>
      </c>
      <c r="Q5926" t="str">
        <f>VLOOKUP(F5926,Translations!$D$2:$G$13,4,FALSE)</f>
        <v>01 - Aktiv, bopæl i DK</v>
      </c>
      <c r="R5926" t="str">
        <f>VLOOKUP(H5926,Translations!$P$2:$Q$10,2,FALSE)</f>
        <v>1 - Selvstændigt sikret - med lægevalg</v>
      </c>
      <c r="S5926" t="str">
        <f>VLOOKUP(F5926,Translations!$D$2:$F$13,3,FALSE)</f>
        <v>Ja</v>
      </c>
    </row>
    <row r="5927" spans="1:19" x14ac:dyDescent="0.2">
      <c r="A5927" s="3">
        <v>43981</v>
      </c>
      <c r="B5927" t="s">
        <v>461</v>
      </c>
      <c r="C5927" t="s">
        <v>462</v>
      </c>
      <c r="D5927">
        <v>851</v>
      </c>
      <c r="E5927">
        <v>1081</v>
      </c>
      <c r="F5927" t="str">
        <f t="shared" si="190"/>
        <v>01</v>
      </c>
      <c r="G5927" t="s">
        <v>512</v>
      </c>
      <c r="H5927">
        <v>1</v>
      </c>
      <c r="I5927" t="s">
        <v>6</v>
      </c>
      <c r="J5927" t="s">
        <v>5</v>
      </c>
      <c r="K5927" t="s">
        <v>6</v>
      </c>
      <c r="L5927">
        <v>1</v>
      </c>
      <c r="M5927" t="str">
        <f>VLOOKUP(E5927,Translations!$A$1:$B$7,2,FALSE)</f>
        <v>Nordjylland</v>
      </c>
      <c r="N5927" t="str">
        <f>VLOOKUP(D5927,Translations!$I$2:$K$101,2,FALSE)</f>
        <v>Aalborg</v>
      </c>
      <c r="O5927" t="str">
        <f>VLOOKUP(G5927,Translations!$M$2:$N$9,2,FALSE)</f>
        <v>[X2074] SARS-CoV-2 (RNA), Testcenter</v>
      </c>
      <c r="P5927" t="str">
        <f>VLOOKUP(F5927,Translations!$D$1:$F$13,2,FALSE)</f>
        <v>Ok</v>
      </c>
      <c r="Q5927" t="str">
        <f>VLOOKUP(F5927,Translations!$D$2:$G$13,4,FALSE)</f>
        <v>01 - Aktiv, bopæl i DK</v>
      </c>
      <c r="R5927" t="str">
        <f>VLOOKUP(H5927,Translations!$P$2:$Q$10,2,FALSE)</f>
        <v>1 - Selvstændigt sikret - med lægevalg</v>
      </c>
      <c r="S5927" t="str">
        <f>VLOOKUP(F5927,Translations!$D$2:$F$13,3,FALSE)</f>
        <v>Ja</v>
      </c>
    </row>
    <row r="5928" spans="1:19" x14ac:dyDescent="0.2">
      <c r="A5928" s="3">
        <v>43982</v>
      </c>
      <c r="B5928" t="s">
        <v>463</v>
      </c>
      <c r="C5928" t="s">
        <v>464</v>
      </c>
      <c r="D5928">
        <v>0</v>
      </c>
      <c r="E5928">
        <v>0</v>
      </c>
      <c r="F5928" t="str">
        <f>"03"</f>
        <v>03</v>
      </c>
      <c r="G5928" t="s">
        <v>512</v>
      </c>
      <c r="H5928">
        <v>1</v>
      </c>
      <c r="I5928" t="s">
        <v>5</v>
      </c>
      <c r="J5928" t="s">
        <v>5</v>
      </c>
      <c r="K5928" t="s">
        <v>6</v>
      </c>
      <c r="L5928">
        <v>5</v>
      </c>
      <c r="M5928" t="str">
        <f>VLOOKUP(E5928,Translations!$A$1:$B$7,2,FALSE)</f>
        <v>Ukendt</v>
      </c>
      <c r="N5928" t="str">
        <f>VLOOKUP(D5928,Translations!$I$2:$K$101,2,FALSE)</f>
        <v>Ukendt</v>
      </c>
      <c r="O5928" t="str">
        <f>VLOOKUP(G5928,Translations!$M$2:$N$9,2,FALSE)</f>
        <v>[X2074] SARS-CoV-2 (RNA), Testcenter</v>
      </c>
      <c r="P5928" t="str">
        <f>VLOOKUP(F5928,Translations!$D$1:$F$13,2,FALSE)</f>
        <v>Ok</v>
      </c>
      <c r="Q5928" t="str">
        <f>VLOOKUP(F5928,Translations!$D$2:$G$13,4,FALSE)</f>
        <v>03 - Aktiv, speciel vejkode i DK</v>
      </c>
      <c r="R5928" t="str">
        <f>VLOOKUP(H5928,Translations!$P$2:$Q$10,2,FALSE)</f>
        <v>1 - Selvstændigt sikret - med lægevalg</v>
      </c>
      <c r="S5928" t="str">
        <f>VLOOKUP(F5928,Translations!$D$2:$F$13,3,FALSE)</f>
        <v>Ja</v>
      </c>
    </row>
    <row r="5929" spans="1:19" x14ac:dyDescent="0.2">
      <c r="A5929" s="3">
        <v>43982</v>
      </c>
      <c r="B5929" t="s">
        <v>463</v>
      </c>
      <c r="C5929" t="s">
        <v>464</v>
      </c>
      <c r="D5929">
        <v>101</v>
      </c>
      <c r="E5929">
        <v>1084</v>
      </c>
      <c r="F5929" t="str">
        <f t="shared" ref="F5929:F5960" si="191">"01"</f>
        <v>01</v>
      </c>
      <c r="G5929" t="s">
        <v>512</v>
      </c>
      <c r="H5929">
        <v>1</v>
      </c>
      <c r="I5929" t="s">
        <v>5</v>
      </c>
      <c r="J5929" t="s">
        <v>5</v>
      </c>
      <c r="K5929" t="s">
        <v>6</v>
      </c>
      <c r="L5929">
        <v>128</v>
      </c>
      <c r="M5929" t="str">
        <f>VLOOKUP(E5929,Translations!$A$1:$B$7,2,FALSE)</f>
        <v>Hovedstaden</v>
      </c>
      <c r="N5929" t="str">
        <f>VLOOKUP(D5929,Translations!$I$2:$K$101,2,FALSE)</f>
        <v>København</v>
      </c>
      <c r="O5929" t="str">
        <f>VLOOKUP(G5929,Translations!$M$2:$N$9,2,FALSE)</f>
        <v>[X2074] SARS-CoV-2 (RNA), Testcenter</v>
      </c>
      <c r="P5929" t="str">
        <f>VLOOKUP(F5929,Translations!$D$1:$F$13,2,FALSE)</f>
        <v>Ok</v>
      </c>
      <c r="Q5929" t="str">
        <f>VLOOKUP(F5929,Translations!$D$2:$G$13,4,FALSE)</f>
        <v>01 - Aktiv, bopæl i DK</v>
      </c>
      <c r="R5929" t="str">
        <f>VLOOKUP(H5929,Translations!$P$2:$Q$10,2,FALSE)</f>
        <v>1 - Selvstændigt sikret - med lægevalg</v>
      </c>
      <c r="S5929" t="str">
        <f>VLOOKUP(F5929,Translations!$D$2:$F$13,3,FALSE)</f>
        <v>Ja</v>
      </c>
    </row>
    <row r="5930" spans="1:19" x14ac:dyDescent="0.2">
      <c r="A5930" s="3">
        <v>43982</v>
      </c>
      <c r="B5930" t="s">
        <v>463</v>
      </c>
      <c r="C5930" t="s">
        <v>464</v>
      </c>
      <c r="D5930">
        <v>101</v>
      </c>
      <c r="E5930">
        <v>1084</v>
      </c>
      <c r="F5930" t="str">
        <f t="shared" si="191"/>
        <v>01</v>
      </c>
      <c r="G5930" t="s">
        <v>512</v>
      </c>
      <c r="H5930">
        <v>2</v>
      </c>
      <c r="I5930" t="s">
        <v>5</v>
      </c>
      <c r="J5930" t="s">
        <v>5</v>
      </c>
      <c r="K5930" t="s">
        <v>6</v>
      </c>
      <c r="L5930">
        <v>1</v>
      </c>
      <c r="M5930" t="str">
        <f>VLOOKUP(E5930,Translations!$A$1:$B$7,2,FALSE)</f>
        <v>Hovedstaden</v>
      </c>
      <c r="N5930" t="str">
        <f>VLOOKUP(D5930,Translations!$I$2:$K$101,2,FALSE)</f>
        <v>København</v>
      </c>
      <c r="O5930" t="str">
        <f>VLOOKUP(G5930,Translations!$M$2:$N$9,2,FALSE)</f>
        <v>[X2074] SARS-CoV-2 (RNA), Testcenter</v>
      </c>
      <c r="P5930" t="str">
        <f>VLOOKUP(F5930,Translations!$D$1:$F$13,2,FALSE)</f>
        <v>Ok</v>
      </c>
      <c r="Q5930" t="str">
        <f>VLOOKUP(F5930,Translations!$D$2:$G$13,4,FALSE)</f>
        <v>01 - Aktiv, bopæl i DK</v>
      </c>
      <c r="R5930" t="str">
        <f>VLOOKUP(H5930,Translations!$P$2:$Q$10,2,FALSE)</f>
        <v>2 - Selvstændigt sikret - uden lægevalg</v>
      </c>
      <c r="S5930" t="str">
        <f>VLOOKUP(F5930,Translations!$D$2:$F$13,3,FALSE)</f>
        <v>Ja</v>
      </c>
    </row>
    <row r="5931" spans="1:19" x14ac:dyDescent="0.2">
      <c r="A5931" s="3">
        <v>43982</v>
      </c>
      <c r="B5931" t="s">
        <v>463</v>
      </c>
      <c r="C5931" t="s">
        <v>464</v>
      </c>
      <c r="D5931">
        <v>147</v>
      </c>
      <c r="E5931">
        <v>1084</v>
      </c>
      <c r="F5931" t="str">
        <f t="shared" si="191"/>
        <v>01</v>
      </c>
      <c r="G5931" t="s">
        <v>512</v>
      </c>
      <c r="H5931">
        <v>1</v>
      </c>
      <c r="I5931" t="s">
        <v>5</v>
      </c>
      <c r="J5931" t="s">
        <v>5</v>
      </c>
      <c r="K5931" t="s">
        <v>6</v>
      </c>
      <c r="L5931">
        <v>27</v>
      </c>
      <c r="M5931" t="str">
        <f>VLOOKUP(E5931,Translations!$A$1:$B$7,2,FALSE)</f>
        <v>Hovedstaden</v>
      </c>
      <c r="N5931" t="str">
        <f>VLOOKUP(D5931,Translations!$I$2:$K$101,2,FALSE)</f>
        <v>Frederiksberg</v>
      </c>
      <c r="O5931" t="str">
        <f>VLOOKUP(G5931,Translations!$M$2:$N$9,2,FALSE)</f>
        <v>[X2074] SARS-CoV-2 (RNA), Testcenter</v>
      </c>
      <c r="P5931" t="str">
        <f>VLOOKUP(F5931,Translations!$D$1:$F$13,2,FALSE)</f>
        <v>Ok</v>
      </c>
      <c r="Q5931" t="str">
        <f>VLOOKUP(F5931,Translations!$D$2:$G$13,4,FALSE)</f>
        <v>01 - Aktiv, bopæl i DK</v>
      </c>
      <c r="R5931" t="str">
        <f>VLOOKUP(H5931,Translations!$P$2:$Q$10,2,FALSE)</f>
        <v>1 - Selvstændigt sikret - med lægevalg</v>
      </c>
      <c r="S5931" t="str">
        <f>VLOOKUP(F5931,Translations!$D$2:$F$13,3,FALSE)</f>
        <v>Ja</v>
      </c>
    </row>
    <row r="5932" spans="1:19" x14ac:dyDescent="0.2">
      <c r="A5932" s="3">
        <v>43982</v>
      </c>
      <c r="B5932" t="s">
        <v>463</v>
      </c>
      <c r="C5932" t="s">
        <v>464</v>
      </c>
      <c r="D5932">
        <v>151</v>
      </c>
      <c r="E5932">
        <v>1084</v>
      </c>
      <c r="F5932" t="str">
        <f t="shared" si="191"/>
        <v>01</v>
      </c>
      <c r="G5932" t="s">
        <v>512</v>
      </c>
      <c r="H5932">
        <v>1</v>
      </c>
      <c r="I5932" t="s">
        <v>5</v>
      </c>
      <c r="J5932" t="s">
        <v>5</v>
      </c>
      <c r="K5932" t="s">
        <v>6</v>
      </c>
      <c r="L5932">
        <v>10</v>
      </c>
      <c r="M5932" t="str">
        <f>VLOOKUP(E5932,Translations!$A$1:$B$7,2,FALSE)</f>
        <v>Hovedstaden</v>
      </c>
      <c r="N5932" t="str">
        <f>VLOOKUP(D5932,Translations!$I$2:$K$101,2,FALSE)</f>
        <v>Ballerup</v>
      </c>
      <c r="O5932" t="str">
        <f>VLOOKUP(G5932,Translations!$M$2:$N$9,2,FALSE)</f>
        <v>[X2074] SARS-CoV-2 (RNA), Testcenter</v>
      </c>
      <c r="P5932" t="str">
        <f>VLOOKUP(F5932,Translations!$D$1:$F$13,2,FALSE)</f>
        <v>Ok</v>
      </c>
      <c r="Q5932" t="str">
        <f>VLOOKUP(F5932,Translations!$D$2:$G$13,4,FALSE)</f>
        <v>01 - Aktiv, bopæl i DK</v>
      </c>
      <c r="R5932" t="str">
        <f>VLOOKUP(H5932,Translations!$P$2:$Q$10,2,FALSE)</f>
        <v>1 - Selvstændigt sikret - med lægevalg</v>
      </c>
      <c r="S5932" t="str">
        <f>VLOOKUP(F5932,Translations!$D$2:$F$13,3,FALSE)</f>
        <v>Ja</v>
      </c>
    </row>
    <row r="5933" spans="1:19" x14ac:dyDescent="0.2">
      <c r="A5933" s="3">
        <v>43982</v>
      </c>
      <c r="B5933" t="s">
        <v>463</v>
      </c>
      <c r="C5933" t="s">
        <v>464</v>
      </c>
      <c r="D5933">
        <v>153</v>
      </c>
      <c r="E5933">
        <v>1084</v>
      </c>
      <c r="F5933" t="str">
        <f t="shared" si="191"/>
        <v>01</v>
      </c>
      <c r="G5933" t="s">
        <v>512</v>
      </c>
      <c r="H5933">
        <v>1</v>
      </c>
      <c r="I5933" t="s">
        <v>5</v>
      </c>
      <c r="J5933" t="s">
        <v>5</v>
      </c>
      <c r="K5933" t="s">
        <v>6</v>
      </c>
      <c r="L5933">
        <v>7</v>
      </c>
      <c r="M5933" t="str">
        <f>VLOOKUP(E5933,Translations!$A$1:$B$7,2,FALSE)</f>
        <v>Hovedstaden</v>
      </c>
      <c r="N5933" t="str">
        <f>VLOOKUP(D5933,Translations!$I$2:$K$101,2,FALSE)</f>
        <v>Brøndby</v>
      </c>
      <c r="O5933" t="str">
        <f>VLOOKUP(G5933,Translations!$M$2:$N$9,2,FALSE)</f>
        <v>[X2074] SARS-CoV-2 (RNA), Testcenter</v>
      </c>
      <c r="P5933" t="str">
        <f>VLOOKUP(F5933,Translations!$D$1:$F$13,2,FALSE)</f>
        <v>Ok</v>
      </c>
      <c r="Q5933" t="str">
        <f>VLOOKUP(F5933,Translations!$D$2:$G$13,4,FALSE)</f>
        <v>01 - Aktiv, bopæl i DK</v>
      </c>
      <c r="R5933" t="str">
        <f>VLOOKUP(H5933,Translations!$P$2:$Q$10,2,FALSE)</f>
        <v>1 - Selvstændigt sikret - med lægevalg</v>
      </c>
      <c r="S5933" t="str">
        <f>VLOOKUP(F5933,Translations!$D$2:$F$13,3,FALSE)</f>
        <v>Ja</v>
      </c>
    </row>
    <row r="5934" spans="1:19" x14ac:dyDescent="0.2">
      <c r="A5934" s="3">
        <v>43982</v>
      </c>
      <c r="B5934" t="s">
        <v>463</v>
      </c>
      <c r="C5934" t="s">
        <v>464</v>
      </c>
      <c r="D5934">
        <v>157</v>
      </c>
      <c r="E5934">
        <v>1084</v>
      </c>
      <c r="F5934" t="str">
        <f t="shared" si="191"/>
        <v>01</v>
      </c>
      <c r="G5934" t="s">
        <v>512</v>
      </c>
      <c r="H5934">
        <v>1</v>
      </c>
      <c r="I5934" t="s">
        <v>5</v>
      </c>
      <c r="J5934" t="s">
        <v>5</v>
      </c>
      <c r="K5934" t="s">
        <v>6</v>
      </c>
      <c r="L5934">
        <v>21</v>
      </c>
      <c r="M5934" t="str">
        <f>VLOOKUP(E5934,Translations!$A$1:$B$7,2,FALSE)</f>
        <v>Hovedstaden</v>
      </c>
      <c r="N5934" t="str">
        <f>VLOOKUP(D5934,Translations!$I$2:$K$101,2,FALSE)</f>
        <v>Gentofte</v>
      </c>
      <c r="O5934" t="str">
        <f>VLOOKUP(G5934,Translations!$M$2:$N$9,2,FALSE)</f>
        <v>[X2074] SARS-CoV-2 (RNA), Testcenter</v>
      </c>
      <c r="P5934" t="str">
        <f>VLOOKUP(F5934,Translations!$D$1:$F$13,2,FALSE)</f>
        <v>Ok</v>
      </c>
      <c r="Q5934" t="str">
        <f>VLOOKUP(F5934,Translations!$D$2:$G$13,4,FALSE)</f>
        <v>01 - Aktiv, bopæl i DK</v>
      </c>
      <c r="R5934" t="str">
        <f>VLOOKUP(H5934,Translations!$P$2:$Q$10,2,FALSE)</f>
        <v>1 - Selvstændigt sikret - med lægevalg</v>
      </c>
      <c r="S5934" t="str">
        <f>VLOOKUP(F5934,Translations!$D$2:$F$13,3,FALSE)</f>
        <v>Ja</v>
      </c>
    </row>
    <row r="5935" spans="1:19" x14ac:dyDescent="0.2">
      <c r="A5935" s="3">
        <v>43982</v>
      </c>
      <c r="B5935" t="s">
        <v>463</v>
      </c>
      <c r="C5935" t="s">
        <v>464</v>
      </c>
      <c r="D5935">
        <v>159</v>
      </c>
      <c r="E5935">
        <v>1084</v>
      </c>
      <c r="F5935" t="str">
        <f t="shared" si="191"/>
        <v>01</v>
      </c>
      <c r="G5935" t="s">
        <v>512</v>
      </c>
      <c r="H5935">
        <v>1</v>
      </c>
      <c r="I5935" t="s">
        <v>5</v>
      </c>
      <c r="J5935" t="s">
        <v>5</v>
      </c>
      <c r="K5935" t="s">
        <v>6</v>
      </c>
      <c r="L5935">
        <v>10</v>
      </c>
      <c r="M5935" t="str">
        <f>VLOOKUP(E5935,Translations!$A$1:$B$7,2,FALSE)</f>
        <v>Hovedstaden</v>
      </c>
      <c r="N5935" t="str">
        <f>VLOOKUP(D5935,Translations!$I$2:$K$101,2,FALSE)</f>
        <v>Gladsaxe</v>
      </c>
      <c r="O5935" t="str">
        <f>VLOOKUP(G5935,Translations!$M$2:$N$9,2,FALSE)</f>
        <v>[X2074] SARS-CoV-2 (RNA), Testcenter</v>
      </c>
      <c r="P5935" t="str">
        <f>VLOOKUP(F5935,Translations!$D$1:$F$13,2,FALSE)</f>
        <v>Ok</v>
      </c>
      <c r="Q5935" t="str">
        <f>VLOOKUP(F5935,Translations!$D$2:$G$13,4,FALSE)</f>
        <v>01 - Aktiv, bopæl i DK</v>
      </c>
      <c r="R5935" t="str">
        <f>VLOOKUP(H5935,Translations!$P$2:$Q$10,2,FALSE)</f>
        <v>1 - Selvstændigt sikret - med lægevalg</v>
      </c>
      <c r="S5935" t="str">
        <f>VLOOKUP(F5935,Translations!$D$2:$F$13,3,FALSE)</f>
        <v>Ja</v>
      </c>
    </row>
    <row r="5936" spans="1:19" x14ac:dyDescent="0.2">
      <c r="A5936" s="3">
        <v>43982</v>
      </c>
      <c r="B5936" t="s">
        <v>463</v>
      </c>
      <c r="C5936" t="s">
        <v>464</v>
      </c>
      <c r="D5936">
        <v>161</v>
      </c>
      <c r="E5936">
        <v>1084</v>
      </c>
      <c r="F5936" t="str">
        <f t="shared" si="191"/>
        <v>01</v>
      </c>
      <c r="G5936" t="s">
        <v>512</v>
      </c>
      <c r="H5936">
        <v>1</v>
      </c>
      <c r="I5936" t="s">
        <v>5</v>
      </c>
      <c r="J5936" t="s">
        <v>5</v>
      </c>
      <c r="K5936" t="s">
        <v>6</v>
      </c>
      <c r="L5936">
        <v>7</v>
      </c>
      <c r="M5936" t="str">
        <f>VLOOKUP(E5936,Translations!$A$1:$B$7,2,FALSE)</f>
        <v>Hovedstaden</v>
      </c>
      <c r="N5936" t="str">
        <f>VLOOKUP(D5936,Translations!$I$2:$K$101,2,FALSE)</f>
        <v>Glostrup</v>
      </c>
      <c r="O5936" t="str">
        <f>VLOOKUP(G5936,Translations!$M$2:$N$9,2,FALSE)</f>
        <v>[X2074] SARS-CoV-2 (RNA), Testcenter</v>
      </c>
      <c r="P5936" t="str">
        <f>VLOOKUP(F5936,Translations!$D$1:$F$13,2,FALSE)</f>
        <v>Ok</v>
      </c>
      <c r="Q5936" t="str">
        <f>VLOOKUP(F5936,Translations!$D$2:$G$13,4,FALSE)</f>
        <v>01 - Aktiv, bopæl i DK</v>
      </c>
      <c r="R5936" t="str">
        <f>VLOOKUP(H5936,Translations!$P$2:$Q$10,2,FALSE)</f>
        <v>1 - Selvstændigt sikret - med lægevalg</v>
      </c>
      <c r="S5936" t="str">
        <f>VLOOKUP(F5936,Translations!$D$2:$F$13,3,FALSE)</f>
        <v>Ja</v>
      </c>
    </row>
    <row r="5937" spans="1:19" x14ac:dyDescent="0.2">
      <c r="A5937" s="3">
        <v>43982</v>
      </c>
      <c r="B5937" t="s">
        <v>463</v>
      </c>
      <c r="C5937" t="s">
        <v>464</v>
      </c>
      <c r="D5937">
        <v>163</v>
      </c>
      <c r="E5937">
        <v>1084</v>
      </c>
      <c r="F5937" t="str">
        <f t="shared" si="191"/>
        <v>01</v>
      </c>
      <c r="G5937" t="s">
        <v>512</v>
      </c>
      <c r="H5937">
        <v>1</v>
      </c>
      <c r="I5937" t="s">
        <v>5</v>
      </c>
      <c r="J5937" t="s">
        <v>5</v>
      </c>
      <c r="K5937" t="s">
        <v>6</v>
      </c>
      <c r="L5937">
        <v>1</v>
      </c>
      <c r="M5937" t="str">
        <f>VLOOKUP(E5937,Translations!$A$1:$B$7,2,FALSE)</f>
        <v>Hovedstaden</v>
      </c>
      <c r="N5937" t="str">
        <f>VLOOKUP(D5937,Translations!$I$2:$K$101,2,FALSE)</f>
        <v>Herlev</v>
      </c>
      <c r="O5937" t="str">
        <f>VLOOKUP(G5937,Translations!$M$2:$N$9,2,FALSE)</f>
        <v>[X2074] SARS-CoV-2 (RNA), Testcenter</v>
      </c>
      <c r="P5937" t="str">
        <f>VLOOKUP(F5937,Translations!$D$1:$F$13,2,FALSE)</f>
        <v>Ok</v>
      </c>
      <c r="Q5937" t="str">
        <f>VLOOKUP(F5937,Translations!$D$2:$G$13,4,FALSE)</f>
        <v>01 - Aktiv, bopæl i DK</v>
      </c>
      <c r="R5937" t="str">
        <f>VLOOKUP(H5937,Translations!$P$2:$Q$10,2,FALSE)</f>
        <v>1 - Selvstændigt sikret - med lægevalg</v>
      </c>
      <c r="S5937" t="str">
        <f>VLOOKUP(F5937,Translations!$D$2:$F$13,3,FALSE)</f>
        <v>Ja</v>
      </c>
    </row>
    <row r="5938" spans="1:19" x14ac:dyDescent="0.2">
      <c r="A5938" s="3">
        <v>43982</v>
      </c>
      <c r="B5938" t="s">
        <v>463</v>
      </c>
      <c r="C5938" t="s">
        <v>464</v>
      </c>
      <c r="D5938">
        <v>165</v>
      </c>
      <c r="E5938">
        <v>1084</v>
      </c>
      <c r="F5938" t="str">
        <f t="shared" si="191"/>
        <v>01</v>
      </c>
      <c r="G5938" t="s">
        <v>512</v>
      </c>
      <c r="H5938">
        <v>1</v>
      </c>
      <c r="I5938" t="s">
        <v>5</v>
      </c>
      <c r="J5938" t="s">
        <v>5</v>
      </c>
      <c r="K5938" t="s">
        <v>6</v>
      </c>
      <c r="L5938">
        <v>6</v>
      </c>
      <c r="M5938" t="str">
        <f>VLOOKUP(E5938,Translations!$A$1:$B$7,2,FALSE)</f>
        <v>Hovedstaden</v>
      </c>
      <c r="N5938" t="str">
        <f>VLOOKUP(D5938,Translations!$I$2:$K$101,2,FALSE)</f>
        <v>Albertslund</v>
      </c>
      <c r="O5938" t="str">
        <f>VLOOKUP(G5938,Translations!$M$2:$N$9,2,FALSE)</f>
        <v>[X2074] SARS-CoV-2 (RNA), Testcenter</v>
      </c>
      <c r="P5938" t="str">
        <f>VLOOKUP(F5938,Translations!$D$1:$F$13,2,FALSE)</f>
        <v>Ok</v>
      </c>
      <c r="Q5938" t="str">
        <f>VLOOKUP(F5938,Translations!$D$2:$G$13,4,FALSE)</f>
        <v>01 - Aktiv, bopæl i DK</v>
      </c>
      <c r="R5938" t="str">
        <f>VLOOKUP(H5938,Translations!$P$2:$Q$10,2,FALSE)</f>
        <v>1 - Selvstændigt sikret - med lægevalg</v>
      </c>
      <c r="S5938" t="str">
        <f>VLOOKUP(F5938,Translations!$D$2:$F$13,3,FALSE)</f>
        <v>Ja</v>
      </c>
    </row>
    <row r="5939" spans="1:19" x14ac:dyDescent="0.2">
      <c r="A5939" s="3">
        <v>43982</v>
      </c>
      <c r="B5939" t="s">
        <v>463</v>
      </c>
      <c r="C5939" t="s">
        <v>464</v>
      </c>
      <c r="D5939">
        <v>167</v>
      </c>
      <c r="E5939">
        <v>1084</v>
      </c>
      <c r="F5939" t="str">
        <f t="shared" si="191"/>
        <v>01</v>
      </c>
      <c r="G5939" t="s">
        <v>512</v>
      </c>
      <c r="H5939">
        <v>1</v>
      </c>
      <c r="I5939" t="s">
        <v>5</v>
      </c>
      <c r="J5939" t="s">
        <v>5</v>
      </c>
      <c r="K5939" t="s">
        <v>6</v>
      </c>
      <c r="L5939">
        <v>11</v>
      </c>
      <c r="M5939" t="str">
        <f>VLOOKUP(E5939,Translations!$A$1:$B$7,2,FALSE)</f>
        <v>Hovedstaden</v>
      </c>
      <c r="N5939" t="str">
        <f>VLOOKUP(D5939,Translations!$I$2:$K$101,2,FALSE)</f>
        <v>Hvidovre</v>
      </c>
      <c r="O5939" t="str">
        <f>VLOOKUP(G5939,Translations!$M$2:$N$9,2,FALSE)</f>
        <v>[X2074] SARS-CoV-2 (RNA), Testcenter</v>
      </c>
      <c r="P5939" t="str">
        <f>VLOOKUP(F5939,Translations!$D$1:$F$13,2,FALSE)</f>
        <v>Ok</v>
      </c>
      <c r="Q5939" t="str">
        <f>VLOOKUP(F5939,Translations!$D$2:$G$13,4,FALSE)</f>
        <v>01 - Aktiv, bopæl i DK</v>
      </c>
      <c r="R5939" t="str">
        <f>VLOOKUP(H5939,Translations!$P$2:$Q$10,2,FALSE)</f>
        <v>1 - Selvstændigt sikret - med lægevalg</v>
      </c>
      <c r="S5939" t="str">
        <f>VLOOKUP(F5939,Translations!$D$2:$F$13,3,FALSE)</f>
        <v>Ja</v>
      </c>
    </row>
    <row r="5940" spans="1:19" x14ac:dyDescent="0.2">
      <c r="A5940" s="3">
        <v>43982</v>
      </c>
      <c r="B5940" t="s">
        <v>463</v>
      </c>
      <c r="C5940" t="s">
        <v>464</v>
      </c>
      <c r="D5940">
        <v>169</v>
      </c>
      <c r="E5940">
        <v>1084</v>
      </c>
      <c r="F5940" t="str">
        <f t="shared" si="191"/>
        <v>01</v>
      </c>
      <c r="G5940" t="s">
        <v>512</v>
      </c>
      <c r="H5940">
        <v>1</v>
      </c>
      <c r="I5940" t="s">
        <v>5</v>
      </c>
      <c r="J5940" t="s">
        <v>5</v>
      </c>
      <c r="K5940" t="s">
        <v>6</v>
      </c>
      <c r="L5940">
        <v>7</v>
      </c>
      <c r="M5940" t="str">
        <f>VLOOKUP(E5940,Translations!$A$1:$B$7,2,FALSE)</f>
        <v>Hovedstaden</v>
      </c>
      <c r="N5940" t="str">
        <f>VLOOKUP(D5940,Translations!$I$2:$K$101,2,FALSE)</f>
        <v>Høje-Taastrup</v>
      </c>
      <c r="O5940" t="str">
        <f>VLOOKUP(G5940,Translations!$M$2:$N$9,2,FALSE)</f>
        <v>[X2074] SARS-CoV-2 (RNA), Testcenter</v>
      </c>
      <c r="P5940" t="str">
        <f>VLOOKUP(F5940,Translations!$D$1:$F$13,2,FALSE)</f>
        <v>Ok</v>
      </c>
      <c r="Q5940" t="str">
        <f>VLOOKUP(F5940,Translations!$D$2:$G$13,4,FALSE)</f>
        <v>01 - Aktiv, bopæl i DK</v>
      </c>
      <c r="R5940" t="str">
        <f>VLOOKUP(H5940,Translations!$P$2:$Q$10,2,FALSE)</f>
        <v>1 - Selvstændigt sikret - med lægevalg</v>
      </c>
      <c r="S5940" t="str">
        <f>VLOOKUP(F5940,Translations!$D$2:$F$13,3,FALSE)</f>
        <v>Ja</v>
      </c>
    </row>
    <row r="5941" spans="1:19" x14ac:dyDescent="0.2">
      <c r="A5941" s="3">
        <v>43982</v>
      </c>
      <c r="B5941" t="s">
        <v>463</v>
      </c>
      <c r="C5941" t="s">
        <v>464</v>
      </c>
      <c r="D5941">
        <v>173</v>
      </c>
      <c r="E5941">
        <v>1084</v>
      </c>
      <c r="F5941" t="str">
        <f t="shared" si="191"/>
        <v>01</v>
      </c>
      <c r="G5941" t="s">
        <v>512</v>
      </c>
      <c r="H5941">
        <v>1</v>
      </c>
      <c r="I5941" t="s">
        <v>5</v>
      </c>
      <c r="J5941" t="s">
        <v>5</v>
      </c>
      <c r="K5941" t="s">
        <v>6</v>
      </c>
      <c r="L5941">
        <v>11</v>
      </c>
      <c r="M5941" t="str">
        <f>VLOOKUP(E5941,Translations!$A$1:$B$7,2,FALSE)</f>
        <v>Hovedstaden</v>
      </c>
      <c r="N5941" t="str">
        <f>VLOOKUP(D5941,Translations!$I$2:$K$101,2,FALSE)</f>
        <v>Lyngby-Taarbæk</v>
      </c>
      <c r="O5941" t="str">
        <f>VLOOKUP(G5941,Translations!$M$2:$N$9,2,FALSE)</f>
        <v>[X2074] SARS-CoV-2 (RNA), Testcenter</v>
      </c>
      <c r="P5941" t="str">
        <f>VLOOKUP(F5941,Translations!$D$1:$F$13,2,FALSE)</f>
        <v>Ok</v>
      </c>
      <c r="Q5941" t="str">
        <f>VLOOKUP(F5941,Translations!$D$2:$G$13,4,FALSE)</f>
        <v>01 - Aktiv, bopæl i DK</v>
      </c>
      <c r="R5941" t="str">
        <f>VLOOKUP(H5941,Translations!$P$2:$Q$10,2,FALSE)</f>
        <v>1 - Selvstændigt sikret - med lægevalg</v>
      </c>
      <c r="S5941" t="str">
        <f>VLOOKUP(F5941,Translations!$D$2:$F$13,3,FALSE)</f>
        <v>Ja</v>
      </c>
    </row>
    <row r="5942" spans="1:19" x14ac:dyDescent="0.2">
      <c r="A5942" s="3">
        <v>43982</v>
      </c>
      <c r="B5942" t="s">
        <v>463</v>
      </c>
      <c r="C5942" t="s">
        <v>464</v>
      </c>
      <c r="D5942">
        <v>175</v>
      </c>
      <c r="E5942">
        <v>1084</v>
      </c>
      <c r="F5942" t="str">
        <f t="shared" si="191"/>
        <v>01</v>
      </c>
      <c r="G5942" t="s">
        <v>512</v>
      </c>
      <c r="H5942">
        <v>1</v>
      </c>
      <c r="I5942" t="s">
        <v>5</v>
      </c>
      <c r="J5942" t="s">
        <v>5</v>
      </c>
      <c r="K5942" t="s">
        <v>6</v>
      </c>
      <c r="L5942">
        <v>6</v>
      </c>
      <c r="M5942" t="str">
        <f>VLOOKUP(E5942,Translations!$A$1:$B$7,2,FALSE)</f>
        <v>Hovedstaden</v>
      </c>
      <c r="N5942" t="str">
        <f>VLOOKUP(D5942,Translations!$I$2:$K$101,2,FALSE)</f>
        <v>Rødovre</v>
      </c>
      <c r="O5942" t="str">
        <f>VLOOKUP(G5942,Translations!$M$2:$N$9,2,FALSE)</f>
        <v>[X2074] SARS-CoV-2 (RNA), Testcenter</v>
      </c>
      <c r="P5942" t="str">
        <f>VLOOKUP(F5942,Translations!$D$1:$F$13,2,FALSE)</f>
        <v>Ok</v>
      </c>
      <c r="Q5942" t="str">
        <f>VLOOKUP(F5942,Translations!$D$2:$G$13,4,FALSE)</f>
        <v>01 - Aktiv, bopæl i DK</v>
      </c>
      <c r="R5942" t="str">
        <f>VLOOKUP(H5942,Translations!$P$2:$Q$10,2,FALSE)</f>
        <v>1 - Selvstændigt sikret - med lægevalg</v>
      </c>
      <c r="S5942" t="str">
        <f>VLOOKUP(F5942,Translations!$D$2:$F$13,3,FALSE)</f>
        <v>Ja</v>
      </c>
    </row>
    <row r="5943" spans="1:19" x14ac:dyDescent="0.2">
      <c r="A5943" s="3">
        <v>43982</v>
      </c>
      <c r="B5943" t="s">
        <v>463</v>
      </c>
      <c r="C5943" t="s">
        <v>464</v>
      </c>
      <c r="D5943">
        <v>185</v>
      </c>
      <c r="E5943">
        <v>1084</v>
      </c>
      <c r="F5943" t="str">
        <f t="shared" si="191"/>
        <v>01</v>
      </c>
      <c r="G5943" t="s">
        <v>512</v>
      </c>
      <c r="H5943">
        <v>1</v>
      </c>
      <c r="I5943" t="s">
        <v>5</v>
      </c>
      <c r="J5943" t="s">
        <v>5</v>
      </c>
      <c r="K5943" t="s">
        <v>6</v>
      </c>
      <c r="L5943">
        <v>15</v>
      </c>
      <c r="M5943" t="str">
        <f>VLOOKUP(E5943,Translations!$A$1:$B$7,2,FALSE)</f>
        <v>Hovedstaden</v>
      </c>
      <c r="N5943" t="str">
        <f>VLOOKUP(D5943,Translations!$I$2:$K$101,2,FALSE)</f>
        <v>Tårnby</v>
      </c>
      <c r="O5943" t="str">
        <f>VLOOKUP(G5943,Translations!$M$2:$N$9,2,FALSE)</f>
        <v>[X2074] SARS-CoV-2 (RNA), Testcenter</v>
      </c>
      <c r="P5943" t="str">
        <f>VLOOKUP(F5943,Translations!$D$1:$F$13,2,FALSE)</f>
        <v>Ok</v>
      </c>
      <c r="Q5943" t="str">
        <f>VLOOKUP(F5943,Translations!$D$2:$G$13,4,FALSE)</f>
        <v>01 - Aktiv, bopæl i DK</v>
      </c>
      <c r="R5943" t="str">
        <f>VLOOKUP(H5943,Translations!$P$2:$Q$10,2,FALSE)</f>
        <v>1 - Selvstændigt sikret - med lægevalg</v>
      </c>
      <c r="S5943" t="str">
        <f>VLOOKUP(F5943,Translations!$D$2:$F$13,3,FALSE)</f>
        <v>Ja</v>
      </c>
    </row>
    <row r="5944" spans="1:19" x14ac:dyDescent="0.2">
      <c r="A5944" s="3">
        <v>43982</v>
      </c>
      <c r="B5944" t="s">
        <v>463</v>
      </c>
      <c r="C5944" t="s">
        <v>464</v>
      </c>
      <c r="D5944">
        <v>190</v>
      </c>
      <c r="E5944">
        <v>1084</v>
      </c>
      <c r="F5944" t="str">
        <f t="shared" si="191"/>
        <v>01</v>
      </c>
      <c r="G5944" t="s">
        <v>512</v>
      </c>
      <c r="H5944">
        <v>1</v>
      </c>
      <c r="I5944" t="s">
        <v>5</v>
      </c>
      <c r="J5944" t="s">
        <v>5</v>
      </c>
      <c r="K5944" t="s">
        <v>6</v>
      </c>
      <c r="L5944">
        <v>6</v>
      </c>
      <c r="M5944" t="str">
        <f>VLOOKUP(E5944,Translations!$A$1:$B$7,2,FALSE)</f>
        <v>Hovedstaden</v>
      </c>
      <c r="N5944" t="str">
        <f>VLOOKUP(D5944,Translations!$I$2:$K$101,2,FALSE)</f>
        <v>Furesø</v>
      </c>
      <c r="O5944" t="str">
        <f>VLOOKUP(G5944,Translations!$M$2:$N$9,2,FALSE)</f>
        <v>[X2074] SARS-CoV-2 (RNA), Testcenter</v>
      </c>
      <c r="P5944" t="str">
        <f>VLOOKUP(F5944,Translations!$D$1:$F$13,2,FALSE)</f>
        <v>Ok</v>
      </c>
      <c r="Q5944" t="str">
        <f>VLOOKUP(F5944,Translations!$D$2:$G$13,4,FALSE)</f>
        <v>01 - Aktiv, bopæl i DK</v>
      </c>
      <c r="R5944" t="str">
        <f>VLOOKUP(H5944,Translations!$P$2:$Q$10,2,FALSE)</f>
        <v>1 - Selvstændigt sikret - med lægevalg</v>
      </c>
      <c r="S5944" t="str">
        <f>VLOOKUP(F5944,Translations!$D$2:$F$13,3,FALSE)</f>
        <v>Ja</v>
      </c>
    </row>
    <row r="5945" spans="1:19" x14ac:dyDescent="0.2">
      <c r="A5945" s="3">
        <v>43982</v>
      </c>
      <c r="B5945" t="s">
        <v>463</v>
      </c>
      <c r="C5945" t="s">
        <v>464</v>
      </c>
      <c r="D5945">
        <v>201</v>
      </c>
      <c r="E5945">
        <v>1084</v>
      </c>
      <c r="F5945" t="str">
        <f t="shared" si="191"/>
        <v>01</v>
      </c>
      <c r="G5945" t="s">
        <v>512</v>
      </c>
      <c r="H5945">
        <v>1</v>
      </c>
      <c r="I5945" t="s">
        <v>5</v>
      </c>
      <c r="J5945" t="s">
        <v>5</v>
      </c>
      <c r="K5945" t="s">
        <v>6</v>
      </c>
      <c r="L5945">
        <v>3</v>
      </c>
      <c r="M5945" t="str">
        <f>VLOOKUP(E5945,Translations!$A$1:$B$7,2,FALSE)</f>
        <v>Hovedstaden</v>
      </c>
      <c r="N5945" t="str">
        <f>VLOOKUP(D5945,Translations!$I$2:$K$101,2,FALSE)</f>
        <v>Allerød</v>
      </c>
      <c r="O5945" t="str">
        <f>VLOOKUP(G5945,Translations!$M$2:$N$9,2,FALSE)</f>
        <v>[X2074] SARS-CoV-2 (RNA), Testcenter</v>
      </c>
      <c r="P5945" t="str">
        <f>VLOOKUP(F5945,Translations!$D$1:$F$13,2,FALSE)</f>
        <v>Ok</v>
      </c>
      <c r="Q5945" t="str">
        <f>VLOOKUP(F5945,Translations!$D$2:$G$13,4,FALSE)</f>
        <v>01 - Aktiv, bopæl i DK</v>
      </c>
      <c r="R5945" t="str">
        <f>VLOOKUP(H5945,Translations!$P$2:$Q$10,2,FALSE)</f>
        <v>1 - Selvstændigt sikret - med lægevalg</v>
      </c>
      <c r="S5945" t="str">
        <f>VLOOKUP(F5945,Translations!$D$2:$F$13,3,FALSE)</f>
        <v>Ja</v>
      </c>
    </row>
    <row r="5946" spans="1:19" x14ac:dyDescent="0.2">
      <c r="A5946" s="3">
        <v>43982</v>
      </c>
      <c r="B5946" t="s">
        <v>463</v>
      </c>
      <c r="C5946" t="s">
        <v>464</v>
      </c>
      <c r="D5946">
        <v>210</v>
      </c>
      <c r="E5946">
        <v>1084</v>
      </c>
      <c r="F5946" t="str">
        <f t="shared" si="191"/>
        <v>01</v>
      </c>
      <c r="G5946" t="s">
        <v>512</v>
      </c>
      <c r="H5946">
        <v>1</v>
      </c>
      <c r="I5946" t="s">
        <v>5</v>
      </c>
      <c r="J5946" t="s">
        <v>5</v>
      </c>
      <c r="K5946" t="s">
        <v>6</v>
      </c>
      <c r="L5946">
        <v>16</v>
      </c>
      <c r="M5946" t="str">
        <f>VLOOKUP(E5946,Translations!$A$1:$B$7,2,FALSE)</f>
        <v>Hovedstaden</v>
      </c>
      <c r="N5946" t="str">
        <f>VLOOKUP(D5946,Translations!$I$2:$K$101,2,FALSE)</f>
        <v>Fredensborg</v>
      </c>
      <c r="O5946" t="str">
        <f>VLOOKUP(G5946,Translations!$M$2:$N$9,2,FALSE)</f>
        <v>[X2074] SARS-CoV-2 (RNA), Testcenter</v>
      </c>
      <c r="P5946" t="str">
        <f>VLOOKUP(F5946,Translations!$D$1:$F$13,2,FALSE)</f>
        <v>Ok</v>
      </c>
      <c r="Q5946" t="str">
        <f>VLOOKUP(F5946,Translations!$D$2:$G$13,4,FALSE)</f>
        <v>01 - Aktiv, bopæl i DK</v>
      </c>
      <c r="R5946" t="str">
        <f>VLOOKUP(H5946,Translations!$P$2:$Q$10,2,FALSE)</f>
        <v>1 - Selvstændigt sikret - med lægevalg</v>
      </c>
      <c r="S5946" t="str">
        <f>VLOOKUP(F5946,Translations!$D$2:$F$13,3,FALSE)</f>
        <v>Ja</v>
      </c>
    </row>
    <row r="5947" spans="1:19" x14ac:dyDescent="0.2">
      <c r="A5947" s="3">
        <v>43982</v>
      </c>
      <c r="B5947" t="s">
        <v>463</v>
      </c>
      <c r="C5947" t="s">
        <v>464</v>
      </c>
      <c r="D5947">
        <v>219</v>
      </c>
      <c r="E5947">
        <v>1084</v>
      </c>
      <c r="F5947" t="str">
        <f t="shared" si="191"/>
        <v>01</v>
      </c>
      <c r="G5947" t="s">
        <v>512</v>
      </c>
      <c r="H5947">
        <v>1</v>
      </c>
      <c r="I5947" t="s">
        <v>5</v>
      </c>
      <c r="J5947" t="s">
        <v>5</v>
      </c>
      <c r="K5947" t="s">
        <v>6</v>
      </c>
      <c r="L5947">
        <v>14</v>
      </c>
      <c r="M5947" t="str">
        <f>VLOOKUP(E5947,Translations!$A$1:$B$7,2,FALSE)</f>
        <v>Hovedstaden</v>
      </c>
      <c r="N5947" t="str">
        <f>VLOOKUP(D5947,Translations!$I$2:$K$101,2,FALSE)</f>
        <v>Hillerød</v>
      </c>
      <c r="O5947" t="str">
        <f>VLOOKUP(G5947,Translations!$M$2:$N$9,2,FALSE)</f>
        <v>[X2074] SARS-CoV-2 (RNA), Testcenter</v>
      </c>
      <c r="P5947" t="str">
        <f>VLOOKUP(F5947,Translations!$D$1:$F$13,2,FALSE)</f>
        <v>Ok</v>
      </c>
      <c r="Q5947" t="str">
        <f>VLOOKUP(F5947,Translations!$D$2:$G$13,4,FALSE)</f>
        <v>01 - Aktiv, bopæl i DK</v>
      </c>
      <c r="R5947" t="str">
        <f>VLOOKUP(H5947,Translations!$P$2:$Q$10,2,FALSE)</f>
        <v>1 - Selvstændigt sikret - med lægevalg</v>
      </c>
      <c r="S5947" t="str">
        <f>VLOOKUP(F5947,Translations!$D$2:$F$13,3,FALSE)</f>
        <v>Ja</v>
      </c>
    </row>
    <row r="5948" spans="1:19" x14ac:dyDescent="0.2">
      <c r="A5948" s="3">
        <v>43982</v>
      </c>
      <c r="B5948" t="s">
        <v>463</v>
      </c>
      <c r="C5948" t="s">
        <v>464</v>
      </c>
      <c r="D5948">
        <v>240</v>
      </c>
      <c r="E5948">
        <v>1084</v>
      </c>
      <c r="F5948" t="str">
        <f t="shared" si="191"/>
        <v>01</v>
      </c>
      <c r="G5948" t="s">
        <v>512</v>
      </c>
      <c r="H5948">
        <v>1</v>
      </c>
      <c r="I5948" t="s">
        <v>5</v>
      </c>
      <c r="J5948" t="s">
        <v>5</v>
      </c>
      <c r="K5948" t="s">
        <v>6</v>
      </c>
      <c r="L5948">
        <v>7</v>
      </c>
      <c r="M5948" t="str">
        <f>VLOOKUP(E5948,Translations!$A$1:$B$7,2,FALSE)</f>
        <v>Hovedstaden</v>
      </c>
      <c r="N5948" t="str">
        <f>VLOOKUP(D5948,Translations!$I$2:$K$101,2,FALSE)</f>
        <v>Egedal</v>
      </c>
      <c r="O5948" t="str">
        <f>VLOOKUP(G5948,Translations!$M$2:$N$9,2,FALSE)</f>
        <v>[X2074] SARS-CoV-2 (RNA), Testcenter</v>
      </c>
      <c r="P5948" t="str">
        <f>VLOOKUP(F5948,Translations!$D$1:$F$13,2,FALSE)</f>
        <v>Ok</v>
      </c>
      <c r="Q5948" t="str">
        <f>VLOOKUP(F5948,Translations!$D$2:$G$13,4,FALSE)</f>
        <v>01 - Aktiv, bopæl i DK</v>
      </c>
      <c r="R5948" t="str">
        <f>VLOOKUP(H5948,Translations!$P$2:$Q$10,2,FALSE)</f>
        <v>1 - Selvstændigt sikret - med lægevalg</v>
      </c>
      <c r="S5948" t="str">
        <f>VLOOKUP(F5948,Translations!$D$2:$F$13,3,FALSE)</f>
        <v>Ja</v>
      </c>
    </row>
    <row r="5949" spans="1:19" x14ac:dyDescent="0.2">
      <c r="A5949" s="3">
        <v>43982</v>
      </c>
      <c r="B5949" t="s">
        <v>463</v>
      </c>
      <c r="C5949" t="s">
        <v>464</v>
      </c>
      <c r="D5949">
        <v>250</v>
      </c>
      <c r="E5949">
        <v>1084</v>
      </c>
      <c r="F5949" t="str">
        <f t="shared" si="191"/>
        <v>01</v>
      </c>
      <c r="G5949" t="s">
        <v>512</v>
      </c>
      <c r="H5949">
        <v>1</v>
      </c>
      <c r="I5949" t="s">
        <v>5</v>
      </c>
      <c r="J5949" t="s">
        <v>5</v>
      </c>
      <c r="K5949" t="s">
        <v>6</v>
      </c>
      <c r="L5949">
        <v>7</v>
      </c>
      <c r="M5949" t="str">
        <f>VLOOKUP(E5949,Translations!$A$1:$B$7,2,FALSE)</f>
        <v>Hovedstaden</v>
      </c>
      <c r="N5949" t="str">
        <f>VLOOKUP(D5949,Translations!$I$2:$K$101,2,FALSE)</f>
        <v>Frederikssund</v>
      </c>
      <c r="O5949" t="str">
        <f>VLOOKUP(G5949,Translations!$M$2:$N$9,2,FALSE)</f>
        <v>[X2074] SARS-CoV-2 (RNA), Testcenter</v>
      </c>
      <c r="P5949" t="str">
        <f>VLOOKUP(F5949,Translations!$D$1:$F$13,2,FALSE)</f>
        <v>Ok</v>
      </c>
      <c r="Q5949" t="str">
        <f>VLOOKUP(F5949,Translations!$D$2:$G$13,4,FALSE)</f>
        <v>01 - Aktiv, bopæl i DK</v>
      </c>
      <c r="R5949" t="str">
        <f>VLOOKUP(H5949,Translations!$P$2:$Q$10,2,FALSE)</f>
        <v>1 - Selvstændigt sikret - med lægevalg</v>
      </c>
      <c r="S5949" t="str">
        <f>VLOOKUP(F5949,Translations!$D$2:$F$13,3,FALSE)</f>
        <v>Ja</v>
      </c>
    </row>
    <row r="5950" spans="1:19" x14ac:dyDescent="0.2">
      <c r="A5950" s="3">
        <v>43982</v>
      </c>
      <c r="B5950" t="s">
        <v>463</v>
      </c>
      <c r="C5950" t="s">
        <v>464</v>
      </c>
      <c r="D5950">
        <v>253</v>
      </c>
      <c r="E5950">
        <v>1085</v>
      </c>
      <c r="F5950" t="str">
        <f t="shared" si="191"/>
        <v>01</v>
      </c>
      <c r="G5950" t="s">
        <v>512</v>
      </c>
      <c r="H5950">
        <v>1</v>
      </c>
      <c r="I5950" t="s">
        <v>5</v>
      </c>
      <c r="J5950" t="s">
        <v>5</v>
      </c>
      <c r="K5950" t="s">
        <v>6</v>
      </c>
      <c r="L5950">
        <v>38</v>
      </c>
      <c r="M5950" t="str">
        <f>VLOOKUP(E5950,Translations!$A$1:$B$7,2,FALSE)</f>
        <v>Sjælland</v>
      </c>
      <c r="N5950" t="str">
        <f>VLOOKUP(D5950,Translations!$I$2:$K$101,2,FALSE)</f>
        <v>Greve</v>
      </c>
      <c r="O5950" t="str">
        <f>VLOOKUP(G5950,Translations!$M$2:$N$9,2,FALSE)</f>
        <v>[X2074] SARS-CoV-2 (RNA), Testcenter</v>
      </c>
      <c r="P5950" t="str">
        <f>VLOOKUP(F5950,Translations!$D$1:$F$13,2,FALSE)</f>
        <v>Ok</v>
      </c>
      <c r="Q5950" t="str">
        <f>VLOOKUP(F5950,Translations!$D$2:$G$13,4,FALSE)</f>
        <v>01 - Aktiv, bopæl i DK</v>
      </c>
      <c r="R5950" t="str">
        <f>VLOOKUP(H5950,Translations!$P$2:$Q$10,2,FALSE)</f>
        <v>1 - Selvstændigt sikret - med lægevalg</v>
      </c>
      <c r="S5950" t="str">
        <f>VLOOKUP(F5950,Translations!$D$2:$F$13,3,FALSE)</f>
        <v>Ja</v>
      </c>
    </row>
    <row r="5951" spans="1:19" x14ac:dyDescent="0.2">
      <c r="A5951" s="3">
        <v>43982</v>
      </c>
      <c r="B5951" t="s">
        <v>463</v>
      </c>
      <c r="C5951" t="s">
        <v>464</v>
      </c>
      <c r="D5951">
        <v>259</v>
      </c>
      <c r="E5951">
        <v>1085</v>
      </c>
      <c r="F5951" t="str">
        <f t="shared" si="191"/>
        <v>01</v>
      </c>
      <c r="G5951" t="s">
        <v>512</v>
      </c>
      <c r="H5951">
        <v>1</v>
      </c>
      <c r="I5951" t="s">
        <v>5</v>
      </c>
      <c r="J5951" t="s">
        <v>5</v>
      </c>
      <c r="K5951" t="s">
        <v>6</v>
      </c>
      <c r="L5951">
        <v>35</v>
      </c>
      <c r="M5951" t="str">
        <f>VLOOKUP(E5951,Translations!$A$1:$B$7,2,FALSE)</f>
        <v>Sjælland</v>
      </c>
      <c r="N5951" t="str">
        <f>VLOOKUP(D5951,Translations!$I$2:$K$101,2,FALSE)</f>
        <v>Køge</v>
      </c>
      <c r="O5951" t="str">
        <f>VLOOKUP(G5951,Translations!$M$2:$N$9,2,FALSE)</f>
        <v>[X2074] SARS-CoV-2 (RNA), Testcenter</v>
      </c>
      <c r="P5951" t="str">
        <f>VLOOKUP(F5951,Translations!$D$1:$F$13,2,FALSE)</f>
        <v>Ok</v>
      </c>
      <c r="Q5951" t="str">
        <f>VLOOKUP(F5951,Translations!$D$2:$G$13,4,FALSE)</f>
        <v>01 - Aktiv, bopæl i DK</v>
      </c>
      <c r="R5951" t="str">
        <f>VLOOKUP(H5951,Translations!$P$2:$Q$10,2,FALSE)</f>
        <v>1 - Selvstændigt sikret - med lægevalg</v>
      </c>
      <c r="S5951" t="str">
        <f>VLOOKUP(F5951,Translations!$D$2:$F$13,3,FALSE)</f>
        <v>Ja</v>
      </c>
    </row>
    <row r="5952" spans="1:19" x14ac:dyDescent="0.2">
      <c r="A5952" s="3">
        <v>43982</v>
      </c>
      <c r="B5952" t="s">
        <v>463</v>
      </c>
      <c r="C5952" t="s">
        <v>464</v>
      </c>
      <c r="D5952">
        <v>260</v>
      </c>
      <c r="E5952">
        <v>1084</v>
      </c>
      <c r="F5952" t="str">
        <f t="shared" si="191"/>
        <v>01</v>
      </c>
      <c r="G5952" t="s">
        <v>512</v>
      </c>
      <c r="H5952">
        <v>1</v>
      </c>
      <c r="I5952" t="s">
        <v>5</v>
      </c>
      <c r="J5952" t="s">
        <v>5</v>
      </c>
      <c r="K5952" t="s">
        <v>6</v>
      </c>
      <c r="L5952">
        <v>8</v>
      </c>
      <c r="M5952" t="str">
        <f>VLOOKUP(E5952,Translations!$A$1:$B$7,2,FALSE)</f>
        <v>Hovedstaden</v>
      </c>
      <c r="N5952" t="str">
        <f>VLOOKUP(D5952,Translations!$I$2:$K$101,2,FALSE)</f>
        <v>Halsnæs</v>
      </c>
      <c r="O5952" t="str">
        <f>VLOOKUP(G5952,Translations!$M$2:$N$9,2,FALSE)</f>
        <v>[X2074] SARS-CoV-2 (RNA), Testcenter</v>
      </c>
      <c r="P5952" t="str">
        <f>VLOOKUP(F5952,Translations!$D$1:$F$13,2,FALSE)</f>
        <v>Ok</v>
      </c>
      <c r="Q5952" t="str">
        <f>VLOOKUP(F5952,Translations!$D$2:$G$13,4,FALSE)</f>
        <v>01 - Aktiv, bopæl i DK</v>
      </c>
      <c r="R5952" t="str">
        <f>VLOOKUP(H5952,Translations!$P$2:$Q$10,2,FALSE)</f>
        <v>1 - Selvstændigt sikret - med lægevalg</v>
      </c>
      <c r="S5952" t="str">
        <f>VLOOKUP(F5952,Translations!$D$2:$F$13,3,FALSE)</f>
        <v>Ja</v>
      </c>
    </row>
    <row r="5953" spans="1:19" x14ac:dyDescent="0.2">
      <c r="A5953" s="3">
        <v>43982</v>
      </c>
      <c r="B5953" t="s">
        <v>463</v>
      </c>
      <c r="C5953" t="s">
        <v>464</v>
      </c>
      <c r="D5953">
        <v>265</v>
      </c>
      <c r="E5953">
        <v>1085</v>
      </c>
      <c r="F5953" t="str">
        <f t="shared" si="191"/>
        <v>01</v>
      </c>
      <c r="G5953" t="s">
        <v>512</v>
      </c>
      <c r="H5953">
        <v>1</v>
      </c>
      <c r="I5953" t="s">
        <v>5</v>
      </c>
      <c r="J5953" t="s">
        <v>5</v>
      </c>
      <c r="K5953" t="s">
        <v>6</v>
      </c>
      <c r="L5953">
        <v>42</v>
      </c>
      <c r="M5953" t="str">
        <f>VLOOKUP(E5953,Translations!$A$1:$B$7,2,FALSE)</f>
        <v>Sjælland</v>
      </c>
      <c r="N5953" t="str">
        <f>VLOOKUP(D5953,Translations!$I$2:$K$101,2,FALSE)</f>
        <v>Roskilde</v>
      </c>
      <c r="O5953" t="str">
        <f>VLOOKUP(G5953,Translations!$M$2:$N$9,2,FALSE)</f>
        <v>[X2074] SARS-CoV-2 (RNA), Testcenter</v>
      </c>
      <c r="P5953" t="str">
        <f>VLOOKUP(F5953,Translations!$D$1:$F$13,2,FALSE)</f>
        <v>Ok</v>
      </c>
      <c r="Q5953" t="str">
        <f>VLOOKUP(F5953,Translations!$D$2:$G$13,4,FALSE)</f>
        <v>01 - Aktiv, bopæl i DK</v>
      </c>
      <c r="R5953" t="str">
        <f>VLOOKUP(H5953,Translations!$P$2:$Q$10,2,FALSE)</f>
        <v>1 - Selvstændigt sikret - med lægevalg</v>
      </c>
      <c r="S5953" t="str">
        <f>VLOOKUP(F5953,Translations!$D$2:$F$13,3,FALSE)</f>
        <v>Ja</v>
      </c>
    </row>
    <row r="5954" spans="1:19" x14ac:dyDescent="0.2">
      <c r="A5954" s="3">
        <v>43982</v>
      </c>
      <c r="B5954" t="s">
        <v>463</v>
      </c>
      <c r="C5954" t="s">
        <v>464</v>
      </c>
      <c r="D5954">
        <v>269</v>
      </c>
      <c r="E5954">
        <v>1085</v>
      </c>
      <c r="F5954" t="str">
        <f t="shared" si="191"/>
        <v>01</v>
      </c>
      <c r="G5954" t="s">
        <v>512</v>
      </c>
      <c r="H5954">
        <v>1</v>
      </c>
      <c r="I5954" t="s">
        <v>5</v>
      </c>
      <c r="J5954" t="s">
        <v>5</v>
      </c>
      <c r="K5954" t="s">
        <v>6</v>
      </c>
      <c r="L5954">
        <v>17</v>
      </c>
      <c r="M5954" t="str">
        <f>VLOOKUP(E5954,Translations!$A$1:$B$7,2,FALSE)</f>
        <v>Sjælland</v>
      </c>
      <c r="N5954" t="str">
        <f>VLOOKUP(D5954,Translations!$I$2:$K$101,2,FALSE)</f>
        <v>Solrød</v>
      </c>
      <c r="O5954" t="str">
        <f>VLOOKUP(G5954,Translations!$M$2:$N$9,2,FALSE)</f>
        <v>[X2074] SARS-CoV-2 (RNA), Testcenter</v>
      </c>
      <c r="P5954" t="str">
        <f>VLOOKUP(F5954,Translations!$D$1:$F$13,2,FALSE)</f>
        <v>Ok</v>
      </c>
      <c r="Q5954" t="str">
        <f>VLOOKUP(F5954,Translations!$D$2:$G$13,4,FALSE)</f>
        <v>01 - Aktiv, bopæl i DK</v>
      </c>
      <c r="R5954" t="str">
        <f>VLOOKUP(H5954,Translations!$P$2:$Q$10,2,FALSE)</f>
        <v>1 - Selvstændigt sikret - med lægevalg</v>
      </c>
      <c r="S5954" t="str">
        <f>VLOOKUP(F5954,Translations!$D$2:$F$13,3,FALSE)</f>
        <v>Ja</v>
      </c>
    </row>
    <row r="5955" spans="1:19" x14ac:dyDescent="0.2">
      <c r="A5955" s="3">
        <v>43982</v>
      </c>
      <c r="B5955" t="s">
        <v>463</v>
      </c>
      <c r="C5955" t="s">
        <v>464</v>
      </c>
      <c r="D5955">
        <v>270</v>
      </c>
      <c r="E5955">
        <v>1084</v>
      </c>
      <c r="F5955" t="str">
        <f t="shared" si="191"/>
        <v>01</v>
      </c>
      <c r="G5955" t="s">
        <v>512</v>
      </c>
      <c r="H5955">
        <v>1</v>
      </c>
      <c r="I5955" t="s">
        <v>5</v>
      </c>
      <c r="J5955" t="s">
        <v>5</v>
      </c>
      <c r="K5955" t="s">
        <v>6</v>
      </c>
      <c r="L5955">
        <v>13</v>
      </c>
      <c r="M5955" t="str">
        <f>VLOOKUP(E5955,Translations!$A$1:$B$7,2,FALSE)</f>
        <v>Hovedstaden</v>
      </c>
      <c r="N5955" t="str">
        <f>VLOOKUP(D5955,Translations!$I$2:$K$101,2,FALSE)</f>
        <v>Gribskov</v>
      </c>
      <c r="O5955" t="str">
        <f>VLOOKUP(G5955,Translations!$M$2:$N$9,2,FALSE)</f>
        <v>[X2074] SARS-CoV-2 (RNA), Testcenter</v>
      </c>
      <c r="P5955" t="str">
        <f>VLOOKUP(F5955,Translations!$D$1:$F$13,2,FALSE)</f>
        <v>Ok</v>
      </c>
      <c r="Q5955" t="str">
        <f>VLOOKUP(F5955,Translations!$D$2:$G$13,4,FALSE)</f>
        <v>01 - Aktiv, bopæl i DK</v>
      </c>
      <c r="R5955" t="str">
        <f>VLOOKUP(H5955,Translations!$P$2:$Q$10,2,FALSE)</f>
        <v>1 - Selvstændigt sikret - med lægevalg</v>
      </c>
      <c r="S5955" t="str">
        <f>VLOOKUP(F5955,Translations!$D$2:$F$13,3,FALSE)</f>
        <v>Ja</v>
      </c>
    </row>
    <row r="5956" spans="1:19" x14ac:dyDescent="0.2">
      <c r="A5956" s="3">
        <v>43982</v>
      </c>
      <c r="B5956" t="s">
        <v>463</v>
      </c>
      <c r="C5956" t="s">
        <v>464</v>
      </c>
      <c r="D5956">
        <v>320</v>
      </c>
      <c r="E5956">
        <v>1085</v>
      </c>
      <c r="F5956" t="str">
        <f t="shared" si="191"/>
        <v>01</v>
      </c>
      <c r="G5956" t="s">
        <v>512</v>
      </c>
      <c r="H5956">
        <v>1</v>
      </c>
      <c r="I5956" t="s">
        <v>5</v>
      </c>
      <c r="J5956" t="s">
        <v>5</v>
      </c>
      <c r="K5956" t="s">
        <v>6</v>
      </c>
      <c r="L5956">
        <v>24</v>
      </c>
      <c r="M5956" t="str">
        <f>VLOOKUP(E5956,Translations!$A$1:$B$7,2,FALSE)</f>
        <v>Sjælland</v>
      </c>
      <c r="N5956" t="str">
        <f>VLOOKUP(D5956,Translations!$I$2:$K$101,2,FALSE)</f>
        <v>Faxe</v>
      </c>
      <c r="O5956" t="str">
        <f>VLOOKUP(G5956,Translations!$M$2:$N$9,2,FALSE)</f>
        <v>[X2074] SARS-CoV-2 (RNA), Testcenter</v>
      </c>
      <c r="P5956" t="str">
        <f>VLOOKUP(F5956,Translations!$D$1:$F$13,2,FALSE)</f>
        <v>Ok</v>
      </c>
      <c r="Q5956" t="str">
        <f>VLOOKUP(F5956,Translations!$D$2:$G$13,4,FALSE)</f>
        <v>01 - Aktiv, bopæl i DK</v>
      </c>
      <c r="R5956" t="str">
        <f>VLOOKUP(H5956,Translations!$P$2:$Q$10,2,FALSE)</f>
        <v>1 - Selvstændigt sikret - med lægevalg</v>
      </c>
      <c r="S5956" t="str">
        <f>VLOOKUP(F5956,Translations!$D$2:$F$13,3,FALSE)</f>
        <v>Ja</v>
      </c>
    </row>
    <row r="5957" spans="1:19" x14ac:dyDescent="0.2">
      <c r="A5957" s="3">
        <v>43982</v>
      </c>
      <c r="B5957" t="s">
        <v>463</v>
      </c>
      <c r="C5957" t="s">
        <v>464</v>
      </c>
      <c r="D5957">
        <v>329</v>
      </c>
      <c r="E5957">
        <v>1085</v>
      </c>
      <c r="F5957" t="str">
        <f t="shared" si="191"/>
        <v>01</v>
      </c>
      <c r="G5957" t="s">
        <v>512</v>
      </c>
      <c r="H5957">
        <v>1</v>
      </c>
      <c r="I5957" t="s">
        <v>5</v>
      </c>
      <c r="J5957" t="s">
        <v>5</v>
      </c>
      <c r="K5957" t="s">
        <v>6</v>
      </c>
      <c r="L5957">
        <v>15</v>
      </c>
      <c r="M5957" t="str">
        <f>VLOOKUP(E5957,Translations!$A$1:$B$7,2,FALSE)</f>
        <v>Sjælland</v>
      </c>
      <c r="N5957" t="str">
        <f>VLOOKUP(D5957,Translations!$I$2:$K$101,2,FALSE)</f>
        <v>Ringsted</v>
      </c>
      <c r="O5957" t="str">
        <f>VLOOKUP(G5957,Translations!$M$2:$N$9,2,FALSE)</f>
        <v>[X2074] SARS-CoV-2 (RNA), Testcenter</v>
      </c>
      <c r="P5957" t="str">
        <f>VLOOKUP(F5957,Translations!$D$1:$F$13,2,FALSE)</f>
        <v>Ok</v>
      </c>
      <c r="Q5957" t="str">
        <f>VLOOKUP(F5957,Translations!$D$2:$G$13,4,FALSE)</f>
        <v>01 - Aktiv, bopæl i DK</v>
      </c>
      <c r="R5957" t="str">
        <f>VLOOKUP(H5957,Translations!$P$2:$Q$10,2,FALSE)</f>
        <v>1 - Selvstændigt sikret - med lægevalg</v>
      </c>
      <c r="S5957" t="str">
        <f>VLOOKUP(F5957,Translations!$D$2:$F$13,3,FALSE)</f>
        <v>Ja</v>
      </c>
    </row>
    <row r="5958" spans="1:19" x14ac:dyDescent="0.2">
      <c r="A5958" s="3">
        <v>43982</v>
      </c>
      <c r="B5958" t="s">
        <v>463</v>
      </c>
      <c r="C5958" t="s">
        <v>464</v>
      </c>
      <c r="D5958">
        <v>330</v>
      </c>
      <c r="E5958">
        <v>1085</v>
      </c>
      <c r="F5958" t="str">
        <f t="shared" si="191"/>
        <v>01</v>
      </c>
      <c r="G5958" t="s">
        <v>512</v>
      </c>
      <c r="H5958">
        <v>1</v>
      </c>
      <c r="I5958" t="s">
        <v>5</v>
      </c>
      <c r="J5958" t="s">
        <v>5</v>
      </c>
      <c r="K5958" t="s">
        <v>6</v>
      </c>
      <c r="L5958">
        <v>61</v>
      </c>
      <c r="M5958" t="str">
        <f>VLOOKUP(E5958,Translations!$A$1:$B$7,2,FALSE)</f>
        <v>Sjælland</v>
      </c>
      <c r="N5958" t="str">
        <f>VLOOKUP(D5958,Translations!$I$2:$K$101,2,FALSE)</f>
        <v>Slagelse</v>
      </c>
      <c r="O5958" t="str">
        <f>VLOOKUP(G5958,Translations!$M$2:$N$9,2,FALSE)</f>
        <v>[X2074] SARS-CoV-2 (RNA), Testcenter</v>
      </c>
      <c r="P5958" t="str">
        <f>VLOOKUP(F5958,Translations!$D$1:$F$13,2,FALSE)</f>
        <v>Ok</v>
      </c>
      <c r="Q5958" t="str">
        <f>VLOOKUP(F5958,Translations!$D$2:$G$13,4,FALSE)</f>
        <v>01 - Aktiv, bopæl i DK</v>
      </c>
      <c r="R5958" t="str">
        <f>VLOOKUP(H5958,Translations!$P$2:$Q$10,2,FALSE)</f>
        <v>1 - Selvstændigt sikret - med lægevalg</v>
      </c>
      <c r="S5958" t="str">
        <f>VLOOKUP(F5958,Translations!$D$2:$F$13,3,FALSE)</f>
        <v>Ja</v>
      </c>
    </row>
    <row r="5959" spans="1:19" x14ac:dyDescent="0.2">
      <c r="A5959" s="3">
        <v>43982</v>
      </c>
      <c r="B5959" t="s">
        <v>463</v>
      </c>
      <c r="C5959" t="s">
        <v>464</v>
      </c>
      <c r="D5959">
        <v>340</v>
      </c>
      <c r="E5959">
        <v>1085</v>
      </c>
      <c r="F5959" t="str">
        <f t="shared" si="191"/>
        <v>01</v>
      </c>
      <c r="G5959" t="s">
        <v>512</v>
      </c>
      <c r="H5959">
        <v>1</v>
      </c>
      <c r="I5959" t="s">
        <v>5</v>
      </c>
      <c r="J5959" t="s">
        <v>5</v>
      </c>
      <c r="K5959" t="s">
        <v>6</v>
      </c>
      <c r="L5959">
        <v>25</v>
      </c>
      <c r="M5959" t="str">
        <f>VLOOKUP(E5959,Translations!$A$1:$B$7,2,FALSE)</f>
        <v>Sjælland</v>
      </c>
      <c r="N5959" t="str">
        <f>VLOOKUP(D5959,Translations!$I$2:$K$101,2,FALSE)</f>
        <v>Sorø</v>
      </c>
      <c r="O5959" t="str">
        <f>VLOOKUP(G5959,Translations!$M$2:$N$9,2,FALSE)</f>
        <v>[X2074] SARS-CoV-2 (RNA), Testcenter</v>
      </c>
      <c r="P5959" t="str">
        <f>VLOOKUP(F5959,Translations!$D$1:$F$13,2,FALSE)</f>
        <v>Ok</v>
      </c>
      <c r="Q5959" t="str">
        <f>VLOOKUP(F5959,Translations!$D$2:$G$13,4,FALSE)</f>
        <v>01 - Aktiv, bopæl i DK</v>
      </c>
      <c r="R5959" t="str">
        <f>VLOOKUP(H5959,Translations!$P$2:$Q$10,2,FALSE)</f>
        <v>1 - Selvstændigt sikret - med lægevalg</v>
      </c>
      <c r="S5959" t="str">
        <f>VLOOKUP(F5959,Translations!$D$2:$F$13,3,FALSE)</f>
        <v>Ja</v>
      </c>
    </row>
    <row r="5960" spans="1:19" x14ac:dyDescent="0.2">
      <c r="A5960" s="3">
        <v>43982</v>
      </c>
      <c r="B5960" t="s">
        <v>463</v>
      </c>
      <c r="C5960" t="s">
        <v>464</v>
      </c>
      <c r="D5960">
        <v>350</v>
      </c>
      <c r="E5960">
        <v>1085</v>
      </c>
      <c r="F5960" t="str">
        <f t="shared" si="191"/>
        <v>01</v>
      </c>
      <c r="G5960" t="s">
        <v>512</v>
      </c>
      <c r="H5960">
        <v>1</v>
      </c>
      <c r="I5960" t="s">
        <v>5</v>
      </c>
      <c r="J5960" t="s">
        <v>5</v>
      </c>
      <c r="K5960" t="s">
        <v>6</v>
      </c>
      <c r="L5960">
        <v>10</v>
      </c>
      <c r="M5960" t="str">
        <f>VLOOKUP(E5960,Translations!$A$1:$B$7,2,FALSE)</f>
        <v>Sjælland</v>
      </c>
      <c r="N5960" t="str">
        <f>VLOOKUP(D5960,Translations!$I$2:$K$101,2,FALSE)</f>
        <v>Lejre</v>
      </c>
      <c r="O5960" t="str">
        <f>VLOOKUP(G5960,Translations!$M$2:$N$9,2,FALSE)</f>
        <v>[X2074] SARS-CoV-2 (RNA), Testcenter</v>
      </c>
      <c r="P5960" t="str">
        <f>VLOOKUP(F5960,Translations!$D$1:$F$13,2,FALSE)</f>
        <v>Ok</v>
      </c>
      <c r="Q5960" t="str">
        <f>VLOOKUP(F5960,Translations!$D$2:$G$13,4,FALSE)</f>
        <v>01 - Aktiv, bopæl i DK</v>
      </c>
      <c r="R5960" t="str">
        <f>VLOOKUP(H5960,Translations!$P$2:$Q$10,2,FALSE)</f>
        <v>1 - Selvstændigt sikret - med lægevalg</v>
      </c>
      <c r="S5960" t="str">
        <f>VLOOKUP(F5960,Translations!$D$2:$F$13,3,FALSE)</f>
        <v>Ja</v>
      </c>
    </row>
    <row r="5961" spans="1:19" x14ac:dyDescent="0.2">
      <c r="A5961" s="3">
        <v>43982</v>
      </c>
      <c r="B5961" t="s">
        <v>463</v>
      </c>
      <c r="C5961" t="s">
        <v>464</v>
      </c>
      <c r="D5961">
        <v>370</v>
      </c>
      <c r="E5961">
        <v>1085</v>
      </c>
      <c r="F5961" t="str">
        <f t="shared" ref="F5961:F5992" si="192">"01"</f>
        <v>01</v>
      </c>
      <c r="G5961" t="s">
        <v>512</v>
      </c>
      <c r="H5961">
        <v>1</v>
      </c>
      <c r="I5961" t="s">
        <v>5</v>
      </c>
      <c r="J5961" t="s">
        <v>5</v>
      </c>
      <c r="K5961" t="s">
        <v>6</v>
      </c>
      <c r="L5961">
        <v>60</v>
      </c>
      <c r="M5961" t="str">
        <f>VLOOKUP(E5961,Translations!$A$1:$B$7,2,FALSE)</f>
        <v>Sjælland</v>
      </c>
      <c r="N5961" t="str">
        <f>VLOOKUP(D5961,Translations!$I$2:$K$101,2,FALSE)</f>
        <v>Næstved</v>
      </c>
      <c r="O5961" t="str">
        <f>VLOOKUP(G5961,Translations!$M$2:$N$9,2,FALSE)</f>
        <v>[X2074] SARS-CoV-2 (RNA), Testcenter</v>
      </c>
      <c r="P5961" t="str">
        <f>VLOOKUP(F5961,Translations!$D$1:$F$13,2,FALSE)</f>
        <v>Ok</v>
      </c>
      <c r="Q5961" t="str">
        <f>VLOOKUP(F5961,Translations!$D$2:$G$13,4,FALSE)</f>
        <v>01 - Aktiv, bopæl i DK</v>
      </c>
      <c r="R5961" t="str">
        <f>VLOOKUP(H5961,Translations!$P$2:$Q$10,2,FALSE)</f>
        <v>1 - Selvstændigt sikret - med lægevalg</v>
      </c>
      <c r="S5961" t="str">
        <f>VLOOKUP(F5961,Translations!$D$2:$F$13,3,FALSE)</f>
        <v>Ja</v>
      </c>
    </row>
    <row r="5962" spans="1:19" x14ac:dyDescent="0.2">
      <c r="A5962" s="3">
        <v>43982</v>
      </c>
      <c r="B5962" t="s">
        <v>463</v>
      </c>
      <c r="C5962" t="s">
        <v>464</v>
      </c>
      <c r="D5962">
        <v>376</v>
      </c>
      <c r="E5962">
        <v>1085</v>
      </c>
      <c r="F5962" t="str">
        <f t="shared" si="192"/>
        <v>01</v>
      </c>
      <c r="G5962" t="s">
        <v>512</v>
      </c>
      <c r="H5962">
        <v>1</v>
      </c>
      <c r="I5962" t="s">
        <v>5</v>
      </c>
      <c r="J5962" t="s">
        <v>5</v>
      </c>
      <c r="K5962" t="s">
        <v>6</v>
      </c>
      <c r="L5962">
        <v>1</v>
      </c>
      <c r="M5962" t="str">
        <f>VLOOKUP(E5962,Translations!$A$1:$B$7,2,FALSE)</f>
        <v>Sjælland</v>
      </c>
      <c r="N5962" t="str">
        <f>VLOOKUP(D5962,Translations!$I$2:$K$101,2,FALSE)</f>
        <v>Guldborgsund</v>
      </c>
      <c r="O5962" t="str">
        <f>VLOOKUP(G5962,Translations!$M$2:$N$9,2,FALSE)</f>
        <v>[X2074] SARS-CoV-2 (RNA), Testcenter</v>
      </c>
      <c r="P5962" t="str">
        <f>VLOOKUP(F5962,Translations!$D$1:$F$13,2,FALSE)</f>
        <v>Ok</v>
      </c>
      <c r="Q5962" t="str">
        <f>VLOOKUP(F5962,Translations!$D$2:$G$13,4,FALSE)</f>
        <v>01 - Aktiv, bopæl i DK</v>
      </c>
      <c r="R5962" t="str">
        <f>VLOOKUP(H5962,Translations!$P$2:$Q$10,2,FALSE)</f>
        <v>1 - Selvstændigt sikret - med lægevalg</v>
      </c>
      <c r="S5962" t="str">
        <f>VLOOKUP(F5962,Translations!$D$2:$F$13,3,FALSE)</f>
        <v>Ja</v>
      </c>
    </row>
    <row r="5963" spans="1:19" x14ac:dyDescent="0.2">
      <c r="A5963" s="3">
        <v>43982</v>
      </c>
      <c r="B5963" t="s">
        <v>463</v>
      </c>
      <c r="C5963" t="s">
        <v>464</v>
      </c>
      <c r="D5963">
        <v>390</v>
      </c>
      <c r="E5963">
        <v>1085</v>
      </c>
      <c r="F5963" t="str">
        <f t="shared" si="192"/>
        <v>01</v>
      </c>
      <c r="G5963" t="s">
        <v>512</v>
      </c>
      <c r="H5963">
        <v>1</v>
      </c>
      <c r="I5963" t="s">
        <v>5</v>
      </c>
      <c r="J5963" t="s">
        <v>5</v>
      </c>
      <c r="K5963" t="s">
        <v>6</v>
      </c>
      <c r="L5963">
        <v>21</v>
      </c>
      <c r="M5963" t="str">
        <f>VLOOKUP(E5963,Translations!$A$1:$B$7,2,FALSE)</f>
        <v>Sjælland</v>
      </c>
      <c r="N5963" t="str">
        <f>VLOOKUP(D5963,Translations!$I$2:$K$101,2,FALSE)</f>
        <v>Vordingborg</v>
      </c>
      <c r="O5963" t="str">
        <f>VLOOKUP(G5963,Translations!$M$2:$N$9,2,FALSE)</f>
        <v>[X2074] SARS-CoV-2 (RNA), Testcenter</v>
      </c>
      <c r="P5963" t="str">
        <f>VLOOKUP(F5963,Translations!$D$1:$F$13,2,FALSE)</f>
        <v>Ok</v>
      </c>
      <c r="Q5963" t="str">
        <f>VLOOKUP(F5963,Translations!$D$2:$G$13,4,FALSE)</f>
        <v>01 - Aktiv, bopæl i DK</v>
      </c>
      <c r="R5963" t="str">
        <f>VLOOKUP(H5963,Translations!$P$2:$Q$10,2,FALSE)</f>
        <v>1 - Selvstændigt sikret - med lægevalg</v>
      </c>
      <c r="S5963" t="str">
        <f>VLOOKUP(F5963,Translations!$D$2:$F$13,3,FALSE)</f>
        <v>Ja</v>
      </c>
    </row>
    <row r="5964" spans="1:19" x14ac:dyDescent="0.2">
      <c r="A5964" s="3">
        <v>43982</v>
      </c>
      <c r="B5964" t="s">
        <v>463</v>
      </c>
      <c r="C5964" t="s">
        <v>464</v>
      </c>
      <c r="D5964">
        <v>400</v>
      </c>
      <c r="E5964">
        <v>1084</v>
      </c>
      <c r="F5964" t="str">
        <f t="shared" si="192"/>
        <v>01</v>
      </c>
      <c r="G5964" t="s">
        <v>512</v>
      </c>
      <c r="H5964">
        <v>1</v>
      </c>
      <c r="I5964" t="s">
        <v>5</v>
      </c>
      <c r="J5964" t="s">
        <v>5</v>
      </c>
      <c r="K5964" t="s">
        <v>6</v>
      </c>
      <c r="L5964">
        <v>8</v>
      </c>
      <c r="M5964" t="str">
        <f>VLOOKUP(E5964,Translations!$A$1:$B$7,2,FALSE)</f>
        <v>Hovedstaden</v>
      </c>
      <c r="N5964" t="str">
        <f>VLOOKUP(D5964,Translations!$I$2:$K$101,2,FALSE)</f>
        <v>Bornholm</v>
      </c>
      <c r="O5964" t="str">
        <f>VLOOKUP(G5964,Translations!$M$2:$N$9,2,FALSE)</f>
        <v>[X2074] SARS-CoV-2 (RNA), Testcenter</v>
      </c>
      <c r="P5964" t="str">
        <f>VLOOKUP(F5964,Translations!$D$1:$F$13,2,FALSE)</f>
        <v>Ok</v>
      </c>
      <c r="Q5964" t="str">
        <f>VLOOKUP(F5964,Translations!$D$2:$G$13,4,FALSE)</f>
        <v>01 - Aktiv, bopæl i DK</v>
      </c>
      <c r="R5964" t="str">
        <f>VLOOKUP(H5964,Translations!$P$2:$Q$10,2,FALSE)</f>
        <v>1 - Selvstændigt sikret - med lægevalg</v>
      </c>
      <c r="S5964" t="str">
        <f>VLOOKUP(F5964,Translations!$D$2:$F$13,3,FALSE)</f>
        <v>Ja</v>
      </c>
    </row>
    <row r="5965" spans="1:19" x14ac:dyDescent="0.2">
      <c r="A5965" s="3">
        <v>43982</v>
      </c>
      <c r="B5965" t="s">
        <v>463</v>
      </c>
      <c r="C5965" t="s">
        <v>464</v>
      </c>
      <c r="D5965">
        <v>420</v>
      </c>
      <c r="E5965">
        <v>1083</v>
      </c>
      <c r="F5965" t="str">
        <f t="shared" si="192"/>
        <v>01</v>
      </c>
      <c r="G5965" t="s">
        <v>512</v>
      </c>
      <c r="H5965">
        <v>1</v>
      </c>
      <c r="I5965" t="s">
        <v>5</v>
      </c>
      <c r="J5965" t="s">
        <v>5</v>
      </c>
      <c r="K5965" t="s">
        <v>6</v>
      </c>
      <c r="L5965">
        <v>11</v>
      </c>
      <c r="M5965" t="str">
        <f>VLOOKUP(E5965,Translations!$A$1:$B$7,2,FALSE)</f>
        <v>Syddanmark</v>
      </c>
      <c r="N5965" t="str">
        <f>VLOOKUP(D5965,Translations!$I$2:$K$101,2,FALSE)</f>
        <v>Assens</v>
      </c>
      <c r="O5965" t="str">
        <f>VLOOKUP(G5965,Translations!$M$2:$N$9,2,FALSE)</f>
        <v>[X2074] SARS-CoV-2 (RNA), Testcenter</v>
      </c>
      <c r="P5965" t="str">
        <f>VLOOKUP(F5965,Translations!$D$1:$F$13,2,FALSE)</f>
        <v>Ok</v>
      </c>
      <c r="Q5965" t="str">
        <f>VLOOKUP(F5965,Translations!$D$2:$G$13,4,FALSE)</f>
        <v>01 - Aktiv, bopæl i DK</v>
      </c>
      <c r="R5965" t="str">
        <f>VLOOKUP(H5965,Translations!$P$2:$Q$10,2,FALSE)</f>
        <v>1 - Selvstændigt sikret - med lægevalg</v>
      </c>
      <c r="S5965" t="str">
        <f>VLOOKUP(F5965,Translations!$D$2:$F$13,3,FALSE)</f>
        <v>Ja</v>
      </c>
    </row>
    <row r="5966" spans="1:19" x14ac:dyDescent="0.2">
      <c r="A5966" s="3">
        <v>43982</v>
      </c>
      <c r="B5966" t="s">
        <v>463</v>
      </c>
      <c r="C5966" t="s">
        <v>464</v>
      </c>
      <c r="D5966">
        <v>430</v>
      </c>
      <c r="E5966">
        <v>1083</v>
      </c>
      <c r="F5966" t="str">
        <f t="shared" si="192"/>
        <v>01</v>
      </c>
      <c r="G5966" t="s">
        <v>512</v>
      </c>
      <c r="H5966">
        <v>1</v>
      </c>
      <c r="I5966" t="s">
        <v>5</v>
      </c>
      <c r="J5966" t="s">
        <v>5</v>
      </c>
      <c r="K5966" t="s">
        <v>6</v>
      </c>
      <c r="L5966">
        <v>21</v>
      </c>
      <c r="M5966" t="str">
        <f>VLOOKUP(E5966,Translations!$A$1:$B$7,2,FALSE)</f>
        <v>Syddanmark</v>
      </c>
      <c r="N5966" t="str">
        <f>VLOOKUP(D5966,Translations!$I$2:$K$101,2,FALSE)</f>
        <v>Faaborg-Midtfyn</v>
      </c>
      <c r="O5966" t="str">
        <f>VLOOKUP(G5966,Translations!$M$2:$N$9,2,FALSE)</f>
        <v>[X2074] SARS-CoV-2 (RNA), Testcenter</v>
      </c>
      <c r="P5966" t="str">
        <f>VLOOKUP(F5966,Translations!$D$1:$F$13,2,FALSE)</f>
        <v>Ok</v>
      </c>
      <c r="Q5966" t="str">
        <f>VLOOKUP(F5966,Translations!$D$2:$G$13,4,FALSE)</f>
        <v>01 - Aktiv, bopæl i DK</v>
      </c>
      <c r="R5966" t="str">
        <f>VLOOKUP(H5966,Translations!$P$2:$Q$10,2,FALSE)</f>
        <v>1 - Selvstændigt sikret - med lægevalg</v>
      </c>
      <c r="S5966" t="str">
        <f>VLOOKUP(F5966,Translations!$D$2:$F$13,3,FALSE)</f>
        <v>Ja</v>
      </c>
    </row>
    <row r="5967" spans="1:19" x14ac:dyDescent="0.2">
      <c r="A5967" s="3">
        <v>43982</v>
      </c>
      <c r="B5967" t="s">
        <v>463</v>
      </c>
      <c r="C5967" t="s">
        <v>464</v>
      </c>
      <c r="D5967">
        <v>440</v>
      </c>
      <c r="E5967">
        <v>1083</v>
      </c>
      <c r="F5967" t="str">
        <f t="shared" si="192"/>
        <v>01</v>
      </c>
      <c r="G5967" t="s">
        <v>512</v>
      </c>
      <c r="H5967">
        <v>1</v>
      </c>
      <c r="I5967" t="s">
        <v>5</v>
      </c>
      <c r="J5967" t="s">
        <v>5</v>
      </c>
      <c r="K5967" t="s">
        <v>6</v>
      </c>
      <c r="L5967">
        <v>11</v>
      </c>
      <c r="M5967" t="str">
        <f>VLOOKUP(E5967,Translations!$A$1:$B$7,2,FALSE)</f>
        <v>Syddanmark</v>
      </c>
      <c r="N5967" t="str">
        <f>VLOOKUP(D5967,Translations!$I$2:$K$101,2,FALSE)</f>
        <v>Kerteminde</v>
      </c>
      <c r="O5967" t="str">
        <f>VLOOKUP(G5967,Translations!$M$2:$N$9,2,FALSE)</f>
        <v>[X2074] SARS-CoV-2 (RNA), Testcenter</v>
      </c>
      <c r="P5967" t="str">
        <f>VLOOKUP(F5967,Translations!$D$1:$F$13,2,FALSE)</f>
        <v>Ok</v>
      </c>
      <c r="Q5967" t="str">
        <f>VLOOKUP(F5967,Translations!$D$2:$G$13,4,FALSE)</f>
        <v>01 - Aktiv, bopæl i DK</v>
      </c>
      <c r="R5967" t="str">
        <f>VLOOKUP(H5967,Translations!$P$2:$Q$10,2,FALSE)</f>
        <v>1 - Selvstændigt sikret - med lægevalg</v>
      </c>
      <c r="S5967" t="str">
        <f>VLOOKUP(F5967,Translations!$D$2:$F$13,3,FALSE)</f>
        <v>Ja</v>
      </c>
    </row>
    <row r="5968" spans="1:19" x14ac:dyDescent="0.2">
      <c r="A5968" s="3">
        <v>43982</v>
      </c>
      <c r="B5968" t="s">
        <v>463</v>
      </c>
      <c r="C5968" t="s">
        <v>464</v>
      </c>
      <c r="D5968">
        <v>450</v>
      </c>
      <c r="E5968">
        <v>1083</v>
      </c>
      <c r="F5968" t="str">
        <f t="shared" si="192"/>
        <v>01</v>
      </c>
      <c r="G5968" t="s">
        <v>512</v>
      </c>
      <c r="H5968">
        <v>1</v>
      </c>
      <c r="I5968" t="s">
        <v>5</v>
      </c>
      <c r="J5968" t="s">
        <v>5</v>
      </c>
      <c r="K5968" t="s">
        <v>6</v>
      </c>
      <c r="L5968">
        <v>11</v>
      </c>
      <c r="M5968" t="str">
        <f>VLOOKUP(E5968,Translations!$A$1:$B$7,2,FALSE)</f>
        <v>Syddanmark</v>
      </c>
      <c r="N5968" t="str">
        <f>VLOOKUP(D5968,Translations!$I$2:$K$101,2,FALSE)</f>
        <v>Nyborg</v>
      </c>
      <c r="O5968" t="str">
        <f>VLOOKUP(G5968,Translations!$M$2:$N$9,2,FALSE)</f>
        <v>[X2074] SARS-CoV-2 (RNA), Testcenter</v>
      </c>
      <c r="P5968" t="str">
        <f>VLOOKUP(F5968,Translations!$D$1:$F$13,2,FALSE)</f>
        <v>Ok</v>
      </c>
      <c r="Q5968" t="str">
        <f>VLOOKUP(F5968,Translations!$D$2:$G$13,4,FALSE)</f>
        <v>01 - Aktiv, bopæl i DK</v>
      </c>
      <c r="R5968" t="str">
        <f>VLOOKUP(H5968,Translations!$P$2:$Q$10,2,FALSE)</f>
        <v>1 - Selvstændigt sikret - med lægevalg</v>
      </c>
      <c r="S5968" t="str">
        <f>VLOOKUP(F5968,Translations!$D$2:$F$13,3,FALSE)</f>
        <v>Ja</v>
      </c>
    </row>
    <row r="5969" spans="1:19" x14ac:dyDescent="0.2">
      <c r="A5969" s="3">
        <v>43982</v>
      </c>
      <c r="B5969" t="s">
        <v>463</v>
      </c>
      <c r="C5969" t="s">
        <v>464</v>
      </c>
      <c r="D5969">
        <v>461</v>
      </c>
      <c r="E5969">
        <v>1083</v>
      </c>
      <c r="F5969" t="str">
        <f t="shared" si="192"/>
        <v>01</v>
      </c>
      <c r="G5969" t="s">
        <v>512</v>
      </c>
      <c r="H5969">
        <v>1</v>
      </c>
      <c r="I5969" t="s">
        <v>5</v>
      </c>
      <c r="J5969" t="s">
        <v>5</v>
      </c>
      <c r="K5969" t="s">
        <v>6</v>
      </c>
      <c r="L5969">
        <v>71</v>
      </c>
      <c r="M5969" t="str">
        <f>VLOOKUP(E5969,Translations!$A$1:$B$7,2,FALSE)</f>
        <v>Syddanmark</v>
      </c>
      <c r="N5969" t="str">
        <f>VLOOKUP(D5969,Translations!$I$2:$K$101,2,FALSE)</f>
        <v>Odense</v>
      </c>
      <c r="O5969" t="str">
        <f>VLOOKUP(G5969,Translations!$M$2:$N$9,2,FALSE)</f>
        <v>[X2074] SARS-CoV-2 (RNA), Testcenter</v>
      </c>
      <c r="P5969" t="str">
        <f>VLOOKUP(F5969,Translations!$D$1:$F$13,2,FALSE)</f>
        <v>Ok</v>
      </c>
      <c r="Q5969" t="str">
        <f>VLOOKUP(F5969,Translations!$D$2:$G$13,4,FALSE)</f>
        <v>01 - Aktiv, bopæl i DK</v>
      </c>
      <c r="R5969" t="str">
        <f>VLOOKUP(H5969,Translations!$P$2:$Q$10,2,FALSE)</f>
        <v>1 - Selvstændigt sikret - med lægevalg</v>
      </c>
      <c r="S5969" t="str">
        <f>VLOOKUP(F5969,Translations!$D$2:$F$13,3,FALSE)</f>
        <v>Ja</v>
      </c>
    </row>
    <row r="5970" spans="1:19" x14ac:dyDescent="0.2">
      <c r="A5970" s="3">
        <v>43982</v>
      </c>
      <c r="B5970" t="s">
        <v>463</v>
      </c>
      <c r="C5970" t="s">
        <v>464</v>
      </c>
      <c r="D5970">
        <v>480</v>
      </c>
      <c r="E5970">
        <v>1083</v>
      </c>
      <c r="F5970" t="str">
        <f t="shared" si="192"/>
        <v>01</v>
      </c>
      <c r="G5970" t="s">
        <v>512</v>
      </c>
      <c r="H5970">
        <v>1</v>
      </c>
      <c r="I5970" t="s">
        <v>5</v>
      </c>
      <c r="J5970" t="s">
        <v>5</v>
      </c>
      <c r="K5970" t="s">
        <v>6</v>
      </c>
      <c r="L5970">
        <v>14</v>
      </c>
      <c r="M5970" t="str">
        <f>VLOOKUP(E5970,Translations!$A$1:$B$7,2,FALSE)</f>
        <v>Syddanmark</v>
      </c>
      <c r="N5970" t="str">
        <f>VLOOKUP(D5970,Translations!$I$2:$K$101,2,FALSE)</f>
        <v>Nordfyns</v>
      </c>
      <c r="O5970" t="str">
        <f>VLOOKUP(G5970,Translations!$M$2:$N$9,2,FALSE)</f>
        <v>[X2074] SARS-CoV-2 (RNA), Testcenter</v>
      </c>
      <c r="P5970" t="str">
        <f>VLOOKUP(F5970,Translations!$D$1:$F$13,2,FALSE)</f>
        <v>Ok</v>
      </c>
      <c r="Q5970" t="str">
        <f>VLOOKUP(F5970,Translations!$D$2:$G$13,4,FALSE)</f>
        <v>01 - Aktiv, bopæl i DK</v>
      </c>
      <c r="R5970" t="str">
        <f>VLOOKUP(H5970,Translations!$P$2:$Q$10,2,FALSE)</f>
        <v>1 - Selvstændigt sikret - med lægevalg</v>
      </c>
      <c r="S5970" t="str">
        <f>VLOOKUP(F5970,Translations!$D$2:$F$13,3,FALSE)</f>
        <v>Ja</v>
      </c>
    </row>
    <row r="5971" spans="1:19" x14ac:dyDescent="0.2">
      <c r="A5971" s="3">
        <v>43982</v>
      </c>
      <c r="B5971" t="s">
        <v>463</v>
      </c>
      <c r="C5971" t="s">
        <v>464</v>
      </c>
      <c r="D5971">
        <v>510</v>
      </c>
      <c r="E5971">
        <v>1083</v>
      </c>
      <c r="F5971" t="str">
        <f t="shared" si="192"/>
        <v>01</v>
      </c>
      <c r="G5971" t="s">
        <v>512</v>
      </c>
      <c r="H5971">
        <v>1</v>
      </c>
      <c r="I5971" t="s">
        <v>5</v>
      </c>
      <c r="J5971" t="s">
        <v>5</v>
      </c>
      <c r="K5971" t="s">
        <v>6</v>
      </c>
      <c r="L5971">
        <v>25</v>
      </c>
      <c r="M5971" t="str">
        <f>VLOOKUP(E5971,Translations!$A$1:$B$7,2,FALSE)</f>
        <v>Syddanmark</v>
      </c>
      <c r="N5971" t="str">
        <f>VLOOKUP(D5971,Translations!$I$2:$K$101,2,FALSE)</f>
        <v>Haderslev</v>
      </c>
      <c r="O5971" t="str">
        <f>VLOOKUP(G5971,Translations!$M$2:$N$9,2,FALSE)</f>
        <v>[X2074] SARS-CoV-2 (RNA), Testcenter</v>
      </c>
      <c r="P5971" t="str">
        <f>VLOOKUP(F5971,Translations!$D$1:$F$13,2,FALSE)</f>
        <v>Ok</v>
      </c>
      <c r="Q5971" t="str">
        <f>VLOOKUP(F5971,Translations!$D$2:$G$13,4,FALSE)</f>
        <v>01 - Aktiv, bopæl i DK</v>
      </c>
      <c r="R5971" t="str">
        <f>VLOOKUP(H5971,Translations!$P$2:$Q$10,2,FALSE)</f>
        <v>1 - Selvstændigt sikret - med lægevalg</v>
      </c>
      <c r="S5971" t="str">
        <f>VLOOKUP(F5971,Translations!$D$2:$F$13,3,FALSE)</f>
        <v>Ja</v>
      </c>
    </row>
    <row r="5972" spans="1:19" x14ac:dyDescent="0.2">
      <c r="A5972" s="3">
        <v>43982</v>
      </c>
      <c r="B5972" t="s">
        <v>463</v>
      </c>
      <c r="C5972" t="s">
        <v>464</v>
      </c>
      <c r="D5972">
        <v>550</v>
      </c>
      <c r="E5972">
        <v>1083</v>
      </c>
      <c r="F5972" t="str">
        <f t="shared" si="192"/>
        <v>01</v>
      </c>
      <c r="G5972" t="s">
        <v>512</v>
      </c>
      <c r="H5972">
        <v>1</v>
      </c>
      <c r="I5972" t="s">
        <v>5</v>
      </c>
      <c r="J5972" t="s">
        <v>5</v>
      </c>
      <c r="K5972" t="s">
        <v>6</v>
      </c>
      <c r="L5972">
        <v>18</v>
      </c>
      <c r="M5972" t="str">
        <f>VLOOKUP(E5972,Translations!$A$1:$B$7,2,FALSE)</f>
        <v>Syddanmark</v>
      </c>
      <c r="N5972" t="str">
        <f>VLOOKUP(D5972,Translations!$I$2:$K$101,2,FALSE)</f>
        <v>Tønder</v>
      </c>
      <c r="O5972" t="str">
        <f>VLOOKUP(G5972,Translations!$M$2:$N$9,2,FALSE)</f>
        <v>[X2074] SARS-CoV-2 (RNA), Testcenter</v>
      </c>
      <c r="P5972" t="str">
        <f>VLOOKUP(F5972,Translations!$D$1:$F$13,2,FALSE)</f>
        <v>Ok</v>
      </c>
      <c r="Q5972" t="str">
        <f>VLOOKUP(F5972,Translations!$D$2:$G$13,4,FALSE)</f>
        <v>01 - Aktiv, bopæl i DK</v>
      </c>
      <c r="R5972" t="str">
        <f>VLOOKUP(H5972,Translations!$P$2:$Q$10,2,FALSE)</f>
        <v>1 - Selvstændigt sikret - med lægevalg</v>
      </c>
      <c r="S5972" t="str">
        <f>VLOOKUP(F5972,Translations!$D$2:$F$13,3,FALSE)</f>
        <v>Ja</v>
      </c>
    </row>
    <row r="5973" spans="1:19" x14ac:dyDescent="0.2">
      <c r="A5973" s="3">
        <v>43982</v>
      </c>
      <c r="B5973" t="s">
        <v>463</v>
      </c>
      <c r="C5973" t="s">
        <v>464</v>
      </c>
      <c r="D5973">
        <v>561</v>
      </c>
      <c r="E5973">
        <v>1083</v>
      </c>
      <c r="F5973" t="str">
        <f t="shared" si="192"/>
        <v>01</v>
      </c>
      <c r="G5973" t="s">
        <v>512</v>
      </c>
      <c r="H5973">
        <v>1</v>
      </c>
      <c r="I5973" t="s">
        <v>5</v>
      </c>
      <c r="J5973" t="s">
        <v>5</v>
      </c>
      <c r="K5973" t="s">
        <v>6</v>
      </c>
      <c r="L5973">
        <v>45</v>
      </c>
      <c r="M5973" t="str">
        <f>VLOOKUP(E5973,Translations!$A$1:$B$7,2,FALSE)</f>
        <v>Syddanmark</v>
      </c>
      <c r="N5973" t="str">
        <f>VLOOKUP(D5973,Translations!$I$2:$K$101,2,FALSE)</f>
        <v>Esbjerg</v>
      </c>
      <c r="O5973" t="str">
        <f>VLOOKUP(G5973,Translations!$M$2:$N$9,2,FALSE)</f>
        <v>[X2074] SARS-CoV-2 (RNA), Testcenter</v>
      </c>
      <c r="P5973" t="str">
        <f>VLOOKUP(F5973,Translations!$D$1:$F$13,2,FALSE)</f>
        <v>Ok</v>
      </c>
      <c r="Q5973" t="str">
        <f>VLOOKUP(F5973,Translations!$D$2:$G$13,4,FALSE)</f>
        <v>01 - Aktiv, bopæl i DK</v>
      </c>
      <c r="R5973" t="str">
        <f>VLOOKUP(H5973,Translations!$P$2:$Q$10,2,FALSE)</f>
        <v>1 - Selvstændigt sikret - med lægevalg</v>
      </c>
      <c r="S5973" t="str">
        <f>VLOOKUP(F5973,Translations!$D$2:$F$13,3,FALSE)</f>
        <v>Ja</v>
      </c>
    </row>
    <row r="5974" spans="1:19" x14ac:dyDescent="0.2">
      <c r="A5974" s="3">
        <v>43982</v>
      </c>
      <c r="B5974" t="s">
        <v>463</v>
      </c>
      <c r="C5974" t="s">
        <v>464</v>
      </c>
      <c r="D5974">
        <v>573</v>
      </c>
      <c r="E5974">
        <v>1083</v>
      </c>
      <c r="F5974" t="str">
        <f t="shared" si="192"/>
        <v>01</v>
      </c>
      <c r="G5974" t="s">
        <v>512</v>
      </c>
      <c r="H5974">
        <v>1</v>
      </c>
      <c r="I5974" t="s">
        <v>5</v>
      </c>
      <c r="J5974" t="s">
        <v>5</v>
      </c>
      <c r="K5974" t="s">
        <v>6</v>
      </c>
      <c r="L5974">
        <v>20</v>
      </c>
      <c r="M5974" t="str">
        <f>VLOOKUP(E5974,Translations!$A$1:$B$7,2,FALSE)</f>
        <v>Syddanmark</v>
      </c>
      <c r="N5974" t="str">
        <f>VLOOKUP(D5974,Translations!$I$2:$K$101,2,FALSE)</f>
        <v>Varde</v>
      </c>
      <c r="O5974" t="str">
        <f>VLOOKUP(G5974,Translations!$M$2:$N$9,2,FALSE)</f>
        <v>[X2074] SARS-CoV-2 (RNA), Testcenter</v>
      </c>
      <c r="P5974" t="str">
        <f>VLOOKUP(F5974,Translations!$D$1:$F$13,2,FALSE)</f>
        <v>Ok</v>
      </c>
      <c r="Q5974" t="str">
        <f>VLOOKUP(F5974,Translations!$D$2:$G$13,4,FALSE)</f>
        <v>01 - Aktiv, bopæl i DK</v>
      </c>
      <c r="R5974" t="str">
        <f>VLOOKUP(H5974,Translations!$P$2:$Q$10,2,FALSE)</f>
        <v>1 - Selvstændigt sikret - med lægevalg</v>
      </c>
      <c r="S5974" t="str">
        <f>VLOOKUP(F5974,Translations!$D$2:$F$13,3,FALSE)</f>
        <v>Ja</v>
      </c>
    </row>
    <row r="5975" spans="1:19" x14ac:dyDescent="0.2">
      <c r="A5975" s="3">
        <v>43982</v>
      </c>
      <c r="B5975" t="s">
        <v>463</v>
      </c>
      <c r="C5975" t="s">
        <v>464</v>
      </c>
      <c r="D5975">
        <v>575</v>
      </c>
      <c r="E5975">
        <v>1083</v>
      </c>
      <c r="F5975" t="str">
        <f t="shared" si="192"/>
        <v>01</v>
      </c>
      <c r="G5975" t="s">
        <v>512</v>
      </c>
      <c r="H5975">
        <v>1</v>
      </c>
      <c r="I5975" t="s">
        <v>5</v>
      </c>
      <c r="J5975" t="s">
        <v>5</v>
      </c>
      <c r="K5975" t="s">
        <v>6</v>
      </c>
      <c r="L5975">
        <v>12</v>
      </c>
      <c r="M5975" t="str">
        <f>VLOOKUP(E5975,Translations!$A$1:$B$7,2,FALSE)</f>
        <v>Syddanmark</v>
      </c>
      <c r="N5975" t="str">
        <f>VLOOKUP(D5975,Translations!$I$2:$K$101,2,FALSE)</f>
        <v>Vejen</v>
      </c>
      <c r="O5975" t="str">
        <f>VLOOKUP(G5975,Translations!$M$2:$N$9,2,FALSE)</f>
        <v>[X2074] SARS-CoV-2 (RNA), Testcenter</v>
      </c>
      <c r="P5975" t="str">
        <f>VLOOKUP(F5975,Translations!$D$1:$F$13,2,FALSE)</f>
        <v>Ok</v>
      </c>
      <c r="Q5975" t="str">
        <f>VLOOKUP(F5975,Translations!$D$2:$G$13,4,FALSE)</f>
        <v>01 - Aktiv, bopæl i DK</v>
      </c>
      <c r="R5975" t="str">
        <f>VLOOKUP(H5975,Translations!$P$2:$Q$10,2,FALSE)</f>
        <v>1 - Selvstændigt sikret - med lægevalg</v>
      </c>
      <c r="S5975" t="str">
        <f>VLOOKUP(F5975,Translations!$D$2:$F$13,3,FALSE)</f>
        <v>Ja</v>
      </c>
    </row>
    <row r="5976" spans="1:19" x14ac:dyDescent="0.2">
      <c r="A5976" s="3">
        <v>43982</v>
      </c>
      <c r="B5976" t="s">
        <v>463</v>
      </c>
      <c r="C5976" t="s">
        <v>464</v>
      </c>
      <c r="D5976">
        <v>607</v>
      </c>
      <c r="E5976">
        <v>1083</v>
      </c>
      <c r="F5976" t="str">
        <f t="shared" si="192"/>
        <v>01</v>
      </c>
      <c r="G5976" t="s">
        <v>512</v>
      </c>
      <c r="H5976">
        <v>1</v>
      </c>
      <c r="I5976" t="s">
        <v>5</v>
      </c>
      <c r="J5976" t="s">
        <v>5</v>
      </c>
      <c r="K5976" t="s">
        <v>6</v>
      </c>
      <c r="L5976">
        <v>29</v>
      </c>
      <c r="M5976" t="str">
        <f>VLOOKUP(E5976,Translations!$A$1:$B$7,2,FALSE)</f>
        <v>Syddanmark</v>
      </c>
      <c r="N5976" t="str">
        <f>VLOOKUP(D5976,Translations!$I$2:$K$101,2,FALSE)</f>
        <v>Fredericia</v>
      </c>
      <c r="O5976" t="str">
        <f>VLOOKUP(G5976,Translations!$M$2:$N$9,2,FALSE)</f>
        <v>[X2074] SARS-CoV-2 (RNA), Testcenter</v>
      </c>
      <c r="P5976" t="str">
        <f>VLOOKUP(F5976,Translations!$D$1:$F$13,2,FALSE)</f>
        <v>Ok</v>
      </c>
      <c r="Q5976" t="str">
        <f>VLOOKUP(F5976,Translations!$D$2:$G$13,4,FALSE)</f>
        <v>01 - Aktiv, bopæl i DK</v>
      </c>
      <c r="R5976" t="str">
        <f>VLOOKUP(H5976,Translations!$P$2:$Q$10,2,FALSE)</f>
        <v>1 - Selvstændigt sikret - med lægevalg</v>
      </c>
      <c r="S5976" t="str">
        <f>VLOOKUP(F5976,Translations!$D$2:$F$13,3,FALSE)</f>
        <v>Ja</v>
      </c>
    </row>
    <row r="5977" spans="1:19" x14ac:dyDescent="0.2">
      <c r="A5977" s="3">
        <v>43982</v>
      </c>
      <c r="B5977" t="s">
        <v>463</v>
      </c>
      <c r="C5977" t="s">
        <v>464</v>
      </c>
      <c r="D5977">
        <v>621</v>
      </c>
      <c r="E5977">
        <v>1083</v>
      </c>
      <c r="F5977" t="str">
        <f t="shared" si="192"/>
        <v>01</v>
      </c>
      <c r="G5977" t="s">
        <v>512</v>
      </c>
      <c r="H5977">
        <v>1</v>
      </c>
      <c r="I5977" t="s">
        <v>5</v>
      </c>
      <c r="J5977" t="s">
        <v>5</v>
      </c>
      <c r="K5977" t="s">
        <v>6</v>
      </c>
      <c r="L5977">
        <v>30</v>
      </c>
      <c r="M5977" t="str">
        <f>VLOOKUP(E5977,Translations!$A$1:$B$7,2,FALSE)</f>
        <v>Syddanmark</v>
      </c>
      <c r="N5977" t="str">
        <f>VLOOKUP(D5977,Translations!$I$2:$K$101,2,FALSE)</f>
        <v>Kolding</v>
      </c>
      <c r="O5977" t="str">
        <f>VLOOKUP(G5977,Translations!$M$2:$N$9,2,FALSE)</f>
        <v>[X2074] SARS-CoV-2 (RNA), Testcenter</v>
      </c>
      <c r="P5977" t="str">
        <f>VLOOKUP(F5977,Translations!$D$1:$F$13,2,FALSE)</f>
        <v>Ok</v>
      </c>
      <c r="Q5977" t="str">
        <f>VLOOKUP(F5977,Translations!$D$2:$G$13,4,FALSE)</f>
        <v>01 - Aktiv, bopæl i DK</v>
      </c>
      <c r="R5977" t="str">
        <f>VLOOKUP(H5977,Translations!$P$2:$Q$10,2,FALSE)</f>
        <v>1 - Selvstændigt sikret - med lægevalg</v>
      </c>
      <c r="S5977" t="str">
        <f>VLOOKUP(F5977,Translations!$D$2:$F$13,3,FALSE)</f>
        <v>Ja</v>
      </c>
    </row>
    <row r="5978" spans="1:19" x14ac:dyDescent="0.2">
      <c r="A5978" s="3">
        <v>43982</v>
      </c>
      <c r="B5978" t="s">
        <v>463</v>
      </c>
      <c r="C5978" t="s">
        <v>464</v>
      </c>
      <c r="D5978">
        <v>630</v>
      </c>
      <c r="E5978">
        <v>1083</v>
      </c>
      <c r="F5978" t="str">
        <f t="shared" si="192"/>
        <v>01</v>
      </c>
      <c r="G5978" t="s">
        <v>512</v>
      </c>
      <c r="H5978">
        <v>1</v>
      </c>
      <c r="I5978" t="s">
        <v>5</v>
      </c>
      <c r="J5978" t="s">
        <v>5</v>
      </c>
      <c r="K5978" t="s">
        <v>6</v>
      </c>
      <c r="L5978">
        <v>30</v>
      </c>
      <c r="M5978" t="str">
        <f>VLOOKUP(E5978,Translations!$A$1:$B$7,2,FALSE)</f>
        <v>Syddanmark</v>
      </c>
      <c r="N5978" t="str">
        <f>VLOOKUP(D5978,Translations!$I$2:$K$101,2,FALSE)</f>
        <v>Vejle</v>
      </c>
      <c r="O5978" t="str">
        <f>VLOOKUP(G5978,Translations!$M$2:$N$9,2,FALSE)</f>
        <v>[X2074] SARS-CoV-2 (RNA), Testcenter</v>
      </c>
      <c r="P5978" t="str">
        <f>VLOOKUP(F5978,Translations!$D$1:$F$13,2,FALSE)</f>
        <v>Ok</v>
      </c>
      <c r="Q5978" t="str">
        <f>VLOOKUP(F5978,Translations!$D$2:$G$13,4,FALSE)</f>
        <v>01 - Aktiv, bopæl i DK</v>
      </c>
      <c r="R5978" t="str">
        <f>VLOOKUP(H5978,Translations!$P$2:$Q$10,2,FALSE)</f>
        <v>1 - Selvstændigt sikret - med lægevalg</v>
      </c>
      <c r="S5978" t="str">
        <f>VLOOKUP(F5978,Translations!$D$2:$F$13,3,FALSE)</f>
        <v>Ja</v>
      </c>
    </row>
    <row r="5979" spans="1:19" x14ac:dyDescent="0.2">
      <c r="A5979" s="3">
        <v>43982</v>
      </c>
      <c r="B5979" t="s">
        <v>463</v>
      </c>
      <c r="C5979" t="s">
        <v>464</v>
      </c>
      <c r="D5979">
        <v>657</v>
      </c>
      <c r="E5979">
        <v>1082</v>
      </c>
      <c r="F5979" t="str">
        <f t="shared" si="192"/>
        <v>01</v>
      </c>
      <c r="G5979" t="s">
        <v>512</v>
      </c>
      <c r="H5979">
        <v>1</v>
      </c>
      <c r="I5979" t="s">
        <v>5</v>
      </c>
      <c r="J5979" t="s">
        <v>5</v>
      </c>
      <c r="K5979" t="s">
        <v>6</v>
      </c>
      <c r="L5979">
        <v>26</v>
      </c>
      <c r="M5979" t="str">
        <f>VLOOKUP(E5979,Translations!$A$1:$B$7,2,FALSE)</f>
        <v>Midtjylland</v>
      </c>
      <c r="N5979" t="str">
        <f>VLOOKUP(D5979,Translations!$I$2:$K$101,2,FALSE)</f>
        <v>Herning</v>
      </c>
      <c r="O5979" t="str">
        <f>VLOOKUP(G5979,Translations!$M$2:$N$9,2,FALSE)</f>
        <v>[X2074] SARS-CoV-2 (RNA), Testcenter</v>
      </c>
      <c r="P5979" t="str">
        <f>VLOOKUP(F5979,Translations!$D$1:$F$13,2,FALSE)</f>
        <v>Ok</v>
      </c>
      <c r="Q5979" t="str">
        <f>VLOOKUP(F5979,Translations!$D$2:$G$13,4,FALSE)</f>
        <v>01 - Aktiv, bopæl i DK</v>
      </c>
      <c r="R5979" t="str">
        <f>VLOOKUP(H5979,Translations!$P$2:$Q$10,2,FALSE)</f>
        <v>1 - Selvstændigt sikret - med lægevalg</v>
      </c>
      <c r="S5979" t="str">
        <f>VLOOKUP(F5979,Translations!$D$2:$F$13,3,FALSE)</f>
        <v>Ja</v>
      </c>
    </row>
    <row r="5980" spans="1:19" x14ac:dyDescent="0.2">
      <c r="A5980" s="3">
        <v>43982</v>
      </c>
      <c r="B5980" t="s">
        <v>463</v>
      </c>
      <c r="C5980" t="s">
        <v>464</v>
      </c>
      <c r="D5980">
        <v>661</v>
      </c>
      <c r="E5980">
        <v>1082</v>
      </c>
      <c r="F5980" t="str">
        <f t="shared" si="192"/>
        <v>01</v>
      </c>
      <c r="G5980" t="s">
        <v>512</v>
      </c>
      <c r="H5980">
        <v>1</v>
      </c>
      <c r="I5980" t="s">
        <v>5</v>
      </c>
      <c r="J5980" t="s">
        <v>5</v>
      </c>
      <c r="K5980" t="s">
        <v>6</v>
      </c>
      <c r="L5980">
        <v>16</v>
      </c>
      <c r="M5980" t="str">
        <f>VLOOKUP(E5980,Translations!$A$1:$B$7,2,FALSE)</f>
        <v>Midtjylland</v>
      </c>
      <c r="N5980" t="str">
        <f>VLOOKUP(D5980,Translations!$I$2:$K$101,2,FALSE)</f>
        <v>Holstebro</v>
      </c>
      <c r="O5980" t="str">
        <f>VLOOKUP(G5980,Translations!$M$2:$N$9,2,FALSE)</f>
        <v>[X2074] SARS-CoV-2 (RNA), Testcenter</v>
      </c>
      <c r="P5980" t="str">
        <f>VLOOKUP(F5980,Translations!$D$1:$F$13,2,FALSE)</f>
        <v>Ok</v>
      </c>
      <c r="Q5980" t="str">
        <f>VLOOKUP(F5980,Translations!$D$2:$G$13,4,FALSE)</f>
        <v>01 - Aktiv, bopæl i DK</v>
      </c>
      <c r="R5980" t="str">
        <f>VLOOKUP(H5980,Translations!$P$2:$Q$10,2,FALSE)</f>
        <v>1 - Selvstændigt sikret - med lægevalg</v>
      </c>
      <c r="S5980" t="str">
        <f>VLOOKUP(F5980,Translations!$D$2:$F$13,3,FALSE)</f>
        <v>Ja</v>
      </c>
    </row>
    <row r="5981" spans="1:19" x14ac:dyDescent="0.2">
      <c r="A5981" s="3">
        <v>43982</v>
      </c>
      <c r="B5981" t="s">
        <v>463</v>
      </c>
      <c r="C5981" t="s">
        <v>464</v>
      </c>
      <c r="D5981">
        <v>706</v>
      </c>
      <c r="E5981">
        <v>1082</v>
      </c>
      <c r="F5981" t="str">
        <f t="shared" si="192"/>
        <v>01</v>
      </c>
      <c r="G5981" t="s">
        <v>512</v>
      </c>
      <c r="H5981">
        <v>1</v>
      </c>
      <c r="I5981" t="s">
        <v>5</v>
      </c>
      <c r="J5981" t="s">
        <v>5</v>
      </c>
      <c r="K5981" t="s">
        <v>6</v>
      </c>
      <c r="L5981">
        <v>8</v>
      </c>
      <c r="M5981" t="str">
        <f>VLOOKUP(E5981,Translations!$A$1:$B$7,2,FALSE)</f>
        <v>Midtjylland</v>
      </c>
      <c r="N5981" t="str">
        <f>VLOOKUP(D5981,Translations!$I$2:$K$101,2,FALSE)</f>
        <v>Syddjurs</v>
      </c>
      <c r="O5981" t="str">
        <f>VLOOKUP(G5981,Translations!$M$2:$N$9,2,FALSE)</f>
        <v>[X2074] SARS-CoV-2 (RNA), Testcenter</v>
      </c>
      <c r="P5981" t="str">
        <f>VLOOKUP(F5981,Translations!$D$1:$F$13,2,FALSE)</f>
        <v>Ok</v>
      </c>
      <c r="Q5981" t="str">
        <f>VLOOKUP(F5981,Translations!$D$2:$G$13,4,FALSE)</f>
        <v>01 - Aktiv, bopæl i DK</v>
      </c>
      <c r="R5981" t="str">
        <f>VLOOKUP(H5981,Translations!$P$2:$Q$10,2,FALSE)</f>
        <v>1 - Selvstændigt sikret - med lægevalg</v>
      </c>
      <c r="S5981" t="str">
        <f>VLOOKUP(F5981,Translations!$D$2:$F$13,3,FALSE)</f>
        <v>Ja</v>
      </c>
    </row>
    <row r="5982" spans="1:19" x14ac:dyDescent="0.2">
      <c r="A5982" s="3">
        <v>43982</v>
      </c>
      <c r="B5982" t="s">
        <v>463</v>
      </c>
      <c r="C5982" t="s">
        <v>464</v>
      </c>
      <c r="D5982">
        <v>710</v>
      </c>
      <c r="E5982">
        <v>1082</v>
      </c>
      <c r="F5982" t="str">
        <f t="shared" si="192"/>
        <v>01</v>
      </c>
      <c r="G5982" t="s">
        <v>512</v>
      </c>
      <c r="H5982">
        <v>1</v>
      </c>
      <c r="I5982" t="s">
        <v>5</v>
      </c>
      <c r="J5982" t="s">
        <v>5</v>
      </c>
      <c r="K5982" t="s">
        <v>6</v>
      </c>
      <c r="L5982">
        <v>10</v>
      </c>
      <c r="M5982" t="str">
        <f>VLOOKUP(E5982,Translations!$A$1:$B$7,2,FALSE)</f>
        <v>Midtjylland</v>
      </c>
      <c r="N5982" t="str">
        <f>VLOOKUP(D5982,Translations!$I$2:$K$101,2,FALSE)</f>
        <v>Favrskov</v>
      </c>
      <c r="O5982" t="str">
        <f>VLOOKUP(G5982,Translations!$M$2:$N$9,2,FALSE)</f>
        <v>[X2074] SARS-CoV-2 (RNA), Testcenter</v>
      </c>
      <c r="P5982" t="str">
        <f>VLOOKUP(F5982,Translations!$D$1:$F$13,2,FALSE)</f>
        <v>Ok</v>
      </c>
      <c r="Q5982" t="str">
        <f>VLOOKUP(F5982,Translations!$D$2:$G$13,4,FALSE)</f>
        <v>01 - Aktiv, bopæl i DK</v>
      </c>
      <c r="R5982" t="str">
        <f>VLOOKUP(H5982,Translations!$P$2:$Q$10,2,FALSE)</f>
        <v>1 - Selvstændigt sikret - med lægevalg</v>
      </c>
      <c r="S5982" t="str">
        <f>VLOOKUP(F5982,Translations!$D$2:$F$13,3,FALSE)</f>
        <v>Ja</v>
      </c>
    </row>
    <row r="5983" spans="1:19" x14ac:dyDescent="0.2">
      <c r="A5983" s="3">
        <v>43982</v>
      </c>
      <c r="B5983" t="s">
        <v>463</v>
      </c>
      <c r="C5983" t="s">
        <v>464</v>
      </c>
      <c r="D5983">
        <v>727</v>
      </c>
      <c r="E5983">
        <v>1082</v>
      </c>
      <c r="F5983" t="str">
        <f t="shared" si="192"/>
        <v>01</v>
      </c>
      <c r="G5983" t="s">
        <v>512</v>
      </c>
      <c r="H5983">
        <v>1</v>
      </c>
      <c r="I5983" t="s">
        <v>5</v>
      </c>
      <c r="J5983" t="s">
        <v>5</v>
      </c>
      <c r="K5983" t="s">
        <v>6</v>
      </c>
      <c r="L5983">
        <v>6</v>
      </c>
      <c r="M5983" t="str">
        <f>VLOOKUP(E5983,Translations!$A$1:$B$7,2,FALSE)</f>
        <v>Midtjylland</v>
      </c>
      <c r="N5983" t="str">
        <f>VLOOKUP(D5983,Translations!$I$2:$K$101,2,FALSE)</f>
        <v>Odder</v>
      </c>
      <c r="O5983" t="str">
        <f>VLOOKUP(G5983,Translations!$M$2:$N$9,2,FALSE)</f>
        <v>[X2074] SARS-CoV-2 (RNA), Testcenter</v>
      </c>
      <c r="P5983" t="str">
        <f>VLOOKUP(F5983,Translations!$D$1:$F$13,2,FALSE)</f>
        <v>Ok</v>
      </c>
      <c r="Q5983" t="str">
        <f>VLOOKUP(F5983,Translations!$D$2:$G$13,4,FALSE)</f>
        <v>01 - Aktiv, bopæl i DK</v>
      </c>
      <c r="R5983" t="str">
        <f>VLOOKUP(H5983,Translations!$P$2:$Q$10,2,FALSE)</f>
        <v>1 - Selvstændigt sikret - med lægevalg</v>
      </c>
      <c r="S5983" t="str">
        <f>VLOOKUP(F5983,Translations!$D$2:$F$13,3,FALSE)</f>
        <v>Ja</v>
      </c>
    </row>
    <row r="5984" spans="1:19" x14ac:dyDescent="0.2">
      <c r="A5984" s="3">
        <v>43982</v>
      </c>
      <c r="B5984" t="s">
        <v>463</v>
      </c>
      <c r="C5984" t="s">
        <v>464</v>
      </c>
      <c r="D5984">
        <v>730</v>
      </c>
      <c r="E5984">
        <v>1082</v>
      </c>
      <c r="F5984" t="str">
        <f t="shared" si="192"/>
        <v>01</v>
      </c>
      <c r="G5984" t="s">
        <v>512</v>
      </c>
      <c r="H5984">
        <v>1</v>
      </c>
      <c r="I5984" t="s">
        <v>5</v>
      </c>
      <c r="J5984" t="s">
        <v>5</v>
      </c>
      <c r="K5984" t="s">
        <v>6</v>
      </c>
      <c r="L5984">
        <v>32</v>
      </c>
      <c r="M5984" t="str">
        <f>VLOOKUP(E5984,Translations!$A$1:$B$7,2,FALSE)</f>
        <v>Midtjylland</v>
      </c>
      <c r="N5984" t="str">
        <f>VLOOKUP(D5984,Translations!$I$2:$K$101,2,FALSE)</f>
        <v>Randers</v>
      </c>
      <c r="O5984" t="str">
        <f>VLOOKUP(G5984,Translations!$M$2:$N$9,2,FALSE)</f>
        <v>[X2074] SARS-CoV-2 (RNA), Testcenter</v>
      </c>
      <c r="P5984" t="str">
        <f>VLOOKUP(F5984,Translations!$D$1:$F$13,2,FALSE)</f>
        <v>Ok</v>
      </c>
      <c r="Q5984" t="str">
        <f>VLOOKUP(F5984,Translations!$D$2:$G$13,4,FALSE)</f>
        <v>01 - Aktiv, bopæl i DK</v>
      </c>
      <c r="R5984" t="str">
        <f>VLOOKUP(H5984,Translations!$P$2:$Q$10,2,FALSE)</f>
        <v>1 - Selvstændigt sikret - med lægevalg</v>
      </c>
      <c r="S5984" t="str">
        <f>VLOOKUP(F5984,Translations!$D$2:$F$13,3,FALSE)</f>
        <v>Ja</v>
      </c>
    </row>
    <row r="5985" spans="1:19" x14ac:dyDescent="0.2">
      <c r="A5985" s="3">
        <v>43982</v>
      </c>
      <c r="B5985" t="s">
        <v>463</v>
      </c>
      <c r="C5985" t="s">
        <v>464</v>
      </c>
      <c r="D5985">
        <v>740</v>
      </c>
      <c r="E5985">
        <v>1082</v>
      </c>
      <c r="F5985" t="str">
        <f t="shared" si="192"/>
        <v>01</v>
      </c>
      <c r="G5985" t="s">
        <v>512</v>
      </c>
      <c r="H5985">
        <v>1</v>
      </c>
      <c r="I5985" t="s">
        <v>5</v>
      </c>
      <c r="J5985" t="s">
        <v>5</v>
      </c>
      <c r="K5985" t="s">
        <v>6</v>
      </c>
      <c r="L5985">
        <v>27</v>
      </c>
      <c r="M5985" t="str">
        <f>VLOOKUP(E5985,Translations!$A$1:$B$7,2,FALSE)</f>
        <v>Midtjylland</v>
      </c>
      <c r="N5985" t="str">
        <f>VLOOKUP(D5985,Translations!$I$2:$K$101,2,FALSE)</f>
        <v>Silkeborg</v>
      </c>
      <c r="O5985" t="str">
        <f>VLOOKUP(G5985,Translations!$M$2:$N$9,2,FALSE)</f>
        <v>[X2074] SARS-CoV-2 (RNA), Testcenter</v>
      </c>
      <c r="P5985" t="str">
        <f>VLOOKUP(F5985,Translations!$D$1:$F$13,2,FALSE)</f>
        <v>Ok</v>
      </c>
      <c r="Q5985" t="str">
        <f>VLOOKUP(F5985,Translations!$D$2:$G$13,4,FALSE)</f>
        <v>01 - Aktiv, bopæl i DK</v>
      </c>
      <c r="R5985" t="str">
        <f>VLOOKUP(H5985,Translations!$P$2:$Q$10,2,FALSE)</f>
        <v>1 - Selvstændigt sikret - med lægevalg</v>
      </c>
      <c r="S5985" t="str">
        <f>VLOOKUP(F5985,Translations!$D$2:$F$13,3,FALSE)</f>
        <v>Ja</v>
      </c>
    </row>
    <row r="5986" spans="1:19" x14ac:dyDescent="0.2">
      <c r="A5986" s="3">
        <v>43982</v>
      </c>
      <c r="B5986" t="s">
        <v>463</v>
      </c>
      <c r="C5986" t="s">
        <v>464</v>
      </c>
      <c r="D5986">
        <v>746</v>
      </c>
      <c r="E5986">
        <v>1082</v>
      </c>
      <c r="F5986" t="str">
        <f t="shared" si="192"/>
        <v>01</v>
      </c>
      <c r="G5986" t="s">
        <v>512</v>
      </c>
      <c r="H5986">
        <v>1</v>
      </c>
      <c r="I5986" t="s">
        <v>5</v>
      </c>
      <c r="J5986" t="s">
        <v>5</v>
      </c>
      <c r="K5986" t="s">
        <v>6</v>
      </c>
      <c r="L5986">
        <v>22</v>
      </c>
      <c r="M5986" t="str">
        <f>VLOOKUP(E5986,Translations!$A$1:$B$7,2,FALSE)</f>
        <v>Midtjylland</v>
      </c>
      <c r="N5986" t="str">
        <f>VLOOKUP(D5986,Translations!$I$2:$K$101,2,FALSE)</f>
        <v>Skanderborg</v>
      </c>
      <c r="O5986" t="str">
        <f>VLOOKUP(G5986,Translations!$M$2:$N$9,2,FALSE)</f>
        <v>[X2074] SARS-CoV-2 (RNA), Testcenter</v>
      </c>
      <c r="P5986" t="str">
        <f>VLOOKUP(F5986,Translations!$D$1:$F$13,2,FALSE)</f>
        <v>Ok</v>
      </c>
      <c r="Q5986" t="str">
        <f>VLOOKUP(F5986,Translations!$D$2:$G$13,4,FALSE)</f>
        <v>01 - Aktiv, bopæl i DK</v>
      </c>
      <c r="R5986" t="str">
        <f>VLOOKUP(H5986,Translations!$P$2:$Q$10,2,FALSE)</f>
        <v>1 - Selvstændigt sikret - med lægevalg</v>
      </c>
      <c r="S5986" t="str">
        <f>VLOOKUP(F5986,Translations!$D$2:$F$13,3,FALSE)</f>
        <v>Ja</v>
      </c>
    </row>
    <row r="5987" spans="1:19" x14ac:dyDescent="0.2">
      <c r="A5987" s="3">
        <v>43982</v>
      </c>
      <c r="B5987" t="s">
        <v>463</v>
      </c>
      <c r="C5987" t="s">
        <v>464</v>
      </c>
      <c r="D5987">
        <v>751</v>
      </c>
      <c r="E5987">
        <v>1082</v>
      </c>
      <c r="F5987" t="str">
        <f t="shared" si="192"/>
        <v>01</v>
      </c>
      <c r="G5987" t="s">
        <v>512</v>
      </c>
      <c r="H5987">
        <v>1</v>
      </c>
      <c r="I5987" t="s">
        <v>5</v>
      </c>
      <c r="J5987" t="s">
        <v>5</v>
      </c>
      <c r="K5987" t="s">
        <v>6</v>
      </c>
      <c r="L5987">
        <v>112</v>
      </c>
      <c r="M5987" t="str">
        <f>VLOOKUP(E5987,Translations!$A$1:$B$7,2,FALSE)</f>
        <v>Midtjylland</v>
      </c>
      <c r="N5987" t="str">
        <f>VLOOKUP(D5987,Translations!$I$2:$K$101,2,FALSE)</f>
        <v>Aarhus</v>
      </c>
      <c r="O5987" t="str">
        <f>VLOOKUP(G5987,Translations!$M$2:$N$9,2,FALSE)</f>
        <v>[X2074] SARS-CoV-2 (RNA), Testcenter</v>
      </c>
      <c r="P5987" t="str">
        <f>VLOOKUP(F5987,Translations!$D$1:$F$13,2,FALSE)</f>
        <v>Ok</v>
      </c>
      <c r="Q5987" t="str">
        <f>VLOOKUP(F5987,Translations!$D$2:$G$13,4,FALSE)</f>
        <v>01 - Aktiv, bopæl i DK</v>
      </c>
      <c r="R5987" t="str">
        <f>VLOOKUP(H5987,Translations!$P$2:$Q$10,2,FALSE)</f>
        <v>1 - Selvstændigt sikret - med lægevalg</v>
      </c>
      <c r="S5987" t="str">
        <f>VLOOKUP(F5987,Translations!$D$2:$F$13,3,FALSE)</f>
        <v>Ja</v>
      </c>
    </row>
    <row r="5988" spans="1:19" x14ac:dyDescent="0.2">
      <c r="A5988" s="3">
        <v>43982</v>
      </c>
      <c r="B5988" t="s">
        <v>463</v>
      </c>
      <c r="C5988" t="s">
        <v>464</v>
      </c>
      <c r="D5988">
        <v>756</v>
      </c>
      <c r="E5988">
        <v>1082</v>
      </c>
      <c r="F5988" t="str">
        <f t="shared" si="192"/>
        <v>01</v>
      </c>
      <c r="G5988" t="s">
        <v>512</v>
      </c>
      <c r="H5988">
        <v>1</v>
      </c>
      <c r="I5988" t="s">
        <v>5</v>
      </c>
      <c r="J5988" t="s">
        <v>5</v>
      </c>
      <c r="K5988" t="s">
        <v>6</v>
      </c>
      <c r="L5988">
        <v>20</v>
      </c>
      <c r="M5988" t="str">
        <f>VLOOKUP(E5988,Translations!$A$1:$B$7,2,FALSE)</f>
        <v>Midtjylland</v>
      </c>
      <c r="N5988" t="str">
        <f>VLOOKUP(D5988,Translations!$I$2:$K$101,2,FALSE)</f>
        <v>Ikast-Brande</v>
      </c>
      <c r="O5988" t="str">
        <f>VLOOKUP(G5988,Translations!$M$2:$N$9,2,FALSE)</f>
        <v>[X2074] SARS-CoV-2 (RNA), Testcenter</v>
      </c>
      <c r="P5988" t="str">
        <f>VLOOKUP(F5988,Translations!$D$1:$F$13,2,FALSE)</f>
        <v>Ok</v>
      </c>
      <c r="Q5988" t="str">
        <f>VLOOKUP(F5988,Translations!$D$2:$G$13,4,FALSE)</f>
        <v>01 - Aktiv, bopæl i DK</v>
      </c>
      <c r="R5988" t="str">
        <f>VLOOKUP(H5988,Translations!$P$2:$Q$10,2,FALSE)</f>
        <v>1 - Selvstændigt sikret - med lægevalg</v>
      </c>
      <c r="S5988" t="str">
        <f>VLOOKUP(F5988,Translations!$D$2:$F$13,3,FALSE)</f>
        <v>Ja</v>
      </c>
    </row>
    <row r="5989" spans="1:19" x14ac:dyDescent="0.2">
      <c r="A5989" s="3">
        <v>43982</v>
      </c>
      <c r="B5989" t="s">
        <v>463</v>
      </c>
      <c r="C5989" t="s">
        <v>464</v>
      </c>
      <c r="D5989">
        <v>760</v>
      </c>
      <c r="E5989">
        <v>1082</v>
      </c>
      <c r="F5989" t="str">
        <f t="shared" si="192"/>
        <v>01</v>
      </c>
      <c r="G5989" t="s">
        <v>512</v>
      </c>
      <c r="H5989">
        <v>1</v>
      </c>
      <c r="I5989" t="s">
        <v>5</v>
      </c>
      <c r="J5989" t="s">
        <v>5</v>
      </c>
      <c r="K5989" t="s">
        <v>6</v>
      </c>
      <c r="L5989">
        <v>22</v>
      </c>
      <c r="M5989" t="str">
        <f>VLOOKUP(E5989,Translations!$A$1:$B$7,2,FALSE)</f>
        <v>Midtjylland</v>
      </c>
      <c r="N5989" t="str">
        <f>VLOOKUP(D5989,Translations!$I$2:$K$101,2,FALSE)</f>
        <v>Ringkøbing-Skjern</v>
      </c>
      <c r="O5989" t="str">
        <f>VLOOKUP(G5989,Translations!$M$2:$N$9,2,FALSE)</f>
        <v>[X2074] SARS-CoV-2 (RNA), Testcenter</v>
      </c>
      <c r="P5989" t="str">
        <f>VLOOKUP(F5989,Translations!$D$1:$F$13,2,FALSE)</f>
        <v>Ok</v>
      </c>
      <c r="Q5989" t="str">
        <f>VLOOKUP(F5989,Translations!$D$2:$G$13,4,FALSE)</f>
        <v>01 - Aktiv, bopæl i DK</v>
      </c>
      <c r="R5989" t="str">
        <f>VLOOKUP(H5989,Translations!$P$2:$Q$10,2,FALSE)</f>
        <v>1 - Selvstændigt sikret - med lægevalg</v>
      </c>
      <c r="S5989" t="str">
        <f>VLOOKUP(F5989,Translations!$D$2:$F$13,3,FALSE)</f>
        <v>Ja</v>
      </c>
    </row>
    <row r="5990" spans="1:19" x14ac:dyDescent="0.2">
      <c r="A5990" s="3">
        <v>43982</v>
      </c>
      <c r="B5990" t="s">
        <v>463</v>
      </c>
      <c r="C5990" t="s">
        <v>464</v>
      </c>
      <c r="D5990">
        <v>773</v>
      </c>
      <c r="E5990">
        <v>1081</v>
      </c>
      <c r="F5990" t="str">
        <f t="shared" si="192"/>
        <v>01</v>
      </c>
      <c r="G5990" t="s">
        <v>512</v>
      </c>
      <c r="H5990">
        <v>1</v>
      </c>
      <c r="I5990" t="s">
        <v>5</v>
      </c>
      <c r="J5990" t="s">
        <v>5</v>
      </c>
      <c r="K5990" t="s">
        <v>6</v>
      </c>
      <c r="L5990">
        <v>10</v>
      </c>
      <c r="M5990" t="str">
        <f>VLOOKUP(E5990,Translations!$A$1:$B$7,2,FALSE)</f>
        <v>Nordjylland</v>
      </c>
      <c r="N5990" t="str">
        <f>VLOOKUP(D5990,Translations!$I$2:$K$101,2,FALSE)</f>
        <v>Morsø</v>
      </c>
      <c r="O5990" t="str">
        <f>VLOOKUP(G5990,Translations!$M$2:$N$9,2,FALSE)</f>
        <v>[X2074] SARS-CoV-2 (RNA), Testcenter</v>
      </c>
      <c r="P5990" t="str">
        <f>VLOOKUP(F5990,Translations!$D$1:$F$13,2,FALSE)</f>
        <v>Ok</v>
      </c>
      <c r="Q5990" t="str">
        <f>VLOOKUP(F5990,Translations!$D$2:$G$13,4,FALSE)</f>
        <v>01 - Aktiv, bopæl i DK</v>
      </c>
      <c r="R5990" t="str">
        <f>VLOOKUP(H5990,Translations!$P$2:$Q$10,2,FALSE)</f>
        <v>1 - Selvstændigt sikret - med lægevalg</v>
      </c>
      <c r="S5990" t="str">
        <f>VLOOKUP(F5990,Translations!$D$2:$F$13,3,FALSE)</f>
        <v>Ja</v>
      </c>
    </row>
    <row r="5991" spans="1:19" x14ac:dyDescent="0.2">
      <c r="A5991" s="3">
        <v>43982</v>
      </c>
      <c r="B5991" t="s">
        <v>463</v>
      </c>
      <c r="C5991" t="s">
        <v>464</v>
      </c>
      <c r="D5991">
        <v>779</v>
      </c>
      <c r="E5991">
        <v>1082</v>
      </c>
      <c r="F5991" t="str">
        <f t="shared" si="192"/>
        <v>01</v>
      </c>
      <c r="G5991" t="s">
        <v>512</v>
      </c>
      <c r="H5991">
        <v>1</v>
      </c>
      <c r="I5991" t="s">
        <v>5</v>
      </c>
      <c r="J5991" t="s">
        <v>5</v>
      </c>
      <c r="K5991" t="s">
        <v>6</v>
      </c>
      <c r="L5991">
        <v>10</v>
      </c>
      <c r="M5991" t="str">
        <f>VLOOKUP(E5991,Translations!$A$1:$B$7,2,FALSE)</f>
        <v>Midtjylland</v>
      </c>
      <c r="N5991" t="str">
        <f>VLOOKUP(D5991,Translations!$I$2:$K$101,2,FALSE)</f>
        <v>Skive</v>
      </c>
      <c r="O5991" t="str">
        <f>VLOOKUP(G5991,Translations!$M$2:$N$9,2,FALSE)</f>
        <v>[X2074] SARS-CoV-2 (RNA), Testcenter</v>
      </c>
      <c r="P5991" t="str">
        <f>VLOOKUP(F5991,Translations!$D$1:$F$13,2,FALSE)</f>
        <v>Ok</v>
      </c>
      <c r="Q5991" t="str">
        <f>VLOOKUP(F5991,Translations!$D$2:$G$13,4,FALSE)</f>
        <v>01 - Aktiv, bopæl i DK</v>
      </c>
      <c r="R5991" t="str">
        <f>VLOOKUP(H5991,Translations!$P$2:$Q$10,2,FALSE)</f>
        <v>1 - Selvstændigt sikret - med lægevalg</v>
      </c>
      <c r="S5991" t="str">
        <f>VLOOKUP(F5991,Translations!$D$2:$F$13,3,FALSE)</f>
        <v>Ja</v>
      </c>
    </row>
    <row r="5992" spans="1:19" x14ac:dyDescent="0.2">
      <c r="A5992" s="3">
        <v>43982</v>
      </c>
      <c r="B5992" t="s">
        <v>463</v>
      </c>
      <c r="C5992" t="s">
        <v>464</v>
      </c>
      <c r="D5992">
        <v>787</v>
      </c>
      <c r="E5992">
        <v>1081</v>
      </c>
      <c r="F5992" t="str">
        <f t="shared" si="192"/>
        <v>01</v>
      </c>
      <c r="G5992" t="s">
        <v>512</v>
      </c>
      <c r="H5992">
        <v>1</v>
      </c>
      <c r="I5992" t="s">
        <v>5</v>
      </c>
      <c r="J5992" t="s">
        <v>5</v>
      </c>
      <c r="K5992" t="s">
        <v>6</v>
      </c>
      <c r="L5992">
        <v>26</v>
      </c>
      <c r="M5992" t="str">
        <f>VLOOKUP(E5992,Translations!$A$1:$B$7,2,FALSE)</f>
        <v>Nordjylland</v>
      </c>
      <c r="N5992" t="str">
        <f>VLOOKUP(D5992,Translations!$I$2:$K$101,2,FALSE)</f>
        <v>Thisted</v>
      </c>
      <c r="O5992" t="str">
        <f>VLOOKUP(G5992,Translations!$M$2:$N$9,2,FALSE)</f>
        <v>[X2074] SARS-CoV-2 (RNA), Testcenter</v>
      </c>
      <c r="P5992" t="str">
        <f>VLOOKUP(F5992,Translations!$D$1:$F$13,2,FALSE)</f>
        <v>Ok</v>
      </c>
      <c r="Q5992" t="str">
        <f>VLOOKUP(F5992,Translations!$D$2:$G$13,4,FALSE)</f>
        <v>01 - Aktiv, bopæl i DK</v>
      </c>
      <c r="R5992" t="str">
        <f>VLOOKUP(H5992,Translations!$P$2:$Q$10,2,FALSE)</f>
        <v>1 - Selvstændigt sikret - med lægevalg</v>
      </c>
      <c r="S5992" t="str">
        <f>VLOOKUP(F5992,Translations!$D$2:$F$13,3,FALSE)</f>
        <v>Ja</v>
      </c>
    </row>
    <row r="5993" spans="1:19" x14ac:dyDescent="0.2">
      <c r="A5993" s="3">
        <v>43982</v>
      </c>
      <c r="B5993" t="s">
        <v>463</v>
      </c>
      <c r="C5993" t="s">
        <v>464</v>
      </c>
      <c r="D5993">
        <v>791</v>
      </c>
      <c r="E5993">
        <v>1082</v>
      </c>
      <c r="F5993" t="str">
        <f t="shared" ref="F5993:F6024" si="193">"01"</f>
        <v>01</v>
      </c>
      <c r="G5993" t="s">
        <v>512</v>
      </c>
      <c r="H5993">
        <v>1</v>
      </c>
      <c r="I5993" t="s">
        <v>5</v>
      </c>
      <c r="J5993" t="s">
        <v>5</v>
      </c>
      <c r="K5993" t="s">
        <v>6</v>
      </c>
      <c r="L5993">
        <v>38</v>
      </c>
      <c r="M5993" t="str">
        <f>VLOOKUP(E5993,Translations!$A$1:$B$7,2,FALSE)</f>
        <v>Midtjylland</v>
      </c>
      <c r="N5993" t="str">
        <f>VLOOKUP(D5993,Translations!$I$2:$K$101,2,FALSE)</f>
        <v>Viborg</v>
      </c>
      <c r="O5993" t="str">
        <f>VLOOKUP(G5993,Translations!$M$2:$N$9,2,FALSE)</f>
        <v>[X2074] SARS-CoV-2 (RNA), Testcenter</v>
      </c>
      <c r="P5993" t="str">
        <f>VLOOKUP(F5993,Translations!$D$1:$F$13,2,FALSE)</f>
        <v>Ok</v>
      </c>
      <c r="Q5993" t="str">
        <f>VLOOKUP(F5993,Translations!$D$2:$G$13,4,FALSE)</f>
        <v>01 - Aktiv, bopæl i DK</v>
      </c>
      <c r="R5993" t="str">
        <f>VLOOKUP(H5993,Translations!$P$2:$Q$10,2,FALSE)</f>
        <v>1 - Selvstændigt sikret - med lægevalg</v>
      </c>
      <c r="S5993" t="str">
        <f>VLOOKUP(F5993,Translations!$D$2:$F$13,3,FALSE)</f>
        <v>Ja</v>
      </c>
    </row>
    <row r="5994" spans="1:19" x14ac:dyDescent="0.2">
      <c r="A5994" s="3">
        <v>43982</v>
      </c>
      <c r="B5994" t="s">
        <v>463</v>
      </c>
      <c r="C5994" t="s">
        <v>464</v>
      </c>
      <c r="D5994">
        <v>810</v>
      </c>
      <c r="E5994">
        <v>1081</v>
      </c>
      <c r="F5994" t="str">
        <f t="shared" si="193"/>
        <v>01</v>
      </c>
      <c r="G5994" t="s">
        <v>512</v>
      </c>
      <c r="H5994">
        <v>1</v>
      </c>
      <c r="I5994" t="s">
        <v>5</v>
      </c>
      <c r="J5994" t="s">
        <v>5</v>
      </c>
      <c r="K5994" t="s">
        <v>6</v>
      </c>
      <c r="L5994">
        <v>17</v>
      </c>
      <c r="M5994" t="str">
        <f>VLOOKUP(E5994,Translations!$A$1:$B$7,2,FALSE)</f>
        <v>Nordjylland</v>
      </c>
      <c r="N5994" t="str">
        <f>VLOOKUP(D5994,Translations!$I$2:$K$101,2,FALSE)</f>
        <v>Brønderslev</v>
      </c>
      <c r="O5994" t="str">
        <f>VLOOKUP(G5994,Translations!$M$2:$N$9,2,FALSE)</f>
        <v>[X2074] SARS-CoV-2 (RNA), Testcenter</v>
      </c>
      <c r="P5994" t="str">
        <f>VLOOKUP(F5994,Translations!$D$1:$F$13,2,FALSE)</f>
        <v>Ok</v>
      </c>
      <c r="Q5994" t="str">
        <f>VLOOKUP(F5994,Translations!$D$2:$G$13,4,FALSE)</f>
        <v>01 - Aktiv, bopæl i DK</v>
      </c>
      <c r="R5994" t="str">
        <f>VLOOKUP(H5994,Translations!$P$2:$Q$10,2,FALSE)</f>
        <v>1 - Selvstændigt sikret - med lægevalg</v>
      </c>
      <c r="S5994" t="str">
        <f>VLOOKUP(F5994,Translations!$D$2:$F$13,3,FALSE)</f>
        <v>Ja</v>
      </c>
    </row>
    <row r="5995" spans="1:19" x14ac:dyDescent="0.2">
      <c r="A5995" s="3">
        <v>43982</v>
      </c>
      <c r="B5995" t="s">
        <v>463</v>
      </c>
      <c r="C5995" t="s">
        <v>464</v>
      </c>
      <c r="D5995">
        <v>813</v>
      </c>
      <c r="E5995">
        <v>1081</v>
      </c>
      <c r="F5995" t="str">
        <f t="shared" si="193"/>
        <v>01</v>
      </c>
      <c r="G5995" t="s">
        <v>512</v>
      </c>
      <c r="H5995">
        <v>1</v>
      </c>
      <c r="I5995" t="s">
        <v>5</v>
      </c>
      <c r="J5995" t="s">
        <v>5</v>
      </c>
      <c r="K5995" t="s">
        <v>6</v>
      </c>
      <c r="L5995">
        <v>39</v>
      </c>
      <c r="M5995" t="str">
        <f>VLOOKUP(E5995,Translations!$A$1:$B$7,2,FALSE)</f>
        <v>Nordjylland</v>
      </c>
      <c r="N5995" t="str">
        <f>VLOOKUP(D5995,Translations!$I$2:$K$101,2,FALSE)</f>
        <v>Frederikshavn</v>
      </c>
      <c r="O5995" t="str">
        <f>VLOOKUP(G5995,Translations!$M$2:$N$9,2,FALSE)</f>
        <v>[X2074] SARS-CoV-2 (RNA), Testcenter</v>
      </c>
      <c r="P5995" t="str">
        <f>VLOOKUP(F5995,Translations!$D$1:$F$13,2,FALSE)</f>
        <v>Ok</v>
      </c>
      <c r="Q5995" t="str">
        <f>VLOOKUP(F5995,Translations!$D$2:$G$13,4,FALSE)</f>
        <v>01 - Aktiv, bopæl i DK</v>
      </c>
      <c r="R5995" t="str">
        <f>VLOOKUP(H5995,Translations!$P$2:$Q$10,2,FALSE)</f>
        <v>1 - Selvstændigt sikret - med lægevalg</v>
      </c>
      <c r="S5995" t="str">
        <f>VLOOKUP(F5995,Translations!$D$2:$F$13,3,FALSE)</f>
        <v>Ja</v>
      </c>
    </row>
    <row r="5996" spans="1:19" x14ac:dyDescent="0.2">
      <c r="A5996" s="3">
        <v>43982</v>
      </c>
      <c r="B5996" t="s">
        <v>463</v>
      </c>
      <c r="C5996" t="s">
        <v>464</v>
      </c>
      <c r="D5996">
        <v>820</v>
      </c>
      <c r="E5996">
        <v>1081</v>
      </c>
      <c r="F5996" t="str">
        <f t="shared" si="193"/>
        <v>01</v>
      </c>
      <c r="G5996" t="s">
        <v>512</v>
      </c>
      <c r="H5996">
        <v>1</v>
      </c>
      <c r="I5996" t="s">
        <v>5</v>
      </c>
      <c r="J5996" t="s">
        <v>5</v>
      </c>
      <c r="K5996" t="s">
        <v>6</v>
      </c>
      <c r="L5996">
        <v>15</v>
      </c>
      <c r="M5996" t="str">
        <f>VLOOKUP(E5996,Translations!$A$1:$B$7,2,FALSE)</f>
        <v>Nordjylland</v>
      </c>
      <c r="N5996" t="str">
        <f>VLOOKUP(D5996,Translations!$I$2:$K$101,2,FALSE)</f>
        <v>Vesthimmerlands</v>
      </c>
      <c r="O5996" t="str">
        <f>VLOOKUP(G5996,Translations!$M$2:$N$9,2,FALSE)</f>
        <v>[X2074] SARS-CoV-2 (RNA), Testcenter</v>
      </c>
      <c r="P5996" t="str">
        <f>VLOOKUP(F5996,Translations!$D$1:$F$13,2,FALSE)</f>
        <v>Ok</v>
      </c>
      <c r="Q5996" t="str">
        <f>VLOOKUP(F5996,Translations!$D$2:$G$13,4,FALSE)</f>
        <v>01 - Aktiv, bopæl i DK</v>
      </c>
      <c r="R5996" t="str">
        <f>VLOOKUP(H5996,Translations!$P$2:$Q$10,2,FALSE)</f>
        <v>1 - Selvstændigt sikret - med lægevalg</v>
      </c>
      <c r="S5996" t="str">
        <f>VLOOKUP(F5996,Translations!$D$2:$F$13,3,FALSE)</f>
        <v>Ja</v>
      </c>
    </row>
    <row r="5997" spans="1:19" x14ac:dyDescent="0.2">
      <c r="A5997" s="3">
        <v>43982</v>
      </c>
      <c r="B5997" t="s">
        <v>463</v>
      </c>
      <c r="C5997" t="s">
        <v>464</v>
      </c>
      <c r="D5997">
        <v>840</v>
      </c>
      <c r="E5997">
        <v>1081</v>
      </c>
      <c r="F5997" t="str">
        <f t="shared" si="193"/>
        <v>01</v>
      </c>
      <c r="G5997" t="s">
        <v>512</v>
      </c>
      <c r="H5997">
        <v>1</v>
      </c>
      <c r="I5997" t="s">
        <v>5</v>
      </c>
      <c r="J5997" t="s">
        <v>5</v>
      </c>
      <c r="K5997" t="s">
        <v>6</v>
      </c>
      <c r="L5997">
        <v>18</v>
      </c>
      <c r="M5997" t="str">
        <f>VLOOKUP(E5997,Translations!$A$1:$B$7,2,FALSE)</f>
        <v>Nordjylland</v>
      </c>
      <c r="N5997" t="str">
        <f>VLOOKUP(D5997,Translations!$I$2:$K$101,2,FALSE)</f>
        <v>Rebild</v>
      </c>
      <c r="O5997" t="str">
        <f>VLOOKUP(G5997,Translations!$M$2:$N$9,2,FALSE)</f>
        <v>[X2074] SARS-CoV-2 (RNA), Testcenter</v>
      </c>
      <c r="P5997" t="str">
        <f>VLOOKUP(F5997,Translations!$D$1:$F$13,2,FALSE)</f>
        <v>Ok</v>
      </c>
      <c r="Q5997" t="str">
        <f>VLOOKUP(F5997,Translations!$D$2:$G$13,4,FALSE)</f>
        <v>01 - Aktiv, bopæl i DK</v>
      </c>
      <c r="R5997" t="str">
        <f>VLOOKUP(H5997,Translations!$P$2:$Q$10,2,FALSE)</f>
        <v>1 - Selvstændigt sikret - med lægevalg</v>
      </c>
      <c r="S5997" t="str">
        <f>VLOOKUP(F5997,Translations!$D$2:$F$13,3,FALSE)</f>
        <v>Ja</v>
      </c>
    </row>
    <row r="5998" spans="1:19" x14ac:dyDescent="0.2">
      <c r="A5998" s="3">
        <v>43982</v>
      </c>
      <c r="B5998" t="s">
        <v>463</v>
      </c>
      <c r="C5998" t="s">
        <v>464</v>
      </c>
      <c r="D5998">
        <v>846</v>
      </c>
      <c r="E5998">
        <v>1081</v>
      </c>
      <c r="F5998" t="str">
        <f t="shared" si="193"/>
        <v>01</v>
      </c>
      <c r="G5998" t="s">
        <v>512</v>
      </c>
      <c r="H5998">
        <v>1</v>
      </c>
      <c r="I5998" t="s">
        <v>5</v>
      </c>
      <c r="J5998" t="s">
        <v>5</v>
      </c>
      <c r="K5998" t="s">
        <v>6</v>
      </c>
      <c r="L5998">
        <v>23</v>
      </c>
      <c r="M5998" t="str">
        <f>VLOOKUP(E5998,Translations!$A$1:$B$7,2,FALSE)</f>
        <v>Nordjylland</v>
      </c>
      <c r="N5998" t="str">
        <f>VLOOKUP(D5998,Translations!$I$2:$K$101,2,FALSE)</f>
        <v>Mariagerfjord</v>
      </c>
      <c r="O5998" t="str">
        <f>VLOOKUP(G5998,Translations!$M$2:$N$9,2,FALSE)</f>
        <v>[X2074] SARS-CoV-2 (RNA), Testcenter</v>
      </c>
      <c r="P5998" t="str">
        <f>VLOOKUP(F5998,Translations!$D$1:$F$13,2,FALSE)</f>
        <v>Ok</v>
      </c>
      <c r="Q5998" t="str">
        <f>VLOOKUP(F5998,Translations!$D$2:$G$13,4,FALSE)</f>
        <v>01 - Aktiv, bopæl i DK</v>
      </c>
      <c r="R5998" t="str">
        <f>VLOOKUP(H5998,Translations!$P$2:$Q$10,2,FALSE)</f>
        <v>1 - Selvstændigt sikret - med lægevalg</v>
      </c>
      <c r="S5998" t="str">
        <f>VLOOKUP(F5998,Translations!$D$2:$F$13,3,FALSE)</f>
        <v>Ja</v>
      </c>
    </row>
    <row r="5999" spans="1:19" x14ac:dyDescent="0.2">
      <c r="A5999" s="3">
        <v>43982</v>
      </c>
      <c r="B5999" t="s">
        <v>463</v>
      </c>
      <c r="C5999" t="s">
        <v>464</v>
      </c>
      <c r="D5999">
        <v>849</v>
      </c>
      <c r="E5999">
        <v>1081</v>
      </c>
      <c r="F5999" t="str">
        <f t="shared" si="193"/>
        <v>01</v>
      </c>
      <c r="G5999" t="s">
        <v>512</v>
      </c>
      <c r="H5999">
        <v>1</v>
      </c>
      <c r="I5999" t="s">
        <v>5</v>
      </c>
      <c r="J5999" t="s">
        <v>5</v>
      </c>
      <c r="K5999" t="s">
        <v>6</v>
      </c>
      <c r="L5999">
        <v>28</v>
      </c>
      <c r="M5999" t="str">
        <f>VLOOKUP(E5999,Translations!$A$1:$B$7,2,FALSE)</f>
        <v>Nordjylland</v>
      </c>
      <c r="N5999" t="str">
        <f>VLOOKUP(D5999,Translations!$I$2:$K$101,2,FALSE)</f>
        <v>Jammerbugt</v>
      </c>
      <c r="O5999" t="str">
        <f>VLOOKUP(G5999,Translations!$M$2:$N$9,2,FALSE)</f>
        <v>[X2074] SARS-CoV-2 (RNA), Testcenter</v>
      </c>
      <c r="P5999" t="str">
        <f>VLOOKUP(F5999,Translations!$D$1:$F$13,2,FALSE)</f>
        <v>Ok</v>
      </c>
      <c r="Q5999" t="str">
        <f>VLOOKUP(F5999,Translations!$D$2:$G$13,4,FALSE)</f>
        <v>01 - Aktiv, bopæl i DK</v>
      </c>
      <c r="R5999" t="str">
        <f>VLOOKUP(H5999,Translations!$P$2:$Q$10,2,FALSE)</f>
        <v>1 - Selvstændigt sikret - med lægevalg</v>
      </c>
      <c r="S5999" t="str">
        <f>VLOOKUP(F5999,Translations!$D$2:$F$13,3,FALSE)</f>
        <v>Ja</v>
      </c>
    </row>
    <row r="6000" spans="1:19" x14ac:dyDescent="0.2">
      <c r="A6000" s="3">
        <v>43982</v>
      </c>
      <c r="B6000" t="s">
        <v>463</v>
      </c>
      <c r="C6000" t="s">
        <v>464</v>
      </c>
      <c r="D6000">
        <v>851</v>
      </c>
      <c r="E6000">
        <v>1081</v>
      </c>
      <c r="F6000" t="str">
        <f t="shared" si="193"/>
        <v>01</v>
      </c>
      <c r="G6000" t="s">
        <v>512</v>
      </c>
      <c r="H6000">
        <v>1</v>
      </c>
      <c r="I6000" t="s">
        <v>5</v>
      </c>
      <c r="J6000" t="s">
        <v>5</v>
      </c>
      <c r="K6000" t="s">
        <v>6</v>
      </c>
      <c r="L6000">
        <v>140</v>
      </c>
      <c r="M6000" t="str">
        <f>VLOOKUP(E6000,Translations!$A$1:$B$7,2,FALSE)</f>
        <v>Nordjylland</v>
      </c>
      <c r="N6000" t="str">
        <f>VLOOKUP(D6000,Translations!$I$2:$K$101,2,FALSE)</f>
        <v>Aalborg</v>
      </c>
      <c r="O6000" t="str">
        <f>VLOOKUP(G6000,Translations!$M$2:$N$9,2,FALSE)</f>
        <v>[X2074] SARS-CoV-2 (RNA), Testcenter</v>
      </c>
      <c r="P6000" t="str">
        <f>VLOOKUP(F6000,Translations!$D$1:$F$13,2,FALSE)</f>
        <v>Ok</v>
      </c>
      <c r="Q6000" t="str">
        <f>VLOOKUP(F6000,Translations!$D$2:$G$13,4,FALSE)</f>
        <v>01 - Aktiv, bopæl i DK</v>
      </c>
      <c r="R6000" t="str">
        <f>VLOOKUP(H6000,Translations!$P$2:$Q$10,2,FALSE)</f>
        <v>1 - Selvstændigt sikret - med lægevalg</v>
      </c>
      <c r="S6000" t="str">
        <f>VLOOKUP(F6000,Translations!$D$2:$F$13,3,FALSE)</f>
        <v>Ja</v>
      </c>
    </row>
    <row r="6001" spans="1:19" x14ac:dyDescent="0.2">
      <c r="A6001" s="3">
        <v>43982</v>
      </c>
      <c r="B6001" t="s">
        <v>463</v>
      </c>
      <c r="C6001" t="s">
        <v>464</v>
      </c>
      <c r="D6001">
        <v>860</v>
      </c>
      <c r="E6001">
        <v>1081</v>
      </c>
      <c r="F6001" t="str">
        <f t="shared" si="193"/>
        <v>01</v>
      </c>
      <c r="G6001" t="s">
        <v>512</v>
      </c>
      <c r="H6001">
        <v>1</v>
      </c>
      <c r="I6001" t="s">
        <v>5</v>
      </c>
      <c r="J6001" t="s">
        <v>5</v>
      </c>
      <c r="K6001" t="s">
        <v>6</v>
      </c>
      <c r="L6001">
        <v>33</v>
      </c>
      <c r="M6001" t="str">
        <f>VLOOKUP(E6001,Translations!$A$1:$B$7,2,FALSE)</f>
        <v>Nordjylland</v>
      </c>
      <c r="N6001" t="str">
        <f>VLOOKUP(D6001,Translations!$I$2:$K$101,2,FALSE)</f>
        <v>Hjørring</v>
      </c>
      <c r="O6001" t="str">
        <f>VLOOKUP(G6001,Translations!$M$2:$N$9,2,FALSE)</f>
        <v>[X2074] SARS-CoV-2 (RNA), Testcenter</v>
      </c>
      <c r="P6001" t="str">
        <f>VLOOKUP(F6001,Translations!$D$1:$F$13,2,FALSE)</f>
        <v>Ok</v>
      </c>
      <c r="Q6001" t="str">
        <f>VLOOKUP(F6001,Translations!$D$2:$G$13,4,FALSE)</f>
        <v>01 - Aktiv, bopæl i DK</v>
      </c>
      <c r="R6001" t="str">
        <f>VLOOKUP(H6001,Translations!$P$2:$Q$10,2,FALSE)</f>
        <v>1 - Selvstændigt sikret - med lægevalg</v>
      </c>
      <c r="S6001" t="str">
        <f>VLOOKUP(F6001,Translations!$D$2:$F$13,3,FALSE)</f>
        <v>Ja</v>
      </c>
    </row>
    <row r="6002" spans="1:19" x14ac:dyDescent="0.2">
      <c r="A6002" s="3">
        <v>43982</v>
      </c>
      <c r="B6002" t="s">
        <v>461</v>
      </c>
      <c r="C6002" t="s">
        <v>465</v>
      </c>
      <c r="D6002">
        <v>101</v>
      </c>
      <c r="E6002">
        <v>1084</v>
      </c>
      <c r="F6002" t="str">
        <f t="shared" si="193"/>
        <v>01</v>
      </c>
      <c r="G6002" t="s">
        <v>512</v>
      </c>
      <c r="H6002">
        <v>1</v>
      </c>
      <c r="I6002" t="s">
        <v>6</v>
      </c>
      <c r="J6002" t="s">
        <v>5</v>
      </c>
      <c r="K6002" t="s">
        <v>6</v>
      </c>
      <c r="L6002">
        <v>1</v>
      </c>
      <c r="M6002" t="str">
        <f>VLOOKUP(E6002,Translations!$A$1:$B$7,2,FALSE)</f>
        <v>Hovedstaden</v>
      </c>
      <c r="N6002" t="str">
        <f>VLOOKUP(D6002,Translations!$I$2:$K$101,2,FALSE)</f>
        <v>København</v>
      </c>
      <c r="O6002" t="str">
        <f>VLOOKUP(G6002,Translations!$M$2:$N$9,2,FALSE)</f>
        <v>[X2074] SARS-CoV-2 (RNA), Testcenter</v>
      </c>
      <c r="P6002" t="str">
        <f>VLOOKUP(F6002,Translations!$D$1:$F$13,2,FALSE)</f>
        <v>Ok</v>
      </c>
      <c r="Q6002" t="str">
        <f>VLOOKUP(F6002,Translations!$D$2:$G$13,4,FALSE)</f>
        <v>01 - Aktiv, bopæl i DK</v>
      </c>
      <c r="R6002" t="str">
        <f>VLOOKUP(H6002,Translations!$P$2:$Q$10,2,FALSE)</f>
        <v>1 - Selvstændigt sikret - med lægevalg</v>
      </c>
      <c r="S6002" t="str">
        <f>VLOOKUP(F6002,Translations!$D$2:$F$13,3,FALSE)</f>
        <v>Ja</v>
      </c>
    </row>
    <row r="6003" spans="1:19" x14ac:dyDescent="0.2">
      <c r="A6003" s="3">
        <v>43982</v>
      </c>
      <c r="B6003" t="s">
        <v>461</v>
      </c>
      <c r="C6003" t="s">
        <v>465</v>
      </c>
      <c r="D6003">
        <v>265</v>
      </c>
      <c r="E6003">
        <v>1085</v>
      </c>
      <c r="F6003" t="str">
        <f t="shared" si="193"/>
        <v>01</v>
      </c>
      <c r="G6003" t="s">
        <v>512</v>
      </c>
      <c r="H6003">
        <v>1</v>
      </c>
      <c r="I6003" t="s">
        <v>6</v>
      </c>
      <c r="J6003" t="s">
        <v>5</v>
      </c>
      <c r="K6003" t="s">
        <v>6</v>
      </c>
      <c r="L6003">
        <v>1</v>
      </c>
      <c r="M6003" t="str">
        <f>VLOOKUP(E6003,Translations!$A$1:$B$7,2,FALSE)</f>
        <v>Sjælland</v>
      </c>
      <c r="N6003" t="str">
        <f>VLOOKUP(D6003,Translations!$I$2:$K$101,2,FALSE)</f>
        <v>Roskilde</v>
      </c>
      <c r="O6003" t="str">
        <f>VLOOKUP(G6003,Translations!$M$2:$N$9,2,FALSE)</f>
        <v>[X2074] SARS-CoV-2 (RNA), Testcenter</v>
      </c>
      <c r="P6003" t="str">
        <f>VLOOKUP(F6003,Translations!$D$1:$F$13,2,FALSE)</f>
        <v>Ok</v>
      </c>
      <c r="Q6003" t="str">
        <f>VLOOKUP(F6003,Translations!$D$2:$G$13,4,FALSE)</f>
        <v>01 - Aktiv, bopæl i DK</v>
      </c>
      <c r="R6003" t="str">
        <f>VLOOKUP(H6003,Translations!$P$2:$Q$10,2,FALSE)</f>
        <v>1 - Selvstændigt sikret - med lægevalg</v>
      </c>
      <c r="S6003" t="str">
        <f>VLOOKUP(F6003,Translations!$D$2:$F$13,3,FALSE)</f>
        <v>Ja</v>
      </c>
    </row>
    <row r="6004" spans="1:19" x14ac:dyDescent="0.2">
      <c r="A6004" s="3">
        <v>43982</v>
      </c>
      <c r="B6004" t="s">
        <v>466</v>
      </c>
      <c r="C6004" t="s">
        <v>467</v>
      </c>
      <c r="D6004">
        <v>173</v>
      </c>
      <c r="E6004">
        <v>1084</v>
      </c>
      <c r="F6004" t="str">
        <f t="shared" si="193"/>
        <v>01</v>
      </c>
      <c r="G6004" t="s">
        <v>514</v>
      </c>
      <c r="H6004">
        <v>1</v>
      </c>
      <c r="I6004" t="s">
        <v>6</v>
      </c>
      <c r="J6004" t="s">
        <v>5</v>
      </c>
      <c r="K6004" t="s">
        <v>6</v>
      </c>
      <c r="L6004">
        <v>1</v>
      </c>
      <c r="M6004" t="str">
        <f>VLOOKUP(E6004,Translations!$A$1:$B$7,2,FALSE)</f>
        <v>Hovedstaden</v>
      </c>
      <c r="N6004" t="str">
        <f>VLOOKUP(D6004,Translations!$I$2:$K$101,2,FALSE)</f>
        <v>Lyngby-Taarbæk</v>
      </c>
      <c r="O6004" t="str">
        <f>VLOOKUP(G6004,Translations!$M$2:$N$9,2,FALSE)</f>
        <v>[R2075] SARS-CoV-2-Ab, Epidemiologisk</v>
      </c>
      <c r="P6004" t="str">
        <f>VLOOKUP(F6004,Translations!$D$1:$F$13,2,FALSE)</f>
        <v>Ok</v>
      </c>
      <c r="Q6004" t="str">
        <f>VLOOKUP(F6004,Translations!$D$2:$G$13,4,FALSE)</f>
        <v>01 - Aktiv, bopæl i DK</v>
      </c>
      <c r="R6004" t="str">
        <f>VLOOKUP(H6004,Translations!$P$2:$Q$10,2,FALSE)</f>
        <v>1 - Selvstændigt sikret - med lægevalg</v>
      </c>
      <c r="S6004" t="str">
        <f>VLOOKUP(F6004,Translations!$D$2:$F$13,3,FALSE)</f>
        <v>Ja</v>
      </c>
    </row>
    <row r="6005" spans="1:19" x14ac:dyDescent="0.2">
      <c r="A6005" s="3">
        <v>43982</v>
      </c>
      <c r="B6005" t="s">
        <v>466</v>
      </c>
      <c r="C6005" t="s">
        <v>467</v>
      </c>
      <c r="D6005">
        <v>390</v>
      </c>
      <c r="E6005">
        <v>1085</v>
      </c>
      <c r="F6005" t="str">
        <f t="shared" si="193"/>
        <v>01</v>
      </c>
      <c r="G6005" t="s">
        <v>514</v>
      </c>
      <c r="H6005">
        <v>1</v>
      </c>
      <c r="I6005" t="s">
        <v>6</v>
      </c>
      <c r="J6005" t="s">
        <v>5</v>
      </c>
      <c r="K6005" t="s">
        <v>6</v>
      </c>
      <c r="L6005">
        <v>1</v>
      </c>
      <c r="M6005" t="str">
        <f>VLOOKUP(E6005,Translations!$A$1:$B$7,2,FALSE)</f>
        <v>Sjælland</v>
      </c>
      <c r="N6005" t="str">
        <f>VLOOKUP(D6005,Translations!$I$2:$K$101,2,FALSE)</f>
        <v>Vordingborg</v>
      </c>
      <c r="O6005" t="str">
        <f>VLOOKUP(G6005,Translations!$M$2:$N$9,2,FALSE)</f>
        <v>[R2075] SARS-CoV-2-Ab, Epidemiologisk</v>
      </c>
      <c r="P6005" t="str">
        <f>VLOOKUP(F6005,Translations!$D$1:$F$13,2,FALSE)</f>
        <v>Ok</v>
      </c>
      <c r="Q6005" t="str">
        <f>VLOOKUP(F6005,Translations!$D$2:$G$13,4,FALSE)</f>
        <v>01 - Aktiv, bopæl i DK</v>
      </c>
      <c r="R6005" t="str">
        <f>VLOOKUP(H6005,Translations!$P$2:$Q$10,2,FALSE)</f>
        <v>1 - Selvstændigt sikret - med lægevalg</v>
      </c>
      <c r="S6005" t="str">
        <f>VLOOKUP(F6005,Translations!$D$2:$F$13,3,FALSE)</f>
        <v>Ja</v>
      </c>
    </row>
    <row r="6006" spans="1:19" x14ac:dyDescent="0.2">
      <c r="A6006" s="3">
        <v>43982</v>
      </c>
      <c r="B6006" t="s">
        <v>466</v>
      </c>
      <c r="C6006" t="s">
        <v>467</v>
      </c>
      <c r="D6006">
        <v>751</v>
      </c>
      <c r="E6006">
        <v>1082</v>
      </c>
      <c r="F6006" t="str">
        <f t="shared" si="193"/>
        <v>01</v>
      </c>
      <c r="G6006" t="s">
        <v>514</v>
      </c>
      <c r="H6006">
        <v>1</v>
      </c>
      <c r="I6006" t="s">
        <v>6</v>
      </c>
      <c r="J6006" t="s">
        <v>5</v>
      </c>
      <c r="K6006" t="s">
        <v>6</v>
      </c>
      <c r="L6006">
        <v>3</v>
      </c>
      <c r="M6006" t="str">
        <f>VLOOKUP(E6006,Translations!$A$1:$B$7,2,FALSE)</f>
        <v>Midtjylland</v>
      </c>
      <c r="N6006" t="str">
        <f>VLOOKUP(D6006,Translations!$I$2:$K$101,2,FALSE)</f>
        <v>Aarhus</v>
      </c>
      <c r="O6006" t="str">
        <f>VLOOKUP(G6006,Translations!$M$2:$N$9,2,FALSE)</f>
        <v>[R2075] SARS-CoV-2-Ab, Epidemiologisk</v>
      </c>
      <c r="P6006" t="str">
        <f>VLOOKUP(F6006,Translations!$D$1:$F$13,2,FALSE)</f>
        <v>Ok</v>
      </c>
      <c r="Q6006" t="str">
        <f>VLOOKUP(F6006,Translations!$D$2:$G$13,4,FALSE)</f>
        <v>01 - Aktiv, bopæl i DK</v>
      </c>
      <c r="R6006" t="str">
        <f>VLOOKUP(H6006,Translations!$P$2:$Q$10,2,FALSE)</f>
        <v>1 - Selvstændigt sikret - med lægevalg</v>
      </c>
      <c r="S6006" t="str">
        <f>VLOOKUP(F6006,Translations!$D$2:$F$13,3,FALSE)</f>
        <v>Ja</v>
      </c>
    </row>
    <row r="6007" spans="1:19" x14ac:dyDescent="0.2">
      <c r="A6007" s="3">
        <v>43982</v>
      </c>
      <c r="B6007" t="s">
        <v>468</v>
      </c>
      <c r="C6007" t="s">
        <v>469</v>
      </c>
      <c r="D6007">
        <v>101</v>
      </c>
      <c r="E6007">
        <v>1084</v>
      </c>
      <c r="F6007" t="str">
        <f t="shared" si="193"/>
        <v>01</v>
      </c>
      <c r="G6007" t="s">
        <v>512</v>
      </c>
      <c r="H6007">
        <v>1</v>
      </c>
      <c r="I6007" t="s">
        <v>6</v>
      </c>
      <c r="J6007" t="s">
        <v>5</v>
      </c>
      <c r="K6007" t="s">
        <v>6</v>
      </c>
      <c r="L6007">
        <v>2</v>
      </c>
      <c r="M6007" t="str">
        <f>VLOOKUP(E6007,Translations!$A$1:$B$7,2,FALSE)</f>
        <v>Hovedstaden</v>
      </c>
      <c r="N6007" t="str">
        <f>VLOOKUP(D6007,Translations!$I$2:$K$101,2,FALSE)</f>
        <v>København</v>
      </c>
      <c r="O6007" t="str">
        <f>VLOOKUP(G6007,Translations!$M$2:$N$9,2,FALSE)</f>
        <v>[X2074] SARS-CoV-2 (RNA), Testcenter</v>
      </c>
      <c r="P6007" t="str">
        <f>VLOOKUP(F6007,Translations!$D$1:$F$13,2,FALSE)</f>
        <v>Ok</v>
      </c>
      <c r="Q6007" t="str">
        <f>VLOOKUP(F6007,Translations!$D$2:$G$13,4,FALSE)</f>
        <v>01 - Aktiv, bopæl i DK</v>
      </c>
      <c r="R6007" t="str">
        <f>VLOOKUP(H6007,Translations!$P$2:$Q$10,2,FALSE)</f>
        <v>1 - Selvstændigt sikret - med lægevalg</v>
      </c>
      <c r="S6007" t="str">
        <f>VLOOKUP(F6007,Translations!$D$2:$F$13,3,FALSE)</f>
        <v>Ja</v>
      </c>
    </row>
    <row r="6008" spans="1:19" x14ac:dyDescent="0.2">
      <c r="A6008" s="3">
        <v>43982</v>
      </c>
      <c r="B6008" t="s">
        <v>468</v>
      </c>
      <c r="C6008" t="s">
        <v>469</v>
      </c>
      <c r="D6008">
        <v>147</v>
      </c>
      <c r="E6008">
        <v>1084</v>
      </c>
      <c r="F6008" t="str">
        <f t="shared" si="193"/>
        <v>01</v>
      </c>
      <c r="G6008" t="s">
        <v>512</v>
      </c>
      <c r="H6008">
        <v>1</v>
      </c>
      <c r="I6008" t="s">
        <v>6</v>
      </c>
      <c r="J6008" t="s">
        <v>5</v>
      </c>
      <c r="K6008" t="s">
        <v>6</v>
      </c>
      <c r="L6008">
        <v>2</v>
      </c>
      <c r="M6008" t="str">
        <f>VLOOKUP(E6008,Translations!$A$1:$B$7,2,FALSE)</f>
        <v>Hovedstaden</v>
      </c>
      <c r="N6008" t="str">
        <f>VLOOKUP(D6008,Translations!$I$2:$K$101,2,FALSE)</f>
        <v>Frederiksberg</v>
      </c>
      <c r="O6008" t="str">
        <f>VLOOKUP(G6008,Translations!$M$2:$N$9,2,FALSE)</f>
        <v>[X2074] SARS-CoV-2 (RNA), Testcenter</v>
      </c>
      <c r="P6008" t="str">
        <f>VLOOKUP(F6008,Translations!$D$1:$F$13,2,FALSE)</f>
        <v>Ok</v>
      </c>
      <c r="Q6008" t="str">
        <f>VLOOKUP(F6008,Translations!$D$2:$G$13,4,FALSE)</f>
        <v>01 - Aktiv, bopæl i DK</v>
      </c>
      <c r="R6008" t="str">
        <f>VLOOKUP(H6008,Translations!$P$2:$Q$10,2,FALSE)</f>
        <v>1 - Selvstændigt sikret - med lægevalg</v>
      </c>
      <c r="S6008" t="str">
        <f>VLOOKUP(F6008,Translations!$D$2:$F$13,3,FALSE)</f>
        <v>Ja</v>
      </c>
    </row>
    <row r="6009" spans="1:19" x14ac:dyDescent="0.2">
      <c r="A6009" s="3">
        <v>43982</v>
      </c>
      <c r="B6009" t="s">
        <v>468</v>
      </c>
      <c r="C6009" t="s">
        <v>469</v>
      </c>
      <c r="D6009">
        <v>163</v>
      </c>
      <c r="E6009">
        <v>1084</v>
      </c>
      <c r="F6009" t="str">
        <f t="shared" si="193"/>
        <v>01</v>
      </c>
      <c r="G6009" t="s">
        <v>512</v>
      </c>
      <c r="H6009">
        <v>1</v>
      </c>
      <c r="I6009" t="s">
        <v>6</v>
      </c>
      <c r="J6009" t="s">
        <v>5</v>
      </c>
      <c r="K6009" t="s">
        <v>6</v>
      </c>
      <c r="L6009">
        <v>1</v>
      </c>
      <c r="M6009" t="str">
        <f>VLOOKUP(E6009,Translations!$A$1:$B$7,2,FALSE)</f>
        <v>Hovedstaden</v>
      </c>
      <c r="N6009" t="str">
        <f>VLOOKUP(D6009,Translations!$I$2:$K$101,2,FALSE)</f>
        <v>Herlev</v>
      </c>
      <c r="O6009" t="str">
        <f>VLOOKUP(G6009,Translations!$M$2:$N$9,2,FALSE)</f>
        <v>[X2074] SARS-CoV-2 (RNA), Testcenter</v>
      </c>
      <c r="P6009" t="str">
        <f>VLOOKUP(F6009,Translations!$D$1:$F$13,2,FALSE)</f>
        <v>Ok</v>
      </c>
      <c r="Q6009" t="str">
        <f>VLOOKUP(F6009,Translations!$D$2:$G$13,4,FALSE)</f>
        <v>01 - Aktiv, bopæl i DK</v>
      </c>
      <c r="R6009" t="str">
        <f>VLOOKUP(H6009,Translations!$P$2:$Q$10,2,FALSE)</f>
        <v>1 - Selvstændigt sikret - med lægevalg</v>
      </c>
      <c r="S6009" t="str">
        <f>VLOOKUP(F6009,Translations!$D$2:$F$13,3,FALSE)</f>
        <v>Ja</v>
      </c>
    </row>
    <row r="6010" spans="1:19" x14ac:dyDescent="0.2">
      <c r="A6010" s="3">
        <v>43982</v>
      </c>
      <c r="B6010" t="s">
        <v>468</v>
      </c>
      <c r="C6010" t="s">
        <v>469</v>
      </c>
      <c r="D6010">
        <v>185</v>
      </c>
      <c r="E6010">
        <v>1084</v>
      </c>
      <c r="F6010" t="str">
        <f t="shared" si="193"/>
        <v>01</v>
      </c>
      <c r="G6010" t="s">
        <v>512</v>
      </c>
      <c r="H6010">
        <v>1</v>
      </c>
      <c r="I6010" t="s">
        <v>6</v>
      </c>
      <c r="J6010" t="s">
        <v>5</v>
      </c>
      <c r="K6010" t="s">
        <v>6</v>
      </c>
      <c r="L6010">
        <v>1</v>
      </c>
      <c r="M6010" t="str">
        <f>VLOOKUP(E6010,Translations!$A$1:$B$7,2,FALSE)</f>
        <v>Hovedstaden</v>
      </c>
      <c r="N6010" t="str">
        <f>VLOOKUP(D6010,Translations!$I$2:$K$101,2,FALSE)</f>
        <v>Tårnby</v>
      </c>
      <c r="O6010" t="str">
        <f>VLOOKUP(G6010,Translations!$M$2:$N$9,2,FALSE)</f>
        <v>[X2074] SARS-CoV-2 (RNA), Testcenter</v>
      </c>
      <c r="P6010" t="str">
        <f>VLOOKUP(F6010,Translations!$D$1:$F$13,2,FALSE)</f>
        <v>Ok</v>
      </c>
      <c r="Q6010" t="str">
        <f>VLOOKUP(F6010,Translations!$D$2:$G$13,4,FALSE)</f>
        <v>01 - Aktiv, bopæl i DK</v>
      </c>
      <c r="R6010" t="str">
        <f>VLOOKUP(H6010,Translations!$P$2:$Q$10,2,FALSE)</f>
        <v>1 - Selvstændigt sikret - med lægevalg</v>
      </c>
      <c r="S6010" t="str">
        <f>VLOOKUP(F6010,Translations!$D$2:$F$13,3,FALSE)</f>
        <v>Ja</v>
      </c>
    </row>
    <row r="6011" spans="1:19" x14ac:dyDescent="0.2">
      <c r="A6011" s="3">
        <v>43982</v>
      </c>
      <c r="B6011" t="s">
        <v>468</v>
      </c>
      <c r="C6011" t="s">
        <v>469</v>
      </c>
      <c r="D6011">
        <v>219</v>
      </c>
      <c r="E6011">
        <v>1084</v>
      </c>
      <c r="F6011" t="str">
        <f t="shared" si="193"/>
        <v>01</v>
      </c>
      <c r="G6011" t="s">
        <v>512</v>
      </c>
      <c r="H6011">
        <v>1</v>
      </c>
      <c r="I6011" t="s">
        <v>6</v>
      </c>
      <c r="J6011" t="s">
        <v>5</v>
      </c>
      <c r="K6011" t="s">
        <v>6</v>
      </c>
      <c r="L6011">
        <v>1</v>
      </c>
      <c r="M6011" t="str">
        <f>VLOOKUP(E6011,Translations!$A$1:$B$7,2,FALSE)</f>
        <v>Hovedstaden</v>
      </c>
      <c r="N6011" t="str">
        <f>VLOOKUP(D6011,Translations!$I$2:$K$101,2,FALSE)</f>
        <v>Hillerød</v>
      </c>
      <c r="O6011" t="str">
        <f>VLOOKUP(G6011,Translations!$M$2:$N$9,2,FALSE)</f>
        <v>[X2074] SARS-CoV-2 (RNA), Testcenter</v>
      </c>
      <c r="P6011" t="str">
        <f>VLOOKUP(F6011,Translations!$D$1:$F$13,2,FALSE)</f>
        <v>Ok</v>
      </c>
      <c r="Q6011" t="str">
        <f>VLOOKUP(F6011,Translations!$D$2:$G$13,4,FALSE)</f>
        <v>01 - Aktiv, bopæl i DK</v>
      </c>
      <c r="R6011" t="str">
        <f>VLOOKUP(H6011,Translations!$P$2:$Q$10,2,FALSE)</f>
        <v>1 - Selvstændigt sikret - med lægevalg</v>
      </c>
      <c r="S6011" t="str">
        <f>VLOOKUP(F6011,Translations!$D$2:$F$13,3,FALSE)</f>
        <v>Ja</v>
      </c>
    </row>
    <row r="6012" spans="1:19" x14ac:dyDescent="0.2">
      <c r="A6012" s="3">
        <v>43982</v>
      </c>
      <c r="B6012" t="s">
        <v>468</v>
      </c>
      <c r="C6012" t="s">
        <v>469</v>
      </c>
      <c r="D6012">
        <v>223</v>
      </c>
      <c r="E6012">
        <v>1084</v>
      </c>
      <c r="F6012" t="str">
        <f t="shared" si="193"/>
        <v>01</v>
      </c>
      <c r="G6012" t="s">
        <v>512</v>
      </c>
      <c r="H6012">
        <v>1</v>
      </c>
      <c r="I6012" t="s">
        <v>6</v>
      </c>
      <c r="J6012" t="s">
        <v>5</v>
      </c>
      <c r="K6012" t="s">
        <v>6</v>
      </c>
      <c r="L6012">
        <v>1</v>
      </c>
      <c r="M6012" t="str">
        <f>VLOOKUP(E6012,Translations!$A$1:$B$7,2,FALSE)</f>
        <v>Hovedstaden</v>
      </c>
      <c r="N6012" t="str">
        <f>VLOOKUP(D6012,Translations!$I$2:$K$101,2,FALSE)</f>
        <v>Hørsholm</v>
      </c>
      <c r="O6012" t="str">
        <f>VLOOKUP(G6012,Translations!$M$2:$N$9,2,FALSE)</f>
        <v>[X2074] SARS-CoV-2 (RNA), Testcenter</v>
      </c>
      <c r="P6012" t="str">
        <f>VLOOKUP(F6012,Translations!$D$1:$F$13,2,FALSE)</f>
        <v>Ok</v>
      </c>
      <c r="Q6012" t="str">
        <f>VLOOKUP(F6012,Translations!$D$2:$G$13,4,FALSE)</f>
        <v>01 - Aktiv, bopæl i DK</v>
      </c>
      <c r="R6012" t="str">
        <f>VLOOKUP(H6012,Translations!$P$2:$Q$10,2,FALSE)</f>
        <v>1 - Selvstændigt sikret - med lægevalg</v>
      </c>
      <c r="S6012" t="str">
        <f>VLOOKUP(F6012,Translations!$D$2:$F$13,3,FALSE)</f>
        <v>Ja</v>
      </c>
    </row>
    <row r="6013" spans="1:19" x14ac:dyDescent="0.2">
      <c r="A6013" s="3">
        <v>43982</v>
      </c>
      <c r="B6013" t="s">
        <v>468</v>
      </c>
      <c r="C6013" t="s">
        <v>469</v>
      </c>
      <c r="D6013">
        <v>259</v>
      </c>
      <c r="E6013">
        <v>1085</v>
      </c>
      <c r="F6013" t="str">
        <f t="shared" si="193"/>
        <v>01</v>
      </c>
      <c r="G6013" t="s">
        <v>512</v>
      </c>
      <c r="H6013">
        <v>1</v>
      </c>
      <c r="I6013" t="s">
        <v>6</v>
      </c>
      <c r="J6013" t="s">
        <v>5</v>
      </c>
      <c r="K6013" t="s">
        <v>6</v>
      </c>
      <c r="L6013">
        <v>1</v>
      </c>
      <c r="M6013" t="str">
        <f>VLOOKUP(E6013,Translations!$A$1:$B$7,2,FALSE)</f>
        <v>Sjælland</v>
      </c>
      <c r="N6013" t="str">
        <f>VLOOKUP(D6013,Translations!$I$2:$K$101,2,FALSE)</f>
        <v>Køge</v>
      </c>
      <c r="O6013" t="str">
        <f>VLOOKUP(G6013,Translations!$M$2:$N$9,2,FALSE)</f>
        <v>[X2074] SARS-CoV-2 (RNA), Testcenter</v>
      </c>
      <c r="P6013" t="str">
        <f>VLOOKUP(F6013,Translations!$D$1:$F$13,2,FALSE)</f>
        <v>Ok</v>
      </c>
      <c r="Q6013" t="str">
        <f>VLOOKUP(F6013,Translations!$D$2:$G$13,4,FALSE)</f>
        <v>01 - Aktiv, bopæl i DK</v>
      </c>
      <c r="R6013" t="str">
        <f>VLOOKUP(H6013,Translations!$P$2:$Q$10,2,FALSE)</f>
        <v>1 - Selvstændigt sikret - med lægevalg</v>
      </c>
      <c r="S6013" t="str">
        <f>VLOOKUP(F6013,Translations!$D$2:$F$13,3,FALSE)</f>
        <v>Ja</v>
      </c>
    </row>
    <row r="6014" spans="1:19" x14ac:dyDescent="0.2">
      <c r="A6014" s="3">
        <v>43982</v>
      </c>
      <c r="B6014" t="s">
        <v>468</v>
      </c>
      <c r="C6014" t="s">
        <v>469</v>
      </c>
      <c r="D6014">
        <v>265</v>
      </c>
      <c r="E6014">
        <v>1085</v>
      </c>
      <c r="F6014" t="str">
        <f t="shared" si="193"/>
        <v>01</v>
      </c>
      <c r="G6014" t="s">
        <v>512</v>
      </c>
      <c r="H6014">
        <v>1</v>
      </c>
      <c r="I6014" t="s">
        <v>6</v>
      </c>
      <c r="J6014" t="s">
        <v>5</v>
      </c>
      <c r="K6014" t="s">
        <v>6</v>
      </c>
      <c r="L6014">
        <v>5</v>
      </c>
      <c r="M6014" t="str">
        <f>VLOOKUP(E6014,Translations!$A$1:$B$7,2,FALSE)</f>
        <v>Sjælland</v>
      </c>
      <c r="N6014" t="str">
        <f>VLOOKUP(D6014,Translations!$I$2:$K$101,2,FALSE)</f>
        <v>Roskilde</v>
      </c>
      <c r="O6014" t="str">
        <f>VLOOKUP(G6014,Translations!$M$2:$N$9,2,FALSE)</f>
        <v>[X2074] SARS-CoV-2 (RNA), Testcenter</v>
      </c>
      <c r="P6014" t="str">
        <f>VLOOKUP(F6014,Translations!$D$1:$F$13,2,FALSE)</f>
        <v>Ok</v>
      </c>
      <c r="Q6014" t="str">
        <f>VLOOKUP(F6014,Translations!$D$2:$G$13,4,FALSE)</f>
        <v>01 - Aktiv, bopæl i DK</v>
      </c>
      <c r="R6014" t="str">
        <f>VLOOKUP(H6014,Translations!$P$2:$Q$10,2,FALSE)</f>
        <v>1 - Selvstændigt sikret - med lægevalg</v>
      </c>
      <c r="S6014" t="str">
        <f>VLOOKUP(F6014,Translations!$D$2:$F$13,3,FALSE)</f>
        <v>Ja</v>
      </c>
    </row>
    <row r="6015" spans="1:19" x14ac:dyDescent="0.2">
      <c r="A6015" s="3">
        <v>43982</v>
      </c>
      <c r="B6015" t="s">
        <v>468</v>
      </c>
      <c r="C6015" t="s">
        <v>469</v>
      </c>
      <c r="D6015">
        <v>269</v>
      </c>
      <c r="E6015">
        <v>1085</v>
      </c>
      <c r="F6015" t="str">
        <f t="shared" si="193"/>
        <v>01</v>
      </c>
      <c r="G6015" t="s">
        <v>512</v>
      </c>
      <c r="H6015">
        <v>1</v>
      </c>
      <c r="I6015" t="s">
        <v>6</v>
      </c>
      <c r="J6015" t="s">
        <v>5</v>
      </c>
      <c r="K6015" t="s">
        <v>6</v>
      </c>
      <c r="L6015">
        <v>1</v>
      </c>
      <c r="M6015" t="str">
        <f>VLOOKUP(E6015,Translations!$A$1:$B$7,2,FALSE)</f>
        <v>Sjælland</v>
      </c>
      <c r="N6015" t="str">
        <f>VLOOKUP(D6015,Translations!$I$2:$K$101,2,FALSE)</f>
        <v>Solrød</v>
      </c>
      <c r="O6015" t="str">
        <f>VLOOKUP(G6015,Translations!$M$2:$N$9,2,FALSE)</f>
        <v>[X2074] SARS-CoV-2 (RNA), Testcenter</v>
      </c>
      <c r="P6015" t="str">
        <f>VLOOKUP(F6015,Translations!$D$1:$F$13,2,FALSE)</f>
        <v>Ok</v>
      </c>
      <c r="Q6015" t="str">
        <f>VLOOKUP(F6015,Translations!$D$2:$G$13,4,FALSE)</f>
        <v>01 - Aktiv, bopæl i DK</v>
      </c>
      <c r="R6015" t="str">
        <f>VLOOKUP(H6015,Translations!$P$2:$Q$10,2,FALSE)</f>
        <v>1 - Selvstændigt sikret - med lægevalg</v>
      </c>
      <c r="S6015" t="str">
        <f>VLOOKUP(F6015,Translations!$D$2:$F$13,3,FALSE)</f>
        <v>Ja</v>
      </c>
    </row>
    <row r="6016" spans="1:19" x14ac:dyDescent="0.2">
      <c r="A6016" s="3">
        <v>43982</v>
      </c>
      <c r="B6016" t="s">
        <v>468</v>
      </c>
      <c r="C6016" t="s">
        <v>469</v>
      </c>
      <c r="D6016">
        <v>316</v>
      </c>
      <c r="E6016">
        <v>1085</v>
      </c>
      <c r="F6016" t="str">
        <f t="shared" si="193"/>
        <v>01</v>
      </c>
      <c r="G6016" t="s">
        <v>512</v>
      </c>
      <c r="H6016">
        <v>1</v>
      </c>
      <c r="I6016" t="s">
        <v>6</v>
      </c>
      <c r="J6016" t="s">
        <v>5</v>
      </c>
      <c r="K6016" t="s">
        <v>6</v>
      </c>
      <c r="L6016">
        <v>1</v>
      </c>
      <c r="M6016" t="str">
        <f>VLOOKUP(E6016,Translations!$A$1:$B$7,2,FALSE)</f>
        <v>Sjælland</v>
      </c>
      <c r="N6016" t="str">
        <f>VLOOKUP(D6016,Translations!$I$2:$K$101,2,FALSE)</f>
        <v>Holbæk</v>
      </c>
      <c r="O6016" t="str">
        <f>VLOOKUP(G6016,Translations!$M$2:$N$9,2,FALSE)</f>
        <v>[X2074] SARS-CoV-2 (RNA), Testcenter</v>
      </c>
      <c r="P6016" t="str">
        <f>VLOOKUP(F6016,Translations!$D$1:$F$13,2,FALSE)</f>
        <v>Ok</v>
      </c>
      <c r="Q6016" t="str">
        <f>VLOOKUP(F6016,Translations!$D$2:$G$13,4,FALSE)</f>
        <v>01 - Aktiv, bopæl i DK</v>
      </c>
      <c r="R6016" t="str">
        <f>VLOOKUP(H6016,Translations!$P$2:$Q$10,2,FALSE)</f>
        <v>1 - Selvstændigt sikret - med lægevalg</v>
      </c>
      <c r="S6016" t="str">
        <f>VLOOKUP(F6016,Translations!$D$2:$F$13,3,FALSE)</f>
        <v>Ja</v>
      </c>
    </row>
    <row r="6017" spans="1:19" x14ac:dyDescent="0.2">
      <c r="A6017" s="3">
        <v>43982</v>
      </c>
      <c r="B6017" t="s">
        <v>468</v>
      </c>
      <c r="C6017" t="s">
        <v>469</v>
      </c>
      <c r="D6017">
        <v>320</v>
      </c>
      <c r="E6017">
        <v>1085</v>
      </c>
      <c r="F6017" t="str">
        <f t="shared" si="193"/>
        <v>01</v>
      </c>
      <c r="G6017" t="s">
        <v>512</v>
      </c>
      <c r="H6017">
        <v>1</v>
      </c>
      <c r="I6017" t="s">
        <v>6</v>
      </c>
      <c r="J6017" t="s">
        <v>5</v>
      </c>
      <c r="K6017" t="s">
        <v>6</v>
      </c>
      <c r="L6017">
        <v>1</v>
      </c>
      <c r="M6017" t="str">
        <f>VLOOKUP(E6017,Translations!$A$1:$B$7,2,FALSE)</f>
        <v>Sjælland</v>
      </c>
      <c r="N6017" t="str">
        <f>VLOOKUP(D6017,Translations!$I$2:$K$101,2,FALSE)</f>
        <v>Faxe</v>
      </c>
      <c r="O6017" t="str">
        <f>VLOOKUP(G6017,Translations!$M$2:$N$9,2,FALSE)</f>
        <v>[X2074] SARS-CoV-2 (RNA), Testcenter</v>
      </c>
      <c r="P6017" t="str">
        <f>VLOOKUP(F6017,Translations!$D$1:$F$13,2,FALSE)</f>
        <v>Ok</v>
      </c>
      <c r="Q6017" t="str">
        <f>VLOOKUP(F6017,Translations!$D$2:$G$13,4,FALSE)</f>
        <v>01 - Aktiv, bopæl i DK</v>
      </c>
      <c r="R6017" t="str">
        <f>VLOOKUP(H6017,Translations!$P$2:$Q$10,2,FALSE)</f>
        <v>1 - Selvstændigt sikret - med lægevalg</v>
      </c>
      <c r="S6017" t="str">
        <f>VLOOKUP(F6017,Translations!$D$2:$F$13,3,FALSE)</f>
        <v>Ja</v>
      </c>
    </row>
    <row r="6018" spans="1:19" x14ac:dyDescent="0.2">
      <c r="A6018" s="3">
        <v>43982</v>
      </c>
      <c r="B6018" t="s">
        <v>468</v>
      </c>
      <c r="C6018" t="s">
        <v>469</v>
      </c>
      <c r="D6018">
        <v>326</v>
      </c>
      <c r="E6018">
        <v>1085</v>
      </c>
      <c r="F6018" t="str">
        <f t="shared" si="193"/>
        <v>01</v>
      </c>
      <c r="G6018" t="s">
        <v>512</v>
      </c>
      <c r="H6018">
        <v>1</v>
      </c>
      <c r="I6018" t="s">
        <v>6</v>
      </c>
      <c r="J6018" t="s">
        <v>5</v>
      </c>
      <c r="K6018" t="s">
        <v>6</v>
      </c>
      <c r="L6018">
        <v>1</v>
      </c>
      <c r="M6018" t="str">
        <f>VLOOKUP(E6018,Translations!$A$1:$B$7,2,FALSE)</f>
        <v>Sjælland</v>
      </c>
      <c r="N6018" t="str">
        <f>VLOOKUP(D6018,Translations!$I$2:$K$101,2,FALSE)</f>
        <v>Kalundborg</v>
      </c>
      <c r="O6018" t="str">
        <f>VLOOKUP(G6018,Translations!$M$2:$N$9,2,FALSE)</f>
        <v>[X2074] SARS-CoV-2 (RNA), Testcenter</v>
      </c>
      <c r="P6018" t="str">
        <f>VLOOKUP(F6018,Translations!$D$1:$F$13,2,FALSE)</f>
        <v>Ok</v>
      </c>
      <c r="Q6018" t="str">
        <f>VLOOKUP(F6018,Translations!$D$2:$G$13,4,FALSE)</f>
        <v>01 - Aktiv, bopæl i DK</v>
      </c>
      <c r="R6018" t="str">
        <f>VLOOKUP(H6018,Translations!$P$2:$Q$10,2,FALSE)</f>
        <v>1 - Selvstændigt sikret - med lægevalg</v>
      </c>
      <c r="S6018" t="str">
        <f>VLOOKUP(F6018,Translations!$D$2:$F$13,3,FALSE)</f>
        <v>Ja</v>
      </c>
    </row>
    <row r="6019" spans="1:19" x14ac:dyDescent="0.2">
      <c r="A6019" s="3">
        <v>43982</v>
      </c>
      <c r="B6019" t="s">
        <v>468</v>
      </c>
      <c r="C6019" t="s">
        <v>469</v>
      </c>
      <c r="D6019">
        <v>329</v>
      </c>
      <c r="E6019">
        <v>1085</v>
      </c>
      <c r="F6019" t="str">
        <f t="shared" si="193"/>
        <v>01</v>
      </c>
      <c r="G6019" t="s">
        <v>512</v>
      </c>
      <c r="H6019">
        <v>1</v>
      </c>
      <c r="I6019" t="s">
        <v>6</v>
      </c>
      <c r="J6019" t="s">
        <v>5</v>
      </c>
      <c r="K6019" t="s">
        <v>6</v>
      </c>
      <c r="L6019">
        <v>2</v>
      </c>
      <c r="M6019" t="str">
        <f>VLOOKUP(E6019,Translations!$A$1:$B$7,2,FALSE)</f>
        <v>Sjælland</v>
      </c>
      <c r="N6019" t="str">
        <f>VLOOKUP(D6019,Translations!$I$2:$K$101,2,FALSE)</f>
        <v>Ringsted</v>
      </c>
      <c r="O6019" t="str">
        <f>VLOOKUP(G6019,Translations!$M$2:$N$9,2,FALSE)</f>
        <v>[X2074] SARS-CoV-2 (RNA), Testcenter</v>
      </c>
      <c r="P6019" t="str">
        <f>VLOOKUP(F6019,Translations!$D$1:$F$13,2,FALSE)</f>
        <v>Ok</v>
      </c>
      <c r="Q6019" t="str">
        <f>VLOOKUP(F6019,Translations!$D$2:$G$13,4,FALSE)</f>
        <v>01 - Aktiv, bopæl i DK</v>
      </c>
      <c r="R6019" t="str">
        <f>VLOOKUP(H6019,Translations!$P$2:$Q$10,2,FALSE)</f>
        <v>1 - Selvstændigt sikret - med lægevalg</v>
      </c>
      <c r="S6019" t="str">
        <f>VLOOKUP(F6019,Translations!$D$2:$F$13,3,FALSE)</f>
        <v>Ja</v>
      </c>
    </row>
    <row r="6020" spans="1:19" x14ac:dyDescent="0.2">
      <c r="A6020" s="3">
        <v>43982</v>
      </c>
      <c r="B6020" t="s">
        <v>468</v>
      </c>
      <c r="C6020" t="s">
        <v>469</v>
      </c>
      <c r="D6020">
        <v>330</v>
      </c>
      <c r="E6020">
        <v>1085</v>
      </c>
      <c r="F6020" t="str">
        <f t="shared" si="193"/>
        <v>01</v>
      </c>
      <c r="G6020" t="s">
        <v>512</v>
      </c>
      <c r="H6020">
        <v>1</v>
      </c>
      <c r="I6020" t="s">
        <v>6</v>
      </c>
      <c r="J6020" t="s">
        <v>5</v>
      </c>
      <c r="K6020" t="s">
        <v>6</v>
      </c>
      <c r="L6020">
        <v>1</v>
      </c>
      <c r="M6020" t="str">
        <f>VLOOKUP(E6020,Translations!$A$1:$B$7,2,FALSE)</f>
        <v>Sjælland</v>
      </c>
      <c r="N6020" t="str">
        <f>VLOOKUP(D6020,Translations!$I$2:$K$101,2,FALSE)</f>
        <v>Slagelse</v>
      </c>
      <c r="O6020" t="str">
        <f>VLOOKUP(G6020,Translations!$M$2:$N$9,2,FALSE)</f>
        <v>[X2074] SARS-CoV-2 (RNA), Testcenter</v>
      </c>
      <c r="P6020" t="str">
        <f>VLOOKUP(F6020,Translations!$D$1:$F$13,2,FALSE)</f>
        <v>Ok</v>
      </c>
      <c r="Q6020" t="str">
        <f>VLOOKUP(F6020,Translations!$D$2:$G$13,4,FALSE)</f>
        <v>01 - Aktiv, bopæl i DK</v>
      </c>
      <c r="R6020" t="str">
        <f>VLOOKUP(H6020,Translations!$P$2:$Q$10,2,FALSE)</f>
        <v>1 - Selvstændigt sikret - med lægevalg</v>
      </c>
      <c r="S6020" t="str">
        <f>VLOOKUP(F6020,Translations!$D$2:$F$13,3,FALSE)</f>
        <v>Ja</v>
      </c>
    </row>
    <row r="6021" spans="1:19" x14ac:dyDescent="0.2">
      <c r="A6021" s="3">
        <v>43982</v>
      </c>
      <c r="B6021" t="s">
        <v>468</v>
      </c>
      <c r="C6021" t="s">
        <v>469</v>
      </c>
      <c r="D6021">
        <v>360</v>
      </c>
      <c r="E6021">
        <v>1085</v>
      </c>
      <c r="F6021" t="str">
        <f t="shared" si="193"/>
        <v>01</v>
      </c>
      <c r="G6021" t="s">
        <v>512</v>
      </c>
      <c r="H6021">
        <v>1</v>
      </c>
      <c r="I6021" t="s">
        <v>6</v>
      </c>
      <c r="J6021" t="s">
        <v>5</v>
      </c>
      <c r="K6021" t="s">
        <v>6</v>
      </c>
      <c r="L6021">
        <v>3</v>
      </c>
      <c r="M6021" t="str">
        <f>VLOOKUP(E6021,Translations!$A$1:$B$7,2,FALSE)</f>
        <v>Sjælland</v>
      </c>
      <c r="N6021" t="str">
        <f>VLOOKUP(D6021,Translations!$I$2:$K$101,2,FALSE)</f>
        <v>Lolland</v>
      </c>
      <c r="O6021" t="str">
        <f>VLOOKUP(G6021,Translations!$M$2:$N$9,2,FALSE)</f>
        <v>[X2074] SARS-CoV-2 (RNA), Testcenter</v>
      </c>
      <c r="P6021" t="str">
        <f>VLOOKUP(F6021,Translations!$D$1:$F$13,2,FALSE)</f>
        <v>Ok</v>
      </c>
      <c r="Q6021" t="str">
        <f>VLOOKUP(F6021,Translations!$D$2:$G$13,4,FALSE)</f>
        <v>01 - Aktiv, bopæl i DK</v>
      </c>
      <c r="R6021" t="str">
        <f>VLOOKUP(H6021,Translations!$P$2:$Q$10,2,FALSE)</f>
        <v>1 - Selvstændigt sikret - med lægevalg</v>
      </c>
      <c r="S6021" t="str">
        <f>VLOOKUP(F6021,Translations!$D$2:$F$13,3,FALSE)</f>
        <v>Ja</v>
      </c>
    </row>
    <row r="6022" spans="1:19" x14ac:dyDescent="0.2">
      <c r="A6022" s="3">
        <v>43982</v>
      </c>
      <c r="B6022" t="s">
        <v>468</v>
      </c>
      <c r="C6022" t="s">
        <v>469</v>
      </c>
      <c r="D6022">
        <v>370</v>
      </c>
      <c r="E6022">
        <v>1085</v>
      </c>
      <c r="F6022" t="str">
        <f t="shared" si="193"/>
        <v>01</v>
      </c>
      <c r="G6022" t="s">
        <v>512</v>
      </c>
      <c r="H6022">
        <v>1</v>
      </c>
      <c r="I6022" t="s">
        <v>6</v>
      </c>
      <c r="J6022" t="s">
        <v>5</v>
      </c>
      <c r="K6022" t="s">
        <v>6</v>
      </c>
      <c r="L6022">
        <v>4</v>
      </c>
      <c r="M6022" t="str">
        <f>VLOOKUP(E6022,Translations!$A$1:$B$7,2,FALSE)</f>
        <v>Sjælland</v>
      </c>
      <c r="N6022" t="str">
        <f>VLOOKUP(D6022,Translations!$I$2:$K$101,2,FALSE)</f>
        <v>Næstved</v>
      </c>
      <c r="O6022" t="str">
        <f>VLOOKUP(G6022,Translations!$M$2:$N$9,2,FALSE)</f>
        <v>[X2074] SARS-CoV-2 (RNA), Testcenter</v>
      </c>
      <c r="P6022" t="str">
        <f>VLOOKUP(F6022,Translations!$D$1:$F$13,2,FALSE)</f>
        <v>Ok</v>
      </c>
      <c r="Q6022" t="str">
        <f>VLOOKUP(F6022,Translations!$D$2:$G$13,4,FALSE)</f>
        <v>01 - Aktiv, bopæl i DK</v>
      </c>
      <c r="R6022" t="str">
        <f>VLOOKUP(H6022,Translations!$P$2:$Q$10,2,FALSE)</f>
        <v>1 - Selvstændigt sikret - med lægevalg</v>
      </c>
      <c r="S6022" t="str">
        <f>VLOOKUP(F6022,Translations!$D$2:$F$13,3,FALSE)</f>
        <v>Ja</v>
      </c>
    </row>
    <row r="6023" spans="1:19" x14ac:dyDescent="0.2">
      <c r="A6023" s="3">
        <v>43982</v>
      </c>
      <c r="B6023" t="s">
        <v>468</v>
      </c>
      <c r="C6023" t="s">
        <v>469</v>
      </c>
      <c r="D6023">
        <v>390</v>
      </c>
      <c r="E6023">
        <v>1085</v>
      </c>
      <c r="F6023" t="str">
        <f t="shared" si="193"/>
        <v>01</v>
      </c>
      <c r="G6023" t="s">
        <v>512</v>
      </c>
      <c r="H6023">
        <v>1</v>
      </c>
      <c r="I6023" t="s">
        <v>6</v>
      </c>
      <c r="J6023" t="s">
        <v>5</v>
      </c>
      <c r="K6023" t="s">
        <v>6</v>
      </c>
      <c r="L6023">
        <v>1</v>
      </c>
      <c r="M6023" t="str">
        <f>VLOOKUP(E6023,Translations!$A$1:$B$7,2,FALSE)</f>
        <v>Sjælland</v>
      </c>
      <c r="N6023" t="str">
        <f>VLOOKUP(D6023,Translations!$I$2:$K$101,2,FALSE)</f>
        <v>Vordingborg</v>
      </c>
      <c r="O6023" t="str">
        <f>VLOOKUP(G6023,Translations!$M$2:$N$9,2,FALSE)</f>
        <v>[X2074] SARS-CoV-2 (RNA), Testcenter</v>
      </c>
      <c r="P6023" t="str">
        <f>VLOOKUP(F6023,Translations!$D$1:$F$13,2,FALSE)</f>
        <v>Ok</v>
      </c>
      <c r="Q6023" t="str">
        <f>VLOOKUP(F6023,Translations!$D$2:$G$13,4,FALSE)</f>
        <v>01 - Aktiv, bopæl i DK</v>
      </c>
      <c r="R6023" t="str">
        <f>VLOOKUP(H6023,Translations!$P$2:$Q$10,2,FALSE)</f>
        <v>1 - Selvstændigt sikret - med lægevalg</v>
      </c>
      <c r="S6023" t="str">
        <f>VLOOKUP(F6023,Translations!$D$2:$F$13,3,FALSE)</f>
        <v>Ja</v>
      </c>
    </row>
    <row r="6024" spans="1:19" x14ac:dyDescent="0.2">
      <c r="A6024" s="3">
        <v>43982</v>
      </c>
      <c r="B6024" t="s">
        <v>468</v>
      </c>
      <c r="C6024" t="s">
        <v>469</v>
      </c>
      <c r="D6024">
        <v>410</v>
      </c>
      <c r="E6024">
        <v>1083</v>
      </c>
      <c r="F6024" t="str">
        <f t="shared" si="193"/>
        <v>01</v>
      </c>
      <c r="G6024" t="s">
        <v>512</v>
      </c>
      <c r="H6024">
        <v>1</v>
      </c>
      <c r="I6024" t="s">
        <v>6</v>
      </c>
      <c r="J6024" t="s">
        <v>5</v>
      </c>
      <c r="K6024" t="s">
        <v>6</v>
      </c>
      <c r="L6024">
        <v>1</v>
      </c>
      <c r="M6024" t="str">
        <f>VLOOKUP(E6024,Translations!$A$1:$B$7,2,FALSE)</f>
        <v>Syddanmark</v>
      </c>
      <c r="N6024" t="str">
        <f>VLOOKUP(D6024,Translations!$I$2:$K$101,2,FALSE)</f>
        <v>Middelfart</v>
      </c>
      <c r="O6024" t="str">
        <f>VLOOKUP(G6024,Translations!$M$2:$N$9,2,FALSE)</f>
        <v>[X2074] SARS-CoV-2 (RNA), Testcenter</v>
      </c>
      <c r="P6024" t="str">
        <f>VLOOKUP(F6024,Translations!$D$1:$F$13,2,FALSE)</f>
        <v>Ok</v>
      </c>
      <c r="Q6024" t="str">
        <f>VLOOKUP(F6024,Translations!$D$2:$G$13,4,FALSE)</f>
        <v>01 - Aktiv, bopæl i DK</v>
      </c>
      <c r="R6024" t="str">
        <f>VLOOKUP(H6024,Translations!$P$2:$Q$10,2,FALSE)</f>
        <v>1 - Selvstændigt sikret - med lægevalg</v>
      </c>
      <c r="S6024" t="str">
        <f>VLOOKUP(F6024,Translations!$D$2:$F$13,3,FALSE)</f>
        <v>Ja</v>
      </c>
    </row>
    <row r="6025" spans="1:19" x14ac:dyDescent="0.2">
      <c r="A6025" s="3">
        <v>43982</v>
      </c>
      <c r="B6025" t="s">
        <v>468</v>
      </c>
      <c r="C6025" t="s">
        <v>469</v>
      </c>
      <c r="D6025">
        <v>480</v>
      </c>
      <c r="E6025">
        <v>1083</v>
      </c>
      <c r="F6025" t="str">
        <f t="shared" ref="F6025:F6045" si="194">"01"</f>
        <v>01</v>
      </c>
      <c r="G6025" t="s">
        <v>512</v>
      </c>
      <c r="H6025">
        <v>1</v>
      </c>
      <c r="I6025" t="s">
        <v>6</v>
      </c>
      <c r="J6025" t="s">
        <v>5</v>
      </c>
      <c r="K6025" t="s">
        <v>6</v>
      </c>
      <c r="L6025">
        <v>1</v>
      </c>
      <c r="M6025" t="str">
        <f>VLOOKUP(E6025,Translations!$A$1:$B$7,2,FALSE)</f>
        <v>Syddanmark</v>
      </c>
      <c r="N6025" t="str">
        <f>VLOOKUP(D6025,Translations!$I$2:$K$101,2,FALSE)</f>
        <v>Nordfyns</v>
      </c>
      <c r="O6025" t="str">
        <f>VLOOKUP(G6025,Translations!$M$2:$N$9,2,FALSE)</f>
        <v>[X2074] SARS-CoV-2 (RNA), Testcenter</v>
      </c>
      <c r="P6025" t="str">
        <f>VLOOKUP(F6025,Translations!$D$1:$F$13,2,FALSE)</f>
        <v>Ok</v>
      </c>
      <c r="Q6025" t="str">
        <f>VLOOKUP(F6025,Translations!$D$2:$G$13,4,FALSE)</f>
        <v>01 - Aktiv, bopæl i DK</v>
      </c>
      <c r="R6025" t="str">
        <f>VLOOKUP(H6025,Translations!$P$2:$Q$10,2,FALSE)</f>
        <v>1 - Selvstændigt sikret - med lægevalg</v>
      </c>
      <c r="S6025" t="str">
        <f>VLOOKUP(F6025,Translations!$D$2:$F$13,3,FALSE)</f>
        <v>Ja</v>
      </c>
    </row>
    <row r="6026" spans="1:19" x14ac:dyDescent="0.2">
      <c r="A6026" s="3">
        <v>43982</v>
      </c>
      <c r="B6026" t="s">
        <v>468</v>
      </c>
      <c r="C6026" t="s">
        <v>469</v>
      </c>
      <c r="D6026">
        <v>510</v>
      </c>
      <c r="E6026">
        <v>1083</v>
      </c>
      <c r="F6026" t="str">
        <f t="shared" si="194"/>
        <v>01</v>
      </c>
      <c r="G6026" t="s">
        <v>512</v>
      </c>
      <c r="H6026">
        <v>1</v>
      </c>
      <c r="I6026" t="s">
        <v>6</v>
      </c>
      <c r="J6026" t="s">
        <v>5</v>
      </c>
      <c r="K6026" t="s">
        <v>6</v>
      </c>
      <c r="L6026">
        <v>1</v>
      </c>
      <c r="M6026" t="str">
        <f>VLOOKUP(E6026,Translations!$A$1:$B$7,2,FALSE)</f>
        <v>Syddanmark</v>
      </c>
      <c r="N6026" t="str">
        <f>VLOOKUP(D6026,Translations!$I$2:$K$101,2,FALSE)</f>
        <v>Haderslev</v>
      </c>
      <c r="O6026" t="str">
        <f>VLOOKUP(G6026,Translations!$M$2:$N$9,2,FALSE)</f>
        <v>[X2074] SARS-CoV-2 (RNA), Testcenter</v>
      </c>
      <c r="P6026" t="str">
        <f>VLOOKUP(F6026,Translations!$D$1:$F$13,2,FALSE)</f>
        <v>Ok</v>
      </c>
      <c r="Q6026" t="str">
        <f>VLOOKUP(F6026,Translations!$D$2:$G$13,4,FALSE)</f>
        <v>01 - Aktiv, bopæl i DK</v>
      </c>
      <c r="R6026" t="str">
        <f>VLOOKUP(H6026,Translations!$P$2:$Q$10,2,FALSE)</f>
        <v>1 - Selvstændigt sikret - med lægevalg</v>
      </c>
      <c r="S6026" t="str">
        <f>VLOOKUP(F6026,Translations!$D$2:$F$13,3,FALSE)</f>
        <v>Ja</v>
      </c>
    </row>
    <row r="6027" spans="1:19" x14ac:dyDescent="0.2">
      <c r="A6027" s="3">
        <v>43982</v>
      </c>
      <c r="B6027" t="s">
        <v>468</v>
      </c>
      <c r="C6027" t="s">
        <v>469</v>
      </c>
      <c r="D6027">
        <v>561</v>
      </c>
      <c r="E6027">
        <v>1083</v>
      </c>
      <c r="F6027" t="str">
        <f t="shared" si="194"/>
        <v>01</v>
      </c>
      <c r="G6027" t="s">
        <v>512</v>
      </c>
      <c r="H6027">
        <v>1</v>
      </c>
      <c r="I6027" t="s">
        <v>6</v>
      </c>
      <c r="J6027" t="s">
        <v>5</v>
      </c>
      <c r="K6027" t="s">
        <v>6</v>
      </c>
      <c r="L6027">
        <v>3</v>
      </c>
      <c r="M6027" t="str">
        <f>VLOOKUP(E6027,Translations!$A$1:$B$7,2,FALSE)</f>
        <v>Syddanmark</v>
      </c>
      <c r="N6027" t="str">
        <f>VLOOKUP(D6027,Translations!$I$2:$K$101,2,FALSE)</f>
        <v>Esbjerg</v>
      </c>
      <c r="O6027" t="str">
        <f>VLOOKUP(G6027,Translations!$M$2:$N$9,2,FALSE)</f>
        <v>[X2074] SARS-CoV-2 (RNA), Testcenter</v>
      </c>
      <c r="P6027" t="str">
        <f>VLOOKUP(F6027,Translations!$D$1:$F$13,2,FALSE)</f>
        <v>Ok</v>
      </c>
      <c r="Q6027" t="str">
        <f>VLOOKUP(F6027,Translations!$D$2:$G$13,4,FALSE)</f>
        <v>01 - Aktiv, bopæl i DK</v>
      </c>
      <c r="R6027" t="str">
        <f>VLOOKUP(H6027,Translations!$P$2:$Q$10,2,FALSE)</f>
        <v>1 - Selvstændigt sikret - med lægevalg</v>
      </c>
      <c r="S6027" t="str">
        <f>VLOOKUP(F6027,Translations!$D$2:$F$13,3,FALSE)</f>
        <v>Ja</v>
      </c>
    </row>
    <row r="6028" spans="1:19" x14ac:dyDescent="0.2">
      <c r="A6028" s="3">
        <v>43982</v>
      </c>
      <c r="B6028" t="s">
        <v>468</v>
      </c>
      <c r="C6028" t="s">
        <v>469</v>
      </c>
      <c r="D6028">
        <v>615</v>
      </c>
      <c r="E6028">
        <v>1082</v>
      </c>
      <c r="F6028" t="str">
        <f t="shared" si="194"/>
        <v>01</v>
      </c>
      <c r="G6028" t="s">
        <v>512</v>
      </c>
      <c r="H6028">
        <v>1</v>
      </c>
      <c r="I6028" t="s">
        <v>6</v>
      </c>
      <c r="J6028" t="s">
        <v>5</v>
      </c>
      <c r="K6028" t="s">
        <v>6</v>
      </c>
      <c r="L6028">
        <v>1</v>
      </c>
      <c r="M6028" t="str">
        <f>VLOOKUP(E6028,Translations!$A$1:$B$7,2,FALSE)</f>
        <v>Midtjylland</v>
      </c>
      <c r="N6028" t="str">
        <f>VLOOKUP(D6028,Translations!$I$2:$K$101,2,FALSE)</f>
        <v>Horsens</v>
      </c>
      <c r="O6028" t="str">
        <f>VLOOKUP(G6028,Translations!$M$2:$N$9,2,FALSE)</f>
        <v>[X2074] SARS-CoV-2 (RNA), Testcenter</v>
      </c>
      <c r="P6028" t="str">
        <f>VLOOKUP(F6028,Translations!$D$1:$F$13,2,FALSE)</f>
        <v>Ok</v>
      </c>
      <c r="Q6028" t="str">
        <f>VLOOKUP(F6028,Translations!$D$2:$G$13,4,FALSE)</f>
        <v>01 - Aktiv, bopæl i DK</v>
      </c>
      <c r="R6028" t="str">
        <f>VLOOKUP(H6028,Translations!$P$2:$Q$10,2,FALSE)</f>
        <v>1 - Selvstændigt sikret - med lægevalg</v>
      </c>
      <c r="S6028" t="str">
        <f>VLOOKUP(F6028,Translations!$D$2:$F$13,3,FALSE)</f>
        <v>Ja</v>
      </c>
    </row>
    <row r="6029" spans="1:19" x14ac:dyDescent="0.2">
      <c r="A6029" s="3">
        <v>43982</v>
      </c>
      <c r="B6029" t="s">
        <v>468</v>
      </c>
      <c r="C6029" t="s">
        <v>469</v>
      </c>
      <c r="D6029">
        <v>621</v>
      </c>
      <c r="E6029">
        <v>1083</v>
      </c>
      <c r="F6029" t="str">
        <f t="shared" si="194"/>
        <v>01</v>
      </c>
      <c r="G6029" t="s">
        <v>512</v>
      </c>
      <c r="H6029">
        <v>1</v>
      </c>
      <c r="I6029" t="s">
        <v>6</v>
      </c>
      <c r="J6029" t="s">
        <v>5</v>
      </c>
      <c r="K6029" t="s">
        <v>6</v>
      </c>
      <c r="L6029">
        <v>5</v>
      </c>
      <c r="M6029" t="str">
        <f>VLOOKUP(E6029,Translations!$A$1:$B$7,2,FALSE)</f>
        <v>Syddanmark</v>
      </c>
      <c r="N6029" t="str">
        <f>VLOOKUP(D6029,Translations!$I$2:$K$101,2,FALSE)</f>
        <v>Kolding</v>
      </c>
      <c r="O6029" t="str">
        <f>VLOOKUP(G6029,Translations!$M$2:$N$9,2,FALSE)</f>
        <v>[X2074] SARS-CoV-2 (RNA), Testcenter</v>
      </c>
      <c r="P6029" t="str">
        <f>VLOOKUP(F6029,Translations!$D$1:$F$13,2,FALSE)</f>
        <v>Ok</v>
      </c>
      <c r="Q6029" t="str">
        <f>VLOOKUP(F6029,Translations!$D$2:$G$13,4,FALSE)</f>
        <v>01 - Aktiv, bopæl i DK</v>
      </c>
      <c r="R6029" t="str">
        <f>VLOOKUP(H6029,Translations!$P$2:$Q$10,2,FALSE)</f>
        <v>1 - Selvstændigt sikret - med lægevalg</v>
      </c>
      <c r="S6029" t="str">
        <f>VLOOKUP(F6029,Translations!$D$2:$F$13,3,FALSE)</f>
        <v>Ja</v>
      </c>
    </row>
    <row r="6030" spans="1:19" x14ac:dyDescent="0.2">
      <c r="A6030" s="3">
        <v>43982</v>
      </c>
      <c r="B6030" t="s">
        <v>468</v>
      </c>
      <c r="C6030" t="s">
        <v>469</v>
      </c>
      <c r="D6030">
        <v>630</v>
      </c>
      <c r="E6030">
        <v>1083</v>
      </c>
      <c r="F6030" t="str">
        <f t="shared" si="194"/>
        <v>01</v>
      </c>
      <c r="G6030" t="s">
        <v>512</v>
      </c>
      <c r="H6030">
        <v>1</v>
      </c>
      <c r="I6030" t="s">
        <v>6</v>
      </c>
      <c r="J6030" t="s">
        <v>5</v>
      </c>
      <c r="K6030" t="s">
        <v>6</v>
      </c>
      <c r="L6030">
        <v>2</v>
      </c>
      <c r="M6030" t="str">
        <f>VLOOKUP(E6030,Translations!$A$1:$B$7,2,FALSE)</f>
        <v>Syddanmark</v>
      </c>
      <c r="N6030" t="str">
        <f>VLOOKUP(D6030,Translations!$I$2:$K$101,2,FALSE)</f>
        <v>Vejle</v>
      </c>
      <c r="O6030" t="str">
        <f>VLOOKUP(G6030,Translations!$M$2:$N$9,2,FALSE)</f>
        <v>[X2074] SARS-CoV-2 (RNA), Testcenter</v>
      </c>
      <c r="P6030" t="str">
        <f>VLOOKUP(F6030,Translations!$D$1:$F$13,2,FALSE)</f>
        <v>Ok</v>
      </c>
      <c r="Q6030" t="str">
        <f>VLOOKUP(F6030,Translations!$D$2:$G$13,4,FALSE)</f>
        <v>01 - Aktiv, bopæl i DK</v>
      </c>
      <c r="R6030" t="str">
        <f>VLOOKUP(H6030,Translations!$P$2:$Q$10,2,FALSE)</f>
        <v>1 - Selvstændigt sikret - med lægevalg</v>
      </c>
      <c r="S6030" t="str">
        <f>VLOOKUP(F6030,Translations!$D$2:$F$13,3,FALSE)</f>
        <v>Ja</v>
      </c>
    </row>
    <row r="6031" spans="1:19" x14ac:dyDescent="0.2">
      <c r="A6031" s="3">
        <v>43982</v>
      </c>
      <c r="B6031" t="s">
        <v>468</v>
      </c>
      <c r="C6031" t="s">
        <v>469</v>
      </c>
      <c r="D6031">
        <v>657</v>
      </c>
      <c r="E6031">
        <v>1082</v>
      </c>
      <c r="F6031" t="str">
        <f t="shared" si="194"/>
        <v>01</v>
      </c>
      <c r="G6031" t="s">
        <v>512</v>
      </c>
      <c r="H6031">
        <v>1</v>
      </c>
      <c r="I6031" t="s">
        <v>6</v>
      </c>
      <c r="J6031" t="s">
        <v>5</v>
      </c>
      <c r="K6031" t="s">
        <v>6</v>
      </c>
      <c r="L6031">
        <v>2</v>
      </c>
      <c r="M6031" t="str">
        <f>VLOOKUP(E6031,Translations!$A$1:$B$7,2,FALSE)</f>
        <v>Midtjylland</v>
      </c>
      <c r="N6031" t="str">
        <f>VLOOKUP(D6031,Translations!$I$2:$K$101,2,FALSE)</f>
        <v>Herning</v>
      </c>
      <c r="O6031" t="str">
        <f>VLOOKUP(G6031,Translations!$M$2:$N$9,2,FALSE)</f>
        <v>[X2074] SARS-CoV-2 (RNA), Testcenter</v>
      </c>
      <c r="P6031" t="str">
        <f>VLOOKUP(F6031,Translations!$D$1:$F$13,2,FALSE)</f>
        <v>Ok</v>
      </c>
      <c r="Q6031" t="str">
        <f>VLOOKUP(F6031,Translations!$D$2:$G$13,4,FALSE)</f>
        <v>01 - Aktiv, bopæl i DK</v>
      </c>
      <c r="R6031" t="str">
        <f>VLOOKUP(H6031,Translations!$P$2:$Q$10,2,FALSE)</f>
        <v>1 - Selvstændigt sikret - med lægevalg</v>
      </c>
      <c r="S6031" t="str">
        <f>VLOOKUP(F6031,Translations!$D$2:$F$13,3,FALSE)</f>
        <v>Ja</v>
      </c>
    </row>
    <row r="6032" spans="1:19" x14ac:dyDescent="0.2">
      <c r="A6032" s="3">
        <v>43982</v>
      </c>
      <c r="B6032" t="s">
        <v>468</v>
      </c>
      <c r="C6032" t="s">
        <v>469</v>
      </c>
      <c r="D6032">
        <v>661</v>
      </c>
      <c r="E6032">
        <v>1082</v>
      </c>
      <c r="F6032" t="str">
        <f t="shared" si="194"/>
        <v>01</v>
      </c>
      <c r="G6032" t="s">
        <v>512</v>
      </c>
      <c r="H6032">
        <v>1</v>
      </c>
      <c r="I6032" t="s">
        <v>6</v>
      </c>
      <c r="J6032" t="s">
        <v>5</v>
      </c>
      <c r="K6032" t="s">
        <v>6</v>
      </c>
      <c r="L6032">
        <v>1</v>
      </c>
      <c r="M6032" t="str">
        <f>VLOOKUP(E6032,Translations!$A$1:$B$7,2,FALSE)</f>
        <v>Midtjylland</v>
      </c>
      <c r="N6032" t="str">
        <f>VLOOKUP(D6032,Translations!$I$2:$K$101,2,FALSE)</f>
        <v>Holstebro</v>
      </c>
      <c r="O6032" t="str">
        <f>VLOOKUP(G6032,Translations!$M$2:$N$9,2,FALSE)</f>
        <v>[X2074] SARS-CoV-2 (RNA), Testcenter</v>
      </c>
      <c r="P6032" t="str">
        <f>VLOOKUP(F6032,Translations!$D$1:$F$13,2,FALSE)</f>
        <v>Ok</v>
      </c>
      <c r="Q6032" t="str">
        <f>VLOOKUP(F6032,Translations!$D$2:$G$13,4,FALSE)</f>
        <v>01 - Aktiv, bopæl i DK</v>
      </c>
      <c r="R6032" t="str">
        <f>VLOOKUP(H6032,Translations!$P$2:$Q$10,2,FALSE)</f>
        <v>1 - Selvstændigt sikret - med lægevalg</v>
      </c>
      <c r="S6032" t="str">
        <f>VLOOKUP(F6032,Translations!$D$2:$F$13,3,FALSE)</f>
        <v>Ja</v>
      </c>
    </row>
    <row r="6033" spans="1:19" x14ac:dyDescent="0.2">
      <c r="A6033" s="3">
        <v>43982</v>
      </c>
      <c r="B6033" t="s">
        <v>468</v>
      </c>
      <c r="C6033" t="s">
        <v>469</v>
      </c>
      <c r="D6033">
        <v>751</v>
      </c>
      <c r="E6033">
        <v>1082</v>
      </c>
      <c r="F6033" t="str">
        <f t="shared" si="194"/>
        <v>01</v>
      </c>
      <c r="G6033" t="s">
        <v>512</v>
      </c>
      <c r="H6033">
        <v>1</v>
      </c>
      <c r="I6033" t="s">
        <v>6</v>
      </c>
      <c r="J6033" t="s">
        <v>5</v>
      </c>
      <c r="K6033" t="s">
        <v>6</v>
      </c>
      <c r="L6033">
        <v>6</v>
      </c>
      <c r="M6033" t="str">
        <f>VLOOKUP(E6033,Translations!$A$1:$B$7,2,FALSE)</f>
        <v>Midtjylland</v>
      </c>
      <c r="N6033" t="str">
        <f>VLOOKUP(D6033,Translations!$I$2:$K$101,2,FALSE)</f>
        <v>Aarhus</v>
      </c>
      <c r="O6033" t="str">
        <f>VLOOKUP(G6033,Translations!$M$2:$N$9,2,FALSE)</f>
        <v>[X2074] SARS-CoV-2 (RNA), Testcenter</v>
      </c>
      <c r="P6033" t="str">
        <f>VLOOKUP(F6033,Translations!$D$1:$F$13,2,FALSE)</f>
        <v>Ok</v>
      </c>
      <c r="Q6033" t="str">
        <f>VLOOKUP(F6033,Translations!$D$2:$G$13,4,FALSE)</f>
        <v>01 - Aktiv, bopæl i DK</v>
      </c>
      <c r="R6033" t="str">
        <f>VLOOKUP(H6033,Translations!$P$2:$Q$10,2,FALSE)</f>
        <v>1 - Selvstændigt sikret - med lægevalg</v>
      </c>
      <c r="S6033" t="str">
        <f>VLOOKUP(F6033,Translations!$D$2:$F$13,3,FALSE)</f>
        <v>Ja</v>
      </c>
    </row>
    <row r="6034" spans="1:19" x14ac:dyDescent="0.2">
      <c r="A6034" s="3">
        <v>43982</v>
      </c>
      <c r="B6034" t="s">
        <v>468</v>
      </c>
      <c r="C6034" t="s">
        <v>469</v>
      </c>
      <c r="D6034">
        <v>760</v>
      </c>
      <c r="E6034">
        <v>1082</v>
      </c>
      <c r="F6034" t="str">
        <f t="shared" si="194"/>
        <v>01</v>
      </c>
      <c r="G6034" t="s">
        <v>512</v>
      </c>
      <c r="H6034">
        <v>1</v>
      </c>
      <c r="I6034" t="s">
        <v>6</v>
      </c>
      <c r="J6034" t="s">
        <v>5</v>
      </c>
      <c r="K6034" t="s">
        <v>6</v>
      </c>
      <c r="L6034">
        <v>1</v>
      </c>
      <c r="M6034" t="str">
        <f>VLOOKUP(E6034,Translations!$A$1:$B$7,2,FALSE)</f>
        <v>Midtjylland</v>
      </c>
      <c r="N6034" t="str">
        <f>VLOOKUP(D6034,Translations!$I$2:$K$101,2,FALSE)</f>
        <v>Ringkøbing-Skjern</v>
      </c>
      <c r="O6034" t="str">
        <f>VLOOKUP(G6034,Translations!$M$2:$N$9,2,FALSE)</f>
        <v>[X2074] SARS-CoV-2 (RNA), Testcenter</v>
      </c>
      <c r="P6034" t="str">
        <f>VLOOKUP(F6034,Translations!$D$1:$F$13,2,FALSE)</f>
        <v>Ok</v>
      </c>
      <c r="Q6034" t="str">
        <f>VLOOKUP(F6034,Translations!$D$2:$G$13,4,FALSE)</f>
        <v>01 - Aktiv, bopæl i DK</v>
      </c>
      <c r="R6034" t="str">
        <f>VLOOKUP(H6034,Translations!$P$2:$Q$10,2,FALSE)</f>
        <v>1 - Selvstændigt sikret - med lægevalg</v>
      </c>
      <c r="S6034" t="str">
        <f>VLOOKUP(F6034,Translations!$D$2:$F$13,3,FALSE)</f>
        <v>Ja</v>
      </c>
    </row>
    <row r="6035" spans="1:19" x14ac:dyDescent="0.2">
      <c r="A6035" s="3">
        <v>43982</v>
      </c>
      <c r="B6035" t="s">
        <v>468</v>
      </c>
      <c r="C6035" t="s">
        <v>469</v>
      </c>
      <c r="D6035">
        <v>766</v>
      </c>
      <c r="E6035">
        <v>1082</v>
      </c>
      <c r="F6035" t="str">
        <f t="shared" si="194"/>
        <v>01</v>
      </c>
      <c r="G6035" t="s">
        <v>512</v>
      </c>
      <c r="H6035">
        <v>1</v>
      </c>
      <c r="I6035" t="s">
        <v>6</v>
      </c>
      <c r="J6035" t="s">
        <v>5</v>
      </c>
      <c r="K6035" t="s">
        <v>6</v>
      </c>
      <c r="L6035">
        <v>1</v>
      </c>
      <c r="M6035" t="str">
        <f>VLOOKUP(E6035,Translations!$A$1:$B$7,2,FALSE)</f>
        <v>Midtjylland</v>
      </c>
      <c r="N6035" t="str">
        <f>VLOOKUP(D6035,Translations!$I$2:$K$101,2,FALSE)</f>
        <v>Hedensted</v>
      </c>
      <c r="O6035" t="str">
        <f>VLOOKUP(G6035,Translations!$M$2:$N$9,2,FALSE)</f>
        <v>[X2074] SARS-CoV-2 (RNA), Testcenter</v>
      </c>
      <c r="P6035" t="str">
        <f>VLOOKUP(F6035,Translations!$D$1:$F$13,2,FALSE)</f>
        <v>Ok</v>
      </c>
      <c r="Q6035" t="str">
        <f>VLOOKUP(F6035,Translations!$D$2:$G$13,4,FALSE)</f>
        <v>01 - Aktiv, bopæl i DK</v>
      </c>
      <c r="R6035" t="str">
        <f>VLOOKUP(H6035,Translations!$P$2:$Q$10,2,FALSE)</f>
        <v>1 - Selvstændigt sikret - med lægevalg</v>
      </c>
      <c r="S6035" t="str">
        <f>VLOOKUP(F6035,Translations!$D$2:$F$13,3,FALSE)</f>
        <v>Ja</v>
      </c>
    </row>
    <row r="6036" spans="1:19" x14ac:dyDescent="0.2">
      <c r="A6036" s="3">
        <v>43982</v>
      </c>
      <c r="B6036" t="s">
        <v>468</v>
      </c>
      <c r="C6036" t="s">
        <v>469</v>
      </c>
      <c r="D6036">
        <v>787</v>
      </c>
      <c r="E6036">
        <v>1081</v>
      </c>
      <c r="F6036" t="str">
        <f t="shared" si="194"/>
        <v>01</v>
      </c>
      <c r="G6036" t="s">
        <v>512</v>
      </c>
      <c r="H6036">
        <v>1</v>
      </c>
      <c r="I6036" t="s">
        <v>6</v>
      </c>
      <c r="J6036" t="s">
        <v>5</v>
      </c>
      <c r="K6036" t="s">
        <v>6</v>
      </c>
      <c r="L6036">
        <v>1</v>
      </c>
      <c r="M6036" t="str">
        <f>VLOOKUP(E6036,Translations!$A$1:$B$7,2,FALSE)</f>
        <v>Nordjylland</v>
      </c>
      <c r="N6036" t="str">
        <f>VLOOKUP(D6036,Translations!$I$2:$K$101,2,FALSE)</f>
        <v>Thisted</v>
      </c>
      <c r="O6036" t="str">
        <f>VLOOKUP(G6036,Translations!$M$2:$N$9,2,FALSE)</f>
        <v>[X2074] SARS-CoV-2 (RNA), Testcenter</v>
      </c>
      <c r="P6036" t="str">
        <f>VLOOKUP(F6036,Translations!$D$1:$F$13,2,FALSE)</f>
        <v>Ok</v>
      </c>
      <c r="Q6036" t="str">
        <f>VLOOKUP(F6036,Translations!$D$2:$G$13,4,FALSE)</f>
        <v>01 - Aktiv, bopæl i DK</v>
      </c>
      <c r="R6036" t="str">
        <f>VLOOKUP(H6036,Translations!$P$2:$Q$10,2,FALSE)</f>
        <v>1 - Selvstændigt sikret - med lægevalg</v>
      </c>
      <c r="S6036" t="str">
        <f>VLOOKUP(F6036,Translations!$D$2:$F$13,3,FALSE)</f>
        <v>Ja</v>
      </c>
    </row>
    <row r="6037" spans="1:19" x14ac:dyDescent="0.2">
      <c r="A6037" s="3">
        <v>43982</v>
      </c>
      <c r="B6037" t="s">
        <v>468</v>
      </c>
      <c r="C6037" t="s">
        <v>469</v>
      </c>
      <c r="D6037">
        <v>813</v>
      </c>
      <c r="E6037">
        <v>1081</v>
      </c>
      <c r="F6037" t="str">
        <f t="shared" si="194"/>
        <v>01</v>
      </c>
      <c r="G6037" t="s">
        <v>512</v>
      </c>
      <c r="H6037">
        <v>1</v>
      </c>
      <c r="I6037" t="s">
        <v>6</v>
      </c>
      <c r="J6037" t="s">
        <v>5</v>
      </c>
      <c r="K6037" t="s">
        <v>6</v>
      </c>
      <c r="L6037">
        <v>1</v>
      </c>
      <c r="M6037" t="str">
        <f>VLOOKUP(E6037,Translations!$A$1:$B$7,2,FALSE)</f>
        <v>Nordjylland</v>
      </c>
      <c r="N6037" t="str">
        <f>VLOOKUP(D6037,Translations!$I$2:$K$101,2,FALSE)</f>
        <v>Frederikshavn</v>
      </c>
      <c r="O6037" t="str">
        <f>VLOOKUP(G6037,Translations!$M$2:$N$9,2,FALSE)</f>
        <v>[X2074] SARS-CoV-2 (RNA), Testcenter</v>
      </c>
      <c r="P6037" t="str">
        <f>VLOOKUP(F6037,Translations!$D$1:$F$13,2,FALSE)</f>
        <v>Ok</v>
      </c>
      <c r="Q6037" t="str">
        <f>VLOOKUP(F6037,Translations!$D$2:$G$13,4,FALSE)</f>
        <v>01 - Aktiv, bopæl i DK</v>
      </c>
      <c r="R6037" t="str">
        <f>VLOOKUP(H6037,Translations!$P$2:$Q$10,2,FALSE)</f>
        <v>1 - Selvstændigt sikret - med lægevalg</v>
      </c>
      <c r="S6037" t="str">
        <f>VLOOKUP(F6037,Translations!$D$2:$F$13,3,FALSE)</f>
        <v>Ja</v>
      </c>
    </row>
    <row r="6038" spans="1:19" x14ac:dyDescent="0.2">
      <c r="A6038" s="3">
        <v>43982</v>
      </c>
      <c r="B6038" t="s">
        <v>468</v>
      </c>
      <c r="C6038" t="s">
        <v>469</v>
      </c>
      <c r="D6038">
        <v>846</v>
      </c>
      <c r="E6038">
        <v>1081</v>
      </c>
      <c r="F6038" t="str">
        <f t="shared" si="194"/>
        <v>01</v>
      </c>
      <c r="G6038" t="s">
        <v>512</v>
      </c>
      <c r="H6038">
        <v>1</v>
      </c>
      <c r="I6038" t="s">
        <v>6</v>
      </c>
      <c r="J6038" t="s">
        <v>5</v>
      </c>
      <c r="K6038" t="s">
        <v>6</v>
      </c>
      <c r="L6038">
        <v>1</v>
      </c>
      <c r="M6038" t="str">
        <f>VLOOKUP(E6038,Translations!$A$1:$B$7,2,FALSE)</f>
        <v>Nordjylland</v>
      </c>
      <c r="N6038" t="str">
        <f>VLOOKUP(D6038,Translations!$I$2:$K$101,2,FALSE)</f>
        <v>Mariagerfjord</v>
      </c>
      <c r="O6038" t="str">
        <f>VLOOKUP(G6038,Translations!$M$2:$N$9,2,FALSE)</f>
        <v>[X2074] SARS-CoV-2 (RNA), Testcenter</v>
      </c>
      <c r="P6038" t="str">
        <f>VLOOKUP(F6038,Translations!$D$1:$F$13,2,FALSE)</f>
        <v>Ok</v>
      </c>
      <c r="Q6038" t="str">
        <f>VLOOKUP(F6038,Translations!$D$2:$G$13,4,FALSE)</f>
        <v>01 - Aktiv, bopæl i DK</v>
      </c>
      <c r="R6038" t="str">
        <f>VLOOKUP(H6038,Translations!$P$2:$Q$10,2,FALSE)</f>
        <v>1 - Selvstændigt sikret - med lægevalg</v>
      </c>
      <c r="S6038" t="str">
        <f>VLOOKUP(F6038,Translations!$D$2:$F$13,3,FALSE)</f>
        <v>Ja</v>
      </c>
    </row>
    <row r="6039" spans="1:19" x14ac:dyDescent="0.2">
      <c r="A6039" s="3">
        <v>43982</v>
      </c>
      <c r="B6039" t="s">
        <v>468</v>
      </c>
      <c r="C6039" t="s">
        <v>469</v>
      </c>
      <c r="D6039">
        <v>851</v>
      </c>
      <c r="E6039">
        <v>1081</v>
      </c>
      <c r="F6039" t="str">
        <f t="shared" si="194"/>
        <v>01</v>
      </c>
      <c r="G6039" t="s">
        <v>512</v>
      </c>
      <c r="H6039">
        <v>1</v>
      </c>
      <c r="I6039" t="s">
        <v>6</v>
      </c>
      <c r="J6039" t="s">
        <v>5</v>
      </c>
      <c r="K6039" t="s">
        <v>6</v>
      </c>
      <c r="L6039">
        <v>3</v>
      </c>
      <c r="M6039" t="str">
        <f>VLOOKUP(E6039,Translations!$A$1:$B$7,2,FALSE)</f>
        <v>Nordjylland</v>
      </c>
      <c r="N6039" t="str">
        <f>VLOOKUP(D6039,Translations!$I$2:$K$101,2,FALSE)</f>
        <v>Aalborg</v>
      </c>
      <c r="O6039" t="str">
        <f>VLOOKUP(G6039,Translations!$M$2:$N$9,2,FALSE)</f>
        <v>[X2074] SARS-CoV-2 (RNA), Testcenter</v>
      </c>
      <c r="P6039" t="str">
        <f>VLOOKUP(F6039,Translations!$D$1:$F$13,2,FALSE)</f>
        <v>Ok</v>
      </c>
      <c r="Q6039" t="str">
        <f>VLOOKUP(F6039,Translations!$D$2:$G$13,4,FALSE)</f>
        <v>01 - Aktiv, bopæl i DK</v>
      </c>
      <c r="R6039" t="str">
        <f>VLOOKUP(H6039,Translations!$P$2:$Q$10,2,FALSE)</f>
        <v>1 - Selvstændigt sikret - med lægevalg</v>
      </c>
      <c r="S6039" t="str">
        <f>VLOOKUP(F6039,Translations!$D$2:$F$13,3,FALSE)</f>
        <v>Ja</v>
      </c>
    </row>
    <row r="6040" spans="1:19" x14ac:dyDescent="0.2">
      <c r="A6040" s="3">
        <v>43984</v>
      </c>
      <c r="B6040" t="s">
        <v>455</v>
      </c>
      <c r="C6040" t="s">
        <v>472</v>
      </c>
      <c r="D6040">
        <v>630</v>
      </c>
      <c r="E6040">
        <v>1083</v>
      </c>
      <c r="F6040" t="str">
        <f t="shared" si="194"/>
        <v>01</v>
      </c>
      <c r="G6040" t="s">
        <v>512</v>
      </c>
      <c r="H6040">
        <v>1</v>
      </c>
      <c r="I6040" t="s">
        <v>6</v>
      </c>
      <c r="J6040" t="s">
        <v>5</v>
      </c>
      <c r="K6040" t="s">
        <v>6</v>
      </c>
      <c r="L6040">
        <v>1</v>
      </c>
      <c r="M6040" t="str">
        <f>VLOOKUP(E6040,Translations!$A$1:$B$7,2,FALSE)</f>
        <v>Syddanmark</v>
      </c>
      <c r="N6040" t="str">
        <f>VLOOKUP(D6040,Translations!$I$2:$K$101,2,FALSE)</f>
        <v>Vejle</v>
      </c>
      <c r="O6040" t="str">
        <f>VLOOKUP(G6040,Translations!$M$2:$N$9,2,FALSE)</f>
        <v>[X2074] SARS-CoV-2 (RNA), Testcenter</v>
      </c>
      <c r="P6040" t="str">
        <f>VLOOKUP(F6040,Translations!$D$1:$F$13,2,FALSE)</f>
        <v>Ok</v>
      </c>
      <c r="Q6040" t="str">
        <f>VLOOKUP(F6040,Translations!$D$2:$G$13,4,FALSE)</f>
        <v>01 - Aktiv, bopæl i DK</v>
      </c>
      <c r="R6040" t="str">
        <f>VLOOKUP(H6040,Translations!$P$2:$Q$10,2,FALSE)</f>
        <v>1 - Selvstændigt sikret - med lægevalg</v>
      </c>
      <c r="S6040" t="str">
        <f>VLOOKUP(F6040,Translations!$D$2:$F$13,3,FALSE)</f>
        <v>Ja</v>
      </c>
    </row>
    <row r="6041" spans="1:19" x14ac:dyDescent="0.2">
      <c r="A6041" s="3">
        <v>43984</v>
      </c>
      <c r="B6041" t="s">
        <v>455</v>
      </c>
      <c r="C6041" t="s">
        <v>472</v>
      </c>
      <c r="D6041">
        <v>730</v>
      </c>
      <c r="E6041">
        <v>1082</v>
      </c>
      <c r="F6041" t="str">
        <f t="shared" si="194"/>
        <v>01</v>
      </c>
      <c r="G6041" t="s">
        <v>512</v>
      </c>
      <c r="H6041">
        <v>1</v>
      </c>
      <c r="I6041" t="s">
        <v>6</v>
      </c>
      <c r="J6041" t="s">
        <v>5</v>
      </c>
      <c r="K6041" t="s">
        <v>6</v>
      </c>
      <c r="L6041">
        <v>1</v>
      </c>
      <c r="M6041" t="str">
        <f>VLOOKUP(E6041,Translations!$A$1:$B$7,2,FALSE)</f>
        <v>Midtjylland</v>
      </c>
      <c r="N6041" t="str">
        <f>VLOOKUP(D6041,Translations!$I$2:$K$101,2,FALSE)</f>
        <v>Randers</v>
      </c>
      <c r="O6041" t="str">
        <f>VLOOKUP(G6041,Translations!$M$2:$N$9,2,FALSE)</f>
        <v>[X2074] SARS-CoV-2 (RNA), Testcenter</v>
      </c>
      <c r="P6041" t="str">
        <f>VLOOKUP(F6041,Translations!$D$1:$F$13,2,FALSE)</f>
        <v>Ok</v>
      </c>
      <c r="Q6041" t="str">
        <f>VLOOKUP(F6041,Translations!$D$2:$G$13,4,FALSE)</f>
        <v>01 - Aktiv, bopæl i DK</v>
      </c>
      <c r="R6041" t="str">
        <f>VLOOKUP(H6041,Translations!$P$2:$Q$10,2,FALSE)</f>
        <v>1 - Selvstændigt sikret - med lægevalg</v>
      </c>
      <c r="S6041" t="str">
        <f>VLOOKUP(F6041,Translations!$D$2:$F$13,3,FALSE)</f>
        <v>Ja</v>
      </c>
    </row>
    <row r="6042" spans="1:19" x14ac:dyDescent="0.2">
      <c r="A6042" s="3">
        <v>43984</v>
      </c>
      <c r="B6042" t="s">
        <v>455</v>
      </c>
      <c r="C6042" t="s">
        <v>472</v>
      </c>
      <c r="D6042">
        <v>851</v>
      </c>
      <c r="E6042">
        <v>1081</v>
      </c>
      <c r="F6042" t="str">
        <f t="shared" si="194"/>
        <v>01</v>
      </c>
      <c r="G6042" t="s">
        <v>512</v>
      </c>
      <c r="H6042">
        <v>1</v>
      </c>
      <c r="I6042" t="s">
        <v>6</v>
      </c>
      <c r="J6042" t="s">
        <v>5</v>
      </c>
      <c r="K6042" t="s">
        <v>6</v>
      </c>
      <c r="L6042">
        <v>1</v>
      </c>
      <c r="M6042" t="str">
        <f>VLOOKUP(E6042,Translations!$A$1:$B$7,2,FALSE)</f>
        <v>Nordjylland</v>
      </c>
      <c r="N6042" t="str">
        <f>VLOOKUP(D6042,Translations!$I$2:$K$101,2,FALSE)</f>
        <v>Aalborg</v>
      </c>
      <c r="O6042" t="str">
        <f>VLOOKUP(G6042,Translations!$M$2:$N$9,2,FALSE)</f>
        <v>[X2074] SARS-CoV-2 (RNA), Testcenter</v>
      </c>
      <c r="P6042" t="str">
        <f>VLOOKUP(F6042,Translations!$D$1:$F$13,2,FALSE)</f>
        <v>Ok</v>
      </c>
      <c r="Q6042" t="str">
        <f>VLOOKUP(F6042,Translations!$D$2:$G$13,4,FALSE)</f>
        <v>01 - Aktiv, bopæl i DK</v>
      </c>
      <c r="R6042" t="str">
        <f>VLOOKUP(H6042,Translations!$P$2:$Q$10,2,FALSE)</f>
        <v>1 - Selvstændigt sikret - med lægevalg</v>
      </c>
      <c r="S6042" t="str">
        <f>VLOOKUP(F6042,Translations!$D$2:$F$13,3,FALSE)</f>
        <v>Ja</v>
      </c>
    </row>
    <row r="6043" spans="1:19" x14ac:dyDescent="0.2">
      <c r="A6043" s="3">
        <v>43984</v>
      </c>
      <c r="B6043" t="s">
        <v>455</v>
      </c>
      <c r="C6043" t="s">
        <v>473</v>
      </c>
      <c r="D6043">
        <v>846</v>
      </c>
      <c r="E6043">
        <v>1081</v>
      </c>
      <c r="F6043" t="str">
        <f t="shared" si="194"/>
        <v>01</v>
      </c>
      <c r="G6043" t="s">
        <v>512</v>
      </c>
      <c r="H6043">
        <v>1</v>
      </c>
      <c r="I6043" t="s">
        <v>6</v>
      </c>
      <c r="J6043" t="s">
        <v>5</v>
      </c>
      <c r="K6043" t="s">
        <v>6</v>
      </c>
      <c r="L6043">
        <v>1</v>
      </c>
      <c r="M6043" t="str">
        <f>VLOOKUP(E6043,Translations!$A$1:$B$7,2,FALSE)</f>
        <v>Nordjylland</v>
      </c>
      <c r="N6043" t="str">
        <f>VLOOKUP(D6043,Translations!$I$2:$K$101,2,FALSE)</f>
        <v>Mariagerfjord</v>
      </c>
      <c r="O6043" t="str">
        <f>VLOOKUP(G6043,Translations!$M$2:$N$9,2,FALSE)</f>
        <v>[X2074] SARS-CoV-2 (RNA), Testcenter</v>
      </c>
      <c r="P6043" t="str">
        <f>VLOOKUP(F6043,Translations!$D$1:$F$13,2,FALSE)</f>
        <v>Ok</v>
      </c>
      <c r="Q6043" t="str">
        <f>VLOOKUP(F6043,Translations!$D$2:$G$13,4,FALSE)</f>
        <v>01 - Aktiv, bopæl i DK</v>
      </c>
      <c r="R6043" t="str">
        <f>VLOOKUP(H6043,Translations!$P$2:$Q$10,2,FALSE)</f>
        <v>1 - Selvstændigt sikret - med lægevalg</v>
      </c>
      <c r="S6043" t="str">
        <f>VLOOKUP(F6043,Translations!$D$2:$F$13,3,FALSE)</f>
        <v>Ja</v>
      </c>
    </row>
    <row r="6044" spans="1:19" x14ac:dyDescent="0.2">
      <c r="A6044" s="3">
        <v>43984</v>
      </c>
      <c r="B6044" t="s">
        <v>455</v>
      </c>
      <c r="C6044" t="s">
        <v>474</v>
      </c>
      <c r="D6044">
        <v>410</v>
      </c>
      <c r="E6044">
        <v>1083</v>
      </c>
      <c r="F6044" t="str">
        <f t="shared" si="194"/>
        <v>01</v>
      </c>
      <c r="G6044" t="s">
        <v>512</v>
      </c>
      <c r="H6044">
        <v>1</v>
      </c>
      <c r="I6044" t="s">
        <v>6</v>
      </c>
      <c r="J6044" t="s">
        <v>5</v>
      </c>
      <c r="K6044" t="s">
        <v>6</v>
      </c>
      <c r="L6044">
        <v>1</v>
      </c>
      <c r="M6044" t="str">
        <f>VLOOKUP(E6044,Translations!$A$1:$B$7,2,FALSE)</f>
        <v>Syddanmark</v>
      </c>
      <c r="N6044" t="str">
        <f>VLOOKUP(D6044,Translations!$I$2:$K$101,2,FALSE)</f>
        <v>Middelfart</v>
      </c>
      <c r="O6044" t="str">
        <f>VLOOKUP(G6044,Translations!$M$2:$N$9,2,FALSE)</f>
        <v>[X2074] SARS-CoV-2 (RNA), Testcenter</v>
      </c>
      <c r="P6044" t="str">
        <f>VLOOKUP(F6044,Translations!$D$1:$F$13,2,FALSE)</f>
        <v>Ok</v>
      </c>
      <c r="Q6044" t="str">
        <f>VLOOKUP(F6044,Translations!$D$2:$G$13,4,FALSE)</f>
        <v>01 - Aktiv, bopæl i DK</v>
      </c>
      <c r="R6044" t="str">
        <f>VLOOKUP(H6044,Translations!$P$2:$Q$10,2,FALSE)</f>
        <v>1 - Selvstændigt sikret - med lægevalg</v>
      </c>
      <c r="S6044" t="str">
        <f>VLOOKUP(F6044,Translations!$D$2:$F$13,3,FALSE)</f>
        <v>Ja</v>
      </c>
    </row>
    <row r="6045" spans="1:19" x14ac:dyDescent="0.2">
      <c r="A6045" s="3">
        <v>43984</v>
      </c>
      <c r="B6045" t="s">
        <v>455</v>
      </c>
      <c r="C6045" t="s">
        <v>475</v>
      </c>
      <c r="D6045">
        <v>813</v>
      </c>
      <c r="E6045">
        <v>1081</v>
      </c>
      <c r="F6045" t="str">
        <f t="shared" si="194"/>
        <v>01</v>
      </c>
      <c r="G6045" t="s">
        <v>512</v>
      </c>
      <c r="H6045">
        <v>1</v>
      </c>
      <c r="I6045" t="s">
        <v>6</v>
      </c>
      <c r="J6045" t="s">
        <v>5</v>
      </c>
      <c r="K6045" t="s">
        <v>6</v>
      </c>
      <c r="L6045">
        <v>1</v>
      </c>
      <c r="M6045" t="str">
        <f>VLOOKUP(E6045,Translations!$A$1:$B$7,2,FALSE)</f>
        <v>Nordjylland</v>
      </c>
      <c r="N6045" t="str">
        <f>VLOOKUP(D6045,Translations!$I$2:$K$101,2,FALSE)</f>
        <v>Frederikshavn</v>
      </c>
      <c r="O6045" t="str">
        <f>VLOOKUP(G6045,Translations!$M$2:$N$9,2,FALSE)</f>
        <v>[X2074] SARS-CoV-2 (RNA), Testcenter</v>
      </c>
      <c r="P6045" t="str">
        <f>VLOOKUP(F6045,Translations!$D$1:$F$13,2,FALSE)</f>
        <v>Ok</v>
      </c>
      <c r="Q6045" t="str">
        <f>VLOOKUP(F6045,Translations!$D$2:$G$13,4,FALSE)</f>
        <v>01 - Aktiv, bopæl i DK</v>
      </c>
      <c r="R6045" t="str">
        <f>VLOOKUP(H6045,Translations!$P$2:$Q$10,2,FALSE)</f>
        <v>1 - Selvstændigt sikret - med lægevalg</v>
      </c>
      <c r="S6045" t="str">
        <f>VLOOKUP(F6045,Translations!$D$2:$F$13,3,FALSE)</f>
        <v>Ja</v>
      </c>
    </row>
    <row r="6046" spans="1:19" x14ac:dyDescent="0.2">
      <c r="A6046" s="3">
        <v>43984</v>
      </c>
      <c r="B6046" t="s">
        <v>455</v>
      </c>
      <c r="C6046" t="s">
        <v>476</v>
      </c>
      <c r="D6046">
        <v>0</v>
      </c>
      <c r="E6046">
        <v>0</v>
      </c>
      <c r="F6046" t="str">
        <f>"80"</f>
        <v>80</v>
      </c>
      <c r="G6046" t="s">
        <v>512</v>
      </c>
      <c r="H6046">
        <v>0</v>
      </c>
      <c r="I6046" t="s">
        <v>6</v>
      </c>
      <c r="J6046" t="s">
        <v>5</v>
      </c>
      <c r="K6046" t="s">
        <v>6</v>
      </c>
      <c r="L6046">
        <v>1</v>
      </c>
      <c r="M6046" t="str">
        <f>VLOOKUP(E6046,Translations!$A$1:$B$7,2,FALSE)</f>
        <v>Ukendt</v>
      </c>
      <c r="N6046" t="str">
        <f>VLOOKUP(D6046,Translations!$I$2:$K$101,2,FALSE)</f>
        <v>Ukendt</v>
      </c>
      <c r="O6046" t="str">
        <f>VLOOKUP(G6046,Translations!$M$2:$N$9,2,FALSE)</f>
        <v>[X2074] SARS-CoV-2 (RNA), Testcenter</v>
      </c>
      <c r="P6046" t="str">
        <f>VLOOKUP(F6046,Translations!$D$1:$F$13,2,FALSE)</f>
        <v>Ok</v>
      </c>
      <c r="Q6046" t="str">
        <f>VLOOKUP(F6046,Translations!$D$2:$G$13,4,FALSE)</f>
        <v>80 - Inaktiv, udrejst</v>
      </c>
      <c r="R6046" t="str">
        <f>VLOOKUP(H6046,Translations!$P$2:$Q$10,2,FALSE)</f>
        <v>0 - Ukendt / Ej fundet</v>
      </c>
      <c r="S6046" t="str">
        <f>VLOOKUP(F6046,Translations!$D$2:$F$13,3,FALSE)</f>
        <v>Ja</v>
      </c>
    </row>
    <row r="6047" spans="1:19" x14ac:dyDescent="0.2">
      <c r="A6047" s="3">
        <v>43984</v>
      </c>
      <c r="B6047" t="s">
        <v>455</v>
      </c>
      <c r="C6047" t="s">
        <v>476</v>
      </c>
      <c r="D6047">
        <v>260</v>
      </c>
      <c r="E6047">
        <v>1084</v>
      </c>
      <c r="F6047" t="str">
        <f>"01"</f>
        <v>01</v>
      </c>
      <c r="G6047" t="s">
        <v>512</v>
      </c>
      <c r="H6047">
        <v>1</v>
      </c>
      <c r="I6047" t="s">
        <v>6</v>
      </c>
      <c r="J6047" t="s">
        <v>5</v>
      </c>
      <c r="K6047" t="s">
        <v>6</v>
      </c>
      <c r="L6047">
        <v>1</v>
      </c>
      <c r="M6047" t="str">
        <f>VLOOKUP(E6047,Translations!$A$1:$B$7,2,FALSE)</f>
        <v>Hovedstaden</v>
      </c>
      <c r="N6047" t="str">
        <f>VLOOKUP(D6047,Translations!$I$2:$K$101,2,FALSE)</f>
        <v>Halsnæs</v>
      </c>
      <c r="O6047" t="str">
        <f>VLOOKUP(G6047,Translations!$M$2:$N$9,2,FALSE)</f>
        <v>[X2074] SARS-CoV-2 (RNA), Testcenter</v>
      </c>
      <c r="P6047" t="str">
        <f>VLOOKUP(F6047,Translations!$D$1:$F$13,2,FALSE)</f>
        <v>Ok</v>
      </c>
      <c r="Q6047" t="str">
        <f>VLOOKUP(F6047,Translations!$D$2:$G$13,4,FALSE)</f>
        <v>01 - Aktiv, bopæl i DK</v>
      </c>
      <c r="R6047" t="str">
        <f>VLOOKUP(H6047,Translations!$P$2:$Q$10,2,FALSE)</f>
        <v>1 - Selvstændigt sikret - med lægevalg</v>
      </c>
      <c r="S6047" t="str">
        <f>VLOOKUP(F6047,Translations!$D$2:$F$13,3,FALSE)</f>
        <v>Ja</v>
      </c>
    </row>
    <row r="6048" spans="1:19" x14ac:dyDescent="0.2">
      <c r="A6048" s="3">
        <v>43984</v>
      </c>
      <c r="B6048" t="s">
        <v>455</v>
      </c>
      <c r="C6048" t="s">
        <v>476</v>
      </c>
      <c r="D6048">
        <v>510</v>
      </c>
      <c r="E6048">
        <v>1083</v>
      </c>
      <c r="F6048" t="str">
        <f>"01"</f>
        <v>01</v>
      </c>
      <c r="G6048" t="s">
        <v>512</v>
      </c>
      <c r="H6048">
        <v>1</v>
      </c>
      <c r="I6048" t="s">
        <v>6</v>
      </c>
      <c r="J6048" t="s">
        <v>5</v>
      </c>
      <c r="K6048" t="s">
        <v>6</v>
      </c>
      <c r="L6048">
        <v>1</v>
      </c>
      <c r="M6048" t="str">
        <f>VLOOKUP(E6048,Translations!$A$1:$B$7,2,FALSE)</f>
        <v>Syddanmark</v>
      </c>
      <c r="N6048" t="str">
        <f>VLOOKUP(D6048,Translations!$I$2:$K$101,2,FALSE)</f>
        <v>Haderslev</v>
      </c>
      <c r="O6048" t="str">
        <f>VLOOKUP(G6048,Translations!$M$2:$N$9,2,FALSE)</f>
        <v>[X2074] SARS-CoV-2 (RNA), Testcenter</v>
      </c>
      <c r="P6048" t="str">
        <f>VLOOKUP(F6048,Translations!$D$1:$F$13,2,FALSE)</f>
        <v>Ok</v>
      </c>
      <c r="Q6048" t="str">
        <f>VLOOKUP(F6048,Translations!$D$2:$G$13,4,FALSE)</f>
        <v>01 - Aktiv, bopæl i DK</v>
      </c>
      <c r="R6048" t="str">
        <f>VLOOKUP(H6048,Translations!$P$2:$Q$10,2,FALSE)</f>
        <v>1 - Selvstændigt sikret - med lægevalg</v>
      </c>
      <c r="S6048" t="str">
        <f>VLOOKUP(F6048,Translations!$D$2:$F$13,3,FALSE)</f>
        <v>Ja</v>
      </c>
    </row>
    <row r="6049" spans="1:19" x14ac:dyDescent="0.2">
      <c r="A6049" s="3">
        <v>43984</v>
      </c>
      <c r="B6049" t="s">
        <v>455</v>
      </c>
      <c r="C6049" t="s">
        <v>477</v>
      </c>
      <c r="D6049">
        <v>710</v>
      </c>
      <c r="E6049">
        <v>1082</v>
      </c>
      <c r="F6049" t="str">
        <f>"01"</f>
        <v>01</v>
      </c>
      <c r="G6049" t="s">
        <v>512</v>
      </c>
      <c r="H6049">
        <v>1</v>
      </c>
      <c r="I6049" t="s">
        <v>6</v>
      </c>
      <c r="J6049" t="s">
        <v>5</v>
      </c>
      <c r="K6049" t="s">
        <v>6</v>
      </c>
      <c r="L6049">
        <v>1</v>
      </c>
      <c r="M6049" t="str">
        <f>VLOOKUP(E6049,Translations!$A$1:$B$7,2,FALSE)</f>
        <v>Midtjylland</v>
      </c>
      <c r="N6049" t="str">
        <f>VLOOKUP(D6049,Translations!$I$2:$K$101,2,FALSE)</f>
        <v>Favrskov</v>
      </c>
      <c r="O6049" t="str">
        <f>VLOOKUP(G6049,Translations!$M$2:$N$9,2,FALSE)</f>
        <v>[X2074] SARS-CoV-2 (RNA), Testcenter</v>
      </c>
      <c r="P6049" t="str">
        <f>VLOOKUP(F6049,Translations!$D$1:$F$13,2,FALSE)</f>
        <v>Ok</v>
      </c>
      <c r="Q6049" t="str">
        <f>VLOOKUP(F6049,Translations!$D$2:$G$13,4,FALSE)</f>
        <v>01 - Aktiv, bopæl i DK</v>
      </c>
      <c r="R6049" t="str">
        <f>VLOOKUP(H6049,Translations!$P$2:$Q$10,2,FALSE)</f>
        <v>1 - Selvstændigt sikret - med lægevalg</v>
      </c>
      <c r="S6049" t="str">
        <f>VLOOKUP(F6049,Translations!$D$2:$F$13,3,FALSE)</f>
        <v>Ja</v>
      </c>
    </row>
    <row r="6050" spans="1:19" x14ac:dyDescent="0.2">
      <c r="A6050" s="3">
        <v>43984</v>
      </c>
      <c r="B6050" t="s">
        <v>455</v>
      </c>
      <c r="C6050" t="s">
        <v>478</v>
      </c>
      <c r="D6050">
        <v>147</v>
      </c>
      <c r="E6050">
        <v>1084</v>
      </c>
      <c r="F6050" t="str">
        <f>"01"</f>
        <v>01</v>
      </c>
      <c r="G6050" t="s">
        <v>512</v>
      </c>
      <c r="H6050">
        <v>1</v>
      </c>
      <c r="I6050" t="s">
        <v>6</v>
      </c>
      <c r="J6050" t="s">
        <v>5</v>
      </c>
      <c r="K6050" t="s">
        <v>6</v>
      </c>
      <c r="L6050">
        <v>1</v>
      </c>
      <c r="M6050" t="str">
        <f>VLOOKUP(E6050,Translations!$A$1:$B$7,2,FALSE)</f>
        <v>Hovedstaden</v>
      </c>
      <c r="N6050" t="str">
        <f>VLOOKUP(D6050,Translations!$I$2:$K$101,2,FALSE)</f>
        <v>Frederiksberg</v>
      </c>
      <c r="O6050" t="str">
        <f>VLOOKUP(G6050,Translations!$M$2:$N$9,2,FALSE)</f>
        <v>[X2074] SARS-CoV-2 (RNA), Testcenter</v>
      </c>
      <c r="P6050" t="str">
        <f>VLOOKUP(F6050,Translations!$D$1:$F$13,2,FALSE)</f>
        <v>Ok</v>
      </c>
      <c r="Q6050" t="str">
        <f>VLOOKUP(F6050,Translations!$D$2:$G$13,4,FALSE)</f>
        <v>01 - Aktiv, bopæl i DK</v>
      </c>
      <c r="R6050" t="str">
        <f>VLOOKUP(H6050,Translations!$P$2:$Q$10,2,FALSE)</f>
        <v>1 - Selvstændigt sikret - med lægevalg</v>
      </c>
      <c r="S6050" t="str">
        <f>VLOOKUP(F6050,Translations!$D$2:$F$13,3,FALSE)</f>
        <v>Ja</v>
      </c>
    </row>
    <row r="6051" spans="1:19" x14ac:dyDescent="0.2">
      <c r="A6051" s="3">
        <v>43984</v>
      </c>
      <c r="B6051" t="s">
        <v>479</v>
      </c>
      <c r="C6051" t="s">
        <v>480</v>
      </c>
      <c r="D6051">
        <v>0</v>
      </c>
      <c r="E6051">
        <v>0</v>
      </c>
      <c r="F6051" t="str">
        <f>"03"</f>
        <v>03</v>
      </c>
      <c r="G6051" t="s">
        <v>512</v>
      </c>
      <c r="H6051">
        <v>1</v>
      </c>
      <c r="I6051" t="s">
        <v>5</v>
      </c>
      <c r="J6051" t="s">
        <v>5</v>
      </c>
      <c r="K6051" t="s">
        <v>6</v>
      </c>
      <c r="L6051">
        <v>1</v>
      </c>
      <c r="M6051" t="str">
        <f>VLOOKUP(E6051,Translations!$A$1:$B$7,2,FALSE)</f>
        <v>Ukendt</v>
      </c>
      <c r="N6051" t="str">
        <f>VLOOKUP(D6051,Translations!$I$2:$K$101,2,FALSE)</f>
        <v>Ukendt</v>
      </c>
      <c r="O6051" t="str">
        <f>VLOOKUP(G6051,Translations!$M$2:$N$9,2,FALSE)</f>
        <v>[X2074] SARS-CoV-2 (RNA), Testcenter</v>
      </c>
      <c r="P6051" t="str">
        <f>VLOOKUP(F6051,Translations!$D$1:$F$13,2,FALSE)</f>
        <v>Ok</v>
      </c>
      <c r="Q6051" t="str">
        <f>VLOOKUP(F6051,Translations!$D$2:$G$13,4,FALSE)</f>
        <v>03 - Aktiv, speciel vejkode i DK</v>
      </c>
      <c r="R6051" t="str">
        <f>VLOOKUP(H6051,Translations!$P$2:$Q$10,2,FALSE)</f>
        <v>1 - Selvstændigt sikret - med lægevalg</v>
      </c>
      <c r="S6051" t="str">
        <f>VLOOKUP(F6051,Translations!$D$2:$F$13,3,FALSE)</f>
        <v>Ja</v>
      </c>
    </row>
    <row r="6052" spans="1:19" x14ac:dyDescent="0.2">
      <c r="A6052" s="3">
        <v>43984</v>
      </c>
      <c r="B6052" t="s">
        <v>479</v>
      </c>
      <c r="C6052" t="s">
        <v>480</v>
      </c>
      <c r="D6052">
        <v>0</v>
      </c>
      <c r="E6052">
        <v>0</v>
      </c>
      <c r="F6052" t="str">
        <f>"80"</f>
        <v>80</v>
      </c>
      <c r="G6052" t="s">
        <v>512</v>
      </c>
      <c r="H6052">
        <v>7</v>
      </c>
      <c r="I6052" t="s">
        <v>5</v>
      </c>
      <c r="J6052" t="s">
        <v>5</v>
      </c>
      <c r="K6052" t="s">
        <v>6</v>
      </c>
      <c r="L6052">
        <v>1</v>
      </c>
      <c r="M6052" t="str">
        <f>VLOOKUP(E6052,Translations!$A$1:$B$7,2,FALSE)</f>
        <v>Ukendt</v>
      </c>
      <c r="N6052" t="str">
        <f>VLOOKUP(D6052,Translations!$I$2:$K$101,2,FALSE)</f>
        <v>Ukendt</v>
      </c>
      <c r="O6052" t="str">
        <f>VLOOKUP(G6052,Translations!$M$2:$N$9,2,FALSE)</f>
        <v>[X2074] SARS-CoV-2 (RNA), Testcenter</v>
      </c>
      <c r="P6052" t="str">
        <f>VLOOKUP(F6052,Translations!$D$1:$F$13,2,FALSE)</f>
        <v>Ok</v>
      </c>
      <c r="Q6052" t="str">
        <f>VLOOKUP(F6052,Translations!$D$2:$G$13,4,FALSE)</f>
        <v>80 - Inaktiv, udrejst</v>
      </c>
      <c r="R6052" t="str">
        <f>VLOOKUP(H6052,Translations!$P$2:$Q$10,2,FALSE)</f>
        <v>7 - Bopæl i udlandet</v>
      </c>
      <c r="S6052" t="str">
        <f>VLOOKUP(F6052,Translations!$D$2:$F$13,3,FALSE)</f>
        <v>Ja</v>
      </c>
    </row>
    <row r="6053" spans="1:19" x14ac:dyDescent="0.2">
      <c r="A6053" s="3">
        <v>43984</v>
      </c>
      <c r="B6053" t="s">
        <v>479</v>
      </c>
      <c r="C6053" t="s">
        <v>480</v>
      </c>
      <c r="D6053">
        <v>0</v>
      </c>
      <c r="E6053">
        <v>0</v>
      </c>
      <c r="F6053" t="str">
        <f>"XX"</f>
        <v>XX</v>
      </c>
      <c r="G6053" t="s">
        <v>512</v>
      </c>
      <c r="H6053">
        <v>0</v>
      </c>
      <c r="I6053" t="s">
        <v>5</v>
      </c>
      <c r="J6053" t="s">
        <v>5</v>
      </c>
      <c r="K6053" t="s">
        <v>6</v>
      </c>
      <c r="L6053">
        <v>6</v>
      </c>
      <c r="M6053" t="str">
        <f>VLOOKUP(E6053,Translations!$A$1:$B$7,2,FALSE)</f>
        <v>Ukendt</v>
      </c>
      <c r="N6053" t="str">
        <f>VLOOKUP(D6053,Translations!$I$2:$K$101,2,FALSE)</f>
        <v>Ukendt</v>
      </c>
      <c r="O6053" t="str">
        <f>VLOOKUP(G6053,Translations!$M$2:$N$9,2,FALSE)</f>
        <v>[X2074] SARS-CoV-2 (RNA), Testcenter</v>
      </c>
      <c r="P6053" t="str">
        <f>VLOOKUP(F6053,Translations!$D$1:$F$13,2,FALSE)</f>
        <v>Ugyldigt CPR</v>
      </c>
      <c r="Q6053" t="str">
        <f>VLOOKUP(F6053,Translations!$D$2:$G$13,4,FALSE)</f>
        <v>XX - Ugyldigt CPR</v>
      </c>
      <c r="R6053" t="str">
        <f>VLOOKUP(H6053,Translations!$P$2:$Q$10,2,FALSE)</f>
        <v>0 - Ukendt / Ej fundet</v>
      </c>
      <c r="S6053" t="str">
        <f>VLOOKUP(F6053,Translations!$D$2:$F$13,3,FALSE)</f>
        <v>Nej</v>
      </c>
    </row>
    <row r="6054" spans="1:19" x14ac:dyDescent="0.2">
      <c r="A6054" s="3">
        <v>43984</v>
      </c>
      <c r="B6054" t="s">
        <v>479</v>
      </c>
      <c r="C6054" t="s">
        <v>480</v>
      </c>
      <c r="D6054">
        <v>101</v>
      </c>
      <c r="E6054">
        <v>1084</v>
      </c>
      <c r="F6054" t="str">
        <f t="shared" ref="F6054:F6085" si="195">"01"</f>
        <v>01</v>
      </c>
      <c r="G6054" t="s">
        <v>512</v>
      </c>
      <c r="H6054">
        <v>1</v>
      </c>
      <c r="I6054" t="s">
        <v>5</v>
      </c>
      <c r="J6054" t="s">
        <v>5</v>
      </c>
      <c r="K6054" t="s">
        <v>6</v>
      </c>
      <c r="L6054">
        <v>70</v>
      </c>
      <c r="M6054" t="str">
        <f>VLOOKUP(E6054,Translations!$A$1:$B$7,2,FALSE)</f>
        <v>Hovedstaden</v>
      </c>
      <c r="N6054" t="str">
        <f>VLOOKUP(D6054,Translations!$I$2:$K$101,2,FALSE)</f>
        <v>København</v>
      </c>
      <c r="O6054" t="str">
        <f>VLOOKUP(G6054,Translations!$M$2:$N$9,2,FALSE)</f>
        <v>[X2074] SARS-CoV-2 (RNA), Testcenter</v>
      </c>
      <c r="P6054" t="str">
        <f>VLOOKUP(F6054,Translations!$D$1:$F$13,2,FALSE)</f>
        <v>Ok</v>
      </c>
      <c r="Q6054" t="str">
        <f>VLOOKUP(F6054,Translations!$D$2:$G$13,4,FALSE)</f>
        <v>01 - Aktiv, bopæl i DK</v>
      </c>
      <c r="R6054" t="str">
        <f>VLOOKUP(H6054,Translations!$P$2:$Q$10,2,FALSE)</f>
        <v>1 - Selvstændigt sikret - med lægevalg</v>
      </c>
      <c r="S6054" t="str">
        <f>VLOOKUP(F6054,Translations!$D$2:$F$13,3,FALSE)</f>
        <v>Ja</v>
      </c>
    </row>
    <row r="6055" spans="1:19" x14ac:dyDescent="0.2">
      <c r="A6055" s="3">
        <v>43984</v>
      </c>
      <c r="B6055" t="s">
        <v>479</v>
      </c>
      <c r="C6055" t="s">
        <v>480</v>
      </c>
      <c r="D6055">
        <v>147</v>
      </c>
      <c r="E6055">
        <v>1084</v>
      </c>
      <c r="F6055" t="str">
        <f t="shared" si="195"/>
        <v>01</v>
      </c>
      <c r="G6055" t="s">
        <v>512</v>
      </c>
      <c r="H6055">
        <v>1</v>
      </c>
      <c r="I6055" t="s">
        <v>5</v>
      </c>
      <c r="J6055" t="s">
        <v>5</v>
      </c>
      <c r="K6055" t="s">
        <v>6</v>
      </c>
      <c r="L6055">
        <v>8</v>
      </c>
      <c r="M6055" t="str">
        <f>VLOOKUP(E6055,Translations!$A$1:$B$7,2,FALSE)</f>
        <v>Hovedstaden</v>
      </c>
      <c r="N6055" t="str">
        <f>VLOOKUP(D6055,Translations!$I$2:$K$101,2,FALSE)</f>
        <v>Frederiksberg</v>
      </c>
      <c r="O6055" t="str">
        <f>VLOOKUP(G6055,Translations!$M$2:$N$9,2,FALSE)</f>
        <v>[X2074] SARS-CoV-2 (RNA), Testcenter</v>
      </c>
      <c r="P6055" t="str">
        <f>VLOOKUP(F6055,Translations!$D$1:$F$13,2,FALSE)</f>
        <v>Ok</v>
      </c>
      <c r="Q6055" t="str">
        <f>VLOOKUP(F6055,Translations!$D$2:$G$13,4,FALSE)</f>
        <v>01 - Aktiv, bopæl i DK</v>
      </c>
      <c r="R6055" t="str">
        <f>VLOOKUP(H6055,Translations!$P$2:$Q$10,2,FALSE)</f>
        <v>1 - Selvstændigt sikret - med lægevalg</v>
      </c>
      <c r="S6055" t="str">
        <f>VLOOKUP(F6055,Translations!$D$2:$F$13,3,FALSE)</f>
        <v>Ja</v>
      </c>
    </row>
    <row r="6056" spans="1:19" x14ac:dyDescent="0.2">
      <c r="A6056" s="3">
        <v>43984</v>
      </c>
      <c r="B6056" t="s">
        <v>479</v>
      </c>
      <c r="C6056" t="s">
        <v>480</v>
      </c>
      <c r="D6056">
        <v>151</v>
      </c>
      <c r="E6056">
        <v>1084</v>
      </c>
      <c r="F6056" t="str">
        <f t="shared" si="195"/>
        <v>01</v>
      </c>
      <c r="G6056" t="s">
        <v>512</v>
      </c>
      <c r="H6056">
        <v>1</v>
      </c>
      <c r="I6056" t="s">
        <v>5</v>
      </c>
      <c r="J6056" t="s">
        <v>5</v>
      </c>
      <c r="K6056" t="s">
        <v>6</v>
      </c>
      <c r="L6056">
        <v>39</v>
      </c>
      <c r="M6056" t="str">
        <f>VLOOKUP(E6056,Translations!$A$1:$B$7,2,FALSE)</f>
        <v>Hovedstaden</v>
      </c>
      <c r="N6056" t="str">
        <f>VLOOKUP(D6056,Translations!$I$2:$K$101,2,FALSE)</f>
        <v>Ballerup</v>
      </c>
      <c r="O6056" t="str">
        <f>VLOOKUP(G6056,Translations!$M$2:$N$9,2,FALSE)</f>
        <v>[X2074] SARS-CoV-2 (RNA), Testcenter</v>
      </c>
      <c r="P6056" t="str">
        <f>VLOOKUP(F6056,Translations!$D$1:$F$13,2,FALSE)</f>
        <v>Ok</v>
      </c>
      <c r="Q6056" t="str">
        <f>VLOOKUP(F6056,Translations!$D$2:$G$13,4,FALSE)</f>
        <v>01 - Aktiv, bopæl i DK</v>
      </c>
      <c r="R6056" t="str">
        <f>VLOOKUP(H6056,Translations!$P$2:$Q$10,2,FALSE)</f>
        <v>1 - Selvstændigt sikret - med lægevalg</v>
      </c>
      <c r="S6056" t="str">
        <f>VLOOKUP(F6056,Translations!$D$2:$F$13,3,FALSE)</f>
        <v>Ja</v>
      </c>
    </row>
    <row r="6057" spans="1:19" x14ac:dyDescent="0.2">
      <c r="A6057" s="3">
        <v>43984</v>
      </c>
      <c r="B6057" t="s">
        <v>479</v>
      </c>
      <c r="C6057" t="s">
        <v>480</v>
      </c>
      <c r="D6057">
        <v>153</v>
      </c>
      <c r="E6057">
        <v>1084</v>
      </c>
      <c r="F6057" t="str">
        <f t="shared" si="195"/>
        <v>01</v>
      </c>
      <c r="G6057" t="s">
        <v>512</v>
      </c>
      <c r="H6057">
        <v>1</v>
      </c>
      <c r="I6057" t="s">
        <v>5</v>
      </c>
      <c r="J6057" t="s">
        <v>5</v>
      </c>
      <c r="K6057" t="s">
        <v>6</v>
      </c>
      <c r="L6057">
        <v>11</v>
      </c>
      <c r="M6057" t="str">
        <f>VLOOKUP(E6057,Translations!$A$1:$B$7,2,FALSE)</f>
        <v>Hovedstaden</v>
      </c>
      <c r="N6057" t="str">
        <f>VLOOKUP(D6057,Translations!$I$2:$K$101,2,FALSE)</f>
        <v>Brøndby</v>
      </c>
      <c r="O6057" t="str">
        <f>VLOOKUP(G6057,Translations!$M$2:$N$9,2,FALSE)</f>
        <v>[X2074] SARS-CoV-2 (RNA), Testcenter</v>
      </c>
      <c r="P6057" t="str">
        <f>VLOOKUP(F6057,Translations!$D$1:$F$13,2,FALSE)</f>
        <v>Ok</v>
      </c>
      <c r="Q6057" t="str">
        <f>VLOOKUP(F6057,Translations!$D$2:$G$13,4,FALSE)</f>
        <v>01 - Aktiv, bopæl i DK</v>
      </c>
      <c r="R6057" t="str">
        <f>VLOOKUP(H6057,Translations!$P$2:$Q$10,2,FALSE)</f>
        <v>1 - Selvstændigt sikret - med lægevalg</v>
      </c>
      <c r="S6057" t="str">
        <f>VLOOKUP(F6057,Translations!$D$2:$F$13,3,FALSE)</f>
        <v>Ja</v>
      </c>
    </row>
    <row r="6058" spans="1:19" x14ac:dyDescent="0.2">
      <c r="A6058" s="3">
        <v>43984</v>
      </c>
      <c r="B6058" t="s">
        <v>479</v>
      </c>
      <c r="C6058" t="s">
        <v>480</v>
      </c>
      <c r="D6058">
        <v>157</v>
      </c>
      <c r="E6058">
        <v>1084</v>
      </c>
      <c r="F6058" t="str">
        <f t="shared" si="195"/>
        <v>01</v>
      </c>
      <c r="G6058" t="s">
        <v>512</v>
      </c>
      <c r="H6058">
        <v>1</v>
      </c>
      <c r="I6058" t="s">
        <v>5</v>
      </c>
      <c r="J6058" t="s">
        <v>5</v>
      </c>
      <c r="K6058" t="s">
        <v>6</v>
      </c>
      <c r="L6058">
        <v>6</v>
      </c>
      <c r="M6058" t="str">
        <f>VLOOKUP(E6058,Translations!$A$1:$B$7,2,FALSE)</f>
        <v>Hovedstaden</v>
      </c>
      <c r="N6058" t="str">
        <f>VLOOKUP(D6058,Translations!$I$2:$K$101,2,FALSE)</f>
        <v>Gentofte</v>
      </c>
      <c r="O6058" t="str">
        <f>VLOOKUP(G6058,Translations!$M$2:$N$9,2,FALSE)</f>
        <v>[X2074] SARS-CoV-2 (RNA), Testcenter</v>
      </c>
      <c r="P6058" t="str">
        <f>VLOOKUP(F6058,Translations!$D$1:$F$13,2,FALSE)</f>
        <v>Ok</v>
      </c>
      <c r="Q6058" t="str">
        <f>VLOOKUP(F6058,Translations!$D$2:$G$13,4,FALSE)</f>
        <v>01 - Aktiv, bopæl i DK</v>
      </c>
      <c r="R6058" t="str">
        <f>VLOOKUP(H6058,Translations!$P$2:$Q$10,2,FALSE)</f>
        <v>1 - Selvstændigt sikret - med lægevalg</v>
      </c>
      <c r="S6058" t="str">
        <f>VLOOKUP(F6058,Translations!$D$2:$F$13,3,FALSE)</f>
        <v>Ja</v>
      </c>
    </row>
    <row r="6059" spans="1:19" x14ac:dyDescent="0.2">
      <c r="A6059" s="3">
        <v>43984</v>
      </c>
      <c r="B6059" t="s">
        <v>479</v>
      </c>
      <c r="C6059" t="s">
        <v>480</v>
      </c>
      <c r="D6059">
        <v>159</v>
      </c>
      <c r="E6059">
        <v>1084</v>
      </c>
      <c r="F6059" t="str">
        <f t="shared" si="195"/>
        <v>01</v>
      </c>
      <c r="G6059" t="s">
        <v>512</v>
      </c>
      <c r="H6059">
        <v>1</v>
      </c>
      <c r="I6059" t="s">
        <v>5</v>
      </c>
      <c r="J6059" t="s">
        <v>5</v>
      </c>
      <c r="K6059" t="s">
        <v>6</v>
      </c>
      <c r="L6059">
        <v>41</v>
      </c>
      <c r="M6059" t="str">
        <f>VLOOKUP(E6059,Translations!$A$1:$B$7,2,FALSE)</f>
        <v>Hovedstaden</v>
      </c>
      <c r="N6059" t="str">
        <f>VLOOKUP(D6059,Translations!$I$2:$K$101,2,FALSE)</f>
        <v>Gladsaxe</v>
      </c>
      <c r="O6059" t="str">
        <f>VLOOKUP(G6059,Translations!$M$2:$N$9,2,FALSE)</f>
        <v>[X2074] SARS-CoV-2 (RNA), Testcenter</v>
      </c>
      <c r="P6059" t="str">
        <f>VLOOKUP(F6059,Translations!$D$1:$F$13,2,FALSE)</f>
        <v>Ok</v>
      </c>
      <c r="Q6059" t="str">
        <f>VLOOKUP(F6059,Translations!$D$2:$G$13,4,FALSE)</f>
        <v>01 - Aktiv, bopæl i DK</v>
      </c>
      <c r="R6059" t="str">
        <f>VLOOKUP(H6059,Translations!$P$2:$Q$10,2,FALSE)</f>
        <v>1 - Selvstændigt sikret - med lægevalg</v>
      </c>
      <c r="S6059" t="str">
        <f>VLOOKUP(F6059,Translations!$D$2:$F$13,3,FALSE)</f>
        <v>Ja</v>
      </c>
    </row>
    <row r="6060" spans="1:19" x14ac:dyDescent="0.2">
      <c r="A6060" s="3">
        <v>43984</v>
      </c>
      <c r="B6060" t="s">
        <v>479</v>
      </c>
      <c r="C6060" t="s">
        <v>480</v>
      </c>
      <c r="D6060">
        <v>161</v>
      </c>
      <c r="E6060">
        <v>1084</v>
      </c>
      <c r="F6060" t="str">
        <f t="shared" si="195"/>
        <v>01</v>
      </c>
      <c r="G6060" t="s">
        <v>512</v>
      </c>
      <c r="H6060">
        <v>1</v>
      </c>
      <c r="I6060" t="s">
        <v>5</v>
      </c>
      <c r="J6060" t="s">
        <v>5</v>
      </c>
      <c r="K6060" t="s">
        <v>6</v>
      </c>
      <c r="L6060">
        <v>3</v>
      </c>
      <c r="M6060" t="str">
        <f>VLOOKUP(E6060,Translations!$A$1:$B$7,2,FALSE)</f>
        <v>Hovedstaden</v>
      </c>
      <c r="N6060" t="str">
        <f>VLOOKUP(D6060,Translations!$I$2:$K$101,2,FALSE)</f>
        <v>Glostrup</v>
      </c>
      <c r="O6060" t="str">
        <f>VLOOKUP(G6060,Translations!$M$2:$N$9,2,FALSE)</f>
        <v>[X2074] SARS-CoV-2 (RNA), Testcenter</v>
      </c>
      <c r="P6060" t="str">
        <f>VLOOKUP(F6060,Translations!$D$1:$F$13,2,FALSE)</f>
        <v>Ok</v>
      </c>
      <c r="Q6060" t="str">
        <f>VLOOKUP(F6060,Translations!$D$2:$G$13,4,FALSE)</f>
        <v>01 - Aktiv, bopæl i DK</v>
      </c>
      <c r="R6060" t="str">
        <f>VLOOKUP(H6060,Translations!$P$2:$Q$10,2,FALSE)</f>
        <v>1 - Selvstændigt sikret - med lægevalg</v>
      </c>
      <c r="S6060" t="str">
        <f>VLOOKUP(F6060,Translations!$D$2:$F$13,3,FALSE)</f>
        <v>Ja</v>
      </c>
    </row>
    <row r="6061" spans="1:19" x14ac:dyDescent="0.2">
      <c r="A6061" s="3">
        <v>43984</v>
      </c>
      <c r="B6061" t="s">
        <v>479</v>
      </c>
      <c r="C6061" t="s">
        <v>480</v>
      </c>
      <c r="D6061">
        <v>163</v>
      </c>
      <c r="E6061">
        <v>1084</v>
      </c>
      <c r="F6061" t="str">
        <f t="shared" si="195"/>
        <v>01</v>
      </c>
      <c r="G6061" t="s">
        <v>512</v>
      </c>
      <c r="H6061">
        <v>1</v>
      </c>
      <c r="I6061" t="s">
        <v>5</v>
      </c>
      <c r="J6061" t="s">
        <v>5</v>
      </c>
      <c r="K6061" t="s">
        <v>6</v>
      </c>
      <c r="L6061">
        <v>173</v>
      </c>
      <c r="M6061" t="str">
        <f>VLOOKUP(E6061,Translations!$A$1:$B$7,2,FALSE)</f>
        <v>Hovedstaden</v>
      </c>
      <c r="N6061" t="str">
        <f>VLOOKUP(D6061,Translations!$I$2:$K$101,2,FALSE)</f>
        <v>Herlev</v>
      </c>
      <c r="O6061" t="str">
        <f>VLOOKUP(G6061,Translations!$M$2:$N$9,2,FALSE)</f>
        <v>[X2074] SARS-CoV-2 (RNA), Testcenter</v>
      </c>
      <c r="P6061" t="str">
        <f>VLOOKUP(F6061,Translations!$D$1:$F$13,2,FALSE)</f>
        <v>Ok</v>
      </c>
      <c r="Q6061" t="str">
        <f>VLOOKUP(F6061,Translations!$D$2:$G$13,4,FALSE)</f>
        <v>01 - Aktiv, bopæl i DK</v>
      </c>
      <c r="R6061" t="str">
        <f>VLOOKUP(H6061,Translations!$P$2:$Q$10,2,FALSE)</f>
        <v>1 - Selvstændigt sikret - med lægevalg</v>
      </c>
      <c r="S6061" t="str">
        <f>VLOOKUP(F6061,Translations!$D$2:$F$13,3,FALSE)</f>
        <v>Ja</v>
      </c>
    </row>
    <row r="6062" spans="1:19" x14ac:dyDescent="0.2">
      <c r="A6062" s="3">
        <v>43984</v>
      </c>
      <c r="B6062" t="s">
        <v>479</v>
      </c>
      <c r="C6062" t="s">
        <v>480</v>
      </c>
      <c r="D6062">
        <v>165</v>
      </c>
      <c r="E6062">
        <v>1084</v>
      </c>
      <c r="F6062" t="str">
        <f t="shared" si="195"/>
        <v>01</v>
      </c>
      <c r="G6062" t="s">
        <v>512</v>
      </c>
      <c r="H6062">
        <v>1</v>
      </c>
      <c r="I6062" t="s">
        <v>5</v>
      </c>
      <c r="J6062" t="s">
        <v>5</v>
      </c>
      <c r="K6062" t="s">
        <v>6</v>
      </c>
      <c r="L6062">
        <v>7</v>
      </c>
      <c r="M6062" t="str">
        <f>VLOOKUP(E6062,Translations!$A$1:$B$7,2,FALSE)</f>
        <v>Hovedstaden</v>
      </c>
      <c r="N6062" t="str">
        <f>VLOOKUP(D6062,Translations!$I$2:$K$101,2,FALSE)</f>
        <v>Albertslund</v>
      </c>
      <c r="O6062" t="str">
        <f>VLOOKUP(G6062,Translations!$M$2:$N$9,2,FALSE)</f>
        <v>[X2074] SARS-CoV-2 (RNA), Testcenter</v>
      </c>
      <c r="P6062" t="str">
        <f>VLOOKUP(F6062,Translations!$D$1:$F$13,2,FALSE)</f>
        <v>Ok</v>
      </c>
      <c r="Q6062" t="str">
        <f>VLOOKUP(F6062,Translations!$D$2:$G$13,4,FALSE)</f>
        <v>01 - Aktiv, bopæl i DK</v>
      </c>
      <c r="R6062" t="str">
        <f>VLOOKUP(H6062,Translations!$P$2:$Q$10,2,FALSE)</f>
        <v>1 - Selvstændigt sikret - med lægevalg</v>
      </c>
      <c r="S6062" t="str">
        <f>VLOOKUP(F6062,Translations!$D$2:$F$13,3,FALSE)</f>
        <v>Ja</v>
      </c>
    </row>
    <row r="6063" spans="1:19" x14ac:dyDescent="0.2">
      <c r="A6063" s="3">
        <v>43984</v>
      </c>
      <c r="B6063" t="s">
        <v>479</v>
      </c>
      <c r="C6063" t="s">
        <v>480</v>
      </c>
      <c r="D6063">
        <v>167</v>
      </c>
      <c r="E6063">
        <v>1084</v>
      </c>
      <c r="F6063" t="str">
        <f t="shared" si="195"/>
        <v>01</v>
      </c>
      <c r="G6063" t="s">
        <v>512</v>
      </c>
      <c r="H6063">
        <v>1</v>
      </c>
      <c r="I6063" t="s">
        <v>5</v>
      </c>
      <c r="J6063" t="s">
        <v>5</v>
      </c>
      <c r="K6063" t="s">
        <v>6</v>
      </c>
      <c r="L6063">
        <v>8</v>
      </c>
      <c r="M6063" t="str">
        <f>VLOOKUP(E6063,Translations!$A$1:$B$7,2,FALSE)</f>
        <v>Hovedstaden</v>
      </c>
      <c r="N6063" t="str">
        <f>VLOOKUP(D6063,Translations!$I$2:$K$101,2,FALSE)</f>
        <v>Hvidovre</v>
      </c>
      <c r="O6063" t="str">
        <f>VLOOKUP(G6063,Translations!$M$2:$N$9,2,FALSE)</f>
        <v>[X2074] SARS-CoV-2 (RNA), Testcenter</v>
      </c>
      <c r="P6063" t="str">
        <f>VLOOKUP(F6063,Translations!$D$1:$F$13,2,FALSE)</f>
        <v>Ok</v>
      </c>
      <c r="Q6063" t="str">
        <f>VLOOKUP(F6063,Translations!$D$2:$G$13,4,FALSE)</f>
        <v>01 - Aktiv, bopæl i DK</v>
      </c>
      <c r="R6063" t="str">
        <f>VLOOKUP(H6063,Translations!$P$2:$Q$10,2,FALSE)</f>
        <v>1 - Selvstændigt sikret - med lægevalg</v>
      </c>
      <c r="S6063" t="str">
        <f>VLOOKUP(F6063,Translations!$D$2:$F$13,3,FALSE)</f>
        <v>Ja</v>
      </c>
    </row>
    <row r="6064" spans="1:19" x14ac:dyDescent="0.2">
      <c r="A6064" s="3">
        <v>43984</v>
      </c>
      <c r="B6064" t="s">
        <v>479</v>
      </c>
      <c r="C6064" t="s">
        <v>480</v>
      </c>
      <c r="D6064">
        <v>169</v>
      </c>
      <c r="E6064">
        <v>1084</v>
      </c>
      <c r="F6064" t="str">
        <f t="shared" si="195"/>
        <v>01</v>
      </c>
      <c r="G6064" t="s">
        <v>512</v>
      </c>
      <c r="H6064">
        <v>1</v>
      </c>
      <c r="I6064" t="s">
        <v>5</v>
      </c>
      <c r="J6064" t="s">
        <v>5</v>
      </c>
      <c r="K6064" t="s">
        <v>6</v>
      </c>
      <c r="L6064">
        <v>6</v>
      </c>
      <c r="M6064" t="str">
        <f>VLOOKUP(E6064,Translations!$A$1:$B$7,2,FALSE)</f>
        <v>Hovedstaden</v>
      </c>
      <c r="N6064" t="str">
        <f>VLOOKUP(D6064,Translations!$I$2:$K$101,2,FALSE)</f>
        <v>Høje-Taastrup</v>
      </c>
      <c r="O6064" t="str">
        <f>VLOOKUP(G6064,Translations!$M$2:$N$9,2,FALSE)</f>
        <v>[X2074] SARS-CoV-2 (RNA), Testcenter</v>
      </c>
      <c r="P6064" t="str">
        <f>VLOOKUP(F6064,Translations!$D$1:$F$13,2,FALSE)</f>
        <v>Ok</v>
      </c>
      <c r="Q6064" t="str">
        <f>VLOOKUP(F6064,Translations!$D$2:$G$13,4,FALSE)</f>
        <v>01 - Aktiv, bopæl i DK</v>
      </c>
      <c r="R6064" t="str">
        <f>VLOOKUP(H6064,Translations!$P$2:$Q$10,2,FALSE)</f>
        <v>1 - Selvstændigt sikret - med lægevalg</v>
      </c>
      <c r="S6064" t="str">
        <f>VLOOKUP(F6064,Translations!$D$2:$F$13,3,FALSE)</f>
        <v>Ja</v>
      </c>
    </row>
    <row r="6065" spans="1:19" x14ac:dyDescent="0.2">
      <c r="A6065" s="3">
        <v>43984</v>
      </c>
      <c r="B6065" t="s">
        <v>479</v>
      </c>
      <c r="C6065" t="s">
        <v>480</v>
      </c>
      <c r="D6065">
        <v>173</v>
      </c>
      <c r="E6065">
        <v>1084</v>
      </c>
      <c r="F6065" t="str">
        <f t="shared" si="195"/>
        <v>01</v>
      </c>
      <c r="G6065" t="s">
        <v>512</v>
      </c>
      <c r="H6065">
        <v>1</v>
      </c>
      <c r="I6065" t="s">
        <v>5</v>
      </c>
      <c r="J6065" t="s">
        <v>5</v>
      </c>
      <c r="K6065" t="s">
        <v>6</v>
      </c>
      <c r="L6065">
        <v>8</v>
      </c>
      <c r="M6065" t="str">
        <f>VLOOKUP(E6065,Translations!$A$1:$B$7,2,FALSE)</f>
        <v>Hovedstaden</v>
      </c>
      <c r="N6065" t="str">
        <f>VLOOKUP(D6065,Translations!$I$2:$K$101,2,FALSE)</f>
        <v>Lyngby-Taarbæk</v>
      </c>
      <c r="O6065" t="str">
        <f>VLOOKUP(G6065,Translations!$M$2:$N$9,2,FALSE)</f>
        <v>[X2074] SARS-CoV-2 (RNA), Testcenter</v>
      </c>
      <c r="P6065" t="str">
        <f>VLOOKUP(F6065,Translations!$D$1:$F$13,2,FALSE)</f>
        <v>Ok</v>
      </c>
      <c r="Q6065" t="str">
        <f>VLOOKUP(F6065,Translations!$D$2:$G$13,4,FALSE)</f>
        <v>01 - Aktiv, bopæl i DK</v>
      </c>
      <c r="R6065" t="str">
        <f>VLOOKUP(H6065,Translations!$P$2:$Q$10,2,FALSE)</f>
        <v>1 - Selvstændigt sikret - med lægevalg</v>
      </c>
      <c r="S6065" t="str">
        <f>VLOOKUP(F6065,Translations!$D$2:$F$13,3,FALSE)</f>
        <v>Ja</v>
      </c>
    </row>
    <row r="6066" spans="1:19" x14ac:dyDescent="0.2">
      <c r="A6066" s="3">
        <v>43984</v>
      </c>
      <c r="B6066" t="s">
        <v>479</v>
      </c>
      <c r="C6066" t="s">
        <v>480</v>
      </c>
      <c r="D6066">
        <v>175</v>
      </c>
      <c r="E6066">
        <v>1084</v>
      </c>
      <c r="F6066" t="str">
        <f t="shared" si="195"/>
        <v>01</v>
      </c>
      <c r="G6066" t="s">
        <v>512</v>
      </c>
      <c r="H6066">
        <v>1</v>
      </c>
      <c r="I6066" t="s">
        <v>5</v>
      </c>
      <c r="J6066" t="s">
        <v>5</v>
      </c>
      <c r="K6066" t="s">
        <v>6</v>
      </c>
      <c r="L6066">
        <v>11</v>
      </c>
      <c r="M6066" t="str">
        <f>VLOOKUP(E6066,Translations!$A$1:$B$7,2,FALSE)</f>
        <v>Hovedstaden</v>
      </c>
      <c r="N6066" t="str">
        <f>VLOOKUP(D6066,Translations!$I$2:$K$101,2,FALSE)</f>
        <v>Rødovre</v>
      </c>
      <c r="O6066" t="str">
        <f>VLOOKUP(G6066,Translations!$M$2:$N$9,2,FALSE)</f>
        <v>[X2074] SARS-CoV-2 (RNA), Testcenter</v>
      </c>
      <c r="P6066" t="str">
        <f>VLOOKUP(F6066,Translations!$D$1:$F$13,2,FALSE)</f>
        <v>Ok</v>
      </c>
      <c r="Q6066" t="str">
        <f>VLOOKUP(F6066,Translations!$D$2:$G$13,4,FALSE)</f>
        <v>01 - Aktiv, bopæl i DK</v>
      </c>
      <c r="R6066" t="str">
        <f>VLOOKUP(H6066,Translations!$P$2:$Q$10,2,FALSE)</f>
        <v>1 - Selvstændigt sikret - med lægevalg</v>
      </c>
      <c r="S6066" t="str">
        <f>VLOOKUP(F6066,Translations!$D$2:$F$13,3,FALSE)</f>
        <v>Ja</v>
      </c>
    </row>
    <row r="6067" spans="1:19" x14ac:dyDescent="0.2">
      <c r="A6067" s="3">
        <v>43984</v>
      </c>
      <c r="B6067" t="s">
        <v>479</v>
      </c>
      <c r="C6067" t="s">
        <v>480</v>
      </c>
      <c r="D6067">
        <v>183</v>
      </c>
      <c r="E6067">
        <v>1084</v>
      </c>
      <c r="F6067" t="str">
        <f t="shared" si="195"/>
        <v>01</v>
      </c>
      <c r="G6067" t="s">
        <v>512</v>
      </c>
      <c r="H6067">
        <v>1</v>
      </c>
      <c r="I6067" t="s">
        <v>5</v>
      </c>
      <c r="J6067" t="s">
        <v>5</v>
      </c>
      <c r="K6067" t="s">
        <v>6</v>
      </c>
      <c r="L6067">
        <v>2</v>
      </c>
      <c r="M6067" t="str">
        <f>VLOOKUP(E6067,Translations!$A$1:$B$7,2,FALSE)</f>
        <v>Hovedstaden</v>
      </c>
      <c r="N6067" t="str">
        <f>VLOOKUP(D6067,Translations!$I$2:$K$101,2,FALSE)</f>
        <v>Ishøj</v>
      </c>
      <c r="O6067" t="str">
        <f>VLOOKUP(G6067,Translations!$M$2:$N$9,2,FALSE)</f>
        <v>[X2074] SARS-CoV-2 (RNA), Testcenter</v>
      </c>
      <c r="P6067" t="str">
        <f>VLOOKUP(F6067,Translations!$D$1:$F$13,2,FALSE)</f>
        <v>Ok</v>
      </c>
      <c r="Q6067" t="str">
        <f>VLOOKUP(F6067,Translations!$D$2:$G$13,4,FALSE)</f>
        <v>01 - Aktiv, bopæl i DK</v>
      </c>
      <c r="R6067" t="str">
        <f>VLOOKUP(H6067,Translations!$P$2:$Q$10,2,FALSE)</f>
        <v>1 - Selvstændigt sikret - med lægevalg</v>
      </c>
      <c r="S6067" t="str">
        <f>VLOOKUP(F6067,Translations!$D$2:$F$13,3,FALSE)</f>
        <v>Ja</v>
      </c>
    </row>
    <row r="6068" spans="1:19" x14ac:dyDescent="0.2">
      <c r="A6068" s="3">
        <v>43984</v>
      </c>
      <c r="B6068" t="s">
        <v>479</v>
      </c>
      <c r="C6068" t="s">
        <v>480</v>
      </c>
      <c r="D6068">
        <v>185</v>
      </c>
      <c r="E6068">
        <v>1084</v>
      </c>
      <c r="F6068" t="str">
        <f t="shared" si="195"/>
        <v>01</v>
      </c>
      <c r="G6068" t="s">
        <v>512</v>
      </c>
      <c r="H6068">
        <v>1</v>
      </c>
      <c r="I6068" t="s">
        <v>5</v>
      </c>
      <c r="J6068" t="s">
        <v>5</v>
      </c>
      <c r="K6068" t="s">
        <v>6</v>
      </c>
      <c r="L6068">
        <v>1</v>
      </c>
      <c r="M6068" t="str">
        <f>VLOOKUP(E6068,Translations!$A$1:$B$7,2,FALSE)</f>
        <v>Hovedstaden</v>
      </c>
      <c r="N6068" t="str">
        <f>VLOOKUP(D6068,Translations!$I$2:$K$101,2,FALSE)</f>
        <v>Tårnby</v>
      </c>
      <c r="O6068" t="str">
        <f>VLOOKUP(G6068,Translations!$M$2:$N$9,2,FALSE)</f>
        <v>[X2074] SARS-CoV-2 (RNA), Testcenter</v>
      </c>
      <c r="P6068" t="str">
        <f>VLOOKUP(F6068,Translations!$D$1:$F$13,2,FALSE)</f>
        <v>Ok</v>
      </c>
      <c r="Q6068" t="str">
        <f>VLOOKUP(F6068,Translations!$D$2:$G$13,4,FALSE)</f>
        <v>01 - Aktiv, bopæl i DK</v>
      </c>
      <c r="R6068" t="str">
        <f>VLOOKUP(H6068,Translations!$P$2:$Q$10,2,FALSE)</f>
        <v>1 - Selvstændigt sikret - med lægevalg</v>
      </c>
      <c r="S6068" t="str">
        <f>VLOOKUP(F6068,Translations!$D$2:$F$13,3,FALSE)</f>
        <v>Ja</v>
      </c>
    </row>
    <row r="6069" spans="1:19" x14ac:dyDescent="0.2">
      <c r="A6069" s="3">
        <v>43984</v>
      </c>
      <c r="B6069" t="s">
        <v>479</v>
      </c>
      <c r="C6069" t="s">
        <v>480</v>
      </c>
      <c r="D6069">
        <v>187</v>
      </c>
      <c r="E6069">
        <v>1084</v>
      </c>
      <c r="F6069" t="str">
        <f t="shared" si="195"/>
        <v>01</v>
      </c>
      <c r="G6069" t="s">
        <v>512</v>
      </c>
      <c r="H6069">
        <v>1</v>
      </c>
      <c r="I6069" t="s">
        <v>5</v>
      </c>
      <c r="J6069" t="s">
        <v>5</v>
      </c>
      <c r="K6069" t="s">
        <v>6</v>
      </c>
      <c r="L6069">
        <v>3</v>
      </c>
      <c r="M6069" t="str">
        <f>VLOOKUP(E6069,Translations!$A$1:$B$7,2,FALSE)</f>
        <v>Hovedstaden</v>
      </c>
      <c r="N6069" t="str">
        <f>VLOOKUP(D6069,Translations!$I$2:$K$101,2,FALSE)</f>
        <v>Vallensbæk</v>
      </c>
      <c r="O6069" t="str">
        <f>VLOOKUP(G6069,Translations!$M$2:$N$9,2,FALSE)</f>
        <v>[X2074] SARS-CoV-2 (RNA), Testcenter</v>
      </c>
      <c r="P6069" t="str">
        <f>VLOOKUP(F6069,Translations!$D$1:$F$13,2,FALSE)</f>
        <v>Ok</v>
      </c>
      <c r="Q6069" t="str">
        <f>VLOOKUP(F6069,Translations!$D$2:$G$13,4,FALSE)</f>
        <v>01 - Aktiv, bopæl i DK</v>
      </c>
      <c r="R6069" t="str">
        <f>VLOOKUP(H6069,Translations!$P$2:$Q$10,2,FALSE)</f>
        <v>1 - Selvstændigt sikret - med lægevalg</v>
      </c>
      <c r="S6069" t="str">
        <f>VLOOKUP(F6069,Translations!$D$2:$F$13,3,FALSE)</f>
        <v>Ja</v>
      </c>
    </row>
    <row r="6070" spans="1:19" x14ac:dyDescent="0.2">
      <c r="A6070" s="3">
        <v>43984</v>
      </c>
      <c r="B6070" t="s">
        <v>479</v>
      </c>
      <c r="C6070" t="s">
        <v>480</v>
      </c>
      <c r="D6070">
        <v>190</v>
      </c>
      <c r="E6070">
        <v>1084</v>
      </c>
      <c r="F6070" t="str">
        <f t="shared" si="195"/>
        <v>01</v>
      </c>
      <c r="G6070" t="s">
        <v>512</v>
      </c>
      <c r="H6070">
        <v>1</v>
      </c>
      <c r="I6070" t="s">
        <v>5</v>
      </c>
      <c r="J6070" t="s">
        <v>5</v>
      </c>
      <c r="K6070" t="s">
        <v>6</v>
      </c>
      <c r="L6070">
        <v>4</v>
      </c>
      <c r="M6070" t="str">
        <f>VLOOKUP(E6070,Translations!$A$1:$B$7,2,FALSE)</f>
        <v>Hovedstaden</v>
      </c>
      <c r="N6070" t="str">
        <f>VLOOKUP(D6070,Translations!$I$2:$K$101,2,FALSE)</f>
        <v>Furesø</v>
      </c>
      <c r="O6070" t="str">
        <f>VLOOKUP(G6070,Translations!$M$2:$N$9,2,FALSE)</f>
        <v>[X2074] SARS-CoV-2 (RNA), Testcenter</v>
      </c>
      <c r="P6070" t="str">
        <f>VLOOKUP(F6070,Translations!$D$1:$F$13,2,FALSE)</f>
        <v>Ok</v>
      </c>
      <c r="Q6070" t="str">
        <f>VLOOKUP(F6070,Translations!$D$2:$G$13,4,FALSE)</f>
        <v>01 - Aktiv, bopæl i DK</v>
      </c>
      <c r="R6070" t="str">
        <f>VLOOKUP(H6070,Translations!$P$2:$Q$10,2,FALSE)</f>
        <v>1 - Selvstændigt sikret - med lægevalg</v>
      </c>
      <c r="S6070" t="str">
        <f>VLOOKUP(F6070,Translations!$D$2:$F$13,3,FALSE)</f>
        <v>Ja</v>
      </c>
    </row>
    <row r="6071" spans="1:19" x14ac:dyDescent="0.2">
      <c r="A6071" s="3">
        <v>43984</v>
      </c>
      <c r="B6071" t="s">
        <v>479</v>
      </c>
      <c r="C6071" t="s">
        <v>480</v>
      </c>
      <c r="D6071">
        <v>201</v>
      </c>
      <c r="E6071">
        <v>1084</v>
      </c>
      <c r="F6071" t="str">
        <f t="shared" si="195"/>
        <v>01</v>
      </c>
      <c r="G6071" t="s">
        <v>512</v>
      </c>
      <c r="H6071">
        <v>1</v>
      </c>
      <c r="I6071" t="s">
        <v>5</v>
      </c>
      <c r="J6071" t="s">
        <v>5</v>
      </c>
      <c r="K6071" t="s">
        <v>6</v>
      </c>
      <c r="L6071">
        <v>1</v>
      </c>
      <c r="M6071" t="str">
        <f>VLOOKUP(E6071,Translations!$A$1:$B$7,2,FALSE)</f>
        <v>Hovedstaden</v>
      </c>
      <c r="N6071" t="str">
        <f>VLOOKUP(D6071,Translations!$I$2:$K$101,2,FALSE)</f>
        <v>Allerød</v>
      </c>
      <c r="O6071" t="str">
        <f>VLOOKUP(G6071,Translations!$M$2:$N$9,2,FALSE)</f>
        <v>[X2074] SARS-CoV-2 (RNA), Testcenter</v>
      </c>
      <c r="P6071" t="str">
        <f>VLOOKUP(F6071,Translations!$D$1:$F$13,2,FALSE)</f>
        <v>Ok</v>
      </c>
      <c r="Q6071" t="str">
        <f>VLOOKUP(F6071,Translations!$D$2:$G$13,4,FALSE)</f>
        <v>01 - Aktiv, bopæl i DK</v>
      </c>
      <c r="R6071" t="str">
        <f>VLOOKUP(H6071,Translations!$P$2:$Q$10,2,FALSE)</f>
        <v>1 - Selvstændigt sikret - med lægevalg</v>
      </c>
      <c r="S6071" t="str">
        <f>VLOOKUP(F6071,Translations!$D$2:$F$13,3,FALSE)</f>
        <v>Ja</v>
      </c>
    </row>
    <row r="6072" spans="1:19" x14ac:dyDescent="0.2">
      <c r="A6072" s="3">
        <v>43984</v>
      </c>
      <c r="B6072" t="s">
        <v>479</v>
      </c>
      <c r="C6072" t="s">
        <v>480</v>
      </c>
      <c r="D6072">
        <v>210</v>
      </c>
      <c r="E6072">
        <v>1084</v>
      </c>
      <c r="F6072" t="str">
        <f t="shared" si="195"/>
        <v>01</v>
      </c>
      <c r="G6072" t="s">
        <v>512</v>
      </c>
      <c r="H6072">
        <v>1</v>
      </c>
      <c r="I6072" t="s">
        <v>5</v>
      </c>
      <c r="J6072" t="s">
        <v>5</v>
      </c>
      <c r="K6072" t="s">
        <v>6</v>
      </c>
      <c r="L6072">
        <v>2</v>
      </c>
      <c r="M6072" t="str">
        <f>VLOOKUP(E6072,Translations!$A$1:$B$7,2,FALSE)</f>
        <v>Hovedstaden</v>
      </c>
      <c r="N6072" t="str">
        <f>VLOOKUP(D6072,Translations!$I$2:$K$101,2,FALSE)</f>
        <v>Fredensborg</v>
      </c>
      <c r="O6072" t="str">
        <f>VLOOKUP(G6072,Translations!$M$2:$N$9,2,FALSE)</f>
        <v>[X2074] SARS-CoV-2 (RNA), Testcenter</v>
      </c>
      <c r="P6072" t="str">
        <f>VLOOKUP(F6072,Translations!$D$1:$F$13,2,FALSE)</f>
        <v>Ok</v>
      </c>
      <c r="Q6072" t="str">
        <f>VLOOKUP(F6072,Translations!$D$2:$G$13,4,FALSE)</f>
        <v>01 - Aktiv, bopæl i DK</v>
      </c>
      <c r="R6072" t="str">
        <f>VLOOKUP(H6072,Translations!$P$2:$Q$10,2,FALSE)</f>
        <v>1 - Selvstændigt sikret - med lægevalg</v>
      </c>
      <c r="S6072" t="str">
        <f>VLOOKUP(F6072,Translations!$D$2:$F$13,3,FALSE)</f>
        <v>Ja</v>
      </c>
    </row>
    <row r="6073" spans="1:19" x14ac:dyDescent="0.2">
      <c r="A6073" s="3">
        <v>43984</v>
      </c>
      <c r="B6073" t="s">
        <v>479</v>
      </c>
      <c r="C6073" t="s">
        <v>480</v>
      </c>
      <c r="D6073">
        <v>219</v>
      </c>
      <c r="E6073">
        <v>1084</v>
      </c>
      <c r="F6073" t="str">
        <f t="shared" si="195"/>
        <v>01</v>
      </c>
      <c r="G6073" t="s">
        <v>512</v>
      </c>
      <c r="H6073">
        <v>1</v>
      </c>
      <c r="I6073" t="s">
        <v>5</v>
      </c>
      <c r="J6073" t="s">
        <v>5</v>
      </c>
      <c r="K6073" t="s">
        <v>6</v>
      </c>
      <c r="L6073">
        <v>2</v>
      </c>
      <c r="M6073" t="str">
        <f>VLOOKUP(E6073,Translations!$A$1:$B$7,2,FALSE)</f>
        <v>Hovedstaden</v>
      </c>
      <c r="N6073" t="str">
        <f>VLOOKUP(D6073,Translations!$I$2:$K$101,2,FALSE)</f>
        <v>Hillerød</v>
      </c>
      <c r="O6073" t="str">
        <f>VLOOKUP(G6073,Translations!$M$2:$N$9,2,FALSE)</f>
        <v>[X2074] SARS-CoV-2 (RNA), Testcenter</v>
      </c>
      <c r="P6073" t="str">
        <f>VLOOKUP(F6073,Translations!$D$1:$F$13,2,FALSE)</f>
        <v>Ok</v>
      </c>
      <c r="Q6073" t="str">
        <f>VLOOKUP(F6073,Translations!$D$2:$G$13,4,FALSE)</f>
        <v>01 - Aktiv, bopæl i DK</v>
      </c>
      <c r="R6073" t="str">
        <f>VLOOKUP(H6073,Translations!$P$2:$Q$10,2,FALSE)</f>
        <v>1 - Selvstændigt sikret - med lægevalg</v>
      </c>
      <c r="S6073" t="str">
        <f>VLOOKUP(F6073,Translations!$D$2:$F$13,3,FALSE)</f>
        <v>Ja</v>
      </c>
    </row>
    <row r="6074" spans="1:19" x14ac:dyDescent="0.2">
      <c r="A6074" s="3">
        <v>43984</v>
      </c>
      <c r="B6074" t="s">
        <v>479</v>
      </c>
      <c r="C6074" t="s">
        <v>480</v>
      </c>
      <c r="D6074">
        <v>223</v>
      </c>
      <c r="E6074">
        <v>1084</v>
      </c>
      <c r="F6074" t="str">
        <f t="shared" si="195"/>
        <v>01</v>
      </c>
      <c r="G6074" t="s">
        <v>512</v>
      </c>
      <c r="H6074">
        <v>1</v>
      </c>
      <c r="I6074" t="s">
        <v>5</v>
      </c>
      <c r="J6074" t="s">
        <v>5</v>
      </c>
      <c r="K6074" t="s">
        <v>6</v>
      </c>
      <c r="L6074">
        <v>1</v>
      </c>
      <c r="M6074" t="str">
        <f>VLOOKUP(E6074,Translations!$A$1:$B$7,2,FALSE)</f>
        <v>Hovedstaden</v>
      </c>
      <c r="N6074" t="str">
        <f>VLOOKUP(D6074,Translations!$I$2:$K$101,2,FALSE)</f>
        <v>Hørsholm</v>
      </c>
      <c r="O6074" t="str">
        <f>VLOOKUP(G6074,Translations!$M$2:$N$9,2,FALSE)</f>
        <v>[X2074] SARS-CoV-2 (RNA), Testcenter</v>
      </c>
      <c r="P6074" t="str">
        <f>VLOOKUP(F6074,Translations!$D$1:$F$13,2,FALSE)</f>
        <v>Ok</v>
      </c>
      <c r="Q6074" t="str">
        <f>VLOOKUP(F6074,Translations!$D$2:$G$13,4,FALSE)</f>
        <v>01 - Aktiv, bopæl i DK</v>
      </c>
      <c r="R6074" t="str">
        <f>VLOOKUP(H6074,Translations!$P$2:$Q$10,2,FALSE)</f>
        <v>1 - Selvstændigt sikret - med lægevalg</v>
      </c>
      <c r="S6074" t="str">
        <f>VLOOKUP(F6074,Translations!$D$2:$F$13,3,FALSE)</f>
        <v>Ja</v>
      </c>
    </row>
    <row r="6075" spans="1:19" x14ac:dyDescent="0.2">
      <c r="A6075" s="3">
        <v>43984</v>
      </c>
      <c r="B6075" t="s">
        <v>479</v>
      </c>
      <c r="C6075" t="s">
        <v>480</v>
      </c>
      <c r="D6075">
        <v>230</v>
      </c>
      <c r="E6075">
        <v>1084</v>
      </c>
      <c r="F6075" t="str">
        <f t="shared" si="195"/>
        <v>01</v>
      </c>
      <c r="G6075" t="s">
        <v>512</v>
      </c>
      <c r="H6075">
        <v>1</v>
      </c>
      <c r="I6075" t="s">
        <v>5</v>
      </c>
      <c r="J6075" t="s">
        <v>5</v>
      </c>
      <c r="K6075" t="s">
        <v>6</v>
      </c>
      <c r="L6075">
        <v>1</v>
      </c>
      <c r="M6075" t="str">
        <f>VLOOKUP(E6075,Translations!$A$1:$B$7,2,FALSE)</f>
        <v>Hovedstaden</v>
      </c>
      <c r="N6075" t="str">
        <f>VLOOKUP(D6075,Translations!$I$2:$K$101,2,FALSE)</f>
        <v>Rudersdal</v>
      </c>
      <c r="O6075" t="str">
        <f>VLOOKUP(G6075,Translations!$M$2:$N$9,2,FALSE)</f>
        <v>[X2074] SARS-CoV-2 (RNA), Testcenter</v>
      </c>
      <c r="P6075" t="str">
        <f>VLOOKUP(F6075,Translations!$D$1:$F$13,2,FALSE)</f>
        <v>Ok</v>
      </c>
      <c r="Q6075" t="str">
        <f>VLOOKUP(F6075,Translations!$D$2:$G$13,4,FALSE)</f>
        <v>01 - Aktiv, bopæl i DK</v>
      </c>
      <c r="R6075" t="str">
        <f>VLOOKUP(H6075,Translations!$P$2:$Q$10,2,FALSE)</f>
        <v>1 - Selvstændigt sikret - med lægevalg</v>
      </c>
      <c r="S6075" t="str">
        <f>VLOOKUP(F6075,Translations!$D$2:$F$13,3,FALSE)</f>
        <v>Ja</v>
      </c>
    </row>
    <row r="6076" spans="1:19" x14ac:dyDescent="0.2">
      <c r="A6076" s="3">
        <v>43984</v>
      </c>
      <c r="B6076" t="s">
        <v>479</v>
      </c>
      <c r="C6076" t="s">
        <v>480</v>
      </c>
      <c r="D6076">
        <v>240</v>
      </c>
      <c r="E6076">
        <v>1084</v>
      </c>
      <c r="F6076" t="str">
        <f t="shared" si="195"/>
        <v>01</v>
      </c>
      <c r="G6076" t="s">
        <v>512</v>
      </c>
      <c r="H6076">
        <v>1</v>
      </c>
      <c r="I6076" t="s">
        <v>5</v>
      </c>
      <c r="J6076" t="s">
        <v>5</v>
      </c>
      <c r="K6076" t="s">
        <v>6</v>
      </c>
      <c r="L6076">
        <v>15</v>
      </c>
      <c r="M6076" t="str">
        <f>VLOOKUP(E6076,Translations!$A$1:$B$7,2,FALSE)</f>
        <v>Hovedstaden</v>
      </c>
      <c r="N6076" t="str">
        <f>VLOOKUP(D6076,Translations!$I$2:$K$101,2,FALSE)</f>
        <v>Egedal</v>
      </c>
      <c r="O6076" t="str">
        <f>VLOOKUP(G6076,Translations!$M$2:$N$9,2,FALSE)</f>
        <v>[X2074] SARS-CoV-2 (RNA), Testcenter</v>
      </c>
      <c r="P6076" t="str">
        <f>VLOOKUP(F6076,Translations!$D$1:$F$13,2,FALSE)</f>
        <v>Ok</v>
      </c>
      <c r="Q6076" t="str">
        <f>VLOOKUP(F6076,Translations!$D$2:$G$13,4,FALSE)</f>
        <v>01 - Aktiv, bopæl i DK</v>
      </c>
      <c r="R6076" t="str">
        <f>VLOOKUP(H6076,Translations!$P$2:$Q$10,2,FALSE)</f>
        <v>1 - Selvstændigt sikret - med lægevalg</v>
      </c>
      <c r="S6076" t="str">
        <f>VLOOKUP(F6076,Translations!$D$2:$F$13,3,FALSE)</f>
        <v>Ja</v>
      </c>
    </row>
    <row r="6077" spans="1:19" x14ac:dyDescent="0.2">
      <c r="A6077" s="3">
        <v>43984</v>
      </c>
      <c r="B6077" t="s">
        <v>479</v>
      </c>
      <c r="C6077" t="s">
        <v>480</v>
      </c>
      <c r="D6077">
        <v>250</v>
      </c>
      <c r="E6077">
        <v>1084</v>
      </c>
      <c r="F6077" t="str">
        <f t="shared" si="195"/>
        <v>01</v>
      </c>
      <c r="G6077" t="s">
        <v>512</v>
      </c>
      <c r="H6077">
        <v>1</v>
      </c>
      <c r="I6077" t="s">
        <v>5</v>
      </c>
      <c r="J6077" t="s">
        <v>5</v>
      </c>
      <c r="K6077" t="s">
        <v>6</v>
      </c>
      <c r="L6077">
        <v>2</v>
      </c>
      <c r="M6077" t="str">
        <f>VLOOKUP(E6077,Translations!$A$1:$B$7,2,FALSE)</f>
        <v>Hovedstaden</v>
      </c>
      <c r="N6077" t="str">
        <f>VLOOKUP(D6077,Translations!$I$2:$K$101,2,FALSE)</f>
        <v>Frederikssund</v>
      </c>
      <c r="O6077" t="str">
        <f>VLOOKUP(G6077,Translations!$M$2:$N$9,2,FALSE)</f>
        <v>[X2074] SARS-CoV-2 (RNA), Testcenter</v>
      </c>
      <c r="P6077" t="str">
        <f>VLOOKUP(F6077,Translations!$D$1:$F$13,2,FALSE)</f>
        <v>Ok</v>
      </c>
      <c r="Q6077" t="str">
        <f>VLOOKUP(F6077,Translations!$D$2:$G$13,4,FALSE)</f>
        <v>01 - Aktiv, bopæl i DK</v>
      </c>
      <c r="R6077" t="str">
        <f>VLOOKUP(H6077,Translations!$P$2:$Q$10,2,FALSE)</f>
        <v>1 - Selvstændigt sikret - med lægevalg</v>
      </c>
      <c r="S6077" t="str">
        <f>VLOOKUP(F6077,Translations!$D$2:$F$13,3,FALSE)</f>
        <v>Ja</v>
      </c>
    </row>
    <row r="6078" spans="1:19" x14ac:dyDescent="0.2">
      <c r="A6078" s="3">
        <v>43984</v>
      </c>
      <c r="B6078" t="s">
        <v>479</v>
      </c>
      <c r="C6078" t="s">
        <v>480</v>
      </c>
      <c r="D6078">
        <v>253</v>
      </c>
      <c r="E6078">
        <v>1085</v>
      </c>
      <c r="F6078" t="str">
        <f t="shared" si="195"/>
        <v>01</v>
      </c>
      <c r="G6078" t="s">
        <v>512</v>
      </c>
      <c r="H6078">
        <v>1</v>
      </c>
      <c r="I6078" t="s">
        <v>5</v>
      </c>
      <c r="J6078" t="s">
        <v>5</v>
      </c>
      <c r="K6078" t="s">
        <v>6</v>
      </c>
      <c r="L6078">
        <v>1</v>
      </c>
      <c r="M6078" t="str">
        <f>VLOOKUP(E6078,Translations!$A$1:$B$7,2,FALSE)</f>
        <v>Sjælland</v>
      </c>
      <c r="N6078" t="str">
        <f>VLOOKUP(D6078,Translations!$I$2:$K$101,2,FALSE)</f>
        <v>Greve</v>
      </c>
      <c r="O6078" t="str">
        <f>VLOOKUP(G6078,Translations!$M$2:$N$9,2,FALSE)</f>
        <v>[X2074] SARS-CoV-2 (RNA), Testcenter</v>
      </c>
      <c r="P6078" t="str">
        <f>VLOOKUP(F6078,Translations!$D$1:$F$13,2,FALSE)</f>
        <v>Ok</v>
      </c>
      <c r="Q6078" t="str">
        <f>VLOOKUP(F6078,Translations!$D$2:$G$13,4,FALSE)</f>
        <v>01 - Aktiv, bopæl i DK</v>
      </c>
      <c r="R6078" t="str">
        <f>VLOOKUP(H6078,Translations!$P$2:$Q$10,2,FALSE)</f>
        <v>1 - Selvstændigt sikret - med lægevalg</v>
      </c>
      <c r="S6078" t="str">
        <f>VLOOKUP(F6078,Translations!$D$2:$F$13,3,FALSE)</f>
        <v>Ja</v>
      </c>
    </row>
    <row r="6079" spans="1:19" x14ac:dyDescent="0.2">
      <c r="A6079" s="3">
        <v>43984</v>
      </c>
      <c r="B6079" t="s">
        <v>479</v>
      </c>
      <c r="C6079" t="s">
        <v>480</v>
      </c>
      <c r="D6079">
        <v>265</v>
      </c>
      <c r="E6079">
        <v>1085</v>
      </c>
      <c r="F6079" t="str">
        <f t="shared" si="195"/>
        <v>01</v>
      </c>
      <c r="G6079" t="s">
        <v>512</v>
      </c>
      <c r="H6079">
        <v>1</v>
      </c>
      <c r="I6079" t="s">
        <v>5</v>
      </c>
      <c r="J6079" t="s">
        <v>5</v>
      </c>
      <c r="K6079" t="s">
        <v>6</v>
      </c>
      <c r="L6079">
        <v>3</v>
      </c>
      <c r="M6079" t="str">
        <f>VLOOKUP(E6079,Translations!$A$1:$B$7,2,FALSE)</f>
        <v>Sjælland</v>
      </c>
      <c r="N6079" t="str">
        <f>VLOOKUP(D6079,Translations!$I$2:$K$101,2,FALSE)</f>
        <v>Roskilde</v>
      </c>
      <c r="O6079" t="str">
        <f>VLOOKUP(G6079,Translations!$M$2:$N$9,2,FALSE)</f>
        <v>[X2074] SARS-CoV-2 (RNA), Testcenter</v>
      </c>
      <c r="P6079" t="str">
        <f>VLOOKUP(F6079,Translations!$D$1:$F$13,2,FALSE)</f>
        <v>Ok</v>
      </c>
      <c r="Q6079" t="str">
        <f>VLOOKUP(F6079,Translations!$D$2:$G$13,4,FALSE)</f>
        <v>01 - Aktiv, bopæl i DK</v>
      </c>
      <c r="R6079" t="str">
        <f>VLOOKUP(H6079,Translations!$P$2:$Q$10,2,FALSE)</f>
        <v>1 - Selvstændigt sikret - med lægevalg</v>
      </c>
      <c r="S6079" t="str">
        <f>VLOOKUP(F6079,Translations!$D$2:$F$13,3,FALSE)</f>
        <v>Ja</v>
      </c>
    </row>
    <row r="6080" spans="1:19" x14ac:dyDescent="0.2">
      <c r="A6080" s="3">
        <v>43984</v>
      </c>
      <c r="B6080" t="s">
        <v>479</v>
      </c>
      <c r="C6080" t="s">
        <v>480</v>
      </c>
      <c r="D6080">
        <v>269</v>
      </c>
      <c r="E6080">
        <v>1085</v>
      </c>
      <c r="F6080" t="str">
        <f t="shared" si="195"/>
        <v>01</v>
      </c>
      <c r="G6080" t="s">
        <v>512</v>
      </c>
      <c r="H6080">
        <v>1</v>
      </c>
      <c r="I6080" t="s">
        <v>5</v>
      </c>
      <c r="J6080" t="s">
        <v>5</v>
      </c>
      <c r="K6080" t="s">
        <v>6</v>
      </c>
      <c r="L6080">
        <v>1</v>
      </c>
      <c r="M6080" t="str">
        <f>VLOOKUP(E6080,Translations!$A$1:$B$7,2,FALSE)</f>
        <v>Sjælland</v>
      </c>
      <c r="N6080" t="str">
        <f>VLOOKUP(D6080,Translations!$I$2:$K$101,2,FALSE)</f>
        <v>Solrød</v>
      </c>
      <c r="O6080" t="str">
        <f>VLOOKUP(G6080,Translations!$M$2:$N$9,2,FALSE)</f>
        <v>[X2074] SARS-CoV-2 (RNA), Testcenter</v>
      </c>
      <c r="P6080" t="str">
        <f>VLOOKUP(F6080,Translations!$D$1:$F$13,2,FALSE)</f>
        <v>Ok</v>
      </c>
      <c r="Q6080" t="str">
        <f>VLOOKUP(F6080,Translations!$D$2:$G$13,4,FALSE)</f>
        <v>01 - Aktiv, bopæl i DK</v>
      </c>
      <c r="R6080" t="str">
        <f>VLOOKUP(H6080,Translations!$P$2:$Q$10,2,FALSE)</f>
        <v>1 - Selvstændigt sikret - med lægevalg</v>
      </c>
      <c r="S6080" t="str">
        <f>VLOOKUP(F6080,Translations!$D$2:$F$13,3,FALSE)</f>
        <v>Ja</v>
      </c>
    </row>
    <row r="6081" spans="1:19" x14ac:dyDescent="0.2">
      <c r="A6081" s="3">
        <v>43984</v>
      </c>
      <c r="B6081" t="s">
        <v>479</v>
      </c>
      <c r="C6081" t="s">
        <v>480</v>
      </c>
      <c r="D6081">
        <v>306</v>
      </c>
      <c r="E6081">
        <v>1085</v>
      </c>
      <c r="F6081" t="str">
        <f t="shared" si="195"/>
        <v>01</v>
      </c>
      <c r="G6081" t="s">
        <v>512</v>
      </c>
      <c r="H6081">
        <v>1</v>
      </c>
      <c r="I6081" t="s">
        <v>5</v>
      </c>
      <c r="J6081" t="s">
        <v>5</v>
      </c>
      <c r="K6081" t="s">
        <v>6</v>
      </c>
      <c r="L6081">
        <v>1</v>
      </c>
      <c r="M6081" t="str">
        <f>VLOOKUP(E6081,Translations!$A$1:$B$7,2,FALSE)</f>
        <v>Sjælland</v>
      </c>
      <c r="N6081" t="str">
        <f>VLOOKUP(D6081,Translations!$I$2:$K$101,2,FALSE)</f>
        <v>Odsherred</v>
      </c>
      <c r="O6081" t="str">
        <f>VLOOKUP(G6081,Translations!$M$2:$N$9,2,FALSE)</f>
        <v>[X2074] SARS-CoV-2 (RNA), Testcenter</v>
      </c>
      <c r="P6081" t="str">
        <f>VLOOKUP(F6081,Translations!$D$1:$F$13,2,FALSE)</f>
        <v>Ok</v>
      </c>
      <c r="Q6081" t="str">
        <f>VLOOKUP(F6081,Translations!$D$2:$G$13,4,FALSE)</f>
        <v>01 - Aktiv, bopæl i DK</v>
      </c>
      <c r="R6081" t="str">
        <f>VLOOKUP(H6081,Translations!$P$2:$Q$10,2,FALSE)</f>
        <v>1 - Selvstændigt sikret - med lægevalg</v>
      </c>
      <c r="S6081" t="str">
        <f>VLOOKUP(F6081,Translations!$D$2:$F$13,3,FALSE)</f>
        <v>Ja</v>
      </c>
    </row>
    <row r="6082" spans="1:19" x14ac:dyDescent="0.2">
      <c r="A6082" s="3">
        <v>43984</v>
      </c>
      <c r="B6082" t="s">
        <v>479</v>
      </c>
      <c r="C6082" t="s">
        <v>480</v>
      </c>
      <c r="D6082">
        <v>316</v>
      </c>
      <c r="E6082">
        <v>1085</v>
      </c>
      <c r="F6082" t="str">
        <f t="shared" si="195"/>
        <v>01</v>
      </c>
      <c r="G6082" t="s">
        <v>512</v>
      </c>
      <c r="H6082">
        <v>1</v>
      </c>
      <c r="I6082" t="s">
        <v>5</v>
      </c>
      <c r="J6082" t="s">
        <v>5</v>
      </c>
      <c r="K6082" t="s">
        <v>6</v>
      </c>
      <c r="L6082">
        <v>1</v>
      </c>
      <c r="M6082" t="str">
        <f>VLOOKUP(E6082,Translations!$A$1:$B$7,2,FALSE)</f>
        <v>Sjælland</v>
      </c>
      <c r="N6082" t="str">
        <f>VLOOKUP(D6082,Translations!$I$2:$K$101,2,FALSE)</f>
        <v>Holbæk</v>
      </c>
      <c r="O6082" t="str">
        <f>VLOOKUP(G6082,Translations!$M$2:$N$9,2,FALSE)</f>
        <v>[X2074] SARS-CoV-2 (RNA), Testcenter</v>
      </c>
      <c r="P6082" t="str">
        <f>VLOOKUP(F6082,Translations!$D$1:$F$13,2,FALSE)</f>
        <v>Ok</v>
      </c>
      <c r="Q6082" t="str">
        <f>VLOOKUP(F6082,Translations!$D$2:$G$13,4,FALSE)</f>
        <v>01 - Aktiv, bopæl i DK</v>
      </c>
      <c r="R6082" t="str">
        <f>VLOOKUP(H6082,Translations!$P$2:$Q$10,2,FALSE)</f>
        <v>1 - Selvstændigt sikret - med lægevalg</v>
      </c>
      <c r="S6082" t="str">
        <f>VLOOKUP(F6082,Translations!$D$2:$F$13,3,FALSE)</f>
        <v>Ja</v>
      </c>
    </row>
    <row r="6083" spans="1:19" x14ac:dyDescent="0.2">
      <c r="A6083" s="3">
        <v>43984</v>
      </c>
      <c r="B6083" t="s">
        <v>479</v>
      </c>
      <c r="C6083" t="s">
        <v>480</v>
      </c>
      <c r="D6083">
        <v>320</v>
      </c>
      <c r="E6083">
        <v>1085</v>
      </c>
      <c r="F6083" t="str">
        <f t="shared" si="195"/>
        <v>01</v>
      </c>
      <c r="G6083" t="s">
        <v>512</v>
      </c>
      <c r="H6083">
        <v>1</v>
      </c>
      <c r="I6083" t="s">
        <v>5</v>
      </c>
      <c r="J6083" t="s">
        <v>5</v>
      </c>
      <c r="K6083" t="s">
        <v>6</v>
      </c>
      <c r="L6083">
        <v>1</v>
      </c>
      <c r="M6083" t="str">
        <f>VLOOKUP(E6083,Translations!$A$1:$B$7,2,FALSE)</f>
        <v>Sjælland</v>
      </c>
      <c r="N6083" t="str">
        <f>VLOOKUP(D6083,Translations!$I$2:$K$101,2,FALSE)</f>
        <v>Faxe</v>
      </c>
      <c r="O6083" t="str">
        <f>VLOOKUP(G6083,Translations!$M$2:$N$9,2,FALSE)</f>
        <v>[X2074] SARS-CoV-2 (RNA), Testcenter</v>
      </c>
      <c r="P6083" t="str">
        <f>VLOOKUP(F6083,Translations!$D$1:$F$13,2,FALSE)</f>
        <v>Ok</v>
      </c>
      <c r="Q6083" t="str">
        <f>VLOOKUP(F6083,Translations!$D$2:$G$13,4,FALSE)</f>
        <v>01 - Aktiv, bopæl i DK</v>
      </c>
      <c r="R6083" t="str">
        <f>VLOOKUP(H6083,Translations!$P$2:$Q$10,2,FALSE)</f>
        <v>1 - Selvstændigt sikret - med lægevalg</v>
      </c>
      <c r="S6083" t="str">
        <f>VLOOKUP(F6083,Translations!$D$2:$F$13,3,FALSE)</f>
        <v>Ja</v>
      </c>
    </row>
    <row r="6084" spans="1:19" x14ac:dyDescent="0.2">
      <c r="A6084" s="3">
        <v>43984</v>
      </c>
      <c r="B6084" t="s">
        <v>479</v>
      </c>
      <c r="C6084" t="s">
        <v>480</v>
      </c>
      <c r="D6084">
        <v>329</v>
      </c>
      <c r="E6084">
        <v>1085</v>
      </c>
      <c r="F6084" t="str">
        <f t="shared" si="195"/>
        <v>01</v>
      </c>
      <c r="G6084" t="s">
        <v>512</v>
      </c>
      <c r="H6084">
        <v>1</v>
      </c>
      <c r="I6084" t="s">
        <v>5</v>
      </c>
      <c r="J6084" t="s">
        <v>5</v>
      </c>
      <c r="K6084" t="s">
        <v>6</v>
      </c>
      <c r="L6084">
        <v>2</v>
      </c>
      <c r="M6084" t="str">
        <f>VLOOKUP(E6084,Translations!$A$1:$B$7,2,FALSE)</f>
        <v>Sjælland</v>
      </c>
      <c r="N6084" t="str">
        <f>VLOOKUP(D6084,Translations!$I$2:$K$101,2,FALSE)</f>
        <v>Ringsted</v>
      </c>
      <c r="O6084" t="str">
        <f>VLOOKUP(G6084,Translations!$M$2:$N$9,2,FALSE)</f>
        <v>[X2074] SARS-CoV-2 (RNA), Testcenter</v>
      </c>
      <c r="P6084" t="str">
        <f>VLOOKUP(F6084,Translations!$D$1:$F$13,2,FALSE)</f>
        <v>Ok</v>
      </c>
      <c r="Q6084" t="str">
        <f>VLOOKUP(F6084,Translations!$D$2:$G$13,4,FALSE)</f>
        <v>01 - Aktiv, bopæl i DK</v>
      </c>
      <c r="R6084" t="str">
        <f>VLOOKUP(H6084,Translations!$P$2:$Q$10,2,FALSE)</f>
        <v>1 - Selvstændigt sikret - med lægevalg</v>
      </c>
      <c r="S6084" t="str">
        <f>VLOOKUP(F6084,Translations!$D$2:$F$13,3,FALSE)</f>
        <v>Ja</v>
      </c>
    </row>
    <row r="6085" spans="1:19" x14ac:dyDescent="0.2">
      <c r="A6085" s="3">
        <v>43984</v>
      </c>
      <c r="B6085" t="s">
        <v>479</v>
      </c>
      <c r="C6085" t="s">
        <v>480</v>
      </c>
      <c r="D6085">
        <v>336</v>
      </c>
      <c r="E6085">
        <v>1085</v>
      </c>
      <c r="F6085" t="str">
        <f t="shared" si="195"/>
        <v>01</v>
      </c>
      <c r="G6085" t="s">
        <v>512</v>
      </c>
      <c r="H6085">
        <v>1</v>
      </c>
      <c r="I6085" t="s">
        <v>5</v>
      </c>
      <c r="J6085" t="s">
        <v>5</v>
      </c>
      <c r="K6085" t="s">
        <v>6</v>
      </c>
      <c r="L6085">
        <v>2</v>
      </c>
      <c r="M6085" t="str">
        <f>VLOOKUP(E6085,Translations!$A$1:$B$7,2,FALSE)</f>
        <v>Sjælland</v>
      </c>
      <c r="N6085" t="str">
        <f>VLOOKUP(D6085,Translations!$I$2:$K$101,2,FALSE)</f>
        <v>Stevns</v>
      </c>
      <c r="O6085" t="str">
        <f>VLOOKUP(G6085,Translations!$M$2:$N$9,2,FALSE)</f>
        <v>[X2074] SARS-CoV-2 (RNA), Testcenter</v>
      </c>
      <c r="P6085" t="str">
        <f>VLOOKUP(F6085,Translations!$D$1:$F$13,2,FALSE)</f>
        <v>Ok</v>
      </c>
      <c r="Q6085" t="str">
        <f>VLOOKUP(F6085,Translations!$D$2:$G$13,4,FALSE)</f>
        <v>01 - Aktiv, bopæl i DK</v>
      </c>
      <c r="R6085" t="str">
        <f>VLOOKUP(H6085,Translations!$P$2:$Q$10,2,FALSE)</f>
        <v>1 - Selvstændigt sikret - med lægevalg</v>
      </c>
      <c r="S6085" t="str">
        <f>VLOOKUP(F6085,Translations!$D$2:$F$13,3,FALSE)</f>
        <v>Ja</v>
      </c>
    </row>
    <row r="6086" spans="1:19" x14ac:dyDescent="0.2">
      <c r="A6086" s="3">
        <v>43984</v>
      </c>
      <c r="B6086" t="s">
        <v>479</v>
      </c>
      <c r="C6086" t="s">
        <v>480</v>
      </c>
      <c r="D6086">
        <v>360</v>
      </c>
      <c r="E6086">
        <v>1085</v>
      </c>
      <c r="F6086" t="str">
        <f t="shared" ref="F6086:F6117" si="196">"01"</f>
        <v>01</v>
      </c>
      <c r="G6086" t="s">
        <v>512</v>
      </c>
      <c r="H6086">
        <v>1</v>
      </c>
      <c r="I6086" t="s">
        <v>5</v>
      </c>
      <c r="J6086" t="s">
        <v>5</v>
      </c>
      <c r="K6086" t="s">
        <v>6</v>
      </c>
      <c r="L6086">
        <v>3</v>
      </c>
      <c r="M6086" t="str">
        <f>VLOOKUP(E6086,Translations!$A$1:$B$7,2,FALSE)</f>
        <v>Sjælland</v>
      </c>
      <c r="N6086" t="str">
        <f>VLOOKUP(D6086,Translations!$I$2:$K$101,2,FALSE)</f>
        <v>Lolland</v>
      </c>
      <c r="O6086" t="str">
        <f>VLOOKUP(G6086,Translations!$M$2:$N$9,2,FALSE)</f>
        <v>[X2074] SARS-CoV-2 (RNA), Testcenter</v>
      </c>
      <c r="P6086" t="str">
        <f>VLOOKUP(F6086,Translations!$D$1:$F$13,2,FALSE)</f>
        <v>Ok</v>
      </c>
      <c r="Q6086" t="str">
        <f>VLOOKUP(F6086,Translations!$D$2:$G$13,4,FALSE)</f>
        <v>01 - Aktiv, bopæl i DK</v>
      </c>
      <c r="R6086" t="str">
        <f>VLOOKUP(H6086,Translations!$P$2:$Q$10,2,FALSE)</f>
        <v>1 - Selvstændigt sikret - med lægevalg</v>
      </c>
      <c r="S6086" t="str">
        <f>VLOOKUP(F6086,Translations!$D$2:$F$13,3,FALSE)</f>
        <v>Ja</v>
      </c>
    </row>
    <row r="6087" spans="1:19" x14ac:dyDescent="0.2">
      <c r="A6087" s="3">
        <v>43984</v>
      </c>
      <c r="B6087" t="s">
        <v>479</v>
      </c>
      <c r="C6087" t="s">
        <v>480</v>
      </c>
      <c r="D6087">
        <v>370</v>
      </c>
      <c r="E6087">
        <v>1085</v>
      </c>
      <c r="F6087" t="str">
        <f t="shared" si="196"/>
        <v>01</v>
      </c>
      <c r="G6087" t="s">
        <v>512</v>
      </c>
      <c r="H6087">
        <v>1</v>
      </c>
      <c r="I6087" t="s">
        <v>5</v>
      </c>
      <c r="J6087" t="s">
        <v>5</v>
      </c>
      <c r="K6087" t="s">
        <v>6</v>
      </c>
      <c r="L6087">
        <v>1</v>
      </c>
      <c r="M6087" t="str">
        <f>VLOOKUP(E6087,Translations!$A$1:$B$7,2,FALSE)</f>
        <v>Sjælland</v>
      </c>
      <c r="N6087" t="str">
        <f>VLOOKUP(D6087,Translations!$I$2:$K$101,2,FALSE)</f>
        <v>Næstved</v>
      </c>
      <c r="O6087" t="str">
        <f>VLOOKUP(G6087,Translations!$M$2:$N$9,2,FALSE)</f>
        <v>[X2074] SARS-CoV-2 (RNA), Testcenter</v>
      </c>
      <c r="P6087" t="str">
        <f>VLOOKUP(F6087,Translations!$D$1:$F$13,2,FALSE)</f>
        <v>Ok</v>
      </c>
      <c r="Q6087" t="str">
        <f>VLOOKUP(F6087,Translations!$D$2:$G$13,4,FALSE)</f>
        <v>01 - Aktiv, bopæl i DK</v>
      </c>
      <c r="R6087" t="str">
        <f>VLOOKUP(H6087,Translations!$P$2:$Q$10,2,FALSE)</f>
        <v>1 - Selvstændigt sikret - med lægevalg</v>
      </c>
      <c r="S6087" t="str">
        <f>VLOOKUP(F6087,Translations!$D$2:$F$13,3,FALSE)</f>
        <v>Ja</v>
      </c>
    </row>
    <row r="6088" spans="1:19" x14ac:dyDescent="0.2">
      <c r="A6088" s="3">
        <v>43984</v>
      </c>
      <c r="B6088" t="s">
        <v>481</v>
      </c>
      <c r="C6088" t="s">
        <v>482</v>
      </c>
      <c r="D6088">
        <v>101</v>
      </c>
      <c r="E6088">
        <v>1084</v>
      </c>
      <c r="F6088" t="str">
        <f t="shared" si="196"/>
        <v>01</v>
      </c>
      <c r="G6088" t="s">
        <v>512</v>
      </c>
      <c r="H6088">
        <v>1</v>
      </c>
      <c r="I6088" t="s">
        <v>6</v>
      </c>
      <c r="J6088" t="s">
        <v>5</v>
      </c>
      <c r="K6088" t="s">
        <v>6</v>
      </c>
      <c r="L6088">
        <v>11</v>
      </c>
      <c r="M6088" t="str">
        <f>VLOOKUP(E6088,Translations!$A$1:$B$7,2,FALSE)</f>
        <v>Hovedstaden</v>
      </c>
      <c r="N6088" t="str">
        <f>VLOOKUP(D6088,Translations!$I$2:$K$101,2,FALSE)</f>
        <v>København</v>
      </c>
      <c r="O6088" t="str">
        <f>VLOOKUP(G6088,Translations!$M$2:$N$9,2,FALSE)</f>
        <v>[X2074] SARS-CoV-2 (RNA), Testcenter</v>
      </c>
      <c r="P6088" t="str">
        <f>VLOOKUP(F6088,Translations!$D$1:$F$13,2,FALSE)</f>
        <v>Ok</v>
      </c>
      <c r="Q6088" t="str">
        <f>VLOOKUP(F6088,Translations!$D$2:$G$13,4,FALSE)</f>
        <v>01 - Aktiv, bopæl i DK</v>
      </c>
      <c r="R6088" t="str">
        <f>VLOOKUP(H6088,Translations!$P$2:$Q$10,2,FALSE)</f>
        <v>1 - Selvstændigt sikret - med lægevalg</v>
      </c>
      <c r="S6088" t="str">
        <f>VLOOKUP(F6088,Translations!$D$2:$F$13,3,FALSE)</f>
        <v>Ja</v>
      </c>
    </row>
    <row r="6089" spans="1:19" x14ac:dyDescent="0.2">
      <c r="A6089" s="3">
        <v>43984</v>
      </c>
      <c r="B6089" t="s">
        <v>481</v>
      </c>
      <c r="C6089" t="s">
        <v>482</v>
      </c>
      <c r="D6089">
        <v>147</v>
      </c>
      <c r="E6089">
        <v>1084</v>
      </c>
      <c r="F6089" t="str">
        <f t="shared" si="196"/>
        <v>01</v>
      </c>
      <c r="G6089" t="s">
        <v>512</v>
      </c>
      <c r="H6089">
        <v>1</v>
      </c>
      <c r="I6089" t="s">
        <v>6</v>
      </c>
      <c r="J6089" t="s">
        <v>5</v>
      </c>
      <c r="K6089" t="s">
        <v>6</v>
      </c>
      <c r="L6089">
        <v>2</v>
      </c>
      <c r="M6089" t="str">
        <f>VLOOKUP(E6089,Translations!$A$1:$B$7,2,FALSE)</f>
        <v>Hovedstaden</v>
      </c>
      <c r="N6089" t="str">
        <f>VLOOKUP(D6089,Translations!$I$2:$K$101,2,FALSE)</f>
        <v>Frederiksberg</v>
      </c>
      <c r="O6089" t="str">
        <f>VLOOKUP(G6089,Translations!$M$2:$N$9,2,FALSE)</f>
        <v>[X2074] SARS-CoV-2 (RNA), Testcenter</v>
      </c>
      <c r="P6089" t="str">
        <f>VLOOKUP(F6089,Translations!$D$1:$F$13,2,FALSE)</f>
        <v>Ok</v>
      </c>
      <c r="Q6089" t="str">
        <f>VLOOKUP(F6089,Translations!$D$2:$G$13,4,FALSE)</f>
        <v>01 - Aktiv, bopæl i DK</v>
      </c>
      <c r="R6089" t="str">
        <f>VLOOKUP(H6089,Translations!$P$2:$Q$10,2,FALSE)</f>
        <v>1 - Selvstændigt sikret - med lægevalg</v>
      </c>
      <c r="S6089" t="str">
        <f>VLOOKUP(F6089,Translations!$D$2:$F$13,3,FALSE)</f>
        <v>Ja</v>
      </c>
    </row>
    <row r="6090" spans="1:19" x14ac:dyDescent="0.2">
      <c r="A6090" s="3">
        <v>43984</v>
      </c>
      <c r="B6090" t="s">
        <v>481</v>
      </c>
      <c r="C6090" t="s">
        <v>482</v>
      </c>
      <c r="D6090">
        <v>163</v>
      </c>
      <c r="E6090">
        <v>1084</v>
      </c>
      <c r="F6090" t="str">
        <f t="shared" si="196"/>
        <v>01</v>
      </c>
      <c r="G6090" t="s">
        <v>512</v>
      </c>
      <c r="H6090">
        <v>1</v>
      </c>
      <c r="I6090" t="s">
        <v>6</v>
      </c>
      <c r="J6090" t="s">
        <v>5</v>
      </c>
      <c r="K6090" t="s">
        <v>6</v>
      </c>
      <c r="L6090">
        <v>1</v>
      </c>
      <c r="M6090" t="str">
        <f>VLOOKUP(E6090,Translations!$A$1:$B$7,2,FALSE)</f>
        <v>Hovedstaden</v>
      </c>
      <c r="N6090" t="str">
        <f>VLOOKUP(D6090,Translations!$I$2:$K$101,2,FALSE)</f>
        <v>Herlev</v>
      </c>
      <c r="O6090" t="str">
        <f>VLOOKUP(G6090,Translations!$M$2:$N$9,2,FALSE)</f>
        <v>[X2074] SARS-CoV-2 (RNA), Testcenter</v>
      </c>
      <c r="P6090" t="str">
        <f>VLOOKUP(F6090,Translations!$D$1:$F$13,2,FALSE)</f>
        <v>Ok</v>
      </c>
      <c r="Q6090" t="str">
        <f>VLOOKUP(F6090,Translations!$D$2:$G$13,4,FALSE)</f>
        <v>01 - Aktiv, bopæl i DK</v>
      </c>
      <c r="R6090" t="str">
        <f>VLOOKUP(H6090,Translations!$P$2:$Q$10,2,FALSE)</f>
        <v>1 - Selvstændigt sikret - med lægevalg</v>
      </c>
      <c r="S6090" t="str">
        <f>VLOOKUP(F6090,Translations!$D$2:$F$13,3,FALSE)</f>
        <v>Ja</v>
      </c>
    </row>
    <row r="6091" spans="1:19" x14ac:dyDescent="0.2">
      <c r="A6091" s="3">
        <v>43984</v>
      </c>
      <c r="B6091" t="s">
        <v>481</v>
      </c>
      <c r="C6091" t="s">
        <v>482</v>
      </c>
      <c r="D6091">
        <v>165</v>
      </c>
      <c r="E6091">
        <v>1084</v>
      </c>
      <c r="F6091" t="str">
        <f t="shared" si="196"/>
        <v>01</v>
      </c>
      <c r="G6091" t="s">
        <v>512</v>
      </c>
      <c r="H6091">
        <v>1</v>
      </c>
      <c r="I6091" t="s">
        <v>6</v>
      </c>
      <c r="J6091" t="s">
        <v>5</v>
      </c>
      <c r="K6091" t="s">
        <v>6</v>
      </c>
      <c r="L6091">
        <v>1</v>
      </c>
      <c r="M6091" t="str">
        <f>VLOOKUP(E6091,Translations!$A$1:$B$7,2,FALSE)</f>
        <v>Hovedstaden</v>
      </c>
      <c r="N6091" t="str">
        <f>VLOOKUP(D6091,Translations!$I$2:$K$101,2,FALSE)</f>
        <v>Albertslund</v>
      </c>
      <c r="O6091" t="str">
        <f>VLOOKUP(G6091,Translations!$M$2:$N$9,2,FALSE)</f>
        <v>[X2074] SARS-CoV-2 (RNA), Testcenter</v>
      </c>
      <c r="P6091" t="str">
        <f>VLOOKUP(F6091,Translations!$D$1:$F$13,2,FALSE)</f>
        <v>Ok</v>
      </c>
      <c r="Q6091" t="str">
        <f>VLOOKUP(F6091,Translations!$D$2:$G$13,4,FALSE)</f>
        <v>01 - Aktiv, bopæl i DK</v>
      </c>
      <c r="R6091" t="str">
        <f>VLOOKUP(H6091,Translations!$P$2:$Q$10,2,FALSE)</f>
        <v>1 - Selvstændigt sikret - med lægevalg</v>
      </c>
      <c r="S6091" t="str">
        <f>VLOOKUP(F6091,Translations!$D$2:$F$13,3,FALSE)</f>
        <v>Ja</v>
      </c>
    </row>
    <row r="6092" spans="1:19" x14ac:dyDescent="0.2">
      <c r="A6092" s="3">
        <v>43984</v>
      </c>
      <c r="B6092" t="s">
        <v>481</v>
      </c>
      <c r="C6092" t="s">
        <v>482</v>
      </c>
      <c r="D6092">
        <v>167</v>
      </c>
      <c r="E6092">
        <v>1084</v>
      </c>
      <c r="F6092" t="str">
        <f t="shared" si="196"/>
        <v>01</v>
      </c>
      <c r="G6092" t="s">
        <v>512</v>
      </c>
      <c r="H6092">
        <v>1</v>
      </c>
      <c r="I6092" t="s">
        <v>6</v>
      </c>
      <c r="J6092" t="s">
        <v>5</v>
      </c>
      <c r="K6092" t="s">
        <v>6</v>
      </c>
      <c r="L6092">
        <v>1</v>
      </c>
      <c r="M6092" t="str">
        <f>VLOOKUP(E6092,Translations!$A$1:$B$7,2,FALSE)</f>
        <v>Hovedstaden</v>
      </c>
      <c r="N6092" t="str">
        <f>VLOOKUP(D6092,Translations!$I$2:$K$101,2,FALSE)</f>
        <v>Hvidovre</v>
      </c>
      <c r="O6092" t="str">
        <f>VLOOKUP(G6092,Translations!$M$2:$N$9,2,FALSE)</f>
        <v>[X2074] SARS-CoV-2 (RNA), Testcenter</v>
      </c>
      <c r="P6092" t="str">
        <f>VLOOKUP(F6092,Translations!$D$1:$F$13,2,FALSE)</f>
        <v>Ok</v>
      </c>
      <c r="Q6092" t="str">
        <f>VLOOKUP(F6092,Translations!$D$2:$G$13,4,FALSE)</f>
        <v>01 - Aktiv, bopæl i DK</v>
      </c>
      <c r="R6092" t="str">
        <f>VLOOKUP(H6092,Translations!$P$2:$Q$10,2,FALSE)</f>
        <v>1 - Selvstændigt sikret - med lægevalg</v>
      </c>
      <c r="S6092" t="str">
        <f>VLOOKUP(F6092,Translations!$D$2:$F$13,3,FALSE)</f>
        <v>Ja</v>
      </c>
    </row>
    <row r="6093" spans="1:19" x14ac:dyDescent="0.2">
      <c r="A6093" s="3">
        <v>43984</v>
      </c>
      <c r="B6093" t="s">
        <v>481</v>
      </c>
      <c r="C6093" t="s">
        <v>482</v>
      </c>
      <c r="D6093">
        <v>169</v>
      </c>
      <c r="E6093">
        <v>1084</v>
      </c>
      <c r="F6093" t="str">
        <f t="shared" si="196"/>
        <v>01</v>
      </c>
      <c r="G6093" t="s">
        <v>512</v>
      </c>
      <c r="H6093">
        <v>1</v>
      </c>
      <c r="I6093" t="s">
        <v>6</v>
      </c>
      <c r="J6093" t="s">
        <v>5</v>
      </c>
      <c r="K6093" t="s">
        <v>6</v>
      </c>
      <c r="L6093">
        <v>1</v>
      </c>
      <c r="M6093" t="str">
        <f>VLOOKUP(E6093,Translations!$A$1:$B$7,2,FALSE)</f>
        <v>Hovedstaden</v>
      </c>
      <c r="N6093" t="str">
        <f>VLOOKUP(D6093,Translations!$I$2:$K$101,2,FALSE)</f>
        <v>Høje-Taastrup</v>
      </c>
      <c r="O6093" t="str">
        <f>VLOOKUP(G6093,Translations!$M$2:$N$9,2,FALSE)</f>
        <v>[X2074] SARS-CoV-2 (RNA), Testcenter</v>
      </c>
      <c r="P6093" t="str">
        <f>VLOOKUP(F6093,Translations!$D$1:$F$13,2,FALSE)</f>
        <v>Ok</v>
      </c>
      <c r="Q6093" t="str">
        <f>VLOOKUP(F6093,Translations!$D$2:$G$13,4,FALSE)</f>
        <v>01 - Aktiv, bopæl i DK</v>
      </c>
      <c r="R6093" t="str">
        <f>VLOOKUP(H6093,Translations!$P$2:$Q$10,2,FALSE)</f>
        <v>1 - Selvstændigt sikret - med lægevalg</v>
      </c>
      <c r="S6093" t="str">
        <f>VLOOKUP(F6093,Translations!$D$2:$F$13,3,FALSE)</f>
        <v>Ja</v>
      </c>
    </row>
    <row r="6094" spans="1:19" x14ac:dyDescent="0.2">
      <c r="A6094" s="3">
        <v>43984</v>
      </c>
      <c r="B6094" t="s">
        <v>481</v>
      </c>
      <c r="C6094" t="s">
        <v>482</v>
      </c>
      <c r="D6094">
        <v>185</v>
      </c>
      <c r="E6094">
        <v>1084</v>
      </c>
      <c r="F6094" t="str">
        <f t="shared" si="196"/>
        <v>01</v>
      </c>
      <c r="G6094" t="s">
        <v>512</v>
      </c>
      <c r="H6094">
        <v>1</v>
      </c>
      <c r="I6094" t="s">
        <v>6</v>
      </c>
      <c r="J6094" t="s">
        <v>5</v>
      </c>
      <c r="K6094" t="s">
        <v>6</v>
      </c>
      <c r="L6094">
        <v>2</v>
      </c>
      <c r="M6094" t="str">
        <f>VLOOKUP(E6094,Translations!$A$1:$B$7,2,FALSE)</f>
        <v>Hovedstaden</v>
      </c>
      <c r="N6094" t="str">
        <f>VLOOKUP(D6094,Translations!$I$2:$K$101,2,FALSE)</f>
        <v>Tårnby</v>
      </c>
      <c r="O6094" t="str">
        <f>VLOOKUP(G6094,Translations!$M$2:$N$9,2,FALSE)</f>
        <v>[X2074] SARS-CoV-2 (RNA), Testcenter</v>
      </c>
      <c r="P6094" t="str">
        <f>VLOOKUP(F6094,Translations!$D$1:$F$13,2,FALSE)</f>
        <v>Ok</v>
      </c>
      <c r="Q6094" t="str">
        <f>VLOOKUP(F6094,Translations!$D$2:$G$13,4,FALSE)</f>
        <v>01 - Aktiv, bopæl i DK</v>
      </c>
      <c r="R6094" t="str">
        <f>VLOOKUP(H6094,Translations!$P$2:$Q$10,2,FALSE)</f>
        <v>1 - Selvstændigt sikret - med lægevalg</v>
      </c>
      <c r="S6094" t="str">
        <f>VLOOKUP(F6094,Translations!$D$2:$F$13,3,FALSE)</f>
        <v>Ja</v>
      </c>
    </row>
    <row r="6095" spans="1:19" x14ac:dyDescent="0.2">
      <c r="A6095" s="3">
        <v>43984</v>
      </c>
      <c r="B6095" t="s">
        <v>481</v>
      </c>
      <c r="C6095" t="s">
        <v>482</v>
      </c>
      <c r="D6095">
        <v>210</v>
      </c>
      <c r="E6095">
        <v>1084</v>
      </c>
      <c r="F6095" t="str">
        <f t="shared" si="196"/>
        <v>01</v>
      </c>
      <c r="G6095" t="s">
        <v>512</v>
      </c>
      <c r="H6095">
        <v>1</v>
      </c>
      <c r="I6095" t="s">
        <v>6</v>
      </c>
      <c r="J6095" t="s">
        <v>5</v>
      </c>
      <c r="K6095" t="s">
        <v>6</v>
      </c>
      <c r="L6095">
        <v>1</v>
      </c>
      <c r="M6095" t="str">
        <f>VLOOKUP(E6095,Translations!$A$1:$B$7,2,FALSE)</f>
        <v>Hovedstaden</v>
      </c>
      <c r="N6095" t="str">
        <f>VLOOKUP(D6095,Translations!$I$2:$K$101,2,FALSE)</f>
        <v>Fredensborg</v>
      </c>
      <c r="O6095" t="str">
        <f>VLOOKUP(G6095,Translations!$M$2:$N$9,2,FALSE)</f>
        <v>[X2074] SARS-CoV-2 (RNA), Testcenter</v>
      </c>
      <c r="P6095" t="str">
        <f>VLOOKUP(F6095,Translations!$D$1:$F$13,2,FALSE)</f>
        <v>Ok</v>
      </c>
      <c r="Q6095" t="str">
        <f>VLOOKUP(F6095,Translations!$D$2:$G$13,4,FALSE)</f>
        <v>01 - Aktiv, bopæl i DK</v>
      </c>
      <c r="R6095" t="str">
        <f>VLOOKUP(H6095,Translations!$P$2:$Q$10,2,FALSE)</f>
        <v>1 - Selvstændigt sikret - med lægevalg</v>
      </c>
      <c r="S6095" t="str">
        <f>VLOOKUP(F6095,Translations!$D$2:$F$13,3,FALSE)</f>
        <v>Ja</v>
      </c>
    </row>
    <row r="6096" spans="1:19" x14ac:dyDescent="0.2">
      <c r="A6096" s="3">
        <v>43984</v>
      </c>
      <c r="B6096" t="s">
        <v>481</v>
      </c>
      <c r="C6096" t="s">
        <v>482</v>
      </c>
      <c r="D6096">
        <v>219</v>
      </c>
      <c r="E6096">
        <v>1084</v>
      </c>
      <c r="F6096" t="str">
        <f t="shared" si="196"/>
        <v>01</v>
      </c>
      <c r="G6096" t="s">
        <v>512</v>
      </c>
      <c r="H6096">
        <v>1</v>
      </c>
      <c r="I6096" t="s">
        <v>6</v>
      </c>
      <c r="J6096" t="s">
        <v>5</v>
      </c>
      <c r="K6096" t="s">
        <v>6</v>
      </c>
      <c r="L6096">
        <v>1</v>
      </c>
      <c r="M6096" t="str">
        <f>VLOOKUP(E6096,Translations!$A$1:$B$7,2,FALSE)</f>
        <v>Hovedstaden</v>
      </c>
      <c r="N6096" t="str">
        <f>VLOOKUP(D6096,Translations!$I$2:$K$101,2,FALSE)</f>
        <v>Hillerød</v>
      </c>
      <c r="O6096" t="str">
        <f>VLOOKUP(G6096,Translations!$M$2:$N$9,2,FALSE)</f>
        <v>[X2074] SARS-CoV-2 (RNA), Testcenter</v>
      </c>
      <c r="P6096" t="str">
        <f>VLOOKUP(F6096,Translations!$D$1:$F$13,2,FALSE)</f>
        <v>Ok</v>
      </c>
      <c r="Q6096" t="str">
        <f>VLOOKUP(F6096,Translations!$D$2:$G$13,4,FALSE)</f>
        <v>01 - Aktiv, bopæl i DK</v>
      </c>
      <c r="R6096" t="str">
        <f>VLOOKUP(H6096,Translations!$P$2:$Q$10,2,FALSE)</f>
        <v>1 - Selvstændigt sikret - med lægevalg</v>
      </c>
      <c r="S6096" t="str">
        <f>VLOOKUP(F6096,Translations!$D$2:$F$13,3,FALSE)</f>
        <v>Ja</v>
      </c>
    </row>
    <row r="6097" spans="1:19" x14ac:dyDescent="0.2">
      <c r="A6097" s="3">
        <v>43984</v>
      </c>
      <c r="B6097" t="s">
        <v>481</v>
      </c>
      <c r="C6097" t="s">
        <v>482</v>
      </c>
      <c r="D6097">
        <v>223</v>
      </c>
      <c r="E6097">
        <v>1084</v>
      </c>
      <c r="F6097" t="str">
        <f t="shared" si="196"/>
        <v>01</v>
      </c>
      <c r="G6097" t="s">
        <v>512</v>
      </c>
      <c r="H6097">
        <v>1</v>
      </c>
      <c r="I6097" t="s">
        <v>6</v>
      </c>
      <c r="J6097" t="s">
        <v>5</v>
      </c>
      <c r="K6097" t="s">
        <v>6</v>
      </c>
      <c r="L6097">
        <v>1</v>
      </c>
      <c r="M6097" t="str">
        <f>VLOOKUP(E6097,Translations!$A$1:$B$7,2,FALSE)</f>
        <v>Hovedstaden</v>
      </c>
      <c r="N6097" t="str">
        <f>VLOOKUP(D6097,Translations!$I$2:$K$101,2,FALSE)</f>
        <v>Hørsholm</v>
      </c>
      <c r="O6097" t="str">
        <f>VLOOKUP(G6097,Translations!$M$2:$N$9,2,FALSE)</f>
        <v>[X2074] SARS-CoV-2 (RNA), Testcenter</v>
      </c>
      <c r="P6097" t="str">
        <f>VLOOKUP(F6097,Translations!$D$1:$F$13,2,FALSE)</f>
        <v>Ok</v>
      </c>
      <c r="Q6097" t="str">
        <f>VLOOKUP(F6097,Translations!$D$2:$G$13,4,FALSE)</f>
        <v>01 - Aktiv, bopæl i DK</v>
      </c>
      <c r="R6097" t="str">
        <f>VLOOKUP(H6097,Translations!$P$2:$Q$10,2,FALSE)</f>
        <v>1 - Selvstændigt sikret - med lægevalg</v>
      </c>
      <c r="S6097" t="str">
        <f>VLOOKUP(F6097,Translations!$D$2:$F$13,3,FALSE)</f>
        <v>Ja</v>
      </c>
    </row>
    <row r="6098" spans="1:19" x14ac:dyDescent="0.2">
      <c r="A6098" s="3">
        <v>43984</v>
      </c>
      <c r="B6098" t="s">
        <v>481</v>
      </c>
      <c r="C6098" t="s">
        <v>482</v>
      </c>
      <c r="D6098">
        <v>250</v>
      </c>
      <c r="E6098">
        <v>1084</v>
      </c>
      <c r="F6098" t="str">
        <f t="shared" si="196"/>
        <v>01</v>
      </c>
      <c r="G6098" t="s">
        <v>512</v>
      </c>
      <c r="H6098">
        <v>1</v>
      </c>
      <c r="I6098" t="s">
        <v>6</v>
      </c>
      <c r="J6098" t="s">
        <v>5</v>
      </c>
      <c r="K6098" t="s">
        <v>6</v>
      </c>
      <c r="L6098">
        <v>1</v>
      </c>
      <c r="M6098" t="str">
        <f>VLOOKUP(E6098,Translations!$A$1:$B$7,2,FALSE)</f>
        <v>Hovedstaden</v>
      </c>
      <c r="N6098" t="str">
        <f>VLOOKUP(D6098,Translations!$I$2:$K$101,2,FALSE)</f>
        <v>Frederikssund</v>
      </c>
      <c r="O6098" t="str">
        <f>VLOOKUP(G6098,Translations!$M$2:$N$9,2,FALSE)</f>
        <v>[X2074] SARS-CoV-2 (RNA), Testcenter</v>
      </c>
      <c r="P6098" t="str">
        <f>VLOOKUP(F6098,Translations!$D$1:$F$13,2,FALSE)</f>
        <v>Ok</v>
      </c>
      <c r="Q6098" t="str">
        <f>VLOOKUP(F6098,Translations!$D$2:$G$13,4,FALSE)</f>
        <v>01 - Aktiv, bopæl i DK</v>
      </c>
      <c r="R6098" t="str">
        <f>VLOOKUP(H6098,Translations!$P$2:$Q$10,2,FALSE)</f>
        <v>1 - Selvstændigt sikret - med lægevalg</v>
      </c>
      <c r="S6098" t="str">
        <f>VLOOKUP(F6098,Translations!$D$2:$F$13,3,FALSE)</f>
        <v>Ja</v>
      </c>
    </row>
    <row r="6099" spans="1:19" x14ac:dyDescent="0.2">
      <c r="A6099" s="3">
        <v>43984</v>
      </c>
      <c r="B6099" t="s">
        <v>481</v>
      </c>
      <c r="C6099" t="s">
        <v>482</v>
      </c>
      <c r="D6099">
        <v>253</v>
      </c>
      <c r="E6099">
        <v>1085</v>
      </c>
      <c r="F6099" t="str">
        <f t="shared" si="196"/>
        <v>01</v>
      </c>
      <c r="G6099" t="s">
        <v>512</v>
      </c>
      <c r="H6099">
        <v>1</v>
      </c>
      <c r="I6099" t="s">
        <v>6</v>
      </c>
      <c r="J6099" t="s">
        <v>5</v>
      </c>
      <c r="K6099" t="s">
        <v>6</v>
      </c>
      <c r="L6099">
        <v>1</v>
      </c>
      <c r="M6099" t="str">
        <f>VLOOKUP(E6099,Translations!$A$1:$B$7,2,FALSE)</f>
        <v>Sjælland</v>
      </c>
      <c r="N6099" t="str">
        <f>VLOOKUP(D6099,Translations!$I$2:$K$101,2,FALSE)</f>
        <v>Greve</v>
      </c>
      <c r="O6099" t="str">
        <f>VLOOKUP(G6099,Translations!$M$2:$N$9,2,FALSE)</f>
        <v>[X2074] SARS-CoV-2 (RNA), Testcenter</v>
      </c>
      <c r="P6099" t="str">
        <f>VLOOKUP(F6099,Translations!$D$1:$F$13,2,FALSE)</f>
        <v>Ok</v>
      </c>
      <c r="Q6099" t="str">
        <f>VLOOKUP(F6099,Translations!$D$2:$G$13,4,FALSE)</f>
        <v>01 - Aktiv, bopæl i DK</v>
      </c>
      <c r="R6099" t="str">
        <f>VLOOKUP(H6099,Translations!$P$2:$Q$10,2,FALSE)</f>
        <v>1 - Selvstændigt sikret - med lægevalg</v>
      </c>
      <c r="S6099" t="str">
        <f>VLOOKUP(F6099,Translations!$D$2:$F$13,3,FALSE)</f>
        <v>Ja</v>
      </c>
    </row>
    <row r="6100" spans="1:19" x14ac:dyDescent="0.2">
      <c r="A6100" s="3">
        <v>43984</v>
      </c>
      <c r="B6100" t="s">
        <v>481</v>
      </c>
      <c r="C6100" t="s">
        <v>482</v>
      </c>
      <c r="D6100">
        <v>259</v>
      </c>
      <c r="E6100">
        <v>1085</v>
      </c>
      <c r="F6100" t="str">
        <f t="shared" si="196"/>
        <v>01</v>
      </c>
      <c r="G6100" t="s">
        <v>512</v>
      </c>
      <c r="H6100">
        <v>1</v>
      </c>
      <c r="I6100" t="s">
        <v>6</v>
      </c>
      <c r="J6100" t="s">
        <v>5</v>
      </c>
      <c r="K6100" t="s">
        <v>6</v>
      </c>
      <c r="L6100">
        <v>2</v>
      </c>
      <c r="M6100" t="str">
        <f>VLOOKUP(E6100,Translations!$A$1:$B$7,2,FALSE)</f>
        <v>Sjælland</v>
      </c>
      <c r="N6100" t="str">
        <f>VLOOKUP(D6100,Translations!$I$2:$K$101,2,FALSE)</f>
        <v>Køge</v>
      </c>
      <c r="O6100" t="str">
        <f>VLOOKUP(G6100,Translations!$M$2:$N$9,2,FALSE)</f>
        <v>[X2074] SARS-CoV-2 (RNA), Testcenter</v>
      </c>
      <c r="P6100" t="str">
        <f>VLOOKUP(F6100,Translations!$D$1:$F$13,2,FALSE)</f>
        <v>Ok</v>
      </c>
      <c r="Q6100" t="str">
        <f>VLOOKUP(F6100,Translations!$D$2:$G$13,4,FALSE)</f>
        <v>01 - Aktiv, bopæl i DK</v>
      </c>
      <c r="R6100" t="str">
        <f>VLOOKUP(H6100,Translations!$P$2:$Q$10,2,FALSE)</f>
        <v>1 - Selvstændigt sikret - med lægevalg</v>
      </c>
      <c r="S6100" t="str">
        <f>VLOOKUP(F6100,Translations!$D$2:$F$13,3,FALSE)</f>
        <v>Ja</v>
      </c>
    </row>
    <row r="6101" spans="1:19" x14ac:dyDescent="0.2">
      <c r="A6101" s="3">
        <v>43984</v>
      </c>
      <c r="B6101" t="s">
        <v>481</v>
      </c>
      <c r="C6101" t="s">
        <v>482</v>
      </c>
      <c r="D6101">
        <v>265</v>
      </c>
      <c r="E6101">
        <v>1085</v>
      </c>
      <c r="F6101" t="str">
        <f t="shared" si="196"/>
        <v>01</v>
      </c>
      <c r="G6101" t="s">
        <v>512</v>
      </c>
      <c r="H6101">
        <v>1</v>
      </c>
      <c r="I6101" t="s">
        <v>6</v>
      </c>
      <c r="J6101" t="s">
        <v>5</v>
      </c>
      <c r="K6101" t="s">
        <v>6</v>
      </c>
      <c r="L6101">
        <v>7</v>
      </c>
      <c r="M6101" t="str">
        <f>VLOOKUP(E6101,Translations!$A$1:$B$7,2,FALSE)</f>
        <v>Sjælland</v>
      </c>
      <c r="N6101" t="str">
        <f>VLOOKUP(D6101,Translations!$I$2:$K$101,2,FALSE)</f>
        <v>Roskilde</v>
      </c>
      <c r="O6101" t="str">
        <f>VLOOKUP(G6101,Translations!$M$2:$N$9,2,FALSE)</f>
        <v>[X2074] SARS-CoV-2 (RNA), Testcenter</v>
      </c>
      <c r="P6101" t="str">
        <f>VLOOKUP(F6101,Translations!$D$1:$F$13,2,FALSE)</f>
        <v>Ok</v>
      </c>
      <c r="Q6101" t="str">
        <f>VLOOKUP(F6101,Translations!$D$2:$G$13,4,FALSE)</f>
        <v>01 - Aktiv, bopæl i DK</v>
      </c>
      <c r="R6101" t="str">
        <f>VLOOKUP(H6101,Translations!$P$2:$Q$10,2,FALSE)</f>
        <v>1 - Selvstændigt sikret - med lægevalg</v>
      </c>
      <c r="S6101" t="str">
        <f>VLOOKUP(F6101,Translations!$D$2:$F$13,3,FALSE)</f>
        <v>Ja</v>
      </c>
    </row>
    <row r="6102" spans="1:19" x14ac:dyDescent="0.2">
      <c r="A6102" s="3">
        <v>43984</v>
      </c>
      <c r="B6102" t="s">
        <v>481</v>
      </c>
      <c r="C6102" t="s">
        <v>482</v>
      </c>
      <c r="D6102">
        <v>269</v>
      </c>
      <c r="E6102">
        <v>1085</v>
      </c>
      <c r="F6102" t="str">
        <f t="shared" si="196"/>
        <v>01</v>
      </c>
      <c r="G6102" t="s">
        <v>512</v>
      </c>
      <c r="H6102">
        <v>1</v>
      </c>
      <c r="I6102" t="s">
        <v>6</v>
      </c>
      <c r="J6102" t="s">
        <v>5</v>
      </c>
      <c r="K6102" t="s">
        <v>6</v>
      </c>
      <c r="L6102">
        <v>1</v>
      </c>
      <c r="M6102" t="str">
        <f>VLOOKUP(E6102,Translations!$A$1:$B$7,2,FALSE)</f>
        <v>Sjælland</v>
      </c>
      <c r="N6102" t="str">
        <f>VLOOKUP(D6102,Translations!$I$2:$K$101,2,FALSE)</f>
        <v>Solrød</v>
      </c>
      <c r="O6102" t="str">
        <f>VLOOKUP(G6102,Translations!$M$2:$N$9,2,FALSE)</f>
        <v>[X2074] SARS-CoV-2 (RNA), Testcenter</v>
      </c>
      <c r="P6102" t="str">
        <f>VLOOKUP(F6102,Translations!$D$1:$F$13,2,FALSE)</f>
        <v>Ok</v>
      </c>
      <c r="Q6102" t="str">
        <f>VLOOKUP(F6102,Translations!$D$2:$G$13,4,FALSE)</f>
        <v>01 - Aktiv, bopæl i DK</v>
      </c>
      <c r="R6102" t="str">
        <f>VLOOKUP(H6102,Translations!$P$2:$Q$10,2,FALSE)</f>
        <v>1 - Selvstændigt sikret - med lægevalg</v>
      </c>
      <c r="S6102" t="str">
        <f>VLOOKUP(F6102,Translations!$D$2:$F$13,3,FALSE)</f>
        <v>Ja</v>
      </c>
    </row>
    <row r="6103" spans="1:19" x14ac:dyDescent="0.2">
      <c r="A6103" s="3">
        <v>43984</v>
      </c>
      <c r="B6103" t="s">
        <v>481</v>
      </c>
      <c r="C6103" t="s">
        <v>482</v>
      </c>
      <c r="D6103">
        <v>316</v>
      </c>
      <c r="E6103">
        <v>1085</v>
      </c>
      <c r="F6103" t="str">
        <f t="shared" si="196"/>
        <v>01</v>
      </c>
      <c r="G6103" t="s">
        <v>512</v>
      </c>
      <c r="H6103">
        <v>1</v>
      </c>
      <c r="I6103" t="s">
        <v>6</v>
      </c>
      <c r="J6103" t="s">
        <v>5</v>
      </c>
      <c r="K6103" t="s">
        <v>6</v>
      </c>
      <c r="L6103">
        <v>3</v>
      </c>
      <c r="M6103" t="str">
        <f>VLOOKUP(E6103,Translations!$A$1:$B$7,2,FALSE)</f>
        <v>Sjælland</v>
      </c>
      <c r="N6103" t="str">
        <f>VLOOKUP(D6103,Translations!$I$2:$K$101,2,FALSE)</f>
        <v>Holbæk</v>
      </c>
      <c r="O6103" t="str">
        <f>VLOOKUP(G6103,Translations!$M$2:$N$9,2,FALSE)</f>
        <v>[X2074] SARS-CoV-2 (RNA), Testcenter</v>
      </c>
      <c r="P6103" t="str">
        <f>VLOOKUP(F6103,Translations!$D$1:$F$13,2,FALSE)</f>
        <v>Ok</v>
      </c>
      <c r="Q6103" t="str">
        <f>VLOOKUP(F6103,Translations!$D$2:$G$13,4,FALSE)</f>
        <v>01 - Aktiv, bopæl i DK</v>
      </c>
      <c r="R6103" t="str">
        <f>VLOOKUP(H6103,Translations!$P$2:$Q$10,2,FALSE)</f>
        <v>1 - Selvstændigt sikret - med lægevalg</v>
      </c>
      <c r="S6103" t="str">
        <f>VLOOKUP(F6103,Translations!$D$2:$F$13,3,FALSE)</f>
        <v>Ja</v>
      </c>
    </row>
    <row r="6104" spans="1:19" x14ac:dyDescent="0.2">
      <c r="A6104" s="3">
        <v>43984</v>
      </c>
      <c r="B6104" t="s">
        <v>481</v>
      </c>
      <c r="C6104" t="s">
        <v>482</v>
      </c>
      <c r="D6104">
        <v>320</v>
      </c>
      <c r="E6104">
        <v>1085</v>
      </c>
      <c r="F6104" t="str">
        <f t="shared" si="196"/>
        <v>01</v>
      </c>
      <c r="G6104" t="s">
        <v>512</v>
      </c>
      <c r="H6104">
        <v>1</v>
      </c>
      <c r="I6104" t="s">
        <v>6</v>
      </c>
      <c r="J6104" t="s">
        <v>5</v>
      </c>
      <c r="K6104" t="s">
        <v>6</v>
      </c>
      <c r="L6104">
        <v>2</v>
      </c>
      <c r="M6104" t="str">
        <f>VLOOKUP(E6104,Translations!$A$1:$B$7,2,FALSE)</f>
        <v>Sjælland</v>
      </c>
      <c r="N6104" t="str">
        <f>VLOOKUP(D6104,Translations!$I$2:$K$101,2,FALSE)</f>
        <v>Faxe</v>
      </c>
      <c r="O6104" t="str">
        <f>VLOOKUP(G6104,Translations!$M$2:$N$9,2,FALSE)</f>
        <v>[X2074] SARS-CoV-2 (RNA), Testcenter</v>
      </c>
      <c r="P6104" t="str">
        <f>VLOOKUP(F6104,Translations!$D$1:$F$13,2,FALSE)</f>
        <v>Ok</v>
      </c>
      <c r="Q6104" t="str">
        <f>VLOOKUP(F6104,Translations!$D$2:$G$13,4,FALSE)</f>
        <v>01 - Aktiv, bopæl i DK</v>
      </c>
      <c r="R6104" t="str">
        <f>VLOOKUP(H6104,Translations!$P$2:$Q$10,2,FALSE)</f>
        <v>1 - Selvstændigt sikret - med lægevalg</v>
      </c>
      <c r="S6104" t="str">
        <f>VLOOKUP(F6104,Translations!$D$2:$F$13,3,FALSE)</f>
        <v>Ja</v>
      </c>
    </row>
    <row r="6105" spans="1:19" x14ac:dyDescent="0.2">
      <c r="A6105" s="3">
        <v>43984</v>
      </c>
      <c r="B6105" t="s">
        <v>481</v>
      </c>
      <c r="C6105" t="s">
        <v>482</v>
      </c>
      <c r="D6105">
        <v>326</v>
      </c>
      <c r="E6105">
        <v>1085</v>
      </c>
      <c r="F6105" t="str">
        <f t="shared" si="196"/>
        <v>01</v>
      </c>
      <c r="G6105" t="s">
        <v>512</v>
      </c>
      <c r="H6105">
        <v>1</v>
      </c>
      <c r="I6105" t="s">
        <v>6</v>
      </c>
      <c r="J6105" t="s">
        <v>5</v>
      </c>
      <c r="K6105" t="s">
        <v>6</v>
      </c>
      <c r="L6105">
        <v>1</v>
      </c>
      <c r="M6105" t="str">
        <f>VLOOKUP(E6105,Translations!$A$1:$B$7,2,FALSE)</f>
        <v>Sjælland</v>
      </c>
      <c r="N6105" t="str">
        <f>VLOOKUP(D6105,Translations!$I$2:$K$101,2,FALSE)</f>
        <v>Kalundborg</v>
      </c>
      <c r="O6105" t="str">
        <f>VLOOKUP(G6105,Translations!$M$2:$N$9,2,FALSE)</f>
        <v>[X2074] SARS-CoV-2 (RNA), Testcenter</v>
      </c>
      <c r="P6105" t="str">
        <f>VLOOKUP(F6105,Translations!$D$1:$F$13,2,FALSE)</f>
        <v>Ok</v>
      </c>
      <c r="Q6105" t="str">
        <f>VLOOKUP(F6105,Translations!$D$2:$G$13,4,FALSE)</f>
        <v>01 - Aktiv, bopæl i DK</v>
      </c>
      <c r="R6105" t="str">
        <f>VLOOKUP(H6105,Translations!$P$2:$Q$10,2,FALSE)</f>
        <v>1 - Selvstændigt sikret - med lægevalg</v>
      </c>
      <c r="S6105" t="str">
        <f>VLOOKUP(F6105,Translations!$D$2:$F$13,3,FALSE)</f>
        <v>Ja</v>
      </c>
    </row>
    <row r="6106" spans="1:19" x14ac:dyDescent="0.2">
      <c r="A6106" s="3">
        <v>43984</v>
      </c>
      <c r="B6106" t="s">
        <v>481</v>
      </c>
      <c r="C6106" t="s">
        <v>482</v>
      </c>
      <c r="D6106">
        <v>329</v>
      </c>
      <c r="E6106">
        <v>1085</v>
      </c>
      <c r="F6106" t="str">
        <f t="shared" si="196"/>
        <v>01</v>
      </c>
      <c r="G6106" t="s">
        <v>512</v>
      </c>
      <c r="H6106">
        <v>1</v>
      </c>
      <c r="I6106" t="s">
        <v>6</v>
      </c>
      <c r="J6106" t="s">
        <v>5</v>
      </c>
      <c r="K6106" t="s">
        <v>6</v>
      </c>
      <c r="L6106">
        <v>2</v>
      </c>
      <c r="M6106" t="str">
        <f>VLOOKUP(E6106,Translations!$A$1:$B$7,2,FALSE)</f>
        <v>Sjælland</v>
      </c>
      <c r="N6106" t="str">
        <f>VLOOKUP(D6106,Translations!$I$2:$K$101,2,FALSE)</f>
        <v>Ringsted</v>
      </c>
      <c r="O6106" t="str">
        <f>VLOOKUP(G6106,Translations!$M$2:$N$9,2,FALSE)</f>
        <v>[X2074] SARS-CoV-2 (RNA), Testcenter</v>
      </c>
      <c r="P6106" t="str">
        <f>VLOOKUP(F6106,Translations!$D$1:$F$13,2,FALSE)</f>
        <v>Ok</v>
      </c>
      <c r="Q6106" t="str">
        <f>VLOOKUP(F6106,Translations!$D$2:$G$13,4,FALSE)</f>
        <v>01 - Aktiv, bopæl i DK</v>
      </c>
      <c r="R6106" t="str">
        <f>VLOOKUP(H6106,Translations!$P$2:$Q$10,2,FALSE)</f>
        <v>1 - Selvstændigt sikret - med lægevalg</v>
      </c>
      <c r="S6106" t="str">
        <f>VLOOKUP(F6106,Translations!$D$2:$F$13,3,FALSE)</f>
        <v>Ja</v>
      </c>
    </row>
    <row r="6107" spans="1:19" x14ac:dyDescent="0.2">
      <c r="A6107" s="3">
        <v>43984</v>
      </c>
      <c r="B6107" t="s">
        <v>481</v>
      </c>
      <c r="C6107" t="s">
        <v>482</v>
      </c>
      <c r="D6107">
        <v>330</v>
      </c>
      <c r="E6107">
        <v>1085</v>
      </c>
      <c r="F6107" t="str">
        <f t="shared" si="196"/>
        <v>01</v>
      </c>
      <c r="G6107" t="s">
        <v>512</v>
      </c>
      <c r="H6107">
        <v>1</v>
      </c>
      <c r="I6107" t="s">
        <v>6</v>
      </c>
      <c r="J6107" t="s">
        <v>5</v>
      </c>
      <c r="K6107" t="s">
        <v>6</v>
      </c>
      <c r="L6107">
        <v>1</v>
      </c>
      <c r="M6107" t="str">
        <f>VLOOKUP(E6107,Translations!$A$1:$B$7,2,FALSE)</f>
        <v>Sjælland</v>
      </c>
      <c r="N6107" t="str">
        <f>VLOOKUP(D6107,Translations!$I$2:$K$101,2,FALSE)</f>
        <v>Slagelse</v>
      </c>
      <c r="O6107" t="str">
        <f>VLOOKUP(G6107,Translations!$M$2:$N$9,2,FALSE)</f>
        <v>[X2074] SARS-CoV-2 (RNA), Testcenter</v>
      </c>
      <c r="P6107" t="str">
        <f>VLOOKUP(F6107,Translations!$D$1:$F$13,2,FALSE)</f>
        <v>Ok</v>
      </c>
      <c r="Q6107" t="str">
        <f>VLOOKUP(F6107,Translations!$D$2:$G$13,4,FALSE)</f>
        <v>01 - Aktiv, bopæl i DK</v>
      </c>
      <c r="R6107" t="str">
        <f>VLOOKUP(H6107,Translations!$P$2:$Q$10,2,FALSE)</f>
        <v>1 - Selvstændigt sikret - med lægevalg</v>
      </c>
      <c r="S6107" t="str">
        <f>VLOOKUP(F6107,Translations!$D$2:$F$13,3,FALSE)</f>
        <v>Ja</v>
      </c>
    </row>
    <row r="6108" spans="1:19" x14ac:dyDescent="0.2">
      <c r="A6108" s="3">
        <v>43984</v>
      </c>
      <c r="B6108" t="s">
        <v>481</v>
      </c>
      <c r="C6108" t="s">
        <v>482</v>
      </c>
      <c r="D6108">
        <v>350</v>
      </c>
      <c r="E6108">
        <v>1085</v>
      </c>
      <c r="F6108" t="str">
        <f t="shared" si="196"/>
        <v>01</v>
      </c>
      <c r="G6108" t="s">
        <v>512</v>
      </c>
      <c r="H6108">
        <v>1</v>
      </c>
      <c r="I6108" t="s">
        <v>6</v>
      </c>
      <c r="J6108" t="s">
        <v>5</v>
      </c>
      <c r="K6108" t="s">
        <v>6</v>
      </c>
      <c r="L6108">
        <v>1</v>
      </c>
      <c r="M6108" t="str">
        <f>VLOOKUP(E6108,Translations!$A$1:$B$7,2,FALSE)</f>
        <v>Sjælland</v>
      </c>
      <c r="N6108" t="str">
        <f>VLOOKUP(D6108,Translations!$I$2:$K$101,2,FALSE)</f>
        <v>Lejre</v>
      </c>
      <c r="O6108" t="str">
        <f>VLOOKUP(G6108,Translations!$M$2:$N$9,2,FALSE)</f>
        <v>[X2074] SARS-CoV-2 (RNA), Testcenter</v>
      </c>
      <c r="P6108" t="str">
        <f>VLOOKUP(F6108,Translations!$D$1:$F$13,2,FALSE)</f>
        <v>Ok</v>
      </c>
      <c r="Q6108" t="str">
        <f>VLOOKUP(F6108,Translations!$D$2:$G$13,4,FALSE)</f>
        <v>01 - Aktiv, bopæl i DK</v>
      </c>
      <c r="R6108" t="str">
        <f>VLOOKUP(H6108,Translations!$P$2:$Q$10,2,FALSE)</f>
        <v>1 - Selvstændigt sikret - med lægevalg</v>
      </c>
      <c r="S6108" t="str">
        <f>VLOOKUP(F6108,Translations!$D$2:$F$13,3,FALSE)</f>
        <v>Ja</v>
      </c>
    </row>
    <row r="6109" spans="1:19" x14ac:dyDescent="0.2">
      <c r="A6109" s="3">
        <v>43984</v>
      </c>
      <c r="B6109" t="s">
        <v>481</v>
      </c>
      <c r="C6109" t="s">
        <v>482</v>
      </c>
      <c r="D6109">
        <v>360</v>
      </c>
      <c r="E6109">
        <v>1085</v>
      </c>
      <c r="F6109" t="str">
        <f t="shared" si="196"/>
        <v>01</v>
      </c>
      <c r="G6109" t="s">
        <v>512</v>
      </c>
      <c r="H6109">
        <v>1</v>
      </c>
      <c r="I6109" t="s">
        <v>6</v>
      </c>
      <c r="J6109" t="s">
        <v>5</v>
      </c>
      <c r="K6109" t="s">
        <v>6</v>
      </c>
      <c r="L6109">
        <v>3</v>
      </c>
      <c r="M6109" t="str">
        <f>VLOOKUP(E6109,Translations!$A$1:$B$7,2,FALSE)</f>
        <v>Sjælland</v>
      </c>
      <c r="N6109" t="str">
        <f>VLOOKUP(D6109,Translations!$I$2:$K$101,2,FALSE)</f>
        <v>Lolland</v>
      </c>
      <c r="O6109" t="str">
        <f>VLOOKUP(G6109,Translations!$M$2:$N$9,2,FALSE)</f>
        <v>[X2074] SARS-CoV-2 (RNA), Testcenter</v>
      </c>
      <c r="P6109" t="str">
        <f>VLOOKUP(F6109,Translations!$D$1:$F$13,2,FALSE)</f>
        <v>Ok</v>
      </c>
      <c r="Q6109" t="str">
        <f>VLOOKUP(F6109,Translations!$D$2:$G$13,4,FALSE)</f>
        <v>01 - Aktiv, bopæl i DK</v>
      </c>
      <c r="R6109" t="str">
        <f>VLOOKUP(H6109,Translations!$P$2:$Q$10,2,FALSE)</f>
        <v>1 - Selvstændigt sikret - med lægevalg</v>
      </c>
      <c r="S6109" t="str">
        <f>VLOOKUP(F6109,Translations!$D$2:$F$13,3,FALSE)</f>
        <v>Ja</v>
      </c>
    </row>
    <row r="6110" spans="1:19" x14ac:dyDescent="0.2">
      <c r="A6110" s="3">
        <v>43984</v>
      </c>
      <c r="B6110" t="s">
        <v>481</v>
      </c>
      <c r="C6110" t="s">
        <v>482</v>
      </c>
      <c r="D6110">
        <v>370</v>
      </c>
      <c r="E6110">
        <v>1085</v>
      </c>
      <c r="F6110" t="str">
        <f t="shared" si="196"/>
        <v>01</v>
      </c>
      <c r="G6110" t="s">
        <v>512</v>
      </c>
      <c r="H6110">
        <v>1</v>
      </c>
      <c r="I6110" t="s">
        <v>6</v>
      </c>
      <c r="J6110" t="s">
        <v>5</v>
      </c>
      <c r="K6110" t="s">
        <v>6</v>
      </c>
      <c r="L6110">
        <v>5</v>
      </c>
      <c r="M6110" t="str">
        <f>VLOOKUP(E6110,Translations!$A$1:$B$7,2,FALSE)</f>
        <v>Sjælland</v>
      </c>
      <c r="N6110" t="str">
        <f>VLOOKUP(D6110,Translations!$I$2:$K$101,2,FALSE)</f>
        <v>Næstved</v>
      </c>
      <c r="O6110" t="str">
        <f>VLOOKUP(G6110,Translations!$M$2:$N$9,2,FALSE)</f>
        <v>[X2074] SARS-CoV-2 (RNA), Testcenter</v>
      </c>
      <c r="P6110" t="str">
        <f>VLOOKUP(F6110,Translations!$D$1:$F$13,2,FALSE)</f>
        <v>Ok</v>
      </c>
      <c r="Q6110" t="str">
        <f>VLOOKUP(F6110,Translations!$D$2:$G$13,4,FALSE)</f>
        <v>01 - Aktiv, bopæl i DK</v>
      </c>
      <c r="R6110" t="str">
        <f>VLOOKUP(H6110,Translations!$P$2:$Q$10,2,FALSE)</f>
        <v>1 - Selvstændigt sikret - med lægevalg</v>
      </c>
      <c r="S6110" t="str">
        <f>VLOOKUP(F6110,Translations!$D$2:$F$13,3,FALSE)</f>
        <v>Ja</v>
      </c>
    </row>
    <row r="6111" spans="1:19" x14ac:dyDescent="0.2">
      <c r="A6111" s="3">
        <v>43984</v>
      </c>
      <c r="B6111" t="s">
        <v>481</v>
      </c>
      <c r="C6111" t="s">
        <v>482</v>
      </c>
      <c r="D6111">
        <v>390</v>
      </c>
      <c r="E6111">
        <v>1085</v>
      </c>
      <c r="F6111" t="str">
        <f t="shared" si="196"/>
        <v>01</v>
      </c>
      <c r="G6111" t="s">
        <v>512</v>
      </c>
      <c r="H6111">
        <v>1</v>
      </c>
      <c r="I6111" t="s">
        <v>6</v>
      </c>
      <c r="J6111" t="s">
        <v>5</v>
      </c>
      <c r="K6111" t="s">
        <v>6</v>
      </c>
      <c r="L6111">
        <v>2</v>
      </c>
      <c r="M6111" t="str">
        <f>VLOOKUP(E6111,Translations!$A$1:$B$7,2,FALSE)</f>
        <v>Sjælland</v>
      </c>
      <c r="N6111" t="str">
        <f>VLOOKUP(D6111,Translations!$I$2:$K$101,2,FALSE)</f>
        <v>Vordingborg</v>
      </c>
      <c r="O6111" t="str">
        <f>VLOOKUP(G6111,Translations!$M$2:$N$9,2,FALSE)</f>
        <v>[X2074] SARS-CoV-2 (RNA), Testcenter</v>
      </c>
      <c r="P6111" t="str">
        <f>VLOOKUP(F6111,Translations!$D$1:$F$13,2,FALSE)</f>
        <v>Ok</v>
      </c>
      <c r="Q6111" t="str">
        <f>VLOOKUP(F6111,Translations!$D$2:$G$13,4,FALSE)</f>
        <v>01 - Aktiv, bopæl i DK</v>
      </c>
      <c r="R6111" t="str">
        <f>VLOOKUP(H6111,Translations!$P$2:$Q$10,2,FALSE)</f>
        <v>1 - Selvstændigt sikret - med lægevalg</v>
      </c>
      <c r="S6111" t="str">
        <f>VLOOKUP(F6111,Translations!$D$2:$F$13,3,FALSE)</f>
        <v>Ja</v>
      </c>
    </row>
    <row r="6112" spans="1:19" x14ac:dyDescent="0.2">
      <c r="A6112" s="3">
        <v>43984</v>
      </c>
      <c r="B6112" t="s">
        <v>481</v>
      </c>
      <c r="C6112" t="s">
        <v>482</v>
      </c>
      <c r="D6112">
        <v>410</v>
      </c>
      <c r="E6112">
        <v>1083</v>
      </c>
      <c r="F6112" t="str">
        <f t="shared" si="196"/>
        <v>01</v>
      </c>
      <c r="G6112" t="s">
        <v>512</v>
      </c>
      <c r="H6112">
        <v>1</v>
      </c>
      <c r="I6112" t="s">
        <v>6</v>
      </c>
      <c r="J6112" t="s">
        <v>5</v>
      </c>
      <c r="K6112" t="s">
        <v>6</v>
      </c>
      <c r="L6112">
        <v>1</v>
      </c>
      <c r="M6112" t="str">
        <f>VLOOKUP(E6112,Translations!$A$1:$B$7,2,FALSE)</f>
        <v>Syddanmark</v>
      </c>
      <c r="N6112" t="str">
        <f>VLOOKUP(D6112,Translations!$I$2:$K$101,2,FALSE)</f>
        <v>Middelfart</v>
      </c>
      <c r="O6112" t="str">
        <f>VLOOKUP(G6112,Translations!$M$2:$N$9,2,FALSE)</f>
        <v>[X2074] SARS-CoV-2 (RNA), Testcenter</v>
      </c>
      <c r="P6112" t="str">
        <f>VLOOKUP(F6112,Translations!$D$1:$F$13,2,FALSE)</f>
        <v>Ok</v>
      </c>
      <c r="Q6112" t="str">
        <f>VLOOKUP(F6112,Translations!$D$2:$G$13,4,FALSE)</f>
        <v>01 - Aktiv, bopæl i DK</v>
      </c>
      <c r="R6112" t="str">
        <f>VLOOKUP(H6112,Translations!$P$2:$Q$10,2,FALSE)</f>
        <v>1 - Selvstændigt sikret - med lægevalg</v>
      </c>
      <c r="S6112" t="str">
        <f>VLOOKUP(F6112,Translations!$D$2:$F$13,3,FALSE)</f>
        <v>Ja</v>
      </c>
    </row>
    <row r="6113" spans="1:19" x14ac:dyDescent="0.2">
      <c r="A6113" s="3">
        <v>43984</v>
      </c>
      <c r="B6113" t="s">
        <v>481</v>
      </c>
      <c r="C6113" t="s">
        <v>482</v>
      </c>
      <c r="D6113">
        <v>461</v>
      </c>
      <c r="E6113">
        <v>1083</v>
      </c>
      <c r="F6113" t="str">
        <f t="shared" si="196"/>
        <v>01</v>
      </c>
      <c r="G6113" t="s">
        <v>512</v>
      </c>
      <c r="H6113">
        <v>1</v>
      </c>
      <c r="I6113" t="s">
        <v>6</v>
      </c>
      <c r="J6113" t="s">
        <v>5</v>
      </c>
      <c r="K6113" t="s">
        <v>6</v>
      </c>
      <c r="L6113">
        <v>1</v>
      </c>
      <c r="M6113" t="str">
        <f>VLOOKUP(E6113,Translations!$A$1:$B$7,2,FALSE)</f>
        <v>Syddanmark</v>
      </c>
      <c r="N6113" t="str">
        <f>VLOOKUP(D6113,Translations!$I$2:$K$101,2,FALSE)</f>
        <v>Odense</v>
      </c>
      <c r="O6113" t="str">
        <f>VLOOKUP(G6113,Translations!$M$2:$N$9,2,FALSE)</f>
        <v>[X2074] SARS-CoV-2 (RNA), Testcenter</v>
      </c>
      <c r="P6113" t="str">
        <f>VLOOKUP(F6113,Translations!$D$1:$F$13,2,FALSE)</f>
        <v>Ok</v>
      </c>
      <c r="Q6113" t="str">
        <f>VLOOKUP(F6113,Translations!$D$2:$G$13,4,FALSE)</f>
        <v>01 - Aktiv, bopæl i DK</v>
      </c>
      <c r="R6113" t="str">
        <f>VLOOKUP(H6113,Translations!$P$2:$Q$10,2,FALSE)</f>
        <v>1 - Selvstændigt sikret - med lægevalg</v>
      </c>
      <c r="S6113" t="str">
        <f>VLOOKUP(F6113,Translations!$D$2:$F$13,3,FALSE)</f>
        <v>Ja</v>
      </c>
    </row>
    <row r="6114" spans="1:19" x14ac:dyDescent="0.2">
      <c r="A6114" s="3">
        <v>43984</v>
      </c>
      <c r="B6114" t="s">
        <v>481</v>
      </c>
      <c r="C6114" t="s">
        <v>482</v>
      </c>
      <c r="D6114">
        <v>480</v>
      </c>
      <c r="E6114">
        <v>1083</v>
      </c>
      <c r="F6114" t="str">
        <f t="shared" si="196"/>
        <v>01</v>
      </c>
      <c r="G6114" t="s">
        <v>512</v>
      </c>
      <c r="H6114">
        <v>1</v>
      </c>
      <c r="I6114" t="s">
        <v>6</v>
      </c>
      <c r="J6114" t="s">
        <v>5</v>
      </c>
      <c r="K6114" t="s">
        <v>6</v>
      </c>
      <c r="L6114">
        <v>1</v>
      </c>
      <c r="M6114" t="str">
        <f>VLOOKUP(E6114,Translations!$A$1:$B$7,2,FALSE)</f>
        <v>Syddanmark</v>
      </c>
      <c r="N6114" t="str">
        <f>VLOOKUP(D6114,Translations!$I$2:$K$101,2,FALSE)</f>
        <v>Nordfyns</v>
      </c>
      <c r="O6114" t="str">
        <f>VLOOKUP(G6114,Translations!$M$2:$N$9,2,FALSE)</f>
        <v>[X2074] SARS-CoV-2 (RNA), Testcenter</v>
      </c>
      <c r="P6114" t="str">
        <f>VLOOKUP(F6114,Translations!$D$1:$F$13,2,FALSE)</f>
        <v>Ok</v>
      </c>
      <c r="Q6114" t="str">
        <f>VLOOKUP(F6114,Translations!$D$2:$G$13,4,FALSE)</f>
        <v>01 - Aktiv, bopæl i DK</v>
      </c>
      <c r="R6114" t="str">
        <f>VLOOKUP(H6114,Translations!$P$2:$Q$10,2,FALSE)</f>
        <v>1 - Selvstændigt sikret - med lægevalg</v>
      </c>
      <c r="S6114" t="str">
        <f>VLOOKUP(F6114,Translations!$D$2:$F$13,3,FALSE)</f>
        <v>Ja</v>
      </c>
    </row>
    <row r="6115" spans="1:19" x14ac:dyDescent="0.2">
      <c r="A6115" s="3">
        <v>43984</v>
      </c>
      <c r="B6115" t="s">
        <v>481</v>
      </c>
      <c r="C6115" t="s">
        <v>482</v>
      </c>
      <c r="D6115">
        <v>510</v>
      </c>
      <c r="E6115">
        <v>1083</v>
      </c>
      <c r="F6115" t="str">
        <f t="shared" si="196"/>
        <v>01</v>
      </c>
      <c r="G6115" t="s">
        <v>512</v>
      </c>
      <c r="H6115">
        <v>1</v>
      </c>
      <c r="I6115" t="s">
        <v>6</v>
      </c>
      <c r="J6115" t="s">
        <v>5</v>
      </c>
      <c r="K6115" t="s">
        <v>6</v>
      </c>
      <c r="L6115">
        <v>2</v>
      </c>
      <c r="M6115" t="str">
        <f>VLOOKUP(E6115,Translations!$A$1:$B$7,2,FALSE)</f>
        <v>Syddanmark</v>
      </c>
      <c r="N6115" t="str">
        <f>VLOOKUP(D6115,Translations!$I$2:$K$101,2,FALSE)</f>
        <v>Haderslev</v>
      </c>
      <c r="O6115" t="str">
        <f>VLOOKUP(G6115,Translations!$M$2:$N$9,2,FALSE)</f>
        <v>[X2074] SARS-CoV-2 (RNA), Testcenter</v>
      </c>
      <c r="P6115" t="str">
        <f>VLOOKUP(F6115,Translations!$D$1:$F$13,2,FALSE)</f>
        <v>Ok</v>
      </c>
      <c r="Q6115" t="str">
        <f>VLOOKUP(F6115,Translations!$D$2:$G$13,4,FALSE)</f>
        <v>01 - Aktiv, bopæl i DK</v>
      </c>
      <c r="R6115" t="str">
        <f>VLOOKUP(H6115,Translations!$P$2:$Q$10,2,FALSE)</f>
        <v>1 - Selvstændigt sikret - med lægevalg</v>
      </c>
      <c r="S6115" t="str">
        <f>VLOOKUP(F6115,Translations!$D$2:$F$13,3,FALSE)</f>
        <v>Ja</v>
      </c>
    </row>
    <row r="6116" spans="1:19" x14ac:dyDescent="0.2">
      <c r="A6116" s="3">
        <v>43984</v>
      </c>
      <c r="B6116" t="s">
        <v>481</v>
      </c>
      <c r="C6116" t="s">
        <v>482</v>
      </c>
      <c r="D6116">
        <v>561</v>
      </c>
      <c r="E6116">
        <v>1083</v>
      </c>
      <c r="F6116" t="str">
        <f t="shared" si="196"/>
        <v>01</v>
      </c>
      <c r="G6116" t="s">
        <v>512</v>
      </c>
      <c r="H6116">
        <v>1</v>
      </c>
      <c r="I6116" t="s">
        <v>6</v>
      </c>
      <c r="J6116" t="s">
        <v>5</v>
      </c>
      <c r="K6116" t="s">
        <v>6</v>
      </c>
      <c r="L6116">
        <v>3</v>
      </c>
      <c r="M6116" t="str">
        <f>VLOOKUP(E6116,Translations!$A$1:$B$7,2,FALSE)</f>
        <v>Syddanmark</v>
      </c>
      <c r="N6116" t="str">
        <f>VLOOKUP(D6116,Translations!$I$2:$K$101,2,FALSE)</f>
        <v>Esbjerg</v>
      </c>
      <c r="O6116" t="str">
        <f>VLOOKUP(G6116,Translations!$M$2:$N$9,2,FALSE)</f>
        <v>[X2074] SARS-CoV-2 (RNA), Testcenter</v>
      </c>
      <c r="P6116" t="str">
        <f>VLOOKUP(F6116,Translations!$D$1:$F$13,2,FALSE)</f>
        <v>Ok</v>
      </c>
      <c r="Q6116" t="str">
        <f>VLOOKUP(F6116,Translations!$D$2:$G$13,4,FALSE)</f>
        <v>01 - Aktiv, bopæl i DK</v>
      </c>
      <c r="R6116" t="str">
        <f>VLOOKUP(H6116,Translations!$P$2:$Q$10,2,FALSE)</f>
        <v>1 - Selvstændigt sikret - med lægevalg</v>
      </c>
      <c r="S6116" t="str">
        <f>VLOOKUP(F6116,Translations!$D$2:$F$13,3,FALSE)</f>
        <v>Ja</v>
      </c>
    </row>
    <row r="6117" spans="1:19" x14ac:dyDescent="0.2">
      <c r="A6117" s="3">
        <v>43984</v>
      </c>
      <c r="B6117" t="s">
        <v>481</v>
      </c>
      <c r="C6117" t="s">
        <v>482</v>
      </c>
      <c r="D6117">
        <v>615</v>
      </c>
      <c r="E6117">
        <v>1082</v>
      </c>
      <c r="F6117" t="str">
        <f t="shared" si="196"/>
        <v>01</v>
      </c>
      <c r="G6117" t="s">
        <v>512</v>
      </c>
      <c r="H6117">
        <v>1</v>
      </c>
      <c r="I6117" t="s">
        <v>6</v>
      </c>
      <c r="J6117" t="s">
        <v>5</v>
      </c>
      <c r="K6117" t="s">
        <v>6</v>
      </c>
      <c r="L6117">
        <v>1</v>
      </c>
      <c r="M6117" t="str">
        <f>VLOOKUP(E6117,Translations!$A$1:$B$7,2,FALSE)</f>
        <v>Midtjylland</v>
      </c>
      <c r="N6117" t="str">
        <f>VLOOKUP(D6117,Translations!$I$2:$K$101,2,FALSE)</f>
        <v>Horsens</v>
      </c>
      <c r="O6117" t="str">
        <f>VLOOKUP(G6117,Translations!$M$2:$N$9,2,FALSE)</f>
        <v>[X2074] SARS-CoV-2 (RNA), Testcenter</v>
      </c>
      <c r="P6117" t="str">
        <f>VLOOKUP(F6117,Translations!$D$1:$F$13,2,FALSE)</f>
        <v>Ok</v>
      </c>
      <c r="Q6117" t="str">
        <f>VLOOKUP(F6117,Translations!$D$2:$G$13,4,FALSE)</f>
        <v>01 - Aktiv, bopæl i DK</v>
      </c>
      <c r="R6117" t="str">
        <f>VLOOKUP(H6117,Translations!$P$2:$Q$10,2,FALSE)</f>
        <v>1 - Selvstændigt sikret - med lægevalg</v>
      </c>
      <c r="S6117" t="str">
        <f>VLOOKUP(F6117,Translations!$D$2:$F$13,3,FALSE)</f>
        <v>Ja</v>
      </c>
    </row>
    <row r="6118" spans="1:19" x14ac:dyDescent="0.2">
      <c r="A6118" s="3">
        <v>43984</v>
      </c>
      <c r="B6118" t="s">
        <v>481</v>
      </c>
      <c r="C6118" t="s">
        <v>482</v>
      </c>
      <c r="D6118">
        <v>621</v>
      </c>
      <c r="E6118">
        <v>1083</v>
      </c>
      <c r="F6118" t="str">
        <f t="shared" ref="F6118:F6149" si="197">"01"</f>
        <v>01</v>
      </c>
      <c r="G6118" t="s">
        <v>512</v>
      </c>
      <c r="H6118">
        <v>1</v>
      </c>
      <c r="I6118" t="s">
        <v>6</v>
      </c>
      <c r="J6118" t="s">
        <v>5</v>
      </c>
      <c r="K6118" t="s">
        <v>6</v>
      </c>
      <c r="L6118">
        <v>6</v>
      </c>
      <c r="M6118" t="str">
        <f>VLOOKUP(E6118,Translations!$A$1:$B$7,2,FALSE)</f>
        <v>Syddanmark</v>
      </c>
      <c r="N6118" t="str">
        <f>VLOOKUP(D6118,Translations!$I$2:$K$101,2,FALSE)</f>
        <v>Kolding</v>
      </c>
      <c r="O6118" t="str">
        <f>VLOOKUP(G6118,Translations!$M$2:$N$9,2,FALSE)</f>
        <v>[X2074] SARS-CoV-2 (RNA), Testcenter</v>
      </c>
      <c r="P6118" t="str">
        <f>VLOOKUP(F6118,Translations!$D$1:$F$13,2,FALSE)</f>
        <v>Ok</v>
      </c>
      <c r="Q6118" t="str">
        <f>VLOOKUP(F6118,Translations!$D$2:$G$13,4,FALSE)</f>
        <v>01 - Aktiv, bopæl i DK</v>
      </c>
      <c r="R6118" t="str">
        <f>VLOOKUP(H6118,Translations!$P$2:$Q$10,2,FALSE)</f>
        <v>1 - Selvstændigt sikret - med lægevalg</v>
      </c>
      <c r="S6118" t="str">
        <f>VLOOKUP(F6118,Translations!$D$2:$F$13,3,FALSE)</f>
        <v>Ja</v>
      </c>
    </row>
    <row r="6119" spans="1:19" x14ac:dyDescent="0.2">
      <c r="A6119" s="3">
        <v>43984</v>
      </c>
      <c r="B6119" t="s">
        <v>481</v>
      </c>
      <c r="C6119" t="s">
        <v>482</v>
      </c>
      <c r="D6119">
        <v>630</v>
      </c>
      <c r="E6119">
        <v>1083</v>
      </c>
      <c r="F6119" t="str">
        <f t="shared" si="197"/>
        <v>01</v>
      </c>
      <c r="G6119" t="s">
        <v>512</v>
      </c>
      <c r="H6119">
        <v>1</v>
      </c>
      <c r="I6119" t="s">
        <v>6</v>
      </c>
      <c r="J6119" t="s">
        <v>5</v>
      </c>
      <c r="K6119" t="s">
        <v>6</v>
      </c>
      <c r="L6119">
        <v>2</v>
      </c>
      <c r="M6119" t="str">
        <f>VLOOKUP(E6119,Translations!$A$1:$B$7,2,FALSE)</f>
        <v>Syddanmark</v>
      </c>
      <c r="N6119" t="str">
        <f>VLOOKUP(D6119,Translations!$I$2:$K$101,2,FALSE)</f>
        <v>Vejle</v>
      </c>
      <c r="O6119" t="str">
        <f>VLOOKUP(G6119,Translations!$M$2:$N$9,2,FALSE)</f>
        <v>[X2074] SARS-CoV-2 (RNA), Testcenter</v>
      </c>
      <c r="P6119" t="str">
        <f>VLOOKUP(F6119,Translations!$D$1:$F$13,2,FALSE)</f>
        <v>Ok</v>
      </c>
      <c r="Q6119" t="str">
        <f>VLOOKUP(F6119,Translations!$D$2:$G$13,4,FALSE)</f>
        <v>01 - Aktiv, bopæl i DK</v>
      </c>
      <c r="R6119" t="str">
        <f>VLOOKUP(H6119,Translations!$P$2:$Q$10,2,FALSE)</f>
        <v>1 - Selvstændigt sikret - med lægevalg</v>
      </c>
      <c r="S6119" t="str">
        <f>VLOOKUP(F6119,Translations!$D$2:$F$13,3,FALSE)</f>
        <v>Ja</v>
      </c>
    </row>
    <row r="6120" spans="1:19" x14ac:dyDescent="0.2">
      <c r="A6120" s="3">
        <v>43984</v>
      </c>
      <c r="B6120" t="s">
        <v>481</v>
      </c>
      <c r="C6120" t="s">
        <v>482</v>
      </c>
      <c r="D6120">
        <v>657</v>
      </c>
      <c r="E6120">
        <v>1082</v>
      </c>
      <c r="F6120" t="str">
        <f t="shared" si="197"/>
        <v>01</v>
      </c>
      <c r="G6120" t="s">
        <v>512</v>
      </c>
      <c r="H6120">
        <v>1</v>
      </c>
      <c r="I6120" t="s">
        <v>6</v>
      </c>
      <c r="J6120" t="s">
        <v>5</v>
      </c>
      <c r="K6120" t="s">
        <v>6</v>
      </c>
      <c r="L6120">
        <v>2</v>
      </c>
      <c r="M6120" t="str">
        <f>VLOOKUP(E6120,Translations!$A$1:$B$7,2,FALSE)</f>
        <v>Midtjylland</v>
      </c>
      <c r="N6120" t="str">
        <f>VLOOKUP(D6120,Translations!$I$2:$K$101,2,FALSE)</f>
        <v>Herning</v>
      </c>
      <c r="O6120" t="str">
        <f>VLOOKUP(G6120,Translations!$M$2:$N$9,2,FALSE)</f>
        <v>[X2074] SARS-CoV-2 (RNA), Testcenter</v>
      </c>
      <c r="P6120" t="str">
        <f>VLOOKUP(F6120,Translations!$D$1:$F$13,2,FALSE)</f>
        <v>Ok</v>
      </c>
      <c r="Q6120" t="str">
        <f>VLOOKUP(F6120,Translations!$D$2:$G$13,4,FALSE)</f>
        <v>01 - Aktiv, bopæl i DK</v>
      </c>
      <c r="R6120" t="str">
        <f>VLOOKUP(H6120,Translations!$P$2:$Q$10,2,FALSE)</f>
        <v>1 - Selvstændigt sikret - med lægevalg</v>
      </c>
      <c r="S6120" t="str">
        <f>VLOOKUP(F6120,Translations!$D$2:$F$13,3,FALSE)</f>
        <v>Ja</v>
      </c>
    </row>
    <row r="6121" spans="1:19" x14ac:dyDescent="0.2">
      <c r="A6121" s="3">
        <v>43984</v>
      </c>
      <c r="B6121" t="s">
        <v>481</v>
      </c>
      <c r="C6121" t="s">
        <v>482</v>
      </c>
      <c r="D6121">
        <v>661</v>
      </c>
      <c r="E6121">
        <v>1082</v>
      </c>
      <c r="F6121" t="str">
        <f t="shared" si="197"/>
        <v>01</v>
      </c>
      <c r="G6121" t="s">
        <v>512</v>
      </c>
      <c r="H6121">
        <v>1</v>
      </c>
      <c r="I6121" t="s">
        <v>6</v>
      </c>
      <c r="J6121" t="s">
        <v>5</v>
      </c>
      <c r="K6121" t="s">
        <v>6</v>
      </c>
      <c r="L6121">
        <v>1</v>
      </c>
      <c r="M6121" t="str">
        <f>VLOOKUP(E6121,Translations!$A$1:$B$7,2,FALSE)</f>
        <v>Midtjylland</v>
      </c>
      <c r="N6121" t="str">
        <f>VLOOKUP(D6121,Translations!$I$2:$K$101,2,FALSE)</f>
        <v>Holstebro</v>
      </c>
      <c r="O6121" t="str">
        <f>VLOOKUP(G6121,Translations!$M$2:$N$9,2,FALSE)</f>
        <v>[X2074] SARS-CoV-2 (RNA), Testcenter</v>
      </c>
      <c r="P6121" t="str">
        <f>VLOOKUP(F6121,Translations!$D$1:$F$13,2,FALSE)</f>
        <v>Ok</v>
      </c>
      <c r="Q6121" t="str">
        <f>VLOOKUP(F6121,Translations!$D$2:$G$13,4,FALSE)</f>
        <v>01 - Aktiv, bopæl i DK</v>
      </c>
      <c r="R6121" t="str">
        <f>VLOOKUP(H6121,Translations!$P$2:$Q$10,2,FALSE)</f>
        <v>1 - Selvstændigt sikret - med lægevalg</v>
      </c>
      <c r="S6121" t="str">
        <f>VLOOKUP(F6121,Translations!$D$2:$F$13,3,FALSE)</f>
        <v>Ja</v>
      </c>
    </row>
    <row r="6122" spans="1:19" x14ac:dyDescent="0.2">
      <c r="A6122" s="3">
        <v>43984</v>
      </c>
      <c r="B6122" t="s">
        <v>481</v>
      </c>
      <c r="C6122" t="s">
        <v>482</v>
      </c>
      <c r="D6122">
        <v>751</v>
      </c>
      <c r="E6122">
        <v>1082</v>
      </c>
      <c r="F6122" t="str">
        <f t="shared" si="197"/>
        <v>01</v>
      </c>
      <c r="G6122" t="s">
        <v>512</v>
      </c>
      <c r="H6122">
        <v>1</v>
      </c>
      <c r="I6122" t="s">
        <v>6</v>
      </c>
      <c r="J6122" t="s">
        <v>5</v>
      </c>
      <c r="K6122" t="s">
        <v>6</v>
      </c>
      <c r="L6122">
        <v>6</v>
      </c>
      <c r="M6122" t="str">
        <f>VLOOKUP(E6122,Translations!$A$1:$B$7,2,FALSE)</f>
        <v>Midtjylland</v>
      </c>
      <c r="N6122" t="str">
        <f>VLOOKUP(D6122,Translations!$I$2:$K$101,2,FALSE)</f>
        <v>Aarhus</v>
      </c>
      <c r="O6122" t="str">
        <f>VLOOKUP(G6122,Translations!$M$2:$N$9,2,FALSE)</f>
        <v>[X2074] SARS-CoV-2 (RNA), Testcenter</v>
      </c>
      <c r="P6122" t="str">
        <f>VLOOKUP(F6122,Translations!$D$1:$F$13,2,FALSE)</f>
        <v>Ok</v>
      </c>
      <c r="Q6122" t="str">
        <f>VLOOKUP(F6122,Translations!$D$2:$G$13,4,FALSE)</f>
        <v>01 - Aktiv, bopæl i DK</v>
      </c>
      <c r="R6122" t="str">
        <f>VLOOKUP(H6122,Translations!$P$2:$Q$10,2,FALSE)</f>
        <v>1 - Selvstændigt sikret - med lægevalg</v>
      </c>
      <c r="S6122" t="str">
        <f>VLOOKUP(F6122,Translations!$D$2:$F$13,3,FALSE)</f>
        <v>Ja</v>
      </c>
    </row>
    <row r="6123" spans="1:19" x14ac:dyDescent="0.2">
      <c r="A6123" s="3">
        <v>43984</v>
      </c>
      <c r="B6123" t="s">
        <v>481</v>
      </c>
      <c r="C6123" t="s">
        <v>482</v>
      </c>
      <c r="D6123">
        <v>756</v>
      </c>
      <c r="E6123">
        <v>1082</v>
      </c>
      <c r="F6123" t="str">
        <f t="shared" si="197"/>
        <v>01</v>
      </c>
      <c r="G6123" t="s">
        <v>512</v>
      </c>
      <c r="H6123">
        <v>1</v>
      </c>
      <c r="I6123" t="s">
        <v>6</v>
      </c>
      <c r="J6123" t="s">
        <v>5</v>
      </c>
      <c r="K6123" t="s">
        <v>6</v>
      </c>
      <c r="L6123">
        <v>1</v>
      </c>
      <c r="M6123" t="str">
        <f>VLOOKUP(E6123,Translations!$A$1:$B$7,2,FALSE)</f>
        <v>Midtjylland</v>
      </c>
      <c r="N6123" t="str">
        <f>VLOOKUP(D6123,Translations!$I$2:$K$101,2,FALSE)</f>
        <v>Ikast-Brande</v>
      </c>
      <c r="O6123" t="str">
        <f>VLOOKUP(G6123,Translations!$M$2:$N$9,2,FALSE)</f>
        <v>[X2074] SARS-CoV-2 (RNA), Testcenter</v>
      </c>
      <c r="P6123" t="str">
        <f>VLOOKUP(F6123,Translations!$D$1:$F$13,2,FALSE)</f>
        <v>Ok</v>
      </c>
      <c r="Q6123" t="str">
        <f>VLOOKUP(F6123,Translations!$D$2:$G$13,4,FALSE)</f>
        <v>01 - Aktiv, bopæl i DK</v>
      </c>
      <c r="R6123" t="str">
        <f>VLOOKUP(H6123,Translations!$P$2:$Q$10,2,FALSE)</f>
        <v>1 - Selvstændigt sikret - med lægevalg</v>
      </c>
      <c r="S6123" t="str">
        <f>VLOOKUP(F6123,Translations!$D$2:$F$13,3,FALSE)</f>
        <v>Ja</v>
      </c>
    </row>
    <row r="6124" spans="1:19" x14ac:dyDescent="0.2">
      <c r="A6124" s="3">
        <v>43984</v>
      </c>
      <c r="B6124" t="s">
        <v>481</v>
      </c>
      <c r="C6124" t="s">
        <v>482</v>
      </c>
      <c r="D6124">
        <v>760</v>
      </c>
      <c r="E6124">
        <v>1082</v>
      </c>
      <c r="F6124" t="str">
        <f t="shared" si="197"/>
        <v>01</v>
      </c>
      <c r="G6124" t="s">
        <v>512</v>
      </c>
      <c r="H6124">
        <v>1</v>
      </c>
      <c r="I6124" t="s">
        <v>6</v>
      </c>
      <c r="J6124" t="s">
        <v>5</v>
      </c>
      <c r="K6124" t="s">
        <v>6</v>
      </c>
      <c r="L6124">
        <v>1</v>
      </c>
      <c r="M6124" t="str">
        <f>VLOOKUP(E6124,Translations!$A$1:$B$7,2,FALSE)</f>
        <v>Midtjylland</v>
      </c>
      <c r="N6124" t="str">
        <f>VLOOKUP(D6124,Translations!$I$2:$K$101,2,FALSE)</f>
        <v>Ringkøbing-Skjern</v>
      </c>
      <c r="O6124" t="str">
        <f>VLOOKUP(G6124,Translations!$M$2:$N$9,2,FALSE)</f>
        <v>[X2074] SARS-CoV-2 (RNA), Testcenter</v>
      </c>
      <c r="P6124" t="str">
        <f>VLOOKUP(F6124,Translations!$D$1:$F$13,2,FALSE)</f>
        <v>Ok</v>
      </c>
      <c r="Q6124" t="str">
        <f>VLOOKUP(F6124,Translations!$D$2:$G$13,4,FALSE)</f>
        <v>01 - Aktiv, bopæl i DK</v>
      </c>
      <c r="R6124" t="str">
        <f>VLOOKUP(H6124,Translations!$P$2:$Q$10,2,FALSE)</f>
        <v>1 - Selvstændigt sikret - med lægevalg</v>
      </c>
      <c r="S6124" t="str">
        <f>VLOOKUP(F6124,Translations!$D$2:$F$13,3,FALSE)</f>
        <v>Ja</v>
      </c>
    </row>
    <row r="6125" spans="1:19" x14ac:dyDescent="0.2">
      <c r="A6125" s="3">
        <v>43984</v>
      </c>
      <c r="B6125" t="s">
        <v>481</v>
      </c>
      <c r="C6125" t="s">
        <v>482</v>
      </c>
      <c r="D6125">
        <v>766</v>
      </c>
      <c r="E6125">
        <v>1082</v>
      </c>
      <c r="F6125" t="str">
        <f t="shared" si="197"/>
        <v>01</v>
      </c>
      <c r="G6125" t="s">
        <v>512</v>
      </c>
      <c r="H6125">
        <v>1</v>
      </c>
      <c r="I6125" t="s">
        <v>6</v>
      </c>
      <c r="J6125" t="s">
        <v>5</v>
      </c>
      <c r="K6125" t="s">
        <v>6</v>
      </c>
      <c r="L6125">
        <v>1</v>
      </c>
      <c r="M6125" t="str">
        <f>VLOOKUP(E6125,Translations!$A$1:$B$7,2,FALSE)</f>
        <v>Midtjylland</v>
      </c>
      <c r="N6125" t="str">
        <f>VLOOKUP(D6125,Translations!$I$2:$K$101,2,FALSE)</f>
        <v>Hedensted</v>
      </c>
      <c r="O6125" t="str">
        <f>VLOOKUP(G6125,Translations!$M$2:$N$9,2,FALSE)</f>
        <v>[X2074] SARS-CoV-2 (RNA), Testcenter</v>
      </c>
      <c r="P6125" t="str">
        <f>VLOOKUP(F6125,Translations!$D$1:$F$13,2,FALSE)</f>
        <v>Ok</v>
      </c>
      <c r="Q6125" t="str">
        <f>VLOOKUP(F6125,Translations!$D$2:$G$13,4,FALSE)</f>
        <v>01 - Aktiv, bopæl i DK</v>
      </c>
      <c r="R6125" t="str">
        <f>VLOOKUP(H6125,Translations!$P$2:$Q$10,2,FALSE)</f>
        <v>1 - Selvstændigt sikret - med lægevalg</v>
      </c>
      <c r="S6125" t="str">
        <f>VLOOKUP(F6125,Translations!$D$2:$F$13,3,FALSE)</f>
        <v>Ja</v>
      </c>
    </row>
    <row r="6126" spans="1:19" x14ac:dyDescent="0.2">
      <c r="A6126" s="3">
        <v>43984</v>
      </c>
      <c r="B6126" t="s">
        <v>481</v>
      </c>
      <c r="C6126" t="s">
        <v>482</v>
      </c>
      <c r="D6126">
        <v>787</v>
      </c>
      <c r="E6126">
        <v>1081</v>
      </c>
      <c r="F6126" t="str">
        <f t="shared" si="197"/>
        <v>01</v>
      </c>
      <c r="G6126" t="s">
        <v>512</v>
      </c>
      <c r="H6126">
        <v>1</v>
      </c>
      <c r="I6126" t="s">
        <v>6</v>
      </c>
      <c r="J6126" t="s">
        <v>5</v>
      </c>
      <c r="K6126" t="s">
        <v>6</v>
      </c>
      <c r="L6126">
        <v>1</v>
      </c>
      <c r="M6126" t="str">
        <f>VLOOKUP(E6126,Translations!$A$1:$B$7,2,FALSE)</f>
        <v>Nordjylland</v>
      </c>
      <c r="N6126" t="str">
        <f>VLOOKUP(D6126,Translations!$I$2:$K$101,2,FALSE)</f>
        <v>Thisted</v>
      </c>
      <c r="O6126" t="str">
        <f>VLOOKUP(G6126,Translations!$M$2:$N$9,2,FALSE)</f>
        <v>[X2074] SARS-CoV-2 (RNA), Testcenter</v>
      </c>
      <c r="P6126" t="str">
        <f>VLOOKUP(F6126,Translations!$D$1:$F$13,2,FALSE)</f>
        <v>Ok</v>
      </c>
      <c r="Q6126" t="str">
        <f>VLOOKUP(F6126,Translations!$D$2:$G$13,4,FALSE)</f>
        <v>01 - Aktiv, bopæl i DK</v>
      </c>
      <c r="R6126" t="str">
        <f>VLOOKUP(H6126,Translations!$P$2:$Q$10,2,FALSE)</f>
        <v>1 - Selvstændigt sikret - med lægevalg</v>
      </c>
      <c r="S6126" t="str">
        <f>VLOOKUP(F6126,Translations!$D$2:$F$13,3,FALSE)</f>
        <v>Ja</v>
      </c>
    </row>
    <row r="6127" spans="1:19" x14ac:dyDescent="0.2">
      <c r="A6127" s="3">
        <v>43984</v>
      </c>
      <c r="B6127" t="s">
        <v>481</v>
      </c>
      <c r="C6127" t="s">
        <v>482</v>
      </c>
      <c r="D6127">
        <v>813</v>
      </c>
      <c r="E6127">
        <v>1081</v>
      </c>
      <c r="F6127" t="str">
        <f t="shared" si="197"/>
        <v>01</v>
      </c>
      <c r="G6127" t="s">
        <v>512</v>
      </c>
      <c r="H6127">
        <v>1</v>
      </c>
      <c r="I6127" t="s">
        <v>6</v>
      </c>
      <c r="J6127" t="s">
        <v>5</v>
      </c>
      <c r="K6127" t="s">
        <v>6</v>
      </c>
      <c r="L6127">
        <v>2</v>
      </c>
      <c r="M6127" t="str">
        <f>VLOOKUP(E6127,Translations!$A$1:$B$7,2,FALSE)</f>
        <v>Nordjylland</v>
      </c>
      <c r="N6127" t="str">
        <f>VLOOKUP(D6127,Translations!$I$2:$K$101,2,FALSE)</f>
        <v>Frederikshavn</v>
      </c>
      <c r="O6127" t="str">
        <f>VLOOKUP(G6127,Translations!$M$2:$N$9,2,FALSE)</f>
        <v>[X2074] SARS-CoV-2 (RNA), Testcenter</v>
      </c>
      <c r="P6127" t="str">
        <f>VLOOKUP(F6127,Translations!$D$1:$F$13,2,FALSE)</f>
        <v>Ok</v>
      </c>
      <c r="Q6127" t="str">
        <f>VLOOKUP(F6127,Translations!$D$2:$G$13,4,FALSE)</f>
        <v>01 - Aktiv, bopæl i DK</v>
      </c>
      <c r="R6127" t="str">
        <f>VLOOKUP(H6127,Translations!$P$2:$Q$10,2,FALSE)</f>
        <v>1 - Selvstændigt sikret - med lægevalg</v>
      </c>
      <c r="S6127" t="str">
        <f>VLOOKUP(F6127,Translations!$D$2:$F$13,3,FALSE)</f>
        <v>Ja</v>
      </c>
    </row>
    <row r="6128" spans="1:19" x14ac:dyDescent="0.2">
      <c r="A6128" s="3">
        <v>43984</v>
      </c>
      <c r="B6128" t="s">
        <v>481</v>
      </c>
      <c r="C6128" t="s">
        <v>482</v>
      </c>
      <c r="D6128">
        <v>846</v>
      </c>
      <c r="E6128">
        <v>1081</v>
      </c>
      <c r="F6128" t="str">
        <f t="shared" si="197"/>
        <v>01</v>
      </c>
      <c r="G6128" t="s">
        <v>512</v>
      </c>
      <c r="H6128">
        <v>1</v>
      </c>
      <c r="I6128" t="s">
        <v>6</v>
      </c>
      <c r="J6128" t="s">
        <v>5</v>
      </c>
      <c r="K6128" t="s">
        <v>6</v>
      </c>
      <c r="L6128">
        <v>1</v>
      </c>
      <c r="M6128" t="str">
        <f>VLOOKUP(E6128,Translations!$A$1:$B$7,2,FALSE)</f>
        <v>Nordjylland</v>
      </c>
      <c r="N6128" t="str">
        <f>VLOOKUP(D6128,Translations!$I$2:$K$101,2,FALSE)</f>
        <v>Mariagerfjord</v>
      </c>
      <c r="O6128" t="str">
        <f>VLOOKUP(G6128,Translations!$M$2:$N$9,2,FALSE)</f>
        <v>[X2074] SARS-CoV-2 (RNA), Testcenter</v>
      </c>
      <c r="P6128" t="str">
        <f>VLOOKUP(F6128,Translations!$D$1:$F$13,2,FALSE)</f>
        <v>Ok</v>
      </c>
      <c r="Q6128" t="str">
        <f>VLOOKUP(F6128,Translations!$D$2:$G$13,4,FALSE)</f>
        <v>01 - Aktiv, bopæl i DK</v>
      </c>
      <c r="R6128" t="str">
        <f>VLOOKUP(H6128,Translations!$P$2:$Q$10,2,FALSE)</f>
        <v>1 - Selvstændigt sikret - med lægevalg</v>
      </c>
      <c r="S6128" t="str">
        <f>VLOOKUP(F6128,Translations!$D$2:$F$13,3,FALSE)</f>
        <v>Ja</v>
      </c>
    </row>
    <row r="6129" spans="1:19" x14ac:dyDescent="0.2">
      <c r="A6129" s="3">
        <v>43984</v>
      </c>
      <c r="B6129" t="s">
        <v>481</v>
      </c>
      <c r="C6129" t="s">
        <v>482</v>
      </c>
      <c r="D6129">
        <v>851</v>
      </c>
      <c r="E6129">
        <v>1081</v>
      </c>
      <c r="F6129" t="str">
        <f t="shared" si="197"/>
        <v>01</v>
      </c>
      <c r="G6129" t="s">
        <v>512</v>
      </c>
      <c r="H6129">
        <v>1</v>
      </c>
      <c r="I6129" t="s">
        <v>6</v>
      </c>
      <c r="J6129" t="s">
        <v>5</v>
      </c>
      <c r="K6129" t="s">
        <v>6</v>
      </c>
      <c r="L6129">
        <v>4</v>
      </c>
      <c r="M6129" t="str">
        <f>VLOOKUP(E6129,Translations!$A$1:$B$7,2,FALSE)</f>
        <v>Nordjylland</v>
      </c>
      <c r="N6129" t="str">
        <f>VLOOKUP(D6129,Translations!$I$2:$K$101,2,FALSE)</f>
        <v>Aalborg</v>
      </c>
      <c r="O6129" t="str">
        <f>VLOOKUP(G6129,Translations!$M$2:$N$9,2,FALSE)</f>
        <v>[X2074] SARS-CoV-2 (RNA), Testcenter</v>
      </c>
      <c r="P6129" t="str">
        <f>VLOOKUP(F6129,Translations!$D$1:$F$13,2,FALSE)</f>
        <v>Ok</v>
      </c>
      <c r="Q6129" t="str">
        <f>VLOOKUP(F6129,Translations!$D$2:$G$13,4,FALSE)</f>
        <v>01 - Aktiv, bopæl i DK</v>
      </c>
      <c r="R6129" t="str">
        <f>VLOOKUP(H6129,Translations!$P$2:$Q$10,2,FALSE)</f>
        <v>1 - Selvstændigt sikret - med lægevalg</v>
      </c>
      <c r="S6129" t="str">
        <f>VLOOKUP(F6129,Translations!$D$2:$F$13,3,FALSE)</f>
        <v>Ja</v>
      </c>
    </row>
    <row r="6130" spans="1:19" x14ac:dyDescent="0.2">
      <c r="A6130" s="3">
        <v>43985</v>
      </c>
      <c r="B6130" t="s">
        <v>437</v>
      </c>
      <c r="C6130" t="s">
        <v>486</v>
      </c>
      <c r="D6130">
        <v>223</v>
      </c>
      <c r="E6130">
        <v>1084</v>
      </c>
      <c r="F6130" t="str">
        <f t="shared" si="197"/>
        <v>01</v>
      </c>
      <c r="G6130" t="s">
        <v>512</v>
      </c>
      <c r="H6130">
        <v>1</v>
      </c>
      <c r="I6130" t="s">
        <v>6</v>
      </c>
      <c r="J6130" t="s">
        <v>5</v>
      </c>
      <c r="K6130" t="s">
        <v>6</v>
      </c>
      <c r="L6130">
        <v>1</v>
      </c>
      <c r="M6130" t="str">
        <f>VLOOKUP(E6130,Translations!$A$1:$B$7,2,FALSE)</f>
        <v>Hovedstaden</v>
      </c>
      <c r="N6130" t="str">
        <f>VLOOKUP(D6130,Translations!$I$2:$K$101,2,FALSE)</f>
        <v>Hørsholm</v>
      </c>
      <c r="O6130" t="str">
        <f>VLOOKUP(G6130,Translations!$M$2:$N$9,2,FALSE)</f>
        <v>[X2074] SARS-CoV-2 (RNA), Testcenter</v>
      </c>
      <c r="P6130" t="str">
        <f>VLOOKUP(F6130,Translations!$D$1:$F$13,2,FALSE)</f>
        <v>Ok</v>
      </c>
      <c r="Q6130" t="str">
        <f>VLOOKUP(F6130,Translations!$D$2:$G$13,4,FALSE)</f>
        <v>01 - Aktiv, bopæl i DK</v>
      </c>
      <c r="R6130" t="str">
        <f>VLOOKUP(H6130,Translations!$P$2:$Q$10,2,FALSE)</f>
        <v>1 - Selvstændigt sikret - med lægevalg</v>
      </c>
      <c r="S6130" t="str">
        <f>VLOOKUP(F6130,Translations!$D$2:$F$13,3,FALSE)</f>
        <v>Ja</v>
      </c>
    </row>
    <row r="6131" spans="1:19" x14ac:dyDescent="0.2">
      <c r="A6131" s="3">
        <v>43985</v>
      </c>
      <c r="B6131" t="s">
        <v>437</v>
      </c>
      <c r="C6131" t="s">
        <v>487</v>
      </c>
      <c r="D6131">
        <v>101</v>
      </c>
      <c r="E6131">
        <v>1084</v>
      </c>
      <c r="F6131" t="str">
        <f t="shared" si="197"/>
        <v>01</v>
      </c>
      <c r="G6131" t="s">
        <v>512</v>
      </c>
      <c r="H6131">
        <v>1</v>
      </c>
      <c r="I6131" t="s">
        <v>6</v>
      </c>
      <c r="J6131" t="s">
        <v>5</v>
      </c>
      <c r="K6131" t="s">
        <v>6</v>
      </c>
      <c r="L6131">
        <v>1</v>
      </c>
      <c r="M6131" t="str">
        <f>VLOOKUP(E6131,Translations!$A$1:$B$7,2,FALSE)</f>
        <v>Hovedstaden</v>
      </c>
      <c r="N6131" t="str">
        <f>VLOOKUP(D6131,Translations!$I$2:$K$101,2,FALSE)</f>
        <v>København</v>
      </c>
      <c r="O6131" t="str">
        <f>VLOOKUP(G6131,Translations!$M$2:$N$9,2,FALSE)</f>
        <v>[X2074] SARS-CoV-2 (RNA), Testcenter</v>
      </c>
      <c r="P6131" t="str">
        <f>VLOOKUP(F6131,Translations!$D$1:$F$13,2,FALSE)</f>
        <v>Ok</v>
      </c>
      <c r="Q6131" t="str">
        <f>VLOOKUP(F6131,Translations!$D$2:$G$13,4,FALSE)</f>
        <v>01 - Aktiv, bopæl i DK</v>
      </c>
      <c r="R6131" t="str">
        <f>VLOOKUP(H6131,Translations!$P$2:$Q$10,2,FALSE)</f>
        <v>1 - Selvstændigt sikret - med lægevalg</v>
      </c>
      <c r="S6131" t="str">
        <f>VLOOKUP(F6131,Translations!$D$2:$F$13,3,FALSE)</f>
        <v>Ja</v>
      </c>
    </row>
    <row r="6132" spans="1:19" x14ac:dyDescent="0.2">
      <c r="A6132" s="3">
        <v>43985</v>
      </c>
      <c r="B6132" t="s">
        <v>437</v>
      </c>
      <c r="C6132" t="s">
        <v>488</v>
      </c>
      <c r="D6132">
        <v>766</v>
      </c>
      <c r="E6132">
        <v>1082</v>
      </c>
      <c r="F6132" t="str">
        <f t="shared" si="197"/>
        <v>01</v>
      </c>
      <c r="G6132" t="s">
        <v>512</v>
      </c>
      <c r="H6132">
        <v>1</v>
      </c>
      <c r="I6132" t="s">
        <v>6</v>
      </c>
      <c r="J6132" t="s">
        <v>5</v>
      </c>
      <c r="K6132" t="s">
        <v>6</v>
      </c>
      <c r="L6132">
        <v>1</v>
      </c>
      <c r="M6132" t="str">
        <f>VLOOKUP(E6132,Translations!$A$1:$B$7,2,FALSE)</f>
        <v>Midtjylland</v>
      </c>
      <c r="N6132" t="str">
        <f>VLOOKUP(D6132,Translations!$I$2:$K$101,2,FALSE)</f>
        <v>Hedensted</v>
      </c>
      <c r="O6132" t="str">
        <f>VLOOKUP(G6132,Translations!$M$2:$N$9,2,FALSE)</f>
        <v>[X2074] SARS-CoV-2 (RNA), Testcenter</v>
      </c>
      <c r="P6132" t="str">
        <f>VLOOKUP(F6132,Translations!$D$1:$F$13,2,FALSE)</f>
        <v>Ok</v>
      </c>
      <c r="Q6132" t="str">
        <f>VLOOKUP(F6132,Translations!$D$2:$G$13,4,FALSE)</f>
        <v>01 - Aktiv, bopæl i DK</v>
      </c>
      <c r="R6132" t="str">
        <f>VLOOKUP(H6132,Translations!$P$2:$Q$10,2,FALSE)</f>
        <v>1 - Selvstændigt sikret - med lægevalg</v>
      </c>
      <c r="S6132" t="str">
        <f>VLOOKUP(F6132,Translations!$D$2:$F$13,3,FALSE)</f>
        <v>Ja</v>
      </c>
    </row>
    <row r="6133" spans="1:19" x14ac:dyDescent="0.2">
      <c r="A6133" s="3">
        <v>43985</v>
      </c>
      <c r="B6133" t="s">
        <v>437</v>
      </c>
      <c r="C6133" t="s">
        <v>489</v>
      </c>
      <c r="D6133">
        <v>185</v>
      </c>
      <c r="E6133">
        <v>1084</v>
      </c>
      <c r="F6133" t="str">
        <f t="shared" si="197"/>
        <v>01</v>
      </c>
      <c r="G6133" t="s">
        <v>512</v>
      </c>
      <c r="H6133">
        <v>1</v>
      </c>
      <c r="I6133" t="s">
        <v>6</v>
      </c>
      <c r="J6133" t="s">
        <v>5</v>
      </c>
      <c r="K6133" t="s">
        <v>6</v>
      </c>
      <c r="L6133">
        <v>1</v>
      </c>
      <c r="M6133" t="str">
        <f>VLOOKUP(E6133,Translations!$A$1:$B$7,2,FALSE)</f>
        <v>Hovedstaden</v>
      </c>
      <c r="N6133" t="str">
        <f>VLOOKUP(D6133,Translations!$I$2:$K$101,2,FALSE)</f>
        <v>Tårnby</v>
      </c>
      <c r="O6133" t="str">
        <f>VLOOKUP(G6133,Translations!$M$2:$N$9,2,FALSE)</f>
        <v>[X2074] SARS-CoV-2 (RNA), Testcenter</v>
      </c>
      <c r="P6133" t="str">
        <f>VLOOKUP(F6133,Translations!$D$1:$F$13,2,FALSE)</f>
        <v>Ok</v>
      </c>
      <c r="Q6133" t="str">
        <f>VLOOKUP(F6133,Translations!$D$2:$G$13,4,FALSE)</f>
        <v>01 - Aktiv, bopæl i DK</v>
      </c>
      <c r="R6133" t="str">
        <f>VLOOKUP(H6133,Translations!$P$2:$Q$10,2,FALSE)</f>
        <v>1 - Selvstændigt sikret - med lægevalg</v>
      </c>
      <c r="S6133" t="str">
        <f>VLOOKUP(F6133,Translations!$D$2:$F$13,3,FALSE)</f>
        <v>Ja</v>
      </c>
    </row>
    <row r="6134" spans="1:19" x14ac:dyDescent="0.2">
      <c r="A6134" s="3">
        <v>43986</v>
      </c>
      <c r="B6134" t="s">
        <v>490</v>
      </c>
      <c r="C6134" t="s">
        <v>491</v>
      </c>
      <c r="D6134">
        <v>230</v>
      </c>
      <c r="E6134">
        <v>1084</v>
      </c>
      <c r="F6134" t="str">
        <f t="shared" si="197"/>
        <v>01</v>
      </c>
      <c r="G6134" t="s">
        <v>512</v>
      </c>
      <c r="H6134">
        <v>1</v>
      </c>
      <c r="I6134" t="s">
        <v>6</v>
      </c>
      <c r="J6134" t="s">
        <v>5</v>
      </c>
      <c r="K6134" t="s">
        <v>6</v>
      </c>
      <c r="L6134">
        <v>1</v>
      </c>
      <c r="M6134" t="str">
        <f>VLOOKUP(E6134,Translations!$A$1:$B$7,2,FALSE)</f>
        <v>Hovedstaden</v>
      </c>
      <c r="N6134" t="str">
        <f>VLOOKUP(D6134,Translations!$I$2:$K$101,2,FALSE)</f>
        <v>Rudersdal</v>
      </c>
      <c r="O6134" t="str">
        <f>VLOOKUP(G6134,Translations!$M$2:$N$9,2,FALSE)</f>
        <v>[X2074] SARS-CoV-2 (RNA), Testcenter</v>
      </c>
      <c r="P6134" t="str">
        <f>VLOOKUP(F6134,Translations!$D$1:$F$13,2,FALSE)</f>
        <v>Ok</v>
      </c>
      <c r="Q6134" t="str">
        <f>VLOOKUP(F6134,Translations!$D$2:$G$13,4,FALSE)</f>
        <v>01 - Aktiv, bopæl i DK</v>
      </c>
      <c r="R6134" t="str">
        <f>VLOOKUP(H6134,Translations!$P$2:$Q$10,2,FALSE)</f>
        <v>1 - Selvstændigt sikret - med lægevalg</v>
      </c>
      <c r="S6134" t="str">
        <f>VLOOKUP(F6134,Translations!$D$2:$F$13,3,FALSE)</f>
        <v>Ja</v>
      </c>
    </row>
    <row r="6135" spans="1:19" x14ac:dyDescent="0.2">
      <c r="A6135" s="3">
        <v>43986</v>
      </c>
      <c r="B6135" t="s">
        <v>490</v>
      </c>
      <c r="C6135" t="s">
        <v>491</v>
      </c>
      <c r="D6135">
        <v>480</v>
      </c>
      <c r="E6135">
        <v>1083</v>
      </c>
      <c r="F6135" t="str">
        <f t="shared" si="197"/>
        <v>01</v>
      </c>
      <c r="G6135" t="s">
        <v>512</v>
      </c>
      <c r="H6135">
        <v>1</v>
      </c>
      <c r="I6135" t="s">
        <v>6</v>
      </c>
      <c r="J6135" t="s">
        <v>5</v>
      </c>
      <c r="K6135" t="s">
        <v>6</v>
      </c>
      <c r="L6135">
        <v>1</v>
      </c>
      <c r="M6135" t="str">
        <f>VLOOKUP(E6135,Translations!$A$1:$B$7,2,FALSE)</f>
        <v>Syddanmark</v>
      </c>
      <c r="N6135" t="str">
        <f>VLOOKUP(D6135,Translations!$I$2:$K$101,2,FALSE)</f>
        <v>Nordfyns</v>
      </c>
      <c r="O6135" t="str">
        <f>VLOOKUP(G6135,Translations!$M$2:$N$9,2,FALSE)</f>
        <v>[X2074] SARS-CoV-2 (RNA), Testcenter</v>
      </c>
      <c r="P6135" t="str">
        <f>VLOOKUP(F6135,Translations!$D$1:$F$13,2,FALSE)</f>
        <v>Ok</v>
      </c>
      <c r="Q6135" t="str">
        <f>VLOOKUP(F6135,Translations!$D$2:$G$13,4,FALSE)</f>
        <v>01 - Aktiv, bopæl i DK</v>
      </c>
      <c r="R6135" t="str">
        <f>VLOOKUP(H6135,Translations!$P$2:$Q$10,2,FALSE)</f>
        <v>1 - Selvstændigt sikret - med lægevalg</v>
      </c>
      <c r="S6135" t="str">
        <f>VLOOKUP(F6135,Translations!$D$2:$F$13,3,FALSE)</f>
        <v>Ja</v>
      </c>
    </row>
    <row r="6136" spans="1:19" x14ac:dyDescent="0.2">
      <c r="A6136" s="3">
        <v>43986</v>
      </c>
      <c r="B6136" t="s">
        <v>490</v>
      </c>
      <c r="C6136" t="s">
        <v>491</v>
      </c>
      <c r="D6136">
        <v>621</v>
      </c>
      <c r="E6136">
        <v>1083</v>
      </c>
      <c r="F6136" t="str">
        <f t="shared" si="197"/>
        <v>01</v>
      </c>
      <c r="G6136" t="s">
        <v>512</v>
      </c>
      <c r="H6136">
        <v>1</v>
      </c>
      <c r="I6136" t="s">
        <v>6</v>
      </c>
      <c r="J6136" t="s">
        <v>5</v>
      </c>
      <c r="K6136" t="s">
        <v>6</v>
      </c>
      <c r="L6136">
        <v>1</v>
      </c>
      <c r="M6136" t="str">
        <f>VLOOKUP(E6136,Translations!$A$1:$B$7,2,FALSE)</f>
        <v>Syddanmark</v>
      </c>
      <c r="N6136" t="str">
        <f>VLOOKUP(D6136,Translations!$I$2:$K$101,2,FALSE)</f>
        <v>Kolding</v>
      </c>
      <c r="O6136" t="str">
        <f>VLOOKUP(G6136,Translations!$M$2:$N$9,2,FALSE)</f>
        <v>[X2074] SARS-CoV-2 (RNA), Testcenter</v>
      </c>
      <c r="P6136" t="str">
        <f>VLOOKUP(F6136,Translations!$D$1:$F$13,2,FALSE)</f>
        <v>Ok</v>
      </c>
      <c r="Q6136" t="str">
        <f>VLOOKUP(F6136,Translations!$D$2:$G$13,4,FALSE)</f>
        <v>01 - Aktiv, bopæl i DK</v>
      </c>
      <c r="R6136" t="str">
        <f>VLOOKUP(H6136,Translations!$P$2:$Q$10,2,FALSE)</f>
        <v>1 - Selvstændigt sikret - med lægevalg</v>
      </c>
      <c r="S6136" t="str">
        <f>VLOOKUP(F6136,Translations!$D$2:$F$13,3,FALSE)</f>
        <v>Ja</v>
      </c>
    </row>
    <row r="6137" spans="1:19" x14ac:dyDescent="0.2">
      <c r="A6137" s="3">
        <v>43986</v>
      </c>
      <c r="B6137" t="s">
        <v>490</v>
      </c>
      <c r="C6137" t="s">
        <v>491</v>
      </c>
      <c r="D6137">
        <v>657</v>
      </c>
      <c r="E6137">
        <v>1082</v>
      </c>
      <c r="F6137" t="str">
        <f t="shared" si="197"/>
        <v>01</v>
      </c>
      <c r="G6137" t="s">
        <v>512</v>
      </c>
      <c r="H6137">
        <v>1</v>
      </c>
      <c r="I6137" t="s">
        <v>6</v>
      </c>
      <c r="J6137" t="s">
        <v>5</v>
      </c>
      <c r="K6137" t="s">
        <v>6</v>
      </c>
      <c r="L6137">
        <v>1</v>
      </c>
      <c r="M6137" t="str">
        <f>VLOOKUP(E6137,Translations!$A$1:$B$7,2,FALSE)</f>
        <v>Midtjylland</v>
      </c>
      <c r="N6137" t="str">
        <f>VLOOKUP(D6137,Translations!$I$2:$K$101,2,FALSE)</f>
        <v>Herning</v>
      </c>
      <c r="O6137" t="str">
        <f>VLOOKUP(G6137,Translations!$M$2:$N$9,2,FALSE)</f>
        <v>[X2074] SARS-CoV-2 (RNA), Testcenter</v>
      </c>
      <c r="P6137" t="str">
        <f>VLOOKUP(F6137,Translations!$D$1:$F$13,2,FALSE)</f>
        <v>Ok</v>
      </c>
      <c r="Q6137" t="str">
        <f>VLOOKUP(F6137,Translations!$D$2:$G$13,4,FALSE)</f>
        <v>01 - Aktiv, bopæl i DK</v>
      </c>
      <c r="R6137" t="str">
        <f>VLOOKUP(H6137,Translations!$P$2:$Q$10,2,FALSE)</f>
        <v>1 - Selvstændigt sikret - med lægevalg</v>
      </c>
      <c r="S6137" t="str">
        <f>VLOOKUP(F6137,Translations!$D$2:$F$13,3,FALSE)</f>
        <v>Ja</v>
      </c>
    </row>
    <row r="6138" spans="1:19" x14ac:dyDescent="0.2">
      <c r="A6138" s="3">
        <v>43986</v>
      </c>
      <c r="B6138" t="s">
        <v>490</v>
      </c>
      <c r="C6138" t="s">
        <v>492</v>
      </c>
      <c r="D6138">
        <v>661</v>
      </c>
      <c r="E6138">
        <v>1082</v>
      </c>
      <c r="F6138" t="str">
        <f t="shared" si="197"/>
        <v>01</v>
      </c>
      <c r="G6138" t="s">
        <v>512</v>
      </c>
      <c r="H6138">
        <v>1</v>
      </c>
      <c r="I6138" t="s">
        <v>6</v>
      </c>
      <c r="J6138" t="s">
        <v>5</v>
      </c>
      <c r="K6138" t="s">
        <v>6</v>
      </c>
      <c r="L6138">
        <v>1</v>
      </c>
      <c r="M6138" t="str">
        <f>VLOOKUP(E6138,Translations!$A$1:$B$7,2,FALSE)</f>
        <v>Midtjylland</v>
      </c>
      <c r="N6138" t="str">
        <f>VLOOKUP(D6138,Translations!$I$2:$K$101,2,FALSE)</f>
        <v>Holstebro</v>
      </c>
      <c r="O6138" t="str">
        <f>VLOOKUP(G6138,Translations!$M$2:$N$9,2,FALSE)</f>
        <v>[X2074] SARS-CoV-2 (RNA), Testcenter</v>
      </c>
      <c r="P6138" t="str">
        <f>VLOOKUP(F6138,Translations!$D$1:$F$13,2,FALSE)</f>
        <v>Ok</v>
      </c>
      <c r="Q6138" t="str">
        <f>VLOOKUP(F6138,Translations!$D$2:$G$13,4,FALSE)</f>
        <v>01 - Aktiv, bopæl i DK</v>
      </c>
      <c r="R6138" t="str">
        <f>VLOOKUP(H6138,Translations!$P$2:$Q$10,2,FALSE)</f>
        <v>1 - Selvstændigt sikret - med lægevalg</v>
      </c>
      <c r="S6138" t="str">
        <f>VLOOKUP(F6138,Translations!$D$2:$F$13,3,FALSE)</f>
        <v>Ja</v>
      </c>
    </row>
    <row r="6139" spans="1:19" x14ac:dyDescent="0.2">
      <c r="A6139" s="3">
        <v>43986</v>
      </c>
      <c r="B6139" t="s">
        <v>490</v>
      </c>
      <c r="C6139" t="s">
        <v>493</v>
      </c>
      <c r="D6139">
        <v>710</v>
      </c>
      <c r="E6139">
        <v>1082</v>
      </c>
      <c r="F6139" t="str">
        <f t="shared" si="197"/>
        <v>01</v>
      </c>
      <c r="G6139" t="s">
        <v>512</v>
      </c>
      <c r="H6139">
        <v>1</v>
      </c>
      <c r="I6139" t="s">
        <v>6</v>
      </c>
      <c r="J6139" t="s">
        <v>5</v>
      </c>
      <c r="K6139" t="s">
        <v>6</v>
      </c>
      <c r="L6139">
        <v>1</v>
      </c>
      <c r="M6139" t="str">
        <f>VLOOKUP(E6139,Translations!$A$1:$B$7,2,FALSE)</f>
        <v>Midtjylland</v>
      </c>
      <c r="N6139" t="str">
        <f>VLOOKUP(D6139,Translations!$I$2:$K$101,2,FALSE)</f>
        <v>Favrskov</v>
      </c>
      <c r="O6139" t="str">
        <f>VLOOKUP(G6139,Translations!$M$2:$N$9,2,FALSE)</f>
        <v>[X2074] SARS-CoV-2 (RNA), Testcenter</v>
      </c>
      <c r="P6139" t="str">
        <f>VLOOKUP(F6139,Translations!$D$1:$F$13,2,FALSE)</f>
        <v>Ok</v>
      </c>
      <c r="Q6139" t="str">
        <f>VLOOKUP(F6139,Translations!$D$2:$G$13,4,FALSE)</f>
        <v>01 - Aktiv, bopæl i DK</v>
      </c>
      <c r="R6139" t="str">
        <f>VLOOKUP(H6139,Translations!$P$2:$Q$10,2,FALSE)</f>
        <v>1 - Selvstændigt sikret - med lægevalg</v>
      </c>
      <c r="S6139" t="str">
        <f>VLOOKUP(F6139,Translations!$D$2:$F$13,3,FALSE)</f>
        <v>Ja</v>
      </c>
    </row>
    <row r="6140" spans="1:19" x14ac:dyDescent="0.2">
      <c r="A6140" s="3">
        <v>43986</v>
      </c>
      <c r="B6140" t="s">
        <v>490</v>
      </c>
      <c r="C6140" t="s">
        <v>494</v>
      </c>
      <c r="D6140">
        <v>250</v>
      </c>
      <c r="E6140">
        <v>1084</v>
      </c>
      <c r="F6140" t="str">
        <f t="shared" si="197"/>
        <v>01</v>
      </c>
      <c r="G6140" t="s">
        <v>512</v>
      </c>
      <c r="H6140">
        <v>1</v>
      </c>
      <c r="I6140" t="s">
        <v>6</v>
      </c>
      <c r="J6140" t="s">
        <v>5</v>
      </c>
      <c r="K6140" t="s">
        <v>6</v>
      </c>
      <c r="L6140">
        <v>1</v>
      </c>
      <c r="M6140" t="str">
        <f>VLOOKUP(E6140,Translations!$A$1:$B$7,2,FALSE)</f>
        <v>Hovedstaden</v>
      </c>
      <c r="N6140" t="str">
        <f>VLOOKUP(D6140,Translations!$I$2:$K$101,2,FALSE)</f>
        <v>Frederikssund</v>
      </c>
      <c r="O6140" t="str">
        <f>VLOOKUP(G6140,Translations!$M$2:$N$9,2,FALSE)</f>
        <v>[X2074] SARS-CoV-2 (RNA), Testcenter</v>
      </c>
      <c r="P6140" t="str">
        <f>VLOOKUP(F6140,Translations!$D$1:$F$13,2,FALSE)</f>
        <v>Ok</v>
      </c>
      <c r="Q6140" t="str">
        <f>VLOOKUP(F6140,Translations!$D$2:$G$13,4,FALSE)</f>
        <v>01 - Aktiv, bopæl i DK</v>
      </c>
      <c r="R6140" t="str">
        <f>VLOOKUP(H6140,Translations!$P$2:$Q$10,2,FALSE)</f>
        <v>1 - Selvstændigt sikret - med lægevalg</v>
      </c>
      <c r="S6140" t="str">
        <f>VLOOKUP(F6140,Translations!$D$2:$F$13,3,FALSE)</f>
        <v>Ja</v>
      </c>
    </row>
    <row r="6141" spans="1:19" x14ac:dyDescent="0.2">
      <c r="A6141" s="3">
        <v>43986</v>
      </c>
      <c r="B6141" t="s">
        <v>490</v>
      </c>
      <c r="C6141" t="s">
        <v>494</v>
      </c>
      <c r="D6141">
        <v>461</v>
      </c>
      <c r="E6141">
        <v>1083</v>
      </c>
      <c r="F6141" t="str">
        <f t="shared" si="197"/>
        <v>01</v>
      </c>
      <c r="G6141" t="s">
        <v>512</v>
      </c>
      <c r="H6141">
        <v>1</v>
      </c>
      <c r="I6141" t="s">
        <v>6</v>
      </c>
      <c r="J6141" t="s">
        <v>5</v>
      </c>
      <c r="K6141" t="s">
        <v>6</v>
      </c>
      <c r="L6141">
        <v>1</v>
      </c>
      <c r="M6141" t="str">
        <f>VLOOKUP(E6141,Translations!$A$1:$B$7,2,FALSE)</f>
        <v>Syddanmark</v>
      </c>
      <c r="N6141" t="str">
        <f>VLOOKUP(D6141,Translations!$I$2:$K$101,2,FALSE)</f>
        <v>Odense</v>
      </c>
      <c r="O6141" t="str">
        <f>VLOOKUP(G6141,Translations!$M$2:$N$9,2,FALSE)</f>
        <v>[X2074] SARS-CoV-2 (RNA), Testcenter</v>
      </c>
      <c r="P6141" t="str">
        <f>VLOOKUP(F6141,Translations!$D$1:$F$13,2,FALSE)</f>
        <v>Ok</v>
      </c>
      <c r="Q6141" t="str">
        <f>VLOOKUP(F6141,Translations!$D$2:$G$13,4,FALSE)</f>
        <v>01 - Aktiv, bopæl i DK</v>
      </c>
      <c r="R6141" t="str">
        <f>VLOOKUP(H6141,Translations!$P$2:$Q$10,2,FALSE)</f>
        <v>1 - Selvstændigt sikret - med lægevalg</v>
      </c>
      <c r="S6141" t="str">
        <f>VLOOKUP(F6141,Translations!$D$2:$F$13,3,FALSE)</f>
        <v>Ja</v>
      </c>
    </row>
    <row r="6142" spans="1:19" x14ac:dyDescent="0.2">
      <c r="A6142" s="3">
        <v>43986</v>
      </c>
      <c r="B6142" t="s">
        <v>490</v>
      </c>
      <c r="C6142" t="s">
        <v>495</v>
      </c>
      <c r="D6142">
        <v>147</v>
      </c>
      <c r="E6142">
        <v>1084</v>
      </c>
      <c r="F6142" t="str">
        <f t="shared" si="197"/>
        <v>01</v>
      </c>
      <c r="G6142" t="s">
        <v>512</v>
      </c>
      <c r="H6142">
        <v>1</v>
      </c>
      <c r="I6142" t="s">
        <v>6</v>
      </c>
      <c r="J6142" t="s">
        <v>5</v>
      </c>
      <c r="K6142" t="s">
        <v>6</v>
      </c>
      <c r="L6142">
        <v>1</v>
      </c>
      <c r="M6142" t="str">
        <f>VLOOKUP(E6142,Translations!$A$1:$B$7,2,FALSE)</f>
        <v>Hovedstaden</v>
      </c>
      <c r="N6142" t="str">
        <f>VLOOKUP(D6142,Translations!$I$2:$K$101,2,FALSE)</f>
        <v>Frederiksberg</v>
      </c>
      <c r="O6142" t="str">
        <f>VLOOKUP(G6142,Translations!$M$2:$N$9,2,FALSE)</f>
        <v>[X2074] SARS-CoV-2 (RNA), Testcenter</v>
      </c>
      <c r="P6142" t="str">
        <f>VLOOKUP(F6142,Translations!$D$1:$F$13,2,FALSE)</f>
        <v>Ok</v>
      </c>
      <c r="Q6142" t="str">
        <f>VLOOKUP(F6142,Translations!$D$2:$G$13,4,FALSE)</f>
        <v>01 - Aktiv, bopæl i DK</v>
      </c>
      <c r="R6142" t="str">
        <f>VLOOKUP(H6142,Translations!$P$2:$Q$10,2,FALSE)</f>
        <v>1 - Selvstændigt sikret - med lægevalg</v>
      </c>
      <c r="S6142" t="str">
        <f>VLOOKUP(F6142,Translations!$D$2:$F$13,3,FALSE)</f>
        <v>Ja</v>
      </c>
    </row>
    <row r="6143" spans="1:19" x14ac:dyDescent="0.2">
      <c r="A6143" s="3">
        <v>43986</v>
      </c>
      <c r="B6143" t="s">
        <v>490</v>
      </c>
      <c r="C6143" t="s">
        <v>496</v>
      </c>
      <c r="D6143">
        <v>167</v>
      </c>
      <c r="E6143">
        <v>1084</v>
      </c>
      <c r="F6143" t="str">
        <f t="shared" si="197"/>
        <v>01</v>
      </c>
      <c r="G6143" t="s">
        <v>512</v>
      </c>
      <c r="H6143">
        <v>1</v>
      </c>
      <c r="I6143" t="s">
        <v>6</v>
      </c>
      <c r="J6143" t="s">
        <v>5</v>
      </c>
      <c r="K6143" t="s">
        <v>6</v>
      </c>
      <c r="L6143">
        <v>1</v>
      </c>
      <c r="M6143" t="str">
        <f>VLOOKUP(E6143,Translations!$A$1:$B$7,2,FALSE)</f>
        <v>Hovedstaden</v>
      </c>
      <c r="N6143" t="str">
        <f>VLOOKUP(D6143,Translations!$I$2:$K$101,2,FALSE)</f>
        <v>Hvidovre</v>
      </c>
      <c r="O6143" t="str">
        <f>VLOOKUP(G6143,Translations!$M$2:$N$9,2,FALSE)</f>
        <v>[X2074] SARS-CoV-2 (RNA), Testcenter</v>
      </c>
      <c r="P6143" t="str">
        <f>VLOOKUP(F6143,Translations!$D$1:$F$13,2,FALSE)</f>
        <v>Ok</v>
      </c>
      <c r="Q6143" t="str">
        <f>VLOOKUP(F6143,Translations!$D$2:$G$13,4,FALSE)</f>
        <v>01 - Aktiv, bopæl i DK</v>
      </c>
      <c r="R6143" t="str">
        <f>VLOOKUP(H6143,Translations!$P$2:$Q$10,2,FALSE)</f>
        <v>1 - Selvstændigt sikret - med lægevalg</v>
      </c>
      <c r="S6143" t="str">
        <f>VLOOKUP(F6143,Translations!$D$2:$F$13,3,FALSE)</f>
        <v>Ja</v>
      </c>
    </row>
    <row r="6144" spans="1:19" x14ac:dyDescent="0.2">
      <c r="A6144" s="3">
        <v>43986</v>
      </c>
      <c r="B6144" t="s">
        <v>437</v>
      </c>
      <c r="C6144" t="s">
        <v>499</v>
      </c>
      <c r="D6144">
        <v>147</v>
      </c>
      <c r="E6144">
        <v>1084</v>
      </c>
      <c r="F6144" t="str">
        <f t="shared" si="197"/>
        <v>01</v>
      </c>
      <c r="G6144" t="s">
        <v>512</v>
      </c>
      <c r="H6144">
        <v>1</v>
      </c>
      <c r="I6144" t="s">
        <v>6</v>
      </c>
      <c r="J6144" t="s">
        <v>5</v>
      </c>
      <c r="K6144" t="s">
        <v>6</v>
      </c>
      <c r="L6144">
        <v>2</v>
      </c>
      <c r="M6144" t="str">
        <f>VLOOKUP(E6144,Translations!$A$1:$B$7,2,FALSE)</f>
        <v>Hovedstaden</v>
      </c>
      <c r="N6144" t="str">
        <f>VLOOKUP(D6144,Translations!$I$2:$K$101,2,FALSE)</f>
        <v>Frederiksberg</v>
      </c>
      <c r="O6144" t="str">
        <f>VLOOKUP(G6144,Translations!$M$2:$N$9,2,FALSE)</f>
        <v>[X2074] SARS-CoV-2 (RNA), Testcenter</v>
      </c>
      <c r="P6144" t="str">
        <f>VLOOKUP(F6144,Translations!$D$1:$F$13,2,FALSE)</f>
        <v>Ok</v>
      </c>
      <c r="Q6144" t="str">
        <f>VLOOKUP(F6144,Translations!$D$2:$G$13,4,FALSE)</f>
        <v>01 - Aktiv, bopæl i DK</v>
      </c>
      <c r="R6144" t="str">
        <f>VLOOKUP(H6144,Translations!$P$2:$Q$10,2,FALSE)</f>
        <v>1 - Selvstændigt sikret - med lægevalg</v>
      </c>
      <c r="S6144" t="str">
        <f>VLOOKUP(F6144,Translations!$D$2:$F$13,3,FALSE)</f>
        <v>Ja</v>
      </c>
    </row>
    <row r="6145" spans="1:19" x14ac:dyDescent="0.2">
      <c r="A6145" s="3">
        <v>43986</v>
      </c>
      <c r="B6145" t="s">
        <v>437</v>
      </c>
      <c r="C6145" t="s">
        <v>499</v>
      </c>
      <c r="D6145">
        <v>479</v>
      </c>
      <c r="E6145">
        <v>1083</v>
      </c>
      <c r="F6145" t="str">
        <f t="shared" si="197"/>
        <v>01</v>
      </c>
      <c r="G6145" t="s">
        <v>512</v>
      </c>
      <c r="H6145">
        <v>1</v>
      </c>
      <c r="I6145" t="s">
        <v>6</v>
      </c>
      <c r="J6145" t="s">
        <v>5</v>
      </c>
      <c r="K6145" t="s">
        <v>6</v>
      </c>
      <c r="L6145">
        <v>1</v>
      </c>
      <c r="M6145" t="str">
        <f>VLOOKUP(E6145,Translations!$A$1:$B$7,2,FALSE)</f>
        <v>Syddanmark</v>
      </c>
      <c r="N6145" t="str">
        <f>VLOOKUP(D6145,Translations!$I$2:$K$101,2,FALSE)</f>
        <v>Svendborg</v>
      </c>
      <c r="O6145" t="str">
        <f>VLOOKUP(G6145,Translations!$M$2:$N$9,2,FALSE)</f>
        <v>[X2074] SARS-CoV-2 (RNA), Testcenter</v>
      </c>
      <c r="P6145" t="str">
        <f>VLOOKUP(F6145,Translations!$D$1:$F$13,2,FALSE)</f>
        <v>Ok</v>
      </c>
      <c r="Q6145" t="str">
        <f>VLOOKUP(F6145,Translations!$D$2:$G$13,4,FALSE)</f>
        <v>01 - Aktiv, bopæl i DK</v>
      </c>
      <c r="R6145" t="str">
        <f>VLOOKUP(H6145,Translations!$P$2:$Q$10,2,FALSE)</f>
        <v>1 - Selvstændigt sikret - med lægevalg</v>
      </c>
      <c r="S6145" t="str">
        <f>VLOOKUP(F6145,Translations!$D$2:$F$13,3,FALSE)</f>
        <v>Ja</v>
      </c>
    </row>
    <row r="6146" spans="1:19" x14ac:dyDescent="0.2">
      <c r="A6146" s="3">
        <v>43986</v>
      </c>
      <c r="B6146" t="s">
        <v>437</v>
      </c>
      <c r="C6146" t="s">
        <v>499</v>
      </c>
      <c r="D6146">
        <v>615</v>
      </c>
      <c r="E6146">
        <v>1082</v>
      </c>
      <c r="F6146" t="str">
        <f t="shared" si="197"/>
        <v>01</v>
      </c>
      <c r="G6146" t="s">
        <v>512</v>
      </c>
      <c r="H6146">
        <v>1</v>
      </c>
      <c r="I6146" t="s">
        <v>6</v>
      </c>
      <c r="J6146" t="s">
        <v>5</v>
      </c>
      <c r="K6146" t="s">
        <v>6</v>
      </c>
      <c r="L6146">
        <v>1</v>
      </c>
      <c r="M6146" t="str">
        <f>VLOOKUP(E6146,Translations!$A$1:$B$7,2,FALSE)</f>
        <v>Midtjylland</v>
      </c>
      <c r="N6146" t="str">
        <f>VLOOKUP(D6146,Translations!$I$2:$K$101,2,FALSE)</f>
        <v>Horsens</v>
      </c>
      <c r="O6146" t="str">
        <f>VLOOKUP(G6146,Translations!$M$2:$N$9,2,FALSE)</f>
        <v>[X2074] SARS-CoV-2 (RNA), Testcenter</v>
      </c>
      <c r="P6146" t="str">
        <f>VLOOKUP(F6146,Translations!$D$1:$F$13,2,FALSE)</f>
        <v>Ok</v>
      </c>
      <c r="Q6146" t="str">
        <f>VLOOKUP(F6146,Translations!$D$2:$G$13,4,FALSE)</f>
        <v>01 - Aktiv, bopæl i DK</v>
      </c>
      <c r="R6146" t="str">
        <f>VLOOKUP(H6146,Translations!$P$2:$Q$10,2,FALSE)</f>
        <v>1 - Selvstændigt sikret - med lægevalg</v>
      </c>
      <c r="S6146" t="str">
        <f>VLOOKUP(F6146,Translations!$D$2:$F$13,3,FALSE)</f>
        <v>Ja</v>
      </c>
    </row>
    <row r="6147" spans="1:19" x14ac:dyDescent="0.2">
      <c r="A6147" s="3">
        <v>43987</v>
      </c>
      <c r="B6147" t="s">
        <v>437</v>
      </c>
      <c r="C6147" t="s">
        <v>500</v>
      </c>
      <c r="D6147">
        <v>101</v>
      </c>
      <c r="E6147">
        <v>1084</v>
      </c>
      <c r="F6147" t="str">
        <f t="shared" si="197"/>
        <v>01</v>
      </c>
      <c r="G6147" t="s">
        <v>512</v>
      </c>
      <c r="H6147">
        <v>1</v>
      </c>
      <c r="I6147" t="s">
        <v>6</v>
      </c>
      <c r="J6147" t="s">
        <v>5</v>
      </c>
      <c r="K6147" t="s">
        <v>6</v>
      </c>
      <c r="L6147">
        <v>1</v>
      </c>
      <c r="M6147" t="str">
        <f>VLOOKUP(E6147,Translations!$A$1:$B$7,2,FALSE)</f>
        <v>Hovedstaden</v>
      </c>
      <c r="N6147" t="str">
        <f>VLOOKUP(D6147,Translations!$I$2:$K$101,2,FALSE)</f>
        <v>København</v>
      </c>
      <c r="O6147" t="str">
        <f>VLOOKUP(G6147,Translations!$M$2:$N$9,2,FALSE)</f>
        <v>[X2074] SARS-CoV-2 (RNA), Testcenter</v>
      </c>
      <c r="P6147" t="str">
        <f>VLOOKUP(F6147,Translations!$D$1:$F$13,2,FALSE)</f>
        <v>Ok</v>
      </c>
      <c r="Q6147" t="str">
        <f>VLOOKUP(F6147,Translations!$D$2:$G$13,4,FALSE)</f>
        <v>01 - Aktiv, bopæl i DK</v>
      </c>
      <c r="R6147" t="str">
        <f>VLOOKUP(H6147,Translations!$P$2:$Q$10,2,FALSE)</f>
        <v>1 - Selvstændigt sikret - med lægevalg</v>
      </c>
      <c r="S6147" t="str">
        <f>VLOOKUP(F6147,Translations!$D$2:$F$13,3,FALSE)</f>
        <v>Ja</v>
      </c>
    </row>
    <row r="6148" spans="1:19" x14ac:dyDescent="0.2">
      <c r="A6148" s="3">
        <v>43987</v>
      </c>
      <c r="B6148" t="s">
        <v>437</v>
      </c>
      <c r="C6148" t="s">
        <v>500</v>
      </c>
      <c r="D6148">
        <v>326</v>
      </c>
      <c r="E6148">
        <v>1085</v>
      </c>
      <c r="F6148" t="str">
        <f t="shared" si="197"/>
        <v>01</v>
      </c>
      <c r="G6148" t="s">
        <v>512</v>
      </c>
      <c r="H6148">
        <v>1</v>
      </c>
      <c r="I6148" t="s">
        <v>6</v>
      </c>
      <c r="J6148" t="s">
        <v>5</v>
      </c>
      <c r="K6148" t="s">
        <v>6</v>
      </c>
      <c r="L6148">
        <v>1</v>
      </c>
      <c r="M6148" t="str">
        <f>VLOOKUP(E6148,Translations!$A$1:$B$7,2,FALSE)</f>
        <v>Sjælland</v>
      </c>
      <c r="N6148" t="str">
        <f>VLOOKUP(D6148,Translations!$I$2:$K$101,2,FALSE)</f>
        <v>Kalundborg</v>
      </c>
      <c r="O6148" t="str">
        <f>VLOOKUP(G6148,Translations!$M$2:$N$9,2,FALSE)</f>
        <v>[X2074] SARS-CoV-2 (RNA), Testcenter</v>
      </c>
      <c r="P6148" t="str">
        <f>VLOOKUP(F6148,Translations!$D$1:$F$13,2,FALSE)</f>
        <v>Ok</v>
      </c>
      <c r="Q6148" t="str">
        <f>VLOOKUP(F6148,Translations!$D$2:$G$13,4,FALSE)</f>
        <v>01 - Aktiv, bopæl i DK</v>
      </c>
      <c r="R6148" t="str">
        <f>VLOOKUP(H6148,Translations!$P$2:$Q$10,2,FALSE)</f>
        <v>1 - Selvstændigt sikret - med lægevalg</v>
      </c>
      <c r="S6148" t="str">
        <f>VLOOKUP(F6148,Translations!$D$2:$F$13,3,FALSE)</f>
        <v>Ja</v>
      </c>
    </row>
    <row r="6149" spans="1:19" x14ac:dyDescent="0.2">
      <c r="A6149" s="3">
        <v>43987</v>
      </c>
      <c r="B6149" t="s">
        <v>437</v>
      </c>
      <c r="C6149" t="s">
        <v>500</v>
      </c>
      <c r="D6149">
        <v>710</v>
      </c>
      <c r="E6149">
        <v>1082</v>
      </c>
      <c r="F6149" t="str">
        <f t="shared" si="197"/>
        <v>01</v>
      </c>
      <c r="G6149" t="s">
        <v>512</v>
      </c>
      <c r="H6149">
        <v>1</v>
      </c>
      <c r="I6149" t="s">
        <v>6</v>
      </c>
      <c r="J6149" t="s">
        <v>5</v>
      </c>
      <c r="K6149" t="s">
        <v>6</v>
      </c>
      <c r="L6149">
        <v>1</v>
      </c>
      <c r="M6149" t="str">
        <f>VLOOKUP(E6149,Translations!$A$1:$B$7,2,FALSE)</f>
        <v>Midtjylland</v>
      </c>
      <c r="N6149" t="str">
        <f>VLOOKUP(D6149,Translations!$I$2:$K$101,2,FALSE)</f>
        <v>Favrskov</v>
      </c>
      <c r="O6149" t="str">
        <f>VLOOKUP(G6149,Translations!$M$2:$N$9,2,FALSE)</f>
        <v>[X2074] SARS-CoV-2 (RNA), Testcenter</v>
      </c>
      <c r="P6149" t="str">
        <f>VLOOKUP(F6149,Translations!$D$1:$F$13,2,FALSE)</f>
        <v>Ok</v>
      </c>
      <c r="Q6149" t="str">
        <f>VLOOKUP(F6149,Translations!$D$2:$G$13,4,FALSE)</f>
        <v>01 - Aktiv, bopæl i DK</v>
      </c>
      <c r="R6149" t="str">
        <f>VLOOKUP(H6149,Translations!$P$2:$Q$10,2,FALSE)</f>
        <v>1 - Selvstændigt sikret - med lægevalg</v>
      </c>
      <c r="S6149" t="str">
        <f>VLOOKUP(F6149,Translations!$D$2:$F$13,3,FALSE)</f>
        <v>Ja</v>
      </c>
    </row>
    <row r="6150" spans="1:19" x14ac:dyDescent="0.2">
      <c r="A6150" s="3">
        <v>43987</v>
      </c>
      <c r="B6150" t="s">
        <v>437</v>
      </c>
      <c r="C6150" t="s">
        <v>500</v>
      </c>
      <c r="D6150">
        <v>746</v>
      </c>
      <c r="E6150">
        <v>1082</v>
      </c>
      <c r="F6150" t="str">
        <f t="shared" ref="F6150:F6181" si="198">"01"</f>
        <v>01</v>
      </c>
      <c r="G6150" t="s">
        <v>512</v>
      </c>
      <c r="H6150">
        <v>1</v>
      </c>
      <c r="I6150" t="s">
        <v>6</v>
      </c>
      <c r="J6150" t="s">
        <v>5</v>
      </c>
      <c r="K6150" t="s">
        <v>6</v>
      </c>
      <c r="L6150">
        <v>1</v>
      </c>
      <c r="M6150" t="str">
        <f>VLOOKUP(E6150,Translations!$A$1:$B$7,2,FALSE)</f>
        <v>Midtjylland</v>
      </c>
      <c r="N6150" t="str">
        <f>VLOOKUP(D6150,Translations!$I$2:$K$101,2,FALSE)</f>
        <v>Skanderborg</v>
      </c>
      <c r="O6150" t="str">
        <f>VLOOKUP(G6150,Translations!$M$2:$N$9,2,FALSE)</f>
        <v>[X2074] SARS-CoV-2 (RNA), Testcenter</v>
      </c>
      <c r="P6150" t="str">
        <f>VLOOKUP(F6150,Translations!$D$1:$F$13,2,FALSE)</f>
        <v>Ok</v>
      </c>
      <c r="Q6150" t="str">
        <f>VLOOKUP(F6150,Translations!$D$2:$G$13,4,FALSE)</f>
        <v>01 - Aktiv, bopæl i DK</v>
      </c>
      <c r="R6150" t="str">
        <f>VLOOKUP(H6150,Translations!$P$2:$Q$10,2,FALSE)</f>
        <v>1 - Selvstændigt sikret - med lægevalg</v>
      </c>
      <c r="S6150" t="str">
        <f>VLOOKUP(F6150,Translations!$D$2:$F$13,3,FALSE)</f>
        <v>Ja</v>
      </c>
    </row>
    <row r="6151" spans="1:19" x14ac:dyDescent="0.2">
      <c r="A6151" s="3">
        <v>43987</v>
      </c>
      <c r="B6151" t="s">
        <v>439</v>
      </c>
      <c r="C6151" t="s">
        <v>501</v>
      </c>
      <c r="D6151">
        <v>101</v>
      </c>
      <c r="E6151">
        <v>1084</v>
      </c>
      <c r="F6151" t="str">
        <f t="shared" si="198"/>
        <v>01</v>
      </c>
      <c r="G6151" t="s">
        <v>514</v>
      </c>
      <c r="H6151">
        <v>1</v>
      </c>
      <c r="I6151" t="s">
        <v>6</v>
      </c>
      <c r="J6151" t="s">
        <v>5</v>
      </c>
      <c r="K6151" t="s">
        <v>6</v>
      </c>
      <c r="L6151">
        <v>3</v>
      </c>
      <c r="M6151" t="str">
        <f>VLOOKUP(E6151,Translations!$A$1:$B$7,2,FALSE)</f>
        <v>Hovedstaden</v>
      </c>
      <c r="N6151" t="str">
        <f>VLOOKUP(D6151,Translations!$I$2:$K$101,2,FALSE)</f>
        <v>København</v>
      </c>
      <c r="O6151" t="str">
        <f>VLOOKUP(G6151,Translations!$M$2:$N$9,2,FALSE)</f>
        <v>[R2075] SARS-CoV-2-Ab, Epidemiologisk</v>
      </c>
      <c r="P6151" t="str">
        <f>VLOOKUP(F6151,Translations!$D$1:$F$13,2,FALSE)</f>
        <v>Ok</v>
      </c>
      <c r="Q6151" t="str">
        <f>VLOOKUP(F6151,Translations!$D$2:$G$13,4,FALSE)</f>
        <v>01 - Aktiv, bopæl i DK</v>
      </c>
      <c r="R6151" t="str">
        <f>VLOOKUP(H6151,Translations!$P$2:$Q$10,2,FALSE)</f>
        <v>1 - Selvstændigt sikret - med lægevalg</v>
      </c>
      <c r="S6151" t="str">
        <f>VLOOKUP(F6151,Translations!$D$2:$F$13,3,FALSE)</f>
        <v>Ja</v>
      </c>
    </row>
    <row r="6152" spans="1:19" x14ac:dyDescent="0.2">
      <c r="A6152" s="3">
        <v>43987</v>
      </c>
      <c r="B6152" t="s">
        <v>439</v>
      </c>
      <c r="C6152" t="s">
        <v>501</v>
      </c>
      <c r="D6152">
        <v>147</v>
      </c>
      <c r="E6152">
        <v>1084</v>
      </c>
      <c r="F6152" t="str">
        <f t="shared" si="198"/>
        <v>01</v>
      </c>
      <c r="G6152" t="s">
        <v>514</v>
      </c>
      <c r="H6152">
        <v>1</v>
      </c>
      <c r="I6152" t="s">
        <v>6</v>
      </c>
      <c r="J6152" t="s">
        <v>5</v>
      </c>
      <c r="K6152" t="s">
        <v>6</v>
      </c>
      <c r="L6152">
        <v>1</v>
      </c>
      <c r="M6152" t="str">
        <f>VLOOKUP(E6152,Translations!$A$1:$B$7,2,FALSE)</f>
        <v>Hovedstaden</v>
      </c>
      <c r="N6152" t="str">
        <f>VLOOKUP(D6152,Translations!$I$2:$K$101,2,FALSE)</f>
        <v>Frederiksberg</v>
      </c>
      <c r="O6152" t="str">
        <f>VLOOKUP(G6152,Translations!$M$2:$N$9,2,FALSE)</f>
        <v>[R2075] SARS-CoV-2-Ab, Epidemiologisk</v>
      </c>
      <c r="P6152" t="str">
        <f>VLOOKUP(F6152,Translations!$D$1:$F$13,2,FALSE)</f>
        <v>Ok</v>
      </c>
      <c r="Q6152" t="str">
        <f>VLOOKUP(F6152,Translations!$D$2:$G$13,4,FALSE)</f>
        <v>01 - Aktiv, bopæl i DK</v>
      </c>
      <c r="R6152" t="str">
        <f>VLOOKUP(H6152,Translations!$P$2:$Q$10,2,FALSE)</f>
        <v>1 - Selvstændigt sikret - med lægevalg</v>
      </c>
      <c r="S6152" t="str">
        <f>VLOOKUP(F6152,Translations!$D$2:$F$13,3,FALSE)</f>
        <v>Ja</v>
      </c>
    </row>
    <row r="6153" spans="1:19" x14ac:dyDescent="0.2">
      <c r="A6153" s="3">
        <v>43987</v>
      </c>
      <c r="B6153" t="s">
        <v>439</v>
      </c>
      <c r="C6153" t="s">
        <v>501</v>
      </c>
      <c r="D6153">
        <v>157</v>
      </c>
      <c r="E6153">
        <v>1084</v>
      </c>
      <c r="F6153" t="str">
        <f t="shared" si="198"/>
        <v>01</v>
      </c>
      <c r="G6153" t="s">
        <v>514</v>
      </c>
      <c r="H6153">
        <v>1</v>
      </c>
      <c r="I6153" t="s">
        <v>6</v>
      </c>
      <c r="J6153" t="s">
        <v>5</v>
      </c>
      <c r="K6153" t="s">
        <v>6</v>
      </c>
      <c r="L6153">
        <v>1</v>
      </c>
      <c r="M6153" t="str">
        <f>VLOOKUP(E6153,Translations!$A$1:$B$7,2,FALSE)</f>
        <v>Hovedstaden</v>
      </c>
      <c r="N6153" t="str">
        <f>VLOOKUP(D6153,Translations!$I$2:$K$101,2,FALSE)</f>
        <v>Gentofte</v>
      </c>
      <c r="O6153" t="str">
        <f>VLOOKUP(G6153,Translations!$M$2:$N$9,2,FALSE)</f>
        <v>[R2075] SARS-CoV-2-Ab, Epidemiologisk</v>
      </c>
      <c r="P6153" t="str">
        <f>VLOOKUP(F6153,Translations!$D$1:$F$13,2,FALSE)</f>
        <v>Ok</v>
      </c>
      <c r="Q6153" t="str">
        <f>VLOOKUP(F6153,Translations!$D$2:$G$13,4,FALSE)</f>
        <v>01 - Aktiv, bopæl i DK</v>
      </c>
      <c r="R6153" t="str">
        <f>VLOOKUP(H6153,Translations!$P$2:$Q$10,2,FALSE)</f>
        <v>1 - Selvstændigt sikret - med lægevalg</v>
      </c>
      <c r="S6153" t="str">
        <f>VLOOKUP(F6153,Translations!$D$2:$F$13,3,FALSE)</f>
        <v>Ja</v>
      </c>
    </row>
    <row r="6154" spans="1:19" x14ac:dyDescent="0.2">
      <c r="A6154" s="3">
        <v>43987</v>
      </c>
      <c r="B6154" t="s">
        <v>439</v>
      </c>
      <c r="C6154" t="s">
        <v>501</v>
      </c>
      <c r="D6154">
        <v>710</v>
      </c>
      <c r="E6154">
        <v>1082</v>
      </c>
      <c r="F6154" t="str">
        <f t="shared" si="198"/>
        <v>01</v>
      </c>
      <c r="G6154" t="s">
        <v>514</v>
      </c>
      <c r="H6154">
        <v>1</v>
      </c>
      <c r="I6154" t="s">
        <v>6</v>
      </c>
      <c r="J6154" t="s">
        <v>5</v>
      </c>
      <c r="K6154" t="s">
        <v>6</v>
      </c>
      <c r="L6154">
        <v>1</v>
      </c>
      <c r="M6154" t="str">
        <f>VLOOKUP(E6154,Translations!$A$1:$B$7,2,FALSE)</f>
        <v>Midtjylland</v>
      </c>
      <c r="N6154" t="str">
        <f>VLOOKUP(D6154,Translations!$I$2:$K$101,2,FALSE)</f>
        <v>Favrskov</v>
      </c>
      <c r="O6154" t="str">
        <f>VLOOKUP(G6154,Translations!$M$2:$N$9,2,FALSE)</f>
        <v>[R2075] SARS-CoV-2-Ab, Epidemiologisk</v>
      </c>
      <c r="P6154" t="str">
        <f>VLOOKUP(F6154,Translations!$D$1:$F$13,2,FALSE)</f>
        <v>Ok</v>
      </c>
      <c r="Q6154" t="str">
        <f>VLOOKUP(F6154,Translations!$D$2:$G$13,4,FALSE)</f>
        <v>01 - Aktiv, bopæl i DK</v>
      </c>
      <c r="R6154" t="str">
        <f>VLOOKUP(H6154,Translations!$P$2:$Q$10,2,FALSE)</f>
        <v>1 - Selvstændigt sikret - med lægevalg</v>
      </c>
      <c r="S6154" t="str">
        <f>VLOOKUP(F6154,Translations!$D$2:$F$13,3,FALSE)</f>
        <v>Ja</v>
      </c>
    </row>
    <row r="6155" spans="1:19" x14ac:dyDescent="0.2">
      <c r="A6155" s="3">
        <v>43987</v>
      </c>
      <c r="B6155" t="s">
        <v>439</v>
      </c>
      <c r="C6155" t="s">
        <v>501</v>
      </c>
      <c r="D6155">
        <v>751</v>
      </c>
      <c r="E6155">
        <v>1082</v>
      </c>
      <c r="F6155" t="str">
        <f t="shared" si="198"/>
        <v>01</v>
      </c>
      <c r="G6155" t="s">
        <v>514</v>
      </c>
      <c r="H6155">
        <v>1</v>
      </c>
      <c r="I6155" t="s">
        <v>6</v>
      </c>
      <c r="J6155" t="s">
        <v>5</v>
      </c>
      <c r="K6155" t="s">
        <v>6</v>
      </c>
      <c r="L6155">
        <v>2</v>
      </c>
      <c r="M6155" t="str">
        <f>VLOOKUP(E6155,Translations!$A$1:$B$7,2,FALSE)</f>
        <v>Midtjylland</v>
      </c>
      <c r="N6155" t="str">
        <f>VLOOKUP(D6155,Translations!$I$2:$K$101,2,FALSE)</f>
        <v>Aarhus</v>
      </c>
      <c r="O6155" t="str">
        <f>VLOOKUP(G6155,Translations!$M$2:$N$9,2,FALSE)</f>
        <v>[R2075] SARS-CoV-2-Ab, Epidemiologisk</v>
      </c>
      <c r="P6155" t="str">
        <f>VLOOKUP(F6155,Translations!$D$1:$F$13,2,FALSE)</f>
        <v>Ok</v>
      </c>
      <c r="Q6155" t="str">
        <f>VLOOKUP(F6155,Translations!$D$2:$G$13,4,FALSE)</f>
        <v>01 - Aktiv, bopæl i DK</v>
      </c>
      <c r="R6155" t="str">
        <f>VLOOKUP(H6155,Translations!$P$2:$Q$10,2,FALSE)</f>
        <v>1 - Selvstændigt sikret - med lægevalg</v>
      </c>
      <c r="S6155" t="str">
        <f>VLOOKUP(F6155,Translations!$D$2:$F$13,3,FALSE)</f>
        <v>Ja</v>
      </c>
    </row>
    <row r="6156" spans="1:19" x14ac:dyDescent="0.2">
      <c r="A6156" s="3">
        <v>43987</v>
      </c>
      <c r="B6156" t="s">
        <v>439</v>
      </c>
      <c r="C6156" t="s">
        <v>501</v>
      </c>
      <c r="D6156">
        <v>851</v>
      </c>
      <c r="E6156">
        <v>1081</v>
      </c>
      <c r="F6156" t="str">
        <f t="shared" si="198"/>
        <v>01</v>
      </c>
      <c r="G6156" t="s">
        <v>514</v>
      </c>
      <c r="H6156">
        <v>1</v>
      </c>
      <c r="I6156" t="s">
        <v>6</v>
      </c>
      <c r="J6156" t="s">
        <v>5</v>
      </c>
      <c r="K6156" t="s">
        <v>6</v>
      </c>
      <c r="L6156">
        <v>2</v>
      </c>
      <c r="M6156" t="str">
        <f>VLOOKUP(E6156,Translations!$A$1:$B$7,2,FALSE)</f>
        <v>Nordjylland</v>
      </c>
      <c r="N6156" t="str">
        <f>VLOOKUP(D6156,Translations!$I$2:$K$101,2,FALSE)</f>
        <v>Aalborg</v>
      </c>
      <c r="O6156" t="str">
        <f>VLOOKUP(G6156,Translations!$M$2:$N$9,2,FALSE)</f>
        <v>[R2075] SARS-CoV-2-Ab, Epidemiologisk</v>
      </c>
      <c r="P6156" t="str">
        <f>VLOOKUP(F6156,Translations!$D$1:$F$13,2,FALSE)</f>
        <v>Ok</v>
      </c>
      <c r="Q6156" t="str">
        <f>VLOOKUP(F6156,Translations!$D$2:$G$13,4,FALSE)</f>
        <v>01 - Aktiv, bopæl i DK</v>
      </c>
      <c r="R6156" t="str">
        <f>VLOOKUP(H6156,Translations!$P$2:$Q$10,2,FALSE)</f>
        <v>1 - Selvstændigt sikret - med lægevalg</v>
      </c>
      <c r="S6156" t="str">
        <f>VLOOKUP(F6156,Translations!$D$2:$F$13,3,FALSE)</f>
        <v>Ja</v>
      </c>
    </row>
    <row r="6157" spans="1:19" x14ac:dyDescent="0.2">
      <c r="A6157" s="3">
        <v>43987</v>
      </c>
      <c r="B6157" t="s">
        <v>439</v>
      </c>
      <c r="C6157" t="s">
        <v>502</v>
      </c>
      <c r="D6157">
        <v>101</v>
      </c>
      <c r="E6157">
        <v>1084</v>
      </c>
      <c r="F6157" t="str">
        <f t="shared" si="198"/>
        <v>01</v>
      </c>
      <c r="G6157" t="s">
        <v>512</v>
      </c>
      <c r="H6157">
        <v>1</v>
      </c>
      <c r="I6157" t="s">
        <v>6</v>
      </c>
      <c r="J6157" t="s">
        <v>5</v>
      </c>
      <c r="K6157" t="s">
        <v>6</v>
      </c>
      <c r="L6157">
        <v>9</v>
      </c>
      <c r="M6157" t="str">
        <f>VLOOKUP(E6157,Translations!$A$1:$B$7,2,FALSE)</f>
        <v>Hovedstaden</v>
      </c>
      <c r="N6157" t="str">
        <f>VLOOKUP(D6157,Translations!$I$2:$K$101,2,FALSE)</f>
        <v>København</v>
      </c>
      <c r="O6157" t="str">
        <f>VLOOKUP(G6157,Translations!$M$2:$N$9,2,FALSE)</f>
        <v>[X2074] SARS-CoV-2 (RNA), Testcenter</v>
      </c>
      <c r="P6157" t="str">
        <f>VLOOKUP(F6157,Translations!$D$1:$F$13,2,FALSE)</f>
        <v>Ok</v>
      </c>
      <c r="Q6157" t="str">
        <f>VLOOKUP(F6157,Translations!$D$2:$G$13,4,FALSE)</f>
        <v>01 - Aktiv, bopæl i DK</v>
      </c>
      <c r="R6157" t="str">
        <f>VLOOKUP(H6157,Translations!$P$2:$Q$10,2,FALSE)</f>
        <v>1 - Selvstændigt sikret - med lægevalg</v>
      </c>
      <c r="S6157" t="str">
        <f>VLOOKUP(F6157,Translations!$D$2:$F$13,3,FALSE)</f>
        <v>Ja</v>
      </c>
    </row>
    <row r="6158" spans="1:19" x14ac:dyDescent="0.2">
      <c r="A6158" s="3">
        <v>43987</v>
      </c>
      <c r="B6158" t="s">
        <v>439</v>
      </c>
      <c r="C6158" t="s">
        <v>502</v>
      </c>
      <c r="D6158">
        <v>147</v>
      </c>
      <c r="E6158">
        <v>1084</v>
      </c>
      <c r="F6158" t="str">
        <f t="shared" si="198"/>
        <v>01</v>
      </c>
      <c r="G6158" t="s">
        <v>512</v>
      </c>
      <c r="H6158">
        <v>1</v>
      </c>
      <c r="I6158" t="s">
        <v>6</v>
      </c>
      <c r="J6158" t="s">
        <v>5</v>
      </c>
      <c r="K6158" t="s">
        <v>6</v>
      </c>
      <c r="L6158">
        <v>2</v>
      </c>
      <c r="M6158" t="str">
        <f>VLOOKUP(E6158,Translations!$A$1:$B$7,2,FALSE)</f>
        <v>Hovedstaden</v>
      </c>
      <c r="N6158" t="str">
        <f>VLOOKUP(D6158,Translations!$I$2:$K$101,2,FALSE)</f>
        <v>Frederiksberg</v>
      </c>
      <c r="O6158" t="str">
        <f>VLOOKUP(G6158,Translations!$M$2:$N$9,2,FALSE)</f>
        <v>[X2074] SARS-CoV-2 (RNA), Testcenter</v>
      </c>
      <c r="P6158" t="str">
        <f>VLOOKUP(F6158,Translations!$D$1:$F$13,2,FALSE)</f>
        <v>Ok</v>
      </c>
      <c r="Q6158" t="str">
        <f>VLOOKUP(F6158,Translations!$D$2:$G$13,4,FALSE)</f>
        <v>01 - Aktiv, bopæl i DK</v>
      </c>
      <c r="R6158" t="str">
        <f>VLOOKUP(H6158,Translations!$P$2:$Q$10,2,FALSE)</f>
        <v>1 - Selvstændigt sikret - med lægevalg</v>
      </c>
      <c r="S6158" t="str">
        <f>VLOOKUP(F6158,Translations!$D$2:$F$13,3,FALSE)</f>
        <v>Ja</v>
      </c>
    </row>
    <row r="6159" spans="1:19" x14ac:dyDescent="0.2">
      <c r="A6159" s="3">
        <v>43987</v>
      </c>
      <c r="B6159" t="s">
        <v>439</v>
      </c>
      <c r="C6159" t="s">
        <v>502</v>
      </c>
      <c r="D6159">
        <v>151</v>
      </c>
      <c r="E6159">
        <v>1084</v>
      </c>
      <c r="F6159" t="str">
        <f t="shared" si="198"/>
        <v>01</v>
      </c>
      <c r="G6159" t="s">
        <v>512</v>
      </c>
      <c r="H6159">
        <v>1</v>
      </c>
      <c r="I6159" t="s">
        <v>6</v>
      </c>
      <c r="J6159" t="s">
        <v>5</v>
      </c>
      <c r="K6159" t="s">
        <v>6</v>
      </c>
      <c r="L6159">
        <v>2</v>
      </c>
      <c r="M6159" t="str">
        <f>VLOOKUP(E6159,Translations!$A$1:$B$7,2,FALSE)</f>
        <v>Hovedstaden</v>
      </c>
      <c r="N6159" t="str">
        <f>VLOOKUP(D6159,Translations!$I$2:$K$101,2,FALSE)</f>
        <v>Ballerup</v>
      </c>
      <c r="O6159" t="str">
        <f>VLOOKUP(G6159,Translations!$M$2:$N$9,2,FALSE)</f>
        <v>[X2074] SARS-CoV-2 (RNA), Testcenter</v>
      </c>
      <c r="P6159" t="str">
        <f>VLOOKUP(F6159,Translations!$D$1:$F$13,2,FALSE)</f>
        <v>Ok</v>
      </c>
      <c r="Q6159" t="str">
        <f>VLOOKUP(F6159,Translations!$D$2:$G$13,4,FALSE)</f>
        <v>01 - Aktiv, bopæl i DK</v>
      </c>
      <c r="R6159" t="str">
        <f>VLOOKUP(H6159,Translations!$P$2:$Q$10,2,FALSE)</f>
        <v>1 - Selvstændigt sikret - med lægevalg</v>
      </c>
      <c r="S6159" t="str">
        <f>VLOOKUP(F6159,Translations!$D$2:$F$13,3,FALSE)</f>
        <v>Ja</v>
      </c>
    </row>
    <row r="6160" spans="1:19" x14ac:dyDescent="0.2">
      <c r="A6160" s="3">
        <v>43987</v>
      </c>
      <c r="B6160" t="s">
        <v>439</v>
      </c>
      <c r="C6160" t="s">
        <v>502</v>
      </c>
      <c r="D6160">
        <v>157</v>
      </c>
      <c r="E6160">
        <v>1084</v>
      </c>
      <c r="F6160" t="str">
        <f t="shared" si="198"/>
        <v>01</v>
      </c>
      <c r="G6160" t="s">
        <v>512</v>
      </c>
      <c r="H6160">
        <v>1</v>
      </c>
      <c r="I6160" t="s">
        <v>6</v>
      </c>
      <c r="J6160" t="s">
        <v>5</v>
      </c>
      <c r="K6160" t="s">
        <v>6</v>
      </c>
      <c r="L6160">
        <v>1</v>
      </c>
      <c r="M6160" t="str">
        <f>VLOOKUP(E6160,Translations!$A$1:$B$7,2,FALSE)</f>
        <v>Hovedstaden</v>
      </c>
      <c r="N6160" t="str">
        <f>VLOOKUP(D6160,Translations!$I$2:$K$101,2,FALSE)</f>
        <v>Gentofte</v>
      </c>
      <c r="O6160" t="str">
        <f>VLOOKUP(G6160,Translations!$M$2:$N$9,2,FALSE)</f>
        <v>[X2074] SARS-CoV-2 (RNA), Testcenter</v>
      </c>
      <c r="P6160" t="str">
        <f>VLOOKUP(F6160,Translations!$D$1:$F$13,2,FALSE)</f>
        <v>Ok</v>
      </c>
      <c r="Q6160" t="str">
        <f>VLOOKUP(F6160,Translations!$D$2:$G$13,4,FALSE)</f>
        <v>01 - Aktiv, bopæl i DK</v>
      </c>
      <c r="R6160" t="str">
        <f>VLOOKUP(H6160,Translations!$P$2:$Q$10,2,FALSE)</f>
        <v>1 - Selvstændigt sikret - med lægevalg</v>
      </c>
      <c r="S6160" t="str">
        <f>VLOOKUP(F6160,Translations!$D$2:$F$13,3,FALSE)</f>
        <v>Ja</v>
      </c>
    </row>
    <row r="6161" spans="1:19" x14ac:dyDescent="0.2">
      <c r="A6161" s="3">
        <v>43987</v>
      </c>
      <c r="B6161" t="s">
        <v>439</v>
      </c>
      <c r="C6161" t="s">
        <v>502</v>
      </c>
      <c r="D6161">
        <v>159</v>
      </c>
      <c r="E6161">
        <v>1084</v>
      </c>
      <c r="F6161" t="str">
        <f t="shared" si="198"/>
        <v>01</v>
      </c>
      <c r="G6161" t="s">
        <v>512</v>
      </c>
      <c r="H6161">
        <v>1</v>
      </c>
      <c r="I6161" t="s">
        <v>6</v>
      </c>
      <c r="J6161" t="s">
        <v>5</v>
      </c>
      <c r="K6161" t="s">
        <v>6</v>
      </c>
      <c r="L6161">
        <v>2</v>
      </c>
      <c r="M6161" t="str">
        <f>VLOOKUP(E6161,Translations!$A$1:$B$7,2,FALSE)</f>
        <v>Hovedstaden</v>
      </c>
      <c r="N6161" t="str">
        <f>VLOOKUP(D6161,Translations!$I$2:$K$101,2,FALSE)</f>
        <v>Gladsaxe</v>
      </c>
      <c r="O6161" t="str">
        <f>VLOOKUP(G6161,Translations!$M$2:$N$9,2,FALSE)</f>
        <v>[X2074] SARS-CoV-2 (RNA), Testcenter</v>
      </c>
      <c r="P6161" t="str">
        <f>VLOOKUP(F6161,Translations!$D$1:$F$13,2,FALSE)</f>
        <v>Ok</v>
      </c>
      <c r="Q6161" t="str">
        <f>VLOOKUP(F6161,Translations!$D$2:$G$13,4,FALSE)</f>
        <v>01 - Aktiv, bopæl i DK</v>
      </c>
      <c r="R6161" t="str">
        <f>VLOOKUP(H6161,Translations!$P$2:$Q$10,2,FALSE)</f>
        <v>1 - Selvstændigt sikret - med lægevalg</v>
      </c>
      <c r="S6161" t="str">
        <f>VLOOKUP(F6161,Translations!$D$2:$F$13,3,FALSE)</f>
        <v>Ja</v>
      </c>
    </row>
    <row r="6162" spans="1:19" x14ac:dyDescent="0.2">
      <c r="A6162" s="3">
        <v>43987</v>
      </c>
      <c r="B6162" t="s">
        <v>439</v>
      </c>
      <c r="C6162" t="s">
        <v>502</v>
      </c>
      <c r="D6162">
        <v>163</v>
      </c>
      <c r="E6162">
        <v>1084</v>
      </c>
      <c r="F6162" t="str">
        <f t="shared" si="198"/>
        <v>01</v>
      </c>
      <c r="G6162" t="s">
        <v>512</v>
      </c>
      <c r="H6162">
        <v>1</v>
      </c>
      <c r="I6162" t="s">
        <v>6</v>
      </c>
      <c r="J6162" t="s">
        <v>5</v>
      </c>
      <c r="K6162" t="s">
        <v>6</v>
      </c>
      <c r="L6162">
        <v>1</v>
      </c>
      <c r="M6162" t="str">
        <f>VLOOKUP(E6162,Translations!$A$1:$B$7,2,FALSE)</f>
        <v>Hovedstaden</v>
      </c>
      <c r="N6162" t="str">
        <f>VLOOKUP(D6162,Translations!$I$2:$K$101,2,FALSE)</f>
        <v>Herlev</v>
      </c>
      <c r="O6162" t="str">
        <f>VLOOKUP(G6162,Translations!$M$2:$N$9,2,FALSE)</f>
        <v>[X2074] SARS-CoV-2 (RNA), Testcenter</v>
      </c>
      <c r="P6162" t="str">
        <f>VLOOKUP(F6162,Translations!$D$1:$F$13,2,FALSE)</f>
        <v>Ok</v>
      </c>
      <c r="Q6162" t="str">
        <f>VLOOKUP(F6162,Translations!$D$2:$G$13,4,FALSE)</f>
        <v>01 - Aktiv, bopæl i DK</v>
      </c>
      <c r="R6162" t="str">
        <f>VLOOKUP(H6162,Translations!$P$2:$Q$10,2,FALSE)</f>
        <v>1 - Selvstændigt sikret - med lægevalg</v>
      </c>
      <c r="S6162" t="str">
        <f>VLOOKUP(F6162,Translations!$D$2:$F$13,3,FALSE)</f>
        <v>Ja</v>
      </c>
    </row>
    <row r="6163" spans="1:19" x14ac:dyDescent="0.2">
      <c r="A6163" s="3">
        <v>43987</v>
      </c>
      <c r="B6163" t="s">
        <v>439</v>
      </c>
      <c r="C6163" t="s">
        <v>502</v>
      </c>
      <c r="D6163">
        <v>167</v>
      </c>
      <c r="E6163">
        <v>1084</v>
      </c>
      <c r="F6163" t="str">
        <f t="shared" si="198"/>
        <v>01</v>
      </c>
      <c r="G6163" t="s">
        <v>512</v>
      </c>
      <c r="H6163">
        <v>1</v>
      </c>
      <c r="I6163" t="s">
        <v>6</v>
      </c>
      <c r="J6163" t="s">
        <v>5</v>
      </c>
      <c r="K6163" t="s">
        <v>6</v>
      </c>
      <c r="L6163">
        <v>3</v>
      </c>
      <c r="M6163" t="str">
        <f>VLOOKUP(E6163,Translations!$A$1:$B$7,2,FALSE)</f>
        <v>Hovedstaden</v>
      </c>
      <c r="N6163" t="str">
        <f>VLOOKUP(D6163,Translations!$I$2:$K$101,2,FALSE)</f>
        <v>Hvidovre</v>
      </c>
      <c r="O6163" t="str">
        <f>VLOOKUP(G6163,Translations!$M$2:$N$9,2,FALSE)</f>
        <v>[X2074] SARS-CoV-2 (RNA), Testcenter</v>
      </c>
      <c r="P6163" t="str">
        <f>VLOOKUP(F6163,Translations!$D$1:$F$13,2,FALSE)</f>
        <v>Ok</v>
      </c>
      <c r="Q6163" t="str">
        <f>VLOOKUP(F6163,Translations!$D$2:$G$13,4,FALSE)</f>
        <v>01 - Aktiv, bopæl i DK</v>
      </c>
      <c r="R6163" t="str">
        <f>VLOOKUP(H6163,Translations!$P$2:$Q$10,2,FALSE)</f>
        <v>1 - Selvstændigt sikret - med lægevalg</v>
      </c>
      <c r="S6163" t="str">
        <f>VLOOKUP(F6163,Translations!$D$2:$F$13,3,FALSE)</f>
        <v>Ja</v>
      </c>
    </row>
    <row r="6164" spans="1:19" x14ac:dyDescent="0.2">
      <c r="A6164" s="3">
        <v>43987</v>
      </c>
      <c r="B6164" t="s">
        <v>439</v>
      </c>
      <c r="C6164" t="s">
        <v>502</v>
      </c>
      <c r="D6164">
        <v>169</v>
      </c>
      <c r="E6164">
        <v>1084</v>
      </c>
      <c r="F6164" t="str">
        <f t="shared" si="198"/>
        <v>01</v>
      </c>
      <c r="G6164" t="s">
        <v>512</v>
      </c>
      <c r="H6164">
        <v>1</v>
      </c>
      <c r="I6164" t="s">
        <v>6</v>
      </c>
      <c r="J6164" t="s">
        <v>5</v>
      </c>
      <c r="K6164" t="s">
        <v>6</v>
      </c>
      <c r="L6164">
        <v>4</v>
      </c>
      <c r="M6164" t="str">
        <f>VLOOKUP(E6164,Translations!$A$1:$B$7,2,FALSE)</f>
        <v>Hovedstaden</v>
      </c>
      <c r="N6164" t="str">
        <f>VLOOKUP(D6164,Translations!$I$2:$K$101,2,FALSE)</f>
        <v>Høje-Taastrup</v>
      </c>
      <c r="O6164" t="str">
        <f>VLOOKUP(G6164,Translations!$M$2:$N$9,2,FALSE)</f>
        <v>[X2074] SARS-CoV-2 (RNA), Testcenter</v>
      </c>
      <c r="P6164" t="str">
        <f>VLOOKUP(F6164,Translations!$D$1:$F$13,2,FALSE)</f>
        <v>Ok</v>
      </c>
      <c r="Q6164" t="str">
        <f>VLOOKUP(F6164,Translations!$D$2:$G$13,4,FALSE)</f>
        <v>01 - Aktiv, bopæl i DK</v>
      </c>
      <c r="R6164" t="str">
        <f>VLOOKUP(H6164,Translations!$P$2:$Q$10,2,FALSE)</f>
        <v>1 - Selvstændigt sikret - med lægevalg</v>
      </c>
      <c r="S6164" t="str">
        <f>VLOOKUP(F6164,Translations!$D$2:$F$13,3,FALSE)</f>
        <v>Ja</v>
      </c>
    </row>
    <row r="6165" spans="1:19" x14ac:dyDescent="0.2">
      <c r="A6165" s="3">
        <v>43987</v>
      </c>
      <c r="B6165" t="s">
        <v>439</v>
      </c>
      <c r="C6165" t="s">
        <v>502</v>
      </c>
      <c r="D6165">
        <v>173</v>
      </c>
      <c r="E6165">
        <v>1084</v>
      </c>
      <c r="F6165" t="str">
        <f t="shared" si="198"/>
        <v>01</v>
      </c>
      <c r="G6165" t="s">
        <v>512</v>
      </c>
      <c r="H6165">
        <v>1</v>
      </c>
      <c r="I6165" t="s">
        <v>6</v>
      </c>
      <c r="J6165" t="s">
        <v>5</v>
      </c>
      <c r="K6165" t="s">
        <v>6</v>
      </c>
      <c r="L6165">
        <v>1</v>
      </c>
      <c r="M6165" t="str">
        <f>VLOOKUP(E6165,Translations!$A$1:$B$7,2,FALSE)</f>
        <v>Hovedstaden</v>
      </c>
      <c r="N6165" t="str">
        <f>VLOOKUP(D6165,Translations!$I$2:$K$101,2,FALSE)</f>
        <v>Lyngby-Taarbæk</v>
      </c>
      <c r="O6165" t="str">
        <f>VLOOKUP(G6165,Translations!$M$2:$N$9,2,FALSE)</f>
        <v>[X2074] SARS-CoV-2 (RNA), Testcenter</v>
      </c>
      <c r="P6165" t="str">
        <f>VLOOKUP(F6165,Translations!$D$1:$F$13,2,FALSE)</f>
        <v>Ok</v>
      </c>
      <c r="Q6165" t="str">
        <f>VLOOKUP(F6165,Translations!$D$2:$G$13,4,FALSE)</f>
        <v>01 - Aktiv, bopæl i DK</v>
      </c>
      <c r="R6165" t="str">
        <f>VLOOKUP(H6165,Translations!$P$2:$Q$10,2,FALSE)</f>
        <v>1 - Selvstændigt sikret - med lægevalg</v>
      </c>
      <c r="S6165" t="str">
        <f>VLOOKUP(F6165,Translations!$D$2:$F$13,3,FALSE)</f>
        <v>Ja</v>
      </c>
    </row>
    <row r="6166" spans="1:19" x14ac:dyDescent="0.2">
      <c r="A6166" s="3">
        <v>43987</v>
      </c>
      <c r="B6166" t="s">
        <v>439</v>
      </c>
      <c r="C6166" t="s">
        <v>502</v>
      </c>
      <c r="D6166">
        <v>183</v>
      </c>
      <c r="E6166">
        <v>1084</v>
      </c>
      <c r="F6166" t="str">
        <f t="shared" si="198"/>
        <v>01</v>
      </c>
      <c r="G6166" t="s">
        <v>512</v>
      </c>
      <c r="H6166">
        <v>1</v>
      </c>
      <c r="I6166" t="s">
        <v>6</v>
      </c>
      <c r="J6166" t="s">
        <v>5</v>
      </c>
      <c r="K6166" t="s">
        <v>6</v>
      </c>
      <c r="L6166">
        <v>2</v>
      </c>
      <c r="M6166" t="str">
        <f>VLOOKUP(E6166,Translations!$A$1:$B$7,2,FALSE)</f>
        <v>Hovedstaden</v>
      </c>
      <c r="N6166" t="str">
        <f>VLOOKUP(D6166,Translations!$I$2:$K$101,2,FALSE)</f>
        <v>Ishøj</v>
      </c>
      <c r="O6166" t="str">
        <f>VLOOKUP(G6166,Translations!$M$2:$N$9,2,FALSE)</f>
        <v>[X2074] SARS-CoV-2 (RNA), Testcenter</v>
      </c>
      <c r="P6166" t="str">
        <f>VLOOKUP(F6166,Translations!$D$1:$F$13,2,FALSE)</f>
        <v>Ok</v>
      </c>
      <c r="Q6166" t="str">
        <f>VLOOKUP(F6166,Translations!$D$2:$G$13,4,FALSE)</f>
        <v>01 - Aktiv, bopæl i DK</v>
      </c>
      <c r="R6166" t="str">
        <f>VLOOKUP(H6166,Translations!$P$2:$Q$10,2,FALSE)</f>
        <v>1 - Selvstændigt sikret - med lægevalg</v>
      </c>
      <c r="S6166" t="str">
        <f>VLOOKUP(F6166,Translations!$D$2:$F$13,3,FALSE)</f>
        <v>Ja</v>
      </c>
    </row>
    <row r="6167" spans="1:19" x14ac:dyDescent="0.2">
      <c r="A6167" s="3">
        <v>43987</v>
      </c>
      <c r="B6167" t="s">
        <v>439</v>
      </c>
      <c r="C6167" t="s">
        <v>502</v>
      </c>
      <c r="D6167">
        <v>187</v>
      </c>
      <c r="E6167">
        <v>1084</v>
      </c>
      <c r="F6167" t="str">
        <f t="shared" si="198"/>
        <v>01</v>
      </c>
      <c r="G6167" t="s">
        <v>512</v>
      </c>
      <c r="H6167">
        <v>1</v>
      </c>
      <c r="I6167" t="s">
        <v>6</v>
      </c>
      <c r="J6167" t="s">
        <v>5</v>
      </c>
      <c r="K6167" t="s">
        <v>6</v>
      </c>
      <c r="L6167">
        <v>1</v>
      </c>
      <c r="M6167" t="str">
        <f>VLOOKUP(E6167,Translations!$A$1:$B$7,2,FALSE)</f>
        <v>Hovedstaden</v>
      </c>
      <c r="N6167" t="str">
        <f>VLOOKUP(D6167,Translations!$I$2:$K$101,2,FALSE)</f>
        <v>Vallensbæk</v>
      </c>
      <c r="O6167" t="str">
        <f>VLOOKUP(G6167,Translations!$M$2:$N$9,2,FALSE)</f>
        <v>[X2074] SARS-CoV-2 (RNA), Testcenter</v>
      </c>
      <c r="P6167" t="str">
        <f>VLOOKUP(F6167,Translations!$D$1:$F$13,2,FALSE)</f>
        <v>Ok</v>
      </c>
      <c r="Q6167" t="str">
        <f>VLOOKUP(F6167,Translations!$D$2:$G$13,4,FALSE)</f>
        <v>01 - Aktiv, bopæl i DK</v>
      </c>
      <c r="R6167" t="str">
        <f>VLOOKUP(H6167,Translations!$P$2:$Q$10,2,FALSE)</f>
        <v>1 - Selvstændigt sikret - med lægevalg</v>
      </c>
      <c r="S6167" t="str">
        <f>VLOOKUP(F6167,Translations!$D$2:$F$13,3,FALSE)</f>
        <v>Ja</v>
      </c>
    </row>
    <row r="6168" spans="1:19" x14ac:dyDescent="0.2">
      <c r="A6168" s="3">
        <v>43987</v>
      </c>
      <c r="B6168" t="s">
        <v>439</v>
      </c>
      <c r="C6168" t="s">
        <v>502</v>
      </c>
      <c r="D6168">
        <v>190</v>
      </c>
      <c r="E6168">
        <v>1084</v>
      </c>
      <c r="F6168" t="str">
        <f t="shared" si="198"/>
        <v>01</v>
      </c>
      <c r="G6168" t="s">
        <v>512</v>
      </c>
      <c r="H6168">
        <v>1</v>
      </c>
      <c r="I6168" t="s">
        <v>6</v>
      </c>
      <c r="J6168" t="s">
        <v>5</v>
      </c>
      <c r="K6168" t="s">
        <v>6</v>
      </c>
      <c r="L6168">
        <v>1</v>
      </c>
      <c r="M6168" t="str">
        <f>VLOOKUP(E6168,Translations!$A$1:$B$7,2,FALSE)</f>
        <v>Hovedstaden</v>
      </c>
      <c r="N6168" t="str">
        <f>VLOOKUP(D6168,Translations!$I$2:$K$101,2,FALSE)</f>
        <v>Furesø</v>
      </c>
      <c r="O6168" t="str">
        <f>VLOOKUP(G6168,Translations!$M$2:$N$9,2,FALSE)</f>
        <v>[X2074] SARS-CoV-2 (RNA), Testcenter</v>
      </c>
      <c r="P6168" t="str">
        <f>VLOOKUP(F6168,Translations!$D$1:$F$13,2,FALSE)</f>
        <v>Ok</v>
      </c>
      <c r="Q6168" t="str">
        <f>VLOOKUP(F6168,Translations!$D$2:$G$13,4,FALSE)</f>
        <v>01 - Aktiv, bopæl i DK</v>
      </c>
      <c r="R6168" t="str">
        <f>VLOOKUP(H6168,Translations!$P$2:$Q$10,2,FALSE)</f>
        <v>1 - Selvstændigt sikret - med lægevalg</v>
      </c>
      <c r="S6168" t="str">
        <f>VLOOKUP(F6168,Translations!$D$2:$F$13,3,FALSE)</f>
        <v>Ja</v>
      </c>
    </row>
    <row r="6169" spans="1:19" x14ac:dyDescent="0.2">
      <c r="A6169" s="3">
        <v>43987</v>
      </c>
      <c r="B6169" t="s">
        <v>439</v>
      </c>
      <c r="C6169" t="s">
        <v>502</v>
      </c>
      <c r="D6169">
        <v>201</v>
      </c>
      <c r="E6169">
        <v>1084</v>
      </c>
      <c r="F6169" t="str">
        <f t="shared" si="198"/>
        <v>01</v>
      </c>
      <c r="G6169" t="s">
        <v>512</v>
      </c>
      <c r="H6169">
        <v>1</v>
      </c>
      <c r="I6169" t="s">
        <v>6</v>
      </c>
      <c r="J6169" t="s">
        <v>5</v>
      </c>
      <c r="K6169" t="s">
        <v>6</v>
      </c>
      <c r="L6169">
        <v>2</v>
      </c>
      <c r="M6169" t="str">
        <f>VLOOKUP(E6169,Translations!$A$1:$B$7,2,FALSE)</f>
        <v>Hovedstaden</v>
      </c>
      <c r="N6169" t="str">
        <f>VLOOKUP(D6169,Translations!$I$2:$K$101,2,FALSE)</f>
        <v>Allerød</v>
      </c>
      <c r="O6169" t="str">
        <f>VLOOKUP(G6169,Translations!$M$2:$N$9,2,FALSE)</f>
        <v>[X2074] SARS-CoV-2 (RNA), Testcenter</v>
      </c>
      <c r="P6169" t="str">
        <f>VLOOKUP(F6169,Translations!$D$1:$F$13,2,FALSE)</f>
        <v>Ok</v>
      </c>
      <c r="Q6169" t="str">
        <f>VLOOKUP(F6169,Translations!$D$2:$G$13,4,FALSE)</f>
        <v>01 - Aktiv, bopæl i DK</v>
      </c>
      <c r="R6169" t="str">
        <f>VLOOKUP(H6169,Translations!$P$2:$Q$10,2,FALSE)</f>
        <v>1 - Selvstændigt sikret - med lægevalg</v>
      </c>
      <c r="S6169" t="str">
        <f>VLOOKUP(F6169,Translations!$D$2:$F$13,3,FALSE)</f>
        <v>Ja</v>
      </c>
    </row>
    <row r="6170" spans="1:19" x14ac:dyDescent="0.2">
      <c r="A6170" s="3">
        <v>43987</v>
      </c>
      <c r="B6170" t="s">
        <v>439</v>
      </c>
      <c r="C6170" t="s">
        <v>502</v>
      </c>
      <c r="D6170">
        <v>210</v>
      </c>
      <c r="E6170">
        <v>1084</v>
      </c>
      <c r="F6170" t="str">
        <f t="shared" si="198"/>
        <v>01</v>
      </c>
      <c r="G6170" t="s">
        <v>512</v>
      </c>
      <c r="H6170">
        <v>1</v>
      </c>
      <c r="I6170" t="s">
        <v>6</v>
      </c>
      <c r="J6170" t="s">
        <v>5</v>
      </c>
      <c r="K6170" t="s">
        <v>6</v>
      </c>
      <c r="L6170">
        <v>1</v>
      </c>
      <c r="M6170" t="str">
        <f>VLOOKUP(E6170,Translations!$A$1:$B$7,2,FALSE)</f>
        <v>Hovedstaden</v>
      </c>
      <c r="N6170" t="str">
        <f>VLOOKUP(D6170,Translations!$I$2:$K$101,2,FALSE)</f>
        <v>Fredensborg</v>
      </c>
      <c r="O6170" t="str">
        <f>VLOOKUP(G6170,Translations!$M$2:$N$9,2,FALSE)</f>
        <v>[X2074] SARS-CoV-2 (RNA), Testcenter</v>
      </c>
      <c r="P6170" t="str">
        <f>VLOOKUP(F6170,Translations!$D$1:$F$13,2,FALSE)</f>
        <v>Ok</v>
      </c>
      <c r="Q6170" t="str">
        <f>VLOOKUP(F6170,Translations!$D$2:$G$13,4,FALSE)</f>
        <v>01 - Aktiv, bopæl i DK</v>
      </c>
      <c r="R6170" t="str">
        <f>VLOOKUP(H6170,Translations!$P$2:$Q$10,2,FALSE)</f>
        <v>1 - Selvstændigt sikret - med lægevalg</v>
      </c>
      <c r="S6170" t="str">
        <f>VLOOKUP(F6170,Translations!$D$2:$F$13,3,FALSE)</f>
        <v>Ja</v>
      </c>
    </row>
    <row r="6171" spans="1:19" x14ac:dyDescent="0.2">
      <c r="A6171" s="3">
        <v>43987</v>
      </c>
      <c r="B6171" t="s">
        <v>439</v>
      </c>
      <c r="C6171" t="s">
        <v>502</v>
      </c>
      <c r="D6171">
        <v>217</v>
      </c>
      <c r="E6171">
        <v>1084</v>
      </c>
      <c r="F6171" t="str">
        <f t="shared" si="198"/>
        <v>01</v>
      </c>
      <c r="G6171" t="s">
        <v>512</v>
      </c>
      <c r="H6171">
        <v>1</v>
      </c>
      <c r="I6171" t="s">
        <v>6</v>
      </c>
      <c r="J6171" t="s">
        <v>5</v>
      </c>
      <c r="K6171" t="s">
        <v>6</v>
      </c>
      <c r="L6171">
        <v>1</v>
      </c>
      <c r="M6171" t="str">
        <f>VLOOKUP(E6171,Translations!$A$1:$B$7,2,FALSE)</f>
        <v>Hovedstaden</v>
      </c>
      <c r="N6171" t="str">
        <f>VLOOKUP(D6171,Translations!$I$2:$K$101,2,FALSE)</f>
        <v>Helsingør</v>
      </c>
      <c r="O6171" t="str">
        <f>VLOOKUP(G6171,Translations!$M$2:$N$9,2,FALSE)</f>
        <v>[X2074] SARS-CoV-2 (RNA), Testcenter</v>
      </c>
      <c r="P6171" t="str">
        <f>VLOOKUP(F6171,Translations!$D$1:$F$13,2,FALSE)</f>
        <v>Ok</v>
      </c>
      <c r="Q6171" t="str">
        <f>VLOOKUP(F6171,Translations!$D$2:$G$13,4,FALSE)</f>
        <v>01 - Aktiv, bopæl i DK</v>
      </c>
      <c r="R6171" t="str">
        <f>VLOOKUP(H6171,Translations!$P$2:$Q$10,2,FALSE)</f>
        <v>1 - Selvstændigt sikret - med lægevalg</v>
      </c>
      <c r="S6171" t="str">
        <f>VLOOKUP(F6171,Translations!$D$2:$F$13,3,FALSE)</f>
        <v>Ja</v>
      </c>
    </row>
    <row r="6172" spans="1:19" x14ac:dyDescent="0.2">
      <c r="A6172" s="3">
        <v>43987</v>
      </c>
      <c r="B6172" t="s">
        <v>439</v>
      </c>
      <c r="C6172" t="s">
        <v>502</v>
      </c>
      <c r="D6172">
        <v>230</v>
      </c>
      <c r="E6172">
        <v>1084</v>
      </c>
      <c r="F6172" t="str">
        <f t="shared" si="198"/>
        <v>01</v>
      </c>
      <c r="G6172" t="s">
        <v>512</v>
      </c>
      <c r="H6172">
        <v>1</v>
      </c>
      <c r="I6172" t="s">
        <v>6</v>
      </c>
      <c r="J6172" t="s">
        <v>5</v>
      </c>
      <c r="K6172" t="s">
        <v>6</v>
      </c>
      <c r="L6172">
        <v>2</v>
      </c>
      <c r="M6172" t="str">
        <f>VLOOKUP(E6172,Translations!$A$1:$B$7,2,FALSE)</f>
        <v>Hovedstaden</v>
      </c>
      <c r="N6172" t="str">
        <f>VLOOKUP(D6172,Translations!$I$2:$K$101,2,FALSE)</f>
        <v>Rudersdal</v>
      </c>
      <c r="O6172" t="str">
        <f>VLOOKUP(G6172,Translations!$M$2:$N$9,2,FALSE)</f>
        <v>[X2074] SARS-CoV-2 (RNA), Testcenter</v>
      </c>
      <c r="P6172" t="str">
        <f>VLOOKUP(F6172,Translations!$D$1:$F$13,2,FALSE)</f>
        <v>Ok</v>
      </c>
      <c r="Q6172" t="str">
        <f>VLOOKUP(F6172,Translations!$D$2:$G$13,4,FALSE)</f>
        <v>01 - Aktiv, bopæl i DK</v>
      </c>
      <c r="R6172" t="str">
        <f>VLOOKUP(H6172,Translations!$P$2:$Q$10,2,FALSE)</f>
        <v>1 - Selvstændigt sikret - med lægevalg</v>
      </c>
      <c r="S6172" t="str">
        <f>VLOOKUP(F6172,Translations!$D$2:$F$13,3,FALSE)</f>
        <v>Ja</v>
      </c>
    </row>
    <row r="6173" spans="1:19" x14ac:dyDescent="0.2">
      <c r="A6173" s="3">
        <v>43987</v>
      </c>
      <c r="B6173" t="s">
        <v>439</v>
      </c>
      <c r="C6173" t="s">
        <v>502</v>
      </c>
      <c r="D6173">
        <v>240</v>
      </c>
      <c r="E6173">
        <v>1084</v>
      </c>
      <c r="F6173" t="str">
        <f t="shared" si="198"/>
        <v>01</v>
      </c>
      <c r="G6173" t="s">
        <v>512</v>
      </c>
      <c r="H6173">
        <v>1</v>
      </c>
      <c r="I6173" t="s">
        <v>6</v>
      </c>
      <c r="J6173" t="s">
        <v>5</v>
      </c>
      <c r="K6173" t="s">
        <v>6</v>
      </c>
      <c r="L6173">
        <v>1</v>
      </c>
      <c r="M6173" t="str">
        <f>VLOOKUP(E6173,Translations!$A$1:$B$7,2,FALSE)</f>
        <v>Hovedstaden</v>
      </c>
      <c r="N6173" t="str">
        <f>VLOOKUP(D6173,Translations!$I$2:$K$101,2,FALSE)</f>
        <v>Egedal</v>
      </c>
      <c r="O6173" t="str">
        <f>VLOOKUP(G6173,Translations!$M$2:$N$9,2,FALSE)</f>
        <v>[X2074] SARS-CoV-2 (RNA), Testcenter</v>
      </c>
      <c r="P6173" t="str">
        <f>VLOOKUP(F6173,Translations!$D$1:$F$13,2,FALSE)</f>
        <v>Ok</v>
      </c>
      <c r="Q6173" t="str">
        <f>VLOOKUP(F6173,Translations!$D$2:$G$13,4,FALSE)</f>
        <v>01 - Aktiv, bopæl i DK</v>
      </c>
      <c r="R6173" t="str">
        <f>VLOOKUP(H6173,Translations!$P$2:$Q$10,2,FALSE)</f>
        <v>1 - Selvstændigt sikret - med lægevalg</v>
      </c>
      <c r="S6173" t="str">
        <f>VLOOKUP(F6173,Translations!$D$2:$F$13,3,FALSE)</f>
        <v>Ja</v>
      </c>
    </row>
    <row r="6174" spans="1:19" x14ac:dyDescent="0.2">
      <c r="A6174" s="3">
        <v>43987</v>
      </c>
      <c r="B6174" t="s">
        <v>439</v>
      </c>
      <c r="C6174" t="s">
        <v>502</v>
      </c>
      <c r="D6174">
        <v>250</v>
      </c>
      <c r="E6174">
        <v>1084</v>
      </c>
      <c r="F6174" t="str">
        <f t="shared" si="198"/>
        <v>01</v>
      </c>
      <c r="G6174" t="s">
        <v>512</v>
      </c>
      <c r="H6174">
        <v>1</v>
      </c>
      <c r="I6174" t="s">
        <v>6</v>
      </c>
      <c r="J6174" t="s">
        <v>5</v>
      </c>
      <c r="K6174" t="s">
        <v>6</v>
      </c>
      <c r="L6174">
        <v>1</v>
      </c>
      <c r="M6174" t="str">
        <f>VLOOKUP(E6174,Translations!$A$1:$B$7,2,FALSE)</f>
        <v>Hovedstaden</v>
      </c>
      <c r="N6174" t="str">
        <f>VLOOKUP(D6174,Translations!$I$2:$K$101,2,FALSE)</f>
        <v>Frederikssund</v>
      </c>
      <c r="O6174" t="str">
        <f>VLOOKUP(G6174,Translations!$M$2:$N$9,2,FALSE)</f>
        <v>[X2074] SARS-CoV-2 (RNA), Testcenter</v>
      </c>
      <c r="P6174" t="str">
        <f>VLOOKUP(F6174,Translations!$D$1:$F$13,2,FALSE)</f>
        <v>Ok</v>
      </c>
      <c r="Q6174" t="str">
        <f>VLOOKUP(F6174,Translations!$D$2:$G$13,4,FALSE)</f>
        <v>01 - Aktiv, bopæl i DK</v>
      </c>
      <c r="R6174" t="str">
        <f>VLOOKUP(H6174,Translations!$P$2:$Q$10,2,FALSE)</f>
        <v>1 - Selvstændigt sikret - med lægevalg</v>
      </c>
      <c r="S6174" t="str">
        <f>VLOOKUP(F6174,Translations!$D$2:$F$13,3,FALSE)</f>
        <v>Ja</v>
      </c>
    </row>
    <row r="6175" spans="1:19" x14ac:dyDescent="0.2">
      <c r="A6175" s="3">
        <v>43987</v>
      </c>
      <c r="B6175" t="s">
        <v>439</v>
      </c>
      <c r="C6175" t="s">
        <v>502</v>
      </c>
      <c r="D6175">
        <v>253</v>
      </c>
      <c r="E6175">
        <v>1085</v>
      </c>
      <c r="F6175" t="str">
        <f t="shared" si="198"/>
        <v>01</v>
      </c>
      <c r="G6175" t="s">
        <v>512</v>
      </c>
      <c r="H6175">
        <v>1</v>
      </c>
      <c r="I6175" t="s">
        <v>6</v>
      </c>
      <c r="J6175" t="s">
        <v>5</v>
      </c>
      <c r="K6175" t="s">
        <v>6</v>
      </c>
      <c r="L6175">
        <v>2</v>
      </c>
      <c r="M6175" t="str">
        <f>VLOOKUP(E6175,Translations!$A$1:$B$7,2,FALSE)</f>
        <v>Sjælland</v>
      </c>
      <c r="N6175" t="str">
        <f>VLOOKUP(D6175,Translations!$I$2:$K$101,2,FALSE)</f>
        <v>Greve</v>
      </c>
      <c r="O6175" t="str">
        <f>VLOOKUP(G6175,Translations!$M$2:$N$9,2,FALSE)</f>
        <v>[X2074] SARS-CoV-2 (RNA), Testcenter</v>
      </c>
      <c r="P6175" t="str">
        <f>VLOOKUP(F6175,Translations!$D$1:$F$13,2,FALSE)</f>
        <v>Ok</v>
      </c>
      <c r="Q6175" t="str">
        <f>VLOOKUP(F6175,Translations!$D$2:$G$13,4,FALSE)</f>
        <v>01 - Aktiv, bopæl i DK</v>
      </c>
      <c r="R6175" t="str">
        <f>VLOOKUP(H6175,Translations!$P$2:$Q$10,2,FALSE)</f>
        <v>1 - Selvstændigt sikret - med lægevalg</v>
      </c>
      <c r="S6175" t="str">
        <f>VLOOKUP(F6175,Translations!$D$2:$F$13,3,FALSE)</f>
        <v>Ja</v>
      </c>
    </row>
    <row r="6176" spans="1:19" x14ac:dyDescent="0.2">
      <c r="A6176" s="3">
        <v>43987</v>
      </c>
      <c r="B6176" t="s">
        <v>439</v>
      </c>
      <c r="C6176" t="s">
        <v>502</v>
      </c>
      <c r="D6176">
        <v>260</v>
      </c>
      <c r="E6176">
        <v>1084</v>
      </c>
      <c r="F6176" t="str">
        <f t="shared" si="198"/>
        <v>01</v>
      </c>
      <c r="G6176" t="s">
        <v>512</v>
      </c>
      <c r="H6176">
        <v>1</v>
      </c>
      <c r="I6176" t="s">
        <v>6</v>
      </c>
      <c r="J6176" t="s">
        <v>5</v>
      </c>
      <c r="K6176" t="s">
        <v>6</v>
      </c>
      <c r="L6176">
        <v>2</v>
      </c>
      <c r="M6176" t="str">
        <f>VLOOKUP(E6176,Translations!$A$1:$B$7,2,FALSE)</f>
        <v>Hovedstaden</v>
      </c>
      <c r="N6176" t="str">
        <f>VLOOKUP(D6176,Translations!$I$2:$K$101,2,FALSE)</f>
        <v>Halsnæs</v>
      </c>
      <c r="O6176" t="str">
        <f>VLOOKUP(G6176,Translations!$M$2:$N$9,2,FALSE)</f>
        <v>[X2074] SARS-CoV-2 (RNA), Testcenter</v>
      </c>
      <c r="P6176" t="str">
        <f>VLOOKUP(F6176,Translations!$D$1:$F$13,2,FALSE)</f>
        <v>Ok</v>
      </c>
      <c r="Q6176" t="str">
        <f>VLOOKUP(F6176,Translations!$D$2:$G$13,4,FALSE)</f>
        <v>01 - Aktiv, bopæl i DK</v>
      </c>
      <c r="R6176" t="str">
        <f>VLOOKUP(H6176,Translations!$P$2:$Q$10,2,FALSE)</f>
        <v>1 - Selvstændigt sikret - med lægevalg</v>
      </c>
      <c r="S6176" t="str">
        <f>VLOOKUP(F6176,Translations!$D$2:$F$13,3,FALSE)</f>
        <v>Ja</v>
      </c>
    </row>
    <row r="6177" spans="1:19" x14ac:dyDescent="0.2">
      <c r="A6177" s="3">
        <v>43987</v>
      </c>
      <c r="B6177" t="s">
        <v>439</v>
      </c>
      <c r="C6177" t="s">
        <v>502</v>
      </c>
      <c r="D6177">
        <v>265</v>
      </c>
      <c r="E6177">
        <v>1085</v>
      </c>
      <c r="F6177" t="str">
        <f t="shared" si="198"/>
        <v>01</v>
      </c>
      <c r="G6177" t="s">
        <v>512</v>
      </c>
      <c r="H6177">
        <v>1</v>
      </c>
      <c r="I6177" t="s">
        <v>6</v>
      </c>
      <c r="J6177" t="s">
        <v>5</v>
      </c>
      <c r="K6177" t="s">
        <v>6</v>
      </c>
      <c r="L6177">
        <v>9</v>
      </c>
      <c r="M6177" t="str">
        <f>VLOOKUP(E6177,Translations!$A$1:$B$7,2,FALSE)</f>
        <v>Sjælland</v>
      </c>
      <c r="N6177" t="str">
        <f>VLOOKUP(D6177,Translations!$I$2:$K$101,2,FALSE)</f>
        <v>Roskilde</v>
      </c>
      <c r="O6177" t="str">
        <f>VLOOKUP(G6177,Translations!$M$2:$N$9,2,FALSE)</f>
        <v>[X2074] SARS-CoV-2 (RNA), Testcenter</v>
      </c>
      <c r="P6177" t="str">
        <f>VLOOKUP(F6177,Translations!$D$1:$F$13,2,FALSE)</f>
        <v>Ok</v>
      </c>
      <c r="Q6177" t="str">
        <f>VLOOKUP(F6177,Translations!$D$2:$G$13,4,FALSE)</f>
        <v>01 - Aktiv, bopæl i DK</v>
      </c>
      <c r="R6177" t="str">
        <f>VLOOKUP(H6177,Translations!$P$2:$Q$10,2,FALSE)</f>
        <v>1 - Selvstændigt sikret - med lægevalg</v>
      </c>
      <c r="S6177" t="str">
        <f>VLOOKUP(F6177,Translations!$D$2:$F$13,3,FALSE)</f>
        <v>Ja</v>
      </c>
    </row>
    <row r="6178" spans="1:19" x14ac:dyDescent="0.2">
      <c r="A6178" s="3">
        <v>43987</v>
      </c>
      <c r="B6178" t="s">
        <v>439</v>
      </c>
      <c r="C6178" t="s">
        <v>502</v>
      </c>
      <c r="D6178">
        <v>269</v>
      </c>
      <c r="E6178">
        <v>1085</v>
      </c>
      <c r="F6178" t="str">
        <f t="shared" si="198"/>
        <v>01</v>
      </c>
      <c r="G6178" t="s">
        <v>512</v>
      </c>
      <c r="H6178">
        <v>1</v>
      </c>
      <c r="I6178" t="s">
        <v>6</v>
      </c>
      <c r="J6178" t="s">
        <v>5</v>
      </c>
      <c r="K6178" t="s">
        <v>6</v>
      </c>
      <c r="L6178">
        <v>1</v>
      </c>
      <c r="M6178" t="str">
        <f>VLOOKUP(E6178,Translations!$A$1:$B$7,2,FALSE)</f>
        <v>Sjælland</v>
      </c>
      <c r="N6178" t="str">
        <f>VLOOKUP(D6178,Translations!$I$2:$K$101,2,FALSE)</f>
        <v>Solrød</v>
      </c>
      <c r="O6178" t="str">
        <f>VLOOKUP(G6178,Translations!$M$2:$N$9,2,FALSE)</f>
        <v>[X2074] SARS-CoV-2 (RNA), Testcenter</v>
      </c>
      <c r="P6178" t="str">
        <f>VLOOKUP(F6178,Translations!$D$1:$F$13,2,FALSE)</f>
        <v>Ok</v>
      </c>
      <c r="Q6178" t="str">
        <f>VLOOKUP(F6178,Translations!$D$2:$G$13,4,FALSE)</f>
        <v>01 - Aktiv, bopæl i DK</v>
      </c>
      <c r="R6178" t="str">
        <f>VLOOKUP(H6178,Translations!$P$2:$Q$10,2,FALSE)</f>
        <v>1 - Selvstændigt sikret - med lægevalg</v>
      </c>
      <c r="S6178" t="str">
        <f>VLOOKUP(F6178,Translations!$D$2:$F$13,3,FALSE)</f>
        <v>Ja</v>
      </c>
    </row>
    <row r="6179" spans="1:19" x14ac:dyDescent="0.2">
      <c r="A6179" s="3">
        <v>43987</v>
      </c>
      <c r="B6179" t="s">
        <v>439</v>
      </c>
      <c r="C6179" t="s">
        <v>502</v>
      </c>
      <c r="D6179">
        <v>306</v>
      </c>
      <c r="E6179">
        <v>1085</v>
      </c>
      <c r="F6179" t="str">
        <f t="shared" si="198"/>
        <v>01</v>
      </c>
      <c r="G6179" t="s">
        <v>512</v>
      </c>
      <c r="H6179">
        <v>1</v>
      </c>
      <c r="I6179" t="s">
        <v>6</v>
      </c>
      <c r="J6179" t="s">
        <v>5</v>
      </c>
      <c r="K6179" t="s">
        <v>6</v>
      </c>
      <c r="L6179">
        <v>1</v>
      </c>
      <c r="M6179" t="str">
        <f>VLOOKUP(E6179,Translations!$A$1:$B$7,2,FALSE)</f>
        <v>Sjælland</v>
      </c>
      <c r="N6179" t="str">
        <f>VLOOKUP(D6179,Translations!$I$2:$K$101,2,FALSE)</f>
        <v>Odsherred</v>
      </c>
      <c r="O6179" t="str">
        <f>VLOOKUP(G6179,Translations!$M$2:$N$9,2,FALSE)</f>
        <v>[X2074] SARS-CoV-2 (RNA), Testcenter</v>
      </c>
      <c r="P6179" t="str">
        <f>VLOOKUP(F6179,Translations!$D$1:$F$13,2,FALSE)</f>
        <v>Ok</v>
      </c>
      <c r="Q6179" t="str">
        <f>VLOOKUP(F6179,Translations!$D$2:$G$13,4,FALSE)</f>
        <v>01 - Aktiv, bopæl i DK</v>
      </c>
      <c r="R6179" t="str">
        <f>VLOOKUP(H6179,Translations!$P$2:$Q$10,2,FALSE)</f>
        <v>1 - Selvstændigt sikret - med lægevalg</v>
      </c>
      <c r="S6179" t="str">
        <f>VLOOKUP(F6179,Translations!$D$2:$F$13,3,FALSE)</f>
        <v>Ja</v>
      </c>
    </row>
    <row r="6180" spans="1:19" x14ac:dyDescent="0.2">
      <c r="A6180" s="3">
        <v>43987</v>
      </c>
      <c r="B6180" t="s">
        <v>439</v>
      </c>
      <c r="C6180" t="s">
        <v>502</v>
      </c>
      <c r="D6180">
        <v>316</v>
      </c>
      <c r="E6180">
        <v>1085</v>
      </c>
      <c r="F6180" t="str">
        <f t="shared" si="198"/>
        <v>01</v>
      </c>
      <c r="G6180" t="s">
        <v>512</v>
      </c>
      <c r="H6180">
        <v>1</v>
      </c>
      <c r="I6180" t="s">
        <v>6</v>
      </c>
      <c r="J6180" t="s">
        <v>5</v>
      </c>
      <c r="K6180" t="s">
        <v>6</v>
      </c>
      <c r="L6180">
        <v>1</v>
      </c>
      <c r="M6180" t="str">
        <f>VLOOKUP(E6180,Translations!$A$1:$B$7,2,FALSE)</f>
        <v>Sjælland</v>
      </c>
      <c r="N6180" t="str">
        <f>VLOOKUP(D6180,Translations!$I$2:$K$101,2,FALSE)</f>
        <v>Holbæk</v>
      </c>
      <c r="O6180" t="str">
        <f>VLOOKUP(G6180,Translations!$M$2:$N$9,2,FALSE)</f>
        <v>[X2074] SARS-CoV-2 (RNA), Testcenter</v>
      </c>
      <c r="P6180" t="str">
        <f>VLOOKUP(F6180,Translations!$D$1:$F$13,2,FALSE)</f>
        <v>Ok</v>
      </c>
      <c r="Q6180" t="str">
        <f>VLOOKUP(F6180,Translations!$D$2:$G$13,4,FALSE)</f>
        <v>01 - Aktiv, bopæl i DK</v>
      </c>
      <c r="R6180" t="str">
        <f>VLOOKUP(H6180,Translations!$P$2:$Q$10,2,FALSE)</f>
        <v>1 - Selvstændigt sikret - med lægevalg</v>
      </c>
      <c r="S6180" t="str">
        <f>VLOOKUP(F6180,Translations!$D$2:$F$13,3,FALSE)</f>
        <v>Ja</v>
      </c>
    </row>
    <row r="6181" spans="1:19" x14ac:dyDescent="0.2">
      <c r="A6181" s="3">
        <v>43987</v>
      </c>
      <c r="B6181" t="s">
        <v>439</v>
      </c>
      <c r="C6181" t="s">
        <v>502</v>
      </c>
      <c r="D6181">
        <v>320</v>
      </c>
      <c r="E6181">
        <v>1085</v>
      </c>
      <c r="F6181" t="str">
        <f t="shared" si="198"/>
        <v>01</v>
      </c>
      <c r="G6181" t="s">
        <v>512</v>
      </c>
      <c r="H6181">
        <v>1</v>
      </c>
      <c r="I6181" t="s">
        <v>6</v>
      </c>
      <c r="J6181" t="s">
        <v>5</v>
      </c>
      <c r="K6181" t="s">
        <v>6</v>
      </c>
      <c r="L6181">
        <v>3</v>
      </c>
      <c r="M6181" t="str">
        <f>VLOOKUP(E6181,Translations!$A$1:$B$7,2,FALSE)</f>
        <v>Sjælland</v>
      </c>
      <c r="N6181" t="str">
        <f>VLOOKUP(D6181,Translations!$I$2:$K$101,2,FALSE)</f>
        <v>Faxe</v>
      </c>
      <c r="O6181" t="str">
        <f>VLOOKUP(G6181,Translations!$M$2:$N$9,2,FALSE)</f>
        <v>[X2074] SARS-CoV-2 (RNA), Testcenter</v>
      </c>
      <c r="P6181" t="str">
        <f>VLOOKUP(F6181,Translations!$D$1:$F$13,2,FALSE)</f>
        <v>Ok</v>
      </c>
      <c r="Q6181" t="str">
        <f>VLOOKUP(F6181,Translations!$D$2:$G$13,4,FALSE)</f>
        <v>01 - Aktiv, bopæl i DK</v>
      </c>
      <c r="R6181" t="str">
        <f>VLOOKUP(H6181,Translations!$P$2:$Q$10,2,FALSE)</f>
        <v>1 - Selvstændigt sikret - med lægevalg</v>
      </c>
      <c r="S6181" t="str">
        <f>VLOOKUP(F6181,Translations!$D$2:$F$13,3,FALSE)</f>
        <v>Ja</v>
      </c>
    </row>
    <row r="6182" spans="1:19" x14ac:dyDescent="0.2">
      <c r="A6182" s="3">
        <v>43987</v>
      </c>
      <c r="B6182" t="s">
        <v>439</v>
      </c>
      <c r="C6182" t="s">
        <v>502</v>
      </c>
      <c r="D6182">
        <v>330</v>
      </c>
      <c r="E6182">
        <v>1085</v>
      </c>
      <c r="F6182" t="str">
        <f t="shared" ref="F6182:F6200" si="199">"01"</f>
        <v>01</v>
      </c>
      <c r="G6182" t="s">
        <v>512</v>
      </c>
      <c r="H6182">
        <v>1</v>
      </c>
      <c r="I6182" t="s">
        <v>6</v>
      </c>
      <c r="J6182" t="s">
        <v>5</v>
      </c>
      <c r="K6182" t="s">
        <v>6</v>
      </c>
      <c r="L6182">
        <v>1</v>
      </c>
      <c r="M6182" t="str">
        <f>VLOOKUP(E6182,Translations!$A$1:$B$7,2,FALSE)</f>
        <v>Sjælland</v>
      </c>
      <c r="N6182" t="str">
        <f>VLOOKUP(D6182,Translations!$I$2:$K$101,2,FALSE)</f>
        <v>Slagelse</v>
      </c>
      <c r="O6182" t="str">
        <f>VLOOKUP(G6182,Translations!$M$2:$N$9,2,FALSE)</f>
        <v>[X2074] SARS-CoV-2 (RNA), Testcenter</v>
      </c>
      <c r="P6182" t="str">
        <f>VLOOKUP(F6182,Translations!$D$1:$F$13,2,FALSE)</f>
        <v>Ok</v>
      </c>
      <c r="Q6182" t="str">
        <f>VLOOKUP(F6182,Translations!$D$2:$G$13,4,FALSE)</f>
        <v>01 - Aktiv, bopæl i DK</v>
      </c>
      <c r="R6182" t="str">
        <f>VLOOKUP(H6182,Translations!$P$2:$Q$10,2,FALSE)</f>
        <v>1 - Selvstændigt sikret - med lægevalg</v>
      </c>
      <c r="S6182" t="str">
        <f>VLOOKUP(F6182,Translations!$D$2:$F$13,3,FALSE)</f>
        <v>Ja</v>
      </c>
    </row>
    <row r="6183" spans="1:19" x14ac:dyDescent="0.2">
      <c r="A6183" s="3">
        <v>43987</v>
      </c>
      <c r="B6183" t="s">
        <v>439</v>
      </c>
      <c r="C6183" t="s">
        <v>502</v>
      </c>
      <c r="D6183">
        <v>336</v>
      </c>
      <c r="E6183">
        <v>1085</v>
      </c>
      <c r="F6183" t="str">
        <f t="shared" si="199"/>
        <v>01</v>
      </c>
      <c r="G6183" t="s">
        <v>512</v>
      </c>
      <c r="H6183">
        <v>1</v>
      </c>
      <c r="I6183" t="s">
        <v>6</v>
      </c>
      <c r="J6183" t="s">
        <v>5</v>
      </c>
      <c r="K6183" t="s">
        <v>6</v>
      </c>
      <c r="L6183">
        <v>1</v>
      </c>
      <c r="M6183" t="str">
        <f>VLOOKUP(E6183,Translations!$A$1:$B$7,2,FALSE)</f>
        <v>Sjælland</v>
      </c>
      <c r="N6183" t="str">
        <f>VLOOKUP(D6183,Translations!$I$2:$K$101,2,FALSE)</f>
        <v>Stevns</v>
      </c>
      <c r="O6183" t="str">
        <f>VLOOKUP(G6183,Translations!$M$2:$N$9,2,FALSE)</f>
        <v>[X2074] SARS-CoV-2 (RNA), Testcenter</v>
      </c>
      <c r="P6183" t="str">
        <f>VLOOKUP(F6183,Translations!$D$1:$F$13,2,FALSE)</f>
        <v>Ok</v>
      </c>
      <c r="Q6183" t="str">
        <f>VLOOKUP(F6183,Translations!$D$2:$G$13,4,FALSE)</f>
        <v>01 - Aktiv, bopæl i DK</v>
      </c>
      <c r="R6183" t="str">
        <f>VLOOKUP(H6183,Translations!$P$2:$Q$10,2,FALSE)</f>
        <v>1 - Selvstændigt sikret - med lægevalg</v>
      </c>
      <c r="S6183" t="str">
        <f>VLOOKUP(F6183,Translations!$D$2:$F$13,3,FALSE)</f>
        <v>Ja</v>
      </c>
    </row>
    <row r="6184" spans="1:19" x14ac:dyDescent="0.2">
      <c r="A6184" s="3">
        <v>43987</v>
      </c>
      <c r="B6184" t="s">
        <v>439</v>
      </c>
      <c r="C6184" t="s">
        <v>502</v>
      </c>
      <c r="D6184">
        <v>340</v>
      </c>
      <c r="E6184">
        <v>1085</v>
      </c>
      <c r="F6184" t="str">
        <f t="shared" si="199"/>
        <v>01</v>
      </c>
      <c r="G6184" t="s">
        <v>512</v>
      </c>
      <c r="H6184">
        <v>1</v>
      </c>
      <c r="I6184" t="s">
        <v>6</v>
      </c>
      <c r="J6184" t="s">
        <v>5</v>
      </c>
      <c r="K6184" t="s">
        <v>6</v>
      </c>
      <c r="L6184">
        <v>2</v>
      </c>
      <c r="M6184" t="str">
        <f>VLOOKUP(E6184,Translations!$A$1:$B$7,2,FALSE)</f>
        <v>Sjælland</v>
      </c>
      <c r="N6184" t="str">
        <f>VLOOKUP(D6184,Translations!$I$2:$K$101,2,FALSE)</f>
        <v>Sorø</v>
      </c>
      <c r="O6184" t="str">
        <f>VLOOKUP(G6184,Translations!$M$2:$N$9,2,FALSE)</f>
        <v>[X2074] SARS-CoV-2 (RNA), Testcenter</v>
      </c>
      <c r="P6184" t="str">
        <f>VLOOKUP(F6184,Translations!$D$1:$F$13,2,FALSE)</f>
        <v>Ok</v>
      </c>
      <c r="Q6184" t="str">
        <f>VLOOKUP(F6184,Translations!$D$2:$G$13,4,FALSE)</f>
        <v>01 - Aktiv, bopæl i DK</v>
      </c>
      <c r="R6184" t="str">
        <f>VLOOKUP(H6184,Translations!$P$2:$Q$10,2,FALSE)</f>
        <v>1 - Selvstændigt sikret - med lægevalg</v>
      </c>
      <c r="S6184" t="str">
        <f>VLOOKUP(F6184,Translations!$D$2:$F$13,3,FALSE)</f>
        <v>Ja</v>
      </c>
    </row>
    <row r="6185" spans="1:19" x14ac:dyDescent="0.2">
      <c r="A6185" s="3">
        <v>43987</v>
      </c>
      <c r="B6185" t="s">
        <v>439</v>
      </c>
      <c r="C6185" t="s">
        <v>502</v>
      </c>
      <c r="D6185">
        <v>350</v>
      </c>
      <c r="E6185">
        <v>1085</v>
      </c>
      <c r="F6185" t="str">
        <f t="shared" si="199"/>
        <v>01</v>
      </c>
      <c r="G6185" t="s">
        <v>512</v>
      </c>
      <c r="H6185">
        <v>1</v>
      </c>
      <c r="I6185" t="s">
        <v>6</v>
      </c>
      <c r="J6185" t="s">
        <v>5</v>
      </c>
      <c r="K6185" t="s">
        <v>6</v>
      </c>
      <c r="L6185">
        <v>2</v>
      </c>
      <c r="M6185" t="str">
        <f>VLOOKUP(E6185,Translations!$A$1:$B$7,2,FALSE)</f>
        <v>Sjælland</v>
      </c>
      <c r="N6185" t="str">
        <f>VLOOKUP(D6185,Translations!$I$2:$K$101,2,FALSE)</f>
        <v>Lejre</v>
      </c>
      <c r="O6185" t="str">
        <f>VLOOKUP(G6185,Translations!$M$2:$N$9,2,FALSE)</f>
        <v>[X2074] SARS-CoV-2 (RNA), Testcenter</v>
      </c>
      <c r="P6185" t="str">
        <f>VLOOKUP(F6185,Translations!$D$1:$F$13,2,FALSE)</f>
        <v>Ok</v>
      </c>
      <c r="Q6185" t="str">
        <f>VLOOKUP(F6185,Translations!$D$2:$G$13,4,FALSE)</f>
        <v>01 - Aktiv, bopæl i DK</v>
      </c>
      <c r="R6185" t="str">
        <f>VLOOKUP(H6185,Translations!$P$2:$Q$10,2,FALSE)</f>
        <v>1 - Selvstændigt sikret - med lægevalg</v>
      </c>
      <c r="S6185" t="str">
        <f>VLOOKUP(F6185,Translations!$D$2:$F$13,3,FALSE)</f>
        <v>Ja</v>
      </c>
    </row>
    <row r="6186" spans="1:19" x14ac:dyDescent="0.2">
      <c r="A6186" s="3">
        <v>43987</v>
      </c>
      <c r="B6186" t="s">
        <v>439</v>
      </c>
      <c r="C6186" t="s">
        <v>502</v>
      </c>
      <c r="D6186">
        <v>360</v>
      </c>
      <c r="E6186">
        <v>1085</v>
      </c>
      <c r="F6186" t="str">
        <f t="shared" si="199"/>
        <v>01</v>
      </c>
      <c r="G6186" t="s">
        <v>512</v>
      </c>
      <c r="H6186">
        <v>1</v>
      </c>
      <c r="I6186" t="s">
        <v>6</v>
      </c>
      <c r="J6186" t="s">
        <v>5</v>
      </c>
      <c r="K6186" t="s">
        <v>6</v>
      </c>
      <c r="L6186">
        <v>1</v>
      </c>
      <c r="M6186" t="str">
        <f>VLOOKUP(E6186,Translations!$A$1:$B$7,2,FALSE)</f>
        <v>Sjælland</v>
      </c>
      <c r="N6186" t="str">
        <f>VLOOKUP(D6186,Translations!$I$2:$K$101,2,FALSE)</f>
        <v>Lolland</v>
      </c>
      <c r="O6186" t="str">
        <f>VLOOKUP(G6186,Translations!$M$2:$N$9,2,FALSE)</f>
        <v>[X2074] SARS-CoV-2 (RNA), Testcenter</v>
      </c>
      <c r="P6186" t="str">
        <f>VLOOKUP(F6186,Translations!$D$1:$F$13,2,FALSE)</f>
        <v>Ok</v>
      </c>
      <c r="Q6186" t="str">
        <f>VLOOKUP(F6186,Translations!$D$2:$G$13,4,FALSE)</f>
        <v>01 - Aktiv, bopæl i DK</v>
      </c>
      <c r="R6186" t="str">
        <f>VLOOKUP(H6186,Translations!$P$2:$Q$10,2,FALSE)</f>
        <v>1 - Selvstændigt sikret - med lægevalg</v>
      </c>
      <c r="S6186" t="str">
        <f>VLOOKUP(F6186,Translations!$D$2:$F$13,3,FALSE)</f>
        <v>Ja</v>
      </c>
    </row>
    <row r="6187" spans="1:19" x14ac:dyDescent="0.2">
      <c r="A6187" s="3">
        <v>43987</v>
      </c>
      <c r="B6187" t="s">
        <v>439</v>
      </c>
      <c r="C6187" t="s">
        <v>502</v>
      </c>
      <c r="D6187">
        <v>370</v>
      </c>
      <c r="E6187">
        <v>1085</v>
      </c>
      <c r="F6187" t="str">
        <f t="shared" si="199"/>
        <v>01</v>
      </c>
      <c r="G6187" t="s">
        <v>512</v>
      </c>
      <c r="H6187">
        <v>1</v>
      </c>
      <c r="I6187" t="s">
        <v>6</v>
      </c>
      <c r="J6187" t="s">
        <v>5</v>
      </c>
      <c r="K6187" t="s">
        <v>6</v>
      </c>
      <c r="L6187">
        <v>4</v>
      </c>
      <c r="M6187" t="str">
        <f>VLOOKUP(E6187,Translations!$A$1:$B$7,2,FALSE)</f>
        <v>Sjælland</v>
      </c>
      <c r="N6187" t="str">
        <f>VLOOKUP(D6187,Translations!$I$2:$K$101,2,FALSE)</f>
        <v>Næstved</v>
      </c>
      <c r="O6187" t="str">
        <f>VLOOKUP(G6187,Translations!$M$2:$N$9,2,FALSE)</f>
        <v>[X2074] SARS-CoV-2 (RNA), Testcenter</v>
      </c>
      <c r="P6187" t="str">
        <f>VLOOKUP(F6187,Translations!$D$1:$F$13,2,FALSE)</f>
        <v>Ok</v>
      </c>
      <c r="Q6187" t="str">
        <f>VLOOKUP(F6187,Translations!$D$2:$G$13,4,FALSE)</f>
        <v>01 - Aktiv, bopæl i DK</v>
      </c>
      <c r="R6187" t="str">
        <f>VLOOKUP(H6187,Translations!$P$2:$Q$10,2,FALSE)</f>
        <v>1 - Selvstændigt sikret - med lægevalg</v>
      </c>
      <c r="S6187" t="str">
        <f>VLOOKUP(F6187,Translations!$D$2:$F$13,3,FALSE)</f>
        <v>Ja</v>
      </c>
    </row>
    <row r="6188" spans="1:19" x14ac:dyDescent="0.2">
      <c r="A6188" s="3">
        <v>43987</v>
      </c>
      <c r="B6188" t="s">
        <v>439</v>
      </c>
      <c r="C6188" t="s">
        <v>502</v>
      </c>
      <c r="D6188">
        <v>376</v>
      </c>
      <c r="E6188">
        <v>1085</v>
      </c>
      <c r="F6188" t="str">
        <f t="shared" si="199"/>
        <v>01</v>
      </c>
      <c r="G6188" t="s">
        <v>512</v>
      </c>
      <c r="H6188">
        <v>1</v>
      </c>
      <c r="I6188" t="s">
        <v>6</v>
      </c>
      <c r="J6188" t="s">
        <v>5</v>
      </c>
      <c r="K6188" t="s">
        <v>6</v>
      </c>
      <c r="L6188">
        <v>2</v>
      </c>
      <c r="M6188" t="str">
        <f>VLOOKUP(E6188,Translations!$A$1:$B$7,2,FALSE)</f>
        <v>Sjælland</v>
      </c>
      <c r="N6188" t="str">
        <f>VLOOKUP(D6188,Translations!$I$2:$K$101,2,FALSE)</f>
        <v>Guldborgsund</v>
      </c>
      <c r="O6188" t="str">
        <f>VLOOKUP(G6188,Translations!$M$2:$N$9,2,FALSE)</f>
        <v>[X2074] SARS-CoV-2 (RNA), Testcenter</v>
      </c>
      <c r="P6188" t="str">
        <f>VLOOKUP(F6188,Translations!$D$1:$F$13,2,FALSE)</f>
        <v>Ok</v>
      </c>
      <c r="Q6188" t="str">
        <f>VLOOKUP(F6188,Translations!$D$2:$G$13,4,FALSE)</f>
        <v>01 - Aktiv, bopæl i DK</v>
      </c>
      <c r="R6188" t="str">
        <f>VLOOKUP(H6188,Translations!$P$2:$Q$10,2,FALSE)</f>
        <v>1 - Selvstændigt sikret - med lægevalg</v>
      </c>
      <c r="S6188" t="str">
        <f>VLOOKUP(F6188,Translations!$D$2:$F$13,3,FALSE)</f>
        <v>Ja</v>
      </c>
    </row>
    <row r="6189" spans="1:19" x14ac:dyDescent="0.2">
      <c r="A6189" s="3">
        <v>43987</v>
      </c>
      <c r="B6189" t="s">
        <v>439</v>
      </c>
      <c r="C6189" t="s">
        <v>502</v>
      </c>
      <c r="D6189">
        <v>390</v>
      </c>
      <c r="E6189">
        <v>1085</v>
      </c>
      <c r="F6189" t="str">
        <f t="shared" si="199"/>
        <v>01</v>
      </c>
      <c r="G6189" t="s">
        <v>512</v>
      </c>
      <c r="H6189">
        <v>1</v>
      </c>
      <c r="I6189" t="s">
        <v>6</v>
      </c>
      <c r="J6189" t="s">
        <v>5</v>
      </c>
      <c r="K6189" t="s">
        <v>6</v>
      </c>
      <c r="L6189">
        <v>1</v>
      </c>
      <c r="M6189" t="str">
        <f>VLOOKUP(E6189,Translations!$A$1:$B$7,2,FALSE)</f>
        <v>Sjælland</v>
      </c>
      <c r="N6189" t="str">
        <f>VLOOKUP(D6189,Translations!$I$2:$K$101,2,FALSE)</f>
        <v>Vordingborg</v>
      </c>
      <c r="O6189" t="str">
        <f>VLOOKUP(G6189,Translations!$M$2:$N$9,2,FALSE)</f>
        <v>[X2074] SARS-CoV-2 (RNA), Testcenter</v>
      </c>
      <c r="P6189" t="str">
        <f>VLOOKUP(F6189,Translations!$D$1:$F$13,2,FALSE)</f>
        <v>Ok</v>
      </c>
      <c r="Q6189" t="str">
        <f>VLOOKUP(F6189,Translations!$D$2:$G$13,4,FALSE)</f>
        <v>01 - Aktiv, bopæl i DK</v>
      </c>
      <c r="R6189" t="str">
        <f>VLOOKUP(H6189,Translations!$P$2:$Q$10,2,FALSE)</f>
        <v>1 - Selvstændigt sikret - med lægevalg</v>
      </c>
      <c r="S6189" t="str">
        <f>VLOOKUP(F6189,Translations!$D$2:$F$13,3,FALSE)</f>
        <v>Ja</v>
      </c>
    </row>
    <row r="6190" spans="1:19" x14ac:dyDescent="0.2">
      <c r="A6190" s="3">
        <v>43987</v>
      </c>
      <c r="B6190" t="s">
        <v>439</v>
      </c>
      <c r="C6190" t="s">
        <v>502</v>
      </c>
      <c r="D6190">
        <v>400</v>
      </c>
      <c r="E6190">
        <v>1084</v>
      </c>
      <c r="F6190" t="str">
        <f t="shared" si="199"/>
        <v>01</v>
      </c>
      <c r="G6190" t="s">
        <v>512</v>
      </c>
      <c r="H6190">
        <v>1</v>
      </c>
      <c r="I6190" t="s">
        <v>6</v>
      </c>
      <c r="J6190" t="s">
        <v>5</v>
      </c>
      <c r="K6190" t="s">
        <v>6</v>
      </c>
      <c r="L6190">
        <v>1</v>
      </c>
      <c r="M6190" t="str">
        <f>VLOOKUP(E6190,Translations!$A$1:$B$7,2,FALSE)</f>
        <v>Hovedstaden</v>
      </c>
      <c r="N6190" t="str">
        <f>VLOOKUP(D6190,Translations!$I$2:$K$101,2,FALSE)</f>
        <v>Bornholm</v>
      </c>
      <c r="O6190" t="str">
        <f>VLOOKUP(G6190,Translations!$M$2:$N$9,2,FALSE)</f>
        <v>[X2074] SARS-CoV-2 (RNA), Testcenter</v>
      </c>
      <c r="P6190" t="str">
        <f>VLOOKUP(F6190,Translations!$D$1:$F$13,2,FALSE)</f>
        <v>Ok</v>
      </c>
      <c r="Q6190" t="str">
        <f>VLOOKUP(F6190,Translations!$D$2:$G$13,4,FALSE)</f>
        <v>01 - Aktiv, bopæl i DK</v>
      </c>
      <c r="R6190" t="str">
        <f>VLOOKUP(H6190,Translations!$P$2:$Q$10,2,FALSE)</f>
        <v>1 - Selvstændigt sikret - med lægevalg</v>
      </c>
      <c r="S6190" t="str">
        <f>VLOOKUP(F6190,Translations!$D$2:$F$13,3,FALSE)</f>
        <v>Ja</v>
      </c>
    </row>
    <row r="6191" spans="1:19" x14ac:dyDescent="0.2">
      <c r="A6191" s="3">
        <v>43987</v>
      </c>
      <c r="B6191" t="s">
        <v>439</v>
      </c>
      <c r="C6191" t="s">
        <v>502</v>
      </c>
      <c r="D6191">
        <v>479</v>
      </c>
      <c r="E6191">
        <v>1083</v>
      </c>
      <c r="F6191" t="str">
        <f t="shared" si="199"/>
        <v>01</v>
      </c>
      <c r="G6191" t="s">
        <v>512</v>
      </c>
      <c r="H6191">
        <v>1</v>
      </c>
      <c r="I6191" t="s">
        <v>6</v>
      </c>
      <c r="J6191" t="s">
        <v>5</v>
      </c>
      <c r="K6191" t="s">
        <v>6</v>
      </c>
      <c r="L6191">
        <v>1</v>
      </c>
      <c r="M6191" t="str">
        <f>VLOOKUP(E6191,Translations!$A$1:$B$7,2,FALSE)</f>
        <v>Syddanmark</v>
      </c>
      <c r="N6191" t="str">
        <f>VLOOKUP(D6191,Translations!$I$2:$K$101,2,FALSE)</f>
        <v>Svendborg</v>
      </c>
      <c r="O6191" t="str">
        <f>VLOOKUP(G6191,Translations!$M$2:$N$9,2,FALSE)</f>
        <v>[X2074] SARS-CoV-2 (RNA), Testcenter</v>
      </c>
      <c r="P6191" t="str">
        <f>VLOOKUP(F6191,Translations!$D$1:$F$13,2,FALSE)</f>
        <v>Ok</v>
      </c>
      <c r="Q6191" t="str">
        <f>VLOOKUP(F6191,Translations!$D$2:$G$13,4,FALSE)</f>
        <v>01 - Aktiv, bopæl i DK</v>
      </c>
      <c r="R6191" t="str">
        <f>VLOOKUP(H6191,Translations!$P$2:$Q$10,2,FALSE)</f>
        <v>1 - Selvstændigt sikret - med lægevalg</v>
      </c>
      <c r="S6191" t="str">
        <f>VLOOKUP(F6191,Translations!$D$2:$F$13,3,FALSE)</f>
        <v>Ja</v>
      </c>
    </row>
    <row r="6192" spans="1:19" x14ac:dyDescent="0.2">
      <c r="A6192" s="3">
        <v>43987</v>
      </c>
      <c r="B6192" t="s">
        <v>439</v>
      </c>
      <c r="C6192" t="s">
        <v>502</v>
      </c>
      <c r="D6192">
        <v>530</v>
      </c>
      <c r="E6192">
        <v>1083</v>
      </c>
      <c r="F6192" t="str">
        <f t="shared" si="199"/>
        <v>01</v>
      </c>
      <c r="G6192" t="s">
        <v>512</v>
      </c>
      <c r="H6192">
        <v>1</v>
      </c>
      <c r="I6192" t="s">
        <v>6</v>
      </c>
      <c r="J6192" t="s">
        <v>5</v>
      </c>
      <c r="K6192" t="s">
        <v>6</v>
      </c>
      <c r="L6192">
        <v>1</v>
      </c>
      <c r="M6192" t="str">
        <f>VLOOKUP(E6192,Translations!$A$1:$B$7,2,FALSE)</f>
        <v>Syddanmark</v>
      </c>
      <c r="N6192" t="str">
        <f>VLOOKUP(D6192,Translations!$I$2:$K$101,2,FALSE)</f>
        <v>Billund</v>
      </c>
      <c r="O6192" t="str">
        <f>VLOOKUP(G6192,Translations!$M$2:$N$9,2,FALSE)</f>
        <v>[X2074] SARS-CoV-2 (RNA), Testcenter</v>
      </c>
      <c r="P6192" t="str">
        <f>VLOOKUP(F6192,Translations!$D$1:$F$13,2,FALSE)</f>
        <v>Ok</v>
      </c>
      <c r="Q6192" t="str">
        <f>VLOOKUP(F6192,Translations!$D$2:$G$13,4,FALSE)</f>
        <v>01 - Aktiv, bopæl i DK</v>
      </c>
      <c r="R6192" t="str">
        <f>VLOOKUP(H6192,Translations!$P$2:$Q$10,2,FALSE)</f>
        <v>1 - Selvstændigt sikret - med lægevalg</v>
      </c>
      <c r="S6192" t="str">
        <f>VLOOKUP(F6192,Translations!$D$2:$F$13,3,FALSE)</f>
        <v>Ja</v>
      </c>
    </row>
    <row r="6193" spans="1:19" x14ac:dyDescent="0.2">
      <c r="A6193" s="3">
        <v>43987</v>
      </c>
      <c r="B6193" t="s">
        <v>439</v>
      </c>
      <c r="C6193" t="s">
        <v>502</v>
      </c>
      <c r="D6193">
        <v>580</v>
      </c>
      <c r="E6193">
        <v>1083</v>
      </c>
      <c r="F6193" t="str">
        <f t="shared" si="199"/>
        <v>01</v>
      </c>
      <c r="G6193" t="s">
        <v>512</v>
      </c>
      <c r="H6193">
        <v>1</v>
      </c>
      <c r="I6193" t="s">
        <v>6</v>
      </c>
      <c r="J6193" t="s">
        <v>5</v>
      </c>
      <c r="K6193" t="s">
        <v>6</v>
      </c>
      <c r="L6193">
        <v>2</v>
      </c>
      <c r="M6193" t="str">
        <f>VLOOKUP(E6193,Translations!$A$1:$B$7,2,FALSE)</f>
        <v>Syddanmark</v>
      </c>
      <c r="N6193" t="str">
        <f>VLOOKUP(D6193,Translations!$I$2:$K$101,2,FALSE)</f>
        <v>Aabenraa</v>
      </c>
      <c r="O6193" t="str">
        <f>VLOOKUP(G6193,Translations!$M$2:$N$9,2,FALSE)</f>
        <v>[X2074] SARS-CoV-2 (RNA), Testcenter</v>
      </c>
      <c r="P6193" t="str">
        <f>VLOOKUP(F6193,Translations!$D$1:$F$13,2,FALSE)</f>
        <v>Ok</v>
      </c>
      <c r="Q6193" t="str">
        <f>VLOOKUP(F6193,Translations!$D$2:$G$13,4,FALSE)</f>
        <v>01 - Aktiv, bopæl i DK</v>
      </c>
      <c r="R6193" t="str">
        <f>VLOOKUP(H6193,Translations!$P$2:$Q$10,2,FALSE)</f>
        <v>1 - Selvstændigt sikret - med lægevalg</v>
      </c>
      <c r="S6193" t="str">
        <f>VLOOKUP(F6193,Translations!$D$2:$F$13,3,FALSE)</f>
        <v>Ja</v>
      </c>
    </row>
    <row r="6194" spans="1:19" x14ac:dyDescent="0.2">
      <c r="A6194" s="3">
        <v>43987</v>
      </c>
      <c r="B6194" t="s">
        <v>439</v>
      </c>
      <c r="C6194" t="s">
        <v>502</v>
      </c>
      <c r="D6194">
        <v>665</v>
      </c>
      <c r="E6194">
        <v>1082</v>
      </c>
      <c r="F6194" t="str">
        <f t="shared" si="199"/>
        <v>01</v>
      </c>
      <c r="G6194" t="s">
        <v>512</v>
      </c>
      <c r="H6194">
        <v>1</v>
      </c>
      <c r="I6194" t="s">
        <v>6</v>
      </c>
      <c r="J6194" t="s">
        <v>5</v>
      </c>
      <c r="K6194" t="s">
        <v>6</v>
      </c>
      <c r="L6194">
        <v>1</v>
      </c>
      <c r="M6194" t="str">
        <f>VLOOKUP(E6194,Translations!$A$1:$B$7,2,FALSE)</f>
        <v>Midtjylland</v>
      </c>
      <c r="N6194" t="str">
        <f>VLOOKUP(D6194,Translations!$I$2:$K$101,2,FALSE)</f>
        <v>Lemvig</v>
      </c>
      <c r="O6194" t="str">
        <f>VLOOKUP(G6194,Translations!$M$2:$N$9,2,FALSE)</f>
        <v>[X2074] SARS-CoV-2 (RNA), Testcenter</v>
      </c>
      <c r="P6194" t="str">
        <f>VLOOKUP(F6194,Translations!$D$1:$F$13,2,FALSE)</f>
        <v>Ok</v>
      </c>
      <c r="Q6194" t="str">
        <f>VLOOKUP(F6194,Translations!$D$2:$G$13,4,FALSE)</f>
        <v>01 - Aktiv, bopæl i DK</v>
      </c>
      <c r="R6194" t="str">
        <f>VLOOKUP(H6194,Translations!$P$2:$Q$10,2,FALSE)</f>
        <v>1 - Selvstændigt sikret - med lægevalg</v>
      </c>
      <c r="S6194" t="str">
        <f>VLOOKUP(F6194,Translations!$D$2:$F$13,3,FALSE)</f>
        <v>Ja</v>
      </c>
    </row>
    <row r="6195" spans="1:19" x14ac:dyDescent="0.2">
      <c r="A6195" s="3">
        <v>43987</v>
      </c>
      <c r="B6195" t="s">
        <v>439</v>
      </c>
      <c r="C6195" t="s">
        <v>502</v>
      </c>
      <c r="D6195">
        <v>710</v>
      </c>
      <c r="E6195">
        <v>1082</v>
      </c>
      <c r="F6195" t="str">
        <f t="shared" si="199"/>
        <v>01</v>
      </c>
      <c r="G6195" t="s">
        <v>512</v>
      </c>
      <c r="H6195">
        <v>1</v>
      </c>
      <c r="I6195" t="s">
        <v>6</v>
      </c>
      <c r="J6195" t="s">
        <v>5</v>
      </c>
      <c r="K6195" t="s">
        <v>6</v>
      </c>
      <c r="L6195">
        <v>1</v>
      </c>
      <c r="M6195" t="str">
        <f>VLOOKUP(E6195,Translations!$A$1:$B$7,2,FALSE)</f>
        <v>Midtjylland</v>
      </c>
      <c r="N6195" t="str">
        <f>VLOOKUP(D6195,Translations!$I$2:$K$101,2,FALSE)</f>
        <v>Favrskov</v>
      </c>
      <c r="O6195" t="str">
        <f>VLOOKUP(G6195,Translations!$M$2:$N$9,2,FALSE)</f>
        <v>[X2074] SARS-CoV-2 (RNA), Testcenter</v>
      </c>
      <c r="P6195" t="str">
        <f>VLOOKUP(F6195,Translations!$D$1:$F$13,2,FALSE)</f>
        <v>Ok</v>
      </c>
      <c r="Q6195" t="str">
        <f>VLOOKUP(F6195,Translations!$D$2:$G$13,4,FALSE)</f>
        <v>01 - Aktiv, bopæl i DK</v>
      </c>
      <c r="R6195" t="str">
        <f>VLOOKUP(H6195,Translations!$P$2:$Q$10,2,FALSE)</f>
        <v>1 - Selvstændigt sikret - med lægevalg</v>
      </c>
      <c r="S6195" t="str">
        <f>VLOOKUP(F6195,Translations!$D$2:$F$13,3,FALSE)</f>
        <v>Ja</v>
      </c>
    </row>
    <row r="6196" spans="1:19" x14ac:dyDescent="0.2">
      <c r="A6196" s="3">
        <v>43987</v>
      </c>
      <c r="B6196" t="s">
        <v>439</v>
      </c>
      <c r="C6196" t="s">
        <v>502</v>
      </c>
      <c r="D6196">
        <v>751</v>
      </c>
      <c r="E6196">
        <v>1082</v>
      </c>
      <c r="F6196" t="str">
        <f t="shared" si="199"/>
        <v>01</v>
      </c>
      <c r="G6196" t="s">
        <v>512</v>
      </c>
      <c r="H6196">
        <v>1</v>
      </c>
      <c r="I6196" t="s">
        <v>6</v>
      </c>
      <c r="J6196" t="s">
        <v>5</v>
      </c>
      <c r="K6196" t="s">
        <v>6</v>
      </c>
      <c r="L6196">
        <v>2</v>
      </c>
      <c r="M6196" t="str">
        <f>VLOOKUP(E6196,Translations!$A$1:$B$7,2,FALSE)</f>
        <v>Midtjylland</v>
      </c>
      <c r="N6196" t="str">
        <f>VLOOKUP(D6196,Translations!$I$2:$K$101,2,FALSE)</f>
        <v>Aarhus</v>
      </c>
      <c r="O6196" t="str">
        <f>VLOOKUP(G6196,Translations!$M$2:$N$9,2,FALSE)</f>
        <v>[X2074] SARS-CoV-2 (RNA), Testcenter</v>
      </c>
      <c r="P6196" t="str">
        <f>VLOOKUP(F6196,Translations!$D$1:$F$13,2,FALSE)</f>
        <v>Ok</v>
      </c>
      <c r="Q6196" t="str">
        <f>VLOOKUP(F6196,Translations!$D$2:$G$13,4,FALSE)</f>
        <v>01 - Aktiv, bopæl i DK</v>
      </c>
      <c r="R6196" t="str">
        <f>VLOOKUP(H6196,Translations!$P$2:$Q$10,2,FALSE)</f>
        <v>1 - Selvstændigt sikret - med lægevalg</v>
      </c>
      <c r="S6196" t="str">
        <f>VLOOKUP(F6196,Translations!$D$2:$F$13,3,FALSE)</f>
        <v>Ja</v>
      </c>
    </row>
    <row r="6197" spans="1:19" x14ac:dyDescent="0.2">
      <c r="A6197" s="3">
        <v>43987</v>
      </c>
      <c r="B6197" t="s">
        <v>439</v>
      </c>
      <c r="C6197" t="s">
        <v>502</v>
      </c>
      <c r="D6197">
        <v>787</v>
      </c>
      <c r="E6197">
        <v>1081</v>
      </c>
      <c r="F6197" t="str">
        <f t="shared" si="199"/>
        <v>01</v>
      </c>
      <c r="G6197" t="s">
        <v>512</v>
      </c>
      <c r="H6197">
        <v>1</v>
      </c>
      <c r="I6197" t="s">
        <v>6</v>
      </c>
      <c r="J6197" t="s">
        <v>5</v>
      </c>
      <c r="K6197" t="s">
        <v>6</v>
      </c>
      <c r="L6197">
        <v>3</v>
      </c>
      <c r="M6197" t="str">
        <f>VLOOKUP(E6197,Translations!$A$1:$B$7,2,FALSE)</f>
        <v>Nordjylland</v>
      </c>
      <c r="N6197" t="str">
        <f>VLOOKUP(D6197,Translations!$I$2:$K$101,2,FALSE)</f>
        <v>Thisted</v>
      </c>
      <c r="O6197" t="str">
        <f>VLOOKUP(G6197,Translations!$M$2:$N$9,2,FALSE)</f>
        <v>[X2074] SARS-CoV-2 (RNA), Testcenter</v>
      </c>
      <c r="P6197" t="str">
        <f>VLOOKUP(F6197,Translations!$D$1:$F$13,2,FALSE)</f>
        <v>Ok</v>
      </c>
      <c r="Q6197" t="str">
        <f>VLOOKUP(F6197,Translations!$D$2:$G$13,4,FALSE)</f>
        <v>01 - Aktiv, bopæl i DK</v>
      </c>
      <c r="R6197" t="str">
        <f>VLOOKUP(H6197,Translations!$P$2:$Q$10,2,FALSE)</f>
        <v>1 - Selvstændigt sikret - med lægevalg</v>
      </c>
      <c r="S6197" t="str">
        <f>VLOOKUP(F6197,Translations!$D$2:$F$13,3,FALSE)</f>
        <v>Ja</v>
      </c>
    </row>
    <row r="6198" spans="1:19" x14ac:dyDescent="0.2">
      <c r="A6198" s="3">
        <v>43987</v>
      </c>
      <c r="B6198" t="s">
        <v>439</v>
      </c>
      <c r="C6198" t="s">
        <v>502</v>
      </c>
      <c r="D6198">
        <v>791</v>
      </c>
      <c r="E6198">
        <v>1082</v>
      </c>
      <c r="F6198" t="str">
        <f t="shared" si="199"/>
        <v>01</v>
      </c>
      <c r="G6198" t="s">
        <v>512</v>
      </c>
      <c r="H6198">
        <v>1</v>
      </c>
      <c r="I6198" t="s">
        <v>6</v>
      </c>
      <c r="J6198" t="s">
        <v>5</v>
      </c>
      <c r="K6198" t="s">
        <v>6</v>
      </c>
      <c r="L6198">
        <v>1</v>
      </c>
      <c r="M6198" t="str">
        <f>VLOOKUP(E6198,Translations!$A$1:$B$7,2,FALSE)</f>
        <v>Midtjylland</v>
      </c>
      <c r="N6198" t="str">
        <f>VLOOKUP(D6198,Translations!$I$2:$K$101,2,FALSE)</f>
        <v>Viborg</v>
      </c>
      <c r="O6198" t="str">
        <f>VLOOKUP(G6198,Translations!$M$2:$N$9,2,FALSE)</f>
        <v>[X2074] SARS-CoV-2 (RNA), Testcenter</v>
      </c>
      <c r="P6198" t="str">
        <f>VLOOKUP(F6198,Translations!$D$1:$F$13,2,FALSE)</f>
        <v>Ok</v>
      </c>
      <c r="Q6198" t="str">
        <f>VLOOKUP(F6198,Translations!$D$2:$G$13,4,FALSE)</f>
        <v>01 - Aktiv, bopæl i DK</v>
      </c>
      <c r="R6198" t="str">
        <f>VLOOKUP(H6198,Translations!$P$2:$Q$10,2,FALSE)</f>
        <v>1 - Selvstændigt sikret - med lægevalg</v>
      </c>
      <c r="S6198" t="str">
        <f>VLOOKUP(F6198,Translations!$D$2:$F$13,3,FALSE)</f>
        <v>Ja</v>
      </c>
    </row>
    <row r="6199" spans="1:19" x14ac:dyDescent="0.2">
      <c r="A6199" s="3">
        <v>43987</v>
      </c>
      <c r="B6199" t="s">
        <v>439</v>
      </c>
      <c r="C6199" t="s">
        <v>502</v>
      </c>
      <c r="D6199">
        <v>846</v>
      </c>
      <c r="E6199">
        <v>1081</v>
      </c>
      <c r="F6199" t="str">
        <f t="shared" si="199"/>
        <v>01</v>
      </c>
      <c r="G6199" t="s">
        <v>512</v>
      </c>
      <c r="H6199">
        <v>1</v>
      </c>
      <c r="I6199" t="s">
        <v>6</v>
      </c>
      <c r="J6199" t="s">
        <v>5</v>
      </c>
      <c r="K6199" t="s">
        <v>6</v>
      </c>
      <c r="L6199">
        <v>2</v>
      </c>
      <c r="M6199" t="str">
        <f>VLOOKUP(E6199,Translations!$A$1:$B$7,2,FALSE)</f>
        <v>Nordjylland</v>
      </c>
      <c r="N6199" t="str">
        <f>VLOOKUP(D6199,Translations!$I$2:$K$101,2,FALSE)</f>
        <v>Mariagerfjord</v>
      </c>
      <c r="O6199" t="str">
        <f>VLOOKUP(G6199,Translations!$M$2:$N$9,2,FALSE)</f>
        <v>[X2074] SARS-CoV-2 (RNA), Testcenter</v>
      </c>
      <c r="P6199" t="str">
        <f>VLOOKUP(F6199,Translations!$D$1:$F$13,2,FALSE)</f>
        <v>Ok</v>
      </c>
      <c r="Q6199" t="str">
        <f>VLOOKUP(F6199,Translations!$D$2:$G$13,4,FALSE)</f>
        <v>01 - Aktiv, bopæl i DK</v>
      </c>
      <c r="R6199" t="str">
        <f>VLOOKUP(H6199,Translations!$P$2:$Q$10,2,FALSE)</f>
        <v>1 - Selvstændigt sikret - med lægevalg</v>
      </c>
      <c r="S6199" t="str">
        <f>VLOOKUP(F6199,Translations!$D$2:$F$13,3,FALSE)</f>
        <v>Ja</v>
      </c>
    </row>
    <row r="6200" spans="1:19" x14ac:dyDescent="0.2">
      <c r="A6200" s="3">
        <v>43987</v>
      </c>
      <c r="B6200" t="s">
        <v>439</v>
      </c>
      <c r="C6200" t="s">
        <v>502</v>
      </c>
      <c r="D6200">
        <v>851</v>
      </c>
      <c r="E6200">
        <v>1081</v>
      </c>
      <c r="F6200" t="str">
        <f t="shared" si="199"/>
        <v>01</v>
      </c>
      <c r="G6200" t="s">
        <v>512</v>
      </c>
      <c r="H6200">
        <v>1</v>
      </c>
      <c r="I6200" t="s">
        <v>6</v>
      </c>
      <c r="J6200" t="s">
        <v>5</v>
      </c>
      <c r="K6200" t="s">
        <v>6</v>
      </c>
      <c r="L6200">
        <v>2</v>
      </c>
      <c r="M6200" t="str">
        <f>VLOOKUP(E6200,Translations!$A$1:$B$7,2,FALSE)</f>
        <v>Nordjylland</v>
      </c>
      <c r="N6200" t="str">
        <f>VLOOKUP(D6200,Translations!$I$2:$K$101,2,FALSE)</f>
        <v>Aalborg</v>
      </c>
      <c r="O6200" t="str">
        <f>VLOOKUP(G6200,Translations!$M$2:$N$9,2,FALSE)</f>
        <v>[X2074] SARS-CoV-2 (RNA), Testcenter</v>
      </c>
      <c r="P6200" t="str">
        <f>VLOOKUP(F6200,Translations!$D$1:$F$13,2,FALSE)</f>
        <v>Ok</v>
      </c>
      <c r="Q6200" t="str">
        <f>VLOOKUP(F6200,Translations!$D$2:$G$13,4,FALSE)</f>
        <v>01 - Aktiv, bopæl i DK</v>
      </c>
      <c r="R6200" t="str">
        <f>VLOOKUP(H6200,Translations!$P$2:$Q$10,2,FALSE)</f>
        <v>1 - Selvstændigt sikret - med lægevalg</v>
      </c>
      <c r="S6200" t="str">
        <f>VLOOKUP(F6200,Translations!$D$2:$F$13,3,FALSE)</f>
        <v>Ja</v>
      </c>
    </row>
    <row r="6201" spans="1:19" x14ac:dyDescent="0.2">
      <c r="A6201" s="3">
        <v>43988</v>
      </c>
      <c r="B6201" t="s">
        <v>437</v>
      </c>
      <c r="C6201" t="s">
        <v>503</v>
      </c>
      <c r="D6201">
        <v>0</v>
      </c>
      <c r="E6201">
        <v>0</v>
      </c>
      <c r="F6201" t="str">
        <f>"80"</f>
        <v>80</v>
      </c>
      <c r="G6201" t="s">
        <v>512</v>
      </c>
      <c r="H6201">
        <v>0</v>
      </c>
      <c r="I6201" t="s">
        <v>6</v>
      </c>
      <c r="J6201" t="s">
        <v>5</v>
      </c>
      <c r="K6201" t="s">
        <v>6</v>
      </c>
      <c r="L6201">
        <v>1</v>
      </c>
      <c r="M6201" t="str">
        <f>VLOOKUP(E6201,Translations!$A$1:$B$7,2,FALSE)</f>
        <v>Ukendt</v>
      </c>
      <c r="N6201" t="str">
        <f>VLOOKUP(D6201,Translations!$I$2:$K$101,2,FALSE)</f>
        <v>Ukendt</v>
      </c>
      <c r="O6201" t="str">
        <f>VLOOKUP(G6201,Translations!$M$2:$N$9,2,FALSE)</f>
        <v>[X2074] SARS-CoV-2 (RNA), Testcenter</v>
      </c>
      <c r="P6201" t="str">
        <f>VLOOKUP(F6201,Translations!$D$1:$F$13,2,FALSE)</f>
        <v>Ok</v>
      </c>
      <c r="Q6201" t="str">
        <f>VLOOKUP(F6201,Translations!$D$2:$G$13,4,FALSE)</f>
        <v>80 - Inaktiv, udrejst</v>
      </c>
      <c r="R6201" t="str">
        <f>VLOOKUP(H6201,Translations!$P$2:$Q$10,2,FALSE)</f>
        <v>0 - Ukendt / Ej fundet</v>
      </c>
      <c r="S6201" t="str">
        <f>VLOOKUP(F6201,Translations!$D$2:$F$13,3,FALSE)</f>
        <v>Ja</v>
      </c>
    </row>
    <row r="6202" spans="1:19" x14ac:dyDescent="0.2">
      <c r="A6202" s="3">
        <v>43988</v>
      </c>
      <c r="B6202" t="s">
        <v>437</v>
      </c>
      <c r="C6202" t="s">
        <v>503</v>
      </c>
      <c r="D6202">
        <v>326</v>
      </c>
      <c r="E6202">
        <v>1085</v>
      </c>
      <c r="F6202" t="str">
        <f t="shared" ref="F6202:F6233" si="200">"01"</f>
        <v>01</v>
      </c>
      <c r="G6202" t="s">
        <v>512</v>
      </c>
      <c r="H6202">
        <v>1</v>
      </c>
      <c r="I6202" t="s">
        <v>6</v>
      </c>
      <c r="J6202" t="s">
        <v>5</v>
      </c>
      <c r="K6202" t="s">
        <v>6</v>
      </c>
      <c r="L6202">
        <v>1</v>
      </c>
      <c r="M6202" t="str">
        <f>VLOOKUP(E6202,Translations!$A$1:$B$7,2,FALSE)</f>
        <v>Sjælland</v>
      </c>
      <c r="N6202" t="str">
        <f>VLOOKUP(D6202,Translations!$I$2:$K$101,2,FALSE)</f>
        <v>Kalundborg</v>
      </c>
      <c r="O6202" t="str">
        <f>VLOOKUP(G6202,Translations!$M$2:$N$9,2,FALSE)</f>
        <v>[X2074] SARS-CoV-2 (RNA), Testcenter</v>
      </c>
      <c r="P6202" t="str">
        <f>VLOOKUP(F6202,Translations!$D$1:$F$13,2,FALSE)</f>
        <v>Ok</v>
      </c>
      <c r="Q6202" t="str">
        <f>VLOOKUP(F6202,Translations!$D$2:$G$13,4,FALSE)</f>
        <v>01 - Aktiv, bopæl i DK</v>
      </c>
      <c r="R6202" t="str">
        <f>VLOOKUP(H6202,Translations!$P$2:$Q$10,2,FALSE)</f>
        <v>1 - Selvstændigt sikret - med lægevalg</v>
      </c>
      <c r="S6202" t="str">
        <f>VLOOKUP(F6202,Translations!$D$2:$F$13,3,FALSE)</f>
        <v>Ja</v>
      </c>
    </row>
    <row r="6203" spans="1:19" x14ac:dyDescent="0.2">
      <c r="A6203" s="3">
        <v>43988</v>
      </c>
      <c r="B6203" t="s">
        <v>437</v>
      </c>
      <c r="C6203" t="s">
        <v>503</v>
      </c>
      <c r="D6203">
        <v>330</v>
      </c>
      <c r="E6203">
        <v>1085</v>
      </c>
      <c r="F6203" t="str">
        <f t="shared" si="200"/>
        <v>01</v>
      </c>
      <c r="G6203" t="s">
        <v>512</v>
      </c>
      <c r="H6203">
        <v>1</v>
      </c>
      <c r="I6203" t="s">
        <v>6</v>
      </c>
      <c r="J6203" t="s">
        <v>5</v>
      </c>
      <c r="K6203" t="s">
        <v>6</v>
      </c>
      <c r="L6203">
        <v>3</v>
      </c>
      <c r="M6203" t="str">
        <f>VLOOKUP(E6203,Translations!$A$1:$B$7,2,FALSE)</f>
        <v>Sjælland</v>
      </c>
      <c r="N6203" t="str">
        <f>VLOOKUP(D6203,Translations!$I$2:$K$101,2,FALSE)</f>
        <v>Slagelse</v>
      </c>
      <c r="O6203" t="str">
        <f>VLOOKUP(G6203,Translations!$M$2:$N$9,2,FALSE)</f>
        <v>[X2074] SARS-CoV-2 (RNA), Testcenter</v>
      </c>
      <c r="P6203" t="str">
        <f>VLOOKUP(F6203,Translations!$D$1:$F$13,2,FALSE)</f>
        <v>Ok</v>
      </c>
      <c r="Q6203" t="str">
        <f>VLOOKUP(F6203,Translations!$D$2:$G$13,4,FALSE)</f>
        <v>01 - Aktiv, bopæl i DK</v>
      </c>
      <c r="R6203" t="str">
        <f>VLOOKUP(H6203,Translations!$P$2:$Q$10,2,FALSE)</f>
        <v>1 - Selvstændigt sikret - med lægevalg</v>
      </c>
      <c r="S6203" t="str">
        <f>VLOOKUP(F6203,Translations!$D$2:$F$13,3,FALSE)</f>
        <v>Ja</v>
      </c>
    </row>
    <row r="6204" spans="1:19" x14ac:dyDescent="0.2">
      <c r="A6204" s="3">
        <v>43988</v>
      </c>
      <c r="B6204" t="s">
        <v>437</v>
      </c>
      <c r="C6204" t="s">
        <v>503</v>
      </c>
      <c r="D6204">
        <v>575</v>
      </c>
      <c r="E6204">
        <v>1083</v>
      </c>
      <c r="F6204" t="str">
        <f t="shared" si="200"/>
        <v>01</v>
      </c>
      <c r="G6204" t="s">
        <v>512</v>
      </c>
      <c r="H6204">
        <v>1</v>
      </c>
      <c r="I6204" t="s">
        <v>6</v>
      </c>
      <c r="J6204" t="s">
        <v>5</v>
      </c>
      <c r="K6204" t="s">
        <v>6</v>
      </c>
      <c r="L6204">
        <v>2</v>
      </c>
      <c r="M6204" t="str">
        <f>VLOOKUP(E6204,Translations!$A$1:$B$7,2,FALSE)</f>
        <v>Syddanmark</v>
      </c>
      <c r="N6204" t="str">
        <f>VLOOKUP(D6204,Translations!$I$2:$K$101,2,FALSE)</f>
        <v>Vejen</v>
      </c>
      <c r="O6204" t="str">
        <f>VLOOKUP(G6204,Translations!$M$2:$N$9,2,FALSE)</f>
        <v>[X2074] SARS-CoV-2 (RNA), Testcenter</v>
      </c>
      <c r="P6204" t="str">
        <f>VLOOKUP(F6204,Translations!$D$1:$F$13,2,FALSE)</f>
        <v>Ok</v>
      </c>
      <c r="Q6204" t="str">
        <f>VLOOKUP(F6204,Translations!$D$2:$G$13,4,FALSE)</f>
        <v>01 - Aktiv, bopæl i DK</v>
      </c>
      <c r="R6204" t="str">
        <f>VLOOKUP(H6204,Translations!$P$2:$Q$10,2,FALSE)</f>
        <v>1 - Selvstændigt sikret - med lægevalg</v>
      </c>
      <c r="S6204" t="str">
        <f>VLOOKUP(F6204,Translations!$D$2:$F$13,3,FALSE)</f>
        <v>Ja</v>
      </c>
    </row>
    <row r="6205" spans="1:19" x14ac:dyDescent="0.2">
      <c r="A6205" s="3">
        <v>43988</v>
      </c>
      <c r="B6205" t="s">
        <v>437</v>
      </c>
      <c r="C6205" t="s">
        <v>503</v>
      </c>
      <c r="D6205">
        <v>665</v>
      </c>
      <c r="E6205">
        <v>1082</v>
      </c>
      <c r="F6205" t="str">
        <f t="shared" si="200"/>
        <v>01</v>
      </c>
      <c r="G6205" t="s">
        <v>512</v>
      </c>
      <c r="H6205">
        <v>1</v>
      </c>
      <c r="I6205" t="s">
        <v>6</v>
      </c>
      <c r="J6205" t="s">
        <v>5</v>
      </c>
      <c r="K6205" t="s">
        <v>6</v>
      </c>
      <c r="L6205">
        <v>1</v>
      </c>
      <c r="M6205" t="str">
        <f>VLOOKUP(E6205,Translations!$A$1:$B$7,2,FALSE)</f>
        <v>Midtjylland</v>
      </c>
      <c r="N6205" t="str">
        <f>VLOOKUP(D6205,Translations!$I$2:$K$101,2,FALSE)</f>
        <v>Lemvig</v>
      </c>
      <c r="O6205" t="str">
        <f>VLOOKUP(G6205,Translations!$M$2:$N$9,2,FALSE)</f>
        <v>[X2074] SARS-CoV-2 (RNA), Testcenter</v>
      </c>
      <c r="P6205" t="str">
        <f>VLOOKUP(F6205,Translations!$D$1:$F$13,2,FALSE)</f>
        <v>Ok</v>
      </c>
      <c r="Q6205" t="str">
        <f>VLOOKUP(F6205,Translations!$D$2:$G$13,4,FALSE)</f>
        <v>01 - Aktiv, bopæl i DK</v>
      </c>
      <c r="R6205" t="str">
        <f>VLOOKUP(H6205,Translations!$P$2:$Q$10,2,FALSE)</f>
        <v>1 - Selvstændigt sikret - med lægevalg</v>
      </c>
      <c r="S6205" t="str">
        <f>VLOOKUP(F6205,Translations!$D$2:$F$13,3,FALSE)</f>
        <v>Ja</v>
      </c>
    </row>
    <row r="6206" spans="1:19" x14ac:dyDescent="0.2">
      <c r="A6206" s="3">
        <v>43988</v>
      </c>
      <c r="B6206" t="s">
        <v>439</v>
      </c>
      <c r="C6206" t="s">
        <v>504</v>
      </c>
      <c r="D6206">
        <v>101</v>
      </c>
      <c r="E6206">
        <v>1084</v>
      </c>
      <c r="F6206" t="str">
        <f t="shared" si="200"/>
        <v>01</v>
      </c>
      <c r="G6206" t="s">
        <v>512</v>
      </c>
      <c r="H6206">
        <v>1</v>
      </c>
      <c r="I6206" t="s">
        <v>6</v>
      </c>
      <c r="J6206" t="s">
        <v>5</v>
      </c>
      <c r="K6206" t="s">
        <v>6</v>
      </c>
      <c r="L6206">
        <v>7</v>
      </c>
      <c r="M6206" t="str">
        <f>VLOOKUP(E6206,Translations!$A$1:$B$7,2,FALSE)</f>
        <v>Hovedstaden</v>
      </c>
      <c r="N6206" t="str">
        <f>VLOOKUP(D6206,Translations!$I$2:$K$101,2,FALSE)</f>
        <v>København</v>
      </c>
      <c r="O6206" t="str">
        <f>VLOOKUP(G6206,Translations!$M$2:$N$9,2,FALSE)</f>
        <v>[X2074] SARS-CoV-2 (RNA), Testcenter</v>
      </c>
      <c r="P6206" t="str">
        <f>VLOOKUP(F6206,Translations!$D$1:$F$13,2,FALSE)</f>
        <v>Ok</v>
      </c>
      <c r="Q6206" t="str">
        <f>VLOOKUP(F6206,Translations!$D$2:$G$13,4,FALSE)</f>
        <v>01 - Aktiv, bopæl i DK</v>
      </c>
      <c r="R6206" t="str">
        <f>VLOOKUP(H6206,Translations!$P$2:$Q$10,2,FALSE)</f>
        <v>1 - Selvstændigt sikret - med lægevalg</v>
      </c>
      <c r="S6206" t="str">
        <f>VLOOKUP(F6206,Translations!$D$2:$F$13,3,FALSE)</f>
        <v>Ja</v>
      </c>
    </row>
    <row r="6207" spans="1:19" x14ac:dyDescent="0.2">
      <c r="A6207" s="3">
        <v>43988</v>
      </c>
      <c r="B6207" t="s">
        <v>439</v>
      </c>
      <c r="C6207" t="s">
        <v>504</v>
      </c>
      <c r="D6207">
        <v>147</v>
      </c>
      <c r="E6207">
        <v>1084</v>
      </c>
      <c r="F6207" t="str">
        <f t="shared" si="200"/>
        <v>01</v>
      </c>
      <c r="G6207" t="s">
        <v>512</v>
      </c>
      <c r="H6207">
        <v>1</v>
      </c>
      <c r="I6207" t="s">
        <v>6</v>
      </c>
      <c r="J6207" t="s">
        <v>5</v>
      </c>
      <c r="K6207" t="s">
        <v>6</v>
      </c>
      <c r="L6207">
        <v>1</v>
      </c>
      <c r="M6207" t="str">
        <f>VLOOKUP(E6207,Translations!$A$1:$B$7,2,FALSE)</f>
        <v>Hovedstaden</v>
      </c>
      <c r="N6207" t="str">
        <f>VLOOKUP(D6207,Translations!$I$2:$K$101,2,FALSE)</f>
        <v>Frederiksberg</v>
      </c>
      <c r="O6207" t="str">
        <f>VLOOKUP(G6207,Translations!$M$2:$N$9,2,FALSE)</f>
        <v>[X2074] SARS-CoV-2 (RNA), Testcenter</v>
      </c>
      <c r="P6207" t="str">
        <f>VLOOKUP(F6207,Translations!$D$1:$F$13,2,FALSE)</f>
        <v>Ok</v>
      </c>
      <c r="Q6207" t="str">
        <f>VLOOKUP(F6207,Translations!$D$2:$G$13,4,FALSE)</f>
        <v>01 - Aktiv, bopæl i DK</v>
      </c>
      <c r="R6207" t="str">
        <f>VLOOKUP(H6207,Translations!$P$2:$Q$10,2,FALSE)</f>
        <v>1 - Selvstændigt sikret - med lægevalg</v>
      </c>
      <c r="S6207" t="str">
        <f>VLOOKUP(F6207,Translations!$D$2:$F$13,3,FALSE)</f>
        <v>Ja</v>
      </c>
    </row>
    <row r="6208" spans="1:19" x14ac:dyDescent="0.2">
      <c r="A6208" s="3">
        <v>43988</v>
      </c>
      <c r="B6208" t="s">
        <v>439</v>
      </c>
      <c r="C6208" t="s">
        <v>504</v>
      </c>
      <c r="D6208">
        <v>153</v>
      </c>
      <c r="E6208">
        <v>1084</v>
      </c>
      <c r="F6208" t="str">
        <f t="shared" si="200"/>
        <v>01</v>
      </c>
      <c r="G6208" t="s">
        <v>512</v>
      </c>
      <c r="H6208">
        <v>1</v>
      </c>
      <c r="I6208" t="s">
        <v>6</v>
      </c>
      <c r="J6208" t="s">
        <v>5</v>
      </c>
      <c r="K6208" t="s">
        <v>6</v>
      </c>
      <c r="L6208">
        <v>1</v>
      </c>
      <c r="M6208" t="str">
        <f>VLOOKUP(E6208,Translations!$A$1:$B$7,2,FALSE)</f>
        <v>Hovedstaden</v>
      </c>
      <c r="N6208" t="str">
        <f>VLOOKUP(D6208,Translations!$I$2:$K$101,2,FALSE)</f>
        <v>Brøndby</v>
      </c>
      <c r="O6208" t="str">
        <f>VLOOKUP(G6208,Translations!$M$2:$N$9,2,FALSE)</f>
        <v>[X2074] SARS-CoV-2 (RNA), Testcenter</v>
      </c>
      <c r="P6208" t="str">
        <f>VLOOKUP(F6208,Translations!$D$1:$F$13,2,FALSE)</f>
        <v>Ok</v>
      </c>
      <c r="Q6208" t="str">
        <f>VLOOKUP(F6208,Translations!$D$2:$G$13,4,FALSE)</f>
        <v>01 - Aktiv, bopæl i DK</v>
      </c>
      <c r="R6208" t="str">
        <f>VLOOKUP(H6208,Translations!$P$2:$Q$10,2,FALSE)</f>
        <v>1 - Selvstændigt sikret - med lægevalg</v>
      </c>
      <c r="S6208" t="str">
        <f>VLOOKUP(F6208,Translations!$D$2:$F$13,3,FALSE)</f>
        <v>Ja</v>
      </c>
    </row>
    <row r="6209" spans="1:19" x14ac:dyDescent="0.2">
      <c r="A6209" s="3">
        <v>43988</v>
      </c>
      <c r="B6209" t="s">
        <v>439</v>
      </c>
      <c r="C6209" t="s">
        <v>504</v>
      </c>
      <c r="D6209">
        <v>155</v>
      </c>
      <c r="E6209">
        <v>1084</v>
      </c>
      <c r="F6209" t="str">
        <f t="shared" si="200"/>
        <v>01</v>
      </c>
      <c r="G6209" t="s">
        <v>512</v>
      </c>
      <c r="H6209">
        <v>1</v>
      </c>
      <c r="I6209" t="s">
        <v>6</v>
      </c>
      <c r="J6209" t="s">
        <v>5</v>
      </c>
      <c r="K6209" t="s">
        <v>6</v>
      </c>
      <c r="L6209">
        <v>1</v>
      </c>
      <c r="M6209" t="str">
        <f>VLOOKUP(E6209,Translations!$A$1:$B$7,2,FALSE)</f>
        <v>Hovedstaden</v>
      </c>
      <c r="N6209" t="str">
        <f>VLOOKUP(D6209,Translations!$I$2:$K$101,2,FALSE)</f>
        <v>Dragør</v>
      </c>
      <c r="O6209" t="str">
        <f>VLOOKUP(G6209,Translations!$M$2:$N$9,2,FALSE)</f>
        <v>[X2074] SARS-CoV-2 (RNA), Testcenter</v>
      </c>
      <c r="P6209" t="str">
        <f>VLOOKUP(F6209,Translations!$D$1:$F$13,2,FALSE)</f>
        <v>Ok</v>
      </c>
      <c r="Q6209" t="str">
        <f>VLOOKUP(F6209,Translations!$D$2:$G$13,4,FALSE)</f>
        <v>01 - Aktiv, bopæl i DK</v>
      </c>
      <c r="R6209" t="str">
        <f>VLOOKUP(H6209,Translations!$P$2:$Q$10,2,FALSE)</f>
        <v>1 - Selvstændigt sikret - med lægevalg</v>
      </c>
      <c r="S6209" t="str">
        <f>VLOOKUP(F6209,Translations!$D$2:$F$13,3,FALSE)</f>
        <v>Ja</v>
      </c>
    </row>
    <row r="6210" spans="1:19" x14ac:dyDescent="0.2">
      <c r="A6210" s="3">
        <v>43988</v>
      </c>
      <c r="B6210" t="s">
        <v>439</v>
      </c>
      <c r="C6210" t="s">
        <v>504</v>
      </c>
      <c r="D6210">
        <v>157</v>
      </c>
      <c r="E6210">
        <v>1084</v>
      </c>
      <c r="F6210" t="str">
        <f t="shared" si="200"/>
        <v>01</v>
      </c>
      <c r="G6210" t="s">
        <v>512</v>
      </c>
      <c r="H6210">
        <v>1</v>
      </c>
      <c r="I6210" t="s">
        <v>6</v>
      </c>
      <c r="J6210" t="s">
        <v>5</v>
      </c>
      <c r="K6210" t="s">
        <v>6</v>
      </c>
      <c r="L6210">
        <v>1</v>
      </c>
      <c r="M6210" t="str">
        <f>VLOOKUP(E6210,Translations!$A$1:$B$7,2,FALSE)</f>
        <v>Hovedstaden</v>
      </c>
      <c r="N6210" t="str">
        <f>VLOOKUP(D6210,Translations!$I$2:$K$101,2,FALSE)</f>
        <v>Gentofte</v>
      </c>
      <c r="O6210" t="str">
        <f>VLOOKUP(G6210,Translations!$M$2:$N$9,2,FALSE)</f>
        <v>[X2074] SARS-CoV-2 (RNA), Testcenter</v>
      </c>
      <c r="P6210" t="str">
        <f>VLOOKUP(F6210,Translations!$D$1:$F$13,2,FALSE)</f>
        <v>Ok</v>
      </c>
      <c r="Q6210" t="str">
        <f>VLOOKUP(F6210,Translations!$D$2:$G$13,4,FALSE)</f>
        <v>01 - Aktiv, bopæl i DK</v>
      </c>
      <c r="R6210" t="str">
        <f>VLOOKUP(H6210,Translations!$P$2:$Q$10,2,FALSE)</f>
        <v>1 - Selvstændigt sikret - med lægevalg</v>
      </c>
      <c r="S6210" t="str">
        <f>VLOOKUP(F6210,Translations!$D$2:$F$13,3,FALSE)</f>
        <v>Ja</v>
      </c>
    </row>
    <row r="6211" spans="1:19" x14ac:dyDescent="0.2">
      <c r="A6211" s="3">
        <v>43988</v>
      </c>
      <c r="B6211" t="s">
        <v>439</v>
      </c>
      <c r="C6211" t="s">
        <v>504</v>
      </c>
      <c r="D6211">
        <v>159</v>
      </c>
      <c r="E6211">
        <v>1084</v>
      </c>
      <c r="F6211" t="str">
        <f t="shared" si="200"/>
        <v>01</v>
      </c>
      <c r="G6211" t="s">
        <v>512</v>
      </c>
      <c r="H6211">
        <v>1</v>
      </c>
      <c r="I6211" t="s">
        <v>6</v>
      </c>
      <c r="J6211" t="s">
        <v>5</v>
      </c>
      <c r="K6211" t="s">
        <v>6</v>
      </c>
      <c r="L6211">
        <v>1</v>
      </c>
      <c r="M6211" t="str">
        <f>VLOOKUP(E6211,Translations!$A$1:$B$7,2,FALSE)</f>
        <v>Hovedstaden</v>
      </c>
      <c r="N6211" t="str">
        <f>VLOOKUP(D6211,Translations!$I$2:$K$101,2,FALSE)</f>
        <v>Gladsaxe</v>
      </c>
      <c r="O6211" t="str">
        <f>VLOOKUP(G6211,Translations!$M$2:$N$9,2,FALSE)</f>
        <v>[X2074] SARS-CoV-2 (RNA), Testcenter</v>
      </c>
      <c r="P6211" t="str">
        <f>VLOOKUP(F6211,Translations!$D$1:$F$13,2,FALSE)</f>
        <v>Ok</v>
      </c>
      <c r="Q6211" t="str">
        <f>VLOOKUP(F6211,Translations!$D$2:$G$13,4,FALSE)</f>
        <v>01 - Aktiv, bopæl i DK</v>
      </c>
      <c r="R6211" t="str">
        <f>VLOOKUP(H6211,Translations!$P$2:$Q$10,2,FALSE)</f>
        <v>1 - Selvstændigt sikret - med lægevalg</v>
      </c>
      <c r="S6211" t="str">
        <f>VLOOKUP(F6211,Translations!$D$2:$F$13,3,FALSE)</f>
        <v>Ja</v>
      </c>
    </row>
    <row r="6212" spans="1:19" x14ac:dyDescent="0.2">
      <c r="A6212" s="3">
        <v>43988</v>
      </c>
      <c r="B6212" t="s">
        <v>439</v>
      </c>
      <c r="C6212" t="s">
        <v>504</v>
      </c>
      <c r="D6212">
        <v>217</v>
      </c>
      <c r="E6212">
        <v>1084</v>
      </c>
      <c r="F6212" t="str">
        <f t="shared" si="200"/>
        <v>01</v>
      </c>
      <c r="G6212" t="s">
        <v>512</v>
      </c>
      <c r="H6212">
        <v>1</v>
      </c>
      <c r="I6212" t="s">
        <v>6</v>
      </c>
      <c r="J6212" t="s">
        <v>5</v>
      </c>
      <c r="K6212" t="s">
        <v>6</v>
      </c>
      <c r="L6212">
        <v>2</v>
      </c>
      <c r="M6212" t="str">
        <f>VLOOKUP(E6212,Translations!$A$1:$B$7,2,FALSE)</f>
        <v>Hovedstaden</v>
      </c>
      <c r="N6212" t="str">
        <f>VLOOKUP(D6212,Translations!$I$2:$K$101,2,FALSE)</f>
        <v>Helsingør</v>
      </c>
      <c r="O6212" t="str">
        <f>VLOOKUP(G6212,Translations!$M$2:$N$9,2,FALSE)</f>
        <v>[X2074] SARS-CoV-2 (RNA), Testcenter</v>
      </c>
      <c r="P6212" t="str">
        <f>VLOOKUP(F6212,Translations!$D$1:$F$13,2,FALSE)</f>
        <v>Ok</v>
      </c>
      <c r="Q6212" t="str">
        <f>VLOOKUP(F6212,Translations!$D$2:$G$13,4,FALSE)</f>
        <v>01 - Aktiv, bopæl i DK</v>
      </c>
      <c r="R6212" t="str">
        <f>VLOOKUP(H6212,Translations!$P$2:$Q$10,2,FALSE)</f>
        <v>1 - Selvstændigt sikret - med lægevalg</v>
      </c>
      <c r="S6212" t="str">
        <f>VLOOKUP(F6212,Translations!$D$2:$F$13,3,FALSE)</f>
        <v>Ja</v>
      </c>
    </row>
    <row r="6213" spans="1:19" x14ac:dyDescent="0.2">
      <c r="A6213" s="3">
        <v>43988</v>
      </c>
      <c r="B6213" t="s">
        <v>439</v>
      </c>
      <c r="C6213" t="s">
        <v>504</v>
      </c>
      <c r="D6213">
        <v>219</v>
      </c>
      <c r="E6213">
        <v>1084</v>
      </c>
      <c r="F6213" t="str">
        <f t="shared" si="200"/>
        <v>01</v>
      </c>
      <c r="G6213" t="s">
        <v>512</v>
      </c>
      <c r="H6213">
        <v>1</v>
      </c>
      <c r="I6213" t="s">
        <v>6</v>
      </c>
      <c r="J6213" t="s">
        <v>5</v>
      </c>
      <c r="K6213" t="s">
        <v>6</v>
      </c>
      <c r="L6213">
        <v>1</v>
      </c>
      <c r="M6213" t="str">
        <f>VLOOKUP(E6213,Translations!$A$1:$B$7,2,FALSE)</f>
        <v>Hovedstaden</v>
      </c>
      <c r="N6213" t="str">
        <f>VLOOKUP(D6213,Translations!$I$2:$K$101,2,FALSE)</f>
        <v>Hillerød</v>
      </c>
      <c r="O6213" t="str">
        <f>VLOOKUP(G6213,Translations!$M$2:$N$9,2,FALSE)</f>
        <v>[X2074] SARS-CoV-2 (RNA), Testcenter</v>
      </c>
      <c r="P6213" t="str">
        <f>VLOOKUP(F6213,Translations!$D$1:$F$13,2,FALSE)</f>
        <v>Ok</v>
      </c>
      <c r="Q6213" t="str">
        <f>VLOOKUP(F6213,Translations!$D$2:$G$13,4,FALSE)</f>
        <v>01 - Aktiv, bopæl i DK</v>
      </c>
      <c r="R6213" t="str">
        <f>VLOOKUP(H6213,Translations!$P$2:$Q$10,2,FALSE)</f>
        <v>1 - Selvstændigt sikret - med lægevalg</v>
      </c>
      <c r="S6213" t="str">
        <f>VLOOKUP(F6213,Translations!$D$2:$F$13,3,FALSE)</f>
        <v>Ja</v>
      </c>
    </row>
    <row r="6214" spans="1:19" x14ac:dyDescent="0.2">
      <c r="A6214" s="3">
        <v>43988</v>
      </c>
      <c r="B6214" t="s">
        <v>439</v>
      </c>
      <c r="C6214" t="s">
        <v>504</v>
      </c>
      <c r="D6214">
        <v>240</v>
      </c>
      <c r="E6214">
        <v>1084</v>
      </c>
      <c r="F6214" t="str">
        <f t="shared" si="200"/>
        <v>01</v>
      </c>
      <c r="G6214" t="s">
        <v>512</v>
      </c>
      <c r="H6214">
        <v>1</v>
      </c>
      <c r="I6214" t="s">
        <v>6</v>
      </c>
      <c r="J6214" t="s">
        <v>5</v>
      </c>
      <c r="K6214" t="s">
        <v>6</v>
      </c>
      <c r="L6214">
        <v>2</v>
      </c>
      <c r="M6214" t="str">
        <f>VLOOKUP(E6214,Translations!$A$1:$B$7,2,FALSE)</f>
        <v>Hovedstaden</v>
      </c>
      <c r="N6214" t="str">
        <f>VLOOKUP(D6214,Translations!$I$2:$K$101,2,FALSE)</f>
        <v>Egedal</v>
      </c>
      <c r="O6214" t="str">
        <f>VLOOKUP(G6214,Translations!$M$2:$N$9,2,FALSE)</f>
        <v>[X2074] SARS-CoV-2 (RNA), Testcenter</v>
      </c>
      <c r="P6214" t="str">
        <f>VLOOKUP(F6214,Translations!$D$1:$F$13,2,FALSE)</f>
        <v>Ok</v>
      </c>
      <c r="Q6214" t="str">
        <f>VLOOKUP(F6214,Translations!$D$2:$G$13,4,FALSE)</f>
        <v>01 - Aktiv, bopæl i DK</v>
      </c>
      <c r="R6214" t="str">
        <f>VLOOKUP(H6214,Translations!$P$2:$Q$10,2,FALSE)</f>
        <v>1 - Selvstændigt sikret - med lægevalg</v>
      </c>
      <c r="S6214" t="str">
        <f>VLOOKUP(F6214,Translations!$D$2:$F$13,3,FALSE)</f>
        <v>Ja</v>
      </c>
    </row>
    <row r="6215" spans="1:19" x14ac:dyDescent="0.2">
      <c r="A6215" s="3">
        <v>43988</v>
      </c>
      <c r="B6215" t="s">
        <v>439</v>
      </c>
      <c r="C6215" t="s">
        <v>504</v>
      </c>
      <c r="D6215">
        <v>250</v>
      </c>
      <c r="E6215">
        <v>1084</v>
      </c>
      <c r="F6215" t="str">
        <f t="shared" si="200"/>
        <v>01</v>
      </c>
      <c r="G6215" t="s">
        <v>512</v>
      </c>
      <c r="H6215">
        <v>1</v>
      </c>
      <c r="I6215" t="s">
        <v>6</v>
      </c>
      <c r="J6215" t="s">
        <v>5</v>
      </c>
      <c r="K6215" t="s">
        <v>6</v>
      </c>
      <c r="L6215">
        <v>1</v>
      </c>
      <c r="M6215" t="str">
        <f>VLOOKUP(E6215,Translations!$A$1:$B$7,2,FALSE)</f>
        <v>Hovedstaden</v>
      </c>
      <c r="N6215" t="str">
        <f>VLOOKUP(D6215,Translations!$I$2:$K$101,2,FALSE)</f>
        <v>Frederikssund</v>
      </c>
      <c r="O6215" t="str">
        <f>VLOOKUP(G6215,Translations!$M$2:$N$9,2,FALSE)</f>
        <v>[X2074] SARS-CoV-2 (RNA), Testcenter</v>
      </c>
      <c r="P6215" t="str">
        <f>VLOOKUP(F6215,Translations!$D$1:$F$13,2,FALSE)</f>
        <v>Ok</v>
      </c>
      <c r="Q6215" t="str">
        <f>VLOOKUP(F6215,Translations!$D$2:$G$13,4,FALSE)</f>
        <v>01 - Aktiv, bopæl i DK</v>
      </c>
      <c r="R6215" t="str">
        <f>VLOOKUP(H6215,Translations!$P$2:$Q$10,2,FALSE)</f>
        <v>1 - Selvstændigt sikret - med lægevalg</v>
      </c>
      <c r="S6215" t="str">
        <f>VLOOKUP(F6215,Translations!$D$2:$F$13,3,FALSE)</f>
        <v>Ja</v>
      </c>
    </row>
    <row r="6216" spans="1:19" x14ac:dyDescent="0.2">
      <c r="A6216" s="3">
        <v>43988</v>
      </c>
      <c r="B6216" t="s">
        <v>439</v>
      </c>
      <c r="C6216" t="s">
        <v>504</v>
      </c>
      <c r="D6216">
        <v>260</v>
      </c>
      <c r="E6216">
        <v>1084</v>
      </c>
      <c r="F6216" t="str">
        <f t="shared" si="200"/>
        <v>01</v>
      </c>
      <c r="G6216" t="s">
        <v>512</v>
      </c>
      <c r="H6216">
        <v>1</v>
      </c>
      <c r="I6216" t="s">
        <v>6</v>
      </c>
      <c r="J6216" t="s">
        <v>5</v>
      </c>
      <c r="K6216" t="s">
        <v>6</v>
      </c>
      <c r="L6216">
        <v>1</v>
      </c>
      <c r="M6216" t="str">
        <f>VLOOKUP(E6216,Translations!$A$1:$B$7,2,FALSE)</f>
        <v>Hovedstaden</v>
      </c>
      <c r="N6216" t="str">
        <f>VLOOKUP(D6216,Translations!$I$2:$K$101,2,FALSE)</f>
        <v>Halsnæs</v>
      </c>
      <c r="O6216" t="str">
        <f>VLOOKUP(G6216,Translations!$M$2:$N$9,2,FALSE)</f>
        <v>[X2074] SARS-CoV-2 (RNA), Testcenter</v>
      </c>
      <c r="P6216" t="str">
        <f>VLOOKUP(F6216,Translations!$D$1:$F$13,2,FALSE)</f>
        <v>Ok</v>
      </c>
      <c r="Q6216" t="str">
        <f>VLOOKUP(F6216,Translations!$D$2:$G$13,4,FALSE)</f>
        <v>01 - Aktiv, bopæl i DK</v>
      </c>
      <c r="R6216" t="str">
        <f>VLOOKUP(H6216,Translations!$P$2:$Q$10,2,FALSE)</f>
        <v>1 - Selvstændigt sikret - med lægevalg</v>
      </c>
      <c r="S6216" t="str">
        <f>VLOOKUP(F6216,Translations!$D$2:$F$13,3,FALSE)</f>
        <v>Ja</v>
      </c>
    </row>
    <row r="6217" spans="1:19" x14ac:dyDescent="0.2">
      <c r="A6217" s="3">
        <v>43988</v>
      </c>
      <c r="B6217" t="s">
        <v>439</v>
      </c>
      <c r="C6217" t="s">
        <v>504</v>
      </c>
      <c r="D6217">
        <v>265</v>
      </c>
      <c r="E6217">
        <v>1085</v>
      </c>
      <c r="F6217" t="str">
        <f t="shared" si="200"/>
        <v>01</v>
      </c>
      <c r="G6217" t="s">
        <v>512</v>
      </c>
      <c r="H6217">
        <v>1</v>
      </c>
      <c r="I6217" t="s">
        <v>6</v>
      </c>
      <c r="J6217" t="s">
        <v>5</v>
      </c>
      <c r="K6217" t="s">
        <v>6</v>
      </c>
      <c r="L6217">
        <v>7</v>
      </c>
      <c r="M6217" t="str">
        <f>VLOOKUP(E6217,Translations!$A$1:$B$7,2,FALSE)</f>
        <v>Sjælland</v>
      </c>
      <c r="N6217" t="str">
        <f>VLOOKUP(D6217,Translations!$I$2:$K$101,2,FALSE)</f>
        <v>Roskilde</v>
      </c>
      <c r="O6217" t="str">
        <f>VLOOKUP(G6217,Translations!$M$2:$N$9,2,FALSE)</f>
        <v>[X2074] SARS-CoV-2 (RNA), Testcenter</v>
      </c>
      <c r="P6217" t="str">
        <f>VLOOKUP(F6217,Translations!$D$1:$F$13,2,FALSE)</f>
        <v>Ok</v>
      </c>
      <c r="Q6217" t="str">
        <f>VLOOKUP(F6217,Translations!$D$2:$G$13,4,FALSE)</f>
        <v>01 - Aktiv, bopæl i DK</v>
      </c>
      <c r="R6217" t="str">
        <f>VLOOKUP(H6217,Translations!$P$2:$Q$10,2,FALSE)</f>
        <v>1 - Selvstændigt sikret - med lægevalg</v>
      </c>
      <c r="S6217" t="str">
        <f>VLOOKUP(F6217,Translations!$D$2:$F$13,3,FALSE)</f>
        <v>Ja</v>
      </c>
    </row>
    <row r="6218" spans="1:19" x14ac:dyDescent="0.2">
      <c r="A6218" s="3">
        <v>43988</v>
      </c>
      <c r="B6218" t="s">
        <v>439</v>
      </c>
      <c r="C6218" t="s">
        <v>504</v>
      </c>
      <c r="D6218">
        <v>330</v>
      </c>
      <c r="E6218">
        <v>1085</v>
      </c>
      <c r="F6218" t="str">
        <f t="shared" si="200"/>
        <v>01</v>
      </c>
      <c r="G6218" t="s">
        <v>512</v>
      </c>
      <c r="H6218">
        <v>1</v>
      </c>
      <c r="I6218" t="s">
        <v>6</v>
      </c>
      <c r="J6218" t="s">
        <v>5</v>
      </c>
      <c r="K6218" t="s">
        <v>6</v>
      </c>
      <c r="L6218">
        <v>3</v>
      </c>
      <c r="M6218" t="str">
        <f>VLOOKUP(E6218,Translations!$A$1:$B$7,2,FALSE)</f>
        <v>Sjælland</v>
      </c>
      <c r="N6218" t="str">
        <f>VLOOKUP(D6218,Translations!$I$2:$K$101,2,FALSE)</f>
        <v>Slagelse</v>
      </c>
      <c r="O6218" t="str">
        <f>VLOOKUP(G6218,Translations!$M$2:$N$9,2,FALSE)</f>
        <v>[X2074] SARS-CoV-2 (RNA), Testcenter</v>
      </c>
      <c r="P6218" t="str">
        <f>VLOOKUP(F6218,Translations!$D$1:$F$13,2,FALSE)</f>
        <v>Ok</v>
      </c>
      <c r="Q6218" t="str">
        <f>VLOOKUP(F6218,Translations!$D$2:$G$13,4,FALSE)</f>
        <v>01 - Aktiv, bopæl i DK</v>
      </c>
      <c r="R6218" t="str">
        <f>VLOOKUP(H6218,Translations!$P$2:$Q$10,2,FALSE)</f>
        <v>1 - Selvstændigt sikret - med lægevalg</v>
      </c>
      <c r="S6218" t="str">
        <f>VLOOKUP(F6218,Translations!$D$2:$F$13,3,FALSE)</f>
        <v>Ja</v>
      </c>
    </row>
    <row r="6219" spans="1:19" x14ac:dyDescent="0.2">
      <c r="A6219" s="3">
        <v>43988</v>
      </c>
      <c r="B6219" t="s">
        <v>439</v>
      </c>
      <c r="C6219" t="s">
        <v>504</v>
      </c>
      <c r="D6219">
        <v>360</v>
      </c>
      <c r="E6219">
        <v>1085</v>
      </c>
      <c r="F6219" t="str">
        <f t="shared" si="200"/>
        <v>01</v>
      </c>
      <c r="G6219" t="s">
        <v>512</v>
      </c>
      <c r="H6219">
        <v>1</v>
      </c>
      <c r="I6219" t="s">
        <v>6</v>
      </c>
      <c r="J6219" t="s">
        <v>5</v>
      </c>
      <c r="K6219" t="s">
        <v>6</v>
      </c>
      <c r="L6219">
        <v>2</v>
      </c>
      <c r="M6219" t="str">
        <f>VLOOKUP(E6219,Translations!$A$1:$B$7,2,FALSE)</f>
        <v>Sjælland</v>
      </c>
      <c r="N6219" t="str">
        <f>VLOOKUP(D6219,Translations!$I$2:$K$101,2,FALSE)</f>
        <v>Lolland</v>
      </c>
      <c r="O6219" t="str">
        <f>VLOOKUP(G6219,Translations!$M$2:$N$9,2,FALSE)</f>
        <v>[X2074] SARS-CoV-2 (RNA), Testcenter</v>
      </c>
      <c r="P6219" t="str">
        <f>VLOOKUP(F6219,Translations!$D$1:$F$13,2,FALSE)</f>
        <v>Ok</v>
      </c>
      <c r="Q6219" t="str">
        <f>VLOOKUP(F6219,Translations!$D$2:$G$13,4,FALSE)</f>
        <v>01 - Aktiv, bopæl i DK</v>
      </c>
      <c r="R6219" t="str">
        <f>VLOOKUP(H6219,Translations!$P$2:$Q$10,2,FALSE)</f>
        <v>1 - Selvstændigt sikret - med lægevalg</v>
      </c>
      <c r="S6219" t="str">
        <f>VLOOKUP(F6219,Translations!$D$2:$F$13,3,FALSE)</f>
        <v>Ja</v>
      </c>
    </row>
    <row r="6220" spans="1:19" x14ac:dyDescent="0.2">
      <c r="A6220" s="3">
        <v>43988</v>
      </c>
      <c r="B6220" t="s">
        <v>439</v>
      </c>
      <c r="C6220" t="s">
        <v>504</v>
      </c>
      <c r="D6220">
        <v>370</v>
      </c>
      <c r="E6220">
        <v>1085</v>
      </c>
      <c r="F6220" t="str">
        <f t="shared" si="200"/>
        <v>01</v>
      </c>
      <c r="G6220" t="s">
        <v>512</v>
      </c>
      <c r="H6220">
        <v>1</v>
      </c>
      <c r="I6220" t="s">
        <v>6</v>
      </c>
      <c r="J6220" t="s">
        <v>5</v>
      </c>
      <c r="K6220" t="s">
        <v>6</v>
      </c>
      <c r="L6220">
        <v>5</v>
      </c>
      <c r="M6220" t="str">
        <f>VLOOKUP(E6220,Translations!$A$1:$B$7,2,FALSE)</f>
        <v>Sjælland</v>
      </c>
      <c r="N6220" t="str">
        <f>VLOOKUP(D6220,Translations!$I$2:$K$101,2,FALSE)</f>
        <v>Næstved</v>
      </c>
      <c r="O6220" t="str">
        <f>VLOOKUP(G6220,Translations!$M$2:$N$9,2,FALSE)</f>
        <v>[X2074] SARS-CoV-2 (RNA), Testcenter</v>
      </c>
      <c r="P6220" t="str">
        <f>VLOOKUP(F6220,Translations!$D$1:$F$13,2,FALSE)</f>
        <v>Ok</v>
      </c>
      <c r="Q6220" t="str">
        <f>VLOOKUP(F6220,Translations!$D$2:$G$13,4,FALSE)</f>
        <v>01 - Aktiv, bopæl i DK</v>
      </c>
      <c r="R6220" t="str">
        <f>VLOOKUP(H6220,Translations!$P$2:$Q$10,2,FALSE)</f>
        <v>1 - Selvstændigt sikret - med lægevalg</v>
      </c>
      <c r="S6220" t="str">
        <f>VLOOKUP(F6220,Translations!$D$2:$F$13,3,FALSE)</f>
        <v>Ja</v>
      </c>
    </row>
    <row r="6221" spans="1:19" x14ac:dyDescent="0.2">
      <c r="A6221" s="3">
        <v>43988</v>
      </c>
      <c r="B6221" t="s">
        <v>439</v>
      </c>
      <c r="C6221" t="s">
        <v>504</v>
      </c>
      <c r="D6221">
        <v>376</v>
      </c>
      <c r="E6221">
        <v>1085</v>
      </c>
      <c r="F6221" t="str">
        <f t="shared" si="200"/>
        <v>01</v>
      </c>
      <c r="G6221" t="s">
        <v>512</v>
      </c>
      <c r="H6221">
        <v>1</v>
      </c>
      <c r="I6221" t="s">
        <v>6</v>
      </c>
      <c r="J6221" t="s">
        <v>5</v>
      </c>
      <c r="K6221" t="s">
        <v>6</v>
      </c>
      <c r="L6221">
        <v>1</v>
      </c>
      <c r="M6221" t="str">
        <f>VLOOKUP(E6221,Translations!$A$1:$B$7,2,FALSE)</f>
        <v>Sjælland</v>
      </c>
      <c r="N6221" t="str">
        <f>VLOOKUP(D6221,Translations!$I$2:$K$101,2,FALSE)</f>
        <v>Guldborgsund</v>
      </c>
      <c r="O6221" t="str">
        <f>VLOOKUP(G6221,Translations!$M$2:$N$9,2,FALSE)</f>
        <v>[X2074] SARS-CoV-2 (RNA), Testcenter</v>
      </c>
      <c r="P6221" t="str">
        <f>VLOOKUP(F6221,Translations!$D$1:$F$13,2,FALSE)</f>
        <v>Ok</v>
      </c>
      <c r="Q6221" t="str">
        <f>VLOOKUP(F6221,Translations!$D$2:$G$13,4,FALSE)</f>
        <v>01 - Aktiv, bopæl i DK</v>
      </c>
      <c r="R6221" t="str">
        <f>VLOOKUP(H6221,Translations!$P$2:$Q$10,2,FALSE)</f>
        <v>1 - Selvstændigt sikret - med lægevalg</v>
      </c>
      <c r="S6221" t="str">
        <f>VLOOKUP(F6221,Translations!$D$2:$F$13,3,FALSE)</f>
        <v>Ja</v>
      </c>
    </row>
    <row r="6222" spans="1:19" x14ac:dyDescent="0.2">
      <c r="A6222" s="3">
        <v>43988</v>
      </c>
      <c r="B6222" t="s">
        <v>439</v>
      </c>
      <c r="C6222" t="s">
        <v>504</v>
      </c>
      <c r="D6222">
        <v>390</v>
      </c>
      <c r="E6222">
        <v>1085</v>
      </c>
      <c r="F6222" t="str">
        <f t="shared" si="200"/>
        <v>01</v>
      </c>
      <c r="G6222" t="s">
        <v>512</v>
      </c>
      <c r="H6222">
        <v>1</v>
      </c>
      <c r="I6222" t="s">
        <v>6</v>
      </c>
      <c r="J6222" t="s">
        <v>5</v>
      </c>
      <c r="K6222" t="s">
        <v>6</v>
      </c>
      <c r="L6222">
        <v>1</v>
      </c>
      <c r="M6222" t="str">
        <f>VLOOKUP(E6222,Translations!$A$1:$B$7,2,FALSE)</f>
        <v>Sjælland</v>
      </c>
      <c r="N6222" t="str">
        <f>VLOOKUP(D6222,Translations!$I$2:$K$101,2,FALSE)</f>
        <v>Vordingborg</v>
      </c>
      <c r="O6222" t="str">
        <f>VLOOKUP(G6222,Translations!$M$2:$N$9,2,FALSE)</f>
        <v>[X2074] SARS-CoV-2 (RNA), Testcenter</v>
      </c>
      <c r="P6222" t="str">
        <f>VLOOKUP(F6222,Translations!$D$1:$F$13,2,FALSE)</f>
        <v>Ok</v>
      </c>
      <c r="Q6222" t="str">
        <f>VLOOKUP(F6222,Translations!$D$2:$G$13,4,FALSE)</f>
        <v>01 - Aktiv, bopæl i DK</v>
      </c>
      <c r="R6222" t="str">
        <f>VLOOKUP(H6222,Translations!$P$2:$Q$10,2,FALSE)</f>
        <v>1 - Selvstændigt sikret - med lægevalg</v>
      </c>
      <c r="S6222" t="str">
        <f>VLOOKUP(F6222,Translations!$D$2:$F$13,3,FALSE)</f>
        <v>Ja</v>
      </c>
    </row>
    <row r="6223" spans="1:19" x14ac:dyDescent="0.2">
      <c r="A6223" s="3">
        <v>43988</v>
      </c>
      <c r="B6223" t="s">
        <v>439</v>
      </c>
      <c r="C6223" t="s">
        <v>504</v>
      </c>
      <c r="D6223">
        <v>400</v>
      </c>
      <c r="E6223">
        <v>1084</v>
      </c>
      <c r="F6223" t="str">
        <f t="shared" si="200"/>
        <v>01</v>
      </c>
      <c r="G6223" t="s">
        <v>512</v>
      </c>
      <c r="H6223">
        <v>1</v>
      </c>
      <c r="I6223" t="s">
        <v>6</v>
      </c>
      <c r="J6223" t="s">
        <v>5</v>
      </c>
      <c r="K6223" t="s">
        <v>6</v>
      </c>
      <c r="L6223">
        <v>2</v>
      </c>
      <c r="M6223" t="str">
        <f>VLOOKUP(E6223,Translations!$A$1:$B$7,2,FALSE)</f>
        <v>Hovedstaden</v>
      </c>
      <c r="N6223" t="str">
        <f>VLOOKUP(D6223,Translations!$I$2:$K$101,2,FALSE)</f>
        <v>Bornholm</v>
      </c>
      <c r="O6223" t="str">
        <f>VLOOKUP(G6223,Translations!$M$2:$N$9,2,FALSE)</f>
        <v>[X2074] SARS-CoV-2 (RNA), Testcenter</v>
      </c>
      <c r="P6223" t="str">
        <f>VLOOKUP(F6223,Translations!$D$1:$F$13,2,FALSE)</f>
        <v>Ok</v>
      </c>
      <c r="Q6223" t="str">
        <f>VLOOKUP(F6223,Translations!$D$2:$G$13,4,FALSE)</f>
        <v>01 - Aktiv, bopæl i DK</v>
      </c>
      <c r="R6223" t="str">
        <f>VLOOKUP(H6223,Translations!$P$2:$Q$10,2,FALSE)</f>
        <v>1 - Selvstændigt sikret - med lægevalg</v>
      </c>
      <c r="S6223" t="str">
        <f>VLOOKUP(F6223,Translations!$D$2:$F$13,3,FALSE)</f>
        <v>Ja</v>
      </c>
    </row>
    <row r="6224" spans="1:19" x14ac:dyDescent="0.2">
      <c r="A6224" s="3">
        <v>43988</v>
      </c>
      <c r="B6224" t="s">
        <v>439</v>
      </c>
      <c r="C6224" t="s">
        <v>504</v>
      </c>
      <c r="D6224">
        <v>479</v>
      </c>
      <c r="E6224">
        <v>1083</v>
      </c>
      <c r="F6224" t="str">
        <f t="shared" si="200"/>
        <v>01</v>
      </c>
      <c r="G6224" t="s">
        <v>512</v>
      </c>
      <c r="H6224">
        <v>1</v>
      </c>
      <c r="I6224" t="s">
        <v>6</v>
      </c>
      <c r="J6224" t="s">
        <v>5</v>
      </c>
      <c r="K6224" t="s">
        <v>6</v>
      </c>
      <c r="L6224">
        <v>1</v>
      </c>
      <c r="M6224" t="str">
        <f>VLOOKUP(E6224,Translations!$A$1:$B$7,2,FALSE)</f>
        <v>Syddanmark</v>
      </c>
      <c r="N6224" t="str">
        <f>VLOOKUP(D6224,Translations!$I$2:$K$101,2,FALSE)</f>
        <v>Svendborg</v>
      </c>
      <c r="O6224" t="str">
        <f>VLOOKUP(G6224,Translations!$M$2:$N$9,2,FALSE)</f>
        <v>[X2074] SARS-CoV-2 (RNA), Testcenter</v>
      </c>
      <c r="P6224" t="str">
        <f>VLOOKUP(F6224,Translations!$D$1:$F$13,2,FALSE)</f>
        <v>Ok</v>
      </c>
      <c r="Q6224" t="str">
        <f>VLOOKUP(F6224,Translations!$D$2:$G$13,4,FALSE)</f>
        <v>01 - Aktiv, bopæl i DK</v>
      </c>
      <c r="R6224" t="str">
        <f>VLOOKUP(H6224,Translations!$P$2:$Q$10,2,FALSE)</f>
        <v>1 - Selvstændigt sikret - med lægevalg</v>
      </c>
      <c r="S6224" t="str">
        <f>VLOOKUP(F6224,Translations!$D$2:$F$13,3,FALSE)</f>
        <v>Ja</v>
      </c>
    </row>
    <row r="6225" spans="1:19" x14ac:dyDescent="0.2">
      <c r="A6225" s="3">
        <v>43988</v>
      </c>
      <c r="B6225" t="s">
        <v>439</v>
      </c>
      <c r="C6225" t="s">
        <v>504</v>
      </c>
      <c r="D6225">
        <v>575</v>
      </c>
      <c r="E6225">
        <v>1083</v>
      </c>
      <c r="F6225" t="str">
        <f t="shared" si="200"/>
        <v>01</v>
      </c>
      <c r="G6225" t="s">
        <v>512</v>
      </c>
      <c r="H6225">
        <v>1</v>
      </c>
      <c r="I6225" t="s">
        <v>6</v>
      </c>
      <c r="J6225" t="s">
        <v>5</v>
      </c>
      <c r="K6225" t="s">
        <v>6</v>
      </c>
      <c r="L6225">
        <v>1</v>
      </c>
      <c r="M6225" t="str">
        <f>VLOOKUP(E6225,Translations!$A$1:$B$7,2,FALSE)</f>
        <v>Syddanmark</v>
      </c>
      <c r="N6225" t="str">
        <f>VLOOKUP(D6225,Translations!$I$2:$K$101,2,FALSE)</f>
        <v>Vejen</v>
      </c>
      <c r="O6225" t="str">
        <f>VLOOKUP(G6225,Translations!$M$2:$N$9,2,FALSE)</f>
        <v>[X2074] SARS-CoV-2 (RNA), Testcenter</v>
      </c>
      <c r="P6225" t="str">
        <f>VLOOKUP(F6225,Translations!$D$1:$F$13,2,FALSE)</f>
        <v>Ok</v>
      </c>
      <c r="Q6225" t="str">
        <f>VLOOKUP(F6225,Translations!$D$2:$G$13,4,FALSE)</f>
        <v>01 - Aktiv, bopæl i DK</v>
      </c>
      <c r="R6225" t="str">
        <f>VLOOKUP(H6225,Translations!$P$2:$Q$10,2,FALSE)</f>
        <v>1 - Selvstændigt sikret - med lægevalg</v>
      </c>
      <c r="S6225" t="str">
        <f>VLOOKUP(F6225,Translations!$D$2:$F$13,3,FALSE)</f>
        <v>Ja</v>
      </c>
    </row>
    <row r="6226" spans="1:19" x14ac:dyDescent="0.2">
      <c r="A6226" s="3">
        <v>43988</v>
      </c>
      <c r="B6226" t="s">
        <v>439</v>
      </c>
      <c r="C6226" t="s">
        <v>504</v>
      </c>
      <c r="D6226">
        <v>607</v>
      </c>
      <c r="E6226">
        <v>1083</v>
      </c>
      <c r="F6226" t="str">
        <f t="shared" si="200"/>
        <v>01</v>
      </c>
      <c r="G6226" t="s">
        <v>512</v>
      </c>
      <c r="H6226">
        <v>1</v>
      </c>
      <c r="I6226" t="s">
        <v>6</v>
      </c>
      <c r="J6226" t="s">
        <v>5</v>
      </c>
      <c r="K6226" t="s">
        <v>6</v>
      </c>
      <c r="L6226">
        <v>2</v>
      </c>
      <c r="M6226" t="str">
        <f>VLOOKUP(E6226,Translations!$A$1:$B$7,2,FALSE)</f>
        <v>Syddanmark</v>
      </c>
      <c r="N6226" t="str">
        <f>VLOOKUP(D6226,Translations!$I$2:$K$101,2,FALSE)</f>
        <v>Fredericia</v>
      </c>
      <c r="O6226" t="str">
        <f>VLOOKUP(G6226,Translations!$M$2:$N$9,2,FALSE)</f>
        <v>[X2074] SARS-CoV-2 (RNA), Testcenter</v>
      </c>
      <c r="P6226" t="str">
        <f>VLOOKUP(F6226,Translations!$D$1:$F$13,2,FALSE)</f>
        <v>Ok</v>
      </c>
      <c r="Q6226" t="str">
        <f>VLOOKUP(F6226,Translations!$D$2:$G$13,4,FALSE)</f>
        <v>01 - Aktiv, bopæl i DK</v>
      </c>
      <c r="R6226" t="str">
        <f>VLOOKUP(H6226,Translations!$P$2:$Q$10,2,FALSE)</f>
        <v>1 - Selvstændigt sikret - med lægevalg</v>
      </c>
      <c r="S6226" t="str">
        <f>VLOOKUP(F6226,Translations!$D$2:$F$13,3,FALSE)</f>
        <v>Ja</v>
      </c>
    </row>
    <row r="6227" spans="1:19" x14ac:dyDescent="0.2">
      <c r="A6227" s="3">
        <v>43988</v>
      </c>
      <c r="B6227" t="s">
        <v>439</v>
      </c>
      <c r="C6227" t="s">
        <v>504</v>
      </c>
      <c r="D6227">
        <v>621</v>
      </c>
      <c r="E6227">
        <v>1083</v>
      </c>
      <c r="F6227" t="str">
        <f t="shared" si="200"/>
        <v>01</v>
      </c>
      <c r="G6227" t="s">
        <v>512</v>
      </c>
      <c r="H6227">
        <v>1</v>
      </c>
      <c r="I6227" t="s">
        <v>6</v>
      </c>
      <c r="J6227" t="s">
        <v>5</v>
      </c>
      <c r="K6227" t="s">
        <v>6</v>
      </c>
      <c r="L6227">
        <v>3</v>
      </c>
      <c r="M6227" t="str">
        <f>VLOOKUP(E6227,Translations!$A$1:$B$7,2,FALSE)</f>
        <v>Syddanmark</v>
      </c>
      <c r="N6227" t="str">
        <f>VLOOKUP(D6227,Translations!$I$2:$K$101,2,FALSE)</f>
        <v>Kolding</v>
      </c>
      <c r="O6227" t="str">
        <f>VLOOKUP(G6227,Translations!$M$2:$N$9,2,FALSE)</f>
        <v>[X2074] SARS-CoV-2 (RNA), Testcenter</v>
      </c>
      <c r="P6227" t="str">
        <f>VLOOKUP(F6227,Translations!$D$1:$F$13,2,FALSE)</f>
        <v>Ok</v>
      </c>
      <c r="Q6227" t="str">
        <f>VLOOKUP(F6227,Translations!$D$2:$G$13,4,FALSE)</f>
        <v>01 - Aktiv, bopæl i DK</v>
      </c>
      <c r="R6227" t="str">
        <f>VLOOKUP(H6227,Translations!$P$2:$Q$10,2,FALSE)</f>
        <v>1 - Selvstændigt sikret - med lægevalg</v>
      </c>
      <c r="S6227" t="str">
        <f>VLOOKUP(F6227,Translations!$D$2:$F$13,3,FALSE)</f>
        <v>Ja</v>
      </c>
    </row>
    <row r="6228" spans="1:19" x14ac:dyDescent="0.2">
      <c r="A6228" s="3">
        <v>43988</v>
      </c>
      <c r="B6228" t="s">
        <v>439</v>
      </c>
      <c r="C6228" t="s">
        <v>504</v>
      </c>
      <c r="D6228">
        <v>630</v>
      </c>
      <c r="E6228">
        <v>1083</v>
      </c>
      <c r="F6228" t="str">
        <f t="shared" si="200"/>
        <v>01</v>
      </c>
      <c r="G6228" t="s">
        <v>512</v>
      </c>
      <c r="H6228">
        <v>1</v>
      </c>
      <c r="I6228" t="s">
        <v>6</v>
      </c>
      <c r="J6228" t="s">
        <v>5</v>
      </c>
      <c r="K6228" t="s">
        <v>6</v>
      </c>
      <c r="L6228">
        <v>1</v>
      </c>
      <c r="M6228" t="str">
        <f>VLOOKUP(E6228,Translations!$A$1:$B$7,2,FALSE)</f>
        <v>Syddanmark</v>
      </c>
      <c r="N6228" t="str">
        <f>VLOOKUP(D6228,Translations!$I$2:$K$101,2,FALSE)</f>
        <v>Vejle</v>
      </c>
      <c r="O6228" t="str">
        <f>VLOOKUP(G6228,Translations!$M$2:$N$9,2,FALSE)</f>
        <v>[X2074] SARS-CoV-2 (RNA), Testcenter</v>
      </c>
      <c r="P6228" t="str">
        <f>VLOOKUP(F6228,Translations!$D$1:$F$13,2,FALSE)</f>
        <v>Ok</v>
      </c>
      <c r="Q6228" t="str">
        <f>VLOOKUP(F6228,Translations!$D$2:$G$13,4,FALSE)</f>
        <v>01 - Aktiv, bopæl i DK</v>
      </c>
      <c r="R6228" t="str">
        <f>VLOOKUP(H6228,Translations!$P$2:$Q$10,2,FALSE)</f>
        <v>1 - Selvstændigt sikret - med lægevalg</v>
      </c>
      <c r="S6228" t="str">
        <f>VLOOKUP(F6228,Translations!$D$2:$F$13,3,FALSE)</f>
        <v>Ja</v>
      </c>
    </row>
    <row r="6229" spans="1:19" x14ac:dyDescent="0.2">
      <c r="A6229" s="3">
        <v>43988</v>
      </c>
      <c r="B6229" t="s">
        <v>439</v>
      </c>
      <c r="C6229" t="s">
        <v>504</v>
      </c>
      <c r="D6229">
        <v>710</v>
      </c>
      <c r="E6229">
        <v>1082</v>
      </c>
      <c r="F6229" t="str">
        <f t="shared" si="200"/>
        <v>01</v>
      </c>
      <c r="G6229" t="s">
        <v>512</v>
      </c>
      <c r="H6229">
        <v>1</v>
      </c>
      <c r="I6229" t="s">
        <v>6</v>
      </c>
      <c r="J6229" t="s">
        <v>5</v>
      </c>
      <c r="K6229" t="s">
        <v>6</v>
      </c>
      <c r="L6229">
        <v>1</v>
      </c>
      <c r="M6229" t="str">
        <f>VLOOKUP(E6229,Translations!$A$1:$B$7,2,FALSE)</f>
        <v>Midtjylland</v>
      </c>
      <c r="N6229" t="str">
        <f>VLOOKUP(D6229,Translations!$I$2:$K$101,2,FALSE)</f>
        <v>Favrskov</v>
      </c>
      <c r="O6229" t="str">
        <f>VLOOKUP(G6229,Translations!$M$2:$N$9,2,FALSE)</f>
        <v>[X2074] SARS-CoV-2 (RNA), Testcenter</v>
      </c>
      <c r="P6229" t="str">
        <f>VLOOKUP(F6229,Translations!$D$1:$F$13,2,FALSE)</f>
        <v>Ok</v>
      </c>
      <c r="Q6229" t="str">
        <f>VLOOKUP(F6229,Translations!$D$2:$G$13,4,FALSE)</f>
        <v>01 - Aktiv, bopæl i DK</v>
      </c>
      <c r="R6229" t="str">
        <f>VLOOKUP(H6229,Translations!$P$2:$Q$10,2,FALSE)</f>
        <v>1 - Selvstændigt sikret - med lægevalg</v>
      </c>
      <c r="S6229" t="str">
        <f>VLOOKUP(F6229,Translations!$D$2:$F$13,3,FALSE)</f>
        <v>Ja</v>
      </c>
    </row>
    <row r="6230" spans="1:19" x14ac:dyDescent="0.2">
      <c r="A6230" s="3">
        <v>43988</v>
      </c>
      <c r="B6230" t="s">
        <v>439</v>
      </c>
      <c r="C6230" t="s">
        <v>504</v>
      </c>
      <c r="D6230">
        <v>730</v>
      </c>
      <c r="E6230">
        <v>1082</v>
      </c>
      <c r="F6230" t="str">
        <f t="shared" si="200"/>
        <v>01</v>
      </c>
      <c r="G6230" t="s">
        <v>512</v>
      </c>
      <c r="H6230">
        <v>1</v>
      </c>
      <c r="I6230" t="s">
        <v>6</v>
      </c>
      <c r="J6230" t="s">
        <v>5</v>
      </c>
      <c r="K6230" t="s">
        <v>6</v>
      </c>
      <c r="L6230">
        <v>2</v>
      </c>
      <c r="M6230" t="str">
        <f>VLOOKUP(E6230,Translations!$A$1:$B$7,2,FALSE)</f>
        <v>Midtjylland</v>
      </c>
      <c r="N6230" t="str">
        <f>VLOOKUP(D6230,Translations!$I$2:$K$101,2,FALSE)</f>
        <v>Randers</v>
      </c>
      <c r="O6230" t="str">
        <f>VLOOKUP(G6230,Translations!$M$2:$N$9,2,FALSE)</f>
        <v>[X2074] SARS-CoV-2 (RNA), Testcenter</v>
      </c>
      <c r="P6230" t="str">
        <f>VLOOKUP(F6230,Translations!$D$1:$F$13,2,FALSE)</f>
        <v>Ok</v>
      </c>
      <c r="Q6230" t="str">
        <f>VLOOKUP(F6230,Translations!$D$2:$G$13,4,FALSE)</f>
        <v>01 - Aktiv, bopæl i DK</v>
      </c>
      <c r="R6230" t="str">
        <f>VLOOKUP(H6230,Translations!$P$2:$Q$10,2,FALSE)</f>
        <v>1 - Selvstændigt sikret - med lægevalg</v>
      </c>
      <c r="S6230" t="str">
        <f>VLOOKUP(F6230,Translations!$D$2:$F$13,3,FALSE)</f>
        <v>Ja</v>
      </c>
    </row>
    <row r="6231" spans="1:19" x14ac:dyDescent="0.2">
      <c r="A6231" s="3">
        <v>43988</v>
      </c>
      <c r="B6231" t="s">
        <v>439</v>
      </c>
      <c r="C6231" t="s">
        <v>504</v>
      </c>
      <c r="D6231">
        <v>740</v>
      </c>
      <c r="E6231">
        <v>1082</v>
      </c>
      <c r="F6231" t="str">
        <f t="shared" si="200"/>
        <v>01</v>
      </c>
      <c r="G6231" t="s">
        <v>512</v>
      </c>
      <c r="H6231">
        <v>1</v>
      </c>
      <c r="I6231" t="s">
        <v>6</v>
      </c>
      <c r="J6231" t="s">
        <v>5</v>
      </c>
      <c r="K6231" t="s">
        <v>6</v>
      </c>
      <c r="L6231">
        <v>4</v>
      </c>
      <c r="M6231" t="str">
        <f>VLOOKUP(E6231,Translations!$A$1:$B$7,2,FALSE)</f>
        <v>Midtjylland</v>
      </c>
      <c r="N6231" t="str">
        <f>VLOOKUP(D6231,Translations!$I$2:$K$101,2,FALSE)</f>
        <v>Silkeborg</v>
      </c>
      <c r="O6231" t="str">
        <f>VLOOKUP(G6231,Translations!$M$2:$N$9,2,FALSE)</f>
        <v>[X2074] SARS-CoV-2 (RNA), Testcenter</v>
      </c>
      <c r="P6231" t="str">
        <f>VLOOKUP(F6231,Translations!$D$1:$F$13,2,FALSE)</f>
        <v>Ok</v>
      </c>
      <c r="Q6231" t="str">
        <f>VLOOKUP(F6231,Translations!$D$2:$G$13,4,FALSE)</f>
        <v>01 - Aktiv, bopæl i DK</v>
      </c>
      <c r="R6231" t="str">
        <f>VLOOKUP(H6231,Translations!$P$2:$Q$10,2,FALSE)</f>
        <v>1 - Selvstændigt sikret - med lægevalg</v>
      </c>
      <c r="S6231" t="str">
        <f>VLOOKUP(F6231,Translations!$D$2:$F$13,3,FALSE)</f>
        <v>Ja</v>
      </c>
    </row>
    <row r="6232" spans="1:19" x14ac:dyDescent="0.2">
      <c r="A6232" s="3">
        <v>43988</v>
      </c>
      <c r="B6232" t="s">
        <v>439</v>
      </c>
      <c r="C6232" t="s">
        <v>504</v>
      </c>
      <c r="D6232">
        <v>751</v>
      </c>
      <c r="E6232">
        <v>1082</v>
      </c>
      <c r="F6232" t="str">
        <f t="shared" si="200"/>
        <v>01</v>
      </c>
      <c r="G6232" t="s">
        <v>512</v>
      </c>
      <c r="H6232">
        <v>1</v>
      </c>
      <c r="I6232" t="s">
        <v>6</v>
      </c>
      <c r="J6232" t="s">
        <v>5</v>
      </c>
      <c r="K6232" t="s">
        <v>6</v>
      </c>
      <c r="L6232">
        <v>3</v>
      </c>
      <c r="M6232" t="str">
        <f>VLOOKUP(E6232,Translations!$A$1:$B$7,2,FALSE)</f>
        <v>Midtjylland</v>
      </c>
      <c r="N6232" t="str">
        <f>VLOOKUP(D6232,Translations!$I$2:$K$101,2,FALSE)</f>
        <v>Aarhus</v>
      </c>
      <c r="O6232" t="str">
        <f>VLOOKUP(G6232,Translations!$M$2:$N$9,2,FALSE)</f>
        <v>[X2074] SARS-CoV-2 (RNA), Testcenter</v>
      </c>
      <c r="P6232" t="str">
        <f>VLOOKUP(F6232,Translations!$D$1:$F$13,2,FALSE)</f>
        <v>Ok</v>
      </c>
      <c r="Q6232" t="str">
        <f>VLOOKUP(F6232,Translations!$D$2:$G$13,4,FALSE)</f>
        <v>01 - Aktiv, bopæl i DK</v>
      </c>
      <c r="R6232" t="str">
        <f>VLOOKUP(H6232,Translations!$P$2:$Q$10,2,FALSE)</f>
        <v>1 - Selvstændigt sikret - med lægevalg</v>
      </c>
      <c r="S6232" t="str">
        <f>VLOOKUP(F6232,Translations!$D$2:$F$13,3,FALSE)</f>
        <v>Ja</v>
      </c>
    </row>
    <row r="6233" spans="1:19" x14ac:dyDescent="0.2">
      <c r="A6233" s="3">
        <v>43988</v>
      </c>
      <c r="B6233" t="s">
        <v>439</v>
      </c>
      <c r="C6233" t="s">
        <v>504</v>
      </c>
      <c r="D6233">
        <v>756</v>
      </c>
      <c r="E6233">
        <v>1082</v>
      </c>
      <c r="F6233" t="str">
        <f t="shared" si="200"/>
        <v>01</v>
      </c>
      <c r="G6233" t="s">
        <v>512</v>
      </c>
      <c r="H6233">
        <v>1</v>
      </c>
      <c r="I6233" t="s">
        <v>6</v>
      </c>
      <c r="J6233" t="s">
        <v>5</v>
      </c>
      <c r="K6233" t="s">
        <v>6</v>
      </c>
      <c r="L6233">
        <v>1</v>
      </c>
      <c r="M6233" t="str">
        <f>VLOOKUP(E6233,Translations!$A$1:$B$7,2,FALSE)</f>
        <v>Midtjylland</v>
      </c>
      <c r="N6233" t="str">
        <f>VLOOKUP(D6233,Translations!$I$2:$K$101,2,FALSE)</f>
        <v>Ikast-Brande</v>
      </c>
      <c r="O6233" t="str">
        <f>VLOOKUP(G6233,Translations!$M$2:$N$9,2,FALSE)</f>
        <v>[X2074] SARS-CoV-2 (RNA), Testcenter</v>
      </c>
      <c r="P6233" t="str">
        <f>VLOOKUP(F6233,Translations!$D$1:$F$13,2,FALSE)</f>
        <v>Ok</v>
      </c>
      <c r="Q6233" t="str">
        <f>VLOOKUP(F6233,Translations!$D$2:$G$13,4,FALSE)</f>
        <v>01 - Aktiv, bopæl i DK</v>
      </c>
      <c r="R6233" t="str">
        <f>VLOOKUP(H6233,Translations!$P$2:$Q$10,2,FALSE)</f>
        <v>1 - Selvstændigt sikret - med lægevalg</v>
      </c>
      <c r="S6233" t="str">
        <f>VLOOKUP(F6233,Translations!$D$2:$F$13,3,FALSE)</f>
        <v>Ja</v>
      </c>
    </row>
    <row r="6234" spans="1:19" x14ac:dyDescent="0.2">
      <c r="A6234" s="3">
        <v>43988</v>
      </c>
      <c r="B6234" t="s">
        <v>439</v>
      </c>
      <c r="C6234" t="s">
        <v>504</v>
      </c>
      <c r="D6234">
        <v>779</v>
      </c>
      <c r="E6234">
        <v>1082</v>
      </c>
      <c r="F6234" t="str">
        <f t="shared" ref="F6234:F6268" si="201">"01"</f>
        <v>01</v>
      </c>
      <c r="G6234" t="s">
        <v>512</v>
      </c>
      <c r="H6234">
        <v>1</v>
      </c>
      <c r="I6234" t="s">
        <v>6</v>
      </c>
      <c r="J6234" t="s">
        <v>5</v>
      </c>
      <c r="K6234" t="s">
        <v>6</v>
      </c>
      <c r="L6234">
        <v>1</v>
      </c>
      <c r="M6234" t="str">
        <f>VLOOKUP(E6234,Translations!$A$1:$B$7,2,FALSE)</f>
        <v>Midtjylland</v>
      </c>
      <c r="N6234" t="str">
        <f>VLOOKUP(D6234,Translations!$I$2:$K$101,2,FALSE)</f>
        <v>Skive</v>
      </c>
      <c r="O6234" t="str">
        <f>VLOOKUP(G6234,Translations!$M$2:$N$9,2,FALSE)</f>
        <v>[X2074] SARS-CoV-2 (RNA), Testcenter</v>
      </c>
      <c r="P6234" t="str">
        <f>VLOOKUP(F6234,Translations!$D$1:$F$13,2,FALSE)</f>
        <v>Ok</v>
      </c>
      <c r="Q6234" t="str">
        <f>VLOOKUP(F6234,Translations!$D$2:$G$13,4,FALSE)</f>
        <v>01 - Aktiv, bopæl i DK</v>
      </c>
      <c r="R6234" t="str">
        <f>VLOOKUP(H6234,Translations!$P$2:$Q$10,2,FALSE)</f>
        <v>1 - Selvstændigt sikret - med lægevalg</v>
      </c>
      <c r="S6234" t="str">
        <f>VLOOKUP(F6234,Translations!$D$2:$F$13,3,FALSE)</f>
        <v>Ja</v>
      </c>
    </row>
    <row r="6235" spans="1:19" x14ac:dyDescent="0.2">
      <c r="A6235" s="3">
        <v>43988</v>
      </c>
      <c r="B6235" t="s">
        <v>439</v>
      </c>
      <c r="C6235" t="s">
        <v>504</v>
      </c>
      <c r="D6235">
        <v>813</v>
      </c>
      <c r="E6235">
        <v>1081</v>
      </c>
      <c r="F6235" t="str">
        <f t="shared" si="201"/>
        <v>01</v>
      </c>
      <c r="G6235" t="s">
        <v>512</v>
      </c>
      <c r="H6235">
        <v>1</v>
      </c>
      <c r="I6235" t="s">
        <v>6</v>
      </c>
      <c r="J6235" t="s">
        <v>5</v>
      </c>
      <c r="K6235" t="s">
        <v>6</v>
      </c>
      <c r="L6235">
        <v>1</v>
      </c>
      <c r="M6235" t="str">
        <f>VLOOKUP(E6235,Translations!$A$1:$B$7,2,FALSE)</f>
        <v>Nordjylland</v>
      </c>
      <c r="N6235" t="str">
        <f>VLOOKUP(D6235,Translations!$I$2:$K$101,2,FALSE)</f>
        <v>Frederikshavn</v>
      </c>
      <c r="O6235" t="str">
        <f>VLOOKUP(G6235,Translations!$M$2:$N$9,2,FALSE)</f>
        <v>[X2074] SARS-CoV-2 (RNA), Testcenter</v>
      </c>
      <c r="P6235" t="str">
        <f>VLOOKUP(F6235,Translations!$D$1:$F$13,2,FALSE)</f>
        <v>Ok</v>
      </c>
      <c r="Q6235" t="str">
        <f>VLOOKUP(F6235,Translations!$D$2:$G$13,4,FALSE)</f>
        <v>01 - Aktiv, bopæl i DK</v>
      </c>
      <c r="R6235" t="str">
        <f>VLOOKUP(H6235,Translations!$P$2:$Q$10,2,FALSE)</f>
        <v>1 - Selvstændigt sikret - med lægevalg</v>
      </c>
      <c r="S6235" t="str">
        <f>VLOOKUP(F6235,Translations!$D$2:$F$13,3,FALSE)</f>
        <v>Ja</v>
      </c>
    </row>
    <row r="6236" spans="1:19" x14ac:dyDescent="0.2">
      <c r="A6236" s="3">
        <v>43988</v>
      </c>
      <c r="B6236" t="s">
        <v>439</v>
      </c>
      <c r="C6236" t="s">
        <v>504</v>
      </c>
      <c r="D6236">
        <v>851</v>
      </c>
      <c r="E6236">
        <v>1081</v>
      </c>
      <c r="F6236" t="str">
        <f t="shared" si="201"/>
        <v>01</v>
      </c>
      <c r="G6236" t="s">
        <v>512</v>
      </c>
      <c r="H6236">
        <v>1</v>
      </c>
      <c r="I6236" t="s">
        <v>6</v>
      </c>
      <c r="J6236" t="s">
        <v>5</v>
      </c>
      <c r="K6236" t="s">
        <v>6</v>
      </c>
      <c r="L6236">
        <v>2</v>
      </c>
      <c r="M6236" t="str">
        <f>VLOOKUP(E6236,Translations!$A$1:$B$7,2,FALSE)</f>
        <v>Nordjylland</v>
      </c>
      <c r="N6236" t="str">
        <f>VLOOKUP(D6236,Translations!$I$2:$K$101,2,FALSE)</f>
        <v>Aalborg</v>
      </c>
      <c r="O6236" t="str">
        <f>VLOOKUP(G6236,Translations!$M$2:$N$9,2,FALSE)</f>
        <v>[X2074] SARS-CoV-2 (RNA), Testcenter</v>
      </c>
      <c r="P6236" t="str">
        <f>VLOOKUP(F6236,Translations!$D$1:$F$13,2,FALSE)</f>
        <v>Ok</v>
      </c>
      <c r="Q6236" t="str">
        <f>VLOOKUP(F6236,Translations!$D$2:$G$13,4,FALSE)</f>
        <v>01 - Aktiv, bopæl i DK</v>
      </c>
      <c r="R6236" t="str">
        <f>VLOOKUP(H6236,Translations!$P$2:$Q$10,2,FALSE)</f>
        <v>1 - Selvstændigt sikret - med lægevalg</v>
      </c>
      <c r="S6236" t="str">
        <f>VLOOKUP(F6236,Translations!$D$2:$F$13,3,FALSE)</f>
        <v>Ja</v>
      </c>
    </row>
    <row r="6237" spans="1:19" x14ac:dyDescent="0.2">
      <c r="A6237" s="3">
        <v>43989</v>
      </c>
      <c r="B6237" t="s">
        <v>437</v>
      </c>
      <c r="C6237" t="s">
        <v>505</v>
      </c>
      <c r="D6237">
        <v>727</v>
      </c>
      <c r="E6237">
        <v>1082</v>
      </c>
      <c r="F6237" t="str">
        <f t="shared" si="201"/>
        <v>01</v>
      </c>
      <c r="G6237" t="s">
        <v>512</v>
      </c>
      <c r="H6237">
        <v>1</v>
      </c>
      <c r="I6237" t="s">
        <v>6</v>
      </c>
      <c r="J6237" t="s">
        <v>5</v>
      </c>
      <c r="K6237" t="s">
        <v>6</v>
      </c>
      <c r="L6237">
        <v>1</v>
      </c>
      <c r="M6237" t="str">
        <f>VLOOKUP(E6237,Translations!$A$1:$B$7,2,FALSE)</f>
        <v>Midtjylland</v>
      </c>
      <c r="N6237" t="str">
        <f>VLOOKUP(D6237,Translations!$I$2:$K$101,2,FALSE)</f>
        <v>Odder</v>
      </c>
      <c r="O6237" t="str">
        <f>VLOOKUP(G6237,Translations!$M$2:$N$9,2,FALSE)</f>
        <v>[X2074] SARS-CoV-2 (RNA), Testcenter</v>
      </c>
      <c r="P6237" t="str">
        <f>VLOOKUP(F6237,Translations!$D$1:$F$13,2,FALSE)</f>
        <v>Ok</v>
      </c>
      <c r="Q6237" t="str">
        <f>VLOOKUP(F6237,Translations!$D$2:$G$13,4,FALSE)</f>
        <v>01 - Aktiv, bopæl i DK</v>
      </c>
      <c r="R6237" t="str">
        <f>VLOOKUP(H6237,Translations!$P$2:$Q$10,2,FALSE)</f>
        <v>1 - Selvstændigt sikret - med lægevalg</v>
      </c>
      <c r="S6237" t="str">
        <f>VLOOKUP(F6237,Translations!$D$2:$F$13,3,FALSE)</f>
        <v>Ja</v>
      </c>
    </row>
    <row r="6238" spans="1:19" x14ac:dyDescent="0.2">
      <c r="A6238" s="3">
        <v>43989</v>
      </c>
      <c r="B6238" t="s">
        <v>439</v>
      </c>
      <c r="C6238" t="s">
        <v>506</v>
      </c>
      <c r="D6238">
        <v>101</v>
      </c>
      <c r="E6238">
        <v>1084</v>
      </c>
      <c r="F6238" t="str">
        <f t="shared" si="201"/>
        <v>01</v>
      </c>
      <c r="G6238" t="s">
        <v>512</v>
      </c>
      <c r="H6238">
        <v>1</v>
      </c>
      <c r="I6238" t="s">
        <v>6</v>
      </c>
      <c r="J6238" t="s">
        <v>5</v>
      </c>
      <c r="K6238" t="s">
        <v>6</v>
      </c>
      <c r="L6238">
        <v>4</v>
      </c>
      <c r="M6238" t="str">
        <f>VLOOKUP(E6238,Translations!$A$1:$B$7,2,FALSE)</f>
        <v>Hovedstaden</v>
      </c>
      <c r="N6238" t="str">
        <f>VLOOKUP(D6238,Translations!$I$2:$K$101,2,FALSE)</f>
        <v>København</v>
      </c>
      <c r="O6238" t="str">
        <f>VLOOKUP(G6238,Translations!$M$2:$N$9,2,FALSE)</f>
        <v>[X2074] SARS-CoV-2 (RNA), Testcenter</v>
      </c>
      <c r="P6238" t="str">
        <f>VLOOKUP(F6238,Translations!$D$1:$F$13,2,FALSE)</f>
        <v>Ok</v>
      </c>
      <c r="Q6238" t="str">
        <f>VLOOKUP(F6238,Translations!$D$2:$G$13,4,FALSE)</f>
        <v>01 - Aktiv, bopæl i DK</v>
      </c>
      <c r="R6238" t="str">
        <f>VLOOKUP(H6238,Translations!$P$2:$Q$10,2,FALSE)</f>
        <v>1 - Selvstændigt sikret - med lægevalg</v>
      </c>
      <c r="S6238" t="str">
        <f>VLOOKUP(F6238,Translations!$D$2:$F$13,3,FALSE)</f>
        <v>Ja</v>
      </c>
    </row>
    <row r="6239" spans="1:19" x14ac:dyDescent="0.2">
      <c r="A6239" s="3">
        <v>43989</v>
      </c>
      <c r="B6239" t="s">
        <v>439</v>
      </c>
      <c r="C6239" t="s">
        <v>506</v>
      </c>
      <c r="D6239">
        <v>147</v>
      </c>
      <c r="E6239">
        <v>1084</v>
      </c>
      <c r="F6239" t="str">
        <f t="shared" si="201"/>
        <v>01</v>
      </c>
      <c r="G6239" t="s">
        <v>512</v>
      </c>
      <c r="H6239">
        <v>1</v>
      </c>
      <c r="I6239" t="s">
        <v>6</v>
      </c>
      <c r="J6239" t="s">
        <v>5</v>
      </c>
      <c r="K6239" t="s">
        <v>6</v>
      </c>
      <c r="L6239">
        <v>1</v>
      </c>
      <c r="M6239" t="str">
        <f>VLOOKUP(E6239,Translations!$A$1:$B$7,2,FALSE)</f>
        <v>Hovedstaden</v>
      </c>
      <c r="N6239" t="str">
        <f>VLOOKUP(D6239,Translations!$I$2:$K$101,2,FALSE)</f>
        <v>Frederiksberg</v>
      </c>
      <c r="O6239" t="str">
        <f>VLOOKUP(G6239,Translations!$M$2:$N$9,2,FALSE)</f>
        <v>[X2074] SARS-CoV-2 (RNA), Testcenter</v>
      </c>
      <c r="P6239" t="str">
        <f>VLOOKUP(F6239,Translations!$D$1:$F$13,2,FALSE)</f>
        <v>Ok</v>
      </c>
      <c r="Q6239" t="str">
        <f>VLOOKUP(F6239,Translations!$D$2:$G$13,4,FALSE)</f>
        <v>01 - Aktiv, bopæl i DK</v>
      </c>
      <c r="R6239" t="str">
        <f>VLOOKUP(H6239,Translations!$P$2:$Q$10,2,FALSE)</f>
        <v>1 - Selvstændigt sikret - med lægevalg</v>
      </c>
      <c r="S6239" t="str">
        <f>VLOOKUP(F6239,Translations!$D$2:$F$13,3,FALSE)</f>
        <v>Ja</v>
      </c>
    </row>
    <row r="6240" spans="1:19" x14ac:dyDescent="0.2">
      <c r="A6240" s="3">
        <v>43989</v>
      </c>
      <c r="B6240" t="s">
        <v>439</v>
      </c>
      <c r="C6240" t="s">
        <v>506</v>
      </c>
      <c r="D6240">
        <v>151</v>
      </c>
      <c r="E6240">
        <v>1084</v>
      </c>
      <c r="F6240" t="str">
        <f t="shared" si="201"/>
        <v>01</v>
      </c>
      <c r="G6240" t="s">
        <v>512</v>
      </c>
      <c r="H6240">
        <v>1</v>
      </c>
      <c r="I6240" t="s">
        <v>6</v>
      </c>
      <c r="J6240" t="s">
        <v>5</v>
      </c>
      <c r="K6240" t="s">
        <v>6</v>
      </c>
      <c r="L6240">
        <v>1</v>
      </c>
      <c r="M6240" t="str">
        <f>VLOOKUP(E6240,Translations!$A$1:$B$7,2,FALSE)</f>
        <v>Hovedstaden</v>
      </c>
      <c r="N6240" t="str">
        <f>VLOOKUP(D6240,Translations!$I$2:$K$101,2,FALSE)</f>
        <v>Ballerup</v>
      </c>
      <c r="O6240" t="str">
        <f>VLOOKUP(G6240,Translations!$M$2:$N$9,2,FALSE)</f>
        <v>[X2074] SARS-CoV-2 (RNA), Testcenter</v>
      </c>
      <c r="P6240" t="str">
        <f>VLOOKUP(F6240,Translations!$D$1:$F$13,2,FALSE)</f>
        <v>Ok</v>
      </c>
      <c r="Q6240" t="str">
        <f>VLOOKUP(F6240,Translations!$D$2:$G$13,4,FALSE)</f>
        <v>01 - Aktiv, bopæl i DK</v>
      </c>
      <c r="R6240" t="str">
        <f>VLOOKUP(H6240,Translations!$P$2:$Q$10,2,FALSE)</f>
        <v>1 - Selvstændigt sikret - med lægevalg</v>
      </c>
      <c r="S6240" t="str">
        <f>VLOOKUP(F6240,Translations!$D$2:$F$13,3,FALSE)</f>
        <v>Ja</v>
      </c>
    </row>
    <row r="6241" spans="1:19" x14ac:dyDescent="0.2">
      <c r="A6241" s="3">
        <v>43989</v>
      </c>
      <c r="B6241" t="s">
        <v>439</v>
      </c>
      <c r="C6241" t="s">
        <v>506</v>
      </c>
      <c r="D6241">
        <v>157</v>
      </c>
      <c r="E6241">
        <v>1084</v>
      </c>
      <c r="F6241" t="str">
        <f t="shared" si="201"/>
        <v>01</v>
      </c>
      <c r="G6241" t="s">
        <v>512</v>
      </c>
      <c r="H6241">
        <v>1</v>
      </c>
      <c r="I6241" t="s">
        <v>6</v>
      </c>
      <c r="J6241" t="s">
        <v>5</v>
      </c>
      <c r="K6241" t="s">
        <v>6</v>
      </c>
      <c r="L6241">
        <v>1</v>
      </c>
      <c r="M6241" t="str">
        <f>VLOOKUP(E6241,Translations!$A$1:$B$7,2,FALSE)</f>
        <v>Hovedstaden</v>
      </c>
      <c r="N6241" t="str">
        <f>VLOOKUP(D6241,Translations!$I$2:$K$101,2,FALSE)</f>
        <v>Gentofte</v>
      </c>
      <c r="O6241" t="str">
        <f>VLOOKUP(G6241,Translations!$M$2:$N$9,2,FALSE)</f>
        <v>[X2074] SARS-CoV-2 (RNA), Testcenter</v>
      </c>
      <c r="P6241" t="str">
        <f>VLOOKUP(F6241,Translations!$D$1:$F$13,2,FALSE)</f>
        <v>Ok</v>
      </c>
      <c r="Q6241" t="str">
        <f>VLOOKUP(F6241,Translations!$D$2:$G$13,4,FALSE)</f>
        <v>01 - Aktiv, bopæl i DK</v>
      </c>
      <c r="R6241" t="str">
        <f>VLOOKUP(H6241,Translations!$P$2:$Q$10,2,FALSE)</f>
        <v>1 - Selvstændigt sikret - med lægevalg</v>
      </c>
      <c r="S6241" t="str">
        <f>VLOOKUP(F6241,Translations!$D$2:$F$13,3,FALSE)</f>
        <v>Ja</v>
      </c>
    </row>
    <row r="6242" spans="1:19" x14ac:dyDescent="0.2">
      <c r="A6242" s="3">
        <v>43989</v>
      </c>
      <c r="B6242" t="s">
        <v>439</v>
      </c>
      <c r="C6242" t="s">
        <v>506</v>
      </c>
      <c r="D6242">
        <v>159</v>
      </c>
      <c r="E6242">
        <v>1084</v>
      </c>
      <c r="F6242" t="str">
        <f t="shared" si="201"/>
        <v>01</v>
      </c>
      <c r="G6242" t="s">
        <v>512</v>
      </c>
      <c r="H6242">
        <v>1</v>
      </c>
      <c r="I6242" t="s">
        <v>6</v>
      </c>
      <c r="J6242" t="s">
        <v>5</v>
      </c>
      <c r="K6242" t="s">
        <v>6</v>
      </c>
      <c r="L6242">
        <v>1</v>
      </c>
      <c r="M6242" t="str">
        <f>VLOOKUP(E6242,Translations!$A$1:$B$7,2,FALSE)</f>
        <v>Hovedstaden</v>
      </c>
      <c r="N6242" t="str">
        <f>VLOOKUP(D6242,Translations!$I$2:$K$101,2,FALSE)</f>
        <v>Gladsaxe</v>
      </c>
      <c r="O6242" t="str">
        <f>VLOOKUP(G6242,Translations!$M$2:$N$9,2,FALSE)</f>
        <v>[X2074] SARS-CoV-2 (RNA), Testcenter</v>
      </c>
      <c r="P6242" t="str">
        <f>VLOOKUP(F6242,Translations!$D$1:$F$13,2,FALSE)</f>
        <v>Ok</v>
      </c>
      <c r="Q6242" t="str">
        <f>VLOOKUP(F6242,Translations!$D$2:$G$13,4,FALSE)</f>
        <v>01 - Aktiv, bopæl i DK</v>
      </c>
      <c r="R6242" t="str">
        <f>VLOOKUP(H6242,Translations!$P$2:$Q$10,2,FALSE)</f>
        <v>1 - Selvstændigt sikret - med lægevalg</v>
      </c>
      <c r="S6242" t="str">
        <f>VLOOKUP(F6242,Translations!$D$2:$F$13,3,FALSE)</f>
        <v>Ja</v>
      </c>
    </row>
    <row r="6243" spans="1:19" x14ac:dyDescent="0.2">
      <c r="A6243" s="3">
        <v>43989</v>
      </c>
      <c r="B6243" t="s">
        <v>439</v>
      </c>
      <c r="C6243" t="s">
        <v>506</v>
      </c>
      <c r="D6243">
        <v>161</v>
      </c>
      <c r="E6243">
        <v>1084</v>
      </c>
      <c r="F6243" t="str">
        <f t="shared" si="201"/>
        <v>01</v>
      </c>
      <c r="G6243" t="s">
        <v>512</v>
      </c>
      <c r="H6243">
        <v>1</v>
      </c>
      <c r="I6243" t="s">
        <v>6</v>
      </c>
      <c r="J6243" t="s">
        <v>5</v>
      </c>
      <c r="K6243" t="s">
        <v>6</v>
      </c>
      <c r="L6243">
        <v>2</v>
      </c>
      <c r="M6243" t="str">
        <f>VLOOKUP(E6243,Translations!$A$1:$B$7,2,FALSE)</f>
        <v>Hovedstaden</v>
      </c>
      <c r="N6243" t="str">
        <f>VLOOKUP(D6243,Translations!$I$2:$K$101,2,FALSE)</f>
        <v>Glostrup</v>
      </c>
      <c r="O6243" t="str">
        <f>VLOOKUP(G6243,Translations!$M$2:$N$9,2,FALSE)</f>
        <v>[X2074] SARS-CoV-2 (RNA), Testcenter</v>
      </c>
      <c r="P6243" t="str">
        <f>VLOOKUP(F6243,Translations!$D$1:$F$13,2,FALSE)</f>
        <v>Ok</v>
      </c>
      <c r="Q6243" t="str">
        <f>VLOOKUP(F6243,Translations!$D$2:$G$13,4,FALSE)</f>
        <v>01 - Aktiv, bopæl i DK</v>
      </c>
      <c r="R6243" t="str">
        <f>VLOOKUP(H6243,Translations!$P$2:$Q$10,2,FALSE)</f>
        <v>1 - Selvstændigt sikret - med lægevalg</v>
      </c>
      <c r="S6243" t="str">
        <f>VLOOKUP(F6243,Translations!$D$2:$F$13,3,FALSE)</f>
        <v>Ja</v>
      </c>
    </row>
    <row r="6244" spans="1:19" x14ac:dyDescent="0.2">
      <c r="A6244" s="3">
        <v>43989</v>
      </c>
      <c r="B6244" t="s">
        <v>439</v>
      </c>
      <c r="C6244" t="s">
        <v>506</v>
      </c>
      <c r="D6244">
        <v>185</v>
      </c>
      <c r="E6244">
        <v>1084</v>
      </c>
      <c r="F6244" t="str">
        <f t="shared" si="201"/>
        <v>01</v>
      </c>
      <c r="G6244" t="s">
        <v>512</v>
      </c>
      <c r="H6244">
        <v>1</v>
      </c>
      <c r="I6244" t="s">
        <v>6</v>
      </c>
      <c r="J6244" t="s">
        <v>5</v>
      </c>
      <c r="K6244" t="s">
        <v>6</v>
      </c>
      <c r="L6244">
        <v>1</v>
      </c>
      <c r="M6244" t="str">
        <f>VLOOKUP(E6244,Translations!$A$1:$B$7,2,FALSE)</f>
        <v>Hovedstaden</v>
      </c>
      <c r="N6244" t="str">
        <f>VLOOKUP(D6244,Translations!$I$2:$K$101,2,FALSE)</f>
        <v>Tårnby</v>
      </c>
      <c r="O6244" t="str">
        <f>VLOOKUP(G6244,Translations!$M$2:$N$9,2,FALSE)</f>
        <v>[X2074] SARS-CoV-2 (RNA), Testcenter</v>
      </c>
      <c r="P6244" t="str">
        <f>VLOOKUP(F6244,Translations!$D$1:$F$13,2,FALSE)</f>
        <v>Ok</v>
      </c>
      <c r="Q6244" t="str">
        <f>VLOOKUP(F6244,Translations!$D$2:$G$13,4,FALSE)</f>
        <v>01 - Aktiv, bopæl i DK</v>
      </c>
      <c r="R6244" t="str">
        <f>VLOOKUP(H6244,Translations!$P$2:$Q$10,2,FALSE)</f>
        <v>1 - Selvstændigt sikret - med lægevalg</v>
      </c>
      <c r="S6244" t="str">
        <f>VLOOKUP(F6244,Translations!$D$2:$F$13,3,FALSE)</f>
        <v>Ja</v>
      </c>
    </row>
    <row r="6245" spans="1:19" x14ac:dyDescent="0.2">
      <c r="A6245" s="3">
        <v>43989</v>
      </c>
      <c r="B6245" t="s">
        <v>439</v>
      </c>
      <c r="C6245" t="s">
        <v>506</v>
      </c>
      <c r="D6245">
        <v>250</v>
      </c>
      <c r="E6245">
        <v>1084</v>
      </c>
      <c r="F6245" t="str">
        <f t="shared" si="201"/>
        <v>01</v>
      </c>
      <c r="G6245" t="s">
        <v>512</v>
      </c>
      <c r="H6245">
        <v>1</v>
      </c>
      <c r="I6245" t="s">
        <v>6</v>
      </c>
      <c r="J6245" t="s">
        <v>5</v>
      </c>
      <c r="K6245" t="s">
        <v>6</v>
      </c>
      <c r="L6245">
        <v>1</v>
      </c>
      <c r="M6245" t="str">
        <f>VLOOKUP(E6245,Translations!$A$1:$B$7,2,FALSE)</f>
        <v>Hovedstaden</v>
      </c>
      <c r="N6245" t="str">
        <f>VLOOKUP(D6245,Translations!$I$2:$K$101,2,FALSE)</f>
        <v>Frederikssund</v>
      </c>
      <c r="O6245" t="str">
        <f>VLOOKUP(G6245,Translations!$M$2:$N$9,2,FALSE)</f>
        <v>[X2074] SARS-CoV-2 (RNA), Testcenter</v>
      </c>
      <c r="P6245" t="str">
        <f>VLOOKUP(F6245,Translations!$D$1:$F$13,2,FALSE)</f>
        <v>Ok</v>
      </c>
      <c r="Q6245" t="str">
        <f>VLOOKUP(F6245,Translations!$D$2:$G$13,4,FALSE)</f>
        <v>01 - Aktiv, bopæl i DK</v>
      </c>
      <c r="R6245" t="str">
        <f>VLOOKUP(H6245,Translations!$P$2:$Q$10,2,FALSE)</f>
        <v>1 - Selvstændigt sikret - med lægevalg</v>
      </c>
      <c r="S6245" t="str">
        <f>VLOOKUP(F6245,Translations!$D$2:$F$13,3,FALSE)</f>
        <v>Ja</v>
      </c>
    </row>
    <row r="6246" spans="1:19" x14ac:dyDescent="0.2">
      <c r="A6246" s="3">
        <v>43989</v>
      </c>
      <c r="B6246" t="s">
        <v>439</v>
      </c>
      <c r="C6246" t="s">
        <v>506</v>
      </c>
      <c r="D6246">
        <v>253</v>
      </c>
      <c r="E6246">
        <v>1085</v>
      </c>
      <c r="F6246" t="str">
        <f t="shared" si="201"/>
        <v>01</v>
      </c>
      <c r="G6246" t="s">
        <v>512</v>
      </c>
      <c r="H6246">
        <v>1</v>
      </c>
      <c r="I6246" t="s">
        <v>6</v>
      </c>
      <c r="J6246" t="s">
        <v>5</v>
      </c>
      <c r="K6246" t="s">
        <v>6</v>
      </c>
      <c r="L6246">
        <v>1</v>
      </c>
      <c r="M6246" t="str">
        <f>VLOOKUP(E6246,Translations!$A$1:$B$7,2,FALSE)</f>
        <v>Sjælland</v>
      </c>
      <c r="N6246" t="str">
        <f>VLOOKUP(D6246,Translations!$I$2:$K$101,2,FALSE)</f>
        <v>Greve</v>
      </c>
      <c r="O6246" t="str">
        <f>VLOOKUP(G6246,Translations!$M$2:$N$9,2,FALSE)</f>
        <v>[X2074] SARS-CoV-2 (RNA), Testcenter</v>
      </c>
      <c r="P6246" t="str">
        <f>VLOOKUP(F6246,Translations!$D$1:$F$13,2,FALSE)</f>
        <v>Ok</v>
      </c>
      <c r="Q6246" t="str">
        <f>VLOOKUP(F6246,Translations!$D$2:$G$13,4,FALSE)</f>
        <v>01 - Aktiv, bopæl i DK</v>
      </c>
      <c r="R6246" t="str">
        <f>VLOOKUP(H6246,Translations!$P$2:$Q$10,2,FALSE)</f>
        <v>1 - Selvstændigt sikret - med lægevalg</v>
      </c>
      <c r="S6246" t="str">
        <f>VLOOKUP(F6246,Translations!$D$2:$F$13,3,FALSE)</f>
        <v>Ja</v>
      </c>
    </row>
    <row r="6247" spans="1:19" x14ac:dyDescent="0.2">
      <c r="A6247" s="3">
        <v>43989</v>
      </c>
      <c r="B6247" t="s">
        <v>439</v>
      </c>
      <c r="C6247" t="s">
        <v>506</v>
      </c>
      <c r="D6247">
        <v>259</v>
      </c>
      <c r="E6247">
        <v>1085</v>
      </c>
      <c r="F6247" t="str">
        <f t="shared" si="201"/>
        <v>01</v>
      </c>
      <c r="G6247" t="s">
        <v>512</v>
      </c>
      <c r="H6247">
        <v>1</v>
      </c>
      <c r="I6247" t="s">
        <v>6</v>
      </c>
      <c r="J6247" t="s">
        <v>5</v>
      </c>
      <c r="K6247" t="s">
        <v>6</v>
      </c>
      <c r="L6247">
        <v>1</v>
      </c>
      <c r="M6247" t="str">
        <f>VLOOKUP(E6247,Translations!$A$1:$B$7,2,FALSE)</f>
        <v>Sjælland</v>
      </c>
      <c r="N6247" t="str">
        <f>VLOOKUP(D6247,Translations!$I$2:$K$101,2,FALSE)</f>
        <v>Køge</v>
      </c>
      <c r="O6247" t="str">
        <f>VLOOKUP(G6247,Translations!$M$2:$N$9,2,FALSE)</f>
        <v>[X2074] SARS-CoV-2 (RNA), Testcenter</v>
      </c>
      <c r="P6247" t="str">
        <f>VLOOKUP(F6247,Translations!$D$1:$F$13,2,FALSE)</f>
        <v>Ok</v>
      </c>
      <c r="Q6247" t="str">
        <f>VLOOKUP(F6247,Translations!$D$2:$G$13,4,FALSE)</f>
        <v>01 - Aktiv, bopæl i DK</v>
      </c>
      <c r="R6247" t="str">
        <f>VLOOKUP(H6247,Translations!$P$2:$Q$10,2,FALSE)</f>
        <v>1 - Selvstændigt sikret - med lægevalg</v>
      </c>
      <c r="S6247" t="str">
        <f>VLOOKUP(F6247,Translations!$D$2:$F$13,3,FALSE)</f>
        <v>Ja</v>
      </c>
    </row>
    <row r="6248" spans="1:19" x14ac:dyDescent="0.2">
      <c r="A6248" s="3">
        <v>43989</v>
      </c>
      <c r="B6248" t="s">
        <v>439</v>
      </c>
      <c r="C6248" t="s">
        <v>506</v>
      </c>
      <c r="D6248">
        <v>265</v>
      </c>
      <c r="E6248">
        <v>1085</v>
      </c>
      <c r="F6248" t="str">
        <f t="shared" si="201"/>
        <v>01</v>
      </c>
      <c r="G6248" t="s">
        <v>512</v>
      </c>
      <c r="H6248">
        <v>1</v>
      </c>
      <c r="I6248" t="s">
        <v>6</v>
      </c>
      <c r="J6248" t="s">
        <v>5</v>
      </c>
      <c r="K6248" t="s">
        <v>6</v>
      </c>
      <c r="L6248">
        <v>4</v>
      </c>
      <c r="M6248" t="str">
        <f>VLOOKUP(E6248,Translations!$A$1:$B$7,2,FALSE)</f>
        <v>Sjælland</v>
      </c>
      <c r="N6248" t="str">
        <f>VLOOKUP(D6248,Translations!$I$2:$K$101,2,FALSE)</f>
        <v>Roskilde</v>
      </c>
      <c r="O6248" t="str">
        <f>VLOOKUP(G6248,Translations!$M$2:$N$9,2,FALSE)</f>
        <v>[X2074] SARS-CoV-2 (RNA), Testcenter</v>
      </c>
      <c r="P6248" t="str">
        <f>VLOOKUP(F6248,Translations!$D$1:$F$13,2,FALSE)</f>
        <v>Ok</v>
      </c>
      <c r="Q6248" t="str">
        <f>VLOOKUP(F6248,Translations!$D$2:$G$13,4,FALSE)</f>
        <v>01 - Aktiv, bopæl i DK</v>
      </c>
      <c r="R6248" t="str">
        <f>VLOOKUP(H6248,Translations!$P$2:$Q$10,2,FALSE)</f>
        <v>1 - Selvstændigt sikret - med lægevalg</v>
      </c>
      <c r="S6248" t="str">
        <f>VLOOKUP(F6248,Translations!$D$2:$F$13,3,FALSE)</f>
        <v>Ja</v>
      </c>
    </row>
    <row r="6249" spans="1:19" x14ac:dyDescent="0.2">
      <c r="A6249" s="3">
        <v>43989</v>
      </c>
      <c r="B6249" t="s">
        <v>439</v>
      </c>
      <c r="C6249" t="s">
        <v>506</v>
      </c>
      <c r="D6249">
        <v>306</v>
      </c>
      <c r="E6249">
        <v>1085</v>
      </c>
      <c r="F6249" t="str">
        <f t="shared" si="201"/>
        <v>01</v>
      </c>
      <c r="G6249" t="s">
        <v>512</v>
      </c>
      <c r="H6249">
        <v>1</v>
      </c>
      <c r="I6249" t="s">
        <v>6</v>
      </c>
      <c r="J6249" t="s">
        <v>5</v>
      </c>
      <c r="K6249" t="s">
        <v>6</v>
      </c>
      <c r="L6249">
        <v>1</v>
      </c>
      <c r="M6249" t="str">
        <f>VLOOKUP(E6249,Translations!$A$1:$B$7,2,FALSE)</f>
        <v>Sjælland</v>
      </c>
      <c r="N6249" t="str">
        <f>VLOOKUP(D6249,Translations!$I$2:$K$101,2,FALSE)</f>
        <v>Odsherred</v>
      </c>
      <c r="O6249" t="str">
        <f>VLOOKUP(G6249,Translations!$M$2:$N$9,2,FALSE)</f>
        <v>[X2074] SARS-CoV-2 (RNA), Testcenter</v>
      </c>
      <c r="P6249" t="str">
        <f>VLOOKUP(F6249,Translations!$D$1:$F$13,2,FALSE)</f>
        <v>Ok</v>
      </c>
      <c r="Q6249" t="str">
        <f>VLOOKUP(F6249,Translations!$D$2:$G$13,4,FALSE)</f>
        <v>01 - Aktiv, bopæl i DK</v>
      </c>
      <c r="R6249" t="str">
        <f>VLOOKUP(H6249,Translations!$P$2:$Q$10,2,FALSE)</f>
        <v>1 - Selvstændigt sikret - med lægevalg</v>
      </c>
      <c r="S6249" t="str">
        <f>VLOOKUP(F6249,Translations!$D$2:$F$13,3,FALSE)</f>
        <v>Ja</v>
      </c>
    </row>
    <row r="6250" spans="1:19" x14ac:dyDescent="0.2">
      <c r="A6250" s="3">
        <v>43989</v>
      </c>
      <c r="B6250" t="s">
        <v>439</v>
      </c>
      <c r="C6250" t="s">
        <v>506</v>
      </c>
      <c r="D6250">
        <v>316</v>
      </c>
      <c r="E6250">
        <v>1085</v>
      </c>
      <c r="F6250" t="str">
        <f t="shared" si="201"/>
        <v>01</v>
      </c>
      <c r="G6250" t="s">
        <v>512</v>
      </c>
      <c r="H6250">
        <v>1</v>
      </c>
      <c r="I6250" t="s">
        <v>6</v>
      </c>
      <c r="J6250" t="s">
        <v>5</v>
      </c>
      <c r="K6250" t="s">
        <v>6</v>
      </c>
      <c r="L6250">
        <v>1</v>
      </c>
      <c r="M6250" t="str">
        <f>VLOOKUP(E6250,Translations!$A$1:$B$7,2,FALSE)</f>
        <v>Sjælland</v>
      </c>
      <c r="N6250" t="str">
        <f>VLOOKUP(D6250,Translations!$I$2:$K$101,2,FALSE)</f>
        <v>Holbæk</v>
      </c>
      <c r="O6250" t="str">
        <f>VLOOKUP(G6250,Translations!$M$2:$N$9,2,FALSE)</f>
        <v>[X2074] SARS-CoV-2 (RNA), Testcenter</v>
      </c>
      <c r="P6250" t="str">
        <f>VLOOKUP(F6250,Translations!$D$1:$F$13,2,FALSE)</f>
        <v>Ok</v>
      </c>
      <c r="Q6250" t="str">
        <f>VLOOKUP(F6250,Translations!$D$2:$G$13,4,FALSE)</f>
        <v>01 - Aktiv, bopæl i DK</v>
      </c>
      <c r="R6250" t="str">
        <f>VLOOKUP(H6250,Translations!$P$2:$Q$10,2,FALSE)</f>
        <v>1 - Selvstændigt sikret - med lægevalg</v>
      </c>
      <c r="S6250" t="str">
        <f>VLOOKUP(F6250,Translations!$D$2:$F$13,3,FALSE)</f>
        <v>Ja</v>
      </c>
    </row>
    <row r="6251" spans="1:19" x14ac:dyDescent="0.2">
      <c r="A6251" s="3">
        <v>43989</v>
      </c>
      <c r="B6251" t="s">
        <v>439</v>
      </c>
      <c r="C6251" t="s">
        <v>506</v>
      </c>
      <c r="D6251">
        <v>329</v>
      </c>
      <c r="E6251">
        <v>1085</v>
      </c>
      <c r="F6251" t="str">
        <f t="shared" si="201"/>
        <v>01</v>
      </c>
      <c r="G6251" t="s">
        <v>512</v>
      </c>
      <c r="H6251">
        <v>1</v>
      </c>
      <c r="I6251" t="s">
        <v>6</v>
      </c>
      <c r="J6251" t="s">
        <v>5</v>
      </c>
      <c r="K6251" t="s">
        <v>6</v>
      </c>
      <c r="L6251">
        <v>1</v>
      </c>
      <c r="M6251" t="str">
        <f>VLOOKUP(E6251,Translations!$A$1:$B$7,2,FALSE)</f>
        <v>Sjælland</v>
      </c>
      <c r="N6251" t="str">
        <f>VLOOKUP(D6251,Translations!$I$2:$K$101,2,FALSE)</f>
        <v>Ringsted</v>
      </c>
      <c r="O6251" t="str">
        <f>VLOOKUP(G6251,Translations!$M$2:$N$9,2,FALSE)</f>
        <v>[X2074] SARS-CoV-2 (RNA), Testcenter</v>
      </c>
      <c r="P6251" t="str">
        <f>VLOOKUP(F6251,Translations!$D$1:$F$13,2,FALSE)</f>
        <v>Ok</v>
      </c>
      <c r="Q6251" t="str">
        <f>VLOOKUP(F6251,Translations!$D$2:$G$13,4,FALSE)</f>
        <v>01 - Aktiv, bopæl i DK</v>
      </c>
      <c r="R6251" t="str">
        <f>VLOOKUP(H6251,Translations!$P$2:$Q$10,2,FALSE)</f>
        <v>1 - Selvstændigt sikret - med lægevalg</v>
      </c>
      <c r="S6251" t="str">
        <f>VLOOKUP(F6251,Translations!$D$2:$F$13,3,FALSE)</f>
        <v>Ja</v>
      </c>
    </row>
    <row r="6252" spans="1:19" x14ac:dyDescent="0.2">
      <c r="A6252" s="3">
        <v>43989</v>
      </c>
      <c r="B6252" t="s">
        <v>439</v>
      </c>
      <c r="C6252" t="s">
        <v>506</v>
      </c>
      <c r="D6252">
        <v>330</v>
      </c>
      <c r="E6252">
        <v>1085</v>
      </c>
      <c r="F6252" t="str">
        <f t="shared" si="201"/>
        <v>01</v>
      </c>
      <c r="G6252" t="s">
        <v>512</v>
      </c>
      <c r="H6252">
        <v>1</v>
      </c>
      <c r="I6252" t="s">
        <v>6</v>
      </c>
      <c r="J6252" t="s">
        <v>5</v>
      </c>
      <c r="K6252" t="s">
        <v>6</v>
      </c>
      <c r="L6252">
        <v>1</v>
      </c>
      <c r="M6252" t="str">
        <f>VLOOKUP(E6252,Translations!$A$1:$B$7,2,FALSE)</f>
        <v>Sjælland</v>
      </c>
      <c r="N6252" t="str">
        <f>VLOOKUP(D6252,Translations!$I$2:$K$101,2,FALSE)</f>
        <v>Slagelse</v>
      </c>
      <c r="O6252" t="str">
        <f>VLOOKUP(G6252,Translations!$M$2:$N$9,2,FALSE)</f>
        <v>[X2074] SARS-CoV-2 (RNA), Testcenter</v>
      </c>
      <c r="P6252" t="str">
        <f>VLOOKUP(F6252,Translations!$D$1:$F$13,2,FALSE)</f>
        <v>Ok</v>
      </c>
      <c r="Q6252" t="str">
        <f>VLOOKUP(F6252,Translations!$D$2:$G$13,4,FALSE)</f>
        <v>01 - Aktiv, bopæl i DK</v>
      </c>
      <c r="R6252" t="str">
        <f>VLOOKUP(H6252,Translations!$P$2:$Q$10,2,FALSE)</f>
        <v>1 - Selvstændigt sikret - med lægevalg</v>
      </c>
      <c r="S6252" t="str">
        <f>VLOOKUP(F6252,Translations!$D$2:$F$13,3,FALSE)</f>
        <v>Ja</v>
      </c>
    </row>
    <row r="6253" spans="1:19" x14ac:dyDescent="0.2">
      <c r="A6253" s="3">
        <v>43989</v>
      </c>
      <c r="B6253" t="s">
        <v>439</v>
      </c>
      <c r="C6253" t="s">
        <v>506</v>
      </c>
      <c r="D6253">
        <v>340</v>
      </c>
      <c r="E6253">
        <v>1085</v>
      </c>
      <c r="F6253" t="str">
        <f t="shared" si="201"/>
        <v>01</v>
      </c>
      <c r="G6253" t="s">
        <v>512</v>
      </c>
      <c r="H6253">
        <v>1</v>
      </c>
      <c r="I6253" t="s">
        <v>6</v>
      </c>
      <c r="J6253" t="s">
        <v>5</v>
      </c>
      <c r="K6253" t="s">
        <v>6</v>
      </c>
      <c r="L6253">
        <v>1</v>
      </c>
      <c r="M6253" t="str">
        <f>VLOOKUP(E6253,Translations!$A$1:$B$7,2,FALSE)</f>
        <v>Sjælland</v>
      </c>
      <c r="N6253" t="str">
        <f>VLOOKUP(D6253,Translations!$I$2:$K$101,2,FALSE)</f>
        <v>Sorø</v>
      </c>
      <c r="O6253" t="str">
        <f>VLOOKUP(G6253,Translations!$M$2:$N$9,2,FALSE)</f>
        <v>[X2074] SARS-CoV-2 (RNA), Testcenter</v>
      </c>
      <c r="P6253" t="str">
        <f>VLOOKUP(F6253,Translations!$D$1:$F$13,2,FALSE)</f>
        <v>Ok</v>
      </c>
      <c r="Q6253" t="str">
        <f>VLOOKUP(F6253,Translations!$D$2:$G$13,4,FALSE)</f>
        <v>01 - Aktiv, bopæl i DK</v>
      </c>
      <c r="R6253" t="str">
        <f>VLOOKUP(H6253,Translations!$P$2:$Q$10,2,FALSE)</f>
        <v>1 - Selvstændigt sikret - med lægevalg</v>
      </c>
      <c r="S6253" t="str">
        <f>VLOOKUP(F6253,Translations!$D$2:$F$13,3,FALSE)</f>
        <v>Ja</v>
      </c>
    </row>
    <row r="6254" spans="1:19" x14ac:dyDescent="0.2">
      <c r="A6254" s="3">
        <v>43989</v>
      </c>
      <c r="B6254" t="s">
        <v>439</v>
      </c>
      <c r="C6254" t="s">
        <v>506</v>
      </c>
      <c r="D6254">
        <v>350</v>
      </c>
      <c r="E6254">
        <v>1085</v>
      </c>
      <c r="F6254" t="str">
        <f t="shared" si="201"/>
        <v>01</v>
      </c>
      <c r="G6254" t="s">
        <v>512</v>
      </c>
      <c r="H6254">
        <v>1</v>
      </c>
      <c r="I6254" t="s">
        <v>6</v>
      </c>
      <c r="J6254" t="s">
        <v>5</v>
      </c>
      <c r="K6254" t="s">
        <v>6</v>
      </c>
      <c r="L6254">
        <v>1</v>
      </c>
      <c r="M6254" t="str">
        <f>VLOOKUP(E6254,Translations!$A$1:$B$7,2,FALSE)</f>
        <v>Sjælland</v>
      </c>
      <c r="N6254" t="str">
        <f>VLOOKUP(D6254,Translations!$I$2:$K$101,2,FALSE)</f>
        <v>Lejre</v>
      </c>
      <c r="O6254" t="str">
        <f>VLOOKUP(G6254,Translations!$M$2:$N$9,2,FALSE)</f>
        <v>[X2074] SARS-CoV-2 (RNA), Testcenter</v>
      </c>
      <c r="P6254" t="str">
        <f>VLOOKUP(F6254,Translations!$D$1:$F$13,2,FALSE)</f>
        <v>Ok</v>
      </c>
      <c r="Q6254" t="str">
        <f>VLOOKUP(F6254,Translations!$D$2:$G$13,4,FALSE)</f>
        <v>01 - Aktiv, bopæl i DK</v>
      </c>
      <c r="R6254" t="str">
        <f>VLOOKUP(H6254,Translations!$P$2:$Q$10,2,FALSE)</f>
        <v>1 - Selvstændigt sikret - med lægevalg</v>
      </c>
      <c r="S6254" t="str">
        <f>VLOOKUP(F6254,Translations!$D$2:$F$13,3,FALSE)</f>
        <v>Ja</v>
      </c>
    </row>
    <row r="6255" spans="1:19" x14ac:dyDescent="0.2">
      <c r="A6255" s="3">
        <v>43989</v>
      </c>
      <c r="B6255" t="s">
        <v>439</v>
      </c>
      <c r="C6255" t="s">
        <v>506</v>
      </c>
      <c r="D6255">
        <v>360</v>
      </c>
      <c r="E6255">
        <v>1085</v>
      </c>
      <c r="F6255" t="str">
        <f t="shared" si="201"/>
        <v>01</v>
      </c>
      <c r="G6255" t="s">
        <v>512</v>
      </c>
      <c r="H6255">
        <v>1</v>
      </c>
      <c r="I6255" t="s">
        <v>6</v>
      </c>
      <c r="J6255" t="s">
        <v>5</v>
      </c>
      <c r="K6255" t="s">
        <v>6</v>
      </c>
      <c r="L6255">
        <v>2</v>
      </c>
      <c r="M6255" t="str">
        <f>VLOOKUP(E6255,Translations!$A$1:$B$7,2,FALSE)</f>
        <v>Sjælland</v>
      </c>
      <c r="N6255" t="str">
        <f>VLOOKUP(D6255,Translations!$I$2:$K$101,2,FALSE)</f>
        <v>Lolland</v>
      </c>
      <c r="O6255" t="str">
        <f>VLOOKUP(G6255,Translations!$M$2:$N$9,2,FALSE)</f>
        <v>[X2074] SARS-CoV-2 (RNA), Testcenter</v>
      </c>
      <c r="P6255" t="str">
        <f>VLOOKUP(F6255,Translations!$D$1:$F$13,2,FALSE)</f>
        <v>Ok</v>
      </c>
      <c r="Q6255" t="str">
        <f>VLOOKUP(F6255,Translations!$D$2:$G$13,4,FALSE)</f>
        <v>01 - Aktiv, bopæl i DK</v>
      </c>
      <c r="R6255" t="str">
        <f>VLOOKUP(H6255,Translations!$P$2:$Q$10,2,FALSE)</f>
        <v>1 - Selvstændigt sikret - med lægevalg</v>
      </c>
      <c r="S6255" t="str">
        <f>VLOOKUP(F6255,Translations!$D$2:$F$13,3,FALSE)</f>
        <v>Ja</v>
      </c>
    </row>
    <row r="6256" spans="1:19" x14ac:dyDescent="0.2">
      <c r="A6256" s="3">
        <v>43989</v>
      </c>
      <c r="B6256" t="s">
        <v>439</v>
      </c>
      <c r="C6256" t="s">
        <v>506</v>
      </c>
      <c r="D6256">
        <v>400</v>
      </c>
      <c r="E6256">
        <v>1084</v>
      </c>
      <c r="F6256" t="str">
        <f t="shared" si="201"/>
        <v>01</v>
      </c>
      <c r="G6256" t="s">
        <v>512</v>
      </c>
      <c r="H6256">
        <v>1</v>
      </c>
      <c r="I6256" t="s">
        <v>6</v>
      </c>
      <c r="J6256" t="s">
        <v>5</v>
      </c>
      <c r="K6256" t="s">
        <v>6</v>
      </c>
      <c r="L6256">
        <v>1</v>
      </c>
      <c r="M6256" t="str">
        <f>VLOOKUP(E6256,Translations!$A$1:$B$7,2,FALSE)</f>
        <v>Hovedstaden</v>
      </c>
      <c r="N6256" t="str">
        <f>VLOOKUP(D6256,Translations!$I$2:$K$101,2,FALSE)</f>
        <v>Bornholm</v>
      </c>
      <c r="O6256" t="str">
        <f>VLOOKUP(G6256,Translations!$M$2:$N$9,2,FALSE)</f>
        <v>[X2074] SARS-CoV-2 (RNA), Testcenter</v>
      </c>
      <c r="P6256" t="str">
        <f>VLOOKUP(F6256,Translations!$D$1:$F$13,2,FALSE)</f>
        <v>Ok</v>
      </c>
      <c r="Q6256" t="str">
        <f>VLOOKUP(F6256,Translations!$D$2:$G$13,4,FALSE)</f>
        <v>01 - Aktiv, bopæl i DK</v>
      </c>
      <c r="R6256" t="str">
        <f>VLOOKUP(H6256,Translations!$P$2:$Q$10,2,FALSE)</f>
        <v>1 - Selvstændigt sikret - med lægevalg</v>
      </c>
      <c r="S6256" t="str">
        <f>VLOOKUP(F6256,Translations!$D$2:$F$13,3,FALSE)</f>
        <v>Ja</v>
      </c>
    </row>
    <row r="6257" spans="1:19" x14ac:dyDescent="0.2">
      <c r="A6257" s="3">
        <v>43989</v>
      </c>
      <c r="B6257" t="s">
        <v>439</v>
      </c>
      <c r="C6257" t="s">
        <v>506</v>
      </c>
      <c r="D6257">
        <v>410</v>
      </c>
      <c r="E6257">
        <v>1083</v>
      </c>
      <c r="F6257" t="str">
        <f t="shared" si="201"/>
        <v>01</v>
      </c>
      <c r="G6257" t="s">
        <v>512</v>
      </c>
      <c r="H6257">
        <v>1</v>
      </c>
      <c r="I6257" t="s">
        <v>6</v>
      </c>
      <c r="J6257" t="s">
        <v>5</v>
      </c>
      <c r="K6257" t="s">
        <v>6</v>
      </c>
      <c r="L6257">
        <v>1</v>
      </c>
      <c r="M6257" t="str">
        <f>VLOOKUP(E6257,Translations!$A$1:$B$7,2,FALSE)</f>
        <v>Syddanmark</v>
      </c>
      <c r="N6257" t="str">
        <f>VLOOKUP(D6257,Translations!$I$2:$K$101,2,FALSE)</f>
        <v>Middelfart</v>
      </c>
      <c r="O6257" t="str">
        <f>VLOOKUP(G6257,Translations!$M$2:$N$9,2,FALSE)</f>
        <v>[X2074] SARS-CoV-2 (RNA), Testcenter</v>
      </c>
      <c r="P6257" t="str">
        <f>VLOOKUP(F6257,Translations!$D$1:$F$13,2,FALSE)</f>
        <v>Ok</v>
      </c>
      <c r="Q6257" t="str">
        <f>VLOOKUP(F6257,Translations!$D$2:$G$13,4,FALSE)</f>
        <v>01 - Aktiv, bopæl i DK</v>
      </c>
      <c r="R6257" t="str">
        <f>VLOOKUP(H6257,Translations!$P$2:$Q$10,2,FALSE)</f>
        <v>1 - Selvstændigt sikret - med lægevalg</v>
      </c>
      <c r="S6257" t="str">
        <f>VLOOKUP(F6257,Translations!$D$2:$F$13,3,FALSE)</f>
        <v>Ja</v>
      </c>
    </row>
    <row r="6258" spans="1:19" x14ac:dyDescent="0.2">
      <c r="A6258" s="3">
        <v>43989</v>
      </c>
      <c r="B6258" t="s">
        <v>439</v>
      </c>
      <c r="C6258" t="s">
        <v>506</v>
      </c>
      <c r="D6258">
        <v>607</v>
      </c>
      <c r="E6258">
        <v>1083</v>
      </c>
      <c r="F6258" t="str">
        <f t="shared" si="201"/>
        <v>01</v>
      </c>
      <c r="G6258" t="s">
        <v>512</v>
      </c>
      <c r="H6258">
        <v>1</v>
      </c>
      <c r="I6258" t="s">
        <v>6</v>
      </c>
      <c r="J6258" t="s">
        <v>5</v>
      </c>
      <c r="K6258" t="s">
        <v>6</v>
      </c>
      <c r="L6258">
        <v>1</v>
      </c>
      <c r="M6258" t="str">
        <f>VLOOKUP(E6258,Translations!$A$1:$B$7,2,FALSE)</f>
        <v>Syddanmark</v>
      </c>
      <c r="N6258" t="str">
        <f>VLOOKUP(D6258,Translations!$I$2:$K$101,2,FALSE)</f>
        <v>Fredericia</v>
      </c>
      <c r="O6258" t="str">
        <f>VLOOKUP(G6258,Translations!$M$2:$N$9,2,FALSE)</f>
        <v>[X2074] SARS-CoV-2 (RNA), Testcenter</v>
      </c>
      <c r="P6258" t="str">
        <f>VLOOKUP(F6258,Translations!$D$1:$F$13,2,FALSE)</f>
        <v>Ok</v>
      </c>
      <c r="Q6258" t="str">
        <f>VLOOKUP(F6258,Translations!$D$2:$G$13,4,FALSE)</f>
        <v>01 - Aktiv, bopæl i DK</v>
      </c>
      <c r="R6258" t="str">
        <f>VLOOKUP(H6258,Translations!$P$2:$Q$10,2,FALSE)</f>
        <v>1 - Selvstændigt sikret - med lægevalg</v>
      </c>
      <c r="S6258" t="str">
        <f>VLOOKUP(F6258,Translations!$D$2:$F$13,3,FALSE)</f>
        <v>Ja</v>
      </c>
    </row>
    <row r="6259" spans="1:19" x14ac:dyDescent="0.2">
      <c r="A6259" s="3">
        <v>43989</v>
      </c>
      <c r="B6259" t="s">
        <v>439</v>
      </c>
      <c r="C6259" t="s">
        <v>506</v>
      </c>
      <c r="D6259">
        <v>630</v>
      </c>
      <c r="E6259">
        <v>1083</v>
      </c>
      <c r="F6259" t="str">
        <f t="shared" si="201"/>
        <v>01</v>
      </c>
      <c r="G6259" t="s">
        <v>512</v>
      </c>
      <c r="H6259">
        <v>1</v>
      </c>
      <c r="I6259" t="s">
        <v>6</v>
      </c>
      <c r="J6259" t="s">
        <v>5</v>
      </c>
      <c r="K6259" t="s">
        <v>6</v>
      </c>
      <c r="L6259">
        <v>2</v>
      </c>
      <c r="M6259" t="str">
        <f>VLOOKUP(E6259,Translations!$A$1:$B$7,2,FALSE)</f>
        <v>Syddanmark</v>
      </c>
      <c r="N6259" t="str">
        <f>VLOOKUP(D6259,Translations!$I$2:$K$101,2,FALSE)</f>
        <v>Vejle</v>
      </c>
      <c r="O6259" t="str">
        <f>VLOOKUP(G6259,Translations!$M$2:$N$9,2,FALSE)</f>
        <v>[X2074] SARS-CoV-2 (RNA), Testcenter</v>
      </c>
      <c r="P6259" t="str">
        <f>VLOOKUP(F6259,Translations!$D$1:$F$13,2,FALSE)</f>
        <v>Ok</v>
      </c>
      <c r="Q6259" t="str">
        <f>VLOOKUP(F6259,Translations!$D$2:$G$13,4,FALSE)</f>
        <v>01 - Aktiv, bopæl i DK</v>
      </c>
      <c r="R6259" t="str">
        <f>VLOOKUP(H6259,Translations!$P$2:$Q$10,2,FALSE)</f>
        <v>1 - Selvstændigt sikret - med lægevalg</v>
      </c>
      <c r="S6259" t="str">
        <f>VLOOKUP(F6259,Translations!$D$2:$F$13,3,FALSE)</f>
        <v>Ja</v>
      </c>
    </row>
    <row r="6260" spans="1:19" x14ac:dyDescent="0.2">
      <c r="A6260" s="3">
        <v>43989</v>
      </c>
      <c r="B6260" t="s">
        <v>439</v>
      </c>
      <c r="C6260" t="s">
        <v>506</v>
      </c>
      <c r="D6260">
        <v>657</v>
      </c>
      <c r="E6260">
        <v>1082</v>
      </c>
      <c r="F6260" t="str">
        <f t="shared" si="201"/>
        <v>01</v>
      </c>
      <c r="G6260" t="s">
        <v>512</v>
      </c>
      <c r="H6260">
        <v>1</v>
      </c>
      <c r="I6260" t="s">
        <v>6</v>
      </c>
      <c r="J6260" t="s">
        <v>5</v>
      </c>
      <c r="K6260" t="s">
        <v>6</v>
      </c>
      <c r="L6260">
        <v>1</v>
      </c>
      <c r="M6260" t="str">
        <f>VLOOKUP(E6260,Translations!$A$1:$B$7,2,FALSE)</f>
        <v>Midtjylland</v>
      </c>
      <c r="N6260" t="str">
        <f>VLOOKUP(D6260,Translations!$I$2:$K$101,2,FALSE)</f>
        <v>Herning</v>
      </c>
      <c r="O6260" t="str">
        <f>VLOOKUP(G6260,Translations!$M$2:$N$9,2,FALSE)</f>
        <v>[X2074] SARS-CoV-2 (RNA), Testcenter</v>
      </c>
      <c r="P6260" t="str">
        <f>VLOOKUP(F6260,Translations!$D$1:$F$13,2,FALSE)</f>
        <v>Ok</v>
      </c>
      <c r="Q6260" t="str">
        <f>VLOOKUP(F6260,Translations!$D$2:$G$13,4,FALSE)</f>
        <v>01 - Aktiv, bopæl i DK</v>
      </c>
      <c r="R6260" t="str">
        <f>VLOOKUP(H6260,Translations!$P$2:$Q$10,2,FALSE)</f>
        <v>1 - Selvstændigt sikret - med lægevalg</v>
      </c>
      <c r="S6260" t="str">
        <f>VLOOKUP(F6260,Translations!$D$2:$F$13,3,FALSE)</f>
        <v>Ja</v>
      </c>
    </row>
    <row r="6261" spans="1:19" x14ac:dyDescent="0.2">
      <c r="A6261" s="3">
        <v>43989</v>
      </c>
      <c r="B6261" t="s">
        <v>439</v>
      </c>
      <c r="C6261" t="s">
        <v>506</v>
      </c>
      <c r="D6261">
        <v>706</v>
      </c>
      <c r="E6261">
        <v>1082</v>
      </c>
      <c r="F6261" t="str">
        <f t="shared" si="201"/>
        <v>01</v>
      </c>
      <c r="G6261" t="s">
        <v>512</v>
      </c>
      <c r="H6261">
        <v>1</v>
      </c>
      <c r="I6261" t="s">
        <v>6</v>
      </c>
      <c r="J6261" t="s">
        <v>5</v>
      </c>
      <c r="K6261" t="s">
        <v>6</v>
      </c>
      <c r="L6261">
        <v>1</v>
      </c>
      <c r="M6261" t="str">
        <f>VLOOKUP(E6261,Translations!$A$1:$B$7,2,FALSE)</f>
        <v>Midtjylland</v>
      </c>
      <c r="N6261" t="str">
        <f>VLOOKUP(D6261,Translations!$I$2:$K$101,2,FALSE)</f>
        <v>Syddjurs</v>
      </c>
      <c r="O6261" t="str">
        <f>VLOOKUP(G6261,Translations!$M$2:$N$9,2,FALSE)</f>
        <v>[X2074] SARS-CoV-2 (RNA), Testcenter</v>
      </c>
      <c r="P6261" t="str">
        <f>VLOOKUP(F6261,Translations!$D$1:$F$13,2,FALSE)</f>
        <v>Ok</v>
      </c>
      <c r="Q6261" t="str">
        <f>VLOOKUP(F6261,Translations!$D$2:$G$13,4,FALSE)</f>
        <v>01 - Aktiv, bopæl i DK</v>
      </c>
      <c r="R6261" t="str">
        <f>VLOOKUP(H6261,Translations!$P$2:$Q$10,2,FALSE)</f>
        <v>1 - Selvstændigt sikret - med lægevalg</v>
      </c>
      <c r="S6261" t="str">
        <f>VLOOKUP(F6261,Translations!$D$2:$F$13,3,FALSE)</f>
        <v>Ja</v>
      </c>
    </row>
    <row r="6262" spans="1:19" x14ac:dyDescent="0.2">
      <c r="A6262" s="3">
        <v>43989</v>
      </c>
      <c r="B6262" t="s">
        <v>439</v>
      </c>
      <c r="C6262" t="s">
        <v>506</v>
      </c>
      <c r="D6262">
        <v>740</v>
      </c>
      <c r="E6262">
        <v>1082</v>
      </c>
      <c r="F6262" t="str">
        <f t="shared" si="201"/>
        <v>01</v>
      </c>
      <c r="G6262" t="s">
        <v>512</v>
      </c>
      <c r="H6262">
        <v>1</v>
      </c>
      <c r="I6262" t="s">
        <v>6</v>
      </c>
      <c r="J6262" t="s">
        <v>5</v>
      </c>
      <c r="K6262" t="s">
        <v>6</v>
      </c>
      <c r="L6262">
        <v>1</v>
      </c>
      <c r="M6262" t="str">
        <f>VLOOKUP(E6262,Translations!$A$1:$B$7,2,FALSE)</f>
        <v>Midtjylland</v>
      </c>
      <c r="N6262" t="str">
        <f>VLOOKUP(D6262,Translations!$I$2:$K$101,2,FALSE)</f>
        <v>Silkeborg</v>
      </c>
      <c r="O6262" t="str">
        <f>VLOOKUP(G6262,Translations!$M$2:$N$9,2,FALSE)</f>
        <v>[X2074] SARS-CoV-2 (RNA), Testcenter</v>
      </c>
      <c r="P6262" t="str">
        <f>VLOOKUP(F6262,Translations!$D$1:$F$13,2,FALSE)</f>
        <v>Ok</v>
      </c>
      <c r="Q6262" t="str">
        <f>VLOOKUP(F6262,Translations!$D$2:$G$13,4,FALSE)</f>
        <v>01 - Aktiv, bopæl i DK</v>
      </c>
      <c r="R6262" t="str">
        <f>VLOOKUP(H6262,Translations!$P$2:$Q$10,2,FALSE)</f>
        <v>1 - Selvstændigt sikret - med lægevalg</v>
      </c>
      <c r="S6262" t="str">
        <f>VLOOKUP(F6262,Translations!$D$2:$F$13,3,FALSE)</f>
        <v>Ja</v>
      </c>
    </row>
    <row r="6263" spans="1:19" x14ac:dyDescent="0.2">
      <c r="A6263" s="3">
        <v>43989</v>
      </c>
      <c r="B6263" t="s">
        <v>439</v>
      </c>
      <c r="C6263" t="s">
        <v>506</v>
      </c>
      <c r="D6263">
        <v>751</v>
      </c>
      <c r="E6263">
        <v>1082</v>
      </c>
      <c r="F6263" t="str">
        <f t="shared" si="201"/>
        <v>01</v>
      </c>
      <c r="G6263" t="s">
        <v>512</v>
      </c>
      <c r="H6263">
        <v>1</v>
      </c>
      <c r="I6263" t="s">
        <v>6</v>
      </c>
      <c r="J6263" t="s">
        <v>5</v>
      </c>
      <c r="K6263" t="s">
        <v>6</v>
      </c>
      <c r="L6263">
        <v>1</v>
      </c>
      <c r="M6263" t="str">
        <f>VLOOKUP(E6263,Translations!$A$1:$B$7,2,FALSE)</f>
        <v>Midtjylland</v>
      </c>
      <c r="N6263" t="str">
        <f>VLOOKUP(D6263,Translations!$I$2:$K$101,2,FALSE)</f>
        <v>Aarhus</v>
      </c>
      <c r="O6263" t="str">
        <f>VLOOKUP(G6263,Translations!$M$2:$N$9,2,FALSE)</f>
        <v>[X2074] SARS-CoV-2 (RNA), Testcenter</v>
      </c>
      <c r="P6263" t="str">
        <f>VLOOKUP(F6263,Translations!$D$1:$F$13,2,FALSE)</f>
        <v>Ok</v>
      </c>
      <c r="Q6263" t="str">
        <f>VLOOKUP(F6263,Translations!$D$2:$G$13,4,FALSE)</f>
        <v>01 - Aktiv, bopæl i DK</v>
      </c>
      <c r="R6263" t="str">
        <f>VLOOKUP(H6263,Translations!$P$2:$Q$10,2,FALSE)</f>
        <v>1 - Selvstændigt sikret - med lægevalg</v>
      </c>
      <c r="S6263" t="str">
        <f>VLOOKUP(F6263,Translations!$D$2:$F$13,3,FALSE)</f>
        <v>Ja</v>
      </c>
    </row>
    <row r="6264" spans="1:19" x14ac:dyDescent="0.2">
      <c r="A6264" s="3">
        <v>43989</v>
      </c>
      <c r="B6264" t="s">
        <v>439</v>
      </c>
      <c r="C6264" t="s">
        <v>506</v>
      </c>
      <c r="D6264">
        <v>766</v>
      </c>
      <c r="E6264">
        <v>1082</v>
      </c>
      <c r="F6264" t="str">
        <f t="shared" si="201"/>
        <v>01</v>
      </c>
      <c r="G6264" t="s">
        <v>512</v>
      </c>
      <c r="H6264">
        <v>1</v>
      </c>
      <c r="I6264" t="s">
        <v>6</v>
      </c>
      <c r="J6264" t="s">
        <v>5</v>
      </c>
      <c r="K6264" t="s">
        <v>6</v>
      </c>
      <c r="L6264">
        <v>1</v>
      </c>
      <c r="M6264" t="str">
        <f>VLOOKUP(E6264,Translations!$A$1:$B$7,2,FALSE)</f>
        <v>Midtjylland</v>
      </c>
      <c r="N6264" t="str">
        <f>VLOOKUP(D6264,Translations!$I$2:$K$101,2,FALSE)</f>
        <v>Hedensted</v>
      </c>
      <c r="O6264" t="str">
        <f>VLOOKUP(G6264,Translations!$M$2:$N$9,2,FALSE)</f>
        <v>[X2074] SARS-CoV-2 (RNA), Testcenter</v>
      </c>
      <c r="P6264" t="str">
        <f>VLOOKUP(F6264,Translations!$D$1:$F$13,2,FALSE)</f>
        <v>Ok</v>
      </c>
      <c r="Q6264" t="str">
        <f>VLOOKUP(F6264,Translations!$D$2:$G$13,4,FALSE)</f>
        <v>01 - Aktiv, bopæl i DK</v>
      </c>
      <c r="R6264" t="str">
        <f>VLOOKUP(H6264,Translations!$P$2:$Q$10,2,FALSE)</f>
        <v>1 - Selvstændigt sikret - med lægevalg</v>
      </c>
      <c r="S6264" t="str">
        <f>VLOOKUP(F6264,Translations!$D$2:$F$13,3,FALSE)</f>
        <v>Ja</v>
      </c>
    </row>
    <row r="6265" spans="1:19" x14ac:dyDescent="0.2">
      <c r="A6265" s="3">
        <v>43989</v>
      </c>
      <c r="B6265" t="s">
        <v>439</v>
      </c>
      <c r="C6265" t="s">
        <v>506</v>
      </c>
      <c r="D6265">
        <v>820</v>
      </c>
      <c r="E6265">
        <v>1081</v>
      </c>
      <c r="F6265" t="str">
        <f t="shared" si="201"/>
        <v>01</v>
      </c>
      <c r="G6265" t="s">
        <v>512</v>
      </c>
      <c r="H6265">
        <v>1</v>
      </c>
      <c r="I6265" t="s">
        <v>6</v>
      </c>
      <c r="J6265" t="s">
        <v>5</v>
      </c>
      <c r="K6265" t="s">
        <v>6</v>
      </c>
      <c r="L6265">
        <v>1</v>
      </c>
      <c r="M6265" t="str">
        <f>VLOOKUP(E6265,Translations!$A$1:$B$7,2,FALSE)</f>
        <v>Nordjylland</v>
      </c>
      <c r="N6265" t="str">
        <f>VLOOKUP(D6265,Translations!$I$2:$K$101,2,FALSE)</f>
        <v>Vesthimmerlands</v>
      </c>
      <c r="O6265" t="str">
        <f>VLOOKUP(G6265,Translations!$M$2:$N$9,2,FALSE)</f>
        <v>[X2074] SARS-CoV-2 (RNA), Testcenter</v>
      </c>
      <c r="P6265" t="str">
        <f>VLOOKUP(F6265,Translations!$D$1:$F$13,2,FALSE)</f>
        <v>Ok</v>
      </c>
      <c r="Q6265" t="str">
        <f>VLOOKUP(F6265,Translations!$D$2:$G$13,4,FALSE)</f>
        <v>01 - Aktiv, bopæl i DK</v>
      </c>
      <c r="R6265" t="str">
        <f>VLOOKUP(H6265,Translations!$P$2:$Q$10,2,FALSE)</f>
        <v>1 - Selvstændigt sikret - med lægevalg</v>
      </c>
      <c r="S6265" t="str">
        <f>VLOOKUP(F6265,Translations!$D$2:$F$13,3,FALSE)</f>
        <v>Ja</v>
      </c>
    </row>
    <row r="6266" spans="1:19" x14ac:dyDescent="0.2">
      <c r="A6266" s="3">
        <v>43989</v>
      </c>
      <c r="B6266" t="s">
        <v>439</v>
      </c>
      <c r="C6266" t="s">
        <v>506</v>
      </c>
      <c r="D6266">
        <v>840</v>
      </c>
      <c r="E6266">
        <v>1081</v>
      </c>
      <c r="F6266" t="str">
        <f t="shared" si="201"/>
        <v>01</v>
      </c>
      <c r="G6266" t="s">
        <v>512</v>
      </c>
      <c r="H6266">
        <v>1</v>
      </c>
      <c r="I6266" t="s">
        <v>6</v>
      </c>
      <c r="J6266" t="s">
        <v>5</v>
      </c>
      <c r="K6266" t="s">
        <v>6</v>
      </c>
      <c r="L6266">
        <v>1</v>
      </c>
      <c r="M6266" t="str">
        <f>VLOOKUP(E6266,Translations!$A$1:$B$7,2,FALSE)</f>
        <v>Nordjylland</v>
      </c>
      <c r="N6266" t="str">
        <f>VLOOKUP(D6266,Translations!$I$2:$K$101,2,FALSE)</f>
        <v>Rebild</v>
      </c>
      <c r="O6266" t="str">
        <f>VLOOKUP(G6266,Translations!$M$2:$N$9,2,FALSE)</f>
        <v>[X2074] SARS-CoV-2 (RNA), Testcenter</v>
      </c>
      <c r="P6266" t="str">
        <f>VLOOKUP(F6266,Translations!$D$1:$F$13,2,FALSE)</f>
        <v>Ok</v>
      </c>
      <c r="Q6266" t="str">
        <f>VLOOKUP(F6266,Translations!$D$2:$G$13,4,FALSE)</f>
        <v>01 - Aktiv, bopæl i DK</v>
      </c>
      <c r="R6266" t="str">
        <f>VLOOKUP(H6266,Translations!$P$2:$Q$10,2,FALSE)</f>
        <v>1 - Selvstændigt sikret - med lægevalg</v>
      </c>
      <c r="S6266" t="str">
        <f>VLOOKUP(F6266,Translations!$D$2:$F$13,3,FALSE)</f>
        <v>Ja</v>
      </c>
    </row>
    <row r="6267" spans="1:19" x14ac:dyDescent="0.2">
      <c r="A6267" s="3">
        <v>43989</v>
      </c>
      <c r="B6267" t="s">
        <v>439</v>
      </c>
      <c r="C6267" t="s">
        <v>506</v>
      </c>
      <c r="D6267">
        <v>860</v>
      </c>
      <c r="E6267">
        <v>1081</v>
      </c>
      <c r="F6267" t="str">
        <f t="shared" si="201"/>
        <v>01</v>
      </c>
      <c r="G6267" t="s">
        <v>512</v>
      </c>
      <c r="H6267">
        <v>1</v>
      </c>
      <c r="I6267" t="s">
        <v>6</v>
      </c>
      <c r="J6267" t="s">
        <v>5</v>
      </c>
      <c r="K6267" t="s">
        <v>6</v>
      </c>
      <c r="L6267">
        <v>1</v>
      </c>
      <c r="M6267" t="str">
        <f>VLOOKUP(E6267,Translations!$A$1:$B$7,2,FALSE)</f>
        <v>Nordjylland</v>
      </c>
      <c r="N6267" t="str">
        <f>VLOOKUP(D6267,Translations!$I$2:$K$101,2,FALSE)</f>
        <v>Hjørring</v>
      </c>
      <c r="O6267" t="str">
        <f>VLOOKUP(G6267,Translations!$M$2:$N$9,2,FALSE)</f>
        <v>[X2074] SARS-CoV-2 (RNA), Testcenter</v>
      </c>
      <c r="P6267" t="str">
        <f>VLOOKUP(F6267,Translations!$D$1:$F$13,2,FALSE)</f>
        <v>Ok</v>
      </c>
      <c r="Q6267" t="str">
        <f>VLOOKUP(F6267,Translations!$D$2:$G$13,4,FALSE)</f>
        <v>01 - Aktiv, bopæl i DK</v>
      </c>
      <c r="R6267" t="str">
        <f>VLOOKUP(H6267,Translations!$P$2:$Q$10,2,FALSE)</f>
        <v>1 - Selvstændigt sikret - med lægevalg</v>
      </c>
      <c r="S6267" t="str">
        <f>VLOOKUP(F6267,Translations!$D$2:$F$13,3,FALSE)</f>
        <v>Ja</v>
      </c>
    </row>
    <row r="6268" spans="1:19" x14ac:dyDescent="0.2">
      <c r="A6268" s="3">
        <v>43990</v>
      </c>
      <c r="B6268" t="s">
        <v>437</v>
      </c>
      <c r="C6268" t="s">
        <v>510</v>
      </c>
      <c r="D6268">
        <v>230</v>
      </c>
      <c r="E6268">
        <v>1084</v>
      </c>
      <c r="F6268" t="str">
        <f t="shared" si="201"/>
        <v>01</v>
      </c>
      <c r="G6268" t="s">
        <v>512</v>
      </c>
      <c r="H6268">
        <v>1</v>
      </c>
      <c r="I6268" t="s">
        <v>6</v>
      </c>
      <c r="J6268" t="s">
        <v>5</v>
      </c>
      <c r="K6268" t="s">
        <v>6</v>
      </c>
      <c r="L6268">
        <v>1</v>
      </c>
      <c r="M6268" t="str">
        <f>VLOOKUP(E6268,Translations!$A$1:$B$7,2,FALSE)</f>
        <v>Hovedstaden</v>
      </c>
      <c r="N6268" t="str">
        <f>VLOOKUP(D6268,Translations!$I$2:$K$101,2,FALSE)</f>
        <v>Rudersdal</v>
      </c>
      <c r="O6268" t="str">
        <f>VLOOKUP(G6268,Translations!$M$2:$N$9,2,FALSE)</f>
        <v>[X2074] SARS-CoV-2 (RNA), Testcenter</v>
      </c>
      <c r="P6268" t="str">
        <f>VLOOKUP(F6268,Translations!$D$1:$F$13,2,FALSE)</f>
        <v>Ok</v>
      </c>
      <c r="Q6268" t="str">
        <f>VLOOKUP(F6268,Translations!$D$2:$G$13,4,FALSE)</f>
        <v>01 - Aktiv, bopæl i DK</v>
      </c>
      <c r="R6268" t="str">
        <f>VLOOKUP(H6268,Translations!$P$2:$Q$10,2,FALSE)</f>
        <v>1 - Selvstændigt sikret - med lægevalg</v>
      </c>
      <c r="S6268" t="str">
        <f>VLOOKUP(F6268,Translations!$D$2:$F$13,3,FALSE)</f>
        <v>Ja</v>
      </c>
    </row>
    <row r="6269" spans="1:19" x14ac:dyDescent="0.2">
      <c r="A6269" s="3">
        <v>43991</v>
      </c>
      <c r="B6269" t="s">
        <v>463</v>
      </c>
      <c r="C6269" t="s">
        <v>529</v>
      </c>
      <c r="D6269">
        <v>0</v>
      </c>
      <c r="E6269">
        <v>0</v>
      </c>
      <c r="F6269" t="str">
        <f>"03"</f>
        <v>03</v>
      </c>
      <c r="G6269" t="s">
        <v>519</v>
      </c>
      <c r="H6269">
        <v>1</v>
      </c>
      <c r="I6269" t="s">
        <v>5</v>
      </c>
      <c r="J6269" t="s">
        <v>5</v>
      </c>
      <c r="K6269" t="s">
        <v>6</v>
      </c>
      <c r="L6269">
        <v>5</v>
      </c>
      <c r="M6269" t="str">
        <f>VLOOKUP(E6269,Translations!$A$1:$B$7,2,FALSE)</f>
        <v>Ukendt</v>
      </c>
      <c r="N6269" t="str">
        <f>VLOOKUP(D6269,Translations!$I$2:$K$101,2,FALSE)</f>
        <v>Ukendt</v>
      </c>
      <c r="O6269" t="str">
        <f>VLOOKUP(G6269,Translations!$M$2:$N$9,2,FALSE)</f>
        <v>[X2080] SARS-CoV-2 (RNA), Epidemiologisk</v>
      </c>
      <c r="P6269" t="str">
        <f>VLOOKUP(F6269,Translations!$D$1:$F$13,2,FALSE)</f>
        <v>Ok</v>
      </c>
      <c r="Q6269" t="str">
        <f>VLOOKUP(F6269,Translations!$D$2:$G$13,4,FALSE)</f>
        <v>03 - Aktiv, speciel vejkode i DK</v>
      </c>
      <c r="R6269" t="str">
        <f>VLOOKUP(H6269,Translations!$P$2:$Q$10,2,FALSE)</f>
        <v>1 - Selvstændigt sikret - med lægevalg</v>
      </c>
      <c r="S6269" t="str">
        <f>VLOOKUP(F6269,Translations!$D$2:$F$13,3,FALSE)</f>
        <v>Ja</v>
      </c>
    </row>
    <row r="6270" spans="1:19" x14ac:dyDescent="0.2">
      <c r="A6270" s="3">
        <v>43991</v>
      </c>
      <c r="B6270" t="s">
        <v>463</v>
      </c>
      <c r="C6270" t="s">
        <v>529</v>
      </c>
      <c r="D6270">
        <v>0</v>
      </c>
      <c r="E6270">
        <v>0</v>
      </c>
      <c r="F6270" t="str">
        <f>"05"</f>
        <v>05</v>
      </c>
      <c r="G6270" t="s">
        <v>519</v>
      </c>
      <c r="H6270">
        <v>7</v>
      </c>
      <c r="I6270" t="s">
        <v>5</v>
      </c>
      <c r="J6270" t="s">
        <v>5</v>
      </c>
      <c r="K6270" t="s">
        <v>6</v>
      </c>
      <c r="L6270">
        <v>1</v>
      </c>
      <c r="M6270" t="str">
        <f>VLOOKUP(E6270,Translations!$A$1:$B$7,2,FALSE)</f>
        <v>Ukendt</v>
      </c>
      <c r="N6270" t="str">
        <f>VLOOKUP(D6270,Translations!$I$2:$K$101,2,FALSE)</f>
        <v>Ukendt</v>
      </c>
      <c r="O6270" t="str">
        <f>VLOOKUP(G6270,Translations!$M$2:$N$9,2,FALSE)</f>
        <v>[X2080] SARS-CoV-2 (RNA), Epidemiologisk</v>
      </c>
      <c r="P6270" t="str">
        <f>VLOOKUP(F6270,Translations!$D$1:$F$13,2,FALSE)</f>
        <v>Ok</v>
      </c>
      <c r="Q6270" t="str">
        <f>VLOOKUP(F6270,Translations!$D$2:$G$13,4,FALSE)</f>
        <v>05 - Aktiv, bopæl i GL</v>
      </c>
      <c r="R6270" t="str">
        <f>VLOOKUP(H6270,Translations!$P$2:$Q$10,2,FALSE)</f>
        <v>7 - Bopæl i udlandet</v>
      </c>
      <c r="S6270" t="str">
        <f>VLOOKUP(F6270,Translations!$D$2:$F$13,3,FALSE)</f>
        <v>Ja</v>
      </c>
    </row>
    <row r="6271" spans="1:19" x14ac:dyDescent="0.2">
      <c r="A6271" s="3">
        <v>43991</v>
      </c>
      <c r="B6271" t="s">
        <v>463</v>
      </c>
      <c r="C6271" t="s">
        <v>529</v>
      </c>
      <c r="D6271">
        <v>101</v>
      </c>
      <c r="E6271">
        <v>1084</v>
      </c>
      <c r="F6271" t="str">
        <f t="shared" ref="F6271:F6302" si="202">"01"</f>
        <v>01</v>
      </c>
      <c r="G6271" t="s">
        <v>519</v>
      </c>
      <c r="H6271">
        <v>1</v>
      </c>
      <c r="I6271" t="s">
        <v>5</v>
      </c>
      <c r="J6271" t="s">
        <v>5</v>
      </c>
      <c r="K6271" t="s">
        <v>6</v>
      </c>
      <c r="L6271">
        <v>139</v>
      </c>
      <c r="M6271" t="str">
        <f>VLOOKUP(E6271,Translations!$A$1:$B$7,2,FALSE)</f>
        <v>Hovedstaden</v>
      </c>
      <c r="N6271" t="str">
        <f>VLOOKUP(D6271,Translations!$I$2:$K$101,2,FALSE)</f>
        <v>København</v>
      </c>
      <c r="O6271" t="str">
        <f>VLOOKUP(G6271,Translations!$M$2:$N$9,2,FALSE)</f>
        <v>[X2080] SARS-CoV-2 (RNA), Epidemiologisk</v>
      </c>
      <c r="P6271" t="str">
        <f>VLOOKUP(F6271,Translations!$D$1:$F$13,2,FALSE)</f>
        <v>Ok</v>
      </c>
      <c r="Q6271" t="str">
        <f>VLOOKUP(F6271,Translations!$D$2:$G$13,4,FALSE)</f>
        <v>01 - Aktiv, bopæl i DK</v>
      </c>
      <c r="R6271" t="str">
        <f>VLOOKUP(H6271,Translations!$P$2:$Q$10,2,FALSE)</f>
        <v>1 - Selvstændigt sikret - med lægevalg</v>
      </c>
      <c r="S6271" t="str">
        <f>VLOOKUP(F6271,Translations!$D$2:$F$13,3,FALSE)</f>
        <v>Ja</v>
      </c>
    </row>
    <row r="6272" spans="1:19" x14ac:dyDescent="0.2">
      <c r="A6272" s="3">
        <v>43991</v>
      </c>
      <c r="B6272" t="s">
        <v>463</v>
      </c>
      <c r="C6272" t="s">
        <v>529</v>
      </c>
      <c r="D6272">
        <v>101</v>
      </c>
      <c r="E6272">
        <v>1084</v>
      </c>
      <c r="F6272" t="str">
        <f t="shared" si="202"/>
        <v>01</v>
      </c>
      <c r="G6272" t="s">
        <v>519</v>
      </c>
      <c r="H6272">
        <v>2</v>
      </c>
      <c r="I6272" t="s">
        <v>5</v>
      </c>
      <c r="J6272" t="s">
        <v>5</v>
      </c>
      <c r="K6272" t="s">
        <v>6</v>
      </c>
      <c r="L6272">
        <v>1</v>
      </c>
      <c r="M6272" t="str">
        <f>VLOOKUP(E6272,Translations!$A$1:$B$7,2,FALSE)</f>
        <v>Hovedstaden</v>
      </c>
      <c r="N6272" t="str">
        <f>VLOOKUP(D6272,Translations!$I$2:$K$101,2,FALSE)</f>
        <v>København</v>
      </c>
      <c r="O6272" t="str">
        <f>VLOOKUP(G6272,Translations!$M$2:$N$9,2,FALSE)</f>
        <v>[X2080] SARS-CoV-2 (RNA), Epidemiologisk</v>
      </c>
      <c r="P6272" t="str">
        <f>VLOOKUP(F6272,Translations!$D$1:$F$13,2,FALSE)</f>
        <v>Ok</v>
      </c>
      <c r="Q6272" t="str">
        <f>VLOOKUP(F6272,Translations!$D$2:$G$13,4,FALSE)</f>
        <v>01 - Aktiv, bopæl i DK</v>
      </c>
      <c r="R6272" t="str">
        <f>VLOOKUP(H6272,Translations!$P$2:$Q$10,2,FALSE)</f>
        <v>2 - Selvstændigt sikret - uden lægevalg</v>
      </c>
      <c r="S6272" t="str">
        <f>VLOOKUP(F6272,Translations!$D$2:$F$13,3,FALSE)</f>
        <v>Ja</v>
      </c>
    </row>
    <row r="6273" spans="1:19" x14ac:dyDescent="0.2">
      <c r="A6273" s="3">
        <v>43991</v>
      </c>
      <c r="B6273" t="s">
        <v>463</v>
      </c>
      <c r="C6273" t="s">
        <v>529</v>
      </c>
      <c r="D6273">
        <v>147</v>
      </c>
      <c r="E6273">
        <v>1084</v>
      </c>
      <c r="F6273" t="str">
        <f t="shared" si="202"/>
        <v>01</v>
      </c>
      <c r="G6273" t="s">
        <v>519</v>
      </c>
      <c r="H6273">
        <v>1</v>
      </c>
      <c r="I6273" t="s">
        <v>5</v>
      </c>
      <c r="J6273" t="s">
        <v>5</v>
      </c>
      <c r="K6273" t="s">
        <v>6</v>
      </c>
      <c r="L6273">
        <v>10</v>
      </c>
      <c r="M6273" t="str">
        <f>VLOOKUP(E6273,Translations!$A$1:$B$7,2,FALSE)</f>
        <v>Hovedstaden</v>
      </c>
      <c r="N6273" t="str">
        <f>VLOOKUP(D6273,Translations!$I$2:$K$101,2,FALSE)</f>
        <v>Frederiksberg</v>
      </c>
      <c r="O6273" t="str">
        <f>VLOOKUP(G6273,Translations!$M$2:$N$9,2,FALSE)</f>
        <v>[X2080] SARS-CoV-2 (RNA), Epidemiologisk</v>
      </c>
      <c r="P6273" t="str">
        <f>VLOOKUP(F6273,Translations!$D$1:$F$13,2,FALSE)</f>
        <v>Ok</v>
      </c>
      <c r="Q6273" t="str">
        <f>VLOOKUP(F6273,Translations!$D$2:$G$13,4,FALSE)</f>
        <v>01 - Aktiv, bopæl i DK</v>
      </c>
      <c r="R6273" t="str">
        <f>VLOOKUP(H6273,Translations!$P$2:$Q$10,2,FALSE)</f>
        <v>1 - Selvstændigt sikret - med lægevalg</v>
      </c>
      <c r="S6273" t="str">
        <f>VLOOKUP(F6273,Translations!$D$2:$F$13,3,FALSE)</f>
        <v>Ja</v>
      </c>
    </row>
    <row r="6274" spans="1:19" x14ac:dyDescent="0.2">
      <c r="A6274" s="3">
        <v>43991</v>
      </c>
      <c r="B6274" t="s">
        <v>463</v>
      </c>
      <c r="C6274" t="s">
        <v>529</v>
      </c>
      <c r="D6274">
        <v>151</v>
      </c>
      <c r="E6274">
        <v>1084</v>
      </c>
      <c r="F6274" t="str">
        <f t="shared" si="202"/>
        <v>01</v>
      </c>
      <c r="G6274" t="s">
        <v>519</v>
      </c>
      <c r="H6274">
        <v>1</v>
      </c>
      <c r="I6274" t="s">
        <v>5</v>
      </c>
      <c r="J6274" t="s">
        <v>5</v>
      </c>
      <c r="K6274" t="s">
        <v>6</v>
      </c>
      <c r="L6274">
        <v>7</v>
      </c>
      <c r="M6274" t="str">
        <f>VLOOKUP(E6274,Translations!$A$1:$B$7,2,FALSE)</f>
        <v>Hovedstaden</v>
      </c>
      <c r="N6274" t="str">
        <f>VLOOKUP(D6274,Translations!$I$2:$K$101,2,FALSE)</f>
        <v>Ballerup</v>
      </c>
      <c r="O6274" t="str">
        <f>VLOOKUP(G6274,Translations!$M$2:$N$9,2,FALSE)</f>
        <v>[X2080] SARS-CoV-2 (RNA), Epidemiologisk</v>
      </c>
      <c r="P6274" t="str">
        <f>VLOOKUP(F6274,Translations!$D$1:$F$13,2,FALSE)</f>
        <v>Ok</v>
      </c>
      <c r="Q6274" t="str">
        <f>VLOOKUP(F6274,Translations!$D$2:$G$13,4,FALSE)</f>
        <v>01 - Aktiv, bopæl i DK</v>
      </c>
      <c r="R6274" t="str">
        <f>VLOOKUP(H6274,Translations!$P$2:$Q$10,2,FALSE)</f>
        <v>1 - Selvstændigt sikret - med lægevalg</v>
      </c>
      <c r="S6274" t="str">
        <f>VLOOKUP(F6274,Translations!$D$2:$F$13,3,FALSE)</f>
        <v>Ja</v>
      </c>
    </row>
    <row r="6275" spans="1:19" x14ac:dyDescent="0.2">
      <c r="A6275" s="3">
        <v>43991</v>
      </c>
      <c r="B6275" t="s">
        <v>463</v>
      </c>
      <c r="C6275" t="s">
        <v>529</v>
      </c>
      <c r="D6275">
        <v>153</v>
      </c>
      <c r="E6275">
        <v>1084</v>
      </c>
      <c r="F6275" t="str">
        <f t="shared" si="202"/>
        <v>01</v>
      </c>
      <c r="G6275" t="s">
        <v>519</v>
      </c>
      <c r="H6275">
        <v>1</v>
      </c>
      <c r="I6275" t="s">
        <v>5</v>
      </c>
      <c r="J6275" t="s">
        <v>5</v>
      </c>
      <c r="K6275" t="s">
        <v>6</v>
      </c>
      <c r="L6275">
        <v>8</v>
      </c>
      <c r="M6275" t="str">
        <f>VLOOKUP(E6275,Translations!$A$1:$B$7,2,FALSE)</f>
        <v>Hovedstaden</v>
      </c>
      <c r="N6275" t="str">
        <f>VLOOKUP(D6275,Translations!$I$2:$K$101,2,FALSE)</f>
        <v>Brøndby</v>
      </c>
      <c r="O6275" t="str">
        <f>VLOOKUP(G6275,Translations!$M$2:$N$9,2,FALSE)</f>
        <v>[X2080] SARS-CoV-2 (RNA), Epidemiologisk</v>
      </c>
      <c r="P6275" t="str">
        <f>VLOOKUP(F6275,Translations!$D$1:$F$13,2,FALSE)</f>
        <v>Ok</v>
      </c>
      <c r="Q6275" t="str">
        <f>VLOOKUP(F6275,Translations!$D$2:$G$13,4,FALSE)</f>
        <v>01 - Aktiv, bopæl i DK</v>
      </c>
      <c r="R6275" t="str">
        <f>VLOOKUP(H6275,Translations!$P$2:$Q$10,2,FALSE)</f>
        <v>1 - Selvstændigt sikret - med lægevalg</v>
      </c>
      <c r="S6275" t="str">
        <f>VLOOKUP(F6275,Translations!$D$2:$F$13,3,FALSE)</f>
        <v>Ja</v>
      </c>
    </row>
    <row r="6276" spans="1:19" x14ac:dyDescent="0.2">
      <c r="A6276" s="3">
        <v>43991</v>
      </c>
      <c r="B6276" t="s">
        <v>463</v>
      </c>
      <c r="C6276" t="s">
        <v>529</v>
      </c>
      <c r="D6276">
        <v>157</v>
      </c>
      <c r="E6276">
        <v>1084</v>
      </c>
      <c r="F6276" t="str">
        <f t="shared" si="202"/>
        <v>01</v>
      </c>
      <c r="G6276" t="s">
        <v>519</v>
      </c>
      <c r="H6276">
        <v>1</v>
      </c>
      <c r="I6276" t="s">
        <v>5</v>
      </c>
      <c r="J6276" t="s">
        <v>5</v>
      </c>
      <c r="K6276" t="s">
        <v>6</v>
      </c>
      <c r="L6276">
        <v>15</v>
      </c>
      <c r="M6276" t="str">
        <f>VLOOKUP(E6276,Translations!$A$1:$B$7,2,FALSE)</f>
        <v>Hovedstaden</v>
      </c>
      <c r="N6276" t="str">
        <f>VLOOKUP(D6276,Translations!$I$2:$K$101,2,FALSE)</f>
        <v>Gentofte</v>
      </c>
      <c r="O6276" t="str">
        <f>VLOOKUP(G6276,Translations!$M$2:$N$9,2,FALSE)</f>
        <v>[X2080] SARS-CoV-2 (RNA), Epidemiologisk</v>
      </c>
      <c r="P6276" t="str">
        <f>VLOOKUP(F6276,Translations!$D$1:$F$13,2,FALSE)</f>
        <v>Ok</v>
      </c>
      <c r="Q6276" t="str">
        <f>VLOOKUP(F6276,Translations!$D$2:$G$13,4,FALSE)</f>
        <v>01 - Aktiv, bopæl i DK</v>
      </c>
      <c r="R6276" t="str">
        <f>VLOOKUP(H6276,Translations!$P$2:$Q$10,2,FALSE)</f>
        <v>1 - Selvstændigt sikret - med lægevalg</v>
      </c>
      <c r="S6276" t="str">
        <f>VLOOKUP(F6276,Translations!$D$2:$F$13,3,FALSE)</f>
        <v>Ja</v>
      </c>
    </row>
    <row r="6277" spans="1:19" x14ac:dyDescent="0.2">
      <c r="A6277" s="3">
        <v>43991</v>
      </c>
      <c r="B6277" t="s">
        <v>463</v>
      </c>
      <c r="C6277" t="s">
        <v>529</v>
      </c>
      <c r="D6277">
        <v>159</v>
      </c>
      <c r="E6277">
        <v>1084</v>
      </c>
      <c r="F6277" t="str">
        <f t="shared" si="202"/>
        <v>01</v>
      </c>
      <c r="G6277" t="s">
        <v>519</v>
      </c>
      <c r="H6277">
        <v>1</v>
      </c>
      <c r="I6277" t="s">
        <v>5</v>
      </c>
      <c r="J6277" t="s">
        <v>5</v>
      </c>
      <c r="K6277" t="s">
        <v>6</v>
      </c>
      <c r="L6277">
        <v>17</v>
      </c>
      <c r="M6277" t="str">
        <f>VLOOKUP(E6277,Translations!$A$1:$B$7,2,FALSE)</f>
        <v>Hovedstaden</v>
      </c>
      <c r="N6277" t="str">
        <f>VLOOKUP(D6277,Translations!$I$2:$K$101,2,FALSE)</f>
        <v>Gladsaxe</v>
      </c>
      <c r="O6277" t="str">
        <f>VLOOKUP(G6277,Translations!$M$2:$N$9,2,FALSE)</f>
        <v>[X2080] SARS-CoV-2 (RNA), Epidemiologisk</v>
      </c>
      <c r="P6277" t="str">
        <f>VLOOKUP(F6277,Translations!$D$1:$F$13,2,FALSE)</f>
        <v>Ok</v>
      </c>
      <c r="Q6277" t="str">
        <f>VLOOKUP(F6277,Translations!$D$2:$G$13,4,FALSE)</f>
        <v>01 - Aktiv, bopæl i DK</v>
      </c>
      <c r="R6277" t="str">
        <f>VLOOKUP(H6277,Translations!$P$2:$Q$10,2,FALSE)</f>
        <v>1 - Selvstændigt sikret - med lægevalg</v>
      </c>
      <c r="S6277" t="str">
        <f>VLOOKUP(F6277,Translations!$D$2:$F$13,3,FALSE)</f>
        <v>Ja</v>
      </c>
    </row>
    <row r="6278" spans="1:19" x14ac:dyDescent="0.2">
      <c r="A6278" s="3">
        <v>43991</v>
      </c>
      <c r="B6278" t="s">
        <v>463</v>
      </c>
      <c r="C6278" t="s">
        <v>529</v>
      </c>
      <c r="D6278">
        <v>161</v>
      </c>
      <c r="E6278">
        <v>1084</v>
      </c>
      <c r="F6278" t="str">
        <f t="shared" si="202"/>
        <v>01</v>
      </c>
      <c r="G6278" t="s">
        <v>519</v>
      </c>
      <c r="H6278">
        <v>1</v>
      </c>
      <c r="I6278" t="s">
        <v>5</v>
      </c>
      <c r="J6278" t="s">
        <v>5</v>
      </c>
      <c r="K6278" t="s">
        <v>6</v>
      </c>
      <c r="L6278">
        <v>2</v>
      </c>
      <c r="M6278" t="str">
        <f>VLOOKUP(E6278,Translations!$A$1:$B$7,2,FALSE)</f>
        <v>Hovedstaden</v>
      </c>
      <c r="N6278" t="str">
        <f>VLOOKUP(D6278,Translations!$I$2:$K$101,2,FALSE)</f>
        <v>Glostrup</v>
      </c>
      <c r="O6278" t="str">
        <f>VLOOKUP(G6278,Translations!$M$2:$N$9,2,FALSE)</f>
        <v>[X2080] SARS-CoV-2 (RNA), Epidemiologisk</v>
      </c>
      <c r="P6278" t="str">
        <f>VLOOKUP(F6278,Translations!$D$1:$F$13,2,FALSE)</f>
        <v>Ok</v>
      </c>
      <c r="Q6278" t="str">
        <f>VLOOKUP(F6278,Translations!$D$2:$G$13,4,FALSE)</f>
        <v>01 - Aktiv, bopæl i DK</v>
      </c>
      <c r="R6278" t="str">
        <f>VLOOKUP(H6278,Translations!$P$2:$Q$10,2,FALSE)</f>
        <v>1 - Selvstændigt sikret - med lægevalg</v>
      </c>
      <c r="S6278" t="str">
        <f>VLOOKUP(F6278,Translations!$D$2:$F$13,3,FALSE)</f>
        <v>Ja</v>
      </c>
    </row>
    <row r="6279" spans="1:19" x14ac:dyDescent="0.2">
      <c r="A6279" s="3">
        <v>43991</v>
      </c>
      <c r="B6279" t="s">
        <v>463</v>
      </c>
      <c r="C6279" t="s">
        <v>529</v>
      </c>
      <c r="D6279">
        <v>163</v>
      </c>
      <c r="E6279">
        <v>1084</v>
      </c>
      <c r="F6279" t="str">
        <f t="shared" si="202"/>
        <v>01</v>
      </c>
      <c r="G6279" t="s">
        <v>519</v>
      </c>
      <c r="H6279">
        <v>1</v>
      </c>
      <c r="I6279" t="s">
        <v>5</v>
      </c>
      <c r="J6279" t="s">
        <v>5</v>
      </c>
      <c r="K6279" t="s">
        <v>6</v>
      </c>
      <c r="L6279">
        <v>5</v>
      </c>
      <c r="M6279" t="str">
        <f>VLOOKUP(E6279,Translations!$A$1:$B$7,2,FALSE)</f>
        <v>Hovedstaden</v>
      </c>
      <c r="N6279" t="str">
        <f>VLOOKUP(D6279,Translations!$I$2:$K$101,2,FALSE)</f>
        <v>Herlev</v>
      </c>
      <c r="O6279" t="str">
        <f>VLOOKUP(G6279,Translations!$M$2:$N$9,2,FALSE)</f>
        <v>[X2080] SARS-CoV-2 (RNA), Epidemiologisk</v>
      </c>
      <c r="P6279" t="str">
        <f>VLOOKUP(F6279,Translations!$D$1:$F$13,2,FALSE)</f>
        <v>Ok</v>
      </c>
      <c r="Q6279" t="str">
        <f>VLOOKUP(F6279,Translations!$D$2:$G$13,4,FALSE)</f>
        <v>01 - Aktiv, bopæl i DK</v>
      </c>
      <c r="R6279" t="str">
        <f>VLOOKUP(H6279,Translations!$P$2:$Q$10,2,FALSE)</f>
        <v>1 - Selvstændigt sikret - med lægevalg</v>
      </c>
      <c r="S6279" t="str">
        <f>VLOOKUP(F6279,Translations!$D$2:$F$13,3,FALSE)</f>
        <v>Ja</v>
      </c>
    </row>
    <row r="6280" spans="1:19" x14ac:dyDescent="0.2">
      <c r="A6280" s="3">
        <v>43991</v>
      </c>
      <c r="B6280" t="s">
        <v>463</v>
      </c>
      <c r="C6280" t="s">
        <v>529</v>
      </c>
      <c r="D6280">
        <v>165</v>
      </c>
      <c r="E6280">
        <v>1084</v>
      </c>
      <c r="F6280" t="str">
        <f t="shared" si="202"/>
        <v>01</v>
      </c>
      <c r="G6280" t="s">
        <v>519</v>
      </c>
      <c r="H6280">
        <v>1</v>
      </c>
      <c r="I6280" t="s">
        <v>5</v>
      </c>
      <c r="J6280" t="s">
        <v>5</v>
      </c>
      <c r="K6280" t="s">
        <v>6</v>
      </c>
      <c r="L6280">
        <v>8</v>
      </c>
      <c r="M6280" t="str">
        <f>VLOOKUP(E6280,Translations!$A$1:$B$7,2,FALSE)</f>
        <v>Hovedstaden</v>
      </c>
      <c r="N6280" t="str">
        <f>VLOOKUP(D6280,Translations!$I$2:$K$101,2,FALSE)</f>
        <v>Albertslund</v>
      </c>
      <c r="O6280" t="str">
        <f>VLOOKUP(G6280,Translations!$M$2:$N$9,2,FALSE)</f>
        <v>[X2080] SARS-CoV-2 (RNA), Epidemiologisk</v>
      </c>
      <c r="P6280" t="str">
        <f>VLOOKUP(F6280,Translations!$D$1:$F$13,2,FALSE)</f>
        <v>Ok</v>
      </c>
      <c r="Q6280" t="str">
        <f>VLOOKUP(F6280,Translations!$D$2:$G$13,4,FALSE)</f>
        <v>01 - Aktiv, bopæl i DK</v>
      </c>
      <c r="R6280" t="str">
        <f>VLOOKUP(H6280,Translations!$P$2:$Q$10,2,FALSE)</f>
        <v>1 - Selvstændigt sikret - med lægevalg</v>
      </c>
      <c r="S6280" t="str">
        <f>VLOOKUP(F6280,Translations!$D$2:$F$13,3,FALSE)</f>
        <v>Ja</v>
      </c>
    </row>
    <row r="6281" spans="1:19" x14ac:dyDescent="0.2">
      <c r="A6281" s="3">
        <v>43991</v>
      </c>
      <c r="B6281" t="s">
        <v>463</v>
      </c>
      <c r="C6281" t="s">
        <v>529</v>
      </c>
      <c r="D6281">
        <v>167</v>
      </c>
      <c r="E6281">
        <v>1084</v>
      </c>
      <c r="F6281" t="str">
        <f t="shared" si="202"/>
        <v>01</v>
      </c>
      <c r="G6281" t="s">
        <v>519</v>
      </c>
      <c r="H6281">
        <v>1</v>
      </c>
      <c r="I6281" t="s">
        <v>5</v>
      </c>
      <c r="J6281" t="s">
        <v>5</v>
      </c>
      <c r="K6281" t="s">
        <v>6</v>
      </c>
      <c r="L6281">
        <v>11</v>
      </c>
      <c r="M6281" t="str">
        <f>VLOOKUP(E6281,Translations!$A$1:$B$7,2,FALSE)</f>
        <v>Hovedstaden</v>
      </c>
      <c r="N6281" t="str">
        <f>VLOOKUP(D6281,Translations!$I$2:$K$101,2,FALSE)</f>
        <v>Hvidovre</v>
      </c>
      <c r="O6281" t="str">
        <f>VLOOKUP(G6281,Translations!$M$2:$N$9,2,FALSE)</f>
        <v>[X2080] SARS-CoV-2 (RNA), Epidemiologisk</v>
      </c>
      <c r="P6281" t="str">
        <f>VLOOKUP(F6281,Translations!$D$1:$F$13,2,FALSE)</f>
        <v>Ok</v>
      </c>
      <c r="Q6281" t="str">
        <f>VLOOKUP(F6281,Translations!$D$2:$G$13,4,FALSE)</f>
        <v>01 - Aktiv, bopæl i DK</v>
      </c>
      <c r="R6281" t="str">
        <f>VLOOKUP(H6281,Translations!$P$2:$Q$10,2,FALSE)</f>
        <v>1 - Selvstændigt sikret - med lægevalg</v>
      </c>
      <c r="S6281" t="str">
        <f>VLOOKUP(F6281,Translations!$D$2:$F$13,3,FALSE)</f>
        <v>Ja</v>
      </c>
    </row>
    <row r="6282" spans="1:19" x14ac:dyDescent="0.2">
      <c r="A6282" s="3">
        <v>43991</v>
      </c>
      <c r="B6282" t="s">
        <v>463</v>
      </c>
      <c r="C6282" t="s">
        <v>529</v>
      </c>
      <c r="D6282">
        <v>169</v>
      </c>
      <c r="E6282">
        <v>1084</v>
      </c>
      <c r="F6282" t="str">
        <f t="shared" si="202"/>
        <v>01</v>
      </c>
      <c r="G6282" t="s">
        <v>519</v>
      </c>
      <c r="H6282">
        <v>1</v>
      </c>
      <c r="I6282" t="s">
        <v>5</v>
      </c>
      <c r="J6282" t="s">
        <v>5</v>
      </c>
      <c r="K6282" t="s">
        <v>6</v>
      </c>
      <c r="L6282">
        <v>18</v>
      </c>
      <c r="M6282" t="str">
        <f>VLOOKUP(E6282,Translations!$A$1:$B$7,2,FALSE)</f>
        <v>Hovedstaden</v>
      </c>
      <c r="N6282" t="str">
        <f>VLOOKUP(D6282,Translations!$I$2:$K$101,2,FALSE)</f>
        <v>Høje-Taastrup</v>
      </c>
      <c r="O6282" t="str">
        <f>VLOOKUP(G6282,Translations!$M$2:$N$9,2,FALSE)</f>
        <v>[X2080] SARS-CoV-2 (RNA), Epidemiologisk</v>
      </c>
      <c r="P6282" t="str">
        <f>VLOOKUP(F6282,Translations!$D$1:$F$13,2,FALSE)</f>
        <v>Ok</v>
      </c>
      <c r="Q6282" t="str">
        <f>VLOOKUP(F6282,Translations!$D$2:$G$13,4,FALSE)</f>
        <v>01 - Aktiv, bopæl i DK</v>
      </c>
      <c r="R6282" t="str">
        <f>VLOOKUP(H6282,Translations!$P$2:$Q$10,2,FALSE)</f>
        <v>1 - Selvstændigt sikret - med lægevalg</v>
      </c>
      <c r="S6282" t="str">
        <f>VLOOKUP(F6282,Translations!$D$2:$F$13,3,FALSE)</f>
        <v>Ja</v>
      </c>
    </row>
    <row r="6283" spans="1:19" x14ac:dyDescent="0.2">
      <c r="A6283" s="3">
        <v>43991</v>
      </c>
      <c r="B6283" t="s">
        <v>463</v>
      </c>
      <c r="C6283" t="s">
        <v>529</v>
      </c>
      <c r="D6283">
        <v>173</v>
      </c>
      <c r="E6283">
        <v>1084</v>
      </c>
      <c r="F6283" t="str">
        <f t="shared" si="202"/>
        <v>01</v>
      </c>
      <c r="G6283" t="s">
        <v>519</v>
      </c>
      <c r="H6283">
        <v>1</v>
      </c>
      <c r="I6283" t="s">
        <v>5</v>
      </c>
      <c r="J6283" t="s">
        <v>5</v>
      </c>
      <c r="K6283" t="s">
        <v>6</v>
      </c>
      <c r="L6283">
        <v>8</v>
      </c>
      <c r="M6283" t="str">
        <f>VLOOKUP(E6283,Translations!$A$1:$B$7,2,FALSE)</f>
        <v>Hovedstaden</v>
      </c>
      <c r="N6283" t="str">
        <f>VLOOKUP(D6283,Translations!$I$2:$K$101,2,FALSE)</f>
        <v>Lyngby-Taarbæk</v>
      </c>
      <c r="O6283" t="str">
        <f>VLOOKUP(G6283,Translations!$M$2:$N$9,2,FALSE)</f>
        <v>[X2080] SARS-CoV-2 (RNA), Epidemiologisk</v>
      </c>
      <c r="P6283" t="str">
        <f>VLOOKUP(F6283,Translations!$D$1:$F$13,2,FALSE)</f>
        <v>Ok</v>
      </c>
      <c r="Q6283" t="str">
        <f>VLOOKUP(F6283,Translations!$D$2:$G$13,4,FALSE)</f>
        <v>01 - Aktiv, bopæl i DK</v>
      </c>
      <c r="R6283" t="str">
        <f>VLOOKUP(H6283,Translations!$P$2:$Q$10,2,FALSE)</f>
        <v>1 - Selvstændigt sikret - med lægevalg</v>
      </c>
      <c r="S6283" t="str">
        <f>VLOOKUP(F6283,Translations!$D$2:$F$13,3,FALSE)</f>
        <v>Ja</v>
      </c>
    </row>
    <row r="6284" spans="1:19" x14ac:dyDescent="0.2">
      <c r="A6284" s="3">
        <v>43991</v>
      </c>
      <c r="B6284" t="s">
        <v>463</v>
      </c>
      <c r="C6284" t="s">
        <v>529</v>
      </c>
      <c r="D6284">
        <v>175</v>
      </c>
      <c r="E6284">
        <v>1084</v>
      </c>
      <c r="F6284" t="str">
        <f t="shared" si="202"/>
        <v>01</v>
      </c>
      <c r="G6284" t="s">
        <v>519</v>
      </c>
      <c r="H6284">
        <v>1</v>
      </c>
      <c r="I6284" t="s">
        <v>5</v>
      </c>
      <c r="J6284" t="s">
        <v>5</v>
      </c>
      <c r="K6284" t="s">
        <v>6</v>
      </c>
      <c r="L6284">
        <v>8</v>
      </c>
      <c r="M6284" t="str">
        <f>VLOOKUP(E6284,Translations!$A$1:$B$7,2,FALSE)</f>
        <v>Hovedstaden</v>
      </c>
      <c r="N6284" t="str">
        <f>VLOOKUP(D6284,Translations!$I$2:$K$101,2,FALSE)</f>
        <v>Rødovre</v>
      </c>
      <c r="O6284" t="str">
        <f>VLOOKUP(G6284,Translations!$M$2:$N$9,2,FALSE)</f>
        <v>[X2080] SARS-CoV-2 (RNA), Epidemiologisk</v>
      </c>
      <c r="P6284" t="str">
        <f>VLOOKUP(F6284,Translations!$D$1:$F$13,2,FALSE)</f>
        <v>Ok</v>
      </c>
      <c r="Q6284" t="str">
        <f>VLOOKUP(F6284,Translations!$D$2:$G$13,4,FALSE)</f>
        <v>01 - Aktiv, bopæl i DK</v>
      </c>
      <c r="R6284" t="str">
        <f>VLOOKUP(H6284,Translations!$P$2:$Q$10,2,FALSE)</f>
        <v>1 - Selvstændigt sikret - med lægevalg</v>
      </c>
      <c r="S6284" t="str">
        <f>VLOOKUP(F6284,Translations!$D$2:$F$13,3,FALSE)</f>
        <v>Ja</v>
      </c>
    </row>
    <row r="6285" spans="1:19" x14ac:dyDescent="0.2">
      <c r="A6285" s="3">
        <v>43991</v>
      </c>
      <c r="B6285" t="s">
        <v>463</v>
      </c>
      <c r="C6285" t="s">
        <v>529</v>
      </c>
      <c r="D6285">
        <v>185</v>
      </c>
      <c r="E6285">
        <v>1084</v>
      </c>
      <c r="F6285" t="str">
        <f t="shared" si="202"/>
        <v>01</v>
      </c>
      <c r="G6285" t="s">
        <v>519</v>
      </c>
      <c r="H6285">
        <v>1</v>
      </c>
      <c r="I6285" t="s">
        <v>5</v>
      </c>
      <c r="J6285" t="s">
        <v>5</v>
      </c>
      <c r="K6285" t="s">
        <v>6</v>
      </c>
      <c r="L6285">
        <v>11</v>
      </c>
      <c r="M6285" t="str">
        <f>VLOOKUP(E6285,Translations!$A$1:$B$7,2,FALSE)</f>
        <v>Hovedstaden</v>
      </c>
      <c r="N6285" t="str">
        <f>VLOOKUP(D6285,Translations!$I$2:$K$101,2,FALSE)</f>
        <v>Tårnby</v>
      </c>
      <c r="O6285" t="str">
        <f>VLOOKUP(G6285,Translations!$M$2:$N$9,2,FALSE)</f>
        <v>[X2080] SARS-CoV-2 (RNA), Epidemiologisk</v>
      </c>
      <c r="P6285" t="str">
        <f>VLOOKUP(F6285,Translations!$D$1:$F$13,2,FALSE)</f>
        <v>Ok</v>
      </c>
      <c r="Q6285" t="str">
        <f>VLOOKUP(F6285,Translations!$D$2:$G$13,4,FALSE)</f>
        <v>01 - Aktiv, bopæl i DK</v>
      </c>
      <c r="R6285" t="str">
        <f>VLOOKUP(H6285,Translations!$P$2:$Q$10,2,FALSE)</f>
        <v>1 - Selvstændigt sikret - med lægevalg</v>
      </c>
      <c r="S6285" t="str">
        <f>VLOOKUP(F6285,Translations!$D$2:$F$13,3,FALSE)</f>
        <v>Ja</v>
      </c>
    </row>
    <row r="6286" spans="1:19" x14ac:dyDescent="0.2">
      <c r="A6286" s="3">
        <v>43991</v>
      </c>
      <c r="B6286" t="s">
        <v>463</v>
      </c>
      <c r="C6286" t="s">
        <v>529</v>
      </c>
      <c r="D6286">
        <v>190</v>
      </c>
      <c r="E6286">
        <v>1084</v>
      </c>
      <c r="F6286" t="str">
        <f t="shared" si="202"/>
        <v>01</v>
      </c>
      <c r="G6286" t="s">
        <v>519</v>
      </c>
      <c r="H6286">
        <v>1</v>
      </c>
      <c r="I6286" t="s">
        <v>5</v>
      </c>
      <c r="J6286" t="s">
        <v>5</v>
      </c>
      <c r="K6286" t="s">
        <v>6</v>
      </c>
      <c r="L6286">
        <v>6</v>
      </c>
      <c r="M6286" t="str">
        <f>VLOOKUP(E6286,Translations!$A$1:$B$7,2,FALSE)</f>
        <v>Hovedstaden</v>
      </c>
      <c r="N6286" t="str">
        <f>VLOOKUP(D6286,Translations!$I$2:$K$101,2,FALSE)</f>
        <v>Furesø</v>
      </c>
      <c r="O6286" t="str">
        <f>VLOOKUP(G6286,Translations!$M$2:$N$9,2,FALSE)</f>
        <v>[X2080] SARS-CoV-2 (RNA), Epidemiologisk</v>
      </c>
      <c r="P6286" t="str">
        <f>VLOOKUP(F6286,Translations!$D$1:$F$13,2,FALSE)</f>
        <v>Ok</v>
      </c>
      <c r="Q6286" t="str">
        <f>VLOOKUP(F6286,Translations!$D$2:$G$13,4,FALSE)</f>
        <v>01 - Aktiv, bopæl i DK</v>
      </c>
      <c r="R6286" t="str">
        <f>VLOOKUP(H6286,Translations!$P$2:$Q$10,2,FALSE)</f>
        <v>1 - Selvstændigt sikret - med lægevalg</v>
      </c>
      <c r="S6286" t="str">
        <f>VLOOKUP(F6286,Translations!$D$2:$F$13,3,FALSE)</f>
        <v>Ja</v>
      </c>
    </row>
    <row r="6287" spans="1:19" x14ac:dyDescent="0.2">
      <c r="A6287" s="3">
        <v>43991</v>
      </c>
      <c r="B6287" t="s">
        <v>463</v>
      </c>
      <c r="C6287" t="s">
        <v>529</v>
      </c>
      <c r="D6287">
        <v>201</v>
      </c>
      <c r="E6287">
        <v>1084</v>
      </c>
      <c r="F6287" t="str">
        <f t="shared" si="202"/>
        <v>01</v>
      </c>
      <c r="G6287" t="s">
        <v>519</v>
      </c>
      <c r="H6287">
        <v>1</v>
      </c>
      <c r="I6287" t="s">
        <v>5</v>
      </c>
      <c r="J6287" t="s">
        <v>5</v>
      </c>
      <c r="K6287" t="s">
        <v>6</v>
      </c>
      <c r="L6287">
        <v>6</v>
      </c>
      <c r="M6287" t="str">
        <f>VLOOKUP(E6287,Translations!$A$1:$B$7,2,FALSE)</f>
        <v>Hovedstaden</v>
      </c>
      <c r="N6287" t="str">
        <f>VLOOKUP(D6287,Translations!$I$2:$K$101,2,FALSE)</f>
        <v>Allerød</v>
      </c>
      <c r="O6287" t="str">
        <f>VLOOKUP(G6287,Translations!$M$2:$N$9,2,FALSE)</f>
        <v>[X2080] SARS-CoV-2 (RNA), Epidemiologisk</v>
      </c>
      <c r="P6287" t="str">
        <f>VLOOKUP(F6287,Translations!$D$1:$F$13,2,FALSE)</f>
        <v>Ok</v>
      </c>
      <c r="Q6287" t="str">
        <f>VLOOKUP(F6287,Translations!$D$2:$G$13,4,FALSE)</f>
        <v>01 - Aktiv, bopæl i DK</v>
      </c>
      <c r="R6287" t="str">
        <f>VLOOKUP(H6287,Translations!$P$2:$Q$10,2,FALSE)</f>
        <v>1 - Selvstændigt sikret - med lægevalg</v>
      </c>
      <c r="S6287" t="str">
        <f>VLOOKUP(F6287,Translations!$D$2:$F$13,3,FALSE)</f>
        <v>Ja</v>
      </c>
    </row>
    <row r="6288" spans="1:19" x14ac:dyDescent="0.2">
      <c r="A6288" s="3">
        <v>43991</v>
      </c>
      <c r="B6288" t="s">
        <v>463</v>
      </c>
      <c r="C6288" t="s">
        <v>529</v>
      </c>
      <c r="D6288">
        <v>210</v>
      </c>
      <c r="E6288">
        <v>1084</v>
      </c>
      <c r="F6288" t="str">
        <f t="shared" si="202"/>
        <v>01</v>
      </c>
      <c r="G6288" t="s">
        <v>519</v>
      </c>
      <c r="H6288">
        <v>1</v>
      </c>
      <c r="I6288" t="s">
        <v>5</v>
      </c>
      <c r="J6288" t="s">
        <v>5</v>
      </c>
      <c r="K6288" t="s">
        <v>6</v>
      </c>
      <c r="L6288">
        <v>11</v>
      </c>
      <c r="M6288" t="str">
        <f>VLOOKUP(E6288,Translations!$A$1:$B$7,2,FALSE)</f>
        <v>Hovedstaden</v>
      </c>
      <c r="N6288" t="str">
        <f>VLOOKUP(D6288,Translations!$I$2:$K$101,2,FALSE)</f>
        <v>Fredensborg</v>
      </c>
      <c r="O6288" t="str">
        <f>VLOOKUP(G6288,Translations!$M$2:$N$9,2,FALSE)</f>
        <v>[X2080] SARS-CoV-2 (RNA), Epidemiologisk</v>
      </c>
      <c r="P6288" t="str">
        <f>VLOOKUP(F6288,Translations!$D$1:$F$13,2,FALSE)</f>
        <v>Ok</v>
      </c>
      <c r="Q6288" t="str">
        <f>VLOOKUP(F6288,Translations!$D$2:$G$13,4,FALSE)</f>
        <v>01 - Aktiv, bopæl i DK</v>
      </c>
      <c r="R6288" t="str">
        <f>VLOOKUP(H6288,Translations!$P$2:$Q$10,2,FALSE)</f>
        <v>1 - Selvstændigt sikret - med lægevalg</v>
      </c>
      <c r="S6288" t="str">
        <f>VLOOKUP(F6288,Translations!$D$2:$F$13,3,FALSE)</f>
        <v>Ja</v>
      </c>
    </row>
    <row r="6289" spans="1:19" x14ac:dyDescent="0.2">
      <c r="A6289" s="3">
        <v>43991</v>
      </c>
      <c r="B6289" t="s">
        <v>463</v>
      </c>
      <c r="C6289" t="s">
        <v>529</v>
      </c>
      <c r="D6289">
        <v>219</v>
      </c>
      <c r="E6289">
        <v>1084</v>
      </c>
      <c r="F6289" t="str">
        <f t="shared" si="202"/>
        <v>01</v>
      </c>
      <c r="G6289" t="s">
        <v>519</v>
      </c>
      <c r="H6289">
        <v>1</v>
      </c>
      <c r="I6289" t="s">
        <v>5</v>
      </c>
      <c r="J6289" t="s">
        <v>5</v>
      </c>
      <c r="K6289" t="s">
        <v>6</v>
      </c>
      <c r="L6289">
        <v>8</v>
      </c>
      <c r="M6289" t="str">
        <f>VLOOKUP(E6289,Translations!$A$1:$B$7,2,FALSE)</f>
        <v>Hovedstaden</v>
      </c>
      <c r="N6289" t="str">
        <f>VLOOKUP(D6289,Translations!$I$2:$K$101,2,FALSE)</f>
        <v>Hillerød</v>
      </c>
      <c r="O6289" t="str">
        <f>VLOOKUP(G6289,Translations!$M$2:$N$9,2,FALSE)</f>
        <v>[X2080] SARS-CoV-2 (RNA), Epidemiologisk</v>
      </c>
      <c r="P6289" t="str">
        <f>VLOOKUP(F6289,Translations!$D$1:$F$13,2,FALSE)</f>
        <v>Ok</v>
      </c>
      <c r="Q6289" t="str">
        <f>VLOOKUP(F6289,Translations!$D$2:$G$13,4,FALSE)</f>
        <v>01 - Aktiv, bopæl i DK</v>
      </c>
      <c r="R6289" t="str">
        <f>VLOOKUP(H6289,Translations!$P$2:$Q$10,2,FALSE)</f>
        <v>1 - Selvstændigt sikret - med lægevalg</v>
      </c>
      <c r="S6289" t="str">
        <f>VLOOKUP(F6289,Translations!$D$2:$F$13,3,FALSE)</f>
        <v>Ja</v>
      </c>
    </row>
    <row r="6290" spans="1:19" x14ac:dyDescent="0.2">
      <c r="A6290" s="3">
        <v>43991</v>
      </c>
      <c r="B6290" t="s">
        <v>463</v>
      </c>
      <c r="C6290" t="s">
        <v>529</v>
      </c>
      <c r="D6290">
        <v>240</v>
      </c>
      <c r="E6290">
        <v>1084</v>
      </c>
      <c r="F6290" t="str">
        <f t="shared" si="202"/>
        <v>01</v>
      </c>
      <c r="G6290" t="s">
        <v>519</v>
      </c>
      <c r="H6290">
        <v>1</v>
      </c>
      <c r="I6290" t="s">
        <v>5</v>
      </c>
      <c r="J6290" t="s">
        <v>5</v>
      </c>
      <c r="K6290" t="s">
        <v>6</v>
      </c>
      <c r="L6290">
        <v>10</v>
      </c>
      <c r="M6290" t="str">
        <f>VLOOKUP(E6290,Translations!$A$1:$B$7,2,FALSE)</f>
        <v>Hovedstaden</v>
      </c>
      <c r="N6290" t="str">
        <f>VLOOKUP(D6290,Translations!$I$2:$K$101,2,FALSE)</f>
        <v>Egedal</v>
      </c>
      <c r="O6290" t="str">
        <f>VLOOKUP(G6290,Translations!$M$2:$N$9,2,FALSE)</f>
        <v>[X2080] SARS-CoV-2 (RNA), Epidemiologisk</v>
      </c>
      <c r="P6290" t="str">
        <f>VLOOKUP(F6290,Translations!$D$1:$F$13,2,FALSE)</f>
        <v>Ok</v>
      </c>
      <c r="Q6290" t="str">
        <f>VLOOKUP(F6290,Translations!$D$2:$G$13,4,FALSE)</f>
        <v>01 - Aktiv, bopæl i DK</v>
      </c>
      <c r="R6290" t="str">
        <f>VLOOKUP(H6290,Translations!$P$2:$Q$10,2,FALSE)</f>
        <v>1 - Selvstændigt sikret - med lægevalg</v>
      </c>
      <c r="S6290" t="str">
        <f>VLOOKUP(F6290,Translations!$D$2:$F$13,3,FALSE)</f>
        <v>Ja</v>
      </c>
    </row>
    <row r="6291" spans="1:19" x14ac:dyDescent="0.2">
      <c r="A6291" s="3">
        <v>43991</v>
      </c>
      <c r="B6291" t="s">
        <v>463</v>
      </c>
      <c r="C6291" t="s">
        <v>529</v>
      </c>
      <c r="D6291">
        <v>250</v>
      </c>
      <c r="E6291">
        <v>1084</v>
      </c>
      <c r="F6291" t="str">
        <f t="shared" si="202"/>
        <v>01</v>
      </c>
      <c r="G6291" t="s">
        <v>519</v>
      </c>
      <c r="H6291">
        <v>1</v>
      </c>
      <c r="I6291" t="s">
        <v>5</v>
      </c>
      <c r="J6291" t="s">
        <v>5</v>
      </c>
      <c r="K6291" t="s">
        <v>6</v>
      </c>
      <c r="L6291">
        <v>11</v>
      </c>
      <c r="M6291" t="str">
        <f>VLOOKUP(E6291,Translations!$A$1:$B$7,2,FALSE)</f>
        <v>Hovedstaden</v>
      </c>
      <c r="N6291" t="str">
        <f>VLOOKUP(D6291,Translations!$I$2:$K$101,2,FALSE)</f>
        <v>Frederikssund</v>
      </c>
      <c r="O6291" t="str">
        <f>VLOOKUP(G6291,Translations!$M$2:$N$9,2,FALSE)</f>
        <v>[X2080] SARS-CoV-2 (RNA), Epidemiologisk</v>
      </c>
      <c r="P6291" t="str">
        <f>VLOOKUP(F6291,Translations!$D$1:$F$13,2,FALSE)</f>
        <v>Ok</v>
      </c>
      <c r="Q6291" t="str">
        <f>VLOOKUP(F6291,Translations!$D$2:$G$13,4,FALSE)</f>
        <v>01 - Aktiv, bopæl i DK</v>
      </c>
      <c r="R6291" t="str">
        <f>VLOOKUP(H6291,Translations!$P$2:$Q$10,2,FALSE)</f>
        <v>1 - Selvstændigt sikret - med lægevalg</v>
      </c>
      <c r="S6291" t="str">
        <f>VLOOKUP(F6291,Translations!$D$2:$F$13,3,FALSE)</f>
        <v>Ja</v>
      </c>
    </row>
    <row r="6292" spans="1:19" x14ac:dyDescent="0.2">
      <c r="A6292" s="3">
        <v>43991</v>
      </c>
      <c r="B6292" t="s">
        <v>463</v>
      </c>
      <c r="C6292" t="s">
        <v>529</v>
      </c>
      <c r="D6292">
        <v>253</v>
      </c>
      <c r="E6292">
        <v>1085</v>
      </c>
      <c r="F6292" t="str">
        <f t="shared" si="202"/>
        <v>01</v>
      </c>
      <c r="G6292" t="s">
        <v>519</v>
      </c>
      <c r="H6292">
        <v>1</v>
      </c>
      <c r="I6292" t="s">
        <v>5</v>
      </c>
      <c r="J6292" t="s">
        <v>5</v>
      </c>
      <c r="K6292" t="s">
        <v>6</v>
      </c>
      <c r="L6292">
        <v>23</v>
      </c>
      <c r="M6292" t="str">
        <f>VLOOKUP(E6292,Translations!$A$1:$B$7,2,FALSE)</f>
        <v>Sjælland</v>
      </c>
      <c r="N6292" t="str">
        <f>VLOOKUP(D6292,Translations!$I$2:$K$101,2,FALSE)</f>
        <v>Greve</v>
      </c>
      <c r="O6292" t="str">
        <f>VLOOKUP(G6292,Translations!$M$2:$N$9,2,FALSE)</f>
        <v>[X2080] SARS-CoV-2 (RNA), Epidemiologisk</v>
      </c>
      <c r="P6292" t="str">
        <f>VLOOKUP(F6292,Translations!$D$1:$F$13,2,FALSE)</f>
        <v>Ok</v>
      </c>
      <c r="Q6292" t="str">
        <f>VLOOKUP(F6292,Translations!$D$2:$G$13,4,FALSE)</f>
        <v>01 - Aktiv, bopæl i DK</v>
      </c>
      <c r="R6292" t="str">
        <f>VLOOKUP(H6292,Translations!$P$2:$Q$10,2,FALSE)</f>
        <v>1 - Selvstændigt sikret - med lægevalg</v>
      </c>
      <c r="S6292" t="str">
        <f>VLOOKUP(F6292,Translations!$D$2:$F$13,3,FALSE)</f>
        <v>Ja</v>
      </c>
    </row>
    <row r="6293" spans="1:19" x14ac:dyDescent="0.2">
      <c r="A6293" s="3">
        <v>43991</v>
      </c>
      <c r="B6293" t="s">
        <v>463</v>
      </c>
      <c r="C6293" t="s">
        <v>529</v>
      </c>
      <c r="D6293">
        <v>259</v>
      </c>
      <c r="E6293">
        <v>1085</v>
      </c>
      <c r="F6293" t="str">
        <f t="shared" si="202"/>
        <v>01</v>
      </c>
      <c r="G6293" t="s">
        <v>519</v>
      </c>
      <c r="H6293">
        <v>1</v>
      </c>
      <c r="I6293" t="s">
        <v>5</v>
      </c>
      <c r="J6293" t="s">
        <v>5</v>
      </c>
      <c r="K6293" t="s">
        <v>6</v>
      </c>
      <c r="L6293">
        <v>34</v>
      </c>
      <c r="M6293" t="str">
        <f>VLOOKUP(E6293,Translations!$A$1:$B$7,2,FALSE)</f>
        <v>Sjælland</v>
      </c>
      <c r="N6293" t="str">
        <f>VLOOKUP(D6293,Translations!$I$2:$K$101,2,FALSE)</f>
        <v>Køge</v>
      </c>
      <c r="O6293" t="str">
        <f>VLOOKUP(G6293,Translations!$M$2:$N$9,2,FALSE)</f>
        <v>[X2080] SARS-CoV-2 (RNA), Epidemiologisk</v>
      </c>
      <c r="P6293" t="str">
        <f>VLOOKUP(F6293,Translations!$D$1:$F$13,2,FALSE)</f>
        <v>Ok</v>
      </c>
      <c r="Q6293" t="str">
        <f>VLOOKUP(F6293,Translations!$D$2:$G$13,4,FALSE)</f>
        <v>01 - Aktiv, bopæl i DK</v>
      </c>
      <c r="R6293" t="str">
        <f>VLOOKUP(H6293,Translations!$P$2:$Q$10,2,FALSE)</f>
        <v>1 - Selvstændigt sikret - med lægevalg</v>
      </c>
      <c r="S6293" t="str">
        <f>VLOOKUP(F6293,Translations!$D$2:$F$13,3,FALSE)</f>
        <v>Ja</v>
      </c>
    </row>
    <row r="6294" spans="1:19" x14ac:dyDescent="0.2">
      <c r="A6294" s="3">
        <v>43991</v>
      </c>
      <c r="B6294" t="s">
        <v>463</v>
      </c>
      <c r="C6294" t="s">
        <v>529</v>
      </c>
      <c r="D6294">
        <v>260</v>
      </c>
      <c r="E6294">
        <v>1084</v>
      </c>
      <c r="F6294" t="str">
        <f t="shared" si="202"/>
        <v>01</v>
      </c>
      <c r="G6294" t="s">
        <v>519</v>
      </c>
      <c r="H6294">
        <v>1</v>
      </c>
      <c r="I6294" t="s">
        <v>5</v>
      </c>
      <c r="J6294" t="s">
        <v>5</v>
      </c>
      <c r="K6294" t="s">
        <v>6</v>
      </c>
      <c r="L6294">
        <v>9</v>
      </c>
      <c r="M6294" t="str">
        <f>VLOOKUP(E6294,Translations!$A$1:$B$7,2,FALSE)</f>
        <v>Hovedstaden</v>
      </c>
      <c r="N6294" t="str">
        <f>VLOOKUP(D6294,Translations!$I$2:$K$101,2,FALSE)</f>
        <v>Halsnæs</v>
      </c>
      <c r="O6294" t="str">
        <f>VLOOKUP(G6294,Translations!$M$2:$N$9,2,FALSE)</f>
        <v>[X2080] SARS-CoV-2 (RNA), Epidemiologisk</v>
      </c>
      <c r="P6294" t="str">
        <f>VLOOKUP(F6294,Translations!$D$1:$F$13,2,FALSE)</f>
        <v>Ok</v>
      </c>
      <c r="Q6294" t="str">
        <f>VLOOKUP(F6294,Translations!$D$2:$G$13,4,FALSE)</f>
        <v>01 - Aktiv, bopæl i DK</v>
      </c>
      <c r="R6294" t="str">
        <f>VLOOKUP(H6294,Translations!$P$2:$Q$10,2,FALSE)</f>
        <v>1 - Selvstændigt sikret - med lægevalg</v>
      </c>
      <c r="S6294" t="str">
        <f>VLOOKUP(F6294,Translations!$D$2:$F$13,3,FALSE)</f>
        <v>Ja</v>
      </c>
    </row>
    <row r="6295" spans="1:19" x14ac:dyDescent="0.2">
      <c r="A6295" s="3">
        <v>43991</v>
      </c>
      <c r="B6295" t="s">
        <v>463</v>
      </c>
      <c r="C6295" t="s">
        <v>529</v>
      </c>
      <c r="D6295">
        <v>265</v>
      </c>
      <c r="E6295">
        <v>1085</v>
      </c>
      <c r="F6295" t="str">
        <f t="shared" si="202"/>
        <v>01</v>
      </c>
      <c r="G6295" t="s">
        <v>519</v>
      </c>
      <c r="H6295">
        <v>1</v>
      </c>
      <c r="I6295" t="s">
        <v>5</v>
      </c>
      <c r="J6295" t="s">
        <v>5</v>
      </c>
      <c r="K6295" t="s">
        <v>6</v>
      </c>
      <c r="L6295">
        <v>53</v>
      </c>
      <c r="M6295" t="str">
        <f>VLOOKUP(E6295,Translations!$A$1:$B$7,2,FALSE)</f>
        <v>Sjælland</v>
      </c>
      <c r="N6295" t="str">
        <f>VLOOKUP(D6295,Translations!$I$2:$K$101,2,FALSE)</f>
        <v>Roskilde</v>
      </c>
      <c r="O6295" t="str">
        <f>VLOOKUP(G6295,Translations!$M$2:$N$9,2,FALSE)</f>
        <v>[X2080] SARS-CoV-2 (RNA), Epidemiologisk</v>
      </c>
      <c r="P6295" t="str">
        <f>VLOOKUP(F6295,Translations!$D$1:$F$13,2,FALSE)</f>
        <v>Ok</v>
      </c>
      <c r="Q6295" t="str">
        <f>VLOOKUP(F6295,Translations!$D$2:$G$13,4,FALSE)</f>
        <v>01 - Aktiv, bopæl i DK</v>
      </c>
      <c r="R6295" t="str">
        <f>VLOOKUP(H6295,Translations!$P$2:$Q$10,2,FALSE)</f>
        <v>1 - Selvstændigt sikret - med lægevalg</v>
      </c>
      <c r="S6295" t="str">
        <f>VLOOKUP(F6295,Translations!$D$2:$F$13,3,FALSE)</f>
        <v>Ja</v>
      </c>
    </row>
    <row r="6296" spans="1:19" x14ac:dyDescent="0.2">
      <c r="A6296" s="3">
        <v>43991</v>
      </c>
      <c r="B6296" t="s">
        <v>463</v>
      </c>
      <c r="C6296" t="s">
        <v>529</v>
      </c>
      <c r="D6296">
        <v>269</v>
      </c>
      <c r="E6296">
        <v>1085</v>
      </c>
      <c r="F6296" t="str">
        <f t="shared" si="202"/>
        <v>01</v>
      </c>
      <c r="G6296" t="s">
        <v>519</v>
      </c>
      <c r="H6296">
        <v>1</v>
      </c>
      <c r="I6296" t="s">
        <v>5</v>
      </c>
      <c r="J6296" t="s">
        <v>5</v>
      </c>
      <c r="K6296" t="s">
        <v>6</v>
      </c>
      <c r="L6296">
        <v>17</v>
      </c>
      <c r="M6296" t="str">
        <f>VLOOKUP(E6296,Translations!$A$1:$B$7,2,FALSE)</f>
        <v>Sjælland</v>
      </c>
      <c r="N6296" t="str">
        <f>VLOOKUP(D6296,Translations!$I$2:$K$101,2,FALSE)</f>
        <v>Solrød</v>
      </c>
      <c r="O6296" t="str">
        <f>VLOOKUP(G6296,Translations!$M$2:$N$9,2,FALSE)</f>
        <v>[X2080] SARS-CoV-2 (RNA), Epidemiologisk</v>
      </c>
      <c r="P6296" t="str">
        <f>VLOOKUP(F6296,Translations!$D$1:$F$13,2,FALSE)</f>
        <v>Ok</v>
      </c>
      <c r="Q6296" t="str">
        <f>VLOOKUP(F6296,Translations!$D$2:$G$13,4,FALSE)</f>
        <v>01 - Aktiv, bopæl i DK</v>
      </c>
      <c r="R6296" t="str">
        <f>VLOOKUP(H6296,Translations!$P$2:$Q$10,2,FALSE)</f>
        <v>1 - Selvstændigt sikret - med lægevalg</v>
      </c>
      <c r="S6296" t="str">
        <f>VLOOKUP(F6296,Translations!$D$2:$F$13,3,FALSE)</f>
        <v>Ja</v>
      </c>
    </row>
    <row r="6297" spans="1:19" x14ac:dyDescent="0.2">
      <c r="A6297" s="3">
        <v>43991</v>
      </c>
      <c r="B6297" t="s">
        <v>463</v>
      </c>
      <c r="C6297" t="s">
        <v>529</v>
      </c>
      <c r="D6297">
        <v>270</v>
      </c>
      <c r="E6297">
        <v>1084</v>
      </c>
      <c r="F6297" t="str">
        <f t="shared" si="202"/>
        <v>01</v>
      </c>
      <c r="G6297" t="s">
        <v>519</v>
      </c>
      <c r="H6297">
        <v>1</v>
      </c>
      <c r="I6297" t="s">
        <v>5</v>
      </c>
      <c r="J6297" t="s">
        <v>5</v>
      </c>
      <c r="K6297" t="s">
        <v>6</v>
      </c>
      <c r="L6297">
        <v>9</v>
      </c>
      <c r="M6297" t="str">
        <f>VLOOKUP(E6297,Translations!$A$1:$B$7,2,FALSE)</f>
        <v>Hovedstaden</v>
      </c>
      <c r="N6297" t="str">
        <f>VLOOKUP(D6297,Translations!$I$2:$K$101,2,FALSE)</f>
        <v>Gribskov</v>
      </c>
      <c r="O6297" t="str">
        <f>VLOOKUP(G6297,Translations!$M$2:$N$9,2,FALSE)</f>
        <v>[X2080] SARS-CoV-2 (RNA), Epidemiologisk</v>
      </c>
      <c r="P6297" t="str">
        <f>VLOOKUP(F6297,Translations!$D$1:$F$13,2,FALSE)</f>
        <v>Ok</v>
      </c>
      <c r="Q6297" t="str">
        <f>VLOOKUP(F6297,Translations!$D$2:$G$13,4,FALSE)</f>
        <v>01 - Aktiv, bopæl i DK</v>
      </c>
      <c r="R6297" t="str">
        <f>VLOOKUP(H6297,Translations!$P$2:$Q$10,2,FALSE)</f>
        <v>1 - Selvstændigt sikret - med lægevalg</v>
      </c>
      <c r="S6297" t="str">
        <f>VLOOKUP(F6297,Translations!$D$2:$F$13,3,FALSE)</f>
        <v>Ja</v>
      </c>
    </row>
    <row r="6298" spans="1:19" x14ac:dyDescent="0.2">
      <c r="A6298" s="3">
        <v>43991</v>
      </c>
      <c r="B6298" t="s">
        <v>463</v>
      </c>
      <c r="C6298" t="s">
        <v>529</v>
      </c>
      <c r="D6298">
        <v>320</v>
      </c>
      <c r="E6298">
        <v>1085</v>
      </c>
      <c r="F6298" t="str">
        <f t="shared" si="202"/>
        <v>01</v>
      </c>
      <c r="G6298" t="s">
        <v>519</v>
      </c>
      <c r="H6298">
        <v>1</v>
      </c>
      <c r="I6298" t="s">
        <v>5</v>
      </c>
      <c r="J6298" t="s">
        <v>5</v>
      </c>
      <c r="K6298" t="s">
        <v>6</v>
      </c>
      <c r="L6298">
        <v>24</v>
      </c>
      <c r="M6298" t="str">
        <f>VLOOKUP(E6298,Translations!$A$1:$B$7,2,FALSE)</f>
        <v>Sjælland</v>
      </c>
      <c r="N6298" t="str">
        <f>VLOOKUP(D6298,Translations!$I$2:$K$101,2,FALSE)</f>
        <v>Faxe</v>
      </c>
      <c r="O6298" t="str">
        <f>VLOOKUP(G6298,Translations!$M$2:$N$9,2,FALSE)</f>
        <v>[X2080] SARS-CoV-2 (RNA), Epidemiologisk</v>
      </c>
      <c r="P6298" t="str">
        <f>VLOOKUP(F6298,Translations!$D$1:$F$13,2,FALSE)</f>
        <v>Ok</v>
      </c>
      <c r="Q6298" t="str">
        <f>VLOOKUP(F6298,Translations!$D$2:$G$13,4,FALSE)</f>
        <v>01 - Aktiv, bopæl i DK</v>
      </c>
      <c r="R6298" t="str">
        <f>VLOOKUP(H6298,Translations!$P$2:$Q$10,2,FALSE)</f>
        <v>1 - Selvstændigt sikret - med lægevalg</v>
      </c>
      <c r="S6298" t="str">
        <f>VLOOKUP(F6298,Translations!$D$2:$F$13,3,FALSE)</f>
        <v>Ja</v>
      </c>
    </row>
    <row r="6299" spans="1:19" x14ac:dyDescent="0.2">
      <c r="A6299" s="3">
        <v>43991</v>
      </c>
      <c r="B6299" t="s">
        <v>463</v>
      </c>
      <c r="C6299" t="s">
        <v>529</v>
      </c>
      <c r="D6299">
        <v>326</v>
      </c>
      <c r="E6299">
        <v>1085</v>
      </c>
      <c r="F6299" t="str">
        <f t="shared" si="202"/>
        <v>01</v>
      </c>
      <c r="G6299" t="s">
        <v>519</v>
      </c>
      <c r="H6299">
        <v>1</v>
      </c>
      <c r="I6299" t="s">
        <v>5</v>
      </c>
      <c r="J6299" t="s">
        <v>5</v>
      </c>
      <c r="K6299" t="s">
        <v>6</v>
      </c>
      <c r="L6299">
        <v>1</v>
      </c>
      <c r="M6299" t="str">
        <f>VLOOKUP(E6299,Translations!$A$1:$B$7,2,FALSE)</f>
        <v>Sjælland</v>
      </c>
      <c r="N6299" t="str">
        <f>VLOOKUP(D6299,Translations!$I$2:$K$101,2,FALSE)</f>
        <v>Kalundborg</v>
      </c>
      <c r="O6299" t="str">
        <f>VLOOKUP(G6299,Translations!$M$2:$N$9,2,FALSE)</f>
        <v>[X2080] SARS-CoV-2 (RNA), Epidemiologisk</v>
      </c>
      <c r="P6299" t="str">
        <f>VLOOKUP(F6299,Translations!$D$1:$F$13,2,FALSE)</f>
        <v>Ok</v>
      </c>
      <c r="Q6299" t="str">
        <f>VLOOKUP(F6299,Translations!$D$2:$G$13,4,FALSE)</f>
        <v>01 - Aktiv, bopæl i DK</v>
      </c>
      <c r="R6299" t="str">
        <f>VLOOKUP(H6299,Translations!$P$2:$Q$10,2,FALSE)</f>
        <v>1 - Selvstændigt sikret - med lægevalg</v>
      </c>
      <c r="S6299" t="str">
        <f>VLOOKUP(F6299,Translations!$D$2:$F$13,3,FALSE)</f>
        <v>Ja</v>
      </c>
    </row>
    <row r="6300" spans="1:19" x14ac:dyDescent="0.2">
      <c r="A6300" s="3">
        <v>43991</v>
      </c>
      <c r="B6300" t="s">
        <v>463</v>
      </c>
      <c r="C6300" t="s">
        <v>529</v>
      </c>
      <c r="D6300">
        <v>329</v>
      </c>
      <c r="E6300">
        <v>1085</v>
      </c>
      <c r="F6300" t="str">
        <f t="shared" si="202"/>
        <v>01</v>
      </c>
      <c r="G6300" t="s">
        <v>519</v>
      </c>
      <c r="H6300">
        <v>1</v>
      </c>
      <c r="I6300" t="s">
        <v>5</v>
      </c>
      <c r="J6300" t="s">
        <v>5</v>
      </c>
      <c r="K6300" t="s">
        <v>6</v>
      </c>
      <c r="L6300">
        <v>16</v>
      </c>
      <c r="M6300" t="str">
        <f>VLOOKUP(E6300,Translations!$A$1:$B$7,2,FALSE)</f>
        <v>Sjælland</v>
      </c>
      <c r="N6300" t="str">
        <f>VLOOKUP(D6300,Translations!$I$2:$K$101,2,FALSE)</f>
        <v>Ringsted</v>
      </c>
      <c r="O6300" t="str">
        <f>VLOOKUP(G6300,Translations!$M$2:$N$9,2,FALSE)</f>
        <v>[X2080] SARS-CoV-2 (RNA), Epidemiologisk</v>
      </c>
      <c r="P6300" t="str">
        <f>VLOOKUP(F6300,Translations!$D$1:$F$13,2,FALSE)</f>
        <v>Ok</v>
      </c>
      <c r="Q6300" t="str">
        <f>VLOOKUP(F6300,Translations!$D$2:$G$13,4,FALSE)</f>
        <v>01 - Aktiv, bopæl i DK</v>
      </c>
      <c r="R6300" t="str">
        <f>VLOOKUP(H6300,Translations!$P$2:$Q$10,2,FALSE)</f>
        <v>1 - Selvstændigt sikret - med lægevalg</v>
      </c>
      <c r="S6300" t="str">
        <f>VLOOKUP(F6300,Translations!$D$2:$F$13,3,FALSE)</f>
        <v>Ja</v>
      </c>
    </row>
    <row r="6301" spans="1:19" x14ac:dyDescent="0.2">
      <c r="A6301" s="3">
        <v>43991</v>
      </c>
      <c r="B6301" t="s">
        <v>463</v>
      </c>
      <c r="C6301" t="s">
        <v>529</v>
      </c>
      <c r="D6301">
        <v>330</v>
      </c>
      <c r="E6301">
        <v>1085</v>
      </c>
      <c r="F6301" t="str">
        <f t="shared" si="202"/>
        <v>01</v>
      </c>
      <c r="G6301" t="s">
        <v>519</v>
      </c>
      <c r="H6301">
        <v>1</v>
      </c>
      <c r="I6301" t="s">
        <v>5</v>
      </c>
      <c r="J6301" t="s">
        <v>5</v>
      </c>
      <c r="K6301" t="s">
        <v>6</v>
      </c>
      <c r="L6301">
        <v>58</v>
      </c>
      <c r="M6301" t="str">
        <f>VLOOKUP(E6301,Translations!$A$1:$B$7,2,FALSE)</f>
        <v>Sjælland</v>
      </c>
      <c r="N6301" t="str">
        <f>VLOOKUP(D6301,Translations!$I$2:$K$101,2,FALSE)</f>
        <v>Slagelse</v>
      </c>
      <c r="O6301" t="str">
        <f>VLOOKUP(G6301,Translations!$M$2:$N$9,2,FALSE)</f>
        <v>[X2080] SARS-CoV-2 (RNA), Epidemiologisk</v>
      </c>
      <c r="P6301" t="str">
        <f>VLOOKUP(F6301,Translations!$D$1:$F$13,2,FALSE)</f>
        <v>Ok</v>
      </c>
      <c r="Q6301" t="str">
        <f>VLOOKUP(F6301,Translations!$D$2:$G$13,4,FALSE)</f>
        <v>01 - Aktiv, bopæl i DK</v>
      </c>
      <c r="R6301" t="str">
        <f>VLOOKUP(H6301,Translations!$P$2:$Q$10,2,FALSE)</f>
        <v>1 - Selvstændigt sikret - med lægevalg</v>
      </c>
      <c r="S6301" t="str">
        <f>VLOOKUP(F6301,Translations!$D$2:$F$13,3,FALSE)</f>
        <v>Ja</v>
      </c>
    </row>
    <row r="6302" spans="1:19" x14ac:dyDescent="0.2">
      <c r="A6302" s="3">
        <v>43991</v>
      </c>
      <c r="B6302" t="s">
        <v>463</v>
      </c>
      <c r="C6302" t="s">
        <v>529</v>
      </c>
      <c r="D6302">
        <v>330</v>
      </c>
      <c r="E6302">
        <v>1085</v>
      </c>
      <c r="F6302" t="str">
        <f t="shared" si="202"/>
        <v>01</v>
      </c>
      <c r="G6302" t="s">
        <v>519</v>
      </c>
      <c r="H6302">
        <v>2</v>
      </c>
      <c r="I6302" t="s">
        <v>5</v>
      </c>
      <c r="J6302" t="s">
        <v>5</v>
      </c>
      <c r="K6302" t="s">
        <v>6</v>
      </c>
      <c r="L6302">
        <v>1</v>
      </c>
      <c r="M6302" t="str">
        <f>VLOOKUP(E6302,Translations!$A$1:$B$7,2,FALSE)</f>
        <v>Sjælland</v>
      </c>
      <c r="N6302" t="str">
        <f>VLOOKUP(D6302,Translations!$I$2:$K$101,2,FALSE)</f>
        <v>Slagelse</v>
      </c>
      <c r="O6302" t="str">
        <f>VLOOKUP(G6302,Translations!$M$2:$N$9,2,FALSE)</f>
        <v>[X2080] SARS-CoV-2 (RNA), Epidemiologisk</v>
      </c>
      <c r="P6302" t="str">
        <f>VLOOKUP(F6302,Translations!$D$1:$F$13,2,FALSE)</f>
        <v>Ok</v>
      </c>
      <c r="Q6302" t="str">
        <f>VLOOKUP(F6302,Translations!$D$2:$G$13,4,FALSE)</f>
        <v>01 - Aktiv, bopæl i DK</v>
      </c>
      <c r="R6302" t="str">
        <f>VLOOKUP(H6302,Translations!$P$2:$Q$10,2,FALSE)</f>
        <v>2 - Selvstændigt sikret - uden lægevalg</v>
      </c>
      <c r="S6302" t="str">
        <f>VLOOKUP(F6302,Translations!$D$2:$F$13,3,FALSE)</f>
        <v>Ja</v>
      </c>
    </row>
    <row r="6303" spans="1:19" x14ac:dyDescent="0.2">
      <c r="A6303" s="3">
        <v>43991</v>
      </c>
      <c r="B6303" t="s">
        <v>463</v>
      </c>
      <c r="C6303" t="s">
        <v>529</v>
      </c>
      <c r="D6303">
        <v>340</v>
      </c>
      <c r="E6303">
        <v>1085</v>
      </c>
      <c r="F6303" t="str">
        <f t="shared" ref="F6303:F6334" si="203">"01"</f>
        <v>01</v>
      </c>
      <c r="G6303" t="s">
        <v>519</v>
      </c>
      <c r="H6303">
        <v>1</v>
      </c>
      <c r="I6303" t="s">
        <v>5</v>
      </c>
      <c r="J6303" t="s">
        <v>5</v>
      </c>
      <c r="K6303" t="s">
        <v>6</v>
      </c>
      <c r="L6303">
        <v>17</v>
      </c>
      <c r="M6303" t="str">
        <f>VLOOKUP(E6303,Translations!$A$1:$B$7,2,FALSE)</f>
        <v>Sjælland</v>
      </c>
      <c r="N6303" t="str">
        <f>VLOOKUP(D6303,Translations!$I$2:$K$101,2,FALSE)</f>
        <v>Sorø</v>
      </c>
      <c r="O6303" t="str">
        <f>VLOOKUP(G6303,Translations!$M$2:$N$9,2,FALSE)</f>
        <v>[X2080] SARS-CoV-2 (RNA), Epidemiologisk</v>
      </c>
      <c r="P6303" t="str">
        <f>VLOOKUP(F6303,Translations!$D$1:$F$13,2,FALSE)</f>
        <v>Ok</v>
      </c>
      <c r="Q6303" t="str">
        <f>VLOOKUP(F6303,Translations!$D$2:$G$13,4,FALSE)</f>
        <v>01 - Aktiv, bopæl i DK</v>
      </c>
      <c r="R6303" t="str">
        <f>VLOOKUP(H6303,Translations!$P$2:$Q$10,2,FALSE)</f>
        <v>1 - Selvstændigt sikret - med lægevalg</v>
      </c>
      <c r="S6303" t="str">
        <f>VLOOKUP(F6303,Translations!$D$2:$F$13,3,FALSE)</f>
        <v>Ja</v>
      </c>
    </row>
    <row r="6304" spans="1:19" x14ac:dyDescent="0.2">
      <c r="A6304" s="3">
        <v>43991</v>
      </c>
      <c r="B6304" t="s">
        <v>463</v>
      </c>
      <c r="C6304" t="s">
        <v>529</v>
      </c>
      <c r="D6304">
        <v>350</v>
      </c>
      <c r="E6304">
        <v>1085</v>
      </c>
      <c r="F6304" t="str">
        <f t="shared" si="203"/>
        <v>01</v>
      </c>
      <c r="G6304" t="s">
        <v>519</v>
      </c>
      <c r="H6304">
        <v>1</v>
      </c>
      <c r="I6304" t="s">
        <v>5</v>
      </c>
      <c r="J6304" t="s">
        <v>5</v>
      </c>
      <c r="K6304" t="s">
        <v>6</v>
      </c>
      <c r="L6304">
        <v>18</v>
      </c>
      <c r="M6304" t="str">
        <f>VLOOKUP(E6304,Translations!$A$1:$B$7,2,FALSE)</f>
        <v>Sjælland</v>
      </c>
      <c r="N6304" t="str">
        <f>VLOOKUP(D6304,Translations!$I$2:$K$101,2,FALSE)</f>
        <v>Lejre</v>
      </c>
      <c r="O6304" t="str">
        <f>VLOOKUP(G6304,Translations!$M$2:$N$9,2,FALSE)</f>
        <v>[X2080] SARS-CoV-2 (RNA), Epidemiologisk</v>
      </c>
      <c r="P6304" t="str">
        <f>VLOOKUP(F6304,Translations!$D$1:$F$13,2,FALSE)</f>
        <v>Ok</v>
      </c>
      <c r="Q6304" t="str">
        <f>VLOOKUP(F6304,Translations!$D$2:$G$13,4,FALSE)</f>
        <v>01 - Aktiv, bopæl i DK</v>
      </c>
      <c r="R6304" t="str">
        <f>VLOOKUP(H6304,Translations!$P$2:$Q$10,2,FALSE)</f>
        <v>1 - Selvstændigt sikret - med lægevalg</v>
      </c>
      <c r="S6304" t="str">
        <f>VLOOKUP(F6304,Translations!$D$2:$F$13,3,FALSE)</f>
        <v>Ja</v>
      </c>
    </row>
    <row r="6305" spans="1:19" x14ac:dyDescent="0.2">
      <c r="A6305" s="3">
        <v>43991</v>
      </c>
      <c r="B6305" t="s">
        <v>463</v>
      </c>
      <c r="C6305" t="s">
        <v>529</v>
      </c>
      <c r="D6305">
        <v>370</v>
      </c>
      <c r="E6305">
        <v>1085</v>
      </c>
      <c r="F6305" t="str">
        <f t="shared" si="203"/>
        <v>01</v>
      </c>
      <c r="G6305" t="s">
        <v>519</v>
      </c>
      <c r="H6305">
        <v>1</v>
      </c>
      <c r="I6305" t="s">
        <v>5</v>
      </c>
      <c r="J6305" t="s">
        <v>5</v>
      </c>
      <c r="K6305" t="s">
        <v>6</v>
      </c>
      <c r="L6305">
        <v>54</v>
      </c>
      <c r="M6305" t="str">
        <f>VLOOKUP(E6305,Translations!$A$1:$B$7,2,FALSE)</f>
        <v>Sjælland</v>
      </c>
      <c r="N6305" t="str">
        <f>VLOOKUP(D6305,Translations!$I$2:$K$101,2,FALSE)</f>
        <v>Næstved</v>
      </c>
      <c r="O6305" t="str">
        <f>VLOOKUP(G6305,Translations!$M$2:$N$9,2,FALSE)</f>
        <v>[X2080] SARS-CoV-2 (RNA), Epidemiologisk</v>
      </c>
      <c r="P6305" t="str">
        <f>VLOOKUP(F6305,Translations!$D$1:$F$13,2,FALSE)</f>
        <v>Ok</v>
      </c>
      <c r="Q6305" t="str">
        <f>VLOOKUP(F6305,Translations!$D$2:$G$13,4,FALSE)</f>
        <v>01 - Aktiv, bopæl i DK</v>
      </c>
      <c r="R6305" t="str">
        <f>VLOOKUP(H6305,Translations!$P$2:$Q$10,2,FALSE)</f>
        <v>1 - Selvstændigt sikret - med lægevalg</v>
      </c>
      <c r="S6305" t="str">
        <f>VLOOKUP(F6305,Translations!$D$2:$F$13,3,FALSE)</f>
        <v>Ja</v>
      </c>
    </row>
    <row r="6306" spans="1:19" x14ac:dyDescent="0.2">
      <c r="A6306" s="3">
        <v>43991</v>
      </c>
      <c r="B6306" t="s">
        <v>463</v>
      </c>
      <c r="C6306" t="s">
        <v>529</v>
      </c>
      <c r="D6306">
        <v>390</v>
      </c>
      <c r="E6306">
        <v>1085</v>
      </c>
      <c r="F6306" t="str">
        <f t="shared" si="203"/>
        <v>01</v>
      </c>
      <c r="G6306" t="s">
        <v>519</v>
      </c>
      <c r="H6306">
        <v>1</v>
      </c>
      <c r="I6306" t="s">
        <v>5</v>
      </c>
      <c r="J6306" t="s">
        <v>5</v>
      </c>
      <c r="K6306" t="s">
        <v>6</v>
      </c>
      <c r="L6306">
        <v>30</v>
      </c>
      <c r="M6306" t="str">
        <f>VLOOKUP(E6306,Translations!$A$1:$B$7,2,FALSE)</f>
        <v>Sjælland</v>
      </c>
      <c r="N6306" t="str">
        <f>VLOOKUP(D6306,Translations!$I$2:$K$101,2,FALSE)</f>
        <v>Vordingborg</v>
      </c>
      <c r="O6306" t="str">
        <f>VLOOKUP(G6306,Translations!$M$2:$N$9,2,FALSE)</f>
        <v>[X2080] SARS-CoV-2 (RNA), Epidemiologisk</v>
      </c>
      <c r="P6306" t="str">
        <f>VLOOKUP(F6306,Translations!$D$1:$F$13,2,FALSE)</f>
        <v>Ok</v>
      </c>
      <c r="Q6306" t="str">
        <f>VLOOKUP(F6306,Translations!$D$2:$G$13,4,FALSE)</f>
        <v>01 - Aktiv, bopæl i DK</v>
      </c>
      <c r="R6306" t="str">
        <f>VLOOKUP(H6306,Translations!$P$2:$Q$10,2,FALSE)</f>
        <v>1 - Selvstændigt sikret - med lægevalg</v>
      </c>
      <c r="S6306" t="str">
        <f>VLOOKUP(F6306,Translations!$D$2:$F$13,3,FALSE)</f>
        <v>Ja</v>
      </c>
    </row>
    <row r="6307" spans="1:19" x14ac:dyDescent="0.2">
      <c r="A6307" s="3">
        <v>43991</v>
      </c>
      <c r="B6307" t="s">
        <v>463</v>
      </c>
      <c r="C6307" t="s">
        <v>529</v>
      </c>
      <c r="D6307">
        <v>390</v>
      </c>
      <c r="E6307">
        <v>1085</v>
      </c>
      <c r="F6307" t="str">
        <f t="shared" si="203"/>
        <v>01</v>
      </c>
      <c r="G6307" t="s">
        <v>519</v>
      </c>
      <c r="H6307">
        <v>2</v>
      </c>
      <c r="I6307" t="s">
        <v>5</v>
      </c>
      <c r="J6307" t="s">
        <v>5</v>
      </c>
      <c r="K6307" t="s">
        <v>6</v>
      </c>
      <c r="L6307">
        <v>1</v>
      </c>
      <c r="M6307" t="str">
        <f>VLOOKUP(E6307,Translations!$A$1:$B$7,2,FALSE)</f>
        <v>Sjælland</v>
      </c>
      <c r="N6307" t="str">
        <f>VLOOKUP(D6307,Translations!$I$2:$K$101,2,FALSE)</f>
        <v>Vordingborg</v>
      </c>
      <c r="O6307" t="str">
        <f>VLOOKUP(G6307,Translations!$M$2:$N$9,2,FALSE)</f>
        <v>[X2080] SARS-CoV-2 (RNA), Epidemiologisk</v>
      </c>
      <c r="P6307" t="str">
        <f>VLOOKUP(F6307,Translations!$D$1:$F$13,2,FALSE)</f>
        <v>Ok</v>
      </c>
      <c r="Q6307" t="str">
        <f>VLOOKUP(F6307,Translations!$D$2:$G$13,4,FALSE)</f>
        <v>01 - Aktiv, bopæl i DK</v>
      </c>
      <c r="R6307" t="str">
        <f>VLOOKUP(H6307,Translations!$P$2:$Q$10,2,FALSE)</f>
        <v>2 - Selvstændigt sikret - uden lægevalg</v>
      </c>
      <c r="S6307" t="str">
        <f>VLOOKUP(F6307,Translations!$D$2:$F$13,3,FALSE)</f>
        <v>Ja</v>
      </c>
    </row>
    <row r="6308" spans="1:19" x14ac:dyDescent="0.2">
      <c r="A6308" s="3">
        <v>43991</v>
      </c>
      <c r="B6308" t="s">
        <v>463</v>
      </c>
      <c r="C6308" t="s">
        <v>529</v>
      </c>
      <c r="D6308">
        <v>400</v>
      </c>
      <c r="E6308">
        <v>1084</v>
      </c>
      <c r="F6308" t="str">
        <f t="shared" si="203"/>
        <v>01</v>
      </c>
      <c r="G6308" t="s">
        <v>519</v>
      </c>
      <c r="H6308">
        <v>1</v>
      </c>
      <c r="I6308" t="s">
        <v>5</v>
      </c>
      <c r="J6308" t="s">
        <v>5</v>
      </c>
      <c r="K6308" t="s">
        <v>6</v>
      </c>
      <c r="L6308">
        <v>12</v>
      </c>
      <c r="M6308" t="str">
        <f>VLOOKUP(E6308,Translations!$A$1:$B$7,2,FALSE)</f>
        <v>Hovedstaden</v>
      </c>
      <c r="N6308" t="str">
        <f>VLOOKUP(D6308,Translations!$I$2:$K$101,2,FALSE)</f>
        <v>Bornholm</v>
      </c>
      <c r="O6308" t="str">
        <f>VLOOKUP(G6308,Translations!$M$2:$N$9,2,FALSE)</f>
        <v>[X2080] SARS-CoV-2 (RNA), Epidemiologisk</v>
      </c>
      <c r="P6308" t="str">
        <f>VLOOKUP(F6308,Translations!$D$1:$F$13,2,FALSE)</f>
        <v>Ok</v>
      </c>
      <c r="Q6308" t="str">
        <f>VLOOKUP(F6308,Translations!$D$2:$G$13,4,FALSE)</f>
        <v>01 - Aktiv, bopæl i DK</v>
      </c>
      <c r="R6308" t="str">
        <f>VLOOKUP(H6308,Translations!$P$2:$Q$10,2,FALSE)</f>
        <v>1 - Selvstændigt sikret - med lægevalg</v>
      </c>
      <c r="S6308" t="str">
        <f>VLOOKUP(F6308,Translations!$D$2:$F$13,3,FALSE)</f>
        <v>Ja</v>
      </c>
    </row>
    <row r="6309" spans="1:19" x14ac:dyDescent="0.2">
      <c r="A6309" s="3">
        <v>43991</v>
      </c>
      <c r="B6309" t="s">
        <v>463</v>
      </c>
      <c r="C6309" t="s">
        <v>529</v>
      </c>
      <c r="D6309">
        <v>420</v>
      </c>
      <c r="E6309">
        <v>1083</v>
      </c>
      <c r="F6309" t="str">
        <f t="shared" si="203"/>
        <v>01</v>
      </c>
      <c r="G6309" t="s">
        <v>519</v>
      </c>
      <c r="H6309">
        <v>1</v>
      </c>
      <c r="I6309" t="s">
        <v>5</v>
      </c>
      <c r="J6309" t="s">
        <v>5</v>
      </c>
      <c r="K6309" t="s">
        <v>6</v>
      </c>
      <c r="L6309">
        <v>13</v>
      </c>
      <c r="M6309" t="str">
        <f>VLOOKUP(E6309,Translations!$A$1:$B$7,2,FALSE)</f>
        <v>Syddanmark</v>
      </c>
      <c r="N6309" t="str">
        <f>VLOOKUP(D6309,Translations!$I$2:$K$101,2,FALSE)</f>
        <v>Assens</v>
      </c>
      <c r="O6309" t="str">
        <f>VLOOKUP(G6309,Translations!$M$2:$N$9,2,FALSE)</f>
        <v>[X2080] SARS-CoV-2 (RNA), Epidemiologisk</v>
      </c>
      <c r="P6309" t="str">
        <f>VLOOKUP(F6309,Translations!$D$1:$F$13,2,FALSE)</f>
        <v>Ok</v>
      </c>
      <c r="Q6309" t="str">
        <f>VLOOKUP(F6309,Translations!$D$2:$G$13,4,FALSE)</f>
        <v>01 - Aktiv, bopæl i DK</v>
      </c>
      <c r="R6309" t="str">
        <f>VLOOKUP(H6309,Translations!$P$2:$Q$10,2,FALSE)</f>
        <v>1 - Selvstændigt sikret - med lægevalg</v>
      </c>
      <c r="S6309" t="str">
        <f>VLOOKUP(F6309,Translations!$D$2:$F$13,3,FALSE)</f>
        <v>Ja</v>
      </c>
    </row>
    <row r="6310" spans="1:19" x14ac:dyDescent="0.2">
      <c r="A6310" s="3">
        <v>43991</v>
      </c>
      <c r="B6310" t="s">
        <v>463</v>
      </c>
      <c r="C6310" t="s">
        <v>529</v>
      </c>
      <c r="D6310">
        <v>430</v>
      </c>
      <c r="E6310">
        <v>1083</v>
      </c>
      <c r="F6310" t="str">
        <f t="shared" si="203"/>
        <v>01</v>
      </c>
      <c r="G6310" t="s">
        <v>519</v>
      </c>
      <c r="H6310">
        <v>1</v>
      </c>
      <c r="I6310" t="s">
        <v>5</v>
      </c>
      <c r="J6310" t="s">
        <v>5</v>
      </c>
      <c r="K6310" t="s">
        <v>6</v>
      </c>
      <c r="L6310">
        <v>18</v>
      </c>
      <c r="M6310" t="str">
        <f>VLOOKUP(E6310,Translations!$A$1:$B$7,2,FALSE)</f>
        <v>Syddanmark</v>
      </c>
      <c r="N6310" t="str">
        <f>VLOOKUP(D6310,Translations!$I$2:$K$101,2,FALSE)</f>
        <v>Faaborg-Midtfyn</v>
      </c>
      <c r="O6310" t="str">
        <f>VLOOKUP(G6310,Translations!$M$2:$N$9,2,FALSE)</f>
        <v>[X2080] SARS-CoV-2 (RNA), Epidemiologisk</v>
      </c>
      <c r="P6310" t="str">
        <f>VLOOKUP(F6310,Translations!$D$1:$F$13,2,FALSE)</f>
        <v>Ok</v>
      </c>
      <c r="Q6310" t="str">
        <f>VLOOKUP(F6310,Translations!$D$2:$G$13,4,FALSE)</f>
        <v>01 - Aktiv, bopæl i DK</v>
      </c>
      <c r="R6310" t="str">
        <f>VLOOKUP(H6310,Translations!$P$2:$Q$10,2,FALSE)</f>
        <v>1 - Selvstændigt sikret - med lægevalg</v>
      </c>
      <c r="S6310" t="str">
        <f>VLOOKUP(F6310,Translations!$D$2:$F$13,3,FALSE)</f>
        <v>Ja</v>
      </c>
    </row>
    <row r="6311" spans="1:19" x14ac:dyDescent="0.2">
      <c r="A6311" s="3">
        <v>43991</v>
      </c>
      <c r="B6311" t="s">
        <v>463</v>
      </c>
      <c r="C6311" t="s">
        <v>529</v>
      </c>
      <c r="D6311">
        <v>440</v>
      </c>
      <c r="E6311">
        <v>1083</v>
      </c>
      <c r="F6311" t="str">
        <f t="shared" si="203"/>
        <v>01</v>
      </c>
      <c r="G6311" t="s">
        <v>519</v>
      </c>
      <c r="H6311">
        <v>1</v>
      </c>
      <c r="I6311" t="s">
        <v>5</v>
      </c>
      <c r="J6311" t="s">
        <v>5</v>
      </c>
      <c r="K6311" t="s">
        <v>6</v>
      </c>
      <c r="L6311">
        <v>6</v>
      </c>
      <c r="M6311" t="str">
        <f>VLOOKUP(E6311,Translations!$A$1:$B$7,2,FALSE)</f>
        <v>Syddanmark</v>
      </c>
      <c r="N6311" t="str">
        <f>VLOOKUP(D6311,Translations!$I$2:$K$101,2,FALSE)</f>
        <v>Kerteminde</v>
      </c>
      <c r="O6311" t="str">
        <f>VLOOKUP(G6311,Translations!$M$2:$N$9,2,FALSE)</f>
        <v>[X2080] SARS-CoV-2 (RNA), Epidemiologisk</v>
      </c>
      <c r="P6311" t="str">
        <f>VLOOKUP(F6311,Translations!$D$1:$F$13,2,FALSE)</f>
        <v>Ok</v>
      </c>
      <c r="Q6311" t="str">
        <f>VLOOKUP(F6311,Translations!$D$2:$G$13,4,FALSE)</f>
        <v>01 - Aktiv, bopæl i DK</v>
      </c>
      <c r="R6311" t="str">
        <f>VLOOKUP(H6311,Translations!$P$2:$Q$10,2,FALSE)</f>
        <v>1 - Selvstændigt sikret - med lægevalg</v>
      </c>
      <c r="S6311" t="str">
        <f>VLOOKUP(F6311,Translations!$D$2:$F$13,3,FALSE)</f>
        <v>Ja</v>
      </c>
    </row>
    <row r="6312" spans="1:19" x14ac:dyDescent="0.2">
      <c r="A6312" s="3">
        <v>43991</v>
      </c>
      <c r="B6312" t="s">
        <v>463</v>
      </c>
      <c r="C6312" t="s">
        <v>529</v>
      </c>
      <c r="D6312">
        <v>450</v>
      </c>
      <c r="E6312">
        <v>1083</v>
      </c>
      <c r="F6312" t="str">
        <f t="shared" si="203"/>
        <v>01</v>
      </c>
      <c r="G6312" t="s">
        <v>519</v>
      </c>
      <c r="H6312">
        <v>1</v>
      </c>
      <c r="I6312" t="s">
        <v>5</v>
      </c>
      <c r="J6312" t="s">
        <v>5</v>
      </c>
      <c r="K6312" t="s">
        <v>6</v>
      </c>
      <c r="L6312">
        <v>14</v>
      </c>
      <c r="M6312" t="str">
        <f>VLOOKUP(E6312,Translations!$A$1:$B$7,2,FALSE)</f>
        <v>Syddanmark</v>
      </c>
      <c r="N6312" t="str">
        <f>VLOOKUP(D6312,Translations!$I$2:$K$101,2,FALSE)</f>
        <v>Nyborg</v>
      </c>
      <c r="O6312" t="str">
        <f>VLOOKUP(G6312,Translations!$M$2:$N$9,2,FALSE)</f>
        <v>[X2080] SARS-CoV-2 (RNA), Epidemiologisk</v>
      </c>
      <c r="P6312" t="str">
        <f>VLOOKUP(F6312,Translations!$D$1:$F$13,2,FALSE)</f>
        <v>Ok</v>
      </c>
      <c r="Q6312" t="str">
        <f>VLOOKUP(F6312,Translations!$D$2:$G$13,4,FALSE)</f>
        <v>01 - Aktiv, bopæl i DK</v>
      </c>
      <c r="R6312" t="str">
        <f>VLOOKUP(H6312,Translations!$P$2:$Q$10,2,FALSE)</f>
        <v>1 - Selvstændigt sikret - med lægevalg</v>
      </c>
      <c r="S6312" t="str">
        <f>VLOOKUP(F6312,Translations!$D$2:$F$13,3,FALSE)</f>
        <v>Ja</v>
      </c>
    </row>
    <row r="6313" spans="1:19" x14ac:dyDescent="0.2">
      <c r="A6313" s="3">
        <v>43991</v>
      </c>
      <c r="B6313" t="s">
        <v>463</v>
      </c>
      <c r="C6313" t="s">
        <v>529</v>
      </c>
      <c r="D6313">
        <v>461</v>
      </c>
      <c r="E6313">
        <v>1083</v>
      </c>
      <c r="F6313" t="str">
        <f t="shared" si="203"/>
        <v>01</v>
      </c>
      <c r="G6313" t="s">
        <v>519</v>
      </c>
      <c r="H6313">
        <v>1</v>
      </c>
      <c r="I6313" t="s">
        <v>5</v>
      </c>
      <c r="J6313" t="s">
        <v>5</v>
      </c>
      <c r="K6313" t="s">
        <v>6</v>
      </c>
      <c r="L6313">
        <v>90</v>
      </c>
      <c r="M6313" t="str">
        <f>VLOOKUP(E6313,Translations!$A$1:$B$7,2,FALSE)</f>
        <v>Syddanmark</v>
      </c>
      <c r="N6313" t="str">
        <f>VLOOKUP(D6313,Translations!$I$2:$K$101,2,FALSE)</f>
        <v>Odense</v>
      </c>
      <c r="O6313" t="str">
        <f>VLOOKUP(G6313,Translations!$M$2:$N$9,2,FALSE)</f>
        <v>[X2080] SARS-CoV-2 (RNA), Epidemiologisk</v>
      </c>
      <c r="P6313" t="str">
        <f>VLOOKUP(F6313,Translations!$D$1:$F$13,2,FALSE)</f>
        <v>Ok</v>
      </c>
      <c r="Q6313" t="str">
        <f>VLOOKUP(F6313,Translations!$D$2:$G$13,4,FALSE)</f>
        <v>01 - Aktiv, bopæl i DK</v>
      </c>
      <c r="R6313" t="str">
        <f>VLOOKUP(H6313,Translations!$P$2:$Q$10,2,FALSE)</f>
        <v>1 - Selvstændigt sikret - med lægevalg</v>
      </c>
      <c r="S6313" t="str">
        <f>VLOOKUP(F6313,Translations!$D$2:$F$13,3,FALSE)</f>
        <v>Ja</v>
      </c>
    </row>
    <row r="6314" spans="1:19" x14ac:dyDescent="0.2">
      <c r="A6314" s="3">
        <v>43991</v>
      </c>
      <c r="B6314" t="s">
        <v>463</v>
      </c>
      <c r="C6314" t="s">
        <v>529</v>
      </c>
      <c r="D6314">
        <v>480</v>
      </c>
      <c r="E6314">
        <v>1083</v>
      </c>
      <c r="F6314" t="str">
        <f t="shared" si="203"/>
        <v>01</v>
      </c>
      <c r="G6314" t="s">
        <v>519</v>
      </c>
      <c r="H6314">
        <v>1</v>
      </c>
      <c r="I6314" t="s">
        <v>5</v>
      </c>
      <c r="J6314" t="s">
        <v>5</v>
      </c>
      <c r="K6314" t="s">
        <v>6</v>
      </c>
      <c r="L6314">
        <v>11</v>
      </c>
      <c r="M6314" t="str">
        <f>VLOOKUP(E6314,Translations!$A$1:$B$7,2,FALSE)</f>
        <v>Syddanmark</v>
      </c>
      <c r="N6314" t="str">
        <f>VLOOKUP(D6314,Translations!$I$2:$K$101,2,FALSE)</f>
        <v>Nordfyns</v>
      </c>
      <c r="O6314" t="str">
        <f>VLOOKUP(G6314,Translations!$M$2:$N$9,2,FALSE)</f>
        <v>[X2080] SARS-CoV-2 (RNA), Epidemiologisk</v>
      </c>
      <c r="P6314" t="str">
        <f>VLOOKUP(F6314,Translations!$D$1:$F$13,2,FALSE)</f>
        <v>Ok</v>
      </c>
      <c r="Q6314" t="str">
        <f>VLOOKUP(F6314,Translations!$D$2:$G$13,4,FALSE)</f>
        <v>01 - Aktiv, bopæl i DK</v>
      </c>
      <c r="R6314" t="str">
        <f>VLOOKUP(H6314,Translations!$P$2:$Q$10,2,FALSE)</f>
        <v>1 - Selvstændigt sikret - med lægevalg</v>
      </c>
      <c r="S6314" t="str">
        <f>VLOOKUP(F6314,Translations!$D$2:$F$13,3,FALSE)</f>
        <v>Ja</v>
      </c>
    </row>
    <row r="6315" spans="1:19" x14ac:dyDescent="0.2">
      <c r="A6315" s="3">
        <v>43991</v>
      </c>
      <c r="B6315" t="s">
        <v>463</v>
      </c>
      <c r="C6315" t="s">
        <v>529</v>
      </c>
      <c r="D6315">
        <v>510</v>
      </c>
      <c r="E6315">
        <v>1083</v>
      </c>
      <c r="F6315" t="str">
        <f t="shared" si="203"/>
        <v>01</v>
      </c>
      <c r="G6315" t="s">
        <v>519</v>
      </c>
      <c r="H6315">
        <v>1</v>
      </c>
      <c r="I6315" t="s">
        <v>5</v>
      </c>
      <c r="J6315" t="s">
        <v>5</v>
      </c>
      <c r="K6315" t="s">
        <v>6</v>
      </c>
      <c r="L6315">
        <v>24</v>
      </c>
      <c r="M6315" t="str">
        <f>VLOOKUP(E6315,Translations!$A$1:$B$7,2,FALSE)</f>
        <v>Syddanmark</v>
      </c>
      <c r="N6315" t="str">
        <f>VLOOKUP(D6315,Translations!$I$2:$K$101,2,FALSE)</f>
        <v>Haderslev</v>
      </c>
      <c r="O6315" t="str">
        <f>VLOOKUP(G6315,Translations!$M$2:$N$9,2,FALSE)</f>
        <v>[X2080] SARS-CoV-2 (RNA), Epidemiologisk</v>
      </c>
      <c r="P6315" t="str">
        <f>VLOOKUP(F6315,Translations!$D$1:$F$13,2,FALSE)</f>
        <v>Ok</v>
      </c>
      <c r="Q6315" t="str">
        <f>VLOOKUP(F6315,Translations!$D$2:$G$13,4,FALSE)</f>
        <v>01 - Aktiv, bopæl i DK</v>
      </c>
      <c r="R6315" t="str">
        <f>VLOOKUP(H6315,Translations!$P$2:$Q$10,2,FALSE)</f>
        <v>1 - Selvstændigt sikret - med lægevalg</v>
      </c>
      <c r="S6315" t="str">
        <f>VLOOKUP(F6315,Translations!$D$2:$F$13,3,FALSE)</f>
        <v>Ja</v>
      </c>
    </row>
    <row r="6316" spans="1:19" x14ac:dyDescent="0.2">
      <c r="A6316" s="3">
        <v>43991</v>
      </c>
      <c r="B6316" t="s">
        <v>463</v>
      </c>
      <c r="C6316" t="s">
        <v>529</v>
      </c>
      <c r="D6316">
        <v>550</v>
      </c>
      <c r="E6316">
        <v>1083</v>
      </c>
      <c r="F6316" t="str">
        <f t="shared" si="203"/>
        <v>01</v>
      </c>
      <c r="G6316" t="s">
        <v>519</v>
      </c>
      <c r="H6316">
        <v>1</v>
      </c>
      <c r="I6316" t="s">
        <v>5</v>
      </c>
      <c r="J6316" t="s">
        <v>5</v>
      </c>
      <c r="K6316" t="s">
        <v>6</v>
      </c>
      <c r="L6316">
        <v>15</v>
      </c>
      <c r="M6316" t="str">
        <f>VLOOKUP(E6316,Translations!$A$1:$B$7,2,FALSE)</f>
        <v>Syddanmark</v>
      </c>
      <c r="N6316" t="str">
        <f>VLOOKUP(D6316,Translations!$I$2:$K$101,2,FALSE)</f>
        <v>Tønder</v>
      </c>
      <c r="O6316" t="str">
        <f>VLOOKUP(G6316,Translations!$M$2:$N$9,2,FALSE)</f>
        <v>[X2080] SARS-CoV-2 (RNA), Epidemiologisk</v>
      </c>
      <c r="P6316" t="str">
        <f>VLOOKUP(F6316,Translations!$D$1:$F$13,2,FALSE)</f>
        <v>Ok</v>
      </c>
      <c r="Q6316" t="str">
        <f>VLOOKUP(F6316,Translations!$D$2:$G$13,4,FALSE)</f>
        <v>01 - Aktiv, bopæl i DK</v>
      </c>
      <c r="R6316" t="str">
        <f>VLOOKUP(H6316,Translations!$P$2:$Q$10,2,FALSE)</f>
        <v>1 - Selvstændigt sikret - med lægevalg</v>
      </c>
      <c r="S6316" t="str">
        <f>VLOOKUP(F6316,Translations!$D$2:$F$13,3,FALSE)</f>
        <v>Ja</v>
      </c>
    </row>
    <row r="6317" spans="1:19" x14ac:dyDescent="0.2">
      <c r="A6317" s="3">
        <v>43991</v>
      </c>
      <c r="B6317" t="s">
        <v>463</v>
      </c>
      <c r="C6317" t="s">
        <v>529</v>
      </c>
      <c r="D6317">
        <v>561</v>
      </c>
      <c r="E6317">
        <v>1083</v>
      </c>
      <c r="F6317" t="str">
        <f t="shared" si="203"/>
        <v>01</v>
      </c>
      <c r="G6317" t="s">
        <v>519</v>
      </c>
      <c r="H6317">
        <v>1</v>
      </c>
      <c r="I6317" t="s">
        <v>5</v>
      </c>
      <c r="J6317" t="s">
        <v>5</v>
      </c>
      <c r="K6317" t="s">
        <v>6</v>
      </c>
      <c r="L6317">
        <v>39</v>
      </c>
      <c r="M6317" t="str">
        <f>VLOOKUP(E6317,Translations!$A$1:$B$7,2,FALSE)</f>
        <v>Syddanmark</v>
      </c>
      <c r="N6317" t="str">
        <f>VLOOKUP(D6317,Translations!$I$2:$K$101,2,FALSE)</f>
        <v>Esbjerg</v>
      </c>
      <c r="O6317" t="str">
        <f>VLOOKUP(G6317,Translations!$M$2:$N$9,2,FALSE)</f>
        <v>[X2080] SARS-CoV-2 (RNA), Epidemiologisk</v>
      </c>
      <c r="P6317" t="str">
        <f>VLOOKUP(F6317,Translations!$D$1:$F$13,2,FALSE)</f>
        <v>Ok</v>
      </c>
      <c r="Q6317" t="str">
        <f>VLOOKUP(F6317,Translations!$D$2:$G$13,4,FALSE)</f>
        <v>01 - Aktiv, bopæl i DK</v>
      </c>
      <c r="R6317" t="str">
        <f>VLOOKUP(H6317,Translations!$P$2:$Q$10,2,FALSE)</f>
        <v>1 - Selvstændigt sikret - med lægevalg</v>
      </c>
      <c r="S6317" t="str">
        <f>VLOOKUP(F6317,Translations!$D$2:$F$13,3,FALSE)</f>
        <v>Ja</v>
      </c>
    </row>
    <row r="6318" spans="1:19" x14ac:dyDescent="0.2">
      <c r="A6318" s="3">
        <v>43991</v>
      </c>
      <c r="B6318" t="s">
        <v>463</v>
      </c>
      <c r="C6318" t="s">
        <v>529</v>
      </c>
      <c r="D6318">
        <v>573</v>
      </c>
      <c r="E6318">
        <v>1083</v>
      </c>
      <c r="F6318" t="str">
        <f t="shared" si="203"/>
        <v>01</v>
      </c>
      <c r="G6318" t="s">
        <v>519</v>
      </c>
      <c r="H6318">
        <v>1</v>
      </c>
      <c r="I6318" t="s">
        <v>5</v>
      </c>
      <c r="J6318" t="s">
        <v>5</v>
      </c>
      <c r="K6318" t="s">
        <v>6</v>
      </c>
      <c r="L6318">
        <v>20</v>
      </c>
      <c r="M6318" t="str">
        <f>VLOOKUP(E6318,Translations!$A$1:$B$7,2,FALSE)</f>
        <v>Syddanmark</v>
      </c>
      <c r="N6318" t="str">
        <f>VLOOKUP(D6318,Translations!$I$2:$K$101,2,FALSE)</f>
        <v>Varde</v>
      </c>
      <c r="O6318" t="str">
        <f>VLOOKUP(G6318,Translations!$M$2:$N$9,2,FALSE)</f>
        <v>[X2080] SARS-CoV-2 (RNA), Epidemiologisk</v>
      </c>
      <c r="P6318" t="str">
        <f>VLOOKUP(F6318,Translations!$D$1:$F$13,2,FALSE)</f>
        <v>Ok</v>
      </c>
      <c r="Q6318" t="str">
        <f>VLOOKUP(F6318,Translations!$D$2:$G$13,4,FALSE)</f>
        <v>01 - Aktiv, bopæl i DK</v>
      </c>
      <c r="R6318" t="str">
        <f>VLOOKUP(H6318,Translations!$P$2:$Q$10,2,FALSE)</f>
        <v>1 - Selvstændigt sikret - med lægevalg</v>
      </c>
      <c r="S6318" t="str">
        <f>VLOOKUP(F6318,Translations!$D$2:$F$13,3,FALSE)</f>
        <v>Ja</v>
      </c>
    </row>
    <row r="6319" spans="1:19" x14ac:dyDescent="0.2">
      <c r="A6319" s="3">
        <v>43991</v>
      </c>
      <c r="B6319" t="s">
        <v>463</v>
      </c>
      <c r="C6319" t="s">
        <v>529</v>
      </c>
      <c r="D6319">
        <v>575</v>
      </c>
      <c r="E6319">
        <v>1083</v>
      </c>
      <c r="F6319" t="str">
        <f t="shared" si="203"/>
        <v>01</v>
      </c>
      <c r="G6319" t="s">
        <v>519</v>
      </c>
      <c r="H6319">
        <v>1</v>
      </c>
      <c r="I6319" t="s">
        <v>5</v>
      </c>
      <c r="J6319" t="s">
        <v>5</v>
      </c>
      <c r="K6319" t="s">
        <v>6</v>
      </c>
      <c r="L6319">
        <v>14</v>
      </c>
      <c r="M6319" t="str">
        <f>VLOOKUP(E6319,Translations!$A$1:$B$7,2,FALSE)</f>
        <v>Syddanmark</v>
      </c>
      <c r="N6319" t="str">
        <f>VLOOKUP(D6319,Translations!$I$2:$K$101,2,FALSE)</f>
        <v>Vejen</v>
      </c>
      <c r="O6319" t="str">
        <f>VLOOKUP(G6319,Translations!$M$2:$N$9,2,FALSE)</f>
        <v>[X2080] SARS-CoV-2 (RNA), Epidemiologisk</v>
      </c>
      <c r="P6319" t="str">
        <f>VLOOKUP(F6319,Translations!$D$1:$F$13,2,FALSE)</f>
        <v>Ok</v>
      </c>
      <c r="Q6319" t="str">
        <f>VLOOKUP(F6319,Translations!$D$2:$G$13,4,FALSE)</f>
        <v>01 - Aktiv, bopæl i DK</v>
      </c>
      <c r="R6319" t="str">
        <f>VLOOKUP(H6319,Translations!$P$2:$Q$10,2,FALSE)</f>
        <v>1 - Selvstændigt sikret - med lægevalg</v>
      </c>
      <c r="S6319" t="str">
        <f>VLOOKUP(F6319,Translations!$D$2:$F$13,3,FALSE)</f>
        <v>Ja</v>
      </c>
    </row>
    <row r="6320" spans="1:19" x14ac:dyDescent="0.2">
      <c r="A6320" s="3">
        <v>43991</v>
      </c>
      <c r="B6320" t="s">
        <v>463</v>
      </c>
      <c r="C6320" t="s">
        <v>529</v>
      </c>
      <c r="D6320">
        <v>607</v>
      </c>
      <c r="E6320">
        <v>1083</v>
      </c>
      <c r="F6320" t="str">
        <f t="shared" si="203"/>
        <v>01</v>
      </c>
      <c r="G6320" t="s">
        <v>519</v>
      </c>
      <c r="H6320">
        <v>1</v>
      </c>
      <c r="I6320" t="s">
        <v>5</v>
      </c>
      <c r="J6320" t="s">
        <v>5</v>
      </c>
      <c r="K6320" t="s">
        <v>6</v>
      </c>
      <c r="L6320">
        <v>17</v>
      </c>
      <c r="M6320" t="str">
        <f>VLOOKUP(E6320,Translations!$A$1:$B$7,2,FALSE)</f>
        <v>Syddanmark</v>
      </c>
      <c r="N6320" t="str">
        <f>VLOOKUP(D6320,Translations!$I$2:$K$101,2,FALSE)</f>
        <v>Fredericia</v>
      </c>
      <c r="O6320" t="str">
        <f>VLOOKUP(G6320,Translations!$M$2:$N$9,2,FALSE)</f>
        <v>[X2080] SARS-CoV-2 (RNA), Epidemiologisk</v>
      </c>
      <c r="P6320" t="str">
        <f>VLOOKUP(F6320,Translations!$D$1:$F$13,2,FALSE)</f>
        <v>Ok</v>
      </c>
      <c r="Q6320" t="str">
        <f>VLOOKUP(F6320,Translations!$D$2:$G$13,4,FALSE)</f>
        <v>01 - Aktiv, bopæl i DK</v>
      </c>
      <c r="R6320" t="str">
        <f>VLOOKUP(H6320,Translations!$P$2:$Q$10,2,FALSE)</f>
        <v>1 - Selvstændigt sikret - med lægevalg</v>
      </c>
      <c r="S6320" t="str">
        <f>VLOOKUP(F6320,Translations!$D$2:$F$13,3,FALSE)</f>
        <v>Ja</v>
      </c>
    </row>
    <row r="6321" spans="1:19" x14ac:dyDescent="0.2">
      <c r="A6321" s="3">
        <v>43991</v>
      </c>
      <c r="B6321" t="s">
        <v>463</v>
      </c>
      <c r="C6321" t="s">
        <v>529</v>
      </c>
      <c r="D6321">
        <v>615</v>
      </c>
      <c r="E6321">
        <v>1082</v>
      </c>
      <c r="F6321" t="str">
        <f t="shared" si="203"/>
        <v>01</v>
      </c>
      <c r="G6321" t="s">
        <v>519</v>
      </c>
      <c r="H6321">
        <v>1</v>
      </c>
      <c r="I6321" t="s">
        <v>5</v>
      </c>
      <c r="J6321" t="s">
        <v>5</v>
      </c>
      <c r="K6321" t="s">
        <v>6</v>
      </c>
      <c r="L6321">
        <v>1</v>
      </c>
      <c r="M6321" t="str">
        <f>VLOOKUP(E6321,Translations!$A$1:$B$7,2,FALSE)</f>
        <v>Midtjylland</v>
      </c>
      <c r="N6321" t="str">
        <f>VLOOKUP(D6321,Translations!$I$2:$K$101,2,FALSE)</f>
        <v>Horsens</v>
      </c>
      <c r="O6321" t="str">
        <f>VLOOKUP(G6321,Translations!$M$2:$N$9,2,FALSE)</f>
        <v>[X2080] SARS-CoV-2 (RNA), Epidemiologisk</v>
      </c>
      <c r="P6321" t="str">
        <f>VLOOKUP(F6321,Translations!$D$1:$F$13,2,FALSE)</f>
        <v>Ok</v>
      </c>
      <c r="Q6321" t="str">
        <f>VLOOKUP(F6321,Translations!$D$2:$G$13,4,FALSE)</f>
        <v>01 - Aktiv, bopæl i DK</v>
      </c>
      <c r="R6321" t="str">
        <f>VLOOKUP(H6321,Translations!$P$2:$Q$10,2,FALSE)</f>
        <v>1 - Selvstændigt sikret - med lægevalg</v>
      </c>
      <c r="S6321" t="str">
        <f>VLOOKUP(F6321,Translations!$D$2:$F$13,3,FALSE)</f>
        <v>Ja</v>
      </c>
    </row>
    <row r="6322" spans="1:19" x14ac:dyDescent="0.2">
      <c r="A6322" s="3">
        <v>43991</v>
      </c>
      <c r="B6322" t="s">
        <v>463</v>
      </c>
      <c r="C6322" t="s">
        <v>529</v>
      </c>
      <c r="D6322">
        <v>621</v>
      </c>
      <c r="E6322">
        <v>1083</v>
      </c>
      <c r="F6322" t="str">
        <f t="shared" si="203"/>
        <v>01</v>
      </c>
      <c r="G6322" t="s">
        <v>519</v>
      </c>
      <c r="H6322">
        <v>1</v>
      </c>
      <c r="I6322" t="s">
        <v>5</v>
      </c>
      <c r="J6322" t="s">
        <v>5</v>
      </c>
      <c r="K6322" t="s">
        <v>6</v>
      </c>
      <c r="L6322">
        <v>33</v>
      </c>
      <c r="M6322" t="str">
        <f>VLOOKUP(E6322,Translations!$A$1:$B$7,2,FALSE)</f>
        <v>Syddanmark</v>
      </c>
      <c r="N6322" t="str">
        <f>VLOOKUP(D6322,Translations!$I$2:$K$101,2,FALSE)</f>
        <v>Kolding</v>
      </c>
      <c r="O6322" t="str">
        <f>VLOOKUP(G6322,Translations!$M$2:$N$9,2,FALSE)</f>
        <v>[X2080] SARS-CoV-2 (RNA), Epidemiologisk</v>
      </c>
      <c r="P6322" t="str">
        <f>VLOOKUP(F6322,Translations!$D$1:$F$13,2,FALSE)</f>
        <v>Ok</v>
      </c>
      <c r="Q6322" t="str">
        <f>VLOOKUP(F6322,Translations!$D$2:$G$13,4,FALSE)</f>
        <v>01 - Aktiv, bopæl i DK</v>
      </c>
      <c r="R6322" t="str">
        <f>VLOOKUP(H6322,Translations!$P$2:$Q$10,2,FALSE)</f>
        <v>1 - Selvstændigt sikret - med lægevalg</v>
      </c>
      <c r="S6322" t="str">
        <f>VLOOKUP(F6322,Translations!$D$2:$F$13,3,FALSE)</f>
        <v>Ja</v>
      </c>
    </row>
    <row r="6323" spans="1:19" x14ac:dyDescent="0.2">
      <c r="A6323" s="3">
        <v>43991</v>
      </c>
      <c r="B6323" t="s">
        <v>463</v>
      </c>
      <c r="C6323" t="s">
        <v>529</v>
      </c>
      <c r="D6323">
        <v>630</v>
      </c>
      <c r="E6323">
        <v>1083</v>
      </c>
      <c r="F6323" t="str">
        <f t="shared" si="203"/>
        <v>01</v>
      </c>
      <c r="G6323" t="s">
        <v>519</v>
      </c>
      <c r="H6323">
        <v>1</v>
      </c>
      <c r="I6323" t="s">
        <v>5</v>
      </c>
      <c r="J6323" t="s">
        <v>5</v>
      </c>
      <c r="K6323" t="s">
        <v>6</v>
      </c>
      <c r="L6323">
        <v>36</v>
      </c>
      <c r="M6323" t="str">
        <f>VLOOKUP(E6323,Translations!$A$1:$B$7,2,FALSE)</f>
        <v>Syddanmark</v>
      </c>
      <c r="N6323" t="str">
        <f>VLOOKUP(D6323,Translations!$I$2:$K$101,2,FALSE)</f>
        <v>Vejle</v>
      </c>
      <c r="O6323" t="str">
        <f>VLOOKUP(G6323,Translations!$M$2:$N$9,2,FALSE)</f>
        <v>[X2080] SARS-CoV-2 (RNA), Epidemiologisk</v>
      </c>
      <c r="P6323" t="str">
        <f>VLOOKUP(F6323,Translations!$D$1:$F$13,2,FALSE)</f>
        <v>Ok</v>
      </c>
      <c r="Q6323" t="str">
        <f>VLOOKUP(F6323,Translations!$D$2:$G$13,4,FALSE)</f>
        <v>01 - Aktiv, bopæl i DK</v>
      </c>
      <c r="R6323" t="str">
        <f>VLOOKUP(H6323,Translations!$P$2:$Q$10,2,FALSE)</f>
        <v>1 - Selvstændigt sikret - med lægevalg</v>
      </c>
      <c r="S6323" t="str">
        <f>VLOOKUP(F6323,Translations!$D$2:$F$13,3,FALSE)</f>
        <v>Ja</v>
      </c>
    </row>
    <row r="6324" spans="1:19" x14ac:dyDescent="0.2">
      <c r="A6324" s="3">
        <v>43991</v>
      </c>
      <c r="B6324" t="s">
        <v>463</v>
      </c>
      <c r="C6324" t="s">
        <v>529</v>
      </c>
      <c r="D6324">
        <v>657</v>
      </c>
      <c r="E6324">
        <v>1082</v>
      </c>
      <c r="F6324" t="str">
        <f t="shared" si="203"/>
        <v>01</v>
      </c>
      <c r="G6324" t="s">
        <v>519</v>
      </c>
      <c r="H6324">
        <v>1</v>
      </c>
      <c r="I6324" t="s">
        <v>5</v>
      </c>
      <c r="J6324" t="s">
        <v>5</v>
      </c>
      <c r="K6324" t="s">
        <v>6</v>
      </c>
      <c r="L6324">
        <v>34</v>
      </c>
      <c r="M6324" t="str">
        <f>VLOOKUP(E6324,Translations!$A$1:$B$7,2,FALSE)</f>
        <v>Midtjylland</v>
      </c>
      <c r="N6324" t="str">
        <f>VLOOKUP(D6324,Translations!$I$2:$K$101,2,FALSE)</f>
        <v>Herning</v>
      </c>
      <c r="O6324" t="str">
        <f>VLOOKUP(G6324,Translations!$M$2:$N$9,2,FALSE)</f>
        <v>[X2080] SARS-CoV-2 (RNA), Epidemiologisk</v>
      </c>
      <c r="P6324" t="str">
        <f>VLOOKUP(F6324,Translations!$D$1:$F$13,2,FALSE)</f>
        <v>Ok</v>
      </c>
      <c r="Q6324" t="str">
        <f>VLOOKUP(F6324,Translations!$D$2:$G$13,4,FALSE)</f>
        <v>01 - Aktiv, bopæl i DK</v>
      </c>
      <c r="R6324" t="str">
        <f>VLOOKUP(H6324,Translations!$P$2:$Q$10,2,FALSE)</f>
        <v>1 - Selvstændigt sikret - med lægevalg</v>
      </c>
      <c r="S6324" t="str">
        <f>VLOOKUP(F6324,Translations!$D$2:$F$13,3,FALSE)</f>
        <v>Ja</v>
      </c>
    </row>
    <row r="6325" spans="1:19" x14ac:dyDescent="0.2">
      <c r="A6325" s="3">
        <v>43991</v>
      </c>
      <c r="B6325" t="s">
        <v>463</v>
      </c>
      <c r="C6325" t="s">
        <v>529</v>
      </c>
      <c r="D6325">
        <v>661</v>
      </c>
      <c r="E6325">
        <v>1082</v>
      </c>
      <c r="F6325" t="str">
        <f t="shared" si="203"/>
        <v>01</v>
      </c>
      <c r="G6325" t="s">
        <v>519</v>
      </c>
      <c r="H6325">
        <v>1</v>
      </c>
      <c r="I6325" t="s">
        <v>5</v>
      </c>
      <c r="J6325" t="s">
        <v>5</v>
      </c>
      <c r="K6325" t="s">
        <v>6</v>
      </c>
      <c r="L6325">
        <v>25</v>
      </c>
      <c r="M6325" t="str">
        <f>VLOOKUP(E6325,Translations!$A$1:$B$7,2,FALSE)</f>
        <v>Midtjylland</v>
      </c>
      <c r="N6325" t="str">
        <f>VLOOKUP(D6325,Translations!$I$2:$K$101,2,FALSE)</f>
        <v>Holstebro</v>
      </c>
      <c r="O6325" t="str">
        <f>VLOOKUP(G6325,Translations!$M$2:$N$9,2,FALSE)</f>
        <v>[X2080] SARS-CoV-2 (RNA), Epidemiologisk</v>
      </c>
      <c r="P6325" t="str">
        <f>VLOOKUP(F6325,Translations!$D$1:$F$13,2,FALSE)</f>
        <v>Ok</v>
      </c>
      <c r="Q6325" t="str">
        <f>VLOOKUP(F6325,Translations!$D$2:$G$13,4,FALSE)</f>
        <v>01 - Aktiv, bopæl i DK</v>
      </c>
      <c r="R6325" t="str">
        <f>VLOOKUP(H6325,Translations!$P$2:$Q$10,2,FALSE)</f>
        <v>1 - Selvstændigt sikret - med lægevalg</v>
      </c>
      <c r="S6325" t="str">
        <f>VLOOKUP(F6325,Translations!$D$2:$F$13,3,FALSE)</f>
        <v>Ja</v>
      </c>
    </row>
    <row r="6326" spans="1:19" x14ac:dyDescent="0.2">
      <c r="A6326" s="3">
        <v>43991</v>
      </c>
      <c r="B6326" t="s">
        <v>463</v>
      </c>
      <c r="C6326" t="s">
        <v>529</v>
      </c>
      <c r="D6326">
        <v>706</v>
      </c>
      <c r="E6326">
        <v>1082</v>
      </c>
      <c r="F6326" t="str">
        <f t="shared" si="203"/>
        <v>01</v>
      </c>
      <c r="G6326" t="s">
        <v>519</v>
      </c>
      <c r="H6326">
        <v>1</v>
      </c>
      <c r="I6326" t="s">
        <v>5</v>
      </c>
      <c r="J6326" t="s">
        <v>5</v>
      </c>
      <c r="K6326" t="s">
        <v>6</v>
      </c>
      <c r="L6326">
        <v>11</v>
      </c>
      <c r="M6326" t="str">
        <f>VLOOKUP(E6326,Translations!$A$1:$B$7,2,FALSE)</f>
        <v>Midtjylland</v>
      </c>
      <c r="N6326" t="str">
        <f>VLOOKUP(D6326,Translations!$I$2:$K$101,2,FALSE)</f>
        <v>Syddjurs</v>
      </c>
      <c r="O6326" t="str">
        <f>VLOOKUP(G6326,Translations!$M$2:$N$9,2,FALSE)</f>
        <v>[X2080] SARS-CoV-2 (RNA), Epidemiologisk</v>
      </c>
      <c r="P6326" t="str">
        <f>VLOOKUP(F6326,Translations!$D$1:$F$13,2,FALSE)</f>
        <v>Ok</v>
      </c>
      <c r="Q6326" t="str">
        <f>VLOOKUP(F6326,Translations!$D$2:$G$13,4,FALSE)</f>
        <v>01 - Aktiv, bopæl i DK</v>
      </c>
      <c r="R6326" t="str">
        <f>VLOOKUP(H6326,Translations!$P$2:$Q$10,2,FALSE)</f>
        <v>1 - Selvstændigt sikret - med lægevalg</v>
      </c>
      <c r="S6326" t="str">
        <f>VLOOKUP(F6326,Translations!$D$2:$F$13,3,FALSE)</f>
        <v>Ja</v>
      </c>
    </row>
    <row r="6327" spans="1:19" x14ac:dyDescent="0.2">
      <c r="A6327" s="3">
        <v>43991</v>
      </c>
      <c r="B6327" t="s">
        <v>463</v>
      </c>
      <c r="C6327" t="s">
        <v>529</v>
      </c>
      <c r="D6327">
        <v>710</v>
      </c>
      <c r="E6327">
        <v>1082</v>
      </c>
      <c r="F6327" t="str">
        <f t="shared" si="203"/>
        <v>01</v>
      </c>
      <c r="G6327" t="s">
        <v>519</v>
      </c>
      <c r="H6327">
        <v>1</v>
      </c>
      <c r="I6327" t="s">
        <v>5</v>
      </c>
      <c r="J6327" t="s">
        <v>5</v>
      </c>
      <c r="K6327" t="s">
        <v>6</v>
      </c>
      <c r="L6327">
        <v>9</v>
      </c>
      <c r="M6327" t="str">
        <f>VLOOKUP(E6327,Translations!$A$1:$B$7,2,FALSE)</f>
        <v>Midtjylland</v>
      </c>
      <c r="N6327" t="str">
        <f>VLOOKUP(D6327,Translations!$I$2:$K$101,2,FALSE)</f>
        <v>Favrskov</v>
      </c>
      <c r="O6327" t="str">
        <f>VLOOKUP(G6327,Translations!$M$2:$N$9,2,FALSE)</f>
        <v>[X2080] SARS-CoV-2 (RNA), Epidemiologisk</v>
      </c>
      <c r="P6327" t="str">
        <f>VLOOKUP(F6327,Translations!$D$1:$F$13,2,FALSE)</f>
        <v>Ok</v>
      </c>
      <c r="Q6327" t="str">
        <f>VLOOKUP(F6327,Translations!$D$2:$G$13,4,FALSE)</f>
        <v>01 - Aktiv, bopæl i DK</v>
      </c>
      <c r="R6327" t="str">
        <f>VLOOKUP(H6327,Translations!$P$2:$Q$10,2,FALSE)</f>
        <v>1 - Selvstændigt sikret - med lægevalg</v>
      </c>
      <c r="S6327" t="str">
        <f>VLOOKUP(F6327,Translations!$D$2:$F$13,3,FALSE)</f>
        <v>Ja</v>
      </c>
    </row>
    <row r="6328" spans="1:19" x14ac:dyDescent="0.2">
      <c r="A6328" s="3">
        <v>43991</v>
      </c>
      <c r="B6328" t="s">
        <v>463</v>
      </c>
      <c r="C6328" t="s">
        <v>529</v>
      </c>
      <c r="D6328">
        <v>727</v>
      </c>
      <c r="E6328">
        <v>1082</v>
      </c>
      <c r="F6328" t="str">
        <f t="shared" si="203"/>
        <v>01</v>
      </c>
      <c r="G6328" t="s">
        <v>519</v>
      </c>
      <c r="H6328">
        <v>1</v>
      </c>
      <c r="I6328" t="s">
        <v>5</v>
      </c>
      <c r="J6328" t="s">
        <v>5</v>
      </c>
      <c r="K6328" t="s">
        <v>6</v>
      </c>
      <c r="L6328">
        <v>2</v>
      </c>
      <c r="M6328" t="str">
        <f>VLOOKUP(E6328,Translations!$A$1:$B$7,2,FALSE)</f>
        <v>Midtjylland</v>
      </c>
      <c r="N6328" t="str">
        <f>VLOOKUP(D6328,Translations!$I$2:$K$101,2,FALSE)</f>
        <v>Odder</v>
      </c>
      <c r="O6328" t="str">
        <f>VLOOKUP(G6328,Translations!$M$2:$N$9,2,FALSE)</f>
        <v>[X2080] SARS-CoV-2 (RNA), Epidemiologisk</v>
      </c>
      <c r="P6328" t="str">
        <f>VLOOKUP(F6328,Translations!$D$1:$F$13,2,FALSE)</f>
        <v>Ok</v>
      </c>
      <c r="Q6328" t="str">
        <f>VLOOKUP(F6328,Translations!$D$2:$G$13,4,FALSE)</f>
        <v>01 - Aktiv, bopæl i DK</v>
      </c>
      <c r="R6328" t="str">
        <f>VLOOKUP(H6328,Translations!$P$2:$Q$10,2,FALSE)</f>
        <v>1 - Selvstændigt sikret - med lægevalg</v>
      </c>
      <c r="S6328" t="str">
        <f>VLOOKUP(F6328,Translations!$D$2:$F$13,3,FALSE)</f>
        <v>Ja</v>
      </c>
    </row>
    <row r="6329" spans="1:19" x14ac:dyDescent="0.2">
      <c r="A6329" s="3">
        <v>43991</v>
      </c>
      <c r="B6329" t="s">
        <v>463</v>
      </c>
      <c r="C6329" t="s">
        <v>529</v>
      </c>
      <c r="D6329">
        <v>730</v>
      </c>
      <c r="E6329">
        <v>1082</v>
      </c>
      <c r="F6329" t="str">
        <f t="shared" si="203"/>
        <v>01</v>
      </c>
      <c r="G6329" t="s">
        <v>519</v>
      </c>
      <c r="H6329">
        <v>1</v>
      </c>
      <c r="I6329" t="s">
        <v>5</v>
      </c>
      <c r="J6329" t="s">
        <v>5</v>
      </c>
      <c r="K6329" t="s">
        <v>6</v>
      </c>
      <c r="L6329">
        <v>38</v>
      </c>
      <c r="M6329" t="str">
        <f>VLOOKUP(E6329,Translations!$A$1:$B$7,2,FALSE)</f>
        <v>Midtjylland</v>
      </c>
      <c r="N6329" t="str">
        <f>VLOOKUP(D6329,Translations!$I$2:$K$101,2,FALSE)</f>
        <v>Randers</v>
      </c>
      <c r="O6329" t="str">
        <f>VLOOKUP(G6329,Translations!$M$2:$N$9,2,FALSE)</f>
        <v>[X2080] SARS-CoV-2 (RNA), Epidemiologisk</v>
      </c>
      <c r="P6329" t="str">
        <f>VLOOKUP(F6329,Translations!$D$1:$F$13,2,FALSE)</f>
        <v>Ok</v>
      </c>
      <c r="Q6329" t="str">
        <f>VLOOKUP(F6329,Translations!$D$2:$G$13,4,FALSE)</f>
        <v>01 - Aktiv, bopæl i DK</v>
      </c>
      <c r="R6329" t="str">
        <f>VLOOKUP(H6329,Translations!$P$2:$Q$10,2,FALSE)</f>
        <v>1 - Selvstændigt sikret - med lægevalg</v>
      </c>
      <c r="S6329" t="str">
        <f>VLOOKUP(F6329,Translations!$D$2:$F$13,3,FALSE)</f>
        <v>Ja</v>
      </c>
    </row>
    <row r="6330" spans="1:19" x14ac:dyDescent="0.2">
      <c r="A6330" s="3">
        <v>43991</v>
      </c>
      <c r="B6330" t="s">
        <v>463</v>
      </c>
      <c r="C6330" t="s">
        <v>529</v>
      </c>
      <c r="D6330">
        <v>740</v>
      </c>
      <c r="E6330">
        <v>1082</v>
      </c>
      <c r="F6330" t="str">
        <f t="shared" si="203"/>
        <v>01</v>
      </c>
      <c r="G6330" t="s">
        <v>519</v>
      </c>
      <c r="H6330">
        <v>1</v>
      </c>
      <c r="I6330" t="s">
        <v>5</v>
      </c>
      <c r="J6330" t="s">
        <v>5</v>
      </c>
      <c r="K6330" t="s">
        <v>6</v>
      </c>
      <c r="L6330">
        <v>30</v>
      </c>
      <c r="M6330" t="str">
        <f>VLOOKUP(E6330,Translations!$A$1:$B$7,2,FALSE)</f>
        <v>Midtjylland</v>
      </c>
      <c r="N6330" t="str">
        <f>VLOOKUP(D6330,Translations!$I$2:$K$101,2,FALSE)</f>
        <v>Silkeborg</v>
      </c>
      <c r="O6330" t="str">
        <f>VLOOKUP(G6330,Translations!$M$2:$N$9,2,FALSE)</f>
        <v>[X2080] SARS-CoV-2 (RNA), Epidemiologisk</v>
      </c>
      <c r="P6330" t="str">
        <f>VLOOKUP(F6330,Translations!$D$1:$F$13,2,FALSE)</f>
        <v>Ok</v>
      </c>
      <c r="Q6330" t="str">
        <f>VLOOKUP(F6330,Translations!$D$2:$G$13,4,FALSE)</f>
        <v>01 - Aktiv, bopæl i DK</v>
      </c>
      <c r="R6330" t="str">
        <f>VLOOKUP(H6330,Translations!$P$2:$Q$10,2,FALSE)</f>
        <v>1 - Selvstændigt sikret - med lægevalg</v>
      </c>
      <c r="S6330" t="str">
        <f>VLOOKUP(F6330,Translations!$D$2:$F$13,3,FALSE)</f>
        <v>Ja</v>
      </c>
    </row>
    <row r="6331" spans="1:19" x14ac:dyDescent="0.2">
      <c r="A6331" s="3">
        <v>43991</v>
      </c>
      <c r="B6331" t="s">
        <v>463</v>
      </c>
      <c r="C6331" t="s">
        <v>529</v>
      </c>
      <c r="D6331">
        <v>746</v>
      </c>
      <c r="E6331">
        <v>1082</v>
      </c>
      <c r="F6331" t="str">
        <f t="shared" si="203"/>
        <v>01</v>
      </c>
      <c r="G6331" t="s">
        <v>519</v>
      </c>
      <c r="H6331">
        <v>1</v>
      </c>
      <c r="I6331" t="s">
        <v>5</v>
      </c>
      <c r="J6331" t="s">
        <v>5</v>
      </c>
      <c r="K6331" t="s">
        <v>6</v>
      </c>
      <c r="L6331">
        <v>16</v>
      </c>
      <c r="M6331" t="str">
        <f>VLOOKUP(E6331,Translations!$A$1:$B$7,2,FALSE)</f>
        <v>Midtjylland</v>
      </c>
      <c r="N6331" t="str">
        <f>VLOOKUP(D6331,Translations!$I$2:$K$101,2,FALSE)</f>
        <v>Skanderborg</v>
      </c>
      <c r="O6331" t="str">
        <f>VLOOKUP(G6331,Translations!$M$2:$N$9,2,FALSE)</f>
        <v>[X2080] SARS-CoV-2 (RNA), Epidemiologisk</v>
      </c>
      <c r="P6331" t="str">
        <f>VLOOKUP(F6331,Translations!$D$1:$F$13,2,FALSE)</f>
        <v>Ok</v>
      </c>
      <c r="Q6331" t="str">
        <f>VLOOKUP(F6331,Translations!$D$2:$G$13,4,FALSE)</f>
        <v>01 - Aktiv, bopæl i DK</v>
      </c>
      <c r="R6331" t="str">
        <f>VLOOKUP(H6331,Translations!$P$2:$Q$10,2,FALSE)</f>
        <v>1 - Selvstændigt sikret - med lægevalg</v>
      </c>
      <c r="S6331" t="str">
        <f>VLOOKUP(F6331,Translations!$D$2:$F$13,3,FALSE)</f>
        <v>Ja</v>
      </c>
    </row>
    <row r="6332" spans="1:19" x14ac:dyDescent="0.2">
      <c r="A6332" s="3">
        <v>43991</v>
      </c>
      <c r="B6332" t="s">
        <v>463</v>
      </c>
      <c r="C6332" t="s">
        <v>529</v>
      </c>
      <c r="D6332">
        <v>751</v>
      </c>
      <c r="E6332">
        <v>1082</v>
      </c>
      <c r="F6332" t="str">
        <f t="shared" si="203"/>
        <v>01</v>
      </c>
      <c r="G6332" t="s">
        <v>519</v>
      </c>
      <c r="H6332">
        <v>1</v>
      </c>
      <c r="I6332" t="s">
        <v>5</v>
      </c>
      <c r="J6332" t="s">
        <v>5</v>
      </c>
      <c r="K6332" t="s">
        <v>6</v>
      </c>
      <c r="L6332">
        <v>113</v>
      </c>
      <c r="M6332" t="str">
        <f>VLOOKUP(E6332,Translations!$A$1:$B$7,2,FALSE)</f>
        <v>Midtjylland</v>
      </c>
      <c r="N6332" t="str">
        <f>VLOOKUP(D6332,Translations!$I$2:$K$101,2,FALSE)</f>
        <v>Aarhus</v>
      </c>
      <c r="O6332" t="str">
        <f>VLOOKUP(G6332,Translations!$M$2:$N$9,2,FALSE)</f>
        <v>[X2080] SARS-CoV-2 (RNA), Epidemiologisk</v>
      </c>
      <c r="P6332" t="str">
        <f>VLOOKUP(F6332,Translations!$D$1:$F$13,2,FALSE)</f>
        <v>Ok</v>
      </c>
      <c r="Q6332" t="str">
        <f>VLOOKUP(F6332,Translations!$D$2:$G$13,4,FALSE)</f>
        <v>01 - Aktiv, bopæl i DK</v>
      </c>
      <c r="R6332" t="str">
        <f>VLOOKUP(H6332,Translations!$P$2:$Q$10,2,FALSE)</f>
        <v>1 - Selvstændigt sikret - med lægevalg</v>
      </c>
      <c r="S6332" t="str">
        <f>VLOOKUP(F6332,Translations!$D$2:$F$13,3,FALSE)</f>
        <v>Ja</v>
      </c>
    </row>
    <row r="6333" spans="1:19" x14ac:dyDescent="0.2">
      <c r="A6333" s="3">
        <v>43991</v>
      </c>
      <c r="B6333" t="s">
        <v>463</v>
      </c>
      <c r="C6333" t="s">
        <v>529</v>
      </c>
      <c r="D6333">
        <v>751</v>
      </c>
      <c r="E6333">
        <v>1082</v>
      </c>
      <c r="F6333" t="str">
        <f t="shared" si="203"/>
        <v>01</v>
      </c>
      <c r="G6333" t="s">
        <v>519</v>
      </c>
      <c r="H6333">
        <v>4</v>
      </c>
      <c r="I6333" t="s">
        <v>5</v>
      </c>
      <c r="J6333" t="s">
        <v>5</v>
      </c>
      <c r="K6333" t="s">
        <v>6</v>
      </c>
      <c r="L6333">
        <v>1</v>
      </c>
      <c r="M6333" t="str">
        <f>VLOOKUP(E6333,Translations!$A$1:$B$7,2,FALSE)</f>
        <v>Midtjylland</v>
      </c>
      <c r="N6333" t="str">
        <f>VLOOKUP(D6333,Translations!$I$2:$K$101,2,FALSE)</f>
        <v>Aarhus</v>
      </c>
      <c r="O6333" t="str">
        <f>VLOOKUP(G6333,Translations!$M$2:$N$9,2,FALSE)</f>
        <v>[X2080] SARS-CoV-2 (RNA), Epidemiologisk</v>
      </c>
      <c r="P6333" t="str">
        <f>VLOOKUP(F6333,Translations!$D$1:$F$13,2,FALSE)</f>
        <v>Ok</v>
      </c>
      <c r="Q6333" t="str">
        <f>VLOOKUP(F6333,Translations!$D$2:$G$13,4,FALSE)</f>
        <v>01 - Aktiv, bopæl i DK</v>
      </c>
      <c r="R6333" t="str">
        <f>VLOOKUP(H6333,Translations!$P$2:$Q$10,2,FALSE)</f>
        <v>4 - Optaget i fængselsvæsenet efter dom (+3 mdr.)</v>
      </c>
      <c r="S6333" t="str">
        <f>VLOOKUP(F6333,Translations!$D$2:$F$13,3,FALSE)</f>
        <v>Ja</v>
      </c>
    </row>
    <row r="6334" spans="1:19" x14ac:dyDescent="0.2">
      <c r="A6334" s="3">
        <v>43991</v>
      </c>
      <c r="B6334" t="s">
        <v>463</v>
      </c>
      <c r="C6334" t="s">
        <v>529</v>
      </c>
      <c r="D6334">
        <v>756</v>
      </c>
      <c r="E6334">
        <v>1082</v>
      </c>
      <c r="F6334" t="str">
        <f t="shared" si="203"/>
        <v>01</v>
      </c>
      <c r="G6334" t="s">
        <v>519</v>
      </c>
      <c r="H6334">
        <v>1</v>
      </c>
      <c r="I6334" t="s">
        <v>5</v>
      </c>
      <c r="J6334" t="s">
        <v>5</v>
      </c>
      <c r="K6334" t="s">
        <v>6</v>
      </c>
      <c r="L6334">
        <v>19</v>
      </c>
      <c r="M6334" t="str">
        <f>VLOOKUP(E6334,Translations!$A$1:$B$7,2,FALSE)</f>
        <v>Midtjylland</v>
      </c>
      <c r="N6334" t="str">
        <f>VLOOKUP(D6334,Translations!$I$2:$K$101,2,FALSE)</f>
        <v>Ikast-Brande</v>
      </c>
      <c r="O6334" t="str">
        <f>VLOOKUP(G6334,Translations!$M$2:$N$9,2,FALSE)</f>
        <v>[X2080] SARS-CoV-2 (RNA), Epidemiologisk</v>
      </c>
      <c r="P6334" t="str">
        <f>VLOOKUP(F6334,Translations!$D$1:$F$13,2,FALSE)</f>
        <v>Ok</v>
      </c>
      <c r="Q6334" t="str">
        <f>VLOOKUP(F6334,Translations!$D$2:$G$13,4,FALSE)</f>
        <v>01 - Aktiv, bopæl i DK</v>
      </c>
      <c r="R6334" t="str">
        <f>VLOOKUP(H6334,Translations!$P$2:$Q$10,2,FALSE)</f>
        <v>1 - Selvstændigt sikret - med lægevalg</v>
      </c>
      <c r="S6334" t="str">
        <f>VLOOKUP(F6334,Translations!$D$2:$F$13,3,FALSE)</f>
        <v>Ja</v>
      </c>
    </row>
    <row r="6335" spans="1:19" x14ac:dyDescent="0.2">
      <c r="A6335" s="3">
        <v>43991</v>
      </c>
      <c r="B6335" t="s">
        <v>463</v>
      </c>
      <c r="C6335" t="s">
        <v>529</v>
      </c>
      <c r="D6335">
        <v>760</v>
      </c>
      <c r="E6335">
        <v>1082</v>
      </c>
      <c r="F6335" t="str">
        <f t="shared" ref="F6335:F6351" si="204">"01"</f>
        <v>01</v>
      </c>
      <c r="G6335" t="s">
        <v>519</v>
      </c>
      <c r="H6335">
        <v>1</v>
      </c>
      <c r="I6335" t="s">
        <v>5</v>
      </c>
      <c r="J6335" t="s">
        <v>5</v>
      </c>
      <c r="K6335" t="s">
        <v>6</v>
      </c>
      <c r="L6335">
        <v>12</v>
      </c>
      <c r="M6335" t="str">
        <f>VLOOKUP(E6335,Translations!$A$1:$B$7,2,FALSE)</f>
        <v>Midtjylland</v>
      </c>
      <c r="N6335" t="str">
        <f>VLOOKUP(D6335,Translations!$I$2:$K$101,2,FALSE)</f>
        <v>Ringkøbing-Skjern</v>
      </c>
      <c r="O6335" t="str">
        <f>VLOOKUP(G6335,Translations!$M$2:$N$9,2,FALSE)</f>
        <v>[X2080] SARS-CoV-2 (RNA), Epidemiologisk</v>
      </c>
      <c r="P6335" t="str">
        <f>VLOOKUP(F6335,Translations!$D$1:$F$13,2,FALSE)</f>
        <v>Ok</v>
      </c>
      <c r="Q6335" t="str">
        <f>VLOOKUP(F6335,Translations!$D$2:$G$13,4,FALSE)</f>
        <v>01 - Aktiv, bopæl i DK</v>
      </c>
      <c r="R6335" t="str">
        <f>VLOOKUP(H6335,Translations!$P$2:$Q$10,2,FALSE)</f>
        <v>1 - Selvstændigt sikret - med lægevalg</v>
      </c>
      <c r="S6335" t="str">
        <f>VLOOKUP(F6335,Translations!$D$2:$F$13,3,FALSE)</f>
        <v>Ja</v>
      </c>
    </row>
    <row r="6336" spans="1:19" x14ac:dyDescent="0.2">
      <c r="A6336" s="3">
        <v>43991</v>
      </c>
      <c r="B6336" t="s">
        <v>463</v>
      </c>
      <c r="C6336" t="s">
        <v>529</v>
      </c>
      <c r="D6336">
        <v>773</v>
      </c>
      <c r="E6336">
        <v>1081</v>
      </c>
      <c r="F6336" t="str">
        <f t="shared" si="204"/>
        <v>01</v>
      </c>
      <c r="G6336" t="s">
        <v>519</v>
      </c>
      <c r="H6336">
        <v>1</v>
      </c>
      <c r="I6336" t="s">
        <v>5</v>
      </c>
      <c r="J6336" t="s">
        <v>5</v>
      </c>
      <c r="K6336" t="s">
        <v>6</v>
      </c>
      <c r="L6336">
        <v>17</v>
      </c>
      <c r="M6336" t="str">
        <f>VLOOKUP(E6336,Translations!$A$1:$B$7,2,FALSE)</f>
        <v>Nordjylland</v>
      </c>
      <c r="N6336" t="str">
        <f>VLOOKUP(D6336,Translations!$I$2:$K$101,2,FALSE)</f>
        <v>Morsø</v>
      </c>
      <c r="O6336" t="str">
        <f>VLOOKUP(G6336,Translations!$M$2:$N$9,2,FALSE)</f>
        <v>[X2080] SARS-CoV-2 (RNA), Epidemiologisk</v>
      </c>
      <c r="P6336" t="str">
        <f>VLOOKUP(F6336,Translations!$D$1:$F$13,2,FALSE)</f>
        <v>Ok</v>
      </c>
      <c r="Q6336" t="str">
        <f>VLOOKUP(F6336,Translations!$D$2:$G$13,4,FALSE)</f>
        <v>01 - Aktiv, bopæl i DK</v>
      </c>
      <c r="R6336" t="str">
        <f>VLOOKUP(H6336,Translations!$P$2:$Q$10,2,FALSE)</f>
        <v>1 - Selvstændigt sikret - med lægevalg</v>
      </c>
      <c r="S6336" t="str">
        <f>VLOOKUP(F6336,Translations!$D$2:$F$13,3,FALSE)</f>
        <v>Ja</v>
      </c>
    </row>
    <row r="6337" spans="1:19" x14ac:dyDescent="0.2">
      <c r="A6337" s="3">
        <v>43991</v>
      </c>
      <c r="B6337" t="s">
        <v>463</v>
      </c>
      <c r="C6337" t="s">
        <v>529</v>
      </c>
      <c r="D6337">
        <v>779</v>
      </c>
      <c r="E6337">
        <v>1082</v>
      </c>
      <c r="F6337" t="str">
        <f t="shared" si="204"/>
        <v>01</v>
      </c>
      <c r="G6337" t="s">
        <v>519</v>
      </c>
      <c r="H6337">
        <v>1</v>
      </c>
      <c r="I6337" t="s">
        <v>5</v>
      </c>
      <c r="J6337" t="s">
        <v>5</v>
      </c>
      <c r="K6337" t="s">
        <v>6</v>
      </c>
      <c r="L6337">
        <v>12</v>
      </c>
      <c r="M6337" t="str">
        <f>VLOOKUP(E6337,Translations!$A$1:$B$7,2,FALSE)</f>
        <v>Midtjylland</v>
      </c>
      <c r="N6337" t="str">
        <f>VLOOKUP(D6337,Translations!$I$2:$K$101,2,FALSE)</f>
        <v>Skive</v>
      </c>
      <c r="O6337" t="str">
        <f>VLOOKUP(G6337,Translations!$M$2:$N$9,2,FALSE)</f>
        <v>[X2080] SARS-CoV-2 (RNA), Epidemiologisk</v>
      </c>
      <c r="P6337" t="str">
        <f>VLOOKUP(F6337,Translations!$D$1:$F$13,2,FALSE)</f>
        <v>Ok</v>
      </c>
      <c r="Q6337" t="str">
        <f>VLOOKUP(F6337,Translations!$D$2:$G$13,4,FALSE)</f>
        <v>01 - Aktiv, bopæl i DK</v>
      </c>
      <c r="R6337" t="str">
        <f>VLOOKUP(H6337,Translations!$P$2:$Q$10,2,FALSE)</f>
        <v>1 - Selvstændigt sikret - med lægevalg</v>
      </c>
      <c r="S6337" t="str">
        <f>VLOOKUP(F6337,Translations!$D$2:$F$13,3,FALSE)</f>
        <v>Ja</v>
      </c>
    </row>
    <row r="6338" spans="1:19" x14ac:dyDescent="0.2">
      <c r="A6338" s="3">
        <v>43991</v>
      </c>
      <c r="B6338" t="s">
        <v>463</v>
      </c>
      <c r="C6338" t="s">
        <v>529</v>
      </c>
      <c r="D6338">
        <v>787</v>
      </c>
      <c r="E6338">
        <v>1081</v>
      </c>
      <c r="F6338" t="str">
        <f t="shared" si="204"/>
        <v>01</v>
      </c>
      <c r="G6338" t="s">
        <v>519</v>
      </c>
      <c r="H6338">
        <v>1</v>
      </c>
      <c r="I6338" t="s">
        <v>5</v>
      </c>
      <c r="J6338" t="s">
        <v>5</v>
      </c>
      <c r="K6338" t="s">
        <v>6</v>
      </c>
      <c r="L6338">
        <v>31</v>
      </c>
      <c r="M6338" t="str">
        <f>VLOOKUP(E6338,Translations!$A$1:$B$7,2,FALSE)</f>
        <v>Nordjylland</v>
      </c>
      <c r="N6338" t="str">
        <f>VLOOKUP(D6338,Translations!$I$2:$K$101,2,FALSE)</f>
        <v>Thisted</v>
      </c>
      <c r="O6338" t="str">
        <f>VLOOKUP(G6338,Translations!$M$2:$N$9,2,FALSE)</f>
        <v>[X2080] SARS-CoV-2 (RNA), Epidemiologisk</v>
      </c>
      <c r="P6338" t="str">
        <f>VLOOKUP(F6338,Translations!$D$1:$F$13,2,FALSE)</f>
        <v>Ok</v>
      </c>
      <c r="Q6338" t="str">
        <f>VLOOKUP(F6338,Translations!$D$2:$G$13,4,FALSE)</f>
        <v>01 - Aktiv, bopæl i DK</v>
      </c>
      <c r="R6338" t="str">
        <f>VLOOKUP(H6338,Translations!$P$2:$Q$10,2,FALSE)</f>
        <v>1 - Selvstændigt sikret - med lægevalg</v>
      </c>
      <c r="S6338" t="str">
        <f>VLOOKUP(F6338,Translations!$D$2:$F$13,3,FALSE)</f>
        <v>Ja</v>
      </c>
    </row>
    <row r="6339" spans="1:19" x14ac:dyDescent="0.2">
      <c r="A6339" s="3">
        <v>43991</v>
      </c>
      <c r="B6339" t="s">
        <v>463</v>
      </c>
      <c r="C6339" t="s">
        <v>529</v>
      </c>
      <c r="D6339">
        <v>791</v>
      </c>
      <c r="E6339">
        <v>1082</v>
      </c>
      <c r="F6339" t="str">
        <f t="shared" si="204"/>
        <v>01</v>
      </c>
      <c r="G6339" t="s">
        <v>519</v>
      </c>
      <c r="H6339">
        <v>1</v>
      </c>
      <c r="I6339" t="s">
        <v>5</v>
      </c>
      <c r="J6339" t="s">
        <v>5</v>
      </c>
      <c r="K6339" t="s">
        <v>6</v>
      </c>
      <c r="L6339">
        <v>26</v>
      </c>
      <c r="M6339" t="str">
        <f>VLOOKUP(E6339,Translations!$A$1:$B$7,2,FALSE)</f>
        <v>Midtjylland</v>
      </c>
      <c r="N6339" t="str">
        <f>VLOOKUP(D6339,Translations!$I$2:$K$101,2,FALSE)</f>
        <v>Viborg</v>
      </c>
      <c r="O6339" t="str">
        <f>VLOOKUP(G6339,Translations!$M$2:$N$9,2,FALSE)</f>
        <v>[X2080] SARS-CoV-2 (RNA), Epidemiologisk</v>
      </c>
      <c r="P6339" t="str">
        <f>VLOOKUP(F6339,Translations!$D$1:$F$13,2,FALSE)</f>
        <v>Ok</v>
      </c>
      <c r="Q6339" t="str">
        <f>VLOOKUP(F6339,Translations!$D$2:$G$13,4,FALSE)</f>
        <v>01 - Aktiv, bopæl i DK</v>
      </c>
      <c r="R6339" t="str">
        <f>VLOOKUP(H6339,Translations!$P$2:$Q$10,2,FALSE)</f>
        <v>1 - Selvstændigt sikret - med lægevalg</v>
      </c>
      <c r="S6339" t="str">
        <f>VLOOKUP(F6339,Translations!$D$2:$F$13,3,FALSE)</f>
        <v>Ja</v>
      </c>
    </row>
    <row r="6340" spans="1:19" x14ac:dyDescent="0.2">
      <c r="A6340" s="3">
        <v>43991</v>
      </c>
      <c r="B6340" t="s">
        <v>463</v>
      </c>
      <c r="C6340" t="s">
        <v>529</v>
      </c>
      <c r="D6340">
        <v>791</v>
      </c>
      <c r="E6340">
        <v>1082</v>
      </c>
      <c r="F6340" t="str">
        <f t="shared" si="204"/>
        <v>01</v>
      </c>
      <c r="G6340" t="s">
        <v>519</v>
      </c>
      <c r="H6340">
        <v>5</v>
      </c>
      <c r="I6340" t="s">
        <v>5</v>
      </c>
      <c r="J6340" t="s">
        <v>5</v>
      </c>
      <c r="K6340" t="s">
        <v>6</v>
      </c>
      <c r="L6340">
        <v>1</v>
      </c>
      <c r="M6340" t="str">
        <f>VLOOKUP(E6340,Translations!$A$1:$B$7,2,FALSE)</f>
        <v>Midtjylland</v>
      </c>
      <c r="N6340" t="str">
        <f>VLOOKUP(D6340,Translations!$I$2:$K$101,2,FALSE)</f>
        <v>Viborg</v>
      </c>
      <c r="O6340" t="str">
        <f>VLOOKUP(G6340,Translations!$M$2:$N$9,2,FALSE)</f>
        <v>[X2080] SARS-CoV-2 (RNA), Epidemiologisk</v>
      </c>
      <c r="P6340" t="str">
        <f>VLOOKUP(F6340,Translations!$D$1:$F$13,2,FALSE)</f>
        <v>Ok</v>
      </c>
      <c r="Q6340" t="str">
        <f>VLOOKUP(F6340,Translations!$D$2:$G$13,4,FALSE)</f>
        <v>01 - Aktiv, bopæl i DK</v>
      </c>
      <c r="R6340" t="str">
        <f>VLOOKUP(H6340,Translations!$P$2:$Q$10,2,FALSE)</f>
        <v>5 - Værnepligtig (+3 mdr.)</v>
      </c>
      <c r="S6340" t="str">
        <f>VLOOKUP(F6340,Translations!$D$2:$F$13,3,FALSE)</f>
        <v>Ja</v>
      </c>
    </row>
    <row r="6341" spans="1:19" x14ac:dyDescent="0.2">
      <c r="A6341" s="3">
        <v>43991</v>
      </c>
      <c r="B6341" t="s">
        <v>463</v>
      </c>
      <c r="C6341" t="s">
        <v>529</v>
      </c>
      <c r="D6341">
        <v>810</v>
      </c>
      <c r="E6341">
        <v>1081</v>
      </c>
      <c r="F6341" t="str">
        <f t="shared" si="204"/>
        <v>01</v>
      </c>
      <c r="G6341" t="s">
        <v>519</v>
      </c>
      <c r="H6341">
        <v>1</v>
      </c>
      <c r="I6341" t="s">
        <v>5</v>
      </c>
      <c r="J6341" t="s">
        <v>5</v>
      </c>
      <c r="K6341" t="s">
        <v>6</v>
      </c>
      <c r="L6341">
        <v>21</v>
      </c>
      <c r="M6341" t="str">
        <f>VLOOKUP(E6341,Translations!$A$1:$B$7,2,FALSE)</f>
        <v>Nordjylland</v>
      </c>
      <c r="N6341" t="str">
        <f>VLOOKUP(D6341,Translations!$I$2:$K$101,2,FALSE)</f>
        <v>Brønderslev</v>
      </c>
      <c r="O6341" t="str">
        <f>VLOOKUP(G6341,Translations!$M$2:$N$9,2,FALSE)</f>
        <v>[X2080] SARS-CoV-2 (RNA), Epidemiologisk</v>
      </c>
      <c r="P6341" t="str">
        <f>VLOOKUP(F6341,Translations!$D$1:$F$13,2,FALSE)</f>
        <v>Ok</v>
      </c>
      <c r="Q6341" t="str">
        <f>VLOOKUP(F6341,Translations!$D$2:$G$13,4,FALSE)</f>
        <v>01 - Aktiv, bopæl i DK</v>
      </c>
      <c r="R6341" t="str">
        <f>VLOOKUP(H6341,Translations!$P$2:$Q$10,2,FALSE)</f>
        <v>1 - Selvstændigt sikret - med lægevalg</v>
      </c>
      <c r="S6341" t="str">
        <f>VLOOKUP(F6341,Translations!$D$2:$F$13,3,FALSE)</f>
        <v>Ja</v>
      </c>
    </row>
    <row r="6342" spans="1:19" x14ac:dyDescent="0.2">
      <c r="A6342" s="3">
        <v>43991</v>
      </c>
      <c r="B6342" t="s">
        <v>463</v>
      </c>
      <c r="C6342" t="s">
        <v>529</v>
      </c>
      <c r="D6342">
        <v>813</v>
      </c>
      <c r="E6342">
        <v>1081</v>
      </c>
      <c r="F6342" t="str">
        <f t="shared" si="204"/>
        <v>01</v>
      </c>
      <c r="G6342" t="s">
        <v>519</v>
      </c>
      <c r="H6342">
        <v>1</v>
      </c>
      <c r="I6342" t="s">
        <v>5</v>
      </c>
      <c r="J6342" t="s">
        <v>5</v>
      </c>
      <c r="K6342" t="s">
        <v>6</v>
      </c>
      <c r="L6342">
        <v>33</v>
      </c>
      <c r="M6342" t="str">
        <f>VLOOKUP(E6342,Translations!$A$1:$B$7,2,FALSE)</f>
        <v>Nordjylland</v>
      </c>
      <c r="N6342" t="str">
        <f>VLOOKUP(D6342,Translations!$I$2:$K$101,2,FALSE)</f>
        <v>Frederikshavn</v>
      </c>
      <c r="O6342" t="str">
        <f>VLOOKUP(G6342,Translations!$M$2:$N$9,2,FALSE)</f>
        <v>[X2080] SARS-CoV-2 (RNA), Epidemiologisk</v>
      </c>
      <c r="P6342" t="str">
        <f>VLOOKUP(F6342,Translations!$D$1:$F$13,2,FALSE)</f>
        <v>Ok</v>
      </c>
      <c r="Q6342" t="str">
        <f>VLOOKUP(F6342,Translations!$D$2:$G$13,4,FALSE)</f>
        <v>01 - Aktiv, bopæl i DK</v>
      </c>
      <c r="R6342" t="str">
        <f>VLOOKUP(H6342,Translations!$P$2:$Q$10,2,FALSE)</f>
        <v>1 - Selvstændigt sikret - med lægevalg</v>
      </c>
      <c r="S6342" t="str">
        <f>VLOOKUP(F6342,Translations!$D$2:$F$13,3,FALSE)</f>
        <v>Ja</v>
      </c>
    </row>
    <row r="6343" spans="1:19" x14ac:dyDescent="0.2">
      <c r="A6343" s="3">
        <v>43991</v>
      </c>
      <c r="B6343" t="s">
        <v>463</v>
      </c>
      <c r="C6343" t="s">
        <v>529</v>
      </c>
      <c r="D6343">
        <v>813</v>
      </c>
      <c r="E6343">
        <v>1081</v>
      </c>
      <c r="F6343" t="str">
        <f t="shared" si="204"/>
        <v>01</v>
      </c>
      <c r="G6343" t="s">
        <v>519</v>
      </c>
      <c r="H6343">
        <v>4</v>
      </c>
      <c r="I6343" t="s">
        <v>5</v>
      </c>
      <c r="J6343" t="s">
        <v>5</v>
      </c>
      <c r="K6343" t="s">
        <v>6</v>
      </c>
      <c r="L6343">
        <v>1</v>
      </c>
      <c r="M6343" t="str">
        <f>VLOOKUP(E6343,Translations!$A$1:$B$7,2,FALSE)</f>
        <v>Nordjylland</v>
      </c>
      <c r="N6343" t="str">
        <f>VLOOKUP(D6343,Translations!$I$2:$K$101,2,FALSE)</f>
        <v>Frederikshavn</v>
      </c>
      <c r="O6343" t="str">
        <f>VLOOKUP(G6343,Translations!$M$2:$N$9,2,FALSE)</f>
        <v>[X2080] SARS-CoV-2 (RNA), Epidemiologisk</v>
      </c>
      <c r="P6343" t="str">
        <f>VLOOKUP(F6343,Translations!$D$1:$F$13,2,FALSE)</f>
        <v>Ok</v>
      </c>
      <c r="Q6343" t="str">
        <f>VLOOKUP(F6343,Translations!$D$2:$G$13,4,FALSE)</f>
        <v>01 - Aktiv, bopæl i DK</v>
      </c>
      <c r="R6343" t="str">
        <f>VLOOKUP(H6343,Translations!$P$2:$Q$10,2,FALSE)</f>
        <v>4 - Optaget i fængselsvæsenet efter dom (+3 mdr.)</v>
      </c>
      <c r="S6343" t="str">
        <f>VLOOKUP(F6343,Translations!$D$2:$F$13,3,FALSE)</f>
        <v>Ja</v>
      </c>
    </row>
    <row r="6344" spans="1:19" x14ac:dyDescent="0.2">
      <c r="A6344" s="3">
        <v>43991</v>
      </c>
      <c r="B6344" t="s">
        <v>463</v>
      </c>
      <c r="C6344" t="s">
        <v>529</v>
      </c>
      <c r="D6344">
        <v>820</v>
      </c>
      <c r="E6344">
        <v>1081</v>
      </c>
      <c r="F6344" t="str">
        <f t="shared" si="204"/>
        <v>01</v>
      </c>
      <c r="G6344" t="s">
        <v>519</v>
      </c>
      <c r="H6344">
        <v>1</v>
      </c>
      <c r="I6344" t="s">
        <v>5</v>
      </c>
      <c r="J6344" t="s">
        <v>5</v>
      </c>
      <c r="K6344" t="s">
        <v>6</v>
      </c>
      <c r="L6344">
        <v>31</v>
      </c>
      <c r="M6344" t="str">
        <f>VLOOKUP(E6344,Translations!$A$1:$B$7,2,FALSE)</f>
        <v>Nordjylland</v>
      </c>
      <c r="N6344" t="str">
        <f>VLOOKUP(D6344,Translations!$I$2:$K$101,2,FALSE)</f>
        <v>Vesthimmerlands</v>
      </c>
      <c r="O6344" t="str">
        <f>VLOOKUP(G6344,Translations!$M$2:$N$9,2,FALSE)</f>
        <v>[X2080] SARS-CoV-2 (RNA), Epidemiologisk</v>
      </c>
      <c r="P6344" t="str">
        <f>VLOOKUP(F6344,Translations!$D$1:$F$13,2,FALSE)</f>
        <v>Ok</v>
      </c>
      <c r="Q6344" t="str">
        <f>VLOOKUP(F6344,Translations!$D$2:$G$13,4,FALSE)</f>
        <v>01 - Aktiv, bopæl i DK</v>
      </c>
      <c r="R6344" t="str">
        <f>VLOOKUP(H6344,Translations!$P$2:$Q$10,2,FALSE)</f>
        <v>1 - Selvstændigt sikret - med lægevalg</v>
      </c>
      <c r="S6344" t="str">
        <f>VLOOKUP(F6344,Translations!$D$2:$F$13,3,FALSE)</f>
        <v>Ja</v>
      </c>
    </row>
    <row r="6345" spans="1:19" x14ac:dyDescent="0.2">
      <c r="A6345" s="3">
        <v>43991</v>
      </c>
      <c r="B6345" t="s">
        <v>463</v>
      </c>
      <c r="C6345" t="s">
        <v>529</v>
      </c>
      <c r="D6345">
        <v>840</v>
      </c>
      <c r="E6345">
        <v>1081</v>
      </c>
      <c r="F6345" t="str">
        <f t="shared" si="204"/>
        <v>01</v>
      </c>
      <c r="G6345" t="s">
        <v>519</v>
      </c>
      <c r="H6345">
        <v>1</v>
      </c>
      <c r="I6345" t="s">
        <v>5</v>
      </c>
      <c r="J6345" t="s">
        <v>5</v>
      </c>
      <c r="K6345" t="s">
        <v>6</v>
      </c>
      <c r="L6345">
        <v>7</v>
      </c>
      <c r="M6345" t="str">
        <f>VLOOKUP(E6345,Translations!$A$1:$B$7,2,FALSE)</f>
        <v>Nordjylland</v>
      </c>
      <c r="N6345" t="str">
        <f>VLOOKUP(D6345,Translations!$I$2:$K$101,2,FALSE)</f>
        <v>Rebild</v>
      </c>
      <c r="O6345" t="str">
        <f>VLOOKUP(G6345,Translations!$M$2:$N$9,2,FALSE)</f>
        <v>[X2080] SARS-CoV-2 (RNA), Epidemiologisk</v>
      </c>
      <c r="P6345" t="str">
        <f>VLOOKUP(F6345,Translations!$D$1:$F$13,2,FALSE)</f>
        <v>Ok</v>
      </c>
      <c r="Q6345" t="str">
        <f>VLOOKUP(F6345,Translations!$D$2:$G$13,4,FALSE)</f>
        <v>01 - Aktiv, bopæl i DK</v>
      </c>
      <c r="R6345" t="str">
        <f>VLOOKUP(H6345,Translations!$P$2:$Q$10,2,FALSE)</f>
        <v>1 - Selvstændigt sikret - med lægevalg</v>
      </c>
      <c r="S6345" t="str">
        <f>VLOOKUP(F6345,Translations!$D$2:$F$13,3,FALSE)</f>
        <v>Ja</v>
      </c>
    </row>
    <row r="6346" spans="1:19" x14ac:dyDescent="0.2">
      <c r="A6346" s="3">
        <v>43991</v>
      </c>
      <c r="B6346" t="s">
        <v>463</v>
      </c>
      <c r="C6346" t="s">
        <v>529</v>
      </c>
      <c r="D6346">
        <v>846</v>
      </c>
      <c r="E6346">
        <v>1081</v>
      </c>
      <c r="F6346" t="str">
        <f t="shared" si="204"/>
        <v>01</v>
      </c>
      <c r="G6346" t="s">
        <v>519</v>
      </c>
      <c r="H6346">
        <v>1</v>
      </c>
      <c r="I6346" t="s">
        <v>5</v>
      </c>
      <c r="J6346" t="s">
        <v>5</v>
      </c>
      <c r="K6346" t="s">
        <v>6</v>
      </c>
      <c r="L6346">
        <v>15</v>
      </c>
      <c r="M6346" t="str">
        <f>VLOOKUP(E6346,Translations!$A$1:$B$7,2,FALSE)</f>
        <v>Nordjylland</v>
      </c>
      <c r="N6346" t="str">
        <f>VLOOKUP(D6346,Translations!$I$2:$K$101,2,FALSE)</f>
        <v>Mariagerfjord</v>
      </c>
      <c r="O6346" t="str">
        <f>VLOOKUP(G6346,Translations!$M$2:$N$9,2,FALSE)</f>
        <v>[X2080] SARS-CoV-2 (RNA), Epidemiologisk</v>
      </c>
      <c r="P6346" t="str">
        <f>VLOOKUP(F6346,Translations!$D$1:$F$13,2,FALSE)</f>
        <v>Ok</v>
      </c>
      <c r="Q6346" t="str">
        <f>VLOOKUP(F6346,Translations!$D$2:$G$13,4,FALSE)</f>
        <v>01 - Aktiv, bopæl i DK</v>
      </c>
      <c r="R6346" t="str">
        <f>VLOOKUP(H6346,Translations!$P$2:$Q$10,2,FALSE)</f>
        <v>1 - Selvstændigt sikret - med lægevalg</v>
      </c>
      <c r="S6346" t="str">
        <f>VLOOKUP(F6346,Translations!$D$2:$F$13,3,FALSE)</f>
        <v>Ja</v>
      </c>
    </row>
    <row r="6347" spans="1:19" x14ac:dyDescent="0.2">
      <c r="A6347" s="3">
        <v>43991</v>
      </c>
      <c r="B6347" t="s">
        <v>463</v>
      </c>
      <c r="C6347" t="s">
        <v>529</v>
      </c>
      <c r="D6347">
        <v>849</v>
      </c>
      <c r="E6347">
        <v>1081</v>
      </c>
      <c r="F6347" t="str">
        <f t="shared" si="204"/>
        <v>01</v>
      </c>
      <c r="G6347" t="s">
        <v>519</v>
      </c>
      <c r="H6347">
        <v>1</v>
      </c>
      <c r="I6347" t="s">
        <v>5</v>
      </c>
      <c r="J6347" t="s">
        <v>5</v>
      </c>
      <c r="K6347" t="s">
        <v>6</v>
      </c>
      <c r="L6347">
        <v>17</v>
      </c>
      <c r="M6347" t="str">
        <f>VLOOKUP(E6347,Translations!$A$1:$B$7,2,FALSE)</f>
        <v>Nordjylland</v>
      </c>
      <c r="N6347" t="str">
        <f>VLOOKUP(D6347,Translations!$I$2:$K$101,2,FALSE)</f>
        <v>Jammerbugt</v>
      </c>
      <c r="O6347" t="str">
        <f>VLOOKUP(G6347,Translations!$M$2:$N$9,2,FALSE)</f>
        <v>[X2080] SARS-CoV-2 (RNA), Epidemiologisk</v>
      </c>
      <c r="P6347" t="str">
        <f>VLOOKUP(F6347,Translations!$D$1:$F$13,2,FALSE)</f>
        <v>Ok</v>
      </c>
      <c r="Q6347" t="str">
        <f>VLOOKUP(F6347,Translations!$D$2:$G$13,4,FALSE)</f>
        <v>01 - Aktiv, bopæl i DK</v>
      </c>
      <c r="R6347" t="str">
        <f>VLOOKUP(H6347,Translations!$P$2:$Q$10,2,FALSE)</f>
        <v>1 - Selvstændigt sikret - med lægevalg</v>
      </c>
      <c r="S6347" t="str">
        <f>VLOOKUP(F6347,Translations!$D$2:$F$13,3,FALSE)</f>
        <v>Ja</v>
      </c>
    </row>
    <row r="6348" spans="1:19" x14ac:dyDescent="0.2">
      <c r="A6348" s="3">
        <v>43991</v>
      </c>
      <c r="B6348" t="s">
        <v>463</v>
      </c>
      <c r="C6348" t="s">
        <v>529</v>
      </c>
      <c r="D6348">
        <v>851</v>
      </c>
      <c r="E6348">
        <v>1081</v>
      </c>
      <c r="F6348" t="str">
        <f t="shared" si="204"/>
        <v>01</v>
      </c>
      <c r="G6348" t="s">
        <v>519</v>
      </c>
      <c r="H6348">
        <v>1</v>
      </c>
      <c r="I6348" t="s">
        <v>5</v>
      </c>
      <c r="J6348" t="s">
        <v>5</v>
      </c>
      <c r="K6348" t="s">
        <v>6</v>
      </c>
      <c r="L6348">
        <v>139</v>
      </c>
      <c r="M6348" t="str">
        <f>VLOOKUP(E6348,Translations!$A$1:$B$7,2,FALSE)</f>
        <v>Nordjylland</v>
      </c>
      <c r="N6348" t="str">
        <f>VLOOKUP(D6348,Translations!$I$2:$K$101,2,FALSE)</f>
        <v>Aalborg</v>
      </c>
      <c r="O6348" t="str">
        <f>VLOOKUP(G6348,Translations!$M$2:$N$9,2,FALSE)</f>
        <v>[X2080] SARS-CoV-2 (RNA), Epidemiologisk</v>
      </c>
      <c r="P6348" t="str">
        <f>VLOOKUP(F6348,Translations!$D$1:$F$13,2,FALSE)</f>
        <v>Ok</v>
      </c>
      <c r="Q6348" t="str">
        <f>VLOOKUP(F6348,Translations!$D$2:$G$13,4,FALSE)</f>
        <v>01 - Aktiv, bopæl i DK</v>
      </c>
      <c r="R6348" t="str">
        <f>VLOOKUP(H6348,Translations!$P$2:$Q$10,2,FALSE)</f>
        <v>1 - Selvstændigt sikret - med lægevalg</v>
      </c>
      <c r="S6348" t="str">
        <f>VLOOKUP(F6348,Translations!$D$2:$F$13,3,FALSE)</f>
        <v>Ja</v>
      </c>
    </row>
    <row r="6349" spans="1:19" x14ac:dyDescent="0.2">
      <c r="A6349" s="3">
        <v>43991</v>
      </c>
      <c r="B6349" t="s">
        <v>463</v>
      </c>
      <c r="C6349" t="s">
        <v>529</v>
      </c>
      <c r="D6349">
        <v>851</v>
      </c>
      <c r="E6349">
        <v>1081</v>
      </c>
      <c r="F6349" t="str">
        <f t="shared" si="204"/>
        <v>01</v>
      </c>
      <c r="G6349" t="s">
        <v>519</v>
      </c>
      <c r="H6349">
        <v>2</v>
      </c>
      <c r="I6349" t="s">
        <v>5</v>
      </c>
      <c r="J6349" t="s">
        <v>5</v>
      </c>
      <c r="K6349" t="s">
        <v>6</v>
      </c>
      <c r="L6349">
        <v>1</v>
      </c>
      <c r="M6349" t="str">
        <f>VLOOKUP(E6349,Translations!$A$1:$B$7,2,FALSE)</f>
        <v>Nordjylland</v>
      </c>
      <c r="N6349" t="str">
        <f>VLOOKUP(D6349,Translations!$I$2:$K$101,2,FALSE)</f>
        <v>Aalborg</v>
      </c>
      <c r="O6349" t="str">
        <f>VLOOKUP(G6349,Translations!$M$2:$N$9,2,FALSE)</f>
        <v>[X2080] SARS-CoV-2 (RNA), Epidemiologisk</v>
      </c>
      <c r="P6349" t="str">
        <f>VLOOKUP(F6349,Translations!$D$1:$F$13,2,FALSE)</f>
        <v>Ok</v>
      </c>
      <c r="Q6349" t="str">
        <f>VLOOKUP(F6349,Translations!$D$2:$G$13,4,FALSE)</f>
        <v>01 - Aktiv, bopæl i DK</v>
      </c>
      <c r="R6349" t="str">
        <f>VLOOKUP(H6349,Translations!$P$2:$Q$10,2,FALSE)</f>
        <v>2 - Selvstændigt sikret - uden lægevalg</v>
      </c>
      <c r="S6349" t="str">
        <f>VLOOKUP(F6349,Translations!$D$2:$F$13,3,FALSE)</f>
        <v>Ja</v>
      </c>
    </row>
    <row r="6350" spans="1:19" x14ac:dyDescent="0.2">
      <c r="A6350" s="3">
        <v>43991</v>
      </c>
      <c r="B6350" t="s">
        <v>463</v>
      </c>
      <c r="C6350" t="s">
        <v>529</v>
      </c>
      <c r="D6350">
        <v>851</v>
      </c>
      <c r="E6350">
        <v>1081</v>
      </c>
      <c r="F6350" t="str">
        <f t="shared" si="204"/>
        <v>01</v>
      </c>
      <c r="G6350" t="s">
        <v>519</v>
      </c>
      <c r="H6350">
        <v>5</v>
      </c>
      <c r="I6350" t="s">
        <v>5</v>
      </c>
      <c r="J6350" t="s">
        <v>5</v>
      </c>
      <c r="K6350" t="s">
        <v>6</v>
      </c>
      <c r="L6350">
        <v>1</v>
      </c>
      <c r="M6350" t="str">
        <f>VLOOKUP(E6350,Translations!$A$1:$B$7,2,FALSE)</f>
        <v>Nordjylland</v>
      </c>
      <c r="N6350" t="str">
        <f>VLOOKUP(D6350,Translations!$I$2:$K$101,2,FALSE)</f>
        <v>Aalborg</v>
      </c>
      <c r="O6350" t="str">
        <f>VLOOKUP(G6350,Translations!$M$2:$N$9,2,FALSE)</f>
        <v>[X2080] SARS-CoV-2 (RNA), Epidemiologisk</v>
      </c>
      <c r="P6350" t="str">
        <f>VLOOKUP(F6350,Translations!$D$1:$F$13,2,FALSE)</f>
        <v>Ok</v>
      </c>
      <c r="Q6350" t="str">
        <f>VLOOKUP(F6350,Translations!$D$2:$G$13,4,FALSE)</f>
        <v>01 - Aktiv, bopæl i DK</v>
      </c>
      <c r="R6350" t="str">
        <f>VLOOKUP(H6350,Translations!$P$2:$Q$10,2,FALSE)</f>
        <v>5 - Værnepligtig (+3 mdr.)</v>
      </c>
      <c r="S6350" t="str">
        <f>VLOOKUP(F6350,Translations!$D$2:$F$13,3,FALSE)</f>
        <v>Ja</v>
      </c>
    </row>
    <row r="6351" spans="1:19" x14ac:dyDescent="0.2">
      <c r="A6351" s="3">
        <v>43991</v>
      </c>
      <c r="B6351" t="s">
        <v>463</v>
      </c>
      <c r="C6351" t="s">
        <v>529</v>
      </c>
      <c r="D6351">
        <v>860</v>
      </c>
      <c r="E6351">
        <v>1081</v>
      </c>
      <c r="F6351" t="str">
        <f t="shared" si="204"/>
        <v>01</v>
      </c>
      <c r="G6351" t="s">
        <v>519</v>
      </c>
      <c r="H6351">
        <v>1</v>
      </c>
      <c r="I6351" t="s">
        <v>5</v>
      </c>
      <c r="J6351" t="s">
        <v>5</v>
      </c>
      <c r="K6351" t="s">
        <v>6</v>
      </c>
      <c r="L6351">
        <v>33</v>
      </c>
      <c r="M6351" t="str">
        <f>VLOOKUP(E6351,Translations!$A$1:$B$7,2,FALSE)</f>
        <v>Nordjylland</v>
      </c>
      <c r="N6351" t="str">
        <f>VLOOKUP(D6351,Translations!$I$2:$K$101,2,FALSE)</f>
        <v>Hjørring</v>
      </c>
      <c r="O6351" t="str">
        <f>VLOOKUP(G6351,Translations!$M$2:$N$9,2,FALSE)</f>
        <v>[X2080] SARS-CoV-2 (RNA), Epidemiologisk</v>
      </c>
      <c r="P6351" t="str">
        <f>VLOOKUP(F6351,Translations!$D$1:$F$13,2,FALSE)</f>
        <v>Ok</v>
      </c>
      <c r="Q6351" t="str">
        <f>VLOOKUP(F6351,Translations!$D$2:$G$13,4,FALSE)</f>
        <v>01 - Aktiv, bopæl i DK</v>
      </c>
      <c r="R6351" t="str">
        <f>VLOOKUP(H6351,Translations!$P$2:$Q$10,2,FALSE)</f>
        <v>1 - Selvstændigt sikret - med lægevalg</v>
      </c>
      <c r="S6351" t="str">
        <f>VLOOKUP(F6351,Translations!$D$2:$F$13,3,FALSE)</f>
        <v>Ja</v>
      </c>
    </row>
    <row r="6352" spans="1:19" x14ac:dyDescent="0.2">
      <c r="A6352" s="3">
        <v>43991</v>
      </c>
      <c r="B6352" t="s">
        <v>455</v>
      </c>
      <c r="C6352" t="s">
        <v>530</v>
      </c>
      <c r="D6352">
        <v>0</v>
      </c>
      <c r="E6352">
        <v>0</v>
      </c>
      <c r="F6352" t="str">
        <f>"20"</f>
        <v>20</v>
      </c>
      <c r="G6352" t="s">
        <v>512</v>
      </c>
      <c r="H6352">
        <v>7</v>
      </c>
      <c r="I6352" t="s">
        <v>6</v>
      </c>
      <c r="J6352" t="s">
        <v>5</v>
      </c>
      <c r="K6352" t="s">
        <v>6</v>
      </c>
      <c r="L6352">
        <v>1</v>
      </c>
      <c r="M6352" t="str">
        <f>VLOOKUP(E6352,Translations!$A$1:$B$7,2,FALSE)</f>
        <v>Ukendt</v>
      </c>
      <c r="N6352" t="str">
        <f>VLOOKUP(D6352,Translations!$I$2:$K$101,2,FALSE)</f>
        <v>Ukendt</v>
      </c>
      <c r="O6352" t="str">
        <f>VLOOKUP(G6352,Translations!$M$2:$N$9,2,FALSE)</f>
        <v>[X2074] SARS-CoV-2 (RNA), Testcenter</v>
      </c>
      <c r="P6352" t="str">
        <f>VLOOKUP(F6352,Translations!$D$1:$F$13,2,FALSE)</f>
        <v>Ok</v>
      </c>
      <c r="Q6352" t="str">
        <f>VLOOKUP(F6352,Translations!$D$2:$G$13,4,FALSE)</f>
        <v>20 - Inaktiv, uden bopæl i DK/GL, tildelt CPR af skattehensyn</v>
      </c>
      <c r="R6352" t="str">
        <f>VLOOKUP(H6352,Translations!$P$2:$Q$10,2,FALSE)</f>
        <v>7 - Bopæl i udlandet</v>
      </c>
      <c r="S6352" t="str">
        <f>VLOOKUP(F6352,Translations!$D$2:$F$13,3,FALSE)</f>
        <v>Ja</v>
      </c>
    </row>
    <row r="6353" spans="1:19" x14ac:dyDescent="0.2">
      <c r="A6353" s="3">
        <v>43991</v>
      </c>
      <c r="B6353" t="s">
        <v>455</v>
      </c>
      <c r="C6353" t="s">
        <v>530</v>
      </c>
      <c r="D6353">
        <v>0</v>
      </c>
      <c r="E6353">
        <v>0</v>
      </c>
      <c r="F6353" t="str">
        <f>"80"</f>
        <v>80</v>
      </c>
      <c r="G6353" t="s">
        <v>512</v>
      </c>
      <c r="H6353">
        <v>0</v>
      </c>
      <c r="I6353" t="s">
        <v>6</v>
      </c>
      <c r="J6353" t="s">
        <v>5</v>
      </c>
      <c r="K6353" t="s">
        <v>6</v>
      </c>
      <c r="L6353">
        <v>1</v>
      </c>
      <c r="M6353" t="str">
        <f>VLOOKUP(E6353,Translations!$A$1:$B$7,2,FALSE)</f>
        <v>Ukendt</v>
      </c>
      <c r="N6353" t="str">
        <f>VLOOKUP(D6353,Translations!$I$2:$K$101,2,FALSE)</f>
        <v>Ukendt</v>
      </c>
      <c r="O6353" t="str">
        <f>VLOOKUP(G6353,Translations!$M$2:$N$9,2,FALSE)</f>
        <v>[X2074] SARS-CoV-2 (RNA), Testcenter</v>
      </c>
      <c r="P6353" t="str">
        <f>VLOOKUP(F6353,Translations!$D$1:$F$13,2,FALSE)</f>
        <v>Ok</v>
      </c>
      <c r="Q6353" t="str">
        <f>VLOOKUP(F6353,Translations!$D$2:$G$13,4,FALSE)</f>
        <v>80 - Inaktiv, udrejst</v>
      </c>
      <c r="R6353" t="str">
        <f>VLOOKUP(H6353,Translations!$P$2:$Q$10,2,FALSE)</f>
        <v>0 - Ukendt / Ej fundet</v>
      </c>
      <c r="S6353" t="str">
        <f>VLOOKUP(F6353,Translations!$D$2:$F$13,3,FALSE)</f>
        <v>Ja</v>
      </c>
    </row>
    <row r="6354" spans="1:19" x14ac:dyDescent="0.2">
      <c r="A6354" s="3">
        <v>43991</v>
      </c>
      <c r="B6354" t="s">
        <v>455</v>
      </c>
      <c r="C6354" t="s">
        <v>530</v>
      </c>
      <c r="D6354">
        <v>0</v>
      </c>
      <c r="E6354">
        <v>0</v>
      </c>
      <c r="F6354" t="str">
        <f>"XX"</f>
        <v>XX</v>
      </c>
      <c r="G6354" t="s">
        <v>512</v>
      </c>
      <c r="H6354">
        <v>0</v>
      </c>
      <c r="I6354" t="s">
        <v>6</v>
      </c>
      <c r="J6354" t="s">
        <v>5</v>
      </c>
      <c r="K6354" t="s">
        <v>6</v>
      </c>
      <c r="L6354">
        <v>2</v>
      </c>
      <c r="M6354" t="str">
        <f>VLOOKUP(E6354,Translations!$A$1:$B$7,2,FALSE)</f>
        <v>Ukendt</v>
      </c>
      <c r="N6354" t="str">
        <f>VLOOKUP(D6354,Translations!$I$2:$K$101,2,FALSE)</f>
        <v>Ukendt</v>
      </c>
      <c r="O6354" t="str">
        <f>VLOOKUP(G6354,Translations!$M$2:$N$9,2,FALSE)</f>
        <v>[X2074] SARS-CoV-2 (RNA), Testcenter</v>
      </c>
      <c r="P6354" t="str">
        <f>VLOOKUP(F6354,Translations!$D$1:$F$13,2,FALSE)</f>
        <v>Ugyldigt CPR</v>
      </c>
      <c r="Q6354" t="str">
        <f>VLOOKUP(F6354,Translations!$D$2:$G$13,4,FALSE)</f>
        <v>XX - Ugyldigt CPR</v>
      </c>
      <c r="R6354" t="str">
        <f>VLOOKUP(H6354,Translations!$P$2:$Q$10,2,FALSE)</f>
        <v>0 - Ukendt / Ej fundet</v>
      </c>
      <c r="S6354" t="str">
        <f>VLOOKUP(F6354,Translations!$D$2:$F$13,3,FALSE)</f>
        <v>Nej</v>
      </c>
    </row>
    <row r="6355" spans="1:19" x14ac:dyDescent="0.2">
      <c r="A6355" s="3">
        <v>43991</v>
      </c>
      <c r="B6355" t="s">
        <v>455</v>
      </c>
      <c r="C6355" t="s">
        <v>530</v>
      </c>
      <c r="D6355">
        <v>101</v>
      </c>
      <c r="E6355">
        <v>1084</v>
      </c>
      <c r="F6355" t="str">
        <f t="shared" ref="F6355:F6375" si="205">"01"</f>
        <v>01</v>
      </c>
      <c r="G6355" t="s">
        <v>512</v>
      </c>
      <c r="H6355">
        <v>1</v>
      </c>
      <c r="I6355" t="s">
        <v>6</v>
      </c>
      <c r="J6355" t="s">
        <v>5</v>
      </c>
      <c r="K6355" t="s">
        <v>6</v>
      </c>
      <c r="L6355">
        <v>2</v>
      </c>
      <c r="M6355" t="str">
        <f>VLOOKUP(E6355,Translations!$A$1:$B$7,2,FALSE)</f>
        <v>Hovedstaden</v>
      </c>
      <c r="N6355" t="str">
        <f>VLOOKUP(D6355,Translations!$I$2:$K$101,2,FALSE)</f>
        <v>København</v>
      </c>
      <c r="O6355" t="str">
        <f>VLOOKUP(G6355,Translations!$M$2:$N$9,2,FALSE)</f>
        <v>[X2074] SARS-CoV-2 (RNA), Testcenter</v>
      </c>
      <c r="P6355" t="str">
        <f>VLOOKUP(F6355,Translations!$D$1:$F$13,2,FALSE)</f>
        <v>Ok</v>
      </c>
      <c r="Q6355" t="str">
        <f>VLOOKUP(F6355,Translations!$D$2:$G$13,4,FALSE)</f>
        <v>01 - Aktiv, bopæl i DK</v>
      </c>
      <c r="R6355" t="str">
        <f>VLOOKUP(H6355,Translations!$P$2:$Q$10,2,FALSE)</f>
        <v>1 - Selvstændigt sikret - med lægevalg</v>
      </c>
      <c r="S6355" t="str">
        <f>VLOOKUP(F6355,Translations!$D$2:$F$13,3,FALSE)</f>
        <v>Ja</v>
      </c>
    </row>
    <row r="6356" spans="1:19" x14ac:dyDescent="0.2">
      <c r="A6356" s="3">
        <v>43991</v>
      </c>
      <c r="B6356" t="s">
        <v>455</v>
      </c>
      <c r="C6356" t="s">
        <v>530</v>
      </c>
      <c r="D6356">
        <v>147</v>
      </c>
      <c r="E6356">
        <v>1084</v>
      </c>
      <c r="F6356" t="str">
        <f t="shared" si="205"/>
        <v>01</v>
      </c>
      <c r="G6356" t="s">
        <v>512</v>
      </c>
      <c r="H6356">
        <v>1</v>
      </c>
      <c r="I6356" t="s">
        <v>6</v>
      </c>
      <c r="J6356" t="s">
        <v>5</v>
      </c>
      <c r="K6356" t="s">
        <v>6</v>
      </c>
      <c r="L6356">
        <v>1</v>
      </c>
      <c r="M6356" t="str">
        <f>VLOOKUP(E6356,Translations!$A$1:$B$7,2,FALSE)</f>
        <v>Hovedstaden</v>
      </c>
      <c r="N6356" t="str">
        <f>VLOOKUP(D6356,Translations!$I$2:$K$101,2,FALSE)</f>
        <v>Frederiksberg</v>
      </c>
      <c r="O6356" t="str">
        <f>VLOOKUP(G6356,Translations!$M$2:$N$9,2,FALSE)</f>
        <v>[X2074] SARS-CoV-2 (RNA), Testcenter</v>
      </c>
      <c r="P6356" t="str">
        <f>VLOOKUP(F6356,Translations!$D$1:$F$13,2,FALSE)</f>
        <v>Ok</v>
      </c>
      <c r="Q6356" t="str">
        <f>VLOOKUP(F6356,Translations!$D$2:$G$13,4,FALSE)</f>
        <v>01 - Aktiv, bopæl i DK</v>
      </c>
      <c r="R6356" t="str">
        <f>VLOOKUP(H6356,Translations!$P$2:$Q$10,2,FALSE)</f>
        <v>1 - Selvstændigt sikret - med lægevalg</v>
      </c>
      <c r="S6356" t="str">
        <f>VLOOKUP(F6356,Translations!$D$2:$F$13,3,FALSE)</f>
        <v>Ja</v>
      </c>
    </row>
    <row r="6357" spans="1:19" x14ac:dyDescent="0.2">
      <c r="A6357" s="3">
        <v>43991</v>
      </c>
      <c r="B6357" t="s">
        <v>455</v>
      </c>
      <c r="C6357" t="s">
        <v>530</v>
      </c>
      <c r="D6357">
        <v>173</v>
      </c>
      <c r="E6357">
        <v>1084</v>
      </c>
      <c r="F6357" t="str">
        <f t="shared" si="205"/>
        <v>01</v>
      </c>
      <c r="G6357" t="s">
        <v>512</v>
      </c>
      <c r="H6357">
        <v>1</v>
      </c>
      <c r="I6357" t="s">
        <v>6</v>
      </c>
      <c r="J6357" t="s">
        <v>5</v>
      </c>
      <c r="K6357" t="s">
        <v>6</v>
      </c>
      <c r="L6357">
        <v>1</v>
      </c>
      <c r="M6357" t="str">
        <f>VLOOKUP(E6357,Translations!$A$1:$B$7,2,FALSE)</f>
        <v>Hovedstaden</v>
      </c>
      <c r="N6357" t="str">
        <f>VLOOKUP(D6357,Translations!$I$2:$K$101,2,FALSE)</f>
        <v>Lyngby-Taarbæk</v>
      </c>
      <c r="O6357" t="str">
        <f>VLOOKUP(G6357,Translations!$M$2:$N$9,2,FALSE)</f>
        <v>[X2074] SARS-CoV-2 (RNA), Testcenter</v>
      </c>
      <c r="P6357" t="str">
        <f>VLOOKUP(F6357,Translations!$D$1:$F$13,2,FALSE)</f>
        <v>Ok</v>
      </c>
      <c r="Q6357" t="str">
        <f>VLOOKUP(F6357,Translations!$D$2:$G$13,4,FALSE)</f>
        <v>01 - Aktiv, bopæl i DK</v>
      </c>
      <c r="R6357" t="str">
        <f>VLOOKUP(H6357,Translations!$P$2:$Q$10,2,FALSE)</f>
        <v>1 - Selvstændigt sikret - med lægevalg</v>
      </c>
      <c r="S6357" t="str">
        <f>VLOOKUP(F6357,Translations!$D$2:$F$13,3,FALSE)</f>
        <v>Ja</v>
      </c>
    </row>
    <row r="6358" spans="1:19" x14ac:dyDescent="0.2">
      <c r="A6358" s="3">
        <v>43991</v>
      </c>
      <c r="B6358" t="s">
        <v>455</v>
      </c>
      <c r="C6358" t="s">
        <v>530</v>
      </c>
      <c r="D6358">
        <v>190</v>
      </c>
      <c r="E6358">
        <v>1084</v>
      </c>
      <c r="F6358" t="str">
        <f t="shared" si="205"/>
        <v>01</v>
      </c>
      <c r="G6358" t="s">
        <v>512</v>
      </c>
      <c r="H6358">
        <v>1</v>
      </c>
      <c r="I6358" t="s">
        <v>6</v>
      </c>
      <c r="J6358" t="s">
        <v>5</v>
      </c>
      <c r="K6358" t="s">
        <v>6</v>
      </c>
      <c r="L6358">
        <v>1</v>
      </c>
      <c r="M6358" t="str">
        <f>VLOOKUP(E6358,Translations!$A$1:$B$7,2,FALSE)</f>
        <v>Hovedstaden</v>
      </c>
      <c r="N6358" t="str">
        <f>VLOOKUP(D6358,Translations!$I$2:$K$101,2,FALSE)</f>
        <v>Furesø</v>
      </c>
      <c r="O6358" t="str">
        <f>VLOOKUP(G6358,Translations!$M$2:$N$9,2,FALSE)</f>
        <v>[X2074] SARS-CoV-2 (RNA), Testcenter</v>
      </c>
      <c r="P6358" t="str">
        <f>VLOOKUP(F6358,Translations!$D$1:$F$13,2,FALSE)</f>
        <v>Ok</v>
      </c>
      <c r="Q6358" t="str">
        <f>VLOOKUP(F6358,Translations!$D$2:$G$13,4,FALSE)</f>
        <v>01 - Aktiv, bopæl i DK</v>
      </c>
      <c r="R6358" t="str">
        <f>VLOOKUP(H6358,Translations!$P$2:$Q$10,2,FALSE)</f>
        <v>1 - Selvstændigt sikret - med lægevalg</v>
      </c>
      <c r="S6358" t="str">
        <f>VLOOKUP(F6358,Translations!$D$2:$F$13,3,FALSE)</f>
        <v>Ja</v>
      </c>
    </row>
    <row r="6359" spans="1:19" x14ac:dyDescent="0.2">
      <c r="A6359" s="3">
        <v>43991</v>
      </c>
      <c r="B6359" t="s">
        <v>455</v>
      </c>
      <c r="C6359" t="s">
        <v>530</v>
      </c>
      <c r="D6359">
        <v>269</v>
      </c>
      <c r="E6359">
        <v>1085</v>
      </c>
      <c r="F6359" t="str">
        <f t="shared" si="205"/>
        <v>01</v>
      </c>
      <c r="G6359" t="s">
        <v>512</v>
      </c>
      <c r="H6359">
        <v>1</v>
      </c>
      <c r="I6359" t="s">
        <v>6</v>
      </c>
      <c r="J6359" t="s">
        <v>5</v>
      </c>
      <c r="K6359" t="s">
        <v>6</v>
      </c>
      <c r="L6359">
        <v>1</v>
      </c>
      <c r="M6359" t="str">
        <f>VLOOKUP(E6359,Translations!$A$1:$B$7,2,FALSE)</f>
        <v>Sjælland</v>
      </c>
      <c r="N6359" t="str">
        <f>VLOOKUP(D6359,Translations!$I$2:$K$101,2,FALSE)</f>
        <v>Solrød</v>
      </c>
      <c r="O6359" t="str">
        <f>VLOOKUP(G6359,Translations!$M$2:$N$9,2,FALSE)</f>
        <v>[X2074] SARS-CoV-2 (RNA), Testcenter</v>
      </c>
      <c r="P6359" t="str">
        <f>VLOOKUP(F6359,Translations!$D$1:$F$13,2,FALSE)</f>
        <v>Ok</v>
      </c>
      <c r="Q6359" t="str">
        <f>VLOOKUP(F6359,Translations!$D$2:$G$13,4,FALSE)</f>
        <v>01 - Aktiv, bopæl i DK</v>
      </c>
      <c r="R6359" t="str">
        <f>VLOOKUP(H6359,Translations!$P$2:$Q$10,2,FALSE)</f>
        <v>1 - Selvstændigt sikret - med lægevalg</v>
      </c>
      <c r="S6359" t="str">
        <f>VLOOKUP(F6359,Translations!$D$2:$F$13,3,FALSE)</f>
        <v>Ja</v>
      </c>
    </row>
    <row r="6360" spans="1:19" x14ac:dyDescent="0.2">
      <c r="A6360" s="3">
        <v>43991</v>
      </c>
      <c r="B6360" t="s">
        <v>455</v>
      </c>
      <c r="C6360" t="s">
        <v>530</v>
      </c>
      <c r="D6360">
        <v>306</v>
      </c>
      <c r="E6360">
        <v>1085</v>
      </c>
      <c r="F6360" t="str">
        <f t="shared" si="205"/>
        <v>01</v>
      </c>
      <c r="G6360" t="s">
        <v>512</v>
      </c>
      <c r="H6360">
        <v>1</v>
      </c>
      <c r="I6360" t="s">
        <v>6</v>
      </c>
      <c r="J6360" t="s">
        <v>5</v>
      </c>
      <c r="K6360" t="s">
        <v>6</v>
      </c>
      <c r="L6360">
        <v>2</v>
      </c>
      <c r="M6360" t="str">
        <f>VLOOKUP(E6360,Translations!$A$1:$B$7,2,FALSE)</f>
        <v>Sjælland</v>
      </c>
      <c r="N6360" t="str">
        <f>VLOOKUP(D6360,Translations!$I$2:$K$101,2,FALSE)</f>
        <v>Odsherred</v>
      </c>
      <c r="O6360" t="str">
        <f>VLOOKUP(G6360,Translations!$M$2:$N$9,2,FALSE)</f>
        <v>[X2074] SARS-CoV-2 (RNA), Testcenter</v>
      </c>
      <c r="P6360" t="str">
        <f>VLOOKUP(F6360,Translations!$D$1:$F$13,2,FALSE)</f>
        <v>Ok</v>
      </c>
      <c r="Q6360" t="str">
        <f>VLOOKUP(F6360,Translations!$D$2:$G$13,4,FALSE)</f>
        <v>01 - Aktiv, bopæl i DK</v>
      </c>
      <c r="R6360" t="str">
        <f>VLOOKUP(H6360,Translations!$P$2:$Q$10,2,FALSE)</f>
        <v>1 - Selvstændigt sikret - med lægevalg</v>
      </c>
      <c r="S6360" t="str">
        <f>VLOOKUP(F6360,Translations!$D$2:$F$13,3,FALSE)</f>
        <v>Ja</v>
      </c>
    </row>
    <row r="6361" spans="1:19" x14ac:dyDescent="0.2">
      <c r="A6361" s="3">
        <v>43991</v>
      </c>
      <c r="B6361" t="s">
        <v>455</v>
      </c>
      <c r="C6361" t="s">
        <v>530</v>
      </c>
      <c r="D6361">
        <v>316</v>
      </c>
      <c r="E6361">
        <v>1085</v>
      </c>
      <c r="F6361" t="str">
        <f t="shared" si="205"/>
        <v>01</v>
      </c>
      <c r="G6361" t="s">
        <v>512</v>
      </c>
      <c r="H6361">
        <v>1</v>
      </c>
      <c r="I6361" t="s">
        <v>6</v>
      </c>
      <c r="J6361" t="s">
        <v>5</v>
      </c>
      <c r="K6361" t="s">
        <v>6</v>
      </c>
      <c r="L6361">
        <v>4</v>
      </c>
      <c r="M6361" t="str">
        <f>VLOOKUP(E6361,Translations!$A$1:$B$7,2,FALSE)</f>
        <v>Sjælland</v>
      </c>
      <c r="N6361" t="str">
        <f>VLOOKUP(D6361,Translations!$I$2:$K$101,2,FALSE)</f>
        <v>Holbæk</v>
      </c>
      <c r="O6361" t="str">
        <f>VLOOKUP(G6361,Translations!$M$2:$N$9,2,FALSE)</f>
        <v>[X2074] SARS-CoV-2 (RNA), Testcenter</v>
      </c>
      <c r="P6361" t="str">
        <f>VLOOKUP(F6361,Translations!$D$1:$F$13,2,FALSE)</f>
        <v>Ok</v>
      </c>
      <c r="Q6361" t="str">
        <f>VLOOKUP(F6361,Translations!$D$2:$G$13,4,FALSE)</f>
        <v>01 - Aktiv, bopæl i DK</v>
      </c>
      <c r="R6361" t="str">
        <f>VLOOKUP(H6361,Translations!$P$2:$Q$10,2,FALSE)</f>
        <v>1 - Selvstændigt sikret - med lægevalg</v>
      </c>
      <c r="S6361" t="str">
        <f>VLOOKUP(F6361,Translations!$D$2:$F$13,3,FALSE)</f>
        <v>Ja</v>
      </c>
    </row>
    <row r="6362" spans="1:19" x14ac:dyDescent="0.2">
      <c r="A6362" s="3">
        <v>43991</v>
      </c>
      <c r="B6362" t="s">
        <v>455</v>
      </c>
      <c r="C6362" t="s">
        <v>530</v>
      </c>
      <c r="D6362">
        <v>330</v>
      </c>
      <c r="E6362">
        <v>1085</v>
      </c>
      <c r="F6362" t="str">
        <f t="shared" si="205"/>
        <v>01</v>
      </c>
      <c r="G6362" t="s">
        <v>512</v>
      </c>
      <c r="H6362">
        <v>1</v>
      </c>
      <c r="I6362" t="s">
        <v>6</v>
      </c>
      <c r="J6362" t="s">
        <v>5</v>
      </c>
      <c r="K6362" t="s">
        <v>6</v>
      </c>
      <c r="L6362">
        <v>1</v>
      </c>
      <c r="M6362" t="str">
        <f>VLOOKUP(E6362,Translations!$A$1:$B$7,2,FALSE)</f>
        <v>Sjælland</v>
      </c>
      <c r="N6362" t="str">
        <f>VLOOKUP(D6362,Translations!$I$2:$K$101,2,FALSE)</f>
        <v>Slagelse</v>
      </c>
      <c r="O6362" t="str">
        <f>VLOOKUP(G6362,Translations!$M$2:$N$9,2,FALSE)</f>
        <v>[X2074] SARS-CoV-2 (RNA), Testcenter</v>
      </c>
      <c r="P6362" t="str">
        <f>VLOOKUP(F6362,Translations!$D$1:$F$13,2,FALSE)</f>
        <v>Ok</v>
      </c>
      <c r="Q6362" t="str">
        <f>VLOOKUP(F6362,Translations!$D$2:$G$13,4,FALSE)</f>
        <v>01 - Aktiv, bopæl i DK</v>
      </c>
      <c r="R6362" t="str">
        <f>VLOOKUP(H6362,Translations!$P$2:$Q$10,2,FALSE)</f>
        <v>1 - Selvstændigt sikret - med lægevalg</v>
      </c>
      <c r="S6362" t="str">
        <f>VLOOKUP(F6362,Translations!$D$2:$F$13,3,FALSE)</f>
        <v>Ja</v>
      </c>
    </row>
    <row r="6363" spans="1:19" x14ac:dyDescent="0.2">
      <c r="A6363" s="3">
        <v>43991</v>
      </c>
      <c r="B6363" t="s">
        <v>455</v>
      </c>
      <c r="C6363" t="s">
        <v>530</v>
      </c>
      <c r="D6363">
        <v>370</v>
      </c>
      <c r="E6363">
        <v>1085</v>
      </c>
      <c r="F6363" t="str">
        <f t="shared" si="205"/>
        <v>01</v>
      </c>
      <c r="G6363" t="s">
        <v>512</v>
      </c>
      <c r="H6363">
        <v>1</v>
      </c>
      <c r="I6363" t="s">
        <v>6</v>
      </c>
      <c r="J6363" t="s">
        <v>5</v>
      </c>
      <c r="K6363" t="s">
        <v>6</v>
      </c>
      <c r="L6363">
        <v>1</v>
      </c>
      <c r="M6363" t="str">
        <f>VLOOKUP(E6363,Translations!$A$1:$B$7,2,FALSE)</f>
        <v>Sjælland</v>
      </c>
      <c r="N6363" t="str">
        <f>VLOOKUP(D6363,Translations!$I$2:$K$101,2,FALSE)</f>
        <v>Næstved</v>
      </c>
      <c r="O6363" t="str">
        <f>VLOOKUP(G6363,Translations!$M$2:$N$9,2,FALSE)</f>
        <v>[X2074] SARS-CoV-2 (RNA), Testcenter</v>
      </c>
      <c r="P6363" t="str">
        <f>VLOOKUP(F6363,Translations!$D$1:$F$13,2,FALSE)</f>
        <v>Ok</v>
      </c>
      <c r="Q6363" t="str">
        <f>VLOOKUP(F6363,Translations!$D$2:$G$13,4,FALSE)</f>
        <v>01 - Aktiv, bopæl i DK</v>
      </c>
      <c r="R6363" t="str">
        <f>VLOOKUP(H6363,Translations!$P$2:$Q$10,2,FALSE)</f>
        <v>1 - Selvstændigt sikret - med lægevalg</v>
      </c>
      <c r="S6363" t="str">
        <f>VLOOKUP(F6363,Translations!$D$2:$F$13,3,FALSE)</f>
        <v>Ja</v>
      </c>
    </row>
    <row r="6364" spans="1:19" x14ac:dyDescent="0.2">
      <c r="A6364" s="3">
        <v>43991</v>
      </c>
      <c r="B6364" t="s">
        <v>455</v>
      </c>
      <c r="C6364" t="s">
        <v>530</v>
      </c>
      <c r="D6364">
        <v>376</v>
      </c>
      <c r="E6364">
        <v>1085</v>
      </c>
      <c r="F6364" t="str">
        <f t="shared" si="205"/>
        <v>01</v>
      </c>
      <c r="G6364" t="s">
        <v>512</v>
      </c>
      <c r="H6364">
        <v>1</v>
      </c>
      <c r="I6364" t="s">
        <v>6</v>
      </c>
      <c r="J6364" t="s">
        <v>5</v>
      </c>
      <c r="K6364" t="s">
        <v>6</v>
      </c>
      <c r="L6364">
        <v>1</v>
      </c>
      <c r="M6364" t="str">
        <f>VLOOKUP(E6364,Translations!$A$1:$B$7,2,FALSE)</f>
        <v>Sjælland</v>
      </c>
      <c r="N6364" t="str">
        <f>VLOOKUP(D6364,Translations!$I$2:$K$101,2,FALSE)</f>
        <v>Guldborgsund</v>
      </c>
      <c r="O6364" t="str">
        <f>VLOOKUP(G6364,Translations!$M$2:$N$9,2,FALSE)</f>
        <v>[X2074] SARS-CoV-2 (RNA), Testcenter</v>
      </c>
      <c r="P6364" t="str">
        <f>VLOOKUP(F6364,Translations!$D$1:$F$13,2,FALSE)</f>
        <v>Ok</v>
      </c>
      <c r="Q6364" t="str">
        <f>VLOOKUP(F6364,Translations!$D$2:$G$13,4,FALSE)</f>
        <v>01 - Aktiv, bopæl i DK</v>
      </c>
      <c r="R6364" t="str">
        <f>VLOOKUP(H6364,Translations!$P$2:$Q$10,2,FALSE)</f>
        <v>1 - Selvstændigt sikret - med lægevalg</v>
      </c>
      <c r="S6364" t="str">
        <f>VLOOKUP(F6364,Translations!$D$2:$F$13,3,FALSE)</f>
        <v>Ja</v>
      </c>
    </row>
    <row r="6365" spans="1:19" x14ac:dyDescent="0.2">
      <c r="A6365" s="3">
        <v>43991</v>
      </c>
      <c r="B6365" t="s">
        <v>455</v>
      </c>
      <c r="C6365" t="s">
        <v>530</v>
      </c>
      <c r="D6365">
        <v>420</v>
      </c>
      <c r="E6365">
        <v>1083</v>
      </c>
      <c r="F6365" t="str">
        <f t="shared" si="205"/>
        <v>01</v>
      </c>
      <c r="G6365" t="s">
        <v>512</v>
      </c>
      <c r="H6365">
        <v>1</v>
      </c>
      <c r="I6365" t="s">
        <v>6</v>
      </c>
      <c r="J6365" t="s">
        <v>5</v>
      </c>
      <c r="K6365" t="s">
        <v>6</v>
      </c>
      <c r="L6365">
        <v>1</v>
      </c>
      <c r="M6365" t="str">
        <f>VLOOKUP(E6365,Translations!$A$1:$B$7,2,FALSE)</f>
        <v>Syddanmark</v>
      </c>
      <c r="N6365" t="str">
        <f>VLOOKUP(D6365,Translations!$I$2:$K$101,2,FALSE)</f>
        <v>Assens</v>
      </c>
      <c r="O6365" t="str">
        <f>VLOOKUP(G6365,Translations!$M$2:$N$9,2,FALSE)</f>
        <v>[X2074] SARS-CoV-2 (RNA), Testcenter</v>
      </c>
      <c r="P6365" t="str">
        <f>VLOOKUP(F6365,Translations!$D$1:$F$13,2,FALSE)</f>
        <v>Ok</v>
      </c>
      <c r="Q6365" t="str">
        <f>VLOOKUP(F6365,Translations!$D$2:$G$13,4,FALSE)</f>
        <v>01 - Aktiv, bopæl i DK</v>
      </c>
      <c r="R6365" t="str">
        <f>VLOOKUP(H6365,Translations!$P$2:$Q$10,2,FALSE)</f>
        <v>1 - Selvstændigt sikret - med lægevalg</v>
      </c>
      <c r="S6365" t="str">
        <f>VLOOKUP(F6365,Translations!$D$2:$F$13,3,FALSE)</f>
        <v>Ja</v>
      </c>
    </row>
    <row r="6366" spans="1:19" x14ac:dyDescent="0.2">
      <c r="A6366" s="3">
        <v>43991</v>
      </c>
      <c r="B6366" t="s">
        <v>455</v>
      </c>
      <c r="C6366" t="s">
        <v>530</v>
      </c>
      <c r="D6366">
        <v>461</v>
      </c>
      <c r="E6366">
        <v>1083</v>
      </c>
      <c r="F6366" t="str">
        <f t="shared" si="205"/>
        <v>01</v>
      </c>
      <c r="G6366" t="s">
        <v>512</v>
      </c>
      <c r="H6366">
        <v>1</v>
      </c>
      <c r="I6366" t="s">
        <v>6</v>
      </c>
      <c r="J6366" t="s">
        <v>5</v>
      </c>
      <c r="K6366" t="s">
        <v>6</v>
      </c>
      <c r="L6366">
        <v>1</v>
      </c>
      <c r="M6366" t="str">
        <f>VLOOKUP(E6366,Translations!$A$1:$B$7,2,FALSE)</f>
        <v>Syddanmark</v>
      </c>
      <c r="N6366" t="str">
        <f>VLOOKUP(D6366,Translations!$I$2:$K$101,2,FALSE)</f>
        <v>Odense</v>
      </c>
      <c r="O6366" t="str">
        <f>VLOOKUP(G6366,Translations!$M$2:$N$9,2,FALSE)</f>
        <v>[X2074] SARS-CoV-2 (RNA), Testcenter</v>
      </c>
      <c r="P6366" t="str">
        <f>VLOOKUP(F6366,Translations!$D$1:$F$13,2,FALSE)</f>
        <v>Ok</v>
      </c>
      <c r="Q6366" t="str">
        <f>VLOOKUP(F6366,Translations!$D$2:$G$13,4,FALSE)</f>
        <v>01 - Aktiv, bopæl i DK</v>
      </c>
      <c r="R6366" t="str">
        <f>VLOOKUP(H6366,Translations!$P$2:$Q$10,2,FALSE)</f>
        <v>1 - Selvstændigt sikret - med lægevalg</v>
      </c>
      <c r="S6366" t="str">
        <f>VLOOKUP(F6366,Translations!$D$2:$F$13,3,FALSE)</f>
        <v>Ja</v>
      </c>
    </row>
    <row r="6367" spans="1:19" x14ac:dyDescent="0.2">
      <c r="A6367" s="3">
        <v>43991</v>
      </c>
      <c r="B6367" t="s">
        <v>455</v>
      </c>
      <c r="C6367" t="s">
        <v>530</v>
      </c>
      <c r="D6367">
        <v>607</v>
      </c>
      <c r="E6367">
        <v>1083</v>
      </c>
      <c r="F6367" t="str">
        <f t="shared" si="205"/>
        <v>01</v>
      </c>
      <c r="G6367" t="s">
        <v>512</v>
      </c>
      <c r="H6367">
        <v>1</v>
      </c>
      <c r="I6367" t="s">
        <v>6</v>
      </c>
      <c r="J6367" t="s">
        <v>5</v>
      </c>
      <c r="K6367" t="s">
        <v>6</v>
      </c>
      <c r="L6367">
        <v>2</v>
      </c>
      <c r="M6367" t="str">
        <f>VLOOKUP(E6367,Translations!$A$1:$B$7,2,FALSE)</f>
        <v>Syddanmark</v>
      </c>
      <c r="N6367" t="str">
        <f>VLOOKUP(D6367,Translations!$I$2:$K$101,2,FALSE)</f>
        <v>Fredericia</v>
      </c>
      <c r="O6367" t="str">
        <f>VLOOKUP(G6367,Translations!$M$2:$N$9,2,FALSE)</f>
        <v>[X2074] SARS-CoV-2 (RNA), Testcenter</v>
      </c>
      <c r="P6367" t="str">
        <f>VLOOKUP(F6367,Translations!$D$1:$F$13,2,FALSE)</f>
        <v>Ok</v>
      </c>
      <c r="Q6367" t="str">
        <f>VLOOKUP(F6367,Translations!$D$2:$G$13,4,FALSE)</f>
        <v>01 - Aktiv, bopæl i DK</v>
      </c>
      <c r="R6367" t="str">
        <f>VLOOKUP(H6367,Translations!$P$2:$Q$10,2,FALSE)</f>
        <v>1 - Selvstændigt sikret - med lægevalg</v>
      </c>
      <c r="S6367" t="str">
        <f>VLOOKUP(F6367,Translations!$D$2:$F$13,3,FALSE)</f>
        <v>Ja</v>
      </c>
    </row>
    <row r="6368" spans="1:19" x14ac:dyDescent="0.2">
      <c r="A6368" s="3">
        <v>43991</v>
      </c>
      <c r="B6368" t="s">
        <v>455</v>
      </c>
      <c r="C6368" t="s">
        <v>530</v>
      </c>
      <c r="D6368">
        <v>710</v>
      </c>
      <c r="E6368">
        <v>1082</v>
      </c>
      <c r="F6368" t="str">
        <f t="shared" si="205"/>
        <v>01</v>
      </c>
      <c r="G6368" t="s">
        <v>512</v>
      </c>
      <c r="H6368">
        <v>1</v>
      </c>
      <c r="I6368" t="s">
        <v>6</v>
      </c>
      <c r="J6368" t="s">
        <v>5</v>
      </c>
      <c r="K6368" t="s">
        <v>6</v>
      </c>
      <c r="L6368">
        <v>1</v>
      </c>
      <c r="M6368" t="str">
        <f>VLOOKUP(E6368,Translations!$A$1:$B$7,2,FALSE)</f>
        <v>Midtjylland</v>
      </c>
      <c r="N6368" t="str">
        <f>VLOOKUP(D6368,Translations!$I$2:$K$101,2,FALSE)</f>
        <v>Favrskov</v>
      </c>
      <c r="O6368" t="str">
        <f>VLOOKUP(G6368,Translations!$M$2:$N$9,2,FALSE)</f>
        <v>[X2074] SARS-CoV-2 (RNA), Testcenter</v>
      </c>
      <c r="P6368" t="str">
        <f>VLOOKUP(F6368,Translations!$D$1:$F$13,2,FALSE)</f>
        <v>Ok</v>
      </c>
      <c r="Q6368" t="str">
        <f>VLOOKUP(F6368,Translations!$D$2:$G$13,4,FALSE)</f>
        <v>01 - Aktiv, bopæl i DK</v>
      </c>
      <c r="R6368" t="str">
        <f>VLOOKUP(H6368,Translations!$P$2:$Q$10,2,FALSE)</f>
        <v>1 - Selvstændigt sikret - med lægevalg</v>
      </c>
      <c r="S6368" t="str">
        <f>VLOOKUP(F6368,Translations!$D$2:$F$13,3,FALSE)</f>
        <v>Ja</v>
      </c>
    </row>
    <row r="6369" spans="1:19" x14ac:dyDescent="0.2">
      <c r="A6369" s="3">
        <v>43991</v>
      </c>
      <c r="B6369" t="s">
        <v>455</v>
      </c>
      <c r="C6369" t="s">
        <v>530</v>
      </c>
      <c r="D6369">
        <v>727</v>
      </c>
      <c r="E6369">
        <v>1082</v>
      </c>
      <c r="F6369" t="str">
        <f t="shared" si="205"/>
        <v>01</v>
      </c>
      <c r="G6369" t="s">
        <v>512</v>
      </c>
      <c r="H6369">
        <v>1</v>
      </c>
      <c r="I6369" t="s">
        <v>6</v>
      </c>
      <c r="J6369" t="s">
        <v>5</v>
      </c>
      <c r="K6369" t="s">
        <v>6</v>
      </c>
      <c r="L6369">
        <v>3</v>
      </c>
      <c r="M6369" t="str">
        <f>VLOOKUP(E6369,Translations!$A$1:$B$7,2,FALSE)</f>
        <v>Midtjylland</v>
      </c>
      <c r="N6369" t="str">
        <f>VLOOKUP(D6369,Translations!$I$2:$K$101,2,FALSE)</f>
        <v>Odder</v>
      </c>
      <c r="O6369" t="str">
        <f>VLOOKUP(G6369,Translations!$M$2:$N$9,2,FALSE)</f>
        <v>[X2074] SARS-CoV-2 (RNA), Testcenter</v>
      </c>
      <c r="P6369" t="str">
        <f>VLOOKUP(F6369,Translations!$D$1:$F$13,2,FALSE)</f>
        <v>Ok</v>
      </c>
      <c r="Q6369" t="str">
        <f>VLOOKUP(F6369,Translations!$D$2:$G$13,4,FALSE)</f>
        <v>01 - Aktiv, bopæl i DK</v>
      </c>
      <c r="R6369" t="str">
        <f>VLOOKUP(H6369,Translations!$P$2:$Q$10,2,FALSE)</f>
        <v>1 - Selvstændigt sikret - med lægevalg</v>
      </c>
      <c r="S6369" t="str">
        <f>VLOOKUP(F6369,Translations!$D$2:$F$13,3,FALSE)</f>
        <v>Ja</v>
      </c>
    </row>
    <row r="6370" spans="1:19" x14ac:dyDescent="0.2">
      <c r="A6370" s="3">
        <v>43991</v>
      </c>
      <c r="B6370" t="s">
        <v>455</v>
      </c>
      <c r="C6370" t="s">
        <v>530</v>
      </c>
      <c r="D6370">
        <v>746</v>
      </c>
      <c r="E6370">
        <v>1082</v>
      </c>
      <c r="F6370" t="str">
        <f t="shared" si="205"/>
        <v>01</v>
      </c>
      <c r="G6370" t="s">
        <v>512</v>
      </c>
      <c r="H6370">
        <v>1</v>
      </c>
      <c r="I6370" t="s">
        <v>6</v>
      </c>
      <c r="J6370" t="s">
        <v>5</v>
      </c>
      <c r="K6370" t="s">
        <v>6</v>
      </c>
      <c r="L6370">
        <v>2</v>
      </c>
      <c r="M6370" t="str">
        <f>VLOOKUP(E6370,Translations!$A$1:$B$7,2,FALSE)</f>
        <v>Midtjylland</v>
      </c>
      <c r="N6370" t="str">
        <f>VLOOKUP(D6370,Translations!$I$2:$K$101,2,FALSE)</f>
        <v>Skanderborg</v>
      </c>
      <c r="O6370" t="str">
        <f>VLOOKUP(G6370,Translations!$M$2:$N$9,2,FALSE)</f>
        <v>[X2074] SARS-CoV-2 (RNA), Testcenter</v>
      </c>
      <c r="P6370" t="str">
        <f>VLOOKUP(F6370,Translations!$D$1:$F$13,2,FALSE)</f>
        <v>Ok</v>
      </c>
      <c r="Q6370" t="str">
        <f>VLOOKUP(F6370,Translations!$D$2:$G$13,4,FALSE)</f>
        <v>01 - Aktiv, bopæl i DK</v>
      </c>
      <c r="R6370" t="str">
        <f>VLOOKUP(H6370,Translations!$P$2:$Q$10,2,FALSE)</f>
        <v>1 - Selvstændigt sikret - med lægevalg</v>
      </c>
      <c r="S6370" t="str">
        <f>VLOOKUP(F6370,Translations!$D$2:$F$13,3,FALSE)</f>
        <v>Ja</v>
      </c>
    </row>
    <row r="6371" spans="1:19" x14ac:dyDescent="0.2">
      <c r="A6371" s="3">
        <v>43991</v>
      </c>
      <c r="B6371" t="s">
        <v>455</v>
      </c>
      <c r="C6371" t="s">
        <v>530</v>
      </c>
      <c r="D6371">
        <v>756</v>
      </c>
      <c r="E6371">
        <v>1082</v>
      </c>
      <c r="F6371" t="str">
        <f t="shared" si="205"/>
        <v>01</v>
      </c>
      <c r="G6371" t="s">
        <v>512</v>
      </c>
      <c r="H6371">
        <v>1</v>
      </c>
      <c r="I6371" t="s">
        <v>6</v>
      </c>
      <c r="J6371" t="s">
        <v>5</v>
      </c>
      <c r="K6371" t="s">
        <v>6</v>
      </c>
      <c r="L6371">
        <v>1</v>
      </c>
      <c r="M6371" t="str">
        <f>VLOOKUP(E6371,Translations!$A$1:$B$7,2,FALSE)</f>
        <v>Midtjylland</v>
      </c>
      <c r="N6371" t="str">
        <f>VLOOKUP(D6371,Translations!$I$2:$K$101,2,FALSE)</f>
        <v>Ikast-Brande</v>
      </c>
      <c r="O6371" t="str">
        <f>VLOOKUP(G6371,Translations!$M$2:$N$9,2,FALSE)</f>
        <v>[X2074] SARS-CoV-2 (RNA), Testcenter</v>
      </c>
      <c r="P6371" t="str">
        <f>VLOOKUP(F6371,Translations!$D$1:$F$13,2,FALSE)</f>
        <v>Ok</v>
      </c>
      <c r="Q6371" t="str">
        <f>VLOOKUP(F6371,Translations!$D$2:$G$13,4,FALSE)</f>
        <v>01 - Aktiv, bopæl i DK</v>
      </c>
      <c r="R6371" t="str">
        <f>VLOOKUP(H6371,Translations!$P$2:$Q$10,2,FALSE)</f>
        <v>1 - Selvstændigt sikret - med lægevalg</v>
      </c>
      <c r="S6371" t="str">
        <f>VLOOKUP(F6371,Translations!$D$2:$F$13,3,FALSE)</f>
        <v>Ja</v>
      </c>
    </row>
    <row r="6372" spans="1:19" x14ac:dyDescent="0.2">
      <c r="A6372" s="3">
        <v>43991</v>
      </c>
      <c r="B6372" t="s">
        <v>455</v>
      </c>
      <c r="C6372" t="s">
        <v>530</v>
      </c>
      <c r="D6372">
        <v>813</v>
      </c>
      <c r="E6372">
        <v>1081</v>
      </c>
      <c r="F6372" t="str">
        <f t="shared" si="205"/>
        <v>01</v>
      </c>
      <c r="G6372" t="s">
        <v>512</v>
      </c>
      <c r="H6372">
        <v>1</v>
      </c>
      <c r="I6372" t="s">
        <v>6</v>
      </c>
      <c r="J6372" t="s">
        <v>5</v>
      </c>
      <c r="K6372" t="s">
        <v>6</v>
      </c>
      <c r="L6372">
        <v>2</v>
      </c>
      <c r="M6372" t="str">
        <f>VLOOKUP(E6372,Translations!$A$1:$B$7,2,FALSE)</f>
        <v>Nordjylland</v>
      </c>
      <c r="N6372" t="str">
        <f>VLOOKUP(D6372,Translations!$I$2:$K$101,2,FALSE)</f>
        <v>Frederikshavn</v>
      </c>
      <c r="O6372" t="str">
        <f>VLOOKUP(G6372,Translations!$M$2:$N$9,2,FALSE)</f>
        <v>[X2074] SARS-CoV-2 (RNA), Testcenter</v>
      </c>
      <c r="P6372" t="str">
        <f>VLOOKUP(F6372,Translations!$D$1:$F$13,2,FALSE)</f>
        <v>Ok</v>
      </c>
      <c r="Q6372" t="str">
        <f>VLOOKUP(F6372,Translations!$D$2:$G$13,4,FALSE)</f>
        <v>01 - Aktiv, bopæl i DK</v>
      </c>
      <c r="R6372" t="str">
        <f>VLOOKUP(H6372,Translations!$P$2:$Q$10,2,FALSE)</f>
        <v>1 - Selvstændigt sikret - med lægevalg</v>
      </c>
      <c r="S6372" t="str">
        <f>VLOOKUP(F6372,Translations!$D$2:$F$13,3,FALSE)</f>
        <v>Ja</v>
      </c>
    </row>
    <row r="6373" spans="1:19" x14ac:dyDescent="0.2">
      <c r="A6373" s="3">
        <v>43991</v>
      </c>
      <c r="B6373" t="s">
        <v>455</v>
      </c>
      <c r="C6373" t="s">
        <v>530</v>
      </c>
      <c r="D6373">
        <v>846</v>
      </c>
      <c r="E6373">
        <v>1081</v>
      </c>
      <c r="F6373" t="str">
        <f t="shared" si="205"/>
        <v>01</v>
      </c>
      <c r="G6373" t="s">
        <v>512</v>
      </c>
      <c r="H6373">
        <v>1</v>
      </c>
      <c r="I6373" t="s">
        <v>6</v>
      </c>
      <c r="J6373" t="s">
        <v>5</v>
      </c>
      <c r="K6373" t="s">
        <v>6</v>
      </c>
      <c r="L6373">
        <v>1</v>
      </c>
      <c r="M6373" t="str">
        <f>VLOOKUP(E6373,Translations!$A$1:$B$7,2,FALSE)</f>
        <v>Nordjylland</v>
      </c>
      <c r="N6373" t="str">
        <f>VLOOKUP(D6373,Translations!$I$2:$K$101,2,FALSE)</f>
        <v>Mariagerfjord</v>
      </c>
      <c r="O6373" t="str">
        <f>VLOOKUP(G6373,Translations!$M$2:$N$9,2,FALSE)</f>
        <v>[X2074] SARS-CoV-2 (RNA), Testcenter</v>
      </c>
      <c r="P6373" t="str">
        <f>VLOOKUP(F6373,Translations!$D$1:$F$13,2,FALSE)</f>
        <v>Ok</v>
      </c>
      <c r="Q6373" t="str">
        <f>VLOOKUP(F6373,Translations!$D$2:$G$13,4,FALSE)</f>
        <v>01 - Aktiv, bopæl i DK</v>
      </c>
      <c r="R6373" t="str">
        <f>VLOOKUP(H6373,Translations!$P$2:$Q$10,2,FALSE)</f>
        <v>1 - Selvstændigt sikret - med lægevalg</v>
      </c>
      <c r="S6373" t="str">
        <f>VLOOKUP(F6373,Translations!$D$2:$F$13,3,FALSE)</f>
        <v>Ja</v>
      </c>
    </row>
    <row r="6374" spans="1:19" x14ac:dyDescent="0.2">
      <c r="A6374" s="3">
        <v>43991</v>
      </c>
      <c r="B6374" t="s">
        <v>455</v>
      </c>
      <c r="C6374" t="s">
        <v>530</v>
      </c>
      <c r="D6374">
        <v>851</v>
      </c>
      <c r="E6374">
        <v>1081</v>
      </c>
      <c r="F6374" t="str">
        <f t="shared" si="205"/>
        <v>01</v>
      </c>
      <c r="G6374" t="s">
        <v>512</v>
      </c>
      <c r="H6374">
        <v>1</v>
      </c>
      <c r="I6374" t="s">
        <v>6</v>
      </c>
      <c r="J6374" t="s">
        <v>5</v>
      </c>
      <c r="K6374" t="s">
        <v>6</v>
      </c>
      <c r="L6374">
        <v>2</v>
      </c>
      <c r="M6374" t="str">
        <f>VLOOKUP(E6374,Translations!$A$1:$B$7,2,FALSE)</f>
        <v>Nordjylland</v>
      </c>
      <c r="N6374" t="str">
        <f>VLOOKUP(D6374,Translations!$I$2:$K$101,2,FALSE)</f>
        <v>Aalborg</v>
      </c>
      <c r="O6374" t="str">
        <f>VLOOKUP(G6374,Translations!$M$2:$N$9,2,FALSE)</f>
        <v>[X2074] SARS-CoV-2 (RNA), Testcenter</v>
      </c>
      <c r="P6374" t="str">
        <f>VLOOKUP(F6374,Translations!$D$1:$F$13,2,FALSE)</f>
        <v>Ok</v>
      </c>
      <c r="Q6374" t="str">
        <f>VLOOKUP(F6374,Translations!$D$2:$G$13,4,FALSE)</f>
        <v>01 - Aktiv, bopæl i DK</v>
      </c>
      <c r="R6374" t="str">
        <f>VLOOKUP(H6374,Translations!$P$2:$Q$10,2,FALSE)</f>
        <v>1 - Selvstændigt sikret - med lægevalg</v>
      </c>
      <c r="S6374" t="str">
        <f>VLOOKUP(F6374,Translations!$D$2:$F$13,3,FALSE)</f>
        <v>Ja</v>
      </c>
    </row>
    <row r="6375" spans="1:19" x14ac:dyDescent="0.2">
      <c r="A6375" s="3">
        <v>43991</v>
      </c>
      <c r="B6375" t="s">
        <v>455</v>
      </c>
      <c r="C6375" t="s">
        <v>530</v>
      </c>
      <c r="D6375">
        <v>860</v>
      </c>
      <c r="E6375">
        <v>1081</v>
      </c>
      <c r="F6375" t="str">
        <f t="shared" si="205"/>
        <v>01</v>
      </c>
      <c r="G6375" t="s">
        <v>512</v>
      </c>
      <c r="H6375">
        <v>1</v>
      </c>
      <c r="I6375" t="s">
        <v>6</v>
      </c>
      <c r="J6375" t="s">
        <v>5</v>
      </c>
      <c r="K6375" t="s">
        <v>6</v>
      </c>
      <c r="L6375">
        <v>2</v>
      </c>
      <c r="M6375" t="str">
        <f>VLOOKUP(E6375,Translations!$A$1:$B$7,2,FALSE)</f>
        <v>Nordjylland</v>
      </c>
      <c r="N6375" t="str">
        <f>VLOOKUP(D6375,Translations!$I$2:$K$101,2,FALSE)</f>
        <v>Hjørring</v>
      </c>
      <c r="O6375" t="str">
        <f>VLOOKUP(G6375,Translations!$M$2:$N$9,2,FALSE)</f>
        <v>[X2074] SARS-CoV-2 (RNA), Testcenter</v>
      </c>
      <c r="P6375" t="str">
        <f>VLOOKUP(F6375,Translations!$D$1:$F$13,2,FALSE)</f>
        <v>Ok</v>
      </c>
      <c r="Q6375" t="str">
        <f>VLOOKUP(F6375,Translations!$D$2:$G$13,4,FALSE)</f>
        <v>01 - Aktiv, bopæl i DK</v>
      </c>
      <c r="R6375" t="str">
        <f>VLOOKUP(H6375,Translations!$P$2:$Q$10,2,FALSE)</f>
        <v>1 - Selvstændigt sikret - med lægevalg</v>
      </c>
      <c r="S6375" t="str">
        <f>VLOOKUP(F6375,Translations!$D$2:$F$13,3,FALSE)</f>
        <v>Ja</v>
      </c>
    </row>
    <row r="6376" spans="1:19" x14ac:dyDescent="0.2">
      <c r="A6376" s="3">
        <v>43992</v>
      </c>
      <c r="B6376" t="s">
        <v>455</v>
      </c>
      <c r="C6376" t="s">
        <v>532</v>
      </c>
      <c r="D6376">
        <v>0</v>
      </c>
      <c r="E6376">
        <v>0</v>
      </c>
      <c r="F6376" t="str">
        <f>"XX"</f>
        <v>XX</v>
      </c>
      <c r="G6376" t="s">
        <v>512</v>
      </c>
      <c r="H6376">
        <v>0</v>
      </c>
      <c r="I6376" t="s">
        <v>6</v>
      </c>
      <c r="J6376" t="s">
        <v>5</v>
      </c>
      <c r="K6376" t="s">
        <v>6</v>
      </c>
      <c r="L6376">
        <v>1</v>
      </c>
      <c r="M6376" t="str">
        <f>VLOOKUP(E6376,Translations!$A$1:$B$7,2,FALSE)</f>
        <v>Ukendt</v>
      </c>
      <c r="N6376" t="str">
        <f>VLOOKUP(D6376,Translations!$I$2:$K$101,2,FALSE)</f>
        <v>Ukendt</v>
      </c>
      <c r="O6376" t="str">
        <f>VLOOKUP(G6376,Translations!$M$2:$N$9,2,FALSE)</f>
        <v>[X2074] SARS-CoV-2 (RNA), Testcenter</v>
      </c>
      <c r="P6376" t="str">
        <f>VLOOKUP(F6376,Translations!$D$1:$F$13,2,FALSE)</f>
        <v>Ugyldigt CPR</v>
      </c>
      <c r="Q6376" t="str">
        <f>VLOOKUP(F6376,Translations!$D$2:$G$13,4,FALSE)</f>
        <v>XX - Ugyldigt CPR</v>
      </c>
      <c r="R6376" t="str">
        <f>VLOOKUP(H6376,Translations!$P$2:$Q$10,2,FALSE)</f>
        <v>0 - Ukendt / Ej fundet</v>
      </c>
      <c r="S6376" t="str">
        <f>VLOOKUP(F6376,Translations!$D$2:$F$13,3,FALSE)</f>
        <v>Nej</v>
      </c>
    </row>
    <row r="6377" spans="1:19" x14ac:dyDescent="0.2">
      <c r="A6377" s="3">
        <v>43992</v>
      </c>
      <c r="B6377" t="s">
        <v>455</v>
      </c>
      <c r="C6377" t="s">
        <v>532</v>
      </c>
      <c r="D6377">
        <v>746</v>
      </c>
      <c r="E6377">
        <v>1082</v>
      </c>
      <c r="F6377" t="str">
        <f>"01"</f>
        <v>01</v>
      </c>
      <c r="G6377" t="s">
        <v>512</v>
      </c>
      <c r="H6377">
        <v>1</v>
      </c>
      <c r="I6377" t="s">
        <v>6</v>
      </c>
      <c r="J6377" t="s">
        <v>5</v>
      </c>
      <c r="K6377" t="s">
        <v>6</v>
      </c>
      <c r="L6377">
        <v>1</v>
      </c>
      <c r="M6377" t="str">
        <f>VLOOKUP(E6377,Translations!$A$1:$B$7,2,FALSE)</f>
        <v>Midtjylland</v>
      </c>
      <c r="N6377" t="str">
        <f>VLOOKUP(D6377,Translations!$I$2:$K$101,2,FALSE)</f>
        <v>Skanderborg</v>
      </c>
      <c r="O6377" t="str">
        <f>VLOOKUP(G6377,Translations!$M$2:$N$9,2,FALSE)</f>
        <v>[X2074] SARS-CoV-2 (RNA), Testcenter</v>
      </c>
      <c r="P6377" t="str">
        <f>VLOOKUP(F6377,Translations!$D$1:$F$13,2,FALSE)</f>
        <v>Ok</v>
      </c>
      <c r="Q6377" t="str">
        <f>VLOOKUP(F6377,Translations!$D$2:$G$13,4,FALSE)</f>
        <v>01 - Aktiv, bopæl i DK</v>
      </c>
      <c r="R6377" t="str">
        <f>VLOOKUP(H6377,Translations!$P$2:$Q$10,2,FALSE)</f>
        <v>1 - Selvstændigt sikret - med lægevalg</v>
      </c>
      <c r="S6377" t="str">
        <f>VLOOKUP(F6377,Translations!$D$2:$F$13,3,FALSE)</f>
        <v>Ja</v>
      </c>
    </row>
    <row r="6378" spans="1:19" x14ac:dyDescent="0.2">
      <c r="A6378" s="3">
        <v>43992</v>
      </c>
      <c r="B6378" t="s">
        <v>455</v>
      </c>
      <c r="C6378" t="s">
        <v>532</v>
      </c>
      <c r="D6378">
        <v>751</v>
      </c>
      <c r="E6378">
        <v>1082</v>
      </c>
      <c r="F6378" t="str">
        <f>"01"</f>
        <v>01</v>
      </c>
      <c r="G6378" t="s">
        <v>512</v>
      </c>
      <c r="H6378">
        <v>1</v>
      </c>
      <c r="I6378" t="s">
        <v>6</v>
      </c>
      <c r="J6378" t="s">
        <v>5</v>
      </c>
      <c r="K6378" t="s">
        <v>6</v>
      </c>
      <c r="L6378">
        <v>1</v>
      </c>
      <c r="M6378" t="str">
        <f>VLOOKUP(E6378,Translations!$A$1:$B$7,2,FALSE)</f>
        <v>Midtjylland</v>
      </c>
      <c r="N6378" t="str">
        <f>VLOOKUP(D6378,Translations!$I$2:$K$101,2,FALSE)</f>
        <v>Aarhus</v>
      </c>
      <c r="O6378" t="str">
        <f>VLOOKUP(G6378,Translations!$M$2:$N$9,2,FALSE)</f>
        <v>[X2074] SARS-CoV-2 (RNA), Testcenter</v>
      </c>
      <c r="P6378" t="str">
        <f>VLOOKUP(F6378,Translations!$D$1:$F$13,2,FALSE)</f>
        <v>Ok</v>
      </c>
      <c r="Q6378" t="str">
        <f>VLOOKUP(F6378,Translations!$D$2:$G$13,4,FALSE)</f>
        <v>01 - Aktiv, bopæl i DK</v>
      </c>
      <c r="R6378" t="str">
        <f>VLOOKUP(H6378,Translations!$P$2:$Q$10,2,FALSE)</f>
        <v>1 - Selvstændigt sikret - med lægevalg</v>
      </c>
      <c r="S6378" t="str">
        <f>VLOOKUP(F6378,Translations!$D$2:$F$13,3,FALSE)</f>
        <v>Ja</v>
      </c>
    </row>
    <row r="6379" spans="1:19" x14ac:dyDescent="0.2">
      <c r="A6379" s="3">
        <v>43992</v>
      </c>
      <c r="B6379" t="s">
        <v>455</v>
      </c>
      <c r="C6379" t="s">
        <v>532</v>
      </c>
      <c r="D6379">
        <v>810</v>
      </c>
      <c r="E6379">
        <v>1081</v>
      </c>
      <c r="F6379" t="str">
        <f>"01"</f>
        <v>01</v>
      </c>
      <c r="G6379" t="s">
        <v>512</v>
      </c>
      <c r="H6379">
        <v>1</v>
      </c>
      <c r="I6379" t="s">
        <v>6</v>
      </c>
      <c r="J6379" t="s">
        <v>5</v>
      </c>
      <c r="K6379" t="s">
        <v>6</v>
      </c>
      <c r="L6379">
        <v>1</v>
      </c>
      <c r="M6379" t="str">
        <f>VLOOKUP(E6379,Translations!$A$1:$B$7,2,FALSE)</f>
        <v>Nordjylland</v>
      </c>
      <c r="N6379" t="str">
        <f>VLOOKUP(D6379,Translations!$I$2:$K$101,2,FALSE)</f>
        <v>Brønderslev</v>
      </c>
      <c r="O6379" t="str">
        <f>VLOOKUP(G6379,Translations!$M$2:$N$9,2,FALSE)</f>
        <v>[X2074] SARS-CoV-2 (RNA), Testcenter</v>
      </c>
      <c r="P6379" t="str">
        <f>VLOOKUP(F6379,Translations!$D$1:$F$13,2,FALSE)</f>
        <v>Ok</v>
      </c>
      <c r="Q6379" t="str">
        <f>VLOOKUP(F6379,Translations!$D$2:$G$13,4,FALSE)</f>
        <v>01 - Aktiv, bopæl i DK</v>
      </c>
      <c r="R6379" t="str">
        <f>VLOOKUP(H6379,Translations!$P$2:$Q$10,2,FALSE)</f>
        <v>1 - Selvstændigt sikret - med lægevalg</v>
      </c>
      <c r="S6379" t="str">
        <f>VLOOKUP(F6379,Translations!$D$2:$F$13,3,FALSE)</f>
        <v>Ja</v>
      </c>
    </row>
    <row r="6380" spans="1:19" x14ac:dyDescent="0.2">
      <c r="A6380" s="3">
        <v>43993</v>
      </c>
      <c r="B6380" t="s">
        <v>455</v>
      </c>
      <c r="C6380" t="s">
        <v>534</v>
      </c>
      <c r="D6380">
        <v>0</v>
      </c>
      <c r="E6380">
        <v>0</v>
      </c>
      <c r="F6380" t="str">
        <f>"80"</f>
        <v>80</v>
      </c>
      <c r="G6380" t="s">
        <v>512</v>
      </c>
      <c r="H6380">
        <v>7</v>
      </c>
      <c r="I6380" t="s">
        <v>6</v>
      </c>
      <c r="J6380" t="s">
        <v>5</v>
      </c>
      <c r="K6380" t="s">
        <v>6</v>
      </c>
      <c r="L6380">
        <v>1</v>
      </c>
      <c r="M6380" t="str">
        <f>VLOOKUP(E6380,Translations!$A$1:$B$7,2,FALSE)</f>
        <v>Ukendt</v>
      </c>
      <c r="N6380" t="str">
        <f>VLOOKUP(D6380,Translations!$I$2:$K$101,2,FALSE)</f>
        <v>Ukendt</v>
      </c>
      <c r="O6380" t="str">
        <f>VLOOKUP(G6380,Translations!$M$2:$N$9,2,FALSE)</f>
        <v>[X2074] SARS-CoV-2 (RNA), Testcenter</v>
      </c>
      <c r="P6380" t="str">
        <f>VLOOKUP(F6380,Translations!$D$1:$F$13,2,FALSE)</f>
        <v>Ok</v>
      </c>
      <c r="Q6380" t="str">
        <f>VLOOKUP(F6380,Translations!$D$2:$G$13,4,FALSE)</f>
        <v>80 - Inaktiv, udrejst</v>
      </c>
      <c r="R6380" t="str">
        <f>VLOOKUP(H6380,Translations!$P$2:$Q$10,2,FALSE)</f>
        <v>7 - Bopæl i udlandet</v>
      </c>
      <c r="S6380" t="str">
        <f>VLOOKUP(F6380,Translations!$D$2:$F$13,3,FALSE)</f>
        <v>Ja</v>
      </c>
    </row>
    <row r="6381" spans="1:19" x14ac:dyDescent="0.2">
      <c r="A6381" s="3">
        <v>43993</v>
      </c>
      <c r="B6381" t="s">
        <v>455</v>
      </c>
      <c r="C6381" t="s">
        <v>534</v>
      </c>
      <c r="D6381">
        <v>101</v>
      </c>
      <c r="E6381">
        <v>1084</v>
      </c>
      <c r="F6381" t="str">
        <f t="shared" ref="F6381:F6389" si="206">"01"</f>
        <v>01</v>
      </c>
      <c r="G6381" t="s">
        <v>512</v>
      </c>
      <c r="H6381">
        <v>1</v>
      </c>
      <c r="I6381" t="s">
        <v>6</v>
      </c>
      <c r="J6381" t="s">
        <v>5</v>
      </c>
      <c r="K6381" t="s">
        <v>6</v>
      </c>
      <c r="L6381">
        <v>2</v>
      </c>
      <c r="M6381" t="str">
        <f>VLOOKUP(E6381,Translations!$A$1:$B$7,2,FALSE)</f>
        <v>Hovedstaden</v>
      </c>
      <c r="N6381" t="str">
        <f>VLOOKUP(D6381,Translations!$I$2:$K$101,2,FALSE)</f>
        <v>København</v>
      </c>
      <c r="O6381" t="str">
        <f>VLOOKUP(G6381,Translations!$M$2:$N$9,2,FALSE)</f>
        <v>[X2074] SARS-CoV-2 (RNA), Testcenter</v>
      </c>
      <c r="P6381" t="str">
        <f>VLOOKUP(F6381,Translations!$D$1:$F$13,2,FALSE)</f>
        <v>Ok</v>
      </c>
      <c r="Q6381" t="str">
        <f>VLOOKUP(F6381,Translations!$D$2:$G$13,4,FALSE)</f>
        <v>01 - Aktiv, bopæl i DK</v>
      </c>
      <c r="R6381" t="str">
        <f>VLOOKUP(H6381,Translations!$P$2:$Q$10,2,FALSE)</f>
        <v>1 - Selvstændigt sikret - med lægevalg</v>
      </c>
      <c r="S6381" t="str">
        <f>VLOOKUP(F6381,Translations!$D$2:$F$13,3,FALSE)</f>
        <v>Ja</v>
      </c>
    </row>
    <row r="6382" spans="1:19" x14ac:dyDescent="0.2">
      <c r="A6382" s="3">
        <v>43993</v>
      </c>
      <c r="B6382" t="s">
        <v>455</v>
      </c>
      <c r="C6382" t="s">
        <v>534</v>
      </c>
      <c r="D6382">
        <v>630</v>
      </c>
      <c r="E6382">
        <v>1083</v>
      </c>
      <c r="F6382" t="str">
        <f t="shared" si="206"/>
        <v>01</v>
      </c>
      <c r="G6382" t="s">
        <v>512</v>
      </c>
      <c r="H6382">
        <v>1</v>
      </c>
      <c r="I6382" t="s">
        <v>6</v>
      </c>
      <c r="J6382" t="s">
        <v>5</v>
      </c>
      <c r="K6382" t="s">
        <v>6</v>
      </c>
      <c r="L6382">
        <v>1</v>
      </c>
      <c r="M6382" t="str">
        <f>VLOOKUP(E6382,Translations!$A$1:$B$7,2,FALSE)</f>
        <v>Syddanmark</v>
      </c>
      <c r="N6382" t="str">
        <f>VLOOKUP(D6382,Translations!$I$2:$K$101,2,FALSE)</f>
        <v>Vejle</v>
      </c>
      <c r="O6382" t="str">
        <f>VLOOKUP(G6382,Translations!$M$2:$N$9,2,FALSE)</f>
        <v>[X2074] SARS-CoV-2 (RNA), Testcenter</v>
      </c>
      <c r="P6382" t="str">
        <f>VLOOKUP(F6382,Translations!$D$1:$F$13,2,FALSE)</f>
        <v>Ok</v>
      </c>
      <c r="Q6382" t="str">
        <f>VLOOKUP(F6382,Translations!$D$2:$G$13,4,FALSE)</f>
        <v>01 - Aktiv, bopæl i DK</v>
      </c>
      <c r="R6382" t="str">
        <f>VLOOKUP(H6382,Translations!$P$2:$Q$10,2,FALSE)</f>
        <v>1 - Selvstændigt sikret - med lægevalg</v>
      </c>
      <c r="S6382" t="str">
        <f>VLOOKUP(F6382,Translations!$D$2:$F$13,3,FALSE)</f>
        <v>Ja</v>
      </c>
    </row>
    <row r="6383" spans="1:19" x14ac:dyDescent="0.2">
      <c r="A6383" s="3">
        <v>43993</v>
      </c>
      <c r="B6383" t="s">
        <v>455</v>
      </c>
      <c r="C6383" t="s">
        <v>534</v>
      </c>
      <c r="D6383">
        <v>751</v>
      </c>
      <c r="E6383">
        <v>1082</v>
      </c>
      <c r="F6383" t="str">
        <f t="shared" si="206"/>
        <v>01</v>
      </c>
      <c r="G6383" t="s">
        <v>512</v>
      </c>
      <c r="H6383">
        <v>1</v>
      </c>
      <c r="I6383" t="s">
        <v>6</v>
      </c>
      <c r="J6383" t="s">
        <v>5</v>
      </c>
      <c r="K6383" t="s">
        <v>6</v>
      </c>
      <c r="L6383">
        <v>1</v>
      </c>
      <c r="M6383" t="str">
        <f>VLOOKUP(E6383,Translations!$A$1:$B$7,2,FALSE)</f>
        <v>Midtjylland</v>
      </c>
      <c r="N6383" t="str">
        <f>VLOOKUP(D6383,Translations!$I$2:$K$101,2,FALSE)</f>
        <v>Aarhus</v>
      </c>
      <c r="O6383" t="str">
        <f>VLOOKUP(G6383,Translations!$M$2:$N$9,2,FALSE)</f>
        <v>[X2074] SARS-CoV-2 (RNA), Testcenter</v>
      </c>
      <c r="P6383" t="str">
        <f>VLOOKUP(F6383,Translations!$D$1:$F$13,2,FALSE)</f>
        <v>Ok</v>
      </c>
      <c r="Q6383" t="str">
        <f>VLOOKUP(F6383,Translations!$D$2:$G$13,4,FALSE)</f>
        <v>01 - Aktiv, bopæl i DK</v>
      </c>
      <c r="R6383" t="str">
        <f>VLOOKUP(H6383,Translations!$P$2:$Q$10,2,FALSE)</f>
        <v>1 - Selvstændigt sikret - med lægevalg</v>
      </c>
      <c r="S6383" t="str">
        <f>VLOOKUP(F6383,Translations!$D$2:$F$13,3,FALSE)</f>
        <v>Ja</v>
      </c>
    </row>
    <row r="6384" spans="1:19" x14ac:dyDescent="0.2">
      <c r="A6384" s="3">
        <v>43993</v>
      </c>
      <c r="B6384" t="s">
        <v>455</v>
      </c>
      <c r="C6384" t="s">
        <v>534</v>
      </c>
      <c r="D6384">
        <v>791</v>
      </c>
      <c r="E6384">
        <v>1082</v>
      </c>
      <c r="F6384" t="str">
        <f t="shared" si="206"/>
        <v>01</v>
      </c>
      <c r="G6384" t="s">
        <v>512</v>
      </c>
      <c r="H6384">
        <v>1</v>
      </c>
      <c r="I6384" t="s">
        <v>6</v>
      </c>
      <c r="J6384" t="s">
        <v>5</v>
      </c>
      <c r="K6384" t="s">
        <v>6</v>
      </c>
      <c r="L6384">
        <v>1</v>
      </c>
      <c r="M6384" t="str">
        <f>VLOOKUP(E6384,Translations!$A$1:$B$7,2,FALSE)</f>
        <v>Midtjylland</v>
      </c>
      <c r="N6384" t="str">
        <f>VLOOKUP(D6384,Translations!$I$2:$K$101,2,FALSE)</f>
        <v>Viborg</v>
      </c>
      <c r="O6384" t="str">
        <f>VLOOKUP(G6384,Translations!$M$2:$N$9,2,FALSE)</f>
        <v>[X2074] SARS-CoV-2 (RNA), Testcenter</v>
      </c>
      <c r="P6384" t="str">
        <f>VLOOKUP(F6384,Translations!$D$1:$F$13,2,FALSE)</f>
        <v>Ok</v>
      </c>
      <c r="Q6384" t="str">
        <f>VLOOKUP(F6384,Translations!$D$2:$G$13,4,FALSE)</f>
        <v>01 - Aktiv, bopæl i DK</v>
      </c>
      <c r="R6384" t="str">
        <f>VLOOKUP(H6384,Translations!$P$2:$Q$10,2,FALSE)</f>
        <v>1 - Selvstændigt sikret - med lægevalg</v>
      </c>
      <c r="S6384" t="str">
        <f>VLOOKUP(F6384,Translations!$D$2:$F$13,3,FALSE)</f>
        <v>Ja</v>
      </c>
    </row>
    <row r="6385" spans="1:19" x14ac:dyDescent="0.2">
      <c r="A6385" s="3">
        <v>43993</v>
      </c>
      <c r="B6385" t="s">
        <v>455</v>
      </c>
      <c r="C6385" t="s">
        <v>535</v>
      </c>
      <c r="D6385">
        <v>330</v>
      </c>
      <c r="E6385">
        <v>1085</v>
      </c>
      <c r="F6385" t="str">
        <f t="shared" si="206"/>
        <v>01</v>
      </c>
      <c r="G6385" t="s">
        <v>512</v>
      </c>
      <c r="H6385">
        <v>1</v>
      </c>
      <c r="I6385" t="s">
        <v>6</v>
      </c>
      <c r="J6385" t="s">
        <v>5</v>
      </c>
      <c r="K6385" t="s">
        <v>6</v>
      </c>
      <c r="L6385">
        <v>1</v>
      </c>
      <c r="M6385" t="str">
        <f>VLOOKUP(E6385,Translations!$A$1:$B$7,2,FALSE)</f>
        <v>Sjælland</v>
      </c>
      <c r="N6385" t="str">
        <f>VLOOKUP(D6385,Translations!$I$2:$K$101,2,FALSE)</f>
        <v>Slagelse</v>
      </c>
      <c r="O6385" t="str">
        <f>VLOOKUP(G6385,Translations!$M$2:$N$9,2,FALSE)</f>
        <v>[X2074] SARS-CoV-2 (RNA), Testcenter</v>
      </c>
      <c r="P6385" t="str">
        <f>VLOOKUP(F6385,Translations!$D$1:$F$13,2,FALSE)</f>
        <v>Ok</v>
      </c>
      <c r="Q6385" t="str">
        <f>VLOOKUP(F6385,Translations!$D$2:$G$13,4,FALSE)</f>
        <v>01 - Aktiv, bopæl i DK</v>
      </c>
      <c r="R6385" t="str">
        <f>VLOOKUP(H6385,Translations!$P$2:$Q$10,2,FALSE)</f>
        <v>1 - Selvstændigt sikret - med lægevalg</v>
      </c>
      <c r="S6385" t="str">
        <f>VLOOKUP(F6385,Translations!$D$2:$F$13,3,FALSE)</f>
        <v>Ja</v>
      </c>
    </row>
    <row r="6386" spans="1:19" x14ac:dyDescent="0.2">
      <c r="A6386" s="3">
        <v>43993</v>
      </c>
      <c r="B6386" t="s">
        <v>455</v>
      </c>
      <c r="C6386" t="s">
        <v>535</v>
      </c>
      <c r="D6386">
        <v>376</v>
      </c>
      <c r="E6386">
        <v>1085</v>
      </c>
      <c r="F6386" t="str">
        <f t="shared" si="206"/>
        <v>01</v>
      </c>
      <c r="G6386" t="s">
        <v>512</v>
      </c>
      <c r="H6386">
        <v>1</v>
      </c>
      <c r="I6386" t="s">
        <v>6</v>
      </c>
      <c r="J6386" t="s">
        <v>5</v>
      </c>
      <c r="K6386" t="s">
        <v>6</v>
      </c>
      <c r="L6386">
        <v>1</v>
      </c>
      <c r="M6386" t="str">
        <f>VLOOKUP(E6386,Translations!$A$1:$B$7,2,FALSE)</f>
        <v>Sjælland</v>
      </c>
      <c r="N6386" t="str">
        <f>VLOOKUP(D6386,Translations!$I$2:$K$101,2,FALSE)</f>
        <v>Guldborgsund</v>
      </c>
      <c r="O6386" t="str">
        <f>VLOOKUP(G6386,Translations!$M$2:$N$9,2,FALSE)</f>
        <v>[X2074] SARS-CoV-2 (RNA), Testcenter</v>
      </c>
      <c r="P6386" t="str">
        <f>VLOOKUP(F6386,Translations!$D$1:$F$13,2,FALSE)</f>
        <v>Ok</v>
      </c>
      <c r="Q6386" t="str">
        <f>VLOOKUP(F6386,Translations!$D$2:$G$13,4,FALSE)</f>
        <v>01 - Aktiv, bopæl i DK</v>
      </c>
      <c r="R6386" t="str">
        <f>VLOOKUP(H6386,Translations!$P$2:$Q$10,2,FALSE)</f>
        <v>1 - Selvstændigt sikret - med lægevalg</v>
      </c>
      <c r="S6386" t="str">
        <f>VLOOKUP(F6386,Translations!$D$2:$F$13,3,FALSE)</f>
        <v>Ja</v>
      </c>
    </row>
    <row r="6387" spans="1:19" x14ac:dyDescent="0.2">
      <c r="A6387" s="3">
        <v>43993</v>
      </c>
      <c r="B6387" t="s">
        <v>455</v>
      </c>
      <c r="C6387" t="s">
        <v>535</v>
      </c>
      <c r="D6387">
        <v>461</v>
      </c>
      <c r="E6387">
        <v>1083</v>
      </c>
      <c r="F6387" t="str">
        <f t="shared" si="206"/>
        <v>01</v>
      </c>
      <c r="G6387" t="s">
        <v>512</v>
      </c>
      <c r="H6387">
        <v>1</v>
      </c>
      <c r="I6387" t="s">
        <v>6</v>
      </c>
      <c r="J6387" t="s">
        <v>5</v>
      </c>
      <c r="K6387" t="s">
        <v>6</v>
      </c>
      <c r="L6387">
        <v>1</v>
      </c>
      <c r="M6387" t="str">
        <f>VLOOKUP(E6387,Translations!$A$1:$B$7,2,FALSE)</f>
        <v>Syddanmark</v>
      </c>
      <c r="N6387" t="str">
        <f>VLOOKUP(D6387,Translations!$I$2:$K$101,2,FALSE)</f>
        <v>Odense</v>
      </c>
      <c r="O6387" t="str">
        <f>VLOOKUP(G6387,Translations!$M$2:$N$9,2,FALSE)</f>
        <v>[X2074] SARS-CoV-2 (RNA), Testcenter</v>
      </c>
      <c r="P6387" t="str">
        <f>VLOOKUP(F6387,Translations!$D$1:$F$13,2,FALSE)</f>
        <v>Ok</v>
      </c>
      <c r="Q6387" t="str">
        <f>VLOOKUP(F6387,Translations!$D$2:$G$13,4,FALSE)</f>
        <v>01 - Aktiv, bopæl i DK</v>
      </c>
      <c r="R6387" t="str">
        <f>VLOOKUP(H6387,Translations!$P$2:$Q$10,2,FALSE)</f>
        <v>1 - Selvstændigt sikret - med lægevalg</v>
      </c>
      <c r="S6387" t="str">
        <f>VLOOKUP(F6387,Translations!$D$2:$F$13,3,FALSE)</f>
        <v>Ja</v>
      </c>
    </row>
    <row r="6388" spans="1:19" x14ac:dyDescent="0.2">
      <c r="A6388" s="3">
        <v>43993</v>
      </c>
      <c r="B6388" t="s">
        <v>455</v>
      </c>
      <c r="C6388" t="s">
        <v>535</v>
      </c>
      <c r="D6388">
        <v>607</v>
      </c>
      <c r="E6388">
        <v>1083</v>
      </c>
      <c r="F6388" t="str">
        <f t="shared" si="206"/>
        <v>01</v>
      </c>
      <c r="G6388" t="s">
        <v>512</v>
      </c>
      <c r="H6388">
        <v>1</v>
      </c>
      <c r="I6388" t="s">
        <v>6</v>
      </c>
      <c r="J6388" t="s">
        <v>5</v>
      </c>
      <c r="K6388" t="s">
        <v>6</v>
      </c>
      <c r="L6388">
        <v>1</v>
      </c>
      <c r="M6388" t="str">
        <f>VLOOKUP(E6388,Translations!$A$1:$B$7,2,FALSE)</f>
        <v>Syddanmark</v>
      </c>
      <c r="N6388" t="str">
        <f>VLOOKUP(D6388,Translations!$I$2:$K$101,2,FALSE)</f>
        <v>Fredericia</v>
      </c>
      <c r="O6388" t="str">
        <f>VLOOKUP(G6388,Translations!$M$2:$N$9,2,FALSE)</f>
        <v>[X2074] SARS-CoV-2 (RNA), Testcenter</v>
      </c>
      <c r="P6388" t="str">
        <f>VLOOKUP(F6388,Translations!$D$1:$F$13,2,FALSE)</f>
        <v>Ok</v>
      </c>
      <c r="Q6388" t="str">
        <f>VLOOKUP(F6388,Translations!$D$2:$G$13,4,FALSE)</f>
        <v>01 - Aktiv, bopæl i DK</v>
      </c>
      <c r="R6388" t="str">
        <f>VLOOKUP(H6388,Translations!$P$2:$Q$10,2,FALSE)</f>
        <v>1 - Selvstændigt sikret - med lægevalg</v>
      </c>
      <c r="S6388" t="str">
        <f>VLOOKUP(F6388,Translations!$D$2:$F$13,3,FALSE)</f>
        <v>Ja</v>
      </c>
    </row>
    <row r="6389" spans="1:19" x14ac:dyDescent="0.2">
      <c r="A6389" s="3">
        <v>43993</v>
      </c>
      <c r="B6389" t="s">
        <v>455</v>
      </c>
      <c r="C6389" t="s">
        <v>535</v>
      </c>
      <c r="D6389">
        <v>846</v>
      </c>
      <c r="E6389">
        <v>1081</v>
      </c>
      <c r="F6389" t="str">
        <f t="shared" si="206"/>
        <v>01</v>
      </c>
      <c r="G6389" t="s">
        <v>512</v>
      </c>
      <c r="H6389">
        <v>1</v>
      </c>
      <c r="I6389" t="s">
        <v>6</v>
      </c>
      <c r="J6389" t="s">
        <v>5</v>
      </c>
      <c r="K6389" t="s">
        <v>6</v>
      </c>
      <c r="L6389">
        <v>1</v>
      </c>
      <c r="M6389" t="str">
        <f>VLOOKUP(E6389,Translations!$A$1:$B$7,2,FALSE)</f>
        <v>Nordjylland</v>
      </c>
      <c r="N6389" t="str">
        <f>VLOOKUP(D6389,Translations!$I$2:$K$101,2,FALSE)</f>
        <v>Mariagerfjord</v>
      </c>
      <c r="O6389" t="str">
        <f>VLOOKUP(G6389,Translations!$M$2:$N$9,2,FALSE)</f>
        <v>[X2074] SARS-CoV-2 (RNA), Testcenter</v>
      </c>
      <c r="P6389" t="str">
        <f>VLOOKUP(F6389,Translations!$D$1:$F$13,2,FALSE)</f>
        <v>Ok</v>
      </c>
      <c r="Q6389" t="str">
        <f>VLOOKUP(F6389,Translations!$D$2:$G$13,4,FALSE)</f>
        <v>01 - Aktiv, bopæl i DK</v>
      </c>
      <c r="R6389" t="str">
        <f>VLOOKUP(H6389,Translations!$P$2:$Q$10,2,FALSE)</f>
        <v>1 - Selvstændigt sikret - med lægevalg</v>
      </c>
      <c r="S6389" t="str">
        <f>VLOOKUP(F6389,Translations!$D$2:$F$13,3,FALSE)</f>
        <v>Ja</v>
      </c>
    </row>
    <row r="6390" spans="1:19" x14ac:dyDescent="0.2">
      <c r="A6390" s="3">
        <v>43994</v>
      </c>
      <c r="B6390" t="s">
        <v>455</v>
      </c>
      <c r="C6390" t="s">
        <v>536</v>
      </c>
      <c r="D6390">
        <v>0</v>
      </c>
      <c r="E6390">
        <v>0</v>
      </c>
      <c r="F6390" t="str">
        <f>"80"</f>
        <v>80</v>
      </c>
      <c r="G6390" t="s">
        <v>512</v>
      </c>
      <c r="H6390">
        <v>0</v>
      </c>
      <c r="I6390" t="s">
        <v>6</v>
      </c>
      <c r="J6390" t="s">
        <v>5</v>
      </c>
      <c r="K6390" t="s">
        <v>6</v>
      </c>
      <c r="L6390">
        <v>1</v>
      </c>
      <c r="M6390" t="str">
        <f>VLOOKUP(E6390,Translations!$A$1:$B$7,2,FALSE)</f>
        <v>Ukendt</v>
      </c>
      <c r="N6390" t="str">
        <f>VLOOKUP(D6390,Translations!$I$2:$K$101,2,FALSE)</f>
        <v>Ukendt</v>
      </c>
      <c r="O6390" t="str">
        <f>VLOOKUP(G6390,Translations!$M$2:$N$9,2,FALSE)</f>
        <v>[X2074] SARS-CoV-2 (RNA), Testcenter</v>
      </c>
      <c r="P6390" t="str">
        <f>VLOOKUP(F6390,Translations!$D$1:$F$13,2,FALSE)</f>
        <v>Ok</v>
      </c>
      <c r="Q6390" t="str">
        <f>VLOOKUP(F6390,Translations!$D$2:$G$13,4,FALSE)</f>
        <v>80 - Inaktiv, udrejst</v>
      </c>
      <c r="R6390" t="str">
        <f>VLOOKUP(H6390,Translations!$P$2:$Q$10,2,FALSE)</f>
        <v>0 - Ukendt / Ej fundet</v>
      </c>
      <c r="S6390" t="str">
        <f>VLOOKUP(F6390,Translations!$D$2:$F$13,3,FALSE)</f>
        <v>Ja</v>
      </c>
    </row>
    <row r="6391" spans="1:19" x14ac:dyDescent="0.2">
      <c r="A6391" s="3">
        <v>43994</v>
      </c>
      <c r="B6391" t="s">
        <v>455</v>
      </c>
      <c r="C6391" t="s">
        <v>536</v>
      </c>
      <c r="D6391">
        <v>0</v>
      </c>
      <c r="E6391">
        <v>0</v>
      </c>
      <c r="F6391" t="str">
        <f>"XX"</f>
        <v>XX</v>
      </c>
      <c r="G6391" t="s">
        <v>512</v>
      </c>
      <c r="H6391">
        <v>0</v>
      </c>
      <c r="I6391" t="s">
        <v>6</v>
      </c>
      <c r="J6391" t="s">
        <v>5</v>
      </c>
      <c r="K6391" t="s">
        <v>6</v>
      </c>
      <c r="L6391">
        <v>1</v>
      </c>
      <c r="M6391" t="str">
        <f>VLOOKUP(E6391,Translations!$A$1:$B$7,2,FALSE)</f>
        <v>Ukendt</v>
      </c>
      <c r="N6391" t="str">
        <f>VLOOKUP(D6391,Translations!$I$2:$K$101,2,FALSE)</f>
        <v>Ukendt</v>
      </c>
      <c r="O6391" t="str">
        <f>VLOOKUP(G6391,Translations!$M$2:$N$9,2,FALSE)</f>
        <v>[X2074] SARS-CoV-2 (RNA), Testcenter</v>
      </c>
      <c r="P6391" t="str">
        <f>VLOOKUP(F6391,Translations!$D$1:$F$13,2,FALSE)</f>
        <v>Ugyldigt CPR</v>
      </c>
      <c r="Q6391" t="str">
        <f>VLOOKUP(F6391,Translations!$D$2:$G$13,4,FALSE)</f>
        <v>XX - Ugyldigt CPR</v>
      </c>
      <c r="R6391" t="str">
        <f>VLOOKUP(H6391,Translations!$P$2:$Q$10,2,FALSE)</f>
        <v>0 - Ukendt / Ej fundet</v>
      </c>
      <c r="S6391" t="str">
        <f>VLOOKUP(F6391,Translations!$D$2:$F$13,3,FALSE)</f>
        <v>Nej</v>
      </c>
    </row>
    <row r="6392" spans="1:19" x14ac:dyDescent="0.2">
      <c r="A6392" s="3">
        <v>43994</v>
      </c>
      <c r="B6392" t="s">
        <v>455</v>
      </c>
      <c r="C6392" t="s">
        <v>536</v>
      </c>
      <c r="D6392">
        <v>766</v>
      </c>
      <c r="E6392">
        <v>1082</v>
      </c>
      <c r="F6392" t="str">
        <f>"01"</f>
        <v>01</v>
      </c>
      <c r="G6392" t="s">
        <v>512</v>
      </c>
      <c r="H6392">
        <v>1</v>
      </c>
      <c r="I6392" t="s">
        <v>6</v>
      </c>
      <c r="J6392" t="s">
        <v>5</v>
      </c>
      <c r="K6392" t="s">
        <v>6</v>
      </c>
      <c r="L6392">
        <v>1</v>
      </c>
      <c r="M6392" t="str">
        <f>VLOOKUP(E6392,Translations!$A$1:$B$7,2,FALSE)</f>
        <v>Midtjylland</v>
      </c>
      <c r="N6392" t="str">
        <f>VLOOKUP(D6392,Translations!$I$2:$K$101,2,FALSE)</f>
        <v>Hedensted</v>
      </c>
      <c r="O6392" t="str">
        <f>VLOOKUP(G6392,Translations!$M$2:$N$9,2,FALSE)</f>
        <v>[X2074] SARS-CoV-2 (RNA), Testcenter</v>
      </c>
      <c r="P6392" t="str">
        <f>VLOOKUP(F6392,Translations!$D$1:$F$13,2,FALSE)</f>
        <v>Ok</v>
      </c>
      <c r="Q6392" t="str">
        <f>VLOOKUP(F6392,Translations!$D$2:$G$13,4,FALSE)</f>
        <v>01 - Aktiv, bopæl i DK</v>
      </c>
      <c r="R6392" t="str">
        <f>VLOOKUP(H6392,Translations!$P$2:$Q$10,2,FALSE)</f>
        <v>1 - Selvstændigt sikret - med lægevalg</v>
      </c>
      <c r="S6392" t="str">
        <f>VLOOKUP(F6392,Translations!$D$2:$F$13,3,FALSE)</f>
        <v>Ja</v>
      </c>
    </row>
    <row r="6393" spans="1:19" x14ac:dyDescent="0.2">
      <c r="A6393" s="3">
        <v>43994</v>
      </c>
      <c r="B6393" t="s">
        <v>455</v>
      </c>
      <c r="C6393" t="s">
        <v>537</v>
      </c>
      <c r="D6393">
        <v>0</v>
      </c>
      <c r="E6393">
        <v>0</v>
      </c>
      <c r="F6393" t="str">
        <f>"80"</f>
        <v>80</v>
      </c>
      <c r="G6393" t="s">
        <v>512</v>
      </c>
      <c r="H6393">
        <v>7</v>
      </c>
      <c r="I6393" t="s">
        <v>6</v>
      </c>
      <c r="J6393" t="s">
        <v>5</v>
      </c>
      <c r="K6393" t="s">
        <v>6</v>
      </c>
      <c r="L6393">
        <v>1</v>
      </c>
      <c r="M6393" t="str">
        <f>VLOOKUP(E6393,Translations!$A$1:$B$7,2,FALSE)</f>
        <v>Ukendt</v>
      </c>
      <c r="N6393" t="str">
        <f>VLOOKUP(D6393,Translations!$I$2:$K$101,2,FALSE)</f>
        <v>Ukendt</v>
      </c>
      <c r="O6393" t="str">
        <f>VLOOKUP(G6393,Translations!$M$2:$N$9,2,FALSE)</f>
        <v>[X2074] SARS-CoV-2 (RNA), Testcenter</v>
      </c>
      <c r="P6393" t="str">
        <f>VLOOKUP(F6393,Translations!$D$1:$F$13,2,FALSE)</f>
        <v>Ok</v>
      </c>
      <c r="Q6393" t="str">
        <f>VLOOKUP(F6393,Translations!$D$2:$G$13,4,FALSE)</f>
        <v>80 - Inaktiv, udrejst</v>
      </c>
      <c r="R6393" t="str">
        <f>VLOOKUP(H6393,Translations!$P$2:$Q$10,2,FALSE)</f>
        <v>7 - Bopæl i udlandet</v>
      </c>
      <c r="S6393" t="str">
        <f>VLOOKUP(F6393,Translations!$D$2:$F$13,3,FALSE)</f>
        <v>Ja</v>
      </c>
    </row>
    <row r="6394" spans="1:19" x14ac:dyDescent="0.2">
      <c r="A6394" s="3">
        <v>43994</v>
      </c>
      <c r="B6394" t="s">
        <v>455</v>
      </c>
      <c r="C6394" t="s">
        <v>537</v>
      </c>
      <c r="D6394">
        <v>461</v>
      </c>
      <c r="E6394">
        <v>1083</v>
      </c>
      <c r="F6394" t="str">
        <f>"01"</f>
        <v>01</v>
      </c>
      <c r="G6394" t="s">
        <v>512</v>
      </c>
      <c r="H6394">
        <v>1</v>
      </c>
      <c r="I6394" t="s">
        <v>6</v>
      </c>
      <c r="J6394" t="s">
        <v>5</v>
      </c>
      <c r="K6394" t="s">
        <v>6</v>
      </c>
      <c r="L6394">
        <v>1</v>
      </c>
      <c r="M6394" t="str">
        <f>VLOOKUP(E6394,Translations!$A$1:$B$7,2,FALSE)</f>
        <v>Syddanmark</v>
      </c>
      <c r="N6394" t="str">
        <f>VLOOKUP(D6394,Translations!$I$2:$K$101,2,FALSE)</f>
        <v>Odense</v>
      </c>
      <c r="O6394" t="str">
        <f>VLOOKUP(G6394,Translations!$M$2:$N$9,2,FALSE)</f>
        <v>[X2074] SARS-CoV-2 (RNA), Testcenter</v>
      </c>
      <c r="P6394" t="str">
        <f>VLOOKUP(F6394,Translations!$D$1:$F$13,2,FALSE)</f>
        <v>Ok</v>
      </c>
      <c r="Q6394" t="str">
        <f>VLOOKUP(F6394,Translations!$D$2:$G$13,4,FALSE)</f>
        <v>01 - Aktiv, bopæl i DK</v>
      </c>
      <c r="R6394" t="str">
        <f>VLOOKUP(H6394,Translations!$P$2:$Q$10,2,FALSE)</f>
        <v>1 - Selvstændigt sikret - med lægevalg</v>
      </c>
      <c r="S6394" t="str">
        <f>VLOOKUP(F6394,Translations!$D$2:$F$13,3,FALSE)</f>
        <v>Ja</v>
      </c>
    </row>
    <row r="6395" spans="1:19" x14ac:dyDescent="0.2">
      <c r="A6395" s="3">
        <v>43995</v>
      </c>
      <c r="B6395" t="s">
        <v>455</v>
      </c>
      <c r="C6395" t="s">
        <v>540</v>
      </c>
      <c r="D6395">
        <v>0</v>
      </c>
      <c r="E6395">
        <v>0</v>
      </c>
      <c r="F6395" t="str">
        <f>"XX"</f>
        <v>XX</v>
      </c>
      <c r="G6395" t="s">
        <v>512</v>
      </c>
      <c r="H6395">
        <v>0</v>
      </c>
      <c r="I6395" t="s">
        <v>6</v>
      </c>
      <c r="J6395" t="s">
        <v>5</v>
      </c>
      <c r="K6395" t="s">
        <v>6</v>
      </c>
      <c r="L6395">
        <v>1</v>
      </c>
      <c r="M6395" t="str">
        <f>VLOOKUP(E6395,Translations!$A$1:$B$7,2,FALSE)</f>
        <v>Ukendt</v>
      </c>
      <c r="N6395" t="str">
        <f>VLOOKUP(D6395,Translations!$I$2:$K$101,2,FALSE)</f>
        <v>Ukendt</v>
      </c>
      <c r="O6395" t="str">
        <f>VLOOKUP(G6395,Translations!$M$2:$N$9,2,FALSE)</f>
        <v>[X2074] SARS-CoV-2 (RNA), Testcenter</v>
      </c>
      <c r="P6395" t="str">
        <f>VLOOKUP(F6395,Translations!$D$1:$F$13,2,FALSE)</f>
        <v>Ugyldigt CPR</v>
      </c>
      <c r="Q6395" t="str">
        <f>VLOOKUP(F6395,Translations!$D$2:$G$13,4,FALSE)</f>
        <v>XX - Ugyldigt CPR</v>
      </c>
      <c r="R6395" t="str">
        <f>VLOOKUP(H6395,Translations!$P$2:$Q$10,2,FALSE)</f>
        <v>0 - Ukendt / Ej fundet</v>
      </c>
      <c r="S6395" t="str">
        <f>VLOOKUP(F6395,Translations!$D$2:$F$13,3,FALSE)</f>
        <v>Nej</v>
      </c>
    </row>
    <row r="6396" spans="1:19" x14ac:dyDescent="0.2">
      <c r="A6396" s="3">
        <v>43995</v>
      </c>
      <c r="B6396" t="s">
        <v>455</v>
      </c>
      <c r="C6396" t="s">
        <v>540</v>
      </c>
      <c r="D6396">
        <v>169</v>
      </c>
      <c r="E6396">
        <v>1084</v>
      </c>
      <c r="F6396" t="str">
        <f>"01"</f>
        <v>01</v>
      </c>
      <c r="G6396" t="s">
        <v>512</v>
      </c>
      <c r="H6396">
        <v>1</v>
      </c>
      <c r="I6396" t="s">
        <v>6</v>
      </c>
      <c r="J6396" t="s">
        <v>5</v>
      </c>
      <c r="K6396" t="s">
        <v>6</v>
      </c>
      <c r="L6396">
        <v>1</v>
      </c>
      <c r="M6396" t="str">
        <f>VLOOKUP(E6396,Translations!$A$1:$B$7,2,FALSE)</f>
        <v>Hovedstaden</v>
      </c>
      <c r="N6396" t="str">
        <f>VLOOKUP(D6396,Translations!$I$2:$K$101,2,FALSE)</f>
        <v>Høje-Taastrup</v>
      </c>
      <c r="O6396" t="str">
        <f>VLOOKUP(G6396,Translations!$M$2:$N$9,2,FALSE)</f>
        <v>[X2074] SARS-CoV-2 (RNA), Testcenter</v>
      </c>
      <c r="P6396" t="str">
        <f>VLOOKUP(F6396,Translations!$D$1:$F$13,2,FALSE)</f>
        <v>Ok</v>
      </c>
      <c r="Q6396" t="str">
        <f>VLOOKUP(F6396,Translations!$D$2:$G$13,4,FALSE)</f>
        <v>01 - Aktiv, bopæl i DK</v>
      </c>
      <c r="R6396" t="str">
        <f>VLOOKUP(H6396,Translations!$P$2:$Q$10,2,FALSE)</f>
        <v>1 - Selvstændigt sikret - med lægevalg</v>
      </c>
      <c r="S6396" t="str">
        <f>VLOOKUP(F6396,Translations!$D$2:$F$13,3,FALSE)</f>
        <v>Ja</v>
      </c>
    </row>
    <row r="6397" spans="1:19" x14ac:dyDescent="0.2">
      <c r="A6397" s="3">
        <v>43995</v>
      </c>
      <c r="B6397" t="s">
        <v>455</v>
      </c>
      <c r="C6397" t="s">
        <v>540</v>
      </c>
      <c r="D6397">
        <v>217</v>
      </c>
      <c r="E6397">
        <v>1084</v>
      </c>
      <c r="F6397" t="str">
        <f>"01"</f>
        <v>01</v>
      </c>
      <c r="G6397" t="s">
        <v>512</v>
      </c>
      <c r="H6397">
        <v>1</v>
      </c>
      <c r="I6397" t="s">
        <v>6</v>
      </c>
      <c r="J6397" t="s">
        <v>5</v>
      </c>
      <c r="K6397" t="s">
        <v>6</v>
      </c>
      <c r="L6397">
        <v>1</v>
      </c>
      <c r="M6397" t="str">
        <f>VLOOKUP(E6397,Translations!$A$1:$B$7,2,FALSE)</f>
        <v>Hovedstaden</v>
      </c>
      <c r="N6397" t="str">
        <f>VLOOKUP(D6397,Translations!$I$2:$K$101,2,FALSE)</f>
        <v>Helsingør</v>
      </c>
      <c r="O6397" t="str">
        <f>VLOOKUP(G6397,Translations!$M$2:$N$9,2,FALSE)</f>
        <v>[X2074] SARS-CoV-2 (RNA), Testcenter</v>
      </c>
      <c r="P6397" t="str">
        <f>VLOOKUP(F6397,Translations!$D$1:$F$13,2,FALSE)</f>
        <v>Ok</v>
      </c>
      <c r="Q6397" t="str">
        <f>VLOOKUP(F6397,Translations!$D$2:$G$13,4,FALSE)</f>
        <v>01 - Aktiv, bopæl i DK</v>
      </c>
      <c r="R6397" t="str">
        <f>VLOOKUP(H6397,Translations!$P$2:$Q$10,2,FALSE)</f>
        <v>1 - Selvstændigt sikret - med lægevalg</v>
      </c>
      <c r="S6397" t="str">
        <f>VLOOKUP(F6397,Translations!$D$2:$F$13,3,FALSE)</f>
        <v>Ja</v>
      </c>
    </row>
    <row r="6398" spans="1:19" x14ac:dyDescent="0.2">
      <c r="A6398" s="3">
        <v>43995</v>
      </c>
      <c r="B6398" t="s">
        <v>541</v>
      </c>
      <c r="C6398" t="s">
        <v>542</v>
      </c>
      <c r="D6398">
        <v>0</v>
      </c>
      <c r="E6398">
        <v>0</v>
      </c>
      <c r="F6398" t="str">
        <f>"03"</f>
        <v>03</v>
      </c>
      <c r="G6398" t="s">
        <v>512</v>
      </c>
      <c r="H6398">
        <v>1</v>
      </c>
      <c r="I6398" t="s">
        <v>5</v>
      </c>
      <c r="J6398" t="s">
        <v>5</v>
      </c>
      <c r="K6398" t="s">
        <v>6</v>
      </c>
      <c r="L6398">
        <v>4</v>
      </c>
      <c r="M6398" t="str">
        <f>VLOOKUP(E6398,Translations!$A$1:$B$7,2,FALSE)</f>
        <v>Ukendt</v>
      </c>
      <c r="N6398" t="str">
        <f>VLOOKUP(D6398,Translations!$I$2:$K$101,2,FALSE)</f>
        <v>Ukendt</v>
      </c>
      <c r="O6398" t="str">
        <f>VLOOKUP(G6398,Translations!$M$2:$N$9,2,FALSE)</f>
        <v>[X2074] SARS-CoV-2 (RNA), Testcenter</v>
      </c>
      <c r="P6398" t="str">
        <f>VLOOKUP(F6398,Translations!$D$1:$F$13,2,FALSE)</f>
        <v>Ok</v>
      </c>
      <c r="Q6398" t="str">
        <f>VLOOKUP(F6398,Translations!$D$2:$G$13,4,FALSE)</f>
        <v>03 - Aktiv, speciel vejkode i DK</v>
      </c>
      <c r="R6398" t="str">
        <f>VLOOKUP(H6398,Translations!$P$2:$Q$10,2,FALSE)</f>
        <v>1 - Selvstændigt sikret - med lægevalg</v>
      </c>
      <c r="S6398" t="str">
        <f>VLOOKUP(F6398,Translations!$D$2:$F$13,3,FALSE)</f>
        <v>Ja</v>
      </c>
    </row>
    <row r="6399" spans="1:19" x14ac:dyDescent="0.2">
      <c r="A6399" s="3">
        <v>43995</v>
      </c>
      <c r="B6399" t="s">
        <v>541</v>
      </c>
      <c r="C6399" t="s">
        <v>542</v>
      </c>
      <c r="D6399">
        <v>0</v>
      </c>
      <c r="E6399">
        <v>0</v>
      </c>
      <c r="F6399" t="str">
        <f>"03"</f>
        <v>03</v>
      </c>
      <c r="G6399" t="s">
        <v>512</v>
      </c>
      <c r="H6399">
        <v>4</v>
      </c>
      <c r="I6399" t="s">
        <v>5</v>
      </c>
      <c r="J6399" t="s">
        <v>5</v>
      </c>
      <c r="K6399" t="s">
        <v>6</v>
      </c>
      <c r="L6399">
        <v>1</v>
      </c>
      <c r="M6399" t="str">
        <f>VLOOKUP(E6399,Translations!$A$1:$B$7,2,FALSE)</f>
        <v>Ukendt</v>
      </c>
      <c r="N6399" t="str">
        <f>VLOOKUP(D6399,Translations!$I$2:$K$101,2,FALSE)</f>
        <v>Ukendt</v>
      </c>
      <c r="O6399" t="str">
        <f>VLOOKUP(G6399,Translations!$M$2:$N$9,2,FALSE)</f>
        <v>[X2074] SARS-CoV-2 (RNA), Testcenter</v>
      </c>
      <c r="P6399" t="str">
        <f>VLOOKUP(F6399,Translations!$D$1:$F$13,2,FALSE)</f>
        <v>Ok</v>
      </c>
      <c r="Q6399" t="str">
        <f>VLOOKUP(F6399,Translations!$D$2:$G$13,4,FALSE)</f>
        <v>03 - Aktiv, speciel vejkode i DK</v>
      </c>
      <c r="R6399" t="str">
        <f>VLOOKUP(H6399,Translations!$P$2:$Q$10,2,FALSE)</f>
        <v>4 - Optaget i fængselsvæsenet efter dom (+3 mdr.)</v>
      </c>
      <c r="S6399" t="str">
        <f>VLOOKUP(F6399,Translations!$D$2:$F$13,3,FALSE)</f>
        <v>Ja</v>
      </c>
    </row>
    <row r="6400" spans="1:19" x14ac:dyDescent="0.2">
      <c r="A6400" s="3">
        <v>43995</v>
      </c>
      <c r="B6400" t="s">
        <v>541</v>
      </c>
      <c r="C6400" t="s">
        <v>542</v>
      </c>
      <c r="D6400">
        <v>0</v>
      </c>
      <c r="E6400">
        <v>0</v>
      </c>
      <c r="F6400" t="str">
        <f>"80"</f>
        <v>80</v>
      </c>
      <c r="G6400" t="s">
        <v>512</v>
      </c>
      <c r="H6400">
        <v>7</v>
      </c>
      <c r="I6400" t="s">
        <v>5</v>
      </c>
      <c r="J6400" t="s">
        <v>5</v>
      </c>
      <c r="K6400" t="s">
        <v>6</v>
      </c>
      <c r="L6400">
        <v>4</v>
      </c>
      <c r="M6400" t="str">
        <f>VLOOKUP(E6400,Translations!$A$1:$B$7,2,FALSE)</f>
        <v>Ukendt</v>
      </c>
      <c r="N6400" t="str">
        <f>VLOOKUP(D6400,Translations!$I$2:$K$101,2,FALSE)</f>
        <v>Ukendt</v>
      </c>
      <c r="O6400" t="str">
        <f>VLOOKUP(G6400,Translations!$M$2:$N$9,2,FALSE)</f>
        <v>[X2074] SARS-CoV-2 (RNA), Testcenter</v>
      </c>
      <c r="P6400" t="str">
        <f>VLOOKUP(F6400,Translations!$D$1:$F$13,2,FALSE)</f>
        <v>Ok</v>
      </c>
      <c r="Q6400" t="str">
        <f>VLOOKUP(F6400,Translations!$D$2:$G$13,4,FALSE)</f>
        <v>80 - Inaktiv, udrejst</v>
      </c>
      <c r="R6400" t="str">
        <f>VLOOKUP(H6400,Translations!$P$2:$Q$10,2,FALSE)</f>
        <v>7 - Bopæl i udlandet</v>
      </c>
      <c r="S6400" t="str">
        <f>VLOOKUP(F6400,Translations!$D$2:$F$13,3,FALSE)</f>
        <v>Ja</v>
      </c>
    </row>
    <row r="6401" spans="1:19" x14ac:dyDescent="0.2">
      <c r="A6401" s="3">
        <v>43995</v>
      </c>
      <c r="B6401" t="s">
        <v>541</v>
      </c>
      <c r="C6401" t="s">
        <v>542</v>
      </c>
      <c r="D6401">
        <v>0</v>
      </c>
      <c r="E6401">
        <v>0</v>
      </c>
      <c r="F6401" t="str">
        <f>"90"</f>
        <v>90</v>
      </c>
      <c r="G6401" t="s">
        <v>512</v>
      </c>
      <c r="H6401">
        <v>1</v>
      </c>
      <c r="I6401" t="s">
        <v>5</v>
      </c>
      <c r="J6401" t="s">
        <v>5</v>
      </c>
      <c r="K6401" t="s">
        <v>6</v>
      </c>
      <c r="L6401">
        <v>1</v>
      </c>
      <c r="M6401" t="str">
        <f>VLOOKUP(E6401,Translations!$A$1:$B$7,2,FALSE)</f>
        <v>Ukendt</v>
      </c>
      <c r="N6401" t="str">
        <f>VLOOKUP(D6401,Translations!$I$2:$K$101,2,FALSE)</f>
        <v>Ukendt</v>
      </c>
      <c r="O6401" t="str">
        <f>VLOOKUP(G6401,Translations!$M$2:$N$9,2,FALSE)</f>
        <v>[X2074] SARS-CoV-2 (RNA), Testcenter</v>
      </c>
      <c r="P6401" t="str">
        <f>VLOOKUP(F6401,Translations!$D$1:$F$13,2,FALSE)</f>
        <v>Død</v>
      </c>
      <c r="Q6401" t="str">
        <f>VLOOKUP(F6401,Translations!$D$2:$G$13,4,FALSE)</f>
        <v>90 - Inaktiv, død</v>
      </c>
      <c r="R6401" t="str">
        <f>VLOOKUP(H6401,Translations!$P$2:$Q$10,2,FALSE)</f>
        <v>1 - Selvstændigt sikret - med lægevalg</v>
      </c>
      <c r="S6401" t="str">
        <f>VLOOKUP(F6401,Translations!$D$2:$F$13,3,FALSE)</f>
        <v>Nej</v>
      </c>
    </row>
    <row r="6402" spans="1:19" x14ac:dyDescent="0.2">
      <c r="A6402" s="3">
        <v>43995</v>
      </c>
      <c r="B6402" t="s">
        <v>541</v>
      </c>
      <c r="C6402" t="s">
        <v>542</v>
      </c>
      <c r="D6402">
        <v>101</v>
      </c>
      <c r="E6402">
        <v>1084</v>
      </c>
      <c r="F6402" t="str">
        <f t="shared" ref="F6402:F6433" si="207">"01"</f>
        <v>01</v>
      </c>
      <c r="G6402" t="s">
        <v>512</v>
      </c>
      <c r="H6402">
        <v>1</v>
      </c>
      <c r="I6402" t="s">
        <v>5</v>
      </c>
      <c r="J6402" t="s">
        <v>5</v>
      </c>
      <c r="K6402" t="s">
        <v>6</v>
      </c>
      <c r="L6402">
        <v>145</v>
      </c>
      <c r="M6402" t="str">
        <f>VLOOKUP(E6402,Translations!$A$1:$B$7,2,FALSE)</f>
        <v>Hovedstaden</v>
      </c>
      <c r="N6402" t="str">
        <f>VLOOKUP(D6402,Translations!$I$2:$K$101,2,FALSE)</f>
        <v>København</v>
      </c>
      <c r="O6402" t="str">
        <f>VLOOKUP(G6402,Translations!$M$2:$N$9,2,FALSE)</f>
        <v>[X2074] SARS-CoV-2 (RNA), Testcenter</v>
      </c>
      <c r="P6402" t="str">
        <f>VLOOKUP(F6402,Translations!$D$1:$F$13,2,FALSE)</f>
        <v>Ok</v>
      </c>
      <c r="Q6402" t="str">
        <f>VLOOKUP(F6402,Translations!$D$2:$G$13,4,FALSE)</f>
        <v>01 - Aktiv, bopæl i DK</v>
      </c>
      <c r="R6402" t="str">
        <f>VLOOKUP(H6402,Translations!$P$2:$Q$10,2,FALSE)</f>
        <v>1 - Selvstændigt sikret - med lægevalg</v>
      </c>
      <c r="S6402" t="str">
        <f>VLOOKUP(F6402,Translations!$D$2:$F$13,3,FALSE)</f>
        <v>Ja</v>
      </c>
    </row>
    <row r="6403" spans="1:19" x14ac:dyDescent="0.2">
      <c r="A6403" s="3">
        <v>43995</v>
      </c>
      <c r="B6403" t="s">
        <v>541</v>
      </c>
      <c r="C6403" t="s">
        <v>542</v>
      </c>
      <c r="D6403">
        <v>101</v>
      </c>
      <c r="E6403">
        <v>1084</v>
      </c>
      <c r="F6403" t="str">
        <f t="shared" si="207"/>
        <v>01</v>
      </c>
      <c r="G6403" t="s">
        <v>512</v>
      </c>
      <c r="H6403">
        <v>2</v>
      </c>
      <c r="I6403" t="s">
        <v>5</v>
      </c>
      <c r="J6403" t="s">
        <v>5</v>
      </c>
      <c r="K6403" t="s">
        <v>6</v>
      </c>
      <c r="L6403">
        <v>1</v>
      </c>
      <c r="M6403" t="str">
        <f>VLOOKUP(E6403,Translations!$A$1:$B$7,2,FALSE)</f>
        <v>Hovedstaden</v>
      </c>
      <c r="N6403" t="str">
        <f>VLOOKUP(D6403,Translations!$I$2:$K$101,2,FALSE)</f>
        <v>København</v>
      </c>
      <c r="O6403" t="str">
        <f>VLOOKUP(G6403,Translations!$M$2:$N$9,2,FALSE)</f>
        <v>[X2074] SARS-CoV-2 (RNA), Testcenter</v>
      </c>
      <c r="P6403" t="str">
        <f>VLOOKUP(F6403,Translations!$D$1:$F$13,2,FALSE)</f>
        <v>Ok</v>
      </c>
      <c r="Q6403" t="str">
        <f>VLOOKUP(F6403,Translations!$D$2:$G$13,4,FALSE)</f>
        <v>01 - Aktiv, bopæl i DK</v>
      </c>
      <c r="R6403" t="str">
        <f>VLOOKUP(H6403,Translations!$P$2:$Q$10,2,FALSE)</f>
        <v>2 - Selvstændigt sikret - uden lægevalg</v>
      </c>
      <c r="S6403" t="str">
        <f>VLOOKUP(F6403,Translations!$D$2:$F$13,3,FALSE)</f>
        <v>Ja</v>
      </c>
    </row>
    <row r="6404" spans="1:19" x14ac:dyDescent="0.2">
      <c r="A6404" s="3">
        <v>43995</v>
      </c>
      <c r="B6404" t="s">
        <v>541</v>
      </c>
      <c r="C6404" t="s">
        <v>542</v>
      </c>
      <c r="D6404">
        <v>147</v>
      </c>
      <c r="E6404">
        <v>1084</v>
      </c>
      <c r="F6404" t="str">
        <f t="shared" si="207"/>
        <v>01</v>
      </c>
      <c r="G6404" t="s">
        <v>512</v>
      </c>
      <c r="H6404">
        <v>1</v>
      </c>
      <c r="I6404" t="s">
        <v>5</v>
      </c>
      <c r="J6404" t="s">
        <v>5</v>
      </c>
      <c r="K6404" t="s">
        <v>6</v>
      </c>
      <c r="L6404">
        <v>27</v>
      </c>
      <c r="M6404" t="str">
        <f>VLOOKUP(E6404,Translations!$A$1:$B$7,2,FALSE)</f>
        <v>Hovedstaden</v>
      </c>
      <c r="N6404" t="str">
        <f>VLOOKUP(D6404,Translations!$I$2:$K$101,2,FALSE)</f>
        <v>Frederiksberg</v>
      </c>
      <c r="O6404" t="str">
        <f>VLOOKUP(G6404,Translations!$M$2:$N$9,2,FALSE)</f>
        <v>[X2074] SARS-CoV-2 (RNA), Testcenter</v>
      </c>
      <c r="P6404" t="str">
        <f>VLOOKUP(F6404,Translations!$D$1:$F$13,2,FALSE)</f>
        <v>Ok</v>
      </c>
      <c r="Q6404" t="str">
        <f>VLOOKUP(F6404,Translations!$D$2:$G$13,4,FALSE)</f>
        <v>01 - Aktiv, bopæl i DK</v>
      </c>
      <c r="R6404" t="str">
        <f>VLOOKUP(H6404,Translations!$P$2:$Q$10,2,FALSE)</f>
        <v>1 - Selvstændigt sikret - med lægevalg</v>
      </c>
      <c r="S6404" t="str">
        <f>VLOOKUP(F6404,Translations!$D$2:$F$13,3,FALSE)</f>
        <v>Ja</v>
      </c>
    </row>
    <row r="6405" spans="1:19" x14ac:dyDescent="0.2">
      <c r="A6405" s="3">
        <v>43995</v>
      </c>
      <c r="B6405" t="s">
        <v>541</v>
      </c>
      <c r="C6405" t="s">
        <v>542</v>
      </c>
      <c r="D6405">
        <v>147</v>
      </c>
      <c r="E6405">
        <v>1084</v>
      </c>
      <c r="F6405" t="str">
        <f t="shared" si="207"/>
        <v>01</v>
      </c>
      <c r="G6405" t="s">
        <v>512</v>
      </c>
      <c r="H6405">
        <v>2</v>
      </c>
      <c r="I6405" t="s">
        <v>5</v>
      </c>
      <c r="J6405" t="s">
        <v>5</v>
      </c>
      <c r="K6405" t="s">
        <v>6</v>
      </c>
      <c r="L6405">
        <v>1</v>
      </c>
      <c r="M6405" t="str">
        <f>VLOOKUP(E6405,Translations!$A$1:$B$7,2,FALSE)</f>
        <v>Hovedstaden</v>
      </c>
      <c r="N6405" t="str">
        <f>VLOOKUP(D6405,Translations!$I$2:$K$101,2,FALSE)</f>
        <v>Frederiksberg</v>
      </c>
      <c r="O6405" t="str">
        <f>VLOOKUP(G6405,Translations!$M$2:$N$9,2,FALSE)</f>
        <v>[X2074] SARS-CoV-2 (RNA), Testcenter</v>
      </c>
      <c r="P6405" t="str">
        <f>VLOOKUP(F6405,Translations!$D$1:$F$13,2,FALSE)</f>
        <v>Ok</v>
      </c>
      <c r="Q6405" t="str">
        <f>VLOOKUP(F6405,Translations!$D$2:$G$13,4,FALSE)</f>
        <v>01 - Aktiv, bopæl i DK</v>
      </c>
      <c r="R6405" t="str">
        <f>VLOOKUP(H6405,Translations!$P$2:$Q$10,2,FALSE)</f>
        <v>2 - Selvstændigt sikret - uden lægevalg</v>
      </c>
      <c r="S6405" t="str">
        <f>VLOOKUP(F6405,Translations!$D$2:$F$13,3,FALSE)</f>
        <v>Ja</v>
      </c>
    </row>
    <row r="6406" spans="1:19" x14ac:dyDescent="0.2">
      <c r="A6406" s="3">
        <v>43995</v>
      </c>
      <c r="B6406" t="s">
        <v>541</v>
      </c>
      <c r="C6406" t="s">
        <v>542</v>
      </c>
      <c r="D6406">
        <v>151</v>
      </c>
      <c r="E6406">
        <v>1084</v>
      </c>
      <c r="F6406" t="str">
        <f t="shared" si="207"/>
        <v>01</v>
      </c>
      <c r="G6406" t="s">
        <v>512</v>
      </c>
      <c r="H6406">
        <v>1</v>
      </c>
      <c r="I6406" t="s">
        <v>5</v>
      </c>
      <c r="J6406" t="s">
        <v>5</v>
      </c>
      <c r="K6406" t="s">
        <v>6</v>
      </c>
      <c r="L6406">
        <v>7</v>
      </c>
      <c r="M6406" t="str">
        <f>VLOOKUP(E6406,Translations!$A$1:$B$7,2,FALSE)</f>
        <v>Hovedstaden</v>
      </c>
      <c r="N6406" t="str">
        <f>VLOOKUP(D6406,Translations!$I$2:$K$101,2,FALSE)</f>
        <v>Ballerup</v>
      </c>
      <c r="O6406" t="str">
        <f>VLOOKUP(G6406,Translations!$M$2:$N$9,2,FALSE)</f>
        <v>[X2074] SARS-CoV-2 (RNA), Testcenter</v>
      </c>
      <c r="P6406" t="str">
        <f>VLOOKUP(F6406,Translations!$D$1:$F$13,2,FALSE)</f>
        <v>Ok</v>
      </c>
      <c r="Q6406" t="str">
        <f>VLOOKUP(F6406,Translations!$D$2:$G$13,4,FALSE)</f>
        <v>01 - Aktiv, bopæl i DK</v>
      </c>
      <c r="R6406" t="str">
        <f>VLOOKUP(H6406,Translations!$P$2:$Q$10,2,FALSE)</f>
        <v>1 - Selvstændigt sikret - med lægevalg</v>
      </c>
      <c r="S6406" t="str">
        <f>VLOOKUP(F6406,Translations!$D$2:$F$13,3,FALSE)</f>
        <v>Ja</v>
      </c>
    </row>
    <row r="6407" spans="1:19" x14ac:dyDescent="0.2">
      <c r="A6407" s="3">
        <v>43995</v>
      </c>
      <c r="B6407" t="s">
        <v>541</v>
      </c>
      <c r="C6407" t="s">
        <v>542</v>
      </c>
      <c r="D6407">
        <v>153</v>
      </c>
      <c r="E6407">
        <v>1084</v>
      </c>
      <c r="F6407" t="str">
        <f t="shared" si="207"/>
        <v>01</v>
      </c>
      <c r="G6407" t="s">
        <v>512</v>
      </c>
      <c r="H6407">
        <v>1</v>
      </c>
      <c r="I6407" t="s">
        <v>5</v>
      </c>
      <c r="J6407" t="s">
        <v>5</v>
      </c>
      <c r="K6407" t="s">
        <v>6</v>
      </c>
      <c r="L6407">
        <v>3</v>
      </c>
      <c r="M6407" t="str">
        <f>VLOOKUP(E6407,Translations!$A$1:$B$7,2,FALSE)</f>
        <v>Hovedstaden</v>
      </c>
      <c r="N6407" t="str">
        <f>VLOOKUP(D6407,Translations!$I$2:$K$101,2,FALSE)</f>
        <v>Brøndby</v>
      </c>
      <c r="O6407" t="str">
        <f>VLOOKUP(G6407,Translations!$M$2:$N$9,2,FALSE)</f>
        <v>[X2074] SARS-CoV-2 (RNA), Testcenter</v>
      </c>
      <c r="P6407" t="str">
        <f>VLOOKUP(F6407,Translations!$D$1:$F$13,2,FALSE)</f>
        <v>Ok</v>
      </c>
      <c r="Q6407" t="str">
        <f>VLOOKUP(F6407,Translations!$D$2:$G$13,4,FALSE)</f>
        <v>01 - Aktiv, bopæl i DK</v>
      </c>
      <c r="R6407" t="str">
        <f>VLOOKUP(H6407,Translations!$P$2:$Q$10,2,FALSE)</f>
        <v>1 - Selvstændigt sikret - med lægevalg</v>
      </c>
      <c r="S6407" t="str">
        <f>VLOOKUP(F6407,Translations!$D$2:$F$13,3,FALSE)</f>
        <v>Ja</v>
      </c>
    </row>
    <row r="6408" spans="1:19" x14ac:dyDescent="0.2">
      <c r="A6408" s="3">
        <v>43995</v>
      </c>
      <c r="B6408" t="s">
        <v>541</v>
      </c>
      <c r="C6408" t="s">
        <v>542</v>
      </c>
      <c r="D6408">
        <v>157</v>
      </c>
      <c r="E6408">
        <v>1084</v>
      </c>
      <c r="F6408" t="str">
        <f t="shared" si="207"/>
        <v>01</v>
      </c>
      <c r="G6408" t="s">
        <v>512</v>
      </c>
      <c r="H6408">
        <v>1</v>
      </c>
      <c r="I6408" t="s">
        <v>5</v>
      </c>
      <c r="J6408" t="s">
        <v>5</v>
      </c>
      <c r="K6408" t="s">
        <v>6</v>
      </c>
      <c r="L6408">
        <v>10</v>
      </c>
      <c r="M6408" t="str">
        <f>VLOOKUP(E6408,Translations!$A$1:$B$7,2,FALSE)</f>
        <v>Hovedstaden</v>
      </c>
      <c r="N6408" t="str">
        <f>VLOOKUP(D6408,Translations!$I$2:$K$101,2,FALSE)</f>
        <v>Gentofte</v>
      </c>
      <c r="O6408" t="str">
        <f>VLOOKUP(G6408,Translations!$M$2:$N$9,2,FALSE)</f>
        <v>[X2074] SARS-CoV-2 (RNA), Testcenter</v>
      </c>
      <c r="P6408" t="str">
        <f>VLOOKUP(F6408,Translations!$D$1:$F$13,2,FALSE)</f>
        <v>Ok</v>
      </c>
      <c r="Q6408" t="str">
        <f>VLOOKUP(F6408,Translations!$D$2:$G$13,4,FALSE)</f>
        <v>01 - Aktiv, bopæl i DK</v>
      </c>
      <c r="R6408" t="str">
        <f>VLOOKUP(H6408,Translations!$P$2:$Q$10,2,FALSE)</f>
        <v>1 - Selvstændigt sikret - med lægevalg</v>
      </c>
      <c r="S6408" t="str">
        <f>VLOOKUP(F6408,Translations!$D$2:$F$13,3,FALSE)</f>
        <v>Ja</v>
      </c>
    </row>
    <row r="6409" spans="1:19" x14ac:dyDescent="0.2">
      <c r="A6409" s="3">
        <v>43995</v>
      </c>
      <c r="B6409" t="s">
        <v>541</v>
      </c>
      <c r="C6409" t="s">
        <v>542</v>
      </c>
      <c r="D6409">
        <v>159</v>
      </c>
      <c r="E6409">
        <v>1084</v>
      </c>
      <c r="F6409" t="str">
        <f t="shared" si="207"/>
        <v>01</v>
      </c>
      <c r="G6409" t="s">
        <v>512</v>
      </c>
      <c r="H6409">
        <v>1</v>
      </c>
      <c r="I6409" t="s">
        <v>5</v>
      </c>
      <c r="J6409" t="s">
        <v>5</v>
      </c>
      <c r="K6409" t="s">
        <v>6</v>
      </c>
      <c r="L6409">
        <v>10</v>
      </c>
      <c r="M6409" t="str">
        <f>VLOOKUP(E6409,Translations!$A$1:$B$7,2,FALSE)</f>
        <v>Hovedstaden</v>
      </c>
      <c r="N6409" t="str">
        <f>VLOOKUP(D6409,Translations!$I$2:$K$101,2,FALSE)</f>
        <v>Gladsaxe</v>
      </c>
      <c r="O6409" t="str">
        <f>VLOOKUP(G6409,Translations!$M$2:$N$9,2,FALSE)</f>
        <v>[X2074] SARS-CoV-2 (RNA), Testcenter</v>
      </c>
      <c r="P6409" t="str">
        <f>VLOOKUP(F6409,Translations!$D$1:$F$13,2,FALSE)</f>
        <v>Ok</v>
      </c>
      <c r="Q6409" t="str">
        <f>VLOOKUP(F6409,Translations!$D$2:$G$13,4,FALSE)</f>
        <v>01 - Aktiv, bopæl i DK</v>
      </c>
      <c r="R6409" t="str">
        <f>VLOOKUP(H6409,Translations!$P$2:$Q$10,2,FALSE)</f>
        <v>1 - Selvstændigt sikret - med lægevalg</v>
      </c>
      <c r="S6409" t="str">
        <f>VLOOKUP(F6409,Translations!$D$2:$F$13,3,FALSE)</f>
        <v>Ja</v>
      </c>
    </row>
    <row r="6410" spans="1:19" x14ac:dyDescent="0.2">
      <c r="A6410" s="3">
        <v>43995</v>
      </c>
      <c r="B6410" t="s">
        <v>541</v>
      </c>
      <c r="C6410" t="s">
        <v>542</v>
      </c>
      <c r="D6410">
        <v>161</v>
      </c>
      <c r="E6410">
        <v>1084</v>
      </c>
      <c r="F6410" t="str">
        <f t="shared" si="207"/>
        <v>01</v>
      </c>
      <c r="G6410" t="s">
        <v>512</v>
      </c>
      <c r="H6410">
        <v>1</v>
      </c>
      <c r="I6410" t="s">
        <v>5</v>
      </c>
      <c r="J6410" t="s">
        <v>5</v>
      </c>
      <c r="K6410" t="s">
        <v>6</v>
      </c>
      <c r="L6410">
        <v>10</v>
      </c>
      <c r="M6410" t="str">
        <f>VLOOKUP(E6410,Translations!$A$1:$B$7,2,FALSE)</f>
        <v>Hovedstaden</v>
      </c>
      <c r="N6410" t="str">
        <f>VLOOKUP(D6410,Translations!$I$2:$K$101,2,FALSE)</f>
        <v>Glostrup</v>
      </c>
      <c r="O6410" t="str">
        <f>VLOOKUP(G6410,Translations!$M$2:$N$9,2,FALSE)</f>
        <v>[X2074] SARS-CoV-2 (RNA), Testcenter</v>
      </c>
      <c r="P6410" t="str">
        <f>VLOOKUP(F6410,Translations!$D$1:$F$13,2,FALSE)</f>
        <v>Ok</v>
      </c>
      <c r="Q6410" t="str">
        <f>VLOOKUP(F6410,Translations!$D$2:$G$13,4,FALSE)</f>
        <v>01 - Aktiv, bopæl i DK</v>
      </c>
      <c r="R6410" t="str">
        <f>VLOOKUP(H6410,Translations!$P$2:$Q$10,2,FALSE)</f>
        <v>1 - Selvstændigt sikret - med lægevalg</v>
      </c>
      <c r="S6410" t="str">
        <f>VLOOKUP(F6410,Translations!$D$2:$F$13,3,FALSE)</f>
        <v>Ja</v>
      </c>
    </row>
    <row r="6411" spans="1:19" x14ac:dyDescent="0.2">
      <c r="A6411" s="3">
        <v>43995</v>
      </c>
      <c r="B6411" t="s">
        <v>541</v>
      </c>
      <c r="C6411" t="s">
        <v>542</v>
      </c>
      <c r="D6411">
        <v>163</v>
      </c>
      <c r="E6411">
        <v>1084</v>
      </c>
      <c r="F6411" t="str">
        <f t="shared" si="207"/>
        <v>01</v>
      </c>
      <c r="G6411" t="s">
        <v>512</v>
      </c>
      <c r="H6411">
        <v>1</v>
      </c>
      <c r="I6411" t="s">
        <v>5</v>
      </c>
      <c r="J6411" t="s">
        <v>5</v>
      </c>
      <c r="K6411" t="s">
        <v>6</v>
      </c>
      <c r="L6411">
        <v>4</v>
      </c>
      <c r="M6411" t="str">
        <f>VLOOKUP(E6411,Translations!$A$1:$B$7,2,FALSE)</f>
        <v>Hovedstaden</v>
      </c>
      <c r="N6411" t="str">
        <f>VLOOKUP(D6411,Translations!$I$2:$K$101,2,FALSE)</f>
        <v>Herlev</v>
      </c>
      <c r="O6411" t="str">
        <f>VLOOKUP(G6411,Translations!$M$2:$N$9,2,FALSE)</f>
        <v>[X2074] SARS-CoV-2 (RNA), Testcenter</v>
      </c>
      <c r="P6411" t="str">
        <f>VLOOKUP(F6411,Translations!$D$1:$F$13,2,FALSE)</f>
        <v>Ok</v>
      </c>
      <c r="Q6411" t="str">
        <f>VLOOKUP(F6411,Translations!$D$2:$G$13,4,FALSE)</f>
        <v>01 - Aktiv, bopæl i DK</v>
      </c>
      <c r="R6411" t="str">
        <f>VLOOKUP(H6411,Translations!$P$2:$Q$10,2,FALSE)</f>
        <v>1 - Selvstændigt sikret - med lægevalg</v>
      </c>
      <c r="S6411" t="str">
        <f>VLOOKUP(F6411,Translations!$D$2:$F$13,3,FALSE)</f>
        <v>Ja</v>
      </c>
    </row>
    <row r="6412" spans="1:19" x14ac:dyDescent="0.2">
      <c r="A6412" s="3">
        <v>43995</v>
      </c>
      <c r="B6412" t="s">
        <v>541</v>
      </c>
      <c r="C6412" t="s">
        <v>542</v>
      </c>
      <c r="D6412">
        <v>165</v>
      </c>
      <c r="E6412">
        <v>1084</v>
      </c>
      <c r="F6412" t="str">
        <f t="shared" si="207"/>
        <v>01</v>
      </c>
      <c r="G6412" t="s">
        <v>512</v>
      </c>
      <c r="H6412">
        <v>1</v>
      </c>
      <c r="I6412" t="s">
        <v>5</v>
      </c>
      <c r="J6412" t="s">
        <v>5</v>
      </c>
      <c r="K6412" t="s">
        <v>6</v>
      </c>
      <c r="L6412">
        <v>4</v>
      </c>
      <c r="M6412" t="str">
        <f>VLOOKUP(E6412,Translations!$A$1:$B$7,2,FALSE)</f>
        <v>Hovedstaden</v>
      </c>
      <c r="N6412" t="str">
        <f>VLOOKUP(D6412,Translations!$I$2:$K$101,2,FALSE)</f>
        <v>Albertslund</v>
      </c>
      <c r="O6412" t="str">
        <f>VLOOKUP(G6412,Translations!$M$2:$N$9,2,FALSE)</f>
        <v>[X2074] SARS-CoV-2 (RNA), Testcenter</v>
      </c>
      <c r="P6412" t="str">
        <f>VLOOKUP(F6412,Translations!$D$1:$F$13,2,FALSE)</f>
        <v>Ok</v>
      </c>
      <c r="Q6412" t="str">
        <f>VLOOKUP(F6412,Translations!$D$2:$G$13,4,FALSE)</f>
        <v>01 - Aktiv, bopæl i DK</v>
      </c>
      <c r="R6412" t="str">
        <f>VLOOKUP(H6412,Translations!$P$2:$Q$10,2,FALSE)</f>
        <v>1 - Selvstændigt sikret - med lægevalg</v>
      </c>
      <c r="S6412" t="str">
        <f>VLOOKUP(F6412,Translations!$D$2:$F$13,3,FALSE)</f>
        <v>Ja</v>
      </c>
    </row>
    <row r="6413" spans="1:19" x14ac:dyDescent="0.2">
      <c r="A6413" s="3">
        <v>43995</v>
      </c>
      <c r="B6413" t="s">
        <v>541</v>
      </c>
      <c r="C6413" t="s">
        <v>542</v>
      </c>
      <c r="D6413">
        <v>167</v>
      </c>
      <c r="E6413">
        <v>1084</v>
      </c>
      <c r="F6413" t="str">
        <f t="shared" si="207"/>
        <v>01</v>
      </c>
      <c r="G6413" t="s">
        <v>512</v>
      </c>
      <c r="H6413">
        <v>1</v>
      </c>
      <c r="I6413" t="s">
        <v>5</v>
      </c>
      <c r="J6413" t="s">
        <v>5</v>
      </c>
      <c r="K6413" t="s">
        <v>6</v>
      </c>
      <c r="L6413">
        <v>15</v>
      </c>
      <c r="M6413" t="str">
        <f>VLOOKUP(E6413,Translations!$A$1:$B$7,2,FALSE)</f>
        <v>Hovedstaden</v>
      </c>
      <c r="N6413" t="str">
        <f>VLOOKUP(D6413,Translations!$I$2:$K$101,2,FALSE)</f>
        <v>Hvidovre</v>
      </c>
      <c r="O6413" t="str">
        <f>VLOOKUP(G6413,Translations!$M$2:$N$9,2,FALSE)</f>
        <v>[X2074] SARS-CoV-2 (RNA), Testcenter</v>
      </c>
      <c r="P6413" t="str">
        <f>VLOOKUP(F6413,Translations!$D$1:$F$13,2,FALSE)</f>
        <v>Ok</v>
      </c>
      <c r="Q6413" t="str">
        <f>VLOOKUP(F6413,Translations!$D$2:$G$13,4,FALSE)</f>
        <v>01 - Aktiv, bopæl i DK</v>
      </c>
      <c r="R6413" t="str">
        <f>VLOOKUP(H6413,Translations!$P$2:$Q$10,2,FALSE)</f>
        <v>1 - Selvstændigt sikret - med lægevalg</v>
      </c>
      <c r="S6413" t="str">
        <f>VLOOKUP(F6413,Translations!$D$2:$F$13,3,FALSE)</f>
        <v>Ja</v>
      </c>
    </row>
    <row r="6414" spans="1:19" x14ac:dyDescent="0.2">
      <c r="A6414" s="3">
        <v>43995</v>
      </c>
      <c r="B6414" t="s">
        <v>541</v>
      </c>
      <c r="C6414" t="s">
        <v>542</v>
      </c>
      <c r="D6414">
        <v>169</v>
      </c>
      <c r="E6414">
        <v>1084</v>
      </c>
      <c r="F6414" t="str">
        <f t="shared" si="207"/>
        <v>01</v>
      </c>
      <c r="G6414" t="s">
        <v>512</v>
      </c>
      <c r="H6414">
        <v>1</v>
      </c>
      <c r="I6414" t="s">
        <v>5</v>
      </c>
      <c r="J6414" t="s">
        <v>5</v>
      </c>
      <c r="K6414" t="s">
        <v>6</v>
      </c>
      <c r="L6414">
        <v>11</v>
      </c>
      <c r="M6414" t="str">
        <f>VLOOKUP(E6414,Translations!$A$1:$B$7,2,FALSE)</f>
        <v>Hovedstaden</v>
      </c>
      <c r="N6414" t="str">
        <f>VLOOKUP(D6414,Translations!$I$2:$K$101,2,FALSE)</f>
        <v>Høje-Taastrup</v>
      </c>
      <c r="O6414" t="str">
        <f>VLOOKUP(G6414,Translations!$M$2:$N$9,2,FALSE)</f>
        <v>[X2074] SARS-CoV-2 (RNA), Testcenter</v>
      </c>
      <c r="P6414" t="str">
        <f>VLOOKUP(F6414,Translations!$D$1:$F$13,2,FALSE)</f>
        <v>Ok</v>
      </c>
      <c r="Q6414" t="str">
        <f>VLOOKUP(F6414,Translations!$D$2:$G$13,4,FALSE)</f>
        <v>01 - Aktiv, bopæl i DK</v>
      </c>
      <c r="R6414" t="str">
        <f>VLOOKUP(H6414,Translations!$P$2:$Q$10,2,FALSE)</f>
        <v>1 - Selvstændigt sikret - med lægevalg</v>
      </c>
      <c r="S6414" t="str">
        <f>VLOOKUP(F6414,Translations!$D$2:$F$13,3,FALSE)</f>
        <v>Ja</v>
      </c>
    </row>
    <row r="6415" spans="1:19" x14ac:dyDescent="0.2">
      <c r="A6415" s="3">
        <v>43995</v>
      </c>
      <c r="B6415" t="s">
        <v>541</v>
      </c>
      <c r="C6415" t="s">
        <v>542</v>
      </c>
      <c r="D6415">
        <v>173</v>
      </c>
      <c r="E6415">
        <v>1084</v>
      </c>
      <c r="F6415" t="str">
        <f t="shared" si="207"/>
        <v>01</v>
      </c>
      <c r="G6415" t="s">
        <v>512</v>
      </c>
      <c r="H6415">
        <v>1</v>
      </c>
      <c r="I6415" t="s">
        <v>5</v>
      </c>
      <c r="J6415" t="s">
        <v>5</v>
      </c>
      <c r="K6415" t="s">
        <v>6</v>
      </c>
      <c r="L6415">
        <v>15</v>
      </c>
      <c r="M6415" t="str">
        <f>VLOOKUP(E6415,Translations!$A$1:$B$7,2,FALSE)</f>
        <v>Hovedstaden</v>
      </c>
      <c r="N6415" t="str">
        <f>VLOOKUP(D6415,Translations!$I$2:$K$101,2,FALSE)</f>
        <v>Lyngby-Taarbæk</v>
      </c>
      <c r="O6415" t="str">
        <f>VLOOKUP(G6415,Translations!$M$2:$N$9,2,FALSE)</f>
        <v>[X2074] SARS-CoV-2 (RNA), Testcenter</v>
      </c>
      <c r="P6415" t="str">
        <f>VLOOKUP(F6415,Translations!$D$1:$F$13,2,FALSE)</f>
        <v>Ok</v>
      </c>
      <c r="Q6415" t="str">
        <f>VLOOKUP(F6415,Translations!$D$2:$G$13,4,FALSE)</f>
        <v>01 - Aktiv, bopæl i DK</v>
      </c>
      <c r="R6415" t="str">
        <f>VLOOKUP(H6415,Translations!$P$2:$Q$10,2,FALSE)</f>
        <v>1 - Selvstændigt sikret - med lægevalg</v>
      </c>
      <c r="S6415" t="str">
        <f>VLOOKUP(F6415,Translations!$D$2:$F$13,3,FALSE)</f>
        <v>Ja</v>
      </c>
    </row>
    <row r="6416" spans="1:19" x14ac:dyDescent="0.2">
      <c r="A6416" s="3">
        <v>43995</v>
      </c>
      <c r="B6416" t="s">
        <v>541</v>
      </c>
      <c r="C6416" t="s">
        <v>542</v>
      </c>
      <c r="D6416">
        <v>175</v>
      </c>
      <c r="E6416">
        <v>1084</v>
      </c>
      <c r="F6416" t="str">
        <f t="shared" si="207"/>
        <v>01</v>
      </c>
      <c r="G6416" t="s">
        <v>512</v>
      </c>
      <c r="H6416">
        <v>1</v>
      </c>
      <c r="I6416" t="s">
        <v>5</v>
      </c>
      <c r="J6416" t="s">
        <v>5</v>
      </c>
      <c r="K6416" t="s">
        <v>6</v>
      </c>
      <c r="L6416">
        <v>10</v>
      </c>
      <c r="M6416" t="str">
        <f>VLOOKUP(E6416,Translations!$A$1:$B$7,2,FALSE)</f>
        <v>Hovedstaden</v>
      </c>
      <c r="N6416" t="str">
        <f>VLOOKUP(D6416,Translations!$I$2:$K$101,2,FALSE)</f>
        <v>Rødovre</v>
      </c>
      <c r="O6416" t="str">
        <f>VLOOKUP(G6416,Translations!$M$2:$N$9,2,FALSE)</f>
        <v>[X2074] SARS-CoV-2 (RNA), Testcenter</v>
      </c>
      <c r="P6416" t="str">
        <f>VLOOKUP(F6416,Translations!$D$1:$F$13,2,FALSE)</f>
        <v>Ok</v>
      </c>
      <c r="Q6416" t="str">
        <f>VLOOKUP(F6416,Translations!$D$2:$G$13,4,FALSE)</f>
        <v>01 - Aktiv, bopæl i DK</v>
      </c>
      <c r="R6416" t="str">
        <f>VLOOKUP(H6416,Translations!$P$2:$Q$10,2,FALSE)</f>
        <v>1 - Selvstændigt sikret - med lægevalg</v>
      </c>
      <c r="S6416" t="str">
        <f>VLOOKUP(F6416,Translations!$D$2:$F$13,3,FALSE)</f>
        <v>Ja</v>
      </c>
    </row>
    <row r="6417" spans="1:19" x14ac:dyDescent="0.2">
      <c r="A6417" s="3">
        <v>43995</v>
      </c>
      <c r="B6417" t="s">
        <v>541</v>
      </c>
      <c r="C6417" t="s">
        <v>542</v>
      </c>
      <c r="D6417">
        <v>185</v>
      </c>
      <c r="E6417">
        <v>1084</v>
      </c>
      <c r="F6417" t="str">
        <f t="shared" si="207"/>
        <v>01</v>
      </c>
      <c r="G6417" t="s">
        <v>512</v>
      </c>
      <c r="H6417">
        <v>1</v>
      </c>
      <c r="I6417" t="s">
        <v>5</v>
      </c>
      <c r="J6417" t="s">
        <v>5</v>
      </c>
      <c r="K6417" t="s">
        <v>6</v>
      </c>
      <c r="L6417">
        <v>9</v>
      </c>
      <c r="M6417" t="str">
        <f>VLOOKUP(E6417,Translations!$A$1:$B$7,2,FALSE)</f>
        <v>Hovedstaden</v>
      </c>
      <c r="N6417" t="str">
        <f>VLOOKUP(D6417,Translations!$I$2:$K$101,2,FALSE)</f>
        <v>Tårnby</v>
      </c>
      <c r="O6417" t="str">
        <f>VLOOKUP(G6417,Translations!$M$2:$N$9,2,FALSE)</f>
        <v>[X2074] SARS-CoV-2 (RNA), Testcenter</v>
      </c>
      <c r="P6417" t="str">
        <f>VLOOKUP(F6417,Translations!$D$1:$F$13,2,FALSE)</f>
        <v>Ok</v>
      </c>
      <c r="Q6417" t="str">
        <f>VLOOKUP(F6417,Translations!$D$2:$G$13,4,FALSE)</f>
        <v>01 - Aktiv, bopæl i DK</v>
      </c>
      <c r="R6417" t="str">
        <f>VLOOKUP(H6417,Translations!$P$2:$Q$10,2,FALSE)</f>
        <v>1 - Selvstændigt sikret - med lægevalg</v>
      </c>
      <c r="S6417" t="str">
        <f>VLOOKUP(F6417,Translations!$D$2:$F$13,3,FALSE)</f>
        <v>Ja</v>
      </c>
    </row>
    <row r="6418" spans="1:19" x14ac:dyDescent="0.2">
      <c r="A6418" s="3">
        <v>43995</v>
      </c>
      <c r="B6418" t="s">
        <v>541</v>
      </c>
      <c r="C6418" t="s">
        <v>542</v>
      </c>
      <c r="D6418">
        <v>190</v>
      </c>
      <c r="E6418">
        <v>1084</v>
      </c>
      <c r="F6418" t="str">
        <f t="shared" si="207"/>
        <v>01</v>
      </c>
      <c r="G6418" t="s">
        <v>512</v>
      </c>
      <c r="H6418">
        <v>1</v>
      </c>
      <c r="I6418" t="s">
        <v>5</v>
      </c>
      <c r="J6418" t="s">
        <v>5</v>
      </c>
      <c r="K6418" t="s">
        <v>6</v>
      </c>
      <c r="L6418">
        <v>9</v>
      </c>
      <c r="M6418" t="str">
        <f>VLOOKUP(E6418,Translations!$A$1:$B$7,2,FALSE)</f>
        <v>Hovedstaden</v>
      </c>
      <c r="N6418" t="str">
        <f>VLOOKUP(D6418,Translations!$I$2:$K$101,2,FALSE)</f>
        <v>Furesø</v>
      </c>
      <c r="O6418" t="str">
        <f>VLOOKUP(G6418,Translations!$M$2:$N$9,2,FALSE)</f>
        <v>[X2074] SARS-CoV-2 (RNA), Testcenter</v>
      </c>
      <c r="P6418" t="str">
        <f>VLOOKUP(F6418,Translations!$D$1:$F$13,2,FALSE)</f>
        <v>Ok</v>
      </c>
      <c r="Q6418" t="str">
        <f>VLOOKUP(F6418,Translations!$D$2:$G$13,4,FALSE)</f>
        <v>01 - Aktiv, bopæl i DK</v>
      </c>
      <c r="R6418" t="str">
        <f>VLOOKUP(H6418,Translations!$P$2:$Q$10,2,FALSE)</f>
        <v>1 - Selvstændigt sikret - med lægevalg</v>
      </c>
      <c r="S6418" t="str">
        <f>VLOOKUP(F6418,Translations!$D$2:$F$13,3,FALSE)</f>
        <v>Ja</v>
      </c>
    </row>
    <row r="6419" spans="1:19" x14ac:dyDescent="0.2">
      <c r="A6419" s="3">
        <v>43995</v>
      </c>
      <c r="B6419" t="s">
        <v>541</v>
      </c>
      <c r="C6419" t="s">
        <v>542</v>
      </c>
      <c r="D6419">
        <v>201</v>
      </c>
      <c r="E6419">
        <v>1084</v>
      </c>
      <c r="F6419" t="str">
        <f t="shared" si="207"/>
        <v>01</v>
      </c>
      <c r="G6419" t="s">
        <v>512</v>
      </c>
      <c r="H6419">
        <v>1</v>
      </c>
      <c r="I6419" t="s">
        <v>5</v>
      </c>
      <c r="J6419" t="s">
        <v>5</v>
      </c>
      <c r="K6419" t="s">
        <v>6</v>
      </c>
      <c r="L6419">
        <v>4</v>
      </c>
      <c r="M6419" t="str">
        <f>VLOOKUP(E6419,Translations!$A$1:$B$7,2,FALSE)</f>
        <v>Hovedstaden</v>
      </c>
      <c r="N6419" t="str">
        <f>VLOOKUP(D6419,Translations!$I$2:$K$101,2,FALSE)</f>
        <v>Allerød</v>
      </c>
      <c r="O6419" t="str">
        <f>VLOOKUP(G6419,Translations!$M$2:$N$9,2,FALSE)</f>
        <v>[X2074] SARS-CoV-2 (RNA), Testcenter</v>
      </c>
      <c r="P6419" t="str">
        <f>VLOOKUP(F6419,Translations!$D$1:$F$13,2,FALSE)</f>
        <v>Ok</v>
      </c>
      <c r="Q6419" t="str">
        <f>VLOOKUP(F6419,Translations!$D$2:$G$13,4,FALSE)</f>
        <v>01 - Aktiv, bopæl i DK</v>
      </c>
      <c r="R6419" t="str">
        <f>VLOOKUP(H6419,Translations!$P$2:$Q$10,2,FALSE)</f>
        <v>1 - Selvstændigt sikret - med lægevalg</v>
      </c>
      <c r="S6419" t="str">
        <f>VLOOKUP(F6419,Translations!$D$2:$F$13,3,FALSE)</f>
        <v>Ja</v>
      </c>
    </row>
    <row r="6420" spans="1:19" x14ac:dyDescent="0.2">
      <c r="A6420" s="3">
        <v>43995</v>
      </c>
      <c r="B6420" t="s">
        <v>541</v>
      </c>
      <c r="C6420" t="s">
        <v>542</v>
      </c>
      <c r="D6420">
        <v>210</v>
      </c>
      <c r="E6420">
        <v>1084</v>
      </c>
      <c r="F6420" t="str">
        <f t="shared" si="207"/>
        <v>01</v>
      </c>
      <c r="G6420" t="s">
        <v>512</v>
      </c>
      <c r="H6420">
        <v>1</v>
      </c>
      <c r="I6420" t="s">
        <v>5</v>
      </c>
      <c r="J6420" t="s">
        <v>5</v>
      </c>
      <c r="K6420" t="s">
        <v>6</v>
      </c>
      <c r="L6420">
        <v>6</v>
      </c>
      <c r="M6420" t="str">
        <f>VLOOKUP(E6420,Translations!$A$1:$B$7,2,FALSE)</f>
        <v>Hovedstaden</v>
      </c>
      <c r="N6420" t="str">
        <f>VLOOKUP(D6420,Translations!$I$2:$K$101,2,FALSE)</f>
        <v>Fredensborg</v>
      </c>
      <c r="O6420" t="str">
        <f>VLOOKUP(G6420,Translations!$M$2:$N$9,2,FALSE)</f>
        <v>[X2074] SARS-CoV-2 (RNA), Testcenter</v>
      </c>
      <c r="P6420" t="str">
        <f>VLOOKUP(F6420,Translations!$D$1:$F$13,2,FALSE)</f>
        <v>Ok</v>
      </c>
      <c r="Q6420" t="str">
        <f>VLOOKUP(F6420,Translations!$D$2:$G$13,4,FALSE)</f>
        <v>01 - Aktiv, bopæl i DK</v>
      </c>
      <c r="R6420" t="str">
        <f>VLOOKUP(H6420,Translations!$P$2:$Q$10,2,FALSE)</f>
        <v>1 - Selvstændigt sikret - med lægevalg</v>
      </c>
      <c r="S6420" t="str">
        <f>VLOOKUP(F6420,Translations!$D$2:$F$13,3,FALSE)</f>
        <v>Ja</v>
      </c>
    </row>
    <row r="6421" spans="1:19" x14ac:dyDescent="0.2">
      <c r="A6421" s="3">
        <v>43995</v>
      </c>
      <c r="B6421" t="s">
        <v>541</v>
      </c>
      <c r="C6421" t="s">
        <v>542</v>
      </c>
      <c r="D6421">
        <v>219</v>
      </c>
      <c r="E6421">
        <v>1084</v>
      </c>
      <c r="F6421" t="str">
        <f t="shared" si="207"/>
        <v>01</v>
      </c>
      <c r="G6421" t="s">
        <v>512</v>
      </c>
      <c r="H6421">
        <v>1</v>
      </c>
      <c r="I6421" t="s">
        <v>5</v>
      </c>
      <c r="J6421" t="s">
        <v>5</v>
      </c>
      <c r="K6421" t="s">
        <v>6</v>
      </c>
      <c r="L6421">
        <v>8</v>
      </c>
      <c r="M6421" t="str">
        <f>VLOOKUP(E6421,Translations!$A$1:$B$7,2,FALSE)</f>
        <v>Hovedstaden</v>
      </c>
      <c r="N6421" t="str">
        <f>VLOOKUP(D6421,Translations!$I$2:$K$101,2,FALSE)</f>
        <v>Hillerød</v>
      </c>
      <c r="O6421" t="str">
        <f>VLOOKUP(G6421,Translations!$M$2:$N$9,2,FALSE)</f>
        <v>[X2074] SARS-CoV-2 (RNA), Testcenter</v>
      </c>
      <c r="P6421" t="str">
        <f>VLOOKUP(F6421,Translations!$D$1:$F$13,2,FALSE)</f>
        <v>Ok</v>
      </c>
      <c r="Q6421" t="str">
        <f>VLOOKUP(F6421,Translations!$D$2:$G$13,4,FALSE)</f>
        <v>01 - Aktiv, bopæl i DK</v>
      </c>
      <c r="R6421" t="str">
        <f>VLOOKUP(H6421,Translations!$P$2:$Q$10,2,FALSE)</f>
        <v>1 - Selvstændigt sikret - med lægevalg</v>
      </c>
      <c r="S6421" t="str">
        <f>VLOOKUP(F6421,Translations!$D$2:$F$13,3,FALSE)</f>
        <v>Ja</v>
      </c>
    </row>
    <row r="6422" spans="1:19" x14ac:dyDescent="0.2">
      <c r="A6422" s="3">
        <v>43995</v>
      </c>
      <c r="B6422" t="s">
        <v>541</v>
      </c>
      <c r="C6422" t="s">
        <v>542</v>
      </c>
      <c r="D6422">
        <v>240</v>
      </c>
      <c r="E6422">
        <v>1084</v>
      </c>
      <c r="F6422" t="str">
        <f t="shared" si="207"/>
        <v>01</v>
      </c>
      <c r="G6422" t="s">
        <v>512</v>
      </c>
      <c r="H6422">
        <v>1</v>
      </c>
      <c r="I6422" t="s">
        <v>5</v>
      </c>
      <c r="J6422" t="s">
        <v>5</v>
      </c>
      <c r="K6422" t="s">
        <v>6</v>
      </c>
      <c r="L6422">
        <v>8</v>
      </c>
      <c r="M6422" t="str">
        <f>VLOOKUP(E6422,Translations!$A$1:$B$7,2,FALSE)</f>
        <v>Hovedstaden</v>
      </c>
      <c r="N6422" t="str">
        <f>VLOOKUP(D6422,Translations!$I$2:$K$101,2,FALSE)</f>
        <v>Egedal</v>
      </c>
      <c r="O6422" t="str">
        <f>VLOOKUP(G6422,Translations!$M$2:$N$9,2,FALSE)</f>
        <v>[X2074] SARS-CoV-2 (RNA), Testcenter</v>
      </c>
      <c r="P6422" t="str">
        <f>VLOOKUP(F6422,Translations!$D$1:$F$13,2,FALSE)</f>
        <v>Ok</v>
      </c>
      <c r="Q6422" t="str">
        <f>VLOOKUP(F6422,Translations!$D$2:$G$13,4,FALSE)</f>
        <v>01 - Aktiv, bopæl i DK</v>
      </c>
      <c r="R6422" t="str">
        <f>VLOOKUP(H6422,Translations!$P$2:$Q$10,2,FALSE)</f>
        <v>1 - Selvstændigt sikret - med lægevalg</v>
      </c>
      <c r="S6422" t="str">
        <f>VLOOKUP(F6422,Translations!$D$2:$F$13,3,FALSE)</f>
        <v>Ja</v>
      </c>
    </row>
    <row r="6423" spans="1:19" x14ac:dyDescent="0.2">
      <c r="A6423" s="3">
        <v>43995</v>
      </c>
      <c r="B6423" t="s">
        <v>541</v>
      </c>
      <c r="C6423" t="s">
        <v>542</v>
      </c>
      <c r="D6423">
        <v>250</v>
      </c>
      <c r="E6423">
        <v>1084</v>
      </c>
      <c r="F6423" t="str">
        <f t="shared" si="207"/>
        <v>01</v>
      </c>
      <c r="G6423" t="s">
        <v>512</v>
      </c>
      <c r="H6423">
        <v>1</v>
      </c>
      <c r="I6423" t="s">
        <v>5</v>
      </c>
      <c r="J6423" t="s">
        <v>5</v>
      </c>
      <c r="K6423" t="s">
        <v>6</v>
      </c>
      <c r="L6423">
        <v>8</v>
      </c>
      <c r="M6423" t="str">
        <f>VLOOKUP(E6423,Translations!$A$1:$B$7,2,FALSE)</f>
        <v>Hovedstaden</v>
      </c>
      <c r="N6423" t="str">
        <f>VLOOKUP(D6423,Translations!$I$2:$K$101,2,FALSE)</f>
        <v>Frederikssund</v>
      </c>
      <c r="O6423" t="str">
        <f>VLOOKUP(G6423,Translations!$M$2:$N$9,2,FALSE)</f>
        <v>[X2074] SARS-CoV-2 (RNA), Testcenter</v>
      </c>
      <c r="P6423" t="str">
        <f>VLOOKUP(F6423,Translations!$D$1:$F$13,2,FALSE)</f>
        <v>Ok</v>
      </c>
      <c r="Q6423" t="str">
        <f>VLOOKUP(F6423,Translations!$D$2:$G$13,4,FALSE)</f>
        <v>01 - Aktiv, bopæl i DK</v>
      </c>
      <c r="R6423" t="str">
        <f>VLOOKUP(H6423,Translations!$P$2:$Q$10,2,FALSE)</f>
        <v>1 - Selvstændigt sikret - med lægevalg</v>
      </c>
      <c r="S6423" t="str">
        <f>VLOOKUP(F6423,Translations!$D$2:$F$13,3,FALSE)</f>
        <v>Ja</v>
      </c>
    </row>
    <row r="6424" spans="1:19" x14ac:dyDescent="0.2">
      <c r="A6424" s="3">
        <v>43995</v>
      </c>
      <c r="B6424" t="s">
        <v>541</v>
      </c>
      <c r="C6424" t="s">
        <v>542</v>
      </c>
      <c r="D6424">
        <v>253</v>
      </c>
      <c r="E6424">
        <v>1085</v>
      </c>
      <c r="F6424" t="str">
        <f t="shared" si="207"/>
        <v>01</v>
      </c>
      <c r="G6424" t="s">
        <v>512</v>
      </c>
      <c r="H6424">
        <v>1</v>
      </c>
      <c r="I6424" t="s">
        <v>5</v>
      </c>
      <c r="J6424" t="s">
        <v>5</v>
      </c>
      <c r="K6424" t="s">
        <v>6</v>
      </c>
      <c r="L6424">
        <v>30</v>
      </c>
      <c r="M6424" t="str">
        <f>VLOOKUP(E6424,Translations!$A$1:$B$7,2,FALSE)</f>
        <v>Sjælland</v>
      </c>
      <c r="N6424" t="str">
        <f>VLOOKUP(D6424,Translations!$I$2:$K$101,2,FALSE)</f>
        <v>Greve</v>
      </c>
      <c r="O6424" t="str">
        <f>VLOOKUP(G6424,Translations!$M$2:$N$9,2,FALSE)</f>
        <v>[X2074] SARS-CoV-2 (RNA), Testcenter</v>
      </c>
      <c r="P6424" t="str">
        <f>VLOOKUP(F6424,Translations!$D$1:$F$13,2,FALSE)</f>
        <v>Ok</v>
      </c>
      <c r="Q6424" t="str">
        <f>VLOOKUP(F6424,Translations!$D$2:$G$13,4,FALSE)</f>
        <v>01 - Aktiv, bopæl i DK</v>
      </c>
      <c r="R6424" t="str">
        <f>VLOOKUP(H6424,Translations!$P$2:$Q$10,2,FALSE)</f>
        <v>1 - Selvstændigt sikret - med lægevalg</v>
      </c>
      <c r="S6424" t="str">
        <f>VLOOKUP(F6424,Translations!$D$2:$F$13,3,FALSE)</f>
        <v>Ja</v>
      </c>
    </row>
    <row r="6425" spans="1:19" x14ac:dyDescent="0.2">
      <c r="A6425" s="3">
        <v>43995</v>
      </c>
      <c r="B6425" t="s">
        <v>541</v>
      </c>
      <c r="C6425" t="s">
        <v>542</v>
      </c>
      <c r="D6425">
        <v>259</v>
      </c>
      <c r="E6425">
        <v>1085</v>
      </c>
      <c r="F6425" t="str">
        <f t="shared" si="207"/>
        <v>01</v>
      </c>
      <c r="G6425" t="s">
        <v>512</v>
      </c>
      <c r="H6425">
        <v>1</v>
      </c>
      <c r="I6425" t="s">
        <v>5</v>
      </c>
      <c r="J6425" t="s">
        <v>5</v>
      </c>
      <c r="K6425" t="s">
        <v>6</v>
      </c>
      <c r="L6425">
        <v>31</v>
      </c>
      <c r="M6425" t="str">
        <f>VLOOKUP(E6425,Translations!$A$1:$B$7,2,FALSE)</f>
        <v>Sjælland</v>
      </c>
      <c r="N6425" t="str">
        <f>VLOOKUP(D6425,Translations!$I$2:$K$101,2,FALSE)</f>
        <v>Køge</v>
      </c>
      <c r="O6425" t="str">
        <f>VLOOKUP(G6425,Translations!$M$2:$N$9,2,FALSE)</f>
        <v>[X2074] SARS-CoV-2 (RNA), Testcenter</v>
      </c>
      <c r="P6425" t="str">
        <f>VLOOKUP(F6425,Translations!$D$1:$F$13,2,FALSE)</f>
        <v>Ok</v>
      </c>
      <c r="Q6425" t="str">
        <f>VLOOKUP(F6425,Translations!$D$2:$G$13,4,FALSE)</f>
        <v>01 - Aktiv, bopæl i DK</v>
      </c>
      <c r="R6425" t="str">
        <f>VLOOKUP(H6425,Translations!$P$2:$Q$10,2,FALSE)</f>
        <v>1 - Selvstændigt sikret - med lægevalg</v>
      </c>
      <c r="S6425" t="str">
        <f>VLOOKUP(F6425,Translations!$D$2:$F$13,3,FALSE)</f>
        <v>Ja</v>
      </c>
    </row>
    <row r="6426" spans="1:19" x14ac:dyDescent="0.2">
      <c r="A6426" s="3">
        <v>43995</v>
      </c>
      <c r="B6426" t="s">
        <v>541</v>
      </c>
      <c r="C6426" t="s">
        <v>542</v>
      </c>
      <c r="D6426">
        <v>260</v>
      </c>
      <c r="E6426">
        <v>1084</v>
      </c>
      <c r="F6426" t="str">
        <f t="shared" si="207"/>
        <v>01</v>
      </c>
      <c r="G6426" t="s">
        <v>512</v>
      </c>
      <c r="H6426">
        <v>1</v>
      </c>
      <c r="I6426" t="s">
        <v>5</v>
      </c>
      <c r="J6426" t="s">
        <v>5</v>
      </c>
      <c r="K6426" t="s">
        <v>6</v>
      </c>
      <c r="L6426">
        <v>6</v>
      </c>
      <c r="M6426" t="str">
        <f>VLOOKUP(E6426,Translations!$A$1:$B$7,2,FALSE)</f>
        <v>Hovedstaden</v>
      </c>
      <c r="N6426" t="str">
        <f>VLOOKUP(D6426,Translations!$I$2:$K$101,2,FALSE)</f>
        <v>Halsnæs</v>
      </c>
      <c r="O6426" t="str">
        <f>VLOOKUP(G6426,Translations!$M$2:$N$9,2,FALSE)</f>
        <v>[X2074] SARS-CoV-2 (RNA), Testcenter</v>
      </c>
      <c r="P6426" t="str">
        <f>VLOOKUP(F6426,Translations!$D$1:$F$13,2,FALSE)</f>
        <v>Ok</v>
      </c>
      <c r="Q6426" t="str">
        <f>VLOOKUP(F6426,Translations!$D$2:$G$13,4,FALSE)</f>
        <v>01 - Aktiv, bopæl i DK</v>
      </c>
      <c r="R6426" t="str">
        <f>VLOOKUP(H6426,Translations!$P$2:$Q$10,2,FALSE)</f>
        <v>1 - Selvstændigt sikret - med lægevalg</v>
      </c>
      <c r="S6426" t="str">
        <f>VLOOKUP(F6426,Translations!$D$2:$F$13,3,FALSE)</f>
        <v>Ja</v>
      </c>
    </row>
    <row r="6427" spans="1:19" x14ac:dyDescent="0.2">
      <c r="A6427" s="3">
        <v>43995</v>
      </c>
      <c r="B6427" t="s">
        <v>541</v>
      </c>
      <c r="C6427" t="s">
        <v>542</v>
      </c>
      <c r="D6427">
        <v>265</v>
      </c>
      <c r="E6427">
        <v>1085</v>
      </c>
      <c r="F6427" t="str">
        <f t="shared" si="207"/>
        <v>01</v>
      </c>
      <c r="G6427" t="s">
        <v>512</v>
      </c>
      <c r="H6427">
        <v>1</v>
      </c>
      <c r="I6427" t="s">
        <v>5</v>
      </c>
      <c r="J6427" t="s">
        <v>5</v>
      </c>
      <c r="K6427" t="s">
        <v>6</v>
      </c>
      <c r="L6427">
        <v>63</v>
      </c>
      <c r="M6427" t="str">
        <f>VLOOKUP(E6427,Translations!$A$1:$B$7,2,FALSE)</f>
        <v>Sjælland</v>
      </c>
      <c r="N6427" t="str">
        <f>VLOOKUP(D6427,Translations!$I$2:$K$101,2,FALSE)</f>
        <v>Roskilde</v>
      </c>
      <c r="O6427" t="str">
        <f>VLOOKUP(G6427,Translations!$M$2:$N$9,2,FALSE)</f>
        <v>[X2074] SARS-CoV-2 (RNA), Testcenter</v>
      </c>
      <c r="P6427" t="str">
        <f>VLOOKUP(F6427,Translations!$D$1:$F$13,2,FALSE)</f>
        <v>Ok</v>
      </c>
      <c r="Q6427" t="str">
        <f>VLOOKUP(F6427,Translations!$D$2:$G$13,4,FALSE)</f>
        <v>01 - Aktiv, bopæl i DK</v>
      </c>
      <c r="R6427" t="str">
        <f>VLOOKUP(H6427,Translations!$P$2:$Q$10,2,FALSE)</f>
        <v>1 - Selvstændigt sikret - med lægevalg</v>
      </c>
      <c r="S6427" t="str">
        <f>VLOOKUP(F6427,Translations!$D$2:$F$13,3,FALSE)</f>
        <v>Ja</v>
      </c>
    </row>
    <row r="6428" spans="1:19" x14ac:dyDescent="0.2">
      <c r="A6428" s="3">
        <v>43995</v>
      </c>
      <c r="B6428" t="s">
        <v>541</v>
      </c>
      <c r="C6428" t="s">
        <v>542</v>
      </c>
      <c r="D6428">
        <v>269</v>
      </c>
      <c r="E6428">
        <v>1085</v>
      </c>
      <c r="F6428" t="str">
        <f t="shared" si="207"/>
        <v>01</v>
      </c>
      <c r="G6428" t="s">
        <v>512</v>
      </c>
      <c r="H6428">
        <v>1</v>
      </c>
      <c r="I6428" t="s">
        <v>5</v>
      </c>
      <c r="J6428" t="s">
        <v>5</v>
      </c>
      <c r="K6428" t="s">
        <v>6</v>
      </c>
      <c r="L6428">
        <v>11</v>
      </c>
      <c r="M6428" t="str">
        <f>VLOOKUP(E6428,Translations!$A$1:$B$7,2,FALSE)</f>
        <v>Sjælland</v>
      </c>
      <c r="N6428" t="str">
        <f>VLOOKUP(D6428,Translations!$I$2:$K$101,2,FALSE)</f>
        <v>Solrød</v>
      </c>
      <c r="O6428" t="str">
        <f>VLOOKUP(G6428,Translations!$M$2:$N$9,2,FALSE)</f>
        <v>[X2074] SARS-CoV-2 (RNA), Testcenter</v>
      </c>
      <c r="P6428" t="str">
        <f>VLOOKUP(F6428,Translations!$D$1:$F$13,2,FALSE)</f>
        <v>Ok</v>
      </c>
      <c r="Q6428" t="str">
        <f>VLOOKUP(F6428,Translations!$D$2:$G$13,4,FALSE)</f>
        <v>01 - Aktiv, bopæl i DK</v>
      </c>
      <c r="R6428" t="str">
        <f>VLOOKUP(H6428,Translations!$P$2:$Q$10,2,FALSE)</f>
        <v>1 - Selvstændigt sikret - med lægevalg</v>
      </c>
      <c r="S6428" t="str">
        <f>VLOOKUP(F6428,Translations!$D$2:$F$13,3,FALSE)</f>
        <v>Ja</v>
      </c>
    </row>
    <row r="6429" spans="1:19" x14ac:dyDescent="0.2">
      <c r="A6429" s="3">
        <v>43995</v>
      </c>
      <c r="B6429" t="s">
        <v>541</v>
      </c>
      <c r="C6429" t="s">
        <v>542</v>
      </c>
      <c r="D6429">
        <v>270</v>
      </c>
      <c r="E6429">
        <v>1084</v>
      </c>
      <c r="F6429" t="str">
        <f t="shared" si="207"/>
        <v>01</v>
      </c>
      <c r="G6429" t="s">
        <v>512</v>
      </c>
      <c r="H6429">
        <v>1</v>
      </c>
      <c r="I6429" t="s">
        <v>5</v>
      </c>
      <c r="J6429" t="s">
        <v>5</v>
      </c>
      <c r="K6429" t="s">
        <v>6</v>
      </c>
      <c r="L6429">
        <v>8</v>
      </c>
      <c r="M6429" t="str">
        <f>VLOOKUP(E6429,Translations!$A$1:$B$7,2,FALSE)</f>
        <v>Hovedstaden</v>
      </c>
      <c r="N6429" t="str">
        <f>VLOOKUP(D6429,Translations!$I$2:$K$101,2,FALSE)</f>
        <v>Gribskov</v>
      </c>
      <c r="O6429" t="str">
        <f>VLOOKUP(G6429,Translations!$M$2:$N$9,2,FALSE)</f>
        <v>[X2074] SARS-CoV-2 (RNA), Testcenter</v>
      </c>
      <c r="P6429" t="str">
        <f>VLOOKUP(F6429,Translations!$D$1:$F$13,2,FALSE)</f>
        <v>Ok</v>
      </c>
      <c r="Q6429" t="str">
        <f>VLOOKUP(F6429,Translations!$D$2:$G$13,4,FALSE)</f>
        <v>01 - Aktiv, bopæl i DK</v>
      </c>
      <c r="R6429" t="str">
        <f>VLOOKUP(H6429,Translations!$P$2:$Q$10,2,FALSE)</f>
        <v>1 - Selvstændigt sikret - med lægevalg</v>
      </c>
      <c r="S6429" t="str">
        <f>VLOOKUP(F6429,Translations!$D$2:$F$13,3,FALSE)</f>
        <v>Ja</v>
      </c>
    </row>
    <row r="6430" spans="1:19" x14ac:dyDescent="0.2">
      <c r="A6430" s="3">
        <v>43995</v>
      </c>
      <c r="B6430" t="s">
        <v>541</v>
      </c>
      <c r="C6430" t="s">
        <v>542</v>
      </c>
      <c r="D6430">
        <v>320</v>
      </c>
      <c r="E6430">
        <v>1085</v>
      </c>
      <c r="F6430" t="str">
        <f t="shared" si="207"/>
        <v>01</v>
      </c>
      <c r="G6430" t="s">
        <v>512</v>
      </c>
      <c r="H6430">
        <v>1</v>
      </c>
      <c r="I6430" t="s">
        <v>5</v>
      </c>
      <c r="J6430" t="s">
        <v>5</v>
      </c>
      <c r="K6430" t="s">
        <v>6</v>
      </c>
      <c r="L6430">
        <v>23</v>
      </c>
      <c r="M6430" t="str">
        <f>VLOOKUP(E6430,Translations!$A$1:$B$7,2,FALSE)</f>
        <v>Sjælland</v>
      </c>
      <c r="N6430" t="str">
        <f>VLOOKUP(D6430,Translations!$I$2:$K$101,2,FALSE)</f>
        <v>Faxe</v>
      </c>
      <c r="O6430" t="str">
        <f>VLOOKUP(G6430,Translations!$M$2:$N$9,2,FALSE)</f>
        <v>[X2074] SARS-CoV-2 (RNA), Testcenter</v>
      </c>
      <c r="P6430" t="str">
        <f>VLOOKUP(F6430,Translations!$D$1:$F$13,2,FALSE)</f>
        <v>Ok</v>
      </c>
      <c r="Q6430" t="str">
        <f>VLOOKUP(F6430,Translations!$D$2:$G$13,4,FALSE)</f>
        <v>01 - Aktiv, bopæl i DK</v>
      </c>
      <c r="R6430" t="str">
        <f>VLOOKUP(H6430,Translations!$P$2:$Q$10,2,FALSE)</f>
        <v>1 - Selvstændigt sikret - med lægevalg</v>
      </c>
      <c r="S6430" t="str">
        <f>VLOOKUP(F6430,Translations!$D$2:$F$13,3,FALSE)</f>
        <v>Ja</v>
      </c>
    </row>
    <row r="6431" spans="1:19" x14ac:dyDescent="0.2">
      <c r="A6431" s="3">
        <v>43995</v>
      </c>
      <c r="B6431" t="s">
        <v>541</v>
      </c>
      <c r="C6431" t="s">
        <v>542</v>
      </c>
      <c r="D6431">
        <v>329</v>
      </c>
      <c r="E6431">
        <v>1085</v>
      </c>
      <c r="F6431" t="str">
        <f t="shared" si="207"/>
        <v>01</v>
      </c>
      <c r="G6431" t="s">
        <v>512</v>
      </c>
      <c r="H6431">
        <v>1</v>
      </c>
      <c r="I6431" t="s">
        <v>5</v>
      </c>
      <c r="J6431" t="s">
        <v>5</v>
      </c>
      <c r="K6431" t="s">
        <v>6</v>
      </c>
      <c r="L6431">
        <v>32</v>
      </c>
      <c r="M6431" t="str">
        <f>VLOOKUP(E6431,Translations!$A$1:$B$7,2,FALSE)</f>
        <v>Sjælland</v>
      </c>
      <c r="N6431" t="str">
        <f>VLOOKUP(D6431,Translations!$I$2:$K$101,2,FALSE)</f>
        <v>Ringsted</v>
      </c>
      <c r="O6431" t="str">
        <f>VLOOKUP(G6431,Translations!$M$2:$N$9,2,FALSE)</f>
        <v>[X2074] SARS-CoV-2 (RNA), Testcenter</v>
      </c>
      <c r="P6431" t="str">
        <f>VLOOKUP(F6431,Translations!$D$1:$F$13,2,FALSE)</f>
        <v>Ok</v>
      </c>
      <c r="Q6431" t="str">
        <f>VLOOKUP(F6431,Translations!$D$2:$G$13,4,FALSE)</f>
        <v>01 - Aktiv, bopæl i DK</v>
      </c>
      <c r="R6431" t="str">
        <f>VLOOKUP(H6431,Translations!$P$2:$Q$10,2,FALSE)</f>
        <v>1 - Selvstændigt sikret - med lægevalg</v>
      </c>
      <c r="S6431" t="str">
        <f>VLOOKUP(F6431,Translations!$D$2:$F$13,3,FALSE)</f>
        <v>Ja</v>
      </c>
    </row>
    <row r="6432" spans="1:19" x14ac:dyDescent="0.2">
      <c r="A6432" s="3">
        <v>43995</v>
      </c>
      <c r="B6432" t="s">
        <v>541</v>
      </c>
      <c r="C6432" t="s">
        <v>542</v>
      </c>
      <c r="D6432">
        <v>330</v>
      </c>
      <c r="E6432">
        <v>1085</v>
      </c>
      <c r="F6432" t="str">
        <f t="shared" si="207"/>
        <v>01</v>
      </c>
      <c r="G6432" t="s">
        <v>512</v>
      </c>
      <c r="H6432">
        <v>1</v>
      </c>
      <c r="I6432" t="s">
        <v>5</v>
      </c>
      <c r="J6432" t="s">
        <v>5</v>
      </c>
      <c r="K6432" t="s">
        <v>6</v>
      </c>
      <c r="L6432">
        <v>52</v>
      </c>
      <c r="M6432" t="str">
        <f>VLOOKUP(E6432,Translations!$A$1:$B$7,2,FALSE)</f>
        <v>Sjælland</v>
      </c>
      <c r="N6432" t="str">
        <f>VLOOKUP(D6432,Translations!$I$2:$K$101,2,FALSE)</f>
        <v>Slagelse</v>
      </c>
      <c r="O6432" t="str">
        <f>VLOOKUP(G6432,Translations!$M$2:$N$9,2,FALSE)</f>
        <v>[X2074] SARS-CoV-2 (RNA), Testcenter</v>
      </c>
      <c r="P6432" t="str">
        <f>VLOOKUP(F6432,Translations!$D$1:$F$13,2,FALSE)</f>
        <v>Ok</v>
      </c>
      <c r="Q6432" t="str">
        <f>VLOOKUP(F6432,Translations!$D$2:$G$13,4,FALSE)</f>
        <v>01 - Aktiv, bopæl i DK</v>
      </c>
      <c r="R6432" t="str">
        <f>VLOOKUP(H6432,Translations!$P$2:$Q$10,2,FALSE)</f>
        <v>1 - Selvstændigt sikret - med lægevalg</v>
      </c>
      <c r="S6432" t="str">
        <f>VLOOKUP(F6432,Translations!$D$2:$F$13,3,FALSE)</f>
        <v>Ja</v>
      </c>
    </row>
    <row r="6433" spans="1:19" x14ac:dyDescent="0.2">
      <c r="A6433" s="3">
        <v>43995</v>
      </c>
      <c r="B6433" t="s">
        <v>541</v>
      </c>
      <c r="C6433" t="s">
        <v>542</v>
      </c>
      <c r="D6433">
        <v>340</v>
      </c>
      <c r="E6433">
        <v>1085</v>
      </c>
      <c r="F6433" t="str">
        <f t="shared" si="207"/>
        <v>01</v>
      </c>
      <c r="G6433" t="s">
        <v>512</v>
      </c>
      <c r="H6433">
        <v>1</v>
      </c>
      <c r="I6433" t="s">
        <v>5</v>
      </c>
      <c r="J6433" t="s">
        <v>5</v>
      </c>
      <c r="K6433" t="s">
        <v>6</v>
      </c>
      <c r="L6433">
        <v>20</v>
      </c>
      <c r="M6433" t="str">
        <f>VLOOKUP(E6433,Translations!$A$1:$B$7,2,FALSE)</f>
        <v>Sjælland</v>
      </c>
      <c r="N6433" t="str">
        <f>VLOOKUP(D6433,Translations!$I$2:$K$101,2,FALSE)</f>
        <v>Sorø</v>
      </c>
      <c r="O6433" t="str">
        <f>VLOOKUP(G6433,Translations!$M$2:$N$9,2,FALSE)</f>
        <v>[X2074] SARS-CoV-2 (RNA), Testcenter</v>
      </c>
      <c r="P6433" t="str">
        <f>VLOOKUP(F6433,Translations!$D$1:$F$13,2,FALSE)</f>
        <v>Ok</v>
      </c>
      <c r="Q6433" t="str">
        <f>VLOOKUP(F6433,Translations!$D$2:$G$13,4,FALSE)</f>
        <v>01 - Aktiv, bopæl i DK</v>
      </c>
      <c r="R6433" t="str">
        <f>VLOOKUP(H6433,Translations!$P$2:$Q$10,2,FALSE)</f>
        <v>1 - Selvstændigt sikret - med lægevalg</v>
      </c>
      <c r="S6433" t="str">
        <f>VLOOKUP(F6433,Translations!$D$2:$F$13,3,FALSE)</f>
        <v>Ja</v>
      </c>
    </row>
    <row r="6434" spans="1:19" x14ac:dyDescent="0.2">
      <c r="A6434" s="3">
        <v>43995</v>
      </c>
      <c r="B6434" t="s">
        <v>541</v>
      </c>
      <c r="C6434" t="s">
        <v>542</v>
      </c>
      <c r="D6434">
        <v>350</v>
      </c>
      <c r="E6434">
        <v>1085</v>
      </c>
      <c r="F6434" t="str">
        <f t="shared" ref="F6434:F6465" si="208">"01"</f>
        <v>01</v>
      </c>
      <c r="G6434" t="s">
        <v>512</v>
      </c>
      <c r="H6434">
        <v>1</v>
      </c>
      <c r="I6434" t="s">
        <v>5</v>
      </c>
      <c r="J6434" t="s">
        <v>5</v>
      </c>
      <c r="K6434" t="s">
        <v>6</v>
      </c>
      <c r="L6434">
        <v>21</v>
      </c>
      <c r="M6434" t="str">
        <f>VLOOKUP(E6434,Translations!$A$1:$B$7,2,FALSE)</f>
        <v>Sjælland</v>
      </c>
      <c r="N6434" t="str">
        <f>VLOOKUP(D6434,Translations!$I$2:$K$101,2,FALSE)</f>
        <v>Lejre</v>
      </c>
      <c r="O6434" t="str">
        <f>VLOOKUP(G6434,Translations!$M$2:$N$9,2,FALSE)</f>
        <v>[X2074] SARS-CoV-2 (RNA), Testcenter</v>
      </c>
      <c r="P6434" t="str">
        <f>VLOOKUP(F6434,Translations!$D$1:$F$13,2,FALSE)</f>
        <v>Ok</v>
      </c>
      <c r="Q6434" t="str">
        <f>VLOOKUP(F6434,Translations!$D$2:$G$13,4,FALSE)</f>
        <v>01 - Aktiv, bopæl i DK</v>
      </c>
      <c r="R6434" t="str">
        <f>VLOOKUP(H6434,Translations!$P$2:$Q$10,2,FALSE)</f>
        <v>1 - Selvstændigt sikret - med lægevalg</v>
      </c>
      <c r="S6434" t="str">
        <f>VLOOKUP(F6434,Translations!$D$2:$F$13,3,FALSE)</f>
        <v>Ja</v>
      </c>
    </row>
    <row r="6435" spans="1:19" x14ac:dyDescent="0.2">
      <c r="A6435" s="3">
        <v>43995</v>
      </c>
      <c r="B6435" t="s">
        <v>541</v>
      </c>
      <c r="C6435" t="s">
        <v>542</v>
      </c>
      <c r="D6435">
        <v>370</v>
      </c>
      <c r="E6435">
        <v>1085</v>
      </c>
      <c r="F6435" t="str">
        <f t="shared" si="208"/>
        <v>01</v>
      </c>
      <c r="G6435" t="s">
        <v>512</v>
      </c>
      <c r="H6435">
        <v>1</v>
      </c>
      <c r="I6435" t="s">
        <v>5</v>
      </c>
      <c r="J6435" t="s">
        <v>5</v>
      </c>
      <c r="K6435" t="s">
        <v>6</v>
      </c>
      <c r="L6435">
        <v>42</v>
      </c>
      <c r="M6435" t="str">
        <f>VLOOKUP(E6435,Translations!$A$1:$B$7,2,FALSE)</f>
        <v>Sjælland</v>
      </c>
      <c r="N6435" t="str">
        <f>VLOOKUP(D6435,Translations!$I$2:$K$101,2,FALSE)</f>
        <v>Næstved</v>
      </c>
      <c r="O6435" t="str">
        <f>VLOOKUP(G6435,Translations!$M$2:$N$9,2,FALSE)</f>
        <v>[X2074] SARS-CoV-2 (RNA), Testcenter</v>
      </c>
      <c r="P6435" t="str">
        <f>VLOOKUP(F6435,Translations!$D$1:$F$13,2,FALSE)</f>
        <v>Ok</v>
      </c>
      <c r="Q6435" t="str">
        <f>VLOOKUP(F6435,Translations!$D$2:$G$13,4,FALSE)</f>
        <v>01 - Aktiv, bopæl i DK</v>
      </c>
      <c r="R6435" t="str">
        <f>VLOOKUP(H6435,Translations!$P$2:$Q$10,2,FALSE)</f>
        <v>1 - Selvstændigt sikret - med lægevalg</v>
      </c>
      <c r="S6435" t="str">
        <f>VLOOKUP(F6435,Translations!$D$2:$F$13,3,FALSE)</f>
        <v>Ja</v>
      </c>
    </row>
    <row r="6436" spans="1:19" x14ac:dyDescent="0.2">
      <c r="A6436" s="3">
        <v>43995</v>
      </c>
      <c r="B6436" t="s">
        <v>541</v>
      </c>
      <c r="C6436" t="s">
        <v>542</v>
      </c>
      <c r="D6436">
        <v>390</v>
      </c>
      <c r="E6436">
        <v>1085</v>
      </c>
      <c r="F6436" t="str">
        <f t="shared" si="208"/>
        <v>01</v>
      </c>
      <c r="G6436" t="s">
        <v>512</v>
      </c>
      <c r="H6436">
        <v>1</v>
      </c>
      <c r="I6436" t="s">
        <v>5</v>
      </c>
      <c r="J6436" t="s">
        <v>5</v>
      </c>
      <c r="K6436" t="s">
        <v>6</v>
      </c>
      <c r="L6436">
        <v>22</v>
      </c>
      <c r="M6436" t="str">
        <f>VLOOKUP(E6436,Translations!$A$1:$B$7,2,FALSE)</f>
        <v>Sjælland</v>
      </c>
      <c r="N6436" t="str">
        <f>VLOOKUP(D6436,Translations!$I$2:$K$101,2,FALSE)</f>
        <v>Vordingborg</v>
      </c>
      <c r="O6436" t="str">
        <f>VLOOKUP(G6436,Translations!$M$2:$N$9,2,FALSE)</f>
        <v>[X2074] SARS-CoV-2 (RNA), Testcenter</v>
      </c>
      <c r="P6436" t="str">
        <f>VLOOKUP(F6436,Translations!$D$1:$F$13,2,FALSE)</f>
        <v>Ok</v>
      </c>
      <c r="Q6436" t="str">
        <f>VLOOKUP(F6436,Translations!$D$2:$G$13,4,FALSE)</f>
        <v>01 - Aktiv, bopæl i DK</v>
      </c>
      <c r="R6436" t="str">
        <f>VLOOKUP(H6436,Translations!$P$2:$Q$10,2,FALSE)</f>
        <v>1 - Selvstændigt sikret - med lægevalg</v>
      </c>
      <c r="S6436" t="str">
        <f>VLOOKUP(F6436,Translations!$D$2:$F$13,3,FALSE)</f>
        <v>Ja</v>
      </c>
    </row>
    <row r="6437" spans="1:19" x14ac:dyDescent="0.2">
      <c r="A6437" s="3">
        <v>43995</v>
      </c>
      <c r="B6437" t="s">
        <v>541</v>
      </c>
      <c r="C6437" t="s">
        <v>542</v>
      </c>
      <c r="D6437">
        <v>400</v>
      </c>
      <c r="E6437">
        <v>1084</v>
      </c>
      <c r="F6437" t="str">
        <f t="shared" si="208"/>
        <v>01</v>
      </c>
      <c r="G6437" t="s">
        <v>512</v>
      </c>
      <c r="H6437">
        <v>1</v>
      </c>
      <c r="I6437" t="s">
        <v>5</v>
      </c>
      <c r="J6437" t="s">
        <v>5</v>
      </c>
      <c r="K6437" t="s">
        <v>6</v>
      </c>
      <c r="L6437">
        <v>11</v>
      </c>
      <c r="M6437" t="str">
        <f>VLOOKUP(E6437,Translations!$A$1:$B$7,2,FALSE)</f>
        <v>Hovedstaden</v>
      </c>
      <c r="N6437" t="str">
        <f>VLOOKUP(D6437,Translations!$I$2:$K$101,2,FALSE)</f>
        <v>Bornholm</v>
      </c>
      <c r="O6437" t="str">
        <f>VLOOKUP(G6437,Translations!$M$2:$N$9,2,FALSE)</f>
        <v>[X2074] SARS-CoV-2 (RNA), Testcenter</v>
      </c>
      <c r="P6437" t="str">
        <f>VLOOKUP(F6437,Translations!$D$1:$F$13,2,FALSE)</f>
        <v>Ok</v>
      </c>
      <c r="Q6437" t="str">
        <f>VLOOKUP(F6437,Translations!$D$2:$G$13,4,FALSE)</f>
        <v>01 - Aktiv, bopæl i DK</v>
      </c>
      <c r="R6437" t="str">
        <f>VLOOKUP(H6437,Translations!$P$2:$Q$10,2,FALSE)</f>
        <v>1 - Selvstændigt sikret - med lægevalg</v>
      </c>
      <c r="S6437" t="str">
        <f>VLOOKUP(F6437,Translations!$D$2:$F$13,3,FALSE)</f>
        <v>Ja</v>
      </c>
    </row>
    <row r="6438" spans="1:19" x14ac:dyDescent="0.2">
      <c r="A6438" s="3">
        <v>43995</v>
      </c>
      <c r="B6438" t="s">
        <v>541</v>
      </c>
      <c r="C6438" t="s">
        <v>542</v>
      </c>
      <c r="D6438">
        <v>420</v>
      </c>
      <c r="E6438">
        <v>1083</v>
      </c>
      <c r="F6438" t="str">
        <f t="shared" si="208"/>
        <v>01</v>
      </c>
      <c r="G6438" t="s">
        <v>512</v>
      </c>
      <c r="H6438">
        <v>1</v>
      </c>
      <c r="I6438" t="s">
        <v>5</v>
      </c>
      <c r="J6438" t="s">
        <v>5</v>
      </c>
      <c r="K6438" t="s">
        <v>6</v>
      </c>
      <c r="L6438">
        <v>13</v>
      </c>
      <c r="M6438" t="str">
        <f>VLOOKUP(E6438,Translations!$A$1:$B$7,2,FALSE)</f>
        <v>Syddanmark</v>
      </c>
      <c r="N6438" t="str">
        <f>VLOOKUP(D6438,Translations!$I$2:$K$101,2,FALSE)</f>
        <v>Assens</v>
      </c>
      <c r="O6438" t="str">
        <f>VLOOKUP(G6438,Translations!$M$2:$N$9,2,FALSE)</f>
        <v>[X2074] SARS-CoV-2 (RNA), Testcenter</v>
      </c>
      <c r="P6438" t="str">
        <f>VLOOKUP(F6438,Translations!$D$1:$F$13,2,FALSE)</f>
        <v>Ok</v>
      </c>
      <c r="Q6438" t="str">
        <f>VLOOKUP(F6438,Translations!$D$2:$G$13,4,FALSE)</f>
        <v>01 - Aktiv, bopæl i DK</v>
      </c>
      <c r="R6438" t="str">
        <f>VLOOKUP(H6438,Translations!$P$2:$Q$10,2,FALSE)</f>
        <v>1 - Selvstændigt sikret - med lægevalg</v>
      </c>
      <c r="S6438" t="str">
        <f>VLOOKUP(F6438,Translations!$D$2:$F$13,3,FALSE)</f>
        <v>Ja</v>
      </c>
    </row>
    <row r="6439" spans="1:19" x14ac:dyDescent="0.2">
      <c r="A6439" s="3">
        <v>43995</v>
      </c>
      <c r="B6439" t="s">
        <v>541</v>
      </c>
      <c r="C6439" t="s">
        <v>542</v>
      </c>
      <c r="D6439">
        <v>430</v>
      </c>
      <c r="E6439">
        <v>1083</v>
      </c>
      <c r="F6439" t="str">
        <f t="shared" si="208"/>
        <v>01</v>
      </c>
      <c r="G6439" t="s">
        <v>512</v>
      </c>
      <c r="H6439">
        <v>1</v>
      </c>
      <c r="I6439" t="s">
        <v>5</v>
      </c>
      <c r="J6439" t="s">
        <v>5</v>
      </c>
      <c r="K6439" t="s">
        <v>6</v>
      </c>
      <c r="L6439">
        <v>20</v>
      </c>
      <c r="M6439" t="str">
        <f>VLOOKUP(E6439,Translations!$A$1:$B$7,2,FALSE)</f>
        <v>Syddanmark</v>
      </c>
      <c r="N6439" t="str">
        <f>VLOOKUP(D6439,Translations!$I$2:$K$101,2,FALSE)</f>
        <v>Faaborg-Midtfyn</v>
      </c>
      <c r="O6439" t="str">
        <f>VLOOKUP(G6439,Translations!$M$2:$N$9,2,FALSE)</f>
        <v>[X2074] SARS-CoV-2 (RNA), Testcenter</v>
      </c>
      <c r="P6439" t="str">
        <f>VLOOKUP(F6439,Translations!$D$1:$F$13,2,FALSE)</f>
        <v>Ok</v>
      </c>
      <c r="Q6439" t="str">
        <f>VLOOKUP(F6439,Translations!$D$2:$G$13,4,FALSE)</f>
        <v>01 - Aktiv, bopæl i DK</v>
      </c>
      <c r="R6439" t="str">
        <f>VLOOKUP(H6439,Translations!$P$2:$Q$10,2,FALSE)</f>
        <v>1 - Selvstændigt sikret - med lægevalg</v>
      </c>
      <c r="S6439" t="str">
        <f>VLOOKUP(F6439,Translations!$D$2:$F$13,3,FALSE)</f>
        <v>Ja</v>
      </c>
    </row>
    <row r="6440" spans="1:19" x14ac:dyDescent="0.2">
      <c r="A6440" s="3">
        <v>43995</v>
      </c>
      <c r="B6440" t="s">
        <v>541</v>
      </c>
      <c r="C6440" t="s">
        <v>542</v>
      </c>
      <c r="D6440">
        <v>440</v>
      </c>
      <c r="E6440">
        <v>1083</v>
      </c>
      <c r="F6440" t="str">
        <f t="shared" si="208"/>
        <v>01</v>
      </c>
      <c r="G6440" t="s">
        <v>512</v>
      </c>
      <c r="H6440">
        <v>1</v>
      </c>
      <c r="I6440" t="s">
        <v>5</v>
      </c>
      <c r="J6440" t="s">
        <v>5</v>
      </c>
      <c r="K6440" t="s">
        <v>6</v>
      </c>
      <c r="L6440">
        <v>15</v>
      </c>
      <c r="M6440" t="str">
        <f>VLOOKUP(E6440,Translations!$A$1:$B$7,2,FALSE)</f>
        <v>Syddanmark</v>
      </c>
      <c r="N6440" t="str">
        <f>VLOOKUP(D6440,Translations!$I$2:$K$101,2,FALSE)</f>
        <v>Kerteminde</v>
      </c>
      <c r="O6440" t="str">
        <f>VLOOKUP(G6440,Translations!$M$2:$N$9,2,FALSE)</f>
        <v>[X2074] SARS-CoV-2 (RNA), Testcenter</v>
      </c>
      <c r="P6440" t="str">
        <f>VLOOKUP(F6440,Translations!$D$1:$F$13,2,FALSE)</f>
        <v>Ok</v>
      </c>
      <c r="Q6440" t="str">
        <f>VLOOKUP(F6440,Translations!$D$2:$G$13,4,FALSE)</f>
        <v>01 - Aktiv, bopæl i DK</v>
      </c>
      <c r="R6440" t="str">
        <f>VLOOKUP(H6440,Translations!$P$2:$Q$10,2,FALSE)</f>
        <v>1 - Selvstændigt sikret - med lægevalg</v>
      </c>
      <c r="S6440" t="str">
        <f>VLOOKUP(F6440,Translations!$D$2:$F$13,3,FALSE)</f>
        <v>Ja</v>
      </c>
    </row>
    <row r="6441" spans="1:19" x14ac:dyDescent="0.2">
      <c r="A6441" s="3">
        <v>43995</v>
      </c>
      <c r="B6441" t="s">
        <v>541</v>
      </c>
      <c r="C6441" t="s">
        <v>542</v>
      </c>
      <c r="D6441">
        <v>450</v>
      </c>
      <c r="E6441">
        <v>1083</v>
      </c>
      <c r="F6441" t="str">
        <f t="shared" si="208"/>
        <v>01</v>
      </c>
      <c r="G6441" t="s">
        <v>512</v>
      </c>
      <c r="H6441">
        <v>1</v>
      </c>
      <c r="I6441" t="s">
        <v>5</v>
      </c>
      <c r="J6441" t="s">
        <v>5</v>
      </c>
      <c r="K6441" t="s">
        <v>6</v>
      </c>
      <c r="L6441">
        <v>4</v>
      </c>
      <c r="M6441" t="str">
        <f>VLOOKUP(E6441,Translations!$A$1:$B$7,2,FALSE)</f>
        <v>Syddanmark</v>
      </c>
      <c r="N6441" t="str">
        <f>VLOOKUP(D6441,Translations!$I$2:$K$101,2,FALSE)</f>
        <v>Nyborg</v>
      </c>
      <c r="O6441" t="str">
        <f>VLOOKUP(G6441,Translations!$M$2:$N$9,2,FALSE)</f>
        <v>[X2074] SARS-CoV-2 (RNA), Testcenter</v>
      </c>
      <c r="P6441" t="str">
        <f>VLOOKUP(F6441,Translations!$D$1:$F$13,2,FALSE)</f>
        <v>Ok</v>
      </c>
      <c r="Q6441" t="str">
        <f>VLOOKUP(F6441,Translations!$D$2:$G$13,4,FALSE)</f>
        <v>01 - Aktiv, bopæl i DK</v>
      </c>
      <c r="R6441" t="str">
        <f>VLOOKUP(H6441,Translations!$P$2:$Q$10,2,FALSE)</f>
        <v>1 - Selvstændigt sikret - med lægevalg</v>
      </c>
      <c r="S6441" t="str">
        <f>VLOOKUP(F6441,Translations!$D$2:$F$13,3,FALSE)</f>
        <v>Ja</v>
      </c>
    </row>
    <row r="6442" spans="1:19" x14ac:dyDescent="0.2">
      <c r="A6442" s="3">
        <v>43995</v>
      </c>
      <c r="B6442" t="s">
        <v>541</v>
      </c>
      <c r="C6442" t="s">
        <v>542</v>
      </c>
      <c r="D6442">
        <v>461</v>
      </c>
      <c r="E6442">
        <v>1083</v>
      </c>
      <c r="F6442" t="str">
        <f t="shared" si="208"/>
        <v>01</v>
      </c>
      <c r="G6442" t="s">
        <v>512</v>
      </c>
      <c r="H6442">
        <v>1</v>
      </c>
      <c r="I6442" t="s">
        <v>5</v>
      </c>
      <c r="J6442" t="s">
        <v>5</v>
      </c>
      <c r="K6442" t="s">
        <v>6</v>
      </c>
      <c r="L6442">
        <v>61</v>
      </c>
      <c r="M6442" t="str">
        <f>VLOOKUP(E6442,Translations!$A$1:$B$7,2,FALSE)</f>
        <v>Syddanmark</v>
      </c>
      <c r="N6442" t="str">
        <f>VLOOKUP(D6442,Translations!$I$2:$K$101,2,FALSE)</f>
        <v>Odense</v>
      </c>
      <c r="O6442" t="str">
        <f>VLOOKUP(G6442,Translations!$M$2:$N$9,2,FALSE)</f>
        <v>[X2074] SARS-CoV-2 (RNA), Testcenter</v>
      </c>
      <c r="P6442" t="str">
        <f>VLOOKUP(F6442,Translations!$D$1:$F$13,2,FALSE)</f>
        <v>Ok</v>
      </c>
      <c r="Q6442" t="str">
        <f>VLOOKUP(F6442,Translations!$D$2:$G$13,4,FALSE)</f>
        <v>01 - Aktiv, bopæl i DK</v>
      </c>
      <c r="R6442" t="str">
        <f>VLOOKUP(H6442,Translations!$P$2:$Q$10,2,FALSE)</f>
        <v>1 - Selvstændigt sikret - med lægevalg</v>
      </c>
      <c r="S6442" t="str">
        <f>VLOOKUP(F6442,Translations!$D$2:$F$13,3,FALSE)</f>
        <v>Ja</v>
      </c>
    </row>
    <row r="6443" spans="1:19" x14ac:dyDescent="0.2">
      <c r="A6443" s="3">
        <v>43995</v>
      </c>
      <c r="B6443" t="s">
        <v>541</v>
      </c>
      <c r="C6443" t="s">
        <v>542</v>
      </c>
      <c r="D6443">
        <v>480</v>
      </c>
      <c r="E6443">
        <v>1083</v>
      </c>
      <c r="F6443" t="str">
        <f t="shared" si="208"/>
        <v>01</v>
      </c>
      <c r="G6443" t="s">
        <v>512</v>
      </c>
      <c r="H6443">
        <v>1</v>
      </c>
      <c r="I6443" t="s">
        <v>5</v>
      </c>
      <c r="J6443" t="s">
        <v>5</v>
      </c>
      <c r="K6443" t="s">
        <v>6</v>
      </c>
      <c r="L6443">
        <v>9</v>
      </c>
      <c r="M6443" t="str">
        <f>VLOOKUP(E6443,Translations!$A$1:$B$7,2,FALSE)</f>
        <v>Syddanmark</v>
      </c>
      <c r="N6443" t="str">
        <f>VLOOKUP(D6443,Translations!$I$2:$K$101,2,FALSE)</f>
        <v>Nordfyns</v>
      </c>
      <c r="O6443" t="str">
        <f>VLOOKUP(G6443,Translations!$M$2:$N$9,2,FALSE)</f>
        <v>[X2074] SARS-CoV-2 (RNA), Testcenter</v>
      </c>
      <c r="P6443" t="str">
        <f>VLOOKUP(F6443,Translations!$D$1:$F$13,2,FALSE)</f>
        <v>Ok</v>
      </c>
      <c r="Q6443" t="str">
        <f>VLOOKUP(F6443,Translations!$D$2:$G$13,4,FALSE)</f>
        <v>01 - Aktiv, bopæl i DK</v>
      </c>
      <c r="R6443" t="str">
        <f>VLOOKUP(H6443,Translations!$P$2:$Q$10,2,FALSE)</f>
        <v>1 - Selvstændigt sikret - med lægevalg</v>
      </c>
      <c r="S6443" t="str">
        <f>VLOOKUP(F6443,Translations!$D$2:$F$13,3,FALSE)</f>
        <v>Ja</v>
      </c>
    </row>
    <row r="6444" spans="1:19" x14ac:dyDescent="0.2">
      <c r="A6444" s="3">
        <v>43995</v>
      </c>
      <c r="B6444" t="s">
        <v>541</v>
      </c>
      <c r="C6444" t="s">
        <v>542</v>
      </c>
      <c r="D6444">
        <v>510</v>
      </c>
      <c r="E6444">
        <v>1083</v>
      </c>
      <c r="F6444" t="str">
        <f t="shared" si="208"/>
        <v>01</v>
      </c>
      <c r="G6444" t="s">
        <v>512</v>
      </c>
      <c r="H6444">
        <v>1</v>
      </c>
      <c r="I6444" t="s">
        <v>5</v>
      </c>
      <c r="J6444" t="s">
        <v>5</v>
      </c>
      <c r="K6444" t="s">
        <v>6</v>
      </c>
      <c r="L6444">
        <v>16</v>
      </c>
      <c r="M6444" t="str">
        <f>VLOOKUP(E6444,Translations!$A$1:$B$7,2,FALSE)</f>
        <v>Syddanmark</v>
      </c>
      <c r="N6444" t="str">
        <f>VLOOKUP(D6444,Translations!$I$2:$K$101,2,FALSE)</f>
        <v>Haderslev</v>
      </c>
      <c r="O6444" t="str">
        <f>VLOOKUP(G6444,Translations!$M$2:$N$9,2,FALSE)</f>
        <v>[X2074] SARS-CoV-2 (RNA), Testcenter</v>
      </c>
      <c r="P6444" t="str">
        <f>VLOOKUP(F6444,Translations!$D$1:$F$13,2,FALSE)</f>
        <v>Ok</v>
      </c>
      <c r="Q6444" t="str">
        <f>VLOOKUP(F6444,Translations!$D$2:$G$13,4,FALSE)</f>
        <v>01 - Aktiv, bopæl i DK</v>
      </c>
      <c r="R6444" t="str">
        <f>VLOOKUP(H6444,Translations!$P$2:$Q$10,2,FALSE)</f>
        <v>1 - Selvstændigt sikret - med lægevalg</v>
      </c>
      <c r="S6444" t="str">
        <f>VLOOKUP(F6444,Translations!$D$2:$F$13,3,FALSE)</f>
        <v>Ja</v>
      </c>
    </row>
    <row r="6445" spans="1:19" x14ac:dyDescent="0.2">
      <c r="A6445" s="3">
        <v>43995</v>
      </c>
      <c r="B6445" t="s">
        <v>541</v>
      </c>
      <c r="C6445" t="s">
        <v>542</v>
      </c>
      <c r="D6445">
        <v>550</v>
      </c>
      <c r="E6445">
        <v>1083</v>
      </c>
      <c r="F6445" t="str">
        <f t="shared" si="208"/>
        <v>01</v>
      </c>
      <c r="G6445" t="s">
        <v>512</v>
      </c>
      <c r="H6445">
        <v>1</v>
      </c>
      <c r="I6445" t="s">
        <v>5</v>
      </c>
      <c r="J6445" t="s">
        <v>5</v>
      </c>
      <c r="K6445" t="s">
        <v>6</v>
      </c>
      <c r="L6445">
        <v>11</v>
      </c>
      <c r="M6445" t="str">
        <f>VLOOKUP(E6445,Translations!$A$1:$B$7,2,FALSE)</f>
        <v>Syddanmark</v>
      </c>
      <c r="N6445" t="str">
        <f>VLOOKUP(D6445,Translations!$I$2:$K$101,2,FALSE)</f>
        <v>Tønder</v>
      </c>
      <c r="O6445" t="str">
        <f>VLOOKUP(G6445,Translations!$M$2:$N$9,2,FALSE)</f>
        <v>[X2074] SARS-CoV-2 (RNA), Testcenter</v>
      </c>
      <c r="P6445" t="str">
        <f>VLOOKUP(F6445,Translations!$D$1:$F$13,2,FALSE)</f>
        <v>Ok</v>
      </c>
      <c r="Q6445" t="str">
        <f>VLOOKUP(F6445,Translations!$D$2:$G$13,4,FALSE)</f>
        <v>01 - Aktiv, bopæl i DK</v>
      </c>
      <c r="R6445" t="str">
        <f>VLOOKUP(H6445,Translations!$P$2:$Q$10,2,FALSE)</f>
        <v>1 - Selvstændigt sikret - med lægevalg</v>
      </c>
      <c r="S6445" t="str">
        <f>VLOOKUP(F6445,Translations!$D$2:$F$13,3,FALSE)</f>
        <v>Ja</v>
      </c>
    </row>
    <row r="6446" spans="1:19" x14ac:dyDescent="0.2">
      <c r="A6446" s="3">
        <v>43995</v>
      </c>
      <c r="B6446" t="s">
        <v>541</v>
      </c>
      <c r="C6446" t="s">
        <v>542</v>
      </c>
      <c r="D6446">
        <v>561</v>
      </c>
      <c r="E6446">
        <v>1083</v>
      </c>
      <c r="F6446" t="str">
        <f t="shared" si="208"/>
        <v>01</v>
      </c>
      <c r="G6446" t="s">
        <v>512</v>
      </c>
      <c r="H6446">
        <v>1</v>
      </c>
      <c r="I6446" t="s">
        <v>5</v>
      </c>
      <c r="J6446" t="s">
        <v>5</v>
      </c>
      <c r="K6446" t="s">
        <v>6</v>
      </c>
      <c r="L6446">
        <v>53</v>
      </c>
      <c r="M6446" t="str">
        <f>VLOOKUP(E6446,Translations!$A$1:$B$7,2,FALSE)</f>
        <v>Syddanmark</v>
      </c>
      <c r="N6446" t="str">
        <f>VLOOKUP(D6446,Translations!$I$2:$K$101,2,FALSE)</f>
        <v>Esbjerg</v>
      </c>
      <c r="O6446" t="str">
        <f>VLOOKUP(G6446,Translations!$M$2:$N$9,2,FALSE)</f>
        <v>[X2074] SARS-CoV-2 (RNA), Testcenter</v>
      </c>
      <c r="P6446" t="str">
        <f>VLOOKUP(F6446,Translations!$D$1:$F$13,2,FALSE)</f>
        <v>Ok</v>
      </c>
      <c r="Q6446" t="str">
        <f>VLOOKUP(F6446,Translations!$D$2:$G$13,4,FALSE)</f>
        <v>01 - Aktiv, bopæl i DK</v>
      </c>
      <c r="R6446" t="str">
        <f>VLOOKUP(H6446,Translations!$P$2:$Q$10,2,FALSE)</f>
        <v>1 - Selvstændigt sikret - med lægevalg</v>
      </c>
      <c r="S6446" t="str">
        <f>VLOOKUP(F6446,Translations!$D$2:$F$13,3,FALSE)</f>
        <v>Ja</v>
      </c>
    </row>
    <row r="6447" spans="1:19" x14ac:dyDescent="0.2">
      <c r="A6447" s="3">
        <v>43995</v>
      </c>
      <c r="B6447" t="s">
        <v>541</v>
      </c>
      <c r="C6447" t="s">
        <v>542</v>
      </c>
      <c r="D6447">
        <v>573</v>
      </c>
      <c r="E6447">
        <v>1083</v>
      </c>
      <c r="F6447" t="str">
        <f t="shared" si="208"/>
        <v>01</v>
      </c>
      <c r="G6447" t="s">
        <v>512</v>
      </c>
      <c r="H6447">
        <v>1</v>
      </c>
      <c r="I6447" t="s">
        <v>5</v>
      </c>
      <c r="J6447" t="s">
        <v>5</v>
      </c>
      <c r="K6447" t="s">
        <v>6</v>
      </c>
      <c r="L6447">
        <v>18</v>
      </c>
      <c r="M6447" t="str">
        <f>VLOOKUP(E6447,Translations!$A$1:$B$7,2,FALSE)</f>
        <v>Syddanmark</v>
      </c>
      <c r="N6447" t="str">
        <f>VLOOKUP(D6447,Translations!$I$2:$K$101,2,FALSE)</f>
        <v>Varde</v>
      </c>
      <c r="O6447" t="str">
        <f>VLOOKUP(G6447,Translations!$M$2:$N$9,2,FALSE)</f>
        <v>[X2074] SARS-CoV-2 (RNA), Testcenter</v>
      </c>
      <c r="P6447" t="str">
        <f>VLOOKUP(F6447,Translations!$D$1:$F$13,2,FALSE)</f>
        <v>Ok</v>
      </c>
      <c r="Q6447" t="str">
        <f>VLOOKUP(F6447,Translations!$D$2:$G$13,4,FALSE)</f>
        <v>01 - Aktiv, bopæl i DK</v>
      </c>
      <c r="R6447" t="str">
        <f>VLOOKUP(H6447,Translations!$P$2:$Q$10,2,FALSE)</f>
        <v>1 - Selvstændigt sikret - med lægevalg</v>
      </c>
      <c r="S6447" t="str">
        <f>VLOOKUP(F6447,Translations!$D$2:$F$13,3,FALSE)</f>
        <v>Ja</v>
      </c>
    </row>
    <row r="6448" spans="1:19" x14ac:dyDescent="0.2">
      <c r="A6448" s="3">
        <v>43995</v>
      </c>
      <c r="B6448" t="s">
        <v>541</v>
      </c>
      <c r="C6448" t="s">
        <v>542</v>
      </c>
      <c r="D6448">
        <v>575</v>
      </c>
      <c r="E6448">
        <v>1083</v>
      </c>
      <c r="F6448" t="str">
        <f t="shared" si="208"/>
        <v>01</v>
      </c>
      <c r="G6448" t="s">
        <v>512</v>
      </c>
      <c r="H6448">
        <v>1</v>
      </c>
      <c r="I6448" t="s">
        <v>5</v>
      </c>
      <c r="J6448" t="s">
        <v>5</v>
      </c>
      <c r="K6448" t="s">
        <v>6</v>
      </c>
      <c r="L6448">
        <v>18</v>
      </c>
      <c r="M6448" t="str">
        <f>VLOOKUP(E6448,Translations!$A$1:$B$7,2,FALSE)</f>
        <v>Syddanmark</v>
      </c>
      <c r="N6448" t="str">
        <f>VLOOKUP(D6448,Translations!$I$2:$K$101,2,FALSE)</f>
        <v>Vejen</v>
      </c>
      <c r="O6448" t="str">
        <f>VLOOKUP(G6448,Translations!$M$2:$N$9,2,FALSE)</f>
        <v>[X2074] SARS-CoV-2 (RNA), Testcenter</v>
      </c>
      <c r="P6448" t="str">
        <f>VLOOKUP(F6448,Translations!$D$1:$F$13,2,FALSE)</f>
        <v>Ok</v>
      </c>
      <c r="Q6448" t="str">
        <f>VLOOKUP(F6448,Translations!$D$2:$G$13,4,FALSE)</f>
        <v>01 - Aktiv, bopæl i DK</v>
      </c>
      <c r="R6448" t="str">
        <f>VLOOKUP(H6448,Translations!$P$2:$Q$10,2,FALSE)</f>
        <v>1 - Selvstændigt sikret - med lægevalg</v>
      </c>
      <c r="S6448" t="str">
        <f>VLOOKUP(F6448,Translations!$D$2:$F$13,3,FALSE)</f>
        <v>Ja</v>
      </c>
    </row>
    <row r="6449" spans="1:19" x14ac:dyDescent="0.2">
      <c r="A6449" s="3">
        <v>43995</v>
      </c>
      <c r="B6449" t="s">
        <v>541</v>
      </c>
      <c r="C6449" t="s">
        <v>542</v>
      </c>
      <c r="D6449">
        <v>607</v>
      </c>
      <c r="E6449">
        <v>1083</v>
      </c>
      <c r="F6449" t="str">
        <f t="shared" si="208"/>
        <v>01</v>
      </c>
      <c r="G6449" t="s">
        <v>512</v>
      </c>
      <c r="H6449">
        <v>1</v>
      </c>
      <c r="I6449" t="s">
        <v>5</v>
      </c>
      <c r="J6449" t="s">
        <v>5</v>
      </c>
      <c r="K6449" t="s">
        <v>6</v>
      </c>
      <c r="L6449">
        <v>17</v>
      </c>
      <c r="M6449" t="str">
        <f>VLOOKUP(E6449,Translations!$A$1:$B$7,2,FALSE)</f>
        <v>Syddanmark</v>
      </c>
      <c r="N6449" t="str">
        <f>VLOOKUP(D6449,Translations!$I$2:$K$101,2,FALSE)</f>
        <v>Fredericia</v>
      </c>
      <c r="O6449" t="str">
        <f>VLOOKUP(G6449,Translations!$M$2:$N$9,2,FALSE)</f>
        <v>[X2074] SARS-CoV-2 (RNA), Testcenter</v>
      </c>
      <c r="P6449" t="str">
        <f>VLOOKUP(F6449,Translations!$D$1:$F$13,2,FALSE)</f>
        <v>Ok</v>
      </c>
      <c r="Q6449" t="str">
        <f>VLOOKUP(F6449,Translations!$D$2:$G$13,4,FALSE)</f>
        <v>01 - Aktiv, bopæl i DK</v>
      </c>
      <c r="R6449" t="str">
        <f>VLOOKUP(H6449,Translations!$P$2:$Q$10,2,FALSE)</f>
        <v>1 - Selvstændigt sikret - med lægevalg</v>
      </c>
      <c r="S6449" t="str">
        <f>VLOOKUP(F6449,Translations!$D$2:$F$13,3,FALSE)</f>
        <v>Ja</v>
      </c>
    </row>
    <row r="6450" spans="1:19" x14ac:dyDescent="0.2">
      <c r="A6450" s="3">
        <v>43995</v>
      </c>
      <c r="B6450" t="s">
        <v>541</v>
      </c>
      <c r="C6450" t="s">
        <v>542</v>
      </c>
      <c r="D6450">
        <v>621</v>
      </c>
      <c r="E6450">
        <v>1083</v>
      </c>
      <c r="F6450" t="str">
        <f t="shared" si="208"/>
        <v>01</v>
      </c>
      <c r="G6450" t="s">
        <v>512</v>
      </c>
      <c r="H6450">
        <v>1</v>
      </c>
      <c r="I6450" t="s">
        <v>5</v>
      </c>
      <c r="J6450" t="s">
        <v>5</v>
      </c>
      <c r="K6450" t="s">
        <v>6</v>
      </c>
      <c r="L6450">
        <v>41</v>
      </c>
      <c r="M6450" t="str">
        <f>VLOOKUP(E6450,Translations!$A$1:$B$7,2,FALSE)</f>
        <v>Syddanmark</v>
      </c>
      <c r="N6450" t="str">
        <f>VLOOKUP(D6450,Translations!$I$2:$K$101,2,FALSE)</f>
        <v>Kolding</v>
      </c>
      <c r="O6450" t="str">
        <f>VLOOKUP(G6450,Translations!$M$2:$N$9,2,FALSE)</f>
        <v>[X2074] SARS-CoV-2 (RNA), Testcenter</v>
      </c>
      <c r="P6450" t="str">
        <f>VLOOKUP(F6450,Translations!$D$1:$F$13,2,FALSE)</f>
        <v>Ok</v>
      </c>
      <c r="Q6450" t="str">
        <f>VLOOKUP(F6450,Translations!$D$2:$G$13,4,FALSE)</f>
        <v>01 - Aktiv, bopæl i DK</v>
      </c>
      <c r="R6450" t="str">
        <f>VLOOKUP(H6450,Translations!$P$2:$Q$10,2,FALSE)</f>
        <v>1 - Selvstændigt sikret - med lægevalg</v>
      </c>
      <c r="S6450" t="str">
        <f>VLOOKUP(F6450,Translations!$D$2:$F$13,3,FALSE)</f>
        <v>Ja</v>
      </c>
    </row>
    <row r="6451" spans="1:19" x14ac:dyDescent="0.2">
      <c r="A6451" s="3">
        <v>43995</v>
      </c>
      <c r="B6451" t="s">
        <v>541</v>
      </c>
      <c r="C6451" t="s">
        <v>542</v>
      </c>
      <c r="D6451">
        <v>630</v>
      </c>
      <c r="E6451">
        <v>1083</v>
      </c>
      <c r="F6451" t="str">
        <f t="shared" si="208"/>
        <v>01</v>
      </c>
      <c r="G6451" t="s">
        <v>512</v>
      </c>
      <c r="H6451">
        <v>1</v>
      </c>
      <c r="I6451" t="s">
        <v>5</v>
      </c>
      <c r="J6451" t="s">
        <v>5</v>
      </c>
      <c r="K6451" t="s">
        <v>6</v>
      </c>
      <c r="L6451">
        <v>50</v>
      </c>
      <c r="M6451" t="str">
        <f>VLOOKUP(E6451,Translations!$A$1:$B$7,2,FALSE)</f>
        <v>Syddanmark</v>
      </c>
      <c r="N6451" t="str">
        <f>VLOOKUP(D6451,Translations!$I$2:$K$101,2,FALSE)</f>
        <v>Vejle</v>
      </c>
      <c r="O6451" t="str">
        <f>VLOOKUP(G6451,Translations!$M$2:$N$9,2,FALSE)</f>
        <v>[X2074] SARS-CoV-2 (RNA), Testcenter</v>
      </c>
      <c r="P6451" t="str">
        <f>VLOOKUP(F6451,Translations!$D$1:$F$13,2,FALSE)</f>
        <v>Ok</v>
      </c>
      <c r="Q6451" t="str">
        <f>VLOOKUP(F6451,Translations!$D$2:$G$13,4,FALSE)</f>
        <v>01 - Aktiv, bopæl i DK</v>
      </c>
      <c r="R6451" t="str">
        <f>VLOOKUP(H6451,Translations!$P$2:$Q$10,2,FALSE)</f>
        <v>1 - Selvstændigt sikret - med lægevalg</v>
      </c>
      <c r="S6451" t="str">
        <f>VLOOKUP(F6451,Translations!$D$2:$F$13,3,FALSE)</f>
        <v>Ja</v>
      </c>
    </row>
    <row r="6452" spans="1:19" x14ac:dyDescent="0.2">
      <c r="A6452" s="3">
        <v>43995</v>
      </c>
      <c r="B6452" t="s">
        <v>541</v>
      </c>
      <c r="C6452" t="s">
        <v>542</v>
      </c>
      <c r="D6452">
        <v>657</v>
      </c>
      <c r="E6452">
        <v>1082</v>
      </c>
      <c r="F6452" t="str">
        <f t="shared" si="208"/>
        <v>01</v>
      </c>
      <c r="G6452" t="s">
        <v>512</v>
      </c>
      <c r="H6452">
        <v>1</v>
      </c>
      <c r="I6452" t="s">
        <v>5</v>
      </c>
      <c r="J6452" t="s">
        <v>5</v>
      </c>
      <c r="K6452" t="s">
        <v>6</v>
      </c>
      <c r="L6452">
        <v>25</v>
      </c>
      <c r="M6452" t="str">
        <f>VLOOKUP(E6452,Translations!$A$1:$B$7,2,FALSE)</f>
        <v>Midtjylland</v>
      </c>
      <c r="N6452" t="str">
        <f>VLOOKUP(D6452,Translations!$I$2:$K$101,2,FALSE)</f>
        <v>Herning</v>
      </c>
      <c r="O6452" t="str">
        <f>VLOOKUP(G6452,Translations!$M$2:$N$9,2,FALSE)</f>
        <v>[X2074] SARS-CoV-2 (RNA), Testcenter</v>
      </c>
      <c r="P6452" t="str">
        <f>VLOOKUP(F6452,Translations!$D$1:$F$13,2,FALSE)</f>
        <v>Ok</v>
      </c>
      <c r="Q6452" t="str">
        <f>VLOOKUP(F6452,Translations!$D$2:$G$13,4,FALSE)</f>
        <v>01 - Aktiv, bopæl i DK</v>
      </c>
      <c r="R6452" t="str">
        <f>VLOOKUP(H6452,Translations!$P$2:$Q$10,2,FALSE)</f>
        <v>1 - Selvstændigt sikret - med lægevalg</v>
      </c>
      <c r="S6452" t="str">
        <f>VLOOKUP(F6452,Translations!$D$2:$F$13,3,FALSE)</f>
        <v>Ja</v>
      </c>
    </row>
    <row r="6453" spans="1:19" x14ac:dyDescent="0.2">
      <c r="A6453" s="3">
        <v>43995</v>
      </c>
      <c r="B6453" t="s">
        <v>541</v>
      </c>
      <c r="C6453" t="s">
        <v>542</v>
      </c>
      <c r="D6453">
        <v>661</v>
      </c>
      <c r="E6453">
        <v>1082</v>
      </c>
      <c r="F6453" t="str">
        <f t="shared" si="208"/>
        <v>01</v>
      </c>
      <c r="G6453" t="s">
        <v>512</v>
      </c>
      <c r="H6453">
        <v>1</v>
      </c>
      <c r="I6453" t="s">
        <v>5</v>
      </c>
      <c r="J6453" t="s">
        <v>5</v>
      </c>
      <c r="K6453" t="s">
        <v>6</v>
      </c>
      <c r="L6453">
        <v>19</v>
      </c>
      <c r="M6453" t="str">
        <f>VLOOKUP(E6453,Translations!$A$1:$B$7,2,FALSE)</f>
        <v>Midtjylland</v>
      </c>
      <c r="N6453" t="str">
        <f>VLOOKUP(D6453,Translations!$I$2:$K$101,2,FALSE)</f>
        <v>Holstebro</v>
      </c>
      <c r="O6453" t="str">
        <f>VLOOKUP(G6453,Translations!$M$2:$N$9,2,FALSE)</f>
        <v>[X2074] SARS-CoV-2 (RNA), Testcenter</v>
      </c>
      <c r="P6453" t="str">
        <f>VLOOKUP(F6453,Translations!$D$1:$F$13,2,FALSE)</f>
        <v>Ok</v>
      </c>
      <c r="Q6453" t="str">
        <f>VLOOKUP(F6453,Translations!$D$2:$G$13,4,FALSE)</f>
        <v>01 - Aktiv, bopæl i DK</v>
      </c>
      <c r="R6453" t="str">
        <f>VLOOKUP(H6453,Translations!$P$2:$Q$10,2,FALSE)</f>
        <v>1 - Selvstændigt sikret - med lægevalg</v>
      </c>
      <c r="S6453" t="str">
        <f>VLOOKUP(F6453,Translations!$D$2:$F$13,3,FALSE)</f>
        <v>Ja</v>
      </c>
    </row>
    <row r="6454" spans="1:19" x14ac:dyDescent="0.2">
      <c r="A6454" s="3">
        <v>43995</v>
      </c>
      <c r="B6454" t="s">
        <v>541</v>
      </c>
      <c r="C6454" t="s">
        <v>542</v>
      </c>
      <c r="D6454">
        <v>706</v>
      </c>
      <c r="E6454">
        <v>1082</v>
      </c>
      <c r="F6454" t="str">
        <f t="shared" si="208"/>
        <v>01</v>
      </c>
      <c r="G6454" t="s">
        <v>512</v>
      </c>
      <c r="H6454">
        <v>1</v>
      </c>
      <c r="I6454" t="s">
        <v>5</v>
      </c>
      <c r="J6454" t="s">
        <v>5</v>
      </c>
      <c r="K6454" t="s">
        <v>6</v>
      </c>
      <c r="L6454">
        <v>14</v>
      </c>
      <c r="M6454" t="str">
        <f>VLOOKUP(E6454,Translations!$A$1:$B$7,2,FALSE)</f>
        <v>Midtjylland</v>
      </c>
      <c r="N6454" t="str">
        <f>VLOOKUP(D6454,Translations!$I$2:$K$101,2,FALSE)</f>
        <v>Syddjurs</v>
      </c>
      <c r="O6454" t="str">
        <f>VLOOKUP(G6454,Translations!$M$2:$N$9,2,FALSE)</f>
        <v>[X2074] SARS-CoV-2 (RNA), Testcenter</v>
      </c>
      <c r="P6454" t="str">
        <f>VLOOKUP(F6454,Translations!$D$1:$F$13,2,FALSE)</f>
        <v>Ok</v>
      </c>
      <c r="Q6454" t="str">
        <f>VLOOKUP(F6454,Translations!$D$2:$G$13,4,FALSE)</f>
        <v>01 - Aktiv, bopæl i DK</v>
      </c>
      <c r="R6454" t="str">
        <f>VLOOKUP(H6454,Translations!$P$2:$Q$10,2,FALSE)</f>
        <v>1 - Selvstændigt sikret - med lægevalg</v>
      </c>
      <c r="S6454" t="str">
        <f>VLOOKUP(F6454,Translations!$D$2:$F$13,3,FALSE)</f>
        <v>Ja</v>
      </c>
    </row>
    <row r="6455" spans="1:19" x14ac:dyDescent="0.2">
      <c r="A6455" s="3">
        <v>43995</v>
      </c>
      <c r="B6455" t="s">
        <v>541</v>
      </c>
      <c r="C6455" t="s">
        <v>542</v>
      </c>
      <c r="D6455">
        <v>710</v>
      </c>
      <c r="E6455">
        <v>1082</v>
      </c>
      <c r="F6455" t="str">
        <f t="shared" si="208"/>
        <v>01</v>
      </c>
      <c r="G6455" t="s">
        <v>512</v>
      </c>
      <c r="H6455">
        <v>1</v>
      </c>
      <c r="I6455" t="s">
        <v>5</v>
      </c>
      <c r="J6455" t="s">
        <v>5</v>
      </c>
      <c r="K6455" t="s">
        <v>6</v>
      </c>
      <c r="L6455">
        <v>7</v>
      </c>
      <c r="M6455" t="str">
        <f>VLOOKUP(E6455,Translations!$A$1:$B$7,2,FALSE)</f>
        <v>Midtjylland</v>
      </c>
      <c r="N6455" t="str">
        <f>VLOOKUP(D6455,Translations!$I$2:$K$101,2,FALSE)</f>
        <v>Favrskov</v>
      </c>
      <c r="O6455" t="str">
        <f>VLOOKUP(G6455,Translations!$M$2:$N$9,2,FALSE)</f>
        <v>[X2074] SARS-CoV-2 (RNA), Testcenter</v>
      </c>
      <c r="P6455" t="str">
        <f>VLOOKUP(F6455,Translations!$D$1:$F$13,2,FALSE)</f>
        <v>Ok</v>
      </c>
      <c r="Q6455" t="str">
        <f>VLOOKUP(F6455,Translations!$D$2:$G$13,4,FALSE)</f>
        <v>01 - Aktiv, bopæl i DK</v>
      </c>
      <c r="R6455" t="str">
        <f>VLOOKUP(H6455,Translations!$P$2:$Q$10,2,FALSE)</f>
        <v>1 - Selvstændigt sikret - med lægevalg</v>
      </c>
      <c r="S6455" t="str">
        <f>VLOOKUP(F6455,Translations!$D$2:$F$13,3,FALSE)</f>
        <v>Ja</v>
      </c>
    </row>
    <row r="6456" spans="1:19" x14ac:dyDescent="0.2">
      <c r="A6456" s="3">
        <v>43995</v>
      </c>
      <c r="B6456" t="s">
        <v>541</v>
      </c>
      <c r="C6456" t="s">
        <v>542</v>
      </c>
      <c r="D6456">
        <v>727</v>
      </c>
      <c r="E6456">
        <v>1082</v>
      </c>
      <c r="F6456" t="str">
        <f t="shared" si="208"/>
        <v>01</v>
      </c>
      <c r="G6456" t="s">
        <v>512</v>
      </c>
      <c r="H6456">
        <v>1</v>
      </c>
      <c r="I6456" t="s">
        <v>5</v>
      </c>
      <c r="J6456" t="s">
        <v>5</v>
      </c>
      <c r="K6456" t="s">
        <v>6</v>
      </c>
      <c r="L6456">
        <v>8</v>
      </c>
      <c r="M6456" t="str">
        <f>VLOOKUP(E6456,Translations!$A$1:$B$7,2,FALSE)</f>
        <v>Midtjylland</v>
      </c>
      <c r="N6456" t="str">
        <f>VLOOKUP(D6456,Translations!$I$2:$K$101,2,FALSE)</f>
        <v>Odder</v>
      </c>
      <c r="O6456" t="str">
        <f>VLOOKUP(G6456,Translations!$M$2:$N$9,2,FALSE)</f>
        <v>[X2074] SARS-CoV-2 (RNA), Testcenter</v>
      </c>
      <c r="P6456" t="str">
        <f>VLOOKUP(F6456,Translations!$D$1:$F$13,2,FALSE)</f>
        <v>Ok</v>
      </c>
      <c r="Q6456" t="str">
        <f>VLOOKUP(F6456,Translations!$D$2:$G$13,4,FALSE)</f>
        <v>01 - Aktiv, bopæl i DK</v>
      </c>
      <c r="R6456" t="str">
        <f>VLOOKUP(H6456,Translations!$P$2:$Q$10,2,FALSE)</f>
        <v>1 - Selvstændigt sikret - med lægevalg</v>
      </c>
      <c r="S6456" t="str">
        <f>VLOOKUP(F6456,Translations!$D$2:$F$13,3,FALSE)</f>
        <v>Ja</v>
      </c>
    </row>
    <row r="6457" spans="1:19" x14ac:dyDescent="0.2">
      <c r="A6457" s="3">
        <v>43995</v>
      </c>
      <c r="B6457" t="s">
        <v>541</v>
      </c>
      <c r="C6457" t="s">
        <v>542</v>
      </c>
      <c r="D6457">
        <v>730</v>
      </c>
      <c r="E6457">
        <v>1082</v>
      </c>
      <c r="F6457" t="str">
        <f t="shared" si="208"/>
        <v>01</v>
      </c>
      <c r="G6457" t="s">
        <v>512</v>
      </c>
      <c r="H6457">
        <v>1</v>
      </c>
      <c r="I6457" t="s">
        <v>5</v>
      </c>
      <c r="J6457" t="s">
        <v>5</v>
      </c>
      <c r="K6457" t="s">
        <v>6</v>
      </c>
      <c r="L6457">
        <v>33</v>
      </c>
      <c r="M6457" t="str">
        <f>VLOOKUP(E6457,Translations!$A$1:$B$7,2,FALSE)</f>
        <v>Midtjylland</v>
      </c>
      <c r="N6457" t="str">
        <f>VLOOKUP(D6457,Translations!$I$2:$K$101,2,FALSE)</f>
        <v>Randers</v>
      </c>
      <c r="O6457" t="str">
        <f>VLOOKUP(G6457,Translations!$M$2:$N$9,2,FALSE)</f>
        <v>[X2074] SARS-CoV-2 (RNA), Testcenter</v>
      </c>
      <c r="P6457" t="str">
        <f>VLOOKUP(F6457,Translations!$D$1:$F$13,2,FALSE)</f>
        <v>Ok</v>
      </c>
      <c r="Q6457" t="str">
        <f>VLOOKUP(F6457,Translations!$D$2:$G$13,4,FALSE)</f>
        <v>01 - Aktiv, bopæl i DK</v>
      </c>
      <c r="R6457" t="str">
        <f>VLOOKUP(H6457,Translations!$P$2:$Q$10,2,FALSE)</f>
        <v>1 - Selvstændigt sikret - med lægevalg</v>
      </c>
      <c r="S6457" t="str">
        <f>VLOOKUP(F6457,Translations!$D$2:$F$13,3,FALSE)</f>
        <v>Ja</v>
      </c>
    </row>
    <row r="6458" spans="1:19" x14ac:dyDescent="0.2">
      <c r="A6458" s="3">
        <v>43995</v>
      </c>
      <c r="B6458" t="s">
        <v>541</v>
      </c>
      <c r="C6458" t="s">
        <v>542</v>
      </c>
      <c r="D6458">
        <v>740</v>
      </c>
      <c r="E6458">
        <v>1082</v>
      </c>
      <c r="F6458" t="str">
        <f t="shared" si="208"/>
        <v>01</v>
      </c>
      <c r="G6458" t="s">
        <v>512</v>
      </c>
      <c r="H6458">
        <v>1</v>
      </c>
      <c r="I6458" t="s">
        <v>5</v>
      </c>
      <c r="J6458" t="s">
        <v>5</v>
      </c>
      <c r="K6458" t="s">
        <v>6</v>
      </c>
      <c r="L6458">
        <v>34</v>
      </c>
      <c r="M6458" t="str">
        <f>VLOOKUP(E6458,Translations!$A$1:$B$7,2,FALSE)</f>
        <v>Midtjylland</v>
      </c>
      <c r="N6458" t="str">
        <f>VLOOKUP(D6458,Translations!$I$2:$K$101,2,FALSE)</f>
        <v>Silkeborg</v>
      </c>
      <c r="O6458" t="str">
        <f>VLOOKUP(G6458,Translations!$M$2:$N$9,2,FALSE)</f>
        <v>[X2074] SARS-CoV-2 (RNA), Testcenter</v>
      </c>
      <c r="P6458" t="str">
        <f>VLOOKUP(F6458,Translations!$D$1:$F$13,2,FALSE)</f>
        <v>Ok</v>
      </c>
      <c r="Q6458" t="str">
        <f>VLOOKUP(F6458,Translations!$D$2:$G$13,4,FALSE)</f>
        <v>01 - Aktiv, bopæl i DK</v>
      </c>
      <c r="R6458" t="str">
        <f>VLOOKUP(H6458,Translations!$P$2:$Q$10,2,FALSE)</f>
        <v>1 - Selvstændigt sikret - med lægevalg</v>
      </c>
      <c r="S6458" t="str">
        <f>VLOOKUP(F6458,Translations!$D$2:$F$13,3,FALSE)</f>
        <v>Ja</v>
      </c>
    </row>
    <row r="6459" spans="1:19" x14ac:dyDescent="0.2">
      <c r="A6459" s="3">
        <v>43995</v>
      </c>
      <c r="B6459" t="s">
        <v>541</v>
      </c>
      <c r="C6459" t="s">
        <v>542</v>
      </c>
      <c r="D6459">
        <v>746</v>
      </c>
      <c r="E6459">
        <v>1082</v>
      </c>
      <c r="F6459" t="str">
        <f t="shared" si="208"/>
        <v>01</v>
      </c>
      <c r="G6459" t="s">
        <v>512</v>
      </c>
      <c r="H6459">
        <v>1</v>
      </c>
      <c r="I6459" t="s">
        <v>5</v>
      </c>
      <c r="J6459" t="s">
        <v>5</v>
      </c>
      <c r="K6459" t="s">
        <v>6</v>
      </c>
      <c r="L6459">
        <v>16</v>
      </c>
      <c r="M6459" t="str">
        <f>VLOOKUP(E6459,Translations!$A$1:$B$7,2,FALSE)</f>
        <v>Midtjylland</v>
      </c>
      <c r="N6459" t="str">
        <f>VLOOKUP(D6459,Translations!$I$2:$K$101,2,FALSE)</f>
        <v>Skanderborg</v>
      </c>
      <c r="O6459" t="str">
        <f>VLOOKUP(G6459,Translations!$M$2:$N$9,2,FALSE)</f>
        <v>[X2074] SARS-CoV-2 (RNA), Testcenter</v>
      </c>
      <c r="P6459" t="str">
        <f>VLOOKUP(F6459,Translations!$D$1:$F$13,2,FALSE)</f>
        <v>Ok</v>
      </c>
      <c r="Q6459" t="str">
        <f>VLOOKUP(F6459,Translations!$D$2:$G$13,4,FALSE)</f>
        <v>01 - Aktiv, bopæl i DK</v>
      </c>
      <c r="R6459" t="str">
        <f>VLOOKUP(H6459,Translations!$P$2:$Q$10,2,FALSE)</f>
        <v>1 - Selvstændigt sikret - med lægevalg</v>
      </c>
      <c r="S6459" t="str">
        <f>VLOOKUP(F6459,Translations!$D$2:$F$13,3,FALSE)</f>
        <v>Ja</v>
      </c>
    </row>
    <row r="6460" spans="1:19" x14ac:dyDescent="0.2">
      <c r="A6460" s="3">
        <v>43995</v>
      </c>
      <c r="B6460" t="s">
        <v>541</v>
      </c>
      <c r="C6460" t="s">
        <v>542</v>
      </c>
      <c r="D6460">
        <v>751</v>
      </c>
      <c r="E6460">
        <v>1082</v>
      </c>
      <c r="F6460" t="str">
        <f t="shared" si="208"/>
        <v>01</v>
      </c>
      <c r="G6460" t="s">
        <v>512</v>
      </c>
      <c r="H6460">
        <v>1</v>
      </c>
      <c r="I6460" t="s">
        <v>5</v>
      </c>
      <c r="J6460" t="s">
        <v>5</v>
      </c>
      <c r="K6460" t="s">
        <v>6</v>
      </c>
      <c r="L6460">
        <v>104</v>
      </c>
      <c r="M6460" t="str">
        <f>VLOOKUP(E6460,Translations!$A$1:$B$7,2,FALSE)</f>
        <v>Midtjylland</v>
      </c>
      <c r="N6460" t="str">
        <f>VLOOKUP(D6460,Translations!$I$2:$K$101,2,FALSE)</f>
        <v>Aarhus</v>
      </c>
      <c r="O6460" t="str">
        <f>VLOOKUP(G6460,Translations!$M$2:$N$9,2,FALSE)</f>
        <v>[X2074] SARS-CoV-2 (RNA), Testcenter</v>
      </c>
      <c r="P6460" t="str">
        <f>VLOOKUP(F6460,Translations!$D$1:$F$13,2,FALSE)</f>
        <v>Ok</v>
      </c>
      <c r="Q6460" t="str">
        <f>VLOOKUP(F6460,Translations!$D$2:$G$13,4,FALSE)</f>
        <v>01 - Aktiv, bopæl i DK</v>
      </c>
      <c r="R6460" t="str">
        <f>VLOOKUP(H6460,Translations!$P$2:$Q$10,2,FALSE)</f>
        <v>1 - Selvstændigt sikret - med lægevalg</v>
      </c>
      <c r="S6460" t="str">
        <f>VLOOKUP(F6460,Translations!$D$2:$F$13,3,FALSE)</f>
        <v>Ja</v>
      </c>
    </row>
    <row r="6461" spans="1:19" x14ac:dyDescent="0.2">
      <c r="A6461" s="3">
        <v>43995</v>
      </c>
      <c r="B6461" t="s">
        <v>541</v>
      </c>
      <c r="C6461" t="s">
        <v>542</v>
      </c>
      <c r="D6461">
        <v>756</v>
      </c>
      <c r="E6461">
        <v>1082</v>
      </c>
      <c r="F6461" t="str">
        <f t="shared" si="208"/>
        <v>01</v>
      </c>
      <c r="G6461" t="s">
        <v>512</v>
      </c>
      <c r="H6461">
        <v>1</v>
      </c>
      <c r="I6461" t="s">
        <v>5</v>
      </c>
      <c r="J6461" t="s">
        <v>5</v>
      </c>
      <c r="K6461" t="s">
        <v>6</v>
      </c>
      <c r="L6461">
        <v>10</v>
      </c>
      <c r="M6461" t="str">
        <f>VLOOKUP(E6461,Translations!$A$1:$B$7,2,FALSE)</f>
        <v>Midtjylland</v>
      </c>
      <c r="N6461" t="str">
        <f>VLOOKUP(D6461,Translations!$I$2:$K$101,2,FALSE)</f>
        <v>Ikast-Brande</v>
      </c>
      <c r="O6461" t="str">
        <f>VLOOKUP(G6461,Translations!$M$2:$N$9,2,FALSE)</f>
        <v>[X2074] SARS-CoV-2 (RNA), Testcenter</v>
      </c>
      <c r="P6461" t="str">
        <f>VLOOKUP(F6461,Translations!$D$1:$F$13,2,FALSE)</f>
        <v>Ok</v>
      </c>
      <c r="Q6461" t="str">
        <f>VLOOKUP(F6461,Translations!$D$2:$G$13,4,FALSE)</f>
        <v>01 - Aktiv, bopæl i DK</v>
      </c>
      <c r="R6461" t="str">
        <f>VLOOKUP(H6461,Translations!$P$2:$Q$10,2,FALSE)</f>
        <v>1 - Selvstændigt sikret - med lægevalg</v>
      </c>
      <c r="S6461" t="str">
        <f>VLOOKUP(F6461,Translations!$D$2:$F$13,3,FALSE)</f>
        <v>Ja</v>
      </c>
    </row>
    <row r="6462" spans="1:19" x14ac:dyDescent="0.2">
      <c r="A6462" s="3">
        <v>43995</v>
      </c>
      <c r="B6462" t="s">
        <v>541</v>
      </c>
      <c r="C6462" t="s">
        <v>542</v>
      </c>
      <c r="D6462">
        <v>760</v>
      </c>
      <c r="E6462">
        <v>1082</v>
      </c>
      <c r="F6462" t="str">
        <f t="shared" si="208"/>
        <v>01</v>
      </c>
      <c r="G6462" t="s">
        <v>512</v>
      </c>
      <c r="H6462">
        <v>1</v>
      </c>
      <c r="I6462" t="s">
        <v>5</v>
      </c>
      <c r="J6462" t="s">
        <v>5</v>
      </c>
      <c r="K6462" t="s">
        <v>6</v>
      </c>
      <c r="L6462">
        <v>22</v>
      </c>
      <c r="M6462" t="str">
        <f>VLOOKUP(E6462,Translations!$A$1:$B$7,2,FALSE)</f>
        <v>Midtjylland</v>
      </c>
      <c r="N6462" t="str">
        <f>VLOOKUP(D6462,Translations!$I$2:$K$101,2,FALSE)</f>
        <v>Ringkøbing-Skjern</v>
      </c>
      <c r="O6462" t="str">
        <f>VLOOKUP(G6462,Translations!$M$2:$N$9,2,FALSE)</f>
        <v>[X2074] SARS-CoV-2 (RNA), Testcenter</v>
      </c>
      <c r="P6462" t="str">
        <f>VLOOKUP(F6462,Translations!$D$1:$F$13,2,FALSE)</f>
        <v>Ok</v>
      </c>
      <c r="Q6462" t="str">
        <f>VLOOKUP(F6462,Translations!$D$2:$G$13,4,FALSE)</f>
        <v>01 - Aktiv, bopæl i DK</v>
      </c>
      <c r="R6462" t="str">
        <f>VLOOKUP(H6462,Translations!$P$2:$Q$10,2,FALSE)</f>
        <v>1 - Selvstændigt sikret - med lægevalg</v>
      </c>
      <c r="S6462" t="str">
        <f>VLOOKUP(F6462,Translations!$D$2:$F$13,3,FALSE)</f>
        <v>Ja</v>
      </c>
    </row>
    <row r="6463" spans="1:19" x14ac:dyDescent="0.2">
      <c r="A6463" s="3">
        <v>43995</v>
      </c>
      <c r="B6463" t="s">
        <v>541</v>
      </c>
      <c r="C6463" t="s">
        <v>542</v>
      </c>
      <c r="D6463">
        <v>773</v>
      </c>
      <c r="E6463">
        <v>1081</v>
      </c>
      <c r="F6463" t="str">
        <f t="shared" si="208"/>
        <v>01</v>
      </c>
      <c r="G6463" t="s">
        <v>512</v>
      </c>
      <c r="H6463">
        <v>1</v>
      </c>
      <c r="I6463" t="s">
        <v>5</v>
      </c>
      <c r="J6463" t="s">
        <v>5</v>
      </c>
      <c r="K6463" t="s">
        <v>6</v>
      </c>
      <c r="L6463">
        <v>15</v>
      </c>
      <c r="M6463" t="str">
        <f>VLOOKUP(E6463,Translations!$A$1:$B$7,2,FALSE)</f>
        <v>Nordjylland</v>
      </c>
      <c r="N6463" t="str">
        <f>VLOOKUP(D6463,Translations!$I$2:$K$101,2,FALSE)</f>
        <v>Morsø</v>
      </c>
      <c r="O6463" t="str">
        <f>VLOOKUP(G6463,Translations!$M$2:$N$9,2,FALSE)</f>
        <v>[X2074] SARS-CoV-2 (RNA), Testcenter</v>
      </c>
      <c r="P6463" t="str">
        <f>VLOOKUP(F6463,Translations!$D$1:$F$13,2,FALSE)</f>
        <v>Ok</v>
      </c>
      <c r="Q6463" t="str">
        <f>VLOOKUP(F6463,Translations!$D$2:$G$13,4,FALSE)</f>
        <v>01 - Aktiv, bopæl i DK</v>
      </c>
      <c r="R6463" t="str">
        <f>VLOOKUP(H6463,Translations!$P$2:$Q$10,2,FALSE)</f>
        <v>1 - Selvstændigt sikret - med lægevalg</v>
      </c>
      <c r="S6463" t="str">
        <f>VLOOKUP(F6463,Translations!$D$2:$F$13,3,FALSE)</f>
        <v>Ja</v>
      </c>
    </row>
    <row r="6464" spans="1:19" x14ac:dyDescent="0.2">
      <c r="A6464" s="3">
        <v>43995</v>
      </c>
      <c r="B6464" t="s">
        <v>541</v>
      </c>
      <c r="C6464" t="s">
        <v>542</v>
      </c>
      <c r="D6464">
        <v>779</v>
      </c>
      <c r="E6464">
        <v>1082</v>
      </c>
      <c r="F6464" t="str">
        <f t="shared" si="208"/>
        <v>01</v>
      </c>
      <c r="G6464" t="s">
        <v>512</v>
      </c>
      <c r="H6464">
        <v>1</v>
      </c>
      <c r="I6464" t="s">
        <v>5</v>
      </c>
      <c r="J6464" t="s">
        <v>5</v>
      </c>
      <c r="K6464" t="s">
        <v>6</v>
      </c>
      <c r="L6464">
        <v>14</v>
      </c>
      <c r="M6464" t="str">
        <f>VLOOKUP(E6464,Translations!$A$1:$B$7,2,FALSE)</f>
        <v>Midtjylland</v>
      </c>
      <c r="N6464" t="str">
        <f>VLOOKUP(D6464,Translations!$I$2:$K$101,2,FALSE)</f>
        <v>Skive</v>
      </c>
      <c r="O6464" t="str">
        <f>VLOOKUP(G6464,Translations!$M$2:$N$9,2,FALSE)</f>
        <v>[X2074] SARS-CoV-2 (RNA), Testcenter</v>
      </c>
      <c r="P6464" t="str">
        <f>VLOOKUP(F6464,Translations!$D$1:$F$13,2,FALSE)</f>
        <v>Ok</v>
      </c>
      <c r="Q6464" t="str">
        <f>VLOOKUP(F6464,Translations!$D$2:$G$13,4,FALSE)</f>
        <v>01 - Aktiv, bopæl i DK</v>
      </c>
      <c r="R6464" t="str">
        <f>VLOOKUP(H6464,Translations!$P$2:$Q$10,2,FALSE)</f>
        <v>1 - Selvstændigt sikret - med lægevalg</v>
      </c>
      <c r="S6464" t="str">
        <f>VLOOKUP(F6464,Translations!$D$2:$F$13,3,FALSE)</f>
        <v>Ja</v>
      </c>
    </row>
    <row r="6465" spans="1:19" x14ac:dyDescent="0.2">
      <c r="A6465" s="3">
        <v>43995</v>
      </c>
      <c r="B6465" t="s">
        <v>541</v>
      </c>
      <c r="C6465" t="s">
        <v>542</v>
      </c>
      <c r="D6465">
        <v>787</v>
      </c>
      <c r="E6465">
        <v>1081</v>
      </c>
      <c r="F6465" t="str">
        <f t="shared" si="208"/>
        <v>01</v>
      </c>
      <c r="G6465" t="s">
        <v>512</v>
      </c>
      <c r="H6465">
        <v>1</v>
      </c>
      <c r="I6465" t="s">
        <v>5</v>
      </c>
      <c r="J6465" t="s">
        <v>5</v>
      </c>
      <c r="K6465" t="s">
        <v>6</v>
      </c>
      <c r="L6465">
        <v>18</v>
      </c>
      <c r="M6465" t="str">
        <f>VLOOKUP(E6465,Translations!$A$1:$B$7,2,FALSE)</f>
        <v>Nordjylland</v>
      </c>
      <c r="N6465" t="str">
        <f>VLOOKUP(D6465,Translations!$I$2:$K$101,2,FALSE)</f>
        <v>Thisted</v>
      </c>
      <c r="O6465" t="str">
        <f>VLOOKUP(G6465,Translations!$M$2:$N$9,2,FALSE)</f>
        <v>[X2074] SARS-CoV-2 (RNA), Testcenter</v>
      </c>
      <c r="P6465" t="str">
        <f>VLOOKUP(F6465,Translations!$D$1:$F$13,2,FALSE)</f>
        <v>Ok</v>
      </c>
      <c r="Q6465" t="str">
        <f>VLOOKUP(F6465,Translations!$D$2:$G$13,4,FALSE)</f>
        <v>01 - Aktiv, bopæl i DK</v>
      </c>
      <c r="R6465" t="str">
        <f>VLOOKUP(H6465,Translations!$P$2:$Q$10,2,FALSE)</f>
        <v>1 - Selvstændigt sikret - med lægevalg</v>
      </c>
      <c r="S6465" t="str">
        <f>VLOOKUP(F6465,Translations!$D$2:$F$13,3,FALSE)</f>
        <v>Ja</v>
      </c>
    </row>
    <row r="6466" spans="1:19" x14ac:dyDescent="0.2">
      <c r="A6466" s="3">
        <v>43995</v>
      </c>
      <c r="B6466" t="s">
        <v>541</v>
      </c>
      <c r="C6466" t="s">
        <v>542</v>
      </c>
      <c r="D6466">
        <v>791</v>
      </c>
      <c r="E6466">
        <v>1082</v>
      </c>
      <c r="F6466" t="str">
        <f t="shared" ref="F6466:F6475" si="209">"01"</f>
        <v>01</v>
      </c>
      <c r="G6466" t="s">
        <v>512</v>
      </c>
      <c r="H6466">
        <v>1</v>
      </c>
      <c r="I6466" t="s">
        <v>5</v>
      </c>
      <c r="J6466" t="s">
        <v>5</v>
      </c>
      <c r="K6466" t="s">
        <v>6</v>
      </c>
      <c r="L6466">
        <v>43</v>
      </c>
      <c r="M6466" t="str">
        <f>VLOOKUP(E6466,Translations!$A$1:$B$7,2,FALSE)</f>
        <v>Midtjylland</v>
      </c>
      <c r="N6466" t="str">
        <f>VLOOKUP(D6466,Translations!$I$2:$K$101,2,FALSE)</f>
        <v>Viborg</v>
      </c>
      <c r="O6466" t="str">
        <f>VLOOKUP(G6466,Translations!$M$2:$N$9,2,FALSE)</f>
        <v>[X2074] SARS-CoV-2 (RNA), Testcenter</v>
      </c>
      <c r="P6466" t="str">
        <f>VLOOKUP(F6466,Translations!$D$1:$F$13,2,FALSE)</f>
        <v>Ok</v>
      </c>
      <c r="Q6466" t="str">
        <f>VLOOKUP(F6466,Translations!$D$2:$G$13,4,FALSE)</f>
        <v>01 - Aktiv, bopæl i DK</v>
      </c>
      <c r="R6466" t="str">
        <f>VLOOKUP(H6466,Translations!$P$2:$Q$10,2,FALSE)</f>
        <v>1 - Selvstændigt sikret - med lægevalg</v>
      </c>
      <c r="S6466" t="str">
        <f>VLOOKUP(F6466,Translations!$D$2:$F$13,3,FALSE)</f>
        <v>Ja</v>
      </c>
    </row>
    <row r="6467" spans="1:19" x14ac:dyDescent="0.2">
      <c r="A6467" s="3">
        <v>43995</v>
      </c>
      <c r="B6467" t="s">
        <v>541</v>
      </c>
      <c r="C6467" t="s">
        <v>542</v>
      </c>
      <c r="D6467">
        <v>810</v>
      </c>
      <c r="E6467">
        <v>1081</v>
      </c>
      <c r="F6467" t="str">
        <f t="shared" si="209"/>
        <v>01</v>
      </c>
      <c r="G6467" t="s">
        <v>512</v>
      </c>
      <c r="H6467">
        <v>1</v>
      </c>
      <c r="I6467" t="s">
        <v>5</v>
      </c>
      <c r="J6467" t="s">
        <v>5</v>
      </c>
      <c r="K6467" t="s">
        <v>6</v>
      </c>
      <c r="L6467">
        <v>24</v>
      </c>
      <c r="M6467" t="str">
        <f>VLOOKUP(E6467,Translations!$A$1:$B$7,2,FALSE)</f>
        <v>Nordjylland</v>
      </c>
      <c r="N6467" t="str">
        <f>VLOOKUP(D6467,Translations!$I$2:$K$101,2,FALSE)</f>
        <v>Brønderslev</v>
      </c>
      <c r="O6467" t="str">
        <f>VLOOKUP(G6467,Translations!$M$2:$N$9,2,FALSE)</f>
        <v>[X2074] SARS-CoV-2 (RNA), Testcenter</v>
      </c>
      <c r="P6467" t="str">
        <f>VLOOKUP(F6467,Translations!$D$1:$F$13,2,FALSE)</f>
        <v>Ok</v>
      </c>
      <c r="Q6467" t="str">
        <f>VLOOKUP(F6467,Translations!$D$2:$G$13,4,FALSE)</f>
        <v>01 - Aktiv, bopæl i DK</v>
      </c>
      <c r="R6467" t="str">
        <f>VLOOKUP(H6467,Translations!$P$2:$Q$10,2,FALSE)</f>
        <v>1 - Selvstændigt sikret - med lægevalg</v>
      </c>
      <c r="S6467" t="str">
        <f>VLOOKUP(F6467,Translations!$D$2:$F$13,3,FALSE)</f>
        <v>Ja</v>
      </c>
    </row>
    <row r="6468" spans="1:19" x14ac:dyDescent="0.2">
      <c r="A6468" s="3">
        <v>43995</v>
      </c>
      <c r="B6468" t="s">
        <v>541</v>
      </c>
      <c r="C6468" t="s">
        <v>542</v>
      </c>
      <c r="D6468">
        <v>813</v>
      </c>
      <c r="E6468">
        <v>1081</v>
      </c>
      <c r="F6468" t="str">
        <f t="shared" si="209"/>
        <v>01</v>
      </c>
      <c r="G6468" t="s">
        <v>512</v>
      </c>
      <c r="H6468">
        <v>1</v>
      </c>
      <c r="I6468" t="s">
        <v>5</v>
      </c>
      <c r="J6468" t="s">
        <v>5</v>
      </c>
      <c r="K6468" t="s">
        <v>6</v>
      </c>
      <c r="L6468">
        <v>20</v>
      </c>
      <c r="M6468" t="str">
        <f>VLOOKUP(E6468,Translations!$A$1:$B$7,2,FALSE)</f>
        <v>Nordjylland</v>
      </c>
      <c r="N6468" t="str">
        <f>VLOOKUP(D6468,Translations!$I$2:$K$101,2,FALSE)</f>
        <v>Frederikshavn</v>
      </c>
      <c r="O6468" t="str">
        <f>VLOOKUP(G6468,Translations!$M$2:$N$9,2,FALSE)</f>
        <v>[X2074] SARS-CoV-2 (RNA), Testcenter</v>
      </c>
      <c r="P6468" t="str">
        <f>VLOOKUP(F6468,Translations!$D$1:$F$13,2,FALSE)</f>
        <v>Ok</v>
      </c>
      <c r="Q6468" t="str">
        <f>VLOOKUP(F6468,Translations!$D$2:$G$13,4,FALSE)</f>
        <v>01 - Aktiv, bopæl i DK</v>
      </c>
      <c r="R6468" t="str">
        <f>VLOOKUP(H6468,Translations!$P$2:$Q$10,2,FALSE)</f>
        <v>1 - Selvstændigt sikret - med lægevalg</v>
      </c>
      <c r="S6468" t="str">
        <f>VLOOKUP(F6468,Translations!$D$2:$F$13,3,FALSE)</f>
        <v>Ja</v>
      </c>
    </row>
    <row r="6469" spans="1:19" x14ac:dyDescent="0.2">
      <c r="A6469" s="3">
        <v>43995</v>
      </c>
      <c r="B6469" t="s">
        <v>541</v>
      </c>
      <c r="C6469" t="s">
        <v>542</v>
      </c>
      <c r="D6469">
        <v>820</v>
      </c>
      <c r="E6469">
        <v>1081</v>
      </c>
      <c r="F6469" t="str">
        <f t="shared" si="209"/>
        <v>01</v>
      </c>
      <c r="G6469" t="s">
        <v>512</v>
      </c>
      <c r="H6469">
        <v>1</v>
      </c>
      <c r="I6469" t="s">
        <v>5</v>
      </c>
      <c r="J6469" t="s">
        <v>5</v>
      </c>
      <c r="K6469" t="s">
        <v>6</v>
      </c>
      <c r="L6469">
        <v>20</v>
      </c>
      <c r="M6469" t="str">
        <f>VLOOKUP(E6469,Translations!$A$1:$B$7,2,FALSE)</f>
        <v>Nordjylland</v>
      </c>
      <c r="N6469" t="str">
        <f>VLOOKUP(D6469,Translations!$I$2:$K$101,2,FALSE)</f>
        <v>Vesthimmerlands</v>
      </c>
      <c r="O6469" t="str">
        <f>VLOOKUP(G6469,Translations!$M$2:$N$9,2,FALSE)</f>
        <v>[X2074] SARS-CoV-2 (RNA), Testcenter</v>
      </c>
      <c r="P6469" t="str">
        <f>VLOOKUP(F6469,Translations!$D$1:$F$13,2,FALSE)</f>
        <v>Ok</v>
      </c>
      <c r="Q6469" t="str">
        <f>VLOOKUP(F6469,Translations!$D$2:$G$13,4,FALSE)</f>
        <v>01 - Aktiv, bopæl i DK</v>
      </c>
      <c r="R6469" t="str">
        <f>VLOOKUP(H6469,Translations!$P$2:$Q$10,2,FALSE)</f>
        <v>1 - Selvstændigt sikret - med lægevalg</v>
      </c>
      <c r="S6469" t="str">
        <f>VLOOKUP(F6469,Translations!$D$2:$F$13,3,FALSE)</f>
        <v>Ja</v>
      </c>
    </row>
    <row r="6470" spans="1:19" x14ac:dyDescent="0.2">
      <c r="A6470" s="3">
        <v>43995</v>
      </c>
      <c r="B6470" t="s">
        <v>541</v>
      </c>
      <c r="C6470" t="s">
        <v>542</v>
      </c>
      <c r="D6470">
        <v>840</v>
      </c>
      <c r="E6470">
        <v>1081</v>
      </c>
      <c r="F6470" t="str">
        <f t="shared" si="209"/>
        <v>01</v>
      </c>
      <c r="G6470" t="s">
        <v>512</v>
      </c>
      <c r="H6470">
        <v>1</v>
      </c>
      <c r="I6470" t="s">
        <v>5</v>
      </c>
      <c r="J6470" t="s">
        <v>5</v>
      </c>
      <c r="K6470" t="s">
        <v>6</v>
      </c>
      <c r="L6470">
        <v>15</v>
      </c>
      <c r="M6470" t="str">
        <f>VLOOKUP(E6470,Translations!$A$1:$B$7,2,FALSE)</f>
        <v>Nordjylland</v>
      </c>
      <c r="N6470" t="str">
        <f>VLOOKUP(D6470,Translations!$I$2:$K$101,2,FALSE)</f>
        <v>Rebild</v>
      </c>
      <c r="O6470" t="str">
        <f>VLOOKUP(G6470,Translations!$M$2:$N$9,2,FALSE)</f>
        <v>[X2074] SARS-CoV-2 (RNA), Testcenter</v>
      </c>
      <c r="P6470" t="str">
        <f>VLOOKUP(F6470,Translations!$D$1:$F$13,2,FALSE)</f>
        <v>Ok</v>
      </c>
      <c r="Q6470" t="str">
        <f>VLOOKUP(F6470,Translations!$D$2:$G$13,4,FALSE)</f>
        <v>01 - Aktiv, bopæl i DK</v>
      </c>
      <c r="R6470" t="str">
        <f>VLOOKUP(H6470,Translations!$P$2:$Q$10,2,FALSE)</f>
        <v>1 - Selvstændigt sikret - med lægevalg</v>
      </c>
      <c r="S6470" t="str">
        <f>VLOOKUP(F6470,Translations!$D$2:$F$13,3,FALSE)</f>
        <v>Ja</v>
      </c>
    </row>
    <row r="6471" spans="1:19" x14ac:dyDescent="0.2">
      <c r="A6471" s="3">
        <v>43995</v>
      </c>
      <c r="B6471" t="s">
        <v>541</v>
      </c>
      <c r="C6471" t="s">
        <v>542</v>
      </c>
      <c r="D6471">
        <v>846</v>
      </c>
      <c r="E6471">
        <v>1081</v>
      </c>
      <c r="F6471" t="str">
        <f t="shared" si="209"/>
        <v>01</v>
      </c>
      <c r="G6471" t="s">
        <v>512</v>
      </c>
      <c r="H6471">
        <v>1</v>
      </c>
      <c r="I6471" t="s">
        <v>5</v>
      </c>
      <c r="J6471" t="s">
        <v>5</v>
      </c>
      <c r="K6471" t="s">
        <v>6</v>
      </c>
      <c r="L6471">
        <v>16</v>
      </c>
      <c r="M6471" t="str">
        <f>VLOOKUP(E6471,Translations!$A$1:$B$7,2,FALSE)</f>
        <v>Nordjylland</v>
      </c>
      <c r="N6471" t="str">
        <f>VLOOKUP(D6471,Translations!$I$2:$K$101,2,FALSE)</f>
        <v>Mariagerfjord</v>
      </c>
      <c r="O6471" t="str">
        <f>VLOOKUP(G6471,Translations!$M$2:$N$9,2,FALSE)</f>
        <v>[X2074] SARS-CoV-2 (RNA), Testcenter</v>
      </c>
      <c r="P6471" t="str">
        <f>VLOOKUP(F6471,Translations!$D$1:$F$13,2,FALSE)</f>
        <v>Ok</v>
      </c>
      <c r="Q6471" t="str">
        <f>VLOOKUP(F6471,Translations!$D$2:$G$13,4,FALSE)</f>
        <v>01 - Aktiv, bopæl i DK</v>
      </c>
      <c r="R6471" t="str">
        <f>VLOOKUP(H6471,Translations!$P$2:$Q$10,2,FALSE)</f>
        <v>1 - Selvstændigt sikret - med lægevalg</v>
      </c>
      <c r="S6471" t="str">
        <f>VLOOKUP(F6471,Translations!$D$2:$F$13,3,FALSE)</f>
        <v>Ja</v>
      </c>
    </row>
    <row r="6472" spans="1:19" x14ac:dyDescent="0.2">
      <c r="A6472" s="3">
        <v>43995</v>
      </c>
      <c r="B6472" t="s">
        <v>541</v>
      </c>
      <c r="C6472" t="s">
        <v>542</v>
      </c>
      <c r="D6472">
        <v>849</v>
      </c>
      <c r="E6472">
        <v>1081</v>
      </c>
      <c r="F6472" t="str">
        <f t="shared" si="209"/>
        <v>01</v>
      </c>
      <c r="G6472" t="s">
        <v>512</v>
      </c>
      <c r="H6472">
        <v>1</v>
      </c>
      <c r="I6472" t="s">
        <v>5</v>
      </c>
      <c r="J6472" t="s">
        <v>5</v>
      </c>
      <c r="K6472" t="s">
        <v>6</v>
      </c>
      <c r="L6472">
        <v>32</v>
      </c>
      <c r="M6472" t="str">
        <f>VLOOKUP(E6472,Translations!$A$1:$B$7,2,FALSE)</f>
        <v>Nordjylland</v>
      </c>
      <c r="N6472" t="str">
        <f>VLOOKUP(D6472,Translations!$I$2:$K$101,2,FALSE)</f>
        <v>Jammerbugt</v>
      </c>
      <c r="O6472" t="str">
        <f>VLOOKUP(G6472,Translations!$M$2:$N$9,2,FALSE)</f>
        <v>[X2074] SARS-CoV-2 (RNA), Testcenter</v>
      </c>
      <c r="P6472" t="str">
        <f>VLOOKUP(F6472,Translations!$D$1:$F$13,2,FALSE)</f>
        <v>Ok</v>
      </c>
      <c r="Q6472" t="str">
        <f>VLOOKUP(F6472,Translations!$D$2:$G$13,4,FALSE)</f>
        <v>01 - Aktiv, bopæl i DK</v>
      </c>
      <c r="R6472" t="str">
        <f>VLOOKUP(H6472,Translations!$P$2:$Q$10,2,FALSE)</f>
        <v>1 - Selvstændigt sikret - med lægevalg</v>
      </c>
      <c r="S6472" t="str">
        <f>VLOOKUP(F6472,Translations!$D$2:$F$13,3,FALSE)</f>
        <v>Ja</v>
      </c>
    </row>
    <row r="6473" spans="1:19" x14ac:dyDescent="0.2">
      <c r="A6473" s="3">
        <v>43995</v>
      </c>
      <c r="B6473" t="s">
        <v>541</v>
      </c>
      <c r="C6473" t="s">
        <v>542</v>
      </c>
      <c r="D6473">
        <v>851</v>
      </c>
      <c r="E6473">
        <v>1081</v>
      </c>
      <c r="F6473" t="str">
        <f t="shared" si="209"/>
        <v>01</v>
      </c>
      <c r="G6473" t="s">
        <v>512</v>
      </c>
      <c r="H6473">
        <v>1</v>
      </c>
      <c r="I6473" t="s">
        <v>5</v>
      </c>
      <c r="J6473" t="s">
        <v>5</v>
      </c>
      <c r="K6473" t="s">
        <v>6</v>
      </c>
      <c r="L6473">
        <v>143</v>
      </c>
      <c r="M6473" t="str">
        <f>VLOOKUP(E6473,Translations!$A$1:$B$7,2,FALSE)</f>
        <v>Nordjylland</v>
      </c>
      <c r="N6473" t="str">
        <f>VLOOKUP(D6473,Translations!$I$2:$K$101,2,FALSE)</f>
        <v>Aalborg</v>
      </c>
      <c r="O6473" t="str">
        <f>VLOOKUP(G6473,Translations!$M$2:$N$9,2,FALSE)</f>
        <v>[X2074] SARS-CoV-2 (RNA), Testcenter</v>
      </c>
      <c r="P6473" t="str">
        <f>VLOOKUP(F6473,Translations!$D$1:$F$13,2,FALSE)</f>
        <v>Ok</v>
      </c>
      <c r="Q6473" t="str">
        <f>VLOOKUP(F6473,Translations!$D$2:$G$13,4,FALSE)</f>
        <v>01 - Aktiv, bopæl i DK</v>
      </c>
      <c r="R6473" t="str">
        <f>VLOOKUP(H6473,Translations!$P$2:$Q$10,2,FALSE)</f>
        <v>1 - Selvstændigt sikret - med lægevalg</v>
      </c>
      <c r="S6473" t="str">
        <f>VLOOKUP(F6473,Translations!$D$2:$F$13,3,FALSE)</f>
        <v>Ja</v>
      </c>
    </row>
    <row r="6474" spans="1:19" x14ac:dyDescent="0.2">
      <c r="A6474" s="3">
        <v>43995</v>
      </c>
      <c r="B6474" t="s">
        <v>541</v>
      </c>
      <c r="C6474" t="s">
        <v>542</v>
      </c>
      <c r="D6474">
        <v>860</v>
      </c>
      <c r="E6474">
        <v>1081</v>
      </c>
      <c r="F6474" t="str">
        <f t="shared" si="209"/>
        <v>01</v>
      </c>
      <c r="G6474" t="s">
        <v>512</v>
      </c>
      <c r="H6474">
        <v>1</v>
      </c>
      <c r="I6474" t="s">
        <v>5</v>
      </c>
      <c r="J6474" t="s">
        <v>5</v>
      </c>
      <c r="K6474" t="s">
        <v>6</v>
      </c>
      <c r="L6474">
        <v>44</v>
      </c>
      <c r="M6474" t="str">
        <f>VLOOKUP(E6474,Translations!$A$1:$B$7,2,FALSE)</f>
        <v>Nordjylland</v>
      </c>
      <c r="N6474" t="str">
        <f>VLOOKUP(D6474,Translations!$I$2:$K$101,2,FALSE)</f>
        <v>Hjørring</v>
      </c>
      <c r="O6474" t="str">
        <f>VLOOKUP(G6474,Translations!$M$2:$N$9,2,FALSE)</f>
        <v>[X2074] SARS-CoV-2 (RNA), Testcenter</v>
      </c>
      <c r="P6474" t="str">
        <f>VLOOKUP(F6474,Translations!$D$1:$F$13,2,FALSE)</f>
        <v>Ok</v>
      </c>
      <c r="Q6474" t="str">
        <f>VLOOKUP(F6474,Translations!$D$2:$G$13,4,FALSE)</f>
        <v>01 - Aktiv, bopæl i DK</v>
      </c>
      <c r="R6474" t="str">
        <f>VLOOKUP(H6474,Translations!$P$2:$Q$10,2,FALSE)</f>
        <v>1 - Selvstændigt sikret - med lægevalg</v>
      </c>
      <c r="S6474" t="str">
        <f>VLOOKUP(F6474,Translations!$D$2:$F$13,3,FALSE)</f>
        <v>Ja</v>
      </c>
    </row>
    <row r="6475" spans="1:19" x14ac:dyDescent="0.2">
      <c r="A6475" s="3">
        <v>43995</v>
      </c>
      <c r="B6475" t="s">
        <v>541</v>
      </c>
      <c r="C6475" t="s">
        <v>542</v>
      </c>
      <c r="D6475">
        <v>860</v>
      </c>
      <c r="E6475">
        <v>1081</v>
      </c>
      <c r="F6475" t="str">
        <f t="shared" si="209"/>
        <v>01</v>
      </c>
      <c r="G6475" t="s">
        <v>512</v>
      </c>
      <c r="H6475">
        <v>2</v>
      </c>
      <c r="I6475" t="s">
        <v>5</v>
      </c>
      <c r="J6475" t="s">
        <v>5</v>
      </c>
      <c r="K6475" t="s">
        <v>6</v>
      </c>
      <c r="L6475">
        <v>1</v>
      </c>
      <c r="M6475" t="str">
        <f>VLOOKUP(E6475,Translations!$A$1:$B$7,2,FALSE)</f>
        <v>Nordjylland</v>
      </c>
      <c r="N6475" t="str">
        <f>VLOOKUP(D6475,Translations!$I$2:$K$101,2,FALSE)</f>
        <v>Hjørring</v>
      </c>
      <c r="O6475" t="str">
        <f>VLOOKUP(G6475,Translations!$M$2:$N$9,2,FALSE)</f>
        <v>[X2074] SARS-CoV-2 (RNA), Testcenter</v>
      </c>
      <c r="P6475" t="str">
        <f>VLOOKUP(F6475,Translations!$D$1:$F$13,2,FALSE)</f>
        <v>Ok</v>
      </c>
      <c r="Q6475" t="str">
        <f>VLOOKUP(F6475,Translations!$D$2:$G$13,4,FALSE)</f>
        <v>01 - Aktiv, bopæl i DK</v>
      </c>
      <c r="R6475" t="str">
        <f>VLOOKUP(H6475,Translations!$P$2:$Q$10,2,FALSE)</f>
        <v>2 - Selvstændigt sikret - uden lægevalg</v>
      </c>
      <c r="S6475" t="str">
        <f>VLOOKUP(F6475,Translations!$D$2:$F$13,3,FALSE)</f>
        <v>Ja</v>
      </c>
    </row>
    <row r="6476" spans="1:19" x14ac:dyDescent="0.2">
      <c r="A6476" s="3">
        <v>43995</v>
      </c>
      <c r="B6476" t="s">
        <v>543</v>
      </c>
      <c r="C6476" t="s">
        <v>544</v>
      </c>
      <c r="D6476">
        <v>0</v>
      </c>
      <c r="E6476">
        <v>0</v>
      </c>
      <c r="F6476" t="str">
        <f>"03"</f>
        <v>03</v>
      </c>
      <c r="G6476" t="s">
        <v>512</v>
      </c>
      <c r="H6476">
        <v>1</v>
      </c>
      <c r="I6476" t="s">
        <v>5</v>
      </c>
      <c r="J6476" t="s">
        <v>5</v>
      </c>
      <c r="K6476" t="s">
        <v>6</v>
      </c>
      <c r="L6476">
        <v>5</v>
      </c>
      <c r="M6476" t="str">
        <f>VLOOKUP(E6476,Translations!$A$1:$B$7,2,FALSE)</f>
        <v>Ukendt</v>
      </c>
      <c r="N6476" t="str">
        <f>VLOOKUP(D6476,Translations!$I$2:$K$101,2,FALSE)</f>
        <v>Ukendt</v>
      </c>
      <c r="O6476" t="str">
        <f>VLOOKUP(G6476,Translations!$M$2:$N$9,2,FALSE)</f>
        <v>[X2074] SARS-CoV-2 (RNA), Testcenter</v>
      </c>
      <c r="P6476" t="str">
        <f>VLOOKUP(F6476,Translations!$D$1:$F$13,2,FALSE)</f>
        <v>Ok</v>
      </c>
      <c r="Q6476" t="str">
        <f>VLOOKUP(F6476,Translations!$D$2:$G$13,4,FALSE)</f>
        <v>03 - Aktiv, speciel vejkode i DK</v>
      </c>
      <c r="R6476" t="str">
        <f>VLOOKUP(H6476,Translations!$P$2:$Q$10,2,FALSE)</f>
        <v>1 - Selvstændigt sikret - med lægevalg</v>
      </c>
      <c r="S6476" t="str">
        <f>VLOOKUP(F6476,Translations!$D$2:$F$13,3,FALSE)</f>
        <v>Ja</v>
      </c>
    </row>
    <row r="6477" spans="1:19" x14ac:dyDescent="0.2">
      <c r="A6477" s="3">
        <v>43995</v>
      </c>
      <c r="B6477" t="s">
        <v>543</v>
      </c>
      <c r="C6477" t="s">
        <v>544</v>
      </c>
      <c r="D6477">
        <v>0</v>
      </c>
      <c r="E6477">
        <v>0</v>
      </c>
      <c r="F6477" t="str">
        <f>"05"</f>
        <v>05</v>
      </c>
      <c r="G6477" t="s">
        <v>512</v>
      </c>
      <c r="H6477">
        <v>7</v>
      </c>
      <c r="I6477" t="s">
        <v>5</v>
      </c>
      <c r="J6477" t="s">
        <v>5</v>
      </c>
      <c r="K6477" t="s">
        <v>6</v>
      </c>
      <c r="L6477">
        <v>1</v>
      </c>
      <c r="M6477" t="str">
        <f>VLOOKUP(E6477,Translations!$A$1:$B$7,2,FALSE)</f>
        <v>Ukendt</v>
      </c>
      <c r="N6477" t="str">
        <f>VLOOKUP(D6477,Translations!$I$2:$K$101,2,FALSE)</f>
        <v>Ukendt</v>
      </c>
      <c r="O6477" t="str">
        <f>VLOOKUP(G6477,Translations!$M$2:$N$9,2,FALSE)</f>
        <v>[X2074] SARS-CoV-2 (RNA), Testcenter</v>
      </c>
      <c r="P6477" t="str">
        <f>VLOOKUP(F6477,Translations!$D$1:$F$13,2,FALSE)</f>
        <v>Ok</v>
      </c>
      <c r="Q6477" t="str">
        <f>VLOOKUP(F6477,Translations!$D$2:$G$13,4,FALSE)</f>
        <v>05 - Aktiv, bopæl i GL</v>
      </c>
      <c r="R6477" t="str">
        <f>VLOOKUP(H6477,Translations!$P$2:$Q$10,2,FALSE)</f>
        <v>7 - Bopæl i udlandet</v>
      </c>
      <c r="S6477" t="str">
        <f>VLOOKUP(F6477,Translations!$D$2:$F$13,3,FALSE)</f>
        <v>Ja</v>
      </c>
    </row>
    <row r="6478" spans="1:19" x14ac:dyDescent="0.2">
      <c r="A6478" s="3">
        <v>43995</v>
      </c>
      <c r="B6478" t="s">
        <v>543</v>
      </c>
      <c r="C6478" t="s">
        <v>544</v>
      </c>
      <c r="D6478">
        <v>0</v>
      </c>
      <c r="E6478">
        <v>0</v>
      </c>
      <c r="F6478" t="str">
        <f>"80"</f>
        <v>80</v>
      </c>
      <c r="G6478" t="s">
        <v>512</v>
      </c>
      <c r="H6478">
        <v>7</v>
      </c>
      <c r="I6478" t="s">
        <v>5</v>
      </c>
      <c r="J6478" t="s">
        <v>5</v>
      </c>
      <c r="K6478" t="s">
        <v>6</v>
      </c>
      <c r="L6478">
        <v>2</v>
      </c>
      <c r="M6478" t="str">
        <f>VLOOKUP(E6478,Translations!$A$1:$B$7,2,FALSE)</f>
        <v>Ukendt</v>
      </c>
      <c r="N6478" t="str">
        <f>VLOOKUP(D6478,Translations!$I$2:$K$101,2,FALSE)</f>
        <v>Ukendt</v>
      </c>
      <c r="O6478" t="str">
        <f>VLOOKUP(G6478,Translations!$M$2:$N$9,2,FALSE)</f>
        <v>[X2074] SARS-CoV-2 (RNA), Testcenter</v>
      </c>
      <c r="P6478" t="str">
        <f>VLOOKUP(F6478,Translations!$D$1:$F$13,2,FALSE)</f>
        <v>Ok</v>
      </c>
      <c r="Q6478" t="str">
        <f>VLOOKUP(F6478,Translations!$D$2:$G$13,4,FALSE)</f>
        <v>80 - Inaktiv, udrejst</v>
      </c>
      <c r="R6478" t="str">
        <f>VLOOKUP(H6478,Translations!$P$2:$Q$10,2,FALSE)</f>
        <v>7 - Bopæl i udlandet</v>
      </c>
      <c r="S6478" t="str">
        <f>VLOOKUP(F6478,Translations!$D$2:$F$13,3,FALSE)</f>
        <v>Ja</v>
      </c>
    </row>
    <row r="6479" spans="1:19" x14ac:dyDescent="0.2">
      <c r="A6479" s="3">
        <v>43995</v>
      </c>
      <c r="B6479" t="s">
        <v>543</v>
      </c>
      <c r="C6479" t="s">
        <v>544</v>
      </c>
      <c r="D6479">
        <v>101</v>
      </c>
      <c r="E6479">
        <v>1084</v>
      </c>
      <c r="F6479" t="str">
        <f t="shared" ref="F6479:F6510" si="210">"01"</f>
        <v>01</v>
      </c>
      <c r="G6479" t="s">
        <v>512</v>
      </c>
      <c r="H6479">
        <v>1</v>
      </c>
      <c r="I6479" t="s">
        <v>5</v>
      </c>
      <c r="J6479" t="s">
        <v>5</v>
      </c>
      <c r="K6479" t="s">
        <v>6</v>
      </c>
      <c r="L6479">
        <v>139</v>
      </c>
      <c r="M6479" t="str">
        <f>VLOOKUP(E6479,Translations!$A$1:$B$7,2,FALSE)</f>
        <v>Hovedstaden</v>
      </c>
      <c r="N6479" t="str">
        <f>VLOOKUP(D6479,Translations!$I$2:$K$101,2,FALSE)</f>
        <v>København</v>
      </c>
      <c r="O6479" t="str">
        <f>VLOOKUP(G6479,Translations!$M$2:$N$9,2,FALSE)</f>
        <v>[X2074] SARS-CoV-2 (RNA), Testcenter</v>
      </c>
      <c r="P6479" t="str">
        <f>VLOOKUP(F6479,Translations!$D$1:$F$13,2,FALSE)</f>
        <v>Ok</v>
      </c>
      <c r="Q6479" t="str">
        <f>VLOOKUP(F6479,Translations!$D$2:$G$13,4,FALSE)</f>
        <v>01 - Aktiv, bopæl i DK</v>
      </c>
      <c r="R6479" t="str">
        <f>VLOOKUP(H6479,Translations!$P$2:$Q$10,2,FALSE)</f>
        <v>1 - Selvstændigt sikret - med lægevalg</v>
      </c>
      <c r="S6479" t="str">
        <f>VLOOKUP(F6479,Translations!$D$2:$F$13,3,FALSE)</f>
        <v>Ja</v>
      </c>
    </row>
    <row r="6480" spans="1:19" x14ac:dyDescent="0.2">
      <c r="A6480" s="3">
        <v>43995</v>
      </c>
      <c r="B6480" t="s">
        <v>543</v>
      </c>
      <c r="C6480" t="s">
        <v>544</v>
      </c>
      <c r="D6480">
        <v>101</v>
      </c>
      <c r="E6480">
        <v>1084</v>
      </c>
      <c r="F6480" t="str">
        <f t="shared" si="210"/>
        <v>01</v>
      </c>
      <c r="G6480" t="s">
        <v>512</v>
      </c>
      <c r="H6480">
        <v>2</v>
      </c>
      <c r="I6480" t="s">
        <v>5</v>
      </c>
      <c r="J6480" t="s">
        <v>5</v>
      </c>
      <c r="K6480" t="s">
        <v>6</v>
      </c>
      <c r="L6480">
        <v>1</v>
      </c>
      <c r="M6480" t="str">
        <f>VLOOKUP(E6480,Translations!$A$1:$B$7,2,FALSE)</f>
        <v>Hovedstaden</v>
      </c>
      <c r="N6480" t="str">
        <f>VLOOKUP(D6480,Translations!$I$2:$K$101,2,FALSE)</f>
        <v>København</v>
      </c>
      <c r="O6480" t="str">
        <f>VLOOKUP(G6480,Translations!$M$2:$N$9,2,FALSE)</f>
        <v>[X2074] SARS-CoV-2 (RNA), Testcenter</v>
      </c>
      <c r="P6480" t="str">
        <f>VLOOKUP(F6480,Translations!$D$1:$F$13,2,FALSE)</f>
        <v>Ok</v>
      </c>
      <c r="Q6480" t="str">
        <f>VLOOKUP(F6480,Translations!$D$2:$G$13,4,FALSE)</f>
        <v>01 - Aktiv, bopæl i DK</v>
      </c>
      <c r="R6480" t="str">
        <f>VLOOKUP(H6480,Translations!$P$2:$Q$10,2,FALSE)</f>
        <v>2 - Selvstændigt sikret - uden lægevalg</v>
      </c>
      <c r="S6480" t="str">
        <f>VLOOKUP(F6480,Translations!$D$2:$F$13,3,FALSE)</f>
        <v>Ja</v>
      </c>
    </row>
    <row r="6481" spans="1:19" x14ac:dyDescent="0.2">
      <c r="A6481" s="3">
        <v>43995</v>
      </c>
      <c r="B6481" t="s">
        <v>543</v>
      </c>
      <c r="C6481" t="s">
        <v>544</v>
      </c>
      <c r="D6481">
        <v>147</v>
      </c>
      <c r="E6481">
        <v>1084</v>
      </c>
      <c r="F6481" t="str">
        <f t="shared" si="210"/>
        <v>01</v>
      </c>
      <c r="G6481" t="s">
        <v>512</v>
      </c>
      <c r="H6481">
        <v>1</v>
      </c>
      <c r="I6481" t="s">
        <v>5</v>
      </c>
      <c r="J6481" t="s">
        <v>5</v>
      </c>
      <c r="K6481" t="s">
        <v>6</v>
      </c>
      <c r="L6481">
        <v>10</v>
      </c>
      <c r="M6481" t="str">
        <f>VLOOKUP(E6481,Translations!$A$1:$B$7,2,FALSE)</f>
        <v>Hovedstaden</v>
      </c>
      <c r="N6481" t="str">
        <f>VLOOKUP(D6481,Translations!$I$2:$K$101,2,FALSE)</f>
        <v>Frederiksberg</v>
      </c>
      <c r="O6481" t="str">
        <f>VLOOKUP(G6481,Translations!$M$2:$N$9,2,FALSE)</f>
        <v>[X2074] SARS-CoV-2 (RNA), Testcenter</v>
      </c>
      <c r="P6481" t="str">
        <f>VLOOKUP(F6481,Translations!$D$1:$F$13,2,FALSE)</f>
        <v>Ok</v>
      </c>
      <c r="Q6481" t="str">
        <f>VLOOKUP(F6481,Translations!$D$2:$G$13,4,FALSE)</f>
        <v>01 - Aktiv, bopæl i DK</v>
      </c>
      <c r="R6481" t="str">
        <f>VLOOKUP(H6481,Translations!$P$2:$Q$10,2,FALSE)</f>
        <v>1 - Selvstændigt sikret - med lægevalg</v>
      </c>
      <c r="S6481" t="str">
        <f>VLOOKUP(F6481,Translations!$D$2:$F$13,3,FALSE)</f>
        <v>Ja</v>
      </c>
    </row>
    <row r="6482" spans="1:19" x14ac:dyDescent="0.2">
      <c r="A6482" s="3">
        <v>43995</v>
      </c>
      <c r="B6482" t="s">
        <v>543</v>
      </c>
      <c r="C6482" t="s">
        <v>544</v>
      </c>
      <c r="D6482">
        <v>151</v>
      </c>
      <c r="E6482">
        <v>1084</v>
      </c>
      <c r="F6482" t="str">
        <f t="shared" si="210"/>
        <v>01</v>
      </c>
      <c r="G6482" t="s">
        <v>512</v>
      </c>
      <c r="H6482">
        <v>1</v>
      </c>
      <c r="I6482" t="s">
        <v>5</v>
      </c>
      <c r="J6482" t="s">
        <v>5</v>
      </c>
      <c r="K6482" t="s">
        <v>6</v>
      </c>
      <c r="L6482">
        <v>7</v>
      </c>
      <c r="M6482" t="str">
        <f>VLOOKUP(E6482,Translations!$A$1:$B$7,2,FALSE)</f>
        <v>Hovedstaden</v>
      </c>
      <c r="N6482" t="str">
        <f>VLOOKUP(D6482,Translations!$I$2:$K$101,2,FALSE)</f>
        <v>Ballerup</v>
      </c>
      <c r="O6482" t="str">
        <f>VLOOKUP(G6482,Translations!$M$2:$N$9,2,FALSE)</f>
        <v>[X2074] SARS-CoV-2 (RNA), Testcenter</v>
      </c>
      <c r="P6482" t="str">
        <f>VLOOKUP(F6482,Translations!$D$1:$F$13,2,FALSE)</f>
        <v>Ok</v>
      </c>
      <c r="Q6482" t="str">
        <f>VLOOKUP(F6482,Translations!$D$2:$G$13,4,FALSE)</f>
        <v>01 - Aktiv, bopæl i DK</v>
      </c>
      <c r="R6482" t="str">
        <f>VLOOKUP(H6482,Translations!$P$2:$Q$10,2,FALSE)</f>
        <v>1 - Selvstændigt sikret - med lægevalg</v>
      </c>
      <c r="S6482" t="str">
        <f>VLOOKUP(F6482,Translations!$D$2:$F$13,3,FALSE)</f>
        <v>Ja</v>
      </c>
    </row>
    <row r="6483" spans="1:19" x14ac:dyDescent="0.2">
      <c r="A6483" s="3">
        <v>43995</v>
      </c>
      <c r="B6483" t="s">
        <v>543</v>
      </c>
      <c r="C6483" t="s">
        <v>544</v>
      </c>
      <c r="D6483">
        <v>153</v>
      </c>
      <c r="E6483">
        <v>1084</v>
      </c>
      <c r="F6483" t="str">
        <f t="shared" si="210"/>
        <v>01</v>
      </c>
      <c r="G6483" t="s">
        <v>512</v>
      </c>
      <c r="H6483">
        <v>1</v>
      </c>
      <c r="I6483" t="s">
        <v>5</v>
      </c>
      <c r="J6483" t="s">
        <v>5</v>
      </c>
      <c r="K6483" t="s">
        <v>6</v>
      </c>
      <c r="L6483">
        <v>8</v>
      </c>
      <c r="M6483" t="str">
        <f>VLOOKUP(E6483,Translations!$A$1:$B$7,2,FALSE)</f>
        <v>Hovedstaden</v>
      </c>
      <c r="N6483" t="str">
        <f>VLOOKUP(D6483,Translations!$I$2:$K$101,2,FALSE)</f>
        <v>Brøndby</v>
      </c>
      <c r="O6483" t="str">
        <f>VLOOKUP(G6483,Translations!$M$2:$N$9,2,FALSE)</f>
        <v>[X2074] SARS-CoV-2 (RNA), Testcenter</v>
      </c>
      <c r="P6483" t="str">
        <f>VLOOKUP(F6483,Translations!$D$1:$F$13,2,FALSE)</f>
        <v>Ok</v>
      </c>
      <c r="Q6483" t="str">
        <f>VLOOKUP(F6483,Translations!$D$2:$G$13,4,FALSE)</f>
        <v>01 - Aktiv, bopæl i DK</v>
      </c>
      <c r="R6483" t="str">
        <f>VLOOKUP(H6483,Translations!$P$2:$Q$10,2,FALSE)</f>
        <v>1 - Selvstændigt sikret - med lægevalg</v>
      </c>
      <c r="S6483" t="str">
        <f>VLOOKUP(F6483,Translations!$D$2:$F$13,3,FALSE)</f>
        <v>Ja</v>
      </c>
    </row>
    <row r="6484" spans="1:19" x14ac:dyDescent="0.2">
      <c r="A6484" s="3">
        <v>43995</v>
      </c>
      <c r="B6484" t="s">
        <v>543</v>
      </c>
      <c r="C6484" t="s">
        <v>544</v>
      </c>
      <c r="D6484">
        <v>157</v>
      </c>
      <c r="E6484">
        <v>1084</v>
      </c>
      <c r="F6484" t="str">
        <f t="shared" si="210"/>
        <v>01</v>
      </c>
      <c r="G6484" t="s">
        <v>512</v>
      </c>
      <c r="H6484">
        <v>1</v>
      </c>
      <c r="I6484" t="s">
        <v>5</v>
      </c>
      <c r="J6484" t="s">
        <v>5</v>
      </c>
      <c r="K6484" t="s">
        <v>6</v>
      </c>
      <c r="L6484">
        <v>15</v>
      </c>
      <c r="M6484" t="str">
        <f>VLOOKUP(E6484,Translations!$A$1:$B$7,2,FALSE)</f>
        <v>Hovedstaden</v>
      </c>
      <c r="N6484" t="str">
        <f>VLOOKUP(D6484,Translations!$I$2:$K$101,2,FALSE)</f>
        <v>Gentofte</v>
      </c>
      <c r="O6484" t="str">
        <f>VLOOKUP(G6484,Translations!$M$2:$N$9,2,FALSE)</f>
        <v>[X2074] SARS-CoV-2 (RNA), Testcenter</v>
      </c>
      <c r="P6484" t="str">
        <f>VLOOKUP(F6484,Translations!$D$1:$F$13,2,FALSE)</f>
        <v>Ok</v>
      </c>
      <c r="Q6484" t="str">
        <f>VLOOKUP(F6484,Translations!$D$2:$G$13,4,FALSE)</f>
        <v>01 - Aktiv, bopæl i DK</v>
      </c>
      <c r="R6484" t="str">
        <f>VLOOKUP(H6484,Translations!$P$2:$Q$10,2,FALSE)</f>
        <v>1 - Selvstændigt sikret - med lægevalg</v>
      </c>
      <c r="S6484" t="str">
        <f>VLOOKUP(F6484,Translations!$D$2:$F$13,3,FALSE)</f>
        <v>Ja</v>
      </c>
    </row>
    <row r="6485" spans="1:19" x14ac:dyDescent="0.2">
      <c r="A6485" s="3">
        <v>43995</v>
      </c>
      <c r="B6485" t="s">
        <v>543</v>
      </c>
      <c r="C6485" t="s">
        <v>544</v>
      </c>
      <c r="D6485">
        <v>159</v>
      </c>
      <c r="E6485">
        <v>1084</v>
      </c>
      <c r="F6485" t="str">
        <f t="shared" si="210"/>
        <v>01</v>
      </c>
      <c r="G6485" t="s">
        <v>512</v>
      </c>
      <c r="H6485">
        <v>1</v>
      </c>
      <c r="I6485" t="s">
        <v>5</v>
      </c>
      <c r="J6485" t="s">
        <v>5</v>
      </c>
      <c r="K6485" t="s">
        <v>6</v>
      </c>
      <c r="L6485">
        <v>17</v>
      </c>
      <c r="M6485" t="str">
        <f>VLOOKUP(E6485,Translations!$A$1:$B$7,2,FALSE)</f>
        <v>Hovedstaden</v>
      </c>
      <c r="N6485" t="str">
        <f>VLOOKUP(D6485,Translations!$I$2:$K$101,2,FALSE)</f>
        <v>Gladsaxe</v>
      </c>
      <c r="O6485" t="str">
        <f>VLOOKUP(G6485,Translations!$M$2:$N$9,2,FALSE)</f>
        <v>[X2074] SARS-CoV-2 (RNA), Testcenter</v>
      </c>
      <c r="P6485" t="str">
        <f>VLOOKUP(F6485,Translations!$D$1:$F$13,2,FALSE)</f>
        <v>Ok</v>
      </c>
      <c r="Q6485" t="str">
        <f>VLOOKUP(F6485,Translations!$D$2:$G$13,4,FALSE)</f>
        <v>01 - Aktiv, bopæl i DK</v>
      </c>
      <c r="R6485" t="str">
        <f>VLOOKUP(H6485,Translations!$P$2:$Q$10,2,FALSE)</f>
        <v>1 - Selvstændigt sikret - med lægevalg</v>
      </c>
      <c r="S6485" t="str">
        <f>VLOOKUP(F6485,Translations!$D$2:$F$13,3,FALSE)</f>
        <v>Ja</v>
      </c>
    </row>
    <row r="6486" spans="1:19" x14ac:dyDescent="0.2">
      <c r="A6486" s="3">
        <v>43995</v>
      </c>
      <c r="B6486" t="s">
        <v>543</v>
      </c>
      <c r="C6486" t="s">
        <v>544</v>
      </c>
      <c r="D6486">
        <v>161</v>
      </c>
      <c r="E6486">
        <v>1084</v>
      </c>
      <c r="F6486" t="str">
        <f t="shared" si="210"/>
        <v>01</v>
      </c>
      <c r="G6486" t="s">
        <v>512</v>
      </c>
      <c r="H6486">
        <v>1</v>
      </c>
      <c r="I6486" t="s">
        <v>5</v>
      </c>
      <c r="J6486" t="s">
        <v>5</v>
      </c>
      <c r="K6486" t="s">
        <v>6</v>
      </c>
      <c r="L6486">
        <v>2</v>
      </c>
      <c r="M6486" t="str">
        <f>VLOOKUP(E6486,Translations!$A$1:$B$7,2,FALSE)</f>
        <v>Hovedstaden</v>
      </c>
      <c r="N6486" t="str">
        <f>VLOOKUP(D6486,Translations!$I$2:$K$101,2,FALSE)</f>
        <v>Glostrup</v>
      </c>
      <c r="O6486" t="str">
        <f>VLOOKUP(G6486,Translations!$M$2:$N$9,2,FALSE)</f>
        <v>[X2074] SARS-CoV-2 (RNA), Testcenter</v>
      </c>
      <c r="P6486" t="str">
        <f>VLOOKUP(F6486,Translations!$D$1:$F$13,2,FALSE)</f>
        <v>Ok</v>
      </c>
      <c r="Q6486" t="str">
        <f>VLOOKUP(F6486,Translations!$D$2:$G$13,4,FALSE)</f>
        <v>01 - Aktiv, bopæl i DK</v>
      </c>
      <c r="R6486" t="str">
        <f>VLOOKUP(H6486,Translations!$P$2:$Q$10,2,FALSE)</f>
        <v>1 - Selvstændigt sikret - med lægevalg</v>
      </c>
      <c r="S6486" t="str">
        <f>VLOOKUP(F6486,Translations!$D$2:$F$13,3,FALSE)</f>
        <v>Ja</v>
      </c>
    </row>
    <row r="6487" spans="1:19" x14ac:dyDescent="0.2">
      <c r="A6487" s="3">
        <v>43995</v>
      </c>
      <c r="B6487" t="s">
        <v>543</v>
      </c>
      <c r="C6487" t="s">
        <v>544</v>
      </c>
      <c r="D6487">
        <v>163</v>
      </c>
      <c r="E6487">
        <v>1084</v>
      </c>
      <c r="F6487" t="str">
        <f t="shared" si="210"/>
        <v>01</v>
      </c>
      <c r="G6487" t="s">
        <v>512</v>
      </c>
      <c r="H6487">
        <v>1</v>
      </c>
      <c r="I6487" t="s">
        <v>5</v>
      </c>
      <c r="J6487" t="s">
        <v>5</v>
      </c>
      <c r="K6487" t="s">
        <v>6</v>
      </c>
      <c r="L6487">
        <v>5</v>
      </c>
      <c r="M6487" t="str">
        <f>VLOOKUP(E6487,Translations!$A$1:$B$7,2,FALSE)</f>
        <v>Hovedstaden</v>
      </c>
      <c r="N6487" t="str">
        <f>VLOOKUP(D6487,Translations!$I$2:$K$101,2,FALSE)</f>
        <v>Herlev</v>
      </c>
      <c r="O6487" t="str">
        <f>VLOOKUP(G6487,Translations!$M$2:$N$9,2,FALSE)</f>
        <v>[X2074] SARS-CoV-2 (RNA), Testcenter</v>
      </c>
      <c r="P6487" t="str">
        <f>VLOOKUP(F6487,Translations!$D$1:$F$13,2,FALSE)</f>
        <v>Ok</v>
      </c>
      <c r="Q6487" t="str">
        <f>VLOOKUP(F6487,Translations!$D$2:$G$13,4,FALSE)</f>
        <v>01 - Aktiv, bopæl i DK</v>
      </c>
      <c r="R6487" t="str">
        <f>VLOOKUP(H6487,Translations!$P$2:$Q$10,2,FALSE)</f>
        <v>1 - Selvstændigt sikret - med lægevalg</v>
      </c>
      <c r="S6487" t="str">
        <f>VLOOKUP(F6487,Translations!$D$2:$F$13,3,FALSE)</f>
        <v>Ja</v>
      </c>
    </row>
    <row r="6488" spans="1:19" x14ac:dyDescent="0.2">
      <c r="A6488" s="3">
        <v>43995</v>
      </c>
      <c r="B6488" t="s">
        <v>543</v>
      </c>
      <c r="C6488" t="s">
        <v>544</v>
      </c>
      <c r="D6488">
        <v>165</v>
      </c>
      <c r="E6488">
        <v>1084</v>
      </c>
      <c r="F6488" t="str">
        <f t="shared" si="210"/>
        <v>01</v>
      </c>
      <c r="G6488" t="s">
        <v>512</v>
      </c>
      <c r="H6488">
        <v>1</v>
      </c>
      <c r="I6488" t="s">
        <v>5</v>
      </c>
      <c r="J6488" t="s">
        <v>5</v>
      </c>
      <c r="K6488" t="s">
        <v>6</v>
      </c>
      <c r="L6488">
        <v>8</v>
      </c>
      <c r="M6488" t="str">
        <f>VLOOKUP(E6488,Translations!$A$1:$B$7,2,FALSE)</f>
        <v>Hovedstaden</v>
      </c>
      <c r="N6488" t="str">
        <f>VLOOKUP(D6488,Translations!$I$2:$K$101,2,FALSE)</f>
        <v>Albertslund</v>
      </c>
      <c r="O6488" t="str">
        <f>VLOOKUP(G6488,Translations!$M$2:$N$9,2,FALSE)</f>
        <v>[X2074] SARS-CoV-2 (RNA), Testcenter</v>
      </c>
      <c r="P6488" t="str">
        <f>VLOOKUP(F6488,Translations!$D$1:$F$13,2,FALSE)</f>
        <v>Ok</v>
      </c>
      <c r="Q6488" t="str">
        <f>VLOOKUP(F6488,Translations!$D$2:$G$13,4,FALSE)</f>
        <v>01 - Aktiv, bopæl i DK</v>
      </c>
      <c r="R6488" t="str">
        <f>VLOOKUP(H6488,Translations!$P$2:$Q$10,2,FALSE)</f>
        <v>1 - Selvstændigt sikret - med lægevalg</v>
      </c>
      <c r="S6488" t="str">
        <f>VLOOKUP(F6488,Translations!$D$2:$F$13,3,FALSE)</f>
        <v>Ja</v>
      </c>
    </row>
    <row r="6489" spans="1:19" x14ac:dyDescent="0.2">
      <c r="A6489" s="3">
        <v>43995</v>
      </c>
      <c r="B6489" t="s">
        <v>543</v>
      </c>
      <c r="C6489" t="s">
        <v>544</v>
      </c>
      <c r="D6489">
        <v>167</v>
      </c>
      <c r="E6489">
        <v>1084</v>
      </c>
      <c r="F6489" t="str">
        <f t="shared" si="210"/>
        <v>01</v>
      </c>
      <c r="G6489" t="s">
        <v>512</v>
      </c>
      <c r="H6489">
        <v>1</v>
      </c>
      <c r="I6489" t="s">
        <v>5</v>
      </c>
      <c r="J6489" t="s">
        <v>5</v>
      </c>
      <c r="K6489" t="s">
        <v>6</v>
      </c>
      <c r="L6489">
        <v>11</v>
      </c>
      <c r="M6489" t="str">
        <f>VLOOKUP(E6489,Translations!$A$1:$B$7,2,FALSE)</f>
        <v>Hovedstaden</v>
      </c>
      <c r="N6489" t="str">
        <f>VLOOKUP(D6489,Translations!$I$2:$K$101,2,FALSE)</f>
        <v>Hvidovre</v>
      </c>
      <c r="O6489" t="str">
        <f>VLOOKUP(G6489,Translations!$M$2:$N$9,2,FALSE)</f>
        <v>[X2074] SARS-CoV-2 (RNA), Testcenter</v>
      </c>
      <c r="P6489" t="str">
        <f>VLOOKUP(F6489,Translations!$D$1:$F$13,2,FALSE)</f>
        <v>Ok</v>
      </c>
      <c r="Q6489" t="str">
        <f>VLOOKUP(F6489,Translations!$D$2:$G$13,4,FALSE)</f>
        <v>01 - Aktiv, bopæl i DK</v>
      </c>
      <c r="R6489" t="str">
        <f>VLOOKUP(H6489,Translations!$P$2:$Q$10,2,FALSE)</f>
        <v>1 - Selvstændigt sikret - med lægevalg</v>
      </c>
      <c r="S6489" t="str">
        <f>VLOOKUP(F6489,Translations!$D$2:$F$13,3,FALSE)</f>
        <v>Ja</v>
      </c>
    </row>
    <row r="6490" spans="1:19" x14ac:dyDescent="0.2">
      <c r="A6490" s="3">
        <v>43995</v>
      </c>
      <c r="B6490" t="s">
        <v>543</v>
      </c>
      <c r="C6490" t="s">
        <v>544</v>
      </c>
      <c r="D6490">
        <v>169</v>
      </c>
      <c r="E6490">
        <v>1084</v>
      </c>
      <c r="F6490" t="str">
        <f t="shared" si="210"/>
        <v>01</v>
      </c>
      <c r="G6490" t="s">
        <v>512</v>
      </c>
      <c r="H6490">
        <v>1</v>
      </c>
      <c r="I6490" t="s">
        <v>5</v>
      </c>
      <c r="J6490" t="s">
        <v>5</v>
      </c>
      <c r="K6490" t="s">
        <v>6</v>
      </c>
      <c r="L6490">
        <v>18</v>
      </c>
      <c r="M6490" t="str">
        <f>VLOOKUP(E6490,Translations!$A$1:$B$7,2,FALSE)</f>
        <v>Hovedstaden</v>
      </c>
      <c r="N6490" t="str">
        <f>VLOOKUP(D6490,Translations!$I$2:$K$101,2,FALSE)</f>
        <v>Høje-Taastrup</v>
      </c>
      <c r="O6490" t="str">
        <f>VLOOKUP(G6490,Translations!$M$2:$N$9,2,FALSE)</f>
        <v>[X2074] SARS-CoV-2 (RNA), Testcenter</v>
      </c>
      <c r="P6490" t="str">
        <f>VLOOKUP(F6490,Translations!$D$1:$F$13,2,FALSE)</f>
        <v>Ok</v>
      </c>
      <c r="Q6490" t="str">
        <f>VLOOKUP(F6490,Translations!$D$2:$G$13,4,FALSE)</f>
        <v>01 - Aktiv, bopæl i DK</v>
      </c>
      <c r="R6490" t="str">
        <f>VLOOKUP(H6490,Translations!$P$2:$Q$10,2,FALSE)</f>
        <v>1 - Selvstændigt sikret - med lægevalg</v>
      </c>
      <c r="S6490" t="str">
        <f>VLOOKUP(F6490,Translations!$D$2:$F$13,3,FALSE)</f>
        <v>Ja</v>
      </c>
    </row>
    <row r="6491" spans="1:19" x14ac:dyDescent="0.2">
      <c r="A6491" s="3">
        <v>43995</v>
      </c>
      <c r="B6491" t="s">
        <v>543</v>
      </c>
      <c r="C6491" t="s">
        <v>544</v>
      </c>
      <c r="D6491">
        <v>173</v>
      </c>
      <c r="E6491">
        <v>1084</v>
      </c>
      <c r="F6491" t="str">
        <f t="shared" si="210"/>
        <v>01</v>
      </c>
      <c r="G6491" t="s">
        <v>512</v>
      </c>
      <c r="H6491">
        <v>1</v>
      </c>
      <c r="I6491" t="s">
        <v>5</v>
      </c>
      <c r="J6491" t="s">
        <v>5</v>
      </c>
      <c r="K6491" t="s">
        <v>6</v>
      </c>
      <c r="L6491">
        <v>8</v>
      </c>
      <c r="M6491" t="str">
        <f>VLOOKUP(E6491,Translations!$A$1:$B$7,2,FALSE)</f>
        <v>Hovedstaden</v>
      </c>
      <c r="N6491" t="str">
        <f>VLOOKUP(D6491,Translations!$I$2:$K$101,2,FALSE)</f>
        <v>Lyngby-Taarbæk</v>
      </c>
      <c r="O6491" t="str">
        <f>VLOOKUP(G6491,Translations!$M$2:$N$9,2,FALSE)</f>
        <v>[X2074] SARS-CoV-2 (RNA), Testcenter</v>
      </c>
      <c r="P6491" t="str">
        <f>VLOOKUP(F6491,Translations!$D$1:$F$13,2,FALSE)</f>
        <v>Ok</v>
      </c>
      <c r="Q6491" t="str">
        <f>VLOOKUP(F6491,Translations!$D$2:$G$13,4,FALSE)</f>
        <v>01 - Aktiv, bopæl i DK</v>
      </c>
      <c r="R6491" t="str">
        <f>VLOOKUP(H6491,Translations!$P$2:$Q$10,2,FALSE)</f>
        <v>1 - Selvstændigt sikret - med lægevalg</v>
      </c>
      <c r="S6491" t="str">
        <f>VLOOKUP(F6491,Translations!$D$2:$F$13,3,FALSE)</f>
        <v>Ja</v>
      </c>
    </row>
    <row r="6492" spans="1:19" x14ac:dyDescent="0.2">
      <c r="A6492" s="3">
        <v>43995</v>
      </c>
      <c r="B6492" t="s">
        <v>543</v>
      </c>
      <c r="C6492" t="s">
        <v>544</v>
      </c>
      <c r="D6492">
        <v>175</v>
      </c>
      <c r="E6492">
        <v>1084</v>
      </c>
      <c r="F6492" t="str">
        <f t="shared" si="210"/>
        <v>01</v>
      </c>
      <c r="G6492" t="s">
        <v>512</v>
      </c>
      <c r="H6492">
        <v>1</v>
      </c>
      <c r="I6492" t="s">
        <v>5</v>
      </c>
      <c r="J6492" t="s">
        <v>5</v>
      </c>
      <c r="K6492" t="s">
        <v>6</v>
      </c>
      <c r="L6492">
        <v>8</v>
      </c>
      <c r="M6492" t="str">
        <f>VLOOKUP(E6492,Translations!$A$1:$B$7,2,FALSE)</f>
        <v>Hovedstaden</v>
      </c>
      <c r="N6492" t="str">
        <f>VLOOKUP(D6492,Translations!$I$2:$K$101,2,FALSE)</f>
        <v>Rødovre</v>
      </c>
      <c r="O6492" t="str">
        <f>VLOOKUP(G6492,Translations!$M$2:$N$9,2,FALSE)</f>
        <v>[X2074] SARS-CoV-2 (RNA), Testcenter</v>
      </c>
      <c r="P6492" t="str">
        <f>VLOOKUP(F6492,Translations!$D$1:$F$13,2,FALSE)</f>
        <v>Ok</v>
      </c>
      <c r="Q6492" t="str">
        <f>VLOOKUP(F6492,Translations!$D$2:$G$13,4,FALSE)</f>
        <v>01 - Aktiv, bopæl i DK</v>
      </c>
      <c r="R6492" t="str">
        <f>VLOOKUP(H6492,Translations!$P$2:$Q$10,2,FALSE)</f>
        <v>1 - Selvstændigt sikret - med lægevalg</v>
      </c>
      <c r="S6492" t="str">
        <f>VLOOKUP(F6492,Translations!$D$2:$F$13,3,FALSE)</f>
        <v>Ja</v>
      </c>
    </row>
    <row r="6493" spans="1:19" x14ac:dyDescent="0.2">
      <c r="A6493" s="3">
        <v>43995</v>
      </c>
      <c r="B6493" t="s">
        <v>543</v>
      </c>
      <c r="C6493" t="s">
        <v>544</v>
      </c>
      <c r="D6493">
        <v>185</v>
      </c>
      <c r="E6493">
        <v>1084</v>
      </c>
      <c r="F6493" t="str">
        <f t="shared" si="210"/>
        <v>01</v>
      </c>
      <c r="G6493" t="s">
        <v>512</v>
      </c>
      <c r="H6493">
        <v>1</v>
      </c>
      <c r="I6493" t="s">
        <v>5</v>
      </c>
      <c r="J6493" t="s">
        <v>5</v>
      </c>
      <c r="K6493" t="s">
        <v>6</v>
      </c>
      <c r="L6493">
        <v>11</v>
      </c>
      <c r="M6493" t="str">
        <f>VLOOKUP(E6493,Translations!$A$1:$B$7,2,FALSE)</f>
        <v>Hovedstaden</v>
      </c>
      <c r="N6493" t="str">
        <f>VLOOKUP(D6493,Translations!$I$2:$K$101,2,FALSE)</f>
        <v>Tårnby</v>
      </c>
      <c r="O6493" t="str">
        <f>VLOOKUP(G6493,Translations!$M$2:$N$9,2,FALSE)</f>
        <v>[X2074] SARS-CoV-2 (RNA), Testcenter</v>
      </c>
      <c r="P6493" t="str">
        <f>VLOOKUP(F6493,Translations!$D$1:$F$13,2,FALSE)</f>
        <v>Ok</v>
      </c>
      <c r="Q6493" t="str">
        <f>VLOOKUP(F6493,Translations!$D$2:$G$13,4,FALSE)</f>
        <v>01 - Aktiv, bopæl i DK</v>
      </c>
      <c r="R6493" t="str">
        <f>VLOOKUP(H6493,Translations!$P$2:$Q$10,2,FALSE)</f>
        <v>1 - Selvstændigt sikret - med lægevalg</v>
      </c>
      <c r="S6493" t="str">
        <f>VLOOKUP(F6493,Translations!$D$2:$F$13,3,FALSE)</f>
        <v>Ja</v>
      </c>
    </row>
    <row r="6494" spans="1:19" x14ac:dyDescent="0.2">
      <c r="A6494" s="3">
        <v>43995</v>
      </c>
      <c r="B6494" t="s">
        <v>543</v>
      </c>
      <c r="C6494" t="s">
        <v>544</v>
      </c>
      <c r="D6494">
        <v>190</v>
      </c>
      <c r="E6494">
        <v>1084</v>
      </c>
      <c r="F6494" t="str">
        <f t="shared" si="210"/>
        <v>01</v>
      </c>
      <c r="G6494" t="s">
        <v>512</v>
      </c>
      <c r="H6494">
        <v>1</v>
      </c>
      <c r="I6494" t="s">
        <v>5</v>
      </c>
      <c r="J6494" t="s">
        <v>5</v>
      </c>
      <c r="K6494" t="s">
        <v>6</v>
      </c>
      <c r="L6494">
        <v>6</v>
      </c>
      <c r="M6494" t="str">
        <f>VLOOKUP(E6494,Translations!$A$1:$B$7,2,FALSE)</f>
        <v>Hovedstaden</v>
      </c>
      <c r="N6494" t="str">
        <f>VLOOKUP(D6494,Translations!$I$2:$K$101,2,FALSE)</f>
        <v>Furesø</v>
      </c>
      <c r="O6494" t="str">
        <f>VLOOKUP(G6494,Translations!$M$2:$N$9,2,FALSE)</f>
        <v>[X2074] SARS-CoV-2 (RNA), Testcenter</v>
      </c>
      <c r="P6494" t="str">
        <f>VLOOKUP(F6494,Translations!$D$1:$F$13,2,FALSE)</f>
        <v>Ok</v>
      </c>
      <c r="Q6494" t="str">
        <f>VLOOKUP(F6494,Translations!$D$2:$G$13,4,FALSE)</f>
        <v>01 - Aktiv, bopæl i DK</v>
      </c>
      <c r="R6494" t="str">
        <f>VLOOKUP(H6494,Translations!$P$2:$Q$10,2,FALSE)</f>
        <v>1 - Selvstændigt sikret - med lægevalg</v>
      </c>
      <c r="S6494" t="str">
        <f>VLOOKUP(F6494,Translations!$D$2:$F$13,3,FALSE)</f>
        <v>Ja</v>
      </c>
    </row>
    <row r="6495" spans="1:19" x14ac:dyDescent="0.2">
      <c r="A6495" s="3">
        <v>43995</v>
      </c>
      <c r="B6495" t="s">
        <v>543</v>
      </c>
      <c r="C6495" t="s">
        <v>544</v>
      </c>
      <c r="D6495">
        <v>201</v>
      </c>
      <c r="E6495">
        <v>1084</v>
      </c>
      <c r="F6495" t="str">
        <f t="shared" si="210"/>
        <v>01</v>
      </c>
      <c r="G6495" t="s">
        <v>512</v>
      </c>
      <c r="H6495">
        <v>1</v>
      </c>
      <c r="I6495" t="s">
        <v>5</v>
      </c>
      <c r="J6495" t="s">
        <v>5</v>
      </c>
      <c r="K6495" t="s">
        <v>6</v>
      </c>
      <c r="L6495">
        <v>6</v>
      </c>
      <c r="M6495" t="str">
        <f>VLOOKUP(E6495,Translations!$A$1:$B$7,2,FALSE)</f>
        <v>Hovedstaden</v>
      </c>
      <c r="N6495" t="str">
        <f>VLOOKUP(D6495,Translations!$I$2:$K$101,2,FALSE)</f>
        <v>Allerød</v>
      </c>
      <c r="O6495" t="str">
        <f>VLOOKUP(G6495,Translations!$M$2:$N$9,2,FALSE)</f>
        <v>[X2074] SARS-CoV-2 (RNA), Testcenter</v>
      </c>
      <c r="P6495" t="str">
        <f>VLOOKUP(F6495,Translations!$D$1:$F$13,2,FALSE)</f>
        <v>Ok</v>
      </c>
      <c r="Q6495" t="str">
        <f>VLOOKUP(F6495,Translations!$D$2:$G$13,4,FALSE)</f>
        <v>01 - Aktiv, bopæl i DK</v>
      </c>
      <c r="R6495" t="str">
        <f>VLOOKUP(H6495,Translations!$P$2:$Q$10,2,FALSE)</f>
        <v>1 - Selvstændigt sikret - med lægevalg</v>
      </c>
      <c r="S6495" t="str">
        <f>VLOOKUP(F6495,Translations!$D$2:$F$13,3,FALSE)</f>
        <v>Ja</v>
      </c>
    </row>
    <row r="6496" spans="1:19" x14ac:dyDescent="0.2">
      <c r="A6496" s="3">
        <v>43995</v>
      </c>
      <c r="B6496" t="s">
        <v>543</v>
      </c>
      <c r="C6496" t="s">
        <v>544</v>
      </c>
      <c r="D6496">
        <v>210</v>
      </c>
      <c r="E6496">
        <v>1084</v>
      </c>
      <c r="F6496" t="str">
        <f t="shared" si="210"/>
        <v>01</v>
      </c>
      <c r="G6496" t="s">
        <v>512</v>
      </c>
      <c r="H6496">
        <v>1</v>
      </c>
      <c r="I6496" t="s">
        <v>5</v>
      </c>
      <c r="J6496" t="s">
        <v>5</v>
      </c>
      <c r="K6496" t="s">
        <v>6</v>
      </c>
      <c r="L6496">
        <v>11</v>
      </c>
      <c r="M6496" t="str">
        <f>VLOOKUP(E6496,Translations!$A$1:$B$7,2,FALSE)</f>
        <v>Hovedstaden</v>
      </c>
      <c r="N6496" t="str">
        <f>VLOOKUP(D6496,Translations!$I$2:$K$101,2,FALSE)</f>
        <v>Fredensborg</v>
      </c>
      <c r="O6496" t="str">
        <f>VLOOKUP(G6496,Translations!$M$2:$N$9,2,FALSE)</f>
        <v>[X2074] SARS-CoV-2 (RNA), Testcenter</v>
      </c>
      <c r="P6496" t="str">
        <f>VLOOKUP(F6496,Translations!$D$1:$F$13,2,FALSE)</f>
        <v>Ok</v>
      </c>
      <c r="Q6496" t="str">
        <f>VLOOKUP(F6496,Translations!$D$2:$G$13,4,FALSE)</f>
        <v>01 - Aktiv, bopæl i DK</v>
      </c>
      <c r="R6496" t="str">
        <f>VLOOKUP(H6496,Translations!$P$2:$Q$10,2,FALSE)</f>
        <v>1 - Selvstændigt sikret - med lægevalg</v>
      </c>
      <c r="S6496" t="str">
        <f>VLOOKUP(F6496,Translations!$D$2:$F$13,3,FALSE)</f>
        <v>Ja</v>
      </c>
    </row>
    <row r="6497" spans="1:19" x14ac:dyDescent="0.2">
      <c r="A6497" s="3">
        <v>43995</v>
      </c>
      <c r="B6497" t="s">
        <v>543</v>
      </c>
      <c r="C6497" t="s">
        <v>544</v>
      </c>
      <c r="D6497">
        <v>219</v>
      </c>
      <c r="E6497">
        <v>1084</v>
      </c>
      <c r="F6497" t="str">
        <f t="shared" si="210"/>
        <v>01</v>
      </c>
      <c r="G6497" t="s">
        <v>512</v>
      </c>
      <c r="H6497">
        <v>1</v>
      </c>
      <c r="I6497" t="s">
        <v>5</v>
      </c>
      <c r="J6497" t="s">
        <v>5</v>
      </c>
      <c r="K6497" t="s">
        <v>6</v>
      </c>
      <c r="L6497">
        <v>8</v>
      </c>
      <c r="M6497" t="str">
        <f>VLOOKUP(E6497,Translations!$A$1:$B$7,2,FALSE)</f>
        <v>Hovedstaden</v>
      </c>
      <c r="N6497" t="str">
        <f>VLOOKUP(D6497,Translations!$I$2:$K$101,2,FALSE)</f>
        <v>Hillerød</v>
      </c>
      <c r="O6497" t="str">
        <f>VLOOKUP(G6497,Translations!$M$2:$N$9,2,FALSE)</f>
        <v>[X2074] SARS-CoV-2 (RNA), Testcenter</v>
      </c>
      <c r="P6497" t="str">
        <f>VLOOKUP(F6497,Translations!$D$1:$F$13,2,FALSE)</f>
        <v>Ok</v>
      </c>
      <c r="Q6497" t="str">
        <f>VLOOKUP(F6497,Translations!$D$2:$G$13,4,FALSE)</f>
        <v>01 - Aktiv, bopæl i DK</v>
      </c>
      <c r="R6497" t="str">
        <f>VLOOKUP(H6497,Translations!$P$2:$Q$10,2,FALSE)</f>
        <v>1 - Selvstændigt sikret - med lægevalg</v>
      </c>
      <c r="S6497" t="str">
        <f>VLOOKUP(F6497,Translations!$D$2:$F$13,3,FALSE)</f>
        <v>Ja</v>
      </c>
    </row>
    <row r="6498" spans="1:19" x14ac:dyDescent="0.2">
      <c r="A6498" s="3">
        <v>43995</v>
      </c>
      <c r="B6498" t="s">
        <v>543</v>
      </c>
      <c r="C6498" t="s">
        <v>544</v>
      </c>
      <c r="D6498">
        <v>240</v>
      </c>
      <c r="E6498">
        <v>1084</v>
      </c>
      <c r="F6498" t="str">
        <f t="shared" si="210"/>
        <v>01</v>
      </c>
      <c r="G6498" t="s">
        <v>512</v>
      </c>
      <c r="H6498">
        <v>1</v>
      </c>
      <c r="I6498" t="s">
        <v>5</v>
      </c>
      <c r="J6498" t="s">
        <v>5</v>
      </c>
      <c r="K6498" t="s">
        <v>6</v>
      </c>
      <c r="L6498">
        <v>10</v>
      </c>
      <c r="M6498" t="str">
        <f>VLOOKUP(E6498,Translations!$A$1:$B$7,2,FALSE)</f>
        <v>Hovedstaden</v>
      </c>
      <c r="N6498" t="str">
        <f>VLOOKUP(D6498,Translations!$I$2:$K$101,2,FALSE)</f>
        <v>Egedal</v>
      </c>
      <c r="O6498" t="str">
        <f>VLOOKUP(G6498,Translations!$M$2:$N$9,2,FALSE)</f>
        <v>[X2074] SARS-CoV-2 (RNA), Testcenter</v>
      </c>
      <c r="P6498" t="str">
        <f>VLOOKUP(F6498,Translations!$D$1:$F$13,2,FALSE)</f>
        <v>Ok</v>
      </c>
      <c r="Q6498" t="str">
        <f>VLOOKUP(F6498,Translations!$D$2:$G$13,4,FALSE)</f>
        <v>01 - Aktiv, bopæl i DK</v>
      </c>
      <c r="R6498" t="str">
        <f>VLOOKUP(H6498,Translations!$P$2:$Q$10,2,FALSE)</f>
        <v>1 - Selvstændigt sikret - med lægevalg</v>
      </c>
      <c r="S6498" t="str">
        <f>VLOOKUP(F6498,Translations!$D$2:$F$13,3,FALSE)</f>
        <v>Ja</v>
      </c>
    </row>
    <row r="6499" spans="1:19" x14ac:dyDescent="0.2">
      <c r="A6499" s="3">
        <v>43995</v>
      </c>
      <c r="B6499" t="s">
        <v>543</v>
      </c>
      <c r="C6499" t="s">
        <v>544</v>
      </c>
      <c r="D6499">
        <v>250</v>
      </c>
      <c r="E6499">
        <v>1084</v>
      </c>
      <c r="F6499" t="str">
        <f t="shared" si="210"/>
        <v>01</v>
      </c>
      <c r="G6499" t="s">
        <v>512</v>
      </c>
      <c r="H6499">
        <v>1</v>
      </c>
      <c r="I6499" t="s">
        <v>5</v>
      </c>
      <c r="J6499" t="s">
        <v>5</v>
      </c>
      <c r="K6499" t="s">
        <v>6</v>
      </c>
      <c r="L6499">
        <v>11</v>
      </c>
      <c r="M6499" t="str">
        <f>VLOOKUP(E6499,Translations!$A$1:$B$7,2,FALSE)</f>
        <v>Hovedstaden</v>
      </c>
      <c r="N6499" t="str">
        <f>VLOOKUP(D6499,Translations!$I$2:$K$101,2,FALSE)</f>
        <v>Frederikssund</v>
      </c>
      <c r="O6499" t="str">
        <f>VLOOKUP(G6499,Translations!$M$2:$N$9,2,FALSE)</f>
        <v>[X2074] SARS-CoV-2 (RNA), Testcenter</v>
      </c>
      <c r="P6499" t="str">
        <f>VLOOKUP(F6499,Translations!$D$1:$F$13,2,FALSE)</f>
        <v>Ok</v>
      </c>
      <c r="Q6499" t="str">
        <f>VLOOKUP(F6499,Translations!$D$2:$G$13,4,FALSE)</f>
        <v>01 - Aktiv, bopæl i DK</v>
      </c>
      <c r="R6499" t="str">
        <f>VLOOKUP(H6499,Translations!$P$2:$Q$10,2,FALSE)</f>
        <v>1 - Selvstændigt sikret - med lægevalg</v>
      </c>
      <c r="S6499" t="str">
        <f>VLOOKUP(F6499,Translations!$D$2:$F$13,3,FALSE)</f>
        <v>Ja</v>
      </c>
    </row>
    <row r="6500" spans="1:19" x14ac:dyDescent="0.2">
      <c r="A6500" s="3">
        <v>43995</v>
      </c>
      <c r="B6500" t="s">
        <v>543</v>
      </c>
      <c r="C6500" t="s">
        <v>544</v>
      </c>
      <c r="D6500">
        <v>253</v>
      </c>
      <c r="E6500">
        <v>1085</v>
      </c>
      <c r="F6500" t="str">
        <f t="shared" si="210"/>
        <v>01</v>
      </c>
      <c r="G6500" t="s">
        <v>512</v>
      </c>
      <c r="H6500">
        <v>1</v>
      </c>
      <c r="I6500" t="s">
        <v>5</v>
      </c>
      <c r="J6500" t="s">
        <v>5</v>
      </c>
      <c r="K6500" t="s">
        <v>6</v>
      </c>
      <c r="L6500">
        <v>23</v>
      </c>
      <c r="M6500" t="str">
        <f>VLOOKUP(E6500,Translations!$A$1:$B$7,2,FALSE)</f>
        <v>Sjælland</v>
      </c>
      <c r="N6500" t="str">
        <f>VLOOKUP(D6500,Translations!$I$2:$K$101,2,FALSE)</f>
        <v>Greve</v>
      </c>
      <c r="O6500" t="str">
        <f>VLOOKUP(G6500,Translations!$M$2:$N$9,2,FALSE)</f>
        <v>[X2074] SARS-CoV-2 (RNA), Testcenter</v>
      </c>
      <c r="P6500" t="str">
        <f>VLOOKUP(F6500,Translations!$D$1:$F$13,2,FALSE)</f>
        <v>Ok</v>
      </c>
      <c r="Q6500" t="str">
        <f>VLOOKUP(F6500,Translations!$D$2:$G$13,4,FALSE)</f>
        <v>01 - Aktiv, bopæl i DK</v>
      </c>
      <c r="R6500" t="str">
        <f>VLOOKUP(H6500,Translations!$P$2:$Q$10,2,FALSE)</f>
        <v>1 - Selvstændigt sikret - med lægevalg</v>
      </c>
      <c r="S6500" t="str">
        <f>VLOOKUP(F6500,Translations!$D$2:$F$13,3,FALSE)</f>
        <v>Ja</v>
      </c>
    </row>
    <row r="6501" spans="1:19" x14ac:dyDescent="0.2">
      <c r="A6501" s="3">
        <v>43995</v>
      </c>
      <c r="B6501" t="s">
        <v>543</v>
      </c>
      <c r="C6501" t="s">
        <v>544</v>
      </c>
      <c r="D6501">
        <v>259</v>
      </c>
      <c r="E6501">
        <v>1085</v>
      </c>
      <c r="F6501" t="str">
        <f t="shared" si="210"/>
        <v>01</v>
      </c>
      <c r="G6501" t="s">
        <v>512</v>
      </c>
      <c r="H6501">
        <v>1</v>
      </c>
      <c r="I6501" t="s">
        <v>5</v>
      </c>
      <c r="J6501" t="s">
        <v>5</v>
      </c>
      <c r="K6501" t="s">
        <v>6</v>
      </c>
      <c r="L6501">
        <v>34</v>
      </c>
      <c r="M6501" t="str">
        <f>VLOOKUP(E6501,Translations!$A$1:$B$7,2,FALSE)</f>
        <v>Sjælland</v>
      </c>
      <c r="N6501" t="str">
        <f>VLOOKUP(D6501,Translations!$I$2:$K$101,2,FALSE)</f>
        <v>Køge</v>
      </c>
      <c r="O6501" t="str">
        <f>VLOOKUP(G6501,Translations!$M$2:$N$9,2,FALSE)</f>
        <v>[X2074] SARS-CoV-2 (RNA), Testcenter</v>
      </c>
      <c r="P6501" t="str">
        <f>VLOOKUP(F6501,Translations!$D$1:$F$13,2,FALSE)</f>
        <v>Ok</v>
      </c>
      <c r="Q6501" t="str">
        <f>VLOOKUP(F6501,Translations!$D$2:$G$13,4,FALSE)</f>
        <v>01 - Aktiv, bopæl i DK</v>
      </c>
      <c r="R6501" t="str">
        <f>VLOOKUP(H6501,Translations!$P$2:$Q$10,2,FALSE)</f>
        <v>1 - Selvstændigt sikret - med lægevalg</v>
      </c>
      <c r="S6501" t="str">
        <f>VLOOKUP(F6501,Translations!$D$2:$F$13,3,FALSE)</f>
        <v>Ja</v>
      </c>
    </row>
    <row r="6502" spans="1:19" x14ac:dyDescent="0.2">
      <c r="A6502" s="3">
        <v>43995</v>
      </c>
      <c r="B6502" t="s">
        <v>543</v>
      </c>
      <c r="C6502" t="s">
        <v>544</v>
      </c>
      <c r="D6502">
        <v>260</v>
      </c>
      <c r="E6502">
        <v>1084</v>
      </c>
      <c r="F6502" t="str">
        <f t="shared" si="210"/>
        <v>01</v>
      </c>
      <c r="G6502" t="s">
        <v>512</v>
      </c>
      <c r="H6502">
        <v>1</v>
      </c>
      <c r="I6502" t="s">
        <v>5</v>
      </c>
      <c r="J6502" t="s">
        <v>5</v>
      </c>
      <c r="K6502" t="s">
        <v>6</v>
      </c>
      <c r="L6502">
        <v>9</v>
      </c>
      <c r="M6502" t="str">
        <f>VLOOKUP(E6502,Translations!$A$1:$B$7,2,FALSE)</f>
        <v>Hovedstaden</v>
      </c>
      <c r="N6502" t="str">
        <f>VLOOKUP(D6502,Translations!$I$2:$K$101,2,FALSE)</f>
        <v>Halsnæs</v>
      </c>
      <c r="O6502" t="str">
        <f>VLOOKUP(G6502,Translations!$M$2:$N$9,2,FALSE)</f>
        <v>[X2074] SARS-CoV-2 (RNA), Testcenter</v>
      </c>
      <c r="P6502" t="str">
        <f>VLOOKUP(F6502,Translations!$D$1:$F$13,2,FALSE)</f>
        <v>Ok</v>
      </c>
      <c r="Q6502" t="str">
        <f>VLOOKUP(F6502,Translations!$D$2:$G$13,4,FALSE)</f>
        <v>01 - Aktiv, bopæl i DK</v>
      </c>
      <c r="R6502" t="str">
        <f>VLOOKUP(H6502,Translations!$P$2:$Q$10,2,FALSE)</f>
        <v>1 - Selvstændigt sikret - med lægevalg</v>
      </c>
      <c r="S6502" t="str">
        <f>VLOOKUP(F6502,Translations!$D$2:$F$13,3,FALSE)</f>
        <v>Ja</v>
      </c>
    </row>
    <row r="6503" spans="1:19" x14ac:dyDescent="0.2">
      <c r="A6503" s="3">
        <v>43995</v>
      </c>
      <c r="B6503" t="s">
        <v>543</v>
      </c>
      <c r="C6503" t="s">
        <v>544</v>
      </c>
      <c r="D6503">
        <v>265</v>
      </c>
      <c r="E6503">
        <v>1085</v>
      </c>
      <c r="F6503" t="str">
        <f t="shared" si="210"/>
        <v>01</v>
      </c>
      <c r="G6503" t="s">
        <v>512</v>
      </c>
      <c r="H6503">
        <v>1</v>
      </c>
      <c r="I6503" t="s">
        <v>5</v>
      </c>
      <c r="J6503" t="s">
        <v>5</v>
      </c>
      <c r="K6503" t="s">
        <v>6</v>
      </c>
      <c r="L6503">
        <v>53</v>
      </c>
      <c r="M6503" t="str">
        <f>VLOOKUP(E6503,Translations!$A$1:$B$7,2,FALSE)</f>
        <v>Sjælland</v>
      </c>
      <c r="N6503" t="str">
        <f>VLOOKUP(D6503,Translations!$I$2:$K$101,2,FALSE)</f>
        <v>Roskilde</v>
      </c>
      <c r="O6503" t="str">
        <f>VLOOKUP(G6503,Translations!$M$2:$N$9,2,FALSE)</f>
        <v>[X2074] SARS-CoV-2 (RNA), Testcenter</v>
      </c>
      <c r="P6503" t="str">
        <f>VLOOKUP(F6503,Translations!$D$1:$F$13,2,FALSE)</f>
        <v>Ok</v>
      </c>
      <c r="Q6503" t="str">
        <f>VLOOKUP(F6503,Translations!$D$2:$G$13,4,FALSE)</f>
        <v>01 - Aktiv, bopæl i DK</v>
      </c>
      <c r="R6503" t="str">
        <f>VLOOKUP(H6503,Translations!$P$2:$Q$10,2,FALSE)</f>
        <v>1 - Selvstændigt sikret - med lægevalg</v>
      </c>
      <c r="S6503" t="str">
        <f>VLOOKUP(F6503,Translations!$D$2:$F$13,3,FALSE)</f>
        <v>Ja</v>
      </c>
    </row>
    <row r="6504" spans="1:19" x14ac:dyDescent="0.2">
      <c r="A6504" s="3">
        <v>43995</v>
      </c>
      <c r="B6504" t="s">
        <v>543</v>
      </c>
      <c r="C6504" t="s">
        <v>544</v>
      </c>
      <c r="D6504">
        <v>269</v>
      </c>
      <c r="E6504">
        <v>1085</v>
      </c>
      <c r="F6504" t="str">
        <f t="shared" si="210"/>
        <v>01</v>
      </c>
      <c r="G6504" t="s">
        <v>512</v>
      </c>
      <c r="H6504">
        <v>1</v>
      </c>
      <c r="I6504" t="s">
        <v>5</v>
      </c>
      <c r="J6504" t="s">
        <v>5</v>
      </c>
      <c r="K6504" t="s">
        <v>6</v>
      </c>
      <c r="L6504">
        <v>17</v>
      </c>
      <c r="M6504" t="str">
        <f>VLOOKUP(E6504,Translations!$A$1:$B$7,2,FALSE)</f>
        <v>Sjælland</v>
      </c>
      <c r="N6504" t="str">
        <f>VLOOKUP(D6504,Translations!$I$2:$K$101,2,FALSE)</f>
        <v>Solrød</v>
      </c>
      <c r="O6504" t="str">
        <f>VLOOKUP(G6504,Translations!$M$2:$N$9,2,FALSE)</f>
        <v>[X2074] SARS-CoV-2 (RNA), Testcenter</v>
      </c>
      <c r="P6504" t="str">
        <f>VLOOKUP(F6504,Translations!$D$1:$F$13,2,FALSE)</f>
        <v>Ok</v>
      </c>
      <c r="Q6504" t="str">
        <f>VLOOKUP(F6504,Translations!$D$2:$G$13,4,FALSE)</f>
        <v>01 - Aktiv, bopæl i DK</v>
      </c>
      <c r="R6504" t="str">
        <f>VLOOKUP(H6504,Translations!$P$2:$Q$10,2,FALSE)</f>
        <v>1 - Selvstændigt sikret - med lægevalg</v>
      </c>
      <c r="S6504" t="str">
        <f>VLOOKUP(F6504,Translations!$D$2:$F$13,3,FALSE)</f>
        <v>Ja</v>
      </c>
    </row>
    <row r="6505" spans="1:19" x14ac:dyDescent="0.2">
      <c r="A6505" s="3">
        <v>43995</v>
      </c>
      <c r="B6505" t="s">
        <v>543</v>
      </c>
      <c r="C6505" t="s">
        <v>544</v>
      </c>
      <c r="D6505">
        <v>270</v>
      </c>
      <c r="E6505">
        <v>1084</v>
      </c>
      <c r="F6505" t="str">
        <f t="shared" si="210"/>
        <v>01</v>
      </c>
      <c r="G6505" t="s">
        <v>512</v>
      </c>
      <c r="H6505">
        <v>1</v>
      </c>
      <c r="I6505" t="s">
        <v>5</v>
      </c>
      <c r="J6505" t="s">
        <v>5</v>
      </c>
      <c r="K6505" t="s">
        <v>6</v>
      </c>
      <c r="L6505">
        <v>9</v>
      </c>
      <c r="M6505" t="str">
        <f>VLOOKUP(E6505,Translations!$A$1:$B$7,2,FALSE)</f>
        <v>Hovedstaden</v>
      </c>
      <c r="N6505" t="str">
        <f>VLOOKUP(D6505,Translations!$I$2:$K$101,2,FALSE)</f>
        <v>Gribskov</v>
      </c>
      <c r="O6505" t="str">
        <f>VLOOKUP(G6505,Translations!$M$2:$N$9,2,FALSE)</f>
        <v>[X2074] SARS-CoV-2 (RNA), Testcenter</v>
      </c>
      <c r="P6505" t="str">
        <f>VLOOKUP(F6505,Translations!$D$1:$F$13,2,FALSE)</f>
        <v>Ok</v>
      </c>
      <c r="Q6505" t="str">
        <f>VLOOKUP(F6505,Translations!$D$2:$G$13,4,FALSE)</f>
        <v>01 - Aktiv, bopæl i DK</v>
      </c>
      <c r="R6505" t="str">
        <f>VLOOKUP(H6505,Translations!$P$2:$Q$10,2,FALSE)</f>
        <v>1 - Selvstændigt sikret - med lægevalg</v>
      </c>
      <c r="S6505" t="str">
        <f>VLOOKUP(F6505,Translations!$D$2:$F$13,3,FALSE)</f>
        <v>Ja</v>
      </c>
    </row>
    <row r="6506" spans="1:19" x14ac:dyDescent="0.2">
      <c r="A6506" s="3">
        <v>43995</v>
      </c>
      <c r="B6506" t="s">
        <v>543</v>
      </c>
      <c r="C6506" t="s">
        <v>544</v>
      </c>
      <c r="D6506">
        <v>320</v>
      </c>
      <c r="E6506">
        <v>1085</v>
      </c>
      <c r="F6506" t="str">
        <f t="shared" si="210"/>
        <v>01</v>
      </c>
      <c r="G6506" t="s">
        <v>512</v>
      </c>
      <c r="H6506">
        <v>1</v>
      </c>
      <c r="I6506" t="s">
        <v>5</v>
      </c>
      <c r="J6506" t="s">
        <v>5</v>
      </c>
      <c r="K6506" t="s">
        <v>6</v>
      </c>
      <c r="L6506">
        <v>24</v>
      </c>
      <c r="M6506" t="str">
        <f>VLOOKUP(E6506,Translations!$A$1:$B$7,2,FALSE)</f>
        <v>Sjælland</v>
      </c>
      <c r="N6506" t="str">
        <f>VLOOKUP(D6506,Translations!$I$2:$K$101,2,FALSE)</f>
        <v>Faxe</v>
      </c>
      <c r="O6506" t="str">
        <f>VLOOKUP(G6506,Translations!$M$2:$N$9,2,FALSE)</f>
        <v>[X2074] SARS-CoV-2 (RNA), Testcenter</v>
      </c>
      <c r="P6506" t="str">
        <f>VLOOKUP(F6506,Translations!$D$1:$F$13,2,FALSE)</f>
        <v>Ok</v>
      </c>
      <c r="Q6506" t="str">
        <f>VLOOKUP(F6506,Translations!$D$2:$G$13,4,FALSE)</f>
        <v>01 - Aktiv, bopæl i DK</v>
      </c>
      <c r="R6506" t="str">
        <f>VLOOKUP(H6506,Translations!$P$2:$Q$10,2,FALSE)</f>
        <v>1 - Selvstændigt sikret - med lægevalg</v>
      </c>
      <c r="S6506" t="str">
        <f>VLOOKUP(F6506,Translations!$D$2:$F$13,3,FALSE)</f>
        <v>Ja</v>
      </c>
    </row>
    <row r="6507" spans="1:19" x14ac:dyDescent="0.2">
      <c r="A6507" s="3">
        <v>43995</v>
      </c>
      <c r="B6507" t="s">
        <v>543</v>
      </c>
      <c r="C6507" t="s">
        <v>544</v>
      </c>
      <c r="D6507">
        <v>326</v>
      </c>
      <c r="E6507">
        <v>1085</v>
      </c>
      <c r="F6507" t="str">
        <f t="shared" si="210"/>
        <v>01</v>
      </c>
      <c r="G6507" t="s">
        <v>512</v>
      </c>
      <c r="H6507">
        <v>1</v>
      </c>
      <c r="I6507" t="s">
        <v>5</v>
      </c>
      <c r="J6507" t="s">
        <v>5</v>
      </c>
      <c r="K6507" t="s">
        <v>6</v>
      </c>
      <c r="L6507">
        <v>1</v>
      </c>
      <c r="M6507" t="str">
        <f>VLOOKUP(E6507,Translations!$A$1:$B$7,2,FALSE)</f>
        <v>Sjælland</v>
      </c>
      <c r="N6507" t="str">
        <f>VLOOKUP(D6507,Translations!$I$2:$K$101,2,FALSE)</f>
        <v>Kalundborg</v>
      </c>
      <c r="O6507" t="str">
        <f>VLOOKUP(G6507,Translations!$M$2:$N$9,2,FALSE)</f>
        <v>[X2074] SARS-CoV-2 (RNA), Testcenter</v>
      </c>
      <c r="P6507" t="str">
        <f>VLOOKUP(F6507,Translations!$D$1:$F$13,2,FALSE)</f>
        <v>Ok</v>
      </c>
      <c r="Q6507" t="str">
        <f>VLOOKUP(F6507,Translations!$D$2:$G$13,4,FALSE)</f>
        <v>01 - Aktiv, bopæl i DK</v>
      </c>
      <c r="R6507" t="str">
        <f>VLOOKUP(H6507,Translations!$P$2:$Q$10,2,FALSE)</f>
        <v>1 - Selvstændigt sikret - med lægevalg</v>
      </c>
      <c r="S6507" t="str">
        <f>VLOOKUP(F6507,Translations!$D$2:$F$13,3,FALSE)</f>
        <v>Ja</v>
      </c>
    </row>
    <row r="6508" spans="1:19" x14ac:dyDescent="0.2">
      <c r="A6508" s="3">
        <v>43995</v>
      </c>
      <c r="B6508" t="s">
        <v>543</v>
      </c>
      <c r="C6508" t="s">
        <v>544</v>
      </c>
      <c r="D6508">
        <v>329</v>
      </c>
      <c r="E6508">
        <v>1085</v>
      </c>
      <c r="F6508" t="str">
        <f t="shared" si="210"/>
        <v>01</v>
      </c>
      <c r="G6508" t="s">
        <v>512</v>
      </c>
      <c r="H6508">
        <v>1</v>
      </c>
      <c r="I6508" t="s">
        <v>5</v>
      </c>
      <c r="J6508" t="s">
        <v>5</v>
      </c>
      <c r="K6508" t="s">
        <v>6</v>
      </c>
      <c r="L6508">
        <v>16</v>
      </c>
      <c r="M6508" t="str">
        <f>VLOOKUP(E6508,Translations!$A$1:$B$7,2,FALSE)</f>
        <v>Sjælland</v>
      </c>
      <c r="N6508" t="str">
        <f>VLOOKUP(D6508,Translations!$I$2:$K$101,2,FALSE)</f>
        <v>Ringsted</v>
      </c>
      <c r="O6508" t="str">
        <f>VLOOKUP(G6508,Translations!$M$2:$N$9,2,FALSE)</f>
        <v>[X2074] SARS-CoV-2 (RNA), Testcenter</v>
      </c>
      <c r="P6508" t="str">
        <f>VLOOKUP(F6508,Translations!$D$1:$F$13,2,FALSE)</f>
        <v>Ok</v>
      </c>
      <c r="Q6508" t="str">
        <f>VLOOKUP(F6508,Translations!$D$2:$G$13,4,FALSE)</f>
        <v>01 - Aktiv, bopæl i DK</v>
      </c>
      <c r="R6508" t="str">
        <f>VLOOKUP(H6508,Translations!$P$2:$Q$10,2,FALSE)</f>
        <v>1 - Selvstændigt sikret - med lægevalg</v>
      </c>
      <c r="S6508" t="str">
        <f>VLOOKUP(F6508,Translations!$D$2:$F$13,3,FALSE)</f>
        <v>Ja</v>
      </c>
    </row>
    <row r="6509" spans="1:19" x14ac:dyDescent="0.2">
      <c r="A6509" s="3">
        <v>43995</v>
      </c>
      <c r="B6509" t="s">
        <v>543</v>
      </c>
      <c r="C6509" t="s">
        <v>544</v>
      </c>
      <c r="D6509">
        <v>330</v>
      </c>
      <c r="E6509">
        <v>1085</v>
      </c>
      <c r="F6509" t="str">
        <f t="shared" si="210"/>
        <v>01</v>
      </c>
      <c r="G6509" t="s">
        <v>512</v>
      </c>
      <c r="H6509">
        <v>1</v>
      </c>
      <c r="I6509" t="s">
        <v>5</v>
      </c>
      <c r="J6509" t="s">
        <v>5</v>
      </c>
      <c r="K6509" t="s">
        <v>6</v>
      </c>
      <c r="L6509">
        <v>58</v>
      </c>
      <c r="M6509" t="str">
        <f>VLOOKUP(E6509,Translations!$A$1:$B$7,2,FALSE)</f>
        <v>Sjælland</v>
      </c>
      <c r="N6509" t="str">
        <f>VLOOKUP(D6509,Translations!$I$2:$K$101,2,FALSE)</f>
        <v>Slagelse</v>
      </c>
      <c r="O6509" t="str">
        <f>VLOOKUP(G6509,Translations!$M$2:$N$9,2,FALSE)</f>
        <v>[X2074] SARS-CoV-2 (RNA), Testcenter</v>
      </c>
      <c r="P6509" t="str">
        <f>VLOOKUP(F6509,Translations!$D$1:$F$13,2,FALSE)</f>
        <v>Ok</v>
      </c>
      <c r="Q6509" t="str">
        <f>VLOOKUP(F6509,Translations!$D$2:$G$13,4,FALSE)</f>
        <v>01 - Aktiv, bopæl i DK</v>
      </c>
      <c r="R6509" t="str">
        <f>VLOOKUP(H6509,Translations!$P$2:$Q$10,2,FALSE)</f>
        <v>1 - Selvstændigt sikret - med lægevalg</v>
      </c>
      <c r="S6509" t="str">
        <f>VLOOKUP(F6509,Translations!$D$2:$F$13,3,FALSE)</f>
        <v>Ja</v>
      </c>
    </row>
    <row r="6510" spans="1:19" x14ac:dyDescent="0.2">
      <c r="A6510" s="3">
        <v>43995</v>
      </c>
      <c r="B6510" t="s">
        <v>543</v>
      </c>
      <c r="C6510" t="s">
        <v>544</v>
      </c>
      <c r="D6510">
        <v>330</v>
      </c>
      <c r="E6510">
        <v>1085</v>
      </c>
      <c r="F6510" t="str">
        <f t="shared" si="210"/>
        <v>01</v>
      </c>
      <c r="G6510" t="s">
        <v>512</v>
      </c>
      <c r="H6510">
        <v>2</v>
      </c>
      <c r="I6510" t="s">
        <v>5</v>
      </c>
      <c r="J6510" t="s">
        <v>5</v>
      </c>
      <c r="K6510" t="s">
        <v>6</v>
      </c>
      <c r="L6510">
        <v>1</v>
      </c>
      <c r="M6510" t="str">
        <f>VLOOKUP(E6510,Translations!$A$1:$B$7,2,FALSE)</f>
        <v>Sjælland</v>
      </c>
      <c r="N6510" t="str">
        <f>VLOOKUP(D6510,Translations!$I$2:$K$101,2,FALSE)</f>
        <v>Slagelse</v>
      </c>
      <c r="O6510" t="str">
        <f>VLOOKUP(G6510,Translations!$M$2:$N$9,2,FALSE)</f>
        <v>[X2074] SARS-CoV-2 (RNA), Testcenter</v>
      </c>
      <c r="P6510" t="str">
        <f>VLOOKUP(F6510,Translations!$D$1:$F$13,2,FALSE)</f>
        <v>Ok</v>
      </c>
      <c r="Q6510" t="str">
        <f>VLOOKUP(F6510,Translations!$D$2:$G$13,4,FALSE)</f>
        <v>01 - Aktiv, bopæl i DK</v>
      </c>
      <c r="R6510" t="str">
        <f>VLOOKUP(H6510,Translations!$P$2:$Q$10,2,FALSE)</f>
        <v>2 - Selvstændigt sikret - uden lægevalg</v>
      </c>
      <c r="S6510" t="str">
        <f>VLOOKUP(F6510,Translations!$D$2:$F$13,3,FALSE)</f>
        <v>Ja</v>
      </c>
    </row>
    <row r="6511" spans="1:19" x14ac:dyDescent="0.2">
      <c r="A6511" s="3">
        <v>43995</v>
      </c>
      <c r="B6511" t="s">
        <v>543</v>
      </c>
      <c r="C6511" t="s">
        <v>544</v>
      </c>
      <c r="D6511">
        <v>340</v>
      </c>
      <c r="E6511">
        <v>1085</v>
      </c>
      <c r="F6511" t="str">
        <f t="shared" ref="F6511:F6542" si="211">"01"</f>
        <v>01</v>
      </c>
      <c r="G6511" t="s">
        <v>512</v>
      </c>
      <c r="H6511">
        <v>1</v>
      </c>
      <c r="I6511" t="s">
        <v>5</v>
      </c>
      <c r="J6511" t="s">
        <v>5</v>
      </c>
      <c r="K6511" t="s">
        <v>6</v>
      </c>
      <c r="L6511">
        <v>17</v>
      </c>
      <c r="M6511" t="str">
        <f>VLOOKUP(E6511,Translations!$A$1:$B$7,2,FALSE)</f>
        <v>Sjælland</v>
      </c>
      <c r="N6511" t="str">
        <f>VLOOKUP(D6511,Translations!$I$2:$K$101,2,FALSE)</f>
        <v>Sorø</v>
      </c>
      <c r="O6511" t="str">
        <f>VLOOKUP(G6511,Translations!$M$2:$N$9,2,FALSE)</f>
        <v>[X2074] SARS-CoV-2 (RNA), Testcenter</v>
      </c>
      <c r="P6511" t="str">
        <f>VLOOKUP(F6511,Translations!$D$1:$F$13,2,FALSE)</f>
        <v>Ok</v>
      </c>
      <c r="Q6511" t="str">
        <f>VLOOKUP(F6511,Translations!$D$2:$G$13,4,FALSE)</f>
        <v>01 - Aktiv, bopæl i DK</v>
      </c>
      <c r="R6511" t="str">
        <f>VLOOKUP(H6511,Translations!$P$2:$Q$10,2,FALSE)</f>
        <v>1 - Selvstændigt sikret - med lægevalg</v>
      </c>
      <c r="S6511" t="str">
        <f>VLOOKUP(F6511,Translations!$D$2:$F$13,3,FALSE)</f>
        <v>Ja</v>
      </c>
    </row>
    <row r="6512" spans="1:19" x14ac:dyDescent="0.2">
      <c r="A6512" s="3">
        <v>43995</v>
      </c>
      <c r="B6512" t="s">
        <v>543</v>
      </c>
      <c r="C6512" t="s">
        <v>544</v>
      </c>
      <c r="D6512">
        <v>350</v>
      </c>
      <c r="E6512">
        <v>1085</v>
      </c>
      <c r="F6512" t="str">
        <f t="shared" si="211"/>
        <v>01</v>
      </c>
      <c r="G6512" t="s">
        <v>512</v>
      </c>
      <c r="H6512">
        <v>1</v>
      </c>
      <c r="I6512" t="s">
        <v>5</v>
      </c>
      <c r="J6512" t="s">
        <v>5</v>
      </c>
      <c r="K6512" t="s">
        <v>6</v>
      </c>
      <c r="L6512">
        <v>18</v>
      </c>
      <c r="M6512" t="str">
        <f>VLOOKUP(E6512,Translations!$A$1:$B$7,2,FALSE)</f>
        <v>Sjælland</v>
      </c>
      <c r="N6512" t="str">
        <f>VLOOKUP(D6512,Translations!$I$2:$K$101,2,FALSE)</f>
        <v>Lejre</v>
      </c>
      <c r="O6512" t="str">
        <f>VLOOKUP(G6512,Translations!$M$2:$N$9,2,FALSE)</f>
        <v>[X2074] SARS-CoV-2 (RNA), Testcenter</v>
      </c>
      <c r="P6512" t="str">
        <f>VLOOKUP(F6512,Translations!$D$1:$F$13,2,FALSE)</f>
        <v>Ok</v>
      </c>
      <c r="Q6512" t="str">
        <f>VLOOKUP(F6512,Translations!$D$2:$G$13,4,FALSE)</f>
        <v>01 - Aktiv, bopæl i DK</v>
      </c>
      <c r="R6512" t="str">
        <f>VLOOKUP(H6512,Translations!$P$2:$Q$10,2,FALSE)</f>
        <v>1 - Selvstændigt sikret - med lægevalg</v>
      </c>
      <c r="S6512" t="str">
        <f>VLOOKUP(F6512,Translations!$D$2:$F$13,3,FALSE)</f>
        <v>Ja</v>
      </c>
    </row>
    <row r="6513" spans="1:19" x14ac:dyDescent="0.2">
      <c r="A6513" s="3">
        <v>43995</v>
      </c>
      <c r="B6513" t="s">
        <v>543</v>
      </c>
      <c r="C6513" t="s">
        <v>544</v>
      </c>
      <c r="D6513">
        <v>370</v>
      </c>
      <c r="E6513">
        <v>1085</v>
      </c>
      <c r="F6513" t="str">
        <f t="shared" si="211"/>
        <v>01</v>
      </c>
      <c r="G6513" t="s">
        <v>512</v>
      </c>
      <c r="H6513">
        <v>1</v>
      </c>
      <c r="I6513" t="s">
        <v>5</v>
      </c>
      <c r="J6513" t="s">
        <v>5</v>
      </c>
      <c r="K6513" t="s">
        <v>6</v>
      </c>
      <c r="L6513">
        <v>54</v>
      </c>
      <c r="M6513" t="str">
        <f>VLOOKUP(E6513,Translations!$A$1:$B$7,2,FALSE)</f>
        <v>Sjælland</v>
      </c>
      <c r="N6513" t="str">
        <f>VLOOKUP(D6513,Translations!$I$2:$K$101,2,FALSE)</f>
        <v>Næstved</v>
      </c>
      <c r="O6513" t="str">
        <f>VLOOKUP(G6513,Translations!$M$2:$N$9,2,FALSE)</f>
        <v>[X2074] SARS-CoV-2 (RNA), Testcenter</v>
      </c>
      <c r="P6513" t="str">
        <f>VLOOKUP(F6513,Translations!$D$1:$F$13,2,FALSE)</f>
        <v>Ok</v>
      </c>
      <c r="Q6513" t="str">
        <f>VLOOKUP(F6513,Translations!$D$2:$G$13,4,FALSE)</f>
        <v>01 - Aktiv, bopæl i DK</v>
      </c>
      <c r="R6513" t="str">
        <f>VLOOKUP(H6513,Translations!$P$2:$Q$10,2,FALSE)</f>
        <v>1 - Selvstændigt sikret - med lægevalg</v>
      </c>
      <c r="S6513" t="str">
        <f>VLOOKUP(F6513,Translations!$D$2:$F$13,3,FALSE)</f>
        <v>Ja</v>
      </c>
    </row>
    <row r="6514" spans="1:19" x14ac:dyDescent="0.2">
      <c r="A6514" s="3">
        <v>43995</v>
      </c>
      <c r="B6514" t="s">
        <v>543</v>
      </c>
      <c r="C6514" t="s">
        <v>544</v>
      </c>
      <c r="D6514">
        <v>390</v>
      </c>
      <c r="E6514">
        <v>1085</v>
      </c>
      <c r="F6514" t="str">
        <f t="shared" si="211"/>
        <v>01</v>
      </c>
      <c r="G6514" t="s">
        <v>512</v>
      </c>
      <c r="H6514">
        <v>1</v>
      </c>
      <c r="I6514" t="s">
        <v>5</v>
      </c>
      <c r="J6514" t="s">
        <v>5</v>
      </c>
      <c r="K6514" t="s">
        <v>6</v>
      </c>
      <c r="L6514">
        <v>30</v>
      </c>
      <c r="M6514" t="str">
        <f>VLOOKUP(E6514,Translations!$A$1:$B$7,2,FALSE)</f>
        <v>Sjælland</v>
      </c>
      <c r="N6514" t="str">
        <f>VLOOKUP(D6514,Translations!$I$2:$K$101,2,FALSE)</f>
        <v>Vordingborg</v>
      </c>
      <c r="O6514" t="str">
        <f>VLOOKUP(G6514,Translations!$M$2:$N$9,2,FALSE)</f>
        <v>[X2074] SARS-CoV-2 (RNA), Testcenter</v>
      </c>
      <c r="P6514" t="str">
        <f>VLOOKUP(F6514,Translations!$D$1:$F$13,2,FALSE)</f>
        <v>Ok</v>
      </c>
      <c r="Q6514" t="str">
        <f>VLOOKUP(F6514,Translations!$D$2:$G$13,4,FALSE)</f>
        <v>01 - Aktiv, bopæl i DK</v>
      </c>
      <c r="R6514" t="str">
        <f>VLOOKUP(H6514,Translations!$P$2:$Q$10,2,FALSE)</f>
        <v>1 - Selvstændigt sikret - med lægevalg</v>
      </c>
      <c r="S6514" t="str">
        <f>VLOOKUP(F6514,Translations!$D$2:$F$13,3,FALSE)</f>
        <v>Ja</v>
      </c>
    </row>
    <row r="6515" spans="1:19" x14ac:dyDescent="0.2">
      <c r="A6515" s="3">
        <v>43995</v>
      </c>
      <c r="B6515" t="s">
        <v>543</v>
      </c>
      <c r="C6515" t="s">
        <v>544</v>
      </c>
      <c r="D6515">
        <v>390</v>
      </c>
      <c r="E6515">
        <v>1085</v>
      </c>
      <c r="F6515" t="str">
        <f t="shared" si="211"/>
        <v>01</v>
      </c>
      <c r="G6515" t="s">
        <v>512</v>
      </c>
      <c r="H6515">
        <v>2</v>
      </c>
      <c r="I6515" t="s">
        <v>5</v>
      </c>
      <c r="J6515" t="s">
        <v>5</v>
      </c>
      <c r="K6515" t="s">
        <v>6</v>
      </c>
      <c r="L6515">
        <v>1</v>
      </c>
      <c r="M6515" t="str">
        <f>VLOOKUP(E6515,Translations!$A$1:$B$7,2,FALSE)</f>
        <v>Sjælland</v>
      </c>
      <c r="N6515" t="str">
        <f>VLOOKUP(D6515,Translations!$I$2:$K$101,2,FALSE)</f>
        <v>Vordingborg</v>
      </c>
      <c r="O6515" t="str">
        <f>VLOOKUP(G6515,Translations!$M$2:$N$9,2,FALSE)</f>
        <v>[X2074] SARS-CoV-2 (RNA), Testcenter</v>
      </c>
      <c r="P6515" t="str">
        <f>VLOOKUP(F6515,Translations!$D$1:$F$13,2,FALSE)</f>
        <v>Ok</v>
      </c>
      <c r="Q6515" t="str">
        <f>VLOOKUP(F6515,Translations!$D$2:$G$13,4,FALSE)</f>
        <v>01 - Aktiv, bopæl i DK</v>
      </c>
      <c r="R6515" t="str">
        <f>VLOOKUP(H6515,Translations!$P$2:$Q$10,2,FALSE)</f>
        <v>2 - Selvstændigt sikret - uden lægevalg</v>
      </c>
      <c r="S6515" t="str">
        <f>VLOOKUP(F6515,Translations!$D$2:$F$13,3,FALSE)</f>
        <v>Ja</v>
      </c>
    </row>
    <row r="6516" spans="1:19" x14ac:dyDescent="0.2">
      <c r="A6516" s="3">
        <v>43995</v>
      </c>
      <c r="B6516" t="s">
        <v>543</v>
      </c>
      <c r="C6516" t="s">
        <v>544</v>
      </c>
      <c r="D6516">
        <v>400</v>
      </c>
      <c r="E6516">
        <v>1084</v>
      </c>
      <c r="F6516" t="str">
        <f t="shared" si="211"/>
        <v>01</v>
      </c>
      <c r="G6516" t="s">
        <v>512</v>
      </c>
      <c r="H6516">
        <v>1</v>
      </c>
      <c r="I6516" t="s">
        <v>5</v>
      </c>
      <c r="J6516" t="s">
        <v>5</v>
      </c>
      <c r="K6516" t="s">
        <v>6</v>
      </c>
      <c r="L6516">
        <v>12</v>
      </c>
      <c r="M6516" t="str">
        <f>VLOOKUP(E6516,Translations!$A$1:$B$7,2,FALSE)</f>
        <v>Hovedstaden</v>
      </c>
      <c r="N6516" t="str">
        <f>VLOOKUP(D6516,Translations!$I$2:$K$101,2,FALSE)</f>
        <v>Bornholm</v>
      </c>
      <c r="O6516" t="str">
        <f>VLOOKUP(G6516,Translations!$M$2:$N$9,2,FALSE)</f>
        <v>[X2074] SARS-CoV-2 (RNA), Testcenter</v>
      </c>
      <c r="P6516" t="str">
        <f>VLOOKUP(F6516,Translations!$D$1:$F$13,2,FALSE)</f>
        <v>Ok</v>
      </c>
      <c r="Q6516" t="str">
        <f>VLOOKUP(F6516,Translations!$D$2:$G$13,4,FALSE)</f>
        <v>01 - Aktiv, bopæl i DK</v>
      </c>
      <c r="R6516" t="str">
        <f>VLOOKUP(H6516,Translations!$P$2:$Q$10,2,FALSE)</f>
        <v>1 - Selvstændigt sikret - med lægevalg</v>
      </c>
      <c r="S6516" t="str">
        <f>VLOOKUP(F6516,Translations!$D$2:$F$13,3,FALSE)</f>
        <v>Ja</v>
      </c>
    </row>
    <row r="6517" spans="1:19" x14ac:dyDescent="0.2">
      <c r="A6517" s="3">
        <v>43995</v>
      </c>
      <c r="B6517" t="s">
        <v>543</v>
      </c>
      <c r="C6517" t="s">
        <v>544</v>
      </c>
      <c r="D6517">
        <v>420</v>
      </c>
      <c r="E6517">
        <v>1083</v>
      </c>
      <c r="F6517" t="str">
        <f t="shared" si="211"/>
        <v>01</v>
      </c>
      <c r="G6517" t="s">
        <v>512</v>
      </c>
      <c r="H6517">
        <v>1</v>
      </c>
      <c r="I6517" t="s">
        <v>5</v>
      </c>
      <c r="J6517" t="s">
        <v>5</v>
      </c>
      <c r="K6517" t="s">
        <v>6</v>
      </c>
      <c r="L6517">
        <v>13</v>
      </c>
      <c r="M6517" t="str">
        <f>VLOOKUP(E6517,Translations!$A$1:$B$7,2,FALSE)</f>
        <v>Syddanmark</v>
      </c>
      <c r="N6517" t="str">
        <f>VLOOKUP(D6517,Translations!$I$2:$K$101,2,FALSE)</f>
        <v>Assens</v>
      </c>
      <c r="O6517" t="str">
        <f>VLOOKUP(G6517,Translations!$M$2:$N$9,2,FALSE)</f>
        <v>[X2074] SARS-CoV-2 (RNA), Testcenter</v>
      </c>
      <c r="P6517" t="str">
        <f>VLOOKUP(F6517,Translations!$D$1:$F$13,2,FALSE)</f>
        <v>Ok</v>
      </c>
      <c r="Q6517" t="str">
        <f>VLOOKUP(F6517,Translations!$D$2:$G$13,4,FALSE)</f>
        <v>01 - Aktiv, bopæl i DK</v>
      </c>
      <c r="R6517" t="str">
        <f>VLOOKUP(H6517,Translations!$P$2:$Q$10,2,FALSE)</f>
        <v>1 - Selvstændigt sikret - med lægevalg</v>
      </c>
      <c r="S6517" t="str">
        <f>VLOOKUP(F6517,Translations!$D$2:$F$13,3,FALSE)</f>
        <v>Ja</v>
      </c>
    </row>
    <row r="6518" spans="1:19" x14ac:dyDescent="0.2">
      <c r="A6518" s="3">
        <v>43995</v>
      </c>
      <c r="B6518" t="s">
        <v>543</v>
      </c>
      <c r="C6518" t="s">
        <v>544</v>
      </c>
      <c r="D6518">
        <v>430</v>
      </c>
      <c r="E6518">
        <v>1083</v>
      </c>
      <c r="F6518" t="str">
        <f t="shared" si="211"/>
        <v>01</v>
      </c>
      <c r="G6518" t="s">
        <v>512</v>
      </c>
      <c r="H6518">
        <v>1</v>
      </c>
      <c r="I6518" t="s">
        <v>5</v>
      </c>
      <c r="J6518" t="s">
        <v>5</v>
      </c>
      <c r="K6518" t="s">
        <v>6</v>
      </c>
      <c r="L6518">
        <v>18</v>
      </c>
      <c r="M6518" t="str">
        <f>VLOOKUP(E6518,Translations!$A$1:$B$7,2,FALSE)</f>
        <v>Syddanmark</v>
      </c>
      <c r="N6518" t="str">
        <f>VLOOKUP(D6518,Translations!$I$2:$K$101,2,FALSE)</f>
        <v>Faaborg-Midtfyn</v>
      </c>
      <c r="O6518" t="str">
        <f>VLOOKUP(G6518,Translations!$M$2:$N$9,2,FALSE)</f>
        <v>[X2074] SARS-CoV-2 (RNA), Testcenter</v>
      </c>
      <c r="P6518" t="str">
        <f>VLOOKUP(F6518,Translations!$D$1:$F$13,2,FALSE)</f>
        <v>Ok</v>
      </c>
      <c r="Q6518" t="str">
        <f>VLOOKUP(F6518,Translations!$D$2:$G$13,4,FALSE)</f>
        <v>01 - Aktiv, bopæl i DK</v>
      </c>
      <c r="R6518" t="str">
        <f>VLOOKUP(H6518,Translations!$P$2:$Q$10,2,FALSE)</f>
        <v>1 - Selvstændigt sikret - med lægevalg</v>
      </c>
      <c r="S6518" t="str">
        <f>VLOOKUP(F6518,Translations!$D$2:$F$13,3,FALSE)</f>
        <v>Ja</v>
      </c>
    </row>
    <row r="6519" spans="1:19" x14ac:dyDescent="0.2">
      <c r="A6519" s="3">
        <v>43995</v>
      </c>
      <c r="B6519" t="s">
        <v>543</v>
      </c>
      <c r="C6519" t="s">
        <v>544</v>
      </c>
      <c r="D6519">
        <v>440</v>
      </c>
      <c r="E6519">
        <v>1083</v>
      </c>
      <c r="F6519" t="str">
        <f t="shared" si="211"/>
        <v>01</v>
      </c>
      <c r="G6519" t="s">
        <v>512</v>
      </c>
      <c r="H6519">
        <v>1</v>
      </c>
      <c r="I6519" t="s">
        <v>5</v>
      </c>
      <c r="J6519" t="s">
        <v>5</v>
      </c>
      <c r="K6519" t="s">
        <v>6</v>
      </c>
      <c r="L6519">
        <v>6</v>
      </c>
      <c r="M6519" t="str">
        <f>VLOOKUP(E6519,Translations!$A$1:$B$7,2,FALSE)</f>
        <v>Syddanmark</v>
      </c>
      <c r="N6519" t="str">
        <f>VLOOKUP(D6519,Translations!$I$2:$K$101,2,FALSE)</f>
        <v>Kerteminde</v>
      </c>
      <c r="O6519" t="str">
        <f>VLOOKUP(G6519,Translations!$M$2:$N$9,2,FALSE)</f>
        <v>[X2074] SARS-CoV-2 (RNA), Testcenter</v>
      </c>
      <c r="P6519" t="str">
        <f>VLOOKUP(F6519,Translations!$D$1:$F$13,2,FALSE)</f>
        <v>Ok</v>
      </c>
      <c r="Q6519" t="str">
        <f>VLOOKUP(F6519,Translations!$D$2:$G$13,4,FALSE)</f>
        <v>01 - Aktiv, bopæl i DK</v>
      </c>
      <c r="R6519" t="str">
        <f>VLOOKUP(H6519,Translations!$P$2:$Q$10,2,FALSE)</f>
        <v>1 - Selvstændigt sikret - med lægevalg</v>
      </c>
      <c r="S6519" t="str">
        <f>VLOOKUP(F6519,Translations!$D$2:$F$13,3,FALSE)</f>
        <v>Ja</v>
      </c>
    </row>
    <row r="6520" spans="1:19" x14ac:dyDescent="0.2">
      <c r="A6520" s="3">
        <v>43995</v>
      </c>
      <c r="B6520" t="s">
        <v>543</v>
      </c>
      <c r="C6520" t="s">
        <v>544</v>
      </c>
      <c r="D6520">
        <v>450</v>
      </c>
      <c r="E6520">
        <v>1083</v>
      </c>
      <c r="F6520" t="str">
        <f t="shared" si="211"/>
        <v>01</v>
      </c>
      <c r="G6520" t="s">
        <v>512</v>
      </c>
      <c r="H6520">
        <v>1</v>
      </c>
      <c r="I6520" t="s">
        <v>5</v>
      </c>
      <c r="J6520" t="s">
        <v>5</v>
      </c>
      <c r="K6520" t="s">
        <v>6</v>
      </c>
      <c r="L6520">
        <v>14</v>
      </c>
      <c r="M6520" t="str">
        <f>VLOOKUP(E6520,Translations!$A$1:$B$7,2,FALSE)</f>
        <v>Syddanmark</v>
      </c>
      <c r="N6520" t="str">
        <f>VLOOKUP(D6520,Translations!$I$2:$K$101,2,FALSE)</f>
        <v>Nyborg</v>
      </c>
      <c r="O6520" t="str">
        <f>VLOOKUP(G6520,Translations!$M$2:$N$9,2,FALSE)</f>
        <v>[X2074] SARS-CoV-2 (RNA), Testcenter</v>
      </c>
      <c r="P6520" t="str">
        <f>VLOOKUP(F6520,Translations!$D$1:$F$13,2,FALSE)</f>
        <v>Ok</v>
      </c>
      <c r="Q6520" t="str">
        <f>VLOOKUP(F6520,Translations!$D$2:$G$13,4,FALSE)</f>
        <v>01 - Aktiv, bopæl i DK</v>
      </c>
      <c r="R6520" t="str">
        <f>VLOOKUP(H6520,Translations!$P$2:$Q$10,2,FALSE)</f>
        <v>1 - Selvstændigt sikret - med lægevalg</v>
      </c>
      <c r="S6520" t="str">
        <f>VLOOKUP(F6520,Translations!$D$2:$F$13,3,FALSE)</f>
        <v>Ja</v>
      </c>
    </row>
    <row r="6521" spans="1:19" x14ac:dyDescent="0.2">
      <c r="A6521" s="3">
        <v>43995</v>
      </c>
      <c r="B6521" t="s">
        <v>543</v>
      </c>
      <c r="C6521" t="s">
        <v>544</v>
      </c>
      <c r="D6521">
        <v>461</v>
      </c>
      <c r="E6521">
        <v>1083</v>
      </c>
      <c r="F6521" t="str">
        <f t="shared" si="211"/>
        <v>01</v>
      </c>
      <c r="G6521" t="s">
        <v>512</v>
      </c>
      <c r="H6521">
        <v>1</v>
      </c>
      <c r="I6521" t="s">
        <v>5</v>
      </c>
      <c r="J6521" t="s">
        <v>5</v>
      </c>
      <c r="K6521" t="s">
        <v>6</v>
      </c>
      <c r="L6521">
        <v>89</v>
      </c>
      <c r="M6521" t="str">
        <f>VLOOKUP(E6521,Translations!$A$1:$B$7,2,FALSE)</f>
        <v>Syddanmark</v>
      </c>
      <c r="N6521" t="str">
        <f>VLOOKUP(D6521,Translations!$I$2:$K$101,2,FALSE)</f>
        <v>Odense</v>
      </c>
      <c r="O6521" t="str">
        <f>VLOOKUP(G6521,Translations!$M$2:$N$9,2,FALSE)</f>
        <v>[X2074] SARS-CoV-2 (RNA), Testcenter</v>
      </c>
      <c r="P6521" t="str">
        <f>VLOOKUP(F6521,Translations!$D$1:$F$13,2,FALSE)</f>
        <v>Ok</v>
      </c>
      <c r="Q6521" t="str">
        <f>VLOOKUP(F6521,Translations!$D$2:$G$13,4,FALSE)</f>
        <v>01 - Aktiv, bopæl i DK</v>
      </c>
      <c r="R6521" t="str">
        <f>VLOOKUP(H6521,Translations!$P$2:$Q$10,2,FALSE)</f>
        <v>1 - Selvstændigt sikret - med lægevalg</v>
      </c>
      <c r="S6521" t="str">
        <f>VLOOKUP(F6521,Translations!$D$2:$F$13,3,FALSE)</f>
        <v>Ja</v>
      </c>
    </row>
    <row r="6522" spans="1:19" x14ac:dyDescent="0.2">
      <c r="A6522" s="3">
        <v>43995</v>
      </c>
      <c r="B6522" t="s">
        <v>543</v>
      </c>
      <c r="C6522" t="s">
        <v>544</v>
      </c>
      <c r="D6522">
        <v>480</v>
      </c>
      <c r="E6522">
        <v>1083</v>
      </c>
      <c r="F6522" t="str">
        <f t="shared" si="211"/>
        <v>01</v>
      </c>
      <c r="G6522" t="s">
        <v>512</v>
      </c>
      <c r="H6522">
        <v>1</v>
      </c>
      <c r="I6522" t="s">
        <v>5</v>
      </c>
      <c r="J6522" t="s">
        <v>5</v>
      </c>
      <c r="K6522" t="s">
        <v>6</v>
      </c>
      <c r="L6522">
        <v>11</v>
      </c>
      <c r="M6522" t="str">
        <f>VLOOKUP(E6522,Translations!$A$1:$B$7,2,FALSE)</f>
        <v>Syddanmark</v>
      </c>
      <c r="N6522" t="str">
        <f>VLOOKUP(D6522,Translations!$I$2:$K$101,2,FALSE)</f>
        <v>Nordfyns</v>
      </c>
      <c r="O6522" t="str">
        <f>VLOOKUP(G6522,Translations!$M$2:$N$9,2,FALSE)</f>
        <v>[X2074] SARS-CoV-2 (RNA), Testcenter</v>
      </c>
      <c r="P6522" t="str">
        <f>VLOOKUP(F6522,Translations!$D$1:$F$13,2,FALSE)</f>
        <v>Ok</v>
      </c>
      <c r="Q6522" t="str">
        <f>VLOOKUP(F6522,Translations!$D$2:$G$13,4,FALSE)</f>
        <v>01 - Aktiv, bopæl i DK</v>
      </c>
      <c r="R6522" t="str">
        <f>VLOOKUP(H6522,Translations!$P$2:$Q$10,2,FALSE)</f>
        <v>1 - Selvstændigt sikret - med lægevalg</v>
      </c>
      <c r="S6522" t="str">
        <f>VLOOKUP(F6522,Translations!$D$2:$F$13,3,FALSE)</f>
        <v>Ja</v>
      </c>
    </row>
    <row r="6523" spans="1:19" x14ac:dyDescent="0.2">
      <c r="A6523" s="3">
        <v>43995</v>
      </c>
      <c r="B6523" t="s">
        <v>543</v>
      </c>
      <c r="C6523" t="s">
        <v>544</v>
      </c>
      <c r="D6523">
        <v>510</v>
      </c>
      <c r="E6523">
        <v>1083</v>
      </c>
      <c r="F6523" t="str">
        <f t="shared" si="211"/>
        <v>01</v>
      </c>
      <c r="G6523" t="s">
        <v>512</v>
      </c>
      <c r="H6523">
        <v>1</v>
      </c>
      <c r="I6523" t="s">
        <v>5</v>
      </c>
      <c r="J6523" t="s">
        <v>5</v>
      </c>
      <c r="K6523" t="s">
        <v>6</v>
      </c>
      <c r="L6523">
        <v>24</v>
      </c>
      <c r="M6523" t="str">
        <f>VLOOKUP(E6523,Translations!$A$1:$B$7,2,FALSE)</f>
        <v>Syddanmark</v>
      </c>
      <c r="N6523" t="str">
        <f>VLOOKUP(D6523,Translations!$I$2:$K$101,2,FALSE)</f>
        <v>Haderslev</v>
      </c>
      <c r="O6523" t="str">
        <f>VLOOKUP(G6523,Translations!$M$2:$N$9,2,FALSE)</f>
        <v>[X2074] SARS-CoV-2 (RNA), Testcenter</v>
      </c>
      <c r="P6523" t="str">
        <f>VLOOKUP(F6523,Translations!$D$1:$F$13,2,FALSE)</f>
        <v>Ok</v>
      </c>
      <c r="Q6523" t="str">
        <f>VLOOKUP(F6523,Translations!$D$2:$G$13,4,FALSE)</f>
        <v>01 - Aktiv, bopæl i DK</v>
      </c>
      <c r="R6523" t="str">
        <f>VLOOKUP(H6523,Translations!$P$2:$Q$10,2,FALSE)</f>
        <v>1 - Selvstændigt sikret - med lægevalg</v>
      </c>
      <c r="S6523" t="str">
        <f>VLOOKUP(F6523,Translations!$D$2:$F$13,3,FALSE)</f>
        <v>Ja</v>
      </c>
    </row>
    <row r="6524" spans="1:19" x14ac:dyDescent="0.2">
      <c r="A6524" s="3">
        <v>43995</v>
      </c>
      <c r="B6524" t="s">
        <v>543</v>
      </c>
      <c r="C6524" t="s">
        <v>544</v>
      </c>
      <c r="D6524">
        <v>550</v>
      </c>
      <c r="E6524">
        <v>1083</v>
      </c>
      <c r="F6524" t="str">
        <f t="shared" si="211"/>
        <v>01</v>
      </c>
      <c r="G6524" t="s">
        <v>512</v>
      </c>
      <c r="H6524">
        <v>1</v>
      </c>
      <c r="I6524" t="s">
        <v>5</v>
      </c>
      <c r="J6524" t="s">
        <v>5</v>
      </c>
      <c r="K6524" t="s">
        <v>6</v>
      </c>
      <c r="L6524">
        <v>15</v>
      </c>
      <c r="M6524" t="str">
        <f>VLOOKUP(E6524,Translations!$A$1:$B$7,2,FALSE)</f>
        <v>Syddanmark</v>
      </c>
      <c r="N6524" t="str">
        <f>VLOOKUP(D6524,Translations!$I$2:$K$101,2,FALSE)</f>
        <v>Tønder</v>
      </c>
      <c r="O6524" t="str">
        <f>VLOOKUP(G6524,Translations!$M$2:$N$9,2,FALSE)</f>
        <v>[X2074] SARS-CoV-2 (RNA), Testcenter</v>
      </c>
      <c r="P6524" t="str">
        <f>VLOOKUP(F6524,Translations!$D$1:$F$13,2,FALSE)</f>
        <v>Ok</v>
      </c>
      <c r="Q6524" t="str">
        <f>VLOOKUP(F6524,Translations!$D$2:$G$13,4,FALSE)</f>
        <v>01 - Aktiv, bopæl i DK</v>
      </c>
      <c r="R6524" t="str">
        <f>VLOOKUP(H6524,Translations!$P$2:$Q$10,2,FALSE)</f>
        <v>1 - Selvstændigt sikret - med lægevalg</v>
      </c>
      <c r="S6524" t="str">
        <f>VLOOKUP(F6524,Translations!$D$2:$F$13,3,FALSE)</f>
        <v>Ja</v>
      </c>
    </row>
    <row r="6525" spans="1:19" x14ac:dyDescent="0.2">
      <c r="A6525" s="3">
        <v>43995</v>
      </c>
      <c r="B6525" t="s">
        <v>543</v>
      </c>
      <c r="C6525" t="s">
        <v>544</v>
      </c>
      <c r="D6525">
        <v>561</v>
      </c>
      <c r="E6525">
        <v>1083</v>
      </c>
      <c r="F6525" t="str">
        <f t="shared" si="211"/>
        <v>01</v>
      </c>
      <c r="G6525" t="s">
        <v>512</v>
      </c>
      <c r="H6525">
        <v>1</v>
      </c>
      <c r="I6525" t="s">
        <v>5</v>
      </c>
      <c r="J6525" t="s">
        <v>5</v>
      </c>
      <c r="K6525" t="s">
        <v>6</v>
      </c>
      <c r="L6525">
        <v>39</v>
      </c>
      <c r="M6525" t="str">
        <f>VLOOKUP(E6525,Translations!$A$1:$B$7,2,FALSE)</f>
        <v>Syddanmark</v>
      </c>
      <c r="N6525" t="str">
        <f>VLOOKUP(D6525,Translations!$I$2:$K$101,2,FALSE)</f>
        <v>Esbjerg</v>
      </c>
      <c r="O6525" t="str">
        <f>VLOOKUP(G6525,Translations!$M$2:$N$9,2,FALSE)</f>
        <v>[X2074] SARS-CoV-2 (RNA), Testcenter</v>
      </c>
      <c r="P6525" t="str">
        <f>VLOOKUP(F6525,Translations!$D$1:$F$13,2,FALSE)</f>
        <v>Ok</v>
      </c>
      <c r="Q6525" t="str">
        <f>VLOOKUP(F6525,Translations!$D$2:$G$13,4,FALSE)</f>
        <v>01 - Aktiv, bopæl i DK</v>
      </c>
      <c r="R6525" t="str">
        <f>VLOOKUP(H6525,Translations!$P$2:$Q$10,2,FALSE)</f>
        <v>1 - Selvstændigt sikret - med lægevalg</v>
      </c>
      <c r="S6525" t="str">
        <f>VLOOKUP(F6525,Translations!$D$2:$F$13,3,FALSE)</f>
        <v>Ja</v>
      </c>
    </row>
    <row r="6526" spans="1:19" x14ac:dyDescent="0.2">
      <c r="A6526" s="3">
        <v>43995</v>
      </c>
      <c r="B6526" t="s">
        <v>543</v>
      </c>
      <c r="C6526" t="s">
        <v>544</v>
      </c>
      <c r="D6526">
        <v>573</v>
      </c>
      <c r="E6526">
        <v>1083</v>
      </c>
      <c r="F6526" t="str">
        <f t="shared" si="211"/>
        <v>01</v>
      </c>
      <c r="G6526" t="s">
        <v>512</v>
      </c>
      <c r="H6526">
        <v>1</v>
      </c>
      <c r="I6526" t="s">
        <v>5</v>
      </c>
      <c r="J6526" t="s">
        <v>5</v>
      </c>
      <c r="K6526" t="s">
        <v>6</v>
      </c>
      <c r="L6526">
        <v>20</v>
      </c>
      <c r="M6526" t="str">
        <f>VLOOKUP(E6526,Translations!$A$1:$B$7,2,FALSE)</f>
        <v>Syddanmark</v>
      </c>
      <c r="N6526" t="str">
        <f>VLOOKUP(D6526,Translations!$I$2:$K$101,2,FALSE)</f>
        <v>Varde</v>
      </c>
      <c r="O6526" t="str">
        <f>VLOOKUP(G6526,Translations!$M$2:$N$9,2,FALSE)</f>
        <v>[X2074] SARS-CoV-2 (RNA), Testcenter</v>
      </c>
      <c r="P6526" t="str">
        <f>VLOOKUP(F6526,Translations!$D$1:$F$13,2,FALSE)</f>
        <v>Ok</v>
      </c>
      <c r="Q6526" t="str">
        <f>VLOOKUP(F6526,Translations!$D$2:$G$13,4,FALSE)</f>
        <v>01 - Aktiv, bopæl i DK</v>
      </c>
      <c r="R6526" t="str">
        <f>VLOOKUP(H6526,Translations!$P$2:$Q$10,2,FALSE)</f>
        <v>1 - Selvstændigt sikret - med lægevalg</v>
      </c>
      <c r="S6526" t="str">
        <f>VLOOKUP(F6526,Translations!$D$2:$F$13,3,FALSE)</f>
        <v>Ja</v>
      </c>
    </row>
    <row r="6527" spans="1:19" x14ac:dyDescent="0.2">
      <c r="A6527" s="3">
        <v>43995</v>
      </c>
      <c r="B6527" t="s">
        <v>543</v>
      </c>
      <c r="C6527" t="s">
        <v>544</v>
      </c>
      <c r="D6527">
        <v>575</v>
      </c>
      <c r="E6527">
        <v>1083</v>
      </c>
      <c r="F6527" t="str">
        <f t="shared" si="211"/>
        <v>01</v>
      </c>
      <c r="G6527" t="s">
        <v>512</v>
      </c>
      <c r="H6527">
        <v>1</v>
      </c>
      <c r="I6527" t="s">
        <v>5</v>
      </c>
      <c r="J6527" t="s">
        <v>5</v>
      </c>
      <c r="K6527" t="s">
        <v>6</v>
      </c>
      <c r="L6527">
        <v>14</v>
      </c>
      <c r="M6527" t="str">
        <f>VLOOKUP(E6527,Translations!$A$1:$B$7,2,FALSE)</f>
        <v>Syddanmark</v>
      </c>
      <c r="N6527" t="str">
        <f>VLOOKUP(D6527,Translations!$I$2:$K$101,2,FALSE)</f>
        <v>Vejen</v>
      </c>
      <c r="O6527" t="str">
        <f>VLOOKUP(G6527,Translations!$M$2:$N$9,2,FALSE)</f>
        <v>[X2074] SARS-CoV-2 (RNA), Testcenter</v>
      </c>
      <c r="P6527" t="str">
        <f>VLOOKUP(F6527,Translations!$D$1:$F$13,2,FALSE)</f>
        <v>Ok</v>
      </c>
      <c r="Q6527" t="str">
        <f>VLOOKUP(F6527,Translations!$D$2:$G$13,4,FALSE)</f>
        <v>01 - Aktiv, bopæl i DK</v>
      </c>
      <c r="R6527" t="str">
        <f>VLOOKUP(H6527,Translations!$P$2:$Q$10,2,FALSE)</f>
        <v>1 - Selvstændigt sikret - med lægevalg</v>
      </c>
      <c r="S6527" t="str">
        <f>VLOOKUP(F6527,Translations!$D$2:$F$13,3,FALSE)</f>
        <v>Ja</v>
      </c>
    </row>
    <row r="6528" spans="1:19" x14ac:dyDescent="0.2">
      <c r="A6528" s="3">
        <v>43995</v>
      </c>
      <c r="B6528" t="s">
        <v>543</v>
      </c>
      <c r="C6528" t="s">
        <v>544</v>
      </c>
      <c r="D6528">
        <v>607</v>
      </c>
      <c r="E6528">
        <v>1083</v>
      </c>
      <c r="F6528" t="str">
        <f t="shared" si="211"/>
        <v>01</v>
      </c>
      <c r="G6528" t="s">
        <v>512</v>
      </c>
      <c r="H6528">
        <v>1</v>
      </c>
      <c r="I6528" t="s">
        <v>5</v>
      </c>
      <c r="J6528" t="s">
        <v>5</v>
      </c>
      <c r="K6528" t="s">
        <v>6</v>
      </c>
      <c r="L6528">
        <v>17</v>
      </c>
      <c r="M6528" t="str">
        <f>VLOOKUP(E6528,Translations!$A$1:$B$7,2,FALSE)</f>
        <v>Syddanmark</v>
      </c>
      <c r="N6528" t="str">
        <f>VLOOKUP(D6528,Translations!$I$2:$K$101,2,FALSE)</f>
        <v>Fredericia</v>
      </c>
      <c r="O6528" t="str">
        <f>VLOOKUP(G6528,Translations!$M$2:$N$9,2,FALSE)</f>
        <v>[X2074] SARS-CoV-2 (RNA), Testcenter</v>
      </c>
      <c r="P6528" t="str">
        <f>VLOOKUP(F6528,Translations!$D$1:$F$13,2,FALSE)</f>
        <v>Ok</v>
      </c>
      <c r="Q6528" t="str">
        <f>VLOOKUP(F6528,Translations!$D$2:$G$13,4,FALSE)</f>
        <v>01 - Aktiv, bopæl i DK</v>
      </c>
      <c r="R6528" t="str">
        <f>VLOOKUP(H6528,Translations!$P$2:$Q$10,2,FALSE)</f>
        <v>1 - Selvstændigt sikret - med lægevalg</v>
      </c>
      <c r="S6528" t="str">
        <f>VLOOKUP(F6528,Translations!$D$2:$F$13,3,FALSE)</f>
        <v>Ja</v>
      </c>
    </row>
    <row r="6529" spans="1:19" x14ac:dyDescent="0.2">
      <c r="A6529" s="3">
        <v>43995</v>
      </c>
      <c r="B6529" t="s">
        <v>543</v>
      </c>
      <c r="C6529" t="s">
        <v>544</v>
      </c>
      <c r="D6529">
        <v>615</v>
      </c>
      <c r="E6529">
        <v>1082</v>
      </c>
      <c r="F6529" t="str">
        <f t="shared" si="211"/>
        <v>01</v>
      </c>
      <c r="G6529" t="s">
        <v>512</v>
      </c>
      <c r="H6529">
        <v>1</v>
      </c>
      <c r="I6529" t="s">
        <v>5</v>
      </c>
      <c r="J6529" t="s">
        <v>5</v>
      </c>
      <c r="K6529" t="s">
        <v>6</v>
      </c>
      <c r="L6529">
        <v>1</v>
      </c>
      <c r="M6529" t="str">
        <f>VLOOKUP(E6529,Translations!$A$1:$B$7,2,FALSE)</f>
        <v>Midtjylland</v>
      </c>
      <c r="N6529" t="str">
        <f>VLOOKUP(D6529,Translations!$I$2:$K$101,2,FALSE)</f>
        <v>Horsens</v>
      </c>
      <c r="O6529" t="str">
        <f>VLOOKUP(G6529,Translations!$M$2:$N$9,2,FALSE)</f>
        <v>[X2074] SARS-CoV-2 (RNA), Testcenter</v>
      </c>
      <c r="P6529" t="str">
        <f>VLOOKUP(F6529,Translations!$D$1:$F$13,2,FALSE)</f>
        <v>Ok</v>
      </c>
      <c r="Q6529" t="str">
        <f>VLOOKUP(F6529,Translations!$D$2:$G$13,4,FALSE)</f>
        <v>01 - Aktiv, bopæl i DK</v>
      </c>
      <c r="R6529" t="str">
        <f>VLOOKUP(H6529,Translations!$P$2:$Q$10,2,FALSE)</f>
        <v>1 - Selvstændigt sikret - med lægevalg</v>
      </c>
      <c r="S6529" t="str">
        <f>VLOOKUP(F6529,Translations!$D$2:$F$13,3,FALSE)</f>
        <v>Ja</v>
      </c>
    </row>
    <row r="6530" spans="1:19" x14ac:dyDescent="0.2">
      <c r="A6530" s="3">
        <v>43995</v>
      </c>
      <c r="B6530" t="s">
        <v>543</v>
      </c>
      <c r="C6530" t="s">
        <v>544</v>
      </c>
      <c r="D6530">
        <v>621</v>
      </c>
      <c r="E6530">
        <v>1083</v>
      </c>
      <c r="F6530" t="str">
        <f t="shared" si="211"/>
        <v>01</v>
      </c>
      <c r="G6530" t="s">
        <v>512</v>
      </c>
      <c r="H6530">
        <v>1</v>
      </c>
      <c r="I6530" t="s">
        <v>5</v>
      </c>
      <c r="J6530" t="s">
        <v>5</v>
      </c>
      <c r="K6530" t="s">
        <v>6</v>
      </c>
      <c r="L6530">
        <v>33</v>
      </c>
      <c r="M6530" t="str">
        <f>VLOOKUP(E6530,Translations!$A$1:$B$7,2,FALSE)</f>
        <v>Syddanmark</v>
      </c>
      <c r="N6530" t="str">
        <f>VLOOKUP(D6530,Translations!$I$2:$K$101,2,FALSE)</f>
        <v>Kolding</v>
      </c>
      <c r="O6530" t="str">
        <f>VLOOKUP(G6530,Translations!$M$2:$N$9,2,FALSE)</f>
        <v>[X2074] SARS-CoV-2 (RNA), Testcenter</v>
      </c>
      <c r="P6530" t="str">
        <f>VLOOKUP(F6530,Translations!$D$1:$F$13,2,FALSE)</f>
        <v>Ok</v>
      </c>
      <c r="Q6530" t="str">
        <f>VLOOKUP(F6530,Translations!$D$2:$G$13,4,FALSE)</f>
        <v>01 - Aktiv, bopæl i DK</v>
      </c>
      <c r="R6530" t="str">
        <f>VLOOKUP(H6530,Translations!$P$2:$Q$10,2,FALSE)</f>
        <v>1 - Selvstændigt sikret - med lægevalg</v>
      </c>
      <c r="S6530" t="str">
        <f>VLOOKUP(F6530,Translations!$D$2:$F$13,3,FALSE)</f>
        <v>Ja</v>
      </c>
    </row>
    <row r="6531" spans="1:19" x14ac:dyDescent="0.2">
      <c r="A6531" s="3">
        <v>43995</v>
      </c>
      <c r="B6531" t="s">
        <v>543</v>
      </c>
      <c r="C6531" t="s">
        <v>544</v>
      </c>
      <c r="D6531">
        <v>630</v>
      </c>
      <c r="E6531">
        <v>1083</v>
      </c>
      <c r="F6531" t="str">
        <f t="shared" si="211"/>
        <v>01</v>
      </c>
      <c r="G6531" t="s">
        <v>512</v>
      </c>
      <c r="H6531">
        <v>1</v>
      </c>
      <c r="I6531" t="s">
        <v>5</v>
      </c>
      <c r="J6531" t="s">
        <v>5</v>
      </c>
      <c r="K6531" t="s">
        <v>6</v>
      </c>
      <c r="L6531">
        <v>36</v>
      </c>
      <c r="M6531" t="str">
        <f>VLOOKUP(E6531,Translations!$A$1:$B$7,2,FALSE)</f>
        <v>Syddanmark</v>
      </c>
      <c r="N6531" t="str">
        <f>VLOOKUP(D6531,Translations!$I$2:$K$101,2,FALSE)</f>
        <v>Vejle</v>
      </c>
      <c r="O6531" t="str">
        <f>VLOOKUP(G6531,Translations!$M$2:$N$9,2,FALSE)</f>
        <v>[X2074] SARS-CoV-2 (RNA), Testcenter</v>
      </c>
      <c r="P6531" t="str">
        <f>VLOOKUP(F6531,Translations!$D$1:$F$13,2,FALSE)</f>
        <v>Ok</v>
      </c>
      <c r="Q6531" t="str">
        <f>VLOOKUP(F6531,Translations!$D$2:$G$13,4,FALSE)</f>
        <v>01 - Aktiv, bopæl i DK</v>
      </c>
      <c r="R6531" t="str">
        <f>VLOOKUP(H6531,Translations!$P$2:$Q$10,2,FALSE)</f>
        <v>1 - Selvstændigt sikret - med lægevalg</v>
      </c>
      <c r="S6531" t="str">
        <f>VLOOKUP(F6531,Translations!$D$2:$F$13,3,FALSE)</f>
        <v>Ja</v>
      </c>
    </row>
    <row r="6532" spans="1:19" x14ac:dyDescent="0.2">
      <c r="A6532" s="3">
        <v>43995</v>
      </c>
      <c r="B6532" t="s">
        <v>543</v>
      </c>
      <c r="C6532" t="s">
        <v>544</v>
      </c>
      <c r="D6532">
        <v>657</v>
      </c>
      <c r="E6532">
        <v>1082</v>
      </c>
      <c r="F6532" t="str">
        <f t="shared" si="211"/>
        <v>01</v>
      </c>
      <c r="G6532" t="s">
        <v>512</v>
      </c>
      <c r="H6532">
        <v>1</v>
      </c>
      <c r="I6532" t="s">
        <v>5</v>
      </c>
      <c r="J6532" t="s">
        <v>5</v>
      </c>
      <c r="K6532" t="s">
        <v>6</v>
      </c>
      <c r="L6532">
        <v>34</v>
      </c>
      <c r="M6532" t="str">
        <f>VLOOKUP(E6532,Translations!$A$1:$B$7,2,FALSE)</f>
        <v>Midtjylland</v>
      </c>
      <c r="N6532" t="str">
        <f>VLOOKUP(D6532,Translations!$I$2:$K$101,2,FALSE)</f>
        <v>Herning</v>
      </c>
      <c r="O6532" t="str">
        <f>VLOOKUP(G6532,Translations!$M$2:$N$9,2,FALSE)</f>
        <v>[X2074] SARS-CoV-2 (RNA), Testcenter</v>
      </c>
      <c r="P6532" t="str">
        <f>VLOOKUP(F6532,Translations!$D$1:$F$13,2,FALSE)</f>
        <v>Ok</v>
      </c>
      <c r="Q6532" t="str">
        <f>VLOOKUP(F6532,Translations!$D$2:$G$13,4,FALSE)</f>
        <v>01 - Aktiv, bopæl i DK</v>
      </c>
      <c r="R6532" t="str">
        <f>VLOOKUP(H6532,Translations!$P$2:$Q$10,2,FALSE)</f>
        <v>1 - Selvstændigt sikret - med lægevalg</v>
      </c>
      <c r="S6532" t="str">
        <f>VLOOKUP(F6532,Translations!$D$2:$F$13,3,FALSE)</f>
        <v>Ja</v>
      </c>
    </row>
    <row r="6533" spans="1:19" x14ac:dyDescent="0.2">
      <c r="A6533" s="3">
        <v>43995</v>
      </c>
      <c r="B6533" t="s">
        <v>543</v>
      </c>
      <c r="C6533" t="s">
        <v>544</v>
      </c>
      <c r="D6533">
        <v>661</v>
      </c>
      <c r="E6533">
        <v>1082</v>
      </c>
      <c r="F6533" t="str">
        <f t="shared" si="211"/>
        <v>01</v>
      </c>
      <c r="G6533" t="s">
        <v>512</v>
      </c>
      <c r="H6533">
        <v>1</v>
      </c>
      <c r="I6533" t="s">
        <v>5</v>
      </c>
      <c r="J6533" t="s">
        <v>5</v>
      </c>
      <c r="K6533" t="s">
        <v>6</v>
      </c>
      <c r="L6533">
        <v>25</v>
      </c>
      <c r="M6533" t="str">
        <f>VLOOKUP(E6533,Translations!$A$1:$B$7,2,FALSE)</f>
        <v>Midtjylland</v>
      </c>
      <c r="N6533" t="str">
        <f>VLOOKUP(D6533,Translations!$I$2:$K$101,2,FALSE)</f>
        <v>Holstebro</v>
      </c>
      <c r="O6533" t="str">
        <f>VLOOKUP(G6533,Translations!$M$2:$N$9,2,FALSE)</f>
        <v>[X2074] SARS-CoV-2 (RNA), Testcenter</v>
      </c>
      <c r="P6533" t="str">
        <f>VLOOKUP(F6533,Translations!$D$1:$F$13,2,FALSE)</f>
        <v>Ok</v>
      </c>
      <c r="Q6533" t="str">
        <f>VLOOKUP(F6533,Translations!$D$2:$G$13,4,FALSE)</f>
        <v>01 - Aktiv, bopæl i DK</v>
      </c>
      <c r="R6533" t="str">
        <f>VLOOKUP(H6533,Translations!$P$2:$Q$10,2,FALSE)</f>
        <v>1 - Selvstændigt sikret - med lægevalg</v>
      </c>
      <c r="S6533" t="str">
        <f>VLOOKUP(F6533,Translations!$D$2:$F$13,3,FALSE)</f>
        <v>Ja</v>
      </c>
    </row>
    <row r="6534" spans="1:19" x14ac:dyDescent="0.2">
      <c r="A6534" s="3">
        <v>43995</v>
      </c>
      <c r="B6534" t="s">
        <v>543</v>
      </c>
      <c r="C6534" t="s">
        <v>544</v>
      </c>
      <c r="D6534">
        <v>706</v>
      </c>
      <c r="E6534">
        <v>1082</v>
      </c>
      <c r="F6534" t="str">
        <f t="shared" si="211"/>
        <v>01</v>
      </c>
      <c r="G6534" t="s">
        <v>512</v>
      </c>
      <c r="H6534">
        <v>1</v>
      </c>
      <c r="I6534" t="s">
        <v>5</v>
      </c>
      <c r="J6534" t="s">
        <v>5</v>
      </c>
      <c r="K6534" t="s">
        <v>6</v>
      </c>
      <c r="L6534">
        <v>11</v>
      </c>
      <c r="M6534" t="str">
        <f>VLOOKUP(E6534,Translations!$A$1:$B$7,2,FALSE)</f>
        <v>Midtjylland</v>
      </c>
      <c r="N6534" t="str">
        <f>VLOOKUP(D6534,Translations!$I$2:$K$101,2,FALSE)</f>
        <v>Syddjurs</v>
      </c>
      <c r="O6534" t="str">
        <f>VLOOKUP(G6534,Translations!$M$2:$N$9,2,FALSE)</f>
        <v>[X2074] SARS-CoV-2 (RNA), Testcenter</v>
      </c>
      <c r="P6534" t="str">
        <f>VLOOKUP(F6534,Translations!$D$1:$F$13,2,FALSE)</f>
        <v>Ok</v>
      </c>
      <c r="Q6534" t="str">
        <f>VLOOKUP(F6534,Translations!$D$2:$G$13,4,FALSE)</f>
        <v>01 - Aktiv, bopæl i DK</v>
      </c>
      <c r="R6534" t="str">
        <f>VLOOKUP(H6534,Translations!$P$2:$Q$10,2,FALSE)</f>
        <v>1 - Selvstændigt sikret - med lægevalg</v>
      </c>
      <c r="S6534" t="str">
        <f>VLOOKUP(F6534,Translations!$D$2:$F$13,3,FALSE)</f>
        <v>Ja</v>
      </c>
    </row>
    <row r="6535" spans="1:19" x14ac:dyDescent="0.2">
      <c r="A6535" s="3">
        <v>43995</v>
      </c>
      <c r="B6535" t="s">
        <v>543</v>
      </c>
      <c r="C6535" t="s">
        <v>544</v>
      </c>
      <c r="D6535">
        <v>710</v>
      </c>
      <c r="E6535">
        <v>1082</v>
      </c>
      <c r="F6535" t="str">
        <f t="shared" si="211"/>
        <v>01</v>
      </c>
      <c r="G6535" t="s">
        <v>512</v>
      </c>
      <c r="H6535">
        <v>1</v>
      </c>
      <c r="I6535" t="s">
        <v>5</v>
      </c>
      <c r="J6535" t="s">
        <v>5</v>
      </c>
      <c r="K6535" t="s">
        <v>6</v>
      </c>
      <c r="L6535">
        <v>9</v>
      </c>
      <c r="M6535" t="str">
        <f>VLOOKUP(E6535,Translations!$A$1:$B$7,2,FALSE)</f>
        <v>Midtjylland</v>
      </c>
      <c r="N6535" t="str">
        <f>VLOOKUP(D6535,Translations!$I$2:$K$101,2,FALSE)</f>
        <v>Favrskov</v>
      </c>
      <c r="O6535" t="str">
        <f>VLOOKUP(G6535,Translations!$M$2:$N$9,2,FALSE)</f>
        <v>[X2074] SARS-CoV-2 (RNA), Testcenter</v>
      </c>
      <c r="P6535" t="str">
        <f>VLOOKUP(F6535,Translations!$D$1:$F$13,2,FALSE)</f>
        <v>Ok</v>
      </c>
      <c r="Q6535" t="str">
        <f>VLOOKUP(F6535,Translations!$D$2:$G$13,4,FALSE)</f>
        <v>01 - Aktiv, bopæl i DK</v>
      </c>
      <c r="R6535" t="str">
        <f>VLOOKUP(H6535,Translations!$P$2:$Q$10,2,FALSE)</f>
        <v>1 - Selvstændigt sikret - med lægevalg</v>
      </c>
      <c r="S6535" t="str">
        <f>VLOOKUP(F6535,Translations!$D$2:$F$13,3,FALSE)</f>
        <v>Ja</v>
      </c>
    </row>
    <row r="6536" spans="1:19" x14ac:dyDescent="0.2">
      <c r="A6536" s="3">
        <v>43995</v>
      </c>
      <c r="B6536" t="s">
        <v>543</v>
      </c>
      <c r="C6536" t="s">
        <v>544</v>
      </c>
      <c r="D6536">
        <v>727</v>
      </c>
      <c r="E6536">
        <v>1082</v>
      </c>
      <c r="F6536" t="str">
        <f t="shared" si="211"/>
        <v>01</v>
      </c>
      <c r="G6536" t="s">
        <v>512</v>
      </c>
      <c r="H6536">
        <v>1</v>
      </c>
      <c r="I6536" t="s">
        <v>5</v>
      </c>
      <c r="J6536" t="s">
        <v>5</v>
      </c>
      <c r="K6536" t="s">
        <v>6</v>
      </c>
      <c r="L6536">
        <v>2</v>
      </c>
      <c r="M6536" t="str">
        <f>VLOOKUP(E6536,Translations!$A$1:$B$7,2,FALSE)</f>
        <v>Midtjylland</v>
      </c>
      <c r="N6536" t="str">
        <f>VLOOKUP(D6536,Translations!$I$2:$K$101,2,FALSE)</f>
        <v>Odder</v>
      </c>
      <c r="O6536" t="str">
        <f>VLOOKUP(G6536,Translations!$M$2:$N$9,2,FALSE)</f>
        <v>[X2074] SARS-CoV-2 (RNA), Testcenter</v>
      </c>
      <c r="P6536" t="str">
        <f>VLOOKUP(F6536,Translations!$D$1:$F$13,2,FALSE)</f>
        <v>Ok</v>
      </c>
      <c r="Q6536" t="str">
        <f>VLOOKUP(F6536,Translations!$D$2:$G$13,4,FALSE)</f>
        <v>01 - Aktiv, bopæl i DK</v>
      </c>
      <c r="R6536" t="str">
        <f>VLOOKUP(H6536,Translations!$P$2:$Q$10,2,FALSE)</f>
        <v>1 - Selvstændigt sikret - med lægevalg</v>
      </c>
      <c r="S6536" t="str">
        <f>VLOOKUP(F6536,Translations!$D$2:$F$13,3,FALSE)</f>
        <v>Ja</v>
      </c>
    </row>
    <row r="6537" spans="1:19" x14ac:dyDescent="0.2">
      <c r="A6537" s="3">
        <v>43995</v>
      </c>
      <c r="B6537" t="s">
        <v>543</v>
      </c>
      <c r="C6537" t="s">
        <v>544</v>
      </c>
      <c r="D6537">
        <v>730</v>
      </c>
      <c r="E6537">
        <v>1082</v>
      </c>
      <c r="F6537" t="str">
        <f t="shared" si="211"/>
        <v>01</v>
      </c>
      <c r="G6537" t="s">
        <v>512</v>
      </c>
      <c r="H6537">
        <v>1</v>
      </c>
      <c r="I6537" t="s">
        <v>5</v>
      </c>
      <c r="J6537" t="s">
        <v>5</v>
      </c>
      <c r="K6537" t="s">
        <v>6</v>
      </c>
      <c r="L6537">
        <v>38</v>
      </c>
      <c r="M6537" t="str">
        <f>VLOOKUP(E6537,Translations!$A$1:$B$7,2,FALSE)</f>
        <v>Midtjylland</v>
      </c>
      <c r="N6537" t="str">
        <f>VLOOKUP(D6537,Translations!$I$2:$K$101,2,FALSE)</f>
        <v>Randers</v>
      </c>
      <c r="O6537" t="str">
        <f>VLOOKUP(G6537,Translations!$M$2:$N$9,2,FALSE)</f>
        <v>[X2074] SARS-CoV-2 (RNA), Testcenter</v>
      </c>
      <c r="P6537" t="str">
        <f>VLOOKUP(F6537,Translations!$D$1:$F$13,2,FALSE)</f>
        <v>Ok</v>
      </c>
      <c r="Q6537" t="str">
        <f>VLOOKUP(F6537,Translations!$D$2:$G$13,4,FALSE)</f>
        <v>01 - Aktiv, bopæl i DK</v>
      </c>
      <c r="R6537" t="str">
        <f>VLOOKUP(H6537,Translations!$P$2:$Q$10,2,FALSE)</f>
        <v>1 - Selvstændigt sikret - med lægevalg</v>
      </c>
      <c r="S6537" t="str">
        <f>VLOOKUP(F6537,Translations!$D$2:$F$13,3,FALSE)</f>
        <v>Ja</v>
      </c>
    </row>
    <row r="6538" spans="1:19" x14ac:dyDescent="0.2">
      <c r="A6538" s="3">
        <v>43995</v>
      </c>
      <c r="B6538" t="s">
        <v>543</v>
      </c>
      <c r="C6538" t="s">
        <v>544</v>
      </c>
      <c r="D6538">
        <v>740</v>
      </c>
      <c r="E6538">
        <v>1082</v>
      </c>
      <c r="F6538" t="str">
        <f t="shared" si="211"/>
        <v>01</v>
      </c>
      <c r="G6538" t="s">
        <v>512</v>
      </c>
      <c r="H6538">
        <v>1</v>
      </c>
      <c r="I6538" t="s">
        <v>5</v>
      </c>
      <c r="J6538" t="s">
        <v>5</v>
      </c>
      <c r="K6538" t="s">
        <v>6</v>
      </c>
      <c r="L6538">
        <v>30</v>
      </c>
      <c r="M6538" t="str">
        <f>VLOOKUP(E6538,Translations!$A$1:$B$7,2,FALSE)</f>
        <v>Midtjylland</v>
      </c>
      <c r="N6538" t="str">
        <f>VLOOKUP(D6538,Translations!$I$2:$K$101,2,FALSE)</f>
        <v>Silkeborg</v>
      </c>
      <c r="O6538" t="str">
        <f>VLOOKUP(G6538,Translations!$M$2:$N$9,2,FALSE)</f>
        <v>[X2074] SARS-CoV-2 (RNA), Testcenter</v>
      </c>
      <c r="P6538" t="str">
        <f>VLOOKUP(F6538,Translations!$D$1:$F$13,2,FALSE)</f>
        <v>Ok</v>
      </c>
      <c r="Q6538" t="str">
        <f>VLOOKUP(F6538,Translations!$D$2:$G$13,4,FALSE)</f>
        <v>01 - Aktiv, bopæl i DK</v>
      </c>
      <c r="R6538" t="str">
        <f>VLOOKUP(H6538,Translations!$P$2:$Q$10,2,FALSE)</f>
        <v>1 - Selvstændigt sikret - med lægevalg</v>
      </c>
      <c r="S6538" t="str">
        <f>VLOOKUP(F6538,Translations!$D$2:$F$13,3,FALSE)</f>
        <v>Ja</v>
      </c>
    </row>
    <row r="6539" spans="1:19" x14ac:dyDescent="0.2">
      <c r="A6539" s="3">
        <v>43995</v>
      </c>
      <c r="B6539" t="s">
        <v>543</v>
      </c>
      <c r="C6539" t="s">
        <v>544</v>
      </c>
      <c r="D6539">
        <v>746</v>
      </c>
      <c r="E6539">
        <v>1082</v>
      </c>
      <c r="F6539" t="str">
        <f t="shared" si="211"/>
        <v>01</v>
      </c>
      <c r="G6539" t="s">
        <v>512</v>
      </c>
      <c r="H6539">
        <v>1</v>
      </c>
      <c r="I6539" t="s">
        <v>5</v>
      </c>
      <c r="J6539" t="s">
        <v>5</v>
      </c>
      <c r="K6539" t="s">
        <v>6</v>
      </c>
      <c r="L6539">
        <v>16</v>
      </c>
      <c r="M6539" t="str">
        <f>VLOOKUP(E6539,Translations!$A$1:$B$7,2,FALSE)</f>
        <v>Midtjylland</v>
      </c>
      <c r="N6539" t="str">
        <f>VLOOKUP(D6539,Translations!$I$2:$K$101,2,FALSE)</f>
        <v>Skanderborg</v>
      </c>
      <c r="O6539" t="str">
        <f>VLOOKUP(G6539,Translations!$M$2:$N$9,2,FALSE)</f>
        <v>[X2074] SARS-CoV-2 (RNA), Testcenter</v>
      </c>
      <c r="P6539" t="str">
        <f>VLOOKUP(F6539,Translations!$D$1:$F$13,2,FALSE)</f>
        <v>Ok</v>
      </c>
      <c r="Q6539" t="str">
        <f>VLOOKUP(F6539,Translations!$D$2:$G$13,4,FALSE)</f>
        <v>01 - Aktiv, bopæl i DK</v>
      </c>
      <c r="R6539" t="str">
        <f>VLOOKUP(H6539,Translations!$P$2:$Q$10,2,FALSE)</f>
        <v>1 - Selvstændigt sikret - med lægevalg</v>
      </c>
      <c r="S6539" t="str">
        <f>VLOOKUP(F6539,Translations!$D$2:$F$13,3,FALSE)</f>
        <v>Ja</v>
      </c>
    </row>
    <row r="6540" spans="1:19" x14ac:dyDescent="0.2">
      <c r="A6540" s="3">
        <v>43995</v>
      </c>
      <c r="B6540" t="s">
        <v>543</v>
      </c>
      <c r="C6540" t="s">
        <v>544</v>
      </c>
      <c r="D6540">
        <v>751</v>
      </c>
      <c r="E6540">
        <v>1082</v>
      </c>
      <c r="F6540" t="str">
        <f t="shared" si="211"/>
        <v>01</v>
      </c>
      <c r="G6540" t="s">
        <v>512</v>
      </c>
      <c r="H6540">
        <v>1</v>
      </c>
      <c r="I6540" t="s">
        <v>5</v>
      </c>
      <c r="J6540" t="s">
        <v>5</v>
      </c>
      <c r="K6540" t="s">
        <v>6</v>
      </c>
      <c r="L6540">
        <v>112</v>
      </c>
      <c r="M6540" t="str">
        <f>VLOOKUP(E6540,Translations!$A$1:$B$7,2,FALSE)</f>
        <v>Midtjylland</v>
      </c>
      <c r="N6540" t="str">
        <f>VLOOKUP(D6540,Translations!$I$2:$K$101,2,FALSE)</f>
        <v>Aarhus</v>
      </c>
      <c r="O6540" t="str">
        <f>VLOOKUP(G6540,Translations!$M$2:$N$9,2,FALSE)</f>
        <v>[X2074] SARS-CoV-2 (RNA), Testcenter</v>
      </c>
      <c r="P6540" t="str">
        <f>VLOOKUP(F6540,Translations!$D$1:$F$13,2,FALSE)</f>
        <v>Ok</v>
      </c>
      <c r="Q6540" t="str">
        <f>VLOOKUP(F6540,Translations!$D$2:$G$13,4,FALSE)</f>
        <v>01 - Aktiv, bopæl i DK</v>
      </c>
      <c r="R6540" t="str">
        <f>VLOOKUP(H6540,Translations!$P$2:$Q$10,2,FALSE)</f>
        <v>1 - Selvstændigt sikret - med lægevalg</v>
      </c>
      <c r="S6540" t="str">
        <f>VLOOKUP(F6540,Translations!$D$2:$F$13,3,FALSE)</f>
        <v>Ja</v>
      </c>
    </row>
    <row r="6541" spans="1:19" x14ac:dyDescent="0.2">
      <c r="A6541" s="3">
        <v>43995</v>
      </c>
      <c r="B6541" t="s">
        <v>543</v>
      </c>
      <c r="C6541" t="s">
        <v>544</v>
      </c>
      <c r="D6541">
        <v>751</v>
      </c>
      <c r="E6541">
        <v>1082</v>
      </c>
      <c r="F6541" t="str">
        <f t="shared" si="211"/>
        <v>01</v>
      </c>
      <c r="G6541" t="s">
        <v>512</v>
      </c>
      <c r="H6541">
        <v>4</v>
      </c>
      <c r="I6541" t="s">
        <v>5</v>
      </c>
      <c r="J6541" t="s">
        <v>5</v>
      </c>
      <c r="K6541" t="s">
        <v>6</v>
      </c>
      <c r="L6541">
        <v>1</v>
      </c>
      <c r="M6541" t="str">
        <f>VLOOKUP(E6541,Translations!$A$1:$B$7,2,FALSE)</f>
        <v>Midtjylland</v>
      </c>
      <c r="N6541" t="str">
        <f>VLOOKUP(D6541,Translations!$I$2:$K$101,2,FALSE)</f>
        <v>Aarhus</v>
      </c>
      <c r="O6541" t="str">
        <f>VLOOKUP(G6541,Translations!$M$2:$N$9,2,FALSE)</f>
        <v>[X2074] SARS-CoV-2 (RNA), Testcenter</v>
      </c>
      <c r="P6541" t="str">
        <f>VLOOKUP(F6541,Translations!$D$1:$F$13,2,FALSE)</f>
        <v>Ok</v>
      </c>
      <c r="Q6541" t="str">
        <f>VLOOKUP(F6541,Translations!$D$2:$G$13,4,FALSE)</f>
        <v>01 - Aktiv, bopæl i DK</v>
      </c>
      <c r="R6541" t="str">
        <f>VLOOKUP(H6541,Translations!$P$2:$Q$10,2,FALSE)</f>
        <v>4 - Optaget i fængselsvæsenet efter dom (+3 mdr.)</v>
      </c>
      <c r="S6541" t="str">
        <f>VLOOKUP(F6541,Translations!$D$2:$F$13,3,FALSE)</f>
        <v>Ja</v>
      </c>
    </row>
    <row r="6542" spans="1:19" x14ac:dyDescent="0.2">
      <c r="A6542" s="3">
        <v>43995</v>
      </c>
      <c r="B6542" t="s">
        <v>543</v>
      </c>
      <c r="C6542" t="s">
        <v>544</v>
      </c>
      <c r="D6542">
        <v>756</v>
      </c>
      <c r="E6542">
        <v>1082</v>
      </c>
      <c r="F6542" t="str">
        <f t="shared" si="211"/>
        <v>01</v>
      </c>
      <c r="G6542" t="s">
        <v>512</v>
      </c>
      <c r="H6542">
        <v>1</v>
      </c>
      <c r="I6542" t="s">
        <v>5</v>
      </c>
      <c r="J6542" t="s">
        <v>5</v>
      </c>
      <c r="K6542" t="s">
        <v>6</v>
      </c>
      <c r="L6542">
        <v>19</v>
      </c>
      <c r="M6542" t="str">
        <f>VLOOKUP(E6542,Translations!$A$1:$B$7,2,FALSE)</f>
        <v>Midtjylland</v>
      </c>
      <c r="N6542" t="str">
        <f>VLOOKUP(D6542,Translations!$I$2:$K$101,2,FALSE)</f>
        <v>Ikast-Brande</v>
      </c>
      <c r="O6542" t="str">
        <f>VLOOKUP(G6542,Translations!$M$2:$N$9,2,FALSE)</f>
        <v>[X2074] SARS-CoV-2 (RNA), Testcenter</v>
      </c>
      <c r="P6542" t="str">
        <f>VLOOKUP(F6542,Translations!$D$1:$F$13,2,FALSE)</f>
        <v>Ok</v>
      </c>
      <c r="Q6542" t="str">
        <f>VLOOKUP(F6542,Translations!$D$2:$G$13,4,FALSE)</f>
        <v>01 - Aktiv, bopæl i DK</v>
      </c>
      <c r="R6542" t="str">
        <f>VLOOKUP(H6542,Translations!$P$2:$Q$10,2,FALSE)</f>
        <v>1 - Selvstændigt sikret - med lægevalg</v>
      </c>
      <c r="S6542" t="str">
        <f>VLOOKUP(F6542,Translations!$D$2:$F$13,3,FALSE)</f>
        <v>Ja</v>
      </c>
    </row>
    <row r="6543" spans="1:19" x14ac:dyDescent="0.2">
      <c r="A6543" s="3">
        <v>43995</v>
      </c>
      <c r="B6543" t="s">
        <v>543</v>
      </c>
      <c r="C6543" t="s">
        <v>544</v>
      </c>
      <c r="D6543">
        <v>760</v>
      </c>
      <c r="E6543">
        <v>1082</v>
      </c>
      <c r="F6543" t="str">
        <f t="shared" ref="F6543:F6564" si="212">"01"</f>
        <v>01</v>
      </c>
      <c r="G6543" t="s">
        <v>512</v>
      </c>
      <c r="H6543">
        <v>1</v>
      </c>
      <c r="I6543" t="s">
        <v>5</v>
      </c>
      <c r="J6543" t="s">
        <v>5</v>
      </c>
      <c r="K6543" t="s">
        <v>6</v>
      </c>
      <c r="L6543">
        <v>12</v>
      </c>
      <c r="M6543" t="str">
        <f>VLOOKUP(E6543,Translations!$A$1:$B$7,2,FALSE)</f>
        <v>Midtjylland</v>
      </c>
      <c r="N6543" t="str">
        <f>VLOOKUP(D6543,Translations!$I$2:$K$101,2,FALSE)</f>
        <v>Ringkøbing-Skjern</v>
      </c>
      <c r="O6543" t="str">
        <f>VLOOKUP(G6543,Translations!$M$2:$N$9,2,FALSE)</f>
        <v>[X2074] SARS-CoV-2 (RNA), Testcenter</v>
      </c>
      <c r="P6543" t="str">
        <f>VLOOKUP(F6543,Translations!$D$1:$F$13,2,FALSE)</f>
        <v>Ok</v>
      </c>
      <c r="Q6543" t="str">
        <f>VLOOKUP(F6543,Translations!$D$2:$G$13,4,FALSE)</f>
        <v>01 - Aktiv, bopæl i DK</v>
      </c>
      <c r="R6543" t="str">
        <f>VLOOKUP(H6543,Translations!$P$2:$Q$10,2,FALSE)</f>
        <v>1 - Selvstændigt sikret - med lægevalg</v>
      </c>
      <c r="S6543" t="str">
        <f>VLOOKUP(F6543,Translations!$D$2:$F$13,3,FALSE)</f>
        <v>Ja</v>
      </c>
    </row>
    <row r="6544" spans="1:19" x14ac:dyDescent="0.2">
      <c r="A6544" s="3">
        <v>43995</v>
      </c>
      <c r="B6544" t="s">
        <v>543</v>
      </c>
      <c r="C6544" t="s">
        <v>544</v>
      </c>
      <c r="D6544">
        <v>773</v>
      </c>
      <c r="E6544">
        <v>1081</v>
      </c>
      <c r="F6544" t="str">
        <f t="shared" si="212"/>
        <v>01</v>
      </c>
      <c r="G6544" t="s">
        <v>512</v>
      </c>
      <c r="H6544">
        <v>1</v>
      </c>
      <c r="I6544" t="s">
        <v>5</v>
      </c>
      <c r="J6544" t="s">
        <v>5</v>
      </c>
      <c r="K6544" t="s">
        <v>6</v>
      </c>
      <c r="L6544">
        <v>17</v>
      </c>
      <c r="M6544" t="str">
        <f>VLOOKUP(E6544,Translations!$A$1:$B$7,2,FALSE)</f>
        <v>Nordjylland</v>
      </c>
      <c r="N6544" t="str">
        <f>VLOOKUP(D6544,Translations!$I$2:$K$101,2,FALSE)</f>
        <v>Morsø</v>
      </c>
      <c r="O6544" t="str">
        <f>VLOOKUP(G6544,Translations!$M$2:$N$9,2,FALSE)</f>
        <v>[X2074] SARS-CoV-2 (RNA), Testcenter</v>
      </c>
      <c r="P6544" t="str">
        <f>VLOOKUP(F6544,Translations!$D$1:$F$13,2,FALSE)</f>
        <v>Ok</v>
      </c>
      <c r="Q6544" t="str">
        <f>VLOOKUP(F6544,Translations!$D$2:$G$13,4,FALSE)</f>
        <v>01 - Aktiv, bopæl i DK</v>
      </c>
      <c r="R6544" t="str">
        <f>VLOOKUP(H6544,Translations!$P$2:$Q$10,2,FALSE)</f>
        <v>1 - Selvstændigt sikret - med lægevalg</v>
      </c>
      <c r="S6544" t="str">
        <f>VLOOKUP(F6544,Translations!$D$2:$F$13,3,FALSE)</f>
        <v>Ja</v>
      </c>
    </row>
    <row r="6545" spans="1:19" x14ac:dyDescent="0.2">
      <c r="A6545" s="3">
        <v>43995</v>
      </c>
      <c r="B6545" t="s">
        <v>543</v>
      </c>
      <c r="C6545" t="s">
        <v>544</v>
      </c>
      <c r="D6545">
        <v>779</v>
      </c>
      <c r="E6545">
        <v>1082</v>
      </c>
      <c r="F6545" t="str">
        <f t="shared" si="212"/>
        <v>01</v>
      </c>
      <c r="G6545" t="s">
        <v>512</v>
      </c>
      <c r="H6545">
        <v>1</v>
      </c>
      <c r="I6545" t="s">
        <v>5</v>
      </c>
      <c r="J6545" t="s">
        <v>5</v>
      </c>
      <c r="K6545" t="s">
        <v>6</v>
      </c>
      <c r="L6545">
        <v>12</v>
      </c>
      <c r="M6545" t="str">
        <f>VLOOKUP(E6545,Translations!$A$1:$B$7,2,FALSE)</f>
        <v>Midtjylland</v>
      </c>
      <c r="N6545" t="str">
        <f>VLOOKUP(D6545,Translations!$I$2:$K$101,2,FALSE)</f>
        <v>Skive</v>
      </c>
      <c r="O6545" t="str">
        <f>VLOOKUP(G6545,Translations!$M$2:$N$9,2,FALSE)</f>
        <v>[X2074] SARS-CoV-2 (RNA), Testcenter</v>
      </c>
      <c r="P6545" t="str">
        <f>VLOOKUP(F6545,Translations!$D$1:$F$13,2,FALSE)</f>
        <v>Ok</v>
      </c>
      <c r="Q6545" t="str">
        <f>VLOOKUP(F6545,Translations!$D$2:$G$13,4,FALSE)</f>
        <v>01 - Aktiv, bopæl i DK</v>
      </c>
      <c r="R6545" t="str">
        <f>VLOOKUP(H6545,Translations!$P$2:$Q$10,2,FALSE)</f>
        <v>1 - Selvstændigt sikret - med lægevalg</v>
      </c>
      <c r="S6545" t="str">
        <f>VLOOKUP(F6545,Translations!$D$2:$F$13,3,FALSE)</f>
        <v>Ja</v>
      </c>
    </row>
    <row r="6546" spans="1:19" x14ac:dyDescent="0.2">
      <c r="A6546" s="3">
        <v>43995</v>
      </c>
      <c r="B6546" t="s">
        <v>543</v>
      </c>
      <c r="C6546" t="s">
        <v>544</v>
      </c>
      <c r="D6546">
        <v>787</v>
      </c>
      <c r="E6546">
        <v>1081</v>
      </c>
      <c r="F6546" t="str">
        <f t="shared" si="212"/>
        <v>01</v>
      </c>
      <c r="G6546" t="s">
        <v>512</v>
      </c>
      <c r="H6546">
        <v>1</v>
      </c>
      <c r="I6546" t="s">
        <v>5</v>
      </c>
      <c r="J6546" t="s">
        <v>5</v>
      </c>
      <c r="K6546" t="s">
        <v>6</v>
      </c>
      <c r="L6546">
        <v>31</v>
      </c>
      <c r="M6546" t="str">
        <f>VLOOKUP(E6546,Translations!$A$1:$B$7,2,FALSE)</f>
        <v>Nordjylland</v>
      </c>
      <c r="N6546" t="str">
        <f>VLOOKUP(D6546,Translations!$I$2:$K$101,2,FALSE)</f>
        <v>Thisted</v>
      </c>
      <c r="O6546" t="str">
        <f>VLOOKUP(G6546,Translations!$M$2:$N$9,2,FALSE)</f>
        <v>[X2074] SARS-CoV-2 (RNA), Testcenter</v>
      </c>
      <c r="P6546" t="str">
        <f>VLOOKUP(F6546,Translations!$D$1:$F$13,2,FALSE)</f>
        <v>Ok</v>
      </c>
      <c r="Q6546" t="str">
        <f>VLOOKUP(F6546,Translations!$D$2:$G$13,4,FALSE)</f>
        <v>01 - Aktiv, bopæl i DK</v>
      </c>
      <c r="R6546" t="str">
        <f>VLOOKUP(H6546,Translations!$P$2:$Q$10,2,FALSE)</f>
        <v>1 - Selvstændigt sikret - med lægevalg</v>
      </c>
      <c r="S6546" t="str">
        <f>VLOOKUP(F6546,Translations!$D$2:$F$13,3,FALSE)</f>
        <v>Ja</v>
      </c>
    </row>
    <row r="6547" spans="1:19" x14ac:dyDescent="0.2">
      <c r="A6547" s="3">
        <v>43995</v>
      </c>
      <c r="B6547" t="s">
        <v>543</v>
      </c>
      <c r="C6547" t="s">
        <v>544</v>
      </c>
      <c r="D6547">
        <v>791</v>
      </c>
      <c r="E6547">
        <v>1082</v>
      </c>
      <c r="F6547" t="str">
        <f t="shared" si="212"/>
        <v>01</v>
      </c>
      <c r="G6547" t="s">
        <v>512</v>
      </c>
      <c r="H6547">
        <v>1</v>
      </c>
      <c r="I6547" t="s">
        <v>5</v>
      </c>
      <c r="J6547" t="s">
        <v>5</v>
      </c>
      <c r="K6547" t="s">
        <v>6</v>
      </c>
      <c r="L6547">
        <v>26</v>
      </c>
      <c r="M6547" t="str">
        <f>VLOOKUP(E6547,Translations!$A$1:$B$7,2,FALSE)</f>
        <v>Midtjylland</v>
      </c>
      <c r="N6547" t="str">
        <f>VLOOKUP(D6547,Translations!$I$2:$K$101,2,FALSE)</f>
        <v>Viborg</v>
      </c>
      <c r="O6547" t="str">
        <f>VLOOKUP(G6547,Translations!$M$2:$N$9,2,FALSE)</f>
        <v>[X2074] SARS-CoV-2 (RNA), Testcenter</v>
      </c>
      <c r="P6547" t="str">
        <f>VLOOKUP(F6547,Translations!$D$1:$F$13,2,FALSE)</f>
        <v>Ok</v>
      </c>
      <c r="Q6547" t="str">
        <f>VLOOKUP(F6547,Translations!$D$2:$G$13,4,FALSE)</f>
        <v>01 - Aktiv, bopæl i DK</v>
      </c>
      <c r="R6547" t="str">
        <f>VLOOKUP(H6547,Translations!$P$2:$Q$10,2,FALSE)</f>
        <v>1 - Selvstændigt sikret - med lægevalg</v>
      </c>
      <c r="S6547" t="str">
        <f>VLOOKUP(F6547,Translations!$D$2:$F$13,3,FALSE)</f>
        <v>Ja</v>
      </c>
    </row>
    <row r="6548" spans="1:19" x14ac:dyDescent="0.2">
      <c r="A6548" s="3">
        <v>43995</v>
      </c>
      <c r="B6548" t="s">
        <v>543</v>
      </c>
      <c r="C6548" t="s">
        <v>544</v>
      </c>
      <c r="D6548">
        <v>791</v>
      </c>
      <c r="E6548">
        <v>1082</v>
      </c>
      <c r="F6548" t="str">
        <f t="shared" si="212"/>
        <v>01</v>
      </c>
      <c r="G6548" t="s">
        <v>512</v>
      </c>
      <c r="H6548">
        <v>5</v>
      </c>
      <c r="I6548" t="s">
        <v>5</v>
      </c>
      <c r="J6548" t="s">
        <v>5</v>
      </c>
      <c r="K6548" t="s">
        <v>6</v>
      </c>
      <c r="L6548">
        <v>1</v>
      </c>
      <c r="M6548" t="str">
        <f>VLOOKUP(E6548,Translations!$A$1:$B$7,2,FALSE)</f>
        <v>Midtjylland</v>
      </c>
      <c r="N6548" t="str">
        <f>VLOOKUP(D6548,Translations!$I$2:$K$101,2,FALSE)</f>
        <v>Viborg</v>
      </c>
      <c r="O6548" t="str">
        <f>VLOOKUP(G6548,Translations!$M$2:$N$9,2,FALSE)</f>
        <v>[X2074] SARS-CoV-2 (RNA), Testcenter</v>
      </c>
      <c r="P6548" t="str">
        <f>VLOOKUP(F6548,Translations!$D$1:$F$13,2,FALSE)</f>
        <v>Ok</v>
      </c>
      <c r="Q6548" t="str">
        <f>VLOOKUP(F6548,Translations!$D$2:$G$13,4,FALSE)</f>
        <v>01 - Aktiv, bopæl i DK</v>
      </c>
      <c r="R6548" t="str">
        <f>VLOOKUP(H6548,Translations!$P$2:$Q$10,2,FALSE)</f>
        <v>5 - Værnepligtig (+3 mdr.)</v>
      </c>
      <c r="S6548" t="str">
        <f>VLOOKUP(F6548,Translations!$D$2:$F$13,3,FALSE)</f>
        <v>Ja</v>
      </c>
    </row>
    <row r="6549" spans="1:19" x14ac:dyDescent="0.2">
      <c r="A6549" s="3">
        <v>43995</v>
      </c>
      <c r="B6549" t="s">
        <v>543</v>
      </c>
      <c r="C6549" t="s">
        <v>544</v>
      </c>
      <c r="D6549">
        <v>810</v>
      </c>
      <c r="E6549">
        <v>1081</v>
      </c>
      <c r="F6549" t="str">
        <f t="shared" si="212"/>
        <v>01</v>
      </c>
      <c r="G6549" t="s">
        <v>512</v>
      </c>
      <c r="H6549">
        <v>1</v>
      </c>
      <c r="I6549" t="s">
        <v>5</v>
      </c>
      <c r="J6549" t="s">
        <v>5</v>
      </c>
      <c r="K6549" t="s">
        <v>6</v>
      </c>
      <c r="L6549">
        <v>21</v>
      </c>
      <c r="M6549" t="str">
        <f>VLOOKUP(E6549,Translations!$A$1:$B$7,2,FALSE)</f>
        <v>Nordjylland</v>
      </c>
      <c r="N6549" t="str">
        <f>VLOOKUP(D6549,Translations!$I$2:$K$101,2,FALSE)</f>
        <v>Brønderslev</v>
      </c>
      <c r="O6549" t="str">
        <f>VLOOKUP(G6549,Translations!$M$2:$N$9,2,FALSE)</f>
        <v>[X2074] SARS-CoV-2 (RNA), Testcenter</v>
      </c>
      <c r="P6549" t="str">
        <f>VLOOKUP(F6549,Translations!$D$1:$F$13,2,FALSE)</f>
        <v>Ok</v>
      </c>
      <c r="Q6549" t="str">
        <f>VLOOKUP(F6549,Translations!$D$2:$G$13,4,FALSE)</f>
        <v>01 - Aktiv, bopæl i DK</v>
      </c>
      <c r="R6549" t="str">
        <f>VLOOKUP(H6549,Translations!$P$2:$Q$10,2,FALSE)</f>
        <v>1 - Selvstændigt sikret - med lægevalg</v>
      </c>
      <c r="S6549" t="str">
        <f>VLOOKUP(F6549,Translations!$D$2:$F$13,3,FALSE)</f>
        <v>Ja</v>
      </c>
    </row>
    <row r="6550" spans="1:19" x14ac:dyDescent="0.2">
      <c r="A6550" s="3">
        <v>43995</v>
      </c>
      <c r="B6550" t="s">
        <v>543</v>
      </c>
      <c r="C6550" t="s">
        <v>544</v>
      </c>
      <c r="D6550">
        <v>813</v>
      </c>
      <c r="E6550">
        <v>1081</v>
      </c>
      <c r="F6550" t="str">
        <f t="shared" si="212"/>
        <v>01</v>
      </c>
      <c r="G6550" t="s">
        <v>512</v>
      </c>
      <c r="H6550">
        <v>1</v>
      </c>
      <c r="I6550" t="s">
        <v>5</v>
      </c>
      <c r="J6550" t="s">
        <v>5</v>
      </c>
      <c r="K6550" t="s">
        <v>6</v>
      </c>
      <c r="L6550">
        <v>33</v>
      </c>
      <c r="M6550" t="str">
        <f>VLOOKUP(E6550,Translations!$A$1:$B$7,2,FALSE)</f>
        <v>Nordjylland</v>
      </c>
      <c r="N6550" t="str">
        <f>VLOOKUP(D6550,Translations!$I$2:$K$101,2,FALSE)</f>
        <v>Frederikshavn</v>
      </c>
      <c r="O6550" t="str">
        <f>VLOOKUP(G6550,Translations!$M$2:$N$9,2,FALSE)</f>
        <v>[X2074] SARS-CoV-2 (RNA), Testcenter</v>
      </c>
      <c r="P6550" t="str">
        <f>VLOOKUP(F6550,Translations!$D$1:$F$13,2,FALSE)</f>
        <v>Ok</v>
      </c>
      <c r="Q6550" t="str">
        <f>VLOOKUP(F6550,Translations!$D$2:$G$13,4,FALSE)</f>
        <v>01 - Aktiv, bopæl i DK</v>
      </c>
      <c r="R6550" t="str">
        <f>VLOOKUP(H6550,Translations!$P$2:$Q$10,2,FALSE)</f>
        <v>1 - Selvstændigt sikret - med lægevalg</v>
      </c>
      <c r="S6550" t="str">
        <f>VLOOKUP(F6550,Translations!$D$2:$F$13,3,FALSE)</f>
        <v>Ja</v>
      </c>
    </row>
    <row r="6551" spans="1:19" x14ac:dyDescent="0.2">
      <c r="A6551" s="3">
        <v>43995</v>
      </c>
      <c r="B6551" t="s">
        <v>543</v>
      </c>
      <c r="C6551" t="s">
        <v>544</v>
      </c>
      <c r="D6551">
        <v>813</v>
      </c>
      <c r="E6551">
        <v>1081</v>
      </c>
      <c r="F6551" t="str">
        <f t="shared" si="212"/>
        <v>01</v>
      </c>
      <c r="G6551" t="s">
        <v>512</v>
      </c>
      <c r="H6551">
        <v>4</v>
      </c>
      <c r="I6551" t="s">
        <v>5</v>
      </c>
      <c r="J6551" t="s">
        <v>5</v>
      </c>
      <c r="K6551" t="s">
        <v>6</v>
      </c>
      <c r="L6551">
        <v>1</v>
      </c>
      <c r="M6551" t="str">
        <f>VLOOKUP(E6551,Translations!$A$1:$B$7,2,FALSE)</f>
        <v>Nordjylland</v>
      </c>
      <c r="N6551" t="str">
        <f>VLOOKUP(D6551,Translations!$I$2:$K$101,2,FALSE)</f>
        <v>Frederikshavn</v>
      </c>
      <c r="O6551" t="str">
        <f>VLOOKUP(G6551,Translations!$M$2:$N$9,2,FALSE)</f>
        <v>[X2074] SARS-CoV-2 (RNA), Testcenter</v>
      </c>
      <c r="P6551" t="str">
        <f>VLOOKUP(F6551,Translations!$D$1:$F$13,2,FALSE)</f>
        <v>Ok</v>
      </c>
      <c r="Q6551" t="str">
        <f>VLOOKUP(F6551,Translations!$D$2:$G$13,4,FALSE)</f>
        <v>01 - Aktiv, bopæl i DK</v>
      </c>
      <c r="R6551" t="str">
        <f>VLOOKUP(H6551,Translations!$P$2:$Q$10,2,FALSE)</f>
        <v>4 - Optaget i fængselsvæsenet efter dom (+3 mdr.)</v>
      </c>
      <c r="S6551" t="str">
        <f>VLOOKUP(F6551,Translations!$D$2:$F$13,3,FALSE)</f>
        <v>Ja</v>
      </c>
    </row>
    <row r="6552" spans="1:19" x14ac:dyDescent="0.2">
      <c r="A6552" s="3">
        <v>43995</v>
      </c>
      <c r="B6552" t="s">
        <v>543</v>
      </c>
      <c r="C6552" t="s">
        <v>544</v>
      </c>
      <c r="D6552">
        <v>820</v>
      </c>
      <c r="E6552">
        <v>1081</v>
      </c>
      <c r="F6552" t="str">
        <f t="shared" si="212"/>
        <v>01</v>
      </c>
      <c r="G6552" t="s">
        <v>512</v>
      </c>
      <c r="H6552">
        <v>1</v>
      </c>
      <c r="I6552" t="s">
        <v>5</v>
      </c>
      <c r="J6552" t="s">
        <v>5</v>
      </c>
      <c r="K6552" t="s">
        <v>6</v>
      </c>
      <c r="L6552">
        <v>31</v>
      </c>
      <c r="M6552" t="str">
        <f>VLOOKUP(E6552,Translations!$A$1:$B$7,2,FALSE)</f>
        <v>Nordjylland</v>
      </c>
      <c r="N6552" t="str">
        <f>VLOOKUP(D6552,Translations!$I$2:$K$101,2,FALSE)</f>
        <v>Vesthimmerlands</v>
      </c>
      <c r="O6552" t="str">
        <f>VLOOKUP(G6552,Translations!$M$2:$N$9,2,FALSE)</f>
        <v>[X2074] SARS-CoV-2 (RNA), Testcenter</v>
      </c>
      <c r="P6552" t="str">
        <f>VLOOKUP(F6552,Translations!$D$1:$F$13,2,FALSE)</f>
        <v>Ok</v>
      </c>
      <c r="Q6552" t="str">
        <f>VLOOKUP(F6552,Translations!$D$2:$G$13,4,FALSE)</f>
        <v>01 - Aktiv, bopæl i DK</v>
      </c>
      <c r="R6552" t="str">
        <f>VLOOKUP(H6552,Translations!$P$2:$Q$10,2,FALSE)</f>
        <v>1 - Selvstændigt sikret - med lægevalg</v>
      </c>
      <c r="S6552" t="str">
        <f>VLOOKUP(F6552,Translations!$D$2:$F$13,3,FALSE)</f>
        <v>Ja</v>
      </c>
    </row>
    <row r="6553" spans="1:19" x14ac:dyDescent="0.2">
      <c r="A6553" s="3">
        <v>43995</v>
      </c>
      <c r="B6553" t="s">
        <v>543</v>
      </c>
      <c r="C6553" t="s">
        <v>544</v>
      </c>
      <c r="D6553">
        <v>840</v>
      </c>
      <c r="E6553">
        <v>1081</v>
      </c>
      <c r="F6553" t="str">
        <f t="shared" si="212"/>
        <v>01</v>
      </c>
      <c r="G6553" t="s">
        <v>512</v>
      </c>
      <c r="H6553">
        <v>1</v>
      </c>
      <c r="I6553" t="s">
        <v>5</v>
      </c>
      <c r="J6553" t="s">
        <v>5</v>
      </c>
      <c r="K6553" t="s">
        <v>6</v>
      </c>
      <c r="L6553">
        <v>7</v>
      </c>
      <c r="M6553" t="str">
        <f>VLOOKUP(E6553,Translations!$A$1:$B$7,2,FALSE)</f>
        <v>Nordjylland</v>
      </c>
      <c r="N6553" t="str">
        <f>VLOOKUP(D6553,Translations!$I$2:$K$101,2,FALSE)</f>
        <v>Rebild</v>
      </c>
      <c r="O6553" t="str">
        <f>VLOOKUP(G6553,Translations!$M$2:$N$9,2,FALSE)</f>
        <v>[X2074] SARS-CoV-2 (RNA), Testcenter</v>
      </c>
      <c r="P6553" t="str">
        <f>VLOOKUP(F6553,Translations!$D$1:$F$13,2,FALSE)</f>
        <v>Ok</v>
      </c>
      <c r="Q6553" t="str">
        <f>VLOOKUP(F6553,Translations!$D$2:$G$13,4,FALSE)</f>
        <v>01 - Aktiv, bopæl i DK</v>
      </c>
      <c r="R6553" t="str">
        <f>VLOOKUP(H6553,Translations!$P$2:$Q$10,2,FALSE)</f>
        <v>1 - Selvstændigt sikret - med lægevalg</v>
      </c>
      <c r="S6553" t="str">
        <f>VLOOKUP(F6553,Translations!$D$2:$F$13,3,FALSE)</f>
        <v>Ja</v>
      </c>
    </row>
    <row r="6554" spans="1:19" x14ac:dyDescent="0.2">
      <c r="A6554" s="3">
        <v>43995</v>
      </c>
      <c r="B6554" t="s">
        <v>543</v>
      </c>
      <c r="C6554" t="s">
        <v>544</v>
      </c>
      <c r="D6554">
        <v>846</v>
      </c>
      <c r="E6554">
        <v>1081</v>
      </c>
      <c r="F6554" t="str">
        <f t="shared" si="212"/>
        <v>01</v>
      </c>
      <c r="G6554" t="s">
        <v>512</v>
      </c>
      <c r="H6554">
        <v>1</v>
      </c>
      <c r="I6554" t="s">
        <v>5</v>
      </c>
      <c r="J6554" t="s">
        <v>5</v>
      </c>
      <c r="K6554" t="s">
        <v>6</v>
      </c>
      <c r="L6554">
        <v>15</v>
      </c>
      <c r="M6554" t="str">
        <f>VLOOKUP(E6554,Translations!$A$1:$B$7,2,FALSE)</f>
        <v>Nordjylland</v>
      </c>
      <c r="N6554" t="str">
        <f>VLOOKUP(D6554,Translations!$I$2:$K$101,2,FALSE)</f>
        <v>Mariagerfjord</v>
      </c>
      <c r="O6554" t="str">
        <f>VLOOKUP(G6554,Translations!$M$2:$N$9,2,FALSE)</f>
        <v>[X2074] SARS-CoV-2 (RNA), Testcenter</v>
      </c>
      <c r="P6554" t="str">
        <f>VLOOKUP(F6554,Translations!$D$1:$F$13,2,FALSE)</f>
        <v>Ok</v>
      </c>
      <c r="Q6554" t="str">
        <f>VLOOKUP(F6554,Translations!$D$2:$G$13,4,FALSE)</f>
        <v>01 - Aktiv, bopæl i DK</v>
      </c>
      <c r="R6554" t="str">
        <f>VLOOKUP(H6554,Translations!$P$2:$Q$10,2,FALSE)</f>
        <v>1 - Selvstændigt sikret - med lægevalg</v>
      </c>
      <c r="S6554" t="str">
        <f>VLOOKUP(F6554,Translations!$D$2:$F$13,3,FALSE)</f>
        <v>Ja</v>
      </c>
    </row>
    <row r="6555" spans="1:19" x14ac:dyDescent="0.2">
      <c r="A6555" s="3">
        <v>43995</v>
      </c>
      <c r="B6555" t="s">
        <v>543</v>
      </c>
      <c r="C6555" t="s">
        <v>544</v>
      </c>
      <c r="D6555">
        <v>849</v>
      </c>
      <c r="E6555">
        <v>1081</v>
      </c>
      <c r="F6555" t="str">
        <f t="shared" si="212"/>
        <v>01</v>
      </c>
      <c r="G6555" t="s">
        <v>512</v>
      </c>
      <c r="H6555">
        <v>1</v>
      </c>
      <c r="I6555" t="s">
        <v>5</v>
      </c>
      <c r="J6555" t="s">
        <v>5</v>
      </c>
      <c r="K6555" t="s">
        <v>6</v>
      </c>
      <c r="L6555">
        <v>17</v>
      </c>
      <c r="M6555" t="str">
        <f>VLOOKUP(E6555,Translations!$A$1:$B$7,2,FALSE)</f>
        <v>Nordjylland</v>
      </c>
      <c r="N6555" t="str">
        <f>VLOOKUP(D6555,Translations!$I$2:$K$101,2,FALSE)</f>
        <v>Jammerbugt</v>
      </c>
      <c r="O6555" t="str">
        <f>VLOOKUP(G6555,Translations!$M$2:$N$9,2,FALSE)</f>
        <v>[X2074] SARS-CoV-2 (RNA), Testcenter</v>
      </c>
      <c r="P6555" t="str">
        <f>VLOOKUP(F6555,Translations!$D$1:$F$13,2,FALSE)</f>
        <v>Ok</v>
      </c>
      <c r="Q6555" t="str">
        <f>VLOOKUP(F6555,Translations!$D$2:$G$13,4,FALSE)</f>
        <v>01 - Aktiv, bopæl i DK</v>
      </c>
      <c r="R6555" t="str">
        <f>VLOOKUP(H6555,Translations!$P$2:$Q$10,2,FALSE)</f>
        <v>1 - Selvstændigt sikret - med lægevalg</v>
      </c>
      <c r="S6555" t="str">
        <f>VLOOKUP(F6555,Translations!$D$2:$F$13,3,FALSE)</f>
        <v>Ja</v>
      </c>
    </row>
    <row r="6556" spans="1:19" x14ac:dyDescent="0.2">
      <c r="A6556" s="3">
        <v>43995</v>
      </c>
      <c r="B6556" t="s">
        <v>543</v>
      </c>
      <c r="C6556" t="s">
        <v>544</v>
      </c>
      <c r="D6556">
        <v>851</v>
      </c>
      <c r="E6556">
        <v>1081</v>
      </c>
      <c r="F6556" t="str">
        <f t="shared" si="212"/>
        <v>01</v>
      </c>
      <c r="G6556" t="s">
        <v>512</v>
      </c>
      <c r="H6556">
        <v>1</v>
      </c>
      <c r="I6556" t="s">
        <v>5</v>
      </c>
      <c r="J6556" t="s">
        <v>5</v>
      </c>
      <c r="K6556" t="s">
        <v>6</v>
      </c>
      <c r="L6556">
        <v>139</v>
      </c>
      <c r="M6556" t="str">
        <f>VLOOKUP(E6556,Translations!$A$1:$B$7,2,FALSE)</f>
        <v>Nordjylland</v>
      </c>
      <c r="N6556" t="str">
        <f>VLOOKUP(D6556,Translations!$I$2:$K$101,2,FALSE)</f>
        <v>Aalborg</v>
      </c>
      <c r="O6556" t="str">
        <f>VLOOKUP(G6556,Translations!$M$2:$N$9,2,FALSE)</f>
        <v>[X2074] SARS-CoV-2 (RNA), Testcenter</v>
      </c>
      <c r="P6556" t="str">
        <f>VLOOKUP(F6556,Translations!$D$1:$F$13,2,FALSE)</f>
        <v>Ok</v>
      </c>
      <c r="Q6556" t="str">
        <f>VLOOKUP(F6556,Translations!$D$2:$G$13,4,FALSE)</f>
        <v>01 - Aktiv, bopæl i DK</v>
      </c>
      <c r="R6556" t="str">
        <f>VLOOKUP(H6556,Translations!$P$2:$Q$10,2,FALSE)</f>
        <v>1 - Selvstændigt sikret - med lægevalg</v>
      </c>
      <c r="S6556" t="str">
        <f>VLOOKUP(F6556,Translations!$D$2:$F$13,3,FALSE)</f>
        <v>Ja</v>
      </c>
    </row>
    <row r="6557" spans="1:19" x14ac:dyDescent="0.2">
      <c r="A6557" s="3">
        <v>43995</v>
      </c>
      <c r="B6557" t="s">
        <v>543</v>
      </c>
      <c r="C6557" t="s">
        <v>544</v>
      </c>
      <c r="D6557">
        <v>851</v>
      </c>
      <c r="E6557">
        <v>1081</v>
      </c>
      <c r="F6557" t="str">
        <f t="shared" si="212"/>
        <v>01</v>
      </c>
      <c r="G6557" t="s">
        <v>512</v>
      </c>
      <c r="H6557">
        <v>2</v>
      </c>
      <c r="I6557" t="s">
        <v>5</v>
      </c>
      <c r="J6557" t="s">
        <v>5</v>
      </c>
      <c r="K6557" t="s">
        <v>6</v>
      </c>
      <c r="L6557">
        <v>1</v>
      </c>
      <c r="M6557" t="str">
        <f>VLOOKUP(E6557,Translations!$A$1:$B$7,2,FALSE)</f>
        <v>Nordjylland</v>
      </c>
      <c r="N6557" t="str">
        <f>VLOOKUP(D6557,Translations!$I$2:$K$101,2,FALSE)</f>
        <v>Aalborg</v>
      </c>
      <c r="O6557" t="str">
        <f>VLOOKUP(G6557,Translations!$M$2:$N$9,2,FALSE)</f>
        <v>[X2074] SARS-CoV-2 (RNA), Testcenter</v>
      </c>
      <c r="P6557" t="str">
        <f>VLOOKUP(F6557,Translations!$D$1:$F$13,2,FALSE)</f>
        <v>Ok</v>
      </c>
      <c r="Q6557" t="str">
        <f>VLOOKUP(F6557,Translations!$D$2:$G$13,4,FALSE)</f>
        <v>01 - Aktiv, bopæl i DK</v>
      </c>
      <c r="R6557" t="str">
        <f>VLOOKUP(H6557,Translations!$P$2:$Q$10,2,FALSE)</f>
        <v>2 - Selvstændigt sikret - uden lægevalg</v>
      </c>
      <c r="S6557" t="str">
        <f>VLOOKUP(F6557,Translations!$D$2:$F$13,3,FALSE)</f>
        <v>Ja</v>
      </c>
    </row>
    <row r="6558" spans="1:19" x14ac:dyDescent="0.2">
      <c r="A6558" s="3">
        <v>43995</v>
      </c>
      <c r="B6558" t="s">
        <v>543</v>
      </c>
      <c r="C6558" t="s">
        <v>544</v>
      </c>
      <c r="D6558">
        <v>851</v>
      </c>
      <c r="E6558">
        <v>1081</v>
      </c>
      <c r="F6558" t="str">
        <f t="shared" si="212"/>
        <v>01</v>
      </c>
      <c r="G6558" t="s">
        <v>512</v>
      </c>
      <c r="H6558">
        <v>5</v>
      </c>
      <c r="I6558" t="s">
        <v>5</v>
      </c>
      <c r="J6558" t="s">
        <v>5</v>
      </c>
      <c r="K6558" t="s">
        <v>6</v>
      </c>
      <c r="L6558">
        <v>1</v>
      </c>
      <c r="M6558" t="str">
        <f>VLOOKUP(E6558,Translations!$A$1:$B$7,2,FALSE)</f>
        <v>Nordjylland</v>
      </c>
      <c r="N6558" t="str">
        <f>VLOOKUP(D6558,Translations!$I$2:$K$101,2,FALSE)</f>
        <v>Aalborg</v>
      </c>
      <c r="O6558" t="str">
        <f>VLOOKUP(G6558,Translations!$M$2:$N$9,2,FALSE)</f>
        <v>[X2074] SARS-CoV-2 (RNA), Testcenter</v>
      </c>
      <c r="P6558" t="str">
        <f>VLOOKUP(F6558,Translations!$D$1:$F$13,2,FALSE)</f>
        <v>Ok</v>
      </c>
      <c r="Q6558" t="str">
        <f>VLOOKUP(F6558,Translations!$D$2:$G$13,4,FALSE)</f>
        <v>01 - Aktiv, bopæl i DK</v>
      </c>
      <c r="R6558" t="str">
        <f>VLOOKUP(H6558,Translations!$P$2:$Q$10,2,FALSE)</f>
        <v>5 - Værnepligtig (+3 mdr.)</v>
      </c>
      <c r="S6558" t="str">
        <f>VLOOKUP(F6558,Translations!$D$2:$F$13,3,FALSE)</f>
        <v>Ja</v>
      </c>
    </row>
    <row r="6559" spans="1:19" x14ac:dyDescent="0.2">
      <c r="A6559" s="3">
        <v>43995</v>
      </c>
      <c r="B6559" t="s">
        <v>543</v>
      </c>
      <c r="C6559" t="s">
        <v>544</v>
      </c>
      <c r="D6559">
        <v>860</v>
      </c>
      <c r="E6559">
        <v>1081</v>
      </c>
      <c r="F6559" t="str">
        <f t="shared" si="212"/>
        <v>01</v>
      </c>
      <c r="G6559" t="s">
        <v>512</v>
      </c>
      <c r="H6559">
        <v>1</v>
      </c>
      <c r="I6559" t="s">
        <v>5</v>
      </c>
      <c r="J6559" t="s">
        <v>5</v>
      </c>
      <c r="K6559" t="s">
        <v>6</v>
      </c>
      <c r="L6559">
        <v>33</v>
      </c>
      <c r="M6559" t="str">
        <f>VLOOKUP(E6559,Translations!$A$1:$B$7,2,FALSE)</f>
        <v>Nordjylland</v>
      </c>
      <c r="N6559" t="str">
        <f>VLOOKUP(D6559,Translations!$I$2:$K$101,2,FALSE)</f>
        <v>Hjørring</v>
      </c>
      <c r="O6559" t="str">
        <f>VLOOKUP(G6559,Translations!$M$2:$N$9,2,FALSE)</f>
        <v>[X2074] SARS-CoV-2 (RNA), Testcenter</v>
      </c>
      <c r="P6559" t="str">
        <f>VLOOKUP(F6559,Translations!$D$1:$F$13,2,FALSE)</f>
        <v>Ok</v>
      </c>
      <c r="Q6559" t="str">
        <f>VLOOKUP(F6559,Translations!$D$2:$G$13,4,FALSE)</f>
        <v>01 - Aktiv, bopæl i DK</v>
      </c>
      <c r="R6559" t="str">
        <f>VLOOKUP(H6559,Translations!$P$2:$Q$10,2,FALSE)</f>
        <v>1 - Selvstændigt sikret - med lægevalg</v>
      </c>
      <c r="S6559" t="str">
        <f>VLOOKUP(F6559,Translations!$D$2:$F$13,3,FALSE)</f>
        <v>Ja</v>
      </c>
    </row>
    <row r="6560" spans="1:19" x14ac:dyDescent="0.2">
      <c r="A6560" s="3">
        <v>43996</v>
      </c>
      <c r="B6560" t="s">
        <v>439</v>
      </c>
      <c r="C6560" t="s">
        <v>559</v>
      </c>
      <c r="D6560">
        <v>101</v>
      </c>
      <c r="E6560">
        <v>1084</v>
      </c>
      <c r="F6560" t="str">
        <f t="shared" si="212"/>
        <v>01</v>
      </c>
      <c r="G6560" t="s">
        <v>514</v>
      </c>
      <c r="H6560">
        <v>1</v>
      </c>
      <c r="I6560" t="s">
        <v>6</v>
      </c>
      <c r="J6560" t="s">
        <v>5</v>
      </c>
      <c r="K6560" t="s">
        <v>6</v>
      </c>
      <c r="L6560">
        <v>1</v>
      </c>
      <c r="M6560" t="str">
        <f>VLOOKUP(E6560,Translations!$A$1:$B$7,2,FALSE)</f>
        <v>Hovedstaden</v>
      </c>
      <c r="N6560" t="str">
        <f>VLOOKUP(D6560,Translations!$I$2:$K$101,2,FALSE)</f>
        <v>København</v>
      </c>
      <c r="O6560" t="str">
        <f>VLOOKUP(G6560,Translations!$M$2:$N$9,2,FALSE)</f>
        <v>[R2075] SARS-CoV-2-Ab, Epidemiologisk</v>
      </c>
      <c r="P6560" t="str">
        <f>VLOOKUP(F6560,Translations!$D$1:$F$13,2,FALSE)</f>
        <v>Ok</v>
      </c>
      <c r="Q6560" t="str">
        <f>VLOOKUP(F6560,Translations!$D$2:$G$13,4,FALSE)</f>
        <v>01 - Aktiv, bopæl i DK</v>
      </c>
      <c r="R6560" t="str">
        <f>VLOOKUP(H6560,Translations!$P$2:$Q$10,2,FALSE)</f>
        <v>1 - Selvstændigt sikret - med lægevalg</v>
      </c>
      <c r="S6560" t="str">
        <f>VLOOKUP(F6560,Translations!$D$2:$F$13,3,FALSE)</f>
        <v>Ja</v>
      </c>
    </row>
    <row r="6561" spans="1:19" x14ac:dyDescent="0.2">
      <c r="A6561" s="3">
        <v>43996</v>
      </c>
      <c r="B6561" t="s">
        <v>439</v>
      </c>
      <c r="C6561" t="s">
        <v>559</v>
      </c>
      <c r="D6561">
        <v>329</v>
      </c>
      <c r="E6561">
        <v>1085</v>
      </c>
      <c r="F6561" t="str">
        <f t="shared" si="212"/>
        <v>01</v>
      </c>
      <c r="G6561" t="s">
        <v>514</v>
      </c>
      <c r="H6561">
        <v>1</v>
      </c>
      <c r="I6561" t="s">
        <v>6</v>
      </c>
      <c r="J6561" t="s">
        <v>5</v>
      </c>
      <c r="K6561" t="s">
        <v>6</v>
      </c>
      <c r="L6561">
        <v>1</v>
      </c>
      <c r="M6561" t="str">
        <f>VLOOKUP(E6561,Translations!$A$1:$B$7,2,FALSE)</f>
        <v>Sjælland</v>
      </c>
      <c r="N6561" t="str">
        <f>VLOOKUP(D6561,Translations!$I$2:$K$101,2,FALSE)</f>
        <v>Ringsted</v>
      </c>
      <c r="O6561" t="str">
        <f>VLOOKUP(G6561,Translations!$M$2:$N$9,2,FALSE)</f>
        <v>[R2075] SARS-CoV-2-Ab, Epidemiologisk</v>
      </c>
      <c r="P6561" t="str">
        <f>VLOOKUP(F6561,Translations!$D$1:$F$13,2,FALSE)</f>
        <v>Ok</v>
      </c>
      <c r="Q6561" t="str">
        <f>VLOOKUP(F6561,Translations!$D$2:$G$13,4,FALSE)</f>
        <v>01 - Aktiv, bopæl i DK</v>
      </c>
      <c r="R6561" t="str">
        <f>VLOOKUP(H6561,Translations!$P$2:$Q$10,2,FALSE)</f>
        <v>1 - Selvstændigt sikret - med lægevalg</v>
      </c>
      <c r="S6561" t="str">
        <f>VLOOKUP(F6561,Translations!$D$2:$F$13,3,FALSE)</f>
        <v>Ja</v>
      </c>
    </row>
    <row r="6562" spans="1:19" x14ac:dyDescent="0.2">
      <c r="A6562" s="3">
        <v>43996</v>
      </c>
      <c r="B6562" t="s">
        <v>439</v>
      </c>
      <c r="C6562" t="s">
        <v>559</v>
      </c>
      <c r="D6562">
        <v>330</v>
      </c>
      <c r="E6562">
        <v>1085</v>
      </c>
      <c r="F6562" t="str">
        <f t="shared" si="212"/>
        <v>01</v>
      </c>
      <c r="G6562" t="s">
        <v>514</v>
      </c>
      <c r="H6562">
        <v>1</v>
      </c>
      <c r="I6562" t="s">
        <v>6</v>
      </c>
      <c r="J6562" t="s">
        <v>5</v>
      </c>
      <c r="K6562" t="s">
        <v>6</v>
      </c>
      <c r="L6562">
        <v>1</v>
      </c>
      <c r="M6562" t="str">
        <f>VLOOKUP(E6562,Translations!$A$1:$B$7,2,FALSE)</f>
        <v>Sjælland</v>
      </c>
      <c r="N6562" t="str">
        <f>VLOOKUP(D6562,Translations!$I$2:$K$101,2,FALSE)</f>
        <v>Slagelse</v>
      </c>
      <c r="O6562" t="str">
        <f>VLOOKUP(G6562,Translations!$M$2:$N$9,2,FALSE)</f>
        <v>[R2075] SARS-CoV-2-Ab, Epidemiologisk</v>
      </c>
      <c r="P6562" t="str">
        <f>VLOOKUP(F6562,Translations!$D$1:$F$13,2,FALSE)</f>
        <v>Ok</v>
      </c>
      <c r="Q6562" t="str">
        <f>VLOOKUP(F6562,Translations!$D$2:$G$13,4,FALSE)</f>
        <v>01 - Aktiv, bopæl i DK</v>
      </c>
      <c r="R6562" t="str">
        <f>VLOOKUP(H6562,Translations!$P$2:$Q$10,2,FALSE)</f>
        <v>1 - Selvstændigt sikret - med lægevalg</v>
      </c>
      <c r="S6562" t="str">
        <f>VLOOKUP(F6562,Translations!$D$2:$F$13,3,FALSE)</f>
        <v>Ja</v>
      </c>
    </row>
    <row r="6563" spans="1:19" x14ac:dyDescent="0.2">
      <c r="A6563" s="3">
        <v>43996</v>
      </c>
      <c r="B6563" t="s">
        <v>439</v>
      </c>
      <c r="C6563" t="s">
        <v>559</v>
      </c>
      <c r="D6563">
        <v>450</v>
      </c>
      <c r="E6563">
        <v>1083</v>
      </c>
      <c r="F6563" t="str">
        <f t="shared" si="212"/>
        <v>01</v>
      </c>
      <c r="G6563" t="s">
        <v>514</v>
      </c>
      <c r="H6563">
        <v>1</v>
      </c>
      <c r="I6563" t="s">
        <v>6</v>
      </c>
      <c r="J6563" t="s">
        <v>5</v>
      </c>
      <c r="K6563" t="s">
        <v>6</v>
      </c>
      <c r="L6563">
        <v>1</v>
      </c>
      <c r="M6563" t="str">
        <f>VLOOKUP(E6563,Translations!$A$1:$B$7,2,FALSE)</f>
        <v>Syddanmark</v>
      </c>
      <c r="N6563" t="str">
        <f>VLOOKUP(D6563,Translations!$I$2:$K$101,2,FALSE)</f>
        <v>Nyborg</v>
      </c>
      <c r="O6563" t="str">
        <f>VLOOKUP(G6563,Translations!$M$2:$N$9,2,FALSE)</f>
        <v>[R2075] SARS-CoV-2-Ab, Epidemiologisk</v>
      </c>
      <c r="P6563" t="str">
        <f>VLOOKUP(F6563,Translations!$D$1:$F$13,2,FALSE)</f>
        <v>Ok</v>
      </c>
      <c r="Q6563" t="str">
        <f>VLOOKUP(F6563,Translations!$D$2:$G$13,4,FALSE)</f>
        <v>01 - Aktiv, bopæl i DK</v>
      </c>
      <c r="R6563" t="str">
        <f>VLOOKUP(H6563,Translations!$P$2:$Q$10,2,FALSE)</f>
        <v>1 - Selvstændigt sikret - med lægevalg</v>
      </c>
      <c r="S6563" t="str">
        <f>VLOOKUP(F6563,Translations!$D$2:$F$13,3,FALSE)</f>
        <v>Ja</v>
      </c>
    </row>
    <row r="6564" spans="1:19" x14ac:dyDescent="0.2">
      <c r="A6564" s="3">
        <v>43996</v>
      </c>
      <c r="B6564" t="s">
        <v>439</v>
      </c>
      <c r="C6564" t="s">
        <v>559</v>
      </c>
      <c r="D6564">
        <v>751</v>
      </c>
      <c r="E6564">
        <v>1082</v>
      </c>
      <c r="F6564" t="str">
        <f t="shared" si="212"/>
        <v>01</v>
      </c>
      <c r="G6564" t="s">
        <v>514</v>
      </c>
      <c r="H6564">
        <v>1</v>
      </c>
      <c r="I6564" t="s">
        <v>6</v>
      </c>
      <c r="J6564" t="s">
        <v>5</v>
      </c>
      <c r="K6564" t="s">
        <v>6</v>
      </c>
      <c r="L6564">
        <v>2</v>
      </c>
      <c r="M6564" t="str">
        <f>VLOOKUP(E6564,Translations!$A$1:$B$7,2,FALSE)</f>
        <v>Midtjylland</v>
      </c>
      <c r="N6564" t="str">
        <f>VLOOKUP(D6564,Translations!$I$2:$K$101,2,FALSE)</f>
        <v>Aarhus</v>
      </c>
      <c r="O6564" t="str">
        <f>VLOOKUP(G6564,Translations!$M$2:$N$9,2,FALSE)</f>
        <v>[R2075] SARS-CoV-2-Ab, Epidemiologisk</v>
      </c>
      <c r="P6564" t="str">
        <f>VLOOKUP(F6564,Translations!$D$1:$F$13,2,FALSE)</f>
        <v>Ok</v>
      </c>
      <c r="Q6564" t="str">
        <f>VLOOKUP(F6564,Translations!$D$2:$G$13,4,FALSE)</f>
        <v>01 - Aktiv, bopæl i DK</v>
      </c>
      <c r="R6564" t="str">
        <f>VLOOKUP(H6564,Translations!$P$2:$Q$10,2,FALSE)</f>
        <v>1 - Selvstændigt sikret - med lægevalg</v>
      </c>
      <c r="S6564" t="str">
        <f>VLOOKUP(F6564,Translations!$D$2:$F$13,3,FALSE)</f>
        <v>Ja</v>
      </c>
    </row>
    <row r="6565" spans="1:19" x14ac:dyDescent="0.2">
      <c r="A6565" s="3">
        <v>43997</v>
      </c>
      <c r="B6565" t="s">
        <v>455</v>
      </c>
      <c r="C6565" t="s">
        <v>561</v>
      </c>
      <c r="D6565">
        <v>0</v>
      </c>
      <c r="E6565">
        <v>0</v>
      </c>
      <c r="F6565" t="str">
        <f>"80"</f>
        <v>80</v>
      </c>
      <c r="G6565" t="s">
        <v>512</v>
      </c>
      <c r="H6565">
        <v>7</v>
      </c>
      <c r="I6565" t="s">
        <v>6</v>
      </c>
      <c r="J6565" t="s">
        <v>5</v>
      </c>
      <c r="K6565" t="s">
        <v>6</v>
      </c>
      <c r="L6565">
        <v>1</v>
      </c>
      <c r="M6565" t="str">
        <f>VLOOKUP(E6565,Translations!$A$1:$B$7,2,FALSE)</f>
        <v>Ukendt</v>
      </c>
      <c r="N6565" t="str">
        <f>VLOOKUP(D6565,Translations!$I$2:$K$101,2,FALSE)</f>
        <v>Ukendt</v>
      </c>
      <c r="O6565" t="str">
        <f>VLOOKUP(G6565,Translations!$M$2:$N$9,2,FALSE)</f>
        <v>[X2074] SARS-CoV-2 (RNA), Testcenter</v>
      </c>
      <c r="P6565" t="str">
        <f>VLOOKUP(F6565,Translations!$D$1:$F$13,2,FALSE)</f>
        <v>Ok</v>
      </c>
      <c r="Q6565" t="str">
        <f>VLOOKUP(F6565,Translations!$D$2:$G$13,4,FALSE)</f>
        <v>80 - Inaktiv, udrejst</v>
      </c>
      <c r="R6565" t="str">
        <f>VLOOKUP(H6565,Translations!$P$2:$Q$10,2,FALSE)</f>
        <v>7 - Bopæl i udlandet</v>
      </c>
      <c r="S6565" t="str">
        <f>VLOOKUP(F6565,Translations!$D$2:$F$13,3,FALSE)</f>
        <v>Ja</v>
      </c>
    </row>
    <row r="6566" spans="1:19" x14ac:dyDescent="0.2">
      <c r="A6566" s="3">
        <v>43997</v>
      </c>
      <c r="B6566" t="s">
        <v>455</v>
      </c>
      <c r="C6566" t="s">
        <v>561</v>
      </c>
      <c r="D6566">
        <v>101</v>
      </c>
      <c r="E6566">
        <v>1084</v>
      </c>
      <c r="F6566" t="str">
        <f t="shared" ref="F6566:F6573" si="213">"01"</f>
        <v>01</v>
      </c>
      <c r="G6566" t="s">
        <v>512</v>
      </c>
      <c r="H6566">
        <v>1</v>
      </c>
      <c r="I6566" t="s">
        <v>6</v>
      </c>
      <c r="J6566" t="s">
        <v>5</v>
      </c>
      <c r="K6566" t="s">
        <v>6</v>
      </c>
      <c r="L6566">
        <v>3</v>
      </c>
      <c r="M6566" t="str">
        <f>VLOOKUP(E6566,Translations!$A$1:$B$7,2,FALSE)</f>
        <v>Hovedstaden</v>
      </c>
      <c r="N6566" t="str">
        <f>VLOOKUP(D6566,Translations!$I$2:$K$101,2,FALSE)</f>
        <v>København</v>
      </c>
      <c r="O6566" t="str">
        <f>VLOOKUP(G6566,Translations!$M$2:$N$9,2,FALSE)</f>
        <v>[X2074] SARS-CoV-2 (RNA), Testcenter</v>
      </c>
      <c r="P6566" t="str">
        <f>VLOOKUP(F6566,Translations!$D$1:$F$13,2,FALSE)</f>
        <v>Ok</v>
      </c>
      <c r="Q6566" t="str">
        <f>VLOOKUP(F6566,Translations!$D$2:$G$13,4,FALSE)</f>
        <v>01 - Aktiv, bopæl i DK</v>
      </c>
      <c r="R6566" t="str">
        <f>VLOOKUP(H6566,Translations!$P$2:$Q$10,2,FALSE)</f>
        <v>1 - Selvstændigt sikret - med lægevalg</v>
      </c>
      <c r="S6566" t="str">
        <f>VLOOKUP(F6566,Translations!$D$2:$F$13,3,FALSE)</f>
        <v>Ja</v>
      </c>
    </row>
    <row r="6567" spans="1:19" x14ac:dyDescent="0.2">
      <c r="A6567" s="3">
        <v>43997</v>
      </c>
      <c r="B6567" t="s">
        <v>455</v>
      </c>
      <c r="C6567" t="s">
        <v>561</v>
      </c>
      <c r="D6567">
        <v>630</v>
      </c>
      <c r="E6567">
        <v>1083</v>
      </c>
      <c r="F6567" t="str">
        <f t="shared" si="213"/>
        <v>01</v>
      </c>
      <c r="G6567" t="s">
        <v>512</v>
      </c>
      <c r="H6567">
        <v>1</v>
      </c>
      <c r="I6567" t="s">
        <v>6</v>
      </c>
      <c r="J6567" t="s">
        <v>5</v>
      </c>
      <c r="K6567" t="s">
        <v>6</v>
      </c>
      <c r="L6567">
        <v>2</v>
      </c>
      <c r="M6567" t="str">
        <f>VLOOKUP(E6567,Translations!$A$1:$B$7,2,FALSE)</f>
        <v>Syddanmark</v>
      </c>
      <c r="N6567" t="str">
        <f>VLOOKUP(D6567,Translations!$I$2:$K$101,2,FALSE)</f>
        <v>Vejle</v>
      </c>
      <c r="O6567" t="str">
        <f>VLOOKUP(G6567,Translations!$M$2:$N$9,2,FALSE)</f>
        <v>[X2074] SARS-CoV-2 (RNA), Testcenter</v>
      </c>
      <c r="P6567" t="str">
        <f>VLOOKUP(F6567,Translations!$D$1:$F$13,2,FALSE)</f>
        <v>Ok</v>
      </c>
      <c r="Q6567" t="str">
        <f>VLOOKUP(F6567,Translations!$D$2:$G$13,4,FALSE)</f>
        <v>01 - Aktiv, bopæl i DK</v>
      </c>
      <c r="R6567" t="str">
        <f>VLOOKUP(H6567,Translations!$P$2:$Q$10,2,FALSE)</f>
        <v>1 - Selvstændigt sikret - med lægevalg</v>
      </c>
      <c r="S6567" t="str">
        <f>VLOOKUP(F6567,Translations!$D$2:$F$13,3,FALSE)</f>
        <v>Ja</v>
      </c>
    </row>
    <row r="6568" spans="1:19" x14ac:dyDescent="0.2">
      <c r="A6568" s="3">
        <v>43997</v>
      </c>
      <c r="B6568" t="s">
        <v>455</v>
      </c>
      <c r="C6568" t="s">
        <v>561</v>
      </c>
      <c r="D6568">
        <v>657</v>
      </c>
      <c r="E6568">
        <v>1082</v>
      </c>
      <c r="F6568" t="str">
        <f t="shared" si="213"/>
        <v>01</v>
      </c>
      <c r="G6568" t="s">
        <v>512</v>
      </c>
      <c r="H6568">
        <v>1</v>
      </c>
      <c r="I6568" t="s">
        <v>6</v>
      </c>
      <c r="J6568" t="s">
        <v>5</v>
      </c>
      <c r="K6568" t="s">
        <v>6</v>
      </c>
      <c r="L6568">
        <v>1</v>
      </c>
      <c r="M6568" t="str">
        <f>VLOOKUP(E6568,Translations!$A$1:$B$7,2,FALSE)</f>
        <v>Midtjylland</v>
      </c>
      <c r="N6568" t="str">
        <f>VLOOKUP(D6568,Translations!$I$2:$K$101,2,FALSE)</f>
        <v>Herning</v>
      </c>
      <c r="O6568" t="str">
        <f>VLOOKUP(G6568,Translations!$M$2:$N$9,2,FALSE)</f>
        <v>[X2074] SARS-CoV-2 (RNA), Testcenter</v>
      </c>
      <c r="P6568" t="str">
        <f>VLOOKUP(F6568,Translations!$D$1:$F$13,2,FALSE)</f>
        <v>Ok</v>
      </c>
      <c r="Q6568" t="str">
        <f>VLOOKUP(F6568,Translations!$D$2:$G$13,4,FALSE)</f>
        <v>01 - Aktiv, bopæl i DK</v>
      </c>
      <c r="R6568" t="str">
        <f>VLOOKUP(H6568,Translations!$P$2:$Q$10,2,FALSE)</f>
        <v>1 - Selvstændigt sikret - med lægevalg</v>
      </c>
      <c r="S6568" t="str">
        <f>VLOOKUP(F6568,Translations!$D$2:$F$13,3,FALSE)</f>
        <v>Ja</v>
      </c>
    </row>
    <row r="6569" spans="1:19" x14ac:dyDescent="0.2">
      <c r="A6569" s="3">
        <v>43997</v>
      </c>
      <c r="B6569" t="s">
        <v>455</v>
      </c>
      <c r="C6569" t="s">
        <v>561</v>
      </c>
      <c r="D6569">
        <v>740</v>
      </c>
      <c r="E6569">
        <v>1082</v>
      </c>
      <c r="F6569" t="str">
        <f t="shared" si="213"/>
        <v>01</v>
      </c>
      <c r="G6569" t="s">
        <v>512</v>
      </c>
      <c r="H6569">
        <v>1</v>
      </c>
      <c r="I6569" t="s">
        <v>6</v>
      </c>
      <c r="J6569" t="s">
        <v>5</v>
      </c>
      <c r="K6569" t="s">
        <v>6</v>
      </c>
      <c r="L6569">
        <v>1</v>
      </c>
      <c r="M6569" t="str">
        <f>VLOOKUP(E6569,Translations!$A$1:$B$7,2,FALSE)</f>
        <v>Midtjylland</v>
      </c>
      <c r="N6569" t="str">
        <f>VLOOKUP(D6569,Translations!$I$2:$K$101,2,FALSE)</f>
        <v>Silkeborg</v>
      </c>
      <c r="O6569" t="str">
        <f>VLOOKUP(G6569,Translations!$M$2:$N$9,2,FALSE)</f>
        <v>[X2074] SARS-CoV-2 (RNA), Testcenter</v>
      </c>
      <c r="P6569" t="str">
        <f>VLOOKUP(F6569,Translations!$D$1:$F$13,2,FALSE)</f>
        <v>Ok</v>
      </c>
      <c r="Q6569" t="str">
        <f>VLOOKUP(F6569,Translations!$D$2:$G$13,4,FALSE)</f>
        <v>01 - Aktiv, bopæl i DK</v>
      </c>
      <c r="R6569" t="str">
        <f>VLOOKUP(H6569,Translations!$P$2:$Q$10,2,FALSE)</f>
        <v>1 - Selvstændigt sikret - med lægevalg</v>
      </c>
      <c r="S6569" t="str">
        <f>VLOOKUP(F6569,Translations!$D$2:$F$13,3,FALSE)</f>
        <v>Ja</v>
      </c>
    </row>
    <row r="6570" spans="1:19" x14ac:dyDescent="0.2">
      <c r="A6570" s="3">
        <v>43997</v>
      </c>
      <c r="B6570" t="s">
        <v>455</v>
      </c>
      <c r="C6570" t="s">
        <v>561</v>
      </c>
      <c r="D6570">
        <v>751</v>
      </c>
      <c r="E6570">
        <v>1082</v>
      </c>
      <c r="F6570" t="str">
        <f t="shared" si="213"/>
        <v>01</v>
      </c>
      <c r="G6570" t="s">
        <v>512</v>
      </c>
      <c r="H6570">
        <v>1</v>
      </c>
      <c r="I6570" t="s">
        <v>6</v>
      </c>
      <c r="J6570" t="s">
        <v>5</v>
      </c>
      <c r="K6570" t="s">
        <v>6</v>
      </c>
      <c r="L6570">
        <v>1</v>
      </c>
      <c r="M6570" t="str">
        <f>VLOOKUP(E6570,Translations!$A$1:$B$7,2,FALSE)</f>
        <v>Midtjylland</v>
      </c>
      <c r="N6570" t="str">
        <f>VLOOKUP(D6570,Translations!$I$2:$K$101,2,FALSE)</f>
        <v>Aarhus</v>
      </c>
      <c r="O6570" t="str">
        <f>VLOOKUP(G6570,Translations!$M$2:$N$9,2,FALSE)</f>
        <v>[X2074] SARS-CoV-2 (RNA), Testcenter</v>
      </c>
      <c r="P6570" t="str">
        <f>VLOOKUP(F6570,Translations!$D$1:$F$13,2,FALSE)</f>
        <v>Ok</v>
      </c>
      <c r="Q6570" t="str">
        <f>VLOOKUP(F6570,Translations!$D$2:$G$13,4,FALSE)</f>
        <v>01 - Aktiv, bopæl i DK</v>
      </c>
      <c r="R6570" t="str">
        <f>VLOOKUP(H6570,Translations!$P$2:$Q$10,2,FALSE)</f>
        <v>1 - Selvstændigt sikret - med lægevalg</v>
      </c>
      <c r="S6570" t="str">
        <f>VLOOKUP(F6570,Translations!$D$2:$F$13,3,FALSE)</f>
        <v>Ja</v>
      </c>
    </row>
    <row r="6571" spans="1:19" x14ac:dyDescent="0.2">
      <c r="A6571" s="3">
        <v>43997</v>
      </c>
      <c r="B6571" t="s">
        <v>455</v>
      </c>
      <c r="C6571" t="s">
        <v>561</v>
      </c>
      <c r="D6571">
        <v>787</v>
      </c>
      <c r="E6571">
        <v>1081</v>
      </c>
      <c r="F6571" t="str">
        <f t="shared" si="213"/>
        <v>01</v>
      </c>
      <c r="G6571" t="s">
        <v>512</v>
      </c>
      <c r="H6571">
        <v>1</v>
      </c>
      <c r="I6571" t="s">
        <v>6</v>
      </c>
      <c r="J6571" t="s">
        <v>5</v>
      </c>
      <c r="K6571" t="s">
        <v>6</v>
      </c>
      <c r="L6571">
        <v>1</v>
      </c>
      <c r="M6571" t="str">
        <f>VLOOKUP(E6571,Translations!$A$1:$B$7,2,FALSE)</f>
        <v>Nordjylland</v>
      </c>
      <c r="N6571" t="str">
        <f>VLOOKUP(D6571,Translations!$I$2:$K$101,2,FALSE)</f>
        <v>Thisted</v>
      </c>
      <c r="O6571" t="str">
        <f>VLOOKUP(G6571,Translations!$M$2:$N$9,2,FALSE)</f>
        <v>[X2074] SARS-CoV-2 (RNA), Testcenter</v>
      </c>
      <c r="P6571" t="str">
        <f>VLOOKUP(F6571,Translations!$D$1:$F$13,2,FALSE)</f>
        <v>Ok</v>
      </c>
      <c r="Q6571" t="str">
        <f>VLOOKUP(F6571,Translations!$D$2:$G$13,4,FALSE)</f>
        <v>01 - Aktiv, bopæl i DK</v>
      </c>
      <c r="R6571" t="str">
        <f>VLOOKUP(H6571,Translations!$P$2:$Q$10,2,FALSE)</f>
        <v>1 - Selvstændigt sikret - med lægevalg</v>
      </c>
      <c r="S6571" t="str">
        <f>VLOOKUP(F6571,Translations!$D$2:$F$13,3,FALSE)</f>
        <v>Ja</v>
      </c>
    </row>
    <row r="6572" spans="1:19" x14ac:dyDescent="0.2">
      <c r="A6572" s="3">
        <v>43997</v>
      </c>
      <c r="B6572" t="s">
        <v>455</v>
      </c>
      <c r="C6572" t="s">
        <v>561</v>
      </c>
      <c r="D6572">
        <v>813</v>
      </c>
      <c r="E6572">
        <v>1081</v>
      </c>
      <c r="F6572" t="str">
        <f t="shared" si="213"/>
        <v>01</v>
      </c>
      <c r="G6572" t="s">
        <v>512</v>
      </c>
      <c r="H6572">
        <v>1</v>
      </c>
      <c r="I6572" t="s">
        <v>6</v>
      </c>
      <c r="J6572" t="s">
        <v>5</v>
      </c>
      <c r="K6572" t="s">
        <v>6</v>
      </c>
      <c r="L6572">
        <v>1</v>
      </c>
      <c r="M6572" t="str">
        <f>VLOOKUP(E6572,Translations!$A$1:$B$7,2,FALSE)</f>
        <v>Nordjylland</v>
      </c>
      <c r="N6572" t="str">
        <f>VLOOKUP(D6572,Translations!$I$2:$K$101,2,FALSE)</f>
        <v>Frederikshavn</v>
      </c>
      <c r="O6572" t="str">
        <f>VLOOKUP(G6572,Translations!$M$2:$N$9,2,FALSE)</f>
        <v>[X2074] SARS-CoV-2 (RNA), Testcenter</v>
      </c>
      <c r="P6572" t="str">
        <f>VLOOKUP(F6572,Translations!$D$1:$F$13,2,FALSE)</f>
        <v>Ok</v>
      </c>
      <c r="Q6572" t="str">
        <f>VLOOKUP(F6572,Translations!$D$2:$G$13,4,FALSE)</f>
        <v>01 - Aktiv, bopæl i DK</v>
      </c>
      <c r="R6572" t="str">
        <f>VLOOKUP(H6572,Translations!$P$2:$Q$10,2,FALSE)</f>
        <v>1 - Selvstændigt sikret - med lægevalg</v>
      </c>
      <c r="S6572" t="str">
        <f>VLOOKUP(F6572,Translations!$D$2:$F$13,3,FALSE)</f>
        <v>Ja</v>
      </c>
    </row>
    <row r="6573" spans="1:19" x14ac:dyDescent="0.2">
      <c r="A6573" s="3">
        <v>43997</v>
      </c>
      <c r="B6573" t="s">
        <v>455</v>
      </c>
      <c r="C6573" t="s">
        <v>561</v>
      </c>
      <c r="D6573">
        <v>851</v>
      </c>
      <c r="E6573">
        <v>1081</v>
      </c>
      <c r="F6573" t="str">
        <f t="shared" si="213"/>
        <v>01</v>
      </c>
      <c r="G6573" t="s">
        <v>512</v>
      </c>
      <c r="H6573">
        <v>1</v>
      </c>
      <c r="I6573" t="s">
        <v>6</v>
      </c>
      <c r="J6573" t="s">
        <v>5</v>
      </c>
      <c r="K6573" t="s">
        <v>6</v>
      </c>
      <c r="L6573">
        <v>1</v>
      </c>
      <c r="M6573" t="str">
        <f>VLOOKUP(E6573,Translations!$A$1:$B$7,2,FALSE)</f>
        <v>Nordjylland</v>
      </c>
      <c r="N6573" t="str">
        <f>VLOOKUP(D6573,Translations!$I$2:$K$101,2,FALSE)</f>
        <v>Aalborg</v>
      </c>
      <c r="O6573" t="str">
        <f>VLOOKUP(G6573,Translations!$M$2:$N$9,2,FALSE)</f>
        <v>[X2074] SARS-CoV-2 (RNA), Testcenter</v>
      </c>
      <c r="P6573" t="str">
        <f>VLOOKUP(F6573,Translations!$D$1:$F$13,2,FALSE)</f>
        <v>Ok</v>
      </c>
      <c r="Q6573" t="str">
        <f>VLOOKUP(F6573,Translations!$D$2:$G$13,4,FALSE)</f>
        <v>01 - Aktiv, bopæl i DK</v>
      </c>
      <c r="R6573" t="str">
        <f>VLOOKUP(H6573,Translations!$P$2:$Q$10,2,FALSE)</f>
        <v>1 - Selvstændigt sikret - med lægevalg</v>
      </c>
      <c r="S6573" t="str">
        <f>VLOOKUP(F6573,Translations!$D$2:$F$13,3,FALSE)</f>
        <v>Ja</v>
      </c>
    </row>
    <row r="6574" spans="1:19" x14ac:dyDescent="0.2">
      <c r="A6574" s="3">
        <v>43997</v>
      </c>
      <c r="B6574" t="s">
        <v>563</v>
      </c>
      <c r="C6574" t="s">
        <v>564</v>
      </c>
      <c r="D6574">
        <v>0</v>
      </c>
      <c r="E6574">
        <v>0</v>
      </c>
      <c r="F6574" t="str">
        <f>"03"</f>
        <v>03</v>
      </c>
      <c r="G6574" t="s">
        <v>512</v>
      </c>
      <c r="H6574">
        <v>1</v>
      </c>
      <c r="I6574" t="s">
        <v>5</v>
      </c>
      <c r="J6574" t="s">
        <v>5</v>
      </c>
      <c r="K6574" t="s">
        <v>6</v>
      </c>
      <c r="L6574">
        <v>2</v>
      </c>
      <c r="M6574" t="str">
        <f>VLOOKUP(E6574,Translations!$A$1:$B$7,2,FALSE)</f>
        <v>Ukendt</v>
      </c>
      <c r="N6574" t="str">
        <f>VLOOKUP(D6574,Translations!$I$2:$K$101,2,FALSE)</f>
        <v>Ukendt</v>
      </c>
      <c r="O6574" t="str">
        <f>VLOOKUP(G6574,Translations!$M$2:$N$9,2,FALSE)</f>
        <v>[X2074] SARS-CoV-2 (RNA), Testcenter</v>
      </c>
      <c r="P6574" t="str">
        <f>VLOOKUP(F6574,Translations!$D$1:$F$13,2,FALSE)</f>
        <v>Ok</v>
      </c>
      <c r="Q6574" t="str">
        <f>VLOOKUP(F6574,Translations!$D$2:$G$13,4,FALSE)</f>
        <v>03 - Aktiv, speciel vejkode i DK</v>
      </c>
      <c r="R6574" t="str">
        <f>VLOOKUP(H6574,Translations!$P$2:$Q$10,2,FALSE)</f>
        <v>1 - Selvstændigt sikret - med lægevalg</v>
      </c>
      <c r="S6574" t="str">
        <f>VLOOKUP(F6574,Translations!$D$2:$F$13,3,FALSE)</f>
        <v>Ja</v>
      </c>
    </row>
    <row r="6575" spans="1:19" x14ac:dyDescent="0.2">
      <c r="A6575" s="3">
        <v>43997</v>
      </c>
      <c r="B6575" t="s">
        <v>563</v>
      </c>
      <c r="C6575" t="s">
        <v>564</v>
      </c>
      <c r="D6575">
        <v>0</v>
      </c>
      <c r="E6575">
        <v>0</v>
      </c>
      <c r="F6575" t="str">
        <f>"80"</f>
        <v>80</v>
      </c>
      <c r="G6575" t="s">
        <v>512</v>
      </c>
      <c r="H6575">
        <v>7</v>
      </c>
      <c r="I6575" t="s">
        <v>5</v>
      </c>
      <c r="J6575" t="s">
        <v>5</v>
      </c>
      <c r="K6575" t="s">
        <v>6</v>
      </c>
      <c r="L6575">
        <v>2</v>
      </c>
      <c r="M6575" t="str">
        <f>VLOOKUP(E6575,Translations!$A$1:$B$7,2,FALSE)</f>
        <v>Ukendt</v>
      </c>
      <c r="N6575" t="str">
        <f>VLOOKUP(D6575,Translations!$I$2:$K$101,2,FALSE)</f>
        <v>Ukendt</v>
      </c>
      <c r="O6575" t="str">
        <f>VLOOKUP(G6575,Translations!$M$2:$N$9,2,FALSE)</f>
        <v>[X2074] SARS-CoV-2 (RNA), Testcenter</v>
      </c>
      <c r="P6575" t="str">
        <f>VLOOKUP(F6575,Translations!$D$1:$F$13,2,FALSE)</f>
        <v>Ok</v>
      </c>
      <c r="Q6575" t="str">
        <f>VLOOKUP(F6575,Translations!$D$2:$G$13,4,FALSE)</f>
        <v>80 - Inaktiv, udrejst</v>
      </c>
      <c r="R6575" t="str">
        <f>VLOOKUP(H6575,Translations!$P$2:$Q$10,2,FALSE)</f>
        <v>7 - Bopæl i udlandet</v>
      </c>
      <c r="S6575" t="str">
        <f>VLOOKUP(F6575,Translations!$D$2:$F$13,3,FALSE)</f>
        <v>Ja</v>
      </c>
    </row>
    <row r="6576" spans="1:19" x14ac:dyDescent="0.2">
      <c r="A6576" s="3">
        <v>43997</v>
      </c>
      <c r="B6576" t="s">
        <v>563</v>
      </c>
      <c r="C6576" t="s">
        <v>564</v>
      </c>
      <c r="D6576">
        <v>101</v>
      </c>
      <c r="E6576">
        <v>1084</v>
      </c>
      <c r="F6576" t="str">
        <f t="shared" ref="F6576:F6598" si="214">"01"</f>
        <v>01</v>
      </c>
      <c r="G6576" t="s">
        <v>512</v>
      </c>
      <c r="H6576">
        <v>1</v>
      </c>
      <c r="I6576" t="s">
        <v>5</v>
      </c>
      <c r="J6576" t="s">
        <v>5</v>
      </c>
      <c r="K6576" t="s">
        <v>6</v>
      </c>
      <c r="L6576">
        <v>3</v>
      </c>
      <c r="M6576" t="str">
        <f>VLOOKUP(E6576,Translations!$A$1:$B$7,2,FALSE)</f>
        <v>Hovedstaden</v>
      </c>
      <c r="N6576" t="str">
        <f>VLOOKUP(D6576,Translations!$I$2:$K$101,2,FALSE)</f>
        <v>København</v>
      </c>
      <c r="O6576" t="str">
        <f>VLOOKUP(G6576,Translations!$M$2:$N$9,2,FALSE)</f>
        <v>[X2074] SARS-CoV-2 (RNA), Testcenter</v>
      </c>
      <c r="P6576" t="str">
        <f>VLOOKUP(F6576,Translations!$D$1:$F$13,2,FALSE)</f>
        <v>Ok</v>
      </c>
      <c r="Q6576" t="str">
        <f>VLOOKUP(F6576,Translations!$D$2:$G$13,4,FALSE)</f>
        <v>01 - Aktiv, bopæl i DK</v>
      </c>
      <c r="R6576" t="str">
        <f>VLOOKUP(H6576,Translations!$P$2:$Q$10,2,FALSE)</f>
        <v>1 - Selvstændigt sikret - med lægevalg</v>
      </c>
      <c r="S6576" t="str">
        <f>VLOOKUP(F6576,Translations!$D$2:$F$13,3,FALSE)</f>
        <v>Ja</v>
      </c>
    </row>
    <row r="6577" spans="1:19" x14ac:dyDescent="0.2">
      <c r="A6577" s="3">
        <v>43997</v>
      </c>
      <c r="B6577" t="s">
        <v>563</v>
      </c>
      <c r="C6577" t="s">
        <v>564</v>
      </c>
      <c r="D6577">
        <v>147</v>
      </c>
      <c r="E6577">
        <v>1084</v>
      </c>
      <c r="F6577" t="str">
        <f t="shared" si="214"/>
        <v>01</v>
      </c>
      <c r="G6577" t="s">
        <v>512</v>
      </c>
      <c r="H6577">
        <v>1</v>
      </c>
      <c r="I6577" t="s">
        <v>5</v>
      </c>
      <c r="J6577" t="s">
        <v>5</v>
      </c>
      <c r="K6577" t="s">
        <v>6</v>
      </c>
      <c r="L6577">
        <v>2</v>
      </c>
      <c r="M6577" t="str">
        <f>VLOOKUP(E6577,Translations!$A$1:$B$7,2,FALSE)</f>
        <v>Hovedstaden</v>
      </c>
      <c r="N6577" t="str">
        <f>VLOOKUP(D6577,Translations!$I$2:$K$101,2,FALSE)</f>
        <v>Frederiksberg</v>
      </c>
      <c r="O6577" t="str">
        <f>VLOOKUP(G6577,Translations!$M$2:$N$9,2,FALSE)</f>
        <v>[X2074] SARS-CoV-2 (RNA), Testcenter</v>
      </c>
      <c r="P6577" t="str">
        <f>VLOOKUP(F6577,Translations!$D$1:$F$13,2,FALSE)</f>
        <v>Ok</v>
      </c>
      <c r="Q6577" t="str">
        <f>VLOOKUP(F6577,Translations!$D$2:$G$13,4,FALSE)</f>
        <v>01 - Aktiv, bopæl i DK</v>
      </c>
      <c r="R6577" t="str">
        <f>VLOOKUP(H6577,Translations!$P$2:$Q$10,2,FALSE)</f>
        <v>1 - Selvstændigt sikret - med lægevalg</v>
      </c>
      <c r="S6577" t="str">
        <f>VLOOKUP(F6577,Translations!$D$2:$F$13,3,FALSE)</f>
        <v>Ja</v>
      </c>
    </row>
    <row r="6578" spans="1:19" x14ac:dyDescent="0.2">
      <c r="A6578" s="3">
        <v>43997</v>
      </c>
      <c r="B6578" t="s">
        <v>563</v>
      </c>
      <c r="C6578" t="s">
        <v>564</v>
      </c>
      <c r="D6578">
        <v>159</v>
      </c>
      <c r="E6578">
        <v>1084</v>
      </c>
      <c r="F6578" t="str">
        <f t="shared" si="214"/>
        <v>01</v>
      </c>
      <c r="G6578" t="s">
        <v>512</v>
      </c>
      <c r="H6578">
        <v>1</v>
      </c>
      <c r="I6578" t="s">
        <v>5</v>
      </c>
      <c r="J6578" t="s">
        <v>5</v>
      </c>
      <c r="K6578" t="s">
        <v>6</v>
      </c>
      <c r="L6578">
        <v>1</v>
      </c>
      <c r="M6578" t="str">
        <f>VLOOKUP(E6578,Translations!$A$1:$B$7,2,FALSE)</f>
        <v>Hovedstaden</v>
      </c>
      <c r="N6578" t="str">
        <f>VLOOKUP(D6578,Translations!$I$2:$K$101,2,FALSE)</f>
        <v>Gladsaxe</v>
      </c>
      <c r="O6578" t="str">
        <f>VLOOKUP(G6578,Translations!$M$2:$N$9,2,FALSE)</f>
        <v>[X2074] SARS-CoV-2 (RNA), Testcenter</v>
      </c>
      <c r="P6578" t="str">
        <f>VLOOKUP(F6578,Translations!$D$1:$F$13,2,FALSE)</f>
        <v>Ok</v>
      </c>
      <c r="Q6578" t="str">
        <f>VLOOKUP(F6578,Translations!$D$2:$G$13,4,FALSE)</f>
        <v>01 - Aktiv, bopæl i DK</v>
      </c>
      <c r="R6578" t="str">
        <f>VLOOKUP(H6578,Translations!$P$2:$Q$10,2,FALSE)</f>
        <v>1 - Selvstændigt sikret - med lægevalg</v>
      </c>
      <c r="S6578" t="str">
        <f>VLOOKUP(F6578,Translations!$D$2:$F$13,3,FALSE)</f>
        <v>Ja</v>
      </c>
    </row>
    <row r="6579" spans="1:19" x14ac:dyDescent="0.2">
      <c r="A6579" s="3">
        <v>43997</v>
      </c>
      <c r="B6579" t="s">
        <v>563</v>
      </c>
      <c r="C6579" t="s">
        <v>564</v>
      </c>
      <c r="D6579">
        <v>161</v>
      </c>
      <c r="E6579">
        <v>1084</v>
      </c>
      <c r="F6579" t="str">
        <f t="shared" si="214"/>
        <v>01</v>
      </c>
      <c r="G6579" t="s">
        <v>512</v>
      </c>
      <c r="H6579">
        <v>1</v>
      </c>
      <c r="I6579" t="s">
        <v>5</v>
      </c>
      <c r="J6579" t="s">
        <v>5</v>
      </c>
      <c r="K6579" t="s">
        <v>6</v>
      </c>
      <c r="L6579">
        <v>1</v>
      </c>
      <c r="M6579" t="str">
        <f>VLOOKUP(E6579,Translations!$A$1:$B$7,2,FALSE)</f>
        <v>Hovedstaden</v>
      </c>
      <c r="N6579" t="str">
        <f>VLOOKUP(D6579,Translations!$I$2:$K$101,2,FALSE)</f>
        <v>Glostrup</v>
      </c>
      <c r="O6579" t="str">
        <f>VLOOKUP(G6579,Translations!$M$2:$N$9,2,FALSE)</f>
        <v>[X2074] SARS-CoV-2 (RNA), Testcenter</v>
      </c>
      <c r="P6579" t="str">
        <f>VLOOKUP(F6579,Translations!$D$1:$F$13,2,FALSE)</f>
        <v>Ok</v>
      </c>
      <c r="Q6579" t="str">
        <f>VLOOKUP(F6579,Translations!$D$2:$G$13,4,FALSE)</f>
        <v>01 - Aktiv, bopæl i DK</v>
      </c>
      <c r="R6579" t="str">
        <f>VLOOKUP(H6579,Translations!$P$2:$Q$10,2,FALSE)</f>
        <v>1 - Selvstændigt sikret - med lægevalg</v>
      </c>
      <c r="S6579" t="str">
        <f>VLOOKUP(F6579,Translations!$D$2:$F$13,3,FALSE)</f>
        <v>Ja</v>
      </c>
    </row>
    <row r="6580" spans="1:19" x14ac:dyDescent="0.2">
      <c r="A6580" s="3">
        <v>43997</v>
      </c>
      <c r="B6580" t="s">
        <v>563</v>
      </c>
      <c r="C6580" t="s">
        <v>564</v>
      </c>
      <c r="D6580">
        <v>615</v>
      </c>
      <c r="E6580">
        <v>1082</v>
      </c>
      <c r="F6580" t="str">
        <f t="shared" si="214"/>
        <v>01</v>
      </c>
      <c r="G6580" t="s">
        <v>512</v>
      </c>
      <c r="H6580">
        <v>1</v>
      </c>
      <c r="I6580" t="s">
        <v>5</v>
      </c>
      <c r="J6580" t="s">
        <v>5</v>
      </c>
      <c r="K6580" t="s">
        <v>6</v>
      </c>
      <c r="L6580">
        <v>1</v>
      </c>
      <c r="M6580" t="str">
        <f>VLOOKUP(E6580,Translations!$A$1:$B$7,2,FALSE)</f>
        <v>Midtjylland</v>
      </c>
      <c r="N6580" t="str">
        <f>VLOOKUP(D6580,Translations!$I$2:$K$101,2,FALSE)</f>
        <v>Horsens</v>
      </c>
      <c r="O6580" t="str">
        <f>VLOOKUP(G6580,Translations!$M$2:$N$9,2,FALSE)</f>
        <v>[X2074] SARS-CoV-2 (RNA), Testcenter</v>
      </c>
      <c r="P6580" t="str">
        <f>VLOOKUP(F6580,Translations!$D$1:$F$13,2,FALSE)</f>
        <v>Ok</v>
      </c>
      <c r="Q6580" t="str">
        <f>VLOOKUP(F6580,Translations!$D$2:$G$13,4,FALSE)</f>
        <v>01 - Aktiv, bopæl i DK</v>
      </c>
      <c r="R6580" t="str">
        <f>VLOOKUP(H6580,Translations!$P$2:$Q$10,2,FALSE)</f>
        <v>1 - Selvstændigt sikret - med lægevalg</v>
      </c>
      <c r="S6580" t="str">
        <f>VLOOKUP(F6580,Translations!$D$2:$F$13,3,FALSE)</f>
        <v>Ja</v>
      </c>
    </row>
    <row r="6581" spans="1:19" x14ac:dyDescent="0.2">
      <c r="A6581" s="3">
        <v>43997</v>
      </c>
      <c r="B6581" t="s">
        <v>563</v>
      </c>
      <c r="C6581" t="s">
        <v>564</v>
      </c>
      <c r="D6581">
        <v>621</v>
      </c>
      <c r="E6581">
        <v>1083</v>
      </c>
      <c r="F6581" t="str">
        <f t="shared" si="214"/>
        <v>01</v>
      </c>
      <c r="G6581" t="s">
        <v>512</v>
      </c>
      <c r="H6581">
        <v>1</v>
      </c>
      <c r="I6581" t="s">
        <v>5</v>
      </c>
      <c r="J6581" t="s">
        <v>5</v>
      </c>
      <c r="K6581" t="s">
        <v>6</v>
      </c>
      <c r="L6581">
        <v>1</v>
      </c>
      <c r="M6581" t="str">
        <f>VLOOKUP(E6581,Translations!$A$1:$B$7,2,FALSE)</f>
        <v>Syddanmark</v>
      </c>
      <c r="N6581" t="str">
        <f>VLOOKUP(D6581,Translations!$I$2:$K$101,2,FALSE)</f>
        <v>Kolding</v>
      </c>
      <c r="O6581" t="str">
        <f>VLOOKUP(G6581,Translations!$M$2:$N$9,2,FALSE)</f>
        <v>[X2074] SARS-CoV-2 (RNA), Testcenter</v>
      </c>
      <c r="P6581" t="str">
        <f>VLOOKUP(F6581,Translations!$D$1:$F$13,2,FALSE)</f>
        <v>Ok</v>
      </c>
      <c r="Q6581" t="str">
        <f>VLOOKUP(F6581,Translations!$D$2:$G$13,4,FALSE)</f>
        <v>01 - Aktiv, bopæl i DK</v>
      </c>
      <c r="R6581" t="str">
        <f>VLOOKUP(H6581,Translations!$P$2:$Q$10,2,FALSE)</f>
        <v>1 - Selvstændigt sikret - med lægevalg</v>
      </c>
      <c r="S6581" t="str">
        <f>VLOOKUP(F6581,Translations!$D$2:$F$13,3,FALSE)</f>
        <v>Ja</v>
      </c>
    </row>
    <row r="6582" spans="1:19" x14ac:dyDescent="0.2">
      <c r="A6582" s="3">
        <v>43997</v>
      </c>
      <c r="B6582" t="s">
        <v>563</v>
      </c>
      <c r="C6582" t="s">
        <v>564</v>
      </c>
      <c r="D6582">
        <v>630</v>
      </c>
      <c r="E6582">
        <v>1083</v>
      </c>
      <c r="F6582" t="str">
        <f t="shared" si="214"/>
        <v>01</v>
      </c>
      <c r="G6582" t="s">
        <v>512</v>
      </c>
      <c r="H6582">
        <v>1</v>
      </c>
      <c r="I6582" t="s">
        <v>5</v>
      </c>
      <c r="J6582" t="s">
        <v>5</v>
      </c>
      <c r="K6582" t="s">
        <v>6</v>
      </c>
      <c r="L6582">
        <v>3</v>
      </c>
      <c r="M6582" t="str">
        <f>VLOOKUP(E6582,Translations!$A$1:$B$7,2,FALSE)</f>
        <v>Syddanmark</v>
      </c>
      <c r="N6582" t="str">
        <f>VLOOKUP(D6582,Translations!$I$2:$K$101,2,FALSE)</f>
        <v>Vejle</v>
      </c>
      <c r="O6582" t="str">
        <f>VLOOKUP(G6582,Translations!$M$2:$N$9,2,FALSE)</f>
        <v>[X2074] SARS-CoV-2 (RNA), Testcenter</v>
      </c>
      <c r="P6582" t="str">
        <f>VLOOKUP(F6582,Translations!$D$1:$F$13,2,FALSE)</f>
        <v>Ok</v>
      </c>
      <c r="Q6582" t="str">
        <f>VLOOKUP(F6582,Translations!$D$2:$G$13,4,FALSE)</f>
        <v>01 - Aktiv, bopæl i DK</v>
      </c>
      <c r="R6582" t="str">
        <f>VLOOKUP(H6582,Translations!$P$2:$Q$10,2,FALSE)</f>
        <v>1 - Selvstændigt sikret - med lægevalg</v>
      </c>
      <c r="S6582" t="str">
        <f>VLOOKUP(F6582,Translations!$D$2:$F$13,3,FALSE)</f>
        <v>Ja</v>
      </c>
    </row>
    <row r="6583" spans="1:19" x14ac:dyDescent="0.2">
      <c r="A6583" s="3">
        <v>43997</v>
      </c>
      <c r="B6583" t="s">
        <v>563</v>
      </c>
      <c r="C6583" t="s">
        <v>564</v>
      </c>
      <c r="D6583">
        <v>657</v>
      </c>
      <c r="E6583">
        <v>1082</v>
      </c>
      <c r="F6583" t="str">
        <f t="shared" si="214"/>
        <v>01</v>
      </c>
      <c r="G6583" t="s">
        <v>512</v>
      </c>
      <c r="H6583">
        <v>1</v>
      </c>
      <c r="I6583" t="s">
        <v>5</v>
      </c>
      <c r="J6583" t="s">
        <v>5</v>
      </c>
      <c r="K6583" t="s">
        <v>6</v>
      </c>
      <c r="L6583">
        <v>2</v>
      </c>
      <c r="M6583" t="str">
        <f>VLOOKUP(E6583,Translations!$A$1:$B$7,2,FALSE)</f>
        <v>Midtjylland</v>
      </c>
      <c r="N6583" t="str">
        <f>VLOOKUP(D6583,Translations!$I$2:$K$101,2,FALSE)</f>
        <v>Herning</v>
      </c>
      <c r="O6583" t="str">
        <f>VLOOKUP(G6583,Translations!$M$2:$N$9,2,FALSE)</f>
        <v>[X2074] SARS-CoV-2 (RNA), Testcenter</v>
      </c>
      <c r="P6583" t="str">
        <f>VLOOKUP(F6583,Translations!$D$1:$F$13,2,FALSE)</f>
        <v>Ok</v>
      </c>
      <c r="Q6583" t="str">
        <f>VLOOKUP(F6583,Translations!$D$2:$G$13,4,FALSE)</f>
        <v>01 - Aktiv, bopæl i DK</v>
      </c>
      <c r="R6583" t="str">
        <f>VLOOKUP(H6583,Translations!$P$2:$Q$10,2,FALSE)</f>
        <v>1 - Selvstændigt sikret - med lægevalg</v>
      </c>
      <c r="S6583" t="str">
        <f>VLOOKUP(F6583,Translations!$D$2:$F$13,3,FALSE)</f>
        <v>Ja</v>
      </c>
    </row>
    <row r="6584" spans="1:19" x14ac:dyDescent="0.2">
      <c r="A6584" s="3">
        <v>43997</v>
      </c>
      <c r="B6584" t="s">
        <v>563</v>
      </c>
      <c r="C6584" t="s">
        <v>564</v>
      </c>
      <c r="D6584">
        <v>671</v>
      </c>
      <c r="E6584">
        <v>1082</v>
      </c>
      <c r="F6584" t="str">
        <f t="shared" si="214"/>
        <v>01</v>
      </c>
      <c r="G6584" t="s">
        <v>512</v>
      </c>
      <c r="H6584">
        <v>1</v>
      </c>
      <c r="I6584" t="s">
        <v>5</v>
      </c>
      <c r="J6584" t="s">
        <v>5</v>
      </c>
      <c r="K6584" t="s">
        <v>6</v>
      </c>
      <c r="L6584">
        <v>3</v>
      </c>
      <c r="M6584" t="str">
        <f>VLOOKUP(E6584,Translations!$A$1:$B$7,2,FALSE)</f>
        <v>Midtjylland</v>
      </c>
      <c r="N6584" t="str">
        <f>VLOOKUP(D6584,Translations!$I$2:$K$101,2,FALSE)</f>
        <v>Struer</v>
      </c>
      <c r="O6584" t="str">
        <f>VLOOKUP(G6584,Translations!$M$2:$N$9,2,FALSE)</f>
        <v>[X2074] SARS-CoV-2 (RNA), Testcenter</v>
      </c>
      <c r="P6584" t="str">
        <f>VLOOKUP(F6584,Translations!$D$1:$F$13,2,FALSE)</f>
        <v>Ok</v>
      </c>
      <c r="Q6584" t="str">
        <f>VLOOKUP(F6584,Translations!$D$2:$G$13,4,FALSE)</f>
        <v>01 - Aktiv, bopæl i DK</v>
      </c>
      <c r="R6584" t="str">
        <f>VLOOKUP(H6584,Translations!$P$2:$Q$10,2,FALSE)</f>
        <v>1 - Selvstændigt sikret - med lægevalg</v>
      </c>
      <c r="S6584" t="str">
        <f>VLOOKUP(F6584,Translations!$D$2:$F$13,3,FALSE)</f>
        <v>Ja</v>
      </c>
    </row>
    <row r="6585" spans="1:19" x14ac:dyDescent="0.2">
      <c r="A6585" s="3">
        <v>43997</v>
      </c>
      <c r="B6585" t="s">
        <v>563</v>
      </c>
      <c r="C6585" t="s">
        <v>564</v>
      </c>
      <c r="D6585">
        <v>730</v>
      </c>
      <c r="E6585">
        <v>1082</v>
      </c>
      <c r="F6585" t="str">
        <f t="shared" si="214"/>
        <v>01</v>
      </c>
      <c r="G6585" t="s">
        <v>512</v>
      </c>
      <c r="H6585">
        <v>1</v>
      </c>
      <c r="I6585" t="s">
        <v>5</v>
      </c>
      <c r="J6585" t="s">
        <v>5</v>
      </c>
      <c r="K6585" t="s">
        <v>6</v>
      </c>
      <c r="L6585">
        <v>1</v>
      </c>
      <c r="M6585" t="str">
        <f>VLOOKUP(E6585,Translations!$A$1:$B$7,2,FALSE)</f>
        <v>Midtjylland</v>
      </c>
      <c r="N6585" t="str">
        <f>VLOOKUP(D6585,Translations!$I$2:$K$101,2,FALSE)</f>
        <v>Randers</v>
      </c>
      <c r="O6585" t="str">
        <f>VLOOKUP(G6585,Translations!$M$2:$N$9,2,FALSE)</f>
        <v>[X2074] SARS-CoV-2 (RNA), Testcenter</v>
      </c>
      <c r="P6585" t="str">
        <f>VLOOKUP(F6585,Translations!$D$1:$F$13,2,FALSE)</f>
        <v>Ok</v>
      </c>
      <c r="Q6585" t="str">
        <f>VLOOKUP(F6585,Translations!$D$2:$G$13,4,FALSE)</f>
        <v>01 - Aktiv, bopæl i DK</v>
      </c>
      <c r="R6585" t="str">
        <f>VLOOKUP(H6585,Translations!$P$2:$Q$10,2,FALSE)</f>
        <v>1 - Selvstændigt sikret - med lægevalg</v>
      </c>
      <c r="S6585" t="str">
        <f>VLOOKUP(F6585,Translations!$D$2:$F$13,3,FALSE)</f>
        <v>Ja</v>
      </c>
    </row>
    <row r="6586" spans="1:19" x14ac:dyDescent="0.2">
      <c r="A6586" s="3">
        <v>43997</v>
      </c>
      <c r="B6586" t="s">
        <v>563</v>
      </c>
      <c r="C6586" t="s">
        <v>564</v>
      </c>
      <c r="D6586">
        <v>751</v>
      </c>
      <c r="E6586">
        <v>1082</v>
      </c>
      <c r="F6586" t="str">
        <f t="shared" si="214"/>
        <v>01</v>
      </c>
      <c r="G6586" t="s">
        <v>512</v>
      </c>
      <c r="H6586">
        <v>1</v>
      </c>
      <c r="I6586" t="s">
        <v>5</v>
      </c>
      <c r="J6586" t="s">
        <v>5</v>
      </c>
      <c r="K6586" t="s">
        <v>6</v>
      </c>
      <c r="L6586">
        <v>12</v>
      </c>
      <c r="M6586" t="str">
        <f>VLOOKUP(E6586,Translations!$A$1:$B$7,2,FALSE)</f>
        <v>Midtjylland</v>
      </c>
      <c r="N6586" t="str">
        <f>VLOOKUP(D6586,Translations!$I$2:$K$101,2,FALSE)</f>
        <v>Aarhus</v>
      </c>
      <c r="O6586" t="str">
        <f>VLOOKUP(G6586,Translations!$M$2:$N$9,2,FALSE)</f>
        <v>[X2074] SARS-CoV-2 (RNA), Testcenter</v>
      </c>
      <c r="P6586" t="str">
        <f>VLOOKUP(F6586,Translations!$D$1:$F$13,2,FALSE)</f>
        <v>Ok</v>
      </c>
      <c r="Q6586" t="str">
        <f>VLOOKUP(F6586,Translations!$D$2:$G$13,4,FALSE)</f>
        <v>01 - Aktiv, bopæl i DK</v>
      </c>
      <c r="R6586" t="str">
        <f>VLOOKUP(H6586,Translations!$P$2:$Q$10,2,FALSE)</f>
        <v>1 - Selvstændigt sikret - med lægevalg</v>
      </c>
      <c r="S6586" t="str">
        <f>VLOOKUP(F6586,Translations!$D$2:$F$13,3,FALSE)</f>
        <v>Ja</v>
      </c>
    </row>
    <row r="6587" spans="1:19" x14ac:dyDescent="0.2">
      <c r="A6587" s="3">
        <v>43997</v>
      </c>
      <c r="B6587" t="s">
        <v>563</v>
      </c>
      <c r="C6587" t="s">
        <v>564</v>
      </c>
      <c r="D6587">
        <v>787</v>
      </c>
      <c r="E6587">
        <v>1081</v>
      </c>
      <c r="F6587" t="str">
        <f t="shared" si="214"/>
        <v>01</v>
      </c>
      <c r="G6587" t="s">
        <v>512</v>
      </c>
      <c r="H6587">
        <v>1</v>
      </c>
      <c r="I6587" t="s">
        <v>5</v>
      </c>
      <c r="J6587" t="s">
        <v>5</v>
      </c>
      <c r="K6587" t="s">
        <v>6</v>
      </c>
      <c r="L6587">
        <v>1</v>
      </c>
      <c r="M6587" t="str">
        <f>VLOOKUP(E6587,Translations!$A$1:$B$7,2,FALSE)</f>
        <v>Nordjylland</v>
      </c>
      <c r="N6587" t="str">
        <f>VLOOKUP(D6587,Translations!$I$2:$K$101,2,FALSE)</f>
        <v>Thisted</v>
      </c>
      <c r="O6587" t="str">
        <f>VLOOKUP(G6587,Translations!$M$2:$N$9,2,FALSE)</f>
        <v>[X2074] SARS-CoV-2 (RNA), Testcenter</v>
      </c>
      <c r="P6587" t="str">
        <f>VLOOKUP(F6587,Translations!$D$1:$F$13,2,FALSE)</f>
        <v>Ok</v>
      </c>
      <c r="Q6587" t="str">
        <f>VLOOKUP(F6587,Translations!$D$2:$G$13,4,FALSE)</f>
        <v>01 - Aktiv, bopæl i DK</v>
      </c>
      <c r="R6587" t="str">
        <f>VLOOKUP(H6587,Translations!$P$2:$Q$10,2,FALSE)</f>
        <v>1 - Selvstændigt sikret - med lægevalg</v>
      </c>
      <c r="S6587" t="str">
        <f>VLOOKUP(F6587,Translations!$D$2:$F$13,3,FALSE)</f>
        <v>Ja</v>
      </c>
    </row>
    <row r="6588" spans="1:19" x14ac:dyDescent="0.2">
      <c r="A6588" s="3">
        <v>43997</v>
      </c>
      <c r="B6588" t="s">
        <v>563</v>
      </c>
      <c r="C6588" t="s">
        <v>564</v>
      </c>
      <c r="D6588">
        <v>791</v>
      </c>
      <c r="E6588">
        <v>1082</v>
      </c>
      <c r="F6588" t="str">
        <f t="shared" si="214"/>
        <v>01</v>
      </c>
      <c r="G6588" t="s">
        <v>512</v>
      </c>
      <c r="H6588">
        <v>1</v>
      </c>
      <c r="I6588" t="s">
        <v>5</v>
      </c>
      <c r="J6588" t="s">
        <v>5</v>
      </c>
      <c r="K6588" t="s">
        <v>6</v>
      </c>
      <c r="L6588">
        <v>2</v>
      </c>
      <c r="M6588" t="str">
        <f>VLOOKUP(E6588,Translations!$A$1:$B$7,2,FALSE)</f>
        <v>Midtjylland</v>
      </c>
      <c r="N6588" t="str">
        <f>VLOOKUP(D6588,Translations!$I$2:$K$101,2,FALSE)</f>
        <v>Viborg</v>
      </c>
      <c r="O6588" t="str">
        <f>VLOOKUP(G6588,Translations!$M$2:$N$9,2,FALSE)</f>
        <v>[X2074] SARS-CoV-2 (RNA), Testcenter</v>
      </c>
      <c r="P6588" t="str">
        <f>VLOOKUP(F6588,Translations!$D$1:$F$13,2,FALSE)</f>
        <v>Ok</v>
      </c>
      <c r="Q6588" t="str">
        <f>VLOOKUP(F6588,Translations!$D$2:$G$13,4,FALSE)</f>
        <v>01 - Aktiv, bopæl i DK</v>
      </c>
      <c r="R6588" t="str">
        <f>VLOOKUP(H6588,Translations!$P$2:$Q$10,2,FALSE)</f>
        <v>1 - Selvstændigt sikret - med lægevalg</v>
      </c>
      <c r="S6588" t="str">
        <f>VLOOKUP(F6588,Translations!$D$2:$F$13,3,FALSE)</f>
        <v>Ja</v>
      </c>
    </row>
    <row r="6589" spans="1:19" x14ac:dyDescent="0.2">
      <c r="A6589" s="3">
        <v>43997</v>
      </c>
      <c r="B6589" t="s">
        <v>563</v>
      </c>
      <c r="C6589" t="s">
        <v>564</v>
      </c>
      <c r="D6589">
        <v>810</v>
      </c>
      <c r="E6589">
        <v>1081</v>
      </c>
      <c r="F6589" t="str">
        <f t="shared" si="214"/>
        <v>01</v>
      </c>
      <c r="G6589" t="s">
        <v>512</v>
      </c>
      <c r="H6589">
        <v>1</v>
      </c>
      <c r="I6589" t="s">
        <v>5</v>
      </c>
      <c r="J6589" t="s">
        <v>5</v>
      </c>
      <c r="K6589" t="s">
        <v>6</v>
      </c>
      <c r="L6589">
        <v>124</v>
      </c>
      <c r="M6589" t="str">
        <f>VLOOKUP(E6589,Translations!$A$1:$B$7,2,FALSE)</f>
        <v>Nordjylland</v>
      </c>
      <c r="N6589" t="str">
        <f>VLOOKUP(D6589,Translations!$I$2:$K$101,2,FALSE)</f>
        <v>Brønderslev</v>
      </c>
      <c r="O6589" t="str">
        <f>VLOOKUP(G6589,Translations!$M$2:$N$9,2,FALSE)</f>
        <v>[X2074] SARS-CoV-2 (RNA), Testcenter</v>
      </c>
      <c r="P6589" t="str">
        <f>VLOOKUP(F6589,Translations!$D$1:$F$13,2,FALSE)</f>
        <v>Ok</v>
      </c>
      <c r="Q6589" t="str">
        <f>VLOOKUP(F6589,Translations!$D$2:$G$13,4,FALSE)</f>
        <v>01 - Aktiv, bopæl i DK</v>
      </c>
      <c r="R6589" t="str">
        <f>VLOOKUP(H6589,Translations!$P$2:$Q$10,2,FALSE)</f>
        <v>1 - Selvstændigt sikret - med lægevalg</v>
      </c>
      <c r="S6589" t="str">
        <f>VLOOKUP(F6589,Translations!$D$2:$F$13,3,FALSE)</f>
        <v>Ja</v>
      </c>
    </row>
    <row r="6590" spans="1:19" x14ac:dyDescent="0.2">
      <c r="A6590" s="3">
        <v>43997</v>
      </c>
      <c r="B6590" t="s">
        <v>563</v>
      </c>
      <c r="C6590" t="s">
        <v>564</v>
      </c>
      <c r="D6590">
        <v>813</v>
      </c>
      <c r="E6590">
        <v>1081</v>
      </c>
      <c r="F6590" t="str">
        <f t="shared" si="214"/>
        <v>01</v>
      </c>
      <c r="G6590" t="s">
        <v>512</v>
      </c>
      <c r="H6590">
        <v>1</v>
      </c>
      <c r="I6590" t="s">
        <v>5</v>
      </c>
      <c r="J6590" t="s">
        <v>5</v>
      </c>
      <c r="K6590" t="s">
        <v>6</v>
      </c>
      <c r="L6590">
        <v>148</v>
      </c>
      <c r="M6590" t="str">
        <f>VLOOKUP(E6590,Translations!$A$1:$B$7,2,FALSE)</f>
        <v>Nordjylland</v>
      </c>
      <c r="N6590" t="str">
        <f>VLOOKUP(D6590,Translations!$I$2:$K$101,2,FALSE)</f>
        <v>Frederikshavn</v>
      </c>
      <c r="O6590" t="str">
        <f>VLOOKUP(G6590,Translations!$M$2:$N$9,2,FALSE)</f>
        <v>[X2074] SARS-CoV-2 (RNA), Testcenter</v>
      </c>
      <c r="P6590" t="str">
        <f>VLOOKUP(F6590,Translations!$D$1:$F$13,2,FALSE)</f>
        <v>Ok</v>
      </c>
      <c r="Q6590" t="str">
        <f>VLOOKUP(F6590,Translations!$D$2:$G$13,4,FALSE)</f>
        <v>01 - Aktiv, bopæl i DK</v>
      </c>
      <c r="R6590" t="str">
        <f>VLOOKUP(H6590,Translations!$P$2:$Q$10,2,FALSE)</f>
        <v>1 - Selvstændigt sikret - med lægevalg</v>
      </c>
      <c r="S6590" t="str">
        <f>VLOOKUP(F6590,Translations!$D$2:$F$13,3,FALSE)</f>
        <v>Ja</v>
      </c>
    </row>
    <row r="6591" spans="1:19" x14ac:dyDescent="0.2">
      <c r="A6591" s="3">
        <v>43997</v>
      </c>
      <c r="B6591" t="s">
        <v>563</v>
      </c>
      <c r="C6591" t="s">
        <v>564</v>
      </c>
      <c r="D6591">
        <v>820</v>
      </c>
      <c r="E6591">
        <v>1081</v>
      </c>
      <c r="F6591" t="str">
        <f t="shared" si="214"/>
        <v>01</v>
      </c>
      <c r="G6591" t="s">
        <v>512</v>
      </c>
      <c r="H6591">
        <v>1</v>
      </c>
      <c r="I6591" t="s">
        <v>5</v>
      </c>
      <c r="J6591" t="s">
        <v>5</v>
      </c>
      <c r="K6591" t="s">
        <v>6</v>
      </c>
      <c r="L6591">
        <v>2</v>
      </c>
      <c r="M6591" t="str">
        <f>VLOOKUP(E6591,Translations!$A$1:$B$7,2,FALSE)</f>
        <v>Nordjylland</v>
      </c>
      <c r="N6591" t="str">
        <f>VLOOKUP(D6591,Translations!$I$2:$K$101,2,FALSE)</f>
        <v>Vesthimmerlands</v>
      </c>
      <c r="O6591" t="str">
        <f>VLOOKUP(G6591,Translations!$M$2:$N$9,2,FALSE)</f>
        <v>[X2074] SARS-CoV-2 (RNA), Testcenter</v>
      </c>
      <c r="P6591" t="str">
        <f>VLOOKUP(F6591,Translations!$D$1:$F$13,2,FALSE)</f>
        <v>Ok</v>
      </c>
      <c r="Q6591" t="str">
        <f>VLOOKUP(F6591,Translations!$D$2:$G$13,4,FALSE)</f>
        <v>01 - Aktiv, bopæl i DK</v>
      </c>
      <c r="R6591" t="str">
        <f>VLOOKUP(H6591,Translations!$P$2:$Q$10,2,FALSE)</f>
        <v>1 - Selvstændigt sikret - med lægevalg</v>
      </c>
      <c r="S6591" t="str">
        <f>VLOOKUP(F6591,Translations!$D$2:$F$13,3,FALSE)</f>
        <v>Ja</v>
      </c>
    </row>
    <row r="6592" spans="1:19" x14ac:dyDescent="0.2">
      <c r="A6592" s="3">
        <v>43997</v>
      </c>
      <c r="B6592" t="s">
        <v>563</v>
      </c>
      <c r="C6592" t="s">
        <v>564</v>
      </c>
      <c r="D6592">
        <v>840</v>
      </c>
      <c r="E6592">
        <v>1081</v>
      </c>
      <c r="F6592" t="str">
        <f t="shared" si="214"/>
        <v>01</v>
      </c>
      <c r="G6592" t="s">
        <v>512</v>
      </c>
      <c r="H6592">
        <v>1</v>
      </c>
      <c r="I6592" t="s">
        <v>5</v>
      </c>
      <c r="J6592" t="s">
        <v>5</v>
      </c>
      <c r="K6592" t="s">
        <v>6</v>
      </c>
      <c r="L6592">
        <v>9</v>
      </c>
      <c r="M6592" t="str">
        <f>VLOOKUP(E6592,Translations!$A$1:$B$7,2,FALSE)</f>
        <v>Nordjylland</v>
      </c>
      <c r="N6592" t="str">
        <f>VLOOKUP(D6592,Translations!$I$2:$K$101,2,FALSE)</f>
        <v>Rebild</v>
      </c>
      <c r="O6592" t="str">
        <f>VLOOKUP(G6592,Translations!$M$2:$N$9,2,FALSE)</f>
        <v>[X2074] SARS-CoV-2 (RNA), Testcenter</v>
      </c>
      <c r="P6592" t="str">
        <f>VLOOKUP(F6592,Translations!$D$1:$F$13,2,FALSE)</f>
        <v>Ok</v>
      </c>
      <c r="Q6592" t="str">
        <f>VLOOKUP(F6592,Translations!$D$2:$G$13,4,FALSE)</f>
        <v>01 - Aktiv, bopæl i DK</v>
      </c>
      <c r="R6592" t="str">
        <f>VLOOKUP(H6592,Translations!$P$2:$Q$10,2,FALSE)</f>
        <v>1 - Selvstændigt sikret - med lægevalg</v>
      </c>
      <c r="S6592" t="str">
        <f>VLOOKUP(F6592,Translations!$D$2:$F$13,3,FALSE)</f>
        <v>Ja</v>
      </c>
    </row>
    <row r="6593" spans="1:19" x14ac:dyDescent="0.2">
      <c r="A6593" s="3">
        <v>43997</v>
      </c>
      <c r="B6593" t="s">
        <v>563</v>
      </c>
      <c r="C6593" t="s">
        <v>564</v>
      </c>
      <c r="D6593">
        <v>846</v>
      </c>
      <c r="E6593">
        <v>1081</v>
      </c>
      <c r="F6593" t="str">
        <f t="shared" si="214"/>
        <v>01</v>
      </c>
      <c r="G6593" t="s">
        <v>512</v>
      </c>
      <c r="H6593">
        <v>1</v>
      </c>
      <c r="I6593" t="s">
        <v>5</v>
      </c>
      <c r="J6593" t="s">
        <v>5</v>
      </c>
      <c r="K6593" t="s">
        <v>6</v>
      </c>
      <c r="L6593">
        <v>5</v>
      </c>
      <c r="M6593" t="str">
        <f>VLOOKUP(E6593,Translations!$A$1:$B$7,2,FALSE)</f>
        <v>Nordjylland</v>
      </c>
      <c r="N6593" t="str">
        <f>VLOOKUP(D6593,Translations!$I$2:$K$101,2,FALSE)</f>
        <v>Mariagerfjord</v>
      </c>
      <c r="O6593" t="str">
        <f>VLOOKUP(G6593,Translations!$M$2:$N$9,2,FALSE)</f>
        <v>[X2074] SARS-CoV-2 (RNA), Testcenter</v>
      </c>
      <c r="P6593" t="str">
        <f>VLOOKUP(F6593,Translations!$D$1:$F$13,2,FALSE)</f>
        <v>Ok</v>
      </c>
      <c r="Q6593" t="str">
        <f>VLOOKUP(F6593,Translations!$D$2:$G$13,4,FALSE)</f>
        <v>01 - Aktiv, bopæl i DK</v>
      </c>
      <c r="R6593" t="str">
        <f>VLOOKUP(H6593,Translations!$P$2:$Q$10,2,FALSE)</f>
        <v>1 - Selvstændigt sikret - med lægevalg</v>
      </c>
      <c r="S6593" t="str">
        <f>VLOOKUP(F6593,Translations!$D$2:$F$13,3,FALSE)</f>
        <v>Ja</v>
      </c>
    </row>
    <row r="6594" spans="1:19" x14ac:dyDescent="0.2">
      <c r="A6594" s="3">
        <v>43997</v>
      </c>
      <c r="B6594" t="s">
        <v>563</v>
      </c>
      <c r="C6594" t="s">
        <v>564</v>
      </c>
      <c r="D6594">
        <v>849</v>
      </c>
      <c r="E6594">
        <v>1081</v>
      </c>
      <c r="F6594" t="str">
        <f t="shared" si="214"/>
        <v>01</v>
      </c>
      <c r="G6594" t="s">
        <v>512</v>
      </c>
      <c r="H6594">
        <v>1</v>
      </c>
      <c r="I6594" t="s">
        <v>5</v>
      </c>
      <c r="J6594" t="s">
        <v>5</v>
      </c>
      <c r="K6594" t="s">
        <v>6</v>
      </c>
      <c r="L6594">
        <v>46</v>
      </c>
      <c r="M6594" t="str">
        <f>VLOOKUP(E6594,Translations!$A$1:$B$7,2,FALSE)</f>
        <v>Nordjylland</v>
      </c>
      <c r="N6594" t="str">
        <f>VLOOKUP(D6594,Translations!$I$2:$K$101,2,FALSE)</f>
        <v>Jammerbugt</v>
      </c>
      <c r="O6594" t="str">
        <f>VLOOKUP(G6594,Translations!$M$2:$N$9,2,FALSE)</f>
        <v>[X2074] SARS-CoV-2 (RNA), Testcenter</v>
      </c>
      <c r="P6594" t="str">
        <f>VLOOKUP(F6594,Translations!$D$1:$F$13,2,FALSE)</f>
        <v>Ok</v>
      </c>
      <c r="Q6594" t="str">
        <f>VLOOKUP(F6594,Translations!$D$2:$G$13,4,FALSE)</f>
        <v>01 - Aktiv, bopæl i DK</v>
      </c>
      <c r="R6594" t="str">
        <f>VLOOKUP(H6594,Translations!$P$2:$Q$10,2,FALSE)</f>
        <v>1 - Selvstændigt sikret - med lægevalg</v>
      </c>
      <c r="S6594" t="str">
        <f>VLOOKUP(F6594,Translations!$D$2:$F$13,3,FALSE)</f>
        <v>Ja</v>
      </c>
    </row>
    <row r="6595" spans="1:19" x14ac:dyDescent="0.2">
      <c r="A6595" s="3">
        <v>43997</v>
      </c>
      <c r="B6595" t="s">
        <v>563</v>
      </c>
      <c r="C6595" t="s">
        <v>564</v>
      </c>
      <c r="D6595">
        <v>851</v>
      </c>
      <c r="E6595">
        <v>1081</v>
      </c>
      <c r="F6595" t="str">
        <f t="shared" si="214"/>
        <v>01</v>
      </c>
      <c r="G6595" t="s">
        <v>512</v>
      </c>
      <c r="H6595">
        <v>1</v>
      </c>
      <c r="I6595" t="s">
        <v>5</v>
      </c>
      <c r="J6595" t="s">
        <v>5</v>
      </c>
      <c r="K6595" t="s">
        <v>6</v>
      </c>
      <c r="L6595">
        <v>168</v>
      </c>
      <c r="M6595" t="str">
        <f>VLOOKUP(E6595,Translations!$A$1:$B$7,2,FALSE)</f>
        <v>Nordjylland</v>
      </c>
      <c r="N6595" t="str">
        <f>VLOOKUP(D6595,Translations!$I$2:$K$101,2,FALSE)</f>
        <v>Aalborg</v>
      </c>
      <c r="O6595" t="str">
        <f>VLOOKUP(G6595,Translations!$M$2:$N$9,2,FALSE)</f>
        <v>[X2074] SARS-CoV-2 (RNA), Testcenter</v>
      </c>
      <c r="P6595" t="str">
        <f>VLOOKUP(F6595,Translations!$D$1:$F$13,2,FALSE)</f>
        <v>Ok</v>
      </c>
      <c r="Q6595" t="str">
        <f>VLOOKUP(F6595,Translations!$D$2:$G$13,4,FALSE)</f>
        <v>01 - Aktiv, bopæl i DK</v>
      </c>
      <c r="R6595" t="str">
        <f>VLOOKUP(H6595,Translations!$P$2:$Q$10,2,FALSE)</f>
        <v>1 - Selvstændigt sikret - med lægevalg</v>
      </c>
      <c r="S6595" t="str">
        <f>VLOOKUP(F6595,Translations!$D$2:$F$13,3,FALSE)</f>
        <v>Ja</v>
      </c>
    </row>
    <row r="6596" spans="1:19" x14ac:dyDescent="0.2">
      <c r="A6596" s="3">
        <v>43997</v>
      </c>
      <c r="B6596" t="s">
        <v>563</v>
      </c>
      <c r="C6596" t="s">
        <v>564</v>
      </c>
      <c r="D6596">
        <v>860</v>
      </c>
      <c r="E6596">
        <v>1081</v>
      </c>
      <c r="F6596" t="str">
        <f t="shared" si="214"/>
        <v>01</v>
      </c>
      <c r="G6596" t="s">
        <v>512</v>
      </c>
      <c r="H6596">
        <v>1</v>
      </c>
      <c r="I6596" t="s">
        <v>5</v>
      </c>
      <c r="J6596" t="s">
        <v>5</v>
      </c>
      <c r="K6596" t="s">
        <v>6</v>
      </c>
      <c r="L6596">
        <v>2411</v>
      </c>
      <c r="M6596" t="str">
        <f>VLOOKUP(E6596,Translations!$A$1:$B$7,2,FALSE)</f>
        <v>Nordjylland</v>
      </c>
      <c r="N6596" t="str">
        <f>VLOOKUP(D6596,Translations!$I$2:$K$101,2,FALSE)</f>
        <v>Hjørring</v>
      </c>
      <c r="O6596" t="str">
        <f>VLOOKUP(G6596,Translations!$M$2:$N$9,2,FALSE)</f>
        <v>[X2074] SARS-CoV-2 (RNA), Testcenter</v>
      </c>
      <c r="P6596" t="str">
        <f>VLOOKUP(F6596,Translations!$D$1:$F$13,2,FALSE)</f>
        <v>Ok</v>
      </c>
      <c r="Q6596" t="str">
        <f>VLOOKUP(F6596,Translations!$D$2:$G$13,4,FALSE)</f>
        <v>01 - Aktiv, bopæl i DK</v>
      </c>
      <c r="R6596" t="str">
        <f>VLOOKUP(H6596,Translations!$P$2:$Q$10,2,FALSE)</f>
        <v>1 - Selvstændigt sikret - med lægevalg</v>
      </c>
      <c r="S6596" t="str">
        <f>VLOOKUP(F6596,Translations!$D$2:$F$13,3,FALSE)</f>
        <v>Ja</v>
      </c>
    </row>
    <row r="6597" spans="1:19" x14ac:dyDescent="0.2">
      <c r="A6597" s="3">
        <v>43997</v>
      </c>
      <c r="B6597" t="s">
        <v>563</v>
      </c>
      <c r="C6597" t="s">
        <v>564</v>
      </c>
      <c r="D6597">
        <v>860</v>
      </c>
      <c r="E6597">
        <v>1081</v>
      </c>
      <c r="F6597" t="str">
        <f t="shared" si="214"/>
        <v>01</v>
      </c>
      <c r="G6597" t="s">
        <v>512</v>
      </c>
      <c r="H6597">
        <v>2</v>
      </c>
      <c r="I6597" t="s">
        <v>5</v>
      </c>
      <c r="J6597" t="s">
        <v>5</v>
      </c>
      <c r="K6597" t="s">
        <v>6</v>
      </c>
      <c r="L6597">
        <v>2</v>
      </c>
      <c r="M6597" t="str">
        <f>VLOOKUP(E6597,Translations!$A$1:$B$7,2,FALSE)</f>
        <v>Nordjylland</v>
      </c>
      <c r="N6597" t="str">
        <f>VLOOKUP(D6597,Translations!$I$2:$K$101,2,FALSE)</f>
        <v>Hjørring</v>
      </c>
      <c r="O6597" t="str">
        <f>VLOOKUP(G6597,Translations!$M$2:$N$9,2,FALSE)</f>
        <v>[X2074] SARS-CoV-2 (RNA), Testcenter</v>
      </c>
      <c r="P6597" t="str">
        <f>VLOOKUP(F6597,Translations!$D$1:$F$13,2,FALSE)</f>
        <v>Ok</v>
      </c>
      <c r="Q6597" t="str">
        <f>VLOOKUP(F6597,Translations!$D$2:$G$13,4,FALSE)</f>
        <v>01 - Aktiv, bopæl i DK</v>
      </c>
      <c r="R6597" t="str">
        <f>VLOOKUP(H6597,Translations!$P$2:$Q$10,2,FALSE)</f>
        <v>2 - Selvstændigt sikret - uden lægevalg</v>
      </c>
      <c r="S6597" t="str">
        <f>VLOOKUP(F6597,Translations!$D$2:$F$13,3,FALSE)</f>
        <v>Ja</v>
      </c>
    </row>
    <row r="6598" spans="1:19" x14ac:dyDescent="0.2">
      <c r="A6598" s="3">
        <v>43997</v>
      </c>
      <c r="B6598" t="s">
        <v>563</v>
      </c>
      <c r="C6598" t="s">
        <v>564</v>
      </c>
      <c r="D6598">
        <v>860</v>
      </c>
      <c r="E6598">
        <v>1081</v>
      </c>
      <c r="F6598" t="str">
        <f t="shared" si="214"/>
        <v>01</v>
      </c>
      <c r="G6598" t="s">
        <v>512</v>
      </c>
      <c r="H6598">
        <v>5</v>
      </c>
      <c r="I6598" t="s">
        <v>5</v>
      </c>
      <c r="J6598" t="s">
        <v>5</v>
      </c>
      <c r="K6598" t="s">
        <v>6</v>
      </c>
      <c r="L6598">
        <v>1</v>
      </c>
      <c r="M6598" t="str">
        <f>VLOOKUP(E6598,Translations!$A$1:$B$7,2,FALSE)</f>
        <v>Nordjylland</v>
      </c>
      <c r="N6598" t="str">
        <f>VLOOKUP(D6598,Translations!$I$2:$K$101,2,FALSE)</f>
        <v>Hjørring</v>
      </c>
      <c r="O6598" t="str">
        <f>VLOOKUP(G6598,Translations!$M$2:$N$9,2,FALSE)</f>
        <v>[X2074] SARS-CoV-2 (RNA), Testcenter</v>
      </c>
      <c r="P6598" t="str">
        <f>VLOOKUP(F6598,Translations!$D$1:$F$13,2,FALSE)</f>
        <v>Ok</v>
      </c>
      <c r="Q6598" t="str">
        <f>VLOOKUP(F6598,Translations!$D$2:$G$13,4,FALSE)</f>
        <v>01 - Aktiv, bopæl i DK</v>
      </c>
      <c r="R6598" t="str">
        <f>VLOOKUP(H6598,Translations!$P$2:$Q$10,2,FALSE)</f>
        <v>5 - Værnepligtig (+3 mdr.)</v>
      </c>
      <c r="S6598" t="str">
        <f>VLOOKUP(F6598,Translations!$D$2:$F$13,3,FALSE)</f>
        <v>Ja</v>
      </c>
    </row>
    <row r="6599" spans="1:19" x14ac:dyDescent="0.2">
      <c r="A6599" s="3">
        <v>43998</v>
      </c>
      <c r="B6599" t="s">
        <v>455</v>
      </c>
      <c r="C6599" t="s">
        <v>565</v>
      </c>
      <c r="D6599">
        <v>0</v>
      </c>
      <c r="E6599">
        <v>0</v>
      </c>
      <c r="F6599" t="str">
        <f>"20"</f>
        <v>20</v>
      </c>
      <c r="G6599" t="s">
        <v>512</v>
      </c>
      <c r="H6599">
        <v>7</v>
      </c>
      <c r="I6599" t="s">
        <v>6</v>
      </c>
      <c r="J6599" t="s">
        <v>5</v>
      </c>
      <c r="K6599" t="s">
        <v>6</v>
      </c>
      <c r="L6599">
        <v>1</v>
      </c>
      <c r="M6599" t="str">
        <f>VLOOKUP(E6599,Translations!$A$1:$B$7,2,FALSE)</f>
        <v>Ukendt</v>
      </c>
      <c r="N6599" t="str">
        <f>VLOOKUP(D6599,Translations!$I$2:$K$101,2,FALSE)</f>
        <v>Ukendt</v>
      </c>
      <c r="O6599" t="str">
        <f>VLOOKUP(G6599,Translations!$M$2:$N$9,2,FALSE)</f>
        <v>[X2074] SARS-CoV-2 (RNA), Testcenter</v>
      </c>
      <c r="P6599" t="str">
        <f>VLOOKUP(F6599,Translations!$D$1:$F$13,2,FALSE)</f>
        <v>Ok</v>
      </c>
      <c r="Q6599" t="str">
        <f>VLOOKUP(F6599,Translations!$D$2:$G$13,4,FALSE)</f>
        <v>20 - Inaktiv, uden bopæl i DK/GL, tildelt CPR af skattehensyn</v>
      </c>
      <c r="R6599" t="str">
        <f>VLOOKUP(H6599,Translations!$P$2:$Q$10,2,FALSE)</f>
        <v>7 - Bopæl i udlandet</v>
      </c>
      <c r="S6599" t="str">
        <f>VLOOKUP(F6599,Translations!$D$2:$F$13,3,FALSE)</f>
        <v>Ja</v>
      </c>
    </row>
    <row r="6600" spans="1:19" x14ac:dyDescent="0.2">
      <c r="A6600" s="3">
        <v>43998</v>
      </c>
      <c r="B6600" t="s">
        <v>455</v>
      </c>
      <c r="C6600" t="s">
        <v>565</v>
      </c>
      <c r="D6600">
        <v>101</v>
      </c>
      <c r="E6600">
        <v>1084</v>
      </c>
      <c r="F6600" t="str">
        <f>"01"</f>
        <v>01</v>
      </c>
      <c r="G6600" t="s">
        <v>512</v>
      </c>
      <c r="H6600">
        <v>1</v>
      </c>
      <c r="I6600" t="s">
        <v>6</v>
      </c>
      <c r="J6600" t="s">
        <v>5</v>
      </c>
      <c r="K6600" t="s">
        <v>6</v>
      </c>
      <c r="L6600">
        <v>1</v>
      </c>
      <c r="M6600" t="str">
        <f>VLOOKUP(E6600,Translations!$A$1:$B$7,2,FALSE)</f>
        <v>Hovedstaden</v>
      </c>
      <c r="N6600" t="str">
        <f>VLOOKUP(D6600,Translations!$I$2:$K$101,2,FALSE)</f>
        <v>København</v>
      </c>
      <c r="O6600" t="str">
        <f>VLOOKUP(G6600,Translations!$M$2:$N$9,2,FALSE)</f>
        <v>[X2074] SARS-CoV-2 (RNA), Testcenter</v>
      </c>
      <c r="P6600" t="str">
        <f>VLOOKUP(F6600,Translations!$D$1:$F$13,2,FALSE)</f>
        <v>Ok</v>
      </c>
      <c r="Q6600" t="str">
        <f>VLOOKUP(F6600,Translations!$D$2:$G$13,4,FALSE)</f>
        <v>01 - Aktiv, bopæl i DK</v>
      </c>
      <c r="R6600" t="str">
        <f>VLOOKUP(H6600,Translations!$P$2:$Q$10,2,FALSE)</f>
        <v>1 - Selvstændigt sikret - med lægevalg</v>
      </c>
      <c r="S6600" t="str">
        <f>VLOOKUP(F6600,Translations!$D$2:$F$13,3,FALSE)</f>
        <v>Ja</v>
      </c>
    </row>
    <row r="6601" spans="1:19" x14ac:dyDescent="0.2">
      <c r="A6601" s="3">
        <v>43998</v>
      </c>
      <c r="B6601" t="s">
        <v>455</v>
      </c>
      <c r="C6601" t="s">
        <v>565</v>
      </c>
      <c r="D6601">
        <v>540</v>
      </c>
      <c r="E6601">
        <v>1083</v>
      </c>
      <c r="F6601" t="str">
        <f>"01"</f>
        <v>01</v>
      </c>
      <c r="G6601" t="s">
        <v>512</v>
      </c>
      <c r="H6601">
        <v>1</v>
      </c>
      <c r="I6601" t="s">
        <v>6</v>
      </c>
      <c r="J6601" t="s">
        <v>5</v>
      </c>
      <c r="K6601" t="s">
        <v>6</v>
      </c>
      <c r="L6601">
        <v>1</v>
      </c>
      <c r="M6601" t="str">
        <f>VLOOKUP(E6601,Translations!$A$1:$B$7,2,FALSE)</f>
        <v>Syddanmark</v>
      </c>
      <c r="N6601" t="str">
        <f>VLOOKUP(D6601,Translations!$I$2:$K$101,2,FALSE)</f>
        <v>Sønderborg</v>
      </c>
      <c r="O6601" t="str">
        <f>VLOOKUP(G6601,Translations!$M$2:$N$9,2,FALSE)</f>
        <v>[X2074] SARS-CoV-2 (RNA), Testcenter</v>
      </c>
      <c r="P6601" t="str">
        <f>VLOOKUP(F6601,Translations!$D$1:$F$13,2,FALSE)</f>
        <v>Ok</v>
      </c>
      <c r="Q6601" t="str">
        <f>VLOOKUP(F6601,Translations!$D$2:$G$13,4,FALSE)</f>
        <v>01 - Aktiv, bopæl i DK</v>
      </c>
      <c r="R6601" t="str">
        <f>VLOOKUP(H6601,Translations!$P$2:$Q$10,2,FALSE)</f>
        <v>1 - Selvstændigt sikret - med lægevalg</v>
      </c>
      <c r="S6601" t="str">
        <f>VLOOKUP(F6601,Translations!$D$2:$F$13,3,FALSE)</f>
        <v>Ja</v>
      </c>
    </row>
    <row r="6602" spans="1:19" x14ac:dyDescent="0.2">
      <c r="A6602" s="3">
        <v>43998</v>
      </c>
      <c r="B6602" t="s">
        <v>566</v>
      </c>
      <c r="C6602" t="s">
        <v>567</v>
      </c>
      <c r="D6602">
        <v>0</v>
      </c>
      <c r="E6602">
        <v>0</v>
      </c>
      <c r="F6602" t="str">
        <f>"03"</f>
        <v>03</v>
      </c>
      <c r="G6602" t="s">
        <v>512</v>
      </c>
      <c r="H6602">
        <v>1</v>
      </c>
      <c r="I6602" t="s">
        <v>5</v>
      </c>
      <c r="J6602" t="s">
        <v>5</v>
      </c>
      <c r="K6602" t="s">
        <v>6</v>
      </c>
      <c r="L6602">
        <v>5</v>
      </c>
      <c r="M6602" t="str">
        <f>VLOOKUP(E6602,Translations!$A$1:$B$7,2,FALSE)</f>
        <v>Ukendt</v>
      </c>
      <c r="N6602" t="str">
        <f>VLOOKUP(D6602,Translations!$I$2:$K$101,2,FALSE)</f>
        <v>Ukendt</v>
      </c>
      <c r="O6602" t="str">
        <f>VLOOKUP(G6602,Translations!$M$2:$N$9,2,FALSE)</f>
        <v>[X2074] SARS-CoV-2 (RNA), Testcenter</v>
      </c>
      <c r="P6602" t="str">
        <f>VLOOKUP(F6602,Translations!$D$1:$F$13,2,FALSE)</f>
        <v>Ok</v>
      </c>
      <c r="Q6602" t="str">
        <f>VLOOKUP(F6602,Translations!$D$2:$G$13,4,FALSE)</f>
        <v>03 - Aktiv, speciel vejkode i DK</v>
      </c>
      <c r="R6602" t="str">
        <f>VLOOKUP(H6602,Translations!$P$2:$Q$10,2,FALSE)</f>
        <v>1 - Selvstændigt sikret - med lægevalg</v>
      </c>
      <c r="S6602" t="str">
        <f>VLOOKUP(F6602,Translations!$D$2:$F$13,3,FALSE)</f>
        <v>Ja</v>
      </c>
    </row>
    <row r="6603" spans="1:19" x14ac:dyDescent="0.2">
      <c r="A6603" s="3">
        <v>43998</v>
      </c>
      <c r="B6603" t="s">
        <v>566</v>
      </c>
      <c r="C6603" t="s">
        <v>567</v>
      </c>
      <c r="D6603">
        <v>0</v>
      </c>
      <c r="E6603">
        <v>0</v>
      </c>
      <c r="F6603" t="str">
        <f>"20"</f>
        <v>20</v>
      </c>
      <c r="G6603" t="s">
        <v>512</v>
      </c>
      <c r="H6603">
        <v>0</v>
      </c>
      <c r="I6603" t="s">
        <v>5</v>
      </c>
      <c r="J6603" t="s">
        <v>5</v>
      </c>
      <c r="K6603" t="s">
        <v>6</v>
      </c>
      <c r="L6603">
        <v>50</v>
      </c>
      <c r="M6603" t="str">
        <f>VLOOKUP(E6603,Translations!$A$1:$B$7,2,FALSE)</f>
        <v>Ukendt</v>
      </c>
      <c r="N6603" t="str">
        <f>VLOOKUP(D6603,Translations!$I$2:$K$101,2,FALSE)</f>
        <v>Ukendt</v>
      </c>
      <c r="O6603" t="str">
        <f>VLOOKUP(G6603,Translations!$M$2:$N$9,2,FALSE)</f>
        <v>[X2074] SARS-CoV-2 (RNA), Testcenter</v>
      </c>
      <c r="P6603" t="str">
        <f>VLOOKUP(F6603,Translations!$D$1:$F$13,2,FALSE)</f>
        <v>Ok</v>
      </c>
      <c r="Q6603" t="str">
        <f>VLOOKUP(F6603,Translations!$D$2:$G$13,4,FALSE)</f>
        <v>20 - Inaktiv, uden bopæl i DK/GL, tildelt CPR af skattehensyn</v>
      </c>
      <c r="R6603" t="str">
        <f>VLOOKUP(H6603,Translations!$P$2:$Q$10,2,FALSE)</f>
        <v>0 - Ukendt / Ej fundet</v>
      </c>
      <c r="S6603" t="str">
        <f>VLOOKUP(F6603,Translations!$D$2:$F$13,3,FALSE)</f>
        <v>Ja</v>
      </c>
    </row>
    <row r="6604" spans="1:19" x14ac:dyDescent="0.2">
      <c r="A6604" s="3">
        <v>43998</v>
      </c>
      <c r="B6604" t="s">
        <v>566</v>
      </c>
      <c r="C6604" t="s">
        <v>567</v>
      </c>
      <c r="D6604">
        <v>0</v>
      </c>
      <c r="E6604">
        <v>0</v>
      </c>
      <c r="F6604" t="str">
        <f>"20"</f>
        <v>20</v>
      </c>
      <c r="G6604" t="s">
        <v>512</v>
      </c>
      <c r="H6604">
        <v>7</v>
      </c>
      <c r="I6604" t="s">
        <v>5</v>
      </c>
      <c r="J6604" t="s">
        <v>5</v>
      </c>
      <c r="K6604" t="s">
        <v>6</v>
      </c>
      <c r="L6604">
        <v>37</v>
      </c>
      <c r="M6604" t="str">
        <f>VLOOKUP(E6604,Translations!$A$1:$B$7,2,FALSE)</f>
        <v>Ukendt</v>
      </c>
      <c r="N6604" t="str">
        <f>VLOOKUP(D6604,Translations!$I$2:$K$101,2,FALSE)</f>
        <v>Ukendt</v>
      </c>
      <c r="O6604" t="str">
        <f>VLOOKUP(G6604,Translations!$M$2:$N$9,2,FALSE)</f>
        <v>[X2074] SARS-CoV-2 (RNA), Testcenter</v>
      </c>
      <c r="P6604" t="str">
        <f>VLOOKUP(F6604,Translations!$D$1:$F$13,2,FALSE)</f>
        <v>Ok</v>
      </c>
      <c r="Q6604" t="str">
        <f>VLOOKUP(F6604,Translations!$D$2:$G$13,4,FALSE)</f>
        <v>20 - Inaktiv, uden bopæl i DK/GL, tildelt CPR af skattehensyn</v>
      </c>
      <c r="R6604" t="str">
        <f>VLOOKUP(H6604,Translations!$P$2:$Q$10,2,FALSE)</f>
        <v>7 - Bopæl i udlandet</v>
      </c>
      <c r="S6604" t="str">
        <f>VLOOKUP(F6604,Translations!$D$2:$F$13,3,FALSE)</f>
        <v>Ja</v>
      </c>
    </row>
    <row r="6605" spans="1:19" x14ac:dyDescent="0.2">
      <c r="A6605" s="3">
        <v>43998</v>
      </c>
      <c r="B6605" t="s">
        <v>566</v>
      </c>
      <c r="C6605" t="s">
        <v>567</v>
      </c>
      <c r="D6605">
        <v>0</v>
      </c>
      <c r="E6605">
        <v>0</v>
      </c>
      <c r="F6605" t="str">
        <f>"80"</f>
        <v>80</v>
      </c>
      <c r="G6605" t="s">
        <v>512</v>
      </c>
      <c r="H6605">
        <v>0</v>
      </c>
      <c r="I6605" t="s">
        <v>5</v>
      </c>
      <c r="J6605" t="s">
        <v>5</v>
      </c>
      <c r="K6605" t="s">
        <v>6</v>
      </c>
      <c r="L6605">
        <v>4</v>
      </c>
      <c r="M6605" t="str">
        <f>VLOOKUP(E6605,Translations!$A$1:$B$7,2,FALSE)</f>
        <v>Ukendt</v>
      </c>
      <c r="N6605" t="str">
        <f>VLOOKUP(D6605,Translations!$I$2:$K$101,2,FALSE)</f>
        <v>Ukendt</v>
      </c>
      <c r="O6605" t="str">
        <f>VLOOKUP(G6605,Translations!$M$2:$N$9,2,FALSE)</f>
        <v>[X2074] SARS-CoV-2 (RNA), Testcenter</v>
      </c>
      <c r="P6605" t="str">
        <f>VLOOKUP(F6605,Translations!$D$1:$F$13,2,FALSE)</f>
        <v>Ok</v>
      </c>
      <c r="Q6605" t="str">
        <f>VLOOKUP(F6605,Translations!$D$2:$G$13,4,FALSE)</f>
        <v>80 - Inaktiv, udrejst</v>
      </c>
      <c r="R6605" t="str">
        <f>VLOOKUP(H6605,Translations!$P$2:$Q$10,2,FALSE)</f>
        <v>0 - Ukendt / Ej fundet</v>
      </c>
      <c r="S6605" t="str">
        <f>VLOOKUP(F6605,Translations!$D$2:$F$13,3,FALSE)</f>
        <v>Ja</v>
      </c>
    </row>
    <row r="6606" spans="1:19" x14ac:dyDescent="0.2">
      <c r="A6606" s="3">
        <v>43998</v>
      </c>
      <c r="B6606" t="s">
        <v>566</v>
      </c>
      <c r="C6606" t="s">
        <v>567</v>
      </c>
      <c r="D6606">
        <v>0</v>
      </c>
      <c r="E6606">
        <v>0</v>
      </c>
      <c r="F6606" t="str">
        <f>"80"</f>
        <v>80</v>
      </c>
      <c r="G6606" t="s">
        <v>512</v>
      </c>
      <c r="H6606">
        <v>1</v>
      </c>
      <c r="I6606" t="s">
        <v>5</v>
      </c>
      <c r="J6606" t="s">
        <v>5</v>
      </c>
      <c r="K6606" t="s">
        <v>6</v>
      </c>
      <c r="L6606">
        <v>1</v>
      </c>
      <c r="M6606" t="str">
        <f>VLOOKUP(E6606,Translations!$A$1:$B$7,2,FALSE)</f>
        <v>Ukendt</v>
      </c>
      <c r="N6606" t="str">
        <f>VLOOKUP(D6606,Translations!$I$2:$K$101,2,FALSE)</f>
        <v>Ukendt</v>
      </c>
      <c r="O6606" t="str">
        <f>VLOOKUP(G6606,Translations!$M$2:$N$9,2,FALSE)</f>
        <v>[X2074] SARS-CoV-2 (RNA), Testcenter</v>
      </c>
      <c r="P6606" t="str">
        <f>VLOOKUP(F6606,Translations!$D$1:$F$13,2,FALSE)</f>
        <v>Ok</v>
      </c>
      <c r="Q6606" t="str">
        <f>VLOOKUP(F6606,Translations!$D$2:$G$13,4,FALSE)</f>
        <v>80 - Inaktiv, udrejst</v>
      </c>
      <c r="R6606" t="str">
        <f>VLOOKUP(H6606,Translations!$P$2:$Q$10,2,FALSE)</f>
        <v>1 - Selvstændigt sikret - med lægevalg</v>
      </c>
      <c r="S6606" t="str">
        <f>VLOOKUP(F6606,Translations!$D$2:$F$13,3,FALSE)</f>
        <v>Ja</v>
      </c>
    </row>
    <row r="6607" spans="1:19" x14ac:dyDescent="0.2">
      <c r="A6607" s="3">
        <v>43998</v>
      </c>
      <c r="B6607" t="s">
        <v>566</v>
      </c>
      <c r="C6607" t="s">
        <v>567</v>
      </c>
      <c r="D6607">
        <v>0</v>
      </c>
      <c r="E6607">
        <v>0</v>
      </c>
      <c r="F6607" t="str">
        <f>"80"</f>
        <v>80</v>
      </c>
      <c r="G6607" t="s">
        <v>512</v>
      </c>
      <c r="H6607">
        <v>7</v>
      </c>
      <c r="I6607" t="s">
        <v>5</v>
      </c>
      <c r="J6607" t="s">
        <v>5</v>
      </c>
      <c r="K6607" t="s">
        <v>6</v>
      </c>
      <c r="L6607">
        <v>55</v>
      </c>
      <c r="M6607" t="str">
        <f>VLOOKUP(E6607,Translations!$A$1:$B$7,2,FALSE)</f>
        <v>Ukendt</v>
      </c>
      <c r="N6607" t="str">
        <f>VLOOKUP(D6607,Translations!$I$2:$K$101,2,FALSE)</f>
        <v>Ukendt</v>
      </c>
      <c r="O6607" t="str">
        <f>VLOOKUP(G6607,Translations!$M$2:$N$9,2,FALSE)</f>
        <v>[X2074] SARS-CoV-2 (RNA), Testcenter</v>
      </c>
      <c r="P6607" t="str">
        <f>VLOOKUP(F6607,Translations!$D$1:$F$13,2,FALSE)</f>
        <v>Ok</v>
      </c>
      <c r="Q6607" t="str">
        <f>VLOOKUP(F6607,Translations!$D$2:$G$13,4,FALSE)</f>
        <v>80 - Inaktiv, udrejst</v>
      </c>
      <c r="R6607" t="str">
        <f>VLOOKUP(H6607,Translations!$P$2:$Q$10,2,FALSE)</f>
        <v>7 - Bopæl i udlandet</v>
      </c>
      <c r="S6607" t="str">
        <f>VLOOKUP(F6607,Translations!$D$2:$F$13,3,FALSE)</f>
        <v>Ja</v>
      </c>
    </row>
    <row r="6608" spans="1:19" x14ac:dyDescent="0.2">
      <c r="A6608" s="3">
        <v>43998</v>
      </c>
      <c r="B6608" t="s">
        <v>566</v>
      </c>
      <c r="C6608" t="s">
        <v>567</v>
      </c>
      <c r="D6608">
        <v>0</v>
      </c>
      <c r="E6608">
        <v>0</v>
      </c>
      <c r="F6608" t="str">
        <f>"XX"</f>
        <v>XX</v>
      </c>
      <c r="G6608" t="s">
        <v>512</v>
      </c>
      <c r="H6608">
        <v>7</v>
      </c>
      <c r="I6608" t="s">
        <v>5</v>
      </c>
      <c r="J6608" t="s">
        <v>5</v>
      </c>
      <c r="K6608" t="s">
        <v>6</v>
      </c>
      <c r="L6608">
        <v>2</v>
      </c>
      <c r="M6608" t="str">
        <f>VLOOKUP(E6608,Translations!$A$1:$B$7,2,FALSE)</f>
        <v>Ukendt</v>
      </c>
      <c r="N6608" t="str">
        <f>VLOOKUP(D6608,Translations!$I$2:$K$101,2,FALSE)</f>
        <v>Ukendt</v>
      </c>
      <c r="O6608" t="str">
        <f>VLOOKUP(G6608,Translations!$M$2:$N$9,2,FALSE)</f>
        <v>[X2074] SARS-CoV-2 (RNA), Testcenter</v>
      </c>
      <c r="P6608" t="str">
        <f>VLOOKUP(F6608,Translations!$D$1:$F$13,2,FALSE)</f>
        <v>Ugyldigt CPR</v>
      </c>
      <c r="Q6608" t="str">
        <f>VLOOKUP(F6608,Translations!$D$2:$G$13,4,FALSE)</f>
        <v>XX - Ugyldigt CPR</v>
      </c>
      <c r="R6608" t="str">
        <f>VLOOKUP(H6608,Translations!$P$2:$Q$10,2,FALSE)</f>
        <v>7 - Bopæl i udlandet</v>
      </c>
      <c r="S6608" t="str">
        <f>VLOOKUP(F6608,Translations!$D$2:$F$13,3,FALSE)</f>
        <v>Nej</v>
      </c>
    </row>
    <row r="6609" spans="1:19" x14ac:dyDescent="0.2">
      <c r="A6609" s="3">
        <v>43998</v>
      </c>
      <c r="B6609" t="s">
        <v>566</v>
      </c>
      <c r="C6609" t="s">
        <v>567</v>
      </c>
      <c r="D6609">
        <v>101</v>
      </c>
      <c r="E6609">
        <v>1084</v>
      </c>
      <c r="F6609" t="str">
        <f t="shared" ref="F6609:F6634" si="215">"01"</f>
        <v>01</v>
      </c>
      <c r="G6609" t="s">
        <v>512</v>
      </c>
      <c r="H6609">
        <v>1</v>
      </c>
      <c r="I6609" t="s">
        <v>5</v>
      </c>
      <c r="J6609" t="s">
        <v>5</v>
      </c>
      <c r="K6609" t="s">
        <v>6</v>
      </c>
      <c r="L6609">
        <v>33</v>
      </c>
      <c r="M6609" t="str">
        <f>VLOOKUP(E6609,Translations!$A$1:$B$7,2,FALSE)</f>
        <v>Hovedstaden</v>
      </c>
      <c r="N6609" t="str">
        <f>VLOOKUP(D6609,Translations!$I$2:$K$101,2,FALSE)</f>
        <v>København</v>
      </c>
      <c r="O6609" t="str">
        <f>VLOOKUP(G6609,Translations!$M$2:$N$9,2,FALSE)</f>
        <v>[X2074] SARS-CoV-2 (RNA), Testcenter</v>
      </c>
      <c r="P6609" t="str">
        <f>VLOOKUP(F6609,Translations!$D$1:$F$13,2,FALSE)</f>
        <v>Ok</v>
      </c>
      <c r="Q6609" t="str">
        <f>VLOOKUP(F6609,Translations!$D$2:$G$13,4,FALSE)</f>
        <v>01 - Aktiv, bopæl i DK</v>
      </c>
      <c r="R6609" t="str">
        <f>VLOOKUP(H6609,Translations!$P$2:$Q$10,2,FALSE)</f>
        <v>1 - Selvstændigt sikret - med lægevalg</v>
      </c>
      <c r="S6609" t="str">
        <f>VLOOKUP(F6609,Translations!$D$2:$F$13,3,FALSE)</f>
        <v>Ja</v>
      </c>
    </row>
    <row r="6610" spans="1:19" x14ac:dyDescent="0.2">
      <c r="A6610" s="3">
        <v>43998</v>
      </c>
      <c r="B6610" t="s">
        <v>566</v>
      </c>
      <c r="C6610" t="s">
        <v>567</v>
      </c>
      <c r="D6610">
        <v>147</v>
      </c>
      <c r="E6610">
        <v>1084</v>
      </c>
      <c r="F6610" t="str">
        <f t="shared" si="215"/>
        <v>01</v>
      </c>
      <c r="G6610" t="s">
        <v>512</v>
      </c>
      <c r="H6610">
        <v>1</v>
      </c>
      <c r="I6610" t="s">
        <v>5</v>
      </c>
      <c r="J6610" t="s">
        <v>5</v>
      </c>
      <c r="K6610" t="s">
        <v>6</v>
      </c>
      <c r="L6610">
        <v>8</v>
      </c>
      <c r="M6610" t="str">
        <f>VLOOKUP(E6610,Translations!$A$1:$B$7,2,FALSE)</f>
        <v>Hovedstaden</v>
      </c>
      <c r="N6610" t="str">
        <f>VLOOKUP(D6610,Translations!$I$2:$K$101,2,FALSE)</f>
        <v>Frederiksberg</v>
      </c>
      <c r="O6610" t="str">
        <f>VLOOKUP(G6610,Translations!$M$2:$N$9,2,FALSE)</f>
        <v>[X2074] SARS-CoV-2 (RNA), Testcenter</v>
      </c>
      <c r="P6610" t="str">
        <f>VLOOKUP(F6610,Translations!$D$1:$F$13,2,FALSE)</f>
        <v>Ok</v>
      </c>
      <c r="Q6610" t="str">
        <f>VLOOKUP(F6610,Translations!$D$2:$G$13,4,FALSE)</f>
        <v>01 - Aktiv, bopæl i DK</v>
      </c>
      <c r="R6610" t="str">
        <f>VLOOKUP(H6610,Translations!$P$2:$Q$10,2,FALSE)</f>
        <v>1 - Selvstændigt sikret - med lægevalg</v>
      </c>
      <c r="S6610" t="str">
        <f>VLOOKUP(F6610,Translations!$D$2:$F$13,3,FALSE)</f>
        <v>Ja</v>
      </c>
    </row>
    <row r="6611" spans="1:19" x14ac:dyDescent="0.2">
      <c r="A6611" s="3">
        <v>43998</v>
      </c>
      <c r="B6611" t="s">
        <v>566</v>
      </c>
      <c r="C6611" t="s">
        <v>567</v>
      </c>
      <c r="D6611">
        <v>151</v>
      </c>
      <c r="E6611">
        <v>1084</v>
      </c>
      <c r="F6611" t="str">
        <f t="shared" si="215"/>
        <v>01</v>
      </c>
      <c r="G6611" t="s">
        <v>512</v>
      </c>
      <c r="H6611">
        <v>1</v>
      </c>
      <c r="I6611" t="s">
        <v>5</v>
      </c>
      <c r="J6611" t="s">
        <v>5</v>
      </c>
      <c r="K6611" t="s">
        <v>6</v>
      </c>
      <c r="L6611">
        <v>2</v>
      </c>
      <c r="M6611" t="str">
        <f>VLOOKUP(E6611,Translations!$A$1:$B$7,2,FALSE)</f>
        <v>Hovedstaden</v>
      </c>
      <c r="N6611" t="str">
        <f>VLOOKUP(D6611,Translations!$I$2:$K$101,2,FALSE)</f>
        <v>Ballerup</v>
      </c>
      <c r="O6611" t="str">
        <f>VLOOKUP(G6611,Translations!$M$2:$N$9,2,FALSE)</f>
        <v>[X2074] SARS-CoV-2 (RNA), Testcenter</v>
      </c>
      <c r="P6611" t="str">
        <f>VLOOKUP(F6611,Translations!$D$1:$F$13,2,FALSE)</f>
        <v>Ok</v>
      </c>
      <c r="Q6611" t="str">
        <f>VLOOKUP(F6611,Translations!$D$2:$G$13,4,FALSE)</f>
        <v>01 - Aktiv, bopæl i DK</v>
      </c>
      <c r="R6611" t="str">
        <f>VLOOKUP(H6611,Translations!$P$2:$Q$10,2,FALSE)</f>
        <v>1 - Selvstændigt sikret - med lægevalg</v>
      </c>
      <c r="S6611" t="str">
        <f>VLOOKUP(F6611,Translations!$D$2:$F$13,3,FALSE)</f>
        <v>Ja</v>
      </c>
    </row>
    <row r="6612" spans="1:19" x14ac:dyDescent="0.2">
      <c r="A6612" s="3">
        <v>43998</v>
      </c>
      <c r="B6612" t="s">
        <v>566</v>
      </c>
      <c r="C6612" t="s">
        <v>567</v>
      </c>
      <c r="D6612">
        <v>157</v>
      </c>
      <c r="E6612">
        <v>1084</v>
      </c>
      <c r="F6612" t="str">
        <f t="shared" si="215"/>
        <v>01</v>
      </c>
      <c r="G6612" t="s">
        <v>512</v>
      </c>
      <c r="H6612">
        <v>1</v>
      </c>
      <c r="I6612" t="s">
        <v>5</v>
      </c>
      <c r="J6612" t="s">
        <v>5</v>
      </c>
      <c r="K6612" t="s">
        <v>6</v>
      </c>
      <c r="L6612">
        <v>6</v>
      </c>
      <c r="M6612" t="str">
        <f>VLOOKUP(E6612,Translations!$A$1:$B$7,2,FALSE)</f>
        <v>Hovedstaden</v>
      </c>
      <c r="N6612" t="str">
        <f>VLOOKUP(D6612,Translations!$I$2:$K$101,2,FALSE)</f>
        <v>Gentofte</v>
      </c>
      <c r="O6612" t="str">
        <f>VLOOKUP(G6612,Translations!$M$2:$N$9,2,FALSE)</f>
        <v>[X2074] SARS-CoV-2 (RNA), Testcenter</v>
      </c>
      <c r="P6612" t="str">
        <f>VLOOKUP(F6612,Translations!$D$1:$F$13,2,FALSE)</f>
        <v>Ok</v>
      </c>
      <c r="Q6612" t="str">
        <f>VLOOKUP(F6612,Translations!$D$2:$G$13,4,FALSE)</f>
        <v>01 - Aktiv, bopæl i DK</v>
      </c>
      <c r="R6612" t="str">
        <f>VLOOKUP(H6612,Translations!$P$2:$Q$10,2,FALSE)</f>
        <v>1 - Selvstændigt sikret - med lægevalg</v>
      </c>
      <c r="S6612" t="str">
        <f>VLOOKUP(F6612,Translations!$D$2:$F$13,3,FALSE)</f>
        <v>Ja</v>
      </c>
    </row>
    <row r="6613" spans="1:19" x14ac:dyDescent="0.2">
      <c r="A6613" s="3">
        <v>43998</v>
      </c>
      <c r="B6613" t="s">
        <v>566</v>
      </c>
      <c r="C6613" t="s">
        <v>567</v>
      </c>
      <c r="D6613">
        <v>159</v>
      </c>
      <c r="E6613">
        <v>1084</v>
      </c>
      <c r="F6613" t="str">
        <f t="shared" si="215"/>
        <v>01</v>
      </c>
      <c r="G6613" t="s">
        <v>512</v>
      </c>
      <c r="H6613">
        <v>1</v>
      </c>
      <c r="I6613" t="s">
        <v>5</v>
      </c>
      <c r="J6613" t="s">
        <v>5</v>
      </c>
      <c r="K6613" t="s">
        <v>6</v>
      </c>
      <c r="L6613">
        <v>2</v>
      </c>
      <c r="M6613" t="str">
        <f>VLOOKUP(E6613,Translations!$A$1:$B$7,2,FALSE)</f>
        <v>Hovedstaden</v>
      </c>
      <c r="N6613" t="str">
        <f>VLOOKUP(D6613,Translations!$I$2:$K$101,2,FALSE)</f>
        <v>Gladsaxe</v>
      </c>
      <c r="O6613" t="str">
        <f>VLOOKUP(G6613,Translations!$M$2:$N$9,2,FALSE)</f>
        <v>[X2074] SARS-CoV-2 (RNA), Testcenter</v>
      </c>
      <c r="P6613" t="str">
        <f>VLOOKUP(F6613,Translations!$D$1:$F$13,2,FALSE)</f>
        <v>Ok</v>
      </c>
      <c r="Q6613" t="str">
        <f>VLOOKUP(F6613,Translations!$D$2:$G$13,4,FALSE)</f>
        <v>01 - Aktiv, bopæl i DK</v>
      </c>
      <c r="R6613" t="str">
        <f>VLOOKUP(H6613,Translations!$P$2:$Q$10,2,FALSE)</f>
        <v>1 - Selvstændigt sikret - med lægevalg</v>
      </c>
      <c r="S6613" t="str">
        <f>VLOOKUP(F6613,Translations!$D$2:$F$13,3,FALSE)</f>
        <v>Ja</v>
      </c>
    </row>
    <row r="6614" spans="1:19" x14ac:dyDescent="0.2">
      <c r="A6614" s="3">
        <v>43998</v>
      </c>
      <c r="B6614" t="s">
        <v>566</v>
      </c>
      <c r="C6614" t="s">
        <v>567</v>
      </c>
      <c r="D6614">
        <v>163</v>
      </c>
      <c r="E6614">
        <v>1084</v>
      </c>
      <c r="F6614" t="str">
        <f t="shared" si="215"/>
        <v>01</v>
      </c>
      <c r="G6614" t="s">
        <v>512</v>
      </c>
      <c r="H6614">
        <v>1</v>
      </c>
      <c r="I6614" t="s">
        <v>5</v>
      </c>
      <c r="J6614" t="s">
        <v>5</v>
      </c>
      <c r="K6614" t="s">
        <v>6</v>
      </c>
      <c r="L6614">
        <v>1</v>
      </c>
      <c r="M6614" t="str">
        <f>VLOOKUP(E6614,Translations!$A$1:$B$7,2,FALSE)</f>
        <v>Hovedstaden</v>
      </c>
      <c r="N6614" t="str">
        <f>VLOOKUP(D6614,Translations!$I$2:$K$101,2,FALSE)</f>
        <v>Herlev</v>
      </c>
      <c r="O6614" t="str">
        <f>VLOOKUP(G6614,Translations!$M$2:$N$9,2,FALSE)</f>
        <v>[X2074] SARS-CoV-2 (RNA), Testcenter</v>
      </c>
      <c r="P6614" t="str">
        <f>VLOOKUP(F6614,Translations!$D$1:$F$13,2,FALSE)</f>
        <v>Ok</v>
      </c>
      <c r="Q6614" t="str">
        <f>VLOOKUP(F6614,Translations!$D$2:$G$13,4,FALSE)</f>
        <v>01 - Aktiv, bopæl i DK</v>
      </c>
      <c r="R6614" t="str">
        <f>VLOOKUP(H6614,Translations!$P$2:$Q$10,2,FALSE)</f>
        <v>1 - Selvstændigt sikret - med lægevalg</v>
      </c>
      <c r="S6614" t="str">
        <f>VLOOKUP(F6614,Translations!$D$2:$F$13,3,FALSE)</f>
        <v>Ja</v>
      </c>
    </row>
    <row r="6615" spans="1:19" x14ac:dyDescent="0.2">
      <c r="A6615" s="3">
        <v>43998</v>
      </c>
      <c r="B6615" t="s">
        <v>566</v>
      </c>
      <c r="C6615" t="s">
        <v>567</v>
      </c>
      <c r="D6615">
        <v>167</v>
      </c>
      <c r="E6615">
        <v>1084</v>
      </c>
      <c r="F6615" t="str">
        <f t="shared" si="215"/>
        <v>01</v>
      </c>
      <c r="G6615" t="s">
        <v>512</v>
      </c>
      <c r="H6615">
        <v>1</v>
      </c>
      <c r="I6615" t="s">
        <v>5</v>
      </c>
      <c r="J6615" t="s">
        <v>5</v>
      </c>
      <c r="K6615" t="s">
        <v>6</v>
      </c>
      <c r="L6615">
        <v>1</v>
      </c>
      <c r="M6615" t="str">
        <f>VLOOKUP(E6615,Translations!$A$1:$B$7,2,FALSE)</f>
        <v>Hovedstaden</v>
      </c>
      <c r="N6615" t="str">
        <f>VLOOKUP(D6615,Translations!$I$2:$K$101,2,FALSE)</f>
        <v>Hvidovre</v>
      </c>
      <c r="O6615" t="str">
        <f>VLOOKUP(G6615,Translations!$M$2:$N$9,2,FALSE)</f>
        <v>[X2074] SARS-CoV-2 (RNA), Testcenter</v>
      </c>
      <c r="P6615" t="str">
        <f>VLOOKUP(F6615,Translations!$D$1:$F$13,2,FALSE)</f>
        <v>Ok</v>
      </c>
      <c r="Q6615" t="str">
        <f>VLOOKUP(F6615,Translations!$D$2:$G$13,4,FALSE)</f>
        <v>01 - Aktiv, bopæl i DK</v>
      </c>
      <c r="R6615" t="str">
        <f>VLOOKUP(H6615,Translations!$P$2:$Q$10,2,FALSE)</f>
        <v>1 - Selvstændigt sikret - med lægevalg</v>
      </c>
      <c r="S6615" t="str">
        <f>VLOOKUP(F6615,Translations!$D$2:$F$13,3,FALSE)</f>
        <v>Ja</v>
      </c>
    </row>
    <row r="6616" spans="1:19" x14ac:dyDescent="0.2">
      <c r="A6616" s="3">
        <v>43998</v>
      </c>
      <c r="B6616" t="s">
        <v>566</v>
      </c>
      <c r="C6616" t="s">
        <v>567</v>
      </c>
      <c r="D6616">
        <v>173</v>
      </c>
      <c r="E6616">
        <v>1084</v>
      </c>
      <c r="F6616" t="str">
        <f t="shared" si="215"/>
        <v>01</v>
      </c>
      <c r="G6616" t="s">
        <v>512</v>
      </c>
      <c r="H6616">
        <v>1</v>
      </c>
      <c r="I6616" t="s">
        <v>5</v>
      </c>
      <c r="J6616" t="s">
        <v>5</v>
      </c>
      <c r="K6616" t="s">
        <v>6</v>
      </c>
      <c r="L6616">
        <v>4</v>
      </c>
      <c r="M6616" t="str">
        <f>VLOOKUP(E6616,Translations!$A$1:$B$7,2,FALSE)</f>
        <v>Hovedstaden</v>
      </c>
      <c r="N6616" t="str">
        <f>VLOOKUP(D6616,Translations!$I$2:$K$101,2,FALSE)</f>
        <v>Lyngby-Taarbæk</v>
      </c>
      <c r="O6616" t="str">
        <f>VLOOKUP(G6616,Translations!$M$2:$N$9,2,FALSE)</f>
        <v>[X2074] SARS-CoV-2 (RNA), Testcenter</v>
      </c>
      <c r="P6616" t="str">
        <f>VLOOKUP(F6616,Translations!$D$1:$F$13,2,FALSE)</f>
        <v>Ok</v>
      </c>
      <c r="Q6616" t="str">
        <f>VLOOKUP(F6616,Translations!$D$2:$G$13,4,FALSE)</f>
        <v>01 - Aktiv, bopæl i DK</v>
      </c>
      <c r="R6616" t="str">
        <f>VLOOKUP(H6616,Translations!$P$2:$Q$10,2,FALSE)</f>
        <v>1 - Selvstændigt sikret - med lægevalg</v>
      </c>
      <c r="S6616" t="str">
        <f>VLOOKUP(F6616,Translations!$D$2:$F$13,3,FALSE)</f>
        <v>Ja</v>
      </c>
    </row>
    <row r="6617" spans="1:19" x14ac:dyDescent="0.2">
      <c r="A6617" s="3">
        <v>43998</v>
      </c>
      <c r="B6617" t="s">
        <v>566</v>
      </c>
      <c r="C6617" t="s">
        <v>567</v>
      </c>
      <c r="D6617">
        <v>175</v>
      </c>
      <c r="E6617">
        <v>1084</v>
      </c>
      <c r="F6617" t="str">
        <f t="shared" si="215"/>
        <v>01</v>
      </c>
      <c r="G6617" t="s">
        <v>512</v>
      </c>
      <c r="H6617">
        <v>1</v>
      </c>
      <c r="I6617" t="s">
        <v>5</v>
      </c>
      <c r="J6617" t="s">
        <v>5</v>
      </c>
      <c r="K6617" t="s">
        <v>6</v>
      </c>
      <c r="L6617">
        <v>3</v>
      </c>
      <c r="M6617" t="str">
        <f>VLOOKUP(E6617,Translations!$A$1:$B$7,2,FALSE)</f>
        <v>Hovedstaden</v>
      </c>
      <c r="N6617" t="str">
        <f>VLOOKUP(D6617,Translations!$I$2:$K$101,2,FALSE)</f>
        <v>Rødovre</v>
      </c>
      <c r="O6617" t="str">
        <f>VLOOKUP(G6617,Translations!$M$2:$N$9,2,FALSE)</f>
        <v>[X2074] SARS-CoV-2 (RNA), Testcenter</v>
      </c>
      <c r="P6617" t="str">
        <f>VLOOKUP(F6617,Translations!$D$1:$F$13,2,FALSE)</f>
        <v>Ok</v>
      </c>
      <c r="Q6617" t="str">
        <f>VLOOKUP(F6617,Translations!$D$2:$G$13,4,FALSE)</f>
        <v>01 - Aktiv, bopæl i DK</v>
      </c>
      <c r="R6617" t="str">
        <f>VLOOKUP(H6617,Translations!$P$2:$Q$10,2,FALSE)</f>
        <v>1 - Selvstændigt sikret - med lægevalg</v>
      </c>
      <c r="S6617" t="str">
        <f>VLOOKUP(F6617,Translations!$D$2:$F$13,3,FALSE)</f>
        <v>Ja</v>
      </c>
    </row>
    <row r="6618" spans="1:19" x14ac:dyDescent="0.2">
      <c r="A6618" s="3">
        <v>43998</v>
      </c>
      <c r="B6618" t="s">
        <v>566</v>
      </c>
      <c r="C6618" t="s">
        <v>567</v>
      </c>
      <c r="D6618">
        <v>183</v>
      </c>
      <c r="E6618">
        <v>1084</v>
      </c>
      <c r="F6618" t="str">
        <f t="shared" si="215"/>
        <v>01</v>
      </c>
      <c r="G6618" t="s">
        <v>512</v>
      </c>
      <c r="H6618">
        <v>1</v>
      </c>
      <c r="I6618" t="s">
        <v>5</v>
      </c>
      <c r="J6618" t="s">
        <v>5</v>
      </c>
      <c r="K6618" t="s">
        <v>6</v>
      </c>
      <c r="L6618">
        <v>1</v>
      </c>
      <c r="M6618" t="str">
        <f>VLOOKUP(E6618,Translations!$A$1:$B$7,2,FALSE)</f>
        <v>Hovedstaden</v>
      </c>
      <c r="N6618" t="str">
        <f>VLOOKUP(D6618,Translations!$I$2:$K$101,2,FALSE)</f>
        <v>Ishøj</v>
      </c>
      <c r="O6618" t="str">
        <f>VLOOKUP(G6618,Translations!$M$2:$N$9,2,FALSE)</f>
        <v>[X2074] SARS-CoV-2 (RNA), Testcenter</v>
      </c>
      <c r="P6618" t="str">
        <f>VLOOKUP(F6618,Translations!$D$1:$F$13,2,FALSE)</f>
        <v>Ok</v>
      </c>
      <c r="Q6618" t="str">
        <f>VLOOKUP(F6618,Translations!$D$2:$G$13,4,FALSE)</f>
        <v>01 - Aktiv, bopæl i DK</v>
      </c>
      <c r="R6618" t="str">
        <f>VLOOKUP(H6618,Translations!$P$2:$Q$10,2,FALSE)</f>
        <v>1 - Selvstændigt sikret - med lægevalg</v>
      </c>
      <c r="S6618" t="str">
        <f>VLOOKUP(F6618,Translations!$D$2:$F$13,3,FALSE)</f>
        <v>Ja</v>
      </c>
    </row>
    <row r="6619" spans="1:19" x14ac:dyDescent="0.2">
      <c r="A6619" s="3">
        <v>43998</v>
      </c>
      <c r="B6619" t="s">
        <v>566</v>
      </c>
      <c r="C6619" t="s">
        <v>567</v>
      </c>
      <c r="D6619">
        <v>185</v>
      </c>
      <c r="E6619">
        <v>1084</v>
      </c>
      <c r="F6619" t="str">
        <f t="shared" si="215"/>
        <v>01</v>
      </c>
      <c r="G6619" t="s">
        <v>512</v>
      </c>
      <c r="H6619">
        <v>1</v>
      </c>
      <c r="I6619" t="s">
        <v>5</v>
      </c>
      <c r="J6619" t="s">
        <v>5</v>
      </c>
      <c r="K6619" t="s">
        <v>6</v>
      </c>
      <c r="L6619">
        <v>1</v>
      </c>
      <c r="M6619" t="str">
        <f>VLOOKUP(E6619,Translations!$A$1:$B$7,2,FALSE)</f>
        <v>Hovedstaden</v>
      </c>
      <c r="N6619" t="str">
        <f>VLOOKUP(D6619,Translations!$I$2:$K$101,2,FALSE)</f>
        <v>Tårnby</v>
      </c>
      <c r="O6619" t="str">
        <f>VLOOKUP(G6619,Translations!$M$2:$N$9,2,FALSE)</f>
        <v>[X2074] SARS-CoV-2 (RNA), Testcenter</v>
      </c>
      <c r="P6619" t="str">
        <f>VLOOKUP(F6619,Translations!$D$1:$F$13,2,FALSE)</f>
        <v>Ok</v>
      </c>
      <c r="Q6619" t="str">
        <f>VLOOKUP(F6619,Translations!$D$2:$G$13,4,FALSE)</f>
        <v>01 - Aktiv, bopæl i DK</v>
      </c>
      <c r="R6619" t="str">
        <f>VLOOKUP(H6619,Translations!$P$2:$Q$10,2,FALSE)</f>
        <v>1 - Selvstændigt sikret - med lægevalg</v>
      </c>
      <c r="S6619" t="str">
        <f>VLOOKUP(F6619,Translations!$D$2:$F$13,3,FALSE)</f>
        <v>Ja</v>
      </c>
    </row>
    <row r="6620" spans="1:19" x14ac:dyDescent="0.2">
      <c r="A6620" s="3">
        <v>43998</v>
      </c>
      <c r="B6620" t="s">
        <v>566</v>
      </c>
      <c r="C6620" t="s">
        <v>567</v>
      </c>
      <c r="D6620">
        <v>187</v>
      </c>
      <c r="E6620">
        <v>1084</v>
      </c>
      <c r="F6620" t="str">
        <f t="shared" si="215"/>
        <v>01</v>
      </c>
      <c r="G6620" t="s">
        <v>512</v>
      </c>
      <c r="H6620">
        <v>1</v>
      </c>
      <c r="I6620" t="s">
        <v>5</v>
      </c>
      <c r="J6620" t="s">
        <v>5</v>
      </c>
      <c r="K6620" t="s">
        <v>6</v>
      </c>
      <c r="L6620">
        <v>1</v>
      </c>
      <c r="M6620" t="str">
        <f>VLOOKUP(E6620,Translations!$A$1:$B$7,2,FALSE)</f>
        <v>Hovedstaden</v>
      </c>
      <c r="N6620" t="str">
        <f>VLOOKUP(D6620,Translations!$I$2:$K$101,2,FALSE)</f>
        <v>Vallensbæk</v>
      </c>
      <c r="O6620" t="str">
        <f>VLOOKUP(G6620,Translations!$M$2:$N$9,2,FALSE)</f>
        <v>[X2074] SARS-CoV-2 (RNA), Testcenter</v>
      </c>
      <c r="P6620" t="str">
        <f>VLOOKUP(F6620,Translations!$D$1:$F$13,2,FALSE)</f>
        <v>Ok</v>
      </c>
      <c r="Q6620" t="str">
        <f>VLOOKUP(F6620,Translations!$D$2:$G$13,4,FALSE)</f>
        <v>01 - Aktiv, bopæl i DK</v>
      </c>
      <c r="R6620" t="str">
        <f>VLOOKUP(H6620,Translations!$P$2:$Q$10,2,FALSE)</f>
        <v>1 - Selvstændigt sikret - med lægevalg</v>
      </c>
      <c r="S6620" t="str">
        <f>VLOOKUP(F6620,Translations!$D$2:$F$13,3,FALSE)</f>
        <v>Ja</v>
      </c>
    </row>
    <row r="6621" spans="1:19" x14ac:dyDescent="0.2">
      <c r="A6621" s="3">
        <v>43998</v>
      </c>
      <c r="B6621" t="s">
        <v>566</v>
      </c>
      <c r="C6621" t="s">
        <v>567</v>
      </c>
      <c r="D6621">
        <v>190</v>
      </c>
      <c r="E6621">
        <v>1084</v>
      </c>
      <c r="F6621" t="str">
        <f t="shared" si="215"/>
        <v>01</v>
      </c>
      <c r="G6621" t="s">
        <v>512</v>
      </c>
      <c r="H6621">
        <v>1</v>
      </c>
      <c r="I6621" t="s">
        <v>5</v>
      </c>
      <c r="J6621" t="s">
        <v>5</v>
      </c>
      <c r="K6621" t="s">
        <v>6</v>
      </c>
      <c r="L6621">
        <v>4</v>
      </c>
      <c r="M6621" t="str">
        <f>VLOOKUP(E6621,Translations!$A$1:$B$7,2,FALSE)</f>
        <v>Hovedstaden</v>
      </c>
      <c r="N6621" t="str">
        <f>VLOOKUP(D6621,Translations!$I$2:$K$101,2,FALSE)</f>
        <v>Furesø</v>
      </c>
      <c r="O6621" t="str">
        <f>VLOOKUP(G6621,Translations!$M$2:$N$9,2,FALSE)</f>
        <v>[X2074] SARS-CoV-2 (RNA), Testcenter</v>
      </c>
      <c r="P6621" t="str">
        <f>VLOOKUP(F6621,Translations!$D$1:$F$13,2,FALSE)</f>
        <v>Ok</v>
      </c>
      <c r="Q6621" t="str">
        <f>VLOOKUP(F6621,Translations!$D$2:$G$13,4,FALSE)</f>
        <v>01 - Aktiv, bopæl i DK</v>
      </c>
      <c r="R6621" t="str">
        <f>VLOOKUP(H6621,Translations!$P$2:$Q$10,2,FALSE)</f>
        <v>1 - Selvstændigt sikret - med lægevalg</v>
      </c>
      <c r="S6621" t="str">
        <f>VLOOKUP(F6621,Translations!$D$2:$F$13,3,FALSE)</f>
        <v>Ja</v>
      </c>
    </row>
    <row r="6622" spans="1:19" x14ac:dyDescent="0.2">
      <c r="A6622" s="3">
        <v>43998</v>
      </c>
      <c r="B6622" t="s">
        <v>566</v>
      </c>
      <c r="C6622" t="s">
        <v>567</v>
      </c>
      <c r="D6622">
        <v>201</v>
      </c>
      <c r="E6622">
        <v>1084</v>
      </c>
      <c r="F6622" t="str">
        <f t="shared" si="215"/>
        <v>01</v>
      </c>
      <c r="G6622" t="s">
        <v>512</v>
      </c>
      <c r="H6622">
        <v>1</v>
      </c>
      <c r="I6622" t="s">
        <v>5</v>
      </c>
      <c r="J6622" t="s">
        <v>5</v>
      </c>
      <c r="K6622" t="s">
        <v>6</v>
      </c>
      <c r="L6622">
        <v>8</v>
      </c>
      <c r="M6622" t="str">
        <f>VLOOKUP(E6622,Translations!$A$1:$B$7,2,FALSE)</f>
        <v>Hovedstaden</v>
      </c>
      <c r="N6622" t="str">
        <f>VLOOKUP(D6622,Translations!$I$2:$K$101,2,FALSE)</f>
        <v>Allerød</v>
      </c>
      <c r="O6622" t="str">
        <f>VLOOKUP(G6622,Translations!$M$2:$N$9,2,FALSE)</f>
        <v>[X2074] SARS-CoV-2 (RNA), Testcenter</v>
      </c>
      <c r="P6622" t="str">
        <f>VLOOKUP(F6622,Translations!$D$1:$F$13,2,FALSE)</f>
        <v>Ok</v>
      </c>
      <c r="Q6622" t="str">
        <f>VLOOKUP(F6622,Translations!$D$2:$G$13,4,FALSE)</f>
        <v>01 - Aktiv, bopæl i DK</v>
      </c>
      <c r="R6622" t="str">
        <f>VLOOKUP(H6622,Translations!$P$2:$Q$10,2,FALSE)</f>
        <v>1 - Selvstændigt sikret - med lægevalg</v>
      </c>
      <c r="S6622" t="str">
        <f>VLOOKUP(F6622,Translations!$D$2:$F$13,3,FALSE)</f>
        <v>Ja</v>
      </c>
    </row>
    <row r="6623" spans="1:19" x14ac:dyDescent="0.2">
      <c r="A6623" s="3">
        <v>43998</v>
      </c>
      <c r="B6623" t="s">
        <v>566</v>
      </c>
      <c r="C6623" t="s">
        <v>567</v>
      </c>
      <c r="D6623">
        <v>210</v>
      </c>
      <c r="E6623">
        <v>1084</v>
      </c>
      <c r="F6623" t="str">
        <f t="shared" si="215"/>
        <v>01</v>
      </c>
      <c r="G6623" t="s">
        <v>512</v>
      </c>
      <c r="H6623">
        <v>1</v>
      </c>
      <c r="I6623" t="s">
        <v>5</v>
      </c>
      <c r="J6623" t="s">
        <v>5</v>
      </c>
      <c r="K6623" t="s">
        <v>6</v>
      </c>
      <c r="L6623">
        <v>84</v>
      </c>
      <c r="M6623" t="str">
        <f>VLOOKUP(E6623,Translations!$A$1:$B$7,2,FALSE)</f>
        <v>Hovedstaden</v>
      </c>
      <c r="N6623" t="str">
        <f>VLOOKUP(D6623,Translations!$I$2:$K$101,2,FALSE)</f>
        <v>Fredensborg</v>
      </c>
      <c r="O6623" t="str">
        <f>VLOOKUP(G6623,Translations!$M$2:$N$9,2,FALSE)</f>
        <v>[X2074] SARS-CoV-2 (RNA), Testcenter</v>
      </c>
      <c r="P6623" t="str">
        <f>VLOOKUP(F6623,Translations!$D$1:$F$13,2,FALSE)</f>
        <v>Ok</v>
      </c>
      <c r="Q6623" t="str">
        <f>VLOOKUP(F6623,Translations!$D$2:$G$13,4,FALSE)</f>
        <v>01 - Aktiv, bopæl i DK</v>
      </c>
      <c r="R6623" t="str">
        <f>VLOOKUP(H6623,Translations!$P$2:$Q$10,2,FALSE)</f>
        <v>1 - Selvstændigt sikret - med lægevalg</v>
      </c>
      <c r="S6623" t="str">
        <f>VLOOKUP(F6623,Translations!$D$2:$F$13,3,FALSE)</f>
        <v>Ja</v>
      </c>
    </row>
    <row r="6624" spans="1:19" x14ac:dyDescent="0.2">
      <c r="A6624" s="3">
        <v>43998</v>
      </c>
      <c r="B6624" t="s">
        <v>566</v>
      </c>
      <c r="C6624" t="s">
        <v>567</v>
      </c>
      <c r="D6624">
        <v>217</v>
      </c>
      <c r="E6624">
        <v>1084</v>
      </c>
      <c r="F6624" t="str">
        <f t="shared" si="215"/>
        <v>01</v>
      </c>
      <c r="G6624" t="s">
        <v>512</v>
      </c>
      <c r="H6624">
        <v>1</v>
      </c>
      <c r="I6624" t="s">
        <v>5</v>
      </c>
      <c r="J6624" t="s">
        <v>5</v>
      </c>
      <c r="K6624" t="s">
        <v>6</v>
      </c>
      <c r="L6624">
        <v>1142</v>
      </c>
      <c r="M6624" t="str">
        <f>VLOOKUP(E6624,Translations!$A$1:$B$7,2,FALSE)</f>
        <v>Hovedstaden</v>
      </c>
      <c r="N6624" t="str">
        <f>VLOOKUP(D6624,Translations!$I$2:$K$101,2,FALSE)</f>
        <v>Helsingør</v>
      </c>
      <c r="O6624" t="str">
        <f>VLOOKUP(G6624,Translations!$M$2:$N$9,2,FALSE)</f>
        <v>[X2074] SARS-CoV-2 (RNA), Testcenter</v>
      </c>
      <c r="P6624" t="str">
        <f>VLOOKUP(F6624,Translations!$D$1:$F$13,2,FALSE)</f>
        <v>Ok</v>
      </c>
      <c r="Q6624" t="str">
        <f>VLOOKUP(F6624,Translations!$D$2:$G$13,4,FALSE)</f>
        <v>01 - Aktiv, bopæl i DK</v>
      </c>
      <c r="R6624" t="str">
        <f>VLOOKUP(H6624,Translations!$P$2:$Q$10,2,FALSE)</f>
        <v>1 - Selvstændigt sikret - med lægevalg</v>
      </c>
      <c r="S6624" t="str">
        <f>VLOOKUP(F6624,Translations!$D$2:$F$13,3,FALSE)</f>
        <v>Ja</v>
      </c>
    </row>
    <row r="6625" spans="1:19" x14ac:dyDescent="0.2">
      <c r="A6625" s="3">
        <v>43998</v>
      </c>
      <c r="B6625" t="s">
        <v>566</v>
      </c>
      <c r="C6625" t="s">
        <v>567</v>
      </c>
      <c r="D6625">
        <v>219</v>
      </c>
      <c r="E6625">
        <v>1084</v>
      </c>
      <c r="F6625" t="str">
        <f t="shared" si="215"/>
        <v>01</v>
      </c>
      <c r="G6625" t="s">
        <v>512</v>
      </c>
      <c r="H6625">
        <v>1</v>
      </c>
      <c r="I6625" t="s">
        <v>5</v>
      </c>
      <c r="J6625" t="s">
        <v>5</v>
      </c>
      <c r="K6625" t="s">
        <v>6</v>
      </c>
      <c r="L6625">
        <v>44</v>
      </c>
      <c r="M6625" t="str">
        <f>VLOOKUP(E6625,Translations!$A$1:$B$7,2,FALSE)</f>
        <v>Hovedstaden</v>
      </c>
      <c r="N6625" t="str">
        <f>VLOOKUP(D6625,Translations!$I$2:$K$101,2,FALSE)</f>
        <v>Hillerød</v>
      </c>
      <c r="O6625" t="str">
        <f>VLOOKUP(G6625,Translations!$M$2:$N$9,2,FALSE)</f>
        <v>[X2074] SARS-CoV-2 (RNA), Testcenter</v>
      </c>
      <c r="P6625" t="str">
        <f>VLOOKUP(F6625,Translations!$D$1:$F$13,2,FALSE)</f>
        <v>Ok</v>
      </c>
      <c r="Q6625" t="str">
        <f>VLOOKUP(F6625,Translations!$D$2:$G$13,4,FALSE)</f>
        <v>01 - Aktiv, bopæl i DK</v>
      </c>
      <c r="R6625" t="str">
        <f>VLOOKUP(H6625,Translations!$P$2:$Q$10,2,FALSE)</f>
        <v>1 - Selvstændigt sikret - med lægevalg</v>
      </c>
      <c r="S6625" t="str">
        <f>VLOOKUP(F6625,Translations!$D$2:$F$13,3,FALSE)</f>
        <v>Ja</v>
      </c>
    </row>
    <row r="6626" spans="1:19" x14ac:dyDescent="0.2">
      <c r="A6626" s="3">
        <v>43998</v>
      </c>
      <c r="B6626" t="s">
        <v>566</v>
      </c>
      <c r="C6626" t="s">
        <v>567</v>
      </c>
      <c r="D6626">
        <v>223</v>
      </c>
      <c r="E6626">
        <v>1084</v>
      </c>
      <c r="F6626" t="str">
        <f t="shared" si="215"/>
        <v>01</v>
      </c>
      <c r="G6626" t="s">
        <v>512</v>
      </c>
      <c r="H6626">
        <v>1</v>
      </c>
      <c r="I6626" t="s">
        <v>5</v>
      </c>
      <c r="J6626" t="s">
        <v>5</v>
      </c>
      <c r="K6626" t="s">
        <v>6</v>
      </c>
      <c r="L6626">
        <v>11</v>
      </c>
      <c r="M6626" t="str">
        <f>VLOOKUP(E6626,Translations!$A$1:$B$7,2,FALSE)</f>
        <v>Hovedstaden</v>
      </c>
      <c r="N6626" t="str">
        <f>VLOOKUP(D6626,Translations!$I$2:$K$101,2,FALSE)</f>
        <v>Hørsholm</v>
      </c>
      <c r="O6626" t="str">
        <f>VLOOKUP(G6626,Translations!$M$2:$N$9,2,FALSE)</f>
        <v>[X2074] SARS-CoV-2 (RNA), Testcenter</v>
      </c>
      <c r="P6626" t="str">
        <f>VLOOKUP(F6626,Translations!$D$1:$F$13,2,FALSE)</f>
        <v>Ok</v>
      </c>
      <c r="Q6626" t="str">
        <f>VLOOKUP(F6626,Translations!$D$2:$G$13,4,FALSE)</f>
        <v>01 - Aktiv, bopæl i DK</v>
      </c>
      <c r="R6626" t="str">
        <f>VLOOKUP(H6626,Translations!$P$2:$Q$10,2,FALSE)</f>
        <v>1 - Selvstændigt sikret - med lægevalg</v>
      </c>
      <c r="S6626" t="str">
        <f>VLOOKUP(F6626,Translations!$D$2:$F$13,3,FALSE)</f>
        <v>Ja</v>
      </c>
    </row>
    <row r="6627" spans="1:19" x14ac:dyDescent="0.2">
      <c r="A6627" s="3">
        <v>43998</v>
      </c>
      <c r="B6627" t="s">
        <v>566</v>
      </c>
      <c r="C6627" t="s">
        <v>567</v>
      </c>
      <c r="D6627">
        <v>230</v>
      </c>
      <c r="E6627">
        <v>1084</v>
      </c>
      <c r="F6627" t="str">
        <f t="shared" si="215"/>
        <v>01</v>
      </c>
      <c r="G6627" t="s">
        <v>512</v>
      </c>
      <c r="H6627">
        <v>1</v>
      </c>
      <c r="I6627" t="s">
        <v>5</v>
      </c>
      <c r="J6627" t="s">
        <v>5</v>
      </c>
      <c r="K6627" t="s">
        <v>6</v>
      </c>
      <c r="L6627">
        <v>10</v>
      </c>
      <c r="M6627" t="str">
        <f>VLOOKUP(E6627,Translations!$A$1:$B$7,2,FALSE)</f>
        <v>Hovedstaden</v>
      </c>
      <c r="N6627" t="str">
        <f>VLOOKUP(D6627,Translations!$I$2:$K$101,2,FALSE)</f>
        <v>Rudersdal</v>
      </c>
      <c r="O6627" t="str">
        <f>VLOOKUP(G6627,Translations!$M$2:$N$9,2,FALSE)</f>
        <v>[X2074] SARS-CoV-2 (RNA), Testcenter</v>
      </c>
      <c r="P6627" t="str">
        <f>VLOOKUP(F6627,Translations!$D$1:$F$13,2,FALSE)</f>
        <v>Ok</v>
      </c>
      <c r="Q6627" t="str">
        <f>VLOOKUP(F6627,Translations!$D$2:$G$13,4,FALSE)</f>
        <v>01 - Aktiv, bopæl i DK</v>
      </c>
      <c r="R6627" t="str">
        <f>VLOOKUP(H6627,Translations!$P$2:$Q$10,2,FALSE)</f>
        <v>1 - Selvstændigt sikret - med lægevalg</v>
      </c>
      <c r="S6627" t="str">
        <f>VLOOKUP(F6627,Translations!$D$2:$F$13,3,FALSE)</f>
        <v>Ja</v>
      </c>
    </row>
    <row r="6628" spans="1:19" x14ac:dyDescent="0.2">
      <c r="A6628" s="3">
        <v>43998</v>
      </c>
      <c r="B6628" t="s">
        <v>566</v>
      </c>
      <c r="C6628" t="s">
        <v>567</v>
      </c>
      <c r="D6628">
        <v>240</v>
      </c>
      <c r="E6628">
        <v>1084</v>
      </c>
      <c r="F6628" t="str">
        <f t="shared" si="215"/>
        <v>01</v>
      </c>
      <c r="G6628" t="s">
        <v>512</v>
      </c>
      <c r="H6628">
        <v>1</v>
      </c>
      <c r="I6628" t="s">
        <v>5</v>
      </c>
      <c r="J6628" t="s">
        <v>5</v>
      </c>
      <c r="K6628" t="s">
        <v>6</v>
      </c>
      <c r="L6628">
        <v>1</v>
      </c>
      <c r="M6628" t="str">
        <f>VLOOKUP(E6628,Translations!$A$1:$B$7,2,FALSE)</f>
        <v>Hovedstaden</v>
      </c>
      <c r="N6628" t="str">
        <f>VLOOKUP(D6628,Translations!$I$2:$K$101,2,FALSE)</f>
        <v>Egedal</v>
      </c>
      <c r="O6628" t="str">
        <f>VLOOKUP(G6628,Translations!$M$2:$N$9,2,FALSE)</f>
        <v>[X2074] SARS-CoV-2 (RNA), Testcenter</v>
      </c>
      <c r="P6628" t="str">
        <f>VLOOKUP(F6628,Translations!$D$1:$F$13,2,FALSE)</f>
        <v>Ok</v>
      </c>
      <c r="Q6628" t="str">
        <f>VLOOKUP(F6628,Translations!$D$2:$G$13,4,FALSE)</f>
        <v>01 - Aktiv, bopæl i DK</v>
      </c>
      <c r="R6628" t="str">
        <f>VLOOKUP(H6628,Translations!$P$2:$Q$10,2,FALSE)</f>
        <v>1 - Selvstændigt sikret - med lægevalg</v>
      </c>
      <c r="S6628" t="str">
        <f>VLOOKUP(F6628,Translations!$D$2:$F$13,3,FALSE)</f>
        <v>Ja</v>
      </c>
    </row>
    <row r="6629" spans="1:19" x14ac:dyDescent="0.2">
      <c r="A6629" s="3">
        <v>43998</v>
      </c>
      <c r="B6629" t="s">
        <v>566</v>
      </c>
      <c r="C6629" t="s">
        <v>567</v>
      </c>
      <c r="D6629">
        <v>250</v>
      </c>
      <c r="E6629">
        <v>1084</v>
      </c>
      <c r="F6629" t="str">
        <f t="shared" si="215"/>
        <v>01</v>
      </c>
      <c r="G6629" t="s">
        <v>512</v>
      </c>
      <c r="H6629">
        <v>1</v>
      </c>
      <c r="I6629" t="s">
        <v>5</v>
      </c>
      <c r="J6629" t="s">
        <v>5</v>
      </c>
      <c r="K6629" t="s">
        <v>6</v>
      </c>
      <c r="L6629">
        <v>3</v>
      </c>
      <c r="M6629" t="str">
        <f>VLOOKUP(E6629,Translations!$A$1:$B$7,2,FALSE)</f>
        <v>Hovedstaden</v>
      </c>
      <c r="N6629" t="str">
        <f>VLOOKUP(D6629,Translations!$I$2:$K$101,2,FALSE)</f>
        <v>Frederikssund</v>
      </c>
      <c r="O6629" t="str">
        <f>VLOOKUP(G6629,Translations!$M$2:$N$9,2,FALSE)</f>
        <v>[X2074] SARS-CoV-2 (RNA), Testcenter</v>
      </c>
      <c r="P6629" t="str">
        <f>VLOOKUP(F6629,Translations!$D$1:$F$13,2,FALSE)</f>
        <v>Ok</v>
      </c>
      <c r="Q6629" t="str">
        <f>VLOOKUP(F6629,Translations!$D$2:$G$13,4,FALSE)</f>
        <v>01 - Aktiv, bopæl i DK</v>
      </c>
      <c r="R6629" t="str">
        <f>VLOOKUP(H6629,Translations!$P$2:$Q$10,2,FALSE)</f>
        <v>1 - Selvstændigt sikret - med lægevalg</v>
      </c>
      <c r="S6629" t="str">
        <f>VLOOKUP(F6629,Translations!$D$2:$F$13,3,FALSE)</f>
        <v>Ja</v>
      </c>
    </row>
    <row r="6630" spans="1:19" x14ac:dyDescent="0.2">
      <c r="A6630" s="3">
        <v>43998</v>
      </c>
      <c r="B6630" t="s">
        <v>566</v>
      </c>
      <c r="C6630" t="s">
        <v>567</v>
      </c>
      <c r="D6630">
        <v>260</v>
      </c>
      <c r="E6630">
        <v>1084</v>
      </c>
      <c r="F6630" t="str">
        <f t="shared" si="215"/>
        <v>01</v>
      </c>
      <c r="G6630" t="s">
        <v>512</v>
      </c>
      <c r="H6630">
        <v>1</v>
      </c>
      <c r="I6630" t="s">
        <v>5</v>
      </c>
      <c r="J6630" t="s">
        <v>5</v>
      </c>
      <c r="K6630" t="s">
        <v>6</v>
      </c>
      <c r="L6630">
        <v>12</v>
      </c>
      <c r="M6630" t="str">
        <f>VLOOKUP(E6630,Translations!$A$1:$B$7,2,FALSE)</f>
        <v>Hovedstaden</v>
      </c>
      <c r="N6630" t="str">
        <f>VLOOKUP(D6630,Translations!$I$2:$K$101,2,FALSE)</f>
        <v>Halsnæs</v>
      </c>
      <c r="O6630" t="str">
        <f>VLOOKUP(G6630,Translations!$M$2:$N$9,2,FALSE)</f>
        <v>[X2074] SARS-CoV-2 (RNA), Testcenter</v>
      </c>
      <c r="P6630" t="str">
        <f>VLOOKUP(F6630,Translations!$D$1:$F$13,2,FALSE)</f>
        <v>Ok</v>
      </c>
      <c r="Q6630" t="str">
        <f>VLOOKUP(F6630,Translations!$D$2:$G$13,4,FALSE)</f>
        <v>01 - Aktiv, bopæl i DK</v>
      </c>
      <c r="R6630" t="str">
        <f>VLOOKUP(H6630,Translations!$P$2:$Q$10,2,FALSE)</f>
        <v>1 - Selvstændigt sikret - med lægevalg</v>
      </c>
      <c r="S6630" t="str">
        <f>VLOOKUP(F6630,Translations!$D$2:$F$13,3,FALSE)</f>
        <v>Ja</v>
      </c>
    </row>
    <row r="6631" spans="1:19" x14ac:dyDescent="0.2">
      <c r="A6631" s="3">
        <v>43998</v>
      </c>
      <c r="B6631" t="s">
        <v>566</v>
      </c>
      <c r="C6631" t="s">
        <v>567</v>
      </c>
      <c r="D6631">
        <v>270</v>
      </c>
      <c r="E6631">
        <v>1084</v>
      </c>
      <c r="F6631" t="str">
        <f t="shared" si="215"/>
        <v>01</v>
      </c>
      <c r="G6631" t="s">
        <v>512</v>
      </c>
      <c r="H6631">
        <v>1</v>
      </c>
      <c r="I6631" t="s">
        <v>5</v>
      </c>
      <c r="J6631" t="s">
        <v>5</v>
      </c>
      <c r="K6631" t="s">
        <v>6</v>
      </c>
      <c r="L6631">
        <v>82</v>
      </c>
      <c r="M6631" t="str">
        <f>VLOOKUP(E6631,Translations!$A$1:$B$7,2,FALSE)</f>
        <v>Hovedstaden</v>
      </c>
      <c r="N6631" t="str">
        <f>VLOOKUP(D6631,Translations!$I$2:$K$101,2,FALSE)</f>
        <v>Gribskov</v>
      </c>
      <c r="O6631" t="str">
        <f>VLOOKUP(G6631,Translations!$M$2:$N$9,2,FALSE)</f>
        <v>[X2074] SARS-CoV-2 (RNA), Testcenter</v>
      </c>
      <c r="P6631" t="str">
        <f>VLOOKUP(F6631,Translations!$D$1:$F$13,2,FALSE)</f>
        <v>Ok</v>
      </c>
      <c r="Q6631" t="str">
        <f>VLOOKUP(F6631,Translations!$D$2:$G$13,4,FALSE)</f>
        <v>01 - Aktiv, bopæl i DK</v>
      </c>
      <c r="R6631" t="str">
        <f>VLOOKUP(H6631,Translations!$P$2:$Q$10,2,FALSE)</f>
        <v>1 - Selvstændigt sikret - med lægevalg</v>
      </c>
      <c r="S6631" t="str">
        <f>VLOOKUP(F6631,Translations!$D$2:$F$13,3,FALSE)</f>
        <v>Ja</v>
      </c>
    </row>
    <row r="6632" spans="1:19" x14ac:dyDescent="0.2">
      <c r="A6632" s="3">
        <v>43998</v>
      </c>
      <c r="B6632" t="s">
        <v>566</v>
      </c>
      <c r="C6632" t="s">
        <v>567</v>
      </c>
      <c r="D6632">
        <v>330</v>
      </c>
      <c r="E6632">
        <v>1085</v>
      </c>
      <c r="F6632" t="str">
        <f t="shared" si="215"/>
        <v>01</v>
      </c>
      <c r="G6632" t="s">
        <v>512</v>
      </c>
      <c r="H6632">
        <v>1</v>
      </c>
      <c r="I6632" t="s">
        <v>5</v>
      </c>
      <c r="J6632" t="s">
        <v>5</v>
      </c>
      <c r="K6632" t="s">
        <v>6</v>
      </c>
      <c r="L6632">
        <v>1</v>
      </c>
      <c r="M6632" t="str">
        <f>VLOOKUP(E6632,Translations!$A$1:$B$7,2,FALSE)</f>
        <v>Sjælland</v>
      </c>
      <c r="N6632" t="str">
        <f>VLOOKUP(D6632,Translations!$I$2:$K$101,2,FALSE)</f>
        <v>Slagelse</v>
      </c>
      <c r="O6632" t="str">
        <f>VLOOKUP(G6632,Translations!$M$2:$N$9,2,FALSE)</f>
        <v>[X2074] SARS-CoV-2 (RNA), Testcenter</v>
      </c>
      <c r="P6632" t="str">
        <f>VLOOKUP(F6632,Translations!$D$1:$F$13,2,FALSE)</f>
        <v>Ok</v>
      </c>
      <c r="Q6632" t="str">
        <f>VLOOKUP(F6632,Translations!$D$2:$G$13,4,FALSE)</f>
        <v>01 - Aktiv, bopæl i DK</v>
      </c>
      <c r="R6632" t="str">
        <f>VLOOKUP(H6632,Translations!$P$2:$Q$10,2,FALSE)</f>
        <v>1 - Selvstændigt sikret - med lægevalg</v>
      </c>
      <c r="S6632" t="str">
        <f>VLOOKUP(F6632,Translations!$D$2:$F$13,3,FALSE)</f>
        <v>Ja</v>
      </c>
    </row>
    <row r="6633" spans="1:19" x14ac:dyDescent="0.2">
      <c r="A6633" s="3">
        <v>43998</v>
      </c>
      <c r="B6633" t="s">
        <v>566</v>
      </c>
      <c r="C6633" t="s">
        <v>567</v>
      </c>
      <c r="D6633">
        <v>461</v>
      </c>
      <c r="E6633">
        <v>1083</v>
      </c>
      <c r="F6633" t="str">
        <f t="shared" si="215"/>
        <v>01</v>
      </c>
      <c r="G6633" t="s">
        <v>512</v>
      </c>
      <c r="H6633">
        <v>1</v>
      </c>
      <c r="I6633" t="s">
        <v>5</v>
      </c>
      <c r="J6633" t="s">
        <v>5</v>
      </c>
      <c r="K6633" t="s">
        <v>6</v>
      </c>
      <c r="L6633">
        <v>1</v>
      </c>
      <c r="M6633" t="str">
        <f>VLOOKUP(E6633,Translations!$A$1:$B$7,2,FALSE)</f>
        <v>Syddanmark</v>
      </c>
      <c r="N6633" t="str">
        <f>VLOOKUP(D6633,Translations!$I$2:$K$101,2,FALSE)</f>
        <v>Odense</v>
      </c>
      <c r="O6633" t="str">
        <f>VLOOKUP(G6633,Translations!$M$2:$N$9,2,FALSE)</f>
        <v>[X2074] SARS-CoV-2 (RNA), Testcenter</v>
      </c>
      <c r="P6633" t="str">
        <f>VLOOKUP(F6633,Translations!$D$1:$F$13,2,FALSE)</f>
        <v>Ok</v>
      </c>
      <c r="Q6633" t="str">
        <f>VLOOKUP(F6633,Translations!$D$2:$G$13,4,FALSE)</f>
        <v>01 - Aktiv, bopæl i DK</v>
      </c>
      <c r="R6633" t="str">
        <f>VLOOKUP(H6633,Translations!$P$2:$Q$10,2,FALSE)</f>
        <v>1 - Selvstændigt sikret - med lægevalg</v>
      </c>
      <c r="S6633" t="str">
        <f>VLOOKUP(F6633,Translations!$D$2:$F$13,3,FALSE)</f>
        <v>Ja</v>
      </c>
    </row>
    <row r="6634" spans="1:19" x14ac:dyDescent="0.2">
      <c r="A6634" s="3">
        <v>43998</v>
      </c>
      <c r="B6634" t="s">
        <v>566</v>
      </c>
      <c r="C6634" t="s">
        <v>567</v>
      </c>
      <c r="D6634">
        <v>756</v>
      </c>
      <c r="E6634">
        <v>1082</v>
      </c>
      <c r="F6634" t="str">
        <f t="shared" si="215"/>
        <v>01</v>
      </c>
      <c r="G6634" t="s">
        <v>512</v>
      </c>
      <c r="H6634">
        <v>1</v>
      </c>
      <c r="I6634" t="s">
        <v>5</v>
      </c>
      <c r="J6634" t="s">
        <v>5</v>
      </c>
      <c r="K6634" t="s">
        <v>6</v>
      </c>
      <c r="L6634">
        <v>1</v>
      </c>
      <c r="M6634" t="str">
        <f>VLOOKUP(E6634,Translations!$A$1:$B$7,2,FALSE)</f>
        <v>Midtjylland</v>
      </c>
      <c r="N6634" t="str">
        <f>VLOOKUP(D6634,Translations!$I$2:$K$101,2,FALSE)</f>
        <v>Ikast-Brande</v>
      </c>
      <c r="O6634" t="str">
        <f>VLOOKUP(G6634,Translations!$M$2:$N$9,2,FALSE)</f>
        <v>[X2074] SARS-CoV-2 (RNA), Testcenter</v>
      </c>
      <c r="P6634" t="str">
        <f>VLOOKUP(F6634,Translations!$D$1:$F$13,2,FALSE)</f>
        <v>Ok</v>
      </c>
      <c r="Q6634" t="str">
        <f>VLOOKUP(F6634,Translations!$D$2:$G$13,4,FALSE)</f>
        <v>01 - Aktiv, bopæl i DK</v>
      </c>
      <c r="R6634" t="str">
        <f>VLOOKUP(H6634,Translations!$P$2:$Q$10,2,FALSE)</f>
        <v>1 - Selvstændigt sikret - med lægevalg</v>
      </c>
      <c r="S6634" t="str">
        <f>VLOOKUP(F6634,Translations!$D$2:$F$13,3,FALSE)</f>
        <v>Ja</v>
      </c>
    </row>
    <row r="6635" spans="1:19" x14ac:dyDescent="0.2">
      <c r="A6635" s="3">
        <v>43998</v>
      </c>
      <c r="B6635" t="s">
        <v>455</v>
      </c>
      <c r="C6635" t="s">
        <v>579</v>
      </c>
      <c r="D6635">
        <v>0</v>
      </c>
      <c r="E6635">
        <v>0</v>
      </c>
      <c r="F6635" t="str">
        <f>"05"</f>
        <v>05</v>
      </c>
      <c r="G6635" t="s">
        <v>512</v>
      </c>
      <c r="H6635">
        <v>0</v>
      </c>
      <c r="I6635" t="s">
        <v>6</v>
      </c>
      <c r="J6635" t="s">
        <v>5</v>
      </c>
      <c r="K6635" t="s">
        <v>6</v>
      </c>
      <c r="L6635">
        <v>1</v>
      </c>
      <c r="M6635" t="str">
        <f>VLOOKUP(E6635,Translations!$A$1:$B$7,2,FALSE)</f>
        <v>Ukendt</v>
      </c>
      <c r="N6635" t="str">
        <f>VLOOKUP(D6635,Translations!$I$2:$K$101,2,FALSE)</f>
        <v>Ukendt</v>
      </c>
      <c r="O6635" t="str">
        <f>VLOOKUP(G6635,Translations!$M$2:$N$9,2,FALSE)</f>
        <v>[X2074] SARS-CoV-2 (RNA), Testcenter</v>
      </c>
      <c r="P6635" t="str">
        <f>VLOOKUP(F6635,Translations!$D$1:$F$13,2,FALSE)</f>
        <v>Ok</v>
      </c>
      <c r="Q6635" t="str">
        <f>VLOOKUP(F6635,Translations!$D$2:$G$13,4,FALSE)</f>
        <v>05 - Aktiv, bopæl i GL</v>
      </c>
      <c r="R6635" t="str">
        <f>VLOOKUP(H6635,Translations!$P$2:$Q$10,2,FALSE)</f>
        <v>0 - Ukendt / Ej fundet</v>
      </c>
      <c r="S6635" t="str">
        <f>VLOOKUP(F6635,Translations!$D$2:$F$13,3,FALSE)</f>
        <v>Ja</v>
      </c>
    </row>
    <row r="6636" spans="1:19" x14ac:dyDescent="0.2">
      <c r="A6636" s="3">
        <v>43998</v>
      </c>
      <c r="B6636" t="s">
        <v>455</v>
      </c>
      <c r="C6636" t="s">
        <v>579</v>
      </c>
      <c r="D6636">
        <v>0</v>
      </c>
      <c r="E6636">
        <v>0</v>
      </c>
      <c r="F6636" t="str">
        <f>"20"</f>
        <v>20</v>
      </c>
      <c r="G6636" t="s">
        <v>512</v>
      </c>
      <c r="H6636">
        <v>7</v>
      </c>
      <c r="I6636" t="s">
        <v>6</v>
      </c>
      <c r="J6636" t="s">
        <v>5</v>
      </c>
      <c r="K6636" t="s">
        <v>6</v>
      </c>
      <c r="L6636">
        <v>1</v>
      </c>
      <c r="M6636" t="str">
        <f>VLOOKUP(E6636,Translations!$A$1:$B$7,2,FALSE)</f>
        <v>Ukendt</v>
      </c>
      <c r="N6636" t="str">
        <f>VLOOKUP(D6636,Translations!$I$2:$K$101,2,FALSE)</f>
        <v>Ukendt</v>
      </c>
      <c r="O6636" t="str">
        <f>VLOOKUP(G6636,Translations!$M$2:$N$9,2,FALSE)</f>
        <v>[X2074] SARS-CoV-2 (RNA), Testcenter</v>
      </c>
      <c r="P6636" t="str">
        <f>VLOOKUP(F6636,Translations!$D$1:$F$13,2,FALSE)</f>
        <v>Ok</v>
      </c>
      <c r="Q6636" t="str">
        <f>VLOOKUP(F6636,Translations!$D$2:$G$13,4,FALSE)</f>
        <v>20 - Inaktiv, uden bopæl i DK/GL, tildelt CPR af skattehensyn</v>
      </c>
      <c r="R6636" t="str">
        <f>VLOOKUP(H6636,Translations!$P$2:$Q$10,2,FALSE)</f>
        <v>7 - Bopæl i udlandet</v>
      </c>
      <c r="S6636" t="str">
        <f>VLOOKUP(F6636,Translations!$D$2:$F$13,3,FALSE)</f>
        <v>Ja</v>
      </c>
    </row>
    <row r="6637" spans="1:19" x14ac:dyDescent="0.2">
      <c r="A6637" s="3">
        <v>43998</v>
      </c>
      <c r="B6637" t="s">
        <v>455</v>
      </c>
      <c r="C6637" t="s">
        <v>579</v>
      </c>
      <c r="D6637">
        <v>540</v>
      </c>
      <c r="E6637">
        <v>1083</v>
      </c>
      <c r="F6637" t="str">
        <f t="shared" ref="F6637:F6652" si="216">"01"</f>
        <v>01</v>
      </c>
      <c r="G6637" t="s">
        <v>512</v>
      </c>
      <c r="H6637">
        <v>1</v>
      </c>
      <c r="I6637" t="s">
        <v>6</v>
      </c>
      <c r="J6637" t="s">
        <v>5</v>
      </c>
      <c r="K6637" t="s">
        <v>6</v>
      </c>
      <c r="L6637">
        <v>1</v>
      </c>
      <c r="M6637" t="str">
        <f>VLOOKUP(E6637,Translations!$A$1:$B$7,2,FALSE)</f>
        <v>Syddanmark</v>
      </c>
      <c r="N6637" t="str">
        <f>VLOOKUP(D6637,Translations!$I$2:$K$101,2,FALSE)</f>
        <v>Sønderborg</v>
      </c>
      <c r="O6637" t="str">
        <f>VLOOKUP(G6637,Translations!$M$2:$N$9,2,FALSE)</f>
        <v>[X2074] SARS-CoV-2 (RNA), Testcenter</v>
      </c>
      <c r="P6637" t="str">
        <f>VLOOKUP(F6637,Translations!$D$1:$F$13,2,FALSE)</f>
        <v>Ok</v>
      </c>
      <c r="Q6637" t="str">
        <f>VLOOKUP(F6637,Translations!$D$2:$G$13,4,FALSE)</f>
        <v>01 - Aktiv, bopæl i DK</v>
      </c>
      <c r="R6637" t="str">
        <f>VLOOKUP(H6637,Translations!$P$2:$Q$10,2,FALSE)</f>
        <v>1 - Selvstændigt sikret - med lægevalg</v>
      </c>
      <c r="S6637" t="str">
        <f>VLOOKUP(F6637,Translations!$D$2:$F$13,3,FALSE)</f>
        <v>Ja</v>
      </c>
    </row>
    <row r="6638" spans="1:19" x14ac:dyDescent="0.2">
      <c r="A6638" s="3">
        <v>43998</v>
      </c>
      <c r="B6638" t="s">
        <v>580</v>
      </c>
      <c r="C6638" t="s">
        <v>581</v>
      </c>
      <c r="D6638">
        <v>751</v>
      </c>
      <c r="E6638">
        <v>1082</v>
      </c>
      <c r="F6638" t="str">
        <f t="shared" si="216"/>
        <v>01</v>
      </c>
      <c r="G6638" t="s">
        <v>512</v>
      </c>
      <c r="H6638">
        <v>1</v>
      </c>
      <c r="I6638" t="s">
        <v>5</v>
      </c>
      <c r="J6638" t="s">
        <v>5</v>
      </c>
      <c r="K6638" t="s">
        <v>6</v>
      </c>
      <c r="L6638">
        <v>1</v>
      </c>
      <c r="M6638" t="str">
        <f>VLOOKUP(E6638,Translations!$A$1:$B$7,2,FALSE)</f>
        <v>Midtjylland</v>
      </c>
      <c r="N6638" t="str">
        <f>VLOOKUP(D6638,Translations!$I$2:$K$101,2,FALSE)</f>
        <v>Aarhus</v>
      </c>
      <c r="O6638" t="str">
        <f>VLOOKUP(G6638,Translations!$M$2:$N$9,2,FALSE)</f>
        <v>[X2074] SARS-CoV-2 (RNA), Testcenter</v>
      </c>
      <c r="P6638" t="str">
        <f>VLOOKUP(F6638,Translations!$D$1:$F$13,2,FALSE)</f>
        <v>Ok</v>
      </c>
      <c r="Q6638" t="str">
        <f>VLOOKUP(F6638,Translations!$D$2:$G$13,4,FALSE)</f>
        <v>01 - Aktiv, bopæl i DK</v>
      </c>
      <c r="R6638" t="str">
        <f>VLOOKUP(H6638,Translations!$P$2:$Q$10,2,FALSE)</f>
        <v>1 - Selvstændigt sikret - med lægevalg</v>
      </c>
      <c r="S6638" t="str">
        <f>VLOOKUP(F6638,Translations!$D$2:$F$13,3,FALSE)</f>
        <v>Ja</v>
      </c>
    </row>
    <row r="6639" spans="1:19" x14ac:dyDescent="0.2">
      <c r="A6639" s="3">
        <v>43998</v>
      </c>
      <c r="B6639" t="s">
        <v>580</v>
      </c>
      <c r="C6639" t="s">
        <v>581</v>
      </c>
      <c r="D6639">
        <v>810</v>
      </c>
      <c r="E6639">
        <v>1081</v>
      </c>
      <c r="F6639" t="str">
        <f t="shared" si="216"/>
        <v>01</v>
      </c>
      <c r="G6639" t="s">
        <v>512</v>
      </c>
      <c r="H6639">
        <v>1</v>
      </c>
      <c r="I6639" t="s">
        <v>5</v>
      </c>
      <c r="J6639" t="s">
        <v>5</v>
      </c>
      <c r="K6639" t="s">
        <v>6</v>
      </c>
      <c r="L6639">
        <v>1</v>
      </c>
      <c r="M6639" t="str">
        <f>VLOOKUP(E6639,Translations!$A$1:$B$7,2,FALSE)</f>
        <v>Nordjylland</v>
      </c>
      <c r="N6639" t="str">
        <f>VLOOKUP(D6639,Translations!$I$2:$K$101,2,FALSE)</f>
        <v>Brønderslev</v>
      </c>
      <c r="O6639" t="str">
        <f>VLOOKUP(G6639,Translations!$M$2:$N$9,2,FALSE)</f>
        <v>[X2074] SARS-CoV-2 (RNA), Testcenter</v>
      </c>
      <c r="P6639" t="str">
        <f>VLOOKUP(F6639,Translations!$D$1:$F$13,2,FALSE)</f>
        <v>Ok</v>
      </c>
      <c r="Q6639" t="str">
        <f>VLOOKUP(F6639,Translations!$D$2:$G$13,4,FALSE)</f>
        <v>01 - Aktiv, bopæl i DK</v>
      </c>
      <c r="R6639" t="str">
        <f>VLOOKUP(H6639,Translations!$P$2:$Q$10,2,FALSE)</f>
        <v>1 - Selvstændigt sikret - med lægevalg</v>
      </c>
      <c r="S6639" t="str">
        <f>VLOOKUP(F6639,Translations!$D$2:$F$13,3,FALSE)</f>
        <v>Ja</v>
      </c>
    </row>
    <row r="6640" spans="1:19" x14ac:dyDescent="0.2">
      <c r="A6640" s="3">
        <v>43998</v>
      </c>
      <c r="B6640" t="s">
        <v>580</v>
      </c>
      <c r="C6640" t="s">
        <v>581</v>
      </c>
      <c r="D6640">
        <v>851</v>
      </c>
      <c r="E6640">
        <v>1081</v>
      </c>
      <c r="F6640" t="str">
        <f t="shared" si="216"/>
        <v>01</v>
      </c>
      <c r="G6640" t="s">
        <v>512</v>
      </c>
      <c r="H6640">
        <v>1</v>
      </c>
      <c r="I6640" t="s">
        <v>5</v>
      </c>
      <c r="J6640" t="s">
        <v>5</v>
      </c>
      <c r="K6640" t="s">
        <v>6</v>
      </c>
      <c r="L6640">
        <v>3</v>
      </c>
      <c r="M6640" t="str">
        <f>VLOOKUP(E6640,Translations!$A$1:$B$7,2,FALSE)</f>
        <v>Nordjylland</v>
      </c>
      <c r="N6640" t="str">
        <f>VLOOKUP(D6640,Translations!$I$2:$K$101,2,FALSE)</f>
        <v>Aalborg</v>
      </c>
      <c r="O6640" t="str">
        <f>VLOOKUP(G6640,Translations!$M$2:$N$9,2,FALSE)</f>
        <v>[X2074] SARS-CoV-2 (RNA), Testcenter</v>
      </c>
      <c r="P6640" t="str">
        <f>VLOOKUP(F6640,Translations!$D$1:$F$13,2,FALSE)</f>
        <v>Ok</v>
      </c>
      <c r="Q6640" t="str">
        <f>VLOOKUP(F6640,Translations!$D$2:$G$13,4,FALSE)</f>
        <v>01 - Aktiv, bopæl i DK</v>
      </c>
      <c r="R6640" t="str">
        <f>VLOOKUP(H6640,Translations!$P$2:$Q$10,2,FALSE)</f>
        <v>1 - Selvstændigt sikret - med lægevalg</v>
      </c>
      <c r="S6640" t="str">
        <f>VLOOKUP(F6640,Translations!$D$2:$F$13,3,FALSE)</f>
        <v>Ja</v>
      </c>
    </row>
    <row r="6641" spans="1:19" x14ac:dyDescent="0.2">
      <c r="A6641" s="3">
        <v>43998</v>
      </c>
      <c r="B6641" t="s">
        <v>580</v>
      </c>
      <c r="C6641" t="s">
        <v>581</v>
      </c>
      <c r="D6641">
        <v>860</v>
      </c>
      <c r="E6641">
        <v>1081</v>
      </c>
      <c r="F6641" t="str">
        <f t="shared" si="216"/>
        <v>01</v>
      </c>
      <c r="G6641" t="s">
        <v>512</v>
      </c>
      <c r="H6641">
        <v>1</v>
      </c>
      <c r="I6641" t="s">
        <v>5</v>
      </c>
      <c r="J6641" t="s">
        <v>5</v>
      </c>
      <c r="K6641" t="s">
        <v>6</v>
      </c>
      <c r="L6641">
        <v>83</v>
      </c>
      <c r="M6641" t="str">
        <f>VLOOKUP(E6641,Translations!$A$1:$B$7,2,FALSE)</f>
        <v>Nordjylland</v>
      </c>
      <c r="N6641" t="str">
        <f>VLOOKUP(D6641,Translations!$I$2:$K$101,2,FALSE)</f>
        <v>Hjørring</v>
      </c>
      <c r="O6641" t="str">
        <f>VLOOKUP(G6641,Translations!$M$2:$N$9,2,FALSE)</f>
        <v>[X2074] SARS-CoV-2 (RNA), Testcenter</v>
      </c>
      <c r="P6641" t="str">
        <f>VLOOKUP(F6641,Translations!$D$1:$F$13,2,FALSE)</f>
        <v>Ok</v>
      </c>
      <c r="Q6641" t="str">
        <f>VLOOKUP(F6641,Translations!$D$2:$G$13,4,FALSE)</f>
        <v>01 - Aktiv, bopæl i DK</v>
      </c>
      <c r="R6641" t="str">
        <f>VLOOKUP(H6641,Translations!$P$2:$Q$10,2,FALSE)</f>
        <v>1 - Selvstændigt sikret - med lægevalg</v>
      </c>
      <c r="S6641" t="str">
        <f>VLOOKUP(F6641,Translations!$D$2:$F$13,3,FALSE)</f>
        <v>Ja</v>
      </c>
    </row>
    <row r="6642" spans="1:19" x14ac:dyDescent="0.2">
      <c r="A6642" s="3">
        <v>43998</v>
      </c>
      <c r="B6642" t="s">
        <v>582</v>
      </c>
      <c r="C6642" t="s">
        <v>583</v>
      </c>
      <c r="D6642">
        <v>810</v>
      </c>
      <c r="E6642">
        <v>1081</v>
      </c>
      <c r="F6642" t="str">
        <f t="shared" si="216"/>
        <v>01</v>
      </c>
      <c r="G6642" t="s">
        <v>512</v>
      </c>
      <c r="H6642">
        <v>1</v>
      </c>
      <c r="I6642" t="s">
        <v>5</v>
      </c>
      <c r="J6642" t="s">
        <v>5</v>
      </c>
      <c r="K6642" t="s">
        <v>6</v>
      </c>
      <c r="L6642">
        <v>1</v>
      </c>
      <c r="M6642" t="str">
        <f>VLOOKUP(E6642,Translations!$A$1:$B$7,2,FALSE)</f>
        <v>Nordjylland</v>
      </c>
      <c r="N6642" t="str">
        <f>VLOOKUP(D6642,Translations!$I$2:$K$101,2,FALSE)</f>
        <v>Brønderslev</v>
      </c>
      <c r="O6642" t="str">
        <f>VLOOKUP(G6642,Translations!$M$2:$N$9,2,FALSE)</f>
        <v>[X2074] SARS-CoV-2 (RNA), Testcenter</v>
      </c>
      <c r="P6642" t="str">
        <f>VLOOKUP(F6642,Translations!$D$1:$F$13,2,FALSE)</f>
        <v>Ok</v>
      </c>
      <c r="Q6642" t="str">
        <f>VLOOKUP(F6642,Translations!$D$2:$G$13,4,FALSE)</f>
        <v>01 - Aktiv, bopæl i DK</v>
      </c>
      <c r="R6642" t="str">
        <f>VLOOKUP(H6642,Translations!$P$2:$Q$10,2,FALSE)</f>
        <v>1 - Selvstændigt sikret - med lægevalg</v>
      </c>
      <c r="S6642" t="str">
        <f>VLOOKUP(F6642,Translations!$D$2:$F$13,3,FALSE)</f>
        <v>Ja</v>
      </c>
    </row>
    <row r="6643" spans="1:19" x14ac:dyDescent="0.2">
      <c r="A6643" s="3">
        <v>43998</v>
      </c>
      <c r="B6643" t="s">
        <v>582</v>
      </c>
      <c r="C6643" t="s">
        <v>583</v>
      </c>
      <c r="D6643">
        <v>860</v>
      </c>
      <c r="E6643">
        <v>1081</v>
      </c>
      <c r="F6643" t="str">
        <f t="shared" si="216"/>
        <v>01</v>
      </c>
      <c r="G6643" t="s">
        <v>512</v>
      </c>
      <c r="H6643">
        <v>1</v>
      </c>
      <c r="I6643" t="s">
        <v>5</v>
      </c>
      <c r="J6643" t="s">
        <v>5</v>
      </c>
      <c r="K6643" t="s">
        <v>6</v>
      </c>
      <c r="L6643">
        <v>21</v>
      </c>
      <c r="M6643" t="str">
        <f>VLOOKUP(E6643,Translations!$A$1:$B$7,2,FALSE)</f>
        <v>Nordjylland</v>
      </c>
      <c r="N6643" t="str">
        <f>VLOOKUP(D6643,Translations!$I$2:$K$101,2,FALSE)</f>
        <v>Hjørring</v>
      </c>
      <c r="O6643" t="str">
        <f>VLOOKUP(G6643,Translations!$M$2:$N$9,2,FALSE)</f>
        <v>[X2074] SARS-CoV-2 (RNA), Testcenter</v>
      </c>
      <c r="P6643" t="str">
        <f>VLOOKUP(F6643,Translations!$D$1:$F$13,2,FALSE)</f>
        <v>Ok</v>
      </c>
      <c r="Q6643" t="str">
        <f>VLOOKUP(F6643,Translations!$D$2:$G$13,4,FALSE)</f>
        <v>01 - Aktiv, bopæl i DK</v>
      </c>
      <c r="R6643" t="str">
        <f>VLOOKUP(H6643,Translations!$P$2:$Q$10,2,FALSE)</f>
        <v>1 - Selvstændigt sikret - med lægevalg</v>
      </c>
      <c r="S6643" t="str">
        <f>VLOOKUP(F6643,Translations!$D$2:$F$13,3,FALSE)</f>
        <v>Ja</v>
      </c>
    </row>
    <row r="6644" spans="1:19" x14ac:dyDescent="0.2">
      <c r="A6644" s="3">
        <v>43998</v>
      </c>
      <c r="B6644" t="s">
        <v>584</v>
      </c>
      <c r="C6644" t="s">
        <v>585</v>
      </c>
      <c r="D6644">
        <v>813</v>
      </c>
      <c r="E6644">
        <v>1081</v>
      </c>
      <c r="F6644" t="str">
        <f t="shared" si="216"/>
        <v>01</v>
      </c>
      <c r="G6644" t="s">
        <v>512</v>
      </c>
      <c r="H6644">
        <v>1</v>
      </c>
      <c r="I6644" t="s">
        <v>5</v>
      </c>
      <c r="J6644" t="s">
        <v>5</v>
      </c>
      <c r="K6644" t="s">
        <v>6</v>
      </c>
      <c r="L6644">
        <v>4</v>
      </c>
      <c r="M6644" t="str">
        <f>VLOOKUP(E6644,Translations!$A$1:$B$7,2,FALSE)</f>
        <v>Nordjylland</v>
      </c>
      <c r="N6644" t="str">
        <f>VLOOKUP(D6644,Translations!$I$2:$K$101,2,FALSE)</f>
        <v>Frederikshavn</v>
      </c>
      <c r="O6644" t="str">
        <f>VLOOKUP(G6644,Translations!$M$2:$N$9,2,FALSE)</f>
        <v>[X2074] SARS-CoV-2 (RNA), Testcenter</v>
      </c>
      <c r="P6644" t="str">
        <f>VLOOKUP(F6644,Translations!$D$1:$F$13,2,FALSE)</f>
        <v>Ok</v>
      </c>
      <c r="Q6644" t="str">
        <f>VLOOKUP(F6644,Translations!$D$2:$G$13,4,FALSE)</f>
        <v>01 - Aktiv, bopæl i DK</v>
      </c>
      <c r="R6644" t="str">
        <f>VLOOKUP(H6644,Translations!$P$2:$Q$10,2,FALSE)</f>
        <v>1 - Selvstændigt sikret - med lægevalg</v>
      </c>
      <c r="S6644" t="str">
        <f>VLOOKUP(F6644,Translations!$D$2:$F$13,3,FALSE)</f>
        <v>Ja</v>
      </c>
    </row>
    <row r="6645" spans="1:19" x14ac:dyDescent="0.2">
      <c r="A6645" s="3">
        <v>43998</v>
      </c>
      <c r="B6645" t="s">
        <v>584</v>
      </c>
      <c r="C6645" t="s">
        <v>585</v>
      </c>
      <c r="D6645">
        <v>840</v>
      </c>
      <c r="E6645">
        <v>1081</v>
      </c>
      <c r="F6645" t="str">
        <f t="shared" si="216"/>
        <v>01</v>
      </c>
      <c r="G6645" t="s">
        <v>512</v>
      </c>
      <c r="H6645">
        <v>1</v>
      </c>
      <c r="I6645" t="s">
        <v>5</v>
      </c>
      <c r="J6645" t="s">
        <v>5</v>
      </c>
      <c r="K6645" t="s">
        <v>6</v>
      </c>
      <c r="L6645">
        <v>1</v>
      </c>
      <c r="M6645" t="str">
        <f>VLOOKUP(E6645,Translations!$A$1:$B$7,2,FALSE)</f>
        <v>Nordjylland</v>
      </c>
      <c r="N6645" t="str">
        <f>VLOOKUP(D6645,Translations!$I$2:$K$101,2,FALSE)</f>
        <v>Rebild</v>
      </c>
      <c r="O6645" t="str">
        <f>VLOOKUP(G6645,Translations!$M$2:$N$9,2,FALSE)</f>
        <v>[X2074] SARS-CoV-2 (RNA), Testcenter</v>
      </c>
      <c r="P6645" t="str">
        <f>VLOOKUP(F6645,Translations!$D$1:$F$13,2,FALSE)</f>
        <v>Ok</v>
      </c>
      <c r="Q6645" t="str">
        <f>VLOOKUP(F6645,Translations!$D$2:$G$13,4,FALSE)</f>
        <v>01 - Aktiv, bopæl i DK</v>
      </c>
      <c r="R6645" t="str">
        <f>VLOOKUP(H6645,Translations!$P$2:$Q$10,2,FALSE)</f>
        <v>1 - Selvstændigt sikret - med lægevalg</v>
      </c>
      <c r="S6645" t="str">
        <f>VLOOKUP(F6645,Translations!$D$2:$F$13,3,FALSE)</f>
        <v>Ja</v>
      </c>
    </row>
    <row r="6646" spans="1:19" x14ac:dyDescent="0.2">
      <c r="A6646" s="3">
        <v>43998</v>
      </c>
      <c r="B6646" t="s">
        <v>584</v>
      </c>
      <c r="C6646" t="s">
        <v>585</v>
      </c>
      <c r="D6646">
        <v>851</v>
      </c>
      <c r="E6646">
        <v>1081</v>
      </c>
      <c r="F6646" t="str">
        <f t="shared" si="216"/>
        <v>01</v>
      </c>
      <c r="G6646" t="s">
        <v>512</v>
      </c>
      <c r="H6646">
        <v>1</v>
      </c>
      <c r="I6646" t="s">
        <v>5</v>
      </c>
      <c r="J6646" t="s">
        <v>5</v>
      </c>
      <c r="K6646" t="s">
        <v>6</v>
      </c>
      <c r="L6646">
        <v>6</v>
      </c>
      <c r="M6646" t="str">
        <f>VLOOKUP(E6646,Translations!$A$1:$B$7,2,FALSE)</f>
        <v>Nordjylland</v>
      </c>
      <c r="N6646" t="str">
        <f>VLOOKUP(D6646,Translations!$I$2:$K$101,2,FALSE)</f>
        <v>Aalborg</v>
      </c>
      <c r="O6646" t="str">
        <f>VLOOKUP(G6646,Translations!$M$2:$N$9,2,FALSE)</f>
        <v>[X2074] SARS-CoV-2 (RNA), Testcenter</v>
      </c>
      <c r="P6646" t="str">
        <f>VLOOKUP(F6646,Translations!$D$1:$F$13,2,FALSE)</f>
        <v>Ok</v>
      </c>
      <c r="Q6646" t="str">
        <f>VLOOKUP(F6646,Translations!$D$2:$G$13,4,FALSE)</f>
        <v>01 - Aktiv, bopæl i DK</v>
      </c>
      <c r="R6646" t="str">
        <f>VLOOKUP(H6646,Translations!$P$2:$Q$10,2,FALSE)</f>
        <v>1 - Selvstændigt sikret - med lægevalg</v>
      </c>
      <c r="S6646" t="str">
        <f>VLOOKUP(F6646,Translations!$D$2:$F$13,3,FALSE)</f>
        <v>Ja</v>
      </c>
    </row>
    <row r="6647" spans="1:19" x14ac:dyDescent="0.2">
      <c r="A6647" s="3">
        <v>43998</v>
      </c>
      <c r="B6647" t="s">
        <v>584</v>
      </c>
      <c r="C6647" t="s">
        <v>585</v>
      </c>
      <c r="D6647">
        <v>860</v>
      </c>
      <c r="E6647">
        <v>1081</v>
      </c>
      <c r="F6647" t="str">
        <f t="shared" si="216"/>
        <v>01</v>
      </c>
      <c r="G6647" t="s">
        <v>512</v>
      </c>
      <c r="H6647">
        <v>1</v>
      </c>
      <c r="I6647" t="s">
        <v>5</v>
      </c>
      <c r="J6647" t="s">
        <v>5</v>
      </c>
      <c r="K6647" t="s">
        <v>6</v>
      </c>
      <c r="L6647">
        <v>73</v>
      </c>
      <c r="M6647" t="str">
        <f>VLOOKUP(E6647,Translations!$A$1:$B$7,2,FALSE)</f>
        <v>Nordjylland</v>
      </c>
      <c r="N6647" t="str">
        <f>VLOOKUP(D6647,Translations!$I$2:$K$101,2,FALSE)</f>
        <v>Hjørring</v>
      </c>
      <c r="O6647" t="str">
        <f>VLOOKUP(G6647,Translations!$M$2:$N$9,2,FALSE)</f>
        <v>[X2074] SARS-CoV-2 (RNA), Testcenter</v>
      </c>
      <c r="P6647" t="str">
        <f>VLOOKUP(F6647,Translations!$D$1:$F$13,2,FALSE)</f>
        <v>Ok</v>
      </c>
      <c r="Q6647" t="str">
        <f>VLOOKUP(F6647,Translations!$D$2:$G$13,4,FALSE)</f>
        <v>01 - Aktiv, bopæl i DK</v>
      </c>
      <c r="R6647" t="str">
        <f>VLOOKUP(H6647,Translations!$P$2:$Q$10,2,FALSE)</f>
        <v>1 - Selvstændigt sikret - med lægevalg</v>
      </c>
      <c r="S6647" t="str">
        <f>VLOOKUP(F6647,Translations!$D$2:$F$13,3,FALSE)</f>
        <v>Ja</v>
      </c>
    </row>
    <row r="6648" spans="1:19" x14ac:dyDescent="0.2">
      <c r="A6648" s="3">
        <v>43998</v>
      </c>
      <c r="B6648" t="s">
        <v>586</v>
      </c>
      <c r="C6648" t="s">
        <v>587</v>
      </c>
      <c r="D6648">
        <v>810</v>
      </c>
      <c r="E6648">
        <v>1081</v>
      </c>
      <c r="F6648" t="str">
        <f t="shared" si="216"/>
        <v>01</v>
      </c>
      <c r="G6648" t="s">
        <v>512</v>
      </c>
      <c r="H6648">
        <v>1</v>
      </c>
      <c r="I6648" t="s">
        <v>5</v>
      </c>
      <c r="J6648" t="s">
        <v>5</v>
      </c>
      <c r="K6648" t="s">
        <v>6</v>
      </c>
      <c r="L6648">
        <v>1</v>
      </c>
      <c r="M6648" t="str">
        <f>VLOOKUP(E6648,Translations!$A$1:$B$7,2,FALSE)</f>
        <v>Nordjylland</v>
      </c>
      <c r="N6648" t="str">
        <f>VLOOKUP(D6648,Translations!$I$2:$K$101,2,FALSE)</f>
        <v>Brønderslev</v>
      </c>
      <c r="O6648" t="str">
        <f>VLOOKUP(G6648,Translations!$M$2:$N$9,2,FALSE)</f>
        <v>[X2074] SARS-CoV-2 (RNA), Testcenter</v>
      </c>
      <c r="P6648" t="str">
        <f>VLOOKUP(F6648,Translations!$D$1:$F$13,2,FALSE)</f>
        <v>Ok</v>
      </c>
      <c r="Q6648" t="str">
        <f>VLOOKUP(F6648,Translations!$D$2:$G$13,4,FALSE)</f>
        <v>01 - Aktiv, bopæl i DK</v>
      </c>
      <c r="R6648" t="str">
        <f>VLOOKUP(H6648,Translations!$P$2:$Q$10,2,FALSE)</f>
        <v>1 - Selvstændigt sikret - med lægevalg</v>
      </c>
      <c r="S6648" t="str">
        <f>VLOOKUP(F6648,Translations!$D$2:$F$13,3,FALSE)</f>
        <v>Ja</v>
      </c>
    </row>
    <row r="6649" spans="1:19" x14ac:dyDescent="0.2">
      <c r="A6649" s="3">
        <v>43998</v>
      </c>
      <c r="B6649" t="s">
        <v>586</v>
      </c>
      <c r="C6649" t="s">
        <v>587</v>
      </c>
      <c r="D6649">
        <v>813</v>
      </c>
      <c r="E6649">
        <v>1081</v>
      </c>
      <c r="F6649" t="str">
        <f t="shared" si="216"/>
        <v>01</v>
      </c>
      <c r="G6649" t="s">
        <v>512</v>
      </c>
      <c r="H6649">
        <v>1</v>
      </c>
      <c r="I6649" t="s">
        <v>5</v>
      </c>
      <c r="J6649" t="s">
        <v>5</v>
      </c>
      <c r="K6649" t="s">
        <v>6</v>
      </c>
      <c r="L6649">
        <v>2</v>
      </c>
      <c r="M6649" t="str">
        <f>VLOOKUP(E6649,Translations!$A$1:$B$7,2,FALSE)</f>
        <v>Nordjylland</v>
      </c>
      <c r="N6649" t="str">
        <f>VLOOKUP(D6649,Translations!$I$2:$K$101,2,FALSE)</f>
        <v>Frederikshavn</v>
      </c>
      <c r="O6649" t="str">
        <f>VLOOKUP(G6649,Translations!$M$2:$N$9,2,FALSE)</f>
        <v>[X2074] SARS-CoV-2 (RNA), Testcenter</v>
      </c>
      <c r="P6649" t="str">
        <f>VLOOKUP(F6649,Translations!$D$1:$F$13,2,FALSE)</f>
        <v>Ok</v>
      </c>
      <c r="Q6649" t="str">
        <f>VLOOKUP(F6649,Translations!$D$2:$G$13,4,FALSE)</f>
        <v>01 - Aktiv, bopæl i DK</v>
      </c>
      <c r="R6649" t="str">
        <f>VLOOKUP(H6649,Translations!$P$2:$Q$10,2,FALSE)</f>
        <v>1 - Selvstændigt sikret - med lægevalg</v>
      </c>
      <c r="S6649" t="str">
        <f>VLOOKUP(F6649,Translations!$D$2:$F$13,3,FALSE)</f>
        <v>Ja</v>
      </c>
    </row>
    <row r="6650" spans="1:19" x14ac:dyDescent="0.2">
      <c r="A6650" s="3">
        <v>43998</v>
      </c>
      <c r="B6650" t="s">
        <v>586</v>
      </c>
      <c r="C6650" t="s">
        <v>587</v>
      </c>
      <c r="D6650">
        <v>849</v>
      </c>
      <c r="E6650">
        <v>1081</v>
      </c>
      <c r="F6650" t="str">
        <f t="shared" si="216"/>
        <v>01</v>
      </c>
      <c r="G6650" t="s">
        <v>512</v>
      </c>
      <c r="H6650">
        <v>1</v>
      </c>
      <c r="I6650" t="s">
        <v>5</v>
      </c>
      <c r="J6650" t="s">
        <v>5</v>
      </c>
      <c r="K6650" t="s">
        <v>6</v>
      </c>
      <c r="L6650">
        <v>1</v>
      </c>
      <c r="M6650" t="str">
        <f>VLOOKUP(E6650,Translations!$A$1:$B$7,2,FALSE)</f>
        <v>Nordjylland</v>
      </c>
      <c r="N6650" t="str">
        <f>VLOOKUP(D6650,Translations!$I$2:$K$101,2,FALSE)</f>
        <v>Jammerbugt</v>
      </c>
      <c r="O6650" t="str">
        <f>VLOOKUP(G6650,Translations!$M$2:$N$9,2,FALSE)</f>
        <v>[X2074] SARS-CoV-2 (RNA), Testcenter</v>
      </c>
      <c r="P6650" t="str">
        <f>VLOOKUP(F6650,Translations!$D$1:$F$13,2,FALSE)</f>
        <v>Ok</v>
      </c>
      <c r="Q6650" t="str">
        <f>VLOOKUP(F6650,Translations!$D$2:$G$13,4,FALSE)</f>
        <v>01 - Aktiv, bopæl i DK</v>
      </c>
      <c r="R6650" t="str">
        <f>VLOOKUP(H6650,Translations!$P$2:$Q$10,2,FALSE)</f>
        <v>1 - Selvstændigt sikret - med lægevalg</v>
      </c>
      <c r="S6650" t="str">
        <f>VLOOKUP(F6650,Translations!$D$2:$F$13,3,FALSE)</f>
        <v>Ja</v>
      </c>
    </row>
    <row r="6651" spans="1:19" x14ac:dyDescent="0.2">
      <c r="A6651" s="3">
        <v>43998</v>
      </c>
      <c r="B6651" t="s">
        <v>586</v>
      </c>
      <c r="C6651" t="s">
        <v>587</v>
      </c>
      <c r="D6651">
        <v>851</v>
      </c>
      <c r="E6651">
        <v>1081</v>
      </c>
      <c r="F6651" t="str">
        <f t="shared" si="216"/>
        <v>01</v>
      </c>
      <c r="G6651" t="s">
        <v>512</v>
      </c>
      <c r="H6651">
        <v>1</v>
      </c>
      <c r="I6651" t="s">
        <v>5</v>
      </c>
      <c r="J6651" t="s">
        <v>5</v>
      </c>
      <c r="K6651" t="s">
        <v>6</v>
      </c>
      <c r="L6651">
        <v>3</v>
      </c>
      <c r="M6651" t="str">
        <f>VLOOKUP(E6651,Translations!$A$1:$B$7,2,FALSE)</f>
        <v>Nordjylland</v>
      </c>
      <c r="N6651" t="str">
        <f>VLOOKUP(D6651,Translations!$I$2:$K$101,2,FALSE)</f>
        <v>Aalborg</v>
      </c>
      <c r="O6651" t="str">
        <f>VLOOKUP(G6651,Translations!$M$2:$N$9,2,FALSE)</f>
        <v>[X2074] SARS-CoV-2 (RNA), Testcenter</v>
      </c>
      <c r="P6651" t="str">
        <f>VLOOKUP(F6651,Translations!$D$1:$F$13,2,FALSE)</f>
        <v>Ok</v>
      </c>
      <c r="Q6651" t="str">
        <f>VLOOKUP(F6651,Translations!$D$2:$G$13,4,FALSE)</f>
        <v>01 - Aktiv, bopæl i DK</v>
      </c>
      <c r="R6651" t="str">
        <f>VLOOKUP(H6651,Translations!$P$2:$Q$10,2,FALSE)</f>
        <v>1 - Selvstændigt sikret - med lægevalg</v>
      </c>
      <c r="S6651" t="str">
        <f>VLOOKUP(F6651,Translations!$D$2:$F$13,3,FALSE)</f>
        <v>Ja</v>
      </c>
    </row>
    <row r="6652" spans="1:19" x14ac:dyDescent="0.2">
      <c r="A6652" s="3">
        <v>43998</v>
      </c>
      <c r="B6652" t="s">
        <v>586</v>
      </c>
      <c r="C6652" t="s">
        <v>587</v>
      </c>
      <c r="D6652">
        <v>860</v>
      </c>
      <c r="E6652">
        <v>1081</v>
      </c>
      <c r="F6652" t="str">
        <f t="shared" si="216"/>
        <v>01</v>
      </c>
      <c r="G6652" t="s">
        <v>512</v>
      </c>
      <c r="H6652">
        <v>1</v>
      </c>
      <c r="I6652" t="s">
        <v>5</v>
      </c>
      <c r="J6652" t="s">
        <v>5</v>
      </c>
      <c r="K6652" t="s">
        <v>6</v>
      </c>
      <c r="L6652">
        <v>26</v>
      </c>
      <c r="M6652" t="str">
        <f>VLOOKUP(E6652,Translations!$A$1:$B$7,2,FALSE)</f>
        <v>Nordjylland</v>
      </c>
      <c r="N6652" t="str">
        <f>VLOOKUP(D6652,Translations!$I$2:$K$101,2,FALSE)</f>
        <v>Hjørring</v>
      </c>
      <c r="O6652" t="str">
        <f>VLOOKUP(G6652,Translations!$M$2:$N$9,2,FALSE)</f>
        <v>[X2074] SARS-CoV-2 (RNA), Testcenter</v>
      </c>
      <c r="P6652" t="str">
        <f>VLOOKUP(F6652,Translations!$D$1:$F$13,2,FALSE)</f>
        <v>Ok</v>
      </c>
      <c r="Q6652" t="str">
        <f>VLOOKUP(F6652,Translations!$D$2:$G$13,4,FALSE)</f>
        <v>01 - Aktiv, bopæl i DK</v>
      </c>
      <c r="R6652" t="str">
        <f>VLOOKUP(H6652,Translations!$P$2:$Q$10,2,FALSE)</f>
        <v>1 - Selvstændigt sikret - med lægevalg</v>
      </c>
      <c r="S6652" t="str">
        <f>VLOOKUP(F6652,Translations!$D$2:$F$13,3,FALSE)</f>
        <v>Ja</v>
      </c>
    </row>
    <row r="6653" spans="1:19" x14ac:dyDescent="0.2">
      <c r="A6653" s="3">
        <v>43999</v>
      </c>
      <c r="B6653" t="s">
        <v>588</v>
      </c>
      <c r="C6653" t="s">
        <v>589</v>
      </c>
      <c r="D6653">
        <v>0</v>
      </c>
      <c r="E6653">
        <v>0</v>
      </c>
      <c r="F6653" t="str">
        <f>"20"</f>
        <v>20</v>
      </c>
      <c r="G6653" t="s">
        <v>513</v>
      </c>
      <c r="H6653">
        <v>0</v>
      </c>
      <c r="I6653" t="s">
        <v>6</v>
      </c>
      <c r="J6653" t="s">
        <v>5</v>
      </c>
      <c r="K6653" t="s">
        <v>6</v>
      </c>
      <c r="L6653">
        <v>17611</v>
      </c>
      <c r="M6653" t="str">
        <f>VLOOKUP(E6653,Translations!$A$1:$B$7,2,FALSE)</f>
        <v>Ukendt</v>
      </c>
      <c r="N6653" t="str">
        <f>VLOOKUP(D6653,Translations!$I$2:$K$101,2,FALSE)</f>
        <v>Ukendt</v>
      </c>
      <c r="O6653" t="str">
        <f>VLOOKUP(G6653,Translations!$M$2:$N$9,2,FALSE)</f>
        <v>[X2079] SARS-CoV-2 (RNA), Borger</v>
      </c>
      <c r="P6653" t="str">
        <f>VLOOKUP(F6653,Translations!$D$1:$F$13,2,FALSE)</f>
        <v>Ok</v>
      </c>
      <c r="Q6653" t="str">
        <f>VLOOKUP(F6653,Translations!$D$2:$G$13,4,FALSE)</f>
        <v>20 - Inaktiv, uden bopæl i DK/GL, tildelt CPR af skattehensyn</v>
      </c>
      <c r="R6653" t="str">
        <f>VLOOKUP(H6653,Translations!$P$2:$Q$10,2,FALSE)</f>
        <v>0 - Ukendt / Ej fundet</v>
      </c>
      <c r="S6653" t="str">
        <f>VLOOKUP(F6653,Translations!$D$2:$F$13,3,FALSE)</f>
        <v>Ja</v>
      </c>
    </row>
    <row r="6654" spans="1:19" x14ac:dyDescent="0.2">
      <c r="A6654" s="3">
        <v>43999</v>
      </c>
      <c r="B6654" t="s">
        <v>588</v>
      </c>
      <c r="C6654" t="s">
        <v>589</v>
      </c>
      <c r="D6654">
        <v>0</v>
      </c>
      <c r="E6654">
        <v>0</v>
      </c>
      <c r="F6654" t="str">
        <f>"20"</f>
        <v>20</v>
      </c>
      <c r="G6654" t="s">
        <v>513</v>
      </c>
      <c r="H6654">
        <v>1</v>
      </c>
      <c r="I6654" t="s">
        <v>6</v>
      </c>
      <c r="J6654" t="s">
        <v>5</v>
      </c>
      <c r="K6654" t="s">
        <v>6</v>
      </c>
      <c r="L6654">
        <v>67</v>
      </c>
      <c r="M6654" t="str">
        <f>VLOOKUP(E6654,Translations!$A$1:$B$7,2,FALSE)</f>
        <v>Ukendt</v>
      </c>
      <c r="N6654" t="str">
        <f>VLOOKUP(D6654,Translations!$I$2:$K$101,2,FALSE)</f>
        <v>Ukendt</v>
      </c>
      <c r="O6654" t="str">
        <f>VLOOKUP(G6654,Translations!$M$2:$N$9,2,FALSE)</f>
        <v>[X2079] SARS-CoV-2 (RNA), Borger</v>
      </c>
      <c r="P6654" t="str">
        <f>VLOOKUP(F6654,Translations!$D$1:$F$13,2,FALSE)</f>
        <v>Ok</v>
      </c>
      <c r="Q6654" t="str">
        <f>VLOOKUP(F6654,Translations!$D$2:$G$13,4,FALSE)</f>
        <v>20 - Inaktiv, uden bopæl i DK/GL, tildelt CPR af skattehensyn</v>
      </c>
      <c r="R6654" t="str">
        <f>VLOOKUP(H6654,Translations!$P$2:$Q$10,2,FALSE)</f>
        <v>1 - Selvstændigt sikret - med lægevalg</v>
      </c>
      <c r="S6654" t="str">
        <f>VLOOKUP(F6654,Translations!$D$2:$F$13,3,FALSE)</f>
        <v>Ja</v>
      </c>
    </row>
    <row r="6655" spans="1:19" x14ac:dyDescent="0.2">
      <c r="A6655" s="3">
        <v>43999</v>
      </c>
      <c r="B6655" t="s">
        <v>588</v>
      </c>
      <c r="C6655" t="s">
        <v>589</v>
      </c>
      <c r="D6655">
        <v>0</v>
      </c>
      <c r="E6655">
        <v>0</v>
      </c>
      <c r="F6655" t="str">
        <f>"20"</f>
        <v>20</v>
      </c>
      <c r="G6655" t="s">
        <v>513</v>
      </c>
      <c r="H6655">
        <v>7</v>
      </c>
      <c r="I6655" t="s">
        <v>6</v>
      </c>
      <c r="J6655" t="s">
        <v>5</v>
      </c>
      <c r="K6655" t="s">
        <v>6</v>
      </c>
      <c r="L6655">
        <v>2318</v>
      </c>
      <c r="M6655" t="str">
        <f>VLOOKUP(E6655,Translations!$A$1:$B$7,2,FALSE)</f>
        <v>Ukendt</v>
      </c>
      <c r="N6655" t="str">
        <f>VLOOKUP(D6655,Translations!$I$2:$K$101,2,FALSE)</f>
        <v>Ukendt</v>
      </c>
      <c r="O6655" t="str">
        <f>VLOOKUP(G6655,Translations!$M$2:$N$9,2,FALSE)</f>
        <v>[X2079] SARS-CoV-2 (RNA), Borger</v>
      </c>
      <c r="P6655" t="str">
        <f>VLOOKUP(F6655,Translations!$D$1:$F$13,2,FALSE)</f>
        <v>Ok</v>
      </c>
      <c r="Q6655" t="str">
        <f>VLOOKUP(F6655,Translations!$D$2:$G$13,4,FALSE)</f>
        <v>20 - Inaktiv, uden bopæl i DK/GL, tildelt CPR af skattehensyn</v>
      </c>
      <c r="R6655" t="str">
        <f>VLOOKUP(H6655,Translations!$P$2:$Q$10,2,FALSE)</f>
        <v>7 - Bopæl i udlandet</v>
      </c>
      <c r="S6655" t="str">
        <f>VLOOKUP(F6655,Translations!$D$2:$F$13,3,FALSE)</f>
        <v>Ja</v>
      </c>
    </row>
    <row r="6656" spans="1:19" x14ac:dyDescent="0.2">
      <c r="A6656" s="3">
        <v>43999</v>
      </c>
      <c r="B6656" t="s">
        <v>588</v>
      </c>
      <c r="C6656" t="s">
        <v>589</v>
      </c>
      <c r="D6656">
        <v>0</v>
      </c>
      <c r="E6656">
        <v>0</v>
      </c>
      <c r="F6656" t="str">
        <f>"20"</f>
        <v>20</v>
      </c>
      <c r="G6656" t="s">
        <v>513</v>
      </c>
      <c r="H6656">
        <v>8</v>
      </c>
      <c r="I6656" t="s">
        <v>6</v>
      </c>
      <c r="J6656" t="s">
        <v>5</v>
      </c>
      <c r="K6656" t="s">
        <v>6</v>
      </c>
      <c r="L6656">
        <v>1</v>
      </c>
      <c r="M6656" t="str">
        <f>VLOOKUP(E6656,Translations!$A$1:$B$7,2,FALSE)</f>
        <v>Ukendt</v>
      </c>
      <c r="N6656" t="str">
        <f>VLOOKUP(D6656,Translations!$I$2:$K$101,2,FALSE)</f>
        <v>Ukendt</v>
      </c>
      <c r="O6656" t="str">
        <f>VLOOKUP(G6656,Translations!$M$2:$N$9,2,FALSE)</f>
        <v>[X2079] SARS-CoV-2 (RNA), Borger</v>
      </c>
      <c r="P6656" t="str">
        <f>VLOOKUP(F6656,Translations!$D$1:$F$13,2,FALSE)</f>
        <v>Ok</v>
      </c>
      <c r="Q6656" t="str">
        <f>VLOOKUP(F6656,Translations!$D$2:$G$13,4,FALSE)</f>
        <v>20 - Inaktiv, uden bopæl i DK/GL, tildelt CPR af skattehensyn</v>
      </c>
      <c r="R6656" t="str">
        <f>VLOOKUP(H6656,Translations!$P$2:$Q$10,2,FALSE)</f>
        <v>8 - Afgangsført (fraflyttet, ihjelslagen, dobbelt CPR, forsvundet eller omnummereret)</v>
      </c>
      <c r="S6656" t="str">
        <f>VLOOKUP(F6656,Translations!$D$2:$F$13,3,FALSE)</f>
        <v>Ja</v>
      </c>
    </row>
    <row r="6657" spans="1:19" x14ac:dyDescent="0.2">
      <c r="A6657" s="3">
        <v>43999</v>
      </c>
      <c r="B6657" t="s">
        <v>588</v>
      </c>
      <c r="C6657" t="s">
        <v>589</v>
      </c>
      <c r="D6657">
        <v>101</v>
      </c>
      <c r="E6657">
        <v>1084</v>
      </c>
      <c r="F6657" t="str">
        <f>"01"</f>
        <v>01</v>
      </c>
      <c r="G6657" t="s">
        <v>513</v>
      </c>
      <c r="H6657">
        <v>0</v>
      </c>
      <c r="I6657" t="s">
        <v>6</v>
      </c>
      <c r="J6657" t="s">
        <v>5</v>
      </c>
      <c r="K6657" t="s">
        <v>6</v>
      </c>
      <c r="L6657">
        <v>2</v>
      </c>
      <c r="M6657" t="str">
        <f>VLOOKUP(E6657,Translations!$A$1:$B$7,2,FALSE)</f>
        <v>Hovedstaden</v>
      </c>
      <c r="N6657" t="str">
        <f>VLOOKUP(D6657,Translations!$I$2:$K$101,2,FALSE)</f>
        <v>København</v>
      </c>
      <c r="O6657" t="str">
        <f>VLOOKUP(G6657,Translations!$M$2:$N$9,2,FALSE)</f>
        <v>[X2079] SARS-CoV-2 (RNA), Borger</v>
      </c>
      <c r="P6657" t="str">
        <f>VLOOKUP(F6657,Translations!$D$1:$F$13,2,FALSE)</f>
        <v>Ok</v>
      </c>
      <c r="Q6657" t="str">
        <f>VLOOKUP(F6657,Translations!$D$2:$G$13,4,FALSE)</f>
        <v>01 - Aktiv, bopæl i DK</v>
      </c>
      <c r="R6657" t="str">
        <f>VLOOKUP(H6657,Translations!$P$2:$Q$10,2,FALSE)</f>
        <v>0 - Ukendt / Ej fundet</v>
      </c>
      <c r="S6657" t="str">
        <f>VLOOKUP(F6657,Translations!$D$2:$F$13,3,FALSE)</f>
        <v>Ja</v>
      </c>
    </row>
    <row r="6658" spans="1:19" x14ac:dyDescent="0.2">
      <c r="A6658" s="3">
        <v>43999</v>
      </c>
      <c r="B6658" t="s">
        <v>588</v>
      </c>
      <c r="C6658" t="s">
        <v>589</v>
      </c>
      <c r="D6658">
        <v>326</v>
      </c>
      <c r="E6658">
        <v>1085</v>
      </c>
      <c r="F6658" t="str">
        <f>"01"</f>
        <v>01</v>
      </c>
      <c r="G6658" t="s">
        <v>513</v>
      </c>
      <c r="H6658">
        <v>1</v>
      </c>
      <c r="I6658" t="s">
        <v>6</v>
      </c>
      <c r="J6658" t="s">
        <v>5</v>
      </c>
      <c r="K6658" t="s">
        <v>6</v>
      </c>
      <c r="L6658">
        <v>1</v>
      </c>
      <c r="M6658" t="str">
        <f>VLOOKUP(E6658,Translations!$A$1:$B$7,2,FALSE)</f>
        <v>Sjælland</v>
      </c>
      <c r="N6658" t="str">
        <f>VLOOKUP(D6658,Translations!$I$2:$K$101,2,FALSE)</f>
        <v>Kalundborg</v>
      </c>
      <c r="O6658" t="str">
        <f>VLOOKUP(G6658,Translations!$M$2:$N$9,2,FALSE)</f>
        <v>[X2079] SARS-CoV-2 (RNA), Borger</v>
      </c>
      <c r="P6658" t="str">
        <f>VLOOKUP(F6658,Translations!$D$1:$F$13,2,FALSE)</f>
        <v>Ok</v>
      </c>
      <c r="Q6658" t="str">
        <f>VLOOKUP(F6658,Translations!$D$2:$G$13,4,FALSE)</f>
        <v>01 - Aktiv, bopæl i DK</v>
      </c>
      <c r="R6658" t="str">
        <f>VLOOKUP(H6658,Translations!$P$2:$Q$10,2,FALSE)</f>
        <v>1 - Selvstændigt sikret - med lægevalg</v>
      </c>
      <c r="S6658" t="str">
        <f>VLOOKUP(F6658,Translations!$D$2:$F$13,3,FALSE)</f>
        <v>Ja</v>
      </c>
    </row>
    <row r="6659" spans="1:19" x14ac:dyDescent="0.2">
      <c r="A6659" s="3">
        <v>43999</v>
      </c>
      <c r="B6659" t="s">
        <v>590</v>
      </c>
      <c r="C6659" t="s">
        <v>591</v>
      </c>
      <c r="D6659">
        <v>0</v>
      </c>
      <c r="E6659">
        <v>0</v>
      </c>
      <c r="F6659" t="str">
        <f>"20"</f>
        <v>20</v>
      </c>
      <c r="G6659" t="s">
        <v>513</v>
      </c>
      <c r="H6659">
        <v>0</v>
      </c>
      <c r="I6659" t="s">
        <v>6</v>
      </c>
      <c r="J6659" t="s">
        <v>5</v>
      </c>
      <c r="K6659" t="s">
        <v>6</v>
      </c>
      <c r="L6659">
        <v>17523</v>
      </c>
      <c r="M6659" t="str">
        <f>VLOOKUP(E6659,Translations!$A$1:$B$7,2,FALSE)</f>
        <v>Ukendt</v>
      </c>
      <c r="N6659" t="str">
        <f>VLOOKUP(D6659,Translations!$I$2:$K$101,2,FALSE)</f>
        <v>Ukendt</v>
      </c>
      <c r="O6659" t="str">
        <f>VLOOKUP(G6659,Translations!$M$2:$N$9,2,FALSE)</f>
        <v>[X2079] SARS-CoV-2 (RNA), Borger</v>
      </c>
      <c r="P6659" t="str">
        <f>VLOOKUP(F6659,Translations!$D$1:$F$13,2,FALSE)</f>
        <v>Ok</v>
      </c>
      <c r="Q6659" t="str">
        <f>VLOOKUP(F6659,Translations!$D$2:$G$13,4,FALSE)</f>
        <v>20 - Inaktiv, uden bopæl i DK/GL, tildelt CPR af skattehensyn</v>
      </c>
      <c r="R6659" t="str">
        <f>VLOOKUP(H6659,Translations!$P$2:$Q$10,2,FALSE)</f>
        <v>0 - Ukendt / Ej fundet</v>
      </c>
      <c r="S6659" t="str">
        <f>VLOOKUP(F6659,Translations!$D$2:$F$13,3,FALSE)</f>
        <v>Ja</v>
      </c>
    </row>
    <row r="6660" spans="1:19" x14ac:dyDescent="0.2">
      <c r="A6660" s="3">
        <v>43999</v>
      </c>
      <c r="B6660" t="s">
        <v>590</v>
      </c>
      <c r="C6660" t="s">
        <v>591</v>
      </c>
      <c r="D6660">
        <v>0</v>
      </c>
      <c r="E6660">
        <v>0</v>
      </c>
      <c r="F6660" t="str">
        <f>"20"</f>
        <v>20</v>
      </c>
      <c r="G6660" t="s">
        <v>513</v>
      </c>
      <c r="H6660">
        <v>1</v>
      </c>
      <c r="I6660" t="s">
        <v>6</v>
      </c>
      <c r="J6660" t="s">
        <v>5</v>
      </c>
      <c r="K6660" t="s">
        <v>6</v>
      </c>
      <c r="L6660">
        <v>69</v>
      </c>
      <c r="M6660" t="str">
        <f>VLOOKUP(E6660,Translations!$A$1:$B$7,2,FALSE)</f>
        <v>Ukendt</v>
      </c>
      <c r="N6660" t="str">
        <f>VLOOKUP(D6660,Translations!$I$2:$K$101,2,FALSE)</f>
        <v>Ukendt</v>
      </c>
      <c r="O6660" t="str">
        <f>VLOOKUP(G6660,Translations!$M$2:$N$9,2,FALSE)</f>
        <v>[X2079] SARS-CoV-2 (RNA), Borger</v>
      </c>
      <c r="P6660" t="str">
        <f>VLOOKUP(F6660,Translations!$D$1:$F$13,2,FALSE)</f>
        <v>Ok</v>
      </c>
      <c r="Q6660" t="str">
        <f>VLOOKUP(F6660,Translations!$D$2:$G$13,4,FALSE)</f>
        <v>20 - Inaktiv, uden bopæl i DK/GL, tildelt CPR af skattehensyn</v>
      </c>
      <c r="R6660" t="str">
        <f>VLOOKUP(H6660,Translations!$P$2:$Q$10,2,FALSE)</f>
        <v>1 - Selvstændigt sikret - med lægevalg</v>
      </c>
      <c r="S6660" t="str">
        <f>VLOOKUP(F6660,Translations!$D$2:$F$13,3,FALSE)</f>
        <v>Ja</v>
      </c>
    </row>
    <row r="6661" spans="1:19" x14ac:dyDescent="0.2">
      <c r="A6661" s="3">
        <v>43999</v>
      </c>
      <c r="B6661" t="s">
        <v>590</v>
      </c>
      <c r="C6661" t="s">
        <v>591</v>
      </c>
      <c r="D6661">
        <v>0</v>
      </c>
      <c r="E6661">
        <v>0</v>
      </c>
      <c r="F6661" t="str">
        <f>"20"</f>
        <v>20</v>
      </c>
      <c r="G6661" t="s">
        <v>513</v>
      </c>
      <c r="H6661">
        <v>7</v>
      </c>
      <c r="I6661" t="s">
        <v>6</v>
      </c>
      <c r="J6661" t="s">
        <v>5</v>
      </c>
      <c r="K6661" t="s">
        <v>6</v>
      </c>
      <c r="L6661">
        <v>2404</v>
      </c>
      <c r="M6661" t="str">
        <f>VLOOKUP(E6661,Translations!$A$1:$B$7,2,FALSE)</f>
        <v>Ukendt</v>
      </c>
      <c r="N6661" t="str">
        <f>VLOOKUP(D6661,Translations!$I$2:$K$101,2,FALSE)</f>
        <v>Ukendt</v>
      </c>
      <c r="O6661" t="str">
        <f>VLOOKUP(G6661,Translations!$M$2:$N$9,2,FALSE)</f>
        <v>[X2079] SARS-CoV-2 (RNA), Borger</v>
      </c>
      <c r="P6661" t="str">
        <f>VLOOKUP(F6661,Translations!$D$1:$F$13,2,FALSE)</f>
        <v>Ok</v>
      </c>
      <c r="Q6661" t="str">
        <f>VLOOKUP(F6661,Translations!$D$2:$G$13,4,FALSE)</f>
        <v>20 - Inaktiv, uden bopæl i DK/GL, tildelt CPR af skattehensyn</v>
      </c>
      <c r="R6661" t="str">
        <f>VLOOKUP(H6661,Translations!$P$2:$Q$10,2,FALSE)</f>
        <v>7 - Bopæl i udlandet</v>
      </c>
      <c r="S6661" t="str">
        <f>VLOOKUP(F6661,Translations!$D$2:$F$13,3,FALSE)</f>
        <v>Ja</v>
      </c>
    </row>
    <row r="6662" spans="1:19" x14ac:dyDescent="0.2">
      <c r="A6662" s="3">
        <v>43999</v>
      </c>
      <c r="B6662" t="s">
        <v>590</v>
      </c>
      <c r="C6662" t="s">
        <v>591</v>
      </c>
      <c r="D6662">
        <v>0</v>
      </c>
      <c r="E6662">
        <v>0</v>
      </c>
      <c r="F6662" t="str">
        <f>"20"</f>
        <v>20</v>
      </c>
      <c r="G6662" t="s">
        <v>513</v>
      </c>
      <c r="H6662">
        <v>8</v>
      </c>
      <c r="I6662" t="s">
        <v>6</v>
      </c>
      <c r="J6662" t="s">
        <v>5</v>
      </c>
      <c r="K6662" t="s">
        <v>6</v>
      </c>
      <c r="L6662">
        <v>1</v>
      </c>
      <c r="M6662" t="str">
        <f>VLOOKUP(E6662,Translations!$A$1:$B$7,2,FALSE)</f>
        <v>Ukendt</v>
      </c>
      <c r="N6662" t="str">
        <f>VLOOKUP(D6662,Translations!$I$2:$K$101,2,FALSE)</f>
        <v>Ukendt</v>
      </c>
      <c r="O6662" t="str">
        <f>VLOOKUP(G6662,Translations!$M$2:$N$9,2,FALSE)</f>
        <v>[X2079] SARS-CoV-2 (RNA), Borger</v>
      </c>
      <c r="P6662" t="str">
        <f>VLOOKUP(F6662,Translations!$D$1:$F$13,2,FALSE)</f>
        <v>Ok</v>
      </c>
      <c r="Q6662" t="str">
        <f>VLOOKUP(F6662,Translations!$D$2:$G$13,4,FALSE)</f>
        <v>20 - Inaktiv, uden bopæl i DK/GL, tildelt CPR af skattehensyn</v>
      </c>
      <c r="R6662" t="str">
        <f>VLOOKUP(H6662,Translations!$P$2:$Q$10,2,FALSE)</f>
        <v>8 - Afgangsført (fraflyttet, ihjelslagen, dobbelt CPR, forsvundet eller omnummereret)</v>
      </c>
      <c r="S6662" t="str">
        <f>VLOOKUP(F6662,Translations!$D$2:$F$13,3,FALSE)</f>
        <v>Ja</v>
      </c>
    </row>
    <row r="6663" spans="1:19" x14ac:dyDescent="0.2">
      <c r="A6663" s="3">
        <v>43999</v>
      </c>
      <c r="B6663" t="s">
        <v>590</v>
      </c>
      <c r="C6663" t="s">
        <v>591</v>
      </c>
      <c r="D6663">
        <v>326</v>
      </c>
      <c r="E6663">
        <v>1085</v>
      </c>
      <c r="F6663" t="str">
        <f>"01"</f>
        <v>01</v>
      </c>
      <c r="G6663" t="s">
        <v>513</v>
      </c>
      <c r="H6663">
        <v>0</v>
      </c>
      <c r="I6663" t="s">
        <v>6</v>
      </c>
      <c r="J6663" t="s">
        <v>5</v>
      </c>
      <c r="K6663" t="s">
        <v>6</v>
      </c>
      <c r="L6663">
        <v>1</v>
      </c>
      <c r="M6663" t="str">
        <f>VLOOKUP(E6663,Translations!$A$1:$B$7,2,FALSE)</f>
        <v>Sjælland</v>
      </c>
      <c r="N6663" t="str">
        <f>VLOOKUP(D6663,Translations!$I$2:$K$101,2,FALSE)</f>
        <v>Kalundborg</v>
      </c>
      <c r="O6663" t="str">
        <f>VLOOKUP(G6663,Translations!$M$2:$N$9,2,FALSE)</f>
        <v>[X2079] SARS-CoV-2 (RNA), Borger</v>
      </c>
      <c r="P6663" t="str">
        <f>VLOOKUP(F6663,Translations!$D$1:$F$13,2,FALSE)</f>
        <v>Ok</v>
      </c>
      <c r="Q6663" t="str">
        <f>VLOOKUP(F6663,Translations!$D$2:$G$13,4,FALSE)</f>
        <v>01 - Aktiv, bopæl i DK</v>
      </c>
      <c r="R6663" t="str">
        <f>VLOOKUP(H6663,Translations!$P$2:$Q$10,2,FALSE)</f>
        <v>0 - Ukendt / Ej fundet</v>
      </c>
      <c r="S6663" t="str">
        <f>VLOOKUP(F6663,Translations!$D$2:$F$13,3,FALSE)</f>
        <v>Ja</v>
      </c>
    </row>
    <row r="6664" spans="1:19" x14ac:dyDescent="0.2">
      <c r="A6664" s="3">
        <v>43999</v>
      </c>
      <c r="B6664" t="s">
        <v>590</v>
      </c>
      <c r="C6664" t="s">
        <v>591</v>
      </c>
      <c r="D6664">
        <v>810</v>
      </c>
      <c r="E6664">
        <v>1081</v>
      </c>
      <c r="F6664" t="str">
        <f>"01"</f>
        <v>01</v>
      </c>
      <c r="G6664" t="s">
        <v>513</v>
      </c>
      <c r="H6664">
        <v>0</v>
      </c>
      <c r="I6664" t="s">
        <v>6</v>
      </c>
      <c r="J6664" t="s">
        <v>5</v>
      </c>
      <c r="K6664" t="s">
        <v>6</v>
      </c>
      <c r="L6664">
        <v>1</v>
      </c>
      <c r="M6664" t="str">
        <f>VLOOKUP(E6664,Translations!$A$1:$B$7,2,FALSE)</f>
        <v>Nordjylland</v>
      </c>
      <c r="N6664" t="str">
        <f>VLOOKUP(D6664,Translations!$I$2:$K$101,2,FALSE)</f>
        <v>Brønderslev</v>
      </c>
      <c r="O6664" t="str">
        <f>VLOOKUP(G6664,Translations!$M$2:$N$9,2,FALSE)</f>
        <v>[X2079] SARS-CoV-2 (RNA), Borger</v>
      </c>
      <c r="P6664" t="str">
        <f>VLOOKUP(F6664,Translations!$D$1:$F$13,2,FALSE)</f>
        <v>Ok</v>
      </c>
      <c r="Q6664" t="str">
        <f>VLOOKUP(F6664,Translations!$D$2:$G$13,4,FALSE)</f>
        <v>01 - Aktiv, bopæl i DK</v>
      </c>
      <c r="R6664" t="str">
        <f>VLOOKUP(H6664,Translations!$P$2:$Q$10,2,FALSE)</f>
        <v>0 - Ukendt / Ej fundet</v>
      </c>
      <c r="S6664" t="str">
        <f>VLOOKUP(F6664,Translations!$D$2:$F$13,3,FALSE)</f>
        <v>Ja</v>
      </c>
    </row>
    <row r="6665" spans="1:19" x14ac:dyDescent="0.2">
      <c r="A6665" s="3">
        <v>43999</v>
      </c>
      <c r="B6665" t="s">
        <v>590</v>
      </c>
      <c r="C6665" t="s">
        <v>591</v>
      </c>
      <c r="D6665">
        <v>840</v>
      </c>
      <c r="E6665">
        <v>1081</v>
      </c>
      <c r="F6665" t="str">
        <f>"01"</f>
        <v>01</v>
      </c>
      <c r="G6665" t="s">
        <v>513</v>
      </c>
      <c r="H6665">
        <v>1</v>
      </c>
      <c r="I6665" t="s">
        <v>6</v>
      </c>
      <c r="J6665" t="s">
        <v>5</v>
      </c>
      <c r="K6665" t="s">
        <v>6</v>
      </c>
      <c r="L6665">
        <v>1</v>
      </c>
      <c r="M6665" t="str">
        <f>VLOOKUP(E6665,Translations!$A$1:$B$7,2,FALSE)</f>
        <v>Nordjylland</v>
      </c>
      <c r="N6665" t="str">
        <f>VLOOKUP(D6665,Translations!$I$2:$K$101,2,FALSE)</f>
        <v>Rebild</v>
      </c>
      <c r="O6665" t="str">
        <f>VLOOKUP(G6665,Translations!$M$2:$N$9,2,FALSE)</f>
        <v>[X2079] SARS-CoV-2 (RNA), Borger</v>
      </c>
      <c r="P6665" t="str">
        <f>VLOOKUP(F6665,Translations!$D$1:$F$13,2,FALSE)</f>
        <v>Ok</v>
      </c>
      <c r="Q6665" t="str">
        <f>VLOOKUP(F6665,Translations!$D$2:$G$13,4,FALSE)</f>
        <v>01 - Aktiv, bopæl i DK</v>
      </c>
      <c r="R6665" t="str">
        <f>VLOOKUP(H6665,Translations!$P$2:$Q$10,2,FALSE)</f>
        <v>1 - Selvstændigt sikret - med lægevalg</v>
      </c>
      <c r="S6665" t="str">
        <f>VLOOKUP(F6665,Translations!$D$2:$F$13,3,FALSE)</f>
        <v>Ja</v>
      </c>
    </row>
    <row r="6666" spans="1:19" x14ac:dyDescent="0.2">
      <c r="A6666" s="3">
        <v>43999</v>
      </c>
      <c r="B6666" t="s">
        <v>592</v>
      </c>
      <c r="C6666" t="s">
        <v>593</v>
      </c>
      <c r="D6666">
        <v>0</v>
      </c>
      <c r="E6666">
        <v>0</v>
      </c>
      <c r="F6666" t="str">
        <f>"20"</f>
        <v>20</v>
      </c>
      <c r="G6666" t="s">
        <v>513</v>
      </c>
      <c r="H6666">
        <v>0</v>
      </c>
      <c r="I6666" t="s">
        <v>6</v>
      </c>
      <c r="J6666" t="s">
        <v>5</v>
      </c>
      <c r="K6666" t="s">
        <v>6</v>
      </c>
      <c r="L6666">
        <v>17560</v>
      </c>
      <c r="M6666" t="str">
        <f>VLOOKUP(E6666,Translations!$A$1:$B$7,2,FALSE)</f>
        <v>Ukendt</v>
      </c>
      <c r="N6666" t="str">
        <f>VLOOKUP(D6666,Translations!$I$2:$K$101,2,FALSE)</f>
        <v>Ukendt</v>
      </c>
      <c r="O6666" t="str">
        <f>VLOOKUP(G6666,Translations!$M$2:$N$9,2,FALSE)</f>
        <v>[X2079] SARS-CoV-2 (RNA), Borger</v>
      </c>
      <c r="P6666" t="str">
        <f>VLOOKUP(F6666,Translations!$D$1:$F$13,2,FALSE)</f>
        <v>Ok</v>
      </c>
      <c r="Q6666" t="str">
        <f>VLOOKUP(F6666,Translations!$D$2:$G$13,4,FALSE)</f>
        <v>20 - Inaktiv, uden bopæl i DK/GL, tildelt CPR af skattehensyn</v>
      </c>
      <c r="R6666" t="str">
        <f>VLOOKUP(H6666,Translations!$P$2:$Q$10,2,FALSE)</f>
        <v>0 - Ukendt / Ej fundet</v>
      </c>
      <c r="S6666" t="str">
        <f>VLOOKUP(F6666,Translations!$D$2:$F$13,3,FALSE)</f>
        <v>Ja</v>
      </c>
    </row>
    <row r="6667" spans="1:19" x14ac:dyDescent="0.2">
      <c r="A6667" s="3">
        <v>43999</v>
      </c>
      <c r="B6667" t="s">
        <v>592</v>
      </c>
      <c r="C6667" t="s">
        <v>593</v>
      </c>
      <c r="D6667">
        <v>0</v>
      </c>
      <c r="E6667">
        <v>0</v>
      </c>
      <c r="F6667" t="str">
        <f>"20"</f>
        <v>20</v>
      </c>
      <c r="G6667" t="s">
        <v>513</v>
      </c>
      <c r="H6667">
        <v>1</v>
      </c>
      <c r="I6667" t="s">
        <v>6</v>
      </c>
      <c r="J6667" t="s">
        <v>5</v>
      </c>
      <c r="K6667" t="s">
        <v>6</v>
      </c>
      <c r="L6667">
        <v>65</v>
      </c>
      <c r="M6667" t="str">
        <f>VLOOKUP(E6667,Translations!$A$1:$B$7,2,FALSE)</f>
        <v>Ukendt</v>
      </c>
      <c r="N6667" t="str">
        <f>VLOOKUP(D6667,Translations!$I$2:$K$101,2,FALSE)</f>
        <v>Ukendt</v>
      </c>
      <c r="O6667" t="str">
        <f>VLOOKUP(G6667,Translations!$M$2:$N$9,2,FALSE)</f>
        <v>[X2079] SARS-CoV-2 (RNA), Borger</v>
      </c>
      <c r="P6667" t="str">
        <f>VLOOKUP(F6667,Translations!$D$1:$F$13,2,FALSE)</f>
        <v>Ok</v>
      </c>
      <c r="Q6667" t="str">
        <f>VLOOKUP(F6667,Translations!$D$2:$G$13,4,FALSE)</f>
        <v>20 - Inaktiv, uden bopæl i DK/GL, tildelt CPR af skattehensyn</v>
      </c>
      <c r="R6667" t="str">
        <f>VLOOKUP(H6667,Translations!$P$2:$Q$10,2,FALSE)</f>
        <v>1 - Selvstændigt sikret - med lægevalg</v>
      </c>
      <c r="S6667" t="str">
        <f>VLOOKUP(F6667,Translations!$D$2:$F$13,3,FALSE)</f>
        <v>Ja</v>
      </c>
    </row>
    <row r="6668" spans="1:19" x14ac:dyDescent="0.2">
      <c r="A6668" s="3">
        <v>43999</v>
      </c>
      <c r="B6668" t="s">
        <v>592</v>
      </c>
      <c r="C6668" t="s">
        <v>593</v>
      </c>
      <c r="D6668">
        <v>0</v>
      </c>
      <c r="E6668">
        <v>0</v>
      </c>
      <c r="F6668" t="str">
        <f>"20"</f>
        <v>20</v>
      </c>
      <c r="G6668" t="s">
        <v>513</v>
      </c>
      <c r="H6668">
        <v>7</v>
      </c>
      <c r="I6668" t="s">
        <v>6</v>
      </c>
      <c r="J6668" t="s">
        <v>5</v>
      </c>
      <c r="K6668" t="s">
        <v>6</v>
      </c>
      <c r="L6668">
        <v>2368</v>
      </c>
      <c r="M6668" t="str">
        <f>VLOOKUP(E6668,Translations!$A$1:$B$7,2,FALSE)</f>
        <v>Ukendt</v>
      </c>
      <c r="N6668" t="str">
        <f>VLOOKUP(D6668,Translations!$I$2:$K$101,2,FALSE)</f>
        <v>Ukendt</v>
      </c>
      <c r="O6668" t="str">
        <f>VLOOKUP(G6668,Translations!$M$2:$N$9,2,FALSE)</f>
        <v>[X2079] SARS-CoV-2 (RNA), Borger</v>
      </c>
      <c r="P6668" t="str">
        <f>VLOOKUP(F6668,Translations!$D$1:$F$13,2,FALSE)</f>
        <v>Ok</v>
      </c>
      <c r="Q6668" t="str">
        <f>VLOOKUP(F6668,Translations!$D$2:$G$13,4,FALSE)</f>
        <v>20 - Inaktiv, uden bopæl i DK/GL, tildelt CPR af skattehensyn</v>
      </c>
      <c r="R6668" t="str">
        <f>VLOOKUP(H6668,Translations!$P$2:$Q$10,2,FALSE)</f>
        <v>7 - Bopæl i udlandet</v>
      </c>
      <c r="S6668" t="str">
        <f>VLOOKUP(F6668,Translations!$D$2:$F$13,3,FALSE)</f>
        <v>Ja</v>
      </c>
    </row>
    <row r="6669" spans="1:19" x14ac:dyDescent="0.2">
      <c r="A6669" s="3">
        <v>43999</v>
      </c>
      <c r="B6669" t="s">
        <v>592</v>
      </c>
      <c r="C6669" t="s">
        <v>593</v>
      </c>
      <c r="D6669">
        <v>0</v>
      </c>
      <c r="E6669">
        <v>0</v>
      </c>
      <c r="F6669" t="str">
        <f>"20"</f>
        <v>20</v>
      </c>
      <c r="G6669" t="s">
        <v>513</v>
      </c>
      <c r="H6669">
        <v>8</v>
      </c>
      <c r="I6669" t="s">
        <v>6</v>
      </c>
      <c r="J6669" t="s">
        <v>5</v>
      </c>
      <c r="K6669" t="s">
        <v>6</v>
      </c>
      <c r="L6669">
        <v>1</v>
      </c>
      <c r="M6669" t="str">
        <f>VLOOKUP(E6669,Translations!$A$1:$B$7,2,FALSE)</f>
        <v>Ukendt</v>
      </c>
      <c r="N6669" t="str">
        <f>VLOOKUP(D6669,Translations!$I$2:$K$101,2,FALSE)</f>
        <v>Ukendt</v>
      </c>
      <c r="O6669" t="str">
        <f>VLOOKUP(G6669,Translations!$M$2:$N$9,2,FALSE)</f>
        <v>[X2079] SARS-CoV-2 (RNA), Borger</v>
      </c>
      <c r="P6669" t="str">
        <f>VLOOKUP(F6669,Translations!$D$1:$F$13,2,FALSE)</f>
        <v>Ok</v>
      </c>
      <c r="Q6669" t="str">
        <f>VLOOKUP(F6669,Translations!$D$2:$G$13,4,FALSE)</f>
        <v>20 - Inaktiv, uden bopæl i DK/GL, tildelt CPR af skattehensyn</v>
      </c>
      <c r="R6669" t="str">
        <f>VLOOKUP(H6669,Translations!$P$2:$Q$10,2,FALSE)</f>
        <v>8 - Afgangsført (fraflyttet, ihjelslagen, dobbelt CPR, forsvundet eller omnummereret)</v>
      </c>
      <c r="S6669" t="str">
        <f>VLOOKUP(F6669,Translations!$D$2:$F$13,3,FALSE)</f>
        <v>Ja</v>
      </c>
    </row>
    <row r="6670" spans="1:19" x14ac:dyDescent="0.2">
      <c r="A6670" s="3">
        <v>43999</v>
      </c>
      <c r="B6670" t="s">
        <v>592</v>
      </c>
      <c r="C6670" t="s">
        <v>593</v>
      </c>
      <c r="D6670">
        <v>101</v>
      </c>
      <c r="E6670">
        <v>1084</v>
      </c>
      <c r="F6670" t="str">
        <f t="shared" ref="F6670:F6675" si="217">"01"</f>
        <v>01</v>
      </c>
      <c r="G6670" t="s">
        <v>513</v>
      </c>
      <c r="H6670">
        <v>0</v>
      </c>
      <c r="I6670" t="s">
        <v>6</v>
      </c>
      <c r="J6670" t="s">
        <v>5</v>
      </c>
      <c r="K6670" t="s">
        <v>6</v>
      </c>
      <c r="L6670">
        <v>1</v>
      </c>
      <c r="M6670" t="str">
        <f>VLOOKUP(E6670,Translations!$A$1:$B$7,2,FALSE)</f>
        <v>Hovedstaden</v>
      </c>
      <c r="N6670" t="str">
        <f>VLOOKUP(D6670,Translations!$I$2:$K$101,2,FALSE)</f>
        <v>København</v>
      </c>
      <c r="O6670" t="str">
        <f>VLOOKUP(G6670,Translations!$M$2:$N$9,2,FALSE)</f>
        <v>[X2079] SARS-CoV-2 (RNA), Borger</v>
      </c>
      <c r="P6670" t="str">
        <f>VLOOKUP(F6670,Translations!$D$1:$F$13,2,FALSE)</f>
        <v>Ok</v>
      </c>
      <c r="Q6670" t="str">
        <f>VLOOKUP(F6670,Translations!$D$2:$G$13,4,FALSE)</f>
        <v>01 - Aktiv, bopæl i DK</v>
      </c>
      <c r="R6670" t="str">
        <f>VLOOKUP(H6670,Translations!$P$2:$Q$10,2,FALSE)</f>
        <v>0 - Ukendt / Ej fundet</v>
      </c>
      <c r="S6670" t="str">
        <f>VLOOKUP(F6670,Translations!$D$2:$F$13,3,FALSE)</f>
        <v>Ja</v>
      </c>
    </row>
    <row r="6671" spans="1:19" x14ac:dyDescent="0.2">
      <c r="A6671" s="3">
        <v>43999</v>
      </c>
      <c r="B6671" t="s">
        <v>592</v>
      </c>
      <c r="C6671" t="s">
        <v>593</v>
      </c>
      <c r="D6671">
        <v>157</v>
      </c>
      <c r="E6671">
        <v>1084</v>
      </c>
      <c r="F6671" t="str">
        <f t="shared" si="217"/>
        <v>01</v>
      </c>
      <c r="G6671" t="s">
        <v>513</v>
      </c>
      <c r="H6671">
        <v>0</v>
      </c>
      <c r="I6671" t="s">
        <v>6</v>
      </c>
      <c r="J6671" t="s">
        <v>5</v>
      </c>
      <c r="K6671" t="s">
        <v>6</v>
      </c>
      <c r="L6671">
        <v>1</v>
      </c>
      <c r="M6671" t="str">
        <f>VLOOKUP(E6671,Translations!$A$1:$B$7,2,FALSE)</f>
        <v>Hovedstaden</v>
      </c>
      <c r="N6671" t="str">
        <f>VLOOKUP(D6671,Translations!$I$2:$K$101,2,FALSE)</f>
        <v>Gentofte</v>
      </c>
      <c r="O6671" t="str">
        <f>VLOOKUP(G6671,Translations!$M$2:$N$9,2,FALSE)</f>
        <v>[X2079] SARS-CoV-2 (RNA), Borger</v>
      </c>
      <c r="P6671" t="str">
        <f>VLOOKUP(F6671,Translations!$D$1:$F$13,2,FALSE)</f>
        <v>Ok</v>
      </c>
      <c r="Q6671" t="str">
        <f>VLOOKUP(F6671,Translations!$D$2:$G$13,4,FALSE)</f>
        <v>01 - Aktiv, bopæl i DK</v>
      </c>
      <c r="R6671" t="str">
        <f>VLOOKUP(H6671,Translations!$P$2:$Q$10,2,FALSE)</f>
        <v>0 - Ukendt / Ej fundet</v>
      </c>
      <c r="S6671" t="str">
        <f>VLOOKUP(F6671,Translations!$D$2:$F$13,3,FALSE)</f>
        <v>Ja</v>
      </c>
    </row>
    <row r="6672" spans="1:19" x14ac:dyDescent="0.2">
      <c r="A6672" s="3">
        <v>43999</v>
      </c>
      <c r="B6672" t="s">
        <v>592</v>
      </c>
      <c r="C6672" t="s">
        <v>593</v>
      </c>
      <c r="D6672">
        <v>320</v>
      </c>
      <c r="E6672">
        <v>1085</v>
      </c>
      <c r="F6672" t="str">
        <f t="shared" si="217"/>
        <v>01</v>
      </c>
      <c r="G6672" t="s">
        <v>513</v>
      </c>
      <c r="H6672">
        <v>7</v>
      </c>
      <c r="I6672" t="s">
        <v>6</v>
      </c>
      <c r="J6672" t="s">
        <v>5</v>
      </c>
      <c r="K6672" t="s">
        <v>6</v>
      </c>
      <c r="L6672">
        <v>1</v>
      </c>
      <c r="M6672" t="str">
        <f>VLOOKUP(E6672,Translations!$A$1:$B$7,2,FALSE)</f>
        <v>Sjælland</v>
      </c>
      <c r="N6672" t="str">
        <f>VLOOKUP(D6672,Translations!$I$2:$K$101,2,FALSE)</f>
        <v>Faxe</v>
      </c>
      <c r="O6672" t="str">
        <f>VLOOKUP(G6672,Translations!$M$2:$N$9,2,FALSE)</f>
        <v>[X2079] SARS-CoV-2 (RNA), Borger</v>
      </c>
      <c r="P6672" t="str">
        <f>VLOOKUP(F6672,Translations!$D$1:$F$13,2,FALSE)</f>
        <v>Ok</v>
      </c>
      <c r="Q6672" t="str">
        <f>VLOOKUP(F6672,Translations!$D$2:$G$13,4,FALSE)</f>
        <v>01 - Aktiv, bopæl i DK</v>
      </c>
      <c r="R6672" t="str">
        <f>VLOOKUP(H6672,Translations!$P$2:$Q$10,2,FALSE)</f>
        <v>7 - Bopæl i udlandet</v>
      </c>
      <c r="S6672" t="str">
        <f>VLOOKUP(F6672,Translations!$D$2:$F$13,3,FALSE)</f>
        <v>Ja</v>
      </c>
    </row>
    <row r="6673" spans="1:19" x14ac:dyDescent="0.2">
      <c r="A6673" s="3">
        <v>43999</v>
      </c>
      <c r="B6673" t="s">
        <v>592</v>
      </c>
      <c r="C6673" t="s">
        <v>593</v>
      </c>
      <c r="D6673">
        <v>326</v>
      </c>
      <c r="E6673">
        <v>1085</v>
      </c>
      <c r="F6673" t="str">
        <f t="shared" si="217"/>
        <v>01</v>
      </c>
      <c r="G6673" t="s">
        <v>513</v>
      </c>
      <c r="H6673">
        <v>0</v>
      </c>
      <c r="I6673" t="s">
        <v>6</v>
      </c>
      <c r="J6673" t="s">
        <v>5</v>
      </c>
      <c r="K6673" t="s">
        <v>6</v>
      </c>
      <c r="L6673">
        <v>1</v>
      </c>
      <c r="M6673" t="str">
        <f>VLOOKUP(E6673,Translations!$A$1:$B$7,2,FALSE)</f>
        <v>Sjælland</v>
      </c>
      <c r="N6673" t="str">
        <f>VLOOKUP(D6673,Translations!$I$2:$K$101,2,FALSE)</f>
        <v>Kalundborg</v>
      </c>
      <c r="O6673" t="str">
        <f>VLOOKUP(G6673,Translations!$M$2:$N$9,2,FALSE)</f>
        <v>[X2079] SARS-CoV-2 (RNA), Borger</v>
      </c>
      <c r="P6673" t="str">
        <f>VLOOKUP(F6673,Translations!$D$1:$F$13,2,FALSE)</f>
        <v>Ok</v>
      </c>
      <c r="Q6673" t="str">
        <f>VLOOKUP(F6673,Translations!$D$2:$G$13,4,FALSE)</f>
        <v>01 - Aktiv, bopæl i DK</v>
      </c>
      <c r="R6673" t="str">
        <f>VLOOKUP(H6673,Translations!$P$2:$Q$10,2,FALSE)</f>
        <v>0 - Ukendt / Ej fundet</v>
      </c>
      <c r="S6673" t="str">
        <f>VLOOKUP(F6673,Translations!$D$2:$F$13,3,FALSE)</f>
        <v>Ja</v>
      </c>
    </row>
    <row r="6674" spans="1:19" x14ac:dyDescent="0.2">
      <c r="A6674" s="3">
        <v>43999</v>
      </c>
      <c r="B6674" t="s">
        <v>592</v>
      </c>
      <c r="C6674" t="s">
        <v>593</v>
      </c>
      <c r="D6674">
        <v>461</v>
      </c>
      <c r="E6674">
        <v>1083</v>
      </c>
      <c r="F6674" t="str">
        <f t="shared" si="217"/>
        <v>01</v>
      </c>
      <c r="G6674" t="s">
        <v>513</v>
      </c>
      <c r="H6674">
        <v>0</v>
      </c>
      <c r="I6674" t="s">
        <v>6</v>
      </c>
      <c r="J6674" t="s">
        <v>5</v>
      </c>
      <c r="K6674" t="s">
        <v>6</v>
      </c>
      <c r="L6674">
        <v>1</v>
      </c>
      <c r="M6674" t="str">
        <f>VLOOKUP(E6674,Translations!$A$1:$B$7,2,FALSE)</f>
        <v>Syddanmark</v>
      </c>
      <c r="N6674" t="str">
        <f>VLOOKUP(D6674,Translations!$I$2:$K$101,2,FALSE)</f>
        <v>Odense</v>
      </c>
      <c r="O6674" t="str">
        <f>VLOOKUP(G6674,Translations!$M$2:$N$9,2,FALSE)</f>
        <v>[X2079] SARS-CoV-2 (RNA), Borger</v>
      </c>
      <c r="P6674" t="str">
        <f>VLOOKUP(F6674,Translations!$D$1:$F$13,2,FALSE)</f>
        <v>Ok</v>
      </c>
      <c r="Q6674" t="str">
        <f>VLOOKUP(F6674,Translations!$D$2:$G$13,4,FALSE)</f>
        <v>01 - Aktiv, bopæl i DK</v>
      </c>
      <c r="R6674" t="str">
        <f>VLOOKUP(H6674,Translations!$P$2:$Q$10,2,FALSE)</f>
        <v>0 - Ukendt / Ej fundet</v>
      </c>
      <c r="S6674" t="str">
        <f>VLOOKUP(F6674,Translations!$D$2:$F$13,3,FALSE)</f>
        <v>Ja</v>
      </c>
    </row>
    <row r="6675" spans="1:19" x14ac:dyDescent="0.2">
      <c r="A6675" s="3">
        <v>43999</v>
      </c>
      <c r="B6675" t="s">
        <v>592</v>
      </c>
      <c r="C6675" t="s">
        <v>593</v>
      </c>
      <c r="D6675">
        <v>810</v>
      </c>
      <c r="E6675">
        <v>1081</v>
      </c>
      <c r="F6675" t="str">
        <f t="shared" si="217"/>
        <v>01</v>
      </c>
      <c r="G6675" t="s">
        <v>513</v>
      </c>
      <c r="H6675">
        <v>0</v>
      </c>
      <c r="I6675" t="s">
        <v>6</v>
      </c>
      <c r="J6675" t="s">
        <v>5</v>
      </c>
      <c r="K6675" t="s">
        <v>6</v>
      </c>
      <c r="L6675">
        <v>1</v>
      </c>
      <c r="M6675" t="str">
        <f>VLOOKUP(E6675,Translations!$A$1:$B$7,2,FALSE)</f>
        <v>Nordjylland</v>
      </c>
      <c r="N6675" t="str">
        <f>VLOOKUP(D6675,Translations!$I$2:$K$101,2,FALSE)</f>
        <v>Brønderslev</v>
      </c>
      <c r="O6675" t="str">
        <f>VLOOKUP(G6675,Translations!$M$2:$N$9,2,FALSE)</f>
        <v>[X2079] SARS-CoV-2 (RNA), Borger</v>
      </c>
      <c r="P6675" t="str">
        <f>VLOOKUP(F6675,Translations!$D$1:$F$13,2,FALSE)</f>
        <v>Ok</v>
      </c>
      <c r="Q6675" t="str">
        <f>VLOOKUP(F6675,Translations!$D$2:$G$13,4,FALSE)</f>
        <v>01 - Aktiv, bopæl i DK</v>
      </c>
      <c r="R6675" t="str">
        <f>VLOOKUP(H6675,Translations!$P$2:$Q$10,2,FALSE)</f>
        <v>0 - Ukendt / Ej fundet</v>
      </c>
      <c r="S6675" t="str">
        <f>VLOOKUP(F6675,Translations!$D$2:$F$13,3,FALSE)</f>
        <v>Ja</v>
      </c>
    </row>
    <row r="6676" spans="1:19" x14ac:dyDescent="0.2">
      <c r="A6676" s="3">
        <v>43999</v>
      </c>
      <c r="B6676" t="s">
        <v>594</v>
      </c>
      <c r="C6676" t="s">
        <v>595</v>
      </c>
      <c r="D6676">
        <v>0</v>
      </c>
      <c r="E6676">
        <v>0</v>
      </c>
      <c r="F6676" t="str">
        <f>"20"</f>
        <v>20</v>
      </c>
      <c r="G6676" t="s">
        <v>513</v>
      </c>
      <c r="H6676">
        <v>0</v>
      </c>
      <c r="I6676" t="s">
        <v>6</v>
      </c>
      <c r="J6676" t="s">
        <v>5</v>
      </c>
      <c r="K6676" t="s">
        <v>6</v>
      </c>
      <c r="L6676">
        <v>17617</v>
      </c>
      <c r="M6676" t="str">
        <f>VLOOKUP(E6676,Translations!$A$1:$B$7,2,FALSE)</f>
        <v>Ukendt</v>
      </c>
      <c r="N6676" t="str">
        <f>VLOOKUP(D6676,Translations!$I$2:$K$101,2,FALSE)</f>
        <v>Ukendt</v>
      </c>
      <c r="O6676" t="str">
        <f>VLOOKUP(G6676,Translations!$M$2:$N$9,2,FALSE)</f>
        <v>[X2079] SARS-CoV-2 (RNA), Borger</v>
      </c>
      <c r="P6676" t="str">
        <f>VLOOKUP(F6676,Translations!$D$1:$F$13,2,FALSE)</f>
        <v>Ok</v>
      </c>
      <c r="Q6676" t="str">
        <f>VLOOKUP(F6676,Translations!$D$2:$G$13,4,FALSE)</f>
        <v>20 - Inaktiv, uden bopæl i DK/GL, tildelt CPR af skattehensyn</v>
      </c>
      <c r="R6676" t="str">
        <f>VLOOKUP(H6676,Translations!$P$2:$Q$10,2,FALSE)</f>
        <v>0 - Ukendt / Ej fundet</v>
      </c>
      <c r="S6676" t="str">
        <f>VLOOKUP(F6676,Translations!$D$2:$F$13,3,FALSE)</f>
        <v>Ja</v>
      </c>
    </row>
    <row r="6677" spans="1:19" x14ac:dyDescent="0.2">
      <c r="A6677" s="3">
        <v>43999</v>
      </c>
      <c r="B6677" t="s">
        <v>594</v>
      </c>
      <c r="C6677" t="s">
        <v>595</v>
      </c>
      <c r="D6677">
        <v>0</v>
      </c>
      <c r="E6677">
        <v>0</v>
      </c>
      <c r="F6677" t="str">
        <f>"20"</f>
        <v>20</v>
      </c>
      <c r="G6677" t="s">
        <v>513</v>
      </c>
      <c r="H6677">
        <v>1</v>
      </c>
      <c r="I6677" t="s">
        <v>6</v>
      </c>
      <c r="J6677" t="s">
        <v>5</v>
      </c>
      <c r="K6677" t="s">
        <v>6</v>
      </c>
      <c r="L6677">
        <v>66</v>
      </c>
      <c r="M6677" t="str">
        <f>VLOOKUP(E6677,Translations!$A$1:$B$7,2,FALSE)</f>
        <v>Ukendt</v>
      </c>
      <c r="N6677" t="str">
        <f>VLOOKUP(D6677,Translations!$I$2:$K$101,2,FALSE)</f>
        <v>Ukendt</v>
      </c>
      <c r="O6677" t="str">
        <f>VLOOKUP(G6677,Translations!$M$2:$N$9,2,FALSE)</f>
        <v>[X2079] SARS-CoV-2 (RNA), Borger</v>
      </c>
      <c r="P6677" t="str">
        <f>VLOOKUP(F6677,Translations!$D$1:$F$13,2,FALSE)</f>
        <v>Ok</v>
      </c>
      <c r="Q6677" t="str">
        <f>VLOOKUP(F6677,Translations!$D$2:$G$13,4,FALSE)</f>
        <v>20 - Inaktiv, uden bopæl i DK/GL, tildelt CPR af skattehensyn</v>
      </c>
      <c r="R6677" t="str">
        <f>VLOOKUP(H6677,Translations!$P$2:$Q$10,2,FALSE)</f>
        <v>1 - Selvstændigt sikret - med lægevalg</v>
      </c>
      <c r="S6677" t="str">
        <f>VLOOKUP(F6677,Translations!$D$2:$F$13,3,FALSE)</f>
        <v>Ja</v>
      </c>
    </row>
    <row r="6678" spans="1:19" x14ac:dyDescent="0.2">
      <c r="A6678" s="3">
        <v>43999</v>
      </c>
      <c r="B6678" t="s">
        <v>594</v>
      </c>
      <c r="C6678" t="s">
        <v>595</v>
      </c>
      <c r="D6678">
        <v>0</v>
      </c>
      <c r="E6678">
        <v>0</v>
      </c>
      <c r="F6678" t="str">
        <f>"20"</f>
        <v>20</v>
      </c>
      <c r="G6678" t="s">
        <v>513</v>
      </c>
      <c r="H6678">
        <v>7</v>
      </c>
      <c r="I6678" t="s">
        <v>6</v>
      </c>
      <c r="J6678" t="s">
        <v>5</v>
      </c>
      <c r="K6678" t="s">
        <v>6</v>
      </c>
      <c r="L6678">
        <v>2309</v>
      </c>
      <c r="M6678" t="str">
        <f>VLOOKUP(E6678,Translations!$A$1:$B$7,2,FALSE)</f>
        <v>Ukendt</v>
      </c>
      <c r="N6678" t="str">
        <f>VLOOKUP(D6678,Translations!$I$2:$K$101,2,FALSE)</f>
        <v>Ukendt</v>
      </c>
      <c r="O6678" t="str">
        <f>VLOOKUP(G6678,Translations!$M$2:$N$9,2,FALSE)</f>
        <v>[X2079] SARS-CoV-2 (RNA), Borger</v>
      </c>
      <c r="P6678" t="str">
        <f>VLOOKUP(F6678,Translations!$D$1:$F$13,2,FALSE)</f>
        <v>Ok</v>
      </c>
      <c r="Q6678" t="str">
        <f>VLOOKUP(F6678,Translations!$D$2:$G$13,4,FALSE)</f>
        <v>20 - Inaktiv, uden bopæl i DK/GL, tildelt CPR af skattehensyn</v>
      </c>
      <c r="R6678" t="str">
        <f>VLOOKUP(H6678,Translations!$P$2:$Q$10,2,FALSE)</f>
        <v>7 - Bopæl i udlandet</v>
      </c>
      <c r="S6678" t="str">
        <f>VLOOKUP(F6678,Translations!$D$2:$F$13,3,FALSE)</f>
        <v>Ja</v>
      </c>
    </row>
    <row r="6679" spans="1:19" x14ac:dyDescent="0.2">
      <c r="A6679" s="3">
        <v>43999</v>
      </c>
      <c r="B6679" t="s">
        <v>594</v>
      </c>
      <c r="C6679" t="s">
        <v>595</v>
      </c>
      <c r="D6679">
        <v>0</v>
      </c>
      <c r="E6679">
        <v>0</v>
      </c>
      <c r="F6679" t="str">
        <f>"20"</f>
        <v>20</v>
      </c>
      <c r="G6679" t="s">
        <v>513</v>
      </c>
      <c r="H6679">
        <v>8</v>
      </c>
      <c r="I6679" t="s">
        <v>6</v>
      </c>
      <c r="J6679" t="s">
        <v>5</v>
      </c>
      <c r="K6679" t="s">
        <v>6</v>
      </c>
      <c r="L6679">
        <v>2</v>
      </c>
      <c r="M6679" t="str">
        <f>VLOOKUP(E6679,Translations!$A$1:$B$7,2,FALSE)</f>
        <v>Ukendt</v>
      </c>
      <c r="N6679" t="str">
        <f>VLOOKUP(D6679,Translations!$I$2:$K$101,2,FALSE)</f>
        <v>Ukendt</v>
      </c>
      <c r="O6679" t="str">
        <f>VLOOKUP(G6679,Translations!$M$2:$N$9,2,FALSE)</f>
        <v>[X2079] SARS-CoV-2 (RNA), Borger</v>
      </c>
      <c r="P6679" t="str">
        <f>VLOOKUP(F6679,Translations!$D$1:$F$13,2,FALSE)</f>
        <v>Ok</v>
      </c>
      <c r="Q6679" t="str">
        <f>VLOOKUP(F6679,Translations!$D$2:$G$13,4,FALSE)</f>
        <v>20 - Inaktiv, uden bopæl i DK/GL, tildelt CPR af skattehensyn</v>
      </c>
      <c r="R6679" t="str">
        <f>VLOOKUP(H6679,Translations!$P$2:$Q$10,2,FALSE)</f>
        <v>8 - Afgangsført (fraflyttet, ihjelslagen, dobbelt CPR, forsvundet eller omnummereret)</v>
      </c>
      <c r="S6679" t="str">
        <f>VLOOKUP(F6679,Translations!$D$2:$F$13,3,FALSE)</f>
        <v>Ja</v>
      </c>
    </row>
    <row r="6680" spans="1:19" x14ac:dyDescent="0.2">
      <c r="A6680" s="3">
        <v>43999</v>
      </c>
      <c r="B6680" t="s">
        <v>594</v>
      </c>
      <c r="C6680" t="s">
        <v>595</v>
      </c>
      <c r="D6680">
        <v>147</v>
      </c>
      <c r="E6680">
        <v>1084</v>
      </c>
      <c r="F6680" t="str">
        <f>"01"</f>
        <v>01</v>
      </c>
      <c r="G6680" t="s">
        <v>513</v>
      </c>
      <c r="H6680">
        <v>0</v>
      </c>
      <c r="I6680" t="s">
        <v>6</v>
      </c>
      <c r="J6680" t="s">
        <v>5</v>
      </c>
      <c r="K6680" t="s">
        <v>6</v>
      </c>
      <c r="L6680">
        <v>1</v>
      </c>
      <c r="M6680" t="str">
        <f>VLOOKUP(E6680,Translations!$A$1:$B$7,2,FALSE)</f>
        <v>Hovedstaden</v>
      </c>
      <c r="N6680" t="str">
        <f>VLOOKUP(D6680,Translations!$I$2:$K$101,2,FALSE)</f>
        <v>Frederiksberg</v>
      </c>
      <c r="O6680" t="str">
        <f>VLOOKUP(G6680,Translations!$M$2:$N$9,2,FALSE)</f>
        <v>[X2079] SARS-CoV-2 (RNA), Borger</v>
      </c>
      <c r="P6680" t="str">
        <f>VLOOKUP(F6680,Translations!$D$1:$F$13,2,FALSE)</f>
        <v>Ok</v>
      </c>
      <c r="Q6680" t="str">
        <f>VLOOKUP(F6680,Translations!$D$2:$G$13,4,FALSE)</f>
        <v>01 - Aktiv, bopæl i DK</v>
      </c>
      <c r="R6680" t="str">
        <f>VLOOKUP(H6680,Translations!$P$2:$Q$10,2,FALSE)</f>
        <v>0 - Ukendt / Ej fundet</v>
      </c>
      <c r="S6680" t="str">
        <f>VLOOKUP(F6680,Translations!$D$2:$F$13,3,FALSE)</f>
        <v>Ja</v>
      </c>
    </row>
    <row r="6681" spans="1:19" x14ac:dyDescent="0.2">
      <c r="A6681" s="3">
        <v>43999</v>
      </c>
      <c r="B6681" t="s">
        <v>594</v>
      </c>
      <c r="C6681" t="s">
        <v>595</v>
      </c>
      <c r="D6681">
        <v>326</v>
      </c>
      <c r="E6681">
        <v>1085</v>
      </c>
      <c r="F6681" t="str">
        <f>"01"</f>
        <v>01</v>
      </c>
      <c r="G6681" t="s">
        <v>513</v>
      </c>
      <c r="H6681">
        <v>1</v>
      </c>
      <c r="I6681" t="s">
        <v>6</v>
      </c>
      <c r="J6681" t="s">
        <v>5</v>
      </c>
      <c r="K6681" t="s">
        <v>6</v>
      </c>
      <c r="L6681">
        <v>2</v>
      </c>
      <c r="M6681" t="str">
        <f>VLOOKUP(E6681,Translations!$A$1:$B$7,2,FALSE)</f>
        <v>Sjælland</v>
      </c>
      <c r="N6681" t="str">
        <f>VLOOKUP(D6681,Translations!$I$2:$K$101,2,FALSE)</f>
        <v>Kalundborg</v>
      </c>
      <c r="O6681" t="str">
        <f>VLOOKUP(G6681,Translations!$M$2:$N$9,2,FALSE)</f>
        <v>[X2079] SARS-CoV-2 (RNA), Borger</v>
      </c>
      <c r="P6681" t="str">
        <f>VLOOKUP(F6681,Translations!$D$1:$F$13,2,FALSE)</f>
        <v>Ok</v>
      </c>
      <c r="Q6681" t="str">
        <f>VLOOKUP(F6681,Translations!$D$2:$G$13,4,FALSE)</f>
        <v>01 - Aktiv, bopæl i DK</v>
      </c>
      <c r="R6681" t="str">
        <f>VLOOKUP(H6681,Translations!$P$2:$Q$10,2,FALSE)</f>
        <v>1 - Selvstændigt sikret - med lægevalg</v>
      </c>
      <c r="S6681" t="str">
        <f>VLOOKUP(F6681,Translations!$D$2:$F$13,3,FALSE)</f>
        <v>Ja</v>
      </c>
    </row>
    <row r="6682" spans="1:19" x14ac:dyDescent="0.2">
      <c r="A6682" s="3">
        <v>43999</v>
      </c>
      <c r="B6682" t="s">
        <v>594</v>
      </c>
      <c r="C6682" t="s">
        <v>595</v>
      </c>
      <c r="D6682">
        <v>461</v>
      </c>
      <c r="E6682">
        <v>1083</v>
      </c>
      <c r="F6682" t="str">
        <f>"01"</f>
        <v>01</v>
      </c>
      <c r="G6682" t="s">
        <v>513</v>
      </c>
      <c r="H6682">
        <v>1</v>
      </c>
      <c r="I6682" t="s">
        <v>6</v>
      </c>
      <c r="J6682" t="s">
        <v>5</v>
      </c>
      <c r="K6682" t="s">
        <v>6</v>
      </c>
      <c r="L6682">
        <v>1</v>
      </c>
      <c r="M6682" t="str">
        <f>VLOOKUP(E6682,Translations!$A$1:$B$7,2,FALSE)</f>
        <v>Syddanmark</v>
      </c>
      <c r="N6682" t="str">
        <f>VLOOKUP(D6682,Translations!$I$2:$K$101,2,FALSE)</f>
        <v>Odense</v>
      </c>
      <c r="O6682" t="str">
        <f>VLOOKUP(G6682,Translations!$M$2:$N$9,2,FALSE)</f>
        <v>[X2079] SARS-CoV-2 (RNA), Borger</v>
      </c>
      <c r="P6682" t="str">
        <f>VLOOKUP(F6682,Translations!$D$1:$F$13,2,FALSE)</f>
        <v>Ok</v>
      </c>
      <c r="Q6682" t="str">
        <f>VLOOKUP(F6682,Translations!$D$2:$G$13,4,FALSE)</f>
        <v>01 - Aktiv, bopæl i DK</v>
      </c>
      <c r="R6682" t="str">
        <f>VLOOKUP(H6682,Translations!$P$2:$Q$10,2,FALSE)</f>
        <v>1 - Selvstændigt sikret - med lægevalg</v>
      </c>
      <c r="S6682" t="str">
        <f>VLOOKUP(F6682,Translations!$D$2:$F$13,3,FALSE)</f>
        <v>Ja</v>
      </c>
    </row>
    <row r="6683" spans="1:19" x14ac:dyDescent="0.2">
      <c r="A6683" s="3">
        <v>43999</v>
      </c>
      <c r="B6683" t="s">
        <v>594</v>
      </c>
      <c r="C6683" t="s">
        <v>595</v>
      </c>
      <c r="D6683">
        <v>751</v>
      </c>
      <c r="E6683">
        <v>1082</v>
      </c>
      <c r="F6683" t="str">
        <f>"01"</f>
        <v>01</v>
      </c>
      <c r="G6683" t="s">
        <v>513</v>
      </c>
      <c r="H6683">
        <v>0</v>
      </c>
      <c r="I6683" t="s">
        <v>6</v>
      </c>
      <c r="J6683" t="s">
        <v>5</v>
      </c>
      <c r="K6683" t="s">
        <v>6</v>
      </c>
      <c r="L6683">
        <v>1</v>
      </c>
      <c r="M6683" t="str">
        <f>VLOOKUP(E6683,Translations!$A$1:$B$7,2,FALSE)</f>
        <v>Midtjylland</v>
      </c>
      <c r="N6683" t="str">
        <f>VLOOKUP(D6683,Translations!$I$2:$K$101,2,FALSE)</f>
        <v>Aarhus</v>
      </c>
      <c r="O6683" t="str">
        <f>VLOOKUP(G6683,Translations!$M$2:$N$9,2,FALSE)</f>
        <v>[X2079] SARS-CoV-2 (RNA), Borger</v>
      </c>
      <c r="P6683" t="str">
        <f>VLOOKUP(F6683,Translations!$D$1:$F$13,2,FALSE)</f>
        <v>Ok</v>
      </c>
      <c r="Q6683" t="str">
        <f>VLOOKUP(F6683,Translations!$D$2:$G$13,4,FALSE)</f>
        <v>01 - Aktiv, bopæl i DK</v>
      </c>
      <c r="R6683" t="str">
        <f>VLOOKUP(H6683,Translations!$P$2:$Q$10,2,FALSE)</f>
        <v>0 - Ukendt / Ej fundet</v>
      </c>
      <c r="S6683" t="str">
        <f>VLOOKUP(F6683,Translations!$D$2:$F$13,3,FALSE)</f>
        <v>Ja</v>
      </c>
    </row>
    <row r="6684" spans="1:19" x14ac:dyDescent="0.2">
      <c r="A6684" s="3">
        <v>43999</v>
      </c>
      <c r="B6684" t="s">
        <v>594</v>
      </c>
      <c r="C6684" t="s">
        <v>595</v>
      </c>
      <c r="D6684">
        <v>756</v>
      </c>
      <c r="E6684">
        <v>1082</v>
      </c>
      <c r="F6684" t="str">
        <f>"01"</f>
        <v>01</v>
      </c>
      <c r="G6684" t="s">
        <v>513</v>
      </c>
      <c r="H6684">
        <v>0</v>
      </c>
      <c r="I6684" t="s">
        <v>6</v>
      </c>
      <c r="J6684" t="s">
        <v>5</v>
      </c>
      <c r="K6684" t="s">
        <v>6</v>
      </c>
      <c r="L6684">
        <v>1</v>
      </c>
      <c r="M6684" t="str">
        <f>VLOOKUP(E6684,Translations!$A$1:$B$7,2,FALSE)</f>
        <v>Midtjylland</v>
      </c>
      <c r="N6684" t="str">
        <f>VLOOKUP(D6684,Translations!$I$2:$K$101,2,FALSE)</f>
        <v>Ikast-Brande</v>
      </c>
      <c r="O6684" t="str">
        <f>VLOOKUP(G6684,Translations!$M$2:$N$9,2,FALSE)</f>
        <v>[X2079] SARS-CoV-2 (RNA), Borger</v>
      </c>
      <c r="P6684" t="str">
        <f>VLOOKUP(F6684,Translations!$D$1:$F$13,2,FALSE)</f>
        <v>Ok</v>
      </c>
      <c r="Q6684" t="str">
        <f>VLOOKUP(F6684,Translations!$D$2:$G$13,4,FALSE)</f>
        <v>01 - Aktiv, bopæl i DK</v>
      </c>
      <c r="R6684" t="str">
        <f>VLOOKUP(H6684,Translations!$P$2:$Q$10,2,FALSE)</f>
        <v>0 - Ukendt / Ej fundet</v>
      </c>
      <c r="S6684" t="str">
        <f>VLOOKUP(F6684,Translations!$D$2:$F$13,3,FALSE)</f>
        <v>Ja</v>
      </c>
    </row>
    <row r="6685" spans="1:19" x14ac:dyDescent="0.2">
      <c r="A6685" s="3">
        <v>43999</v>
      </c>
      <c r="B6685" t="s">
        <v>596</v>
      </c>
      <c r="C6685" t="s">
        <v>597</v>
      </c>
      <c r="D6685">
        <v>0</v>
      </c>
      <c r="E6685">
        <v>0</v>
      </c>
      <c r="F6685" t="str">
        <f>"20"</f>
        <v>20</v>
      </c>
      <c r="G6685" t="s">
        <v>513</v>
      </c>
      <c r="H6685">
        <v>0</v>
      </c>
      <c r="I6685" t="s">
        <v>6</v>
      </c>
      <c r="J6685" t="s">
        <v>5</v>
      </c>
      <c r="K6685" t="s">
        <v>6</v>
      </c>
      <c r="L6685">
        <v>17581</v>
      </c>
      <c r="M6685" t="str">
        <f>VLOOKUP(E6685,Translations!$A$1:$B$7,2,FALSE)</f>
        <v>Ukendt</v>
      </c>
      <c r="N6685" t="str">
        <f>VLOOKUP(D6685,Translations!$I$2:$K$101,2,FALSE)</f>
        <v>Ukendt</v>
      </c>
      <c r="O6685" t="str">
        <f>VLOOKUP(G6685,Translations!$M$2:$N$9,2,FALSE)</f>
        <v>[X2079] SARS-CoV-2 (RNA), Borger</v>
      </c>
      <c r="P6685" t="str">
        <f>VLOOKUP(F6685,Translations!$D$1:$F$13,2,FALSE)</f>
        <v>Ok</v>
      </c>
      <c r="Q6685" t="str">
        <f>VLOOKUP(F6685,Translations!$D$2:$G$13,4,FALSE)</f>
        <v>20 - Inaktiv, uden bopæl i DK/GL, tildelt CPR af skattehensyn</v>
      </c>
      <c r="R6685" t="str">
        <f>VLOOKUP(H6685,Translations!$P$2:$Q$10,2,FALSE)</f>
        <v>0 - Ukendt / Ej fundet</v>
      </c>
      <c r="S6685" t="str">
        <f>VLOOKUP(F6685,Translations!$D$2:$F$13,3,FALSE)</f>
        <v>Ja</v>
      </c>
    </row>
    <row r="6686" spans="1:19" x14ac:dyDescent="0.2">
      <c r="A6686" s="3">
        <v>43999</v>
      </c>
      <c r="B6686" t="s">
        <v>596</v>
      </c>
      <c r="C6686" t="s">
        <v>597</v>
      </c>
      <c r="D6686">
        <v>0</v>
      </c>
      <c r="E6686">
        <v>0</v>
      </c>
      <c r="F6686" t="str">
        <f>"20"</f>
        <v>20</v>
      </c>
      <c r="G6686" t="s">
        <v>513</v>
      </c>
      <c r="H6686">
        <v>1</v>
      </c>
      <c r="I6686" t="s">
        <v>6</v>
      </c>
      <c r="J6686" t="s">
        <v>5</v>
      </c>
      <c r="K6686" t="s">
        <v>6</v>
      </c>
      <c r="L6686">
        <v>61</v>
      </c>
      <c r="M6686" t="str">
        <f>VLOOKUP(E6686,Translations!$A$1:$B$7,2,FALSE)</f>
        <v>Ukendt</v>
      </c>
      <c r="N6686" t="str">
        <f>VLOOKUP(D6686,Translations!$I$2:$K$101,2,FALSE)</f>
        <v>Ukendt</v>
      </c>
      <c r="O6686" t="str">
        <f>VLOOKUP(G6686,Translations!$M$2:$N$9,2,FALSE)</f>
        <v>[X2079] SARS-CoV-2 (RNA), Borger</v>
      </c>
      <c r="P6686" t="str">
        <f>VLOOKUP(F6686,Translations!$D$1:$F$13,2,FALSE)</f>
        <v>Ok</v>
      </c>
      <c r="Q6686" t="str">
        <f>VLOOKUP(F6686,Translations!$D$2:$G$13,4,FALSE)</f>
        <v>20 - Inaktiv, uden bopæl i DK/GL, tildelt CPR af skattehensyn</v>
      </c>
      <c r="R6686" t="str">
        <f>VLOOKUP(H6686,Translations!$P$2:$Q$10,2,FALSE)</f>
        <v>1 - Selvstændigt sikret - med lægevalg</v>
      </c>
      <c r="S6686" t="str">
        <f>VLOOKUP(F6686,Translations!$D$2:$F$13,3,FALSE)</f>
        <v>Ja</v>
      </c>
    </row>
    <row r="6687" spans="1:19" x14ac:dyDescent="0.2">
      <c r="A6687" s="3">
        <v>43999</v>
      </c>
      <c r="B6687" t="s">
        <v>596</v>
      </c>
      <c r="C6687" t="s">
        <v>597</v>
      </c>
      <c r="D6687">
        <v>0</v>
      </c>
      <c r="E6687">
        <v>0</v>
      </c>
      <c r="F6687" t="str">
        <f>"20"</f>
        <v>20</v>
      </c>
      <c r="G6687" t="s">
        <v>513</v>
      </c>
      <c r="H6687">
        <v>7</v>
      </c>
      <c r="I6687" t="s">
        <v>6</v>
      </c>
      <c r="J6687" t="s">
        <v>5</v>
      </c>
      <c r="K6687" t="s">
        <v>6</v>
      </c>
      <c r="L6687">
        <v>2353</v>
      </c>
      <c r="M6687" t="str">
        <f>VLOOKUP(E6687,Translations!$A$1:$B$7,2,FALSE)</f>
        <v>Ukendt</v>
      </c>
      <c r="N6687" t="str">
        <f>VLOOKUP(D6687,Translations!$I$2:$K$101,2,FALSE)</f>
        <v>Ukendt</v>
      </c>
      <c r="O6687" t="str">
        <f>VLOOKUP(G6687,Translations!$M$2:$N$9,2,FALSE)</f>
        <v>[X2079] SARS-CoV-2 (RNA), Borger</v>
      </c>
      <c r="P6687" t="str">
        <f>VLOOKUP(F6687,Translations!$D$1:$F$13,2,FALSE)</f>
        <v>Ok</v>
      </c>
      <c r="Q6687" t="str">
        <f>VLOOKUP(F6687,Translations!$D$2:$G$13,4,FALSE)</f>
        <v>20 - Inaktiv, uden bopæl i DK/GL, tildelt CPR af skattehensyn</v>
      </c>
      <c r="R6687" t="str">
        <f>VLOOKUP(H6687,Translations!$P$2:$Q$10,2,FALSE)</f>
        <v>7 - Bopæl i udlandet</v>
      </c>
      <c r="S6687" t="str">
        <f>VLOOKUP(F6687,Translations!$D$2:$F$13,3,FALSE)</f>
        <v>Ja</v>
      </c>
    </row>
    <row r="6688" spans="1:19" x14ac:dyDescent="0.2">
      <c r="A6688" s="3">
        <v>43999</v>
      </c>
      <c r="B6688" t="s">
        <v>596</v>
      </c>
      <c r="C6688" t="s">
        <v>597</v>
      </c>
      <c r="D6688">
        <v>0</v>
      </c>
      <c r="E6688">
        <v>0</v>
      </c>
      <c r="F6688" t="str">
        <f>"20"</f>
        <v>20</v>
      </c>
      <c r="G6688" t="s">
        <v>513</v>
      </c>
      <c r="H6688">
        <v>8</v>
      </c>
      <c r="I6688" t="s">
        <v>6</v>
      </c>
      <c r="J6688" t="s">
        <v>5</v>
      </c>
      <c r="K6688" t="s">
        <v>6</v>
      </c>
      <c r="L6688">
        <v>1</v>
      </c>
      <c r="M6688" t="str">
        <f>VLOOKUP(E6688,Translations!$A$1:$B$7,2,FALSE)</f>
        <v>Ukendt</v>
      </c>
      <c r="N6688" t="str">
        <f>VLOOKUP(D6688,Translations!$I$2:$K$101,2,FALSE)</f>
        <v>Ukendt</v>
      </c>
      <c r="O6688" t="str">
        <f>VLOOKUP(G6688,Translations!$M$2:$N$9,2,FALSE)</f>
        <v>[X2079] SARS-CoV-2 (RNA), Borger</v>
      </c>
      <c r="P6688" t="str">
        <f>VLOOKUP(F6688,Translations!$D$1:$F$13,2,FALSE)</f>
        <v>Ok</v>
      </c>
      <c r="Q6688" t="str">
        <f>VLOOKUP(F6688,Translations!$D$2:$G$13,4,FALSE)</f>
        <v>20 - Inaktiv, uden bopæl i DK/GL, tildelt CPR af skattehensyn</v>
      </c>
      <c r="R6688" t="str">
        <f>VLOOKUP(H6688,Translations!$P$2:$Q$10,2,FALSE)</f>
        <v>8 - Afgangsført (fraflyttet, ihjelslagen, dobbelt CPR, forsvundet eller omnummereret)</v>
      </c>
      <c r="S6688" t="str">
        <f>VLOOKUP(F6688,Translations!$D$2:$F$13,3,FALSE)</f>
        <v>Ja</v>
      </c>
    </row>
    <row r="6689" spans="1:19" x14ac:dyDescent="0.2">
      <c r="A6689" s="3">
        <v>43999</v>
      </c>
      <c r="B6689" t="s">
        <v>596</v>
      </c>
      <c r="C6689" t="s">
        <v>597</v>
      </c>
      <c r="D6689">
        <v>410</v>
      </c>
      <c r="E6689">
        <v>1083</v>
      </c>
      <c r="F6689" t="str">
        <f>"01"</f>
        <v>01</v>
      </c>
      <c r="G6689" t="s">
        <v>513</v>
      </c>
      <c r="H6689">
        <v>7</v>
      </c>
      <c r="I6689" t="s">
        <v>6</v>
      </c>
      <c r="J6689" t="s">
        <v>5</v>
      </c>
      <c r="K6689" t="s">
        <v>6</v>
      </c>
      <c r="L6689">
        <v>1</v>
      </c>
      <c r="M6689" t="str">
        <f>VLOOKUP(E6689,Translations!$A$1:$B$7,2,FALSE)</f>
        <v>Syddanmark</v>
      </c>
      <c r="N6689" t="str">
        <f>VLOOKUP(D6689,Translations!$I$2:$K$101,2,FALSE)</f>
        <v>Middelfart</v>
      </c>
      <c r="O6689" t="str">
        <f>VLOOKUP(G6689,Translations!$M$2:$N$9,2,FALSE)</f>
        <v>[X2079] SARS-CoV-2 (RNA), Borger</v>
      </c>
      <c r="P6689" t="str">
        <f>VLOOKUP(F6689,Translations!$D$1:$F$13,2,FALSE)</f>
        <v>Ok</v>
      </c>
      <c r="Q6689" t="str">
        <f>VLOOKUP(F6689,Translations!$D$2:$G$13,4,FALSE)</f>
        <v>01 - Aktiv, bopæl i DK</v>
      </c>
      <c r="R6689" t="str">
        <f>VLOOKUP(H6689,Translations!$P$2:$Q$10,2,FALSE)</f>
        <v>7 - Bopæl i udlandet</v>
      </c>
      <c r="S6689" t="str">
        <f>VLOOKUP(F6689,Translations!$D$2:$F$13,3,FALSE)</f>
        <v>Ja</v>
      </c>
    </row>
    <row r="6690" spans="1:19" x14ac:dyDescent="0.2">
      <c r="A6690" s="3">
        <v>43999</v>
      </c>
      <c r="B6690" t="s">
        <v>596</v>
      </c>
      <c r="C6690" t="s">
        <v>597</v>
      </c>
      <c r="D6690">
        <v>573</v>
      </c>
      <c r="E6690">
        <v>1083</v>
      </c>
      <c r="F6690" t="str">
        <f>"01"</f>
        <v>01</v>
      </c>
      <c r="G6690" t="s">
        <v>513</v>
      </c>
      <c r="H6690">
        <v>1</v>
      </c>
      <c r="I6690" t="s">
        <v>6</v>
      </c>
      <c r="J6690" t="s">
        <v>5</v>
      </c>
      <c r="K6690" t="s">
        <v>6</v>
      </c>
      <c r="L6690">
        <v>1</v>
      </c>
      <c r="M6690" t="str">
        <f>VLOOKUP(E6690,Translations!$A$1:$B$7,2,FALSE)</f>
        <v>Syddanmark</v>
      </c>
      <c r="N6690" t="str">
        <f>VLOOKUP(D6690,Translations!$I$2:$K$101,2,FALSE)</f>
        <v>Varde</v>
      </c>
      <c r="O6690" t="str">
        <f>VLOOKUP(G6690,Translations!$M$2:$N$9,2,FALSE)</f>
        <v>[X2079] SARS-CoV-2 (RNA), Borger</v>
      </c>
      <c r="P6690" t="str">
        <f>VLOOKUP(F6690,Translations!$D$1:$F$13,2,FALSE)</f>
        <v>Ok</v>
      </c>
      <c r="Q6690" t="str">
        <f>VLOOKUP(F6690,Translations!$D$2:$G$13,4,FALSE)</f>
        <v>01 - Aktiv, bopæl i DK</v>
      </c>
      <c r="R6690" t="str">
        <f>VLOOKUP(H6690,Translations!$P$2:$Q$10,2,FALSE)</f>
        <v>1 - Selvstændigt sikret - med lægevalg</v>
      </c>
      <c r="S6690" t="str">
        <f>VLOOKUP(F6690,Translations!$D$2:$F$13,3,FALSE)</f>
        <v>Ja</v>
      </c>
    </row>
    <row r="6691" spans="1:19" x14ac:dyDescent="0.2">
      <c r="A6691" s="3">
        <v>43999</v>
      </c>
      <c r="B6691" t="s">
        <v>596</v>
      </c>
      <c r="C6691" t="s">
        <v>597</v>
      </c>
      <c r="D6691">
        <v>791</v>
      </c>
      <c r="E6691">
        <v>1082</v>
      </c>
      <c r="F6691" t="str">
        <f>"01"</f>
        <v>01</v>
      </c>
      <c r="G6691" t="s">
        <v>513</v>
      </c>
      <c r="H6691">
        <v>1</v>
      </c>
      <c r="I6691" t="s">
        <v>6</v>
      </c>
      <c r="J6691" t="s">
        <v>5</v>
      </c>
      <c r="K6691" t="s">
        <v>6</v>
      </c>
      <c r="L6691">
        <v>1</v>
      </c>
      <c r="M6691" t="str">
        <f>VLOOKUP(E6691,Translations!$A$1:$B$7,2,FALSE)</f>
        <v>Midtjylland</v>
      </c>
      <c r="N6691" t="str">
        <f>VLOOKUP(D6691,Translations!$I$2:$K$101,2,FALSE)</f>
        <v>Viborg</v>
      </c>
      <c r="O6691" t="str">
        <f>VLOOKUP(G6691,Translations!$M$2:$N$9,2,FALSE)</f>
        <v>[X2079] SARS-CoV-2 (RNA), Borger</v>
      </c>
      <c r="P6691" t="str">
        <f>VLOOKUP(F6691,Translations!$D$1:$F$13,2,FALSE)</f>
        <v>Ok</v>
      </c>
      <c r="Q6691" t="str">
        <f>VLOOKUP(F6691,Translations!$D$2:$G$13,4,FALSE)</f>
        <v>01 - Aktiv, bopæl i DK</v>
      </c>
      <c r="R6691" t="str">
        <f>VLOOKUP(H6691,Translations!$P$2:$Q$10,2,FALSE)</f>
        <v>1 - Selvstændigt sikret - med lægevalg</v>
      </c>
      <c r="S6691" t="str">
        <f>VLOOKUP(F6691,Translations!$D$2:$F$13,3,FALSE)</f>
        <v>Ja</v>
      </c>
    </row>
    <row r="6692" spans="1:19" x14ac:dyDescent="0.2">
      <c r="A6692" s="3">
        <v>43999</v>
      </c>
      <c r="B6692" t="s">
        <v>596</v>
      </c>
      <c r="C6692" t="s">
        <v>597</v>
      </c>
      <c r="D6692">
        <v>851</v>
      </c>
      <c r="E6692">
        <v>1081</v>
      </c>
      <c r="F6692" t="str">
        <f>"01"</f>
        <v>01</v>
      </c>
      <c r="G6692" t="s">
        <v>513</v>
      </c>
      <c r="H6692">
        <v>7</v>
      </c>
      <c r="I6692" t="s">
        <v>6</v>
      </c>
      <c r="J6692" t="s">
        <v>5</v>
      </c>
      <c r="K6692" t="s">
        <v>6</v>
      </c>
      <c r="L6692">
        <v>1</v>
      </c>
      <c r="M6692" t="str">
        <f>VLOOKUP(E6692,Translations!$A$1:$B$7,2,FALSE)</f>
        <v>Nordjylland</v>
      </c>
      <c r="N6692" t="str">
        <f>VLOOKUP(D6692,Translations!$I$2:$K$101,2,FALSE)</f>
        <v>Aalborg</v>
      </c>
      <c r="O6692" t="str">
        <f>VLOOKUP(G6692,Translations!$M$2:$N$9,2,FALSE)</f>
        <v>[X2079] SARS-CoV-2 (RNA), Borger</v>
      </c>
      <c r="P6692" t="str">
        <f>VLOOKUP(F6692,Translations!$D$1:$F$13,2,FALSE)</f>
        <v>Ok</v>
      </c>
      <c r="Q6692" t="str">
        <f>VLOOKUP(F6692,Translations!$D$2:$G$13,4,FALSE)</f>
        <v>01 - Aktiv, bopæl i DK</v>
      </c>
      <c r="R6692" t="str">
        <f>VLOOKUP(H6692,Translations!$P$2:$Q$10,2,FALSE)</f>
        <v>7 - Bopæl i udlandet</v>
      </c>
      <c r="S6692" t="str">
        <f>VLOOKUP(F6692,Translations!$D$2:$F$13,3,FALSE)</f>
        <v>Ja</v>
      </c>
    </row>
    <row r="6693" spans="1:19" x14ac:dyDescent="0.2">
      <c r="A6693" s="3">
        <v>43999</v>
      </c>
      <c r="B6693" t="s">
        <v>598</v>
      </c>
      <c r="C6693" t="s">
        <v>599</v>
      </c>
      <c r="D6693">
        <v>0</v>
      </c>
      <c r="E6693">
        <v>0</v>
      </c>
      <c r="F6693" t="str">
        <f>"20"</f>
        <v>20</v>
      </c>
      <c r="G6693" t="s">
        <v>513</v>
      </c>
      <c r="H6693">
        <v>0</v>
      </c>
      <c r="I6693" t="s">
        <v>6</v>
      </c>
      <c r="J6693" t="s">
        <v>5</v>
      </c>
      <c r="K6693" t="s">
        <v>6</v>
      </c>
      <c r="L6693">
        <v>17600</v>
      </c>
      <c r="M6693" t="str">
        <f>VLOOKUP(E6693,Translations!$A$1:$B$7,2,FALSE)</f>
        <v>Ukendt</v>
      </c>
      <c r="N6693" t="str">
        <f>VLOOKUP(D6693,Translations!$I$2:$K$101,2,FALSE)</f>
        <v>Ukendt</v>
      </c>
      <c r="O6693" t="str">
        <f>VLOOKUP(G6693,Translations!$M$2:$N$9,2,FALSE)</f>
        <v>[X2079] SARS-CoV-2 (RNA), Borger</v>
      </c>
      <c r="P6693" t="str">
        <f>VLOOKUP(F6693,Translations!$D$1:$F$13,2,FALSE)</f>
        <v>Ok</v>
      </c>
      <c r="Q6693" t="str">
        <f>VLOOKUP(F6693,Translations!$D$2:$G$13,4,FALSE)</f>
        <v>20 - Inaktiv, uden bopæl i DK/GL, tildelt CPR af skattehensyn</v>
      </c>
      <c r="R6693" t="str">
        <f>VLOOKUP(H6693,Translations!$P$2:$Q$10,2,FALSE)</f>
        <v>0 - Ukendt / Ej fundet</v>
      </c>
      <c r="S6693" t="str">
        <f>VLOOKUP(F6693,Translations!$D$2:$F$13,3,FALSE)</f>
        <v>Ja</v>
      </c>
    </row>
    <row r="6694" spans="1:19" x14ac:dyDescent="0.2">
      <c r="A6694" s="3">
        <v>43999</v>
      </c>
      <c r="B6694" t="s">
        <v>598</v>
      </c>
      <c r="C6694" t="s">
        <v>599</v>
      </c>
      <c r="D6694">
        <v>0</v>
      </c>
      <c r="E6694">
        <v>0</v>
      </c>
      <c r="F6694" t="str">
        <f>"20"</f>
        <v>20</v>
      </c>
      <c r="G6694" t="s">
        <v>513</v>
      </c>
      <c r="H6694">
        <v>1</v>
      </c>
      <c r="I6694" t="s">
        <v>6</v>
      </c>
      <c r="J6694" t="s">
        <v>5</v>
      </c>
      <c r="K6694" t="s">
        <v>6</v>
      </c>
      <c r="L6694">
        <v>70</v>
      </c>
      <c r="M6694" t="str">
        <f>VLOOKUP(E6694,Translations!$A$1:$B$7,2,FALSE)</f>
        <v>Ukendt</v>
      </c>
      <c r="N6694" t="str">
        <f>VLOOKUP(D6694,Translations!$I$2:$K$101,2,FALSE)</f>
        <v>Ukendt</v>
      </c>
      <c r="O6694" t="str">
        <f>VLOOKUP(G6694,Translations!$M$2:$N$9,2,FALSE)</f>
        <v>[X2079] SARS-CoV-2 (RNA), Borger</v>
      </c>
      <c r="P6694" t="str">
        <f>VLOOKUP(F6694,Translations!$D$1:$F$13,2,FALSE)</f>
        <v>Ok</v>
      </c>
      <c r="Q6694" t="str">
        <f>VLOOKUP(F6694,Translations!$D$2:$G$13,4,FALSE)</f>
        <v>20 - Inaktiv, uden bopæl i DK/GL, tildelt CPR af skattehensyn</v>
      </c>
      <c r="R6694" t="str">
        <f>VLOOKUP(H6694,Translations!$P$2:$Q$10,2,FALSE)</f>
        <v>1 - Selvstændigt sikret - med lægevalg</v>
      </c>
      <c r="S6694" t="str">
        <f>VLOOKUP(F6694,Translations!$D$2:$F$13,3,FALSE)</f>
        <v>Ja</v>
      </c>
    </row>
    <row r="6695" spans="1:19" x14ac:dyDescent="0.2">
      <c r="A6695" s="3">
        <v>43999</v>
      </c>
      <c r="B6695" t="s">
        <v>598</v>
      </c>
      <c r="C6695" t="s">
        <v>599</v>
      </c>
      <c r="D6695">
        <v>0</v>
      </c>
      <c r="E6695">
        <v>0</v>
      </c>
      <c r="F6695" t="str">
        <f>"20"</f>
        <v>20</v>
      </c>
      <c r="G6695" t="s">
        <v>513</v>
      </c>
      <c r="H6695">
        <v>7</v>
      </c>
      <c r="I6695" t="s">
        <v>6</v>
      </c>
      <c r="J6695" t="s">
        <v>5</v>
      </c>
      <c r="K6695" t="s">
        <v>6</v>
      </c>
      <c r="L6695">
        <v>2323</v>
      </c>
      <c r="M6695" t="str">
        <f>VLOOKUP(E6695,Translations!$A$1:$B$7,2,FALSE)</f>
        <v>Ukendt</v>
      </c>
      <c r="N6695" t="str">
        <f>VLOOKUP(D6695,Translations!$I$2:$K$101,2,FALSE)</f>
        <v>Ukendt</v>
      </c>
      <c r="O6695" t="str">
        <f>VLOOKUP(G6695,Translations!$M$2:$N$9,2,FALSE)</f>
        <v>[X2079] SARS-CoV-2 (RNA), Borger</v>
      </c>
      <c r="P6695" t="str">
        <f>VLOOKUP(F6695,Translations!$D$1:$F$13,2,FALSE)</f>
        <v>Ok</v>
      </c>
      <c r="Q6695" t="str">
        <f>VLOOKUP(F6695,Translations!$D$2:$G$13,4,FALSE)</f>
        <v>20 - Inaktiv, uden bopæl i DK/GL, tildelt CPR af skattehensyn</v>
      </c>
      <c r="R6695" t="str">
        <f>VLOOKUP(H6695,Translations!$P$2:$Q$10,2,FALSE)</f>
        <v>7 - Bopæl i udlandet</v>
      </c>
      <c r="S6695" t="str">
        <f>VLOOKUP(F6695,Translations!$D$2:$F$13,3,FALSE)</f>
        <v>Ja</v>
      </c>
    </row>
    <row r="6696" spans="1:19" x14ac:dyDescent="0.2">
      <c r="A6696" s="3">
        <v>43999</v>
      </c>
      <c r="B6696" t="s">
        <v>598</v>
      </c>
      <c r="C6696" t="s">
        <v>599</v>
      </c>
      <c r="D6696">
        <v>0</v>
      </c>
      <c r="E6696">
        <v>0</v>
      </c>
      <c r="F6696" t="str">
        <f>"20"</f>
        <v>20</v>
      </c>
      <c r="G6696" t="s">
        <v>513</v>
      </c>
      <c r="H6696">
        <v>8</v>
      </c>
      <c r="I6696" t="s">
        <v>6</v>
      </c>
      <c r="J6696" t="s">
        <v>5</v>
      </c>
      <c r="K6696" t="s">
        <v>6</v>
      </c>
      <c r="L6696">
        <v>3</v>
      </c>
      <c r="M6696" t="str">
        <f>VLOOKUP(E6696,Translations!$A$1:$B$7,2,FALSE)</f>
        <v>Ukendt</v>
      </c>
      <c r="N6696" t="str">
        <f>VLOOKUP(D6696,Translations!$I$2:$K$101,2,FALSE)</f>
        <v>Ukendt</v>
      </c>
      <c r="O6696" t="str">
        <f>VLOOKUP(G6696,Translations!$M$2:$N$9,2,FALSE)</f>
        <v>[X2079] SARS-CoV-2 (RNA), Borger</v>
      </c>
      <c r="P6696" t="str">
        <f>VLOOKUP(F6696,Translations!$D$1:$F$13,2,FALSE)</f>
        <v>Ok</v>
      </c>
      <c r="Q6696" t="str">
        <f>VLOOKUP(F6696,Translations!$D$2:$G$13,4,FALSE)</f>
        <v>20 - Inaktiv, uden bopæl i DK/GL, tildelt CPR af skattehensyn</v>
      </c>
      <c r="R6696" t="str">
        <f>VLOOKUP(H6696,Translations!$P$2:$Q$10,2,FALSE)</f>
        <v>8 - Afgangsført (fraflyttet, ihjelslagen, dobbelt CPR, forsvundet eller omnummereret)</v>
      </c>
      <c r="S6696" t="str">
        <f>VLOOKUP(F6696,Translations!$D$2:$F$13,3,FALSE)</f>
        <v>Ja</v>
      </c>
    </row>
    <row r="6697" spans="1:19" x14ac:dyDescent="0.2">
      <c r="A6697" s="3">
        <v>43999</v>
      </c>
      <c r="B6697" t="s">
        <v>598</v>
      </c>
      <c r="C6697" t="s">
        <v>599</v>
      </c>
      <c r="D6697">
        <v>0</v>
      </c>
      <c r="E6697">
        <v>0</v>
      </c>
      <c r="F6697" t="str">
        <f>"90"</f>
        <v>90</v>
      </c>
      <c r="G6697" t="s">
        <v>513</v>
      </c>
      <c r="H6697">
        <v>0</v>
      </c>
      <c r="I6697" t="s">
        <v>6</v>
      </c>
      <c r="J6697" t="s">
        <v>5</v>
      </c>
      <c r="K6697" t="s">
        <v>6</v>
      </c>
      <c r="L6697">
        <v>2</v>
      </c>
      <c r="M6697" t="str">
        <f>VLOOKUP(E6697,Translations!$A$1:$B$7,2,FALSE)</f>
        <v>Ukendt</v>
      </c>
      <c r="N6697" t="str">
        <f>VLOOKUP(D6697,Translations!$I$2:$K$101,2,FALSE)</f>
        <v>Ukendt</v>
      </c>
      <c r="O6697" t="str">
        <f>VLOOKUP(G6697,Translations!$M$2:$N$9,2,FALSE)</f>
        <v>[X2079] SARS-CoV-2 (RNA), Borger</v>
      </c>
      <c r="P6697" t="str">
        <f>VLOOKUP(F6697,Translations!$D$1:$F$13,2,FALSE)</f>
        <v>Død</v>
      </c>
      <c r="Q6697" t="str">
        <f>VLOOKUP(F6697,Translations!$D$2:$G$13,4,FALSE)</f>
        <v>90 - Inaktiv, død</v>
      </c>
      <c r="R6697" t="str">
        <f>VLOOKUP(H6697,Translations!$P$2:$Q$10,2,FALSE)</f>
        <v>0 - Ukendt / Ej fundet</v>
      </c>
      <c r="S6697" t="str">
        <f>VLOOKUP(F6697,Translations!$D$2:$F$13,3,FALSE)</f>
        <v>Nej</v>
      </c>
    </row>
    <row r="6698" spans="1:19" x14ac:dyDescent="0.2">
      <c r="A6698" s="3">
        <v>43999</v>
      </c>
      <c r="B6698" t="s">
        <v>598</v>
      </c>
      <c r="C6698" t="s">
        <v>599</v>
      </c>
      <c r="D6698">
        <v>326</v>
      </c>
      <c r="E6698">
        <v>1085</v>
      </c>
      <c r="F6698" t="str">
        <f>"01"</f>
        <v>01</v>
      </c>
      <c r="G6698" t="s">
        <v>513</v>
      </c>
      <c r="H6698">
        <v>1</v>
      </c>
      <c r="I6698" t="s">
        <v>6</v>
      </c>
      <c r="J6698" t="s">
        <v>5</v>
      </c>
      <c r="K6698" t="s">
        <v>6</v>
      </c>
      <c r="L6698">
        <v>1</v>
      </c>
      <c r="M6698" t="str">
        <f>VLOOKUP(E6698,Translations!$A$1:$B$7,2,FALSE)</f>
        <v>Sjælland</v>
      </c>
      <c r="N6698" t="str">
        <f>VLOOKUP(D6698,Translations!$I$2:$K$101,2,FALSE)</f>
        <v>Kalundborg</v>
      </c>
      <c r="O6698" t="str">
        <f>VLOOKUP(G6698,Translations!$M$2:$N$9,2,FALSE)</f>
        <v>[X2079] SARS-CoV-2 (RNA), Borger</v>
      </c>
      <c r="P6698" t="str">
        <f>VLOOKUP(F6698,Translations!$D$1:$F$13,2,FALSE)</f>
        <v>Ok</v>
      </c>
      <c r="Q6698" t="str">
        <f>VLOOKUP(F6698,Translations!$D$2:$G$13,4,FALSE)</f>
        <v>01 - Aktiv, bopæl i DK</v>
      </c>
      <c r="R6698" t="str">
        <f>VLOOKUP(H6698,Translations!$P$2:$Q$10,2,FALSE)</f>
        <v>1 - Selvstændigt sikret - med lægevalg</v>
      </c>
      <c r="S6698" t="str">
        <f>VLOOKUP(F6698,Translations!$D$2:$F$13,3,FALSE)</f>
        <v>Ja</v>
      </c>
    </row>
    <row r="6699" spans="1:19" x14ac:dyDescent="0.2">
      <c r="A6699" s="3">
        <v>43999</v>
      </c>
      <c r="B6699" t="s">
        <v>598</v>
      </c>
      <c r="C6699" t="s">
        <v>599</v>
      </c>
      <c r="D6699">
        <v>791</v>
      </c>
      <c r="E6699">
        <v>1082</v>
      </c>
      <c r="F6699" t="str">
        <f>"01"</f>
        <v>01</v>
      </c>
      <c r="G6699" t="s">
        <v>513</v>
      </c>
      <c r="H6699">
        <v>1</v>
      </c>
      <c r="I6699" t="s">
        <v>6</v>
      </c>
      <c r="J6699" t="s">
        <v>5</v>
      </c>
      <c r="K6699" t="s">
        <v>6</v>
      </c>
      <c r="L6699">
        <v>1</v>
      </c>
      <c r="M6699" t="str">
        <f>VLOOKUP(E6699,Translations!$A$1:$B$7,2,FALSE)</f>
        <v>Midtjylland</v>
      </c>
      <c r="N6699" t="str">
        <f>VLOOKUP(D6699,Translations!$I$2:$K$101,2,FALSE)</f>
        <v>Viborg</v>
      </c>
      <c r="O6699" t="str">
        <f>VLOOKUP(G6699,Translations!$M$2:$N$9,2,FALSE)</f>
        <v>[X2079] SARS-CoV-2 (RNA), Borger</v>
      </c>
      <c r="P6699" t="str">
        <f>VLOOKUP(F6699,Translations!$D$1:$F$13,2,FALSE)</f>
        <v>Ok</v>
      </c>
      <c r="Q6699" t="str">
        <f>VLOOKUP(F6699,Translations!$D$2:$G$13,4,FALSE)</f>
        <v>01 - Aktiv, bopæl i DK</v>
      </c>
      <c r="R6699" t="str">
        <f>VLOOKUP(H6699,Translations!$P$2:$Q$10,2,FALSE)</f>
        <v>1 - Selvstændigt sikret - med lægevalg</v>
      </c>
      <c r="S6699" t="str">
        <f>VLOOKUP(F6699,Translations!$D$2:$F$13,3,FALSE)</f>
        <v>Ja</v>
      </c>
    </row>
    <row r="6700" spans="1:19" x14ac:dyDescent="0.2">
      <c r="A6700" s="3">
        <v>43999</v>
      </c>
      <c r="B6700" t="s">
        <v>600</v>
      </c>
      <c r="C6700" t="s">
        <v>601</v>
      </c>
      <c r="D6700">
        <v>0</v>
      </c>
      <c r="E6700">
        <v>0</v>
      </c>
      <c r="F6700" t="str">
        <f>"20"</f>
        <v>20</v>
      </c>
      <c r="G6700" t="s">
        <v>513</v>
      </c>
      <c r="H6700">
        <v>0</v>
      </c>
      <c r="I6700" t="s">
        <v>6</v>
      </c>
      <c r="J6700" t="s">
        <v>5</v>
      </c>
      <c r="K6700" t="s">
        <v>6</v>
      </c>
      <c r="L6700">
        <v>17525</v>
      </c>
      <c r="M6700" t="str">
        <f>VLOOKUP(E6700,Translations!$A$1:$B$7,2,FALSE)</f>
        <v>Ukendt</v>
      </c>
      <c r="N6700" t="str">
        <f>VLOOKUP(D6700,Translations!$I$2:$K$101,2,FALSE)</f>
        <v>Ukendt</v>
      </c>
      <c r="O6700" t="str">
        <f>VLOOKUP(G6700,Translations!$M$2:$N$9,2,FALSE)</f>
        <v>[X2079] SARS-CoV-2 (RNA), Borger</v>
      </c>
      <c r="P6700" t="str">
        <f>VLOOKUP(F6700,Translations!$D$1:$F$13,2,FALSE)</f>
        <v>Ok</v>
      </c>
      <c r="Q6700" t="str">
        <f>VLOOKUP(F6700,Translations!$D$2:$G$13,4,FALSE)</f>
        <v>20 - Inaktiv, uden bopæl i DK/GL, tildelt CPR af skattehensyn</v>
      </c>
      <c r="R6700" t="str">
        <f>VLOOKUP(H6700,Translations!$P$2:$Q$10,2,FALSE)</f>
        <v>0 - Ukendt / Ej fundet</v>
      </c>
      <c r="S6700" t="str">
        <f>VLOOKUP(F6700,Translations!$D$2:$F$13,3,FALSE)</f>
        <v>Ja</v>
      </c>
    </row>
    <row r="6701" spans="1:19" x14ac:dyDescent="0.2">
      <c r="A6701" s="3">
        <v>43999</v>
      </c>
      <c r="B6701" t="s">
        <v>600</v>
      </c>
      <c r="C6701" t="s">
        <v>601</v>
      </c>
      <c r="D6701">
        <v>0</v>
      </c>
      <c r="E6701">
        <v>0</v>
      </c>
      <c r="F6701" t="str">
        <f>"20"</f>
        <v>20</v>
      </c>
      <c r="G6701" t="s">
        <v>513</v>
      </c>
      <c r="H6701">
        <v>1</v>
      </c>
      <c r="I6701" t="s">
        <v>6</v>
      </c>
      <c r="J6701" t="s">
        <v>5</v>
      </c>
      <c r="K6701" t="s">
        <v>6</v>
      </c>
      <c r="L6701">
        <v>85</v>
      </c>
      <c r="M6701" t="str">
        <f>VLOOKUP(E6701,Translations!$A$1:$B$7,2,FALSE)</f>
        <v>Ukendt</v>
      </c>
      <c r="N6701" t="str">
        <f>VLOOKUP(D6701,Translations!$I$2:$K$101,2,FALSE)</f>
        <v>Ukendt</v>
      </c>
      <c r="O6701" t="str">
        <f>VLOOKUP(G6701,Translations!$M$2:$N$9,2,FALSE)</f>
        <v>[X2079] SARS-CoV-2 (RNA), Borger</v>
      </c>
      <c r="P6701" t="str">
        <f>VLOOKUP(F6701,Translations!$D$1:$F$13,2,FALSE)</f>
        <v>Ok</v>
      </c>
      <c r="Q6701" t="str">
        <f>VLOOKUP(F6701,Translations!$D$2:$G$13,4,FALSE)</f>
        <v>20 - Inaktiv, uden bopæl i DK/GL, tildelt CPR af skattehensyn</v>
      </c>
      <c r="R6701" t="str">
        <f>VLOOKUP(H6701,Translations!$P$2:$Q$10,2,FALSE)</f>
        <v>1 - Selvstændigt sikret - med lægevalg</v>
      </c>
      <c r="S6701" t="str">
        <f>VLOOKUP(F6701,Translations!$D$2:$F$13,3,FALSE)</f>
        <v>Ja</v>
      </c>
    </row>
    <row r="6702" spans="1:19" x14ac:dyDescent="0.2">
      <c r="A6702" s="3">
        <v>43999</v>
      </c>
      <c r="B6702" t="s">
        <v>600</v>
      </c>
      <c r="C6702" t="s">
        <v>601</v>
      </c>
      <c r="D6702">
        <v>0</v>
      </c>
      <c r="E6702">
        <v>0</v>
      </c>
      <c r="F6702" t="str">
        <f>"20"</f>
        <v>20</v>
      </c>
      <c r="G6702" t="s">
        <v>513</v>
      </c>
      <c r="H6702">
        <v>4</v>
      </c>
      <c r="I6702" t="s">
        <v>6</v>
      </c>
      <c r="J6702" t="s">
        <v>5</v>
      </c>
      <c r="K6702" t="s">
        <v>6</v>
      </c>
      <c r="L6702">
        <v>1</v>
      </c>
      <c r="M6702" t="str">
        <f>VLOOKUP(E6702,Translations!$A$1:$B$7,2,FALSE)</f>
        <v>Ukendt</v>
      </c>
      <c r="N6702" t="str">
        <f>VLOOKUP(D6702,Translations!$I$2:$K$101,2,FALSE)</f>
        <v>Ukendt</v>
      </c>
      <c r="O6702" t="str">
        <f>VLOOKUP(G6702,Translations!$M$2:$N$9,2,FALSE)</f>
        <v>[X2079] SARS-CoV-2 (RNA), Borger</v>
      </c>
      <c r="P6702" t="str">
        <f>VLOOKUP(F6702,Translations!$D$1:$F$13,2,FALSE)</f>
        <v>Ok</v>
      </c>
      <c r="Q6702" t="str">
        <f>VLOOKUP(F6702,Translations!$D$2:$G$13,4,FALSE)</f>
        <v>20 - Inaktiv, uden bopæl i DK/GL, tildelt CPR af skattehensyn</v>
      </c>
      <c r="R6702" t="str">
        <f>VLOOKUP(H6702,Translations!$P$2:$Q$10,2,FALSE)</f>
        <v>4 - Optaget i fængselsvæsenet efter dom (+3 mdr.)</v>
      </c>
      <c r="S6702" t="str">
        <f>VLOOKUP(F6702,Translations!$D$2:$F$13,3,FALSE)</f>
        <v>Ja</v>
      </c>
    </row>
    <row r="6703" spans="1:19" x14ac:dyDescent="0.2">
      <c r="A6703" s="3">
        <v>43999</v>
      </c>
      <c r="B6703" t="s">
        <v>600</v>
      </c>
      <c r="C6703" t="s">
        <v>601</v>
      </c>
      <c r="D6703">
        <v>0</v>
      </c>
      <c r="E6703">
        <v>0</v>
      </c>
      <c r="F6703" t="str">
        <f>"20"</f>
        <v>20</v>
      </c>
      <c r="G6703" t="s">
        <v>513</v>
      </c>
      <c r="H6703">
        <v>7</v>
      </c>
      <c r="I6703" t="s">
        <v>6</v>
      </c>
      <c r="J6703" t="s">
        <v>5</v>
      </c>
      <c r="K6703" t="s">
        <v>6</v>
      </c>
      <c r="L6703">
        <v>2384</v>
      </c>
      <c r="M6703" t="str">
        <f>VLOOKUP(E6703,Translations!$A$1:$B$7,2,FALSE)</f>
        <v>Ukendt</v>
      </c>
      <c r="N6703" t="str">
        <f>VLOOKUP(D6703,Translations!$I$2:$K$101,2,FALSE)</f>
        <v>Ukendt</v>
      </c>
      <c r="O6703" t="str">
        <f>VLOOKUP(G6703,Translations!$M$2:$N$9,2,FALSE)</f>
        <v>[X2079] SARS-CoV-2 (RNA), Borger</v>
      </c>
      <c r="P6703" t="str">
        <f>VLOOKUP(F6703,Translations!$D$1:$F$13,2,FALSE)</f>
        <v>Ok</v>
      </c>
      <c r="Q6703" t="str">
        <f>VLOOKUP(F6703,Translations!$D$2:$G$13,4,FALSE)</f>
        <v>20 - Inaktiv, uden bopæl i DK/GL, tildelt CPR af skattehensyn</v>
      </c>
      <c r="R6703" t="str">
        <f>VLOOKUP(H6703,Translations!$P$2:$Q$10,2,FALSE)</f>
        <v>7 - Bopæl i udlandet</v>
      </c>
      <c r="S6703" t="str">
        <f>VLOOKUP(F6703,Translations!$D$2:$F$13,3,FALSE)</f>
        <v>Ja</v>
      </c>
    </row>
    <row r="6704" spans="1:19" x14ac:dyDescent="0.2">
      <c r="A6704" s="3">
        <v>43999</v>
      </c>
      <c r="B6704" t="s">
        <v>600</v>
      </c>
      <c r="C6704" t="s">
        <v>601</v>
      </c>
      <c r="D6704">
        <v>101</v>
      </c>
      <c r="E6704">
        <v>1084</v>
      </c>
      <c r="F6704" t="str">
        <f>"01"</f>
        <v>01</v>
      </c>
      <c r="G6704" t="s">
        <v>513</v>
      </c>
      <c r="H6704">
        <v>0</v>
      </c>
      <c r="I6704" t="s">
        <v>6</v>
      </c>
      <c r="J6704" t="s">
        <v>5</v>
      </c>
      <c r="K6704" t="s">
        <v>6</v>
      </c>
      <c r="L6704">
        <v>2</v>
      </c>
      <c r="M6704" t="str">
        <f>VLOOKUP(E6704,Translations!$A$1:$B$7,2,FALSE)</f>
        <v>Hovedstaden</v>
      </c>
      <c r="N6704" t="str">
        <f>VLOOKUP(D6704,Translations!$I$2:$K$101,2,FALSE)</f>
        <v>København</v>
      </c>
      <c r="O6704" t="str">
        <f>VLOOKUP(G6704,Translations!$M$2:$N$9,2,FALSE)</f>
        <v>[X2079] SARS-CoV-2 (RNA), Borger</v>
      </c>
      <c r="P6704" t="str">
        <f>VLOOKUP(F6704,Translations!$D$1:$F$13,2,FALSE)</f>
        <v>Ok</v>
      </c>
      <c r="Q6704" t="str">
        <f>VLOOKUP(F6704,Translations!$D$2:$G$13,4,FALSE)</f>
        <v>01 - Aktiv, bopæl i DK</v>
      </c>
      <c r="R6704" t="str">
        <f>VLOOKUP(H6704,Translations!$P$2:$Q$10,2,FALSE)</f>
        <v>0 - Ukendt / Ej fundet</v>
      </c>
      <c r="S6704" t="str">
        <f>VLOOKUP(F6704,Translations!$D$2:$F$13,3,FALSE)</f>
        <v>Ja</v>
      </c>
    </row>
    <row r="6705" spans="1:19" x14ac:dyDescent="0.2">
      <c r="A6705" s="3">
        <v>43999</v>
      </c>
      <c r="B6705" t="s">
        <v>600</v>
      </c>
      <c r="C6705" t="s">
        <v>601</v>
      </c>
      <c r="D6705">
        <v>159</v>
      </c>
      <c r="E6705">
        <v>1084</v>
      </c>
      <c r="F6705" t="str">
        <f>"01"</f>
        <v>01</v>
      </c>
      <c r="G6705" t="s">
        <v>513</v>
      </c>
      <c r="H6705">
        <v>0</v>
      </c>
      <c r="I6705" t="s">
        <v>6</v>
      </c>
      <c r="J6705" t="s">
        <v>5</v>
      </c>
      <c r="K6705" t="s">
        <v>6</v>
      </c>
      <c r="L6705">
        <v>1</v>
      </c>
      <c r="M6705" t="str">
        <f>VLOOKUP(E6705,Translations!$A$1:$B$7,2,FALSE)</f>
        <v>Hovedstaden</v>
      </c>
      <c r="N6705" t="str">
        <f>VLOOKUP(D6705,Translations!$I$2:$K$101,2,FALSE)</f>
        <v>Gladsaxe</v>
      </c>
      <c r="O6705" t="str">
        <f>VLOOKUP(G6705,Translations!$M$2:$N$9,2,FALSE)</f>
        <v>[X2079] SARS-CoV-2 (RNA), Borger</v>
      </c>
      <c r="P6705" t="str">
        <f>VLOOKUP(F6705,Translations!$D$1:$F$13,2,FALSE)</f>
        <v>Ok</v>
      </c>
      <c r="Q6705" t="str">
        <f>VLOOKUP(F6705,Translations!$D$2:$G$13,4,FALSE)</f>
        <v>01 - Aktiv, bopæl i DK</v>
      </c>
      <c r="R6705" t="str">
        <f>VLOOKUP(H6705,Translations!$P$2:$Q$10,2,FALSE)</f>
        <v>0 - Ukendt / Ej fundet</v>
      </c>
      <c r="S6705" t="str">
        <f>VLOOKUP(F6705,Translations!$D$2:$F$13,3,FALSE)</f>
        <v>Ja</v>
      </c>
    </row>
    <row r="6706" spans="1:19" x14ac:dyDescent="0.2">
      <c r="A6706" s="3">
        <v>43999</v>
      </c>
      <c r="B6706" t="s">
        <v>600</v>
      </c>
      <c r="C6706" t="s">
        <v>601</v>
      </c>
      <c r="D6706">
        <v>657</v>
      </c>
      <c r="E6706">
        <v>1082</v>
      </c>
      <c r="F6706" t="str">
        <f>"01"</f>
        <v>01</v>
      </c>
      <c r="G6706" t="s">
        <v>513</v>
      </c>
      <c r="H6706">
        <v>0</v>
      </c>
      <c r="I6706" t="s">
        <v>6</v>
      </c>
      <c r="J6706" t="s">
        <v>5</v>
      </c>
      <c r="K6706" t="s">
        <v>6</v>
      </c>
      <c r="L6706">
        <v>1</v>
      </c>
      <c r="M6706" t="str">
        <f>VLOOKUP(E6706,Translations!$A$1:$B$7,2,FALSE)</f>
        <v>Midtjylland</v>
      </c>
      <c r="N6706" t="str">
        <f>VLOOKUP(D6706,Translations!$I$2:$K$101,2,FALSE)</f>
        <v>Herning</v>
      </c>
      <c r="O6706" t="str">
        <f>VLOOKUP(G6706,Translations!$M$2:$N$9,2,FALSE)</f>
        <v>[X2079] SARS-CoV-2 (RNA), Borger</v>
      </c>
      <c r="P6706" t="str">
        <f>VLOOKUP(F6706,Translations!$D$1:$F$13,2,FALSE)</f>
        <v>Ok</v>
      </c>
      <c r="Q6706" t="str">
        <f>VLOOKUP(F6706,Translations!$D$2:$G$13,4,FALSE)</f>
        <v>01 - Aktiv, bopæl i DK</v>
      </c>
      <c r="R6706" t="str">
        <f>VLOOKUP(H6706,Translations!$P$2:$Q$10,2,FALSE)</f>
        <v>0 - Ukendt / Ej fundet</v>
      </c>
      <c r="S6706" t="str">
        <f>VLOOKUP(F6706,Translations!$D$2:$F$13,3,FALSE)</f>
        <v>Ja</v>
      </c>
    </row>
    <row r="6707" spans="1:19" x14ac:dyDescent="0.2">
      <c r="A6707" s="3">
        <v>43999</v>
      </c>
      <c r="B6707" t="s">
        <v>600</v>
      </c>
      <c r="C6707" t="s">
        <v>601</v>
      </c>
      <c r="D6707">
        <v>810</v>
      </c>
      <c r="E6707">
        <v>1081</v>
      </c>
      <c r="F6707" t="str">
        <f>"01"</f>
        <v>01</v>
      </c>
      <c r="G6707" t="s">
        <v>513</v>
      </c>
      <c r="H6707">
        <v>0</v>
      </c>
      <c r="I6707" t="s">
        <v>6</v>
      </c>
      <c r="J6707" t="s">
        <v>5</v>
      </c>
      <c r="K6707" t="s">
        <v>6</v>
      </c>
      <c r="L6707">
        <v>1</v>
      </c>
      <c r="M6707" t="str">
        <f>VLOOKUP(E6707,Translations!$A$1:$B$7,2,FALSE)</f>
        <v>Nordjylland</v>
      </c>
      <c r="N6707" t="str">
        <f>VLOOKUP(D6707,Translations!$I$2:$K$101,2,FALSE)</f>
        <v>Brønderslev</v>
      </c>
      <c r="O6707" t="str">
        <f>VLOOKUP(G6707,Translations!$M$2:$N$9,2,FALSE)</f>
        <v>[X2079] SARS-CoV-2 (RNA), Borger</v>
      </c>
      <c r="P6707" t="str">
        <f>VLOOKUP(F6707,Translations!$D$1:$F$13,2,FALSE)</f>
        <v>Ok</v>
      </c>
      <c r="Q6707" t="str">
        <f>VLOOKUP(F6707,Translations!$D$2:$G$13,4,FALSE)</f>
        <v>01 - Aktiv, bopæl i DK</v>
      </c>
      <c r="R6707" t="str">
        <f>VLOOKUP(H6707,Translations!$P$2:$Q$10,2,FALSE)</f>
        <v>0 - Ukendt / Ej fundet</v>
      </c>
      <c r="S6707" t="str">
        <f>VLOOKUP(F6707,Translations!$D$2:$F$13,3,FALSE)</f>
        <v>Ja</v>
      </c>
    </row>
    <row r="6708" spans="1:19" x14ac:dyDescent="0.2">
      <c r="A6708" s="3">
        <v>43999</v>
      </c>
      <c r="B6708" t="s">
        <v>602</v>
      </c>
      <c r="C6708" t="s">
        <v>603</v>
      </c>
      <c r="D6708">
        <v>0</v>
      </c>
      <c r="E6708">
        <v>0</v>
      </c>
      <c r="F6708" t="str">
        <f>"20"</f>
        <v>20</v>
      </c>
      <c r="G6708" t="s">
        <v>513</v>
      </c>
      <c r="H6708">
        <v>0</v>
      </c>
      <c r="I6708" t="s">
        <v>6</v>
      </c>
      <c r="J6708" t="s">
        <v>5</v>
      </c>
      <c r="K6708" t="s">
        <v>6</v>
      </c>
      <c r="L6708">
        <v>17588</v>
      </c>
      <c r="M6708" t="str">
        <f>VLOOKUP(E6708,Translations!$A$1:$B$7,2,FALSE)</f>
        <v>Ukendt</v>
      </c>
      <c r="N6708" t="str">
        <f>VLOOKUP(D6708,Translations!$I$2:$K$101,2,FALSE)</f>
        <v>Ukendt</v>
      </c>
      <c r="O6708" t="str">
        <f>VLOOKUP(G6708,Translations!$M$2:$N$9,2,FALSE)</f>
        <v>[X2079] SARS-CoV-2 (RNA), Borger</v>
      </c>
      <c r="P6708" t="str">
        <f>VLOOKUP(F6708,Translations!$D$1:$F$13,2,FALSE)</f>
        <v>Ok</v>
      </c>
      <c r="Q6708" t="str">
        <f>VLOOKUP(F6708,Translations!$D$2:$G$13,4,FALSE)</f>
        <v>20 - Inaktiv, uden bopæl i DK/GL, tildelt CPR af skattehensyn</v>
      </c>
      <c r="R6708" t="str">
        <f>VLOOKUP(H6708,Translations!$P$2:$Q$10,2,FALSE)</f>
        <v>0 - Ukendt / Ej fundet</v>
      </c>
      <c r="S6708" t="str">
        <f>VLOOKUP(F6708,Translations!$D$2:$F$13,3,FALSE)</f>
        <v>Ja</v>
      </c>
    </row>
    <row r="6709" spans="1:19" x14ac:dyDescent="0.2">
      <c r="A6709" s="3">
        <v>43999</v>
      </c>
      <c r="B6709" t="s">
        <v>602</v>
      </c>
      <c r="C6709" t="s">
        <v>603</v>
      </c>
      <c r="D6709">
        <v>0</v>
      </c>
      <c r="E6709">
        <v>0</v>
      </c>
      <c r="F6709" t="str">
        <f>"20"</f>
        <v>20</v>
      </c>
      <c r="G6709" t="s">
        <v>513</v>
      </c>
      <c r="H6709">
        <v>1</v>
      </c>
      <c r="I6709" t="s">
        <v>6</v>
      </c>
      <c r="J6709" t="s">
        <v>5</v>
      </c>
      <c r="K6709" t="s">
        <v>6</v>
      </c>
      <c r="L6709">
        <v>58</v>
      </c>
      <c r="M6709" t="str">
        <f>VLOOKUP(E6709,Translations!$A$1:$B$7,2,FALSE)</f>
        <v>Ukendt</v>
      </c>
      <c r="N6709" t="str">
        <f>VLOOKUP(D6709,Translations!$I$2:$K$101,2,FALSE)</f>
        <v>Ukendt</v>
      </c>
      <c r="O6709" t="str">
        <f>VLOOKUP(G6709,Translations!$M$2:$N$9,2,FALSE)</f>
        <v>[X2079] SARS-CoV-2 (RNA), Borger</v>
      </c>
      <c r="P6709" t="str">
        <f>VLOOKUP(F6709,Translations!$D$1:$F$13,2,FALSE)</f>
        <v>Ok</v>
      </c>
      <c r="Q6709" t="str">
        <f>VLOOKUP(F6709,Translations!$D$2:$G$13,4,FALSE)</f>
        <v>20 - Inaktiv, uden bopæl i DK/GL, tildelt CPR af skattehensyn</v>
      </c>
      <c r="R6709" t="str">
        <f>VLOOKUP(H6709,Translations!$P$2:$Q$10,2,FALSE)</f>
        <v>1 - Selvstændigt sikret - med lægevalg</v>
      </c>
      <c r="S6709" t="str">
        <f>VLOOKUP(F6709,Translations!$D$2:$F$13,3,FALSE)</f>
        <v>Ja</v>
      </c>
    </row>
    <row r="6710" spans="1:19" x14ac:dyDescent="0.2">
      <c r="A6710" s="3">
        <v>43999</v>
      </c>
      <c r="B6710" t="s">
        <v>602</v>
      </c>
      <c r="C6710" t="s">
        <v>603</v>
      </c>
      <c r="D6710">
        <v>0</v>
      </c>
      <c r="E6710">
        <v>0</v>
      </c>
      <c r="F6710" t="str">
        <f>"20"</f>
        <v>20</v>
      </c>
      <c r="G6710" t="s">
        <v>513</v>
      </c>
      <c r="H6710">
        <v>7</v>
      </c>
      <c r="I6710" t="s">
        <v>6</v>
      </c>
      <c r="J6710" t="s">
        <v>5</v>
      </c>
      <c r="K6710" t="s">
        <v>6</v>
      </c>
      <c r="L6710">
        <v>2349</v>
      </c>
      <c r="M6710" t="str">
        <f>VLOOKUP(E6710,Translations!$A$1:$B$7,2,FALSE)</f>
        <v>Ukendt</v>
      </c>
      <c r="N6710" t="str">
        <f>VLOOKUP(D6710,Translations!$I$2:$K$101,2,FALSE)</f>
        <v>Ukendt</v>
      </c>
      <c r="O6710" t="str">
        <f>VLOOKUP(G6710,Translations!$M$2:$N$9,2,FALSE)</f>
        <v>[X2079] SARS-CoV-2 (RNA), Borger</v>
      </c>
      <c r="P6710" t="str">
        <f>VLOOKUP(F6710,Translations!$D$1:$F$13,2,FALSE)</f>
        <v>Ok</v>
      </c>
      <c r="Q6710" t="str">
        <f>VLOOKUP(F6710,Translations!$D$2:$G$13,4,FALSE)</f>
        <v>20 - Inaktiv, uden bopæl i DK/GL, tildelt CPR af skattehensyn</v>
      </c>
      <c r="R6710" t="str">
        <f>VLOOKUP(H6710,Translations!$P$2:$Q$10,2,FALSE)</f>
        <v>7 - Bopæl i udlandet</v>
      </c>
      <c r="S6710" t="str">
        <f>VLOOKUP(F6710,Translations!$D$2:$F$13,3,FALSE)</f>
        <v>Ja</v>
      </c>
    </row>
    <row r="6711" spans="1:19" x14ac:dyDescent="0.2">
      <c r="A6711" s="3">
        <v>43999</v>
      </c>
      <c r="B6711" t="s">
        <v>602</v>
      </c>
      <c r="C6711" t="s">
        <v>603</v>
      </c>
      <c r="D6711">
        <v>0</v>
      </c>
      <c r="E6711">
        <v>0</v>
      </c>
      <c r="F6711" t="str">
        <f>"20"</f>
        <v>20</v>
      </c>
      <c r="G6711" t="s">
        <v>513</v>
      </c>
      <c r="H6711">
        <v>8</v>
      </c>
      <c r="I6711" t="s">
        <v>6</v>
      </c>
      <c r="J6711" t="s">
        <v>5</v>
      </c>
      <c r="K6711" t="s">
        <v>6</v>
      </c>
      <c r="L6711">
        <v>2</v>
      </c>
      <c r="M6711" t="str">
        <f>VLOOKUP(E6711,Translations!$A$1:$B$7,2,FALSE)</f>
        <v>Ukendt</v>
      </c>
      <c r="N6711" t="str">
        <f>VLOOKUP(D6711,Translations!$I$2:$K$101,2,FALSE)</f>
        <v>Ukendt</v>
      </c>
      <c r="O6711" t="str">
        <f>VLOOKUP(G6711,Translations!$M$2:$N$9,2,FALSE)</f>
        <v>[X2079] SARS-CoV-2 (RNA), Borger</v>
      </c>
      <c r="P6711" t="str">
        <f>VLOOKUP(F6711,Translations!$D$1:$F$13,2,FALSE)</f>
        <v>Ok</v>
      </c>
      <c r="Q6711" t="str">
        <f>VLOOKUP(F6711,Translations!$D$2:$G$13,4,FALSE)</f>
        <v>20 - Inaktiv, uden bopæl i DK/GL, tildelt CPR af skattehensyn</v>
      </c>
      <c r="R6711" t="str">
        <f>VLOOKUP(H6711,Translations!$P$2:$Q$10,2,FALSE)</f>
        <v>8 - Afgangsført (fraflyttet, ihjelslagen, dobbelt CPR, forsvundet eller omnummereret)</v>
      </c>
      <c r="S6711" t="str">
        <f>VLOOKUP(F6711,Translations!$D$2:$F$13,3,FALSE)</f>
        <v>Ja</v>
      </c>
    </row>
    <row r="6712" spans="1:19" x14ac:dyDescent="0.2">
      <c r="A6712" s="3">
        <v>43999</v>
      </c>
      <c r="B6712" t="s">
        <v>602</v>
      </c>
      <c r="C6712" t="s">
        <v>603</v>
      </c>
      <c r="D6712">
        <v>147</v>
      </c>
      <c r="E6712">
        <v>1084</v>
      </c>
      <c r="F6712" t="str">
        <f>"01"</f>
        <v>01</v>
      </c>
      <c r="G6712" t="s">
        <v>513</v>
      </c>
      <c r="H6712">
        <v>0</v>
      </c>
      <c r="I6712" t="s">
        <v>6</v>
      </c>
      <c r="J6712" t="s">
        <v>5</v>
      </c>
      <c r="K6712" t="s">
        <v>6</v>
      </c>
      <c r="L6712">
        <v>1</v>
      </c>
      <c r="M6712" t="str">
        <f>VLOOKUP(E6712,Translations!$A$1:$B$7,2,FALSE)</f>
        <v>Hovedstaden</v>
      </c>
      <c r="N6712" t="str">
        <f>VLOOKUP(D6712,Translations!$I$2:$K$101,2,FALSE)</f>
        <v>Frederiksberg</v>
      </c>
      <c r="O6712" t="str">
        <f>VLOOKUP(G6712,Translations!$M$2:$N$9,2,FALSE)</f>
        <v>[X2079] SARS-CoV-2 (RNA), Borger</v>
      </c>
      <c r="P6712" t="str">
        <f>VLOOKUP(F6712,Translations!$D$1:$F$13,2,FALSE)</f>
        <v>Ok</v>
      </c>
      <c r="Q6712" t="str">
        <f>VLOOKUP(F6712,Translations!$D$2:$G$13,4,FALSE)</f>
        <v>01 - Aktiv, bopæl i DK</v>
      </c>
      <c r="R6712" t="str">
        <f>VLOOKUP(H6712,Translations!$P$2:$Q$10,2,FALSE)</f>
        <v>0 - Ukendt / Ej fundet</v>
      </c>
      <c r="S6712" t="str">
        <f>VLOOKUP(F6712,Translations!$D$2:$F$13,3,FALSE)</f>
        <v>Ja</v>
      </c>
    </row>
    <row r="6713" spans="1:19" x14ac:dyDescent="0.2">
      <c r="A6713" s="3">
        <v>43999</v>
      </c>
      <c r="B6713" t="s">
        <v>602</v>
      </c>
      <c r="C6713" t="s">
        <v>603</v>
      </c>
      <c r="D6713">
        <v>430</v>
      </c>
      <c r="E6713">
        <v>1083</v>
      </c>
      <c r="F6713" t="str">
        <f>"01"</f>
        <v>01</v>
      </c>
      <c r="G6713" t="s">
        <v>513</v>
      </c>
      <c r="H6713">
        <v>1</v>
      </c>
      <c r="I6713" t="s">
        <v>6</v>
      </c>
      <c r="J6713" t="s">
        <v>5</v>
      </c>
      <c r="K6713" t="s">
        <v>6</v>
      </c>
      <c r="L6713">
        <v>1</v>
      </c>
      <c r="M6713" t="str">
        <f>VLOOKUP(E6713,Translations!$A$1:$B$7,2,FALSE)</f>
        <v>Syddanmark</v>
      </c>
      <c r="N6713" t="str">
        <f>VLOOKUP(D6713,Translations!$I$2:$K$101,2,FALSE)</f>
        <v>Faaborg-Midtfyn</v>
      </c>
      <c r="O6713" t="str">
        <f>VLOOKUP(G6713,Translations!$M$2:$N$9,2,FALSE)</f>
        <v>[X2079] SARS-CoV-2 (RNA), Borger</v>
      </c>
      <c r="P6713" t="str">
        <f>VLOOKUP(F6713,Translations!$D$1:$F$13,2,FALSE)</f>
        <v>Ok</v>
      </c>
      <c r="Q6713" t="str">
        <f>VLOOKUP(F6713,Translations!$D$2:$G$13,4,FALSE)</f>
        <v>01 - Aktiv, bopæl i DK</v>
      </c>
      <c r="R6713" t="str">
        <f>VLOOKUP(H6713,Translations!$P$2:$Q$10,2,FALSE)</f>
        <v>1 - Selvstændigt sikret - med lægevalg</v>
      </c>
      <c r="S6713" t="str">
        <f>VLOOKUP(F6713,Translations!$D$2:$F$13,3,FALSE)</f>
        <v>Ja</v>
      </c>
    </row>
    <row r="6714" spans="1:19" x14ac:dyDescent="0.2">
      <c r="A6714" s="3">
        <v>43999</v>
      </c>
      <c r="B6714" t="s">
        <v>602</v>
      </c>
      <c r="C6714" t="s">
        <v>603</v>
      </c>
      <c r="D6714">
        <v>751</v>
      </c>
      <c r="E6714">
        <v>1082</v>
      </c>
      <c r="F6714" t="str">
        <f>"01"</f>
        <v>01</v>
      </c>
      <c r="G6714" t="s">
        <v>513</v>
      </c>
      <c r="H6714">
        <v>1</v>
      </c>
      <c r="I6714" t="s">
        <v>6</v>
      </c>
      <c r="J6714" t="s">
        <v>5</v>
      </c>
      <c r="K6714" t="s">
        <v>6</v>
      </c>
      <c r="L6714">
        <v>1</v>
      </c>
      <c r="M6714" t="str">
        <f>VLOOKUP(E6714,Translations!$A$1:$B$7,2,FALSE)</f>
        <v>Midtjylland</v>
      </c>
      <c r="N6714" t="str">
        <f>VLOOKUP(D6714,Translations!$I$2:$K$101,2,FALSE)</f>
        <v>Aarhus</v>
      </c>
      <c r="O6714" t="str">
        <f>VLOOKUP(G6714,Translations!$M$2:$N$9,2,FALSE)</f>
        <v>[X2079] SARS-CoV-2 (RNA), Borger</v>
      </c>
      <c r="P6714" t="str">
        <f>VLOOKUP(F6714,Translations!$D$1:$F$13,2,FALSE)</f>
        <v>Ok</v>
      </c>
      <c r="Q6714" t="str">
        <f>VLOOKUP(F6714,Translations!$D$2:$G$13,4,FALSE)</f>
        <v>01 - Aktiv, bopæl i DK</v>
      </c>
      <c r="R6714" t="str">
        <f>VLOOKUP(H6714,Translations!$P$2:$Q$10,2,FALSE)</f>
        <v>1 - Selvstændigt sikret - med lægevalg</v>
      </c>
      <c r="S6714" t="str">
        <f>VLOOKUP(F6714,Translations!$D$2:$F$13,3,FALSE)</f>
        <v>Ja</v>
      </c>
    </row>
    <row r="6715" spans="1:19" x14ac:dyDescent="0.2">
      <c r="A6715" s="3">
        <v>43999</v>
      </c>
      <c r="B6715" t="s">
        <v>604</v>
      </c>
      <c r="C6715" t="s">
        <v>605</v>
      </c>
      <c r="D6715">
        <v>0</v>
      </c>
      <c r="E6715">
        <v>0</v>
      </c>
      <c r="F6715" t="str">
        <f>"20"</f>
        <v>20</v>
      </c>
      <c r="G6715" t="s">
        <v>513</v>
      </c>
      <c r="H6715">
        <v>0</v>
      </c>
      <c r="I6715" t="s">
        <v>6</v>
      </c>
      <c r="J6715" t="s">
        <v>5</v>
      </c>
      <c r="K6715" t="s">
        <v>6</v>
      </c>
      <c r="L6715">
        <v>17531</v>
      </c>
      <c r="M6715" t="str">
        <f>VLOOKUP(E6715,Translations!$A$1:$B$7,2,FALSE)</f>
        <v>Ukendt</v>
      </c>
      <c r="N6715" t="str">
        <f>VLOOKUP(D6715,Translations!$I$2:$K$101,2,FALSE)</f>
        <v>Ukendt</v>
      </c>
      <c r="O6715" t="str">
        <f>VLOOKUP(G6715,Translations!$M$2:$N$9,2,FALSE)</f>
        <v>[X2079] SARS-CoV-2 (RNA), Borger</v>
      </c>
      <c r="P6715" t="str">
        <f>VLOOKUP(F6715,Translations!$D$1:$F$13,2,FALSE)</f>
        <v>Ok</v>
      </c>
      <c r="Q6715" t="str">
        <f>VLOOKUP(F6715,Translations!$D$2:$G$13,4,FALSE)</f>
        <v>20 - Inaktiv, uden bopæl i DK/GL, tildelt CPR af skattehensyn</v>
      </c>
      <c r="R6715" t="str">
        <f>VLOOKUP(H6715,Translations!$P$2:$Q$10,2,FALSE)</f>
        <v>0 - Ukendt / Ej fundet</v>
      </c>
      <c r="S6715" t="str">
        <f>VLOOKUP(F6715,Translations!$D$2:$F$13,3,FALSE)</f>
        <v>Ja</v>
      </c>
    </row>
    <row r="6716" spans="1:19" x14ac:dyDescent="0.2">
      <c r="A6716" s="3">
        <v>43999</v>
      </c>
      <c r="B6716" t="s">
        <v>604</v>
      </c>
      <c r="C6716" t="s">
        <v>605</v>
      </c>
      <c r="D6716">
        <v>0</v>
      </c>
      <c r="E6716">
        <v>0</v>
      </c>
      <c r="F6716" t="str">
        <f>"20"</f>
        <v>20</v>
      </c>
      <c r="G6716" t="s">
        <v>513</v>
      </c>
      <c r="H6716">
        <v>1</v>
      </c>
      <c r="I6716" t="s">
        <v>6</v>
      </c>
      <c r="J6716" t="s">
        <v>5</v>
      </c>
      <c r="K6716" t="s">
        <v>6</v>
      </c>
      <c r="L6716">
        <v>75</v>
      </c>
      <c r="M6716" t="str">
        <f>VLOOKUP(E6716,Translations!$A$1:$B$7,2,FALSE)</f>
        <v>Ukendt</v>
      </c>
      <c r="N6716" t="str">
        <f>VLOOKUP(D6716,Translations!$I$2:$K$101,2,FALSE)</f>
        <v>Ukendt</v>
      </c>
      <c r="O6716" t="str">
        <f>VLOOKUP(G6716,Translations!$M$2:$N$9,2,FALSE)</f>
        <v>[X2079] SARS-CoV-2 (RNA), Borger</v>
      </c>
      <c r="P6716" t="str">
        <f>VLOOKUP(F6716,Translations!$D$1:$F$13,2,FALSE)</f>
        <v>Ok</v>
      </c>
      <c r="Q6716" t="str">
        <f>VLOOKUP(F6716,Translations!$D$2:$G$13,4,FALSE)</f>
        <v>20 - Inaktiv, uden bopæl i DK/GL, tildelt CPR af skattehensyn</v>
      </c>
      <c r="R6716" t="str">
        <f>VLOOKUP(H6716,Translations!$P$2:$Q$10,2,FALSE)</f>
        <v>1 - Selvstændigt sikret - med lægevalg</v>
      </c>
      <c r="S6716" t="str">
        <f>VLOOKUP(F6716,Translations!$D$2:$F$13,3,FALSE)</f>
        <v>Ja</v>
      </c>
    </row>
    <row r="6717" spans="1:19" x14ac:dyDescent="0.2">
      <c r="A6717" s="3">
        <v>43999</v>
      </c>
      <c r="B6717" t="s">
        <v>604</v>
      </c>
      <c r="C6717" t="s">
        <v>605</v>
      </c>
      <c r="D6717">
        <v>0</v>
      </c>
      <c r="E6717">
        <v>0</v>
      </c>
      <c r="F6717" t="str">
        <f>"20"</f>
        <v>20</v>
      </c>
      <c r="G6717" t="s">
        <v>513</v>
      </c>
      <c r="H6717">
        <v>7</v>
      </c>
      <c r="I6717" t="s">
        <v>6</v>
      </c>
      <c r="J6717" t="s">
        <v>5</v>
      </c>
      <c r="K6717" t="s">
        <v>6</v>
      </c>
      <c r="L6717">
        <v>2385</v>
      </c>
      <c r="M6717" t="str">
        <f>VLOOKUP(E6717,Translations!$A$1:$B$7,2,FALSE)</f>
        <v>Ukendt</v>
      </c>
      <c r="N6717" t="str">
        <f>VLOOKUP(D6717,Translations!$I$2:$K$101,2,FALSE)</f>
        <v>Ukendt</v>
      </c>
      <c r="O6717" t="str">
        <f>VLOOKUP(G6717,Translations!$M$2:$N$9,2,FALSE)</f>
        <v>[X2079] SARS-CoV-2 (RNA), Borger</v>
      </c>
      <c r="P6717" t="str">
        <f>VLOOKUP(F6717,Translations!$D$1:$F$13,2,FALSE)</f>
        <v>Ok</v>
      </c>
      <c r="Q6717" t="str">
        <f>VLOOKUP(F6717,Translations!$D$2:$G$13,4,FALSE)</f>
        <v>20 - Inaktiv, uden bopæl i DK/GL, tildelt CPR af skattehensyn</v>
      </c>
      <c r="R6717" t="str">
        <f>VLOOKUP(H6717,Translations!$P$2:$Q$10,2,FALSE)</f>
        <v>7 - Bopæl i udlandet</v>
      </c>
      <c r="S6717" t="str">
        <f>VLOOKUP(F6717,Translations!$D$2:$F$13,3,FALSE)</f>
        <v>Ja</v>
      </c>
    </row>
    <row r="6718" spans="1:19" x14ac:dyDescent="0.2">
      <c r="A6718" s="3">
        <v>43999</v>
      </c>
      <c r="B6718" t="s">
        <v>604</v>
      </c>
      <c r="C6718" t="s">
        <v>605</v>
      </c>
      <c r="D6718">
        <v>0</v>
      </c>
      <c r="E6718">
        <v>0</v>
      </c>
      <c r="F6718" t="str">
        <f>"20"</f>
        <v>20</v>
      </c>
      <c r="G6718" t="s">
        <v>513</v>
      </c>
      <c r="H6718">
        <v>8</v>
      </c>
      <c r="I6718" t="s">
        <v>6</v>
      </c>
      <c r="J6718" t="s">
        <v>5</v>
      </c>
      <c r="K6718" t="s">
        <v>6</v>
      </c>
      <c r="L6718">
        <v>2</v>
      </c>
      <c r="M6718" t="str">
        <f>VLOOKUP(E6718,Translations!$A$1:$B$7,2,FALSE)</f>
        <v>Ukendt</v>
      </c>
      <c r="N6718" t="str">
        <f>VLOOKUP(D6718,Translations!$I$2:$K$101,2,FALSE)</f>
        <v>Ukendt</v>
      </c>
      <c r="O6718" t="str">
        <f>VLOOKUP(G6718,Translations!$M$2:$N$9,2,FALSE)</f>
        <v>[X2079] SARS-CoV-2 (RNA), Borger</v>
      </c>
      <c r="P6718" t="str">
        <f>VLOOKUP(F6718,Translations!$D$1:$F$13,2,FALSE)</f>
        <v>Ok</v>
      </c>
      <c r="Q6718" t="str">
        <f>VLOOKUP(F6718,Translations!$D$2:$G$13,4,FALSE)</f>
        <v>20 - Inaktiv, uden bopæl i DK/GL, tildelt CPR af skattehensyn</v>
      </c>
      <c r="R6718" t="str">
        <f>VLOOKUP(H6718,Translations!$P$2:$Q$10,2,FALSE)</f>
        <v>8 - Afgangsført (fraflyttet, ihjelslagen, dobbelt CPR, forsvundet eller omnummereret)</v>
      </c>
      <c r="S6718" t="str">
        <f>VLOOKUP(F6718,Translations!$D$2:$F$13,3,FALSE)</f>
        <v>Ja</v>
      </c>
    </row>
    <row r="6719" spans="1:19" x14ac:dyDescent="0.2">
      <c r="A6719" s="3">
        <v>43999</v>
      </c>
      <c r="B6719" t="s">
        <v>604</v>
      </c>
      <c r="C6719" t="s">
        <v>605</v>
      </c>
      <c r="D6719">
        <v>0</v>
      </c>
      <c r="E6719">
        <v>0</v>
      </c>
      <c r="F6719" t="str">
        <f>"90"</f>
        <v>90</v>
      </c>
      <c r="G6719" t="s">
        <v>513</v>
      </c>
      <c r="H6719">
        <v>0</v>
      </c>
      <c r="I6719" t="s">
        <v>6</v>
      </c>
      <c r="J6719" t="s">
        <v>5</v>
      </c>
      <c r="K6719" t="s">
        <v>6</v>
      </c>
      <c r="L6719">
        <v>1</v>
      </c>
      <c r="M6719" t="str">
        <f>VLOOKUP(E6719,Translations!$A$1:$B$7,2,FALSE)</f>
        <v>Ukendt</v>
      </c>
      <c r="N6719" t="str">
        <f>VLOOKUP(D6719,Translations!$I$2:$K$101,2,FALSE)</f>
        <v>Ukendt</v>
      </c>
      <c r="O6719" t="str">
        <f>VLOOKUP(G6719,Translations!$M$2:$N$9,2,FALSE)</f>
        <v>[X2079] SARS-CoV-2 (RNA), Borger</v>
      </c>
      <c r="P6719" t="str">
        <f>VLOOKUP(F6719,Translations!$D$1:$F$13,2,FALSE)</f>
        <v>Død</v>
      </c>
      <c r="Q6719" t="str">
        <f>VLOOKUP(F6719,Translations!$D$2:$G$13,4,FALSE)</f>
        <v>90 - Inaktiv, død</v>
      </c>
      <c r="R6719" t="str">
        <f>VLOOKUP(H6719,Translations!$P$2:$Q$10,2,FALSE)</f>
        <v>0 - Ukendt / Ej fundet</v>
      </c>
      <c r="S6719" t="str">
        <f>VLOOKUP(F6719,Translations!$D$2:$F$13,3,FALSE)</f>
        <v>Nej</v>
      </c>
    </row>
    <row r="6720" spans="1:19" x14ac:dyDescent="0.2">
      <c r="A6720" s="3">
        <v>43999</v>
      </c>
      <c r="B6720" t="s">
        <v>604</v>
      </c>
      <c r="C6720" t="s">
        <v>605</v>
      </c>
      <c r="D6720">
        <v>101</v>
      </c>
      <c r="E6720">
        <v>1084</v>
      </c>
      <c r="F6720" t="str">
        <f>"01"</f>
        <v>01</v>
      </c>
      <c r="G6720" t="s">
        <v>513</v>
      </c>
      <c r="H6720">
        <v>0</v>
      </c>
      <c r="I6720" t="s">
        <v>6</v>
      </c>
      <c r="J6720" t="s">
        <v>5</v>
      </c>
      <c r="K6720" t="s">
        <v>6</v>
      </c>
      <c r="L6720">
        <v>3</v>
      </c>
      <c r="M6720" t="str">
        <f>VLOOKUP(E6720,Translations!$A$1:$B$7,2,FALSE)</f>
        <v>Hovedstaden</v>
      </c>
      <c r="N6720" t="str">
        <f>VLOOKUP(D6720,Translations!$I$2:$K$101,2,FALSE)</f>
        <v>København</v>
      </c>
      <c r="O6720" t="str">
        <f>VLOOKUP(G6720,Translations!$M$2:$N$9,2,FALSE)</f>
        <v>[X2079] SARS-CoV-2 (RNA), Borger</v>
      </c>
      <c r="P6720" t="str">
        <f>VLOOKUP(F6720,Translations!$D$1:$F$13,2,FALSE)</f>
        <v>Ok</v>
      </c>
      <c r="Q6720" t="str">
        <f>VLOOKUP(F6720,Translations!$D$2:$G$13,4,FALSE)</f>
        <v>01 - Aktiv, bopæl i DK</v>
      </c>
      <c r="R6720" t="str">
        <f>VLOOKUP(H6720,Translations!$P$2:$Q$10,2,FALSE)</f>
        <v>0 - Ukendt / Ej fundet</v>
      </c>
      <c r="S6720" t="str">
        <f>VLOOKUP(F6720,Translations!$D$2:$F$13,3,FALSE)</f>
        <v>Ja</v>
      </c>
    </row>
    <row r="6721" spans="1:19" x14ac:dyDescent="0.2">
      <c r="A6721" s="3">
        <v>43999</v>
      </c>
      <c r="B6721" t="s">
        <v>604</v>
      </c>
      <c r="C6721" t="s">
        <v>605</v>
      </c>
      <c r="D6721">
        <v>173</v>
      </c>
      <c r="E6721">
        <v>1084</v>
      </c>
      <c r="F6721" t="str">
        <f>"01"</f>
        <v>01</v>
      </c>
      <c r="G6721" t="s">
        <v>513</v>
      </c>
      <c r="H6721">
        <v>0</v>
      </c>
      <c r="I6721" t="s">
        <v>6</v>
      </c>
      <c r="J6721" t="s">
        <v>5</v>
      </c>
      <c r="K6721" t="s">
        <v>6</v>
      </c>
      <c r="L6721">
        <v>1</v>
      </c>
      <c r="M6721" t="str">
        <f>VLOOKUP(E6721,Translations!$A$1:$B$7,2,FALSE)</f>
        <v>Hovedstaden</v>
      </c>
      <c r="N6721" t="str">
        <f>VLOOKUP(D6721,Translations!$I$2:$K$101,2,FALSE)</f>
        <v>Lyngby-Taarbæk</v>
      </c>
      <c r="O6721" t="str">
        <f>VLOOKUP(G6721,Translations!$M$2:$N$9,2,FALSE)</f>
        <v>[X2079] SARS-CoV-2 (RNA), Borger</v>
      </c>
      <c r="P6721" t="str">
        <f>VLOOKUP(F6721,Translations!$D$1:$F$13,2,FALSE)</f>
        <v>Ok</v>
      </c>
      <c r="Q6721" t="str">
        <f>VLOOKUP(F6721,Translations!$D$2:$G$13,4,FALSE)</f>
        <v>01 - Aktiv, bopæl i DK</v>
      </c>
      <c r="R6721" t="str">
        <f>VLOOKUP(H6721,Translations!$P$2:$Q$10,2,FALSE)</f>
        <v>0 - Ukendt / Ej fundet</v>
      </c>
      <c r="S6721" t="str">
        <f>VLOOKUP(F6721,Translations!$D$2:$F$13,3,FALSE)</f>
        <v>Ja</v>
      </c>
    </row>
    <row r="6722" spans="1:19" x14ac:dyDescent="0.2">
      <c r="A6722" s="3">
        <v>43999</v>
      </c>
      <c r="B6722" t="s">
        <v>604</v>
      </c>
      <c r="C6722" t="s">
        <v>605</v>
      </c>
      <c r="D6722">
        <v>370</v>
      </c>
      <c r="E6722">
        <v>1085</v>
      </c>
      <c r="F6722" t="str">
        <f>"01"</f>
        <v>01</v>
      </c>
      <c r="G6722" t="s">
        <v>513</v>
      </c>
      <c r="H6722">
        <v>1</v>
      </c>
      <c r="I6722" t="s">
        <v>6</v>
      </c>
      <c r="J6722" t="s">
        <v>5</v>
      </c>
      <c r="K6722" t="s">
        <v>6</v>
      </c>
      <c r="L6722">
        <v>1</v>
      </c>
      <c r="M6722" t="str">
        <f>VLOOKUP(E6722,Translations!$A$1:$B$7,2,FALSE)</f>
        <v>Sjælland</v>
      </c>
      <c r="N6722" t="str">
        <f>VLOOKUP(D6722,Translations!$I$2:$K$101,2,FALSE)</f>
        <v>Næstved</v>
      </c>
      <c r="O6722" t="str">
        <f>VLOOKUP(G6722,Translations!$M$2:$N$9,2,FALSE)</f>
        <v>[X2079] SARS-CoV-2 (RNA), Borger</v>
      </c>
      <c r="P6722" t="str">
        <f>VLOOKUP(F6722,Translations!$D$1:$F$13,2,FALSE)</f>
        <v>Ok</v>
      </c>
      <c r="Q6722" t="str">
        <f>VLOOKUP(F6722,Translations!$D$2:$G$13,4,FALSE)</f>
        <v>01 - Aktiv, bopæl i DK</v>
      </c>
      <c r="R6722" t="str">
        <f>VLOOKUP(H6722,Translations!$P$2:$Q$10,2,FALSE)</f>
        <v>1 - Selvstændigt sikret - med lægevalg</v>
      </c>
      <c r="S6722" t="str">
        <f>VLOOKUP(F6722,Translations!$D$2:$F$13,3,FALSE)</f>
        <v>Ja</v>
      </c>
    </row>
    <row r="6723" spans="1:19" x14ac:dyDescent="0.2">
      <c r="A6723" s="3">
        <v>43999</v>
      </c>
      <c r="B6723" t="s">
        <v>604</v>
      </c>
      <c r="C6723" t="s">
        <v>605</v>
      </c>
      <c r="D6723">
        <v>751</v>
      </c>
      <c r="E6723">
        <v>1082</v>
      </c>
      <c r="F6723" t="str">
        <f>"01"</f>
        <v>01</v>
      </c>
      <c r="G6723" t="s">
        <v>513</v>
      </c>
      <c r="H6723">
        <v>0</v>
      </c>
      <c r="I6723" t="s">
        <v>6</v>
      </c>
      <c r="J6723" t="s">
        <v>5</v>
      </c>
      <c r="K6723" t="s">
        <v>6</v>
      </c>
      <c r="L6723">
        <v>1</v>
      </c>
      <c r="M6723" t="str">
        <f>VLOOKUP(E6723,Translations!$A$1:$B$7,2,FALSE)</f>
        <v>Midtjylland</v>
      </c>
      <c r="N6723" t="str">
        <f>VLOOKUP(D6723,Translations!$I$2:$K$101,2,FALSE)</f>
        <v>Aarhus</v>
      </c>
      <c r="O6723" t="str">
        <f>VLOOKUP(G6723,Translations!$M$2:$N$9,2,FALSE)</f>
        <v>[X2079] SARS-CoV-2 (RNA), Borger</v>
      </c>
      <c r="P6723" t="str">
        <f>VLOOKUP(F6723,Translations!$D$1:$F$13,2,FALSE)</f>
        <v>Ok</v>
      </c>
      <c r="Q6723" t="str">
        <f>VLOOKUP(F6723,Translations!$D$2:$G$13,4,FALSE)</f>
        <v>01 - Aktiv, bopæl i DK</v>
      </c>
      <c r="R6723" t="str">
        <f>VLOOKUP(H6723,Translations!$P$2:$Q$10,2,FALSE)</f>
        <v>0 - Ukendt / Ej fundet</v>
      </c>
      <c r="S6723" t="str">
        <f>VLOOKUP(F6723,Translations!$D$2:$F$13,3,FALSE)</f>
        <v>Ja</v>
      </c>
    </row>
    <row r="6724" spans="1:19" x14ac:dyDescent="0.2">
      <c r="A6724" s="3">
        <v>43999</v>
      </c>
      <c r="B6724" t="s">
        <v>606</v>
      </c>
      <c r="C6724" t="s">
        <v>607</v>
      </c>
      <c r="D6724">
        <v>0</v>
      </c>
      <c r="E6724">
        <v>0</v>
      </c>
      <c r="F6724" t="str">
        <f>"20"</f>
        <v>20</v>
      </c>
      <c r="G6724" t="s">
        <v>513</v>
      </c>
      <c r="H6724">
        <v>0</v>
      </c>
      <c r="I6724" t="s">
        <v>6</v>
      </c>
      <c r="J6724" t="s">
        <v>5</v>
      </c>
      <c r="K6724" t="s">
        <v>6</v>
      </c>
      <c r="L6724">
        <v>17587</v>
      </c>
      <c r="M6724" t="str">
        <f>VLOOKUP(E6724,Translations!$A$1:$B$7,2,FALSE)</f>
        <v>Ukendt</v>
      </c>
      <c r="N6724" t="str">
        <f>VLOOKUP(D6724,Translations!$I$2:$K$101,2,FALSE)</f>
        <v>Ukendt</v>
      </c>
      <c r="O6724" t="str">
        <f>VLOOKUP(G6724,Translations!$M$2:$N$9,2,FALSE)</f>
        <v>[X2079] SARS-CoV-2 (RNA), Borger</v>
      </c>
      <c r="P6724" t="str">
        <f>VLOOKUP(F6724,Translations!$D$1:$F$13,2,FALSE)</f>
        <v>Ok</v>
      </c>
      <c r="Q6724" t="str">
        <f>VLOOKUP(F6724,Translations!$D$2:$G$13,4,FALSE)</f>
        <v>20 - Inaktiv, uden bopæl i DK/GL, tildelt CPR af skattehensyn</v>
      </c>
      <c r="R6724" t="str">
        <f>VLOOKUP(H6724,Translations!$P$2:$Q$10,2,FALSE)</f>
        <v>0 - Ukendt / Ej fundet</v>
      </c>
      <c r="S6724" t="str">
        <f>VLOOKUP(F6724,Translations!$D$2:$F$13,3,FALSE)</f>
        <v>Ja</v>
      </c>
    </row>
    <row r="6725" spans="1:19" x14ac:dyDescent="0.2">
      <c r="A6725" s="3">
        <v>43999</v>
      </c>
      <c r="B6725" t="s">
        <v>606</v>
      </c>
      <c r="C6725" t="s">
        <v>607</v>
      </c>
      <c r="D6725">
        <v>0</v>
      </c>
      <c r="E6725">
        <v>0</v>
      </c>
      <c r="F6725" t="str">
        <f>"20"</f>
        <v>20</v>
      </c>
      <c r="G6725" t="s">
        <v>513</v>
      </c>
      <c r="H6725">
        <v>1</v>
      </c>
      <c r="I6725" t="s">
        <v>6</v>
      </c>
      <c r="J6725" t="s">
        <v>5</v>
      </c>
      <c r="K6725" t="s">
        <v>6</v>
      </c>
      <c r="L6725">
        <v>53</v>
      </c>
      <c r="M6725" t="str">
        <f>VLOOKUP(E6725,Translations!$A$1:$B$7,2,FALSE)</f>
        <v>Ukendt</v>
      </c>
      <c r="N6725" t="str">
        <f>VLOOKUP(D6725,Translations!$I$2:$K$101,2,FALSE)</f>
        <v>Ukendt</v>
      </c>
      <c r="O6725" t="str">
        <f>VLOOKUP(G6725,Translations!$M$2:$N$9,2,FALSE)</f>
        <v>[X2079] SARS-CoV-2 (RNA), Borger</v>
      </c>
      <c r="P6725" t="str">
        <f>VLOOKUP(F6725,Translations!$D$1:$F$13,2,FALSE)</f>
        <v>Ok</v>
      </c>
      <c r="Q6725" t="str">
        <f>VLOOKUP(F6725,Translations!$D$2:$G$13,4,FALSE)</f>
        <v>20 - Inaktiv, uden bopæl i DK/GL, tildelt CPR af skattehensyn</v>
      </c>
      <c r="R6725" t="str">
        <f>VLOOKUP(H6725,Translations!$P$2:$Q$10,2,FALSE)</f>
        <v>1 - Selvstændigt sikret - med lægevalg</v>
      </c>
      <c r="S6725" t="str">
        <f>VLOOKUP(F6725,Translations!$D$2:$F$13,3,FALSE)</f>
        <v>Ja</v>
      </c>
    </row>
    <row r="6726" spans="1:19" x14ac:dyDescent="0.2">
      <c r="A6726" s="3">
        <v>43999</v>
      </c>
      <c r="B6726" t="s">
        <v>606</v>
      </c>
      <c r="C6726" t="s">
        <v>607</v>
      </c>
      <c r="D6726">
        <v>0</v>
      </c>
      <c r="E6726">
        <v>0</v>
      </c>
      <c r="F6726" t="str">
        <f>"20"</f>
        <v>20</v>
      </c>
      <c r="G6726" t="s">
        <v>513</v>
      </c>
      <c r="H6726">
        <v>7</v>
      </c>
      <c r="I6726" t="s">
        <v>6</v>
      </c>
      <c r="J6726" t="s">
        <v>5</v>
      </c>
      <c r="K6726" t="s">
        <v>6</v>
      </c>
      <c r="L6726">
        <v>2351</v>
      </c>
      <c r="M6726" t="str">
        <f>VLOOKUP(E6726,Translations!$A$1:$B$7,2,FALSE)</f>
        <v>Ukendt</v>
      </c>
      <c r="N6726" t="str">
        <f>VLOOKUP(D6726,Translations!$I$2:$K$101,2,FALSE)</f>
        <v>Ukendt</v>
      </c>
      <c r="O6726" t="str">
        <f>VLOOKUP(G6726,Translations!$M$2:$N$9,2,FALSE)</f>
        <v>[X2079] SARS-CoV-2 (RNA), Borger</v>
      </c>
      <c r="P6726" t="str">
        <f>VLOOKUP(F6726,Translations!$D$1:$F$13,2,FALSE)</f>
        <v>Ok</v>
      </c>
      <c r="Q6726" t="str">
        <f>VLOOKUP(F6726,Translations!$D$2:$G$13,4,FALSE)</f>
        <v>20 - Inaktiv, uden bopæl i DK/GL, tildelt CPR af skattehensyn</v>
      </c>
      <c r="R6726" t="str">
        <f>VLOOKUP(H6726,Translations!$P$2:$Q$10,2,FALSE)</f>
        <v>7 - Bopæl i udlandet</v>
      </c>
      <c r="S6726" t="str">
        <f>VLOOKUP(F6726,Translations!$D$2:$F$13,3,FALSE)</f>
        <v>Ja</v>
      </c>
    </row>
    <row r="6727" spans="1:19" x14ac:dyDescent="0.2">
      <c r="A6727" s="3">
        <v>43999</v>
      </c>
      <c r="B6727" t="s">
        <v>606</v>
      </c>
      <c r="C6727" t="s">
        <v>607</v>
      </c>
      <c r="D6727">
        <v>0</v>
      </c>
      <c r="E6727">
        <v>0</v>
      </c>
      <c r="F6727" t="str">
        <f>"20"</f>
        <v>20</v>
      </c>
      <c r="G6727" t="s">
        <v>513</v>
      </c>
      <c r="H6727">
        <v>8</v>
      </c>
      <c r="I6727" t="s">
        <v>6</v>
      </c>
      <c r="J6727" t="s">
        <v>5</v>
      </c>
      <c r="K6727" t="s">
        <v>6</v>
      </c>
      <c r="L6727">
        <v>3</v>
      </c>
      <c r="M6727" t="str">
        <f>VLOOKUP(E6727,Translations!$A$1:$B$7,2,FALSE)</f>
        <v>Ukendt</v>
      </c>
      <c r="N6727" t="str">
        <f>VLOOKUP(D6727,Translations!$I$2:$K$101,2,FALSE)</f>
        <v>Ukendt</v>
      </c>
      <c r="O6727" t="str">
        <f>VLOOKUP(G6727,Translations!$M$2:$N$9,2,FALSE)</f>
        <v>[X2079] SARS-CoV-2 (RNA), Borger</v>
      </c>
      <c r="P6727" t="str">
        <f>VLOOKUP(F6727,Translations!$D$1:$F$13,2,FALSE)</f>
        <v>Ok</v>
      </c>
      <c r="Q6727" t="str">
        <f>VLOOKUP(F6727,Translations!$D$2:$G$13,4,FALSE)</f>
        <v>20 - Inaktiv, uden bopæl i DK/GL, tildelt CPR af skattehensyn</v>
      </c>
      <c r="R6727" t="str">
        <f>VLOOKUP(H6727,Translations!$P$2:$Q$10,2,FALSE)</f>
        <v>8 - Afgangsført (fraflyttet, ihjelslagen, dobbelt CPR, forsvundet eller omnummereret)</v>
      </c>
      <c r="S6727" t="str">
        <f>VLOOKUP(F6727,Translations!$D$2:$F$13,3,FALSE)</f>
        <v>Ja</v>
      </c>
    </row>
    <row r="6728" spans="1:19" x14ac:dyDescent="0.2">
      <c r="A6728" s="3">
        <v>43999</v>
      </c>
      <c r="B6728" t="s">
        <v>606</v>
      </c>
      <c r="C6728" t="s">
        <v>607</v>
      </c>
      <c r="D6728">
        <v>101</v>
      </c>
      <c r="E6728">
        <v>1084</v>
      </c>
      <c r="F6728" t="str">
        <f>"01"</f>
        <v>01</v>
      </c>
      <c r="G6728" t="s">
        <v>513</v>
      </c>
      <c r="H6728">
        <v>0</v>
      </c>
      <c r="I6728" t="s">
        <v>6</v>
      </c>
      <c r="J6728" t="s">
        <v>5</v>
      </c>
      <c r="K6728" t="s">
        <v>6</v>
      </c>
      <c r="L6728">
        <v>2</v>
      </c>
      <c r="M6728" t="str">
        <f>VLOOKUP(E6728,Translations!$A$1:$B$7,2,FALSE)</f>
        <v>Hovedstaden</v>
      </c>
      <c r="N6728" t="str">
        <f>VLOOKUP(D6728,Translations!$I$2:$K$101,2,FALSE)</f>
        <v>København</v>
      </c>
      <c r="O6728" t="str">
        <f>VLOOKUP(G6728,Translations!$M$2:$N$9,2,FALSE)</f>
        <v>[X2079] SARS-CoV-2 (RNA), Borger</v>
      </c>
      <c r="P6728" t="str">
        <f>VLOOKUP(F6728,Translations!$D$1:$F$13,2,FALSE)</f>
        <v>Ok</v>
      </c>
      <c r="Q6728" t="str">
        <f>VLOOKUP(F6728,Translations!$D$2:$G$13,4,FALSE)</f>
        <v>01 - Aktiv, bopæl i DK</v>
      </c>
      <c r="R6728" t="str">
        <f>VLOOKUP(H6728,Translations!$P$2:$Q$10,2,FALSE)</f>
        <v>0 - Ukendt / Ej fundet</v>
      </c>
      <c r="S6728" t="str">
        <f>VLOOKUP(F6728,Translations!$D$2:$F$13,3,FALSE)</f>
        <v>Ja</v>
      </c>
    </row>
    <row r="6729" spans="1:19" x14ac:dyDescent="0.2">
      <c r="A6729" s="3">
        <v>43999</v>
      </c>
      <c r="B6729" t="s">
        <v>606</v>
      </c>
      <c r="C6729" t="s">
        <v>607</v>
      </c>
      <c r="D6729">
        <v>101</v>
      </c>
      <c r="E6729">
        <v>1084</v>
      </c>
      <c r="F6729" t="str">
        <f>"01"</f>
        <v>01</v>
      </c>
      <c r="G6729" t="s">
        <v>513</v>
      </c>
      <c r="H6729">
        <v>7</v>
      </c>
      <c r="I6729" t="s">
        <v>6</v>
      </c>
      <c r="J6729" t="s">
        <v>5</v>
      </c>
      <c r="K6729" t="s">
        <v>6</v>
      </c>
      <c r="L6729">
        <v>1</v>
      </c>
      <c r="M6729" t="str">
        <f>VLOOKUP(E6729,Translations!$A$1:$B$7,2,FALSE)</f>
        <v>Hovedstaden</v>
      </c>
      <c r="N6729" t="str">
        <f>VLOOKUP(D6729,Translations!$I$2:$K$101,2,FALSE)</f>
        <v>København</v>
      </c>
      <c r="O6729" t="str">
        <f>VLOOKUP(G6729,Translations!$M$2:$N$9,2,FALSE)</f>
        <v>[X2079] SARS-CoV-2 (RNA), Borger</v>
      </c>
      <c r="P6729" t="str">
        <f>VLOOKUP(F6729,Translations!$D$1:$F$13,2,FALSE)</f>
        <v>Ok</v>
      </c>
      <c r="Q6729" t="str">
        <f>VLOOKUP(F6729,Translations!$D$2:$G$13,4,FALSE)</f>
        <v>01 - Aktiv, bopæl i DK</v>
      </c>
      <c r="R6729" t="str">
        <f>VLOOKUP(H6729,Translations!$P$2:$Q$10,2,FALSE)</f>
        <v>7 - Bopæl i udlandet</v>
      </c>
      <c r="S6729" t="str">
        <f>VLOOKUP(F6729,Translations!$D$2:$F$13,3,FALSE)</f>
        <v>Ja</v>
      </c>
    </row>
    <row r="6730" spans="1:19" x14ac:dyDescent="0.2">
      <c r="A6730" s="3">
        <v>43999</v>
      </c>
      <c r="B6730" t="s">
        <v>606</v>
      </c>
      <c r="C6730" t="s">
        <v>607</v>
      </c>
      <c r="D6730">
        <v>250</v>
      </c>
      <c r="E6730">
        <v>1084</v>
      </c>
      <c r="F6730" t="str">
        <f>"01"</f>
        <v>01</v>
      </c>
      <c r="G6730" t="s">
        <v>513</v>
      </c>
      <c r="H6730">
        <v>1</v>
      </c>
      <c r="I6730" t="s">
        <v>6</v>
      </c>
      <c r="J6730" t="s">
        <v>5</v>
      </c>
      <c r="K6730" t="s">
        <v>6</v>
      </c>
      <c r="L6730">
        <v>1</v>
      </c>
      <c r="M6730" t="str">
        <f>VLOOKUP(E6730,Translations!$A$1:$B$7,2,FALSE)</f>
        <v>Hovedstaden</v>
      </c>
      <c r="N6730" t="str">
        <f>VLOOKUP(D6730,Translations!$I$2:$K$101,2,FALSE)</f>
        <v>Frederikssund</v>
      </c>
      <c r="O6730" t="str">
        <f>VLOOKUP(G6730,Translations!$M$2:$N$9,2,FALSE)</f>
        <v>[X2079] SARS-CoV-2 (RNA), Borger</v>
      </c>
      <c r="P6730" t="str">
        <f>VLOOKUP(F6730,Translations!$D$1:$F$13,2,FALSE)</f>
        <v>Ok</v>
      </c>
      <c r="Q6730" t="str">
        <f>VLOOKUP(F6730,Translations!$D$2:$G$13,4,FALSE)</f>
        <v>01 - Aktiv, bopæl i DK</v>
      </c>
      <c r="R6730" t="str">
        <f>VLOOKUP(H6730,Translations!$P$2:$Q$10,2,FALSE)</f>
        <v>1 - Selvstændigt sikret - med lægevalg</v>
      </c>
      <c r="S6730" t="str">
        <f>VLOOKUP(F6730,Translations!$D$2:$F$13,3,FALSE)</f>
        <v>Ja</v>
      </c>
    </row>
    <row r="6731" spans="1:19" x14ac:dyDescent="0.2">
      <c r="A6731" s="3">
        <v>43999</v>
      </c>
      <c r="B6731" t="s">
        <v>606</v>
      </c>
      <c r="C6731" t="s">
        <v>607</v>
      </c>
      <c r="D6731">
        <v>390</v>
      </c>
      <c r="E6731">
        <v>1085</v>
      </c>
      <c r="F6731" t="str">
        <f>"01"</f>
        <v>01</v>
      </c>
      <c r="G6731" t="s">
        <v>513</v>
      </c>
      <c r="H6731">
        <v>0</v>
      </c>
      <c r="I6731" t="s">
        <v>6</v>
      </c>
      <c r="J6731" t="s">
        <v>5</v>
      </c>
      <c r="K6731" t="s">
        <v>6</v>
      </c>
      <c r="L6731">
        <v>1</v>
      </c>
      <c r="M6731" t="str">
        <f>VLOOKUP(E6731,Translations!$A$1:$B$7,2,FALSE)</f>
        <v>Sjælland</v>
      </c>
      <c r="N6731" t="str">
        <f>VLOOKUP(D6731,Translations!$I$2:$K$101,2,FALSE)</f>
        <v>Vordingborg</v>
      </c>
      <c r="O6731" t="str">
        <f>VLOOKUP(G6731,Translations!$M$2:$N$9,2,FALSE)</f>
        <v>[X2079] SARS-CoV-2 (RNA), Borger</v>
      </c>
      <c r="P6731" t="str">
        <f>VLOOKUP(F6731,Translations!$D$1:$F$13,2,FALSE)</f>
        <v>Ok</v>
      </c>
      <c r="Q6731" t="str">
        <f>VLOOKUP(F6731,Translations!$D$2:$G$13,4,FALSE)</f>
        <v>01 - Aktiv, bopæl i DK</v>
      </c>
      <c r="R6731" t="str">
        <f>VLOOKUP(H6731,Translations!$P$2:$Q$10,2,FALSE)</f>
        <v>0 - Ukendt / Ej fundet</v>
      </c>
      <c r="S6731" t="str">
        <f>VLOOKUP(F6731,Translations!$D$2:$F$13,3,FALSE)</f>
        <v>Ja</v>
      </c>
    </row>
    <row r="6732" spans="1:19" x14ac:dyDescent="0.2">
      <c r="A6732" s="3">
        <v>43999</v>
      </c>
      <c r="B6732" t="s">
        <v>606</v>
      </c>
      <c r="C6732" t="s">
        <v>607</v>
      </c>
      <c r="D6732">
        <v>575</v>
      </c>
      <c r="E6732">
        <v>1083</v>
      </c>
      <c r="F6732" t="str">
        <f>"01"</f>
        <v>01</v>
      </c>
      <c r="G6732" t="s">
        <v>513</v>
      </c>
      <c r="H6732">
        <v>1</v>
      </c>
      <c r="I6732" t="s">
        <v>6</v>
      </c>
      <c r="J6732" t="s">
        <v>5</v>
      </c>
      <c r="K6732" t="s">
        <v>6</v>
      </c>
      <c r="L6732">
        <v>1</v>
      </c>
      <c r="M6732" t="str">
        <f>VLOOKUP(E6732,Translations!$A$1:$B$7,2,FALSE)</f>
        <v>Syddanmark</v>
      </c>
      <c r="N6732" t="str">
        <f>VLOOKUP(D6732,Translations!$I$2:$K$101,2,FALSE)</f>
        <v>Vejen</v>
      </c>
      <c r="O6732" t="str">
        <f>VLOOKUP(G6732,Translations!$M$2:$N$9,2,FALSE)</f>
        <v>[X2079] SARS-CoV-2 (RNA), Borger</v>
      </c>
      <c r="P6732" t="str">
        <f>VLOOKUP(F6732,Translations!$D$1:$F$13,2,FALSE)</f>
        <v>Ok</v>
      </c>
      <c r="Q6732" t="str">
        <f>VLOOKUP(F6732,Translations!$D$2:$G$13,4,FALSE)</f>
        <v>01 - Aktiv, bopæl i DK</v>
      </c>
      <c r="R6732" t="str">
        <f>VLOOKUP(H6732,Translations!$P$2:$Q$10,2,FALSE)</f>
        <v>1 - Selvstændigt sikret - med lægevalg</v>
      </c>
      <c r="S6732" t="str">
        <f>VLOOKUP(F6732,Translations!$D$2:$F$13,3,FALSE)</f>
        <v>Ja</v>
      </c>
    </row>
    <row r="6733" spans="1:19" x14ac:dyDescent="0.2">
      <c r="A6733" s="3">
        <v>43999</v>
      </c>
      <c r="B6733" t="s">
        <v>608</v>
      </c>
      <c r="C6733" t="s">
        <v>609</v>
      </c>
      <c r="D6733">
        <v>0</v>
      </c>
      <c r="E6733">
        <v>0</v>
      </c>
      <c r="F6733" t="str">
        <f>"20"</f>
        <v>20</v>
      </c>
      <c r="G6733" t="s">
        <v>513</v>
      </c>
      <c r="H6733">
        <v>0</v>
      </c>
      <c r="I6733" t="s">
        <v>6</v>
      </c>
      <c r="J6733" t="s">
        <v>5</v>
      </c>
      <c r="K6733" t="s">
        <v>6</v>
      </c>
      <c r="L6733">
        <v>17773</v>
      </c>
      <c r="M6733" t="str">
        <f>VLOOKUP(E6733,Translations!$A$1:$B$7,2,FALSE)</f>
        <v>Ukendt</v>
      </c>
      <c r="N6733" t="str">
        <f>VLOOKUP(D6733,Translations!$I$2:$K$101,2,FALSE)</f>
        <v>Ukendt</v>
      </c>
      <c r="O6733" t="str">
        <f>VLOOKUP(G6733,Translations!$M$2:$N$9,2,FALSE)</f>
        <v>[X2079] SARS-CoV-2 (RNA), Borger</v>
      </c>
      <c r="P6733" t="str">
        <f>VLOOKUP(F6733,Translations!$D$1:$F$13,2,FALSE)</f>
        <v>Ok</v>
      </c>
      <c r="Q6733" t="str">
        <f>VLOOKUP(F6733,Translations!$D$2:$G$13,4,FALSE)</f>
        <v>20 - Inaktiv, uden bopæl i DK/GL, tildelt CPR af skattehensyn</v>
      </c>
      <c r="R6733" t="str">
        <f>VLOOKUP(H6733,Translations!$P$2:$Q$10,2,FALSE)</f>
        <v>0 - Ukendt / Ej fundet</v>
      </c>
      <c r="S6733" t="str">
        <f>VLOOKUP(F6733,Translations!$D$2:$F$13,3,FALSE)</f>
        <v>Ja</v>
      </c>
    </row>
    <row r="6734" spans="1:19" x14ac:dyDescent="0.2">
      <c r="A6734" s="3">
        <v>43999</v>
      </c>
      <c r="B6734" t="s">
        <v>608</v>
      </c>
      <c r="C6734" t="s">
        <v>609</v>
      </c>
      <c r="D6734">
        <v>0</v>
      </c>
      <c r="E6734">
        <v>0</v>
      </c>
      <c r="F6734" t="str">
        <f>"20"</f>
        <v>20</v>
      </c>
      <c r="G6734" t="s">
        <v>513</v>
      </c>
      <c r="H6734">
        <v>1</v>
      </c>
      <c r="I6734" t="s">
        <v>6</v>
      </c>
      <c r="J6734" t="s">
        <v>5</v>
      </c>
      <c r="K6734" t="s">
        <v>6</v>
      </c>
      <c r="L6734">
        <v>88</v>
      </c>
      <c r="M6734" t="str">
        <f>VLOOKUP(E6734,Translations!$A$1:$B$7,2,FALSE)</f>
        <v>Ukendt</v>
      </c>
      <c r="N6734" t="str">
        <f>VLOOKUP(D6734,Translations!$I$2:$K$101,2,FALSE)</f>
        <v>Ukendt</v>
      </c>
      <c r="O6734" t="str">
        <f>VLOOKUP(G6734,Translations!$M$2:$N$9,2,FALSE)</f>
        <v>[X2079] SARS-CoV-2 (RNA), Borger</v>
      </c>
      <c r="P6734" t="str">
        <f>VLOOKUP(F6734,Translations!$D$1:$F$13,2,FALSE)</f>
        <v>Ok</v>
      </c>
      <c r="Q6734" t="str">
        <f>VLOOKUP(F6734,Translations!$D$2:$G$13,4,FALSE)</f>
        <v>20 - Inaktiv, uden bopæl i DK/GL, tildelt CPR af skattehensyn</v>
      </c>
      <c r="R6734" t="str">
        <f>VLOOKUP(H6734,Translations!$P$2:$Q$10,2,FALSE)</f>
        <v>1 - Selvstændigt sikret - med lægevalg</v>
      </c>
      <c r="S6734" t="str">
        <f>VLOOKUP(F6734,Translations!$D$2:$F$13,3,FALSE)</f>
        <v>Ja</v>
      </c>
    </row>
    <row r="6735" spans="1:19" x14ac:dyDescent="0.2">
      <c r="A6735" s="3">
        <v>43999</v>
      </c>
      <c r="B6735" t="s">
        <v>608</v>
      </c>
      <c r="C6735" t="s">
        <v>609</v>
      </c>
      <c r="D6735">
        <v>0</v>
      </c>
      <c r="E6735">
        <v>0</v>
      </c>
      <c r="F6735" t="str">
        <f>"20"</f>
        <v>20</v>
      </c>
      <c r="G6735" t="s">
        <v>513</v>
      </c>
      <c r="H6735">
        <v>7</v>
      </c>
      <c r="I6735" t="s">
        <v>6</v>
      </c>
      <c r="J6735" t="s">
        <v>5</v>
      </c>
      <c r="K6735" t="s">
        <v>6</v>
      </c>
      <c r="L6735">
        <v>2131</v>
      </c>
      <c r="M6735" t="str">
        <f>VLOOKUP(E6735,Translations!$A$1:$B$7,2,FALSE)</f>
        <v>Ukendt</v>
      </c>
      <c r="N6735" t="str">
        <f>VLOOKUP(D6735,Translations!$I$2:$K$101,2,FALSE)</f>
        <v>Ukendt</v>
      </c>
      <c r="O6735" t="str">
        <f>VLOOKUP(G6735,Translations!$M$2:$N$9,2,FALSE)</f>
        <v>[X2079] SARS-CoV-2 (RNA), Borger</v>
      </c>
      <c r="P6735" t="str">
        <f>VLOOKUP(F6735,Translations!$D$1:$F$13,2,FALSE)</f>
        <v>Ok</v>
      </c>
      <c r="Q6735" t="str">
        <f>VLOOKUP(F6735,Translations!$D$2:$G$13,4,FALSE)</f>
        <v>20 - Inaktiv, uden bopæl i DK/GL, tildelt CPR af skattehensyn</v>
      </c>
      <c r="R6735" t="str">
        <f>VLOOKUP(H6735,Translations!$P$2:$Q$10,2,FALSE)</f>
        <v>7 - Bopæl i udlandet</v>
      </c>
      <c r="S6735" t="str">
        <f>VLOOKUP(F6735,Translations!$D$2:$F$13,3,FALSE)</f>
        <v>Ja</v>
      </c>
    </row>
    <row r="6736" spans="1:19" x14ac:dyDescent="0.2">
      <c r="A6736" s="3">
        <v>43999</v>
      </c>
      <c r="B6736" t="s">
        <v>608</v>
      </c>
      <c r="C6736" t="s">
        <v>609</v>
      </c>
      <c r="D6736">
        <v>0</v>
      </c>
      <c r="E6736">
        <v>0</v>
      </c>
      <c r="F6736" t="str">
        <f>"20"</f>
        <v>20</v>
      </c>
      <c r="G6736" t="s">
        <v>513</v>
      </c>
      <c r="H6736">
        <v>8</v>
      </c>
      <c r="I6736" t="s">
        <v>6</v>
      </c>
      <c r="J6736" t="s">
        <v>5</v>
      </c>
      <c r="K6736" t="s">
        <v>6</v>
      </c>
      <c r="L6736">
        <v>3</v>
      </c>
      <c r="M6736" t="str">
        <f>VLOOKUP(E6736,Translations!$A$1:$B$7,2,FALSE)</f>
        <v>Ukendt</v>
      </c>
      <c r="N6736" t="str">
        <f>VLOOKUP(D6736,Translations!$I$2:$K$101,2,FALSE)</f>
        <v>Ukendt</v>
      </c>
      <c r="O6736" t="str">
        <f>VLOOKUP(G6736,Translations!$M$2:$N$9,2,FALSE)</f>
        <v>[X2079] SARS-CoV-2 (RNA), Borger</v>
      </c>
      <c r="P6736" t="str">
        <f>VLOOKUP(F6736,Translations!$D$1:$F$13,2,FALSE)</f>
        <v>Ok</v>
      </c>
      <c r="Q6736" t="str">
        <f>VLOOKUP(F6736,Translations!$D$2:$G$13,4,FALSE)</f>
        <v>20 - Inaktiv, uden bopæl i DK/GL, tildelt CPR af skattehensyn</v>
      </c>
      <c r="R6736" t="str">
        <f>VLOOKUP(H6736,Translations!$P$2:$Q$10,2,FALSE)</f>
        <v>8 - Afgangsført (fraflyttet, ihjelslagen, dobbelt CPR, forsvundet eller omnummereret)</v>
      </c>
      <c r="S6736" t="str">
        <f>VLOOKUP(F6736,Translations!$D$2:$F$13,3,FALSE)</f>
        <v>Ja</v>
      </c>
    </row>
    <row r="6737" spans="1:19" x14ac:dyDescent="0.2">
      <c r="A6737" s="3">
        <v>43999</v>
      </c>
      <c r="B6737" t="s">
        <v>608</v>
      </c>
      <c r="C6737" t="s">
        <v>609</v>
      </c>
      <c r="D6737">
        <v>306</v>
      </c>
      <c r="E6737">
        <v>1085</v>
      </c>
      <c r="F6737" t="str">
        <f>"01"</f>
        <v>01</v>
      </c>
      <c r="G6737" t="s">
        <v>513</v>
      </c>
      <c r="H6737">
        <v>0</v>
      </c>
      <c r="I6737" t="s">
        <v>6</v>
      </c>
      <c r="J6737" t="s">
        <v>5</v>
      </c>
      <c r="K6737" t="s">
        <v>6</v>
      </c>
      <c r="L6737">
        <v>1</v>
      </c>
      <c r="M6737" t="str">
        <f>VLOOKUP(E6737,Translations!$A$1:$B$7,2,FALSE)</f>
        <v>Sjælland</v>
      </c>
      <c r="N6737" t="str">
        <f>VLOOKUP(D6737,Translations!$I$2:$K$101,2,FALSE)</f>
        <v>Odsherred</v>
      </c>
      <c r="O6737" t="str">
        <f>VLOOKUP(G6737,Translations!$M$2:$N$9,2,FALSE)</f>
        <v>[X2079] SARS-CoV-2 (RNA), Borger</v>
      </c>
      <c r="P6737" t="str">
        <f>VLOOKUP(F6737,Translations!$D$1:$F$13,2,FALSE)</f>
        <v>Ok</v>
      </c>
      <c r="Q6737" t="str">
        <f>VLOOKUP(F6737,Translations!$D$2:$G$13,4,FALSE)</f>
        <v>01 - Aktiv, bopæl i DK</v>
      </c>
      <c r="R6737" t="str">
        <f>VLOOKUP(H6737,Translations!$P$2:$Q$10,2,FALSE)</f>
        <v>0 - Ukendt / Ej fundet</v>
      </c>
      <c r="S6737" t="str">
        <f>VLOOKUP(F6737,Translations!$D$2:$F$13,3,FALSE)</f>
        <v>Ja</v>
      </c>
    </row>
    <row r="6738" spans="1:19" x14ac:dyDescent="0.2">
      <c r="A6738" s="3">
        <v>43999</v>
      </c>
      <c r="B6738" t="s">
        <v>608</v>
      </c>
      <c r="C6738" t="s">
        <v>609</v>
      </c>
      <c r="D6738">
        <v>320</v>
      </c>
      <c r="E6738">
        <v>1085</v>
      </c>
      <c r="F6738" t="str">
        <f>"01"</f>
        <v>01</v>
      </c>
      <c r="G6738" t="s">
        <v>513</v>
      </c>
      <c r="H6738">
        <v>0</v>
      </c>
      <c r="I6738" t="s">
        <v>6</v>
      </c>
      <c r="J6738" t="s">
        <v>5</v>
      </c>
      <c r="K6738" t="s">
        <v>6</v>
      </c>
      <c r="L6738">
        <v>1</v>
      </c>
      <c r="M6738" t="str">
        <f>VLOOKUP(E6738,Translations!$A$1:$B$7,2,FALSE)</f>
        <v>Sjælland</v>
      </c>
      <c r="N6738" t="str">
        <f>VLOOKUP(D6738,Translations!$I$2:$K$101,2,FALSE)</f>
        <v>Faxe</v>
      </c>
      <c r="O6738" t="str">
        <f>VLOOKUP(G6738,Translations!$M$2:$N$9,2,FALSE)</f>
        <v>[X2079] SARS-CoV-2 (RNA), Borger</v>
      </c>
      <c r="P6738" t="str">
        <f>VLOOKUP(F6738,Translations!$D$1:$F$13,2,FALSE)</f>
        <v>Ok</v>
      </c>
      <c r="Q6738" t="str">
        <f>VLOOKUP(F6738,Translations!$D$2:$G$13,4,FALSE)</f>
        <v>01 - Aktiv, bopæl i DK</v>
      </c>
      <c r="R6738" t="str">
        <f>VLOOKUP(H6738,Translations!$P$2:$Q$10,2,FALSE)</f>
        <v>0 - Ukendt / Ej fundet</v>
      </c>
      <c r="S6738" t="str">
        <f>VLOOKUP(F6738,Translations!$D$2:$F$13,3,FALSE)</f>
        <v>Ja</v>
      </c>
    </row>
    <row r="6739" spans="1:19" x14ac:dyDescent="0.2">
      <c r="A6739" s="3">
        <v>43999</v>
      </c>
      <c r="B6739" t="s">
        <v>608</v>
      </c>
      <c r="C6739" t="s">
        <v>609</v>
      </c>
      <c r="D6739">
        <v>479</v>
      </c>
      <c r="E6739">
        <v>1083</v>
      </c>
      <c r="F6739" t="str">
        <f>"01"</f>
        <v>01</v>
      </c>
      <c r="G6739" t="s">
        <v>513</v>
      </c>
      <c r="H6739">
        <v>1</v>
      </c>
      <c r="I6739" t="s">
        <v>6</v>
      </c>
      <c r="J6739" t="s">
        <v>5</v>
      </c>
      <c r="K6739" t="s">
        <v>6</v>
      </c>
      <c r="L6739">
        <v>1</v>
      </c>
      <c r="M6739" t="str">
        <f>VLOOKUP(E6739,Translations!$A$1:$B$7,2,FALSE)</f>
        <v>Syddanmark</v>
      </c>
      <c r="N6739" t="str">
        <f>VLOOKUP(D6739,Translations!$I$2:$K$101,2,FALSE)</f>
        <v>Svendborg</v>
      </c>
      <c r="O6739" t="str">
        <f>VLOOKUP(G6739,Translations!$M$2:$N$9,2,FALSE)</f>
        <v>[X2079] SARS-CoV-2 (RNA), Borger</v>
      </c>
      <c r="P6739" t="str">
        <f>VLOOKUP(F6739,Translations!$D$1:$F$13,2,FALSE)</f>
        <v>Ok</v>
      </c>
      <c r="Q6739" t="str">
        <f>VLOOKUP(F6739,Translations!$D$2:$G$13,4,FALSE)</f>
        <v>01 - Aktiv, bopæl i DK</v>
      </c>
      <c r="R6739" t="str">
        <f>VLOOKUP(H6739,Translations!$P$2:$Q$10,2,FALSE)</f>
        <v>1 - Selvstændigt sikret - med lægevalg</v>
      </c>
      <c r="S6739" t="str">
        <f>VLOOKUP(F6739,Translations!$D$2:$F$13,3,FALSE)</f>
        <v>Ja</v>
      </c>
    </row>
    <row r="6740" spans="1:19" x14ac:dyDescent="0.2">
      <c r="A6740" s="3">
        <v>43999</v>
      </c>
      <c r="B6740" t="s">
        <v>608</v>
      </c>
      <c r="C6740" t="s">
        <v>609</v>
      </c>
      <c r="D6740">
        <v>657</v>
      </c>
      <c r="E6740">
        <v>1082</v>
      </c>
      <c r="F6740" t="str">
        <f>"01"</f>
        <v>01</v>
      </c>
      <c r="G6740" t="s">
        <v>513</v>
      </c>
      <c r="H6740">
        <v>0</v>
      </c>
      <c r="I6740" t="s">
        <v>6</v>
      </c>
      <c r="J6740" t="s">
        <v>5</v>
      </c>
      <c r="K6740" t="s">
        <v>6</v>
      </c>
      <c r="L6740">
        <v>1</v>
      </c>
      <c r="M6740" t="str">
        <f>VLOOKUP(E6740,Translations!$A$1:$B$7,2,FALSE)</f>
        <v>Midtjylland</v>
      </c>
      <c r="N6740" t="str">
        <f>VLOOKUP(D6740,Translations!$I$2:$K$101,2,FALSE)</f>
        <v>Herning</v>
      </c>
      <c r="O6740" t="str">
        <f>VLOOKUP(G6740,Translations!$M$2:$N$9,2,FALSE)</f>
        <v>[X2079] SARS-CoV-2 (RNA), Borger</v>
      </c>
      <c r="P6740" t="str">
        <f>VLOOKUP(F6740,Translations!$D$1:$F$13,2,FALSE)</f>
        <v>Ok</v>
      </c>
      <c r="Q6740" t="str">
        <f>VLOOKUP(F6740,Translations!$D$2:$G$13,4,FALSE)</f>
        <v>01 - Aktiv, bopæl i DK</v>
      </c>
      <c r="R6740" t="str">
        <f>VLOOKUP(H6740,Translations!$P$2:$Q$10,2,FALSE)</f>
        <v>0 - Ukendt / Ej fundet</v>
      </c>
      <c r="S6740" t="str">
        <f>VLOOKUP(F6740,Translations!$D$2:$F$13,3,FALSE)</f>
        <v>Ja</v>
      </c>
    </row>
    <row r="6741" spans="1:19" x14ac:dyDescent="0.2">
      <c r="A6741" s="3">
        <v>43999</v>
      </c>
      <c r="B6741" t="s">
        <v>608</v>
      </c>
      <c r="C6741" t="s">
        <v>609</v>
      </c>
      <c r="D6741">
        <v>846</v>
      </c>
      <c r="E6741">
        <v>1081</v>
      </c>
      <c r="F6741" t="str">
        <f>"01"</f>
        <v>01</v>
      </c>
      <c r="G6741" t="s">
        <v>513</v>
      </c>
      <c r="H6741">
        <v>0</v>
      </c>
      <c r="I6741" t="s">
        <v>6</v>
      </c>
      <c r="J6741" t="s">
        <v>5</v>
      </c>
      <c r="K6741" t="s">
        <v>6</v>
      </c>
      <c r="L6741">
        <v>1</v>
      </c>
      <c r="M6741" t="str">
        <f>VLOOKUP(E6741,Translations!$A$1:$B$7,2,FALSE)</f>
        <v>Nordjylland</v>
      </c>
      <c r="N6741" t="str">
        <f>VLOOKUP(D6741,Translations!$I$2:$K$101,2,FALSE)</f>
        <v>Mariagerfjord</v>
      </c>
      <c r="O6741" t="str">
        <f>VLOOKUP(G6741,Translations!$M$2:$N$9,2,FALSE)</f>
        <v>[X2079] SARS-CoV-2 (RNA), Borger</v>
      </c>
      <c r="P6741" t="str">
        <f>VLOOKUP(F6741,Translations!$D$1:$F$13,2,FALSE)</f>
        <v>Ok</v>
      </c>
      <c r="Q6741" t="str">
        <f>VLOOKUP(F6741,Translations!$D$2:$G$13,4,FALSE)</f>
        <v>01 - Aktiv, bopæl i DK</v>
      </c>
      <c r="R6741" t="str">
        <f>VLOOKUP(H6741,Translations!$P$2:$Q$10,2,FALSE)</f>
        <v>0 - Ukendt / Ej fundet</v>
      </c>
      <c r="S6741" t="str">
        <f>VLOOKUP(F6741,Translations!$D$2:$F$13,3,FALSE)</f>
        <v>Ja</v>
      </c>
    </row>
    <row r="6742" spans="1:19" x14ac:dyDescent="0.2">
      <c r="A6742" s="3">
        <v>43999</v>
      </c>
      <c r="B6742" t="s">
        <v>610</v>
      </c>
      <c r="C6742" t="s">
        <v>611</v>
      </c>
      <c r="D6742">
        <v>0</v>
      </c>
      <c r="E6742">
        <v>0</v>
      </c>
      <c r="F6742" t="str">
        <f>"20"</f>
        <v>20</v>
      </c>
      <c r="G6742" t="s">
        <v>513</v>
      </c>
      <c r="H6742">
        <v>0</v>
      </c>
      <c r="I6742" t="s">
        <v>6</v>
      </c>
      <c r="J6742" t="s">
        <v>5</v>
      </c>
      <c r="K6742" t="s">
        <v>6</v>
      </c>
      <c r="L6742">
        <v>17579</v>
      </c>
      <c r="M6742" t="str">
        <f>VLOOKUP(E6742,Translations!$A$1:$B$7,2,FALSE)</f>
        <v>Ukendt</v>
      </c>
      <c r="N6742" t="str">
        <f>VLOOKUP(D6742,Translations!$I$2:$K$101,2,FALSE)</f>
        <v>Ukendt</v>
      </c>
      <c r="O6742" t="str">
        <f>VLOOKUP(G6742,Translations!$M$2:$N$9,2,FALSE)</f>
        <v>[X2079] SARS-CoV-2 (RNA), Borger</v>
      </c>
      <c r="P6742" t="str">
        <f>VLOOKUP(F6742,Translations!$D$1:$F$13,2,FALSE)</f>
        <v>Ok</v>
      </c>
      <c r="Q6742" t="str">
        <f>VLOOKUP(F6742,Translations!$D$2:$G$13,4,FALSE)</f>
        <v>20 - Inaktiv, uden bopæl i DK/GL, tildelt CPR af skattehensyn</v>
      </c>
      <c r="R6742" t="str">
        <f>VLOOKUP(H6742,Translations!$P$2:$Q$10,2,FALSE)</f>
        <v>0 - Ukendt / Ej fundet</v>
      </c>
      <c r="S6742" t="str">
        <f>VLOOKUP(F6742,Translations!$D$2:$F$13,3,FALSE)</f>
        <v>Ja</v>
      </c>
    </row>
    <row r="6743" spans="1:19" x14ac:dyDescent="0.2">
      <c r="A6743" s="3">
        <v>43999</v>
      </c>
      <c r="B6743" t="s">
        <v>610</v>
      </c>
      <c r="C6743" t="s">
        <v>611</v>
      </c>
      <c r="D6743">
        <v>0</v>
      </c>
      <c r="E6743">
        <v>0</v>
      </c>
      <c r="F6743" t="str">
        <f>"20"</f>
        <v>20</v>
      </c>
      <c r="G6743" t="s">
        <v>513</v>
      </c>
      <c r="H6743">
        <v>1</v>
      </c>
      <c r="I6743" t="s">
        <v>6</v>
      </c>
      <c r="J6743" t="s">
        <v>5</v>
      </c>
      <c r="K6743" t="s">
        <v>6</v>
      </c>
      <c r="L6743">
        <v>61</v>
      </c>
      <c r="M6743" t="str">
        <f>VLOOKUP(E6743,Translations!$A$1:$B$7,2,FALSE)</f>
        <v>Ukendt</v>
      </c>
      <c r="N6743" t="str">
        <f>VLOOKUP(D6743,Translations!$I$2:$K$101,2,FALSE)</f>
        <v>Ukendt</v>
      </c>
      <c r="O6743" t="str">
        <f>VLOOKUP(G6743,Translations!$M$2:$N$9,2,FALSE)</f>
        <v>[X2079] SARS-CoV-2 (RNA), Borger</v>
      </c>
      <c r="P6743" t="str">
        <f>VLOOKUP(F6743,Translations!$D$1:$F$13,2,FALSE)</f>
        <v>Ok</v>
      </c>
      <c r="Q6743" t="str">
        <f>VLOOKUP(F6743,Translations!$D$2:$G$13,4,FALSE)</f>
        <v>20 - Inaktiv, uden bopæl i DK/GL, tildelt CPR af skattehensyn</v>
      </c>
      <c r="R6743" t="str">
        <f>VLOOKUP(H6743,Translations!$P$2:$Q$10,2,FALSE)</f>
        <v>1 - Selvstændigt sikret - med lægevalg</v>
      </c>
      <c r="S6743" t="str">
        <f>VLOOKUP(F6743,Translations!$D$2:$F$13,3,FALSE)</f>
        <v>Ja</v>
      </c>
    </row>
    <row r="6744" spans="1:19" x14ac:dyDescent="0.2">
      <c r="A6744" s="3">
        <v>43999</v>
      </c>
      <c r="B6744" t="s">
        <v>610</v>
      </c>
      <c r="C6744" t="s">
        <v>611</v>
      </c>
      <c r="D6744">
        <v>0</v>
      </c>
      <c r="E6744">
        <v>0</v>
      </c>
      <c r="F6744" t="str">
        <f>"20"</f>
        <v>20</v>
      </c>
      <c r="G6744" t="s">
        <v>513</v>
      </c>
      <c r="H6744">
        <v>7</v>
      </c>
      <c r="I6744" t="s">
        <v>6</v>
      </c>
      <c r="J6744" t="s">
        <v>5</v>
      </c>
      <c r="K6744" t="s">
        <v>6</v>
      </c>
      <c r="L6744">
        <v>2352</v>
      </c>
      <c r="M6744" t="str">
        <f>VLOOKUP(E6744,Translations!$A$1:$B$7,2,FALSE)</f>
        <v>Ukendt</v>
      </c>
      <c r="N6744" t="str">
        <f>VLOOKUP(D6744,Translations!$I$2:$K$101,2,FALSE)</f>
        <v>Ukendt</v>
      </c>
      <c r="O6744" t="str">
        <f>VLOOKUP(G6744,Translations!$M$2:$N$9,2,FALSE)</f>
        <v>[X2079] SARS-CoV-2 (RNA), Borger</v>
      </c>
      <c r="P6744" t="str">
        <f>VLOOKUP(F6744,Translations!$D$1:$F$13,2,FALSE)</f>
        <v>Ok</v>
      </c>
      <c r="Q6744" t="str">
        <f>VLOOKUP(F6744,Translations!$D$2:$G$13,4,FALSE)</f>
        <v>20 - Inaktiv, uden bopæl i DK/GL, tildelt CPR af skattehensyn</v>
      </c>
      <c r="R6744" t="str">
        <f>VLOOKUP(H6744,Translations!$P$2:$Q$10,2,FALSE)</f>
        <v>7 - Bopæl i udlandet</v>
      </c>
      <c r="S6744" t="str">
        <f>VLOOKUP(F6744,Translations!$D$2:$F$13,3,FALSE)</f>
        <v>Ja</v>
      </c>
    </row>
    <row r="6745" spans="1:19" x14ac:dyDescent="0.2">
      <c r="A6745" s="3">
        <v>43999</v>
      </c>
      <c r="B6745" t="s">
        <v>610</v>
      </c>
      <c r="C6745" t="s">
        <v>611</v>
      </c>
      <c r="D6745">
        <v>0</v>
      </c>
      <c r="E6745">
        <v>0</v>
      </c>
      <c r="F6745" t="str">
        <f>"20"</f>
        <v>20</v>
      </c>
      <c r="G6745" t="s">
        <v>513</v>
      </c>
      <c r="H6745">
        <v>8</v>
      </c>
      <c r="I6745" t="s">
        <v>6</v>
      </c>
      <c r="J6745" t="s">
        <v>5</v>
      </c>
      <c r="K6745" t="s">
        <v>6</v>
      </c>
      <c r="L6745">
        <v>2</v>
      </c>
      <c r="M6745" t="str">
        <f>VLOOKUP(E6745,Translations!$A$1:$B$7,2,FALSE)</f>
        <v>Ukendt</v>
      </c>
      <c r="N6745" t="str">
        <f>VLOOKUP(D6745,Translations!$I$2:$K$101,2,FALSE)</f>
        <v>Ukendt</v>
      </c>
      <c r="O6745" t="str">
        <f>VLOOKUP(G6745,Translations!$M$2:$N$9,2,FALSE)</f>
        <v>[X2079] SARS-CoV-2 (RNA), Borger</v>
      </c>
      <c r="P6745" t="str">
        <f>VLOOKUP(F6745,Translations!$D$1:$F$13,2,FALSE)</f>
        <v>Ok</v>
      </c>
      <c r="Q6745" t="str">
        <f>VLOOKUP(F6745,Translations!$D$2:$G$13,4,FALSE)</f>
        <v>20 - Inaktiv, uden bopæl i DK/GL, tildelt CPR af skattehensyn</v>
      </c>
      <c r="R6745" t="str">
        <f>VLOOKUP(H6745,Translations!$P$2:$Q$10,2,FALSE)</f>
        <v>8 - Afgangsført (fraflyttet, ihjelslagen, dobbelt CPR, forsvundet eller omnummereret)</v>
      </c>
      <c r="S6745" t="str">
        <f>VLOOKUP(F6745,Translations!$D$2:$F$13,3,FALSE)</f>
        <v>Ja</v>
      </c>
    </row>
    <row r="6746" spans="1:19" x14ac:dyDescent="0.2">
      <c r="A6746" s="3">
        <v>43999</v>
      </c>
      <c r="B6746" t="s">
        <v>610</v>
      </c>
      <c r="C6746" t="s">
        <v>611</v>
      </c>
      <c r="D6746">
        <v>101</v>
      </c>
      <c r="E6746">
        <v>1084</v>
      </c>
      <c r="F6746" t="str">
        <f>"01"</f>
        <v>01</v>
      </c>
      <c r="G6746" t="s">
        <v>513</v>
      </c>
      <c r="H6746">
        <v>0</v>
      </c>
      <c r="I6746" t="s">
        <v>6</v>
      </c>
      <c r="J6746" t="s">
        <v>5</v>
      </c>
      <c r="K6746" t="s">
        <v>6</v>
      </c>
      <c r="L6746">
        <v>1</v>
      </c>
      <c r="M6746" t="str">
        <f>VLOOKUP(E6746,Translations!$A$1:$B$7,2,FALSE)</f>
        <v>Hovedstaden</v>
      </c>
      <c r="N6746" t="str">
        <f>VLOOKUP(D6746,Translations!$I$2:$K$101,2,FALSE)</f>
        <v>København</v>
      </c>
      <c r="O6746" t="str">
        <f>VLOOKUP(G6746,Translations!$M$2:$N$9,2,FALSE)</f>
        <v>[X2079] SARS-CoV-2 (RNA), Borger</v>
      </c>
      <c r="P6746" t="str">
        <f>VLOOKUP(F6746,Translations!$D$1:$F$13,2,FALSE)</f>
        <v>Ok</v>
      </c>
      <c r="Q6746" t="str">
        <f>VLOOKUP(F6746,Translations!$D$2:$G$13,4,FALSE)</f>
        <v>01 - Aktiv, bopæl i DK</v>
      </c>
      <c r="R6746" t="str">
        <f>VLOOKUP(H6746,Translations!$P$2:$Q$10,2,FALSE)</f>
        <v>0 - Ukendt / Ej fundet</v>
      </c>
      <c r="S6746" t="str">
        <f>VLOOKUP(F6746,Translations!$D$2:$F$13,3,FALSE)</f>
        <v>Ja</v>
      </c>
    </row>
    <row r="6747" spans="1:19" x14ac:dyDescent="0.2">
      <c r="A6747" s="3">
        <v>43999</v>
      </c>
      <c r="B6747" t="s">
        <v>610</v>
      </c>
      <c r="C6747" t="s">
        <v>611</v>
      </c>
      <c r="D6747">
        <v>147</v>
      </c>
      <c r="E6747">
        <v>1084</v>
      </c>
      <c r="F6747" t="str">
        <f>"01"</f>
        <v>01</v>
      </c>
      <c r="G6747" t="s">
        <v>513</v>
      </c>
      <c r="H6747">
        <v>0</v>
      </c>
      <c r="I6747" t="s">
        <v>6</v>
      </c>
      <c r="J6747" t="s">
        <v>5</v>
      </c>
      <c r="K6747" t="s">
        <v>6</v>
      </c>
      <c r="L6747">
        <v>2</v>
      </c>
      <c r="M6747" t="str">
        <f>VLOOKUP(E6747,Translations!$A$1:$B$7,2,FALSE)</f>
        <v>Hovedstaden</v>
      </c>
      <c r="N6747" t="str">
        <f>VLOOKUP(D6747,Translations!$I$2:$K$101,2,FALSE)</f>
        <v>Frederiksberg</v>
      </c>
      <c r="O6747" t="str">
        <f>VLOOKUP(G6747,Translations!$M$2:$N$9,2,FALSE)</f>
        <v>[X2079] SARS-CoV-2 (RNA), Borger</v>
      </c>
      <c r="P6747" t="str">
        <f>VLOOKUP(F6747,Translations!$D$1:$F$13,2,FALSE)</f>
        <v>Ok</v>
      </c>
      <c r="Q6747" t="str">
        <f>VLOOKUP(F6747,Translations!$D$2:$G$13,4,FALSE)</f>
        <v>01 - Aktiv, bopæl i DK</v>
      </c>
      <c r="R6747" t="str">
        <f>VLOOKUP(H6747,Translations!$P$2:$Q$10,2,FALSE)</f>
        <v>0 - Ukendt / Ej fundet</v>
      </c>
      <c r="S6747" t="str">
        <f>VLOOKUP(F6747,Translations!$D$2:$F$13,3,FALSE)</f>
        <v>Ja</v>
      </c>
    </row>
    <row r="6748" spans="1:19" x14ac:dyDescent="0.2">
      <c r="A6748" s="3">
        <v>43999</v>
      </c>
      <c r="B6748" t="s">
        <v>610</v>
      </c>
      <c r="C6748" t="s">
        <v>611</v>
      </c>
      <c r="D6748">
        <v>173</v>
      </c>
      <c r="E6748">
        <v>1084</v>
      </c>
      <c r="F6748" t="str">
        <f>"01"</f>
        <v>01</v>
      </c>
      <c r="G6748" t="s">
        <v>513</v>
      </c>
      <c r="H6748">
        <v>0</v>
      </c>
      <c r="I6748" t="s">
        <v>6</v>
      </c>
      <c r="J6748" t="s">
        <v>5</v>
      </c>
      <c r="K6748" t="s">
        <v>6</v>
      </c>
      <c r="L6748">
        <v>1</v>
      </c>
      <c r="M6748" t="str">
        <f>VLOOKUP(E6748,Translations!$A$1:$B$7,2,FALSE)</f>
        <v>Hovedstaden</v>
      </c>
      <c r="N6748" t="str">
        <f>VLOOKUP(D6748,Translations!$I$2:$K$101,2,FALSE)</f>
        <v>Lyngby-Taarbæk</v>
      </c>
      <c r="O6748" t="str">
        <f>VLOOKUP(G6748,Translations!$M$2:$N$9,2,FALSE)</f>
        <v>[X2079] SARS-CoV-2 (RNA), Borger</v>
      </c>
      <c r="P6748" t="str">
        <f>VLOOKUP(F6748,Translations!$D$1:$F$13,2,FALSE)</f>
        <v>Ok</v>
      </c>
      <c r="Q6748" t="str">
        <f>VLOOKUP(F6748,Translations!$D$2:$G$13,4,FALSE)</f>
        <v>01 - Aktiv, bopæl i DK</v>
      </c>
      <c r="R6748" t="str">
        <f>VLOOKUP(H6748,Translations!$P$2:$Q$10,2,FALSE)</f>
        <v>0 - Ukendt / Ej fundet</v>
      </c>
      <c r="S6748" t="str">
        <f>VLOOKUP(F6748,Translations!$D$2:$F$13,3,FALSE)</f>
        <v>Ja</v>
      </c>
    </row>
    <row r="6749" spans="1:19" x14ac:dyDescent="0.2">
      <c r="A6749" s="3">
        <v>43999</v>
      </c>
      <c r="B6749" t="s">
        <v>610</v>
      </c>
      <c r="C6749" t="s">
        <v>611</v>
      </c>
      <c r="D6749">
        <v>621</v>
      </c>
      <c r="E6749">
        <v>1083</v>
      </c>
      <c r="F6749" t="str">
        <f>"01"</f>
        <v>01</v>
      </c>
      <c r="G6749" t="s">
        <v>513</v>
      </c>
      <c r="H6749">
        <v>0</v>
      </c>
      <c r="I6749" t="s">
        <v>6</v>
      </c>
      <c r="J6749" t="s">
        <v>5</v>
      </c>
      <c r="K6749" t="s">
        <v>6</v>
      </c>
      <c r="L6749">
        <v>1</v>
      </c>
      <c r="M6749" t="str">
        <f>VLOOKUP(E6749,Translations!$A$1:$B$7,2,FALSE)</f>
        <v>Syddanmark</v>
      </c>
      <c r="N6749" t="str">
        <f>VLOOKUP(D6749,Translations!$I$2:$K$101,2,FALSE)</f>
        <v>Kolding</v>
      </c>
      <c r="O6749" t="str">
        <f>VLOOKUP(G6749,Translations!$M$2:$N$9,2,FALSE)</f>
        <v>[X2079] SARS-CoV-2 (RNA), Borger</v>
      </c>
      <c r="P6749" t="str">
        <f>VLOOKUP(F6749,Translations!$D$1:$F$13,2,FALSE)</f>
        <v>Ok</v>
      </c>
      <c r="Q6749" t="str">
        <f>VLOOKUP(F6749,Translations!$D$2:$G$13,4,FALSE)</f>
        <v>01 - Aktiv, bopæl i DK</v>
      </c>
      <c r="R6749" t="str">
        <f>VLOOKUP(H6749,Translations!$P$2:$Q$10,2,FALSE)</f>
        <v>0 - Ukendt / Ej fundet</v>
      </c>
      <c r="S6749" t="str">
        <f>VLOOKUP(F6749,Translations!$D$2:$F$13,3,FALSE)</f>
        <v>Ja</v>
      </c>
    </row>
    <row r="6750" spans="1:19" x14ac:dyDescent="0.2">
      <c r="A6750" s="3">
        <v>43999</v>
      </c>
      <c r="B6750" t="s">
        <v>610</v>
      </c>
      <c r="C6750" t="s">
        <v>611</v>
      </c>
      <c r="D6750">
        <v>846</v>
      </c>
      <c r="E6750">
        <v>1081</v>
      </c>
      <c r="F6750" t="str">
        <f>"01"</f>
        <v>01</v>
      </c>
      <c r="G6750" t="s">
        <v>513</v>
      </c>
      <c r="H6750">
        <v>1</v>
      </c>
      <c r="I6750" t="s">
        <v>6</v>
      </c>
      <c r="J6750" t="s">
        <v>5</v>
      </c>
      <c r="K6750" t="s">
        <v>6</v>
      </c>
      <c r="L6750">
        <v>1</v>
      </c>
      <c r="M6750" t="str">
        <f>VLOOKUP(E6750,Translations!$A$1:$B$7,2,FALSE)</f>
        <v>Nordjylland</v>
      </c>
      <c r="N6750" t="str">
        <f>VLOOKUP(D6750,Translations!$I$2:$K$101,2,FALSE)</f>
        <v>Mariagerfjord</v>
      </c>
      <c r="O6750" t="str">
        <f>VLOOKUP(G6750,Translations!$M$2:$N$9,2,FALSE)</f>
        <v>[X2079] SARS-CoV-2 (RNA), Borger</v>
      </c>
      <c r="P6750" t="str">
        <f>VLOOKUP(F6750,Translations!$D$1:$F$13,2,FALSE)</f>
        <v>Ok</v>
      </c>
      <c r="Q6750" t="str">
        <f>VLOOKUP(F6750,Translations!$D$2:$G$13,4,FALSE)</f>
        <v>01 - Aktiv, bopæl i DK</v>
      </c>
      <c r="R6750" t="str">
        <f>VLOOKUP(H6750,Translations!$P$2:$Q$10,2,FALSE)</f>
        <v>1 - Selvstændigt sikret - med lægevalg</v>
      </c>
      <c r="S6750" t="str">
        <f>VLOOKUP(F6750,Translations!$D$2:$F$13,3,FALSE)</f>
        <v>Ja</v>
      </c>
    </row>
    <row r="6751" spans="1:19" x14ac:dyDescent="0.2">
      <c r="A6751" s="3">
        <v>43999</v>
      </c>
      <c r="B6751" t="s">
        <v>612</v>
      </c>
      <c r="C6751" t="s">
        <v>613</v>
      </c>
      <c r="D6751">
        <v>0</v>
      </c>
      <c r="E6751">
        <v>0</v>
      </c>
      <c r="F6751" t="str">
        <f>"20"</f>
        <v>20</v>
      </c>
      <c r="G6751" t="s">
        <v>513</v>
      </c>
      <c r="H6751">
        <v>0</v>
      </c>
      <c r="I6751" t="s">
        <v>6</v>
      </c>
      <c r="J6751" t="s">
        <v>5</v>
      </c>
      <c r="K6751" t="s">
        <v>6</v>
      </c>
      <c r="L6751">
        <v>17483</v>
      </c>
      <c r="M6751" t="str">
        <f>VLOOKUP(E6751,Translations!$A$1:$B$7,2,FALSE)</f>
        <v>Ukendt</v>
      </c>
      <c r="N6751" t="str">
        <f>VLOOKUP(D6751,Translations!$I$2:$K$101,2,FALSE)</f>
        <v>Ukendt</v>
      </c>
      <c r="O6751" t="str">
        <f>VLOOKUP(G6751,Translations!$M$2:$N$9,2,FALSE)</f>
        <v>[X2079] SARS-CoV-2 (RNA), Borger</v>
      </c>
      <c r="P6751" t="str">
        <f>VLOOKUP(F6751,Translations!$D$1:$F$13,2,FALSE)</f>
        <v>Ok</v>
      </c>
      <c r="Q6751" t="str">
        <f>VLOOKUP(F6751,Translations!$D$2:$G$13,4,FALSE)</f>
        <v>20 - Inaktiv, uden bopæl i DK/GL, tildelt CPR af skattehensyn</v>
      </c>
      <c r="R6751" t="str">
        <f>VLOOKUP(H6751,Translations!$P$2:$Q$10,2,FALSE)</f>
        <v>0 - Ukendt / Ej fundet</v>
      </c>
      <c r="S6751" t="str">
        <f>VLOOKUP(F6751,Translations!$D$2:$F$13,3,FALSE)</f>
        <v>Ja</v>
      </c>
    </row>
    <row r="6752" spans="1:19" x14ac:dyDescent="0.2">
      <c r="A6752" s="3">
        <v>43999</v>
      </c>
      <c r="B6752" t="s">
        <v>612</v>
      </c>
      <c r="C6752" t="s">
        <v>613</v>
      </c>
      <c r="D6752">
        <v>0</v>
      </c>
      <c r="E6752">
        <v>0</v>
      </c>
      <c r="F6752" t="str">
        <f>"20"</f>
        <v>20</v>
      </c>
      <c r="G6752" t="s">
        <v>513</v>
      </c>
      <c r="H6752">
        <v>1</v>
      </c>
      <c r="I6752" t="s">
        <v>6</v>
      </c>
      <c r="J6752" t="s">
        <v>5</v>
      </c>
      <c r="K6752" t="s">
        <v>6</v>
      </c>
      <c r="L6752">
        <v>75</v>
      </c>
      <c r="M6752" t="str">
        <f>VLOOKUP(E6752,Translations!$A$1:$B$7,2,FALSE)</f>
        <v>Ukendt</v>
      </c>
      <c r="N6752" t="str">
        <f>VLOOKUP(D6752,Translations!$I$2:$K$101,2,FALSE)</f>
        <v>Ukendt</v>
      </c>
      <c r="O6752" t="str">
        <f>VLOOKUP(G6752,Translations!$M$2:$N$9,2,FALSE)</f>
        <v>[X2079] SARS-CoV-2 (RNA), Borger</v>
      </c>
      <c r="P6752" t="str">
        <f>VLOOKUP(F6752,Translations!$D$1:$F$13,2,FALSE)</f>
        <v>Ok</v>
      </c>
      <c r="Q6752" t="str">
        <f>VLOOKUP(F6752,Translations!$D$2:$G$13,4,FALSE)</f>
        <v>20 - Inaktiv, uden bopæl i DK/GL, tildelt CPR af skattehensyn</v>
      </c>
      <c r="R6752" t="str">
        <f>VLOOKUP(H6752,Translations!$P$2:$Q$10,2,FALSE)</f>
        <v>1 - Selvstændigt sikret - med lægevalg</v>
      </c>
      <c r="S6752" t="str">
        <f>VLOOKUP(F6752,Translations!$D$2:$F$13,3,FALSE)</f>
        <v>Ja</v>
      </c>
    </row>
    <row r="6753" spans="1:19" x14ac:dyDescent="0.2">
      <c r="A6753" s="3">
        <v>43999</v>
      </c>
      <c r="B6753" t="s">
        <v>612</v>
      </c>
      <c r="C6753" t="s">
        <v>613</v>
      </c>
      <c r="D6753">
        <v>0</v>
      </c>
      <c r="E6753">
        <v>0</v>
      </c>
      <c r="F6753" t="str">
        <f>"20"</f>
        <v>20</v>
      </c>
      <c r="G6753" t="s">
        <v>513</v>
      </c>
      <c r="H6753">
        <v>2</v>
      </c>
      <c r="I6753" t="s">
        <v>6</v>
      </c>
      <c r="J6753" t="s">
        <v>5</v>
      </c>
      <c r="K6753" t="s">
        <v>6</v>
      </c>
      <c r="L6753">
        <v>1</v>
      </c>
      <c r="M6753" t="str">
        <f>VLOOKUP(E6753,Translations!$A$1:$B$7,2,FALSE)</f>
        <v>Ukendt</v>
      </c>
      <c r="N6753" t="str">
        <f>VLOOKUP(D6753,Translations!$I$2:$K$101,2,FALSE)</f>
        <v>Ukendt</v>
      </c>
      <c r="O6753" t="str">
        <f>VLOOKUP(G6753,Translations!$M$2:$N$9,2,FALSE)</f>
        <v>[X2079] SARS-CoV-2 (RNA), Borger</v>
      </c>
      <c r="P6753" t="str">
        <f>VLOOKUP(F6753,Translations!$D$1:$F$13,2,FALSE)</f>
        <v>Ok</v>
      </c>
      <c r="Q6753" t="str">
        <f>VLOOKUP(F6753,Translations!$D$2:$G$13,4,FALSE)</f>
        <v>20 - Inaktiv, uden bopæl i DK/GL, tildelt CPR af skattehensyn</v>
      </c>
      <c r="R6753" t="str">
        <f>VLOOKUP(H6753,Translations!$P$2:$Q$10,2,FALSE)</f>
        <v>2 - Selvstændigt sikret - uden lægevalg</v>
      </c>
      <c r="S6753" t="str">
        <f>VLOOKUP(F6753,Translations!$D$2:$F$13,3,FALSE)</f>
        <v>Ja</v>
      </c>
    </row>
    <row r="6754" spans="1:19" x14ac:dyDescent="0.2">
      <c r="A6754" s="3">
        <v>43999</v>
      </c>
      <c r="B6754" t="s">
        <v>612</v>
      </c>
      <c r="C6754" t="s">
        <v>613</v>
      </c>
      <c r="D6754">
        <v>0</v>
      </c>
      <c r="E6754">
        <v>0</v>
      </c>
      <c r="F6754" t="str">
        <f>"20"</f>
        <v>20</v>
      </c>
      <c r="G6754" t="s">
        <v>513</v>
      </c>
      <c r="H6754">
        <v>7</v>
      </c>
      <c r="I6754" t="s">
        <v>6</v>
      </c>
      <c r="J6754" t="s">
        <v>5</v>
      </c>
      <c r="K6754" t="s">
        <v>6</v>
      </c>
      <c r="L6754">
        <v>2438</v>
      </c>
      <c r="M6754" t="str">
        <f>VLOOKUP(E6754,Translations!$A$1:$B$7,2,FALSE)</f>
        <v>Ukendt</v>
      </c>
      <c r="N6754" t="str">
        <f>VLOOKUP(D6754,Translations!$I$2:$K$101,2,FALSE)</f>
        <v>Ukendt</v>
      </c>
      <c r="O6754" t="str">
        <f>VLOOKUP(G6754,Translations!$M$2:$N$9,2,FALSE)</f>
        <v>[X2079] SARS-CoV-2 (RNA), Borger</v>
      </c>
      <c r="P6754" t="str">
        <f>VLOOKUP(F6754,Translations!$D$1:$F$13,2,FALSE)</f>
        <v>Ok</v>
      </c>
      <c r="Q6754" t="str">
        <f>VLOOKUP(F6754,Translations!$D$2:$G$13,4,FALSE)</f>
        <v>20 - Inaktiv, uden bopæl i DK/GL, tildelt CPR af skattehensyn</v>
      </c>
      <c r="R6754" t="str">
        <f>VLOOKUP(H6754,Translations!$P$2:$Q$10,2,FALSE)</f>
        <v>7 - Bopæl i udlandet</v>
      </c>
      <c r="S6754" t="str">
        <f>VLOOKUP(F6754,Translations!$D$2:$F$13,3,FALSE)</f>
        <v>Ja</v>
      </c>
    </row>
    <row r="6755" spans="1:19" x14ac:dyDescent="0.2">
      <c r="A6755" s="3">
        <v>43999</v>
      </c>
      <c r="B6755" t="s">
        <v>612</v>
      </c>
      <c r="C6755" t="s">
        <v>613</v>
      </c>
      <c r="D6755">
        <v>0</v>
      </c>
      <c r="E6755">
        <v>0</v>
      </c>
      <c r="F6755" t="str">
        <f>"30"</f>
        <v>30</v>
      </c>
      <c r="G6755" t="s">
        <v>513</v>
      </c>
      <c r="H6755">
        <v>0</v>
      </c>
      <c r="I6755" t="s">
        <v>6</v>
      </c>
      <c r="J6755" t="s">
        <v>5</v>
      </c>
      <c r="K6755" t="s">
        <v>6</v>
      </c>
      <c r="L6755">
        <v>1</v>
      </c>
      <c r="M6755" t="str">
        <f>VLOOKUP(E6755,Translations!$A$1:$B$7,2,FALSE)</f>
        <v>Ukendt</v>
      </c>
      <c r="N6755" t="str">
        <f>VLOOKUP(D6755,Translations!$I$2:$K$101,2,FALSE)</f>
        <v>Ukendt</v>
      </c>
      <c r="O6755" t="str">
        <f>VLOOKUP(G6755,Translations!$M$2:$N$9,2,FALSE)</f>
        <v>[X2079] SARS-CoV-2 (RNA), Borger</v>
      </c>
      <c r="P6755" t="str">
        <f>VLOOKUP(F6755,Translations!$D$1:$F$13,2,FALSE)</f>
        <v>Annulleret</v>
      </c>
      <c r="Q6755" t="str">
        <f>VLOOKUP(F6755,Translations!$D$2:$G$13,4,FALSE)</f>
        <v>30 - Inaktiv, annulleret CPR</v>
      </c>
      <c r="R6755" t="str">
        <f>VLOOKUP(H6755,Translations!$P$2:$Q$10,2,FALSE)</f>
        <v>0 - Ukendt / Ej fundet</v>
      </c>
      <c r="S6755" t="str">
        <f>VLOOKUP(F6755,Translations!$D$2:$F$13,3,FALSE)</f>
        <v>Nej</v>
      </c>
    </row>
    <row r="6756" spans="1:19" x14ac:dyDescent="0.2">
      <c r="A6756" s="3">
        <v>43999</v>
      </c>
      <c r="B6756" t="s">
        <v>612</v>
      </c>
      <c r="C6756" t="s">
        <v>613</v>
      </c>
      <c r="D6756">
        <v>147</v>
      </c>
      <c r="E6756">
        <v>1084</v>
      </c>
      <c r="F6756" t="str">
        <f>"01"</f>
        <v>01</v>
      </c>
      <c r="G6756" t="s">
        <v>513</v>
      </c>
      <c r="H6756">
        <v>1</v>
      </c>
      <c r="I6756" t="s">
        <v>6</v>
      </c>
      <c r="J6756" t="s">
        <v>5</v>
      </c>
      <c r="K6756" t="s">
        <v>6</v>
      </c>
      <c r="L6756">
        <v>1</v>
      </c>
      <c r="M6756" t="str">
        <f>VLOOKUP(E6756,Translations!$A$1:$B$7,2,FALSE)</f>
        <v>Hovedstaden</v>
      </c>
      <c r="N6756" t="str">
        <f>VLOOKUP(D6756,Translations!$I$2:$K$101,2,FALSE)</f>
        <v>Frederiksberg</v>
      </c>
      <c r="O6756" t="str">
        <f>VLOOKUP(G6756,Translations!$M$2:$N$9,2,FALSE)</f>
        <v>[X2079] SARS-CoV-2 (RNA), Borger</v>
      </c>
      <c r="P6756" t="str">
        <f>VLOOKUP(F6756,Translations!$D$1:$F$13,2,FALSE)</f>
        <v>Ok</v>
      </c>
      <c r="Q6756" t="str">
        <f>VLOOKUP(F6756,Translations!$D$2:$G$13,4,FALSE)</f>
        <v>01 - Aktiv, bopæl i DK</v>
      </c>
      <c r="R6756" t="str">
        <f>VLOOKUP(H6756,Translations!$P$2:$Q$10,2,FALSE)</f>
        <v>1 - Selvstændigt sikret - med lægevalg</v>
      </c>
      <c r="S6756" t="str">
        <f>VLOOKUP(F6756,Translations!$D$2:$F$13,3,FALSE)</f>
        <v>Ja</v>
      </c>
    </row>
    <row r="6757" spans="1:19" x14ac:dyDescent="0.2">
      <c r="A6757" s="3">
        <v>43999</v>
      </c>
      <c r="B6757" t="s">
        <v>612</v>
      </c>
      <c r="C6757" t="s">
        <v>613</v>
      </c>
      <c r="D6757">
        <v>230</v>
      </c>
      <c r="E6757">
        <v>1084</v>
      </c>
      <c r="F6757" t="str">
        <f>"01"</f>
        <v>01</v>
      </c>
      <c r="G6757" t="s">
        <v>513</v>
      </c>
      <c r="H6757">
        <v>0</v>
      </c>
      <c r="I6757" t="s">
        <v>6</v>
      </c>
      <c r="J6757" t="s">
        <v>5</v>
      </c>
      <c r="K6757" t="s">
        <v>6</v>
      </c>
      <c r="L6757">
        <v>1</v>
      </c>
      <c r="M6757" t="str">
        <f>VLOOKUP(E6757,Translations!$A$1:$B$7,2,FALSE)</f>
        <v>Hovedstaden</v>
      </c>
      <c r="N6757" t="str">
        <f>VLOOKUP(D6757,Translations!$I$2:$K$101,2,FALSE)</f>
        <v>Rudersdal</v>
      </c>
      <c r="O6757" t="str">
        <f>VLOOKUP(G6757,Translations!$M$2:$N$9,2,FALSE)</f>
        <v>[X2079] SARS-CoV-2 (RNA), Borger</v>
      </c>
      <c r="P6757" t="str">
        <f>VLOOKUP(F6757,Translations!$D$1:$F$13,2,FALSE)</f>
        <v>Ok</v>
      </c>
      <c r="Q6757" t="str">
        <f>VLOOKUP(F6757,Translations!$D$2:$G$13,4,FALSE)</f>
        <v>01 - Aktiv, bopæl i DK</v>
      </c>
      <c r="R6757" t="str">
        <f>VLOOKUP(H6757,Translations!$P$2:$Q$10,2,FALSE)</f>
        <v>0 - Ukendt / Ej fundet</v>
      </c>
      <c r="S6757" t="str">
        <f>VLOOKUP(F6757,Translations!$D$2:$F$13,3,FALSE)</f>
        <v>Ja</v>
      </c>
    </row>
    <row r="6758" spans="1:19" x14ac:dyDescent="0.2">
      <c r="A6758" s="3">
        <v>43999</v>
      </c>
      <c r="B6758" t="s">
        <v>614</v>
      </c>
      <c r="C6758" t="s">
        <v>615</v>
      </c>
      <c r="D6758">
        <v>0</v>
      </c>
      <c r="E6758">
        <v>0</v>
      </c>
      <c r="F6758" t="str">
        <f>"20"</f>
        <v>20</v>
      </c>
      <c r="G6758" t="s">
        <v>513</v>
      </c>
      <c r="H6758">
        <v>0</v>
      </c>
      <c r="I6758" t="s">
        <v>6</v>
      </c>
      <c r="J6758" t="s">
        <v>5</v>
      </c>
      <c r="K6758" t="s">
        <v>6</v>
      </c>
      <c r="L6758">
        <v>12881</v>
      </c>
      <c r="M6758" t="str">
        <f>VLOOKUP(E6758,Translations!$A$1:$B$7,2,FALSE)</f>
        <v>Ukendt</v>
      </c>
      <c r="N6758" t="str">
        <f>VLOOKUP(D6758,Translations!$I$2:$K$101,2,FALSE)</f>
        <v>Ukendt</v>
      </c>
      <c r="O6758" t="str">
        <f>VLOOKUP(G6758,Translations!$M$2:$N$9,2,FALSE)</f>
        <v>[X2079] SARS-CoV-2 (RNA), Borger</v>
      </c>
      <c r="P6758" t="str">
        <f>VLOOKUP(F6758,Translations!$D$1:$F$13,2,FALSE)</f>
        <v>Ok</v>
      </c>
      <c r="Q6758" t="str">
        <f>VLOOKUP(F6758,Translations!$D$2:$G$13,4,FALSE)</f>
        <v>20 - Inaktiv, uden bopæl i DK/GL, tildelt CPR af skattehensyn</v>
      </c>
      <c r="R6758" t="str">
        <f>VLOOKUP(H6758,Translations!$P$2:$Q$10,2,FALSE)</f>
        <v>0 - Ukendt / Ej fundet</v>
      </c>
      <c r="S6758" t="str">
        <f>VLOOKUP(F6758,Translations!$D$2:$F$13,3,FALSE)</f>
        <v>Ja</v>
      </c>
    </row>
    <row r="6759" spans="1:19" x14ac:dyDescent="0.2">
      <c r="A6759" s="3">
        <v>43999</v>
      </c>
      <c r="B6759" t="s">
        <v>614</v>
      </c>
      <c r="C6759" t="s">
        <v>615</v>
      </c>
      <c r="D6759">
        <v>0</v>
      </c>
      <c r="E6759">
        <v>0</v>
      </c>
      <c r="F6759" t="str">
        <f>"20"</f>
        <v>20</v>
      </c>
      <c r="G6759" t="s">
        <v>513</v>
      </c>
      <c r="H6759">
        <v>1</v>
      </c>
      <c r="I6759" t="s">
        <v>6</v>
      </c>
      <c r="J6759" t="s">
        <v>5</v>
      </c>
      <c r="K6759" t="s">
        <v>6</v>
      </c>
      <c r="L6759">
        <v>72</v>
      </c>
      <c r="M6759" t="str">
        <f>VLOOKUP(E6759,Translations!$A$1:$B$7,2,FALSE)</f>
        <v>Ukendt</v>
      </c>
      <c r="N6759" t="str">
        <f>VLOOKUP(D6759,Translations!$I$2:$K$101,2,FALSE)</f>
        <v>Ukendt</v>
      </c>
      <c r="O6759" t="str">
        <f>VLOOKUP(G6759,Translations!$M$2:$N$9,2,FALSE)</f>
        <v>[X2079] SARS-CoV-2 (RNA), Borger</v>
      </c>
      <c r="P6759" t="str">
        <f>VLOOKUP(F6759,Translations!$D$1:$F$13,2,FALSE)</f>
        <v>Ok</v>
      </c>
      <c r="Q6759" t="str">
        <f>VLOOKUP(F6759,Translations!$D$2:$G$13,4,FALSE)</f>
        <v>20 - Inaktiv, uden bopæl i DK/GL, tildelt CPR af skattehensyn</v>
      </c>
      <c r="R6759" t="str">
        <f>VLOOKUP(H6759,Translations!$P$2:$Q$10,2,FALSE)</f>
        <v>1 - Selvstændigt sikret - med lægevalg</v>
      </c>
      <c r="S6759" t="str">
        <f>VLOOKUP(F6759,Translations!$D$2:$F$13,3,FALSE)</f>
        <v>Ja</v>
      </c>
    </row>
    <row r="6760" spans="1:19" x14ac:dyDescent="0.2">
      <c r="A6760" s="3">
        <v>43999</v>
      </c>
      <c r="B6760" t="s">
        <v>614</v>
      </c>
      <c r="C6760" t="s">
        <v>615</v>
      </c>
      <c r="D6760">
        <v>0</v>
      </c>
      <c r="E6760">
        <v>0</v>
      </c>
      <c r="F6760" t="str">
        <f>"20"</f>
        <v>20</v>
      </c>
      <c r="G6760" t="s">
        <v>513</v>
      </c>
      <c r="H6760">
        <v>7</v>
      </c>
      <c r="I6760" t="s">
        <v>6</v>
      </c>
      <c r="J6760" t="s">
        <v>5</v>
      </c>
      <c r="K6760" t="s">
        <v>6</v>
      </c>
      <c r="L6760">
        <v>2047</v>
      </c>
      <c r="M6760" t="str">
        <f>VLOOKUP(E6760,Translations!$A$1:$B$7,2,FALSE)</f>
        <v>Ukendt</v>
      </c>
      <c r="N6760" t="str">
        <f>VLOOKUP(D6760,Translations!$I$2:$K$101,2,FALSE)</f>
        <v>Ukendt</v>
      </c>
      <c r="O6760" t="str">
        <f>VLOOKUP(G6760,Translations!$M$2:$N$9,2,FALSE)</f>
        <v>[X2079] SARS-CoV-2 (RNA), Borger</v>
      </c>
      <c r="P6760" t="str">
        <f>VLOOKUP(F6760,Translations!$D$1:$F$13,2,FALSE)</f>
        <v>Ok</v>
      </c>
      <c r="Q6760" t="str">
        <f>VLOOKUP(F6760,Translations!$D$2:$G$13,4,FALSE)</f>
        <v>20 - Inaktiv, uden bopæl i DK/GL, tildelt CPR af skattehensyn</v>
      </c>
      <c r="R6760" t="str">
        <f>VLOOKUP(H6760,Translations!$P$2:$Q$10,2,FALSE)</f>
        <v>7 - Bopæl i udlandet</v>
      </c>
      <c r="S6760" t="str">
        <f>VLOOKUP(F6760,Translations!$D$2:$F$13,3,FALSE)</f>
        <v>Ja</v>
      </c>
    </row>
    <row r="6761" spans="1:19" x14ac:dyDescent="0.2">
      <c r="A6761" s="3">
        <v>43999</v>
      </c>
      <c r="B6761" t="s">
        <v>614</v>
      </c>
      <c r="C6761" t="s">
        <v>615</v>
      </c>
      <c r="D6761">
        <v>0</v>
      </c>
      <c r="E6761">
        <v>0</v>
      </c>
      <c r="F6761" t="str">
        <f>"20"</f>
        <v>20</v>
      </c>
      <c r="G6761" t="s">
        <v>513</v>
      </c>
      <c r="H6761">
        <v>8</v>
      </c>
      <c r="I6761" t="s">
        <v>6</v>
      </c>
      <c r="J6761" t="s">
        <v>5</v>
      </c>
      <c r="K6761" t="s">
        <v>6</v>
      </c>
      <c r="L6761">
        <v>1</v>
      </c>
      <c r="M6761" t="str">
        <f>VLOOKUP(E6761,Translations!$A$1:$B$7,2,FALSE)</f>
        <v>Ukendt</v>
      </c>
      <c r="N6761" t="str">
        <f>VLOOKUP(D6761,Translations!$I$2:$K$101,2,FALSE)</f>
        <v>Ukendt</v>
      </c>
      <c r="O6761" t="str">
        <f>VLOOKUP(G6761,Translations!$M$2:$N$9,2,FALSE)</f>
        <v>[X2079] SARS-CoV-2 (RNA), Borger</v>
      </c>
      <c r="P6761" t="str">
        <f>VLOOKUP(F6761,Translations!$D$1:$F$13,2,FALSE)</f>
        <v>Ok</v>
      </c>
      <c r="Q6761" t="str">
        <f>VLOOKUP(F6761,Translations!$D$2:$G$13,4,FALSE)</f>
        <v>20 - Inaktiv, uden bopæl i DK/GL, tildelt CPR af skattehensyn</v>
      </c>
      <c r="R6761" t="str">
        <f>VLOOKUP(H6761,Translations!$P$2:$Q$10,2,FALSE)</f>
        <v>8 - Afgangsført (fraflyttet, ihjelslagen, dobbelt CPR, forsvundet eller omnummereret)</v>
      </c>
      <c r="S6761" t="str">
        <f>VLOOKUP(F6761,Translations!$D$2:$F$13,3,FALSE)</f>
        <v>Ja</v>
      </c>
    </row>
    <row r="6762" spans="1:19" x14ac:dyDescent="0.2">
      <c r="A6762" s="3">
        <v>43999</v>
      </c>
      <c r="B6762" t="s">
        <v>614</v>
      </c>
      <c r="C6762" t="s">
        <v>615</v>
      </c>
      <c r="D6762">
        <v>101</v>
      </c>
      <c r="E6762">
        <v>1084</v>
      </c>
      <c r="F6762" t="str">
        <f t="shared" ref="F6762:F6776" si="218">"01"</f>
        <v>01</v>
      </c>
      <c r="G6762" t="s">
        <v>513</v>
      </c>
      <c r="H6762">
        <v>0</v>
      </c>
      <c r="I6762" t="s">
        <v>6</v>
      </c>
      <c r="J6762" t="s">
        <v>5</v>
      </c>
      <c r="K6762" t="s">
        <v>6</v>
      </c>
      <c r="L6762">
        <v>2</v>
      </c>
      <c r="M6762" t="str">
        <f>VLOOKUP(E6762,Translations!$A$1:$B$7,2,FALSE)</f>
        <v>Hovedstaden</v>
      </c>
      <c r="N6762" t="str">
        <f>VLOOKUP(D6762,Translations!$I$2:$K$101,2,FALSE)</f>
        <v>København</v>
      </c>
      <c r="O6762" t="str">
        <f>VLOOKUP(G6762,Translations!$M$2:$N$9,2,FALSE)</f>
        <v>[X2079] SARS-CoV-2 (RNA), Borger</v>
      </c>
      <c r="P6762" t="str">
        <f>VLOOKUP(F6762,Translations!$D$1:$F$13,2,FALSE)</f>
        <v>Ok</v>
      </c>
      <c r="Q6762" t="str">
        <f>VLOOKUP(F6762,Translations!$D$2:$G$13,4,FALSE)</f>
        <v>01 - Aktiv, bopæl i DK</v>
      </c>
      <c r="R6762" t="str">
        <f>VLOOKUP(H6762,Translations!$P$2:$Q$10,2,FALSE)</f>
        <v>0 - Ukendt / Ej fundet</v>
      </c>
      <c r="S6762" t="str">
        <f>VLOOKUP(F6762,Translations!$D$2:$F$13,3,FALSE)</f>
        <v>Ja</v>
      </c>
    </row>
    <row r="6763" spans="1:19" x14ac:dyDescent="0.2">
      <c r="A6763" s="3">
        <v>43999</v>
      </c>
      <c r="B6763" t="s">
        <v>614</v>
      </c>
      <c r="C6763" t="s">
        <v>615</v>
      </c>
      <c r="D6763">
        <v>147</v>
      </c>
      <c r="E6763">
        <v>1084</v>
      </c>
      <c r="F6763" t="str">
        <f t="shared" si="218"/>
        <v>01</v>
      </c>
      <c r="G6763" t="s">
        <v>513</v>
      </c>
      <c r="H6763">
        <v>0</v>
      </c>
      <c r="I6763" t="s">
        <v>6</v>
      </c>
      <c r="J6763" t="s">
        <v>5</v>
      </c>
      <c r="K6763" t="s">
        <v>6</v>
      </c>
      <c r="L6763">
        <v>2</v>
      </c>
      <c r="M6763" t="str">
        <f>VLOOKUP(E6763,Translations!$A$1:$B$7,2,FALSE)</f>
        <v>Hovedstaden</v>
      </c>
      <c r="N6763" t="str">
        <f>VLOOKUP(D6763,Translations!$I$2:$K$101,2,FALSE)</f>
        <v>Frederiksberg</v>
      </c>
      <c r="O6763" t="str">
        <f>VLOOKUP(G6763,Translations!$M$2:$N$9,2,FALSE)</f>
        <v>[X2079] SARS-CoV-2 (RNA), Borger</v>
      </c>
      <c r="P6763" t="str">
        <f>VLOOKUP(F6763,Translations!$D$1:$F$13,2,FALSE)</f>
        <v>Ok</v>
      </c>
      <c r="Q6763" t="str">
        <f>VLOOKUP(F6763,Translations!$D$2:$G$13,4,FALSE)</f>
        <v>01 - Aktiv, bopæl i DK</v>
      </c>
      <c r="R6763" t="str">
        <f>VLOOKUP(H6763,Translations!$P$2:$Q$10,2,FALSE)</f>
        <v>0 - Ukendt / Ej fundet</v>
      </c>
      <c r="S6763" t="str">
        <f>VLOOKUP(F6763,Translations!$D$2:$F$13,3,FALSE)</f>
        <v>Ja</v>
      </c>
    </row>
    <row r="6764" spans="1:19" x14ac:dyDescent="0.2">
      <c r="A6764" s="3">
        <v>43999</v>
      </c>
      <c r="B6764" t="s">
        <v>614</v>
      </c>
      <c r="C6764" t="s">
        <v>615</v>
      </c>
      <c r="D6764">
        <v>167</v>
      </c>
      <c r="E6764">
        <v>1084</v>
      </c>
      <c r="F6764" t="str">
        <f t="shared" si="218"/>
        <v>01</v>
      </c>
      <c r="G6764" t="s">
        <v>513</v>
      </c>
      <c r="H6764">
        <v>0</v>
      </c>
      <c r="I6764" t="s">
        <v>6</v>
      </c>
      <c r="J6764" t="s">
        <v>5</v>
      </c>
      <c r="K6764" t="s">
        <v>6</v>
      </c>
      <c r="L6764">
        <v>1</v>
      </c>
      <c r="M6764" t="str">
        <f>VLOOKUP(E6764,Translations!$A$1:$B$7,2,FALSE)</f>
        <v>Hovedstaden</v>
      </c>
      <c r="N6764" t="str">
        <f>VLOOKUP(D6764,Translations!$I$2:$K$101,2,FALSE)</f>
        <v>Hvidovre</v>
      </c>
      <c r="O6764" t="str">
        <f>VLOOKUP(G6764,Translations!$M$2:$N$9,2,FALSE)</f>
        <v>[X2079] SARS-CoV-2 (RNA), Borger</v>
      </c>
      <c r="P6764" t="str">
        <f>VLOOKUP(F6764,Translations!$D$1:$F$13,2,FALSE)</f>
        <v>Ok</v>
      </c>
      <c r="Q6764" t="str">
        <f>VLOOKUP(F6764,Translations!$D$2:$G$13,4,FALSE)</f>
        <v>01 - Aktiv, bopæl i DK</v>
      </c>
      <c r="R6764" t="str">
        <f>VLOOKUP(H6764,Translations!$P$2:$Q$10,2,FALSE)</f>
        <v>0 - Ukendt / Ej fundet</v>
      </c>
      <c r="S6764" t="str">
        <f>VLOOKUP(F6764,Translations!$D$2:$F$13,3,FALSE)</f>
        <v>Ja</v>
      </c>
    </row>
    <row r="6765" spans="1:19" x14ac:dyDescent="0.2">
      <c r="A6765" s="3">
        <v>43999</v>
      </c>
      <c r="B6765" t="s">
        <v>614</v>
      </c>
      <c r="C6765" t="s">
        <v>615</v>
      </c>
      <c r="D6765">
        <v>173</v>
      </c>
      <c r="E6765">
        <v>1084</v>
      </c>
      <c r="F6765" t="str">
        <f t="shared" si="218"/>
        <v>01</v>
      </c>
      <c r="G6765" t="s">
        <v>513</v>
      </c>
      <c r="H6765">
        <v>0</v>
      </c>
      <c r="I6765" t="s">
        <v>6</v>
      </c>
      <c r="J6765" t="s">
        <v>5</v>
      </c>
      <c r="K6765" t="s">
        <v>6</v>
      </c>
      <c r="L6765">
        <v>1</v>
      </c>
      <c r="M6765" t="str">
        <f>VLOOKUP(E6765,Translations!$A$1:$B$7,2,FALSE)</f>
        <v>Hovedstaden</v>
      </c>
      <c r="N6765" t="str">
        <f>VLOOKUP(D6765,Translations!$I$2:$K$101,2,FALSE)</f>
        <v>Lyngby-Taarbæk</v>
      </c>
      <c r="O6765" t="str">
        <f>VLOOKUP(G6765,Translations!$M$2:$N$9,2,FALSE)</f>
        <v>[X2079] SARS-CoV-2 (RNA), Borger</v>
      </c>
      <c r="P6765" t="str">
        <f>VLOOKUP(F6765,Translations!$D$1:$F$13,2,FALSE)</f>
        <v>Ok</v>
      </c>
      <c r="Q6765" t="str">
        <f>VLOOKUP(F6765,Translations!$D$2:$G$13,4,FALSE)</f>
        <v>01 - Aktiv, bopæl i DK</v>
      </c>
      <c r="R6765" t="str">
        <f>VLOOKUP(H6765,Translations!$P$2:$Q$10,2,FALSE)</f>
        <v>0 - Ukendt / Ej fundet</v>
      </c>
      <c r="S6765" t="str">
        <f>VLOOKUP(F6765,Translations!$D$2:$F$13,3,FALSE)</f>
        <v>Ja</v>
      </c>
    </row>
    <row r="6766" spans="1:19" x14ac:dyDescent="0.2">
      <c r="A6766" s="3">
        <v>43999</v>
      </c>
      <c r="B6766" t="s">
        <v>614</v>
      </c>
      <c r="C6766" t="s">
        <v>615</v>
      </c>
      <c r="D6766">
        <v>306</v>
      </c>
      <c r="E6766">
        <v>1085</v>
      </c>
      <c r="F6766" t="str">
        <f t="shared" si="218"/>
        <v>01</v>
      </c>
      <c r="G6766" t="s">
        <v>513</v>
      </c>
      <c r="H6766">
        <v>0</v>
      </c>
      <c r="I6766" t="s">
        <v>6</v>
      </c>
      <c r="J6766" t="s">
        <v>5</v>
      </c>
      <c r="K6766" t="s">
        <v>6</v>
      </c>
      <c r="L6766">
        <v>1</v>
      </c>
      <c r="M6766" t="str">
        <f>VLOOKUP(E6766,Translations!$A$1:$B$7,2,FALSE)</f>
        <v>Sjælland</v>
      </c>
      <c r="N6766" t="str">
        <f>VLOOKUP(D6766,Translations!$I$2:$K$101,2,FALSE)</f>
        <v>Odsherred</v>
      </c>
      <c r="O6766" t="str">
        <f>VLOOKUP(G6766,Translations!$M$2:$N$9,2,FALSE)</f>
        <v>[X2079] SARS-CoV-2 (RNA), Borger</v>
      </c>
      <c r="P6766" t="str">
        <f>VLOOKUP(F6766,Translations!$D$1:$F$13,2,FALSE)</f>
        <v>Ok</v>
      </c>
      <c r="Q6766" t="str">
        <f>VLOOKUP(F6766,Translations!$D$2:$G$13,4,FALSE)</f>
        <v>01 - Aktiv, bopæl i DK</v>
      </c>
      <c r="R6766" t="str">
        <f>VLOOKUP(H6766,Translations!$P$2:$Q$10,2,FALSE)</f>
        <v>0 - Ukendt / Ej fundet</v>
      </c>
      <c r="S6766" t="str">
        <f>VLOOKUP(F6766,Translations!$D$2:$F$13,3,FALSE)</f>
        <v>Ja</v>
      </c>
    </row>
    <row r="6767" spans="1:19" x14ac:dyDescent="0.2">
      <c r="A6767" s="3">
        <v>43999</v>
      </c>
      <c r="B6767" t="s">
        <v>614</v>
      </c>
      <c r="C6767" t="s">
        <v>615</v>
      </c>
      <c r="D6767">
        <v>320</v>
      </c>
      <c r="E6767">
        <v>1085</v>
      </c>
      <c r="F6767" t="str">
        <f t="shared" si="218"/>
        <v>01</v>
      </c>
      <c r="G6767" t="s">
        <v>513</v>
      </c>
      <c r="H6767">
        <v>1</v>
      </c>
      <c r="I6767" t="s">
        <v>6</v>
      </c>
      <c r="J6767" t="s">
        <v>5</v>
      </c>
      <c r="K6767" t="s">
        <v>6</v>
      </c>
      <c r="L6767">
        <v>1</v>
      </c>
      <c r="M6767" t="str">
        <f>VLOOKUP(E6767,Translations!$A$1:$B$7,2,FALSE)</f>
        <v>Sjælland</v>
      </c>
      <c r="N6767" t="str">
        <f>VLOOKUP(D6767,Translations!$I$2:$K$101,2,FALSE)</f>
        <v>Faxe</v>
      </c>
      <c r="O6767" t="str">
        <f>VLOOKUP(G6767,Translations!$M$2:$N$9,2,FALSE)</f>
        <v>[X2079] SARS-CoV-2 (RNA), Borger</v>
      </c>
      <c r="P6767" t="str">
        <f>VLOOKUP(F6767,Translations!$D$1:$F$13,2,FALSE)</f>
        <v>Ok</v>
      </c>
      <c r="Q6767" t="str">
        <f>VLOOKUP(F6767,Translations!$D$2:$G$13,4,FALSE)</f>
        <v>01 - Aktiv, bopæl i DK</v>
      </c>
      <c r="R6767" t="str">
        <f>VLOOKUP(H6767,Translations!$P$2:$Q$10,2,FALSE)</f>
        <v>1 - Selvstændigt sikret - med lægevalg</v>
      </c>
      <c r="S6767" t="str">
        <f>VLOOKUP(F6767,Translations!$D$2:$F$13,3,FALSE)</f>
        <v>Ja</v>
      </c>
    </row>
    <row r="6768" spans="1:19" x14ac:dyDescent="0.2">
      <c r="A6768" s="3">
        <v>43999</v>
      </c>
      <c r="B6768" t="s">
        <v>614</v>
      </c>
      <c r="C6768" t="s">
        <v>615</v>
      </c>
      <c r="D6768">
        <v>329</v>
      </c>
      <c r="E6768">
        <v>1085</v>
      </c>
      <c r="F6768" t="str">
        <f t="shared" si="218"/>
        <v>01</v>
      </c>
      <c r="G6768" t="s">
        <v>513</v>
      </c>
      <c r="H6768">
        <v>0</v>
      </c>
      <c r="I6768" t="s">
        <v>6</v>
      </c>
      <c r="J6768" t="s">
        <v>5</v>
      </c>
      <c r="K6768" t="s">
        <v>6</v>
      </c>
      <c r="L6768">
        <v>1</v>
      </c>
      <c r="M6768" t="str">
        <f>VLOOKUP(E6768,Translations!$A$1:$B$7,2,FALSE)</f>
        <v>Sjælland</v>
      </c>
      <c r="N6768" t="str">
        <f>VLOOKUP(D6768,Translations!$I$2:$K$101,2,FALSE)</f>
        <v>Ringsted</v>
      </c>
      <c r="O6768" t="str">
        <f>VLOOKUP(G6768,Translations!$M$2:$N$9,2,FALSE)</f>
        <v>[X2079] SARS-CoV-2 (RNA), Borger</v>
      </c>
      <c r="P6768" t="str">
        <f>VLOOKUP(F6768,Translations!$D$1:$F$13,2,FALSE)</f>
        <v>Ok</v>
      </c>
      <c r="Q6768" t="str">
        <f>VLOOKUP(F6768,Translations!$D$2:$G$13,4,FALSE)</f>
        <v>01 - Aktiv, bopæl i DK</v>
      </c>
      <c r="R6768" t="str">
        <f>VLOOKUP(H6768,Translations!$P$2:$Q$10,2,FALSE)</f>
        <v>0 - Ukendt / Ej fundet</v>
      </c>
      <c r="S6768" t="str">
        <f>VLOOKUP(F6768,Translations!$D$2:$F$13,3,FALSE)</f>
        <v>Ja</v>
      </c>
    </row>
    <row r="6769" spans="1:19" x14ac:dyDescent="0.2">
      <c r="A6769" s="3">
        <v>43999</v>
      </c>
      <c r="B6769" t="s">
        <v>614</v>
      </c>
      <c r="C6769" t="s">
        <v>615</v>
      </c>
      <c r="D6769">
        <v>370</v>
      </c>
      <c r="E6769">
        <v>1085</v>
      </c>
      <c r="F6769" t="str">
        <f t="shared" si="218"/>
        <v>01</v>
      </c>
      <c r="G6769" t="s">
        <v>513</v>
      </c>
      <c r="H6769">
        <v>1</v>
      </c>
      <c r="I6769" t="s">
        <v>6</v>
      </c>
      <c r="J6769" t="s">
        <v>5</v>
      </c>
      <c r="K6769" t="s">
        <v>6</v>
      </c>
      <c r="L6769">
        <v>1</v>
      </c>
      <c r="M6769" t="str">
        <f>VLOOKUP(E6769,Translations!$A$1:$B$7,2,FALSE)</f>
        <v>Sjælland</v>
      </c>
      <c r="N6769" t="str">
        <f>VLOOKUP(D6769,Translations!$I$2:$K$101,2,FALSE)</f>
        <v>Næstved</v>
      </c>
      <c r="O6769" t="str">
        <f>VLOOKUP(G6769,Translations!$M$2:$N$9,2,FALSE)</f>
        <v>[X2079] SARS-CoV-2 (RNA), Borger</v>
      </c>
      <c r="P6769" t="str">
        <f>VLOOKUP(F6769,Translations!$D$1:$F$13,2,FALSE)</f>
        <v>Ok</v>
      </c>
      <c r="Q6769" t="str">
        <f>VLOOKUP(F6769,Translations!$D$2:$G$13,4,FALSE)</f>
        <v>01 - Aktiv, bopæl i DK</v>
      </c>
      <c r="R6769" t="str">
        <f>VLOOKUP(H6769,Translations!$P$2:$Q$10,2,FALSE)</f>
        <v>1 - Selvstændigt sikret - med lægevalg</v>
      </c>
      <c r="S6769" t="str">
        <f>VLOOKUP(F6769,Translations!$D$2:$F$13,3,FALSE)</f>
        <v>Ja</v>
      </c>
    </row>
    <row r="6770" spans="1:19" x14ac:dyDescent="0.2">
      <c r="A6770" s="3">
        <v>43999</v>
      </c>
      <c r="B6770" t="s">
        <v>614</v>
      </c>
      <c r="C6770" t="s">
        <v>615</v>
      </c>
      <c r="D6770">
        <v>420</v>
      </c>
      <c r="E6770">
        <v>1083</v>
      </c>
      <c r="F6770" t="str">
        <f t="shared" si="218"/>
        <v>01</v>
      </c>
      <c r="G6770" t="s">
        <v>513</v>
      </c>
      <c r="H6770">
        <v>0</v>
      </c>
      <c r="I6770" t="s">
        <v>6</v>
      </c>
      <c r="J6770" t="s">
        <v>5</v>
      </c>
      <c r="K6770" t="s">
        <v>6</v>
      </c>
      <c r="L6770">
        <v>1</v>
      </c>
      <c r="M6770" t="str">
        <f>VLOOKUP(E6770,Translations!$A$1:$B$7,2,FALSE)</f>
        <v>Syddanmark</v>
      </c>
      <c r="N6770" t="str">
        <f>VLOOKUP(D6770,Translations!$I$2:$K$101,2,FALSE)</f>
        <v>Assens</v>
      </c>
      <c r="O6770" t="str">
        <f>VLOOKUP(G6770,Translations!$M$2:$N$9,2,FALSE)</f>
        <v>[X2079] SARS-CoV-2 (RNA), Borger</v>
      </c>
      <c r="P6770" t="str">
        <f>VLOOKUP(F6770,Translations!$D$1:$F$13,2,FALSE)</f>
        <v>Ok</v>
      </c>
      <c r="Q6770" t="str">
        <f>VLOOKUP(F6770,Translations!$D$2:$G$13,4,FALSE)</f>
        <v>01 - Aktiv, bopæl i DK</v>
      </c>
      <c r="R6770" t="str">
        <f>VLOOKUP(H6770,Translations!$P$2:$Q$10,2,FALSE)</f>
        <v>0 - Ukendt / Ej fundet</v>
      </c>
      <c r="S6770" t="str">
        <f>VLOOKUP(F6770,Translations!$D$2:$F$13,3,FALSE)</f>
        <v>Ja</v>
      </c>
    </row>
    <row r="6771" spans="1:19" x14ac:dyDescent="0.2">
      <c r="A6771" s="3">
        <v>43999</v>
      </c>
      <c r="B6771" t="s">
        <v>614</v>
      </c>
      <c r="C6771" t="s">
        <v>615</v>
      </c>
      <c r="D6771">
        <v>461</v>
      </c>
      <c r="E6771">
        <v>1083</v>
      </c>
      <c r="F6771" t="str">
        <f t="shared" si="218"/>
        <v>01</v>
      </c>
      <c r="G6771" t="s">
        <v>513</v>
      </c>
      <c r="H6771">
        <v>1</v>
      </c>
      <c r="I6771" t="s">
        <v>6</v>
      </c>
      <c r="J6771" t="s">
        <v>5</v>
      </c>
      <c r="K6771" t="s">
        <v>6</v>
      </c>
      <c r="L6771">
        <v>1</v>
      </c>
      <c r="M6771" t="str">
        <f>VLOOKUP(E6771,Translations!$A$1:$B$7,2,FALSE)</f>
        <v>Syddanmark</v>
      </c>
      <c r="N6771" t="str">
        <f>VLOOKUP(D6771,Translations!$I$2:$K$101,2,FALSE)</f>
        <v>Odense</v>
      </c>
      <c r="O6771" t="str">
        <f>VLOOKUP(G6771,Translations!$M$2:$N$9,2,FALSE)</f>
        <v>[X2079] SARS-CoV-2 (RNA), Borger</v>
      </c>
      <c r="P6771" t="str">
        <f>VLOOKUP(F6771,Translations!$D$1:$F$13,2,FALSE)</f>
        <v>Ok</v>
      </c>
      <c r="Q6771" t="str">
        <f>VLOOKUP(F6771,Translations!$D$2:$G$13,4,FALSE)</f>
        <v>01 - Aktiv, bopæl i DK</v>
      </c>
      <c r="R6771" t="str">
        <f>VLOOKUP(H6771,Translations!$P$2:$Q$10,2,FALSE)</f>
        <v>1 - Selvstændigt sikret - med lægevalg</v>
      </c>
      <c r="S6771" t="str">
        <f>VLOOKUP(F6771,Translations!$D$2:$F$13,3,FALSE)</f>
        <v>Ja</v>
      </c>
    </row>
    <row r="6772" spans="1:19" x14ac:dyDescent="0.2">
      <c r="A6772" s="3">
        <v>43999</v>
      </c>
      <c r="B6772" t="s">
        <v>614</v>
      </c>
      <c r="C6772" t="s">
        <v>615</v>
      </c>
      <c r="D6772">
        <v>607</v>
      </c>
      <c r="E6772">
        <v>1083</v>
      </c>
      <c r="F6772" t="str">
        <f t="shared" si="218"/>
        <v>01</v>
      </c>
      <c r="G6772" t="s">
        <v>513</v>
      </c>
      <c r="H6772">
        <v>1</v>
      </c>
      <c r="I6772" t="s">
        <v>6</v>
      </c>
      <c r="J6772" t="s">
        <v>5</v>
      </c>
      <c r="K6772" t="s">
        <v>6</v>
      </c>
      <c r="L6772">
        <v>1</v>
      </c>
      <c r="M6772" t="str">
        <f>VLOOKUP(E6772,Translations!$A$1:$B$7,2,FALSE)</f>
        <v>Syddanmark</v>
      </c>
      <c r="N6772" t="str">
        <f>VLOOKUP(D6772,Translations!$I$2:$K$101,2,FALSE)</f>
        <v>Fredericia</v>
      </c>
      <c r="O6772" t="str">
        <f>VLOOKUP(G6772,Translations!$M$2:$N$9,2,FALSE)</f>
        <v>[X2079] SARS-CoV-2 (RNA), Borger</v>
      </c>
      <c r="P6772" t="str">
        <f>VLOOKUP(F6772,Translations!$D$1:$F$13,2,FALSE)</f>
        <v>Ok</v>
      </c>
      <c r="Q6772" t="str">
        <f>VLOOKUP(F6772,Translations!$D$2:$G$13,4,FALSE)</f>
        <v>01 - Aktiv, bopæl i DK</v>
      </c>
      <c r="R6772" t="str">
        <f>VLOOKUP(H6772,Translations!$P$2:$Q$10,2,FALSE)</f>
        <v>1 - Selvstændigt sikret - med lægevalg</v>
      </c>
      <c r="S6772" t="str">
        <f>VLOOKUP(F6772,Translations!$D$2:$F$13,3,FALSE)</f>
        <v>Ja</v>
      </c>
    </row>
    <row r="6773" spans="1:19" x14ac:dyDescent="0.2">
      <c r="A6773" s="3">
        <v>43999</v>
      </c>
      <c r="B6773" t="s">
        <v>614</v>
      </c>
      <c r="C6773" t="s">
        <v>615</v>
      </c>
      <c r="D6773">
        <v>751</v>
      </c>
      <c r="E6773">
        <v>1082</v>
      </c>
      <c r="F6773" t="str">
        <f t="shared" si="218"/>
        <v>01</v>
      </c>
      <c r="G6773" t="s">
        <v>513</v>
      </c>
      <c r="H6773">
        <v>1</v>
      </c>
      <c r="I6773" t="s">
        <v>6</v>
      </c>
      <c r="J6773" t="s">
        <v>5</v>
      </c>
      <c r="K6773" t="s">
        <v>6</v>
      </c>
      <c r="L6773">
        <v>1</v>
      </c>
      <c r="M6773" t="str">
        <f>VLOOKUP(E6773,Translations!$A$1:$B$7,2,FALSE)</f>
        <v>Midtjylland</v>
      </c>
      <c r="N6773" t="str">
        <f>VLOOKUP(D6773,Translations!$I$2:$K$101,2,FALSE)</f>
        <v>Aarhus</v>
      </c>
      <c r="O6773" t="str">
        <f>VLOOKUP(G6773,Translations!$M$2:$N$9,2,FALSE)</f>
        <v>[X2079] SARS-CoV-2 (RNA), Borger</v>
      </c>
      <c r="P6773" t="str">
        <f>VLOOKUP(F6773,Translations!$D$1:$F$13,2,FALSE)</f>
        <v>Ok</v>
      </c>
      <c r="Q6773" t="str">
        <f>VLOOKUP(F6773,Translations!$D$2:$G$13,4,FALSE)</f>
        <v>01 - Aktiv, bopæl i DK</v>
      </c>
      <c r="R6773" t="str">
        <f>VLOOKUP(H6773,Translations!$P$2:$Q$10,2,FALSE)</f>
        <v>1 - Selvstændigt sikret - med lægevalg</v>
      </c>
      <c r="S6773" t="str">
        <f>VLOOKUP(F6773,Translations!$D$2:$F$13,3,FALSE)</f>
        <v>Ja</v>
      </c>
    </row>
    <row r="6774" spans="1:19" x14ac:dyDescent="0.2">
      <c r="A6774" s="3">
        <v>43999</v>
      </c>
      <c r="B6774" t="s">
        <v>614</v>
      </c>
      <c r="C6774" t="s">
        <v>615</v>
      </c>
      <c r="D6774">
        <v>756</v>
      </c>
      <c r="E6774">
        <v>1082</v>
      </c>
      <c r="F6774" t="str">
        <f t="shared" si="218"/>
        <v>01</v>
      </c>
      <c r="G6774" t="s">
        <v>513</v>
      </c>
      <c r="H6774">
        <v>1</v>
      </c>
      <c r="I6774" t="s">
        <v>6</v>
      </c>
      <c r="J6774" t="s">
        <v>5</v>
      </c>
      <c r="K6774" t="s">
        <v>6</v>
      </c>
      <c r="L6774">
        <v>1</v>
      </c>
      <c r="M6774" t="str">
        <f>VLOOKUP(E6774,Translations!$A$1:$B$7,2,FALSE)</f>
        <v>Midtjylland</v>
      </c>
      <c r="N6774" t="str">
        <f>VLOOKUP(D6774,Translations!$I$2:$K$101,2,FALSE)</f>
        <v>Ikast-Brande</v>
      </c>
      <c r="O6774" t="str">
        <f>VLOOKUP(G6774,Translations!$M$2:$N$9,2,FALSE)</f>
        <v>[X2079] SARS-CoV-2 (RNA), Borger</v>
      </c>
      <c r="P6774" t="str">
        <f>VLOOKUP(F6774,Translations!$D$1:$F$13,2,FALSE)</f>
        <v>Ok</v>
      </c>
      <c r="Q6774" t="str">
        <f>VLOOKUP(F6774,Translations!$D$2:$G$13,4,FALSE)</f>
        <v>01 - Aktiv, bopæl i DK</v>
      </c>
      <c r="R6774" t="str">
        <f>VLOOKUP(H6774,Translations!$P$2:$Q$10,2,FALSE)</f>
        <v>1 - Selvstændigt sikret - med lægevalg</v>
      </c>
      <c r="S6774" t="str">
        <f>VLOOKUP(F6774,Translations!$D$2:$F$13,3,FALSE)</f>
        <v>Ja</v>
      </c>
    </row>
    <row r="6775" spans="1:19" x14ac:dyDescent="0.2">
      <c r="A6775" s="3">
        <v>43999</v>
      </c>
      <c r="B6775" t="s">
        <v>614</v>
      </c>
      <c r="C6775" t="s">
        <v>615</v>
      </c>
      <c r="D6775">
        <v>760</v>
      </c>
      <c r="E6775">
        <v>1082</v>
      </c>
      <c r="F6775" t="str">
        <f t="shared" si="218"/>
        <v>01</v>
      </c>
      <c r="G6775" t="s">
        <v>513</v>
      </c>
      <c r="H6775">
        <v>1</v>
      </c>
      <c r="I6775" t="s">
        <v>6</v>
      </c>
      <c r="J6775" t="s">
        <v>5</v>
      </c>
      <c r="K6775" t="s">
        <v>6</v>
      </c>
      <c r="L6775">
        <v>1</v>
      </c>
      <c r="M6775" t="str">
        <f>VLOOKUP(E6775,Translations!$A$1:$B$7,2,FALSE)</f>
        <v>Midtjylland</v>
      </c>
      <c r="N6775" t="str">
        <f>VLOOKUP(D6775,Translations!$I$2:$K$101,2,FALSE)</f>
        <v>Ringkøbing-Skjern</v>
      </c>
      <c r="O6775" t="str">
        <f>VLOOKUP(G6775,Translations!$M$2:$N$9,2,FALSE)</f>
        <v>[X2079] SARS-CoV-2 (RNA), Borger</v>
      </c>
      <c r="P6775" t="str">
        <f>VLOOKUP(F6775,Translations!$D$1:$F$13,2,FALSE)</f>
        <v>Ok</v>
      </c>
      <c r="Q6775" t="str">
        <f>VLOOKUP(F6775,Translations!$D$2:$G$13,4,FALSE)</f>
        <v>01 - Aktiv, bopæl i DK</v>
      </c>
      <c r="R6775" t="str">
        <f>VLOOKUP(H6775,Translations!$P$2:$Q$10,2,FALSE)</f>
        <v>1 - Selvstændigt sikret - med lægevalg</v>
      </c>
      <c r="S6775" t="str">
        <f>VLOOKUP(F6775,Translations!$D$2:$F$13,3,FALSE)</f>
        <v>Ja</v>
      </c>
    </row>
    <row r="6776" spans="1:19" x14ac:dyDescent="0.2">
      <c r="A6776" s="3">
        <v>43999</v>
      </c>
      <c r="B6776" t="s">
        <v>614</v>
      </c>
      <c r="C6776" t="s">
        <v>615</v>
      </c>
      <c r="D6776">
        <v>860</v>
      </c>
      <c r="E6776">
        <v>1081</v>
      </c>
      <c r="F6776" t="str">
        <f t="shared" si="218"/>
        <v>01</v>
      </c>
      <c r="G6776" t="s">
        <v>513</v>
      </c>
      <c r="H6776">
        <v>1</v>
      </c>
      <c r="I6776" t="s">
        <v>6</v>
      </c>
      <c r="J6776" t="s">
        <v>5</v>
      </c>
      <c r="K6776" t="s">
        <v>6</v>
      </c>
      <c r="L6776">
        <v>2</v>
      </c>
      <c r="M6776" t="str">
        <f>VLOOKUP(E6776,Translations!$A$1:$B$7,2,FALSE)</f>
        <v>Nordjylland</v>
      </c>
      <c r="N6776" t="str">
        <f>VLOOKUP(D6776,Translations!$I$2:$K$101,2,FALSE)</f>
        <v>Hjørring</v>
      </c>
      <c r="O6776" t="str">
        <f>VLOOKUP(G6776,Translations!$M$2:$N$9,2,FALSE)</f>
        <v>[X2079] SARS-CoV-2 (RNA), Borger</v>
      </c>
      <c r="P6776" t="str">
        <f>VLOOKUP(F6776,Translations!$D$1:$F$13,2,FALSE)</f>
        <v>Ok</v>
      </c>
      <c r="Q6776" t="str">
        <f>VLOOKUP(F6776,Translations!$D$2:$G$13,4,FALSE)</f>
        <v>01 - Aktiv, bopæl i DK</v>
      </c>
      <c r="R6776" t="str">
        <f>VLOOKUP(H6776,Translations!$P$2:$Q$10,2,FALSE)</f>
        <v>1 - Selvstændigt sikret - med lægevalg</v>
      </c>
      <c r="S6776" t="str">
        <f>VLOOKUP(F6776,Translations!$D$2:$F$13,3,FALSE)</f>
        <v>Ja</v>
      </c>
    </row>
    <row r="6777" spans="1:19" x14ac:dyDescent="0.2">
      <c r="A6777" s="3">
        <v>43999</v>
      </c>
      <c r="B6777" t="s">
        <v>616</v>
      </c>
      <c r="C6777" t="s">
        <v>617</v>
      </c>
      <c r="D6777">
        <v>0</v>
      </c>
      <c r="E6777">
        <v>0</v>
      </c>
      <c r="F6777" t="str">
        <f>"20"</f>
        <v>20</v>
      </c>
      <c r="G6777" t="s">
        <v>513</v>
      </c>
      <c r="H6777">
        <v>0</v>
      </c>
      <c r="I6777" t="s">
        <v>6</v>
      </c>
      <c r="J6777" t="s">
        <v>5</v>
      </c>
      <c r="K6777" t="s">
        <v>6</v>
      </c>
      <c r="L6777">
        <v>17506</v>
      </c>
      <c r="M6777" t="str">
        <f>VLOOKUP(E6777,Translations!$A$1:$B$7,2,FALSE)</f>
        <v>Ukendt</v>
      </c>
      <c r="N6777" t="str">
        <f>VLOOKUP(D6777,Translations!$I$2:$K$101,2,FALSE)</f>
        <v>Ukendt</v>
      </c>
      <c r="O6777" t="str">
        <f>VLOOKUP(G6777,Translations!$M$2:$N$9,2,FALSE)</f>
        <v>[X2079] SARS-CoV-2 (RNA), Borger</v>
      </c>
      <c r="P6777" t="str">
        <f>VLOOKUP(F6777,Translations!$D$1:$F$13,2,FALSE)</f>
        <v>Ok</v>
      </c>
      <c r="Q6777" t="str">
        <f>VLOOKUP(F6777,Translations!$D$2:$G$13,4,FALSE)</f>
        <v>20 - Inaktiv, uden bopæl i DK/GL, tildelt CPR af skattehensyn</v>
      </c>
      <c r="R6777" t="str">
        <f>VLOOKUP(H6777,Translations!$P$2:$Q$10,2,FALSE)</f>
        <v>0 - Ukendt / Ej fundet</v>
      </c>
      <c r="S6777" t="str">
        <f>VLOOKUP(F6777,Translations!$D$2:$F$13,3,FALSE)</f>
        <v>Ja</v>
      </c>
    </row>
    <row r="6778" spans="1:19" x14ac:dyDescent="0.2">
      <c r="A6778" s="3">
        <v>43999</v>
      </c>
      <c r="B6778" t="s">
        <v>616</v>
      </c>
      <c r="C6778" t="s">
        <v>617</v>
      </c>
      <c r="D6778">
        <v>0</v>
      </c>
      <c r="E6778">
        <v>0</v>
      </c>
      <c r="F6778" t="str">
        <f>"20"</f>
        <v>20</v>
      </c>
      <c r="G6778" t="s">
        <v>513</v>
      </c>
      <c r="H6778">
        <v>1</v>
      </c>
      <c r="I6778" t="s">
        <v>6</v>
      </c>
      <c r="J6778" t="s">
        <v>5</v>
      </c>
      <c r="K6778" t="s">
        <v>6</v>
      </c>
      <c r="L6778">
        <v>71</v>
      </c>
      <c r="M6778" t="str">
        <f>VLOOKUP(E6778,Translations!$A$1:$B$7,2,FALSE)</f>
        <v>Ukendt</v>
      </c>
      <c r="N6778" t="str">
        <f>VLOOKUP(D6778,Translations!$I$2:$K$101,2,FALSE)</f>
        <v>Ukendt</v>
      </c>
      <c r="O6778" t="str">
        <f>VLOOKUP(G6778,Translations!$M$2:$N$9,2,FALSE)</f>
        <v>[X2079] SARS-CoV-2 (RNA), Borger</v>
      </c>
      <c r="P6778" t="str">
        <f>VLOOKUP(F6778,Translations!$D$1:$F$13,2,FALSE)</f>
        <v>Ok</v>
      </c>
      <c r="Q6778" t="str">
        <f>VLOOKUP(F6778,Translations!$D$2:$G$13,4,FALSE)</f>
        <v>20 - Inaktiv, uden bopæl i DK/GL, tildelt CPR af skattehensyn</v>
      </c>
      <c r="R6778" t="str">
        <f>VLOOKUP(H6778,Translations!$P$2:$Q$10,2,FALSE)</f>
        <v>1 - Selvstændigt sikret - med lægevalg</v>
      </c>
      <c r="S6778" t="str">
        <f>VLOOKUP(F6778,Translations!$D$2:$F$13,3,FALSE)</f>
        <v>Ja</v>
      </c>
    </row>
    <row r="6779" spans="1:19" x14ac:dyDescent="0.2">
      <c r="A6779" s="3">
        <v>43999</v>
      </c>
      <c r="B6779" t="s">
        <v>616</v>
      </c>
      <c r="C6779" t="s">
        <v>617</v>
      </c>
      <c r="D6779">
        <v>0</v>
      </c>
      <c r="E6779">
        <v>0</v>
      </c>
      <c r="F6779" t="str">
        <f>"20"</f>
        <v>20</v>
      </c>
      <c r="G6779" t="s">
        <v>513</v>
      </c>
      <c r="H6779">
        <v>7</v>
      </c>
      <c r="I6779" t="s">
        <v>6</v>
      </c>
      <c r="J6779" t="s">
        <v>5</v>
      </c>
      <c r="K6779" t="s">
        <v>6</v>
      </c>
      <c r="L6779">
        <v>2415</v>
      </c>
      <c r="M6779" t="str">
        <f>VLOOKUP(E6779,Translations!$A$1:$B$7,2,FALSE)</f>
        <v>Ukendt</v>
      </c>
      <c r="N6779" t="str">
        <f>VLOOKUP(D6779,Translations!$I$2:$K$101,2,FALSE)</f>
        <v>Ukendt</v>
      </c>
      <c r="O6779" t="str">
        <f>VLOOKUP(G6779,Translations!$M$2:$N$9,2,FALSE)</f>
        <v>[X2079] SARS-CoV-2 (RNA), Borger</v>
      </c>
      <c r="P6779" t="str">
        <f>VLOOKUP(F6779,Translations!$D$1:$F$13,2,FALSE)</f>
        <v>Ok</v>
      </c>
      <c r="Q6779" t="str">
        <f>VLOOKUP(F6779,Translations!$D$2:$G$13,4,FALSE)</f>
        <v>20 - Inaktiv, uden bopæl i DK/GL, tildelt CPR af skattehensyn</v>
      </c>
      <c r="R6779" t="str">
        <f>VLOOKUP(H6779,Translations!$P$2:$Q$10,2,FALSE)</f>
        <v>7 - Bopæl i udlandet</v>
      </c>
      <c r="S6779" t="str">
        <f>VLOOKUP(F6779,Translations!$D$2:$F$13,3,FALSE)</f>
        <v>Ja</v>
      </c>
    </row>
    <row r="6780" spans="1:19" x14ac:dyDescent="0.2">
      <c r="A6780" s="3">
        <v>43999</v>
      </c>
      <c r="B6780" t="s">
        <v>616</v>
      </c>
      <c r="C6780" t="s">
        <v>617</v>
      </c>
      <c r="D6780">
        <v>0</v>
      </c>
      <c r="E6780">
        <v>0</v>
      </c>
      <c r="F6780" t="str">
        <f>"20"</f>
        <v>20</v>
      </c>
      <c r="G6780" t="s">
        <v>513</v>
      </c>
      <c r="H6780">
        <v>8</v>
      </c>
      <c r="I6780" t="s">
        <v>6</v>
      </c>
      <c r="J6780" t="s">
        <v>5</v>
      </c>
      <c r="K6780" t="s">
        <v>6</v>
      </c>
      <c r="L6780">
        <v>3</v>
      </c>
      <c r="M6780" t="str">
        <f>VLOOKUP(E6780,Translations!$A$1:$B$7,2,FALSE)</f>
        <v>Ukendt</v>
      </c>
      <c r="N6780" t="str">
        <f>VLOOKUP(D6780,Translations!$I$2:$K$101,2,FALSE)</f>
        <v>Ukendt</v>
      </c>
      <c r="O6780" t="str">
        <f>VLOOKUP(G6780,Translations!$M$2:$N$9,2,FALSE)</f>
        <v>[X2079] SARS-CoV-2 (RNA), Borger</v>
      </c>
      <c r="P6780" t="str">
        <f>VLOOKUP(F6780,Translations!$D$1:$F$13,2,FALSE)</f>
        <v>Ok</v>
      </c>
      <c r="Q6780" t="str">
        <f>VLOOKUP(F6780,Translations!$D$2:$G$13,4,FALSE)</f>
        <v>20 - Inaktiv, uden bopæl i DK/GL, tildelt CPR af skattehensyn</v>
      </c>
      <c r="R6780" t="str">
        <f>VLOOKUP(H6780,Translations!$P$2:$Q$10,2,FALSE)</f>
        <v>8 - Afgangsført (fraflyttet, ihjelslagen, dobbelt CPR, forsvundet eller omnummereret)</v>
      </c>
      <c r="S6780" t="str">
        <f>VLOOKUP(F6780,Translations!$D$2:$F$13,3,FALSE)</f>
        <v>Ja</v>
      </c>
    </row>
    <row r="6781" spans="1:19" x14ac:dyDescent="0.2">
      <c r="A6781" s="3">
        <v>43999</v>
      </c>
      <c r="B6781" t="s">
        <v>616</v>
      </c>
      <c r="C6781" t="s">
        <v>617</v>
      </c>
      <c r="D6781">
        <v>0</v>
      </c>
      <c r="E6781">
        <v>0</v>
      </c>
      <c r="F6781" t="str">
        <f>"90"</f>
        <v>90</v>
      </c>
      <c r="G6781" t="s">
        <v>513</v>
      </c>
      <c r="H6781">
        <v>0</v>
      </c>
      <c r="I6781" t="s">
        <v>6</v>
      </c>
      <c r="J6781" t="s">
        <v>5</v>
      </c>
      <c r="K6781" t="s">
        <v>6</v>
      </c>
      <c r="L6781">
        <v>1</v>
      </c>
      <c r="M6781" t="str">
        <f>VLOOKUP(E6781,Translations!$A$1:$B$7,2,FALSE)</f>
        <v>Ukendt</v>
      </c>
      <c r="N6781" t="str">
        <f>VLOOKUP(D6781,Translations!$I$2:$K$101,2,FALSE)</f>
        <v>Ukendt</v>
      </c>
      <c r="O6781" t="str">
        <f>VLOOKUP(G6781,Translations!$M$2:$N$9,2,FALSE)</f>
        <v>[X2079] SARS-CoV-2 (RNA), Borger</v>
      </c>
      <c r="P6781" t="str">
        <f>VLOOKUP(F6781,Translations!$D$1:$F$13,2,FALSE)</f>
        <v>Død</v>
      </c>
      <c r="Q6781" t="str">
        <f>VLOOKUP(F6781,Translations!$D$2:$G$13,4,FALSE)</f>
        <v>90 - Inaktiv, død</v>
      </c>
      <c r="R6781" t="str">
        <f>VLOOKUP(H6781,Translations!$P$2:$Q$10,2,FALSE)</f>
        <v>0 - Ukendt / Ej fundet</v>
      </c>
      <c r="S6781" t="str">
        <f>VLOOKUP(F6781,Translations!$D$2:$F$13,3,FALSE)</f>
        <v>Nej</v>
      </c>
    </row>
    <row r="6782" spans="1:19" x14ac:dyDescent="0.2">
      <c r="A6782" s="3">
        <v>43999</v>
      </c>
      <c r="B6782" t="s">
        <v>616</v>
      </c>
      <c r="C6782" t="s">
        <v>617</v>
      </c>
      <c r="D6782">
        <v>169</v>
      </c>
      <c r="E6782">
        <v>1084</v>
      </c>
      <c r="F6782" t="str">
        <f>"01"</f>
        <v>01</v>
      </c>
      <c r="G6782" t="s">
        <v>513</v>
      </c>
      <c r="H6782">
        <v>1</v>
      </c>
      <c r="I6782" t="s">
        <v>6</v>
      </c>
      <c r="J6782" t="s">
        <v>5</v>
      </c>
      <c r="K6782" t="s">
        <v>6</v>
      </c>
      <c r="L6782">
        <v>1</v>
      </c>
      <c r="M6782" t="str">
        <f>VLOOKUP(E6782,Translations!$A$1:$B$7,2,FALSE)</f>
        <v>Hovedstaden</v>
      </c>
      <c r="N6782" t="str">
        <f>VLOOKUP(D6782,Translations!$I$2:$K$101,2,FALSE)</f>
        <v>Høje-Taastrup</v>
      </c>
      <c r="O6782" t="str">
        <f>VLOOKUP(G6782,Translations!$M$2:$N$9,2,FALSE)</f>
        <v>[X2079] SARS-CoV-2 (RNA), Borger</v>
      </c>
      <c r="P6782" t="str">
        <f>VLOOKUP(F6782,Translations!$D$1:$F$13,2,FALSE)</f>
        <v>Ok</v>
      </c>
      <c r="Q6782" t="str">
        <f>VLOOKUP(F6782,Translations!$D$2:$G$13,4,FALSE)</f>
        <v>01 - Aktiv, bopæl i DK</v>
      </c>
      <c r="R6782" t="str">
        <f>VLOOKUP(H6782,Translations!$P$2:$Q$10,2,FALSE)</f>
        <v>1 - Selvstændigt sikret - med lægevalg</v>
      </c>
      <c r="S6782" t="str">
        <f>VLOOKUP(F6782,Translations!$D$2:$F$13,3,FALSE)</f>
        <v>Ja</v>
      </c>
    </row>
    <row r="6783" spans="1:19" x14ac:dyDescent="0.2">
      <c r="A6783" s="3">
        <v>43999</v>
      </c>
      <c r="B6783" t="s">
        <v>616</v>
      </c>
      <c r="C6783" t="s">
        <v>617</v>
      </c>
      <c r="D6783">
        <v>630</v>
      </c>
      <c r="E6783">
        <v>1083</v>
      </c>
      <c r="F6783" t="str">
        <f>"01"</f>
        <v>01</v>
      </c>
      <c r="G6783" t="s">
        <v>513</v>
      </c>
      <c r="H6783">
        <v>1</v>
      </c>
      <c r="I6783" t="s">
        <v>6</v>
      </c>
      <c r="J6783" t="s">
        <v>5</v>
      </c>
      <c r="K6783" t="s">
        <v>6</v>
      </c>
      <c r="L6783">
        <v>1</v>
      </c>
      <c r="M6783" t="str">
        <f>VLOOKUP(E6783,Translations!$A$1:$B$7,2,FALSE)</f>
        <v>Syddanmark</v>
      </c>
      <c r="N6783" t="str">
        <f>VLOOKUP(D6783,Translations!$I$2:$K$101,2,FALSE)</f>
        <v>Vejle</v>
      </c>
      <c r="O6783" t="str">
        <f>VLOOKUP(G6783,Translations!$M$2:$N$9,2,FALSE)</f>
        <v>[X2079] SARS-CoV-2 (RNA), Borger</v>
      </c>
      <c r="P6783" t="str">
        <f>VLOOKUP(F6783,Translations!$D$1:$F$13,2,FALSE)</f>
        <v>Ok</v>
      </c>
      <c r="Q6783" t="str">
        <f>VLOOKUP(F6783,Translations!$D$2:$G$13,4,FALSE)</f>
        <v>01 - Aktiv, bopæl i DK</v>
      </c>
      <c r="R6783" t="str">
        <f>VLOOKUP(H6783,Translations!$P$2:$Q$10,2,FALSE)</f>
        <v>1 - Selvstændigt sikret - med lægevalg</v>
      </c>
      <c r="S6783" t="str">
        <f>VLOOKUP(F6783,Translations!$D$2:$F$13,3,FALSE)</f>
        <v>Ja</v>
      </c>
    </row>
    <row r="6784" spans="1:19" x14ac:dyDescent="0.2">
      <c r="A6784" s="3">
        <v>43999</v>
      </c>
      <c r="B6784" t="s">
        <v>616</v>
      </c>
      <c r="C6784" t="s">
        <v>617</v>
      </c>
      <c r="D6784">
        <v>760</v>
      </c>
      <c r="E6784">
        <v>1082</v>
      </c>
      <c r="F6784" t="str">
        <f>"01"</f>
        <v>01</v>
      </c>
      <c r="G6784" t="s">
        <v>513</v>
      </c>
      <c r="H6784">
        <v>1</v>
      </c>
      <c r="I6784" t="s">
        <v>6</v>
      </c>
      <c r="J6784" t="s">
        <v>5</v>
      </c>
      <c r="K6784" t="s">
        <v>6</v>
      </c>
      <c r="L6784">
        <v>1</v>
      </c>
      <c r="M6784" t="str">
        <f>VLOOKUP(E6784,Translations!$A$1:$B$7,2,FALSE)</f>
        <v>Midtjylland</v>
      </c>
      <c r="N6784" t="str">
        <f>VLOOKUP(D6784,Translations!$I$2:$K$101,2,FALSE)</f>
        <v>Ringkøbing-Skjern</v>
      </c>
      <c r="O6784" t="str">
        <f>VLOOKUP(G6784,Translations!$M$2:$N$9,2,FALSE)</f>
        <v>[X2079] SARS-CoV-2 (RNA), Borger</v>
      </c>
      <c r="P6784" t="str">
        <f>VLOOKUP(F6784,Translations!$D$1:$F$13,2,FALSE)</f>
        <v>Ok</v>
      </c>
      <c r="Q6784" t="str">
        <f>VLOOKUP(F6784,Translations!$D$2:$G$13,4,FALSE)</f>
        <v>01 - Aktiv, bopæl i DK</v>
      </c>
      <c r="R6784" t="str">
        <f>VLOOKUP(H6784,Translations!$P$2:$Q$10,2,FALSE)</f>
        <v>1 - Selvstændigt sikret - med lægevalg</v>
      </c>
      <c r="S6784" t="str">
        <f>VLOOKUP(F6784,Translations!$D$2:$F$13,3,FALSE)</f>
        <v>Ja</v>
      </c>
    </row>
    <row r="6785" spans="1:19" x14ac:dyDescent="0.2">
      <c r="A6785" s="3">
        <v>43999</v>
      </c>
      <c r="B6785" t="s">
        <v>616</v>
      </c>
      <c r="C6785" t="s">
        <v>617</v>
      </c>
      <c r="D6785">
        <v>851</v>
      </c>
      <c r="E6785">
        <v>1081</v>
      </c>
      <c r="F6785" t="str">
        <f>"01"</f>
        <v>01</v>
      </c>
      <c r="G6785" t="s">
        <v>513</v>
      </c>
      <c r="H6785">
        <v>7</v>
      </c>
      <c r="I6785" t="s">
        <v>6</v>
      </c>
      <c r="J6785" t="s">
        <v>5</v>
      </c>
      <c r="K6785" t="s">
        <v>6</v>
      </c>
      <c r="L6785">
        <v>1</v>
      </c>
      <c r="M6785" t="str">
        <f>VLOOKUP(E6785,Translations!$A$1:$B$7,2,FALSE)</f>
        <v>Nordjylland</v>
      </c>
      <c r="N6785" t="str">
        <f>VLOOKUP(D6785,Translations!$I$2:$K$101,2,FALSE)</f>
        <v>Aalborg</v>
      </c>
      <c r="O6785" t="str">
        <f>VLOOKUP(G6785,Translations!$M$2:$N$9,2,FALSE)</f>
        <v>[X2079] SARS-CoV-2 (RNA), Borger</v>
      </c>
      <c r="P6785" t="str">
        <f>VLOOKUP(F6785,Translations!$D$1:$F$13,2,FALSE)</f>
        <v>Ok</v>
      </c>
      <c r="Q6785" t="str">
        <f>VLOOKUP(F6785,Translations!$D$2:$G$13,4,FALSE)</f>
        <v>01 - Aktiv, bopæl i DK</v>
      </c>
      <c r="R6785" t="str">
        <f>VLOOKUP(H6785,Translations!$P$2:$Q$10,2,FALSE)</f>
        <v>7 - Bopæl i udlandet</v>
      </c>
      <c r="S6785" t="str">
        <f>VLOOKUP(F6785,Translations!$D$2:$F$13,3,FALSE)</f>
        <v>Ja</v>
      </c>
    </row>
    <row r="6786" spans="1:19" x14ac:dyDescent="0.2">
      <c r="A6786" s="3">
        <v>43999</v>
      </c>
      <c r="B6786" t="s">
        <v>618</v>
      </c>
      <c r="C6786" t="s">
        <v>619</v>
      </c>
      <c r="D6786">
        <v>0</v>
      </c>
      <c r="E6786">
        <v>0</v>
      </c>
      <c r="F6786" t="str">
        <f>"20"</f>
        <v>20</v>
      </c>
      <c r="G6786" t="s">
        <v>513</v>
      </c>
      <c r="H6786">
        <v>0</v>
      </c>
      <c r="I6786" t="s">
        <v>6</v>
      </c>
      <c r="J6786" t="s">
        <v>5</v>
      </c>
      <c r="K6786" t="s">
        <v>6</v>
      </c>
      <c r="L6786">
        <v>17609</v>
      </c>
      <c r="M6786" t="str">
        <f>VLOOKUP(E6786,Translations!$A$1:$B$7,2,FALSE)</f>
        <v>Ukendt</v>
      </c>
      <c r="N6786" t="str">
        <f>VLOOKUP(D6786,Translations!$I$2:$K$101,2,FALSE)</f>
        <v>Ukendt</v>
      </c>
      <c r="O6786" t="str">
        <f>VLOOKUP(G6786,Translations!$M$2:$N$9,2,FALSE)</f>
        <v>[X2079] SARS-CoV-2 (RNA), Borger</v>
      </c>
      <c r="P6786" t="str">
        <f>VLOOKUP(F6786,Translations!$D$1:$F$13,2,FALSE)</f>
        <v>Ok</v>
      </c>
      <c r="Q6786" t="str">
        <f>VLOOKUP(F6786,Translations!$D$2:$G$13,4,FALSE)</f>
        <v>20 - Inaktiv, uden bopæl i DK/GL, tildelt CPR af skattehensyn</v>
      </c>
      <c r="R6786" t="str">
        <f>VLOOKUP(H6786,Translations!$P$2:$Q$10,2,FALSE)</f>
        <v>0 - Ukendt / Ej fundet</v>
      </c>
      <c r="S6786" t="str">
        <f>VLOOKUP(F6786,Translations!$D$2:$F$13,3,FALSE)</f>
        <v>Ja</v>
      </c>
    </row>
    <row r="6787" spans="1:19" x14ac:dyDescent="0.2">
      <c r="A6787" s="3">
        <v>43999</v>
      </c>
      <c r="B6787" t="s">
        <v>618</v>
      </c>
      <c r="C6787" t="s">
        <v>619</v>
      </c>
      <c r="D6787">
        <v>0</v>
      </c>
      <c r="E6787">
        <v>0</v>
      </c>
      <c r="F6787" t="str">
        <f>"20"</f>
        <v>20</v>
      </c>
      <c r="G6787" t="s">
        <v>513</v>
      </c>
      <c r="H6787">
        <v>1</v>
      </c>
      <c r="I6787" t="s">
        <v>6</v>
      </c>
      <c r="J6787" t="s">
        <v>5</v>
      </c>
      <c r="K6787" t="s">
        <v>6</v>
      </c>
      <c r="L6787">
        <v>65</v>
      </c>
      <c r="M6787" t="str">
        <f>VLOOKUP(E6787,Translations!$A$1:$B$7,2,FALSE)</f>
        <v>Ukendt</v>
      </c>
      <c r="N6787" t="str">
        <f>VLOOKUP(D6787,Translations!$I$2:$K$101,2,FALSE)</f>
        <v>Ukendt</v>
      </c>
      <c r="O6787" t="str">
        <f>VLOOKUP(G6787,Translations!$M$2:$N$9,2,FALSE)</f>
        <v>[X2079] SARS-CoV-2 (RNA), Borger</v>
      </c>
      <c r="P6787" t="str">
        <f>VLOOKUP(F6787,Translations!$D$1:$F$13,2,FALSE)</f>
        <v>Ok</v>
      </c>
      <c r="Q6787" t="str">
        <f>VLOOKUP(F6787,Translations!$D$2:$G$13,4,FALSE)</f>
        <v>20 - Inaktiv, uden bopæl i DK/GL, tildelt CPR af skattehensyn</v>
      </c>
      <c r="R6787" t="str">
        <f>VLOOKUP(H6787,Translations!$P$2:$Q$10,2,FALSE)</f>
        <v>1 - Selvstændigt sikret - med lægevalg</v>
      </c>
      <c r="S6787" t="str">
        <f>VLOOKUP(F6787,Translations!$D$2:$F$13,3,FALSE)</f>
        <v>Ja</v>
      </c>
    </row>
    <row r="6788" spans="1:19" x14ac:dyDescent="0.2">
      <c r="A6788" s="3">
        <v>43999</v>
      </c>
      <c r="B6788" t="s">
        <v>618</v>
      </c>
      <c r="C6788" t="s">
        <v>619</v>
      </c>
      <c r="D6788">
        <v>0</v>
      </c>
      <c r="E6788">
        <v>0</v>
      </c>
      <c r="F6788" t="str">
        <f>"20"</f>
        <v>20</v>
      </c>
      <c r="G6788" t="s">
        <v>513</v>
      </c>
      <c r="H6788">
        <v>7</v>
      </c>
      <c r="I6788" t="s">
        <v>6</v>
      </c>
      <c r="J6788" t="s">
        <v>5</v>
      </c>
      <c r="K6788" t="s">
        <v>6</v>
      </c>
      <c r="L6788">
        <v>2321</v>
      </c>
      <c r="M6788" t="str">
        <f>VLOOKUP(E6788,Translations!$A$1:$B$7,2,FALSE)</f>
        <v>Ukendt</v>
      </c>
      <c r="N6788" t="str">
        <f>VLOOKUP(D6788,Translations!$I$2:$K$101,2,FALSE)</f>
        <v>Ukendt</v>
      </c>
      <c r="O6788" t="str">
        <f>VLOOKUP(G6788,Translations!$M$2:$N$9,2,FALSE)</f>
        <v>[X2079] SARS-CoV-2 (RNA), Borger</v>
      </c>
      <c r="P6788" t="str">
        <f>VLOOKUP(F6788,Translations!$D$1:$F$13,2,FALSE)</f>
        <v>Ok</v>
      </c>
      <c r="Q6788" t="str">
        <f>VLOOKUP(F6788,Translations!$D$2:$G$13,4,FALSE)</f>
        <v>20 - Inaktiv, uden bopæl i DK/GL, tildelt CPR af skattehensyn</v>
      </c>
      <c r="R6788" t="str">
        <f>VLOOKUP(H6788,Translations!$P$2:$Q$10,2,FALSE)</f>
        <v>7 - Bopæl i udlandet</v>
      </c>
      <c r="S6788" t="str">
        <f>VLOOKUP(F6788,Translations!$D$2:$F$13,3,FALSE)</f>
        <v>Ja</v>
      </c>
    </row>
    <row r="6789" spans="1:19" x14ac:dyDescent="0.2">
      <c r="A6789" s="3">
        <v>43999</v>
      </c>
      <c r="B6789" t="s">
        <v>618</v>
      </c>
      <c r="C6789" t="s">
        <v>619</v>
      </c>
      <c r="D6789">
        <v>101</v>
      </c>
      <c r="E6789">
        <v>1084</v>
      </c>
      <c r="F6789" t="str">
        <f>"01"</f>
        <v>01</v>
      </c>
      <c r="G6789" t="s">
        <v>513</v>
      </c>
      <c r="H6789">
        <v>0</v>
      </c>
      <c r="I6789" t="s">
        <v>6</v>
      </c>
      <c r="J6789" t="s">
        <v>5</v>
      </c>
      <c r="K6789" t="s">
        <v>6</v>
      </c>
      <c r="L6789">
        <v>1</v>
      </c>
      <c r="M6789" t="str">
        <f>VLOOKUP(E6789,Translations!$A$1:$B$7,2,FALSE)</f>
        <v>Hovedstaden</v>
      </c>
      <c r="N6789" t="str">
        <f>VLOOKUP(D6789,Translations!$I$2:$K$101,2,FALSE)</f>
        <v>København</v>
      </c>
      <c r="O6789" t="str">
        <f>VLOOKUP(G6789,Translations!$M$2:$N$9,2,FALSE)</f>
        <v>[X2079] SARS-CoV-2 (RNA), Borger</v>
      </c>
      <c r="P6789" t="str">
        <f>VLOOKUP(F6789,Translations!$D$1:$F$13,2,FALSE)</f>
        <v>Ok</v>
      </c>
      <c r="Q6789" t="str">
        <f>VLOOKUP(F6789,Translations!$D$2:$G$13,4,FALSE)</f>
        <v>01 - Aktiv, bopæl i DK</v>
      </c>
      <c r="R6789" t="str">
        <f>VLOOKUP(H6789,Translations!$P$2:$Q$10,2,FALSE)</f>
        <v>0 - Ukendt / Ej fundet</v>
      </c>
      <c r="S6789" t="str">
        <f>VLOOKUP(F6789,Translations!$D$2:$F$13,3,FALSE)</f>
        <v>Ja</v>
      </c>
    </row>
    <row r="6790" spans="1:19" x14ac:dyDescent="0.2">
      <c r="A6790" s="3">
        <v>43999</v>
      </c>
      <c r="B6790" t="s">
        <v>618</v>
      </c>
      <c r="C6790" t="s">
        <v>619</v>
      </c>
      <c r="D6790">
        <v>147</v>
      </c>
      <c r="E6790">
        <v>1084</v>
      </c>
      <c r="F6790" t="str">
        <f>"01"</f>
        <v>01</v>
      </c>
      <c r="G6790" t="s">
        <v>513</v>
      </c>
      <c r="H6790">
        <v>1</v>
      </c>
      <c r="I6790" t="s">
        <v>6</v>
      </c>
      <c r="J6790" t="s">
        <v>5</v>
      </c>
      <c r="K6790" t="s">
        <v>6</v>
      </c>
      <c r="L6790">
        <v>1</v>
      </c>
      <c r="M6790" t="str">
        <f>VLOOKUP(E6790,Translations!$A$1:$B$7,2,FALSE)</f>
        <v>Hovedstaden</v>
      </c>
      <c r="N6790" t="str">
        <f>VLOOKUP(D6790,Translations!$I$2:$K$101,2,FALSE)</f>
        <v>Frederiksberg</v>
      </c>
      <c r="O6790" t="str">
        <f>VLOOKUP(G6790,Translations!$M$2:$N$9,2,FALSE)</f>
        <v>[X2079] SARS-CoV-2 (RNA), Borger</v>
      </c>
      <c r="P6790" t="str">
        <f>VLOOKUP(F6790,Translations!$D$1:$F$13,2,FALSE)</f>
        <v>Ok</v>
      </c>
      <c r="Q6790" t="str">
        <f>VLOOKUP(F6790,Translations!$D$2:$G$13,4,FALSE)</f>
        <v>01 - Aktiv, bopæl i DK</v>
      </c>
      <c r="R6790" t="str">
        <f>VLOOKUP(H6790,Translations!$P$2:$Q$10,2,FALSE)</f>
        <v>1 - Selvstændigt sikret - med lægevalg</v>
      </c>
      <c r="S6790" t="str">
        <f>VLOOKUP(F6790,Translations!$D$2:$F$13,3,FALSE)</f>
        <v>Ja</v>
      </c>
    </row>
    <row r="6791" spans="1:19" x14ac:dyDescent="0.2">
      <c r="A6791" s="3">
        <v>43999</v>
      </c>
      <c r="B6791" t="s">
        <v>618</v>
      </c>
      <c r="C6791" t="s">
        <v>619</v>
      </c>
      <c r="D6791">
        <v>157</v>
      </c>
      <c r="E6791">
        <v>1084</v>
      </c>
      <c r="F6791" t="str">
        <f>"01"</f>
        <v>01</v>
      </c>
      <c r="G6791" t="s">
        <v>513</v>
      </c>
      <c r="H6791">
        <v>1</v>
      </c>
      <c r="I6791" t="s">
        <v>6</v>
      </c>
      <c r="J6791" t="s">
        <v>5</v>
      </c>
      <c r="K6791" t="s">
        <v>6</v>
      </c>
      <c r="L6791">
        <v>1</v>
      </c>
      <c r="M6791" t="str">
        <f>VLOOKUP(E6791,Translations!$A$1:$B$7,2,FALSE)</f>
        <v>Hovedstaden</v>
      </c>
      <c r="N6791" t="str">
        <f>VLOOKUP(D6791,Translations!$I$2:$K$101,2,FALSE)</f>
        <v>Gentofte</v>
      </c>
      <c r="O6791" t="str">
        <f>VLOOKUP(G6791,Translations!$M$2:$N$9,2,FALSE)</f>
        <v>[X2079] SARS-CoV-2 (RNA), Borger</v>
      </c>
      <c r="P6791" t="str">
        <f>VLOOKUP(F6791,Translations!$D$1:$F$13,2,FALSE)</f>
        <v>Ok</v>
      </c>
      <c r="Q6791" t="str">
        <f>VLOOKUP(F6791,Translations!$D$2:$G$13,4,FALSE)</f>
        <v>01 - Aktiv, bopæl i DK</v>
      </c>
      <c r="R6791" t="str">
        <f>VLOOKUP(H6791,Translations!$P$2:$Q$10,2,FALSE)</f>
        <v>1 - Selvstændigt sikret - med lægevalg</v>
      </c>
      <c r="S6791" t="str">
        <f>VLOOKUP(F6791,Translations!$D$2:$F$13,3,FALSE)</f>
        <v>Ja</v>
      </c>
    </row>
    <row r="6792" spans="1:19" x14ac:dyDescent="0.2">
      <c r="A6792" s="3">
        <v>43999</v>
      </c>
      <c r="B6792" t="s">
        <v>618</v>
      </c>
      <c r="C6792" t="s">
        <v>619</v>
      </c>
      <c r="D6792">
        <v>159</v>
      </c>
      <c r="E6792">
        <v>1084</v>
      </c>
      <c r="F6792" t="str">
        <f>"01"</f>
        <v>01</v>
      </c>
      <c r="G6792" t="s">
        <v>513</v>
      </c>
      <c r="H6792">
        <v>0</v>
      </c>
      <c r="I6792" t="s">
        <v>6</v>
      </c>
      <c r="J6792" t="s">
        <v>5</v>
      </c>
      <c r="K6792" t="s">
        <v>6</v>
      </c>
      <c r="L6792">
        <v>1</v>
      </c>
      <c r="M6792" t="str">
        <f>VLOOKUP(E6792,Translations!$A$1:$B$7,2,FALSE)</f>
        <v>Hovedstaden</v>
      </c>
      <c r="N6792" t="str">
        <f>VLOOKUP(D6792,Translations!$I$2:$K$101,2,FALSE)</f>
        <v>Gladsaxe</v>
      </c>
      <c r="O6792" t="str">
        <f>VLOOKUP(G6792,Translations!$M$2:$N$9,2,FALSE)</f>
        <v>[X2079] SARS-CoV-2 (RNA), Borger</v>
      </c>
      <c r="P6792" t="str">
        <f>VLOOKUP(F6792,Translations!$D$1:$F$13,2,FALSE)</f>
        <v>Ok</v>
      </c>
      <c r="Q6792" t="str">
        <f>VLOOKUP(F6792,Translations!$D$2:$G$13,4,FALSE)</f>
        <v>01 - Aktiv, bopæl i DK</v>
      </c>
      <c r="R6792" t="str">
        <f>VLOOKUP(H6792,Translations!$P$2:$Q$10,2,FALSE)</f>
        <v>0 - Ukendt / Ej fundet</v>
      </c>
      <c r="S6792" t="str">
        <f>VLOOKUP(F6792,Translations!$D$2:$F$13,3,FALSE)</f>
        <v>Ja</v>
      </c>
    </row>
    <row r="6793" spans="1:19" x14ac:dyDescent="0.2">
      <c r="A6793" s="3">
        <v>43999</v>
      </c>
      <c r="B6793" t="s">
        <v>618</v>
      </c>
      <c r="C6793" t="s">
        <v>619</v>
      </c>
      <c r="D6793">
        <v>727</v>
      </c>
      <c r="E6793">
        <v>1082</v>
      </c>
      <c r="F6793" t="str">
        <f>"01"</f>
        <v>01</v>
      </c>
      <c r="G6793" t="s">
        <v>513</v>
      </c>
      <c r="H6793">
        <v>1</v>
      </c>
      <c r="I6793" t="s">
        <v>6</v>
      </c>
      <c r="J6793" t="s">
        <v>5</v>
      </c>
      <c r="K6793" t="s">
        <v>6</v>
      </c>
      <c r="L6793">
        <v>1</v>
      </c>
      <c r="M6793" t="str">
        <f>VLOOKUP(E6793,Translations!$A$1:$B$7,2,FALSE)</f>
        <v>Midtjylland</v>
      </c>
      <c r="N6793" t="str">
        <f>VLOOKUP(D6793,Translations!$I$2:$K$101,2,FALSE)</f>
        <v>Odder</v>
      </c>
      <c r="O6793" t="str">
        <f>VLOOKUP(G6793,Translations!$M$2:$N$9,2,FALSE)</f>
        <v>[X2079] SARS-CoV-2 (RNA), Borger</v>
      </c>
      <c r="P6793" t="str">
        <f>VLOOKUP(F6793,Translations!$D$1:$F$13,2,FALSE)</f>
        <v>Ok</v>
      </c>
      <c r="Q6793" t="str">
        <f>VLOOKUP(F6793,Translations!$D$2:$G$13,4,FALSE)</f>
        <v>01 - Aktiv, bopæl i DK</v>
      </c>
      <c r="R6793" t="str">
        <f>VLOOKUP(H6793,Translations!$P$2:$Q$10,2,FALSE)</f>
        <v>1 - Selvstændigt sikret - med lægevalg</v>
      </c>
      <c r="S6793" t="str">
        <f>VLOOKUP(F6793,Translations!$D$2:$F$13,3,FALSE)</f>
        <v>Ja</v>
      </c>
    </row>
    <row r="6794" spans="1:19" x14ac:dyDescent="0.2">
      <c r="A6794" s="3">
        <v>43999</v>
      </c>
      <c r="B6794" t="s">
        <v>620</v>
      </c>
      <c r="C6794" t="s">
        <v>621</v>
      </c>
      <c r="D6794">
        <v>0</v>
      </c>
      <c r="E6794">
        <v>0</v>
      </c>
      <c r="F6794" t="str">
        <f>"20"</f>
        <v>20</v>
      </c>
      <c r="G6794" t="s">
        <v>513</v>
      </c>
      <c r="H6794">
        <v>0</v>
      </c>
      <c r="I6794" t="s">
        <v>6</v>
      </c>
      <c r="J6794" t="s">
        <v>5</v>
      </c>
      <c r="K6794" t="s">
        <v>6</v>
      </c>
      <c r="L6794">
        <v>17610</v>
      </c>
      <c r="M6794" t="str">
        <f>VLOOKUP(E6794,Translations!$A$1:$B$7,2,FALSE)</f>
        <v>Ukendt</v>
      </c>
      <c r="N6794" t="str">
        <f>VLOOKUP(D6794,Translations!$I$2:$K$101,2,FALSE)</f>
        <v>Ukendt</v>
      </c>
      <c r="O6794" t="str">
        <f>VLOOKUP(G6794,Translations!$M$2:$N$9,2,FALSE)</f>
        <v>[X2079] SARS-CoV-2 (RNA), Borger</v>
      </c>
      <c r="P6794" t="str">
        <f>VLOOKUP(F6794,Translations!$D$1:$F$13,2,FALSE)</f>
        <v>Ok</v>
      </c>
      <c r="Q6794" t="str">
        <f>VLOOKUP(F6794,Translations!$D$2:$G$13,4,FALSE)</f>
        <v>20 - Inaktiv, uden bopæl i DK/GL, tildelt CPR af skattehensyn</v>
      </c>
      <c r="R6794" t="str">
        <f>VLOOKUP(H6794,Translations!$P$2:$Q$10,2,FALSE)</f>
        <v>0 - Ukendt / Ej fundet</v>
      </c>
      <c r="S6794" t="str">
        <f>VLOOKUP(F6794,Translations!$D$2:$F$13,3,FALSE)</f>
        <v>Ja</v>
      </c>
    </row>
    <row r="6795" spans="1:19" x14ac:dyDescent="0.2">
      <c r="A6795" s="3">
        <v>43999</v>
      </c>
      <c r="B6795" t="s">
        <v>620</v>
      </c>
      <c r="C6795" t="s">
        <v>621</v>
      </c>
      <c r="D6795">
        <v>0</v>
      </c>
      <c r="E6795">
        <v>0</v>
      </c>
      <c r="F6795" t="str">
        <f>"20"</f>
        <v>20</v>
      </c>
      <c r="G6795" t="s">
        <v>513</v>
      </c>
      <c r="H6795">
        <v>1</v>
      </c>
      <c r="I6795" t="s">
        <v>6</v>
      </c>
      <c r="J6795" t="s">
        <v>5</v>
      </c>
      <c r="K6795" t="s">
        <v>6</v>
      </c>
      <c r="L6795">
        <v>60</v>
      </c>
      <c r="M6795" t="str">
        <f>VLOOKUP(E6795,Translations!$A$1:$B$7,2,FALSE)</f>
        <v>Ukendt</v>
      </c>
      <c r="N6795" t="str">
        <f>VLOOKUP(D6795,Translations!$I$2:$K$101,2,FALSE)</f>
        <v>Ukendt</v>
      </c>
      <c r="O6795" t="str">
        <f>VLOOKUP(G6795,Translations!$M$2:$N$9,2,FALSE)</f>
        <v>[X2079] SARS-CoV-2 (RNA), Borger</v>
      </c>
      <c r="P6795" t="str">
        <f>VLOOKUP(F6795,Translations!$D$1:$F$13,2,FALSE)</f>
        <v>Ok</v>
      </c>
      <c r="Q6795" t="str">
        <f>VLOOKUP(F6795,Translations!$D$2:$G$13,4,FALSE)</f>
        <v>20 - Inaktiv, uden bopæl i DK/GL, tildelt CPR af skattehensyn</v>
      </c>
      <c r="R6795" t="str">
        <f>VLOOKUP(H6795,Translations!$P$2:$Q$10,2,FALSE)</f>
        <v>1 - Selvstændigt sikret - med lægevalg</v>
      </c>
      <c r="S6795" t="str">
        <f>VLOOKUP(F6795,Translations!$D$2:$F$13,3,FALSE)</f>
        <v>Ja</v>
      </c>
    </row>
    <row r="6796" spans="1:19" x14ac:dyDescent="0.2">
      <c r="A6796" s="3">
        <v>43999</v>
      </c>
      <c r="B6796" t="s">
        <v>620</v>
      </c>
      <c r="C6796" t="s">
        <v>621</v>
      </c>
      <c r="D6796">
        <v>0</v>
      </c>
      <c r="E6796">
        <v>0</v>
      </c>
      <c r="F6796" t="str">
        <f>"20"</f>
        <v>20</v>
      </c>
      <c r="G6796" t="s">
        <v>513</v>
      </c>
      <c r="H6796">
        <v>7</v>
      </c>
      <c r="I6796" t="s">
        <v>6</v>
      </c>
      <c r="J6796" t="s">
        <v>5</v>
      </c>
      <c r="K6796" t="s">
        <v>6</v>
      </c>
      <c r="L6796">
        <v>2326</v>
      </c>
      <c r="M6796" t="str">
        <f>VLOOKUP(E6796,Translations!$A$1:$B$7,2,FALSE)</f>
        <v>Ukendt</v>
      </c>
      <c r="N6796" t="str">
        <f>VLOOKUP(D6796,Translations!$I$2:$K$101,2,FALSE)</f>
        <v>Ukendt</v>
      </c>
      <c r="O6796" t="str">
        <f>VLOOKUP(G6796,Translations!$M$2:$N$9,2,FALSE)</f>
        <v>[X2079] SARS-CoV-2 (RNA), Borger</v>
      </c>
      <c r="P6796" t="str">
        <f>VLOOKUP(F6796,Translations!$D$1:$F$13,2,FALSE)</f>
        <v>Ok</v>
      </c>
      <c r="Q6796" t="str">
        <f>VLOOKUP(F6796,Translations!$D$2:$G$13,4,FALSE)</f>
        <v>20 - Inaktiv, uden bopæl i DK/GL, tildelt CPR af skattehensyn</v>
      </c>
      <c r="R6796" t="str">
        <f>VLOOKUP(H6796,Translations!$P$2:$Q$10,2,FALSE)</f>
        <v>7 - Bopæl i udlandet</v>
      </c>
      <c r="S6796" t="str">
        <f>VLOOKUP(F6796,Translations!$D$2:$F$13,3,FALSE)</f>
        <v>Ja</v>
      </c>
    </row>
    <row r="6797" spans="1:19" x14ac:dyDescent="0.2">
      <c r="A6797" s="3">
        <v>43999</v>
      </c>
      <c r="B6797" t="s">
        <v>620</v>
      </c>
      <c r="C6797" t="s">
        <v>621</v>
      </c>
      <c r="D6797">
        <v>0</v>
      </c>
      <c r="E6797">
        <v>0</v>
      </c>
      <c r="F6797" t="str">
        <f>"20"</f>
        <v>20</v>
      </c>
      <c r="G6797" t="s">
        <v>513</v>
      </c>
      <c r="H6797">
        <v>8</v>
      </c>
      <c r="I6797" t="s">
        <v>6</v>
      </c>
      <c r="J6797" t="s">
        <v>5</v>
      </c>
      <c r="K6797" t="s">
        <v>6</v>
      </c>
      <c r="L6797">
        <v>1</v>
      </c>
      <c r="M6797" t="str">
        <f>VLOOKUP(E6797,Translations!$A$1:$B$7,2,FALSE)</f>
        <v>Ukendt</v>
      </c>
      <c r="N6797" t="str">
        <f>VLOOKUP(D6797,Translations!$I$2:$K$101,2,FALSE)</f>
        <v>Ukendt</v>
      </c>
      <c r="O6797" t="str">
        <f>VLOOKUP(G6797,Translations!$M$2:$N$9,2,FALSE)</f>
        <v>[X2079] SARS-CoV-2 (RNA), Borger</v>
      </c>
      <c r="P6797" t="str">
        <f>VLOOKUP(F6797,Translations!$D$1:$F$13,2,FALSE)</f>
        <v>Ok</v>
      </c>
      <c r="Q6797" t="str">
        <f>VLOOKUP(F6797,Translations!$D$2:$G$13,4,FALSE)</f>
        <v>20 - Inaktiv, uden bopæl i DK/GL, tildelt CPR af skattehensyn</v>
      </c>
      <c r="R6797" t="str">
        <f>VLOOKUP(H6797,Translations!$P$2:$Q$10,2,FALSE)</f>
        <v>8 - Afgangsført (fraflyttet, ihjelslagen, dobbelt CPR, forsvundet eller omnummereret)</v>
      </c>
      <c r="S6797" t="str">
        <f>VLOOKUP(F6797,Translations!$D$2:$F$13,3,FALSE)</f>
        <v>Ja</v>
      </c>
    </row>
    <row r="6798" spans="1:19" x14ac:dyDescent="0.2">
      <c r="A6798" s="3">
        <v>43999</v>
      </c>
      <c r="B6798" t="s">
        <v>620</v>
      </c>
      <c r="C6798" t="s">
        <v>621</v>
      </c>
      <c r="D6798">
        <v>101</v>
      </c>
      <c r="E6798">
        <v>1084</v>
      </c>
      <c r="F6798" t="str">
        <f>"01"</f>
        <v>01</v>
      </c>
      <c r="G6798" t="s">
        <v>513</v>
      </c>
      <c r="H6798">
        <v>0</v>
      </c>
      <c r="I6798" t="s">
        <v>6</v>
      </c>
      <c r="J6798" t="s">
        <v>5</v>
      </c>
      <c r="K6798" t="s">
        <v>6</v>
      </c>
      <c r="L6798">
        <v>1</v>
      </c>
      <c r="M6798" t="str">
        <f>VLOOKUP(E6798,Translations!$A$1:$B$7,2,FALSE)</f>
        <v>Hovedstaden</v>
      </c>
      <c r="N6798" t="str">
        <f>VLOOKUP(D6798,Translations!$I$2:$K$101,2,FALSE)</f>
        <v>København</v>
      </c>
      <c r="O6798" t="str">
        <f>VLOOKUP(G6798,Translations!$M$2:$N$9,2,FALSE)</f>
        <v>[X2079] SARS-CoV-2 (RNA), Borger</v>
      </c>
      <c r="P6798" t="str">
        <f>VLOOKUP(F6798,Translations!$D$1:$F$13,2,FALSE)</f>
        <v>Ok</v>
      </c>
      <c r="Q6798" t="str">
        <f>VLOOKUP(F6798,Translations!$D$2:$G$13,4,FALSE)</f>
        <v>01 - Aktiv, bopæl i DK</v>
      </c>
      <c r="R6798" t="str">
        <f>VLOOKUP(H6798,Translations!$P$2:$Q$10,2,FALSE)</f>
        <v>0 - Ukendt / Ej fundet</v>
      </c>
      <c r="S6798" t="str">
        <f>VLOOKUP(F6798,Translations!$D$2:$F$13,3,FALSE)</f>
        <v>Ja</v>
      </c>
    </row>
    <row r="6799" spans="1:19" x14ac:dyDescent="0.2">
      <c r="A6799" s="3">
        <v>43999</v>
      </c>
      <c r="B6799" t="s">
        <v>620</v>
      </c>
      <c r="C6799" t="s">
        <v>621</v>
      </c>
      <c r="D6799">
        <v>306</v>
      </c>
      <c r="E6799">
        <v>1085</v>
      </c>
      <c r="F6799" t="str">
        <f>"01"</f>
        <v>01</v>
      </c>
      <c r="G6799" t="s">
        <v>513</v>
      </c>
      <c r="H6799">
        <v>0</v>
      </c>
      <c r="I6799" t="s">
        <v>6</v>
      </c>
      <c r="J6799" t="s">
        <v>5</v>
      </c>
      <c r="K6799" t="s">
        <v>6</v>
      </c>
      <c r="L6799">
        <v>1</v>
      </c>
      <c r="M6799" t="str">
        <f>VLOOKUP(E6799,Translations!$A$1:$B$7,2,FALSE)</f>
        <v>Sjælland</v>
      </c>
      <c r="N6799" t="str">
        <f>VLOOKUP(D6799,Translations!$I$2:$K$101,2,FALSE)</f>
        <v>Odsherred</v>
      </c>
      <c r="O6799" t="str">
        <f>VLOOKUP(G6799,Translations!$M$2:$N$9,2,FALSE)</f>
        <v>[X2079] SARS-CoV-2 (RNA), Borger</v>
      </c>
      <c r="P6799" t="str">
        <f>VLOOKUP(F6799,Translations!$D$1:$F$13,2,FALSE)</f>
        <v>Ok</v>
      </c>
      <c r="Q6799" t="str">
        <f>VLOOKUP(F6799,Translations!$D$2:$G$13,4,FALSE)</f>
        <v>01 - Aktiv, bopæl i DK</v>
      </c>
      <c r="R6799" t="str">
        <f>VLOOKUP(H6799,Translations!$P$2:$Q$10,2,FALSE)</f>
        <v>0 - Ukendt / Ej fundet</v>
      </c>
      <c r="S6799" t="str">
        <f>VLOOKUP(F6799,Translations!$D$2:$F$13,3,FALSE)</f>
        <v>Ja</v>
      </c>
    </row>
    <row r="6800" spans="1:19" x14ac:dyDescent="0.2">
      <c r="A6800" s="3">
        <v>43999</v>
      </c>
      <c r="B6800" t="s">
        <v>620</v>
      </c>
      <c r="C6800" t="s">
        <v>621</v>
      </c>
      <c r="D6800">
        <v>615</v>
      </c>
      <c r="E6800">
        <v>1082</v>
      </c>
      <c r="F6800" t="str">
        <f>"01"</f>
        <v>01</v>
      </c>
      <c r="G6800" t="s">
        <v>513</v>
      </c>
      <c r="H6800">
        <v>0</v>
      </c>
      <c r="I6800" t="s">
        <v>6</v>
      </c>
      <c r="J6800" t="s">
        <v>5</v>
      </c>
      <c r="K6800" t="s">
        <v>6</v>
      </c>
      <c r="L6800">
        <v>1</v>
      </c>
      <c r="M6800" t="str">
        <f>VLOOKUP(E6800,Translations!$A$1:$B$7,2,FALSE)</f>
        <v>Midtjylland</v>
      </c>
      <c r="N6800" t="str">
        <f>VLOOKUP(D6800,Translations!$I$2:$K$101,2,FALSE)</f>
        <v>Horsens</v>
      </c>
      <c r="O6800" t="str">
        <f>VLOOKUP(G6800,Translations!$M$2:$N$9,2,FALSE)</f>
        <v>[X2079] SARS-CoV-2 (RNA), Borger</v>
      </c>
      <c r="P6800" t="str">
        <f>VLOOKUP(F6800,Translations!$D$1:$F$13,2,FALSE)</f>
        <v>Ok</v>
      </c>
      <c r="Q6800" t="str">
        <f>VLOOKUP(F6800,Translations!$D$2:$G$13,4,FALSE)</f>
        <v>01 - Aktiv, bopæl i DK</v>
      </c>
      <c r="R6800" t="str">
        <f>VLOOKUP(H6800,Translations!$P$2:$Q$10,2,FALSE)</f>
        <v>0 - Ukendt / Ej fundet</v>
      </c>
      <c r="S6800" t="str">
        <f>VLOOKUP(F6800,Translations!$D$2:$F$13,3,FALSE)</f>
        <v>Ja</v>
      </c>
    </row>
    <row r="6801" spans="1:19" x14ac:dyDescent="0.2">
      <c r="A6801" s="3">
        <v>43999</v>
      </c>
      <c r="B6801" t="s">
        <v>622</v>
      </c>
      <c r="C6801" t="s">
        <v>623</v>
      </c>
      <c r="D6801">
        <v>0</v>
      </c>
      <c r="E6801">
        <v>0</v>
      </c>
      <c r="F6801" t="str">
        <f>"20"</f>
        <v>20</v>
      </c>
      <c r="G6801" t="s">
        <v>513</v>
      </c>
      <c r="H6801">
        <v>0</v>
      </c>
      <c r="I6801" t="s">
        <v>6</v>
      </c>
      <c r="J6801" t="s">
        <v>5</v>
      </c>
      <c r="K6801" t="s">
        <v>6</v>
      </c>
      <c r="L6801">
        <v>17644</v>
      </c>
      <c r="M6801" t="str">
        <f>VLOOKUP(E6801,Translations!$A$1:$B$7,2,FALSE)</f>
        <v>Ukendt</v>
      </c>
      <c r="N6801" t="str">
        <f>VLOOKUP(D6801,Translations!$I$2:$K$101,2,FALSE)</f>
        <v>Ukendt</v>
      </c>
      <c r="O6801" t="str">
        <f>VLOOKUP(G6801,Translations!$M$2:$N$9,2,FALSE)</f>
        <v>[X2079] SARS-CoV-2 (RNA), Borger</v>
      </c>
      <c r="P6801" t="str">
        <f>VLOOKUP(F6801,Translations!$D$1:$F$13,2,FALSE)</f>
        <v>Ok</v>
      </c>
      <c r="Q6801" t="str">
        <f>VLOOKUP(F6801,Translations!$D$2:$G$13,4,FALSE)</f>
        <v>20 - Inaktiv, uden bopæl i DK/GL, tildelt CPR af skattehensyn</v>
      </c>
      <c r="R6801" t="str">
        <f>VLOOKUP(H6801,Translations!$P$2:$Q$10,2,FALSE)</f>
        <v>0 - Ukendt / Ej fundet</v>
      </c>
      <c r="S6801" t="str">
        <f>VLOOKUP(F6801,Translations!$D$2:$F$13,3,FALSE)</f>
        <v>Ja</v>
      </c>
    </row>
    <row r="6802" spans="1:19" x14ac:dyDescent="0.2">
      <c r="A6802" s="3">
        <v>43999</v>
      </c>
      <c r="B6802" t="s">
        <v>622</v>
      </c>
      <c r="C6802" t="s">
        <v>623</v>
      </c>
      <c r="D6802">
        <v>0</v>
      </c>
      <c r="E6802">
        <v>0</v>
      </c>
      <c r="F6802" t="str">
        <f>"20"</f>
        <v>20</v>
      </c>
      <c r="G6802" t="s">
        <v>513</v>
      </c>
      <c r="H6802">
        <v>1</v>
      </c>
      <c r="I6802" t="s">
        <v>6</v>
      </c>
      <c r="J6802" t="s">
        <v>5</v>
      </c>
      <c r="K6802" t="s">
        <v>6</v>
      </c>
      <c r="L6802">
        <v>78</v>
      </c>
      <c r="M6802" t="str">
        <f>VLOOKUP(E6802,Translations!$A$1:$B$7,2,FALSE)</f>
        <v>Ukendt</v>
      </c>
      <c r="N6802" t="str">
        <f>VLOOKUP(D6802,Translations!$I$2:$K$101,2,FALSE)</f>
        <v>Ukendt</v>
      </c>
      <c r="O6802" t="str">
        <f>VLOOKUP(G6802,Translations!$M$2:$N$9,2,FALSE)</f>
        <v>[X2079] SARS-CoV-2 (RNA), Borger</v>
      </c>
      <c r="P6802" t="str">
        <f>VLOOKUP(F6802,Translations!$D$1:$F$13,2,FALSE)</f>
        <v>Ok</v>
      </c>
      <c r="Q6802" t="str">
        <f>VLOOKUP(F6802,Translations!$D$2:$G$13,4,FALSE)</f>
        <v>20 - Inaktiv, uden bopæl i DK/GL, tildelt CPR af skattehensyn</v>
      </c>
      <c r="R6802" t="str">
        <f>VLOOKUP(H6802,Translations!$P$2:$Q$10,2,FALSE)</f>
        <v>1 - Selvstændigt sikret - med lægevalg</v>
      </c>
      <c r="S6802" t="str">
        <f>VLOOKUP(F6802,Translations!$D$2:$F$13,3,FALSE)</f>
        <v>Ja</v>
      </c>
    </row>
    <row r="6803" spans="1:19" x14ac:dyDescent="0.2">
      <c r="A6803" s="3">
        <v>43999</v>
      </c>
      <c r="B6803" t="s">
        <v>622</v>
      </c>
      <c r="C6803" t="s">
        <v>623</v>
      </c>
      <c r="D6803">
        <v>0</v>
      </c>
      <c r="E6803">
        <v>0</v>
      </c>
      <c r="F6803" t="str">
        <f>"20"</f>
        <v>20</v>
      </c>
      <c r="G6803" t="s">
        <v>513</v>
      </c>
      <c r="H6803">
        <v>7</v>
      </c>
      <c r="I6803" t="s">
        <v>6</v>
      </c>
      <c r="J6803" t="s">
        <v>5</v>
      </c>
      <c r="K6803" t="s">
        <v>6</v>
      </c>
      <c r="L6803">
        <v>2274</v>
      </c>
      <c r="M6803" t="str">
        <f>VLOOKUP(E6803,Translations!$A$1:$B$7,2,FALSE)</f>
        <v>Ukendt</v>
      </c>
      <c r="N6803" t="str">
        <f>VLOOKUP(D6803,Translations!$I$2:$K$101,2,FALSE)</f>
        <v>Ukendt</v>
      </c>
      <c r="O6803" t="str">
        <f>VLOOKUP(G6803,Translations!$M$2:$N$9,2,FALSE)</f>
        <v>[X2079] SARS-CoV-2 (RNA), Borger</v>
      </c>
      <c r="P6803" t="str">
        <f>VLOOKUP(F6803,Translations!$D$1:$F$13,2,FALSE)</f>
        <v>Ok</v>
      </c>
      <c r="Q6803" t="str">
        <f>VLOOKUP(F6803,Translations!$D$2:$G$13,4,FALSE)</f>
        <v>20 - Inaktiv, uden bopæl i DK/GL, tildelt CPR af skattehensyn</v>
      </c>
      <c r="R6803" t="str">
        <f>VLOOKUP(H6803,Translations!$P$2:$Q$10,2,FALSE)</f>
        <v>7 - Bopæl i udlandet</v>
      </c>
      <c r="S6803" t="str">
        <f>VLOOKUP(F6803,Translations!$D$2:$F$13,3,FALSE)</f>
        <v>Ja</v>
      </c>
    </row>
    <row r="6804" spans="1:19" x14ac:dyDescent="0.2">
      <c r="A6804" s="3">
        <v>43999</v>
      </c>
      <c r="B6804" t="s">
        <v>622</v>
      </c>
      <c r="C6804" t="s">
        <v>623</v>
      </c>
      <c r="D6804">
        <v>0</v>
      </c>
      <c r="E6804">
        <v>0</v>
      </c>
      <c r="F6804" t="str">
        <f>"90"</f>
        <v>90</v>
      </c>
      <c r="G6804" t="s">
        <v>513</v>
      </c>
      <c r="H6804">
        <v>0</v>
      </c>
      <c r="I6804" t="s">
        <v>6</v>
      </c>
      <c r="J6804" t="s">
        <v>5</v>
      </c>
      <c r="K6804" t="s">
        <v>6</v>
      </c>
      <c r="L6804">
        <v>1</v>
      </c>
      <c r="M6804" t="str">
        <f>VLOOKUP(E6804,Translations!$A$1:$B$7,2,FALSE)</f>
        <v>Ukendt</v>
      </c>
      <c r="N6804" t="str">
        <f>VLOOKUP(D6804,Translations!$I$2:$K$101,2,FALSE)</f>
        <v>Ukendt</v>
      </c>
      <c r="O6804" t="str">
        <f>VLOOKUP(G6804,Translations!$M$2:$N$9,2,FALSE)</f>
        <v>[X2079] SARS-CoV-2 (RNA), Borger</v>
      </c>
      <c r="P6804" t="str">
        <f>VLOOKUP(F6804,Translations!$D$1:$F$13,2,FALSE)</f>
        <v>Død</v>
      </c>
      <c r="Q6804" t="str">
        <f>VLOOKUP(F6804,Translations!$D$2:$G$13,4,FALSE)</f>
        <v>90 - Inaktiv, død</v>
      </c>
      <c r="R6804" t="str">
        <f>VLOOKUP(H6804,Translations!$P$2:$Q$10,2,FALSE)</f>
        <v>0 - Ukendt / Ej fundet</v>
      </c>
      <c r="S6804" t="str">
        <f>VLOOKUP(F6804,Translations!$D$2:$F$13,3,FALSE)</f>
        <v>Nej</v>
      </c>
    </row>
    <row r="6805" spans="1:19" x14ac:dyDescent="0.2">
      <c r="A6805" s="3">
        <v>43999</v>
      </c>
      <c r="B6805" t="s">
        <v>622</v>
      </c>
      <c r="C6805" t="s">
        <v>623</v>
      </c>
      <c r="D6805">
        <v>101</v>
      </c>
      <c r="E6805">
        <v>1084</v>
      </c>
      <c r="F6805" t="str">
        <f>"01"</f>
        <v>01</v>
      </c>
      <c r="G6805" t="s">
        <v>513</v>
      </c>
      <c r="H6805">
        <v>0</v>
      </c>
      <c r="I6805" t="s">
        <v>6</v>
      </c>
      <c r="J6805" t="s">
        <v>5</v>
      </c>
      <c r="K6805" t="s">
        <v>6</v>
      </c>
      <c r="L6805">
        <v>1</v>
      </c>
      <c r="M6805" t="str">
        <f>VLOOKUP(E6805,Translations!$A$1:$B$7,2,FALSE)</f>
        <v>Hovedstaden</v>
      </c>
      <c r="N6805" t="str">
        <f>VLOOKUP(D6805,Translations!$I$2:$K$101,2,FALSE)</f>
        <v>København</v>
      </c>
      <c r="O6805" t="str">
        <f>VLOOKUP(G6805,Translations!$M$2:$N$9,2,FALSE)</f>
        <v>[X2079] SARS-CoV-2 (RNA), Borger</v>
      </c>
      <c r="P6805" t="str">
        <f>VLOOKUP(F6805,Translations!$D$1:$F$13,2,FALSE)</f>
        <v>Ok</v>
      </c>
      <c r="Q6805" t="str">
        <f>VLOOKUP(F6805,Translations!$D$2:$G$13,4,FALSE)</f>
        <v>01 - Aktiv, bopæl i DK</v>
      </c>
      <c r="R6805" t="str">
        <f>VLOOKUP(H6805,Translations!$P$2:$Q$10,2,FALSE)</f>
        <v>0 - Ukendt / Ej fundet</v>
      </c>
      <c r="S6805" t="str">
        <f>VLOOKUP(F6805,Translations!$D$2:$F$13,3,FALSE)</f>
        <v>Ja</v>
      </c>
    </row>
    <row r="6806" spans="1:19" x14ac:dyDescent="0.2">
      <c r="A6806" s="3">
        <v>43999</v>
      </c>
      <c r="B6806" t="s">
        <v>622</v>
      </c>
      <c r="C6806" t="s">
        <v>623</v>
      </c>
      <c r="D6806">
        <v>173</v>
      </c>
      <c r="E6806">
        <v>1084</v>
      </c>
      <c r="F6806" t="str">
        <f>"01"</f>
        <v>01</v>
      </c>
      <c r="G6806" t="s">
        <v>513</v>
      </c>
      <c r="H6806">
        <v>1</v>
      </c>
      <c r="I6806" t="s">
        <v>6</v>
      </c>
      <c r="J6806" t="s">
        <v>5</v>
      </c>
      <c r="K6806" t="s">
        <v>6</v>
      </c>
      <c r="L6806">
        <v>1</v>
      </c>
      <c r="M6806" t="str">
        <f>VLOOKUP(E6806,Translations!$A$1:$B$7,2,FALSE)</f>
        <v>Hovedstaden</v>
      </c>
      <c r="N6806" t="str">
        <f>VLOOKUP(D6806,Translations!$I$2:$K$101,2,FALSE)</f>
        <v>Lyngby-Taarbæk</v>
      </c>
      <c r="O6806" t="str">
        <f>VLOOKUP(G6806,Translations!$M$2:$N$9,2,FALSE)</f>
        <v>[X2079] SARS-CoV-2 (RNA), Borger</v>
      </c>
      <c r="P6806" t="str">
        <f>VLOOKUP(F6806,Translations!$D$1:$F$13,2,FALSE)</f>
        <v>Ok</v>
      </c>
      <c r="Q6806" t="str">
        <f>VLOOKUP(F6806,Translations!$D$2:$G$13,4,FALSE)</f>
        <v>01 - Aktiv, bopæl i DK</v>
      </c>
      <c r="R6806" t="str">
        <f>VLOOKUP(H6806,Translations!$P$2:$Q$10,2,FALSE)</f>
        <v>1 - Selvstændigt sikret - med lægevalg</v>
      </c>
      <c r="S6806" t="str">
        <f>VLOOKUP(F6806,Translations!$D$2:$F$13,3,FALSE)</f>
        <v>Ja</v>
      </c>
    </row>
    <row r="6807" spans="1:19" x14ac:dyDescent="0.2">
      <c r="A6807" s="3">
        <v>43999</v>
      </c>
      <c r="B6807" t="s">
        <v>622</v>
      </c>
      <c r="C6807" t="s">
        <v>623</v>
      </c>
      <c r="D6807">
        <v>760</v>
      </c>
      <c r="E6807">
        <v>1082</v>
      </c>
      <c r="F6807" t="str">
        <f>"01"</f>
        <v>01</v>
      </c>
      <c r="G6807" t="s">
        <v>513</v>
      </c>
      <c r="H6807">
        <v>1</v>
      </c>
      <c r="I6807" t="s">
        <v>6</v>
      </c>
      <c r="J6807" t="s">
        <v>5</v>
      </c>
      <c r="K6807" t="s">
        <v>6</v>
      </c>
      <c r="L6807">
        <v>1</v>
      </c>
      <c r="M6807" t="str">
        <f>VLOOKUP(E6807,Translations!$A$1:$B$7,2,FALSE)</f>
        <v>Midtjylland</v>
      </c>
      <c r="N6807" t="str">
        <f>VLOOKUP(D6807,Translations!$I$2:$K$101,2,FALSE)</f>
        <v>Ringkøbing-Skjern</v>
      </c>
      <c r="O6807" t="str">
        <f>VLOOKUP(G6807,Translations!$M$2:$N$9,2,FALSE)</f>
        <v>[X2079] SARS-CoV-2 (RNA), Borger</v>
      </c>
      <c r="P6807" t="str">
        <f>VLOOKUP(F6807,Translations!$D$1:$F$13,2,FALSE)</f>
        <v>Ok</v>
      </c>
      <c r="Q6807" t="str">
        <f>VLOOKUP(F6807,Translations!$D$2:$G$13,4,FALSE)</f>
        <v>01 - Aktiv, bopæl i DK</v>
      </c>
      <c r="R6807" t="str">
        <f>VLOOKUP(H6807,Translations!$P$2:$Q$10,2,FALSE)</f>
        <v>1 - Selvstændigt sikret - med lægevalg</v>
      </c>
      <c r="S6807" t="str">
        <f>VLOOKUP(F6807,Translations!$D$2:$F$13,3,FALSE)</f>
        <v>Ja</v>
      </c>
    </row>
    <row r="6808" spans="1:19" x14ac:dyDescent="0.2">
      <c r="A6808" s="3">
        <v>43999</v>
      </c>
      <c r="B6808" t="s">
        <v>624</v>
      </c>
      <c r="C6808" t="s">
        <v>625</v>
      </c>
      <c r="D6808">
        <v>0</v>
      </c>
      <c r="E6808">
        <v>0</v>
      </c>
      <c r="F6808" t="str">
        <f>"03"</f>
        <v>03</v>
      </c>
      <c r="G6808" t="s">
        <v>513</v>
      </c>
      <c r="H6808">
        <v>0</v>
      </c>
      <c r="I6808" t="s">
        <v>6</v>
      </c>
      <c r="J6808" t="s">
        <v>5</v>
      </c>
      <c r="K6808" t="s">
        <v>6</v>
      </c>
      <c r="L6808">
        <v>1</v>
      </c>
      <c r="M6808" t="str">
        <f>VLOOKUP(E6808,Translations!$A$1:$B$7,2,FALSE)</f>
        <v>Ukendt</v>
      </c>
      <c r="N6808" t="str">
        <f>VLOOKUP(D6808,Translations!$I$2:$K$101,2,FALSE)</f>
        <v>Ukendt</v>
      </c>
      <c r="O6808" t="str">
        <f>VLOOKUP(G6808,Translations!$M$2:$N$9,2,FALSE)</f>
        <v>[X2079] SARS-CoV-2 (RNA), Borger</v>
      </c>
      <c r="P6808" t="str">
        <f>VLOOKUP(F6808,Translations!$D$1:$F$13,2,FALSE)</f>
        <v>Ok</v>
      </c>
      <c r="Q6808" t="str">
        <f>VLOOKUP(F6808,Translations!$D$2:$G$13,4,FALSE)</f>
        <v>03 - Aktiv, speciel vejkode i DK</v>
      </c>
      <c r="R6808" t="str">
        <f>VLOOKUP(H6808,Translations!$P$2:$Q$10,2,FALSE)</f>
        <v>0 - Ukendt / Ej fundet</v>
      </c>
      <c r="S6808" t="str">
        <f>VLOOKUP(F6808,Translations!$D$2:$F$13,3,FALSE)</f>
        <v>Ja</v>
      </c>
    </row>
    <row r="6809" spans="1:19" x14ac:dyDescent="0.2">
      <c r="A6809" s="3">
        <v>43999</v>
      </c>
      <c r="B6809" t="s">
        <v>624</v>
      </c>
      <c r="C6809" t="s">
        <v>625</v>
      </c>
      <c r="D6809">
        <v>0</v>
      </c>
      <c r="E6809">
        <v>0</v>
      </c>
      <c r="F6809" t="str">
        <f>"20"</f>
        <v>20</v>
      </c>
      <c r="G6809" t="s">
        <v>513</v>
      </c>
      <c r="H6809">
        <v>0</v>
      </c>
      <c r="I6809" t="s">
        <v>6</v>
      </c>
      <c r="J6809" t="s">
        <v>5</v>
      </c>
      <c r="K6809" t="s">
        <v>6</v>
      </c>
      <c r="L6809">
        <v>17507</v>
      </c>
      <c r="M6809" t="str">
        <f>VLOOKUP(E6809,Translations!$A$1:$B$7,2,FALSE)</f>
        <v>Ukendt</v>
      </c>
      <c r="N6809" t="str">
        <f>VLOOKUP(D6809,Translations!$I$2:$K$101,2,FALSE)</f>
        <v>Ukendt</v>
      </c>
      <c r="O6809" t="str">
        <f>VLOOKUP(G6809,Translations!$M$2:$N$9,2,FALSE)</f>
        <v>[X2079] SARS-CoV-2 (RNA), Borger</v>
      </c>
      <c r="P6809" t="str">
        <f>VLOOKUP(F6809,Translations!$D$1:$F$13,2,FALSE)</f>
        <v>Ok</v>
      </c>
      <c r="Q6809" t="str">
        <f>VLOOKUP(F6809,Translations!$D$2:$G$13,4,FALSE)</f>
        <v>20 - Inaktiv, uden bopæl i DK/GL, tildelt CPR af skattehensyn</v>
      </c>
      <c r="R6809" t="str">
        <f>VLOOKUP(H6809,Translations!$P$2:$Q$10,2,FALSE)</f>
        <v>0 - Ukendt / Ej fundet</v>
      </c>
      <c r="S6809" t="str">
        <f>VLOOKUP(F6809,Translations!$D$2:$F$13,3,FALSE)</f>
        <v>Ja</v>
      </c>
    </row>
    <row r="6810" spans="1:19" x14ac:dyDescent="0.2">
      <c r="A6810" s="3">
        <v>43999</v>
      </c>
      <c r="B6810" t="s">
        <v>624</v>
      </c>
      <c r="C6810" t="s">
        <v>625</v>
      </c>
      <c r="D6810">
        <v>0</v>
      </c>
      <c r="E6810">
        <v>0</v>
      </c>
      <c r="F6810" t="str">
        <f>"20"</f>
        <v>20</v>
      </c>
      <c r="G6810" t="s">
        <v>513</v>
      </c>
      <c r="H6810">
        <v>1</v>
      </c>
      <c r="I6810" t="s">
        <v>6</v>
      </c>
      <c r="J6810" t="s">
        <v>5</v>
      </c>
      <c r="K6810" t="s">
        <v>6</v>
      </c>
      <c r="L6810">
        <v>60</v>
      </c>
      <c r="M6810" t="str">
        <f>VLOOKUP(E6810,Translations!$A$1:$B$7,2,FALSE)</f>
        <v>Ukendt</v>
      </c>
      <c r="N6810" t="str">
        <f>VLOOKUP(D6810,Translations!$I$2:$K$101,2,FALSE)</f>
        <v>Ukendt</v>
      </c>
      <c r="O6810" t="str">
        <f>VLOOKUP(G6810,Translations!$M$2:$N$9,2,FALSE)</f>
        <v>[X2079] SARS-CoV-2 (RNA), Borger</v>
      </c>
      <c r="P6810" t="str">
        <f>VLOOKUP(F6810,Translations!$D$1:$F$13,2,FALSE)</f>
        <v>Ok</v>
      </c>
      <c r="Q6810" t="str">
        <f>VLOOKUP(F6810,Translations!$D$2:$G$13,4,FALSE)</f>
        <v>20 - Inaktiv, uden bopæl i DK/GL, tildelt CPR af skattehensyn</v>
      </c>
      <c r="R6810" t="str">
        <f>VLOOKUP(H6810,Translations!$P$2:$Q$10,2,FALSE)</f>
        <v>1 - Selvstændigt sikret - med lægevalg</v>
      </c>
      <c r="S6810" t="str">
        <f>VLOOKUP(F6810,Translations!$D$2:$F$13,3,FALSE)</f>
        <v>Ja</v>
      </c>
    </row>
    <row r="6811" spans="1:19" x14ac:dyDescent="0.2">
      <c r="A6811" s="3">
        <v>43999</v>
      </c>
      <c r="B6811" t="s">
        <v>624</v>
      </c>
      <c r="C6811" t="s">
        <v>625</v>
      </c>
      <c r="D6811">
        <v>0</v>
      </c>
      <c r="E6811">
        <v>0</v>
      </c>
      <c r="F6811" t="str">
        <f>"20"</f>
        <v>20</v>
      </c>
      <c r="G6811" t="s">
        <v>513</v>
      </c>
      <c r="H6811">
        <v>4</v>
      </c>
      <c r="I6811" t="s">
        <v>6</v>
      </c>
      <c r="J6811" t="s">
        <v>5</v>
      </c>
      <c r="K6811" t="s">
        <v>6</v>
      </c>
      <c r="L6811">
        <v>1</v>
      </c>
      <c r="M6811" t="str">
        <f>VLOOKUP(E6811,Translations!$A$1:$B$7,2,FALSE)</f>
        <v>Ukendt</v>
      </c>
      <c r="N6811" t="str">
        <f>VLOOKUP(D6811,Translations!$I$2:$K$101,2,FALSE)</f>
        <v>Ukendt</v>
      </c>
      <c r="O6811" t="str">
        <f>VLOOKUP(G6811,Translations!$M$2:$N$9,2,FALSE)</f>
        <v>[X2079] SARS-CoV-2 (RNA), Borger</v>
      </c>
      <c r="P6811" t="str">
        <f>VLOOKUP(F6811,Translations!$D$1:$F$13,2,FALSE)</f>
        <v>Ok</v>
      </c>
      <c r="Q6811" t="str">
        <f>VLOOKUP(F6811,Translations!$D$2:$G$13,4,FALSE)</f>
        <v>20 - Inaktiv, uden bopæl i DK/GL, tildelt CPR af skattehensyn</v>
      </c>
      <c r="R6811" t="str">
        <f>VLOOKUP(H6811,Translations!$P$2:$Q$10,2,FALSE)</f>
        <v>4 - Optaget i fængselsvæsenet efter dom (+3 mdr.)</v>
      </c>
      <c r="S6811" t="str">
        <f>VLOOKUP(F6811,Translations!$D$2:$F$13,3,FALSE)</f>
        <v>Ja</v>
      </c>
    </row>
    <row r="6812" spans="1:19" x14ac:dyDescent="0.2">
      <c r="A6812" s="3">
        <v>43999</v>
      </c>
      <c r="B6812" t="s">
        <v>624</v>
      </c>
      <c r="C6812" t="s">
        <v>625</v>
      </c>
      <c r="D6812">
        <v>0</v>
      </c>
      <c r="E6812">
        <v>0</v>
      </c>
      <c r="F6812" t="str">
        <f>"20"</f>
        <v>20</v>
      </c>
      <c r="G6812" t="s">
        <v>513</v>
      </c>
      <c r="H6812">
        <v>7</v>
      </c>
      <c r="I6812" t="s">
        <v>6</v>
      </c>
      <c r="J6812" t="s">
        <v>5</v>
      </c>
      <c r="K6812" t="s">
        <v>6</v>
      </c>
      <c r="L6812">
        <v>2427</v>
      </c>
      <c r="M6812" t="str">
        <f>VLOOKUP(E6812,Translations!$A$1:$B$7,2,FALSE)</f>
        <v>Ukendt</v>
      </c>
      <c r="N6812" t="str">
        <f>VLOOKUP(D6812,Translations!$I$2:$K$101,2,FALSE)</f>
        <v>Ukendt</v>
      </c>
      <c r="O6812" t="str">
        <f>VLOOKUP(G6812,Translations!$M$2:$N$9,2,FALSE)</f>
        <v>[X2079] SARS-CoV-2 (RNA), Borger</v>
      </c>
      <c r="P6812" t="str">
        <f>VLOOKUP(F6812,Translations!$D$1:$F$13,2,FALSE)</f>
        <v>Ok</v>
      </c>
      <c r="Q6812" t="str">
        <f>VLOOKUP(F6812,Translations!$D$2:$G$13,4,FALSE)</f>
        <v>20 - Inaktiv, uden bopæl i DK/GL, tildelt CPR af skattehensyn</v>
      </c>
      <c r="R6812" t="str">
        <f>VLOOKUP(H6812,Translations!$P$2:$Q$10,2,FALSE)</f>
        <v>7 - Bopæl i udlandet</v>
      </c>
      <c r="S6812" t="str">
        <f>VLOOKUP(F6812,Translations!$D$2:$F$13,3,FALSE)</f>
        <v>Ja</v>
      </c>
    </row>
    <row r="6813" spans="1:19" x14ac:dyDescent="0.2">
      <c r="A6813" s="3">
        <v>43999</v>
      </c>
      <c r="B6813" t="s">
        <v>624</v>
      </c>
      <c r="C6813" t="s">
        <v>625</v>
      </c>
      <c r="D6813">
        <v>0</v>
      </c>
      <c r="E6813">
        <v>0</v>
      </c>
      <c r="F6813" t="str">
        <f>"20"</f>
        <v>20</v>
      </c>
      <c r="G6813" t="s">
        <v>513</v>
      </c>
      <c r="H6813">
        <v>8</v>
      </c>
      <c r="I6813" t="s">
        <v>6</v>
      </c>
      <c r="J6813" t="s">
        <v>5</v>
      </c>
      <c r="K6813" t="s">
        <v>6</v>
      </c>
      <c r="L6813">
        <v>1</v>
      </c>
      <c r="M6813" t="str">
        <f>VLOOKUP(E6813,Translations!$A$1:$B$7,2,FALSE)</f>
        <v>Ukendt</v>
      </c>
      <c r="N6813" t="str">
        <f>VLOOKUP(D6813,Translations!$I$2:$K$101,2,FALSE)</f>
        <v>Ukendt</v>
      </c>
      <c r="O6813" t="str">
        <f>VLOOKUP(G6813,Translations!$M$2:$N$9,2,FALSE)</f>
        <v>[X2079] SARS-CoV-2 (RNA), Borger</v>
      </c>
      <c r="P6813" t="str">
        <f>VLOOKUP(F6813,Translations!$D$1:$F$13,2,FALSE)</f>
        <v>Ok</v>
      </c>
      <c r="Q6813" t="str">
        <f>VLOOKUP(F6813,Translations!$D$2:$G$13,4,FALSE)</f>
        <v>20 - Inaktiv, uden bopæl i DK/GL, tildelt CPR af skattehensyn</v>
      </c>
      <c r="R6813" t="str">
        <f>VLOOKUP(H6813,Translations!$P$2:$Q$10,2,FALSE)</f>
        <v>8 - Afgangsført (fraflyttet, ihjelslagen, dobbelt CPR, forsvundet eller omnummereret)</v>
      </c>
      <c r="S6813" t="str">
        <f>VLOOKUP(F6813,Translations!$D$2:$F$13,3,FALSE)</f>
        <v>Ja</v>
      </c>
    </row>
    <row r="6814" spans="1:19" x14ac:dyDescent="0.2">
      <c r="A6814" s="3">
        <v>43999</v>
      </c>
      <c r="B6814" t="s">
        <v>624</v>
      </c>
      <c r="C6814" t="s">
        <v>625</v>
      </c>
      <c r="D6814">
        <v>0</v>
      </c>
      <c r="E6814">
        <v>0</v>
      </c>
      <c r="F6814" t="str">
        <f>"90"</f>
        <v>90</v>
      </c>
      <c r="G6814" t="s">
        <v>513</v>
      </c>
      <c r="H6814">
        <v>0</v>
      </c>
      <c r="I6814" t="s">
        <v>6</v>
      </c>
      <c r="J6814" t="s">
        <v>5</v>
      </c>
      <c r="K6814" t="s">
        <v>6</v>
      </c>
      <c r="L6814">
        <v>1</v>
      </c>
      <c r="M6814" t="str">
        <f>VLOOKUP(E6814,Translations!$A$1:$B$7,2,FALSE)</f>
        <v>Ukendt</v>
      </c>
      <c r="N6814" t="str">
        <f>VLOOKUP(D6814,Translations!$I$2:$K$101,2,FALSE)</f>
        <v>Ukendt</v>
      </c>
      <c r="O6814" t="str">
        <f>VLOOKUP(G6814,Translations!$M$2:$N$9,2,FALSE)</f>
        <v>[X2079] SARS-CoV-2 (RNA), Borger</v>
      </c>
      <c r="P6814" t="str">
        <f>VLOOKUP(F6814,Translations!$D$1:$F$13,2,FALSE)</f>
        <v>Død</v>
      </c>
      <c r="Q6814" t="str">
        <f>VLOOKUP(F6814,Translations!$D$2:$G$13,4,FALSE)</f>
        <v>90 - Inaktiv, død</v>
      </c>
      <c r="R6814" t="str">
        <f>VLOOKUP(H6814,Translations!$P$2:$Q$10,2,FALSE)</f>
        <v>0 - Ukendt / Ej fundet</v>
      </c>
      <c r="S6814" t="str">
        <f>VLOOKUP(F6814,Translations!$D$2:$F$13,3,FALSE)</f>
        <v>Nej</v>
      </c>
    </row>
    <row r="6815" spans="1:19" x14ac:dyDescent="0.2">
      <c r="A6815" s="3">
        <v>43999</v>
      </c>
      <c r="B6815" t="s">
        <v>624</v>
      </c>
      <c r="C6815" t="s">
        <v>625</v>
      </c>
      <c r="D6815">
        <v>147</v>
      </c>
      <c r="E6815">
        <v>1084</v>
      </c>
      <c r="F6815" t="str">
        <f>"01"</f>
        <v>01</v>
      </c>
      <c r="G6815" t="s">
        <v>513</v>
      </c>
      <c r="H6815">
        <v>0</v>
      </c>
      <c r="I6815" t="s">
        <v>6</v>
      </c>
      <c r="J6815" t="s">
        <v>5</v>
      </c>
      <c r="K6815" t="s">
        <v>6</v>
      </c>
      <c r="L6815">
        <v>1</v>
      </c>
      <c r="M6815" t="str">
        <f>VLOOKUP(E6815,Translations!$A$1:$B$7,2,FALSE)</f>
        <v>Hovedstaden</v>
      </c>
      <c r="N6815" t="str">
        <f>VLOOKUP(D6815,Translations!$I$2:$K$101,2,FALSE)</f>
        <v>Frederiksberg</v>
      </c>
      <c r="O6815" t="str">
        <f>VLOOKUP(G6815,Translations!$M$2:$N$9,2,FALSE)</f>
        <v>[X2079] SARS-CoV-2 (RNA), Borger</v>
      </c>
      <c r="P6815" t="str">
        <f>VLOOKUP(F6815,Translations!$D$1:$F$13,2,FALSE)</f>
        <v>Ok</v>
      </c>
      <c r="Q6815" t="str">
        <f>VLOOKUP(F6815,Translations!$D$2:$G$13,4,FALSE)</f>
        <v>01 - Aktiv, bopæl i DK</v>
      </c>
      <c r="R6815" t="str">
        <f>VLOOKUP(H6815,Translations!$P$2:$Q$10,2,FALSE)</f>
        <v>0 - Ukendt / Ej fundet</v>
      </c>
      <c r="S6815" t="str">
        <f>VLOOKUP(F6815,Translations!$D$2:$F$13,3,FALSE)</f>
        <v>Ja</v>
      </c>
    </row>
    <row r="6816" spans="1:19" x14ac:dyDescent="0.2">
      <c r="A6816" s="3">
        <v>43999</v>
      </c>
      <c r="B6816" t="s">
        <v>624</v>
      </c>
      <c r="C6816" t="s">
        <v>625</v>
      </c>
      <c r="D6816">
        <v>860</v>
      </c>
      <c r="E6816">
        <v>1081</v>
      </c>
      <c r="F6816" t="str">
        <f>"01"</f>
        <v>01</v>
      </c>
      <c r="G6816" t="s">
        <v>513</v>
      </c>
      <c r="H6816">
        <v>1</v>
      </c>
      <c r="I6816" t="s">
        <v>6</v>
      </c>
      <c r="J6816" t="s">
        <v>5</v>
      </c>
      <c r="K6816" t="s">
        <v>6</v>
      </c>
      <c r="L6816">
        <v>1</v>
      </c>
      <c r="M6816" t="str">
        <f>VLOOKUP(E6816,Translations!$A$1:$B$7,2,FALSE)</f>
        <v>Nordjylland</v>
      </c>
      <c r="N6816" t="str">
        <f>VLOOKUP(D6816,Translations!$I$2:$K$101,2,FALSE)</f>
        <v>Hjørring</v>
      </c>
      <c r="O6816" t="str">
        <f>VLOOKUP(G6816,Translations!$M$2:$N$9,2,FALSE)</f>
        <v>[X2079] SARS-CoV-2 (RNA), Borger</v>
      </c>
      <c r="P6816" t="str">
        <f>VLOOKUP(F6816,Translations!$D$1:$F$13,2,FALSE)</f>
        <v>Ok</v>
      </c>
      <c r="Q6816" t="str">
        <f>VLOOKUP(F6816,Translations!$D$2:$G$13,4,FALSE)</f>
        <v>01 - Aktiv, bopæl i DK</v>
      </c>
      <c r="R6816" t="str">
        <f>VLOOKUP(H6816,Translations!$P$2:$Q$10,2,FALSE)</f>
        <v>1 - Selvstændigt sikret - med lægevalg</v>
      </c>
      <c r="S6816" t="str">
        <f>VLOOKUP(F6816,Translations!$D$2:$F$13,3,FALSE)</f>
        <v>Ja</v>
      </c>
    </row>
    <row r="6817" spans="1:19" x14ac:dyDescent="0.2">
      <c r="A6817" s="3">
        <v>43999</v>
      </c>
      <c r="B6817" t="s">
        <v>626</v>
      </c>
      <c r="C6817" t="s">
        <v>627</v>
      </c>
      <c r="D6817">
        <v>0</v>
      </c>
      <c r="E6817">
        <v>0</v>
      </c>
      <c r="F6817" t="str">
        <f>"20"</f>
        <v>20</v>
      </c>
      <c r="G6817" t="s">
        <v>513</v>
      </c>
      <c r="H6817">
        <v>0</v>
      </c>
      <c r="I6817" t="s">
        <v>6</v>
      </c>
      <c r="J6817" t="s">
        <v>5</v>
      </c>
      <c r="K6817" t="s">
        <v>6</v>
      </c>
      <c r="L6817">
        <v>17639</v>
      </c>
      <c r="M6817" t="str">
        <f>VLOOKUP(E6817,Translations!$A$1:$B$7,2,FALSE)</f>
        <v>Ukendt</v>
      </c>
      <c r="N6817" t="str">
        <f>VLOOKUP(D6817,Translations!$I$2:$K$101,2,FALSE)</f>
        <v>Ukendt</v>
      </c>
      <c r="O6817" t="str">
        <f>VLOOKUP(G6817,Translations!$M$2:$N$9,2,FALSE)</f>
        <v>[X2079] SARS-CoV-2 (RNA), Borger</v>
      </c>
      <c r="P6817" t="str">
        <f>VLOOKUP(F6817,Translations!$D$1:$F$13,2,FALSE)</f>
        <v>Ok</v>
      </c>
      <c r="Q6817" t="str">
        <f>VLOOKUP(F6817,Translations!$D$2:$G$13,4,FALSE)</f>
        <v>20 - Inaktiv, uden bopæl i DK/GL, tildelt CPR af skattehensyn</v>
      </c>
      <c r="R6817" t="str">
        <f>VLOOKUP(H6817,Translations!$P$2:$Q$10,2,FALSE)</f>
        <v>0 - Ukendt / Ej fundet</v>
      </c>
      <c r="S6817" t="str">
        <f>VLOOKUP(F6817,Translations!$D$2:$F$13,3,FALSE)</f>
        <v>Ja</v>
      </c>
    </row>
    <row r="6818" spans="1:19" x14ac:dyDescent="0.2">
      <c r="A6818" s="3">
        <v>43999</v>
      </c>
      <c r="B6818" t="s">
        <v>626</v>
      </c>
      <c r="C6818" t="s">
        <v>627</v>
      </c>
      <c r="D6818">
        <v>0</v>
      </c>
      <c r="E6818">
        <v>0</v>
      </c>
      <c r="F6818" t="str">
        <f>"20"</f>
        <v>20</v>
      </c>
      <c r="G6818" t="s">
        <v>513</v>
      </c>
      <c r="H6818">
        <v>1</v>
      </c>
      <c r="I6818" t="s">
        <v>6</v>
      </c>
      <c r="J6818" t="s">
        <v>5</v>
      </c>
      <c r="K6818" t="s">
        <v>6</v>
      </c>
      <c r="L6818">
        <v>64</v>
      </c>
      <c r="M6818" t="str">
        <f>VLOOKUP(E6818,Translations!$A$1:$B$7,2,FALSE)</f>
        <v>Ukendt</v>
      </c>
      <c r="N6818" t="str">
        <f>VLOOKUP(D6818,Translations!$I$2:$K$101,2,FALSE)</f>
        <v>Ukendt</v>
      </c>
      <c r="O6818" t="str">
        <f>VLOOKUP(G6818,Translations!$M$2:$N$9,2,FALSE)</f>
        <v>[X2079] SARS-CoV-2 (RNA), Borger</v>
      </c>
      <c r="P6818" t="str">
        <f>VLOOKUP(F6818,Translations!$D$1:$F$13,2,FALSE)</f>
        <v>Ok</v>
      </c>
      <c r="Q6818" t="str">
        <f>VLOOKUP(F6818,Translations!$D$2:$G$13,4,FALSE)</f>
        <v>20 - Inaktiv, uden bopæl i DK/GL, tildelt CPR af skattehensyn</v>
      </c>
      <c r="R6818" t="str">
        <f>VLOOKUP(H6818,Translations!$P$2:$Q$10,2,FALSE)</f>
        <v>1 - Selvstændigt sikret - med lægevalg</v>
      </c>
      <c r="S6818" t="str">
        <f>VLOOKUP(F6818,Translations!$D$2:$F$13,3,FALSE)</f>
        <v>Ja</v>
      </c>
    </row>
    <row r="6819" spans="1:19" x14ac:dyDescent="0.2">
      <c r="A6819" s="3">
        <v>43999</v>
      </c>
      <c r="B6819" t="s">
        <v>626</v>
      </c>
      <c r="C6819" t="s">
        <v>627</v>
      </c>
      <c r="D6819">
        <v>0</v>
      </c>
      <c r="E6819">
        <v>0</v>
      </c>
      <c r="F6819" t="str">
        <f>"20"</f>
        <v>20</v>
      </c>
      <c r="G6819" t="s">
        <v>513</v>
      </c>
      <c r="H6819">
        <v>7</v>
      </c>
      <c r="I6819" t="s">
        <v>6</v>
      </c>
      <c r="J6819" t="s">
        <v>5</v>
      </c>
      <c r="K6819" t="s">
        <v>6</v>
      </c>
      <c r="L6819">
        <v>2294</v>
      </c>
      <c r="M6819" t="str">
        <f>VLOOKUP(E6819,Translations!$A$1:$B$7,2,FALSE)</f>
        <v>Ukendt</v>
      </c>
      <c r="N6819" t="str">
        <f>VLOOKUP(D6819,Translations!$I$2:$K$101,2,FALSE)</f>
        <v>Ukendt</v>
      </c>
      <c r="O6819" t="str">
        <f>VLOOKUP(G6819,Translations!$M$2:$N$9,2,FALSE)</f>
        <v>[X2079] SARS-CoV-2 (RNA), Borger</v>
      </c>
      <c r="P6819" t="str">
        <f>VLOOKUP(F6819,Translations!$D$1:$F$13,2,FALSE)</f>
        <v>Ok</v>
      </c>
      <c r="Q6819" t="str">
        <f>VLOOKUP(F6819,Translations!$D$2:$G$13,4,FALSE)</f>
        <v>20 - Inaktiv, uden bopæl i DK/GL, tildelt CPR af skattehensyn</v>
      </c>
      <c r="R6819" t="str">
        <f>VLOOKUP(H6819,Translations!$P$2:$Q$10,2,FALSE)</f>
        <v>7 - Bopæl i udlandet</v>
      </c>
      <c r="S6819" t="str">
        <f>VLOOKUP(F6819,Translations!$D$2:$F$13,3,FALSE)</f>
        <v>Ja</v>
      </c>
    </row>
    <row r="6820" spans="1:19" x14ac:dyDescent="0.2">
      <c r="A6820" s="3">
        <v>43999</v>
      </c>
      <c r="B6820" t="s">
        <v>626</v>
      </c>
      <c r="C6820" t="s">
        <v>627</v>
      </c>
      <c r="D6820">
        <v>0</v>
      </c>
      <c r="E6820">
        <v>0</v>
      </c>
      <c r="F6820" t="str">
        <f>"90"</f>
        <v>90</v>
      </c>
      <c r="G6820" t="s">
        <v>513</v>
      </c>
      <c r="H6820">
        <v>0</v>
      </c>
      <c r="I6820" t="s">
        <v>6</v>
      </c>
      <c r="J6820" t="s">
        <v>5</v>
      </c>
      <c r="K6820" t="s">
        <v>6</v>
      </c>
      <c r="L6820">
        <v>1</v>
      </c>
      <c r="M6820" t="str">
        <f>VLOOKUP(E6820,Translations!$A$1:$B$7,2,FALSE)</f>
        <v>Ukendt</v>
      </c>
      <c r="N6820" t="str">
        <f>VLOOKUP(D6820,Translations!$I$2:$K$101,2,FALSE)</f>
        <v>Ukendt</v>
      </c>
      <c r="O6820" t="str">
        <f>VLOOKUP(G6820,Translations!$M$2:$N$9,2,FALSE)</f>
        <v>[X2079] SARS-CoV-2 (RNA), Borger</v>
      </c>
      <c r="P6820" t="str">
        <f>VLOOKUP(F6820,Translations!$D$1:$F$13,2,FALSE)</f>
        <v>Død</v>
      </c>
      <c r="Q6820" t="str">
        <f>VLOOKUP(F6820,Translations!$D$2:$G$13,4,FALSE)</f>
        <v>90 - Inaktiv, død</v>
      </c>
      <c r="R6820" t="str">
        <f>VLOOKUP(H6820,Translations!$P$2:$Q$10,2,FALSE)</f>
        <v>0 - Ukendt / Ej fundet</v>
      </c>
      <c r="S6820" t="str">
        <f>VLOOKUP(F6820,Translations!$D$2:$F$13,3,FALSE)</f>
        <v>Nej</v>
      </c>
    </row>
    <row r="6821" spans="1:19" x14ac:dyDescent="0.2">
      <c r="A6821" s="3">
        <v>43999</v>
      </c>
      <c r="B6821" t="s">
        <v>626</v>
      </c>
      <c r="C6821" t="s">
        <v>627</v>
      </c>
      <c r="D6821">
        <v>306</v>
      </c>
      <c r="E6821">
        <v>1085</v>
      </c>
      <c r="F6821" t="str">
        <f>"01"</f>
        <v>01</v>
      </c>
      <c r="G6821" t="s">
        <v>513</v>
      </c>
      <c r="H6821">
        <v>0</v>
      </c>
      <c r="I6821" t="s">
        <v>6</v>
      </c>
      <c r="J6821" t="s">
        <v>5</v>
      </c>
      <c r="K6821" t="s">
        <v>6</v>
      </c>
      <c r="L6821">
        <v>1</v>
      </c>
      <c r="M6821" t="str">
        <f>VLOOKUP(E6821,Translations!$A$1:$B$7,2,FALSE)</f>
        <v>Sjælland</v>
      </c>
      <c r="N6821" t="str">
        <f>VLOOKUP(D6821,Translations!$I$2:$K$101,2,FALSE)</f>
        <v>Odsherred</v>
      </c>
      <c r="O6821" t="str">
        <f>VLOOKUP(G6821,Translations!$M$2:$N$9,2,FALSE)</f>
        <v>[X2079] SARS-CoV-2 (RNA), Borger</v>
      </c>
      <c r="P6821" t="str">
        <f>VLOOKUP(F6821,Translations!$D$1:$F$13,2,FALSE)</f>
        <v>Ok</v>
      </c>
      <c r="Q6821" t="str">
        <f>VLOOKUP(F6821,Translations!$D$2:$G$13,4,FALSE)</f>
        <v>01 - Aktiv, bopæl i DK</v>
      </c>
      <c r="R6821" t="str">
        <f>VLOOKUP(H6821,Translations!$P$2:$Q$10,2,FALSE)</f>
        <v>0 - Ukendt / Ej fundet</v>
      </c>
      <c r="S6821" t="str">
        <f>VLOOKUP(F6821,Translations!$D$2:$F$13,3,FALSE)</f>
        <v>Ja</v>
      </c>
    </row>
    <row r="6822" spans="1:19" x14ac:dyDescent="0.2">
      <c r="A6822" s="3">
        <v>43999</v>
      </c>
      <c r="B6822" t="s">
        <v>626</v>
      </c>
      <c r="C6822" t="s">
        <v>627</v>
      </c>
      <c r="D6822">
        <v>390</v>
      </c>
      <c r="E6822">
        <v>1085</v>
      </c>
      <c r="F6822" t="str">
        <f>"01"</f>
        <v>01</v>
      </c>
      <c r="G6822" t="s">
        <v>513</v>
      </c>
      <c r="H6822">
        <v>0</v>
      </c>
      <c r="I6822" t="s">
        <v>6</v>
      </c>
      <c r="J6822" t="s">
        <v>5</v>
      </c>
      <c r="K6822" t="s">
        <v>6</v>
      </c>
      <c r="L6822">
        <v>1</v>
      </c>
      <c r="M6822" t="str">
        <f>VLOOKUP(E6822,Translations!$A$1:$B$7,2,FALSE)</f>
        <v>Sjælland</v>
      </c>
      <c r="N6822" t="str">
        <f>VLOOKUP(D6822,Translations!$I$2:$K$101,2,FALSE)</f>
        <v>Vordingborg</v>
      </c>
      <c r="O6822" t="str">
        <f>VLOOKUP(G6822,Translations!$M$2:$N$9,2,FALSE)</f>
        <v>[X2079] SARS-CoV-2 (RNA), Borger</v>
      </c>
      <c r="P6822" t="str">
        <f>VLOOKUP(F6822,Translations!$D$1:$F$13,2,FALSE)</f>
        <v>Ok</v>
      </c>
      <c r="Q6822" t="str">
        <f>VLOOKUP(F6822,Translations!$D$2:$G$13,4,FALSE)</f>
        <v>01 - Aktiv, bopæl i DK</v>
      </c>
      <c r="R6822" t="str">
        <f>VLOOKUP(H6822,Translations!$P$2:$Q$10,2,FALSE)</f>
        <v>0 - Ukendt / Ej fundet</v>
      </c>
      <c r="S6822" t="str">
        <f>VLOOKUP(F6822,Translations!$D$2:$F$13,3,FALSE)</f>
        <v>Ja</v>
      </c>
    </row>
    <row r="6823" spans="1:19" x14ac:dyDescent="0.2">
      <c r="A6823" s="3">
        <v>43999</v>
      </c>
      <c r="B6823" t="s">
        <v>628</v>
      </c>
      <c r="C6823" t="s">
        <v>629</v>
      </c>
      <c r="D6823">
        <v>0</v>
      </c>
      <c r="E6823">
        <v>0</v>
      </c>
      <c r="F6823" t="str">
        <f>"20"</f>
        <v>20</v>
      </c>
      <c r="G6823" t="s">
        <v>513</v>
      </c>
      <c r="H6823">
        <v>0</v>
      </c>
      <c r="I6823" t="s">
        <v>6</v>
      </c>
      <c r="J6823" t="s">
        <v>5</v>
      </c>
      <c r="K6823" t="s">
        <v>6</v>
      </c>
      <c r="L6823">
        <v>17614</v>
      </c>
      <c r="M6823" t="str">
        <f>VLOOKUP(E6823,Translations!$A$1:$B$7,2,FALSE)</f>
        <v>Ukendt</v>
      </c>
      <c r="N6823" t="str">
        <f>VLOOKUP(D6823,Translations!$I$2:$K$101,2,FALSE)</f>
        <v>Ukendt</v>
      </c>
      <c r="O6823" t="str">
        <f>VLOOKUP(G6823,Translations!$M$2:$N$9,2,FALSE)</f>
        <v>[X2079] SARS-CoV-2 (RNA), Borger</v>
      </c>
      <c r="P6823" t="str">
        <f>VLOOKUP(F6823,Translations!$D$1:$F$13,2,FALSE)</f>
        <v>Ok</v>
      </c>
      <c r="Q6823" t="str">
        <f>VLOOKUP(F6823,Translations!$D$2:$G$13,4,FALSE)</f>
        <v>20 - Inaktiv, uden bopæl i DK/GL, tildelt CPR af skattehensyn</v>
      </c>
      <c r="R6823" t="str">
        <f>VLOOKUP(H6823,Translations!$P$2:$Q$10,2,FALSE)</f>
        <v>0 - Ukendt / Ej fundet</v>
      </c>
      <c r="S6823" t="str">
        <f>VLOOKUP(F6823,Translations!$D$2:$F$13,3,FALSE)</f>
        <v>Ja</v>
      </c>
    </row>
    <row r="6824" spans="1:19" x14ac:dyDescent="0.2">
      <c r="A6824" s="3">
        <v>43999</v>
      </c>
      <c r="B6824" t="s">
        <v>628</v>
      </c>
      <c r="C6824" t="s">
        <v>629</v>
      </c>
      <c r="D6824">
        <v>0</v>
      </c>
      <c r="E6824">
        <v>0</v>
      </c>
      <c r="F6824" t="str">
        <f>"20"</f>
        <v>20</v>
      </c>
      <c r="G6824" t="s">
        <v>513</v>
      </c>
      <c r="H6824">
        <v>1</v>
      </c>
      <c r="I6824" t="s">
        <v>6</v>
      </c>
      <c r="J6824" t="s">
        <v>5</v>
      </c>
      <c r="K6824" t="s">
        <v>6</v>
      </c>
      <c r="L6824">
        <v>66</v>
      </c>
      <c r="M6824" t="str">
        <f>VLOOKUP(E6824,Translations!$A$1:$B$7,2,FALSE)</f>
        <v>Ukendt</v>
      </c>
      <c r="N6824" t="str">
        <f>VLOOKUP(D6824,Translations!$I$2:$K$101,2,FALSE)</f>
        <v>Ukendt</v>
      </c>
      <c r="O6824" t="str">
        <f>VLOOKUP(G6824,Translations!$M$2:$N$9,2,FALSE)</f>
        <v>[X2079] SARS-CoV-2 (RNA), Borger</v>
      </c>
      <c r="P6824" t="str">
        <f>VLOOKUP(F6824,Translations!$D$1:$F$13,2,FALSE)</f>
        <v>Ok</v>
      </c>
      <c r="Q6824" t="str">
        <f>VLOOKUP(F6824,Translations!$D$2:$G$13,4,FALSE)</f>
        <v>20 - Inaktiv, uden bopæl i DK/GL, tildelt CPR af skattehensyn</v>
      </c>
      <c r="R6824" t="str">
        <f>VLOOKUP(H6824,Translations!$P$2:$Q$10,2,FALSE)</f>
        <v>1 - Selvstændigt sikret - med lægevalg</v>
      </c>
      <c r="S6824" t="str">
        <f>VLOOKUP(F6824,Translations!$D$2:$F$13,3,FALSE)</f>
        <v>Ja</v>
      </c>
    </row>
    <row r="6825" spans="1:19" x14ac:dyDescent="0.2">
      <c r="A6825" s="3">
        <v>43999</v>
      </c>
      <c r="B6825" t="s">
        <v>628</v>
      </c>
      <c r="C6825" t="s">
        <v>629</v>
      </c>
      <c r="D6825">
        <v>0</v>
      </c>
      <c r="E6825">
        <v>0</v>
      </c>
      <c r="F6825" t="str">
        <f>"20"</f>
        <v>20</v>
      </c>
      <c r="G6825" t="s">
        <v>513</v>
      </c>
      <c r="H6825">
        <v>7</v>
      </c>
      <c r="I6825" t="s">
        <v>6</v>
      </c>
      <c r="J6825" t="s">
        <v>5</v>
      </c>
      <c r="K6825" t="s">
        <v>6</v>
      </c>
      <c r="L6825">
        <v>2317</v>
      </c>
      <c r="M6825" t="str">
        <f>VLOOKUP(E6825,Translations!$A$1:$B$7,2,FALSE)</f>
        <v>Ukendt</v>
      </c>
      <c r="N6825" t="str">
        <f>VLOOKUP(D6825,Translations!$I$2:$K$101,2,FALSE)</f>
        <v>Ukendt</v>
      </c>
      <c r="O6825" t="str">
        <f>VLOOKUP(G6825,Translations!$M$2:$N$9,2,FALSE)</f>
        <v>[X2079] SARS-CoV-2 (RNA), Borger</v>
      </c>
      <c r="P6825" t="str">
        <f>VLOOKUP(F6825,Translations!$D$1:$F$13,2,FALSE)</f>
        <v>Ok</v>
      </c>
      <c r="Q6825" t="str">
        <f>VLOOKUP(F6825,Translations!$D$2:$G$13,4,FALSE)</f>
        <v>20 - Inaktiv, uden bopæl i DK/GL, tildelt CPR af skattehensyn</v>
      </c>
      <c r="R6825" t="str">
        <f>VLOOKUP(H6825,Translations!$P$2:$Q$10,2,FALSE)</f>
        <v>7 - Bopæl i udlandet</v>
      </c>
      <c r="S6825" t="str">
        <f>VLOOKUP(F6825,Translations!$D$2:$F$13,3,FALSE)</f>
        <v>Ja</v>
      </c>
    </row>
    <row r="6826" spans="1:19" x14ac:dyDescent="0.2">
      <c r="A6826" s="3">
        <v>43999</v>
      </c>
      <c r="B6826" t="s">
        <v>628</v>
      </c>
      <c r="C6826" t="s">
        <v>629</v>
      </c>
      <c r="D6826">
        <v>0</v>
      </c>
      <c r="E6826">
        <v>0</v>
      </c>
      <c r="F6826" t="str">
        <f>"20"</f>
        <v>20</v>
      </c>
      <c r="G6826" t="s">
        <v>513</v>
      </c>
      <c r="H6826">
        <v>9</v>
      </c>
      <c r="I6826" t="s">
        <v>6</v>
      </c>
      <c r="J6826" t="s">
        <v>5</v>
      </c>
      <c r="K6826" t="s">
        <v>6</v>
      </c>
      <c r="L6826">
        <v>1</v>
      </c>
      <c r="M6826" t="str">
        <f>VLOOKUP(E6826,Translations!$A$1:$B$7,2,FALSE)</f>
        <v>Ukendt</v>
      </c>
      <c r="N6826" t="str">
        <f>VLOOKUP(D6826,Translations!$I$2:$K$101,2,FALSE)</f>
        <v>Ukendt</v>
      </c>
      <c r="O6826" t="str">
        <f>VLOOKUP(G6826,Translations!$M$2:$N$9,2,FALSE)</f>
        <v>[X2079] SARS-CoV-2 (RNA), Borger</v>
      </c>
      <c r="P6826" t="str">
        <f>VLOOKUP(F6826,Translations!$D$1:$F$13,2,FALSE)</f>
        <v>Ok</v>
      </c>
      <c r="Q6826" t="str">
        <f>VLOOKUP(F6826,Translations!$D$2:$G$13,4,FALSE)</f>
        <v>20 - Inaktiv, uden bopæl i DK/GL, tildelt CPR af skattehensyn</v>
      </c>
      <c r="R6826" t="str">
        <f>VLOOKUP(H6826,Translations!$P$2:$Q$10,2,FALSE)</f>
        <v>9 - Død</v>
      </c>
      <c r="S6826" t="str">
        <f>VLOOKUP(F6826,Translations!$D$2:$F$13,3,FALSE)</f>
        <v>Ja</v>
      </c>
    </row>
    <row r="6827" spans="1:19" x14ac:dyDescent="0.2">
      <c r="A6827" s="3">
        <v>43999</v>
      </c>
      <c r="B6827" t="s">
        <v>628</v>
      </c>
      <c r="C6827" t="s">
        <v>629</v>
      </c>
      <c r="D6827">
        <v>101</v>
      </c>
      <c r="E6827">
        <v>1084</v>
      </c>
      <c r="F6827" t="str">
        <f>"01"</f>
        <v>01</v>
      </c>
      <c r="G6827" t="s">
        <v>513</v>
      </c>
      <c r="H6827">
        <v>0</v>
      </c>
      <c r="I6827" t="s">
        <v>6</v>
      </c>
      <c r="J6827" t="s">
        <v>5</v>
      </c>
      <c r="K6827" t="s">
        <v>6</v>
      </c>
      <c r="L6827">
        <v>1</v>
      </c>
      <c r="M6827" t="str">
        <f>VLOOKUP(E6827,Translations!$A$1:$B$7,2,FALSE)</f>
        <v>Hovedstaden</v>
      </c>
      <c r="N6827" t="str">
        <f>VLOOKUP(D6827,Translations!$I$2:$K$101,2,FALSE)</f>
        <v>København</v>
      </c>
      <c r="O6827" t="str">
        <f>VLOOKUP(G6827,Translations!$M$2:$N$9,2,FALSE)</f>
        <v>[X2079] SARS-CoV-2 (RNA), Borger</v>
      </c>
      <c r="P6827" t="str">
        <f>VLOOKUP(F6827,Translations!$D$1:$F$13,2,FALSE)</f>
        <v>Ok</v>
      </c>
      <c r="Q6827" t="str">
        <f>VLOOKUP(F6827,Translations!$D$2:$G$13,4,FALSE)</f>
        <v>01 - Aktiv, bopæl i DK</v>
      </c>
      <c r="R6827" t="str">
        <f>VLOOKUP(H6827,Translations!$P$2:$Q$10,2,FALSE)</f>
        <v>0 - Ukendt / Ej fundet</v>
      </c>
      <c r="S6827" t="str">
        <f>VLOOKUP(F6827,Translations!$D$2:$F$13,3,FALSE)</f>
        <v>Ja</v>
      </c>
    </row>
    <row r="6828" spans="1:19" x14ac:dyDescent="0.2">
      <c r="A6828" s="3">
        <v>43999</v>
      </c>
      <c r="B6828" t="s">
        <v>628</v>
      </c>
      <c r="C6828" t="s">
        <v>629</v>
      </c>
      <c r="D6828">
        <v>157</v>
      </c>
      <c r="E6828">
        <v>1084</v>
      </c>
      <c r="F6828" t="str">
        <f>"01"</f>
        <v>01</v>
      </c>
      <c r="G6828" t="s">
        <v>513</v>
      </c>
      <c r="H6828">
        <v>0</v>
      </c>
      <c r="I6828" t="s">
        <v>6</v>
      </c>
      <c r="J6828" t="s">
        <v>5</v>
      </c>
      <c r="K6828" t="s">
        <v>6</v>
      </c>
      <c r="L6828">
        <v>1</v>
      </c>
      <c r="M6828" t="str">
        <f>VLOOKUP(E6828,Translations!$A$1:$B$7,2,FALSE)</f>
        <v>Hovedstaden</v>
      </c>
      <c r="N6828" t="str">
        <f>VLOOKUP(D6828,Translations!$I$2:$K$101,2,FALSE)</f>
        <v>Gentofte</v>
      </c>
      <c r="O6828" t="str">
        <f>VLOOKUP(G6828,Translations!$M$2:$N$9,2,FALSE)</f>
        <v>[X2079] SARS-CoV-2 (RNA), Borger</v>
      </c>
      <c r="P6828" t="str">
        <f>VLOOKUP(F6828,Translations!$D$1:$F$13,2,FALSE)</f>
        <v>Ok</v>
      </c>
      <c r="Q6828" t="str">
        <f>VLOOKUP(F6828,Translations!$D$2:$G$13,4,FALSE)</f>
        <v>01 - Aktiv, bopæl i DK</v>
      </c>
      <c r="R6828" t="str">
        <f>VLOOKUP(H6828,Translations!$P$2:$Q$10,2,FALSE)</f>
        <v>0 - Ukendt / Ej fundet</v>
      </c>
      <c r="S6828" t="str">
        <f>VLOOKUP(F6828,Translations!$D$2:$F$13,3,FALSE)</f>
        <v>Ja</v>
      </c>
    </row>
    <row r="6829" spans="1:19" x14ac:dyDescent="0.2">
      <c r="A6829" s="3">
        <v>43999</v>
      </c>
      <c r="B6829" t="s">
        <v>630</v>
      </c>
      <c r="C6829" t="s">
        <v>631</v>
      </c>
      <c r="D6829">
        <v>0</v>
      </c>
      <c r="E6829">
        <v>0</v>
      </c>
      <c r="F6829" t="str">
        <f>"20"</f>
        <v>20</v>
      </c>
      <c r="G6829" t="s">
        <v>513</v>
      </c>
      <c r="H6829">
        <v>0</v>
      </c>
      <c r="I6829" t="s">
        <v>6</v>
      </c>
      <c r="J6829" t="s">
        <v>5</v>
      </c>
      <c r="K6829" t="s">
        <v>6</v>
      </c>
      <c r="L6829">
        <v>17557</v>
      </c>
      <c r="M6829" t="str">
        <f>VLOOKUP(E6829,Translations!$A$1:$B$7,2,FALSE)</f>
        <v>Ukendt</v>
      </c>
      <c r="N6829" t="str">
        <f>VLOOKUP(D6829,Translations!$I$2:$K$101,2,FALSE)</f>
        <v>Ukendt</v>
      </c>
      <c r="O6829" t="str">
        <f>VLOOKUP(G6829,Translations!$M$2:$N$9,2,FALSE)</f>
        <v>[X2079] SARS-CoV-2 (RNA), Borger</v>
      </c>
      <c r="P6829" t="str">
        <f>VLOOKUP(F6829,Translations!$D$1:$F$13,2,FALSE)</f>
        <v>Ok</v>
      </c>
      <c r="Q6829" t="str">
        <f>VLOOKUP(F6829,Translations!$D$2:$G$13,4,FALSE)</f>
        <v>20 - Inaktiv, uden bopæl i DK/GL, tildelt CPR af skattehensyn</v>
      </c>
      <c r="R6829" t="str">
        <f>VLOOKUP(H6829,Translations!$P$2:$Q$10,2,FALSE)</f>
        <v>0 - Ukendt / Ej fundet</v>
      </c>
      <c r="S6829" t="str">
        <f>VLOOKUP(F6829,Translations!$D$2:$F$13,3,FALSE)</f>
        <v>Ja</v>
      </c>
    </row>
    <row r="6830" spans="1:19" x14ac:dyDescent="0.2">
      <c r="A6830" s="3">
        <v>43999</v>
      </c>
      <c r="B6830" t="s">
        <v>630</v>
      </c>
      <c r="C6830" t="s">
        <v>631</v>
      </c>
      <c r="D6830">
        <v>0</v>
      </c>
      <c r="E6830">
        <v>0</v>
      </c>
      <c r="F6830" t="str">
        <f>"20"</f>
        <v>20</v>
      </c>
      <c r="G6830" t="s">
        <v>513</v>
      </c>
      <c r="H6830">
        <v>1</v>
      </c>
      <c r="I6830" t="s">
        <v>6</v>
      </c>
      <c r="J6830" t="s">
        <v>5</v>
      </c>
      <c r="K6830" t="s">
        <v>6</v>
      </c>
      <c r="L6830">
        <v>70</v>
      </c>
      <c r="M6830" t="str">
        <f>VLOOKUP(E6830,Translations!$A$1:$B$7,2,FALSE)</f>
        <v>Ukendt</v>
      </c>
      <c r="N6830" t="str">
        <f>VLOOKUP(D6830,Translations!$I$2:$K$101,2,FALSE)</f>
        <v>Ukendt</v>
      </c>
      <c r="O6830" t="str">
        <f>VLOOKUP(G6830,Translations!$M$2:$N$9,2,FALSE)</f>
        <v>[X2079] SARS-CoV-2 (RNA), Borger</v>
      </c>
      <c r="P6830" t="str">
        <f>VLOOKUP(F6830,Translations!$D$1:$F$13,2,FALSE)</f>
        <v>Ok</v>
      </c>
      <c r="Q6830" t="str">
        <f>VLOOKUP(F6830,Translations!$D$2:$G$13,4,FALSE)</f>
        <v>20 - Inaktiv, uden bopæl i DK/GL, tildelt CPR af skattehensyn</v>
      </c>
      <c r="R6830" t="str">
        <f>VLOOKUP(H6830,Translations!$P$2:$Q$10,2,FALSE)</f>
        <v>1 - Selvstændigt sikret - med lægevalg</v>
      </c>
      <c r="S6830" t="str">
        <f>VLOOKUP(F6830,Translations!$D$2:$F$13,3,FALSE)</f>
        <v>Ja</v>
      </c>
    </row>
    <row r="6831" spans="1:19" x14ac:dyDescent="0.2">
      <c r="A6831" s="3">
        <v>43999</v>
      </c>
      <c r="B6831" t="s">
        <v>630</v>
      </c>
      <c r="C6831" t="s">
        <v>631</v>
      </c>
      <c r="D6831">
        <v>0</v>
      </c>
      <c r="E6831">
        <v>0</v>
      </c>
      <c r="F6831" t="str">
        <f>"20"</f>
        <v>20</v>
      </c>
      <c r="G6831" t="s">
        <v>513</v>
      </c>
      <c r="H6831">
        <v>7</v>
      </c>
      <c r="I6831" t="s">
        <v>6</v>
      </c>
      <c r="J6831" t="s">
        <v>5</v>
      </c>
      <c r="K6831" t="s">
        <v>6</v>
      </c>
      <c r="L6831">
        <v>2367</v>
      </c>
      <c r="M6831" t="str">
        <f>VLOOKUP(E6831,Translations!$A$1:$B$7,2,FALSE)</f>
        <v>Ukendt</v>
      </c>
      <c r="N6831" t="str">
        <f>VLOOKUP(D6831,Translations!$I$2:$K$101,2,FALSE)</f>
        <v>Ukendt</v>
      </c>
      <c r="O6831" t="str">
        <f>VLOOKUP(G6831,Translations!$M$2:$N$9,2,FALSE)</f>
        <v>[X2079] SARS-CoV-2 (RNA), Borger</v>
      </c>
      <c r="P6831" t="str">
        <f>VLOOKUP(F6831,Translations!$D$1:$F$13,2,FALSE)</f>
        <v>Ok</v>
      </c>
      <c r="Q6831" t="str">
        <f>VLOOKUP(F6831,Translations!$D$2:$G$13,4,FALSE)</f>
        <v>20 - Inaktiv, uden bopæl i DK/GL, tildelt CPR af skattehensyn</v>
      </c>
      <c r="R6831" t="str">
        <f>VLOOKUP(H6831,Translations!$P$2:$Q$10,2,FALSE)</f>
        <v>7 - Bopæl i udlandet</v>
      </c>
      <c r="S6831" t="str">
        <f>VLOOKUP(F6831,Translations!$D$2:$F$13,3,FALSE)</f>
        <v>Ja</v>
      </c>
    </row>
    <row r="6832" spans="1:19" x14ac:dyDescent="0.2">
      <c r="A6832" s="3">
        <v>43999</v>
      </c>
      <c r="B6832" t="s">
        <v>630</v>
      </c>
      <c r="C6832" t="s">
        <v>631</v>
      </c>
      <c r="D6832">
        <v>0</v>
      </c>
      <c r="E6832">
        <v>0</v>
      </c>
      <c r="F6832" t="str">
        <f>"20"</f>
        <v>20</v>
      </c>
      <c r="G6832" t="s">
        <v>513</v>
      </c>
      <c r="H6832">
        <v>8</v>
      </c>
      <c r="I6832" t="s">
        <v>6</v>
      </c>
      <c r="J6832" t="s">
        <v>5</v>
      </c>
      <c r="K6832" t="s">
        <v>6</v>
      </c>
      <c r="L6832">
        <v>2</v>
      </c>
      <c r="M6832" t="str">
        <f>VLOOKUP(E6832,Translations!$A$1:$B$7,2,FALSE)</f>
        <v>Ukendt</v>
      </c>
      <c r="N6832" t="str">
        <f>VLOOKUP(D6832,Translations!$I$2:$K$101,2,FALSE)</f>
        <v>Ukendt</v>
      </c>
      <c r="O6832" t="str">
        <f>VLOOKUP(G6832,Translations!$M$2:$N$9,2,FALSE)</f>
        <v>[X2079] SARS-CoV-2 (RNA), Borger</v>
      </c>
      <c r="P6832" t="str">
        <f>VLOOKUP(F6832,Translations!$D$1:$F$13,2,FALSE)</f>
        <v>Ok</v>
      </c>
      <c r="Q6832" t="str">
        <f>VLOOKUP(F6832,Translations!$D$2:$G$13,4,FALSE)</f>
        <v>20 - Inaktiv, uden bopæl i DK/GL, tildelt CPR af skattehensyn</v>
      </c>
      <c r="R6832" t="str">
        <f>VLOOKUP(H6832,Translations!$P$2:$Q$10,2,FALSE)</f>
        <v>8 - Afgangsført (fraflyttet, ihjelslagen, dobbelt CPR, forsvundet eller omnummereret)</v>
      </c>
      <c r="S6832" t="str">
        <f>VLOOKUP(F6832,Translations!$D$2:$F$13,3,FALSE)</f>
        <v>Ja</v>
      </c>
    </row>
    <row r="6833" spans="1:19" x14ac:dyDescent="0.2">
      <c r="A6833" s="3">
        <v>43999</v>
      </c>
      <c r="B6833" t="s">
        <v>630</v>
      </c>
      <c r="C6833" t="s">
        <v>631</v>
      </c>
      <c r="D6833">
        <v>175</v>
      </c>
      <c r="E6833">
        <v>1084</v>
      </c>
      <c r="F6833" t="str">
        <f t="shared" ref="F6833:F6840" si="219">"01"</f>
        <v>01</v>
      </c>
      <c r="G6833" t="s">
        <v>513</v>
      </c>
      <c r="H6833">
        <v>1</v>
      </c>
      <c r="I6833" t="s">
        <v>6</v>
      </c>
      <c r="J6833" t="s">
        <v>5</v>
      </c>
      <c r="K6833" t="s">
        <v>6</v>
      </c>
      <c r="L6833">
        <v>1</v>
      </c>
      <c r="M6833" t="str">
        <f>VLOOKUP(E6833,Translations!$A$1:$B$7,2,FALSE)</f>
        <v>Hovedstaden</v>
      </c>
      <c r="N6833" t="str">
        <f>VLOOKUP(D6833,Translations!$I$2:$K$101,2,FALSE)</f>
        <v>Rødovre</v>
      </c>
      <c r="O6833" t="str">
        <f>VLOOKUP(G6833,Translations!$M$2:$N$9,2,FALSE)</f>
        <v>[X2079] SARS-CoV-2 (RNA), Borger</v>
      </c>
      <c r="P6833" t="str">
        <f>VLOOKUP(F6833,Translations!$D$1:$F$13,2,FALSE)</f>
        <v>Ok</v>
      </c>
      <c r="Q6833" t="str">
        <f>VLOOKUP(F6833,Translations!$D$2:$G$13,4,FALSE)</f>
        <v>01 - Aktiv, bopæl i DK</v>
      </c>
      <c r="R6833" t="str">
        <f>VLOOKUP(H6833,Translations!$P$2:$Q$10,2,FALSE)</f>
        <v>1 - Selvstændigt sikret - med lægevalg</v>
      </c>
      <c r="S6833" t="str">
        <f>VLOOKUP(F6833,Translations!$D$2:$F$13,3,FALSE)</f>
        <v>Ja</v>
      </c>
    </row>
    <row r="6834" spans="1:19" x14ac:dyDescent="0.2">
      <c r="A6834" s="3">
        <v>43999</v>
      </c>
      <c r="B6834" t="s">
        <v>630</v>
      </c>
      <c r="C6834" t="s">
        <v>631</v>
      </c>
      <c r="D6834">
        <v>320</v>
      </c>
      <c r="E6834">
        <v>1085</v>
      </c>
      <c r="F6834" t="str">
        <f t="shared" si="219"/>
        <v>01</v>
      </c>
      <c r="G6834" t="s">
        <v>513</v>
      </c>
      <c r="H6834">
        <v>0</v>
      </c>
      <c r="I6834" t="s">
        <v>6</v>
      </c>
      <c r="J6834" t="s">
        <v>5</v>
      </c>
      <c r="K6834" t="s">
        <v>6</v>
      </c>
      <c r="L6834">
        <v>1</v>
      </c>
      <c r="M6834" t="str">
        <f>VLOOKUP(E6834,Translations!$A$1:$B$7,2,FALSE)</f>
        <v>Sjælland</v>
      </c>
      <c r="N6834" t="str">
        <f>VLOOKUP(D6834,Translations!$I$2:$K$101,2,FALSE)</f>
        <v>Faxe</v>
      </c>
      <c r="O6834" t="str">
        <f>VLOOKUP(G6834,Translations!$M$2:$N$9,2,FALSE)</f>
        <v>[X2079] SARS-CoV-2 (RNA), Borger</v>
      </c>
      <c r="P6834" t="str">
        <f>VLOOKUP(F6834,Translations!$D$1:$F$13,2,FALSE)</f>
        <v>Ok</v>
      </c>
      <c r="Q6834" t="str">
        <f>VLOOKUP(F6834,Translations!$D$2:$G$13,4,FALSE)</f>
        <v>01 - Aktiv, bopæl i DK</v>
      </c>
      <c r="R6834" t="str">
        <f>VLOOKUP(H6834,Translations!$P$2:$Q$10,2,FALSE)</f>
        <v>0 - Ukendt / Ej fundet</v>
      </c>
      <c r="S6834" t="str">
        <f>VLOOKUP(F6834,Translations!$D$2:$F$13,3,FALSE)</f>
        <v>Ja</v>
      </c>
    </row>
    <row r="6835" spans="1:19" x14ac:dyDescent="0.2">
      <c r="A6835" s="3">
        <v>43999</v>
      </c>
      <c r="B6835" t="s">
        <v>630</v>
      </c>
      <c r="C6835" t="s">
        <v>631</v>
      </c>
      <c r="D6835">
        <v>727</v>
      </c>
      <c r="E6835">
        <v>1082</v>
      </c>
      <c r="F6835" t="str">
        <f t="shared" si="219"/>
        <v>01</v>
      </c>
      <c r="G6835" t="s">
        <v>513</v>
      </c>
      <c r="H6835">
        <v>1</v>
      </c>
      <c r="I6835" t="s">
        <v>6</v>
      </c>
      <c r="J6835" t="s">
        <v>5</v>
      </c>
      <c r="K6835" t="s">
        <v>6</v>
      </c>
      <c r="L6835">
        <v>1</v>
      </c>
      <c r="M6835" t="str">
        <f>VLOOKUP(E6835,Translations!$A$1:$B$7,2,FALSE)</f>
        <v>Midtjylland</v>
      </c>
      <c r="N6835" t="str">
        <f>VLOOKUP(D6835,Translations!$I$2:$K$101,2,FALSE)</f>
        <v>Odder</v>
      </c>
      <c r="O6835" t="str">
        <f>VLOOKUP(G6835,Translations!$M$2:$N$9,2,FALSE)</f>
        <v>[X2079] SARS-CoV-2 (RNA), Borger</v>
      </c>
      <c r="P6835" t="str">
        <f>VLOOKUP(F6835,Translations!$D$1:$F$13,2,FALSE)</f>
        <v>Ok</v>
      </c>
      <c r="Q6835" t="str">
        <f>VLOOKUP(F6835,Translations!$D$2:$G$13,4,FALSE)</f>
        <v>01 - Aktiv, bopæl i DK</v>
      </c>
      <c r="R6835" t="str">
        <f>VLOOKUP(H6835,Translations!$P$2:$Q$10,2,FALSE)</f>
        <v>1 - Selvstændigt sikret - med lægevalg</v>
      </c>
      <c r="S6835" t="str">
        <f>VLOOKUP(F6835,Translations!$D$2:$F$13,3,FALSE)</f>
        <v>Ja</v>
      </c>
    </row>
    <row r="6836" spans="1:19" x14ac:dyDescent="0.2">
      <c r="A6836" s="3">
        <v>43999</v>
      </c>
      <c r="B6836" t="s">
        <v>630</v>
      </c>
      <c r="C6836" t="s">
        <v>631</v>
      </c>
      <c r="D6836">
        <v>741</v>
      </c>
      <c r="E6836">
        <v>1082</v>
      </c>
      <c r="F6836" t="str">
        <f t="shared" si="219"/>
        <v>01</v>
      </c>
      <c r="G6836" t="s">
        <v>513</v>
      </c>
      <c r="H6836">
        <v>1</v>
      </c>
      <c r="I6836" t="s">
        <v>6</v>
      </c>
      <c r="J6836" t="s">
        <v>5</v>
      </c>
      <c r="K6836" t="s">
        <v>6</v>
      </c>
      <c r="L6836">
        <v>1</v>
      </c>
      <c r="M6836" t="str">
        <f>VLOOKUP(E6836,Translations!$A$1:$B$7,2,FALSE)</f>
        <v>Midtjylland</v>
      </c>
      <c r="N6836" t="str">
        <f>VLOOKUP(D6836,Translations!$I$2:$K$101,2,FALSE)</f>
        <v>Samsø</v>
      </c>
      <c r="O6836" t="str">
        <f>VLOOKUP(G6836,Translations!$M$2:$N$9,2,FALSE)</f>
        <v>[X2079] SARS-CoV-2 (RNA), Borger</v>
      </c>
      <c r="P6836" t="str">
        <f>VLOOKUP(F6836,Translations!$D$1:$F$13,2,FALSE)</f>
        <v>Ok</v>
      </c>
      <c r="Q6836" t="str">
        <f>VLOOKUP(F6836,Translations!$D$2:$G$13,4,FALSE)</f>
        <v>01 - Aktiv, bopæl i DK</v>
      </c>
      <c r="R6836" t="str">
        <f>VLOOKUP(H6836,Translations!$P$2:$Q$10,2,FALSE)</f>
        <v>1 - Selvstændigt sikret - med lægevalg</v>
      </c>
      <c r="S6836" t="str">
        <f>VLOOKUP(F6836,Translations!$D$2:$F$13,3,FALSE)</f>
        <v>Ja</v>
      </c>
    </row>
    <row r="6837" spans="1:19" x14ac:dyDescent="0.2">
      <c r="A6837" s="3">
        <v>43999</v>
      </c>
      <c r="B6837" t="s">
        <v>455</v>
      </c>
      <c r="C6837" t="s">
        <v>633</v>
      </c>
      <c r="D6837">
        <v>101</v>
      </c>
      <c r="E6837">
        <v>1084</v>
      </c>
      <c r="F6837" t="str">
        <f t="shared" si="219"/>
        <v>01</v>
      </c>
      <c r="G6837" t="s">
        <v>512</v>
      </c>
      <c r="H6837">
        <v>1</v>
      </c>
      <c r="I6837" t="s">
        <v>6</v>
      </c>
      <c r="J6837" t="s">
        <v>5</v>
      </c>
      <c r="K6837" t="s">
        <v>6</v>
      </c>
      <c r="L6837">
        <v>4</v>
      </c>
      <c r="M6837" t="str">
        <f>VLOOKUP(E6837,Translations!$A$1:$B$7,2,FALSE)</f>
        <v>Hovedstaden</v>
      </c>
      <c r="N6837" t="str">
        <f>VLOOKUP(D6837,Translations!$I$2:$K$101,2,FALSE)</f>
        <v>København</v>
      </c>
      <c r="O6837" t="str">
        <f>VLOOKUP(G6837,Translations!$M$2:$N$9,2,FALSE)</f>
        <v>[X2074] SARS-CoV-2 (RNA), Testcenter</v>
      </c>
      <c r="P6837" t="str">
        <f>VLOOKUP(F6837,Translations!$D$1:$F$13,2,FALSE)</f>
        <v>Ok</v>
      </c>
      <c r="Q6837" t="str">
        <f>VLOOKUP(F6837,Translations!$D$2:$G$13,4,FALSE)</f>
        <v>01 - Aktiv, bopæl i DK</v>
      </c>
      <c r="R6837" t="str">
        <f>VLOOKUP(H6837,Translations!$P$2:$Q$10,2,FALSE)</f>
        <v>1 - Selvstændigt sikret - med lægevalg</v>
      </c>
      <c r="S6837" t="str">
        <f>VLOOKUP(F6837,Translations!$D$2:$F$13,3,FALSE)</f>
        <v>Ja</v>
      </c>
    </row>
    <row r="6838" spans="1:19" x14ac:dyDescent="0.2">
      <c r="A6838" s="3">
        <v>43999</v>
      </c>
      <c r="B6838" t="s">
        <v>455</v>
      </c>
      <c r="C6838" t="s">
        <v>633</v>
      </c>
      <c r="D6838">
        <v>390</v>
      </c>
      <c r="E6838">
        <v>1085</v>
      </c>
      <c r="F6838" t="str">
        <f t="shared" si="219"/>
        <v>01</v>
      </c>
      <c r="G6838" t="s">
        <v>512</v>
      </c>
      <c r="H6838">
        <v>1</v>
      </c>
      <c r="I6838" t="s">
        <v>6</v>
      </c>
      <c r="J6838" t="s">
        <v>5</v>
      </c>
      <c r="K6838" t="s">
        <v>6</v>
      </c>
      <c r="L6838">
        <v>1</v>
      </c>
      <c r="M6838" t="str">
        <f>VLOOKUP(E6838,Translations!$A$1:$B$7,2,FALSE)</f>
        <v>Sjælland</v>
      </c>
      <c r="N6838" t="str">
        <f>VLOOKUP(D6838,Translations!$I$2:$K$101,2,FALSE)</f>
        <v>Vordingborg</v>
      </c>
      <c r="O6838" t="str">
        <f>VLOOKUP(G6838,Translations!$M$2:$N$9,2,FALSE)</f>
        <v>[X2074] SARS-CoV-2 (RNA), Testcenter</v>
      </c>
      <c r="P6838" t="str">
        <f>VLOOKUP(F6838,Translations!$D$1:$F$13,2,FALSE)</f>
        <v>Ok</v>
      </c>
      <c r="Q6838" t="str">
        <f>VLOOKUP(F6838,Translations!$D$2:$G$13,4,FALSE)</f>
        <v>01 - Aktiv, bopæl i DK</v>
      </c>
      <c r="R6838" t="str">
        <f>VLOOKUP(H6838,Translations!$P$2:$Q$10,2,FALSE)</f>
        <v>1 - Selvstændigt sikret - med lægevalg</v>
      </c>
      <c r="S6838" t="str">
        <f>VLOOKUP(F6838,Translations!$D$2:$F$13,3,FALSE)</f>
        <v>Ja</v>
      </c>
    </row>
    <row r="6839" spans="1:19" x14ac:dyDescent="0.2">
      <c r="A6839" s="3">
        <v>43999</v>
      </c>
      <c r="B6839" t="s">
        <v>455</v>
      </c>
      <c r="C6839" t="s">
        <v>633</v>
      </c>
      <c r="D6839">
        <v>400</v>
      </c>
      <c r="E6839">
        <v>1084</v>
      </c>
      <c r="F6839" t="str">
        <f t="shared" si="219"/>
        <v>01</v>
      </c>
      <c r="G6839" t="s">
        <v>512</v>
      </c>
      <c r="H6839">
        <v>1</v>
      </c>
      <c r="I6839" t="s">
        <v>6</v>
      </c>
      <c r="J6839" t="s">
        <v>5</v>
      </c>
      <c r="K6839" t="s">
        <v>6</v>
      </c>
      <c r="L6839">
        <v>1</v>
      </c>
      <c r="M6839" t="str">
        <f>VLOOKUP(E6839,Translations!$A$1:$B$7,2,FALSE)</f>
        <v>Hovedstaden</v>
      </c>
      <c r="N6839" t="str">
        <f>VLOOKUP(D6839,Translations!$I$2:$K$101,2,FALSE)</f>
        <v>Bornholm</v>
      </c>
      <c r="O6839" t="str">
        <f>VLOOKUP(G6839,Translations!$M$2:$N$9,2,FALSE)</f>
        <v>[X2074] SARS-CoV-2 (RNA), Testcenter</v>
      </c>
      <c r="P6839" t="str">
        <f>VLOOKUP(F6839,Translations!$D$1:$F$13,2,FALSE)</f>
        <v>Ok</v>
      </c>
      <c r="Q6839" t="str">
        <f>VLOOKUP(F6839,Translations!$D$2:$G$13,4,FALSE)</f>
        <v>01 - Aktiv, bopæl i DK</v>
      </c>
      <c r="R6839" t="str">
        <f>VLOOKUP(H6839,Translations!$P$2:$Q$10,2,FALSE)</f>
        <v>1 - Selvstændigt sikret - med lægevalg</v>
      </c>
      <c r="S6839" t="str">
        <f>VLOOKUP(F6839,Translations!$D$2:$F$13,3,FALSE)</f>
        <v>Ja</v>
      </c>
    </row>
    <row r="6840" spans="1:19" x14ac:dyDescent="0.2">
      <c r="A6840" s="3">
        <v>43999</v>
      </c>
      <c r="B6840" t="s">
        <v>455</v>
      </c>
      <c r="C6840" t="s">
        <v>633</v>
      </c>
      <c r="D6840">
        <v>615</v>
      </c>
      <c r="E6840">
        <v>1082</v>
      </c>
      <c r="F6840" t="str">
        <f t="shared" si="219"/>
        <v>01</v>
      </c>
      <c r="G6840" t="s">
        <v>512</v>
      </c>
      <c r="H6840">
        <v>1</v>
      </c>
      <c r="I6840" t="s">
        <v>6</v>
      </c>
      <c r="J6840" t="s">
        <v>5</v>
      </c>
      <c r="K6840" t="s">
        <v>6</v>
      </c>
      <c r="L6840">
        <v>1</v>
      </c>
      <c r="M6840" t="str">
        <f>VLOOKUP(E6840,Translations!$A$1:$B$7,2,FALSE)</f>
        <v>Midtjylland</v>
      </c>
      <c r="N6840" t="str">
        <f>VLOOKUP(D6840,Translations!$I$2:$K$101,2,FALSE)</f>
        <v>Horsens</v>
      </c>
      <c r="O6840" t="str">
        <f>VLOOKUP(G6840,Translations!$M$2:$N$9,2,FALSE)</f>
        <v>[X2074] SARS-CoV-2 (RNA), Testcenter</v>
      </c>
      <c r="P6840" t="str">
        <f>VLOOKUP(F6840,Translations!$D$1:$F$13,2,FALSE)</f>
        <v>Ok</v>
      </c>
      <c r="Q6840" t="str">
        <f>VLOOKUP(F6840,Translations!$D$2:$G$13,4,FALSE)</f>
        <v>01 - Aktiv, bopæl i DK</v>
      </c>
      <c r="R6840" t="str">
        <f>VLOOKUP(H6840,Translations!$P$2:$Q$10,2,FALSE)</f>
        <v>1 - Selvstændigt sikret - med lægevalg</v>
      </c>
      <c r="S6840" t="str">
        <f>VLOOKUP(F6840,Translations!$D$2:$F$13,3,FALSE)</f>
        <v>Ja</v>
      </c>
    </row>
    <row r="6841" spans="1:19" x14ac:dyDescent="0.2">
      <c r="A6841" s="3">
        <v>43999</v>
      </c>
      <c r="B6841" t="s">
        <v>634</v>
      </c>
      <c r="C6841" t="s">
        <v>635</v>
      </c>
      <c r="D6841">
        <v>0</v>
      </c>
      <c r="E6841">
        <v>0</v>
      </c>
      <c r="F6841" t="str">
        <f>"20"</f>
        <v>20</v>
      </c>
      <c r="G6841" t="s">
        <v>512</v>
      </c>
      <c r="H6841">
        <v>0</v>
      </c>
      <c r="I6841" t="s">
        <v>5</v>
      </c>
      <c r="J6841" t="s">
        <v>5</v>
      </c>
      <c r="K6841" t="s">
        <v>6</v>
      </c>
      <c r="L6841">
        <v>9</v>
      </c>
      <c r="M6841" t="str">
        <f>VLOOKUP(E6841,Translations!$A$1:$B$7,2,FALSE)</f>
        <v>Ukendt</v>
      </c>
      <c r="N6841" t="str">
        <f>VLOOKUP(D6841,Translations!$I$2:$K$101,2,FALSE)</f>
        <v>Ukendt</v>
      </c>
      <c r="O6841" t="str">
        <f>VLOOKUP(G6841,Translations!$M$2:$N$9,2,FALSE)</f>
        <v>[X2074] SARS-CoV-2 (RNA), Testcenter</v>
      </c>
      <c r="P6841" t="str">
        <f>VLOOKUP(F6841,Translations!$D$1:$F$13,2,FALSE)</f>
        <v>Ok</v>
      </c>
      <c r="Q6841" t="str">
        <f>VLOOKUP(F6841,Translations!$D$2:$G$13,4,FALSE)</f>
        <v>20 - Inaktiv, uden bopæl i DK/GL, tildelt CPR af skattehensyn</v>
      </c>
      <c r="R6841" t="str">
        <f>VLOOKUP(H6841,Translations!$P$2:$Q$10,2,FALSE)</f>
        <v>0 - Ukendt / Ej fundet</v>
      </c>
      <c r="S6841" t="str">
        <f>VLOOKUP(F6841,Translations!$D$2:$F$13,3,FALSE)</f>
        <v>Ja</v>
      </c>
    </row>
    <row r="6842" spans="1:19" x14ac:dyDescent="0.2">
      <c r="A6842" s="3">
        <v>43999</v>
      </c>
      <c r="B6842" t="s">
        <v>634</v>
      </c>
      <c r="C6842" t="s">
        <v>635</v>
      </c>
      <c r="D6842">
        <v>0</v>
      </c>
      <c r="E6842">
        <v>0</v>
      </c>
      <c r="F6842" t="str">
        <f>"20"</f>
        <v>20</v>
      </c>
      <c r="G6842" t="s">
        <v>512</v>
      </c>
      <c r="H6842">
        <v>7</v>
      </c>
      <c r="I6842" t="s">
        <v>5</v>
      </c>
      <c r="J6842" t="s">
        <v>5</v>
      </c>
      <c r="K6842" t="s">
        <v>6</v>
      </c>
      <c r="L6842">
        <v>3</v>
      </c>
      <c r="M6842" t="str">
        <f>VLOOKUP(E6842,Translations!$A$1:$B$7,2,FALSE)</f>
        <v>Ukendt</v>
      </c>
      <c r="N6842" t="str">
        <f>VLOOKUP(D6842,Translations!$I$2:$K$101,2,FALSE)</f>
        <v>Ukendt</v>
      </c>
      <c r="O6842" t="str">
        <f>VLOOKUP(G6842,Translations!$M$2:$N$9,2,FALSE)</f>
        <v>[X2074] SARS-CoV-2 (RNA), Testcenter</v>
      </c>
      <c r="P6842" t="str">
        <f>VLOOKUP(F6842,Translations!$D$1:$F$13,2,FALSE)</f>
        <v>Ok</v>
      </c>
      <c r="Q6842" t="str">
        <f>VLOOKUP(F6842,Translations!$D$2:$G$13,4,FALSE)</f>
        <v>20 - Inaktiv, uden bopæl i DK/GL, tildelt CPR af skattehensyn</v>
      </c>
      <c r="R6842" t="str">
        <f>VLOOKUP(H6842,Translations!$P$2:$Q$10,2,FALSE)</f>
        <v>7 - Bopæl i udlandet</v>
      </c>
      <c r="S6842" t="str">
        <f>VLOOKUP(F6842,Translations!$D$2:$F$13,3,FALSE)</f>
        <v>Ja</v>
      </c>
    </row>
    <row r="6843" spans="1:19" x14ac:dyDescent="0.2">
      <c r="A6843" s="3">
        <v>43999</v>
      </c>
      <c r="B6843" t="s">
        <v>634</v>
      </c>
      <c r="C6843" t="s">
        <v>635</v>
      </c>
      <c r="D6843">
        <v>0</v>
      </c>
      <c r="E6843">
        <v>0</v>
      </c>
      <c r="F6843" t="str">
        <f>"80"</f>
        <v>80</v>
      </c>
      <c r="G6843" t="s">
        <v>512</v>
      </c>
      <c r="H6843">
        <v>7</v>
      </c>
      <c r="I6843" t="s">
        <v>5</v>
      </c>
      <c r="J6843" t="s">
        <v>5</v>
      </c>
      <c r="K6843" t="s">
        <v>6</v>
      </c>
      <c r="L6843">
        <v>11</v>
      </c>
      <c r="M6843" t="str">
        <f>VLOOKUP(E6843,Translations!$A$1:$B$7,2,FALSE)</f>
        <v>Ukendt</v>
      </c>
      <c r="N6843" t="str">
        <f>VLOOKUP(D6843,Translations!$I$2:$K$101,2,FALSE)</f>
        <v>Ukendt</v>
      </c>
      <c r="O6843" t="str">
        <f>VLOOKUP(G6843,Translations!$M$2:$N$9,2,FALSE)</f>
        <v>[X2074] SARS-CoV-2 (RNA), Testcenter</v>
      </c>
      <c r="P6843" t="str">
        <f>VLOOKUP(F6843,Translations!$D$1:$F$13,2,FALSE)</f>
        <v>Ok</v>
      </c>
      <c r="Q6843" t="str">
        <f>VLOOKUP(F6843,Translations!$D$2:$G$13,4,FALSE)</f>
        <v>80 - Inaktiv, udrejst</v>
      </c>
      <c r="R6843" t="str">
        <f>VLOOKUP(H6843,Translations!$P$2:$Q$10,2,FALSE)</f>
        <v>7 - Bopæl i udlandet</v>
      </c>
      <c r="S6843" t="str">
        <f>VLOOKUP(F6843,Translations!$D$2:$F$13,3,FALSE)</f>
        <v>Ja</v>
      </c>
    </row>
    <row r="6844" spans="1:19" x14ac:dyDescent="0.2">
      <c r="A6844" s="3">
        <v>43999</v>
      </c>
      <c r="B6844" t="s">
        <v>636</v>
      </c>
      <c r="C6844" t="s">
        <v>637</v>
      </c>
      <c r="D6844">
        <v>0</v>
      </c>
      <c r="E6844">
        <v>0</v>
      </c>
      <c r="F6844" t="str">
        <f>"XX"</f>
        <v>XX</v>
      </c>
      <c r="G6844" t="s">
        <v>512</v>
      </c>
      <c r="H6844">
        <v>0</v>
      </c>
      <c r="I6844" t="s">
        <v>5</v>
      </c>
      <c r="J6844" t="s">
        <v>5</v>
      </c>
      <c r="K6844" t="s">
        <v>6</v>
      </c>
      <c r="L6844">
        <v>1</v>
      </c>
      <c r="M6844" t="str">
        <f>VLOOKUP(E6844,Translations!$A$1:$B$7,2,FALSE)</f>
        <v>Ukendt</v>
      </c>
      <c r="N6844" t="str">
        <f>VLOOKUP(D6844,Translations!$I$2:$K$101,2,FALSE)</f>
        <v>Ukendt</v>
      </c>
      <c r="O6844" t="str">
        <f>VLOOKUP(G6844,Translations!$M$2:$N$9,2,FALSE)</f>
        <v>[X2074] SARS-CoV-2 (RNA), Testcenter</v>
      </c>
      <c r="P6844" t="str">
        <f>VLOOKUP(F6844,Translations!$D$1:$F$13,2,FALSE)</f>
        <v>Ugyldigt CPR</v>
      </c>
      <c r="Q6844" t="str">
        <f>VLOOKUP(F6844,Translations!$D$2:$G$13,4,FALSE)</f>
        <v>XX - Ugyldigt CPR</v>
      </c>
      <c r="R6844" t="str">
        <f>VLOOKUP(H6844,Translations!$P$2:$Q$10,2,FALSE)</f>
        <v>0 - Ukendt / Ej fundet</v>
      </c>
      <c r="S6844" t="str">
        <f>VLOOKUP(F6844,Translations!$D$2:$F$13,3,FALSE)</f>
        <v>Nej</v>
      </c>
    </row>
    <row r="6845" spans="1:19" x14ac:dyDescent="0.2">
      <c r="A6845" s="3">
        <v>43999</v>
      </c>
      <c r="B6845" t="s">
        <v>636</v>
      </c>
      <c r="C6845" t="s">
        <v>637</v>
      </c>
      <c r="D6845">
        <v>851</v>
      </c>
      <c r="E6845">
        <v>1081</v>
      </c>
      <c r="F6845" t="str">
        <f t="shared" ref="F6845:F6859" si="220">"01"</f>
        <v>01</v>
      </c>
      <c r="G6845" t="s">
        <v>512</v>
      </c>
      <c r="H6845">
        <v>1</v>
      </c>
      <c r="I6845" t="s">
        <v>5</v>
      </c>
      <c r="J6845" t="s">
        <v>5</v>
      </c>
      <c r="K6845" t="s">
        <v>6</v>
      </c>
      <c r="L6845">
        <v>3</v>
      </c>
      <c r="M6845" t="str">
        <f>VLOOKUP(E6845,Translations!$A$1:$B$7,2,FALSE)</f>
        <v>Nordjylland</v>
      </c>
      <c r="N6845" t="str">
        <f>VLOOKUP(D6845,Translations!$I$2:$K$101,2,FALSE)</f>
        <v>Aalborg</v>
      </c>
      <c r="O6845" t="str">
        <f>VLOOKUP(G6845,Translations!$M$2:$N$9,2,FALSE)</f>
        <v>[X2074] SARS-CoV-2 (RNA), Testcenter</v>
      </c>
      <c r="P6845" t="str">
        <f>VLOOKUP(F6845,Translations!$D$1:$F$13,2,FALSE)</f>
        <v>Ok</v>
      </c>
      <c r="Q6845" t="str">
        <f>VLOOKUP(F6845,Translations!$D$2:$G$13,4,FALSE)</f>
        <v>01 - Aktiv, bopæl i DK</v>
      </c>
      <c r="R6845" t="str">
        <f>VLOOKUP(H6845,Translations!$P$2:$Q$10,2,FALSE)</f>
        <v>1 - Selvstændigt sikret - med lægevalg</v>
      </c>
      <c r="S6845" t="str">
        <f>VLOOKUP(F6845,Translations!$D$2:$F$13,3,FALSE)</f>
        <v>Ja</v>
      </c>
    </row>
    <row r="6846" spans="1:19" x14ac:dyDescent="0.2">
      <c r="A6846" s="3">
        <v>43999</v>
      </c>
      <c r="B6846" t="s">
        <v>636</v>
      </c>
      <c r="C6846" t="s">
        <v>637</v>
      </c>
      <c r="D6846">
        <v>860</v>
      </c>
      <c r="E6846">
        <v>1081</v>
      </c>
      <c r="F6846" t="str">
        <f t="shared" si="220"/>
        <v>01</v>
      </c>
      <c r="G6846" t="s">
        <v>512</v>
      </c>
      <c r="H6846">
        <v>1</v>
      </c>
      <c r="I6846" t="s">
        <v>5</v>
      </c>
      <c r="J6846" t="s">
        <v>5</v>
      </c>
      <c r="K6846" t="s">
        <v>6</v>
      </c>
      <c r="L6846">
        <v>3</v>
      </c>
      <c r="M6846" t="str">
        <f>VLOOKUP(E6846,Translations!$A$1:$B$7,2,FALSE)</f>
        <v>Nordjylland</v>
      </c>
      <c r="N6846" t="str">
        <f>VLOOKUP(D6846,Translations!$I$2:$K$101,2,FALSE)</f>
        <v>Hjørring</v>
      </c>
      <c r="O6846" t="str">
        <f>VLOOKUP(G6846,Translations!$M$2:$N$9,2,FALSE)</f>
        <v>[X2074] SARS-CoV-2 (RNA), Testcenter</v>
      </c>
      <c r="P6846" t="str">
        <f>VLOOKUP(F6846,Translations!$D$1:$F$13,2,FALSE)</f>
        <v>Ok</v>
      </c>
      <c r="Q6846" t="str">
        <f>VLOOKUP(F6846,Translations!$D$2:$G$13,4,FALSE)</f>
        <v>01 - Aktiv, bopæl i DK</v>
      </c>
      <c r="R6846" t="str">
        <f>VLOOKUP(H6846,Translations!$P$2:$Q$10,2,FALSE)</f>
        <v>1 - Selvstændigt sikret - med lægevalg</v>
      </c>
      <c r="S6846" t="str">
        <f>VLOOKUP(F6846,Translations!$D$2:$F$13,3,FALSE)</f>
        <v>Ja</v>
      </c>
    </row>
    <row r="6847" spans="1:19" x14ac:dyDescent="0.2">
      <c r="A6847" s="3">
        <v>43999</v>
      </c>
      <c r="B6847" t="s">
        <v>638</v>
      </c>
      <c r="C6847" t="s">
        <v>639</v>
      </c>
      <c r="D6847">
        <v>810</v>
      </c>
      <c r="E6847">
        <v>1081</v>
      </c>
      <c r="F6847" t="str">
        <f t="shared" si="220"/>
        <v>01</v>
      </c>
      <c r="G6847" t="s">
        <v>512</v>
      </c>
      <c r="H6847">
        <v>1</v>
      </c>
      <c r="I6847" t="s">
        <v>5</v>
      </c>
      <c r="J6847" t="s">
        <v>5</v>
      </c>
      <c r="K6847" t="s">
        <v>6</v>
      </c>
      <c r="L6847">
        <v>6</v>
      </c>
      <c r="M6847" t="str">
        <f>VLOOKUP(E6847,Translations!$A$1:$B$7,2,FALSE)</f>
        <v>Nordjylland</v>
      </c>
      <c r="N6847" t="str">
        <f>VLOOKUP(D6847,Translations!$I$2:$K$101,2,FALSE)</f>
        <v>Brønderslev</v>
      </c>
      <c r="O6847" t="str">
        <f>VLOOKUP(G6847,Translations!$M$2:$N$9,2,FALSE)</f>
        <v>[X2074] SARS-CoV-2 (RNA), Testcenter</v>
      </c>
      <c r="P6847" t="str">
        <f>VLOOKUP(F6847,Translations!$D$1:$F$13,2,FALSE)</f>
        <v>Ok</v>
      </c>
      <c r="Q6847" t="str">
        <f>VLOOKUP(F6847,Translations!$D$2:$G$13,4,FALSE)</f>
        <v>01 - Aktiv, bopæl i DK</v>
      </c>
      <c r="R6847" t="str">
        <f>VLOOKUP(H6847,Translations!$P$2:$Q$10,2,FALSE)</f>
        <v>1 - Selvstændigt sikret - med lægevalg</v>
      </c>
      <c r="S6847" t="str">
        <f>VLOOKUP(F6847,Translations!$D$2:$F$13,3,FALSE)</f>
        <v>Ja</v>
      </c>
    </row>
    <row r="6848" spans="1:19" x14ac:dyDescent="0.2">
      <c r="A6848" s="3">
        <v>43999</v>
      </c>
      <c r="B6848" t="s">
        <v>638</v>
      </c>
      <c r="C6848" t="s">
        <v>639</v>
      </c>
      <c r="D6848">
        <v>813</v>
      </c>
      <c r="E6848">
        <v>1081</v>
      </c>
      <c r="F6848" t="str">
        <f t="shared" si="220"/>
        <v>01</v>
      </c>
      <c r="G6848" t="s">
        <v>512</v>
      </c>
      <c r="H6848">
        <v>1</v>
      </c>
      <c r="I6848" t="s">
        <v>5</v>
      </c>
      <c r="J6848" t="s">
        <v>5</v>
      </c>
      <c r="K6848" t="s">
        <v>6</v>
      </c>
      <c r="L6848">
        <v>7</v>
      </c>
      <c r="M6848" t="str">
        <f>VLOOKUP(E6848,Translations!$A$1:$B$7,2,FALSE)</f>
        <v>Nordjylland</v>
      </c>
      <c r="N6848" t="str">
        <f>VLOOKUP(D6848,Translations!$I$2:$K$101,2,FALSE)</f>
        <v>Frederikshavn</v>
      </c>
      <c r="O6848" t="str">
        <f>VLOOKUP(G6848,Translations!$M$2:$N$9,2,FALSE)</f>
        <v>[X2074] SARS-CoV-2 (RNA), Testcenter</v>
      </c>
      <c r="P6848" t="str">
        <f>VLOOKUP(F6848,Translations!$D$1:$F$13,2,FALSE)</f>
        <v>Ok</v>
      </c>
      <c r="Q6848" t="str">
        <f>VLOOKUP(F6848,Translations!$D$2:$G$13,4,FALSE)</f>
        <v>01 - Aktiv, bopæl i DK</v>
      </c>
      <c r="R6848" t="str">
        <f>VLOOKUP(H6848,Translations!$P$2:$Q$10,2,FALSE)</f>
        <v>1 - Selvstændigt sikret - med lægevalg</v>
      </c>
      <c r="S6848" t="str">
        <f>VLOOKUP(F6848,Translations!$D$2:$F$13,3,FALSE)</f>
        <v>Ja</v>
      </c>
    </row>
    <row r="6849" spans="1:19" x14ac:dyDescent="0.2">
      <c r="A6849" s="3">
        <v>43999</v>
      </c>
      <c r="B6849" t="s">
        <v>638</v>
      </c>
      <c r="C6849" t="s">
        <v>639</v>
      </c>
      <c r="D6849">
        <v>849</v>
      </c>
      <c r="E6849">
        <v>1081</v>
      </c>
      <c r="F6849" t="str">
        <f t="shared" si="220"/>
        <v>01</v>
      </c>
      <c r="G6849" t="s">
        <v>512</v>
      </c>
      <c r="H6849">
        <v>1</v>
      </c>
      <c r="I6849" t="s">
        <v>5</v>
      </c>
      <c r="J6849" t="s">
        <v>5</v>
      </c>
      <c r="K6849" t="s">
        <v>6</v>
      </c>
      <c r="L6849">
        <v>1</v>
      </c>
      <c r="M6849" t="str">
        <f>VLOOKUP(E6849,Translations!$A$1:$B$7,2,FALSE)</f>
        <v>Nordjylland</v>
      </c>
      <c r="N6849" t="str">
        <f>VLOOKUP(D6849,Translations!$I$2:$K$101,2,FALSE)</f>
        <v>Jammerbugt</v>
      </c>
      <c r="O6849" t="str">
        <f>VLOOKUP(G6849,Translations!$M$2:$N$9,2,FALSE)</f>
        <v>[X2074] SARS-CoV-2 (RNA), Testcenter</v>
      </c>
      <c r="P6849" t="str">
        <f>VLOOKUP(F6849,Translations!$D$1:$F$13,2,FALSE)</f>
        <v>Ok</v>
      </c>
      <c r="Q6849" t="str">
        <f>VLOOKUP(F6849,Translations!$D$2:$G$13,4,FALSE)</f>
        <v>01 - Aktiv, bopæl i DK</v>
      </c>
      <c r="R6849" t="str">
        <f>VLOOKUP(H6849,Translations!$P$2:$Q$10,2,FALSE)</f>
        <v>1 - Selvstændigt sikret - med lægevalg</v>
      </c>
      <c r="S6849" t="str">
        <f>VLOOKUP(F6849,Translations!$D$2:$F$13,3,FALSE)</f>
        <v>Ja</v>
      </c>
    </row>
    <row r="6850" spans="1:19" x14ac:dyDescent="0.2">
      <c r="A6850" s="3">
        <v>43999</v>
      </c>
      <c r="B6850" t="s">
        <v>638</v>
      </c>
      <c r="C6850" t="s">
        <v>639</v>
      </c>
      <c r="D6850">
        <v>851</v>
      </c>
      <c r="E6850">
        <v>1081</v>
      </c>
      <c r="F6850" t="str">
        <f t="shared" si="220"/>
        <v>01</v>
      </c>
      <c r="G6850" t="s">
        <v>512</v>
      </c>
      <c r="H6850">
        <v>1</v>
      </c>
      <c r="I6850" t="s">
        <v>5</v>
      </c>
      <c r="J6850" t="s">
        <v>5</v>
      </c>
      <c r="K6850" t="s">
        <v>6</v>
      </c>
      <c r="L6850">
        <v>4</v>
      </c>
      <c r="M6850" t="str">
        <f>VLOOKUP(E6850,Translations!$A$1:$B$7,2,FALSE)</f>
        <v>Nordjylland</v>
      </c>
      <c r="N6850" t="str">
        <f>VLOOKUP(D6850,Translations!$I$2:$K$101,2,FALSE)</f>
        <v>Aalborg</v>
      </c>
      <c r="O6850" t="str">
        <f>VLOOKUP(G6850,Translations!$M$2:$N$9,2,FALSE)</f>
        <v>[X2074] SARS-CoV-2 (RNA), Testcenter</v>
      </c>
      <c r="P6850" t="str">
        <f>VLOOKUP(F6850,Translations!$D$1:$F$13,2,FALSE)</f>
        <v>Ok</v>
      </c>
      <c r="Q6850" t="str">
        <f>VLOOKUP(F6850,Translations!$D$2:$G$13,4,FALSE)</f>
        <v>01 - Aktiv, bopæl i DK</v>
      </c>
      <c r="R6850" t="str">
        <f>VLOOKUP(H6850,Translations!$P$2:$Q$10,2,FALSE)</f>
        <v>1 - Selvstændigt sikret - med lægevalg</v>
      </c>
      <c r="S6850" t="str">
        <f>VLOOKUP(F6850,Translations!$D$2:$F$13,3,FALSE)</f>
        <v>Ja</v>
      </c>
    </row>
    <row r="6851" spans="1:19" x14ac:dyDescent="0.2">
      <c r="A6851" s="3">
        <v>43999</v>
      </c>
      <c r="B6851" t="s">
        <v>638</v>
      </c>
      <c r="C6851" t="s">
        <v>639</v>
      </c>
      <c r="D6851">
        <v>860</v>
      </c>
      <c r="E6851">
        <v>1081</v>
      </c>
      <c r="F6851" t="str">
        <f t="shared" si="220"/>
        <v>01</v>
      </c>
      <c r="G6851" t="s">
        <v>512</v>
      </c>
      <c r="H6851">
        <v>1</v>
      </c>
      <c r="I6851" t="s">
        <v>5</v>
      </c>
      <c r="J6851" t="s">
        <v>5</v>
      </c>
      <c r="K6851" t="s">
        <v>6</v>
      </c>
      <c r="L6851">
        <v>131</v>
      </c>
      <c r="M6851" t="str">
        <f>VLOOKUP(E6851,Translations!$A$1:$B$7,2,FALSE)</f>
        <v>Nordjylland</v>
      </c>
      <c r="N6851" t="str">
        <f>VLOOKUP(D6851,Translations!$I$2:$K$101,2,FALSE)</f>
        <v>Hjørring</v>
      </c>
      <c r="O6851" t="str">
        <f>VLOOKUP(G6851,Translations!$M$2:$N$9,2,FALSE)</f>
        <v>[X2074] SARS-CoV-2 (RNA), Testcenter</v>
      </c>
      <c r="P6851" t="str">
        <f>VLOOKUP(F6851,Translations!$D$1:$F$13,2,FALSE)</f>
        <v>Ok</v>
      </c>
      <c r="Q6851" t="str">
        <f>VLOOKUP(F6851,Translations!$D$2:$G$13,4,FALSE)</f>
        <v>01 - Aktiv, bopæl i DK</v>
      </c>
      <c r="R6851" t="str">
        <f>VLOOKUP(H6851,Translations!$P$2:$Q$10,2,FALSE)</f>
        <v>1 - Selvstændigt sikret - med lægevalg</v>
      </c>
      <c r="S6851" t="str">
        <f>VLOOKUP(F6851,Translations!$D$2:$F$13,3,FALSE)</f>
        <v>Ja</v>
      </c>
    </row>
    <row r="6852" spans="1:19" x14ac:dyDescent="0.2">
      <c r="A6852" s="3">
        <v>43999</v>
      </c>
      <c r="B6852" t="s">
        <v>640</v>
      </c>
      <c r="C6852" t="s">
        <v>641</v>
      </c>
      <c r="D6852">
        <v>101</v>
      </c>
      <c r="E6852">
        <v>1084</v>
      </c>
      <c r="F6852" t="str">
        <f t="shared" si="220"/>
        <v>01</v>
      </c>
      <c r="G6852" t="s">
        <v>514</v>
      </c>
      <c r="H6852">
        <v>1</v>
      </c>
      <c r="I6852" t="s">
        <v>6</v>
      </c>
      <c r="J6852" t="s">
        <v>5</v>
      </c>
      <c r="K6852" t="s">
        <v>6</v>
      </c>
      <c r="L6852">
        <v>2</v>
      </c>
      <c r="M6852" t="str">
        <f>VLOOKUP(E6852,Translations!$A$1:$B$7,2,FALSE)</f>
        <v>Hovedstaden</v>
      </c>
      <c r="N6852" t="str">
        <f>VLOOKUP(D6852,Translations!$I$2:$K$101,2,FALSE)</f>
        <v>København</v>
      </c>
      <c r="O6852" t="str">
        <f>VLOOKUP(G6852,Translations!$M$2:$N$9,2,FALSE)</f>
        <v>[R2075] SARS-CoV-2-Ab, Epidemiologisk</v>
      </c>
      <c r="P6852" t="str">
        <f>VLOOKUP(F6852,Translations!$D$1:$F$13,2,FALSE)</f>
        <v>Ok</v>
      </c>
      <c r="Q6852" t="str">
        <f>VLOOKUP(F6852,Translations!$D$2:$G$13,4,FALSE)</f>
        <v>01 - Aktiv, bopæl i DK</v>
      </c>
      <c r="R6852" t="str">
        <f>VLOOKUP(H6852,Translations!$P$2:$Q$10,2,FALSE)</f>
        <v>1 - Selvstændigt sikret - med lægevalg</v>
      </c>
      <c r="S6852" t="str">
        <f>VLOOKUP(F6852,Translations!$D$2:$F$13,3,FALSE)</f>
        <v>Ja</v>
      </c>
    </row>
    <row r="6853" spans="1:19" x14ac:dyDescent="0.2">
      <c r="A6853" s="3">
        <v>43999</v>
      </c>
      <c r="B6853" t="s">
        <v>640</v>
      </c>
      <c r="C6853" t="s">
        <v>641</v>
      </c>
      <c r="D6853">
        <v>147</v>
      </c>
      <c r="E6853">
        <v>1084</v>
      </c>
      <c r="F6853" t="str">
        <f t="shared" si="220"/>
        <v>01</v>
      </c>
      <c r="G6853" t="s">
        <v>514</v>
      </c>
      <c r="H6853">
        <v>1</v>
      </c>
      <c r="I6853" t="s">
        <v>6</v>
      </c>
      <c r="J6853" t="s">
        <v>5</v>
      </c>
      <c r="K6853" t="s">
        <v>6</v>
      </c>
      <c r="L6853">
        <v>1</v>
      </c>
      <c r="M6853" t="str">
        <f>VLOOKUP(E6853,Translations!$A$1:$B$7,2,FALSE)</f>
        <v>Hovedstaden</v>
      </c>
      <c r="N6853" t="str">
        <f>VLOOKUP(D6853,Translations!$I$2:$K$101,2,FALSE)</f>
        <v>Frederiksberg</v>
      </c>
      <c r="O6853" t="str">
        <f>VLOOKUP(G6853,Translations!$M$2:$N$9,2,FALSE)</f>
        <v>[R2075] SARS-CoV-2-Ab, Epidemiologisk</v>
      </c>
      <c r="P6853" t="str">
        <f>VLOOKUP(F6853,Translations!$D$1:$F$13,2,FALSE)</f>
        <v>Ok</v>
      </c>
      <c r="Q6853" t="str">
        <f>VLOOKUP(F6853,Translations!$D$2:$G$13,4,FALSE)</f>
        <v>01 - Aktiv, bopæl i DK</v>
      </c>
      <c r="R6853" t="str">
        <f>VLOOKUP(H6853,Translations!$P$2:$Q$10,2,FALSE)</f>
        <v>1 - Selvstændigt sikret - med lægevalg</v>
      </c>
      <c r="S6853" t="str">
        <f>VLOOKUP(F6853,Translations!$D$2:$F$13,3,FALSE)</f>
        <v>Ja</v>
      </c>
    </row>
    <row r="6854" spans="1:19" x14ac:dyDescent="0.2">
      <c r="A6854" s="3">
        <v>43999</v>
      </c>
      <c r="B6854" t="s">
        <v>640</v>
      </c>
      <c r="C6854" t="s">
        <v>641</v>
      </c>
      <c r="D6854">
        <v>157</v>
      </c>
      <c r="E6854">
        <v>1084</v>
      </c>
      <c r="F6854" t="str">
        <f t="shared" si="220"/>
        <v>01</v>
      </c>
      <c r="G6854" t="s">
        <v>514</v>
      </c>
      <c r="H6854">
        <v>1</v>
      </c>
      <c r="I6854" t="s">
        <v>6</v>
      </c>
      <c r="J6854" t="s">
        <v>5</v>
      </c>
      <c r="K6854" t="s">
        <v>6</v>
      </c>
      <c r="L6854">
        <v>1</v>
      </c>
      <c r="M6854" t="str">
        <f>VLOOKUP(E6854,Translations!$A$1:$B$7,2,FALSE)</f>
        <v>Hovedstaden</v>
      </c>
      <c r="N6854" t="str">
        <f>VLOOKUP(D6854,Translations!$I$2:$K$101,2,FALSE)</f>
        <v>Gentofte</v>
      </c>
      <c r="O6854" t="str">
        <f>VLOOKUP(G6854,Translations!$M$2:$N$9,2,FALSE)</f>
        <v>[R2075] SARS-CoV-2-Ab, Epidemiologisk</v>
      </c>
      <c r="P6854" t="str">
        <f>VLOOKUP(F6854,Translations!$D$1:$F$13,2,FALSE)</f>
        <v>Ok</v>
      </c>
      <c r="Q6854" t="str">
        <f>VLOOKUP(F6854,Translations!$D$2:$G$13,4,FALSE)</f>
        <v>01 - Aktiv, bopæl i DK</v>
      </c>
      <c r="R6854" t="str">
        <f>VLOOKUP(H6854,Translations!$P$2:$Q$10,2,FALSE)</f>
        <v>1 - Selvstændigt sikret - med lægevalg</v>
      </c>
      <c r="S6854" t="str">
        <f>VLOOKUP(F6854,Translations!$D$2:$F$13,3,FALSE)</f>
        <v>Ja</v>
      </c>
    </row>
    <row r="6855" spans="1:19" x14ac:dyDescent="0.2">
      <c r="A6855" s="3">
        <v>43999</v>
      </c>
      <c r="B6855" t="s">
        <v>640</v>
      </c>
      <c r="C6855" t="s">
        <v>641</v>
      </c>
      <c r="D6855">
        <v>175</v>
      </c>
      <c r="E6855">
        <v>1084</v>
      </c>
      <c r="F6855" t="str">
        <f t="shared" si="220"/>
        <v>01</v>
      </c>
      <c r="G6855" t="s">
        <v>514</v>
      </c>
      <c r="H6855">
        <v>1</v>
      </c>
      <c r="I6855" t="s">
        <v>6</v>
      </c>
      <c r="J6855" t="s">
        <v>5</v>
      </c>
      <c r="K6855" t="s">
        <v>6</v>
      </c>
      <c r="L6855">
        <v>1</v>
      </c>
      <c r="M6855" t="str">
        <f>VLOOKUP(E6855,Translations!$A$1:$B$7,2,FALSE)</f>
        <v>Hovedstaden</v>
      </c>
      <c r="N6855" t="str">
        <f>VLOOKUP(D6855,Translations!$I$2:$K$101,2,FALSE)</f>
        <v>Rødovre</v>
      </c>
      <c r="O6855" t="str">
        <f>VLOOKUP(G6855,Translations!$M$2:$N$9,2,FALSE)</f>
        <v>[R2075] SARS-CoV-2-Ab, Epidemiologisk</v>
      </c>
      <c r="P6855" t="str">
        <f>VLOOKUP(F6855,Translations!$D$1:$F$13,2,FALSE)</f>
        <v>Ok</v>
      </c>
      <c r="Q6855" t="str">
        <f>VLOOKUP(F6855,Translations!$D$2:$G$13,4,FALSE)</f>
        <v>01 - Aktiv, bopæl i DK</v>
      </c>
      <c r="R6855" t="str">
        <f>VLOOKUP(H6855,Translations!$P$2:$Q$10,2,FALSE)</f>
        <v>1 - Selvstændigt sikret - med lægevalg</v>
      </c>
      <c r="S6855" t="str">
        <f>VLOOKUP(F6855,Translations!$D$2:$F$13,3,FALSE)</f>
        <v>Ja</v>
      </c>
    </row>
    <row r="6856" spans="1:19" x14ac:dyDescent="0.2">
      <c r="A6856" s="3">
        <v>43999</v>
      </c>
      <c r="B6856" t="s">
        <v>640</v>
      </c>
      <c r="C6856" t="s">
        <v>641</v>
      </c>
      <c r="D6856">
        <v>461</v>
      </c>
      <c r="E6856">
        <v>1083</v>
      </c>
      <c r="F6856" t="str">
        <f t="shared" si="220"/>
        <v>01</v>
      </c>
      <c r="G6856" t="s">
        <v>514</v>
      </c>
      <c r="H6856">
        <v>1</v>
      </c>
      <c r="I6856" t="s">
        <v>6</v>
      </c>
      <c r="J6856" t="s">
        <v>5</v>
      </c>
      <c r="K6856" t="s">
        <v>6</v>
      </c>
      <c r="L6856">
        <v>3</v>
      </c>
      <c r="M6856" t="str">
        <f>VLOOKUP(E6856,Translations!$A$1:$B$7,2,FALSE)</f>
        <v>Syddanmark</v>
      </c>
      <c r="N6856" t="str">
        <f>VLOOKUP(D6856,Translations!$I$2:$K$101,2,FALSE)</f>
        <v>Odense</v>
      </c>
      <c r="O6856" t="str">
        <f>VLOOKUP(G6856,Translations!$M$2:$N$9,2,FALSE)</f>
        <v>[R2075] SARS-CoV-2-Ab, Epidemiologisk</v>
      </c>
      <c r="P6856" t="str">
        <f>VLOOKUP(F6856,Translations!$D$1:$F$13,2,FALSE)</f>
        <v>Ok</v>
      </c>
      <c r="Q6856" t="str">
        <f>VLOOKUP(F6856,Translations!$D$2:$G$13,4,FALSE)</f>
        <v>01 - Aktiv, bopæl i DK</v>
      </c>
      <c r="R6856" t="str">
        <f>VLOOKUP(H6856,Translations!$P$2:$Q$10,2,FALSE)</f>
        <v>1 - Selvstændigt sikret - med lægevalg</v>
      </c>
      <c r="S6856" t="str">
        <f>VLOOKUP(F6856,Translations!$D$2:$F$13,3,FALSE)</f>
        <v>Ja</v>
      </c>
    </row>
    <row r="6857" spans="1:19" x14ac:dyDescent="0.2">
      <c r="A6857" s="3">
        <v>43999</v>
      </c>
      <c r="B6857" t="s">
        <v>640</v>
      </c>
      <c r="C6857" t="s">
        <v>641</v>
      </c>
      <c r="D6857">
        <v>480</v>
      </c>
      <c r="E6857">
        <v>1083</v>
      </c>
      <c r="F6857" t="str">
        <f t="shared" si="220"/>
        <v>01</v>
      </c>
      <c r="G6857" t="s">
        <v>514</v>
      </c>
      <c r="H6857">
        <v>1</v>
      </c>
      <c r="I6857" t="s">
        <v>6</v>
      </c>
      <c r="J6857" t="s">
        <v>5</v>
      </c>
      <c r="K6857" t="s">
        <v>6</v>
      </c>
      <c r="L6857">
        <v>1</v>
      </c>
      <c r="M6857" t="str">
        <f>VLOOKUP(E6857,Translations!$A$1:$B$7,2,FALSE)</f>
        <v>Syddanmark</v>
      </c>
      <c r="N6857" t="str">
        <f>VLOOKUP(D6857,Translations!$I$2:$K$101,2,FALSE)</f>
        <v>Nordfyns</v>
      </c>
      <c r="O6857" t="str">
        <f>VLOOKUP(G6857,Translations!$M$2:$N$9,2,FALSE)</f>
        <v>[R2075] SARS-CoV-2-Ab, Epidemiologisk</v>
      </c>
      <c r="P6857" t="str">
        <f>VLOOKUP(F6857,Translations!$D$1:$F$13,2,FALSE)</f>
        <v>Ok</v>
      </c>
      <c r="Q6857" t="str">
        <f>VLOOKUP(F6857,Translations!$D$2:$G$13,4,FALSE)</f>
        <v>01 - Aktiv, bopæl i DK</v>
      </c>
      <c r="R6857" t="str">
        <f>VLOOKUP(H6857,Translations!$P$2:$Q$10,2,FALSE)</f>
        <v>1 - Selvstændigt sikret - med lægevalg</v>
      </c>
      <c r="S6857" t="str">
        <f>VLOOKUP(F6857,Translations!$D$2:$F$13,3,FALSE)</f>
        <v>Ja</v>
      </c>
    </row>
    <row r="6858" spans="1:19" x14ac:dyDescent="0.2">
      <c r="A6858" s="3">
        <v>43999</v>
      </c>
      <c r="B6858" t="s">
        <v>640</v>
      </c>
      <c r="C6858" t="s">
        <v>641</v>
      </c>
      <c r="D6858">
        <v>706</v>
      </c>
      <c r="E6858">
        <v>1082</v>
      </c>
      <c r="F6858" t="str">
        <f t="shared" si="220"/>
        <v>01</v>
      </c>
      <c r="G6858" t="s">
        <v>514</v>
      </c>
      <c r="H6858">
        <v>1</v>
      </c>
      <c r="I6858" t="s">
        <v>6</v>
      </c>
      <c r="J6858" t="s">
        <v>5</v>
      </c>
      <c r="K6858" t="s">
        <v>6</v>
      </c>
      <c r="L6858">
        <v>1</v>
      </c>
      <c r="M6858" t="str">
        <f>VLOOKUP(E6858,Translations!$A$1:$B$7,2,FALSE)</f>
        <v>Midtjylland</v>
      </c>
      <c r="N6858" t="str">
        <f>VLOOKUP(D6858,Translations!$I$2:$K$101,2,FALSE)</f>
        <v>Syddjurs</v>
      </c>
      <c r="O6858" t="str">
        <f>VLOOKUP(G6858,Translations!$M$2:$N$9,2,FALSE)</f>
        <v>[R2075] SARS-CoV-2-Ab, Epidemiologisk</v>
      </c>
      <c r="P6858" t="str">
        <f>VLOOKUP(F6858,Translations!$D$1:$F$13,2,FALSE)</f>
        <v>Ok</v>
      </c>
      <c r="Q6858" t="str">
        <f>VLOOKUP(F6858,Translations!$D$2:$G$13,4,FALSE)</f>
        <v>01 - Aktiv, bopæl i DK</v>
      </c>
      <c r="R6858" t="str">
        <f>VLOOKUP(H6858,Translations!$P$2:$Q$10,2,FALSE)</f>
        <v>1 - Selvstændigt sikret - med lægevalg</v>
      </c>
      <c r="S6858" t="str">
        <f>VLOOKUP(F6858,Translations!$D$2:$F$13,3,FALSE)</f>
        <v>Ja</v>
      </c>
    </row>
    <row r="6859" spans="1:19" x14ac:dyDescent="0.2">
      <c r="A6859" s="3">
        <v>43999</v>
      </c>
      <c r="B6859" t="s">
        <v>640</v>
      </c>
      <c r="C6859" t="s">
        <v>641</v>
      </c>
      <c r="D6859">
        <v>751</v>
      </c>
      <c r="E6859">
        <v>1082</v>
      </c>
      <c r="F6859" t="str">
        <f t="shared" si="220"/>
        <v>01</v>
      </c>
      <c r="G6859" t="s">
        <v>514</v>
      </c>
      <c r="H6859">
        <v>1</v>
      </c>
      <c r="I6859" t="s">
        <v>6</v>
      </c>
      <c r="J6859" t="s">
        <v>5</v>
      </c>
      <c r="K6859" t="s">
        <v>6</v>
      </c>
      <c r="L6859">
        <v>4</v>
      </c>
      <c r="M6859" t="str">
        <f>VLOOKUP(E6859,Translations!$A$1:$B$7,2,FALSE)</f>
        <v>Midtjylland</v>
      </c>
      <c r="N6859" t="str">
        <f>VLOOKUP(D6859,Translations!$I$2:$K$101,2,FALSE)</f>
        <v>Aarhus</v>
      </c>
      <c r="O6859" t="str">
        <f>VLOOKUP(G6859,Translations!$M$2:$N$9,2,FALSE)</f>
        <v>[R2075] SARS-CoV-2-Ab, Epidemiologisk</v>
      </c>
      <c r="P6859" t="str">
        <f>VLOOKUP(F6859,Translations!$D$1:$F$13,2,FALSE)</f>
        <v>Ok</v>
      </c>
      <c r="Q6859" t="str">
        <f>VLOOKUP(F6859,Translations!$D$2:$G$13,4,FALSE)</f>
        <v>01 - Aktiv, bopæl i DK</v>
      </c>
      <c r="R6859" t="str">
        <f>VLOOKUP(H6859,Translations!$P$2:$Q$10,2,FALSE)</f>
        <v>1 - Selvstændigt sikret - med lægevalg</v>
      </c>
      <c r="S6859" t="str">
        <f>VLOOKUP(F6859,Translations!$D$2:$F$13,3,FALSE)</f>
        <v>Ja</v>
      </c>
    </row>
    <row r="6860" spans="1:19" x14ac:dyDescent="0.2">
      <c r="A6860" s="3">
        <v>44000</v>
      </c>
      <c r="B6860" t="s">
        <v>455</v>
      </c>
      <c r="C6860" t="s">
        <v>643</v>
      </c>
      <c r="D6860">
        <v>0</v>
      </c>
      <c r="E6860">
        <v>0</v>
      </c>
      <c r="F6860" t="str">
        <f>"80"</f>
        <v>80</v>
      </c>
      <c r="G6860" t="s">
        <v>512</v>
      </c>
      <c r="H6860">
        <v>0</v>
      </c>
      <c r="I6860" t="s">
        <v>6</v>
      </c>
      <c r="J6860" t="s">
        <v>5</v>
      </c>
      <c r="K6860" t="s">
        <v>6</v>
      </c>
      <c r="L6860">
        <v>2</v>
      </c>
      <c r="M6860" t="str">
        <f>VLOOKUP(E6860,Translations!$A$1:$B$7,2,FALSE)</f>
        <v>Ukendt</v>
      </c>
      <c r="N6860" t="str">
        <f>VLOOKUP(D6860,Translations!$I$2:$K$101,2,FALSE)</f>
        <v>Ukendt</v>
      </c>
      <c r="O6860" t="str">
        <f>VLOOKUP(G6860,Translations!$M$2:$N$9,2,FALSE)</f>
        <v>[X2074] SARS-CoV-2 (RNA), Testcenter</v>
      </c>
      <c r="P6860" t="str">
        <f>VLOOKUP(F6860,Translations!$D$1:$F$13,2,FALSE)</f>
        <v>Ok</v>
      </c>
      <c r="Q6860" t="str">
        <f>VLOOKUP(F6860,Translations!$D$2:$G$13,4,FALSE)</f>
        <v>80 - Inaktiv, udrejst</v>
      </c>
      <c r="R6860" t="str">
        <f>VLOOKUP(H6860,Translations!$P$2:$Q$10,2,FALSE)</f>
        <v>0 - Ukendt / Ej fundet</v>
      </c>
      <c r="S6860" t="str">
        <f>VLOOKUP(F6860,Translations!$D$2:$F$13,3,FALSE)</f>
        <v>Ja</v>
      </c>
    </row>
    <row r="6861" spans="1:19" x14ac:dyDescent="0.2">
      <c r="A6861" s="3">
        <v>44000</v>
      </c>
      <c r="B6861" t="s">
        <v>455</v>
      </c>
      <c r="C6861" t="s">
        <v>643</v>
      </c>
      <c r="D6861">
        <v>201</v>
      </c>
      <c r="E6861">
        <v>1084</v>
      </c>
      <c r="F6861" t="str">
        <f>"01"</f>
        <v>01</v>
      </c>
      <c r="G6861" t="s">
        <v>512</v>
      </c>
      <c r="H6861">
        <v>1</v>
      </c>
      <c r="I6861" t="s">
        <v>6</v>
      </c>
      <c r="J6861" t="s">
        <v>5</v>
      </c>
      <c r="K6861" t="s">
        <v>6</v>
      </c>
      <c r="L6861">
        <v>1</v>
      </c>
      <c r="M6861" t="str">
        <f>VLOOKUP(E6861,Translations!$A$1:$B$7,2,FALSE)</f>
        <v>Hovedstaden</v>
      </c>
      <c r="N6861" t="str">
        <f>VLOOKUP(D6861,Translations!$I$2:$K$101,2,FALSE)</f>
        <v>Allerød</v>
      </c>
      <c r="O6861" t="str">
        <f>VLOOKUP(G6861,Translations!$M$2:$N$9,2,FALSE)</f>
        <v>[X2074] SARS-CoV-2 (RNA), Testcenter</v>
      </c>
      <c r="P6861" t="str">
        <f>VLOOKUP(F6861,Translations!$D$1:$F$13,2,FALSE)</f>
        <v>Ok</v>
      </c>
      <c r="Q6861" t="str">
        <f>VLOOKUP(F6861,Translations!$D$2:$G$13,4,FALSE)</f>
        <v>01 - Aktiv, bopæl i DK</v>
      </c>
      <c r="R6861" t="str">
        <f>VLOOKUP(H6861,Translations!$P$2:$Q$10,2,FALSE)</f>
        <v>1 - Selvstændigt sikret - med lægevalg</v>
      </c>
      <c r="S6861" t="str">
        <f>VLOOKUP(F6861,Translations!$D$2:$F$13,3,FALSE)</f>
        <v>Ja</v>
      </c>
    </row>
    <row r="6862" spans="1:19" x14ac:dyDescent="0.2">
      <c r="A6862" s="3">
        <v>44000</v>
      </c>
      <c r="B6862" t="s">
        <v>455</v>
      </c>
      <c r="C6862" t="s">
        <v>644</v>
      </c>
      <c r="D6862">
        <v>400</v>
      </c>
      <c r="E6862">
        <v>1084</v>
      </c>
      <c r="F6862" t="str">
        <f>"01"</f>
        <v>01</v>
      </c>
      <c r="G6862" t="s">
        <v>512</v>
      </c>
      <c r="H6862">
        <v>1</v>
      </c>
      <c r="I6862" t="s">
        <v>6</v>
      </c>
      <c r="J6862" t="s">
        <v>5</v>
      </c>
      <c r="K6862" t="s">
        <v>6</v>
      </c>
      <c r="L6862">
        <v>1</v>
      </c>
      <c r="M6862" t="str">
        <f>VLOOKUP(E6862,Translations!$A$1:$B$7,2,FALSE)</f>
        <v>Hovedstaden</v>
      </c>
      <c r="N6862" t="str">
        <f>VLOOKUP(D6862,Translations!$I$2:$K$101,2,FALSE)</f>
        <v>Bornholm</v>
      </c>
      <c r="O6862" t="str">
        <f>VLOOKUP(G6862,Translations!$M$2:$N$9,2,FALSE)</f>
        <v>[X2074] SARS-CoV-2 (RNA), Testcenter</v>
      </c>
      <c r="P6862" t="str">
        <f>VLOOKUP(F6862,Translations!$D$1:$F$13,2,FALSE)</f>
        <v>Ok</v>
      </c>
      <c r="Q6862" t="str">
        <f>VLOOKUP(F6862,Translations!$D$2:$G$13,4,FALSE)</f>
        <v>01 - Aktiv, bopæl i DK</v>
      </c>
      <c r="R6862" t="str">
        <f>VLOOKUP(H6862,Translations!$P$2:$Q$10,2,FALSE)</f>
        <v>1 - Selvstændigt sikret - med lægevalg</v>
      </c>
      <c r="S6862" t="str">
        <f>VLOOKUP(F6862,Translations!$D$2:$F$13,3,FALSE)</f>
        <v>Ja</v>
      </c>
    </row>
    <row r="6863" spans="1:19" x14ac:dyDescent="0.2">
      <c r="A6863" s="3">
        <v>44000</v>
      </c>
      <c r="B6863" t="s">
        <v>634</v>
      </c>
      <c r="C6863" t="s">
        <v>635</v>
      </c>
      <c r="D6863">
        <v>0</v>
      </c>
      <c r="E6863">
        <v>0</v>
      </c>
      <c r="F6863" t="str">
        <f>"20"</f>
        <v>20</v>
      </c>
      <c r="G6863" t="s">
        <v>512</v>
      </c>
      <c r="H6863">
        <v>0</v>
      </c>
      <c r="I6863" t="s">
        <v>6</v>
      </c>
      <c r="J6863" t="s">
        <v>5</v>
      </c>
      <c r="K6863" t="s">
        <v>6</v>
      </c>
      <c r="L6863">
        <v>9</v>
      </c>
      <c r="M6863" t="str">
        <f>VLOOKUP(E6863,Translations!$A$1:$B$7,2,FALSE)</f>
        <v>Ukendt</v>
      </c>
      <c r="N6863" t="str">
        <f>VLOOKUP(D6863,Translations!$I$2:$K$101,2,FALSE)</f>
        <v>Ukendt</v>
      </c>
      <c r="O6863" t="str">
        <f>VLOOKUP(G6863,Translations!$M$2:$N$9,2,FALSE)</f>
        <v>[X2074] SARS-CoV-2 (RNA), Testcenter</v>
      </c>
      <c r="P6863" t="str">
        <f>VLOOKUP(F6863,Translations!$D$1:$F$13,2,FALSE)</f>
        <v>Ok</v>
      </c>
      <c r="Q6863" t="str">
        <f>VLOOKUP(F6863,Translations!$D$2:$G$13,4,FALSE)</f>
        <v>20 - Inaktiv, uden bopæl i DK/GL, tildelt CPR af skattehensyn</v>
      </c>
      <c r="R6863" t="str">
        <f>VLOOKUP(H6863,Translations!$P$2:$Q$10,2,FALSE)</f>
        <v>0 - Ukendt / Ej fundet</v>
      </c>
      <c r="S6863" t="str">
        <f>VLOOKUP(F6863,Translations!$D$2:$F$13,3,FALSE)</f>
        <v>Ja</v>
      </c>
    </row>
    <row r="6864" spans="1:19" x14ac:dyDescent="0.2">
      <c r="A6864" s="3">
        <v>44000</v>
      </c>
      <c r="B6864" t="s">
        <v>634</v>
      </c>
      <c r="C6864" t="s">
        <v>635</v>
      </c>
      <c r="D6864">
        <v>0</v>
      </c>
      <c r="E6864">
        <v>0</v>
      </c>
      <c r="F6864" t="str">
        <f>"20"</f>
        <v>20</v>
      </c>
      <c r="G6864" t="s">
        <v>512</v>
      </c>
      <c r="H6864">
        <v>7</v>
      </c>
      <c r="I6864" t="s">
        <v>6</v>
      </c>
      <c r="J6864" t="s">
        <v>5</v>
      </c>
      <c r="K6864" t="s">
        <v>6</v>
      </c>
      <c r="L6864">
        <v>3</v>
      </c>
      <c r="M6864" t="str">
        <f>VLOOKUP(E6864,Translations!$A$1:$B$7,2,FALSE)</f>
        <v>Ukendt</v>
      </c>
      <c r="N6864" t="str">
        <f>VLOOKUP(D6864,Translations!$I$2:$K$101,2,FALSE)</f>
        <v>Ukendt</v>
      </c>
      <c r="O6864" t="str">
        <f>VLOOKUP(G6864,Translations!$M$2:$N$9,2,FALSE)</f>
        <v>[X2074] SARS-CoV-2 (RNA), Testcenter</v>
      </c>
      <c r="P6864" t="str">
        <f>VLOOKUP(F6864,Translations!$D$1:$F$13,2,FALSE)</f>
        <v>Ok</v>
      </c>
      <c r="Q6864" t="str">
        <f>VLOOKUP(F6864,Translations!$D$2:$G$13,4,FALSE)</f>
        <v>20 - Inaktiv, uden bopæl i DK/GL, tildelt CPR af skattehensyn</v>
      </c>
      <c r="R6864" t="str">
        <f>VLOOKUP(H6864,Translations!$P$2:$Q$10,2,FALSE)</f>
        <v>7 - Bopæl i udlandet</v>
      </c>
      <c r="S6864" t="str">
        <f>VLOOKUP(F6864,Translations!$D$2:$F$13,3,FALSE)</f>
        <v>Ja</v>
      </c>
    </row>
    <row r="6865" spans="1:19" x14ac:dyDescent="0.2">
      <c r="A6865" s="3">
        <v>44000</v>
      </c>
      <c r="B6865" t="s">
        <v>634</v>
      </c>
      <c r="C6865" t="s">
        <v>635</v>
      </c>
      <c r="D6865">
        <v>0</v>
      </c>
      <c r="E6865">
        <v>0</v>
      </c>
      <c r="F6865" t="str">
        <f>"80"</f>
        <v>80</v>
      </c>
      <c r="G6865" t="s">
        <v>512</v>
      </c>
      <c r="H6865">
        <v>7</v>
      </c>
      <c r="I6865" t="s">
        <v>6</v>
      </c>
      <c r="J6865" t="s">
        <v>5</v>
      </c>
      <c r="K6865" t="s">
        <v>6</v>
      </c>
      <c r="L6865">
        <v>11</v>
      </c>
      <c r="M6865" t="str">
        <f>VLOOKUP(E6865,Translations!$A$1:$B$7,2,FALSE)</f>
        <v>Ukendt</v>
      </c>
      <c r="N6865" t="str">
        <f>VLOOKUP(D6865,Translations!$I$2:$K$101,2,FALSE)</f>
        <v>Ukendt</v>
      </c>
      <c r="O6865" t="str">
        <f>VLOOKUP(G6865,Translations!$M$2:$N$9,2,FALSE)</f>
        <v>[X2074] SARS-CoV-2 (RNA), Testcenter</v>
      </c>
      <c r="P6865" t="str">
        <f>VLOOKUP(F6865,Translations!$D$1:$F$13,2,FALSE)</f>
        <v>Ok</v>
      </c>
      <c r="Q6865" t="str">
        <f>VLOOKUP(F6865,Translations!$D$2:$G$13,4,FALSE)</f>
        <v>80 - Inaktiv, udrejst</v>
      </c>
      <c r="R6865" t="str">
        <f>VLOOKUP(H6865,Translations!$P$2:$Q$10,2,FALSE)</f>
        <v>7 - Bopæl i udlandet</v>
      </c>
      <c r="S6865" t="str">
        <f>VLOOKUP(F6865,Translations!$D$2:$F$13,3,FALSE)</f>
        <v>Ja</v>
      </c>
    </row>
    <row r="6866" spans="1:19" x14ac:dyDescent="0.2">
      <c r="A6866" s="3">
        <v>44002</v>
      </c>
      <c r="B6866" t="s">
        <v>455</v>
      </c>
      <c r="C6866" t="s">
        <v>645</v>
      </c>
      <c r="D6866">
        <v>230</v>
      </c>
      <c r="E6866">
        <v>1084</v>
      </c>
      <c r="F6866" t="str">
        <f t="shared" ref="F6866" si="221">"01"</f>
        <v>01</v>
      </c>
      <c r="G6866" t="s">
        <v>512</v>
      </c>
      <c r="H6866">
        <v>1</v>
      </c>
      <c r="I6866" t="s">
        <v>6</v>
      </c>
      <c r="J6866" t="s">
        <v>5</v>
      </c>
      <c r="K6866" t="s">
        <v>6</v>
      </c>
      <c r="L6866">
        <v>1</v>
      </c>
      <c r="M6866" t="str">
        <f>VLOOKUP(E6866,Translations!$A$1:$B$7,2,FALSE)</f>
        <v>Hovedstaden</v>
      </c>
      <c r="N6866" t="str">
        <f>VLOOKUP(D6866,Translations!$I$2:$K$101,2,FALSE)</f>
        <v>Rudersdal</v>
      </c>
      <c r="O6866" t="str">
        <f>VLOOKUP(G6866,Translations!$M$2:$N$9,2,FALSE)</f>
        <v>[X2074] SARS-CoV-2 (RNA), Testcenter</v>
      </c>
      <c r="P6866" t="str">
        <f>VLOOKUP(F6866,Translations!$D$1:$F$13,2,FALSE)</f>
        <v>Ok</v>
      </c>
      <c r="Q6866" t="str">
        <f>VLOOKUP(F6866,Translations!$D$2:$G$13,4,FALSE)</f>
        <v>01 - Aktiv, bopæl i DK</v>
      </c>
      <c r="R6866" t="str">
        <f>VLOOKUP(H6866,Translations!$P$2:$Q$10,2,FALSE)</f>
        <v>1 - Selvstændigt sikret - med lægevalg</v>
      </c>
      <c r="S6866" t="str">
        <f>VLOOKUP(F6866,Translations!$D$2:$F$13,3,FALSE)</f>
        <v>Ja</v>
      </c>
    </row>
    <row r="6867" spans="1:19" x14ac:dyDescent="0.2">
      <c r="A6867" s="3">
        <v>44003</v>
      </c>
      <c r="B6867" t="s">
        <v>646</v>
      </c>
      <c r="C6867" t="s">
        <v>647</v>
      </c>
      <c r="D6867">
        <v>101</v>
      </c>
      <c r="E6867">
        <v>1084</v>
      </c>
      <c r="F6867" t="str">
        <f>"01"</f>
        <v>01</v>
      </c>
      <c r="G6867" t="s">
        <v>514</v>
      </c>
      <c r="H6867">
        <v>1</v>
      </c>
      <c r="I6867" t="s">
        <v>6</v>
      </c>
      <c r="J6867" t="s">
        <v>5</v>
      </c>
      <c r="K6867" t="s">
        <v>5</v>
      </c>
      <c r="L6867">
        <v>3</v>
      </c>
      <c r="M6867" t="str">
        <f>VLOOKUP(E6867,Translations!$A$1:$B$7,2,FALSE)</f>
        <v>Hovedstaden</v>
      </c>
      <c r="N6867" t="str">
        <f>VLOOKUP(D6867,Translations!$I$2:$K$101,2,FALSE)</f>
        <v>København</v>
      </c>
      <c r="O6867" t="str">
        <f>VLOOKUP(G6867,Translations!$M$2:$N$9,2,FALSE)</f>
        <v>[R2075] SARS-CoV-2-Ab, Epidemiologisk</v>
      </c>
      <c r="P6867" t="str">
        <f>VLOOKUP(F6867,Translations!$D$1:$F$13,2,FALSE)</f>
        <v>Ok</v>
      </c>
      <c r="Q6867" t="str">
        <f>VLOOKUP(F6867,Translations!$D$2:$G$13,4,FALSE)</f>
        <v>01 - Aktiv, bopæl i DK</v>
      </c>
      <c r="R6867" t="str">
        <f>VLOOKUP(H6867,Translations!$P$2:$Q$10,2,FALSE)</f>
        <v>1 - Selvstændigt sikret - med lægevalg</v>
      </c>
      <c r="S6867" t="str">
        <f>VLOOKUP(F6867,Translations!$D$2:$F$13,3,FALSE)</f>
        <v>Ja</v>
      </c>
    </row>
    <row r="6868" spans="1:19" x14ac:dyDescent="0.2">
      <c r="A6868" s="3">
        <v>44003</v>
      </c>
      <c r="B6868" t="s">
        <v>646</v>
      </c>
      <c r="C6868" t="s">
        <v>647</v>
      </c>
      <c r="D6868">
        <v>157</v>
      </c>
      <c r="E6868">
        <v>1084</v>
      </c>
      <c r="F6868" t="str">
        <f>"01"</f>
        <v>01</v>
      </c>
      <c r="G6868" t="s">
        <v>514</v>
      </c>
      <c r="H6868">
        <v>1</v>
      </c>
      <c r="I6868" t="s">
        <v>6</v>
      </c>
      <c r="J6868" t="s">
        <v>5</v>
      </c>
      <c r="K6868" t="s">
        <v>5</v>
      </c>
      <c r="L6868">
        <v>2</v>
      </c>
      <c r="M6868" t="str">
        <f>VLOOKUP(E6868,Translations!$A$1:$B$7,2,FALSE)</f>
        <v>Hovedstaden</v>
      </c>
      <c r="N6868" t="str">
        <f>VLOOKUP(D6868,Translations!$I$2:$K$101,2,FALSE)</f>
        <v>Gentofte</v>
      </c>
      <c r="O6868" t="str">
        <f>VLOOKUP(G6868,Translations!$M$2:$N$9,2,FALSE)</f>
        <v>[R2075] SARS-CoV-2-Ab, Epidemiologisk</v>
      </c>
      <c r="P6868" t="str">
        <f>VLOOKUP(F6868,Translations!$D$1:$F$13,2,FALSE)</f>
        <v>Ok</v>
      </c>
      <c r="Q6868" t="str">
        <f>VLOOKUP(F6868,Translations!$D$2:$G$13,4,FALSE)</f>
        <v>01 - Aktiv, bopæl i DK</v>
      </c>
      <c r="R6868" t="str">
        <f>VLOOKUP(H6868,Translations!$P$2:$Q$10,2,FALSE)</f>
        <v>1 - Selvstændigt sikret - med lægevalg</v>
      </c>
      <c r="S6868" t="str">
        <f>VLOOKUP(F6868,Translations!$D$2:$F$13,3,FALSE)</f>
        <v>Ja</v>
      </c>
    </row>
    <row r="6869" spans="1:19" x14ac:dyDescent="0.2">
      <c r="A6869" s="3">
        <v>44003</v>
      </c>
      <c r="B6869" t="s">
        <v>649</v>
      </c>
      <c r="C6869" t="s">
        <v>648</v>
      </c>
      <c r="D6869">
        <v>101</v>
      </c>
      <c r="E6869">
        <v>1084</v>
      </c>
      <c r="F6869" t="str">
        <f>"01"</f>
        <v>01</v>
      </c>
      <c r="G6869" t="s">
        <v>512</v>
      </c>
      <c r="H6869">
        <v>1</v>
      </c>
      <c r="I6869" t="s">
        <v>6</v>
      </c>
      <c r="J6869" t="s">
        <v>5</v>
      </c>
      <c r="K6869" t="s">
        <v>5</v>
      </c>
      <c r="L6869">
        <v>2</v>
      </c>
      <c r="M6869" t="str">
        <f>VLOOKUP(E6869,Translations!$A$1:$B$7,2,FALSE)</f>
        <v>Hovedstaden</v>
      </c>
      <c r="N6869" t="str">
        <f>VLOOKUP(D6869,Translations!$I$2:$K$101,2,FALSE)</f>
        <v>København</v>
      </c>
      <c r="O6869" t="str">
        <f>VLOOKUP(G6869,Translations!$M$2:$N$9,2,FALSE)</f>
        <v>[X2074] SARS-CoV-2 (RNA), Testcenter</v>
      </c>
      <c r="P6869" t="str">
        <f>VLOOKUP(F6869,Translations!$D$1:$F$13,2,FALSE)</f>
        <v>Ok</v>
      </c>
      <c r="Q6869" t="str">
        <f>VLOOKUP(F6869,Translations!$D$2:$G$13,4,FALSE)</f>
        <v>01 - Aktiv, bopæl i DK</v>
      </c>
      <c r="R6869" t="str">
        <f>VLOOKUP(H6869,Translations!$P$2:$Q$10,2,FALSE)</f>
        <v>1 - Selvstændigt sikret - med lægevalg</v>
      </c>
      <c r="S6869" t="str">
        <f>VLOOKUP(F6869,Translations!$D$2:$F$13,3,FALSE)</f>
        <v>Ja</v>
      </c>
    </row>
    <row r="6870" spans="1:19" x14ac:dyDescent="0.2">
      <c r="A6870" s="3">
        <v>44003</v>
      </c>
      <c r="B6870" t="s">
        <v>649</v>
      </c>
      <c r="C6870" t="s">
        <v>648</v>
      </c>
      <c r="D6870">
        <v>157</v>
      </c>
      <c r="E6870">
        <v>1084</v>
      </c>
      <c r="F6870" t="str">
        <f>"01"</f>
        <v>01</v>
      </c>
      <c r="G6870" t="s">
        <v>512</v>
      </c>
      <c r="H6870">
        <v>1</v>
      </c>
      <c r="I6870" t="s">
        <v>6</v>
      </c>
      <c r="J6870" t="s">
        <v>5</v>
      </c>
      <c r="K6870" t="s">
        <v>5</v>
      </c>
      <c r="L6870">
        <v>2</v>
      </c>
      <c r="M6870" t="str">
        <f>VLOOKUP(E6870,Translations!$A$1:$B$7,2,FALSE)</f>
        <v>Hovedstaden</v>
      </c>
      <c r="N6870" t="str">
        <f>VLOOKUP(D6870,Translations!$I$2:$K$101,2,FALSE)</f>
        <v>Gentofte</v>
      </c>
      <c r="O6870" t="str">
        <f>VLOOKUP(G6870,Translations!$M$2:$N$9,2,FALSE)</f>
        <v>[X2074] SARS-CoV-2 (RNA), Testcenter</v>
      </c>
      <c r="P6870" t="str">
        <f>VLOOKUP(F6870,Translations!$D$1:$F$13,2,FALSE)</f>
        <v>Ok</v>
      </c>
      <c r="Q6870" t="str">
        <f>VLOOKUP(F6870,Translations!$D$2:$G$13,4,FALSE)</f>
        <v>01 - Aktiv, bopæl i DK</v>
      </c>
      <c r="R6870" t="str">
        <f>VLOOKUP(H6870,Translations!$P$2:$Q$10,2,FALSE)</f>
        <v>1 - Selvstændigt sikret - med lægevalg</v>
      </c>
      <c r="S6870" t="str">
        <f>VLOOKUP(F6870,Translations!$D$2:$F$13,3,FALSE)</f>
        <v>Ja</v>
      </c>
    </row>
    <row r="6871" spans="1:19" x14ac:dyDescent="0.2">
      <c r="A6871" s="3">
        <v>44004</v>
      </c>
      <c r="B6871" t="s">
        <v>455</v>
      </c>
      <c r="C6871" t="s">
        <v>650</v>
      </c>
      <c r="D6871">
        <v>173</v>
      </c>
      <c r="E6871">
        <v>1084</v>
      </c>
      <c r="F6871" t="str">
        <f>"01"</f>
        <v>01</v>
      </c>
      <c r="G6871" t="s">
        <v>512</v>
      </c>
      <c r="H6871">
        <v>1</v>
      </c>
      <c r="I6871" t="s">
        <v>6</v>
      </c>
      <c r="J6871" t="s">
        <v>5</v>
      </c>
      <c r="K6871" t="s">
        <v>6</v>
      </c>
      <c r="L6871">
        <v>1</v>
      </c>
      <c r="M6871" t="str">
        <f>VLOOKUP(E6871,Translations!$A$1:$B$7,2,FALSE)</f>
        <v>Hovedstaden</v>
      </c>
      <c r="N6871" t="str">
        <f>VLOOKUP(D6871,Translations!$I$2:$K$101,2,FALSE)</f>
        <v>Lyngby-Taarbæk</v>
      </c>
      <c r="O6871" t="str">
        <f>VLOOKUP(G6871,Translations!$M$2:$N$9,2,FALSE)</f>
        <v>[X2074] SARS-CoV-2 (RNA), Testcenter</v>
      </c>
      <c r="P6871" t="str">
        <f>VLOOKUP(F6871,Translations!$D$1:$F$13,2,FALSE)</f>
        <v>Ok</v>
      </c>
      <c r="Q6871" t="str">
        <f>VLOOKUP(F6871,Translations!$D$2:$G$13,4,FALSE)</f>
        <v>01 - Aktiv, bopæl i DK</v>
      </c>
      <c r="R6871" t="str">
        <f>VLOOKUP(H6871,Translations!$P$2:$Q$10,2,FALSE)</f>
        <v>1 - Selvstændigt sikret - med lægevalg</v>
      </c>
      <c r="S6871" t="str">
        <f>VLOOKUP(F6871,Translations!$D$2:$F$13,3,FALSE)</f>
        <v>Ja</v>
      </c>
    </row>
    <row r="6872" spans="1:19" x14ac:dyDescent="0.2">
      <c r="A6872" s="3">
        <v>44004</v>
      </c>
      <c r="B6872" t="s">
        <v>655</v>
      </c>
      <c r="C6872" t="s">
        <v>656</v>
      </c>
      <c r="D6872">
        <v>0</v>
      </c>
      <c r="E6872">
        <v>0</v>
      </c>
      <c r="F6872" t="str">
        <f>"03"</f>
        <v>03</v>
      </c>
      <c r="G6872" t="s">
        <v>512</v>
      </c>
      <c r="H6872">
        <v>1</v>
      </c>
      <c r="I6872" t="s">
        <v>5</v>
      </c>
      <c r="J6872" t="s">
        <v>5</v>
      </c>
      <c r="K6872" t="s">
        <v>6</v>
      </c>
      <c r="L6872">
        <v>2</v>
      </c>
      <c r="M6872" t="str">
        <f>VLOOKUP(E6872,Translations!$A$1:$B$7,2,FALSE)</f>
        <v>Ukendt</v>
      </c>
      <c r="N6872" t="str">
        <f>VLOOKUP(D6872,Translations!$I$2:$K$101,2,FALSE)</f>
        <v>Ukendt</v>
      </c>
      <c r="O6872" t="str">
        <f>VLOOKUP(G6872,Translations!$M$2:$N$9,2,FALSE)</f>
        <v>[X2074] SARS-CoV-2 (RNA), Testcenter</v>
      </c>
      <c r="P6872" t="str">
        <f>VLOOKUP(F6872,Translations!$D$1:$F$13,2,FALSE)</f>
        <v>Ok</v>
      </c>
      <c r="Q6872" t="str">
        <f>VLOOKUP(F6872,Translations!$D$2:$G$13,4,FALSE)</f>
        <v>03 - Aktiv, speciel vejkode i DK</v>
      </c>
      <c r="R6872" t="str">
        <f>VLOOKUP(H6872,Translations!$P$2:$Q$10,2,FALSE)</f>
        <v>1 - Selvstændigt sikret - med lægevalg</v>
      </c>
      <c r="S6872" t="str">
        <f>VLOOKUP(F6872,Translations!$D$2:$F$13,3,FALSE)</f>
        <v>Ja</v>
      </c>
    </row>
    <row r="6873" spans="1:19" x14ac:dyDescent="0.2">
      <c r="A6873" s="3">
        <v>44004</v>
      </c>
      <c r="B6873" t="s">
        <v>655</v>
      </c>
      <c r="C6873" t="s">
        <v>656</v>
      </c>
      <c r="D6873">
        <v>0</v>
      </c>
      <c r="E6873">
        <v>0</v>
      </c>
      <c r="F6873" t="str">
        <f>"80"</f>
        <v>80</v>
      </c>
      <c r="G6873" t="s">
        <v>512</v>
      </c>
      <c r="H6873">
        <v>7</v>
      </c>
      <c r="I6873" t="s">
        <v>5</v>
      </c>
      <c r="J6873" t="s">
        <v>5</v>
      </c>
      <c r="K6873" t="s">
        <v>6</v>
      </c>
      <c r="L6873">
        <v>2</v>
      </c>
      <c r="M6873" t="str">
        <f>VLOOKUP(E6873,Translations!$A$1:$B$7,2,FALSE)</f>
        <v>Ukendt</v>
      </c>
      <c r="N6873" t="str">
        <f>VLOOKUP(D6873,Translations!$I$2:$K$101,2,FALSE)</f>
        <v>Ukendt</v>
      </c>
      <c r="O6873" t="str">
        <f>VLOOKUP(G6873,Translations!$M$2:$N$9,2,FALSE)</f>
        <v>[X2074] SARS-CoV-2 (RNA), Testcenter</v>
      </c>
      <c r="P6873" t="str">
        <f>VLOOKUP(F6873,Translations!$D$1:$F$13,2,FALSE)</f>
        <v>Ok</v>
      </c>
      <c r="Q6873" t="str">
        <f>VLOOKUP(F6873,Translations!$D$2:$G$13,4,FALSE)</f>
        <v>80 - Inaktiv, udrejst</v>
      </c>
      <c r="R6873" t="str">
        <f>VLOOKUP(H6873,Translations!$P$2:$Q$10,2,FALSE)</f>
        <v>7 - Bopæl i udlandet</v>
      </c>
      <c r="S6873" t="str">
        <f>VLOOKUP(F6873,Translations!$D$2:$F$13,3,FALSE)</f>
        <v>Ja</v>
      </c>
    </row>
    <row r="6874" spans="1:19" x14ac:dyDescent="0.2">
      <c r="A6874" s="3">
        <v>44004</v>
      </c>
      <c r="B6874" t="s">
        <v>655</v>
      </c>
      <c r="C6874" t="s">
        <v>656</v>
      </c>
      <c r="D6874">
        <v>101</v>
      </c>
      <c r="E6874">
        <v>1084</v>
      </c>
      <c r="F6874" t="str">
        <f t="shared" ref="F6874:F6900" si="222">"01"</f>
        <v>01</v>
      </c>
      <c r="G6874" t="s">
        <v>512</v>
      </c>
      <c r="H6874">
        <v>1</v>
      </c>
      <c r="I6874" t="s">
        <v>5</v>
      </c>
      <c r="J6874" t="s">
        <v>5</v>
      </c>
      <c r="K6874" t="s">
        <v>6</v>
      </c>
      <c r="L6874">
        <v>3</v>
      </c>
      <c r="M6874" t="str">
        <f>VLOOKUP(E6874,Translations!$A$1:$B$7,2,FALSE)</f>
        <v>Hovedstaden</v>
      </c>
      <c r="N6874" t="str">
        <f>VLOOKUP(D6874,Translations!$I$2:$K$101,2,FALSE)</f>
        <v>København</v>
      </c>
      <c r="O6874" t="str">
        <f>VLOOKUP(G6874,Translations!$M$2:$N$9,2,FALSE)</f>
        <v>[X2074] SARS-CoV-2 (RNA), Testcenter</v>
      </c>
      <c r="P6874" t="str">
        <f>VLOOKUP(F6874,Translations!$D$1:$F$13,2,FALSE)</f>
        <v>Ok</v>
      </c>
      <c r="Q6874" t="str">
        <f>VLOOKUP(F6874,Translations!$D$2:$G$13,4,FALSE)</f>
        <v>01 - Aktiv, bopæl i DK</v>
      </c>
      <c r="R6874" t="str">
        <f>VLOOKUP(H6874,Translations!$P$2:$Q$10,2,FALSE)</f>
        <v>1 - Selvstændigt sikret - med lægevalg</v>
      </c>
      <c r="S6874" t="str">
        <f>VLOOKUP(F6874,Translations!$D$2:$F$13,3,FALSE)</f>
        <v>Ja</v>
      </c>
    </row>
    <row r="6875" spans="1:19" x14ac:dyDescent="0.2">
      <c r="A6875" s="3">
        <v>44004</v>
      </c>
      <c r="B6875" t="s">
        <v>655</v>
      </c>
      <c r="C6875" t="s">
        <v>656</v>
      </c>
      <c r="D6875">
        <v>147</v>
      </c>
      <c r="E6875">
        <v>1084</v>
      </c>
      <c r="F6875" t="str">
        <f t="shared" si="222"/>
        <v>01</v>
      </c>
      <c r="G6875" t="s">
        <v>512</v>
      </c>
      <c r="H6875">
        <v>1</v>
      </c>
      <c r="I6875" t="s">
        <v>5</v>
      </c>
      <c r="J6875" t="s">
        <v>5</v>
      </c>
      <c r="K6875" t="s">
        <v>6</v>
      </c>
      <c r="L6875">
        <v>2</v>
      </c>
      <c r="M6875" t="str">
        <f>VLOOKUP(E6875,Translations!$A$1:$B$7,2,FALSE)</f>
        <v>Hovedstaden</v>
      </c>
      <c r="N6875" t="str">
        <f>VLOOKUP(D6875,Translations!$I$2:$K$101,2,FALSE)</f>
        <v>Frederiksberg</v>
      </c>
      <c r="O6875" t="str">
        <f>VLOOKUP(G6875,Translations!$M$2:$N$9,2,FALSE)</f>
        <v>[X2074] SARS-CoV-2 (RNA), Testcenter</v>
      </c>
      <c r="P6875" t="str">
        <f>VLOOKUP(F6875,Translations!$D$1:$F$13,2,FALSE)</f>
        <v>Ok</v>
      </c>
      <c r="Q6875" t="str">
        <f>VLOOKUP(F6875,Translations!$D$2:$G$13,4,FALSE)</f>
        <v>01 - Aktiv, bopæl i DK</v>
      </c>
      <c r="R6875" t="str">
        <f>VLOOKUP(H6875,Translations!$P$2:$Q$10,2,FALSE)</f>
        <v>1 - Selvstændigt sikret - med lægevalg</v>
      </c>
      <c r="S6875" t="str">
        <f>VLOOKUP(F6875,Translations!$D$2:$F$13,3,FALSE)</f>
        <v>Ja</v>
      </c>
    </row>
    <row r="6876" spans="1:19" x14ac:dyDescent="0.2">
      <c r="A6876" s="3">
        <v>44004</v>
      </c>
      <c r="B6876" t="s">
        <v>655</v>
      </c>
      <c r="C6876" t="s">
        <v>656</v>
      </c>
      <c r="D6876">
        <v>159</v>
      </c>
      <c r="E6876">
        <v>1084</v>
      </c>
      <c r="F6876" t="str">
        <f t="shared" si="222"/>
        <v>01</v>
      </c>
      <c r="G6876" t="s">
        <v>512</v>
      </c>
      <c r="H6876">
        <v>1</v>
      </c>
      <c r="I6876" t="s">
        <v>5</v>
      </c>
      <c r="J6876" t="s">
        <v>5</v>
      </c>
      <c r="K6876" t="s">
        <v>6</v>
      </c>
      <c r="L6876">
        <v>1</v>
      </c>
      <c r="M6876" t="str">
        <f>VLOOKUP(E6876,Translations!$A$1:$B$7,2,FALSE)</f>
        <v>Hovedstaden</v>
      </c>
      <c r="N6876" t="str">
        <f>VLOOKUP(D6876,Translations!$I$2:$K$101,2,FALSE)</f>
        <v>Gladsaxe</v>
      </c>
      <c r="O6876" t="str">
        <f>VLOOKUP(G6876,Translations!$M$2:$N$9,2,FALSE)</f>
        <v>[X2074] SARS-CoV-2 (RNA), Testcenter</v>
      </c>
      <c r="P6876" t="str">
        <f>VLOOKUP(F6876,Translations!$D$1:$F$13,2,FALSE)</f>
        <v>Ok</v>
      </c>
      <c r="Q6876" t="str">
        <f>VLOOKUP(F6876,Translations!$D$2:$G$13,4,FALSE)</f>
        <v>01 - Aktiv, bopæl i DK</v>
      </c>
      <c r="R6876" t="str">
        <f>VLOOKUP(H6876,Translations!$P$2:$Q$10,2,FALSE)</f>
        <v>1 - Selvstændigt sikret - med lægevalg</v>
      </c>
      <c r="S6876" t="str">
        <f>VLOOKUP(F6876,Translations!$D$2:$F$13,3,FALSE)</f>
        <v>Ja</v>
      </c>
    </row>
    <row r="6877" spans="1:19" x14ac:dyDescent="0.2">
      <c r="A6877" s="3">
        <v>44004</v>
      </c>
      <c r="B6877" t="s">
        <v>655</v>
      </c>
      <c r="C6877" t="s">
        <v>656</v>
      </c>
      <c r="D6877">
        <v>161</v>
      </c>
      <c r="E6877">
        <v>1084</v>
      </c>
      <c r="F6877" t="str">
        <f t="shared" si="222"/>
        <v>01</v>
      </c>
      <c r="G6877" t="s">
        <v>512</v>
      </c>
      <c r="H6877">
        <v>1</v>
      </c>
      <c r="I6877" t="s">
        <v>5</v>
      </c>
      <c r="J6877" t="s">
        <v>5</v>
      </c>
      <c r="K6877" t="s">
        <v>6</v>
      </c>
      <c r="L6877">
        <v>1</v>
      </c>
      <c r="M6877" t="str">
        <f>VLOOKUP(E6877,Translations!$A$1:$B$7,2,FALSE)</f>
        <v>Hovedstaden</v>
      </c>
      <c r="N6877" t="str">
        <f>VLOOKUP(D6877,Translations!$I$2:$K$101,2,FALSE)</f>
        <v>Glostrup</v>
      </c>
      <c r="O6877" t="str">
        <f>VLOOKUP(G6877,Translations!$M$2:$N$9,2,FALSE)</f>
        <v>[X2074] SARS-CoV-2 (RNA), Testcenter</v>
      </c>
      <c r="P6877" t="str">
        <f>VLOOKUP(F6877,Translations!$D$1:$F$13,2,FALSE)</f>
        <v>Ok</v>
      </c>
      <c r="Q6877" t="str">
        <f>VLOOKUP(F6877,Translations!$D$2:$G$13,4,FALSE)</f>
        <v>01 - Aktiv, bopæl i DK</v>
      </c>
      <c r="R6877" t="str">
        <f>VLOOKUP(H6877,Translations!$P$2:$Q$10,2,FALSE)</f>
        <v>1 - Selvstændigt sikret - med lægevalg</v>
      </c>
      <c r="S6877" t="str">
        <f>VLOOKUP(F6877,Translations!$D$2:$F$13,3,FALSE)</f>
        <v>Ja</v>
      </c>
    </row>
    <row r="6878" spans="1:19" x14ac:dyDescent="0.2">
      <c r="A6878" s="3">
        <v>44004</v>
      </c>
      <c r="B6878" t="s">
        <v>655</v>
      </c>
      <c r="C6878" t="s">
        <v>656</v>
      </c>
      <c r="D6878">
        <v>615</v>
      </c>
      <c r="E6878">
        <v>1082</v>
      </c>
      <c r="F6878" t="str">
        <f t="shared" si="222"/>
        <v>01</v>
      </c>
      <c r="G6878" t="s">
        <v>512</v>
      </c>
      <c r="H6878">
        <v>1</v>
      </c>
      <c r="I6878" t="s">
        <v>5</v>
      </c>
      <c r="J6878" t="s">
        <v>5</v>
      </c>
      <c r="K6878" t="s">
        <v>6</v>
      </c>
      <c r="L6878">
        <v>1</v>
      </c>
      <c r="M6878" t="str">
        <f>VLOOKUP(E6878,Translations!$A$1:$B$7,2,FALSE)</f>
        <v>Midtjylland</v>
      </c>
      <c r="N6878" t="str">
        <f>VLOOKUP(D6878,Translations!$I$2:$K$101,2,FALSE)</f>
        <v>Horsens</v>
      </c>
      <c r="O6878" t="str">
        <f>VLOOKUP(G6878,Translations!$M$2:$N$9,2,FALSE)</f>
        <v>[X2074] SARS-CoV-2 (RNA), Testcenter</v>
      </c>
      <c r="P6878" t="str">
        <f>VLOOKUP(F6878,Translations!$D$1:$F$13,2,FALSE)</f>
        <v>Ok</v>
      </c>
      <c r="Q6878" t="str">
        <f>VLOOKUP(F6878,Translations!$D$2:$G$13,4,FALSE)</f>
        <v>01 - Aktiv, bopæl i DK</v>
      </c>
      <c r="R6878" t="str">
        <f>VLOOKUP(H6878,Translations!$P$2:$Q$10,2,FALSE)</f>
        <v>1 - Selvstændigt sikret - med lægevalg</v>
      </c>
      <c r="S6878" t="str">
        <f>VLOOKUP(F6878,Translations!$D$2:$F$13,3,FALSE)</f>
        <v>Ja</v>
      </c>
    </row>
    <row r="6879" spans="1:19" x14ac:dyDescent="0.2">
      <c r="A6879" s="3">
        <v>44004</v>
      </c>
      <c r="B6879" t="s">
        <v>655</v>
      </c>
      <c r="C6879" t="s">
        <v>656</v>
      </c>
      <c r="D6879">
        <v>621</v>
      </c>
      <c r="E6879">
        <v>1083</v>
      </c>
      <c r="F6879" t="str">
        <f t="shared" si="222"/>
        <v>01</v>
      </c>
      <c r="G6879" t="s">
        <v>512</v>
      </c>
      <c r="H6879">
        <v>1</v>
      </c>
      <c r="I6879" t="s">
        <v>5</v>
      </c>
      <c r="J6879" t="s">
        <v>5</v>
      </c>
      <c r="K6879" t="s">
        <v>6</v>
      </c>
      <c r="L6879">
        <v>1</v>
      </c>
      <c r="M6879" t="str">
        <f>VLOOKUP(E6879,Translations!$A$1:$B$7,2,FALSE)</f>
        <v>Syddanmark</v>
      </c>
      <c r="N6879" t="str">
        <f>VLOOKUP(D6879,Translations!$I$2:$K$101,2,FALSE)</f>
        <v>Kolding</v>
      </c>
      <c r="O6879" t="str">
        <f>VLOOKUP(G6879,Translations!$M$2:$N$9,2,FALSE)</f>
        <v>[X2074] SARS-CoV-2 (RNA), Testcenter</v>
      </c>
      <c r="P6879" t="str">
        <f>VLOOKUP(F6879,Translations!$D$1:$F$13,2,FALSE)</f>
        <v>Ok</v>
      </c>
      <c r="Q6879" t="str">
        <f>VLOOKUP(F6879,Translations!$D$2:$G$13,4,FALSE)</f>
        <v>01 - Aktiv, bopæl i DK</v>
      </c>
      <c r="R6879" t="str">
        <f>VLOOKUP(H6879,Translations!$P$2:$Q$10,2,FALSE)</f>
        <v>1 - Selvstændigt sikret - med lægevalg</v>
      </c>
      <c r="S6879" t="str">
        <f>VLOOKUP(F6879,Translations!$D$2:$F$13,3,FALSE)</f>
        <v>Ja</v>
      </c>
    </row>
    <row r="6880" spans="1:19" x14ac:dyDescent="0.2">
      <c r="A6880" s="3">
        <v>44004</v>
      </c>
      <c r="B6880" t="s">
        <v>655</v>
      </c>
      <c r="C6880" t="s">
        <v>656</v>
      </c>
      <c r="D6880">
        <v>630</v>
      </c>
      <c r="E6880">
        <v>1083</v>
      </c>
      <c r="F6880" t="str">
        <f t="shared" si="222"/>
        <v>01</v>
      </c>
      <c r="G6880" t="s">
        <v>512</v>
      </c>
      <c r="H6880">
        <v>1</v>
      </c>
      <c r="I6880" t="s">
        <v>5</v>
      </c>
      <c r="J6880" t="s">
        <v>5</v>
      </c>
      <c r="K6880" t="s">
        <v>6</v>
      </c>
      <c r="L6880">
        <v>3</v>
      </c>
      <c r="M6880" t="str">
        <f>VLOOKUP(E6880,Translations!$A$1:$B$7,2,FALSE)</f>
        <v>Syddanmark</v>
      </c>
      <c r="N6880" t="str">
        <f>VLOOKUP(D6880,Translations!$I$2:$K$101,2,FALSE)</f>
        <v>Vejle</v>
      </c>
      <c r="O6880" t="str">
        <f>VLOOKUP(G6880,Translations!$M$2:$N$9,2,FALSE)</f>
        <v>[X2074] SARS-CoV-2 (RNA), Testcenter</v>
      </c>
      <c r="P6880" t="str">
        <f>VLOOKUP(F6880,Translations!$D$1:$F$13,2,FALSE)</f>
        <v>Ok</v>
      </c>
      <c r="Q6880" t="str">
        <f>VLOOKUP(F6880,Translations!$D$2:$G$13,4,FALSE)</f>
        <v>01 - Aktiv, bopæl i DK</v>
      </c>
      <c r="R6880" t="str">
        <f>VLOOKUP(H6880,Translations!$P$2:$Q$10,2,FALSE)</f>
        <v>1 - Selvstændigt sikret - med lægevalg</v>
      </c>
      <c r="S6880" t="str">
        <f>VLOOKUP(F6880,Translations!$D$2:$F$13,3,FALSE)</f>
        <v>Ja</v>
      </c>
    </row>
    <row r="6881" spans="1:19" x14ac:dyDescent="0.2">
      <c r="A6881" s="3">
        <v>44004</v>
      </c>
      <c r="B6881" t="s">
        <v>655</v>
      </c>
      <c r="C6881" t="s">
        <v>656</v>
      </c>
      <c r="D6881">
        <v>657</v>
      </c>
      <c r="E6881">
        <v>1082</v>
      </c>
      <c r="F6881" t="str">
        <f t="shared" si="222"/>
        <v>01</v>
      </c>
      <c r="G6881" t="s">
        <v>512</v>
      </c>
      <c r="H6881">
        <v>1</v>
      </c>
      <c r="I6881" t="s">
        <v>5</v>
      </c>
      <c r="J6881" t="s">
        <v>5</v>
      </c>
      <c r="K6881" t="s">
        <v>6</v>
      </c>
      <c r="L6881">
        <v>2</v>
      </c>
      <c r="M6881" t="str">
        <f>VLOOKUP(E6881,Translations!$A$1:$B$7,2,FALSE)</f>
        <v>Midtjylland</v>
      </c>
      <c r="N6881" t="str">
        <f>VLOOKUP(D6881,Translations!$I$2:$K$101,2,FALSE)</f>
        <v>Herning</v>
      </c>
      <c r="O6881" t="str">
        <f>VLOOKUP(G6881,Translations!$M$2:$N$9,2,FALSE)</f>
        <v>[X2074] SARS-CoV-2 (RNA), Testcenter</v>
      </c>
      <c r="P6881" t="str">
        <f>VLOOKUP(F6881,Translations!$D$1:$F$13,2,FALSE)</f>
        <v>Ok</v>
      </c>
      <c r="Q6881" t="str">
        <f>VLOOKUP(F6881,Translations!$D$2:$G$13,4,FALSE)</f>
        <v>01 - Aktiv, bopæl i DK</v>
      </c>
      <c r="R6881" t="str">
        <f>VLOOKUP(H6881,Translations!$P$2:$Q$10,2,FALSE)</f>
        <v>1 - Selvstændigt sikret - med lægevalg</v>
      </c>
      <c r="S6881" t="str">
        <f>VLOOKUP(F6881,Translations!$D$2:$F$13,3,FALSE)</f>
        <v>Ja</v>
      </c>
    </row>
    <row r="6882" spans="1:19" x14ac:dyDescent="0.2">
      <c r="A6882" s="3">
        <v>44004</v>
      </c>
      <c r="B6882" t="s">
        <v>655</v>
      </c>
      <c r="C6882" t="s">
        <v>656</v>
      </c>
      <c r="D6882">
        <v>671</v>
      </c>
      <c r="E6882">
        <v>1082</v>
      </c>
      <c r="F6882" t="str">
        <f t="shared" si="222"/>
        <v>01</v>
      </c>
      <c r="G6882" t="s">
        <v>512</v>
      </c>
      <c r="H6882">
        <v>1</v>
      </c>
      <c r="I6882" t="s">
        <v>5</v>
      </c>
      <c r="J6882" t="s">
        <v>5</v>
      </c>
      <c r="K6882" t="s">
        <v>6</v>
      </c>
      <c r="L6882">
        <v>3</v>
      </c>
      <c r="M6882" t="str">
        <f>VLOOKUP(E6882,Translations!$A$1:$B$7,2,FALSE)</f>
        <v>Midtjylland</v>
      </c>
      <c r="N6882" t="str">
        <f>VLOOKUP(D6882,Translations!$I$2:$K$101,2,FALSE)</f>
        <v>Struer</v>
      </c>
      <c r="O6882" t="str">
        <f>VLOOKUP(G6882,Translations!$M$2:$N$9,2,FALSE)</f>
        <v>[X2074] SARS-CoV-2 (RNA), Testcenter</v>
      </c>
      <c r="P6882" t="str">
        <f>VLOOKUP(F6882,Translations!$D$1:$F$13,2,FALSE)</f>
        <v>Ok</v>
      </c>
      <c r="Q6882" t="str">
        <f>VLOOKUP(F6882,Translations!$D$2:$G$13,4,FALSE)</f>
        <v>01 - Aktiv, bopæl i DK</v>
      </c>
      <c r="R6882" t="str">
        <f>VLOOKUP(H6882,Translations!$P$2:$Q$10,2,FALSE)</f>
        <v>1 - Selvstændigt sikret - med lægevalg</v>
      </c>
      <c r="S6882" t="str">
        <f>VLOOKUP(F6882,Translations!$D$2:$F$13,3,FALSE)</f>
        <v>Ja</v>
      </c>
    </row>
    <row r="6883" spans="1:19" x14ac:dyDescent="0.2">
      <c r="A6883" s="3">
        <v>44004</v>
      </c>
      <c r="B6883" t="s">
        <v>655</v>
      </c>
      <c r="C6883" t="s">
        <v>656</v>
      </c>
      <c r="D6883">
        <v>730</v>
      </c>
      <c r="E6883">
        <v>1082</v>
      </c>
      <c r="F6883" t="str">
        <f t="shared" si="222"/>
        <v>01</v>
      </c>
      <c r="G6883" t="s">
        <v>512</v>
      </c>
      <c r="H6883">
        <v>1</v>
      </c>
      <c r="I6883" t="s">
        <v>5</v>
      </c>
      <c r="J6883" t="s">
        <v>5</v>
      </c>
      <c r="K6883" t="s">
        <v>6</v>
      </c>
      <c r="L6883">
        <v>1</v>
      </c>
      <c r="M6883" t="str">
        <f>VLOOKUP(E6883,Translations!$A$1:$B$7,2,FALSE)</f>
        <v>Midtjylland</v>
      </c>
      <c r="N6883" t="str">
        <f>VLOOKUP(D6883,Translations!$I$2:$K$101,2,FALSE)</f>
        <v>Randers</v>
      </c>
      <c r="O6883" t="str">
        <f>VLOOKUP(G6883,Translations!$M$2:$N$9,2,FALSE)</f>
        <v>[X2074] SARS-CoV-2 (RNA), Testcenter</v>
      </c>
      <c r="P6883" t="str">
        <f>VLOOKUP(F6883,Translations!$D$1:$F$13,2,FALSE)</f>
        <v>Ok</v>
      </c>
      <c r="Q6883" t="str">
        <f>VLOOKUP(F6883,Translations!$D$2:$G$13,4,FALSE)</f>
        <v>01 - Aktiv, bopæl i DK</v>
      </c>
      <c r="R6883" t="str">
        <f>VLOOKUP(H6883,Translations!$P$2:$Q$10,2,FALSE)</f>
        <v>1 - Selvstændigt sikret - med lægevalg</v>
      </c>
      <c r="S6883" t="str">
        <f>VLOOKUP(F6883,Translations!$D$2:$F$13,3,FALSE)</f>
        <v>Ja</v>
      </c>
    </row>
    <row r="6884" spans="1:19" x14ac:dyDescent="0.2">
      <c r="A6884" s="3">
        <v>44004</v>
      </c>
      <c r="B6884" t="s">
        <v>655</v>
      </c>
      <c r="C6884" t="s">
        <v>656</v>
      </c>
      <c r="D6884">
        <v>751</v>
      </c>
      <c r="E6884">
        <v>1082</v>
      </c>
      <c r="F6884" t="str">
        <f t="shared" si="222"/>
        <v>01</v>
      </c>
      <c r="G6884" t="s">
        <v>512</v>
      </c>
      <c r="H6884">
        <v>1</v>
      </c>
      <c r="I6884" t="s">
        <v>5</v>
      </c>
      <c r="J6884" t="s">
        <v>5</v>
      </c>
      <c r="K6884" t="s">
        <v>6</v>
      </c>
      <c r="L6884">
        <v>12</v>
      </c>
      <c r="M6884" t="str">
        <f>VLOOKUP(E6884,Translations!$A$1:$B$7,2,FALSE)</f>
        <v>Midtjylland</v>
      </c>
      <c r="N6884" t="str">
        <f>VLOOKUP(D6884,Translations!$I$2:$K$101,2,FALSE)</f>
        <v>Aarhus</v>
      </c>
      <c r="O6884" t="str">
        <f>VLOOKUP(G6884,Translations!$M$2:$N$9,2,FALSE)</f>
        <v>[X2074] SARS-CoV-2 (RNA), Testcenter</v>
      </c>
      <c r="P6884" t="str">
        <f>VLOOKUP(F6884,Translations!$D$1:$F$13,2,FALSE)</f>
        <v>Ok</v>
      </c>
      <c r="Q6884" t="str">
        <f>VLOOKUP(F6884,Translations!$D$2:$G$13,4,FALSE)</f>
        <v>01 - Aktiv, bopæl i DK</v>
      </c>
      <c r="R6884" t="str">
        <f>VLOOKUP(H6884,Translations!$P$2:$Q$10,2,FALSE)</f>
        <v>1 - Selvstændigt sikret - med lægevalg</v>
      </c>
      <c r="S6884" t="str">
        <f>VLOOKUP(F6884,Translations!$D$2:$F$13,3,FALSE)</f>
        <v>Ja</v>
      </c>
    </row>
    <row r="6885" spans="1:19" x14ac:dyDescent="0.2">
      <c r="A6885" s="3">
        <v>44004</v>
      </c>
      <c r="B6885" t="s">
        <v>655</v>
      </c>
      <c r="C6885" t="s">
        <v>656</v>
      </c>
      <c r="D6885">
        <v>787</v>
      </c>
      <c r="E6885">
        <v>1081</v>
      </c>
      <c r="F6885" t="str">
        <f t="shared" si="222"/>
        <v>01</v>
      </c>
      <c r="G6885" t="s">
        <v>512</v>
      </c>
      <c r="H6885">
        <v>1</v>
      </c>
      <c r="I6885" t="s">
        <v>5</v>
      </c>
      <c r="J6885" t="s">
        <v>5</v>
      </c>
      <c r="K6885" t="s">
        <v>6</v>
      </c>
      <c r="L6885">
        <v>1</v>
      </c>
      <c r="M6885" t="str">
        <f>VLOOKUP(E6885,Translations!$A$1:$B$7,2,FALSE)</f>
        <v>Nordjylland</v>
      </c>
      <c r="N6885" t="str">
        <f>VLOOKUP(D6885,Translations!$I$2:$K$101,2,FALSE)</f>
        <v>Thisted</v>
      </c>
      <c r="O6885" t="str">
        <f>VLOOKUP(G6885,Translations!$M$2:$N$9,2,FALSE)</f>
        <v>[X2074] SARS-CoV-2 (RNA), Testcenter</v>
      </c>
      <c r="P6885" t="str">
        <f>VLOOKUP(F6885,Translations!$D$1:$F$13,2,FALSE)</f>
        <v>Ok</v>
      </c>
      <c r="Q6885" t="str">
        <f>VLOOKUP(F6885,Translations!$D$2:$G$13,4,FALSE)</f>
        <v>01 - Aktiv, bopæl i DK</v>
      </c>
      <c r="R6885" t="str">
        <f>VLOOKUP(H6885,Translations!$P$2:$Q$10,2,FALSE)</f>
        <v>1 - Selvstændigt sikret - med lægevalg</v>
      </c>
      <c r="S6885" t="str">
        <f>VLOOKUP(F6885,Translations!$D$2:$F$13,3,FALSE)</f>
        <v>Ja</v>
      </c>
    </row>
    <row r="6886" spans="1:19" x14ac:dyDescent="0.2">
      <c r="A6886" s="3">
        <v>44004</v>
      </c>
      <c r="B6886" t="s">
        <v>655</v>
      </c>
      <c r="C6886" t="s">
        <v>656</v>
      </c>
      <c r="D6886">
        <v>791</v>
      </c>
      <c r="E6886">
        <v>1082</v>
      </c>
      <c r="F6886" t="str">
        <f t="shared" si="222"/>
        <v>01</v>
      </c>
      <c r="G6886" t="s">
        <v>512</v>
      </c>
      <c r="H6886">
        <v>1</v>
      </c>
      <c r="I6886" t="s">
        <v>5</v>
      </c>
      <c r="J6886" t="s">
        <v>5</v>
      </c>
      <c r="K6886" t="s">
        <v>6</v>
      </c>
      <c r="L6886">
        <v>2</v>
      </c>
      <c r="M6886" t="str">
        <f>VLOOKUP(E6886,Translations!$A$1:$B$7,2,FALSE)</f>
        <v>Midtjylland</v>
      </c>
      <c r="N6886" t="str">
        <f>VLOOKUP(D6886,Translations!$I$2:$K$101,2,FALSE)</f>
        <v>Viborg</v>
      </c>
      <c r="O6886" t="str">
        <f>VLOOKUP(G6886,Translations!$M$2:$N$9,2,FALSE)</f>
        <v>[X2074] SARS-CoV-2 (RNA), Testcenter</v>
      </c>
      <c r="P6886" t="str">
        <f>VLOOKUP(F6886,Translations!$D$1:$F$13,2,FALSE)</f>
        <v>Ok</v>
      </c>
      <c r="Q6886" t="str">
        <f>VLOOKUP(F6886,Translations!$D$2:$G$13,4,FALSE)</f>
        <v>01 - Aktiv, bopæl i DK</v>
      </c>
      <c r="R6886" t="str">
        <f>VLOOKUP(H6886,Translations!$P$2:$Q$10,2,FALSE)</f>
        <v>1 - Selvstændigt sikret - med lægevalg</v>
      </c>
      <c r="S6886" t="str">
        <f>VLOOKUP(F6886,Translations!$D$2:$F$13,3,FALSE)</f>
        <v>Ja</v>
      </c>
    </row>
    <row r="6887" spans="1:19" x14ac:dyDescent="0.2">
      <c r="A6887" s="3">
        <v>44004</v>
      </c>
      <c r="B6887" t="s">
        <v>655</v>
      </c>
      <c r="C6887" t="s">
        <v>656</v>
      </c>
      <c r="D6887">
        <v>810</v>
      </c>
      <c r="E6887">
        <v>1081</v>
      </c>
      <c r="F6887" t="str">
        <f t="shared" si="222"/>
        <v>01</v>
      </c>
      <c r="G6887" t="s">
        <v>512</v>
      </c>
      <c r="H6887">
        <v>1</v>
      </c>
      <c r="I6887" t="s">
        <v>5</v>
      </c>
      <c r="J6887" t="s">
        <v>5</v>
      </c>
      <c r="K6887" t="s">
        <v>6</v>
      </c>
      <c r="L6887">
        <v>124</v>
      </c>
      <c r="M6887" t="str">
        <f>VLOOKUP(E6887,Translations!$A$1:$B$7,2,FALSE)</f>
        <v>Nordjylland</v>
      </c>
      <c r="N6887" t="str">
        <f>VLOOKUP(D6887,Translations!$I$2:$K$101,2,FALSE)</f>
        <v>Brønderslev</v>
      </c>
      <c r="O6887" t="str">
        <f>VLOOKUP(G6887,Translations!$M$2:$N$9,2,FALSE)</f>
        <v>[X2074] SARS-CoV-2 (RNA), Testcenter</v>
      </c>
      <c r="P6887" t="str">
        <f>VLOOKUP(F6887,Translations!$D$1:$F$13,2,FALSE)</f>
        <v>Ok</v>
      </c>
      <c r="Q6887" t="str">
        <f>VLOOKUP(F6887,Translations!$D$2:$G$13,4,FALSE)</f>
        <v>01 - Aktiv, bopæl i DK</v>
      </c>
      <c r="R6887" t="str">
        <f>VLOOKUP(H6887,Translations!$P$2:$Q$10,2,FALSE)</f>
        <v>1 - Selvstændigt sikret - med lægevalg</v>
      </c>
      <c r="S6887" t="str">
        <f>VLOOKUP(F6887,Translations!$D$2:$F$13,3,FALSE)</f>
        <v>Ja</v>
      </c>
    </row>
    <row r="6888" spans="1:19" x14ac:dyDescent="0.2">
      <c r="A6888" s="3">
        <v>44004</v>
      </c>
      <c r="B6888" t="s">
        <v>655</v>
      </c>
      <c r="C6888" t="s">
        <v>656</v>
      </c>
      <c r="D6888">
        <v>813</v>
      </c>
      <c r="E6888">
        <v>1081</v>
      </c>
      <c r="F6888" t="str">
        <f t="shared" si="222"/>
        <v>01</v>
      </c>
      <c r="G6888" t="s">
        <v>512</v>
      </c>
      <c r="H6888">
        <v>1</v>
      </c>
      <c r="I6888" t="s">
        <v>5</v>
      </c>
      <c r="J6888" t="s">
        <v>5</v>
      </c>
      <c r="K6888" t="s">
        <v>6</v>
      </c>
      <c r="L6888">
        <v>149</v>
      </c>
      <c r="M6888" t="str">
        <f>VLOOKUP(E6888,Translations!$A$1:$B$7,2,FALSE)</f>
        <v>Nordjylland</v>
      </c>
      <c r="N6888" t="str">
        <f>VLOOKUP(D6888,Translations!$I$2:$K$101,2,FALSE)</f>
        <v>Frederikshavn</v>
      </c>
      <c r="O6888" t="str">
        <f>VLOOKUP(G6888,Translations!$M$2:$N$9,2,FALSE)</f>
        <v>[X2074] SARS-CoV-2 (RNA), Testcenter</v>
      </c>
      <c r="P6888" t="str">
        <f>VLOOKUP(F6888,Translations!$D$1:$F$13,2,FALSE)</f>
        <v>Ok</v>
      </c>
      <c r="Q6888" t="str">
        <f>VLOOKUP(F6888,Translations!$D$2:$G$13,4,FALSE)</f>
        <v>01 - Aktiv, bopæl i DK</v>
      </c>
      <c r="R6888" t="str">
        <f>VLOOKUP(H6888,Translations!$P$2:$Q$10,2,FALSE)</f>
        <v>1 - Selvstændigt sikret - med lægevalg</v>
      </c>
      <c r="S6888" t="str">
        <f>VLOOKUP(F6888,Translations!$D$2:$F$13,3,FALSE)</f>
        <v>Ja</v>
      </c>
    </row>
    <row r="6889" spans="1:19" x14ac:dyDescent="0.2">
      <c r="A6889" s="3">
        <v>44004</v>
      </c>
      <c r="B6889" t="s">
        <v>655</v>
      </c>
      <c r="C6889" t="s">
        <v>656</v>
      </c>
      <c r="D6889">
        <v>820</v>
      </c>
      <c r="E6889">
        <v>1081</v>
      </c>
      <c r="F6889" t="str">
        <f t="shared" si="222"/>
        <v>01</v>
      </c>
      <c r="G6889" t="s">
        <v>512</v>
      </c>
      <c r="H6889">
        <v>1</v>
      </c>
      <c r="I6889" t="s">
        <v>5</v>
      </c>
      <c r="J6889" t="s">
        <v>5</v>
      </c>
      <c r="K6889" t="s">
        <v>6</v>
      </c>
      <c r="L6889">
        <v>2</v>
      </c>
      <c r="M6889" t="str">
        <f>VLOOKUP(E6889,Translations!$A$1:$B$7,2,FALSE)</f>
        <v>Nordjylland</v>
      </c>
      <c r="N6889" t="str">
        <f>VLOOKUP(D6889,Translations!$I$2:$K$101,2,FALSE)</f>
        <v>Vesthimmerlands</v>
      </c>
      <c r="O6889" t="str">
        <f>VLOOKUP(G6889,Translations!$M$2:$N$9,2,FALSE)</f>
        <v>[X2074] SARS-CoV-2 (RNA), Testcenter</v>
      </c>
      <c r="P6889" t="str">
        <f>VLOOKUP(F6889,Translations!$D$1:$F$13,2,FALSE)</f>
        <v>Ok</v>
      </c>
      <c r="Q6889" t="str">
        <f>VLOOKUP(F6889,Translations!$D$2:$G$13,4,FALSE)</f>
        <v>01 - Aktiv, bopæl i DK</v>
      </c>
      <c r="R6889" t="str">
        <f>VLOOKUP(H6889,Translations!$P$2:$Q$10,2,FALSE)</f>
        <v>1 - Selvstændigt sikret - med lægevalg</v>
      </c>
      <c r="S6889" t="str">
        <f>VLOOKUP(F6889,Translations!$D$2:$F$13,3,FALSE)</f>
        <v>Ja</v>
      </c>
    </row>
    <row r="6890" spans="1:19" x14ac:dyDescent="0.2">
      <c r="A6890" s="3">
        <v>44004</v>
      </c>
      <c r="B6890" t="s">
        <v>655</v>
      </c>
      <c r="C6890" t="s">
        <v>656</v>
      </c>
      <c r="D6890">
        <v>840</v>
      </c>
      <c r="E6890">
        <v>1081</v>
      </c>
      <c r="F6890" t="str">
        <f t="shared" si="222"/>
        <v>01</v>
      </c>
      <c r="G6890" t="s">
        <v>512</v>
      </c>
      <c r="H6890">
        <v>1</v>
      </c>
      <c r="I6890" t="s">
        <v>5</v>
      </c>
      <c r="J6890" t="s">
        <v>5</v>
      </c>
      <c r="K6890" t="s">
        <v>6</v>
      </c>
      <c r="L6890">
        <v>9</v>
      </c>
      <c r="M6890" t="str">
        <f>VLOOKUP(E6890,Translations!$A$1:$B$7,2,FALSE)</f>
        <v>Nordjylland</v>
      </c>
      <c r="N6890" t="str">
        <f>VLOOKUP(D6890,Translations!$I$2:$K$101,2,FALSE)</f>
        <v>Rebild</v>
      </c>
      <c r="O6890" t="str">
        <f>VLOOKUP(G6890,Translations!$M$2:$N$9,2,FALSE)</f>
        <v>[X2074] SARS-CoV-2 (RNA), Testcenter</v>
      </c>
      <c r="P6890" t="str">
        <f>VLOOKUP(F6890,Translations!$D$1:$F$13,2,FALSE)</f>
        <v>Ok</v>
      </c>
      <c r="Q6890" t="str">
        <f>VLOOKUP(F6890,Translations!$D$2:$G$13,4,FALSE)</f>
        <v>01 - Aktiv, bopæl i DK</v>
      </c>
      <c r="R6890" t="str">
        <f>VLOOKUP(H6890,Translations!$P$2:$Q$10,2,FALSE)</f>
        <v>1 - Selvstændigt sikret - med lægevalg</v>
      </c>
      <c r="S6890" t="str">
        <f>VLOOKUP(F6890,Translations!$D$2:$F$13,3,FALSE)</f>
        <v>Ja</v>
      </c>
    </row>
    <row r="6891" spans="1:19" x14ac:dyDescent="0.2">
      <c r="A6891" s="3">
        <v>44004</v>
      </c>
      <c r="B6891" t="s">
        <v>655</v>
      </c>
      <c r="C6891" t="s">
        <v>656</v>
      </c>
      <c r="D6891">
        <v>846</v>
      </c>
      <c r="E6891">
        <v>1081</v>
      </c>
      <c r="F6891" t="str">
        <f t="shared" si="222"/>
        <v>01</v>
      </c>
      <c r="G6891" t="s">
        <v>512</v>
      </c>
      <c r="H6891">
        <v>1</v>
      </c>
      <c r="I6891" t="s">
        <v>5</v>
      </c>
      <c r="J6891" t="s">
        <v>5</v>
      </c>
      <c r="K6891" t="s">
        <v>6</v>
      </c>
      <c r="L6891">
        <v>5</v>
      </c>
      <c r="M6891" t="str">
        <f>VLOOKUP(E6891,Translations!$A$1:$B$7,2,FALSE)</f>
        <v>Nordjylland</v>
      </c>
      <c r="N6891" t="str">
        <f>VLOOKUP(D6891,Translations!$I$2:$K$101,2,FALSE)</f>
        <v>Mariagerfjord</v>
      </c>
      <c r="O6891" t="str">
        <f>VLOOKUP(G6891,Translations!$M$2:$N$9,2,FALSE)</f>
        <v>[X2074] SARS-CoV-2 (RNA), Testcenter</v>
      </c>
      <c r="P6891" t="str">
        <f>VLOOKUP(F6891,Translations!$D$1:$F$13,2,FALSE)</f>
        <v>Ok</v>
      </c>
      <c r="Q6891" t="str">
        <f>VLOOKUP(F6891,Translations!$D$2:$G$13,4,FALSE)</f>
        <v>01 - Aktiv, bopæl i DK</v>
      </c>
      <c r="R6891" t="str">
        <f>VLOOKUP(H6891,Translations!$P$2:$Q$10,2,FALSE)</f>
        <v>1 - Selvstændigt sikret - med lægevalg</v>
      </c>
      <c r="S6891" t="str">
        <f>VLOOKUP(F6891,Translations!$D$2:$F$13,3,FALSE)</f>
        <v>Ja</v>
      </c>
    </row>
    <row r="6892" spans="1:19" x14ac:dyDescent="0.2">
      <c r="A6892" s="3">
        <v>44004</v>
      </c>
      <c r="B6892" t="s">
        <v>655</v>
      </c>
      <c r="C6892" t="s">
        <v>656</v>
      </c>
      <c r="D6892">
        <v>849</v>
      </c>
      <c r="E6892">
        <v>1081</v>
      </c>
      <c r="F6892" t="str">
        <f t="shared" si="222"/>
        <v>01</v>
      </c>
      <c r="G6892" t="s">
        <v>512</v>
      </c>
      <c r="H6892">
        <v>1</v>
      </c>
      <c r="I6892" t="s">
        <v>5</v>
      </c>
      <c r="J6892" t="s">
        <v>5</v>
      </c>
      <c r="K6892" t="s">
        <v>6</v>
      </c>
      <c r="L6892">
        <v>46</v>
      </c>
      <c r="M6892" t="str">
        <f>VLOOKUP(E6892,Translations!$A$1:$B$7,2,FALSE)</f>
        <v>Nordjylland</v>
      </c>
      <c r="N6892" t="str">
        <f>VLOOKUP(D6892,Translations!$I$2:$K$101,2,FALSE)</f>
        <v>Jammerbugt</v>
      </c>
      <c r="O6892" t="str">
        <f>VLOOKUP(G6892,Translations!$M$2:$N$9,2,FALSE)</f>
        <v>[X2074] SARS-CoV-2 (RNA), Testcenter</v>
      </c>
      <c r="P6892" t="str">
        <f>VLOOKUP(F6892,Translations!$D$1:$F$13,2,FALSE)</f>
        <v>Ok</v>
      </c>
      <c r="Q6892" t="str">
        <f>VLOOKUP(F6892,Translations!$D$2:$G$13,4,FALSE)</f>
        <v>01 - Aktiv, bopæl i DK</v>
      </c>
      <c r="R6892" t="str">
        <f>VLOOKUP(H6892,Translations!$P$2:$Q$10,2,FALSE)</f>
        <v>1 - Selvstændigt sikret - med lægevalg</v>
      </c>
      <c r="S6892" t="str">
        <f>VLOOKUP(F6892,Translations!$D$2:$F$13,3,FALSE)</f>
        <v>Ja</v>
      </c>
    </row>
    <row r="6893" spans="1:19" x14ac:dyDescent="0.2">
      <c r="A6893" s="3">
        <v>44004</v>
      </c>
      <c r="B6893" t="s">
        <v>655</v>
      </c>
      <c r="C6893" t="s">
        <v>656</v>
      </c>
      <c r="D6893">
        <v>851</v>
      </c>
      <c r="E6893">
        <v>1081</v>
      </c>
      <c r="F6893" t="str">
        <f t="shared" si="222"/>
        <v>01</v>
      </c>
      <c r="G6893" t="s">
        <v>512</v>
      </c>
      <c r="H6893">
        <v>1</v>
      </c>
      <c r="I6893" t="s">
        <v>5</v>
      </c>
      <c r="J6893" t="s">
        <v>5</v>
      </c>
      <c r="K6893" t="s">
        <v>6</v>
      </c>
      <c r="L6893">
        <v>169</v>
      </c>
      <c r="M6893" t="str">
        <f>VLOOKUP(E6893,Translations!$A$1:$B$7,2,FALSE)</f>
        <v>Nordjylland</v>
      </c>
      <c r="N6893" t="str">
        <f>VLOOKUP(D6893,Translations!$I$2:$K$101,2,FALSE)</f>
        <v>Aalborg</v>
      </c>
      <c r="O6893" t="str">
        <f>VLOOKUP(G6893,Translations!$M$2:$N$9,2,FALSE)</f>
        <v>[X2074] SARS-CoV-2 (RNA), Testcenter</v>
      </c>
      <c r="P6893" t="str">
        <f>VLOOKUP(F6893,Translations!$D$1:$F$13,2,FALSE)</f>
        <v>Ok</v>
      </c>
      <c r="Q6893" t="str">
        <f>VLOOKUP(F6893,Translations!$D$2:$G$13,4,FALSE)</f>
        <v>01 - Aktiv, bopæl i DK</v>
      </c>
      <c r="R6893" t="str">
        <f>VLOOKUP(H6893,Translations!$P$2:$Q$10,2,FALSE)</f>
        <v>1 - Selvstændigt sikret - med lægevalg</v>
      </c>
      <c r="S6893" t="str">
        <f>VLOOKUP(F6893,Translations!$D$2:$F$13,3,FALSE)</f>
        <v>Ja</v>
      </c>
    </row>
    <row r="6894" spans="1:19" x14ac:dyDescent="0.2">
      <c r="A6894" s="3">
        <v>44004</v>
      </c>
      <c r="B6894" t="s">
        <v>655</v>
      </c>
      <c r="C6894" t="s">
        <v>656</v>
      </c>
      <c r="D6894">
        <v>860</v>
      </c>
      <c r="E6894">
        <v>1081</v>
      </c>
      <c r="F6894" t="str">
        <f t="shared" si="222"/>
        <v>01</v>
      </c>
      <c r="G6894" t="s">
        <v>512</v>
      </c>
      <c r="H6894">
        <v>1</v>
      </c>
      <c r="I6894" t="s">
        <v>5</v>
      </c>
      <c r="J6894" t="s">
        <v>5</v>
      </c>
      <c r="K6894" t="s">
        <v>6</v>
      </c>
      <c r="L6894">
        <v>2410</v>
      </c>
      <c r="M6894" t="str">
        <f>VLOOKUP(E6894,Translations!$A$1:$B$7,2,FALSE)</f>
        <v>Nordjylland</v>
      </c>
      <c r="N6894" t="str">
        <f>VLOOKUP(D6894,Translations!$I$2:$K$101,2,FALSE)</f>
        <v>Hjørring</v>
      </c>
      <c r="O6894" t="str">
        <f>VLOOKUP(G6894,Translations!$M$2:$N$9,2,FALSE)</f>
        <v>[X2074] SARS-CoV-2 (RNA), Testcenter</v>
      </c>
      <c r="P6894" t="str">
        <f>VLOOKUP(F6894,Translations!$D$1:$F$13,2,FALSE)</f>
        <v>Ok</v>
      </c>
      <c r="Q6894" t="str">
        <f>VLOOKUP(F6894,Translations!$D$2:$G$13,4,FALSE)</f>
        <v>01 - Aktiv, bopæl i DK</v>
      </c>
      <c r="R6894" t="str">
        <f>VLOOKUP(H6894,Translations!$P$2:$Q$10,2,FALSE)</f>
        <v>1 - Selvstændigt sikret - med lægevalg</v>
      </c>
      <c r="S6894" t="str">
        <f>VLOOKUP(F6894,Translations!$D$2:$F$13,3,FALSE)</f>
        <v>Ja</v>
      </c>
    </row>
    <row r="6895" spans="1:19" x14ac:dyDescent="0.2">
      <c r="A6895" s="3">
        <v>44004</v>
      </c>
      <c r="B6895" t="s">
        <v>655</v>
      </c>
      <c r="C6895" t="s">
        <v>656</v>
      </c>
      <c r="D6895">
        <v>860</v>
      </c>
      <c r="E6895">
        <v>1081</v>
      </c>
      <c r="F6895" t="str">
        <f t="shared" si="222"/>
        <v>01</v>
      </c>
      <c r="G6895" t="s">
        <v>512</v>
      </c>
      <c r="H6895">
        <v>2</v>
      </c>
      <c r="I6895" t="s">
        <v>5</v>
      </c>
      <c r="J6895" t="s">
        <v>5</v>
      </c>
      <c r="K6895" t="s">
        <v>6</v>
      </c>
      <c r="L6895">
        <v>2</v>
      </c>
      <c r="M6895" t="str">
        <f>VLOOKUP(E6895,Translations!$A$1:$B$7,2,FALSE)</f>
        <v>Nordjylland</v>
      </c>
      <c r="N6895" t="str">
        <f>VLOOKUP(D6895,Translations!$I$2:$K$101,2,FALSE)</f>
        <v>Hjørring</v>
      </c>
      <c r="O6895" t="str">
        <f>VLOOKUP(G6895,Translations!$M$2:$N$9,2,FALSE)</f>
        <v>[X2074] SARS-CoV-2 (RNA), Testcenter</v>
      </c>
      <c r="P6895" t="str">
        <f>VLOOKUP(F6895,Translations!$D$1:$F$13,2,FALSE)</f>
        <v>Ok</v>
      </c>
      <c r="Q6895" t="str">
        <f>VLOOKUP(F6895,Translations!$D$2:$G$13,4,FALSE)</f>
        <v>01 - Aktiv, bopæl i DK</v>
      </c>
      <c r="R6895" t="str">
        <f>VLOOKUP(H6895,Translations!$P$2:$Q$10,2,FALSE)</f>
        <v>2 - Selvstændigt sikret - uden lægevalg</v>
      </c>
      <c r="S6895" t="str">
        <f>VLOOKUP(F6895,Translations!$D$2:$F$13,3,FALSE)</f>
        <v>Ja</v>
      </c>
    </row>
    <row r="6896" spans="1:19" x14ac:dyDescent="0.2">
      <c r="A6896" s="3">
        <v>44004</v>
      </c>
      <c r="B6896" t="s">
        <v>657</v>
      </c>
      <c r="C6896" t="s">
        <v>658</v>
      </c>
      <c r="D6896">
        <v>810</v>
      </c>
      <c r="E6896">
        <v>1081</v>
      </c>
      <c r="F6896" t="str">
        <f t="shared" si="222"/>
        <v>01</v>
      </c>
      <c r="G6896" t="s">
        <v>512</v>
      </c>
      <c r="H6896">
        <v>1</v>
      </c>
      <c r="I6896" t="s">
        <v>5</v>
      </c>
      <c r="J6896" t="s">
        <v>5</v>
      </c>
      <c r="K6896" t="s">
        <v>6</v>
      </c>
      <c r="L6896">
        <v>6</v>
      </c>
      <c r="M6896" t="str">
        <f>VLOOKUP(E6896,Translations!$A$1:$B$7,2,FALSE)</f>
        <v>Nordjylland</v>
      </c>
      <c r="N6896" t="str">
        <f>VLOOKUP(D6896,Translations!$I$2:$K$101,2,FALSE)</f>
        <v>Brønderslev</v>
      </c>
      <c r="O6896" t="str">
        <f>VLOOKUP(G6896,Translations!$M$2:$N$9,2,FALSE)</f>
        <v>[X2074] SARS-CoV-2 (RNA), Testcenter</v>
      </c>
      <c r="P6896" t="str">
        <f>VLOOKUP(F6896,Translations!$D$1:$F$13,2,FALSE)</f>
        <v>Ok</v>
      </c>
      <c r="Q6896" t="str">
        <f>VLOOKUP(F6896,Translations!$D$2:$G$13,4,FALSE)</f>
        <v>01 - Aktiv, bopæl i DK</v>
      </c>
      <c r="R6896" t="str">
        <f>VLOOKUP(H6896,Translations!$P$2:$Q$10,2,FALSE)</f>
        <v>1 - Selvstændigt sikret - med lægevalg</v>
      </c>
      <c r="S6896" t="str">
        <f>VLOOKUP(F6896,Translations!$D$2:$F$13,3,FALSE)</f>
        <v>Ja</v>
      </c>
    </row>
    <row r="6897" spans="1:19" x14ac:dyDescent="0.2">
      <c r="A6897" s="3">
        <v>44004</v>
      </c>
      <c r="B6897" t="s">
        <v>657</v>
      </c>
      <c r="C6897" t="s">
        <v>658</v>
      </c>
      <c r="D6897">
        <v>813</v>
      </c>
      <c r="E6897">
        <v>1081</v>
      </c>
      <c r="F6897" t="str">
        <f t="shared" si="222"/>
        <v>01</v>
      </c>
      <c r="G6897" t="s">
        <v>512</v>
      </c>
      <c r="H6897">
        <v>1</v>
      </c>
      <c r="I6897" t="s">
        <v>5</v>
      </c>
      <c r="J6897" t="s">
        <v>5</v>
      </c>
      <c r="K6897" t="s">
        <v>6</v>
      </c>
      <c r="L6897">
        <v>7</v>
      </c>
      <c r="M6897" t="str">
        <f>VLOOKUP(E6897,Translations!$A$1:$B$7,2,FALSE)</f>
        <v>Nordjylland</v>
      </c>
      <c r="N6897" t="str">
        <f>VLOOKUP(D6897,Translations!$I$2:$K$101,2,FALSE)</f>
        <v>Frederikshavn</v>
      </c>
      <c r="O6897" t="str">
        <f>VLOOKUP(G6897,Translations!$M$2:$N$9,2,FALSE)</f>
        <v>[X2074] SARS-CoV-2 (RNA), Testcenter</v>
      </c>
      <c r="P6897" t="str">
        <f>VLOOKUP(F6897,Translations!$D$1:$F$13,2,FALSE)</f>
        <v>Ok</v>
      </c>
      <c r="Q6897" t="str">
        <f>VLOOKUP(F6897,Translations!$D$2:$G$13,4,FALSE)</f>
        <v>01 - Aktiv, bopæl i DK</v>
      </c>
      <c r="R6897" t="str">
        <f>VLOOKUP(H6897,Translations!$P$2:$Q$10,2,FALSE)</f>
        <v>1 - Selvstændigt sikret - med lægevalg</v>
      </c>
      <c r="S6897" t="str">
        <f>VLOOKUP(F6897,Translations!$D$2:$F$13,3,FALSE)</f>
        <v>Ja</v>
      </c>
    </row>
    <row r="6898" spans="1:19" x14ac:dyDescent="0.2">
      <c r="A6898" s="3">
        <v>44004</v>
      </c>
      <c r="B6898" t="s">
        <v>657</v>
      </c>
      <c r="C6898" t="s">
        <v>658</v>
      </c>
      <c r="D6898">
        <v>849</v>
      </c>
      <c r="E6898">
        <v>1081</v>
      </c>
      <c r="F6898" t="str">
        <f t="shared" si="222"/>
        <v>01</v>
      </c>
      <c r="G6898" t="s">
        <v>512</v>
      </c>
      <c r="H6898">
        <v>1</v>
      </c>
      <c r="I6898" t="s">
        <v>5</v>
      </c>
      <c r="J6898" t="s">
        <v>5</v>
      </c>
      <c r="K6898" t="s">
        <v>6</v>
      </c>
      <c r="L6898">
        <v>1</v>
      </c>
      <c r="M6898" t="str">
        <f>VLOOKUP(E6898,Translations!$A$1:$B$7,2,FALSE)</f>
        <v>Nordjylland</v>
      </c>
      <c r="N6898" t="str">
        <f>VLOOKUP(D6898,Translations!$I$2:$K$101,2,FALSE)</f>
        <v>Jammerbugt</v>
      </c>
      <c r="O6898" t="str">
        <f>VLOOKUP(G6898,Translations!$M$2:$N$9,2,FALSE)</f>
        <v>[X2074] SARS-CoV-2 (RNA), Testcenter</v>
      </c>
      <c r="P6898" t="str">
        <f>VLOOKUP(F6898,Translations!$D$1:$F$13,2,FALSE)</f>
        <v>Ok</v>
      </c>
      <c r="Q6898" t="str">
        <f>VLOOKUP(F6898,Translations!$D$2:$G$13,4,FALSE)</f>
        <v>01 - Aktiv, bopæl i DK</v>
      </c>
      <c r="R6898" t="str">
        <f>VLOOKUP(H6898,Translations!$P$2:$Q$10,2,FALSE)</f>
        <v>1 - Selvstændigt sikret - med lægevalg</v>
      </c>
      <c r="S6898" t="str">
        <f>VLOOKUP(F6898,Translations!$D$2:$F$13,3,FALSE)</f>
        <v>Ja</v>
      </c>
    </row>
    <row r="6899" spans="1:19" x14ac:dyDescent="0.2">
      <c r="A6899" s="3">
        <v>44004</v>
      </c>
      <c r="B6899" t="s">
        <v>657</v>
      </c>
      <c r="C6899" t="s">
        <v>658</v>
      </c>
      <c r="D6899">
        <v>851</v>
      </c>
      <c r="E6899">
        <v>1081</v>
      </c>
      <c r="F6899" t="str">
        <f t="shared" si="222"/>
        <v>01</v>
      </c>
      <c r="G6899" t="s">
        <v>512</v>
      </c>
      <c r="H6899">
        <v>1</v>
      </c>
      <c r="I6899" t="s">
        <v>5</v>
      </c>
      <c r="J6899" t="s">
        <v>5</v>
      </c>
      <c r="K6899" t="s">
        <v>6</v>
      </c>
      <c r="L6899">
        <v>4</v>
      </c>
      <c r="M6899" t="str">
        <f>VLOOKUP(E6899,Translations!$A$1:$B$7,2,FALSE)</f>
        <v>Nordjylland</v>
      </c>
      <c r="N6899" t="str">
        <f>VLOOKUP(D6899,Translations!$I$2:$K$101,2,FALSE)</f>
        <v>Aalborg</v>
      </c>
      <c r="O6899" t="str">
        <f>VLOOKUP(G6899,Translations!$M$2:$N$9,2,FALSE)</f>
        <v>[X2074] SARS-CoV-2 (RNA), Testcenter</v>
      </c>
      <c r="P6899" t="str">
        <f>VLOOKUP(F6899,Translations!$D$1:$F$13,2,FALSE)</f>
        <v>Ok</v>
      </c>
      <c r="Q6899" t="str">
        <f>VLOOKUP(F6899,Translations!$D$2:$G$13,4,FALSE)</f>
        <v>01 - Aktiv, bopæl i DK</v>
      </c>
      <c r="R6899" t="str">
        <f>VLOOKUP(H6899,Translations!$P$2:$Q$10,2,FALSE)</f>
        <v>1 - Selvstændigt sikret - med lægevalg</v>
      </c>
      <c r="S6899" t="str">
        <f>VLOOKUP(F6899,Translations!$D$2:$F$13,3,FALSE)</f>
        <v>Ja</v>
      </c>
    </row>
    <row r="6900" spans="1:19" x14ac:dyDescent="0.2">
      <c r="A6900" s="3">
        <v>44004</v>
      </c>
      <c r="B6900" t="s">
        <v>657</v>
      </c>
      <c r="C6900" t="s">
        <v>658</v>
      </c>
      <c r="D6900">
        <v>860</v>
      </c>
      <c r="E6900">
        <v>1081</v>
      </c>
      <c r="F6900" t="str">
        <f t="shared" si="222"/>
        <v>01</v>
      </c>
      <c r="G6900" t="s">
        <v>512</v>
      </c>
      <c r="H6900">
        <v>1</v>
      </c>
      <c r="I6900" t="s">
        <v>5</v>
      </c>
      <c r="J6900" t="s">
        <v>5</v>
      </c>
      <c r="K6900" t="s">
        <v>6</v>
      </c>
      <c r="L6900">
        <v>112</v>
      </c>
      <c r="M6900" t="str">
        <f>VLOOKUP(E6900,Translations!$A$1:$B$7,2,FALSE)</f>
        <v>Nordjylland</v>
      </c>
      <c r="N6900" t="str">
        <f>VLOOKUP(D6900,Translations!$I$2:$K$101,2,FALSE)</f>
        <v>Hjørring</v>
      </c>
      <c r="O6900" t="str">
        <f>VLOOKUP(G6900,Translations!$M$2:$N$9,2,FALSE)</f>
        <v>[X2074] SARS-CoV-2 (RNA), Testcenter</v>
      </c>
      <c r="P6900" t="str">
        <f>VLOOKUP(F6900,Translations!$D$1:$F$13,2,FALSE)</f>
        <v>Ok</v>
      </c>
      <c r="Q6900" t="str">
        <f>VLOOKUP(F6900,Translations!$D$2:$G$13,4,FALSE)</f>
        <v>01 - Aktiv, bopæl i DK</v>
      </c>
      <c r="R6900" t="str">
        <f>VLOOKUP(H6900,Translations!$P$2:$Q$10,2,FALSE)</f>
        <v>1 - Selvstændigt sikret - med lægevalg</v>
      </c>
      <c r="S6900" t="str">
        <f>VLOOKUP(F6900,Translations!$D$2:$F$13,3,FALSE)</f>
        <v>Ja</v>
      </c>
    </row>
    <row r="6901" spans="1:19" x14ac:dyDescent="0.2">
      <c r="A6901" s="3">
        <v>44004</v>
      </c>
      <c r="B6901" t="s">
        <v>659</v>
      </c>
      <c r="C6901" t="s">
        <v>660</v>
      </c>
      <c r="D6901">
        <v>0</v>
      </c>
      <c r="E6901">
        <v>0</v>
      </c>
      <c r="F6901" t="str">
        <f>"03"</f>
        <v>03</v>
      </c>
      <c r="G6901" t="s">
        <v>512</v>
      </c>
      <c r="H6901">
        <v>1</v>
      </c>
      <c r="I6901" t="s">
        <v>6</v>
      </c>
      <c r="J6901" t="s">
        <v>5</v>
      </c>
      <c r="K6901" t="s">
        <v>6</v>
      </c>
      <c r="L6901">
        <v>6</v>
      </c>
      <c r="M6901" t="str">
        <f>VLOOKUP(E6901,Translations!$A$1:$B$7,2,FALSE)</f>
        <v>Ukendt</v>
      </c>
      <c r="N6901" t="str">
        <f>VLOOKUP(D6901,Translations!$I$2:$K$101,2,FALSE)</f>
        <v>Ukendt</v>
      </c>
      <c r="O6901" t="str">
        <f>VLOOKUP(G6901,Translations!$M$2:$N$9,2,FALSE)</f>
        <v>[X2074] SARS-CoV-2 (RNA), Testcenter</v>
      </c>
      <c r="P6901" t="str">
        <f>VLOOKUP(F6901,Translations!$D$1:$F$13,2,FALSE)</f>
        <v>Ok</v>
      </c>
      <c r="Q6901" t="str">
        <f>VLOOKUP(F6901,Translations!$D$2:$G$13,4,FALSE)</f>
        <v>03 - Aktiv, speciel vejkode i DK</v>
      </c>
      <c r="R6901" t="str">
        <f>VLOOKUP(H6901,Translations!$P$2:$Q$10,2,FALSE)</f>
        <v>1 - Selvstændigt sikret - med lægevalg</v>
      </c>
      <c r="S6901" t="str">
        <f>VLOOKUP(F6901,Translations!$D$2:$F$13,3,FALSE)</f>
        <v>Ja</v>
      </c>
    </row>
    <row r="6902" spans="1:19" x14ac:dyDescent="0.2">
      <c r="A6902" s="3">
        <v>44004</v>
      </c>
      <c r="B6902" t="s">
        <v>659</v>
      </c>
      <c r="C6902" t="s">
        <v>660</v>
      </c>
      <c r="D6902">
        <v>0</v>
      </c>
      <c r="E6902">
        <v>0</v>
      </c>
      <c r="F6902" t="str">
        <f>"20"</f>
        <v>20</v>
      </c>
      <c r="G6902" t="s">
        <v>512</v>
      </c>
      <c r="H6902">
        <v>0</v>
      </c>
      <c r="I6902" t="s">
        <v>6</v>
      </c>
      <c r="J6902" t="s">
        <v>5</v>
      </c>
      <c r="K6902" t="s">
        <v>6</v>
      </c>
      <c r="L6902">
        <v>2</v>
      </c>
      <c r="M6902" t="str">
        <f>VLOOKUP(E6902,Translations!$A$1:$B$7,2,FALSE)</f>
        <v>Ukendt</v>
      </c>
      <c r="N6902" t="str">
        <f>VLOOKUP(D6902,Translations!$I$2:$K$101,2,FALSE)</f>
        <v>Ukendt</v>
      </c>
      <c r="O6902" t="str">
        <f>VLOOKUP(G6902,Translations!$M$2:$N$9,2,FALSE)</f>
        <v>[X2074] SARS-CoV-2 (RNA), Testcenter</v>
      </c>
      <c r="P6902" t="str">
        <f>VLOOKUP(F6902,Translations!$D$1:$F$13,2,FALSE)</f>
        <v>Ok</v>
      </c>
      <c r="Q6902" t="str">
        <f>VLOOKUP(F6902,Translations!$D$2:$G$13,4,FALSE)</f>
        <v>20 - Inaktiv, uden bopæl i DK/GL, tildelt CPR af skattehensyn</v>
      </c>
      <c r="R6902" t="str">
        <f>VLOOKUP(H6902,Translations!$P$2:$Q$10,2,FALSE)</f>
        <v>0 - Ukendt / Ej fundet</v>
      </c>
      <c r="S6902" t="str">
        <f>VLOOKUP(F6902,Translations!$D$2:$F$13,3,FALSE)</f>
        <v>Ja</v>
      </c>
    </row>
    <row r="6903" spans="1:19" x14ac:dyDescent="0.2">
      <c r="A6903" s="3">
        <v>44004</v>
      </c>
      <c r="B6903" t="s">
        <v>659</v>
      </c>
      <c r="C6903" t="s">
        <v>660</v>
      </c>
      <c r="D6903">
        <v>0</v>
      </c>
      <c r="E6903">
        <v>0</v>
      </c>
      <c r="F6903" t="str">
        <f>"80"</f>
        <v>80</v>
      </c>
      <c r="G6903" t="s">
        <v>512</v>
      </c>
      <c r="H6903">
        <v>0</v>
      </c>
      <c r="I6903" t="s">
        <v>6</v>
      </c>
      <c r="J6903" t="s">
        <v>5</v>
      </c>
      <c r="K6903" t="s">
        <v>6</v>
      </c>
      <c r="L6903">
        <v>94</v>
      </c>
      <c r="M6903" t="str">
        <f>VLOOKUP(E6903,Translations!$A$1:$B$7,2,FALSE)</f>
        <v>Ukendt</v>
      </c>
      <c r="N6903" t="str">
        <f>VLOOKUP(D6903,Translations!$I$2:$K$101,2,FALSE)</f>
        <v>Ukendt</v>
      </c>
      <c r="O6903" t="str">
        <f>VLOOKUP(G6903,Translations!$M$2:$N$9,2,FALSE)</f>
        <v>[X2074] SARS-CoV-2 (RNA), Testcenter</v>
      </c>
      <c r="P6903" t="str">
        <f>VLOOKUP(F6903,Translations!$D$1:$F$13,2,FALSE)</f>
        <v>Ok</v>
      </c>
      <c r="Q6903" t="str">
        <f>VLOOKUP(F6903,Translations!$D$2:$G$13,4,FALSE)</f>
        <v>80 - Inaktiv, udrejst</v>
      </c>
      <c r="R6903" t="str">
        <f>VLOOKUP(H6903,Translations!$P$2:$Q$10,2,FALSE)</f>
        <v>0 - Ukendt / Ej fundet</v>
      </c>
      <c r="S6903" t="str">
        <f>VLOOKUP(F6903,Translations!$D$2:$F$13,3,FALSE)</f>
        <v>Ja</v>
      </c>
    </row>
    <row r="6904" spans="1:19" x14ac:dyDescent="0.2">
      <c r="A6904" s="3">
        <v>44004</v>
      </c>
      <c r="B6904" t="s">
        <v>659</v>
      </c>
      <c r="C6904" t="s">
        <v>660</v>
      </c>
      <c r="D6904">
        <v>0</v>
      </c>
      <c r="E6904">
        <v>0</v>
      </c>
      <c r="F6904" t="str">
        <f>"80"</f>
        <v>80</v>
      </c>
      <c r="G6904" t="s">
        <v>512</v>
      </c>
      <c r="H6904">
        <v>1</v>
      </c>
      <c r="I6904" t="s">
        <v>6</v>
      </c>
      <c r="J6904" t="s">
        <v>5</v>
      </c>
      <c r="K6904" t="s">
        <v>6</v>
      </c>
      <c r="L6904">
        <v>3</v>
      </c>
      <c r="M6904" t="str">
        <f>VLOOKUP(E6904,Translations!$A$1:$B$7,2,FALSE)</f>
        <v>Ukendt</v>
      </c>
      <c r="N6904" t="str">
        <f>VLOOKUP(D6904,Translations!$I$2:$K$101,2,FALSE)</f>
        <v>Ukendt</v>
      </c>
      <c r="O6904" t="str">
        <f>VLOOKUP(G6904,Translations!$M$2:$N$9,2,FALSE)</f>
        <v>[X2074] SARS-CoV-2 (RNA), Testcenter</v>
      </c>
      <c r="P6904" t="str">
        <f>VLOOKUP(F6904,Translations!$D$1:$F$13,2,FALSE)</f>
        <v>Ok</v>
      </c>
      <c r="Q6904" t="str">
        <f>VLOOKUP(F6904,Translations!$D$2:$G$13,4,FALSE)</f>
        <v>80 - Inaktiv, udrejst</v>
      </c>
      <c r="R6904" t="str">
        <f>VLOOKUP(H6904,Translations!$P$2:$Q$10,2,FALSE)</f>
        <v>1 - Selvstændigt sikret - med lægevalg</v>
      </c>
      <c r="S6904" t="str">
        <f>VLOOKUP(F6904,Translations!$D$2:$F$13,3,FALSE)</f>
        <v>Ja</v>
      </c>
    </row>
    <row r="6905" spans="1:19" x14ac:dyDescent="0.2">
      <c r="A6905" s="3">
        <v>44004</v>
      </c>
      <c r="B6905" t="s">
        <v>659</v>
      </c>
      <c r="C6905" t="s">
        <v>660</v>
      </c>
      <c r="D6905">
        <v>0</v>
      </c>
      <c r="E6905">
        <v>0</v>
      </c>
      <c r="F6905" t="str">
        <f>"80"</f>
        <v>80</v>
      </c>
      <c r="G6905" t="s">
        <v>512</v>
      </c>
      <c r="H6905">
        <v>7</v>
      </c>
      <c r="I6905" t="s">
        <v>6</v>
      </c>
      <c r="J6905" t="s">
        <v>5</v>
      </c>
      <c r="K6905" t="s">
        <v>6</v>
      </c>
      <c r="L6905">
        <v>312</v>
      </c>
      <c r="M6905" t="str">
        <f>VLOOKUP(E6905,Translations!$A$1:$B$7,2,FALSE)</f>
        <v>Ukendt</v>
      </c>
      <c r="N6905" t="str">
        <f>VLOOKUP(D6905,Translations!$I$2:$K$101,2,FALSE)</f>
        <v>Ukendt</v>
      </c>
      <c r="O6905" t="str">
        <f>VLOOKUP(G6905,Translations!$M$2:$N$9,2,FALSE)</f>
        <v>[X2074] SARS-CoV-2 (RNA), Testcenter</v>
      </c>
      <c r="P6905" t="str">
        <f>VLOOKUP(F6905,Translations!$D$1:$F$13,2,FALSE)</f>
        <v>Ok</v>
      </c>
      <c r="Q6905" t="str">
        <f>VLOOKUP(F6905,Translations!$D$2:$G$13,4,FALSE)</f>
        <v>80 - Inaktiv, udrejst</v>
      </c>
      <c r="R6905" t="str">
        <f>VLOOKUP(H6905,Translations!$P$2:$Q$10,2,FALSE)</f>
        <v>7 - Bopæl i udlandet</v>
      </c>
      <c r="S6905" t="str">
        <f>VLOOKUP(F6905,Translations!$D$2:$F$13,3,FALSE)</f>
        <v>Ja</v>
      </c>
    </row>
    <row r="6906" spans="1:19" x14ac:dyDescent="0.2">
      <c r="A6906" s="3">
        <v>44004</v>
      </c>
      <c r="B6906" t="s">
        <v>659</v>
      </c>
      <c r="C6906" t="s">
        <v>660</v>
      </c>
      <c r="D6906">
        <v>0</v>
      </c>
      <c r="E6906">
        <v>0</v>
      </c>
      <c r="F6906" t="str">
        <f>"XX"</f>
        <v>XX</v>
      </c>
      <c r="G6906" t="s">
        <v>512</v>
      </c>
      <c r="H6906">
        <v>0</v>
      </c>
      <c r="I6906" t="s">
        <v>6</v>
      </c>
      <c r="J6906" t="s">
        <v>5</v>
      </c>
      <c r="K6906" t="s">
        <v>6</v>
      </c>
      <c r="L6906">
        <v>13</v>
      </c>
      <c r="M6906" t="str">
        <f>VLOOKUP(E6906,Translations!$A$1:$B$7,2,FALSE)</f>
        <v>Ukendt</v>
      </c>
      <c r="N6906" t="str">
        <f>VLOOKUP(D6906,Translations!$I$2:$K$101,2,FALSE)</f>
        <v>Ukendt</v>
      </c>
      <c r="O6906" t="str">
        <f>VLOOKUP(G6906,Translations!$M$2:$N$9,2,FALSE)</f>
        <v>[X2074] SARS-CoV-2 (RNA), Testcenter</v>
      </c>
      <c r="P6906" t="str">
        <f>VLOOKUP(F6906,Translations!$D$1:$F$13,2,FALSE)</f>
        <v>Ugyldigt CPR</v>
      </c>
      <c r="Q6906" t="str">
        <f>VLOOKUP(F6906,Translations!$D$2:$G$13,4,FALSE)</f>
        <v>XX - Ugyldigt CPR</v>
      </c>
      <c r="R6906" t="str">
        <f>VLOOKUP(H6906,Translations!$P$2:$Q$10,2,FALSE)</f>
        <v>0 - Ukendt / Ej fundet</v>
      </c>
      <c r="S6906" t="str">
        <f>VLOOKUP(F6906,Translations!$D$2:$F$13,3,FALSE)</f>
        <v>Nej</v>
      </c>
    </row>
    <row r="6907" spans="1:19" x14ac:dyDescent="0.2">
      <c r="A6907" s="3">
        <v>44004</v>
      </c>
      <c r="B6907" t="s">
        <v>659</v>
      </c>
      <c r="C6907" t="s">
        <v>660</v>
      </c>
      <c r="D6907">
        <v>0</v>
      </c>
      <c r="E6907">
        <v>0</v>
      </c>
      <c r="F6907" t="str">
        <f>"XX"</f>
        <v>XX</v>
      </c>
      <c r="G6907" t="s">
        <v>512</v>
      </c>
      <c r="H6907">
        <v>7</v>
      </c>
      <c r="I6907" t="s">
        <v>6</v>
      </c>
      <c r="J6907" t="s">
        <v>5</v>
      </c>
      <c r="K6907" t="s">
        <v>6</v>
      </c>
      <c r="L6907">
        <v>5</v>
      </c>
      <c r="M6907" t="str">
        <f>VLOOKUP(E6907,Translations!$A$1:$B$7,2,FALSE)</f>
        <v>Ukendt</v>
      </c>
      <c r="N6907" t="str">
        <f>VLOOKUP(D6907,Translations!$I$2:$K$101,2,FALSE)</f>
        <v>Ukendt</v>
      </c>
      <c r="O6907" t="str">
        <f>VLOOKUP(G6907,Translations!$M$2:$N$9,2,FALSE)</f>
        <v>[X2074] SARS-CoV-2 (RNA), Testcenter</v>
      </c>
      <c r="P6907" t="str">
        <f>VLOOKUP(F6907,Translations!$D$1:$F$13,2,FALSE)</f>
        <v>Ugyldigt CPR</v>
      </c>
      <c r="Q6907" t="str">
        <f>VLOOKUP(F6907,Translations!$D$2:$G$13,4,FALSE)</f>
        <v>XX - Ugyldigt CPR</v>
      </c>
      <c r="R6907" t="str">
        <f>VLOOKUP(H6907,Translations!$P$2:$Q$10,2,FALSE)</f>
        <v>7 - Bopæl i udlandet</v>
      </c>
      <c r="S6907" t="str">
        <f>VLOOKUP(F6907,Translations!$D$2:$F$13,3,FALSE)</f>
        <v>Nej</v>
      </c>
    </row>
    <row r="6908" spans="1:19" x14ac:dyDescent="0.2">
      <c r="A6908" s="3">
        <v>44004</v>
      </c>
      <c r="B6908" t="s">
        <v>659</v>
      </c>
      <c r="C6908" t="s">
        <v>660</v>
      </c>
      <c r="D6908">
        <v>101</v>
      </c>
      <c r="E6908">
        <v>1084</v>
      </c>
      <c r="F6908" t="str">
        <f t="shared" ref="F6908:F6929" si="223">"01"</f>
        <v>01</v>
      </c>
      <c r="G6908" t="s">
        <v>512</v>
      </c>
      <c r="H6908">
        <v>1</v>
      </c>
      <c r="I6908" t="s">
        <v>6</v>
      </c>
      <c r="J6908" t="s">
        <v>5</v>
      </c>
      <c r="K6908" t="s">
        <v>6</v>
      </c>
      <c r="L6908">
        <v>12</v>
      </c>
      <c r="M6908" t="str">
        <f>VLOOKUP(E6908,Translations!$A$1:$B$7,2,FALSE)</f>
        <v>Hovedstaden</v>
      </c>
      <c r="N6908" t="str">
        <f>VLOOKUP(D6908,Translations!$I$2:$K$101,2,FALSE)</f>
        <v>København</v>
      </c>
      <c r="O6908" t="str">
        <f>VLOOKUP(G6908,Translations!$M$2:$N$9,2,FALSE)</f>
        <v>[X2074] SARS-CoV-2 (RNA), Testcenter</v>
      </c>
      <c r="P6908" t="str">
        <f>VLOOKUP(F6908,Translations!$D$1:$F$13,2,FALSE)</f>
        <v>Ok</v>
      </c>
      <c r="Q6908" t="str">
        <f>VLOOKUP(F6908,Translations!$D$2:$G$13,4,FALSE)</f>
        <v>01 - Aktiv, bopæl i DK</v>
      </c>
      <c r="R6908" t="str">
        <f>VLOOKUP(H6908,Translations!$P$2:$Q$10,2,FALSE)</f>
        <v>1 - Selvstændigt sikret - med lægevalg</v>
      </c>
      <c r="S6908" t="str">
        <f>VLOOKUP(F6908,Translations!$D$2:$F$13,3,FALSE)</f>
        <v>Ja</v>
      </c>
    </row>
    <row r="6909" spans="1:19" x14ac:dyDescent="0.2">
      <c r="A6909" s="3">
        <v>44004</v>
      </c>
      <c r="B6909" t="s">
        <v>659</v>
      </c>
      <c r="C6909" t="s">
        <v>660</v>
      </c>
      <c r="D6909">
        <v>147</v>
      </c>
      <c r="E6909">
        <v>1084</v>
      </c>
      <c r="F6909" t="str">
        <f t="shared" si="223"/>
        <v>01</v>
      </c>
      <c r="G6909" t="s">
        <v>512</v>
      </c>
      <c r="H6909">
        <v>1</v>
      </c>
      <c r="I6909" t="s">
        <v>6</v>
      </c>
      <c r="J6909" t="s">
        <v>5</v>
      </c>
      <c r="K6909" t="s">
        <v>6</v>
      </c>
      <c r="L6909">
        <v>4</v>
      </c>
      <c r="M6909" t="str">
        <f>VLOOKUP(E6909,Translations!$A$1:$B$7,2,FALSE)</f>
        <v>Hovedstaden</v>
      </c>
      <c r="N6909" t="str">
        <f>VLOOKUP(D6909,Translations!$I$2:$K$101,2,FALSE)</f>
        <v>Frederiksberg</v>
      </c>
      <c r="O6909" t="str">
        <f>VLOOKUP(G6909,Translations!$M$2:$N$9,2,FALSE)</f>
        <v>[X2074] SARS-CoV-2 (RNA), Testcenter</v>
      </c>
      <c r="P6909" t="str">
        <f>VLOOKUP(F6909,Translations!$D$1:$F$13,2,FALSE)</f>
        <v>Ok</v>
      </c>
      <c r="Q6909" t="str">
        <f>VLOOKUP(F6909,Translations!$D$2:$G$13,4,FALSE)</f>
        <v>01 - Aktiv, bopæl i DK</v>
      </c>
      <c r="R6909" t="str">
        <f>VLOOKUP(H6909,Translations!$P$2:$Q$10,2,FALSE)</f>
        <v>1 - Selvstændigt sikret - med lægevalg</v>
      </c>
      <c r="S6909" t="str">
        <f>VLOOKUP(F6909,Translations!$D$2:$F$13,3,FALSE)</f>
        <v>Ja</v>
      </c>
    </row>
    <row r="6910" spans="1:19" x14ac:dyDescent="0.2">
      <c r="A6910" s="3">
        <v>44004</v>
      </c>
      <c r="B6910" t="s">
        <v>659</v>
      </c>
      <c r="C6910" t="s">
        <v>660</v>
      </c>
      <c r="D6910">
        <v>151</v>
      </c>
      <c r="E6910">
        <v>1084</v>
      </c>
      <c r="F6910" t="str">
        <f t="shared" si="223"/>
        <v>01</v>
      </c>
      <c r="G6910" t="s">
        <v>512</v>
      </c>
      <c r="H6910">
        <v>1</v>
      </c>
      <c r="I6910" t="s">
        <v>6</v>
      </c>
      <c r="J6910" t="s">
        <v>5</v>
      </c>
      <c r="K6910" t="s">
        <v>6</v>
      </c>
      <c r="L6910">
        <v>1</v>
      </c>
      <c r="M6910" t="str">
        <f>VLOOKUP(E6910,Translations!$A$1:$B$7,2,FALSE)</f>
        <v>Hovedstaden</v>
      </c>
      <c r="N6910" t="str">
        <f>VLOOKUP(D6910,Translations!$I$2:$K$101,2,FALSE)</f>
        <v>Ballerup</v>
      </c>
      <c r="O6910" t="str">
        <f>VLOOKUP(G6910,Translations!$M$2:$N$9,2,FALSE)</f>
        <v>[X2074] SARS-CoV-2 (RNA), Testcenter</v>
      </c>
      <c r="P6910" t="str">
        <f>VLOOKUP(F6910,Translations!$D$1:$F$13,2,FALSE)</f>
        <v>Ok</v>
      </c>
      <c r="Q6910" t="str">
        <f>VLOOKUP(F6910,Translations!$D$2:$G$13,4,FALSE)</f>
        <v>01 - Aktiv, bopæl i DK</v>
      </c>
      <c r="R6910" t="str">
        <f>VLOOKUP(H6910,Translations!$P$2:$Q$10,2,FALSE)</f>
        <v>1 - Selvstændigt sikret - med lægevalg</v>
      </c>
      <c r="S6910" t="str">
        <f>VLOOKUP(F6910,Translations!$D$2:$F$13,3,FALSE)</f>
        <v>Ja</v>
      </c>
    </row>
    <row r="6911" spans="1:19" x14ac:dyDescent="0.2">
      <c r="A6911" s="3">
        <v>44004</v>
      </c>
      <c r="B6911" t="s">
        <v>659</v>
      </c>
      <c r="C6911" t="s">
        <v>660</v>
      </c>
      <c r="D6911">
        <v>157</v>
      </c>
      <c r="E6911">
        <v>1084</v>
      </c>
      <c r="F6911" t="str">
        <f t="shared" si="223"/>
        <v>01</v>
      </c>
      <c r="G6911" t="s">
        <v>512</v>
      </c>
      <c r="H6911">
        <v>1</v>
      </c>
      <c r="I6911" t="s">
        <v>6</v>
      </c>
      <c r="J6911" t="s">
        <v>5</v>
      </c>
      <c r="K6911" t="s">
        <v>6</v>
      </c>
      <c r="L6911">
        <v>2</v>
      </c>
      <c r="M6911" t="str">
        <f>VLOOKUP(E6911,Translations!$A$1:$B$7,2,FALSE)</f>
        <v>Hovedstaden</v>
      </c>
      <c r="N6911" t="str">
        <f>VLOOKUP(D6911,Translations!$I$2:$K$101,2,FALSE)</f>
        <v>Gentofte</v>
      </c>
      <c r="O6911" t="str">
        <f>VLOOKUP(G6911,Translations!$M$2:$N$9,2,FALSE)</f>
        <v>[X2074] SARS-CoV-2 (RNA), Testcenter</v>
      </c>
      <c r="P6911" t="str">
        <f>VLOOKUP(F6911,Translations!$D$1:$F$13,2,FALSE)</f>
        <v>Ok</v>
      </c>
      <c r="Q6911" t="str">
        <f>VLOOKUP(F6911,Translations!$D$2:$G$13,4,FALSE)</f>
        <v>01 - Aktiv, bopæl i DK</v>
      </c>
      <c r="R6911" t="str">
        <f>VLOOKUP(H6911,Translations!$P$2:$Q$10,2,FALSE)</f>
        <v>1 - Selvstændigt sikret - med lægevalg</v>
      </c>
      <c r="S6911" t="str">
        <f>VLOOKUP(F6911,Translations!$D$2:$F$13,3,FALSE)</f>
        <v>Ja</v>
      </c>
    </row>
    <row r="6912" spans="1:19" x14ac:dyDescent="0.2">
      <c r="A6912" s="3">
        <v>44004</v>
      </c>
      <c r="B6912" t="s">
        <v>659</v>
      </c>
      <c r="C6912" t="s">
        <v>660</v>
      </c>
      <c r="D6912">
        <v>159</v>
      </c>
      <c r="E6912">
        <v>1084</v>
      </c>
      <c r="F6912" t="str">
        <f t="shared" si="223"/>
        <v>01</v>
      </c>
      <c r="G6912" t="s">
        <v>512</v>
      </c>
      <c r="H6912">
        <v>1</v>
      </c>
      <c r="I6912" t="s">
        <v>6</v>
      </c>
      <c r="J6912" t="s">
        <v>5</v>
      </c>
      <c r="K6912" t="s">
        <v>6</v>
      </c>
      <c r="L6912">
        <v>1</v>
      </c>
      <c r="M6912" t="str">
        <f>VLOOKUP(E6912,Translations!$A$1:$B$7,2,FALSE)</f>
        <v>Hovedstaden</v>
      </c>
      <c r="N6912" t="str">
        <f>VLOOKUP(D6912,Translations!$I$2:$K$101,2,FALSE)</f>
        <v>Gladsaxe</v>
      </c>
      <c r="O6912" t="str">
        <f>VLOOKUP(G6912,Translations!$M$2:$N$9,2,FALSE)</f>
        <v>[X2074] SARS-CoV-2 (RNA), Testcenter</v>
      </c>
      <c r="P6912" t="str">
        <f>VLOOKUP(F6912,Translations!$D$1:$F$13,2,FALSE)</f>
        <v>Ok</v>
      </c>
      <c r="Q6912" t="str">
        <f>VLOOKUP(F6912,Translations!$D$2:$G$13,4,FALSE)</f>
        <v>01 - Aktiv, bopæl i DK</v>
      </c>
      <c r="R6912" t="str">
        <f>VLOOKUP(H6912,Translations!$P$2:$Q$10,2,FALSE)</f>
        <v>1 - Selvstændigt sikret - med lægevalg</v>
      </c>
      <c r="S6912" t="str">
        <f>VLOOKUP(F6912,Translations!$D$2:$F$13,3,FALSE)</f>
        <v>Ja</v>
      </c>
    </row>
    <row r="6913" spans="1:19" x14ac:dyDescent="0.2">
      <c r="A6913" s="3">
        <v>44004</v>
      </c>
      <c r="B6913" t="s">
        <v>659</v>
      </c>
      <c r="C6913" t="s">
        <v>660</v>
      </c>
      <c r="D6913">
        <v>165</v>
      </c>
      <c r="E6913">
        <v>1084</v>
      </c>
      <c r="F6913" t="str">
        <f t="shared" si="223"/>
        <v>01</v>
      </c>
      <c r="G6913" t="s">
        <v>512</v>
      </c>
      <c r="H6913">
        <v>1</v>
      </c>
      <c r="I6913" t="s">
        <v>6</v>
      </c>
      <c r="J6913" t="s">
        <v>5</v>
      </c>
      <c r="K6913" t="s">
        <v>6</v>
      </c>
      <c r="L6913">
        <v>1</v>
      </c>
      <c r="M6913" t="str">
        <f>VLOOKUP(E6913,Translations!$A$1:$B$7,2,FALSE)</f>
        <v>Hovedstaden</v>
      </c>
      <c r="N6913" t="str">
        <f>VLOOKUP(D6913,Translations!$I$2:$K$101,2,FALSE)</f>
        <v>Albertslund</v>
      </c>
      <c r="O6913" t="str">
        <f>VLOOKUP(G6913,Translations!$M$2:$N$9,2,FALSE)</f>
        <v>[X2074] SARS-CoV-2 (RNA), Testcenter</v>
      </c>
      <c r="P6913" t="str">
        <f>VLOOKUP(F6913,Translations!$D$1:$F$13,2,FALSE)</f>
        <v>Ok</v>
      </c>
      <c r="Q6913" t="str">
        <f>VLOOKUP(F6913,Translations!$D$2:$G$13,4,FALSE)</f>
        <v>01 - Aktiv, bopæl i DK</v>
      </c>
      <c r="R6913" t="str">
        <f>VLOOKUP(H6913,Translations!$P$2:$Q$10,2,FALSE)</f>
        <v>1 - Selvstændigt sikret - med lægevalg</v>
      </c>
      <c r="S6913" t="str">
        <f>VLOOKUP(F6913,Translations!$D$2:$F$13,3,FALSE)</f>
        <v>Ja</v>
      </c>
    </row>
    <row r="6914" spans="1:19" x14ac:dyDescent="0.2">
      <c r="A6914" s="3">
        <v>44004</v>
      </c>
      <c r="B6914" t="s">
        <v>659</v>
      </c>
      <c r="C6914" t="s">
        <v>660</v>
      </c>
      <c r="D6914">
        <v>185</v>
      </c>
      <c r="E6914">
        <v>1084</v>
      </c>
      <c r="F6914" t="str">
        <f t="shared" si="223"/>
        <v>01</v>
      </c>
      <c r="G6914" t="s">
        <v>512</v>
      </c>
      <c r="H6914">
        <v>1</v>
      </c>
      <c r="I6914" t="s">
        <v>6</v>
      </c>
      <c r="J6914" t="s">
        <v>5</v>
      </c>
      <c r="K6914" t="s">
        <v>6</v>
      </c>
      <c r="L6914">
        <v>1</v>
      </c>
      <c r="M6914" t="str">
        <f>VLOOKUP(E6914,Translations!$A$1:$B$7,2,FALSE)</f>
        <v>Hovedstaden</v>
      </c>
      <c r="N6914" t="str">
        <f>VLOOKUP(D6914,Translations!$I$2:$K$101,2,FALSE)</f>
        <v>Tårnby</v>
      </c>
      <c r="O6914" t="str">
        <f>VLOOKUP(G6914,Translations!$M$2:$N$9,2,FALSE)</f>
        <v>[X2074] SARS-CoV-2 (RNA), Testcenter</v>
      </c>
      <c r="P6914" t="str">
        <f>VLOOKUP(F6914,Translations!$D$1:$F$13,2,FALSE)</f>
        <v>Ok</v>
      </c>
      <c r="Q6914" t="str">
        <f>VLOOKUP(F6914,Translations!$D$2:$G$13,4,FALSE)</f>
        <v>01 - Aktiv, bopæl i DK</v>
      </c>
      <c r="R6914" t="str">
        <f>VLOOKUP(H6914,Translations!$P$2:$Q$10,2,FALSE)</f>
        <v>1 - Selvstændigt sikret - med lægevalg</v>
      </c>
      <c r="S6914" t="str">
        <f>VLOOKUP(F6914,Translations!$D$2:$F$13,3,FALSE)</f>
        <v>Ja</v>
      </c>
    </row>
    <row r="6915" spans="1:19" x14ac:dyDescent="0.2">
      <c r="A6915" s="3">
        <v>44004</v>
      </c>
      <c r="B6915" t="s">
        <v>659</v>
      </c>
      <c r="C6915" t="s">
        <v>660</v>
      </c>
      <c r="D6915">
        <v>230</v>
      </c>
      <c r="E6915">
        <v>1084</v>
      </c>
      <c r="F6915" t="str">
        <f t="shared" si="223"/>
        <v>01</v>
      </c>
      <c r="G6915" t="s">
        <v>512</v>
      </c>
      <c r="H6915">
        <v>1</v>
      </c>
      <c r="I6915" t="s">
        <v>6</v>
      </c>
      <c r="J6915" t="s">
        <v>5</v>
      </c>
      <c r="K6915" t="s">
        <v>6</v>
      </c>
      <c r="L6915">
        <v>1</v>
      </c>
      <c r="M6915" t="str">
        <f>VLOOKUP(E6915,Translations!$A$1:$B$7,2,FALSE)</f>
        <v>Hovedstaden</v>
      </c>
      <c r="N6915" t="str">
        <f>VLOOKUP(D6915,Translations!$I$2:$K$101,2,FALSE)</f>
        <v>Rudersdal</v>
      </c>
      <c r="O6915" t="str">
        <f>VLOOKUP(G6915,Translations!$M$2:$N$9,2,FALSE)</f>
        <v>[X2074] SARS-CoV-2 (RNA), Testcenter</v>
      </c>
      <c r="P6915" t="str">
        <f>VLOOKUP(F6915,Translations!$D$1:$F$13,2,FALSE)</f>
        <v>Ok</v>
      </c>
      <c r="Q6915" t="str">
        <f>VLOOKUP(F6915,Translations!$D$2:$G$13,4,FALSE)</f>
        <v>01 - Aktiv, bopæl i DK</v>
      </c>
      <c r="R6915" t="str">
        <f>VLOOKUP(H6915,Translations!$P$2:$Q$10,2,FALSE)</f>
        <v>1 - Selvstændigt sikret - med lægevalg</v>
      </c>
      <c r="S6915" t="str">
        <f>VLOOKUP(F6915,Translations!$D$2:$F$13,3,FALSE)</f>
        <v>Ja</v>
      </c>
    </row>
    <row r="6916" spans="1:19" x14ac:dyDescent="0.2">
      <c r="A6916" s="3">
        <v>44004</v>
      </c>
      <c r="B6916" t="s">
        <v>659</v>
      </c>
      <c r="C6916" t="s">
        <v>660</v>
      </c>
      <c r="D6916">
        <v>259</v>
      </c>
      <c r="E6916">
        <v>1085</v>
      </c>
      <c r="F6916" t="str">
        <f t="shared" si="223"/>
        <v>01</v>
      </c>
      <c r="G6916" t="s">
        <v>512</v>
      </c>
      <c r="H6916">
        <v>1</v>
      </c>
      <c r="I6916" t="s">
        <v>6</v>
      </c>
      <c r="J6916" t="s">
        <v>5</v>
      </c>
      <c r="K6916" t="s">
        <v>6</v>
      </c>
      <c r="L6916">
        <v>2</v>
      </c>
      <c r="M6916" t="str">
        <f>VLOOKUP(E6916,Translations!$A$1:$B$7,2,FALSE)</f>
        <v>Sjælland</v>
      </c>
      <c r="N6916" t="str">
        <f>VLOOKUP(D6916,Translations!$I$2:$K$101,2,FALSE)</f>
        <v>Køge</v>
      </c>
      <c r="O6916" t="str">
        <f>VLOOKUP(G6916,Translations!$M$2:$N$9,2,FALSE)</f>
        <v>[X2074] SARS-CoV-2 (RNA), Testcenter</v>
      </c>
      <c r="P6916" t="str">
        <f>VLOOKUP(F6916,Translations!$D$1:$F$13,2,FALSE)</f>
        <v>Ok</v>
      </c>
      <c r="Q6916" t="str">
        <f>VLOOKUP(F6916,Translations!$D$2:$G$13,4,FALSE)</f>
        <v>01 - Aktiv, bopæl i DK</v>
      </c>
      <c r="R6916" t="str">
        <f>VLOOKUP(H6916,Translations!$P$2:$Q$10,2,FALSE)</f>
        <v>1 - Selvstændigt sikret - med lægevalg</v>
      </c>
      <c r="S6916" t="str">
        <f>VLOOKUP(F6916,Translations!$D$2:$F$13,3,FALSE)</f>
        <v>Ja</v>
      </c>
    </row>
    <row r="6917" spans="1:19" x14ac:dyDescent="0.2">
      <c r="A6917" s="3">
        <v>44004</v>
      </c>
      <c r="B6917" t="s">
        <v>659</v>
      </c>
      <c r="C6917" t="s">
        <v>660</v>
      </c>
      <c r="D6917">
        <v>260</v>
      </c>
      <c r="E6917">
        <v>1084</v>
      </c>
      <c r="F6917" t="str">
        <f t="shared" si="223"/>
        <v>01</v>
      </c>
      <c r="G6917" t="s">
        <v>512</v>
      </c>
      <c r="H6917">
        <v>1</v>
      </c>
      <c r="I6917" t="s">
        <v>6</v>
      </c>
      <c r="J6917" t="s">
        <v>5</v>
      </c>
      <c r="K6917" t="s">
        <v>6</v>
      </c>
      <c r="L6917">
        <v>1</v>
      </c>
      <c r="M6917" t="str">
        <f>VLOOKUP(E6917,Translations!$A$1:$B$7,2,FALSE)</f>
        <v>Hovedstaden</v>
      </c>
      <c r="N6917" t="str">
        <f>VLOOKUP(D6917,Translations!$I$2:$K$101,2,FALSE)</f>
        <v>Halsnæs</v>
      </c>
      <c r="O6917" t="str">
        <f>VLOOKUP(G6917,Translations!$M$2:$N$9,2,FALSE)</f>
        <v>[X2074] SARS-CoV-2 (RNA), Testcenter</v>
      </c>
      <c r="P6917" t="str">
        <f>VLOOKUP(F6917,Translations!$D$1:$F$13,2,FALSE)</f>
        <v>Ok</v>
      </c>
      <c r="Q6917" t="str">
        <f>VLOOKUP(F6917,Translations!$D$2:$G$13,4,FALSE)</f>
        <v>01 - Aktiv, bopæl i DK</v>
      </c>
      <c r="R6917" t="str">
        <f>VLOOKUP(H6917,Translations!$P$2:$Q$10,2,FALSE)</f>
        <v>1 - Selvstændigt sikret - med lægevalg</v>
      </c>
      <c r="S6917" t="str">
        <f>VLOOKUP(F6917,Translations!$D$2:$F$13,3,FALSE)</f>
        <v>Ja</v>
      </c>
    </row>
    <row r="6918" spans="1:19" x14ac:dyDescent="0.2">
      <c r="A6918" s="3">
        <v>44004</v>
      </c>
      <c r="B6918" t="s">
        <v>659</v>
      </c>
      <c r="C6918" t="s">
        <v>660</v>
      </c>
      <c r="D6918">
        <v>316</v>
      </c>
      <c r="E6918">
        <v>1085</v>
      </c>
      <c r="F6918" t="str">
        <f t="shared" si="223"/>
        <v>01</v>
      </c>
      <c r="G6918" t="s">
        <v>512</v>
      </c>
      <c r="H6918">
        <v>1</v>
      </c>
      <c r="I6918" t="s">
        <v>6</v>
      </c>
      <c r="J6918" t="s">
        <v>5</v>
      </c>
      <c r="K6918" t="s">
        <v>6</v>
      </c>
      <c r="L6918">
        <v>1</v>
      </c>
      <c r="M6918" t="str">
        <f>VLOOKUP(E6918,Translations!$A$1:$B$7,2,FALSE)</f>
        <v>Sjælland</v>
      </c>
      <c r="N6918" t="str">
        <f>VLOOKUP(D6918,Translations!$I$2:$K$101,2,FALSE)</f>
        <v>Holbæk</v>
      </c>
      <c r="O6918" t="str">
        <f>VLOOKUP(G6918,Translations!$M$2:$N$9,2,FALSE)</f>
        <v>[X2074] SARS-CoV-2 (RNA), Testcenter</v>
      </c>
      <c r="P6918" t="str">
        <f>VLOOKUP(F6918,Translations!$D$1:$F$13,2,FALSE)</f>
        <v>Ok</v>
      </c>
      <c r="Q6918" t="str">
        <f>VLOOKUP(F6918,Translations!$D$2:$G$13,4,FALSE)</f>
        <v>01 - Aktiv, bopæl i DK</v>
      </c>
      <c r="R6918" t="str">
        <f>VLOOKUP(H6918,Translations!$P$2:$Q$10,2,FALSE)</f>
        <v>1 - Selvstændigt sikret - med lægevalg</v>
      </c>
      <c r="S6918" t="str">
        <f>VLOOKUP(F6918,Translations!$D$2:$F$13,3,FALSE)</f>
        <v>Ja</v>
      </c>
    </row>
    <row r="6919" spans="1:19" x14ac:dyDescent="0.2">
      <c r="A6919" s="3">
        <v>44004</v>
      </c>
      <c r="B6919" t="s">
        <v>659</v>
      </c>
      <c r="C6919" t="s">
        <v>660</v>
      </c>
      <c r="D6919">
        <v>400</v>
      </c>
      <c r="E6919">
        <v>1084</v>
      </c>
      <c r="F6919" t="str">
        <f t="shared" si="223"/>
        <v>01</v>
      </c>
      <c r="G6919" t="s">
        <v>512</v>
      </c>
      <c r="H6919">
        <v>1</v>
      </c>
      <c r="I6919" t="s">
        <v>6</v>
      </c>
      <c r="J6919" t="s">
        <v>5</v>
      </c>
      <c r="K6919" t="s">
        <v>6</v>
      </c>
      <c r="L6919">
        <v>1</v>
      </c>
      <c r="M6919" t="str">
        <f>VLOOKUP(E6919,Translations!$A$1:$B$7,2,FALSE)</f>
        <v>Hovedstaden</v>
      </c>
      <c r="N6919" t="str">
        <f>VLOOKUP(D6919,Translations!$I$2:$K$101,2,FALSE)</f>
        <v>Bornholm</v>
      </c>
      <c r="O6919" t="str">
        <f>VLOOKUP(G6919,Translations!$M$2:$N$9,2,FALSE)</f>
        <v>[X2074] SARS-CoV-2 (RNA), Testcenter</v>
      </c>
      <c r="P6919" t="str">
        <f>VLOOKUP(F6919,Translations!$D$1:$F$13,2,FALSE)</f>
        <v>Ok</v>
      </c>
      <c r="Q6919" t="str">
        <f>VLOOKUP(F6919,Translations!$D$2:$G$13,4,FALSE)</f>
        <v>01 - Aktiv, bopæl i DK</v>
      </c>
      <c r="R6919" t="str">
        <f>VLOOKUP(H6919,Translations!$P$2:$Q$10,2,FALSE)</f>
        <v>1 - Selvstændigt sikret - med lægevalg</v>
      </c>
      <c r="S6919" t="str">
        <f>VLOOKUP(F6919,Translations!$D$2:$F$13,3,FALSE)</f>
        <v>Ja</v>
      </c>
    </row>
    <row r="6920" spans="1:19" x14ac:dyDescent="0.2">
      <c r="A6920" s="3">
        <v>44004</v>
      </c>
      <c r="B6920" t="s">
        <v>659</v>
      </c>
      <c r="C6920" t="s">
        <v>660</v>
      </c>
      <c r="D6920">
        <v>430</v>
      </c>
      <c r="E6920">
        <v>1083</v>
      </c>
      <c r="F6920" t="str">
        <f t="shared" si="223"/>
        <v>01</v>
      </c>
      <c r="G6920" t="s">
        <v>512</v>
      </c>
      <c r="H6920">
        <v>1</v>
      </c>
      <c r="I6920" t="s">
        <v>6</v>
      </c>
      <c r="J6920" t="s">
        <v>5</v>
      </c>
      <c r="K6920" t="s">
        <v>6</v>
      </c>
      <c r="L6920">
        <v>1</v>
      </c>
      <c r="M6920" t="str">
        <f>VLOOKUP(E6920,Translations!$A$1:$B$7,2,FALSE)</f>
        <v>Syddanmark</v>
      </c>
      <c r="N6920" t="str">
        <f>VLOOKUP(D6920,Translations!$I$2:$K$101,2,FALSE)</f>
        <v>Faaborg-Midtfyn</v>
      </c>
      <c r="O6920" t="str">
        <f>VLOOKUP(G6920,Translations!$M$2:$N$9,2,FALSE)</f>
        <v>[X2074] SARS-CoV-2 (RNA), Testcenter</v>
      </c>
      <c r="P6920" t="str">
        <f>VLOOKUP(F6920,Translations!$D$1:$F$13,2,FALSE)</f>
        <v>Ok</v>
      </c>
      <c r="Q6920" t="str">
        <f>VLOOKUP(F6920,Translations!$D$2:$G$13,4,FALSE)</f>
        <v>01 - Aktiv, bopæl i DK</v>
      </c>
      <c r="R6920" t="str">
        <f>VLOOKUP(H6920,Translations!$P$2:$Q$10,2,FALSE)</f>
        <v>1 - Selvstændigt sikret - med lægevalg</v>
      </c>
      <c r="S6920" t="str">
        <f>VLOOKUP(F6920,Translations!$D$2:$F$13,3,FALSE)</f>
        <v>Ja</v>
      </c>
    </row>
    <row r="6921" spans="1:19" x14ac:dyDescent="0.2">
      <c r="A6921" s="3">
        <v>44004</v>
      </c>
      <c r="B6921" t="s">
        <v>659</v>
      </c>
      <c r="C6921" t="s">
        <v>660</v>
      </c>
      <c r="D6921">
        <v>461</v>
      </c>
      <c r="E6921">
        <v>1083</v>
      </c>
      <c r="F6921" t="str">
        <f t="shared" si="223"/>
        <v>01</v>
      </c>
      <c r="G6921" t="s">
        <v>512</v>
      </c>
      <c r="H6921">
        <v>1</v>
      </c>
      <c r="I6921" t="s">
        <v>6</v>
      </c>
      <c r="J6921" t="s">
        <v>5</v>
      </c>
      <c r="K6921" t="s">
        <v>6</v>
      </c>
      <c r="L6921">
        <v>1</v>
      </c>
      <c r="M6921" t="str">
        <f>VLOOKUP(E6921,Translations!$A$1:$B$7,2,FALSE)</f>
        <v>Syddanmark</v>
      </c>
      <c r="N6921" t="str">
        <f>VLOOKUP(D6921,Translations!$I$2:$K$101,2,FALSE)</f>
        <v>Odense</v>
      </c>
      <c r="O6921" t="str">
        <f>VLOOKUP(G6921,Translations!$M$2:$N$9,2,FALSE)</f>
        <v>[X2074] SARS-CoV-2 (RNA), Testcenter</v>
      </c>
      <c r="P6921" t="str">
        <f>VLOOKUP(F6921,Translations!$D$1:$F$13,2,FALSE)</f>
        <v>Ok</v>
      </c>
      <c r="Q6921" t="str">
        <f>VLOOKUP(F6921,Translations!$D$2:$G$13,4,FALSE)</f>
        <v>01 - Aktiv, bopæl i DK</v>
      </c>
      <c r="R6921" t="str">
        <f>VLOOKUP(H6921,Translations!$P$2:$Q$10,2,FALSE)</f>
        <v>1 - Selvstændigt sikret - med lægevalg</v>
      </c>
      <c r="S6921" t="str">
        <f>VLOOKUP(F6921,Translations!$D$2:$F$13,3,FALSE)</f>
        <v>Ja</v>
      </c>
    </row>
    <row r="6922" spans="1:19" x14ac:dyDescent="0.2">
      <c r="A6922" s="3">
        <v>44004</v>
      </c>
      <c r="B6922" t="s">
        <v>659</v>
      </c>
      <c r="C6922" t="s">
        <v>660</v>
      </c>
      <c r="D6922">
        <v>530</v>
      </c>
      <c r="E6922">
        <v>1083</v>
      </c>
      <c r="F6922" t="str">
        <f t="shared" si="223"/>
        <v>01</v>
      </c>
      <c r="G6922" t="s">
        <v>512</v>
      </c>
      <c r="H6922">
        <v>1</v>
      </c>
      <c r="I6922" t="s">
        <v>6</v>
      </c>
      <c r="J6922" t="s">
        <v>5</v>
      </c>
      <c r="K6922" t="s">
        <v>6</v>
      </c>
      <c r="L6922">
        <v>1</v>
      </c>
      <c r="M6922" t="str">
        <f>VLOOKUP(E6922,Translations!$A$1:$B$7,2,FALSE)</f>
        <v>Syddanmark</v>
      </c>
      <c r="N6922" t="str">
        <f>VLOOKUP(D6922,Translations!$I$2:$K$101,2,FALSE)</f>
        <v>Billund</v>
      </c>
      <c r="O6922" t="str">
        <f>VLOOKUP(G6922,Translations!$M$2:$N$9,2,FALSE)</f>
        <v>[X2074] SARS-CoV-2 (RNA), Testcenter</v>
      </c>
      <c r="P6922" t="str">
        <f>VLOOKUP(F6922,Translations!$D$1:$F$13,2,FALSE)</f>
        <v>Ok</v>
      </c>
      <c r="Q6922" t="str">
        <f>VLOOKUP(F6922,Translations!$D$2:$G$13,4,FALSE)</f>
        <v>01 - Aktiv, bopæl i DK</v>
      </c>
      <c r="R6922" t="str">
        <f>VLOOKUP(H6922,Translations!$P$2:$Q$10,2,FALSE)</f>
        <v>1 - Selvstændigt sikret - med lægevalg</v>
      </c>
      <c r="S6922" t="str">
        <f>VLOOKUP(F6922,Translations!$D$2:$F$13,3,FALSE)</f>
        <v>Ja</v>
      </c>
    </row>
    <row r="6923" spans="1:19" x14ac:dyDescent="0.2">
      <c r="A6923" s="3">
        <v>44004</v>
      </c>
      <c r="B6923" t="s">
        <v>659</v>
      </c>
      <c r="C6923" t="s">
        <v>660</v>
      </c>
      <c r="D6923">
        <v>615</v>
      </c>
      <c r="E6923">
        <v>1082</v>
      </c>
      <c r="F6923" t="str">
        <f t="shared" si="223"/>
        <v>01</v>
      </c>
      <c r="G6923" t="s">
        <v>512</v>
      </c>
      <c r="H6923">
        <v>1</v>
      </c>
      <c r="I6923" t="s">
        <v>6</v>
      </c>
      <c r="J6923" t="s">
        <v>5</v>
      </c>
      <c r="K6923" t="s">
        <v>6</v>
      </c>
      <c r="L6923">
        <v>1</v>
      </c>
      <c r="M6923" t="str">
        <f>VLOOKUP(E6923,Translations!$A$1:$B$7,2,FALSE)</f>
        <v>Midtjylland</v>
      </c>
      <c r="N6923" t="str">
        <f>VLOOKUP(D6923,Translations!$I$2:$K$101,2,FALSE)</f>
        <v>Horsens</v>
      </c>
      <c r="O6923" t="str">
        <f>VLOOKUP(G6923,Translations!$M$2:$N$9,2,FALSE)</f>
        <v>[X2074] SARS-CoV-2 (RNA), Testcenter</v>
      </c>
      <c r="P6923" t="str">
        <f>VLOOKUP(F6923,Translations!$D$1:$F$13,2,FALSE)</f>
        <v>Ok</v>
      </c>
      <c r="Q6923" t="str">
        <f>VLOOKUP(F6923,Translations!$D$2:$G$13,4,FALSE)</f>
        <v>01 - Aktiv, bopæl i DK</v>
      </c>
      <c r="R6923" t="str">
        <f>VLOOKUP(H6923,Translations!$P$2:$Q$10,2,FALSE)</f>
        <v>1 - Selvstændigt sikret - med lægevalg</v>
      </c>
      <c r="S6923" t="str">
        <f>VLOOKUP(F6923,Translations!$D$2:$F$13,3,FALSE)</f>
        <v>Ja</v>
      </c>
    </row>
    <row r="6924" spans="1:19" x14ac:dyDescent="0.2">
      <c r="A6924" s="3">
        <v>44004</v>
      </c>
      <c r="B6924" t="s">
        <v>659</v>
      </c>
      <c r="C6924" t="s">
        <v>660</v>
      </c>
      <c r="D6924">
        <v>661</v>
      </c>
      <c r="E6924">
        <v>1082</v>
      </c>
      <c r="F6924" t="str">
        <f t="shared" si="223"/>
        <v>01</v>
      </c>
      <c r="G6924" t="s">
        <v>512</v>
      </c>
      <c r="H6924">
        <v>1</v>
      </c>
      <c r="I6924" t="s">
        <v>6</v>
      </c>
      <c r="J6924" t="s">
        <v>5</v>
      </c>
      <c r="K6924" t="s">
        <v>6</v>
      </c>
      <c r="L6924">
        <v>1</v>
      </c>
      <c r="M6924" t="str">
        <f>VLOOKUP(E6924,Translations!$A$1:$B$7,2,FALSE)</f>
        <v>Midtjylland</v>
      </c>
      <c r="N6924" t="str">
        <f>VLOOKUP(D6924,Translations!$I$2:$K$101,2,FALSE)</f>
        <v>Holstebro</v>
      </c>
      <c r="O6924" t="str">
        <f>VLOOKUP(G6924,Translations!$M$2:$N$9,2,FALSE)</f>
        <v>[X2074] SARS-CoV-2 (RNA), Testcenter</v>
      </c>
      <c r="P6924" t="str">
        <f>VLOOKUP(F6924,Translations!$D$1:$F$13,2,FALSE)</f>
        <v>Ok</v>
      </c>
      <c r="Q6924" t="str">
        <f>VLOOKUP(F6924,Translations!$D$2:$G$13,4,FALSE)</f>
        <v>01 - Aktiv, bopæl i DK</v>
      </c>
      <c r="R6924" t="str">
        <f>VLOOKUP(H6924,Translations!$P$2:$Q$10,2,FALSE)</f>
        <v>1 - Selvstændigt sikret - med lægevalg</v>
      </c>
      <c r="S6924" t="str">
        <f>VLOOKUP(F6924,Translations!$D$2:$F$13,3,FALSE)</f>
        <v>Ja</v>
      </c>
    </row>
    <row r="6925" spans="1:19" x14ac:dyDescent="0.2">
      <c r="A6925" s="3">
        <v>44004</v>
      </c>
      <c r="B6925" t="s">
        <v>659</v>
      </c>
      <c r="C6925" t="s">
        <v>660</v>
      </c>
      <c r="D6925">
        <v>727</v>
      </c>
      <c r="E6925">
        <v>1082</v>
      </c>
      <c r="F6925" t="str">
        <f t="shared" si="223"/>
        <v>01</v>
      </c>
      <c r="G6925" t="s">
        <v>512</v>
      </c>
      <c r="H6925">
        <v>1</v>
      </c>
      <c r="I6925" t="s">
        <v>6</v>
      </c>
      <c r="J6925" t="s">
        <v>5</v>
      </c>
      <c r="K6925" t="s">
        <v>6</v>
      </c>
      <c r="L6925">
        <v>1</v>
      </c>
      <c r="M6925" t="str">
        <f>VLOOKUP(E6925,Translations!$A$1:$B$7,2,FALSE)</f>
        <v>Midtjylland</v>
      </c>
      <c r="N6925" t="str">
        <f>VLOOKUP(D6925,Translations!$I$2:$K$101,2,FALSE)</f>
        <v>Odder</v>
      </c>
      <c r="O6925" t="str">
        <f>VLOOKUP(G6925,Translations!$M$2:$N$9,2,FALSE)</f>
        <v>[X2074] SARS-CoV-2 (RNA), Testcenter</v>
      </c>
      <c r="P6925" t="str">
        <f>VLOOKUP(F6925,Translations!$D$1:$F$13,2,FALSE)</f>
        <v>Ok</v>
      </c>
      <c r="Q6925" t="str">
        <f>VLOOKUP(F6925,Translations!$D$2:$G$13,4,FALSE)</f>
        <v>01 - Aktiv, bopæl i DK</v>
      </c>
      <c r="R6925" t="str">
        <f>VLOOKUP(H6925,Translations!$P$2:$Q$10,2,FALSE)</f>
        <v>1 - Selvstændigt sikret - med lægevalg</v>
      </c>
      <c r="S6925" t="str">
        <f>VLOOKUP(F6925,Translations!$D$2:$F$13,3,FALSE)</f>
        <v>Ja</v>
      </c>
    </row>
    <row r="6926" spans="1:19" x14ac:dyDescent="0.2">
      <c r="A6926" s="3">
        <v>44004</v>
      </c>
      <c r="B6926" t="s">
        <v>659</v>
      </c>
      <c r="C6926" t="s">
        <v>660</v>
      </c>
      <c r="D6926">
        <v>751</v>
      </c>
      <c r="E6926">
        <v>1082</v>
      </c>
      <c r="F6926" t="str">
        <f t="shared" si="223"/>
        <v>01</v>
      </c>
      <c r="G6926" t="s">
        <v>512</v>
      </c>
      <c r="H6926">
        <v>1</v>
      </c>
      <c r="I6926" t="s">
        <v>6</v>
      </c>
      <c r="J6926" t="s">
        <v>5</v>
      </c>
      <c r="K6926" t="s">
        <v>6</v>
      </c>
      <c r="L6926">
        <v>2</v>
      </c>
      <c r="M6926" t="str">
        <f>VLOOKUP(E6926,Translations!$A$1:$B$7,2,FALSE)</f>
        <v>Midtjylland</v>
      </c>
      <c r="N6926" t="str">
        <f>VLOOKUP(D6926,Translations!$I$2:$K$101,2,FALSE)</f>
        <v>Aarhus</v>
      </c>
      <c r="O6926" t="str">
        <f>VLOOKUP(G6926,Translations!$M$2:$N$9,2,FALSE)</f>
        <v>[X2074] SARS-CoV-2 (RNA), Testcenter</v>
      </c>
      <c r="P6926" t="str">
        <f>VLOOKUP(F6926,Translations!$D$1:$F$13,2,FALSE)</f>
        <v>Ok</v>
      </c>
      <c r="Q6926" t="str">
        <f>VLOOKUP(F6926,Translations!$D$2:$G$13,4,FALSE)</f>
        <v>01 - Aktiv, bopæl i DK</v>
      </c>
      <c r="R6926" t="str">
        <f>VLOOKUP(H6926,Translations!$P$2:$Q$10,2,FALSE)</f>
        <v>1 - Selvstændigt sikret - med lægevalg</v>
      </c>
      <c r="S6926" t="str">
        <f>VLOOKUP(F6926,Translations!$D$2:$F$13,3,FALSE)</f>
        <v>Ja</v>
      </c>
    </row>
    <row r="6927" spans="1:19" x14ac:dyDescent="0.2">
      <c r="A6927" s="3">
        <v>44004</v>
      </c>
      <c r="B6927" t="s">
        <v>659</v>
      </c>
      <c r="C6927" t="s">
        <v>660</v>
      </c>
      <c r="D6927">
        <v>756</v>
      </c>
      <c r="E6927">
        <v>1082</v>
      </c>
      <c r="F6927" t="str">
        <f t="shared" si="223"/>
        <v>01</v>
      </c>
      <c r="G6927" t="s">
        <v>512</v>
      </c>
      <c r="H6927">
        <v>1</v>
      </c>
      <c r="I6927" t="s">
        <v>6</v>
      </c>
      <c r="J6927" t="s">
        <v>5</v>
      </c>
      <c r="K6927" t="s">
        <v>6</v>
      </c>
      <c r="L6927">
        <v>1</v>
      </c>
      <c r="M6927" t="str">
        <f>VLOOKUP(E6927,Translations!$A$1:$B$7,2,FALSE)</f>
        <v>Midtjylland</v>
      </c>
      <c r="N6927" t="str">
        <f>VLOOKUP(D6927,Translations!$I$2:$K$101,2,FALSE)</f>
        <v>Ikast-Brande</v>
      </c>
      <c r="O6927" t="str">
        <f>VLOOKUP(G6927,Translations!$M$2:$N$9,2,FALSE)</f>
        <v>[X2074] SARS-CoV-2 (RNA), Testcenter</v>
      </c>
      <c r="P6927" t="str">
        <f>VLOOKUP(F6927,Translations!$D$1:$F$13,2,FALSE)</f>
        <v>Ok</v>
      </c>
      <c r="Q6927" t="str">
        <f>VLOOKUP(F6927,Translations!$D$2:$G$13,4,FALSE)</f>
        <v>01 - Aktiv, bopæl i DK</v>
      </c>
      <c r="R6927" t="str">
        <f>VLOOKUP(H6927,Translations!$P$2:$Q$10,2,FALSE)</f>
        <v>1 - Selvstændigt sikret - med lægevalg</v>
      </c>
      <c r="S6927" t="str">
        <f>VLOOKUP(F6927,Translations!$D$2:$F$13,3,FALSE)</f>
        <v>Ja</v>
      </c>
    </row>
    <row r="6928" spans="1:19" x14ac:dyDescent="0.2">
      <c r="A6928" s="3">
        <v>44004</v>
      </c>
      <c r="B6928" t="s">
        <v>659</v>
      </c>
      <c r="C6928" t="s">
        <v>660</v>
      </c>
      <c r="D6928">
        <v>813</v>
      </c>
      <c r="E6928">
        <v>1081</v>
      </c>
      <c r="F6928" t="str">
        <f t="shared" si="223"/>
        <v>01</v>
      </c>
      <c r="G6928" t="s">
        <v>512</v>
      </c>
      <c r="H6928">
        <v>1</v>
      </c>
      <c r="I6928" t="s">
        <v>6</v>
      </c>
      <c r="J6928" t="s">
        <v>5</v>
      </c>
      <c r="K6928" t="s">
        <v>6</v>
      </c>
      <c r="L6928">
        <v>1</v>
      </c>
      <c r="M6928" t="str">
        <f>VLOOKUP(E6928,Translations!$A$1:$B$7,2,FALSE)</f>
        <v>Nordjylland</v>
      </c>
      <c r="N6928" t="str">
        <f>VLOOKUP(D6928,Translations!$I$2:$K$101,2,FALSE)</f>
        <v>Frederikshavn</v>
      </c>
      <c r="O6928" t="str">
        <f>VLOOKUP(G6928,Translations!$M$2:$N$9,2,FALSE)</f>
        <v>[X2074] SARS-CoV-2 (RNA), Testcenter</v>
      </c>
      <c r="P6928" t="str">
        <f>VLOOKUP(F6928,Translations!$D$1:$F$13,2,FALSE)</f>
        <v>Ok</v>
      </c>
      <c r="Q6928" t="str">
        <f>VLOOKUP(F6928,Translations!$D$2:$G$13,4,FALSE)</f>
        <v>01 - Aktiv, bopæl i DK</v>
      </c>
      <c r="R6928" t="str">
        <f>VLOOKUP(H6928,Translations!$P$2:$Q$10,2,FALSE)</f>
        <v>1 - Selvstændigt sikret - med lægevalg</v>
      </c>
      <c r="S6928" t="str">
        <f>VLOOKUP(F6928,Translations!$D$2:$F$13,3,FALSE)</f>
        <v>Ja</v>
      </c>
    </row>
    <row r="6929" spans="1:19" x14ac:dyDescent="0.2">
      <c r="A6929" s="3">
        <v>44005</v>
      </c>
      <c r="B6929" t="s">
        <v>455</v>
      </c>
      <c r="C6929" t="s">
        <v>661</v>
      </c>
      <c r="D6929">
        <v>101</v>
      </c>
      <c r="E6929">
        <v>1084</v>
      </c>
      <c r="F6929" t="str">
        <f t="shared" si="223"/>
        <v>01</v>
      </c>
      <c r="G6929" t="s">
        <v>512</v>
      </c>
      <c r="H6929">
        <v>1</v>
      </c>
      <c r="I6929" t="s">
        <v>6</v>
      </c>
      <c r="J6929" t="s">
        <v>5</v>
      </c>
      <c r="K6929" t="s">
        <v>6</v>
      </c>
      <c r="L6929">
        <v>1</v>
      </c>
      <c r="M6929" t="str">
        <f>VLOOKUP(E6929,Translations!$A$1:$B$7,2,FALSE)</f>
        <v>Hovedstaden</v>
      </c>
      <c r="N6929" t="str">
        <f>VLOOKUP(D6929,Translations!$I$2:$K$101,2,FALSE)</f>
        <v>København</v>
      </c>
      <c r="O6929" t="str">
        <f>VLOOKUP(G6929,Translations!$M$2:$N$9,2,FALSE)</f>
        <v>[X2074] SARS-CoV-2 (RNA), Testcenter</v>
      </c>
      <c r="P6929" t="str">
        <f>VLOOKUP(F6929,Translations!$D$1:$F$13,2,FALSE)</f>
        <v>Ok</v>
      </c>
      <c r="Q6929" t="str">
        <f>VLOOKUP(F6929,Translations!$D$2:$G$13,4,FALSE)</f>
        <v>01 - Aktiv, bopæl i DK</v>
      </c>
      <c r="R6929" t="str">
        <f>VLOOKUP(H6929,Translations!$P$2:$Q$10,2,FALSE)</f>
        <v>1 - Selvstændigt sikret - med lægevalg</v>
      </c>
      <c r="S6929" t="str">
        <f>VLOOKUP(F6929,Translations!$D$2:$F$13,3,FALSE)</f>
        <v>Ja</v>
      </c>
    </row>
    <row r="6930" spans="1:19" x14ac:dyDescent="0.2">
      <c r="A6930" s="3">
        <v>44005</v>
      </c>
      <c r="B6930" t="s">
        <v>636</v>
      </c>
      <c r="C6930" t="s">
        <v>662</v>
      </c>
      <c r="D6930">
        <v>0</v>
      </c>
      <c r="E6930">
        <v>0</v>
      </c>
      <c r="F6930" t="str">
        <f>"XX"</f>
        <v>XX</v>
      </c>
      <c r="G6930" t="s">
        <v>512</v>
      </c>
      <c r="H6930">
        <v>0</v>
      </c>
      <c r="I6930" t="s">
        <v>5</v>
      </c>
      <c r="J6930" t="s">
        <v>5</v>
      </c>
      <c r="K6930" t="s">
        <v>6</v>
      </c>
      <c r="L6930">
        <v>1</v>
      </c>
      <c r="M6930" t="str">
        <f>VLOOKUP(E6930,Translations!$A$1:$B$7,2,FALSE)</f>
        <v>Ukendt</v>
      </c>
      <c r="N6930" t="str">
        <f>VLOOKUP(D6930,Translations!$I$2:$K$101,2,FALSE)</f>
        <v>Ukendt</v>
      </c>
      <c r="O6930" t="str">
        <f>VLOOKUP(G6930,Translations!$M$2:$N$9,2,FALSE)</f>
        <v>[X2074] SARS-CoV-2 (RNA), Testcenter</v>
      </c>
      <c r="P6930" t="str">
        <f>VLOOKUP(F6930,Translations!$D$1:$F$13,2,FALSE)</f>
        <v>Ugyldigt CPR</v>
      </c>
      <c r="Q6930" t="str">
        <f>VLOOKUP(F6930,Translations!$D$2:$G$13,4,FALSE)</f>
        <v>XX - Ugyldigt CPR</v>
      </c>
      <c r="R6930" t="str">
        <f>VLOOKUP(H6930,Translations!$P$2:$Q$10,2,FALSE)</f>
        <v>0 - Ukendt / Ej fundet</v>
      </c>
      <c r="S6930" t="str">
        <f>VLOOKUP(F6930,Translations!$D$2:$F$13,3,FALSE)</f>
        <v>Nej</v>
      </c>
    </row>
    <row r="6931" spans="1:19" x14ac:dyDescent="0.2">
      <c r="A6931" s="3">
        <v>44005</v>
      </c>
      <c r="B6931" t="s">
        <v>636</v>
      </c>
      <c r="C6931" t="s">
        <v>662</v>
      </c>
      <c r="D6931">
        <v>851</v>
      </c>
      <c r="E6931">
        <v>1081</v>
      </c>
      <c r="F6931" t="str">
        <f t="shared" ref="F6931:F6953" si="224">"01"</f>
        <v>01</v>
      </c>
      <c r="G6931" t="s">
        <v>512</v>
      </c>
      <c r="H6931">
        <v>1</v>
      </c>
      <c r="I6931" t="s">
        <v>5</v>
      </c>
      <c r="J6931" t="s">
        <v>5</v>
      </c>
      <c r="K6931" t="s">
        <v>6</v>
      </c>
      <c r="L6931">
        <v>3</v>
      </c>
      <c r="M6931" t="str">
        <f>VLOOKUP(E6931,Translations!$A$1:$B$7,2,FALSE)</f>
        <v>Nordjylland</v>
      </c>
      <c r="N6931" t="str">
        <f>VLOOKUP(D6931,Translations!$I$2:$K$101,2,FALSE)</f>
        <v>Aalborg</v>
      </c>
      <c r="O6931" t="str">
        <f>VLOOKUP(G6931,Translations!$M$2:$N$9,2,FALSE)</f>
        <v>[X2074] SARS-CoV-2 (RNA), Testcenter</v>
      </c>
      <c r="P6931" t="str">
        <f>VLOOKUP(F6931,Translations!$D$1:$F$13,2,FALSE)</f>
        <v>Ok</v>
      </c>
      <c r="Q6931" t="str">
        <f>VLOOKUP(F6931,Translations!$D$2:$G$13,4,FALSE)</f>
        <v>01 - Aktiv, bopæl i DK</v>
      </c>
      <c r="R6931" t="str">
        <f>VLOOKUP(H6931,Translations!$P$2:$Q$10,2,FALSE)</f>
        <v>1 - Selvstændigt sikret - med lægevalg</v>
      </c>
      <c r="S6931" t="str">
        <f>VLOOKUP(F6931,Translations!$D$2:$F$13,3,FALSE)</f>
        <v>Ja</v>
      </c>
    </row>
    <row r="6932" spans="1:19" x14ac:dyDescent="0.2">
      <c r="A6932" s="3">
        <v>44005</v>
      </c>
      <c r="B6932" t="s">
        <v>636</v>
      </c>
      <c r="C6932" t="s">
        <v>662</v>
      </c>
      <c r="D6932">
        <v>860</v>
      </c>
      <c r="E6932">
        <v>1081</v>
      </c>
      <c r="F6932" t="str">
        <f t="shared" si="224"/>
        <v>01</v>
      </c>
      <c r="G6932" t="s">
        <v>512</v>
      </c>
      <c r="H6932">
        <v>1</v>
      </c>
      <c r="I6932" t="s">
        <v>5</v>
      </c>
      <c r="J6932" t="s">
        <v>5</v>
      </c>
      <c r="K6932" t="s">
        <v>6</v>
      </c>
      <c r="L6932">
        <v>3</v>
      </c>
      <c r="M6932" t="str">
        <f>VLOOKUP(E6932,Translations!$A$1:$B$7,2,FALSE)</f>
        <v>Nordjylland</v>
      </c>
      <c r="N6932" t="str">
        <f>VLOOKUP(D6932,Translations!$I$2:$K$101,2,FALSE)</f>
        <v>Hjørring</v>
      </c>
      <c r="O6932" t="str">
        <f>VLOOKUP(G6932,Translations!$M$2:$N$9,2,FALSE)</f>
        <v>[X2074] SARS-CoV-2 (RNA), Testcenter</v>
      </c>
      <c r="P6932" t="str">
        <f>VLOOKUP(F6932,Translations!$D$1:$F$13,2,FALSE)</f>
        <v>Ok</v>
      </c>
      <c r="Q6932" t="str">
        <f>VLOOKUP(F6932,Translations!$D$2:$G$13,4,FALSE)</f>
        <v>01 - Aktiv, bopæl i DK</v>
      </c>
      <c r="R6932" t="str">
        <f>VLOOKUP(H6932,Translations!$P$2:$Q$10,2,FALSE)</f>
        <v>1 - Selvstændigt sikret - med lægevalg</v>
      </c>
      <c r="S6932" t="str">
        <f>VLOOKUP(F6932,Translations!$D$2:$F$13,3,FALSE)</f>
        <v>Ja</v>
      </c>
    </row>
    <row r="6933" spans="1:19" x14ac:dyDescent="0.2">
      <c r="A6933" s="3">
        <v>44005</v>
      </c>
      <c r="B6933" t="s">
        <v>580</v>
      </c>
      <c r="C6933" t="s">
        <v>670</v>
      </c>
      <c r="D6933">
        <v>751</v>
      </c>
      <c r="E6933">
        <v>1082</v>
      </c>
      <c r="F6933" t="str">
        <f t="shared" si="224"/>
        <v>01</v>
      </c>
      <c r="G6933" t="s">
        <v>512</v>
      </c>
      <c r="H6933">
        <v>1</v>
      </c>
      <c r="I6933" t="s">
        <v>5</v>
      </c>
      <c r="J6933" t="s">
        <v>5</v>
      </c>
      <c r="K6933" t="s">
        <v>6</v>
      </c>
      <c r="L6933">
        <v>1</v>
      </c>
      <c r="M6933" t="str">
        <f>VLOOKUP(E6933,Translations!$A$1:$B$7,2,FALSE)</f>
        <v>Midtjylland</v>
      </c>
      <c r="N6933" t="str">
        <f>VLOOKUP(D6933,Translations!$I$2:$K$101,2,FALSE)</f>
        <v>Aarhus</v>
      </c>
      <c r="O6933" t="str">
        <f>VLOOKUP(G6933,Translations!$M$2:$N$9,2,FALSE)</f>
        <v>[X2074] SARS-CoV-2 (RNA), Testcenter</v>
      </c>
      <c r="P6933" t="str">
        <f>VLOOKUP(F6933,Translations!$D$1:$F$13,2,FALSE)</f>
        <v>Ok</v>
      </c>
      <c r="Q6933" t="str">
        <f>VLOOKUP(F6933,Translations!$D$2:$G$13,4,FALSE)</f>
        <v>01 - Aktiv, bopæl i DK</v>
      </c>
      <c r="R6933" t="str">
        <f>VLOOKUP(H6933,Translations!$P$2:$Q$10,2,FALSE)</f>
        <v>1 - Selvstændigt sikret - med lægevalg</v>
      </c>
      <c r="S6933" t="str">
        <f>VLOOKUP(F6933,Translations!$D$2:$F$13,3,FALSE)</f>
        <v>Ja</v>
      </c>
    </row>
    <row r="6934" spans="1:19" x14ac:dyDescent="0.2">
      <c r="A6934" s="3">
        <v>44005</v>
      </c>
      <c r="B6934" t="s">
        <v>580</v>
      </c>
      <c r="C6934" t="s">
        <v>670</v>
      </c>
      <c r="D6934">
        <v>810</v>
      </c>
      <c r="E6934">
        <v>1081</v>
      </c>
      <c r="F6934" t="str">
        <f t="shared" si="224"/>
        <v>01</v>
      </c>
      <c r="G6934" t="s">
        <v>512</v>
      </c>
      <c r="H6934">
        <v>1</v>
      </c>
      <c r="I6934" t="s">
        <v>5</v>
      </c>
      <c r="J6934" t="s">
        <v>5</v>
      </c>
      <c r="K6934" t="s">
        <v>6</v>
      </c>
      <c r="L6934">
        <v>1</v>
      </c>
      <c r="M6934" t="str">
        <f>VLOOKUP(E6934,Translations!$A$1:$B$7,2,FALSE)</f>
        <v>Nordjylland</v>
      </c>
      <c r="N6934" t="str">
        <f>VLOOKUP(D6934,Translations!$I$2:$K$101,2,FALSE)</f>
        <v>Brønderslev</v>
      </c>
      <c r="O6934" t="str">
        <f>VLOOKUP(G6934,Translations!$M$2:$N$9,2,FALSE)</f>
        <v>[X2074] SARS-CoV-2 (RNA), Testcenter</v>
      </c>
      <c r="P6934" t="str">
        <f>VLOOKUP(F6934,Translations!$D$1:$F$13,2,FALSE)</f>
        <v>Ok</v>
      </c>
      <c r="Q6934" t="str">
        <f>VLOOKUP(F6934,Translations!$D$2:$G$13,4,FALSE)</f>
        <v>01 - Aktiv, bopæl i DK</v>
      </c>
      <c r="R6934" t="str">
        <f>VLOOKUP(H6934,Translations!$P$2:$Q$10,2,FALSE)</f>
        <v>1 - Selvstændigt sikret - med lægevalg</v>
      </c>
      <c r="S6934" t="str">
        <f>VLOOKUP(F6934,Translations!$D$2:$F$13,3,FALSE)</f>
        <v>Ja</v>
      </c>
    </row>
    <row r="6935" spans="1:19" x14ac:dyDescent="0.2">
      <c r="A6935" s="3">
        <v>44005</v>
      </c>
      <c r="B6935" t="s">
        <v>580</v>
      </c>
      <c r="C6935" t="s">
        <v>670</v>
      </c>
      <c r="D6935">
        <v>851</v>
      </c>
      <c r="E6935">
        <v>1081</v>
      </c>
      <c r="F6935" t="str">
        <f t="shared" si="224"/>
        <v>01</v>
      </c>
      <c r="G6935" t="s">
        <v>512</v>
      </c>
      <c r="H6935">
        <v>1</v>
      </c>
      <c r="I6935" t="s">
        <v>5</v>
      </c>
      <c r="J6935" t="s">
        <v>5</v>
      </c>
      <c r="K6935" t="s">
        <v>6</v>
      </c>
      <c r="L6935">
        <v>3</v>
      </c>
      <c r="M6935" t="str">
        <f>VLOOKUP(E6935,Translations!$A$1:$B$7,2,FALSE)</f>
        <v>Nordjylland</v>
      </c>
      <c r="N6935" t="str">
        <f>VLOOKUP(D6935,Translations!$I$2:$K$101,2,FALSE)</f>
        <v>Aalborg</v>
      </c>
      <c r="O6935" t="str">
        <f>VLOOKUP(G6935,Translations!$M$2:$N$9,2,FALSE)</f>
        <v>[X2074] SARS-CoV-2 (RNA), Testcenter</v>
      </c>
      <c r="P6935" t="str">
        <f>VLOOKUP(F6935,Translations!$D$1:$F$13,2,FALSE)</f>
        <v>Ok</v>
      </c>
      <c r="Q6935" t="str">
        <f>VLOOKUP(F6935,Translations!$D$2:$G$13,4,FALSE)</f>
        <v>01 - Aktiv, bopæl i DK</v>
      </c>
      <c r="R6935" t="str">
        <f>VLOOKUP(H6935,Translations!$P$2:$Q$10,2,FALSE)</f>
        <v>1 - Selvstændigt sikret - med lægevalg</v>
      </c>
      <c r="S6935" t="str">
        <f>VLOOKUP(F6935,Translations!$D$2:$F$13,3,FALSE)</f>
        <v>Ja</v>
      </c>
    </row>
    <row r="6936" spans="1:19" x14ac:dyDescent="0.2">
      <c r="A6936" s="3">
        <v>44005</v>
      </c>
      <c r="B6936" t="s">
        <v>580</v>
      </c>
      <c r="C6936" t="s">
        <v>670</v>
      </c>
      <c r="D6936">
        <v>860</v>
      </c>
      <c r="E6936">
        <v>1081</v>
      </c>
      <c r="F6936" t="str">
        <f t="shared" si="224"/>
        <v>01</v>
      </c>
      <c r="G6936" t="s">
        <v>512</v>
      </c>
      <c r="H6936">
        <v>1</v>
      </c>
      <c r="I6936" t="s">
        <v>5</v>
      </c>
      <c r="J6936" t="s">
        <v>5</v>
      </c>
      <c r="K6936" t="s">
        <v>6</v>
      </c>
      <c r="L6936">
        <v>83</v>
      </c>
      <c r="M6936" t="str">
        <f>VLOOKUP(E6936,Translations!$A$1:$B$7,2,FALSE)</f>
        <v>Nordjylland</v>
      </c>
      <c r="N6936" t="str">
        <f>VLOOKUP(D6936,Translations!$I$2:$K$101,2,FALSE)</f>
        <v>Hjørring</v>
      </c>
      <c r="O6936" t="str">
        <f>VLOOKUP(G6936,Translations!$M$2:$N$9,2,FALSE)</f>
        <v>[X2074] SARS-CoV-2 (RNA), Testcenter</v>
      </c>
      <c r="P6936" t="str">
        <f>VLOOKUP(F6936,Translations!$D$1:$F$13,2,FALSE)</f>
        <v>Ok</v>
      </c>
      <c r="Q6936" t="str">
        <f>VLOOKUP(F6936,Translations!$D$2:$G$13,4,FALSE)</f>
        <v>01 - Aktiv, bopæl i DK</v>
      </c>
      <c r="R6936" t="str">
        <f>VLOOKUP(H6936,Translations!$P$2:$Q$10,2,FALSE)</f>
        <v>1 - Selvstændigt sikret - med lægevalg</v>
      </c>
      <c r="S6936" t="str">
        <f>VLOOKUP(F6936,Translations!$D$2:$F$13,3,FALSE)</f>
        <v>Ja</v>
      </c>
    </row>
    <row r="6937" spans="1:19" x14ac:dyDescent="0.2">
      <c r="A6937" s="3">
        <v>44005</v>
      </c>
      <c r="B6937" t="s">
        <v>582</v>
      </c>
      <c r="C6937" t="s">
        <v>663</v>
      </c>
      <c r="D6937">
        <v>810</v>
      </c>
      <c r="E6937">
        <v>1081</v>
      </c>
      <c r="F6937" t="str">
        <f t="shared" si="224"/>
        <v>01</v>
      </c>
      <c r="G6937" t="s">
        <v>512</v>
      </c>
      <c r="H6937">
        <v>1</v>
      </c>
      <c r="I6937" t="s">
        <v>5</v>
      </c>
      <c r="J6937" t="s">
        <v>5</v>
      </c>
      <c r="K6937" t="s">
        <v>6</v>
      </c>
      <c r="L6937">
        <v>1</v>
      </c>
      <c r="M6937" t="str">
        <f>VLOOKUP(E6937,Translations!$A$1:$B$7,2,FALSE)</f>
        <v>Nordjylland</v>
      </c>
      <c r="N6937" t="str">
        <f>VLOOKUP(D6937,Translations!$I$2:$K$101,2,FALSE)</f>
        <v>Brønderslev</v>
      </c>
      <c r="O6937" t="str">
        <f>VLOOKUP(G6937,Translations!$M$2:$N$9,2,FALSE)</f>
        <v>[X2074] SARS-CoV-2 (RNA), Testcenter</v>
      </c>
      <c r="P6937" t="str">
        <f>VLOOKUP(F6937,Translations!$D$1:$F$13,2,FALSE)</f>
        <v>Ok</v>
      </c>
      <c r="Q6937" t="str">
        <f>VLOOKUP(F6937,Translations!$D$2:$G$13,4,FALSE)</f>
        <v>01 - Aktiv, bopæl i DK</v>
      </c>
      <c r="R6937" t="str">
        <f>VLOOKUP(H6937,Translations!$P$2:$Q$10,2,FALSE)</f>
        <v>1 - Selvstændigt sikret - med lægevalg</v>
      </c>
      <c r="S6937" t="str">
        <f>VLOOKUP(F6937,Translations!$D$2:$F$13,3,FALSE)</f>
        <v>Ja</v>
      </c>
    </row>
    <row r="6938" spans="1:19" x14ac:dyDescent="0.2">
      <c r="A6938" s="3">
        <v>44005</v>
      </c>
      <c r="B6938" t="s">
        <v>582</v>
      </c>
      <c r="C6938" t="s">
        <v>663</v>
      </c>
      <c r="D6938">
        <v>860</v>
      </c>
      <c r="E6938">
        <v>1081</v>
      </c>
      <c r="F6938" t="str">
        <f t="shared" si="224"/>
        <v>01</v>
      </c>
      <c r="G6938" t="s">
        <v>512</v>
      </c>
      <c r="H6938">
        <v>1</v>
      </c>
      <c r="I6938" t="s">
        <v>5</v>
      </c>
      <c r="J6938" t="s">
        <v>5</v>
      </c>
      <c r="K6938" t="s">
        <v>6</v>
      </c>
      <c r="L6938">
        <v>21</v>
      </c>
      <c r="M6938" t="str">
        <f>VLOOKUP(E6938,Translations!$A$1:$B$7,2,FALSE)</f>
        <v>Nordjylland</v>
      </c>
      <c r="N6938" t="str">
        <f>VLOOKUP(D6938,Translations!$I$2:$K$101,2,FALSE)</f>
        <v>Hjørring</v>
      </c>
      <c r="O6938" t="str">
        <f>VLOOKUP(G6938,Translations!$M$2:$N$9,2,FALSE)</f>
        <v>[X2074] SARS-CoV-2 (RNA), Testcenter</v>
      </c>
      <c r="P6938" t="str">
        <f>VLOOKUP(F6938,Translations!$D$1:$F$13,2,FALSE)</f>
        <v>Ok</v>
      </c>
      <c r="Q6938" t="str">
        <f>VLOOKUP(F6938,Translations!$D$2:$G$13,4,FALSE)</f>
        <v>01 - Aktiv, bopæl i DK</v>
      </c>
      <c r="R6938" t="str">
        <f>VLOOKUP(H6938,Translations!$P$2:$Q$10,2,FALSE)</f>
        <v>1 - Selvstændigt sikret - med lægevalg</v>
      </c>
      <c r="S6938" t="str">
        <f>VLOOKUP(F6938,Translations!$D$2:$F$13,3,FALSE)</f>
        <v>Ja</v>
      </c>
    </row>
    <row r="6939" spans="1:19" x14ac:dyDescent="0.2">
      <c r="A6939" s="3">
        <v>44005</v>
      </c>
      <c r="B6939" t="s">
        <v>584</v>
      </c>
      <c r="C6939" t="s">
        <v>664</v>
      </c>
      <c r="D6939">
        <v>813</v>
      </c>
      <c r="E6939">
        <v>1081</v>
      </c>
      <c r="F6939" t="str">
        <f t="shared" si="224"/>
        <v>01</v>
      </c>
      <c r="G6939" t="s">
        <v>512</v>
      </c>
      <c r="H6939">
        <v>1</v>
      </c>
      <c r="I6939" t="s">
        <v>5</v>
      </c>
      <c r="J6939" t="s">
        <v>5</v>
      </c>
      <c r="K6939" t="s">
        <v>6</v>
      </c>
      <c r="L6939">
        <v>4</v>
      </c>
      <c r="M6939" t="str">
        <f>VLOOKUP(E6939,Translations!$A$1:$B$7,2,FALSE)</f>
        <v>Nordjylland</v>
      </c>
      <c r="N6939" t="str">
        <f>VLOOKUP(D6939,Translations!$I$2:$K$101,2,FALSE)</f>
        <v>Frederikshavn</v>
      </c>
      <c r="O6939" t="str">
        <f>VLOOKUP(G6939,Translations!$M$2:$N$9,2,FALSE)</f>
        <v>[X2074] SARS-CoV-2 (RNA), Testcenter</v>
      </c>
      <c r="P6939" t="str">
        <f>VLOOKUP(F6939,Translations!$D$1:$F$13,2,FALSE)</f>
        <v>Ok</v>
      </c>
      <c r="Q6939" t="str">
        <f>VLOOKUP(F6939,Translations!$D$2:$G$13,4,FALSE)</f>
        <v>01 - Aktiv, bopæl i DK</v>
      </c>
      <c r="R6939" t="str">
        <f>VLOOKUP(H6939,Translations!$P$2:$Q$10,2,FALSE)</f>
        <v>1 - Selvstændigt sikret - med lægevalg</v>
      </c>
      <c r="S6939" t="str">
        <f>VLOOKUP(F6939,Translations!$D$2:$F$13,3,FALSE)</f>
        <v>Ja</v>
      </c>
    </row>
    <row r="6940" spans="1:19" x14ac:dyDescent="0.2">
      <c r="A6940" s="3">
        <v>44005</v>
      </c>
      <c r="B6940" t="s">
        <v>584</v>
      </c>
      <c r="C6940" t="s">
        <v>664</v>
      </c>
      <c r="D6940">
        <v>840</v>
      </c>
      <c r="E6940">
        <v>1081</v>
      </c>
      <c r="F6940" t="str">
        <f t="shared" si="224"/>
        <v>01</v>
      </c>
      <c r="G6940" t="s">
        <v>512</v>
      </c>
      <c r="H6940">
        <v>1</v>
      </c>
      <c r="I6940" t="s">
        <v>5</v>
      </c>
      <c r="J6940" t="s">
        <v>5</v>
      </c>
      <c r="K6940" t="s">
        <v>6</v>
      </c>
      <c r="L6940">
        <v>1</v>
      </c>
      <c r="M6940" t="str">
        <f>VLOOKUP(E6940,Translations!$A$1:$B$7,2,FALSE)</f>
        <v>Nordjylland</v>
      </c>
      <c r="N6940" t="str">
        <f>VLOOKUP(D6940,Translations!$I$2:$K$101,2,FALSE)</f>
        <v>Rebild</v>
      </c>
      <c r="O6940" t="str">
        <f>VLOOKUP(G6940,Translations!$M$2:$N$9,2,FALSE)</f>
        <v>[X2074] SARS-CoV-2 (RNA), Testcenter</v>
      </c>
      <c r="P6940" t="str">
        <f>VLOOKUP(F6940,Translations!$D$1:$F$13,2,FALSE)</f>
        <v>Ok</v>
      </c>
      <c r="Q6940" t="str">
        <f>VLOOKUP(F6940,Translations!$D$2:$G$13,4,FALSE)</f>
        <v>01 - Aktiv, bopæl i DK</v>
      </c>
      <c r="R6940" t="str">
        <f>VLOOKUP(H6940,Translations!$P$2:$Q$10,2,FALSE)</f>
        <v>1 - Selvstændigt sikret - med lægevalg</v>
      </c>
      <c r="S6940" t="str">
        <f>VLOOKUP(F6940,Translations!$D$2:$F$13,3,FALSE)</f>
        <v>Ja</v>
      </c>
    </row>
    <row r="6941" spans="1:19" x14ac:dyDescent="0.2">
      <c r="A6941" s="3">
        <v>44005</v>
      </c>
      <c r="B6941" t="s">
        <v>584</v>
      </c>
      <c r="C6941" t="s">
        <v>664</v>
      </c>
      <c r="D6941">
        <v>851</v>
      </c>
      <c r="E6941">
        <v>1081</v>
      </c>
      <c r="F6941" t="str">
        <f t="shared" si="224"/>
        <v>01</v>
      </c>
      <c r="G6941" t="s">
        <v>512</v>
      </c>
      <c r="H6941">
        <v>1</v>
      </c>
      <c r="I6941" t="s">
        <v>5</v>
      </c>
      <c r="J6941" t="s">
        <v>5</v>
      </c>
      <c r="K6941" t="s">
        <v>6</v>
      </c>
      <c r="L6941">
        <v>6</v>
      </c>
      <c r="M6941" t="str">
        <f>VLOOKUP(E6941,Translations!$A$1:$B$7,2,FALSE)</f>
        <v>Nordjylland</v>
      </c>
      <c r="N6941" t="str">
        <f>VLOOKUP(D6941,Translations!$I$2:$K$101,2,FALSE)</f>
        <v>Aalborg</v>
      </c>
      <c r="O6941" t="str">
        <f>VLOOKUP(G6941,Translations!$M$2:$N$9,2,FALSE)</f>
        <v>[X2074] SARS-CoV-2 (RNA), Testcenter</v>
      </c>
      <c r="P6941" t="str">
        <f>VLOOKUP(F6941,Translations!$D$1:$F$13,2,FALSE)</f>
        <v>Ok</v>
      </c>
      <c r="Q6941" t="str">
        <f>VLOOKUP(F6941,Translations!$D$2:$G$13,4,FALSE)</f>
        <v>01 - Aktiv, bopæl i DK</v>
      </c>
      <c r="R6941" t="str">
        <f>VLOOKUP(H6941,Translations!$P$2:$Q$10,2,FALSE)</f>
        <v>1 - Selvstændigt sikret - med lægevalg</v>
      </c>
      <c r="S6941" t="str">
        <f>VLOOKUP(F6941,Translations!$D$2:$F$13,3,FALSE)</f>
        <v>Ja</v>
      </c>
    </row>
    <row r="6942" spans="1:19" x14ac:dyDescent="0.2">
      <c r="A6942" s="3">
        <v>44005</v>
      </c>
      <c r="B6942" t="s">
        <v>584</v>
      </c>
      <c r="C6942" t="s">
        <v>664</v>
      </c>
      <c r="D6942">
        <v>860</v>
      </c>
      <c r="E6942">
        <v>1081</v>
      </c>
      <c r="F6942" t="str">
        <f t="shared" si="224"/>
        <v>01</v>
      </c>
      <c r="G6942" t="s">
        <v>512</v>
      </c>
      <c r="H6942">
        <v>1</v>
      </c>
      <c r="I6942" t="s">
        <v>5</v>
      </c>
      <c r="J6942" t="s">
        <v>5</v>
      </c>
      <c r="K6942" t="s">
        <v>6</v>
      </c>
      <c r="L6942">
        <v>73</v>
      </c>
      <c r="M6942" t="str">
        <f>VLOOKUP(E6942,Translations!$A$1:$B$7,2,FALSE)</f>
        <v>Nordjylland</v>
      </c>
      <c r="N6942" t="str">
        <f>VLOOKUP(D6942,Translations!$I$2:$K$101,2,FALSE)</f>
        <v>Hjørring</v>
      </c>
      <c r="O6942" t="str">
        <f>VLOOKUP(G6942,Translations!$M$2:$N$9,2,FALSE)</f>
        <v>[X2074] SARS-CoV-2 (RNA), Testcenter</v>
      </c>
      <c r="P6942" t="str">
        <f>VLOOKUP(F6942,Translations!$D$1:$F$13,2,FALSE)</f>
        <v>Ok</v>
      </c>
      <c r="Q6942" t="str">
        <f>VLOOKUP(F6942,Translations!$D$2:$G$13,4,FALSE)</f>
        <v>01 - Aktiv, bopæl i DK</v>
      </c>
      <c r="R6942" t="str">
        <f>VLOOKUP(H6942,Translations!$P$2:$Q$10,2,FALSE)</f>
        <v>1 - Selvstændigt sikret - med lægevalg</v>
      </c>
      <c r="S6942" t="str">
        <f>VLOOKUP(F6942,Translations!$D$2:$F$13,3,FALSE)</f>
        <v>Ja</v>
      </c>
    </row>
    <row r="6943" spans="1:19" x14ac:dyDescent="0.2">
      <c r="A6943" s="3">
        <v>44005</v>
      </c>
      <c r="B6943" t="s">
        <v>586</v>
      </c>
      <c r="C6943" t="s">
        <v>671</v>
      </c>
      <c r="D6943">
        <v>810</v>
      </c>
      <c r="E6943">
        <v>1081</v>
      </c>
      <c r="F6943" t="str">
        <f t="shared" si="224"/>
        <v>01</v>
      </c>
      <c r="G6943" t="s">
        <v>512</v>
      </c>
      <c r="H6943">
        <v>1</v>
      </c>
      <c r="I6943" t="s">
        <v>5</v>
      </c>
      <c r="J6943" t="s">
        <v>5</v>
      </c>
      <c r="K6943" t="s">
        <v>6</v>
      </c>
      <c r="L6943">
        <v>1</v>
      </c>
      <c r="M6943" t="str">
        <f>VLOOKUP(E6943,Translations!$A$1:$B$7,2,FALSE)</f>
        <v>Nordjylland</v>
      </c>
      <c r="N6943" t="str">
        <f>VLOOKUP(D6943,Translations!$I$2:$K$101,2,FALSE)</f>
        <v>Brønderslev</v>
      </c>
      <c r="O6943" t="str">
        <f>VLOOKUP(G6943,Translations!$M$2:$N$9,2,FALSE)</f>
        <v>[X2074] SARS-CoV-2 (RNA), Testcenter</v>
      </c>
      <c r="P6943" t="str">
        <f>VLOOKUP(F6943,Translations!$D$1:$F$13,2,FALSE)</f>
        <v>Ok</v>
      </c>
      <c r="Q6943" t="str">
        <f>VLOOKUP(F6943,Translations!$D$2:$G$13,4,FALSE)</f>
        <v>01 - Aktiv, bopæl i DK</v>
      </c>
      <c r="R6943" t="str">
        <f>VLOOKUP(H6943,Translations!$P$2:$Q$10,2,FALSE)</f>
        <v>1 - Selvstændigt sikret - med lægevalg</v>
      </c>
      <c r="S6943" t="str">
        <f>VLOOKUP(F6943,Translations!$D$2:$F$13,3,FALSE)</f>
        <v>Ja</v>
      </c>
    </row>
    <row r="6944" spans="1:19" x14ac:dyDescent="0.2">
      <c r="A6944" s="3">
        <v>44005</v>
      </c>
      <c r="B6944" t="s">
        <v>586</v>
      </c>
      <c r="C6944" t="s">
        <v>671</v>
      </c>
      <c r="D6944">
        <v>813</v>
      </c>
      <c r="E6944">
        <v>1081</v>
      </c>
      <c r="F6944" t="str">
        <f t="shared" si="224"/>
        <v>01</v>
      </c>
      <c r="G6944" t="s">
        <v>512</v>
      </c>
      <c r="H6944">
        <v>1</v>
      </c>
      <c r="I6944" t="s">
        <v>5</v>
      </c>
      <c r="J6944" t="s">
        <v>5</v>
      </c>
      <c r="K6944" t="s">
        <v>6</v>
      </c>
      <c r="L6944">
        <v>2</v>
      </c>
      <c r="M6944" t="str">
        <f>VLOOKUP(E6944,Translations!$A$1:$B$7,2,FALSE)</f>
        <v>Nordjylland</v>
      </c>
      <c r="N6944" t="str">
        <f>VLOOKUP(D6944,Translations!$I$2:$K$101,2,FALSE)</f>
        <v>Frederikshavn</v>
      </c>
      <c r="O6944" t="str">
        <f>VLOOKUP(G6944,Translations!$M$2:$N$9,2,FALSE)</f>
        <v>[X2074] SARS-CoV-2 (RNA), Testcenter</v>
      </c>
      <c r="P6944" t="str">
        <f>VLOOKUP(F6944,Translations!$D$1:$F$13,2,FALSE)</f>
        <v>Ok</v>
      </c>
      <c r="Q6944" t="str">
        <f>VLOOKUP(F6944,Translations!$D$2:$G$13,4,FALSE)</f>
        <v>01 - Aktiv, bopæl i DK</v>
      </c>
      <c r="R6944" t="str">
        <f>VLOOKUP(H6944,Translations!$P$2:$Q$10,2,FALSE)</f>
        <v>1 - Selvstændigt sikret - med lægevalg</v>
      </c>
      <c r="S6944" t="str">
        <f>VLOOKUP(F6944,Translations!$D$2:$F$13,3,FALSE)</f>
        <v>Ja</v>
      </c>
    </row>
    <row r="6945" spans="1:19" x14ac:dyDescent="0.2">
      <c r="A6945" s="3">
        <v>44005</v>
      </c>
      <c r="B6945" t="s">
        <v>586</v>
      </c>
      <c r="C6945" t="s">
        <v>671</v>
      </c>
      <c r="D6945">
        <v>849</v>
      </c>
      <c r="E6945">
        <v>1081</v>
      </c>
      <c r="F6945" t="str">
        <f t="shared" si="224"/>
        <v>01</v>
      </c>
      <c r="G6945" t="s">
        <v>512</v>
      </c>
      <c r="H6945">
        <v>1</v>
      </c>
      <c r="I6945" t="s">
        <v>5</v>
      </c>
      <c r="J6945" t="s">
        <v>5</v>
      </c>
      <c r="K6945" t="s">
        <v>6</v>
      </c>
      <c r="L6945">
        <v>1</v>
      </c>
      <c r="M6945" t="str">
        <f>VLOOKUP(E6945,Translations!$A$1:$B$7,2,FALSE)</f>
        <v>Nordjylland</v>
      </c>
      <c r="N6945" t="str">
        <f>VLOOKUP(D6945,Translations!$I$2:$K$101,2,FALSE)</f>
        <v>Jammerbugt</v>
      </c>
      <c r="O6945" t="str">
        <f>VLOOKUP(G6945,Translations!$M$2:$N$9,2,FALSE)</f>
        <v>[X2074] SARS-CoV-2 (RNA), Testcenter</v>
      </c>
      <c r="P6945" t="str">
        <f>VLOOKUP(F6945,Translations!$D$1:$F$13,2,FALSE)</f>
        <v>Ok</v>
      </c>
      <c r="Q6945" t="str">
        <f>VLOOKUP(F6945,Translations!$D$2:$G$13,4,FALSE)</f>
        <v>01 - Aktiv, bopæl i DK</v>
      </c>
      <c r="R6945" t="str">
        <f>VLOOKUP(H6945,Translations!$P$2:$Q$10,2,FALSE)</f>
        <v>1 - Selvstændigt sikret - med lægevalg</v>
      </c>
      <c r="S6945" t="str">
        <f>VLOOKUP(F6945,Translations!$D$2:$F$13,3,FALSE)</f>
        <v>Ja</v>
      </c>
    </row>
    <row r="6946" spans="1:19" x14ac:dyDescent="0.2">
      <c r="A6946" s="3">
        <v>44005</v>
      </c>
      <c r="B6946" t="s">
        <v>586</v>
      </c>
      <c r="C6946" t="s">
        <v>671</v>
      </c>
      <c r="D6946">
        <v>851</v>
      </c>
      <c r="E6946">
        <v>1081</v>
      </c>
      <c r="F6946" t="str">
        <f t="shared" si="224"/>
        <v>01</v>
      </c>
      <c r="G6946" t="s">
        <v>512</v>
      </c>
      <c r="H6946">
        <v>1</v>
      </c>
      <c r="I6946" t="s">
        <v>5</v>
      </c>
      <c r="J6946" t="s">
        <v>5</v>
      </c>
      <c r="K6946" t="s">
        <v>6</v>
      </c>
      <c r="L6946">
        <v>3</v>
      </c>
      <c r="M6946" t="str">
        <f>VLOOKUP(E6946,Translations!$A$1:$B$7,2,FALSE)</f>
        <v>Nordjylland</v>
      </c>
      <c r="N6946" t="str">
        <f>VLOOKUP(D6946,Translations!$I$2:$K$101,2,FALSE)</f>
        <v>Aalborg</v>
      </c>
      <c r="O6946" t="str">
        <f>VLOOKUP(G6946,Translations!$M$2:$N$9,2,FALSE)</f>
        <v>[X2074] SARS-CoV-2 (RNA), Testcenter</v>
      </c>
      <c r="P6946" t="str">
        <f>VLOOKUP(F6946,Translations!$D$1:$F$13,2,FALSE)</f>
        <v>Ok</v>
      </c>
      <c r="Q6946" t="str">
        <f>VLOOKUP(F6946,Translations!$D$2:$G$13,4,FALSE)</f>
        <v>01 - Aktiv, bopæl i DK</v>
      </c>
      <c r="R6946" t="str">
        <f>VLOOKUP(H6946,Translations!$P$2:$Q$10,2,FALSE)</f>
        <v>1 - Selvstændigt sikret - med lægevalg</v>
      </c>
      <c r="S6946" t="str">
        <f>VLOOKUP(F6946,Translations!$D$2:$F$13,3,FALSE)</f>
        <v>Ja</v>
      </c>
    </row>
    <row r="6947" spans="1:19" x14ac:dyDescent="0.2">
      <c r="A6947" s="3">
        <v>44005</v>
      </c>
      <c r="B6947" t="s">
        <v>586</v>
      </c>
      <c r="C6947" t="s">
        <v>671</v>
      </c>
      <c r="D6947">
        <v>860</v>
      </c>
      <c r="E6947">
        <v>1081</v>
      </c>
      <c r="F6947" t="str">
        <f t="shared" si="224"/>
        <v>01</v>
      </c>
      <c r="G6947" t="s">
        <v>512</v>
      </c>
      <c r="H6947">
        <v>1</v>
      </c>
      <c r="I6947" t="s">
        <v>5</v>
      </c>
      <c r="J6947" t="s">
        <v>5</v>
      </c>
      <c r="K6947" t="s">
        <v>6</v>
      </c>
      <c r="L6947">
        <v>26</v>
      </c>
      <c r="M6947" t="str">
        <f>VLOOKUP(E6947,Translations!$A$1:$B$7,2,FALSE)</f>
        <v>Nordjylland</v>
      </c>
      <c r="N6947" t="str">
        <f>VLOOKUP(D6947,Translations!$I$2:$K$101,2,FALSE)</f>
        <v>Hjørring</v>
      </c>
      <c r="O6947" t="str">
        <f>VLOOKUP(G6947,Translations!$M$2:$N$9,2,FALSE)</f>
        <v>[X2074] SARS-CoV-2 (RNA), Testcenter</v>
      </c>
      <c r="P6947" t="str">
        <f>VLOOKUP(F6947,Translations!$D$1:$F$13,2,FALSE)</f>
        <v>Ok</v>
      </c>
      <c r="Q6947" t="str">
        <f>VLOOKUP(F6947,Translations!$D$2:$G$13,4,FALSE)</f>
        <v>01 - Aktiv, bopæl i DK</v>
      </c>
      <c r="R6947" t="str">
        <f>VLOOKUP(H6947,Translations!$P$2:$Q$10,2,FALSE)</f>
        <v>1 - Selvstændigt sikret - med lægevalg</v>
      </c>
      <c r="S6947" t="str">
        <f>VLOOKUP(F6947,Translations!$D$2:$F$13,3,FALSE)</f>
        <v>Ja</v>
      </c>
    </row>
    <row r="6948" spans="1:19" x14ac:dyDescent="0.2">
      <c r="A6948" s="3">
        <v>44005</v>
      </c>
      <c r="B6948" t="s">
        <v>665</v>
      </c>
      <c r="C6948" t="s">
        <v>666</v>
      </c>
      <c r="D6948">
        <v>810</v>
      </c>
      <c r="E6948">
        <v>1081</v>
      </c>
      <c r="F6948" t="str">
        <f t="shared" si="224"/>
        <v>01</v>
      </c>
      <c r="G6948" t="s">
        <v>512</v>
      </c>
      <c r="H6948">
        <v>1</v>
      </c>
      <c r="I6948" t="s">
        <v>5</v>
      </c>
      <c r="J6948" t="s">
        <v>5</v>
      </c>
      <c r="K6948" t="s">
        <v>6</v>
      </c>
      <c r="L6948">
        <v>2</v>
      </c>
      <c r="M6948" t="str">
        <f>VLOOKUP(E6948,Translations!$A$1:$B$7,2,FALSE)</f>
        <v>Nordjylland</v>
      </c>
      <c r="N6948" t="str">
        <f>VLOOKUP(D6948,Translations!$I$2:$K$101,2,FALSE)</f>
        <v>Brønderslev</v>
      </c>
      <c r="O6948" t="str">
        <f>VLOOKUP(G6948,Translations!$M$2:$N$9,2,FALSE)</f>
        <v>[X2074] SARS-CoV-2 (RNA), Testcenter</v>
      </c>
      <c r="P6948" t="str">
        <f>VLOOKUP(F6948,Translations!$D$1:$F$13,2,FALSE)</f>
        <v>Ok</v>
      </c>
      <c r="Q6948" t="str">
        <f>VLOOKUP(F6948,Translations!$D$2:$G$13,4,FALSE)</f>
        <v>01 - Aktiv, bopæl i DK</v>
      </c>
      <c r="R6948" t="str">
        <f>VLOOKUP(H6948,Translations!$P$2:$Q$10,2,FALSE)</f>
        <v>1 - Selvstændigt sikret - med lægevalg</v>
      </c>
      <c r="S6948" t="str">
        <f>VLOOKUP(F6948,Translations!$D$2:$F$13,3,FALSE)</f>
        <v>Ja</v>
      </c>
    </row>
    <row r="6949" spans="1:19" x14ac:dyDescent="0.2">
      <c r="A6949" s="3">
        <v>44005</v>
      </c>
      <c r="B6949" t="s">
        <v>665</v>
      </c>
      <c r="C6949" t="s">
        <v>666</v>
      </c>
      <c r="D6949">
        <v>813</v>
      </c>
      <c r="E6949">
        <v>1081</v>
      </c>
      <c r="F6949" t="str">
        <f t="shared" si="224"/>
        <v>01</v>
      </c>
      <c r="G6949" t="s">
        <v>512</v>
      </c>
      <c r="H6949">
        <v>1</v>
      </c>
      <c r="I6949" t="s">
        <v>5</v>
      </c>
      <c r="J6949" t="s">
        <v>5</v>
      </c>
      <c r="K6949" t="s">
        <v>6</v>
      </c>
      <c r="L6949">
        <v>2</v>
      </c>
      <c r="M6949" t="str">
        <f>VLOOKUP(E6949,Translations!$A$1:$B$7,2,FALSE)</f>
        <v>Nordjylland</v>
      </c>
      <c r="N6949" t="str">
        <f>VLOOKUP(D6949,Translations!$I$2:$K$101,2,FALSE)</f>
        <v>Frederikshavn</v>
      </c>
      <c r="O6949" t="str">
        <f>VLOOKUP(G6949,Translations!$M$2:$N$9,2,FALSE)</f>
        <v>[X2074] SARS-CoV-2 (RNA), Testcenter</v>
      </c>
      <c r="P6949" t="str">
        <f>VLOOKUP(F6949,Translations!$D$1:$F$13,2,FALSE)</f>
        <v>Ok</v>
      </c>
      <c r="Q6949" t="str">
        <f>VLOOKUP(F6949,Translations!$D$2:$G$13,4,FALSE)</f>
        <v>01 - Aktiv, bopæl i DK</v>
      </c>
      <c r="R6949" t="str">
        <f>VLOOKUP(H6949,Translations!$P$2:$Q$10,2,FALSE)</f>
        <v>1 - Selvstændigt sikret - med lægevalg</v>
      </c>
      <c r="S6949" t="str">
        <f>VLOOKUP(F6949,Translations!$D$2:$F$13,3,FALSE)</f>
        <v>Ja</v>
      </c>
    </row>
    <row r="6950" spans="1:19" x14ac:dyDescent="0.2">
      <c r="A6950" s="3">
        <v>44005</v>
      </c>
      <c r="B6950" t="s">
        <v>665</v>
      </c>
      <c r="C6950" t="s">
        <v>666</v>
      </c>
      <c r="D6950">
        <v>840</v>
      </c>
      <c r="E6950">
        <v>1081</v>
      </c>
      <c r="F6950" t="str">
        <f t="shared" si="224"/>
        <v>01</v>
      </c>
      <c r="G6950" t="s">
        <v>512</v>
      </c>
      <c r="H6950">
        <v>1</v>
      </c>
      <c r="I6950" t="s">
        <v>5</v>
      </c>
      <c r="J6950" t="s">
        <v>5</v>
      </c>
      <c r="K6950" t="s">
        <v>6</v>
      </c>
      <c r="L6950">
        <v>1</v>
      </c>
      <c r="M6950" t="str">
        <f>VLOOKUP(E6950,Translations!$A$1:$B$7,2,FALSE)</f>
        <v>Nordjylland</v>
      </c>
      <c r="N6950" t="str">
        <f>VLOOKUP(D6950,Translations!$I$2:$K$101,2,FALSE)</f>
        <v>Rebild</v>
      </c>
      <c r="O6950" t="str">
        <f>VLOOKUP(G6950,Translations!$M$2:$N$9,2,FALSE)</f>
        <v>[X2074] SARS-CoV-2 (RNA), Testcenter</v>
      </c>
      <c r="P6950" t="str">
        <f>VLOOKUP(F6950,Translations!$D$1:$F$13,2,FALSE)</f>
        <v>Ok</v>
      </c>
      <c r="Q6950" t="str">
        <f>VLOOKUP(F6950,Translations!$D$2:$G$13,4,FALSE)</f>
        <v>01 - Aktiv, bopæl i DK</v>
      </c>
      <c r="R6950" t="str">
        <f>VLOOKUP(H6950,Translations!$P$2:$Q$10,2,FALSE)</f>
        <v>1 - Selvstændigt sikret - med lægevalg</v>
      </c>
      <c r="S6950" t="str">
        <f>VLOOKUP(F6950,Translations!$D$2:$F$13,3,FALSE)</f>
        <v>Ja</v>
      </c>
    </row>
    <row r="6951" spans="1:19" x14ac:dyDescent="0.2">
      <c r="A6951" s="3">
        <v>44005</v>
      </c>
      <c r="B6951" t="s">
        <v>665</v>
      </c>
      <c r="C6951" t="s">
        <v>666</v>
      </c>
      <c r="D6951">
        <v>849</v>
      </c>
      <c r="E6951">
        <v>1081</v>
      </c>
      <c r="F6951" t="str">
        <f t="shared" si="224"/>
        <v>01</v>
      </c>
      <c r="G6951" t="s">
        <v>512</v>
      </c>
      <c r="H6951">
        <v>1</v>
      </c>
      <c r="I6951" t="s">
        <v>5</v>
      </c>
      <c r="J6951" t="s">
        <v>5</v>
      </c>
      <c r="K6951" t="s">
        <v>6</v>
      </c>
      <c r="L6951">
        <v>1</v>
      </c>
      <c r="M6951" t="str">
        <f>VLOOKUP(E6951,Translations!$A$1:$B$7,2,FALSE)</f>
        <v>Nordjylland</v>
      </c>
      <c r="N6951" t="str">
        <f>VLOOKUP(D6951,Translations!$I$2:$K$101,2,FALSE)</f>
        <v>Jammerbugt</v>
      </c>
      <c r="O6951" t="str">
        <f>VLOOKUP(G6951,Translations!$M$2:$N$9,2,FALSE)</f>
        <v>[X2074] SARS-CoV-2 (RNA), Testcenter</v>
      </c>
      <c r="P6951" t="str">
        <f>VLOOKUP(F6951,Translations!$D$1:$F$13,2,FALSE)</f>
        <v>Ok</v>
      </c>
      <c r="Q6951" t="str">
        <f>VLOOKUP(F6951,Translations!$D$2:$G$13,4,FALSE)</f>
        <v>01 - Aktiv, bopæl i DK</v>
      </c>
      <c r="R6951" t="str">
        <f>VLOOKUP(H6951,Translations!$P$2:$Q$10,2,FALSE)</f>
        <v>1 - Selvstændigt sikret - med lægevalg</v>
      </c>
      <c r="S6951" t="str">
        <f>VLOOKUP(F6951,Translations!$D$2:$F$13,3,FALSE)</f>
        <v>Ja</v>
      </c>
    </row>
    <row r="6952" spans="1:19" x14ac:dyDescent="0.2">
      <c r="A6952" s="3">
        <v>44005</v>
      </c>
      <c r="B6952" t="s">
        <v>665</v>
      </c>
      <c r="C6952" t="s">
        <v>666</v>
      </c>
      <c r="D6952">
        <v>851</v>
      </c>
      <c r="E6952">
        <v>1081</v>
      </c>
      <c r="F6952" t="str">
        <f t="shared" si="224"/>
        <v>01</v>
      </c>
      <c r="G6952" t="s">
        <v>512</v>
      </c>
      <c r="H6952">
        <v>1</v>
      </c>
      <c r="I6952" t="s">
        <v>5</v>
      </c>
      <c r="J6952" t="s">
        <v>5</v>
      </c>
      <c r="K6952" t="s">
        <v>6</v>
      </c>
      <c r="L6952">
        <v>5</v>
      </c>
      <c r="M6952" t="str">
        <f>VLOOKUP(E6952,Translations!$A$1:$B$7,2,FALSE)</f>
        <v>Nordjylland</v>
      </c>
      <c r="N6952" t="str">
        <f>VLOOKUP(D6952,Translations!$I$2:$K$101,2,FALSE)</f>
        <v>Aalborg</v>
      </c>
      <c r="O6952" t="str">
        <f>VLOOKUP(G6952,Translations!$M$2:$N$9,2,FALSE)</f>
        <v>[X2074] SARS-CoV-2 (RNA), Testcenter</v>
      </c>
      <c r="P6952" t="str">
        <f>VLOOKUP(F6952,Translations!$D$1:$F$13,2,FALSE)</f>
        <v>Ok</v>
      </c>
      <c r="Q6952" t="str">
        <f>VLOOKUP(F6952,Translations!$D$2:$G$13,4,FALSE)</f>
        <v>01 - Aktiv, bopæl i DK</v>
      </c>
      <c r="R6952" t="str">
        <f>VLOOKUP(H6952,Translations!$P$2:$Q$10,2,FALSE)</f>
        <v>1 - Selvstændigt sikret - med lægevalg</v>
      </c>
      <c r="S6952" t="str">
        <f>VLOOKUP(F6952,Translations!$D$2:$F$13,3,FALSE)</f>
        <v>Ja</v>
      </c>
    </row>
    <row r="6953" spans="1:19" x14ac:dyDescent="0.2">
      <c r="A6953" s="3">
        <v>44005</v>
      </c>
      <c r="B6953" t="s">
        <v>665</v>
      </c>
      <c r="C6953" t="s">
        <v>666</v>
      </c>
      <c r="D6953">
        <v>860</v>
      </c>
      <c r="E6953">
        <v>1081</v>
      </c>
      <c r="F6953" t="str">
        <f t="shared" si="224"/>
        <v>01</v>
      </c>
      <c r="G6953" t="s">
        <v>512</v>
      </c>
      <c r="H6953">
        <v>1</v>
      </c>
      <c r="I6953" t="s">
        <v>5</v>
      </c>
      <c r="J6953" t="s">
        <v>5</v>
      </c>
      <c r="K6953" t="s">
        <v>6</v>
      </c>
      <c r="L6953">
        <v>87</v>
      </c>
      <c r="M6953" t="str">
        <f>VLOOKUP(E6953,Translations!$A$1:$B$7,2,FALSE)</f>
        <v>Nordjylland</v>
      </c>
      <c r="N6953" t="str">
        <f>VLOOKUP(D6953,Translations!$I$2:$K$101,2,FALSE)</f>
        <v>Hjørring</v>
      </c>
      <c r="O6953" t="str">
        <f>VLOOKUP(G6953,Translations!$M$2:$N$9,2,FALSE)</f>
        <v>[X2074] SARS-CoV-2 (RNA), Testcenter</v>
      </c>
      <c r="P6953" t="str">
        <f>VLOOKUP(F6953,Translations!$D$1:$F$13,2,FALSE)</f>
        <v>Ok</v>
      </c>
      <c r="Q6953" t="str">
        <f>VLOOKUP(F6953,Translations!$D$2:$G$13,4,FALSE)</f>
        <v>01 - Aktiv, bopæl i DK</v>
      </c>
      <c r="R6953" t="str">
        <f>VLOOKUP(H6953,Translations!$P$2:$Q$10,2,FALSE)</f>
        <v>1 - Selvstændigt sikret - med lægevalg</v>
      </c>
      <c r="S6953" t="str">
        <f>VLOOKUP(F6953,Translations!$D$2:$F$13,3,FALSE)</f>
        <v>Ja</v>
      </c>
    </row>
    <row r="6954" spans="1:19" x14ac:dyDescent="0.2">
      <c r="A6954" s="3">
        <v>44005</v>
      </c>
      <c r="B6954" t="s">
        <v>667</v>
      </c>
      <c r="C6954" t="s">
        <v>668</v>
      </c>
      <c r="D6954">
        <v>0</v>
      </c>
      <c r="E6954">
        <v>0</v>
      </c>
      <c r="F6954" t="str">
        <f>"03"</f>
        <v>03</v>
      </c>
      <c r="G6954" t="s">
        <v>512</v>
      </c>
      <c r="H6954">
        <v>1</v>
      </c>
      <c r="I6954" t="s">
        <v>5</v>
      </c>
      <c r="J6954" t="s">
        <v>5</v>
      </c>
      <c r="K6954" t="s">
        <v>5</v>
      </c>
      <c r="L6954">
        <v>3</v>
      </c>
      <c r="M6954" t="str">
        <f>VLOOKUP(E6954,Translations!$A$1:$B$7,2,FALSE)</f>
        <v>Ukendt</v>
      </c>
      <c r="N6954" t="str">
        <f>VLOOKUP(D6954,Translations!$I$2:$K$101,2,FALSE)</f>
        <v>Ukendt</v>
      </c>
      <c r="O6954" t="str">
        <f>VLOOKUP(G6954,Translations!$M$2:$N$9,2,FALSE)</f>
        <v>[X2074] SARS-CoV-2 (RNA), Testcenter</v>
      </c>
      <c r="P6954" t="str">
        <f>VLOOKUP(F6954,Translations!$D$1:$F$13,2,FALSE)</f>
        <v>Ok</v>
      </c>
      <c r="Q6954" t="str">
        <f>VLOOKUP(F6954,Translations!$D$2:$G$13,4,FALSE)</f>
        <v>03 - Aktiv, speciel vejkode i DK</v>
      </c>
      <c r="R6954" t="str">
        <f>VLOOKUP(H6954,Translations!$P$2:$Q$10,2,FALSE)</f>
        <v>1 - Selvstændigt sikret - med lægevalg</v>
      </c>
      <c r="S6954" t="str">
        <f>VLOOKUP(F6954,Translations!$D$2:$F$13,3,FALSE)</f>
        <v>Ja</v>
      </c>
    </row>
    <row r="6955" spans="1:19" x14ac:dyDescent="0.2">
      <c r="A6955" s="3">
        <v>44005</v>
      </c>
      <c r="B6955" t="s">
        <v>667</v>
      </c>
      <c r="C6955" t="s">
        <v>668</v>
      </c>
      <c r="D6955">
        <v>0</v>
      </c>
      <c r="E6955">
        <v>0</v>
      </c>
      <c r="F6955" t="str">
        <f>"03"</f>
        <v>03</v>
      </c>
      <c r="G6955" t="s">
        <v>512</v>
      </c>
      <c r="H6955">
        <v>4</v>
      </c>
      <c r="I6955" t="s">
        <v>5</v>
      </c>
      <c r="J6955" t="s">
        <v>5</v>
      </c>
      <c r="K6955" t="s">
        <v>5</v>
      </c>
      <c r="L6955">
        <v>1</v>
      </c>
      <c r="M6955" t="str">
        <f>VLOOKUP(E6955,Translations!$A$1:$B$7,2,FALSE)</f>
        <v>Ukendt</v>
      </c>
      <c r="N6955" t="str">
        <f>VLOOKUP(D6955,Translations!$I$2:$K$101,2,FALSE)</f>
        <v>Ukendt</v>
      </c>
      <c r="O6955" t="str">
        <f>VLOOKUP(G6955,Translations!$M$2:$N$9,2,FALSE)</f>
        <v>[X2074] SARS-CoV-2 (RNA), Testcenter</v>
      </c>
      <c r="P6955" t="str">
        <f>VLOOKUP(F6955,Translations!$D$1:$F$13,2,FALSE)</f>
        <v>Ok</v>
      </c>
      <c r="Q6955" t="str">
        <f>VLOOKUP(F6955,Translations!$D$2:$G$13,4,FALSE)</f>
        <v>03 - Aktiv, speciel vejkode i DK</v>
      </c>
      <c r="R6955" t="str">
        <f>VLOOKUP(H6955,Translations!$P$2:$Q$10,2,FALSE)</f>
        <v>4 - Optaget i fængselsvæsenet efter dom (+3 mdr.)</v>
      </c>
      <c r="S6955" t="str">
        <f>VLOOKUP(F6955,Translations!$D$2:$F$13,3,FALSE)</f>
        <v>Ja</v>
      </c>
    </row>
    <row r="6956" spans="1:19" x14ac:dyDescent="0.2">
      <c r="A6956" s="3">
        <v>44005</v>
      </c>
      <c r="B6956" t="s">
        <v>667</v>
      </c>
      <c r="C6956" t="s">
        <v>668</v>
      </c>
      <c r="D6956">
        <v>101</v>
      </c>
      <c r="E6956">
        <v>1084</v>
      </c>
      <c r="F6956" t="str">
        <f t="shared" ref="F6956:F6987" si="225">"01"</f>
        <v>01</v>
      </c>
      <c r="G6956" t="s">
        <v>512</v>
      </c>
      <c r="H6956">
        <v>1</v>
      </c>
      <c r="I6956" t="s">
        <v>5</v>
      </c>
      <c r="J6956" t="s">
        <v>5</v>
      </c>
      <c r="K6956" t="s">
        <v>5</v>
      </c>
      <c r="L6956">
        <v>150</v>
      </c>
      <c r="M6956" t="str">
        <f>VLOOKUP(E6956,Translations!$A$1:$B$7,2,FALSE)</f>
        <v>Hovedstaden</v>
      </c>
      <c r="N6956" t="str">
        <f>VLOOKUP(D6956,Translations!$I$2:$K$101,2,FALSE)</f>
        <v>København</v>
      </c>
      <c r="O6956" t="str">
        <f>VLOOKUP(G6956,Translations!$M$2:$N$9,2,FALSE)</f>
        <v>[X2074] SARS-CoV-2 (RNA), Testcenter</v>
      </c>
      <c r="P6956" t="str">
        <f>VLOOKUP(F6956,Translations!$D$1:$F$13,2,FALSE)</f>
        <v>Ok</v>
      </c>
      <c r="Q6956" t="str">
        <f>VLOOKUP(F6956,Translations!$D$2:$G$13,4,FALSE)</f>
        <v>01 - Aktiv, bopæl i DK</v>
      </c>
      <c r="R6956" t="str">
        <f>VLOOKUP(H6956,Translations!$P$2:$Q$10,2,FALSE)</f>
        <v>1 - Selvstændigt sikret - med lægevalg</v>
      </c>
      <c r="S6956" t="str">
        <f>VLOOKUP(F6956,Translations!$D$2:$F$13,3,FALSE)</f>
        <v>Ja</v>
      </c>
    </row>
    <row r="6957" spans="1:19" x14ac:dyDescent="0.2">
      <c r="A6957" s="3">
        <v>44005</v>
      </c>
      <c r="B6957" t="s">
        <v>667</v>
      </c>
      <c r="C6957" t="s">
        <v>668</v>
      </c>
      <c r="D6957">
        <v>147</v>
      </c>
      <c r="E6957">
        <v>1084</v>
      </c>
      <c r="F6957" t="str">
        <f t="shared" si="225"/>
        <v>01</v>
      </c>
      <c r="G6957" t="s">
        <v>512</v>
      </c>
      <c r="H6957">
        <v>1</v>
      </c>
      <c r="I6957" t="s">
        <v>5</v>
      </c>
      <c r="J6957" t="s">
        <v>5</v>
      </c>
      <c r="K6957" t="s">
        <v>5</v>
      </c>
      <c r="L6957">
        <v>13</v>
      </c>
      <c r="M6957" t="str">
        <f>VLOOKUP(E6957,Translations!$A$1:$B$7,2,FALSE)</f>
        <v>Hovedstaden</v>
      </c>
      <c r="N6957" t="str">
        <f>VLOOKUP(D6957,Translations!$I$2:$K$101,2,FALSE)</f>
        <v>Frederiksberg</v>
      </c>
      <c r="O6957" t="str">
        <f>VLOOKUP(G6957,Translations!$M$2:$N$9,2,FALSE)</f>
        <v>[X2074] SARS-CoV-2 (RNA), Testcenter</v>
      </c>
      <c r="P6957" t="str">
        <f>VLOOKUP(F6957,Translations!$D$1:$F$13,2,FALSE)</f>
        <v>Ok</v>
      </c>
      <c r="Q6957" t="str">
        <f>VLOOKUP(F6957,Translations!$D$2:$G$13,4,FALSE)</f>
        <v>01 - Aktiv, bopæl i DK</v>
      </c>
      <c r="R6957" t="str">
        <f>VLOOKUP(H6957,Translations!$P$2:$Q$10,2,FALSE)</f>
        <v>1 - Selvstændigt sikret - med lægevalg</v>
      </c>
      <c r="S6957" t="str">
        <f>VLOOKUP(F6957,Translations!$D$2:$F$13,3,FALSE)</f>
        <v>Ja</v>
      </c>
    </row>
    <row r="6958" spans="1:19" x14ac:dyDescent="0.2">
      <c r="A6958" s="3">
        <v>44005</v>
      </c>
      <c r="B6958" t="s">
        <v>667</v>
      </c>
      <c r="C6958" t="s">
        <v>668</v>
      </c>
      <c r="D6958">
        <v>151</v>
      </c>
      <c r="E6958">
        <v>1084</v>
      </c>
      <c r="F6958" t="str">
        <f t="shared" si="225"/>
        <v>01</v>
      </c>
      <c r="G6958" t="s">
        <v>512</v>
      </c>
      <c r="H6958">
        <v>1</v>
      </c>
      <c r="I6958" t="s">
        <v>5</v>
      </c>
      <c r="J6958" t="s">
        <v>5</v>
      </c>
      <c r="K6958" t="s">
        <v>5</v>
      </c>
      <c r="L6958">
        <v>13</v>
      </c>
      <c r="M6958" t="str">
        <f>VLOOKUP(E6958,Translations!$A$1:$B$7,2,FALSE)</f>
        <v>Hovedstaden</v>
      </c>
      <c r="N6958" t="str">
        <f>VLOOKUP(D6958,Translations!$I$2:$K$101,2,FALSE)</f>
        <v>Ballerup</v>
      </c>
      <c r="O6958" t="str">
        <f>VLOOKUP(G6958,Translations!$M$2:$N$9,2,FALSE)</f>
        <v>[X2074] SARS-CoV-2 (RNA), Testcenter</v>
      </c>
      <c r="P6958" t="str">
        <f>VLOOKUP(F6958,Translations!$D$1:$F$13,2,FALSE)</f>
        <v>Ok</v>
      </c>
      <c r="Q6958" t="str">
        <f>VLOOKUP(F6958,Translations!$D$2:$G$13,4,FALSE)</f>
        <v>01 - Aktiv, bopæl i DK</v>
      </c>
      <c r="R6958" t="str">
        <f>VLOOKUP(H6958,Translations!$P$2:$Q$10,2,FALSE)</f>
        <v>1 - Selvstændigt sikret - med lægevalg</v>
      </c>
      <c r="S6958" t="str">
        <f>VLOOKUP(F6958,Translations!$D$2:$F$13,3,FALSE)</f>
        <v>Ja</v>
      </c>
    </row>
    <row r="6959" spans="1:19" x14ac:dyDescent="0.2">
      <c r="A6959" s="3">
        <v>44005</v>
      </c>
      <c r="B6959" t="s">
        <v>667</v>
      </c>
      <c r="C6959" t="s">
        <v>668</v>
      </c>
      <c r="D6959">
        <v>153</v>
      </c>
      <c r="E6959">
        <v>1084</v>
      </c>
      <c r="F6959" t="str">
        <f t="shared" si="225"/>
        <v>01</v>
      </c>
      <c r="G6959" t="s">
        <v>512</v>
      </c>
      <c r="H6959">
        <v>1</v>
      </c>
      <c r="I6959" t="s">
        <v>5</v>
      </c>
      <c r="J6959" t="s">
        <v>5</v>
      </c>
      <c r="K6959" t="s">
        <v>5</v>
      </c>
      <c r="L6959">
        <v>7</v>
      </c>
      <c r="M6959" t="str">
        <f>VLOOKUP(E6959,Translations!$A$1:$B$7,2,FALSE)</f>
        <v>Hovedstaden</v>
      </c>
      <c r="N6959" t="str">
        <f>VLOOKUP(D6959,Translations!$I$2:$K$101,2,FALSE)</f>
        <v>Brøndby</v>
      </c>
      <c r="O6959" t="str">
        <f>VLOOKUP(G6959,Translations!$M$2:$N$9,2,FALSE)</f>
        <v>[X2074] SARS-CoV-2 (RNA), Testcenter</v>
      </c>
      <c r="P6959" t="str">
        <f>VLOOKUP(F6959,Translations!$D$1:$F$13,2,FALSE)</f>
        <v>Ok</v>
      </c>
      <c r="Q6959" t="str">
        <f>VLOOKUP(F6959,Translations!$D$2:$G$13,4,FALSE)</f>
        <v>01 - Aktiv, bopæl i DK</v>
      </c>
      <c r="R6959" t="str">
        <f>VLOOKUP(H6959,Translations!$P$2:$Q$10,2,FALSE)</f>
        <v>1 - Selvstændigt sikret - med lægevalg</v>
      </c>
      <c r="S6959" t="str">
        <f>VLOOKUP(F6959,Translations!$D$2:$F$13,3,FALSE)</f>
        <v>Ja</v>
      </c>
    </row>
    <row r="6960" spans="1:19" x14ac:dyDescent="0.2">
      <c r="A6960" s="3">
        <v>44005</v>
      </c>
      <c r="B6960" t="s">
        <v>667</v>
      </c>
      <c r="C6960" t="s">
        <v>668</v>
      </c>
      <c r="D6960">
        <v>157</v>
      </c>
      <c r="E6960">
        <v>1084</v>
      </c>
      <c r="F6960" t="str">
        <f t="shared" si="225"/>
        <v>01</v>
      </c>
      <c r="G6960" t="s">
        <v>512</v>
      </c>
      <c r="H6960">
        <v>1</v>
      </c>
      <c r="I6960" t="s">
        <v>5</v>
      </c>
      <c r="J6960" t="s">
        <v>5</v>
      </c>
      <c r="K6960" t="s">
        <v>5</v>
      </c>
      <c r="L6960">
        <v>18</v>
      </c>
      <c r="M6960" t="str">
        <f>VLOOKUP(E6960,Translations!$A$1:$B$7,2,FALSE)</f>
        <v>Hovedstaden</v>
      </c>
      <c r="N6960" t="str">
        <f>VLOOKUP(D6960,Translations!$I$2:$K$101,2,FALSE)</f>
        <v>Gentofte</v>
      </c>
      <c r="O6960" t="str">
        <f>VLOOKUP(G6960,Translations!$M$2:$N$9,2,FALSE)</f>
        <v>[X2074] SARS-CoV-2 (RNA), Testcenter</v>
      </c>
      <c r="P6960" t="str">
        <f>VLOOKUP(F6960,Translations!$D$1:$F$13,2,FALSE)</f>
        <v>Ok</v>
      </c>
      <c r="Q6960" t="str">
        <f>VLOOKUP(F6960,Translations!$D$2:$G$13,4,FALSE)</f>
        <v>01 - Aktiv, bopæl i DK</v>
      </c>
      <c r="R6960" t="str">
        <f>VLOOKUP(H6960,Translations!$P$2:$Q$10,2,FALSE)</f>
        <v>1 - Selvstændigt sikret - med lægevalg</v>
      </c>
      <c r="S6960" t="str">
        <f>VLOOKUP(F6960,Translations!$D$2:$F$13,3,FALSE)</f>
        <v>Ja</v>
      </c>
    </row>
    <row r="6961" spans="1:19" x14ac:dyDescent="0.2">
      <c r="A6961" s="3">
        <v>44005</v>
      </c>
      <c r="B6961" t="s">
        <v>667</v>
      </c>
      <c r="C6961" t="s">
        <v>668</v>
      </c>
      <c r="D6961">
        <v>157</v>
      </c>
      <c r="E6961">
        <v>1084</v>
      </c>
      <c r="F6961" t="str">
        <f t="shared" si="225"/>
        <v>01</v>
      </c>
      <c r="G6961" t="s">
        <v>512</v>
      </c>
      <c r="H6961">
        <v>2</v>
      </c>
      <c r="I6961" t="s">
        <v>5</v>
      </c>
      <c r="J6961" t="s">
        <v>5</v>
      </c>
      <c r="K6961" t="s">
        <v>5</v>
      </c>
      <c r="L6961">
        <v>1</v>
      </c>
      <c r="M6961" t="str">
        <f>VLOOKUP(E6961,Translations!$A$1:$B$7,2,FALSE)</f>
        <v>Hovedstaden</v>
      </c>
      <c r="N6961" t="str">
        <f>VLOOKUP(D6961,Translations!$I$2:$K$101,2,FALSE)</f>
        <v>Gentofte</v>
      </c>
      <c r="O6961" t="str">
        <f>VLOOKUP(G6961,Translations!$M$2:$N$9,2,FALSE)</f>
        <v>[X2074] SARS-CoV-2 (RNA), Testcenter</v>
      </c>
      <c r="P6961" t="str">
        <f>VLOOKUP(F6961,Translations!$D$1:$F$13,2,FALSE)</f>
        <v>Ok</v>
      </c>
      <c r="Q6961" t="str">
        <f>VLOOKUP(F6961,Translations!$D$2:$G$13,4,FALSE)</f>
        <v>01 - Aktiv, bopæl i DK</v>
      </c>
      <c r="R6961" t="str">
        <f>VLOOKUP(H6961,Translations!$P$2:$Q$10,2,FALSE)</f>
        <v>2 - Selvstændigt sikret - uden lægevalg</v>
      </c>
      <c r="S6961" t="str">
        <f>VLOOKUP(F6961,Translations!$D$2:$F$13,3,FALSE)</f>
        <v>Ja</v>
      </c>
    </row>
    <row r="6962" spans="1:19" x14ac:dyDescent="0.2">
      <c r="A6962" s="3">
        <v>44005</v>
      </c>
      <c r="B6962" t="s">
        <v>667</v>
      </c>
      <c r="C6962" t="s">
        <v>668</v>
      </c>
      <c r="D6962">
        <v>159</v>
      </c>
      <c r="E6962">
        <v>1084</v>
      </c>
      <c r="F6962" t="str">
        <f t="shared" si="225"/>
        <v>01</v>
      </c>
      <c r="G6962" t="s">
        <v>512</v>
      </c>
      <c r="H6962">
        <v>1</v>
      </c>
      <c r="I6962" t="s">
        <v>5</v>
      </c>
      <c r="J6962" t="s">
        <v>5</v>
      </c>
      <c r="K6962" t="s">
        <v>5</v>
      </c>
      <c r="L6962">
        <v>15</v>
      </c>
      <c r="M6962" t="str">
        <f>VLOOKUP(E6962,Translations!$A$1:$B$7,2,FALSE)</f>
        <v>Hovedstaden</v>
      </c>
      <c r="N6962" t="str">
        <f>VLOOKUP(D6962,Translations!$I$2:$K$101,2,FALSE)</f>
        <v>Gladsaxe</v>
      </c>
      <c r="O6962" t="str">
        <f>VLOOKUP(G6962,Translations!$M$2:$N$9,2,FALSE)</f>
        <v>[X2074] SARS-CoV-2 (RNA), Testcenter</v>
      </c>
      <c r="P6962" t="str">
        <f>VLOOKUP(F6962,Translations!$D$1:$F$13,2,FALSE)</f>
        <v>Ok</v>
      </c>
      <c r="Q6962" t="str">
        <f>VLOOKUP(F6962,Translations!$D$2:$G$13,4,FALSE)</f>
        <v>01 - Aktiv, bopæl i DK</v>
      </c>
      <c r="R6962" t="str">
        <f>VLOOKUP(H6962,Translations!$P$2:$Q$10,2,FALSE)</f>
        <v>1 - Selvstændigt sikret - med lægevalg</v>
      </c>
      <c r="S6962" t="str">
        <f>VLOOKUP(F6962,Translations!$D$2:$F$13,3,FALSE)</f>
        <v>Ja</v>
      </c>
    </row>
    <row r="6963" spans="1:19" x14ac:dyDescent="0.2">
      <c r="A6963" s="3">
        <v>44005</v>
      </c>
      <c r="B6963" t="s">
        <v>667</v>
      </c>
      <c r="C6963" t="s">
        <v>668</v>
      </c>
      <c r="D6963">
        <v>161</v>
      </c>
      <c r="E6963">
        <v>1084</v>
      </c>
      <c r="F6963" t="str">
        <f t="shared" si="225"/>
        <v>01</v>
      </c>
      <c r="G6963" t="s">
        <v>512</v>
      </c>
      <c r="H6963">
        <v>1</v>
      </c>
      <c r="I6963" t="s">
        <v>5</v>
      </c>
      <c r="J6963" t="s">
        <v>5</v>
      </c>
      <c r="K6963" t="s">
        <v>5</v>
      </c>
      <c r="L6963">
        <v>4</v>
      </c>
      <c r="M6963" t="str">
        <f>VLOOKUP(E6963,Translations!$A$1:$B$7,2,FALSE)</f>
        <v>Hovedstaden</v>
      </c>
      <c r="N6963" t="str">
        <f>VLOOKUP(D6963,Translations!$I$2:$K$101,2,FALSE)</f>
        <v>Glostrup</v>
      </c>
      <c r="O6963" t="str">
        <f>VLOOKUP(G6963,Translations!$M$2:$N$9,2,FALSE)</f>
        <v>[X2074] SARS-CoV-2 (RNA), Testcenter</v>
      </c>
      <c r="P6963" t="str">
        <f>VLOOKUP(F6963,Translations!$D$1:$F$13,2,FALSE)</f>
        <v>Ok</v>
      </c>
      <c r="Q6963" t="str">
        <f>VLOOKUP(F6963,Translations!$D$2:$G$13,4,FALSE)</f>
        <v>01 - Aktiv, bopæl i DK</v>
      </c>
      <c r="R6963" t="str">
        <f>VLOOKUP(H6963,Translations!$P$2:$Q$10,2,FALSE)</f>
        <v>1 - Selvstændigt sikret - med lægevalg</v>
      </c>
      <c r="S6963" t="str">
        <f>VLOOKUP(F6963,Translations!$D$2:$F$13,3,FALSE)</f>
        <v>Ja</v>
      </c>
    </row>
    <row r="6964" spans="1:19" x14ac:dyDescent="0.2">
      <c r="A6964" s="3">
        <v>44005</v>
      </c>
      <c r="B6964" t="s">
        <v>667</v>
      </c>
      <c r="C6964" t="s">
        <v>668</v>
      </c>
      <c r="D6964">
        <v>163</v>
      </c>
      <c r="E6964">
        <v>1084</v>
      </c>
      <c r="F6964" t="str">
        <f t="shared" si="225"/>
        <v>01</v>
      </c>
      <c r="G6964" t="s">
        <v>512</v>
      </c>
      <c r="H6964">
        <v>1</v>
      </c>
      <c r="I6964" t="s">
        <v>5</v>
      </c>
      <c r="J6964" t="s">
        <v>5</v>
      </c>
      <c r="K6964" t="s">
        <v>5</v>
      </c>
      <c r="L6964">
        <v>6</v>
      </c>
      <c r="M6964" t="str">
        <f>VLOOKUP(E6964,Translations!$A$1:$B$7,2,FALSE)</f>
        <v>Hovedstaden</v>
      </c>
      <c r="N6964" t="str">
        <f>VLOOKUP(D6964,Translations!$I$2:$K$101,2,FALSE)</f>
        <v>Herlev</v>
      </c>
      <c r="O6964" t="str">
        <f>VLOOKUP(G6964,Translations!$M$2:$N$9,2,FALSE)</f>
        <v>[X2074] SARS-CoV-2 (RNA), Testcenter</v>
      </c>
      <c r="P6964" t="str">
        <f>VLOOKUP(F6964,Translations!$D$1:$F$13,2,FALSE)</f>
        <v>Ok</v>
      </c>
      <c r="Q6964" t="str">
        <f>VLOOKUP(F6964,Translations!$D$2:$G$13,4,FALSE)</f>
        <v>01 - Aktiv, bopæl i DK</v>
      </c>
      <c r="R6964" t="str">
        <f>VLOOKUP(H6964,Translations!$P$2:$Q$10,2,FALSE)</f>
        <v>1 - Selvstændigt sikret - med lægevalg</v>
      </c>
      <c r="S6964" t="str">
        <f>VLOOKUP(F6964,Translations!$D$2:$F$13,3,FALSE)</f>
        <v>Ja</v>
      </c>
    </row>
    <row r="6965" spans="1:19" x14ac:dyDescent="0.2">
      <c r="A6965" s="3">
        <v>44005</v>
      </c>
      <c r="B6965" t="s">
        <v>667</v>
      </c>
      <c r="C6965" t="s">
        <v>668</v>
      </c>
      <c r="D6965">
        <v>165</v>
      </c>
      <c r="E6965">
        <v>1084</v>
      </c>
      <c r="F6965" t="str">
        <f t="shared" si="225"/>
        <v>01</v>
      </c>
      <c r="G6965" t="s">
        <v>512</v>
      </c>
      <c r="H6965">
        <v>1</v>
      </c>
      <c r="I6965" t="s">
        <v>5</v>
      </c>
      <c r="J6965" t="s">
        <v>5</v>
      </c>
      <c r="K6965" t="s">
        <v>5</v>
      </c>
      <c r="L6965">
        <v>8</v>
      </c>
      <c r="M6965" t="str">
        <f>VLOOKUP(E6965,Translations!$A$1:$B$7,2,FALSE)</f>
        <v>Hovedstaden</v>
      </c>
      <c r="N6965" t="str">
        <f>VLOOKUP(D6965,Translations!$I$2:$K$101,2,FALSE)</f>
        <v>Albertslund</v>
      </c>
      <c r="O6965" t="str">
        <f>VLOOKUP(G6965,Translations!$M$2:$N$9,2,FALSE)</f>
        <v>[X2074] SARS-CoV-2 (RNA), Testcenter</v>
      </c>
      <c r="P6965" t="str">
        <f>VLOOKUP(F6965,Translations!$D$1:$F$13,2,FALSE)</f>
        <v>Ok</v>
      </c>
      <c r="Q6965" t="str">
        <f>VLOOKUP(F6965,Translations!$D$2:$G$13,4,FALSE)</f>
        <v>01 - Aktiv, bopæl i DK</v>
      </c>
      <c r="R6965" t="str">
        <f>VLOOKUP(H6965,Translations!$P$2:$Q$10,2,FALSE)</f>
        <v>1 - Selvstændigt sikret - med lægevalg</v>
      </c>
      <c r="S6965" t="str">
        <f>VLOOKUP(F6965,Translations!$D$2:$F$13,3,FALSE)</f>
        <v>Ja</v>
      </c>
    </row>
    <row r="6966" spans="1:19" x14ac:dyDescent="0.2">
      <c r="A6966" s="3">
        <v>44005</v>
      </c>
      <c r="B6966" t="s">
        <v>667</v>
      </c>
      <c r="C6966" t="s">
        <v>668</v>
      </c>
      <c r="D6966">
        <v>167</v>
      </c>
      <c r="E6966">
        <v>1084</v>
      </c>
      <c r="F6966" t="str">
        <f t="shared" si="225"/>
        <v>01</v>
      </c>
      <c r="G6966" t="s">
        <v>512</v>
      </c>
      <c r="H6966">
        <v>1</v>
      </c>
      <c r="I6966" t="s">
        <v>5</v>
      </c>
      <c r="J6966" t="s">
        <v>5</v>
      </c>
      <c r="K6966" t="s">
        <v>5</v>
      </c>
      <c r="L6966">
        <v>12</v>
      </c>
      <c r="M6966" t="str">
        <f>VLOOKUP(E6966,Translations!$A$1:$B$7,2,FALSE)</f>
        <v>Hovedstaden</v>
      </c>
      <c r="N6966" t="str">
        <f>VLOOKUP(D6966,Translations!$I$2:$K$101,2,FALSE)</f>
        <v>Hvidovre</v>
      </c>
      <c r="O6966" t="str">
        <f>VLOOKUP(G6966,Translations!$M$2:$N$9,2,FALSE)</f>
        <v>[X2074] SARS-CoV-2 (RNA), Testcenter</v>
      </c>
      <c r="P6966" t="str">
        <f>VLOOKUP(F6966,Translations!$D$1:$F$13,2,FALSE)</f>
        <v>Ok</v>
      </c>
      <c r="Q6966" t="str">
        <f>VLOOKUP(F6966,Translations!$D$2:$G$13,4,FALSE)</f>
        <v>01 - Aktiv, bopæl i DK</v>
      </c>
      <c r="R6966" t="str">
        <f>VLOOKUP(H6966,Translations!$P$2:$Q$10,2,FALSE)</f>
        <v>1 - Selvstændigt sikret - med lægevalg</v>
      </c>
      <c r="S6966" t="str">
        <f>VLOOKUP(F6966,Translations!$D$2:$F$13,3,FALSE)</f>
        <v>Ja</v>
      </c>
    </row>
    <row r="6967" spans="1:19" x14ac:dyDescent="0.2">
      <c r="A6967" s="3">
        <v>44005</v>
      </c>
      <c r="B6967" t="s">
        <v>667</v>
      </c>
      <c r="C6967" t="s">
        <v>668</v>
      </c>
      <c r="D6967">
        <v>169</v>
      </c>
      <c r="E6967">
        <v>1084</v>
      </c>
      <c r="F6967" t="str">
        <f t="shared" si="225"/>
        <v>01</v>
      </c>
      <c r="G6967" t="s">
        <v>512</v>
      </c>
      <c r="H6967">
        <v>1</v>
      </c>
      <c r="I6967" t="s">
        <v>5</v>
      </c>
      <c r="J6967" t="s">
        <v>5</v>
      </c>
      <c r="K6967" t="s">
        <v>5</v>
      </c>
      <c r="L6967">
        <v>6</v>
      </c>
      <c r="M6967" t="str">
        <f>VLOOKUP(E6967,Translations!$A$1:$B$7,2,FALSE)</f>
        <v>Hovedstaden</v>
      </c>
      <c r="N6967" t="str">
        <f>VLOOKUP(D6967,Translations!$I$2:$K$101,2,FALSE)</f>
        <v>Høje-Taastrup</v>
      </c>
      <c r="O6967" t="str">
        <f>VLOOKUP(G6967,Translations!$M$2:$N$9,2,FALSE)</f>
        <v>[X2074] SARS-CoV-2 (RNA), Testcenter</v>
      </c>
      <c r="P6967" t="str">
        <f>VLOOKUP(F6967,Translations!$D$1:$F$13,2,FALSE)</f>
        <v>Ok</v>
      </c>
      <c r="Q6967" t="str">
        <f>VLOOKUP(F6967,Translations!$D$2:$G$13,4,FALSE)</f>
        <v>01 - Aktiv, bopæl i DK</v>
      </c>
      <c r="R6967" t="str">
        <f>VLOOKUP(H6967,Translations!$P$2:$Q$10,2,FALSE)</f>
        <v>1 - Selvstændigt sikret - med lægevalg</v>
      </c>
      <c r="S6967" t="str">
        <f>VLOOKUP(F6967,Translations!$D$2:$F$13,3,FALSE)</f>
        <v>Ja</v>
      </c>
    </row>
    <row r="6968" spans="1:19" x14ac:dyDescent="0.2">
      <c r="A6968" s="3">
        <v>44005</v>
      </c>
      <c r="B6968" t="s">
        <v>667</v>
      </c>
      <c r="C6968" t="s">
        <v>668</v>
      </c>
      <c r="D6968">
        <v>173</v>
      </c>
      <c r="E6968">
        <v>1084</v>
      </c>
      <c r="F6968" t="str">
        <f t="shared" si="225"/>
        <v>01</v>
      </c>
      <c r="G6968" t="s">
        <v>512</v>
      </c>
      <c r="H6968">
        <v>1</v>
      </c>
      <c r="I6968" t="s">
        <v>5</v>
      </c>
      <c r="J6968" t="s">
        <v>5</v>
      </c>
      <c r="K6968" t="s">
        <v>5</v>
      </c>
      <c r="L6968">
        <v>12</v>
      </c>
      <c r="M6968" t="str">
        <f>VLOOKUP(E6968,Translations!$A$1:$B$7,2,FALSE)</f>
        <v>Hovedstaden</v>
      </c>
      <c r="N6968" t="str">
        <f>VLOOKUP(D6968,Translations!$I$2:$K$101,2,FALSE)</f>
        <v>Lyngby-Taarbæk</v>
      </c>
      <c r="O6968" t="str">
        <f>VLOOKUP(G6968,Translations!$M$2:$N$9,2,FALSE)</f>
        <v>[X2074] SARS-CoV-2 (RNA), Testcenter</v>
      </c>
      <c r="P6968" t="str">
        <f>VLOOKUP(F6968,Translations!$D$1:$F$13,2,FALSE)</f>
        <v>Ok</v>
      </c>
      <c r="Q6968" t="str">
        <f>VLOOKUP(F6968,Translations!$D$2:$G$13,4,FALSE)</f>
        <v>01 - Aktiv, bopæl i DK</v>
      </c>
      <c r="R6968" t="str">
        <f>VLOOKUP(H6968,Translations!$P$2:$Q$10,2,FALSE)</f>
        <v>1 - Selvstændigt sikret - med lægevalg</v>
      </c>
      <c r="S6968" t="str">
        <f>VLOOKUP(F6968,Translations!$D$2:$F$13,3,FALSE)</f>
        <v>Ja</v>
      </c>
    </row>
    <row r="6969" spans="1:19" x14ac:dyDescent="0.2">
      <c r="A6969" s="3">
        <v>44005</v>
      </c>
      <c r="B6969" t="s">
        <v>667</v>
      </c>
      <c r="C6969" t="s">
        <v>668</v>
      </c>
      <c r="D6969">
        <v>175</v>
      </c>
      <c r="E6969">
        <v>1084</v>
      </c>
      <c r="F6969" t="str">
        <f t="shared" si="225"/>
        <v>01</v>
      </c>
      <c r="G6969" t="s">
        <v>512</v>
      </c>
      <c r="H6969">
        <v>1</v>
      </c>
      <c r="I6969" t="s">
        <v>5</v>
      </c>
      <c r="J6969" t="s">
        <v>5</v>
      </c>
      <c r="K6969" t="s">
        <v>5</v>
      </c>
      <c r="L6969">
        <v>8</v>
      </c>
      <c r="M6969" t="str">
        <f>VLOOKUP(E6969,Translations!$A$1:$B$7,2,FALSE)</f>
        <v>Hovedstaden</v>
      </c>
      <c r="N6969" t="str">
        <f>VLOOKUP(D6969,Translations!$I$2:$K$101,2,FALSE)</f>
        <v>Rødovre</v>
      </c>
      <c r="O6969" t="str">
        <f>VLOOKUP(G6969,Translations!$M$2:$N$9,2,FALSE)</f>
        <v>[X2074] SARS-CoV-2 (RNA), Testcenter</v>
      </c>
      <c r="P6969" t="str">
        <f>VLOOKUP(F6969,Translations!$D$1:$F$13,2,FALSE)</f>
        <v>Ok</v>
      </c>
      <c r="Q6969" t="str">
        <f>VLOOKUP(F6969,Translations!$D$2:$G$13,4,FALSE)</f>
        <v>01 - Aktiv, bopæl i DK</v>
      </c>
      <c r="R6969" t="str">
        <f>VLOOKUP(H6969,Translations!$P$2:$Q$10,2,FALSE)</f>
        <v>1 - Selvstændigt sikret - med lægevalg</v>
      </c>
      <c r="S6969" t="str">
        <f>VLOOKUP(F6969,Translations!$D$2:$F$13,3,FALSE)</f>
        <v>Ja</v>
      </c>
    </row>
    <row r="6970" spans="1:19" x14ac:dyDescent="0.2">
      <c r="A6970" s="3">
        <v>44005</v>
      </c>
      <c r="B6970" t="s">
        <v>667</v>
      </c>
      <c r="C6970" t="s">
        <v>668</v>
      </c>
      <c r="D6970">
        <v>185</v>
      </c>
      <c r="E6970">
        <v>1084</v>
      </c>
      <c r="F6970" t="str">
        <f t="shared" si="225"/>
        <v>01</v>
      </c>
      <c r="G6970" t="s">
        <v>512</v>
      </c>
      <c r="H6970">
        <v>1</v>
      </c>
      <c r="I6970" t="s">
        <v>5</v>
      </c>
      <c r="J6970" t="s">
        <v>5</v>
      </c>
      <c r="K6970" t="s">
        <v>5</v>
      </c>
      <c r="L6970">
        <v>6</v>
      </c>
      <c r="M6970" t="str">
        <f>VLOOKUP(E6970,Translations!$A$1:$B$7,2,FALSE)</f>
        <v>Hovedstaden</v>
      </c>
      <c r="N6970" t="str">
        <f>VLOOKUP(D6970,Translations!$I$2:$K$101,2,FALSE)</f>
        <v>Tårnby</v>
      </c>
      <c r="O6970" t="str">
        <f>VLOOKUP(G6970,Translations!$M$2:$N$9,2,FALSE)</f>
        <v>[X2074] SARS-CoV-2 (RNA), Testcenter</v>
      </c>
      <c r="P6970" t="str">
        <f>VLOOKUP(F6970,Translations!$D$1:$F$13,2,FALSE)</f>
        <v>Ok</v>
      </c>
      <c r="Q6970" t="str">
        <f>VLOOKUP(F6970,Translations!$D$2:$G$13,4,FALSE)</f>
        <v>01 - Aktiv, bopæl i DK</v>
      </c>
      <c r="R6970" t="str">
        <f>VLOOKUP(H6970,Translations!$P$2:$Q$10,2,FALSE)</f>
        <v>1 - Selvstændigt sikret - med lægevalg</v>
      </c>
      <c r="S6970" t="str">
        <f>VLOOKUP(F6970,Translations!$D$2:$F$13,3,FALSE)</f>
        <v>Ja</v>
      </c>
    </row>
    <row r="6971" spans="1:19" x14ac:dyDescent="0.2">
      <c r="A6971" s="3">
        <v>44005</v>
      </c>
      <c r="B6971" t="s">
        <v>667</v>
      </c>
      <c r="C6971" t="s">
        <v>668</v>
      </c>
      <c r="D6971">
        <v>190</v>
      </c>
      <c r="E6971">
        <v>1084</v>
      </c>
      <c r="F6971" t="str">
        <f t="shared" si="225"/>
        <v>01</v>
      </c>
      <c r="G6971" t="s">
        <v>512</v>
      </c>
      <c r="H6971">
        <v>1</v>
      </c>
      <c r="I6971" t="s">
        <v>5</v>
      </c>
      <c r="J6971" t="s">
        <v>5</v>
      </c>
      <c r="K6971" t="s">
        <v>5</v>
      </c>
      <c r="L6971">
        <v>10</v>
      </c>
      <c r="M6971" t="str">
        <f>VLOOKUP(E6971,Translations!$A$1:$B$7,2,FALSE)</f>
        <v>Hovedstaden</v>
      </c>
      <c r="N6971" t="str">
        <f>VLOOKUP(D6971,Translations!$I$2:$K$101,2,FALSE)</f>
        <v>Furesø</v>
      </c>
      <c r="O6971" t="str">
        <f>VLOOKUP(G6971,Translations!$M$2:$N$9,2,FALSE)</f>
        <v>[X2074] SARS-CoV-2 (RNA), Testcenter</v>
      </c>
      <c r="P6971" t="str">
        <f>VLOOKUP(F6971,Translations!$D$1:$F$13,2,FALSE)</f>
        <v>Ok</v>
      </c>
      <c r="Q6971" t="str">
        <f>VLOOKUP(F6971,Translations!$D$2:$G$13,4,FALSE)</f>
        <v>01 - Aktiv, bopæl i DK</v>
      </c>
      <c r="R6971" t="str">
        <f>VLOOKUP(H6971,Translations!$P$2:$Q$10,2,FALSE)</f>
        <v>1 - Selvstændigt sikret - med lægevalg</v>
      </c>
      <c r="S6971" t="str">
        <f>VLOOKUP(F6971,Translations!$D$2:$F$13,3,FALSE)</f>
        <v>Ja</v>
      </c>
    </row>
    <row r="6972" spans="1:19" x14ac:dyDescent="0.2">
      <c r="A6972" s="3">
        <v>44005</v>
      </c>
      <c r="B6972" t="s">
        <v>667</v>
      </c>
      <c r="C6972" t="s">
        <v>668</v>
      </c>
      <c r="D6972">
        <v>201</v>
      </c>
      <c r="E6972">
        <v>1084</v>
      </c>
      <c r="F6972" t="str">
        <f t="shared" si="225"/>
        <v>01</v>
      </c>
      <c r="G6972" t="s">
        <v>512</v>
      </c>
      <c r="H6972">
        <v>1</v>
      </c>
      <c r="I6972" t="s">
        <v>5</v>
      </c>
      <c r="J6972" t="s">
        <v>5</v>
      </c>
      <c r="K6972" t="s">
        <v>5</v>
      </c>
      <c r="L6972">
        <v>4</v>
      </c>
      <c r="M6972" t="str">
        <f>VLOOKUP(E6972,Translations!$A$1:$B$7,2,FALSE)</f>
        <v>Hovedstaden</v>
      </c>
      <c r="N6972" t="str">
        <f>VLOOKUP(D6972,Translations!$I$2:$K$101,2,FALSE)</f>
        <v>Allerød</v>
      </c>
      <c r="O6972" t="str">
        <f>VLOOKUP(G6972,Translations!$M$2:$N$9,2,FALSE)</f>
        <v>[X2074] SARS-CoV-2 (RNA), Testcenter</v>
      </c>
      <c r="P6972" t="str">
        <f>VLOOKUP(F6972,Translations!$D$1:$F$13,2,FALSE)</f>
        <v>Ok</v>
      </c>
      <c r="Q6972" t="str">
        <f>VLOOKUP(F6972,Translations!$D$2:$G$13,4,FALSE)</f>
        <v>01 - Aktiv, bopæl i DK</v>
      </c>
      <c r="R6972" t="str">
        <f>VLOOKUP(H6972,Translations!$P$2:$Q$10,2,FALSE)</f>
        <v>1 - Selvstændigt sikret - med lægevalg</v>
      </c>
      <c r="S6972" t="str">
        <f>VLOOKUP(F6972,Translations!$D$2:$F$13,3,FALSE)</f>
        <v>Ja</v>
      </c>
    </row>
    <row r="6973" spans="1:19" x14ac:dyDescent="0.2">
      <c r="A6973" s="3">
        <v>44005</v>
      </c>
      <c r="B6973" t="s">
        <v>667</v>
      </c>
      <c r="C6973" t="s">
        <v>668</v>
      </c>
      <c r="D6973">
        <v>210</v>
      </c>
      <c r="E6973">
        <v>1084</v>
      </c>
      <c r="F6973" t="str">
        <f t="shared" si="225"/>
        <v>01</v>
      </c>
      <c r="G6973" t="s">
        <v>512</v>
      </c>
      <c r="H6973">
        <v>1</v>
      </c>
      <c r="I6973" t="s">
        <v>5</v>
      </c>
      <c r="J6973" t="s">
        <v>5</v>
      </c>
      <c r="K6973" t="s">
        <v>5</v>
      </c>
      <c r="L6973">
        <v>7</v>
      </c>
      <c r="M6973" t="str">
        <f>VLOOKUP(E6973,Translations!$A$1:$B$7,2,FALSE)</f>
        <v>Hovedstaden</v>
      </c>
      <c r="N6973" t="str">
        <f>VLOOKUP(D6973,Translations!$I$2:$K$101,2,FALSE)</f>
        <v>Fredensborg</v>
      </c>
      <c r="O6973" t="str">
        <f>VLOOKUP(G6973,Translations!$M$2:$N$9,2,FALSE)</f>
        <v>[X2074] SARS-CoV-2 (RNA), Testcenter</v>
      </c>
      <c r="P6973" t="str">
        <f>VLOOKUP(F6973,Translations!$D$1:$F$13,2,FALSE)</f>
        <v>Ok</v>
      </c>
      <c r="Q6973" t="str">
        <f>VLOOKUP(F6973,Translations!$D$2:$G$13,4,FALSE)</f>
        <v>01 - Aktiv, bopæl i DK</v>
      </c>
      <c r="R6973" t="str">
        <f>VLOOKUP(H6973,Translations!$P$2:$Q$10,2,FALSE)</f>
        <v>1 - Selvstændigt sikret - med lægevalg</v>
      </c>
      <c r="S6973" t="str">
        <f>VLOOKUP(F6973,Translations!$D$2:$F$13,3,FALSE)</f>
        <v>Ja</v>
      </c>
    </row>
    <row r="6974" spans="1:19" x14ac:dyDescent="0.2">
      <c r="A6974" s="3">
        <v>44005</v>
      </c>
      <c r="B6974" t="s">
        <v>667</v>
      </c>
      <c r="C6974" t="s">
        <v>668</v>
      </c>
      <c r="D6974">
        <v>219</v>
      </c>
      <c r="E6974">
        <v>1084</v>
      </c>
      <c r="F6974" t="str">
        <f t="shared" si="225"/>
        <v>01</v>
      </c>
      <c r="G6974" t="s">
        <v>512</v>
      </c>
      <c r="H6974">
        <v>1</v>
      </c>
      <c r="I6974" t="s">
        <v>5</v>
      </c>
      <c r="J6974" t="s">
        <v>5</v>
      </c>
      <c r="K6974" t="s">
        <v>5</v>
      </c>
      <c r="L6974">
        <v>9</v>
      </c>
      <c r="M6974" t="str">
        <f>VLOOKUP(E6974,Translations!$A$1:$B$7,2,FALSE)</f>
        <v>Hovedstaden</v>
      </c>
      <c r="N6974" t="str">
        <f>VLOOKUP(D6974,Translations!$I$2:$K$101,2,FALSE)</f>
        <v>Hillerød</v>
      </c>
      <c r="O6974" t="str">
        <f>VLOOKUP(G6974,Translations!$M$2:$N$9,2,FALSE)</f>
        <v>[X2074] SARS-CoV-2 (RNA), Testcenter</v>
      </c>
      <c r="P6974" t="str">
        <f>VLOOKUP(F6974,Translations!$D$1:$F$13,2,FALSE)</f>
        <v>Ok</v>
      </c>
      <c r="Q6974" t="str">
        <f>VLOOKUP(F6974,Translations!$D$2:$G$13,4,FALSE)</f>
        <v>01 - Aktiv, bopæl i DK</v>
      </c>
      <c r="R6974" t="str">
        <f>VLOOKUP(H6974,Translations!$P$2:$Q$10,2,FALSE)</f>
        <v>1 - Selvstændigt sikret - med lægevalg</v>
      </c>
      <c r="S6974" t="str">
        <f>VLOOKUP(F6974,Translations!$D$2:$F$13,3,FALSE)</f>
        <v>Ja</v>
      </c>
    </row>
    <row r="6975" spans="1:19" x14ac:dyDescent="0.2">
      <c r="A6975" s="3">
        <v>44005</v>
      </c>
      <c r="B6975" t="s">
        <v>667</v>
      </c>
      <c r="C6975" t="s">
        <v>668</v>
      </c>
      <c r="D6975">
        <v>240</v>
      </c>
      <c r="E6975">
        <v>1084</v>
      </c>
      <c r="F6975" t="str">
        <f t="shared" si="225"/>
        <v>01</v>
      </c>
      <c r="G6975" t="s">
        <v>512</v>
      </c>
      <c r="H6975">
        <v>1</v>
      </c>
      <c r="I6975" t="s">
        <v>5</v>
      </c>
      <c r="J6975" t="s">
        <v>5</v>
      </c>
      <c r="K6975" t="s">
        <v>5</v>
      </c>
      <c r="L6975">
        <v>9</v>
      </c>
      <c r="M6975" t="str">
        <f>VLOOKUP(E6975,Translations!$A$1:$B$7,2,FALSE)</f>
        <v>Hovedstaden</v>
      </c>
      <c r="N6975" t="str">
        <f>VLOOKUP(D6975,Translations!$I$2:$K$101,2,FALSE)</f>
        <v>Egedal</v>
      </c>
      <c r="O6975" t="str">
        <f>VLOOKUP(G6975,Translations!$M$2:$N$9,2,FALSE)</f>
        <v>[X2074] SARS-CoV-2 (RNA), Testcenter</v>
      </c>
      <c r="P6975" t="str">
        <f>VLOOKUP(F6975,Translations!$D$1:$F$13,2,FALSE)</f>
        <v>Ok</v>
      </c>
      <c r="Q6975" t="str">
        <f>VLOOKUP(F6975,Translations!$D$2:$G$13,4,FALSE)</f>
        <v>01 - Aktiv, bopæl i DK</v>
      </c>
      <c r="R6975" t="str">
        <f>VLOOKUP(H6975,Translations!$P$2:$Q$10,2,FALSE)</f>
        <v>1 - Selvstændigt sikret - med lægevalg</v>
      </c>
      <c r="S6975" t="str">
        <f>VLOOKUP(F6975,Translations!$D$2:$F$13,3,FALSE)</f>
        <v>Ja</v>
      </c>
    </row>
    <row r="6976" spans="1:19" x14ac:dyDescent="0.2">
      <c r="A6976" s="3">
        <v>44005</v>
      </c>
      <c r="B6976" t="s">
        <v>667</v>
      </c>
      <c r="C6976" t="s">
        <v>668</v>
      </c>
      <c r="D6976">
        <v>250</v>
      </c>
      <c r="E6976">
        <v>1084</v>
      </c>
      <c r="F6976" t="str">
        <f t="shared" si="225"/>
        <v>01</v>
      </c>
      <c r="G6976" t="s">
        <v>512</v>
      </c>
      <c r="H6976">
        <v>1</v>
      </c>
      <c r="I6976" t="s">
        <v>5</v>
      </c>
      <c r="J6976" t="s">
        <v>5</v>
      </c>
      <c r="K6976" t="s">
        <v>5</v>
      </c>
      <c r="L6976">
        <v>6</v>
      </c>
      <c r="M6976" t="str">
        <f>VLOOKUP(E6976,Translations!$A$1:$B$7,2,FALSE)</f>
        <v>Hovedstaden</v>
      </c>
      <c r="N6976" t="str">
        <f>VLOOKUP(D6976,Translations!$I$2:$K$101,2,FALSE)</f>
        <v>Frederikssund</v>
      </c>
      <c r="O6976" t="str">
        <f>VLOOKUP(G6976,Translations!$M$2:$N$9,2,FALSE)</f>
        <v>[X2074] SARS-CoV-2 (RNA), Testcenter</v>
      </c>
      <c r="P6976" t="str">
        <f>VLOOKUP(F6976,Translations!$D$1:$F$13,2,FALSE)</f>
        <v>Ok</v>
      </c>
      <c r="Q6976" t="str">
        <f>VLOOKUP(F6976,Translations!$D$2:$G$13,4,FALSE)</f>
        <v>01 - Aktiv, bopæl i DK</v>
      </c>
      <c r="R6976" t="str">
        <f>VLOOKUP(H6976,Translations!$P$2:$Q$10,2,FALSE)</f>
        <v>1 - Selvstændigt sikret - med lægevalg</v>
      </c>
      <c r="S6976" t="str">
        <f>VLOOKUP(F6976,Translations!$D$2:$F$13,3,FALSE)</f>
        <v>Ja</v>
      </c>
    </row>
    <row r="6977" spans="1:19" x14ac:dyDescent="0.2">
      <c r="A6977" s="3">
        <v>44005</v>
      </c>
      <c r="B6977" t="s">
        <v>667</v>
      </c>
      <c r="C6977" t="s">
        <v>668</v>
      </c>
      <c r="D6977">
        <v>253</v>
      </c>
      <c r="E6977">
        <v>1085</v>
      </c>
      <c r="F6977" t="str">
        <f t="shared" si="225"/>
        <v>01</v>
      </c>
      <c r="G6977" t="s">
        <v>512</v>
      </c>
      <c r="H6977">
        <v>1</v>
      </c>
      <c r="I6977" t="s">
        <v>5</v>
      </c>
      <c r="J6977" t="s">
        <v>5</v>
      </c>
      <c r="K6977" t="s">
        <v>5</v>
      </c>
      <c r="L6977">
        <v>24</v>
      </c>
      <c r="M6977" t="str">
        <f>VLOOKUP(E6977,Translations!$A$1:$B$7,2,FALSE)</f>
        <v>Sjælland</v>
      </c>
      <c r="N6977" t="str">
        <f>VLOOKUP(D6977,Translations!$I$2:$K$101,2,FALSE)</f>
        <v>Greve</v>
      </c>
      <c r="O6977" t="str">
        <f>VLOOKUP(G6977,Translations!$M$2:$N$9,2,FALSE)</f>
        <v>[X2074] SARS-CoV-2 (RNA), Testcenter</v>
      </c>
      <c r="P6977" t="str">
        <f>VLOOKUP(F6977,Translations!$D$1:$F$13,2,FALSE)</f>
        <v>Ok</v>
      </c>
      <c r="Q6977" t="str">
        <f>VLOOKUP(F6977,Translations!$D$2:$G$13,4,FALSE)</f>
        <v>01 - Aktiv, bopæl i DK</v>
      </c>
      <c r="R6977" t="str">
        <f>VLOOKUP(H6977,Translations!$P$2:$Q$10,2,FALSE)</f>
        <v>1 - Selvstændigt sikret - med lægevalg</v>
      </c>
      <c r="S6977" t="str">
        <f>VLOOKUP(F6977,Translations!$D$2:$F$13,3,FALSE)</f>
        <v>Ja</v>
      </c>
    </row>
    <row r="6978" spans="1:19" x14ac:dyDescent="0.2">
      <c r="A6978" s="3">
        <v>44005</v>
      </c>
      <c r="B6978" t="s">
        <v>667</v>
      </c>
      <c r="C6978" t="s">
        <v>668</v>
      </c>
      <c r="D6978">
        <v>259</v>
      </c>
      <c r="E6978">
        <v>1085</v>
      </c>
      <c r="F6978" t="str">
        <f t="shared" si="225"/>
        <v>01</v>
      </c>
      <c r="G6978" t="s">
        <v>512</v>
      </c>
      <c r="H6978">
        <v>1</v>
      </c>
      <c r="I6978" t="s">
        <v>5</v>
      </c>
      <c r="J6978" t="s">
        <v>5</v>
      </c>
      <c r="K6978" t="s">
        <v>5</v>
      </c>
      <c r="L6978">
        <v>29</v>
      </c>
      <c r="M6978" t="str">
        <f>VLOOKUP(E6978,Translations!$A$1:$B$7,2,FALSE)</f>
        <v>Sjælland</v>
      </c>
      <c r="N6978" t="str">
        <f>VLOOKUP(D6978,Translations!$I$2:$K$101,2,FALSE)</f>
        <v>Køge</v>
      </c>
      <c r="O6978" t="str">
        <f>VLOOKUP(G6978,Translations!$M$2:$N$9,2,FALSE)</f>
        <v>[X2074] SARS-CoV-2 (RNA), Testcenter</v>
      </c>
      <c r="P6978" t="str">
        <f>VLOOKUP(F6978,Translations!$D$1:$F$13,2,FALSE)</f>
        <v>Ok</v>
      </c>
      <c r="Q6978" t="str">
        <f>VLOOKUP(F6978,Translations!$D$2:$G$13,4,FALSE)</f>
        <v>01 - Aktiv, bopæl i DK</v>
      </c>
      <c r="R6978" t="str">
        <f>VLOOKUP(H6978,Translations!$P$2:$Q$10,2,FALSE)</f>
        <v>1 - Selvstændigt sikret - med lægevalg</v>
      </c>
      <c r="S6978" t="str">
        <f>VLOOKUP(F6978,Translations!$D$2:$F$13,3,FALSE)</f>
        <v>Ja</v>
      </c>
    </row>
    <row r="6979" spans="1:19" x14ac:dyDescent="0.2">
      <c r="A6979" s="3">
        <v>44005</v>
      </c>
      <c r="B6979" t="s">
        <v>667</v>
      </c>
      <c r="C6979" t="s">
        <v>668</v>
      </c>
      <c r="D6979">
        <v>260</v>
      </c>
      <c r="E6979">
        <v>1084</v>
      </c>
      <c r="F6979" t="str">
        <f t="shared" si="225"/>
        <v>01</v>
      </c>
      <c r="G6979" t="s">
        <v>512</v>
      </c>
      <c r="H6979">
        <v>1</v>
      </c>
      <c r="I6979" t="s">
        <v>5</v>
      </c>
      <c r="J6979" t="s">
        <v>5</v>
      </c>
      <c r="K6979" t="s">
        <v>5</v>
      </c>
      <c r="L6979">
        <v>4</v>
      </c>
      <c r="M6979" t="str">
        <f>VLOOKUP(E6979,Translations!$A$1:$B$7,2,FALSE)</f>
        <v>Hovedstaden</v>
      </c>
      <c r="N6979" t="str">
        <f>VLOOKUP(D6979,Translations!$I$2:$K$101,2,FALSE)</f>
        <v>Halsnæs</v>
      </c>
      <c r="O6979" t="str">
        <f>VLOOKUP(G6979,Translations!$M$2:$N$9,2,FALSE)</f>
        <v>[X2074] SARS-CoV-2 (RNA), Testcenter</v>
      </c>
      <c r="P6979" t="str">
        <f>VLOOKUP(F6979,Translations!$D$1:$F$13,2,FALSE)</f>
        <v>Ok</v>
      </c>
      <c r="Q6979" t="str">
        <f>VLOOKUP(F6979,Translations!$D$2:$G$13,4,FALSE)</f>
        <v>01 - Aktiv, bopæl i DK</v>
      </c>
      <c r="R6979" t="str">
        <f>VLOOKUP(H6979,Translations!$P$2:$Q$10,2,FALSE)</f>
        <v>1 - Selvstændigt sikret - med lægevalg</v>
      </c>
      <c r="S6979" t="str">
        <f>VLOOKUP(F6979,Translations!$D$2:$F$13,3,FALSE)</f>
        <v>Ja</v>
      </c>
    </row>
    <row r="6980" spans="1:19" x14ac:dyDescent="0.2">
      <c r="A6980" s="3">
        <v>44005</v>
      </c>
      <c r="B6980" t="s">
        <v>667</v>
      </c>
      <c r="C6980" t="s">
        <v>668</v>
      </c>
      <c r="D6980">
        <v>265</v>
      </c>
      <c r="E6980">
        <v>1085</v>
      </c>
      <c r="F6980" t="str">
        <f t="shared" si="225"/>
        <v>01</v>
      </c>
      <c r="G6980" t="s">
        <v>512</v>
      </c>
      <c r="H6980">
        <v>1</v>
      </c>
      <c r="I6980" t="s">
        <v>5</v>
      </c>
      <c r="J6980" t="s">
        <v>5</v>
      </c>
      <c r="K6980" t="s">
        <v>5</v>
      </c>
      <c r="L6980">
        <v>47</v>
      </c>
      <c r="M6980" t="str">
        <f>VLOOKUP(E6980,Translations!$A$1:$B$7,2,FALSE)</f>
        <v>Sjælland</v>
      </c>
      <c r="N6980" t="str">
        <f>VLOOKUP(D6980,Translations!$I$2:$K$101,2,FALSE)</f>
        <v>Roskilde</v>
      </c>
      <c r="O6980" t="str">
        <f>VLOOKUP(G6980,Translations!$M$2:$N$9,2,FALSE)</f>
        <v>[X2074] SARS-CoV-2 (RNA), Testcenter</v>
      </c>
      <c r="P6980" t="str">
        <f>VLOOKUP(F6980,Translations!$D$1:$F$13,2,FALSE)</f>
        <v>Ok</v>
      </c>
      <c r="Q6980" t="str">
        <f>VLOOKUP(F6980,Translations!$D$2:$G$13,4,FALSE)</f>
        <v>01 - Aktiv, bopæl i DK</v>
      </c>
      <c r="R6980" t="str">
        <f>VLOOKUP(H6980,Translations!$P$2:$Q$10,2,FALSE)</f>
        <v>1 - Selvstændigt sikret - med lægevalg</v>
      </c>
      <c r="S6980" t="str">
        <f>VLOOKUP(F6980,Translations!$D$2:$F$13,3,FALSE)</f>
        <v>Ja</v>
      </c>
    </row>
    <row r="6981" spans="1:19" x14ac:dyDescent="0.2">
      <c r="A6981" s="3">
        <v>44005</v>
      </c>
      <c r="B6981" t="s">
        <v>667</v>
      </c>
      <c r="C6981" t="s">
        <v>668</v>
      </c>
      <c r="D6981">
        <v>269</v>
      </c>
      <c r="E6981">
        <v>1085</v>
      </c>
      <c r="F6981" t="str">
        <f t="shared" si="225"/>
        <v>01</v>
      </c>
      <c r="G6981" t="s">
        <v>512</v>
      </c>
      <c r="H6981">
        <v>1</v>
      </c>
      <c r="I6981" t="s">
        <v>5</v>
      </c>
      <c r="J6981" t="s">
        <v>5</v>
      </c>
      <c r="K6981" t="s">
        <v>5</v>
      </c>
      <c r="L6981">
        <v>17</v>
      </c>
      <c r="M6981" t="str">
        <f>VLOOKUP(E6981,Translations!$A$1:$B$7,2,FALSE)</f>
        <v>Sjælland</v>
      </c>
      <c r="N6981" t="str">
        <f>VLOOKUP(D6981,Translations!$I$2:$K$101,2,FALSE)</f>
        <v>Solrød</v>
      </c>
      <c r="O6981" t="str">
        <f>VLOOKUP(G6981,Translations!$M$2:$N$9,2,FALSE)</f>
        <v>[X2074] SARS-CoV-2 (RNA), Testcenter</v>
      </c>
      <c r="P6981" t="str">
        <f>VLOOKUP(F6981,Translations!$D$1:$F$13,2,FALSE)</f>
        <v>Ok</v>
      </c>
      <c r="Q6981" t="str">
        <f>VLOOKUP(F6981,Translations!$D$2:$G$13,4,FALSE)</f>
        <v>01 - Aktiv, bopæl i DK</v>
      </c>
      <c r="R6981" t="str">
        <f>VLOOKUP(H6981,Translations!$P$2:$Q$10,2,FALSE)</f>
        <v>1 - Selvstændigt sikret - med lægevalg</v>
      </c>
      <c r="S6981" t="str">
        <f>VLOOKUP(F6981,Translations!$D$2:$F$13,3,FALSE)</f>
        <v>Ja</v>
      </c>
    </row>
    <row r="6982" spans="1:19" x14ac:dyDescent="0.2">
      <c r="A6982" s="3">
        <v>44005</v>
      </c>
      <c r="B6982" t="s">
        <v>667</v>
      </c>
      <c r="C6982" t="s">
        <v>668</v>
      </c>
      <c r="D6982">
        <v>270</v>
      </c>
      <c r="E6982">
        <v>1084</v>
      </c>
      <c r="F6982" t="str">
        <f t="shared" si="225"/>
        <v>01</v>
      </c>
      <c r="G6982" t="s">
        <v>512</v>
      </c>
      <c r="H6982">
        <v>1</v>
      </c>
      <c r="I6982" t="s">
        <v>5</v>
      </c>
      <c r="J6982" t="s">
        <v>5</v>
      </c>
      <c r="K6982" t="s">
        <v>5</v>
      </c>
      <c r="L6982">
        <v>9</v>
      </c>
      <c r="M6982" t="str">
        <f>VLOOKUP(E6982,Translations!$A$1:$B$7,2,FALSE)</f>
        <v>Hovedstaden</v>
      </c>
      <c r="N6982" t="str">
        <f>VLOOKUP(D6982,Translations!$I$2:$K$101,2,FALSE)</f>
        <v>Gribskov</v>
      </c>
      <c r="O6982" t="str">
        <f>VLOOKUP(G6982,Translations!$M$2:$N$9,2,FALSE)</f>
        <v>[X2074] SARS-CoV-2 (RNA), Testcenter</v>
      </c>
      <c r="P6982" t="str">
        <f>VLOOKUP(F6982,Translations!$D$1:$F$13,2,FALSE)</f>
        <v>Ok</v>
      </c>
      <c r="Q6982" t="str">
        <f>VLOOKUP(F6982,Translations!$D$2:$G$13,4,FALSE)</f>
        <v>01 - Aktiv, bopæl i DK</v>
      </c>
      <c r="R6982" t="str">
        <f>VLOOKUP(H6982,Translations!$P$2:$Q$10,2,FALSE)</f>
        <v>1 - Selvstændigt sikret - med lægevalg</v>
      </c>
      <c r="S6982" t="str">
        <f>VLOOKUP(F6982,Translations!$D$2:$F$13,3,FALSE)</f>
        <v>Ja</v>
      </c>
    </row>
    <row r="6983" spans="1:19" x14ac:dyDescent="0.2">
      <c r="A6983" s="3">
        <v>44005</v>
      </c>
      <c r="B6983" t="s">
        <v>667</v>
      </c>
      <c r="C6983" t="s">
        <v>668</v>
      </c>
      <c r="D6983">
        <v>306</v>
      </c>
      <c r="E6983">
        <v>1085</v>
      </c>
      <c r="F6983" t="str">
        <f t="shared" si="225"/>
        <v>01</v>
      </c>
      <c r="G6983" t="s">
        <v>512</v>
      </c>
      <c r="H6983">
        <v>1</v>
      </c>
      <c r="I6983" t="s">
        <v>5</v>
      </c>
      <c r="J6983" t="s">
        <v>5</v>
      </c>
      <c r="K6983" t="s">
        <v>5</v>
      </c>
      <c r="L6983">
        <v>1</v>
      </c>
      <c r="M6983" t="str">
        <f>VLOOKUP(E6983,Translations!$A$1:$B$7,2,FALSE)</f>
        <v>Sjælland</v>
      </c>
      <c r="N6983" t="str">
        <f>VLOOKUP(D6983,Translations!$I$2:$K$101,2,FALSE)</f>
        <v>Odsherred</v>
      </c>
      <c r="O6983" t="str">
        <f>VLOOKUP(G6983,Translations!$M$2:$N$9,2,FALSE)</f>
        <v>[X2074] SARS-CoV-2 (RNA), Testcenter</v>
      </c>
      <c r="P6983" t="str">
        <f>VLOOKUP(F6983,Translations!$D$1:$F$13,2,FALSE)</f>
        <v>Ok</v>
      </c>
      <c r="Q6983" t="str">
        <f>VLOOKUP(F6983,Translations!$D$2:$G$13,4,FALSE)</f>
        <v>01 - Aktiv, bopæl i DK</v>
      </c>
      <c r="R6983" t="str">
        <f>VLOOKUP(H6983,Translations!$P$2:$Q$10,2,FALSE)</f>
        <v>1 - Selvstændigt sikret - med lægevalg</v>
      </c>
      <c r="S6983" t="str">
        <f>VLOOKUP(F6983,Translations!$D$2:$F$13,3,FALSE)</f>
        <v>Ja</v>
      </c>
    </row>
    <row r="6984" spans="1:19" x14ac:dyDescent="0.2">
      <c r="A6984" s="3">
        <v>44005</v>
      </c>
      <c r="B6984" t="s">
        <v>667</v>
      </c>
      <c r="C6984" t="s">
        <v>668</v>
      </c>
      <c r="D6984">
        <v>320</v>
      </c>
      <c r="E6984">
        <v>1085</v>
      </c>
      <c r="F6984" t="str">
        <f t="shared" si="225"/>
        <v>01</v>
      </c>
      <c r="G6984" t="s">
        <v>512</v>
      </c>
      <c r="H6984">
        <v>1</v>
      </c>
      <c r="I6984" t="s">
        <v>5</v>
      </c>
      <c r="J6984" t="s">
        <v>5</v>
      </c>
      <c r="K6984" t="s">
        <v>5</v>
      </c>
      <c r="L6984">
        <v>12</v>
      </c>
      <c r="M6984" t="str">
        <f>VLOOKUP(E6984,Translations!$A$1:$B$7,2,FALSE)</f>
        <v>Sjælland</v>
      </c>
      <c r="N6984" t="str">
        <f>VLOOKUP(D6984,Translations!$I$2:$K$101,2,FALSE)</f>
        <v>Faxe</v>
      </c>
      <c r="O6984" t="str">
        <f>VLOOKUP(G6984,Translations!$M$2:$N$9,2,FALSE)</f>
        <v>[X2074] SARS-CoV-2 (RNA), Testcenter</v>
      </c>
      <c r="P6984" t="str">
        <f>VLOOKUP(F6984,Translations!$D$1:$F$13,2,FALSE)</f>
        <v>Ok</v>
      </c>
      <c r="Q6984" t="str">
        <f>VLOOKUP(F6984,Translations!$D$2:$G$13,4,FALSE)</f>
        <v>01 - Aktiv, bopæl i DK</v>
      </c>
      <c r="R6984" t="str">
        <f>VLOOKUP(H6984,Translations!$P$2:$Q$10,2,FALSE)</f>
        <v>1 - Selvstændigt sikret - med lægevalg</v>
      </c>
      <c r="S6984" t="str">
        <f>VLOOKUP(F6984,Translations!$D$2:$F$13,3,FALSE)</f>
        <v>Ja</v>
      </c>
    </row>
    <row r="6985" spans="1:19" x14ac:dyDescent="0.2">
      <c r="A6985" s="3">
        <v>44005</v>
      </c>
      <c r="B6985" t="s">
        <v>667</v>
      </c>
      <c r="C6985" t="s">
        <v>668</v>
      </c>
      <c r="D6985">
        <v>329</v>
      </c>
      <c r="E6985">
        <v>1085</v>
      </c>
      <c r="F6985" t="str">
        <f t="shared" si="225"/>
        <v>01</v>
      </c>
      <c r="G6985" t="s">
        <v>512</v>
      </c>
      <c r="H6985">
        <v>1</v>
      </c>
      <c r="I6985" t="s">
        <v>5</v>
      </c>
      <c r="J6985" t="s">
        <v>5</v>
      </c>
      <c r="K6985" t="s">
        <v>5</v>
      </c>
      <c r="L6985">
        <v>11</v>
      </c>
      <c r="M6985" t="str">
        <f>VLOOKUP(E6985,Translations!$A$1:$B$7,2,FALSE)</f>
        <v>Sjælland</v>
      </c>
      <c r="N6985" t="str">
        <f>VLOOKUP(D6985,Translations!$I$2:$K$101,2,FALSE)</f>
        <v>Ringsted</v>
      </c>
      <c r="O6985" t="str">
        <f>VLOOKUP(G6985,Translations!$M$2:$N$9,2,FALSE)</f>
        <v>[X2074] SARS-CoV-2 (RNA), Testcenter</v>
      </c>
      <c r="P6985" t="str">
        <f>VLOOKUP(F6985,Translations!$D$1:$F$13,2,FALSE)</f>
        <v>Ok</v>
      </c>
      <c r="Q6985" t="str">
        <f>VLOOKUP(F6985,Translations!$D$2:$G$13,4,FALSE)</f>
        <v>01 - Aktiv, bopæl i DK</v>
      </c>
      <c r="R6985" t="str">
        <f>VLOOKUP(H6985,Translations!$P$2:$Q$10,2,FALSE)</f>
        <v>1 - Selvstændigt sikret - med lægevalg</v>
      </c>
      <c r="S6985" t="str">
        <f>VLOOKUP(F6985,Translations!$D$2:$F$13,3,FALSE)</f>
        <v>Ja</v>
      </c>
    </row>
    <row r="6986" spans="1:19" x14ac:dyDescent="0.2">
      <c r="A6986" s="3">
        <v>44005</v>
      </c>
      <c r="B6986" t="s">
        <v>667</v>
      </c>
      <c r="C6986" t="s">
        <v>668</v>
      </c>
      <c r="D6986">
        <v>330</v>
      </c>
      <c r="E6986">
        <v>1085</v>
      </c>
      <c r="F6986" t="str">
        <f t="shared" si="225"/>
        <v>01</v>
      </c>
      <c r="G6986" t="s">
        <v>512</v>
      </c>
      <c r="H6986">
        <v>1</v>
      </c>
      <c r="I6986" t="s">
        <v>5</v>
      </c>
      <c r="J6986" t="s">
        <v>5</v>
      </c>
      <c r="K6986" t="s">
        <v>5</v>
      </c>
      <c r="L6986">
        <v>42</v>
      </c>
      <c r="M6986" t="str">
        <f>VLOOKUP(E6986,Translations!$A$1:$B$7,2,FALSE)</f>
        <v>Sjælland</v>
      </c>
      <c r="N6986" t="str">
        <f>VLOOKUP(D6986,Translations!$I$2:$K$101,2,FALSE)</f>
        <v>Slagelse</v>
      </c>
      <c r="O6986" t="str">
        <f>VLOOKUP(G6986,Translations!$M$2:$N$9,2,FALSE)</f>
        <v>[X2074] SARS-CoV-2 (RNA), Testcenter</v>
      </c>
      <c r="P6986" t="str">
        <f>VLOOKUP(F6986,Translations!$D$1:$F$13,2,FALSE)</f>
        <v>Ok</v>
      </c>
      <c r="Q6986" t="str">
        <f>VLOOKUP(F6986,Translations!$D$2:$G$13,4,FALSE)</f>
        <v>01 - Aktiv, bopæl i DK</v>
      </c>
      <c r="R6986" t="str">
        <f>VLOOKUP(H6986,Translations!$P$2:$Q$10,2,FALSE)</f>
        <v>1 - Selvstændigt sikret - med lægevalg</v>
      </c>
      <c r="S6986" t="str">
        <f>VLOOKUP(F6986,Translations!$D$2:$F$13,3,FALSE)</f>
        <v>Ja</v>
      </c>
    </row>
    <row r="6987" spans="1:19" x14ac:dyDescent="0.2">
      <c r="A6987" s="3">
        <v>44005</v>
      </c>
      <c r="B6987" t="s">
        <v>667</v>
      </c>
      <c r="C6987" t="s">
        <v>668</v>
      </c>
      <c r="D6987">
        <v>340</v>
      </c>
      <c r="E6987">
        <v>1085</v>
      </c>
      <c r="F6987" t="str">
        <f t="shared" si="225"/>
        <v>01</v>
      </c>
      <c r="G6987" t="s">
        <v>512</v>
      </c>
      <c r="H6987">
        <v>1</v>
      </c>
      <c r="I6987" t="s">
        <v>5</v>
      </c>
      <c r="J6987" t="s">
        <v>5</v>
      </c>
      <c r="K6987" t="s">
        <v>5</v>
      </c>
      <c r="L6987">
        <v>12</v>
      </c>
      <c r="M6987" t="str">
        <f>VLOOKUP(E6987,Translations!$A$1:$B$7,2,FALSE)</f>
        <v>Sjælland</v>
      </c>
      <c r="N6987" t="str">
        <f>VLOOKUP(D6987,Translations!$I$2:$K$101,2,FALSE)</f>
        <v>Sorø</v>
      </c>
      <c r="O6987" t="str">
        <f>VLOOKUP(G6987,Translations!$M$2:$N$9,2,FALSE)</f>
        <v>[X2074] SARS-CoV-2 (RNA), Testcenter</v>
      </c>
      <c r="P6987" t="str">
        <f>VLOOKUP(F6987,Translations!$D$1:$F$13,2,FALSE)</f>
        <v>Ok</v>
      </c>
      <c r="Q6987" t="str">
        <f>VLOOKUP(F6987,Translations!$D$2:$G$13,4,FALSE)</f>
        <v>01 - Aktiv, bopæl i DK</v>
      </c>
      <c r="R6987" t="str">
        <f>VLOOKUP(H6987,Translations!$P$2:$Q$10,2,FALSE)</f>
        <v>1 - Selvstændigt sikret - med lægevalg</v>
      </c>
      <c r="S6987" t="str">
        <f>VLOOKUP(F6987,Translations!$D$2:$F$13,3,FALSE)</f>
        <v>Ja</v>
      </c>
    </row>
    <row r="6988" spans="1:19" x14ac:dyDescent="0.2">
      <c r="A6988" s="3">
        <v>44005</v>
      </c>
      <c r="B6988" t="s">
        <v>667</v>
      </c>
      <c r="C6988" t="s">
        <v>668</v>
      </c>
      <c r="D6988">
        <v>350</v>
      </c>
      <c r="E6988">
        <v>1085</v>
      </c>
      <c r="F6988" t="str">
        <f t="shared" ref="F6988:F7019" si="226">"01"</f>
        <v>01</v>
      </c>
      <c r="G6988" t="s">
        <v>512</v>
      </c>
      <c r="H6988">
        <v>1</v>
      </c>
      <c r="I6988" t="s">
        <v>5</v>
      </c>
      <c r="J6988" t="s">
        <v>5</v>
      </c>
      <c r="K6988" t="s">
        <v>5</v>
      </c>
      <c r="L6988">
        <v>16</v>
      </c>
      <c r="M6988" t="str">
        <f>VLOOKUP(E6988,Translations!$A$1:$B$7,2,FALSE)</f>
        <v>Sjælland</v>
      </c>
      <c r="N6988" t="str">
        <f>VLOOKUP(D6988,Translations!$I$2:$K$101,2,FALSE)</f>
        <v>Lejre</v>
      </c>
      <c r="O6988" t="str">
        <f>VLOOKUP(G6988,Translations!$M$2:$N$9,2,FALSE)</f>
        <v>[X2074] SARS-CoV-2 (RNA), Testcenter</v>
      </c>
      <c r="P6988" t="str">
        <f>VLOOKUP(F6988,Translations!$D$1:$F$13,2,FALSE)</f>
        <v>Ok</v>
      </c>
      <c r="Q6988" t="str">
        <f>VLOOKUP(F6988,Translations!$D$2:$G$13,4,FALSE)</f>
        <v>01 - Aktiv, bopæl i DK</v>
      </c>
      <c r="R6988" t="str">
        <f>VLOOKUP(H6988,Translations!$P$2:$Q$10,2,FALSE)</f>
        <v>1 - Selvstændigt sikret - med lægevalg</v>
      </c>
      <c r="S6988" t="str">
        <f>VLOOKUP(F6988,Translations!$D$2:$F$13,3,FALSE)</f>
        <v>Ja</v>
      </c>
    </row>
    <row r="6989" spans="1:19" x14ac:dyDescent="0.2">
      <c r="A6989" s="3">
        <v>44005</v>
      </c>
      <c r="B6989" t="s">
        <v>667</v>
      </c>
      <c r="C6989" t="s">
        <v>668</v>
      </c>
      <c r="D6989">
        <v>360</v>
      </c>
      <c r="E6989">
        <v>1085</v>
      </c>
      <c r="F6989" t="str">
        <f t="shared" si="226"/>
        <v>01</v>
      </c>
      <c r="G6989" t="s">
        <v>512</v>
      </c>
      <c r="H6989">
        <v>1</v>
      </c>
      <c r="I6989" t="s">
        <v>5</v>
      </c>
      <c r="J6989" t="s">
        <v>5</v>
      </c>
      <c r="K6989" t="s">
        <v>5</v>
      </c>
      <c r="L6989">
        <v>33</v>
      </c>
      <c r="M6989" t="str">
        <f>VLOOKUP(E6989,Translations!$A$1:$B$7,2,FALSE)</f>
        <v>Sjælland</v>
      </c>
      <c r="N6989" t="str">
        <f>VLOOKUP(D6989,Translations!$I$2:$K$101,2,FALSE)</f>
        <v>Lolland</v>
      </c>
      <c r="O6989" t="str">
        <f>VLOOKUP(G6989,Translations!$M$2:$N$9,2,FALSE)</f>
        <v>[X2074] SARS-CoV-2 (RNA), Testcenter</v>
      </c>
      <c r="P6989" t="str">
        <f>VLOOKUP(F6989,Translations!$D$1:$F$13,2,FALSE)</f>
        <v>Ok</v>
      </c>
      <c r="Q6989" t="str">
        <f>VLOOKUP(F6989,Translations!$D$2:$G$13,4,FALSE)</f>
        <v>01 - Aktiv, bopæl i DK</v>
      </c>
      <c r="R6989" t="str">
        <f>VLOOKUP(H6989,Translations!$P$2:$Q$10,2,FALSE)</f>
        <v>1 - Selvstændigt sikret - med lægevalg</v>
      </c>
      <c r="S6989" t="str">
        <f>VLOOKUP(F6989,Translations!$D$2:$F$13,3,FALSE)</f>
        <v>Ja</v>
      </c>
    </row>
    <row r="6990" spans="1:19" x14ac:dyDescent="0.2">
      <c r="A6990" s="3">
        <v>44005</v>
      </c>
      <c r="B6990" t="s">
        <v>667</v>
      </c>
      <c r="C6990" t="s">
        <v>668</v>
      </c>
      <c r="D6990">
        <v>370</v>
      </c>
      <c r="E6990">
        <v>1085</v>
      </c>
      <c r="F6990" t="str">
        <f t="shared" si="226"/>
        <v>01</v>
      </c>
      <c r="G6990" t="s">
        <v>512</v>
      </c>
      <c r="H6990">
        <v>1</v>
      </c>
      <c r="I6990" t="s">
        <v>5</v>
      </c>
      <c r="J6990" t="s">
        <v>5</v>
      </c>
      <c r="K6990" t="s">
        <v>5</v>
      </c>
      <c r="L6990">
        <v>40</v>
      </c>
      <c r="M6990" t="str">
        <f>VLOOKUP(E6990,Translations!$A$1:$B$7,2,FALSE)</f>
        <v>Sjælland</v>
      </c>
      <c r="N6990" t="str">
        <f>VLOOKUP(D6990,Translations!$I$2:$K$101,2,FALSE)</f>
        <v>Næstved</v>
      </c>
      <c r="O6990" t="str">
        <f>VLOOKUP(G6990,Translations!$M$2:$N$9,2,FALSE)</f>
        <v>[X2074] SARS-CoV-2 (RNA), Testcenter</v>
      </c>
      <c r="P6990" t="str">
        <f>VLOOKUP(F6990,Translations!$D$1:$F$13,2,FALSE)</f>
        <v>Ok</v>
      </c>
      <c r="Q6990" t="str">
        <f>VLOOKUP(F6990,Translations!$D$2:$G$13,4,FALSE)</f>
        <v>01 - Aktiv, bopæl i DK</v>
      </c>
      <c r="R6990" t="str">
        <f>VLOOKUP(H6990,Translations!$P$2:$Q$10,2,FALSE)</f>
        <v>1 - Selvstændigt sikret - med lægevalg</v>
      </c>
      <c r="S6990" t="str">
        <f>VLOOKUP(F6990,Translations!$D$2:$F$13,3,FALSE)</f>
        <v>Ja</v>
      </c>
    </row>
    <row r="6991" spans="1:19" x14ac:dyDescent="0.2">
      <c r="A6991" s="3">
        <v>44005</v>
      </c>
      <c r="B6991" t="s">
        <v>667</v>
      </c>
      <c r="C6991" t="s">
        <v>668</v>
      </c>
      <c r="D6991">
        <v>376</v>
      </c>
      <c r="E6991">
        <v>1085</v>
      </c>
      <c r="F6991" t="str">
        <f t="shared" si="226"/>
        <v>01</v>
      </c>
      <c r="G6991" t="s">
        <v>512</v>
      </c>
      <c r="H6991">
        <v>1</v>
      </c>
      <c r="I6991" t="s">
        <v>5</v>
      </c>
      <c r="J6991" t="s">
        <v>5</v>
      </c>
      <c r="K6991" t="s">
        <v>5</v>
      </c>
      <c r="L6991">
        <v>40</v>
      </c>
      <c r="M6991" t="str">
        <f>VLOOKUP(E6991,Translations!$A$1:$B$7,2,FALSE)</f>
        <v>Sjælland</v>
      </c>
      <c r="N6991" t="str">
        <f>VLOOKUP(D6991,Translations!$I$2:$K$101,2,FALSE)</f>
        <v>Guldborgsund</v>
      </c>
      <c r="O6991" t="str">
        <f>VLOOKUP(G6991,Translations!$M$2:$N$9,2,FALSE)</f>
        <v>[X2074] SARS-CoV-2 (RNA), Testcenter</v>
      </c>
      <c r="P6991" t="str">
        <f>VLOOKUP(F6991,Translations!$D$1:$F$13,2,FALSE)</f>
        <v>Ok</v>
      </c>
      <c r="Q6991" t="str">
        <f>VLOOKUP(F6991,Translations!$D$2:$G$13,4,FALSE)</f>
        <v>01 - Aktiv, bopæl i DK</v>
      </c>
      <c r="R6991" t="str">
        <f>VLOOKUP(H6991,Translations!$P$2:$Q$10,2,FALSE)</f>
        <v>1 - Selvstændigt sikret - med lægevalg</v>
      </c>
      <c r="S6991" t="str">
        <f>VLOOKUP(F6991,Translations!$D$2:$F$13,3,FALSE)</f>
        <v>Ja</v>
      </c>
    </row>
    <row r="6992" spans="1:19" x14ac:dyDescent="0.2">
      <c r="A6992" s="3">
        <v>44005</v>
      </c>
      <c r="B6992" t="s">
        <v>667</v>
      </c>
      <c r="C6992" t="s">
        <v>668</v>
      </c>
      <c r="D6992">
        <v>390</v>
      </c>
      <c r="E6992">
        <v>1085</v>
      </c>
      <c r="F6992" t="str">
        <f t="shared" si="226"/>
        <v>01</v>
      </c>
      <c r="G6992" t="s">
        <v>512</v>
      </c>
      <c r="H6992">
        <v>1</v>
      </c>
      <c r="I6992" t="s">
        <v>5</v>
      </c>
      <c r="J6992" t="s">
        <v>5</v>
      </c>
      <c r="K6992" t="s">
        <v>5</v>
      </c>
      <c r="L6992">
        <v>23</v>
      </c>
      <c r="M6992" t="str">
        <f>VLOOKUP(E6992,Translations!$A$1:$B$7,2,FALSE)</f>
        <v>Sjælland</v>
      </c>
      <c r="N6992" t="str">
        <f>VLOOKUP(D6992,Translations!$I$2:$K$101,2,FALSE)</f>
        <v>Vordingborg</v>
      </c>
      <c r="O6992" t="str">
        <f>VLOOKUP(G6992,Translations!$M$2:$N$9,2,FALSE)</f>
        <v>[X2074] SARS-CoV-2 (RNA), Testcenter</v>
      </c>
      <c r="P6992" t="str">
        <f>VLOOKUP(F6992,Translations!$D$1:$F$13,2,FALSE)</f>
        <v>Ok</v>
      </c>
      <c r="Q6992" t="str">
        <f>VLOOKUP(F6992,Translations!$D$2:$G$13,4,FALSE)</f>
        <v>01 - Aktiv, bopæl i DK</v>
      </c>
      <c r="R6992" t="str">
        <f>VLOOKUP(H6992,Translations!$P$2:$Q$10,2,FALSE)</f>
        <v>1 - Selvstændigt sikret - med lægevalg</v>
      </c>
      <c r="S6992" t="str">
        <f>VLOOKUP(F6992,Translations!$D$2:$F$13,3,FALSE)</f>
        <v>Ja</v>
      </c>
    </row>
    <row r="6993" spans="1:19" x14ac:dyDescent="0.2">
      <c r="A6993" s="3">
        <v>44005</v>
      </c>
      <c r="B6993" t="s">
        <v>667</v>
      </c>
      <c r="C6993" t="s">
        <v>668</v>
      </c>
      <c r="D6993">
        <v>390</v>
      </c>
      <c r="E6993">
        <v>1085</v>
      </c>
      <c r="F6993" t="str">
        <f t="shared" si="226"/>
        <v>01</v>
      </c>
      <c r="G6993" t="s">
        <v>512</v>
      </c>
      <c r="H6993">
        <v>5</v>
      </c>
      <c r="I6993" t="s">
        <v>5</v>
      </c>
      <c r="J6993" t="s">
        <v>5</v>
      </c>
      <c r="K6993" t="s">
        <v>5</v>
      </c>
      <c r="L6993">
        <v>1</v>
      </c>
      <c r="M6993" t="str">
        <f>VLOOKUP(E6993,Translations!$A$1:$B$7,2,FALSE)</f>
        <v>Sjælland</v>
      </c>
      <c r="N6993" t="str">
        <f>VLOOKUP(D6993,Translations!$I$2:$K$101,2,FALSE)</f>
        <v>Vordingborg</v>
      </c>
      <c r="O6993" t="str">
        <f>VLOOKUP(G6993,Translations!$M$2:$N$9,2,FALSE)</f>
        <v>[X2074] SARS-CoV-2 (RNA), Testcenter</v>
      </c>
      <c r="P6993" t="str">
        <f>VLOOKUP(F6993,Translations!$D$1:$F$13,2,FALSE)</f>
        <v>Ok</v>
      </c>
      <c r="Q6993" t="str">
        <f>VLOOKUP(F6993,Translations!$D$2:$G$13,4,FALSE)</f>
        <v>01 - Aktiv, bopæl i DK</v>
      </c>
      <c r="R6993" t="str">
        <f>VLOOKUP(H6993,Translations!$P$2:$Q$10,2,FALSE)</f>
        <v>5 - Værnepligtig (+3 mdr.)</v>
      </c>
      <c r="S6993" t="str">
        <f>VLOOKUP(F6993,Translations!$D$2:$F$13,3,FALSE)</f>
        <v>Ja</v>
      </c>
    </row>
    <row r="6994" spans="1:19" x14ac:dyDescent="0.2">
      <c r="A6994" s="3">
        <v>44005</v>
      </c>
      <c r="B6994" t="s">
        <v>667</v>
      </c>
      <c r="C6994" t="s">
        <v>668</v>
      </c>
      <c r="D6994">
        <v>400</v>
      </c>
      <c r="E6994">
        <v>1084</v>
      </c>
      <c r="F6994" t="str">
        <f t="shared" si="226"/>
        <v>01</v>
      </c>
      <c r="G6994" t="s">
        <v>512</v>
      </c>
      <c r="H6994">
        <v>1</v>
      </c>
      <c r="I6994" t="s">
        <v>5</v>
      </c>
      <c r="J6994" t="s">
        <v>5</v>
      </c>
      <c r="K6994" t="s">
        <v>5</v>
      </c>
      <c r="L6994">
        <v>12</v>
      </c>
      <c r="M6994" t="str">
        <f>VLOOKUP(E6994,Translations!$A$1:$B$7,2,FALSE)</f>
        <v>Hovedstaden</v>
      </c>
      <c r="N6994" t="str">
        <f>VLOOKUP(D6994,Translations!$I$2:$K$101,2,FALSE)</f>
        <v>Bornholm</v>
      </c>
      <c r="O6994" t="str">
        <f>VLOOKUP(G6994,Translations!$M$2:$N$9,2,FALSE)</f>
        <v>[X2074] SARS-CoV-2 (RNA), Testcenter</v>
      </c>
      <c r="P6994" t="str">
        <f>VLOOKUP(F6994,Translations!$D$1:$F$13,2,FALSE)</f>
        <v>Ok</v>
      </c>
      <c r="Q6994" t="str">
        <f>VLOOKUP(F6994,Translations!$D$2:$G$13,4,FALSE)</f>
        <v>01 - Aktiv, bopæl i DK</v>
      </c>
      <c r="R6994" t="str">
        <f>VLOOKUP(H6994,Translations!$P$2:$Q$10,2,FALSE)</f>
        <v>1 - Selvstændigt sikret - med lægevalg</v>
      </c>
      <c r="S6994" t="str">
        <f>VLOOKUP(F6994,Translations!$D$2:$F$13,3,FALSE)</f>
        <v>Ja</v>
      </c>
    </row>
    <row r="6995" spans="1:19" x14ac:dyDescent="0.2">
      <c r="A6995" s="3">
        <v>44005</v>
      </c>
      <c r="B6995" t="s">
        <v>667</v>
      </c>
      <c r="C6995" t="s">
        <v>668</v>
      </c>
      <c r="D6995">
        <v>420</v>
      </c>
      <c r="E6995">
        <v>1083</v>
      </c>
      <c r="F6995" t="str">
        <f t="shared" si="226"/>
        <v>01</v>
      </c>
      <c r="G6995" t="s">
        <v>512</v>
      </c>
      <c r="H6995">
        <v>1</v>
      </c>
      <c r="I6995" t="s">
        <v>5</v>
      </c>
      <c r="J6995" t="s">
        <v>5</v>
      </c>
      <c r="K6995" t="s">
        <v>5</v>
      </c>
      <c r="L6995">
        <v>14</v>
      </c>
      <c r="M6995" t="str">
        <f>VLOOKUP(E6995,Translations!$A$1:$B$7,2,FALSE)</f>
        <v>Syddanmark</v>
      </c>
      <c r="N6995" t="str">
        <f>VLOOKUP(D6995,Translations!$I$2:$K$101,2,FALSE)</f>
        <v>Assens</v>
      </c>
      <c r="O6995" t="str">
        <f>VLOOKUP(G6995,Translations!$M$2:$N$9,2,FALSE)</f>
        <v>[X2074] SARS-CoV-2 (RNA), Testcenter</v>
      </c>
      <c r="P6995" t="str">
        <f>VLOOKUP(F6995,Translations!$D$1:$F$13,2,FALSE)</f>
        <v>Ok</v>
      </c>
      <c r="Q6995" t="str">
        <f>VLOOKUP(F6995,Translations!$D$2:$G$13,4,FALSE)</f>
        <v>01 - Aktiv, bopæl i DK</v>
      </c>
      <c r="R6995" t="str">
        <f>VLOOKUP(H6995,Translations!$P$2:$Q$10,2,FALSE)</f>
        <v>1 - Selvstændigt sikret - med lægevalg</v>
      </c>
      <c r="S6995" t="str">
        <f>VLOOKUP(F6995,Translations!$D$2:$F$13,3,FALSE)</f>
        <v>Ja</v>
      </c>
    </row>
    <row r="6996" spans="1:19" x14ac:dyDescent="0.2">
      <c r="A6996" s="3">
        <v>44005</v>
      </c>
      <c r="B6996" t="s">
        <v>667</v>
      </c>
      <c r="C6996" t="s">
        <v>668</v>
      </c>
      <c r="D6996">
        <v>420</v>
      </c>
      <c r="E6996">
        <v>1083</v>
      </c>
      <c r="F6996" t="str">
        <f t="shared" si="226"/>
        <v>01</v>
      </c>
      <c r="G6996" t="s">
        <v>512</v>
      </c>
      <c r="H6996">
        <v>2</v>
      </c>
      <c r="I6996" t="s">
        <v>5</v>
      </c>
      <c r="J6996" t="s">
        <v>5</v>
      </c>
      <c r="K6996" t="s">
        <v>5</v>
      </c>
      <c r="L6996">
        <v>1</v>
      </c>
      <c r="M6996" t="str">
        <f>VLOOKUP(E6996,Translations!$A$1:$B$7,2,FALSE)</f>
        <v>Syddanmark</v>
      </c>
      <c r="N6996" t="str">
        <f>VLOOKUP(D6996,Translations!$I$2:$K$101,2,FALSE)</f>
        <v>Assens</v>
      </c>
      <c r="O6996" t="str">
        <f>VLOOKUP(G6996,Translations!$M$2:$N$9,2,FALSE)</f>
        <v>[X2074] SARS-CoV-2 (RNA), Testcenter</v>
      </c>
      <c r="P6996" t="str">
        <f>VLOOKUP(F6996,Translations!$D$1:$F$13,2,FALSE)</f>
        <v>Ok</v>
      </c>
      <c r="Q6996" t="str">
        <f>VLOOKUP(F6996,Translations!$D$2:$G$13,4,FALSE)</f>
        <v>01 - Aktiv, bopæl i DK</v>
      </c>
      <c r="R6996" t="str">
        <f>VLOOKUP(H6996,Translations!$P$2:$Q$10,2,FALSE)</f>
        <v>2 - Selvstændigt sikret - uden lægevalg</v>
      </c>
      <c r="S6996" t="str">
        <f>VLOOKUP(F6996,Translations!$D$2:$F$13,3,FALSE)</f>
        <v>Ja</v>
      </c>
    </row>
    <row r="6997" spans="1:19" x14ac:dyDescent="0.2">
      <c r="A6997" s="3">
        <v>44005</v>
      </c>
      <c r="B6997" t="s">
        <v>667</v>
      </c>
      <c r="C6997" t="s">
        <v>668</v>
      </c>
      <c r="D6997">
        <v>430</v>
      </c>
      <c r="E6997">
        <v>1083</v>
      </c>
      <c r="F6997" t="str">
        <f t="shared" si="226"/>
        <v>01</v>
      </c>
      <c r="G6997" t="s">
        <v>512</v>
      </c>
      <c r="H6997">
        <v>1</v>
      </c>
      <c r="I6997" t="s">
        <v>5</v>
      </c>
      <c r="J6997" t="s">
        <v>5</v>
      </c>
      <c r="K6997" t="s">
        <v>5</v>
      </c>
      <c r="L6997">
        <v>19</v>
      </c>
      <c r="M6997" t="str">
        <f>VLOOKUP(E6997,Translations!$A$1:$B$7,2,FALSE)</f>
        <v>Syddanmark</v>
      </c>
      <c r="N6997" t="str">
        <f>VLOOKUP(D6997,Translations!$I$2:$K$101,2,FALSE)</f>
        <v>Faaborg-Midtfyn</v>
      </c>
      <c r="O6997" t="str">
        <f>VLOOKUP(G6997,Translations!$M$2:$N$9,2,FALSE)</f>
        <v>[X2074] SARS-CoV-2 (RNA), Testcenter</v>
      </c>
      <c r="P6997" t="str">
        <f>VLOOKUP(F6997,Translations!$D$1:$F$13,2,FALSE)</f>
        <v>Ok</v>
      </c>
      <c r="Q6997" t="str">
        <f>VLOOKUP(F6997,Translations!$D$2:$G$13,4,FALSE)</f>
        <v>01 - Aktiv, bopæl i DK</v>
      </c>
      <c r="R6997" t="str">
        <f>VLOOKUP(H6997,Translations!$P$2:$Q$10,2,FALSE)</f>
        <v>1 - Selvstændigt sikret - med lægevalg</v>
      </c>
      <c r="S6997" t="str">
        <f>VLOOKUP(F6997,Translations!$D$2:$F$13,3,FALSE)</f>
        <v>Ja</v>
      </c>
    </row>
    <row r="6998" spans="1:19" x14ac:dyDescent="0.2">
      <c r="A6998" s="3">
        <v>44005</v>
      </c>
      <c r="B6998" t="s">
        <v>667</v>
      </c>
      <c r="C6998" t="s">
        <v>668</v>
      </c>
      <c r="D6998">
        <v>440</v>
      </c>
      <c r="E6998">
        <v>1083</v>
      </c>
      <c r="F6998" t="str">
        <f t="shared" si="226"/>
        <v>01</v>
      </c>
      <c r="G6998" t="s">
        <v>512</v>
      </c>
      <c r="H6998">
        <v>1</v>
      </c>
      <c r="I6998" t="s">
        <v>5</v>
      </c>
      <c r="J6998" t="s">
        <v>5</v>
      </c>
      <c r="K6998" t="s">
        <v>5</v>
      </c>
      <c r="L6998">
        <v>4</v>
      </c>
      <c r="M6998" t="str">
        <f>VLOOKUP(E6998,Translations!$A$1:$B$7,2,FALSE)</f>
        <v>Syddanmark</v>
      </c>
      <c r="N6998" t="str">
        <f>VLOOKUP(D6998,Translations!$I$2:$K$101,2,FALSE)</f>
        <v>Kerteminde</v>
      </c>
      <c r="O6998" t="str">
        <f>VLOOKUP(G6998,Translations!$M$2:$N$9,2,FALSE)</f>
        <v>[X2074] SARS-CoV-2 (RNA), Testcenter</v>
      </c>
      <c r="P6998" t="str">
        <f>VLOOKUP(F6998,Translations!$D$1:$F$13,2,FALSE)</f>
        <v>Ok</v>
      </c>
      <c r="Q6998" t="str">
        <f>VLOOKUP(F6998,Translations!$D$2:$G$13,4,FALSE)</f>
        <v>01 - Aktiv, bopæl i DK</v>
      </c>
      <c r="R6998" t="str">
        <f>VLOOKUP(H6998,Translations!$P$2:$Q$10,2,FALSE)</f>
        <v>1 - Selvstændigt sikret - med lægevalg</v>
      </c>
      <c r="S6998" t="str">
        <f>VLOOKUP(F6998,Translations!$D$2:$F$13,3,FALSE)</f>
        <v>Ja</v>
      </c>
    </row>
    <row r="6999" spans="1:19" x14ac:dyDescent="0.2">
      <c r="A6999" s="3">
        <v>44005</v>
      </c>
      <c r="B6999" t="s">
        <v>667</v>
      </c>
      <c r="C6999" t="s">
        <v>668</v>
      </c>
      <c r="D6999">
        <v>450</v>
      </c>
      <c r="E6999">
        <v>1083</v>
      </c>
      <c r="F6999" t="str">
        <f t="shared" si="226"/>
        <v>01</v>
      </c>
      <c r="G6999" t="s">
        <v>512</v>
      </c>
      <c r="H6999">
        <v>1</v>
      </c>
      <c r="I6999" t="s">
        <v>5</v>
      </c>
      <c r="J6999" t="s">
        <v>5</v>
      </c>
      <c r="K6999" t="s">
        <v>5</v>
      </c>
      <c r="L6999">
        <v>9</v>
      </c>
      <c r="M6999" t="str">
        <f>VLOOKUP(E6999,Translations!$A$1:$B$7,2,FALSE)</f>
        <v>Syddanmark</v>
      </c>
      <c r="N6999" t="str">
        <f>VLOOKUP(D6999,Translations!$I$2:$K$101,2,FALSE)</f>
        <v>Nyborg</v>
      </c>
      <c r="O6999" t="str">
        <f>VLOOKUP(G6999,Translations!$M$2:$N$9,2,FALSE)</f>
        <v>[X2074] SARS-CoV-2 (RNA), Testcenter</v>
      </c>
      <c r="P6999" t="str">
        <f>VLOOKUP(F6999,Translations!$D$1:$F$13,2,FALSE)</f>
        <v>Ok</v>
      </c>
      <c r="Q6999" t="str">
        <f>VLOOKUP(F6999,Translations!$D$2:$G$13,4,FALSE)</f>
        <v>01 - Aktiv, bopæl i DK</v>
      </c>
      <c r="R6999" t="str">
        <f>VLOOKUP(H6999,Translations!$P$2:$Q$10,2,FALSE)</f>
        <v>1 - Selvstændigt sikret - med lægevalg</v>
      </c>
      <c r="S6999" t="str">
        <f>VLOOKUP(F6999,Translations!$D$2:$F$13,3,FALSE)</f>
        <v>Ja</v>
      </c>
    </row>
    <row r="7000" spans="1:19" x14ac:dyDescent="0.2">
      <c r="A7000" s="3">
        <v>44005</v>
      </c>
      <c r="B7000" t="s">
        <v>667</v>
      </c>
      <c r="C7000" t="s">
        <v>668</v>
      </c>
      <c r="D7000">
        <v>461</v>
      </c>
      <c r="E7000">
        <v>1083</v>
      </c>
      <c r="F7000" t="str">
        <f t="shared" si="226"/>
        <v>01</v>
      </c>
      <c r="G7000" t="s">
        <v>512</v>
      </c>
      <c r="H7000">
        <v>1</v>
      </c>
      <c r="I7000" t="s">
        <v>5</v>
      </c>
      <c r="J7000" t="s">
        <v>5</v>
      </c>
      <c r="K7000" t="s">
        <v>5</v>
      </c>
      <c r="L7000">
        <v>75</v>
      </c>
      <c r="M7000" t="str">
        <f>VLOOKUP(E7000,Translations!$A$1:$B$7,2,FALSE)</f>
        <v>Syddanmark</v>
      </c>
      <c r="N7000" t="str">
        <f>VLOOKUP(D7000,Translations!$I$2:$K$101,2,FALSE)</f>
        <v>Odense</v>
      </c>
      <c r="O7000" t="str">
        <f>VLOOKUP(G7000,Translations!$M$2:$N$9,2,FALSE)</f>
        <v>[X2074] SARS-CoV-2 (RNA), Testcenter</v>
      </c>
      <c r="P7000" t="str">
        <f>VLOOKUP(F7000,Translations!$D$1:$F$13,2,FALSE)</f>
        <v>Ok</v>
      </c>
      <c r="Q7000" t="str">
        <f>VLOOKUP(F7000,Translations!$D$2:$G$13,4,FALSE)</f>
        <v>01 - Aktiv, bopæl i DK</v>
      </c>
      <c r="R7000" t="str">
        <f>VLOOKUP(H7000,Translations!$P$2:$Q$10,2,FALSE)</f>
        <v>1 - Selvstændigt sikret - med lægevalg</v>
      </c>
      <c r="S7000" t="str">
        <f>VLOOKUP(F7000,Translations!$D$2:$F$13,3,FALSE)</f>
        <v>Ja</v>
      </c>
    </row>
    <row r="7001" spans="1:19" x14ac:dyDescent="0.2">
      <c r="A7001" s="3">
        <v>44005</v>
      </c>
      <c r="B7001" t="s">
        <v>667</v>
      </c>
      <c r="C7001" t="s">
        <v>668</v>
      </c>
      <c r="D7001">
        <v>461</v>
      </c>
      <c r="E7001">
        <v>1083</v>
      </c>
      <c r="F7001" t="str">
        <f t="shared" si="226"/>
        <v>01</v>
      </c>
      <c r="G7001" t="s">
        <v>512</v>
      </c>
      <c r="H7001">
        <v>2</v>
      </c>
      <c r="I7001" t="s">
        <v>5</v>
      </c>
      <c r="J7001" t="s">
        <v>5</v>
      </c>
      <c r="K7001" t="s">
        <v>5</v>
      </c>
      <c r="L7001">
        <v>1</v>
      </c>
      <c r="M7001" t="str">
        <f>VLOOKUP(E7001,Translations!$A$1:$B$7,2,FALSE)</f>
        <v>Syddanmark</v>
      </c>
      <c r="N7001" t="str">
        <f>VLOOKUP(D7001,Translations!$I$2:$K$101,2,FALSE)</f>
        <v>Odense</v>
      </c>
      <c r="O7001" t="str">
        <f>VLOOKUP(G7001,Translations!$M$2:$N$9,2,FALSE)</f>
        <v>[X2074] SARS-CoV-2 (RNA), Testcenter</v>
      </c>
      <c r="P7001" t="str">
        <f>VLOOKUP(F7001,Translations!$D$1:$F$13,2,FALSE)</f>
        <v>Ok</v>
      </c>
      <c r="Q7001" t="str">
        <f>VLOOKUP(F7001,Translations!$D$2:$G$13,4,FALSE)</f>
        <v>01 - Aktiv, bopæl i DK</v>
      </c>
      <c r="R7001" t="str">
        <f>VLOOKUP(H7001,Translations!$P$2:$Q$10,2,FALSE)</f>
        <v>2 - Selvstændigt sikret - uden lægevalg</v>
      </c>
      <c r="S7001" t="str">
        <f>VLOOKUP(F7001,Translations!$D$2:$F$13,3,FALSE)</f>
        <v>Ja</v>
      </c>
    </row>
    <row r="7002" spans="1:19" x14ac:dyDescent="0.2">
      <c r="A7002" s="3">
        <v>44005</v>
      </c>
      <c r="B7002" t="s">
        <v>667</v>
      </c>
      <c r="C7002" t="s">
        <v>668</v>
      </c>
      <c r="D7002">
        <v>480</v>
      </c>
      <c r="E7002">
        <v>1083</v>
      </c>
      <c r="F7002" t="str">
        <f t="shared" si="226"/>
        <v>01</v>
      </c>
      <c r="G7002" t="s">
        <v>512</v>
      </c>
      <c r="H7002">
        <v>1</v>
      </c>
      <c r="I7002" t="s">
        <v>5</v>
      </c>
      <c r="J7002" t="s">
        <v>5</v>
      </c>
      <c r="K7002" t="s">
        <v>5</v>
      </c>
      <c r="L7002">
        <v>6</v>
      </c>
      <c r="M7002" t="str">
        <f>VLOOKUP(E7002,Translations!$A$1:$B$7,2,FALSE)</f>
        <v>Syddanmark</v>
      </c>
      <c r="N7002" t="str">
        <f>VLOOKUP(D7002,Translations!$I$2:$K$101,2,FALSE)</f>
        <v>Nordfyns</v>
      </c>
      <c r="O7002" t="str">
        <f>VLOOKUP(G7002,Translations!$M$2:$N$9,2,FALSE)</f>
        <v>[X2074] SARS-CoV-2 (RNA), Testcenter</v>
      </c>
      <c r="P7002" t="str">
        <f>VLOOKUP(F7002,Translations!$D$1:$F$13,2,FALSE)</f>
        <v>Ok</v>
      </c>
      <c r="Q7002" t="str">
        <f>VLOOKUP(F7002,Translations!$D$2:$G$13,4,FALSE)</f>
        <v>01 - Aktiv, bopæl i DK</v>
      </c>
      <c r="R7002" t="str">
        <f>VLOOKUP(H7002,Translations!$P$2:$Q$10,2,FALSE)</f>
        <v>1 - Selvstændigt sikret - med lægevalg</v>
      </c>
      <c r="S7002" t="str">
        <f>VLOOKUP(F7002,Translations!$D$2:$F$13,3,FALSE)</f>
        <v>Ja</v>
      </c>
    </row>
    <row r="7003" spans="1:19" x14ac:dyDescent="0.2">
      <c r="A7003" s="3">
        <v>44005</v>
      </c>
      <c r="B7003" t="s">
        <v>667</v>
      </c>
      <c r="C7003" t="s">
        <v>668</v>
      </c>
      <c r="D7003">
        <v>510</v>
      </c>
      <c r="E7003">
        <v>1083</v>
      </c>
      <c r="F7003" t="str">
        <f t="shared" si="226"/>
        <v>01</v>
      </c>
      <c r="G7003" t="s">
        <v>512</v>
      </c>
      <c r="H7003">
        <v>1</v>
      </c>
      <c r="I7003" t="s">
        <v>5</v>
      </c>
      <c r="J7003" t="s">
        <v>5</v>
      </c>
      <c r="K7003" t="s">
        <v>5</v>
      </c>
      <c r="L7003">
        <v>19</v>
      </c>
      <c r="M7003" t="str">
        <f>VLOOKUP(E7003,Translations!$A$1:$B$7,2,FALSE)</f>
        <v>Syddanmark</v>
      </c>
      <c r="N7003" t="str">
        <f>VLOOKUP(D7003,Translations!$I$2:$K$101,2,FALSE)</f>
        <v>Haderslev</v>
      </c>
      <c r="O7003" t="str">
        <f>VLOOKUP(G7003,Translations!$M$2:$N$9,2,FALSE)</f>
        <v>[X2074] SARS-CoV-2 (RNA), Testcenter</v>
      </c>
      <c r="P7003" t="str">
        <f>VLOOKUP(F7003,Translations!$D$1:$F$13,2,FALSE)</f>
        <v>Ok</v>
      </c>
      <c r="Q7003" t="str">
        <f>VLOOKUP(F7003,Translations!$D$2:$G$13,4,FALSE)</f>
        <v>01 - Aktiv, bopæl i DK</v>
      </c>
      <c r="R7003" t="str">
        <f>VLOOKUP(H7003,Translations!$P$2:$Q$10,2,FALSE)</f>
        <v>1 - Selvstændigt sikret - med lægevalg</v>
      </c>
      <c r="S7003" t="str">
        <f>VLOOKUP(F7003,Translations!$D$2:$F$13,3,FALSE)</f>
        <v>Ja</v>
      </c>
    </row>
    <row r="7004" spans="1:19" x14ac:dyDescent="0.2">
      <c r="A7004" s="3">
        <v>44005</v>
      </c>
      <c r="B7004" t="s">
        <v>667</v>
      </c>
      <c r="C7004" t="s">
        <v>668</v>
      </c>
      <c r="D7004">
        <v>540</v>
      </c>
      <c r="E7004">
        <v>1083</v>
      </c>
      <c r="F7004" t="str">
        <f t="shared" si="226"/>
        <v>01</v>
      </c>
      <c r="G7004" t="s">
        <v>512</v>
      </c>
      <c r="H7004">
        <v>1</v>
      </c>
      <c r="I7004" t="s">
        <v>5</v>
      </c>
      <c r="J7004" t="s">
        <v>5</v>
      </c>
      <c r="K7004" t="s">
        <v>5</v>
      </c>
      <c r="L7004">
        <v>26</v>
      </c>
      <c r="M7004" t="str">
        <f>VLOOKUP(E7004,Translations!$A$1:$B$7,2,FALSE)</f>
        <v>Syddanmark</v>
      </c>
      <c r="N7004" t="str">
        <f>VLOOKUP(D7004,Translations!$I$2:$K$101,2,FALSE)</f>
        <v>Sønderborg</v>
      </c>
      <c r="O7004" t="str">
        <f>VLOOKUP(G7004,Translations!$M$2:$N$9,2,FALSE)</f>
        <v>[X2074] SARS-CoV-2 (RNA), Testcenter</v>
      </c>
      <c r="P7004" t="str">
        <f>VLOOKUP(F7004,Translations!$D$1:$F$13,2,FALSE)</f>
        <v>Ok</v>
      </c>
      <c r="Q7004" t="str">
        <f>VLOOKUP(F7004,Translations!$D$2:$G$13,4,FALSE)</f>
        <v>01 - Aktiv, bopæl i DK</v>
      </c>
      <c r="R7004" t="str">
        <f>VLOOKUP(H7004,Translations!$P$2:$Q$10,2,FALSE)</f>
        <v>1 - Selvstændigt sikret - med lægevalg</v>
      </c>
      <c r="S7004" t="str">
        <f>VLOOKUP(F7004,Translations!$D$2:$F$13,3,FALSE)</f>
        <v>Ja</v>
      </c>
    </row>
    <row r="7005" spans="1:19" x14ac:dyDescent="0.2">
      <c r="A7005" s="3">
        <v>44005</v>
      </c>
      <c r="B7005" t="s">
        <v>667</v>
      </c>
      <c r="C7005" t="s">
        <v>668</v>
      </c>
      <c r="D7005">
        <v>550</v>
      </c>
      <c r="E7005">
        <v>1083</v>
      </c>
      <c r="F7005" t="str">
        <f t="shared" si="226"/>
        <v>01</v>
      </c>
      <c r="G7005" t="s">
        <v>512</v>
      </c>
      <c r="H7005">
        <v>1</v>
      </c>
      <c r="I7005" t="s">
        <v>5</v>
      </c>
      <c r="J7005" t="s">
        <v>5</v>
      </c>
      <c r="K7005" t="s">
        <v>5</v>
      </c>
      <c r="L7005">
        <v>11</v>
      </c>
      <c r="M7005" t="str">
        <f>VLOOKUP(E7005,Translations!$A$1:$B$7,2,FALSE)</f>
        <v>Syddanmark</v>
      </c>
      <c r="N7005" t="str">
        <f>VLOOKUP(D7005,Translations!$I$2:$K$101,2,FALSE)</f>
        <v>Tønder</v>
      </c>
      <c r="O7005" t="str">
        <f>VLOOKUP(G7005,Translations!$M$2:$N$9,2,FALSE)</f>
        <v>[X2074] SARS-CoV-2 (RNA), Testcenter</v>
      </c>
      <c r="P7005" t="str">
        <f>VLOOKUP(F7005,Translations!$D$1:$F$13,2,FALSE)</f>
        <v>Ok</v>
      </c>
      <c r="Q7005" t="str">
        <f>VLOOKUP(F7005,Translations!$D$2:$G$13,4,FALSE)</f>
        <v>01 - Aktiv, bopæl i DK</v>
      </c>
      <c r="R7005" t="str">
        <f>VLOOKUP(H7005,Translations!$P$2:$Q$10,2,FALSE)</f>
        <v>1 - Selvstændigt sikret - med lægevalg</v>
      </c>
      <c r="S7005" t="str">
        <f>VLOOKUP(F7005,Translations!$D$2:$F$13,3,FALSE)</f>
        <v>Ja</v>
      </c>
    </row>
    <row r="7006" spans="1:19" x14ac:dyDescent="0.2">
      <c r="A7006" s="3">
        <v>44005</v>
      </c>
      <c r="B7006" t="s">
        <v>667</v>
      </c>
      <c r="C7006" t="s">
        <v>668</v>
      </c>
      <c r="D7006">
        <v>561</v>
      </c>
      <c r="E7006">
        <v>1083</v>
      </c>
      <c r="F7006" t="str">
        <f t="shared" si="226"/>
        <v>01</v>
      </c>
      <c r="G7006" t="s">
        <v>512</v>
      </c>
      <c r="H7006">
        <v>1</v>
      </c>
      <c r="I7006" t="s">
        <v>5</v>
      </c>
      <c r="J7006" t="s">
        <v>5</v>
      </c>
      <c r="K7006" t="s">
        <v>5</v>
      </c>
      <c r="L7006">
        <v>41</v>
      </c>
      <c r="M7006" t="str">
        <f>VLOOKUP(E7006,Translations!$A$1:$B$7,2,FALSE)</f>
        <v>Syddanmark</v>
      </c>
      <c r="N7006" t="str">
        <f>VLOOKUP(D7006,Translations!$I$2:$K$101,2,FALSE)</f>
        <v>Esbjerg</v>
      </c>
      <c r="O7006" t="str">
        <f>VLOOKUP(G7006,Translations!$M$2:$N$9,2,FALSE)</f>
        <v>[X2074] SARS-CoV-2 (RNA), Testcenter</v>
      </c>
      <c r="P7006" t="str">
        <f>VLOOKUP(F7006,Translations!$D$1:$F$13,2,FALSE)</f>
        <v>Ok</v>
      </c>
      <c r="Q7006" t="str">
        <f>VLOOKUP(F7006,Translations!$D$2:$G$13,4,FALSE)</f>
        <v>01 - Aktiv, bopæl i DK</v>
      </c>
      <c r="R7006" t="str">
        <f>VLOOKUP(H7006,Translations!$P$2:$Q$10,2,FALSE)</f>
        <v>1 - Selvstændigt sikret - med lægevalg</v>
      </c>
      <c r="S7006" t="str">
        <f>VLOOKUP(F7006,Translations!$D$2:$F$13,3,FALSE)</f>
        <v>Ja</v>
      </c>
    </row>
    <row r="7007" spans="1:19" x14ac:dyDescent="0.2">
      <c r="A7007" s="3">
        <v>44005</v>
      </c>
      <c r="B7007" t="s">
        <v>667</v>
      </c>
      <c r="C7007" t="s">
        <v>668</v>
      </c>
      <c r="D7007">
        <v>573</v>
      </c>
      <c r="E7007">
        <v>1083</v>
      </c>
      <c r="F7007" t="str">
        <f t="shared" si="226"/>
        <v>01</v>
      </c>
      <c r="G7007" t="s">
        <v>512</v>
      </c>
      <c r="H7007">
        <v>1</v>
      </c>
      <c r="I7007" t="s">
        <v>5</v>
      </c>
      <c r="J7007" t="s">
        <v>5</v>
      </c>
      <c r="K7007" t="s">
        <v>5</v>
      </c>
      <c r="L7007">
        <v>12</v>
      </c>
      <c r="M7007" t="str">
        <f>VLOOKUP(E7007,Translations!$A$1:$B$7,2,FALSE)</f>
        <v>Syddanmark</v>
      </c>
      <c r="N7007" t="str">
        <f>VLOOKUP(D7007,Translations!$I$2:$K$101,2,FALSE)</f>
        <v>Varde</v>
      </c>
      <c r="O7007" t="str">
        <f>VLOOKUP(G7007,Translations!$M$2:$N$9,2,FALSE)</f>
        <v>[X2074] SARS-CoV-2 (RNA), Testcenter</v>
      </c>
      <c r="P7007" t="str">
        <f>VLOOKUP(F7007,Translations!$D$1:$F$13,2,FALSE)</f>
        <v>Ok</v>
      </c>
      <c r="Q7007" t="str">
        <f>VLOOKUP(F7007,Translations!$D$2:$G$13,4,FALSE)</f>
        <v>01 - Aktiv, bopæl i DK</v>
      </c>
      <c r="R7007" t="str">
        <f>VLOOKUP(H7007,Translations!$P$2:$Q$10,2,FALSE)</f>
        <v>1 - Selvstændigt sikret - med lægevalg</v>
      </c>
      <c r="S7007" t="str">
        <f>VLOOKUP(F7007,Translations!$D$2:$F$13,3,FALSE)</f>
        <v>Ja</v>
      </c>
    </row>
    <row r="7008" spans="1:19" x14ac:dyDescent="0.2">
      <c r="A7008" s="3">
        <v>44005</v>
      </c>
      <c r="B7008" t="s">
        <v>667</v>
      </c>
      <c r="C7008" t="s">
        <v>668</v>
      </c>
      <c r="D7008">
        <v>575</v>
      </c>
      <c r="E7008">
        <v>1083</v>
      </c>
      <c r="F7008" t="str">
        <f t="shared" si="226"/>
        <v>01</v>
      </c>
      <c r="G7008" t="s">
        <v>512</v>
      </c>
      <c r="H7008">
        <v>1</v>
      </c>
      <c r="I7008" t="s">
        <v>5</v>
      </c>
      <c r="J7008" t="s">
        <v>5</v>
      </c>
      <c r="K7008" t="s">
        <v>5</v>
      </c>
      <c r="L7008">
        <v>7</v>
      </c>
      <c r="M7008" t="str">
        <f>VLOOKUP(E7008,Translations!$A$1:$B$7,2,FALSE)</f>
        <v>Syddanmark</v>
      </c>
      <c r="N7008" t="str">
        <f>VLOOKUP(D7008,Translations!$I$2:$K$101,2,FALSE)</f>
        <v>Vejen</v>
      </c>
      <c r="O7008" t="str">
        <f>VLOOKUP(G7008,Translations!$M$2:$N$9,2,FALSE)</f>
        <v>[X2074] SARS-CoV-2 (RNA), Testcenter</v>
      </c>
      <c r="P7008" t="str">
        <f>VLOOKUP(F7008,Translations!$D$1:$F$13,2,FALSE)</f>
        <v>Ok</v>
      </c>
      <c r="Q7008" t="str">
        <f>VLOOKUP(F7008,Translations!$D$2:$G$13,4,FALSE)</f>
        <v>01 - Aktiv, bopæl i DK</v>
      </c>
      <c r="R7008" t="str">
        <f>VLOOKUP(H7008,Translations!$P$2:$Q$10,2,FALSE)</f>
        <v>1 - Selvstændigt sikret - med lægevalg</v>
      </c>
      <c r="S7008" t="str">
        <f>VLOOKUP(F7008,Translations!$D$2:$F$13,3,FALSE)</f>
        <v>Ja</v>
      </c>
    </row>
    <row r="7009" spans="1:19" x14ac:dyDescent="0.2">
      <c r="A7009" s="3">
        <v>44005</v>
      </c>
      <c r="B7009" t="s">
        <v>667</v>
      </c>
      <c r="C7009" t="s">
        <v>668</v>
      </c>
      <c r="D7009">
        <v>580</v>
      </c>
      <c r="E7009">
        <v>1083</v>
      </c>
      <c r="F7009" t="str">
        <f t="shared" si="226"/>
        <v>01</v>
      </c>
      <c r="G7009" t="s">
        <v>512</v>
      </c>
      <c r="H7009">
        <v>1</v>
      </c>
      <c r="I7009" t="s">
        <v>5</v>
      </c>
      <c r="J7009" t="s">
        <v>5</v>
      </c>
      <c r="K7009" t="s">
        <v>5</v>
      </c>
      <c r="L7009">
        <v>13</v>
      </c>
      <c r="M7009" t="str">
        <f>VLOOKUP(E7009,Translations!$A$1:$B$7,2,FALSE)</f>
        <v>Syddanmark</v>
      </c>
      <c r="N7009" t="str">
        <f>VLOOKUP(D7009,Translations!$I$2:$K$101,2,FALSE)</f>
        <v>Aabenraa</v>
      </c>
      <c r="O7009" t="str">
        <f>VLOOKUP(G7009,Translations!$M$2:$N$9,2,FALSE)</f>
        <v>[X2074] SARS-CoV-2 (RNA), Testcenter</v>
      </c>
      <c r="P7009" t="str">
        <f>VLOOKUP(F7009,Translations!$D$1:$F$13,2,FALSE)</f>
        <v>Ok</v>
      </c>
      <c r="Q7009" t="str">
        <f>VLOOKUP(F7009,Translations!$D$2:$G$13,4,FALSE)</f>
        <v>01 - Aktiv, bopæl i DK</v>
      </c>
      <c r="R7009" t="str">
        <f>VLOOKUP(H7009,Translations!$P$2:$Q$10,2,FALSE)</f>
        <v>1 - Selvstændigt sikret - med lægevalg</v>
      </c>
      <c r="S7009" t="str">
        <f>VLOOKUP(F7009,Translations!$D$2:$F$13,3,FALSE)</f>
        <v>Ja</v>
      </c>
    </row>
    <row r="7010" spans="1:19" x14ac:dyDescent="0.2">
      <c r="A7010" s="3">
        <v>44005</v>
      </c>
      <c r="B7010" t="s">
        <v>667</v>
      </c>
      <c r="C7010" t="s">
        <v>668</v>
      </c>
      <c r="D7010">
        <v>607</v>
      </c>
      <c r="E7010">
        <v>1083</v>
      </c>
      <c r="F7010" t="str">
        <f t="shared" si="226"/>
        <v>01</v>
      </c>
      <c r="G7010" t="s">
        <v>512</v>
      </c>
      <c r="H7010">
        <v>1</v>
      </c>
      <c r="I7010" t="s">
        <v>5</v>
      </c>
      <c r="J7010" t="s">
        <v>5</v>
      </c>
      <c r="K7010" t="s">
        <v>5</v>
      </c>
      <c r="L7010">
        <v>14</v>
      </c>
      <c r="M7010" t="str">
        <f>VLOOKUP(E7010,Translations!$A$1:$B$7,2,FALSE)</f>
        <v>Syddanmark</v>
      </c>
      <c r="N7010" t="str">
        <f>VLOOKUP(D7010,Translations!$I$2:$K$101,2,FALSE)</f>
        <v>Fredericia</v>
      </c>
      <c r="O7010" t="str">
        <f>VLOOKUP(G7010,Translations!$M$2:$N$9,2,FALSE)</f>
        <v>[X2074] SARS-CoV-2 (RNA), Testcenter</v>
      </c>
      <c r="P7010" t="str">
        <f>VLOOKUP(F7010,Translations!$D$1:$F$13,2,FALSE)</f>
        <v>Ok</v>
      </c>
      <c r="Q7010" t="str">
        <f>VLOOKUP(F7010,Translations!$D$2:$G$13,4,FALSE)</f>
        <v>01 - Aktiv, bopæl i DK</v>
      </c>
      <c r="R7010" t="str">
        <f>VLOOKUP(H7010,Translations!$P$2:$Q$10,2,FALSE)</f>
        <v>1 - Selvstændigt sikret - med lægevalg</v>
      </c>
      <c r="S7010" t="str">
        <f>VLOOKUP(F7010,Translations!$D$2:$F$13,3,FALSE)</f>
        <v>Ja</v>
      </c>
    </row>
    <row r="7011" spans="1:19" x14ac:dyDescent="0.2">
      <c r="A7011" s="3">
        <v>44005</v>
      </c>
      <c r="B7011" t="s">
        <v>667</v>
      </c>
      <c r="C7011" t="s">
        <v>668</v>
      </c>
      <c r="D7011">
        <v>621</v>
      </c>
      <c r="E7011">
        <v>1083</v>
      </c>
      <c r="F7011" t="str">
        <f t="shared" si="226"/>
        <v>01</v>
      </c>
      <c r="G7011" t="s">
        <v>512</v>
      </c>
      <c r="H7011">
        <v>1</v>
      </c>
      <c r="I7011" t="s">
        <v>5</v>
      </c>
      <c r="J7011" t="s">
        <v>5</v>
      </c>
      <c r="K7011" t="s">
        <v>5</v>
      </c>
      <c r="L7011">
        <v>28</v>
      </c>
      <c r="M7011" t="str">
        <f>VLOOKUP(E7011,Translations!$A$1:$B$7,2,FALSE)</f>
        <v>Syddanmark</v>
      </c>
      <c r="N7011" t="str">
        <f>VLOOKUP(D7011,Translations!$I$2:$K$101,2,FALSE)</f>
        <v>Kolding</v>
      </c>
      <c r="O7011" t="str">
        <f>VLOOKUP(G7011,Translations!$M$2:$N$9,2,FALSE)</f>
        <v>[X2074] SARS-CoV-2 (RNA), Testcenter</v>
      </c>
      <c r="P7011" t="str">
        <f>VLOOKUP(F7011,Translations!$D$1:$F$13,2,FALSE)</f>
        <v>Ok</v>
      </c>
      <c r="Q7011" t="str">
        <f>VLOOKUP(F7011,Translations!$D$2:$G$13,4,FALSE)</f>
        <v>01 - Aktiv, bopæl i DK</v>
      </c>
      <c r="R7011" t="str">
        <f>VLOOKUP(H7011,Translations!$P$2:$Q$10,2,FALSE)</f>
        <v>1 - Selvstændigt sikret - med lægevalg</v>
      </c>
      <c r="S7011" t="str">
        <f>VLOOKUP(F7011,Translations!$D$2:$F$13,3,FALSE)</f>
        <v>Ja</v>
      </c>
    </row>
    <row r="7012" spans="1:19" x14ac:dyDescent="0.2">
      <c r="A7012" s="3">
        <v>44005</v>
      </c>
      <c r="B7012" t="s">
        <v>667</v>
      </c>
      <c r="C7012" t="s">
        <v>668</v>
      </c>
      <c r="D7012">
        <v>630</v>
      </c>
      <c r="E7012">
        <v>1083</v>
      </c>
      <c r="F7012" t="str">
        <f t="shared" si="226"/>
        <v>01</v>
      </c>
      <c r="G7012" t="s">
        <v>512</v>
      </c>
      <c r="H7012">
        <v>1</v>
      </c>
      <c r="I7012" t="s">
        <v>5</v>
      </c>
      <c r="J7012" t="s">
        <v>5</v>
      </c>
      <c r="K7012" t="s">
        <v>5</v>
      </c>
      <c r="L7012">
        <v>48</v>
      </c>
      <c r="M7012" t="str">
        <f>VLOOKUP(E7012,Translations!$A$1:$B$7,2,FALSE)</f>
        <v>Syddanmark</v>
      </c>
      <c r="N7012" t="str">
        <f>VLOOKUP(D7012,Translations!$I$2:$K$101,2,FALSE)</f>
        <v>Vejle</v>
      </c>
      <c r="O7012" t="str">
        <f>VLOOKUP(G7012,Translations!$M$2:$N$9,2,FALSE)</f>
        <v>[X2074] SARS-CoV-2 (RNA), Testcenter</v>
      </c>
      <c r="P7012" t="str">
        <f>VLOOKUP(F7012,Translations!$D$1:$F$13,2,FALSE)</f>
        <v>Ok</v>
      </c>
      <c r="Q7012" t="str">
        <f>VLOOKUP(F7012,Translations!$D$2:$G$13,4,FALSE)</f>
        <v>01 - Aktiv, bopæl i DK</v>
      </c>
      <c r="R7012" t="str">
        <f>VLOOKUP(H7012,Translations!$P$2:$Q$10,2,FALSE)</f>
        <v>1 - Selvstændigt sikret - med lægevalg</v>
      </c>
      <c r="S7012" t="str">
        <f>VLOOKUP(F7012,Translations!$D$2:$F$13,3,FALSE)</f>
        <v>Ja</v>
      </c>
    </row>
    <row r="7013" spans="1:19" x14ac:dyDescent="0.2">
      <c r="A7013" s="3">
        <v>44005</v>
      </c>
      <c r="B7013" t="s">
        <v>667</v>
      </c>
      <c r="C7013" t="s">
        <v>668</v>
      </c>
      <c r="D7013">
        <v>657</v>
      </c>
      <c r="E7013">
        <v>1082</v>
      </c>
      <c r="F7013" t="str">
        <f t="shared" si="226"/>
        <v>01</v>
      </c>
      <c r="G7013" t="s">
        <v>512</v>
      </c>
      <c r="H7013">
        <v>1</v>
      </c>
      <c r="I7013" t="s">
        <v>5</v>
      </c>
      <c r="J7013" t="s">
        <v>5</v>
      </c>
      <c r="K7013" t="s">
        <v>5</v>
      </c>
      <c r="L7013">
        <v>28</v>
      </c>
      <c r="M7013" t="str">
        <f>VLOOKUP(E7013,Translations!$A$1:$B$7,2,FALSE)</f>
        <v>Midtjylland</v>
      </c>
      <c r="N7013" t="str">
        <f>VLOOKUP(D7013,Translations!$I$2:$K$101,2,FALSE)</f>
        <v>Herning</v>
      </c>
      <c r="O7013" t="str">
        <f>VLOOKUP(G7013,Translations!$M$2:$N$9,2,FALSE)</f>
        <v>[X2074] SARS-CoV-2 (RNA), Testcenter</v>
      </c>
      <c r="P7013" t="str">
        <f>VLOOKUP(F7013,Translations!$D$1:$F$13,2,FALSE)</f>
        <v>Ok</v>
      </c>
      <c r="Q7013" t="str">
        <f>VLOOKUP(F7013,Translations!$D$2:$G$13,4,FALSE)</f>
        <v>01 - Aktiv, bopæl i DK</v>
      </c>
      <c r="R7013" t="str">
        <f>VLOOKUP(H7013,Translations!$P$2:$Q$10,2,FALSE)</f>
        <v>1 - Selvstændigt sikret - med lægevalg</v>
      </c>
      <c r="S7013" t="str">
        <f>VLOOKUP(F7013,Translations!$D$2:$F$13,3,FALSE)</f>
        <v>Ja</v>
      </c>
    </row>
    <row r="7014" spans="1:19" x14ac:dyDescent="0.2">
      <c r="A7014" s="3">
        <v>44005</v>
      </c>
      <c r="B7014" t="s">
        <v>667</v>
      </c>
      <c r="C7014" t="s">
        <v>668</v>
      </c>
      <c r="D7014">
        <v>661</v>
      </c>
      <c r="E7014">
        <v>1082</v>
      </c>
      <c r="F7014" t="str">
        <f t="shared" si="226"/>
        <v>01</v>
      </c>
      <c r="G7014" t="s">
        <v>512</v>
      </c>
      <c r="H7014">
        <v>1</v>
      </c>
      <c r="I7014" t="s">
        <v>5</v>
      </c>
      <c r="J7014" t="s">
        <v>5</v>
      </c>
      <c r="K7014" t="s">
        <v>5</v>
      </c>
      <c r="L7014">
        <v>21</v>
      </c>
      <c r="M7014" t="str">
        <f>VLOOKUP(E7014,Translations!$A$1:$B$7,2,FALSE)</f>
        <v>Midtjylland</v>
      </c>
      <c r="N7014" t="str">
        <f>VLOOKUP(D7014,Translations!$I$2:$K$101,2,FALSE)</f>
        <v>Holstebro</v>
      </c>
      <c r="O7014" t="str">
        <f>VLOOKUP(G7014,Translations!$M$2:$N$9,2,FALSE)</f>
        <v>[X2074] SARS-CoV-2 (RNA), Testcenter</v>
      </c>
      <c r="P7014" t="str">
        <f>VLOOKUP(F7014,Translations!$D$1:$F$13,2,FALSE)</f>
        <v>Ok</v>
      </c>
      <c r="Q7014" t="str">
        <f>VLOOKUP(F7014,Translations!$D$2:$G$13,4,FALSE)</f>
        <v>01 - Aktiv, bopæl i DK</v>
      </c>
      <c r="R7014" t="str">
        <f>VLOOKUP(H7014,Translations!$P$2:$Q$10,2,FALSE)</f>
        <v>1 - Selvstændigt sikret - med lægevalg</v>
      </c>
      <c r="S7014" t="str">
        <f>VLOOKUP(F7014,Translations!$D$2:$F$13,3,FALSE)</f>
        <v>Ja</v>
      </c>
    </row>
    <row r="7015" spans="1:19" x14ac:dyDescent="0.2">
      <c r="A7015" s="3">
        <v>44005</v>
      </c>
      <c r="B7015" t="s">
        <v>667</v>
      </c>
      <c r="C7015" t="s">
        <v>668</v>
      </c>
      <c r="D7015">
        <v>706</v>
      </c>
      <c r="E7015">
        <v>1082</v>
      </c>
      <c r="F7015" t="str">
        <f t="shared" si="226"/>
        <v>01</v>
      </c>
      <c r="G7015" t="s">
        <v>512</v>
      </c>
      <c r="H7015">
        <v>1</v>
      </c>
      <c r="I7015" t="s">
        <v>5</v>
      </c>
      <c r="J7015" t="s">
        <v>5</v>
      </c>
      <c r="K7015" t="s">
        <v>5</v>
      </c>
      <c r="L7015">
        <v>19</v>
      </c>
      <c r="M7015" t="str">
        <f>VLOOKUP(E7015,Translations!$A$1:$B$7,2,FALSE)</f>
        <v>Midtjylland</v>
      </c>
      <c r="N7015" t="str">
        <f>VLOOKUP(D7015,Translations!$I$2:$K$101,2,FALSE)</f>
        <v>Syddjurs</v>
      </c>
      <c r="O7015" t="str">
        <f>VLOOKUP(G7015,Translations!$M$2:$N$9,2,FALSE)</f>
        <v>[X2074] SARS-CoV-2 (RNA), Testcenter</v>
      </c>
      <c r="P7015" t="str">
        <f>VLOOKUP(F7015,Translations!$D$1:$F$13,2,FALSE)</f>
        <v>Ok</v>
      </c>
      <c r="Q7015" t="str">
        <f>VLOOKUP(F7015,Translations!$D$2:$G$13,4,FALSE)</f>
        <v>01 - Aktiv, bopæl i DK</v>
      </c>
      <c r="R7015" t="str">
        <f>VLOOKUP(H7015,Translations!$P$2:$Q$10,2,FALSE)</f>
        <v>1 - Selvstændigt sikret - med lægevalg</v>
      </c>
      <c r="S7015" t="str">
        <f>VLOOKUP(F7015,Translations!$D$2:$F$13,3,FALSE)</f>
        <v>Ja</v>
      </c>
    </row>
    <row r="7016" spans="1:19" x14ac:dyDescent="0.2">
      <c r="A7016" s="3">
        <v>44005</v>
      </c>
      <c r="B7016" t="s">
        <v>667</v>
      </c>
      <c r="C7016" t="s">
        <v>668</v>
      </c>
      <c r="D7016">
        <v>710</v>
      </c>
      <c r="E7016">
        <v>1082</v>
      </c>
      <c r="F7016" t="str">
        <f t="shared" si="226"/>
        <v>01</v>
      </c>
      <c r="G7016" t="s">
        <v>512</v>
      </c>
      <c r="H7016">
        <v>1</v>
      </c>
      <c r="I7016" t="s">
        <v>5</v>
      </c>
      <c r="J7016" t="s">
        <v>5</v>
      </c>
      <c r="K7016" t="s">
        <v>5</v>
      </c>
      <c r="L7016">
        <v>5</v>
      </c>
      <c r="M7016" t="str">
        <f>VLOOKUP(E7016,Translations!$A$1:$B$7,2,FALSE)</f>
        <v>Midtjylland</v>
      </c>
      <c r="N7016" t="str">
        <f>VLOOKUP(D7016,Translations!$I$2:$K$101,2,FALSE)</f>
        <v>Favrskov</v>
      </c>
      <c r="O7016" t="str">
        <f>VLOOKUP(G7016,Translations!$M$2:$N$9,2,FALSE)</f>
        <v>[X2074] SARS-CoV-2 (RNA), Testcenter</v>
      </c>
      <c r="P7016" t="str">
        <f>VLOOKUP(F7016,Translations!$D$1:$F$13,2,FALSE)</f>
        <v>Ok</v>
      </c>
      <c r="Q7016" t="str">
        <f>VLOOKUP(F7016,Translations!$D$2:$G$13,4,FALSE)</f>
        <v>01 - Aktiv, bopæl i DK</v>
      </c>
      <c r="R7016" t="str">
        <f>VLOOKUP(H7016,Translations!$P$2:$Q$10,2,FALSE)</f>
        <v>1 - Selvstændigt sikret - med lægevalg</v>
      </c>
      <c r="S7016" t="str">
        <f>VLOOKUP(F7016,Translations!$D$2:$F$13,3,FALSE)</f>
        <v>Ja</v>
      </c>
    </row>
    <row r="7017" spans="1:19" x14ac:dyDescent="0.2">
      <c r="A7017" s="3">
        <v>44005</v>
      </c>
      <c r="B7017" t="s">
        <v>667</v>
      </c>
      <c r="C7017" t="s">
        <v>668</v>
      </c>
      <c r="D7017">
        <v>727</v>
      </c>
      <c r="E7017">
        <v>1082</v>
      </c>
      <c r="F7017" t="str">
        <f t="shared" si="226"/>
        <v>01</v>
      </c>
      <c r="G7017" t="s">
        <v>512</v>
      </c>
      <c r="H7017">
        <v>1</v>
      </c>
      <c r="I7017" t="s">
        <v>5</v>
      </c>
      <c r="J7017" t="s">
        <v>5</v>
      </c>
      <c r="K7017" t="s">
        <v>5</v>
      </c>
      <c r="L7017">
        <v>6</v>
      </c>
      <c r="M7017" t="str">
        <f>VLOOKUP(E7017,Translations!$A$1:$B$7,2,FALSE)</f>
        <v>Midtjylland</v>
      </c>
      <c r="N7017" t="str">
        <f>VLOOKUP(D7017,Translations!$I$2:$K$101,2,FALSE)</f>
        <v>Odder</v>
      </c>
      <c r="O7017" t="str">
        <f>VLOOKUP(G7017,Translations!$M$2:$N$9,2,FALSE)</f>
        <v>[X2074] SARS-CoV-2 (RNA), Testcenter</v>
      </c>
      <c r="P7017" t="str">
        <f>VLOOKUP(F7017,Translations!$D$1:$F$13,2,FALSE)</f>
        <v>Ok</v>
      </c>
      <c r="Q7017" t="str">
        <f>VLOOKUP(F7017,Translations!$D$2:$G$13,4,FALSE)</f>
        <v>01 - Aktiv, bopæl i DK</v>
      </c>
      <c r="R7017" t="str">
        <f>VLOOKUP(H7017,Translations!$P$2:$Q$10,2,FALSE)</f>
        <v>1 - Selvstændigt sikret - med lægevalg</v>
      </c>
      <c r="S7017" t="str">
        <f>VLOOKUP(F7017,Translations!$D$2:$F$13,3,FALSE)</f>
        <v>Ja</v>
      </c>
    </row>
    <row r="7018" spans="1:19" x14ac:dyDescent="0.2">
      <c r="A7018" s="3">
        <v>44005</v>
      </c>
      <c r="B7018" t="s">
        <v>667</v>
      </c>
      <c r="C7018" t="s">
        <v>668</v>
      </c>
      <c r="D7018">
        <v>730</v>
      </c>
      <c r="E7018">
        <v>1082</v>
      </c>
      <c r="F7018" t="str">
        <f t="shared" si="226"/>
        <v>01</v>
      </c>
      <c r="G7018" t="s">
        <v>512</v>
      </c>
      <c r="H7018">
        <v>1</v>
      </c>
      <c r="I7018" t="s">
        <v>5</v>
      </c>
      <c r="J7018" t="s">
        <v>5</v>
      </c>
      <c r="K7018" t="s">
        <v>5</v>
      </c>
      <c r="L7018">
        <v>28</v>
      </c>
      <c r="M7018" t="str">
        <f>VLOOKUP(E7018,Translations!$A$1:$B$7,2,FALSE)</f>
        <v>Midtjylland</v>
      </c>
      <c r="N7018" t="str">
        <f>VLOOKUP(D7018,Translations!$I$2:$K$101,2,FALSE)</f>
        <v>Randers</v>
      </c>
      <c r="O7018" t="str">
        <f>VLOOKUP(G7018,Translations!$M$2:$N$9,2,FALSE)</f>
        <v>[X2074] SARS-CoV-2 (RNA), Testcenter</v>
      </c>
      <c r="P7018" t="str">
        <f>VLOOKUP(F7018,Translations!$D$1:$F$13,2,FALSE)</f>
        <v>Ok</v>
      </c>
      <c r="Q7018" t="str">
        <f>VLOOKUP(F7018,Translations!$D$2:$G$13,4,FALSE)</f>
        <v>01 - Aktiv, bopæl i DK</v>
      </c>
      <c r="R7018" t="str">
        <f>VLOOKUP(H7018,Translations!$P$2:$Q$10,2,FALSE)</f>
        <v>1 - Selvstændigt sikret - med lægevalg</v>
      </c>
      <c r="S7018" t="str">
        <f>VLOOKUP(F7018,Translations!$D$2:$F$13,3,FALSE)</f>
        <v>Ja</v>
      </c>
    </row>
    <row r="7019" spans="1:19" x14ac:dyDescent="0.2">
      <c r="A7019" s="3">
        <v>44005</v>
      </c>
      <c r="B7019" t="s">
        <v>667</v>
      </c>
      <c r="C7019" t="s">
        <v>668</v>
      </c>
      <c r="D7019">
        <v>740</v>
      </c>
      <c r="E7019">
        <v>1082</v>
      </c>
      <c r="F7019" t="str">
        <f t="shared" si="226"/>
        <v>01</v>
      </c>
      <c r="G7019" t="s">
        <v>512</v>
      </c>
      <c r="H7019">
        <v>1</v>
      </c>
      <c r="I7019" t="s">
        <v>5</v>
      </c>
      <c r="J7019" t="s">
        <v>5</v>
      </c>
      <c r="K7019" t="s">
        <v>5</v>
      </c>
      <c r="L7019">
        <v>29</v>
      </c>
      <c r="M7019" t="str">
        <f>VLOOKUP(E7019,Translations!$A$1:$B$7,2,FALSE)</f>
        <v>Midtjylland</v>
      </c>
      <c r="N7019" t="str">
        <f>VLOOKUP(D7019,Translations!$I$2:$K$101,2,FALSE)</f>
        <v>Silkeborg</v>
      </c>
      <c r="O7019" t="str">
        <f>VLOOKUP(G7019,Translations!$M$2:$N$9,2,FALSE)</f>
        <v>[X2074] SARS-CoV-2 (RNA), Testcenter</v>
      </c>
      <c r="P7019" t="str">
        <f>VLOOKUP(F7019,Translations!$D$1:$F$13,2,FALSE)</f>
        <v>Ok</v>
      </c>
      <c r="Q7019" t="str">
        <f>VLOOKUP(F7019,Translations!$D$2:$G$13,4,FALSE)</f>
        <v>01 - Aktiv, bopæl i DK</v>
      </c>
      <c r="R7019" t="str">
        <f>VLOOKUP(H7019,Translations!$P$2:$Q$10,2,FALSE)</f>
        <v>1 - Selvstændigt sikret - med lægevalg</v>
      </c>
      <c r="S7019" t="str">
        <f>VLOOKUP(F7019,Translations!$D$2:$F$13,3,FALSE)</f>
        <v>Ja</v>
      </c>
    </row>
    <row r="7020" spans="1:19" x14ac:dyDescent="0.2">
      <c r="A7020" s="3">
        <v>44005</v>
      </c>
      <c r="B7020" t="s">
        <v>667</v>
      </c>
      <c r="C7020" t="s">
        <v>668</v>
      </c>
      <c r="D7020">
        <v>746</v>
      </c>
      <c r="E7020">
        <v>1082</v>
      </c>
      <c r="F7020" t="str">
        <f t="shared" ref="F7020:F7036" si="227">"01"</f>
        <v>01</v>
      </c>
      <c r="G7020" t="s">
        <v>512</v>
      </c>
      <c r="H7020">
        <v>1</v>
      </c>
      <c r="I7020" t="s">
        <v>5</v>
      </c>
      <c r="J7020" t="s">
        <v>5</v>
      </c>
      <c r="K7020" t="s">
        <v>5</v>
      </c>
      <c r="L7020">
        <v>23</v>
      </c>
      <c r="M7020" t="str">
        <f>VLOOKUP(E7020,Translations!$A$1:$B$7,2,FALSE)</f>
        <v>Midtjylland</v>
      </c>
      <c r="N7020" t="str">
        <f>VLOOKUP(D7020,Translations!$I$2:$K$101,2,FALSE)</f>
        <v>Skanderborg</v>
      </c>
      <c r="O7020" t="str">
        <f>VLOOKUP(G7020,Translations!$M$2:$N$9,2,FALSE)</f>
        <v>[X2074] SARS-CoV-2 (RNA), Testcenter</v>
      </c>
      <c r="P7020" t="str">
        <f>VLOOKUP(F7020,Translations!$D$1:$F$13,2,FALSE)</f>
        <v>Ok</v>
      </c>
      <c r="Q7020" t="str">
        <f>VLOOKUP(F7020,Translations!$D$2:$G$13,4,FALSE)</f>
        <v>01 - Aktiv, bopæl i DK</v>
      </c>
      <c r="R7020" t="str">
        <f>VLOOKUP(H7020,Translations!$P$2:$Q$10,2,FALSE)</f>
        <v>1 - Selvstændigt sikret - med lægevalg</v>
      </c>
      <c r="S7020" t="str">
        <f>VLOOKUP(F7020,Translations!$D$2:$F$13,3,FALSE)</f>
        <v>Ja</v>
      </c>
    </row>
    <row r="7021" spans="1:19" x14ac:dyDescent="0.2">
      <c r="A7021" s="3">
        <v>44005</v>
      </c>
      <c r="B7021" t="s">
        <v>667</v>
      </c>
      <c r="C7021" t="s">
        <v>668</v>
      </c>
      <c r="D7021">
        <v>751</v>
      </c>
      <c r="E7021">
        <v>1082</v>
      </c>
      <c r="F7021" t="str">
        <f t="shared" si="227"/>
        <v>01</v>
      </c>
      <c r="G7021" t="s">
        <v>512</v>
      </c>
      <c r="H7021">
        <v>1</v>
      </c>
      <c r="I7021" t="s">
        <v>5</v>
      </c>
      <c r="J7021" t="s">
        <v>5</v>
      </c>
      <c r="K7021" t="s">
        <v>5</v>
      </c>
      <c r="L7021">
        <v>115</v>
      </c>
      <c r="M7021" t="str">
        <f>VLOOKUP(E7021,Translations!$A$1:$B$7,2,FALSE)</f>
        <v>Midtjylland</v>
      </c>
      <c r="N7021" t="str">
        <f>VLOOKUP(D7021,Translations!$I$2:$K$101,2,FALSE)</f>
        <v>Aarhus</v>
      </c>
      <c r="O7021" t="str">
        <f>VLOOKUP(G7021,Translations!$M$2:$N$9,2,FALSE)</f>
        <v>[X2074] SARS-CoV-2 (RNA), Testcenter</v>
      </c>
      <c r="P7021" t="str">
        <f>VLOOKUP(F7021,Translations!$D$1:$F$13,2,FALSE)</f>
        <v>Ok</v>
      </c>
      <c r="Q7021" t="str">
        <f>VLOOKUP(F7021,Translations!$D$2:$G$13,4,FALSE)</f>
        <v>01 - Aktiv, bopæl i DK</v>
      </c>
      <c r="R7021" t="str">
        <f>VLOOKUP(H7021,Translations!$P$2:$Q$10,2,FALSE)</f>
        <v>1 - Selvstændigt sikret - med lægevalg</v>
      </c>
      <c r="S7021" t="str">
        <f>VLOOKUP(F7021,Translations!$D$2:$F$13,3,FALSE)</f>
        <v>Ja</v>
      </c>
    </row>
    <row r="7022" spans="1:19" x14ac:dyDescent="0.2">
      <c r="A7022" s="3">
        <v>44005</v>
      </c>
      <c r="B7022" t="s">
        <v>667</v>
      </c>
      <c r="C7022" t="s">
        <v>668</v>
      </c>
      <c r="D7022">
        <v>751</v>
      </c>
      <c r="E7022">
        <v>1082</v>
      </c>
      <c r="F7022" t="str">
        <f t="shared" si="227"/>
        <v>01</v>
      </c>
      <c r="G7022" t="s">
        <v>512</v>
      </c>
      <c r="H7022">
        <v>2</v>
      </c>
      <c r="I7022" t="s">
        <v>5</v>
      </c>
      <c r="J7022" t="s">
        <v>5</v>
      </c>
      <c r="K7022" t="s">
        <v>5</v>
      </c>
      <c r="L7022">
        <v>1</v>
      </c>
      <c r="M7022" t="str">
        <f>VLOOKUP(E7022,Translations!$A$1:$B$7,2,FALSE)</f>
        <v>Midtjylland</v>
      </c>
      <c r="N7022" t="str">
        <f>VLOOKUP(D7022,Translations!$I$2:$K$101,2,FALSE)</f>
        <v>Aarhus</v>
      </c>
      <c r="O7022" t="str">
        <f>VLOOKUP(G7022,Translations!$M$2:$N$9,2,FALSE)</f>
        <v>[X2074] SARS-CoV-2 (RNA), Testcenter</v>
      </c>
      <c r="P7022" t="str">
        <f>VLOOKUP(F7022,Translations!$D$1:$F$13,2,FALSE)</f>
        <v>Ok</v>
      </c>
      <c r="Q7022" t="str">
        <f>VLOOKUP(F7022,Translations!$D$2:$G$13,4,FALSE)</f>
        <v>01 - Aktiv, bopæl i DK</v>
      </c>
      <c r="R7022" t="str">
        <f>VLOOKUP(H7022,Translations!$P$2:$Q$10,2,FALSE)</f>
        <v>2 - Selvstændigt sikret - uden lægevalg</v>
      </c>
      <c r="S7022" t="str">
        <f>VLOOKUP(F7022,Translations!$D$2:$F$13,3,FALSE)</f>
        <v>Ja</v>
      </c>
    </row>
    <row r="7023" spans="1:19" x14ac:dyDescent="0.2">
      <c r="A7023" s="3">
        <v>44005</v>
      </c>
      <c r="B7023" t="s">
        <v>667</v>
      </c>
      <c r="C7023" t="s">
        <v>668</v>
      </c>
      <c r="D7023">
        <v>756</v>
      </c>
      <c r="E7023">
        <v>1082</v>
      </c>
      <c r="F7023" t="str">
        <f t="shared" si="227"/>
        <v>01</v>
      </c>
      <c r="G7023" t="s">
        <v>512</v>
      </c>
      <c r="H7023">
        <v>1</v>
      </c>
      <c r="I7023" t="s">
        <v>5</v>
      </c>
      <c r="J7023" t="s">
        <v>5</v>
      </c>
      <c r="K7023" t="s">
        <v>5</v>
      </c>
      <c r="L7023">
        <v>14</v>
      </c>
      <c r="M7023" t="str">
        <f>VLOOKUP(E7023,Translations!$A$1:$B$7,2,FALSE)</f>
        <v>Midtjylland</v>
      </c>
      <c r="N7023" t="str">
        <f>VLOOKUP(D7023,Translations!$I$2:$K$101,2,FALSE)</f>
        <v>Ikast-Brande</v>
      </c>
      <c r="O7023" t="str">
        <f>VLOOKUP(G7023,Translations!$M$2:$N$9,2,FALSE)</f>
        <v>[X2074] SARS-CoV-2 (RNA), Testcenter</v>
      </c>
      <c r="P7023" t="str">
        <f>VLOOKUP(F7023,Translations!$D$1:$F$13,2,FALSE)</f>
        <v>Ok</v>
      </c>
      <c r="Q7023" t="str">
        <f>VLOOKUP(F7023,Translations!$D$2:$G$13,4,FALSE)</f>
        <v>01 - Aktiv, bopæl i DK</v>
      </c>
      <c r="R7023" t="str">
        <f>VLOOKUP(H7023,Translations!$P$2:$Q$10,2,FALSE)</f>
        <v>1 - Selvstændigt sikret - med lægevalg</v>
      </c>
      <c r="S7023" t="str">
        <f>VLOOKUP(F7023,Translations!$D$2:$F$13,3,FALSE)</f>
        <v>Ja</v>
      </c>
    </row>
    <row r="7024" spans="1:19" x14ac:dyDescent="0.2">
      <c r="A7024" s="3">
        <v>44005</v>
      </c>
      <c r="B7024" t="s">
        <v>667</v>
      </c>
      <c r="C7024" t="s">
        <v>668</v>
      </c>
      <c r="D7024">
        <v>760</v>
      </c>
      <c r="E7024">
        <v>1082</v>
      </c>
      <c r="F7024" t="str">
        <f t="shared" si="227"/>
        <v>01</v>
      </c>
      <c r="G7024" t="s">
        <v>512</v>
      </c>
      <c r="H7024">
        <v>1</v>
      </c>
      <c r="I7024" t="s">
        <v>5</v>
      </c>
      <c r="J7024" t="s">
        <v>5</v>
      </c>
      <c r="K7024" t="s">
        <v>5</v>
      </c>
      <c r="L7024">
        <v>16</v>
      </c>
      <c r="M7024" t="str">
        <f>VLOOKUP(E7024,Translations!$A$1:$B$7,2,FALSE)</f>
        <v>Midtjylland</v>
      </c>
      <c r="N7024" t="str">
        <f>VLOOKUP(D7024,Translations!$I$2:$K$101,2,FALSE)</f>
        <v>Ringkøbing-Skjern</v>
      </c>
      <c r="O7024" t="str">
        <f>VLOOKUP(G7024,Translations!$M$2:$N$9,2,FALSE)</f>
        <v>[X2074] SARS-CoV-2 (RNA), Testcenter</v>
      </c>
      <c r="P7024" t="str">
        <f>VLOOKUP(F7024,Translations!$D$1:$F$13,2,FALSE)</f>
        <v>Ok</v>
      </c>
      <c r="Q7024" t="str">
        <f>VLOOKUP(F7024,Translations!$D$2:$G$13,4,FALSE)</f>
        <v>01 - Aktiv, bopæl i DK</v>
      </c>
      <c r="R7024" t="str">
        <f>VLOOKUP(H7024,Translations!$P$2:$Q$10,2,FALSE)</f>
        <v>1 - Selvstændigt sikret - med lægevalg</v>
      </c>
      <c r="S7024" t="str">
        <f>VLOOKUP(F7024,Translations!$D$2:$F$13,3,FALSE)</f>
        <v>Ja</v>
      </c>
    </row>
    <row r="7025" spans="1:19" x14ac:dyDescent="0.2">
      <c r="A7025" s="3">
        <v>44005</v>
      </c>
      <c r="B7025" t="s">
        <v>667</v>
      </c>
      <c r="C7025" t="s">
        <v>668</v>
      </c>
      <c r="D7025">
        <v>773</v>
      </c>
      <c r="E7025">
        <v>1081</v>
      </c>
      <c r="F7025" t="str">
        <f t="shared" si="227"/>
        <v>01</v>
      </c>
      <c r="G7025" t="s">
        <v>512</v>
      </c>
      <c r="H7025">
        <v>1</v>
      </c>
      <c r="I7025" t="s">
        <v>5</v>
      </c>
      <c r="J7025" t="s">
        <v>5</v>
      </c>
      <c r="K7025" t="s">
        <v>5</v>
      </c>
      <c r="L7025">
        <v>12</v>
      </c>
      <c r="M7025" t="str">
        <f>VLOOKUP(E7025,Translations!$A$1:$B$7,2,FALSE)</f>
        <v>Nordjylland</v>
      </c>
      <c r="N7025" t="str">
        <f>VLOOKUP(D7025,Translations!$I$2:$K$101,2,FALSE)</f>
        <v>Morsø</v>
      </c>
      <c r="O7025" t="str">
        <f>VLOOKUP(G7025,Translations!$M$2:$N$9,2,FALSE)</f>
        <v>[X2074] SARS-CoV-2 (RNA), Testcenter</v>
      </c>
      <c r="P7025" t="str">
        <f>VLOOKUP(F7025,Translations!$D$1:$F$13,2,FALSE)</f>
        <v>Ok</v>
      </c>
      <c r="Q7025" t="str">
        <f>VLOOKUP(F7025,Translations!$D$2:$G$13,4,FALSE)</f>
        <v>01 - Aktiv, bopæl i DK</v>
      </c>
      <c r="R7025" t="str">
        <f>VLOOKUP(H7025,Translations!$P$2:$Q$10,2,FALSE)</f>
        <v>1 - Selvstændigt sikret - med lægevalg</v>
      </c>
      <c r="S7025" t="str">
        <f>VLOOKUP(F7025,Translations!$D$2:$F$13,3,FALSE)</f>
        <v>Ja</v>
      </c>
    </row>
    <row r="7026" spans="1:19" x14ac:dyDescent="0.2">
      <c r="A7026" s="3">
        <v>44005</v>
      </c>
      <c r="B7026" t="s">
        <v>667</v>
      </c>
      <c r="C7026" t="s">
        <v>668</v>
      </c>
      <c r="D7026">
        <v>779</v>
      </c>
      <c r="E7026">
        <v>1082</v>
      </c>
      <c r="F7026" t="str">
        <f t="shared" si="227"/>
        <v>01</v>
      </c>
      <c r="G7026" t="s">
        <v>512</v>
      </c>
      <c r="H7026">
        <v>1</v>
      </c>
      <c r="I7026" t="s">
        <v>5</v>
      </c>
      <c r="J7026" t="s">
        <v>5</v>
      </c>
      <c r="K7026" t="s">
        <v>5</v>
      </c>
      <c r="L7026">
        <v>16</v>
      </c>
      <c r="M7026" t="str">
        <f>VLOOKUP(E7026,Translations!$A$1:$B$7,2,FALSE)</f>
        <v>Midtjylland</v>
      </c>
      <c r="N7026" t="str">
        <f>VLOOKUP(D7026,Translations!$I$2:$K$101,2,FALSE)</f>
        <v>Skive</v>
      </c>
      <c r="O7026" t="str">
        <f>VLOOKUP(G7026,Translations!$M$2:$N$9,2,FALSE)</f>
        <v>[X2074] SARS-CoV-2 (RNA), Testcenter</v>
      </c>
      <c r="P7026" t="str">
        <f>VLOOKUP(F7026,Translations!$D$1:$F$13,2,FALSE)</f>
        <v>Ok</v>
      </c>
      <c r="Q7026" t="str">
        <f>VLOOKUP(F7026,Translations!$D$2:$G$13,4,FALSE)</f>
        <v>01 - Aktiv, bopæl i DK</v>
      </c>
      <c r="R7026" t="str">
        <f>VLOOKUP(H7026,Translations!$P$2:$Q$10,2,FALSE)</f>
        <v>1 - Selvstændigt sikret - med lægevalg</v>
      </c>
      <c r="S7026" t="str">
        <f>VLOOKUP(F7026,Translations!$D$2:$F$13,3,FALSE)</f>
        <v>Ja</v>
      </c>
    </row>
    <row r="7027" spans="1:19" x14ac:dyDescent="0.2">
      <c r="A7027" s="3">
        <v>44005</v>
      </c>
      <c r="B7027" t="s">
        <v>667</v>
      </c>
      <c r="C7027" t="s">
        <v>668</v>
      </c>
      <c r="D7027">
        <v>787</v>
      </c>
      <c r="E7027">
        <v>1081</v>
      </c>
      <c r="F7027" t="str">
        <f t="shared" si="227"/>
        <v>01</v>
      </c>
      <c r="G7027" t="s">
        <v>512</v>
      </c>
      <c r="H7027">
        <v>1</v>
      </c>
      <c r="I7027" t="s">
        <v>5</v>
      </c>
      <c r="J7027" t="s">
        <v>5</v>
      </c>
      <c r="K7027" t="s">
        <v>5</v>
      </c>
      <c r="L7027">
        <v>22</v>
      </c>
      <c r="M7027" t="str">
        <f>VLOOKUP(E7027,Translations!$A$1:$B$7,2,FALSE)</f>
        <v>Nordjylland</v>
      </c>
      <c r="N7027" t="str">
        <f>VLOOKUP(D7027,Translations!$I$2:$K$101,2,FALSE)</f>
        <v>Thisted</v>
      </c>
      <c r="O7027" t="str">
        <f>VLOOKUP(G7027,Translations!$M$2:$N$9,2,FALSE)</f>
        <v>[X2074] SARS-CoV-2 (RNA), Testcenter</v>
      </c>
      <c r="P7027" t="str">
        <f>VLOOKUP(F7027,Translations!$D$1:$F$13,2,FALSE)</f>
        <v>Ok</v>
      </c>
      <c r="Q7027" t="str">
        <f>VLOOKUP(F7027,Translations!$D$2:$G$13,4,FALSE)</f>
        <v>01 - Aktiv, bopæl i DK</v>
      </c>
      <c r="R7027" t="str">
        <f>VLOOKUP(H7027,Translations!$P$2:$Q$10,2,FALSE)</f>
        <v>1 - Selvstændigt sikret - med lægevalg</v>
      </c>
      <c r="S7027" t="str">
        <f>VLOOKUP(F7027,Translations!$D$2:$F$13,3,FALSE)</f>
        <v>Ja</v>
      </c>
    </row>
    <row r="7028" spans="1:19" x14ac:dyDescent="0.2">
      <c r="A7028" s="3">
        <v>44005</v>
      </c>
      <c r="B7028" t="s">
        <v>667</v>
      </c>
      <c r="C7028" t="s">
        <v>668</v>
      </c>
      <c r="D7028">
        <v>791</v>
      </c>
      <c r="E7028">
        <v>1082</v>
      </c>
      <c r="F7028" t="str">
        <f t="shared" si="227"/>
        <v>01</v>
      </c>
      <c r="G7028" t="s">
        <v>512</v>
      </c>
      <c r="H7028">
        <v>1</v>
      </c>
      <c r="I7028" t="s">
        <v>5</v>
      </c>
      <c r="J7028" t="s">
        <v>5</v>
      </c>
      <c r="K7028" t="s">
        <v>5</v>
      </c>
      <c r="L7028">
        <v>30</v>
      </c>
      <c r="M7028" t="str">
        <f>VLOOKUP(E7028,Translations!$A$1:$B$7,2,FALSE)</f>
        <v>Midtjylland</v>
      </c>
      <c r="N7028" t="str">
        <f>VLOOKUP(D7028,Translations!$I$2:$K$101,2,FALSE)</f>
        <v>Viborg</v>
      </c>
      <c r="O7028" t="str">
        <f>VLOOKUP(G7028,Translations!$M$2:$N$9,2,FALSE)</f>
        <v>[X2074] SARS-CoV-2 (RNA), Testcenter</v>
      </c>
      <c r="P7028" t="str">
        <f>VLOOKUP(F7028,Translations!$D$1:$F$13,2,FALSE)</f>
        <v>Ok</v>
      </c>
      <c r="Q7028" t="str">
        <f>VLOOKUP(F7028,Translations!$D$2:$G$13,4,FALSE)</f>
        <v>01 - Aktiv, bopæl i DK</v>
      </c>
      <c r="R7028" t="str">
        <f>VLOOKUP(H7028,Translations!$P$2:$Q$10,2,FALSE)</f>
        <v>1 - Selvstændigt sikret - med lægevalg</v>
      </c>
      <c r="S7028" t="str">
        <f>VLOOKUP(F7028,Translations!$D$2:$F$13,3,FALSE)</f>
        <v>Ja</v>
      </c>
    </row>
    <row r="7029" spans="1:19" x14ac:dyDescent="0.2">
      <c r="A7029" s="3">
        <v>44005</v>
      </c>
      <c r="B7029" t="s">
        <v>667</v>
      </c>
      <c r="C7029" t="s">
        <v>668</v>
      </c>
      <c r="D7029">
        <v>810</v>
      </c>
      <c r="E7029">
        <v>1081</v>
      </c>
      <c r="F7029" t="str">
        <f t="shared" si="227"/>
        <v>01</v>
      </c>
      <c r="G7029" t="s">
        <v>512</v>
      </c>
      <c r="H7029">
        <v>1</v>
      </c>
      <c r="I7029" t="s">
        <v>5</v>
      </c>
      <c r="J7029" t="s">
        <v>5</v>
      </c>
      <c r="K7029" t="s">
        <v>5</v>
      </c>
      <c r="L7029">
        <v>20</v>
      </c>
      <c r="M7029" t="str">
        <f>VLOOKUP(E7029,Translations!$A$1:$B$7,2,FALSE)</f>
        <v>Nordjylland</v>
      </c>
      <c r="N7029" t="str">
        <f>VLOOKUP(D7029,Translations!$I$2:$K$101,2,FALSE)</f>
        <v>Brønderslev</v>
      </c>
      <c r="O7029" t="str">
        <f>VLOOKUP(G7029,Translations!$M$2:$N$9,2,FALSE)</f>
        <v>[X2074] SARS-CoV-2 (RNA), Testcenter</v>
      </c>
      <c r="P7029" t="str">
        <f>VLOOKUP(F7029,Translations!$D$1:$F$13,2,FALSE)</f>
        <v>Ok</v>
      </c>
      <c r="Q7029" t="str">
        <f>VLOOKUP(F7029,Translations!$D$2:$G$13,4,FALSE)</f>
        <v>01 - Aktiv, bopæl i DK</v>
      </c>
      <c r="R7029" t="str">
        <f>VLOOKUP(H7029,Translations!$P$2:$Q$10,2,FALSE)</f>
        <v>1 - Selvstændigt sikret - med lægevalg</v>
      </c>
      <c r="S7029" t="str">
        <f>VLOOKUP(F7029,Translations!$D$2:$F$13,3,FALSE)</f>
        <v>Ja</v>
      </c>
    </row>
    <row r="7030" spans="1:19" x14ac:dyDescent="0.2">
      <c r="A7030" s="3">
        <v>44005</v>
      </c>
      <c r="B7030" t="s">
        <v>667</v>
      </c>
      <c r="C7030" t="s">
        <v>668</v>
      </c>
      <c r="D7030">
        <v>813</v>
      </c>
      <c r="E7030">
        <v>1081</v>
      </c>
      <c r="F7030" t="str">
        <f t="shared" si="227"/>
        <v>01</v>
      </c>
      <c r="G7030" t="s">
        <v>512</v>
      </c>
      <c r="H7030">
        <v>1</v>
      </c>
      <c r="I7030" t="s">
        <v>5</v>
      </c>
      <c r="J7030" t="s">
        <v>5</v>
      </c>
      <c r="K7030" t="s">
        <v>5</v>
      </c>
      <c r="L7030">
        <v>35</v>
      </c>
      <c r="M7030" t="str">
        <f>VLOOKUP(E7030,Translations!$A$1:$B$7,2,FALSE)</f>
        <v>Nordjylland</v>
      </c>
      <c r="N7030" t="str">
        <f>VLOOKUP(D7030,Translations!$I$2:$K$101,2,FALSE)</f>
        <v>Frederikshavn</v>
      </c>
      <c r="O7030" t="str">
        <f>VLOOKUP(G7030,Translations!$M$2:$N$9,2,FALSE)</f>
        <v>[X2074] SARS-CoV-2 (RNA), Testcenter</v>
      </c>
      <c r="P7030" t="str">
        <f>VLOOKUP(F7030,Translations!$D$1:$F$13,2,FALSE)</f>
        <v>Ok</v>
      </c>
      <c r="Q7030" t="str">
        <f>VLOOKUP(F7030,Translations!$D$2:$G$13,4,FALSE)</f>
        <v>01 - Aktiv, bopæl i DK</v>
      </c>
      <c r="R7030" t="str">
        <f>VLOOKUP(H7030,Translations!$P$2:$Q$10,2,FALSE)</f>
        <v>1 - Selvstændigt sikret - med lægevalg</v>
      </c>
      <c r="S7030" t="str">
        <f>VLOOKUP(F7030,Translations!$D$2:$F$13,3,FALSE)</f>
        <v>Ja</v>
      </c>
    </row>
    <row r="7031" spans="1:19" x14ac:dyDescent="0.2">
      <c r="A7031" s="3">
        <v>44005</v>
      </c>
      <c r="B7031" t="s">
        <v>667</v>
      </c>
      <c r="C7031" t="s">
        <v>668</v>
      </c>
      <c r="D7031">
        <v>820</v>
      </c>
      <c r="E7031">
        <v>1081</v>
      </c>
      <c r="F7031" t="str">
        <f t="shared" si="227"/>
        <v>01</v>
      </c>
      <c r="G7031" t="s">
        <v>512</v>
      </c>
      <c r="H7031">
        <v>1</v>
      </c>
      <c r="I7031" t="s">
        <v>5</v>
      </c>
      <c r="J7031" t="s">
        <v>5</v>
      </c>
      <c r="K7031" t="s">
        <v>5</v>
      </c>
      <c r="L7031">
        <v>23</v>
      </c>
      <c r="M7031" t="str">
        <f>VLOOKUP(E7031,Translations!$A$1:$B$7,2,FALSE)</f>
        <v>Nordjylland</v>
      </c>
      <c r="N7031" t="str">
        <f>VLOOKUP(D7031,Translations!$I$2:$K$101,2,FALSE)</f>
        <v>Vesthimmerlands</v>
      </c>
      <c r="O7031" t="str">
        <f>VLOOKUP(G7031,Translations!$M$2:$N$9,2,FALSE)</f>
        <v>[X2074] SARS-CoV-2 (RNA), Testcenter</v>
      </c>
      <c r="P7031" t="str">
        <f>VLOOKUP(F7031,Translations!$D$1:$F$13,2,FALSE)</f>
        <v>Ok</v>
      </c>
      <c r="Q7031" t="str">
        <f>VLOOKUP(F7031,Translations!$D$2:$G$13,4,FALSE)</f>
        <v>01 - Aktiv, bopæl i DK</v>
      </c>
      <c r="R7031" t="str">
        <f>VLOOKUP(H7031,Translations!$P$2:$Q$10,2,FALSE)</f>
        <v>1 - Selvstændigt sikret - med lægevalg</v>
      </c>
      <c r="S7031" t="str">
        <f>VLOOKUP(F7031,Translations!$D$2:$F$13,3,FALSE)</f>
        <v>Ja</v>
      </c>
    </row>
    <row r="7032" spans="1:19" x14ac:dyDescent="0.2">
      <c r="A7032" s="3">
        <v>44005</v>
      </c>
      <c r="B7032" t="s">
        <v>667</v>
      </c>
      <c r="C7032" t="s">
        <v>668</v>
      </c>
      <c r="D7032">
        <v>840</v>
      </c>
      <c r="E7032">
        <v>1081</v>
      </c>
      <c r="F7032" t="str">
        <f t="shared" si="227"/>
        <v>01</v>
      </c>
      <c r="G7032" t="s">
        <v>512</v>
      </c>
      <c r="H7032">
        <v>1</v>
      </c>
      <c r="I7032" t="s">
        <v>5</v>
      </c>
      <c r="J7032" t="s">
        <v>5</v>
      </c>
      <c r="K7032" t="s">
        <v>5</v>
      </c>
      <c r="L7032">
        <v>19</v>
      </c>
      <c r="M7032" t="str">
        <f>VLOOKUP(E7032,Translations!$A$1:$B$7,2,FALSE)</f>
        <v>Nordjylland</v>
      </c>
      <c r="N7032" t="str">
        <f>VLOOKUP(D7032,Translations!$I$2:$K$101,2,FALSE)</f>
        <v>Rebild</v>
      </c>
      <c r="O7032" t="str">
        <f>VLOOKUP(G7032,Translations!$M$2:$N$9,2,FALSE)</f>
        <v>[X2074] SARS-CoV-2 (RNA), Testcenter</v>
      </c>
      <c r="P7032" t="str">
        <f>VLOOKUP(F7032,Translations!$D$1:$F$13,2,FALSE)</f>
        <v>Ok</v>
      </c>
      <c r="Q7032" t="str">
        <f>VLOOKUP(F7032,Translations!$D$2:$G$13,4,FALSE)</f>
        <v>01 - Aktiv, bopæl i DK</v>
      </c>
      <c r="R7032" t="str">
        <f>VLOOKUP(H7032,Translations!$P$2:$Q$10,2,FALSE)</f>
        <v>1 - Selvstændigt sikret - med lægevalg</v>
      </c>
      <c r="S7032" t="str">
        <f>VLOOKUP(F7032,Translations!$D$2:$F$13,3,FALSE)</f>
        <v>Ja</v>
      </c>
    </row>
    <row r="7033" spans="1:19" x14ac:dyDescent="0.2">
      <c r="A7033" s="3">
        <v>44005</v>
      </c>
      <c r="B7033" t="s">
        <v>667</v>
      </c>
      <c r="C7033" t="s">
        <v>668</v>
      </c>
      <c r="D7033">
        <v>846</v>
      </c>
      <c r="E7033">
        <v>1081</v>
      </c>
      <c r="F7033" t="str">
        <f t="shared" si="227"/>
        <v>01</v>
      </c>
      <c r="G7033" t="s">
        <v>512</v>
      </c>
      <c r="H7033">
        <v>1</v>
      </c>
      <c r="I7033" t="s">
        <v>5</v>
      </c>
      <c r="J7033" t="s">
        <v>5</v>
      </c>
      <c r="K7033" t="s">
        <v>5</v>
      </c>
      <c r="L7033">
        <v>29</v>
      </c>
      <c r="M7033" t="str">
        <f>VLOOKUP(E7033,Translations!$A$1:$B$7,2,FALSE)</f>
        <v>Nordjylland</v>
      </c>
      <c r="N7033" t="str">
        <f>VLOOKUP(D7033,Translations!$I$2:$K$101,2,FALSE)</f>
        <v>Mariagerfjord</v>
      </c>
      <c r="O7033" t="str">
        <f>VLOOKUP(G7033,Translations!$M$2:$N$9,2,FALSE)</f>
        <v>[X2074] SARS-CoV-2 (RNA), Testcenter</v>
      </c>
      <c r="P7033" t="str">
        <f>VLOOKUP(F7033,Translations!$D$1:$F$13,2,FALSE)</f>
        <v>Ok</v>
      </c>
      <c r="Q7033" t="str">
        <f>VLOOKUP(F7033,Translations!$D$2:$G$13,4,FALSE)</f>
        <v>01 - Aktiv, bopæl i DK</v>
      </c>
      <c r="R7033" t="str">
        <f>VLOOKUP(H7033,Translations!$P$2:$Q$10,2,FALSE)</f>
        <v>1 - Selvstændigt sikret - med lægevalg</v>
      </c>
      <c r="S7033" t="str">
        <f>VLOOKUP(F7033,Translations!$D$2:$F$13,3,FALSE)</f>
        <v>Ja</v>
      </c>
    </row>
    <row r="7034" spans="1:19" x14ac:dyDescent="0.2">
      <c r="A7034" s="3">
        <v>44005</v>
      </c>
      <c r="B7034" t="s">
        <v>667</v>
      </c>
      <c r="C7034" t="s">
        <v>668</v>
      </c>
      <c r="D7034">
        <v>849</v>
      </c>
      <c r="E7034">
        <v>1081</v>
      </c>
      <c r="F7034" t="str">
        <f t="shared" si="227"/>
        <v>01</v>
      </c>
      <c r="G7034" t="s">
        <v>512</v>
      </c>
      <c r="H7034">
        <v>1</v>
      </c>
      <c r="I7034" t="s">
        <v>5</v>
      </c>
      <c r="J7034" t="s">
        <v>5</v>
      </c>
      <c r="K7034" t="s">
        <v>5</v>
      </c>
      <c r="L7034">
        <v>22</v>
      </c>
      <c r="M7034" t="str">
        <f>VLOOKUP(E7034,Translations!$A$1:$B$7,2,FALSE)</f>
        <v>Nordjylland</v>
      </c>
      <c r="N7034" t="str">
        <f>VLOOKUP(D7034,Translations!$I$2:$K$101,2,FALSE)</f>
        <v>Jammerbugt</v>
      </c>
      <c r="O7034" t="str">
        <f>VLOOKUP(G7034,Translations!$M$2:$N$9,2,FALSE)</f>
        <v>[X2074] SARS-CoV-2 (RNA), Testcenter</v>
      </c>
      <c r="P7034" t="str">
        <f>VLOOKUP(F7034,Translations!$D$1:$F$13,2,FALSE)</f>
        <v>Ok</v>
      </c>
      <c r="Q7034" t="str">
        <f>VLOOKUP(F7034,Translations!$D$2:$G$13,4,FALSE)</f>
        <v>01 - Aktiv, bopæl i DK</v>
      </c>
      <c r="R7034" t="str">
        <f>VLOOKUP(H7034,Translations!$P$2:$Q$10,2,FALSE)</f>
        <v>1 - Selvstændigt sikret - med lægevalg</v>
      </c>
      <c r="S7034" t="str">
        <f>VLOOKUP(F7034,Translations!$D$2:$F$13,3,FALSE)</f>
        <v>Ja</v>
      </c>
    </row>
    <row r="7035" spans="1:19" x14ac:dyDescent="0.2">
      <c r="A7035" s="3">
        <v>44005</v>
      </c>
      <c r="B7035" t="s">
        <v>667</v>
      </c>
      <c r="C7035" t="s">
        <v>668</v>
      </c>
      <c r="D7035">
        <v>851</v>
      </c>
      <c r="E7035">
        <v>1081</v>
      </c>
      <c r="F7035" t="str">
        <f t="shared" si="227"/>
        <v>01</v>
      </c>
      <c r="G7035" t="s">
        <v>512</v>
      </c>
      <c r="H7035">
        <v>1</v>
      </c>
      <c r="I7035" t="s">
        <v>5</v>
      </c>
      <c r="J7035" t="s">
        <v>5</v>
      </c>
      <c r="K7035" t="s">
        <v>5</v>
      </c>
      <c r="L7035">
        <v>124</v>
      </c>
      <c r="M7035" t="str">
        <f>VLOOKUP(E7035,Translations!$A$1:$B$7,2,FALSE)</f>
        <v>Nordjylland</v>
      </c>
      <c r="N7035" t="str">
        <f>VLOOKUP(D7035,Translations!$I$2:$K$101,2,FALSE)</f>
        <v>Aalborg</v>
      </c>
      <c r="O7035" t="str">
        <f>VLOOKUP(G7035,Translations!$M$2:$N$9,2,FALSE)</f>
        <v>[X2074] SARS-CoV-2 (RNA), Testcenter</v>
      </c>
      <c r="P7035" t="str">
        <f>VLOOKUP(F7035,Translations!$D$1:$F$13,2,FALSE)</f>
        <v>Ok</v>
      </c>
      <c r="Q7035" t="str">
        <f>VLOOKUP(F7035,Translations!$D$2:$G$13,4,FALSE)</f>
        <v>01 - Aktiv, bopæl i DK</v>
      </c>
      <c r="R7035" t="str">
        <f>VLOOKUP(H7035,Translations!$P$2:$Q$10,2,FALSE)</f>
        <v>1 - Selvstændigt sikret - med lægevalg</v>
      </c>
      <c r="S7035" t="str">
        <f>VLOOKUP(F7035,Translations!$D$2:$F$13,3,FALSE)</f>
        <v>Ja</v>
      </c>
    </row>
    <row r="7036" spans="1:19" x14ac:dyDescent="0.2">
      <c r="A7036" s="3">
        <v>44005</v>
      </c>
      <c r="B7036" t="s">
        <v>667</v>
      </c>
      <c r="C7036" t="s">
        <v>668</v>
      </c>
      <c r="D7036">
        <v>860</v>
      </c>
      <c r="E7036">
        <v>1081</v>
      </c>
      <c r="F7036" t="str">
        <f t="shared" si="227"/>
        <v>01</v>
      </c>
      <c r="G7036" t="s">
        <v>512</v>
      </c>
      <c r="H7036">
        <v>1</v>
      </c>
      <c r="I7036" t="s">
        <v>5</v>
      </c>
      <c r="J7036" t="s">
        <v>5</v>
      </c>
      <c r="K7036" t="s">
        <v>5</v>
      </c>
      <c r="L7036">
        <v>44</v>
      </c>
      <c r="M7036" t="str">
        <f>VLOOKUP(E7036,Translations!$A$1:$B$7,2,FALSE)</f>
        <v>Nordjylland</v>
      </c>
      <c r="N7036" t="str">
        <f>VLOOKUP(D7036,Translations!$I$2:$K$101,2,FALSE)</f>
        <v>Hjørring</v>
      </c>
      <c r="O7036" t="str">
        <f>VLOOKUP(G7036,Translations!$M$2:$N$9,2,FALSE)</f>
        <v>[X2074] SARS-CoV-2 (RNA), Testcenter</v>
      </c>
      <c r="P7036" t="str">
        <f>VLOOKUP(F7036,Translations!$D$1:$F$13,2,FALSE)</f>
        <v>Ok</v>
      </c>
      <c r="Q7036" t="str">
        <f>VLOOKUP(F7036,Translations!$D$2:$G$13,4,FALSE)</f>
        <v>01 - Aktiv, bopæl i DK</v>
      </c>
      <c r="R7036" t="str">
        <f>VLOOKUP(H7036,Translations!$P$2:$Q$10,2,FALSE)</f>
        <v>1 - Selvstændigt sikret - med lægevalg</v>
      </c>
      <c r="S7036" t="str">
        <f>VLOOKUP(F7036,Translations!$D$2:$F$13,3,FALSE)</f>
        <v>Ja</v>
      </c>
    </row>
    <row r="7037" spans="1:19" x14ac:dyDescent="0.2">
      <c r="A7037" s="3">
        <v>44006</v>
      </c>
      <c r="B7037" t="s">
        <v>455</v>
      </c>
      <c r="C7037" t="s">
        <v>672</v>
      </c>
      <c r="D7037">
        <v>316</v>
      </c>
      <c r="E7037">
        <v>1085</v>
      </c>
      <c r="F7037" t="str">
        <f>"01"</f>
        <v>01</v>
      </c>
      <c r="G7037" t="s">
        <v>512</v>
      </c>
      <c r="H7037">
        <v>1</v>
      </c>
      <c r="I7037" t="s">
        <v>6</v>
      </c>
      <c r="J7037" t="s">
        <v>5</v>
      </c>
      <c r="K7037" t="s">
        <v>6</v>
      </c>
      <c r="L7037">
        <v>1</v>
      </c>
      <c r="M7037" t="str">
        <f>VLOOKUP(E7037,Translations!$A$1:$B$7,2,FALSE)</f>
        <v>Sjælland</v>
      </c>
      <c r="N7037" t="str">
        <f>VLOOKUP(D7037,Translations!$I$2:$K$101,2,FALSE)</f>
        <v>Holbæk</v>
      </c>
      <c r="O7037" t="str">
        <f>VLOOKUP(G7037,Translations!$M$2:$N$9,2,FALSE)</f>
        <v>[X2074] SARS-CoV-2 (RNA), Testcenter</v>
      </c>
      <c r="P7037" t="str">
        <f>VLOOKUP(F7037,Translations!$D$1:$F$13,2,FALSE)</f>
        <v>Ok</v>
      </c>
      <c r="Q7037" t="str">
        <f>VLOOKUP(F7037,Translations!$D$2:$G$13,4,FALSE)</f>
        <v>01 - Aktiv, bopæl i DK</v>
      </c>
      <c r="R7037" t="str">
        <f>VLOOKUP(H7037,Translations!$P$2:$Q$10,2,FALSE)</f>
        <v>1 - Selvstændigt sikret - med lægevalg</v>
      </c>
      <c r="S7037" t="str">
        <f>VLOOKUP(F7037,Translations!$D$2:$F$13,3,FALSE)</f>
        <v>Ja</v>
      </c>
    </row>
    <row r="7038" spans="1:19" x14ac:dyDescent="0.2">
      <c r="A7038" s="3">
        <v>44006</v>
      </c>
      <c r="B7038" t="s">
        <v>455</v>
      </c>
      <c r="C7038" t="s">
        <v>673</v>
      </c>
      <c r="D7038">
        <v>147</v>
      </c>
      <c r="E7038">
        <v>1084</v>
      </c>
      <c r="F7038" t="str">
        <f>"01"</f>
        <v>01</v>
      </c>
      <c r="G7038" t="s">
        <v>512</v>
      </c>
      <c r="H7038">
        <v>1</v>
      </c>
      <c r="I7038" t="s">
        <v>6</v>
      </c>
      <c r="J7038" t="s">
        <v>5</v>
      </c>
      <c r="K7038" t="s">
        <v>6</v>
      </c>
      <c r="L7038">
        <v>1</v>
      </c>
      <c r="M7038" t="str">
        <f>VLOOKUP(E7038,Translations!$A$1:$B$7,2,FALSE)</f>
        <v>Hovedstaden</v>
      </c>
      <c r="N7038" t="str">
        <f>VLOOKUP(D7038,Translations!$I$2:$K$101,2,FALSE)</f>
        <v>Frederiksberg</v>
      </c>
      <c r="O7038" t="str">
        <f>VLOOKUP(G7038,Translations!$M$2:$N$9,2,FALSE)</f>
        <v>[X2074] SARS-CoV-2 (RNA), Testcenter</v>
      </c>
      <c r="P7038" t="str">
        <f>VLOOKUP(F7038,Translations!$D$1:$F$13,2,FALSE)</f>
        <v>Ok</v>
      </c>
      <c r="Q7038" t="str">
        <f>VLOOKUP(F7038,Translations!$D$2:$G$13,4,FALSE)</f>
        <v>01 - Aktiv, bopæl i DK</v>
      </c>
      <c r="R7038" t="str">
        <f>VLOOKUP(H7038,Translations!$P$2:$Q$10,2,FALSE)</f>
        <v>1 - Selvstændigt sikret - med lægevalg</v>
      </c>
      <c r="S7038" t="str">
        <f>VLOOKUP(F7038,Translations!$D$2:$F$13,3,FALSE)</f>
        <v>Ja</v>
      </c>
    </row>
    <row r="7039" spans="1:19" x14ac:dyDescent="0.2">
      <c r="A7039" s="3">
        <v>44006</v>
      </c>
      <c r="B7039" t="s">
        <v>455</v>
      </c>
      <c r="C7039" t="s">
        <v>673</v>
      </c>
      <c r="D7039">
        <v>580</v>
      </c>
      <c r="E7039">
        <v>1083</v>
      </c>
      <c r="F7039" t="str">
        <f>"01"</f>
        <v>01</v>
      </c>
      <c r="G7039" t="s">
        <v>512</v>
      </c>
      <c r="H7039">
        <v>1</v>
      </c>
      <c r="I7039" t="s">
        <v>6</v>
      </c>
      <c r="J7039" t="s">
        <v>5</v>
      </c>
      <c r="K7039" t="s">
        <v>6</v>
      </c>
      <c r="L7039">
        <v>1</v>
      </c>
      <c r="M7039" t="str">
        <f>VLOOKUP(E7039,Translations!$A$1:$B$7,2,FALSE)</f>
        <v>Syddanmark</v>
      </c>
      <c r="N7039" t="str">
        <f>VLOOKUP(D7039,Translations!$I$2:$K$101,2,FALSE)</f>
        <v>Aabenraa</v>
      </c>
      <c r="O7039" t="str">
        <f>VLOOKUP(G7039,Translations!$M$2:$N$9,2,FALSE)</f>
        <v>[X2074] SARS-CoV-2 (RNA), Testcenter</v>
      </c>
      <c r="P7039" t="str">
        <f>VLOOKUP(F7039,Translations!$D$1:$F$13,2,FALSE)</f>
        <v>Ok</v>
      </c>
      <c r="Q7039" t="str">
        <f>VLOOKUP(F7039,Translations!$D$2:$G$13,4,FALSE)</f>
        <v>01 - Aktiv, bopæl i DK</v>
      </c>
      <c r="R7039" t="str">
        <f>VLOOKUP(H7039,Translations!$P$2:$Q$10,2,FALSE)</f>
        <v>1 - Selvstændigt sikret - med lægevalg</v>
      </c>
      <c r="S7039" t="str">
        <f>VLOOKUP(F7039,Translations!$D$2:$F$13,3,FALSE)</f>
        <v>Ja</v>
      </c>
    </row>
    <row r="7040" spans="1:19" x14ac:dyDescent="0.2">
      <c r="A7040" s="3">
        <v>44006</v>
      </c>
      <c r="B7040" t="s">
        <v>674</v>
      </c>
      <c r="C7040" t="s">
        <v>675</v>
      </c>
      <c r="D7040">
        <v>0</v>
      </c>
      <c r="E7040">
        <v>0</v>
      </c>
      <c r="F7040" t="str">
        <f>"80"</f>
        <v>80</v>
      </c>
      <c r="G7040" t="s">
        <v>512</v>
      </c>
      <c r="H7040">
        <v>7</v>
      </c>
      <c r="I7040" t="s">
        <v>5</v>
      </c>
      <c r="J7040" t="s">
        <v>5</v>
      </c>
      <c r="K7040" t="s">
        <v>6</v>
      </c>
      <c r="L7040">
        <v>1</v>
      </c>
      <c r="M7040" t="str">
        <f>VLOOKUP(E7040,Translations!$A$1:$B$7,2,FALSE)</f>
        <v>Ukendt</v>
      </c>
      <c r="N7040" t="str">
        <f>VLOOKUP(D7040,Translations!$I$2:$K$101,2,FALSE)</f>
        <v>Ukendt</v>
      </c>
      <c r="O7040" t="str">
        <f>VLOOKUP(G7040,Translations!$M$2:$N$9,2,FALSE)</f>
        <v>[X2074] SARS-CoV-2 (RNA), Testcenter</v>
      </c>
      <c r="P7040" t="str">
        <f>VLOOKUP(F7040,Translations!$D$1:$F$13,2,FALSE)</f>
        <v>Ok</v>
      </c>
      <c r="Q7040" t="str">
        <f>VLOOKUP(F7040,Translations!$D$2:$G$13,4,FALSE)</f>
        <v>80 - Inaktiv, udrejst</v>
      </c>
      <c r="R7040" t="str">
        <f>VLOOKUP(H7040,Translations!$P$2:$Q$10,2,FALSE)</f>
        <v>7 - Bopæl i udlandet</v>
      </c>
      <c r="S7040" t="str">
        <f>VLOOKUP(F7040,Translations!$D$2:$F$13,3,FALSE)</f>
        <v>Ja</v>
      </c>
    </row>
    <row r="7041" spans="1:19" x14ac:dyDescent="0.2">
      <c r="A7041" s="3">
        <v>44006</v>
      </c>
      <c r="B7041" t="s">
        <v>676</v>
      </c>
      <c r="C7041" t="s">
        <v>677</v>
      </c>
      <c r="D7041">
        <v>860</v>
      </c>
      <c r="E7041">
        <v>1081</v>
      </c>
      <c r="F7041" t="str">
        <f>"01"</f>
        <v>01</v>
      </c>
      <c r="G7041" t="s">
        <v>512</v>
      </c>
      <c r="H7041">
        <v>1</v>
      </c>
      <c r="I7041" t="s">
        <v>5</v>
      </c>
      <c r="J7041" t="s">
        <v>5</v>
      </c>
      <c r="K7041" t="s">
        <v>6</v>
      </c>
      <c r="L7041">
        <v>3</v>
      </c>
      <c r="M7041" t="str">
        <f>VLOOKUP(E7041,Translations!$A$1:$B$7,2,FALSE)</f>
        <v>Nordjylland</v>
      </c>
      <c r="N7041" t="str">
        <f>VLOOKUP(D7041,Translations!$I$2:$K$101,2,FALSE)</f>
        <v>Hjørring</v>
      </c>
      <c r="O7041" t="str">
        <f>VLOOKUP(G7041,Translations!$M$2:$N$9,2,FALSE)</f>
        <v>[X2074] SARS-CoV-2 (RNA), Testcenter</v>
      </c>
      <c r="P7041" t="str">
        <f>VLOOKUP(F7041,Translations!$D$1:$F$13,2,FALSE)</f>
        <v>Ok</v>
      </c>
      <c r="Q7041" t="str">
        <f>VLOOKUP(F7041,Translations!$D$2:$G$13,4,FALSE)</f>
        <v>01 - Aktiv, bopæl i DK</v>
      </c>
      <c r="R7041" t="str">
        <f>VLOOKUP(H7041,Translations!$P$2:$Q$10,2,FALSE)</f>
        <v>1 - Selvstændigt sikret - med lægevalg</v>
      </c>
      <c r="S7041" t="str">
        <f>VLOOKUP(F7041,Translations!$D$2:$F$13,3,FALSE)</f>
        <v>Ja</v>
      </c>
    </row>
    <row r="7042" spans="1:19" x14ac:dyDescent="0.2">
      <c r="A7042" s="3">
        <v>44006</v>
      </c>
      <c r="B7042" t="s">
        <v>678</v>
      </c>
      <c r="C7042" t="s">
        <v>679</v>
      </c>
      <c r="D7042">
        <v>0</v>
      </c>
      <c r="E7042">
        <v>0</v>
      </c>
      <c r="F7042" t="str">
        <f>"03"</f>
        <v>03</v>
      </c>
      <c r="G7042" t="s">
        <v>512</v>
      </c>
      <c r="H7042">
        <v>1</v>
      </c>
      <c r="I7042" t="s">
        <v>5</v>
      </c>
      <c r="J7042" t="s">
        <v>5</v>
      </c>
      <c r="K7042" t="s">
        <v>6</v>
      </c>
      <c r="L7042">
        <v>3</v>
      </c>
      <c r="M7042" t="str">
        <f>VLOOKUP(E7042,Translations!$A$1:$B$7,2,FALSE)</f>
        <v>Ukendt</v>
      </c>
      <c r="N7042" t="str">
        <f>VLOOKUP(D7042,Translations!$I$2:$K$101,2,FALSE)</f>
        <v>Ukendt</v>
      </c>
      <c r="O7042" t="str">
        <f>VLOOKUP(G7042,Translations!$M$2:$N$9,2,FALSE)</f>
        <v>[X2074] SARS-CoV-2 (RNA), Testcenter</v>
      </c>
      <c r="P7042" t="str">
        <f>VLOOKUP(F7042,Translations!$D$1:$F$13,2,FALSE)</f>
        <v>Ok</v>
      </c>
      <c r="Q7042" t="str">
        <f>VLOOKUP(F7042,Translations!$D$2:$G$13,4,FALSE)</f>
        <v>03 - Aktiv, speciel vejkode i DK</v>
      </c>
      <c r="R7042" t="str">
        <f>VLOOKUP(H7042,Translations!$P$2:$Q$10,2,FALSE)</f>
        <v>1 - Selvstændigt sikret - med lægevalg</v>
      </c>
      <c r="S7042" t="str">
        <f>VLOOKUP(F7042,Translations!$D$2:$F$13,3,FALSE)</f>
        <v>Ja</v>
      </c>
    </row>
    <row r="7043" spans="1:19" x14ac:dyDescent="0.2">
      <c r="A7043" s="3">
        <v>44006</v>
      </c>
      <c r="B7043" t="s">
        <v>678</v>
      </c>
      <c r="C7043" t="s">
        <v>679</v>
      </c>
      <c r="D7043">
        <v>0</v>
      </c>
      <c r="E7043">
        <v>0</v>
      </c>
      <c r="F7043" t="str">
        <f>"80"</f>
        <v>80</v>
      </c>
      <c r="G7043" t="s">
        <v>512</v>
      </c>
      <c r="H7043">
        <v>7</v>
      </c>
      <c r="I7043" t="s">
        <v>5</v>
      </c>
      <c r="J7043" t="s">
        <v>5</v>
      </c>
      <c r="K7043" t="s">
        <v>6</v>
      </c>
      <c r="L7043">
        <v>12</v>
      </c>
      <c r="M7043" t="str">
        <f>VLOOKUP(E7043,Translations!$A$1:$B$7,2,FALSE)</f>
        <v>Ukendt</v>
      </c>
      <c r="N7043" t="str">
        <f>VLOOKUP(D7043,Translations!$I$2:$K$101,2,FALSE)</f>
        <v>Ukendt</v>
      </c>
      <c r="O7043" t="str">
        <f>VLOOKUP(G7043,Translations!$M$2:$N$9,2,FALSE)</f>
        <v>[X2074] SARS-CoV-2 (RNA), Testcenter</v>
      </c>
      <c r="P7043" t="str">
        <f>VLOOKUP(F7043,Translations!$D$1:$F$13,2,FALSE)</f>
        <v>Ok</v>
      </c>
      <c r="Q7043" t="str">
        <f>VLOOKUP(F7043,Translations!$D$2:$G$13,4,FALSE)</f>
        <v>80 - Inaktiv, udrejst</v>
      </c>
      <c r="R7043" t="str">
        <f>VLOOKUP(H7043,Translations!$P$2:$Q$10,2,FALSE)</f>
        <v>7 - Bopæl i udlandet</v>
      </c>
      <c r="S7043" t="str">
        <f>VLOOKUP(F7043,Translations!$D$2:$F$13,3,FALSE)</f>
        <v>Ja</v>
      </c>
    </row>
    <row r="7044" spans="1:19" x14ac:dyDescent="0.2">
      <c r="A7044" s="3">
        <v>44006</v>
      </c>
      <c r="B7044" t="s">
        <v>678</v>
      </c>
      <c r="C7044" t="s">
        <v>679</v>
      </c>
      <c r="D7044">
        <v>0</v>
      </c>
      <c r="E7044">
        <v>0</v>
      </c>
      <c r="F7044" t="str">
        <f>"XX"</f>
        <v>XX</v>
      </c>
      <c r="G7044" t="s">
        <v>512</v>
      </c>
      <c r="H7044">
        <v>0</v>
      </c>
      <c r="I7044" t="s">
        <v>5</v>
      </c>
      <c r="J7044" t="s">
        <v>5</v>
      </c>
      <c r="K7044" t="s">
        <v>6</v>
      </c>
      <c r="L7044">
        <v>1</v>
      </c>
      <c r="M7044" t="str">
        <f>VLOOKUP(E7044,Translations!$A$1:$B$7,2,FALSE)</f>
        <v>Ukendt</v>
      </c>
      <c r="N7044" t="str">
        <f>VLOOKUP(D7044,Translations!$I$2:$K$101,2,FALSE)</f>
        <v>Ukendt</v>
      </c>
      <c r="O7044" t="str">
        <f>VLOOKUP(G7044,Translations!$M$2:$N$9,2,FALSE)</f>
        <v>[X2074] SARS-CoV-2 (RNA), Testcenter</v>
      </c>
      <c r="P7044" t="str">
        <f>VLOOKUP(F7044,Translations!$D$1:$F$13,2,FALSE)</f>
        <v>Ugyldigt CPR</v>
      </c>
      <c r="Q7044" t="str">
        <f>VLOOKUP(F7044,Translations!$D$2:$G$13,4,FALSE)</f>
        <v>XX - Ugyldigt CPR</v>
      </c>
      <c r="R7044" t="str">
        <f>VLOOKUP(H7044,Translations!$P$2:$Q$10,2,FALSE)</f>
        <v>0 - Ukendt / Ej fundet</v>
      </c>
      <c r="S7044" t="str">
        <f>VLOOKUP(F7044,Translations!$D$2:$F$13,3,FALSE)</f>
        <v>Nej</v>
      </c>
    </row>
    <row r="7045" spans="1:19" x14ac:dyDescent="0.2">
      <c r="A7045" s="3">
        <v>44006</v>
      </c>
      <c r="B7045" t="s">
        <v>678</v>
      </c>
      <c r="C7045" t="s">
        <v>679</v>
      </c>
      <c r="D7045">
        <v>101</v>
      </c>
      <c r="E7045">
        <v>1084</v>
      </c>
      <c r="F7045" t="str">
        <f t="shared" ref="F7045:F7091" si="228">"01"</f>
        <v>01</v>
      </c>
      <c r="G7045" t="s">
        <v>512</v>
      </c>
      <c r="H7045">
        <v>1</v>
      </c>
      <c r="I7045" t="s">
        <v>5</v>
      </c>
      <c r="J7045" t="s">
        <v>5</v>
      </c>
      <c r="K7045" t="s">
        <v>6</v>
      </c>
      <c r="L7045">
        <v>474</v>
      </c>
      <c r="M7045" t="str">
        <f>VLOOKUP(E7045,Translations!$A$1:$B$7,2,FALSE)</f>
        <v>Hovedstaden</v>
      </c>
      <c r="N7045" t="str">
        <f>VLOOKUP(D7045,Translations!$I$2:$K$101,2,FALSE)</f>
        <v>København</v>
      </c>
      <c r="O7045" t="str">
        <f>VLOOKUP(G7045,Translations!$M$2:$N$9,2,FALSE)</f>
        <v>[X2074] SARS-CoV-2 (RNA), Testcenter</v>
      </c>
      <c r="P7045" t="str">
        <f>VLOOKUP(F7045,Translations!$D$1:$F$13,2,FALSE)</f>
        <v>Ok</v>
      </c>
      <c r="Q7045" t="str">
        <f>VLOOKUP(F7045,Translations!$D$2:$G$13,4,FALSE)</f>
        <v>01 - Aktiv, bopæl i DK</v>
      </c>
      <c r="R7045" t="str">
        <f>VLOOKUP(H7045,Translations!$P$2:$Q$10,2,FALSE)</f>
        <v>1 - Selvstændigt sikret - med lægevalg</v>
      </c>
      <c r="S7045" t="str">
        <f>VLOOKUP(F7045,Translations!$D$2:$F$13,3,FALSE)</f>
        <v>Ja</v>
      </c>
    </row>
    <row r="7046" spans="1:19" x14ac:dyDescent="0.2">
      <c r="A7046" s="3">
        <v>44006</v>
      </c>
      <c r="B7046" t="s">
        <v>678</v>
      </c>
      <c r="C7046" t="s">
        <v>679</v>
      </c>
      <c r="D7046">
        <v>147</v>
      </c>
      <c r="E7046">
        <v>1084</v>
      </c>
      <c r="F7046" t="str">
        <f t="shared" si="228"/>
        <v>01</v>
      </c>
      <c r="G7046" t="s">
        <v>512</v>
      </c>
      <c r="H7046">
        <v>1</v>
      </c>
      <c r="I7046" t="s">
        <v>5</v>
      </c>
      <c r="J7046" t="s">
        <v>5</v>
      </c>
      <c r="K7046" t="s">
        <v>6</v>
      </c>
      <c r="L7046">
        <v>41</v>
      </c>
      <c r="M7046" t="str">
        <f>VLOOKUP(E7046,Translations!$A$1:$B$7,2,FALSE)</f>
        <v>Hovedstaden</v>
      </c>
      <c r="N7046" t="str">
        <f>VLOOKUP(D7046,Translations!$I$2:$K$101,2,FALSE)</f>
        <v>Frederiksberg</v>
      </c>
      <c r="O7046" t="str">
        <f>VLOOKUP(G7046,Translations!$M$2:$N$9,2,FALSE)</f>
        <v>[X2074] SARS-CoV-2 (RNA), Testcenter</v>
      </c>
      <c r="P7046" t="str">
        <f>VLOOKUP(F7046,Translations!$D$1:$F$13,2,FALSE)</f>
        <v>Ok</v>
      </c>
      <c r="Q7046" t="str">
        <f>VLOOKUP(F7046,Translations!$D$2:$G$13,4,FALSE)</f>
        <v>01 - Aktiv, bopæl i DK</v>
      </c>
      <c r="R7046" t="str">
        <f>VLOOKUP(H7046,Translations!$P$2:$Q$10,2,FALSE)</f>
        <v>1 - Selvstændigt sikret - med lægevalg</v>
      </c>
      <c r="S7046" t="str">
        <f>VLOOKUP(F7046,Translations!$D$2:$F$13,3,FALSE)</f>
        <v>Ja</v>
      </c>
    </row>
    <row r="7047" spans="1:19" x14ac:dyDescent="0.2">
      <c r="A7047" s="3">
        <v>44006</v>
      </c>
      <c r="B7047" t="s">
        <v>678</v>
      </c>
      <c r="C7047" t="s">
        <v>679</v>
      </c>
      <c r="D7047">
        <v>151</v>
      </c>
      <c r="E7047">
        <v>1084</v>
      </c>
      <c r="F7047" t="str">
        <f t="shared" si="228"/>
        <v>01</v>
      </c>
      <c r="G7047" t="s">
        <v>512</v>
      </c>
      <c r="H7047">
        <v>1</v>
      </c>
      <c r="I7047" t="s">
        <v>5</v>
      </c>
      <c r="J7047" t="s">
        <v>5</v>
      </c>
      <c r="K7047" t="s">
        <v>6</v>
      </c>
      <c r="L7047">
        <v>6</v>
      </c>
      <c r="M7047" t="str">
        <f>VLOOKUP(E7047,Translations!$A$1:$B$7,2,FALSE)</f>
        <v>Hovedstaden</v>
      </c>
      <c r="N7047" t="str">
        <f>VLOOKUP(D7047,Translations!$I$2:$K$101,2,FALSE)</f>
        <v>Ballerup</v>
      </c>
      <c r="O7047" t="str">
        <f>VLOOKUP(G7047,Translations!$M$2:$N$9,2,FALSE)</f>
        <v>[X2074] SARS-CoV-2 (RNA), Testcenter</v>
      </c>
      <c r="P7047" t="str">
        <f>VLOOKUP(F7047,Translations!$D$1:$F$13,2,FALSE)</f>
        <v>Ok</v>
      </c>
      <c r="Q7047" t="str">
        <f>VLOOKUP(F7047,Translations!$D$2:$G$13,4,FALSE)</f>
        <v>01 - Aktiv, bopæl i DK</v>
      </c>
      <c r="R7047" t="str">
        <f>VLOOKUP(H7047,Translations!$P$2:$Q$10,2,FALSE)</f>
        <v>1 - Selvstændigt sikret - med lægevalg</v>
      </c>
      <c r="S7047" t="str">
        <f>VLOOKUP(F7047,Translations!$D$2:$F$13,3,FALSE)</f>
        <v>Ja</v>
      </c>
    </row>
    <row r="7048" spans="1:19" x14ac:dyDescent="0.2">
      <c r="A7048" s="3">
        <v>44006</v>
      </c>
      <c r="B7048" t="s">
        <v>678</v>
      </c>
      <c r="C7048" t="s">
        <v>679</v>
      </c>
      <c r="D7048">
        <v>153</v>
      </c>
      <c r="E7048">
        <v>1084</v>
      </c>
      <c r="F7048" t="str">
        <f t="shared" si="228"/>
        <v>01</v>
      </c>
      <c r="G7048" t="s">
        <v>512</v>
      </c>
      <c r="H7048">
        <v>1</v>
      </c>
      <c r="I7048" t="s">
        <v>5</v>
      </c>
      <c r="J7048" t="s">
        <v>5</v>
      </c>
      <c r="K7048" t="s">
        <v>6</v>
      </c>
      <c r="L7048">
        <v>11</v>
      </c>
      <c r="M7048" t="str">
        <f>VLOOKUP(E7048,Translations!$A$1:$B$7,2,FALSE)</f>
        <v>Hovedstaden</v>
      </c>
      <c r="N7048" t="str">
        <f>VLOOKUP(D7048,Translations!$I$2:$K$101,2,FALSE)</f>
        <v>Brøndby</v>
      </c>
      <c r="O7048" t="str">
        <f>VLOOKUP(G7048,Translations!$M$2:$N$9,2,FALSE)</f>
        <v>[X2074] SARS-CoV-2 (RNA), Testcenter</v>
      </c>
      <c r="P7048" t="str">
        <f>VLOOKUP(F7048,Translations!$D$1:$F$13,2,FALSE)</f>
        <v>Ok</v>
      </c>
      <c r="Q7048" t="str">
        <f>VLOOKUP(F7048,Translations!$D$2:$G$13,4,FALSE)</f>
        <v>01 - Aktiv, bopæl i DK</v>
      </c>
      <c r="R7048" t="str">
        <f>VLOOKUP(H7048,Translations!$P$2:$Q$10,2,FALSE)</f>
        <v>1 - Selvstændigt sikret - med lægevalg</v>
      </c>
      <c r="S7048" t="str">
        <f>VLOOKUP(F7048,Translations!$D$2:$F$13,3,FALSE)</f>
        <v>Ja</v>
      </c>
    </row>
    <row r="7049" spans="1:19" x14ac:dyDescent="0.2">
      <c r="A7049" s="3">
        <v>44006</v>
      </c>
      <c r="B7049" t="s">
        <v>678</v>
      </c>
      <c r="C7049" t="s">
        <v>679</v>
      </c>
      <c r="D7049">
        <v>155</v>
      </c>
      <c r="E7049">
        <v>1084</v>
      </c>
      <c r="F7049" t="str">
        <f t="shared" si="228"/>
        <v>01</v>
      </c>
      <c r="G7049" t="s">
        <v>512</v>
      </c>
      <c r="H7049">
        <v>1</v>
      </c>
      <c r="I7049" t="s">
        <v>5</v>
      </c>
      <c r="J7049" t="s">
        <v>5</v>
      </c>
      <c r="K7049" t="s">
        <v>6</v>
      </c>
      <c r="L7049">
        <v>1</v>
      </c>
      <c r="M7049" t="str">
        <f>VLOOKUP(E7049,Translations!$A$1:$B$7,2,FALSE)</f>
        <v>Hovedstaden</v>
      </c>
      <c r="N7049" t="str">
        <f>VLOOKUP(D7049,Translations!$I$2:$K$101,2,FALSE)</f>
        <v>Dragør</v>
      </c>
      <c r="O7049" t="str">
        <f>VLOOKUP(G7049,Translations!$M$2:$N$9,2,FALSE)</f>
        <v>[X2074] SARS-CoV-2 (RNA), Testcenter</v>
      </c>
      <c r="P7049" t="str">
        <f>VLOOKUP(F7049,Translations!$D$1:$F$13,2,FALSE)</f>
        <v>Ok</v>
      </c>
      <c r="Q7049" t="str">
        <f>VLOOKUP(F7049,Translations!$D$2:$G$13,4,FALSE)</f>
        <v>01 - Aktiv, bopæl i DK</v>
      </c>
      <c r="R7049" t="str">
        <f>VLOOKUP(H7049,Translations!$P$2:$Q$10,2,FALSE)</f>
        <v>1 - Selvstændigt sikret - med lægevalg</v>
      </c>
      <c r="S7049" t="str">
        <f>VLOOKUP(F7049,Translations!$D$2:$F$13,3,FALSE)</f>
        <v>Ja</v>
      </c>
    </row>
    <row r="7050" spans="1:19" x14ac:dyDescent="0.2">
      <c r="A7050" s="3">
        <v>44006</v>
      </c>
      <c r="B7050" t="s">
        <v>678</v>
      </c>
      <c r="C7050" t="s">
        <v>679</v>
      </c>
      <c r="D7050">
        <v>157</v>
      </c>
      <c r="E7050">
        <v>1084</v>
      </c>
      <c r="F7050" t="str">
        <f t="shared" si="228"/>
        <v>01</v>
      </c>
      <c r="G7050" t="s">
        <v>512</v>
      </c>
      <c r="H7050">
        <v>1</v>
      </c>
      <c r="I7050" t="s">
        <v>5</v>
      </c>
      <c r="J7050" t="s">
        <v>5</v>
      </c>
      <c r="K7050" t="s">
        <v>6</v>
      </c>
      <c r="L7050">
        <v>5</v>
      </c>
      <c r="M7050" t="str">
        <f>VLOOKUP(E7050,Translations!$A$1:$B$7,2,FALSE)</f>
        <v>Hovedstaden</v>
      </c>
      <c r="N7050" t="str">
        <f>VLOOKUP(D7050,Translations!$I$2:$K$101,2,FALSE)</f>
        <v>Gentofte</v>
      </c>
      <c r="O7050" t="str">
        <f>VLOOKUP(G7050,Translations!$M$2:$N$9,2,FALSE)</f>
        <v>[X2074] SARS-CoV-2 (RNA), Testcenter</v>
      </c>
      <c r="P7050" t="str">
        <f>VLOOKUP(F7050,Translations!$D$1:$F$13,2,FALSE)</f>
        <v>Ok</v>
      </c>
      <c r="Q7050" t="str">
        <f>VLOOKUP(F7050,Translations!$D$2:$G$13,4,FALSE)</f>
        <v>01 - Aktiv, bopæl i DK</v>
      </c>
      <c r="R7050" t="str">
        <f>VLOOKUP(H7050,Translations!$P$2:$Q$10,2,FALSE)</f>
        <v>1 - Selvstændigt sikret - med lægevalg</v>
      </c>
      <c r="S7050" t="str">
        <f>VLOOKUP(F7050,Translations!$D$2:$F$13,3,FALSE)</f>
        <v>Ja</v>
      </c>
    </row>
    <row r="7051" spans="1:19" x14ac:dyDescent="0.2">
      <c r="A7051" s="3">
        <v>44006</v>
      </c>
      <c r="B7051" t="s">
        <v>678</v>
      </c>
      <c r="C7051" t="s">
        <v>679</v>
      </c>
      <c r="D7051">
        <v>159</v>
      </c>
      <c r="E7051">
        <v>1084</v>
      </c>
      <c r="F7051" t="str">
        <f t="shared" si="228"/>
        <v>01</v>
      </c>
      <c r="G7051" t="s">
        <v>512</v>
      </c>
      <c r="H7051">
        <v>1</v>
      </c>
      <c r="I7051" t="s">
        <v>5</v>
      </c>
      <c r="J7051" t="s">
        <v>5</v>
      </c>
      <c r="K7051" t="s">
        <v>6</v>
      </c>
      <c r="L7051">
        <v>16</v>
      </c>
      <c r="M7051" t="str">
        <f>VLOOKUP(E7051,Translations!$A$1:$B$7,2,FALSE)</f>
        <v>Hovedstaden</v>
      </c>
      <c r="N7051" t="str">
        <f>VLOOKUP(D7051,Translations!$I$2:$K$101,2,FALSE)</f>
        <v>Gladsaxe</v>
      </c>
      <c r="O7051" t="str">
        <f>VLOOKUP(G7051,Translations!$M$2:$N$9,2,FALSE)</f>
        <v>[X2074] SARS-CoV-2 (RNA), Testcenter</v>
      </c>
      <c r="P7051" t="str">
        <f>VLOOKUP(F7051,Translations!$D$1:$F$13,2,FALSE)</f>
        <v>Ok</v>
      </c>
      <c r="Q7051" t="str">
        <f>VLOOKUP(F7051,Translations!$D$2:$G$13,4,FALSE)</f>
        <v>01 - Aktiv, bopæl i DK</v>
      </c>
      <c r="R7051" t="str">
        <f>VLOOKUP(H7051,Translations!$P$2:$Q$10,2,FALSE)</f>
        <v>1 - Selvstændigt sikret - med lægevalg</v>
      </c>
      <c r="S7051" t="str">
        <f>VLOOKUP(F7051,Translations!$D$2:$F$13,3,FALSE)</f>
        <v>Ja</v>
      </c>
    </row>
    <row r="7052" spans="1:19" x14ac:dyDescent="0.2">
      <c r="A7052" s="3">
        <v>44006</v>
      </c>
      <c r="B7052" t="s">
        <v>678</v>
      </c>
      <c r="C7052" t="s">
        <v>679</v>
      </c>
      <c r="D7052">
        <v>161</v>
      </c>
      <c r="E7052">
        <v>1084</v>
      </c>
      <c r="F7052" t="str">
        <f t="shared" si="228"/>
        <v>01</v>
      </c>
      <c r="G7052" t="s">
        <v>512</v>
      </c>
      <c r="H7052">
        <v>1</v>
      </c>
      <c r="I7052" t="s">
        <v>5</v>
      </c>
      <c r="J7052" t="s">
        <v>5</v>
      </c>
      <c r="K7052" t="s">
        <v>6</v>
      </c>
      <c r="L7052">
        <v>7</v>
      </c>
      <c r="M7052" t="str">
        <f>VLOOKUP(E7052,Translations!$A$1:$B$7,2,FALSE)</f>
        <v>Hovedstaden</v>
      </c>
      <c r="N7052" t="str">
        <f>VLOOKUP(D7052,Translations!$I$2:$K$101,2,FALSE)</f>
        <v>Glostrup</v>
      </c>
      <c r="O7052" t="str">
        <f>VLOOKUP(G7052,Translations!$M$2:$N$9,2,FALSE)</f>
        <v>[X2074] SARS-CoV-2 (RNA), Testcenter</v>
      </c>
      <c r="P7052" t="str">
        <f>VLOOKUP(F7052,Translations!$D$1:$F$13,2,FALSE)</f>
        <v>Ok</v>
      </c>
      <c r="Q7052" t="str">
        <f>VLOOKUP(F7052,Translations!$D$2:$G$13,4,FALSE)</f>
        <v>01 - Aktiv, bopæl i DK</v>
      </c>
      <c r="R7052" t="str">
        <f>VLOOKUP(H7052,Translations!$P$2:$Q$10,2,FALSE)</f>
        <v>1 - Selvstændigt sikret - med lægevalg</v>
      </c>
      <c r="S7052" t="str">
        <f>VLOOKUP(F7052,Translations!$D$2:$F$13,3,FALSE)</f>
        <v>Ja</v>
      </c>
    </row>
    <row r="7053" spans="1:19" x14ac:dyDescent="0.2">
      <c r="A7053" s="3">
        <v>44006</v>
      </c>
      <c r="B7053" t="s">
        <v>678</v>
      </c>
      <c r="C7053" t="s">
        <v>679</v>
      </c>
      <c r="D7053">
        <v>163</v>
      </c>
      <c r="E7053">
        <v>1084</v>
      </c>
      <c r="F7053" t="str">
        <f t="shared" si="228"/>
        <v>01</v>
      </c>
      <c r="G7053" t="s">
        <v>512</v>
      </c>
      <c r="H7053">
        <v>1</v>
      </c>
      <c r="I7053" t="s">
        <v>5</v>
      </c>
      <c r="J7053" t="s">
        <v>5</v>
      </c>
      <c r="K7053" t="s">
        <v>6</v>
      </c>
      <c r="L7053">
        <v>7</v>
      </c>
      <c r="M7053" t="str">
        <f>VLOOKUP(E7053,Translations!$A$1:$B$7,2,FALSE)</f>
        <v>Hovedstaden</v>
      </c>
      <c r="N7053" t="str">
        <f>VLOOKUP(D7053,Translations!$I$2:$K$101,2,FALSE)</f>
        <v>Herlev</v>
      </c>
      <c r="O7053" t="str">
        <f>VLOOKUP(G7053,Translations!$M$2:$N$9,2,FALSE)</f>
        <v>[X2074] SARS-CoV-2 (RNA), Testcenter</v>
      </c>
      <c r="P7053" t="str">
        <f>VLOOKUP(F7053,Translations!$D$1:$F$13,2,FALSE)</f>
        <v>Ok</v>
      </c>
      <c r="Q7053" t="str">
        <f>VLOOKUP(F7053,Translations!$D$2:$G$13,4,FALSE)</f>
        <v>01 - Aktiv, bopæl i DK</v>
      </c>
      <c r="R7053" t="str">
        <f>VLOOKUP(H7053,Translations!$P$2:$Q$10,2,FALSE)</f>
        <v>1 - Selvstændigt sikret - med lægevalg</v>
      </c>
      <c r="S7053" t="str">
        <f>VLOOKUP(F7053,Translations!$D$2:$F$13,3,FALSE)</f>
        <v>Ja</v>
      </c>
    </row>
    <row r="7054" spans="1:19" x14ac:dyDescent="0.2">
      <c r="A7054" s="3">
        <v>44006</v>
      </c>
      <c r="B7054" t="s">
        <v>678</v>
      </c>
      <c r="C7054" t="s">
        <v>679</v>
      </c>
      <c r="D7054">
        <v>165</v>
      </c>
      <c r="E7054">
        <v>1084</v>
      </c>
      <c r="F7054" t="str">
        <f t="shared" si="228"/>
        <v>01</v>
      </c>
      <c r="G7054" t="s">
        <v>512</v>
      </c>
      <c r="H7054">
        <v>1</v>
      </c>
      <c r="I7054" t="s">
        <v>5</v>
      </c>
      <c r="J7054" t="s">
        <v>5</v>
      </c>
      <c r="K7054" t="s">
        <v>6</v>
      </c>
      <c r="L7054">
        <v>14</v>
      </c>
      <c r="M7054" t="str">
        <f>VLOOKUP(E7054,Translations!$A$1:$B$7,2,FALSE)</f>
        <v>Hovedstaden</v>
      </c>
      <c r="N7054" t="str">
        <f>VLOOKUP(D7054,Translations!$I$2:$K$101,2,FALSE)</f>
        <v>Albertslund</v>
      </c>
      <c r="O7054" t="str">
        <f>VLOOKUP(G7054,Translations!$M$2:$N$9,2,FALSE)</f>
        <v>[X2074] SARS-CoV-2 (RNA), Testcenter</v>
      </c>
      <c r="P7054" t="str">
        <f>VLOOKUP(F7054,Translations!$D$1:$F$13,2,FALSE)</f>
        <v>Ok</v>
      </c>
      <c r="Q7054" t="str">
        <f>VLOOKUP(F7054,Translations!$D$2:$G$13,4,FALSE)</f>
        <v>01 - Aktiv, bopæl i DK</v>
      </c>
      <c r="R7054" t="str">
        <f>VLOOKUP(H7054,Translations!$P$2:$Q$10,2,FALSE)</f>
        <v>1 - Selvstændigt sikret - med lægevalg</v>
      </c>
      <c r="S7054" t="str">
        <f>VLOOKUP(F7054,Translations!$D$2:$F$13,3,FALSE)</f>
        <v>Ja</v>
      </c>
    </row>
    <row r="7055" spans="1:19" x14ac:dyDescent="0.2">
      <c r="A7055" s="3">
        <v>44006</v>
      </c>
      <c r="B7055" t="s">
        <v>678</v>
      </c>
      <c r="C7055" t="s">
        <v>679</v>
      </c>
      <c r="D7055">
        <v>167</v>
      </c>
      <c r="E7055">
        <v>1084</v>
      </c>
      <c r="F7055" t="str">
        <f t="shared" si="228"/>
        <v>01</v>
      </c>
      <c r="G7055" t="s">
        <v>512</v>
      </c>
      <c r="H7055">
        <v>1</v>
      </c>
      <c r="I7055" t="s">
        <v>5</v>
      </c>
      <c r="J7055" t="s">
        <v>5</v>
      </c>
      <c r="K7055" t="s">
        <v>6</v>
      </c>
      <c r="L7055">
        <v>26</v>
      </c>
      <c r="M7055" t="str">
        <f>VLOOKUP(E7055,Translations!$A$1:$B$7,2,FALSE)</f>
        <v>Hovedstaden</v>
      </c>
      <c r="N7055" t="str">
        <f>VLOOKUP(D7055,Translations!$I$2:$K$101,2,FALSE)</f>
        <v>Hvidovre</v>
      </c>
      <c r="O7055" t="str">
        <f>VLOOKUP(G7055,Translations!$M$2:$N$9,2,FALSE)</f>
        <v>[X2074] SARS-CoV-2 (RNA), Testcenter</v>
      </c>
      <c r="P7055" t="str">
        <f>VLOOKUP(F7055,Translations!$D$1:$F$13,2,FALSE)</f>
        <v>Ok</v>
      </c>
      <c r="Q7055" t="str">
        <f>VLOOKUP(F7055,Translations!$D$2:$G$13,4,FALSE)</f>
        <v>01 - Aktiv, bopæl i DK</v>
      </c>
      <c r="R7055" t="str">
        <f>VLOOKUP(H7055,Translations!$P$2:$Q$10,2,FALSE)</f>
        <v>1 - Selvstændigt sikret - med lægevalg</v>
      </c>
      <c r="S7055" t="str">
        <f>VLOOKUP(F7055,Translations!$D$2:$F$13,3,FALSE)</f>
        <v>Ja</v>
      </c>
    </row>
    <row r="7056" spans="1:19" x14ac:dyDescent="0.2">
      <c r="A7056" s="3">
        <v>44006</v>
      </c>
      <c r="B7056" t="s">
        <v>678</v>
      </c>
      <c r="C7056" t="s">
        <v>679</v>
      </c>
      <c r="D7056">
        <v>169</v>
      </c>
      <c r="E7056">
        <v>1084</v>
      </c>
      <c r="F7056" t="str">
        <f t="shared" si="228"/>
        <v>01</v>
      </c>
      <c r="G7056" t="s">
        <v>512</v>
      </c>
      <c r="H7056">
        <v>1</v>
      </c>
      <c r="I7056" t="s">
        <v>5</v>
      </c>
      <c r="J7056" t="s">
        <v>5</v>
      </c>
      <c r="K7056" t="s">
        <v>6</v>
      </c>
      <c r="L7056">
        <v>16</v>
      </c>
      <c r="M7056" t="str">
        <f>VLOOKUP(E7056,Translations!$A$1:$B$7,2,FALSE)</f>
        <v>Hovedstaden</v>
      </c>
      <c r="N7056" t="str">
        <f>VLOOKUP(D7056,Translations!$I$2:$K$101,2,FALSE)</f>
        <v>Høje-Taastrup</v>
      </c>
      <c r="O7056" t="str">
        <f>VLOOKUP(G7056,Translations!$M$2:$N$9,2,FALSE)</f>
        <v>[X2074] SARS-CoV-2 (RNA), Testcenter</v>
      </c>
      <c r="P7056" t="str">
        <f>VLOOKUP(F7056,Translations!$D$1:$F$13,2,FALSE)</f>
        <v>Ok</v>
      </c>
      <c r="Q7056" t="str">
        <f>VLOOKUP(F7056,Translations!$D$2:$G$13,4,FALSE)</f>
        <v>01 - Aktiv, bopæl i DK</v>
      </c>
      <c r="R7056" t="str">
        <f>VLOOKUP(H7056,Translations!$P$2:$Q$10,2,FALSE)</f>
        <v>1 - Selvstændigt sikret - med lægevalg</v>
      </c>
      <c r="S7056" t="str">
        <f>VLOOKUP(F7056,Translations!$D$2:$F$13,3,FALSE)</f>
        <v>Ja</v>
      </c>
    </row>
    <row r="7057" spans="1:19" x14ac:dyDescent="0.2">
      <c r="A7057" s="3">
        <v>44006</v>
      </c>
      <c r="B7057" t="s">
        <v>678</v>
      </c>
      <c r="C7057" t="s">
        <v>679</v>
      </c>
      <c r="D7057">
        <v>173</v>
      </c>
      <c r="E7057">
        <v>1084</v>
      </c>
      <c r="F7057" t="str">
        <f t="shared" si="228"/>
        <v>01</v>
      </c>
      <c r="G7057" t="s">
        <v>512</v>
      </c>
      <c r="H7057">
        <v>1</v>
      </c>
      <c r="I7057" t="s">
        <v>5</v>
      </c>
      <c r="J7057" t="s">
        <v>5</v>
      </c>
      <c r="K7057" t="s">
        <v>6</v>
      </c>
      <c r="L7057">
        <v>6</v>
      </c>
      <c r="M7057" t="str">
        <f>VLOOKUP(E7057,Translations!$A$1:$B$7,2,FALSE)</f>
        <v>Hovedstaden</v>
      </c>
      <c r="N7057" t="str">
        <f>VLOOKUP(D7057,Translations!$I$2:$K$101,2,FALSE)</f>
        <v>Lyngby-Taarbæk</v>
      </c>
      <c r="O7057" t="str">
        <f>VLOOKUP(G7057,Translations!$M$2:$N$9,2,FALSE)</f>
        <v>[X2074] SARS-CoV-2 (RNA), Testcenter</v>
      </c>
      <c r="P7057" t="str">
        <f>VLOOKUP(F7057,Translations!$D$1:$F$13,2,FALSE)</f>
        <v>Ok</v>
      </c>
      <c r="Q7057" t="str">
        <f>VLOOKUP(F7057,Translations!$D$2:$G$13,4,FALSE)</f>
        <v>01 - Aktiv, bopæl i DK</v>
      </c>
      <c r="R7057" t="str">
        <f>VLOOKUP(H7057,Translations!$P$2:$Q$10,2,FALSE)</f>
        <v>1 - Selvstændigt sikret - med lægevalg</v>
      </c>
      <c r="S7057" t="str">
        <f>VLOOKUP(F7057,Translations!$D$2:$F$13,3,FALSE)</f>
        <v>Ja</v>
      </c>
    </row>
    <row r="7058" spans="1:19" x14ac:dyDescent="0.2">
      <c r="A7058" s="3">
        <v>44006</v>
      </c>
      <c r="B7058" t="s">
        <v>678</v>
      </c>
      <c r="C7058" t="s">
        <v>679</v>
      </c>
      <c r="D7058">
        <v>175</v>
      </c>
      <c r="E7058">
        <v>1084</v>
      </c>
      <c r="F7058" t="str">
        <f t="shared" si="228"/>
        <v>01</v>
      </c>
      <c r="G7058" t="s">
        <v>512</v>
      </c>
      <c r="H7058">
        <v>1</v>
      </c>
      <c r="I7058" t="s">
        <v>5</v>
      </c>
      <c r="J7058" t="s">
        <v>5</v>
      </c>
      <c r="K7058" t="s">
        <v>6</v>
      </c>
      <c r="L7058">
        <v>11</v>
      </c>
      <c r="M7058" t="str">
        <f>VLOOKUP(E7058,Translations!$A$1:$B$7,2,FALSE)</f>
        <v>Hovedstaden</v>
      </c>
      <c r="N7058" t="str">
        <f>VLOOKUP(D7058,Translations!$I$2:$K$101,2,FALSE)</f>
        <v>Rødovre</v>
      </c>
      <c r="O7058" t="str">
        <f>VLOOKUP(G7058,Translations!$M$2:$N$9,2,FALSE)</f>
        <v>[X2074] SARS-CoV-2 (RNA), Testcenter</v>
      </c>
      <c r="P7058" t="str">
        <f>VLOOKUP(F7058,Translations!$D$1:$F$13,2,FALSE)</f>
        <v>Ok</v>
      </c>
      <c r="Q7058" t="str">
        <f>VLOOKUP(F7058,Translations!$D$2:$G$13,4,FALSE)</f>
        <v>01 - Aktiv, bopæl i DK</v>
      </c>
      <c r="R7058" t="str">
        <f>VLOOKUP(H7058,Translations!$P$2:$Q$10,2,FALSE)</f>
        <v>1 - Selvstændigt sikret - med lægevalg</v>
      </c>
      <c r="S7058" t="str">
        <f>VLOOKUP(F7058,Translations!$D$2:$F$13,3,FALSE)</f>
        <v>Ja</v>
      </c>
    </row>
    <row r="7059" spans="1:19" x14ac:dyDescent="0.2">
      <c r="A7059" s="3">
        <v>44006</v>
      </c>
      <c r="B7059" t="s">
        <v>678</v>
      </c>
      <c r="C7059" t="s">
        <v>679</v>
      </c>
      <c r="D7059">
        <v>183</v>
      </c>
      <c r="E7059">
        <v>1084</v>
      </c>
      <c r="F7059" t="str">
        <f t="shared" si="228"/>
        <v>01</v>
      </c>
      <c r="G7059" t="s">
        <v>512</v>
      </c>
      <c r="H7059">
        <v>1</v>
      </c>
      <c r="I7059" t="s">
        <v>5</v>
      </c>
      <c r="J7059" t="s">
        <v>5</v>
      </c>
      <c r="K7059" t="s">
        <v>6</v>
      </c>
      <c r="L7059">
        <v>5</v>
      </c>
      <c r="M7059" t="str">
        <f>VLOOKUP(E7059,Translations!$A$1:$B$7,2,FALSE)</f>
        <v>Hovedstaden</v>
      </c>
      <c r="N7059" t="str">
        <f>VLOOKUP(D7059,Translations!$I$2:$K$101,2,FALSE)</f>
        <v>Ishøj</v>
      </c>
      <c r="O7059" t="str">
        <f>VLOOKUP(G7059,Translations!$M$2:$N$9,2,FALSE)</f>
        <v>[X2074] SARS-CoV-2 (RNA), Testcenter</v>
      </c>
      <c r="P7059" t="str">
        <f>VLOOKUP(F7059,Translations!$D$1:$F$13,2,FALSE)</f>
        <v>Ok</v>
      </c>
      <c r="Q7059" t="str">
        <f>VLOOKUP(F7059,Translations!$D$2:$G$13,4,FALSE)</f>
        <v>01 - Aktiv, bopæl i DK</v>
      </c>
      <c r="R7059" t="str">
        <f>VLOOKUP(H7059,Translations!$P$2:$Q$10,2,FALSE)</f>
        <v>1 - Selvstændigt sikret - med lægevalg</v>
      </c>
      <c r="S7059" t="str">
        <f>VLOOKUP(F7059,Translations!$D$2:$F$13,3,FALSE)</f>
        <v>Ja</v>
      </c>
    </row>
    <row r="7060" spans="1:19" x14ac:dyDescent="0.2">
      <c r="A7060" s="3">
        <v>44006</v>
      </c>
      <c r="B7060" t="s">
        <v>678</v>
      </c>
      <c r="C7060" t="s">
        <v>679</v>
      </c>
      <c r="D7060">
        <v>185</v>
      </c>
      <c r="E7060">
        <v>1084</v>
      </c>
      <c r="F7060" t="str">
        <f t="shared" si="228"/>
        <v>01</v>
      </c>
      <c r="G7060" t="s">
        <v>512</v>
      </c>
      <c r="H7060">
        <v>1</v>
      </c>
      <c r="I7060" t="s">
        <v>5</v>
      </c>
      <c r="J7060" t="s">
        <v>5</v>
      </c>
      <c r="K7060" t="s">
        <v>6</v>
      </c>
      <c r="L7060">
        <v>22</v>
      </c>
      <c r="M7060" t="str">
        <f>VLOOKUP(E7060,Translations!$A$1:$B$7,2,FALSE)</f>
        <v>Hovedstaden</v>
      </c>
      <c r="N7060" t="str">
        <f>VLOOKUP(D7060,Translations!$I$2:$K$101,2,FALSE)</f>
        <v>Tårnby</v>
      </c>
      <c r="O7060" t="str">
        <f>VLOOKUP(G7060,Translations!$M$2:$N$9,2,FALSE)</f>
        <v>[X2074] SARS-CoV-2 (RNA), Testcenter</v>
      </c>
      <c r="P7060" t="str">
        <f>VLOOKUP(F7060,Translations!$D$1:$F$13,2,FALSE)</f>
        <v>Ok</v>
      </c>
      <c r="Q7060" t="str">
        <f>VLOOKUP(F7060,Translations!$D$2:$G$13,4,FALSE)</f>
        <v>01 - Aktiv, bopæl i DK</v>
      </c>
      <c r="R7060" t="str">
        <f>VLOOKUP(H7060,Translations!$P$2:$Q$10,2,FALSE)</f>
        <v>1 - Selvstændigt sikret - med lægevalg</v>
      </c>
      <c r="S7060" t="str">
        <f>VLOOKUP(F7060,Translations!$D$2:$F$13,3,FALSE)</f>
        <v>Ja</v>
      </c>
    </row>
    <row r="7061" spans="1:19" x14ac:dyDescent="0.2">
      <c r="A7061" s="3">
        <v>44006</v>
      </c>
      <c r="B7061" t="s">
        <v>678</v>
      </c>
      <c r="C7061" t="s">
        <v>679</v>
      </c>
      <c r="D7061">
        <v>187</v>
      </c>
      <c r="E7061">
        <v>1084</v>
      </c>
      <c r="F7061" t="str">
        <f t="shared" si="228"/>
        <v>01</v>
      </c>
      <c r="G7061" t="s">
        <v>512</v>
      </c>
      <c r="H7061">
        <v>1</v>
      </c>
      <c r="I7061" t="s">
        <v>5</v>
      </c>
      <c r="J7061" t="s">
        <v>5</v>
      </c>
      <c r="K7061" t="s">
        <v>6</v>
      </c>
      <c r="L7061">
        <v>1</v>
      </c>
      <c r="M7061" t="str">
        <f>VLOOKUP(E7061,Translations!$A$1:$B$7,2,FALSE)</f>
        <v>Hovedstaden</v>
      </c>
      <c r="N7061" t="str">
        <f>VLOOKUP(D7061,Translations!$I$2:$K$101,2,FALSE)</f>
        <v>Vallensbæk</v>
      </c>
      <c r="O7061" t="str">
        <f>VLOOKUP(G7061,Translations!$M$2:$N$9,2,FALSE)</f>
        <v>[X2074] SARS-CoV-2 (RNA), Testcenter</v>
      </c>
      <c r="P7061" t="str">
        <f>VLOOKUP(F7061,Translations!$D$1:$F$13,2,FALSE)</f>
        <v>Ok</v>
      </c>
      <c r="Q7061" t="str">
        <f>VLOOKUP(F7061,Translations!$D$2:$G$13,4,FALSE)</f>
        <v>01 - Aktiv, bopæl i DK</v>
      </c>
      <c r="R7061" t="str">
        <f>VLOOKUP(H7061,Translations!$P$2:$Q$10,2,FALSE)</f>
        <v>1 - Selvstændigt sikret - med lægevalg</v>
      </c>
      <c r="S7061" t="str">
        <f>VLOOKUP(F7061,Translations!$D$2:$F$13,3,FALSE)</f>
        <v>Ja</v>
      </c>
    </row>
    <row r="7062" spans="1:19" x14ac:dyDescent="0.2">
      <c r="A7062" s="3">
        <v>44006</v>
      </c>
      <c r="B7062" t="s">
        <v>678</v>
      </c>
      <c r="C7062" t="s">
        <v>679</v>
      </c>
      <c r="D7062">
        <v>190</v>
      </c>
      <c r="E7062">
        <v>1084</v>
      </c>
      <c r="F7062" t="str">
        <f t="shared" si="228"/>
        <v>01</v>
      </c>
      <c r="G7062" t="s">
        <v>512</v>
      </c>
      <c r="H7062">
        <v>1</v>
      </c>
      <c r="I7062" t="s">
        <v>5</v>
      </c>
      <c r="J7062" t="s">
        <v>5</v>
      </c>
      <c r="K7062" t="s">
        <v>6</v>
      </c>
      <c r="L7062">
        <v>2</v>
      </c>
      <c r="M7062" t="str">
        <f>VLOOKUP(E7062,Translations!$A$1:$B$7,2,FALSE)</f>
        <v>Hovedstaden</v>
      </c>
      <c r="N7062" t="str">
        <f>VLOOKUP(D7062,Translations!$I$2:$K$101,2,FALSE)</f>
        <v>Furesø</v>
      </c>
      <c r="O7062" t="str">
        <f>VLOOKUP(G7062,Translations!$M$2:$N$9,2,FALSE)</f>
        <v>[X2074] SARS-CoV-2 (RNA), Testcenter</v>
      </c>
      <c r="P7062" t="str">
        <f>VLOOKUP(F7062,Translations!$D$1:$F$13,2,FALSE)</f>
        <v>Ok</v>
      </c>
      <c r="Q7062" t="str">
        <f>VLOOKUP(F7062,Translations!$D$2:$G$13,4,FALSE)</f>
        <v>01 - Aktiv, bopæl i DK</v>
      </c>
      <c r="R7062" t="str">
        <f>VLOOKUP(H7062,Translations!$P$2:$Q$10,2,FALSE)</f>
        <v>1 - Selvstændigt sikret - med lægevalg</v>
      </c>
      <c r="S7062" t="str">
        <f>VLOOKUP(F7062,Translations!$D$2:$F$13,3,FALSE)</f>
        <v>Ja</v>
      </c>
    </row>
    <row r="7063" spans="1:19" x14ac:dyDescent="0.2">
      <c r="A7063" s="3">
        <v>44006</v>
      </c>
      <c r="B7063" t="s">
        <v>678</v>
      </c>
      <c r="C7063" t="s">
        <v>679</v>
      </c>
      <c r="D7063">
        <v>201</v>
      </c>
      <c r="E7063">
        <v>1084</v>
      </c>
      <c r="F7063" t="str">
        <f t="shared" si="228"/>
        <v>01</v>
      </c>
      <c r="G7063" t="s">
        <v>512</v>
      </c>
      <c r="H7063">
        <v>1</v>
      </c>
      <c r="I7063" t="s">
        <v>5</v>
      </c>
      <c r="J7063" t="s">
        <v>5</v>
      </c>
      <c r="K7063" t="s">
        <v>6</v>
      </c>
      <c r="L7063">
        <v>2</v>
      </c>
      <c r="M7063" t="str">
        <f>VLOOKUP(E7063,Translations!$A$1:$B$7,2,FALSE)</f>
        <v>Hovedstaden</v>
      </c>
      <c r="N7063" t="str">
        <f>VLOOKUP(D7063,Translations!$I$2:$K$101,2,FALSE)</f>
        <v>Allerød</v>
      </c>
      <c r="O7063" t="str">
        <f>VLOOKUP(G7063,Translations!$M$2:$N$9,2,FALSE)</f>
        <v>[X2074] SARS-CoV-2 (RNA), Testcenter</v>
      </c>
      <c r="P7063" t="str">
        <f>VLOOKUP(F7063,Translations!$D$1:$F$13,2,FALSE)</f>
        <v>Ok</v>
      </c>
      <c r="Q7063" t="str">
        <f>VLOOKUP(F7063,Translations!$D$2:$G$13,4,FALSE)</f>
        <v>01 - Aktiv, bopæl i DK</v>
      </c>
      <c r="R7063" t="str">
        <f>VLOOKUP(H7063,Translations!$P$2:$Q$10,2,FALSE)</f>
        <v>1 - Selvstændigt sikret - med lægevalg</v>
      </c>
      <c r="S7063" t="str">
        <f>VLOOKUP(F7063,Translations!$D$2:$F$13,3,FALSE)</f>
        <v>Ja</v>
      </c>
    </row>
    <row r="7064" spans="1:19" x14ac:dyDescent="0.2">
      <c r="A7064" s="3">
        <v>44006</v>
      </c>
      <c r="B7064" t="s">
        <v>678</v>
      </c>
      <c r="C7064" t="s">
        <v>679</v>
      </c>
      <c r="D7064">
        <v>210</v>
      </c>
      <c r="E7064">
        <v>1084</v>
      </c>
      <c r="F7064" t="str">
        <f t="shared" si="228"/>
        <v>01</v>
      </c>
      <c r="G7064" t="s">
        <v>512</v>
      </c>
      <c r="H7064">
        <v>1</v>
      </c>
      <c r="I7064" t="s">
        <v>5</v>
      </c>
      <c r="J7064" t="s">
        <v>5</v>
      </c>
      <c r="K7064" t="s">
        <v>6</v>
      </c>
      <c r="L7064">
        <v>10</v>
      </c>
      <c r="M7064" t="str">
        <f>VLOOKUP(E7064,Translations!$A$1:$B$7,2,FALSE)</f>
        <v>Hovedstaden</v>
      </c>
      <c r="N7064" t="str">
        <f>VLOOKUP(D7064,Translations!$I$2:$K$101,2,FALSE)</f>
        <v>Fredensborg</v>
      </c>
      <c r="O7064" t="str">
        <f>VLOOKUP(G7064,Translations!$M$2:$N$9,2,FALSE)</f>
        <v>[X2074] SARS-CoV-2 (RNA), Testcenter</v>
      </c>
      <c r="P7064" t="str">
        <f>VLOOKUP(F7064,Translations!$D$1:$F$13,2,FALSE)</f>
        <v>Ok</v>
      </c>
      <c r="Q7064" t="str">
        <f>VLOOKUP(F7064,Translations!$D$2:$G$13,4,FALSE)</f>
        <v>01 - Aktiv, bopæl i DK</v>
      </c>
      <c r="R7064" t="str">
        <f>VLOOKUP(H7064,Translations!$P$2:$Q$10,2,FALSE)</f>
        <v>1 - Selvstændigt sikret - med lægevalg</v>
      </c>
      <c r="S7064" t="str">
        <f>VLOOKUP(F7064,Translations!$D$2:$F$13,3,FALSE)</f>
        <v>Ja</v>
      </c>
    </row>
    <row r="7065" spans="1:19" x14ac:dyDescent="0.2">
      <c r="A7065" s="3">
        <v>44006</v>
      </c>
      <c r="B7065" t="s">
        <v>678</v>
      </c>
      <c r="C7065" t="s">
        <v>679</v>
      </c>
      <c r="D7065">
        <v>217</v>
      </c>
      <c r="E7065">
        <v>1084</v>
      </c>
      <c r="F7065" t="str">
        <f t="shared" si="228"/>
        <v>01</v>
      </c>
      <c r="G7065" t="s">
        <v>512</v>
      </c>
      <c r="H7065">
        <v>1</v>
      </c>
      <c r="I7065" t="s">
        <v>5</v>
      </c>
      <c r="J7065" t="s">
        <v>5</v>
      </c>
      <c r="K7065" t="s">
        <v>6</v>
      </c>
      <c r="L7065">
        <v>8</v>
      </c>
      <c r="M7065" t="str">
        <f>VLOOKUP(E7065,Translations!$A$1:$B$7,2,FALSE)</f>
        <v>Hovedstaden</v>
      </c>
      <c r="N7065" t="str">
        <f>VLOOKUP(D7065,Translations!$I$2:$K$101,2,FALSE)</f>
        <v>Helsingør</v>
      </c>
      <c r="O7065" t="str">
        <f>VLOOKUP(G7065,Translations!$M$2:$N$9,2,FALSE)</f>
        <v>[X2074] SARS-CoV-2 (RNA), Testcenter</v>
      </c>
      <c r="P7065" t="str">
        <f>VLOOKUP(F7065,Translations!$D$1:$F$13,2,FALSE)</f>
        <v>Ok</v>
      </c>
      <c r="Q7065" t="str">
        <f>VLOOKUP(F7065,Translations!$D$2:$G$13,4,FALSE)</f>
        <v>01 - Aktiv, bopæl i DK</v>
      </c>
      <c r="R7065" t="str">
        <f>VLOOKUP(H7065,Translations!$P$2:$Q$10,2,FALSE)</f>
        <v>1 - Selvstændigt sikret - med lægevalg</v>
      </c>
      <c r="S7065" t="str">
        <f>VLOOKUP(F7065,Translations!$D$2:$F$13,3,FALSE)</f>
        <v>Ja</v>
      </c>
    </row>
    <row r="7066" spans="1:19" x14ac:dyDescent="0.2">
      <c r="A7066" s="3">
        <v>44006</v>
      </c>
      <c r="B7066" t="s">
        <v>678</v>
      </c>
      <c r="C7066" t="s">
        <v>679</v>
      </c>
      <c r="D7066">
        <v>219</v>
      </c>
      <c r="E7066">
        <v>1084</v>
      </c>
      <c r="F7066" t="str">
        <f t="shared" si="228"/>
        <v>01</v>
      </c>
      <c r="G7066" t="s">
        <v>512</v>
      </c>
      <c r="H7066">
        <v>1</v>
      </c>
      <c r="I7066" t="s">
        <v>5</v>
      </c>
      <c r="J7066" t="s">
        <v>5</v>
      </c>
      <c r="K7066" t="s">
        <v>6</v>
      </c>
      <c r="L7066">
        <v>2</v>
      </c>
      <c r="M7066" t="str">
        <f>VLOOKUP(E7066,Translations!$A$1:$B$7,2,FALSE)</f>
        <v>Hovedstaden</v>
      </c>
      <c r="N7066" t="str">
        <f>VLOOKUP(D7066,Translations!$I$2:$K$101,2,FALSE)</f>
        <v>Hillerød</v>
      </c>
      <c r="O7066" t="str">
        <f>VLOOKUP(G7066,Translations!$M$2:$N$9,2,FALSE)</f>
        <v>[X2074] SARS-CoV-2 (RNA), Testcenter</v>
      </c>
      <c r="P7066" t="str">
        <f>VLOOKUP(F7066,Translations!$D$1:$F$13,2,FALSE)</f>
        <v>Ok</v>
      </c>
      <c r="Q7066" t="str">
        <f>VLOOKUP(F7066,Translations!$D$2:$G$13,4,FALSE)</f>
        <v>01 - Aktiv, bopæl i DK</v>
      </c>
      <c r="R7066" t="str">
        <f>VLOOKUP(H7066,Translations!$P$2:$Q$10,2,FALSE)</f>
        <v>1 - Selvstændigt sikret - med lægevalg</v>
      </c>
      <c r="S7066" t="str">
        <f>VLOOKUP(F7066,Translations!$D$2:$F$13,3,FALSE)</f>
        <v>Ja</v>
      </c>
    </row>
    <row r="7067" spans="1:19" x14ac:dyDescent="0.2">
      <c r="A7067" s="3">
        <v>44006</v>
      </c>
      <c r="B7067" t="s">
        <v>678</v>
      </c>
      <c r="C7067" t="s">
        <v>679</v>
      </c>
      <c r="D7067">
        <v>230</v>
      </c>
      <c r="E7067">
        <v>1084</v>
      </c>
      <c r="F7067" t="str">
        <f t="shared" si="228"/>
        <v>01</v>
      </c>
      <c r="G7067" t="s">
        <v>512</v>
      </c>
      <c r="H7067">
        <v>1</v>
      </c>
      <c r="I7067" t="s">
        <v>5</v>
      </c>
      <c r="J7067" t="s">
        <v>5</v>
      </c>
      <c r="K7067" t="s">
        <v>6</v>
      </c>
      <c r="L7067">
        <v>4</v>
      </c>
      <c r="M7067" t="str">
        <f>VLOOKUP(E7067,Translations!$A$1:$B$7,2,FALSE)</f>
        <v>Hovedstaden</v>
      </c>
      <c r="N7067" t="str">
        <f>VLOOKUP(D7067,Translations!$I$2:$K$101,2,FALSE)</f>
        <v>Rudersdal</v>
      </c>
      <c r="O7067" t="str">
        <f>VLOOKUP(G7067,Translations!$M$2:$N$9,2,FALSE)</f>
        <v>[X2074] SARS-CoV-2 (RNA), Testcenter</v>
      </c>
      <c r="P7067" t="str">
        <f>VLOOKUP(F7067,Translations!$D$1:$F$13,2,FALSE)</f>
        <v>Ok</v>
      </c>
      <c r="Q7067" t="str">
        <f>VLOOKUP(F7067,Translations!$D$2:$G$13,4,FALSE)</f>
        <v>01 - Aktiv, bopæl i DK</v>
      </c>
      <c r="R7067" t="str">
        <f>VLOOKUP(H7067,Translations!$P$2:$Q$10,2,FALSE)</f>
        <v>1 - Selvstændigt sikret - med lægevalg</v>
      </c>
      <c r="S7067" t="str">
        <f>VLOOKUP(F7067,Translations!$D$2:$F$13,3,FALSE)</f>
        <v>Ja</v>
      </c>
    </row>
    <row r="7068" spans="1:19" x14ac:dyDescent="0.2">
      <c r="A7068" s="3">
        <v>44006</v>
      </c>
      <c r="B7068" t="s">
        <v>678</v>
      </c>
      <c r="C7068" t="s">
        <v>679</v>
      </c>
      <c r="D7068">
        <v>240</v>
      </c>
      <c r="E7068">
        <v>1084</v>
      </c>
      <c r="F7068" t="str">
        <f t="shared" si="228"/>
        <v>01</v>
      </c>
      <c r="G7068" t="s">
        <v>512</v>
      </c>
      <c r="H7068">
        <v>1</v>
      </c>
      <c r="I7068" t="s">
        <v>5</v>
      </c>
      <c r="J7068" t="s">
        <v>5</v>
      </c>
      <c r="K7068" t="s">
        <v>6</v>
      </c>
      <c r="L7068">
        <v>1</v>
      </c>
      <c r="M7068" t="str">
        <f>VLOOKUP(E7068,Translations!$A$1:$B$7,2,FALSE)</f>
        <v>Hovedstaden</v>
      </c>
      <c r="N7068" t="str">
        <f>VLOOKUP(D7068,Translations!$I$2:$K$101,2,FALSE)</f>
        <v>Egedal</v>
      </c>
      <c r="O7068" t="str">
        <f>VLOOKUP(G7068,Translations!$M$2:$N$9,2,FALSE)</f>
        <v>[X2074] SARS-CoV-2 (RNA), Testcenter</v>
      </c>
      <c r="P7068" t="str">
        <f>VLOOKUP(F7068,Translations!$D$1:$F$13,2,FALSE)</f>
        <v>Ok</v>
      </c>
      <c r="Q7068" t="str">
        <f>VLOOKUP(F7068,Translations!$D$2:$G$13,4,FALSE)</f>
        <v>01 - Aktiv, bopæl i DK</v>
      </c>
      <c r="R7068" t="str">
        <f>VLOOKUP(H7068,Translations!$P$2:$Q$10,2,FALSE)</f>
        <v>1 - Selvstændigt sikret - med lægevalg</v>
      </c>
      <c r="S7068" t="str">
        <f>VLOOKUP(F7068,Translations!$D$2:$F$13,3,FALSE)</f>
        <v>Ja</v>
      </c>
    </row>
    <row r="7069" spans="1:19" x14ac:dyDescent="0.2">
      <c r="A7069" s="3">
        <v>44006</v>
      </c>
      <c r="B7069" t="s">
        <v>678</v>
      </c>
      <c r="C7069" t="s">
        <v>679</v>
      </c>
      <c r="D7069">
        <v>250</v>
      </c>
      <c r="E7069">
        <v>1084</v>
      </c>
      <c r="F7069" t="str">
        <f t="shared" si="228"/>
        <v>01</v>
      </c>
      <c r="G7069" t="s">
        <v>512</v>
      </c>
      <c r="H7069">
        <v>1</v>
      </c>
      <c r="I7069" t="s">
        <v>5</v>
      </c>
      <c r="J7069" t="s">
        <v>5</v>
      </c>
      <c r="K7069" t="s">
        <v>6</v>
      </c>
      <c r="L7069">
        <v>6</v>
      </c>
      <c r="M7069" t="str">
        <f>VLOOKUP(E7069,Translations!$A$1:$B$7,2,FALSE)</f>
        <v>Hovedstaden</v>
      </c>
      <c r="N7069" t="str">
        <f>VLOOKUP(D7069,Translations!$I$2:$K$101,2,FALSE)</f>
        <v>Frederikssund</v>
      </c>
      <c r="O7069" t="str">
        <f>VLOOKUP(G7069,Translations!$M$2:$N$9,2,FALSE)</f>
        <v>[X2074] SARS-CoV-2 (RNA), Testcenter</v>
      </c>
      <c r="P7069" t="str">
        <f>VLOOKUP(F7069,Translations!$D$1:$F$13,2,FALSE)</f>
        <v>Ok</v>
      </c>
      <c r="Q7069" t="str">
        <f>VLOOKUP(F7069,Translations!$D$2:$G$13,4,FALSE)</f>
        <v>01 - Aktiv, bopæl i DK</v>
      </c>
      <c r="R7069" t="str">
        <f>VLOOKUP(H7069,Translations!$P$2:$Q$10,2,FALSE)</f>
        <v>1 - Selvstændigt sikret - med lægevalg</v>
      </c>
      <c r="S7069" t="str">
        <f>VLOOKUP(F7069,Translations!$D$2:$F$13,3,FALSE)</f>
        <v>Ja</v>
      </c>
    </row>
    <row r="7070" spans="1:19" x14ac:dyDescent="0.2">
      <c r="A7070" s="3">
        <v>44006</v>
      </c>
      <c r="B7070" t="s">
        <v>678</v>
      </c>
      <c r="C7070" t="s">
        <v>679</v>
      </c>
      <c r="D7070">
        <v>253</v>
      </c>
      <c r="E7070">
        <v>1085</v>
      </c>
      <c r="F7070" t="str">
        <f t="shared" si="228"/>
        <v>01</v>
      </c>
      <c r="G7070" t="s">
        <v>512</v>
      </c>
      <c r="H7070">
        <v>1</v>
      </c>
      <c r="I7070" t="s">
        <v>5</v>
      </c>
      <c r="J7070" t="s">
        <v>5</v>
      </c>
      <c r="K7070" t="s">
        <v>6</v>
      </c>
      <c r="L7070">
        <v>3</v>
      </c>
      <c r="M7070" t="str">
        <f>VLOOKUP(E7070,Translations!$A$1:$B$7,2,FALSE)</f>
        <v>Sjælland</v>
      </c>
      <c r="N7070" t="str">
        <f>VLOOKUP(D7070,Translations!$I$2:$K$101,2,FALSE)</f>
        <v>Greve</v>
      </c>
      <c r="O7070" t="str">
        <f>VLOOKUP(G7070,Translations!$M$2:$N$9,2,FALSE)</f>
        <v>[X2074] SARS-CoV-2 (RNA), Testcenter</v>
      </c>
      <c r="P7070" t="str">
        <f>VLOOKUP(F7070,Translations!$D$1:$F$13,2,FALSE)</f>
        <v>Ok</v>
      </c>
      <c r="Q7070" t="str">
        <f>VLOOKUP(F7070,Translations!$D$2:$G$13,4,FALSE)</f>
        <v>01 - Aktiv, bopæl i DK</v>
      </c>
      <c r="R7070" t="str">
        <f>VLOOKUP(H7070,Translations!$P$2:$Q$10,2,FALSE)</f>
        <v>1 - Selvstændigt sikret - med lægevalg</v>
      </c>
      <c r="S7070" t="str">
        <f>VLOOKUP(F7070,Translations!$D$2:$F$13,3,FALSE)</f>
        <v>Ja</v>
      </c>
    </row>
    <row r="7071" spans="1:19" x14ac:dyDescent="0.2">
      <c r="A7071" s="3">
        <v>44006</v>
      </c>
      <c r="B7071" t="s">
        <v>678</v>
      </c>
      <c r="C7071" t="s">
        <v>679</v>
      </c>
      <c r="D7071">
        <v>259</v>
      </c>
      <c r="E7071">
        <v>1085</v>
      </c>
      <c r="F7071" t="str">
        <f t="shared" si="228"/>
        <v>01</v>
      </c>
      <c r="G7071" t="s">
        <v>512</v>
      </c>
      <c r="H7071">
        <v>1</v>
      </c>
      <c r="I7071" t="s">
        <v>5</v>
      </c>
      <c r="J7071" t="s">
        <v>5</v>
      </c>
      <c r="K7071" t="s">
        <v>6</v>
      </c>
      <c r="L7071">
        <v>5</v>
      </c>
      <c r="M7071" t="str">
        <f>VLOOKUP(E7071,Translations!$A$1:$B$7,2,FALSE)</f>
        <v>Sjælland</v>
      </c>
      <c r="N7071" t="str">
        <f>VLOOKUP(D7071,Translations!$I$2:$K$101,2,FALSE)</f>
        <v>Køge</v>
      </c>
      <c r="O7071" t="str">
        <f>VLOOKUP(G7071,Translations!$M$2:$N$9,2,FALSE)</f>
        <v>[X2074] SARS-CoV-2 (RNA), Testcenter</v>
      </c>
      <c r="P7071" t="str">
        <f>VLOOKUP(F7071,Translations!$D$1:$F$13,2,FALSE)</f>
        <v>Ok</v>
      </c>
      <c r="Q7071" t="str">
        <f>VLOOKUP(F7071,Translations!$D$2:$G$13,4,FALSE)</f>
        <v>01 - Aktiv, bopæl i DK</v>
      </c>
      <c r="R7071" t="str">
        <f>VLOOKUP(H7071,Translations!$P$2:$Q$10,2,FALSE)</f>
        <v>1 - Selvstændigt sikret - med lægevalg</v>
      </c>
      <c r="S7071" t="str">
        <f>VLOOKUP(F7071,Translations!$D$2:$F$13,3,FALSE)</f>
        <v>Ja</v>
      </c>
    </row>
    <row r="7072" spans="1:19" x14ac:dyDescent="0.2">
      <c r="A7072" s="3">
        <v>44006</v>
      </c>
      <c r="B7072" t="s">
        <v>678</v>
      </c>
      <c r="C7072" t="s">
        <v>679</v>
      </c>
      <c r="D7072">
        <v>260</v>
      </c>
      <c r="E7072">
        <v>1084</v>
      </c>
      <c r="F7072" t="str">
        <f t="shared" si="228"/>
        <v>01</v>
      </c>
      <c r="G7072" t="s">
        <v>512</v>
      </c>
      <c r="H7072">
        <v>1</v>
      </c>
      <c r="I7072" t="s">
        <v>5</v>
      </c>
      <c r="J7072" t="s">
        <v>5</v>
      </c>
      <c r="K7072" t="s">
        <v>6</v>
      </c>
      <c r="L7072">
        <v>1</v>
      </c>
      <c r="M7072" t="str">
        <f>VLOOKUP(E7072,Translations!$A$1:$B$7,2,FALSE)</f>
        <v>Hovedstaden</v>
      </c>
      <c r="N7072" t="str">
        <f>VLOOKUP(D7072,Translations!$I$2:$K$101,2,FALSE)</f>
        <v>Halsnæs</v>
      </c>
      <c r="O7072" t="str">
        <f>VLOOKUP(G7072,Translations!$M$2:$N$9,2,FALSE)</f>
        <v>[X2074] SARS-CoV-2 (RNA), Testcenter</v>
      </c>
      <c r="P7072" t="str">
        <f>VLOOKUP(F7072,Translations!$D$1:$F$13,2,FALSE)</f>
        <v>Ok</v>
      </c>
      <c r="Q7072" t="str">
        <f>VLOOKUP(F7072,Translations!$D$2:$G$13,4,FALSE)</f>
        <v>01 - Aktiv, bopæl i DK</v>
      </c>
      <c r="R7072" t="str">
        <f>VLOOKUP(H7072,Translations!$P$2:$Q$10,2,FALSE)</f>
        <v>1 - Selvstændigt sikret - med lægevalg</v>
      </c>
      <c r="S7072" t="str">
        <f>VLOOKUP(F7072,Translations!$D$2:$F$13,3,FALSE)</f>
        <v>Ja</v>
      </c>
    </row>
    <row r="7073" spans="1:19" x14ac:dyDescent="0.2">
      <c r="A7073" s="3">
        <v>44006</v>
      </c>
      <c r="B7073" t="s">
        <v>678</v>
      </c>
      <c r="C7073" t="s">
        <v>679</v>
      </c>
      <c r="D7073">
        <v>265</v>
      </c>
      <c r="E7073">
        <v>1085</v>
      </c>
      <c r="F7073" t="str">
        <f t="shared" si="228"/>
        <v>01</v>
      </c>
      <c r="G7073" t="s">
        <v>512</v>
      </c>
      <c r="H7073">
        <v>1</v>
      </c>
      <c r="I7073" t="s">
        <v>5</v>
      </c>
      <c r="J7073" t="s">
        <v>5</v>
      </c>
      <c r="K7073" t="s">
        <v>6</v>
      </c>
      <c r="L7073">
        <v>7</v>
      </c>
      <c r="M7073" t="str">
        <f>VLOOKUP(E7073,Translations!$A$1:$B$7,2,FALSE)</f>
        <v>Sjælland</v>
      </c>
      <c r="N7073" t="str">
        <f>VLOOKUP(D7073,Translations!$I$2:$K$101,2,FALSE)</f>
        <v>Roskilde</v>
      </c>
      <c r="O7073" t="str">
        <f>VLOOKUP(G7073,Translations!$M$2:$N$9,2,FALSE)</f>
        <v>[X2074] SARS-CoV-2 (RNA), Testcenter</v>
      </c>
      <c r="P7073" t="str">
        <f>VLOOKUP(F7073,Translations!$D$1:$F$13,2,FALSE)</f>
        <v>Ok</v>
      </c>
      <c r="Q7073" t="str">
        <f>VLOOKUP(F7073,Translations!$D$2:$G$13,4,FALSE)</f>
        <v>01 - Aktiv, bopæl i DK</v>
      </c>
      <c r="R7073" t="str">
        <f>VLOOKUP(H7073,Translations!$P$2:$Q$10,2,FALSE)</f>
        <v>1 - Selvstændigt sikret - med lægevalg</v>
      </c>
      <c r="S7073" t="str">
        <f>VLOOKUP(F7073,Translations!$D$2:$F$13,3,FALSE)</f>
        <v>Ja</v>
      </c>
    </row>
    <row r="7074" spans="1:19" x14ac:dyDescent="0.2">
      <c r="A7074" s="3">
        <v>44006</v>
      </c>
      <c r="B7074" t="s">
        <v>678</v>
      </c>
      <c r="C7074" t="s">
        <v>679</v>
      </c>
      <c r="D7074">
        <v>269</v>
      </c>
      <c r="E7074">
        <v>1085</v>
      </c>
      <c r="F7074" t="str">
        <f t="shared" si="228"/>
        <v>01</v>
      </c>
      <c r="G7074" t="s">
        <v>512</v>
      </c>
      <c r="H7074">
        <v>1</v>
      </c>
      <c r="I7074" t="s">
        <v>5</v>
      </c>
      <c r="J7074" t="s">
        <v>5</v>
      </c>
      <c r="K7074" t="s">
        <v>6</v>
      </c>
      <c r="L7074">
        <v>2</v>
      </c>
      <c r="M7074" t="str">
        <f>VLOOKUP(E7074,Translations!$A$1:$B$7,2,FALSE)</f>
        <v>Sjælland</v>
      </c>
      <c r="N7074" t="str">
        <f>VLOOKUP(D7074,Translations!$I$2:$K$101,2,FALSE)</f>
        <v>Solrød</v>
      </c>
      <c r="O7074" t="str">
        <f>VLOOKUP(G7074,Translations!$M$2:$N$9,2,FALSE)</f>
        <v>[X2074] SARS-CoV-2 (RNA), Testcenter</v>
      </c>
      <c r="P7074" t="str">
        <f>VLOOKUP(F7074,Translations!$D$1:$F$13,2,FALSE)</f>
        <v>Ok</v>
      </c>
      <c r="Q7074" t="str">
        <f>VLOOKUP(F7074,Translations!$D$2:$G$13,4,FALSE)</f>
        <v>01 - Aktiv, bopæl i DK</v>
      </c>
      <c r="R7074" t="str">
        <f>VLOOKUP(H7074,Translations!$P$2:$Q$10,2,FALSE)</f>
        <v>1 - Selvstændigt sikret - med lægevalg</v>
      </c>
      <c r="S7074" t="str">
        <f>VLOOKUP(F7074,Translations!$D$2:$F$13,3,FALSE)</f>
        <v>Ja</v>
      </c>
    </row>
    <row r="7075" spans="1:19" x14ac:dyDescent="0.2">
      <c r="A7075" s="3">
        <v>44006</v>
      </c>
      <c r="B7075" t="s">
        <v>678</v>
      </c>
      <c r="C7075" t="s">
        <v>679</v>
      </c>
      <c r="D7075">
        <v>270</v>
      </c>
      <c r="E7075">
        <v>1084</v>
      </c>
      <c r="F7075" t="str">
        <f t="shared" si="228"/>
        <v>01</v>
      </c>
      <c r="G7075" t="s">
        <v>512</v>
      </c>
      <c r="H7075">
        <v>1</v>
      </c>
      <c r="I7075" t="s">
        <v>5</v>
      </c>
      <c r="J7075" t="s">
        <v>5</v>
      </c>
      <c r="K7075" t="s">
        <v>6</v>
      </c>
      <c r="L7075">
        <v>1</v>
      </c>
      <c r="M7075" t="str">
        <f>VLOOKUP(E7075,Translations!$A$1:$B$7,2,FALSE)</f>
        <v>Hovedstaden</v>
      </c>
      <c r="N7075" t="str">
        <f>VLOOKUP(D7075,Translations!$I$2:$K$101,2,FALSE)</f>
        <v>Gribskov</v>
      </c>
      <c r="O7075" t="str">
        <f>VLOOKUP(G7075,Translations!$M$2:$N$9,2,FALSE)</f>
        <v>[X2074] SARS-CoV-2 (RNA), Testcenter</v>
      </c>
      <c r="P7075" t="str">
        <f>VLOOKUP(F7075,Translations!$D$1:$F$13,2,FALSE)</f>
        <v>Ok</v>
      </c>
      <c r="Q7075" t="str">
        <f>VLOOKUP(F7075,Translations!$D$2:$G$13,4,FALSE)</f>
        <v>01 - Aktiv, bopæl i DK</v>
      </c>
      <c r="R7075" t="str">
        <f>VLOOKUP(H7075,Translations!$P$2:$Q$10,2,FALSE)</f>
        <v>1 - Selvstændigt sikret - med lægevalg</v>
      </c>
      <c r="S7075" t="str">
        <f>VLOOKUP(F7075,Translations!$D$2:$F$13,3,FALSE)</f>
        <v>Ja</v>
      </c>
    </row>
    <row r="7076" spans="1:19" x14ac:dyDescent="0.2">
      <c r="A7076" s="3">
        <v>44006</v>
      </c>
      <c r="B7076" t="s">
        <v>678</v>
      </c>
      <c r="C7076" t="s">
        <v>679</v>
      </c>
      <c r="D7076">
        <v>316</v>
      </c>
      <c r="E7076">
        <v>1085</v>
      </c>
      <c r="F7076" t="str">
        <f t="shared" si="228"/>
        <v>01</v>
      </c>
      <c r="G7076" t="s">
        <v>512</v>
      </c>
      <c r="H7076">
        <v>1</v>
      </c>
      <c r="I7076" t="s">
        <v>5</v>
      </c>
      <c r="J7076" t="s">
        <v>5</v>
      </c>
      <c r="K7076" t="s">
        <v>6</v>
      </c>
      <c r="L7076">
        <v>1</v>
      </c>
      <c r="M7076" t="str">
        <f>VLOOKUP(E7076,Translations!$A$1:$B$7,2,FALSE)</f>
        <v>Sjælland</v>
      </c>
      <c r="N7076" t="str">
        <f>VLOOKUP(D7076,Translations!$I$2:$K$101,2,FALSE)</f>
        <v>Holbæk</v>
      </c>
      <c r="O7076" t="str">
        <f>VLOOKUP(G7076,Translations!$M$2:$N$9,2,FALSE)</f>
        <v>[X2074] SARS-CoV-2 (RNA), Testcenter</v>
      </c>
      <c r="P7076" t="str">
        <f>VLOOKUP(F7076,Translations!$D$1:$F$13,2,FALSE)</f>
        <v>Ok</v>
      </c>
      <c r="Q7076" t="str">
        <f>VLOOKUP(F7076,Translations!$D$2:$G$13,4,FALSE)</f>
        <v>01 - Aktiv, bopæl i DK</v>
      </c>
      <c r="R7076" t="str">
        <f>VLOOKUP(H7076,Translations!$P$2:$Q$10,2,FALSE)</f>
        <v>1 - Selvstændigt sikret - med lægevalg</v>
      </c>
      <c r="S7076" t="str">
        <f>VLOOKUP(F7076,Translations!$D$2:$F$13,3,FALSE)</f>
        <v>Ja</v>
      </c>
    </row>
    <row r="7077" spans="1:19" x14ac:dyDescent="0.2">
      <c r="A7077" s="3">
        <v>44006</v>
      </c>
      <c r="B7077" t="s">
        <v>678</v>
      </c>
      <c r="C7077" t="s">
        <v>679</v>
      </c>
      <c r="D7077">
        <v>329</v>
      </c>
      <c r="E7077">
        <v>1085</v>
      </c>
      <c r="F7077" t="str">
        <f t="shared" si="228"/>
        <v>01</v>
      </c>
      <c r="G7077" t="s">
        <v>512</v>
      </c>
      <c r="H7077">
        <v>1</v>
      </c>
      <c r="I7077" t="s">
        <v>5</v>
      </c>
      <c r="J7077" t="s">
        <v>5</v>
      </c>
      <c r="K7077" t="s">
        <v>6</v>
      </c>
      <c r="L7077">
        <v>1</v>
      </c>
      <c r="M7077" t="str">
        <f>VLOOKUP(E7077,Translations!$A$1:$B$7,2,FALSE)</f>
        <v>Sjælland</v>
      </c>
      <c r="N7077" t="str">
        <f>VLOOKUP(D7077,Translations!$I$2:$K$101,2,FALSE)</f>
        <v>Ringsted</v>
      </c>
      <c r="O7077" t="str">
        <f>VLOOKUP(G7077,Translations!$M$2:$N$9,2,FALSE)</f>
        <v>[X2074] SARS-CoV-2 (RNA), Testcenter</v>
      </c>
      <c r="P7077" t="str">
        <f>VLOOKUP(F7077,Translations!$D$1:$F$13,2,FALSE)</f>
        <v>Ok</v>
      </c>
      <c r="Q7077" t="str">
        <f>VLOOKUP(F7077,Translations!$D$2:$G$13,4,FALSE)</f>
        <v>01 - Aktiv, bopæl i DK</v>
      </c>
      <c r="R7077" t="str">
        <f>VLOOKUP(H7077,Translations!$P$2:$Q$10,2,FALSE)</f>
        <v>1 - Selvstændigt sikret - med lægevalg</v>
      </c>
      <c r="S7077" t="str">
        <f>VLOOKUP(F7077,Translations!$D$2:$F$13,3,FALSE)</f>
        <v>Ja</v>
      </c>
    </row>
    <row r="7078" spans="1:19" x14ac:dyDescent="0.2">
      <c r="A7078" s="3">
        <v>44006</v>
      </c>
      <c r="B7078" t="s">
        <v>678</v>
      </c>
      <c r="C7078" t="s">
        <v>679</v>
      </c>
      <c r="D7078">
        <v>330</v>
      </c>
      <c r="E7078">
        <v>1085</v>
      </c>
      <c r="F7078" t="str">
        <f t="shared" si="228"/>
        <v>01</v>
      </c>
      <c r="G7078" t="s">
        <v>512</v>
      </c>
      <c r="H7078">
        <v>1</v>
      </c>
      <c r="I7078" t="s">
        <v>5</v>
      </c>
      <c r="J7078" t="s">
        <v>5</v>
      </c>
      <c r="K7078" t="s">
        <v>6</v>
      </c>
      <c r="L7078">
        <v>2</v>
      </c>
      <c r="M7078" t="str">
        <f>VLOOKUP(E7078,Translations!$A$1:$B$7,2,FALSE)</f>
        <v>Sjælland</v>
      </c>
      <c r="N7078" t="str">
        <f>VLOOKUP(D7078,Translations!$I$2:$K$101,2,FALSE)</f>
        <v>Slagelse</v>
      </c>
      <c r="O7078" t="str">
        <f>VLOOKUP(G7078,Translations!$M$2:$N$9,2,FALSE)</f>
        <v>[X2074] SARS-CoV-2 (RNA), Testcenter</v>
      </c>
      <c r="P7078" t="str">
        <f>VLOOKUP(F7078,Translations!$D$1:$F$13,2,FALSE)</f>
        <v>Ok</v>
      </c>
      <c r="Q7078" t="str">
        <f>VLOOKUP(F7078,Translations!$D$2:$G$13,4,FALSE)</f>
        <v>01 - Aktiv, bopæl i DK</v>
      </c>
      <c r="R7078" t="str">
        <f>VLOOKUP(H7078,Translations!$P$2:$Q$10,2,FALSE)</f>
        <v>1 - Selvstændigt sikret - med lægevalg</v>
      </c>
      <c r="S7078" t="str">
        <f>VLOOKUP(F7078,Translations!$D$2:$F$13,3,FALSE)</f>
        <v>Ja</v>
      </c>
    </row>
    <row r="7079" spans="1:19" x14ac:dyDescent="0.2">
      <c r="A7079" s="3">
        <v>44006</v>
      </c>
      <c r="B7079" t="s">
        <v>678</v>
      </c>
      <c r="C7079" t="s">
        <v>679</v>
      </c>
      <c r="D7079">
        <v>336</v>
      </c>
      <c r="E7079">
        <v>1085</v>
      </c>
      <c r="F7079" t="str">
        <f t="shared" si="228"/>
        <v>01</v>
      </c>
      <c r="G7079" t="s">
        <v>512</v>
      </c>
      <c r="H7079">
        <v>1</v>
      </c>
      <c r="I7079" t="s">
        <v>5</v>
      </c>
      <c r="J7079" t="s">
        <v>5</v>
      </c>
      <c r="K7079" t="s">
        <v>6</v>
      </c>
      <c r="L7079">
        <v>1</v>
      </c>
      <c r="M7079" t="str">
        <f>VLOOKUP(E7079,Translations!$A$1:$B$7,2,FALSE)</f>
        <v>Sjælland</v>
      </c>
      <c r="N7079" t="str">
        <f>VLOOKUP(D7079,Translations!$I$2:$K$101,2,FALSE)</f>
        <v>Stevns</v>
      </c>
      <c r="O7079" t="str">
        <f>VLOOKUP(G7079,Translations!$M$2:$N$9,2,FALSE)</f>
        <v>[X2074] SARS-CoV-2 (RNA), Testcenter</v>
      </c>
      <c r="P7079" t="str">
        <f>VLOOKUP(F7079,Translations!$D$1:$F$13,2,FALSE)</f>
        <v>Ok</v>
      </c>
      <c r="Q7079" t="str">
        <f>VLOOKUP(F7079,Translations!$D$2:$G$13,4,FALSE)</f>
        <v>01 - Aktiv, bopæl i DK</v>
      </c>
      <c r="R7079" t="str">
        <f>VLOOKUP(H7079,Translations!$P$2:$Q$10,2,FALSE)</f>
        <v>1 - Selvstændigt sikret - med lægevalg</v>
      </c>
      <c r="S7079" t="str">
        <f>VLOOKUP(F7079,Translations!$D$2:$F$13,3,FALSE)</f>
        <v>Ja</v>
      </c>
    </row>
    <row r="7080" spans="1:19" x14ac:dyDescent="0.2">
      <c r="A7080" s="3">
        <v>44006</v>
      </c>
      <c r="B7080" t="s">
        <v>678</v>
      </c>
      <c r="C7080" t="s">
        <v>679</v>
      </c>
      <c r="D7080">
        <v>340</v>
      </c>
      <c r="E7080">
        <v>1085</v>
      </c>
      <c r="F7080" t="str">
        <f t="shared" si="228"/>
        <v>01</v>
      </c>
      <c r="G7080" t="s">
        <v>512</v>
      </c>
      <c r="H7080">
        <v>1</v>
      </c>
      <c r="I7080" t="s">
        <v>5</v>
      </c>
      <c r="J7080" t="s">
        <v>5</v>
      </c>
      <c r="K7080" t="s">
        <v>6</v>
      </c>
      <c r="L7080">
        <v>1</v>
      </c>
      <c r="M7080" t="str">
        <f>VLOOKUP(E7080,Translations!$A$1:$B$7,2,FALSE)</f>
        <v>Sjælland</v>
      </c>
      <c r="N7080" t="str">
        <f>VLOOKUP(D7080,Translations!$I$2:$K$101,2,FALSE)</f>
        <v>Sorø</v>
      </c>
      <c r="O7080" t="str">
        <f>VLOOKUP(G7080,Translations!$M$2:$N$9,2,FALSE)</f>
        <v>[X2074] SARS-CoV-2 (RNA), Testcenter</v>
      </c>
      <c r="P7080" t="str">
        <f>VLOOKUP(F7080,Translations!$D$1:$F$13,2,FALSE)</f>
        <v>Ok</v>
      </c>
      <c r="Q7080" t="str">
        <f>VLOOKUP(F7080,Translations!$D$2:$G$13,4,FALSE)</f>
        <v>01 - Aktiv, bopæl i DK</v>
      </c>
      <c r="R7080" t="str">
        <f>VLOOKUP(H7080,Translations!$P$2:$Q$10,2,FALSE)</f>
        <v>1 - Selvstændigt sikret - med lægevalg</v>
      </c>
      <c r="S7080" t="str">
        <f>VLOOKUP(F7080,Translations!$D$2:$F$13,3,FALSE)</f>
        <v>Ja</v>
      </c>
    </row>
    <row r="7081" spans="1:19" x14ac:dyDescent="0.2">
      <c r="A7081" s="3">
        <v>44006</v>
      </c>
      <c r="B7081" t="s">
        <v>678</v>
      </c>
      <c r="C7081" t="s">
        <v>679</v>
      </c>
      <c r="D7081">
        <v>360</v>
      </c>
      <c r="E7081">
        <v>1085</v>
      </c>
      <c r="F7081" t="str">
        <f t="shared" si="228"/>
        <v>01</v>
      </c>
      <c r="G7081" t="s">
        <v>512</v>
      </c>
      <c r="H7081">
        <v>1</v>
      </c>
      <c r="I7081" t="s">
        <v>5</v>
      </c>
      <c r="J7081" t="s">
        <v>5</v>
      </c>
      <c r="K7081" t="s">
        <v>6</v>
      </c>
      <c r="L7081">
        <v>2</v>
      </c>
      <c r="M7081" t="str">
        <f>VLOOKUP(E7081,Translations!$A$1:$B$7,2,FALSE)</f>
        <v>Sjælland</v>
      </c>
      <c r="N7081" t="str">
        <f>VLOOKUP(D7081,Translations!$I$2:$K$101,2,FALSE)</f>
        <v>Lolland</v>
      </c>
      <c r="O7081" t="str">
        <f>VLOOKUP(G7081,Translations!$M$2:$N$9,2,FALSE)</f>
        <v>[X2074] SARS-CoV-2 (RNA), Testcenter</v>
      </c>
      <c r="P7081" t="str">
        <f>VLOOKUP(F7081,Translations!$D$1:$F$13,2,FALSE)</f>
        <v>Ok</v>
      </c>
      <c r="Q7081" t="str">
        <f>VLOOKUP(F7081,Translations!$D$2:$G$13,4,FALSE)</f>
        <v>01 - Aktiv, bopæl i DK</v>
      </c>
      <c r="R7081" t="str">
        <f>VLOOKUP(H7081,Translations!$P$2:$Q$10,2,FALSE)</f>
        <v>1 - Selvstændigt sikret - med lægevalg</v>
      </c>
      <c r="S7081" t="str">
        <f>VLOOKUP(F7081,Translations!$D$2:$F$13,3,FALSE)</f>
        <v>Ja</v>
      </c>
    </row>
    <row r="7082" spans="1:19" x14ac:dyDescent="0.2">
      <c r="A7082" s="3">
        <v>44006</v>
      </c>
      <c r="B7082" t="s">
        <v>678</v>
      </c>
      <c r="C7082" t="s">
        <v>679</v>
      </c>
      <c r="D7082">
        <v>370</v>
      </c>
      <c r="E7082">
        <v>1085</v>
      </c>
      <c r="F7082" t="str">
        <f t="shared" si="228"/>
        <v>01</v>
      </c>
      <c r="G7082" t="s">
        <v>512</v>
      </c>
      <c r="H7082">
        <v>1</v>
      </c>
      <c r="I7082" t="s">
        <v>5</v>
      </c>
      <c r="J7082" t="s">
        <v>5</v>
      </c>
      <c r="K7082" t="s">
        <v>6</v>
      </c>
      <c r="L7082">
        <v>5</v>
      </c>
      <c r="M7082" t="str">
        <f>VLOOKUP(E7082,Translations!$A$1:$B$7,2,FALSE)</f>
        <v>Sjælland</v>
      </c>
      <c r="N7082" t="str">
        <f>VLOOKUP(D7082,Translations!$I$2:$K$101,2,FALSE)</f>
        <v>Næstved</v>
      </c>
      <c r="O7082" t="str">
        <f>VLOOKUP(G7082,Translations!$M$2:$N$9,2,FALSE)</f>
        <v>[X2074] SARS-CoV-2 (RNA), Testcenter</v>
      </c>
      <c r="P7082" t="str">
        <f>VLOOKUP(F7082,Translations!$D$1:$F$13,2,FALSE)</f>
        <v>Ok</v>
      </c>
      <c r="Q7082" t="str">
        <f>VLOOKUP(F7082,Translations!$D$2:$G$13,4,FALSE)</f>
        <v>01 - Aktiv, bopæl i DK</v>
      </c>
      <c r="R7082" t="str">
        <f>VLOOKUP(H7082,Translations!$P$2:$Q$10,2,FALSE)</f>
        <v>1 - Selvstændigt sikret - med lægevalg</v>
      </c>
      <c r="S7082" t="str">
        <f>VLOOKUP(F7082,Translations!$D$2:$F$13,3,FALSE)</f>
        <v>Ja</v>
      </c>
    </row>
    <row r="7083" spans="1:19" x14ac:dyDescent="0.2">
      <c r="A7083" s="3">
        <v>44006</v>
      </c>
      <c r="B7083" t="s">
        <v>678</v>
      </c>
      <c r="C7083" t="s">
        <v>679</v>
      </c>
      <c r="D7083">
        <v>376</v>
      </c>
      <c r="E7083">
        <v>1085</v>
      </c>
      <c r="F7083" t="str">
        <f t="shared" si="228"/>
        <v>01</v>
      </c>
      <c r="G7083" t="s">
        <v>512</v>
      </c>
      <c r="H7083">
        <v>1</v>
      </c>
      <c r="I7083" t="s">
        <v>5</v>
      </c>
      <c r="J7083" t="s">
        <v>5</v>
      </c>
      <c r="K7083" t="s">
        <v>6</v>
      </c>
      <c r="L7083">
        <v>1</v>
      </c>
      <c r="M7083" t="str">
        <f>VLOOKUP(E7083,Translations!$A$1:$B$7,2,FALSE)</f>
        <v>Sjælland</v>
      </c>
      <c r="N7083" t="str">
        <f>VLOOKUP(D7083,Translations!$I$2:$K$101,2,FALSE)</f>
        <v>Guldborgsund</v>
      </c>
      <c r="O7083" t="str">
        <f>VLOOKUP(G7083,Translations!$M$2:$N$9,2,FALSE)</f>
        <v>[X2074] SARS-CoV-2 (RNA), Testcenter</v>
      </c>
      <c r="P7083" t="str">
        <f>VLOOKUP(F7083,Translations!$D$1:$F$13,2,FALSE)</f>
        <v>Ok</v>
      </c>
      <c r="Q7083" t="str">
        <f>VLOOKUP(F7083,Translations!$D$2:$G$13,4,FALSE)</f>
        <v>01 - Aktiv, bopæl i DK</v>
      </c>
      <c r="R7083" t="str">
        <f>VLOOKUP(H7083,Translations!$P$2:$Q$10,2,FALSE)</f>
        <v>1 - Selvstændigt sikret - med lægevalg</v>
      </c>
      <c r="S7083" t="str">
        <f>VLOOKUP(F7083,Translations!$D$2:$F$13,3,FALSE)</f>
        <v>Ja</v>
      </c>
    </row>
    <row r="7084" spans="1:19" x14ac:dyDescent="0.2">
      <c r="A7084" s="3">
        <v>44006</v>
      </c>
      <c r="B7084" t="s">
        <v>678</v>
      </c>
      <c r="C7084" t="s">
        <v>679</v>
      </c>
      <c r="D7084">
        <v>479</v>
      </c>
      <c r="E7084">
        <v>1083</v>
      </c>
      <c r="F7084" t="str">
        <f t="shared" si="228"/>
        <v>01</v>
      </c>
      <c r="G7084" t="s">
        <v>512</v>
      </c>
      <c r="H7084">
        <v>1</v>
      </c>
      <c r="I7084" t="s">
        <v>5</v>
      </c>
      <c r="J7084" t="s">
        <v>5</v>
      </c>
      <c r="K7084" t="s">
        <v>6</v>
      </c>
      <c r="L7084">
        <v>1</v>
      </c>
      <c r="M7084" t="str">
        <f>VLOOKUP(E7084,Translations!$A$1:$B$7,2,FALSE)</f>
        <v>Syddanmark</v>
      </c>
      <c r="N7084" t="str">
        <f>VLOOKUP(D7084,Translations!$I$2:$K$101,2,FALSE)</f>
        <v>Svendborg</v>
      </c>
      <c r="O7084" t="str">
        <f>VLOOKUP(G7084,Translations!$M$2:$N$9,2,FALSE)</f>
        <v>[X2074] SARS-CoV-2 (RNA), Testcenter</v>
      </c>
      <c r="P7084" t="str">
        <f>VLOOKUP(F7084,Translations!$D$1:$F$13,2,FALSE)</f>
        <v>Ok</v>
      </c>
      <c r="Q7084" t="str">
        <f>VLOOKUP(F7084,Translations!$D$2:$G$13,4,FALSE)</f>
        <v>01 - Aktiv, bopæl i DK</v>
      </c>
      <c r="R7084" t="str">
        <f>VLOOKUP(H7084,Translations!$P$2:$Q$10,2,FALSE)</f>
        <v>1 - Selvstændigt sikret - med lægevalg</v>
      </c>
      <c r="S7084" t="str">
        <f>VLOOKUP(F7084,Translations!$D$2:$F$13,3,FALSE)</f>
        <v>Ja</v>
      </c>
    </row>
    <row r="7085" spans="1:19" x14ac:dyDescent="0.2">
      <c r="A7085" s="3">
        <v>44006</v>
      </c>
      <c r="B7085" t="s">
        <v>678</v>
      </c>
      <c r="C7085" t="s">
        <v>679</v>
      </c>
      <c r="D7085">
        <v>540</v>
      </c>
      <c r="E7085">
        <v>1083</v>
      </c>
      <c r="F7085" t="str">
        <f t="shared" si="228"/>
        <v>01</v>
      </c>
      <c r="G7085" t="s">
        <v>512</v>
      </c>
      <c r="H7085">
        <v>1</v>
      </c>
      <c r="I7085" t="s">
        <v>5</v>
      </c>
      <c r="J7085" t="s">
        <v>5</v>
      </c>
      <c r="K7085" t="s">
        <v>6</v>
      </c>
      <c r="L7085">
        <v>1</v>
      </c>
      <c r="M7085" t="str">
        <f>VLOOKUP(E7085,Translations!$A$1:$B$7,2,FALSE)</f>
        <v>Syddanmark</v>
      </c>
      <c r="N7085" t="str">
        <f>VLOOKUP(D7085,Translations!$I$2:$K$101,2,FALSE)</f>
        <v>Sønderborg</v>
      </c>
      <c r="O7085" t="str">
        <f>VLOOKUP(G7085,Translations!$M$2:$N$9,2,FALSE)</f>
        <v>[X2074] SARS-CoV-2 (RNA), Testcenter</v>
      </c>
      <c r="P7085" t="str">
        <f>VLOOKUP(F7085,Translations!$D$1:$F$13,2,FALSE)</f>
        <v>Ok</v>
      </c>
      <c r="Q7085" t="str">
        <f>VLOOKUP(F7085,Translations!$D$2:$G$13,4,FALSE)</f>
        <v>01 - Aktiv, bopæl i DK</v>
      </c>
      <c r="R7085" t="str">
        <f>VLOOKUP(H7085,Translations!$P$2:$Q$10,2,FALSE)</f>
        <v>1 - Selvstændigt sikret - med lægevalg</v>
      </c>
      <c r="S7085" t="str">
        <f>VLOOKUP(F7085,Translations!$D$2:$F$13,3,FALSE)</f>
        <v>Ja</v>
      </c>
    </row>
    <row r="7086" spans="1:19" x14ac:dyDescent="0.2">
      <c r="A7086" s="3">
        <v>44006</v>
      </c>
      <c r="B7086" t="s">
        <v>678</v>
      </c>
      <c r="C7086" t="s">
        <v>679</v>
      </c>
      <c r="D7086">
        <v>607</v>
      </c>
      <c r="E7086">
        <v>1083</v>
      </c>
      <c r="F7086" t="str">
        <f t="shared" si="228"/>
        <v>01</v>
      </c>
      <c r="G7086" t="s">
        <v>512</v>
      </c>
      <c r="H7086">
        <v>1</v>
      </c>
      <c r="I7086" t="s">
        <v>5</v>
      </c>
      <c r="J7086" t="s">
        <v>5</v>
      </c>
      <c r="K7086" t="s">
        <v>6</v>
      </c>
      <c r="L7086">
        <v>1</v>
      </c>
      <c r="M7086" t="str">
        <f>VLOOKUP(E7086,Translations!$A$1:$B$7,2,FALSE)</f>
        <v>Syddanmark</v>
      </c>
      <c r="N7086" t="str">
        <f>VLOOKUP(D7086,Translations!$I$2:$K$101,2,FALSE)</f>
        <v>Fredericia</v>
      </c>
      <c r="O7086" t="str">
        <f>VLOOKUP(G7086,Translations!$M$2:$N$9,2,FALSE)</f>
        <v>[X2074] SARS-CoV-2 (RNA), Testcenter</v>
      </c>
      <c r="P7086" t="str">
        <f>VLOOKUP(F7086,Translations!$D$1:$F$13,2,FALSE)</f>
        <v>Ok</v>
      </c>
      <c r="Q7086" t="str">
        <f>VLOOKUP(F7086,Translations!$D$2:$G$13,4,FALSE)</f>
        <v>01 - Aktiv, bopæl i DK</v>
      </c>
      <c r="R7086" t="str">
        <f>VLOOKUP(H7086,Translations!$P$2:$Q$10,2,FALSE)</f>
        <v>1 - Selvstændigt sikret - med lægevalg</v>
      </c>
      <c r="S7086" t="str">
        <f>VLOOKUP(F7086,Translations!$D$2:$F$13,3,FALSE)</f>
        <v>Ja</v>
      </c>
    </row>
    <row r="7087" spans="1:19" x14ac:dyDescent="0.2">
      <c r="A7087" s="3">
        <v>44006</v>
      </c>
      <c r="B7087" t="s">
        <v>678</v>
      </c>
      <c r="C7087" t="s">
        <v>679</v>
      </c>
      <c r="D7087">
        <v>621</v>
      </c>
      <c r="E7087">
        <v>1083</v>
      </c>
      <c r="F7087" t="str">
        <f t="shared" si="228"/>
        <v>01</v>
      </c>
      <c r="G7087" t="s">
        <v>512</v>
      </c>
      <c r="H7087">
        <v>1</v>
      </c>
      <c r="I7087" t="s">
        <v>5</v>
      </c>
      <c r="J7087" t="s">
        <v>5</v>
      </c>
      <c r="K7087" t="s">
        <v>6</v>
      </c>
      <c r="L7087">
        <v>1</v>
      </c>
      <c r="M7087" t="str">
        <f>VLOOKUP(E7087,Translations!$A$1:$B$7,2,FALSE)</f>
        <v>Syddanmark</v>
      </c>
      <c r="N7087" t="str">
        <f>VLOOKUP(D7087,Translations!$I$2:$K$101,2,FALSE)</f>
        <v>Kolding</v>
      </c>
      <c r="O7087" t="str">
        <f>VLOOKUP(G7087,Translations!$M$2:$N$9,2,FALSE)</f>
        <v>[X2074] SARS-CoV-2 (RNA), Testcenter</v>
      </c>
      <c r="P7087" t="str">
        <f>VLOOKUP(F7087,Translations!$D$1:$F$13,2,FALSE)</f>
        <v>Ok</v>
      </c>
      <c r="Q7087" t="str">
        <f>VLOOKUP(F7087,Translations!$D$2:$G$13,4,FALSE)</f>
        <v>01 - Aktiv, bopæl i DK</v>
      </c>
      <c r="R7087" t="str">
        <f>VLOOKUP(H7087,Translations!$P$2:$Q$10,2,FALSE)</f>
        <v>1 - Selvstændigt sikret - med lægevalg</v>
      </c>
      <c r="S7087" t="str">
        <f>VLOOKUP(F7087,Translations!$D$2:$F$13,3,FALSE)</f>
        <v>Ja</v>
      </c>
    </row>
    <row r="7088" spans="1:19" x14ac:dyDescent="0.2">
      <c r="A7088" s="3">
        <v>44006</v>
      </c>
      <c r="B7088" t="s">
        <v>678</v>
      </c>
      <c r="C7088" t="s">
        <v>679</v>
      </c>
      <c r="D7088">
        <v>751</v>
      </c>
      <c r="E7088">
        <v>1082</v>
      </c>
      <c r="F7088" t="str">
        <f t="shared" si="228"/>
        <v>01</v>
      </c>
      <c r="G7088" t="s">
        <v>512</v>
      </c>
      <c r="H7088">
        <v>1</v>
      </c>
      <c r="I7088" t="s">
        <v>5</v>
      </c>
      <c r="J7088" t="s">
        <v>5</v>
      </c>
      <c r="K7088" t="s">
        <v>6</v>
      </c>
      <c r="L7088">
        <v>2</v>
      </c>
      <c r="M7088" t="str">
        <f>VLOOKUP(E7088,Translations!$A$1:$B$7,2,FALSE)</f>
        <v>Midtjylland</v>
      </c>
      <c r="N7088" t="str">
        <f>VLOOKUP(D7088,Translations!$I$2:$K$101,2,FALSE)</f>
        <v>Aarhus</v>
      </c>
      <c r="O7088" t="str">
        <f>VLOOKUP(G7088,Translations!$M$2:$N$9,2,FALSE)</f>
        <v>[X2074] SARS-CoV-2 (RNA), Testcenter</v>
      </c>
      <c r="P7088" t="str">
        <f>VLOOKUP(F7088,Translations!$D$1:$F$13,2,FALSE)</f>
        <v>Ok</v>
      </c>
      <c r="Q7088" t="str">
        <f>VLOOKUP(F7088,Translations!$D$2:$G$13,4,FALSE)</f>
        <v>01 - Aktiv, bopæl i DK</v>
      </c>
      <c r="R7088" t="str">
        <f>VLOOKUP(H7088,Translations!$P$2:$Q$10,2,FALSE)</f>
        <v>1 - Selvstændigt sikret - med lægevalg</v>
      </c>
      <c r="S7088" t="str">
        <f>VLOOKUP(F7088,Translations!$D$2:$F$13,3,FALSE)</f>
        <v>Ja</v>
      </c>
    </row>
    <row r="7089" spans="1:19" x14ac:dyDescent="0.2">
      <c r="A7089" s="3">
        <v>44007</v>
      </c>
      <c r="B7089" t="s">
        <v>455</v>
      </c>
      <c r="C7089" t="s">
        <v>681</v>
      </c>
      <c r="D7089">
        <v>101</v>
      </c>
      <c r="E7089">
        <v>1084</v>
      </c>
      <c r="F7089" t="str">
        <f t="shared" si="228"/>
        <v>01</v>
      </c>
      <c r="G7089" t="s">
        <v>512</v>
      </c>
      <c r="H7089">
        <v>1</v>
      </c>
      <c r="I7089" t="s">
        <v>6</v>
      </c>
      <c r="J7089" t="s">
        <v>5</v>
      </c>
      <c r="K7089" t="s">
        <v>6</v>
      </c>
      <c r="L7089">
        <v>1</v>
      </c>
      <c r="M7089" t="str">
        <f>VLOOKUP(E7089,Translations!$A$1:$B$7,2,FALSE)</f>
        <v>Hovedstaden</v>
      </c>
      <c r="N7089" t="str">
        <f>VLOOKUP(D7089,Translations!$I$2:$K$101,2,FALSE)</f>
        <v>København</v>
      </c>
      <c r="O7089" t="str">
        <f>VLOOKUP(G7089,Translations!$M$2:$N$9,2,FALSE)</f>
        <v>[X2074] SARS-CoV-2 (RNA), Testcenter</v>
      </c>
      <c r="P7089" t="str">
        <f>VLOOKUP(F7089,Translations!$D$1:$F$13,2,FALSE)</f>
        <v>Ok</v>
      </c>
      <c r="Q7089" t="str">
        <f>VLOOKUP(F7089,Translations!$D$2:$G$13,4,FALSE)</f>
        <v>01 - Aktiv, bopæl i DK</v>
      </c>
      <c r="R7089" t="str">
        <f>VLOOKUP(H7089,Translations!$P$2:$Q$10,2,FALSE)</f>
        <v>1 - Selvstændigt sikret - med lægevalg</v>
      </c>
      <c r="S7089" t="str">
        <f>VLOOKUP(F7089,Translations!$D$2:$F$13,3,FALSE)</f>
        <v>Ja</v>
      </c>
    </row>
    <row r="7090" spans="1:19" x14ac:dyDescent="0.2">
      <c r="A7090" s="3">
        <v>44007</v>
      </c>
      <c r="B7090" t="s">
        <v>455</v>
      </c>
      <c r="C7090" t="s">
        <v>681</v>
      </c>
      <c r="D7090">
        <v>147</v>
      </c>
      <c r="E7090">
        <v>1084</v>
      </c>
      <c r="F7090" t="str">
        <f t="shared" si="228"/>
        <v>01</v>
      </c>
      <c r="G7090" t="s">
        <v>512</v>
      </c>
      <c r="H7090">
        <v>1</v>
      </c>
      <c r="I7090" t="s">
        <v>6</v>
      </c>
      <c r="J7090" t="s">
        <v>5</v>
      </c>
      <c r="K7090" t="s">
        <v>6</v>
      </c>
      <c r="L7090">
        <v>1</v>
      </c>
      <c r="M7090" t="str">
        <f>VLOOKUP(E7090,Translations!$A$1:$B$7,2,FALSE)</f>
        <v>Hovedstaden</v>
      </c>
      <c r="N7090" t="str">
        <f>VLOOKUP(D7090,Translations!$I$2:$K$101,2,FALSE)</f>
        <v>Frederiksberg</v>
      </c>
      <c r="O7090" t="str">
        <f>VLOOKUP(G7090,Translations!$M$2:$N$9,2,FALSE)</f>
        <v>[X2074] SARS-CoV-2 (RNA), Testcenter</v>
      </c>
      <c r="P7090" t="str">
        <f>VLOOKUP(F7090,Translations!$D$1:$F$13,2,FALSE)</f>
        <v>Ok</v>
      </c>
      <c r="Q7090" t="str">
        <f>VLOOKUP(F7090,Translations!$D$2:$G$13,4,FALSE)</f>
        <v>01 - Aktiv, bopæl i DK</v>
      </c>
      <c r="R7090" t="str">
        <f>VLOOKUP(H7090,Translations!$P$2:$Q$10,2,FALSE)</f>
        <v>1 - Selvstændigt sikret - med lægevalg</v>
      </c>
      <c r="S7090" t="str">
        <f>VLOOKUP(F7090,Translations!$D$2:$F$13,3,FALSE)</f>
        <v>Ja</v>
      </c>
    </row>
    <row r="7091" spans="1:19" x14ac:dyDescent="0.2">
      <c r="A7091" s="3">
        <v>44007</v>
      </c>
      <c r="B7091" t="s">
        <v>455</v>
      </c>
      <c r="C7091" t="s">
        <v>681</v>
      </c>
      <c r="D7091">
        <v>740</v>
      </c>
      <c r="E7091">
        <v>1082</v>
      </c>
      <c r="F7091" t="str">
        <f t="shared" si="228"/>
        <v>01</v>
      </c>
      <c r="G7091" t="s">
        <v>512</v>
      </c>
      <c r="H7091">
        <v>1</v>
      </c>
      <c r="I7091" t="s">
        <v>6</v>
      </c>
      <c r="J7091" t="s">
        <v>5</v>
      </c>
      <c r="K7091" t="s">
        <v>6</v>
      </c>
      <c r="L7091">
        <v>2</v>
      </c>
      <c r="M7091" t="str">
        <f>VLOOKUP(E7091,Translations!$A$1:$B$7,2,FALSE)</f>
        <v>Midtjylland</v>
      </c>
      <c r="N7091" t="str">
        <f>VLOOKUP(D7091,Translations!$I$2:$K$101,2,FALSE)</f>
        <v>Silkeborg</v>
      </c>
      <c r="O7091" t="str">
        <f>VLOOKUP(G7091,Translations!$M$2:$N$9,2,FALSE)</f>
        <v>[X2074] SARS-CoV-2 (RNA), Testcenter</v>
      </c>
      <c r="P7091" t="str">
        <f>VLOOKUP(F7091,Translations!$D$1:$F$13,2,FALSE)</f>
        <v>Ok</v>
      </c>
      <c r="Q7091" t="str">
        <f>VLOOKUP(F7091,Translations!$D$2:$G$13,4,FALSE)</f>
        <v>01 - Aktiv, bopæl i DK</v>
      </c>
      <c r="R7091" t="str">
        <f>VLOOKUP(H7091,Translations!$P$2:$Q$10,2,FALSE)</f>
        <v>1 - Selvstændigt sikret - med lægevalg</v>
      </c>
      <c r="S7091" t="str">
        <f>VLOOKUP(F7091,Translations!$D$2:$F$13,3,FALSE)</f>
        <v>Ja</v>
      </c>
    </row>
    <row r="7092" spans="1:19" x14ac:dyDescent="0.2">
      <c r="A7092" s="3">
        <v>44010</v>
      </c>
      <c r="B7092" t="s">
        <v>455</v>
      </c>
      <c r="C7092" t="s">
        <v>682</v>
      </c>
      <c r="D7092">
        <v>0</v>
      </c>
      <c r="E7092">
        <v>0</v>
      </c>
      <c r="F7092" t="str">
        <f>"80"</f>
        <v>80</v>
      </c>
      <c r="G7092" t="s">
        <v>512</v>
      </c>
      <c r="H7092">
        <v>7</v>
      </c>
      <c r="I7092" t="s">
        <v>6</v>
      </c>
      <c r="J7092" t="s">
        <v>5</v>
      </c>
      <c r="K7092" t="s">
        <v>6</v>
      </c>
      <c r="L7092">
        <v>1</v>
      </c>
      <c r="M7092" t="str">
        <f>VLOOKUP(E7092,Translations!$A$1:$B$7,2,FALSE)</f>
        <v>Ukendt</v>
      </c>
      <c r="N7092" t="str">
        <f>VLOOKUP(D7092,Translations!$I$2:$K$101,2,FALSE)</f>
        <v>Ukendt</v>
      </c>
      <c r="O7092" t="str">
        <f>VLOOKUP(G7092,Translations!$M$2:$N$9,2,FALSE)</f>
        <v>[X2074] SARS-CoV-2 (RNA), Testcenter</v>
      </c>
      <c r="P7092" t="str">
        <f>VLOOKUP(F7092,Translations!$D$1:$F$13,2,FALSE)</f>
        <v>Ok</v>
      </c>
      <c r="Q7092" t="str">
        <f>VLOOKUP(F7092,Translations!$D$2:$G$13,4,FALSE)</f>
        <v>80 - Inaktiv, udrejst</v>
      </c>
      <c r="R7092" t="str">
        <f>VLOOKUP(H7092,Translations!$P$2:$Q$10,2,FALSE)</f>
        <v>7 - Bopæl i udlandet</v>
      </c>
      <c r="S7092" t="str">
        <f>VLOOKUP(F7092,Translations!$D$2:$F$13,3,FALSE)</f>
        <v>Ja</v>
      </c>
    </row>
    <row r="7093" spans="1:19" x14ac:dyDescent="0.2">
      <c r="A7093" s="3">
        <v>44010</v>
      </c>
      <c r="B7093" t="s">
        <v>455</v>
      </c>
      <c r="C7093" t="s">
        <v>682</v>
      </c>
      <c r="D7093">
        <v>410</v>
      </c>
      <c r="E7093">
        <v>1083</v>
      </c>
      <c r="F7093" t="str">
        <f>"01"</f>
        <v>01</v>
      </c>
      <c r="G7093" t="s">
        <v>512</v>
      </c>
      <c r="H7093">
        <v>1</v>
      </c>
      <c r="I7093" t="s">
        <v>6</v>
      </c>
      <c r="J7093" t="s">
        <v>5</v>
      </c>
      <c r="K7093" t="s">
        <v>6</v>
      </c>
      <c r="L7093">
        <v>1</v>
      </c>
      <c r="M7093" t="str">
        <f>VLOOKUP(E7093,Translations!$A$1:$B$7,2,FALSE)</f>
        <v>Syddanmark</v>
      </c>
      <c r="N7093" t="str">
        <f>VLOOKUP(D7093,Translations!$I$2:$K$101,2,FALSE)</f>
        <v>Middelfart</v>
      </c>
      <c r="O7093" t="str">
        <f>VLOOKUP(G7093,Translations!$M$2:$N$9,2,FALSE)</f>
        <v>[X2074] SARS-CoV-2 (RNA), Testcenter</v>
      </c>
      <c r="P7093" t="str">
        <f>VLOOKUP(F7093,Translations!$D$1:$F$13,2,FALSE)</f>
        <v>Ok</v>
      </c>
      <c r="Q7093" t="str">
        <f>VLOOKUP(F7093,Translations!$D$2:$G$13,4,FALSE)</f>
        <v>01 - Aktiv, bopæl i DK</v>
      </c>
      <c r="R7093" t="str">
        <f>VLOOKUP(H7093,Translations!$P$2:$Q$10,2,FALSE)</f>
        <v>1 - Selvstændigt sikret - med lægevalg</v>
      </c>
      <c r="S7093" t="str">
        <f>VLOOKUP(F7093,Translations!$D$2:$F$13,3,FALSE)</f>
        <v>Ja</v>
      </c>
    </row>
    <row r="7094" spans="1:19" x14ac:dyDescent="0.2">
      <c r="A7094" s="3">
        <v>44010</v>
      </c>
      <c r="B7094" t="s">
        <v>455</v>
      </c>
      <c r="C7094" t="s">
        <v>682</v>
      </c>
      <c r="D7094">
        <v>575</v>
      </c>
      <c r="E7094">
        <v>1083</v>
      </c>
      <c r="F7094" t="str">
        <f>"01"</f>
        <v>01</v>
      </c>
      <c r="G7094" t="s">
        <v>512</v>
      </c>
      <c r="H7094">
        <v>1</v>
      </c>
      <c r="I7094" t="s">
        <v>6</v>
      </c>
      <c r="J7094" t="s">
        <v>5</v>
      </c>
      <c r="K7094" t="s">
        <v>6</v>
      </c>
      <c r="L7094">
        <v>1</v>
      </c>
      <c r="M7094" t="str">
        <f>VLOOKUP(E7094,Translations!$A$1:$B$7,2,FALSE)</f>
        <v>Syddanmark</v>
      </c>
      <c r="N7094" t="str">
        <f>VLOOKUP(D7094,Translations!$I$2:$K$101,2,FALSE)</f>
        <v>Vejen</v>
      </c>
      <c r="O7094" t="str">
        <f>VLOOKUP(G7094,Translations!$M$2:$N$9,2,FALSE)</f>
        <v>[X2074] SARS-CoV-2 (RNA), Testcenter</v>
      </c>
      <c r="P7094" t="str">
        <f>VLOOKUP(F7094,Translations!$D$1:$F$13,2,FALSE)</f>
        <v>Ok</v>
      </c>
      <c r="Q7094" t="str">
        <f>VLOOKUP(F7094,Translations!$D$2:$G$13,4,FALSE)</f>
        <v>01 - Aktiv, bopæl i DK</v>
      </c>
      <c r="R7094" t="str">
        <f>VLOOKUP(H7094,Translations!$P$2:$Q$10,2,FALSE)</f>
        <v>1 - Selvstændigt sikret - med lægevalg</v>
      </c>
      <c r="S7094" t="str">
        <f>VLOOKUP(F7094,Translations!$D$2:$F$13,3,FALSE)</f>
        <v>Ja</v>
      </c>
    </row>
    <row r="7095" spans="1:19" x14ac:dyDescent="0.2">
      <c r="A7095" s="3">
        <v>44010</v>
      </c>
      <c r="B7095" t="s">
        <v>455</v>
      </c>
      <c r="C7095" t="s">
        <v>682</v>
      </c>
      <c r="D7095">
        <v>630</v>
      </c>
      <c r="E7095">
        <v>1083</v>
      </c>
      <c r="F7095" t="str">
        <f>"01"</f>
        <v>01</v>
      </c>
      <c r="G7095" t="s">
        <v>512</v>
      </c>
      <c r="H7095">
        <v>1</v>
      </c>
      <c r="I7095" t="s">
        <v>6</v>
      </c>
      <c r="J7095" t="s">
        <v>5</v>
      </c>
      <c r="K7095" t="s">
        <v>6</v>
      </c>
      <c r="L7095">
        <v>1</v>
      </c>
      <c r="M7095" t="str">
        <f>VLOOKUP(E7095,Translations!$A$1:$B$7,2,FALSE)</f>
        <v>Syddanmark</v>
      </c>
      <c r="N7095" t="str">
        <f>VLOOKUP(D7095,Translations!$I$2:$K$101,2,FALSE)</f>
        <v>Vejle</v>
      </c>
      <c r="O7095" t="str">
        <f>VLOOKUP(G7095,Translations!$M$2:$N$9,2,FALSE)</f>
        <v>[X2074] SARS-CoV-2 (RNA), Testcenter</v>
      </c>
      <c r="P7095" t="str">
        <f>VLOOKUP(F7095,Translations!$D$1:$F$13,2,FALSE)</f>
        <v>Ok</v>
      </c>
      <c r="Q7095" t="str">
        <f>VLOOKUP(F7095,Translations!$D$2:$G$13,4,FALSE)</f>
        <v>01 - Aktiv, bopæl i DK</v>
      </c>
      <c r="R7095" t="str">
        <f>VLOOKUP(H7095,Translations!$P$2:$Q$10,2,FALSE)</f>
        <v>1 - Selvstændigt sikret - med lægevalg</v>
      </c>
      <c r="S7095" t="str">
        <f>VLOOKUP(F7095,Translations!$D$2:$F$13,3,FALSE)</f>
        <v>Ja</v>
      </c>
    </row>
    <row r="7096" spans="1:19" x14ac:dyDescent="0.2">
      <c r="A7096" s="3">
        <v>44011</v>
      </c>
      <c r="B7096" t="s">
        <v>455</v>
      </c>
      <c r="C7096" t="s">
        <v>683</v>
      </c>
      <c r="D7096">
        <v>791</v>
      </c>
      <c r="E7096">
        <v>1082</v>
      </c>
      <c r="F7096" t="str">
        <f>"01"</f>
        <v>01</v>
      </c>
      <c r="G7096" t="s">
        <v>512</v>
      </c>
      <c r="H7096">
        <v>1</v>
      </c>
      <c r="I7096" t="s">
        <v>6</v>
      </c>
      <c r="J7096" t="s">
        <v>5</v>
      </c>
      <c r="K7096" t="s">
        <v>6</v>
      </c>
      <c r="L7096">
        <v>1</v>
      </c>
      <c r="M7096" t="str">
        <f>VLOOKUP(E7096,Translations!$A$1:$B$7,2,FALSE)</f>
        <v>Midtjylland</v>
      </c>
      <c r="N7096" t="str">
        <f>VLOOKUP(D7096,Translations!$I$2:$K$101,2,FALSE)</f>
        <v>Viborg</v>
      </c>
      <c r="O7096" t="str">
        <f>VLOOKUP(G7096,Translations!$M$2:$N$9,2,FALSE)</f>
        <v>[X2074] SARS-CoV-2 (RNA), Testcenter</v>
      </c>
      <c r="P7096" t="str">
        <f>VLOOKUP(F7096,Translations!$D$1:$F$13,2,FALSE)</f>
        <v>Ok</v>
      </c>
      <c r="Q7096" t="str">
        <f>VLOOKUP(F7096,Translations!$D$2:$G$13,4,FALSE)</f>
        <v>01 - Aktiv, bopæl i DK</v>
      </c>
      <c r="R7096" t="str">
        <f>VLOOKUP(H7096,Translations!$P$2:$Q$10,2,FALSE)</f>
        <v>1 - Selvstændigt sikret - med lægevalg</v>
      </c>
      <c r="S7096" t="str">
        <f>VLOOKUP(F7096,Translations!$D$2:$F$13,3,FALSE)</f>
        <v>Ja</v>
      </c>
    </row>
    <row r="7097" spans="1:19" x14ac:dyDescent="0.2">
      <c r="A7097" s="3">
        <v>44012</v>
      </c>
      <c r="B7097" t="s">
        <v>676</v>
      </c>
      <c r="C7097" t="s">
        <v>687</v>
      </c>
      <c r="D7097">
        <v>860</v>
      </c>
      <c r="E7097">
        <v>1081</v>
      </c>
      <c r="F7097" t="str">
        <f>"01"</f>
        <v>01</v>
      </c>
      <c r="G7097" t="s">
        <v>512</v>
      </c>
      <c r="H7097">
        <v>1</v>
      </c>
      <c r="I7097" t="s">
        <v>5</v>
      </c>
      <c r="J7097" t="s">
        <v>5</v>
      </c>
      <c r="K7097" t="s">
        <v>6</v>
      </c>
      <c r="L7097">
        <v>3</v>
      </c>
      <c r="M7097" t="str">
        <f>VLOOKUP(E7097,Translations!$A$1:$B$7,2,FALSE)</f>
        <v>Nordjylland</v>
      </c>
      <c r="N7097" t="str">
        <f>VLOOKUP(D7097,Translations!$I$2:$K$101,2,FALSE)</f>
        <v>Hjørring</v>
      </c>
      <c r="O7097" t="str">
        <f>VLOOKUP(G7097,Translations!$M$2:$N$9,2,FALSE)</f>
        <v>[X2074] SARS-CoV-2 (RNA), Testcenter</v>
      </c>
      <c r="P7097" t="str">
        <f>VLOOKUP(F7097,Translations!$D$1:$F$13,2,FALSE)</f>
        <v>Ok</v>
      </c>
      <c r="Q7097" t="str">
        <f>VLOOKUP(F7097,Translations!$D$2:$G$13,4,FALSE)</f>
        <v>01 - Aktiv, bopæl i DK</v>
      </c>
      <c r="R7097" t="str">
        <f>VLOOKUP(H7097,Translations!$P$2:$Q$10,2,FALSE)</f>
        <v>1 - Selvstændigt sikret - med lægevalg</v>
      </c>
      <c r="S7097" t="str">
        <f>VLOOKUP(F7097,Translations!$D$2:$F$13,3,FALSE)</f>
        <v>Ja</v>
      </c>
    </row>
    <row r="7098" spans="1:19" x14ac:dyDescent="0.2">
      <c r="A7098" s="3">
        <v>44012</v>
      </c>
      <c r="B7098" t="s">
        <v>563</v>
      </c>
      <c r="C7098" t="s">
        <v>688</v>
      </c>
      <c r="D7098">
        <v>0</v>
      </c>
      <c r="E7098">
        <v>0</v>
      </c>
      <c r="F7098" t="str">
        <f>"03"</f>
        <v>03</v>
      </c>
      <c r="G7098" t="s">
        <v>512</v>
      </c>
      <c r="H7098">
        <v>1</v>
      </c>
      <c r="I7098" t="s">
        <v>5</v>
      </c>
      <c r="J7098" t="s">
        <v>5</v>
      </c>
      <c r="K7098" t="s">
        <v>6</v>
      </c>
      <c r="L7098">
        <v>2</v>
      </c>
      <c r="M7098" t="str">
        <f>VLOOKUP(E7098,Translations!$A$1:$B$7,2,FALSE)</f>
        <v>Ukendt</v>
      </c>
      <c r="N7098" t="str">
        <f>VLOOKUP(D7098,Translations!$I$2:$K$101,2,FALSE)</f>
        <v>Ukendt</v>
      </c>
      <c r="O7098" t="str">
        <f>VLOOKUP(G7098,Translations!$M$2:$N$9,2,FALSE)</f>
        <v>[X2074] SARS-CoV-2 (RNA), Testcenter</v>
      </c>
      <c r="P7098" t="str">
        <f>VLOOKUP(F7098,Translations!$D$1:$F$13,2,FALSE)</f>
        <v>Ok</v>
      </c>
      <c r="Q7098" t="str">
        <f>VLOOKUP(F7098,Translations!$D$2:$G$13,4,FALSE)</f>
        <v>03 - Aktiv, speciel vejkode i DK</v>
      </c>
      <c r="R7098" t="str">
        <f>VLOOKUP(H7098,Translations!$P$2:$Q$10,2,FALSE)</f>
        <v>1 - Selvstændigt sikret - med lægevalg</v>
      </c>
      <c r="S7098" t="str">
        <f>VLOOKUP(F7098,Translations!$D$2:$F$13,3,FALSE)</f>
        <v>Ja</v>
      </c>
    </row>
    <row r="7099" spans="1:19" x14ac:dyDescent="0.2">
      <c r="A7099" s="3">
        <v>44012</v>
      </c>
      <c r="B7099" t="s">
        <v>563</v>
      </c>
      <c r="C7099" t="s">
        <v>688</v>
      </c>
      <c r="D7099">
        <v>0</v>
      </c>
      <c r="E7099">
        <v>0</v>
      </c>
      <c r="F7099" t="str">
        <f>"80"</f>
        <v>80</v>
      </c>
      <c r="G7099" t="s">
        <v>512</v>
      </c>
      <c r="H7099">
        <v>7</v>
      </c>
      <c r="I7099" t="s">
        <v>5</v>
      </c>
      <c r="J7099" t="s">
        <v>5</v>
      </c>
      <c r="K7099" t="s">
        <v>6</v>
      </c>
      <c r="L7099">
        <v>2</v>
      </c>
      <c r="M7099" t="str">
        <f>VLOOKUP(E7099,Translations!$A$1:$B$7,2,FALSE)</f>
        <v>Ukendt</v>
      </c>
      <c r="N7099" t="str">
        <f>VLOOKUP(D7099,Translations!$I$2:$K$101,2,FALSE)</f>
        <v>Ukendt</v>
      </c>
      <c r="O7099" t="str">
        <f>VLOOKUP(G7099,Translations!$M$2:$N$9,2,FALSE)</f>
        <v>[X2074] SARS-CoV-2 (RNA), Testcenter</v>
      </c>
      <c r="P7099" t="str">
        <f>VLOOKUP(F7099,Translations!$D$1:$F$13,2,FALSE)</f>
        <v>Ok</v>
      </c>
      <c r="Q7099" t="str">
        <f>VLOOKUP(F7099,Translations!$D$2:$G$13,4,FALSE)</f>
        <v>80 - Inaktiv, udrejst</v>
      </c>
      <c r="R7099" t="str">
        <f>VLOOKUP(H7099,Translations!$P$2:$Q$10,2,FALSE)</f>
        <v>7 - Bopæl i udlandet</v>
      </c>
      <c r="S7099" t="str">
        <f>VLOOKUP(F7099,Translations!$D$2:$F$13,3,FALSE)</f>
        <v>Ja</v>
      </c>
    </row>
    <row r="7100" spans="1:19" x14ac:dyDescent="0.2">
      <c r="A7100" s="3">
        <v>44012</v>
      </c>
      <c r="B7100" t="s">
        <v>563</v>
      </c>
      <c r="C7100" t="s">
        <v>688</v>
      </c>
      <c r="D7100">
        <v>101</v>
      </c>
      <c r="E7100">
        <v>1084</v>
      </c>
      <c r="F7100" t="str">
        <f t="shared" ref="F7100:F7127" si="229">"01"</f>
        <v>01</v>
      </c>
      <c r="G7100" t="s">
        <v>512</v>
      </c>
      <c r="H7100">
        <v>1</v>
      </c>
      <c r="I7100" t="s">
        <v>5</v>
      </c>
      <c r="J7100" t="s">
        <v>5</v>
      </c>
      <c r="K7100" t="s">
        <v>6</v>
      </c>
      <c r="L7100">
        <v>3</v>
      </c>
      <c r="M7100" t="str">
        <f>VLOOKUP(E7100,Translations!$A$1:$B$7,2,FALSE)</f>
        <v>Hovedstaden</v>
      </c>
      <c r="N7100" t="str">
        <f>VLOOKUP(D7100,Translations!$I$2:$K$101,2,FALSE)</f>
        <v>København</v>
      </c>
      <c r="O7100" t="str">
        <f>VLOOKUP(G7100,Translations!$M$2:$N$9,2,FALSE)</f>
        <v>[X2074] SARS-CoV-2 (RNA), Testcenter</v>
      </c>
      <c r="P7100" t="str">
        <f>VLOOKUP(F7100,Translations!$D$1:$F$13,2,FALSE)</f>
        <v>Ok</v>
      </c>
      <c r="Q7100" t="str">
        <f>VLOOKUP(F7100,Translations!$D$2:$G$13,4,FALSE)</f>
        <v>01 - Aktiv, bopæl i DK</v>
      </c>
      <c r="R7100" t="str">
        <f>VLOOKUP(H7100,Translations!$P$2:$Q$10,2,FALSE)</f>
        <v>1 - Selvstændigt sikret - med lægevalg</v>
      </c>
      <c r="S7100" t="str">
        <f>VLOOKUP(F7100,Translations!$D$2:$F$13,3,FALSE)</f>
        <v>Ja</v>
      </c>
    </row>
    <row r="7101" spans="1:19" x14ac:dyDescent="0.2">
      <c r="A7101" s="3">
        <v>44012</v>
      </c>
      <c r="B7101" t="s">
        <v>563</v>
      </c>
      <c r="C7101" t="s">
        <v>688</v>
      </c>
      <c r="D7101">
        <v>147</v>
      </c>
      <c r="E7101">
        <v>1084</v>
      </c>
      <c r="F7101" t="str">
        <f t="shared" si="229"/>
        <v>01</v>
      </c>
      <c r="G7101" t="s">
        <v>512</v>
      </c>
      <c r="H7101">
        <v>1</v>
      </c>
      <c r="I7101" t="s">
        <v>5</v>
      </c>
      <c r="J7101" t="s">
        <v>5</v>
      </c>
      <c r="K7101" t="s">
        <v>6</v>
      </c>
      <c r="L7101">
        <v>2</v>
      </c>
      <c r="M7101" t="str">
        <f>VLOOKUP(E7101,Translations!$A$1:$B$7,2,FALSE)</f>
        <v>Hovedstaden</v>
      </c>
      <c r="N7101" t="str">
        <f>VLOOKUP(D7101,Translations!$I$2:$K$101,2,FALSE)</f>
        <v>Frederiksberg</v>
      </c>
      <c r="O7101" t="str">
        <f>VLOOKUP(G7101,Translations!$M$2:$N$9,2,FALSE)</f>
        <v>[X2074] SARS-CoV-2 (RNA), Testcenter</v>
      </c>
      <c r="P7101" t="str">
        <f>VLOOKUP(F7101,Translations!$D$1:$F$13,2,FALSE)</f>
        <v>Ok</v>
      </c>
      <c r="Q7101" t="str">
        <f>VLOOKUP(F7101,Translations!$D$2:$G$13,4,FALSE)</f>
        <v>01 - Aktiv, bopæl i DK</v>
      </c>
      <c r="R7101" t="str">
        <f>VLOOKUP(H7101,Translations!$P$2:$Q$10,2,FALSE)</f>
        <v>1 - Selvstændigt sikret - med lægevalg</v>
      </c>
      <c r="S7101" t="str">
        <f>VLOOKUP(F7101,Translations!$D$2:$F$13,3,FALSE)</f>
        <v>Ja</v>
      </c>
    </row>
    <row r="7102" spans="1:19" x14ac:dyDescent="0.2">
      <c r="A7102" s="3">
        <v>44012</v>
      </c>
      <c r="B7102" t="s">
        <v>563</v>
      </c>
      <c r="C7102" t="s">
        <v>688</v>
      </c>
      <c r="D7102">
        <v>159</v>
      </c>
      <c r="E7102">
        <v>1084</v>
      </c>
      <c r="F7102" t="str">
        <f t="shared" si="229"/>
        <v>01</v>
      </c>
      <c r="G7102" t="s">
        <v>512</v>
      </c>
      <c r="H7102">
        <v>1</v>
      </c>
      <c r="I7102" t="s">
        <v>5</v>
      </c>
      <c r="J7102" t="s">
        <v>5</v>
      </c>
      <c r="K7102" t="s">
        <v>6</v>
      </c>
      <c r="L7102">
        <v>1</v>
      </c>
      <c r="M7102" t="str">
        <f>VLOOKUP(E7102,Translations!$A$1:$B$7,2,FALSE)</f>
        <v>Hovedstaden</v>
      </c>
      <c r="N7102" t="str">
        <f>VLOOKUP(D7102,Translations!$I$2:$K$101,2,FALSE)</f>
        <v>Gladsaxe</v>
      </c>
      <c r="O7102" t="str">
        <f>VLOOKUP(G7102,Translations!$M$2:$N$9,2,FALSE)</f>
        <v>[X2074] SARS-CoV-2 (RNA), Testcenter</v>
      </c>
      <c r="P7102" t="str">
        <f>VLOOKUP(F7102,Translations!$D$1:$F$13,2,FALSE)</f>
        <v>Ok</v>
      </c>
      <c r="Q7102" t="str">
        <f>VLOOKUP(F7102,Translations!$D$2:$G$13,4,FALSE)</f>
        <v>01 - Aktiv, bopæl i DK</v>
      </c>
      <c r="R7102" t="str">
        <f>VLOOKUP(H7102,Translations!$P$2:$Q$10,2,FALSE)</f>
        <v>1 - Selvstændigt sikret - med lægevalg</v>
      </c>
      <c r="S7102" t="str">
        <f>VLOOKUP(F7102,Translations!$D$2:$F$13,3,FALSE)</f>
        <v>Ja</v>
      </c>
    </row>
    <row r="7103" spans="1:19" x14ac:dyDescent="0.2">
      <c r="A7103" s="3">
        <v>44012</v>
      </c>
      <c r="B7103" t="s">
        <v>563</v>
      </c>
      <c r="C7103" t="s">
        <v>688</v>
      </c>
      <c r="D7103">
        <v>161</v>
      </c>
      <c r="E7103">
        <v>1084</v>
      </c>
      <c r="F7103" t="str">
        <f t="shared" si="229"/>
        <v>01</v>
      </c>
      <c r="G7103" t="s">
        <v>512</v>
      </c>
      <c r="H7103">
        <v>1</v>
      </c>
      <c r="I7103" t="s">
        <v>5</v>
      </c>
      <c r="J7103" t="s">
        <v>5</v>
      </c>
      <c r="K7103" t="s">
        <v>6</v>
      </c>
      <c r="L7103">
        <v>1</v>
      </c>
      <c r="M7103" t="str">
        <f>VLOOKUP(E7103,Translations!$A$1:$B$7,2,FALSE)</f>
        <v>Hovedstaden</v>
      </c>
      <c r="N7103" t="str">
        <f>VLOOKUP(D7103,Translations!$I$2:$K$101,2,FALSE)</f>
        <v>Glostrup</v>
      </c>
      <c r="O7103" t="str">
        <f>VLOOKUP(G7103,Translations!$M$2:$N$9,2,FALSE)</f>
        <v>[X2074] SARS-CoV-2 (RNA), Testcenter</v>
      </c>
      <c r="P7103" t="str">
        <f>VLOOKUP(F7103,Translations!$D$1:$F$13,2,FALSE)</f>
        <v>Ok</v>
      </c>
      <c r="Q7103" t="str">
        <f>VLOOKUP(F7103,Translations!$D$2:$G$13,4,FALSE)</f>
        <v>01 - Aktiv, bopæl i DK</v>
      </c>
      <c r="R7103" t="str">
        <f>VLOOKUP(H7103,Translations!$P$2:$Q$10,2,FALSE)</f>
        <v>1 - Selvstændigt sikret - med lægevalg</v>
      </c>
      <c r="S7103" t="str">
        <f>VLOOKUP(F7103,Translations!$D$2:$F$13,3,FALSE)</f>
        <v>Ja</v>
      </c>
    </row>
    <row r="7104" spans="1:19" x14ac:dyDescent="0.2">
      <c r="A7104" s="3">
        <v>44012</v>
      </c>
      <c r="B7104" t="s">
        <v>563</v>
      </c>
      <c r="C7104" t="s">
        <v>688</v>
      </c>
      <c r="D7104">
        <v>615</v>
      </c>
      <c r="E7104">
        <v>1082</v>
      </c>
      <c r="F7104" t="str">
        <f t="shared" si="229"/>
        <v>01</v>
      </c>
      <c r="G7104" t="s">
        <v>512</v>
      </c>
      <c r="H7104">
        <v>1</v>
      </c>
      <c r="I7104" t="s">
        <v>5</v>
      </c>
      <c r="J7104" t="s">
        <v>5</v>
      </c>
      <c r="K7104" t="s">
        <v>6</v>
      </c>
      <c r="L7104">
        <v>1</v>
      </c>
      <c r="M7104" t="str">
        <f>VLOOKUP(E7104,Translations!$A$1:$B$7,2,FALSE)</f>
        <v>Midtjylland</v>
      </c>
      <c r="N7104" t="str">
        <f>VLOOKUP(D7104,Translations!$I$2:$K$101,2,FALSE)</f>
        <v>Horsens</v>
      </c>
      <c r="O7104" t="str">
        <f>VLOOKUP(G7104,Translations!$M$2:$N$9,2,FALSE)</f>
        <v>[X2074] SARS-CoV-2 (RNA), Testcenter</v>
      </c>
      <c r="P7104" t="str">
        <f>VLOOKUP(F7104,Translations!$D$1:$F$13,2,FALSE)</f>
        <v>Ok</v>
      </c>
      <c r="Q7104" t="str">
        <f>VLOOKUP(F7104,Translations!$D$2:$G$13,4,FALSE)</f>
        <v>01 - Aktiv, bopæl i DK</v>
      </c>
      <c r="R7104" t="str">
        <f>VLOOKUP(H7104,Translations!$P$2:$Q$10,2,FALSE)</f>
        <v>1 - Selvstændigt sikret - med lægevalg</v>
      </c>
      <c r="S7104" t="str">
        <f>VLOOKUP(F7104,Translations!$D$2:$F$13,3,FALSE)</f>
        <v>Ja</v>
      </c>
    </row>
    <row r="7105" spans="1:19" x14ac:dyDescent="0.2">
      <c r="A7105" s="3">
        <v>44012</v>
      </c>
      <c r="B7105" t="s">
        <v>563</v>
      </c>
      <c r="C7105" t="s">
        <v>688</v>
      </c>
      <c r="D7105">
        <v>621</v>
      </c>
      <c r="E7105">
        <v>1083</v>
      </c>
      <c r="F7105" t="str">
        <f t="shared" si="229"/>
        <v>01</v>
      </c>
      <c r="G7105" t="s">
        <v>512</v>
      </c>
      <c r="H7105">
        <v>1</v>
      </c>
      <c r="I7105" t="s">
        <v>5</v>
      </c>
      <c r="J7105" t="s">
        <v>5</v>
      </c>
      <c r="K7105" t="s">
        <v>6</v>
      </c>
      <c r="L7105">
        <v>1</v>
      </c>
      <c r="M7105" t="str">
        <f>VLOOKUP(E7105,Translations!$A$1:$B$7,2,FALSE)</f>
        <v>Syddanmark</v>
      </c>
      <c r="N7105" t="str">
        <f>VLOOKUP(D7105,Translations!$I$2:$K$101,2,FALSE)</f>
        <v>Kolding</v>
      </c>
      <c r="O7105" t="str">
        <f>VLOOKUP(G7105,Translations!$M$2:$N$9,2,FALSE)</f>
        <v>[X2074] SARS-CoV-2 (RNA), Testcenter</v>
      </c>
      <c r="P7105" t="str">
        <f>VLOOKUP(F7105,Translations!$D$1:$F$13,2,FALSE)</f>
        <v>Ok</v>
      </c>
      <c r="Q7105" t="str">
        <f>VLOOKUP(F7105,Translations!$D$2:$G$13,4,FALSE)</f>
        <v>01 - Aktiv, bopæl i DK</v>
      </c>
      <c r="R7105" t="str">
        <f>VLOOKUP(H7105,Translations!$P$2:$Q$10,2,FALSE)</f>
        <v>1 - Selvstændigt sikret - med lægevalg</v>
      </c>
      <c r="S7105" t="str">
        <f>VLOOKUP(F7105,Translations!$D$2:$F$13,3,FALSE)</f>
        <v>Ja</v>
      </c>
    </row>
    <row r="7106" spans="1:19" x14ac:dyDescent="0.2">
      <c r="A7106" s="3">
        <v>44012</v>
      </c>
      <c r="B7106" t="s">
        <v>563</v>
      </c>
      <c r="C7106" t="s">
        <v>688</v>
      </c>
      <c r="D7106">
        <v>630</v>
      </c>
      <c r="E7106">
        <v>1083</v>
      </c>
      <c r="F7106" t="str">
        <f t="shared" si="229"/>
        <v>01</v>
      </c>
      <c r="G7106" t="s">
        <v>512</v>
      </c>
      <c r="H7106">
        <v>1</v>
      </c>
      <c r="I7106" t="s">
        <v>5</v>
      </c>
      <c r="J7106" t="s">
        <v>5</v>
      </c>
      <c r="K7106" t="s">
        <v>6</v>
      </c>
      <c r="L7106">
        <v>3</v>
      </c>
      <c r="M7106" t="str">
        <f>VLOOKUP(E7106,Translations!$A$1:$B$7,2,FALSE)</f>
        <v>Syddanmark</v>
      </c>
      <c r="N7106" t="str">
        <f>VLOOKUP(D7106,Translations!$I$2:$K$101,2,FALSE)</f>
        <v>Vejle</v>
      </c>
      <c r="O7106" t="str">
        <f>VLOOKUP(G7106,Translations!$M$2:$N$9,2,FALSE)</f>
        <v>[X2074] SARS-CoV-2 (RNA), Testcenter</v>
      </c>
      <c r="P7106" t="str">
        <f>VLOOKUP(F7106,Translations!$D$1:$F$13,2,FALSE)</f>
        <v>Ok</v>
      </c>
      <c r="Q7106" t="str">
        <f>VLOOKUP(F7106,Translations!$D$2:$G$13,4,FALSE)</f>
        <v>01 - Aktiv, bopæl i DK</v>
      </c>
      <c r="R7106" t="str">
        <f>VLOOKUP(H7106,Translations!$P$2:$Q$10,2,FALSE)</f>
        <v>1 - Selvstændigt sikret - med lægevalg</v>
      </c>
      <c r="S7106" t="str">
        <f>VLOOKUP(F7106,Translations!$D$2:$F$13,3,FALSE)</f>
        <v>Ja</v>
      </c>
    </row>
    <row r="7107" spans="1:19" x14ac:dyDescent="0.2">
      <c r="A7107" s="3">
        <v>44012</v>
      </c>
      <c r="B7107" t="s">
        <v>563</v>
      </c>
      <c r="C7107" t="s">
        <v>688</v>
      </c>
      <c r="D7107">
        <v>657</v>
      </c>
      <c r="E7107">
        <v>1082</v>
      </c>
      <c r="F7107" t="str">
        <f t="shared" si="229"/>
        <v>01</v>
      </c>
      <c r="G7107" t="s">
        <v>512</v>
      </c>
      <c r="H7107">
        <v>1</v>
      </c>
      <c r="I7107" t="s">
        <v>5</v>
      </c>
      <c r="J7107" t="s">
        <v>5</v>
      </c>
      <c r="K7107" t="s">
        <v>6</v>
      </c>
      <c r="L7107">
        <v>2</v>
      </c>
      <c r="M7107" t="str">
        <f>VLOOKUP(E7107,Translations!$A$1:$B$7,2,FALSE)</f>
        <v>Midtjylland</v>
      </c>
      <c r="N7107" t="str">
        <f>VLOOKUP(D7107,Translations!$I$2:$K$101,2,FALSE)</f>
        <v>Herning</v>
      </c>
      <c r="O7107" t="str">
        <f>VLOOKUP(G7107,Translations!$M$2:$N$9,2,FALSE)</f>
        <v>[X2074] SARS-CoV-2 (RNA), Testcenter</v>
      </c>
      <c r="P7107" t="str">
        <f>VLOOKUP(F7107,Translations!$D$1:$F$13,2,FALSE)</f>
        <v>Ok</v>
      </c>
      <c r="Q7107" t="str">
        <f>VLOOKUP(F7107,Translations!$D$2:$G$13,4,FALSE)</f>
        <v>01 - Aktiv, bopæl i DK</v>
      </c>
      <c r="R7107" t="str">
        <f>VLOOKUP(H7107,Translations!$P$2:$Q$10,2,FALSE)</f>
        <v>1 - Selvstændigt sikret - med lægevalg</v>
      </c>
      <c r="S7107" t="str">
        <f>VLOOKUP(F7107,Translations!$D$2:$F$13,3,FALSE)</f>
        <v>Ja</v>
      </c>
    </row>
    <row r="7108" spans="1:19" x14ac:dyDescent="0.2">
      <c r="A7108" s="3">
        <v>44012</v>
      </c>
      <c r="B7108" t="s">
        <v>563</v>
      </c>
      <c r="C7108" t="s">
        <v>688</v>
      </c>
      <c r="D7108">
        <v>671</v>
      </c>
      <c r="E7108">
        <v>1082</v>
      </c>
      <c r="F7108" t="str">
        <f t="shared" si="229"/>
        <v>01</v>
      </c>
      <c r="G7108" t="s">
        <v>512</v>
      </c>
      <c r="H7108">
        <v>1</v>
      </c>
      <c r="I7108" t="s">
        <v>5</v>
      </c>
      <c r="J7108" t="s">
        <v>5</v>
      </c>
      <c r="K7108" t="s">
        <v>6</v>
      </c>
      <c r="L7108">
        <v>3</v>
      </c>
      <c r="M7108" t="str">
        <f>VLOOKUP(E7108,Translations!$A$1:$B$7,2,FALSE)</f>
        <v>Midtjylland</v>
      </c>
      <c r="N7108" t="str">
        <f>VLOOKUP(D7108,Translations!$I$2:$K$101,2,FALSE)</f>
        <v>Struer</v>
      </c>
      <c r="O7108" t="str">
        <f>VLOOKUP(G7108,Translations!$M$2:$N$9,2,FALSE)</f>
        <v>[X2074] SARS-CoV-2 (RNA), Testcenter</v>
      </c>
      <c r="P7108" t="str">
        <f>VLOOKUP(F7108,Translations!$D$1:$F$13,2,FALSE)</f>
        <v>Ok</v>
      </c>
      <c r="Q7108" t="str">
        <f>VLOOKUP(F7108,Translations!$D$2:$G$13,4,FALSE)</f>
        <v>01 - Aktiv, bopæl i DK</v>
      </c>
      <c r="R7108" t="str">
        <f>VLOOKUP(H7108,Translations!$P$2:$Q$10,2,FALSE)</f>
        <v>1 - Selvstændigt sikret - med lægevalg</v>
      </c>
      <c r="S7108" t="str">
        <f>VLOOKUP(F7108,Translations!$D$2:$F$13,3,FALSE)</f>
        <v>Ja</v>
      </c>
    </row>
    <row r="7109" spans="1:19" x14ac:dyDescent="0.2">
      <c r="A7109" s="3">
        <v>44012</v>
      </c>
      <c r="B7109" t="s">
        <v>563</v>
      </c>
      <c r="C7109" t="s">
        <v>688</v>
      </c>
      <c r="D7109">
        <v>730</v>
      </c>
      <c r="E7109">
        <v>1082</v>
      </c>
      <c r="F7109" t="str">
        <f t="shared" si="229"/>
        <v>01</v>
      </c>
      <c r="G7109" t="s">
        <v>512</v>
      </c>
      <c r="H7109">
        <v>1</v>
      </c>
      <c r="I7109" t="s">
        <v>5</v>
      </c>
      <c r="J7109" t="s">
        <v>5</v>
      </c>
      <c r="K7109" t="s">
        <v>6</v>
      </c>
      <c r="L7109">
        <v>1</v>
      </c>
      <c r="M7109" t="str">
        <f>VLOOKUP(E7109,Translations!$A$1:$B$7,2,FALSE)</f>
        <v>Midtjylland</v>
      </c>
      <c r="N7109" t="str">
        <f>VLOOKUP(D7109,Translations!$I$2:$K$101,2,FALSE)</f>
        <v>Randers</v>
      </c>
      <c r="O7109" t="str">
        <f>VLOOKUP(G7109,Translations!$M$2:$N$9,2,FALSE)</f>
        <v>[X2074] SARS-CoV-2 (RNA), Testcenter</v>
      </c>
      <c r="P7109" t="str">
        <f>VLOOKUP(F7109,Translations!$D$1:$F$13,2,FALSE)</f>
        <v>Ok</v>
      </c>
      <c r="Q7109" t="str">
        <f>VLOOKUP(F7109,Translations!$D$2:$G$13,4,FALSE)</f>
        <v>01 - Aktiv, bopæl i DK</v>
      </c>
      <c r="R7109" t="str">
        <f>VLOOKUP(H7109,Translations!$P$2:$Q$10,2,FALSE)</f>
        <v>1 - Selvstændigt sikret - med lægevalg</v>
      </c>
      <c r="S7109" t="str">
        <f>VLOOKUP(F7109,Translations!$D$2:$F$13,3,FALSE)</f>
        <v>Ja</v>
      </c>
    </row>
    <row r="7110" spans="1:19" x14ac:dyDescent="0.2">
      <c r="A7110" s="3">
        <v>44012</v>
      </c>
      <c r="B7110" t="s">
        <v>563</v>
      </c>
      <c r="C7110" t="s">
        <v>688</v>
      </c>
      <c r="D7110">
        <v>751</v>
      </c>
      <c r="E7110">
        <v>1082</v>
      </c>
      <c r="F7110" t="str">
        <f t="shared" si="229"/>
        <v>01</v>
      </c>
      <c r="G7110" t="s">
        <v>512</v>
      </c>
      <c r="H7110">
        <v>1</v>
      </c>
      <c r="I7110" t="s">
        <v>5</v>
      </c>
      <c r="J7110" t="s">
        <v>5</v>
      </c>
      <c r="K7110" t="s">
        <v>6</v>
      </c>
      <c r="L7110">
        <v>12</v>
      </c>
      <c r="M7110" t="str">
        <f>VLOOKUP(E7110,Translations!$A$1:$B$7,2,FALSE)</f>
        <v>Midtjylland</v>
      </c>
      <c r="N7110" t="str">
        <f>VLOOKUP(D7110,Translations!$I$2:$K$101,2,FALSE)</f>
        <v>Aarhus</v>
      </c>
      <c r="O7110" t="str">
        <f>VLOOKUP(G7110,Translations!$M$2:$N$9,2,FALSE)</f>
        <v>[X2074] SARS-CoV-2 (RNA), Testcenter</v>
      </c>
      <c r="P7110" t="str">
        <f>VLOOKUP(F7110,Translations!$D$1:$F$13,2,FALSE)</f>
        <v>Ok</v>
      </c>
      <c r="Q7110" t="str">
        <f>VLOOKUP(F7110,Translations!$D$2:$G$13,4,FALSE)</f>
        <v>01 - Aktiv, bopæl i DK</v>
      </c>
      <c r="R7110" t="str">
        <f>VLOOKUP(H7110,Translations!$P$2:$Q$10,2,FALSE)</f>
        <v>1 - Selvstændigt sikret - med lægevalg</v>
      </c>
      <c r="S7110" t="str">
        <f>VLOOKUP(F7110,Translations!$D$2:$F$13,3,FALSE)</f>
        <v>Ja</v>
      </c>
    </row>
    <row r="7111" spans="1:19" x14ac:dyDescent="0.2">
      <c r="A7111" s="3">
        <v>44012</v>
      </c>
      <c r="B7111" t="s">
        <v>563</v>
      </c>
      <c r="C7111" t="s">
        <v>688</v>
      </c>
      <c r="D7111">
        <v>787</v>
      </c>
      <c r="E7111">
        <v>1081</v>
      </c>
      <c r="F7111" t="str">
        <f t="shared" si="229"/>
        <v>01</v>
      </c>
      <c r="G7111" t="s">
        <v>512</v>
      </c>
      <c r="H7111">
        <v>1</v>
      </c>
      <c r="I7111" t="s">
        <v>5</v>
      </c>
      <c r="J7111" t="s">
        <v>5</v>
      </c>
      <c r="K7111" t="s">
        <v>6</v>
      </c>
      <c r="L7111">
        <v>1</v>
      </c>
      <c r="M7111" t="str">
        <f>VLOOKUP(E7111,Translations!$A$1:$B$7,2,FALSE)</f>
        <v>Nordjylland</v>
      </c>
      <c r="N7111" t="str">
        <f>VLOOKUP(D7111,Translations!$I$2:$K$101,2,FALSE)</f>
        <v>Thisted</v>
      </c>
      <c r="O7111" t="str">
        <f>VLOOKUP(G7111,Translations!$M$2:$N$9,2,FALSE)</f>
        <v>[X2074] SARS-CoV-2 (RNA), Testcenter</v>
      </c>
      <c r="P7111" t="str">
        <f>VLOOKUP(F7111,Translations!$D$1:$F$13,2,FALSE)</f>
        <v>Ok</v>
      </c>
      <c r="Q7111" t="str">
        <f>VLOOKUP(F7111,Translations!$D$2:$G$13,4,FALSE)</f>
        <v>01 - Aktiv, bopæl i DK</v>
      </c>
      <c r="R7111" t="str">
        <f>VLOOKUP(H7111,Translations!$P$2:$Q$10,2,FALSE)</f>
        <v>1 - Selvstændigt sikret - med lægevalg</v>
      </c>
      <c r="S7111" t="str">
        <f>VLOOKUP(F7111,Translations!$D$2:$F$13,3,FALSE)</f>
        <v>Ja</v>
      </c>
    </row>
    <row r="7112" spans="1:19" x14ac:dyDescent="0.2">
      <c r="A7112" s="3">
        <v>44012</v>
      </c>
      <c r="B7112" t="s">
        <v>563</v>
      </c>
      <c r="C7112" t="s">
        <v>688</v>
      </c>
      <c r="D7112">
        <v>791</v>
      </c>
      <c r="E7112">
        <v>1082</v>
      </c>
      <c r="F7112" t="str">
        <f t="shared" si="229"/>
        <v>01</v>
      </c>
      <c r="G7112" t="s">
        <v>512</v>
      </c>
      <c r="H7112">
        <v>1</v>
      </c>
      <c r="I7112" t="s">
        <v>5</v>
      </c>
      <c r="J7112" t="s">
        <v>5</v>
      </c>
      <c r="K7112" t="s">
        <v>6</v>
      </c>
      <c r="L7112">
        <v>2</v>
      </c>
      <c r="M7112" t="str">
        <f>VLOOKUP(E7112,Translations!$A$1:$B$7,2,FALSE)</f>
        <v>Midtjylland</v>
      </c>
      <c r="N7112" t="str">
        <f>VLOOKUP(D7112,Translations!$I$2:$K$101,2,FALSE)</f>
        <v>Viborg</v>
      </c>
      <c r="O7112" t="str">
        <f>VLOOKUP(G7112,Translations!$M$2:$N$9,2,FALSE)</f>
        <v>[X2074] SARS-CoV-2 (RNA), Testcenter</v>
      </c>
      <c r="P7112" t="str">
        <f>VLOOKUP(F7112,Translations!$D$1:$F$13,2,FALSE)</f>
        <v>Ok</v>
      </c>
      <c r="Q7112" t="str">
        <f>VLOOKUP(F7112,Translations!$D$2:$G$13,4,FALSE)</f>
        <v>01 - Aktiv, bopæl i DK</v>
      </c>
      <c r="R7112" t="str">
        <f>VLOOKUP(H7112,Translations!$P$2:$Q$10,2,FALSE)</f>
        <v>1 - Selvstændigt sikret - med lægevalg</v>
      </c>
      <c r="S7112" t="str">
        <f>VLOOKUP(F7112,Translations!$D$2:$F$13,3,FALSE)</f>
        <v>Ja</v>
      </c>
    </row>
    <row r="7113" spans="1:19" x14ac:dyDescent="0.2">
      <c r="A7113" s="3">
        <v>44012</v>
      </c>
      <c r="B7113" t="s">
        <v>563</v>
      </c>
      <c r="C7113" t="s">
        <v>688</v>
      </c>
      <c r="D7113">
        <v>810</v>
      </c>
      <c r="E7113">
        <v>1081</v>
      </c>
      <c r="F7113" t="str">
        <f t="shared" si="229"/>
        <v>01</v>
      </c>
      <c r="G7113" t="s">
        <v>512</v>
      </c>
      <c r="H7113">
        <v>1</v>
      </c>
      <c r="I7113" t="s">
        <v>5</v>
      </c>
      <c r="J7113" t="s">
        <v>5</v>
      </c>
      <c r="K7113" t="s">
        <v>6</v>
      </c>
      <c r="L7113">
        <v>124</v>
      </c>
      <c r="M7113" t="str">
        <f>VLOOKUP(E7113,Translations!$A$1:$B$7,2,FALSE)</f>
        <v>Nordjylland</v>
      </c>
      <c r="N7113" t="str">
        <f>VLOOKUP(D7113,Translations!$I$2:$K$101,2,FALSE)</f>
        <v>Brønderslev</v>
      </c>
      <c r="O7113" t="str">
        <f>VLOOKUP(G7113,Translations!$M$2:$N$9,2,FALSE)</f>
        <v>[X2074] SARS-CoV-2 (RNA), Testcenter</v>
      </c>
      <c r="P7113" t="str">
        <f>VLOOKUP(F7113,Translations!$D$1:$F$13,2,FALSE)</f>
        <v>Ok</v>
      </c>
      <c r="Q7113" t="str">
        <f>VLOOKUP(F7113,Translations!$D$2:$G$13,4,FALSE)</f>
        <v>01 - Aktiv, bopæl i DK</v>
      </c>
      <c r="R7113" t="str">
        <f>VLOOKUP(H7113,Translations!$P$2:$Q$10,2,FALSE)</f>
        <v>1 - Selvstændigt sikret - med lægevalg</v>
      </c>
      <c r="S7113" t="str">
        <f>VLOOKUP(F7113,Translations!$D$2:$F$13,3,FALSE)</f>
        <v>Ja</v>
      </c>
    </row>
    <row r="7114" spans="1:19" x14ac:dyDescent="0.2">
      <c r="A7114" s="3">
        <v>44012</v>
      </c>
      <c r="B7114" t="s">
        <v>563</v>
      </c>
      <c r="C7114" t="s">
        <v>688</v>
      </c>
      <c r="D7114">
        <v>813</v>
      </c>
      <c r="E7114">
        <v>1081</v>
      </c>
      <c r="F7114" t="str">
        <f t="shared" si="229"/>
        <v>01</v>
      </c>
      <c r="G7114" t="s">
        <v>512</v>
      </c>
      <c r="H7114">
        <v>1</v>
      </c>
      <c r="I7114" t="s">
        <v>5</v>
      </c>
      <c r="J7114" t="s">
        <v>5</v>
      </c>
      <c r="K7114" t="s">
        <v>6</v>
      </c>
      <c r="L7114">
        <v>149</v>
      </c>
      <c r="M7114" t="str">
        <f>VLOOKUP(E7114,Translations!$A$1:$B$7,2,FALSE)</f>
        <v>Nordjylland</v>
      </c>
      <c r="N7114" t="str">
        <f>VLOOKUP(D7114,Translations!$I$2:$K$101,2,FALSE)</f>
        <v>Frederikshavn</v>
      </c>
      <c r="O7114" t="str">
        <f>VLOOKUP(G7114,Translations!$M$2:$N$9,2,FALSE)</f>
        <v>[X2074] SARS-CoV-2 (RNA), Testcenter</v>
      </c>
      <c r="P7114" t="str">
        <f>VLOOKUP(F7114,Translations!$D$1:$F$13,2,FALSE)</f>
        <v>Ok</v>
      </c>
      <c r="Q7114" t="str">
        <f>VLOOKUP(F7114,Translations!$D$2:$G$13,4,FALSE)</f>
        <v>01 - Aktiv, bopæl i DK</v>
      </c>
      <c r="R7114" t="str">
        <f>VLOOKUP(H7114,Translations!$P$2:$Q$10,2,FALSE)</f>
        <v>1 - Selvstændigt sikret - med lægevalg</v>
      </c>
      <c r="S7114" t="str">
        <f>VLOOKUP(F7114,Translations!$D$2:$F$13,3,FALSE)</f>
        <v>Ja</v>
      </c>
    </row>
    <row r="7115" spans="1:19" x14ac:dyDescent="0.2">
      <c r="A7115" s="3">
        <v>44012</v>
      </c>
      <c r="B7115" t="s">
        <v>563</v>
      </c>
      <c r="C7115" t="s">
        <v>688</v>
      </c>
      <c r="D7115">
        <v>820</v>
      </c>
      <c r="E7115">
        <v>1081</v>
      </c>
      <c r="F7115" t="str">
        <f t="shared" si="229"/>
        <v>01</v>
      </c>
      <c r="G7115" t="s">
        <v>512</v>
      </c>
      <c r="H7115">
        <v>1</v>
      </c>
      <c r="I7115" t="s">
        <v>5</v>
      </c>
      <c r="J7115" t="s">
        <v>5</v>
      </c>
      <c r="K7115" t="s">
        <v>6</v>
      </c>
      <c r="L7115">
        <v>2</v>
      </c>
      <c r="M7115" t="str">
        <f>VLOOKUP(E7115,Translations!$A$1:$B$7,2,FALSE)</f>
        <v>Nordjylland</v>
      </c>
      <c r="N7115" t="str">
        <f>VLOOKUP(D7115,Translations!$I$2:$K$101,2,FALSE)</f>
        <v>Vesthimmerlands</v>
      </c>
      <c r="O7115" t="str">
        <f>VLOOKUP(G7115,Translations!$M$2:$N$9,2,FALSE)</f>
        <v>[X2074] SARS-CoV-2 (RNA), Testcenter</v>
      </c>
      <c r="P7115" t="str">
        <f>VLOOKUP(F7115,Translations!$D$1:$F$13,2,FALSE)</f>
        <v>Ok</v>
      </c>
      <c r="Q7115" t="str">
        <f>VLOOKUP(F7115,Translations!$D$2:$G$13,4,FALSE)</f>
        <v>01 - Aktiv, bopæl i DK</v>
      </c>
      <c r="R7115" t="str">
        <f>VLOOKUP(H7115,Translations!$P$2:$Q$10,2,FALSE)</f>
        <v>1 - Selvstændigt sikret - med lægevalg</v>
      </c>
      <c r="S7115" t="str">
        <f>VLOOKUP(F7115,Translations!$D$2:$F$13,3,FALSE)</f>
        <v>Ja</v>
      </c>
    </row>
    <row r="7116" spans="1:19" x14ac:dyDescent="0.2">
      <c r="A7116" s="3">
        <v>44012</v>
      </c>
      <c r="B7116" t="s">
        <v>563</v>
      </c>
      <c r="C7116" t="s">
        <v>688</v>
      </c>
      <c r="D7116">
        <v>840</v>
      </c>
      <c r="E7116">
        <v>1081</v>
      </c>
      <c r="F7116" t="str">
        <f t="shared" si="229"/>
        <v>01</v>
      </c>
      <c r="G7116" t="s">
        <v>512</v>
      </c>
      <c r="H7116">
        <v>1</v>
      </c>
      <c r="I7116" t="s">
        <v>5</v>
      </c>
      <c r="J7116" t="s">
        <v>5</v>
      </c>
      <c r="K7116" t="s">
        <v>6</v>
      </c>
      <c r="L7116">
        <v>9</v>
      </c>
      <c r="M7116" t="str">
        <f>VLOOKUP(E7116,Translations!$A$1:$B$7,2,FALSE)</f>
        <v>Nordjylland</v>
      </c>
      <c r="N7116" t="str">
        <f>VLOOKUP(D7116,Translations!$I$2:$K$101,2,FALSE)</f>
        <v>Rebild</v>
      </c>
      <c r="O7116" t="str">
        <f>VLOOKUP(G7116,Translations!$M$2:$N$9,2,FALSE)</f>
        <v>[X2074] SARS-CoV-2 (RNA), Testcenter</v>
      </c>
      <c r="P7116" t="str">
        <f>VLOOKUP(F7116,Translations!$D$1:$F$13,2,FALSE)</f>
        <v>Ok</v>
      </c>
      <c r="Q7116" t="str">
        <f>VLOOKUP(F7116,Translations!$D$2:$G$13,4,FALSE)</f>
        <v>01 - Aktiv, bopæl i DK</v>
      </c>
      <c r="R7116" t="str">
        <f>VLOOKUP(H7116,Translations!$P$2:$Q$10,2,FALSE)</f>
        <v>1 - Selvstændigt sikret - med lægevalg</v>
      </c>
      <c r="S7116" t="str">
        <f>VLOOKUP(F7116,Translations!$D$2:$F$13,3,FALSE)</f>
        <v>Ja</v>
      </c>
    </row>
    <row r="7117" spans="1:19" x14ac:dyDescent="0.2">
      <c r="A7117" s="3">
        <v>44012</v>
      </c>
      <c r="B7117" t="s">
        <v>563</v>
      </c>
      <c r="C7117" t="s">
        <v>688</v>
      </c>
      <c r="D7117">
        <v>846</v>
      </c>
      <c r="E7117">
        <v>1081</v>
      </c>
      <c r="F7117" t="str">
        <f t="shared" si="229"/>
        <v>01</v>
      </c>
      <c r="G7117" t="s">
        <v>512</v>
      </c>
      <c r="H7117">
        <v>1</v>
      </c>
      <c r="I7117" t="s">
        <v>5</v>
      </c>
      <c r="J7117" t="s">
        <v>5</v>
      </c>
      <c r="K7117" t="s">
        <v>6</v>
      </c>
      <c r="L7117">
        <v>5</v>
      </c>
      <c r="M7117" t="str">
        <f>VLOOKUP(E7117,Translations!$A$1:$B$7,2,FALSE)</f>
        <v>Nordjylland</v>
      </c>
      <c r="N7117" t="str">
        <f>VLOOKUP(D7117,Translations!$I$2:$K$101,2,FALSE)</f>
        <v>Mariagerfjord</v>
      </c>
      <c r="O7117" t="str">
        <f>VLOOKUP(G7117,Translations!$M$2:$N$9,2,FALSE)</f>
        <v>[X2074] SARS-CoV-2 (RNA), Testcenter</v>
      </c>
      <c r="P7117" t="str">
        <f>VLOOKUP(F7117,Translations!$D$1:$F$13,2,FALSE)</f>
        <v>Ok</v>
      </c>
      <c r="Q7117" t="str">
        <f>VLOOKUP(F7117,Translations!$D$2:$G$13,4,FALSE)</f>
        <v>01 - Aktiv, bopæl i DK</v>
      </c>
      <c r="R7117" t="str">
        <f>VLOOKUP(H7117,Translations!$P$2:$Q$10,2,FALSE)</f>
        <v>1 - Selvstændigt sikret - med lægevalg</v>
      </c>
      <c r="S7117" t="str">
        <f>VLOOKUP(F7117,Translations!$D$2:$F$13,3,FALSE)</f>
        <v>Ja</v>
      </c>
    </row>
    <row r="7118" spans="1:19" x14ac:dyDescent="0.2">
      <c r="A7118" s="3">
        <v>44012</v>
      </c>
      <c r="B7118" t="s">
        <v>563</v>
      </c>
      <c r="C7118" t="s">
        <v>688</v>
      </c>
      <c r="D7118">
        <v>849</v>
      </c>
      <c r="E7118">
        <v>1081</v>
      </c>
      <c r="F7118" t="str">
        <f t="shared" si="229"/>
        <v>01</v>
      </c>
      <c r="G7118" t="s">
        <v>512</v>
      </c>
      <c r="H7118">
        <v>1</v>
      </c>
      <c r="I7118" t="s">
        <v>5</v>
      </c>
      <c r="J7118" t="s">
        <v>5</v>
      </c>
      <c r="K7118" t="s">
        <v>6</v>
      </c>
      <c r="L7118">
        <v>47</v>
      </c>
      <c r="M7118" t="str">
        <f>VLOOKUP(E7118,Translations!$A$1:$B$7,2,FALSE)</f>
        <v>Nordjylland</v>
      </c>
      <c r="N7118" t="str">
        <f>VLOOKUP(D7118,Translations!$I$2:$K$101,2,FALSE)</f>
        <v>Jammerbugt</v>
      </c>
      <c r="O7118" t="str">
        <f>VLOOKUP(G7118,Translations!$M$2:$N$9,2,FALSE)</f>
        <v>[X2074] SARS-CoV-2 (RNA), Testcenter</v>
      </c>
      <c r="P7118" t="str">
        <f>VLOOKUP(F7118,Translations!$D$1:$F$13,2,FALSE)</f>
        <v>Ok</v>
      </c>
      <c r="Q7118" t="str">
        <f>VLOOKUP(F7118,Translations!$D$2:$G$13,4,FALSE)</f>
        <v>01 - Aktiv, bopæl i DK</v>
      </c>
      <c r="R7118" t="str">
        <f>VLOOKUP(H7118,Translations!$P$2:$Q$10,2,FALSE)</f>
        <v>1 - Selvstændigt sikret - med lægevalg</v>
      </c>
      <c r="S7118" t="str">
        <f>VLOOKUP(F7118,Translations!$D$2:$F$13,3,FALSE)</f>
        <v>Ja</v>
      </c>
    </row>
    <row r="7119" spans="1:19" x14ac:dyDescent="0.2">
      <c r="A7119" s="3">
        <v>44012</v>
      </c>
      <c r="B7119" t="s">
        <v>563</v>
      </c>
      <c r="C7119" t="s">
        <v>688</v>
      </c>
      <c r="D7119">
        <v>851</v>
      </c>
      <c r="E7119">
        <v>1081</v>
      </c>
      <c r="F7119" t="str">
        <f t="shared" si="229"/>
        <v>01</v>
      </c>
      <c r="G7119" t="s">
        <v>512</v>
      </c>
      <c r="H7119">
        <v>1</v>
      </c>
      <c r="I7119" t="s">
        <v>5</v>
      </c>
      <c r="J7119" t="s">
        <v>5</v>
      </c>
      <c r="K7119" t="s">
        <v>6</v>
      </c>
      <c r="L7119">
        <v>170</v>
      </c>
      <c r="M7119" t="str">
        <f>VLOOKUP(E7119,Translations!$A$1:$B$7,2,FALSE)</f>
        <v>Nordjylland</v>
      </c>
      <c r="N7119" t="str">
        <f>VLOOKUP(D7119,Translations!$I$2:$K$101,2,FALSE)</f>
        <v>Aalborg</v>
      </c>
      <c r="O7119" t="str">
        <f>VLOOKUP(G7119,Translations!$M$2:$N$9,2,FALSE)</f>
        <v>[X2074] SARS-CoV-2 (RNA), Testcenter</v>
      </c>
      <c r="P7119" t="str">
        <f>VLOOKUP(F7119,Translations!$D$1:$F$13,2,FALSE)</f>
        <v>Ok</v>
      </c>
      <c r="Q7119" t="str">
        <f>VLOOKUP(F7119,Translations!$D$2:$G$13,4,FALSE)</f>
        <v>01 - Aktiv, bopæl i DK</v>
      </c>
      <c r="R7119" t="str">
        <f>VLOOKUP(H7119,Translations!$P$2:$Q$10,2,FALSE)</f>
        <v>1 - Selvstændigt sikret - med lægevalg</v>
      </c>
      <c r="S7119" t="str">
        <f>VLOOKUP(F7119,Translations!$D$2:$F$13,3,FALSE)</f>
        <v>Ja</v>
      </c>
    </row>
    <row r="7120" spans="1:19" x14ac:dyDescent="0.2">
      <c r="A7120" s="3">
        <v>44012</v>
      </c>
      <c r="B7120" t="s">
        <v>563</v>
      </c>
      <c r="C7120" t="s">
        <v>688</v>
      </c>
      <c r="D7120">
        <v>860</v>
      </c>
      <c r="E7120">
        <v>1081</v>
      </c>
      <c r="F7120" t="str">
        <f t="shared" si="229"/>
        <v>01</v>
      </c>
      <c r="G7120" t="s">
        <v>512</v>
      </c>
      <c r="H7120">
        <v>1</v>
      </c>
      <c r="I7120" t="s">
        <v>5</v>
      </c>
      <c r="J7120" t="s">
        <v>5</v>
      </c>
      <c r="K7120" t="s">
        <v>6</v>
      </c>
      <c r="L7120">
        <v>2408</v>
      </c>
      <c r="M7120" t="str">
        <f>VLOOKUP(E7120,Translations!$A$1:$B$7,2,FALSE)</f>
        <v>Nordjylland</v>
      </c>
      <c r="N7120" t="str">
        <f>VLOOKUP(D7120,Translations!$I$2:$K$101,2,FALSE)</f>
        <v>Hjørring</v>
      </c>
      <c r="O7120" t="str">
        <f>VLOOKUP(G7120,Translations!$M$2:$N$9,2,FALSE)</f>
        <v>[X2074] SARS-CoV-2 (RNA), Testcenter</v>
      </c>
      <c r="P7120" t="str">
        <f>VLOOKUP(F7120,Translations!$D$1:$F$13,2,FALSE)</f>
        <v>Ok</v>
      </c>
      <c r="Q7120" t="str">
        <f>VLOOKUP(F7120,Translations!$D$2:$G$13,4,FALSE)</f>
        <v>01 - Aktiv, bopæl i DK</v>
      </c>
      <c r="R7120" t="str">
        <f>VLOOKUP(H7120,Translations!$P$2:$Q$10,2,FALSE)</f>
        <v>1 - Selvstændigt sikret - med lægevalg</v>
      </c>
      <c r="S7120" t="str">
        <f>VLOOKUP(F7120,Translations!$D$2:$F$13,3,FALSE)</f>
        <v>Ja</v>
      </c>
    </row>
    <row r="7121" spans="1:19" x14ac:dyDescent="0.2">
      <c r="A7121" s="3">
        <v>44012</v>
      </c>
      <c r="B7121" t="s">
        <v>563</v>
      </c>
      <c r="C7121" t="s">
        <v>688</v>
      </c>
      <c r="D7121">
        <v>860</v>
      </c>
      <c r="E7121">
        <v>1081</v>
      </c>
      <c r="F7121" t="str">
        <f t="shared" si="229"/>
        <v>01</v>
      </c>
      <c r="G7121" t="s">
        <v>512</v>
      </c>
      <c r="H7121">
        <v>2</v>
      </c>
      <c r="I7121" t="s">
        <v>5</v>
      </c>
      <c r="J7121" t="s">
        <v>5</v>
      </c>
      <c r="K7121" t="s">
        <v>6</v>
      </c>
      <c r="L7121">
        <v>2</v>
      </c>
      <c r="M7121" t="str">
        <f>VLOOKUP(E7121,Translations!$A$1:$B$7,2,FALSE)</f>
        <v>Nordjylland</v>
      </c>
      <c r="N7121" t="str">
        <f>VLOOKUP(D7121,Translations!$I$2:$K$101,2,FALSE)</f>
        <v>Hjørring</v>
      </c>
      <c r="O7121" t="str">
        <f>VLOOKUP(G7121,Translations!$M$2:$N$9,2,FALSE)</f>
        <v>[X2074] SARS-CoV-2 (RNA), Testcenter</v>
      </c>
      <c r="P7121" t="str">
        <f>VLOOKUP(F7121,Translations!$D$1:$F$13,2,FALSE)</f>
        <v>Ok</v>
      </c>
      <c r="Q7121" t="str">
        <f>VLOOKUP(F7121,Translations!$D$2:$G$13,4,FALSE)</f>
        <v>01 - Aktiv, bopæl i DK</v>
      </c>
      <c r="R7121" t="str">
        <f>VLOOKUP(H7121,Translations!$P$2:$Q$10,2,FALSE)</f>
        <v>2 - Selvstændigt sikret - uden lægevalg</v>
      </c>
      <c r="S7121" t="str">
        <f>VLOOKUP(F7121,Translations!$D$2:$F$13,3,FALSE)</f>
        <v>Ja</v>
      </c>
    </row>
    <row r="7122" spans="1:19" x14ac:dyDescent="0.2">
      <c r="A7122" s="3">
        <v>44012</v>
      </c>
      <c r="B7122" t="s">
        <v>665</v>
      </c>
      <c r="C7122" t="s">
        <v>689</v>
      </c>
      <c r="D7122">
        <v>810</v>
      </c>
      <c r="E7122">
        <v>1081</v>
      </c>
      <c r="F7122" t="str">
        <f t="shared" si="229"/>
        <v>01</v>
      </c>
      <c r="G7122" t="s">
        <v>512</v>
      </c>
      <c r="H7122">
        <v>1</v>
      </c>
      <c r="I7122" t="s">
        <v>5</v>
      </c>
      <c r="J7122" t="s">
        <v>5</v>
      </c>
      <c r="K7122" t="s">
        <v>6</v>
      </c>
      <c r="L7122">
        <v>2</v>
      </c>
      <c r="M7122" t="str">
        <f>VLOOKUP(E7122,Translations!$A$1:$B$7,2,FALSE)</f>
        <v>Nordjylland</v>
      </c>
      <c r="N7122" t="str">
        <f>VLOOKUP(D7122,Translations!$I$2:$K$101,2,FALSE)</f>
        <v>Brønderslev</v>
      </c>
      <c r="O7122" t="str">
        <f>VLOOKUP(G7122,Translations!$M$2:$N$9,2,FALSE)</f>
        <v>[X2074] SARS-CoV-2 (RNA), Testcenter</v>
      </c>
      <c r="P7122" t="str">
        <f>VLOOKUP(F7122,Translations!$D$1:$F$13,2,FALSE)</f>
        <v>Ok</v>
      </c>
      <c r="Q7122" t="str">
        <f>VLOOKUP(F7122,Translations!$D$2:$G$13,4,FALSE)</f>
        <v>01 - Aktiv, bopæl i DK</v>
      </c>
      <c r="R7122" t="str">
        <f>VLOOKUP(H7122,Translations!$P$2:$Q$10,2,FALSE)</f>
        <v>1 - Selvstændigt sikret - med lægevalg</v>
      </c>
      <c r="S7122" t="str">
        <f>VLOOKUP(F7122,Translations!$D$2:$F$13,3,FALSE)</f>
        <v>Ja</v>
      </c>
    </row>
    <row r="7123" spans="1:19" x14ac:dyDescent="0.2">
      <c r="A7123" s="3">
        <v>44012</v>
      </c>
      <c r="B7123" t="s">
        <v>665</v>
      </c>
      <c r="C7123" t="s">
        <v>689</v>
      </c>
      <c r="D7123">
        <v>813</v>
      </c>
      <c r="E7123">
        <v>1081</v>
      </c>
      <c r="F7123" t="str">
        <f t="shared" si="229"/>
        <v>01</v>
      </c>
      <c r="G7123" t="s">
        <v>512</v>
      </c>
      <c r="H7123">
        <v>1</v>
      </c>
      <c r="I7123" t="s">
        <v>5</v>
      </c>
      <c r="J7123" t="s">
        <v>5</v>
      </c>
      <c r="K7123" t="s">
        <v>6</v>
      </c>
      <c r="L7123">
        <v>3</v>
      </c>
      <c r="M7123" t="str">
        <f>VLOOKUP(E7123,Translations!$A$1:$B$7,2,FALSE)</f>
        <v>Nordjylland</v>
      </c>
      <c r="N7123" t="str">
        <f>VLOOKUP(D7123,Translations!$I$2:$K$101,2,FALSE)</f>
        <v>Frederikshavn</v>
      </c>
      <c r="O7123" t="str">
        <f>VLOOKUP(G7123,Translations!$M$2:$N$9,2,FALSE)</f>
        <v>[X2074] SARS-CoV-2 (RNA), Testcenter</v>
      </c>
      <c r="P7123" t="str">
        <f>VLOOKUP(F7123,Translations!$D$1:$F$13,2,FALSE)</f>
        <v>Ok</v>
      </c>
      <c r="Q7123" t="str">
        <f>VLOOKUP(F7123,Translations!$D$2:$G$13,4,FALSE)</f>
        <v>01 - Aktiv, bopæl i DK</v>
      </c>
      <c r="R7123" t="str">
        <f>VLOOKUP(H7123,Translations!$P$2:$Q$10,2,FALSE)</f>
        <v>1 - Selvstændigt sikret - med lægevalg</v>
      </c>
      <c r="S7123" t="str">
        <f>VLOOKUP(F7123,Translations!$D$2:$F$13,3,FALSE)</f>
        <v>Ja</v>
      </c>
    </row>
    <row r="7124" spans="1:19" x14ac:dyDescent="0.2">
      <c r="A7124" s="3">
        <v>44012</v>
      </c>
      <c r="B7124" t="s">
        <v>665</v>
      </c>
      <c r="C7124" t="s">
        <v>689</v>
      </c>
      <c r="D7124">
        <v>840</v>
      </c>
      <c r="E7124">
        <v>1081</v>
      </c>
      <c r="F7124" t="str">
        <f t="shared" si="229"/>
        <v>01</v>
      </c>
      <c r="G7124" t="s">
        <v>512</v>
      </c>
      <c r="H7124">
        <v>1</v>
      </c>
      <c r="I7124" t="s">
        <v>5</v>
      </c>
      <c r="J7124" t="s">
        <v>5</v>
      </c>
      <c r="K7124" t="s">
        <v>6</v>
      </c>
      <c r="L7124">
        <v>1</v>
      </c>
      <c r="M7124" t="str">
        <f>VLOOKUP(E7124,Translations!$A$1:$B$7,2,FALSE)</f>
        <v>Nordjylland</v>
      </c>
      <c r="N7124" t="str">
        <f>VLOOKUP(D7124,Translations!$I$2:$K$101,2,FALSE)</f>
        <v>Rebild</v>
      </c>
      <c r="O7124" t="str">
        <f>VLOOKUP(G7124,Translations!$M$2:$N$9,2,FALSE)</f>
        <v>[X2074] SARS-CoV-2 (RNA), Testcenter</v>
      </c>
      <c r="P7124" t="str">
        <f>VLOOKUP(F7124,Translations!$D$1:$F$13,2,FALSE)</f>
        <v>Ok</v>
      </c>
      <c r="Q7124" t="str">
        <f>VLOOKUP(F7124,Translations!$D$2:$G$13,4,FALSE)</f>
        <v>01 - Aktiv, bopæl i DK</v>
      </c>
      <c r="R7124" t="str">
        <f>VLOOKUP(H7124,Translations!$P$2:$Q$10,2,FALSE)</f>
        <v>1 - Selvstændigt sikret - med lægevalg</v>
      </c>
      <c r="S7124" t="str">
        <f>VLOOKUP(F7124,Translations!$D$2:$F$13,3,FALSE)</f>
        <v>Ja</v>
      </c>
    </row>
    <row r="7125" spans="1:19" x14ac:dyDescent="0.2">
      <c r="A7125" s="3">
        <v>44012</v>
      </c>
      <c r="B7125" t="s">
        <v>665</v>
      </c>
      <c r="C7125" t="s">
        <v>689</v>
      </c>
      <c r="D7125">
        <v>849</v>
      </c>
      <c r="E7125">
        <v>1081</v>
      </c>
      <c r="F7125" t="str">
        <f t="shared" si="229"/>
        <v>01</v>
      </c>
      <c r="G7125" t="s">
        <v>512</v>
      </c>
      <c r="H7125">
        <v>1</v>
      </c>
      <c r="I7125" t="s">
        <v>5</v>
      </c>
      <c r="J7125" t="s">
        <v>5</v>
      </c>
      <c r="K7125" t="s">
        <v>6</v>
      </c>
      <c r="L7125">
        <v>1</v>
      </c>
      <c r="M7125" t="str">
        <f>VLOOKUP(E7125,Translations!$A$1:$B$7,2,FALSE)</f>
        <v>Nordjylland</v>
      </c>
      <c r="N7125" t="str">
        <f>VLOOKUP(D7125,Translations!$I$2:$K$101,2,FALSE)</f>
        <v>Jammerbugt</v>
      </c>
      <c r="O7125" t="str">
        <f>VLOOKUP(G7125,Translations!$M$2:$N$9,2,FALSE)</f>
        <v>[X2074] SARS-CoV-2 (RNA), Testcenter</v>
      </c>
      <c r="P7125" t="str">
        <f>VLOOKUP(F7125,Translations!$D$1:$F$13,2,FALSE)</f>
        <v>Ok</v>
      </c>
      <c r="Q7125" t="str">
        <f>VLOOKUP(F7125,Translations!$D$2:$G$13,4,FALSE)</f>
        <v>01 - Aktiv, bopæl i DK</v>
      </c>
      <c r="R7125" t="str">
        <f>VLOOKUP(H7125,Translations!$P$2:$Q$10,2,FALSE)</f>
        <v>1 - Selvstændigt sikret - med lægevalg</v>
      </c>
      <c r="S7125" t="str">
        <f>VLOOKUP(F7125,Translations!$D$2:$F$13,3,FALSE)</f>
        <v>Ja</v>
      </c>
    </row>
    <row r="7126" spans="1:19" x14ac:dyDescent="0.2">
      <c r="A7126" s="3">
        <v>44012</v>
      </c>
      <c r="B7126" t="s">
        <v>665</v>
      </c>
      <c r="C7126" t="s">
        <v>689</v>
      </c>
      <c r="D7126">
        <v>851</v>
      </c>
      <c r="E7126">
        <v>1081</v>
      </c>
      <c r="F7126" t="str">
        <f t="shared" si="229"/>
        <v>01</v>
      </c>
      <c r="G7126" t="s">
        <v>512</v>
      </c>
      <c r="H7126">
        <v>1</v>
      </c>
      <c r="I7126" t="s">
        <v>5</v>
      </c>
      <c r="J7126" t="s">
        <v>5</v>
      </c>
      <c r="K7126" t="s">
        <v>6</v>
      </c>
      <c r="L7126">
        <v>5</v>
      </c>
      <c r="M7126" t="str">
        <f>VLOOKUP(E7126,Translations!$A$1:$B$7,2,FALSE)</f>
        <v>Nordjylland</v>
      </c>
      <c r="N7126" t="str">
        <f>VLOOKUP(D7126,Translations!$I$2:$K$101,2,FALSE)</f>
        <v>Aalborg</v>
      </c>
      <c r="O7126" t="str">
        <f>VLOOKUP(G7126,Translations!$M$2:$N$9,2,FALSE)</f>
        <v>[X2074] SARS-CoV-2 (RNA), Testcenter</v>
      </c>
      <c r="P7126" t="str">
        <f>VLOOKUP(F7126,Translations!$D$1:$F$13,2,FALSE)</f>
        <v>Ok</v>
      </c>
      <c r="Q7126" t="str">
        <f>VLOOKUP(F7126,Translations!$D$2:$G$13,4,FALSE)</f>
        <v>01 - Aktiv, bopæl i DK</v>
      </c>
      <c r="R7126" t="str">
        <f>VLOOKUP(H7126,Translations!$P$2:$Q$10,2,FALSE)</f>
        <v>1 - Selvstændigt sikret - med lægevalg</v>
      </c>
      <c r="S7126" t="str">
        <f>VLOOKUP(F7126,Translations!$D$2:$F$13,3,FALSE)</f>
        <v>Ja</v>
      </c>
    </row>
    <row r="7127" spans="1:19" x14ac:dyDescent="0.2">
      <c r="A7127" s="3">
        <v>44012</v>
      </c>
      <c r="B7127" t="s">
        <v>665</v>
      </c>
      <c r="C7127" t="s">
        <v>689</v>
      </c>
      <c r="D7127">
        <v>860</v>
      </c>
      <c r="E7127">
        <v>1081</v>
      </c>
      <c r="F7127" t="str">
        <f t="shared" si="229"/>
        <v>01</v>
      </c>
      <c r="G7127" t="s">
        <v>512</v>
      </c>
      <c r="H7127">
        <v>1</v>
      </c>
      <c r="I7127" t="s">
        <v>5</v>
      </c>
      <c r="J7127" t="s">
        <v>5</v>
      </c>
      <c r="K7127" t="s">
        <v>6</v>
      </c>
      <c r="L7127">
        <v>91</v>
      </c>
      <c r="M7127" t="str">
        <f>VLOOKUP(E7127,Translations!$A$1:$B$7,2,FALSE)</f>
        <v>Nordjylland</v>
      </c>
      <c r="N7127" t="str">
        <f>VLOOKUP(D7127,Translations!$I$2:$K$101,2,FALSE)</f>
        <v>Hjørring</v>
      </c>
      <c r="O7127" t="str">
        <f>VLOOKUP(G7127,Translations!$M$2:$N$9,2,FALSE)</f>
        <v>[X2074] SARS-CoV-2 (RNA), Testcenter</v>
      </c>
      <c r="P7127" t="str">
        <f>VLOOKUP(F7127,Translations!$D$1:$F$13,2,FALSE)</f>
        <v>Ok</v>
      </c>
      <c r="Q7127" t="str">
        <f>VLOOKUP(F7127,Translations!$D$2:$G$13,4,FALSE)</f>
        <v>01 - Aktiv, bopæl i DK</v>
      </c>
      <c r="R7127" t="str">
        <f>VLOOKUP(H7127,Translations!$P$2:$Q$10,2,FALSE)</f>
        <v>1 - Selvstændigt sikret - med lægevalg</v>
      </c>
      <c r="S7127" t="str">
        <f>VLOOKUP(F7127,Translations!$D$2:$F$13,3,FALSE)</f>
        <v>Ja</v>
      </c>
    </row>
    <row r="7128" spans="1:19" x14ac:dyDescent="0.2">
      <c r="A7128" s="3">
        <v>44012</v>
      </c>
      <c r="B7128" t="s">
        <v>690</v>
      </c>
      <c r="C7128" t="s">
        <v>691</v>
      </c>
      <c r="D7128">
        <v>0</v>
      </c>
      <c r="E7128">
        <v>0</v>
      </c>
      <c r="F7128" t="str">
        <f>"XX"</f>
        <v>XX</v>
      </c>
      <c r="G7128" t="s">
        <v>512</v>
      </c>
      <c r="H7128">
        <v>0</v>
      </c>
      <c r="I7128" t="s">
        <v>5</v>
      </c>
      <c r="J7128" t="s">
        <v>5</v>
      </c>
      <c r="K7128" t="s">
        <v>6</v>
      </c>
      <c r="L7128">
        <v>6</v>
      </c>
      <c r="M7128" t="str">
        <f>VLOOKUP(E7128,Translations!$A$1:$B$7,2,FALSE)</f>
        <v>Ukendt</v>
      </c>
      <c r="N7128" t="str">
        <f>VLOOKUP(D7128,Translations!$I$2:$K$101,2,FALSE)</f>
        <v>Ukendt</v>
      </c>
      <c r="O7128" t="str">
        <f>VLOOKUP(G7128,Translations!$M$2:$N$9,2,FALSE)</f>
        <v>[X2074] SARS-CoV-2 (RNA), Testcenter</v>
      </c>
      <c r="P7128" t="str">
        <f>VLOOKUP(F7128,Translations!$D$1:$F$13,2,FALSE)</f>
        <v>Ugyldigt CPR</v>
      </c>
      <c r="Q7128" t="str">
        <f>VLOOKUP(F7128,Translations!$D$2:$G$13,4,FALSE)</f>
        <v>XX - Ugyldigt CPR</v>
      </c>
      <c r="R7128" t="str">
        <f>VLOOKUP(H7128,Translations!$P$2:$Q$10,2,FALSE)</f>
        <v>0 - Ukendt / Ej fundet</v>
      </c>
      <c r="S7128" t="str">
        <f>VLOOKUP(F7128,Translations!$D$2:$F$13,3,FALSE)</f>
        <v>Nej</v>
      </c>
    </row>
    <row r="7129" spans="1:19" x14ac:dyDescent="0.2">
      <c r="A7129" s="3">
        <v>44012</v>
      </c>
      <c r="B7129" t="s">
        <v>690</v>
      </c>
      <c r="C7129" t="s">
        <v>691</v>
      </c>
      <c r="D7129">
        <v>810</v>
      </c>
      <c r="E7129">
        <v>1081</v>
      </c>
      <c r="F7129" t="str">
        <f t="shared" ref="F7129:F7138" si="230">"01"</f>
        <v>01</v>
      </c>
      <c r="G7129" t="s">
        <v>512</v>
      </c>
      <c r="H7129">
        <v>1</v>
      </c>
      <c r="I7129" t="s">
        <v>5</v>
      </c>
      <c r="J7129" t="s">
        <v>5</v>
      </c>
      <c r="K7129" t="s">
        <v>6</v>
      </c>
      <c r="L7129">
        <v>2</v>
      </c>
      <c r="M7129" t="str">
        <f>VLOOKUP(E7129,Translations!$A$1:$B$7,2,FALSE)</f>
        <v>Nordjylland</v>
      </c>
      <c r="N7129" t="str">
        <f>VLOOKUP(D7129,Translations!$I$2:$K$101,2,FALSE)</f>
        <v>Brønderslev</v>
      </c>
      <c r="O7129" t="str">
        <f>VLOOKUP(G7129,Translations!$M$2:$N$9,2,FALSE)</f>
        <v>[X2074] SARS-CoV-2 (RNA), Testcenter</v>
      </c>
      <c r="P7129" t="str">
        <f>VLOOKUP(F7129,Translations!$D$1:$F$13,2,FALSE)</f>
        <v>Ok</v>
      </c>
      <c r="Q7129" t="str">
        <f>VLOOKUP(F7129,Translations!$D$2:$G$13,4,FALSE)</f>
        <v>01 - Aktiv, bopæl i DK</v>
      </c>
      <c r="R7129" t="str">
        <f>VLOOKUP(H7129,Translations!$P$2:$Q$10,2,FALSE)</f>
        <v>1 - Selvstændigt sikret - med lægevalg</v>
      </c>
      <c r="S7129" t="str">
        <f>VLOOKUP(F7129,Translations!$D$2:$F$13,3,FALSE)</f>
        <v>Ja</v>
      </c>
    </row>
    <row r="7130" spans="1:19" x14ac:dyDescent="0.2">
      <c r="A7130" s="3">
        <v>44012</v>
      </c>
      <c r="B7130" t="s">
        <v>690</v>
      </c>
      <c r="C7130" t="s">
        <v>691</v>
      </c>
      <c r="D7130">
        <v>813</v>
      </c>
      <c r="E7130">
        <v>1081</v>
      </c>
      <c r="F7130" t="str">
        <f t="shared" si="230"/>
        <v>01</v>
      </c>
      <c r="G7130" t="s">
        <v>512</v>
      </c>
      <c r="H7130">
        <v>1</v>
      </c>
      <c r="I7130" t="s">
        <v>5</v>
      </c>
      <c r="J7130" t="s">
        <v>5</v>
      </c>
      <c r="K7130" t="s">
        <v>6</v>
      </c>
      <c r="L7130">
        <v>8</v>
      </c>
      <c r="M7130" t="str">
        <f>VLOOKUP(E7130,Translations!$A$1:$B$7,2,FALSE)</f>
        <v>Nordjylland</v>
      </c>
      <c r="N7130" t="str">
        <f>VLOOKUP(D7130,Translations!$I$2:$K$101,2,FALSE)</f>
        <v>Frederikshavn</v>
      </c>
      <c r="O7130" t="str">
        <f>VLOOKUP(G7130,Translations!$M$2:$N$9,2,FALSE)</f>
        <v>[X2074] SARS-CoV-2 (RNA), Testcenter</v>
      </c>
      <c r="P7130" t="str">
        <f>VLOOKUP(F7130,Translations!$D$1:$F$13,2,FALSE)</f>
        <v>Ok</v>
      </c>
      <c r="Q7130" t="str">
        <f>VLOOKUP(F7130,Translations!$D$2:$G$13,4,FALSE)</f>
        <v>01 - Aktiv, bopæl i DK</v>
      </c>
      <c r="R7130" t="str">
        <f>VLOOKUP(H7130,Translations!$P$2:$Q$10,2,FALSE)</f>
        <v>1 - Selvstændigt sikret - med lægevalg</v>
      </c>
      <c r="S7130" t="str">
        <f>VLOOKUP(F7130,Translations!$D$2:$F$13,3,FALSE)</f>
        <v>Ja</v>
      </c>
    </row>
    <row r="7131" spans="1:19" x14ac:dyDescent="0.2">
      <c r="A7131" s="3">
        <v>44012</v>
      </c>
      <c r="B7131" t="s">
        <v>690</v>
      </c>
      <c r="C7131" t="s">
        <v>691</v>
      </c>
      <c r="D7131">
        <v>849</v>
      </c>
      <c r="E7131">
        <v>1081</v>
      </c>
      <c r="F7131" t="str">
        <f t="shared" si="230"/>
        <v>01</v>
      </c>
      <c r="G7131" t="s">
        <v>512</v>
      </c>
      <c r="H7131">
        <v>1</v>
      </c>
      <c r="I7131" t="s">
        <v>5</v>
      </c>
      <c r="J7131" t="s">
        <v>5</v>
      </c>
      <c r="K7131" t="s">
        <v>6</v>
      </c>
      <c r="L7131">
        <v>2</v>
      </c>
      <c r="M7131" t="str">
        <f>VLOOKUP(E7131,Translations!$A$1:$B$7,2,FALSE)</f>
        <v>Nordjylland</v>
      </c>
      <c r="N7131" t="str">
        <f>VLOOKUP(D7131,Translations!$I$2:$K$101,2,FALSE)</f>
        <v>Jammerbugt</v>
      </c>
      <c r="O7131" t="str">
        <f>VLOOKUP(G7131,Translations!$M$2:$N$9,2,FALSE)</f>
        <v>[X2074] SARS-CoV-2 (RNA), Testcenter</v>
      </c>
      <c r="P7131" t="str">
        <f>VLOOKUP(F7131,Translations!$D$1:$F$13,2,FALSE)</f>
        <v>Ok</v>
      </c>
      <c r="Q7131" t="str">
        <f>VLOOKUP(F7131,Translations!$D$2:$G$13,4,FALSE)</f>
        <v>01 - Aktiv, bopæl i DK</v>
      </c>
      <c r="R7131" t="str">
        <f>VLOOKUP(H7131,Translations!$P$2:$Q$10,2,FALSE)</f>
        <v>1 - Selvstændigt sikret - med lægevalg</v>
      </c>
      <c r="S7131" t="str">
        <f>VLOOKUP(F7131,Translations!$D$2:$F$13,3,FALSE)</f>
        <v>Ja</v>
      </c>
    </row>
    <row r="7132" spans="1:19" x14ac:dyDescent="0.2">
      <c r="A7132" s="3">
        <v>44012</v>
      </c>
      <c r="B7132" t="s">
        <v>690</v>
      </c>
      <c r="C7132" t="s">
        <v>691</v>
      </c>
      <c r="D7132">
        <v>851</v>
      </c>
      <c r="E7132">
        <v>1081</v>
      </c>
      <c r="F7132" t="str">
        <f t="shared" si="230"/>
        <v>01</v>
      </c>
      <c r="G7132" t="s">
        <v>512</v>
      </c>
      <c r="H7132">
        <v>1</v>
      </c>
      <c r="I7132" t="s">
        <v>5</v>
      </c>
      <c r="J7132" t="s">
        <v>5</v>
      </c>
      <c r="K7132" t="s">
        <v>6</v>
      </c>
      <c r="L7132">
        <v>13</v>
      </c>
      <c r="M7132" t="str">
        <f>VLOOKUP(E7132,Translations!$A$1:$B$7,2,FALSE)</f>
        <v>Nordjylland</v>
      </c>
      <c r="N7132" t="str">
        <f>VLOOKUP(D7132,Translations!$I$2:$K$101,2,FALSE)</f>
        <v>Aalborg</v>
      </c>
      <c r="O7132" t="str">
        <f>VLOOKUP(G7132,Translations!$M$2:$N$9,2,FALSE)</f>
        <v>[X2074] SARS-CoV-2 (RNA), Testcenter</v>
      </c>
      <c r="P7132" t="str">
        <f>VLOOKUP(F7132,Translations!$D$1:$F$13,2,FALSE)</f>
        <v>Ok</v>
      </c>
      <c r="Q7132" t="str">
        <f>VLOOKUP(F7132,Translations!$D$2:$G$13,4,FALSE)</f>
        <v>01 - Aktiv, bopæl i DK</v>
      </c>
      <c r="R7132" t="str">
        <f>VLOOKUP(H7132,Translations!$P$2:$Q$10,2,FALSE)</f>
        <v>1 - Selvstændigt sikret - med lægevalg</v>
      </c>
      <c r="S7132" t="str">
        <f>VLOOKUP(F7132,Translations!$D$2:$F$13,3,FALSE)</f>
        <v>Ja</v>
      </c>
    </row>
    <row r="7133" spans="1:19" x14ac:dyDescent="0.2">
      <c r="A7133" s="3">
        <v>44012</v>
      </c>
      <c r="B7133" t="s">
        <v>690</v>
      </c>
      <c r="C7133" t="s">
        <v>691</v>
      </c>
      <c r="D7133">
        <v>860</v>
      </c>
      <c r="E7133">
        <v>1081</v>
      </c>
      <c r="F7133" t="str">
        <f t="shared" si="230"/>
        <v>01</v>
      </c>
      <c r="G7133" t="s">
        <v>512</v>
      </c>
      <c r="H7133">
        <v>1</v>
      </c>
      <c r="I7133" t="s">
        <v>5</v>
      </c>
      <c r="J7133" t="s">
        <v>5</v>
      </c>
      <c r="K7133" t="s">
        <v>6</v>
      </c>
      <c r="L7133">
        <v>86</v>
      </c>
      <c r="M7133" t="str">
        <f>VLOOKUP(E7133,Translations!$A$1:$B$7,2,FALSE)</f>
        <v>Nordjylland</v>
      </c>
      <c r="N7133" t="str">
        <f>VLOOKUP(D7133,Translations!$I$2:$K$101,2,FALSE)</f>
        <v>Hjørring</v>
      </c>
      <c r="O7133" t="str">
        <f>VLOOKUP(G7133,Translations!$M$2:$N$9,2,FALSE)</f>
        <v>[X2074] SARS-CoV-2 (RNA), Testcenter</v>
      </c>
      <c r="P7133" t="str">
        <f>VLOOKUP(F7133,Translations!$D$1:$F$13,2,FALSE)</f>
        <v>Ok</v>
      </c>
      <c r="Q7133" t="str">
        <f>VLOOKUP(F7133,Translations!$D$2:$G$13,4,FALSE)</f>
        <v>01 - Aktiv, bopæl i DK</v>
      </c>
      <c r="R7133" t="str">
        <f>VLOOKUP(H7133,Translations!$P$2:$Q$10,2,FALSE)</f>
        <v>1 - Selvstændigt sikret - med lægevalg</v>
      </c>
      <c r="S7133" t="str">
        <f>VLOOKUP(F7133,Translations!$D$2:$F$13,3,FALSE)</f>
        <v>Ja</v>
      </c>
    </row>
    <row r="7134" spans="1:19" x14ac:dyDescent="0.2">
      <c r="A7134" s="3">
        <v>44012</v>
      </c>
      <c r="B7134" t="s">
        <v>638</v>
      </c>
      <c r="C7134" t="s">
        <v>692</v>
      </c>
      <c r="D7134">
        <v>810</v>
      </c>
      <c r="E7134">
        <v>1081</v>
      </c>
      <c r="F7134" t="str">
        <f t="shared" si="230"/>
        <v>01</v>
      </c>
      <c r="G7134" t="s">
        <v>512</v>
      </c>
      <c r="H7134">
        <v>1</v>
      </c>
      <c r="I7134" t="s">
        <v>5</v>
      </c>
      <c r="J7134" t="s">
        <v>5</v>
      </c>
      <c r="K7134" t="s">
        <v>6</v>
      </c>
      <c r="L7134">
        <v>6</v>
      </c>
      <c r="M7134" t="str">
        <f>VLOOKUP(E7134,Translations!$A$1:$B$7,2,FALSE)</f>
        <v>Nordjylland</v>
      </c>
      <c r="N7134" t="str">
        <f>VLOOKUP(D7134,Translations!$I$2:$K$101,2,FALSE)</f>
        <v>Brønderslev</v>
      </c>
      <c r="O7134" t="str">
        <f>VLOOKUP(G7134,Translations!$M$2:$N$9,2,FALSE)</f>
        <v>[X2074] SARS-CoV-2 (RNA), Testcenter</v>
      </c>
      <c r="P7134" t="str">
        <f>VLOOKUP(F7134,Translations!$D$1:$F$13,2,FALSE)</f>
        <v>Ok</v>
      </c>
      <c r="Q7134" t="str">
        <f>VLOOKUP(F7134,Translations!$D$2:$G$13,4,FALSE)</f>
        <v>01 - Aktiv, bopæl i DK</v>
      </c>
      <c r="R7134" t="str">
        <f>VLOOKUP(H7134,Translations!$P$2:$Q$10,2,FALSE)</f>
        <v>1 - Selvstændigt sikret - med lægevalg</v>
      </c>
      <c r="S7134" t="str">
        <f>VLOOKUP(F7134,Translations!$D$2:$F$13,3,FALSE)</f>
        <v>Ja</v>
      </c>
    </row>
    <row r="7135" spans="1:19" x14ac:dyDescent="0.2">
      <c r="A7135" s="3">
        <v>44012</v>
      </c>
      <c r="B7135" t="s">
        <v>638</v>
      </c>
      <c r="C7135" t="s">
        <v>692</v>
      </c>
      <c r="D7135">
        <v>813</v>
      </c>
      <c r="E7135">
        <v>1081</v>
      </c>
      <c r="F7135" t="str">
        <f t="shared" si="230"/>
        <v>01</v>
      </c>
      <c r="G7135" t="s">
        <v>512</v>
      </c>
      <c r="H7135">
        <v>1</v>
      </c>
      <c r="I7135" t="s">
        <v>5</v>
      </c>
      <c r="J7135" t="s">
        <v>5</v>
      </c>
      <c r="K7135" t="s">
        <v>6</v>
      </c>
      <c r="L7135">
        <v>7</v>
      </c>
      <c r="M7135" t="str">
        <f>VLOOKUP(E7135,Translations!$A$1:$B$7,2,FALSE)</f>
        <v>Nordjylland</v>
      </c>
      <c r="N7135" t="str">
        <f>VLOOKUP(D7135,Translations!$I$2:$K$101,2,FALSE)</f>
        <v>Frederikshavn</v>
      </c>
      <c r="O7135" t="str">
        <f>VLOOKUP(G7135,Translations!$M$2:$N$9,2,FALSE)</f>
        <v>[X2074] SARS-CoV-2 (RNA), Testcenter</v>
      </c>
      <c r="P7135" t="str">
        <f>VLOOKUP(F7135,Translations!$D$1:$F$13,2,FALSE)</f>
        <v>Ok</v>
      </c>
      <c r="Q7135" t="str">
        <f>VLOOKUP(F7135,Translations!$D$2:$G$13,4,FALSE)</f>
        <v>01 - Aktiv, bopæl i DK</v>
      </c>
      <c r="R7135" t="str">
        <f>VLOOKUP(H7135,Translations!$P$2:$Q$10,2,FALSE)</f>
        <v>1 - Selvstændigt sikret - med lægevalg</v>
      </c>
      <c r="S7135" t="str">
        <f>VLOOKUP(F7135,Translations!$D$2:$F$13,3,FALSE)</f>
        <v>Ja</v>
      </c>
    </row>
    <row r="7136" spans="1:19" x14ac:dyDescent="0.2">
      <c r="A7136" s="3">
        <v>44012</v>
      </c>
      <c r="B7136" t="s">
        <v>638</v>
      </c>
      <c r="C7136" t="s">
        <v>692</v>
      </c>
      <c r="D7136">
        <v>849</v>
      </c>
      <c r="E7136">
        <v>1081</v>
      </c>
      <c r="F7136" t="str">
        <f t="shared" si="230"/>
        <v>01</v>
      </c>
      <c r="G7136" t="s">
        <v>512</v>
      </c>
      <c r="H7136">
        <v>1</v>
      </c>
      <c r="I7136" t="s">
        <v>5</v>
      </c>
      <c r="J7136" t="s">
        <v>5</v>
      </c>
      <c r="K7136" t="s">
        <v>6</v>
      </c>
      <c r="L7136">
        <v>1</v>
      </c>
      <c r="M7136" t="str">
        <f>VLOOKUP(E7136,Translations!$A$1:$B$7,2,FALSE)</f>
        <v>Nordjylland</v>
      </c>
      <c r="N7136" t="str">
        <f>VLOOKUP(D7136,Translations!$I$2:$K$101,2,FALSE)</f>
        <v>Jammerbugt</v>
      </c>
      <c r="O7136" t="str">
        <f>VLOOKUP(G7136,Translations!$M$2:$N$9,2,FALSE)</f>
        <v>[X2074] SARS-CoV-2 (RNA), Testcenter</v>
      </c>
      <c r="P7136" t="str">
        <f>VLOOKUP(F7136,Translations!$D$1:$F$13,2,FALSE)</f>
        <v>Ok</v>
      </c>
      <c r="Q7136" t="str">
        <f>VLOOKUP(F7136,Translations!$D$2:$G$13,4,FALSE)</f>
        <v>01 - Aktiv, bopæl i DK</v>
      </c>
      <c r="R7136" t="str">
        <f>VLOOKUP(H7136,Translations!$P$2:$Q$10,2,FALSE)</f>
        <v>1 - Selvstændigt sikret - med lægevalg</v>
      </c>
      <c r="S7136" t="str">
        <f>VLOOKUP(F7136,Translations!$D$2:$F$13,3,FALSE)</f>
        <v>Ja</v>
      </c>
    </row>
    <row r="7137" spans="1:19" x14ac:dyDescent="0.2">
      <c r="A7137" s="3">
        <v>44012</v>
      </c>
      <c r="B7137" t="s">
        <v>638</v>
      </c>
      <c r="C7137" t="s">
        <v>692</v>
      </c>
      <c r="D7137">
        <v>851</v>
      </c>
      <c r="E7137">
        <v>1081</v>
      </c>
      <c r="F7137" t="str">
        <f t="shared" si="230"/>
        <v>01</v>
      </c>
      <c r="G7137" t="s">
        <v>512</v>
      </c>
      <c r="H7137">
        <v>1</v>
      </c>
      <c r="I7137" t="s">
        <v>5</v>
      </c>
      <c r="J7137" t="s">
        <v>5</v>
      </c>
      <c r="K7137" t="s">
        <v>6</v>
      </c>
      <c r="L7137">
        <v>4</v>
      </c>
      <c r="M7137" t="str">
        <f>VLOOKUP(E7137,Translations!$A$1:$B$7,2,FALSE)</f>
        <v>Nordjylland</v>
      </c>
      <c r="N7137" t="str">
        <f>VLOOKUP(D7137,Translations!$I$2:$K$101,2,FALSE)</f>
        <v>Aalborg</v>
      </c>
      <c r="O7137" t="str">
        <f>VLOOKUP(G7137,Translations!$M$2:$N$9,2,FALSE)</f>
        <v>[X2074] SARS-CoV-2 (RNA), Testcenter</v>
      </c>
      <c r="P7137" t="str">
        <f>VLOOKUP(F7137,Translations!$D$1:$F$13,2,FALSE)</f>
        <v>Ok</v>
      </c>
      <c r="Q7137" t="str">
        <f>VLOOKUP(F7137,Translations!$D$2:$G$13,4,FALSE)</f>
        <v>01 - Aktiv, bopæl i DK</v>
      </c>
      <c r="R7137" t="str">
        <f>VLOOKUP(H7137,Translations!$P$2:$Q$10,2,FALSE)</f>
        <v>1 - Selvstændigt sikret - med lægevalg</v>
      </c>
      <c r="S7137" t="str">
        <f>VLOOKUP(F7137,Translations!$D$2:$F$13,3,FALSE)</f>
        <v>Ja</v>
      </c>
    </row>
    <row r="7138" spans="1:19" x14ac:dyDescent="0.2">
      <c r="A7138" s="3">
        <v>44012</v>
      </c>
      <c r="B7138" t="s">
        <v>638</v>
      </c>
      <c r="C7138" t="s">
        <v>692</v>
      </c>
      <c r="D7138">
        <v>860</v>
      </c>
      <c r="E7138">
        <v>1081</v>
      </c>
      <c r="F7138" t="str">
        <f t="shared" si="230"/>
        <v>01</v>
      </c>
      <c r="G7138" t="s">
        <v>512</v>
      </c>
      <c r="H7138">
        <v>1</v>
      </c>
      <c r="I7138" t="s">
        <v>5</v>
      </c>
      <c r="J7138" t="s">
        <v>5</v>
      </c>
      <c r="K7138" t="s">
        <v>6</v>
      </c>
      <c r="L7138">
        <v>108</v>
      </c>
      <c r="M7138" t="str">
        <f>VLOOKUP(E7138,Translations!$A$1:$B$7,2,FALSE)</f>
        <v>Nordjylland</v>
      </c>
      <c r="N7138" t="str">
        <f>VLOOKUP(D7138,Translations!$I$2:$K$101,2,FALSE)</f>
        <v>Hjørring</v>
      </c>
      <c r="O7138" t="str">
        <f>VLOOKUP(G7138,Translations!$M$2:$N$9,2,FALSE)</f>
        <v>[X2074] SARS-CoV-2 (RNA), Testcenter</v>
      </c>
      <c r="P7138" t="str">
        <f>VLOOKUP(F7138,Translations!$D$1:$F$13,2,FALSE)</f>
        <v>Ok</v>
      </c>
      <c r="Q7138" t="str">
        <f>VLOOKUP(F7138,Translations!$D$2:$G$13,4,FALSE)</f>
        <v>01 - Aktiv, bopæl i DK</v>
      </c>
      <c r="R7138" t="str">
        <f>VLOOKUP(H7138,Translations!$P$2:$Q$10,2,FALSE)</f>
        <v>1 - Selvstændigt sikret - med lægevalg</v>
      </c>
      <c r="S7138" t="str">
        <f>VLOOKUP(F7138,Translations!$D$2:$F$13,3,FALSE)</f>
        <v>Ja</v>
      </c>
    </row>
    <row r="7139" spans="1:19" x14ac:dyDescent="0.2">
      <c r="A7139" s="3">
        <v>44012</v>
      </c>
      <c r="B7139" t="s">
        <v>693</v>
      </c>
      <c r="C7139" t="s">
        <v>694</v>
      </c>
      <c r="D7139">
        <v>0</v>
      </c>
      <c r="E7139">
        <v>0</v>
      </c>
      <c r="F7139" t="str">
        <f>"80"</f>
        <v>80</v>
      </c>
      <c r="G7139" t="s">
        <v>512</v>
      </c>
      <c r="H7139">
        <v>7</v>
      </c>
      <c r="I7139" t="s">
        <v>5</v>
      </c>
      <c r="J7139" t="s">
        <v>5</v>
      </c>
      <c r="K7139" t="s">
        <v>6</v>
      </c>
      <c r="L7139">
        <v>2</v>
      </c>
      <c r="M7139" t="str">
        <f>VLOOKUP(E7139,Translations!$A$1:$B$7,2,FALSE)</f>
        <v>Ukendt</v>
      </c>
      <c r="N7139" t="str">
        <f>VLOOKUP(D7139,Translations!$I$2:$K$101,2,FALSE)</f>
        <v>Ukendt</v>
      </c>
      <c r="O7139" t="str">
        <f>VLOOKUP(G7139,Translations!$M$2:$N$9,2,FALSE)</f>
        <v>[X2074] SARS-CoV-2 (RNA), Testcenter</v>
      </c>
      <c r="P7139" t="str">
        <f>VLOOKUP(F7139,Translations!$D$1:$F$13,2,FALSE)</f>
        <v>Ok</v>
      </c>
      <c r="Q7139" t="str">
        <f>VLOOKUP(F7139,Translations!$D$2:$G$13,4,FALSE)</f>
        <v>80 - Inaktiv, udrejst</v>
      </c>
      <c r="R7139" t="str">
        <f>VLOOKUP(H7139,Translations!$P$2:$Q$10,2,FALSE)</f>
        <v>7 - Bopæl i udlandet</v>
      </c>
      <c r="S7139" t="str">
        <f>VLOOKUP(F7139,Translations!$D$2:$F$13,3,FALSE)</f>
        <v>Ja</v>
      </c>
    </row>
    <row r="7140" spans="1:19" x14ac:dyDescent="0.2">
      <c r="A7140" s="3">
        <v>44012</v>
      </c>
      <c r="B7140" t="s">
        <v>693</v>
      </c>
      <c r="C7140" t="s">
        <v>694</v>
      </c>
      <c r="D7140">
        <v>0</v>
      </c>
      <c r="E7140">
        <v>0</v>
      </c>
      <c r="F7140" t="str">
        <f>"XX"</f>
        <v>XX</v>
      </c>
      <c r="G7140" t="s">
        <v>512</v>
      </c>
      <c r="H7140">
        <v>0</v>
      </c>
      <c r="I7140" t="s">
        <v>5</v>
      </c>
      <c r="J7140" t="s">
        <v>5</v>
      </c>
      <c r="K7140" t="s">
        <v>6</v>
      </c>
      <c r="L7140">
        <v>1</v>
      </c>
      <c r="M7140" t="str">
        <f>VLOOKUP(E7140,Translations!$A$1:$B$7,2,FALSE)</f>
        <v>Ukendt</v>
      </c>
      <c r="N7140" t="str">
        <f>VLOOKUP(D7140,Translations!$I$2:$K$101,2,FALSE)</f>
        <v>Ukendt</v>
      </c>
      <c r="O7140" t="str">
        <f>VLOOKUP(G7140,Translations!$M$2:$N$9,2,FALSE)</f>
        <v>[X2074] SARS-CoV-2 (RNA), Testcenter</v>
      </c>
      <c r="P7140" t="str">
        <f>VLOOKUP(F7140,Translations!$D$1:$F$13,2,FALSE)</f>
        <v>Ugyldigt CPR</v>
      </c>
      <c r="Q7140" t="str">
        <f>VLOOKUP(F7140,Translations!$D$2:$G$13,4,FALSE)</f>
        <v>XX - Ugyldigt CPR</v>
      </c>
      <c r="R7140" t="str">
        <f>VLOOKUP(H7140,Translations!$P$2:$Q$10,2,FALSE)</f>
        <v>0 - Ukendt / Ej fundet</v>
      </c>
      <c r="S7140" t="str">
        <f>VLOOKUP(F7140,Translations!$D$2:$F$13,3,FALSE)</f>
        <v>Nej</v>
      </c>
    </row>
    <row r="7141" spans="1:19" x14ac:dyDescent="0.2">
      <c r="A7141" s="3">
        <v>44012</v>
      </c>
      <c r="B7141" t="s">
        <v>693</v>
      </c>
      <c r="C7141" t="s">
        <v>694</v>
      </c>
      <c r="D7141">
        <v>101</v>
      </c>
      <c r="E7141">
        <v>1084</v>
      </c>
      <c r="F7141" t="str">
        <f t="shared" ref="F7141:F7170" si="231">"01"</f>
        <v>01</v>
      </c>
      <c r="G7141" t="s">
        <v>512</v>
      </c>
      <c r="H7141">
        <v>1</v>
      </c>
      <c r="I7141" t="s">
        <v>5</v>
      </c>
      <c r="J7141" t="s">
        <v>5</v>
      </c>
      <c r="K7141" t="s">
        <v>6</v>
      </c>
      <c r="L7141">
        <v>156</v>
      </c>
      <c r="M7141" t="str">
        <f>VLOOKUP(E7141,Translations!$A$1:$B$7,2,FALSE)</f>
        <v>Hovedstaden</v>
      </c>
      <c r="N7141" t="str">
        <f>VLOOKUP(D7141,Translations!$I$2:$K$101,2,FALSE)</f>
        <v>København</v>
      </c>
      <c r="O7141" t="str">
        <f>VLOOKUP(G7141,Translations!$M$2:$N$9,2,FALSE)</f>
        <v>[X2074] SARS-CoV-2 (RNA), Testcenter</v>
      </c>
      <c r="P7141" t="str">
        <f>VLOOKUP(F7141,Translations!$D$1:$F$13,2,FALSE)</f>
        <v>Ok</v>
      </c>
      <c r="Q7141" t="str">
        <f>VLOOKUP(F7141,Translations!$D$2:$G$13,4,FALSE)</f>
        <v>01 - Aktiv, bopæl i DK</v>
      </c>
      <c r="R7141" t="str">
        <f>VLOOKUP(H7141,Translations!$P$2:$Q$10,2,FALSE)</f>
        <v>1 - Selvstændigt sikret - med lægevalg</v>
      </c>
      <c r="S7141" t="str">
        <f>VLOOKUP(F7141,Translations!$D$2:$F$13,3,FALSE)</f>
        <v>Ja</v>
      </c>
    </row>
    <row r="7142" spans="1:19" x14ac:dyDescent="0.2">
      <c r="A7142" s="3">
        <v>44012</v>
      </c>
      <c r="B7142" t="s">
        <v>693</v>
      </c>
      <c r="C7142" t="s">
        <v>694</v>
      </c>
      <c r="D7142">
        <v>147</v>
      </c>
      <c r="E7142">
        <v>1084</v>
      </c>
      <c r="F7142" t="str">
        <f t="shared" si="231"/>
        <v>01</v>
      </c>
      <c r="G7142" t="s">
        <v>512</v>
      </c>
      <c r="H7142">
        <v>1</v>
      </c>
      <c r="I7142" t="s">
        <v>5</v>
      </c>
      <c r="J7142" t="s">
        <v>5</v>
      </c>
      <c r="K7142" t="s">
        <v>6</v>
      </c>
      <c r="L7142">
        <v>8</v>
      </c>
      <c r="M7142" t="str">
        <f>VLOOKUP(E7142,Translations!$A$1:$B$7,2,FALSE)</f>
        <v>Hovedstaden</v>
      </c>
      <c r="N7142" t="str">
        <f>VLOOKUP(D7142,Translations!$I$2:$K$101,2,FALSE)</f>
        <v>Frederiksberg</v>
      </c>
      <c r="O7142" t="str">
        <f>VLOOKUP(G7142,Translations!$M$2:$N$9,2,FALSE)</f>
        <v>[X2074] SARS-CoV-2 (RNA), Testcenter</v>
      </c>
      <c r="P7142" t="str">
        <f>VLOOKUP(F7142,Translations!$D$1:$F$13,2,FALSE)</f>
        <v>Ok</v>
      </c>
      <c r="Q7142" t="str">
        <f>VLOOKUP(F7142,Translations!$D$2:$G$13,4,FALSE)</f>
        <v>01 - Aktiv, bopæl i DK</v>
      </c>
      <c r="R7142" t="str">
        <f>VLOOKUP(H7142,Translations!$P$2:$Q$10,2,FALSE)</f>
        <v>1 - Selvstændigt sikret - med lægevalg</v>
      </c>
      <c r="S7142" t="str">
        <f>VLOOKUP(F7142,Translations!$D$2:$F$13,3,FALSE)</f>
        <v>Ja</v>
      </c>
    </row>
    <row r="7143" spans="1:19" x14ac:dyDescent="0.2">
      <c r="A7143" s="3">
        <v>44012</v>
      </c>
      <c r="B7143" t="s">
        <v>693</v>
      </c>
      <c r="C7143" t="s">
        <v>694</v>
      </c>
      <c r="D7143">
        <v>151</v>
      </c>
      <c r="E7143">
        <v>1084</v>
      </c>
      <c r="F7143" t="str">
        <f t="shared" si="231"/>
        <v>01</v>
      </c>
      <c r="G7143" t="s">
        <v>512</v>
      </c>
      <c r="H7143">
        <v>1</v>
      </c>
      <c r="I7143" t="s">
        <v>5</v>
      </c>
      <c r="J7143" t="s">
        <v>5</v>
      </c>
      <c r="K7143" t="s">
        <v>6</v>
      </c>
      <c r="L7143">
        <v>2</v>
      </c>
      <c r="M7143" t="str">
        <f>VLOOKUP(E7143,Translations!$A$1:$B$7,2,FALSE)</f>
        <v>Hovedstaden</v>
      </c>
      <c r="N7143" t="str">
        <f>VLOOKUP(D7143,Translations!$I$2:$K$101,2,FALSE)</f>
        <v>Ballerup</v>
      </c>
      <c r="O7143" t="str">
        <f>VLOOKUP(G7143,Translations!$M$2:$N$9,2,FALSE)</f>
        <v>[X2074] SARS-CoV-2 (RNA), Testcenter</v>
      </c>
      <c r="P7143" t="str">
        <f>VLOOKUP(F7143,Translations!$D$1:$F$13,2,FALSE)</f>
        <v>Ok</v>
      </c>
      <c r="Q7143" t="str">
        <f>VLOOKUP(F7143,Translations!$D$2:$G$13,4,FALSE)</f>
        <v>01 - Aktiv, bopæl i DK</v>
      </c>
      <c r="R7143" t="str">
        <f>VLOOKUP(H7143,Translations!$P$2:$Q$10,2,FALSE)</f>
        <v>1 - Selvstændigt sikret - med lægevalg</v>
      </c>
      <c r="S7143" t="str">
        <f>VLOOKUP(F7143,Translations!$D$2:$F$13,3,FALSE)</f>
        <v>Ja</v>
      </c>
    </row>
    <row r="7144" spans="1:19" x14ac:dyDescent="0.2">
      <c r="A7144" s="3">
        <v>44012</v>
      </c>
      <c r="B7144" t="s">
        <v>693</v>
      </c>
      <c r="C7144" t="s">
        <v>694</v>
      </c>
      <c r="D7144">
        <v>153</v>
      </c>
      <c r="E7144">
        <v>1084</v>
      </c>
      <c r="F7144" t="str">
        <f t="shared" si="231"/>
        <v>01</v>
      </c>
      <c r="G7144" t="s">
        <v>512</v>
      </c>
      <c r="H7144">
        <v>1</v>
      </c>
      <c r="I7144" t="s">
        <v>5</v>
      </c>
      <c r="J7144" t="s">
        <v>5</v>
      </c>
      <c r="K7144" t="s">
        <v>6</v>
      </c>
      <c r="L7144">
        <v>3</v>
      </c>
      <c r="M7144" t="str">
        <f>VLOOKUP(E7144,Translations!$A$1:$B$7,2,FALSE)</f>
        <v>Hovedstaden</v>
      </c>
      <c r="N7144" t="str">
        <f>VLOOKUP(D7144,Translations!$I$2:$K$101,2,FALSE)</f>
        <v>Brøndby</v>
      </c>
      <c r="O7144" t="str">
        <f>VLOOKUP(G7144,Translations!$M$2:$N$9,2,FALSE)</f>
        <v>[X2074] SARS-CoV-2 (RNA), Testcenter</v>
      </c>
      <c r="P7144" t="str">
        <f>VLOOKUP(F7144,Translations!$D$1:$F$13,2,FALSE)</f>
        <v>Ok</v>
      </c>
      <c r="Q7144" t="str">
        <f>VLOOKUP(F7144,Translations!$D$2:$G$13,4,FALSE)</f>
        <v>01 - Aktiv, bopæl i DK</v>
      </c>
      <c r="R7144" t="str">
        <f>VLOOKUP(H7144,Translations!$P$2:$Q$10,2,FALSE)</f>
        <v>1 - Selvstændigt sikret - med lægevalg</v>
      </c>
      <c r="S7144" t="str">
        <f>VLOOKUP(F7144,Translations!$D$2:$F$13,3,FALSE)</f>
        <v>Ja</v>
      </c>
    </row>
    <row r="7145" spans="1:19" x14ac:dyDescent="0.2">
      <c r="A7145" s="3">
        <v>44012</v>
      </c>
      <c r="B7145" t="s">
        <v>693</v>
      </c>
      <c r="C7145" t="s">
        <v>694</v>
      </c>
      <c r="D7145">
        <v>155</v>
      </c>
      <c r="E7145">
        <v>1084</v>
      </c>
      <c r="F7145" t="str">
        <f t="shared" si="231"/>
        <v>01</v>
      </c>
      <c r="G7145" t="s">
        <v>512</v>
      </c>
      <c r="H7145">
        <v>1</v>
      </c>
      <c r="I7145" t="s">
        <v>5</v>
      </c>
      <c r="J7145" t="s">
        <v>5</v>
      </c>
      <c r="K7145" t="s">
        <v>6</v>
      </c>
      <c r="L7145">
        <v>1</v>
      </c>
      <c r="M7145" t="str">
        <f>VLOOKUP(E7145,Translations!$A$1:$B$7,2,FALSE)</f>
        <v>Hovedstaden</v>
      </c>
      <c r="N7145" t="str">
        <f>VLOOKUP(D7145,Translations!$I$2:$K$101,2,FALSE)</f>
        <v>Dragør</v>
      </c>
      <c r="O7145" t="str">
        <f>VLOOKUP(G7145,Translations!$M$2:$N$9,2,FALSE)</f>
        <v>[X2074] SARS-CoV-2 (RNA), Testcenter</v>
      </c>
      <c r="P7145" t="str">
        <f>VLOOKUP(F7145,Translations!$D$1:$F$13,2,FALSE)</f>
        <v>Ok</v>
      </c>
      <c r="Q7145" t="str">
        <f>VLOOKUP(F7145,Translations!$D$2:$G$13,4,FALSE)</f>
        <v>01 - Aktiv, bopæl i DK</v>
      </c>
      <c r="R7145" t="str">
        <f>VLOOKUP(H7145,Translations!$P$2:$Q$10,2,FALSE)</f>
        <v>1 - Selvstændigt sikret - med lægevalg</v>
      </c>
      <c r="S7145" t="str">
        <f>VLOOKUP(F7145,Translations!$D$2:$F$13,3,FALSE)</f>
        <v>Ja</v>
      </c>
    </row>
    <row r="7146" spans="1:19" x14ac:dyDescent="0.2">
      <c r="A7146" s="3">
        <v>44012</v>
      </c>
      <c r="B7146" t="s">
        <v>693</v>
      </c>
      <c r="C7146" t="s">
        <v>694</v>
      </c>
      <c r="D7146">
        <v>157</v>
      </c>
      <c r="E7146">
        <v>1084</v>
      </c>
      <c r="F7146" t="str">
        <f t="shared" si="231"/>
        <v>01</v>
      </c>
      <c r="G7146" t="s">
        <v>512</v>
      </c>
      <c r="H7146">
        <v>1</v>
      </c>
      <c r="I7146" t="s">
        <v>5</v>
      </c>
      <c r="J7146" t="s">
        <v>5</v>
      </c>
      <c r="K7146" t="s">
        <v>6</v>
      </c>
      <c r="L7146">
        <v>3</v>
      </c>
      <c r="M7146" t="str">
        <f>VLOOKUP(E7146,Translations!$A$1:$B$7,2,FALSE)</f>
        <v>Hovedstaden</v>
      </c>
      <c r="N7146" t="str">
        <f>VLOOKUP(D7146,Translations!$I$2:$K$101,2,FALSE)</f>
        <v>Gentofte</v>
      </c>
      <c r="O7146" t="str">
        <f>VLOOKUP(G7146,Translations!$M$2:$N$9,2,FALSE)</f>
        <v>[X2074] SARS-CoV-2 (RNA), Testcenter</v>
      </c>
      <c r="P7146" t="str">
        <f>VLOOKUP(F7146,Translations!$D$1:$F$13,2,FALSE)</f>
        <v>Ok</v>
      </c>
      <c r="Q7146" t="str">
        <f>VLOOKUP(F7146,Translations!$D$2:$G$13,4,FALSE)</f>
        <v>01 - Aktiv, bopæl i DK</v>
      </c>
      <c r="R7146" t="str">
        <f>VLOOKUP(H7146,Translations!$P$2:$Q$10,2,FALSE)</f>
        <v>1 - Selvstændigt sikret - med lægevalg</v>
      </c>
      <c r="S7146" t="str">
        <f>VLOOKUP(F7146,Translations!$D$2:$F$13,3,FALSE)</f>
        <v>Ja</v>
      </c>
    </row>
    <row r="7147" spans="1:19" x14ac:dyDescent="0.2">
      <c r="A7147" s="3">
        <v>44012</v>
      </c>
      <c r="B7147" t="s">
        <v>693</v>
      </c>
      <c r="C7147" t="s">
        <v>694</v>
      </c>
      <c r="D7147">
        <v>159</v>
      </c>
      <c r="E7147">
        <v>1084</v>
      </c>
      <c r="F7147" t="str">
        <f t="shared" si="231"/>
        <v>01</v>
      </c>
      <c r="G7147" t="s">
        <v>512</v>
      </c>
      <c r="H7147">
        <v>1</v>
      </c>
      <c r="I7147" t="s">
        <v>5</v>
      </c>
      <c r="J7147" t="s">
        <v>5</v>
      </c>
      <c r="K7147" t="s">
        <v>6</v>
      </c>
      <c r="L7147">
        <v>4</v>
      </c>
      <c r="M7147" t="str">
        <f>VLOOKUP(E7147,Translations!$A$1:$B$7,2,FALSE)</f>
        <v>Hovedstaden</v>
      </c>
      <c r="N7147" t="str">
        <f>VLOOKUP(D7147,Translations!$I$2:$K$101,2,FALSE)</f>
        <v>Gladsaxe</v>
      </c>
      <c r="O7147" t="str">
        <f>VLOOKUP(G7147,Translations!$M$2:$N$9,2,FALSE)</f>
        <v>[X2074] SARS-CoV-2 (RNA), Testcenter</v>
      </c>
      <c r="P7147" t="str">
        <f>VLOOKUP(F7147,Translations!$D$1:$F$13,2,FALSE)</f>
        <v>Ok</v>
      </c>
      <c r="Q7147" t="str">
        <f>VLOOKUP(F7147,Translations!$D$2:$G$13,4,FALSE)</f>
        <v>01 - Aktiv, bopæl i DK</v>
      </c>
      <c r="R7147" t="str">
        <f>VLOOKUP(H7147,Translations!$P$2:$Q$10,2,FALSE)</f>
        <v>1 - Selvstændigt sikret - med lægevalg</v>
      </c>
      <c r="S7147" t="str">
        <f>VLOOKUP(F7147,Translations!$D$2:$F$13,3,FALSE)</f>
        <v>Ja</v>
      </c>
    </row>
    <row r="7148" spans="1:19" x14ac:dyDescent="0.2">
      <c r="A7148" s="3">
        <v>44012</v>
      </c>
      <c r="B7148" t="s">
        <v>693</v>
      </c>
      <c r="C7148" t="s">
        <v>694</v>
      </c>
      <c r="D7148">
        <v>161</v>
      </c>
      <c r="E7148">
        <v>1084</v>
      </c>
      <c r="F7148" t="str">
        <f t="shared" si="231"/>
        <v>01</v>
      </c>
      <c r="G7148" t="s">
        <v>512</v>
      </c>
      <c r="H7148">
        <v>1</v>
      </c>
      <c r="I7148" t="s">
        <v>5</v>
      </c>
      <c r="J7148" t="s">
        <v>5</v>
      </c>
      <c r="K7148" t="s">
        <v>6</v>
      </c>
      <c r="L7148">
        <v>5</v>
      </c>
      <c r="M7148" t="str">
        <f>VLOOKUP(E7148,Translations!$A$1:$B$7,2,FALSE)</f>
        <v>Hovedstaden</v>
      </c>
      <c r="N7148" t="str">
        <f>VLOOKUP(D7148,Translations!$I$2:$K$101,2,FALSE)</f>
        <v>Glostrup</v>
      </c>
      <c r="O7148" t="str">
        <f>VLOOKUP(G7148,Translations!$M$2:$N$9,2,FALSE)</f>
        <v>[X2074] SARS-CoV-2 (RNA), Testcenter</v>
      </c>
      <c r="P7148" t="str">
        <f>VLOOKUP(F7148,Translations!$D$1:$F$13,2,FALSE)</f>
        <v>Ok</v>
      </c>
      <c r="Q7148" t="str">
        <f>VLOOKUP(F7148,Translations!$D$2:$G$13,4,FALSE)</f>
        <v>01 - Aktiv, bopæl i DK</v>
      </c>
      <c r="R7148" t="str">
        <f>VLOOKUP(H7148,Translations!$P$2:$Q$10,2,FALSE)</f>
        <v>1 - Selvstændigt sikret - med lægevalg</v>
      </c>
      <c r="S7148" t="str">
        <f>VLOOKUP(F7148,Translations!$D$2:$F$13,3,FALSE)</f>
        <v>Ja</v>
      </c>
    </row>
    <row r="7149" spans="1:19" x14ac:dyDescent="0.2">
      <c r="A7149" s="3">
        <v>44012</v>
      </c>
      <c r="B7149" t="s">
        <v>693</v>
      </c>
      <c r="C7149" t="s">
        <v>694</v>
      </c>
      <c r="D7149">
        <v>163</v>
      </c>
      <c r="E7149">
        <v>1084</v>
      </c>
      <c r="F7149" t="str">
        <f t="shared" si="231"/>
        <v>01</v>
      </c>
      <c r="G7149" t="s">
        <v>512</v>
      </c>
      <c r="H7149">
        <v>1</v>
      </c>
      <c r="I7149" t="s">
        <v>5</v>
      </c>
      <c r="J7149" t="s">
        <v>5</v>
      </c>
      <c r="K7149" t="s">
        <v>6</v>
      </c>
      <c r="L7149">
        <v>3</v>
      </c>
      <c r="M7149" t="str">
        <f>VLOOKUP(E7149,Translations!$A$1:$B$7,2,FALSE)</f>
        <v>Hovedstaden</v>
      </c>
      <c r="N7149" t="str">
        <f>VLOOKUP(D7149,Translations!$I$2:$K$101,2,FALSE)</f>
        <v>Herlev</v>
      </c>
      <c r="O7149" t="str">
        <f>VLOOKUP(G7149,Translations!$M$2:$N$9,2,FALSE)</f>
        <v>[X2074] SARS-CoV-2 (RNA), Testcenter</v>
      </c>
      <c r="P7149" t="str">
        <f>VLOOKUP(F7149,Translations!$D$1:$F$13,2,FALSE)</f>
        <v>Ok</v>
      </c>
      <c r="Q7149" t="str">
        <f>VLOOKUP(F7149,Translations!$D$2:$G$13,4,FALSE)</f>
        <v>01 - Aktiv, bopæl i DK</v>
      </c>
      <c r="R7149" t="str">
        <f>VLOOKUP(H7149,Translations!$P$2:$Q$10,2,FALSE)</f>
        <v>1 - Selvstændigt sikret - med lægevalg</v>
      </c>
      <c r="S7149" t="str">
        <f>VLOOKUP(F7149,Translations!$D$2:$F$13,3,FALSE)</f>
        <v>Ja</v>
      </c>
    </row>
    <row r="7150" spans="1:19" x14ac:dyDescent="0.2">
      <c r="A7150" s="3">
        <v>44012</v>
      </c>
      <c r="B7150" t="s">
        <v>693</v>
      </c>
      <c r="C7150" t="s">
        <v>694</v>
      </c>
      <c r="D7150">
        <v>165</v>
      </c>
      <c r="E7150">
        <v>1084</v>
      </c>
      <c r="F7150" t="str">
        <f t="shared" si="231"/>
        <v>01</v>
      </c>
      <c r="G7150" t="s">
        <v>512</v>
      </c>
      <c r="H7150">
        <v>1</v>
      </c>
      <c r="I7150" t="s">
        <v>5</v>
      </c>
      <c r="J7150" t="s">
        <v>5</v>
      </c>
      <c r="K7150" t="s">
        <v>6</v>
      </c>
      <c r="L7150">
        <v>1</v>
      </c>
      <c r="M7150" t="str">
        <f>VLOOKUP(E7150,Translations!$A$1:$B$7,2,FALSE)</f>
        <v>Hovedstaden</v>
      </c>
      <c r="N7150" t="str">
        <f>VLOOKUP(D7150,Translations!$I$2:$K$101,2,FALSE)</f>
        <v>Albertslund</v>
      </c>
      <c r="O7150" t="str">
        <f>VLOOKUP(G7150,Translations!$M$2:$N$9,2,FALSE)</f>
        <v>[X2074] SARS-CoV-2 (RNA), Testcenter</v>
      </c>
      <c r="P7150" t="str">
        <f>VLOOKUP(F7150,Translations!$D$1:$F$13,2,FALSE)</f>
        <v>Ok</v>
      </c>
      <c r="Q7150" t="str">
        <f>VLOOKUP(F7150,Translations!$D$2:$G$13,4,FALSE)</f>
        <v>01 - Aktiv, bopæl i DK</v>
      </c>
      <c r="R7150" t="str">
        <f>VLOOKUP(H7150,Translations!$P$2:$Q$10,2,FALSE)</f>
        <v>1 - Selvstændigt sikret - med lægevalg</v>
      </c>
      <c r="S7150" t="str">
        <f>VLOOKUP(F7150,Translations!$D$2:$F$13,3,FALSE)</f>
        <v>Ja</v>
      </c>
    </row>
    <row r="7151" spans="1:19" x14ac:dyDescent="0.2">
      <c r="A7151" s="3">
        <v>44012</v>
      </c>
      <c r="B7151" t="s">
        <v>693</v>
      </c>
      <c r="C7151" t="s">
        <v>694</v>
      </c>
      <c r="D7151">
        <v>167</v>
      </c>
      <c r="E7151">
        <v>1084</v>
      </c>
      <c r="F7151" t="str">
        <f t="shared" si="231"/>
        <v>01</v>
      </c>
      <c r="G7151" t="s">
        <v>512</v>
      </c>
      <c r="H7151">
        <v>1</v>
      </c>
      <c r="I7151" t="s">
        <v>5</v>
      </c>
      <c r="J7151" t="s">
        <v>5</v>
      </c>
      <c r="K7151" t="s">
        <v>6</v>
      </c>
      <c r="L7151">
        <v>7</v>
      </c>
      <c r="M7151" t="str">
        <f>VLOOKUP(E7151,Translations!$A$1:$B$7,2,FALSE)</f>
        <v>Hovedstaden</v>
      </c>
      <c r="N7151" t="str">
        <f>VLOOKUP(D7151,Translations!$I$2:$K$101,2,FALSE)</f>
        <v>Hvidovre</v>
      </c>
      <c r="O7151" t="str">
        <f>VLOOKUP(G7151,Translations!$M$2:$N$9,2,FALSE)</f>
        <v>[X2074] SARS-CoV-2 (RNA), Testcenter</v>
      </c>
      <c r="P7151" t="str">
        <f>VLOOKUP(F7151,Translations!$D$1:$F$13,2,FALSE)</f>
        <v>Ok</v>
      </c>
      <c r="Q7151" t="str">
        <f>VLOOKUP(F7151,Translations!$D$2:$G$13,4,FALSE)</f>
        <v>01 - Aktiv, bopæl i DK</v>
      </c>
      <c r="R7151" t="str">
        <f>VLOOKUP(H7151,Translations!$P$2:$Q$10,2,FALSE)</f>
        <v>1 - Selvstændigt sikret - med lægevalg</v>
      </c>
      <c r="S7151" t="str">
        <f>VLOOKUP(F7151,Translations!$D$2:$F$13,3,FALSE)</f>
        <v>Ja</v>
      </c>
    </row>
    <row r="7152" spans="1:19" x14ac:dyDescent="0.2">
      <c r="A7152" s="3">
        <v>44012</v>
      </c>
      <c r="B7152" t="s">
        <v>693</v>
      </c>
      <c r="C7152" t="s">
        <v>694</v>
      </c>
      <c r="D7152">
        <v>169</v>
      </c>
      <c r="E7152">
        <v>1084</v>
      </c>
      <c r="F7152" t="str">
        <f t="shared" si="231"/>
        <v>01</v>
      </c>
      <c r="G7152" t="s">
        <v>512</v>
      </c>
      <c r="H7152">
        <v>1</v>
      </c>
      <c r="I7152" t="s">
        <v>5</v>
      </c>
      <c r="J7152" t="s">
        <v>5</v>
      </c>
      <c r="K7152" t="s">
        <v>6</v>
      </c>
      <c r="L7152">
        <v>2</v>
      </c>
      <c r="M7152" t="str">
        <f>VLOOKUP(E7152,Translations!$A$1:$B$7,2,FALSE)</f>
        <v>Hovedstaden</v>
      </c>
      <c r="N7152" t="str">
        <f>VLOOKUP(D7152,Translations!$I$2:$K$101,2,FALSE)</f>
        <v>Høje-Taastrup</v>
      </c>
      <c r="O7152" t="str">
        <f>VLOOKUP(G7152,Translations!$M$2:$N$9,2,FALSE)</f>
        <v>[X2074] SARS-CoV-2 (RNA), Testcenter</v>
      </c>
      <c r="P7152" t="str">
        <f>VLOOKUP(F7152,Translations!$D$1:$F$13,2,FALSE)</f>
        <v>Ok</v>
      </c>
      <c r="Q7152" t="str">
        <f>VLOOKUP(F7152,Translations!$D$2:$G$13,4,FALSE)</f>
        <v>01 - Aktiv, bopæl i DK</v>
      </c>
      <c r="R7152" t="str">
        <f>VLOOKUP(H7152,Translations!$P$2:$Q$10,2,FALSE)</f>
        <v>1 - Selvstændigt sikret - med lægevalg</v>
      </c>
      <c r="S7152" t="str">
        <f>VLOOKUP(F7152,Translations!$D$2:$F$13,3,FALSE)</f>
        <v>Ja</v>
      </c>
    </row>
    <row r="7153" spans="1:19" x14ac:dyDescent="0.2">
      <c r="A7153" s="3">
        <v>44012</v>
      </c>
      <c r="B7153" t="s">
        <v>693</v>
      </c>
      <c r="C7153" t="s">
        <v>694</v>
      </c>
      <c r="D7153">
        <v>173</v>
      </c>
      <c r="E7153">
        <v>1084</v>
      </c>
      <c r="F7153" t="str">
        <f t="shared" si="231"/>
        <v>01</v>
      </c>
      <c r="G7153" t="s">
        <v>512</v>
      </c>
      <c r="H7153">
        <v>1</v>
      </c>
      <c r="I7153" t="s">
        <v>5</v>
      </c>
      <c r="J7153" t="s">
        <v>5</v>
      </c>
      <c r="K7153" t="s">
        <v>6</v>
      </c>
      <c r="L7153">
        <v>1</v>
      </c>
      <c r="M7153" t="str">
        <f>VLOOKUP(E7153,Translations!$A$1:$B$7,2,FALSE)</f>
        <v>Hovedstaden</v>
      </c>
      <c r="N7153" t="str">
        <f>VLOOKUP(D7153,Translations!$I$2:$K$101,2,FALSE)</f>
        <v>Lyngby-Taarbæk</v>
      </c>
      <c r="O7153" t="str">
        <f>VLOOKUP(G7153,Translations!$M$2:$N$9,2,FALSE)</f>
        <v>[X2074] SARS-CoV-2 (RNA), Testcenter</v>
      </c>
      <c r="P7153" t="str">
        <f>VLOOKUP(F7153,Translations!$D$1:$F$13,2,FALSE)</f>
        <v>Ok</v>
      </c>
      <c r="Q7153" t="str">
        <f>VLOOKUP(F7153,Translations!$D$2:$G$13,4,FALSE)</f>
        <v>01 - Aktiv, bopæl i DK</v>
      </c>
      <c r="R7153" t="str">
        <f>VLOOKUP(H7153,Translations!$P$2:$Q$10,2,FALSE)</f>
        <v>1 - Selvstændigt sikret - med lægevalg</v>
      </c>
      <c r="S7153" t="str">
        <f>VLOOKUP(F7153,Translations!$D$2:$F$13,3,FALSE)</f>
        <v>Ja</v>
      </c>
    </row>
    <row r="7154" spans="1:19" x14ac:dyDescent="0.2">
      <c r="A7154" s="3">
        <v>44012</v>
      </c>
      <c r="B7154" t="s">
        <v>693</v>
      </c>
      <c r="C7154" t="s">
        <v>694</v>
      </c>
      <c r="D7154">
        <v>175</v>
      </c>
      <c r="E7154">
        <v>1084</v>
      </c>
      <c r="F7154" t="str">
        <f t="shared" si="231"/>
        <v>01</v>
      </c>
      <c r="G7154" t="s">
        <v>512</v>
      </c>
      <c r="H7154">
        <v>1</v>
      </c>
      <c r="I7154" t="s">
        <v>5</v>
      </c>
      <c r="J7154" t="s">
        <v>5</v>
      </c>
      <c r="K7154" t="s">
        <v>6</v>
      </c>
      <c r="L7154">
        <v>2</v>
      </c>
      <c r="M7154" t="str">
        <f>VLOOKUP(E7154,Translations!$A$1:$B$7,2,FALSE)</f>
        <v>Hovedstaden</v>
      </c>
      <c r="N7154" t="str">
        <f>VLOOKUP(D7154,Translations!$I$2:$K$101,2,FALSE)</f>
        <v>Rødovre</v>
      </c>
      <c r="O7154" t="str">
        <f>VLOOKUP(G7154,Translations!$M$2:$N$9,2,FALSE)</f>
        <v>[X2074] SARS-CoV-2 (RNA), Testcenter</v>
      </c>
      <c r="P7154" t="str">
        <f>VLOOKUP(F7154,Translations!$D$1:$F$13,2,FALSE)</f>
        <v>Ok</v>
      </c>
      <c r="Q7154" t="str">
        <f>VLOOKUP(F7154,Translations!$D$2:$G$13,4,FALSE)</f>
        <v>01 - Aktiv, bopæl i DK</v>
      </c>
      <c r="R7154" t="str">
        <f>VLOOKUP(H7154,Translations!$P$2:$Q$10,2,FALSE)</f>
        <v>1 - Selvstændigt sikret - med lægevalg</v>
      </c>
      <c r="S7154" t="str">
        <f>VLOOKUP(F7154,Translations!$D$2:$F$13,3,FALSE)</f>
        <v>Ja</v>
      </c>
    </row>
    <row r="7155" spans="1:19" x14ac:dyDescent="0.2">
      <c r="A7155" s="3">
        <v>44012</v>
      </c>
      <c r="B7155" t="s">
        <v>693</v>
      </c>
      <c r="C7155" t="s">
        <v>694</v>
      </c>
      <c r="D7155">
        <v>183</v>
      </c>
      <c r="E7155">
        <v>1084</v>
      </c>
      <c r="F7155" t="str">
        <f t="shared" si="231"/>
        <v>01</v>
      </c>
      <c r="G7155" t="s">
        <v>512</v>
      </c>
      <c r="H7155">
        <v>1</v>
      </c>
      <c r="I7155" t="s">
        <v>5</v>
      </c>
      <c r="J7155" t="s">
        <v>5</v>
      </c>
      <c r="K7155" t="s">
        <v>6</v>
      </c>
      <c r="L7155">
        <v>3</v>
      </c>
      <c r="M7155" t="str">
        <f>VLOOKUP(E7155,Translations!$A$1:$B$7,2,FALSE)</f>
        <v>Hovedstaden</v>
      </c>
      <c r="N7155" t="str">
        <f>VLOOKUP(D7155,Translations!$I$2:$K$101,2,FALSE)</f>
        <v>Ishøj</v>
      </c>
      <c r="O7155" t="str">
        <f>VLOOKUP(G7155,Translations!$M$2:$N$9,2,FALSE)</f>
        <v>[X2074] SARS-CoV-2 (RNA), Testcenter</v>
      </c>
      <c r="P7155" t="str">
        <f>VLOOKUP(F7155,Translations!$D$1:$F$13,2,FALSE)</f>
        <v>Ok</v>
      </c>
      <c r="Q7155" t="str">
        <f>VLOOKUP(F7155,Translations!$D$2:$G$13,4,FALSE)</f>
        <v>01 - Aktiv, bopæl i DK</v>
      </c>
      <c r="R7155" t="str">
        <f>VLOOKUP(H7155,Translations!$P$2:$Q$10,2,FALSE)</f>
        <v>1 - Selvstændigt sikret - med lægevalg</v>
      </c>
      <c r="S7155" t="str">
        <f>VLOOKUP(F7155,Translations!$D$2:$F$13,3,FALSE)</f>
        <v>Ja</v>
      </c>
    </row>
    <row r="7156" spans="1:19" x14ac:dyDescent="0.2">
      <c r="A7156" s="3">
        <v>44012</v>
      </c>
      <c r="B7156" t="s">
        <v>693</v>
      </c>
      <c r="C7156" t="s">
        <v>694</v>
      </c>
      <c r="D7156">
        <v>185</v>
      </c>
      <c r="E7156">
        <v>1084</v>
      </c>
      <c r="F7156" t="str">
        <f t="shared" si="231"/>
        <v>01</v>
      </c>
      <c r="G7156" t="s">
        <v>512</v>
      </c>
      <c r="H7156">
        <v>1</v>
      </c>
      <c r="I7156" t="s">
        <v>5</v>
      </c>
      <c r="J7156" t="s">
        <v>5</v>
      </c>
      <c r="K7156" t="s">
        <v>6</v>
      </c>
      <c r="L7156">
        <v>6</v>
      </c>
      <c r="M7156" t="str">
        <f>VLOOKUP(E7156,Translations!$A$1:$B$7,2,FALSE)</f>
        <v>Hovedstaden</v>
      </c>
      <c r="N7156" t="str">
        <f>VLOOKUP(D7156,Translations!$I$2:$K$101,2,FALSE)</f>
        <v>Tårnby</v>
      </c>
      <c r="O7156" t="str">
        <f>VLOOKUP(G7156,Translations!$M$2:$N$9,2,FALSE)</f>
        <v>[X2074] SARS-CoV-2 (RNA), Testcenter</v>
      </c>
      <c r="P7156" t="str">
        <f>VLOOKUP(F7156,Translations!$D$1:$F$13,2,FALSE)</f>
        <v>Ok</v>
      </c>
      <c r="Q7156" t="str">
        <f>VLOOKUP(F7156,Translations!$D$2:$G$13,4,FALSE)</f>
        <v>01 - Aktiv, bopæl i DK</v>
      </c>
      <c r="R7156" t="str">
        <f>VLOOKUP(H7156,Translations!$P$2:$Q$10,2,FALSE)</f>
        <v>1 - Selvstændigt sikret - med lægevalg</v>
      </c>
      <c r="S7156" t="str">
        <f>VLOOKUP(F7156,Translations!$D$2:$F$13,3,FALSE)</f>
        <v>Ja</v>
      </c>
    </row>
    <row r="7157" spans="1:19" x14ac:dyDescent="0.2">
      <c r="A7157" s="3">
        <v>44012</v>
      </c>
      <c r="B7157" t="s">
        <v>693</v>
      </c>
      <c r="C7157" t="s">
        <v>694</v>
      </c>
      <c r="D7157">
        <v>187</v>
      </c>
      <c r="E7157">
        <v>1084</v>
      </c>
      <c r="F7157" t="str">
        <f t="shared" si="231"/>
        <v>01</v>
      </c>
      <c r="G7157" t="s">
        <v>512</v>
      </c>
      <c r="H7157">
        <v>1</v>
      </c>
      <c r="I7157" t="s">
        <v>5</v>
      </c>
      <c r="J7157" t="s">
        <v>5</v>
      </c>
      <c r="K7157" t="s">
        <v>6</v>
      </c>
      <c r="L7157">
        <v>1</v>
      </c>
      <c r="M7157" t="str">
        <f>VLOOKUP(E7157,Translations!$A$1:$B$7,2,FALSE)</f>
        <v>Hovedstaden</v>
      </c>
      <c r="N7157" t="str">
        <f>VLOOKUP(D7157,Translations!$I$2:$K$101,2,FALSE)</f>
        <v>Vallensbæk</v>
      </c>
      <c r="O7157" t="str">
        <f>VLOOKUP(G7157,Translations!$M$2:$N$9,2,FALSE)</f>
        <v>[X2074] SARS-CoV-2 (RNA), Testcenter</v>
      </c>
      <c r="P7157" t="str">
        <f>VLOOKUP(F7157,Translations!$D$1:$F$13,2,FALSE)</f>
        <v>Ok</v>
      </c>
      <c r="Q7157" t="str">
        <f>VLOOKUP(F7157,Translations!$D$2:$G$13,4,FALSE)</f>
        <v>01 - Aktiv, bopæl i DK</v>
      </c>
      <c r="R7157" t="str">
        <f>VLOOKUP(H7157,Translations!$P$2:$Q$10,2,FALSE)</f>
        <v>1 - Selvstændigt sikret - med lægevalg</v>
      </c>
      <c r="S7157" t="str">
        <f>VLOOKUP(F7157,Translations!$D$2:$F$13,3,FALSE)</f>
        <v>Ja</v>
      </c>
    </row>
    <row r="7158" spans="1:19" x14ac:dyDescent="0.2">
      <c r="A7158" s="3">
        <v>44012</v>
      </c>
      <c r="B7158" t="s">
        <v>693</v>
      </c>
      <c r="C7158" t="s">
        <v>694</v>
      </c>
      <c r="D7158">
        <v>190</v>
      </c>
      <c r="E7158">
        <v>1084</v>
      </c>
      <c r="F7158" t="str">
        <f t="shared" si="231"/>
        <v>01</v>
      </c>
      <c r="G7158" t="s">
        <v>512</v>
      </c>
      <c r="H7158">
        <v>1</v>
      </c>
      <c r="I7158" t="s">
        <v>5</v>
      </c>
      <c r="J7158" t="s">
        <v>5</v>
      </c>
      <c r="K7158" t="s">
        <v>6</v>
      </c>
      <c r="L7158">
        <v>2</v>
      </c>
      <c r="M7158" t="str">
        <f>VLOOKUP(E7158,Translations!$A$1:$B$7,2,FALSE)</f>
        <v>Hovedstaden</v>
      </c>
      <c r="N7158" t="str">
        <f>VLOOKUP(D7158,Translations!$I$2:$K$101,2,FALSE)</f>
        <v>Furesø</v>
      </c>
      <c r="O7158" t="str">
        <f>VLOOKUP(G7158,Translations!$M$2:$N$9,2,FALSE)</f>
        <v>[X2074] SARS-CoV-2 (RNA), Testcenter</v>
      </c>
      <c r="P7158" t="str">
        <f>VLOOKUP(F7158,Translations!$D$1:$F$13,2,FALSE)</f>
        <v>Ok</v>
      </c>
      <c r="Q7158" t="str">
        <f>VLOOKUP(F7158,Translations!$D$2:$G$13,4,FALSE)</f>
        <v>01 - Aktiv, bopæl i DK</v>
      </c>
      <c r="R7158" t="str">
        <f>VLOOKUP(H7158,Translations!$P$2:$Q$10,2,FALSE)</f>
        <v>1 - Selvstændigt sikret - med lægevalg</v>
      </c>
      <c r="S7158" t="str">
        <f>VLOOKUP(F7158,Translations!$D$2:$F$13,3,FALSE)</f>
        <v>Ja</v>
      </c>
    </row>
    <row r="7159" spans="1:19" x14ac:dyDescent="0.2">
      <c r="A7159" s="3">
        <v>44012</v>
      </c>
      <c r="B7159" t="s">
        <v>693</v>
      </c>
      <c r="C7159" t="s">
        <v>694</v>
      </c>
      <c r="D7159">
        <v>210</v>
      </c>
      <c r="E7159">
        <v>1084</v>
      </c>
      <c r="F7159" t="str">
        <f t="shared" si="231"/>
        <v>01</v>
      </c>
      <c r="G7159" t="s">
        <v>512</v>
      </c>
      <c r="H7159">
        <v>1</v>
      </c>
      <c r="I7159" t="s">
        <v>5</v>
      </c>
      <c r="J7159" t="s">
        <v>5</v>
      </c>
      <c r="K7159" t="s">
        <v>6</v>
      </c>
      <c r="L7159">
        <v>4</v>
      </c>
      <c r="M7159" t="str">
        <f>VLOOKUP(E7159,Translations!$A$1:$B$7,2,FALSE)</f>
        <v>Hovedstaden</v>
      </c>
      <c r="N7159" t="str">
        <f>VLOOKUP(D7159,Translations!$I$2:$K$101,2,FALSE)</f>
        <v>Fredensborg</v>
      </c>
      <c r="O7159" t="str">
        <f>VLOOKUP(G7159,Translations!$M$2:$N$9,2,FALSE)</f>
        <v>[X2074] SARS-CoV-2 (RNA), Testcenter</v>
      </c>
      <c r="P7159" t="str">
        <f>VLOOKUP(F7159,Translations!$D$1:$F$13,2,FALSE)</f>
        <v>Ok</v>
      </c>
      <c r="Q7159" t="str">
        <f>VLOOKUP(F7159,Translations!$D$2:$G$13,4,FALSE)</f>
        <v>01 - Aktiv, bopæl i DK</v>
      </c>
      <c r="R7159" t="str">
        <f>VLOOKUP(H7159,Translations!$P$2:$Q$10,2,FALSE)</f>
        <v>1 - Selvstændigt sikret - med lægevalg</v>
      </c>
      <c r="S7159" t="str">
        <f>VLOOKUP(F7159,Translations!$D$2:$F$13,3,FALSE)</f>
        <v>Ja</v>
      </c>
    </row>
    <row r="7160" spans="1:19" x14ac:dyDescent="0.2">
      <c r="A7160" s="3">
        <v>44012</v>
      </c>
      <c r="B7160" t="s">
        <v>693</v>
      </c>
      <c r="C7160" t="s">
        <v>694</v>
      </c>
      <c r="D7160">
        <v>217</v>
      </c>
      <c r="E7160">
        <v>1084</v>
      </c>
      <c r="F7160" t="str">
        <f t="shared" si="231"/>
        <v>01</v>
      </c>
      <c r="G7160" t="s">
        <v>512</v>
      </c>
      <c r="H7160">
        <v>1</v>
      </c>
      <c r="I7160" t="s">
        <v>5</v>
      </c>
      <c r="J7160" t="s">
        <v>5</v>
      </c>
      <c r="K7160" t="s">
        <v>6</v>
      </c>
      <c r="L7160">
        <v>1</v>
      </c>
      <c r="M7160" t="str">
        <f>VLOOKUP(E7160,Translations!$A$1:$B$7,2,FALSE)</f>
        <v>Hovedstaden</v>
      </c>
      <c r="N7160" t="str">
        <f>VLOOKUP(D7160,Translations!$I$2:$K$101,2,FALSE)</f>
        <v>Helsingør</v>
      </c>
      <c r="O7160" t="str">
        <f>VLOOKUP(G7160,Translations!$M$2:$N$9,2,FALSE)</f>
        <v>[X2074] SARS-CoV-2 (RNA), Testcenter</v>
      </c>
      <c r="P7160" t="str">
        <f>VLOOKUP(F7160,Translations!$D$1:$F$13,2,FALSE)</f>
        <v>Ok</v>
      </c>
      <c r="Q7160" t="str">
        <f>VLOOKUP(F7160,Translations!$D$2:$G$13,4,FALSE)</f>
        <v>01 - Aktiv, bopæl i DK</v>
      </c>
      <c r="R7160" t="str">
        <f>VLOOKUP(H7160,Translations!$P$2:$Q$10,2,FALSE)</f>
        <v>1 - Selvstændigt sikret - med lægevalg</v>
      </c>
      <c r="S7160" t="str">
        <f>VLOOKUP(F7160,Translations!$D$2:$F$13,3,FALSE)</f>
        <v>Ja</v>
      </c>
    </row>
    <row r="7161" spans="1:19" x14ac:dyDescent="0.2">
      <c r="A7161" s="3">
        <v>44012</v>
      </c>
      <c r="B7161" t="s">
        <v>693</v>
      </c>
      <c r="C7161" t="s">
        <v>694</v>
      </c>
      <c r="D7161">
        <v>219</v>
      </c>
      <c r="E7161">
        <v>1084</v>
      </c>
      <c r="F7161" t="str">
        <f t="shared" si="231"/>
        <v>01</v>
      </c>
      <c r="G7161" t="s">
        <v>512</v>
      </c>
      <c r="H7161">
        <v>1</v>
      </c>
      <c r="I7161" t="s">
        <v>5</v>
      </c>
      <c r="J7161" t="s">
        <v>5</v>
      </c>
      <c r="K7161" t="s">
        <v>6</v>
      </c>
      <c r="L7161">
        <v>1</v>
      </c>
      <c r="M7161" t="str">
        <f>VLOOKUP(E7161,Translations!$A$1:$B$7,2,FALSE)</f>
        <v>Hovedstaden</v>
      </c>
      <c r="N7161" t="str">
        <f>VLOOKUP(D7161,Translations!$I$2:$K$101,2,FALSE)</f>
        <v>Hillerød</v>
      </c>
      <c r="O7161" t="str">
        <f>VLOOKUP(G7161,Translations!$M$2:$N$9,2,FALSE)</f>
        <v>[X2074] SARS-CoV-2 (RNA), Testcenter</v>
      </c>
      <c r="P7161" t="str">
        <f>VLOOKUP(F7161,Translations!$D$1:$F$13,2,FALSE)</f>
        <v>Ok</v>
      </c>
      <c r="Q7161" t="str">
        <f>VLOOKUP(F7161,Translations!$D$2:$G$13,4,FALSE)</f>
        <v>01 - Aktiv, bopæl i DK</v>
      </c>
      <c r="R7161" t="str">
        <f>VLOOKUP(H7161,Translations!$P$2:$Q$10,2,FALSE)</f>
        <v>1 - Selvstændigt sikret - med lægevalg</v>
      </c>
      <c r="S7161" t="str">
        <f>VLOOKUP(F7161,Translations!$D$2:$F$13,3,FALSE)</f>
        <v>Ja</v>
      </c>
    </row>
    <row r="7162" spans="1:19" x14ac:dyDescent="0.2">
      <c r="A7162" s="3">
        <v>44012</v>
      </c>
      <c r="B7162" t="s">
        <v>693</v>
      </c>
      <c r="C7162" t="s">
        <v>694</v>
      </c>
      <c r="D7162">
        <v>223</v>
      </c>
      <c r="E7162">
        <v>1084</v>
      </c>
      <c r="F7162" t="str">
        <f t="shared" si="231"/>
        <v>01</v>
      </c>
      <c r="G7162" t="s">
        <v>512</v>
      </c>
      <c r="H7162">
        <v>1</v>
      </c>
      <c r="I7162" t="s">
        <v>5</v>
      </c>
      <c r="J7162" t="s">
        <v>5</v>
      </c>
      <c r="K7162" t="s">
        <v>6</v>
      </c>
      <c r="L7162">
        <v>1</v>
      </c>
      <c r="M7162" t="str">
        <f>VLOOKUP(E7162,Translations!$A$1:$B$7,2,FALSE)</f>
        <v>Hovedstaden</v>
      </c>
      <c r="N7162" t="str">
        <f>VLOOKUP(D7162,Translations!$I$2:$K$101,2,FALSE)</f>
        <v>Hørsholm</v>
      </c>
      <c r="O7162" t="str">
        <f>VLOOKUP(G7162,Translations!$M$2:$N$9,2,FALSE)</f>
        <v>[X2074] SARS-CoV-2 (RNA), Testcenter</v>
      </c>
      <c r="P7162" t="str">
        <f>VLOOKUP(F7162,Translations!$D$1:$F$13,2,FALSE)</f>
        <v>Ok</v>
      </c>
      <c r="Q7162" t="str">
        <f>VLOOKUP(F7162,Translations!$D$2:$G$13,4,FALSE)</f>
        <v>01 - Aktiv, bopæl i DK</v>
      </c>
      <c r="R7162" t="str">
        <f>VLOOKUP(H7162,Translations!$P$2:$Q$10,2,FALSE)</f>
        <v>1 - Selvstændigt sikret - med lægevalg</v>
      </c>
      <c r="S7162" t="str">
        <f>VLOOKUP(F7162,Translations!$D$2:$F$13,3,FALSE)</f>
        <v>Ja</v>
      </c>
    </row>
    <row r="7163" spans="1:19" x14ac:dyDescent="0.2">
      <c r="A7163" s="3">
        <v>44012</v>
      </c>
      <c r="B7163" t="s">
        <v>693</v>
      </c>
      <c r="C7163" t="s">
        <v>694</v>
      </c>
      <c r="D7163">
        <v>230</v>
      </c>
      <c r="E7163">
        <v>1084</v>
      </c>
      <c r="F7163" t="str">
        <f t="shared" si="231"/>
        <v>01</v>
      </c>
      <c r="G7163" t="s">
        <v>512</v>
      </c>
      <c r="H7163">
        <v>1</v>
      </c>
      <c r="I7163" t="s">
        <v>5</v>
      </c>
      <c r="J7163" t="s">
        <v>5</v>
      </c>
      <c r="K7163" t="s">
        <v>6</v>
      </c>
      <c r="L7163">
        <v>1</v>
      </c>
      <c r="M7163" t="str">
        <f>VLOOKUP(E7163,Translations!$A$1:$B$7,2,FALSE)</f>
        <v>Hovedstaden</v>
      </c>
      <c r="N7163" t="str">
        <f>VLOOKUP(D7163,Translations!$I$2:$K$101,2,FALSE)</f>
        <v>Rudersdal</v>
      </c>
      <c r="O7163" t="str">
        <f>VLOOKUP(G7163,Translations!$M$2:$N$9,2,FALSE)</f>
        <v>[X2074] SARS-CoV-2 (RNA), Testcenter</v>
      </c>
      <c r="P7163" t="str">
        <f>VLOOKUP(F7163,Translations!$D$1:$F$13,2,FALSE)</f>
        <v>Ok</v>
      </c>
      <c r="Q7163" t="str">
        <f>VLOOKUP(F7163,Translations!$D$2:$G$13,4,FALSE)</f>
        <v>01 - Aktiv, bopæl i DK</v>
      </c>
      <c r="R7163" t="str">
        <f>VLOOKUP(H7163,Translations!$P$2:$Q$10,2,FALSE)</f>
        <v>1 - Selvstændigt sikret - med lægevalg</v>
      </c>
      <c r="S7163" t="str">
        <f>VLOOKUP(F7163,Translations!$D$2:$F$13,3,FALSE)</f>
        <v>Ja</v>
      </c>
    </row>
    <row r="7164" spans="1:19" x14ac:dyDescent="0.2">
      <c r="A7164" s="3">
        <v>44012</v>
      </c>
      <c r="B7164" t="s">
        <v>693</v>
      </c>
      <c r="C7164" t="s">
        <v>694</v>
      </c>
      <c r="D7164">
        <v>240</v>
      </c>
      <c r="E7164">
        <v>1084</v>
      </c>
      <c r="F7164" t="str">
        <f t="shared" si="231"/>
        <v>01</v>
      </c>
      <c r="G7164" t="s">
        <v>512</v>
      </c>
      <c r="H7164">
        <v>1</v>
      </c>
      <c r="I7164" t="s">
        <v>5</v>
      </c>
      <c r="J7164" t="s">
        <v>5</v>
      </c>
      <c r="K7164" t="s">
        <v>6</v>
      </c>
      <c r="L7164">
        <v>1</v>
      </c>
      <c r="M7164" t="str">
        <f>VLOOKUP(E7164,Translations!$A$1:$B$7,2,FALSE)</f>
        <v>Hovedstaden</v>
      </c>
      <c r="N7164" t="str">
        <f>VLOOKUP(D7164,Translations!$I$2:$K$101,2,FALSE)</f>
        <v>Egedal</v>
      </c>
      <c r="O7164" t="str">
        <f>VLOOKUP(G7164,Translations!$M$2:$N$9,2,FALSE)</f>
        <v>[X2074] SARS-CoV-2 (RNA), Testcenter</v>
      </c>
      <c r="P7164" t="str">
        <f>VLOOKUP(F7164,Translations!$D$1:$F$13,2,FALSE)</f>
        <v>Ok</v>
      </c>
      <c r="Q7164" t="str">
        <f>VLOOKUP(F7164,Translations!$D$2:$G$13,4,FALSE)</f>
        <v>01 - Aktiv, bopæl i DK</v>
      </c>
      <c r="R7164" t="str">
        <f>VLOOKUP(H7164,Translations!$P$2:$Q$10,2,FALSE)</f>
        <v>1 - Selvstændigt sikret - med lægevalg</v>
      </c>
      <c r="S7164" t="str">
        <f>VLOOKUP(F7164,Translations!$D$2:$F$13,3,FALSE)</f>
        <v>Ja</v>
      </c>
    </row>
    <row r="7165" spans="1:19" x14ac:dyDescent="0.2">
      <c r="A7165" s="3">
        <v>44012</v>
      </c>
      <c r="B7165" t="s">
        <v>693</v>
      </c>
      <c r="C7165" t="s">
        <v>694</v>
      </c>
      <c r="D7165">
        <v>253</v>
      </c>
      <c r="E7165">
        <v>1085</v>
      </c>
      <c r="F7165" t="str">
        <f t="shared" si="231"/>
        <v>01</v>
      </c>
      <c r="G7165" t="s">
        <v>512</v>
      </c>
      <c r="H7165">
        <v>1</v>
      </c>
      <c r="I7165" t="s">
        <v>5</v>
      </c>
      <c r="J7165" t="s">
        <v>5</v>
      </c>
      <c r="K7165" t="s">
        <v>6</v>
      </c>
      <c r="L7165">
        <v>4</v>
      </c>
      <c r="M7165" t="str">
        <f>VLOOKUP(E7165,Translations!$A$1:$B$7,2,FALSE)</f>
        <v>Sjælland</v>
      </c>
      <c r="N7165" t="str">
        <f>VLOOKUP(D7165,Translations!$I$2:$K$101,2,FALSE)</f>
        <v>Greve</v>
      </c>
      <c r="O7165" t="str">
        <f>VLOOKUP(G7165,Translations!$M$2:$N$9,2,FALSE)</f>
        <v>[X2074] SARS-CoV-2 (RNA), Testcenter</v>
      </c>
      <c r="P7165" t="str">
        <f>VLOOKUP(F7165,Translations!$D$1:$F$13,2,FALSE)</f>
        <v>Ok</v>
      </c>
      <c r="Q7165" t="str">
        <f>VLOOKUP(F7165,Translations!$D$2:$G$13,4,FALSE)</f>
        <v>01 - Aktiv, bopæl i DK</v>
      </c>
      <c r="R7165" t="str">
        <f>VLOOKUP(H7165,Translations!$P$2:$Q$10,2,FALSE)</f>
        <v>1 - Selvstændigt sikret - med lægevalg</v>
      </c>
      <c r="S7165" t="str">
        <f>VLOOKUP(F7165,Translations!$D$2:$F$13,3,FALSE)</f>
        <v>Ja</v>
      </c>
    </row>
    <row r="7166" spans="1:19" x14ac:dyDescent="0.2">
      <c r="A7166" s="3">
        <v>44012</v>
      </c>
      <c r="B7166" t="s">
        <v>693</v>
      </c>
      <c r="C7166" t="s">
        <v>694</v>
      </c>
      <c r="D7166">
        <v>259</v>
      </c>
      <c r="E7166">
        <v>1085</v>
      </c>
      <c r="F7166" t="str">
        <f t="shared" si="231"/>
        <v>01</v>
      </c>
      <c r="G7166" t="s">
        <v>512</v>
      </c>
      <c r="H7166">
        <v>1</v>
      </c>
      <c r="I7166" t="s">
        <v>5</v>
      </c>
      <c r="J7166" t="s">
        <v>5</v>
      </c>
      <c r="K7166" t="s">
        <v>6</v>
      </c>
      <c r="L7166">
        <v>1</v>
      </c>
      <c r="M7166" t="str">
        <f>VLOOKUP(E7166,Translations!$A$1:$B$7,2,FALSE)</f>
        <v>Sjælland</v>
      </c>
      <c r="N7166" t="str">
        <f>VLOOKUP(D7166,Translations!$I$2:$K$101,2,FALSE)</f>
        <v>Køge</v>
      </c>
      <c r="O7166" t="str">
        <f>VLOOKUP(G7166,Translations!$M$2:$N$9,2,FALSE)</f>
        <v>[X2074] SARS-CoV-2 (RNA), Testcenter</v>
      </c>
      <c r="P7166" t="str">
        <f>VLOOKUP(F7166,Translations!$D$1:$F$13,2,FALSE)</f>
        <v>Ok</v>
      </c>
      <c r="Q7166" t="str">
        <f>VLOOKUP(F7166,Translations!$D$2:$G$13,4,FALSE)</f>
        <v>01 - Aktiv, bopæl i DK</v>
      </c>
      <c r="R7166" t="str">
        <f>VLOOKUP(H7166,Translations!$P$2:$Q$10,2,FALSE)</f>
        <v>1 - Selvstændigt sikret - med lægevalg</v>
      </c>
      <c r="S7166" t="str">
        <f>VLOOKUP(F7166,Translations!$D$2:$F$13,3,FALSE)</f>
        <v>Ja</v>
      </c>
    </row>
    <row r="7167" spans="1:19" x14ac:dyDescent="0.2">
      <c r="A7167" s="3">
        <v>44012</v>
      </c>
      <c r="B7167" t="s">
        <v>693</v>
      </c>
      <c r="C7167" t="s">
        <v>694</v>
      </c>
      <c r="D7167">
        <v>265</v>
      </c>
      <c r="E7167">
        <v>1085</v>
      </c>
      <c r="F7167" t="str">
        <f t="shared" si="231"/>
        <v>01</v>
      </c>
      <c r="G7167" t="s">
        <v>512</v>
      </c>
      <c r="H7167">
        <v>1</v>
      </c>
      <c r="I7167" t="s">
        <v>5</v>
      </c>
      <c r="J7167" t="s">
        <v>5</v>
      </c>
      <c r="K7167" t="s">
        <v>6</v>
      </c>
      <c r="L7167">
        <v>1</v>
      </c>
      <c r="M7167" t="str">
        <f>VLOOKUP(E7167,Translations!$A$1:$B$7,2,FALSE)</f>
        <v>Sjælland</v>
      </c>
      <c r="N7167" t="str">
        <f>VLOOKUP(D7167,Translations!$I$2:$K$101,2,FALSE)</f>
        <v>Roskilde</v>
      </c>
      <c r="O7167" t="str">
        <f>VLOOKUP(G7167,Translations!$M$2:$N$9,2,FALSE)</f>
        <v>[X2074] SARS-CoV-2 (RNA), Testcenter</v>
      </c>
      <c r="P7167" t="str">
        <f>VLOOKUP(F7167,Translations!$D$1:$F$13,2,FALSE)</f>
        <v>Ok</v>
      </c>
      <c r="Q7167" t="str">
        <f>VLOOKUP(F7167,Translations!$D$2:$G$13,4,FALSE)</f>
        <v>01 - Aktiv, bopæl i DK</v>
      </c>
      <c r="R7167" t="str">
        <f>VLOOKUP(H7167,Translations!$P$2:$Q$10,2,FALSE)</f>
        <v>1 - Selvstændigt sikret - med lægevalg</v>
      </c>
      <c r="S7167" t="str">
        <f>VLOOKUP(F7167,Translations!$D$2:$F$13,3,FALSE)</f>
        <v>Ja</v>
      </c>
    </row>
    <row r="7168" spans="1:19" x14ac:dyDescent="0.2">
      <c r="A7168" s="3">
        <v>44012</v>
      </c>
      <c r="B7168" t="s">
        <v>693</v>
      </c>
      <c r="C7168" t="s">
        <v>694</v>
      </c>
      <c r="D7168">
        <v>330</v>
      </c>
      <c r="E7168">
        <v>1085</v>
      </c>
      <c r="F7168" t="str">
        <f t="shared" si="231"/>
        <v>01</v>
      </c>
      <c r="G7168" t="s">
        <v>512</v>
      </c>
      <c r="H7168">
        <v>1</v>
      </c>
      <c r="I7168" t="s">
        <v>5</v>
      </c>
      <c r="J7168" t="s">
        <v>5</v>
      </c>
      <c r="K7168" t="s">
        <v>6</v>
      </c>
      <c r="L7168">
        <v>1</v>
      </c>
      <c r="M7168" t="str">
        <f>VLOOKUP(E7168,Translations!$A$1:$B$7,2,FALSE)</f>
        <v>Sjælland</v>
      </c>
      <c r="N7168" t="str">
        <f>VLOOKUP(D7168,Translations!$I$2:$K$101,2,FALSE)</f>
        <v>Slagelse</v>
      </c>
      <c r="O7168" t="str">
        <f>VLOOKUP(G7168,Translations!$M$2:$N$9,2,FALSE)</f>
        <v>[X2074] SARS-CoV-2 (RNA), Testcenter</v>
      </c>
      <c r="P7168" t="str">
        <f>VLOOKUP(F7168,Translations!$D$1:$F$13,2,FALSE)</f>
        <v>Ok</v>
      </c>
      <c r="Q7168" t="str">
        <f>VLOOKUP(F7168,Translations!$D$2:$G$13,4,FALSE)</f>
        <v>01 - Aktiv, bopæl i DK</v>
      </c>
      <c r="R7168" t="str">
        <f>VLOOKUP(H7168,Translations!$P$2:$Q$10,2,FALSE)</f>
        <v>1 - Selvstændigt sikret - med lægevalg</v>
      </c>
      <c r="S7168" t="str">
        <f>VLOOKUP(F7168,Translations!$D$2:$F$13,3,FALSE)</f>
        <v>Ja</v>
      </c>
    </row>
    <row r="7169" spans="1:19" x14ac:dyDescent="0.2">
      <c r="A7169" s="3">
        <v>44012</v>
      </c>
      <c r="B7169" t="s">
        <v>693</v>
      </c>
      <c r="C7169" t="s">
        <v>694</v>
      </c>
      <c r="D7169">
        <v>370</v>
      </c>
      <c r="E7169">
        <v>1085</v>
      </c>
      <c r="F7169" t="str">
        <f t="shared" si="231"/>
        <v>01</v>
      </c>
      <c r="G7169" t="s">
        <v>512</v>
      </c>
      <c r="H7169">
        <v>1</v>
      </c>
      <c r="I7169" t="s">
        <v>5</v>
      </c>
      <c r="J7169" t="s">
        <v>5</v>
      </c>
      <c r="K7169" t="s">
        <v>6</v>
      </c>
      <c r="L7169">
        <v>1</v>
      </c>
      <c r="M7169" t="str">
        <f>VLOOKUP(E7169,Translations!$A$1:$B$7,2,FALSE)</f>
        <v>Sjælland</v>
      </c>
      <c r="N7169" t="str">
        <f>VLOOKUP(D7169,Translations!$I$2:$K$101,2,FALSE)</f>
        <v>Næstved</v>
      </c>
      <c r="O7169" t="str">
        <f>VLOOKUP(G7169,Translations!$M$2:$N$9,2,FALSE)</f>
        <v>[X2074] SARS-CoV-2 (RNA), Testcenter</v>
      </c>
      <c r="P7169" t="str">
        <f>VLOOKUP(F7169,Translations!$D$1:$F$13,2,FALSE)</f>
        <v>Ok</v>
      </c>
      <c r="Q7169" t="str">
        <f>VLOOKUP(F7169,Translations!$D$2:$G$13,4,FALSE)</f>
        <v>01 - Aktiv, bopæl i DK</v>
      </c>
      <c r="R7169" t="str">
        <f>VLOOKUP(H7169,Translations!$P$2:$Q$10,2,FALSE)</f>
        <v>1 - Selvstændigt sikret - med lægevalg</v>
      </c>
      <c r="S7169" t="str">
        <f>VLOOKUP(F7169,Translations!$D$2:$F$13,3,FALSE)</f>
        <v>Ja</v>
      </c>
    </row>
    <row r="7170" spans="1:19" x14ac:dyDescent="0.2">
      <c r="A7170" s="3">
        <v>44012</v>
      </c>
      <c r="B7170" t="s">
        <v>693</v>
      </c>
      <c r="C7170" t="s">
        <v>694</v>
      </c>
      <c r="D7170">
        <v>813</v>
      </c>
      <c r="E7170">
        <v>1081</v>
      </c>
      <c r="F7170" t="str">
        <f t="shared" si="231"/>
        <v>01</v>
      </c>
      <c r="G7170" t="s">
        <v>512</v>
      </c>
      <c r="H7170">
        <v>1</v>
      </c>
      <c r="I7170" t="s">
        <v>5</v>
      </c>
      <c r="J7170" t="s">
        <v>5</v>
      </c>
      <c r="K7170" t="s">
        <v>6</v>
      </c>
      <c r="L7170">
        <v>1</v>
      </c>
      <c r="M7170" t="str">
        <f>VLOOKUP(E7170,Translations!$A$1:$B$7,2,FALSE)</f>
        <v>Nordjylland</v>
      </c>
      <c r="N7170" t="str">
        <f>VLOOKUP(D7170,Translations!$I$2:$K$101,2,FALSE)</f>
        <v>Frederikshavn</v>
      </c>
      <c r="O7170" t="str">
        <f>VLOOKUP(G7170,Translations!$M$2:$N$9,2,FALSE)</f>
        <v>[X2074] SARS-CoV-2 (RNA), Testcenter</v>
      </c>
      <c r="P7170" t="str">
        <f>VLOOKUP(F7170,Translations!$D$1:$F$13,2,FALSE)</f>
        <v>Ok</v>
      </c>
      <c r="Q7170" t="str">
        <f>VLOOKUP(F7170,Translations!$D$2:$G$13,4,FALSE)</f>
        <v>01 - Aktiv, bopæl i DK</v>
      </c>
      <c r="R7170" t="str">
        <f>VLOOKUP(H7170,Translations!$P$2:$Q$10,2,FALSE)</f>
        <v>1 - Selvstændigt sikret - med lægevalg</v>
      </c>
      <c r="S7170" t="str">
        <f>VLOOKUP(F7170,Translations!$D$2:$F$13,3,FALSE)</f>
        <v>Ja</v>
      </c>
    </row>
    <row r="7171" spans="1:19" x14ac:dyDescent="0.2">
      <c r="A7171" s="3">
        <v>44013</v>
      </c>
      <c r="B7171" t="s">
        <v>455</v>
      </c>
      <c r="C7171" t="s">
        <v>696</v>
      </c>
      <c r="D7171">
        <v>101</v>
      </c>
      <c r="E7171">
        <v>1084</v>
      </c>
      <c r="F7171" t="str">
        <f>"01"</f>
        <v>01</v>
      </c>
      <c r="G7171" t="s">
        <v>512</v>
      </c>
      <c r="H7171">
        <v>1</v>
      </c>
      <c r="I7171" t="s">
        <v>6</v>
      </c>
      <c r="J7171" t="s">
        <v>5</v>
      </c>
      <c r="K7171" t="s">
        <v>6</v>
      </c>
      <c r="L7171">
        <v>1</v>
      </c>
      <c r="M7171" t="str">
        <f>VLOOKUP(E7171,Translations!$A$1:$B$7,2,FALSE)</f>
        <v>Hovedstaden</v>
      </c>
      <c r="N7171" t="str">
        <f>VLOOKUP(D7171,Translations!$I$2:$K$101,2,FALSE)</f>
        <v>København</v>
      </c>
      <c r="O7171" t="str">
        <f>VLOOKUP(G7171,Translations!$M$2:$N$9,2,FALSE)</f>
        <v>[X2074] SARS-CoV-2 (RNA), Testcenter</v>
      </c>
      <c r="P7171" t="str">
        <f>VLOOKUP(F7171,Translations!$D$1:$F$13,2,FALSE)</f>
        <v>Ok</v>
      </c>
      <c r="Q7171" t="str">
        <f>VLOOKUP(F7171,Translations!$D$2:$G$13,4,FALSE)</f>
        <v>01 - Aktiv, bopæl i DK</v>
      </c>
      <c r="R7171" t="str">
        <f>VLOOKUP(H7171,Translations!$P$2:$Q$10,2,FALSE)</f>
        <v>1 - Selvstændigt sikret - med lægevalg</v>
      </c>
      <c r="S7171" t="str">
        <f>VLOOKUP(F7171,Translations!$D$2:$F$13,3,FALSE)</f>
        <v>Ja</v>
      </c>
    </row>
    <row r="7172" spans="1:19" x14ac:dyDescent="0.2">
      <c r="A7172" s="3">
        <v>44013</v>
      </c>
      <c r="B7172" t="s">
        <v>455</v>
      </c>
      <c r="C7172" t="s">
        <v>696</v>
      </c>
      <c r="D7172">
        <v>185</v>
      </c>
      <c r="E7172">
        <v>1084</v>
      </c>
      <c r="F7172" t="str">
        <f>"01"</f>
        <v>01</v>
      </c>
      <c r="G7172" t="s">
        <v>512</v>
      </c>
      <c r="H7172">
        <v>1</v>
      </c>
      <c r="I7172" t="s">
        <v>6</v>
      </c>
      <c r="J7172" t="s">
        <v>5</v>
      </c>
      <c r="K7172" t="s">
        <v>6</v>
      </c>
      <c r="L7172">
        <v>1</v>
      </c>
      <c r="M7172" t="str">
        <f>VLOOKUP(E7172,Translations!$A$1:$B$7,2,FALSE)</f>
        <v>Hovedstaden</v>
      </c>
      <c r="N7172" t="str">
        <f>VLOOKUP(D7172,Translations!$I$2:$K$101,2,FALSE)</f>
        <v>Tårnby</v>
      </c>
      <c r="O7172" t="str">
        <f>VLOOKUP(G7172,Translations!$M$2:$N$9,2,FALSE)</f>
        <v>[X2074] SARS-CoV-2 (RNA), Testcenter</v>
      </c>
      <c r="P7172" t="str">
        <f>VLOOKUP(F7172,Translations!$D$1:$F$13,2,FALSE)</f>
        <v>Ok</v>
      </c>
      <c r="Q7172" t="str">
        <f>VLOOKUP(F7172,Translations!$D$2:$G$13,4,FALSE)</f>
        <v>01 - Aktiv, bopæl i DK</v>
      </c>
      <c r="R7172" t="str">
        <f>VLOOKUP(H7172,Translations!$P$2:$Q$10,2,FALSE)</f>
        <v>1 - Selvstændigt sikret - med lægevalg</v>
      </c>
      <c r="S7172" t="str">
        <f>VLOOKUP(F7172,Translations!$D$2:$F$13,3,FALSE)</f>
        <v>Ja</v>
      </c>
    </row>
    <row r="7173" spans="1:19" x14ac:dyDescent="0.2">
      <c r="A7173" s="3">
        <v>44013</v>
      </c>
      <c r="B7173" t="s">
        <v>697</v>
      </c>
      <c r="C7173" t="s">
        <v>698</v>
      </c>
      <c r="D7173">
        <v>0</v>
      </c>
      <c r="E7173">
        <v>0</v>
      </c>
      <c r="F7173" t="str">
        <f>"05"</f>
        <v>05</v>
      </c>
      <c r="G7173" t="s">
        <v>513</v>
      </c>
      <c r="H7173">
        <v>1</v>
      </c>
      <c r="I7173" t="s">
        <v>6</v>
      </c>
      <c r="J7173" t="s">
        <v>5</v>
      </c>
      <c r="K7173" t="s">
        <v>6</v>
      </c>
      <c r="L7173">
        <v>1</v>
      </c>
      <c r="M7173" t="str">
        <f>VLOOKUP(E7173,Translations!$A$1:$B$7,2,FALSE)</f>
        <v>Ukendt</v>
      </c>
      <c r="N7173" t="str">
        <f>VLOOKUP(D7173,Translations!$I$2:$K$101,2,FALSE)</f>
        <v>Ukendt</v>
      </c>
      <c r="O7173" t="str">
        <f>VLOOKUP(G7173,Translations!$M$2:$N$9,2,FALSE)</f>
        <v>[X2079] SARS-CoV-2 (RNA), Borger</v>
      </c>
      <c r="P7173" t="str">
        <f>VLOOKUP(F7173,Translations!$D$1:$F$13,2,FALSE)</f>
        <v>Ok</v>
      </c>
      <c r="Q7173" t="str">
        <f>VLOOKUP(F7173,Translations!$D$2:$G$13,4,FALSE)</f>
        <v>05 - Aktiv, bopæl i GL</v>
      </c>
      <c r="R7173" t="str">
        <f>VLOOKUP(H7173,Translations!$P$2:$Q$10,2,FALSE)</f>
        <v>1 - Selvstændigt sikret - med lægevalg</v>
      </c>
      <c r="S7173" t="str">
        <f>VLOOKUP(F7173,Translations!$D$2:$F$13,3,FALSE)</f>
        <v>Ja</v>
      </c>
    </row>
    <row r="7174" spans="1:19" x14ac:dyDescent="0.2">
      <c r="A7174" s="3">
        <v>44013</v>
      </c>
      <c r="B7174" t="s">
        <v>697</v>
      </c>
      <c r="C7174" t="s">
        <v>698</v>
      </c>
      <c r="D7174">
        <v>0</v>
      </c>
      <c r="E7174">
        <v>0</v>
      </c>
      <c r="F7174" t="str">
        <f>"80"</f>
        <v>80</v>
      </c>
      <c r="G7174" t="s">
        <v>513</v>
      </c>
      <c r="H7174">
        <v>1</v>
      </c>
      <c r="I7174" t="s">
        <v>6</v>
      </c>
      <c r="J7174" t="s">
        <v>5</v>
      </c>
      <c r="K7174" t="s">
        <v>6</v>
      </c>
      <c r="L7174">
        <v>1</v>
      </c>
      <c r="M7174" t="str">
        <f>VLOOKUP(E7174,Translations!$A$1:$B$7,2,FALSE)</f>
        <v>Ukendt</v>
      </c>
      <c r="N7174" t="str">
        <f>VLOOKUP(D7174,Translations!$I$2:$K$101,2,FALSE)</f>
        <v>Ukendt</v>
      </c>
      <c r="O7174" t="str">
        <f>VLOOKUP(G7174,Translations!$M$2:$N$9,2,FALSE)</f>
        <v>[X2079] SARS-CoV-2 (RNA), Borger</v>
      </c>
      <c r="P7174" t="str">
        <f>VLOOKUP(F7174,Translations!$D$1:$F$13,2,FALSE)</f>
        <v>Ok</v>
      </c>
      <c r="Q7174" t="str">
        <f>VLOOKUP(F7174,Translations!$D$2:$G$13,4,FALSE)</f>
        <v>80 - Inaktiv, udrejst</v>
      </c>
      <c r="R7174" t="str">
        <f>VLOOKUP(H7174,Translations!$P$2:$Q$10,2,FALSE)</f>
        <v>1 - Selvstændigt sikret - med lægevalg</v>
      </c>
      <c r="S7174" t="str">
        <f>VLOOKUP(F7174,Translations!$D$2:$F$13,3,FALSE)</f>
        <v>Ja</v>
      </c>
    </row>
    <row r="7175" spans="1:19" x14ac:dyDescent="0.2">
      <c r="A7175" s="3">
        <v>44013</v>
      </c>
      <c r="B7175" t="s">
        <v>697</v>
      </c>
      <c r="C7175" t="s">
        <v>698</v>
      </c>
      <c r="D7175">
        <v>101</v>
      </c>
      <c r="E7175">
        <v>1084</v>
      </c>
      <c r="F7175" t="str">
        <f t="shared" ref="F7175:F7206" si="232">"01"</f>
        <v>01</v>
      </c>
      <c r="G7175" t="s">
        <v>513</v>
      </c>
      <c r="H7175">
        <v>1</v>
      </c>
      <c r="I7175" t="s">
        <v>6</v>
      </c>
      <c r="J7175" t="s">
        <v>5</v>
      </c>
      <c r="K7175" t="s">
        <v>6</v>
      </c>
      <c r="L7175">
        <v>1437</v>
      </c>
      <c r="M7175" t="str">
        <f>VLOOKUP(E7175,Translations!$A$1:$B$7,2,FALSE)</f>
        <v>Hovedstaden</v>
      </c>
      <c r="N7175" t="str">
        <f>VLOOKUP(D7175,Translations!$I$2:$K$101,2,FALSE)</f>
        <v>København</v>
      </c>
      <c r="O7175" t="str">
        <f>VLOOKUP(G7175,Translations!$M$2:$N$9,2,FALSE)</f>
        <v>[X2079] SARS-CoV-2 (RNA), Borger</v>
      </c>
      <c r="P7175" t="str">
        <f>VLOOKUP(F7175,Translations!$D$1:$F$13,2,FALSE)</f>
        <v>Ok</v>
      </c>
      <c r="Q7175" t="str">
        <f>VLOOKUP(F7175,Translations!$D$2:$G$13,4,FALSE)</f>
        <v>01 - Aktiv, bopæl i DK</v>
      </c>
      <c r="R7175" t="str">
        <f>VLOOKUP(H7175,Translations!$P$2:$Q$10,2,FALSE)</f>
        <v>1 - Selvstændigt sikret - med lægevalg</v>
      </c>
      <c r="S7175" t="str">
        <f>VLOOKUP(F7175,Translations!$D$2:$F$13,3,FALSE)</f>
        <v>Ja</v>
      </c>
    </row>
    <row r="7176" spans="1:19" x14ac:dyDescent="0.2">
      <c r="A7176" s="3">
        <v>44013</v>
      </c>
      <c r="B7176" t="s">
        <v>697</v>
      </c>
      <c r="C7176" t="s">
        <v>698</v>
      </c>
      <c r="D7176">
        <v>101</v>
      </c>
      <c r="E7176">
        <v>1084</v>
      </c>
      <c r="F7176" t="str">
        <f t="shared" si="232"/>
        <v>01</v>
      </c>
      <c r="G7176" t="s">
        <v>513</v>
      </c>
      <c r="H7176">
        <v>2</v>
      </c>
      <c r="I7176" t="s">
        <v>6</v>
      </c>
      <c r="J7176" t="s">
        <v>5</v>
      </c>
      <c r="K7176" t="s">
        <v>6</v>
      </c>
      <c r="L7176">
        <v>1</v>
      </c>
      <c r="M7176" t="str">
        <f>VLOOKUP(E7176,Translations!$A$1:$B$7,2,FALSE)</f>
        <v>Hovedstaden</v>
      </c>
      <c r="N7176" t="str">
        <f>VLOOKUP(D7176,Translations!$I$2:$K$101,2,FALSE)</f>
        <v>København</v>
      </c>
      <c r="O7176" t="str">
        <f>VLOOKUP(G7176,Translations!$M$2:$N$9,2,FALSE)</f>
        <v>[X2079] SARS-CoV-2 (RNA), Borger</v>
      </c>
      <c r="P7176" t="str">
        <f>VLOOKUP(F7176,Translations!$D$1:$F$13,2,FALSE)</f>
        <v>Ok</v>
      </c>
      <c r="Q7176" t="str">
        <f>VLOOKUP(F7176,Translations!$D$2:$G$13,4,FALSE)</f>
        <v>01 - Aktiv, bopæl i DK</v>
      </c>
      <c r="R7176" t="str">
        <f>VLOOKUP(H7176,Translations!$P$2:$Q$10,2,FALSE)</f>
        <v>2 - Selvstændigt sikret - uden lægevalg</v>
      </c>
      <c r="S7176" t="str">
        <f>VLOOKUP(F7176,Translations!$D$2:$F$13,3,FALSE)</f>
        <v>Ja</v>
      </c>
    </row>
    <row r="7177" spans="1:19" x14ac:dyDescent="0.2">
      <c r="A7177" s="3">
        <v>44013</v>
      </c>
      <c r="B7177" t="s">
        <v>697</v>
      </c>
      <c r="C7177" t="s">
        <v>698</v>
      </c>
      <c r="D7177">
        <v>147</v>
      </c>
      <c r="E7177">
        <v>1084</v>
      </c>
      <c r="F7177" t="str">
        <f t="shared" si="232"/>
        <v>01</v>
      </c>
      <c r="G7177" t="s">
        <v>513</v>
      </c>
      <c r="H7177">
        <v>1</v>
      </c>
      <c r="I7177" t="s">
        <v>6</v>
      </c>
      <c r="J7177" t="s">
        <v>5</v>
      </c>
      <c r="K7177" t="s">
        <v>6</v>
      </c>
      <c r="L7177">
        <v>254</v>
      </c>
      <c r="M7177" t="str">
        <f>VLOOKUP(E7177,Translations!$A$1:$B$7,2,FALSE)</f>
        <v>Hovedstaden</v>
      </c>
      <c r="N7177" t="str">
        <f>VLOOKUP(D7177,Translations!$I$2:$K$101,2,FALSE)</f>
        <v>Frederiksberg</v>
      </c>
      <c r="O7177" t="str">
        <f>VLOOKUP(G7177,Translations!$M$2:$N$9,2,FALSE)</f>
        <v>[X2079] SARS-CoV-2 (RNA), Borger</v>
      </c>
      <c r="P7177" t="str">
        <f>VLOOKUP(F7177,Translations!$D$1:$F$13,2,FALSE)</f>
        <v>Ok</v>
      </c>
      <c r="Q7177" t="str">
        <f>VLOOKUP(F7177,Translations!$D$2:$G$13,4,FALSE)</f>
        <v>01 - Aktiv, bopæl i DK</v>
      </c>
      <c r="R7177" t="str">
        <f>VLOOKUP(H7177,Translations!$P$2:$Q$10,2,FALSE)</f>
        <v>1 - Selvstændigt sikret - med lægevalg</v>
      </c>
      <c r="S7177" t="str">
        <f>VLOOKUP(F7177,Translations!$D$2:$F$13,3,FALSE)</f>
        <v>Ja</v>
      </c>
    </row>
    <row r="7178" spans="1:19" x14ac:dyDescent="0.2">
      <c r="A7178" s="3">
        <v>44013</v>
      </c>
      <c r="B7178" t="s">
        <v>697</v>
      </c>
      <c r="C7178" t="s">
        <v>698</v>
      </c>
      <c r="D7178">
        <v>147</v>
      </c>
      <c r="E7178">
        <v>1084</v>
      </c>
      <c r="F7178" t="str">
        <f t="shared" si="232"/>
        <v>01</v>
      </c>
      <c r="G7178" t="s">
        <v>513</v>
      </c>
      <c r="H7178">
        <v>2</v>
      </c>
      <c r="I7178" t="s">
        <v>6</v>
      </c>
      <c r="J7178" t="s">
        <v>5</v>
      </c>
      <c r="K7178" t="s">
        <v>6</v>
      </c>
      <c r="L7178">
        <v>1</v>
      </c>
      <c r="M7178" t="str">
        <f>VLOOKUP(E7178,Translations!$A$1:$B$7,2,FALSE)</f>
        <v>Hovedstaden</v>
      </c>
      <c r="N7178" t="str">
        <f>VLOOKUP(D7178,Translations!$I$2:$K$101,2,FALSE)</f>
        <v>Frederiksberg</v>
      </c>
      <c r="O7178" t="str">
        <f>VLOOKUP(G7178,Translations!$M$2:$N$9,2,FALSE)</f>
        <v>[X2079] SARS-CoV-2 (RNA), Borger</v>
      </c>
      <c r="P7178" t="str">
        <f>VLOOKUP(F7178,Translations!$D$1:$F$13,2,FALSE)</f>
        <v>Ok</v>
      </c>
      <c r="Q7178" t="str">
        <f>VLOOKUP(F7178,Translations!$D$2:$G$13,4,FALSE)</f>
        <v>01 - Aktiv, bopæl i DK</v>
      </c>
      <c r="R7178" t="str">
        <f>VLOOKUP(H7178,Translations!$P$2:$Q$10,2,FALSE)</f>
        <v>2 - Selvstændigt sikret - uden lægevalg</v>
      </c>
      <c r="S7178" t="str">
        <f>VLOOKUP(F7178,Translations!$D$2:$F$13,3,FALSE)</f>
        <v>Ja</v>
      </c>
    </row>
    <row r="7179" spans="1:19" x14ac:dyDescent="0.2">
      <c r="A7179" s="3">
        <v>44013</v>
      </c>
      <c r="B7179" t="s">
        <v>697</v>
      </c>
      <c r="C7179" t="s">
        <v>698</v>
      </c>
      <c r="D7179">
        <v>151</v>
      </c>
      <c r="E7179">
        <v>1084</v>
      </c>
      <c r="F7179" t="str">
        <f t="shared" si="232"/>
        <v>01</v>
      </c>
      <c r="G7179" t="s">
        <v>513</v>
      </c>
      <c r="H7179">
        <v>1</v>
      </c>
      <c r="I7179" t="s">
        <v>6</v>
      </c>
      <c r="J7179" t="s">
        <v>5</v>
      </c>
      <c r="K7179" t="s">
        <v>6</v>
      </c>
      <c r="L7179">
        <v>186</v>
      </c>
      <c r="M7179" t="str">
        <f>VLOOKUP(E7179,Translations!$A$1:$B$7,2,FALSE)</f>
        <v>Hovedstaden</v>
      </c>
      <c r="N7179" t="str">
        <f>VLOOKUP(D7179,Translations!$I$2:$K$101,2,FALSE)</f>
        <v>Ballerup</v>
      </c>
      <c r="O7179" t="str">
        <f>VLOOKUP(G7179,Translations!$M$2:$N$9,2,FALSE)</f>
        <v>[X2079] SARS-CoV-2 (RNA), Borger</v>
      </c>
      <c r="P7179" t="str">
        <f>VLOOKUP(F7179,Translations!$D$1:$F$13,2,FALSE)</f>
        <v>Ok</v>
      </c>
      <c r="Q7179" t="str">
        <f>VLOOKUP(F7179,Translations!$D$2:$G$13,4,FALSE)</f>
        <v>01 - Aktiv, bopæl i DK</v>
      </c>
      <c r="R7179" t="str">
        <f>VLOOKUP(H7179,Translations!$P$2:$Q$10,2,FALSE)</f>
        <v>1 - Selvstændigt sikret - med lægevalg</v>
      </c>
      <c r="S7179" t="str">
        <f>VLOOKUP(F7179,Translations!$D$2:$F$13,3,FALSE)</f>
        <v>Ja</v>
      </c>
    </row>
    <row r="7180" spans="1:19" x14ac:dyDescent="0.2">
      <c r="A7180" s="3">
        <v>44013</v>
      </c>
      <c r="B7180" t="s">
        <v>697</v>
      </c>
      <c r="C7180" t="s">
        <v>698</v>
      </c>
      <c r="D7180">
        <v>153</v>
      </c>
      <c r="E7180">
        <v>1084</v>
      </c>
      <c r="F7180" t="str">
        <f t="shared" si="232"/>
        <v>01</v>
      </c>
      <c r="G7180" t="s">
        <v>513</v>
      </c>
      <c r="H7180">
        <v>1</v>
      </c>
      <c r="I7180" t="s">
        <v>6</v>
      </c>
      <c r="J7180" t="s">
        <v>5</v>
      </c>
      <c r="K7180" t="s">
        <v>6</v>
      </c>
      <c r="L7180">
        <v>127</v>
      </c>
      <c r="M7180" t="str">
        <f>VLOOKUP(E7180,Translations!$A$1:$B$7,2,FALSE)</f>
        <v>Hovedstaden</v>
      </c>
      <c r="N7180" t="str">
        <f>VLOOKUP(D7180,Translations!$I$2:$K$101,2,FALSE)</f>
        <v>Brøndby</v>
      </c>
      <c r="O7180" t="str">
        <f>VLOOKUP(G7180,Translations!$M$2:$N$9,2,FALSE)</f>
        <v>[X2079] SARS-CoV-2 (RNA), Borger</v>
      </c>
      <c r="P7180" t="str">
        <f>VLOOKUP(F7180,Translations!$D$1:$F$13,2,FALSE)</f>
        <v>Ok</v>
      </c>
      <c r="Q7180" t="str">
        <f>VLOOKUP(F7180,Translations!$D$2:$G$13,4,FALSE)</f>
        <v>01 - Aktiv, bopæl i DK</v>
      </c>
      <c r="R7180" t="str">
        <f>VLOOKUP(H7180,Translations!$P$2:$Q$10,2,FALSE)</f>
        <v>1 - Selvstændigt sikret - med lægevalg</v>
      </c>
      <c r="S7180" t="str">
        <f>VLOOKUP(F7180,Translations!$D$2:$F$13,3,FALSE)</f>
        <v>Ja</v>
      </c>
    </row>
    <row r="7181" spans="1:19" x14ac:dyDescent="0.2">
      <c r="A7181" s="3">
        <v>44013</v>
      </c>
      <c r="B7181" t="s">
        <v>697</v>
      </c>
      <c r="C7181" t="s">
        <v>698</v>
      </c>
      <c r="D7181">
        <v>155</v>
      </c>
      <c r="E7181">
        <v>1084</v>
      </c>
      <c r="F7181" t="str">
        <f t="shared" si="232"/>
        <v>01</v>
      </c>
      <c r="G7181" t="s">
        <v>513</v>
      </c>
      <c r="H7181">
        <v>1</v>
      </c>
      <c r="I7181" t="s">
        <v>6</v>
      </c>
      <c r="J7181" t="s">
        <v>5</v>
      </c>
      <c r="K7181" t="s">
        <v>6</v>
      </c>
      <c r="L7181">
        <v>60</v>
      </c>
      <c r="M7181" t="str">
        <f>VLOOKUP(E7181,Translations!$A$1:$B$7,2,FALSE)</f>
        <v>Hovedstaden</v>
      </c>
      <c r="N7181" t="str">
        <f>VLOOKUP(D7181,Translations!$I$2:$K$101,2,FALSE)</f>
        <v>Dragør</v>
      </c>
      <c r="O7181" t="str">
        <f>VLOOKUP(G7181,Translations!$M$2:$N$9,2,FALSE)</f>
        <v>[X2079] SARS-CoV-2 (RNA), Borger</v>
      </c>
      <c r="P7181" t="str">
        <f>VLOOKUP(F7181,Translations!$D$1:$F$13,2,FALSE)</f>
        <v>Ok</v>
      </c>
      <c r="Q7181" t="str">
        <f>VLOOKUP(F7181,Translations!$D$2:$G$13,4,FALSE)</f>
        <v>01 - Aktiv, bopæl i DK</v>
      </c>
      <c r="R7181" t="str">
        <f>VLOOKUP(H7181,Translations!$P$2:$Q$10,2,FALSE)</f>
        <v>1 - Selvstændigt sikret - med lægevalg</v>
      </c>
      <c r="S7181" t="str">
        <f>VLOOKUP(F7181,Translations!$D$2:$F$13,3,FALSE)</f>
        <v>Ja</v>
      </c>
    </row>
    <row r="7182" spans="1:19" x14ac:dyDescent="0.2">
      <c r="A7182" s="3">
        <v>44013</v>
      </c>
      <c r="B7182" t="s">
        <v>697</v>
      </c>
      <c r="C7182" t="s">
        <v>698</v>
      </c>
      <c r="D7182">
        <v>157</v>
      </c>
      <c r="E7182">
        <v>1084</v>
      </c>
      <c r="F7182" t="str">
        <f t="shared" si="232"/>
        <v>01</v>
      </c>
      <c r="G7182" t="s">
        <v>513</v>
      </c>
      <c r="H7182">
        <v>1</v>
      </c>
      <c r="I7182" t="s">
        <v>6</v>
      </c>
      <c r="J7182" t="s">
        <v>5</v>
      </c>
      <c r="K7182" t="s">
        <v>6</v>
      </c>
      <c r="L7182">
        <v>327</v>
      </c>
      <c r="M7182" t="str">
        <f>VLOOKUP(E7182,Translations!$A$1:$B$7,2,FALSE)</f>
        <v>Hovedstaden</v>
      </c>
      <c r="N7182" t="str">
        <f>VLOOKUP(D7182,Translations!$I$2:$K$101,2,FALSE)</f>
        <v>Gentofte</v>
      </c>
      <c r="O7182" t="str">
        <f>VLOOKUP(G7182,Translations!$M$2:$N$9,2,FALSE)</f>
        <v>[X2079] SARS-CoV-2 (RNA), Borger</v>
      </c>
      <c r="P7182" t="str">
        <f>VLOOKUP(F7182,Translations!$D$1:$F$13,2,FALSE)</f>
        <v>Ok</v>
      </c>
      <c r="Q7182" t="str">
        <f>VLOOKUP(F7182,Translations!$D$2:$G$13,4,FALSE)</f>
        <v>01 - Aktiv, bopæl i DK</v>
      </c>
      <c r="R7182" t="str">
        <f>VLOOKUP(H7182,Translations!$P$2:$Q$10,2,FALSE)</f>
        <v>1 - Selvstændigt sikret - med lægevalg</v>
      </c>
      <c r="S7182" t="str">
        <f>VLOOKUP(F7182,Translations!$D$2:$F$13,3,FALSE)</f>
        <v>Ja</v>
      </c>
    </row>
    <row r="7183" spans="1:19" x14ac:dyDescent="0.2">
      <c r="A7183" s="3">
        <v>44013</v>
      </c>
      <c r="B7183" t="s">
        <v>697</v>
      </c>
      <c r="C7183" t="s">
        <v>698</v>
      </c>
      <c r="D7183">
        <v>157</v>
      </c>
      <c r="E7183">
        <v>1084</v>
      </c>
      <c r="F7183" t="str">
        <f t="shared" si="232"/>
        <v>01</v>
      </c>
      <c r="G7183" t="s">
        <v>513</v>
      </c>
      <c r="H7183">
        <v>2</v>
      </c>
      <c r="I7183" t="s">
        <v>6</v>
      </c>
      <c r="J7183" t="s">
        <v>5</v>
      </c>
      <c r="K7183" t="s">
        <v>6</v>
      </c>
      <c r="L7183">
        <v>2</v>
      </c>
      <c r="M7183" t="str">
        <f>VLOOKUP(E7183,Translations!$A$1:$B$7,2,FALSE)</f>
        <v>Hovedstaden</v>
      </c>
      <c r="N7183" t="str">
        <f>VLOOKUP(D7183,Translations!$I$2:$K$101,2,FALSE)</f>
        <v>Gentofte</v>
      </c>
      <c r="O7183" t="str">
        <f>VLOOKUP(G7183,Translations!$M$2:$N$9,2,FALSE)</f>
        <v>[X2079] SARS-CoV-2 (RNA), Borger</v>
      </c>
      <c r="P7183" t="str">
        <f>VLOOKUP(F7183,Translations!$D$1:$F$13,2,FALSE)</f>
        <v>Ok</v>
      </c>
      <c r="Q7183" t="str">
        <f>VLOOKUP(F7183,Translations!$D$2:$G$13,4,FALSE)</f>
        <v>01 - Aktiv, bopæl i DK</v>
      </c>
      <c r="R7183" t="str">
        <f>VLOOKUP(H7183,Translations!$P$2:$Q$10,2,FALSE)</f>
        <v>2 - Selvstændigt sikret - uden lægevalg</v>
      </c>
      <c r="S7183" t="str">
        <f>VLOOKUP(F7183,Translations!$D$2:$F$13,3,FALSE)</f>
        <v>Ja</v>
      </c>
    </row>
    <row r="7184" spans="1:19" x14ac:dyDescent="0.2">
      <c r="A7184" s="3">
        <v>44013</v>
      </c>
      <c r="B7184" t="s">
        <v>697</v>
      </c>
      <c r="C7184" t="s">
        <v>698</v>
      </c>
      <c r="D7184">
        <v>159</v>
      </c>
      <c r="E7184">
        <v>1084</v>
      </c>
      <c r="F7184" t="str">
        <f t="shared" si="232"/>
        <v>01</v>
      </c>
      <c r="G7184" t="s">
        <v>513</v>
      </c>
      <c r="H7184">
        <v>1</v>
      </c>
      <c r="I7184" t="s">
        <v>6</v>
      </c>
      <c r="J7184" t="s">
        <v>5</v>
      </c>
      <c r="K7184" t="s">
        <v>6</v>
      </c>
      <c r="L7184">
        <v>256</v>
      </c>
      <c r="M7184" t="str">
        <f>VLOOKUP(E7184,Translations!$A$1:$B$7,2,FALSE)</f>
        <v>Hovedstaden</v>
      </c>
      <c r="N7184" t="str">
        <f>VLOOKUP(D7184,Translations!$I$2:$K$101,2,FALSE)</f>
        <v>Gladsaxe</v>
      </c>
      <c r="O7184" t="str">
        <f>VLOOKUP(G7184,Translations!$M$2:$N$9,2,FALSE)</f>
        <v>[X2079] SARS-CoV-2 (RNA), Borger</v>
      </c>
      <c r="P7184" t="str">
        <f>VLOOKUP(F7184,Translations!$D$1:$F$13,2,FALSE)</f>
        <v>Ok</v>
      </c>
      <c r="Q7184" t="str">
        <f>VLOOKUP(F7184,Translations!$D$2:$G$13,4,FALSE)</f>
        <v>01 - Aktiv, bopæl i DK</v>
      </c>
      <c r="R7184" t="str">
        <f>VLOOKUP(H7184,Translations!$P$2:$Q$10,2,FALSE)</f>
        <v>1 - Selvstændigt sikret - med lægevalg</v>
      </c>
      <c r="S7184" t="str">
        <f>VLOOKUP(F7184,Translations!$D$2:$F$13,3,FALSE)</f>
        <v>Ja</v>
      </c>
    </row>
    <row r="7185" spans="1:19" x14ac:dyDescent="0.2">
      <c r="A7185" s="3">
        <v>44013</v>
      </c>
      <c r="B7185" t="s">
        <v>697</v>
      </c>
      <c r="C7185" t="s">
        <v>698</v>
      </c>
      <c r="D7185">
        <v>161</v>
      </c>
      <c r="E7185">
        <v>1084</v>
      </c>
      <c r="F7185" t="str">
        <f t="shared" si="232"/>
        <v>01</v>
      </c>
      <c r="G7185" t="s">
        <v>513</v>
      </c>
      <c r="H7185">
        <v>1</v>
      </c>
      <c r="I7185" t="s">
        <v>6</v>
      </c>
      <c r="J7185" t="s">
        <v>5</v>
      </c>
      <c r="K7185" t="s">
        <v>6</v>
      </c>
      <c r="L7185">
        <v>79</v>
      </c>
      <c r="M7185" t="str">
        <f>VLOOKUP(E7185,Translations!$A$1:$B$7,2,FALSE)</f>
        <v>Hovedstaden</v>
      </c>
      <c r="N7185" t="str">
        <f>VLOOKUP(D7185,Translations!$I$2:$K$101,2,FALSE)</f>
        <v>Glostrup</v>
      </c>
      <c r="O7185" t="str">
        <f>VLOOKUP(G7185,Translations!$M$2:$N$9,2,FALSE)</f>
        <v>[X2079] SARS-CoV-2 (RNA), Borger</v>
      </c>
      <c r="P7185" t="str">
        <f>VLOOKUP(F7185,Translations!$D$1:$F$13,2,FALSE)</f>
        <v>Ok</v>
      </c>
      <c r="Q7185" t="str">
        <f>VLOOKUP(F7185,Translations!$D$2:$G$13,4,FALSE)</f>
        <v>01 - Aktiv, bopæl i DK</v>
      </c>
      <c r="R7185" t="str">
        <f>VLOOKUP(H7185,Translations!$P$2:$Q$10,2,FALSE)</f>
        <v>1 - Selvstændigt sikret - med lægevalg</v>
      </c>
      <c r="S7185" t="str">
        <f>VLOOKUP(F7185,Translations!$D$2:$F$13,3,FALSE)</f>
        <v>Ja</v>
      </c>
    </row>
    <row r="7186" spans="1:19" x14ac:dyDescent="0.2">
      <c r="A7186" s="3">
        <v>44013</v>
      </c>
      <c r="B7186" t="s">
        <v>697</v>
      </c>
      <c r="C7186" t="s">
        <v>698</v>
      </c>
      <c r="D7186">
        <v>163</v>
      </c>
      <c r="E7186">
        <v>1084</v>
      </c>
      <c r="F7186" t="str">
        <f t="shared" si="232"/>
        <v>01</v>
      </c>
      <c r="G7186" t="s">
        <v>513</v>
      </c>
      <c r="H7186">
        <v>1</v>
      </c>
      <c r="I7186" t="s">
        <v>6</v>
      </c>
      <c r="J7186" t="s">
        <v>5</v>
      </c>
      <c r="K7186" t="s">
        <v>6</v>
      </c>
      <c r="L7186">
        <v>101</v>
      </c>
      <c r="M7186" t="str">
        <f>VLOOKUP(E7186,Translations!$A$1:$B$7,2,FALSE)</f>
        <v>Hovedstaden</v>
      </c>
      <c r="N7186" t="str">
        <f>VLOOKUP(D7186,Translations!$I$2:$K$101,2,FALSE)</f>
        <v>Herlev</v>
      </c>
      <c r="O7186" t="str">
        <f>VLOOKUP(G7186,Translations!$M$2:$N$9,2,FALSE)</f>
        <v>[X2079] SARS-CoV-2 (RNA), Borger</v>
      </c>
      <c r="P7186" t="str">
        <f>VLOOKUP(F7186,Translations!$D$1:$F$13,2,FALSE)</f>
        <v>Ok</v>
      </c>
      <c r="Q7186" t="str">
        <f>VLOOKUP(F7186,Translations!$D$2:$G$13,4,FALSE)</f>
        <v>01 - Aktiv, bopæl i DK</v>
      </c>
      <c r="R7186" t="str">
        <f>VLOOKUP(H7186,Translations!$P$2:$Q$10,2,FALSE)</f>
        <v>1 - Selvstændigt sikret - med lægevalg</v>
      </c>
      <c r="S7186" t="str">
        <f>VLOOKUP(F7186,Translations!$D$2:$F$13,3,FALSE)</f>
        <v>Ja</v>
      </c>
    </row>
    <row r="7187" spans="1:19" x14ac:dyDescent="0.2">
      <c r="A7187" s="3">
        <v>44013</v>
      </c>
      <c r="B7187" t="s">
        <v>697</v>
      </c>
      <c r="C7187" t="s">
        <v>698</v>
      </c>
      <c r="D7187">
        <v>165</v>
      </c>
      <c r="E7187">
        <v>1084</v>
      </c>
      <c r="F7187" t="str">
        <f t="shared" si="232"/>
        <v>01</v>
      </c>
      <c r="G7187" t="s">
        <v>513</v>
      </c>
      <c r="H7187">
        <v>1</v>
      </c>
      <c r="I7187" t="s">
        <v>6</v>
      </c>
      <c r="J7187" t="s">
        <v>5</v>
      </c>
      <c r="K7187" t="s">
        <v>6</v>
      </c>
      <c r="L7187">
        <v>88</v>
      </c>
      <c r="M7187" t="str">
        <f>VLOOKUP(E7187,Translations!$A$1:$B$7,2,FALSE)</f>
        <v>Hovedstaden</v>
      </c>
      <c r="N7187" t="str">
        <f>VLOOKUP(D7187,Translations!$I$2:$K$101,2,FALSE)</f>
        <v>Albertslund</v>
      </c>
      <c r="O7187" t="str">
        <f>VLOOKUP(G7187,Translations!$M$2:$N$9,2,FALSE)</f>
        <v>[X2079] SARS-CoV-2 (RNA), Borger</v>
      </c>
      <c r="P7187" t="str">
        <f>VLOOKUP(F7187,Translations!$D$1:$F$13,2,FALSE)</f>
        <v>Ok</v>
      </c>
      <c r="Q7187" t="str">
        <f>VLOOKUP(F7187,Translations!$D$2:$G$13,4,FALSE)</f>
        <v>01 - Aktiv, bopæl i DK</v>
      </c>
      <c r="R7187" t="str">
        <f>VLOOKUP(H7187,Translations!$P$2:$Q$10,2,FALSE)</f>
        <v>1 - Selvstændigt sikret - med lægevalg</v>
      </c>
      <c r="S7187" t="str">
        <f>VLOOKUP(F7187,Translations!$D$2:$F$13,3,FALSE)</f>
        <v>Ja</v>
      </c>
    </row>
    <row r="7188" spans="1:19" x14ac:dyDescent="0.2">
      <c r="A7188" s="3">
        <v>44013</v>
      </c>
      <c r="B7188" t="s">
        <v>697</v>
      </c>
      <c r="C7188" t="s">
        <v>698</v>
      </c>
      <c r="D7188">
        <v>167</v>
      </c>
      <c r="E7188">
        <v>1084</v>
      </c>
      <c r="F7188" t="str">
        <f t="shared" si="232"/>
        <v>01</v>
      </c>
      <c r="G7188" t="s">
        <v>513</v>
      </c>
      <c r="H7188">
        <v>1</v>
      </c>
      <c r="I7188" t="s">
        <v>6</v>
      </c>
      <c r="J7188" t="s">
        <v>5</v>
      </c>
      <c r="K7188" t="s">
        <v>6</v>
      </c>
      <c r="L7188">
        <v>172</v>
      </c>
      <c r="M7188" t="str">
        <f>VLOOKUP(E7188,Translations!$A$1:$B$7,2,FALSE)</f>
        <v>Hovedstaden</v>
      </c>
      <c r="N7188" t="str">
        <f>VLOOKUP(D7188,Translations!$I$2:$K$101,2,FALSE)</f>
        <v>Hvidovre</v>
      </c>
      <c r="O7188" t="str">
        <f>VLOOKUP(G7188,Translations!$M$2:$N$9,2,FALSE)</f>
        <v>[X2079] SARS-CoV-2 (RNA), Borger</v>
      </c>
      <c r="P7188" t="str">
        <f>VLOOKUP(F7188,Translations!$D$1:$F$13,2,FALSE)</f>
        <v>Ok</v>
      </c>
      <c r="Q7188" t="str">
        <f>VLOOKUP(F7188,Translations!$D$2:$G$13,4,FALSE)</f>
        <v>01 - Aktiv, bopæl i DK</v>
      </c>
      <c r="R7188" t="str">
        <f>VLOOKUP(H7188,Translations!$P$2:$Q$10,2,FALSE)</f>
        <v>1 - Selvstændigt sikret - med lægevalg</v>
      </c>
      <c r="S7188" t="str">
        <f>VLOOKUP(F7188,Translations!$D$2:$F$13,3,FALSE)</f>
        <v>Ja</v>
      </c>
    </row>
    <row r="7189" spans="1:19" x14ac:dyDescent="0.2">
      <c r="A7189" s="3">
        <v>44013</v>
      </c>
      <c r="B7189" t="s">
        <v>697</v>
      </c>
      <c r="C7189" t="s">
        <v>698</v>
      </c>
      <c r="D7189">
        <v>169</v>
      </c>
      <c r="E7189">
        <v>1084</v>
      </c>
      <c r="F7189" t="str">
        <f t="shared" si="232"/>
        <v>01</v>
      </c>
      <c r="G7189" t="s">
        <v>513</v>
      </c>
      <c r="H7189">
        <v>1</v>
      </c>
      <c r="I7189" t="s">
        <v>6</v>
      </c>
      <c r="J7189" t="s">
        <v>5</v>
      </c>
      <c r="K7189" t="s">
        <v>6</v>
      </c>
      <c r="L7189">
        <v>184</v>
      </c>
      <c r="M7189" t="str">
        <f>VLOOKUP(E7189,Translations!$A$1:$B$7,2,FALSE)</f>
        <v>Hovedstaden</v>
      </c>
      <c r="N7189" t="str">
        <f>VLOOKUP(D7189,Translations!$I$2:$K$101,2,FALSE)</f>
        <v>Høje-Taastrup</v>
      </c>
      <c r="O7189" t="str">
        <f>VLOOKUP(G7189,Translations!$M$2:$N$9,2,FALSE)</f>
        <v>[X2079] SARS-CoV-2 (RNA), Borger</v>
      </c>
      <c r="P7189" t="str">
        <f>VLOOKUP(F7189,Translations!$D$1:$F$13,2,FALSE)</f>
        <v>Ok</v>
      </c>
      <c r="Q7189" t="str">
        <f>VLOOKUP(F7189,Translations!$D$2:$G$13,4,FALSE)</f>
        <v>01 - Aktiv, bopæl i DK</v>
      </c>
      <c r="R7189" t="str">
        <f>VLOOKUP(H7189,Translations!$P$2:$Q$10,2,FALSE)</f>
        <v>1 - Selvstændigt sikret - med lægevalg</v>
      </c>
      <c r="S7189" t="str">
        <f>VLOOKUP(F7189,Translations!$D$2:$F$13,3,FALSE)</f>
        <v>Ja</v>
      </c>
    </row>
    <row r="7190" spans="1:19" x14ac:dyDescent="0.2">
      <c r="A7190" s="3">
        <v>44013</v>
      </c>
      <c r="B7190" t="s">
        <v>697</v>
      </c>
      <c r="C7190" t="s">
        <v>698</v>
      </c>
      <c r="D7190">
        <v>173</v>
      </c>
      <c r="E7190">
        <v>1084</v>
      </c>
      <c r="F7190" t="str">
        <f t="shared" si="232"/>
        <v>01</v>
      </c>
      <c r="G7190" t="s">
        <v>513</v>
      </c>
      <c r="H7190">
        <v>1</v>
      </c>
      <c r="I7190" t="s">
        <v>6</v>
      </c>
      <c r="J7190" t="s">
        <v>5</v>
      </c>
      <c r="K7190" t="s">
        <v>6</v>
      </c>
      <c r="L7190">
        <v>217</v>
      </c>
      <c r="M7190" t="str">
        <f>VLOOKUP(E7190,Translations!$A$1:$B$7,2,FALSE)</f>
        <v>Hovedstaden</v>
      </c>
      <c r="N7190" t="str">
        <f>VLOOKUP(D7190,Translations!$I$2:$K$101,2,FALSE)</f>
        <v>Lyngby-Taarbæk</v>
      </c>
      <c r="O7190" t="str">
        <f>VLOOKUP(G7190,Translations!$M$2:$N$9,2,FALSE)</f>
        <v>[X2079] SARS-CoV-2 (RNA), Borger</v>
      </c>
      <c r="P7190" t="str">
        <f>VLOOKUP(F7190,Translations!$D$1:$F$13,2,FALSE)</f>
        <v>Ok</v>
      </c>
      <c r="Q7190" t="str">
        <f>VLOOKUP(F7190,Translations!$D$2:$G$13,4,FALSE)</f>
        <v>01 - Aktiv, bopæl i DK</v>
      </c>
      <c r="R7190" t="str">
        <f>VLOOKUP(H7190,Translations!$P$2:$Q$10,2,FALSE)</f>
        <v>1 - Selvstændigt sikret - med lægevalg</v>
      </c>
      <c r="S7190" t="str">
        <f>VLOOKUP(F7190,Translations!$D$2:$F$13,3,FALSE)</f>
        <v>Ja</v>
      </c>
    </row>
    <row r="7191" spans="1:19" x14ac:dyDescent="0.2">
      <c r="A7191" s="3">
        <v>44013</v>
      </c>
      <c r="B7191" t="s">
        <v>697</v>
      </c>
      <c r="C7191" t="s">
        <v>698</v>
      </c>
      <c r="D7191">
        <v>175</v>
      </c>
      <c r="E7191">
        <v>1084</v>
      </c>
      <c r="F7191" t="str">
        <f t="shared" si="232"/>
        <v>01</v>
      </c>
      <c r="G7191" t="s">
        <v>513</v>
      </c>
      <c r="H7191">
        <v>1</v>
      </c>
      <c r="I7191" t="s">
        <v>6</v>
      </c>
      <c r="J7191" t="s">
        <v>5</v>
      </c>
      <c r="K7191" t="s">
        <v>6</v>
      </c>
      <c r="L7191">
        <v>157</v>
      </c>
      <c r="M7191" t="str">
        <f>VLOOKUP(E7191,Translations!$A$1:$B$7,2,FALSE)</f>
        <v>Hovedstaden</v>
      </c>
      <c r="N7191" t="str">
        <f>VLOOKUP(D7191,Translations!$I$2:$K$101,2,FALSE)</f>
        <v>Rødovre</v>
      </c>
      <c r="O7191" t="str">
        <f>VLOOKUP(G7191,Translations!$M$2:$N$9,2,FALSE)</f>
        <v>[X2079] SARS-CoV-2 (RNA), Borger</v>
      </c>
      <c r="P7191" t="str">
        <f>VLOOKUP(F7191,Translations!$D$1:$F$13,2,FALSE)</f>
        <v>Ok</v>
      </c>
      <c r="Q7191" t="str">
        <f>VLOOKUP(F7191,Translations!$D$2:$G$13,4,FALSE)</f>
        <v>01 - Aktiv, bopæl i DK</v>
      </c>
      <c r="R7191" t="str">
        <f>VLOOKUP(H7191,Translations!$P$2:$Q$10,2,FALSE)</f>
        <v>1 - Selvstændigt sikret - med lægevalg</v>
      </c>
      <c r="S7191" t="str">
        <f>VLOOKUP(F7191,Translations!$D$2:$F$13,3,FALSE)</f>
        <v>Ja</v>
      </c>
    </row>
    <row r="7192" spans="1:19" x14ac:dyDescent="0.2">
      <c r="A7192" s="3">
        <v>44013</v>
      </c>
      <c r="B7192" t="s">
        <v>697</v>
      </c>
      <c r="C7192" t="s">
        <v>698</v>
      </c>
      <c r="D7192">
        <v>183</v>
      </c>
      <c r="E7192">
        <v>1084</v>
      </c>
      <c r="F7192" t="str">
        <f t="shared" si="232"/>
        <v>01</v>
      </c>
      <c r="G7192" t="s">
        <v>513</v>
      </c>
      <c r="H7192">
        <v>1</v>
      </c>
      <c r="I7192" t="s">
        <v>6</v>
      </c>
      <c r="J7192" t="s">
        <v>5</v>
      </c>
      <c r="K7192" t="s">
        <v>6</v>
      </c>
      <c r="L7192">
        <v>78</v>
      </c>
      <c r="M7192" t="str">
        <f>VLOOKUP(E7192,Translations!$A$1:$B$7,2,FALSE)</f>
        <v>Hovedstaden</v>
      </c>
      <c r="N7192" t="str">
        <f>VLOOKUP(D7192,Translations!$I$2:$K$101,2,FALSE)</f>
        <v>Ishøj</v>
      </c>
      <c r="O7192" t="str">
        <f>VLOOKUP(G7192,Translations!$M$2:$N$9,2,FALSE)</f>
        <v>[X2079] SARS-CoV-2 (RNA), Borger</v>
      </c>
      <c r="P7192" t="str">
        <f>VLOOKUP(F7192,Translations!$D$1:$F$13,2,FALSE)</f>
        <v>Ok</v>
      </c>
      <c r="Q7192" t="str">
        <f>VLOOKUP(F7192,Translations!$D$2:$G$13,4,FALSE)</f>
        <v>01 - Aktiv, bopæl i DK</v>
      </c>
      <c r="R7192" t="str">
        <f>VLOOKUP(H7192,Translations!$P$2:$Q$10,2,FALSE)</f>
        <v>1 - Selvstændigt sikret - med lægevalg</v>
      </c>
      <c r="S7192" t="str">
        <f>VLOOKUP(F7192,Translations!$D$2:$F$13,3,FALSE)</f>
        <v>Ja</v>
      </c>
    </row>
    <row r="7193" spans="1:19" x14ac:dyDescent="0.2">
      <c r="A7193" s="3">
        <v>44013</v>
      </c>
      <c r="B7193" t="s">
        <v>697</v>
      </c>
      <c r="C7193" t="s">
        <v>698</v>
      </c>
      <c r="D7193">
        <v>185</v>
      </c>
      <c r="E7193">
        <v>1084</v>
      </c>
      <c r="F7193" t="str">
        <f t="shared" si="232"/>
        <v>01</v>
      </c>
      <c r="G7193" t="s">
        <v>513</v>
      </c>
      <c r="H7193">
        <v>1</v>
      </c>
      <c r="I7193" t="s">
        <v>6</v>
      </c>
      <c r="J7193" t="s">
        <v>5</v>
      </c>
      <c r="K7193" t="s">
        <v>6</v>
      </c>
      <c r="L7193">
        <v>142</v>
      </c>
      <c r="M7193" t="str">
        <f>VLOOKUP(E7193,Translations!$A$1:$B$7,2,FALSE)</f>
        <v>Hovedstaden</v>
      </c>
      <c r="N7193" t="str">
        <f>VLOOKUP(D7193,Translations!$I$2:$K$101,2,FALSE)</f>
        <v>Tårnby</v>
      </c>
      <c r="O7193" t="str">
        <f>VLOOKUP(G7193,Translations!$M$2:$N$9,2,FALSE)</f>
        <v>[X2079] SARS-CoV-2 (RNA), Borger</v>
      </c>
      <c r="P7193" t="str">
        <f>VLOOKUP(F7193,Translations!$D$1:$F$13,2,FALSE)</f>
        <v>Ok</v>
      </c>
      <c r="Q7193" t="str">
        <f>VLOOKUP(F7193,Translations!$D$2:$G$13,4,FALSE)</f>
        <v>01 - Aktiv, bopæl i DK</v>
      </c>
      <c r="R7193" t="str">
        <f>VLOOKUP(H7193,Translations!$P$2:$Q$10,2,FALSE)</f>
        <v>1 - Selvstændigt sikret - med lægevalg</v>
      </c>
      <c r="S7193" t="str">
        <f>VLOOKUP(F7193,Translations!$D$2:$F$13,3,FALSE)</f>
        <v>Ja</v>
      </c>
    </row>
    <row r="7194" spans="1:19" x14ac:dyDescent="0.2">
      <c r="A7194" s="3">
        <v>44013</v>
      </c>
      <c r="B7194" t="s">
        <v>697</v>
      </c>
      <c r="C7194" t="s">
        <v>698</v>
      </c>
      <c r="D7194">
        <v>187</v>
      </c>
      <c r="E7194">
        <v>1084</v>
      </c>
      <c r="F7194" t="str">
        <f t="shared" si="232"/>
        <v>01</v>
      </c>
      <c r="G7194" t="s">
        <v>513</v>
      </c>
      <c r="H7194">
        <v>1</v>
      </c>
      <c r="I7194" t="s">
        <v>6</v>
      </c>
      <c r="J7194" t="s">
        <v>5</v>
      </c>
      <c r="K7194" t="s">
        <v>6</v>
      </c>
      <c r="L7194">
        <v>65</v>
      </c>
      <c r="M7194" t="str">
        <f>VLOOKUP(E7194,Translations!$A$1:$B$7,2,FALSE)</f>
        <v>Hovedstaden</v>
      </c>
      <c r="N7194" t="str">
        <f>VLOOKUP(D7194,Translations!$I$2:$K$101,2,FALSE)</f>
        <v>Vallensbæk</v>
      </c>
      <c r="O7194" t="str">
        <f>VLOOKUP(G7194,Translations!$M$2:$N$9,2,FALSE)</f>
        <v>[X2079] SARS-CoV-2 (RNA), Borger</v>
      </c>
      <c r="P7194" t="str">
        <f>VLOOKUP(F7194,Translations!$D$1:$F$13,2,FALSE)</f>
        <v>Ok</v>
      </c>
      <c r="Q7194" t="str">
        <f>VLOOKUP(F7194,Translations!$D$2:$G$13,4,FALSE)</f>
        <v>01 - Aktiv, bopæl i DK</v>
      </c>
      <c r="R7194" t="str">
        <f>VLOOKUP(H7194,Translations!$P$2:$Q$10,2,FALSE)</f>
        <v>1 - Selvstændigt sikret - med lægevalg</v>
      </c>
      <c r="S7194" t="str">
        <f>VLOOKUP(F7194,Translations!$D$2:$F$13,3,FALSE)</f>
        <v>Ja</v>
      </c>
    </row>
    <row r="7195" spans="1:19" x14ac:dyDescent="0.2">
      <c r="A7195" s="3">
        <v>44013</v>
      </c>
      <c r="B7195" t="s">
        <v>697</v>
      </c>
      <c r="C7195" t="s">
        <v>698</v>
      </c>
      <c r="D7195">
        <v>190</v>
      </c>
      <c r="E7195">
        <v>1084</v>
      </c>
      <c r="F7195" t="str">
        <f t="shared" si="232"/>
        <v>01</v>
      </c>
      <c r="G7195" t="s">
        <v>513</v>
      </c>
      <c r="H7195">
        <v>1</v>
      </c>
      <c r="I7195" t="s">
        <v>6</v>
      </c>
      <c r="J7195" t="s">
        <v>5</v>
      </c>
      <c r="K7195" t="s">
        <v>6</v>
      </c>
      <c r="L7195">
        <v>173</v>
      </c>
      <c r="M7195" t="str">
        <f>VLOOKUP(E7195,Translations!$A$1:$B$7,2,FALSE)</f>
        <v>Hovedstaden</v>
      </c>
      <c r="N7195" t="str">
        <f>VLOOKUP(D7195,Translations!$I$2:$K$101,2,FALSE)</f>
        <v>Furesø</v>
      </c>
      <c r="O7195" t="str">
        <f>VLOOKUP(G7195,Translations!$M$2:$N$9,2,FALSE)</f>
        <v>[X2079] SARS-CoV-2 (RNA), Borger</v>
      </c>
      <c r="P7195" t="str">
        <f>VLOOKUP(F7195,Translations!$D$1:$F$13,2,FALSE)</f>
        <v>Ok</v>
      </c>
      <c r="Q7195" t="str">
        <f>VLOOKUP(F7195,Translations!$D$2:$G$13,4,FALSE)</f>
        <v>01 - Aktiv, bopæl i DK</v>
      </c>
      <c r="R7195" t="str">
        <f>VLOOKUP(H7195,Translations!$P$2:$Q$10,2,FALSE)</f>
        <v>1 - Selvstændigt sikret - med lægevalg</v>
      </c>
      <c r="S7195" t="str">
        <f>VLOOKUP(F7195,Translations!$D$2:$F$13,3,FALSE)</f>
        <v>Ja</v>
      </c>
    </row>
    <row r="7196" spans="1:19" x14ac:dyDescent="0.2">
      <c r="A7196" s="3">
        <v>44013</v>
      </c>
      <c r="B7196" t="s">
        <v>697</v>
      </c>
      <c r="C7196" t="s">
        <v>698</v>
      </c>
      <c r="D7196">
        <v>201</v>
      </c>
      <c r="E7196">
        <v>1084</v>
      </c>
      <c r="F7196" t="str">
        <f t="shared" si="232"/>
        <v>01</v>
      </c>
      <c r="G7196" t="s">
        <v>513</v>
      </c>
      <c r="H7196">
        <v>1</v>
      </c>
      <c r="I7196" t="s">
        <v>6</v>
      </c>
      <c r="J7196" t="s">
        <v>5</v>
      </c>
      <c r="K7196" t="s">
        <v>6</v>
      </c>
      <c r="L7196">
        <v>123</v>
      </c>
      <c r="M7196" t="str">
        <f>VLOOKUP(E7196,Translations!$A$1:$B$7,2,FALSE)</f>
        <v>Hovedstaden</v>
      </c>
      <c r="N7196" t="str">
        <f>VLOOKUP(D7196,Translations!$I$2:$K$101,2,FALSE)</f>
        <v>Allerød</v>
      </c>
      <c r="O7196" t="str">
        <f>VLOOKUP(G7196,Translations!$M$2:$N$9,2,FALSE)</f>
        <v>[X2079] SARS-CoV-2 (RNA), Borger</v>
      </c>
      <c r="P7196" t="str">
        <f>VLOOKUP(F7196,Translations!$D$1:$F$13,2,FALSE)</f>
        <v>Ok</v>
      </c>
      <c r="Q7196" t="str">
        <f>VLOOKUP(F7196,Translations!$D$2:$G$13,4,FALSE)</f>
        <v>01 - Aktiv, bopæl i DK</v>
      </c>
      <c r="R7196" t="str">
        <f>VLOOKUP(H7196,Translations!$P$2:$Q$10,2,FALSE)</f>
        <v>1 - Selvstændigt sikret - med lægevalg</v>
      </c>
      <c r="S7196" t="str">
        <f>VLOOKUP(F7196,Translations!$D$2:$F$13,3,FALSE)</f>
        <v>Ja</v>
      </c>
    </row>
    <row r="7197" spans="1:19" x14ac:dyDescent="0.2">
      <c r="A7197" s="3">
        <v>44013</v>
      </c>
      <c r="B7197" t="s">
        <v>697</v>
      </c>
      <c r="C7197" t="s">
        <v>698</v>
      </c>
      <c r="D7197">
        <v>210</v>
      </c>
      <c r="E7197">
        <v>1084</v>
      </c>
      <c r="F7197" t="str">
        <f t="shared" si="232"/>
        <v>01</v>
      </c>
      <c r="G7197" t="s">
        <v>513</v>
      </c>
      <c r="H7197">
        <v>1</v>
      </c>
      <c r="I7197" t="s">
        <v>6</v>
      </c>
      <c r="J7197" t="s">
        <v>5</v>
      </c>
      <c r="K7197" t="s">
        <v>6</v>
      </c>
      <c r="L7197">
        <v>162</v>
      </c>
      <c r="M7197" t="str">
        <f>VLOOKUP(E7197,Translations!$A$1:$B$7,2,FALSE)</f>
        <v>Hovedstaden</v>
      </c>
      <c r="N7197" t="str">
        <f>VLOOKUP(D7197,Translations!$I$2:$K$101,2,FALSE)</f>
        <v>Fredensborg</v>
      </c>
      <c r="O7197" t="str">
        <f>VLOOKUP(G7197,Translations!$M$2:$N$9,2,FALSE)</f>
        <v>[X2079] SARS-CoV-2 (RNA), Borger</v>
      </c>
      <c r="P7197" t="str">
        <f>VLOOKUP(F7197,Translations!$D$1:$F$13,2,FALSE)</f>
        <v>Ok</v>
      </c>
      <c r="Q7197" t="str">
        <f>VLOOKUP(F7197,Translations!$D$2:$G$13,4,FALSE)</f>
        <v>01 - Aktiv, bopæl i DK</v>
      </c>
      <c r="R7197" t="str">
        <f>VLOOKUP(H7197,Translations!$P$2:$Q$10,2,FALSE)</f>
        <v>1 - Selvstændigt sikret - med lægevalg</v>
      </c>
      <c r="S7197" t="str">
        <f>VLOOKUP(F7197,Translations!$D$2:$F$13,3,FALSE)</f>
        <v>Ja</v>
      </c>
    </row>
    <row r="7198" spans="1:19" x14ac:dyDescent="0.2">
      <c r="A7198" s="3">
        <v>44013</v>
      </c>
      <c r="B7198" t="s">
        <v>697</v>
      </c>
      <c r="C7198" t="s">
        <v>698</v>
      </c>
      <c r="D7198">
        <v>217</v>
      </c>
      <c r="E7198">
        <v>1084</v>
      </c>
      <c r="F7198" t="str">
        <f t="shared" si="232"/>
        <v>01</v>
      </c>
      <c r="G7198" t="s">
        <v>513</v>
      </c>
      <c r="H7198">
        <v>1</v>
      </c>
      <c r="I7198" t="s">
        <v>6</v>
      </c>
      <c r="J7198" t="s">
        <v>5</v>
      </c>
      <c r="K7198" t="s">
        <v>6</v>
      </c>
      <c r="L7198">
        <v>236</v>
      </c>
      <c r="M7198" t="str">
        <f>VLOOKUP(E7198,Translations!$A$1:$B$7,2,FALSE)</f>
        <v>Hovedstaden</v>
      </c>
      <c r="N7198" t="str">
        <f>VLOOKUP(D7198,Translations!$I$2:$K$101,2,FALSE)</f>
        <v>Helsingør</v>
      </c>
      <c r="O7198" t="str">
        <f>VLOOKUP(G7198,Translations!$M$2:$N$9,2,FALSE)</f>
        <v>[X2079] SARS-CoV-2 (RNA), Borger</v>
      </c>
      <c r="P7198" t="str">
        <f>VLOOKUP(F7198,Translations!$D$1:$F$13,2,FALSE)</f>
        <v>Ok</v>
      </c>
      <c r="Q7198" t="str">
        <f>VLOOKUP(F7198,Translations!$D$2:$G$13,4,FALSE)</f>
        <v>01 - Aktiv, bopæl i DK</v>
      </c>
      <c r="R7198" t="str">
        <f>VLOOKUP(H7198,Translations!$P$2:$Q$10,2,FALSE)</f>
        <v>1 - Selvstændigt sikret - med lægevalg</v>
      </c>
      <c r="S7198" t="str">
        <f>VLOOKUP(F7198,Translations!$D$2:$F$13,3,FALSE)</f>
        <v>Ja</v>
      </c>
    </row>
    <row r="7199" spans="1:19" x14ac:dyDescent="0.2">
      <c r="A7199" s="3">
        <v>44013</v>
      </c>
      <c r="B7199" t="s">
        <v>697</v>
      </c>
      <c r="C7199" t="s">
        <v>698</v>
      </c>
      <c r="D7199">
        <v>219</v>
      </c>
      <c r="E7199">
        <v>1084</v>
      </c>
      <c r="F7199" t="str">
        <f t="shared" si="232"/>
        <v>01</v>
      </c>
      <c r="G7199" t="s">
        <v>513</v>
      </c>
      <c r="H7199">
        <v>1</v>
      </c>
      <c r="I7199" t="s">
        <v>6</v>
      </c>
      <c r="J7199" t="s">
        <v>5</v>
      </c>
      <c r="K7199" t="s">
        <v>6</v>
      </c>
      <c r="L7199">
        <v>193</v>
      </c>
      <c r="M7199" t="str">
        <f>VLOOKUP(E7199,Translations!$A$1:$B$7,2,FALSE)</f>
        <v>Hovedstaden</v>
      </c>
      <c r="N7199" t="str">
        <f>VLOOKUP(D7199,Translations!$I$2:$K$101,2,FALSE)</f>
        <v>Hillerød</v>
      </c>
      <c r="O7199" t="str">
        <f>VLOOKUP(G7199,Translations!$M$2:$N$9,2,FALSE)</f>
        <v>[X2079] SARS-CoV-2 (RNA), Borger</v>
      </c>
      <c r="P7199" t="str">
        <f>VLOOKUP(F7199,Translations!$D$1:$F$13,2,FALSE)</f>
        <v>Ok</v>
      </c>
      <c r="Q7199" t="str">
        <f>VLOOKUP(F7199,Translations!$D$2:$G$13,4,FALSE)</f>
        <v>01 - Aktiv, bopæl i DK</v>
      </c>
      <c r="R7199" t="str">
        <f>VLOOKUP(H7199,Translations!$P$2:$Q$10,2,FALSE)</f>
        <v>1 - Selvstændigt sikret - med lægevalg</v>
      </c>
      <c r="S7199" t="str">
        <f>VLOOKUP(F7199,Translations!$D$2:$F$13,3,FALSE)</f>
        <v>Ja</v>
      </c>
    </row>
    <row r="7200" spans="1:19" x14ac:dyDescent="0.2">
      <c r="A7200" s="3">
        <v>44013</v>
      </c>
      <c r="B7200" t="s">
        <v>697</v>
      </c>
      <c r="C7200" t="s">
        <v>698</v>
      </c>
      <c r="D7200">
        <v>223</v>
      </c>
      <c r="E7200">
        <v>1084</v>
      </c>
      <c r="F7200" t="str">
        <f t="shared" si="232"/>
        <v>01</v>
      </c>
      <c r="G7200" t="s">
        <v>513</v>
      </c>
      <c r="H7200">
        <v>1</v>
      </c>
      <c r="I7200" t="s">
        <v>6</v>
      </c>
      <c r="J7200" t="s">
        <v>5</v>
      </c>
      <c r="K7200" t="s">
        <v>6</v>
      </c>
      <c r="L7200">
        <v>94</v>
      </c>
      <c r="M7200" t="str">
        <f>VLOOKUP(E7200,Translations!$A$1:$B$7,2,FALSE)</f>
        <v>Hovedstaden</v>
      </c>
      <c r="N7200" t="str">
        <f>VLOOKUP(D7200,Translations!$I$2:$K$101,2,FALSE)</f>
        <v>Hørsholm</v>
      </c>
      <c r="O7200" t="str">
        <f>VLOOKUP(G7200,Translations!$M$2:$N$9,2,FALSE)</f>
        <v>[X2079] SARS-CoV-2 (RNA), Borger</v>
      </c>
      <c r="P7200" t="str">
        <f>VLOOKUP(F7200,Translations!$D$1:$F$13,2,FALSE)</f>
        <v>Ok</v>
      </c>
      <c r="Q7200" t="str">
        <f>VLOOKUP(F7200,Translations!$D$2:$G$13,4,FALSE)</f>
        <v>01 - Aktiv, bopæl i DK</v>
      </c>
      <c r="R7200" t="str">
        <f>VLOOKUP(H7200,Translations!$P$2:$Q$10,2,FALSE)</f>
        <v>1 - Selvstændigt sikret - med lægevalg</v>
      </c>
      <c r="S7200" t="str">
        <f>VLOOKUP(F7200,Translations!$D$2:$F$13,3,FALSE)</f>
        <v>Ja</v>
      </c>
    </row>
    <row r="7201" spans="1:19" x14ac:dyDescent="0.2">
      <c r="A7201" s="3">
        <v>44013</v>
      </c>
      <c r="B7201" t="s">
        <v>697</v>
      </c>
      <c r="C7201" t="s">
        <v>698</v>
      </c>
      <c r="D7201">
        <v>230</v>
      </c>
      <c r="E7201">
        <v>1084</v>
      </c>
      <c r="F7201" t="str">
        <f t="shared" si="232"/>
        <v>01</v>
      </c>
      <c r="G7201" t="s">
        <v>513</v>
      </c>
      <c r="H7201">
        <v>1</v>
      </c>
      <c r="I7201" t="s">
        <v>6</v>
      </c>
      <c r="J7201" t="s">
        <v>5</v>
      </c>
      <c r="K7201" t="s">
        <v>6</v>
      </c>
      <c r="L7201">
        <v>236</v>
      </c>
      <c r="M7201" t="str">
        <f>VLOOKUP(E7201,Translations!$A$1:$B$7,2,FALSE)</f>
        <v>Hovedstaden</v>
      </c>
      <c r="N7201" t="str">
        <f>VLOOKUP(D7201,Translations!$I$2:$K$101,2,FALSE)</f>
        <v>Rudersdal</v>
      </c>
      <c r="O7201" t="str">
        <f>VLOOKUP(G7201,Translations!$M$2:$N$9,2,FALSE)</f>
        <v>[X2079] SARS-CoV-2 (RNA), Borger</v>
      </c>
      <c r="P7201" t="str">
        <f>VLOOKUP(F7201,Translations!$D$1:$F$13,2,FALSE)</f>
        <v>Ok</v>
      </c>
      <c r="Q7201" t="str">
        <f>VLOOKUP(F7201,Translations!$D$2:$G$13,4,FALSE)</f>
        <v>01 - Aktiv, bopæl i DK</v>
      </c>
      <c r="R7201" t="str">
        <f>VLOOKUP(H7201,Translations!$P$2:$Q$10,2,FALSE)</f>
        <v>1 - Selvstændigt sikret - med lægevalg</v>
      </c>
      <c r="S7201" t="str">
        <f>VLOOKUP(F7201,Translations!$D$2:$F$13,3,FALSE)</f>
        <v>Ja</v>
      </c>
    </row>
    <row r="7202" spans="1:19" x14ac:dyDescent="0.2">
      <c r="A7202" s="3">
        <v>44013</v>
      </c>
      <c r="B7202" t="s">
        <v>697</v>
      </c>
      <c r="C7202" t="s">
        <v>698</v>
      </c>
      <c r="D7202">
        <v>230</v>
      </c>
      <c r="E7202">
        <v>1084</v>
      </c>
      <c r="F7202" t="str">
        <f t="shared" si="232"/>
        <v>01</v>
      </c>
      <c r="G7202" t="s">
        <v>513</v>
      </c>
      <c r="H7202">
        <v>2</v>
      </c>
      <c r="I7202" t="s">
        <v>6</v>
      </c>
      <c r="J7202" t="s">
        <v>5</v>
      </c>
      <c r="K7202" t="s">
        <v>6</v>
      </c>
      <c r="L7202">
        <v>4</v>
      </c>
      <c r="M7202" t="str">
        <f>VLOOKUP(E7202,Translations!$A$1:$B$7,2,FALSE)</f>
        <v>Hovedstaden</v>
      </c>
      <c r="N7202" t="str">
        <f>VLOOKUP(D7202,Translations!$I$2:$K$101,2,FALSE)</f>
        <v>Rudersdal</v>
      </c>
      <c r="O7202" t="str">
        <f>VLOOKUP(G7202,Translations!$M$2:$N$9,2,FALSE)</f>
        <v>[X2079] SARS-CoV-2 (RNA), Borger</v>
      </c>
      <c r="P7202" t="str">
        <f>VLOOKUP(F7202,Translations!$D$1:$F$13,2,FALSE)</f>
        <v>Ok</v>
      </c>
      <c r="Q7202" t="str">
        <f>VLOOKUP(F7202,Translations!$D$2:$G$13,4,FALSE)</f>
        <v>01 - Aktiv, bopæl i DK</v>
      </c>
      <c r="R7202" t="str">
        <f>VLOOKUP(H7202,Translations!$P$2:$Q$10,2,FALSE)</f>
        <v>2 - Selvstændigt sikret - uden lægevalg</v>
      </c>
      <c r="S7202" t="str">
        <f>VLOOKUP(F7202,Translations!$D$2:$F$13,3,FALSE)</f>
        <v>Ja</v>
      </c>
    </row>
    <row r="7203" spans="1:19" x14ac:dyDescent="0.2">
      <c r="A7203" s="3">
        <v>44013</v>
      </c>
      <c r="B7203" t="s">
        <v>697</v>
      </c>
      <c r="C7203" t="s">
        <v>698</v>
      </c>
      <c r="D7203">
        <v>240</v>
      </c>
      <c r="E7203">
        <v>1084</v>
      </c>
      <c r="F7203" t="str">
        <f t="shared" si="232"/>
        <v>01</v>
      </c>
      <c r="G7203" t="s">
        <v>513</v>
      </c>
      <c r="H7203">
        <v>1</v>
      </c>
      <c r="I7203" t="s">
        <v>6</v>
      </c>
      <c r="J7203" t="s">
        <v>5</v>
      </c>
      <c r="K7203" t="s">
        <v>6</v>
      </c>
      <c r="L7203">
        <v>202</v>
      </c>
      <c r="M7203" t="str">
        <f>VLOOKUP(E7203,Translations!$A$1:$B$7,2,FALSE)</f>
        <v>Hovedstaden</v>
      </c>
      <c r="N7203" t="str">
        <f>VLOOKUP(D7203,Translations!$I$2:$K$101,2,FALSE)</f>
        <v>Egedal</v>
      </c>
      <c r="O7203" t="str">
        <f>VLOOKUP(G7203,Translations!$M$2:$N$9,2,FALSE)</f>
        <v>[X2079] SARS-CoV-2 (RNA), Borger</v>
      </c>
      <c r="P7203" t="str">
        <f>VLOOKUP(F7203,Translations!$D$1:$F$13,2,FALSE)</f>
        <v>Ok</v>
      </c>
      <c r="Q7203" t="str">
        <f>VLOOKUP(F7203,Translations!$D$2:$G$13,4,FALSE)</f>
        <v>01 - Aktiv, bopæl i DK</v>
      </c>
      <c r="R7203" t="str">
        <f>VLOOKUP(H7203,Translations!$P$2:$Q$10,2,FALSE)</f>
        <v>1 - Selvstændigt sikret - med lægevalg</v>
      </c>
      <c r="S7203" t="str">
        <f>VLOOKUP(F7203,Translations!$D$2:$F$13,3,FALSE)</f>
        <v>Ja</v>
      </c>
    </row>
    <row r="7204" spans="1:19" x14ac:dyDescent="0.2">
      <c r="A7204" s="3">
        <v>44013</v>
      </c>
      <c r="B7204" t="s">
        <v>697</v>
      </c>
      <c r="C7204" t="s">
        <v>698</v>
      </c>
      <c r="D7204">
        <v>250</v>
      </c>
      <c r="E7204">
        <v>1084</v>
      </c>
      <c r="F7204" t="str">
        <f t="shared" si="232"/>
        <v>01</v>
      </c>
      <c r="G7204" t="s">
        <v>513</v>
      </c>
      <c r="H7204">
        <v>1</v>
      </c>
      <c r="I7204" t="s">
        <v>6</v>
      </c>
      <c r="J7204" t="s">
        <v>5</v>
      </c>
      <c r="K7204" t="s">
        <v>6</v>
      </c>
      <c r="L7204">
        <v>176</v>
      </c>
      <c r="M7204" t="str">
        <f>VLOOKUP(E7204,Translations!$A$1:$B$7,2,FALSE)</f>
        <v>Hovedstaden</v>
      </c>
      <c r="N7204" t="str">
        <f>VLOOKUP(D7204,Translations!$I$2:$K$101,2,FALSE)</f>
        <v>Frederikssund</v>
      </c>
      <c r="O7204" t="str">
        <f>VLOOKUP(G7204,Translations!$M$2:$N$9,2,FALSE)</f>
        <v>[X2079] SARS-CoV-2 (RNA), Borger</v>
      </c>
      <c r="P7204" t="str">
        <f>VLOOKUP(F7204,Translations!$D$1:$F$13,2,FALSE)</f>
        <v>Ok</v>
      </c>
      <c r="Q7204" t="str">
        <f>VLOOKUP(F7204,Translations!$D$2:$G$13,4,FALSE)</f>
        <v>01 - Aktiv, bopæl i DK</v>
      </c>
      <c r="R7204" t="str">
        <f>VLOOKUP(H7204,Translations!$P$2:$Q$10,2,FALSE)</f>
        <v>1 - Selvstændigt sikret - med lægevalg</v>
      </c>
      <c r="S7204" t="str">
        <f>VLOOKUP(F7204,Translations!$D$2:$F$13,3,FALSE)</f>
        <v>Ja</v>
      </c>
    </row>
    <row r="7205" spans="1:19" x14ac:dyDescent="0.2">
      <c r="A7205" s="3">
        <v>44013</v>
      </c>
      <c r="B7205" t="s">
        <v>697</v>
      </c>
      <c r="C7205" t="s">
        <v>698</v>
      </c>
      <c r="D7205">
        <v>250</v>
      </c>
      <c r="E7205">
        <v>1084</v>
      </c>
      <c r="F7205" t="str">
        <f t="shared" si="232"/>
        <v>01</v>
      </c>
      <c r="G7205" t="s">
        <v>513</v>
      </c>
      <c r="H7205">
        <v>2</v>
      </c>
      <c r="I7205" t="s">
        <v>6</v>
      </c>
      <c r="J7205" t="s">
        <v>5</v>
      </c>
      <c r="K7205" t="s">
        <v>6</v>
      </c>
      <c r="L7205">
        <v>1</v>
      </c>
      <c r="M7205" t="str">
        <f>VLOOKUP(E7205,Translations!$A$1:$B$7,2,FALSE)</f>
        <v>Hovedstaden</v>
      </c>
      <c r="N7205" t="str">
        <f>VLOOKUP(D7205,Translations!$I$2:$K$101,2,FALSE)</f>
        <v>Frederikssund</v>
      </c>
      <c r="O7205" t="str">
        <f>VLOOKUP(G7205,Translations!$M$2:$N$9,2,FALSE)</f>
        <v>[X2079] SARS-CoV-2 (RNA), Borger</v>
      </c>
      <c r="P7205" t="str">
        <f>VLOOKUP(F7205,Translations!$D$1:$F$13,2,FALSE)</f>
        <v>Ok</v>
      </c>
      <c r="Q7205" t="str">
        <f>VLOOKUP(F7205,Translations!$D$2:$G$13,4,FALSE)</f>
        <v>01 - Aktiv, bopæl i DK</v>
      </c>
      <c r="R7205" t="str">
        <f>VLOOKUP(H7205,Translations!$P$2:$Q$10,2,FALSE)</f>
        <v>2 - Selvstændigt sikret - uden lægevalg</v>
      </c>
      <c r="S7205" t="str">
        <f>VLOOKUP(F7205,Translations!$D$2:$F$13,3,FALSE)</f>
        <v>Ja</v>
      </c>
    </row>
    <row r="7206" spans="1:19" x14ac:dyDescent="0.2">
      <c r="A7206" s="3">
        <v>44013</v>
      </c>
      <c r="B7206" t="s">
        <v>697</v>
      </c>
      <c r="C7206" t="s">
        <v>698</v>
      </c>
      <c r="D7206">
        <v>253</v>
      </c>
      <c r="E7206">
        <v>1085</v>
      </c>
      <c r="F7206" t="str">
        <f t="shared" si="232"/>
        <v>01</v>
      </c>
      <c r="G7206" t="s">
        <v>513</v>
      </c>
      <c r="H7206">
        <v>1</v>
      </c>
      <c r="I7206" t="s">
        <v>6</v>
      </c>
      <c r="J7206" t="s">
        <v>5</v>
      </c>
      <c r="K7206" t="s">
        <v>6</v>
      </c>
      <c r="L7206">
        <v>191</v>
      </c>
      <c r="M7206" t="str">
        <f>VLOOKUP(E7206,Translations!$A$1:$B$7,2,FALSE)</f>
        <v>Sjælland</v>
      </c>
      <c r="N7206" t="str">
        <f>VLOOKUP(D7206,Translations!$I$2:$K$101,2,FALSE)</f>
        <v>Greve</v>
      </c>
      <c r="O7206" t="str">
        <f>VLOOKUP(G7206,Translations!$M$2:$N$9,2,FALSE)</f>
        <v>[X2079] SARS-CoV-2 (RNA), Borger</v>
      </c>
      <c r="P7206" t="str">
        <f>VLOOKUP(F7206,Translations!$D$1:$F$13,2,FALSE)</f>
        <v>Ok</v>
      </c>
      <c r="Q7206" t="str">
        <f>VLOOKUP(F7206,Translations!$D$2:$G$13,4,FALSE)</f>
        <v>01 - Aktiv, bopæl i DK</v>
      </c>
      <c r="R7206" t="str">
        <f>VLOOKUP(H7206,Translations!$P$2:$Q$10,2,FALSE)</f>
        <v>1 - Selvstændigt sikret - med lægevalg</v>
      </c>
      <c r="S7206" t="str">
        <f>VLOOKUP(F7206,Translations!$D$2:$F$13,3,FALSE)</f>
        <v>Ja</v>
      </c>
    </row>
    <row r="7207" spans="1:19" x14ac:dyDescent="0.2">
      <c r="A7207" s="3">
        <v>44013</v>
      </c>
      <c r="B7207" t="s">
        <v>697</v>
      </c>
      <c r="C7207" t="s">
        <v>698</v>
      </c>
      <c r="D7207">
        <v>259</v>
      </c>
      <c r="E7207">
        <v>1085</v>
      </c>
      <c r="F7207" t="str">
        <f t="shared" ref="F7207:F7238" si="233">"01"</f>
        <v>01</v>
      </c>
      <c r="G7207" t="s">
        <v>513</v>
      </c>
      <c r="H7207">
        <v>1</v>
      </c>
      <c r="I7207" t="s">
        <v>6</v>
      </c>
      <c r="J7207" t="s">
        <v>5</v>
      </c>
      <c r="K7207" t="s">
        <v>6</v>
      </c>
      <c r="L7207">
        <v>234</v>
      </c>
      <c r="M7207" t="str">
        <f>VLOOKUP(E7207,Translations!$A$1:$B$7,2,FALSE)</f>
        <v>Sjælland</v>
      </c>
      <c r="N7207" t="str">
        <f>VLOOKUP(D7207,Translations!$I$2:$K$101,2,FALSE)</f>
        <v>Køge</v>
      </c>
      <c r="O7207" t="str">
        <f>VLOOKUP(G7207,Translations!$M$2:$N$9,2,FALSE)</f>
        <v>[X2079] SARS-CoV-2 (RNA), Borger</v>
      </c>
      <c r="P7207" t="str">
        <f>VLOOKUP(F7207,Translations!$D$1:$F$13,2,FALSE)</f>
        <v>Ok</v>
      </c>
      <c r="Q7207" t="str">
        <f>VLOOKUP(F7207,Translations!$D$2:$G$13,4,FALSE)</f>
        <v>01 - Aktiv, bopæl i DK</v>
      </c>
      <c r="R7207" t="str">
        <f>VLOOKUP(H7207,Translations!$P$2:$Q$10,2,FALSE)</f>
        <v>1 - Selvstændigt sikret - med lægevalg</v>
      </c>
      <c r="S7207" t="str">
        <f>VLOOKUP(F7207,Translations!$D$2:$F$13,3,FALSE)</f>
        <v>Ja</v>
      </c>
    </row>
    <row r="7208" spans="1:19" x14ac:dyDescent="0.2">
      <c r="A7208" s="3">
        <v>44013</v>
      </c>
      <c r="B7208" t="s">
        <v>697</v>
      </c>
      <c r="C7208" t="s">
        <v>698</v>
      </c>
      <c r="D7208">
        <v>260</v>
      </c>
      <c r="E7208">
        <v>1084</v>
      </c>
      <c r="F7208" t="str">
        <f t="shared" si="233"/>
        <v>01</v>
      </c>
      <c r="G7208" t="s">
        <v>513</v>
      </c>
      <c r="H7208">
        <v>1</v>
      </c>
      <c r="I7208" t="s">
        <v>6</v>
      </c>
      <c r="J7208" t="s">
        <v>5</v>
      </c>
      <c r="K7208" t="s">
        <v>6</v>
      </c>
      <c r="L7208">
        <v>110</v>
      </c>
      <c r="M7208" t="str">
        <f>VLOOKUP(E7208,Translations!$A$1:$B$7,2,FALSE)</f>
        <v>Hovedstaden</v>
      </c>
      <c r="N7208" t="str">
        <f>VLOOKUP(D7208,Translations!$I$2:$K$101,2,FALSE)</f>
        <v>Halsnæs</v>
      </c>
      <c r="O7208" t="str">
        <f>VLOOKUP(G7208,Translations!$M$2:$N$9,2,FALSE)</f>
        <v>[X2079] SARS-CoV-2 (RNA), Borger</v>
      </c>
      <c r="P7208" t="str">
        <f>VLOOKUP(F7208,Translations!$D$1:$F$13,2,FALSE)</f>
        <v>Ok</v>
      </c>
      <c r="Q7208" t="str">
        <f>VLOOKUP(F7208,Translations!$D$2:$G$13,4,FALSE)</f>
        <v>01 - Aktiv, bopæl i DK</v>
      </c>
      <c r="R7208" t="str">
        <f>VLOOKUP(H7208,Translations!$P$2:$Q$10,2,FALSE)</f>
        <v>1 - Selvstændigt sikret - med lægevalg</v>
      </c>
      <c r="S7208" t="str">
        <f>VLOOKUP(F7208,Translations!$D$2:$F$13,3,FALSE)</f>
        <v>Ja</v>
      </c>
    </row>
    <row r="7209" spans="1:19" x14ac:dyDescent="0.2">
      <c r="A7209" s="3">
        <v>44013</v>
      </c>
      <c r="B7209" t="s">
        <v>697</v>
      </c>
      <c r="C7209" t="s">
        <v>698</v>
      </c>
      <c r="D7209">
        <v>265</v>
      </c>
      <c r="E7209">
        <v>1085</v>
      </c>
      <c r="F7209" t="str">
        <f t="shared" si="233"/>
        <v>01</v>
      </c>
      <c r="G7209" t="s">
        <v>513</v>
      </c>
      <c r="H7209">
        <v>1</v>
      </c>
      <c r="I7209" t="s">
        <v>6</v>
      </c>
      <c r="J7209" t="s">
        <v>5</v>
      </c>
      <c r="K7209" t="s">
        <v>6</v>
      </c>
      <c r="L7209">
        <v>345</v>
      </c>
      <c r="M7209" t="str">
        <f>VLOOKUP(E7209,Translations!$A$1:$B$7,2,FALSE)</f>
        <v>Sjælland</v>
      </c>
      <c r="N7209" t="str">
        <f>VLOOKUP(D7209,Translations!$I$2:$K$101,2,FALSE)</f>
        <v>Roskilde</v>
      </c>
      <c r="O7209" t="str">
        <f>VLOOKUP(G7209,Translations!$M$2:$N$9,2,FALSE)</f>
        <v>[X2079] SARS-CoV-2 (RNA), Borger</v>
      </c>
      <c r="P7209" t="str">
        <f>VLOOKUP(F7209,Translations!$D$1:$F$13,2,FALSE)</f>
        <v>Ok</v>
      </c>
      <c r="Q7209" t="str">
        <f>VLOOKUP(F7209,Translations!$D$2:$G$13,4,FALSE)</f>
        <v>01 - Aktiv, bopæl i DK</v>
      </c>
      <c r="R7209" t="str">
        <f>VLOOKUP(H7209,Translations!$P$2:$Q$10,2,FALSE)</f>
        <v>1 - Selvstændigt sikret - med lægevalg</v>
      </c>
      <c r="S7209" t="str">
        <f>VLOOKUP(F7209,Translations!$D$2:$F$13,3,FALSE)</f>
        <v>Ja</v>
      </c>
    </row>
    <row r="7210" spans="1:19" x14ac:dyDescent="0.2">
      <c r="A7210" s="3">
        <v>44013</v>
      </c>
      <c r="B7210" t="s">
        <v>697</v>
      </c>
      <c r="C7210" t="s">
        <v>698</v>
      </c>
      <c r="D7210">
        <v>269</v>
      </c>
      <c r="E7210">
        <v>1085</v>
      </c>
      <c r="F7210" t="str">
        <f t="shared" si="233"/>
        <v>01</v>
      </c>
      <c r="G7210" t="s">
        <v>513</v>
      </c>
      <c r="H7210">
        <v>1</v>
      </c>
      <c r="I7210" t="s">
        <v>6</v>
      </c>
      <c r="J7210" t="s">
        <v>5</v>
      </c>
      <c r="K7210" t="s">
        <v>6</v>
      </c>
      <c r="L7210">
        <v>91</v>
      </c>
      <c r="M7210" t="str">
        <f>VLOOKUP(E7210,Translations!$A$1:$B$7,2,FALSE)</f>
        <v>Sjælland</v>
      </c>
      <c r="N7210" t="str">
        <f>VLOOKUP(D7210,Translations!$I$2:$K$101,2,FALSE)</f>
        <v>Solrød</v>
      </c>
      <c r="O7210" t="str">
        <f>VLOOKUP(G7210,Translations!$M$2:$N$9,2,FALSE)</f>
        <v>[X2079] SARS-CoV-2 (RNA), Borger</v>
      </c>
      <c r="P7210" t="str">
        <f>VLOOKUP(F7210,Translations!$D$1:$F$13,2,FALSE)</f>
        <v>Ok</v>
      </c>
      <c r="Q7210" t="str">
        <f>VLOOKUP(F7210,Translations!$D$2:$G$13,4,FALSE)</f>
        <v>01 - Aktiv, bopæl i DK</v>
      </c>
      <c r="R7210" t="str">
        <f>VLOOKUP(H7210,Translations!$P$2:$Q$10,2,FALSE)</f>
        <v>1 - Selvstændigt sikret - med lægevalg</v>
      </c>
      <c r="S7210" t="str">
        <f>VLOOKUP(F7210,Translations!$D$2:$F$13,3,FALSE)</f>
        <v>Ja</v>
      </c>
    </row>
    <row r="7211" spans="1:19" x14ac:dyDescent="0.2">
      <c r="A7211" s="3">
        <v>44013</v>
      </c>
      <c r="B7211" t="s">
        <v>697</v>
      </c>
      <c r="C7211" t="s">
        <v>698</v>
      </c>
      <c r="D7211">
        <v>270</v>
      </c>
      <c r="E7211">
        <v>1084</v>
      </c>
      <c r="F7211" t="str">
        <f t="shared" si="233"/>
        <v>01</v>
      </c>
      <c r="G7211" t="s">
        <v>513</v>
      </c>
      <c r="H7211">
        <v>1</v>
      </c>
      <c r="I7211" t="s">
        <v>6</v>
      </c>
      <c r="J7211" t="s">
        <v>5</v>
      </c>
      <c r="K7211" t="s">
        <v>6</v>
      </c>
      <c r="L7211">
        <v>171</v>
      </c>
      <c r="M7211" t="str">
        <f>VLOOKUP(E7211,Translations!$A$1:$B$7,2,FALSE)</f>
        <v>Hovedstaden</v>
      </c>
      <c r="N7211" t="str">
        <f>VLOOKUP(D7211,Translations!$I$2:$K$101,2,FALSE)</f>
        <v>Gribskov</v>
      </c>
      <c r="O7211" t="str">
        <f>VLOOKUP(G7211,Translations!$M$2:$N$9,2,FALSE)</f>
        <v>[X2079] SARS-CoV-2 (RNA), Borger</v>
      </c>
      <c r="P7211" t="str">
        <f>VLOOKUP(F7211,Translations!$D$1:$F$13,2,FALSE)</f>
        <v>Ok</v>
      </c>
      <c r="Q7211" t="str">
        <f>VLOOKUP(F7211,Translations!$D$2:$G$13,4,FALSE)</f>
        <v>01 - Aktiv, bopæl i DK</v>
      </c>
      <c r="R7211" t="str">
        <f>VLOOKUP(H7211,Translations!$P$2:$Q$10,2,FALSE)</f>
        <v>1 - Selvstændigt sikret - med lægevalg</v>
      </c>
      <c r="S7211" t="str">
        <f>VLOOKUP(F7211,Translations!$D$2:$F$13,3,FALSE)</f>
        <v>Ja</v>
      </c>
    </row>
    <row r="7212" spans="1:19" x14ac:dyDescent="0.2">
      <c r="A7212" s="3">
        <v>44013</v>
      </c>
      <c r="B7212" t="s">
        <v>697</v>
      </c>
      <c r="C7212" t="s">
        <v>698</v>
      </c>
      <c r="D7212">
        <v>270</v>
      </c>
      <c r="E7212">
        <v>1084</v>
      </c>
      <c r="F7212" t="str">
        <f t="shared" si="233"/>
        <v>01</v>
      </c>
      <c r="G7212" t="s">
        <v>513</v>
      </c>
      <c r="H7212">
        <v>2</v>
      </c>
      <c r="I7212" t="s">
        <v>6</v>
      </c>
      <c r="J7212" t="s">
        <v>5</v>
      </c>
      <c r="K7212" t="s">
        <v>6</v>
      </c>
      <c r="L7212">
        <v>2</v>
      </c>
      <c r="M7212" t="str">
        <f>VLOOKUP(E7212,Translations!$A$1:$B$7,2,FALSE)</f>
        <v>Hovedstaden</v>
      </c>
      <c r="N7212" t="str">
        <f>VLOOKUP(D7212,Translations!$I$2:$K$101,2,FALSE)</f>
        <v>Gribskov</v>
      </c>
      <c r="O7212" t="str">
        <f>VLOOKUP(G7212,Translations!$M$2:$N$9,2,FALSE)</f>
        <v>[X2079] SARS-CoV-2 (RNA), Borger</v>
      </c>
      <c r="P7212" t="str">
        <f>VLOOKUP(F7212,Translations!$D$1:$F$13,2,FALSE)</f>
        <v>Ok</v>
      </c>
      <c r="Q7212" t="str">
        <f>VLOOKUP(F7212,Translations!$D$2:$G$13,4,FALSE)</f>
        <v>01 - Aktiv, bopæl i DK</v>
      </c>
      <c r="R7212" t="str">
        <f>VLOOKUP(H7212,Translations!$P$2:$Q$10,2,FALSE)</f>
        <v>2 - Selvstændigt sikret - uden lægevalg</v>
      </c>
      <c r="S7212" t="str">
        <f>VLOOKUP(F7212,Translations!$D$2:$F$13,3,FALSE)</f>
        <v>Ja</v>
      </c>
    </row>
    <row r="7213" spans="1:19" x14ac:dyDescent="0.2">
      <c r="A7213" s="3">
        <v>44013</v>
      </c>
      <c r="B7213" t="s">
        <v>697</v>
      </c>
      <c r="C7213" t="s">
        <v>698</v>
      </c>
      <c r="D7213">
        <v>306</v>
      </c>
      <c r="E7213">
        <v>1085</v>
      </c>
      <c r="F7213" t="str">
        <f t="shared" si="233"/>
        <v>01</v>
      </c>
      <c r="G7213" t="s">
        <v>513</v>
      </c>
      <c r="H7213">
        <v>1</v>
      </c>
      <c r="I7213" t="s">
        <v>6</v>
      </c>
      <c r="J7213" t="s">
        <v>5</v>
      </c>
      <c r="K7213" t="s">
        <v>6</v>
      </c>
      <c r="L7213">
        <v>94</v>
      </c>
      <c r="M7213" t="str">
        <f>VLOOKUP(E7213,Translations!$A$1:$B$7,2,FALSE)</f>
        <v>Sjælland</v>
      </c>
      <c r="N7213" t="str">
        <f>VLOOKUP(D7213,Translations!$I$2:$K$101,2,FALSE)</f>
        <v>Odsherred</v>
      </c>
      <c r="O7213" t="str">
        <f>VLOOKUP(G7213,Translations!$M$2:$N$9,2,FALSE)</f>
        <v>[X2079] SARS-CoV-2 (RNA), Borger</v>
      </c>
      <c r="P7213" t="str">
        <f>VLOOKUP(F7213,Translations!$D$1:$F$13,2,FALSE)</f>
        <v>Ok</v>
      </c>
      <c r="Q7213" t="str">
        <f>VLOOKUP(F7213,Translations!$D$2:$G$13,4,FALSE)</f>
        <v>01 - Aktiv, bopæl i DK</v>
      </c>
      <c r="R7213" t="str">
        <f>VLOOKUP(H7213,Translations!$P$2:$Q$10,2,FALSE)</f>
        <v>1 - Selvstændigt sikret - med lægevalg</v>
      </c>
      <c r="S7213" t="str">
        <f>VLOOKUP(F7213,Translations!$D$2:$F$13,3,FALSE)</f>
        <v>Ja</v>
      </c>
    </row>
    <row r="7214" spans="1:19" x14ac:dyDescent="0.2">
      <c r="A7214" s="3">
        <v>44013</v>
      </c>
      <c r="B7214" t="s">
        <v>697</v>
      </c>
      <c r="C7214" t="s">
        <v>698</v>
      </c>
      <c r="D7214">
        <v>316</v>
      </c>
      <c r="E7214">
        <v>1085</v>
      </c>
      <c r="F7214" t="str">
        <f t="shared" si="233"/>
        <v>01</v>
      </c>
      <c r="G7214" t="s">
        <v>513</v>
      </c>
      <c r="H7214">
        <v>1</v>
      </c>
      <c r="I7214" t="s">
        <v>6</v>
      </c>
      <c r="J7214" t="s">
        <v>5</v>
      </c>
      <c r="K7214" t="s">
        <v>6</v>
      </c>
      <c r="L7214">
        <v>264</v>
      </c>
      <c r="M7214" t="str">
        <f>VLOOKUP(E7214,Translations!$A$1:$B$7,2,FALSE)</f>
        <v>Sjælland</v>
      </c>
      <c r="N7214" t="str">
        <f>VLOOKUP(D7214,Translations!$I$2:$K$101,2,FALSE)</f>
        <v>Holbæk</v>
      </c>
      <c r="O7214" t="str">
        <f>VLOOKUP(G7214,Translations!$M$2:$N$9,2,FALSE)</f>
        <v>[X2079] SARS-CoV-2 (RNA), Borger</v>
      </c>
      <c r="P7214" t="str">
        <f>VLOOKUP(F7214,Translations!$D$1:$F$13,2,FALSE)</f>
        <v>Ok</v>
      </c>
      <c r="Q7214" t="str">
        <f>VLOOKUP(F7214,Translations!$D$2:$G$13,4,FALSE)</f>
        <v>01 - Aktiv, bopæl i DK</v>
      </c>
      <c r="R7214" t="str">
        <f>VLOOKUP(H7214,Translations!$P$2:$Q$10,2,FALSE)</f>
        <v>1 - Selvstændigt sikret - med lægevalg</v>
      </c>
      <c r="S7214" t="str">
        <f>VLOOKUP(F7214,Translations!$D$2:$F$13,3,FALSE)</f>
        <v>Ja</v>
      </c>
    </row>
    <row r="7215" spans="1:19" x14ac:dyDescent="0.2">
      <c r="A7215" s="3">
        <v>44013</v>
      </c>
      <c r="B7215" t="s">
        <v>697</v>
      </c>
      <c r="C7215" t="s">
        <v>698</v>
      </c>
      <c r="D7215">
        <v>320</v>
      </c>
      <c r="E7215">
        <v>1085</v>
      </c>
      <c r="F7215" t="str">
        <f t="shared" si="233"/>
        <v>01</v>
      </c>
      <c r="G7215" t="s">
        <v>513</v>
      </c>
      <c r="H7215">
        <v>1</v>
      </c>
      <c r="I7215" t="s">
        <v>6</v>
      </c>
      <c r="J7215" t="s">
        <v>5</v>
      </c>
      <c r="K7215" t="s">
        <v>6</v>
      </c>
      <c r="L7215">
        <v>134</v>
      </c>
      <c r="M7215" t="str">
        <f>VLOOKUP(E7215,Translations!$A$1:$B$7,2,FALSE)</f>
        <v>Sjælland</v>
      </c>
      <c r="N7215" t="str">
        <f>VLOOKUP(D7215,Translations!$I$2:$K$101,2,FALSE)</f>
        <v>Faxe</v>
      </c>
      <c r="O7215" t="str">
        <f>VLOOKUP(G7215,Translations!$M$2:$N$9,2,FALSE)</f>
        <v>[X2079] SARS-CoV-2 (RNA), Borger</v>
      </c>
      <c r="P7215" t="str">
        <f>VLOOKUP(F7215,Translations!$D$1:$F$13,2,FALSE)</f>
        <v>Ok</v>
      </c>
      <c r="Q7215" t="str">
        <f>VLOOKUP(F7215,Translations!$D$2:$G$13,4,FALSE)</f>
        <v>01 - Aktiv, bopæl i DK</v>
      </c>
      <c r="R7215" t="str">
        <f>VLOOKUP(H7215,Translations!$P$2:$Q$10,2,FALSE)</f>
        <v>1 - Selvstændigt sikret - med lægevalg</v>
      </c>
      <c r="S7215" t="str">
        <f>VLOOKUP(F7215,Translations!$D$2:$F$13,3,FALSE)</f>
        <v>Ja</v>
      </c>
    </row>
    <row r="7216" spans="1:19" x14ac:dyDescent="0.2">
      <c r="A7216" s="3">
        <v>44013</v>
      </c>
      <c r="B7216" t="s">
        <v>697</v>
      </c>
      <c r="C7216" t="s">
        <v>698</v>
      </c>
      <c r="D7216">
        <v>326</v>
      </c>
      <c r="E7216">
        <v>1085</v>
      </c>
      <c r="F7216" t="str">
        <f t="shared" si="233"/>
        <v>01</v>
      </c>
      <c r="G7216" t="s">
        <v>513</v>
      </c>
      <c r="H7216">
        <v>1</v>
      </c>
      <c r="I7216" t="s">
        <v>6</v>
      </c>
      <c r="J7216" t="s">
        <v>5</v>
      </c>
      <c r="K7216" t="s">
        <v>6</v>
      </c>
      <c r="L7216">
        <v>169</v>
      </c>
      <c r="M7216" t="str">
        <f>VLOOKUP(E7216,Translations!$A$1:$B$7,2,FALSE)</f>
        <v>Sjælland</v>
      </c>
      <c r="N7216" t="str">
        <f>VLOOKUP(D7216,Translations!$I$2:$K$101,2,FALSE)</f>
        <v>Kalundborg</v>
      </c>
      <c r="O7216" t="str">
        <f>VLOOKUP(G7216,Translations!$M$2:$N$9,2,FALSE)</f>
        <v>[X2079] SARS-CoV-2 (RNA), Borger</v>
      </c>
      <c r="P7216" t="str">
        <f>VLOOKUP(F7216,Translations!$D$1:$F$13,2,FALSE)</f>
        <v>Ok</v>
      </c>
      <c r="Q7216" t="str">
        <f>VLOOKUP(F7216,Translations!$D$2:$G$13,4,FALSE)</f>
        <v>01 - Aktiv, bopæl i DK</v>
      </c>
      <c r="R7216" t="str">
        <f>VLOOKUP(H7216,Translations!$P$2:$Q$10,2,FALSE)</f>
        <v>1 - Selvstændigt sikret - med lægevalg</v>
      </c>
      <c r="S7216" t="str">
        <f>VLOOKUP(F7216,Translations!$D$2:$F$13,3,FALSE)</f>
        <v>Ja</v>
      </c>
    </row>
    <row r="7217" spans="1:19" x14ac:dyDescent="0.2">
      <c r="A7217" s="3">
        <v>44013</v>
      </c>
      <c r="B7217" t="s">
        <v>697</v>
      </c>
      <c r="C7217" t="s">
        <v>698</v>
      </c>
      <c r="D7217">
        <v>329</v>
      </c>
      <c r="E7217">
        <v>1085</v>
      </c>
      <c r="F7217" t="str">
        <f t="shared" si="233"/>
        <v>01</v>
      </c>
      <c r="G7217" t="s">
        <v>513</v>
      </c>
      <c r="H7217">
        <v>1</v>
      </c>
      <c r="I7217" t="s">
        <v>6</v>
      </c>
      <c r="J7217" t="s">
        <v>5</v>
      </c>
      <c r="K7217" t="s">
        <v>6</v>
      </c>
      <c r="L7217">
        <v>160</v>
      </c>
      <c r="M7217" t="str">
        <f>VLOOKUP(E7217,Translations!$A$1:$B$7,2,FALSE)</f>
        <v>Sjælland</v>
      </c>
      <c r="N7217" t="str">
        <f>VLOOKUP(D7217,Translations!$I$2:$K$101,2,FALSE)</f>
        <v>Ringsted</v>
      </c>
      <c r="O7217" t="str">
        <f>VLOOKUP(G7217,Translations!$M$2:$N$9,2,FALSE)</f>
        <v>[X2079] SARS-CoV-2 (RNA), Borger</v>
      </c>
      <c r="P7217" t="str">
        <f>VLOOKUP(F7217,Translations!$D$1:$F$13,2,FALSE)</f>
        <v>Ok</v>
      </c>
      <c r="Q7217" t="str">
        <f>VLOOKUP(F7217,Translations!$D$2:$G$13,4,FALSE)</f>
        <v>01 - Aktiv, bopæl i DK</v>
      </c>
      <c r="R7217" t="str">
        <f>VLOOKUP(H7217,Translations!$P$2:$Q$10,2,FALSE)</f>
        <v>1 - Selvstændigt sikret - med lægevalg</v>
      </c>
      <c r="S7217" t="str">
        <f>VLOOKUP(F7217,Translations!$D$2:$F$13,3,FALSE)</f>
        <v>Ja</v>
      </c>
    </row>
    <row r="7218" spans="1:19" x14ac:dyDescent="0.2">
      <c r="A7218" s="3">
        <v>44013</v>
      </c>
      <c r="B7218" t="s">
        <v>697</v>
      </c>
      <c r="C7218" t="s">
        <v>698</v>
      </c>
      <c r="D7218">
        <v>330</v>
      </c>
      <c r="E7218">
        <v>1085</v>
      </c>
      <c r="F7218" t="str">
        <f t="shared" si="233"/>
        <v>01</v>
      </c>
      <c r="G7218" t="s">
        <v>513</v>
      </c>
      <c r="H7218">
        <v>1</v>
      </c>
      <c r="I7218" t="s">
        <v>6</v>
      </c>
      <c r="J7218" t="s">
        <v>5</v>
      </c>
      <c r="K7218" t="s">
        <v>6</v>
      </c>
      <c r="L7218">
        <v>259</v>
      </c>
      <c r="M7218" t="str">
        <f>VLOOKUP(E7218,Translations!$A$1:$B$7,2,FALSE)</f>
        <v>Sjælland</v>
      </c>
      <c r="N7218" t="str">
        <f>VLOOKUP(D7218,Translations!$I$2:$K$101,2,FALSE)</f>
        <v>Slagelse</v>
      </c>
      <c r="O7218" t="str">
        <f>VLOOKUP(G7218,Translations!$M$2:$N$9,2,FALSE)</f>
        <v>[X2079] SARS-CoV-2 (RNA), Borger</v>
      </c>
      <c r="P7218" t="str">
        <f>VLOOKUP(F7218,Translations!$D$1:$F$13,2,FALSE)</f>
        <v>Ok</v>
      </c>
      <c r="Q7218" t="str">
        <f>VLOOKUP(F7218,Translations!$D$2:$G$13,4,FALSE)</f>
        <v>01 - Aktiv, bopæl i DK</v>
      </c>
      <c r="R7218" t="str">
        <f>VLOOKUP(H7218,Translations!$P$2:$Q$10,2,FALSE)</f>
        <v>1 - Selvstændigt sikret - med lægevalg</v>
      </c>
      <c r="S7218" t="str">
        <f>VLOOKUP(F7218,Translations!$D$2:$F$13,3,FALSE)</f>
        <v>Ja</v>
      </c>
    </row>
    <row r="7219" spans="1:19" x14ac:dyDescent="0.2">
      <c r="A7219" s="3">
        <v>44013</v>
      </c>
      <c r="B7219" t="s">
        <v>697</v>
      </c>
      <c r="C7219" t="s">
        <v>698</v>
      </c>
      <c r="D7219">
        <v>336</v>
      </c>
      <c r="E7219">
        <v>1085</v>
      </c>
      <c r="F7219" t="str">
        <f t="shared" si="233"/>
        <v>01</v>
      </c>
      <c r="G7219" t="s">
        <v>513</v>
      </c>
      <c r="H7219">
        <v>1</v>
      </c>
      <c r="I7219" t="s">
        <v>6</v>
      </c>
      <c r="J7219" t="s">
        <v>5</v>
      </c>
      <c r="K7219" t="s">
        <v>6</v>
      </c>
      <c r="L7219">
        <v>94</v>
      </c>
      <c r="M7219" t="str">
        <f>VLOOKUP(E7219,Translations!$A$1:$B$7,2,FALSE)</f>
        <v>Sjælland</v>
      </c>
      <c r="N7219" t="str">
        <f>VLOOKUP(D7219,Translations!$I$2:$K$101,2,FALSE)</f>
        <v>Stevns</v>
      </c>
      <c r="O7219" t="str">
        <f>VLOOKUP(G7219,Translations!$M$2:$N$9,2,FALSE)</f>
        <v>[X2079] SARS-CoV-2 (RNA), Borger</v>
      </c>
      <c r="P7219" t="str">
        <f>VLOOKUP(F7219,Translations!$D$1:$F$13,2,FALSE)</f>
        <v>Ok</v>
      </c>
      <c r="Q7219" t="str">
        <f>VLOOKUP(F7219,Translations!$D$2:$G$13,4,FALSE)</f>
        <v>01 - Aktiv, bopæl i DK</v>
      </c>
      <c r="R7219" t="str">
        <f>VLOOKUP(H7219,Translations!$P$2:$Q$10,2,FALSE)</f>
        <v>1 - Selvstændigt sikret - med lægevalg</v>
      </c>
      <c r="S7219" t="str">
        <f>VLOOKUP(F7219,Translations!$D$2:$F$13,3,FALSE)</f>
        <v>Ja</v>
      </c>
    </row>
    <row r="7220" spans="1:19" x14ac:dyDescent="0.2">
      <c r="A7220" s="3">
        <v>44013</v>
      </c>
      <c r="B7220" t="s">
        <v>697</v>
      </c>
      <c r="C7220" t="s">
        <v>698</v>
      </c>
      <c r="D7220">
        <v>340</v>
      </c>
      <c r="E7220">
        <v>1085</v>
      </c>
      <c r="F7220" t="str">
        <f t="shared" si="233"/>
        <v>01</v>
      </c>
      <c r="G7220" t="s">
        <v>513</v>
      </c>
      <c r="H7220">
        <v>1</v>
      </c>
      <c r="I7220" t="s">
        <v>6</v>
      </c>
      <c r="J7220" t="s">
        <v>5</v>
      </c>
      <c r="K7220" t="s">
        <v>6</v>
      </c>
      <c r="L7220">
        <v>131</v>
      </c>
      <c r="M7220" t="str">
        <f>VLOOKUP(E7220,Translations!$A$1:$B$7,2,FALSE)</f>
        <v>Sjælland</v>
      </c>
      <c r="N7220" t="str">
        <f>VLOOKUP(D7220,Translations!$I$2:$K$101,2,FALSE)</f>
        <v>Sorø</v>
      </c>
      <c r="O7220" t="str">
        <f>VLOOKUP(G7220,Translations!$M$2:$N$9,2,FALSE)</f>
        <v>[X2079] SARS-CoV-2 (RNA), Borger</v>
      </c>
      <c r="P7220" t="str">
        <f>VLOOKUP(F7220,Translations!$D$1:$F$13,2,FALSE)</f>
        <v>Ok</v>
      </c>
      <c r="Q7220" t="str">
        <f>VLOOKUP(F7220,Translations!$D$2:$G$13,4,FALSE)</f>
        <v>01 - Aktiv, bopæl i DK</v>
      </c>
      <c r="R7220" t="str">
        <f>VLOOKUP(H7220,Translations!$P$2:$Q$10,2,FALSE)</f>
        <v>1 - Selvstændigt sikret - med lægevalg</v>
      </c>
      <c r="S7220" t="str">
        <f>VLOOKUP(F7220,Translations!$D$2:$F$13,3,FALSE)</f>
        <v>Ja</v>
      </c>
    </row>
    <row r="7221" spans="1:19" x14ac:dyDescent="0.2">
      <c r="A7221" s="3">
        <v>44013</v>
      </c>
      <c r="B7221" t="s">
        <v>697</v>
      </c>
      <c r="C7221" t="s">
        <v>698</v>
      </c>
      <c r="D7221">
        <v>340</v>
      </c>
      <c r="E7221">
        <v>1085</v>
      </c>
      <c r="F7221" t="str">
        <f t="shared" si="233"/>
        <v>01</v>
      </c>
      <c r="G7221" t="s">
        <v>513</v>
      </c>
      <c r="H7221">
        <v>2</v>
      </c>
      <c r="I7221" t="s">
        <v>6</v>
      </c>
      <c r="J7221" t="s">
        <v>5</v>
      </c>
      <c r="K7221" t="s">
        <v>6</v>
      </c>
      <c r="L7221">
        <v>1</v>
      </c>
      <c r="M7221" t="str">
        <f>VLOOKUP(E7221,Translations!$A$1:$B$7,2,FALSE)</f>
        <v>Sjælland</v>
      </c>
      <c r="N7221" t="str">
        <f>VLOOKUP(D7221,Translations!$I$2:$K$101,2,FALSE)</f>
        <v>Sorø</v>
      </c>
      <c r="O7221" t="str">
        <f>VLOOKUP(G7221,Translations!$M$2:$N$9,2,FALSE)</f>
        <v>[X2079] SARS-CoV-2 (RNA), Borger</v>
      </c>
      <c r="P7221" t="str">
        <f>VLOOKUP(F7221,Translations!$D$1:$F$13,2,FALSE)</f>
        <v>Ok</v>
      </c>
      <c r="Q7221" t="str">
        <f>VLOOKUP(F7221,Translations!$D$2:$G$13,4,FALSE)</f>
        <v>01 - Aktiv, bopæl i DK</v>
      </c>
      <c r="R7221" t="str">
        <f>VLOOKUP(H7221,Translations!$P$2:$Q$10,2,FALSE)</f>
        <v>2 - Selvstændigt sikret - uden lægevalg</v>
      </c>
      <c r="S7221" t="str">
        <f>VLOOKUP(F7221,Translations!$D$2:$F$13,3,FALSE)</f>
        <v>Ja</v>
      </c>
    </row>
    <row r="7222" spans="1:19" x14ac:dyDescent="0.2">
      <c r="A7222" s="3">
        <v>44013</v>
      </c>
      <c r="B7222" t="s">
        <v>697</v>
      </c>
      <c r="C7222" t="s">
        <v>698</v>
      </c>
      <c r="D7222">
        <v>350</v>
      </c>
      <c r="E7222">
        <v>1085</v>
      </c>
      <c r="F7222" t="str">
        <f t="shared" si="233"/>
        <v>01</v>
      </c>
      <c r="G7222" t="s">
        <v>513</v>
      </c>
      <c r="H7222">
        <v>1</v>
      </c>
      <c r="I7222" t="s">
        <v>6</v>
      </c>
      <c r="J7222" t="s">
        <v>5</v>
      </c>
      <c r="K7222" t="s">
        <v>6</v>
      </c>
      <c r="L7222">
        <v>117</v>
      </c>
      <c r="M7222" t="str">
        <f>VLOOKUP(E7222,Translations!$A$1:$B$7,2,FALSE)</f>
        <v>Sjælland</v>
      </c>
      <c r="N7222" t="str">
        <f>VLOOKUP(D7222,Translations!$I$2:$K$101,2,FALSE)</f>
        <v>Lejre</v>
      </c>
      <c r="O7222" t="str">
        <f>VLOOKUP(G7222,Translations!$M$2:$N$9,2,FALSE)</f>
        <v>[X2079] SARS-CoV-2 (RNA), Borger</v>
      </c>
      <c r="P7222" t="str">
        <f>VLOOKUP(F7222,Translations!$D$1:$F$13,2,FALSE)</f>
        <v>Ok</v>
      </c>
      <c r="Q7222" t="str">
        <f>VLOOKUP(F7222,Translations!$D$2:$G$13,4,FALSE)</f>
        <v>01 - Aktiv, bopæl i DK</v>
      </c>
      <c r="R7222" t="str">
        <f>VLOOKUP(H7222,Translations!$P$2:$Q$10,2,FALSE)</f>
        <v>1 - Selvstændigt sikret - med lægevalg</v>
      </c>
      <c r="S7222" t="str">
        <f>VLOOKUP(F7222,Translations!$D$2:$F$13,3,FALSE)</f>
        <v>Ja</v>
      </c>
    </row>
    <row r="7223" spans="1:19" x14ac:dyDescent="0.2">
      <c r="A7223" s="3">
        <v>44013</v>
      </c>
      <c r="B7223" t="s">
        <v>697</v>
      </c>
      <c r="C7223" t="s">
        <v>698</v>
      </c>
      <c r="D7223">
        <v>350</v>
      </c>
      <c r="E7223">
        <v>1085</v>
      </c>
      <c r="F7223" t="str">
        <f t="shared" si="233"/>
        <v>01</v>
      </c>
      <c r="G7223" t="s">
        <v>513</v>
      </c>
      <c r="H7223">
        <v>2</v>
      </c>
      <c r="I7223" t="s">
        <v>6</v>
      </c>
      <c r="J7223" t="s">
        <v>5</v>
      </c>
      <c r="K7223" t="s">
        <v>6</v>
      </c>
      <c r="L7223">
        <v>1</v>
      </c>
      <c r="M7223" t="str">
        <f>VLOOKUP(E7223,Translations!$A$1:$B$7,2,FALSE)</f>
        <v>Sjælland</v>
      </c>
      <c r="N7223" t="str">
        <f>VLOOKUP(D7223,Translations!$I$2:$K$101,2,FALSE)</f>
        <v>Lejre</v>
      </c>
      <c r="O7223" t="str">
        <f>VLOOKUP(G7223,Translations!$M$2:$N$9,2,FALSE)</f>
        <v>[X2079] SARS-CoV-2 (RNA), Borger</v>
      </c>
      <c r="P7223" t="str">
        <f>VLOOKUP(F7223,Translations!$D$1:$F$13,2,FALSE)</f>
        <v>Ok</v>
      </c>
      <c r="Q7223" t="str">
        <f>VLOOKUP(F7223,Translations!$D$2:$G$13,4,FALSE)</f>
        <v>01 - Aktiv, bopæl i DK</v>
      </c>
      <c r="R7223" t="str">
        <f>VLOOKUP(H7223,Translations!$P$2:$Q$10,2,FALSE)</f>
        <v>2 - Selvstændigt sikret - uden lægevalg</v>
      </c>
      <c r="S7223" t="str">
        <f>VLOOKUP(F7223,Translations!$D$2:$F$13,3,FALSE)</f>
        <v>Ja</v>
      </c>
    </row>
    <row r="7224" spans="1:19" x14ac:dyDescent="0.2">
      <c r="A7224" s="3">
        <v>44013</v>
      </c>
      <c r="B7224" t="s">
        <v>697</v>
      </c>
      <c r="C7224" t="s">
        <v>698</v>
      </c>
      <c r="D7224">
        <v>360</v>
      </c>
      <c r="E7224">
        <v>1085</v>
      </c>
      <c r="F7224" t="str">
        <f t="shared" si="233"/>
        <v>01</v>
      </c>
      <c r="G7224" t="s">
        <v>513</v>
      </c>
      <c r="H7224">
        <v>1</v>
      </c>
      <c r="I7224" t="s">
        <v>6</v>
      </c>
      <c r="J7224" t="s">
        <v>5</v>
      </c>
      <c r="K7224" t="s">
        <v>6</v>
      </c>
      <c r="L7224">
        <v>112</v>
      </c>
      <c r="M7224" t="str">
        <f>VLOOKUP(E7224,Translations!$A$1:$B$7,2,FALSE)</f>
        <v>Sjælland</v>
      </c>
      <c r="N7224" t="str">
        <f>VLOOKUP(D7224,Translations!$I$2:$K$101,2,FALSE)</f>
        <v>Lolland</v>
      </c>
      <c r="O7224" t="str">
        <f>VLOOKUP(G7224,Translations!$M$2:$N$9,2,FALSE)</f>
        <v>[X2079] SARS-CoV-2 (RNA), Borger</v>
      </c>
      <c r="P7224" t="str">
        <f>VLOOKUP(F7224,Translations!$D$1:$F$13,2,FALSE)</f>
        <v>Ok</v>
      </c>
      <c r="Q7224" t="str">
        <f>VLOOKUP(F7224,Translations!$D$2:$G$13,4,FALSE)</f>
        <v>01 - Aktiv, bopæl i DK</v>
      </c>
      <c r="R7224" t="str">
        <f>VLOOKUP(H7224,Translations!$P$2:$Q$10,2,FALSE)</f>
        <v>1 - Selvstændigt sikret - med lægevalg</v>
      </c>
      <c r="S7224" t="str">
        <f>VLOOKUP(F7224,Translations!$D$2:$F$13,3,FALSE)</f>
        <v>Ja</v>
      </c>
    </row>
    <row r="7225" spans="1:19" x14ac:dyDescent="0.2">
      <c r="A7225" s="3">
        <v>44013</v>
      </c>
      <c r="B7225" t="s">
        <v>697</v>
      </c>
      <c r="C7225" t="s">
        <v>698</v>
      </c>
      <c r="D7225">
        <v>370</v>
      </c>
      <c r="E7225">
        <v>1085</v>
      </c>
      <c r="F7225" t="str">
        <f t="shared" si="233"/>
        <v>01</v>
      </c>
      <c r="G7225" t="s">
        <v>513</v>
      </c>
      <c r="H7225">
        <v>1</v>
      </c>
      <c r="I7225" t="s">
        <v>6</v>
      </c>
      <c r="J7225" t="s">
        <v>5</v>
      </c>
      <c r="K7225" t="s">
        <v>6</v>
      </c>
      <c r="L7225">
        <v>268</v>
      </c>
      <c r="M7225" t="str">
        <f>VLOOKUP(E7225,Translations!$A$1:$B$7,2,FALSE)</f>
        <v>Sjælland</v>
      </c>
      <c r="N7225" t="str">
        <f>VLOOKUP(D7225,Translations!$I$2:$K$101,2,FALSE)</f>
        <v>Næstved</v>
      </c>
      <c r="O7225" t="str">
        <f>VLOOKUP(G7225,Translations!$M$2:$N$9,2,FALSE)</f>
        <v>[X2079] SARS-CoV-2 (RNA), Borger</v>
      </c>
      <c r="P7225" t="str">
        <f>VLOOKUP(F7225,Translations!$D$1:$F$13,2,FALSE)</f>
        <v>Ok</v>
      </c>
      <c r="Q7225" t="str">
        <f>VLOOKUP(F7225,Translations!$D$2:$G$13,4,FALSE)</f>
        <v>01 - Aktiv, bopæl i DK</v>
      </c>
      <c r="R7225" t="str">
        <f>VLOOKUP(H7225,Translations!$P$2:$Q$10,2,FALSE)</f>
        <v>1 - Selvstændigt sikret - med lægevalg</v>
      </c>
      <c r="S7225" t="str">
        <f>VLOOKUP(F7225,Translations!$D$2:$F$13,3,FALSE)</f>
        <v>Ja</v>
      </c>
    </row>
    <row r="7226" spans="1:19" x14ac:dyDescent="0.2">
      <c r="A7226" s="3">
        <v>44013</v>
      </c>
      <c r="B7226" t="s">
        <v>697</v>
      </c>
      <c r="C7226" t="s">
        <v>698</v>
      </c>
      <c r="D7226">
        <v>370</v>
      </c>
      <c r="E7226">
        <v>1085</v>
      </c>
      <c r="F7226" t="str">
        <f t="shared" si="233"/>
        <v>01</v>
      </c>
      <c r="G7226" t="s">
        <v>513</v>
      </c>
      <c r="H7226">
        <v>2</v>
      </c>
      <c r="I7226" t="s">
        <v>6</v>
      </c>
      <c r="J7226" t="s">
        <v>5</v>
      </c>
      <c r="K7226" t="s">
        <v>6</v>
      </c>
      <c r="L7226">
        <v>1</v>
      </c>
      <c r="M7226" t="str">
        <f>VLOOKUP(E7226,Translations!$A$1:$B$7,2,FALSE)</f>
        <v>Sjælland</v>
      </c>
      <c r="N7226" t="str">
        <f>VLOOKUP(D7226,Translations!$I$2:$K$101,2,FALSE)</f>
        <v>Næstved</v>
      </c>
      <c r="O7226" t="str">
        <f>VLOOKUP(G7226,Translations!$M$2:$N$9,2,FALSE)</f>
        <v>[X2079] SARS-CoV-2 (RNA), Borger</v>
      </c>
      <c r="P7226" t="str">
        <f>VLOOKUP(F7226,Translations!$D$1:$F$13,2,FALSE)</f>
        <v>Ok</v>
      </c>
      <c r="Q7226" t="str">
        <f>VLOOKUP(F7226,Translations!$D$2:$G$13,4,FALSE)</f>
        <v>01 - Aktiv, bopæl i DK</v>
      </c>
      <c r="R7226" t="str">
        <f>VLOOKUP(H7226,Translations!$P$2:$Q$10,2,FALSE)</f>
        <v>2 - Selvstændigt sikret - uden lægevalg</v>
      </c>
      <c r="S7226" t="str">
        <f>VLOOKUP(F7226,Translations!$D$2:$F$13,3,FALSE)</f>
        <v>Ja</v>
      </c>
    </row>
    <row r="7227" spans="1:19" x14ac:dyDescent="0.2">
      <c r="A7227" s="3">
        <v>44013</v>
      </c>
      <c r="B7227" t="s">
        <v>697</v>
      </c>
      <c r="C7227" t="s">
        <v>698</v>
      </c>
      <c r="D7227">
        <v>376</v>
      </c>
      <c r="E7227">
        <v>1085</v>
      </c>
      <c r="F7227" t="str">
        <f t="shared" si="233"/>
        <v>01</v>
      </c>
      <c r="G7227" t="s">
        <v>513</v>
      </c>
      <c r="H7227">
        <v>1</v>
      </c>
      <c r="I7227" t="s">
        <v>6</v>
      </c>
      <c r="J7227" t="s">
        <v>5</v>
      </c>
      <c r="K7227" t="s">
        <v>6</v>
      </c>
      <c r="L7227">
        <v>180</v>
      </c>
      <c r="M7227" t="str">
        <f>VLOOKUP(E7227,Translations!$A$1:$B$7,2,FALSE)</f>
        <v>Sjælland</v>
      </c>
      <c r="N7227" t="str">
        <f>VLOOKUP(D7227,Translations!$I$2:$K$101,2,FALSE)</f>
        <v>Guldborgsund</v>
      </c>
      <c r="O7227" t="str">
        <f>VLOOKUP(G7227,Translations!$M$2:$N$9,2,FALSE)</f>
        <v>[X2079] SARS-CoV-2 (RNA), Borger</v>
      </c>
      <c r="P7227" t="str">
        <f>VLOOKUP(F7227,Translations!$D$1:$F$13,2,FALSE)</f>
        <v>Ok</v>
      </c>
      <c r="Q7227" t="str">
        <f>VLOOKUP(F7227,Translations!$D$2:$G$13,4,FALSE)</f>
        <v>01 - Aktiv, bopæl i DK</v>
      </c>
      <c r="R7227" t="str">
        <f>VLOOKUP(H7227,Translations!$P$2:$Q$10,2,FALSE)</f>
        <v>1 - Selvstændigt sikret - med lægevalg</v>
      </c>
      <c r="S7227" t="str">
        <f>VLOOKUP(F7227,Translations!$D$2:$F$13,3,FALSE)</f>
        <v>Ja</v>
      </c>
    </row>
    <row r="7228" spans="1:19" x14ac:dyDescent="0.2">
      <c r="A7228" s="3">
        <v>44013</v>
      </c>
      <c r="B7228" t="s">
        <v>697</v>
      </c>
      <c r="C7228" t="s">
        <v>698</v>
      </c>
      <c r="D7228">
        <v>390</v>
      </c>
      <c r="E7228">
        <v>1085</v>
      </c>
      <c r="F7228" t="str">
        <f t="shared" si="233"/>
        <v>01</v>
      </c>
      <c r="G7228" t="s">
        <v>513</v>
      </c>
      <c r="H7228">
        <v>1</v>
      </c>
      <c r="I7228" t="s">
        <v>6</v>
      </c>
      <c r="J7228" t="s">
        <v>5</v>
      </c>
      <c r="K7228" t="s">
        <v>6</v>
      </c>
      <c r="L7228">
        <v>183</v>
      </c>
      <c r="M7228" t="str">
        <f>VLOOKUP(E7228,Translations!$A$1:$B$7,2,FALSE)</f>
        <v>Sjælland</v>
      </c>
      <c r="N7228" t="str">
        <f>VLOOKUP(D7228,Translations!$I$2:$K$101,2,FALSE)</f>
        <v>Vordingborg</v>
      </c>
      <c r="O7228" t="str">
        <f>VLOOKUP(G7228,Translations!$M$2:$N$9,2,FALSE)</f>
        <v>[X2079] SARS-CoV-2 (RNA), Borger</v>
      </c>
      <c r="P7228" t="str">
        <f>VLOOKUP(F7228,Translations!$D$1:$F$13,2,FALSE)</f>
        <v>Ok</v>
      </c>
      <c r="Q7228" t="str">
        <f>VLOOKUP(F7228,Translations!$D$2:$G$13,4,FALSE)</f>
        <v>01 - Aktiv, bopæl i DK</v>
      </c>
      <c r="R7228" t="str">
        <f>VLOOKUP(H7228,Translations!$P$2:$Q$10,2,FALSE)</f>
        <v>1 - Selvstændigt sikret - med lægevalg</v>
      </c>
      <c r="S7228" t="str">
        <f>VLOOKUP(F7228,Translations!$D$2:$F$13,3,FALSE)</f>
        <v>Ja</v>
      </c>
    </row>
    <row r="7229" spans="1:19" x14ac:dyDescent="0.2">
      <c r="A7229" s="3">
        <v>44013</v>
      </c>
      <c r="B7229" t="s">
        <v>697</v>
      </c>
      <c r="C7229" t="s">
        <v>698</v>
      </c>
      <c r="D7229">
        <v>390</v>
      </c>
      <c r="E7229">
        <v>1085</v>
      </c>
      <c r="F7229" t="str">
        <f t="shared" si="233"/>
        <v>01</v>
      </c>
      <c r="G7229" t="s">
        <v>513</v>
      </c>
      <c r="H7229">
        <v>2</v>
      </c>
      <c r="I7229" t="s">
        <v>6</v>
      </c>
      <c r="J7229" t="s">
        <v>5</v>
      </c>
      <c r="K7229" t="s">
        <v>6</v>
      </c>
      <c r="L7229">
        <v>1</v>
      </c>
      <c r="M7229" t="str">
        <f>VLOOKUP(E7229,Translations!$A$1:$B$7,2,FALSE)</f>
        <v>Sjælland</v>
      </c>
      <c r="N7229" t="str">
        <f>VLOOKUP(D7229,Translations!$I$2:$K$101,2,FALSE)</f>
        <v>Vordingborg</v>
      </c>
      <c r="O7229" t="str">
        <f>VLOOKUP(G7229,Translations!$M$2:$N$9,2,FALSE)</f>
        <v>[X2079] SARS-CoV-2 (RNA), Borger</v>
      </c>
      <c r="P7229" t="str">
        <f>VLOOKUP(F7229,Translations!$D$1:$F$13,2,FALSE)</f>
        <v>Ok</v>
      </c>
      <c r="Q7229" t="str">
        <f>VLOOKUP(F7229,Translations!$D$2:$G$13,4,FALSE)</f>
        <v>01 - Aktiv, bopæl i DK</v>
      </c>
      <c r="R7229" t="str">
        <f>VLOOKUP(H7229,Translations!$P$2:$Q$10,2,FALSE)</f>
        <v>2 - Selvstændigt sikret - uden lægevalg</v>
      </c>
      <c r="S7229" t="str">
        <f>VLOOKUP(F7229,Translations!$D$2:$F$13,3,FALSE)</f>
        <v>Ja</v>
      </c>
    </row>
    <row r="7230" spans="1:19" x14ac:dyDescent="0.2">
      <c r="A7230" s="3">
        <v>44013</v>
      </c>
      <c r="B7230" t="s">
        <v>697</v>
      </c>
      <c r="C7230" t="s">
        <v>698</v>
      </c>
      <c r="D7230">
        <v>400</v>
      </c>
      <c r="E7230">
        <v>1084</v>
      </c>
      <c r="F7230" t="str">
        <f t="shared" si="233"/>
        <v>01</v>
      </c>
      <c r="G7230" t="s">
        <v>513</v>
      </c>
      <c r="H7230">
        <v>1</v>
      </c>
      <c r="I7230" t="s">
        <v>6</v>
      </c>
      <c r="J7230" t="s">
        <v>5</v>
      </c>
      <c r="K7230" t="s">
        <v>6</v>
      </c>
      <c r="L7230">
        <v>133</v>
      </c>
      <c r="M7230" t="str">
        <f>VLOOKUP(E7230,Translations!$A$1:$B$7,2,FALSE)</f>
        <v>Hovedstaden</v>
      </c>
      <c r="N7230" t="str">
        <f>VLOOKUP(D7230,Translations!$I$2:$K$101,2,FALSE)</f>
        <v>Bornholm</v>
      </c>
      <c r="O7230" t="str">
        <f>VLOOKUP(G7230,Translations!$M$2:$N$9,2,FALSE)</f>
        <v>[X2079] SARS-CoV-2 (RNA), Borger</v>
      </c>
      <c r="P7230" t="str">
        <f>VLOOKUP(F7230,Translations!$D$1:$F$13,2,FALSE)</f>
        <v>Ok</v>
      </c>
      <c r="Q7230" t="str">
        <f>VLOOKUP(F7230,Translations!$D$2:$G$13,4,FALSE)</f>
        <v>01 - Aktiv, bopæl i DK</v>
      </c>
      <c r="R7230" t="str">
        <f>VLOOKUP(H7230,Translations!$P$2:$Q$10,2,FALSE)</f>
        <v>1 - Selvstændigt sikret - med lægevalg</v>
      </c>
      <c r="S7230" t="str">
        <f>VLOOKUP(F7230,Translations!$D$2:$F$13,3,FALSE)</f>
        <v>Ja</v>
      </c>
    </row>
    <row r="7231" spans="1:19" x14ac:dyDescent="0.2">
      <c r="A7231" s="3">
        <v>44013</v>
      </c>
      <c r="B7231" t="s">
        <v>697</v>
      </c>
      <c r="C7231" t="s">
        <v>698</v>
      </c>
      <c r="D7231">
        <v>410</v>
      </c>
      <c r="E7231">
        <v>1083</v>
      </c>
      <c r="F7231" t="str">
        <f t="shared" si="233"/>
        <v>01</v>
      </c>
      <c r="G7231" t="s">
        <v>513</v>
      </c>
      <c r="H7231">
        <v>1</v>
      </c>
      <c r="I7231" t="s">
        <v>6</v>
      </c>
      <c r="J7231" t="s">
        <v>5</v>
      </c>
      <c r="K7231" t="s">
        <v>6</v>
      </c>
      <c r="L7231">
        <v>150</v>
      </c>
      <c r="M7231" t="str">
        <f>VLOOKUP(E7231,Translations!$A$1:$B$7,2,FALSE)</f>
        <v>Syddanmark</v>
      </c>
      <c r="N7231" t="str">
        <f>VLOOKUP(D7231,Translations!$I$2:$K$101,2,FALSE)</f>
        <v>Middelfart</v>
      </c>
      <c r="O7231" t="str">
        <f>VLOOKUP(G7231,Translations!$M$2:$N$9,2,FALSE)</f>
        <v>[X2079] SARS-CoV-2 (RNA), Borger</v>
      </c>
      <c r="P7231" t="str">
        <f>VLOOKUP(F7231,Translations!$D$1:$F$13,2,FALSE)</f>
        <v>Ok</v>
      </c>
      <c r="Q7231" t="str">
        <f>VLOOKUP(F7231,Translations!$D$2:$G$13,4,FALSE)</f>
        <v>01 - Aktiv, bopæl i DK</v>
      </c>
      <c r="R7231" t="str">
        <f>VLOOKUP(H7231,Translations!$P$2:$Q$10,2,FALSE)</f>
        <v>1 - Selvstændigt sikret - med lægevalg</v>
      </c>
      <c r="S7231" t="str">
        <f>VLOOKUP(F7231,Translations!$D$2:$F$13,3,FALSE)</f>
        <v>Ja</v>
      </c>
    </row>
    <row r="7232" spans="1:19" x14ac:dyDescent="0.2">
      <c r="A7232" s="3">
        <v>44013</v>
      </c>
      <c r="B7232" t="s">
        <v>697</v>
      </c>
      <c r="C7232" t="s">
        <v>698</v>
      </c>
      <c r="D7232">
        <v>410</v>
      </c>
      <c r="E7232">
        <v>1083</v>
      </c>
      <c r="F7232" t="str">
        <f t="shared" si="233"/>
        <v>01</v>
      </c>
      <c r="G7232" t="s">
        <v>513</v>
      </c>
      <c r="H7232">
        <v>2</v>
      </c>
      <c r="I7232" t="s">
        <v>6</v>
      </c>
      <c r="J7232" t="s">
        <v>5</v>
      </c>
      <c r="K7232" t="s">
        <v>6</v>
      </c>
      <c r="L7232">
        <v>1</v>
      </c>
      <c r="M7232" t="str">
        <f>VLOOKUP(E7232,Translations!$A$1:$B$7,2,FALSE)</f>
        <v>Syddanmark</v>
      </c>
      <c r="N7232" t="str">
        <f>VLOOKUP(D7232,Translations!$I$2:$K$101,2,FALSE)</f>
        <v>Middelfart</v>
      </c>
      <c r="O7232" t="str">
        <f>VLOOKUP(G7232,Translations!$M$2:$N$9,2,FALSE)</f>
        <v>[X2079] SARS-CoV-2 (RNA), Borger</v>
      </c>
      <c r="P7232" t="str">
        <f>VLOOKUP(F7232,Translations!$D$1:$F$13,2,FALSE)</f>
        <v>Ok</v>
      </c>
      <c r="Q7232" t="str">
        <f>VLOOKUP(F7232,Translations!$D$2:$G$13,4,FALSE)</f>
        <v>01 - Aktiv, bopæl i DK</v>
      </c>
      <c r="R7232" t="str">
        <f>VLOOKUP(H7232,Translations!$P$2:$Q$10,2,FALSE)</f>
        <v>2 - Selvstændigt sikret - uden lægevalg</v>
      </c>
      <c r="S7232" t="str">
        <f>VLOOKUP(F7232,Translations!$D$2:$F$13,3,FALSE)</f>
        <v>Ja</v>
      </c>
    </row>
    <row r="7233" spans="1:19" x14ac:dyDescent="0.2">
      <c r="A7233" s="3">
        <v>44013</v>
      </c>
      <c r="B7233" t="s">
        <v>697</v>
      </c>
      <c r="C7233" t="s">
        <v>698</v>
      </c>
      <c r="D7233">
        <v>411</v>
      </c>
      <c r="E7233">
        <v>0</v>
      </c>
      <c r="F7233" t="str">
        <f t="shared" si="233"/>
        <v>01</v>
      </c>
      <c r="G7233" t="s">
        <v>513</v>
      </c>
      <c r="H7233">
        <v>1</v>
      </c>
      <c r="I7233" t="s">
        <v>6</v>
      </c>
      <c r="J7233" t="s">
        <v>5</v>
      </c>
      <c r="K7233" t="s">
        <v>6</v>
      </c>
      <c r="L7233">
        <v>1</v>
      </c>
      <c r="M7233" t="str">
        <f>VLOOKUP(E7233,Translations!$A$1:$B$7,2,FALSE)</f>
        <v>Ukendt</v>
      </c>
      <c r="N7233" t="str">
        <f>VLOOKUP(D7233,Translations!$I$2:$K$101,2,FALSE)</f>
        <v>Christiansø</v>
      </c>
      <c r="O7233" t="str">
        <f>VLOOKUP(G7233,Translations!$M$2:$N$9,2,FALSE)</f>
        <v>[X2079] SARS-CoV-2 (RNA), Borger</v>
      </c>
      <c r="P7233" t="str">
        <f>VLOOKUP(F7233,Translations!$D$1:$F$13,2,FALSE)</f>
        <v>Ok</v>
      </c>
      <c r="Q7233" t="str">
        <f>VLOOKUP(F7233,Translations!$D$2:$G$13,4,FALSE)</f>
        <v>01 - Aktiv, bopæl i DK</v>
      </c>
      <c r="R7233" t="str">
        <f>VLOOKUP(H7233,Translations!$P$2:$Q$10,2,FALSE)</f>
        <v>1 - Selvstændigt sikret - med lægevalg</v>
      </c>
      <c r="S7233" t="str">
        <f>VLOOKUP(F7233,Translations!$D$2:$F$13,3,FALSE)</f>
        <v>Ja</v>
      </c>
    </row>
    <row r="7234" spans="1:19" x14ac:dyDescent="0.2">
      <c r="A7234" s="3">
        <v>44013</v>
      </c>
      <c r="B7234" t="s">
        <v>697</v>
      </c>
      <c r="C7234" t="s">
        <v>698</v>
      </c>
      <c r="D7234">
        <v>420</v>
      </c>
      <c r="E7234">
        <v>1083</v>
      </c>
      <c r="F7234" t="str">
        <f t="shared" si="233"/>
        <v>01</v>
      </c>
      <c r="G7234" t="s">
        <v>513</v>
      </c>
      <c r="H7234">
        <v>1</v>
      </c>
      <c r="I7234" t="s">
        <v>6</v>
      </c>
      <c r="J7234" t="s">
        <v>5</v>
      </c>
      <c r="K7234" t="s">
        <v>6</v>
      </c>
      <c r="L7234">
        <v>147</v>
      </c>
      <c r="M7234" t="str">
        <f>VLOOKUP(E7234,Translations!$A$1:$B$7,2,FALSE)</f>
        <v>Syddanmark</v>
      </c>
      <c r="N7234" t="str">
        <f>VLOOKUP(D7234,Translations!$I$2:$K$101,2,FALSE)</f>
        <v>Assens</v>
      </c>
      <c r="O7234" t="str">
        <f>VLOOKUP(G7234,Translations!$M$2:$N$9,2,FALSE)</f>
        <v>[X2079] SARS-CoV-2 (RNA), Borger</v>
      </c>
      <c r="P7234" t="str">
        <f>VLOOKUP(F7234,Translations!$D$1:$F$13,2,FALSE)</f>
        <v>Ok</v>
      </c>
      <c r="Q7234" t="str">
        <f>VLOOKUP(F7234,Translations!$D$2:$G$13,4,FALSE)</f>
        <v>01 - Aktiv, bopæl i DK</v>
      </c>
      <c r="R7234" t="str">
        <f>VLOOKUP(H7234,Translations!$P$2:$Q$10,2,FALSE)</f>
        <v>1 - Selvstændigt sikret - med lægevalg</v>
      </c>
      <c r="S7234" t="str">
        <f>VLOOKUP(F7234,Translations!$D$2:$F$13,3,FALSE)</f>
        <v>Ja</v>
      </c>
    </row>
    <row r="7235" spans="1:19" x14ac:dyDescent="0.2">
      <c r="A7235" s="3">
        <v>44013</v>
      </c>
      <c r="B7235" t="s">
        <v>697</v>
      </c>
      <c r="C7235" t="s">
        <v>698</v>
      </c>
      <c r="D7235">
        <v>430</v>
      </c>
      <c r="E7235">
        <v>1083</v>
      </c>
      <c r="F7235" t="str">
        <f t="shared" si="233"/>
        <v>01</v>
      </c>
      <c r="G7235" t="s">
        <v>513</v>
      </c>
      <c r="H7235">
        <v>1</v>
      </c>
      <c r="I7235" t="s">
        <v>6</v>
      </c>
      <c r="J7235" t="s">
        <v>5</v>
      </c>
      <c r="K7235" t="s">
        <v>6</v>
      </c>
      <c r="L7235">
        <v>178</v>
      </c>
      <c r="M7235" t="str">
        <f>VLOOKUP(E7235,Translations!$A$1:$B$7,2,FALSE)</f>
        <v>Syddanmark</v>
      </c>
      <c r="N7235" t="str">
        <f>VLOOKUP(D7235,Translations!$I$2:$K$101,2,FALSE)</f>
        <v>Faaborg-Midtfyn</v>
      </c>
      <c r="O7235" t="str">
        <f>VLOOKUP(G7235,Translations!$M$2:$N$9,2,FALSE)</f>
        <v>[X2079] SARS-CoV-2 (RNA), Borger</v>
      </c>
      <c r="P7235" t="str">
        <f>VLOOKUP(F7235,Translations!$D$1:$F$13,2,FALSE)</f>
        <v>Ok</v>
      </c>
      <c r="Q7235" t="str">
        <f>VLOOKUP(F7235,Translations!$D$2:$G$13,4,FALSE)</f>
        <v>01 - Aktiv, bopæl i DK</v>
      </c>
      <c r="R7235" t="str">
        <f>VLOOKUP(H7235,Translations!$P$2:$Q$10,2,FALSE)</f>
        <v>1 - Selvstændigt sikret - med lægevalg</v>
      </c>
      <c r="S7235" t="str">
        <f>VLOOKUP(F7235,Translations!$D$2:$F$13,3,FALSE)</f>
        <v>Ja</v>
      </c>
    </row>
    <row r="7236" spans="1:19" x14ac:dyDescent="0.2">
      <c r="A7236" s="3">
        <v>44013</v>
      </c>
      <c r="B7236" t="s">
        <v>697</v>
      </c>
      <c r="C7236" t="s">
        <v>698</v>
      </c>
      <c r="D7236">
        <v>440</v>
      </c>
      <c r="E7236">
        <v>1083</v>
      </c>
      <c r="F7236" t="str">
        <f t="shared" si="233"/>
        <v>01</v>
      </c>
      <c r="G7236" t="s">
        <v>513</v>
      </c>
      <c r="H7236">
        <v>1</v>
      </c>
      <c r="I7236" t="s">
        <v>6</v>
      </c>
      <c r="J7236" t="s">
        <v>5</v>
      </c>
      <c r="K7236" t="s">
        <v>6</v>
      </c>
      <c r="L7236">
        <v>76</v>
      </c>
      <c r="M7236" t="str">
        <f>VLOOKUP(E7236,Translations!$A$1:$B$7,2,FALSE)</f>
        <v>Syddanmark</v>
      </c>
      <c r="N7236" t="str">
        <f>VLOOKUP(D7236,Translations!$I$2:$K$101,2,FALSE)</f>
        <v>Kerteminde</v>
      </c>
      <c r="O7236" t="str">
        <f>VLOOKUP(G7236,Translations!$M$2:$N$9,2,FALSE)</f>
        <v>[X2079] SARS-CoV-2 (RNA), Borger</v>
      </c>
      <c r="P7236" t="str">
        <f>VLOOKUP(F7236,Translations!$D$1:$F$13,2,FALSE)</f>
        <v>Ok</v>
      </c>
      <c r="Q7236" t="str">
        <f>VLOOKUP(F7236,Translations!$D$2:$G$13,4,FALSE)</f>
        <v>01 - Aktiv, bopæl i DK</v>
      </c>
      <c r="R7236" t="str">
        <f>VLOOKUP(H7236,Translations!$P$2:$Q$10,2,FALSE)</f>
        <v>1 - Selvstændigt sikret - med lægevalg</v>
      </c>
      <c r="S7236" t="str">
        <f>VLOOKUP(F7236,Translations!$D$2:$F$13,3,FALSE)</f>
        <v>Ja</v>
      </c>
    </row>
    <row r="7237" spans="1:19" x14ac:dyDescent="0.2">
      <c r="A7237" s="3">
        <v>44013</v>
      </c>
      <c r="B7237" t="s">
        <v>697</v>
      </c>
      <c r="C7237" t="s">
        <v>698</v>
      </c>
      <c r="D7237">
        <v>450</v>
      </c>
      <c r="E7237">
        <v>1083</v>
      </c>
      <c r="F7237" t="str">
        <f t="shared" si="233"/>
        <v>01</v>
      </c>
      <c r="G7237" t="s">
        <v>513</v>
      </c>
      <c r="H7237">
        <v>1</v>
      </c>
      <c r="I7237" t="s">
        <v>6</v>
      </c>
      <c r="J7237" t="s">
        <v>5</v>
      </c>
      <c r="K7237" t="s">
        <v>6</v>
      </c>
      <c r="L7237">
        <v>123</v>
      </c>
      <c r="M7237" t="str">
        <f>VLOOKUP(E7237,Translations!$A$1:$B$7,2,FALSE)</f>
        <v>Syddanmark</v>
      </c>
      <c r="N7237" t="str">
        <f>VLOOKUP(D7237,Translations!$I$2:$K$101,2,FALSE)</f>
        <v>Nyborg</v>
      </c>
      <c r="O7237" t="str">
        <f>VLOOKUP(G7237,Translations!$M$2:$N$9,2,FALSE)</f>
        <v>[X2079] SARS-CoV-2 (RNA), Borger</v>
      </c>
      <c r="P7237" t="str">
        <f>VLOOKUP(F7237,Translations!$D$1:$F$13,2,FALSE)</f>
        <v>Ok</v>
      </c>
      <c r="Q7237" t="str">
        <f>VLOOKUP(F7237,Translations!$D$2:$G$13,4,FALSE)</f>
        <v>01 - Aktiv, bopæl i DK</v>
      </c>
      <c r="R7237" t="str">
        <f>VLOOKUP(H7237,Translations!$P$2:$Q$10,2,FALSE)</f>
        <v>1 - Selvstændigt sikret - med lægevalg</v>
      </c>
      <c r="S7237" t="str">
        <f>VLOOKUP(F7237,Translations!$D$2:$F$13,3,FALSE)</f>
        <v>Ja</v>
      </c>
    </row>
    <row r="7238" spans="1:19" x14ac:dyDescent="0.2">
      <c r="A7238" s="3">
        <v>44013</v>
      </c>
      <c r="B7238" t="s">
        <v>697</v>
      </c>
      <c r="C7238" t="s">
        <v>698</v>
      </c>
      <c r="D7238">
        <v>461</v>
      </c>
      <c r="E7238">
        <v>1083</v>
      </c>
      <c r="F7238" t="str">
        <f t="shared" si="233"/>
        <v>01</v>
      </c>
      <c r="G7238" t="s">
        <v>513</v>
      </c>
      <c r="H7238">
        <v>1</v>
      </c>
      <c r="I7238" t="s">
        <v>6</v>
      </c>
      <c r="J7238" t="s">
        <v>5</v>
      </c>
      <c r="K7238" t="s">
        <v>6</v>
      </c>
      <c r="L7238">
        <v>617</v>
      </c>
      <c r="M7238" t="str">
        <f>VLOOKUP(E7238,Translations!$A$1:$B$7,2,FALSE)</f>
        <v>Syddanmark</v>
      </c>
      <c r="N7238" t="str">
        <f>VLOOKUP(D7238,Translations!$I$2:$K$101,2,FALSE)</f>
        <v>Odense</v>
      </c>
      <c r="O7238" t="str">
        <f>VLOOKUP(G7238,Translations!$M$2:$N$9,2,FALSE)</f>
        <v>[X2079] SARS-CoV-2 (RNA), Borger</v>
      </c>
      <c r="P7238" t="str">
        <f>VLOOKUP(F7238,Translations!$D$1:$F$13,2,FALSE)</f>
        <v>Ok</v>
      </c>
      <c r="Q7238" t="str">
        <f>VLOOKUP(F7238,Translations!$D$2:$G$13,4,FALSE)</f>
        <v>01 - Aktiv, bopæl i DK</v>
      </c>
      <c r="R7238" t="str">
        <f>VLOOKUP(H7238,Translations!$P$2:$Q$10,2,FALSE)</f>
        <v>1 - Selvstændigt sikret - med lægevalg</v>
      </c>
      <c r="S7238" t="str">
        <f>VLOOKUP(F7238,Translations!$D$2:$F$13,3,FALSE)</f>
        <v>Ja</v>
      </c>
    </row>
    <row r="7239" spans="1:19" x14ac:dyDescent="0.2">
      <c r="A7239" s="3">
        <v>44013</v>
      </c>
      <c r="B7239" t="s">
        <v>697</v>
      </c>
      <c r="C7239" t="s">
        <v>698</v>
      </c>
      <c r="D7239">
        <v>479</v>
      </c>
      <c r="E7239">
        <v>1083</v>
      </c>
      <c r="F7239" t="str">
        <f t="shared" ref="F7239:F7270" si="234">"01"</f>
        <v>01</v>
      </c>
      <c r="G7239" t="s">
        <v>513</v>
      </c>
      <c r="H7239">
        <v>1</v>
      </c>
      <c r="I7239" t="s">
        <v>6</v>
      </c>
      <c r="J7239" t="s">
        <v>5</v>
      </c>
      <c r="K7239" t="s">
        <v>6</v>
      </c>
      <c r="L7239">
        <v>192</v>
      </c>
      <c r="M7239" t="str">
        <f>VLOOKUP(E7239,Translations!$A$1:$B$7,2,FALSE)</f>
        <v>Syddanmark</v>
      </c>
      <c r="N7239" t="str">
        <f>VLOOKUP(D7239,Translations!$I$2:$K$101,2,FALSE)</f>
        <v>Svendborg</v>
      </c>
      <c r="O7239" t="str">
        <f>VLOOKUP(G7239,Translations!$M$2:$N$9,2,FALSE)</f>
        <v>[X2079] SARS-CoV-2 (RNA), Borger</v>
      </c>
      <c r="P7239" t="str">
        <f>VLOOKUP(F7239,Translations!$D$1:$F$13,2,FALSE)</f>
        <v>Ok</v>
      </c>
      <c r="Q7239" t="str">
        <f>VLOOKUP(F7239,Translations!$D$2:$G$13,4,FALSE)</f>
        <v>01 - Aktiv, bopæl i DK</v>
      </c>
      <c r="R7239" t="str">
        <f>VLOOKUP(H7239,Translations!$P$2:$Q$10,2,FALSE)</f>
        <v>1 - Selvstændigt sikret - med lægevalg</v>
      </c>
      <c r="S7239" t="str">
        <f>VLOOKUP(F7239,Translations!$D$2:$F$13,3,FALSE)</f>
        <v>Ja</v>
      </c>
    </row>
    <row r="7240" spans="1:19" x14ac:dyDescent="0.2">
      <c r="A7240" s="3">
        <v>44013</v>
      </c>
      <c r="B7240" t="s">
        <v>697</v>
      </c>
      <c r="C7240" t="s">
        <v>698</v>
      </c>
      <c r="D7240">
        <v>480</v>
      </c>
      <c r="E7240">
        <v>1083</v>
      </c>
      <c r="F7240" t="str">
        <f t="shared" si="234"/>
        <v>01</v>
      </c>
      <c r="G7240" t="s">
        <v>513</v>
      </c>
      <c r="H7240">
        <v>1</v>
      </c>
      <c r="I7240" t="s">
        <v>6</v>
      </c>
      <c r="J7240" t="s">
        <v>5</v>
      </c>
      <c r="K7240" t="s">
        <v>6</v>
      </c>
      <c r="L7240">
        <v>125</v>
      </c>
      <c r="M7240" t="str">
        <f>VLOOKUP(E7240,Translations!$A$1:$B$7,2,FALSE)</f>
        <v>Syddanmark</v>
      </c>
      <c r="N7240" t="str">
        <f>VLOOKUP(D7240,Translations!$I$2:$K$101,2,FALSE)</f>
        <v>Nordfyns</v>
      </c>
      <c r="O7240" t="str">
        <f>VLOOKUP(G7240,Translations!$M$2:$N$9,2,FALSE)</f>
        <v>[X2079] SARS-CoV-2 (RNA), Borger</v>
      </c>
      <c r="P7240" t="str">
        <f>VLOOKUP(F7240,Translations!$D$1:$F$13,2,FALSE)</f>
        <v>Ok</v>
      </c>
      <c r="Q7240" t="str">
        <f>VLOOKUP(F7240,Translations!$D$2:$G$13,4,FALSE)</f>
        <v>01 - Aktiv, bopæl i DK</v>
      </c>
      <c r="R7240" t="str">
        <f>VLOOKUP(H7240,Translations!$P$2:$Q$10,2,FALSE)</f>
        <v>1 - Selvstændigt sikret - med lægevalg</v>
      </c>
      <c r="S7240" t="str">
        <f>VLOOKUP(F7240,Translations!$D$2:$F$13,3,FALSE)</f>
        <v>Ja</v>
      </c>
    </row>
    <row r="7241" spans="1:19" x14ac:dyDescent="0.2">
      <c r="A7241" s="3">
        <v>44013</v>
      </c>
      <c r="B7241" t="s">
        <v>697</v>
      </c>
      <c r="C7241" t="s">
        <v>698</v>
      </c>
      <c r="D7241">
        <v>482</v>
      </c>
      <c r="E7241">
        <v>1083</v>
      </c>
      <c r="F7241" t="str">
        <f t="shared" si="234"/>
        <v>01</v>
      </c>
      <c r="G7241" t="s">
        <v>513</v>
      </c>
      <c r="H7241">
        <v>1</v>
      </c>
      <c r="I7241" t="s">
        <v>6</v>
      </c>
      <c r="J7241" t="s">
        <v>5</v>
      </c>
      <c r="K7241" t="s">
        <v>6</v>
      </c>
      <c r="L7241">
        <v>38</v>
      </c>
      <c r="M7241" t="str">
        <f>VLOOKUP(E7241,Translations!$A$1:$B$7,2,FALSE)</f>
        <v>Syddanmark</v>
      </c>
      <c r="N7241" t="str">
        <f>VLOOKUP(D7241,Translations!$I$2:$K$101,2,FALSE)</f>
        <v>Langeland</v>
      </c>
      <c r="O7241" t="str">
        <f>VLOOKUP(G7241,Translations!$M$2:$N$9,2,FALSE)</f>
        <v>[X2079] SARS-CoV-2 (RNA), Borger</v>
      </c>
      <c r="P7241" t="str">
        <f>VLOOKUP(F7241,Translations!$D$1:$F$13,2,FALSE)</f>
        <v>Ok</v>
      </c>
      <c r="Q7241" t="str">
        <f>VLOOKUP(F7241,Translations!$D$2:$G$13,4,FALSE)</f>
        <v>01 - Aktiv, bopæl i DK</v>
      </c>
      <c r="R7241" t="str">
        <f>VLOOKUP(H7241,Translations!$P$2:$Q$10,2,FALSE)</f>
        <v>1 - Selvstændigt sikret - med lægevalg</v>
      </c>
      <c r="S7241" t="str">
        <f>VLOOKUP(F7241,Translations!$D$2:$F$13,3,FALSE)</f>
        <v>Ja</v>
      </c>
    </row>
    <row r="7242" spans="1:19" x14ac:dyDescent="0.2">
      <c r="A7242" s="3">
        <v>44013</v>
      </c>
      <c r="B7242" t="s">
        <v>697</v>
      </c>
      <c r="C7242" t="s">
        <v>698</v>
      </c>
      <c r="D7242">
        <v>492</v>
      </c>
      <c r="E7242">
        <v>1083</v>
      </c>
      <c r="F7242" t="str">
        <f t="shared" si="234"/>
        <v>01</v>
      </c>
      <c r="G7242" t="s">
        <v>513</v>
      </c>
      <c r="H7242">
        <v>1</v>
      </c>
      <c r="I7242" t="s">
        <v>6</v>
      </c>
      <c r="J7242" t="s">
        <v>5</v>
      </c>
      <c r="K7242" t="s">
        <v>6</v>
      </c>
      <c r="L7242">
        <v>19</v>
      </c>
      <c r="M7242" t="str">
        <f>VLOOKUP(E7242,Translations!$A$1:$B$7,2,FALSE)</f>
        <v>Syddanmark</v>
      </c>
      <c r="N7242" t="str">
        <f>VLOOKUP(D7242,Translations!$I$2:$K$101,2,FALSE)</f>
        <v>Ærø</v>
      </c>
      <c r="O7242" t="str">
        <f>VLOOKUP(G7242,Translations!$M$2:$N$9,2,FALSE)</f>
        <v>[X2079] SARS-CoV-2 (RNA), Borger</v>
      </c>
      <c r="P7242" t="str">
        <f>VLOOKUP(F7242,Translations!$D$1:$F$13,2,FALSE)</f>
        <v>Ok</v>
      </c>
      <c r="Q7242" t="str">
        <f>VLOOKUP(F7242,Translations!$D$2:$G$13,4,FALSE)</f>
        <v>01 - Aktiv, bopæl i DK</v>
      </c>
      <c r="R7242" t="str">
        <f>VLOOKUP(H7242,Translations!$P$2:$Q$10,2,FALSE)</f>
        <v>1 - Selvstændigt sikret - med lægevalg</v>
      </c>
      <c r="S7242" t="str">
        <f>VLOOKUP(F7242,Translations!$D$2:$F$13,3,FALSE)</f>
        <v>Ja</v>
      </c>
    </row>
    <row r="7243" spans="1:19" x14ac:dyDescent="0.2">
      <c r="A7243" s="3">
        <v>44013</v>
      </c>
      <c r="B7243" t="s">
        <v>697</v>
      </c>
      <c r="C7243" t="s">
        <v>698</v>
      </c>
      <c r="D7243">
        <v>510</v>
      </c>
      <c r="E7243">
        <v>1083</v>
      </c>
      <c r="F7243" t="str">
        <f t="shared" si="234"/>
        <v>01</v>
      </c>
      <c r="G7243" t="s">
        <v>513</v>
      </c>
      <c r="H7243">
        <v>1</v>
      </c>
      <c r="I7243" t="s">
        <v>6</v>
      </c>
      <c r="J7243" t="s">
        <v>5</v>
      </c>
      <c r="K7243" t="s">
        <v>6</v>
      </c>
      <c r="L7243">
        <v>206</v>
      </c>
      <c r="M7243" t="str">
        <f>VLOOKUP(E7243,Translations!$A$1:$B$7,2,FALSE)</f>
        <v>Syddanmark</v>
      </c>
      <c r="N7243" t="str">
        <f>VLOOKUP(D7243,Translations!$I$2:$K$101,2,FALSE)</f>
        <v>Haderslev</v>
      </c>
      <c r="O7243" t="str">
        <f>VLOOKUP(G7243,Translations!$M$2:$N$9,2,FALSE)</f>
        <v>[X2079] SARS-CoV-2 (RNA), Borger</v>
      </c>
      <c r="P7243" t="str">
        <f>VLOOKUP(F7243,Translations!$D$1:$F$13,2,FALSE)</f>
        <v>Ok</v>
      </c>
      <c r="Q7243" t="str">
        <f>VLOOKUP(F7243,Translations!$D$2:$G$13,4,FALSE)</f>
        <v>01 - Aktiv, bopæl i DK</v>
      </c>
      <c r="R7243" t="str">
        <f>VLOOKUP(H7243,Translations!$P$2:$Q$10,2,FALSE)</f>
        <v>1 - Selvstændigt sikret - med lægevalg</v>
      </c>
      <c r="S7243" t="str">
        <f>VLOOKUP(F7243,Translations!$D$2:$F$13,3,FALSE)</f>
        <v>Ja</v>
      </c>
    </row>
    <row r="7244" spans="1:19" x14ac:dyDescent="0.2">
      <c r="A7244" s="3">
        <v>44013</v>
      </c>
      <c r="B7244" t="s">
        <v>697</v>
      </c>
      <c r="C7244" t="s">
        <v>698</v>
      </c>
      <c r="D7244">
        <v>530</v>
      </c>
      <c r="E7244">
        <v>1083</v>
      </c>
      <c r="F7244" t="str">
        <f t="shared" si="234"/>
        <v>01</v>
      </c>
      <c r="G7244" t="s">
        <v>513</v>
      </c>
      <c r="H7244">
        <v>1</v>
      </c>
      <c r="I7244" t="s">
        <v>6</v>
      </c>
      <c r="J7244" t="s">
        <v>5</v>
      </c>
      <c r="K7244" t="s">
        <v>6</v>
      </c>
      <c r="L7244">
        <v>91</v>
      </c>
      <c r="M7244" t="str">
        <f>VLOOKUP(E7244,Translations!$A$1:$B$7,2,FALSE)</f>
        <v>Syddanmark</v>
      </c>
      <c r="N7244" t="str">
        <f>VLOOKUP(D7244,Translations!$I$2:$K$101,2,FALSE)</f>
        <v>Billund</v>
      </c>
      <c r="O7244" t="str">
        <f>VLOOKUP(G7244,Translations!$M$2:$N$9,2,FALSE)</f>
        <v>[X2079] SARS-CoV-2 (RNA), Borger</v>
      </c>
      <c r="P7244" t="str">
        <f>VLOOKUP(F7244,Translations!$D$1:$F$13,2,FALSE)</f>
        <v>Ok</v>
      </c>
      <c r="Q7244" t="str">
        <f>VLOOKUP(F7244,Translations!$D$2:$G$13,4,FALSE)</f>
        <v>01 - Aktiv, bopæl i DK</v>
      </c>
      <c r="R7244" t="str">
        <f>VLOOKUP(H7244,Translations!$P$2:$Q$10,2,FALSE)</f>
        <v>1 - Selvstændigt sikret - med lægevalg</v>
      </c>
      <c r="S7244" t="str">
        <f>VLOOKUP(F7244,Translations!$D$2:$F$13,3,FALSE)</f>
        <v>Ja</v>
      </c>
    </row>
    <row r="7245" spans="1:19" x14ac:dyDescent="0.2">
      <c r="A7245" s="3">
        <v>44013</v>
      </c>
      <c r="B7245" t="s">
        <v>697</v>
      </c>
      <c r="C7245" t="s">
        <v>698</v>
      </c>
      <c r="D7245">
        <v>540</v>
      </c>
      <c r="E7245">
        <v>1083</v>
      </c>
      <c r="F7245" t="str">
        <f t="shared" si="234"/>
        <v>01</v>
      </c>
      <c r="G7245" t="s">
        <v>513</v>
      </c>
      <c r="H7245">
        <v>1</v>
      </c>
      <c r="I7245" t="s">
        <v>6</v>
      </c>
      <c r="J7245" t="s">
        <v>5</v>
      </c>
      <c r="K7245" t="s">
        <v>6</v>
      </c>
      <c r="L7245">
        <v>246</v>
      </c>
      <c r="M7245" t="str">
        <f>VLOOKUP(E7245,Translations!$A$1:$B$7,2,FALSE)</f>
        <v>Syddanmark</v>
      </c>
      <c r="N7245" t="str">
        <f>VLOOKUP(D7245,Translations!$I$2:$K$101,2,FALSE)</f>
        <v>Sønderborg</v>
      </c>
      <c r="O7245" t="str">
        <f>VLOOKUP(G7245,Translations!$M$2:$N$9,2,FALSE)</f>
        <v>[X2079] SARS-CoV-2 (RNA), Borger</v>
      </c>
      <c r="P7245" t="str">
        <f>VLOOKUP(F7245,Translations!$D$1:$F$13,2,FALSE)</f>
        <v>Ok</v>
      </c>
      <c r="Q7245" t="str">
        <f>VLOOKUP(F7245,Translations!$D$2:$G$13,4,FALSE)</f>
        <v>01 - Aktiv, bopæl i DK</v>
      </c>
      <c r="R7245" t="str">
        <f>VLOOKUP(H7245,Translations!$P$2:$Q$10,2,FALSE)</f>
        <v>1 - Selvstændigt sikret - med lægevalg</v>
      </c>
      <c r="S7245" t="str">
        <f>VLOOKUP(F7245,Translations!$D$2:$F$13,3,FALSE)</f>
        <v>Ja</v>
      </c>
    </row>
    <row r="7246" spans="1:19" x14ac:dyDescent="0.2">
      <c r="A7246" s="3">
        <v>44013</v>
      </c>
      <c r="B7246" t="s">
        <v>697</v>
      </c>
      <c r="C7246" t="s">
        <v>698</v>
      </c>
      <c r="D7246">
        <v>550</v>
      </c>
      <c r="E7246">
        <v>1083</v>
      </c>
      <c r="F7246" t="str">
        <f t="shared" si="234"/>
        <v>01</v>
      </c>
      <c r="G7246" t="s">
        <v>513</v>
      </c>
      <c r="H7246">
        <v>1</v>
      </c>
      <c r="I7246" t="s">
        <v>6</v>
      </c>
      <c r="J7246" t="s">
        <v>5</v>
      </c>
      <c r="K7246" t="s">
        <v>6</v>
      </c>
      <c r="L7246">
        <v>116</v>
      </c>
      <c r="M7246" t="str">
        <f>VLOOKUP(E7246,Translations!$A$1:$B$7,2,FALSE)</f>
        <v>Syddanmark</v>
      </c>
      <c r="N7246" t="str">
        <f>VLOOKUP(D7246,Translations!$I$2:$K$101,2,FALSE)</f>
        <v>Tønder</v>
      </c>
      <c r="O7246" t="str">
        <f>VLOOKUP(G7246,Translations!$M$2:$N$9,2,FALSE)</f>
        <v>[X2079] SARS-CoV-2 (RNA), Borger</v>
      </c>
      <c r="P7246" t="str">
        <f>VLOOKUP(F7246,Translations!$D$1:$F$13,2,FALSE)</f>
        <v>Ok</v>
      </c>
      <c r="Q7246" t="str">
        <f>VLOOKUP(F7246,Translations!$D$2:$G$13,4,FALSE)</f>
        <v>01 - Aktiv, bopæl i DK</v>
      </c>
      <c r="R7246" t="str">
        <f>VLOOKUP(H7246,Translations!$P$2:$Q$10,2,FALSE)</f>
        <v>1 - Selvstændigt sikret - med lægevalg</v>
      </c>
      <c r="S7246" t="str">
        <f>VLOOKUP(F7246,Translations!$D$2:$F$13,3,FALSE)</f>
        <v>Ja</v>
      </c>
    </row>
    <row r="7247" spans="1:19" x14ac:dyDescent="0.2">
      <c r="A7247" s="3">
        <v>44013</v>
      </c>
      <c r="B7247" t="s">
        <v>697</v>
      </c>
      <c r="C7247" t="s">
        <v>698</v>
      </c>
      <c r="D7247">
        <v>561</v>
      </c>
      <c r="E7247">
        <v>1083</v>
      </c>
      <c r="F7247" t="str">
        <f t="shared" si="234"/>
        <v>01</v>
      </c>
      <c r="G7247" t="s">
        <v>513</v>
      </c>
      <c r="H7247">
        <v>1</v>
      </c>
      <c r="I7247" t="s">
        <v>6</v>
      </c>
      <c r="J7247" t="s">
        <v>5</v>
      </c>
      <c r="K7247" t="s">
        <v>6</v>
      </c>
      <c r="L7247">
        <v>423</v>
      </c>
      <c r="M7247" t="str">
        <f>VLOOKUP(E7247,Translations!$A$1:$B$7,2,FALSE)</f>
        <v>Syddanmark</v>
      </c>
      <c r="N7247" t="str">
        <f>VLOOKUP(D7247,Translations!$I$2:$K$101,2,FALSE)</f>
        <v>Esbjerg</v>
      </c>
      <c r="O7247" t="str">
        <f>VLOOKUP(G7247,Translations!$M$2:$N$9,2,FALSE)</f>
        <v>[X2079] SARS-CoV-2 (RNA), Borger</v>
      </c>
      <c r="P7247" t="str">
        <f>VLOOKUP(F7247,Translations!$D$1:$F$13,2,FALSE)</f>
        <v>Ok</v>
      </c>
      <c r="Q7247" t="str">
        <f>VLOOKUP(F7247,Translations!$D$2:$G$13,4,FALSE)</f>
        <v>01 - Aktiv, bopæl i DK</v>
      </c>
      <c r="R7247" t="str">
        <f>VLOOKUP(H7247,Translations!$P$2:$Q$10,2,FALSE)</f>
        <v>1 - Selvstændigt sikret - med lægevalg</v>
      </c>
      <c r="S7247" t="str">
        <f>VLOOKUP(F7247,Translations!$D$2:$F$13,3,FALSE)</f>
        <v>Ja</v>
      </c>
    </row>
    <row r="7248" spans="1:19" x14ac:dyDescent="0.2">
      <c r="A7248" s="3">
        <v>44013</v>
      </c>
      <c r="B7248" t="s">
        <v>697</v>
      </c>
      <c r="C7248" t="s">
        <v>698</v>
      </c>
      <c r="D7248">
        <v>563</v>
      </c>
      <c r="E7248">
        <v>1083</v>
      </c>
      <c r="F7248" t="str">
        <f t="shared" si="234"/>
        <v>01</v>
      </c>
      <c r="G7248" t="s">
        <v>513</v>
      </c>
      <c r="H7248">
        <v>1</v>
      </c>
      <c r="I7248" t="s">
        <v>6</v>
      </c>
      <c r="J7248" t="s">
        <v>5</v>
      </c>
      <c r="K7248" t="s">
        <v>6</v>
      </c>
      <c r="L7248">
        <v>10</v>
      </c>
      <c r="M7248" t="str">
        <f>VLOOKUP(E7248,Translations!$A$1:$B$7,2,FALSE)</f>
        <v>Syddanmark</v>
      </c>
      <c r="N7248" t="str">
        <f>VLOOKUP(D7248,Translations!$I$2:$K$101,2,FALSE)</f>
        <v>Fanø</v>
      </c>
      <c r="O7248" t="str">
        <f>VLOOKUP(G7248,Translations!$M$2:$N$9,2,FALSE)</f>
        <v>[X2079] SARS-CoV-2 (RNA), Borger</v>
      </c>
      <c r="P7248" t="str">
        <f>VLOOKUP(F7248,Translations!$D$1:$F$13,2,FALSE)</f>
        <v>Ok</v>
      </c>
      <c r="Q7248" t="str">
        <f>VLOOKUP(F7248,Translations!$D$2:$G$13,4,FALSE)</f>
        <v>01 - Aktiv, bopæl i DK</v>
      </c>
      <c r="R7248" t="str">
        <f>VLOOKUP(H7248,Translations!$P$2:$Q$10,2,FALSE)</f>
        <v>1 - Selvstændigt sikret - med lægevalg</v>
      </c>
      <c r="S7248" t="str">
        <f>VLOOKUP(F7248,Translations!$D$2:$F$13,3,FALSE)</f>
        <v>Ja</v>
      </c>
    </row>
    <row r="7249" spans="1:19" x14ac:dyDescent="0.2">
      <c r="A7249" s="3">
        <v>44013</v>
      </c>
      <c r="B7249" t="s">
        <v>697</v>
      </c>
      <c r="C7249" t="s">
        <v>698</v>
      </c>
      <c r="D7249">
        <v>573</v>
      </c>
      <c r="E7249">
        <v>1083</v>
      </c>
      <c r="F7249" t="str">
        <f t="shared" si="234"/>
        <v>01</v>
      </c>
      <c r="G7249" t="s">
        <v>513</v>
      </c>
      <c r="H7249">
        <v>1</v>
      </c>
      <c r="I7249" t="s">
        <v>6</v>
      </c>
      <c r="J7249" t="s">
        <v>5</v>
      </c>
      <c r="K7249" t="s">
        <v>6</v>
      </c>
      <c r="L7249">
        <v>172</v>
      </c>
      <c r="M7249" t="str">
        <f>VLOOKUP(E7249,Translations!$A$1:$B$7,2,FALSE)</f>
        <v>Syddanmark</v>
      </c>
      <c r="N7249" t="str">
        <f>VLOOKUP(D7249,Translations!$I$2:$K$101,2,FALSE)</f>
        <v>Varde</v>
      </c>
      <c r="O7249" t="str">
        <f>VLOOKUP(G7249,Translations!$M$2:$N$9,2,FALSE)</f>
        <v>[X2079] SARS-CoV-2 (RNA), Borger</v>
      </c>
      <c r="P7249" t="str">
        <f>VLOOKUP(F7249,Translations!$D$1:$F$13,2,FALSE)</f>
        <v>Ok</v>
      </c>
      <c r="Q7249" t="str">
        <f>VLOOKUP(F7249,Translations!$D$2:$G$13,4,FALSE)</f>
        <v>01 - Aktiv, bopæl i DK</v>
      </c>
      <c r="R7249" t="str">
        <f>VLOOKUP(H7249,Translations!$P$2:$Q$10,2,FALSE)</f>
        <v>1 - Selvstændigt sikret - med lægevalg</v>
      </c>
      <c r="S7249" t="str">
        <f>VLOOKUP(F7249,Translations!$D$2:$F$13,3,FALSE)</f>
        <v>Ja</v>
      </c>
    </row>
    <row r="7250" spans="1:19" x14ac:dyDescent="0.2">
      <c r="A7250" s="3">
        <v>44013</v>
      </c>
      <c r="B7250" t="s">
        <v>697</v>
      </c>
      <c r="C7250" t="s">
        <v>698</v>
      </c>
      <c r="D7250">
        <v>575</v>
      </c>
      <c r="E7250">
        <v>1083</v>
      </c>
      <c r="F7250" t="str">
        <f t="shared" si="234"/>
        <v>01</v>
      </c>
      <c r="G7250" t="s">
        <v>513</v>
      </c>
      <c r="H7250">
        <v>1</v>
      </c>
      <c r="I7250" t="s">
        <v>6</v>
      </c>
      <c r="J7250" t="s">
        <v>5</v>
      </c>
      <c r="K7250" t="s">
        <v>6</v>
      </c>
      <c r="L7250">
        <v>171</v>
      </c>
      <c r="M7250" t="str">
        <f>VLOOKUP(E7250,Translations!$A$1:$B$7,2,FALSE)</f>
        <v>Syddanmark</v>
      </c>
      <c r="N7250" t="str">
        <f>VLOOKUP(D7250,Translations!$I$2:$K$101,2,FALSE)</f>
        <v>Vejen</v>
      </c>
      <c r="O7250" t="str">
        <f>VLOOKUP(G7250,Translations!$M$2:$N$9,2,FALSE)</f>
        <v>[X2079] SARS-CoV-2 (RNA), Borger</v>
      </c>
      <c r="P7250" t="str">
        <f>VLOOKUP(F7250,Translations!$D$1:$F$13,2,FALSE)</f>
        <v>Ok</v>
      </c>
      <c r="Q7250" t="str">
        <f>VLOOKUP(F7250,Translations!$D$2:$G$13,4,FALSE)</f>
        <v>01 - Aktiv, bopæl i DK</v>
      </c>
      <c r="R7250" t="str">
        <f>VLOOKUP(H7250,Translations!$P$2:$Q$10,2,FALSE)</f>
        <v>1 - Selvstændigt sikret - med lægevalg</v>
      </c>
      <c r="S7250" t="str">
        <f>VLOOKUP(F7250,Translations!$D$2:$F$13,3,FALSE)</f>
        <v>Ja</v>
      </c>
    </row>
    <row r="7251" spans="1:19" x14ac:dyDescent="0.2">
      <c r="A7251" s="3">
        <v>44013</v>
      </c>
      <c r="B7251" t="s">
        <v>697</v>
      </c>
      <c r="C7251" t="s">
        <v>698</v>
      </c>
      <c r="D7251">
        <v>580</v>
      </c>
      <c r="E7251">
        <v>1083</v>
      </c>
      <c r="F7251" t="str">
        <f t="shared" si="234"/>
        <v>01</v>
      </c>
      <c r="G7251" t="s">
        <v>513</v>
      </c>
      <c r="H7251">
        <v>1</v>
      </c>
      <c r="I7251" t="s">
        <v>6</v>
      </c>
      <c r="J7251" t="s">
        <v>5</v>
      </c>
      <c r="K7251" t="s">
        <v>6</v>
      </c>
      <c r="L7251">
        <v>236</v>
      </c>
      <c r="M7251" t="str">
        <f>VLOOKUP(E7251,Translations!$A$1:$B$7,2,FALSE)</f>
        <v>Syddanmark</v>
      </c>
      <c r="N7251" t="str">
        <f>VLOOKUP(D7251,Translations!$I$2:$K$101,2,FALSE)</f>
        <v>Aabenraa</v>
      </c>
      <c r="O7251" t="str">
        <f>VLOOKUP(G7251,Translations!$M$2:$N$9,2,FALSE)</f>
        <v>[X2079] SARS-CoV-2 (RNA), Borger</v>
      </c>
      <c r="P7251" t="str">
        <f>VLOOKUP(F7251,Translations!$D$1:$F$13,2,FALSE)</f>
        <v>Ok</v>
      </c>
      <c r="Q7251" t="str">
        <f>VLOOKUP(F7251,Translations!$D$2:$G$13,4,FALSE)</f>
        <v>01 - Aktiv, bopæl i DK</v>
      </c>
      <c r="R7251" t="str">
        <f>VLOOKUP(H7251,Translations!$P$2:$Q$10,2,FALSE)</f>
        <v>1 - Selvstændigt sikret - med lægevalg</v>
      </c>
      <c r="S7251" t="str">
        <f>VLOOKUP(F7251,Translations!$D$2:$F$13,3,FALSE)</f>
        <v>Ja</v>
      </c>
    </row>
    <row r="7252" spans="1:19" x14ac:dyDescent="0.2">
      <c r="A7252" s="3">
        <v>44013</v>
      </c>
      <c r="B7252" t="s">
        <v>697</v>
      </c>
      <c r="C7252" t="s">
        <v>698</v>
      </c>
      <c r="D7252">
        <v>580</v>
      </c>
      <c r="E7252">
        <v>1083</v>
      </c>
      <c r="F7252" t="str">
        <f t="shared" si="234"/>
        <v>01</v>
      </c>
      <c r="G7252" t="s">
        <v>513</v>
      </c>
      <c r="H7252">
        <v>2</v>
      </c>
      <c r="I7252" t="s">
        <v>6</v>
      </c>
      <c r="J7252" t="s">
        <v>5</v>
      </c>
      <c r="K7252" t="s">
        <v>6</v>
      </c>
      <c r="L7252">
        <v>1</v>
      </c>
      <c r="M7252" t="str">
        <f>VLOOKUP(E7252,Translations!$A$1:$B$7,2,FALSE)</f>
        <v>Syddanmark</v>
      </c>
      <c r="N7252" t="str">
        <f>VLOOKUP(D7252,Translations!$I$2:$K$101,2,FALSE)</f>
        <v>Aabenraa</v>
      </c>
      <c r="O7252" t="str">
        <f>VLOOKUP(G7252,Translations!$M$2:$N$9,2,FALSE)</f>
        <v>[X2079] SARS-CoV-2 (RNA), Borger</v>
      </c>
      <c r="P7252" t="str">
        <f>VLOOKUP(F7252,Translations!$D$1:$F$13,2,FALSE)</f>
        <v>Ok</v>
      </c>
      <c r="Q7252" t="str">
        <f>VLOOKUP(F7252,Translations!$D$2:$G$13,4,FALSE)</f>
        <v>01 - Aktiv, bopæl i DK</v>
      </c>
      <c r="R7252" t="str">
        <f>VLOOKUP(H7252,Translations!$P$2:$Q$10,2,FALSE)</f>
        <v>2 - Selvstændigt sikret - uden lægevalg</v>
      </c>
      <c r="S7252" t="str">
        <f>VLOOKUP(F7252,Translations!$D$2:$F$13,3,FALSE)</f>
        <v>Ja</v>
      </c>
    </row>
    <row r="7253" spans="1:19" x14ac:dyDescent="0.2">
      <c r="A7253" s="3">
        <v>44013</v>
      </c>
      <c r="B7253" t="s">
        <v>697</v>
      </c>
      <c r="C7253" t="s">
        <v>698</v>
      </c>
      <c r="D7253">
        <v>607</v>
      </c>
      <c r="E7253">
        <v>1083</v>
      </c>
      <c r="F7253" t="str">
        <f t="shared" si="234"/>
        <v>01</v>
      </c>
      <c r="G7253" t="s">
        <v>513</v>
      </c>
      <c r="H7253">
        <v>1</v>
      </c>
      <c r="I7253" t="s">
        <v>6</v>
      </c>
      <c r="J7253" t="s">
        <v>5</v>
      </c>
      <c r="K7253" t="s">
        <v>6</v>
      </c>
      <c r="L7253">
        <v>186</v>
      </c>
      <c r="M7253" t="str">
        <f>VLOOKUP(E7253,Translations!$A$1:$B$7,2,FALSE)</f>
        <v>Syddanmark</v>
      </c>
      <c r="N7253" t="str">
        <f>VLOOKUP(D7253,Translations!$I$2:$K$101,2,FALSE)</f>
        <v>Fredericia</v>
      </c>
      <c r="O7253" t="str">
        <f>VLOOKUP(G7253,Translations!$M$2:$N$9,2,FALSE)</f>
        <v>[X2079] SARS-CoV-2 (RNA), Borger</v>
      </c>
      <c r="P7253" t="str">
        <f>VLOOKUP(F7253,Translations!$D$1:$F$13,2,FALSE)</f>
        <v>Ok</v>
      </c>
      <c r="Q7253" t="str">
        <f>VLOOKUP(F7253,Translations!$D$2:$G$13,4,FALSE)</f>
        <v>01 - Aktiv, bopæl i DK</v>
      </c>
      <c r="R7253" t="str">
        <f>VLOOKUP(H7253,Translations!$P$2:$Q$10,2,FALSE)</f>
        <v>1 - Selvstændigt sikret - med lægevalg</v>
      </c>
      <c r="S7253" t="str">
        <f>VLOOKUP(F7253,Translations!$D$2:$F$13,3,FALSE)</f>
        <v>Ja</v>
      </c>
    </row>
    <row r="7254" spans="1:19" x14ac:dyDescent="0.2">
      <c r="A7254" s="3">
        <v>44013</v>
      </c>
      <c r="B7254" t="s">
        <v>697</v>
      </c>
      <c r="C7254" t="s">
        <v>698</v>
      </c>
      <c r="D7254">
        <v>615</v>
      </c>
      <c r="E7254">
        <v>1082</v>
      </c>
      <c r="F7254" t="str">
        <f t="shared" si="234"/>
        <v>01</v>
      </c>
      <c r="G7254" t="s">
        <v>513</v>
      </c>
      <c r="H7254">
        <v>1</v>
      </c>
      <c r="I7254" t="s">
        <v>6</v>
      </c>
      <c r="J7254" t="s">
        <v>5</v>
      </c>
      <c r="K7254" t="s">
        <v>6</v>
      </c>
      <c r="L7254">
        <v>330</v>
      </c>
      <c r="M7254" t="str">
        <f>VLOOKUP(E7254,Translations!$A$1:$B$7,2,FALSE)</f>
        <v>Midtjylland</v>
      </c>
      <c r="N7254" t="str">
        <f>VLOOKUP(D7254,Translations!$I$2:$K$101,2,FALSE)</f>
        <v>Horsens</v>
      </c>
      <c r="O7254" t="str">
        <f>VLOOKUP(G7254,Translations!$M$2:$N$9,2,FALSE)</f>
        <v>[X2079] SARS-CoV-2 (RNA), Borger</v>
      </c>
      <c r="P7254" t="str">
        <f>VLOOKUP(F7254,Translations!$D$1:$F$13,2,FALSE)</f>
        <v>Ok</v>
      </c>
      <c r="Q7254" t="str">
        <f>VLOOKUP(F7254,Translations!$D$2:$G$13,4,FALSE)</f>
        <v>01 - Aktiv, bopæl i DK</v>
      </c>
      <c r="R7254" t="str">
        <f>VLOOKUP(H7254,Translations!$P$2:$Q$10,2,FALSE)</f>
        <v>1 - Selvstændigt sikret - med lægevalg</v>
      </c>
      <c r="S7254" t="str">
        <f>VLOOKUP(F7254,Translations!$D$2:$F$13,3,FALSE)</f>
        <v>Ja</v>
      </c>
    </row>
    <row r="7255" spans="1:19" x14ac:dyDescent="0.2">
      <c r="A7255" s="3">
        <v>44013</v>
      </c>
      <c r="B7255" t="s">
        <v>697</v>
      </c>
      <c r="C7255" t="s">
        <v>698</v>
      </c>
      <c r="D7255">
        <v>615</v>
      </c>
      <c r="E7255">
        <v>1082</v>
      </c>
      <c r="F7255" t="str">
        <f t="shared" si="234"/>
        <v>01</v>
      </c>
      <c r="G7255" t="s">
        <v>513</v>
      </c>
      <c r="H7255">
        <v>2</v>
      </c>
      <c r="I7255" t="s">
        <v>6</v>
      </c>
      <c r="J7255" t="s">
        <v>5</v>
      </c>
      <c r="K7255" t="s">
        <v>6</v>
      </c>
      <c r="L7255">
        <v>2</v>
      </c>
      <c r="M7255" t="str">
        <f>VLOOKUP(E7255,Translations!$A$1:$B$7,2,FALSE)</f>
        <v>Midtjylland</v>
      </c>
      <c r="N7255" t="str">
        <f>VLOOKUP(D7255,Translations!$I$2:$K$101,2,FALSE)</f>
        <v>Horsens</v>
      </c>
      <c r="O7255" t="str">
        <f>VLOOKUP(G7255,Translations!$M$2:$N$9,2,FALSE)</f>
        <v>[X2079] SARS-CoV-2 (RNA), Borger</v>
      </c>
      <c r="P7255" t="str">
        <f>VLOOKUP(F7255,Translations!$D$1:$F$13,2,FALSE)</f>
        <v>Ok</v>
      </c>
      <c r="Q7255" t="str">
        <f>VLOOKUP(F7255,Translations!$D$2:$G$13,4,FALSE)</f>
        <v>01 - Aktiv, bopæl i DK</v>
      </c>
      <c r="R7255" t="str">
        <f>VLOOKUP(H7255,Translations!$P$2:$Q$10,2,FALSE)</f>
        <v>2 - Selvstændigt sikret - uden lægevalg</v>
      </c>
      <c r="S7255" t="str">
        <f>VLOOKUP(F7255,Translations!$D$2:$F$13,3,FALSE)</f>
        <v>Ja</v>
      </c>
    </row>
    <row r="7256" spans="1:19" x14ac:dyDescent="0.2">
      <c r="A7256" s="3">
        <v>44013</v>
      </c>
      <c r="B7256" t="s">
        <v>697</v>
      </c>
      <c r="C7256" t="s">
        <v>698</v>
      </c>
      <c r="D7256">
        <v>621</v>
      </c>
      <c r="E7256">
        <v>1083</v>
      </c>
      <c r="F7256" t="str">
        <f t="shared" si="234"/>
        <v>01</v>
      </c>
      <c r="G7256" t="s">
        <v>513</v>
      </c>
      <c r="H7256">
        <v>1</v>
      </c>
      <c r="I7256" t="s">
        <v>6</v>
      </c>
      <c r="J7256" t="s">
        <v>5</v>
      </c>
      <c r="K7256" t="s">
        <v>6</v>
      </c>
      <c r="L7256">
        <v>360</v>
      </c>
      <c r="M7256" t="str">
        <f>VLOOKUP(E7256,Translations!$A$1:$B$7,2,FALSE)</f>
        <v>Syddanmark</v>
      </c>
      <c r="N7256" t="str">
        <f>VLOOKUP(D7256,Translations!$I$2:$K$101,2,FALSE)</f>
        <v>Kolding</v>
      </c>
      <c r="O7256" t="str">
        <f>VLOOKUP(G7256,Translations!$M$2:$N$9,2,FALSE)</f>
        <v>[X2079] SARS-CoV-2 (RNA), Borger</v>
      </c>
      <c r="P7256" t="str">
        <f>VLOOKUP(F7256,Translations!$D$1:$F$13,2,FALSE)</f>
        <v>Ok</v>
      </c>
      <c r="Q7256" t="str">
        <f>VLOOKUP(F7256,Translations!$D$2:$G$13,4,FALSE)</f>
        <v>01 - Aktiv, bopæl i DK</v>
      </c>
      <c r="R7256" t="str">
        <f>VLOOKUP(H7256,Translations!$P$2:$Q$10,2,FALSE)</f>
        <v>1 - Selvstændigt sikret - med lægevalg</v>
      </c>
      <c r="S7256" t="str">
        <f>VLOOKUP(F7256,Translations!$D$2:$F$13,3,FALSE)</f>
        <v>Ja</v>
      </c>
    </row>
    <row r="7257" spans="1:19" x14ac:dyDescent="0.2">
      <c r="A7257" s="3">
        <v>44013</v>
      </c>
      <c r="B7257" t="s">
        <v>697</v>
      </c>
      <c r="C7257" t="s">
        <v>698</v>
      </c>
      <c r="D7257">
        <v>621</v>
      </c>
      <c r="E7257">
        <v>1083</v>
      </c>
      <c r="F7257" t="str">
        <f t="shared" si="234"/>
        <v>01</v>
      </c>
      <c r="G7257" t="s">
        <v>513</v>
      </c>
      <c r="H7257">
        <v>2</v>
      </c>
      <c r="I7257" t="s">
        <v>6</v>
      </c>
      <c r="J7257" t="s">
        <v>5</v>
      </c>
      <c r="K7257" t="s">
        <v>6</v>
      </c>
      <c r="L7257">
        <v>2</v>
      </c>
      <c r="M7257" t="str">
        <f>VLOOKUP(E7257,Translations!$A$1:$B$7,2,FALSE)</f>
        <v>Syddanmark</v>
      </c>
      <c r="N7257" t="str">
        <f>VLOOKUP(D7257,Translations!$I$2:$K$101,2,FALSE)</f>
        <v>Kolding</v>
      </c>
      <c r="O7257" t="str">
        <f>VLOOKUP(G7257,Translations!$M$2:$N$9,2,FALSE)</f>
        <v>[X2079] SARS-CoV-2 (RNA), Borger</v>
      </c>
      <c r="P7257" t="str">
        <f>VLOOKUP(F7257,Translations!$D$1:$F$13,2,FALSE)</f>
        <v>Ok</v>
      </c>
      <c r="Q7257" t="str">
        <f>VLOOKUP(F7257,Translations!$D$2:$G$13,4,FALSE)</f>
        <v>01 - Aktiv, bopæl i DK</v>
      </c>
      <c r="R7257" t="str">
        <f>VLOOKUP(H7257,Translations!$P$2:$Q$10,2,FALSE)</f>
        <v>2 - Selvstændigt sikret - uden lægevalg</v>
      </c>
      <c r="S7257" t="str">
        <f>VLOOKUP(F7257,Translations!$D$2:$F$13,3,FALSE)</f>
        <v>Ja</v>
      </c>
    </row>
    <row r="7258" spans="1:19" x14ac:dyDescent="0.2">
      <c r="A7258" s="3">
        <v>44013</v>
      </c>
      <c r="B7258" t="s">
        <v>697</v>
      </c>
      <c r="C7258" t="s">
        <v>698</v>
      </c>
      <c r="D7258">
        <v>630</v>
      </c>
      <c r="E7258">
        <v>1083</v>
      </c>
      <c r="F7258" t="str">
        <f t="shared" si="234"/>
        <v>01</v>
      </c>
      <c r="G7258" t="s">
        <v>513</v>
      </c>
      <c r="H7258">
        <v>1</v>
      </c>
      <c r="I7258" t="s">
        <v>6</v>
      </c>
      <c r="J7258" t="s">
        <v>5</v>
      </c>
      <c r="K7258" t="s">
        <v>6</v>
      </c>
      <c r="L7258">
        <v>463</v>
      </c>
      <c r="M7258" t="str">
        <f>VLOOKUP(E7258,Translations!$A$1:$B$7,2,FALSE)</f>
        <v>Syddanmark</v>
      </c>
      <c r="N7258" t="str">
        <f>VLOOKUP(D7258,Translations!$I$2:$K$101,2,FALSE)</f>
        <v>Vejle</v>
      </c>
      <c r="O7258" t="str">
        <f>VLOOKUP(G7258,Translations!$M$2:$N$9,2,FALSE)</f>
        <v>[X2079] SARS-CoV-2 (RNA), Borger</v>
      </c>
      <c r="P7258" t="str">
        <f>VLOOKUP(F7258,Translations!$D$1:$F$13,2,FALSE)</f>
        <v>Ok</v>
      </c>
      <c r="Q7258" t="str">
        <f>VLOOKUP(F7258,Translations!$D$2:$G$13,4,FALSE)</f>
        <v>01 - Aktiv, bopæl i DK</v>
      </c>
      <c r="R7258" t="str">
        <f>VLOOKUP(H7258,Translations!$P$2:$Q$10,2,FALSE)</f>
        <v>1 - Selvstændigt sikret - med lægevalg</v>
      </c>
      <c r="S7258" t="str">
        <f>VLOOKUP(F7258,Translations!$D$2:$F$13,3,FALSE)</f>
        <v>Ja</v>
      </c>
    </row>
    <row r="7259" spans="1:19" x14ac:dyDescent="0.2">
      <c r="A7259" s="3">
        <v>44013</v>
      </c>
      <c r="B7259" t="s">
        <v>697</v>
      </c>
      <c r="C7259" t="s">
        <v>698</v>
      </c>
      <c r="D7259">
        <v>657</v>
      </c>
      <c r="E7259">
        <v>1082</v>
      </c>
      <c r="F7259" t="str">
        <f t="shared" si="234"/>
        <v>01</v>
      </c>
      <c r="G7259" t="s">
        <v>513</v>
      </c>
      <c r="H7259">
        <v>1</v>
      </c>
      <c r="I7259" t="s">
        <v>6</v>
      </c>
      <c r="J7259" t="s">
        <v>5</v>
      </c>
      <c r="K7259" t="s">
        <v>6</v>
      </c>
      <c r="L7259">
        <v>315</v>
      </c>
      <c r="M7259" t="str">
        <f>VLOOKUP(E7259,Translations!$A$1:$B$7,2,FALSE)</f>
        <v>Midtjylland</v>
      </c>
      <c r="N7259" t="str">
        <f>VLOOKUP(D7259,Translations!$I$2:$K$101,2,FALSE)</f>
        <v>Herning</v>
      </c>
      <c r="O7259" t="str">
        <f>VLOOKUP(G7259,Translations!$M$2:$N$9,2,FALSE)</f>
        <v>[X2079] SARS-CoV-2 (RNA), Borger</v>
      </c>
      <c r="P7259" t="str">
        <f>VLOOKUP(F7259,Translations!$D$1:$F$13,2,FALSE)</f>
        <v>Ok</v>
      </c>
      <c r="Q7259" t="str">
        <f>VLOOKUP(F7259,Translations!$D$2:$G$13,4,FALSE)</f>
        <v>01 - Aktiv, bopæl i DK</v>
      </c>
      <c r="R7259" t="str">
        <f>VLOOKUP(H7259,Translations!$P$2:$Q$10,2,FALSE)</f>
        <v>1 - Selvstændigt sikret - med lægevalg</v>
      </c>
      <c r="S7259" t="str">
        <f>VLOOKUP(F7259,Translations!$D$2:$F$13,3,FALSE)</f>
        <v>Ja</v>
      </c>
    </row>
    <row r="7260" spans="1:19" x14ac:dyDescent="0.2">
      <c r="A7260" s="3">
        <v>44013</v>
      </c>
      <c r="B7260" t="s">
        <v>697</v>
      </c>
      <c r="C7260" t="s">
        <v>698</v>
      </c>
      <c r="D7260">
        <v>661</v>
      </c>
      <c r="E7260">
        <v>1082</v>
      </c>
      <c r="F7260" t="str">
        <f t="shared" si="234"/>
        <v>01</v>
      </c>
      <c r="G7260" t="s">
        <v>513</v>
      </c>
      <c r="H7260">
        <v>1</v>
      </c>
      <c r="I7260" t="s">
        <v>6</v>
      </c>
      <c r="J7260" t="s">
        <v>5</v>
      </c>
      <c r="K7260" t="s">
        <v>6</v>
      </c>
      <c r="L7260">
        <v>214</v>
      </c>
      <c r="M7260" t="str">
        <f>VLOOKUP(E7260,Translations!$A$1:$B$7,2,FALSE)</f>
        <v>Midtjylland</v>
      </c>
      <c r="N7260" t="str">
        <f>VLOOKUP(D7260,Translations!$I$2:$K$101,2,FALSE)</f>
        <v>Holstebro</v>
      </c>
      <c r="O7260" t="str">
        <f>VLOOKUP(G7260,Translations!$M$2:$N$9,2,FALSE)</f>
        <v>[X2079] SARS-CoV-2 (RNA), Borger</v>
      </c>
      <c r="P7260" t="str">
        <f>VLOOKUP(F7260,Translations!$D$1:$F$13,2,FALSE)</f>
        <v>Ok</v>
      </c>
      <c r="Q7260" t="str">
        <f>VLOOKUP(F7260,Translations!$D$2:$G$13,4,FALSE)</f>
        <v>01 - Aktiv, bopæl i DK</v>
      </c>
      <c r="R7260" t="str">
        <f>VLOOKUP(H7260,Translations!$P$2:$Q$10,2,FALSE)</f>
        <v>1 - Selvstændigt sikret - med lægevalg</v>
      </c>
      <c r="S7260" t="str">
        <f>VLOOKUP(F7260,Translations!$D$2:$F$13,3,FALSE)</f>
        <v>Ja</v>
      </c>
    </row>
    <row r="7261" spans="1:19" x14ac:dyDescent="0.2">
      <c r="A7261" s="3">
        <v>44013</v>
      </c>
      <c r="B7261" t="s">
        <v>697</v>
      </c>
      <c r="C7261" t="s">
        <v>698</v>
      </c>
      <c r="D7261">
        <v>661</v>
      </c>
      <c r="E7261">
        <v>1082</v>
      </c>
      <c r="F7261" t="str">
        <f t="shared" si="234"/>
        <v>01</v>
      </c>
      <c r="G7261" t="s">
        <v>513</v>
      </c>
      <c r="H7261">
        <v>2</v>
      </c>
      <c r="I7261" t="s">
        <v>6</v>
      </c>
      <c r="J7261" t="s">
        <v>5</v>
      </c>
      <c r="K7261" t="s">
        <v>6</v>
      </c>
      <c r="L7261">
        <v>1</v>
      </c>
      <c r="M7261" t="str">
        <f>VLOOKUP(E7261,Translations!$A$1:$B$7,2,FALSE)</f>
        <v>Midtjylland</v>
      </c>
      <c r="N7261" t="str">
        <f>VLOOKUP(D7261,Translations!$I$2:$K$101,2,FALSE)</f>
        <v>Holstebro</v>
      </c>
      <c r="O7261" t="str">
        <f>VLOOKUP(G7261,Translations!$M$2:$N$9,2,FALSE)</f>
        <v>[X2079] SARS-CoV-2 (RNA), Borger</v>
      </c>
      <c r="P7261" t="str">
        <f>VLOOKUP(F7261,Translations!$D$1:$F$13,2,FALSE)</f>
        <v>Ok</v>
      </c>
      <c r="Q7261" t="str">
        <f>VLOOKUP(F7261,Translations!$D$2:$G$13,4,FALSE)</f>
        <v>01 - Aktiv, bopæl i DK</v>
      </c>
      <c r="R7261" t="str">
        <f>VLOOKUP(H7261,Translations!$P$2:$Q$10,2,FALSE)</f>
        <v>2 - Selvstændigt sikret - uden lægevalg</v>
      </c>
      <c r="S7261" t="str">
        <f>VLOOKUP(F7261,Translations!$D$2:$F$13,3,FALSE)</f>
        <v>Ja</v>
      </c>
    </row>
    <row r="7262" spans="1:19" x14ac:dyDescent="0.2">
      <c r="A7262" s="3">
        <v>44013</v>
      </c>
      <c r="B7262" t="s">
        <v>697</v>
      </c>
      <c r="C7262" t="s">
        <v>698</v>
      </c>
      <c r="D7262">
        <v>665</v>
      </c>
      <c r="E7262">
        <v>1082</v>
      </c>
      <c r="F7262" t="str">
        <f t="shared" si="234"/>
        <v>01</v>
      </c>
      <c r="G7262" t="s">
        <v>513</v>
      </c>
      <c r="H7262">
        <v>1</v>
      </c>
      <c r="I7262" t="s">
        <v>6</v>
      </c>
      <c r="J7262" t="s">
        <v>5</v>
      </c>
      <c r="K7262" t="s">
        <v>6</v>
      </c>
      <c r="L7262">
        <v>64</v>
      </c>
      <c r="M7262" t="str">
        <f>VLOOKUP(E7262,Translations!$A$1:$B$7,2,FALSE)</f>
        <v>Midtjylland</v>
      </c>
      <c r="N7262" t="str">
        <f>VLOOKUP(D7262,Translations!$I$2:$K$101,2,FALSE)</f>
        <v>Lemvig</v>
      </c>
      <c r="O7262" t="str">
        <f>VLOOKUP(G7262,Translations!$M$2:$N$9,2,FALSE)</f>
        <v>[X2079] SARS-CoV-2 (RNA), Borger</v>
      </c>
      <c r="P7262" t="str">
        <f>VLOOKUP(F7262,Translations!$D$1:$F$13,2,FALSE)</f>
        <v>Ok</v>
      </c>
      <c r="Q7262" t="str">
        <f>VLOOKUP(F7262,Translations!$D$2:$G$13,4,FALSE)</f>
        <v>01 - Aktiv, bopæl i DK</v>
      </c>
      <c r="R7262" t="str">
        <f>VLOOKUP(H7262,Translations!$P$2:$Q$10,2,FALSE)</f>
        <v>1 - Selvstændigt sikret - med lægevalg</v>
      </c>
      <c r="S7262" t="str">
        <f>VLOOKUP(F7262,Translations!$D$2:$F$13,3,FALSE)</f>
        <v>Ja</v>
      </c>
    </row>
    <row r="7263" spans="1:19" x14ac:dyDescent="0.2">
      <c r="A7263" s="3">
        <v>44013</v>
      </c>
      <c r="B7263" t="s">
        <v>697</v>
      </c>
      <c r="C7263" t="s">
        <v>698</v>
      </c>
      <c r="D7263">
        <v>671</v>
      </c>
      <c r="E7263">
        <v>1082</v>
      </c>
      <c r="F7263" t="str">
        <f t="shared" si="234"/>
        <v>01</v>
      </c>
      <c r="G7263" t="s">
        <v>513</v>
      </c>
      <c r="H7263">
        <v>1</v>
      </c>
      <c r="I7263" t="s">
        <v>6</v>
      </c>
      <c r="J7263" t="s">
        <v>5</v>
      </c>
      <c r="K7263" t="s">
        <v>6</v>
      </c>
      <c r="L7263">
        <v>101</v>
      </c>
      <c r="M7263" t="str">
        <f>VLOOKUP(E7263,Translations!$A$1:$B$7,2,FALSE)</f>
        <v>Midtjylland</v>
      </c>
      <c r="N7263" t="str">
        <f>VLOOKUP(D7263,Translations!$I$2:$K$101,2,FALSE)</f>
        <v>Struer</v>
      </c>
      <c r="O7263" t="str">
        <f>VLOOKUP(G7263,Translations!$M$2:$N$9,2,FALSE)</f>
        <v>[X2079] SARS-CoV-2 (RNA), Borger</v>
      </c>
      <c r="P7263" t="str">
        <f>VLOOKUP(F7263,Translations!$D$1:$F$13,2,FALSE)</f>
        <v>Ok</v>
      </c>
      <c r="Q7263" t="str">
        <f>VLOOKUP(F7263,Translations!$D$2:$G$13,4,FALSE)</f>
        <v>01 - Aktiv, bopæl i DK</v>
      </c>
      <c r="R7263" t="str">
        <f>VLOOKUP(H7263,Translations!$P$2:$Q$10,2,FALSE)</f>
        <v>1 - Selvstændigt sikret - med lægevalg</v>
      </c>
      <c r="S7263" t="str">
        <f>VLOOKUP(F7263,Translations!$D$2:$F$13,3,FALSE)</f>
        <v>Ja</v>
      </c>
    </row>
    <row r="7264" spans="1:19" x14ac:dyDescent="0.2">
      <c r="A7264" s="3">
        <v>44013</v>
      </c>
      <c r="B7264" t="s">
        <v>697</v>
      </c>
      <c r="C7264" t="s">
        <v>698</v>
      </c>
      <c r="D7264">
        <v>706</v>
      </c>
      <c r="E7264">
        <v>1082</v>
      </c>
      <c r="F7264" t="str">
        <f t="shared" si="234"/>
        <v>01</v>
      </c>
      <c r="G7264" t="s">
        <v>513</v>
      </c>
      <c r="H7264">
        <v>1</v>
      </c>
      <c r="I7264" t="s">
        <v>6</v>
      </c>
      <c r="J7264" t="s">
        <v>5</v>
      </c>
      <c r="K7264" t="s">
        <v>6</v>
      </c>
      <c r="L7264">
        <v>150</v>
      </c>
      <c r="M7264" t="str">
        <f>VLOOKUP(E7264,Translations!$A$1:$B$7,2,FALSE)</f>
        <v>Midtjylland</v>
      </c>
      <c r="N7264" t="str">
        <f>VLOOKUP(D7264,Translations!$I$2:$K$101,2,FALSE)</f>
        <v>Syddjurs</v>
      </c>
      <c r="O7264" t="str">
        <f>VLOOKUP(G7264,Translations!$M$2:$N$9,2,FALSE)</f>
        <v>[X2079] SARS-CoV-2 (RNA), Borger</v>
      </c>
      <c r="P7264" t="str">
        <f>VLOOKUP(F7264,Translations!$D$1:$F$13,2,FALSE)</f>
        <v>Ok</v>
      </c>
      <c r="Q7264" t="str">
        <f>VLOOKUP(F7264,Translations!$D$2:$G$13,4,FALSE)</f>
        <v>01 - Aktiv, bopæl i DK</v>
      </c>
      <c r="R7264" t="str">
        <f>VLOOKUP(H7264,Translations!$P$2:$Q$10,2,FALSE)</f>
        <v>1 - Selvstændigt sikret - med lægevalg</v>
      </c>
      <c r="S7264" t="str">
        <f>VLOOKUP(F7264,Translations!$D$2:$F$13,3,FALSE)</f>
        <v>Ja</v>
      </c>
    </row>
    <row r="7265" spans="1:19" x14ac:dyDescent="0.2">
      <c r="A7265" s="3">
        <v>44013</v>
      </c>
      <c r="B7265" t="s">
        <v>697</v>
      </c>
      <c r="C7265" t="s">
        <v>698</v>
      </c>
      <c r="D7265">
        <v>706</v>
      </c>
      <c r="E7265">
        <v>1082</v>
      </c>
      <c r="F7265" t="str">
        <f t="shared" si="234"/>
        <v>01</v>
      </c>
      <c r="G7265" t="s">
        <v>513</v>
      </c>
      <c r="H7265">
        <v>2</v>
      </c>
      <c r="I7265" t="s">
        <v>6</v>
      </c>
      <c r="J7265" t="s">
        <v>5</v>
      </c>
      <c r="K7265" t="s">
        <v>6</v>
      </c>
      <c r="L7265">
        <v>2</v>
      </c>
      <c r="M7265" t="str">
        <f>VLOOKUP(E7265,Translations!$A$1:$B$7,2,FALSE)</f>
        <v>Midtjylland</v>
      </c>
      <c r="N7265" t="str">
        <f>VLOOKUP(D7265,Translations!$I$2:$K$101,2,FALSE)</f>
        <v>Syddjurs</v>
      </c>
      <c r="O7265" t="str">
        <f>VLOOKUP(G7265,Translations!$M$2:$N$9,2,FALSE)</f>
        <v>[X2079] SARS-CoV-2 (RNA), Borger</v>
      </c>
      <c r="P7265" t="str">
        <f>VLOOKUP(F7265,Translations!$D$1:$F$13,2,FALSE)</f>
        <v>Ok</v>
      </c>
      <c r="Q7265" t="str">
        <f>VLOOKUP(F7265,Translations!$D$2:$G$13,4,FALSE)</f>
        <v>01 - Aktiv, bopæl i DK</v>
      </c>
      <c r="R7265" t="str">
        <f>VLOOKUP(H7265,Translations!$P$2:$Q$10,2,FALSE)</f>
        <v>2 - Selvstændigt sikret - uden lægevalg</v>
      </c>
      <c r="S7265" t="str">
        <f>VLOOKUP(F7265,Translations!$D$2:$F$13,3,FALSE)</f>
        <v>Ja</v>
      </c>
    </row>
    <row r="7266" spans="1:19" x14ac:dyDescent="0.2">
      <c r="A7266" s="3">
        <v>44013</v>
      </c>
      <c r="B7266" t="s">
        <v>697</v>
      </c>
      <c r="C7266" t="s">
        <v>698</v>
      </c>
      <c r="D7266">
        <v>707</v>
      </c>
      <c r="E7266">
        <v>1082</v>
      </c>
      <c r="F7266" t="str">
        <f t="shared" si="234"/>
        <v>01</v>
      </c>
      <c r="G7266" t="s">
        <v>513</v>
      </c>
      <c r="H7266">
        <v>1</v>
      </c>
      <c r="I7266" t="s">
        <v>6</v>
      </c>
      <c r="J7266" t="s">
        <v>5</v>
      </c>
      <c r="K7266" t="s">
        <v>6</v>
      </c>
      <c r="L7266">
        <v>115</v>
      </c>
      <c r="M7266" t="str">
        <f>VLOOKUP(E7266,Translations!$A$1:$B$7,2,FALSE)</f>
        <v>Midtjylland</v>
      </c>
      <c r="N7266" t="str">
        <f>VLOOKUP(D7266,Translations!$I$2:$K$101,2,FALSE)</f>
        <v>Norddjurs</v>
      </c>
      <c r="O7266" t="str">
        <f>VLOOKUP(G7266,Translations!$M$2:$N$9,2,FALSE)</f>
        <v>[X2079] SARS-CoV-2 (RNA), Borger</v>
      </c>
      <c r="P7266" t="str">
        <f>VLOOKUP(F7266,Translations!$D$1:$F$13,2,FALSE)</f>
        <v>Ok</v>
      </c>
      <c r="Q7266" t="str">
        <f>VLOOKUP(F7266,Translations!$D$2:$G$13,4,FALSE)</f>
        <v>01 - Aktiv, bopæl i DK</v>
      </c>
      <c r="R7266" t="str">
        <f>VLOOKUP(H7266,Translations!$P$2:$Q$10,2,FALSE)</f>
        <v>1 - Selvstændigt sikret - med lægevalg</v>
      </c>
      <c r="S7266" t="str">
        <f>VLOOKUP(F7266,Translations!$D$2:$F$13,3,FALSE)</f>
        <v>Ja</v>
      </c>
    </row>
    <row r="7267" spans="1:19" x14ac:dyDescent="0.2">
      <c r="A7267" s="3">
        <v>44013</v>
      </c>
      <c r="B7267" t="s">
        <v>697</v>
      </c>
      <c r="C7267" t="s">
        <v>698</v>
      </c>
      <c r="D7267">
        <v>710</v>
      </c>
      <c r="E7267">
        <v>1082</v>
      </c>
      <c r="F7267" t="str">
        <f t="shared" si="234"/>
        <v>01</v>
      </c>
      <c r="G7267" t="s">
        <v>513</v>
      </c>
      <c r="H7267">
        <v>1</v>
      </c>
      <c r="I7267" t="s">
        <v>6</v>
      </c>
      <c r="J7267" t="s">
        <v>5</v>
      </c>
      <c r="K7267" t="s">
        <v>6</v>
      </c>
      <c r="L7267">
        <v>205</v>
      </c>
      <c r="M7267" t="str">
        <f>VLOOKUP(E7267,Translations!$A$1:$B$7,2,FALSE)</f>
        <v>Midtjylland</v>
      </c>
      <c r="N7267" t="str">
        <f>VLOOKUP(D7267,Translations!$I$2:$K$101,2,FALSE)</f>
        <v>Favrskov</v>
      </c>
      <c r="O7267" t="str">
        <f>VLOOKUP(G7267,Translations!$M$2:$N$9,2,FALSE)</f>
        <v>[X2079] SARS-CoV-2 (RNA), Borger</v>
      </c>
      <c r="P7267" t="str">
        <f>VLOOKUP(F7267,Translations!$D$1:$F$13,2,FALSE)</f>
        <v>Ok</v>
      </c>
      <c r="Q7267" t="str">
        <f>VLOOKUP(F7267,Translations!$D$2:$G$13,4,FALSE)</f>
        <v>01 - Aktiv, bopæl i DK</v>
      </c>
      <c r="R7267" t="str">
        <f>VLOOKUP(H7267,Translations!$P$2:$Q$10,2,FALSE)</f>
        <v>1 - Selvstændigt sikret - med lægevalg</v>
      </c>
      <c r="S7267" t="str">
        <f>VLOOKUP(F7267,Translations!$D$2:$F$13,3,FALSE)</f>
        <v>Ja</v>
      </c>
    </row>
    <row r="7268" spans="1:19" x14ac:dyDescent="0.2">
      <c r="A7268" s="3">
        <v>44013</v>
      </c>
      <c r="B7268" t="s">
        <v>697</v>
      </c>
      <c r="C7268" t="s">
        <v>698</v>
      </c>
      <c r="D7268">
        <v>710</v>
      </c>
      <c r="E7268">
        <v>1082</v>
      </c>
      <c r="F7268" t="str">
        <f t="shared" si="234"/>
        <v>01</v>
      </c>
      <c r="G7268" t="s">
        <v>513</v>
      </c>
      <c r="H7268">
        <v>2</v>
      </c>
      <c r="I7268" t="s">
        <v>6</v>
      </c>
      <c r="J7268" t="s">
        <v>5</v>
      </c>
      <c r="K7268" t="s">
        <v>6</v>
      </c>
      <c r="L7268">
        <v>1</v>
      </c>
      <c r="M7268" t="str">
        <f>VLOOKUP(E7268,Translations!$A$1:$B$7,2,FALSE)</f>
        <v>Midtjylland</v>
      </c>
      <c r="N7268" t="str">
        <f>VLOOKUP(D7268,Translations!$I$2:$K$101,2,FALSE)</f>
        <v>Favrskov</v>
      </c>
      <c r="O7268" t="str">
        <f>VLOOKUP(G7268,Translations!$M$2:$N$9,2,FALSE)</f>
        <v>[X2079] SARS-CoV-2 (RNA), Borger</v>
      </c>
      <c r="P7268" t="str">
        <f>VLOOKUP(F7268,Translations!$D$1:$F$13,2,FALSE)</f>
        <v>Ok</v>
      </c>
      <c r="Q7268" t="str">
        <f>VLOOKUP(F7268,Translations!$D$2:$G$13,4,FALSE)</f>
        <v>01 - Aktiv, bopæl i DK</v>
      </c>
      <c r="R7268" t="str">
        <f>VLOOKUP(H7268,Translations!$P$2:$Q$10,2,FALSE)</f>
        <v>2 - Selvstændigt sikret - uden lægevalg</v>
      </c>
      <c r="S7268" t="str">
        <f>VLOOKUP(F7268,Translations!$D$2:$F$13,3,FALSE)</f>
        <v>Ja</v>
      </c>
    </row>
    <row r="7269" spans="1:19" x14ac:dyDescent="0.2">
      <c r="A7269" s="3">
        <v>44013</v>
      </c>
      <c r="B7269" t="s">
        <v>697</v>
      </c>
      <c r="C7269" t="s">
        <v>698</v>
      </c>
      <c r="D7269">
        <v>727</v>
      </c>
      <c r="E7269">
        <v>1082</v>
      </c>
      <c r="F7269" t="str">
        <f t="shared" si="234"/>
        <v>01</v>
      </c>
      <c r="G7269" t="s">
        <v>513</v>
      </c>
      <c r="H7269">
        <v>1</v>
      </c>
      <c r="I7269" t="s">
        <v>6</v>
      </c>
      <c r="J7269" t="s">
        <v>5</v>
      </c>
      <c r="K7269" t="s">
        <v>6</v>
      </c>
      <c r="L7269">
        <v>97</v>
      </c>
      <c r="M7269" t="str">
        <f>VLOOKUP(E7269,Translations!$A$1:$B$7,2,FALSE)</f>
        <v>Midtjylland</v>
      </c>
      <c r="N7269" t="str">
        <f>VLOOKUP(D7269,Translations!$I$2:$K$101,2,FALSE)</f>
        <v>Odder</v>
      </c>
      <c r="O7269" t="str">
        <f>VLOOKUP(G7269,Translations!$M$2:$N$9,2,FALSE)</f>
        <v>[X2079] SARS-CoV-2 (RNA), Borger</v>
      </c>
      <c r="P7269" t="str">
        <f>VLOOKUP(F7269,Translations!$D$1:$F$13,2,FALSE)</f>
        <v>Ok</v>
      </c>
      <c r="Q7269" t="str">
        <f>VLOOKUP(F7269,Translations!$D$2:$G$13,4,FALSE)</f>
        <v>01 - Aktiv, bopæl i DK</v>
      </c>
      <c r="R7269" t="str">
        <f>VLOOKUP(H7269,Translations!$P$2:$Q$10,2,FALSE)</f>
        <v>1 - Selvstændigt sikret - med lægevalg</v>
      </c>
      <c r="S7269" t="str">
        <f>VLOOKUP(F7269,Translations!$D$2:$F$13,3,FALSE)</f>
        <v>Ja</v>
      </c>
    </row>
    <row r="7270" spans="1:19" x14ac:dyDescent="0.2">
      <c r="A7270" s="3">
        <v>44013</v>
      </c>
      <c r="B7270" t="s">
        <v>697</v>
      </c>
      <c r="C7270" t="s">
        <v>698</v>
      </c>
      <c r="D7270">
        <v>730</v>
      </c>
      <c r="E7270">
        <v>1082</v>
      </c>
      <c r="F7270" t="str">
        <f t="shared" si="234"/>
        <v>01</v>
      </c>
      <c r="G7270" t="s">
        <v>513</v>
      </c>
      <c r="H7270">
        <v>1</v>
      </c>
      <c r="I7270" t="s">
        <v>6</v>
      </c>
      <c r="J7270" t="s">
        <v>5</v>
      </c>
      <c r="K7270" t="s">
        <v>6</v>
      </c>
      <c r="L7270">
        <v>359</v>
      </c>
      <c r="M7270" t="str">
        <f>VLOOKUP(E7270,Translations!$A$1:$B$7,2,FALSE)</f>
        <v>Midtjylland</v>
      </c>
      <c r="N7270" t="str">
        <f>VLOOKUP(D7270,Translations!$I$2:$K$101,2,FALSE)</f>
        <v>Randers</v>
      </c>
      <c r="O7270" t="str">
        <f>VLOOKUP(G7270,Translations!$M$2:$N$9,2,FALSE)</f>
        <v>[X2079] SARS-CoV-2 (RNA), Borger</v>
      </c>
      <c r="P7270" t="str">
        <f>VLOOKUP(F7270,Translations!$D$1:$F$13,2,FALSE)</f>
        <v>Ok</v>
      </c>
      <c r="Q7270" t="str">
        <f>VLOOKUP(F7270,Translations!$D$2:$G$13,4,FALSE)</f>
        <v>01 - Aktiv, bopæl i DK</v>
      </c>
      <c r="R7270" t="str">
        <f>VLOOKUP(H7270,Translations!$P$2:$Q$10,2,FALSE)</f>
        <v>1 - Selvstændigt sikret - med lægevalg</v>
      </c>
      <c r="S7270" t="str">
        <f>VLOOKUP(F7270,Translations!$D$2:$F$13,3,FALSE)</f>
        <v>Ja</v>
      </c>
    </row>
    <row r="7271" spans="1:19" x14ac:dyDescent="0.2">
      <c r="A7271" s="3">
        <v>44013</v>
      </c>
      <c r="B7271" t="s">
        <v>697</v>
      </c>
      <c r="C7271" t="s">
        <v>698</v>
      </c>
      <c r="D7271">
        <v>730</v>
      </c>
      <c r="E7271">
        <v>1082</v>
      </c>
      <c r="F7271" t="str">
        <f t="shared" ref="F7271:F7295" si="235">"01"</f>
        <v>01</v>
      </c>
      <c r="G7271" t="s">
        <v>513</v>
      </c>
      <c r="H7271">
        <v>2</v>
      </c>
      <c r="I7271" t="s">
        <v>6</v>
      </c>
      <c r="J7271" t="s">
        <v>5</v>
      </c>
      <c r="K7271" t="s">
        <v>6</v>
      </c>
      <c r="L7271">
        <v>1</v>
      </c>
      <c r="M7271" t="str">
        <f>VLOOKUP(E7271,Translations!$A$1:$B$7,2,FALSE)</f>
        <v>Midtjylland</v>
      </c>
      <c r="N7271" t="str">
        <f>VLOOKUP(D7271,Translations!$I$2:$K$101,2,FALSE)</f>
        <v>Randers</v>
      </c>
      <c r="O7271" t="str">
        <f>VLOOKUP(G7271,Translations!$M$2:$N$9,2,FALSE)</f>
        <v>[X2079] SARS-CoV-2 (RNA), Borger</v>
      </c>
      <c r="P7271" t="str">
        <f>VLOOKUP(F7271,Translations!$D$1:$F$13,2,FALSE)</f>
        <v>Ok</v>
      </c>
      <c r="Q7271" t="str">
        <f>VLOOKUP(F7271,Translations!$D$2:$G$13,4,FALSE)</f>
        <v>01 - Aktiv, bopæl i DK</v>
      </c>
      <c r="R7271" t="str">
        <f>VLOOKUP(H7271,Translations!$P$2:$Q$10,2,FALSE)</f>
        <v>2 - Selvstændigt sikret - uden lægevalg</v>
      </c>
      <c r="S7271" t="str">
        <f>VLOOKUP(F7271,Translations!$D$2:$F$13,3,FALSE)</f>
        <v>Ja</v>
      </c>
    </row>
    <row r="7272" spans="1:19" x14ac:dyDescent="0.2">
      <c r="A7272" s="3">
        <v>44013</v>
      </c>
      <c r="B7272" t="s">
        <v>697</v>
      </c>
      <c r="C7272" t="s">
        <v>698</v>
      </c>
      <c r="D7272">
        <v>740</v>
      </c>
      <c r="E7272">
        <v>1082</v>
      </c>
      <c r="F7272" t="str">
        <f t="shared" si="235"/>
        <v>01</v>
      </c>
      <c r="G7272" t="s">
        <v>513</v>
      </c>
      <c r="H7272">
        <v>1</v>
      </c>
      <c r="I7272" t="s">
        <v>6</v>
      </c>
      <c r="J7272" t="s">
        <v>5</v>
      </c>
      <c r="K7272" t="s">
        <v>6</v>
      </c>
      <c r="L7272">
        <v>384</v>
      </c>
      <c r="M7272" t="str">
        <f>VLOOKUP(E7272,Translations!$A$1:$B$7,2,FALSE)</f>
        <v>Midtjylland</v>
      </c>
      <c r="N7272" t="str">
        <f>VLOOKUP(D7272,Translations!$I$2:$K$101,2,FALSE)</f>
        <v>Silkeborg</v>
      </c>
      <c r="O7272" t="str">
        <f>VLOOKUP(G7272,Translations!$M$2:$N$9,2,FALSE)</f>
        <v>[X2079] SARS-CoV-2 (RNA), Borger</v>
      </c>
      <c r="P7272" t="str">
        <f>VLOOKUP(F7272,Translations!$D$1:$F$13,2,FALSE)</f>
        <v>Ok</v>
      </c>
      <c r="Q7272" t="str">
        <f>VLOOKUP(F7272,Translations!$D$2:$G$13,4,FALSE)</f>
        <v>01 - Aktiv, bopæl i DK</v>
      </c>
      <c r="R7272" t="str">
        <f>VLOOKUP(H7272,Translations!$P$2:$Q$10,2,FALSE)</f>
        <v>1 - Selvstændigt sikret - med lægevalg</v>
      </c>
      <c r="S7272" t="str">
        <f>VLOOKUP(F7272,Translations!$D$2:$F$13,3,FALSE)</f>
        <v>Ja</v>
      </c>
    </row>
    <row r="7273" spans="1:19" x14ac:dyDescent="0.2">
      <c r="A7273" s="3">
        <v>44013</v>
      </c>
      <c r="B7273" t="s">
        <v>697</v>
      </c>
      <c r="C7273" t="s">
        <v>698</v>
      </c>
      <c r="D7273">
        <v>741</v>
      </c>
      <c r="E7273">
        <v>1082</v>
      </c>
      <c r="F7273" t="str">
        <f t="shared" si="235"/>
        <v>01</v>
      </c>
      <c r="G7273" t="s">
        <v>513</v>
      </c>
      <c r="H7273">
        <v>1</v>
      </c>
      <c r="I7273" t="s">
        <v>6</v>
      </c>
      <c r="J7273" t="s">
        <v>5</v>
      </c>
      <c r="K7273" t="s">
        <v>6</v>
      </c>
      <c r="L7273">
        <v>1</v>
      </c>
      <c r="M7273" t="str">
        <f>VLOOKUP(E7273,Translations!$A$1:$B$7,2,FALSE)</f>
        <v>Midtjylland</v>
      </c>
      <c r="N7273" t="str">
        <f>VLOOKUP(D7273,Translations!$I$2:$K$101,2,FALSE)</f>
        <v>Samsø</v>
      </c>
      <c r="O7273" t="str">
        <f>VLOOKUP(G7273,Translations!$M$2:$N$9,2,FALSE)</f>
        <v>[X2079] SARS-CoV-2 (RNA), Borger</v>
      </c>
      <c r="P7273" t="str">
        <f>VLOOKUP(F7273,Translations!$D$1:$F$13,2,FALSE)</f>
        <v>Ok</v>
      </c>
      <c r="Q7273" t="str">
        <f>VLOOKUP(F7273,Translations!$D$2:$G$13,4,FALSE)</f>
        <v>01 - Aktiv, bopæl i DK</v>
      </c>
      <c r="R7273" t="str">
        <f>VLOOKUP(H7273,Translations!$P$2:$Q$10,2,FALSE)</f>
        <v>1 - Selvstændigt sikret - med lægevalg</v>
      </c>
      <c r="S7273" t="str">
        <f>VLOOKUP(F7273,Translations!$D$2:$F$13,3,FALSE)</f>
        <v>Ja</v>
      </c>
    </row>
    <row r="7274" spans="1:19" x14ac:dyDescent="0.2">
      <c r="A7274" s="3">
        <v>44013</v>
      </c>
      <c r="B7274" t="s">
        <v>697</v>
      </c>
      <c r="C7274" t="s">
        <v>698</v>
      </c>
      <c r="D7274">
        <v>746</v>
      </c>
      <c r="E7274">
        <v>1082</v>
      </c>
      <c r="F7274" t="str">
        <f t="shared" si="235"/>
        <v>01</v>
      </c>
      <c r="G7274" t="s">
        <v>513</v>
      </c>
      <c r="H7274">
        <v>1</v>
      </c>
      <c r="I7274" t="s">
        <v>6</v>
      </c>
      <c r="J7274" t="s">
        <v>5</v>
      </c>
      <c r="K7274" t="s">
        <v>6</v>
      </c>
      <c r="L7274">
        <v>265</v>
      </c>
      <c r="M7274" t="str">
        <f>VLOOKUP(E7274,Translations!$A$1:$B$7,2,FALSE)</f>
        <v>Midtjylland</v>
      </c>
      <c r="N7274" t="str">
        <f>VLOOKUP(D7274,Translations!$I$2:$K$101,2,FALSE)</f>
        <v>Skanderborg</v>
      </c>
      <c r="O7274" t="str">
        <f>VLOOKUP(G7274,Translations!$M$2:$N$9,2,FALSE)</f>
        <v>[X2079] SARS-CoV-2 (RNA), Borger</v>
      </c>
      <c r="P7274" t="str">
        <f>VLOOKUP(F7274,Translations!$D$1:$F$13,2,FALSE)</f>
        <v>Ok</v>
      </c>
      <c r="Q7274" t="str">
        <f>VLOOKUP(F7274,Translations!$D$2:$G$13,4,FALSE)</f>
        <v>01 - Aktiv, bopæl i DK</v>
      </c>
      <c r="R7274" t="str">
        <f>VLOOKUP(H7274,Translations!$P$2:$Q$10,2,FALSE)</f>
        <v>1 - Selvstændigt sikret - med lægevalg</v>
      </c>
      <c r="S7274" t="str">
        <f>VLOOKUP(F7274,Translations!$D$2:$F$13,3,FALSE)</f>
        <v>Ja</v>
      </c>
    </row>
    <row r="7275" spans="1:19" x14ac:dyDescent="0.2">
      <c r="A7275" s="3">
        <v>44013</v>
      </c>
      <c r="B7275" t="s">
        <v>697</v>
      </c>
      <c r="C7275" t="s">
        <v>698</v>
      </c>
      <c r="D7275">
        <v>746</v>
      </c>
      <c r="E7275">
        <v>1082</v>
      </c>
      <c r="F7275" t="str">
        <f t="shared" si="235"/>
        <v>01</v>
      </c>
      <c r="G7275" t="s">
        <v>513</v>
      </c>
      <c r="H7275">
        <v>2</v>
      </c>
      <c r="I7275" t="s">
        <v>6</v>
      </c>
      <c r="J7275" t="s">
        <v>5</v>
      </c>
      <c r="K7275" t="s">
        <v>6</v>
      </c>
      <c r="L7275">
        <v>1</v>
      </c>
      <c r="M7275" t="str">
        <f>VLOOKUP(E7275,Translations!$A$1:$B$7,2,FALSE)</f>
        <v>Midtjylland</v>
      </c>
      <c r="N7275" t="str">
        <f>VLOOKUP(D7275,Translations!$I$2:$K$101,2,FALSE)</f>
        <v>Skanderborg</v>
      </c>
      <c r="O7275" t="str">
        <f>VLOOKUP(G7275,Translations!$M$2:$N$9,2,FALSE)</f>
        <v>[X2079] SARS-CoV-2 (RNA), Borger</v>
      </c>
      <c r="P7275" t="str">
        <f>VLOOKUP(F7275,Translations!$D$1:$F$13,2,FALSE)</f>
        <v>Ok</v>
      </c>
      <c r="Q7275" t="str">
        <f>VLOOKUP(F7275,Translations!$D$2:$G$13,4,FALSE)</f>
        <v>01 - Aktiv, bopæl i DK</v>
      </c>
      <c r="R7275" t="str">
        <f>VLOOKUP(H7275,Translations!$P$2:$Q$10,2,FALSE)</f>
        <v>2 - Selvstændigt sikret - uden lægevalg</v>
      </c>
      <c r="S7275" t="str">
        <f>VLOOKUP(F7275,Translations!$D$2:$F$13,3,FALSE)</f>
        <v>Ja</v>
      </c>
    </row>
    <row r="7276" spans="1:19" x14ac:dyDescent="0.2">
      <c r="A7276" s="3">
        <v>44013</v>
      </c>
      <c r="B7276" t="s">
        <v>697</v>
      </c>
      <c r="C7276" t="s">
        <v>698</v>
      </c>
      <c r="D7276">
        <v>751</v>
      </c>
      <c r="E7276">
        <v>1082</v>
      </c>
      <c r="F7276" t="str">
        <f t="shared" si="235"/>
        <v>01</v>
      </c>
      <c r="G7276" t="s">
        <v>513</v>
      </c>
      <c r="H7276">
        <v>1</v>
      </c>
      <c r="I7276" t="s">
        <v>6</v>
      </c>
      <c r="J7276" t="s">
        <v>5</v>
      </c>
      <c r="K7276" t="s">
        <v>6</v>
      </c>
      <c r="L7276">
        <v>1045</v>
      </c>
      <c r="M7276" t="str">
        <f>VLOOKUP(E7276,Translations!$A$1:$B$7,2,FALSE)</f>
        <v>Midtjylland</v>
      </c>
      <c r="N7276" t="str">
        <f>VLOOKUP(D7276,Translations!$I$2:$K$101,2,FALSE)</f>
        <v>Aarhus</v>
      </c>
      <c r="O7276" t="str">
        <f>VLOOKUP(G7276,Translations!$M$2:$N$9,2,FALSE)</f>
        <v>[X2079] SARS-CoV-2 (RNA), Borger</v>
      </c>
      <c r="P7276" t="str">
        <f>VLOOKUP(F7276,Translations!$D$1:$F$13,2,FALSE)</f>
        <v>Ok</v>
      </c>
      <c r="Q7276" t="str">
        <f>VLOOKUP(F7276,Translations!$D$2:$G$13,4,FALSE)</f>
        <v>01 - Aktiv, bopæl i DK</v>
      </c>
      <c r="R7276" t="str">
        <f>VLOOKUP(H7276,Translations!$P$2:$Q$10,2,FALSE)</f>
        <v>1 - Selvstændigt sikret - med lægevalg</v>
      </c>
      <c r="S7276" t="str">
        <f>VLOOKUP(F7276,Translations!$D$2:$F$13,3,FALSE)</f>
        <v>Ja</v>
      </c>
    </row>
    <row r="7277" spans="1:19" x14ac:dyDescent="0.2">
      <c r="A7277" s="3">
        <v>44013</v>
      </c>
      <c r="B7277" t="s">
        <v>697</v>
      </c>
      <c r="C7277" t="s">
        <v>698</v>
      </c>
      <c r="D7277">
        <v>751</v>
      </c>
      <c r="E7277">
        <v>1082</v>
      </c>
      <c r="F7277" t="str">
        <f t="shared" si="235"/>
        <v>01</v>
      </c>
      <c r="G7277" t="s">
        <v>513</v>
      </c>
      <c r="H7277">
        <v>2</v>
      </c>
      <c r="I7277" t="s">
        <v>6</v>
      </c>
      <c r="J7277" t="s">
        <v>5</v>
      </c>
      <c r="K7277" t="s">
        <v>6</v>
      </c>
      <c r="L7277">
        <v>1</v>
      </c>
      <c r="M7277" t="str">
        <f>VLOOKUP(E7277,Translations!$A$1:$B$7,2,FALSE)</f>
        <v>Midtjylland</v>
      </c>
      <c r="N7277" t="str">
        <f>VLOOKUP(D7277,Translations!$I$2:$K$101,2,FALSE)</f>
        <v>Aarhus</v>
      </c>
      <c r="O7277" t="str">
        <f>VLOOKUP(G7277,Translations!$M$2:$N$9,2,FALSE)</f>
        <v>[X2079] SARS-CoV-2 (RNA), Borger</v>
      </c>
      <c r="P7277" t="str">
        <f>VLOOKUP(F7277,Translations!$D$1:$F$13,2,FALSE)</f>
        <v>Ok</v>
      </c>
      <c r="Q7277" t="str">
        <f>VLOOKUP(F7277,Translations!$D$2:$G$13,4,FALSE)</f>
        <v>01 - Aktiv, bopæl i DK</v>
      </c>
      <c r="R7277" t="str">
        <f>VLOOKUP(H7277,Translations!$P$2:$Q$10,2,FALSE)</f>
        <v>2 - Selvstændigt sikret - uden lægevalg</v>
      </c>
      <c r="S7277" t="str">
        <f>VLOOKUP(F7277,Translations!$D$2:$F$13,3,FALSE)</f>
        <v>Ja</v>
      </c>
    </row>
    <row r="7278" spans="1:19" x14ac:dyDescent="0.2">
      <c r="A7278" s="3">
        <v>44013</v>
      </c>
      <c r="B7278" t="s">
        <v>697</v>
      </c>
      <c r="C7278" t="s">
        <v>698</v>
      </c>
      <c r="D7278">
        <v>756</v>
      </c>
      <c r="E7278">
        <v>1082</v>
      </c>
      <c r="F7278" t="str">
        <f t="shared" si="235"/>
        <v>01</v>
      </c>
      <c r="G7278" t="s">
        <v>513</v>
      </c>
      <c r="H7278">
        <v>1</v>
      </c>
      <c r="I7278" t="s">
        <v>6</v>
      </c>
      <c r="J7278" t="s">
        <v>5</v>
      </c>
      <c r="K7278" t="s">
        <v>6</v>
      </c>
      <c r="L7278">
        <v>150</v>
      </c>
      <c r="M7278" t="str">
        <f>VLOOKUP(E7278,Translations!$A$1:$B$7,2,FALSE)</f>
        <v>Midtjylland</v>
      </c>
      <c r="N7278" t="str">
        <f>VLOOKUP(D7278,Translations!$I$2:$K$101,2,FALSE)</f>
        <v>Ikast-Brande</v>
      </c>
      <c r="O7278" t="str">
        <f>VLOOKUP(G7278,Translations!$M$2:$N$9,2,FALSE)</f>
        <v>[X2079] SARS-CoV-2 (RNA), Borger</v>
      </c>
      <c r="P7278" t="str">
        <f>VLOOKUP(F7278,Translations!$D$1:$F$13,2,FALSE)</f>
        <v>Ok</v>
      </c>
      <c r="Q7278" t="str">
        <f>VLOOKUP(F7278,Translations!$D$2:$G$13,4,FALSE)</f>
        <v>01 - Aktiv, bopæl i DK</v>
      </c>
      <c r="R7278" t="str">
        <f>VLOOKUP(H7278,Translations!$P$2:$Q$10,2,FALSE)</f>
        <v>1 - Selvstændigt sikret - med lægevalg</v>
      </c>
      <c r="S7278" t="str">
        <f>VLOOKUP(F7278,Translations!$D$2:$F$13,3,FALSE)</f>
        <v>Ja</v>
      </c>
    </row>
    <row r="7279" spans="1:19" x14ac:dyDescent="0.2">
      <c r="A7279" s="3">
        <v>44013</v>
      </c>
      <c r="B7279" t="s">
        <v>697</v>
      </c>
      <c r="C7279" t="s">
        <v>698</v>
      </c>
      <c r="D7279">
        <v>760</v>
      </c>
      <c r="E7279">
        <v>1082</v>
      </c>
      <c r="F7279" t="str">
        <f t="shared" si="235"/>
        <v>01</v>
      </c>
      <c r="G7279" t="s">
        <v>513</v>
      </c>
      <c r="H7279">
        <v>1</v>
      </c>
      <c r="I7279" t="s">
        <v>6</v>
      </c>
      <c r="J7279" t="s">
        <v>5</v>
      </c>
      <c r="K7279" t="s">
        <v>6</v>
      </c>
      <c r="L7279">
        <v>211</v>
      </c>
      <c r="M7279" t="str">
        <f>VLOOKUP(E7279,Translations!$A$1:$B$7,2,FALSE)</f>
        <v>Midtjylland</v>
      </c>
      <c r="N7279" t="str">
        <f>VLOOKUP(D7279,Translations!$I$2:$K$101,2,FALSE)</f>
        <v>Ringkøbing-Skjern</v>
      </c>
      <c r="O7279" t="str">
        <f>VLOOKUP(G7279,Translations!$M$2:$N$9,2,FALSE)</f>
        <v>[X2079] SARS-CoV-2 (RNA), Borger</v>
      </c>
      <c r="P7279" t="str">
        <f>VLOOKUP(F7279,Translations!$D$1:$F$13,2,FALSE)</f>
        <v>Ok</v>
      </c>
      <c r="Q7279" t="str">
        <f>VLOOKUP(F7279,Translations!$D$2:$G$13,4,FALSE)</f>
        <v>01 - Aktiv, bopæl i DK</v>
      </c>
      <c r="R7279" t="str">
        <f>VLOOKUP(H7279,Translations!$P$2:$Q$10,2,FALSE)</f>
        <v>1 - Selvstændigt sikret - med lægevalg</v>
      </c>
      <c r="S7279" t="str">
        <f>VLOOKUP(F7279,Translations!$D$2:$F$13,3,FALSE)</f>
        <v>Ja</v>
      </c>
    </row>
    <row r="7280" spans="1:19" x14ac:dyDescent="0.2">
      <c r="A7280" s="3">
        <v>44013</v>
      </c>
      <c r="B7280" t="s">
        <v>697</v>
      </c>
      <c r="C7280" t="s">
        <v>698</v>
      </c>
      <c r="D7280">
        <v>766</v>
      </c>
      <c r="E7280">
        <v>1082</v>
      </c>
      <c r="F7280" t="str">
        <f t="shared" si="235"/>
        <v>01</v>
      </c>
      <c r="G7280" t="s">
        <v>513</v>
      </c>
      <c r="H7280">
        <v>1</v>
      </c>
      <c r="I7280" t="s">
        <v>6</v>
      </c>
      <c r="J7280" t="s">
        <v>5</v>
      </c>
      <c r="K7280" t="s">
        <v>6</v>
      </c>
      <c r="L7280">
        <v>184</v>
      </c>
      <c r="M7280" t="str">
        <f>VLOOKUP(E7280,Translations!$A$1:$B$7,2,FALSE)</f>
        <v>Midtjylland</v>
      </c>
      <c r="N7280" t="str">
        <f>VLOOKUP(D7280,Translations!$I$2:$K$101,2,FALSE)</f>
        <v>Hedensted</v>
      </c>
      <c r="O7280" t="str">
        <f>VLOOKUP(G7280,Translations!$M$2:$N$9,2,FALSE)</f>
        <v>[X2079] SARS-CoV-2 (RNA), Borger</v>
      </c>
      <c r="P7280" t="str">
        <f>VLOOKUP(F7280,Translations!$D$1:$F$13,2,FALSE)</f>
        <v>Ok</v>
      </c>
      <c r="Q7280" t="str">
        <f>VLOOKUP(F7280,Translations!$D$2:$G$13,4,FALSE)</f>
        <v>01 - Aktiv, bopæl i DK</v>
      </c>
      <c r="R7280" t="str">
        <f>VLOOKUP(H7280,Translations!$P$2:$Q$10,2,FALSE)</f>
        <v>1 - Selvstændigt sikret - med lægevalg</v>
      </c>
      <c r="S7280" t="str">
        <f>VLOOKUP(F7280,Translations!$D$2:$F$13,3,FALSE)</f>
        <v>Ja</v>
      </c>
    </row>
    <row r="7281" spans="1:19" x14ac:dyDescent="0.2">
      <c r="A7281" s="3">
        <v>44013</v>
      </c>
      <c r="B7281" t="s">
        <v>697</v>
      </c>
      <c r="C7281" t="s">
        <v>698</v>
      </c>
      <c r="D7281">
        <v>766</v>
      </c>
      <c r="E7281">
        <v>1082</v>
      </c>
      <c r="F7281" t="str">
        <f t="shared" si="235"/>
        <v>01</v>
      </c>
      <c r="G7281" t="s">
        <v>513</v>
      </c>
      <c r="H7281">
        <v>2</v>
      </c>
      <c r="I7281" t="s">
        <v>6</v>
      </c>
      <c r="J7281" t="s">
        <v>5</v>
      </c>
      <c r="K7281" t="s">
        <v>6</v>
      </c>
      <c r="L7281">
        <v>1</v>
      </c>
      <c r="M7281" t="str">
        <f>VLOOKUP(E7281,Translations!$A$1:$B$7,2,FALSE)</f>
        <v>Midtjylland</v>
      </c>
      <c r="N7281" t="str">
        <f>VLOOKUP(D7281,Translations!$I$2:$K$101,2,FALSE)</f>
        <v>Hedensted</v>
      </c>
      <c r="O7281" t="str">
        <f>VLOOKUP(G7281,Translations!$M$2:$N$9,2,FALSE)</f>
        <v>[X2079] SARS-CoV-2 (RNA), Borger</v>
      </c>
      <c r="P7281" t="str">
        <f>VLOOKUP(F7281,Translations!$D$1:$F$13,2,FALSE)</f>
        <v>Ok</v>
      </c>
      <c r="Q7281" t="str">
        <f>VLOOKUP(F7281,Translations!$D$2:$G$13,4,FALSE)</f>
        <v>01 - Aktiv, bopæl i DK</v>
      </c>
      <c r="R7281" t="str">
        <f>VLOOKUP(H7281,Translations!$P$2:$Q$10,2,FALSE)</f>
        <v>2 - Selvstændigt sikret - uden lægevalg</v>
      </c>
      <c r="S7281" t="str">
        <f>VLOOKUP(F7281,Translations!$D$2:$F$13,3,FALSE)</f>
        <v>Ja</v>
      </c>
    </row>
    <row r="7282" spans="1:19" x14ac:dyDescent="0.2">
      <c r="A7282" s="3">
        <v>44013</v>
      </c>
      <c r="B7282" t="s">
        <v>697</v>
      </c>
      <c r="C7282" t="s">
        <v>698</v>
      </c>
      <c r="D7282">
        <v>773</v>
      </c>
      <c r="E7282">
        <v>1081</v>
      </c>
      <c r="F7282" t="str">
        <f t="shared" si="235"/>
        <v>01</v>
      </c>
      <c r="G7282" t="s">
        <v>513</v>
      </c>
      <c r="H7282">
        <v>1</v>
      </c>
      <c r="I7282" t="s">
        <v>6</v>
      </c>
      <c r="J7282" t="s">
        <v>5</v>
      </c>
      <c r="K7282" t="s">
        <v>6</v>
      </c>
      <c r="L7282">
        <v>60</v>
      </c>
      <c r="M7282" t="str">
        <f>VLOOKUP(E7282,Translations!$A$1:$B$7,2,FALSE)</f>
        <v>Nordjylland</v>
      </c>
      <c r="N7282" t="str">
        <f>VLOOKUP(D7282,Translations!$I$2:$K$101,2,FALSE)</f>
        <v>Morsø</v>
      </c>
      <c r="O7282" t="str">
        <f>VLOOKUP(G7282,Translations!$M$2:$N$9,2,FALSE)</f>
        <v>[X2079] SARS-CoV-2 (RNA), Borger</v>
      </c>
      <c r="P7282" t="str">
        <f>VLOOKUP(F7282,Translations!$D$1:$F$13,2,FALSE)</f>
        <v>Ok</v>
      </c>
      <c r="Q7282" t="str">
        <f>VLOOKUP(F7282,Translations!$D$2:$G$13,4,FALSE)</f>
        <v>01 - Aktiv, bopæl i DK</v>
      </c>
      <c r="R7282" t="str">
        <f>VLOOKUP(H7282,Translations!$P$2:$Q$10,2,FALSE)</f>
        <v>1 - Selvstændigt sikret - med lægevalg</v>
      </c>
      <c r="S7282" t="str">
        <f>VLOOKUP(F7282,Translations!$D$2:$F$13,3,FALSE)</f>
        <v>Ja</v>
      </c>
    </row>
    <row r="7283" spans="1:19" x14ac:dyDescent="0.2">
      <c r="A7283" s="3">
        <v>44013</v>
      </c>
      <c r="B7283" t="s">
        <v>697</v>
      </c>
      <c r="C7283" t="s">
        <v>698</v>
      </c>
      <c r="D7283">
        <v>779</v>
      </c>
      <c r="E7283">
        <v>1082</v>
      </c>
      <c r="F7283" t="str">
        <f t="shared" si="235"/>
        <v>01</v>
      </c>
      <c r="G7283" t="s">
        <v>513</v>
      </c>
      <c r="H7283">
        <v>1</v>
      </c>
      <c r="I7283" t="s">
        <v>6</v>
      </c>
      <c r="J7283" t="s">
        <v>5</v>
      </c>
      <c r="K7283" t="s">
        <v>6</v>
      </c>
      <c r="L7283">
        <v>144</v>
      </c>
      <c r="M7283" t="str">
        <f>VLOOKUP(E7283,Translations!$A$1:$B$7,2,FALSE)</f>
        <v>Midtjylland</v>
      </c>
      <c r="N7283" t="str">
        <f>VLOOKUP(D7283,Translations!$I$2:$K$101,2,FALSE)</f>
        <v>Skive</v>
      </c>
      <c r="O7283" t="str">
        <f>VLOOKUP(G7283,Translations!$M$2:$N$9,2,FALSE)</f>
        <v>[X2079] SARS-CoV-2 (RNA), Borger</v>
      </c>
      <c r="P7283" t="str">
        <f>VLOOKUP(F7283,Translations!$D$1:$F$13,2,FALSE)</f>
        <v>Ok</v>
      </c>
      <c r="Q7283" t="str">
        <f>VLOOKUP(F7283,Translations!$D$2:$G$13,4,FALSE)</f>
        <v>01 - Aktiv, bopæl i DK</v>
      </c>
      <c r="R7283" t="str">
        <f>VLOOKUP(H7283,Translations!$P$2:$Q$10,2,FALSE)</f>
        <v>1 - Selvstændigt sikret - med lægevalg</v>
      </c>
      <c r="S7283" t="str">
        <f>VLOOKUP(F7283,Translations!$D$2:$F$13,3,FALSE)</f>
        <v>Ja</v>
      </c>
    </row>
    <row r="7284" spans="1:19" x14ac:dyDescent="0.2">
      <c r="A7284" s="3">
        <v>44013</v>
      </c>
      <c r="B7284" t="s">
        <v>697</v>
      </c>
      <c r="C7284" t="s">
        <v>698</v>
      </c>
      <c r="D7284">
        <v>787</v>
      </c>
      <c r="E7284">
        <v>1081</v>
      </c>
      <c r="F7284" t="str">
        <f t="shared" si="235"/>
        <v>01</v>
      </c>
      <c r="G7284" t="s">
        <v>513</v>
      </c>
      <c r="H7284">
        <v>1</v>
      </c>
      <c r="I7284" t="s">
        <v>6</v>
      </c>
      <c r="J7284" t="s">
        <v>5</v>
      </c>
      <c r="K7284" t="s">
        <v>6</v>
      </c>
      <c r="L7284">
        <v>153</v>
      </c>
      <c r="M7284" t="str">
        <f>VLOOKUP(E7284,Translations!$A$1:$B$7,2,FALSE)</f>
        <v>Nordjylland</v>
      </c>
      <c r="N7284" t="str">
        <f>VLOOKUP(D7284,Translations!$I$2:$K$101,2,FALSE)</f>
        <v>Thisted</v>
      </c>
      <c r="O7284" t="str">
        <f>VLOOKUP(G7284,Translations!$M$2:$N$9,2,FALSE)</f>
        <v>[X2079] SARS-CoV-2 (RNA), Borger</v>
      </c>
      <c r="P7284" t="str">
        <f>VLOOKUP(F7284,Translations!$D$1:$F$13,2,FALSE)</f>
        <v>Ok</v>
      </c>
      <c r="Q7284" t="str">
        <f>VLOOKUP(F7284,Translations!$D$2:$G$13,4,FALSE)</f>
        <v>01 - Aktiv, bopæl i DK</v>
      </c>
      <c r="R7284" t="str">
        <f>VLOOKUP(H7284,Translations!$P$2:$Q$10,2,FALSE)</f>
        <v>1 - Selvstændigt sikret - med lægevalg</v>
      </c>
      <c r="S7284" t="str">
        <f>VLOOKUP(F7284,Translations!$D$2:$F$13,3,FALSE)</f>
        <v>Ja</v>
      </c>
    </row>
    <row r="7285" spans="1:19" x14ac:dyDescent="0.2">
      <c r="A7285" s="3">
        <v>44013</v>
      </c>
      <c r="B7285" t="s">
        <v>697</v>
      </c>
      <c r="C7285" t="s">
        <v>698</v>
      </c>
      <c r="D7285">
        <v>791</v>
      </c>
      <c r="E7285">
        <v>1082</v>
      </c>
      <c r="F7285" t="str">
        <f t="shared" si="235"/>
        <v>01</v>
      </c>
      <c r="G7285" t="s">
        <v>513</v>
      </c>
      <c r="H7285">
        <v>1</v>
      </c>
      <c r="I7285" t="s">
        <v>6</v>
      </c>
      <c r="J7285" t="s">
        <v>5</v>
      </c>
      <c r="K7285" t="s">
        <v>6</v>
      </c>
      <c r="L7285">
        <v>376</v>
      </c>
      <c r="M7285" t="str">
        <f>VLOOKUP(E7285,Translations!$A$1:$B$7,2,FALSE)</f>
        <v>Midtjylland</v>
      </c>
      <c r="N7285" t="str">
        <f>VLOOKUP(D7285,Translations!$I$2:$K$101,2,FALSE)</f>
        <v>Viborg</v>
      </c>
      <c r="O7285" t="str">
        <f>VLOOKUP(G7285,Translations!$M$2:$N$9,2,FALSE)</f>
        <v>[X2079] SARS-CoV-2 (RNA), Borger</v>
      </c>
      <c r="P7285" t="str">
        <f>VLOOKUP(F7285,Translations!$D$1:$F$13,2,FALSE)</f>
        <v>Ok</v>
      </c>
      <c r="Q7285" t="str">
        <f>VLOOKUP(F7285,Translations!$D$2:$G$13,4,FALSE)</f>
        <v>01 - Aktiv, bopæl i DK</v>
      </c>
      <c r="R7285" t="str">
        <f>VLOOKUP(H7285,Translations!$P$2:$Q$10,2,FALSE)</f>
        <v>1 - Selvstændigt sikret - med lægevalg</v>
      </c>
      <c r="S7285" t="str">
        <f>VLOOKUP(F7285,Translations!$D$2:$F$13,3,FALSE)</f>
        <v>Ja</v>
      </c>
    </row>
    <row r="7286" spans="1:19" x14ac:dyDescent="0.2">
      <c r="A7286" s="3">
        <v>44013</v>
      </c>
      <c r="B7286" t="s">
        <v>697</v>
      </c>
      <c r="C7286" t="s">
        <v>698</v>
      </c>
      <c r="D7286">
        <v>810</v>
      </c>
      <c r="E7286">
        <v>1081</v>
      </c>
      <c r="F7286" t="str">
        <f t="shared" si="235"/>
        <v>01</v>
      </c>
      <c r="G7286" t="s">
        <v>513</v>
      </c>
      <c r="H7286">
        <v>1</v>
      </c>
      <c r="I7286" t="s">
        <v>6</v>
      </c>
      <c r="J7286" t="s">
        <v>5</v>
      </c>
      <c r="K7286" t="s">
        <v>6</v>
      </c>
      <c r="L7286">
        <v>139</v>
      </c>
      <c r="M7286" t="str">
        <f>VLOOKUP(E7286,Translations!$A$1:$B$7,2,FALSE)</f>
        <v>Nordjylland</v>
      </c>
      <c r="N7286" t="str">
        <f>VLOOKUP(D7286,Translations!$I$2:$K$101,2,FALSE)</f>
        <v>Brønderslev</v>
      </c>
      <c r="O7286" t="str">
        <f>VLOOKUP(G7286,Translations!$M$2:$N$9,2,FALSE)</f>
        <v>[X2079] SARS-CoV-2 (RNA), Borger</v>
      </c>
      <c r="P7286" t="str">
        <f>VLOOKUP(F7286,Translations!$D$1:$F$13,2,FALSE)</f>
        <v>Ok</v>
      </c>
      <c r="Q7286" t="str">
        <f>VLOOKUP(F7286,Translations!$D$2:$G$13,4,FALSE)</f>
        <v>01 - Aktiv, bopæl i DK</v>
      </c>
      <c r="R7286" t="str">
        <f>VLOOKUP(H7286,Translations!$P$2:$Q$10,2,FALSE)</f>
        <v>1 - Selvstændigt sikret - med lægevalg</v>
      </c>
      <c r="S7286" t="str">
        <f>VLOOKUP(F7286,Translations!$D$2:$F$13,3,FALSE)</f>
        <v>Ja</v>
      </c>
    </row>
    <row r="7287" spans="1:19" x14ac:dyDescent="0.2">
      <c r="A7287" s="3">
        <v>44013</v>
      </c>
      <c r="B7287" t="s">
        <v>697</v>
      </c>
      <c r="C7287" t="s">
        <v>698</v>
      </c>
      <c r="D7287">
        <v>813</v>
      </c>
      <c r="E7287">
        <v>1081</v>
      </c>
      <c r="F7287" t="str">
        <f t="shared" si="235"/>
        <v>01</v>
      </c>
      <c r="G7287" t="s">
        <v>513</v>
      </c>
      <c r="H7287">
        <v>1</v>
      </c>
      <c r="I7287" t="s">
        <v>6</v>
      </c>
      <c r="J7287" t="s">
        <v>5</v>
      </c>
      <c r="K7287" t="s">
        <v>6</v>
      </c>
      <c r="L7287">
        <v>194</v>
      </c>
      <c r="M7287" t="str">
        <f>VLOOKUP(E7287,Translations!$A$1:$B$7,2,FALSE)</f>
        <v>Nordjylland</v>
      </c>
      <c r="N7287" t="str">
        <f>VLOOKUP(D7287,Translations!$I$2:$K$101,2,FALSE)</f>
        <v>Frederikshavn</v>
      </c>
      <c r="O7287" t="str">
        <f>VLOOKUP(G7287,Translations!$M$2:$N$9,2,FALSE)</f>
        <v>[X2079] SARS-CoV-2 (RNA), Borger</v>
      </c>
      <c r="P7287" t="str">
        <f>VLOOKUP(F7287,Translations!$D$1:$F$13,2,FALSE)</f>
        <v>Ok</v>
      </c>
      <c r="Q7287" t="str">
        <f>VLOOKUP(F7287,Translations!$D$2:$G$13,4,FALSE)</f>
        <v>01 - Aktiv, bopæl i DK</v>
      </c>
      <c r="R7287" t="str">
        <f>VLOOKUP(H7287,Translations!$P$2:$Q$10,2,FALSE)</f>
        <v>1 - Selvstændigt sikret - med lægevalg</v>
      </c>
      <c r="S7287" t="str">
        <f>VLOOKUP(F7287,Translations!$D$2:$F$13,3,FALSE)</f>
        <v>Ja</v>
      </c>
    </row>
    <row r="7288" spans="1:19" x14ac:dyDescent="0.2">
      <c r="A7288" s="3">
        <v>44013</v>
      </c>
      <c r="B7288" t="s">
        <v>697</v>
      </c>
      <c r="C7288" t="s">
        <v>698</v>
      </c>
      <c r="D7288">
        <v>820</v>
      </c>
      <c r="E7288">
        <v>1081</v>
      </c>
      <c r="F7288" t="str">
        <f t="shared" si="235"/>
        <v>01</v>
      </c>
      <c r="G7288" t="s">
        <v>513</v>
      </c>
      <c r="H7288">
        <v>1</v>
      </c>
      <c r="I7288" t="s">
        <v>6</v>
      </c>
      <c r="J7288" t="s">
        <v>5</v>
      </c>
      <c r="K7288" t="s">
        <v>6</v>
      </c>
      <c r="L7288">
        <v>133</v>
      </c>
      <c r="M7288" t="str">
        <f>VLOOKUP(E7288,Translations!$A$1:$B$7,2,FALSE)</f>
        <v>Nordjylland</v>
      </c>
      <c r="N7288" t="str">
        <f>VLOOKUP(D7288,Translations!$I$2:$K$101,2,FALSE)</f>
        <v>Vesthimmerlands</v>
      </c>
      <c r="O7288" t="str">
        <f>VLOOKUP(G7288,Translations!$M$2:$N$9,2,FALSE)</f>
        <v>[X2079] SARS-CoV-2 (RNA), Borger</v>
      </c>
      <c r="P7288" t="str">
        <f>VLOOKUP(F7288,Translations!$D$1:$F$13,2,FALSE)</f>
        <v>Ok</v>
      </c>
      <c r="Q7288" t="str">
        <f>VLOOKUP(F7288,Translations!$D$2:$G$13,4,FALSE)</f>
        <v>01 - Aktiv, bopæl i DK</v>
      </c>
      <c r="R7288" t="str">
        <f>VLOOKUP(H7288,Translations!$P$2:$Q$10,2,FALSE)</f>
        <v>1 - Selvstændigt sikret - med lægevalg</v>
      </c>
      <c r="S7288" t="str">
        <f>VLOOKUP(F7288,Translations!$D$2:$F$13,3,FALSE)</f>
        <v>Ja</v>
      </c>
    </row>
    <row r="7289" spans="1:19" x14ac:dyDescent="0.2">
      <c r="A7289" s="3">
        <v>44013</v>
      </c>
      <c r="B7289" t="s">
        <v>697</v>
      </c>
      <c r="C7289" t="s">
        <v>698</v>
      </c>
      <c r="D7289">
        <v>825</v>
      </c>
      <c r="E7289">
        <v>1081</v>
      </c>
      <c r="F7289" t="str">
        <f t="shared" si="235"/>
        <v>01</v>
      </c>
      <c r="G7289" t="s">
        <v>513</v>
      </c>
      <c r="H7289">
        <v>1</v>
      </c>
      <c r="I7289" t="s">
        <v>6</v>
      </c>
      <c r="J7289" t="s">
        <v>5</v>
      </c>
      <c r="K7289" t="s">
        <v>6</v>
      </c>
      <c r="L7289">
        <v>5</v>
      </c>
      <c r="M7289" t="str">
        <f>VLOOKUP(E7289,Translations!$A$1:$B$7,2,FALSE)</f>
        <v>Nordjylland</v>
      </c>
      <c r="N7289" t="str">
        <f>VLOOKUP(D7289,Translations!$I$2:$K$101,2,FALSE)</f>
        <v>Læsø</v>
      </c>
      <c r="O7289" t="str">
        <f>VLOOKUP(G7289,Translations!$M$2:$N$9,2,FALSE)</f>
        <v>[X2079] SARS-CoV-2 (RNA), Borger</v>
      </c>
      <c r="P7289" t="str">
        <f>VLOOKUP(F7289,Translations!$D$1:$F$13,2,FALSE)</f>
        <v>Ok</v>
      </c>
      <c r="Q7289" t="str">
        <f>VLOOKUP(F7289,Translations!$D$2:$G$13,4,FALSE)</f>
        <v>01 - Aktiv, bopæl i DK</v>
      </c>
      <c r="R7289" t="str">
        <f>VLOOKUP(H7289,Translations!$P$2:$Q$10,2,FALSE)</f>
        <v>1 - Selvstændigt sikret - med lægevalg</v>
      </c>
      <c r="S7289" t="str">
        <f>VLOOKUP(F7289,Translations!$D$2:$F$13,3,FALSE)</f>
        <v>Ja</v>
      </c>
    </row>
    <row r="7290" spans="1:19" x14ac:dyDescent="0.2">
      <c r="A7290" s="3">
        <v>44013</v>
      </c>
      <c r="B7290" t="s">
        <v>697</v>
      </c>
      <c r="C7290" t="s">
        <v>698</v>
      </c>
      <c r="D7290">
        <v>840</v>
      </c>
      <c r="E7290">
        <v>1081</v>
      </c>
      <c r="F7290" t="str">
        <f t="shared" si="235"/>
        <v>01</v>
      </c>
      <c r="G7290" t="s">
        <v>513</v>
      </c>
      <c r="H7290">
        <v>1</v>
      </c>
      <c r="I7290" t="s">
        <v>6</v>
      </c>
      <c r="J7290" t="s">
        <v>5</v>
      </c>
      <c r="K7290" t="s">
        <v>6</v>
      </c>
      <c r="L7290">
        <v>129</v>
      </c>
      <c r="M7290" t="str">
        <f>VLOOKUP(E7290,Translations!$A$1:$B$7,2,FALSE)</f>
        <v>Nordjylland</v>
      </c>
      <c r="N7290" t="str">
        <f>VLOOKUP(D7290,Translations!$I$2:$K$101,2,FALSE)</f>
        <v>Rebild</v>
      </c>
      <c r="O7290" t="str">
        <f>VLOOKUP(G7290,Translations!$M$2:$N$9,2,FALSE)</f>
        <v>[X2079] SARS-CoV-2 (RNA), Borger</v>
      </c>
      <c r="P7290" t="str">
        <f>VLOOKUP(F7290,Translations!$D$1:$F$13,2,FALSE)</f>
        <v>Ok</v>
      </c>
      <c r="Q7290" t="str">
        <f>VLOOKUP(F7290,Translations!$D$2:$G$13,4,FALSE)</f>
        <v>01 - Aktiv, bopæl i DK</v>
      </c>
      <c r="R7290" t="str">
        <f>VLOOKUP(H7290,Translations!$P$2:$Q$10,2,FALSE)</f>
        <v>1 - Selvstændigt sikret - med lægevalg</v>
      </c>
      <c r="S7290" t="str">
        <f>VLOOKUP(F7290,Translations!$D$2:$F$13,3,FALSE)</f>
        <v>Ja</v>
      </c>
    </row>
    <row r="7291" spans="1:19" x14ac:dyDescent="0.2">
      <c r="A7291" s="3">
        <v>44013</v>
      </c>
      <c r="B7291" t="s">
        <v>697</v>
      </c>
      <c r="C7291" t="s">
        <v>698</v>
      </c>
      <c r="D7291">
        <v>846</v>
      </c>
      <c r="E7291">
        <v>1081</v>
      </c>
      <c r="F7291" t="str">
        <f t="shared" si="235"/>
        <v>01</v>
      </c>
      <c r="G7291" t="s">
        <v>513</v>
      </c>
      <c r="H7291">
        <v>1</v>
      </c>
      <c r="I7291" t="s">
        <v>6</v>
      </c>
      <c r="J7291" t="s">
        <v>5</v>
      </c>
      <c r="K7291" t="s">
        <v>6</v>
      </c>
      <c r="L7291">
        <v>143</v>
      </c>
      <c r="M7291" t="str">
        <f>VLOOKUP(E7291,Translations!$A$1:$B$7,2,FALSE)</f>
        <v>Nordjylland</v>
      </c>
      <c r="N7291" t="str">
        <f>VLOOKUP(D7291,Translations!$I$2:$K$101,2,FALSE)</f>
        <v>Mariagerfjord</v>
      </c>
      <c r="O7291" t="str">
        <f>VLOOKUP(G7291,Translations!$M$2:$N$9,2,FALSE)</f>
        <v>[X2079] SARS-CoV-2 (RNA), Borger</v>
      </c>
      <c r="P7291" t="str">
        <f>VLOOKUP(F7291,Translations!$D$1:$F$13,2,FALSE)</f>
        <v>Ok</v>
      </c>
      <c r="Q7291" t="str">
        <f>VLOOKUP(F7291,Translations!$D$2:$G$13,4,FALSE)</f>
        <v>01 - Aktiv, bopæl i DK</v>
      </c>
      <c r="R7291" t="str">
        <f>VLOOKUP(H7291,Translations!$P$2:$Q$10,2,FALSE)</f>
        <v>1 - Selvstændigt sikret - med lægevalg</v>
      </c>
      <c r="S7291" t="str">
        <f>VLOOKUP(F7291,Translations!$D$2:$F$13,3,FALSE)</f>
        <v>Ja</v>
      </c>
    </row>
    <row r="7292" spans="1:19" x14ac:dyDescent="0.2">
      <c r="A7292" s="3">
        <v>44013</v>
      </c>
      <c r="B7292" t="s">
        <v>697</v>
      </c>
      <c r="C7292" t="s">
        <v>698</v>
      </c>
      <c r="D7292">
        <v>849</v>
      </c>
      <c r="E7292">
        <v>1081</v>
      </c>
      <c r="F7292" t="str">
        <f t="shared" si="235"/>
        <v>01</v>
      </c>
      <c r="G7292" t="s">
        <v>513</v>
      </c>
      <c r="H7292">
        <v>1</v>
      </c>
      <c r="I7292" t="s">
        <v>6</v>
      </c>
      <c r="J7292" t="s">
        <v>5</v>
      </c>
      <c r="K7292" t="s">
        <v>6</v>
      </c>
      <c r="L7292">
        <v>153</v>
      </c>
      <c r="M7292" t="str">
        <f>VLOOKUP(E7292,Translations!$A$1:$B$7,2,FALSE)</f>
        <v>Nordjylland</v>
      </c>
      <c r="N7292" t="str">
        <f>VLOOKUP(D7292,Translations!$I$2:$K$101,2,FALSE)</f>
        <v>Jammerbugt</v>
      </c>
      <c r="O7292" t="str">
        <f>VLOOKUP(G7292,Translations!$M$2:$N$9,2,FALSE)</f>
        <v>[X2079] SARS-CoV-2 (RNA), Borger</v>
      </c>
      <c r="P7292" t="str">
        <f>VLOOKUP(F7292,Translations!$D$1:$F$13,2,FALSE)</f>
        <v>Ok</v>
      </c>
      <c r="Q7292" t="str">
        <f>VLOOKUP(F7292,Translations!$D$2:$G$13,4,FALSE)</f>
        <v>01 - Aktiv, bopæl i DK</v>
      </c>
      <c r="R7292" t="str">
        <f>VLOOKUP(H7292,Translations!$P$2:$Q$10,2,FALSE)</f>
        <v>1 - Selvstændigt sikret - med lægevalg</v>
      </c>
      <c r="S7292" t="str">
        <f>VLOOKUP(F7292,Translations!$D$2:$F$13,3,FALSE)</f>
        <v>Ja</v>
      </c>
    </row>
    <row r="7293" spans="1:19" x14ac:dyDescent="0.2">
      <c r="A7293" s="3">
        <v>44013</v>
      </c>
      <c r="B7293" t="s">
        <v>697</v>
      </c>
      <c r="C7293" t="s">
        <v>698</v>
      </c>
      <c r="D7293">
        <v>851</v>
      </c>
      <c r="E7293">
        <v>1081</v>
      </c>
      <c r="F7293" t="str">
        <f t="shared" si="235"/>
        <v>01</v>
      </c>
      <c r="G7293" t="s">
        <v>513</v>
      </c>
      <c r="H7293">
        <v>1</v>
      </c>
      <c r="I7293" t="s">
        <v>6</v>
      </c>
      <c r="J7293" t="s">
        <v>5</v>
      </c>
      <c r="K7293" t="s">
        <v>6</v>
      </c>
      <c r="L7293">
        <v>631</v>
      </c>
      <c r="M7293" t="str">
        <f>VLOOKUP(E7293,Translations!$A$1:$B$7,2,FALSE)</f>
        <v>Nordjylland</v>
      </c>
      <c r="N7293" t="str">
        <f>VLOOKUP(D7293,Translations!$I$2:$K$101,2,FALSE)</f>
        <v>Aalborg</v>
      </c>
      <c r="O7293" t="str">
        <f>VLOOKUP(G7293,Translations!$M$2:$N$9,2,FALSE)</f>
        <v>[X2079] SARS-CoV-2 (RNA), Borger</v>
      </c>
      <c r="P7293" t="str">
        <f>VLOOKUP(F7293,Translations!$D$1:$F$13,2,FALSE)</f>
        <v>Ok</v>
      </c>
      <c r="Q7293" t="str">
        <f>VLOOKUP(F7293,Translations!$D$2:$G$13,4,FALSE)</f>
        <v>01 - Aktiv, bopæl i DK</v>
      </c>
      <c r="R7293" t="str">
        <f>VLOOKUP(H7293,Translations!$P$2:$Q$10,2,FALSE)</f>
        <v>1 - Selvstændigt sikret - med lægevalg</v>
      </c>
      <c r="S7293" t="str">
        <f>VLOOKUP(F7293,Translations!$D$2:$F$13,3,FALSE)</f>
        <v>Ja</v>
      </c>
    </row>
    <row r="7294" spans="1:19" x14ac:dyDescent="0.2">
      <c r="A7294" s="3">
        <v>44013</v>
      </c>
      <c r="B7294" t="s">
        <v>697</v>
      </c>
      <c r="C7294" t="s">
        <v>698</v>
      </c>
      <c r="D7294">
        <v>851</v>
      </c>
      <c r="E7294">
        <v>1081</v>
      </c>
      <c r="F7294" t="str">
        <f t="shared" si="235"/>
        <v>01</v>
      </c>
      <c r="G7294" t="s">
        <v>513</v>
      </c>
      <c r="H7294">
        <v>2</v>
      </c>
      <c r="I7294" t="s">
        <v>6</v>
      </c>
      <c r="J7294" t="s">
        <v>5</v>
      </c>
      <c r="K7294" t="s">
        <v>6</v>
      </c>
      <c r="L7294">
        <v>1</v>
      </c>
      <c r="M7294" t="str">
        <f>VLOOKUP(E7294,Translations!$A$1:$B$7,2,FALSE)</f>
        <v>Nordjylland</v>
      </c>
      <c r="N7294" t="str">
        <f>VLOOKUP(D7294,Translations!$I$2:$K$101,2,FALSE)</f>
        <v>Aalborg</v>
      </c>
      <c r="O7294" t="str">
        <f>VLOOKUP(G7294,Translations!$M$2:$N$9,2,FALSE)</f>
        <v>[X2079] SARS-CoV-2 (RNA), Borger</v>
      </c>
      <c r="P7294" t="str">
        <f>VLOOKUP(F7294,Translations!$D$1:$F$13,2,FALSE)</f>
        <v>Ok</v>
      </c>
      <c r="Q7294" t="str">
        <f>VLOOKUP(F7294,Translations!$D$2:$G$13,4,FALSE)</f>
        <v>01 - Aktiv, bopæl i DK</v>
      </c>
      <c r="R7294" t="str">
        <f>VLOOKUP(H7294,Translations!$P$2:$Q$10,2,FALSE)</f>
        <v>2 - Selvstændigt sikret - uden lægevalg</v>
      </c>
      <c r="S7294" t="str">
        <f>VLOOKUP(F7294,Translations!$D$2:$F$13,3,FALSE)</f>
        <v>Ja</v>
      </c>
    </row>
    <row r="7295" spans="1:19" x14ac:dyDescent="0.2">
      <c r="A7295" s="3">
        <v>44013</v>
      </c>
      <c r="B7295" t="s">
        <v>697</v>
      </c>
      <c r="C7295" t="s">
        <v>698</v>
      </c>
      <c r="D7295">
        <v>860</v>
      </c>
      <c r="E7295">
        <v>1081</v>
      </c>
      <c r="F7295" t="str">
        <f t="shared" si="235"/>
        <v>01</v>
      </c>
      <c r="G7295" t="s">
        <v>513</v>
      </c>
      <c r="H7295">
        <v>1</v>
      </c>
      <c r="I7295" t="s">
        <v>6</v>
      </c>
      <c r="J7295" t="s">
        <v>5</v>
      </c>
      <c r="K7295" t="s">
        <v>6</v>
      </c>
      <c r="L7295">
        <v>207</v>
      </c>
      <c r="M7295" t="str">
        <f>VLOOKUP(E7295,Translations!$A$1:$B$7,2,FALSE)</f>
        <v>Nordjylland</v>
      </c>
      <c r="N7295" t="str">
        <f>VLOOKUP(D7295,Translations!$I$2:$K$101,2,FALSE)</f>
        <v>Hjørring</v>
      </c>
      <c r="O7295" t="str">
        <f>VLOOKUP(G7295,Translations!$M$2:$N$9,2,FALSE)</f>
        <v>[X2079] SARS-CoV-2 (RNA), Borger</v>
      </c>
      <c r="P7295" t="str">
        <f>VLOOKUP(F7295,Translations!$D$1:$F$13,2,FALSE)</f>
        <v>Ok</v>
      </c>
      <c r="Q7295" t="str">
        <f>VLOOKUP(F7295,Translations!$D$2:$G$13,4,FALSE)</f>
        <v>01 - Aktiv, bopæl i DK</v>
      </c>
      <c r="R7295" t="str">
        <f>VLOOKUP(H7295,Translations!$P$2:$Q$10,2,FALSE)</f>
        <v>1 - Selvstændigt sikret - med lægevalg</v>
      </c>
      <c r="S7295" t="str">
        <f>VLOOKUP(F7295,Translations!$D$2:$F$13,3,FALSE)</f>
        <v>Ja</v>
      </c>
    </row>
    <row r="7296" spans="1:19" x14ac:dyDescent="0.2">
      <c r="A7296" s="3">
        <v>44013</v>
      </c>
      <c r="B7296" t="s">
        <v>699</v>
      </c>
      <c r="C7296" t="s">
        <v>700</v>
      </c>
      <c r="D7296">
        <v>0</v>
      </c>
      <c r="E7296">
        <v>0</v>
      </c>
      <c r="F7296" t="str">
        <f>"05"</f>
        <v>05</v>
      </c>
      <c r="G7296" t="s">
        <v>513</v>
      </c>
      <c r="H7296">
        <v>1</v>
      </c>
      <c r="I7296" t="s">
        <v>6</v>
      </c>
      <c r="J7296" t="s">
        <v>5</v>
      </c>
      <c r="K7296" t="s">
        <v>6</v>
      </c>
      <c r="L7296">
        <v>1</v>
      </c>
      <c r="M7296" t="str">
        <f>VLOOKUP(E7296,Translations!$A$1:$B$7,2,FALSE)</f>
        <v>Ukendt</v>
      </c>
      <c r="N7296" t="str">
        <f>VLOOKUP(D7296,Translations!$I$2:$K$101,2,FALSE)</f>
        <v>Ukendt</v>
      </c>
      <c r="O7296" t="str">
        <f>VLOOKUP(G7296,Translations!$M$2:$N$9,2,FALSE)</f>
        <v>[X2079] SARS-CoV-2 (RNA), Borger</v>
      </c>
      <c r="P7296" t="str">
        <f>VLOOKUP(F7296,Translations!$D$1:$F$13,2,FALSE)</f>
        <v>Ok</v>
      </c>
      <c r="Q7296" t="str">
        <f>VLOOKUP(F7296,Translations!$D$2:$G$13,4,FALSE)</f>
        <v>05 - Aktiv, bopæl i GL</v>
      </c>
      <c r="R7296" t="str">
        <f>VLOOKUP(H7296,Translations!$P$2:$Q$10,2,FALSE)</f>
        <v>1 - Selvstændigt sikret - med lægevalg</v>
      </c>
      <c r="S7296" t="str">
        <f>VLOOKUP(F7296,Translations!$D$2:$F$13,3,FALSE)</f>
        <v>Ja</v>
      </c>
    </row>
    <row r="7297" spans="1:19" x14ac:dyDescent="0.2">
      <c r="A7297" s="3">
        <v>44013</v>
      </c>
      <c r="B7297" t="s">
        <v>699</v>
      </c>
      <c r="C7297" t="s">
        <v>700</v>
      </c>
      <c r="D7297">
        <v>0</v>
      </c>
      <c r="E7297">
        <v>0</v>
      </c>
      <c r="F7297" t="str">
        <f>"80"</f>
        <v>80</v>
      </c>
      <c r="G7297" t="s">
        <v>513</v>
      </c>
      <c r="H7297">
        <v>1</v>
      </c>
      <c r="I7297" t="s">
        <v>6</v>
      </c>
      <c r="J7297" t="s">
        <v>5</v>
      </c>
      <c r="K7297" t="s">
        <v>6</v>
      </c>
      <c r="L7297">
        <v>3</v>
      </c>
      <c r="M7297" t="str">
        <f>VLOOKUP(E7297,Translations!$A$1:$B$7,2,FALSE)</f>
        <v>Ukendt</v>
      </c>
      <c r="N7297" t="str">
        <f>VLOOKUP(D7297,Translations!$I$2:$K$101,2,FALSE)</f>
        <v>Ukendt</v>
      </c>
      <c r="O7297" t="str">
        <f>VLOOKUP(G7297,Translations!$M$2:$N$9,2,FALSE)</f>
        <v>[X2079] SARS-CoV-2 (RNA), Borger</v>
      </c>
      <c r="P7297" t="str">
        <f>VLOOKUP(F7297,Translations!$D$1:$F$13,2,FALSE)</f>
        <v>Ok</v>
      </c>
      <c r="Q7297" t="str">
        <f>VLOOKUP(F7297,Translations!$D$2:$G$13,4,FALSE)</f>
        <v>80 - Inaktiv, udrejst</v>
      </c>
      <c r="R7297" t="str">
        <f>VLOOKUP(H7297,Translations!$P$2:$Q$10,2,FALSE)</f>
        <v>1 - Selvstændigt sikret - med lægevalg</v>
      </c>
      <c r="S7297" t="str">
        <f>VLOOKUP(F7297,Translations!$D$2:$F$13,3,FALSE)</f>
        <v>Ja</v>
      </c>
    </row>
    <row r="7298" spans="1:19" x14ac:dyDescent="0.2">
      <c r="A7298" s="3">
        <v>44013</v>
      </c>
      <c r="B7298" t="s">
        <v>699</v>
      </c>
      <c r="C7298" t="s">
        <v>700</v>
      </c>
      <c r="D7298">
        <v>101</v>
      </c>
      <c r="E7298">
        <v>1084</v>
      </c>
      <c r="F7298" t="str">
        <f t="shared" ref="F7298:F7329" si="236">"01"</f>
        <v>01</v>
      </c>
      <c r="G7298" t="s">
        <v>513</v>
      </c>
      <c r="H7298">
        <v>1</v>
      </c>
      <c r="I7298" t="s">
        <v>6</v>
      </c>
      <c r="J7298" t="s">
        <v>5</v>
      </c>
      <c r="K7298" t="s">
        <v>6</v>
      </c>
      <c r="L7298">
        <v>1442</v>
      </c>
      <c r="M7298" t="str">
        <f>VLOOKUP(E7298,Translations!$A$1:$B$7,2,FALSE)</f>
        <v>Hovedstaden</v>
      </c>
      <c r="N7298" t="str">
        <f>VLOOKUP(D7298,Translations!$I$2:$K$101,2,FALSE)</f>
        <v>København</v>
      </c>
      <c r="O7298" t="str">
        <f>VLOOKUP(G7298,Translations!$M$2:$N$9,2,FALSE)</f>
        <v>[X2079] SARS-CoV-2 (RNA), Borger</v>
      </c>
      <c r="P7298" t="str">
        <f>VLOOKUP(F7298,Translations!$D$1:$F$13,2,FALSE)</f>
        <v>Ok</v>
      </c>
      <c r="Q7298" t="str">
        <f>VLOOKUP(F7298,Translations!$D$2:$G$13,4,FALSE)</f>
        <v>01 - Aktiv, bopæl i DK</v>
      </c>
      <c r="R7298" t="str">
        <f>VLOOKUP(H7298,Translations!$P$2:$Q$10,2,FALSE)</f>
        <v>1 - Selvstændigt sikret - med lægevalg</v>
      </c>
      <c r="S7298" t="str">
        <f>VLOOKUP(F7298,Translations!$D$2:$F$13,3,FALSE)</f>
        <v>Ja</v>
      </c>
    </row>
    <row r="7299" spans="1:19" x14ac:dyDescent="0.2">
      <c r="A7299" s="3">
        <v>44013</v>
      </c>
      <c r="B7299" t="s">
        <v>699</v>
      </c>
      <c r="C7299" t="s">
        <v>700</v>
      </c>
      <c r="D7299">
        <v>101</v>
      </c>
      <c r="E7299">
        <v>1084</v>
      </c>
      <c r="F7299" t="str">
        <f t="shared" si="236"/>
        <v>01</v>
      </c>
      <c r="G7299" t="s">
        <v>513</v>
      </c>
      <c r="H7299">
        <v>2</v>
      </c>
      <c r="I7299" t="s">
        <v>6</v>
      </c>
      <c r="J7299" t="s">
        <v>5</v>
      </c>
      <c r="K7299" t="s">
        <v>6</v>
      </c>
      <c r="L7299">
        <v>3</v>
      </c>
      <c r="M7299" t="str">
        <f>VLOOKUP(E7299,Translations!$A$1:$B$7,2,FALSE)</f>
        <v>Hovedstaden</v>
      </c>
      <c r="N7299" t="str">
        <f>VLOOKUP(D7299,Translations!$I$2:$K$101,2,FALSE)</f>
        <v>København</v>
      </c>
      <c r="O7299" t="str">
        <f>VLOOKUP(G7299,Translations!$M$2:$N$9,2,FALSE)</f>
        <v>[X2079] SARS-CoV-2 (RNA), Borger</v>
      </c>
      <c r="P7299" t="str">
        <f>VLOOKUP(F7299,Translations!$D$1:$F$13,2,FALSE)</f>
        <v>Ok</v>
      </c>
      <c r="Q7299" t="str">
        <f>VLOOKUP(F7299,Translations!$D$2:$G$13,4,FALSE)</f>
        <v>01 - Aktiv, bopæl i DK</v>
      </c>
      <c r="R7299" t="str">
        <f>VLOOKUP(H7299,Translations!$P$2:$Q$10,2,FALSE)</f>
        <v>2 - Selvstændigt sikret - uden lægevalg</v>
      </c>
      <c r="S7299" t="str">
        <f>VLOOKUP(F7299,Translations!$D$2:$F$13,3,FALSE)</f>
        <v>Ja</v>
      </c>
    </row>
    <row r="7300" spans="1:19" x14ac:dyDescent="0.2">
      <c r="A7300" s="3">
        <v>44013</v>
      </c>
      <c r="B7300" t="s">
        <v>699</v>
      </c>
      <c r="C7300" t="s">
        <v>700</v>
      </c>
      <c r="D7300">
        <v>147</v>
      </c>
      <c r="E7300">
        <v>1084</v>
      </c>
      <c r="F7300" t="str">
        <f t="shared" si="236"/>
        <v>01</v>
      </c>
      <c r="G7300" t="s">
        <v>513</v>
      </c>
      <c r="H7300">
        <v>1</v>
      </c>
      <c r="I7300" t="s">
        <v>6</v>
      </c>
      <c r="J7300" t="s">
        <v>5</v>
      </c>
      <c r="K7300" t="s">
        <v>6</v>
      </c>
      <c r="L7300">
        <v>269</v>
      </c>
      <c r="M7300" t="str">
        <f>VLOOKUP(E7300,Translations!$A$1:$B$7,2,FALSE)</f>
        <v>Hovedstaden</v>
      </c>
      <c r="N7300" t="str">
        <f>VLOOKUP(D7300,Translations!$I$2:$K$101,2,FALSE)</f>
        <v>Frederiksberg</v>
      </c>
      <c r="O7300" t="str">
        <f>VLOOKUP(G7300,Translations!$M$2:$N$9,2,FALSE)</f>
        <v>[X2079] SARS-CoV-2 (RNA), Borger</v>
      </c>
      <c r="P7300" t="str">
        <f>VLOOKUP(F7300,Translations!$D$1:$F$13,2,FALSE)</f>
        <v>Ok</v>
      </c>
      <c r="Q7300" t="str">
        <f>VLOOKUP(F7300,Translations!$D$2:$G$13,4,FALSE)</f>
        <v>01 - Aktiv, bopæl i DK</v>
      </c>
      <c r="R7300" t="str">
        <f>VLOOKUP(H7300,Translations!$P$2:$Q$10,2,FALSE)</f>
        <v>1 - Selvstændigt sikret - med lægevalg</v>
      </c>
      <c r="S7300" t="str">
        <f>VLOOKUP(F7300,Translations!$D$2:$F$13,3,FALSE)</f>
        <v>Ja</v>
      </c>
    </row>
    <row r="7301" spans="1:19" x14ac:dyDescent="0.2">
      <c r="A7301" s="3">
        <v>44013</v>
      </c>
      <c r="B7301" t="s">
        <v>699</v>
      </c>
      <c r="C7301" t="s">
        <v>700</v>
      </c>
      <c r="D7301">
        <v>151</v>
      </c>
      <c r="E7301">
        <v>1084</v>
      </c>
      <c r="F7301" t="str">
        <f t="shared" si="236"/>
        <v>01</v>
      </c>
      <c r="G7301" t="s">
        <v>513</v>
      </c>
      <c r="H7301">
        <v>1</v>
      </c>
      <c r="I7301" t="s">
        <v>6</v>
      </c>
      <c r="J7301" t="s">
        <v>5</v>
      </c>
      <c r="K7301" t="s">
        <v>6</v>
      </c>
      <c r="L7301">
        <v>155</v>
      </c>
      <c r="M7301" t="str">
        <f>VLOOKUP(E7301,Translations!$A$1:$B$7,2,FALSE)</f>
        <v>Hovedstaden</v>
      </c>
      <c r="N7301" t="str">
        <f>VLOOKUP(D7301,Translations!$I$2:$K$101,2,FALSE)</f>
        <v>Ballerup</v>
      </c>
      <c r="O7301" t="str">
        <f>VLOOKUP(G7301,Translations!$M$2:$N$9,2,FALSE)</f>
        <v>[X2079] SARS-CoV-2 (RNA), Borger</v>
      </c>
      <c r="P7301" t="str">
        <f>VLOOKUP(F7301,Translations!$D$1:$F$13,2,FALSE)</f>
        <v>Ok</v>
      </c>
      <c r="Q7301" t="str">
        <f>VLOOKUP(F7301,Translations!$D$2:$G$13,4,FALSE)</f>
        <v>01 - Aktiv, bopæl i DK</v>
      </c>
      <c r="R7301" t="str">
        <f>VLOOKUP(H7301,Translations!$P$2:$Q$10,2,FALSE)</f>
        <v>1 - Selvstændigt sikret - med lægevalg</v>
      </c>
      <c r="S7301" t="str">
        <f>VLOOKUP(F7301,Translations!$D$2:$F$13,3,FALSE)</f>
        <v>Ja</v>
      </c>
    </row>
    <row r="7302" spans="1:19" x14ac:dyDescent="0.2">
      <c r="A7302" s="3">
        <v>44013</v>
      </c>
      <c r="B7302" t="s">
        <v>699</v>
      </c>
      <c r="C7302" t="s">
        <v>700</v>
      </c>
      <c r="D7302">
        <v>153</v>
      </c>
      <c r="E7302">
        <v>1084</v>
      </c>
      <c r="F7302" t="str">
        <f t="shared" si="236"/>
        <v>01</v>
      </c>
      <c r="G7302" t="s">
        <v>513</v>
      </c>
      <c r="H7302">
        <v>1</v>
      </c>
      <c r="I7302" t="s">
        <v>6</v>
      </c>
      <c r="J7302" t="s">
        <v>5</v>
      </c>
      <c r="K7302" t="s">
        <v>6</v>
      </c>
      <c r="L7302">
        <v>124</v>
      </c>
      <c r="M7302" t="str">
        <f>VLOOKUP(E7302,Translations!$A$1:$B$7,2,FALSE)</f>
        <v>Hovedstaden</v>
      </c>
      <c r="N7302" t="str">
        <f>VLOOKUP(D7302,Translations!$I$2:$K$101,2,FALSE)</f>
        <v>Brøndby</v>
      </c>
      <c r="O7302" t="str">
        <f>VLOOKUP(G7302,Translations!$M$2:$N$9,2,FALSE)</f>
        <v>[X2079] SARS-CoV-2 (RNA), Borger</v>
      </c>
      <c r="P7302" t="str">
        <f>VLOOKUP(F7302,Translations!$D$1:$F$13,2,FALSE)</f>
        <v>Ok</v>
      </c>
      <c r="Q7302" t="str">
        <f>VLOOKUP(F7302,Translations!$D$2:$G$13,4,FALSE)</f>
        <v>01 - Aktiv, bopæl i DK</v>
      </c>
      <c r="R7302" t="str">
        <f>VLOOKUP(H7302,Translations!$P$2:$Q$10,2,FALSE)</f>
        <v>1 - Selvstændigt sikret - med lægevalg</v>
      </c>
      <c r="S7302" t="str">
        <f>VLOOKUP(F7302,Translations!$D$2:$F$13,3,FALSE)</f>
        <v>Ja</v>
      </c>
    </row>
    <row r="7303" spans="1:19" x14ac:dyDescent="0.2">
      <c r="A7303" s="3">
        <v>44013</v>
      </c>
      <c r="B7303" t="s">
        <v>699</v>
      </c>
      <c r="C7303" t="s">
        <v>700</v>
      </c>
      <c r="D7303">
        <v>155</v>
      </c>
      <c r="E7303">
        <v>1084</v>
      </c>
      <c r="F7303" t="str">
        <f t="shared" si="236"/>
        <v>01</v>
      </c>
      <c r="G7303" t="s">
        <v>513</v>
      </c>
      <c r="H7303">
        <v>1</v>
      </c>
      <c r="I7303" t="s">
        <v>6</v>
      </c>
      <c r="J7303" t="s">
        <v>5</v>
      </c>
      <c r="K7303" t="s">
        <v>6</v>
      </c>
      <c r="L7303">
        <v>52</v>
      </c>
      <c r="M7303" t="str">
        <f>VLOOKUP(E7303,Translations!$A$1:$B$7,2,FALSE)</f>
        <v>Hovedstaden</v>
      </c>
      <c r="N7303" t="str">
        <f>VLOOKUP(D7303,Translations!$I$2:$K$101,2,FALSE)</f>
        <v>Dragør</v>
      </c>
      <c r="O7303" t="str">
        <f>VLOOKUP(G7303,Translations!$M$2:$N$9,2,FALSE)</f>
        <v>[X2079] SARS-CoV-2 (RNA), Borger</v>
      </c>
      <c r="P7303" t="str">
        <f>VLOOKUP(F7303,Translations!$D$1:$F$13,2,FALSE)</f>
        <v>Ok</v>
      </c>
      <c r="Q7303" t="str">
        <f>VLOOKUP(F7303,Translations!$D$2:$G$13,4,FALSE)</f>
        <v>01 - Aktiv, bopæl i DK</v>
      </c>
      <c r="R7303" t="str">
        <f>VLOOKUP(H7303,Translations!$P$2:$Q$10,2,FALSE)</f>
        <v>1 - Selvstændigt sikret - med lægevalg</v>
      </c>
      <c r="S7303" t="str">
        <f>VLOOKUP(F7303,Translations!$D$2:$F$13,3,FALSE)</f>
        <v>Ja</v>
      </c>
    </row>
    <row r="7304" spans="1:19" x14ac:dyDescent="0.2">
      <c r="A7304" s="3">
        <v>44013</v>
      </c>
      <c r="B7304" t="s">
        <v>699</v>
      </c>
      <c r="C7304" t="s">
        <v>700</v>
      </c>
      <c r="D7304">
        <v>157</v>
      </c>
      <c r="E7304">
        <v>1084</v>
      </c>
      <c r="F7304" t="str">
        <f t="shared" si="236"/>
        <v>01</v>
      </c>
      <c r="G7304" t="s">
        <v>513</v>
      </c>
      <c r="H7304">
        <v>1</v>
      </c>
      <c r="I7304" t="s">
        <v>6</v>
      </c>
      <c r="J7304" t="s">
        <v>5</v>
      </c>
      <c r="K7304" t="s">
        <v>6</v>
      </c>
      <c r="L7304">
        <v>324</v>
      </c>
      <c r="M7304" t="str">
        <f>VLOOKUP(E7304,Translations!$A$1:$B$7,2,FALSE)</f>
        <v>Hovedstaden</v>
      </c>
      <c r="N7304" t="str">
        <f>VLOOKUP(D7304,Translations!$I$2:$K$101,2,FALSE)</f>
        <v>Gentofte</v>
      </c>
      <c r="O7304" t="str">
        <f>VLOOKUP(G7304,Translations!$M$2:$N$9,2,FALSE)</f>
        <v>[X2079] SARS-CoV-2 (RNA), Borger</v>
      </c>
      <c r="P7304" t="str">
        <f>VLOOKUP(F7304,Translations!$D$1:$F$13,2,FALSE)</f>
        <v>Ok</v>
      </c>
      <c r="Q7304" t="str">
        <f>VLOOKUP(F7304,Translations!$D$2:$G$13,4,FALSE)</f>
        <v>01 - Aktiv, bopæl i DK</v>
      </c>
      <c r="R7304" t="str">
        <f>VLOOKUP(H7304,Translations!$P$2:$Q$10,2,FALSE)</f>
        <v>1 - Selvstændigt sikret - med lægevalg</v>
      </c>
      <c r="S7304" t="str">
        <f>VLOOKUP(F7304,Translations!$D$2:$F$13,3,FALSE)</f>
        <v>Ja</v>
      </c>
    </row>
    <row r="7305" spans="1:19" x14ac:dyDescent="0.2">
      <c r="A7305" s="3">
        <v>44013</v>
      </c>
      <c r="B7305" t="s">
        <v>699</v>
      </c>
      <c r="C7305" t="s">
        <v>700</v>
      </c>
      <c r="D7305">
        <v>159</v>
      </c>
      <c r="E7305">
        <v>1084</v>
      </c>
      <c r="F7305" t="str">
        <f t="shared" si="236"/>
        <v>01</v>
      </c>
      <c r="G7305" t="s">
        <v>513</v>
      </c>
      <c r="H7305">
        <v>1</v>
      </c>
      <c r="I7305" t="s">
        <v>6</v>
      </c>
      <c r="J7305" t="s">
        <v>5</v>
      </c>
      <c r="K7305" t="s">
        <v>6</v>
      </c>
      <c r="L7305">
        <v>238</v>
      </c>
      <c r="M7305" t="str">
        <f>VLOOKUP(E7305,Translations!$A$1:$B$7,2,FALSE)</f>
        <v>Hovedstaden</v>
      </c>
      <c r="N7305" t="str">
        <f>VLOOKUP(D7305,Translations!$I$2:$K$101,2,FALSE)</f>
        <v>Gladsaxe</v>
      </c>
      <c r="O7305" t="str">
        <f>VLOOKUP(G7305,Translations!$M$2:$N$9,2,FALSE)</f>
        <v>[X2079] SARS-CoV-2 (RNA), Borger</v>
      </c>
      <c r="P7305" t="str">
        <f>VLOOKUP(F7305,Translations!$D$1:$F$13,2,FALSE)</f>
        <v>Ok</v>
      </c>
      <c r="Q7305" t="str">
        <f>VLOOKUP(F7305,Translations!$D$2:$G$13,4,FALSE)</f>
        <v>01 - Aktiv, bopæl i DK</v>
      </c>
      <c r="R7305" t="str">
        <f>VLOOKUP(H7305,Translations!$P$2:$Q$10,2,FALSE)</f>
        <v>1 - Selvstændigt sikret - med lægevalg</v>
      </c>
      <c r="S7305" t="str">
        <f>VLOOKUP(F7305,Translations!$D$2:$F$13,3,FALSE)</f>
        <v>Ja</v>
      </c>
    </row>
    <row r="7306" spans="1:19" x14ac:dyDescent="0.2">
      <c r="A7306" s="3">
        <v>44013</v>
      </c>
      <c r="B7306" t="s">
        <v>699</v>
      </c>
      <c r="C7306" t="s">
        <v>700</v>
      </c>
      <c r="D7306">
        <v>161</v>
      </c>
      <c r="E7306">
        <v>1084</v>
      </c>
      <c r="F7306" t="str">
        <f t="shared" si="236"/>
        <v>01</v>
      </c>
      <c r="G7306" t="s">
        <v>513</v>
      </c>
      <c r="H7306">
        <v>1</v>
      </c>
      <c r="I7306" t="s">
        <v>6</v>
      </c>
      <c r="J7306" t="s">
        <v>5</v>
      </c>
      <c r="K7306" t="s">
        <v>6</v>
      </c>
      <c r="L7306">
        <v>86</v>
      </c>
      <c r="M7306" t="str">
        <f>VLOOKUP(E7306,Translations!$A$1:$B$7,2,FALSE)</f>
        <v>Hovedstaden</v>
      </c>
      <c r="N7306" t="str">
        <f>VLOOKUP(D7306,Translations!$I$2:$K$101,2,FALSE)</f>
        <v>Glostrup</v>
      </c>
      <c r="O7306" t="str">
        <f>VLOOKUP(G7306,Translations!$M$2:$N$9,2,FALSE)</f>
        <v>[X2079] SARS-CoV-2 (RNA), Borger</v>
      </c>
      <c r="P7306" t="str">
        <f>VLOOKUP(F7306,Translations!$D$1:$F$13,2,FALSE)</f>
        <v>Ok</v>
      </c>
      <c r="Q7306" t="str">
        <f>VLOOKUP(F7306,Translations!$D$2:$G$13,4,FALSE)</f>
        <v>01 - Aktiv, bopæl i DK</v>
      </c>
      <c r="R7306" t="str">
        <f>VLOOKUP(H7306,Translations!$P$2:$Q$10,2,FALSE)</f>
        <v>1 - Selvstændigt sikret - med lægevalg</v>
      </c>
      <c r="S7306" t="str">
        <f>VLOOKUP(F7306,Translations!$D$2:$F$13,3,FALSE)</f>
        <v>Ja</v>
      </c>
    </row>
    <row r="7307" spans="1:19" x14ac:dyDescent="0.2">
      <c r="A7307" s="3">
        <v>44013</v>
      </c>
      <c r="B7307" t="s">
        <v>699</v>
      </c>
      <c r="C7307" t="s">
        <v>700</v>
      </c>
      <c r="D7307">
        <v>163</v>
      </c>
      <c r="E7307">
        <v>1084</v>
      </c>
      <c r="F7307" t="str">
        <f t="shared" si="236"/>
        <v>01</v>
      </c>
      <c r="G7307" t="s">
        <v>513</v>
      </c>
      <c r="H7307">
        <v>1</v>
      </c>
      <c r="I7307" t="s">
        <v>6</v>
      </c>
      <c r="J7307" t="s">
        <v>5</v>
      </c>
      <c r="K7307" t="s">
        <v>6</v>
      </c>
      <c r="L7307">
        <v>120</v>
      </c>
      <c r="M7307" t="str">
        <f>VLOOKUP(E7307,Translations!$A$1:$B$7,2,FALSE)</f>
        <v>Hovedstaden</v>
      </c>
      <c r="N7307" t="str">
        <f>VLOOKUP(D7307,Translations!$I$2:$K$101,2,FALSE)</f>
        <v>Herlev</v>
      </c>
      <c r="O7307" t="str">
        <f>VLOOKUP(G7307,Translations!$M$2:$N$9,2,FALSE)</f>
        <v>[X2079] SARS-CoV-2 (RNA), Borger</v>
      </c>
      <c r="P7307" t="str">
        <f>VLOOKUP(F7307,Translations!$D$1:$F$13,2,FALSE)</f>
        <v>Ok</v>
      </c>
      <c r="Q7307" t="str">
        <f>VLOOKUP(F7307,Translations!$D$2:$G$13,4,FALSE)</f>
        <v>01 - Aktiv, bopæl i DK</v>
      </c>
      <c r="R7307" t="str">
        <f>VLOOKUP(H7307,Translations!$P$2:$Q$10,2,FALSE)</f>
        <v>1 - Selvstændigt sikret - med lægevalg</v>
      </c>
      <c r="S7307" t="str">
        <f>VLOOKUP(F7307,Translations!$D$2:$F$13,3,FALSE)</f>
        <v>Ja</v>
      </c>
    </row>
    <row r="7308" spans="1:19" x14ac:dyDescent="0.2">
      <c r="A7308" s="3">
        <v>44013</v>
      </c>
      <c r="B7308" t="s">
        <v>699</v>
      </c>
      <c r="C7308" t="s">
        <v>700</v>
      </c>
      <c r="D7308">
        <v>165</v>
      </c>
      <c r="E7308">
        <v>1084</v>
      </c>
      <c r="F7308" t="str">
        <f t="shared" si="236"/>
        <v>01</v>
      </c>
      <c r="G7308" t="s">
        <v>513</v>
      </c>
      <c r="H7308">
        <v>1</v>
      </c>
      <c r="I7308" t="s">
        <v>6</v>
      </c>
      <c r="J7308" t="s">
        <v>5</v>
      </c>
      <c r="K7308" t="s">
        <v>6</v>
      </c>
      <c r="L7308">
        <v>105</v>
      </c>
      <c r="M7308" t="str">
        <f>VLOOKUP(E7308,Translations!$A$1:$B$7,2,FALSE)</f>
        <v>Hovedstaden</v>
      </c>
      <c r="N7308" t="str">
        <f>VLOOKUP(D7308,Translations!$I$2:$K$101,2,FALSE)</f>
        <v>Albertslund</v>
      </c>
      <c r="O7308" t="str">
        <f>VLOOKUP(G7308,Translations!$M$2:$N$9,2,FALSE)</f>
        <v>[X2079] SARS-CoV-2 (RNA), Borger</v>
      </c>
      <c r="P7308" t="str">
        <f>VLOOKUP(F7308,Translations!$D$1:$F$13,2,FALSE)</f>
        <v>Ok</v>
      </c>
      <c r="Q7308" t="str">
        <f>VLOOKUP(F7308,Translations!$D$2:$G$13,4,FALSE)</f>
        <v>01 - Aktiv, bopæl i DK</v>
      </c>
      <c r="R7308" t="str">
        <f>VLOOKUP(H7308,Translations!$P$2:$Q$10,2,FALSE)</f>
        <v>1 - Selvstændigt sikret - med lægevalg</v>
      </c>
      <c r="S7308" t="str">
        <f>VLOOKUP(F7308,Translations!$D$2:$F$13,3,FALSE)</f>
        <v>Ja</v>
      </c>
    </row>
    <row r="7309" spans="1:19" x14ac:dyDescent="0.2">
      <c r="A7309" s="3">
        <v>44013</v>
      </c>
      <c r="B7309" t="s">
        <v>699</v>
      </c>
      <c r="C7309" t="s">
        <v>700</v>
      </c>
      <c r="D7309">
        <v>167</v>
      </c>
      <c r="E7309">
        <v>1084</v>
      </c>
      <c r="F7309" t="str">
        <f t="shared" si="236"/>
        <v>01</v>
      </c>
      <c r="G7309" t="s">
        <v>513</v>
      </c>
      <c r="H7309">
        <v>1</v>
      </c>
      <c r="I7309" t="s">
        <v>6</v>
      </c>
      <c r="J7309" t="s">
        <v>5</v>
      </c>
      <c r="K7309" t="s">
        <v>6</v>
      </c>
      <c r="L7309">
        <v>178</v>
      </c>
      <c r="M7309" t="str">
        <f>VLOOKUP(E7309,Translations!$A$1:$B$7,2,FALSE)</f>
        <v>Hovedstaden</v>
      </c>
      <c r="N7309" t="str">
        <f>VLOOKUP(D7309,Translations!$I$2:$K$101,2,FALSE)</f>
        <v>Hvidovre</v>
      </c>
      <c r="O7309" t="str">
        <f>VLOOKUP(G7309,Translations!$M$2:$N$9,2,FALSE)</f>
        <v>[X2079] SARS-CoV-2 (RNA), Borger</v>
      </c>
      <c r="P7309" t="str">
        <f>VLOOKUP(F7309,Translations!$D$1:$F$13,2,FALSE)</f>
        <v>Ok</v>
      </c>
      <c r="Q7309" t="str">
        <f>VLOOKUP(F7309,Translations!$D$2:$G$13,4,FALSE)</f>
        <v>01 - Aktiv, bopæl i DK</v>
      </c>
      <c r="R7309" t="str">
        <f>VLOOKUP(H7309,Translations!$P$2:$Q$10,2,FALSE)</f>
        <v>1 - Selvstændigt sikret - med lægevalg</v>
      </c>
      <c r="S7309" t="str">
        <f>VLOOKUP(F7309,Translations!$D$2:$F$13,3,FALSE)</f>
        <v>Ja</v>
      </c>
    </row>
    <row r="7310" spans="1:19" x14ac:dyDescent="0.2">
      <c r="A7310" s="3">
        <v>44013</v>
      </c>
      <c r="B7310" t="s">
        <v>699</v>
      </c>
      <c r="C7310" t="s">
        <v>700</v>
      </c>
      <c r="D7310">
        <v>169</v>
      </c>
      <c r="E7310">
        <v>1084</v>
      </c>
      <c r="F7310" t="str">
        <f t="shared" si="236"/>
        <v>01</v>
      </c>
      <c r="G7310" t="s">
        <v>513</v>
      </c>
      <c r="H7310">
        <v>1</v>
      </c>
      <c r="I7310" t="s">
        <v>6</v>
      </c>
      <c r="J7310" t="s">
        <v>5</v>
      </c>
      <c r="K7310" t="s">
        <v>6</v>
      </c>
      <c r="L7310">
        <v>201</v>
      </c>
      <c r="M7310" t="str">
        <f>VLOOKUP(E7310,Translations!$A$1:$B$7,2,FALSE)</f>
        <v>Hovedstaden</v>
      </c>
      <c r="N7310" t="str">
        <f>VLOOKUP(D7310,Translations!$I$2:$K$101,2,FALSE)</f>
        <v>Høje-Taastrup</v>
      </c>
      <c r="O7310" t="str">
        <f>VLOOKUP(G7310,Translations!$M$2:$N$9,2,FALSE)</f>
        <v>[X2079] SARS-CoV-2 (RNA), Borger</v>
      </c>
      <c r="P7310" t="str">
        <f>VLOOKUP(F7310,Translations!$D$1:$F$13,2,FALSE)</f>
        <v>Ok</v>
      </c>
      <c r="Q7310" t="str">
        <f>VLOOKUP(F7310,Translations!$D$2:$G$13,4,FALSE)</f>
        <v>01 - Aktiv, bopæl i DK</v>
      </c>
      <c r="R7310" t="str">
        <f>VLOOKUP(H7310,Translations!$P$2:$Q$10,2,FALSE)</f>
        <v>1 - Selvstændigt sikret - med lægevalg</v>
      </c>
      <c r="S7310" t="str">
        <f>VLOOKUP(F7310,Translations!$D$2:$F$13,3,FALSE)</f>
        <v>Ja</v>
      </c>
    </row>
    <row r="7311" spans="1:19" x14ac:dyDescent="0.2">
      <c r="A7311" s="3">
        <v>44013</v>
      </c>
      <c r="B7311" t="s">
        <v>699</v>
      </c>
      <c r="C7311" t="s">
        <v>700</v>
      </c>
      <c r="D7311">
        <v>173</v>
      </c>
      <c r="E7311">
        <v>1084</v>
      </c>
      <c r="F7311" t="str">
        <f t="shared" si="236"/>
        <v>01</v>
      </c>
      <c r="G7311" t="s">
        <v>513</v>
      </c>
      <c r="H7311">
        <v>1</v>
      </c>
      <c r="I7311" t="s">
        <v>6</v>
      </c>
      <c r="J7311" t="s">
        <v>5</v>
      </c>
      <c r="K7311" t="s">
        <v>6</v>
      </c>
      <c r="L7311">
        <v>228</v>
      </c>
      <c r="M7311" t="str">
        <f>VLOOKUP(E7311,Translations!$A$1:$B$7,2,FALSE)</f>
        <v>Hovedstaden</v>
      </c>
      <c r="N7311" t="str">
        <f>VLOOKUP(D7311,Translations!$I$2:$K$101,2,FALSE)</f>
        <v>Lyngby-Taarbæk</v>
      </c>
      <c r="O7311" t="str">
        <f>VLOOKUP(G7311,Translations!$M$2:$N$9,2,FALSE)</f>
        <v>[X2079] SARS-CoV-2 (RNA), Borger</v>
      </c>
      <c r="P7311" t="str">
        <f>VLOOKUP(F7311,Translations!$D$1:$F$13,2,FALSE)</f>
        <v>Ok</v>
      </c>
      <c r="Q7311" t="str">
        <f>VLOOKUP(F7311,Translations!$D$2:$G$13,4,FALSE)</f>
        <v>01 - Aktiv, bopæl i DK</v>
      </c>
      <c r="R7311" t="str">
        <f>VLOOKUP(H7311,Translations!$P$2:$Q$10,2,FALSE)</f>
        <v>1 - Selvstændigt sikret - med lægevalg</v>
      </c>
      <c r="S7311" t="str">
        <f>VLOOKUP(F7311,Translations!$D$2:$F$13,3,FALSE)</f>
        <v>Ja</v>
      </c>
    </row>
    <row r="7312" spans="1:19" x14ac:dyDescent="0.2">
      <c r="A7312" s="3">
        <v>44013</v>
      </c>
      <c r="B7312" t="s">
        <v>699</v>
      </c>
      <c r="C7312" t="s">
        <v>700</v>
      </c>
      <c r="D7312">
        <v>173</v>
      </c>
      <c r="E7312">
        <v>1084</v>
      </c>
      <c r="F7312" t="str">
        <f t="shared" si="236"/>
        <v>01</v>
      </c>
      <c r="G7312" t="s">
        <v>513</v>
      </c>
      <c r="H7312">
        <v>2</v>
      </c>
      <c r="I7312" t="s">
        <v>6</v>
      </c>
      <c r="J7312" t="s">
        <v>5</v>
      </c>
      <c r="K7312" t="s">
        <v>6</v>
      </c>
      <c r="L7312">
        <v>1</v>
      </c>
      <c r="M7312" t="str">
        <f>VLOOKUP(E7312,Translations!$A$1:$B$7,2,FALSE)</f>
        <v>Hovedstaden</v>
      </c>
      <c r="N7312" t="str">
        <f>VLOOKUP(D7312,Translations!$I$2:$K$101,2,FALSE)</f>
        <v>Lyngby-Taarbæk</v>
      </c>
      <c r="O7312" t="str">
        <f>VLOOKUP(G7312,Translations!$M$2:$N$9,2,FALSE)</f>
        <v>[X2079] SARS-CoV-2 (RNA), Borger</v>
      </c>
      <c r="P7312" t="str">
        <f>VLOOKUP(F7312,Translations!$D$1:$F$13,2,FALSE)</f>
        <v>Ok</v>
      </c>
      <c r="Q7312" t="str">
        <f>VLOOKUP(F7312,Translations!$D$2:$G$13,4,FALSE)</f>
        <v>01 - Aktiv, bopæl i DK</v>
      </c>
      <c r="R7312" t="str">
        <f>VLOOKUP(H7312,Translations!$P$2:$Q$10,2,FALSE)</f>
        <v>2 - Selvstændigt sikret - uden lægevalg</v>
      </c>
      <c r="S7312" t="str">
        <f>VLOOKUP(F7312,Translations!$D$2:$F$13,3,FALSE)</f>
        <v>Ja</v>
      </c>
    </row>
    <row r="7313" spans="1:19" x14ac:dyDescent="0.2">
      <c r="A7313" s="3">
        <v>44013</v>
      </c>
      <c r="B7313" t="s">
        <v>699</v>
      </c>
      <c r="C7313" t="s">
        <v>700</v>
      </c>
      <c r="D7313">
        <v>175</v>
      </c>
      <c r="E7313">
        <v>1084</v>
      </c>
      <c r="F7313" t="str">
        <f t="shared" si="236"/>
        <v>01</v>
      </c>
      <c r="G7313" t="s">
        <v>513</v>
      </c>
      <c r="H7313">
        <v>1</v>
      </c>
      <c r="I7313" t="s">
        <v>6</v>
      </c>
      <c r="J7313" t="s">
        <v>5</v>
      </c>
      <c r="K7313" t="s">
        <v>6</v>
      </c>
      <c r="L7313">
        <v>117</v>
      </c>
      <c r="M7313" t="str">
        <f>VLOOKUP(E7313,Translations!$A$1:$B$7,2,FALSE)</f>
        <v>Hovedstaden</v>
      </c>
      <c r="N7313" t="str">
        <f>VLOOKUP(D7313,Translations!$I$2:$K$101,2,FALSE)</f>
        <v>Rødovre</v>
      </c>
      <c r="O7313" t="str">
        <f>VLOOKUP(G7313,Translations!$M$2:$N$9,2,FALSE)</f>
        <v>[X2079] SARS-CoV-2 (RNA), Borger</v>
      </c>
      <c r="P7313" t="str">
        <f>VLOOKUP(F7313,Translations!$D$1:$F$13,2,FALSE)</f>
        <v>Ok</v>
      </c>
      <c r="Q7313" t="str">
        <f>VLOOKUP(F7313,Translations!$D$2:$G$13,4,FALSE)</f>
        <v>01 - Aktiv, bopæl i DK</v>
      </c>
      <c r="R7313" t="str">
        <f>VLOOKUP(H7313,Translations!$P$2:$Q$10,2,FALSE)</f>
        <v>1 - Selvstændigt sikret - med lægevalg</v>
      </c>
      <c r="S7313" t="str">
        <f>VLOOKUP(F7313,Translations!$D$2:$F$13,3,FALSE)</f>
        <v>Ja</v>
      </c>
    </row>
    <row r="7314" spans="1:19" x14ac:dyDescent="0.2">
      <c r="A7314" s="3">
        <v>44013</v>
      </c>
      <c r="B7314" t="s">
        <v>699</v>
      </c>
      <c r="C7314" t="s">
        <v>700</v>
      </c>
      <c r="D7314">
        <v>183</v>
      </c>
      <c r="E7314">
        <v>1084</v>
      </c>
      <c r="F7314" t="str">
        <f t="shared" si="236"/>
        <v>01</v>
      </c>
      <c r="G7314" t="s">
        <v>513</v>
      </c>
      <c r="H7314">
        <v>1</v>
      </c>
      <c r="I7314" t="s">
        <v>6</v>
      </c>
      <c r="J7314" t="s">
        <v>5</v>
      </c>
      <c r="K7314" t="s">
        <v>6</v>
      </c>
      <c r="L7314">
        <v>89</v>
      </c>
      <c r="M7314" t="str">
        <f>VLOOKUP(E7314,Translations!$A$1:$B$7,2,FALSE)</f>
        <v>Hovedstaden</v>
      </c>
      <c r="N7314" t="str">
        <f>VLOOKUP(D7314,Translations!$I$2:$K$101,2,FALSE)</f>
        <v>Ishøj</v>
      </c>
      <c r="O7314" t="str">
        <f>VLOOKUP(G7314,Translations!$M$2:$N$9,2,FALSE)</f>
        <v>[X2079] SARS-CoV-2 (RNA), Borger</v>
      </c>
      <c r="P7314" t="str">
        <f>VLOOKUP(F7314,Translations!$D$1:$F$13,2,FALSE)</f>
        <v>Ok</v>
      </c>
      <c r="Q7314" t="str">
        <f>VLOOKUP(F7314,Translations!$D$2:$G$13,4,FALSE)</f>
        <v>01 - Aktiv, bopæl i DK</v>
      </c>
      <c r="R7314" t="str">
        <f>VLOOKUP(H7314,Translations!$P$2:$Q$10,2,FALSE)</f>
        <v>1 - Selvstændigt sikret - med lægevalg</v>
      </c>
      <c r="S7314" t="str">
        <f>VLOOKUP(F7314,Translations!$D$2:$F$13,3,FALSE)</f>
        <v>Ja</v>
      </c>
    </row>
    <row r="7315" spans="1:19" x14ac:dyDescent="0.2">
      <c r="A7315" s="3">
        <v>44013</v>
      </c>
      <c r="B7315" t="s">
        <v>699</v>
      </c>
      <c r="C7315" t="s">
        <v>700</v>
      </c>
      <c r="D7315">
        <v>185</v>
      </c>
      <c r="E7315">
        <v>1084</v>
      </c>
      <c r="F7315" t="str">
        <f t="shared" si="236"/>
        <v>01</v>
      </c>
      <c r="G7315" t="s">
        <v>513</v>
      </c>
      <c r="H7315">
        <v>1</v>
      </c>
      <c r="I7315" t="s">
        <v>6</v>
      </c>
      <c r="J7315" t="s">
        <v>5</v>
      </c>
      <c r="K7315" t="s">
        <v>6</v>
      </c>
      <c r="L7315">
        <v>152</v>
      </c>
      <c r="M7315" t="str">
        <f>VLOOKUP(E7315,Translations!$A$1:$B$7,2,FALSE)</f>
        <v>Hovedstaden</v>
      </c>
      <c r="N7315" t="str">
        <f>VLOOKUP(D7315,Translations!$I$2:$K$101,2,FALSE)</f>
        <v>Tårnby</v>
      </c>
      <c r="O7315" t="str">
        <f>VLOOKUP(G7315,Translations!$M$2:$N$9,2,FALSE)</f>
        <v>[X2079] SARS-CoV-2 (RNA), Borger</v>
      </c>
      <c r="P7315" t="str">
        <f>VLOOKUP(F7315,Translations!$D$1:$F$13,2,FALSE)</f>
        <v>Ok</v>
      </c>
      <c r="Q7315" t="str">
        <f>VLOOKUP(F7315,Translations!$D$2:$G$13,4,FALSE)</f>
        <v>01 - Aktiv, bopæl i DK</v>
      </c>
      <c r="R7315" t="str">
        <f>VLOOKUP(H7315,Translations!$P$2:$Q$10,2,FALSE)</f>
        <v>1 - Selvstændigt sikret - med lægevalg</v>
      </c>
      <c r="S7315" t="str">
        <f>VLOOKUP(F7315,Translations!$D$2:$F$13,3,FALSE)</f>
        <v>Ja</v>
      </c>
    </row>
    <row r="7316" spans="1:19" x14ac:dyDescent="0.2">
      <c r="A7316" s="3">
        <v>44013</v>
      </c>
      <c r="B7316" t="s">
        <v>699</v>
      </c>
      <c r="C7316" t="s">
        <v>700</v>
      </c>
      <c r="D7316">
        <v>187</v>
      </c>
      <c r="E7316">
        <v>1084</v>
      </c>
      <c r="F7316" t="str">
        <f t="shared" si="236"/>
        <v>01</v>
      </c>
      <c r="G7316" t="s">
        <v>513</v>
      </c>
      <c r="H7316">
        <v>1</v>
      </c>
      <c r="I7316" t="s">
        <v>6</v>
      </c>
      <c r="J7316" t="s">
        <v>5</v>
      </c>
      <c r="K7316" t="s">
        <v>6</v>
      </c>
      <c r="L7316">
        <v>65</v>
      </c>
      <c r="M7316" t="str">
        <f>VLOOKUP(E7316,Translations!$A$1:$B$7,2,FALSE)</f>
        <v>Hovedstaden</v>
      </c>
      <c r="N7316" t="str">
        <f>VLOOKUP(D7316,Translations!$I$2:$K$101,2,FALSE)</f>
        <v>Vallensbæk</v>
      </c>
      <c r="O7316" t="str">
        <f>VLOOKUP(G7316,Translations!$M$2:$N$9,2,FALSE)</f>
        <v>[X2079] SARS-CoV-2 (RNA), Borger</v>
      </c>
      <c r="P7316" t="str">
        <f>VLOOKUP(F7316,Translations!$D$1:$F$13,2,FALSE)</f>
        <v>Ok</v>
      </c>
      <c r="Q7316" t="str">
        <f>VLOOKUP(F7316,Translations!$D$2:$G$13,4,FALSE)</f>
        <v>01 - Aktiv, bopæl i DK</v>
      </c>
      <c r="R7316" t="str">
        <f>VLOOKUP(H7316,Translations!$P$2:$Q$10,2,FALSE)</f>
        <v>1 - Selvstændigt sikret - med lægevalg</v>
      </c>
      <c r="S7316" t="str">
        <f>VLOOKUP(F7316,Translations!$D$2:$F$13,3,FALSE)</f>
        <v>Ja</v>
      </c>
    </row>
    <row r="7317" spans="1:19" x14ac:dyDescent="0.2">
      <c r="A7317" s="3">
        <v>44013</v>
      </c>
      <c r="B7317" t="s">
        <v>699</v>
      </c>
      <c r="C7317" t="s">
        <v>700</v>
      </c>
      <c r="D7317">
        <v>190</v>
      </c>
      <c r="E7317">
        <v>1084</v>
      </c>
      <c r="F7317" t="str">
        <f t="shared" si="236"/>
        <v>01</v>
      </c>
      <c r="G7317" t="s">
        <v>513</v>
      </c>
      <c r="H7317">
        <v>1</v>
      </c>
      <c r="I7317" t="s">
        <v>6</v>
      </c>
      <c r="J7317" t="s">
        <v>5</v>
      </c>
      <c r="K7317" t="s">
        <v>6</v>
      </c>
      <c r="L7317">
        <v>181</v>
      </c>
      <c r="M7317" t="str">
        <f>VLOOKUP(E7317,Translations!$A$1:$B$7,2,FALSE)</f>
        <v>Hovedstaden</v>
      </c>
      <c r="N7317" t="str">
        <f>VLOOKUP(D7317,Translations!$I$2:$K$101,2,FALSE)</f>
        <v>Furesø</v>
      </c>
      <c r="O7317" t="str">
        <f>VLOOKUP(G7317,Translations!$M$2:$N$9,2,FALSE)</f>
        <v>[X2079] SARS-CoV-2 (RNA), Borger</v>
      </c>
      <c r="P7317" t="str">
        <f>VLOOKUP(F7317,Translations!$D$1:$F$13,2,FALSE)</f>
        <v>Ok</v>
      </c>
      <c r="Q7317" t="str">
        <f>VLOOKUP(F7317,Translations!$D$2:$G$13,4,FALSE)</f>
        <v>01 - Aktiv, bopæl i DK</v>
      </c>
      <c r="R7317" t="str">
        <f>VLOOKUP(H7317,Translations!$P$2:$Q$10,2,FALSE)</f>
        <v>1 - Selvstændigt sikret - med lægevalg</v>
      </c>
      <c r="S7317" t="str">
        <f>VLOOKUP(F7317,Translations!$D$2:$F$13,3,FALSE)</f>
        <v>Ja</v>
      </c>
    </row>
    <row r="7318" spans="1:19" x14ac:dyDescent="0.2">
      <c r="A7318" s="3">
        <v>44013</v>
      </c>
      <c r="B7318" t="s">
        <v>699</v>
      </c>
      <c r="C7318" t="s">
        <v>700</v>
      </c>
      <c r="D7318">
        <v>190</v>
      </c>
      <c r="E7318">
        <v>1084</v>
      </c>
      <c r="F7318" t="str">
        <f t="shared" si="236"/>
        <v>01</v>
      </c>
      <c r="G7318" t="s">
        <v>513</v>
      </c>
      <c r="H7318">
        <v>2</v>
      </c>
      <c r="I7318" t="s">
        <v>6</v>
      </c>
      <c r="J7318" t="s">
        <v>5</v>
      </c>
      <c r="K7318" t="s">
        <v>6</v>
      </c>
      <c r="L7318">
        <v>1</v>
      </c>
      <c r="M7318" t="str">
        <f>VLOOKUP(E7318,Translations!$A$1:$B$7,2,FALSE)</f>
        <v>Hovedstaden</v>
      </c>
      <c r="N7318" t="str">
        <f>VLOOKUP(D7318,Translations!$I$2:$K$101,2,FALSE)</f>
        <v>Furesø</v>
      </c>
      <c r="O7318" t="str">
        <f>VLOOKUP(G7318,Translations!$M$2:$N$9,2,FALSE)</f>
        <v>[X2079] SARS-CoV-2 (RNA), Borger</v>
      </c>
      <c r="P7318" t="str">
        <f>VLOOKUP(F7318,Translations!$D$1:$F$13,2,FALSE)</f>
        <v>Ok</v>
      </c>
      <c r="Q7318" t="str">
        <f>VLOOKUP(F7318,Translations!$D$2:$G$13,4,FALSE)</f>
        <v>01 - Aktiv, bopæl i DK</v>
      </c>
      <c r="R7318" t="str">
        <f>VLOOKUP(H7318,Translations!$P$2:$Q$10,2,FALSE)</f>
        <v>2 - Selvstændigt sikret - uden lægevalg</v>
      </c>
      <c r="S7318" t="str">
        <f>VLOOKUP(F7318,Translations!$D$2:$F$13,3,FALSE)</f>
        <v>Ja</v>
      </c>
    </row>
    <row r="7319" spans="1:19" x14ac:dyDescent="0.2">
      <c r="A7319" s="3">
        <v>44013</v>
      </c>
      <c r="B7319" t="s">
        <v>699</v>
      </c>
      <c r="C7319" t="s">
        <v>700</v>
      </c>
      <c r="D7319">
        <v>201</v>
      </c>
      <c r="E7319">
        <v>1084</v>
      </c>
      <c r="F7319" t="str">
        <f t="shared" si="236"/>
        <v>01</v>
      </c>
      <c r="G7319" t="s">
        <v>513</v>
      </c>
      <c r="H7319">
        <v>1</v>
      </c>
      <c r="I7319" t="s">
        <v>6</v>
      </c>
      <c r="J7319" t="s">
        <v>5</v>
      </c>
      <c r="K7319" t="s">
        <v>6</v>
      </c>
      <c r="L7319">
        <v>103</v>
      </c>
      <c r="M7319" t="str">
        <f>VLOOKUP(E7319,Translations!$A$1:$B$7,2,FALSE)</f>
        <v>Hovedstaden</v>
      </c>
      <c r="N7319" t="str">
        <f>VLOOKUP(D7319,Translations!$I$2:$K$101,2,FALSE)</f>
        <v>Allerød</v>
      </c>
      <c r="O7319" t="str">
        <f>VLOOKUP(G7319,Translations!$M$2:$N$9,2,FALSE)</f>
        <v>[X2079] SARS-CoV-2 (RNA), Borger</v>
      </c>
      <c r="P7319" t="str">
        <f>VLOOKUP(F7319,Translations!$D$1:$F$13,2,FALSE)</f>
        <v>Ok</v>
      </c>
      <c r="Q7319" t="str">
        <f>VLOOKUP(F7319,Translations!$D$2:$G$13,4,FALSE)</f>
        <v>01 - Aktiv, bopæl i DK</v>
      </c>
      <c r="R7319" t="str">
        <f>VLOOKUP(H7319,Translations!$P$2:$Q$10,2,FALSE)</f>
        <v>1 - Selvstændigt sikret - med lægevalg</v>
      </c>
      <c r="S7319" t="str">
        <f>VLOOKUP(F7319,Translations!$D$2:$F$13,3,FALSE)</f>
        <v>Ja</v>
      </c>
    </row>
    <row r="7320" spans="1:19" x14ac:dyDescent="0.2">
      <c r="A7320" s="3">
        <v>44013</v>
      </c>
      <c r="B7320" t="s">
        <v>699</v>
      </c>
      <c r="C7320" t="s">
        <v>700</v>
      </c>
      <c r="D7320">
        <v>210</v>
      </c>
      <c r="E7320">
        <v>1084</v>
      </c>
      <c r="F7320" t="str">
        <f t="shared" si="236"/>
        <v>01</v>
      </c>
      <c r="G7320" t="s">
        <v>513</v>
      </c>
      <c r="H7320">
        <v>1</v>
      </c>
      <c r="I7320" t="s">
        <v>6</v>
      </c>
      <c r="J7320" t="s">
        <v>5</v>
      </c>
      <c r="K7320" t="s">
        <v>6</v>
      </c>
      <c r="L7320">
        <v>152</v>
      </c>
      <c r="M7320" t="str">
        <f>VLOOKUP(E7320,Translations!$A$1:$B$7,2,FALSE)</f>
        <v>Hovedstaden</v>
      </c>
      <c r="N7320" t="str">
        <f>VLOOKUP(D7320,Translations!$I$2:$K$101,2,FALSE)</f>
        <v>Fredensborg</v>
      </c>
      <c r="O7320" t="str">
        <f>VLOOKUP(G7320,Translations!$M$2:$N$9,2,FALSE)</f>
        <v>[X2079] SARS-CoV-2 (RNA), Borger</v>
      </c>
      <c r="P7320" t="str">
        <f>VLOOKUP(F7320,Translations!$D$1:$F$13,2,FALSE)</f>
        <v>Ok</v>
      </c>
      <c r="Q7320" t="str">
        <f>VLOOKUP(F7320,Translations!$D$2:$G$13,4,FALSE)</f>
        <v>01 - Aktiv, bopæl i DK</v>
      </c>
      <c r="R7320" t="str">
        <f>VLOOKUP(H7320,Translations!$P$2:$Q$10,2,FALSE)</f>
        <v>1 - Selvstændigt sikret - med lægevalg</v>
      </c>
      <c r="S7320" t="str">
        <f>VLOOKUP(F7320,Translations!$D$2:$F$13,3,FALSE)</f>
        <v>Ja</v>
      </c>
    </row>
    <row r="7321" spans="1:19" x14ac:dyDescent="0.2">
      <c r="A7321" s="3">
        <v>44013</v>
      </c>
      <c r="B7321" t="s">
        <v>699</v>
      </c>
      <c r="C7321" t="s">
        <v>700</v>
      </c>
      <c r="D7321">
        <v>217</v>
      </c>
      <c r="E7321">
        <v>1084</v>
      </c>
      <c r="F7321" t="str">
        <f t="shared" si="236"/>
        <v>01</v>
      </c>
      <c r="G7321" t="s">
        <v>513</v>
      </c>
      <c r="H7321">
        <v>1</v>
      </c>
      <c r="I7321" t="s">
        <v>6</v>
      </c>
      <c r="J7321" t="s">
        <v>5</v>
      </c>
      <c r="K7321" t="s">
        <v>6</v>
      </c>
      <c r="L7321">
        <v>195</v>
      </c>
      <c r="M7321" t="str">
        <f>VLOOKUP(E7321,Translations!$A$1:$B$7,2,FALSE)</f>
        <v>Hovedstaden</v>
      </c>
      <c r="N7321" t="str">
        <f>VLOOKUP(D7321,Translations!$I$2:$K$101,2,FALSE)</f>
        <v>Helsingør</v>
      </c>
      <c r="O7321" t="str">
        <f>VLOOKUP(G7321,Translations!$M$2:$N$9,2,FALSE)</f>
        <v>[X2079] SARS-CoV-2 (RNA), Borger</v>
      </c>
      <c r="P7321" t="str">
        <f>VLOOKUP(F7321,Translations!$D$1:$F$13,2,FALSE)</f>
        <v>Ok</v>
      </c>
      <c r="Q7321" t="str">
        <f>VLOOKUP(F7321,Translations!$D$2:$G$13,4,FALSE)</f>
        <v>01 - Aktiv, bopæl i DK</v>
      </c>
      <c r="R7321" t="str">
        <f>VLOOKUP(H7321,Translations!$P$2:$Q$10,2,FALSE)</f>
        <v>1 - Selvstændigt sikret - med lægevalg</v>
      </c>
      <c r="S7321" t="str">
        <f>VLOOKUP(F7321,Translations!$D$2:$F$13,3,FALSE)</f>
        <v>Ja</v>
      </c>
    </row>
    <row r="7322" spans="1:19" x14ac:dyDescent="0.2">
      <c r="A7322" s="3">
        <v>44013</v>
      </c>
      <c r="B7322" t="s">
        <v>699</v>
      </c>
      <c r="C7322" t="s">
        <v>700</v>
      </c>
      <c r="D7322">
        <v>219</v>
      </c>
      <c r="E7322">
        <v>1084</v>
      </c>
      <c r="F7322" t="str">
        <f t="shared" si="236"/>
        <v>01</v>
      </c>
      <c r="G7322" t="s">
        <v>513</v>
      </c>
      <c r="H7322">
        <v>1</v>
      </c>
      <c r="I7322" t="s">
        <v>6</v>
      </c>
      <c r="J7322" t="s">
        <v>5</v>
      </c>
      <c r="K7322" t="s">
        <v>6</v>
      </c>
      <c r="L7322">
        <v>211</v>
      </c>
      <c r="M7322" t="str">
        <f>VLOOKUP(E7322,Translations!$A$1:$B$7,2,FALSE)</f>
        <v>Hovedstaden</v>
      </c>
      <c r="N7322" t="str">
        <f>VLOOKUP(D7322,Translations!$I$2:$K$101,2,FALSE)</f>
        <v>Hillerød</v>
      </c>
      <c r="O7322" t="str">
        <f>VLOOKUP(G7322,Translations!$M$2:$N$9,2,FALSE)</f>
        <v>[X2079] SARS-CoV-2 (RNA), Borger</v>
      </c>
      <c r="P7322" t="str">
        <f>VLOOKUP(F7322,Translations!$D$1:$F$13,2,FALSE)</f>
        <v>Ok</v>
      </c>
      <c r="Q7322" t="str">
        <f>VLOOKUP(F7322,Translations!$D$2:$G$13,4,FALSE)</f>
        <v>01 - Aktiv, bopæl i DK</v>
      </c>
      <c r="R7322" t="str">
        <f>VLOOKUP(H7322,Translations!$P$2:$Q$10,2,FALSE)</f>
        <v>1 - Selvstændigt sikret - med lægevalg</v>
      </c>
      <c r="S7322" t="str">
        <f>VLOOKUP(F7322,Translations!$D$2:$F$13,3,FALSE)</f>
        <v>Ja</v>
      </c>
    </row>
    <row r="7323" spans="1:19" x14ac:dyDescent="0.2">
      <c r="A7323" s="3">
        <v>44013</v>
      </c>
      <c r="B7323" t="s">
        <v>699</v>
      </c>
      <c r="C7323" t="s">
        <v>700</v>
      </c>
      <c r="D7323">
        <v>219</v>
      </c>
      <c r="E7323">
        <v>1084</v>
      </c>
      <c r="F7323" t="str">
        <f t="shared" si="236"/>
        <v>01</v>
      </c>
      <c r="G7323" t="s">
        <v>513</v>
      </c>
      <c r="H7323">
        <v>2</v>
      </c>
      <c r="I7323" t="s">
        <v>6</v>
      </c>
      <c r="J7323" t="s">
        <v>5</v>
      </c>
      <c r="K7323" t="s">
        <v>6</v>
      </c>
      <c r="L7323">
        <v>1</v>
      </c>
      <c r="M7323" t="str">
        <f>VLOOKUP(E7323,Translations!$A$1:$B$7,2,FALSE)</f>
        <v>Hovedstaden</v>
      </c>
      <c r="N7323" t="str">
        <f>VLOOKUP(D7323,Translations!$I$2:$K$101,2,FALSE)</f>
        <v>Hillerød</v>
      </c>
      <c r="O7323" t="str">
        <f>VLOOKUP(G7323,Translations!$M$2:$N$9,2,FALSE)</f>
        <v>[X2079] SARS-CoV-2 (RNA), Borger</v>
      </c>
      <c r="P7323" t="str">
        <f>VLOOKUP(F7323,Translations!$D$1:$F$13,2,FALSE)</f>
        <v>Ok</v>
      </c>
      <c r="Q7323" t="str">
        <f>VLOOKUP(F7323,Translations!$D$2:$G$13,4,FALSE)</f>
        <v>01 - Aktiv, bopæl i DK</v>
      </c>
      <c r="R7323" t="str">
        <f>VLOOKUP(H7323,Translations!$P$2:$Q$10,2,FALSE)</f>
        <v>2 - Selvstændigt sikret - uden lægevalg</v>
      </c>
      <c r="S7323" t="str">
        <f>VLOOKUP(F7323,Translations!$D$2:$F$13,3,FALSE)</f>
        <v>Ja</v>
      </c>
    </row>
    <row r="7324" spans="1:19" x14ac:dyDescent="0.2">
      <c r="A7324" s="3">
        <v>44013</v>
      </c>
      <c r="B7324" t="s">
        <v>699</v>
      </c>
      <c r="C7324" t="s">
        <v>700</v>
      </c>
      <c r="D7324">
        <v>223</v>
      </c>
      <c r="E7324">
        <v>1084</v>
      </c>
      <c r="F7324" t="str">
        <f t="shared" si="236"/>
        <v>01</v>
      </c>
      <c r="G7324" t="s">
        <v>513</v>
      </c>
      <c r="H7324">
        <v>1</v>
      </c>
      <c r="I7324" t="s">
        <v>6</v>
      </c>
      <c r="J7324" t="s">
        <v>5</v>
      </c>
      <c r="K7324" t="s">
        <v>6</v>
      </c>
      <c r="L7324">
        <v>105</v>
      </c>
      <c r="M7324" t="str">
        <f>VLOOKUP(E7324,Translations!$A$1:$B$7,2,FALSE)</f>
        <v>Hovedstaden</v>
      </c>
      <c r="N7324" t="str">
        <f>VLOOKUP(D7324,Translations!$I$2:$K$101,2,FALSE)</f>
        <v>Hørsholm</v>
      </c>
      <c r="O7324" t="str">
        <f>VLOOKUP(G7324,Translations!$M$2:$N$9,2,FALSE)</f>
        <v>[X2079] SARS-CoV-2 (RNA), Borger</v>
      </c>
      <c r="P7324" t="str">
        <f>VLOOKUP(F7324,Translations!$D$1:$F$13,2,FALSE)</f>
        <v>Ok</v>
      </c>
      <c r="Q7324" t="str">
        <f>VLOOKUP(F7324,Translations!$D$2:$G$13,4,FALSE)</f>
        <v>01 - Aktiv, bopæl i DK</v>
      </c>
      <c r="R7324" t="str">
        <f>VLOOKUP(H7324,Translations!$P$2:$Q$10,2,FALSE)</f>
        <v>1 - Selvstændigt sikret - med lægevalg</v>
      </c>
      <c r="S7324" t="str">
        <f>VLOOKUP(F7324,Translations!$D$2:$F$13,3,FALSE)</f>
        <v>Ja</v>
      </c>
    </row>
    <row r="7325" spans="1:19" x14ac:dyDescent="0.2">
      <c r="A7325" s="3">
        <v>44013</v>
      </c>
      <c r="B7325" t="s">
        <v>699</v>
      </c>
      <c r="C7325" t="s">
        <v>700</v>
      </c>
      <c r="D7325">
        <v>230</v>
      </c>
      <c r="E7325">
        <v>1084</v>
      </c>
      <c r="F7325" t="str">
        <f t="shared" si="236"/>
        <v>01</v>
      </c>
      <c r="G7325" t="s">
        <v>513</v>
      </c>
      <c r="H7325">
        <v>1</v>
      </c>
      <c r="I7325" t="s">
        <v>6</v>
      </c>
      <c r="J7325" t="s">
        <v>5</v>
      </c>
      <c r="K7325" t="s">
        <v>6</v>
      </c>
      <c r="L7325">
        <v>212</v>
      </c>
      <c r="M7325" t="str">
        <f>VLOOKUP(E7325,Translations!$A$1:$B$7,2,FALSE)</f>
        <v>Hovedstaden</v>
      </c>
      <c r="N7325" t="str">
        <f>VLOOKUP(D7325,Translations!$I$2:$K$101,2,FALSE)</f>
        <v>Rudersdal</v>
      </c>
      <c r="O7325" t="str">
        <f>VLOOKUP(G7325,Translations!$M$2:$N$9,2,FALSE)</f>
        <v>[X2079] SARS-CoV-2 (RNA), Borger</v>
      </c>
      <c r="P7325" t="str">
        <f>VLOOKUP(F7325,Translations!$D$1:$F$13,2,FALSE)</f>
        <v>Ok</v>
      </c>
      <c r="Q7325" t="str">
        <f>VLOOKUP(F7325,Translations!$D$2:$G$13,4,FALSE)</f>
        <v>01 - Aktiv, bopæl i DK</v>
      </c>
      <c r="R7325" t="str">
        <f>VLOOKUP(H7325,Translations!$P$2:$Q$10,2,FALSE)</f>
        <v>1 - Selvstændigt sikret - med lægevalg</v>
      </c>
      <c r="S7325" t="str">
        <f>VLOOKUP(F7325,Translations!$D$2:$F$13,3,FALSE)</f>
        <v>Ja</v>
      </c>
    </row>
    <row r="7326" spans="1:19" x14ac:dyDescent="0.2">
      <c r="A7326" s="3">
        <v>44013</v>
      </c>
      <c r="B7326" t="s">
        <v>699</v>
      </c>
      <c r="C7326" t="s">
        <v>700</v>
      </c>
      <c r="D7326">
        <v>230</v>
      </c>
      <c r="E7326">
        <v>1084</v>
      </c>
      <c r="F7326" t="str">
        <f t="shared" si="236"/>
        <v>01</v>
      </c>
      <c r="G7326" t="s">
        <v>513</v>
      </c>
      <c r="H7326">
        <v>2</v>
      </c>
      <c r="I7326" t="s">
        <v>6</v>
      </c>
      <c r="J7326" t="s">
        <v>5</v>
      </c>
      <c r="K7326" t="s">
        <v>6</v>
      </c>
      <c r="L7326">
        <v>2</v>
      </c>
      <c r="M7326" t="str">
        <f>VLOOKUP(E7326,Translations!$A$1:$B$7,2,FALSE)</f>
        <v>Hovedstaden</v>
      </c>
      <c r="N7326" t="str">
        <f>VLOOKUP(D7326,Translations!$I$2:$K$101,2,FALSE)</f>
        <v>Rudersdal</v>
      </c>
      <c r="O7326" t="str">
        <f>VLOOKUP(G7326,Translations!$M$2:$N$9,2,FALSE)</f>
        <v>[X2079] SARS-CoV-2 (RNA), Borger</v>
      </c>
      <c r="P7326" t="str">
        <f>VLOOKUP(F7326,Translations!$D$1:$F$13,2,FALSE)</f>
        <v>Ok</v>
      </c>
      <c r="Q7326" t="str">
        <f>VLOOKUP(F7326,Translations!$D$2:$G$13,4,FALSE)</f>
        <v>01 - Aktiv, bopæl i DK</v>
      </c>
      <c r="R7326" t="str">
        <f>VLOOKUP(H7326,Translations!$P$2:$Q$10,2,FALSE)</f>
        <v>2 - Selvstændigt sikret - uden lægevalg</v>
      </c>
      <c r="S7326" t="str">
        <f>VLOOKUP(F7326,Translations!$D$2:$F$13,3,FALSE)</f>
        <v>Ja</v>
      </c>
    </row>
    <row r="7327" spans="1:19" x14ac:dyDescent="0.2">
      <c r="A7327" s="3">
        <v>44013</v>
      </c>
      <c r="B7327" t="s">
        <v>699</v>
      </c>
      <c r="C7327" t="s">
        <v>700</v>
      </c>
      <c r="D7327">
        <v>240</v>
      </c>
      <c r="E7327">
        <v>1084</v>
      </c>
      <c r="F7327" t="str">
        <f t="shared" si="236"/>
        <v>01</v>
      </c>
      <c r="G7327" t="s">
        <v>513</v>
      </c>
      <c r="H7327">
        <v>1</v>
      </c>
      <c r="I7327" t="s">
        <v>6</v>
      </c>
      <c r="J7327" t="s">
        <v>5</v>
      </c>
      <c r="K7327" t="s">
        <v>6</v>
      </c>
      <c r="L7327">
        <v>186</v>
      </c>
      <c r="M7327" t="str">
        <f>VLOOKUP(E7327,Translations!$A$1:$B$7,2,FALSE)</f>
        <v>Hovedstaden</v>
      </c>
      <c r="N7327" t="str">
        <f>VLOOKUP(D7327,Translations!$I$2:$K$101,2,FALSE)</f>
        <v>Egedal</v>
      </c>
      <c r="O7327" t="str">
        <f>VLOOKUP(G7327,Translations!$M$2:$N$9,2,FALSE)</f>
        <v>[X2079] SARS-CoV-2 (RNA), Borger</v>
      </c>
      <c r="P7327" t="str">
        <f>VLOOKUP(F7327,Translations!$D$1:$F$13,2,FALSE)</f>
        <v>Ok</v>
      </c>
      <c r="Q7327" t="str">
        <f>VLOOKUP(F7327,Translations!$D$2:$G$13,4,FALSE)</f>
        <v>01 - Aktiv, bopæl i DK</v>
      </c>
      <c r="R7327" t="str">
        <f>VLOOKUP(H7327,Translations!$P$2:$Q$10,2,FALSE)</f>
        <v>1 - Selvstændigt sikret - med lægevalg</v>
      </c>
      <c r="S7327" t="str">
        <f>VLOOKUP(F7327,Translations!$D$2:$F$13,3,FALSE)</f>
        <v>Ja</v>
      </c>
    </row>
    <row r="7328" spans="1:19" x14ac:dyDescent="0.2">
      <c r="A7328" s="3">
        <v>44013</v>
      </c>
      <c r="B7328" t="s">
        <v>699</v>
      </c>
      <c r="C7328" t="s">
        <v>700</v>
      </c>
      <c r="D7328">
        <v>250</v>
      </c>
      <c r="E7328">
        <v>1084</v>
      </c>
      <c r="F7328" t="str">
        <f t="shared" si="236"/>
        <v>01</v>
      </c>
      <c r="G7328" t="s">
        <v>513</v>
      </c>
      <c r="H7328">
        <v>1</v>
      </c>
      <c r="I7328" t="s">
        <v>6</v>
      </c>
      <c r="J7328" t="s">
        <v>5</v>
      </c>
      <c r="K7328" t="s">
        <v>6</v>
      </c>
      <c r="L7328">
        <v>192</v>
      </c>
      <c r="M7328" t="str">
        <f>VLOOKUP(E7328,Translations!$A$1:$B$7,2,FALSE)</f>
        <v>Hovedstaden</v>
      </c>
      <c r="N7328" t="str">
        <f>VLOOKUP(D7328,Translations!$I$2:$K$101,2,FALSE)</f>
        <v>Frederikssund</v>
      </c>
      <c r="O7328" t="str">
        <f>VLOOKUP(G7328,Translations!$M$2:$N$9,2,FALSE)</f>
        <v>[X2079] SARS-CoV-2 (RNA), Borger</v>
      </c>
      <c r="P7328" t="str">
        <f>VLOOKUP(F7328,Translations!$D$1:$F$13,2,FALSE)</f>
        <v>Ok</v>
      </c>
      <c r="Q7328" t="str">
        <f>VLOOKUP(F7328,Translations!$D$2:$G$13,4,FALSE)</f>
        <v>01 - Aktiv, bopæl i DK</v>
      </c>
      <c r="R7328" t="str">
        <f>VLOOKUP(H7328,Translations!$P$2:$Q$10,2,FALSE)</f>
        <v>1 - Selvstændigt sikret - med lægevalg</v>
      </c>
      <c r="S7328" t="str">
        <f>VLOOKUP(F7328,Translations!$D$2:$F$13,3,FALSE)</f>
        <v>Ja</v>
      </c>
    </row>
    <row r="7329" spans="1:19" x14ac:dyDescent="0.2">
      <c r="A7329" s="3">
        <v>44013</v>
      </c>
      <c r="B7329" t="s">
        <v>699</v>
      </c>
      <c r="C7329" t="s">
        <v>700</v>
      </c>
      <c r="D7329">
        <v>253</v>
      </c>
      <c r="E7329">
        <v>1085</v>
      </c>
      <c r="F7329" t="str">
        <f t="shared" si="236"/>
        <v>01</v>
      </c>
      <c r="G7329" t="s">
        <v>513</v>
      </c>
      <c r="H7329">
        <v>1</v>
      </c>
      <c r="I7329" t="s">
        <v>6</v>
      </c>
      <c r="J7329" t="s">
        <v>5</v>
      </c>
      <c r="K7329" t="s">
        <v>6</v>
      </c>
      <c r="L7329">
        <v>189</v>
      </c>
      <c r="M7329" t="str">
        <f>VLOOKUP(E7329,Translations!$A$1:$B$7,2,FALSE)</f>
        <v>Sjælland</v>
      </c>
      <c r="N7329" t="str">
        <f>VLOOKUP(D7329,Translations!$I$2:$K$101,2,FALSE)</f>
        <v>Greve</v>
      </c>
      <c r="O7329" t="str">
        <f>VLOOKUP(G7329,Translations!$M$2:$N$9,2,FALSE)</f>
        <v>[X2079] SARS-CoV-2 (RNA), Borger</v>
      </c>
      <c r="P7329" t="str">
        <f>VLOOKUP(F7329,Translations!$D$1:$F$13,2,FALSE)</f>
        <v>Ok</v>
      </c>
      <c r="Q7329" t="str">
        <f>VLOOKUP(F7329,Translations!$D$2:$G$13,4,FALSE)</f>
        <v>01 - Aktiv, bopæl i DK</v>
      </c>
      <c r="R7329" t="str">
        <f>VLOOKUP(H7329,Translations!$P$2:$Q$10,2,FALSE)</f>
        <v>1 - Selvstændigt sikret - med lægevalg</v>
      </c>
      <c r="S7329" t="str">
        <f>VLOOKUP(F7329,Translations!$D$2:$F$13,3,FALSE)</f>
        <v>Ja</v>
      </c>
    </row>
    <row r="7330" spans="1:19" x14ac:dyDescent="0.2">
      <c r="A7330" s="3">
        <v>44013</v>
      </c>
      <c r="B7330" t="s">
        <v>699</v>
      </c>
      <c r="C7330" t="s">
        <v>700</v>
      </c>
      <c r="D7330">
        <v>259</v>
      </c>
      <c r="E7330">
        <v>1085</v>
      </c>
      <c r="F7330" t="str">
        <f t="shared" ref="F7330:F7361" si="237">"01"</f>
        <v>01</v>
      </c>
      <c r="G7330" t="s">
        <v>513</v>
      </c>
      <c r="H7330">
        <v>1</v>
      </c>
      <c r="I7330" t="s">
        <v>6</v>
      </c>
      <c r="J7330" t="s">
        <v>5</v>
      </c>
      <c r="K7330" t="s">
        <v>6</v>
      </c>
      <c r="L7330">
        <v>238</v>
      </c>
      <c r="M7330" t="str">
        <f>VLOOKUP(E7330,Translations!$A$1:$B$7,2,FALSE)</f>
        <v>Sjælland</v>
      </c>
      <c r="N7330" t="str">
        <f>VLOOKUP(D7330,Translations!$I$2:$K$101,2,FALSE)</f>
        <v>Køge</v>
      </c>
      <c r="O7330" t="str">
        <f>VLOOKUP(G7330,Translations!$M$2:$N$9,2,FALSE)</f>
        <v>[X2079] SARS-CoV-2 (RNA), Borger</v>
      </c>
      <c r="P7330" t="str">
        <f>VLOOKUP(F7330,Translations!$D$1:$F$13,2,FALSE)</f>
        <v>Ok</v>
      </c>
      <c r="Q7330" t="str">
        <f>VLOOKUP(F7330,Translations!$D$2:$G$13,4,FALSE)</f>
        <v>01 - Aktiv, bopæl i DK</v>
      </c>
      <c r="R7330" t="str">
        <f>VLOOKUP(H7330,Translations!$P$2:$Q$10,2,FALSE)</f>
        <v>1 - Selvstændigt sikret - med lægevalg</v>
      </c>
      <c r="S7330" t="str">
        <f>VLOOKUP(F7330,Translations!$D$2:$F$13,3,FALSE)</f>
        <v>Ja</v>
      </c>
    </row>
    <row r="7331" spans="1:19" x14ac:dyDescent="0.2">
      <c r="A7331" s="3">
        <v>44013</v>
      </c>
      <c r="B7331" t="s">
        <v>699</v>
      </c>
      <c r="C7331" t="s">
        <v>700</v>
      </c>
      <c r="D7331">
        <v>260</v>
      </c>
      <c r="E7331">
        <v>1084</v>
      </c>
      <c r="F7331" t="str">
        <f t="shared" si="237"/>
        <v>01</v>
      </c>
      <c r="G7331" t="s">
        <v>513</v>
      </c>
      <c r="H7331">
        <v>1</v>
      </c>
      <c r="I7331" t="s">
        <v>6</v>
      </c>
      <c r="J7331" t="s">
        <v>5</v>
      </c>
      <c r="K7331" t="s">
        <v>6</v>
      </c>
      <c r="L7331">
        <v>113</v>
      </c>
      <c r="M7331" t="str">
        <f>VLOOKUP(E7331,Translations!$A$1:$B$7,2,FALSE)</f>
        <v>Hovedstaden</v>
      </c>
      <c r="N7331" t="str">
        <f>VLOOKUP(D7331,Translations!$I$2:$K$101,2,FALSE)</f>
        <v>Halsnæs</v>
      </c>
      <c r="O7331" t="str">
        <f>VLOOKUP(G7331,Translations!$M$2:$N$9,2,FALSE)</f>
        <v>[X2079] SARS-CoV-2 (RNA), Borger</v>
      </c>
      <c r="P7331" t="str">
        <f>VLOOKUP(F7331,Translations!$D$1:$F$13,2,FALSE)</f>
        <v>Ok</v>
      </c>
      <c r="Q7331" t="str">
        <f>VLOOKUP(F7331,Translations!$D$2:$G$13,4,FALSE)</f>
        <v>01 - Aktiv, bopæl i DK</v>
      </c>
      <c r="R7331" t="str">
        <f>VLOOKUP(H7331,Translations!$P$2:$Q$10,2,FALSE)</f>
        <v>1 - Selvstændigt sikret - med lægevalg</v>
      </c>
      <c r="S7331" t="str">
        <f>VLOOKUP(F7331,Translations!$D$2:$F$13,3,FALSE)</f>
        <v>Ja</v>
      </c>
    </row>
    <row r="7332" spans="1:19" x14ac:dyDescent="0.2">
      <c r="A7332" s="3">
        <v>44013</v>
      </c>
      <c r="B7332" t="s">
        <v>699</v>
      </c>
      <c r="C7332" t="s">
        <v>700</v>
      </c>
      <c r="D7332">
        <v>260</v>
      </c>
      <c r="E7332">
        <v>1084</v>
      </c>
      <c r="F7332" t="str">
        <f t="shared" si="237"/>
        <v>01</v>
      </c>
      <c r="G7332" t="s">
        <v>513</v>
      </c>
      <c r="H7332">
        <v>2</v>
      </c>
      <c r="I7332" t="s">
        <v>6</v>
      </c>
      <c r="J7332" t="s">
        <v>5</v>
      </c>
      <c r="K7332" t="s">
        <v>6</v>
      </c>
      <c r="L7332">
        <v>1</v>
      </c>
      <c r="M7332" t="str">
        <f>VLOOKUP(E7332,Translations!$A$1:$B$7,2,FALSE)</f>
        <v>Hovedstaden</v>
      </c>
      <c r="N7332" t="str">
        <f>VLOOKUP(D7332,Translations!$I$2:$K$101,2,FALSE)</f>
        <v>Halsnæs</v>
      </c>
      <c r="O7332" t="str">
        <f>VLOOKUP(G7332,Translations!$M$2:$N$9,2,FALSE)</f>
        <v>[X2079] SARS-CoV-2 (RNA), Borger</v>
      </c>
      <c r="P7332" t="str">
        <f>VLOOKUP(F7332,Translations!$D$1:$F$13,2,FALSE)</f>
        <v>Ok</v>
      </c>
      <c r="Q7332" t="str">
        <f>VLOOKUP(F7332,Translations!$D$2:$G$13,4,FALSE)</f>
        <v>01 - Aktiv, bopæl i DK</v>
      </c>
      <c r="R7332" t="str">
        <f>VLOOKUP(H7332,Translations!$P$2:$Q$10,2,FALSE)</f>
        <v>2 - Selvstændigt sikret - uden lægevalg</v>
      </c>
      <c r="S7332" t="str">
        <f>VLOOKUP(F7332,Translations!$D$2:$F$13,3,FALSE)</f>
        <v>Ja</v>
      </c>
    </row>
    <row r="7333" spans="1:19" x14ac:dyDescent="0.2">
      <c r="A7333" s="3">
        <v>44013</v>
      </c>
      <c r="B7333" t="s">
        <v>699</v>
      </c>
      <c r="C7333" t="s">
        <v>700</v>
      </c>
      <c r="D7333">
        <v>265</v>
      </c>
      <c r="E7333">
        <v>1085</v>
      </c>
      <c r="F7333" t="str">
        <f t="shared" si="237"/>
        <v>01</v>
      </c>
      <c r="G7333" t="s">
        <v>513</v>
      </c>
      <c r="H7333">
        <v>1</v>
      </c>
      <c r="I7333" t="s">
        <v>6</v>
      </c>
      <c r="J7333" t="s">
        <v>5</v>
      </c>
      <c r="K7333" t="s">
        <v>6</v>
      </c>
      <c r="L7333">
        <v>311</v>
      </c>
      <c r="M7333" t="str">
        <f>VLOOKUP(E7333,Translations!$A$1:$B$7,2,FALSE)</f>
        <v>Sjælland</v>
      </c>
      <c r="N7333" t="str">
        <f>VLOOKUP(D7333,Translations!$I$2:$K$101,2,FALSE)</f>
        <v>Roskilde</v>
      </c>
      <c r="O7333" t="str">
        <f>VLOOKUP(G7333,Translations!$M$2:$N$9,2,FALSE)</f>
        <v>[X2079] SARS-CoV-2 (RNA), Borger</v>
      </c>
      <c r="P7333" t="str">
        <f>VLOOKUP(F7333,Translations!$D$1:$F$13,2,FALSE)</f>
        <v>Ok</v>
      </c>
      <c r="Q7333" t="str">
        <f>VLOOKUP(F7333,Translations!$D$2:$G$13,4,FALSE)</f>
        <v>01 - Aktiv, bopæl i DK</v>
      </c>
      <c r="R7333" t="str">
        <f>VLOOKUP(H7333,Translations!$P$2:$Q$10,2,FALSE)</f>
        <v>1 - Selvstændigt sikret - med lægevalg</v>
      </c>
      <c r="S7333" t="str">
        <f>VLOOKUP(F7333,Translations!$D$2:$F$13,3,FALSE)</f>
        <v>Ja</v>
      </c>
    </row>
    <row r="7334" spans="1:19" x14ac:dyDescent="0.2">
      <c r="A7334" s="3">
        <v>44013</v>
      </c>
      <c r="B7334" t="s">
        <v>699</v>
      </c>
      <c r="C7334" t="s">
        <v>700</v>
      </c>
      <c r="D7334">
        <v>269</v>
      </c>
      <c r="E7334">
        <v>1085</v>
      </c>
      <c r="F7334" t="str">
        <f t="shared" si="237"/>
        <v>01</v>
      </c>
      <c r="G7334" t="s">
        <v>513</v>
      </c>
      <c r="H7334">
        <v>1</v>
      </c>
      <c r="I7334" t="s">
        <v>6</v>
      </c>
      <c r="J7334" t="s">
        <v>5</v>
      </c>
      <c r="K7334" t="s">
        <v>6</v>
      </c>
      <c r="L7334">
        <v>104</v>
      </c>
      <c r="M7334" t="str">
        <f>VLOOKUP(E7334,Translations!$A$1:$B$7,2,FALSE)</f>
        <v>Sjælland</v>
      </c>
      <c r="N7334" t="str">
        <f>VLOOKUP(D7334,Translations!$I$2:$K$101,2,FALSE)</f>
        <v>Solrød</v>
      </c>
      <c r="O7334" t="str">
        <f>VLOOKUP(G7334,Translations!$M$2:$N$9,2,FALSE)</f>
        <v>[X2079] SARS-CoV-2 (RNA), Borger</v>
      </c>
      <c r="P7334" t="str">
        <f>VLOOKUP(F7334,Translations!$D$1:$F$13,2,FALSE)</f>
        <v>Ok</v>
      </c>
      <c r="Q7334" t="str">
        <f>VLOOKUP(F7334,Translations!$D$2:$G$13,4,FALSE)</f>
        <v>01 - Aktiv, bopæl i DK</v>
      </c>
      <c r="R7334" t="str">
        <f>VLOOKUP(H7334,Translations!$P$2:$Q$10,2,FALSE)</f>
        <v>1 - Selvstændigt sikret - med lægevalg</v>
      </c>
      <c r="S7334" t="str">
        <f>VLOOKUP(F7334,Translations!$D$2:$F$13,3,FALSE)</f>
        <v>Ja</v>
      </c>
    </row>
    <row r="7335" spans="1:19" x14ac:dyDescent="0.2">
      <c r="A7335" s="3">
        <v>44013</v>
      </c>
      <c r="B7335" t="s">
        <v>699</v>
      </c>
      <c r="C7335" t="s">
        <v>700</v>
      </c>
      <c r="D7335">
        <v>270</v>
      </c>
      <c r="E7335">
        <v>1084</v>
      </c>
      <c r="F7335" t="str">
        <f t="shared" si="237"/>
        <v>01</v>
      </c>
      <c r="G7335" t="s">
        <v>513</v>
      </c>
      <c r="H7335">
        <v>1</v>
      </c>
      <c r="I7335" t="s">
        <v>6</v>
      </c>
      <c r="J7335" t="s">
        <v>5</v>
      </c>
      <c r="K7335" t="s">
        <v>6</v>
      </c>
      <c r="L7335">
        <v>163</v>
      </c>
      <c r="M7335" t="str">
        <f>VLOOKUP(E7335,Translations!$A$1:$B$7,2,FALSE)</f>
        <v>Hovedstaden</v>
      </c>
      <c r="N7335" t="str">
        <f>VLOOKUP(D7335,Translations!$I$2:$K$101,2,FALSE)</f>
        <v>Gribskov</v>
      </c>
      <c r="O7335" t="str">
        <f>VLOOKUP(G7335,Translations!$M$2:$N$9,2,FALSE)</f>
        <v>[X2079] SARS-CoV-2 (RNA), Borger</v>
      </c>
      <c r="P7335" t="str">
        <f>VLOOKUP(F7335,Translations!$D$1:$F$13,2,FALSE)</f>
        <v>Ok</v>
      </c>
      <c r="Q7335" t="str">
        <f>VLOOKUP(F7335,Translations!$D$2:$G$13,4,FALSE)</f>
        <v>01 - Aktiv, bopæl i DK</v>
      </c>
      <c r="R7335" t="str">
        <f>VLOOKUP(H7335,Translations!$P$2:$Q$10,2,FALSE)</f>
        <v>1 - Selvstændigt sikret - med lægevalg</v>
      </c>
      <c r="S7335" t="str">
        <f>VLOOKUP(F7335,Translations!$D$2:$F$13,3,FALSE)</f>
        <v>Ja</v>
      </c>
    </row>
    <row r="7336" spans="1:19" x14ac:dyDescent="0.2">
      <c r="A7336" s="3">
        <v>44013</v>
      </c>
      <c r="B7336" t="s">
        <v>699</v>
      </c>
      <c r="C7336" t="s">
        <v>700</v>
      </c>
      <c r="D7336">
        <v>306</v>
      </c>
      <c r="E7336">
        <v>1085</v>
      </c>
      <c r="F7336" t="str">
        <f t="shared" si="237"/>
        <v>01</v>
      </c>
      <c r="G7336" t="s">
        <v>513</v>
      </c>
      <c r="H7336">
        <v>1</v>
      </c>
      <c r="I7336" t="s">
        <v>6</v>
      </c>
      <c r="J7336" t="s">
        <v>5</v>
      </c>
      <c r="K7336" t="s">
        <v>6</v>
      </c>
      <c r="L7336">
        <v>97</v>
      </c>
      <c r="M7336" t="str">
        <f>VLOOKUP(E7336,Translations!$A$1:$B$7,2,FALSE)</f>
        <v>Sjælland</v>
      </c>
      <c r="N7336" t="str">
        <f>VLOOKUP(D7336,Translations!$I$2:$K$101,2,FALSE)</f>
        <v>Odsherred</v>
      </c>
      <c r="O7336" t="str">
        <f>VLOOKUP(G7336,Translations!$M$2:$N$9,2,FALSE)</f>
        <v>[X2079] SARS-CoV-2 (RNA), Borger</v>
      </c>
      <c r="P7336" t="str">
        <f>VLOOKUP(F7336,Translations!$D$1:$F$13,2,FALSE)</f>
        <v>Ok</v>
      </c>
      <c r="Q7336" t="str">
        <f>VLOOKUP(F7336,Translations!$D$2:$G$13,4,FALSE)</f>
        <v>01 - Aktiv, bopæl i DK</v>
      </c>
      <c r="R7336" t="str">
        <f>VLOOKUP(H7336,Translations!$P$2:$Q$10,2,FALSE)</f>
        <v>1 - Selvstændigt sikret - med lægevalg</v>
      </c>
      <c r="S7336" t="str">
        <f>VLOOKUP(F7336,Translations!$D$2:$F$13,3,FALSE)</f>
        <v>Ja</v>
      </c>
    </row>
    <row r="7337" spans="1:19" x14ac:dyDescent="0.2">
      <c r="A7337" s="3">
        <v>44013</v>
      </c>
      <c r="B7337" t="s">
        <v>699</v>
      </c>
      <c r="C7337" t="s">
        <v>700</v>
      </c>
      <c r="D7337">
        <v>316</v>
      </c>
      <c r="E7337">
        <v>1085</v>
      </c>
      <c r="F7337" t="str">
        <f t="shared" si="237"/>
        <v>01</v>
      </c>
      <c r="G7337" t="s">
        <v>513</v>
      </c>
      <c r="H7337">
        <v>1</v>
      </c>
      <c r="I7337" t="s">
        <v>6</v>
      </c>
      <c r="J7337" t="s">
        <v>5</v>
      </c>
      <c r="K7337" t="s">
        <v>6</v>
      </c>
      <c r="L7337">
        <v>297</v>
      </c>
      <c r="M7337" t="str">
        <f>VLOOKUP(E7337,Translations!$A$1:$B$7,2,FALSE)</f>
        <v>Sjælland</v>
      </c>
      <c r="N7337" t="str">
        <f>VLOOKUP(D7337,Translations!$I$2:$K$101,2,FALSE)</f>
        <v>Holbæk</v>
      </c>
      <c r="O7337" t="str">
        <f>VLOOKUP(G7337,Translations!$M$2:$N$9,2,FALSE)</f>
        <v>[X2079] SARS-CoV-2 (RNA), Borger</v>
      </c>
      <c r="P7337" t="str">
        <f>VLOOKUP(F7337,Translations!$D$1:$F$13,2,FALSE)</f>
        <v>Ok</v>
      </c>
      <c r="Q7337" t="str">
        <f>VLOOKUP(F7337,Translations!$D$2:$G$13,4,FALSE)</f>
        <v>01 - Aktiv, bopæl i DK</v>
      </c>
      <c r="R7337" t="str">
        <f>VLOOKUP(H7337,Translations!$P$2:$Q$10,2,FALSE)</f>
        <v>1 - Selvstændigt sikret - med lægevalg</v>
      </c>
      <c r="S7337" t="str">
        <f>VLOOKUP(F7337,Translations!$D$2:$F$13,3,FALSE)</f>
        <v>Ja</v>
      </c>
    </row>
    <row r="7338" spans="1:19" x14ac:dyDescent="0.2">
      <c r="A7338" s="3">
        <v>44013</v>
      </c>
      <c r="B7338" t="s">
        <v>699</v>
      </c>
      <c r="C7338" t="s">
        <v>700</v>
      </c>
      <c r="D7338">
        <v>316</v>
      </c>
      <c r="E7338">
        <v>1085</v>
      </c>
      <c r="F7338" t="str">
        <f t="shared" si="237"/>
        <v>01</v>
      </c>
      <c r="G7338" t="s">
        <v>513</v>
      </c>
      <c r="H7338">
        <v>2</v>
      </c>
      <c r="I7338" t="s">
        <v>6</v>
      </c>
      <c r="J7338" t="s">
        <v>5</v>
      </c>
      <c r="K7338" t="s">
        <v>6</v>
      </c>
      <c r="L7338">
        <v>1</v>
      </c>
      <c r="M7338" t="str">
        <f>VLOOKUP(E7338,Translations!$A$1:$B$7,2,FALSE)</f>
        <v>Sjælland</v>
      </c>
      <c r="N7338" t="str">
        <f>VLOOKUP(D7338,Translations!$I$2:$K$101,2,FALSE)</f>
        <v>Holbæk</v>
      </c>
      <c r="O7338" t="str">
        <f>VLOOKUP(G7338,Translations!$M$2:$N$9,2,FALSE)</f>
        <v>[X2079] SARS-CoV-2 (RNA), Borger</v>
      </c>
      <c r="P7338" t="str">
        <f>VLOOKUP(F7338,Translations!$D$1:$F$13,2,FALSE)</f>
        <v>Ok</v>
      </c>
      <c r="Q7338" t="str">
        <f>VLOOKUP(F7338,Translations!$D$2:$G$13,4,FALSE)</f>
        <v>01 - Aktiv, bopæl i DK</v>
      </c>
      <c r="R7338" t="str">
        <f>VLOOKUP(H7338,Translations!$P$2:$Q$10,2,FALSE)</f>
        <v>2 - Selvstændigt sikret - uden lægevalg</v>
      </c>
      <c r="S7338" t="str">
        <f>VLOOKUP(F7338,Translations!$D$2:$F$13,3,FALSE)</f>
        <v>Ja</v>
      </c>
    </row>
    <row r="7339" spans="1:19" x14ac:dyDescent="0.2">
      <c r="A7339" s="3">
        <v>44013</v>
      </c>
      <c r="B7339" t="s">
        <v>699</v>
      </c>
      <c r="C7339" t="s">
        <v>700</v>
      </c>
      <c r="D7339">
        <v>320</v>
      </c>
      <c r="E7339">
        <v>1085</v>
      </c>
      <c r="F7339" t="str">
        <f t="shared" si="237"/>
        <v>01</v>
      </c>
      <c r="G7339" t="s">
        <v>513</v>
      </c>
      <c r="H7339">
        <v>1</v>
      </c>
      <c r="I7339" t="s">
        <v>6</v>
      </c>
      <c r="J7339" t="s">
        <v>5</v>
      </c>
      <c r="K7339" t="s">
        <v>6</v>
      </c>
      <c r="L7339">
        <v>132</v>
      </c>
      <c r="M7339" t="str">
        <f>VLOOKUP(E7339,Translations!$A$1:$B$7,2,FALSE)</f>
        <v>Sjælland</v>
      </c>
      <c r="N7339" t="str">
        <f>VLOOKUP(D7339,Translations!$I$2:$K$101,2,FALSE)</f>
        <v>Faxe</v>
      </c>
      <c r="O7339" t="str">
        <f>VLOOKUP(G7339,Translations!$M$2:$N$9,2,FALSE)</f>
        <v>[X2079] SARS-CoV-2 (RNA), Borger</v>
      </c>
      <c r="P7339" t="str">
        <f>VLOOKUP(F7339,Translations!$D$1:$F$13,2,FALSE)</f>
        <v>Ok</v>
      </c>
      <c r="Q7339" t="str">
        <f>VLOOKUP(F7339,Translations!$D$2:$G$13,4,FALSE)</f>
        <v>01 - Aktiv, bopæl i DK</v>
      </c>
      <c r="R7339" t="str">
        <f>VLOOKUP(H7339,Translations!$P$2:$Q$10,2,FALSE)</f>
        <v>1 - Selvstændigt sikret - med lægevalg</v>
      </c>
      <c r="S7339" t="str">
        <f>VLOOKUP(F7339,Translations!$D$2:$F$13,3,FALSE)</f>
        <v>Ja</v>
      </c>
    </row>
    <row r="7340" spans="1:19" x14ac:dyDescent="0.2">
      <c r="A7340" s="3">
        <v>44013</v>
      </c>
      <c r="B7340" t="s">
        <v>699</v>
      </c>
      <c r="C7340" t="s">
        <v>700</v>
      </c>
      <c r="D7340">
        <v>320</v>
      </c>
      <c r="E7340">
        <v>1085</v>
      </c>
      <c r="F7340" t="str">
        <f t="shared" si="237"/>
        <v>01</v>
      </c>
      <c r="G7340" t="s">
        <v>513</v>
      </c>
      <c r="H7340">
        <v>2</v>
      </c>
      <c r="I7340" t="s">
        <v>6</v>
      </c>
      <c r="J7340" t="s">
        <v>5</v>
      </c>
      <c r="K7340" t="s">
        <v>6</v>
      </c>
      <c r="L7340">
        <v>1</v>
      </c>
      <c r="M7340" t="str">
        <f>VLOOKUP(E7340,Translations!$A$1:$B$7,2,FALSE)</f>
        <v>Sjælland</v>
      </c>
      <c r="N7340" t="str">
        <f>VLOOKUP(D7340,Translations!$I$2:$K$101,2,FALSE)</f>
        <v>Faxe</v>
      </c>
      <c r="O7340" t="str">
        <f>VLOOKUP(G7340,Translations!$M$2:$N$9,2,FALSE)</f>
        <v>[X2079] SARS-CoV-2 (RNA), Borger</v>
      </c>
      <c r="P7340" t="str">
        <f>VLOOKUP(F7340,Translations!$D$1:$F$13,2,FALSE)</f>
        <v>Ok</v>
      </c>
      <c r="Q7340" t="str">
        <f>VLOOKUP(F7340,Translations!$D$2:$G$13,4,FALSE)</f>
        <v>01 - Aktiv, bopæl i DK</v>
      </c>
      <c r="R7340" t="str">
        <f>VLOOKUP(H7340,Translations!$P$2:$Q$10,2,FALSE)</f>
        <v>2 - Selvstændigt sikret - uden lægevalg</v>
      </c>
      <c r="S7340" t="str">
        <f>VLOOKUP(F7340,Translations!$D$2:$F$13,3,FALSE)</f>
        <v>Ja</v>
      </c>
    </row>
    <row r="7341" spans="1:19" x14ac:dyDescent="0.2">
      <c r="A7341" s="3">
        <v>44013</v>
      </c>
      <c r="B7341" t="s">
        <v>699</v>
      </c>
      <c r="C7341" t="s">
        <v>700</v>
      </c>
      <c r="D7341">
        <v>326</v>
      </c>
      <c r="E7341">
        <v>1085</v>
      </c>
      <c r="F7341" t="str">
        <f t="shared" si="237"/>
        <v>01</v>
      </c>
      <c r="G7341" t="s">
        <v>513</v>
      </c>
      <c r="H7341">
        <v>1</v>
      </c>
      <c r="I7341" t="s">
        <v>6</v>
      </c>
      <c r="J7341" t="s">
        <v>5</v>
      </c>
      <c r="K7341" t="s">
        <v>6</v>
      </c>
      <c r="L7341">
        <v>179</v>
      </c>
      <c r="M7341" t="str">
        <f>VLOOKUP(E7341,Translations!$A$1:$B$7,2,FALSE)</f>
        <v>Sjælland</v>
      </c>
      <c r="N7341" t="str">
        <f>VLOOKUP(D7341,Translations!$I$2:$K$101,2,FALSE)</f>
        <v>Kalundborg</v>
      </c>
      <c r="O7341" t="str">
        <f>VLOOKUP(G7341,Translations!$M$2:$N$9,2,FALSE)</f>
        <v>[X2079] SARS-CoV-2 (RNA), Borger</v>
      </c>
      <c r="P7341" t="str">
        <f>VLOOKUP(F7341,Translations!$D$1:$F$13,2,FALSE)</f>
        <v>Ok</v>
      </c>
      <c r="Q7341" t="str">
        <f>VLOOKUP(F7341,Translations!$D$2:$G$13,4,FALSE)</f>
        <v>01 - Aktiv, bopæl i DK</v>
      </c>
      <c r="R7341" t="str">
        <f>VLOOKUP(H7341,Translations!$P$2:$Q$10,2,FALSE)</f>
        <v>1 - Selvstændigt sikret - med lægevalg</v>
      </c>
      <c r="S7341" t="str">
        <f>VLOOKUP(F7341,Translations!$D$2:$F$13,3,FALSE)</f>
        <v>Ja</v>
      </c>
    </row>
    <row r="7342" spans="1:19" x14ac:dyDescent="0.2">
      <c r="A7342" s="3">
        <v>44013</v>
      </c>
      <c r="B7342" t="s">
        <v>699</v>
      </c>
      <c r="C7342" t="s">
        <v>700</v>
      </c>
      <c r="D7342">
        <v>329</v>
      </c>
      <c r="E7342">
        <v>1085</v>
      </c>
      <c r="F7342" t="str">
        <f t="shared" si="237"/>
        <v>01</v>
      </c>
      <c r="G7342" t="s">
        <v>513</v>
      </c>
      <c r="H7342">
        <v>1</v>
      </c>
      <c r="I7342" t="s">
        <v>6</v>
      </c>
      <c r="J7342" t="s">
        <v>5</v>
      </c>
      <c r="K7342" t="s">
        <v>6</v>
      </c>
      <c r="L7342">
        <v>137</v>
      </c>
      <c r="M7342" t="str">
        <f>VLOOKUP(E7342,Translations!$A$1:$B$7,2,FALSE)</f>
        <v>Sjælland</v>
      </c>
      <c r="N7342" t="str">
        <f>VLOOKUP(D7342,Translations!$I$2:$K$101,2,FALSE)</f>
        <v>Ringsted</v>
      </c>
      <c r="O7342" t="str">
        <f>VLOOKUP(G7342,Translations!$M$2:$N$9,2,FALSE)</f>
        <v>[X2079] SARS-CoV-2 (RNA), Borger</v>
      </c>
      <c r="P7342" t="str">
        <f>VLOOKUP(F7342,Translations!$D$1:$F$13,2,FALSE)</f>
        <v>Ok</v>
      </c>
      <c r="Q7342" t="str">
        <f>VLOOKUP(F7342,Translations!$D$2:$G$13,4,FALSE)</f>
        <v>01 - Aktiv, bopæl i DK</v>
      </c>
      <c r="R7342" t="str">
        <f>VLOOKUP(H7342,Translations!$P$2:$Q$10,2,FALSE)</f>
        <v>1 - Selvstændigt sikret - med lægevalg</v>
      </c>
      <c r="S7342" t="str">
        <f>VLOOKUP(F7342,Translations!$D$2:$F$13,3,FALSE)</f>
        <v>Ja</v>
      </c>
    </row>
    <row r="7343" spans="1:19" x14ac:dyDescent="0.2">
      <c r="A7343" s="3">
        <v>44013</v>
      </c>
      <c r="B7343" t="s">
        <v>699</v>
      </c>
      <c r="C7343" t="s">
        <v>700</v>
      </c>
      <c r="D7343">
        <v>330</v>
      </c>
      <c r="E7343">
        <v>1085</v>
      </c>
      <c r="F7343" t="str">
        <f t="shared" si="237"/>
        <v>01</v>
      </c>
      <c r="G7343" t="s">
        <v>513</v>
      </c>
      <c r="H7343">
        <v>1</v>
      </c>
      <c r="I7343" t="s">
        <v>6</v>
      </c>
      <c r="J7343" t="s">
        <v>5</v>
      </c>
      <c r="K7343" t="s">
        <v>6</v>
      </c>
      <c r="L7343">
        <v>278</v>
      </c>
      <c r="M7343" t="str">
        <f>VLOOKUP(E7343,Translations!$A$1:$B$7,2,FALSE)</f>
        <v>Sjælland</v>
      </c>
      <c r="N7343" t="str">
        <f>VLOOKUP(D7343,Translations!$I$2:$K$101,2,FALSE)</f>
        <v>Slagelse</v>
      </c>
      <c r="O7343" t="str">
        <f>VLOOKUP(G7343,Translations!$M$2:$N$9,2,FALSE)</f>
        <v>[X2079] SARS-CoV-2 (RNA), Borger</v>
      </c>
      <c r="P7343" t="str">
        <f>VLOOKUP(F7343,Translations!$D$1:$F$13,2,FALSE)</f>
        <v>Ok</v>
      </c>
      <c r="Q7343" t="str">
        <f>VLOOKUP(F7343,Translations!$D$2:$G$13,4,FALSE)</f>
        <v>01 - Aktiv, bopæl i DK</v>
      </c>
      <c r="R7343" t="str">
        <f>VLOOKUP(H7343,Translations!$P$2:$Q$10,2,FALSE)</f>
        <v>1 - Selvstændigt sikret - med lægevalg</v>
      </c>
      <c r="S7343" t="str">
        <f>VLOOKUP(F7343,Translations!$D$2:$F$13,3,FALSE)</f>
        <v>Ja</v>
      </c>
    </row>
    <row r="7344" spans="1:19" x14ac:dyDescent="0.2">
      <c r="A7344" s="3">
        <v>44013</v>
      </c>
      <c r="B7344" t="s">
        <v>699</v>
      </c>
      <c r="C7344" t="s">
        <v>700</v>
      </c>
      <c r="D7344">
        <v>336</v>
      </c>
      <c r="E7344">
        <v>1085</v>
      </c>
      <c r="F7344" t="str">
        <f t="shared" si="237"/>
        <v>01</v>
      </c>
      <c r="G7344" t="s">
        <v>513</v>
      </c>
      <c r="H7344">
        <v>1</v>
      </c>
      <c r="I7344" t="s">
        <v>6</v>
      </c>
      <c r="J7344" t="s">
        <v>5</v>
      </c>
      <c r="K7344" t="s">
        <v>6</v>
      </c>
      <c r="L7344">
        <v>53</v>
      </c>
      <c r="M7344" t="str">
        <f>VLOOKUP(E7344,Translations!$A$1:$B$7,2,FALSE)</f>
        <v>Sjælland</v>
      </c>
      <c r="N7344" t="str">
        <f>VLOOKUP(D7344,Translations!$I$2:$K$101,2,FALSE)</f>
        <v>Stevns</v>
      </c>
      <c r="O7344" t="str">
        <f>VLOOKUP(G7344,Translations!$M$2:$N$9,2,FALSE)</f>
        <v>[X2079] SARS-CoV-2 (RNA), Borger</v>
      </c>
      <c r="P7344" t="str">
        <f>VLOOKUP(F7344,Translations!$D$1:$F$13,2,FALSE)</f>
        <v>Ok</v>
      </c>
      <c r="Q7344" t="str">
        <f>VLOOKUP(F7344,Translations!$D$2:$G$13,4,FALSE)</f>
        <v>01 - Aktiv, bopæl i DK</v>
      </c>
      <c r="R7344" t="str">
        <f>VLOOKUP(H7344,Translations!$P$2:$Q$10,2,FALSE)</f>
        <v>1 - Selvstændigt sikret - med lægevalg</v>
      </c>
      <c r="S7344" t="str">
        <f>VLOOKUP(F7344,Translations!$D$2:$F$13,3,FALSE)</f>
        <v>Ja</v>
      </c>
    </row>
    <row r="7345" spans="1:19" x14ac:dyDescent="0.2">
      <c r="A7345" s="3">
        <v>44013</v>
      </c>
      <c r="B7345" t="s">
        <v>699</v>
      </c>
      <c r="C7345" t="s">
        <v>700</v>
      </c>
      <c r="D7345">
        <v>336</v>
      </c>
      <c r="E7345">
        <v>1085</v>
      </c>
      <c r="F7345" t="str">
        <f t="shared" si="237"/>
        <v>01</v>
      </c>
      <c r="G7345" t="s">
        <v>513</v>
      </c>
      <c r="H7345">
        <v>2</v>
      </c>
      <c r="I7345" t="s">
        <v>6</v>
      </c>
      <c r="J7345" t="s">
        <v>5</v>
      </c>
      <c r="K7345" t="s">
        <v>6</v>
      </c>
      <c r="L7345">
        <v>1</v>
      </c>
      <c r="M7345" t="str">
        <f>VLOOKUP(E7345,Translations!$A$1:$B$7,2,FALSE)</f>
        <v>Sjælland</v>
      </c>
      <c r="N7345" t="str">
        <f>VLOOKUP(D7345,Translations!$I$2:$K$101,2,FALSE)</f>
        <v>Stevns</v>
      </c>
      <c r="O7345" t="str">
        <f>VLOOKUP(G7345,Translations!$M$2:$N$9,2,FALSE)</f>
        <v>[X2079] SARS-CoV-2 (RNA), Borger</v>
      </c>
      <c r="P7345" t="str">
        <f>VLOOKUP(F7345,Translations!$D$1:$F$13,2,FALSE)</f>
        <v>Ok</v>
      </c>
      <c r="Q7345" t="str">
        <f>VLOOKUP(F7345,Translations!$D$2:$G$13,4,FALSE)</f>
        <v>01 - Aktiv, bopæl i DK</v>
      </c>
      <c r="R7345" t="str">
        <f>VLOOKUP(H7345,Translations!$P$2:$Q$10,2,FALSE)</f>
        <v>2 - Selvstændigt sikret - uden lægevalg</v>
      </c>
      <c r="S7345" t="str">
        <f>VLOOKUP(F7345,Translations!$D$2:$F$13,3,FALSE)</f>
        <v>Ja</v>
      </c>
    </row>
    <row r="7346" spans="1:19" x14ac:dyDescent="0.2">
      <c r="A7346" s="3">
        <v>44013</v>
      </c>
      <c r="B7346" t="s">
        <v>699</v>
      </c>
      <c r="C7346" t="s">
        <v>700</v>
      </c>
      <c r="D7346">
        <v>340</v>
      </c>
      <c r="E7346">
        <v>1085</v>
      </c>
      <c r="F7346" t="str">
        <f t="shared" si="237"/>
        <v>01</v>
      </c>
      <c r="G7346" t="s">
        <v>513</v>
      </c>
      <c r="H7346">
        <v>1</v>
      </c>
      <c r="I7346" t="s">
        <v>6</v>
      </c>
      <c r="J7346" t="s">
        <v>5</v>
      </c>
      <c r="K7346" t="s">
        <v>6</v>
      </c>
      <c r="L7346">
        <v>137</v>
      </c>
      <c r="M7346" t="str">
        <f>VLOOKUP(E7346,Translations!$A$1:$B$7,2,FALSE)</f>
        <v>Sjælland</v>
      </c>
      <c r="N7346" t="str">
        <f>VLOOKUP(D7346,Translations!$I$2:$K$101,2,FALSE)</f>
        <v>Sorø</v>
      </c>
      <c r="O7346" t="str">
        <f>VLOOKUP(G7346,Translations!$M$2:$N$9,2,FALSE)</f>
        <v>[X2079] SARS-CoV-2 (RNA), Borger</v>
      </c>
      <c r="P7346" t="str">
        <f>VLOOKUP(F7346,Translations!$D$1:$F$13,2,FALSE)</f>
        <v>Ok</v>
      </c>
      <c r="Q7346" t="str">
        <f>VLOOKUP(F7346,Translations!$D$2:$G$13,4,FALSE)</f>
        <v>01 - Aktiv, bopæl i DK</v>
      </c>
      <c r="R7346" t="str">
        <f>VLOOKUP(H7346,Translations!$P$2:$Q$10,2,FALSE)</f>
        <v>1 - Selvstændigt sikret - med lægevalg</v>
      </c>
      <c r="S7346" t="str">
        <f>VLOOKUP(F7346,Translations!$D$2:$F$13,3,FALSE)</f>
        <v>Ja</v>
      </c>
    </row>
    <row r="7347" spans="1:19" x14ac:dyDescent="0.2">
      <c r="A7347" s="3">
        <v>44013</v>
      </c>
      <c r="B7347" t="s">
        <v>699</v>
      </c>
      <c r="C7347" t="s">
        <v>700</v>
      </c>
      <c r="D7347">
        <v>350</v>
      </c>
      <c r="E7347">
        <v>1085</v>
      </c>
      <c r="F7347" t="str">
        <f t="shared" si="237"/>
        <v>01</v>
      </c>
      <c r="G7347" t="s">
        <v>513</v>
      </c>
      <c r="H7347">
        <v>1</v>
      </c>
      <c r="I7347" t="s">
        <v>6</v>
      </c>
      <c r="J7347" t="s">
        <v>5</v>
      </c>
      <c r="K7347" t="s">
        <v>6</v>
      </c>
      <c r="L7347">
        <v>117</v>
      </c>
      <c r="M7347" t="str">
        <f>VLOOKUP(E7347,Translations!$A$1:$B$7,2,FALSE)</f>
        <v>Sjælland</v>
      </c>
      <c r="N7347" t="str">
        <f>VLOOKUP(D7347,Translations!$I$2:$K$101,2,FALSE)</f>
        <v>Lejre</v>
      </c>
      <c r="O7347" t="str">
        <f>VLOOKUP(G7347,Translations!$M$2:$N$9,2,FALSE)</f>
        <v>[X2079] SARS-CoV-2 (RNA), Borger</v>
      </c>
      <c r="P7347" t="str">
        <f>VLOOKUP(F7347,Translations!$D$1:$F$13,2,FALSE)</f>
        <v>Ok</v>
      </c>
      <c r="Q7347" t="str">
        <f>VLOOKUP(F7347,Translations!$D$2:$G$13,4,FALSE)</f>
        <v>01 - Aktiv, bopæl i DK</v>
      </c>
      <c r="R7347" t="str">
        <f>VLOOKUP(H7347,Translations!$P$2:$Q$10,2,FALSE)</f>
        <v>1 - Selvstændigt sikret - med lægevalg</v>
      </c>
      <c r="S7347" t="str">
        <f>VLOOKUP(F7347,Translations!$D$2:$F$13,3,FALSE)</f>
        <v>Ja</v>
      </c>
    </row>
    <row r="7348" spans="1:19" x14ac:dyDescent="0.2">
      <c r="A7348" s="3">
        <v>44013</v>
      </c>
      <c r="B7348" t="s">
        <v>699</v>
      </c>
      <c r="C7348" t="s">
        <v>700</v>
      </c>
      <c r="D7348">
        <v>360</v>
      </c>
      <c r="E7348">
        <v>1085</v>
      </c>
      <c r="F7348" t="str">
        <f t="shared" si="237"/>
        <v>01</v>
      </c>
      <c r="G7348" t="s">
        <v>513</v>
      </c>
      <c r="H7348">
        <v>1</v>
      </c>
      <c r="I7348" t="s">
        <v>6</v>
      </c>
      <c r="J7348" t="s">
        <v>5</v>
      </c>
      <c r="K7348" t="s">
        <v>6</v>
      </c>
      <c r="L7348">
        <v>112</v>
      </c>
      <c r="M7348" t="str">
        <f>VLOOKUP(E7348,Translations!$A$1:$B$7,2,FALSE)</f>
        <v>Sjælland</v>
      </c>
      <c r="N7348" t="str">
        <f>VLOOKUP(D7348,Translations!$I$2:$K$101,2,FALSE)</f>
        <v>Lolland</v>
      </c>
      <c r="O7348" t="str">
        <f>VLOOKUP(G7348,Translations!$M$2:$N$9,2,FALSE)</f>
        <v>[X2079] SARS-CoV-2 (RNA), Borger</v>
      </c>
      <c r="P7348" t="str">
        <f>VLOOKUP(F7348,Translations!$D$1:$F$13,2,FALSE)</f>
        <v>Ok</v>
      </c>
      <c r="Q7348" t="str">
        <f>VLOOKUP(F7348,Translations!$D$2:$G$13,4,FALSE)</f>
        <v>01 - Aktiv, bopæl i DK</v>
      </c>
      <c r="R7348" t="str">
        <f>VLOOKUP(H7348,Translations!$P$2:$Q$10,2,FALSE)</f>
        <v>1 - Selvstændigt sikret - med lægevalg</v>
      </c>
      <c r="S7348" t="str">
        <f>VLOOKUP(F7348,Translations!$D$2:$F$13,3,FALSE)</f>
        <v>Ja</v>
      </c>
    </row>
    <row r="7349" spans="1:19" x14ac:dyDescent="0.2">
      <c r="A7349" s="3">
        <v>44013</v>
      </c>
      <c r="B7349" t="s">
        <v>699</v>
      </c>
      <c r="C7349" t="s">
        <v>700</v>
      </c>
      <c r="D7349">
        <v>370</v>
      </c>
      <c r="E7349">
        <v>1085</v>
      </c>
      <c r="F7349" t="str">
        <f t="shared" si="237"/>
        <v>01</v>
      </c>
      <c r="G7349" t="s">
        <v>513</v>
      </c>
      <c r="H7349">
        <v>1</v>
      </c>
      <c r="I7349" t="s">
        <v>6</v>
      </c>
      <c r="J7349" t="s">
        <v>5</v>
      </c>
      <c r="K7349" t="s">
        <v>6</v>
      </c>
      <c r="L7349">
        <v>289</v>
      </c>
      <c r="M7349" t="str">
        <f>VLOOKUP(E7349,Translations!$A$1:$B$7,2,FALSE)</f>
        <v>Sjælland</v>
      </c>
      <c r="N7349" t="str">
        <f>VLOOKUP(D7349,Translations!$I$2:$K$101,2,FALSE)</f>
        <v>Næstved</v>
      </c>
      <c r="O7349" t="str">
        <f>VLOOKUP(G7349,Translations!$M$2:$N$9,2,FALSE)</f>
        <v>[X2079] SARS-CoV-2 (RNA), Borger</v>
      </c>
      <c r="P7349" t="str">
        <f>VLOOKUP(F7349,Translations!$D$1:$F$13,2,FALSE)</f>
        <v>Ok</v>
      </c>
      <c r="Q7349" t="str">
        <f>VLOOKUP(F7349,Translations!$D$2:$G$13,4,FALSE)</f>
        <v>01 - Aktiv, bopæl i DK</v>
      </c>
      <c r="R7349" t="str">
        <f>VLOOKUP(H7349,Translations!$P$2:$Q$10,2,FALSE)</f>
        <v>1 - Selvstændigt sikret - med lægevalg</v>
      </c>
      <c r="S7349" t="str">
        <f>VLOOKUP(F7349,Translations!$D$2:$F$13,3,FALSE)</f>
        <v>Ja</v>
      </c>
    </row>
    <row r="7350" spans="1:19" x14ac:dyDescent="0.2">
      <c r="A7350" s="3">
        <v>44013</v>
      </c>
      <c r="B7350" t="s">
        <v>699</v>
      </c>
      <c r="C7350" t="s">
        <v>700</v>
      </c>
      <c r="D7350">
        <v>370</v>
      </c>
      <c r="E7350">
        <v>1085</v>
      </c>
      <c r="F7350" t="str">
        <f t="shared" si="237"/>
        <v>01</v>
      </c>
      <c r="G7350" t="s">
        <v>513</v>
      </c>
      <c r="H7350">
        <v>2</v>
      </c>
      <c r="I7350" t="s">
        <v>6</v>
      </c>
      <c r="J7350" t="s">
        <v>5</v>
      </c>
      <c r="K7350" t="s">
        <v>6</v>
      </c>
      <c r="L7350">
        <v>1</v>
      </c>
      <c r="M7350" t="str">
        <f>VLOOKUP(E7350,Translations!$A$1:$B$7,2,FALSE)</f>
        <v>Sjælland</v>
      </c>
      <c r="N7350" t="str">
        <f>VLOOKUP(D7350,Translations!$I$2:$K$101,2,FALSE)</f>
        <v>Næstved</v>
      </c>
      <c r="O7350" t="str">
        <f>VLOOKUP(G7350,Translations!$M$2:$N$9,2,FALSE)</f>
        <v>[X2079] SARS-CoV-2 (RNA), Borger</v>
      </c>
      <c r="P7350" t="str">
        <f>VLOOKUP(F7350,Translations!$D$1:$F$13,2,FALSE)</f>
        <v>Ok</v>
      </c>
      <c r="Q7350" t="str">
        <f>VLOOKUP(F7350,Translations!$D$2:$G$13,4,FALSE)</f>
        <v>01 - Aktiv, bopæl i DK</v>
      </c>
      <c r="R7350" t="str">
        <f>VLOOKUP(H7350,Translations!$P$2:$Q$10,2,FALSE)</f>
        <v>2 - Selvstændigt sikret - uden lægevalg</v>
      </c>
      <c r="S7350" t="str">
        <f>VLOOKUP(F7350,Translations!$D$2:$F$13,3,FALSE)</f>
        <v>Ja</v>
      </c>
    </row>
    <row r="7351" spans="1:19" x14ac:dyDescent="0.2">
      <c r="A7351" s="3">
        <v>44013</v>
      </c>
      <c r="B7351" t="s">
        <v>699</v>
      </c>
      <c r="C7351" t="s">
        <v>700</v>
      </c>
      <c r="D7351">
        <v>376</v>
      </c>
      <c r="E7351">
        <v>1085</v>
      </c>
      <c r="F7351" t="str">
        <f t="shared" si="237"/>
        <v>01</v>
      </c>
      <c r="G7351" t="s">
        <v>513</v>
      </c>
      <c r="H7351">
        <v>1</v>
      </c>
      <c r="I7351" t="s">
        <v>6</v>
      </c>
      <c r="J7351" t="s">
        <v>5</v>
      </c>
      <c r="K7351" t="s">
        <v>6</v>
      </c>
      <c r="L7351">
        <v>190</v>
      </c>
      <c r="M7351" t="str">
        <f>VLOOKUP(E7351,Translations!$A$1:$B$7,2,FALSE)</f>
        <v>Sjælland</v>
      </c>
      <c r="N7351" t="str">
        <f>VLOOKUP(D7351,Translations!$I$2:$K$101,2,FALSE)</f>
        <v>Guldborgsund</v>
      </c>
      <c r="O7351" t="str">
        <f>VLOOKUP(G7351,Translations!$M$2:$N$9,2,FALSE)</f>
        <v>[X2079] SARS-CoV-2 (RNA), Borger</v>
      </c>
      <c r="P7351" t="str">
        <f>VLOOKUP(F7351,Translations!$D$1:$F$13,2,FALSE)</f>
        <v>Ok</v>
      </c>
      <c r="Q7351" t="str">
        <f>VLOOKUP(F7351,Translations!$D$2:$G$13,4,FALSE)</f>
        <v>01 - Aktiv, bopæl i DK</v>
      </c>
      <c r="R7351" t="str">
        <f>VLOOKUP(H7351,Translations!$P$2:$Q$10,2,FALSE)</f>
        <v>1 - Selvstændigt sikret - med lægevalg</v>
      </c>
      <c r="S7351" t="str">
        <f>VLOOKUP(F7351,Translations!$D$2:$F$13,3,FALSE)</f>
        <v>Ja</v>
      </c>
    </row>
    <row r="7352" spans="1:19" x14ac:dyDescent="0.2">
      <c r="A7352" s="3">
        <v>44013</v>
      </c>
      <c r="B7352" t="s">
        <v>699</v>
      </c>
      <c r="C7352" t="s">
        <v>700</v>
      </c>
      <c r="D7352">
        <v>376</v>
      </c>
      <c r="E7352">
        <v>1085</v>
      </c>
      <c r="F7352" t="str">
        <f t="shared" si="237"/>
        <v>01</v>
      </c>
      <c r="G7352" t="s">
        <v>513</v>
      </c>
      <c r="H7352">
        <v>2</v>
      </c>
      <c r="I7352" t="s">
        <v>6</v>
      </c>
      <c r="J7352" t="s">
        <v>5</v>
      </c>
      <c r="K7352" t="s">
        <v>6</v>
      </c>
      <c r="L7352">
        <v>1</v>
      </c>
      <c r="M7352" t="str">
        <f>VLOOKUP(E7352,Translations!$A$1:$B$7,2,FALSE)</f>
        <v>Sjælland</v>
      </c>
      <c r="N7352" t="str">
        <f>VLOOKUP(D7352,Translations!$I$2:$K$101,2,FALSE)</f>
        <v>Guldborgsund</v>
      </c>
      <c r="O7352" t="str">
        <f>VLOOKUP(G7352,Translations!$M$2:$N$9,2,FALSE)</f>
        <v>[X2079] SARS-CoV-2 (RNA), Borger</v>
      </c>
      <c r="P7352" t="str">
        <f>VLOOKUP(F7352,Translations!$D$1:$F$13,2,FALSE)</f>
        <v>Ok</v>
      </c>
      <c r="Q7352" t="str">
        <f>VLOOKUP(F7352,Translations!$D$2:$G$13,4,FALSE)</f>
        <v>01 - Aktiv, bopæl i DK</v>
      </c>
      <c r="R7352" t="str">
        <f>VLOOKUP(H7352,Translations!$P$2:$Q$10,2,FALSE)</f>
        <v>2 - Selvstændigt sikret - uden lægevalg</v>
      </c>
      <c r="S7352" t="str">
        <f>VLOOKUP(F7352,Translations!$D$2:$F$13,3,FALSE)</f>
        <v>Ja</v>
      </c>
    </row>
    <row r="7353" spans="1:19" x14ac:dyDescent="0.2">
      <c r="A7353" s="3">
        <v>44013</v>
      </c>
      <c r="B7353" t="s">
        <v>699</v>
      </c>
      <c r="C7353" t="s">
        <v>700</v>
      </c>
      <c r="D7353">
        <v>390</v>
      </c>
      <c r="E7353">
        <v>1085</v>
      </c>
      <c r="F7353" t="str">
        <f t="shared" si="237"/>
        <v>01</v>
      </c>
      <c r="G7353" t="s">
        <v>513</v>
      </c>
      <c r="H7353">
        <v>1</v>
      </c>
      <c r="I7353" t="s">
        <v>6</v>
      </c>
      <c r="J7353" t="s">
        <v>5</v>
      </c>
      <c r="K7353" t="s">
        <v>6</v>
      </c>
      <c r="L7353">
        <v>151</v>
      </c>
      <c r="M7353" t="str">
        <f>VLOOKUP(E7353,Translations!$A$1:$B$7,2,FALSE)</f>
        <v>Sjælland</v>
      </c>
      <c r="N7353" t="str">
        <f>VLOOKUP(D7353,Translations!$I$2:$K$101,2,FALSE)</f>
        <v>Vordingborg</v>
      </c>
      <c r="O7353" t="str">
        <f>VLOOKUP(G7353,Translations!$M$2:$N$9,2,FALSE)</f>
        <v>[X2079] SARS-CoV-2 (RNA), Borger</v>
      </c>
      <c r="P7353" t="str">
        <f>VLOOKUP(F7353,Translations!$D$1:$F$13,2,FALSE)</f>
        <v>Ok</v>
      </c>
      <c r="Q7353" t="str">
        <f>VLOOKUP(F7353,Translations!$D$2:$G$13,4,FALSE)</f>
        <v>01 - Aktiv, bopæl i DK</v>
      </c>
      <c r="R7353" t="str">
        <f>VLOOKUP(H7353,Translations!$P$2:$Q$10,2,FALSE)</f>
        <v>1 - Selvstændigt sikret - med lægevalg</v>
      </c>
      <c r="S7353" t="str">
        <f>VLOOKUP(F7353,Translations!$D$2:$F$13,3,FALSE)</f>
        <v>Ja</v>
      </c>
    </row>
    <row r="7354" spans="1:19" x14ac:dyDescent="0.2">
      <c r="A7354" s="3">
        <v>44013</v>
      </c>
      <c r="B7354" t="s">
        <v>699</v>
      </c>
      <c r="C7354" t="s">
        <v>700</v>
      </c>
      <c r="D7354">
        <v>390</v>
      </c>
      <c r="E7354">
        <v>1085</v>
      </c>
      <c r="F7354" t="str">
        <f t="shared" si="237"/>
        <v>01</v>
      </c>
      <c r="G7354" t="s">
        <v>513</v>
      </c>
      <c r="H7354">
        <v>2</v>
      </c>
      <c r="I7354" t="s">
        <v>6</v>
      </c>
      <c r="J7354" t="s">
        <v>5</v>
      </c>
      <c r="K7354" t="s">
        <v>6</v>
      </c>
      <c r="L7354">
        <v>1</v>
      </c>
      <c r="M7354" t="str">
        <f>VLOOKUP(E7354,Translations!$A$1:$B$7,2,FALSE)</f>
        <v>Sjælland</v>
      </c>
      <c r="N7354" t="str">
        <f>VLOOKUP(D7354,Translations!$I$2:$K$101,2,FALSE)</f>
        <v>Vordingborg</v>
      </c>
      <c r="O7354" t="str">
        <f>VLOOKUP(G7354,Translations!$M$2:$N$9,2,FALSE)</f>
        <v>[X2079] SARS-CoV-2 (RNA), Borger</v>
      </c>
      <c r="P7354" t="str">
        <f>VLOOKUP(F7354,Translations!$D$1:$F$13,2,FALSE)</f>
        <v>Ok</v>
      </c>
      <c r="Q7354" t="str">
        <f>VLOOKUP(F7354,Translations!$D$2:$G$13,4,FALSE)</f>
        <v>01 - Aktiv, bopæl i DK</v>
      </c>
      <c r="R7354" t="str">
        <f>VLOOKUP(H7354,Translations!$P$2:$Q$10,2,FALSE)</f>
        <v>2 - Selvstændigt sikret - uden lægevalg</v>
      </c>
      <c r="S7354" t="str">
        <f>VLOOKUP(F7354,Translations!$D$2:$F$13,3,FALSE)</f>
        <v>Ja</v>
      </c>
    </row>
    <row r="7355" spans="1:19" x14ac:dyDescent="0.2">
      <c r="A7355" s="3">
        <v>44013</v>
      </c>
      <c r="B7355" t="s">
        <v>699</v>
      </c>
      <c r="C7355" t="s">
        <v>700</v>
      </c>
      <c r="D7355">
        <v>400</v>
      </c>
      <c r="E7355">
        <v>1084</v>
      </c>
      <c r="F7355" t="str">
        <f t="shared" si="237"/>
        <v>01</v>
      </c>
      <c r="G7355" t="s">
        <v>513</v>
      </c>
      <c r="H7355">
        <v>1</v>
      </c>
      <c r="I7355" t="s">
        <v>6</v>
      </c>
      <c r="J7355" t="s">
        <v>5</v>
      </c>
      <c r="K7355" t="s">
        <v>6</v>
      </c>
      <c r="L7355">
        <v>126</v>
      </c>
      <c r="M7355" t="str">
        <f>VLOOKUP(E7355,Translations!$A$1:$B$7,2,FALSE)</f>
        <v>Hovedstaden</v>
      </c>
      <c r="N7355" t="str">
        <f>VLOOKUP(D7355,Translations!$I$2:$K$101,2,FALSE)</f>
        <v>Bornholm</v>
      </c>
      <c r="O7355" t="str">
        <f>VLOOKUP(G7355,Translations!$M$2:$N$9,2,FALSE)</f>
        <v>[X2079] SARS-CoV-2 (RNA), Borger</v>
      </c>
      <c r="P7355" t="str">
        <f>VLOOKUP(F7355,Translations!$D$1:$F$13,2,FALSE)</f>
        <v>Ok</v>
      </c>
      <c r="Q7355" t="str">
        <f>VLOOKUP(F7355,Translations!$D$2:$G$13,4,FALSE)</f>
        <v>01 - Aktiv, bopæl i DK</v>
      </c>
      <c r="R7355" t="str">
        <f>VLOOKUP(H7355,Translations!$P$2:$Q$10,2,FALSE)</f>
        <v>1 - Selvstændigt sikret - med lægevalg</v>
      </c>
      <c r="S7355" t="str">
        <f>VLOOKUP(F7355,Translations!$D$2:$F$13,3,FALSE)</f>
        <v>Ja</v>
      </c>
    </row>
    <row r="7356" spans="1:19" x14ac:dyDescent="0.2">
      <c r="A7356" s="3">
        <v>44013</v>
      </c>
      <c r="B7356" t="s">
        <v>699</v>
      </c>
      <c r="C7356" t="s">
        <v>700</v>
      </c>
      <c r="D7356">
        <v>410</v>
      </c>
      <c r="E7356">
        <v>1083</v>
      </c>
      <c r="F7356" t="str">
        <f t="shared" si="237"/>
        <v>01</v>
      </c>
      <c r="G7356" t="s">
        <v>513</v>
      </c>
      <c r="H7356">
        <v>1</v>
      </c>
      <c r="I7356" t="s">
        <v>6</v>
      </c>
      <c r="J7356" t="s">
        <v>5</v>
      </c>
      <c r="K7356" t="s">
        <v>6</v>
      </c>
      <c r="L7356">
        <v>152</v>
      </c>
      <c r="M7356" t="str">
        <f>VLOOKUP(E7356,Translations!$A$1:$B$7,2,FALSE)</f>
        <v>Syddanmark</v>
      </c>
      <c r="N7356" t="str">
        <f>VLOOKUP(D7356,Translations!$I$2:$K$101,2,FALSE)</f>
        <v>Middelfart</v>
      </c>
      <c r="O7356" t="str">
        <f>VLOOKUP(G7356,Translations!$M$2:$N$9,2,FALSE)</f>
        <v>[X2079] SARS-CoV-2 (RNA), Borger</v>
      </c>
      <c r="P7356" t="str">
        <f>VLOOKUP(F7356,Translations!$D$1:$F$13,2,FALSE)</f>
        <v>Ok</v>
      </c>
      <c r="Q7356" t="str">
        <f>VLOOKUP(F7356,Translations!$D$2:$G$13,4,FALSE)</f>
        <v>01 - Aktiv, bopæl i DK</v>
      </c>
      <c r="R7356" t="str">
        <f>VLOOKUP(H7356,Translations!$P$2:$Q$10,2,FALSE)</f>
        <v>1 - Selvstændigt sikret - med lægevalg</v>
      </c>
      <c r="S7356" t="str">
        <f>VLOOKUP(F7356,Translations!$D$2:$F$13,3,FALSE)</f>
        <v>Ja</v>
      </c>
    </row>
    <row r="7357" spans="1:19" x14ac:dyDescent="0.2">
      <c r="A7357" s="3">
        <v>44013</v>
      </c>
      <c r="B7357" t="s">
        <v>699</v>
      </c>
      <c r="C7357" t="s">
        <v>700</v>
      </c>
      <c r="D7357">
        <v>410</v>
      </c>
      <c r="E7357">
        <v>1083</v>
      </c>
      <c r="F7357" t="str">
        <f t="shared" si="237"/>
        <v>01</v>
      </c>
      <c r="G7357" t="s">
        <v>513</v>
      </c>
      <c r="H7357">
        <v>2</v>
      </c>
      <c r="I7357" t="s">
        <v>6</v>
      </c>
      <c r="J7357" t="s">
        <v>5</v>
      </c>
      <c r="K7357" t="s">
        <v>6</v>
      </c>
      <c r="L7357">
        <v>1</v>
      </c>
      <c r="M7357" t="str">
        <f>VLOOKUP(E7357,Translations!$A$1:$B$7,2,FALSE)</f>
        <v>Syddanmark</v>
      </c>
      <c r="N7357" t="str">
        <f>VLOOKUP(D7357,Translations!$I$2:$K$101,2,FALSE)</f>
        <v>Middelfart</v>
      </c>
      <c r="O7357" t="str">
        <f>VLOOKUP(G7357,Translations!$M$2:$N$9,2,FALSE)</f>
        <v>[X2079] SARS-CoV-2 (RNA), Borger</v>
      </c>
      <c r="P7357" t="str">
        <f>VLOOKUP(F7357,Translations!$D$1:$F$13,2,FALSE)</f>
        <v>Ok</v>
      </c>
      <c r="Q7357" t="str">
        <f>VLOOKUP(F7357,Translations!$D$2:$G$13,4,FALSE)</f>
        <v>01 - Aktiv, bopæl i DK</v>
      </c>
      <c r="R7357" t="str">
        <f>VLOOKUP(H7357,Translations!$P$2:$Q$10,2,FALSE)</f>
        <v>2 - Selvstændigt sikret - uden lægevalg</v>
      </c>
      <c r="S7357" t="str">
        <f>VLOOKUP(F7357,Translations!$D$2:$F$13,3,FALSE)</f>
        <v>Ja</v>
      </c>
    </row>
    <row r="7358" spans="1:19" x14ac:dyDescent="0.2">
      <c r="A7358" s="3">
        <v>44013</v>
      </c>
      <c r="B7358" t="s">
        <v>699</v>
      </c>
      <c r="C7358" t="s">
        <v>700</v>
      </c>
      <c r="D7358">
        <v>411</v>
      </c>
      <c r="E7358">
        <v>0</v>
      </c>
      <c r="F7358" t="str">
        <f t="shared" si="237"/>
        <v>01</v>
      </c>
      <c r="G7358" t="s">
        <v>513</v>
      </c>
      <c r="H7358">
        <v>1</v>
      </c>
      <c r="I7358" t="s">
        <v>6</v>
      </c>
      <c r="J7358" t="s">
        <v>5</v>
      </c>
      <c r="K7358" t="s">
        <v>6</v>
      </c>
      <c r="L7358">
        <v>1</v>
      </c>
      <c r="M7358" t="str">
        <f>VLOOKUP(E7358,Translations!$A$1:$B$7,2,FALSE)</f>
        <v>Ukendt</v>
      </c>
      <c r="N7358" t="str">
        <f>VLOOKUP(D7358,Translations!$I$2:$K$101,2,FALSE)</f>
        <v>Christiansø</v>
      </c>
      <c r="O7358" t="str">
        <f>VLOOKUP(G7358,Translations!$M$2:$N$9,2,FALSE)</f>
        <v>[X2079] SARS-CoV-2 (RNA), Borger</v>
      </c>
      <c r="P7358" t="str">
        <f>VLOOKUP(F7358,Translations!$D$1:$F$13,2,FALSE)</f>
        <v>Ok</v>
      </c>
      <c r="Q7358" t="str">
        <f>VLOOKUP(F7358,Translations!$D$2:$G$13,4,FALSE)</f>
        <v>01 - Aktiv, bopæl i DK</v>
      </c>
      <c r="R7358" t="str">
        <f>VLOOKUP(H7358,Translations!$P$2:$Q$10,2,FALSE)</f>
        <v>1 - Selvstændigt sikret - med lægevalg</v>
      </c>
      <c r="S7358" t="str">
        <f>VLOOKUP(F7358,Translations!$D$2:$F$13,3,FALSE)</f>
        <v>Ja</v>
      </c>
    </row>
    <row r="7359" spans="1:19" x14ac:dyDescent="0.2">
      <c r="A7359" s="3">
        <v>44013</v>
      </c>
      <c r="B7359" t="s">
        <v>699</v>
      </c>
      <c r="C7359" t="s">
        <v>700</v>
      </c>
      <c r="D7359">
        <v>420</v>
      </c>
      <c r="E7359">
        <v>1083</v>
      </c>
      <c r="F7359" t="str">
        <f t="shared" si="237"/>
        <v>01</v>
      </c>
      <c r="G7359" t="s">
        <v>513</v>
      </c>
      <c r="H7359">
        <v>1</v>
      </c>
      <c r="I7359" t="s">
        <v>6</v>
      </c>
      <c r="J7359" t="s">
        <v>5</v>
      </c>
      <c r="K7359" t="s">
        <v>6</v>
      </c>
      <c r="L7359">
        <v>163</v>
      </c>
      <c r="M7359" t="str">
        <f>VLOOKUP(E7359,Translations!$A$1:$B$7,2,FALSE)</f>
        <v>Syddanmark</v>
      </c>
      <c r="N7359" t="str">
        <f>VLOOKUP(D7359,Translations!$I$2:$K$101,2,FALSE)</f>
        <v>Assens</v>
      </c>
      <c r="O7359" t="str">
        <f>VLOOKUP(G7359,Translations!$M$2:$N$9,2,FALSE)</f>
        <v>[X2079] SARS-CoV-2 (RNA), Borger</v>
      </c>
      <c r="P7359" t="str">
        <f>VLOOKUP(F7359,Translations!$D$1:$F$13,2,FALSE)</f>
        <v>Ok</v>
      </c>
      <c r="Q7359" t="str">
        <f>VLOOKUP(F7359,Translations!$D$2:$G$13,4,FALSE)</f>
        <v>01 - Aktiv, bopæl i DK</v>
      </c>
      <c r="R7359" t="str">
        <f>VLOOKUP(H7359,Translations!$P$2:$Q$10,2,FALSE)</f>
        <v>1 - Selvstændigt sikret - med lægevalg</v>
      </c>
      <c r="S7359" t="str">
        <f>VLOOKUP(F7359,Translations!$D$2:$F$13,3,FALSE)</f>
        <v>Ja</v>
      </c>
    </row>
    <row r="7360" spans="1:19" x14ac:dyDescent="0.2">
      <c r="A7360" s="3">
        <v>44013</v>
      </c>
      <c r="B7360" t="s">
        <v>699</v>
      </c>
      <c r="C7360" t="s">
        <v>700</v>
      </c>
      <c r="D7360">
        <v>430</v>
      </c>
      <c r="E7360">
        <v>1083</v>
      </c>
      <c r="F7360" t="str">
        <f t="shared" si="237"/>
        <v>01</v>
      </c>
      <c r="G7360" t="s">
        <v>513</v>
      </c>
      <c r="H7360">
        <v>1</v>
      </c>
      <c r="I7360" t="s">
        <v>6</v>
      </c>
      <c r="J7360" t="s">
        <v>5</v>
      </c>
      <c r="K7360" t="s">
        <v>6</v>
      </c>
      <c r="L7360">
        <v>203</v>
      </c>
      <c r="M7360" t="str">
        <f>VLOOKUP(E7360,Translations!$A$1:$B$7,2,FALSE)</f>
        <v>Syddanmark</v>
      </c>
      <c r="N7360" t="str">
        <f>VLOOKUP(D7360,Translations!$I$2:$K$101,2,FALSE)</f>
        <v>Faaborg-Midtfyn</v>
      </c>
      <c r="O7360" t="str">
        <f>VLOOKUP(G7360,Translations!$M$2:$N$9,2,FALSE)</f>
        <v>[X2079] SARS-CoV-2 (RNA), Borger</v>
      </c>
      <c r="P7360" t="str">
        <f>VLOOKUP(F7360,Translations!$D$1:$F$13,2,FALSE)</f>
        <v>Ok</v>
      </c>
      <c r="Q7360" t="str">
        <f>VLOOKUP(F7360,Translations!$D$2:$G$13,4,FALSE)</f>
        <v>01 - Aktiv, bopæl i DK</v>
      </c>
      <c r="R7360" t="str">
        <f>VLOOKUP(H7360,Translations!$P$2:$Q$10,2,FALSE)</f>
        <v>1 - Selvstændigt sikret - med lægevalg</v>
      </c>
      <c r="S7360" t="str">
        <f>VLOOKUP(F7360,Translations!$D$2:$F$13,3,FALSE)</f>
        <v>Ja</v>
      </c>
    </row>
    <row r="7361" spans="1:19" x14ac:dyDescent="0.2">
      <c r="A7361" s="3">
        <v>44013</v>
      </c>
      <c r="B7361" t="s">
        <v>699</v>
      </c>
      <c r="C7361" t="s">
        <v>700</v>
      </c>
      <c r="D7361">
        <v>430</v>
      </c>
      <c r="E7361">
        <v>1083</v>
      </c>
      <c r="F7361" t="str">
        <f t="shared" si="237"/>
        <v>01</v>
      </c>
      <c r="G7361" t="s">
        <v>513</v>
      </c>
      <c r="H7361">
        <v>2</v>
      </c>
      <c r="I7361" t="s">
        <v>6</v>
      </c>
      <c r="J7361" t="s">
        <v>5</v>
      </c>
      <c r="K7361" t="s">
        <v>6</v>
      </c>
      <c r="L7361">
        <v>1</v>
      </c>
      <c r="M7361" t="str">
        <f>VLOOKUP(E7361,Translations!$A$1:$B$7,2,FALSE)</f>
        <v>Syddanmark</v>
      </c>
      <c r="N7361" t="str">
        <f>VLOOKUP(D7361,Translations!$I$2:$K$101,2,FALSE)</f>
        <v>Faaborg-Midtfyn</v>
      </c>
      <c r="O7361" t="str">
        <f>VLOOKUP(G7361,Translations!$M$2:$N$9,2,FALSE)</f>
        <v>[X2079] SARS-CoV-2 (RNA), Borger</v>
      </c>
      <c r="P7361" t="str">
        <f>VLOOKUP(F7361,Translations!$D$1:$F$13,2,FALSE)</f>
        <v>Ok</v>
      </c>
      <c r="Q7361" t="str">
        <f>VLOOKUP(F7361,Translations!$D$2:$G$13,4,FALSE)</f>
        <v>01 - Aktiv, bopæl i DK</v>
      </c>
      <c r="R7361" t="str">
        <f>VLOOKUP(H7361,Translations!$P$2:$Q$10,2,FALSE)</f>
        <v>2 - Selvstændigt sikret - uden lægevalg</v>
      </c>
      <c r="S7361" t="str">
        <f>VLOOKUP(F7361,Translations!$D$2:$F$13,3,FALSE)</f>
        <v>Ja</v>
      </c>
    </row>
    <row r="7362" spans="1:19" x14ac:dyDescent="0.2">
      <c r="A7362" s="3">
        <v>44013</v>
      </c>
      <c r="B7362" t="s">
        <v>699</v>
      </c>
      <c r="C7362" t="s">
        <v>700</v>
      </c>
      <c r="D7362">
        <v>440</v>
      </c>
      <c r="E7362">
        <v>1083</v>
      </c>
      <c r="F7362" t="str">
        <f t="shared" ref="F7362:F7393" si="238">"01"</f>
        <v>01</v>
      </c>
      <c r="G7362" t="s">
        <v>513</v>
      </c>
      <c r="H7362">
        <v>1</v>
      </c>
      <c r="I7362" t="s">
        <v>6</v>
      </c>
      <c r="J7362" t="s">
        <v>5</v>
      </c>
      <c r="K7362" t="s">
        <v>6</v>
      </c>
      <c r="L7362">
        <v>101</v>
      </c>
      <c r="M7362" t="str">
        <f>VLOOKUP(E7362,Translations!$A$1:$B$7,2,FALSE)</f>
        <v>Syddanmark</v>
      </c>
      <c r="N7362" t="str">
        <f>VLOOKUP(D7362,Translations!$I$2:$K$101,2,FALSE)</f>
        <v>Kerteminde</v>
      </c>
      <c r="O7362" t="str">
        <f>VLOOKUP(G7362,Translations!$M$2:$N$9,2,FALSE)</f>
        <v>[X2079] SARS-CoV-2 (RNA), Borger</v>
      </c>
      <c r="P7362" t="str">
        <f>VLOOKUP(F7362,Translations!$D$1:$F$13,2,FALSE)</f>
        <v>Ok</v>
      </c>
      <c r="Q7362" t="str">
        <f>VLOOKUP(F7362,Translations!$D$2:$G$13,4,FALSE)</f>
        <v>01 - Aktiv, bopæl i DK</v>
      </c>
      <c r="R7362" t="str">
        <f>VLOOKUP(H7362,Translations!$P$2:$Q$10,2,FALSE)</f>
        <v>1 - Selvstændigt sikret - med lægevalg</v>
      </c>
      <c r="S7362" t="str">
        <f>VLOOKUP(F7362,Translations!$D$2:$F$13,3,FALSE)</f>
        <v>Ja</v>
      </c>
    </row>
    <row r="7363" spans="1:19" x14ac:dyDescent="0.2">
      <c r="A7363" s="3">
        <v>44013</v>
      </c>
      <c r="B7363" t="s">
        <v>699</v>
      </c>
      <c r="C7363" t="s">
        <v>700</v>
      </c>
      <c r="D7363">
        <v>450</v>
      </c>
      <c r="E7363">
        <v>1083</v>
      </c>
      <c r="F7363" t="str">
        <f t="shared" si="238"/>
        <v>01</v>
      </c>
      <c r="G7363" t="s">
        <v>513</v>
      </c>
      <c r="H7363">
        <v>1</v>
      </c>
      <c r="I7363" t="s">
        <v>6</v>
      </c>
      <c r="J7363" t="s">
        <v>5</v>
      </c>
      <c r="K7363" t="s">
        <v>6</v>
      </c>
      <c r="L7363">
        <v>116</v>
      </c>
      <c r="M7363" t="str">
        <f>VLOOKUP(E7363,Translations!$A$1:$B$7,2,FALSE)</f>
        <v>Syddanmark</v>
      </c>
      <c r="N7363" t="str">
        <f>VLOOKUP(D7363,Translations!$I$2:$K$101,2,FALSE)</f>
        <v>Nyborg</v>
      </c>
      <c r="O7363" t="str">
        <f>VLOOKUP(G7363,Translations!$M$2:$N$9,2,FALSE)</f>
        <v>[X2079] SARS-CoV-2 (RNA), Borger</v>
      </c>
      <c r="P7363" t="str">
        <f>VLOOKUP(F7363,Translations!$D$1:$F$13,2,FALSE)</f>
        <v>Ok</v>
      </c>
      <c r="Q7363" t="str">
        <f>VLOOKUP(F7363,Translations!$D$2:$G$13,4,FALSE)</f>
        <v>01 - Aktiv, bopæl i DK</v>
      </c>
      <c r="R7363" t="str">
        <f>VLOOKUP(H7363,Translations!$P$2:$Q$10,2,FALSE)</f>
        <v>1 - Selvstændigt sikret - med lægevalg</v>
      </c>
      <c r="S7363" t="str">
        <f>VLOOKUP(F7363,Translations!$D$2:$F$13,3,FALSE)</f>
        <v>Ja</v>
      </c>
    </row>
    <row r="7364" spans="1:19" x14ac:dyDescent="0.2">
      <c r="A7364" s="3">
        <v>44013</v>
      </c>
      <c r="B7364" t="s">
        <v>699</v>
      </c>
      <c r="C7364" t="s">
        <v>700</v>
      </c>
      <c r="D7364">
        <v>461</v>
      </c>
      <c r="E7364">
        <v>1083</v>
      </c>
      <c r="F7364" t="str">
        <f t="shared" si="238"/>
        <v>01</v>
      </c>
      <c r="G7364" t="s">
        <v>513</v>
      </c>
      <c r="H7364">
        <v>1</v>
      </c>
      <c r="I7364" t="s">
        <v>6</v>
      </c>
      <c r="J7364" t="s">
        <v>5</v>
      </c>
      <c r="K7364" t="s">
        <v>6</v>
      </c>
      <c r="L7364">
        <v>636</v>
      </c>
      <c r="M7364" t="str">
        <f>VLOOKUP(E7364,Translations!$A$1:$B$7,2,FALSE)</f>
        <v>Syddanmark</v>
      </c>
      <c r="N7364" t="str">
        <f>VLOOKUP(D7364,Translations!$I$2:$K$101,2,FALSE)</f>
        <v>Odense</v>
      </c>
      <c r="O7364" t="str">
        <f>VLOOKUP(G7364,Translations!$M$2:$N$9,2,FALSE)</f>
        <v>[X2079] SARS-CoV-2 (RNA), Borger</v>
      </c>
      <c r="P7364" t="str">
        <f>VLOOKUP(F7364,Translations!$D$1:$F$13,2,FALSE)</f>
        <v>Ok</v>
      </c>
      <c r="Q7364" t="str">
        <f>VLOOKUP(F7364,Translations!$D$2:$G$13,4,FALSE)</f>
        <v>01 - Aktiv, bopæl i DK</v>
      </c>
      <c r="R7364" t="str">
        <f>VLOOKUP(H7364,Translations!$P$2:$Q$10,2,FALSE)</f>
        <v>1 - Selvstændigt sikret - med lægevalg</v>
      </c>
      <c r="S7364" t="str">
        <f>VLOOKUP(F7364,Translations!$D$2:$F$13,3,FALSE)</f>
        <v>Ja</v>
      </c>
    </row>
    <row r="7365" spans="1:19" x14ac:dyDescent="0.2">
      <c r="A7365" s="3">
        <v>44013</v>
      </c>
      <c r="B7365" t="s">
        <v>699</v>
      </c>
      <c r="C7365" t="s">
        <v>700</v>
      </c>
      <c r="D7365">
        <v>479</v>
      </c>
      <c r="E7365">
        <v>1083</v>
      </c>
      <c r="F7365" t="str">
        <f t="shared" si="238"/>
        <v>01</v>
      </c>
      <c r="G7365" t="s">
        <v>513</v>
      </c>
      <c r="H7365">
        <v>1</v>
      </c>
      <c r="I7365" t="s">
        <v>6</v>
      </c>
      <c r="J7365" t="s">
        <v>5</v>
      </c>
      <c r="K7365" t="s">
        <v>6</v>
      </c>
      <c r="L7365">
        <v>207</v>
      </c>
      <c r="M7365" t="str">
        <f>VLOOKUP(E7365,Translations!$A$1:$B$7,2,FALSE)</f>
        <v>Syddanmark</v>
      </c>
      <c r="N7365" t="str">
        <f>VLOOKUP(D7365,Translations!$I$2:$K$101,2,FALSE)</f>
        <v>Svendborg</v>
      </c>
      <c r="O7365" t="str">
        <f>VLOOKUP(G7365,Translations!$M$2:$N$9,2,FALSE)</f>
        <v>[X2079] SARS-CoV-2 (RNA), Borger</v>
      </c>
      <c r="P7365" t="str">
        <f>VLOOKUP(F7365,Translations!$D$1:$F$13,2,FALSE)</f>
        <v>Ok</v>
      </c>
      <c r="Q7365" t="str">
        <f>VLOOKUP(F7365,Translations!$D$2:$G$13,4,FALSE)</f>
        <v>01 - Aktiv, bopæl i DK</v>
      </c>
      <c r="R7365" t="str">
        <f>VLOOKUP(H7365,Translations!$P$2:$Q$10,2,FALSE)</f>
        <v>1 - Selvstændigt sikret - med lægevalg</v>
      </c>
      <c r="S7365" t="str">
        <f>VLOOKUP(F7365,Translations!$D$2:$F$13,3,FALSE)</f>
        <v>Ja</v>
      </c>
    </row>
    <row r="7366" spans="1:19" x14ac:dyDescent="0.2">
      <c r="A7366" s="3">
        <v>44013</v>
      </c>
      <c r="B7366" t="s">
        <v>699</v>
      </c>
      <c r="C7366" t="s">
        <v>700</v>
      </c>
      <c r="D7366">
        <v>479</v>
      </c>
      <c r="E7366">
        <v>1083</v>
      </c>
      <c r="F7366" t="str">
        <f t="shared" si="238"/>
        <v>01</v>
      </c>
      <c r="G7366" t="s">
        <v>513</v>
      </c>
      <c r="H7366">
        <v>2</v>
      </c>
      <c r="I7366" t="s">
        <v>6</v>
      </c>
      <c r="J7366" t="s">
        <v>5</v>
      </c>
      <c r="K7366" t="s">
        <v>6</v>
      </c>
      <c r="L7366">
        <v>2</v>
      </c>
      <c r="M7366" t="str">
        <f>VLOOKUP(E7366,Translations!$A$1:$B$7,2,FALSE)</f>
        <v>Syddanmark</v>
      </c>
      <c r="N7366" t="str">
        <f>VLOOKUP(D7366,Translations!$I$2:$K$101,2,FALSE)</f>
        <v>Svendborg</v>
      </c>
      <c r="O7366" t="str">
        <f>VLOOKUP(G7366,Translations!$M$2:$N$9,2,FALSE)</f>
        <v>[X2079] SARS-CoV-2 (RNA), Borger</v>
      </c>
      <c r="P7366" t="str">
        <f>VLOOKUP(F7366,Translations!$D$1:$F$13,2,FALSE)</f>
        <v>Ok</v>
      </c>
      <c r="Q7366" t="str">
        <f>VLOOKUP(F7366,Translations!$D$2:$G$13,4,FALSE)</f>
        <v>01 - Aktiv, bopæl i DK</v>
      </c>
      <c r="R7366" t="str">
        <f>VLOOKUP(H7366,Translations!$P$2:$Q$10,2,FALSE)</f>
        <v>2 - Selvstændigt sikret - uden lægevalg</v>
      </c>
      <c r="S7366" t="str">
        <f>VLOOKUP(F7366,Translations!$D$2:$F$13,3,FALSE)</f>
        <v>Ja</v>
      </c>
    </row>
    <row r="7367" spans="1:19" x14ac:dyDescent="0.2">
      <c r="A7367" s="3">
        <v>44013</v>
      </c>
      <c r="B7367" t="s">
        <v>699</v>
      </c>
      <c r="C7367" t="s">
        <v>700</v>
      </c>
      <c r="D7367">
        <v>480</v>
      </c>
      <c r="E7367">
        <v>1083</v>
      </c>
      <c r="F7367" t="str">
        <f t="shared" si="238"/>
        <v>01</v>
      </c>
      <c r="G7367" t="s">
        <v>513</v>
      </c>
      <c r="H7367">
        <v>1</v>
      </c>
      <c r="I7367" t="s">
        <v>6</v>
      </c>
      <c r="J7367" t="s">
        <v>5</v>
      </c>
      <c r="K7367" t="s">
        <v>6</v>
      </c>
      <c r="L7367">
        <v>104</v>
      </c>
      <c r="M7367" t="str">
        <f>VLOOKUP(E7367,Translations!$A$1:$B$7,2,FALSE)</f>
        <v>Syddanmark</v>
      </c>
      <c r="N7367" t="str">
        <f>VLOOKUP(D7367,Translations!$I$2:$K$101,2,FALSE)</f>
        <v>Nordfyns</v>
      </c>
      <c r="O7367" t="str">
        <f>VLOOKUP(G7367,Translations!$M$2:$N$9,2,FALSE)</f>
        <v>[X2079] SARS-CoV-2 (RNA), Borger</v>
      </c>
      <c r="P7367" t="str">
        <f>VLOOKUP(F7367,Translations!$D$1:$F$13,2,FALSE)</f>
        <v>Ok</v>
      </c>
      <c r="Q7367" t="str">
        <f>VLOOKUP(F7367,Translations!$D$2:$G$13,4,FALSE)</f>
        <v>01 - Aktiv, bopæl i DK</v>
      </c>
      <c r="R7367" t="str">
        <f>VLOOKUP(H7367,Translations!$P$2:$Q$10,2,FALSE)</f>
        <v>1 - Selvstændigt sikret - med lægevalg</v>
      </c>
      <c r="S7367" t="str">
        <f>VLOOKUP(F7367,Translations!$D$2:$F$13,3,FALSE)</f>
        <v>Ja</v>
      </c>
    </row>
    <row r="7368" spans="1:19" x14ac:dyDescent="0.2">
      <c r="A7368" s="3">
        <v>44013</v>
      </c>
      <c r="B7368" t="s">
        <v>699</v>
      </c>
      <c r="C7368" t="s">
        <v>700</v>
      </c>
      <c r="D7368">
        <v>482</v>
      </c>
      <c r="E7368">
        <v>1083</v>
      </c>
      <c r="F7368" t="str">
        <f t="shared" si="238"/>
        <v>01</v>
      </c>
      <c r="G7368" t="s">
        <v>513</v>
      </c>
      <c r="H7368">
        <v>1</v>
      </c>
      <c r="I7368" t="s">
        <v>6</v>
      </c>
      <c r="J7368" t="s">
        <v>5</v>
      </c>
      <c r="K7368" t="s">
        <v>6</v>
      </c>
      <c r="L7368">
        <v>30</v>
      </c>
      <c r="M7368" t="str">
        <f>VLOOKUP(E7368,Translations!$A$1:$B$7,2,FALSE)</f>
        <v>Syddanmark</v>
      </c>
      <c r="N7368" t="str">
        <f>VLOOKUP(D7368,Translations!$I$2:$K$101,2,FALSE)</f>
        <v>Langeland</v>
      </c>
      <c r="O7368" t="str">
        <f>VLOOKUP(G7368,Translations!$M$2:$N$9,2,FALSE)</f>
        <v>[X2079] SARS-CoV-2 (RNA), Borger</v>
      </c>
      <c r="P7368" t="str">
        <f>VLOOKUP(F7368,Translations!$D$1:$F$13,2,FALSE)</f>
        <v>Ok</v>
      </c>
      <c r="Q7368" t="str">
        <f>VLOOKUP(F7368,Translations!$D$2:$G$13,4,FALSE)</f>
        <v>01 - Aktiv, bopæl i DK</v>
      </c>
      <c r="R7368" t="str">
        <f>VLOOKUP(H7368,Translations!$P$2:$Q$10,2,FALSE)</f>
        <v>1 - Selvstændigt sikret - med lægevalg</v>
      </c>
      <c r="S7368" t="str">
        <f>VLOOKUP(F7368,Translations!$D$2:$F$13,3,FALSE)</f>
        <v>Ja</v>
      </c>
    </row>
    <row r="7369" spans="1:19" x14ac:dyDescent="0.2">
      <c r="A7369" s="3">
        <v>44013</v>
      </c>
      <c r="B7369" t="s">
        <v>699</v>
      </c>
      <c r="C7369" t="s">
        <v>700</v>
      </c>
      <c r="D7369">
        <v>492</v>
      </c>
      <c r="E7369">
        <v>1083</v>
      </c>
      <c r="F7369" t="str">
        <f t="shared" si="238"/>
        <v>01</v>
      </c>
      <c r="G7369" t="s">
        <v>513</v>
      </c>
      <c r="H7369">
        <v>1</v>
      </c>
      <c r="I7369" t="s">
        <v>6</v>
      </c>
      <c r="J7369" t="s">
        <v>5</v>
      </c>
      <c r="K7369" t="s">
        <v>6</v>
      </c>
      <c r="L7369">
        <v>13</v>
      </c>
      <c r="M7369" t="str">
        <f>VLOOKUP(E7369,Translations!$A$1:$B$7,2,FALSE)</f>
        <v>Syddanmark</v>
      </c>
      <c r="N7369" t="str">
        <f>VLOOKUP(D7369,Translations!$I$2:$K$101,2,FALSE)</f>
        <v>Ærø</v>
      </c>
      <c r="O7369" t="str">
        <f>VLOOKUP(G7369,Translations!$M$2:$N$9,2,FALSE)</f>
        <v>[X2079] SARS-CoV-2 (RNA), Borger</v>
      </c>
      <c r="P7369" t="str">
        <f>VLOOKUP(F7369,Translations!$D$1:$F$13,2,FALSE)</f>
        <v>Ok</v>
      </c>
      <c r="Q7369" t="str">
        <f>VLOOKUP(F7369,Translations!$D$2:$G$13,4,FALSE)</f>
        <v>01 - Aktiv, bopæl i DK</v>
      </c>
      <c r="R7369" t="str">
        <f>VLOOKUP(H7369,Translations!$P$2:$Q$10,2,FALSE)</f>
        <v>1 - Selvstændigt sikret - med lægevalg</v>
      </c>
      <c r="S7369" t="str">
        <f>VLOOKUP(F7369,Translations!$D$2:$F$13,3,FALSE)</f>
        <v>Ja</v>
      </c>
    </row>
    <row r="7370" spans="1:19" x14ac:dyDescent="0.2">
      <c r="A7370" s="3">
        <v>44013</v>
      </c>
      <c r="B7370" t="s">
        <v>699</v>
      </c>
      <c r="C7370" t="s">
        <v>700</v>
      </c>
      <c r="D7370">
        <v>510</v>
      </c>
      <c r="E7370">
        <v>1083</v>
      </c>
      <c r="F7370" t="str">
        <f t="shared" si="238"/>
        <v>01</v>
      </c>
      <c r="G7370" t="s">
        <v>513</v>
      </c>
      <c r="H7370">
        <v>1</v>
      </c>
      <c r="I7370" t="s">
        <v>6</v>
      </c>
      <c r="J7370" t="s">
        <v>5</v>
      </c>
      <c r="K7370" t="s">
        <v>6</v>
      </c>
      <c r="L7370">
        <v>206</v>
      </c>
      <c r="M7370" t="str">
        <f>VLOOKUP(E7370,Translations!$A$1:$B$7,2,FALSE)</f>
        <v>Syddanmark</v>
      </c>
      <c r="N7370" t="str">
        <f>VLOOKUP(D7370,Translations!$I$2:$K$101,2,FALSE)</f>
        <v>Haderslev</v>
      </c>
      <c r="O7370" t="str">
        <f>VLOOKUP(G7370,Translations!$M$2:$N$9,2,FALSE)</f>
        <v>[X2079] SARS-CoV-2 (RNA), Borger</v>
      </c>
      <c r="P7370" t="str">
        <f>VLOOKUP(F7370,Translations!$D$1:$F$13,2,FALSE)</f>
        <v>Ok</v>
      </c>
      <c r="Q7370" t="str">
        <f>VLOOKUP(F7370,Translations!$D$2:$G$13,4,FALSE)</f>
        <v>01 - Aktiv, bopæl i DK</v>
      </c>
      <c r="R7370" t="str">
        <f>VLOOKUP(H7370,Translations!$P$2:$Q$10,2,FALSE)</f>
        <v>1 - Selvstændigt sikret - med lægevalg</v>
      </c>
      <c r="S7370" t="str">
        <f>VLOOKUP(F7370,Translations!$D$2:$F$13,3,FALSE)</f>
        <v>Ja</v>
      </c>
    </row>
    <row r="7371" spans="1:19" x14ac:dyDescent="0.2">
      <c r="A7371" s="3">
        <v>44013</v>
      </c>
      <c r="B7371" t="s">
        <v>699</v>
      </c>
      <c r="C7371" t="s">
        <v>700</v>
      </c>
      <c r="D7371">
        <v>510</v>
      </c>
      <c r="E7371">
        <v>1083</v>
      </c>
      <c r="F7371" t="str">
        <f t="shared" si="238"/>
        <v>01</v>
      </c>
      <c r="G7371" t="s">
        <v>513</v>
      </c>
      <c r="H7371">
        <v>2</v>
      </c>
      <c r="I7371" t="s">
        <v>6</v>
      </c>
      <c r="J7371" t="s">
        <v>5</v>
      </c>
      <c r="K7371" t="s">
        <v>6</v>
      </c>
      <c r="L7371">
        <v>1</v>
      </c>
      <c r="M7371" t="str">
        <f>VLOOKUP(E7371,Translations!$A$1:$B$7,2,FALSE)</f>
        <v>Syddanmark</v>
      </c>
      <c r="N7371" t="str">
        <f>VLOOKUP(D7371,Translations!$I$2:$K$101,2,FALSE)</f>
        <v>Haderslev</v>
      </c>
      <c r="O7371" t="str">
        <f>VLOOKUP(G7371,Translations!$M$2:$N$9,2,FALSE)</f>
        <v>[X2079] SARS-CoV-2 (RNA), Borger</v>
      </c>
      <c r="P7371" t="str">
        <f>VLOOKUP(F7371,Translations!$D$1:$F$13,2,FALSE)</f>
        <v>Ok</v>
      </c>
      <c r="Q7371" t="str">
        <f>VLOOKUP(F7371,Translations!$D$2:$G$13,4,FALSE)</f>
        <v>01 - Aktiv, bopæl i DK</v>
      </c>
      <c r="R7371" t="str">
        <f>VLOOKUP(H7371,Translations!$P$2:$Q$10,2,FALSE)</f>
        <v>2 - Selvstændigt sikret - uden lægevalg</v>
      </c>
      <c r="S7371" t="str">
        <f>VLOOKUP(F7371,Translations!$D$2:$F$13,3,FALSE)</f>
        <v>Ja</v>
      </c>
    </row>
    <row r="7372" spans="1:19" x14ac:dyDescent="0.2">
      <c r="A7372" s="3">
        <v>44013</v>
      </c>
      <c r="B7372" t="s">
        <v>699</v>
      </c>
      <c r="C7372" t="s">
        <v>700</v>
      </c>
      <c r="D7372">
        <v>530</v>
      </c>
      <c r="E7372">
        <v>1083</v>
      </c>
      <c r="F7372" t="str">
        <f t="shared" si="238"/>
        <v>01</v>
      </c>
      <c r="G7372" t="s">
        <v>513</v>
      </c>
      <c r="H7372">
        <v>1</v>
      </c>
      <c r="I7372" t="s">
        <v>6</v>
      </c>
      <c r="J7372" t="s">
        <v>5</v>
      </c>
      <c r="K7372" t="s">
        <v>6</v>
      </c>
      <c r="L7372">
        <v>97</v>
      </c>
      <c r="M7372" t="str">
        <f>VLOOKUP(E7372,Translations!$A$1:$B$7,2,FALSE)</f>
        <v>Syddanmark</v>
      </c>
      <c r="N7372" t="str">
        <f>VLOOKUP(D7372,Translations!$I$2:$K$101,2,FALSE)</f>
        <v>Billund</v>
      </c>
      <c r="O7372" t="str">
        <f>VLOOKUP(G7372,Translations!$M$2:$N$9,2,FALSE)</f>
        <v>[X2079] SARS-CoV-2 (RNA), Borger</v>
      </c>
      <c r="P7372" t="str">
        <f>VLOOKUP(F7372,Translations!$D$1:$F$13,2,FALSE)</f>
        <v>Ok</v>
      </c>
      <c r="Q7372" t="str">
        <f>VLOOKUP(F7372,Translations!$D$2:$G$13,4,FALSE)</f>
        <v>01 - Aktiv, bopæl i DK</v>
      </c>
      <c r="R7372" t="str">
        <f>VLOOKUP(H7372,Translations!$P$2:$Q$10,2,FALSE)</f>
        <v>1 - Selvstændigt sikret - med lægevalg</v>
      </c>
      <c r="S7372" t="str">
        <f>VLOOKUP(F7372,Translations!$D$2:$F$13,3,FALSE)</f>
        <v>Ja</v>
      </c>
    </row>
    <row r="7373" spans="1:19" x14ac:dyDescent="0.2">
      <c r="A7373" s="3">
        <v>44013</v>
      </c>
      <c r="B7373" t="s">
        <v>699</v>
      </c>
      <c r="C7373" t="s">
        <v>700</v>
      </c>
      <c r="D7373">
        <v>540</v>
      </c>
      <c r="E7373">
        <v>1083</v>
      </c>
      <c r="F7373" t="str">
        <f t="shared" si="238"/>
        <v>01</v>
      </c>
      <c r="G7373" t="s">
        <v>513</v>
      </c>
      <c r="H7373">
        <v>1</v>
      </c>
      <c r="I7373" t="s">
        <v>6</v>
      </c>
      <c r="J7373" t="s">
        <v>5</v>
      </c>
      <c r="K7373" t="s">
        <v>6</v>
      </c>
      <c r="L7373">
        <v>259</v>
      </c>
      <c r="M7373" t="str">
        <f>VLOOKUP(E7373,Translations!$A$1:$B$7,2,FALSE)</f>
        <v>Syddanmark</v>
      </c>
      <c r="N7373" t="str">
        <f>VLOOKUP(D7373,Translations!$I$2:$K$101,2,FALSE)</f>
        <v>Sønderborg</v>
      </c>
      <c r="O7373" t="str">
        <f>VLOOKUP(G7373,Translations!$M$2:$N$9,2,FALSE)</f>
        <v>[X2079] SARS-CoV-2 (RNA), Borger</v>
      </c>
      <c r="P7373" t="str">
        <f>VLOOKUP(F7373,Translations!$D$1:$F$13,2,FALSE)</f>
        <v>Ok</v>
      </c>
      <c r="Q7373" t="str">
        <f>VLOOKUP(F7373,Translations!$D$2:$G$13,4,FALSE)</f>
        <v>01 - Aktiv, bopæl i DK</v>
      </c>
      <c r="R7373" t="str">
        <f>VLOOKUP(H7373,Translations!$P$2:$Q$10,2,FALSE)</f>
        <v>1 - Selvstændigt sikret - med lægevalg</v>
      </c>
      <c r="S7373" t="str">
        <f>VLOOKUP(F7373,Translations!$D$2:$F$13,3,FALSE)</f>
        <v>Ja</v>
      </c>
    </row>
    <row r="7374" spans="1:19" x14ac:dyDescent="0.2">
      <c r="A7374" s="3">
        <v>44013</v>
      </c>
      <c r="B7374" t="s">
        <v>699</v>
      </c>
      <c r="C7374" t="s">
        <v>700</v>
      </c>
      <c r="D7374">
        <v>550</v>
      </c>
      <c r="E7374">
        <v>1083</v>
      </c>
      <c r="F7374" t="str">
        <f t="shared" si="238"/>
        <v>01</v>
      </c>
      <c r="G7374" t="s">
        <v>513</v>
      </c>
      <c r="H7374">
        <v>1</v>
      </c>
      <c r="I7374" t="s">
        <v>6</v>
      </c>
      <c r="J7374" t="s">
        <v>5</v>
      </c>
      <c r="K7374" t="s">
        <v>6</v>
      </c>
      <c r="L7374">
        <v>132</v>
      </c>
      <c r="M7374" t="str">
        <f>VLOOKUP(E7374,Translations!$A$1:$B$7,2,FALSE)</f>
        <v>Syddanmark</v>
      </c>
      <c r="N7374" t="str">
        <f>VLOOKUP(D7374,Translations!$I$2:$K$101,2,FALSE)</f>
        <v>Tønder</v>
      </c>
      <c r="O7374" t="str">
        <f>VLOOKUP(G7374,Translations!$M$2:$N$9,2,FALSE)</f>
        <v>[X2079] SARS-CoV-2 (RNA), Borger</v>
      </c>
      <c r="P7374" t="str">
        <f>VLOOKUP(F7374,Translations!$D$1:$F$13,2,FALSE)</f>
        <v>Ok</v>
      </c>
      <c r="Q7374" t="str">
        <f>VLOOKUP(F7374,Translations!$D$2:$G$13,4,FALSE)</f>
        <v>01 - Aktiv, bopæl i DK</v>
      </c>
      <c r="R7374" t="str">
        <f>VLOOKUP(H7374,Translations!$P$2:$Q$10,2,FALSE)</f>
        <v>1 - Selvstændigt sikret - med lægevalg</v>
      </c>
      <c r="S7374" t="str">
        <f>VLOOKUP(F7374,Translations!$D$2:$F$13,3,FALSE)</f>
        <v>Ja</v>
      </c>
    </row>
    <row r="7375" spans="1:19" x14ac:dyDescent="0.2">
      <c r="A7375" s="3">
        <v>44013</v>
      </c>
      <c r="B7375" t="s">
        <v>699</v>
      </c>
      <c r="C7375" t="s">
        <v>700</v>
      </c>
      <c r="D7375">
        <v>561</v>
      </c>
      <c r="E7375">
        <v>1083</v>
      </c>
      <c r="F7375" t="str">
        <f t="shared" si="238"/>
        <v>01</v>
      </c>
      <c r="G7375" t="s">
        <v>513</v>
      </c>
      <c r="H7375">
        <v>1</v>
      </c>
      <c r="I7375" t="s">
        <v>6</v>
      </c>
      <c r="J7375" t="s">
        <v>5</v>
      </c>
      <c r="K7375" t="s">
        <v>6</v>
      </c>
      <c r="L7375">
        <v>399</v>
      </c>
      <c r="M7375" t="str">
        <f>VLOOKUP(E7375,Translations!$A$1:$B$7,2,FALSE)</f>
        <v>Syddanmark</v>
      </c>
      <c r="N7375" t="str">
        <f>VLOOKUP(D7375,Translations!$I$2:$K$101,2,FALSE)</f>
        <v>Esbjerg</v>
      </c>
      <c r="O7375" t="str">
        <f>VLOOKUP(G7375,Translations!$M$2:$N$9,2,FALSE)</f>
        <v>[X2079] SARS-CoV-2 (RNA), Borger</v>
      </c>
      <c r="P7375" t="str">
        <f>VLOOKUP(F7375,Translations!$D$1:$F$13,2,FALSE)</f>
        <v>Ok</v>
      </c>
      <c r="Q7375" t="str">
        <f>VLOOKUP(F7375,Translations!$D$2:$G$13,4,FALSE)</f>
        <v>01 - Aktiv, bopæl i DK</v>
      </c>
      <c r="R7375" t="str">
        <f>VLOOKUP(H7375,Translations!$P$2:$Q$10,2,FALSE)</f>
        <v>1 - Selvstændigt sikret - med lægevalg</v>
      </c>
      <c r="S7375" t="str">
        <f>VLOOKUP(F7375,Translations!$D$2:$F$13,3,FALSE)</f>
        <v>Ja</v>
      </c>
    </row>
    <row r="7376" spans="1:19" x14ac:dyDescent="0.2">
      <c r="A7376" s="3">
        <v>44013</v>
      </c>
      <c r="B7376" t="s">
        <v>699</v>
      </c>
      <c r="C7376" t="s">
        <v>700</v>
      </c>
      <c r="D7376">
        <v>563</v>
      </c>
      <c r="E7376">
        <v>1083</v>
      </c>
      <c r="F7376" t="str">
        <f t="shared" si="238"/>
        <v>01</v>
      </c>
      <c r="G7376" t="s">
        <v>513</v>
      </c>
      <c r="H7376">
        <v>1</v>
      </c>
      <c r="I7376" t="s">
        <v>6</v>
      </c>
      <c r="J7376" t="s">
        <v>5</v>
      </c>
      <c r="K7376" t="s">
        <v>6</v>
      </c>
      <c r="L7376">
        <v>14</v>
      </c>
      <c r="M7376" t="str">
        <f>VLOOKUP(E7376,Translations!$A$1:$B$7,2,FALSE)</f>
        <v>Syddanmark</v>
      </c>
      <c r="N7376" t="str">
        <f>VLOOKUP(D7376,Translations!$I$2:$K$101,2,FALSE)</f>
        <v>Fanø</v>
      </c>
      <c r="O7376" t="str">
        <f>VLOOKUP(G7376,Translations!$M$2:$N$9,2,FALSE)</f>
        <v>[X2079] SARS-CoV-2 (RNA), Borger</v>
      </c>
      <c r="P7376" t="str">
        <f>VLOOKUP(F7376,Translations!$D$1:$F$13,2,FALSE)</f>
        <v>Ok</v>
      </c>
      <c r="Q7376" t="str">
        <f>VLOOKUP(F7376,Translations!$D$2:$G$13,4,FALSE)</f>
        <v>01 - Aktiv, bopæl i DK</v>
      </c>
      <c r="R7376" t="str">
        <f>VLOOKUP(H7376,Translations!$P$2:$Q$10,2,FALSE)</f>
        <v>1 - Selvstændigt sikret - med lægevalg</v>
      </c>
      <c r="S7376" t="str">
        <f>VLOOKUP(F7376,Translations!$D$2:$F$13,3,FALSE)</f>
        <v>Ja</v>
      </c>
    </row>
    <row r="7377" spans="1:19" x14ac:dyDescent="0.2">
      <c r="A7377" s="3">
        <v>44013</v>
      </c>
      <c r="B7377" t="s">
        <v>699</v>
      </c>
      <c r="C7377" t="s">
        <v>700</v>
      </c>
      <c r="D7377">
        <v>573</v>
      </c>
      <c r="E7377">
        <v>1083</v>
      </c>
      <c r="F7377" t="str">
        <f t="shared" si="238"/>
        <v>01</v>
      </c>
      <c r="G7377" t="s">
        <v>513</v>
      </c>
      <c r="H7377">
        <v>1</v>
      </c>
      <c r="I7377" t="s">
        <v>6</v>
      </c>
      <c r="J7377" t="s">
        <v>5</v>
      </c>
      <c r="K7377" t="s">
        <v>6</v>
      </c>
      <c r="L7377">
        <v>182</v>
      </c>
      <c r="M7377" t="str">
        <f>VLOOKUP(E7377,Translations!$A$1:$B$7,2,FALSE)</f>
        <v>Syddanmark</v>
      </c>
      <c r="N7377" t="str">
        <f>VLOOKUP(D7377,Translations!$I$2:$K$101,2,FALSE)</f>
        <v>Varde</v>
      </c>
      <c r="O7377" t="str">
        <f>VLOOKUP(G7377,Translations!$M$2:$N$9,2,FALSE)</f>
        <v>[X2079] SARS-CoV-2 (RNA), Borger</v>
      </c>
      <c r="P7377" t="str">
        <f>VLOOKUP(F7377,Translations!$D$1:$F$13,2,FALSE)</f>
        <v>Ok</v>
      </c>
      <c r="Q7377" t="str">
        <f>VLOOKUP(F7377,Translations!$D$2:$G$13,4,FALSE)</f>
        <v>01 - Aktiv, bopæl i DK</v>
      </c>
      <c r="R7377" t="str">
        <f>VLOOKUP(H7377,Translations!$P$2:$Q$10,2,FALSE)</f>
        <v>1 - Selvstændigt sikret - med lægevalg</v>
      </c>
      <c r="S7377" t="str">
        <f>VLOOKUP(F7377,Translations!$D$2:$F$13,3,FALSE)</f>
        <v>Ja</v>
      </c>
    </row>
    <row r="7378" spans="1:19" x14ac:dyDescent="0.2">
      <c r="A7378" s="3">
        <v>44013</v>
      </c>
      <c r="B7378" t="s">
        <v>699</v>
      </c>
      <c r="C7378" t="s">
        <v>700</v>
      </c>
      <c r="D7378">
        <v>575</v>
      </c>
      <c r="E7378">
        <v>1083</v>
      </c>
      <c r="F7378" t="str">
        <f t="shared" si="238"/>
        <v>01</v>
      </c>
      <c r="G7378" t="s">
        <v>513</v>
      </c>
      <c r="H7378">
        <v>1</v>
      </c>
      <c r="I7378" t="s">
        <v>6</v>
      </c>
      <c r="J7378" t="s">
        <v>5</v>
      </c>
      <c r="K7378" t="s">
        <v>6</v>
      </c>
      <c r="L7378">
        <v>142</v>
      </c>
      <c r="M7378" t="str">
        <f>VLOOKUP(E7378,Translations!$A$1:$B$7,2,FALSE)</f>
        <v>Syddanmark</v>
      </c>
      <c r="N7378" t="str">
        <f>VLOOKUP(D7378,Translations!$I$2:$K$101,2,FALSE)</f>
        <v>Vejen</v>
      </c>
      <c r="O7378" t="str">
        <f>VLOOKUP(G7378,Translations!$M$2:$N$9,2,FALSE)</f>
        <v>[X2079] SARS-CoV-2 (RNA), Borger</v>
      </c>
      <c r="P7378" t="str">
        <f>VLOOKUP(F7378,Translations!$D$1:$F$13,2,FALSE)</f>
        <v>Ok</v>
      </c>
      <c r="Q7378" t="str">
        <f>VLOOKUP(F7378,Translations!$D$2:$G$13,4,FALSE)</f>
        <v>01 - Aktiv, bopæl i DK</v>
      </c>
      <c r="R7378" t="str">
        <f>VLOOKUP(H7378,Translations!$P$2:$Q$10,2,FALSE)</f>
        <v>1 - Selvstændigt sikret - med lægevalg</v>
      </c>
      <c r="S7378" t="str">
        <f>VLOOKUP(F7378,Translations!$D$2:$F$13,3,FALSE)</f>
        <v>Ja</v>
      </c>
    </row>
    <row r="7379" spans="1:19" x14ac:dyDescent="0.2">
      <c r="A7379" s="3">
        <v>44013</v>
      </c>
      <c r="B7379" t="s">
        <v>699</v>
      </c>
      <c r="C7379" t="s">
        <v>700</v>
      </c>
      <c r="D7379">
        <v>580</v>
      </c>
      <c r="E7379">
        <v>1083</v>
      </c>
      <c r="F7379" t="str">
        <f t="shared" si="238"/>
        <v>01</v>
      </c>
      <c r="G7379" t="s">
        <v>513</v>
      </c>
      <c r="H7379">
        <v>1</v>
      </c>
      <c r="I7379" t="s">
        <v>6</v>
      </c>
      <c r="J7379" t="s">
        <v>5</v>
      </c>
      <c r="K7379" t="s">
        <v>6</v>
      </c>
      <c r="L7379">
        <v>216</v>
      </c>
      <c r="M7379" t="str">
        <f>VLOOKUP(E7379,Translations!$A$1:$B$7,2,FALSE)</f>
        <v>Syddanmark</v>
      </c>
      <c r="N7379" t="str">
        <f>VLOOKUP(D7379,Translations!$I$2:$K$101,2,FALSE)</f>
        <v>Aabenraa</v>
      </c>
      <c r="O7379" t="str">
        <f>VLOOKUP(G7379,Translations!$M$2:$N$9,2,FALSE)</f>
        <v>[X2079] SARS-CoV-2 (RNA), Borger</v>
      </c>
      <c r="P7379" t="str">
        <f>VLOOKUP(F7379,Translations!$D$1:$F$13,2,FALSE)</f>
        <v>Ok</v>
      </c>
      <c r="Q7379" t="str">
        <f>VLOOKUP(F7379,Translations!$D$2:$G$13,4,FALSE)</f>
        <v>01 - Aktiv, bopæl i DK</v>
      </c>
      <c r="R7379" t="str">
        <f>VLOOKUP(H7379,Translations!$P$2:$Q$10,2,FALSE)</f>
        <v>1 - Selvstændigt sikret - med lægevalg</v>
      </c>
      <c r="S7379" t="str">
        <f>VLOOKUP(F7379,Translations!$D$2:$F$13,3,FALSE)</f>
        <v>Ja</v>
      </c>
    </row>
    <row r="7380" spans="1:19" x14ac:dyDescent="0.2">
      <c r="A7380" s="3">
        <v>44013</v>
      </c>
      <c r="B7380" t="s">
        <v>699</v>
      </c>
      <c r="C7380" t="s">
        <v>700</v>
      </c>
      <c r="D7380">
        <v>607</v>
      </c>
      <c r="E7380">
        <v>1083</v>
      </c>
      <c r="F7380" t="str">
        <f t="shared" si="238"/>
        <v>01</v>
      </c>
      <c r="G7380" t="s">
        <v>513</v>
      </c>
      <c r="H7380">
        <v>1</v>
      </c>
      <c r="I7380" t="s">
        <v>6</v>
      </c>
      <c r="J7380" t="s">
        <v>5</v>
      </c>
      <c r="K7380" t="s">
        <v>6</v>
      </c>
      <c r="L7380">
        <v>181</v>
      </c>
      <c r="M7380" t="str">
        <f>VLOOKUP(E7380,Translations!$A$1:$B$7,2,FALSE)</f>
        <v>Syddanmark</v>
      </c>
      <c r="N7380" t="str">
        <f>VLOOKUP(D7380,Translations!$I$2:$K$101,2,FALSE)</f>
        <v>Fredericia</v>
      </c>
      <c r="O7380" t="str">
        <f>VLOOKUP(G7380,Translations!$M$2:$N$9,2,FALSE)</f>
        <v>[X2079] SARS-CoV-2 (RNA), Borger</v>
      </c>
      <c r="P7380" t="str">
        <f>VLOOKUP(F7380,Translations!$D$1:$F$13,2,FALSE)</f>
        <v>Ok</v>
      </c>
      <c r="Q7380" t="str">
        <f>VLOOKUP(F7380,Translations!$D$2:$G$13,4,FALSE)</f>
        <v>01 - Aktiv, bopæl i DK</v>
      </c>
      <c r="R7380" t="str">
        <f>VLOOKUP(H7380,Translations!$P$2:$Q$10,2,FALSE)</f>
        <v>1 - Selvstændigt sikret - med lægevalg</v>
      </c>
      <c r="S7380" t="str">
        <f>VLOOKUP(F7380,Translations!$D$2:$F$13,3,FALSE)</f>
        <v>Ja</v>
      </c>
    </row>
    <row r="7381" spans="1:19" x14ac:dyDescent="0.2">
      <c r="A7381" s="3">
        <v>44013</v>
      </c>
      <c r="B7381" t="s">
        <v>699</v>
      </c>
      <c r="C7381" t="s">
        <v>700</v>
      </c>
      <c r="D7381">
        <v>615</v>
      </c>
      <c r="E7381">
        <v>1082</v>
      </c>
      <c r="F7381" t="str">
        <f t="shared" si="238"/>
        <v>01</v>
      </c>
      <c r="G7381" t="s">
        <v>513</v>
      </c>
      <c r="H7381">
        <v>1</v>
      </c>
      <c r="I7381" t="s">
        <v>6</v>
      </c>
      <c r="J7381" t="s">
        <v>5</v>
      </c>
      <c r="K7381" t="s">
        <v>6</v>
      </c>
      <c r="L7381">
        <v>316</v>
      </c>
      <c r="M7381" t="str">
        <f>VLOOKUP(E7381,Translations!$A$1:$B$7,2,FALSE)</f>
        <v>Midtjylland</v>
      </c>
      <c r="N7381" t="str">
        <f>VLOOKUP(D7381,Translations!$I$2:$K$101,2,FALSE)</f>
        <v>Horsens</v>
      </c>
      <c r="O7381" t="str">
        <f>VLOOKUP(G7381,Translations!$M$2:$N$9,2,FALSE)</f>
        <v>[X2079] SARS-CoV-2 (RNA), Borger</v>
      </c>
      <c r="P7381" t="str">
        <f>VLOOKUP(F7381,Translations!$D$1:$F$13,2,FALSE)</f>
        <v>Ok</v>
      </c>
      <c r="Q7381" t="str">
        <f>VLOOKUP(F7381,Translations!$D$2:$G$13,4,FALSE)</f>
        <v>01 - Aktiv, bopæl i DK</v>
      </c>
      <c r="R7381" t="str">
        <f>VLOOKUP(H7381,Translations!$P$2:$Q$10,2,FALSE)</f>
        <v>1 - Selvstændigt sikret - med lægevalg</v>
      </c>
      <c r="S7381" t="str">
        <f>VLOOKUP(F7381,Translations!$D$2:$F$13,3,FALSE)</f>
        <v>Ja</v>
      </c>
    </row>
    <row r="7382" spans="1:19" x14ac:dyDescent="0.2">
      <c r="A7382" s="3">
        <v>44013</v>
      </c>
      <c r="B7382" t="s">
        <v>699</v>
      </c>
      <c r="C7382" t="s">
        <v>700</v>
      </c>
      <c r="D7382">
        <v>621</v>
      </c>
      <c r="E7382">
        <v>1083</v>
      </c>
      <c r="F7382" t="str">
        <f t="shared" si="238"/>
        <v>01</v>
      </c>
      <c r="G7382" t="s">
        <v>513</v>
      </c>
      <c r="H7382">
        <v>1</v>
      </c>
      <c r="I7382" t="s">
        <v>6</v>
      </c>
      <c r="J7382" t="s">
        <v>5</v>
      </c>
      <c r="K7382" t="s">
        <v>6</v>
      </c>
      <c r="L7382">
        <v>344</v>
      </c>
      <c r="M7382" t="str">
        <f>VLOOKUP(E7382,Translations!$A$1:$B$7,2,FALSE)</f>
        <v>Syddanmark</v>
      </c>
      <c r="N7382" t="str">
        <f>VLOOKUP(D7382,Translations!$I$2:$K$101,2,FALSE)</f>
        <v>Kolding</v>
      </c>
      <c r="O7382" t="str">
        <f>VLOOKUP(G7382,Translations!$M$2:$N$9,2,FALSE)</f>
        <v>[X2079] SARS-CoV-2 (RNA), Borger</v>
      </c>
      <c r="P7382" t="str">
        <f>VLOOKUP(F7382,Translations!$D$1:$F$13,2,FALSE)</f>
        <v>Ok</v>
      </c>
      <c r="Q7382" t="str">
        <f>VLOOKUP(F7382,Translations!$D$2:$G$13,4,FALSE)</f>
        <v>01 - Aktiv, bopæl i DK</v>
      </c>
      <c r="R7382" t="str">
        <f>VLOOKUP(H7382,Translations!$P$2:$Q$10,2,FALSE)</f>
        <v>1 - Selvstændigt sikret - med lægevalg</v>
      </c>
      <c r="S7382" t="str">
        <f>VLOOKUP(F7382,Translations!$D$2:$F$13,3,FALSE)</f>
        <v>Ja</v>
      </c>
    </row>
    <row r="7383" spans="1:19" x14ac:dyDescent="0.2">
      <c r="A7383" s="3">
        <v>44013</v>
      </c>
      <c r="B7383" t="s">
        <v>699</v>
      </c>
      <c r="C7383" t="s">
        <v>700</v>
      </c>
      <c r="D7383">
        <v>621</v>
      </c>
      <c r="E7383">
        <v>1083</v>
      </c>
      <c r="F7383" t="str">
        <f t="shared" si="238"/>
        <v>01</v>
      </c>
      <c r="G7383" t="s">
        <v>513</v>
      </c>
      <c r="H7383">
        <v>2</v>
      </c>
      <c r="I7383" t="s">
        <v>6</v>
      </c>
      <c r="J7383" t="s">
        <v>5</v>
      </c>
      <c r="K7383" t="s">
        <v>6</v>
      </c>
      <c r="L7383">
        <v>1</v>
      </c>
      <c r="M7383" t="str">
        <f>VLOOKUP(E7383,Translations!$A$1:$B$7,2,FALSE)</f>
        <v>Syddanmark</v>
      </c>
      <c r="N7383" t="str">
        <f>VLOOKUP(D7383,Translations!$I$2:$K$101,2,FALSE)</f>
        <v>Kolding</v>
      </c>
      <c r="O7383" t="str">
        <f>VLOOKUP(G7383,Translations!$M$2:$N$9,2,FALSE)</f>
        <v>[X2079] SARS-CoV-2 (RNA), Borger</v>
      </c>
      <c r="P7383" t="str">
        <f>VLOOKUP(F7383,Translations!$D$1:$F$13,2,FALSE)</f>
        <v>Ok</v>
      </c>
      <c r="Q7383" t="str">
        <f>VLOOKUP(F7383,Translations!$D$2:$G$13,4,FALSE)</f>
        <v>01 - Aktiv, bopæl i DK</v>
      </c>
      <c r="R7383" t="str">
        <f>VLOOKUP(H7383,Translations!$P$2:$Q$10,2,FALSE)</f>
        <v>2 - Selvstændigt sikret - uden lægevalg</v>
      </c>
      <c r="S7383" t="str">
        <f>VLOOKUP(F7383,Translations!$D$2:$F$13,3,FALSE)</f>
        <v>Ja</v>
      </c>
    </row>
    <row r="7384" spans="1:19" x14ac:dyDescent="0.2">
      <c r="A7384" s="3">
        <v>44013</v>
      </c>
      <c r="B7384" t="s">
        <v>699</v>
      </c>
      <c r="C7384" t="s">
        <v>700</v>
      </c>
      <c r="D7384">
        <v>630</v>
      </c>
      <c r="E7384">
        <v>1083</v>
      </c>
      <c r="F7384" t="str">
        <f t="shared" si="238"/>
        <v>01</v>
      </c>
      <c r="G7384" t="s">
        <v>513</v>
      </c>
      <c r="H7384">
        <v>1</v>
      </c>
      <c r="I7384" t="s">
        <v>6</v>
      </c>
      <c r="J7384" t="s">
        <v>5</v>
      </c>
      <c r="K7384" t="s">
        <v>6</v>
      </c>
      <c r="L7384">
        <v>458</v>
      </c>
      <c r="M7384" t="str">
        <f>VLOOKUP(E7384,Translations!$A$1:$B$7,2,FALSE)</f>
        <v>Syddanmark</v>
      </c>
      <c r="N7384" t="str">
        <f>VLOOKUP(D7384,Translations!$I$2:$K$101,2,FALSE)</f>
        <v>Vejle</v>
      </c>
      <c r="O7384" t="str">
        <f>VLOOKUP(G7384,Translations!$M$2:$N$9,2,FALSE)</f>
        <v>[X2079] SARS-CoV-2 (RNA), Borger</v>
      </c>
      <c r="P7384" t="str">
        <f>VLOOKUP(F7384,Translations!$D$1:$F$13,2,FALSE)</f>
        <v>Ok</v>
      </c>
      <c r="Q7384" t="str">
        <f>VLOOKUP(F7384,Translations!$D$2:$G$13,4,FALSE)</f>
        <v>01 - Aktiv, bopæl i DK</v>
      </c>
      <c r="R7384" t="str">
        <f>VLOOKUP(H7384,Translations!$P$2:$Q$10,2,FALSE)</f>
        <v>1 - Selvstændigt sikret - med lægevalg</v>
      </c>
      <c r="S7384" t="str">
        <f>VLOOKUP(F7384,Translations!$D$2:$F$13,3,FALSE)</f>
        <v>Ja</v>
      </c>
    </row>
    <row r="7385" spans="1:19" x14ac:dyDescent="0.2">
      <c r="A7385" s="3">
        <v>44013</v>
      </c>
      <c r="B7385" t="s">
        <v>699</v>
      </c>
      <c r="C7385" t="s">
        <v>700</v>
      </c>
      <c r="D7385">
        <v>630</v>
      </c>
      <c r="E7385">
        <v>1083</v>
      </c>
      <c r="F7385" t="str">
        <f t="shared" si="238"/>
        <v>01</v>
      </c>
      <c r="G7385" t="s">
        <v>513</v>
      </c>
      <c r="H7385">
        <v>2</v>
      </c>
      <c r="I7385" t="s">
        <v>6</v>
      </c>
      <c r="J7385" t="s">
        <v>5</v>
      </c>
      <c r="K7385" t="s">
        <v>6</v>
      </c>
      <c r="L7385">
        <v>2</v>
      </c>
      <c r="M7385" t="str">
        <f>VLOOKUP(E7385,Translations!$A$1:$B$7,2,FALSE)</f>
        <v>Syddanmark</v>
      </c>
      <c r="N7385" t="str">
        <f>VLOOKUP(D7385,Translations!$I$2:$K$101,2,FALSE)</f>
        <v>Vejle</v>
      </c>
      <c r="O7385" t="str">
        <f>VLOOKUP(G7385,Translations!$M$2:$N$9,2,FALSE)</f>
        <v>[X2079] SARS-CoV-2 (RNA), Borger</v>
      </c>
      <c r="P7385" t="str">
        <f>VLOOKUP(F7385,Translations!$D$1:$F$13,2,FALSE)</f>
        <v>Ok</v>
      </c>
      <c r="Q7385" t="str">
        <f>VLOOKUP(F7385,Translations!$D$2:$G$13,4,FALSE)</f>
        <v>01 - Aktiv, bopæl i DK</v>
      </c>
      <c r="R7385" t="str">
        <f>VLOOKUP(H7385,Translations!$P$2:$Q$10,2,FALSE)</f>
        <v>2 - Selvstændigt sikret - uden lægevalg</v>
      </c>
      <c r="S7385" t="str">
        <f>VLOOKUP(F7385,Translations!$D$2:$F$13,3,FALSE)</f>
        <v>Ja</v>
      </c>
    </row>
    <row r="7386" spans="1:19" x14ac:dyDescent="0.2">
      <c r="A7386" s="3">
        <v>44013</v>
      </c>
      <c r="B7386" t="s">
        <v>699</v>
      </c>
      <c r="C7386" t="s">
        <v>700</v>
      </c>
      <c r="D7386">
        <v>657</v>
      </c>
      <c r="E7386">
        <v>1082</v>
      </c>
      <c r="F7386" t="str">
        <f t="shared" si="238"/>
        <v>01</v>
      </c>
      <c r="G7386" t="s">
        <v>513</v>
      </c>
      <c r="H7386">
        <v>1</v>
      </c>
      <c r="I7386" t="s">
        <v>6</v>
      </c>
      <c r="J7386" t="s">
        <v>5</v>
      </c>
      <c r="K7386" t="s">
        <v>6</v>
      </c>
      <c r="L7386">
        <v>345</v>
      </c>
      <c r="M7386" t="str">
        <f>VLOOKUP(E7386,Translations!$A$1:$B$7,2,FALSE)</f>
        <v>Midtjylland</v>
      </c>
      <c r="N7386" t="str">
        <f>VLOOKUP(D7386,Translations!$I$2:$K$101,2,FALSE)</f>
        <v>Herning</v>
      </c>
      <c r="O7386" t="str">
        <f>VLOOKUP(G7386,Translations!$M$2:$N$9,2,FALSE)</f>
        <v>[X2079] SARS-CoV-2 (RNA), Borger</v>
      </c>
      <c r="P7386" t="str">
        <f>VLOOKUP(F7386,Translations!$D$1:$F$13,2,FALSE)</f>
        <v>Ok</v>
      </c>
      <c r="Q7386" t="str">
        <f>VLOOKUP(F7386,Translations!$D$2:$G$13,4,FALSE)</f>
        <v>01 - Aktiv, bopæl i DK</v>
      </c>
      <c r="R7386" t="str">
        <f>VLOOKUP(H7386,Translations!$P$2:$Q$10,2,FALSE)</f>
        <v>1 - Selvstændigt sikret - med lægevalg</v>
      </c>
      <c r="S7386" t="str">
        <f>VLOOKUP(F7386,Translations!$D$2:$F$13,3,FALSE)</f>
        <v>Ja</v>
      </c>
    </row>
    <row r="7387" spans="1:19" x14ac:dyDescent="0.2">
      <c r="A7387" s="3">
        <v>44013</v>
      </c>
      <c r="B7387" t="s">
        <v>699</v>
      </c>
      <c r="C7387" t="s">
        <v>700</v>
      </c>
      <c r="D7387">
        <v>657</v>
      </c>
      <c r="E7387">
        <v>1082</v>
      </c>
      <c r="F7387" t="str">
        <f t="shared" si="238"/>
        <v>01</v>
      </c>
      <c r="G7387" t="s">
        <v>513</v>
      </c>
      <c r="H7387">
        <v>2</v>
      </c>
      <c r="I7387" t="s">
        <v>6</v>
      </c>
      <c r="J7387" t="s">
        <v>5</v>
      </c>
      <c r="K7387" t="s">
        <v>6</v>
      </c>
      <c r="L7387">
        <v>1</v>
      </c>
      <c r="M7387" t="str">
        <f>VLOOKUP(E7387,Translations!$A$1:$B$7,2,FALSE)</f>
        <v>Midtjylland</v>
      </c>
      <c r="N7387" t="str">
        <f>VLOOKUP(D7387,Translations!$I$2:$K$101,2,FALSE)</f>
        <v>Herning</v>
      </c>
      <c r="O7387" t="str">
        <f>VLOOKUP(G7387,Translations!$M$2:$N$9,2,FALSE)</f>
        <v>[X2079] SARS-CoV-2 (RNA), Borger</v>
      </c>
      <c r="P7387" t="str">
        <f>VLOOKUP(F7387,Translations!$D$1:$F$13,2,FALSE)</f>
        <v>Ok</v>
      </c>
      <c r="Q7387" t="str">
        <f>VLOOKUP(F7387,Translations!$D$2:$G$13,4,FALSE)</f>
        <v>01 - Aktiv, bopæl i DK</v>
      </c>
      <c r="R7387" t="str">
        <f>VLOOKUP(H7387,Translations!$P$2:$Q$10,2,FALSE)</f>
        <v>2 - Selvstændigt sikret - uden lægevalg</v>
      </c>
      <c r="S7387" t="str">
        <f>VLOOKUP(F7387,Translations!$D$2:$F$13,3,FALSE)</f>
        <v>Ja</v>
      </c>
    </row>
    <row r="7388" spans="1:19" x14ac:dyDescent="0.2">
      <c r="A7388" s="3">
        <v>44013</v>
      </c>
      <c r="B7388" t="s">
        <v>699</v>
      </c>
      <c r="C7388" t="s">
        <v>700</v>
      </c>
      <c r="D7388">
        <v>661</v>
      </c>
      <c r="E7388">
        <v>1082</v>
      </c>
      <c r="F7388" t="str">
        <f t="shared" si="238"/>
        <v>01</v>
      </c>
      <c r="G7388" t="s">
        <v>513</v>
      </c>
      <c r="H7388">
        <v>1</v>
      </c>
      <c r="I7388" t="s">
        <v>6</v>
      </c>
      <c r="J7388" t="s">
        <v>5</v>
      </c>
      <c r="K7388" t="s">
        <v>6</v>
      </c>
      <c r="L7388">
        <v>190</v>
      </c>
      <c r="M7388" t="str">
        <f>VLOOKUP(E7388,Translations!$A$1:$B$7,2,FALSE)</f>
        <v>Midtjylland</v>
      </c>
      <c r="N7388" t="str">
        <f>VLOOKUP(D7388,Translations!$I$2:$K$101,2,FALSE)</f>
        <v>Holstebro</v>
      </c>
      <c r="O7388" t="str">
        <f>VLOOKUP(G7388,Translations!$M$2:$N$9,2,FALSE)</f>
        <v>[X2079] SARS-CoV-2 (RNA), Borger</v>
      </c>
      <c r="P7388" t="str">
        <f>VLOOKUP(F7388,Translations!$D$1:$F$13,2,FALSE)</f>
        <v>Ok</v>
      </c>
      <c r="Q7388" t="str">
        <f>VLOOKUP(F7388,Translations!$D$2:$G$13,4,FALSE)</f>
        <v>01 - Aktiv, bopæl i DK</v>
      </c>
      <c r="R7388" t="str">
        <f>VLOOKUP(H7388,Translations!$P$2:$Q$10,2,FALSE)</f>
        <v>1 - Selvstændigt sikret - med lægevalg</v>
      </c>
      <c r="S7388" t="str">
        <f>VLOOKUP(F7388,Translations!$D$2:$F$13,3,FALSE)</f>
        <v>Ja</v>
      </c>
    </row>
    <row r="7389" spans="1:19" x14ac:dyDescent="0.2">
      <c r="A7389" s="3">
        <v>44013</v>
      </c>
      <c r="B7389" t="s">
        <v>699</v>
      </c>
      <c r="C7389" t="s">
        <v>700</v>
      </c>
      <c r="D7389">
        <v>665</v>
      </c>
      <c r="E7389">
        <v>1082</v>
      </c>
      <c r="F7389" t="str">
        <f t="shared" si="238"/>
        <v>01</v>
      </c>
      <c r="G7389" t="s">
        <v>513</v>
      </c>
      <c r="H7389">
        <v>1</v>
      </c>
      <c r="I7389" t="s">
        <v>6</v>
      </c>
      <c r="J7389" t="s">
        <v>5</v>
      </c>
      <c r="K7389" t="s">
        <v>6</v>
      </c>
      <c r="L7389">
        <v>75</v>
      </c>
      <c r="M7389" t="str">
        <f>VLOOKUP(E7389,Translations!$A$1:$B$7,2,FALSE)</f>
        <v>Midtjylland</v>
      </c>
      <c r="N7389" t="str">
        <f>VLOOKUP(D7389,Translations!$I$2:$K$101,2,FALSE)</f>
        <v>Lemvig</v>
      </c>
      <c r="O7389" t="str">
        <f>VLOOKUP(G7389,Translations!$M$2:$N$9,2,FALSE)</f>
        <v>[X2079] SARS-CoV-2 (RNA), Borger</v>
      </c>
      <c r="P7389" t="str">
        <f>VLOOKUP(F7389,Translations!$D$1:$F$13,2,FALSE)</f>
        <v>Ok</v>
      </c>
      <c r="Q7389" t="str">
        <f>VLOOKUP(F7389,Translations!$D$2:$G$13,4,FALSE)</f>
        <v>01 - Aktiv, bopæl i DK</v>
      </c>
      <c r="R7389" t="str">
        <f>VLOOKUP(H7389,Translations!$P$2:$Q$10,2,FALSE)</f>
        <v>1 - Selvstændigt sikret - med lægevalg</v>
      </c>
      <c r="S7389" t="str">
        <f>VLOOKUP(F7389,Translations!$D$2:$F$13,3,FALSE)</f>
        <v>Ja</v>
      </c>
    </row>
    <row r="7390" spans="1:19" x14ac:dyDescent="0.2">
      <c r="A7390" s="3">
        <v>44013</v>
      </c>
      <c r="B7390" t="s">
        <v>699</v>
      </c>
      <c r="C7390" t="s">
        <v>700</v>
      </c>
      <c r="D7390">
        <v>671</v>
      </c>
      <c r="E7390">
        <v>1082</v>
      </c>
      <c r="F7390" t="str">
        <f t="shared" si="238"/>
        <v>01</v>
      </c>
      <c r="G7390" t="s">
        <v>513</v>
      </c>
      <c r="H7390">
        <v>1</v>
      </c>
      <c r="I7390" t="s">
        <v>6</v>
      </c>
      <c r="J7390" t="s">
        <v>5</v>
      </c>
      <c r="K7390" t="s">
        <v>6</v>
      </c>
      <c r="L7390">
        <v>95</v>
      </c>
      <c r="M7390" t="str">
        <f>VLOOKUP(E7390,Translations!$A$1:$B$7,2,FALSE)</f>
        <v>Midtjylland</v>
      </c>
      <c r="N7390" t="str">
        <f>VLOOKUP(D7390,Translations!$I$2:$K$101,2,FALSE)</f>
        <v>Struer</v>
      </c>
      <c r="O7390" t="str">
        <f>VLOOKUP(G7390,Translations!$M$2:$N$9,2,FALSE)</f>
        <v>[X2079] SARS-CoV-2 (RNA), Borger</v>
      </c>
      <c r="P7390" t="str">
        <f>VLOOKUP(F7390,Translations!$D$1:$F$13,2,FALSE)</f>
        <v>Ok</v>
      </c>
      <c r="Q7390" t="str">
        <f>VLOOKUP(F7390,Translations!$D$2:$G$13,4,FALSE)</f>
        <v>01 - Aktiv, bopæl i DK</v>
      </c>
      <c r="R7390" t="str">
        <f>VLOOKUP(H7390,Translations!$P$2:$Q$10,2,FALSE)</f>
        <v>1 - Selvstændigt sikret - med lægevalg</v>
      </c>
      <c r="S7390" t="str">
        <f>VLOOKUP(F7390,Translations!$D$2:$F$13,3,FALSE)</f>
        <v>Ja</v>
      </c>
    </row>
    <row r="7391" spans="1:19" x14ac:dyDescent="0.2">
      <c r="A7391" s="3">
        <v>44013</v>
      </c>
      <c r="B7391" t="s">
        <v>699</v>
      </c>
      <c r="C7391" t="s">
        <v>700</v>
      </c>
      <c r="D7391">
        <v>706</v>
      </c>
      <c r="E7391">
        <v>1082</v>
      </c>
      <c r="F7391" t="str">
        <f t="shared" si="238"/>
        <v>01</v>
      </c>
      <c r="G7391" t="s">
        <v>513</v>
      </c>
      <c r="H7391">
        <v>1</v>
      </c>
      <c r="I7391" t="s">
        <v>6</v>
      </c>
      <c r="J7391" t="s">
        <v>5</v>
      </c>
      <c r="K7391" t="s">
        <v>6</v>
      </c>
      <c r="L7391">
        <v>144</v>
      </c>
      <c r="M7391" t="str">
        <f>VLOOKUP(E7391,Translations!$A$1:$B$7,2,FALSE)</f>
        <v>Midtjylland</v>
      </c>
      <c r="N7391" t="str">
        <f>VLOOKUP(D7391,Translations!$I$2:$K$101,2,FALSE)</f>
        <v>Syddjurs</v>
      </c>
      <c r="O7391" t="str">
        <f>VLOOKUP(G7391,Translations!$M$2:$N$9,2,FALSE)</f>
        <v>[X2079] SARS-CoV-2 (RNA), Borger</v>
      </c>
      <c r="P7391" t="str">
        <f>VLOOKUP(F7391,Translations!$D$1:$F$13,2,FALSE)</f>
        <v>Ok</v>
      </c>
      <c r="Q7391" t="str">
        <f>VLOOKUP(F7391,Translations!$D$2:$G$13,4,FALSE)</f>
        <v>01 - Aktiv, bopæl i DK</v>
      </c>
      <c r="R7391" t="str">
        <f>VLOOKUP(H7391,Translations!$P$2:$Q$10,2,FALSE)</f>
        <v>1 - Selvstændigt sikret - med lægevalg</v>
      </c>
      <c r="S7391" t="str">
        <f>VLOOKUP(F7391,Translations!$D$2:$F$13,3,FALSE)</f>
        <v>Ja</v>
      </c>
    </row>
    <row r="7392" spans="1:19" x14ac:dyDescent="0.2">
      <c r="A7392" s="3">
        <v>44013</v>
      </c>
      <c r="B7392" t="s">
        <v>699</v>
      </c>
      <c r="C7392" t="s">
        <v>700</v>
      </c>
      <c r="D7392">
        <v>707</v>
      </c>
      <c r="E7392">
        <v>1082</v>
      </c>
      <c r="F7392" t="str">
        <f t="shared" si="238"/>
        <v>01</v>
      </c>
      <c r="G7392" t="s">
        <v>513</v>
      </c>
      <c r="H7392">
        <v>1</v>
      </c>
      <c r="I7392" t="s">
        <v>6</v>
      </c>
      <c r="J7392" t="s">
        <v>5</v>
      </c>
      <c r="K7392" t="s">
        <v>6</v>
      </c>
      <c r="L7392">
        <v>138</v>
      </c>
      <c r="M7392" t="str">
        <f>VLOOKUP(E7392,Translations!$A$1:$B$7,2,FALSE)</f>
        <v>Midtjylland</v>
      </c>
      <c r="N7392" t="str">
        <f>VLOOKUP(D7392,Translations!$I$2:$K$101,2,FALSE)</f>
        <v>Norddjurs</v>
      </c>
      <c r="O7392" t="str">
        <f>VLOOKUP(G7392,Translations!$M$2:$N$9,2,FALSE)</f>
        <v>[X2079] SARS-CoV-2 (RNA), Borger</v>
      </c>
      <c r="P7392" t="str">
        <f>VLOOKUP(F7392,Translations!$D$1:$F$13,2,FALSE)</f>
        <v>Ok</v>
      </c>
      <c r="Q7392" t="str">
        <f>VLOOKUP(F7392,Translations!$D$2:$G$13,4,FALSE)</f>
        <v>01 - Aktiv, bopæl i DK</v>
      </c>
      <c r="R7392" t="str">
        <f>VLOOKUP(H7392,Translations!$P$2:$Q$10,2,FALSE)</f>
        <v>1 - Selvstændigt sikret - med lægevalg</v>
      </c>
      <c r="S7392" t="str">
        <f>VLOOKUP(F7392,Translations!$D$2:$F$13,3,FALSE)</f>
        <v>Ja</v>
      </c>
    </row>
    <row r="7393" spans="1:19" x14ac:dyDescent="0.2">
      <c r="A7393" s="3">
        <v>44013</v>
      </c>
      <c r="B7393" t="s">
        <v>699</v>
      </c>
      <c r="C7393" t="s">
        <v>700</v>
      </c>
      <c r="D7393">
        <v>707</v>
      </c>
      <c r="E7393">
        <v>1082</v>
      </c>
      <c r="F7393" t="str">
        <f t="shared" si="238"/>
        <v>01</v>
      </c>
      <c r="G7393" t="s">
        <v>513</v>
      </c>
      <c r="H7393">
        <v>2</v>
      </c>
      <c r="I7393" t="s">
        <v>6</v>
      </c>
      <c r="J7393" t="s">
        <v>5</v>
      </c>
      <c r="K7393" t="s">
        <v>6</v>
      </c>
      <c r="L7393">
        <v>1</v>
      </c>
      <c r="M7393" t="str">
        <f>VLOOKUP(E7393,Translations!$A$1:$B$7,2,FALSE)</f>
        <v>Midtjylland</v>
      </c>
      <c r="N7393" t="str">
        <f>VLOOKUP(D7393,Translations!$I$2:$K$101,2,FALSE)</f>
        <v>Norddjurs</v>
      </c>
      <c r="O7393" t="str">
        <f>VLOOKUP(G7393,Translations!$M$2:$N$9,2,FALSE)</f>
        <v>[X2079] SARS-CoV-2 (RNA), Borger</v>
      </c>
      <c r="P7393" t="str">
        <f>VLOOKUP(F7393,Translations!$D$1:$F$13,2,FALSE)</f>
        <v>Ok</v>
      </c>
      <c r="Q7393" t="str">
        <f>VLOOKUP(F7393,Translations!$D$2:$G$13,4,FALSE)</f>
        <v>01 - Aktiv, bopæl i DK</v>
      </c>
      <c r="R7393" t="str">
        <f>VLOOKUP(H7393,Translations!$P$2:$Q$10,2,FALSE)</f>
        <v>2 - Selvstændigt sikret - uden lægevalg</v>
      </c>
      <c r="S7393" t="str">
        <f>VLOOKUP(F7393,Translations!$D$2:$F$13,3,FALSE)</f>
        <v>Ja</v>
      </c>
    </row>
    <row r="7394" spans="1:19" x14ac:dyDescent="0.2">
      <c r="A7394" s="3">
        <v>44013</v>
      </c>
      <c r="B7394" t="s">
        <v>699</v>
      </c>
      <c r="C7394" t="s">
        <v>700</v>
      </c>
      <c r="D7394">
        <v>710</v>
      </c>
      <c r="E7394">
        <v>1082</v>
      </c>
      <c r="F7394" t="str">
        <f t="shared" ref="F7394:F7419" si="239">"01"</f>
        <v>01</v>
      </c>
      <c r="G7394" t="s">
        <v>513</v>
      </c>
      <c r="H7394">
        <v>1</v>
      </c>
      <c r="I7394" t="s">
        <v>6</v>
      </c>
      <c r="J7394" t="s">
        <v>5</v>
      </c>
      <c r="K7394" t="s">
        <v>6</v>
      </c>
      <c r="L7394">
        <v>197</v>
      </c>
      <c r="M7394" t="str">
        <f>VLOOKUP(E7394,Translations!$A$1:$B$7,2,FALSE)</f>
        <v>Midtjylland</v>
      </c>
      <c r="N7394" t="str">
        <f>VLOOKUP(D7394,Translations!$I$2:$K$101,2,FALSE)</f>
        <v>Favrskov</v>
      </c>
      <c r="O7394" t="str">
        <f>VLOOKUP(G7394,Translations!$M$2:$N$9,2,FALSE)</f>
        <v>[X2079] SARS-CoV-2 (RNA), Borger</v>
      </c>
      <c r="P7394" t="str">
        <f>VLOOKUP(F7394,Translations!$D$1:$F$13,2,FALSE)</f>
        <v>Ok</v>
      </c>
      <c r="Q7394" t="str">
        <f>VLOOKUP(F7394,Translations!$D$2:$G$13,4,FALSE)</f>
        <v>01 - Aktiv, bopæl i DK</v>
      </c>
      <c r="R7394" t="str">
        <f>VLOOKUP(H7394,Translations!$P$2:$Q$10,2,FALSE)</f>
        <v>1 - Selvstændigt sikret - med lægevalg</v>
      </c>
      <c r="S7394" t="str">
        <f>VLOOKUP(F7394,Translations!$D$2:$F$13,3,FALSE)</f>
        <v>Ja</v>
      </c>
    </row>
    <row r="7395" spans="1:19" x14ac:dyDescent="0.2">
      <c r="A7395" s="3">
        <v>44013</v>
      </c>
      <c r="B7395" t="s">
        <v>699</v>
      </c>
      <c r="C7395" t="s">
        <v>700</v>
      </c>
      <c r="D7395">
        <v>727</v>
      </c>
      <c r="E7395">
        <v>1082</v>
      </c>
      <c r="F7395" t="str">
        <f t="shared" si="239"/>
        <v>01</v>
      </c>
      <c r="G7395" t="s">
        <v>513</v>
      </c>
      <c r="H7395">
        <v>1</v>
      </c>
      <c r="I7395" t="s">
        <v>6</v>
      </c>
      <c r="J7395" t="s">
        <v>5</v>
      </c>
      <c r="K7395" t="s">
        <v>6</v>
      </c>
      <c r="L7395">
        <v>83</v>
      </c>
      <c r="M7395" t="str">
        <f>VLOOKUP(E7395,Translations!$A$1:$B$7,2,FALSE)</f>
        <v>Midtjylland</v>
      </c>
      <c r="N7395" t="str">
        <f>VLOOKUP(D7395,Translations!$I$2:$K$101,2,FALSE)</f>
        <v>Odder</v>
      </c>
      <c r="O7395" t="str">
        <f>VLOOKUP(G7395,Translations!$M$2:$N$9,2,FALSE)</f>
        <v>[X2079] SARS-CoV-2 (RNA), Borger</v>
      </c>
      <c r="P7395" t="str">
        <f>VLOOKUP(F7395,Translations!$D$1:$F$13,2,FALSE)</f>
        <v>Ok</v>
      </c>
      <c r="Q7395" t="str">
        <f>VLOOKUP(F7395,Translations!$D$2:$G$13,4,FALSE)</f>
        <v>01 - Aktiv, bopæl i DK</v>
      </c>
      <c r="R7395" t="str">
        <f>VLOOKUP(H7395,Translations!$P$2:$Q$10,2,FALSE)</f>
        <v>1 - Selvstændigt sikret - med lægevalg</v>
      </c>
      <c r="S7395" t="str">
        <f>VLOOKUP(F7395,Translations!$D$2:$F$13,3,FALSE)</f>
        <v>Ja</v>
      </c>
    </row>
    <row r="7396" spans="1:19" x14ac:dyDescent="0.2">
      <c r="A7396" s="3">
        <v>44013</v>
      </c>
      <c r="B7396" t="s">
        <v>699</v>
      </c>
      <c r="C7396" t="s">
        <v>700</v>
      </c>
      <c r="D7396">
        <v>730</v>
      </c>
      <c r="E7396">
        <v>1082</v>
      </c>
      <c r="F7396" t="str">
        <f t="shared" si="239"/>
        <v>01</v>
      </c>
      <c r="G7396" t="s">
        <v>513</v>
      </c>
      <c r="H7396">
        <v>1</v>
      </c>
      <c r="I7396" t="s">
        <v>6</v>
      </c>
      <c r="J7396" t="s">
        <v>5</v>
      </c>
      <c r="K7396" t="s">
        <v>6</v>
      </c>
      <c r="L7396">
        <v>351</v>
      </c>
      <c r="M7396" t="str">
        <f>VLOOKUP(E7396,Translations!$A$1:$B$7,2,FALSE)</f>
        <v>Midtjylland</v>
      </c>
      <c r="N7396" t="str">
        <f>VLOOKUP(D7396,Translations!$I$2:$K$101,2,FALSE)</f>
        <v>Randers</v>
      </c>
      <c r="O7396" t="str">
        <f>VLOOKUP(G7396,Translations!$M$2:$N$9,2,FALSE)</f>
        <v>[X2079] SARS-CoV-2 (RNA), Borger</v>
      </c>
      <c r="P7396" t="str">
        <f>VLOOKUP(F7396,Translations!$D$1:$F$13,2,FALSE)</f>
        <v>Ok</v>
      </c>
      <c r="Q7396" t="str">
        <f>VLOOKUP(F7396,Translations!$D$2:$G$13,4,FALSE)</f>
        <v>01 - Aktiv, bopæl i DK</v>
      </c>
      <c r="R7396" t="str">
        <f>VLOOKUP(H7396,Translations!$P$2:$Q$10,2,FALSE)</f>
        <v>1 - Selvstændigt sikret - med lægevalg</v>
      </c>
      <c r="S7396" t="str">
        <f>VLOOKUP(F7396,Translations!$D$2:$F$13,3,FALSE)</f>
        <v>Ja</v>
      </c>
    </row>
    <row r="7397" spans="1:19" x14ac:dyDescent="0.2">
      <c r="A7397" s="3">
        <v>44013</v>
      </c>
      <c r="B7397" t="s">
        <v>699</v>
      </c>
      <c r="C7397" t="s">
        <v>700</v>
      </c>
      <c r="D7397">
        <v>730</v>
      </c>
      <c r="E7397">
        <v>1082</v>
      </c>
      <c r="F7397" t="str">
        <f t="shared" si="239"/>
        <v>01</v>
      </c>
      <c r="G7397" t="s">
        <v>513</v>
      </c>
      <c r="H7397">
        <v>2</v>
      </c>
      <c r="I7397" t="s">
        <v>6</v>
      </c>
      <c r="J7397" t="s">
        <v>5</v>
      </c>
      <c r="K7397" t="s">
        <v>6</v>
      </c>
      <c r="L7397">
        <v>2</v>
      </c>
      <c r="M7397" t="str">
        <f>VLOOKUP(E7397,Translations!$A$1:$B$7,2,FALSE)</f>
        <v>Midtjylland</v>
      </c>
      <c r="N7397" t="str">
        <f>VLOOKUP(D7397,Translations!$I$2:$K$101,2,FALSE)</f>
        <v>Randers</v>
      </c>
      <c r="O7397" t="str">
        <f>VLOOKUP(G7397,Translations!$M$2:$N$9,2,FALSE)</f>
        <v>[X2079] SARS-CoV-2 (RNA), Borger</v>
      </c>
      <c r="P7397" t="str">
        <f>VLOOKUP(F7397,Translations!$D$1:$F$13,2,FALSE)</f>
        <v>Ok</v>
      </c>
      <c r="Q7397" t="str">
        <f>VLOOKUP(F7397,Translations!$D$2:$G$13,4,FALSE)</f>
        <v>01 - Aktiv, bopæl i DK</v>
      </c>
      <c r="R7397" t="str">
        <f>VLOOKUP(H7397,Translations!$P$2:$Q$10,2,FALSE)</f>
        <v>2 - Selvstændigt sikret - uden lægevalg</v>
      </c>
      <c r="S7397" t="str">
        <f>VLOOKUP(F7397,Translations!$D$2:$F$13,3,FALSE)</f>
        <v>Ja</v>
      </c>
    </row>
    <row r="7398" spans="1:19" x14ac:dyDescent="0.2">
      <c r="A7398" s="3">
        <v>44013</v>
      </c>
      <c r="B7398" t="s">
        <v>699</v>
      </c>
      <c r="C7398" t="s">
        <v>700</v>
      </c>
      <c r="D7398">
        <v>740</v>
      </c>
      <c r="E7398">
        <v>1082</v>
      </c>
      <c r="F7398" t="str">
        <f t="shared" si="239"/>
        <v>01</v>
      </c>
      <c r="G7398" t="s">
        <v>513</v>
      </c>
      <c r="H7398">
        <v>1</v>
      </c>
      <c r="I7398" t="s">
        <v>6</v>
      </c>
      <c r="J7398" t="s">
        <v>5</v>
      </c>
      <c r="K7398" t="s">
        <v>6</v>
      </c>
      <c r="L7398">
        <v>384</v>
      </c>
      <c r="M7398" t="str">
        <f>VLOOKUP(E7398,Translations!$A$1:$B$7,2,FALSE)</f>
        <v>Midtjylland</v>
      </c>
      <c r="N7398" t="str">
        <f>VLOOKUP(D7398,Translations!$I$2:$K$101,2,FALSE)</f>
        <v>Silkeborg</v>
      </c>
      <c r="O7398" t="str">
        <f>VLOOKUP(G7398,Translations!$M$2:$N$9,2,FALSE)</f>
        <v>[X2079] SARS-CoV-2 (RNA), Borger</v>
      </c>
      <c r="P7398" t="str">
        <f>VLOOKUP(F7398,Translations!$D$1:$F$13,2,FALSE)</f>
        <v>Ok</v>
      </c>
      <c r="Q7398" t="str">
        <f>VLOOKUP(F7398,Translations!$D$2:$G$13,4,FALSE)</f>
        <v>01 - Aktiv, bopæl i DK</v>
      </c>
      <c r="R7398" t="str">
        <f>VLOOKUP(H7398,Translations!$P$2:$Q$10,2,FALSE)</f>
        <v>1 - Selvstændigt sikret - med lægevalg</v>
      </c>
      <c r="S7398" t="str">
        <f>VLOOKUP(F7398,Translations!$D$2:$F$13,3,FALSE)</f>
        <v>Ja</v>
      </c>
    </row>
    <row r="7399" spans="1:19" x14ac:dyDescent="0.2">
      <c r="A7399" s="3">
        <v>44013</v>
      </c>
      <c r="B7399" t="s">
        <v>699</v>
      </c>
      <c r="C7399" t="s">
        <v>700</v>
      </c>
      <c r="D7399">
        <v>741</v>
      </c>
      <c r="E7399">
        <v>1082</v>
      </c>
      <c r="F7399" t="str">
        <f t="shared" si="239"/>
        <v>01</v>
      </c>
      <c r="G7399" t="s">
        <v>513</v>
      </c>
      <c r="H7399">
        <v>1</v>
      </c>
      <c r="I7399" t="s">
        <v>6</v>
      </c>
      <c r="J7399" t="s">
        <v>5</v>
      </c>
      <c r="K7399" t="s">
        <v>6</v>
      </c>
      <c r="L7399">
        <v>10</v>
      </c>
      <c r="M7399" t="str">
        <f>VLOOKUP(E7399,Translations!$A$1:$B$7,2,FALSE)</f>
        <v>Midtjylland</v>
      </c>
      <c r="N7399" t="str">
        <f>VLOOKUP(D7399,Translations!$I$2:$K$101,2,FALSE)</f>
        <v>Samsø</v>
      </c>
      <c r="O7399" t="str">
        <f>VLOOKUP(G7399,Translations!$M$2:$N$9,2,FALSE)</f>
        <v>[X2079] SARS-CoV-2 (RNA), Borger</v>
      </c>
      <c r="P7399" t="str">
        <f>VLOOKUP(F7399,Translations!$D$1:$F$13,2,FALSE)</f>
        <v>Ok</v>
      </c>
      <c r="Q7399" t="str">
        <f>VLOOKUP(F7399,Translations!$D$2:$G$13,4,FALSE)</f>
        <v>01 - Aktiv, bopæl i DK</v>
      </c>
      <c r="R7399" t="str">
        <f>VLOOKUP(H7399,Translations!$P$2:$Q$10,2,FALSE)</f>
        <v>1 - Selvstændigt sikret - med lægevalg</v>
      </c>
      <c r="S7399" t="str">
        <f>VLOOKUP(F7399,Translations!$D$2:$F$13,3,FALSE)</f>
        <v>Ja</v>
      </c>
    </row>
    <row r="7400" spans="1:19" x14ac:dyDescent="0.2">
      <c r="A7400" s="3">
        <v>44013</v>
      </c>
      <c r="B7400" t="s">
        <v>699</v>
      </c>
      <c r="C7400" t="s">
        <v>700</v>
      </c>
      <c r="D7400">
        <v>746</v>
      </c>
      <c r="E7400">
        <v>1082</v>
      </c>
      <c r="F7400" t="str">
        <f t="shared" si="239"/>
        <v>01</v>
      </c>
      <c r="G7400" t="s">
        <v>513</v>
      </c>
      <c r="H7400">
        <v>1</v>
      </c>
      <c r="I7400" t="s">
        <v>6</v>
      </c>
      <c r="J7400" t="s">
        <v>5</v>
      </c>
      <c r="K7400" t="s">
        <v>6</v>
      </c>
      <c r="L7400">
        <v>264</v>
      </c>
      <c r="M7400" t="str">
        <f>VLOOKUP(E7400,Translations!$A$1:$B$7,2,FALSE)</f>
        <v>Midtjylland</v>
      </c>
      <c r="N7400" t="str">
        <f>VLOOKUP(D7400,Translations!$I$2:$K$101,2,FALSE)</f>
        <v>Skanderborg</v>
      </c>
      <c r="O7400" t="str">
        <f>VLOOKUP(G7400,Translations!$M$2:$N$9,2,FALSE)</f>
        <v>[X2079] SARS-CoV-2 (RNA), Borger</v>
      </c>
      <c r="P7400" t="str">
        <f>VLOOKUP(F7400,Translations!$D$1:$F$13,2,FALSE)</f>
        <v>Ok</v>
      </c>
      <c r="Q7400" t="str">
        <f>VLOOKUP(F7400,Translations!$D$2:$G$13,4,FALSE)</f>
        <v>01 - Aktiv, bopæl i DK</v>
      </c>
      <c r="R7400" t="str">
        <f>VLOOKUP(H7400,Translations!$P$2:$Q$10,2,FALSE)</f>
        <v>1 - Selvstændigt sikret - med lægevalg</v>
      </c>
      <c r="S7400" t="str">
        <f>VLOOKUP(F7400,Translations!$D$2:$F$13,3,FALSE)</f>
        <v>Ja</v>
      </c>
    </row>
    <row r="7401" spans="1:19" x14ac:dyDescent="0.2">
      <c r="A7401" s="3">
        <v>44013</v>
      </c>
      <c r="B7401" t="s">
        <v>699</v>
      </c>
      <c r="C7401" t="s">
        <v>700</v>
      </c>
      <c r="D7401">
        <v>751</v>
      </c>
      <c r="E7401">
        <v>1082</v>
      </c>
      <c r="F7401" t="str">
        <f t="shared" si="239"/>
        <v>01</v>
      </c>
      <c r="G7401" t="s">
        <v>513</v>
      </c>
      <c r="H7401">
        <v>1</v>
      </c>
      <c r="I7401" t="s">
        <v>6</v>
      </c>
      <c r="J7401" t="s">
        <v>5</v>
      </c>
      <c r="K7401" t="s">
        <v>6</v>
      </c>
      <c r="L7401">
        <v>980</v>
      </c>
      <c r="M7401" t="str">
        <f>VLOOKUP(E7401,Translations!$A$1:$B$7,2,FALSE)</f>
        <v>Midtjylland</v>
      </c>
      <c r="N7401" t="str">
        <f>VLOOKUP(D7401,Translations!$I$2:$K$101,2,FALSE)</f>
        <v>Aarhus</v>
      </c>
      <c r="O7401" t="str">
        <f>VLOOKUP(G7401,Translations!$M$2:$N$9,2,FALSE)</f>
        <v>[X2079] SARS-CoV-2 (RNA), Borger</v>
      </c>
      <c r="P7401" t="str">
        <f>VLOOKUP(F7401,Translations!$D$1:$F$13,2,FALSE)</f>
        <v>Ok</v>
      </c>
      <c r="Q7401" t="str">
        <f>VLOOKUP(F7401,Translations!$D$2:$G$13,4,FALSE)</f>
        <v>01 - Aktiv, bopæl i DK</v>
      </c>
      <c r="R7401" t="str">
        <f>VLOOKUP(H7401,Translations!$P$2:$Q$10,2,FALSE)</f>
        <v>1 - Selvstændigt sikret - med lægevalg</v>
      </c>
      <c r="S7401" t="str">
        <f>VLOOKUP(F7401,Translations!$D$2:$F$13,3,FALSE)</f>
        <v>Ja</v>
      </c>
    </row>
    <row r="7402" spans="1:19" x14ac:dyDescent="0.2">
      <c r="A7402" s="3">
        <v>44013</v>
      </c>
      <c r="B7402" t="s">
        <v>699</v>
      </c>
      <c r="C7402" t="s">
        <v>700</v>
      </c>
      <c r="D7402">
        <v>756</v>
      </c>
      <c r="E7402">
        <v>1082</v>
      </c>
      <c r="F7402" t="str">
        <f t="shared" si="239"/>
        <v>01</v>
      </c>
      <c r="G7402" t="s">
        <v>513</v>
      </c>
      <c r="H7402">
        <v>1</v>
      </c>
      <c r="I7402" t="s">
        <v>6</v>
      </c>
      <c r="J7402" t="s">
        <v>5</v>
      </c>
      <c r="K7402" t="s">
        <v>6</v>
      </c>
      <c r="L7402">
        <v>186</v>
      </c>
      <c r="M7402" t="str">
        <f>VLOOKUP(E7402,Translations!$A$1:$B$7,2,FALSE)</f>
        <v>Midtjylland</v>
      </c>
      <c r="N7402" t="str">
        <f>VLOOKUP(D7402,Translations!$I$2:$K$101,2,FALSE)</f>
        <v>Ikast-Brande</v>
      </c>
      <c r="O7402" t="str">
        <f>VLOOKUP(G7402,Translations!$M$2:$N$9,2,FALSE)</f>
        <v>[X2079] SARS-CoV-2 (RNA), Borger</v>
      </c>
      <c r="P7402" t="str">
        <f>VLOOKUP(F7402,Translations!$D$1:$F$13,2,FALSE)</f>
        <v>Ok</v>
      </c>
      <c r="Q7402" t="str">
        <f>VLOOKUP(F7402,Translations!$D$2:$G$13,4,FALSE)</f>
        <v>01 - Aktiv, bopæl i DK</v>
      </c>
      <c r="R7402" t="str">
        <f>VLOOKUP(H7402,Translations!$P$2:$Q$10,2,FALSE)</f>
        <v>1 - Selvstændigt sikret - med lægevalg</v>
      </c>
      <c r="S7402" t="str">
        <f>VLOOKUP(F7402,Translations!$D$2:$F$13,3,FALSE)</f>
        <v>Ja</v>
      </c>
    </row>
    <row r="7403" spans="1:19" x14ac:dyDescent="0.2">
      <c r="A7403" s="3">
        <v>44013</v>
      </c>
      <c r="B7403" t="s">
        <v>699</v>
      </c>
      <c r="C7403" t="s">
        <v>700</v>
      </c>
      <c r="D7403">
        <v>760</v>
      </c>
      <c r="E7403">
        <v>1082</v>
      </c>
      <c r="F7403" t="str">
        <f t="shared" si="239"/>
        <v>01</v>
      </c>
      <c r="G7403" t="s">
        <v>513</v>
      </c>
      <c r="H7403">
        <v>1</v>
      </c>
      <c r="I7403" t="s">
        <v>6</v>
      </c>
      <c r="J7403" t="s">
        <v>5</v>
      </c>
      <c r="K7403" t="s">
        <v>6</v>
      </c>
      <c r="L7403">
        <v>221</v>
      </c>
      <c r="M7403" t="str">
        <f>VLOOKUP(E7403,Translations!$A$1:$B$7,2,FALSE)</f>
        <v>Midtjylland</v>
      </c>
      <c r="N7403" t="str">
        <f>VLOOKUP(D7403,Translations!$I$2:$K$101,2,FALSE)</f>
        <v>Ringkøbing-Skjern</v>
      </c>
      <c r="O7403" t="str">
        <f>VLOOKUP(G7403,Translations!$M$2:$N$9,2,FALSE)</f>
        <v>[X2079] SARS-CoV-2 (RNA), Borger</v>
      </c>
      <c r="P7403" t="str">
        <f>VLOOKUP(F7403,Translations!$D$1:$F$13,2,FALSE)</f>
        <v>Ok</v>
      </c>
      <c r="Q7403" t="str">
        <f>VLOOKUP(F7403,Translations!$D$2:$G$13,4,FALSE)</f>
        <v>01 - Aktiv, bopæl i DK</v>
      </c>
      <c r="R7403" t="str">
        <f>VLOOKUP(H7403,Translations!$P$2:$Q$10,2,FALSE)</f>
        <v>1 - Selvstændigt sikret - med lægevalg</v>
      </c>
      <c r="S7403" t="str">
        <f>VLOOKUP(F7403,Translations!$D$2:$F$13,3,FALSE)</f>
        <v>Ja</v>
      </c>
    </row>
    <row r="7404" spans="1:19" x14ac:dyDescent="0.2">
      <c r="A7404" s="3">
        <v>44013</v>
      </c>
      <c r="B7404" t="s">
        <v>699</v>
      </c>
      <c r="C7404" t="s">
        <v>700</v>
      </c>
      <c r="D7404">
        <v>760</v>
      </c>
      <c r="E7404">
        <v>1082</v>
      </c>
      <c r="F7404" t="str">
        <f t="shared" si="239"/>
        <v>01</v>
      </c>
      <c r="G7404" t="s">
        <v>513</v>
      </c>
      <c r="H7404">
        <v>2</v>
      </c>
      <c r="I7404" t="s">
        <v>6</v>
      </c>
      <c r="J7404" t="s">
        <v>5</v>
      </c>
      <c r="K7404" t="s">
        <v>6</v>
      </c>
      <c r="L7404">
        <v>1</v>
      </c>
      <c r="M7404" t="str">
        <f>VLOOKUP(E7404,Translations!$A$1:$B$7,2,FALSE)</f>
        <v>Midtjylland</v>
      </c>
      <c r="N7404" t="str">
        <f>VLOOKUP(D7404,Translations!$I$2:$K$101,2,FALSE)</f>
        <v>Ringkøbing-Skjern</v>
      </c>
      <c r="O7404" t="str">
        <f>VLOOKUP(G7404,Translations!$M$2:$N$9,2,FALSE)</f>
        <v>[X2079] SARS-CoV-2 (RNA), Borger</v>
      </c>
      <c r="P7404" t="str">
        <f>VLOOKUP(F7404,Translations!$D$1:$F$13,2,FALSE)</f>
        <v>Ok</v>
      </c>
      <c r="Q7404" t="str">
        <f>VLOOKUP(F7404,Translations!$D$2:$G$13,4,FALSE)</f>
        <v>01 - Aktiv, bopæl i DK</v>
      </c>
      <c r="R7404" t="str">
        <f>VLOOKUP(H7404,Translations!$P$2:$Q$10,2,FALSE)</f>
        <v>2 - Selvstændigt sikret - uden lægevalg</v>
      </c>
      <c r="S7404" t="str">
        <f>VLOOKUP(F7404,Translations!$D$2:$F$13,3,FALSE)</f>
        <v>Ja</v>
      </c>
    </row>
    <row r="7405" spans="1:19" x14ac:dyDescent="0.2">
      <c r="A7405" s="3">
        <v>44013</v>
      </c>
      <c r="B7405" t="s">
        <v>699</v>
      </c>
      <c r="C7405" t="s">
        <v>700</v>
      </c>
      <c r="D7405">
        <v>766</v>
      </c>
      <c r="E7405">
        <v>1082</v>
      </c>
      <c r="F7405" t="str">
        <f t="shared" si="239"/>
        <v>01</v>
      </c>
      <c r="G7405" t="s">
        <v>513</v>
      </c>
      <c r="H7405">
        <v>1</v>
      </c>
      <c r="I7405" t="s">
        <v>6</v>
      </c>
      <c r="J7405" t="s">
        <v>5</v>
      </c>
      <c r="K7405" t="s">
        <v>6</v>
      </c>
      <c r="L7405">
        <v>199</v>
      </c>
      <c r="M7405" t="str">
        <f>VLOOKUP(E7405,Translations!$A$1:$B$7,2,FALSE)</f>
        <v>Midtjylland</v>
      </c>
      <c r="N7405" t="str">
        <f>VLOOKUP(D7405,Translations!$I$2:$K$101,2,FALSE)</f>
        <v>Hedensted</v>
      </c>
      <c r="O7405" t="str">
        <f>VLOOKUP(G7405,Translations!$M$2:$N$9,2,FALSE)</f>
        <v>[X2079] SARS-CoV-2 (RNA), Borger</v>
      </c>
      <c r="P7405" t="str">
        <f>VLOOKUP(F7405,Translations!$D$1:$F$13,2,FALSE)</f>
        <v>Ok</v>
      </c>
      <c r="Q7405" t="str">
        <f>VLOOKUP(F7405,Translations!$D$2:$G$13,4,FALSE)</f>
        <v>01 - Aktiv, bopæl i DK</v>
      </c>
      <c r="R7405" t="str">
        <f>VLOOKUP(H7405,Translations!$P$2:$Q$10,2,FALSE)</f>
        <v>1 - Selvstændigt sikret - med lægevalg</v>
      </c>
      <c r="S7405" t="str">
        <f>VLOOKUP(F7405,Translations!$D$2:$F$13,3,FALSE)</f>
        <v>Ja</v>
      </c>
    </row>
    <row r="7406" spans="1:19" x14ac:dyDescent="0.2">
      <c r="A7406" s="3">
        <v>44013</v>
      </c>
      <c r="B7406" t="s">
        <v>699</v>
      </c>
      <c r="C7406" t="s">
        <v>700</v>
      </c>
      <c r="D7406">
        <v>773</v>
      </c>
      <c r="E7406">
        <v>1081</v>
      </c>
      <c r="F7406" t="str">
        <f t="shared" si="239"/>
        <v>01</v>
      </c>
      <c r="G7406" t="s">
        <v>513</v>
      </c>
      <c r="H7406">
        <v>1</v>
      </c>
      <c r="I7406" t="s">
        <v>6</v>
      </c>
      <c r="J7406" t="s">
        <v>5</v>
      </c>
      <c r="K7406" t="s">
        <v>6</v>
      </c>
      <c r="L7406">
        <v>77</v>
      </c>
      <c r="M7406" t="str">
        <f>VLOOKUP(E7406,Translations!$A$1:$B$7,2,FALSE)</f>
        <v>Nordjylland</v>
      </c>
      <c r="N7406" t="str">
        <f>VLOOKUP(D7406,Translations!$I$2:$K$101,2,FALSE)</f>
        <v>Morsø</v>
      </c>
      <c r="O7406" t="str">
        <f>VLOOKUP(G7406,Translations!$M$2:$N$9,2,FALSE)</f>
        <v>[X2079] SARS-CoV-2 (RNA), Borger</v>
      </c>
      <c r="P7406" t="str">
        <f>VLOOKUP(F7406,Translations!$D$1:$F$13,2,FALSE)</f>
        <v>Ok</v>
      </c>
      <c r="Q7406" t="str">
        <f>VLOOKUP(F7406,Translations!$D$2:$G$13,4,FALSE)</f>
        <v>01 - Aktiv, bopæl i DK</v>
      </c>
      <c r="R7406" t="str">
        <f>VLOOKUP(H7406,Translations!$P$2:$Q$10,2,FALSE)</f>
        <v>1 - Selvstændigt sikret - med lægevalg</v>
      </c>
      <c r="S7406" t="str">
        <f>VLOOKUP(F7406,Translations!$D$2:$F$13,3,FALSE)</f>
        <v>Ja</v>
      </c>
    </row>
    <row r="7407" spans="1:19" x14ac:dyDescent="0.2">
      <c r="A7407" s="3">
        <v>44013</v>
      </c>
      <c r="B7407" t="s">
        <v>699</v>
      </c>
      <c r="C7407" t="s">
        <v>700</v>
      </c>
      <c r="D7407">
        <v>779</v>
      </c>
      <c r="E7407">
        <v>1082</v>
      </c>
      <c r="F7407" t="str">
        <f t="shared" si="239"/>
        <v>01</v>
      </c>
      <c r="G7407" t="s">
        <v>513</v>
      </c>
      <c r="H7407">
        <v>1</v>
      </c>
      <c r="I7407" t="s">
        <v>6</v>
      </c>
      <c r="J7407" t="s">
        <v>5</v>
      </c>
      <c r="K7407" t="s">
        <v>6</v>
      </c>
      <c r="L7407">
        <v>160</v>
      </c>
      <c r="M7407" t="str">
        <f>VLOOKUP(E7407,Translations!$A$1:$B$7,2,FALSE)</f>
        <v>Midtjylland</v>
      </c>
      <c r="N7407" t="str">
        <f>VLOOKUP(D7407,Translations!$I$2:$K$101,2,FALSE)</f>
        <v>Skive</v>
      </c>
      <c r="O7407" t="str">
        <f>VLOOKUP(G7407,Translations!$M$2:$N$9,2,FALSE)</f>
        <v>[X2079] SARS-CoV-2 (RNA), Borger</v>
      </c>
      <c r="P7407" t="str">
        <f>VLOOKUP(F7407,Translations!$D$1:$F$13,2,FALSE)</f>
        <v>Ok</v>
      </c>
      <c r="Q7407" t="str">
        <f>VLOOKUP(F7407,Translations!$D$2:$G$13,4,FALSE)</f>
        <v>01 - Aktiv, bopæl i DK</v>
      </c>
      <c r="R7407" t="str">
        <f>VLOOKUP(H7407,Translations!$P$2:$Q$10,2,FALSE)</f>
        <v>1 - Selvstændigt sikret - med lægevalg</v>
      </c>
      <c r="S7407" t="str">
        <f>VLOOKUP(F7407,Translations!$D$2:$F$13,3,FALSE)</f>
        <v>Ja</v>
      </c>
    </row>
    <row r="7408" spans="1:19" x14ac:dyDescent="0.2">
      <c r="A7408" s="3">
        <v>44013</v>
      </c>
      <c r="B7408" t="s">
        <v>699</v>
      </c>
      <c r="C7408" t="s">
        <v>700</v>
      </c>
      <c r="D7408">
        <v>787</v>
      </c>
      <c r="E7408">
        <v>1081</v>
      </c>
      <c r="F7408" t="str">
        <f t="shared" si="239"/>
        <v>01</v>
      </c>
      <c r="G7408" t="s">
        <v>513</v>
      </c>
      <c r="H7408">
        <v>1</v>
      </c>
      <c r="I7408" t="s">
        <v>6</v>
      </c>
      <c r="J7408" t="s">
        <v>5</v>
      </c>
      <c r="K7408" t="s">
        <v>6</v>
      </c>
      <c r="L7408">
        <v>147</v>
      </c>
      <c r="M7408" t="str">
        <f>VLOOKUP(E7408,Translations!$A$1:$B$7,2,FALSE)</f>
        <v>Nordjylland</v>
      </c>
      <c r="N7408" t="str">
        <f>VLOOKUP(D7408,Translations!$I$2:$K$101,2,FALSE)</f>
        <v>Thisted</v>
      </c>
      <c r="O7408" t="str">
        <f>VLOOKUP(G7408,Translations!$M$2:$N$9,2,FALSE)</f>
        <v>[X2079] SARS-CoV-2 (RNA), Borger</v>
      </c>
      <c r="P7408" t="str">
        <f>VLOOKUP(F7408,Translations!$D$1:$F$13,2,FALSE)</f>
        <v>Ok</v>
      </c>
      <c r="Q7408" t="str">
        <f>VLOOKUP(F7408,Translations!$D$2:$G$13,4,FALSE)</f>
        <v>01 - Aktiv, bopæl i DK</v>
      </c>
      <c r="R7408" t="str">
        <f>VLOOKUP(H7408,Translations!$P$2:$Q$10,2,FALSE)</f>
        <v>1 - Selvstændigt sikret - med lægevalg</v>
      </c>
      <c r="S7408" t="str">
        <f>VLOOKUP(F7408,Translations!$D$2:$F$13,3,FALSE)</f>
        <v>Ja</v>
      </c>
    </row>
    <row r="7409" spans="1:19" x14ac:dyDescent="0.2">
      <c r="A7409" s="3">
        <v>44013</v>
      </c>
      <c r="B7409" t="s">
        <v>699</v>
      </c>
      <c r="C7409" t="s">
        <v>700</v>
      </c>
      <c r="D7409">
        <v>791</v>
      </c>
      <c r="E7409">
        <v>1082</v>
      </c>
      <c r="F7409" t="str">
        <f t="shared" si="239"/>
        <v>01</v>
      </c>
      <c r="G7409" t="s">
        <v>513</v>
      </c>
      <c r="H7409">
        <v>1</v>
      </c>
      <c r="I7409" t="s">
        <v>6</v>
      </c>
      <c r="J7409" t="s">
        <v>5</v>
      </c>
      <c r="K7409" t="s">
        <v>6</v>
      </c>
      <c r="L7409">
        <v>397</v>
      </c>
      <c r="M7409" t="str">
        <f>VLOOKUP(E7409,Translations!$A$1:$B$7,2,FALSE)</f>
        <v>Midtjylland</v>
      </c>
      <c r="N7409" t="str">
        <f>VLOOKUP(D7409,Translations!$I$2:$K$101,2,FALSE)</f>
        <v>Viborg</v>
      </c>
      <c r="O7409" t="str">
        <f>VLOOKUP(G7409,Translations!$M$2:$N$9,2,FALSE)</f>
        <v>[X2079] SARS-CoV-2 (RNA), Borger</v>
      </c>
      <c r="P7409" t="str">
        <f>VLOOKUP(F7409,Translations!$D$1:$F$13,2,FALSE)</f>
        <v>Ok</v>
      </c>
      <c r="Q7409" t="str">
        <f>VLOOKUP(F7409,Translations!$D$2:$G$13,4,FALSE)</f>
        <v>01 - Aktiv, bopæl i DK</v>
      </c>
      <c r="R7409" t="str">
        <f>VLOOKUP(H7409,Translations!$P$2:$Q$10,2,FALSE)</f>
        <v>1 - Selvstændigt sikret - med lægevalg</v>
      </c>
      <c r="S7409" t="str">
        <f>VLOOKUP(F7409,Translations!$D$2:$F$13,3,FALSE)</f>
        <v>Ja</v>
      </c>
    </row>
    <row r="7410" spans="1:19" x14ac:dyDescent="0.2">
      <c r="A7410" s="3">
        <v>44013</v>
      </c>
      <c r="B7410" t="s">
        <v>699</v>
      </c>
      <c r="C7410" t="s">
        <v>700</v>
      </c>
      <c r="D7410">
        <v>810</v>
      </c>
      <c r="E7410">
        <v>1081</v>
      </c>
      <c r="F7410" t="str">
        <f t="shared" si="239"/>
        <v>01</v>
      </c>
      <c r="G7410" t="s">
        <v>513</v>
      </c>
      <c r="H7410">
        <v>1</v>
      </c>
      <c r="I7410" t="s">
        <v>6</v>
      </c>
      <c r="J7410" t="s">
        <v>5</v>
      </c>
      <c r="K7410" t="s">
        <v>6</v>
      </c>
      <c r="L7410">
        <v>122</v>
      </c>
      <c r="M7410" t="str">
        <f>VLOOKUP(E7410,Translations!$A$1:$B$7,2,FALSE)</f>
        <v>Nordjylland</v>
      </c>
      <c r="N7410" t="str">
        <f>VLOOKUP(D7410,Translations!$I$2:$K$101,2,FALSE)</f>
        <v>Brønderslev</v>
      </c>
      <c r="O7410" t="str">
        <f>VLOOKUP(G7410,Translations!$M$2:$N$9,2,FALSE)</f>
        <v>[X2079] SARS-CoV-2 (RNA), Borger</v>
      </c>
      <c r="P7410" t="str">
        <f>VLOOKUP(F7410,Translations!$D$1:$F$13,2,FALSE)</f>
        <v>Ok</v>
      </c>
      <c r="Q7410" t="str">
        <f>VLOOKUP(F7410,Translations!$D$2:$G$13,4,FALSE)</f>
        <v>01 - Aktiv, bopæl i DK</v>
      </c>
      <c r="R7410" t="str">
        <f>VLOOKUP(H7410,Translations!$P$2:$Q$10,2,FALSE)</f>
        <v>1 - Selvstændigt sikret - med lægevalg</v>
      </c>
      <c r="S7410" t="str">
        <f>VLOOKUP(F7410,Translations!$D$2:$F$13,3,FALSE)</f>
        <v>Ja</v>
      </c>
    </row>
    <row r="7411" spans="1:19" x14ac:dyDescent="0.2">
      <c r="A7411" s="3">
        <v>44013</v>
      </c>
      <c r="B7411" t="s">
        <v>699</v>
      </c>
      <c r="C7411" t="s">
        <v>700</v>
      </c>
      <c r="D7411">
        <v>813</v>
      </c>
      <c r="E7411">
        <v>1081</v>
      </c>
      <c r="F7411" t="str">
        <f t="shared" si="239"/>
        <v>01</v>
      </c>
      <c r="G7411" t="s">
        <v>513</v>
      </c>
      <c r="H7411">
        <v>1</v>
      </c>
      <c r="I7411" t="s">
        <v>6</v>
      </c>
      <c r="J7411" t="s">
        <v>5</v>
      </c>
      <c r="K7411" t="s">
        <v>6</v>
      </c>
      <c r="L7411">
        <v>197</v>
      </c>
      <c r="M7411" t="str">
        <f>VLOOKUP(E7411,Translations!$A$1:$B$7,2,FALSE)</f>
        <v>Nordjylland</v>
      </c>
      <c r="N7411" t="str">
        <f>VLOOKUP(D7411,Translations!$I$2:$K$101,2,FALSE)</f>
        <v>Frederikshavn</v>
      </c>
      <c r="O7411" t="str">
        <f>VLOOKUP(G7411,Translations!$M$2:$N$9,2,FALSE)</f>
        <v>[X2079] SARS-CoV-2 (RNA), Borger</v>
      </c>
      <c r="P7411" t="str">
        <f>VLOOKUP(F7411,Translations!$D$1:$F$13,2,FALSE)</f>
        <v>Ok</v>
      </c>
      <c r="Q7411" t="str">
        <f>VLOOKUP(F7411,Translations!$D$2:$G$13,4,FALSE)</f>
        <v>01 - Aktiv, bopæl i DK</v>
      </c>
      <c r="R7411" t="str">
        <f>VLOOKUP(H7411,Translations!$P$2:$Q$10,2,FALSE)</f>
        <v>1 - Selvstændigt sikret - med lægevalg</v>
      </c>
      <c r="S7411" t="str">
        <f>VLOOKUP(F7411,Translations!$D$2:$F$13,3,FALSE)</f>
        <v>Ja</v>
      </c>
    </row>
    <row r="7412" spans="1:19" x14ac:dyDescent="0.2">
      <c r="A7412" s="3">
        <v>44013</v>
      </c>
      <c r="B7412" t="s">
        <v>699</v>
      </c>
      <c r="C7412" t="s">
        <v>700</v>
      </c>
      <c r="D7412">
        <v>820</v>
      </c>
      <c r="E7412">
        <v>1081</v>
      </c>
      <c r="F7412" t="str">
        <f t="shared" si="239"/>
        <v>01</v>
      </c>
      <c r="G7412" t="s">
        <v>513</v>
      </c>
      <c r="H7412">
        <v>1</v>
      </c>
      <c r="I7412" t="s">
        <v>6</v>
      </c>
      <c r="J7412" t="s">
        <v>5</v>
      </c>
      <c r="K7412" t="s">
        <v>6</v>
      </c>
      <c r="L7412">
        <v>125</v>
      </c>
      <c r="M7412" t="str">
        <f>VLOOKUP(E7412,Translations!$A$1:$B$7,2,FALSE)</f>
        <v>Nordjylland</v>
      </c>
      <c r="N7412" t="str">
        <f>VLOOKUP(D7412,Translations!$I$2:$K$101,2,FALSE)</f>
        <v>Vesthimmerlands</v>
      </c>
      <c r="O7412" t="str">
        <f>VLOOKUP(G7412,Translations!$M$2:$N$9,2,FALSE)</f>
        <v>[X2079] SARS-CoV-2 (RNA), Borger</v>
      </c>
      <c r="P7412" t="str">
        <f>VLOOKUP(F7412,Translations!$D$1:$F$13,2,FALSE)</f>
        <v>Ok</v>
      </c>
      <c r="Q7412" t="str">
        <f>VLOOKUP(F7412,Translations!$D$2:$G$13,4,FALSE)</f>
        <v>01 - Aktiv, bopæl i DK</v>
      </c>
      <c r="R7412" t="str">
        <f>VLOOKUP(H7412,Translations!$P$2:$Q$10,2,FALSE)</f>
        <v>1 - Selvstændigt sikret - med lægevalg</v>
      </c>
      <c r="S7412" t="str">
        <f>VLOOKUP(F7412,Translations!$D$2:$F$13,3,FALSE)</f>
        <v>Ja</v>
      </c>
    </row>
    <row r="7413" spans="1:19" x14ac:dyDescent="0.2">
      <c r="A7413" s="3">
        <v>44013</v>
      </c>
      <c r="B7413" t="s">
        <v>699</v>
      </c>
      <c r="C7413" t="s">
        <v>700</v>
      </c>
      <c r="D7413">
        <v>825</v>
      </c>
      <c r="E7413">
        <v>1081</v>
      </c>
      <c r="F7413" t="str">
        <f t="shared" si="239"/>
        <v>01</v>
      </c>
      <c r="G7413" t="s">
        <v>513</v>
      </c>
      <c r="H7413">
        <v>1</v>
      </c>
      <c r="I7413" t="s">
        <v>6</v>
      </c>
      <c r="J7413" t="s">
        <v>5</v>
      </c>
      <c r="K7413" t="s">
        <v>6</v>
      </c>
      <c r="L7413">
        <v>4</v>
      </c>
      <c r="M7413" t="str">
        <f>VLOOKUP(E7413,Translations!$A$1:$B$7,2,FALSE)</f>
        <v>Nordjylland</v>
      </c>
      <c r="N7413" t="str">
        <f>VLOOKUP(D7413,Translations!$I$2:$K$101,2,FALSE)</f>
        <v>Læsø</v>
      </c>
      <c r="O7413" t="str">
        <f>VLOOKUP(G7413,Translations!$M$2:$N$9,2,FALSE)</f>
        <v>[X2079] SARS-CoV-2 (RNA), Borger</v>
      </c>
      <c r="P7413" t="str">
        <f>VLOOKUP(F7413,Translations!$D$1:$F$13,2,FALSE)</f>
        <v>Ok</v>
      </c>
      <c r="Q7413" t="str">
        <f>VLOOKUP(F7413,Translations!$D$2:$G$13,4,FALSE)</f>
        <v>01 - Aktiv, bopæl i DK</v>
      </c>
      <c r="R7413" t="str">
        <f>VLOOKUP(H7413,Translations!$P$2:$Q$10,2,FALSE)</f>
        <v>1 - Selvstændigt sikret - med lægevalg</v>
      </c>
      <c r="S7413" t="str">
        <f>VLOOKUP(F7413,Translations!$D$2:$F$13,3,FALSE)</f>
        <v>Ja</v>
      </c>
    </row>
    <row r="7414" spans="1:19" x14ac:dyDescent="0.2">
      <c r="A7414" s="3">
        <v>44013</v>
      </c>
      <c r="B7414" t="s">
        <v>699</v>
      </c>
      <c r="C7414" t="s">
        <v>700</v>
      </c>
      <c r="D7414">
        <v>840</v>
      </c>
      <c r="E7414">
        <v>1081</v>
      </c>
      <c r="F7414" t="str">
        <f t="shared" si="239"/>
        <v>01</v>
      </c>
      <c r="G7414" t="s">
        <v>513</v>
      </c>
      <c r="H7414">
        <v>1</v>
      </c>
      <c r="I7414" t="s">
        <v>6</v>
      </c>
      <c r="J7414" t="s">
        <v>5</v>
      </c>
      <c r="K7414" t="s">
        <v>6</v>
      </c>
      <c r="L7414">
        <v>118</v>
      </c>
      <c r="M7414" t="str">
        <f>VLOOKUP(E7414,Translations!$A$1:$B$7,2,FALSE)</f>
        <v>Nordjylland</v>
      </c>
      <c r="N7414" t="str">
        <f>VLOOKUP(D7414,Translations!$I$2:$K$101,2,FALSE)</f>
        <v>Rebild</v>
      </c>
      <c r="O7414" t="str">
        <f>VLOOKUP(G7414,Translations!$M$2:$N$9,2,FALSE)</f>
        <v>[X2079] SARS-CoV-2 (RNA), Borger</v>
      </c>
      <c r="P7414" t="str">
        <f>VLOOKUP(F7414,Translations!$D$1:$F$13,2,FALSE)</f>
        <v>Ok</v>
      </c>
      <c r="Q7414" t="str">
        <f>VLOOKUP(F7414,Translations!$D$2:$G$13,4,FALSE)</f>
        <v>01 - Aktiv, bopæl i DK</v>
      </c>
      <c r="R7414" t="str">
        <f>VLOOKUP(H7414,Translations!$P$2:$Q$10,2,FALSE)</f>
        <v>1 - Selvstændigt sikret - med lægevalg</v>
      </c>
      <c r="S7414" t="str">
        <f>VLOOKUP(F7414,Translations!$D$2:$F$13,3,FALSE)</f>
        <v>Ja</v>
      </c>
    </row>
    <row r="7415" spans="1:19" x14ac:dyDescent="0.2">
      <c r="A7415" s="3">
        <v>44013</v>
      </c>
      <c r="B7415" t="s">
        <v>699</v>
      </c>
      <c r="C7415" t="s">
        <v>700</v>
      </c>
      <c r="D7415">
        <v>846</v>
      </c>
      <c r="E7415">
        <v>1081</v>
      </c>
      <c r="F7415" t="str">
        <f t="shared" si="239"/>
        <v>01</v>
      </c>
      <c r="G7415" t="s">
        <v>513</v>
      </c>
      <c r="H7415">
        <v>1</v>
      </c>
      <c r="I7415" t="s">
        <v>6</v>
      </c>
      <c r="J7415" t="s">
        <v>5</v>
      </c>
      <c r="K7415" t="s">
        <v>6</v>
      </c>
      <c r="L7415">
        <v>162</v>
      </c>
      <c r="M7415" t="str">
        <f>VLOOKUP(E7415,Translations!$A$1:$B$7,2,FALSE)</f>
        <v>Nordjylland</v>
      </c>
      <c r="N7415" t="str">
        <f>VLOOKUP(D7415,Translations!$I$2:$K$101,2,FALSE)</f>
        <v>Mariagerfjord</v>
      </c>
      <c r="O7415" t="str">
        <f>VLOOKUP(G7415,Translations!$M$2:$N$9,2,FALSE)</f>
        <v>[X2079] SARS-CoV-2 (RNA), Borger</v>
      </c>
      <c r="P7415" t="str">
        <f>VLOOKUP(F7415,Translations!$D$1:$F$13,2,FALSE)</f>
        <v>Ok</v>
      </c>
      <c r="Q7415" t="str">
        <f>VLOOKUP(F7415,Translations!$D$2:$G$13,4,FALSE)</f>
        <v>01 - Aktiv, bopæl i DK</v>
      </c>
      <c r="R7415" t="str">
        <f>VLOOKUP(H7415,Translations!$P$2:$Q$10,2,FALSE)</f>
        <v>1 - Selvstændigt sikret - med lægevalg</v>
      </c>
      <c r="S7415" t="str">
        <f>VLOOKUP(F7415,Translations!$D$2:$F$13,3,FALSE)</f>
        <v>Ja</v>
      </c>
    </row>
    <row r="7416" spans="1:19" x14ac:dyDescent="0.2">
      <c r="A7416" s="3">
        <v>44013</v>
      </c>
      <c r="B7416" t="s">
        <v>699</v>
      </c>
      <c r="C7416" t="s">
        <v>700</v>
      </c>
      <c r="D7416">
        <v>849</v>
      </c>
      <c r="E7416">
        <v>1081</v>
      </c>
      <c r="F7416" t="str">
        <f t="shared" si="239"/>
        <v>01</v>
      </c>
      <c r="G7416" t="s">
        <v>513</v>
      </c>
      <c r="H7416">
        <v>1</v>
      </c>
      <c r="I7416" t="s">
        <v>6</v>
      </c>
      <c r="J7416" t="s">
        <v>5</v>
      </c>
      <c r="K7416" t="s">
        <v>6</v>
      </c>
      <c r="L7416">
        <v>161</v>
      </c>
      <c r="M7416" t="str">
        <f>VLOOKUP(E7416,Translations!$A$1:$B$7,2,FALSE)</f>
        <v>Nordjylland</v>
      </c>
      <c r="N7416" t="str">
        <f>VLOOKUP(D7416,Translations!$I$2:$K$101,2,FALSE)</f>
        <v>Jammerbugt</v>
      </c>
      <c r="O7416" t="str">
        <f>VLOOKUP(G7416,Translations!$M$2:$N$9,2,FALSE)</f>
        <v>[X2079] SARS-CoV-2 (RNA), Borger</v>
      </c>
      <c r="P7416" t="str">
        <f>VLOOKUP(F7416,Translations!$D$1:$F$13,2,FALSE)</f>
        <v>Ok</v>
      </c>
      <c r="Q7416" t="str">
        <f>VLOOKUP(F7416,Translations!$D$2:$G$13,4,FALSE)</f>
        <v>01 - Aktiv, bopæl i DK</v>
      </c>
      <c r="R7416" t="str">
        <f>VLOOKUP(H7416,Translations!$P$2:$Q$10,2,FALSE)</f>
        <v>1 - Selvstændigt sikret - med lægevalg</v>
      </c>
      <c r="S7416" t="str">
        <f>VLOOKUP(F7416,Translations!$D$2:$F$13,3,FALSE)</f>
        <v>Ja</v>
      </c>
    </row>
    <row r="7417" spans="1:19" x14ac:dyDescent="0.2">
      <c r="A7417" s="3">
        <v>44013</v>
      </c>
      <c r="B7417" t="s">
        <v>699</v>
      </c>
      <c r="C7417" t="s">
        <v>700</v>
      </c>
      <c r="D7417">
        <v>851</v>
      </c>
      <c r="E7417">
        <v>1081</v>
      </c>
      <c r="F7417" t="str">
        <f t="shared" si="239"/>
        <v>01</v>
      </c>
      <c r="G7417" t="s">
        <v>513</v>
      </c>
      <c r="H7417">
        <v>1</v>
      </c>
      <c r="I7417" t="s">
        <v>6</v>
      </c>
      <c r="J7417" t="s">
        <v>5</v>
      </c>
      <c r="K7417" t="s">
        <v>6</v>
      </c>
      <c r="L7417">
        <v>632</v>
      </c>
      <c r="M7417" t="str">
        <f>VLOOKUP(E7417,Translations!$A$1:$B$7,2,FALSE)</f>
        <v>Nordjylland</v>
      </c>
      <c r="N7417" t="str">
        <f>VLOOKUP(D7417,Translations!$I$2:$K$101,2,FALSE)</f>
        <v>Aalborg</v>
      </c>
      <c r="O7417" t="str">
        <f>VLOOKUP(G7417,Translations!$M$2:$N$9,2,FALSE)</f>
        <v>[X2079] SARS-CoV-2 (RNA), Borger</v>
      </c>
      <c r="P7417" t="str">
        <f>VLOOKUP(F7417,Translations!$D$1:$F$13,2,FALSE)</f>
        <v>Ok</v>
      </c>
      <c r="Q7417" t="str">
        <f>VLOOKUP(F7417,Translations!$D$2:$G$13,4,FALSE)</f>
        <v>01 - Aktiv, bopæl i DK</v>
      </c>
      <c r="R7417" t="str">
        <f>VLOOKUP(H7417,Translations!$P$2:$Q$10,2,FALSE)</f>
        <v>1 - Selvstændigt sikret - med lægevalg</v>
      </c>
      <c r="S7417" t="str">
        <f>VLOOKUP(F7417,Translations!$D$2:$F$13,3,FALSE)</f>
        <v>Ja</v>
      </c>
    </row>
    <row r="7418" spans="1:19" x14ac:dyDescent="0.2">
      <c r="A7418" s="3">
        <v>44013</v>
      </c>
      <c r="B7418" t="s">
        <v>699</v>
      </c>
      <c r="C7418" t="s">
        <v>700</v>
      </c>
      <c r="D7418">
        <v>860</v>
      </c>
      <c r="E7418">
        <v>1081</v>
      </c>
      <c r="F7418" t="str">
        <f t="shared" si="239"/>
        <v>01</v>
      </c>
      <c r="G7418" t="s">
        <v>513</v>
      </c>
      <c r="H7418">
        <v>1</v>
      </c>
      <c r="I7418" t="s">
        <v>6</v>
      </c>
      <c r="J7418" t="s">
        <v>5</v>
      </c>
      <c r="K7418" t="s">
        <v>6</v>
      </c>
      <c r="L7418">
        <v>236</v>
      </c>
      <c r="M7418" t="str">
        <f>VLOOKUP(E7418,Translations!$A$1:$B$7,2,FALSE)</f>
        <v>Nordjylland</v>
      </c>
      <c r="N7418" t="str">
        <f>VLOOKUP(D7418,Translations!$I$2:$K$101,2,FALSE)</f>
        <v>Hjørring</v>
      </c>
      <c r="O7418" t="str">
        <f>VLOOKUP(G7418,Translations!$M$2:$N$9,2,FALSE)</f>
        <v>[X2079] SARS-CoV-2 (RNA), Borger</v>
      </c>
      <c r="P7418" t="str">
        <f>VLOOKUP(F7418,Translations!$D$1:$F$13,2,FALSE)</f>
        <v>Ok</v>
      </c>
      <c r="Q7418" t="str">
        <f>VLOOKUP(F7418,Translations!$D$2:$G$13,4,FALSE)</f>
        <v>01 - Aktiv, bopæl i DK</v>
      </c>
      <c r="R7418" t="str">
        <f>VLOOKUP(H7418,Translations!$P$2:$Q$10,2,FALSE)</f>
        <v>1 - Selvstændigt sikret - med lægevalg</v>
      </c>
      <c r="S7418" t="str">
        <f>VLOOKUP(F7418,Translations!$D$2:$F$13,3,FALSE)</f>
        <v>Ja</v>
      </c>
    </row>
    <row r="7419" spans="1:19" x14ac:dyDescent="0.2">
      <c r="A7419" s="3">
        <v>44013</v>
      </c>
      <c r="B7419" t="s">
        <v>699</v>
      </c>
      <c r="C7419" t="s">
        <v>700</v>
      </c>
      <c r="D7419">
        <v>860</v>
      </c>
      <c r="E7419">
        <v>1081</v>
      </c>
      <c r="F7419" t="str">
        <f t="shared" si="239"/>
        <v>01</v>
      </c>
      <c r="G7419" t="s">
        <v>513</v>
      </c>
      <c r="H7419">
        <v>2</v>
      </c>
      <c r="I7419" t="s">
        <v>6</v>
      </c>
      <c r="J7419" t="s">
        <v>5</v>
      </c>
      <c r="K7419" t="s">
        <v>6</v>
      </c>
      <c r="L7419">
        <v>1</v>
      </c>
      <c r="M7419" t="str">
        <f>VLOOKUP(E7419,Translations!$A$1:$B$7,2,FALSE)</f>
        <v>Nordjylland</v>
      </c>
      <c r="N7419" t="str">
        <f>VLOOKUP(D7419,Translations!$I$2:$K$101,2,FALSE)</f>
        <v>Hjørring</v>
      </c>
      <c r="O7419" t="str">
        <f>VLOOKUP(G7419,Translations!$M$2:$N$9,2,FALSE)</f>
        <v>[X2079] SARS-CoV-2 (RNA), Borger</v>
      </c>
      <c r="P7419" t="str">
        <f>VLOOKUP(F7419,Translations!$D$1:$F$13,2,FALSE)</f>
        <v>Ok</v>
      </c>
      <c r="Q7419" t="str">
        <f>VLOOKUP(F7419,Translations!$D$2:$G$13,4,FALSE)</f>
        <v>01 - Aktiv, bopæl i DK</v>
      </c>
      <c r="R7419" t="str">
        <f>VLOOKUP(H7419,Translations!$P$2:$Q$10,2,FALSE)</f>
        <v>2 - Selvstændigt sikret - uden lægevalg</v>
      </c>
      <c r="S7419" t="str">
        <f>VLOOKUP(F7419,Translations!$D$2:$F$13,3,FALSE)</f>
        <v>Ja</v>
      </c>
    </row>
    <row r="7420" spans="1:19" x14ac:dyDescent="0.2">
      <c r="A7420" s="3">
        <v>44013</v>
      </c>
      <c r="B7420" t="s">
        <v>701</v>
      </c>
      <c r="C7420" t="s">
        <v>702</v>
      </c>
      <c r="D7420">
        <v>0</v>
      </c>
      <c r="E7420">
        <v>0</v>
      </c>
      <c r="F7420" t="str">
        <f>"80"</f>
        <v>80</v>
      </c>
      <c r="G7420" t="s">
        <v>513</v>
      </c>
      <c r="H7420">
        <v>1</v>
      </c>
      <c r="I7420" t="s">
        <v>6</v>
      </c>
      <c r="J7420" t="s">
        <v>5</v>
      </c>
      <c r="K7420" t="s">
        <v>6</v>
      </c>
      <c r="L7420">
        <v>3</v>
      </c>
      <c r="M7420" t="str">
        <f>VLOOKUP(E7420,Translations!$A$1:$B$7,2,FALSE)</f>
        <v>Ukendt</v>
      </c>
      <c r="N7420" t="str">
        <f>VLOOKUP(D7420,Translations!$I$2:$K$101,2,FALSE)</f>
        <v>Ukendt</v>
      </c>
      <c r="O7420" t="str">
        <f>VLOOKUP(G7420,Translations!$M$2:$N$9,2,FALSE)</f>
        <v>[X2079] SARS-CoV-2 (RNA), Borger</v>
      </c>
      <c r="P7420" t="str">
        <f>VLOOKUP(F7420,Translations!$D$1:$F$13,2,FALSE)</f>
        <v>Ok</v>
      </c>
      <c r="Q7420" t="str">
        <f>VLOOKUP(F7420,Translations!$D$2:$G$13,4,FALSE)</f>
        <v>80 - Inaktiv, udrejst</v>
      </c>
      <c r="R7420" t="str">
        <f>VLOOKUP(H7420,Translations!$P$2:$Q$10,2,FALSE)</f>
        <v>1 - Selvstændigt sikret - med lægevalg</v>
      </c>
      <c r="S7420" t="str">
        <f>VLOOKUP(F7420,Translations!$D$2:$F$13,3,FALSE)</f>
        <v>Ja</v>
      </c>
    </row>
    <row r="7421" spans="1:19" x14ac:dyDescent="0.2">
      <c r="A7421" s="3">
        <v>44013</v>
      </c>
      <c r="B7421" t="s">
        <v>701</v>
      </c>
      <c r="C7421" t="s">
        <v>702</v>
      </c>
      <c r="D7421">
        <v>101</v>
      </c>
      <c r="E7421">
        <v>1084</v>
      </c>
      <c r="F7421" t="str">
        <f t="shared" ref="F7421:F7452" si="240">"01"</f>
        <v>01</v>
      </c>
      <c r="G7421" t="s">
        <v>513</v>
      </c>
      <c r="H7421">
        <v>1</v>
      </c>
      <c r="I7421" t="s">
        <v>6</v>
      </c>
      <c r="J7421" t="s">
        <v>5</v>
      </c>
      <c r="K7421" t="s">
        <v>6</v>
      </c>
      <c r="L7421">
        <v>1493</v>
      </c>
      <c r="M7421" t="str">
        <f>VLOOKUP(E7421,Translations!$A$1:$B$7,2,FALSE)</f>
        <v>Hovedstaden</v>
      </c>
      <c r="N7421" t="str">
        <f>VLOOKUP(D7421,Translations!$I$2:$K$101,2,FALSE)</f>
        <v>København</v>
      </c>
      <c r="O7421" t="str">
        <f>VLOOKUP(G7421,Translations!$M$2:$N$9,2,FALSE)</f>
        <v>[X2079] SARS-CoV-2 (RNA), Borger</v>
      </c>
      <c r="P7421" t="str">
        <f>VLOOKUP(F7421,Translations!$D$1:$F$13,2,FALSE)</f>
        <v>Ok</v>
      </c>
      <c r="Q7421" t="str">
        <f>VLOOKUP(F7421,Translations!$D$2:$G$13,4,FALSE)</f>
        <v>01 - Aktiv, bopæl i DK</v>
      </c>
      <c r="R7421" t="str">
        <f>VLOOKUP(H7421,Translations!$P$2:$Q$10,2,FALSE)</f>
        <v>1 - Selvstændigt sikret - med lægevalg</v>
      </c>
      <c r="S7421" t="str">
        <f>VLOOKUP(F7421,Translations!$D$2:$F$13,3,FALSE)</f>
        <v>Ja</v>
      </c>
    </row>
    <row r="7422" spans="1:19" x14ac:dyDescent="0.2">
      <c r="A7422" s="3">
        <v>44013</v>
      </c>
      <c r="B7422" t="s">
        <v>701</v>
      </c>
      <c r="C7422" t="s">
        <v>702</v>
      </c>
      <c r="D7422">
        <v>101</v>
      </c>
      <c r="E7422">
        <v>1084</v>
      </c>
      <c r="F7422" t="str">
        <f t="shared" si="240"/>
        <v>01</v>
      </c>
      <c r="G7422" t="s">
        <v>513</v>
      </c>
      <c r="H7422">
        <v>2</v>
      </c>
      <c r="I7422" t="s">
        <v>6</v>
      </c>
      <c r="J7422" t="s">
        <v>5</v>
      </c>
      <c r="K7422" t="s">
        <v>6</v>
      </c>
      <c r="L7422">
        <v>5</v>
      </c>
      <c r="M7422" t="str">
        <f>VLOOKUP(E7422,Translations!$A$1:$B$7,2,FALSE)</f>
        <v>Hovedstaden</v>
      </c>
      <c r="N7422" t="str">
        <f>VLOOKUP(D7422,Translations!$I$2:$K$101,2,FALSE)</f>
        <v>København</v>
      </c>
      <c r="O7422" t="str">
        <f>VLOOKUP(G7422,Translations!$M$2:$N$9,2,FALSE)</f>
        <v>[X2079] SARS-CoV-2 (RNA), Borger</v>
      </c>
      <c r="P7422" t="str">
        <f>VLOOKUP(F7422,Translations!$D$1:$F$13,2,FALSE)</f>
        <v>Ok</v>
      </c>
      <c r="Q7422" t="str">
        <f>VLOOKUP(F7422,Translations!$D$2:$G$13,4,FALSE)</f>
        <v>01 - Aktiv, bopæl i DK</v>
      </c>
      <c r="R7422" t="str">
        <f>VLOOKUP(H7422,Translations!$P$2:$Q$10,2,FALSE)</f>
        <v>2 - Selvstændigt sikret - uden lægevalg</v>
      </c>
      <c r="S7422" t="str">
        <f>VLOOKUP(F7422,Translations!$D$2:$F$13,3,FALSE)</f>
        <v>Ja</v>
      </c>
    </row>
    <row r="7423" spans="1:19" x14ac:dyDescent="0.2">
      <c r="A7423" s="3">
        <v>44013</v>
      </c>
      <c r="B7423" t="s">
        <v>701</v>
      </c>
      <c r="C7423" t="s">
        <v>702</v>
      </c>
      <c r="D7423">
        <v>147</v>
      </c>
      <c r="E7423">
        <v>1084</v>
      </c>
      <c r="F7423" t="str">
        <f t="shared" si="240"/>
        <v>01</v>
      </c>
      <c r="G7423" t="s">
        <v>513</v>
      </c>
      <c r="H7423">
        <v>1</v>
      </c>
      <c r="I7423" t="s">
        <v>6</v>
      </c>
      <c r="J7423" t="s">
        <v>5</v>
      </c>
      <c r="K7423" t="s">
        <v>6</v>
      </c>
      <c r="L7423">
        <v>233</v>
      </c>
      <c r="M7423" t="str">
        <f>VLOOKUP(E7423,Translations!$A$1:$B$7,2,FALSE)</f>
        <v>Hovedstaden</v>
      </c>
      <c r="N7423" t="str">
        <f>VLOOKUP(D7423,Translations!$I$2:$K$101,2,FALSE)</f>
        <v>Frederiksberg</v>
      </c>
      <c r="O7423" t="str">
        <f>VLOOKUP(G7423,Translations!$M$2:$N$9,2,FALSE)</f>
        <v>[X2079] SARS-CoV-2 (RNA), Borger</v>
      </c>
      <c r="P7423" t="str">
        <f>VLOOKUP(F7423,Translations!$D$1:$F$13,2,FALSE)</f>
        <v>Ok</v>
      </c>
      <c r="Q7423" t="str">
        <f>VLOOKUP(F7423,Translations!$D$2:$G$13,4,FALSE)</f>
        <v>01 - Aktiv, bopæl i DK</v>
      </c>
      <c r="R7423" t="str">
        <f>VLOOKUP(H7423,Translations!$P$2:$Q$10,2,FALSE)</f>
        <v>1 - Selvstændigt sikret - med lægevalg</v>
      </c>
      <c r="S7423" t="str">
        <f>VLOOKUP(F7423,Translations!$D$2:$F$13,3,FALSE)</f>
        <v>Ja</v>
      </c>
    </row>
    <row r="7424" spans="1:19" x14ac:dyDescent="0.2">
      <c r="A7424" s="3">
        <v>44013</v>
      </c>
      <c r="B7424" t="s">
        <v>701</v>
      </c>
      <c r="C7424" t="s">
        <v>702</v>
      </c>
      <c r="D7424">
        <v>151</v>
      </c>
      <c r="E7424">
        <v>1084</v>
      </c>
      <c r="F7424" t="str">
        <f t="shared" si="240"/>
        <v>01</v>
      </c>
      <c r="G7424" t="s">
        <v>513</v>
      </c>
      <c r="H7424">
        <v>1</v>
      </c>
      <c r="I7424" t="s">
        <v>6</v>
      </c>
      <c r="J7424" t="s">
        <v>5</v>
      </c>
      <c r="K7424" t="s">
        <v>6</v>
      </c>
      <c r="L7424">
        <v>177</v>
      </c>
      <c r="M7424" t="str">
        <f>VLOOKUP(E7424,Translations!$A$1:$B$7,2,FALSE)</f>
        <v>Hovedstaden</v>
      </c>
      <c r="N7424" t="str">
        <f>VLOOKUP(D7424,Translations!$I$2:$K$101,2,FALSE)</f>
        <v>Ballerup</v>
      </c>
      <c r="O7424" t="str">
        <f>VLOOKUP(G7424,Translations!$M$2:$N$9,2,FALSE)</f>
        <v>[X2079] SARS-CoV-2 (RNA), Borger</v>
      </c>
      <c r="P7424" t="str">
        <f>VLOOKUP(F7424,Translations!$D$1:$F$13,2,FALSE)</f>
        <v>Ok</v>
      </c>
      <c r="Q7424" t="str">
        <f>VLOOKUP(F7424,Translations!$D$2:$G$13,4,FALSE)</f>
        <v>01 - Aktiv, bopæl i DK</v>
      </c>
      <c r="R7424" t="str">
        <f>VLOOKUP(H7424,Translations!$P$2:$Q$10,2,FALSE)</f>
        <v>1 - Selvstændigt sikret - med lægevalg</v>
      </c>
      <c r="S7424" t="str">
        <f>VLOOKUP(F7424,Translations!$D$2:$F$13,3,FALSE)</f>
        <v>Ja</v>
      </c>
    </row>
    <row r="7425" spans="1:19" x14ac:dyDescent="0.2">
      <c r="A7425" s="3">
        <v>44013</v>
      </c>
      <c r="B7425" t="s">
        <v>701</v>
      </c>
      <c r="C7425" t="s">
        <v>702</v>
      </c>
      <c r="D7425">
        <v>153</v>
      </c>
      <c r="E7425">
        <v>1084</v>
      </c>
      <c r="F7425" t="str">
        <f t="shared" si="240"/>
        <v>01</v>
      </c>
      <c r="G7425" t="s">
        <v>513</v>
      </c>
      <c r="H7425">
        <v>1</v>
      </c>
      <c r="I7425" t="s">
        <v>6</v>
      </c>
      <c r="J7425" t="s">
        <v>5</v>
      </c>
      <c r="K7425" t="s">
        <v>6</v>
      </c>
      <c r="L7425">
        <v>124</v>
      </c>
      <c r="M7425" t="str">
        <f>VLOOKUP(E7425,Translations!$A$1:$B$7,2,FALSE)</f>
        <v>Hovedstaden</v>
      </c>
      <c r="N7425" t="str">
        <f>VLOOKUP(D7425,Translations!$I$2:$K$101,2,FALSE)</f>
        <v>Brøndby</v>
      </c>
      <c r="O7425" t="str">
        <f>VLOOKUP(G7425,Translations!$M$2:$N$9,2,FALSE)</f>
        <v>[X2079] SARS-CoV-2 (RNA), Borger</v>
      </c>
      <c r="P7425" t="str">
        <f>VLOOKUP(F7425,Translations!$D$1:$F$13,2,FALSE)</f>
        <v>Ok</v>
      </c>
      <c r="Q7425" t="str">
        <f>VLOOKUP(F7425,Translations!$D$2:$G$13,4,FALSE)</f>
        <v>01 - Aktiv, bopæl i DK</v>
      </c>
      <c r="R7425" t="str">
        <f>VLOOKUP(H7425,Translations!$P$2:$Q$10,2,FALSE)</f>
        <v>1 - Selvstændigt sikret - med lægevalg</v>
      </c>
      <c r="S7425" t="str">
        <f>VLOOKUP(F7425,Translations!$D$2:$F$13,3,FALSE)</f>
        <v>Ja</v>
      </c>
    </row>
    <row r="7426" spans="1:19" x14ac:dyDescent="0.2">
      <c r="A7426" s="3">
        <v>44013</v>
      </c>
      <c r="B7426" t="s">
        <v>701</v>
      </c>
      <c r="C7426" t="s">
        <v>702</v>
      </c>
      <c r="D7426">
        <v>155</v>
      </c>
      <c r="E7426">
        <v>1084</v>
      </c>
      <c r="F7426" t="str">
        <f t="shared" si="240"/>
        <v>01</v>
      </c>
      <c r="G7426" t="s">
        <v>513</v>
      </c>
      <c r="H7426">
        <v>1</v>
      </c>
      <c r="I7426" t="s">
        <v>6</v>
      </c>
      <c r="J7426" t="s">
        <v>5</v>
      </c>
      <c r="K7426" t="s">
        <v>6</v>
      </c>
      <c r="L7426">
        <v>55</v>
      </c>
      <c r="M7426" t="str">
        <f>VLOOKUP(E7426,Translations!$A$1:$B$7,2,FALSE)</f>
        <v>Hovedstaden</v>
      </c>
      <c r="N7426" t="str">
        <f>VLOOKUP(D7426,Translations!$I$2:$K$101,2,FALSE)</f>
        <v>Dragør</v>
      </c>
      <c r="O7426" t="str">
        <f>VLOOKUP(G7426,Translations!$M$2:$N$9,2,FALSE)</f>
        <v>[X2079] SARS-CoV-2 (RNA), Borger</v>
      </c>
      <c r="P7426" t="str">
        <f>VLOOKUP(F7426,Translations!$D$1:$F$13,2,FALSE)</f>
        <v>Ok</v>
      </c>
      <c r="Q7426" t="str">
        <f>VLOOKUP(F7426,Translations!$D$2:$G$13,4,FALSE)</f>
        <v>01 - Aktiv, bopæl i DK</v>
      </c>
      <c r="R7426" t="str">
        <f>VLOOKUP(H7426,Translations!$P$2:$Q$10,2,FALSE)</f>
        <v>1 - Selvstændigt sikret - med lægevalg</v>
      </c>
      <c r="S7426" t="str">
        <f>VLOOKUP(F7426,Translations!$D$2:$F$13,3,FALSE)</f>
        <v>Ja</v>
      </c>
    </row>
    <row r="7427" spans="1:19" x14ac:dyDescent="0.2">
      <c r="A7427" s="3">
        <v>44013</v>
      </c>
      <c r="B7427" t="s">
        <v>701</v>
      </c>
      <c r="C7427" t="s">
        <v>702</v>
      </c>
      <c r="D7427">
        <v>157</v>
      </c>
      <c r="E7427">
        <v>1084</v>
      </c>
      <c r="F7427" t="str">
        <f t="shared" si="240"/>
        <v>01</v>
      </c>
      <c r="G7427" t="s">
        <v>513</v>
      </c>
      <c r="H7427">
        <v>1</v>
      </c>
      <c r="I7427" t="s">
        <v>6</v>
      </c>
      <c r="J7427" t="s">
        <v>5</v>
      </c>
      <c r="K7427" t="s">
        <v>6</v>
      </c>
      <c r="L7427">
        <v>299</v>
      </c>
      <c r="M7427" t="str">
        <f>VLOOKUP(E7427,Translations!$A$1:$B$7,2,FALSE)</f>
        <v>Hovedstaden</v>
      </c>
      <c r="N7427" t="str">
        <f>VLOOKUP(D7427,Translations!$I$2:$K$101,2,FALSE)</f>
        <v>Gentofte</v>
      </c>
      <c r="O7427" t="str">
        <f>VLOOKUP(G7427,Translations!$M$2:$N$9,2,FALSE)</f>
        <v>[X2079] SARS-CoV-2 (RNA), Borger</v>
      </c>
      <c r="P7427" t="str">
        <f>VLOOKUP(F7427,Translations!$D$1:$F$13,2,FALSE)</f>
        <v>Ok</v>
      </c>
      <c r="Q7427" t="str">
        <f>VLOOKUP(F7427,Translations!$D$2:$G$13,4,FALSE)</f>
        <v>01 - Aktiv, bopæl i DK</v>
      </c>
      <c r="R7427" t="str">
        <f>VLOOKUP(H7427,Translations!$P$2:$Q$10,2,FALSE)</f>
        <v>1 - Selvstændigt sikret - med lægevalg</v>
      </c>
      <c r="S7427" t="str">
        <f>VLOOKUP(F7427,Translations!$D$2:$F$13,3,FALSE)</f>
        <v>Ja</v>
      </c>
    </row>
    <row r="7428" spans="1:19" x14ac:dyDescent="0.2">
      <c r="A7428" s="3">
        <v>44013</v>
      </c>
      <c r="B7428" t="s">
        <v>701</v>
      </c>
      <c r="C7428" t="s">
        <v>702</v>
      </c>
      <c r="D7428">
        <v>159</v>
      </c>
      <c r="E7428">
        <v>1084</v>
      </c>
      <c r="F7428" t="str">
        <f t="shared" si="240"/>
        <v>01</v>
      </c>
      <c r="G7428" t="s">
        <v>513</v>
      </c>
      <c r="H7428">
        <v>1</v>
      </c>
      <c r="I7428" t="s">
        <v>6</v>
      </c>
      <c r="J7428" t="s">
        <v>5</v>
      </c>
      <c r="K7428" t="s">
        <v>6</v>
      </c>
      <c r="L7428">
        <v>253</v>
      </c>
      <c r="M7428" t="str">
        <f>VLOOKUP(E7428,Translations!$A$1:$B$7,2,FALSE)</f>
        <v>Hovedstaden</v>
      </c>
      <c r="N7428" t="str">
        <f>VLOOKUP(D7428,Translations!$I$2:$K$101,2,FALSE)</f>
        <v>Gladsaxe</v>
      </c>
      <c r="O7428" t="str">
        <f>VLOOKUP(G7428,Translations!$M$2:$N$9,2,FALSE)</f>
        <v>[X2079] SARS-CoV-2 (RNA), Borger</v>
      </c>
      <c r="P7428" t="str">
        <f>VLOOKUP(F7428,Translations!$D$1:$F$13,2,FALSE)</f>
        <v>Ok</v>
      </c>
      <c r="Q7428" t="str">
        <f>VLOOKUP(F7428,Translations!$D$2:$G$13,4,FALSE)</f>
        <v>01 - Aktiv, bopæl i DK</v>
      </c>
      <c r="R7428" t="str">
        <f>VLOOKUP(H7428,Translations!$P$2:$Q$10,2,FALSE)</f>
        <v>1 - Selvstændigt sikret - med lægevalg</v>
      </c>
      <c r="S7428" t="str">
        <f>VLOOKUP(F7428,Translations!$D$2:$F$13,3,FALSE)</f>
        <v>Ja</v>
      </c>
    </row>
    <row r="7429" spans="1:19" x14ac:dyDescent="0.2">
      <c r="A7429" s="3">
        <v>44013</v>
      </c>
      <c r="B7429" t="s">
        <v>701</v>
      </c>
      <c r="C7429" t="s">
        <v>702</v>
      </c>
      <c r="D7429">
        <v>161</v>
      </c>
      <c r="E7429">
        <v>1084</v>
      </c>
      <c r="F7429" t="str">
        <f t="shared" si="240"/>
        <v>01</v>
      </c>
      <c r="G7429" t="s">
        <v>513</v>
      </c>
      <c r="H7429">
        <v>1</v>
      </c>
      <c r="I7429" t="s">
        <v>6</v>
      </c>
      <c r="J7429" t="s">
        <v>5</v>
      </c>
      <c r="K7429" t="s">
        <v>6</v>
      </c>
      <c r="L7429">
        <v>65</v>
      </c>
      <c r="M7429" t="str">
        <f>VLOOKUP(E7429,Translations!$A$1:$B$7,2,FALSE)</f>
        <v>Hovedstaden</v>
      </c>
      <c r="N7429" t="str">
        <f>VLOOKUP(D7429,Translations!$I$2:$K$101,2,FALSE)</f>
        <v>Glostrup</v>
      </c>
      <c r="O7429" t="str">
        <f>VLOOKUP(G7429,Translations!$M$2:$N$9,2,FALSE)</f>
        <v>[X2079] SARS-CoV-2 (RNA), Borger</v>
      </c>
      <c r="P7429" t="str">
        <f>VLOOKUP(F7429,Translations!$D$1:$F$13,2,FALSE)</f>
        <v>Ok</v>
      </c>
      <c r="Q7429" t="str">
        <f>VLOOKUP(F7429,Translations!$D$2:$G$13,4,FALSE)</f>
        <v>01 - Aktiv, bopæl i DK</v>
      </c>
      <c r="R7429" t="str">
        <f>VLOOKUP(H7429,Translations!$P$2:$Q$10,2,FALSE)</f>
        <v>1 - Selvstændigt sikret - med lægevalg</v>
      </c>
      <c r="S7429" t="str">
        <f>VLOOKUP(F7429,Translations!$D$2:$F$13,3,FALSE)</f>
        <v>Ja</v>
      </c>
    </row>
    <row r="7430" spans="1:19" x14ac:dyDescent="0.2">
      <c r="A7430" s="3">
        <v>44013</v>
      </c>
      <c r="B7430" t="s">
        <v>701</v>
      </c>
      <c r="C7430" t="s">
        <v>702</v>
      </c>
      <c r="D7430">
        <v>163</v>
      </c>
      <c r="E7430">
        <v>1084</v>
      </c>
      <c r="F7430" t="str">
        <f t="shared" si="240"/>
        <v>01</v>
      </c>
      <c r="G7430" t="s">
        <v>513</v>
      </c>
      <c r="H7430">
        <v>1</v>
      </c>
      <c r="I7430" t="s">
        <v>6</v>
      </c>
      <c r="J7430" t="s">
        <v>5</v>
      </c>
      <c r="K7430" t="s">
        <v>6</v>
      </c>
      <c r="L7430">
        <v>98</v>
      </c>
      <c r="M7430" t="str">
        <f>VLOOKUP(E7430,Translations!$A$1:$B$7,2,FALSE)</f>
        <v>Hovedstaden</v>
      </c>
      <c r="N7430" t="str">
        <f>VLOOKUP(D7430,Translations!$I$2:$K$101,2,FALSE)</f>
        <v>Herlev</v>
      </c>
      <c r="O7430" t="str">
        <f>VLOOKUP(G7430,Translations!$M$2:$N$9,2,FALSE)</f>
        <v>[X2079] SARS-CoV-2 (RNA), Borger</v>
      </c>
      <c r="P7430" t="str">
        <f>VLOOKUP(F7430,Translations!$D$1:$F$13,2,FALSE)</f>
        <v>Ok</v>
      </c>
      <c r="Q7430" t="str">
        <f>VLOOKUP(F7430,Translations!$D$2:$G$13,4,FALSE)</f>
        <v>01 - Aktiv, bopæl i DK</v>
      </c>
      <c r="R7430" t="str">
        <f>VLOOKUP(H7430,Translations!$P$2:$Q$10,2,FALSE)</f>
        <v>1 - Selvstændigt sikret - med lægevalg</v>
      </c>
      <c r="S7430" t="str">
        <f>VLOOKUP(F7430,Translations!$D$2:$F$13,3,FALSE)</f>
        <v>Ja</v>
      </c>
    </row>
    <row r="7431" spans="1:19" x14ac:dyDescent="0.2">
      <c r="A7431" s="3">
        <v>44013</v>
      </c>
      <c r="B7431" t="s">
        <v>701</v>
      </c>
      <c r="C7431" t="s">
        <v>702</v>
      </c>
      <c r="D7431">
        <v>165</v>
      </c>
      <c r="E7431">
        <v>1084</v>
      </c>
      <c r="F7431" t="str">
        <f t="shared" si="240"/>
        <v>01</v>
      </c>
      <c r="G7431" t="s">
        <v>513</v>
      </c>
      <c r="H7431">
        <v>1</v>
      </c>
      <c r="I7431" t="s">
        <v>6</v>
      </c>
      <c r="J7431" t="s">
        <v>5</v>
      </c>
      <c r="K7431" t="s">
        <v>6</v>
      </c>
      <c r="L7431">
        <v>94</v>
      </c>
      <c r="M7431" t="str">
        <f>VLOOKUP(E7431,Translations!$A$1:$B$7,2,FALSE)</f>
        <v>Hovedstaden</v>
      </c>
      <c r="N7431" t="str">
        <f>VLOOKUP(D7431,Translations!$I$2:$K$101,2,FALSE)</f>
        <v>Albertslund</v>
      </c>
      <c r="O7431" t="str">
        <f>VLOOKUP(G7431,Translations!$M$2:$N$9,2,FALSE)</f>
        <v>[X2079] SARS-CoV-2 (RNA), Borger</v>
      </c>
      <c r="P7431" t="str">
        <f>VLOOKUP(F7431,Translations!$D$1:$F$13,2,FALSE)</f>
        <v>Ok</v>
      </c>
      <c r="Q7431" t="str">
        <f>VLOOKUP(F7431,Translations!$D$2:$G$13,4,FALSE)</f>
        <v>01 - Aktiv, bopæl i DK</v>
      </c>
      <c r="R7431" t="str">
        <f>VLOOKUP(H7431,Translations!$P$2:$Q$10,2,FALSE)</f>
        <v>1 - Selvstændigt sikret - med lægevalg</v>
      </c>
      <c r="S7431" t="str">
        <f>VLOOKUP(F7431,Translations!$D$2:$F$13,3,FALSE)</f>
        <v>Ja</v>
      </c>
    </row>
    <row r="7432" spans="1:19" x14ac:dyDescent="0.2">
      <c r="A7432" s="3">
        <v>44013</v>
      </c>
      <c r="B7432" t="s">
        <v>701</v>
      </c>
      <c r="C7432" t="s">
        <v>702</v>
      </c>
      <c r="D7432">
        <v>167</v>
      </c>
      <c r="E7432">
        <v>1084</v>
      </c>
      <c r="F7432" t="str">
        <f t="shared" si="240"/>
        <v>01</v>
      </c>
      <c r="G7432" t="s">
        <v>513</v>
      </c>
      <c r="H7432">
        <v>1</v>
      </c>
      <c r="I7432" t="s">
        <v>6</v>
      </c>
      <c r="J7432" t="s">
        <v>5</v>
      </c>
      <c r="K7432" t="s">
        <v>6</v>
      </c>
      <c r="L7432">
        <v>170</v>
      </c>
      <c r="M7432" t="str">
        <f>VLOOKUP(E7432,Translations!$A$1:$B$7,2,FALSE)</f>
        <v>Hovedstaden</v>
      </c>
      <c r="N7432" t="str">
        <f>VLOOKUP(D7432,Translations!$I$2:$K$101,2,FALSE)</f>
        <v>Hvidovre</v>
      </c>
      <c r="O7432" t="str">
        <f>VLOOKUP(G7432,Translations!$M$2:$N$9,2,FALSE)</f>
        <v>[X2079] SARS-CoV-2 (RNA), Borger</v>
      </c>
      <c r="P7432" t="str">
        <f>VLOOKUP(F7432,Translations!$D$1:$F$13,2,FALSE)</f>
        <v>Ok</v>
      </c>
      <c r="Q7432" t="str">
        <f>VLOOKUP(F7432,Translations!$D$2:$G$13,4,FALSE)</f>
        <v>01 - Aktiv, bopæl i DK</v>
      </c>
      <c r="R7432" t="str">
        <f>VLOOKUP(H7432,Translations!$P$2:$Q$10,2,FALSE)</f>
        <v>1 - Selvstændigt sikret - med lægevalg</v>
      </c>
      <c r="S7432" t="str">
        <f>VLOOKUP(F7432,Translations!$D$2:$F$13,3,FALSE)</f>
        <v>Ja</v>
      </c>
    </row>
    <row r="7433" spans="1:19" x14ac:dyDescent="0.2">
      <c r="A7433" s="3">
        <v>44013</v>
      </c>
      <c r="B7433" t="s">
        <v>701</v>
      </c>
      <c r="C7433" t="s">
        <v>702</v>
      </c>
      <c r="D7433">
        <v>167</v>
      </c>
      <c r="E7433">
        <v>1084</v>
      </c>
      <c r="F7433" t="str">
        <f t="shared" si="240"/>
        <v>01</v>
      </c>
      <c r="G7433" t="s">
        <v>513</v>
      </c>
      <c r="H7433">
        <v>2</v>
      </c>
      <c r="I7433" t="s">
        <v>6</v>
      </c>
      <c r="J7433" t="s">
        <v>5</v>
      </c>
      <c r="K7433" t="s">
        <v>6</v>
      </c>
      <c r="L7433">
        <v>1</v>
      </c>
      <c r="M7433" t="str">
        <f>VLOOKUP(E7433,Translations!$A$1:$B$7,2,FALSE)</f>
        <v>Hovedstaden</v>
      </c>
      <c r="N7433" t="str">
        <f>VLOOKUP(D7433,Translations!$I$2:$K$101,2,FALSE)</f>
        <v>Hvidovre</v>
      </c>
      <c r="O7433" t="str">
        <f>VLOOKUP(G7433,Translations!$M$2:$N$9,2,FALSE)</f>
        <v>[X2079] SARS-CoV-2 (RNA), Borger</v>
      </c>
      <c r="P7433" t="str">
        <f>VLOOKUP(F7433,Translations!$D$1:$F$13,2,FALSE)</f>
        <v>Ok</v>
      </c>
      <c r="Q7433" t="str">
        <f>VLOOKUP(F7433,Translations!$D$2:$G$13,4,FALSE)</f>
        <v>01 - Aktiv, bopæl i DK</v>
      </c>
      <c r="R7433" t="str">
        <f>VLOOKUP(H7433,Translations!$P$2:$Q$10,2,FALSE)</f>
        <v>2 - Selvstændigt sikret - uden lægevalg</v>
      </c>
      <c r="S7433" t="str">
        <f>VLOOKUP(F7433,Translations!$D$2:$F$13,3,FALSE)</f>
        <v>Ja</v>
      </c>
    </row>
    <row r="7434" spans="1:19" x14ac:dyDescent="0.2">
      <c r="A7434" s="3">
        <v>44013</v>
      </c>
      <c r="B7434" t="s">
        <v>701</v>
      </c>
      <c r="C7434" t="s">
        <v>702</v>
      </c>
      <c r="D7434">
        <v>169</v>
      </c>
      <c r="E7434">
        <v>1084</v>
      </c>
      <c r="F7434" t="str">
        <f t="shared" si="240"/>
        <v>01</v>
      </c>
      <c r="G7434" t="s">
        <v>513</v>
      </c>
      <c r="H7434">
        <v>1</v>
      </c>
      <c r="I7434" t="s">
        <v>6</v>
      </c>
      <c r="J7434" t="s">
        <v>5</v>
      </c>
      <c r="K7434" t="s">
        <v>6</v>
      </c>
      <c r="L7434">
        <v>195</v>
      </c>
      <c r="M7434" t="str">
        <f>VLOOKUP(E7434,Translations!$A$1:$B$7,2,FALSE)</f>
        <v>Hovedstaden</v>
      </c>
      <c r="N7434" t="str">
        <f>VLOOKUP(D7434,Translations!$I$2:$K$101,2,FALSE)</f>
        <v>Høje-Taastrup</v>
      </c>
      <c r="O7434" t="str">
        <f>VLOOKUP(G7434,Translations!$M$2:$N$9,2,FALSE)</f>
        <v>[X2079] SARS-CoV-2 (RNA), Borger</v>
      </c>
      <c r="P7434" t="str">
        <f>VLOOKUP(F7434,Translations!$D$1:$F$13,2,FALSE)</f>
        <v>Ok</v>
      </c>
      <c r="Q7434" t="str">
        <f>VLOOKUP(F7434,Translations!$D$2:$G$13,4,FALSE)</f>
        <v>01 - Aktiv, bopæl i DK</v>
      </c>
      <c r="R7434" t="str">
        <f>VLOOKUP(H7434,Translations!$P$2:$Q$10,2,FALSE)</f>
        <v>1 - Selvstændigt sikret - med lægevalg</v>
      </c>
      <c r="S7434" t="str">
        <f>VLOOKUP(F7434,Translations!$D$2:$F$13,3,FALSE)</f>
        <v>Ja</v>
      </c>
    </row>
    <row r="7435" spans="1:19" x14ac:dyDescent="0.2">
      <c r="A7435" s="3">
        <v>44013</v>
      </c>
      <c r="B7435" t="s">
        <v>701</v>
      </c>
      <c r="C7435" t="s">
        <v>702</v>
      </c>
      <c r="D7435">
        <v>173</v>
      </c>
      <c r="E7435">
        <v>1084</v>
      </c>
      <c r="F7435" t="str">
        <f t="shared" si="240"/>
        <v>01</v>
      </c>
      <c r="G7435" t="s">
        <v>513</v>
      </c>
      <c r="H7435">
        <v>1</v>
      </c>
      <c r="I7435" t="s">
        <v>6</v>
      </c>
      <c r="J7435" t="s">
        <v>5</v>
      </c>
      <c r="K7435" t="s">
        <v>6</v>
      </c>
      <c r="L7435">
        <v>213</v>
      </c>
      <c r="M7435" t="str">
        <f>VLOOKUP(E7435,Translations!$A$1:$B$7,2,FALSE)</f>
        <v>Hovedstaden</v>
      </c>
      <c r="N7435" t="str">
        <f>VLOOKUP(D7435,Translations!$I$2:$K$101,2,FALSE)</f>
        <v>Lyngby-Taarbæk</v>
      </c>
      <c r="O7435" t="str">
        <f>VLOOKUP(G7435,Translations!$M$2:$N$9,2,FALSE)</f>
        <v>[X2079] SARS-CoV-2 (RNA), Borger</v>
      </c>
      <c r="P7435" t="str">
        <f>VLOOKUP(F7435,Translations!$D$1:$F$13,2,FALSE)</f>
        <v>Ok</v>
      </c>
      <c r="Q7435" t="str">
        <f>VLOOKUP(F7435,Translations!$D$2:$G$13,4,FALSE)</f>
        <v>01 - Aktiv, bopæl i DK</v>
      </c>
      <c r="R7435" t="str">
        <f>VLOOKUP(H7435,Translations!$P$2:$Q$10,2,FALSE)</f>
        <v>1 - Selvstændigt sikret - med lægevalg</v>
      </c>
      <c r="S7435" t="str">
        <f>VLOOKUP(F7435,Translations!$D$2:$F$13,3,FALSE)</f>
        <v>Ja</v>
      </c>
    </row>
    <row r="7436" spans="1:19" x14ac:dyDescent="0.2">
      <c r="A7436" s="3">
        <v>44013</v>
      </c>
      <c r="B7436" t="s">
        <v>701</v>
      </c>
      <c r="C7436" t="s">
        <v>702</v>
      </c>
      <c r="D7436">
        <v>175</v>
      </c>
      <c r="E7436">
        <v>1084</v>
      </c>
      <c r="F7436" t="str">
        <f t="shared" si="240"/>
        <v>01</v>
      </c>
      <c r="G7436" t="s">
        <v>513</v>
      </c>
      <c r="H7436">
        <v>1</v>
      </c>
      <c r="I7436" t="s">
        <v>6</v>
      </c>
      <c r="J7436" t="s">
        <v>5</v>
      </c>
      <c r="K7436" t="s">
        <v>6</v>
      </c>
      <c r="L7436">
        <v>154</v>
      </c>
      <c r="M7436" t="str">
        <f>VLOOKUP(E7436,Translations!$A$1:$B$7,2,FALSE)</f>
        <v>Hovedstaden</v>
      </c>
      <c r="N7436" t="str">
        <f>VLOOKUP(D7436,Translations!$I$2:$K$101,2,FALSE)</f>
        <v>Rødovre</v>
      </c>
      <c r="O7436" t="str">
        <f>VLOOKUP(G7436,Translations!$M$2:$N$9,2,FALSE)</f>
        <v>[X2079] SARS-CoV-2 (RNA), Borger</v>
      </c>
      <c r="P7436" t="str">
        <f>VLOOKUP(F7436,Translations!$D$1:$F$13,2,FALSE)</f>
        <v>Ok</v>
      </c>
      <c r="Q7436" t="str">
        <f>VLOOKUP(F7436,Translations!$D$2:$G$13,4,FALSE)</f>
        <v>01 - Aktiv, bopæl i DK</v>
      </c>
      <c r="R7436" t="str">
        <f>VLOOKUP(H7436,Translations!$P$2:$Q$10,2,FALSE)</f>
        <v>1 - Selvstændigt sikret - med lægevalg</v>
      </c>
      <c r="S7436" t="str">
        <f>VLOOKUP(F7436,Translations!$D$2:$F$13,3,FALSE)</f>
        <v>Ja</v>
      </c>
    </row>
    <row r="7437" spans="1:19" x14ac:dyDescent="0.2">
      <c r="A7437" s="3">
        <v>44013</v>
      </c>
      <c r="B7437" t="s">
        <v>701</v>
      </c>
      <c r="C7437" t="s">
        <v>702</v>
      </c>
      <c r="D7437">
        <v>183</v>
      </c>
      <c r="E7437">
        <v>1084</v>
      </c>
      <c r="F7437" t="str">
        <f t="shared" si="240"/>
        <v>01</v>
      </c>
      <c r="G7437" t="s">
        <v>513</v>
      </c>
      <c r="H7437">
        <v>1</v>
      </c>
      <c r="I7437" t="s">
        <v>6</v>
      </c>
      <c r="J7437" t="s">
        <v>5</v>
      </c>
      <c r="K7437" t="s">
        <v>6</v>
      </c>
      <c r="L7437">
        <v>93</v>
      </c>
      <c r="M7437" t="str">
        <f>VLOOKUP(E7437,Translations!$A$1:$B$7,2,FALSE)</f>
        <v>Hovedstaden</v>
      </c>
      <c r="N7437" t="str">
        <f>VLOOKUP(D7437,Translations!$I$2:$K$101,2,FALSE)</f>
        <v>Ishøj</v>
      </c>
      <c r="O7437" t="str">
        <f>VLOOKUP(G7437,Translations!$M$2:$N$9,2,FALSE)</f>
        <v>[X2079] SARS-CoV-2 (RNA), Borger</v>
      </c>
      <c r="P7437" t="str">
        <f>VLOOKUP(F7437,Translations!$D$1:$F$13,2,FALSE)</f>
        <v>Ok</v>
      </c>
      <c r="Q7437" t="str">
        <f>VLOOKUP(F7437,Translations!$D$2:$G$13,4,FALSE)</f>
        <v>01 - Aktiv, bopæl i DK</v>
      </c>
      <c r="R7437" t="str">
        <f>VLOOKUP(H7437,Translations!$P$2:$Q$10,2,FALSE)</f>
        <v>1 - Selvstændigt sikret - med lægevalg</v>
      </c>
      <c r="S7437" t="str">
        <f>VLOOKUP(F7437,Translations!$D$2:$F$13,3,FALSE)</f>
        <v>Ja</v>
      </c>
    </row>
    <row r="7438" spans="1:19" x14ac:dyDescent="0.2">
      <c r="A7438" s="3">
        <v>44013</v>
      </c>
      <c r="B7438" t="s">
        <v>701</v>
      </c>
      <c r="C7438" t="s">
        <v>702</v>
      </c>
      <c r="D7438">
        <v>185</v>
      </c>
      <c r="E7438">
        <v>1084</v>
      </c>
      <c r="F7438" t="str">
        <f t="shared" si="240"/>
        <v>01</v>
      </c>
      <c r="G7438" t="s">
        <v>513</v>
      </c>
      <c r="H7438">
        <v>1</v>
      </c>
      <c r="I7438" t="s">
        <v>6</v>
      </c>
      <c r="J7438" t="s">
        <v>5</v>
      </c>
      <c r="K7438" t="s">
        <v>6</v>
      </c>
      <c r="L7438">
        <v>129</v>
      </c>
      <c r="M7438" t="str">
        <f>VLOOKUP(E7438,Translations!$A$1:$B$7,2,FALSE)</f>
        <v>Hovedstaden</v>
      </c>
      <c r="N7438" t="str">
        <f>VLOOKUP(D7438,Translations!$I$2:$K$101,2,FALSE)</f>
        <v>Tårnby</v>
      </c>
      <c r="O7438" t="str">
        <f>VLOOKUP(G7438,Translations!$M$2:$N$9,2,FALSE)</f>
        <v>[X2079] SARS-CoV-2 (RNA), Borger</v>
      </c>
      <c r="P7438" t="str">
        <f>VLOOKUP(F7438,Translations!$D$1:$F$13,2,FALSE)</f>
        <v>Ok</v>
      </c>
      <c r="Q7438" t="str">
        <f>VLOOKUP(F7438,Translations!$D$2:$G$13,4,FALSE)</f>
        <v>01 - Aktiv, bopæl i DK</v>
      </c>
      <c r="R7438" t="str">
        <f>VLOOKUP(H7438,Translations!$P$2:$Q$10,2,FALSE)</f>
        <v>1 - Selvstændigt sikret - med lægevalg</v>
      </c>
      <c r="S7438" t="str">
        <f>VLOOKUP(F7438,Translations!$D$2:$F$13,3,FALSE)</f>
        <v>Ja</v>
      </c>
    </row>
    <row r="7439" spans="1:19" x14ac:dyDescent="0.2">
      <c r="A7439" s="3">
        <v>44013</v>
      </c>
      <c r="B7439" t="s">
        <v>701</v>
      </c>
      <c r="C7439" t="s">
        <v>702</v>
      </c>
      <c r="D7439">
        <v>187</v>
      </c>
      <c r="E7439">
        <v>1084</v>
      </c>
      <c r="F7439" t="str">
        <f t="shared" si="240"/>
        <v>01</v>
      </c>
      <c r="G7439" t="s">
        <v>513</v>
      </c>
      <c r="H7439">
        <v>1</v>
      </c>
      <c r="I7439" t="s">
        <v>6</v>
      </c>
      <c r="J7439" t="s">
        <v>5</v>
      </c>
      <c r="K7439" t="s">
        <v>6</v>
      </c>
      <c r="L7439">
        <v>54</v>
      </c>
      <c r="M7439" t="str">
        <f>VLOOKUP(E7439,Translations!$A$1:$B$7,2,FALSE)</f>
        <v>Hovedstaden</v>
      </c>
      <c r="N7439" t="str">
        <f>VLOOKUP(D7439,Translations!$I$2:$K$101,2,FALSE)</f>
        <v>Vallensbæk</v>
      </c>
      <c r="O7439" t="str">
        <f>VLOOKUP(G7439,Translations!$M$2:$N$9,2,FALSE)</f>
        <v>[X2079] SARS-CoV-2 (RNA), Borger</v>
      </c>
      <c r="P7439" t="str">
        <f>VLOOKUP(F7439,Translations!$D$1:$F$13,2,FALSE)</f>
        <v>Ok</v>
      </c>
      <c r="Q7439" t="str">
        <f>VLOOKUP(F7439,Translations!$D$2:$G$13,4,FALSE)</f>
        <v>01 - Aktiv, bopæl i DK</v>
      </c>
      <c r="R7439" t="str">
        <f>VLOOKUP(H7439,Translations!$P$2:$Q$10,2,FALSE)</f>
        <v>1 - Selvstændigt sikret - med lægevalg</v>
      </c>
      <c r="S7439" t="str">
        <f>VLOOKUP(F7439,Translations!$D$2:$F$13,3,FALSE)</f>
        <v>Ja</v>
      </c>
    </row>
    <row r="7440" spans="1:19" x14ac:dyDescent="0.2">
      <c r="A7440" s="3">
        <v>44013</v>
      </c>
      <c r="B7440" t="s">
        <v>701</v>
      </c>
      <c r="C7440" t="s">
        <v>702</v>
      </c>
      <c r="D7440">
        <v>187</v>
      </c>
      <c r="E7440">
        <v>1084</v>
      </c>
      <c r="F7440" t="str">
        <f t="shared" si="240"/>
        <v>01</v>
      </c>
      <c r="G7440" t="s">
        <v>513</v>
      </c>
      <c r="H7440">
        <v>2</v>
      </c>
      <c r="I7440" t="s">
        <v>6</v>
      </c>
      <c r="J7440" t="s">
        <v>5</v>
      </c>
      <c r="K7440" t="s">
        <v>6</v>
      </c>
      <c r="L7440">
        <v>1</v>
      </c>
      <c r="M7440" t="str">
        <f>VLOOKUP(E7440,Translations!$A$1:$B$7,2,FALSE)</f>
        <v>Hovedstaden</v>
      </c>
      <c r="N7440" t="str">
        <f>VLOOKUP(D7440,Translations!$I$2:$K$101,2,FALSE)</f>
        <v>Vallensbæk</v>
      </c>
      <c r="O7440" t="str">
        <f>VLOOKUP(G7440,Translations!$M$2:$N$9,2,FALSE)</f>
        <v>[X2079] SARS-CoV-2 (RNA), Borger</v>
      </c>
      <c r="P7440" t="str">
        <f>VLOOKUP(F7440,Translations!$D$1:$F$13,2,FALSE)</f>
        <v>Ok</v>
      </c>
      <c r="Q7440" t="str">
        <f>VLOOKUP(F7440,Translations!$D$2:$G$13,4,FALSE)</f>
        <v>01 - Aktiv, bopæl i DK</v>
      </c>
      <c r="R7440" t="str">
        <f>VLOOKUP(H7440,Translations!$P$2:$Q$10,2,FALSE)</f>
        <v>2 - Selvstændigt sikret - uden lægevalg</v>
      </c>
      <c r="S7440" t="str">
        <f>VLOOKUP(F7440,Translations!$D$2:$F$13,3,FALSE)</f>
        <v>Ja</v>
      </c>
    </row>
    <row r="7441" spans="1:19" x14ac:dyDescent="0.2">
      <c r="A7441" s="3">
        <v>44013</v>
      </c>
      <c r="B7441" t="s">
        <v>701</v>
      </c>
      <c r="C7441" t="s">
        <v>702</v>
      </c>
      <c r="D7441">
        <v>190</v>
      </c>
      <c r="E7441">
        <v>1084</v>
      </c>
      <c r="F7441" t="str">
        <f t="shared" si="240"/>
        <v>01</v>
      </c>
      <c r="G7441" t="s">
        <v>513</v>
      </c>
      <c r="H7441">
        <v>1</v>
      </c>
      <c r="I7441" t="s">
        <v>6</v>
      </c>
      <c r="J7441" t="s">
        <v>5</v>
      </c>
      <c r="K7441" t="s">
        <v>6</v>
      </c>
      <c r="L7441">
        <v>171</v>
      </c>
      <c r="M7441" t="str">
        <f>VLOOKUP(E7441,Translations!$A$1:$B$7,2,FALSE)</f>
        <v>Hovedstaden</v>
      </c>
      <c r="N7441" t="str">
        <f>VLOOKUP(D7441,Translations!$I$2:$K$101,2,FALSE)</f>
        <v>Furesø</v>
      </c>
      <c r="O7441" t="str">
        <f>VLOOKUP(G7441,Translations!$M$2:$N$9,2,FALSE)</f>
        <v>[X2079] SARS-CoV-2 (RNA), Borger</v>
      </c>
      <c r="P7441" t="str">
        <f>VLOOKUP(F7441,Translations!$D$1:$F$13,2,FALSE)</f>
        <v>Ok</v>
      </c>
      <c r="Q7441" t="str">
        <f>VLOOKUP(F7441,Translations!$D$2:$G$13,4,FALSE)</f>
        <v>01 - Aktiv, bopæl i DK</v>
      </c>
      <c r="R7441" t="str">
        <f>VLOOKUP(H7441,Translations!$P$2:$Q$10,2,FALSE)</f>
        <v>1 - Selvstændigt sikret - med lægevalg</v>
      </c>
      <c r="S7441" t="str">
        <f>VLOOKUP(F7441,Translations!$D$2:$F$13,3,FALSE)</f>
        <v>Ja</v>
      </c>
    </row>
    <row r="7442" spans="1:19" x14ac:dyDescent="0.2">
      <c r="A7442" s="3">
        <v>44013</v>
      </c>
      <c r="B7442" t="s">
        <v>701</v>
      </c>
      <c r="C7442" t="s">
        <v>702</v>
      </c>
      <c r="D7442">
        <v>190</v>
      </c>
      <c r="E7442">
        <v>1084</v>
      </c>
      <c r="F7442" t="str">
        <f t="shared" si="240"/>
        <v>01</v>
      </c>
      <c r="G7442" t="s">
        <v>513</v>
      </c>
      <c r="H7442">
        <v>2</v>
      </c>
      <c r="I7442" t="s">
        <v>6</v>
      </c>
      <c r="J7442" t="s">
        <v>5</v>
      </c>
      <c r="K7442" t="s">
        <v>6</v>
      </c>
      <c r="L7442">
        <v>1</v>
      </c>
      <c r="M7442" t="str">
        <f>VLOOKUP(E7442,Translations!$A$1:$B$7,2,FALSE)</f>
        <v>Hovedstaden</v>
      </c>
      <c r="N7442" t="str">
        <f>VLOOKUP(D7442,Translations!$I$2:$K$101,2,FALSE)</f>
        <v>Furesø</v>
      </c>
      <c r="O7442" t="str">
        <f>VLOOKUP(G7442,Translations!$M$2:$N$9,2,FALSE)</f>
        <v>[X2079] SARS-CoV-2 (RNA), Borger</v>
      </c>
      <c r="P7442" t="str">
        <f>VLOOKUP(F7442,Translations!$D$1:$F$13,2,FALSE)</f>
        <v>Ok</v>
      </c>
      <c r="Q7442" t="str">
        <f>VLOOKUP(F7442,Translations!$D$2:$G$13,4,FALSE)</f>
        <v>01 - Aktiv, bopæl i DK</v>
      </c>
      <c r="R7442" t="str">
        <f>VLOOKUP(H7442,Translations!$P$2:$Q$10,2,FALSE)</f>
        <v>2 - Selvstændigt sikret - uden lægevalg</v>
      </c>
      <c r="S7442" t="str">
        <f>VLOOKUP(F7442,Translations!$D$2:$F$13,3,FALSE)</f>
        <v>Ja</v>
      </c>
    </row>
    <row r="7443" spans="1:19" x14ac:dyDescent="0.2">
      <c r="A7443" s="3">
        <v>44013</v>
      </c>
      <c r="B7443" t="s">
        <v>701</v>
      </c>
      <c r="C7443" t="s">
        <v>702</v>
      </c>
      <c r="D7443">
        <v>201</v>
      </c>
      <c r="E7443">
        <v>1084</v>
      </c>
      <c r="F7443" t="str">
        <f t="shared" si="240"/>
        <v>01</v>
      </c>
      <c r="G7443" t="s">
        <v>513</v>
      </c>
      <c r="H7443">
        <v>1</v>
      </c>
      <c r="I7443" t="s">
        <v>6</v>
      </c>
      <c r="J7443" t="s">
        <v>5</v>
      </c>
      <c r="K7443" t="s">
        <v>6</v>
      </c>
      <c r="L7443">
        <v>116</v>
      </c>
      <c r="M7443" t="str">
        <f>VLOOKUP(E7443,Translations!$A$1:$B$7,2,FALSE)</f>
        <v>Hovedstaden</v>
      </c>
      <c r="N7443" t="str">
        <f>VLOOKUP(D7443,Translations!$I$2:$K$101,2,FALSE)</f>
        <v>Allerød</v>
      </c>
      <c r="O7443" t="str">
        <f>VLOOKUP(G7443,Translations!$M$2:$N$9,2,FALSE)</f>
        <v>[X2079] SARS-CoV-2 (RNA), Borger</v>
      </c>
      <c r="P7443" t="str">
        <f>VLOOKUP(F7443,Translations!$D$1:$F$13,2,FALSE)</f>
        <v>Ok</v>
      </c>
      <c r="Q7443" t="str">
        <f>VLOOKUP(F7443,Translations!$D$2:$G$13,4,FALSE)</f>
        <v>01 - Aktiv, bopæl i DK</v>
      </c>
      <c r="R7443" t="str">
        <f>VLOOKUP(H7443,Translations!$P$2:$Q$10,2,FALSE)</f>
        <v>1 - Selvstændigt sikret - med lægevalg</v>
      </c>
      <c r="S7443" t="str">
        <f>VLOOKUP(F7443,Translations!$D$2:$F$13,3,FALSE)</f>
        <v>Ja</v>
      </c>
    </row>
    <row r="7444" spans="1:19" x14ac:dyDescent="0.2">
      <c r="A7444" s="3">
        <v>44013</v>
      </c>
      <c r="B7444" t="s">
        <v>701</v>
      </c>
      <c r="C7444" t="s">
        <v>702</v>
      </c>
      <c r="D7444">
        <v>210</v>
      </c>
      <c r="E7444">
        <v>1084</v>
      </c>
      <c r="F7444" t="str">
        <f t="shared" si="240"/>
        <v>01</v>
      </c>
      <c r="G7444" t="s">
        <v>513</v>
      </c>
      <c r="H7444">
        <v>1</v>
      </c>
      <c r="I7444" t="s">
        <v>6</v>
      </c>
      <c r="J7444" t="s">
        <v>5</v>
      </c>
      <c r="K7444" t="s">
        <v>6</v>
      </c>
      <c r="L7444">
        <v>172</v>
      </c>
      <c r="M7444" t="str">
        <f>VLOOKUP(E7444,Translations!$A$1:$B$7,2,FALSE)</f>
        <v>Hovedstaden</v>
      </c>
      <c r="N7444" t="str">
        <f>VLOOKUP(D7444,Translations!$I$2:$K$101,2,FALSE)</f>
        <v>Fredensborg</v>
      </c>
      <c r="O7444" t="str">
        <f>VLOOKUP(G7444,Translations!$M$2:$N$9,2,FALSE)</f>
        <v>[X2079] SARS-CoV-2 (RNA), Borger</v>
      </c>
      <c r="P7444" t="str">
        <f>VLOOKUP(F7444,Translations!$D$1:$F$13,2,FALSE)</f>
        <v>Ok</v>
      </c>
      <c r="Q7444" t="str">
        <f>VLOOKUP(F7444,Translations!$D$2:$G$13,4,FALSE)</f>
        <v>01 - Aktiv, bopæl i DK</v>
      </c>
      <c r="R7444" t="str">
        <f>VLOOKUP(H7444,Translations!$P$2:$Q$10,2,FALSE)</f>
        <v>1 - Selvstændigt sikret - med lægevalg</v>
      </c>
      <c r="S7444" t="str">
        <f>VLOOKUP(F7444,Translations!$D$2:$F$13,3,FALSE)</f>
        <v>Ja</v>
      </c>
    </row>
    <row r="7445" spans="1:19" x14ac:dyDescent="0.2">
      <c r="A7445" s="3">
        <v>44013</v>
      </c>
      <c r="B7445" t="s">
        <v>701</v>
      </c>
      <c r="C7445" t="s">
        <v>702</v>
      </c>
      <c r="D7445">
        <v>217</v>
      </c>
      <c r="E7445">
        <v>1084</v>
      </c>
      <c r="F7445" t="str">
        <f t="shared" si="240"/>
        <v>01</v>
      </c>
      <c r="G7445" t="s">
        <v>513</v>
      </c>
      <c r="H7445">
        <v>1</v>
      </c>
      <c r="I7445" t="s">
        <v>6</v>
      </c>
      <c r="J7445" t="s">
        <v>5</v>
      </c>
      <c r="K7445" t="s">
        <v>6</v>
      </c>
      <c r="L7445">
        <v>250</v>
      </c>
      <c r="M7445" t="str">
        <f>VLOOKUP(E7445,Translations!$A$1:$B$7,2,FALSE)</f>
        <v>Hovedstaden</v>
      </c>
      <c r="N7445" t="str">
        <f>VLOOKUP(D7445,Translations!$I$2:$K$101,2,FALSE)</f>
        <v>Helsingør</v>
      </c>
      <c r="O7445" t="str">
        <f>VLOOKUP(G7445,Translations!$M$2:$N$9,2,FALSE)</f>
        <v>[X2079] SARS-CoV-2 (RNA), Borger</v>
      </c>
      <c r="P7445" t="str">
        <f>VLOOKUP(F7445,Translations!$D$1:$F$13,2,FALSE)</f>
        <v>Ok</v>
      </c>
      <c r="Q7445" t="str">
        <f>VLOOKUP(F7445,Translations!$D$2:$G$13,4,FALSE)</f>
        <v>01 - Aktiv, bopæl i DK</v>
      </c>
      <c r="R7445" t="str">
        <f>VLOOKUP(H7445,Translations!$P$2:$Q$10,2,FALSE)</f>
        <v>1 - Selvstændigt sikret - med lægevalg</v>
      </c>
      <c r="S7445" t="str">
        <f>VLOOKUP(F7445,Translations!$D$2:$F$13,3,FALSE)</f>
        <v>Ja</v>
      </c>
    </row>
    <row r="7446" spans="1:19" x14ac:dyDescent="0.2">
      <c r="A7446" s="3">
        <v>44013</v>
      </c>
      <c r="B7446" t="s">
        <v>701</v>
      </c>
      <c r="C7446" t="s">
        <v>702</v>
      </c>
      <c r="D7446">
        <v>217</v>
      </c>
      <c r="E7446">
        <v>1084</v>
      </c>
      <c r="F7446" t="str">
        <f t="shared" si="240"/>
        <v>01</v>
      </c>
      <c r="G7446" t="s">
        <v>513</v>
      </c>
      <c r="H7446">
        <v>2</v>
      </c>
      <c r="I7446" t="s">
        <v>6</v>
      </c>
      <c r="J7446" t="s">
        <v>5</v>
      </c>
      <c r="K7446" t="s">
        <v>6</v>
      </c>
      <c r="L7446">
        <v>1</v>
      </c>
      <c r="M7446" t="str">
        <f>VLOOKUP(E7446,Translations!$A$1:$B$7,2,FALSE)</f>
        <v>Hovedstaden</v>
      </c>
      <c r="N7446" t="str">
        <f>VLOOKUP(D7446,Translations!$I$2:$K$101,2,FALSE)</f>
        <v>Helsingør</v>
      </c>
      <c r="O7446" t="str">
        <f>VLOOKUP(G7446,Translations!$M$2:$N$9,2,FALSE)</f>
        <v>[X2079] SARS-CoV-2 (RNA), Borger</v>
      </c>
      <c r="P7446" t="str">
        <f>VLOOKUP(F7446,Translations!$D$1:$F$13,2,FALSE)</f>
        <v>Ok</v>
      </c>
      <c r="Q7446" t="str">
        <f>VLOOKUP(F7446,Translations!$D$2:$G$13,4,FALSE)</f>
        <v>01 - Aktiv, bopæl i DK</v>
      </c>
      <c r="R7446" t="str">
        <f>VLOOKUP(H7446,Translations!$P$2:$Q$10,2,FALSE)</f>
        <v>2 - Selvstændigt sikret - uden lægevalg</v>
      </c>
      <c r="S7446" t="str">
        <f>VLOOKUP(F7446,Translations!$D$2:$F$13,3,FALSE)</f>
        <v>Ja</v>
      </c>
    </row>
    <row r="7447" spans="1:19" x14ac:dyDescent="0.2">
      <c r="A7447" s="3">
        <v>44013</v>
      </c>
      <c r="B7447" t="s">
        <v>701</v>
      </c>
      <c r="C7447" t="s">
        <v>702</v>
      </c>
      <c r="D7447">
        <v>219</v>
      </c>
      <c r="E7447">
        <v>1084</v>
      </c>
      <c r="F7447" t="str">
        <f t="shared" si="240"/>
        <v>01</v>
      </c>
      <c r="G7447" t="s">
        <v>513</v>
      </c>
      <c r="H7447">
        <v>1</v>
      </c>
      <c r="I7447" t="s">
        <v>6</v>
      </c>
      <c r="J7447" t="s">
        <v>5</v>
      </c>
      <c r="K7447" t="s">
        <v>6</v>
      </c>
      <c r="L7447">
        <v>206</v>
      </c>
      <c r="M7447" t="str">
        <f>VLOOKUP(E7447,Translations!$A$1:$B$7,2,FALSE)</f>
        <v>Hovedstaden</v>
      </c>
      <c r="N7447" t="str">
        <f>VLOOKUP(D7447,Translations!$I$2:$K$101,2,FALSE)</f>
        <v>Hillerød</v>
      </c>
      <c r="O7447" t="str">
        <f>VLOOKUP(G7447,Translations!$M$2:$N$9,2,FALSE)</f>
        <v>[X2079] SARS-CoV-2 (RNA), Borger</v>
      </c>
      <c r="P7447" t="str">
        <f>VLOOKUP(F7447,Translations!$D$1:$F$13,2,FALSE)</f>
        <v>Ok</v>
      </c>
      <c r="Q7447" t="str">
        <f>VLOOKUP(F7447,Translations!$D$2:$G$13,4,FALSE)</f>
        <v>01 - Aktiv, bopæl i DK</v>
      </c>
      <c r="R7447" t="str">
        <f>VLOOKUP(H7447,Translations!$P$2:$Q$10,2,FALSE)</f>
        <v>1 - Selvstændigt sikret - med lægevalg</v>
      </c>
      <c r="S7447" t="str">
        <f>VLOOKUP(F7447,Translations!$D$2:$F$13,3,FALSE)</f>
        <v>Ja</v>
      </c>
    </row>
    <row r="7448" spans="1:19" x14ac:dyDescent="0.2">
      <c r="A7448" s="3">
        <v>44013</v>
      </c>
      <c r="B7448" t="s">
        <v>701</v>
      </c>
      <c r="C7448" t="s">
        <v>702</v>
      </c>
      <c r="D7448">
        <v>223</v>
      </c>
      <c r="E7448">
        <v>1084</v>
      </c>
      <c r="F7448" t="str">
        <f t="shared" si="240"/>
        <v>01</v>
      </c>
      <c r="G7448" t="s">
        <v>513</v>
      </c>
      <c r="H7448">
        <v>1</v>
      </c>
      <c r="I7448" t="s">
        <v>6</v>
      </c>
      <c r="J7448" t="s">
        <v>5</v>
      </c>
      <c r="K7448" t="s">
        <v>6</v>
      </c>
      <c r="L7448">
        <v>99</v>
      </c>
      <c r="M7448" t="str">
        <f>VLOOKUP(E7448,Translations!$A$1:$B$7,2,FALSE)</f>
        <v>Hovedstaden</v>
      </c>
      <c r="N7448" t="str">
        <f>VLOOKUP(D7448,Translations!$I$2:$K$101,2,FALSE)</f>
        <v>Hørsholm</v>
      </c>
      <c r="O7448" t="str">
        <f>VLOOKUP(G7448,Translations!$M$2:$N$9,2,FALSE)</f>
        <v>[X2079] SARS-CoV-2 (RNA), Borger</v>
      </c>
      <c r="P7448" t="str">
        <f>VLOOKUP(F7448,Translations!$D$1:$F$13,2,FALSE)</f>
        <v>Ok</v>
      </c>
      <c r="Q7448" t="str">
        <f>VLOOKUP(F7448,Translations!$D$2:$G$13,4,FALSE)</f>
        <v>01 - Aktiv, bopæl i DK</v>
      </c>
      <c r="R7448" t="str">
        <f>VLOOKUP(H7448,Translations!$P$2:$Q$10,2,FALSE)</f>
        <v>1 - Selvstændigt sikret - med lægevalg</v>
      </c>
      <c r="S7448" t="str">
        <f>VLOOKUP(F7448,Translations!$D$2:$F$13,3,FALSE)</f>
        <v>Ja</v>
      </c>
    </row>
    <row r="7449" spans="1:19" x14ac:dyDescent="0.2">
      <c r="A7449" s="3">
        <v>44013</v>
      </c>
      <c r="B7449" t="s">
        <v>701</v>
      </c>
      <c r="C7449" t="s">
        <v>702</v>
      </c>
      <c r="D7449">
        <v>223</v>
      </c>
      <c r="E7449">
        <v>1084</v>
      </c>
      <c r="F7449" t="str">
        <f t="shared" si="240"/>
        <v>01</v>
      </c>
      <c r="G7449" t="s">
        <v>513</v>
      </c>
      <c r="H7449">
        <v>2</v>
      </c>
      <c r="I7449" t="s">
        <v>6</v>
      </c>
      <c r="J7449" t="s">
        <v>5</v>
      </c>
      <c r="K7449" t="s">
        <v>6</v>
      </c>
      <c r="L7449">
        <v>1</v>
      </c>
      <c r="M7449" t="str">
        <f>VLOOKUP(E7449,Translations!$A$1:$B$7,2,FALSE)</f>
        <v>Hovedstaden</v>
      </c>
      <c r="N7449" t="str">
        <f>VLOOKUP(D7449,Translations!$I$2:$K$101,2,FALSE)</f>
        <v>Hørsholm</v>
      </c>
      <c r="O7449" t="str">
        <f>VLOOKUP(G7449,Translations!$M$2:$N$9,2,FALSE)</f>
        <v>[X2079] SARS-CoV-2 (RNA), Borger</v>
      </c>
      <c r="P7449" t="str">
        <f>VLOOKUP(F7449,Translations!$D$1:$F$13,2,FALSE)</f>
        <v>Ok</v>
      </c>
      <c r="Q7449" t="str">
        <f>VLOOKUP(F7449,Translations!$D$2:$G$13,4,FALSE)</f>
        <v>01 - Aktiv, bopæl i DK</v>
      </c>
      <c r="R7449" t="str">
        <f>VLOOKUP(H7449,Translations!$P$2:$Q$10,2,FALSE)</f>
        <v>2 - Selvstændigt sikret - uden lægevalg</v>
      </c>
      <c r="S7449" t="str">
        <f>VLOOKUP(F7449,Translations!$D$2:$F$13,3,FALSE)</f>
        <v>Ja</v>
      </c>
    </row>
    <row r="7450" spans="1:19" x14ac:dyDescent="0.2">
      <c r="A7450" s="3">
        <v>44013</v>
      </c>
      <c r="B7450" t="s">
        <v>701</v>
      </c>
      <c r="C7450" t="s">
        <v>702</v>
      </c>
      <c r="D7450">
        <v>230</v>
      </c>
      <c r="E7450">
        <v>1084</v>
      </c>
      <c r="F7450" t="str">
        <f t="shared" si="240"/>
        <v>01</v>
      </c>
      <c r="G7450" t="s">
        <v>513</v>
      </c>
      <c r="H7450">
        <v>1</v>
      </c>
      <c r="I7450" t="s">
        <v>6</v>
      </c>
      <c r="J7450" t="s">
        <v>5</v>
      </c>
      <c r="K7450" t="s">
        <v>6</v>
      </c>
      <c r="L7450">
        <v>231</v>
      </c>
      <c r="M7450" t="str">
        <f>VLOOKUP(E7450,Translations!$A$1:$B$7,2,FALSE)</f>
        <v>Hovedstaden</v>
      </c>
      <c r="N7450" t="str">
        <f>VLOOKUP(D7450,Translations!$I$2:$K$101,2,FALSE)</f>
        <v>Rudersdal</v>
      </c>
      <c r="O7450" t="str">
        <f>VLOOKUP(G7450,Translations!$M$2:$N$9,2,FALSE)</f>
        <v>[X2079] SARS-CoV-2 (RNA), Borger</v>
      </c>
      <c r="P7450" t="str">
        <f>VLOOKUP(F7450,Translations!$D$1:$F$13,2,FALSE)</f>
        <v>Ok</v>
      </c>
      <c r="Q7450" t="str">
        <f>VLOOKUP(F7450,Translations!$D$2:$G$13,4,FALSE)</f>
        <v>01 - Aktiv, bopæl i DK</v>
      </c>
      <c r="R7450" t="str">
        <f>VLOOKUP(H7450,Translations!$P$2:$Q$10,2,FALSE)</f>
        <v>1 - Selvstændigt sikret - med lægevalg</v>
      </c>
      <c r="S7450" t="str">
        <f>VLOOKUP(F7450,Translations!$D$2:$F$13,3,FALSE)</f>
        <v>Ja</v>
      </c>
    </row>
    <row r="7451" spans="1:19" x14ac:dyDescent="0.2">
      <c r="A7451" s="3">
        <v>44013</v>
      </c>
      <c r="B7451" t="s">
        <v>701</v>
      </c>
      <c r="C7451" t="s">
        <v>702</v>
      </c>
      <c r="D7451">
        <v>240</v>
      </c>
      <c r="E7451">
        <v>1084</v>
      </c>
      <c r="F7451" t="str">
        <f t="shared" si="240"/>
        <v>01</v>
      </c>
      <c r="G7451" t="s">
        <v>513</v>
      </c>
      <c r="H7451">
        <v>1</v>
      </c>
      <c r="I7451" t="s">
        <v>6</v>
      </c>
      <c r="J7451" t="s">
        <v>5</v>
      </c>
      <c r="K7451" t="s">
        <v>6</v>
      </c>
      <c r="L7451">
        <v>170</v>
      </c>
      <c r="M7451" t="str">
        <f>VLOOKUP(E7451,Translations!$A$1:$B$7,2,FALSE)</f>
        <v>Hovedstaden</v>
      </c>
      <c r="N7451" t="str">
        <f>VLOOKUP(D7451,Translations!$I$2:$K$101,2,FALSE)</f>
        <v>Egedal</v>
      </c>
      <c r="O7451" t="str">
        <f>VLOOKUP(G7451,Translations!$M$2:$N$9,2,FALSE)</f>
        <v>[X2079] SARS-CoV-2 (RNA), Borger</v>
      </c>
      <c r="P7451" t="str">
        <f>VLOOKUP(F7451,Translations!$D$1:$F$13,2,FALSE)</f>
        <v>Ok</v>
      </c>
      <c r="Q7451" t="str">
        <f>VLOOKUP(F7451,Translations!$D$2:$G$13,4,FALSE)</f>
        <v>01 - Aktiv, bopæl i DK</v>
      </c>
      <c r="R7451" t="str">
        <f>VLOOKUP(H7451,Translations!$P$2:$Q$10,2,FALSE)</f>
        <v>1 - Selvstændigt sikret - med lægevalg</v>
      </c>
      <c r="S7451" t="str">
        <f>VLOOKUP(F7451,Translations!$D$2:$F$13,3,FALSE)</f>
        <v>Ja</v>
      </c>
    </row>
    <row r="7452" spans="1:19" x14ac:dyDescent="0.2">
      <c r="A7452" s="3">
        <v>44013</v>
      </c>
      <c r="B7452" t="s">
        <v>701</v>
      </c>
      <c r="C7452" t="s">
        <v>702</v>
      </c>
      <c r="D7452">
        <v>240</v>
      </c>
      <c r="E7452">
        <v>1084</v>
      </c>
      <c r="F7452" t="str">
        <f t="shared" si="240"/>
        <v>01</v>
      </c>
      <c r="G7452" t="s">
        <v>513</v>
      </c>
      <c r="H7452">
        <v>2</v>
      </c>
      <c r="I7452" t="s">
        <v>6</v>
      </c>
      <c r="J7452" t="s">
        <v>5</v>
      </c>
      <c r="K7452" t="s">
        <v>6</v>
      </c>
      <c r="L7452">
        <v>1</v>
      </c>
      <c r="M7452" t="str">
        <f>VLOOKUP(E7452,Translations!$A$1:$B$7,2,FALSE)</f>
        <v>Hovedstaden</v>
      </c>
      <c r="N7452" t="str">
        <f>VLOOKUP(D7452,Translations!$I$2:$K$101,2,FALSE)</f>
        <v>Egedal</v>
      </c>
      <c r="O7452" t="str">
        <f>VLOOKUP(G7452,Translations!$M$2:$N$9,2,FALSE)</f>
        <v>[X2079] SARS-CoV-2 (RNA), Borger</v>
      </c>
      <c r="P7452" t="str">
        <f>VLOOKUP(F7452,Translations!$D$1:$F$13,2,FALSE)</f>
        <v>Ok</v>
      </c>
      <c r="Q7452" t="str">
        <f>VLOOKUP(F7452,Translations!$D$2:$G$13,4,FALSE)</f>
        <v>01 - Aktiv, bopæl i DK</v>
      </c>
      <c r="R7452" t="str">
        <f>VLOOKUP(H7452,Translations!$P$2:$Q$10,2,FALSE)</f>
        <v>2 - Selvstændigt sikret - uden lægevalg</v>
      </c>
      <c r="S7452" t="str">
        <f>VLOOKUP(F7452,Translations!$D$2:$F$13,3,FALSE)</f>
        <v>Ja</v>
      </c>
    </row>
    <row r="7453" spans="1:19" x14ac:dyDescent="0.2">
      <c r="A7453" s="3">
        <v>44013</v>
      </c>
      <c r="B7453" t="s">
        <v>701</v>
      </c>
      <c r="C7453" t="s">
        <v>702</v>
      </c>
      <c r="D7453">
        <v>250</v>
      </c>
      <c r="E7453">
        <v>1084</v>
      </c>
      <c r="F7453" t="str">
        <f t="shared" ref="F7453:F7484" si="241">"01"</f>
        <v>01</v>
      </c>
      <c r="G7453" t="s">
        <v>513</v>
      </c>
      <c r="H7453">
        <v>1</v>
      </c>
      <c r="I7453" t="s">
        <v>6</v>
      </c>
      <c r="J7453" t="s">
        <v>5</v>
      </c>
      <c r="K7453" t="s">
        <v>6</v>
      </c>
      <c r="L7453">
        <v>183</v>
      </c>
      <c r="M7453" t="str">
        <f>VLOOKUP(E7453,Translations!$A$1:$B$7,2,FALSE)</f>
        <v>Hovedstaden</v>
      </c>
      <c r="N7453" t="str">
        <f>VLOOKUP(D7453,Translations!$I$2:$K$101,2,FALSE)</f>
        <v>Frederikssund</v>
      </c>
      <c r="O7453" t="str">
        <f>VLOOKUP(G7453,Translations!$M$2:$N$9,2,FALSE)</f>
        <v>[X2079] SARS-CoV-2 (RNA), Borger</v>
      </c>
      <c r="P7453" t="str">
        <f>VLOOKUP(F7453,Translations!$D$1:$F$13,2,FALSE)</f>
        <v>Ok</v>
      </c>
      <c r="Q7453" t="str">
        <f>VLOOKUP(F7453,Translations!$D$2:$G$13,4,FALSE)</f>
        <v>01 - Aktiv, bopæl i DK</v>
      </c>
      <c r="R7453" t="str">
        <f>VLOOKUP(H7453,Translations!$P$2:$Q$10,2,FALSE)</f>
        <v>1 - Selvstændigt sikret - med lægevalg</v>
      </c>
      <c r="S7453" t="str">
        <f>VLOOKUP(F7453,Translations!$D$2:$F$13,3,FALSE)</f>
        <v>Ja</v>
      </c>
    </row>
    <row r="7454" spans="1:19" x14ac:dyDescent="0.2">
      <c r="A7454" s="3">
        <v>44013</v>
      </c>
      <c r="B7454" t="s">
        <v>701</v>
      </c>
      <c r="C7454" t="s">
        <v>702</v>
      </c>
      <c r="D7454">
        <v>253</v>
      </c>
      <c r="E7454">
        <v>1085</v>
      </c>
      <c r="F7454" t="str">
        <f t="shared" si="241"/>
        <v>01</v>
      </c>
      <c r="G7454" t="s">
        <v>513</v>
      </c>
      <c r="H7454">
        <v>1</v>
      </c>
      <c r="I7454" t="s">
        <v>6</v>
      </c>
      <c r="J7454" t="s">
        <v>5</v>
      </c>
      <c r="K7454" t="s">
        <v>6</v>
      </c>
      <c r="L7454">
        <v>190</v>
      </c>
      <c r="M7454" t="str">
        <f>VLOOKUP(E7454,Translations!$A$1:$B$7,2,FALSE)</f>
        <v>Sjælland</v>
      </c>
      <c r="N7454" t="str">
        <f>VLOOKUP(D7454,Translations!$I$2:$K$101,2,FALSE)</f>
        <v>Greve</v>
      </c>
      <c r="O7454" t="str">
        <f>VLOOKUP(G7454,Translations!$M$2:$N$9,2,FALSE)</f>
        <v>[X2079] SARS-CoV-2 (RNA), Borger</v>
      </c>
      <c r="P7454" t="str">
        <f>VLOOKUP(F7454,Translations!$D$1:$F$13,2,FALSE)</f>
        <v>Ok</v>
      </c>
      <c r="Q7454" t="str">
        <f>VLOOKUP(F7454,Translations!$D$2:$G$13,4,FALSE)</f>
        <v>01 - Aktiv, bopæl i DK</v>
      </c>
      <c r="R7454" t="str">
        <f>VLOOKUP(H7454,Translations!$P$2:$Q$10,2,FALSE)</f>
        <v>1 - Selvstændigt sikret - med lægevalg</v>
      </c>
      <c r="S7454" t="str">
        <f>VLOOKUP(F7454,Translations!$D$2:$F$13,3,FALSE)</f>
        <v>Ja</v>
      </c>
    </row>
    <row r="7455" spans="1:19" x14ac:dyDescent="0.2">
      <c r="A7455" s="3">
        <v>44013</v>
      </c>
      <c r="B7455" t="s">
        <v>701</v>
      </c>
      <c r="C7455" t="s">
        <v>702</v>
      </c>
      <c r="D7455">
        <v>259</v>
      </c>
      <c r="E7455">
        <v>1085</v>
      </c>
      <c r="F7455" t="str">
        <f t="shared" si="241"/>
        <v>01</v>
      </c>
      <c r="G7455" t="s">
        <v>513</v>
      </c>
      <c r="H7455">
        <v>1</v>
      </c>
      <c r="I7455" t="s">
        <v>6</v>
      </c>
      <c r="J7455" t="s">
        <v>5</v>
      </c>
      <c r="K7455" t="s">
        <v>6</v>
      </c>
      <c r="L7455">
        <v>240</v>
      </c>
      <c r="M7455" t="str">
        <f>VLOOKUP(E7455,Translations!$A$1:$B$7,2,FALSE)</f>
        <v>Sjælland</v>
      </c>
      <c r="N7455" t="str">
        <f>VLOOKUP(D7455,Translations!$I$2:$K$101,2,FALSE)</f>
        <v>Køge</v>
      </c>
      <c r="O7455" t="str">
        <f>VLOOKUP(G7455,Translations!$M$2:$N$9,2,FALSE)</f>
        <v>[X2079] SARS-CoV-2 (RNA), Borger</v>
      </c>
      <c r="P7455" t="str">
        <f>VLOOKUP(F7455,Translations!$D$1:$F$13,2,FALSE)</f>
        <v>Ok</v>
      </c>
      <c r="Q7455" t="str">
        <f>VLOOKUP(F7455,Translations!$D$2:$G$13,4,FALSE)</f>
        <v>01 - Aktiv, bopæl i DK</v>
      </c>
      <c r="R7455" t="str">
        <f>VLOOKUP(H7455,Translations!$P$2:$Q$10,2,FALSE)</f>
        <v>1 - Selvstændigt sikret - med lægevalg</v>
      </c>
      <c r="S7455" t="str">
        <f>VLOOKUP(F7455,Translations!$D$2:$F$13,3,FALSE)</f>
        <v>Ja</v>
      </c>
    </row>
    <row r="7456" spans="1:19" x14ac:dyDescent="0.2">
      <c r="A7456" s="3">
        <v>44013</v>
      </c>
      <c r="B7456" t="s">
        <v>701</v>
      </c>
      <c r="C7456" t="s">
        <v>702</v>
      </c>
      <c r="D7456">
        <v>260</v>
      </c>
      <c r="E7456">
        <v>1084</v>
      </c>
      <c r="F7456" t="str">
        <f t="shared" si="241"/>
        <v>01</v>
      </c>
      <c r="G7456" t="s">
        <v>513</v>
      </c>
      <c r="H7456">
        <v>1</v>
      </c>
      <c r="I7456" t="s">
        <v>6</v>
      </c>
      <c r="J7456" t="s">
        <v>5</v>
      </c>
      <c r="K7456" t="s">
        <v>6</v>
      </c>
      <c r="L7456">
        <v>109</v>
      </c>
      <c r="M7456" t="str">
        <f>VLOOKUP(E7456,Translations!$A$1:$B$7,2,FALSE)</f>
        <v>Hovedstaden</v>
      </c>
      <c r="N7456" t="str">
        <f>VLOOKUP(D7456,Translations!$I$2:$K$101,2,FALSE)</f>
        <v>Halsnæs</v>
      </c>
      <c r="O7456" t="str">
        <f>VLOOKUP(G7456,Translations!$M$2:$N$9,2,FALSE)</f>
        <v>[X2079] SARS-CoV-2 (RNA), Borger</v>
      </c>
      <c r="P7456" t="str">
        <f>VLOOKUP(F7456,Translations!$D$1:$F$13,2,FALSE)</f>
        <v>Ok</v>
      </c>
      <c r="Q7456" t="str">
        <f>VLOOKUP(F7456,Translations!$D$2:$G$13,4,FALSE)</f>
        <v>01 - Aktiv, bopæl i DK</v>
      </c>
      <c r="R7456" t="str">
        <f>VLOOKUP(H7456,Translations!$P$2:$Q$10,2,FALSE)</f>
        <v>1 - Selvstændigt sikret - med lægevalg</v>
      </c>
      <c r="S7456" t="str">
        <f>VLOOKUP(F7456,Translations!$D$2:$F$13,3,FALSE)</f>
        <v>Ja</v>
      </c>
    </row>
    <row r="7457" spans="1:19" x14ac:dyDescent="0.2">
      <c r="A7457" s="3">
        <v>44013</v>
      </c>
      <c r="B7457" t="s">
        <v>701</v>
      </c>
      <c r="C7457" t="s">
        <v>702</v>
      </c>
      <c r="D7457">
        <v>265</v>
      </c>
      <c r="E7457">
        <v>1085</v>
      </c>
      <c r="F7457" t="str">
        <f t="shared" si="241"/>
        <v>01</v>
      </c>
      <c r="G7457" t="s">
        <v>513</v>
      </c>
      <c r="H7457">
        <v>1</v>
      </c>
      <c r="I7457" t="s">
        <v>6</v>
      </c>
      <c r="J7457" t="s">
        <v>5</v>
      </c>
      <c r="K7457" t="s">
        <v>6</v>
      </c>
      <c r="L7457">
        <v>365</v>
      </c>
      <c r="M7457" t="str">
        <f>VLOOKUP(E7457,Translations!$A$1:$B$7,2,FALSE)</f>
        <v>Sjælland</v>
      </c>
      <c r="N7457" t="str">
        <f>VLOOKUP(D7457,Translations!$I$2:$K$101,2,FALSE)</f>
        <v>Roskilde</v>
      </c>
      <c r="O7457" t="str">
        <f>VLOOKUP(G7457,Translations!$M$2:$N$9,2,FALSE)</f>
        <v>[X2079] SARS-CoV-2 (RNA), Borger</v>
      </c>
      <c r="P7457" t="str">
        <f>VLOOKUP(F7457,Translations!$D$1:$F$13,2,FALSE)</f>
        <v>Ok</v>
      </c>
      <c r="Q7457" t="str">
        <f>VLOOKUP(F7457,Translations!$D$2:$G$13,4,FALSE)</f>
        <v>01 - Aktiv, bopæl i DK</v>
      </c>
      <c r="R7457" t="str">
        <f>VLOOKUP(H7457,Translations!$P$2:$Q$10,2,FALSE)</f>
        <v>1 - Selvstændigt sikret - med lægevalg</v>
      </c>
      <c r="S7457" t="str">
        <f>VLOOKUP(F7457,Translations!$D$2:$F$13,3,FALSE)</f>
        <v>Ja</v>
      </c>
    </row>
    <row r="7458" spans="1:19" x14ac:dyDescent="0.2">
      <c r="A7458" s="3">
        <v>44013</v>
      </c>
      <c r="B7458" t="s">
        <v>701</v>
      </c>
      <c r="C7458" t="s">
        <v>702</v>
      </c>
      <c r="D7458">
        <v>269</v>
      </c>
      <c r="E7458">
        <v>1085</v>
      </c>
      <c r="F7458" t="str">
        <f t="shared" si="241"/>
        <v>01</v>
      </c>
      <c r="G7458" t="s">
        <v>513</v>
      </c>
      <c r="H7458">
        <v>1</v>
      </c>
      <c r="I7458" t="s">
        <v>6</v>
      </c>
      <c r="J7458" t="s">
        <v>5</v>
      </c>
      <c r="K7458" t="s">
        <v>6</v>
      </c>
      <c r="L7458">
        <v>100</v>
      </c>
      <c r="M7458" t="str">
        <f>VLOOKUP(E7458,Translations!$A$1:$B$7,2,FALSE)</f>
        <v>Sjælland</v>
      </c>
      <c r="N7458" t="str">
        <f>VLOOKUP(D7458,Translations!$I$2:$K$101,2,FALSE)</f>
        <v>Solrød</v>
      </c>
      <c r="O7458" t="str">
        <f>VLOOKUP(G7458,Translations!$M$2:$N$9,2,FALSE)</f>
        <v>[X2079] SARS-CoV-2 (RNA), Borger</v>
      </c>
      <c r="P7458" t="str">
        <f>VLOOKUP(F7458,Translations!$D$1:$F$13,2,FALSE)</f>
        <v>Ok</v>
      </c>
      <c r="Q7458" t="str">
        <f>VLOOKUP(F7458,Translations!$D$2:$G$13,4,FALSE)</f>
        <v>01 - Aktiv, bopæl i DK</v>
      </c>
      <c r="R7458" t="str">
        <f>VLOOKUP(H7458,Translations!$P$2:$Q$10,2,FALSE)</f>
        <v>1 - Selvstændigt sikret - med lægevalg</v>
      </c>
      <c r="S7458" t="str">
        <f>VLOOKUP(F7458,Translations!$D$2:$F$13,3,FALSE)</f>
        <v>Ja</v>
      </c>
    </row>
    <row r="7459" spans="1:19" x14ac:dyDescent="0.2">
      <c r="A7459" s="3">
        <v>44013</v>
      </c>
      <c r="B7459" t="s">
        <v>701</v>
      </c>
      <c r="C7459" t="s">
        <v>702</v>
      </c>
      <c r="D7459">
        <v>270</v>
      </c>
      <c r="E7459">
        <v>1084</v>
      </c>
      <c r="F7459" t="str">
        <f t="shared" si="241"/>
        <v>01</v>
      </c>
      <c r="G7459" t="s">
        <v>513</v>
      </c>
      <c r="H7459">
        <v>1</v>
      </c>
      <c r="I7459" t="s">
        <v>6</v>
      </c>
      <c r="J7459" t="s">
        <v>5</v>
      </c>
      <c r="K7459" t="s">
        <v>6</v>
      </c>
      <c r="L7459">
        <v>146</v>
      </c>
      <c r="M7459" t="str">
        <f>VLOOKUP(E7459,Translations!$A$1:$B$7,2,FALSE)</f>
        <v>Hovedstaden</v>
      </c>
      <c r="N7459" t="str">
        <f>VLOOKUP(D7459,Translations!$I$2:$K$101,2,FALSE)</f>
        <v>Gribskov</v>
      </c>
      <c r="O7459" t="str">
        <f>VLOOKUP(G7459,Translations!$M$2:$N$9,2,FALSE)</f>
        <v>[X2079] SARS-CoV-2 (RNA), Borger</v>
      </c>
      <c r="P7459" t="str">
        <f>VLOOKUP(F7459,Translations!$D$1:$F$13,2,FALSE)</f>
        <v>Ok</v>
      </c>
      <c r="Q7459" t="str">
        <f>VLOOKUP(F7459,Translations!$D$2:$G$13,4,FALSE)</f>
        <v>01 - Aktiv, bopæl i DK</v>
      </c>
      <c r="R7459" t="str">
        <f>VLOOKUP(H7459,Translations!$P$2:$Q$10,2,FALSE)</f>
        <v>1 - Selvstændigt sikret - med lægevalg</v>
      </c>
      <c r="S7459" t="str">
        <f>VLOOKUP(F7459,Translations!$D$2:$F$13,3,FALSE)</f>
        <v>Ja</v>
      </c>
    </row>
    <row r="7460" spans="1:19" x14ac:dyDescent="0.2">
      <c r="A7460" s="3">
        <v>44013</v>
      </c>
      <c r="B7460" t="s">
        <v>701</v>
      </c>
      <c r="C7460" t="s">
        <v>702</v>
      </c>
      <c r="D7460">
        <v>270</v>
      </c>
      <c r="E7460">
        <v>1084</v>
      </c>
      <c r="F7460" t="str">
        <f t="shared" si="241"/>
        <v>01</v>
      </c>
      <c r="G7460" t="s">
        <v>513</v>
      </c>
      <c r="H7460">
        <v>2</v>
      </c>
      <c r="I7460" t="s">
        <v>6</v>
      </c>
      <c r="J7460" t="s">
        <v>5</v>
      </c>
      <c r="K7460" t="s">
        <v>6</v>
      </c>
      <c r="L7460">
        <v>1</v>
      </c>
      <c r="M7460" t="str">
        <f>VLOOKUP(E7460,Translations!$A$1:$B$7,2,FALSE)</f>
        <v>Hovedstaden</v>
      </c>
      <c r="N7460" t="str">
        <f>VLOOKUP(D7460,Translations!$I$2:$K$101,2,FALSE)</f>
        <v>Gribskov</v>
      </c>
      <c r="O7460" t="str">
        <f>VLOOKUP(G7460,Translations!$M$2:$N$9,2,FALSE)</f>
        <v>[X2079] SARS-CoV-2 (RNA), Borger</v>
      </c>
      <c r="P7460" t="str">
        <f>VLOOKUP(F7460,Translations!$D$1:$F$13,2,FALSE)</f>
        <v>Ok</v>
      </c>
      <c r="Q7460" t="str">
        <f>VLOOKUP(F7460,Translations!$D$2:$G$13,4,FALSE)</f>
        <v>01 - Aktiv, bopæl i DK</v>
      </c>
      <c r="R7460" t="str">
        <f>VLOOKUP(H7460,Translations!$P$2:$Q$10,2,FALSE)</f>
        <v>2 - Selvstændigt sikret - uden lægevalg</v>
      </c>
      <c r="S7460" t="str">
        <f>VLOOKUP(F7460,Translations!$D$2:$F$13,3,FALSE)</f>
        <v>Ja</v>
      </c>
    </row>
    <row r="7461" spans="1:19" x14ac:dyDescent="0.2">
      <c r="A7461" s="3">
        <v>44013</v>
      </c>
      <c r="B7461" t="s">
        <v>701</v>
      </c>
      <c r="C7461" t="s">
        <v>702</v>
      </c>
      <c r="D7461">
        <v>306</v>
      </c>
      <c r="E7461">
        <v>1085</v>
      </c>
      <c r="F7461" t="str">
        <f t="shared" si="241"/>
        <v>01</v>
      </c>
      <c r="G7461" t="s">
        <v>513</v>
      </c>
      <c r="H7461">
        <v>1</v>
      </c>
      <c r="I7461" t="s">
        <v>6</v>
      </c>
      <c r="J7461" t="s">
        <v>5</v>
      </c>
      <c r="K7461" t="s">
        <v>6</v>
      </c>
      <c r="L7461">
        <v>120</v>
      </c>
      <c r="M7461" t="str">
        <f>VLOOKUP(E7461,Translations!$A$1:$B$7,2,FALSE)</f>
        <v>Sjælland</v>
      </c>
      <c r="N7461" t="str">
        <f>VLOOKUP(D7461,Translations!$I$2:$K$101,2,FALSE)</f>
        <v>Odsherred</v>
      </c>
      <c r="O7461" t="str">
        <f>VLOOKUP(G7461,Translations!$M$2:$N$9,2,FALSE)</f>
        <v>[X2079] SARS-CoV-2 (RNA), Borger</v>
      </c>
      <c r="P7461" t="str">
        <f>VLOOKUP(F7461,Translations!$D$1:$F$13,2,FALSE)</f>
        <v>Ok</v>
      </c>
      <c r="Q7461" t="str">
        <f>VLOOKUP(F7461,Translations!$D$2:$G$13,4,FALSE)</f>
        <v>01 - Aktiv, bopæl i DK</v>
      </c>
      <c r="R7461" t="str">
        <f>VLOOKUP(H7461,Translations!$P$2:$Q$10,2,FALSE)</f>
        <v>1 - Selvstændigt sikret - med lægevalg</v>
      </c>
      <c r="S7461" t="str">
        <f>VLOOKUP(F7461,Translations!$D$2:$F$13,3,FALSE)</f>
        <v>Ja</v>
      </c>
    </row>
    <row r="7462" spans="1:19" x14ac:dyDescent="0.2">
      <c r="A7462" s="3">
        <v>44013</v>
      </c>
      <c r="B7462" t="s">
        <v>701</v>
      </c>
      <c r="C7462" t="s">
        <v>702</v>
      </c>
      <c r="D7462">
        <v>316</v>
      </c>
      <c r="E7462">
        <v>1085</v>
      </c>
      <c r="F7462" t="str">
        <f t="shared" si="241"/>
        <v>01</v>
      </c>
      <c r="G7462" t="s">
        <v>513</v>
      </c>
      <c r="H7462">
        <v>1</v>
      </c>
      <c r="I7462" t="s">
        <v>6</v>
      </c>
      <c r="J7462" t="s">
        <v>5</v>
      </c>
      <c r="K7462" t="s">
        <v>6</v>
      </c>
      <c r="L7462">
        <v>269</v>
      </c>
      <c r="M7462" t="str">
        <f>VLOOKUP(E7462,Translations!$A$1:$B$7,2,FALSE)</f>
        <v>Sjælland</v>
      </c>
      <c r="N7462" t="str">
        <f>VLOOKUP(D7462,Translations!$I$2:$K$101,2,FALSE)</f>
        <v>Holbæk</v>
      </c>
      <c r="O7462" t="str">
        <f>VLOOKUP(G7462,Translations!$M$2:$N$9,2,FALSE)</f>
        <v>[X2079] SARS-CoV-2 (RNA), Borger</v>
      </c>
      <c r="P7462" t="str">
        <f>VLOOKUP(F7462,Translations!$D$1:$F$13,2,FALSE)</f>
        <v>Ok</v>
      </c>
      <c r="Q7462" t="str">
        <f>VLOOKUP(F7462,Translations!$D$2:$G$13,4,FALSE)</f>
        <v>01 - Aktiv, bopæl i DK</v>
      </c>
      <c r="R7462" t="str">
        <f>VLOOKUP(H7462,Translations!$P$2:$Q$10,2,FALSE)</f>
        <v>1 - Selvstændigt sikret - med lægevalg</v>
      </c>
      <c r="S7462" t="str">
        <f>VLOOKUP(F7462,Translations!$D$2:$F$13,3,FALSE)</f>
        <v>Ja</v>
      </c>
    </row>
    <row r="7463" spans="1:19" x14ac:dyDescent="0.2">
      <c r="A7463" s="3">
        <v>44013</v>
      </c>
      <c r="B7463" t="s">
        <v>701</v>
      </c>
      <c r="C7463" t="s">
        <v>702</v>
      </c>
      <c r="D7463">
        <v>320</v>
      </c>
      <c r="E7463">
        <v>1085</v>
      </c>
      <c r="F7463" t="str">
        <f t="shared" si="241"/>
        <v>01</v>
      </c>
      <c r="G7463" t="s">
        <v>513</v>
      </c>
      <c r="H7463">
        <v>1</v>
      </c>
      <c r="I7463" t="s">
        <v>6</v>
      </c>
      <c r="J7463" t="s">
        <v>5</v>
      </c>
      <c r="K7463" t="s">
        <v>6</v>
      </c>
      <c r="L7463">
        <v>141</v>
      </c>
      <c r="M7463" t="str">
        <f>VLOOKUP(E7463,Translations!$A$1:$B$7,2,FALSE)</f>
        <v>Sjælland</v>
      </c>
      <c r="N7463" t="str">
        <f>VLOOKUP(D7463,Translations!$I$2:$K$101,2,FALSE)</f>
        <v>Faxe</v>
      </c>
      <c r="O7463" t="str">
        <f>VLOOKUP(G7463,Translations!$M$2:$N$9,2,FALSE)</f>
        <v>[X2079] SARS-CoV-2 (RNA), Borger</v>
      </c>
      <c r="P7463" t="str">
        <f>VLOOKUP(F7463,Translations!$D$1:$F$13,2,FALSE)</f>
        <v>Ok</v>
      </c>
      <c r="Q7463" t="str">
        <f>VLOOKUP(F7463,Translations!$D$2:$G$13,4,FALSE)</f>
        <v>01 - Aktiv, bopæl i DK</v>
      </c>
      <c r="R7463" t="str">
        <f>VLOOKUP(H7463,Translations!$P$2:$Q$10,2,FALSE)</f>
        <v>1 - Selvstændigt sikret - med lægevalg</v>
      </c>
      <c r="S7463" t="str">
        <f>VLOOKUP(F7463,Translations!$D$2:$F$13,3,FALSE)</f>
        <v>Ja</v>
      </c>
    </row>
    <row r="7464" spans="1:19" x14ac:dyDescent="0.2">
      <c r="A7464" s="3">
        <v>44013</v>
      </c>
      <c r="B7464" t="s">
        <v>701</v>
      </c>
      <c r="C7464" t="s">
        <v>702</v>
      </c>
      <c r="D7464">
        <v>320</v>
      </c>
      <c r="E7464">
        <v>1085</v>
      </c>
      <c r="F7464" t="str">
        <f t="shared" si="241"/>
        <v>01</v>
      </c>
      <c r="G7464" t="s">
        <v>513</v>
      </c>
      <c r="H7464">
        <v>2</v>
      </c>
      <c r="I7464" t="s">
        <v>6</v>
      </c>
      <c r="J7464" t="s">
        <v>5</v>
      </c>
      <c r="K7464" t="s">
        <v>6</v>
      </c>
      <c r="L7464">
        <v>1</v>
      </c>
      <c r="M7464" t="str">
        <f>VLOOKUP(E7464,Translations!$A$1:$B$7,2,FALSE)</f>
        <v>Sjælland</v>
      </c>
      <c r="N7464" t="str">
        <f>VLOOKUP(D7464,Translations!$I$2:$K$101,2,FALSE)</f>
        <v>Faxe</v>
      </c>
      <c r="O7464" t="str">
        <f>VLOOKUP(G7464,Translations!$M$2:$N$9,2,FALSE)</f>
        <v>[X2079] SARS-CoV-2 (RNA), Borger</v>
      </c>
      <c r="P7464" t="str">
        <f>VLOOKUP(F7464,Translations!$D$1:$F$13,2,FALSE)</f>
        <v>Ok</v>
      </c>
      <c r="Q7464" t="str">
        <f>VLOOKUP(F7464,Translations!$D$2:$G$13,4,FALSE)</f>
        <v>01 - Aktiv, bopæl i DK</v>
      </c>
      <c r="R7464" t="str">
        <f>VLOOKUP(H7464,Translations!$P$2:$Q$10,2,FALSE)</f>
        <v>2 - Selvstændigt sikret - uden lægevalg</v>
      </c>
      <c r="S7464" t="str">
        <f>VLOOKUP(F7464,Translations!$D$2:$F$13,3,FALSE)</f>
        <v>Ja</v>
      </c>
    </row>
    <row r="7465" spans="1:19" x14ac:dyDescent="0.2">
      <c r="A7465" s="3">
        <v>44013</v>
      </c>
      <c r="B7465" t="s">
        <v>701</v>
      </c>
      <c r="C7465" t="s">
        <v>702</v>
      </c>
      <c r="D7465">
        <v>326</v>
      </c>
      <c r="E7465">
        <v>1085</v>
      </c>
      <c r="F7465" t="str">
        <f t="shared" si="241"/>
        <v>01</v>
      </c>
      <c r="G7465" t="s">
        <v>513</v>
      </c>
      <c r="H7465">
        <v>1</v>
      </c>
      <c r="I7465" t="s">
        <v>6</v>
      </c>
      <c r="J7465" t="s">
        <v>5</v>
      </c>
      <c r="K7465" t="s">
        <v>6</v>
      </c>
      <c r="L7465">
        <v>178</v>
      </c>
      <c r="M7465" t="str">
        <f>VLOOKUP(E7465,Translations!$A$1:$B$7,2,FALSE)</f>
        <v>Sjælland</v>
      </c>
      <c r="N7465" t="str">
        <f>VLOOKUP(D7465,Translations!$I$2:$K$101,2,FALSE)</f>
        <v>Kalundborg</v>
      </c>
      <c r="O7465" t="str">
        <f>VLOOKUP(G7465,Translations!$M$2:$N$9,2,FALSE)</f>
        <v>[X2079] SARS-CoV-2 (RNA), Borger</v>
      </c>
      <c r="P7465" t="str">
        <f>VLOOKUP(F7465,Translations!$D$1:$F$13,2,FALSE)</f>
        <v>Ok</v>
      </c>
      <c r="Q7465" t="str">
        <f>VLOOKUP(F7465,Translations!$D$2:$G$13,4,FALSE)</f>
        <v>01 - Aktiv, bopæl i DK</v>
      </c>
      <c r="R7465" t="str">
        <f>VLOOKUP(H7465,Translations!$P$2:$Q$10,2,FALSE)</f>
        <v>1 - Selvstændigt sikret - med lægevalg</v>
      </c>
      <c r="S7465" t="str">
        <f>VLOOKUP(F7465,Translations!$D$2:$F$13,3,FALSE)</f>
        <v>Ja</v>
      </c>
    </row>
    <row r="7466" spans="1:19" x14ac:dyDescent="0.2">
      <c r="A7466" s="3">
        <v>44013</v>
      </c>
      <c r="B7466" t="s">
        <v>701</v>
      </c>
      <c r="C7466" t="s">
        <v>702</v>
      </c>
      <c r="D7466">
        <v>326</v>
      </c>
      <c r="E7466">
        <v>1085</v>
      </c>
      <c r="F7466" t="str">
        <f t="shared" si="241"/>
        <v>01</v>
      </c>
      <c r="G7466" t="s">
        <v>513</v>
      </c>
      <c r="H7466">
        <v>2</v>
      </c>
      <c r="I7466" t="s">
        <v>6</v>
      </c>
      <c r="J7466" t="s">
        <v>5</v>
      </c>
      <c r="K7466" t="s">
        <v>6</v>
      </c>
      <c r="L7466">
        <v>1</v>
      </c>
      <c r="M7466" t="str">
        <f>VLOOKUP(E7466,Translations!$A$1:$B$7,2,FALSE)</f>
        <v>Sjælland</v>
      </c>
      <c r="N7466" t="str">
        <f>VLOOKUP(D7466,Translations!$I$2:$K$101,2,FALSE)</f>
        <v>Kalundborg</v>
      </c>
      <c r="O7466" t="str">
        <f>VLOOKUP(G7466,Translations!$M$2:$N$9,2,FALSE)</f>
        <v>[X2079] SARS-CoV-2 (RNA), Borger</v>
      </c>
      <c r="P7466" t="str">
        <f>VLOOKUP(F7466,Translations!$D$1:$F$13,2,FALSE)</f>
        <v>Ok</v>
      </c>
      <c r="Q7466" t="str">
        <f>VLOOKUP(F7466,Translations!$D$2:$G$13,4,FALSE)</f>
        <v>01 - Aktiv, bopæl i DK</v>
      </c>
      <c r="R7466" t="str">
        <f>VLOOKUP(H7466,Translations!$P$2:$Q$10,2,FALSE)</f>
        <v>2 - Selvstændigt sikret - uden lægevalg</v>
      </c>
      <c r="S7466" t="str">
        <f>VLOOKUP(F7466,Translations!$D$2:$F$13,3,FALSE)</f>
        <v>Ja</v>
      </c>
    </row>
    <row r="7467" spans="1:19" x14ac:dyDescent="0.2">
      <c r="A7467" s="3">
        <v>44013</v>
      </c>
      <c r="B7467" t="s">
        <v>701</v>
      </c>
      <c r="C7467" t="s">
        <v>702</v>
      </c>
      <c r="D7467">
        <v>329</v>
      </c>
      <c r="E7467">
        <v>1085</v>
      </c>
      <c r="F7467" t="str">
        <f t="shared" si="241"/>
        <v>01</v>
      </c>
      <c r="G7467" t="s">
        <v>513</v>
      </c>
      <c r="H7467">
        <v>1</v>
      </c>
      <c r="I7467" t="s">
        <v>6</v>
      </c>
      <c r="J7467" t="s">
        <v>5</v>
      </c>
      <c r="K7467" t="s">
        <v>6</v>
      </c>
      <c r="L7467">
        <v>126</v>
      </c>
      <c r="M7467" t="str">
        <f>VLOOKUP(E7467,Translations!$A$1:$B$7,2,FALSE)</f>
        <v>Sjælland</v>
      </c>
      <c r="N7467" t="str">
        <f>VLOOKUP(D7467,Translations!$I$2:$K$101,2,FALSE)</f>
        <v>Ringsted</v>
      </c>
      <c r="O7467" t="str">
        <f>VLOOKUP(G7467,Translations!$M$2:$N$9,2,FALSE)</f>
        <v>[X2079] SARS-CoV-2 (RNA), Borger</v>
      </c>
      <c r="P7467" t="str">
        <f>VLOOKUP(F7467,Translations!$D$1:$F$13,2,FALSE)</f>
        <v>Ok</v>
      </c>
      <c r="Q7467" t="str">
        <f>VLOOKUP(F7467,Translations!$D$2:$G$13,4,FALSE)</f>
        <v>01 - Aktiv, bopæl i DK</v>
      </c>
      <c r="R7467" t="str">
        <f>VLOOKUP(H7467,Translations!$P$2:$Q$10,2,FALSE)</f>
        <v>1 - Selvstændigt sikret - med lægevalg</v>
      </c>
      <c r="S7467" t="str">
        <f>VLOOKUP(F7467,Translations!$D$2:$F$13,3,FALSE)</f>
        <v>Ja</v>
      </c>
    </row>
    <row r="7468" spans="1:19" x14ac:dyDescent="0.2">
      <c r="A7468" s="3">
        <v>44013</v>
      </c>
      <c r="B7468" t="s">
        <v>701</v>
      </c>
      <c r="C7468" t="s">
        <v>702</v>
      </c>
      <c r="D7468">
        <v>330</v>
      </c>
      <c r="E7468">
        <v>1085</v>
      </c>
      <c r="F7468" t="str">
        <f t="shared" si="241"/>
        <v>01</v>
      </c>
      <c r="G7468" t="s">
        <v>513</v>
      </c>
      <c r="H7468">
        <v>1</v>
      </c>
      <c r="I7468" t="s">
        <v>6</v>
      </c>
      <c r="J7468" t="s">
        <v>5</v>
      </c>
      <c r="K7468" t="s">
        <v>6</v>
      </c>
      <c r="L7468">
        <v>261</v>
      </c>
      <c r="M7468" t="str">
        <f>VLOOKUP(E7468,Translations!$A$1:$B$7,2,FALSE)</f>
        <v>Sjælland</v>
      </c>
      <c r="N7468" t="str">
        <f>VLOOKUP(D7468,Translations!$I$2:$K$101,2,FALSE)</f>
        <v>Slagelse</v>
      </c>
      <c r="O7468" t="str">
        <f>VLOOKUP(G7468,Translations!$M$2:$N$9,2,FALSE)</f>
        <v>[X2079] SARS-CoV-2 (RNA), Borger</v>
      </c>
      <c r="P7468" t="str">
        <f>VLOOKUP(F7468,Translations!$D$1:$F$13,2,FALSE)</f>
        <v>Ok</v>
      </c>
      <c r="Q7468" t="str">
        <f>VLOOKUP(F7468,Translations!$D$2:$G$13,4,FALSE)</f>
        <v>01 - Aktiv, bopæl i DK</v>
      </c>
      <c r="R7468" t="str">
        <f>VLOOKUP(H7468,Translations!$P$2:$Q$10,2,FALSE)</f>
        <v>1 - Selvstændigt sikret - med lægevalg</v>
      </c>
      <c r="S7468" t="str">
        <f>VLOOKUP(F7468,Translations!$D$2:$F$13,3,FALSE)</f>
        <v>Ja</v>
      </c>
    </row>
    <row r="7469" spans="1:19" x14ac:dyDescent="0.2">
      <c r="A7469" s="3">
        <v>44013</v>
      </c>
      <c r="B7469" t="s">
        <v>701</v>
      </c>
      <c r="C7469" t="s">
        <v>702</v>
      </c>
      <c r="D7469">
        <v>336</v>
      </c>
      <c r="E7469">
        <v>1085</v>
      </c>
      <c r="F7469" t="str">
        <f t="shared" si="241"/>
        <v>01</v>
      </c>
      <c r="G7469" t="s">
        <v>513</v>
      </c>
      <c r="H7469">
        <v>1</v>
      </c>
      <c r="I7469" t="s">
        <v>6</v>
      </c>
      <c r="J7469" t="s">
        <v>5</v>
      </c>
      <c r="K7469" t="s">
        <v>6</v>
      </c>
      <c r="L7469">
        <v>91</v>
      </c>
      <c r="M7469" t="str">
        <f>VLOOKUP(E7469,Translations!$A$1:$B$7,2,FALSE)</f>
        <v>Sjælland</v>
      </c>
      <c r="N7469" t="str">
        <f>VLOOKUP(D7469,Translations!$I$2:$K$101,2,FALSE)</f>
        <v>Stevns</v>
      </c>
      <c r="O7469" t="str">
        <f>VLOOKUP(G7469,Translations!$M$2:$N$9,2,FALSE)</f>
        <v>[X2079] SARS-CoV-2 (RNA), Borger</v>
      </c>
      <c r="P7469" t="str">
        <f>VLOOKUP(F7469,Translations!$D$1:$F$13,2,FALSE)</f>
        <v>Ok</v>
      </c>
      <c r="Q7469" t="str">
        <f>VLOOKUP(F7469,Translations!$D$2:$G$13,4,FALSE)</f>
        <v>01 - Aktiv, bopæl i DK</v>
      </c>
      <c r="R7469" t="str">
        <f>VLOOKUP(H7469,Translations!$P$2:$Q$10,2,FALSE)</f>
        <v>1 - Selvstændigt sikret - med lægevalg</v>
      </c>
      <c r="S7469" t="str">
        <f>VLOOKUP(F7469,Translations!$D$2:$F$13,3,FALSE)</f>
        <v>Ja</v>
      </c>
    </row>
    <row r="7470" spans="1:19" x14ac:dyDescent="0.2">
      <c r="A7470" s="3">
        <v>44013</v>
      </c>
      <c r="B7470" t="s">
        <v>701</v>
      </c>
      <c r="C7470" t="s">
        <v>702</v>
      </c>
      <c r="D7470">
        <v>340</v>
      </c>
      <c r="E7470">
        <v>1085</v>
      </c>
      <c r="F7470" t="str">
        <f t="shared" si="241"/>
        <v>01</v>
      </c>
      <c r="G7470" t="s">
        <v>513</v>
      </c>
      <c r="H7470">
        <v>1</v>
      </c>
      <c r="I7470" t="s">
        <v>6</v>
      </c>
      <c r="J7470" t="s">
        <v>5</v>
      </c>
      <c r="K7470" t="s">
        <v>6</v>
      </c>
      <c r="L7470">
        <v>125</v>
      </c>
      <c r="M7470" t="str">
        <f>VLOOKUP(E7470,Translations!$A$1:$B$7,2,FALSE)</f>
        <v>Sjælland</v>
      </c>
      <c r="N7470" t="str">
        <f>VLOOKUP(D7470,Translations!$I$2:$K$101,2,FALSE)</f>
        <v>Sorø</v>
      </c>
      <c r="O7470" t="str">
        <f>VLOOKUP(G7470,Translations!$M$2:$N$9,2,FALSE)</f>
        <v>[X2079] SARS-CoV-2 (RNA), Borger</v>
      </c>
      <c r="P7470" t="str">
        <f>VLOOKUP(F7470,Translations!$D$1:$F$13,2,FALSE)</f>
        <v>Ok</v>
      </c>
      <c r="Q7470" t="str">
        <f>VLOOKUP(F7470,Translations!$D$2:$G$13,4,FALSE)</f>
        <v>01 - Aktiv, bopæl i DK</v>
      </c>
      <c r="R7470" t="str">
        <f>VLOOKUP(H7470,Translations!$P$2:$Q$10,2,FALSE)</f>
        <v>1 - Selvstændigt sikret - med lægevalg</v>
      </c>
      <c r="S7470" t="str">
        <f>VLOOKUP(F7470,Translations!$D$2:$F$13,3,FALSE)</f>
        <v>Ja</v>
      </c>
    </row>
    <row r="7471" spans="1:19" x14ac:dyDescent="0.2">
      <c r="A7471" s="3">
        <v>44013</v>
      </c>
      <c r="B7471" t="s">
        <v>701</v>
      </c>
      <c r="C7471" t="s">
        <v>702</v>
      </c>
      <c r="D7471">
        <v>340</v>
      </c>
      <c r="E7471">
        <v>1085</v>
      </c>
      <c r="F7471" t="str">
        <f t="shared" si="241"/>
        <v>01</v>
      </c>
      <c r="G7471" t="s">
        <v>513</v>
      </c>
      <c r="H7471">
        <v>2</v>
      </c>
      <c r="I7471" t="s">
        <v>6</v>
      </c>
      <c r="J7471" t="s">
        <v>5</v>
      </c>
      <c r="K7471" t="s">
        <v>6</v>
      </c>
      <c r="L7471">
        <v>2</v>
      </c>
      <c r="M7471" t="str">
        <f>VLOOKUP(E7471,Translations!$A$1:$B$7,2,FALSE)</f>
        <v>Sjælland</v>
      </c>
      <c r="N7471" t="str">
        <f>VLOOKUP(D7471,Translations!$I$2:$K$101,2,FALSE)</f>
        <v>Sorø</v>
      </c>
      <c r="O7471" t="str">
        <f>VLOOKUP(G7471,Translations!$M$2:$N$9,2,FALSE)</f>
        <v>[X2079] SARS-CoV-2 (RNA), Borger</v>
      </c>
      <c r="P7471" t="str">
        <f>VLOOKUP(F7471,Translations!$D$1:$F$13,2,FALSE)</f>
        <v>Ok</v>
      </c>
      <c r="Q7471" t="str">
        <f>VLOOKUP(F7471,Translations!$D$2:$G$13,4,FALSE)</f>
        <v>01 - Aktiv, bopæl i DK</v>
      </c>
      <c r="R7471" t="str">
        <f>VLOOKUP(H7471,Translations!$P$2:$Q$10,2,FALSE)</f>
        <v>2 - Selvstændigt sikret - uden lægevalg</v>
      </c>
      <c r="S7471" t="str">
        <f>VLOOKUP(F7471,Translations!$D$2:$F$13,3,FALSE)</f>
        <v>Ja</v>
      </c>
    </row>
    <row r="7472" spans="1:19" x14ac:dyDescent="0.2">
      <c r="A7472" s="3">
        <v>44013</v>
      </c>
      <c r="B7472" t="s">
        <v>701</v>
      </c>
      <c r="C7472" t="s">
        <v>702</v>
      </c>
      <c r="D7472">
        <v>350</v>
      </c>
      <c r="E7472">
        <v>1085</v>
      </c>
      <c r="F7472" t="str">
        <f t="shared" si="241"/>
        <v>01</v>
      </c>
      <c r="G7472" t="s">
        <v>513</v>
      </c>
      <c r="H7472">
        <v>1</v>
      </c>
      <c r="I7472" t="s">
        <v>6</v>
      </c>
      <c r="J7472" t="s">
        <v>5</v>
      </c>
      <c r="K7472" t="s">
        <v>6</v>
      </c>
      <c r="L7472">
        <v>118</v>
      </c>
      <c r="M7472" t="str">
        <f>VLOOKUP(E7472,Translations!$A$1:$B$7,2,FALSE)</f>
        <v>Sjælland</v>
      </c>
      <c r="N7472" t="str">
        <f>VLOOKUP(D7472,Translations!$I$2:$K$101,2,FALSE)</f>
        <v>Lejre</v>
      </c>
      <c r="O7472" t="str">
        <f>VLOOKUP(G7472,Translations!$M$2:$N$9,2,FALSE)</f>
        <v>[X2079] SARS-CoV-2 (RNA), Borger</v>
      </c>
      <c r="P7472" t="str">
        <f>VLOOKUP(F7472,Translations!$D$1:$F$13,2,FALSE)</f>
        <v>Ok</v>
      </c>
      <c r="Q7472" t="str">
        <f>VLOOKUP(F7472,Translations!$D$2:$G$13,4,FALSE)</f>
        <v>01 - Aktiv, bopæl i DK</v>
      </c>
      <c r="R7472" t="str">
        <f>VLOOKUP(H7472,Translations!$P$2:$Q$10,2,FALSE)</f>
        <v>1 - Selvstændigt sikret - med lægevalg</v>
      </c>
      <c r="S7472" t="str">
        <f>VLOOKUP(F7472,Translations!$D$2:$F$13,3,FALSE)</f>
        <v>Ja</v>
      </c>
    </row>
    <row r="7473" spans="1:19" x14ac:dyDescent="0.2">
      <c r="A7473" s="3">
        <v>44013</v>
      </c>
      <c r="B7473" t="s">
        <v>701</v>
      </c>
      <c r="C7473" t="s">
        <v>702</v>
      </c>
      <c r="D7473">
        <v>350</v>
      </c>
      <c r="E7473">
        <v>1085</v>
      </c>
      <c r="F7473" t="str">
        <f t="shared" si="241"/>
        <v>01</v>
      </c>
      <c r="G7473" t="s">
        <v>513</v>
      </c>
      <c r="H7473">
        <v>2</v>
      </c>
      <c r="I7473" t="s">
        <v>6</v>
      </c>
      <c r="J7473" t="s">
        <v>5</v>
      </c>
      <c r="K7473" t="s">
        <v>6</v>
      </c>
      <c r="L7473">
        <v>1</v>
      </c>
      <c r="M7473" t="str">
        <f>VLOOKUP(E7473,Translations!$A$1:$B$7,2,FALSE)</f>
        <v>Sjælland</v>
      </c>
      <c r="N7473" t="str">
        <f>VLOOKUP(D7473,Translations!$I$2:$K$101,2,FALSE)</f>
        <v>Lejre</v>
      </c>
      <c r="O7473" t="str">
        <f>VLOOKUP(G7473,Translations!$M$2:$N$9,2,FALSE)</f>
        <v>[X2079] SARS-CoV-2 (RNA), Borger</v>
      </c>
      <c r="P7473" t="str">
        <f>VLOOKUP(F7473,Translations!$D$1:$F$13,2,FALSE)</f>
        <v>Ok</v>
      </c>
      <c r="Q7473" t="str">
        <f>VLOOKUP(F7473,Translations!$D$2:$G$13,4,FALSE)</f>
        <v>01 - Aktiv, bopæl i DK</v>
      </c>
      <c r="R7473" t="str">
        <f>VLOOKUP(H7473,Translations!$P$2:$Q$10,2,FALSE)</f>
        <v>2 - Selvstændigt sikret - uden lægevalg</v>
      </c>
      <c r="S7473" t="str">
        <f>VLOOKUP(F7473,Translations!$D$2:$F$13,3,FALSE)</f>
        <v>Ja</v>
      </c>
    </row>
    <row r="7474" spans="1:19" x14ac:dyDescent="0.2">
      <c r="A7474" s="3">
        <v>44013</v>
      </c>
      <c r="B7474" t="s">
        <v>701</v>
      </c>
      <c r="C7474" t="s">
        <v>702</v>
      </c>
      <c r="D7474">
        <v>360</v>
      </c>
      <c r="E7474">
        <v>1085</v>
      </c>
      <c r="F7474" t="str">
        <f t="shared" si="241"/>
        <v>01</v>
      </c>
      <c r="G7474" t="s">
        <v>513</v>
      </c>
      <c r="H7474">
        <v>1</v>
      </c>
      <c r="I7474" t="s">
        <v>6</v>
      </c>
      <c r="J7474" t="s">
        <v>5</v>
      </c>
      <c r="K7474" t="s">
        <v>6</v>
      </c>
      <c r="L7474">
        <v>138</v>
      </c>
      <c r="M7474" t="str">
        <f>VLOOKUP(E7474,Translations!$A$1:$B$7,2,FALSE)</f>
        <v>Sjælland</v>
      </c>
      <c r="N7474" t="str">
        <f>VLOOKUP(D7474,Translations!$I$2:$K$101,2,FALSE)</f>
        <v>Lolland</v>
      </c>
      <c r="O7474" t="str">
        <f>VLOOKUP(G7474,Translations!$M$2:$N$9,2,FALSE)</f>
        <v>[X2079] SARS-CoV-2 (RNA), Borger</v>
      </c>
      <c r="P7474" t="str">
        <f>VLOOKUP(F7474,Translations!$D$1:$F$13,2,FALSE)</f>
        <v>Ok</v>
      </c>
      <c r="Q7474" t="str">
        <f>VLOOKUP(F7474,Translations!$D$2:$G$13,4,FALSE)</f>
        <v>01 - Aktiv, bopæl i DK</v>
      </c>
      <c r="R7474" t="str">
        <f>VLOOKUP(H7474,Translations!$P$2:$Q$10,2,FALSE)</f>
        <v>1 - Selvstændigt sikret - med lægevalg</v>
      </c>
      <c r="S7474" t="str">
        <f>VLOOKUP(F7474,Translations!$D$2:$F$13,3,FALSE)</f>
        <v>Ja</v>
      </c>
    </row>
    <row r="7475" spans="1:19" x14ac:dyDescent="0.2">
      <c r="A7475" s="3">
        <v>44013</v>
      </c>
      <c r="B7475" t="s">
        <v>701</v>
      </c>
      <c r="C7475" t="s">
        <v>702</v>
      </c>
      <c r="D7475">
        <v>370</v>
      </c>
      <c r="E7475">
        <v>1085</v>
      </c>
      <c r="F7475" t="str">
        <f t="shared" si="241"/>
        <v>01</v>
      </c>
      <c r="G7475" t="s">
        <v>513</v>
      </c>
      <c r="H7475">
        <v>1</v>
      </c>
      <c r="I7475" t="s">
        <v>6</v>
      </c>
      <c r="J7475" t="s">
        <v>5</v>
      </c>
      <c r="K7475" t="s">
        <v>6</v>
      </c>
      <c r="L7475">
        <v>302</v>
      </c>
      <c r="M7475" t="str">
        <f>VLOOKUP(E7475,Translations!$A$1:$B$7,2,FALSE)</f>
        <v>Sjælland</v>
      </c>
      <c r="N7475" t="str">
        <f>VLOOKUP(D7475,Translations!$I$2:$K$101,2,FALSE)</f>
        <v>Næstved</v>
      </c>
      <c r="O7475" t="str">
        <f>VLOOKUP(G7475,Translations!$M$2:$N$9,2,FALSE)</f>
        <v>[X2079] SARS-CoV-2 (RNA), Borger</v>
      </c>
      <c r="P7475" t="str">
        <f>VLOOKUP(F7475,Translations!$D$1:$F$13,2,FALSE)</f>
        <v>Ok</v>
      </c>
      <c r="Q7475" t="str">
        <f>VLOOKUP(F7475,Translations!$D$2:$G$13,4,FALSE)</f>
        <v>01 - Aktiv, bopæl i DK</v>
      </c>
      <c r="R7475" t="str">
        <f>VLOOKUP(H7475,Translations!$P$2:$Q$10,2,FALSE)</f>
        <v>1 - Selvstændigt sikret - med lægevalg</v>
      </c>
      <c r="S7475" t="str">
        <f>VLOOKUP(F7475,Translations!$D$2:$F$13,3,FALSE)</f>
        <v>Ja</v>
      </c>
    </row>
    <row r="7476" spans="1:19" x14ac:dyDescent="0.2">
      <c r="A7476" s="3">
        <v>44013</v>
      </c>
      <c r="B7476" t="s">
        <v>701</v>
      </c>
      <c r="C7476" t="s">
        <v>702</v>
      </c>
      <c r="D7476">
        <v>376</v>
      </c>
      <c r="E7476">
        <v>1085</v>
      </c>
      <c r="F7476" t="str">
        <f t="shared" si="241"/>
        <v>01</v>
      </c>
      <c r="G7476" t="s">
        <v>513</v>
      </c>
      <c r="H7476">
        <v>1</v>
      </c>
      <c r="I7476" t="s">
        <v>6</v>
      </c>
      <c r="J7476" t="s">
        <v>5</v>
      </c>
      <c r="K7476" t="s">
        <v>6</v>
      </c>
      <c r="L7476">
        <v>203</v>
      </c>
      <c r="M7476" t="str">
        <f>VLOOKUP(E7476,Translations!$A$1:$B$7,2,FALSE)</f>
        <v>Sjælland</v>
      </c>
      <c r="N7476" t="str">
        <f>VLOOKUP(D7476,Translations!$I$2:$K$101,2,FALSE)</f>
        <v>Guldborgsund</v>
      </c>
      <c r="O7476" t="str">
        <f>VLOOKUP(G7476,Translations!$M$2:$N$9,2,FALSE)</f>
        <v>[X2079] SARS-CoV-2 (RNA), Borger</v>
      </c>
      <c r="P7476" t="str">
        <f>VLOOKUP(F7476,Translations!$D$1:$F$13,2,FALSE)</f>
        <v>Ok</v>
      </c>
      <c r="Q7476" t="str">
        <f>VLOOKUP(F7476,Translations!$D$2:$G$13,4,FALSE)</f>
        <v>01 - Aktiv, bopæl i DK</v>
      </c>
      <c r="R7476" t="str">
        <f>VLOOKUP(H7476,Translations!$P$2:$Q$10,2,FALSE)</f>
        <v>1 - Selvstændigt sikret - med lægevalg</v>
      </c>
      <c r="S7476" t="str">
        <f>VLOOKUP(F7476,Translations!$D$2:$F$13,3,FALSE)</f>
        <v>Ja</v>
      </c>
    </row>
    <row r="7477" spans="1:19" x14ac:dyDescent="0.2">
      <c r="A7477" s="3">
        <v>44013</v>
      </c>
      <c r="B7477" t="s">
        <v>701</v>
      </c>
      <c r="C7477" t="s">
        <v>702</v>
      </c>
      <c r="D7477">
        <v>390</v>
      </c>
      <c r="E7477">
        <v>1085</v>
      </c>
      <c r="F7477" t="str">
        <f t="shared" si="241"/>
        <v>01</v>
      </c>
      <c r="G7477" t="s">
        <v>513</v>
      </c>
      <c r="H7477">
        <v>1</v>
      </c>
      <c r="I7477" t="s">
        <v>6</v>
      </c>
      <c r="J7477" t="s">
        <v>5</v>
      </c>
      <c r="K7477" t="s">
        <v>6</v>
      </c>
      <c r="L7477">
        <v>153</v>
      </c>
      <c r="M7477" t="str">
        <f>VLOOKUP(E7477,Translations!$A$1:$B$7,2,FALSE)</f>
        <v>Sjælland</v>
      </c>
      <c r="N7477" t="str">
        <f>VLOOKUP(D7477,Translations!$I$2:$K$101,2,FALSE)</f>
        <v>Vordingborg</v>
      </c>
      <c r="O7477" t="str">
        <f>VLOOKUP(G7477,Translations!$M$2:$N$9,2,FALSE)</f>
        <v>[X2079] SARS-CoV-2 (RNA), Borger</v>
      </c>
      <c r="P7477" t="str">
        <f>VLOOKUP(F7477,Translations!$D$1:$F$13,2,FALSE)</f>
        <v>Ok</v>
      </c>
      <c r="Q7477" t="str">
        <f>VLOOKUP(F7477,Translations!$D$2:$G$13,4,FALSE)</f>
        <v>01 - Aktiv, bopæl i DK</v>
      </c>
      <c r="R7477" t="str">
        <f>VLOOKUP(H7477,Translations!$P$2:$Q$10,2,FALSE)</f>
        <v>1 - Selvstændigt sikret - med lægevalg</v>
      </c>
      <c r="S7477" t="str">
        <f>VLOOKUP(F7477,Translations!$D$2:$F$13,3,FALSE)</f>
        <v>Ja</v>
      </c>
    </row>
    <row r="7478" spans="1:19" x14ac:dyDescent="0.2">
      <c r="A7478" s="3">
        <v>44013</v>
      </c>
      <c r="B7478" t="s">
        <v>701</v>
      </c>
      <c r="C7478" t="s">
        <v>702</v>
      </c>
      <c r="D7478">
        <v>400</v>
      </c>
      <c r="E7478">
        <v>1084</v>
      </c>
      <c r="F7478" t="str">
        <f t="shared" si="241"/>
        <v>01</v>
      </c>
      <c r="G7478" t="s">
        <v>513</v>
      </c>
      <c r="H7478">
        <v>1</v>
      </c>
      <c r="I7478" t="s">
        <v>6</v>
      </c>
      <c r="J7478" t="s">
        <v>5</v>
      </c>
      <c r="K7478" t="s">
        <v>6</v>
      </c>
      <c r="L7478">
        <v>140</v>
      </c>
      <c r="M7478" t="str">
        <f>VLOOKUP(E7478,Translations!$A$1:$B$7,2,FALSE)</f>
        <v>Hovedstaden</v>
      </c>
      <c r="N7478" t="str">
        <f>VLOOKUP(D7478,Translations!$I$2:$K$101,2,FALSE)</f>
        <v>Bornholm</v>
      </c>
      <c r="O7478" t="str">
        <f>VLOOKUP(G7478,Translations!$M$2:$N$9,2,FALSE)</f>
        <v>[X2079] SARS-CoV-2 (RNA), Borger</v>
      </c>
      <c r="P7478" t="str">
        <f>VLOOKUP(F7478,Translations!$D$1:$F$13,2,FALSE)</f>
        <v>Ok</v>
      </c>
      <c r="Q7478" t="str">
        <f>VLOOKUP(F7478,Translations!$D$2:$G$13,4,FALSE)</f>
        <v>01 - Aktiv, bopæl i DK</v>
      </c>
      <c r="R7478" t="str">
        <f>VLOOKUP(H7478,Translations!$P$2:$Q$10,2,FALSE)</f>
        <v>1 - Selvstændigt sikret - med lægevalg</v>
      </c>
      <c r="S7478" t="str">
        <f>VLOOKUP(F7478,Translations!$D$2:$F$13,3,FALSE)</f>
        <v>Ja</v>
      </c>
    </row>
    <row r="7479" spans="1:19" x14ac:dyDescent="0.2">
      <c r="A7479" s="3">
        <v>44013</v>
      </c>
      <c r="B7479" t="s">
        <v>701</v>
      </c>
      <c r="C7479" t="s">
        <v>702</v>
      </c>
      <c r="D7479">
        <v>410</v>
      </c>
      <c r="E7479">
        <v>1083</v>
      </c>
      <c r="F7479" t="str">
        <f t="shared" si="241"/>
        <v>01</v>
      </c>
      <c r="G7479" t="s">
        <v>513</v>
      </c>
      <c r="H7479">
        <v>1</v>
      </c>
      <c r="I7479" t="s">
        <v>6</v>
      </c>
      <c r="J7479" t="s">
        <v>5</v>
      </c>
      <c r="K7479" t="s">
        <v>6</v>
      </c>
      <c r="L7479">
        <v>155</v>
      </c>
      <c r="M7479" t="str">
        <f>VLOOKUP(E7479,Translations!$A$1:$B$7,2,FALSE)</f>
        <v>Syddanmark</v>
      </c>
      <c r="N7479" t="str">
        <f>VLOOKUP(D7479,Translations!$I$2:$K$101,2,FALSE)</f>
        <v>Middelfart</v>
      </c>
      <c r="O7479" t="str">
        <f>VLOOKUP(G7479,Translations!$M$2:$N$9,2,FALSE)</f>
        <v>[X2079] SARS-CoV-2 (RNA), Borger</v>
      </c>
      <c r="P7479" t="str">
        <f>VLOOKUP(F7479,Translations!$D$1:$F$13,2,FALSE)</f>
        <v>Ok</v>
      </c>
      <c r="Q7479" t="str">
        <f>VLOOKUP(F7479,Translations!$D$2:$G$13,4,FALSE)</f>
        <v>01 - Aktiv, bopæl i DK</v>
      </c>
      <c r="R7479" t="str">
        <f>VLOOKUP(H7479,Translations!$P$2:$Q$10,2,FALSE)</f>
        <v>1 - Selvstændigt sikret - med lægevalg</v>
      </c>
      <c r="S7479" t="str">
        <f>VLOOKUP(F7479,Translations!$D$2:$F$13,3,FALSE)</f>
        <v>Ja</v>
      </c>
    </row>
    <row r="7480" spans="1:19" x14ac:dyDescent="0.2">
      <c r="A7480" s="3">
        <v>44013</v>
      </c>
      <c r="B7480" t="s">
        <v>701</v>
      </c>
      <c r="C7480" t="s">
        <v>702</v>
      </c>
      <c r="D7480">
        <v>420</v>
      </c>
      <c r="E7480">
        <v>1083</v>
      </c>
      <c r="F7480" t="str">
        <f t="shared" si="241"/>
        <v>01</v>
      </c>
      <c r="G7480" t="s">
        <v>513</v>
      </c>
      <c r="H7480">
        <v>1</v>
      </c>
      <c r="I7480" t="s">
        <v>6</v>
      </c>
      <c r="J7480" t="s">
        <v>5</v>
      </c>
      <c r="K7480" t="s">
        <v>6</v>
      </c>
      <c r="L7480">
        <v>165</v>
      </c>
      <c r="M7480" t="str">
        <f>VLOOKUP(E7480,Translations!$A$1:$B$7,2,FALSE)</f>
        <v>Syddanmark</v>
      </c>
      <c r="N7480" t="str">
        <f>VLOOKUP(D7480,Translations!$I$2:$K$101,2,FALSE)</f>
        <v>Assens</v>
      </c>
      <c r="O7480" t="str">
        <f>VLOOKUP(G7480,Translations!$M$2:$N$9,2,FALSE)</f>
        <v>[X2079] SARS-CoV-2 (RNA), Borger</v>
      </c>
      <c r="P7480" t="str">
        <f>VLOOKUP(F7480,Translations!$D$1:$F$13,2,FALSE)</f>
        <v>Ok</v>
      </c>
      <c r="Q7480" t="str">
        <f>VLOOKUP(F7480,Translations!$D$2:$G$13,4,FALSE)</f>
        <v>01 - Aktiv, bopæl i DK</v>
      </c>
      <c r="R7480" t="str">
        <f>VLOOKUP(H7480,Translations!$P$2:$Q$10,2,FALSE)</f>
        <v>1 - Selvstændigt sikret - med lægevalg</v>
      </c>
      <c r="S7480" t="str">
        <f>VLOOKUP(F7480,Translations!$D$2:$F$13,3,FALSE)</f>
        <v>Ja</v>
      </c>
    </row>
    <row r="7481" spans="1:19" x14ac:dyDescent="0.2">
      <c r="A7481" s="3">
        <v>44013</v>
      </c>
      <c r="B7481" t="s">
        <v>701</v>
      </c>
      <c r="C7481" t="s">
        <v>702</v>
      </c>
      <c r="D7481">
        <v>430</v>
      </c>
      <c r="E7481">
        <v>1083</v>
      </c>
      <c r="F7481" t="str">
        <f t="shared" si="241"/>
        <v>01</v>
      </c>
      <c r="G7481" t="s">
        <v>513</v>
      </c>
      <c r="H7481">
        <v>1</v>
      </c>
      <c r="I7481" t="s">
        <v>6</v>
      </c>
      <c r="J7481" t="s">
        <v>5</v>
      </c>
      <c r="K7481" t="s">
        <v>6</v>
      </c>
      <c r="L7481">
        <v>195</v>
      </c>
      <c r="M7481" t="str">
        <f>VLOOKUP(E7481,Translations!$A$1:$B$7,2,FALSE)</f>
        <v>Syddanmark</v>
      </c>
      <c r="N7481" t="str">
        <f>VLOOKUP(D7481,Translations!$I$2:$K$101,2,FALSE)</f>
        <v>Faaborg-Midtfyn</v>
      </c>
      <c r="O7481" t="str">
        <f>VLOOKUP(G7481,Translations!$M$2:$N$9,2,FALSE)</f>
        <v>[X2079] SARS-CoV-2 (RNA), Borger</v>
      </c>
      <c r="P7481" t="str">
        <f>VLOOKUP(F7481,Translations!$D$1:$F$13,2,FALSE)</f>
        <v>Ok</v>
      </c>
      <c r="Q7481" t="str">
        <f>VLOOKUP(F7481,Translations!$D$2:$G$13,4,FALSE)</f>
        <v>01 - Aktiv, bopæl i DK</v>
      </c>
      <c r="R7481" t="str">
        <f>VLOOKUP(H7481,Translations!$P$2:$Q$10,2,FALSE)</f>
        <v>1 - Selvstændigt sikret - med lægevalg</v>
      </c>
      <c r="S7481" t="str">
        <f>VLOOKUP(F7481,Translations!$D$2:$F$13,3,FALSE)</f>
        <v>Ja</v>
      </c>
    </row>
    <row r="7482" spans="1:19" x14ac:dyDescent="0.2">
      <c r="A7482" s="3">
        <v>44013</v>
      </c>
      <c r="B7482" t="s">
        <v>701</v>
      </c>
      <c r="C7482" t="s">
        <v>702</v>
      </c>
      <c r="D7482">
        <v>440</v>
      </c>
      <c r="E7482">
        <v>1083</v>
      </c>
      <c r="F7482" t="str">
        <f t="shared" si="241"/>
        <v>01</v>
      </c>
      <c r="G7482" t="s">
        <v>513</v>
      </c>
      <c r="H7482">
        <v>1</v>
      </c>
      <c r="I7482" t="s">
        <v>6</v>
      </c>
      <c r="J7482" t="s">
        <v>5</v>
      </c>
      <c r="K7482" t="s">
        <v>6</v>
      </c>
      <c r="L7482">
        <v>90</v>
      </c>
      <c r="M7482" t="str">
        <f>VLOOKUP(E7482,Translations!$A$1:$B$7,2,FALSE)</f>
        <v>Syddanmark</v>
      </c>
      <c r="N7482" t="str">
        <f>VLOOKUP(D7482,Translations!$I$2:$K$101,2,FALSE)</f>
        <v>Kerteminde</v>
      </c>
      <c r="O7482" t="str">
        <f>VLOOKUP(G7482,Translations!$M$2:$N$9,2,FALSE)</f>
        <v>[X2079] SARS-CoV-2 (RNA), Borger</v>
      </c>
      <c r="P7482" t="str">
        <f>VLOOKUP(F7482,Translations!$D$1:$F$13,2,FALSE)</f>
        <v>Ok</v>
      </c>
      <c r="Q7482" t="str">
        <f>VLOOKUP(F7482,Translations!$D$2:$G$13,4,FALSE)</f>
        <v>01 - Aktiv, bopæl i DK</v>
      </c>
      <c r="R7482" t="str">
        <f>VLOOKUP(H7482,Translations!$P$2:$Q$10,2,FALSE)</f>
        <v>1 - Selvstændigt sikret - med lægevalg</v>
      </c>
      <c r="S7482" t="str">
        <f>VLOOKUP(F7482,Translations!$D$2:$F$13,3,FALSE)</f>
        <v>Ja</v>
      </c>
    </row>
    <row r="7483" spans="1:19" x14ac:dyDescent="0.2">
      <c r="A7483" s="3">
        <v>44013</v>
      </c>
      <c r="B7483" t="s">
        <v>701</v>
      </c>
      <c r="C7483" t="s">
        <v>702</v>
      </c>
      <c r="D7483">
        <v>450</v>
      </c>
      <c r="E7483">
        <v>1083</v>
      </c>
      <c r="F7483" t="str">
        <f t="shared" si="241"/>
        <v>01</v>
      </c>
      <c r="G7483" t="s">
        <v>513</v>
      </c>
      <c r="H7483">
        <v>1</v>
      </c>
      <c r="I7483" t="s">
        <v>6</v>
      </c>
      <c r="J7483" t="s">
        <v>5</v>
      </c>
      <c r="K7483" t="s">
        <v>6</v>
      </c>
      <c r="L7483">
        <v>142</v>
      </c>
      <c r="M7483" t="str">
        <f>VLOOKUP(E7483,Translations!$A$1:$B$7,2,FALSE)</f>
        <v>Syddanmark</v>
      </c>
      <c r="N7483" t="str">
        <f>VLOOKUP(D7483,Translations!$I$2:$K$101,2,FALSE)</f>
        <v>Nyborg</v>
      </c>
      <c r="O7483" t="str">
        <f>VLOOKUP(G7483,Translations!$M$2:$N$9,2,FALSE)</f>
        <v>[X2079] SARS-CoV-2 (RNA), Borger</v>
      </c>
      <c r="P7483" t="str">
        <f>VLOOKUP(F7483,Translations!$D$1:$F$13,2,FALSE)</f>
        <v>Ok</v>
      </c>
      <c r="Q7483" t="str">
        <f>VLOOKUP(F7483,Translations!$D$2:$G$13,4,FALSE)</f>
        <v>01 - Aktiv, bopæl i DK</v>
      </c>
      <c r="R7483" t="str">
        <f>VLOOKUP(H7483,Translations!$P$2:$Q$10,2,FALSE)</f>
        <v>1 - Selvstændigt sikret - med lægevalg</v>
      </c>
      <c r="S7483" t="str">
        <f>VLOOKUP(F7483,Translations!$D$2:$F$13,3,FALSE)</f>
        <v>Ja</v>
      </c>
    </row>
    <row r="7484" spans="1:19" x14ac:dyDescent="0.2">
      <c r="A7484" s="3">
        <v>44013</v>
      </c>
      <c r="B7484" t="s">
        <v>701</v>
      </c>
      <c r="C7484" t="s">
        <v>702</v>
      </c>
      <c r="D7484">
        <v>461</v>
      </c>
      <c r="E7484">
        <v>1083</v>
      </c>
      <c r="F7484" t="str">
        <f t="shared" si="241"/>
        <v>01</v>
      </c>
      <c r="G7484" t="s">
        <v>513</v>
      </c>
      <c r="H7484">
        <v>1</v>
      </c>
      <c r="I7484" t="s">
        <v>6</v>
      </c>
      <c r="J7484" t="s">
        <v>5</v>
      </c>
      <c r="K7484" t="s">
        <v>6</v>
      </c>
      <c r="L7484">
        <v>616</v>
      </c>
      <c r="M7484" t="str">
        <f>VLOOKUP(E7484,Translations!$A$1:$B$7,2,FALSE)</f>
        <v>Syddanmark</v>
      </c>
      <c r="N7484" t="str">
        <f>VLOOKUP(D7484,Translations!$I$2:$K$101,2,FALSE)</f>
        <v>Odense</v>
      </c>
      <c r="O7484" t="str">
        <f>VLOOKUP(G7484,Translations!$M$2:$N$9,2,FALSE)</f>
        <v>[X2079] SARS-CoV-2 (RNA), Borger</v>
      </c>
      <c r="P7484" t="str">
        <f>VLOOKUP(F7484,Translations!$D$1:$F$13,2,FALSE)</f>
        <v>Ok</v>
      </c>
      <c r="Q7484" t="str">
        <f>VLOOKUP(F7484,Translations!$D$2:$G$13,4,FALSE)</f>
        <v>01 - Aktiv, bopæl i DK</v>
      </c>
      <c r="R7484" t="str">
        <f>VLOOKUP(H7484,Translations!$P$2:$Q$10,2,FALSE)</f>
        <v>1 - Selvstændigt sikret - med lægevalg</v>
      </c>
      <c r="S7484" t="str">
        <f>VLOOKUP(F7484,Translations!$D$2:$F$13,3,FALSE)</f>
        <v>Ja</v>
      </c>
    </row>
    <row r="7485" spans="1:19" x14ac:dyDescent="0.2">
      <c r="A7485" s="3">
        <v>44013</v>
      </c>
      <c r="B7485" t="s">
        <v>701</v>
      </c>
      <c r="C7485" t="s">
        <v>702</v>
      </c>
      <c r="D7485">
        <v>461</v>
      </c>
      <c r="E7485">
        <v>1083</v>
      </c>
      <c r="F7485" t="str">
        <f t="shared" ref="F7485:F7516" si="242">"01"</f>
        <v>01</v>
      </c>
      <c r="G7485" t="s">
        <v>513</v>
      </c>
      <c r="H7485">
        <v>2</v>
      </c>
      <c r="I7485" t="s">
        <v>6</v>
      </c>
      <c r="J7485" t="s">
        <v>5</v>
      </c>
      <c r="K7485" t="s">
        <v>6</v>
      </c>
      <c r="L7485">
        <v>1</v>
      </c>
      <c r="M7485" t="str">
        <f>VLOOKUP(E7485,Translations!$A$1:$B$7,2,FALSE)</f>
        <v>Syddanmark</v>
      </c>
      <c r="N7485" t="str">
        <f>VLOOKUP(D7485,Translations!$I$2:$K$101,2,FALSE)</f>
        <v>Odense</v>
      </c>
      <c r="O7485" t="str">
        <f>VLOOKUP(G7485,Translations!$M$2:$N$9,2,FALSE)</f>
        <v>[X2079] SARS-CoV-2 (RNA), Borger</v>
      </c>
      <c r="P7485" t="str">
        <f>VLOOKUP(F7485,Translations!$D$1:$F$13,2,FALSE)</f>
        <v>Ok</v>
      </c>
      <c r="Q7485" t="str">
        <f>VLOOKUP(F7485,Translations!$D$2:$G$13,4,FALSE)</f>
        <v>01 - Aktiv, bopæl i DK</v>
      </c>
      <c r="R7485" t="str">
        <f>VLOOKUP(H7485,Translations!$P$2:$Q$10,2,FALSE)</f>
        <v>2 - Selvstændigt sikret - uden lægevalg</v>
      </c>
      <c r="S7485" t="str">
        <f>VLOOKUP(F7485,Translations!$D$2:$F$13,3,FALSE)</f>
        <v>Ja</v>
      </c>
    </row>
    <row r="7486" spans="1:19" x14ac:dyDescent="0.2">
      <c r="A7486" s="3">
        <v>44013</v>
      </c>
      <c r="B7486" t="s">
        <v>701</v>
      </c>
      <c r="C7486" t="s">
        <v>702</v>
      </c>
      <c r="D7486">
        <v>479</v>
      </c>
      <c r="E7486">
        <v>1083</v>
      </c>
      <c r="F7486" t="str">
        <f t="shared" si="242"/>
        <v>01</v>
      </c>
      <c r="G7486" t="s">
        <v>513</v>
      </c>
      <c r="H7486">
        <v>1</v>
      </c>
      <c r="I7486" t="s">
        <v>6</v>
      </c>
      <c r="J7486" t="s">
        <v>5</v>
      </c>
      <c r="K7486" t="s">
        <v>6</v>
      </c>
      <c r="L7486">
        <v>185</v>
      </c>
      <c r="M7486" t="str">
        <f>VLOOKUP(E7486,Translations!$A$1:$B$7,2,FALSE)</f>
        <v>Syddanmark</v>
      </c>
      <c r="N7486" t="str">
        <f>VLOOKUP(D7486,Translations!$I$2:$K$101,2,FALSE)</f>
        <v>Svendborg</v>
      </c>
      <c r="O7486" t="str">
        <f>VLOOKUP(G7486,Translations!$M$2:$N$9,2,FALSE)</f>
        <v>[X2079] SARS-CoV-2 (RNA), Borger</v>
      </c>
      <c r="P7486" t="str">
        <f>VLOOKUP(F7486,Translations!$D$1:$F$13,2,FALSE)</f>
        <v>Ok</v>
      </c>
      <c r="Q7486" t="str">
        <f>VLOOKUP(F7486,Translations!$D$2:$G$13,4,FALSE)</f>
        <v>01 - Aktiv, bopæl i DK</v>
      </c>
      <c r="R7486" t="str">
        <f>VLOOKUP(H7486,Translations!$P$2:$Q$10,2,FALSE)</f>
        <v>1 - Selvstændigt sikret - med lægevalg</v>
      </c>
      <c r="S7486" t="str">
        <f>VLOOKUP(F7486,Translations!$D$2:$F$13,3,FALSE)</f>
        <v>Ja</v>
      </c>
    </row>
    <row r="7487" spans="1:19" x14ac:dyDescent="0.2">
      <c r="A7487" s="3">
        <v>44013</v>
      </c>
      <c r="B7487" t="s">
        <v>701</v>
      </c>
      <c r="C7487" t="s">
        <v>702</v>
      </c>
      <c r="D7487">
        <v>479</v>
      </c>
      <c r="E7487">
        <v>1083</v>
      </c>
      <c r="F7487" t="str">
        <f t="shared" si="242"/>
        <v>01</v>
      </c>
      <c r="G7487" t="s">
        <v>513</v>
      </c>
      <c r="H7487">
        <v>2</v>
      </c>
      <c r="I7487" t="s">
        <v>6</v>
      </c>
      <c r="J7487" t="s">
        <v>5</v>
      </c>
      <c r="K7487" t="s">
        <v>6</v>
      </c>
      <c r="L7487">
        <v>1</v>
      </c>
      <c r="M7487" t="str">
        <f>VLOOKUP(E7487,Translations!$A$1:$B$7,2,FALSE)</f>
        <v>Syddanmark</v>
      </c>
      <c r="N7487" t="str">
        <f>VLOOKUP(D7487,Translations!$I$2:$K$101,2,FALSE)</f>
        <v>Svendborg</v>
      </c>
      <c r="O7487" t="str">
        <f>VLOOKUP(G7487,Translations!$M$2:$N$9,2,FALSE)</f>
        <v>[X2079] SARS-CoV-2 (RNA), Borger</v>
      </c>
      <c r="P7487" t="str">
        <f>VLOOKUP(F7487,Translations!$D$1:$F$13,2,FALSE)</f>
        <v>Ok</v>
      </c>
      <c r="Q7487" t="str">
        <f>VLOOKUP(F7487,Translations!$D$2:$G$13,4,FALSE)</f>
        <v>01 - Aktiv, bopæl i DK</v>
      </c>
      <c r="R7487" t="str">
        <f>VLOOKUP(H7487,Translations!$P$2:$Q$10,2,FALSE)</f>
        <v>2 - Selvstændigt sikret - uden lægevalg</v>
      </c>
      <c r="S7487" t="str">
        <f>VLOOKUP(F7487,Translations!$D$2:$F$13,3,FALSE)</f>
        <v>Ja</v>
      </c>
    </row>
    <row r="7488" spans="1:19" x14ac:dyDescent="0.2">
      <c r="A7488" s="3">
        <v>44013</v>
      </c>
      <c r="B7488" t="s">
        <v>701</v>
      </c>
      <c r="C7488" t="s">
        <v>702</v>
      </c>
      <c r="D7488">
        <v>480</v>
      </c>
      <c r="E7488">
        <v>1083</v>
      </c>
      <c r="F7488" t="str">
        <f t="shared" si="242"/>
        <v>01</v>
      </c>
      <c r="G7488" t="s">
        <v>513</v>
      </c>
      <c r="H7488">
        <v>1</v>
      </c>
      <c r="I7488" t="s">
        <v>6</v>
      </c>
      <c r="J7488" t="s">
        <v>5</v>
      </c>
      <c r="K7488" t="s">
        <v>6</v>
      </c>
      <c r="L7488">
        <v>109</v>
      </c>
      <c r="M7488" t="str">
        <f>VLOOKUP(E7488,Translations!$A$1:$B$7,2,FALSE)</f>
        <v>Syddanmark</v>
      </c>
      <c r="N7488" t="str">
        <f>VLOOKUP(D7488,Translations!$I$2:$K$101,2,FALSE)</f>
        <v>Nordfyns</v>
      </c>
      <c r="O7488" t="str">
        <f>VLOOKUP(G7488,Translations!$M$2:$N$9,2,FALSE)</f>
        <v>[X2079] SARS-CoV-2 (RNA), Borger</v>
      </c>
      <c r="P7488" t="str">
        <f>VLOOKUP(F7488,Translations!$D$1:$F$13,2,FALSE)</f>
        <v>Ok</v>
      </c>
      <c r="Q7488" t="str">
        <f>VLOOKUP(F7488,Translations!$D$2:$G$13,4,FALSE)</f>
        <v>01 - Aktiv, bopæl i DK</v>
      </c>
      <c r="R7488" t="str">
        <f>VLOOKUP(H7488,Translations!$P$2:$Q$10,2,FALSE)</f>
        <v>1 - Selvstændigt sikret - med lægevalg</v>
      </c>
      <c r="S7488" t="str">
        <f>VLOOKUP(F7488,Translations!$D$2:$F$13,3,FALSE)</f>
        <v>Ja</v>
      </c>
    </row>
    <row r="7489" spans="1:19" x14ac:dyDescent="0.2">
      <c r="A7489" s="3">
        <v>44013</v>
      </c>
      <c r="B7489" t="s">
        <v>701</v>
      </c>
      <c r="C7489" t="s">
        <v>702</v>
      </c>
      <c r="D7489">
        <v>482</v>
      </c>
      <c r="E7489">
        <v>1083</v>
      </c>
      <c r="F7489" t="str">
        <f t="shared" si="242"/>
        <v>01</v>
      </c>
      <c r="G7489" t="s">
        <v>513</v>
      </c>
      <c r="H7489">
        <v>1</v>
      </c>
      <c r="I7489" t="s">
        <v>6</v>
      </c>
      <c r="J7489" t="s">
        <v>5</v>
      </c>
      <c r="K7489" t="s">
        <v>6</v>
      </c>
      <c r="L7489">
        <v>33</v>
      </c>
      <c r="M7489" t="str">
        <f>VLOOKUP(E7489,Translations!$A$1:$B$7,2,FALSE)</f>
        <v>Syddanmark</v>
      </c>
      <c r="N7489" t="str">
        <f>VLOOKUP(D7489,Translations!$I$2:$K$101,2,FALSE)</f>
        <v>Langeland</v>
      </c>
      <c r="O7489" t="str">
        <f>VLOOKUP(G7489,Translations!$M$2:$N$9,2,FALSE)</f>
        <v>[X2079] SARS-CoV-2 (RNA), Borger</v>
      </c>
      <c r="P7489" t="str">
        <f>VLOOKUP(F7489,Translations!$D$1:$F$13,2,FALSE)</f>
        <v>Ok</v>
      </c>
      <c r="Q7489" t="str">
        <f>VLOOKUP(F7489,Translations!$D$2:$G$13,4,FALSE)</f>
        <v>01 - Aktiv, bopæl i DK</v>
      </c>
      <c r="R7489" t="str">
        <f>VLOOKUP(H7489,Translations!$P$2:$Q$10,2,FALSE)</f>
        <v>1 - Selvstændigt sikret - med lægevalg</v>
      </c>
      <c r="S7489" t="str">
        <f>VLOOKUP(F7489,Translations!$D$2:$F$13,3,FALSE)</f>
        <v>Ja</v>
      </c>
    </row>
    <row r="7490" spans="1:19" x14ac:dyDescent="0.2">
      <c r="A7490" s="3">
        <v>44013</v>
      </c>
      <c r="B7490" t="s">
        <v>701</v>
      </c>
      <c r="C7490" t="s">
        <v>702</v>
      </c>
      <c r="D7490">
        <v>492</v>
      </c>
      <c r="E7490">
        <v>1083</v>
      </c>
      <c r="F7490" t="str">
        <f t="shared" si="242"/>
        <v>01</v>
      </c>
      <c r="G7490" t="s">
        <v>513</v>
      </c>
      <c r="H7490">
        <v>1</v>
      </c>
      <c r="I7490" t="s">
        <v>6</v>
      </c>
      <c r="J7490" t="s">
        <v>5</v>
      </c>
      <c r="K7490" t="s">
        <v>6</v>
      </c>
      <c r="L7490">
        <v>14</v>
      </c>
      <c r="M7490" t="str">
        <f>VLOOKUP(E7490,Translations!$A$1:$B$7,2,FALSE)</f>
        <v>Syddanmark</v>
      </c>
      <c r="N7490" t="str">
        <f>VLOOKUP(D7490,Translations!$I$2:$K$101,2,FALSE)</f>
        <v>Ærø</v>
      </c>
      <c r="O7490" t="str">
        <f>VLOOKUP(G7490,Translations!$M$2:$N$9,2,FALSE)</f>
        <v>[X2079] SARS-CoV-2 (RNA), Borger</v>
      </c>
      <c r="P7490" t="str">
        <f>VLOOKUP(F7490,Translations!$D$1:$F$13,2,FALSE)</f>
        <v>Ok</v>
      </c>
      <c r="Q7490" t="str">
        <f>VLOOKUP(F7490,Translations!$D$2:$G$13,4,FALSE)</f>
        <v>01 - Aktiv, bopæl i DK</v>
      </c>
      <c r="R7490" t="str">
        <f>VLOOKUP(H7490,Translations!$P$2:$Q$10,2,FALSE)</f>
        <v>1 - Selvstændigt sikret - med lægevalg</v>
      </c>
      <c r="S7490" t="str">
        <f>VLOOKUP(F7490,Translations!$D$2:$F$13,3,FALSE)</f>
        <v>Ja</v>
      </c>
    </row>
    <row r="7491" spans="1:19" x14ac:dyDescent="0.2">
      <c r="A7491" s="3">
        <v>44013</v>
      </c>
      <c r="B7491" t="s">
        <v>701</v>
      </c>
      <c r="C7491" t="s">
        <v>702</v>
      </c>
      <c r="D7491">
        <v>510</v>
      </c>
      <c r="E7491">
        <v>1083</v>
      </c>
      <c r="F7491" t="str">
        <f t="shared" si="242"/>
        <v>01</v>
      </c>
      <c r="G7491" t="s">
        <v>513</v>
      </c>
      <c r="H7491">
        <v>1</v>
      </c>
      <c r="I7491" t="s">
        <v>6</v>
      </c>
      <c r="J7491" t="s">
        <v>5</v>
      </c>
      <c r="K7491" t="s">
        <v>6</v>
      </c>
      <c r="L7491">
        <v>190</v>
      </c>
      <c r="M7491" t="str">
        <f>VLOOKUP(E7491,Translations!$A$1:$B$7,2,FALSE)</f>
        <v>Syddanmark</v>
      </c>
      <c r="N7491" t="str">
        <f>VLOOKUP(D7491,Translations!$I$2:$K$101,2,FALSE)</f>
        <v>Haderslev</v>
      </c>
      <c r="O7491" t="str">
        <f>VLOOKUP(G7491,Translations!$M$2:$N$9,2,FALSE)</f>
        <v>[X2079] SARS-CoV-2 (RNA), Borger</v>
      </c>
      <c r="P7491" t="str">
        <f>VLOOKUP(F7491,Translations!$D$1:$F$13,2,FALSE)</f>
        <v>Ok</v>
      </c>
      <c r="Q7491" t="str">
        <f>VLOOKUP(F7491,Translations!$D$2:$G$13,4,FALSE)</f>
        <v>01 - Aktiv, bopæl i DK</v>
      </c>
      <c r="R7491" t="str">
        <f>VLOOKUP(H7491,Translations!$P$2:$Q$10,2,FALSE)</f>
        <v>1 - Selvstændigt sikret - med lægevalg</v>
      </c>
      <c r="S7491" t="str">
        <f>VLOOKUP(F7491,Translations!$D$2:$F$13,3,FALSE)</f>
        <v>Ja</v>
      </c>
    </row>
    <row r="7492" spans="1:19" x14ac:dyDescent="0.2">
      <c r="A7492" s="3">
        <v>44013</v>
      </c>
      <c r="B7492" t="s">
        <v>701</v>
      </c>
      <c r="C7492" t="s">
        <v>702</v>
      </c>
      <c r="D7492">
        <v>510</v>
      </c>
      <c r="E7492">
        <v>1083</v>
      </c>
      <c r="F7492" t="str">
        <f t="shared" si="242"/>
        <v>01</v>
      </c>
      <c r="G7492" t="s">
        <v>513</v>
      </c>
      <c r="H7492">
        <v>2</v>
      </c>
      <c r="I7492" t="s">
        <v>6</v>
      </c>
      <c r="J7492" t="s">
        <v>5</v>
      </c>
      <c r="K7492" t="s">
        <v>6</v>
      </c>
      <c r="L7492">
        <v>1</v>
      </c>
      <c r="M7492" t="str">
        <f>VLOOKUP(E7492,Translations!$A$1:$B$7,2,FALSE)</f>
        <v>Syddanmark</v>
      </c>
      <c r="N7492" t="str">
        <f>VLOOKUP(D7492,Translations!$I$2:$K$101,2,FALSE)</f>
        <v>Haderslev</v>
      </c>
      <c r="O7492" t="str">
        <f>VLOOKUP(G7492,Translations!$M$2:$N$9,2,FALSE)</f>
        <v>[X2079] SARS-CoV-2 (RNA), Borger</v>
      </c>
      <c r="P7492" t="str">
        <f>VLOOKUP(F7492,Translations!$D$1:$F$13,2,FALSE)</f>
        <v>Ok</v>
      </c>
      <c r="Q7492" t="str">
        <f>VLOOKUP(F7492,Translations!$D$2:$G$13,4,FALSE)</f>
        <v>01 - Aktiv, bopæl i DK</v>
      </c>
      <c r="R7492" t="str">
        <f>VLOOKUP(H7492,Translations!$P$2:$Q$10,2,FALSE)</f>
        <v>2 - Selvstændigt sikret - uden lægevalg</v>
      </c>
      <c r="S7492" t="str">
        <f>VLOOKUP(F7492,Translations!$D$2:$F$13,3,FALSE)</f>
        <v>Ja</v>
      </c>
    </row>
    <row r="7493" spans="1:19" x14ac:dyDescent="0.2">
      <c r="A7493" s="3">
        <v>44013</v>
      </c>
      <c r="B7493" t="s">
        <v>701</v>
      </c>
      <c r="C7493" t="s">
        <v>702</v>
      </c>
      <c r="D7493">
        <v>530</v>
      </c>
      <c r="E7493">
        <v>1083</v>
      </c>
      <c r="F7493" t="str">
        <f t="shared" si="242"/>
        <v>01</v>
      </c>
      <c r="G7493" t="s">
        <v>513</v>
      </c>
      <c r="H7493">
        <v>1</v>
      </c>
      <c r="I7493" t="s">
        <v>6</v>
      </c>
      <c r="J7493" t="s">
        <v>5</v>
      </c>
      <c r="K7493" t="s">
        <v>6</v>
      </c>
      <c r="L7493">
        <v>114</v>
      </c>
      <c r="M7493" t="str">
        <f>VLOOKUP(E7493,Translations!$A$1:$B$7,2,FALSE)</f>
        <v>Syddanmark</v>
      </c>
      <c r="N7493" t="str">
        <f>VLOOKUP(D7493,Translations!$I$2:$K$101,2,FALSE)</f>
        <v>Billund</v>
      </c>
      <c r="O7493" t="str">
        <f>VLOOKUP(G7493,Translations!$M$2:$N$9,2,FALSE)</f>
        <v>[X2079] SARS-CoV-2 (RNA), Borger</v>
      </c>
      <c r="P7493" t="str">
        <f>VLOOKUP(F7493,Translations!$D$1:$F$13,2,FALSE)</f>
        <v>Ok</v>
      </c>
      <c r="Q7493" t="str">
        <f>VLOOKUP(F7493,Translations!$D$2:$G$13,4,FALSE)</f>
        <v>01 - Aktiv, bopæl i DK</v>
      </c>
      <c r="R7493" t="str">
        <f>VLOOKUP(H7493,Translations!$P$2:$Q$10,2,FALSE)</f>
        <v>1 - Selvstændigt sikret - med lægevalg</v>
      </c>
      <c r="S7493" t="str">
        <f>VLOOKUP(F7493,Translations!$D$2:$F$13,3,FALSE)</f>
        <v>Ja</v>
      </c>
    </row>
    <row r="7494" spans="1:19" x14ac:dyDescent="0.2">
      <c r="A7494" s="3">
        <v>44013</v>
      </c>
      <c r="B7494" t="s">
        <v>701</v>
      </c>
      <c r="C7494" t="s">
        <v>702</v>
      </c>
      <c r="D7494">
        <v>540</v>
      </c>
      <c r="E7494">
        <v>1083</v>
      </c>
      <c r="F7494" t="str">
        <f t="shared" si="242"/>
        <v>01</v>
      </c>
      <c r="G7494" t="s">
        <v>513</v>
      </c>
      <c r="H7494">
        <v>1</v>
      </c>
      <c r="I7494" t="s">
        <v>6</v>
      </c>
      <c r="J7494" t="s">
        <v>5</v>
      </c>
      <c r="K7494" t="s">
        <v>6</v>
      </c>
      <c r="L7494">
        <v>256</v>
      </c>
      <c r="M7494" t="str">
        <f>VLOOKUP(E7494,Translations!$A$1:$B$7,2,FALSE)</f>
        <v>Syddanmark</v>
      </c>
      <c r="N7494" t="str">
        <f>VLOOKUP(D7494,Translations!$I$2:$K$101,2,FALSE)</f>
        <v>Sønderborg</v>
      </c>
      <c r="O7494" t="str">
        <f>VLOOKUP(G7494,Translations!$M$2:$N$9,2,FALSE)</f>
        <v>[X2079] SARS-CoV-2 (RNA), Borger</v>
      </c>
      <c r="P7494" t="str">
        <f>VLOOKUP(F7494,Translations!$D$1:$F$13,2,FALSE)</f>
        <v>Ok</v>
      </c>
      <c r="Q7494" t="str">
        <f>VLOOKUP(F7494,Translations!$D$2:$G$13,4,FALSE)</f>
        <v>01 - Aktiv, bopæl i DK</v>
      </c>
      <c r="R7494" t="str">
        <f>VLOOKUP(H7494,Translations!$P$2:$Q$10,2,FALSE)</f>
        <v>1 - Selvstændigt sikret - med lægevalg</v>
      </c>
      <c r="S7494" t="str">
        <f>VLOOKUP(F7494,Translations!$D$2:$F$13,3,FALSE)</f>
        <v>Ja</v>
      </c>
    </row>
    <row r="7495" spans="1:19" x14ac:dyDescent="0.2">
      <c r="A7495" s="3">
        <v>44013</v>
      </c>
      <c r="B7495" t="s">
        <v>701</v>
      </c>
      <c r="C7495" t="s">
        <v>702</v>
      </c>
      <c r="D7495">
        <v>550</v>
      </c>
      <c r="E7495">
        <v>1083</v>
      </c>
      <c r="F7495" t="str">
        <f t="shared" si="242"/>
        <v>01</v>
      </c>
      <c r="G7495" t="s">
        <v>513</v>
      </c>
      <c r="H7495">
        <v>1</v>
      </c>
      <c r="I7495" t="s">
        <v>6</v>
      </c>
      <c r="J7495" t="s">
        <v>5</v>
      </c>
      <c r="K7495" t="s">
        <v>6</v>
      </c>
      <c r="L7495">
        <v>111</v>
      </c>
      <c r="M7495" t="str">
        <f>VLOOKUP(E7495,Translations!$A$1:$B$7,2,FALSE)</f>
        <v>Syddanmark</v>
      </c>
      <c r="N7495" t="str">
        <f>VLOOKUP(D7495,Translations!$I$2:$K$101,2,FALSE)</f>
        <v>Tønder</v>
      </c>
      <c r="O7495" t="str">
        <f>VLOOKUP(G7495,Translations!$M$2:$N$9,2,FALSE)</f>
        <v>[X2079] SARS-CoV-2 (RNA), Borger</v>
      </c>
      <c r="P7495" t="str">
        <f>VLOOKUP(F7495,Translations!$D$1:$F$13,2,FALSE)</f>
        <v>Ok</v>
      </c>
      <c r="Q7495" t="str">
        <f>VLOOKUP(F7495,Translations!$D$2:$G$13,4,FALSE)</f>
        <v>01 - Aktiv, bopæl i DK</v>
      </c>
      <c r="R7495" t="str">
        <f>VLOOKUP(H7495,Translations!$P$2:$Q$10,2,FALSE)</f>
        <v>1 - Selvstændigt sikret - med lægevalg</v>
      </c>
      <c r="S7495" t="str">
        <f>VLOOKUP(F7495,Translations!$D$2:$F$13,3,FALSE)</f>
        <v>Ja</v>
      </c>
    </row>
    <row r="7496" spans="1:19" x14ac:dyDescent="0.2">
      <c r="A7496" s="3">
        <v>44013</v>
      </c>
      <c r="B7496" t="s">
        <v>701</v>
      </c>
      <c r="C7496" t="s">
        <v>702</v>
      </c>
      <c r="D7496">
        <v>561</v>
      </c>
      <c r="E7496">
        <v>1083</v>
      </c>
      <c r="F7496" t="str">
        <f t="shared" si="242"/>
        <v>01</v>
      </c>
      <c r="G7496" t="s">
        <v>513</v>
      </c>
      <c r="H7496">
        <v>1</v>
      </c>
      <c r="I7496" t="s">
        <v>6</v>
      </c>
      <c r="J7496" t="s">
        <v>5</v>
      </c>
      <c r="K7496" t="s">
        <v>6</v>
      </c>
      <c r="L7496">
        <v>379</v>
      </c>
      <c r="M7496" t="str">
        <f>VLOOKUP(E7496,Translations!$A$1:$B$7,2,FALSE)</f>
        <v>Syddanmark</v>
      </c>
      <c r="N7496" t="str">
        <f>VLOOKUP(D7496,Translations!$I$2:$K$101,2,FALSE)</f>
        <v>Esbjerg</v>
      </c>
      <c r="O7496" t="str">
        <f>VLOOKUP(G7496,Translations!$M$2:$N$9,2,FALSE)</f>
        <v>[X2079] SARS-CoV-2 (RNA), Borger</v>
      </c>
      <c r="P7496" t="str">
        <f>VLOOKUP(F7496,Translations!$D$1:$F$13,2,FALSE)</f>
        <v>Ok</v>
      </c>
      <c r="Q7496" t="str">
        <f>VLOOKUP(F7496,Translations!$D$2:$G$13,4,FALSE)</f>
        <v>01 - Aktiv, bopæl i DK</v>
      </c>
      <c r="R7496" t="str">
        <f>VLOOKUP(H7496,Translations!$P$2:$Q$10,2,FALSE)</f>
        <v>1 - Selvstændigt sikret - med lægevalg</v>
      </c>
      <c r="S7496" t="str">
        <f>VLOOKUP(F7496,Translations!$D$2:$F$13,3,FALSE)</f>
        <v>Ja</v>
      </c>
    </row>
    <row r="7497" spans="1:19" x14ac:dyDescent="0.2">
      <c r="A7497" s="3">
        <v>44013</v>
      </c>
      <c r="B7497" t="s">
        <v>701</v>
      </c>
      <c r="C7497" t="s">
        <v>702</v>
      </c>
      <c r="D7497">
        <v>563</v>
      </c>
      <c r="E7497">
        <v>1083</v>
      </c>
      <c r="F7497" t="str">
        <f t="shared" si="242"/>
        <v>01</v>
      </c>
      <c r="G7497" t="s">
        <v>513</v>
      </c>
      <c r="H7497">
        <v>1</v>
      </c>
      <c r="I7497" t="s">
        <v>6</v>
      </c>
      <c r="J7497" t="s">
        <v>5</v>
      </c>
      <c r="K7497" t="s">
        <v>6</v>
      </c>
      <c r="L7497">
        <v>11</v>
      </c>
      <c r="M7497" t="str">
        <f>VLOOKUP(E7497,Translations!$A$1:$B$7,2,FALSE)</f>
        <v>Syddanmark</v>
      </c>
      <c r="N7497" t="str">
        <f>VLOOKUP(D7497,Translations!$I$2:$K$101,2,FALSE)</f>
        <v>Fanø</v>
      </c>
      <c r="O7497" t="str">
        <f>VLOOKUP(G7497,Translations!$M$2:$N$9,2,FALSE)</f>
        <v>[X2079] SARS-CoV-2 (RNA), Borger</v>
      </c>
      <c r="P7497" t="str">
        <f>VLOOKUP(F7497,Translations!$D$1:$F$13,2,FALSE)</f>
        <v>Ok</v>
      </c>
      <c r="Q7497" t="str">
        <f>VLOOKUP(F7497,Translations!$D$2:$G$13,4,FALSE)</f>
        <v>01 - Aktiv, bopæl i DK</v>
      </c>
      <c r="R7497" t="str">
        <f>VLOOKUP(H7497,Translations!$P$2:$Q$10,2,FALSE)</f>
        <v>1 - Selvstændigt sikret - med lægevalg</v>
      </c>
      <c r="S7497" t="str">
        <f>VLOOKUP(F7497,Translations!$D$2:$F$13,3,FALSE)</f>
        <v>Ja</v>
      </c>
    </row>
    <row r="7498" spans="1:19" x14ac:dyDescent="0.2">
      <c r="A7498" s="3">
        <v>44013</v>
      </c>
      <c r="B7498" t="s">
        <v>701</v>
      </c>
      <c r="C7498" t="s">
        <v>702</v>
      </c>
      <c r="D7498">
        <v>573</v>
      </c>
      <c r="E7498">
        <v>1083</v>
      </c>
      <c r="F7498" t="str">
        <f t="shared" si="242"/>
        <v>01</v>
      </c>
      <c r="G7498" t="s">
        <v>513</v>
      </c>
      <c r="H7498">
        <v>1</v>
      </c>
      <c r="I7498" t="s">
        <v>6</v>
      </c>
      <c r="J7498" t="s">
        <v>5</v>
      </c>
      <c r="K7498" t="s">
        <v>6</v>
      </c>
      <c r="L7498">
        <v>185</v>
      </c>
      <c r="M7498" t="str">
        <f>VLOOKUP(E7498,Translations!$A$1:$B$7,2,FALSE)</f>
        <v>Syddanmark</v>
      </c>
      <c r="N7498" t="str">
        <f>VLOOKUP(D7498,Translations!$I$2:$K$101,2,FALSE)</f>
        <v>Varde</v>
      </c>
      <c r="O7498" t="str">
        <f>VLOOKUP(G7498,Translations!$M$2:$N$9,2,FALSE)</f>
        <v>[X2079] SARS-CoV-2 (RNA), Borger</v>
      </c>
      <c r="P7498" t="str">
        <f>VLOOKUP(F7498,Translations!$D$1:$F$13,2,FALSE)</f>
        <v>Ok</v>
      </c>
      <c r="Q7498" t="str">
        <f>VLOOKUP(F7498,Translations!$D$2:$G$13,4,FALSE)</f>
        <v>01 - Aktiv, bopæl i DK</v>
      </c>
      <c r="R7498" t="str">
        <f>VLOOKUP(H7498,Translations!$P$2:$Q$10,2,FALSE)</f>
        <v>1 - Selvstændigt sikret - med lægevalg</v>
      </c>
      <c r="S7498" t="str">
        <f>VLOOKUP(F7498,Translations!$D$2:$F$13,3,FALSE)</f>
        <v>Ja</v>
      </c>
    </row>
    <row r="7499" spans="1:19" x14ac:dyDescent="0.2">
      <c r="A7499" s="3">
        <v>44013</v>
      </c>
      <c r="B7499" t="s">
        <v>701</v>
      </c>
      <c r="C7499" t="s">
        <v>702</v>
      </c>
      <c r="D7499">
        <v>575</v>
      </c>
      <c r="E7499">
        <v>1083</v>
      </c>
      <c r="F7499" t="str">
        <f t="shared" si="242"/>
        <v>01</v>
      </c>
      <c r="G7499" t="s">
        <v>513</v>
      </c>
      <c r="H7499">
        <v>1</v>
      </c>
      <c r="I7499" t="s">
        <v>6</v>
      </c>
      <c r="J7499" t="s">
        <v>5</v>
      </c>
      <c r="K7499" t="s">
        <v>6</v>
      </c>
      <c r="L7499">
        <v>163</v>
      </c>
      <c r="M7499" t="str">
        <f>VLOOKUP(E7499,Translations!$A$1:$B$7,2,FALSE)</f>
        <v>Syddanmark</v>
      </c>
      <c r="N7499" t="str">
        <f>VLOOKUP(D7499,Translations!$I$2:$K$101,2,FALSE)</f>
        <v>Vejen</v>
      </c>
      <c r="O7499" t="str">
        <f>VLOOKUP(G7499,Translations!$M$2:$N$9,2,FALSE)</f>
        <v>[X2079] SARS-CoV-2 (RNA), Borger</v>
      </c>
      <c r="P7499" t="str">
        <f>VLOOKUP(F7499,Translations!$D$1:$F$13,2,FALSE)</f>
        <v>Ok</v>
      </c>
      <c r="Q7499" t="str">
        <f>VLOOKUP(F7499,Translations!$D$2:$G$13,4,FALSE)</f>
        <v>01 - Aktiv, bopæl i DK</v>
      </c>
      <c r="R7499" t="str">
        <f>VLOOKUP(H7499,Translations!$P$2:$Q$10,2,FALSE)</f>
        <v>1 - Selvstændigt sikret - med lægevalg</v>
      </c>
      <c r="S7499" t="str">
        <f>VLOOKUP(F7499,Translations!$D$2:$F$13,3,FALSE)</f>
        <v>Ja</v>
      </c>
    </row>
    <row r="7500" spans="1:19" x14ac:dyDescent="0.2">
      <c r="A7500" s="3">
        <v>44013</v>
      </c>
      <c r="B7500" t="s">
        <v>701</v>
      </c>
      <c r="C7500" t="s">
        <v>702</v>
      </c>
      <c r="D7500">
        <v>580</v>
      </c>
      <c r="E7500">
        <v>1083</v>
      </c>
      <c r="F7500" t="str">
        <f t="shared" si="242"/>
        <v>01</v>
      </c>
      <c r="G7500" t="s">
        <v>513</v>
      </c>
      <c r="H7500">
        <v>1</v>
      </c>
      <c r="I7500" t="s">
        <v>6</v>
      </c>
      <c r="J7500" t="s">
        <v>5</v>
      </c>
      <c r="K7500" t="s">
        <v>6</v>
      </c>
      <c r="L7500">
        <v>207</v>
      </c>
      <c r="M7500" t="str">
        <f>VLOOKUP(E7500,Translations!$A$1:$B$7,2,FALSE)</f>
        <v>Syddanmark</v>
      </c>
      <c r="N7500" t="str">
        <f>VLOOKUP(D7500,Translations!$I$2:$K$101,2,FALSE)</f>
        <v>Aabenraa</v>
      </c>
      <c r="O7500" t="str">
        <f>VLOOKUP(G7500,Translations!$M$2:$N$9,2,FALSE)</f>
        <v>[X2079] SARS-CoV-2 (RNA), Borger</v>
      </c>
      <c r="P7500" t="str">
        <f>VLOOKUP(F7500,Translations!$D$1:$F$13,2,FALSE)</f>
        <v>Ok</v>
      </c>
      <c r="Q7500" t="str">
        <f>VLOOKUP(F7500,Translations!$D$2:$G$13,4,FALSE)</f>
        <v>01 - Aktiv, bopæl i DK</v>
      </c>
      <c r="R7500" t="str">
        <f>VLOOKUP(H7500,Translations!$P$2:$Q$10,2,FALSE)</f>
        <v>1 - Selvstændigt sikret - med lægevalg</v>
      </c>
      <c r="S7500" t="str">
        <f>VLOOKUP(F7500,Translations!$D$2:$F$13,3,FALSE)</f>
        <v>Ja</v>
      </c>
    </row>
    <row r="7501" spans="1:19" x14ac:dyDescent="0.2">
      <c r="A7501" s="3">
        <v>44013</v>
      </c>
      <c r="B7501" t="s">
        <v>701</v>
      </c>
      <c r="C7501" t="s">
        <v>702</v>
      </c>
      <c r="D7501">
        <v>607</v>
      </c>
      <c r="E7501">
        <v>1083</v>
      </c>
      <c r="F7501" t="str">
        <f t="shared" si="242"/>
        <v>01</v>
      </c>
      <c r="G7501" t="s">
        <v>513</v>
      </c>
      <c r="H7501">
        <v>1</v>
      </c>
      <c r="I7501" t="s">
        <v>6</v>
      </c>
      <c r="J7501" t="s">
        <v>5</v>
      </c>
      <c r="K7501" t="s">
        <v>6</v>
      </c>
      <c r="L7501">
        <v>203</v>
      </c>
      <c r="M7501" t="str">
        <f>VLOOKUP(E7501,Translations!$A$1:$B$7,2,FALSE)</f>
        <v>Syddanmark</v>
      </c>
      <c r="N7501" t="str">
        <f>VLOOKUP(D7501,Translations!$I$2:$K$101,2,FALSE)</f>
        <v>Fredericia</v>
      </c>
      <c r="O7501" t="str">
        <f>VLOOKUP(G7501,Translations!$M$2:$N$9,2,FALSE)</f>
        <v>[X2079] SARS-CoV-2 (RNA), Borger</v>
      </c>
      <c r="P7501" t="str">
        <f>VLOOKUP(F7501,Translations!$D$1:$F$13,2,FALSE)</f>
        <v>Ok</v>
      </c>
      <c r="Q7501" t="str">
        <f>VLOOKUP(F7501,Translations!$D$2:$G$13,4,FALSE)</f>
        <v>01 - Aktiv, bopæl i DK</v>
      </c>
      <c r="R7501" t="str">
        <f>VLOOKUP(H7501,Translations!$P$2:$Q$10,2,FALSE)</f>
        <v>1 - Selvstændigt sikret - med lægevalg</v>
      </c>
      <c r="S7501" t="str">
        <f>VLOOKUP(F7501,Translations!$D$2:$F$13,3,FALSE)</f>
        <v>Ja</v>
      </c>
    </row>
    <row r="7502" spans="1:19" x14ac:dyDescent="0.2">
      <c r="A7502" s="3">
        <v>44013</v>
      </c>
      <c r="B7502" t="s">
        <v>701</v>
      </c>
      <c r="C7502" t="s">
        <v>702</v>
      </c>
      <c r="D7502">
        <v>615</v>
      </c>
      <c r="E7502">
        <v>1082</v>
      </c>
      <c r="F7502" t="str">
        <f t="shared" si="242"/>
        <v>01</v>
      </c>
      <c r="G7502" t="s">
        <v>513</v>
      </c>
      <c r="H7502">
        <v>1</v>
      </c>
      <c r="I7502" t="s">
        <v>6</v>
      </c>
      <c r="J7502" t="s">
        <v>5</v>
      </c>
      <c r="K7502" t="s">
        <v>6</v>
      </c>
      <c r="L7502">
        <v>313</v>
      </c>
      <c r="M7502" t="str">
        <f>VLOOKUP(E7502,Translations!$A$1:$B$7,2,FALSE)</f>
        <v>Midtjylland</v>
      </c>
      <c r="N7502" t="str">
        <f>VLOOKUP(D7502,Translations!$I$2:$K$101,2,FALSE)</f>
        <v>Horsens</v>
      </c>
      <c r="O7502" t="str">
        <f>VLOOKUP(G7502,Translations!$M$2:$N$9,2,FALSE)</f>
        <v>[X2079] SARS-CoV-2 (RNA), Borger</v>
      </c>
      <c r="P7502" t="str">
        <f>VLOOKUP(F7502,Translations!$D$1:$F$13,2,FALSE)</f>
        <v>Ok</v>
      </c>
      <c r="Q7502" t="str">
        <f>VLOOKUP(F7502,Translations!$D$2:$G$13,4,FALSE)</f>
        <v>01 - Aktiv, bopæl i DK</v>
      </c>
      <c r="R7502" t="str">
        <f>VLOOKUP(H7502,Translations!$P$2:$Q$10,2,FALSE)</f>
        <v>1 - Selvstændigt sikret - med lægevalg</v>
      </c>
      <c r="S7502" t="str">
        <f>VLOOKUP(F7502,Translations!$D$2:$F$13,3,FALSE)</f>
        <v>Ja</v>
      </c>
    </row>
    <row r="7503" spans="1:19" x14ac:dyDescent="0.2">
      <c r="A7503" s="3">
        <v>44013</v>
      </c>
      <c r="B7503" t="s">
        <v>701</v>
      </c>
      <c r="C7503" t="s">
        <v>702</v>
      </c>
      <c r="D7503">
        <v>621</v>
      </c>
      <c r="E7503">
        <v>1083</v>
      </c>
      <c r="F7503" t="str">
        <f t="shared" si="242"/>
        <v>01</v>
      </c>
      <c r="G7503" t="s">
        <v>513</v>
      </c>
      <c r="H7503">
        <v>1</v>
      </c>
      <c r="I7503" t="s">
        <v>6</v>
      </c>
      <c r="J7503" t="s">
        <v>5</v>
      </c>
      <c r="K7503" t="s">
        <v>6</v>
      </c>
      <c r="L7503">
        <v>339</v>
      </c>
      <c r="M7503" t="str">
        <f>VLOOKUP(E7503,Translations!$A$1:$B$7,2,FALSE)</f>
        <v>Syddanmark</v>
      </c>
      <c r="N7503" t="str">
        <f>VLOOKUP(D7503,Translations!$I$2:$K$101,2,FALSE)</f>
        <v>Kolding</v>
      </c>
      <c r="O7503" t="str">
        <f>VLOOKUP(G7503,Translations!$M$2:$N$9,2,FALSE)</f>
        <v>[X2079] SARS-CoV-2 (RNA), Borger</v>
      </c>
      <c r="P7503" t="str">
        <f>VLOOKUP(F7503,Translations!$D$1:$F$13,2,FALSE)</f>
        <v>Ok</v>
      </c>
      <c r="Q7503" t="str">
        <f>VLOOKUP(F7503,Translations!$D$2:$G$13,4,FALSE)</f>
        <v>01 - Aktiv, bopæl i DK</v>
      </c>
      <c r="R7503" t="str">
        <f>VLOOKUP(H7503,Translations!$P$2:$Q$10,2,FALSE)</f>
        <v>1 - Selvstændigt sikret - med lægevalg</v>
      </c>
      <c r="S7503" t="str">
        <f>VLOOKUP(F7503,Translations!$D$2:$F$13,3,FALSE)</f>
        <v>Ja</v>
      </c>
    </row>
    <row r="7504" spans="1:19" x14ac:dyDescent="0.2">
      <c r="A7504" s="3">
        <v>44013</v>
      </c>
      <c r="B7504" t="s">
        <v>701</v>
      </c>
      <c r="C7504" t="s">
        <v>702</v>
      </c>
      <c r="D7504">
        <v>630</v>
      </c>
      <c r="E7504">
        <v>1083</v>
      </c>
      <c r="F7504" t="str">
        <f t="shared" si="242"/>
        <v>01</v>
      </c>
      <c r="G7504" t="s">
        <v>513</v>
      </c>
      <c r="H7504">
        <v>1</v>
      </c>
      <c r="I7504" t="s">
        <v>6</v>
      </c>
      <c r="J7504" t="s">
        <v>5</v>
      </c>
      <c r="K7504" t="s">
        <v>6</v>
      </c>
      <c r="L7504">
        <v>428</v>
      </c>
      <c r="M7504" t="str">
        <f>VLOOKUP(E7504,Translations!$A$1:$B$7,2,FALSE)</f>
        <v>Syddanmark</v>
      </c>
      <c r="N7504" t="str">
        <f>VLOOKUP(D7504,Translations!$I$2:$K$101,2,FALSE)</f>
        <v>Vejle</v>
      </c>
      <c r="O7504" t="str">
        <f>VLOOKUP(G7504,Translations!$M$2:$N$9,2,FALSE)</f>
        <v>[X2079] SARS-CoV-2 (RNA), Borger</v>
      </c>
      <c r="P7504" t="str">
        <f>VLOOKUP(F7504,Translations!$D$1:$F$13,2,FALSE)</f>
        <v>Ok</v>
      </c>
      <c r="Q7504" t="str">
        <f>VLOOKUP(F7504,Translations!$D$2:$G$13,4,FALSE)</f>
        <v>01 - Aktiv, bopæl i DK</v>
      </c>
      <c r="R7504" t="str">
        <f>VLOOKUP(H7504,Translations!$P$2:$Q$10,2,FALSE)</f>
        <v>1 - Selvstændigt sikret - med lægevalg</v>
      </c>
      <c r="S7504" t="str">
        <f>VLOOKUP(F7504,Translations!$D$2:$F$13,3,FALSE)</f>
        <v>Ja</v>
      </c>
    </row>
    <row r="7505" spans="1:19" x14ac:dyDescent="0.2">
      <c r="A7505" s="3">
        <v>44013</v>
      </c>
      <c r="B7505" t="s">
        <v>701</v>
      </c>
      <c r="C7505" t="s">
        <v>702</v>
      </c>
      <c r="D7505">
        <v>630</v>
      </c>
      <c r="E7505">
        <v>1083</v>
      </c>
      <c r="F7505" t="str">
        <f t="shared" si="242"/>
        <v>01</v>
      </c>
      <c r="G7505" t="s">
        <v>513</v>
      </c>
      <c r="H7505">
        <v>2</v>
      </c>
      <c r="I7505" t="s">
        <v>6</v>
      </c>
      <c r="J7505" t="s">
        <v>5</v>
      </c>
      <c r="K7505" t="s">
        <v>6</v>
      </c>
      <c r="L7505">
        <v>1</v>
      </c>
      <c r="M7505" t="str">
        <f>VLOOKUP(E7505,Translations!$A$1:$B$7,2,FALSE)</f>
        <v>Syddanmark</v>
      </c>
      <c r="N7505" t="str">
        <f>VLOOKUP(D7505,Translations!$I$2:$K$101,2,FALSE)</f>
        <v>Vejle</v>
      </c>
      <c r="O7505" t="str">
        <f>VLOOKUP(G7505,Translations!$M$2:$N$9,2,FALSE)</f>
        <v>[X2079] SARS-CoV-2 (RNA), Borger</v>
      </c>
      <c r="P7505" t="str">
        <f>VLOOKUP(F7505,Translations!$D$1:$F$13,2,FALSE)</f>
        <v>Ok</v>
      </c>
      <c r="Q7505" t="str">
        <f>VLOOKUP(F7505,Translations!$D$2:$G$13,4,FALSE)</f>
        <v>01 - Aktiv, bopæl i DK</v>
      </c>
      <c r="R7505" t="str">
        <f>VLOOKUP(H7505,Translations!$P$2:$Q$10,2,FALSE)</f>
        <v>2 - Selvstændigt sikret - uden lægevalg</v>
      </c>
      <c r="S7505" t="str">
        <f>VLOOKUP(F7505,Translations!$D$2:$F$13,3,FALSE)</f>
        <v>Ja</v>
      </c>
    </row>
    <row r="7506" spans="1:19" x14ac:dyDescent="0.2">
      <c r="A7506" s="3">
        <v>44013</v>
      </c>
      <c r="B7506" t="s">
        <v>701</v>
      </c>
      <c r="C7506" t="s">
        <v>702</v>
      </c>
      <c r="D7506">
        <v>657</v>
      </c>
      <c r="E7506">
        <v>1082</v>
      </c>
      <c r="F7506" t="str">
        <f t="shared" si="242"/>
        <v>01</v>
      </c>
      <c r="G7506" t="s">
        <v>513</v>
      </c>
      <c r="H7506">
        <v>1</v>
      </c>
      <c r="I7506" t="s">
        <v>6</v>
      </c>
      <c r="J7506" t="s">
        <v>5</v>
      </c>
      <c r="K7506" t="s">
        <v>6</v>
      </c>
      <c r="L7506">
        <v>332</v>
      </c>
      <c r="M7506" t="str">
        <f>VLOOKUP(E7506,Translations!$A$1:$B$7,2,FALSE)</f>
        <v>Midtjylland</v>
      </c>
      <c r="N7506" t="str">
        <f>VLOOKUP(D7506,Translations!$I$2:$K$101,2,FALSE)</f>
        <v>Herning</v>
      </c>
      <c r="O7506" t="str">
        <f>VLOOKUP(G7506,Translations!$M$2:$N$9,2,FALSE)</f>
        <v>[X2079] SARS-CoV-2 (RNA), Borger</v>
      </c>
      <c r="P7506" t="str">
        <f>VLOOKUP(F7506,Translations!$D$1:$F$13,2,FALSE)</f>
        <v>Ok</v>
      </c>
      <c r="Q7506" t="str">
        <f>VLOOKUP(F7506,Translations!$D$2:$G$13,4,FALSE)</f>
        <v>01 - Aktiv, bopæl i DK</v>
      </c>
      <c r="R7506" t="str">
        <f>VLOOKUP(H7506,Translations!$P$2:$Q$10,2,FALSE)</f>
        <v>1 - Selvstændigt sikret - med lægevalg</v>
      </c>
      <c r="S7506" t="str">
        <f>VLOOKUP(F7506,Translations!$D$2:$F$13,3,FALSE)</f>
        <v>Ja</v>
      </c>
    </row>
    <row r="7507" spans="1:19" x14ac:dyDescent="0.2">
      <c r="A7507" s="3">
        <v>44013</v>
      </c>
      <c r="B7507" t="s">
        <v>701</v>
      </c>
      <c r="C7507" t="s">
        <v>702</v>
      </c>
      <c r="D7507">
        <v>657</v>
      </c>
      <c r="E7507">
        <v>1082</v>
      </c>
      <c r="F7507" t="str">
        <f t="shared" si="242"/>
        <v>01</v>
      </c>
      <c r="G7507" t="s">
        <v>513</v>
      </c>
      <c r="H7507">
        <v>2</v>
      </c>
      <c r="I7507" t="s">
        <v>6</v>
      </c>
      <c r="J7507" t="s">
        <v>5</v>
      </c>
      <c r="K7507" t="s">
        <v>6</v>
      </c>
      <c r="L7507">
        <v>1</v>
      </c>
      <c r="M7507" t="str">
        <f>VLOOKUP(E7507,Translations!$A$1:$B$7,2,FALSE)</f>
        <v>Midtjylland</v>
      </c>
      <c r="N7507" t="str">
        <f>VLOOKUP(D7507,Translations!$I$2:$K$101,2,FALSE)</f>
        <v>Herning</v>
      </c>
      <c r="O7507" t="str">
        <f>VLOOKUP(G7507,Translations!$M$2:$N$9,2,FALSE)</f>
        <v>[X2079] SARS-CoV-2 (RNA), Borger</v>
      </c>
      <c r="P7507" t="str">
        <f>VLOOKUP(F7507,Translations!$D$1:$F$13,2,FALSE)</f>
        <v>Ok</v>
      </c>
      <c r="Q7507" t="str">
        <f>VLOOKUP(F7507,Translations!$D$2:$G$13,4,FALSE)</f>
        <v>01 - Aktiv, bopæl i DK</v>
      </c>
      <c r="R7507" t="str">
        <f>VLOOKUP(H7507,Translations!$P$2:$Q$10,2,FALSE)</f>
        <v>2 - Selvstændigt sikret - uden lægevalg</v>
      </c>
      <c r="S7507" t="str">
        <f>VLOOKUP(F7507,Translations!$D$2:$F$13,3,FALSE)</f>
        <v>Ja</v>
      </c>
    </row>
    <row r="7508" spans="1:19" x14ac:dyDescent="0.2">
      <c r="A7508" s="3">
        <v>44013</v>
      </c>
      <c r="B7508" t="s">
        <v>701</v>
      </c>
      <c r="C7508" t="s">
        <v>702</v>
      </c>
      <c r="D7508">
        <v>661</v>
      </c>
      <c r="E7508">
        <v>1082</v>
      </c>
      <c r="F7508" t="str">
        <f t="shared" si="242"/>
        <v>01</v>
      </c>
      <c r="G7508" t="s">
        <v>513</v>
      </c>
      <c r="H7508">
        <v>1</v>
      </c>
      <c r="I7508" t="s">
        <v>6</v>
      </c>
      <c r="J7508" t="s">
        <v>5</v>
      </c>
      <c r="K7508" t="s">
        <v>6</v>
      </c>
      <c r="L7508">
        <v>218</v>
      </c>
      <c r="M7508" t="str">
        <f>VLOOKUP(E7508,Translations!$A$1:$B$7,2,FALSE)</f>
        <v>Midtjylland</v>
      </c>
      <c r="N7508" t="str">
        <f>VLOOKUP(D7508,Translations!$I$2:$K$101,2,FALSE)</f>
        <v>Holstebro</v>
      </c>
      <c r="O7508" t="str">
        <f>VLOOKUP(G7508,Translations!$M$2:$N$9,2,FALSE)</f>
        <v>[X2079] SARS-CoV-2 (RNA), Borger</v>
      </c>
      <c r="P7508" t="str">
        <f>VLOOKUP(F7508,Translations!$D$1:$F$13,2,FALSE)</f>
        <v>Ok</v>
      </c>
      <c r="Q7508" t="str">
        <f>VLOOKUP(F7508,Translations!$D$2:$G$13,4,FALSE)</f>
        <v>01 - Aktiv, bopæl i DK</v>
      </c>
      <c r="R7508" t="str">
        <f>VLOOKUP(H7508,Translations!$P$2:$Q$10,2,FALSE)</f>
        <v>1 - Selvstændigt sikret - med lægevalg</v>
      </c>
      <c r="S7508" t="str">
        <f>VLOOKUP(F7508,Translations!$D$2:$F$13,3,FALSE)</f>
        <v>Ja</v>
      </c>
    </row>
    <row r="7509" spans="1:19" x14ac:dyDescent="0.2">
      <c r="A7509" s="3">
        <v>44013</v>
      </c>
      <c r="B7509" t="s">
        <v>701</v>
      </c>
      <c r="C7509" t="s">
        <v>702</v>
      </c>
      <c r="D7509">
        <v>665</v>
      </c>
      <c r="E7509">
        <v>1082</v>
      </c>
      <c r="F7509" t="str">
        <f t="shared" si="242"/>
        <v>01</v>
      </c>
      <c r="G7509" t="s">
        <v>513</v>
      </c>
      <c r="H7509">
        <v>1</v>
      </c>
      <c r="I7509" t="s">
        <v>6</v>
      </c>
      <c r="J7509" t="s">
        <v>5</v>
      </c>
      <c r="K7509" t="s">
        <v>6</v>
      </c>
      <c r="L7509">
        <v>69</v>
      </c>
      <c r="M7509" t="str">
        <f>VLOOKUP(E7509,Translations!$A$1:$B$7,2,FALSE)</f>
        <v>Midtjylland</v>
      </c>
      <c r="N7509" t="str">
        <f>VLOOKUP(D7509,Translations!$I$2:$K$101,2,FALSE)</f>
        <v>Lemvig</v>
      </c>
      <c r="O7509" t="str">
        <f>VLOOKUP(G7509,Translations!$M$2:$N$9,2,FALSE)</f>
        <v>[X2079] SARS-CoV-2 (RNA), Borger</v>
      </c>
      <c r="P7509" t="str">
        <f>VLOOKUP(F7509,Translations!$D$1:$F$13,2,FALSE)</f>
        <v>Ok</v>
      </c>
      <c r="Q7509" t="str">
        <f>VLOOKUP(F7509,Translations!$D$2:$G$13,4,FALSE)</f>
        <v>01 - Aktiv, bopæl i DK</v>
      </c>
      <c r="R7509" t="str">
        <f>VLOOKUP(H7509,Translations!$P$2:$Q$10,2,FALSE)</f>
        <v>1 - Selvstændigt sikret - med lægevalg</v>
      </c>
      <c r="S7509" t="str">
        <f>VLOOKUP(F7509,Translations!$D$2:$F$13,3,FALSE)</f>
        <v>Ja</v>
      </c>
    </row>
    <row r="7510" spans="1:19" x14ac:dyDescent="0.2">
      <c r="A7510" s="3">
        <v>44013</v>
      </c>
      <c r="B7510" t="s">
        <v>701</v>
      </c>
      <c r="C7510" t="s">
        <v>702</v>
      </c>
      <c r="D7510">
        <v>671</v>
      </c>
      <c r="E7510">
        <v>1082</v>
      </c>
      <c r="F7510" t="str">
        <f t="shared" si="242"/>
        <v>01</v>
      </c>
      <c r="G7510" t="s">
        <v>513</v>
      </c>
      <c r="H7510">
        <v>1</v>
      </c>
      <c r="I7510" t="s">
        <v>6</v>
      </c>
      <c r="J7510" t="s">
        <v>5</v>
      </c>
      <c r="K7510" t="s">
        <v>6</v>
      </c>
      <c r="L7510">
        <v>75</v>
      </c>
      <c r="M7510" t="str">
        <f>VLOOKUP(E7510,Translations!$A$1:$B$7,2,FALSE)</f>
        <v>Midtjylland</v>
      </c>
      <c r="N7510" t="str">
        <f>VLOOKUP(D7510,Translations!$I$2:$K$101,2,FALSE)</f>
        <v>Struer</v>
      </c>
      <c r="O7510" t="str">
        <f>VLOOKUP(G7510,Translations!$M$2:$N$9,2,FALSE)</f>
        <v>[X2079] SARS-CoV-2 (RNA), Borger</v>
      </c>
      <c r="P7510" t="str">
        <f>VLOOKUP(F7510,Translations!$D$1:$F$13,2,FALSE)</f>
        <v>Ok</v>
      </c>
      <c r="Q7510" t="str">
        <f>VLOOKUP(F7510,Translations!$D$2:$G$13,4,FALSE)</f>
        <v>01 - Aktiv, bopæl i DK</v>
      </c>
      <c r="R7510" t="str">
        <f>VLOOKUP(H7510,Translations!$P$2:$Q$10,2,FALSE)</f>
        <v>1 - Selvstændigt sikret - med lægevalg</v>
      </c>
      <c r="S7510" t="str">
        <f>VLOOKUP(F7510,Translations!$D$2:$F$13,3,FALSE)</f>
        <v>Ja</v>
      </c>
    </row>
    <row r="7511" spans="1:19" x14ac:dyDescent="0.2">
      <c r="A7511" s="3">
        <v>44013</v>
      </c>
      <c r="B7511" t="s">
        <v>701</v>
      </c>
      <c r="C7511" t="s">
        <v>702</v>
      </c>
      <c r="D7511">
        <v>706</v>
      </c>
      <c r="E7511">
        <v>1082</v>
      </c>
      <c r="F7511" t="str">
        <f t="shared" si="242"/>
        <v>01</v>
      </c>
      <c r="G7511" t="s">
        <v>513</v>
      </c>
      <c r="H7511">
        <v>1</v>
      </c>
      <c r="I7511" t="s">
        <v>6</v>
      </c>
      <c r="J7511" t="s">
        <v>5</v>
      </c>
      <c r="K7511" t="s">
        <v>6</v>
      </c>
      <c r="L7511">
        <v>151</v>
      </c>
      <c r="M7511" t="str">
        <f>VLOOKUP(E7511,Translations!$A$1:$B$7,2,FALSE)</f>
        <v>Midtjylland</v>
      </c>
      <c r="N7511" t="str">
        <f>VLOOKUP(D7511,Translations!$I$2:$K$101,2,FALSE)</f>
        <v>Syddjurs</v>
      </c>
      <c r="O7511" t="str">
        <f>VLOOKUP(G7511,Translations!$M$2:$N$9,2,FALSE)</f>
        <v>[X2079] SARS-CoV-2 (RNA), Borger</v>
      </c>
      <c r="P7511" t="str">
        <f>VLOOKUP(F7511,Translations!$D$1:$F$13,2,FALSE)</f>
        <v>Ok</v>
      </c>
      <c r="Q7511" t="str">
        <f>VLOOKUP(F7511,Translations!$D$2:$G$13,4,FALSE)</f>
        <v>01 - Aktiv, bopæl i DK</v>
      </c>
      <c r="R7511" t="str">
        <f>VLOOKUP(H7511,Translations!$P$2:$Q$10,2,FALSE)</f>
        <v>1 - Selvstændigt sikret - med lægevalg</v>
      </c>
      <c r="S7511" t="str">
        <f>VLOOKUP(F7511,Translations!$D$2:$F$13,3,FALSE)</f>
        <v>Ja</v>
      </c>
    </row>
    <row r="7512" spans="1:19" x14ac:dyDescent="0.2">
      <c r="A7512" s="3">
        <v>44013</v>
      </c>
      <c r="B7512" t="s">
        <v>701</v>
      </c>
      <c r="C7512" t="s">
        <v>702</v>
      </c>
      <c r="D7512">
        <v>707</v>
      </c>
      <c r="E7512">
        <v>1082</v>
      </c>
      <c r="F7512" t="str">
        <f t="shared" si="242"/>
        <v>01</v>
      </c>
      <c r="G7512" t="s">
        <v>513</v>
      </c>
      <c r="H7512">
        <v>1</v>
      </c>
      <c r="I7512" t="s">
        <v>6</v>
      </c>
      <c r="J7512" t="s">
        <v>5</v>
      </c>
      <c r="K7512" t="s">
        <v>6</v>
      </c>
      <c r="L7512">
        <v>105</v>
      </c>
      <c r="M7512" t="str">
        <f>VLOOKUP(E7512,Translations!$A$1:$B$7,2,FALSE)</f>
        <v>Midtjylland</v>
      </c>
      <c r="N7512" t="str">
        <f>VLOOKUP(D7512,Translations!$I$2:$K$101,2,FALSE)</f>
        <v>Norddjurs</v>
      </c>
      <c r="O7512" t="str">
        <f>VLOOKUP(G7512,Translations!$M$2:$N$9,2,FALSE)</f>
        <v>[X2079] SARS-CoV-2 (RNA), Borger</v>
      </c>
      <c r="P7512" t="str">
        <f>VLOOKUP(F7512,Translations!$D$1:$F$13,2,FALSE)</f>
        <v>Ok</v>
      </c>
      <c r="Q7512" t="str">
        <f>VLOOKUP(F7512,Translations!$D$2:$G$13,4,FALSE)</f>
        <v>01 - Aktiv, bopæl i DK</v>
      </c>
      <c r="R7512" t="str">
        <f>VLOOKUP(H7512,Translations!$P$2:$Q$10,2,FALSE)</f>
        <v>1 - Selvstændigt sikret - med lægevalg</v>
      </c>
      <c r="S7512" t="str">
        <f>VLOOKUP(F7512,Translations!$D$2:$F$13,3,FALSE)</f>
        <v>Ja</v>
      </c>
    </row>
    <row r="7513" spans="1:19" x14ac:dyDescent="0.2">
      <c r="A7513" s="3">
        <v>44013</v>
      </c>
      <c r="B7513" t="s">
        <v>701</v>
      </c>
      <c r="C7513" t="s">
        <v>702</v>
      </c>
      <c r="D7513">
        <v>707</v>
      </c>
      <c r="E7513">
        <v>1082</v>
      </c>
      <c r="F7513" t="str">
        <f t="shared" si="242"/>
        <v>01</v>
      </c>
      <c r="G7513" t="s">
        <v>513</v>
      </c>
      <c r="H7513">
        <v>2</v>
      </c>
      <c r="I7513" t="s">
        <v>6</v>
      </c>
      <c r="J7513" t="s">
        <v>5</v>
      </c>
      <c r="K7513" t="s">
        <v>6</v>
      </c>
      <c r="L7513">
        <v>1</v>
      </c>
      <c r="M7513" t="str">
        <f>VLOOKUP(E7513,Translations!$A$1:$B$7,2,FALSE)</f>
        <v>Midtjylland</v>
      </c>
      <c r="N7513" t="str">
        <f>VLOOKUP(D7513,Translations!$I$2:$K$101,2,FALSE)</f>
        <v>Norddjurs</v>
      </c>
      <c r="O7513" t="str">
        <f>VLOOKUP(G7513,Translations!$M$2:$N$9,2,FALSE)</f>
        <v>[X2079] SARS-CoV-2 (RNA), Borger</v>
      </c>
      <c r="P7513" t="str">
        <f>VLOOKUP(F7513,Translations!$D$1:$F$13,2,FALSE)</f>
        <v>Ok</v>
      </c>
      <c r="Q7513" t="str">
        <f>VLOOKUP(F7513,Translations!$D$2:$G$13,4,FALSE)</f>
        <v>01 - Aktiv, bopæl i DK</v>
      </c>
      <c r="R7513" t="str">
        <f>VLOOKUP(H7513,Translations!$P$2:$Q$10,2,FALSE)</f>
        <v>2 - Selvstændigt sikret - uden lægevalg</v>
      </c>
      <c r="S7513" t="str">
        <f>VLOOKUP(F7513,Translations!$D$2:$F$13,3,FALSE)</f>
        <v>Ja</v>
      </c>
    </row>
    <row r="7514" spans="1:19" x14ac:dyDescent="0.2">
      <c r="A7514" s="3">
        <v>44013</v>
      </c>
      <c r="B7514" t="s">
        <v>701</v>
      </c>
      <c r="C7514" t="s">
        <v>702</v>
      </c>
      <c r="D7514">
        <v>710</v>
      </c>
      <c r="E7514">
        <v>1082</v>
      </c>
      <c r="F7514" t="str">
        <f t="shared" si="242"/>
        <v>01</v>
      </c>
      <c r="G7514" t="s">
        <v>513</v>
      </c>
      <c r="H7514">
        <v>1</v>
      </c>
      <c r="I7514" t="s">
        <v>6</v>
      </c>
      <c r="J7514" t="s">
        <v>5</v>
      </c>
      <c r="K7514" t="s">
        <v>6</v>
      </c>
      <c r="L7514">
        <v>171</v>
      </c>
      <c r="M7514" t="str">
        <f>VLOOKUP(E7514,Translations!$A$1:$B$7,2,FALSE)</f>
        <v>Midtjylland</v>
      </c>
      <c r="N7514" t="str">
        <f>VLOOKUP(D7514,Translations!$I$2:$K$101,2,FALSE)</f>
        <v>Favrskov</v>
      </c>
      <c r="O7514" t="str">
        <f>VLOOKUP(G7514,Translations!$M$2:$N$9,2,FALSE)</f>
        <v>[X2079] SARS-CoV-2 (RNA), Borger</v>
      </c>
      <c r="P7514" t="str">
        <f>VLOOKUP(F7514,Translations!$D$1:$F$13,2,FALSE)</f>
        <v>Ok</v>
      </c>
      <c r="Q7514" t="str">
        <f>VLOOKUP(F7514,Translations!$D$2:$G$13,4,FALSE)</f>
        <v>01 - Aktiv, bopæl i DK</v>
      </c>
      <c r="R7514" t="str">
        <f>VLOOKUP(H7514,Translations!$P$2:$Q$10,2,FALSE)</f>
        <v>1 - Selvstændigt sikret - med lægevalg</v>
      </c>
      <c r="S7514" t="str">
        <f>VLOOKUP(F7514,Translations!$D$2:$F$13,3,FALSE)</f>
        <v>Ja</v>
      </c>
    </row>
    <row r="7515" spans="1:19" x14ac:dyDescent="0.2">
      <c r="A7515" s="3">
        <v>44013</v>
      </c>
      <c r="B7515" t="s">
        <v>701</v>
      </c>
      <c r="C7515" t="s">
        <v>702</v>
      </c>
      <c r="D7515">
        <v>727</v>
      </c>
      <c r="E7515">
        <v>1082</v>
      </c>
      <c r="F7515" t="str">
        <f t="shared" si="242"/>
        <v>01</v>
      </c>
      <c r="G7515" t="s">
        <v>513</v>
      </c>
      <c r="H7515">
        <v>1</v>
      </c>
      <c r="I7515" t="s">
        <v>6</v>
      </c>
      <c r="J7515" t="s">
        <v>5</v>
      </c>
      <c r="K7515" t="s">
        <v>6</v>
      </c>
      <c r="L7515">
        <v>88</v>
      </c>
      <c r="M7515" t="str">
        <f>VLOOKUP(E7515,Translations!$A$1:$B$7,2,FALSE)</f>
        <v>Midtjylland</v>
      </c>
      <c r="N7515" t="str">
        <f>VLOOKUP(D7515,Translations!$I$2:$K$101,2,FALSE)</f>
        <v>Odder</v>
      </c>
      <c r="O7515" t="str">
        <f>VLOOKUP(G7515,Translations!$M$2:$N$9,2,FALSE)</f>
        <v>[X2079] SARS-CoV-2 (RNA), Borger</v>
      </c>
      <c r="P7515" t="str">
        <f>VLOOKUP(F7515,Translations!$D$1:$F$13,2,FALSE)</f>
        <v>Ok</v>
      </c>
      <c r="Q7515" t="str">
        <f>VLOOKUP(F7515,Translations!$D$2:$G$13,4,FALSE)</f>
        <v>01 - Aktiv, bopæl i DK</v>
      </c>
      <c r="R7515" t="str">
        <f>VLOOKUP(H7515,Translations!$P$2:$Q$10,2,FALSE)</f>
        <v>1 - Selvstændigt sikret - med lægevalg</v>
      </c>
      <c r="S7515" t="str">
        <f>VLOOKUP(F7515,Translations!$D$2:$F$13,3,FALSE)</f>
        <v>Ja</v>
      </c>
    </row>
    <row r="7516" spans="1:19" x14ac:dyDescent="0.2">
      <c r="A7516" s="3">
        <v>44013</v>
      </c>
      <c r="B7516" t="s">
        <v>701</v>
      </c>
      <c r="C7516" t="s">
        <v>702</v>
      </c>
      <c r="D7516">
        <v>730</v>
      </c>
      <c r="E7516">
        <v>1082</v>
      </c>
      <c r="F7516" t="str">
        <f t="shared" si="242"/>
        <v>01</v>
      </c>
      <c r="G7516" t="s">
        <v>513</v>
      </c>
      <c r="H7516">
        <v>1</v>
      </c>
      <c r="I7516" t="s">
        <v>6</v>
      </c>
      <c r="J7516" t="s">
        <v>5</v>
      </c>
      <c r="K7516" t="s">
        <v>6</v>
      </c>
      <c r="L7516">
        <v>366</v>
      </c>
      <c r="M7516" t="str">
        <f>VLOOKUP(E7516,Translations!$A$1:$B$7,2,FALSE)</f>
        <v>Midtjylland</v>
      </c>
      <c r="N7516" t="str">
        <f>VLOOKUP(D7516,Translations!$I$2:$K$101,2,FALSE)</f>
        <v>Randers</v>
      </c>
      <c r="O7516" t="str">
        <f>VLOOKUP(G7516,Translations!$M$2:$N$9,2,FALSE)</f>
        <v>[X2079] SARS-CoV-2 (RNA), Borger</v>
      </c>
      <c r="P7516" t="str">
        <f>VLOOKUP(F7516,Translations!$D$1:$F$13,2,FALSE)</f>
        <v>Ok</v>
      </c>
      <c r="Q7516" t="str">
        <f>VLOOKUP(F7516,Translations!$D$2:$G$13,4,FALSE)</f>
        <v>01 - Aktiv, bopæl i DK</v>
      </c>
      <c r="R7516" t="str">
        <f>VLOOKUP(H7516,Translations!$P$2:$Q$10,2,FALSE)</f>
        <v>1 - Selvstændigt sikret - med lægevalg</v>
      </c>
      <c r="S7516" t="str">
        <f>VLOOKUP(F7516,Translations!$D$2:$F$13,3,FALSE)</f>
        <v>Ja</v>
      </c>
    </row>
    <row r="7517" spans="1:19" x14ac:dyDescent="0.2">
      <c r="A7517" s="3">
        <v>44013</v>
      </c>
      <c r="B7517" t="s">
        <v>701</v>
      </c>
      <c r="C7517" t="s">
        <v>702</v>
      </c>
      <c r="D7517">
        <v>740</v>
      </c>
      <c r="E7517">
        <v>1082</v>
      </c>
      <c r="F7517" t="str">
        <f t="shared" ref="F7517:F7540" si="243">"01"</f>
        <v>01</v>
      </c>
      <c r="G7517" t="s">
        <v>513</v>
      </c>
      <c r="H7517">
        <v>1</v>
      </c>
      <c r="I7517" t="s">
        <v>6</v>
      </c>
      <c r="J7517" t="s">
        <v>5</v>
      </c>
      <c r="K7517" t="s">
        <v>6</v>
      </c>
      <c r="L7517">
        <v>399</v>
      </c>
      <c r="M7517" t="str">
        <f>VLOOKUP(E7517,Translations!$A$1:$B$7,2,FALSE)</f>
        <v>Midtjylland</v>
      </c>
      <c r="N7517" t="str">
        <f>VLOOKUP(D7517,Translations!$I$2:$K$101,2,FALSE)</f>
        <v>Silkeborg</v>
      </c>
      <c r="O7517" t="str">
        <f>VLOOKUP(G7517,Translations!$M$2:$N$9,2,FALSE)</f>
        <v>[X2079] SARS-CoV-2 (RNA), Borger</v>
      </c>
      <c r="P7517" t="str">
        <f>VLOOKUP(F7517,Translations!$D$1:$F$13,2,FALSE)</f>
        <v>Ok</v>
      </c>
      <c r="Q7517" t="str">
        <f>VLOOKUP(F7517,Translations!$D$2:$G$13,4,FALSE)</f>
        <v>01 - Aktiv, bopæl i DK</v>
      </c>
      <c r="R7517" t="str">
        <f>VLOOKUP(H7517,Translations!$P$2:$Q$10,2,FALSE)</f>
        <v>1 - Selvstændigt sikret - med lægevalg</v>
      </c>
      <c r="S7517" t="str">
        <f>VLOOKUP(F7517,Translations!$D$2:$F$13,3,FALSE)</f>
        <v>Ja</v>
      </c>
    </row>
    <row r="7518" spans="1:19" x14ac:dyDescent="0.2">
      <c r="A7518" s="3">
        <v>44013</v>
      </c>
      <c r="B7518" t="s">
        <v>701</v>
      </c>
      <c r="C7518" t="s">
        <v>702</v>
      </c>
      <c r="D7518">
        <v>740</v>
      </c>
      <c r="E7518">
        <v>1082</v>
      </c>
      <c r="F7518" t="str">
        <f t="shared" si="243"/>
        <v>01</v>
      </c>
      <c r="G7518" t="s">
        <v>513</v>
      </c>
      <c r="H7518">
        <v>2</v>
      </c>
      <c r="I7518" t="s">
        <v>6</v>
      </c>
      <c r="J7518" t="s">
        <v>5</v>
      </c>
      <c r="K7518" t="s">
        <v>6</v>
      </c>
      <c r="L7518">
        <v>1</v>
      </c>
      <c r="M7518" t="str">
        <f>VLOOKUP(E7518,Translations!$A$1:$B$7,2,FALSE)</f>
        <v>Midtjylland</v>
      </c>
      <c r="N7518" t="str">
        <f>VLOOKUP(D7518,Translations!$I$2:$K$101,2,FALSE)</f>
        <v>Silkeborg</v>
      </c>
      <c r="O7518" t="str">
        <f>VLOOKUP(G7518,Translations!$M$2:$N$9,2,FALSE)</f>
        <v>[X2079] SARS-CoV-2 (RNA), Borger</v>
      </c>
      <c r="P7518" t="str">
        <f>VLOOKUP(F7518,Translations!$D$1:$F$13,2,FALSE)</f>
        <v>Ok</v>
      </c>
      <c r="Q7518" t="str">
        <f>VLOOKUP(F7518,Translations!$D$2:$G$13,4,FALSE)</f>
        <v>01 - Aktiv, bopæl i DK</v>
      </c>
      <c r="R7518" t="str">
        <f>VLOOKUP(H7518,Translations!$P$2:$Q$10,2,FALSE)</f>
        <v>2 - Selvstændigt sikret - uden lægevalg</v>
      </c>
      <c r="S7518" t="str">
        <f>VLOOKUP(F7518,Translations!$D$2:$F$13,3,FALSE)</f>
        <v>Ja</v>
      </c>
    </row>
    <row r="7519" spans="1:19" x14ac:dyDescent="0.2">
      <c r="A7519" s="3">
        <v>44013</v>
      </c>
      <c r="B7519" t="s">
        <v>701</v>
      </c>
      <c r="C7519" t="s">
        <v>702</v>
      </c>
      <c r="D7519">
        <v>741</v>
      </c>
      <c r="E7519">
        <v>1082</v>
      </c>
      <c r="F7519" t="str">
        <f t="shared" si="243"/>
        <v>01</v>
      </c>
      <c r="G7519" t="s">
        <v>513</v>
      </c>
      <c r="H7519">
        <v>1</v>
      </c>
      <c r="I7519" t="s">
        <v>6</v>
      </c>
      <c r="J7519" t="s">
        <v>5</v>
      </c>
      <c r="K7519" t="s">
        <v>6</v>
      </c>
      <c r="L7519">
        <v>9</v>
      </c>
      <c r="M7519" t="str">
        <f>VLOOKUP(E7519,Translations!$A$1:$B$7,2,FALSE)</f>
        <v>Midtjylland</v>
      </c>
      <c r="N7519" t="str">
        <f>VLOOKUP(D7519,Translations!$I$2:$K$101,2,FALSE)</f>
        <v>Samsø</v>
      </c>
      <c r="O7519" t="str">
        <f>VLOOKUP(G7519,Translations!$M$2:$N$9,2,FALSE)</f>
        <v>[X2079] SARS-CoV-2 (RNA), Borger</v>
      </c>
      <c r="P7519" t="str">
        <f>VLOOKUP(F7519,Translations!$D$1:$F$13,2,FALSE)</f>
        <v>Ok</v>
      </c>
      <c r="Q7519" t="str">
        <f>VLOOKUP(F7519,Translations!$D$2:$G$13,4,FALSE)</f>
        <v>01 - Aktiv, bopæl i DK</v>
      </c>
      <c r="R7519" t="str">
        <f>VLOOKUP(H7519,Translations!$P$2:$Q$10,2,FALSE)</f>
        <v>1 - Selvstændigt sikret - med lægevalg</v>
      </c>
      <c r="S7519" t="str">
        <f>VLOOKUP(F7519,Translations!$D$2:$F$13,3,FALSE)</f>
        <v>Ja</v>
      </c>
    </row>
    <row r="7520" spans="1:19" x14ac:dyDescent="0.2">
      <c r="A7520" s="3">
        <v>44013</v>
      </c>
      <c r="B7520" t="s">
        <v>701</v>
      </c>
      <c r="C7520" t="s">
        <v>702</v>
      </c>
      <c r="D7520">
        <v>746</v>
      </c>
      <c r="E7520">
        <v>1082</v>
      </c>
      <c r="F7520" t="str">
        <f t="shared" si="243"/>
        <v>01</v>
      </c>
      <c r="G7520" t="s">
        <v>513</v>
      </c>
      <c r="H7520">
        <v>1</v>
      </c>
      <c r="I7520" t="s">
        <v>6</v>
      </c>
      <c r="J7520" t="s">
        <v>5</v>
      </c>
      <c r="K7520" t="s">
        <v>6</v>
      </c>
      <c r="L7520">
        <v>282</v>
      </c>
      <c r="M7520" t="str">
        <f>VLOOKUP(E7520,Translations!$A$1:$B$7,2,FALSE)</f>
        <v>Midtjylland</v>
      </c>
      <c r="N7520" t="str">
        <f>VLOOKUP(D7520,Translations!$I$2:$K$101,2,FALSE)</f>
        <v>Skanderborg</v>
      </c>
      <c r="O7520" t="str">
        <f>VLOOKUP(G7520,Translations!$M$2:$N$9,2,FALSE)</f>
        <v>[X2079] SARS-CoV-2 (RNA), Borger</v>
      </c>
      <c r="P7520" t="str">
        <f>VLOOKUP(F7520,Translations!$D$1:$F$13,2,FALSE)</f>
        <v>Ok</v>
      </c>
      <c r="Q7520" t="str">
        <f>VLOOKUP(F7520,Translations!$D$2:$G$13,4,FALSE)</f>
        <v>01 - Aktiv, bopæl i DK</v>
      </c>
      <c r="R7520" t="str">
        <f>VLOOKUP(H7520,Translations!$P$2:$Q$10,2,FALSE)</f>
        <v>1 - Selvstændigt sikret - med lægevalg</v>
      </c>
      <c r="S7520" t="str">
        <f>VLOOKUP(F7520,Translations!$D$2:$F$13,3,FALSE)</f>
        <v>Ja</v>
      </c>
    </row>
    <row r="7521" spans="1:19" x14ac:dyDescent="0.2">
      <c r="A7521" s="3">
        <v>44013</v>
      </c>
      <c r="B7521" t="s">
        <v>701</v>
      </c>
      <c r="C7521" t="s">
        <v>702</v>
      </c>
      <c r="D7521">
        <v>751</v>
      </c>
      <c r="E7521">
        <v>1082</v>
      </c>
      <c r="F7521" t="str">
        <f t="shared" si="243"/>
        <v>01</v>
      </c>
      <c r="G7521" t="s">
        <v>513</v>
      </c>
      <c r="H7521">
        <v>1</v>
      </c>
      <c r="I7521" t="s">
        <v>6</v>
      </c>
      <c r="J7521" t="s">
        <v>5</v>
      </c>
      <c r="K7521" t="s">
        <v>6</v>
      </c>
      <c r="L7521">
        <v>967</v>
      </c>
      <c r="M7521" t="str">
        <f>VLOOKUP(E7521,Translations!$A$1:$B$7,2,FALSE)</f>
        <v>Midtjylland</v>
      </c>
      <c r="N7521" t="str">
        <f>VLOOKUP(D7521,Translations!$I$2:$K$101,2,FALSE)</f>
        <v>Aarhus</v>
      </c>
      <c r="O7521" t="str">
        <f>VLOOKUP(G7521,Translations!$M$2:$N$9,2,FALSE)</f>
        <v>[X2079] SARS-CoV-2 (RNA), Borger</v>
      </c>
      <c r="P7521" t="str">
        <f>VLOOKUP(F7521,Translations!$D$1:$F$13,2,FALSE)</f>
        <v>Ok</v>
      </c>
      <c r="Q7521" t="str">
        <f>VLOOKUP(F7521,Translations!$D$2:$G$13,4,FALSE)</f>
        <v>01 - Aktiv, bopæl i DK</v>
      </c>
      <c r="R7521" t="str">
        <f>VLOOKUP(H7521,Translations!$P$2:$Q$10,2,FALSE)</f>
        <v>1 - Selvstændigt sikret - med lægevalg</v>
      </c>
      <c r="S7521" t="str">
        <f>VLOOKUP(F7521,Translations!$D$2:$F$13,3,FALSE)</f>
        <v>Ja</v>
      </c>
    </row>
    <row r="7522" spans="1:19" x14ac:dyDescent="0.2">
      <c r="A7522" s="3">
        <v>44013</v>
      </c>
      <c r="B7522" t="s">
        <v>701</v>
      </c>
      <c r="C7522" t="s">
        <v>702</v>
      </c>
      <c r="D7522">
        <v>751</v>
      </c>
      <c r="E7522">
        <v>1082</v>
      </c>
      <c r="F7522" t="str">
        <f t="shared" si="243"/>
        <v>01</v>
      </c>
      <c r="G7522" t="s">
        <v>513</v>
      </c>
      <c r="H7522">
        <v>2</v>
      </c>
      <c r="I7522" t="s">
        <v>6</v>
      </c>
      <c r="J7522" t="s">
        <v>5</v>
      </c>
      <c r="K7522" t="s">
        <v>6</v>
      </c>
      <c r="L7522">
        <v>1</v>
      </c>
      <c r="M7522" t="str">
        <f>VLOOKUP(E7522,Translations!$A$1:$B$7,2,FALSE)</f>
        <v>Midtjylland</v>
      </c>
      <c r="N7522" t="str">
        <f>VLOOKUP(D7522,Translations!$I$2:$K$101,2,FALSE)</f>
        <v>Aarhus</v>
      </c>
      <c r="O7522" t="str">
        <f>VLOOKUP(G7522,Translations!$M$2:$N$9,2,FALSE)</f>
        <v>[X2079] SARS-CoV-2 (RNA), Borger</v>
      </c>
      <c r="P7522" t="str">
        <f>VLOOKUP(F7522,Translations!$D$1:$F$13,2,FALSE)</f>
        <v>Ok</v>
      </c>
      <c r="Q7522" t="str">
        <f>VLOOKUP(F7522,Translations!$D$2:$G$13,4,FALSE)</f>
        <v>01 - Aktiv, bopæl i DK</v>
      </c>
      <c r="R7522" t="str">
        <f>VLOOKUP(H7522,Translations!$P$2:$Q$10,2,FALSE)</f>
        <v>2 - Selvstændigt sikret - uden lægevalg</v>
      </c>
      <c r="S7522" t="str">
        <f>VLOOKUP(F7522,Translations!$D$2:$F$13,3,FALSE)</f>
        <v>Ja</v>
      </c>
    </row>
    <row r="7523" spans="1:19" x14ac:dyDescent="0.2">
      <c r="A7523" s="3">
        <v>44013</v>
      </c>
      <c r="B7523" t="s">
        <v>701</v>
      </c>
      <c r="C7523" t="s">
        <v>702</v>
      </c>
      <c r="D7523">
        <v>756</v>
      </c>
      <c r="E7523">
        <v>1082</v>
      </c>
      <c r="F7523" t="str">
        <f t="shared" si="243"/>
        <v>01</v>
      </c>
      <c r="G7523" t="s">
        <v>513</v>
      </c>
      <c r="H7523">
        <v>1</v>
      </c>
      <c r="I7523" t="s">
        <v>6</v>
      </c>
      <c r="J7523" t="s">
        <v>5</v>
      </c>
      <c r="K7523" t="s">
        <v>6</v>
      </c>
      <c r="L7523">
        <v>157</v>
      </c>
      <c r="M7523" t="str">
        <f>VLOOKUP(E7523,Translations!$A$1:$B$7,2,FALSE)</f>
        <v>Midtjylland</v>
      </c>
      <c r="N7523" t="str">
        <f>VLOOKUP(D7523,Translations!$I$2:$K$101,2,FALSE)</f>
        <v>Ikast-Brande</v>
      </c>
      <c r="O7523" t="str">
        <f>VLOOKUP(G7523,Translations!$M$2:$N$9,2,FALSE)</f>
        <v>[X2079] SARS-CoV-2 (RNA), Borger</v>
      </c>
      <c r="P7523" t="str">
        <f>VLOOKUP(F7523,Translations!$D$1:$F$13,2,FALSE)</f>
        <v>Ok</v>
      </c>
      <c r="Q7523" t="str">
        <f>VLOOKUP(F7523,Translations!$D$2:$G$13,4,FALSE)</f>
        <v>01 - Aktiv, bopæl i DK</v>
      </c>
      <c r="R7523" t="str">
        <f>VLOOKUP(H7523,Translations!$P$2:$Q$10,2,FALSE)</f>
        <v>1 - Selvstændigt sikret - med lægevalg</v>
      </c>
      <c r="S7523" t="str">
        <f>VLOOKUP(F7523,Translations!$D$2:$F$13,3,FALSE)</f>
        <v>Ja</v>
      </c>
    </row>
    <row r="7524" spans="1:19" x14ac:dyDescent="0.2">
      <c r="A7524" s="3">
        <v>44013</v>
      </c>
      <c r="B7524" t="s">
        <v>701</v>
      </c>
      <c r="C7524" t="s">
        <v>702</v>
      </c>
      <c r="D7524">
        <v>760</v>
      </c>
      <c r="E7524">
        <v>1082</v>
      </c>
      <c r="F7524" t="str">
        <f t="shared" si="243"/>
        <v>01</v>
      </c>
      <c r="G7524" t="s">
        <v>513</v>
      </c>
      <c r="H7524">
        <v>1</v>
      </c>
      <c r="I7524" t="s">
        <v>6</v>
      </c>
      <c r="J7524" t="s">
        <v>5</v>
      </c>
      <c r="K7524" t="s">
        <v>6</v>
      </c>
      <c r="L7524">
        <v>239</v>
      </c>
      <c r="M7524" t="str">
        <f>VLOOKUP(E7524,Translations!$A$1:$B$7,2,FALSE)</f>
        <v>Midtjylland</v>
      </c>
      <c r="N7524" t="str">
        <f>VLOOKUP(D7524,Translations!$I$2:$K$101,2,FALSE)</f>
        <v>Ringkøbing-Skjern</v>
      </c>
      <c r="O7524" t="str">
        <f>VLOOKUP(G7524,Translations!$M$2:$N$9,2,FALSE)</f>
        <v>[X2079] SARS-CoV-2 (RNA), Borger</v>
      </c>
      <c r="P7524" t="str">
        <f>VLOOKUP(F7524,Translations!$D$1:$F$13,2,FALSE)</f>
        <v>Ok</v>
      </c>
      <c r="Q7524" t="str">
        <f>VLOOKUP(F7524,Translations!$D$2:$G$13,4,FALSE)</f>
        <v>01 - Aktiv, bopæl i DK</v>
      </c>
      <c r="R7524" t="str">
        <f>VLOOKUP(H7524,Translations!$P$2:$Q$10,2,FALSE)</f>
        <v>1 - Selvstændigt sikret - med lægevalg</v>
      </c>
      <c r="S7524" t="str">
        <f>VLOOKUP(F7524,Translations!$D$2:$F$13,3,FALSE)</f>
        <v>Ja</v>
      </c>
    </row>
    <row r="7525" spans="1:19" x14ac:dyDescent="0.2">
      <c r="A7525" s="3">
        <v>44013</v>
      </c>
      <c r="B7525" t="s">
        <v>701</v>
      </c>
      <c r="C7525" t="s">
        <v>702</v>
      </c>
      <c r="D7525">
        <v>760</v>
      </c>
      <c r="E7525">
        <v>1082</v>
      </c>
      <c r="F7525" t="str">
        <f t="shared" si="243"/>
        <v>01</v>
      </c>
      <c r="G7525" t="s">
        <v>513</v>
      </c>
      <c r="H7525">
        <v>7</v>
      </c>
      <c r="I7525" t="s">
        <v>6</v>
      </c>
      <c r="J7525" t="s">
        <v>5</v>
      </c>
      <c r="K7525" t="s">
        <v>6</v>
      </c>
      <c r="L7525">
        <v>1</v>
      </c>
      <c r="M7525" t="str">
        <f>VLOOKUP(E7525,Translations!$A$1:$B$7,2,FALSE)</f>
        <v>Midtjylland</v>
      </c>
      <c r="N7525" t="str">
        <f>VLOOKUP(D7525,Translations!$I$2:$K$101,2,FALSE)</f>
        <v>Ringkøbing-Skjern</v>
      </c>
      <c r="O7525" t="str">
        <f>VLOOKUP(G7525,Translations!$M$2:$N$9,2,FALSE)</f>
        <v>[X2079] SARS-CoV-2 (RNA), Borger</v>
      </c>
      <c r="P7525" t="str">
        <f>VLOOKUP(F7525,Translations!$D$1:$F$13,2,FALSE)</f>
        <v>Ok</v>
      </c>
      <c r="Q7525" t="str">
        <f>VLOOKUP(F7525,Translations!$D$2:$G$13,4,FALSE)</f>
        <v>01 - Aktiv, bopæl i DK</v>
      </c>
      <c r="R7525" t="str">
        <f>VLOOKUP(H7525,Translations!$P$2:$Q$10,2,FALSE)</f>
        <v>7 - Bopæl i udlandet</v>
      </c>
      <c r="S7525" t="str">
        <f>VLOOKUP(F7525,Translations!$D$2:$F$13,3,FALSE)</f>
        <v>Ja</v>
      </c>
    </row>
    <row r="7526" spans="1:19" x14ac:dyDescent="0.2">
      <c r="A7526" s="3">
        <v>44013</v>
      </c>
      <c r="B7526" t="s">
        <v>701</v>
      </c>
      <c r="C7526" t="s">
        <v>702</v>
      </c>
      <c r="D7526">
        <v>766</v>
      </c>
      <c r="E7526">
        <v>1082</v>
      </c>
      <c r="F7526" t="str">
        <f t="shared" si="243"/>
        <v>01</v>
      </c>
      <c r="G7526" t="s">
        <v>513</v>
      </c>
      <c r="H7526">
        <v>1</v>
      </c>
      <c r="I7526" t="s">
        <v>6</v>
      </c>
      <c r="J7526" t="s">
        <v>5</v>
      </c>
      <c r="K7526" t="s">
        <v>6</v>
      </c>
      <c r="L7526">
        <v>223</v>
      </c>
      <c r="M7526" t="str">
        <f>VLOOKUP(E7526,Translations!$A$1:$B$7,2,FALSE)</f>
        <v>Midtjylland</v>
      </c>
      <c r="N7526" t="str">
        <f>VLOOKUP(D7526,Translations!$I$2:$K$101,2,FALSE)</f>
        <v>Hedensted</v>
      </c>
      <c r="O7526" t="str">
        <f>VLOOKUP(G7526,Translations!$M$2:$N$9,2,FALSE)</f>
        <v>[X2079] SARS-CoV-2 (RNA), Borger</v>
      </c>
      <c r="P7526" t="str">
        <f>VLOOKUP(F7526,Translations!$D$1:$F$13,2,FALSE)</f>
        <v>Ok</v>
      </c>
      <c r="Q7526" t="str">
        <f>VLOOKUP(F7526,Translations!$D$2:$G$13,4,FALSE)</f>
        <v>01 - Aktiv, bopæl i DK</v>
      </c>
      <c r="R7526" t="str">
        <f>VLOOKUP(H7526,Translations!$P$2:$Q$10,2,FALSE)</f>
        <v>1 - Selvstændigt sikret - med lægevalg</v>
      </c>
      <c r="S7526" t="str">
        <f>VLOOKUP(F7526,Translations!$D$2:$F$13,3,FALSE)</f>
        <v>Ja</v>
      </c>
    </row>
    <row r="7527" spans="1:19" x14ac:dyDescent="0.2">
      <c r="A7527" s="3">
        <v>44013</v>
      </c>
      <c r="B7527" t="s">
        <v>701</v>
      </c>
      <c r="C7527" t="s">
        <v>702</v>
      </c>
      <c r="D7527">
        <v>773</v>
      </c>
      <c r="E7527">
        <v>1081</v>
      </c>
      <c r="F7527" t="str">
        <f t="shared" si="243"/>
        <v>01</v>
      </c>
      <c r="G7527" t="s">
        <v>513</v>
      </c>
      <c r="H7527">
        <v>1</v>
      </c>
      <c r="I7527" t="s">
        <v>6</v>
      </c>
      <c r="J7527" t="s">
        <v>5</v>
      </c>
      <c r="K7527" t="s">
        <v>6</v>
      </c>
      <c r="L7527">
        <v>72</v>
      </c>
      <c r="M7527" t="str">
        <f>VLOOKUP(E7527,Translations!$A$1:$B$7,2,FALSE)</f>
        <v>Nordjylland</v>
      </c>
      <c r="N7527" t="str">
        <f>VLOOKUP(D7527,Translations!$I$2:$K$101,2,FALSE)</f>
        <v>Morsø</v>
      </c>
      <c r="O7527" t="str">
        <f>VLOOKUP(G7527,Translations!$M$2:$N$9,2,FALSE)</f>
        <v>[X2079] SARS-CoV-2 (RNA), Borger</v>
      </c>
      <c r="P7527" t="str">
        <f>VLOOKUP(F7527,Translations!$D$1:$F$13,2,FALSE)</f>
        <v>Ok</v>
      </c>
      <c r="Q7527" t="str">
        <f>VLOOKUP(F7527,Translations!$D$2:$G$13,4,FALSE)</f>
        <v>01 - Aktiv, bopæl i DK</v>
      </c>
      <c r="R7527" t="str">
        <f>VLOOKUP(H7527,Translations!$P$2:$Q$10,2,FALSE)</f>
        <v>1 - Selvstændigt sikret - med lægevalg</v>
      </c>
      <c r="S7527" t="str">
        <f>VLOOKUP(F7527,Translations!$D$2:$F$13,3,FALSE)</f>
        <v>Ja</v>
      </c>
    </row>
    <row r="7528" spans="1:19" x14ac:dyDescent="0.2">
      <c r="A7528" s="3">
        <v>44013</v>
      </c>
      <c r="B7528" t="s">
        <v>701</v>
      </c>
      <c r="C7528" t="s">
        <v>702</v>
      </c>
      <c r="D7528">
        <v>779</v>
      </c>
      <c r="E7528">
        <v>1082</v>
      </c>
      <c r="F7528" t="str">
        <f t="shared" si="243"/>
        <v>01</v>
      </c>
      <c r="G7528" t="s">
        <v>513</v>
      </c>
      <c r="H7528">
        <v>1</v>
      </c>
      <c r="I7528" t="s">
        <v>6</v>
      </c>
      <c r="J7528" t="s">
        <v>5</v>
      </c>
      <c r="K7528" t="s">
        <v>6</v>
      </c>
      <c r="L7528">
        <v>175</v>
      </c>
      <c r="M7528" t="str">
        <f>VLOOKUP(E7528,Translations!$A$1:$B$7,2,FALSE)</f>
        <v>Midtjylland</v>
      </c>
      <c r="N7528" t="str">
        <f>VLOOKUP(D7528,Translations!$I$2:$K$101,2,FALSE)</f>
        <v>Skive</v>
      </c>
      <c r="O7528" t="str">
        <f>VLOOKUP(G7528,Translations!$M$2:$N$9,2,FALSE)</f>
        <v>[X2079] SARS-CoV-2 (RNA), Borger</v>
      </c>
      <c r="P7528" t="str">
        <f>VLOOKUP(F7528,Translations!$D$1:$F$13,2,FALSE)</f>
        <v>Ok</v>
      </c>
      <c r="Q7528" t="str">
        <f>VLOOKUP(F7528,Translations!$D$2:$G$13,4,FALSE)</f>
        <v>01 - Aktiv, bopæl i DK</v>
      </c>
      <c r="R7528" t="str">
        <f>VLOOKUP(H7528,Translations!$P$2:$Q$10,2,FALSE)</f>
        <v>1 - Selvstændigt sikret - med lægevalg</v>
      </c>
      <c r="S7528" t="str">
        <f>VLOOKUP(F7528,Translations!$D$2:$F$13,3,FALSE)</f>
        <v>Ja</v>
      </c>
    </row>
    <row r="7529" spans="1:19" x14ac:dyDescent="0.2">
      <c r="A7529" s="3">
        <v>44013</v>
      </c>
      <c r="B7529" t="s">
        <v>701</v>
      </c>
      <c r="C7529" t="s">
        <v>702</v>
      </c>
      <c r="D7529">
        <v>787</v>
      </c>
      <c r="E7529">
        <v>1081</v>
      </c>
      <c r="F7529" t="str">
        <f t="shared" si="243"/>
        <v>01</v>
      </c>
      <c r="G7529" t="s">
        <v>513</v>
      </c>
      <c r="H7529">
        <v>1</v>
      </c>
      <c r="I7529" t="s">
        <v>6</v>
      </c>
      <c r="J7529" t="s">
        <v>5</v>
      </c>
      <c r="K7529" t="s">
        <v>6</v>
      </c>
      <c r="L7529">
        <v>167</v>
      </c>
      <c r="M7529" t="str">
        <f>VLOOKUP(E7529,Translations!$A$1:$B$7,2,FALSE)</f>
        <v>Nordjylland</v>
      </c>
      <c r="N7529" t="str">
        <f>VLOOKUP(D7529,Translations!$I$2:$K$101,2,FALSE)</f>
        <v>Thisted</v>
      </c>
      <c r="O7529" t="str">
        <f>VLOOKUP(G7529,Translations!$M$2:$N$9,2,FALSE)</f>
        <v>[X2079] SARS-CoV-2 (RNA), Borger</v>
      </c>
      <c r="P7529" t="str">
        <f>VLOOKUP(F7529,Translations!$D$1:$F$13,2,FALSE)</f>
        <v>Ok</v>
      </c>
      <c r="Q7529" t="str">
        <f>VLOOKUP(F7529,Translations!$D$2:$G$13,4,FALSE)</f>
        <v>01 - Aktiv, bopæl i DK</v>
      </c>
      <c r="R7529" t="str">
        <f>VLOOKUP(H7529,Translations!$P$2:$Q$10,2,FALSE)</f>
        <v>1 - Selvstændigt sikret - med lægevalg</v>
      </c>
      <c r="S7529" t="str">
        <f>VLOOKUP(F7529,Translations!$D$2:$F$13,3,FALSE)</f>
        <v>Ja</v>
      </c>
    </row>
    <row r="7530" spans="1:19" x14ac:dyDescent="0.2">
      <c r="A7530" s="3">
        <v>44013</v>
      </c>
      <c r="B7530" t="s">
        <v>701</v>
      </c>
      <c r="C7530" t="s">
        <v>702</v>
      </c>
      <c r="D7530">
        <v>791</v>
      </c>
      <c r="E7530">
        <v>1082</v>
      </c>
      <c r="F7530" t="str">
        <f t="shared" si="243"/>
        <v>01</v>
      </c>
      <c r="G7530" t="s">
        <v>513</v>
      </c>
      <c r="H7530">
        <v>1</v>
      </c>
      <c r="I7530" t="s">
        <v>6</v>
      </c>
      <c r="J7530" t="s">
        <v>5</v>
      </c>
      <c r="K7530" t="s">
        <v>6</v>
      </c>
      <c r="L7530">
        <v>366</v>
      </c>
      <c r="M7530" t="str">
        <f>VLOOKUP(E7530,Translations!$A$1:$B$7,2,FALSE)</f>
        <v>Midtjylland</v>
      </c>
      <c r="N7530" t="str">
        <f>VLOOKUP(D7530,Translations!$I$2:$K$101,2,FALSE)</f>
        <v>Viborg</v>
      </c>
      <c r="O7530" t="str">
        <f>VLOOKUP(G7530,Translations!$M$2:$N$9,2,FALSE)</f>
        <v>[X2079] SARS-CoV-2 (RNA), Borger</v>
      </c>
      <c r="P7530" t="str">
        <f>VLOOKUP(F7530,Translations!$D$1:$F$13,2,FALSE)</f>
        <v>Ok</v>
      </c>
      <c r="Q7530" t="str">
        <f>VLOOKUP(F7530,Translations!$D$2:$G$13,4,FALSE)</f>
        <v>01 - Aktiv, bopæl i DK</v>
      </c>
      <c r="R7530" t="str">
        <f>VLOOKUP(H7530,Translations!$P$2:$Q$10,2,FALSE)</f>
        <v>1 - Selvstændigt sikret - med lægevalg</v>
      </c>
      <c r="S7530" t="str">
        <f>VLOOKUP(F7530,Translations!$D$2:$F$13,3,FALSE)</f>
        <v>Ja</v>
      </c>
    </row>
    <row r="7531" spans="1:19" x14ac:dyDescent="0.2">
      <c r="A7531" s="3">
        <v>44013</v>
      </c>
      <c r="B7531" t="s">
        <v>701</v>
      </c>
      <c r="C7531" t="s">
        <v>702</v>
      </c>
      <c r="D7531">
        <v>810</v>
      </c>
      <c r="E7531">
        <v>1081</v>
      </c>
      <c r="F7531" t="str">
        <f t="shared" si="243"/>
        <v>01</v>
      </c>
      <c r="G7531" t="s">
        <v>513</v>
      </c>
      <c r="H7531">
        <v>1</v>
      </c>
      <c r="I7531" t="s">
        <v>6</v>
      </c>
      <c r="J7531" t="s">
        <v>5</v>
      </c>
      <c r="K7531" t="s">
        <v>6</v>
      </c>
      <c r="L7531">
        <v>114</v>
      </c>
      <c r="M7531" t="str">
        <f>VLOOKUP(E7531,Translations!$A$1:$B$7,2,FALSE)</f>
        <v>Nordjylland</v>
      </c>
      <c r="N7531" t="str">
        <f>VLOOKUP(D7531,Translations!$I$2:$K$101,2,FALSE)</f>
        <v>Brønderslev</v>
      </c>
      <c r="O7531" t="str">
        <f>VLOOKUP(G7531,Translations!$M$2:$N$9,2,FALSE)</f>
        <v>[X2079] SARS-CoV-2 (RNA), Borger</v>
      </c>
      <c r="P7531" t="str">
        <f>VLOOKUP(F7531,Translations!$D$1:$F$13,2,FALSE)</f>
        <v>Ok</v>
      </c>
      <c r="Q7531" t="str">
        <f>VLOOKUP(F7531,Translations!$D$2:$G$13,4,FALSE)</f>
        <v>01 - Aktiv, bopæl i DK</v>
      </c>
      <c r="R7531" t="str">
        <f>VLOOKUP(H7531,Translations!$P$2:$Q$10,2,FALSE)</f>
        <v>1 - Selvstændigt sikret - med lægevalg</v>
      </c>
      <c r="S7531" t="str">
        <f>VLOOKUP(F7531,Translations!$D$2:$F$13,3,FALSE)</f>
        <v>Ja</v>
      </c>
    </row>
    <row r="7532" spans="1:19" x14ac:dyDescent="0.2">
      <c r="A7532" s="3">
        <v>44013</v>
      </c>
      <c r="B7532" t="s">
        <v>701</v>
      </c>
      <c r="C7532" t="s">
        <v>702</v>
      </c>
      <c r="D7532">
        <v>813</v>
      </c>
      <c r="E7532">
        <v>1081</v>
      </c>
      <c r="F7532" t="str">
        <f t="shared" si="243"/>
        <v>01</v>
      </c>
      <c r="G7532" t="s">
        <v>513</v>
      </c>
      <c r="H7532">
        <v>1</v>
      </c>
      <c r="I7532" t="s">
        <v>6</v>
      </c>
      <c r="J7532" t="s">
        <v>5</v>
      </c>
      <c r="K7532" t="s">
        <v>6</v>
      </c>
      <c r="L7532">
        <v>188</v>
      </c>
      <c r="M7532" t="str">
        <f>VLOOKUP(E7532,Translations!$A$1:$B$7,2,FALSE)</f>
        <v>Nordjylland</v>
      </c>
      <c r="N7532" t="str">
        <f>VLOOKUP(D7532,Translations!$I$2:$K$101,2,FALSE)</f>
        <v>Frederikshavn</v>
      </c>
      <c r="O7532" t="str">
        <f>VLOOKUP(G7532,Translations!$M$2:$N$9,2,FALSE)</f>
        <v>[X2079] SARS-CoV-2 (RNA), Borger</v>
      </c>
      <c r="P7532" t="str">
        <f>VLOOKUP(F7532,Translations!$D$1:$F$13,2,FALSE)</f>
        <v>Ok</v>
      </c>
      <c r="Q7532" t="str">
        <f>VLOOKUP(F7532,Translations!$D$2:$G$13,4,FALSE)</f>
        <v>01 - Aktiv, bopæl i DK</v>
      </c>
      <c r="R7532" t="str">
        <f>VLOOKUP(H7532,Translations!$P$2:$Q$10,2,FALSE)</f>
        <v>1 - Selvstændigt sikret - med lægevalg</v>
      </c>
      <c r="S7532" t="str">
        <f>VLOOKUP(F7532,Translations!$D$2:$F$13,3,FALSE)</f>
        <v>Ja</v>
      </c>
    </row>
    <row r="7533" spans="1:19" x14ac:dyDescent="0.2">
      <c r="A7533" s="3">
        <v>44013</v>
      </c>
      <c r="B7533" t="s">
        <v>701</v>
      </c>
      <c r="C7533" t="s">
        <v>702</v>
      </c>
      <c r="D7533">
        <v>820</v>
      </c>
      <c r="E7533">
        <v>1081</v>
      </c>
      <c r="F7533" t="str">
        <f t="shared" si="243"/>
        <v>01</v>
      </c>
      <c r="G7533" t="s">
        <v>513</v>
      </c>
      <c r="H7533">
        <v>1</v>
      </c>
      <c r="I7533" t="s">
        <v>6</v>
      </c>
      <c r="J7533" t="s">
        <v>5</v>
      </c>
      <c r="K7533" t="s">
        <v>6</v>
      </c>
      <c r="L7533">
        <v>143</v>
      </c>
      <c r="M7533" t="str">
        <f>VLOOKUP(E7533,Translations!$A$1:$B$7,2,FALSE)</f>
        <v>Nordjylland</v>
      </c>
      <c r="N7533" t="str">
        <f>VLOOKUP(D7533,Translations!$I$2:$K$101,2,FALSE)</f>
        <v>Vesthimmerlands</v>
      </c>
      <c r="O7533" t="str">
        <f>VLOOKUP(G7533,Translations!$M$2:$N$9,2,FALSE)</f>
        <v>[X2079] SARS-CoV-2 (RNA), Borger</v>
      </c>
      <c r="P7533" t="str">
        <f>VLOOKUP(F7533,Translations!$D$1:$F$13,2,FALSE)</f>
        <v>Ok</v>
      </c>
      <c r="Q7533" t="str">
        <f>VLOOKUP(F7533,Translations!$D$2:$G$13,4,FALSE)</f>
        <v>01 - Aktiv, bopæl i DK</v>
      </c>
      <c r="R7533" t="str">
        <f>VLOOKUP(H7533,Translations!$P$2:$Q$10,2,FALSE)</f>
        <v>1 - Selvstændigt sikret - med lægevalg</v>
      </c>
      <c r="S7533" t="str">
        <f>VLOOKUP(F7533,Translations!$D$2:$F$13,3,FALSE)</f>
        <v>Ja</v>
      </c>
    </row>
    <row r="7534" spans="1:19" x14ac:dyDescent="0.2">
      <c r="A7534" s="3">
        <v>44013</v>
      </c>
      <c r="B7534" t="s">
        <v>701</v>
      </c>
      <c r="C7534" t="s">
        <v>702</v>
      </c>
      <c r="D7534">
        <v>825</v>
      </c>
      <c r="E7534">
        <v>1081</v>
      </c>
      <c r="F7534" t="str">
        <f t="shared" si="243"/>
        <v>01</v>
      </c>
      <c r="G7534" t="s">
        <v>513</v>
      </c>
      <c r="H7534">
        <v>1</v>
      </c>
      <c r="I7534" t="s">
        <v>6</v>
      </c>
      <c r="J7534" t="s">
        <v>5</v>
      </c>
      <c r="K7534" t="s">
        <v>6</v>
      </c>
      <c r="L7534">
        <v>9</v>
      </c>
      <c r="M7534" t="str">
        <f>VLOOKUP(E7534,Translations!$A$1:$B$7,2,FALSE)</f>
        <v>Nordjylland</v>
      </c>
      <c r="N7534" t="str">
        <f>VLOOKUP(D7534,Translations!$I$2:$K$101,2,FALSE)</f>
        <v>Læsø</v>
      </c>
      <c r="O7534" t="str">
        <f>VLOOKUP(G7534,Translations!$M$2:$N$9,2,FALSE)</f>
        <v>[X2079] SARS-CoV-2 (RNA), Borger</v>
      </c>
      <c r="P7534" t="str">
        <f>VLOOKUP(F7534,Translations!$D$1:$F$13,2,FALSE)</f>
        <v>Ok</v>
      </c>
      <c r="Q7534" t="str">
        <f>VLOOKUP(F7534,Translations!$D$2:$G$13,4,FALSE)</f>
        <v>01 - Aktiv, bopæl i DK</v>
      </c>
      <c r="R7534" t="str">
        <f>VLOOKUP(H7534,Translations!$P$2:$Q$10,2,FALSE)</f>
        <v>1 - Selvstændigt sikret - med lægevalg</v>
      </c>
      <c r="S7534" t="str">
        <f>VLOOKUP(F7534,Translations!$D$2:$F$13,3,FALSE)</f>
        <v>Ja</v>
      </c>
    </row>
    <row r="7535" spans="1:19" x14ac:dyDescent="0.2">
      <c r="A7535" s="3">
        <v>44013</v>
      </c>
      <c r="B7535" t="s">
        <v>701</v>
      </c>
      <c r="C7535" t="s">
        <v>702</v>
      </c>
      <c r="D7535">
        <v>840</v>
      </c>
      <c r="E7535">
        <v>1081</v>
      </c>
      <c r="F7535" t="str">
        <f t="shared" si="243"/>
        <v>01</v>
      </c>
      <c r="G7535" t="s">
        <v>513</v>
      </c>
      <c r="H7535">
        <v>1</v>
      </c>
      <c r="I7535" t="s">
        <v>6</v>
      </c>
      <c r="J7535" t="s">
        <v>5</v>
      </c>
      <c r="K7535" t="s">
        <v>6</v>
      </c>
      <c r="L7535">
        <v>128</v>
      </c>
      <c r="M7535" t="str">
        <f>VLOOKUP(E7535,Translations!$A$1:$B$7,2,FALSE)</f>
        <v>Nordjylland</v>
      </c>
      <c r="N7535" t="str">
        <f>VLOOKUP(D7535,Translations!$I$2:$K$101,2,FALSE)</f>
        <v>Rebild</v>
      </c>
      <c r="O7535" t="str">
        <f>VLOOKUP(G7535,Translations!$M$2:$N$9,2,FALSE)</f>
        <v>[X2079] SARS-CoV-2 (RNA), Borger</v>
      </c>
      <c r="P7535" t="str">
        <f>VLOOKUP(F7535,Translations!$D$1:$F$13,2,FALSE)</f>
        <v>Ok</v>
      </c>
      <c r="Q7535" t="str">
        <f>VLOOKUP(F7535,Translations!$D$2:$G$13,4,FALSE)</f>
        <v>01 - Aktiv, bopæl i DK</v>
      </c>
      <c r="R7535" t="str">
        <f>VLOOKUP(H7535,Translations!$P$2:$Q$10,2,FALSE)</f>
        <v>1 - Selvstændigt sikret - med lægevalg</v>
      </c>
      <c r="S7535" t="str">
        <f>VLOOKUP(F7535,Translations!$D$2:$F$13,3,FALSE)</f>
        <v>Ja</v>
      </c>
    </row>
    <row r="7536" spans="1:19" x14ac:dyDescent="0.2">
      <c r="A7536" s="3">
        <v>44013</v>
      </c>
      <c r="B7536" t="s">
        <v>701</v>
      </c>
      <c r="C7536" t="s">
        <v>702</v>
      </c>
      <c r="D7536">
        <v>846</v>
      </c>
      <c r="E7536">
        <v>1081</v>
      </c>
      <c r="F7536" t="str">
        <f t="shared" si="243"/>
        <v>01</v>
      </c>
      <c r="G7536" t="s">
        <v>513</v>
      </c>
      <c r="H7536">
        <v>1</v>
      </c>
      <c r="I7536" t="s">
        <v>6</v>
      </c>
      <c r="J7536" t="s">
        <v>5</v>
      </c>
      <c r="K7536" t="s">
        <v>6</v>
      </c>
      <c r="L7536">
        <v>140</v>
      </c>
      <c r="M7536" t="str">
        <f>VLOOKUP(E7536,Translations!$A$1:$B$7,2,FALSE)</f>
        <v>Nordjylland</v>
      </c>
      <c r="N7536" t="str">
        <f>VLOOKUP(D7536,Translations!$I$2:$K$101,2,FALSE)</f>
        <v>Mariagerfjord</v>
      </c>
      <c r="O7536" t="str">
        <f>VLOOKUP(G7536,Translations!$M$2:$N$9,2,FALSE)</f>
        <v>[X2079] SARS-CoV-2 (RNA), Borger</v>
      </c>
      <c r="P7536" t="str">
        <f>VLOOKUP(F7536,Translations!$D$1:$F$13,2,FALSE)</f>
        <v>Ok</v>
      </c>
      <c r="Q7536" t="str">
        <f>VLOOKUP(F7536,Translations!$D$2:$G$13,4,FALSE)</f>
        <v>01 - Aktiv, bopæl i DK</v>
      </c>
      <c r="R7536" t="str">
        <f>VLOOKUP(H7536,Translations!$P$2:$Q$10,2,FALSE)</f>
        <v>1 - Selvstændigt sikret - med lægevalg</v>
      </c>
      <c r="S7536" t="str">
        <f>VLOOKUP(F7536,Translations!$D$2:$F$13,3,FALSE)</f>
        <v>Ja</v>
      </c>
    </row>
    <row r="7537" spans="1:19" x14ac:dyDescent="0.2">
      <c r="A7537" s="3">
        <v>44013</v>
      </c>
      <c r="B7537" t="s">
        <v>701</v>
      </c>
      <c r="C7537" t="s">
        <v>702</v>
      </c>
      <c r="D7537">
        <v>846</v>
      </c>
      <c r="E7537">
        <v>1081</v>
      </c>
      <c r="F7537" t="str">
        <f t="shared" si="243"/>
        <v>01</v>
      </c>
      <c r="G7537" t="s">
        <v>513</v>
      </c>
      <c r="H7537">
        <v>2</v>
      </c>
      <c r="I7537" t="s">
        <v>6</v>
      </c>
      <c r="J7537" t="s">
        <v>5</v>
      </c>
      <c r="K7537" t="s">
        <v>6</v>
      </c>
      <c r="L7537">
        <v>1</v>
      </c>
      <c r="M7537" t="str">
        <f>VLOOKUP(E7537,Translations!$A$1:$B$7,2,FALSE)</f>
        <v>Nordjylland</v>
      </c>
      <c r="N7537" t="str">
        <f>VLOOKUP(D7537,Translations!$I$2:$K$101,2,FALSE)</f>
        <v>Mariagerfjord</v>
      </c>
      <c r="O7537" t="str">
        <f>VLOOKUP(G7537,Translations!$M$2:$N$9,2,FALSE)</f>
        <v>[X2079] SARS-CoV-2 (RNA), Borger</v>
      </c>
      <c r="P7537" t="str">
        <f>VLOOKUP(F7537,Translations!$D$1:$F$13,2,FALSE)</f>
        <v>Ok</v>
      </c>
      <c r="Q7537" t="str">
        <f>VLOOKUP(F7537,Translations!$D$2:$G$13,4,FALSE)</f>
        <v>01 - Aktiv, bopæl i DK</v>
      </c>
      <c r="R7537" t="str">
        <f>VLOOKUP(H7537,Translations!$P$2:$Q$10,2,FALSE)</f>
        <v>2 - Selvstændigt sikret - uden lægevalg</v>
      </c>
      <c r="S7537" t="str">
        <f>VLOOKUP(F7537,Translations!$D$2:$F$13,3,FALSE)</f>
        <v>Ja</v>
      </c>
    </row>
    <row r="7538" spans="1:19" x14ac:dyDescent="0.2">
      <c r="A7538" s="3">
        <v>44013</v>
      </c>
      <c r="B7538" t="s">
        <v>701</v>
      </c>
      <c r="C7538" t="s">
        <v>702</v>
      </c>
      <c r="D7538">
        <v>849</v>
      </c>
      <c r="E7538">
        <v>1081</v>
      </c>
      <c r="F7538" t="str">
        <f t="shared" si="243"/>
        <v>01</v>
      </c>
      <c r="G7538" t="s">
        <v>513</v>
      </c>
      <c r="H7538">
        <v>1</v>
      </c>
      <c r="I7538" t="s">
        <v>6</v>
      </c>
      <c r="J7538" t="s">
        <v>5</v>
      </c>
      <c r="K7538" t="s">
        <v>6</v>
      </c>
      <c r="L7538">
        <v>147</v>
      </c>
      <c r="M7538" t="str">
        <f>VLOOKUP(E7538,Translations!$A$1:$B$7,2,FALSE)</f>
        <v>Nordjylland</v>
      </c>
      <c r="N7538" t="str">
        <f>VLOOKUP(D7538,Translations!$I$2:$K$101,2,FALSE)</f>
        <v>Jammerbugt</v>
      </c>
      <c r="O7538" t="str">
        <f>VLOOKUP(G7538,Translations!$M$2:$N$9,2,FALSE)</f>
        <v>[X2079] SARS-CoV-2 (RNA), Borger</v>
      </c>
      <c r="P7538" t="str">
        <f>VLOOKUP(F7538,Translations!$D$1:$F$13,2,FALSE)</f>
        <v>Ok</v>
      </c>
      <c r="Q7538" t="str">
        <f>VLOOKUP(F7538,Translations!$D$2:$G$13,4,FALSE)</f>
        <v>01 - Aktiv, bopæl i DK</v>
      </c>
      <c r="R7538" t="str">
        <f>VLOOKUP(H7538,Translations!$P$2:$Q$10,2,FALSE)</f>
        <v>1 - Selvstændigt sikret - med lægevalg</v>
      </c>
      <c r="S7538" t="str">
        <f>VLOOKUP(F7538,Translations!$D$2:$F$13,3,FALSE)</f>
        <v>Ja</v>
      </c>
    </row>
    <row r="7539" spans="1:19" x14ac:dyDescent="0.2">
      <c r="A7539" s="3">
        <v>44013</v>
      </c>
      <c r="B7539" t="s">
        <v>701</v>
      </c>
      <c r="C7539" t="s">
        <v>702</v>
      </c>
      <c r="D7539">
        <v>851</v>
      </c>
      <c r="E7539">
        <v>1081</v>
      </c>
      <c r="F7539" t="str">
        <f t="shared" si="243"/>
        <v>01</v>
      </c>
      <c r="G7539" t="s">
        <v>513</v>
      </c>
      <c r="H7539">
        <v>1</v>
      </c>
      <c r="I7539" t="s">
        <v>6</v>
      </c>
      <c r="J7539" t="s">
        <v>5</v>
      </c>
      <c r="K7539" t="s">
        <v>6</v>
      </c>
      <c r="L7539">
        <v>637</v>
      </c>
      <c r="M7539" t="str">
        <f>VLOOKUP(E7539,Translations!$A$1:$B$7,2,FALSE)</f>
        <v>Nordjylland</v>
      </c>
      <c r="N7539" t="str">
        <f>VLOOKUP(D7539,Translations!$I$2:$K$101,2,FALSE)</f>
        <v>Aalborg</v>
      </c>
      <c r="O7539" t="str">
        <f>VLOOKUP(G7539,Translations!$M$2:$N$9,2,FALSE)</f>
        <v>[X2079] SARS-CoV-2 (RNA), Borger</v>
      </c>
      <c r="P7539" t="str">
        <f>VLOOKUP(F7539,Translations!$D$1:$F$13,2,FALSE)</f>
        <v>Ok</v>
      </c>
      <c r="Q7539" t="str">
        <f>VLOOKUP(F7539,Translations!$D$2:$G$13,4,FALSE)</f>
        <v>01 - Aktiv, bopæl i DK</v>
      </c>
      <c r="R7539" t="str">
        <f>VLOOKUP(H7539,Translations!$P$2:$Q$10,2,FALSE)</f>
        <v>1 - Selvstændigt sikret - med lægevalg</v>
      </c>
      <c r="S7539" t="str">
        <f>VLOOKUP(F7539,Translations!$D$2:$F$13,3,FALSE)</f>
        <v>Ja</v>
      </c>
    </row>
    <row r="7540" spans="1:19" x14ac:dyDescent="0.2">
      <c r="A7540" s="3">
        <v>44013</v>
      </c>
      <c r="B7540" t="s">
        <v>701</v>
      </c>
      <c r="C7540" t="s">
        <v>702</v>
      </c>
      <c r="D7540">
        <v>860</v>
      </c>
      <c r="E7540">
        <v>1081</v>
      </c>
      <c r="F7540" t="str">
        <f t="shared" si="243"/>
        <v>01</v>
      </c>
      <c r="G7540" t="s">
        <v>513</v>
      </c>
      <c r="H7540">
        <v>1</v>
      </c>
      <c r="I7540" t="s">
        <v>6</v>
      </c>
      <c r="J7540" t="s">
        <v>5</v>
      </c>
      <c r="K7540" t="s">
        <v>6</v>
      </c>
      <c r="L7540">
        <v>218</v>
      </c>
      <c r="M7540" t="str">
        <f>VLOOKUP(E7540,Translations!$A$1:$B$7,2,FALSE)</f>
        <v>Nordjylland</v>
      </c>
      <c r="N7540" t="str">
        <f>VLOOKUP(D7540,Translations!$I$2:$K$101,2,FALSE)</f>
        <v>Hjørring</v>
      </c>
      <c r="O7540" t="str">
        <f>VLOOKUP(G7540,Translations!$M$2:$N$9,2,FALSE)</f>
        <v>[X2079] SARS-CoV-2 (RNA), Borger</v>
      </c>
      <c r="P7540" t="str">
        <f>VLOOKUP(F7540,Translations!$D$1:$F$13,2,FALSE)</f>
        <v>Ok</v>
      </c>
      <c r="Q7540" t="str">
        <f>VLOOKUP(F7540,Translations!$D$2:$G$13,4,FALSE)</f>
        <v>01 - Aktiv, bopæl i DK</v>
      </c>
      <c r="R7540" t="str">
        <f>VLOOKUP(H7540,Translations!$P$2:$Q$10,2,FALSE)</f>
        <v>1 - Selvstændigt sikret - med lægevalg</v>
      </c>
      <c r="S7540" t="str">
        <f>VLOOKUP(F7540,Translations!$D$2:$F$13,3,FALSE)</f>
        <v>Ja</v>
      </c>
    </row>
    <row r="7541" spans="1:19" x14ac:dyDescent="0.2">
      <c r="A7541" s="3">
        <v>44013</v>
      </c>
      <c r="B7541" t="s">
        <v>703</v>
      </c>
      <c r="C7541" t="s">
        <v>704</v>
      </c>
      <c r="D7541">
        <v>0</v>
      </c>
      <c r="E7541">
        <v>0</v>
      </c>
      <c r="F7541" t="str">
        <f>"05"</f>
        <v>05</v>
      </c>
      <c r="G7541" t="s">
        <v>513</v>
      </c>
      <c r="H7541">
        <v>1</v>
      </c>
      <c r="I7541" t="s">
        <v>6</v>
      </c>
      <c r="J7541" t="s">
        <v>5</v>
      </c>
      <c r="K7541" t="s">
        <v>6</v>
      </c>
      <c r="L7541">
        <v>1</v>
      </c>
      <c r="M7541" t="str">
        <f>VLOOKUP(E7541,Translations!$A$1:$B$7,2,FALSE)</f>
        <v>Ukendt</v>
      </c>
      <c r="N7541" t="str">
        <f>VLOOKUP(D7541,Translations!$I$2:$K$101,2,FALSE)</f>
        <v>Ukendt</v>
      </c>
      <c r="O7541" t="str">
        <f>VLOOKUP(G7541,Translations!$M$2:$N$9,2,FALSE)</f>
        <v>[X2079] SARS-CoV-2 (RNA), Borger</v>
      </c>
      <c r="P7541" t="str">
        <f>VLOOKUP(F7541,Translations!$D$1:$F$13,2,FALSE)</f>
        <v>Ok</v>
      </c>
      <c r="Q7541" t="str">
        <f>VLOOKUP(F7541,Translations!$D$2:$G$13,4,FALSE)</f>
        <v>05 - Aktiv, bopæl i GL</v>
      </c>
      <c r="R7541" t="str">
        <f>VLOOKUP(H7541,Translations!$P$2:$Q$10,2,FALSE)</f>
        <v>1 - Selvstændigt sikret - med lægevalg</v>
      </c>
      <c r="S7541" t="str">
        <f>VLOOKUP(F7541,Translations!$D$2:$F$13,3,FALSE)</f>
        <v>Ja</v>
      </c>
    </row>
    <row r="7542" spans="1:19" x14ac:dyDescent="0.2">
      <c r="A7542" s="3">
        <v>44013</v>
      </c>
      <c r="B7542" t="s">
        <v>703</v>
      </c>
      <c r="C7542" t="s">
        <v>704</v>
      </c>
      <c r="D7542">
        <v>0</v>
      </c>
      <c r="E7542">
        <v>0</v>
      </c>
      <c r="F7542" t="str">
        <f>"80"</f>
        <v>80</v>
      </c>
      <c r="G7542" t="s">
        <v>513</v>
      </c>
      <c r="H7542">
        <v>1</v>
      </c>
      <c r="I7542" t="s">
        <v>6</v>
      </c>
      <c r="J7542" t="s">
        <v>5</v>
      </c>
      <c r="K7542" t="s">
        <v>6</v>
      </c>
      <c r="L7542">
        <v>2</v>
      </c>
      <c r="M7542" t="str">
        <f>VLOOKUP(E7542,Translations!$A$1:$B$7,2,FALSE)</f>
        <v>Ukendt</v>
      </c>
      <c r="N7542" t="str">
        <f>VLOOKUP(D7542,Translations!$I$2:$K$101,2,FALSE)</f>
        <v>Ukendt</v>
      </c>
      <c r="O7542" t="str">
        <f>VLOOKUP(G7542,Translations!$M$2:$N$9,2,FALSE)</f>
        <v>[X2079] SARS-CoV-2 (RNA), Borger</v>
      </c>
      <c r="P7542" t="str">
        <f>VLOOKUP(F7542,Translations!$D$1:$F$13,2,FALSE)</f>
        <v>Ok</v>
      </c>
      <c r="Q7542" t="str">
        <f>VLOOKUP(F7542,Translations!$D$2:$G$13,4,FALSE)</f>
        <v>80 - Inaktiv, udrejst</v>
      </c>
      <c r="R7542" t="str">
        <f>VLOOKUP(H7542,Translations!$P$2:$Q$10,2,FALSE)</f>
        <v>1 - Selvstændigt sikret - med lægevalg</v>
      </c>
      <c r="S7542" t="str">
        <f>VLOOKUP(F7542,Translations!$D$2:$F$13,3,FALSE)</f>
        <v>Ja</v>
      </c>
    </row>
    <row r="7543" spans="1:19" x14ac:dyDescent="0.2">
      <c r="A7543" s="3">
        <v>44013</v>
      </c>
      <c r="B7543" t="s">
        <v>703</v>
      </c>
      <c r="C7543" t="s">
        <v>704</v>
      </c>
      <c r="D7543">
        <v>101</v>
      </c>
      <c r="E7543">
        <v>1084</v>
      </c>
      <c r="F7543" t="str">
        <f t="shared" ref="F7543:F7574" si="244">"01"</f>
        <v>01</v>
      </c>
      <c r="G7543" t="s">
        <v>513</v>
      </c>
      <c r="H7543">
        <v>1</v>
      </c>
      <c r="I7543" t="s">
        <v>6</v>
      </c>
      <c r="J7543" t="s">
        <v>5</v>
      </c>
      <c r="K7543" t="s">
        <v>6</v>
      </c>
      <c r="L7543">
        <v>1411</v>
      </c>
      <c r="M7543" t="str">
        <f>VLOOKUP(E7543,Translations!$A$1:$B$7,2,FALSE)</f>
        <v>Hovedstaden</v>
      </c>
      <c r="N7543" t="str">
        <f>VLOOKUP(D7543,Translations!$I$2:$K$101,2,FALSE)</f>
        <v>København</v>
      </c>
      <c r="O7543" t="str">
        <f>VLOOKUP(G7543,Translations!$M$2:$N$9,2,FALSE)</f>
        <v>[X2079] SARS-CoV-2 (RNA), Borger</v>
      </c>
      <c r="P7543" t="str">
        <f>VLOOKUP(F7543,Translations!$D$1:$F$13,2,FALSE)</f>
        <v>Ok</v>
      </c>
      <c r="Q7543" t="str">
        <f>VLOOKUP(F7543,Translations!$D$2:$G$13,4,FALSE)</f>
        <v>01 - Aktiv, bopæl i DK</v>
      </c>
      <c r="R7543" t="str">
        <f>VLOOKUP(H7543,Translations!$P$2:$Q$10,2,FALSE)</f>
        <v>1 - Selvstændigt sikret - med lægevalg</v>
      </c>
      <c r="S7543" t="str">
        <f>VLOOKUP(F7543,Translations!$D$2:$F$13,3,FALSE)</f>
        <v>Ja</v>
      </c>
    </row>
    <row r="7544" spans="1:19" x14ac:dyDescent="0.2">
      <c r="A7544" s="3">
        <v>44013</v>
      </c>
      <c r="B7544" t="s">
        <v>703</v>
      </c>
      <c r="C7544" t="s">
        <v>704</v>
      </c>
      <c r="D7544">
        <v>101</v>
      </c>
      <c r="E7544">
        <v>1084</v>
      </c>
      <c r="F7544" t="str">
        <f t="shared" si="244"/>
        <v>01</v>
      </c>
      <c r="G7544" t="s">
        <v>513</v>
      </c>
      <c r="H7544">
        <v>2</v>
      </c>
      <c r="I7544" t="s">
        <v>6</v>
      </c>
      <c r="J7544" t="s">
        <v>5</v>
      </c>
      <c r="K7544" t="s">
        <v>6</v>
      </c>
      <c r="L7544">
        <v>1</v>
      </c>
      <c r="M7544" t="str">
        <f>VLOOKUP(E7544,Translations!$A$1:$B$7,2,FALSE)</f>
        <v>Hovedstaden</v>
      </c>
      <c r="N7544" t="str">
        <f>VLOOKUP(D7544,Translations!$I$2:$K$101,2,FALSE)</f>
        <v>København</v>
      </c>
      <c r="O7544" t="str">
        <f>VLOOKUP(G7544,Translations!$M$2:$N$9,2,FALSE)</f>
        <v>[X2079] SARS-CoV-2 (RNA), Borger</v>
      </c>
      <c r="P7544" t="str">
        <f>VLOOKUP(F7544,Translations!$D$1:$F$13,2,FALSE)</f>
        <v>Ok</v>
      </c>
      <c r="Q7544" t="str">
        <f>VLOOKUP(F7544,Translations!$D$2:$G$13,4,FALSE)</f>
        <v>01 - Aktiv, bopæl i DK</v>
      </c>
      <c r="R7544" t="str">
        <f>VLOOKUP(H7544,Translations!$P$2:$Q$10,2,FALSE)</f>
        <v>2 - Selvstændigt sikret - uden lægevalg</v>
      </c>
      <c r="S7544" t="str">
        <f>VLOOKUP(F7544,Translations!$D$2:$F$13,3,FALSE)</f>
        <v>Ja</v>
      </c>
    </row>
    <row r="7545" spans="1:19" x14ac:dyDescent="0.2">
      <c r="A7545" s="3">
        <v>44013</v>
      </c>
      <c r="B7545" t="s">
        <v>703</v>
      </c>
      <c r="C7545" t="s">
        <v>704</v>
      </c>
      <c r="D7545">
        <v>147</v>
      </c>
      <c r="E7545">
        <v>1084</v>
      </c>
      <c r="F7545" t="str">
        <f t="shared" si="244"/>
        <v>01</v>
      </c>
      <c r="G7545" t="s">
        <v>513</v>
      </c>
      <c r="H7545">
        <v>1</v>
      </c>
      <c r="I7545" t="s">
        <v>6</v>
      </c>
      <c r="J7545" t="s">
        <v>5</v>
      </c>
      <c r="K7545" t="s">
        <v>6</v>
      </c>
      <c r="L7545">
        <v>278</v>
      </c>
      <c r="M7545" t="str">
        <f>VLOOKUP(E7545,Translations!$A$1:$B$7,2,FALSE)</f>
        <v>Hovedstaden</v>
      </c>
      <c r="N7545" t="str">
        <f>VLOOKUP(D7545,Translations!$I$2:$K$101,2,FALSE)</f>
        <v>Frederiksberg</v>
      </c>
      <c r="O7545" t="str">
        <f>VLOOKUP(G7545,Translations!$M$2:$N$9,2,FALSE)</f>
        <v>[X2079] SARS-CoV-2 (RNA), Borger</v>
      </c>
      <c r="P7545" t="str">
        <f>VLOOKUP(F7545,Translations!$D$1:$F$13,2,FALSE)</f>
        <v>Ok</v>
      </c>
      <c r="Q7545" t="str">
        <f>VLOOKUP(F7545,Translations!$D$2:$G$13,4,FALSE)</f>
        <v>01 - Aktiv, bopæl i DK</v>
      </c>
      <c r="R7545" t="str">
        <f>VLOOKUP(H7545,Translations!$P$2:$Q$10,2,FALSE)</f>
        <v>1 - Selvstændigt sikret - med lægevalg</v>
      </c>
      <c r="S7545" t="str">
        <f>VLOOKUP(F7545,Translations!$D$2:$F$13,3,FALSE)</f>
        <v>Ja</v>
      </c>
    </row>
    <row r="7546" spans="1:19" x14ac:dyDescent="0.2">
      <c r="A7546" s="3">
        <v>44013</v>
      </c>
      <c r="B7546" t="s">
        <v>703</v>
      </c>
      <c r="C7546" t="s">
        <v>704</v>
      </c>
      <c r="D7546">
        <v>151</v>
      </c>
      <c r="E7546">
        <v>1084</v>
      </c>
      <c r="F7546" t="str">
        <f t="shared" si="244"/>
        <v>01</v>
      </c>
      <c r="G7546" t="s">
        <v>513</v>
      </c>
      <c r="H7546">
        <v>1</v>
      </c>
      <c r="I7546" t="s">
        <v>6</v>
      </c>
      <c r="J7546" t="s">
        <v>5</v>
      </c>
      <c r="K7546" t="s">
        <v>6</v>
      </c>
      <c r="L7546">
        <v>191</v>
      </c>
      <c r="M7546" t="str">
        <f>VLOOKUP(E7546,Translations!$A$1:$B$7,2,FALSE)</f>
        <v>Hovedstaden</v>
      </c>
      <c r="N7546" t="str">
        <f>VLOOKUP(D7546,Translations!$I$2:$K$101,2,FALSE)</f>
        <v>Ballerup</v>
      </c>
      <c r="O7546" t="str">
        <f>VLOOKUP(G7546,Translations!$M$2:$N$9,2,FALSE)</f>
        <v>[X2079] SARS-CoV-2 (RNA), Borger</v>
      </c>
      <c r="P7546" t="str">
        <f>VLOOKUP(F7546,Translations!$D$1:$F$13,2,FALSE)</f>
        <v>Ok</v>
      </c>
      <c r="Q7546" t="str">
        <f>VLOOKUP(F7546,Translations!$D$2:$G$13,4,FALSE)</f>
        <v>01 - Aktiv, bopæl i DK</v>
      </c>
      <c r="R7546" t="str">
        <f>VLOOKUP(H7546,Translations!$P$2:$Q$10,2,FALSE)</f>
        <v>1 - Selvstændigt sikret - med lægevalg</v>
      </c>
      <c r="S7546" t="str">
        <f>VLOOKUP(F7546,Translations!$D$2:$F$13,3,FALSE)</f>
        <v>Ja</v>
      </c>
    </row>
    <row r="7547" spans="1:19" x14ac:dyDescent="0.2">
      <c r="A7547" s="3">
        <v>44013</v>
      </c>
      <c r="B7547" t="s">
        <v>703</v>
      </c>
      <c r="C7547" t="s">
        <v>704</v>
      </c>
      <c r="D7547">
        <v>153</v>
      </c>
      <c r="E7547">
        <v>1084</v>
      </c>
      <c r="F7547" t="str">
        <f t="shared" si="244"/>
        <v>01</v>
      </c>
      <c r="G7547" t="s">
        <v>513</v>
      </c>
      <c r="H7547">
        <v>1</v>
      </c>
      <c r="I7547" t="s">
        <v>6</v>
      </c>
      <c r="J7547" t="s">
        <v>5</v>
      </c>
      <c r="K7547" t="s">
        <v>6</v>
      </c>
      <c r="L7547">
        <v>119</v>
      </c>
      <c r="M7547" t="str">
        <f>VLOOKUP(E7547,Translations!$A$1:$B$7,2,FALSE)</f>
        <v>Hovedstaden</v>
      </c>
      <c r="N7547" t="str">
        <f>VLOOKUP(D7547,Translations!$I$2:$K$101,2,FALSE)</f>
        <v>Brøndby</v>
      </c>
      <c r="O7547" t="str">
        <f>VLOOKUP(G7547,Translations!$M$2:$N$9,2,FALSE)</f>
        <v>[X2079] SARS-CoV-2 (RNA), Borger</v>
      </c>
      <c r="P7547" t="str">
        <f>VLOOKUP(F7547,Translations!$D$1:$F$13,2,FALSE)</f>
        <v>Ok</v>
      </c>
      <c r="Q7547" t="str">
        <f>VLOOKUP(F7547,Translations!$D$2:$G$13,4,FALSE)</f>
        <v>01 - Aktiv, bopæl i DK</v>
      </c>
      <c r="R7547" t="str">
        <f>VLOOKUP(H7547,Translations!$P$2:$Q$10,2,FALSE)</f>
        <v>1 - Selvstændigt sikret - med lægevalg</v>
      </c>
      <c r="S7547" t="str">
        <f>VLOOKUP(F7547,Translations!$D$2:$F$13,3,FALSE)</f>
        <v>Ja</v>
      </c>
    </row>
    <row r="7548" spans="1:19" x14ac:dyDescent="0.2">
      <c r="A7548" s="3">
        <v>44013</v>
      </c>
      <c r="B7548" t="s">
        <v>703</v>
      </c>
      <c r="C7548" t="s">
        <v>704</v>
      </c>
      <c r="D7548">
        <v>155</v>
      </c>
      <c r="E7548">
        <v>1084</v>
      </c>
      <c r="F7548" t="str">
        <f t="shared" si="244"/>
        <v>01</v>
      </c>
      <c r="G7548" t="s">
        <v>513</v>
      </c>
      <c r="H7548">
        <v>1</v>
      </c>
      <c r="I7548" t="s">
        <v>6</v>
      </c>
      <c r="J7548" t="s">
        <v>5</v>
      </c>
      <c r="K7548" t="s">
        <v>6</v>
      </c>
      <c r="L7548">
        <v>52</v>
      </c>
      <c r="M7548" t="str">
        <f>VLOOKUP(E7548,Translations!$A$1:$B$7,2,FALSE)</f>
        <v>Hovedstaden</v>
      </c>
      <c r="N7548" t="str">
        <f>VLOOKUP(D7548,Translations!$I$2:$K$101,2,FALSE)</f>
        <v>Dragør</v>
      </c>
      <c r="O7548" t="str">
        <f>VLOOKUP(G7548,Translations!$M$2:$N$9,2,FALSE)</f>
        <v>[X2079] SARS-CoV-2 (RNA), Borger</v>
      </c>
      <c r="P7548" t="str">
        <f>VLOOKUP(F7548,Translations!$D$1:$F$13,2,FALSE)</f>
        <v>Ok</v>
      </c>
      <c r="Q7548" t="str">
        <f>VLOOKUP(F7548,Translations!$D$2:$G$13,4,FALSE)</f>
        <v>01 - Aktiv, bopæl i DK</v>
      </c>
      <c r="R7548" t="str">
        <f>VLOOKUP(H7548,Translations!$P$2:$Q$10,2,FALSE)</f>
        <v>1 - Selvstændigt sikret - med lægevalg</v>
      </c>
      <c r="S7548" t="str">
        <f>VLOOKUP(F7548,Translations!$D$2:$F$13,3,FALSE)</f>
        <v>Ja</v>
      </c>
    </row>
    <row r="7549" spans="1:19" x14ac:dyDescent="0.2">
      <c r="A7549" s="3">
        <v>44013</v>
      </c>
      <c r="B7549" t="s">
        <v>703</v>
      </c>
      <c r="C7549" t="s">
        <v>704</v>
      </c>
      <c r="D7549">
        <v>157</v>
      </c>
      <c r="E7549">
        <v>1084</v>
      </c>
      <c r="F7549" t="str">
        <f t="shared" si="244"/>
        <v>01</v>
      </c>
      <c r="G7549" t="s">
        <v>513</v>
      </c>
      <c r="H7549">
        <v>1</v>
      </c>
      <c r="I7549" t="s">
        <v>6</v>
      </c>
      <c r="J7549" t="s">
        <v>5</v>
      </c>
      <c r="K7549" t="s">
        <v>6</v>
      </c>
      <c r="L7549">
        <v>266</v>
      </c>
      <c r="M7549" t="str">
        <f>VLOOKUP(E7549,Translations!$A$1:$B$7,2,FALSE)</f>
        <v>Hovedstaden</v>
      </c>
      <c r="N7549" t="str">
        <f>VLOOKUP(D7549,Translations!$I$2:$K$101,2,FALSE)</f>
        <v>Gentofte</v>
      </c>
      <c r="O7549" t="str">
        <f>VLOOKUP(G7549,Translations!$M$2:$N$9,2,FALSE)</f>
        <v>[X2079] SARS-CoV-2 (RNA), Borger</v>
      </c>
      <c r="P7549" t="str">
        <f>VLOOKUP(F7549,Translations!$D$1:$F$13,2,FALSE)</f>
        <v>Ok</v>
      </c>
      <c r="Q7549" t="str">
        <f>VLOOKUP(F7549,Translations!$D$2:$G$13,4,FALSE)</f>
        <v>01 - Aktiv, bopæl i DK</v>
      </c>
      <c r="R7549" t="str">
        <f>VLOOKUP(H7549,Translations!$P$2:$Q$10,2,FALSE)</f>
        <v>1 - Selvstændigt sikret - med lægevalg</v>
      </c>
      <c r="S7549" t="str">
        <f>VLOOKUP(F7549,Translations!$D$2:$F$13,3,FALSE)</f>
        <v>Ja</v>
      </c>
    </row>
    <row r="7550" spans="1:19" x14ac:dyDescent="0.2">
      <c r="A7550" s="3">
        <v>44013</v>
      </c>
      <c r="B7550" t="s">
        <v>703</v>
      </c>
      <c r="C7550" t="s">
        <v>704</v>
      </c>
      <c r="D7550">
        <v>157</v>
      </c>
      <c r="E7550">
        <v>1084</v>
      </c>
      <c r="F7550" t="str">
        <f t="shared" si="244"/>
        <v>01</v>
      </c>
      <c r="G7550" t="s">
        <v>513</v>
      </c>
      <c r="H7550">
        <v>2</v>
      </c>
      <c r="I7550" t="s">
        <v>6</v>
      </c>
      <c r="J7550" t="s">
        <v>5</v>
      </c>
      <c r="K7550" t="s">
        <v>6</v>
      </c>
      <c r="L7550">
        <v>1</v>
      </c>
      <c r="M7550" t="str">
        <f>VLOOKUP(E7550,Translations!$A$1:$B$7,2,FALSE)</f>
        <v>Hovedstaden</v>
      </c>
      <c r="N7550" t="str">
        <f>VLOOKUP(D7550,Translations!$I$2:$K$101,2,FALSE)</f>
        <v>Gentofte</v>
      </c>
      <c r="O7550" t="str">
        <f>VLOOKUP(G7550,Translations!$M$2:$N$9,2,FALSE)</f>
        <v>[X2079] SARS-CoV-2 (RNA), Borger</v>
      </c>
      <c r="P7550" t="str">
        <f>VLOOKUP(F7550,Translations!$D$1:$F$13,2,FALSE)</f>
        <v>Ok</v>
      </c>
      <c r="Q7550" t="str">
        <f>VLOOKUP(F7550,Translations!$D$2:$G$13,4,FALSE)</f>
        <v>01 - Aktiv, bopæl i DK</v>
      </c>
      <c r="R7550" t="str">
        <f>VLOOKUP(H7550,Translations!$P$2:$Q$10,2,FALSE)</f>
        <v>2 - Selvstændigt sikret - uden lægevalg</v>
      </c>
      <c r="S7550" t="str">
        <f>VLOOKUP(F7550,Translations!$D$2:$F$13,3,FALSE)</f>
        <v>Ja</v>
      </c>
    </row>
    <row r="7551" spans="1:19" x14ac:dyDescent="0.2">
      <c r="A7551" s="3">
        <v>44013</v>
      </c>
      <c r="B7551" t="s">
        <v>703</v>
      </c>
      <c r="C7551" t="s">
        <v>704</v>
      </c>
      <c r="D7551">
        <v>159</v>
      </c>
      <c r="E7551">
        <v>1084</v>
      </c>
      <c r="F7551" t="str">
        <f t="shared" si="244"/>
        <v>01</v>
      </c>
      <c r="G7551" t="s">
        <v>513</v>
      </c>
      <c r="H7551">
        <v>1</v>
      </c>
      <c r="I7551" t="s">
        <v>6</v>
      </c>
      <c r="J7551" t="s">
        <v>5</v>
      </c>
      <c r="K7551" t="s">
        <v>6</v>
      </c>
      <c r="L7551">
        <v>245</v>
      </c>
      <c r="M7551" t="str">
        <f>VLOOKUP(E7551,Translations!$A$1:$B$7,2,FALSE)</f>
        <v>Hovedstaden</v>
      </c>
      <c r="N7551" t="str">
        <f>VLOOKUP(D7551,Translations!$I$2:$K$101,2,FALSE)</f>
        <v>Gladsaxe</v>
      </c>
      <c r="O7551" t="str">
        <f>VLOOKUP(G7551,Translations!$M$2:$N$9,2,FALSE)</f>
        <v>[X2079] SARS-CoV-2 (RNA), Borger</v>
      </c>
      <c r="P7551" t="str">
        <f>VLOOKUP(F7551,Translations!$D$1:$F$13,2,FALSE)</f>
        <v>Ok</v>
      </c>
      <c r="Q7551" t="str">
        <f>VLOOKUP(F7551,Translations!$D$2:$G$13,4,FALSE)</f>
        <v>01 - Aktiv, bopæl i DK</v>
      </c>
      <c r="R7551" t="str">
        <f>VLOOKUP(H7551,Translations!$P$2:$Q$10,2,FALSE)</f>
        <v>1 - Selvstændigt sikret - med lægevalg</v>
      </c>
      <c r="S7551" t="str">
        <f>VLOOKUP(F7551,Translations!$D$2:$F$13,3,FALSE)</f>
        <v>Ja</v>
      </c>
    </row>
    <row r="7552" spans="1:19" x14ac:dyDescent="0.2">
      <c r="A7552" s="3">
        <v>44013</v>
      </c>
      <c r="B7552" t="s">
        <v>703</v>
      </c>
      <c r="C7552" t="s">
        <v>704</v>
      </c>
      <c r="D7552">
        <v>159</v>
      </c>
      <c r="E7552">
        <v>1084</v>
      </c>
      <c r="F7552" t="str">
        <f t="shared" si="244"/>
        <v>01</v>
      </c>
      <c r="G7552" t="s">
        <v>513</v>
      </c>
      <c r="H7552">
        <v>2</v>
      </c>
      <c r="I7552" t="s">
        <v>6</v>
      </c>
      <c r="J7552" t="s">
        <v>5</v>
      </c>
      <c r="K7552" t="s">
        <v>6</v>
      </c>
      <c r="L7552">
        <v>1</v>
      </c>
      <c r="M7552" t="str">
        <f>VLOOKUP(E7552,Translations!$A$1:$B$7,2,FALSE)</f>
        <v>Hovedstaden</v>
      </c>
      <c r="N7552" t="str">
        <f>VLOOKUP(D7552,Translations!$I$2:$K$101,2,FALSE)</f>
        <v>Gladsaxe</v>
      </c>
      <c r="O7552" t="str">
        <f>VLOOKUP(G7552,Translations!$M$2:$N$9,2,FALSE)</f>
        <v>[X2079] SARS-CoV-2 (RNA), Borger</v>
      </c>
      <c r="P7552" t="str">
        <f>VLOOKUP(F7552,Translations!$D$1:$F$13,2,FALSE)</f>
        <v>Ok</v>
      </c>
      <c r="Q7552" t="str">
        <f>VLOOKUP(F7552,Translations!$D$2:$G$13,4,FALSE)</f>
        <v>01 - Aktiv, bopæl i DK</v>
      </c>
      <c r="R7552" t="str">
        <f>VLOOKUP(H7552,Translations!$P$2:$Q$10,2,FALSE)</f>
        <v>2 - Selvstændigt sikret - uden lægevalg</v>
      </c>
      <c r="S7552" t="str">
        <f>VLOOKUP(F7552,Translations!$D$2:$F$13,3,FALSE)</f>
        <v>Ja</v>
      </c>
    </row>
    <row r="7553" spans="1:19" x14ac:dyDescent="0.2">
      <c r="A7553" s="3">
        <v>44013</v>
      </c>
      <c r="B7553" t="s">
        <v>703</v>
      </c>
      <c r="C7553" t="s">
        <v>704</v>
      </c>
      <c r="D7553">
        <v>161</v>
      </c>
      <c r="E7553">
        <v>1084</v>
      </c>
      <c r="F7553" t="str">
        <f t="shared" si="244"/>
        <v>01</v>
      </c>
      <c r="G7553" t="s">
        <v>513</v>
      </c>
      <c r="H7553">
        <v>1</v>
      </c>
      <c r="I7553" t="s">
        <v>6</v>
      </c>
      <c r="J7553" t="s">
        <v>5</v>
      </c>
      <c r="K7553" t="s">
        <v>6</v>
      </c>
      <c r="L7553">
        <v>86</v>
      </c>
      <c r="M7553" t="str">
        <f>VLOOKUP(E7553,Translations!$A$1:$B$7,2,FALSE)</f>
        <v>Hovedstaden</v>
      </c>
      <c r="N7553" t="str">
        <f>VLOOKUP(D7553,Translations!$I$2:$K$101,2,FALSE)</f>
        <v>Glostrup</v>
      </c>
      <c r="O7553" t="str">
        <f>VLOOKUP(G7553,Translations!$M$2:$N$9,2,FALSE)</f>
        <v>[X2079] SARS-CoV-2 (RNA), Borger</v>
      </c>
      <c r="P7553" t="str">
        <f>VLOOKUP(F7553,Translations!$D$1:$F$13,2,FALSE)</f>
        <v>Ok</v>
      </c>
      <c r="Q7553" t="str">
        <f>VLOOKUP(F7553,Translations!$D$2:$G$13,4,FALSE)</f>
        <v>01 - Aktiv, bopæl i DK</v>
      </c>
      <c r="R7553" t="str">
        <f>VLOOKUP(H7553,Translations!$P$2:$Q$10,2,FALSE)</f>
        <v>1 - Selvstændigt sikret - med lægevalg</v>
      </c>
      <c r="S7553" t="str">
        <f>VLOOKUP(F7553,Translations!$D$2:$F$13,3,FALSE)</f>
        <v>Ja</v>
      </c>
    </row>
    <row r="7554" spans="1:19" x14ac:dyDescent="0.2">
      <c r="A7554" s="3">
        <v>44013</v>
      </c>
      <c r="B7554" t="s">
        <v>703</v>
      </c>
      <c r="C7554" t="s">
        <v>704</v>
      </c>
      <c r="D7554">
        <v>163</v>
      </c>
      <c r="E7554">
        <v>1084</v>
      </c>
      <c r="F7554" t="str">
        <f t="shared" si="244"/>
        <v>01</v>
      </c>
      <c r="G7554" t="s">
        <v>513</v>
      </c>
      <c r="H7554">
        <v>1</v>
      </c>
      <c r="I7554" t="s">
        <v>6</v>
      </c>
      <c r="J7554" t="s">
        <v>5</v>
      </c>
      <c r="K7554" t="s">
        <v>6</v>
      </c>
      <c r="L7554">
        <v>90</v>
      </c>
      <c r="M7554" t="str">
        <f>VLOOKUP(E7554,Translations!$A$1:$B$7,2,FALSE)</f>
        <v>Hovedstaden</v>
      </c>
      <c r="N7554" t="str">
        <f>VLOOKUP(D7554,Translations!$I$2:$K$101,2,FALSE)</f>
        <v>Herlev</v>
      </c>
      <c r="O7554" t="str">
        <f>VLOOKUP(G7554,Translations!$M$2:$N$9,2,FALSE)</f>
        <v>[X2079] SARS-CoV-2 (RNA), Borger</v>
      </c>
      <c r="P7554" t="str">
        <f>VLOOKUP(F7554,Translations!$D$1:$F$13,2,FALSE)</f>
        <v>Ok</v>
      </c>
      <c r="Q7554" t="str">
        <f>VLOOKUP(F7554,Translations!$D$2:$G$13,4,FALSE)</f>
        <v>01 - Aktiv, bopæl i DK</v>
      </c>
      <c r="R7554" t="str">
        <f>VLOOKUP(H7554,Translations!$P$2:$Q$10,2,FALSE)</f>
        <v>1 - Selvstændigt sikret - med lægevalg</v>
      </c>
      <c r="S7554" t="str">
        <f>VLOOKUP(F7554,Translations!$D$2:$F$13,3,FALSE)</f>
        <v>Ja</v>
      </c>
    </row>
    <row r="7555" spans="1:19" x14ac:dyDescent="0.2">
      <c r="A7555" s="3">
        <v>44013</v>
      </c>
      <c r="B7555" t="s">
        <v>703</v>
      </c>
      <c r="C7555" t="s">
        <v>704</v>
      </c>
      <c r="D7555">
        <v>165</v>
      </c>
      <c r="E7555">
        <v>1084</v>
      </c>
      <c r="F7555" t="str">
        <f t="shared" si="244"/>
        <v>01</v>
      </c>
      <c r="G7555" t="s">
        <v>513</v>
      </c>
      <c r="H7555">
        <v>1</v>
      </c>
      <c r="I7555" t="s">
        <v>6</v>
      </c>
      <c r="J7555" t="s">
        <v>5</v>
      </c>
      <c r="K7555" t="s">
        <v>6</v>
      </c>
      <c r="L7555">
        <v>92</v>
      </c>
      <c r="M7555" t="str">
        <f>VLOOKUP(E7555,Translations!$A$1:$B$7,2,FALSE)</f>
        <v>Hovedstaden</v>
      </c>
      <c r="N7555" t="str">
        <f>VLOOKUP(D7555,Translations!$I$2:$K$101,2,FALSE)</f>
        <v>Albertslund</v>
      </c>
      <c r="O7555" t="str">
        <f>VLOOKUP(G7555,Translations!$M$2:$N$9,2,FALSE)</f>
        <v>[X2079] SARS-CoV-2 (RNA), Borger</v>
      </c>
      <c r="P7555" t="str">
        <f>VLOOKUP(F7555,Translations!$D$1:$F$13,2,FALSE)</f>
        <v>Ok</v>
      </c>
      <c r="Q7555" t="str">
        <f>VLOOKUP(F7555,Translations!$D$2:$G$13,4,FALSE)</f>
        <v>01 - Aktiv, bopæl i DK</v>
      </c>
      <c r="R7555" t="str">
        <f>VLOOKUP(H7555,Translations!$P$2:$Q$10,2,FALSE)</f>
        <v>1 - Selvstændigt sikret - med lægevalg</v>
      </c>
      <c r="S7555" t="str">
        <f>VLOOKUP(F7555,Translations!$D$2:$F$13,3,FALSE)</f>
        <v>Ja</v>
      </c>
    </row>
    <row r="7556" spans="1:19" x14ac:dyDescent="0.2">
      <c r="A7556" s="3">
        <v>44013</v>
      </c>
      <c r="B7556" t="s">
        <v>703</v>
      </c>
      <c r="C7556" t="s">
        <v>704</v>
      </c>
      <c r="D7556">
        <v>167</v>
      </c>
      <c r="E7556">
        <v>1084</v>
      </c>
      <c r="F7556" t="str">
        <f t="shared" si="244"/>
        <v>01</v>
      </c>
      <c r="G7556" t="s">
        <v>513</v>
      </c>
      <c r="H7556">
        <v>1</v>
      </c>
      <c r="I7556" t="s">
        <v>6</v>
      </c>
      <c r="J7556" t="s">
        <v>5</v>
      </c>
      <c r="K7556" t="s">
        <v>6</v>
      </c>
      <c r="L7556">
        <v>189</v>
      </c>
      <c r="M7556" t="str">
        <f>VLOOKUP(E7556,Translations!$A$1:$B$7,2,FALSE)</f>
        <v>Hovedstaden</v>
      </c>
      <c r="N7556" t="str">
        <f>VLOOKUP(D7556,Translations!$I$2:$K$101,2,FALSE)</f>
        <v>Hvidovre</v>
      </c>
      <c r="O7556" t="str">
        <f>VLOOKUP(G7556,Translations!$M$2:$N$9,2,FALSE)</f>
        <v>[X2079] SARS-CoV-2 (RNA), Borger</v>
      </c>
      <c r="P7556" t="str">
        <f>VLOOKUP(F7556,Translations!$D$1:$F$13,2,FALSE)</f>
        <v>Ok</v>
      </c>
      <c r="Q7556" t="str">
        <f>VLOOKUP(F7556,Translations!$D$2:$G$13,4,FALSE)</f>
        <v>01 - Aktiv, bopæl i DK</v>
      </c>
      <c r="R7556" t="str">
        <f>VLOOKUP(H7556,Translations!$P$2:$Q$10,2,FALSE)</f>
        <v>1 - Selvstændigt sikret - med lægevalg</v>
      </c>
      <c r="S7556" t="str">
        <f>VLOOKUP(F7556,Translations!$D$2:$F$13,3,FALSE)</f>
        <v>Ja</v>
      </c>
    </row>
    <row r="7557" spans="1:19" x14ac:dyDescent="0.2">
      <c r="A7557" s="3">
        <v>44013</v>
      </c>
      <c r="B7557" t="s">
        <v>703</v>
      </c>
      <c r="C7557" t="s">
        <v>704</v>
      </c>
      <c r="D7557">
        <v>169</v>
      </c>
      <c r="E7557">
        <v>1084</v>
      </c>
      <c r="F7557" t="str">
        <f t="shared" si="244"/>
        <v>01</v>
      </c>
      <c r="G7557" t="s">
        <v>513</v>
      </c>
      <c r="H7557">
        <v>1</v>
      </c>
      <c r="I7557" t="s">
        <v>6</v>
      </c>
      <c r="J7557" t="s">
        <v>5</v>
      </c>
      <c r="K7557" t="s">
        <v>6</v>
      </c>
      <c r="L7557">
        <v>195</v>
      </c>
      <c r="M7557" t="str">
        <f>VLOOKUP(E7557,Translations!$A$1:$B$7,2,FALSE)</f>
        <v>Hovedstaden</v>
      </c>
      <c r="N7557" t="str">
        <f>VLOOKUP(D7557,Translations!$I$2:$K$101,2,FALSE)</f>
        <v>Høje-Taastrup</v>
      </c>
      <c r="O7557" t="str">
        <f>VLOOKUP(G7557,Translations!$M$2:$N$9,2,FALSE)</f>
        <v>[X2079] SARS-CoV-2 (RNA), Borger</v>
      </c>
      <c r="P7557" t="str">
        <f>VLOOKUP(F7557,Translations!$D$1:$F$13,2,FALSE)</f>
        <v>Ok</v>
      </c>
      <c r="Q7557" t="str">
        <f>VLOOKUP(F7557,Translations!$D$2:$G$13,4,FALSE)</f>
        <v>01 - Aktiv, bopæl i DK</v>
      </c>
      <c r="R7557" t="str">
        <f>VLOOKUP(H7557,Translations!$P$2:$Q$10,2,FALSE)</f>
        <v>1 - Selvstændigt sikret - med lægevalg</v>
      </c>
      <c r="S7557" t="str">
        <f>VLOOKUP(F7557,Translations!$D$2:$F$13,3,FALSE)</f>
        <v>Ja</v>
      </c>
    </row>
    <row r="7558" spans="1:19" x14ac:dyDescent="0.2">
      <c r="A7558" s="3">
        <v>44013</v>
      </c>
      <c r="B7558" t="s">
        <v>703</v>
      </c>
      <c r="C7558" t="s">
        <v>704</v>
      </c>
      <c r="D7558">
        <v>173</v>
      </c>
      <c r="E7558">
        <v>1084</v>
      </c>
      <c r="F7558" t="str">
        <f t="shared" si="244"/>
        <v>01</v>
      </c>
      <c r="G7558" t="s">
        <v>513</v>
      </c>
      <c r="H7558">
        <v>1</v>
      </c>
      <c r="I7558" t="s">
        <v>6</v>
      </c>
      <c r="J7558" t="s">
        <v>5</v>
      </c>
      <c r="K7558" t="s">
        <v>6</v>
      </c>
      <c r="L7558">
        <v>229</v>
      </c>
      <c r="M7558" t="str">
        <f>VLOOKUP(E7558,Translations!$A$1:$B$7,2,FALSE)</f>
        <v>Hovedstaden</v>
      </c>
      <c r="N7558" t="str">
        <f>VLOOKUP(D7558,Translations!$I$2:$K$101,2,FALSE)</f>
        <v>Lyngby-Taarbæk</v>
      </c>
      <c r="O7558" t="str">
        <f>VLOOKUP(G7558,Translations!$M$2:$N$9,2,FALSE)</f>
        <v>[X2079] SARS-CoV-2 (RNA), Borger</v>
      </c>
      <c r="P7558" t="str">
        <f>VLOOKUP(F7558,Translations!$D$1:$F$13,2,FALSE)</f>
        <v>Ok</v>
      </c>
      <c r="Q7558" t="str">
        <f>VLOOKUP(F7558,Translations!$D$2:$G$13,4,FALSE)</f>
        <v>01 - Aktiv, bopæl i DK</v>
      </c>
      <c r="R7558" t="str">
        <f>VLOOKUP(H7558,Translations!$P$2:$Q$10,2,FALSE)</f>
        <v>1 - Selvstændigt sikret - med lægevalg</v>
      </c>
      <c r="S7558" t="str">
        <f>VLOOKUP(F7558,Translations!$D$2:$F$13,3,FALSE)</f>
        <v>Ja</v>
      </c>
    </row>
    <row r="7559" spans="1:19" x14ac:dyDescent="0.2">
      <c r="A7559" s="3">
        <v>44013</v>
      </c>
      <c r="B7559" t="s">
        <v>703</v>
      </c>
      <c r="C7559" t="s">
        <v>704</v>
      </c>
      <c r="D7559">
        <v>173</v>
      </c>
      <c r="E7559">
        <v>1084</v>
      </c>
      <c r="F7559" t="str">
        <f t="shared" si="244"/>
        <v>01</v>
      </c>
      <c r="G7559" t="s">
        <v>513</v>
      </c>
      <c r="H7559">
        <v>2</v>
      </c>
      <c r="I7559" t="s">
        <v>6</v>
      </c>
      <c r="J7559" t="s">
        <v>5</v>
      </c>
      <c r="K7559" t="s">
        <v>6</v>
      </c>
      <c r="L7559">
        <v>2</v>
      </c>
      <c r="M7559" t="str">
        <f>VLOOKUP(E7559,Translations!$A$1:$B$7,2,FALSE)</f>
        <v>Hovedstaden</v>
      </c>
      <c r="N7559" t="str">
        <f>VLOOKUP(D7559,Translations!$I$2:$K$101,2,FALSE)</f>
        <v>Lyngby-Taarbæk</v>
      </c>
      <c r="O7559" t="str">
        <f>VLOOKUP(G7559,Translations!$M$2:$N$9,2,FALSE)</f>
        <v>[X2079] SARS-CoV-2 (RNA), Borger</v>
      </c>
      <c r="P7559" t="str">
        <f>VLOOKUP(F7559,Translations!$D$1:$F$13,2,FALSE)</f>
        <v>Ok</v>
      </c>
      <c r="Q7559" t="str">
        <f>VLOOKUP(F7559,Translations!$D$2:$G$13,4,FALSE)</f>
        <v>01 - Aktiv, bopæl i DK</v>
      </c>
      <c r="R7559" t="str">
        <f>VLOOKUP(H7559,Translations!$P$2:$Q$10,2,FALSE)</f>
        <v>2 - Selvstændigt sikret - uden lægevalg</v>
      </c>
      <c r="S7559" t="str">
        <f>VLOOKUP(F7559,Translations!$D$2:$F$13,3,FALSE)</f>
        <v>Ja</v>
      </c>
    </row>
    <row r="7560" spans="1:19" x14ac:dyDescent="0.2">
      <c r="A7560" s="3">
        <v>44013</v>
      </c>
      <c r="B7560" t="s">
        <v>703</v>
      </c>
      <c r="C7560" t="s">
        <v>704</v>
      </c>
      <c r="D7560">
        <v>175</v>
      </c>
      <c r="E7560">
        <v>1084</v>
      </c>
      <c r="F7560" t="str">
        <f t="shared" si="244"/>
        <v>01</v>
      </c>
      <c r="G7560" t="s">
        <v>513</v>
      </c>
      <c r="H7560">
        <v>1</v>
      </c>
      <c r="I7560" t="s">
        <v>6</v>
      </c>
      <c r="J7560" t="s">
        <v>5</v>
      </c>
      <c r="K7560" t="s">
        <v>6</v>
      </c>
      <c r="L7560">
        <v>137</v>
      </c>
      <c r="M7560" t="str">
        <f>VLOOKUP(E7560,Translations!$A$1:$B$7,2,FALSE)</f>
        <v>Hovedstaden</v>
      </c>
      <c r="N7560" t="str">
        <f>VLOOKUP(D7560,Translations!$I$2:$K$101,2,FALSE)</f>
        <v>Rødovre</v>
      </c>
      <c r="O7560" t="str">
        <f>VLOOKUP(G7560,Translations!$M$2:$N$9,2,FALSE)</f>
        <v>[X2079] SARS-CoV-2 (RNA), Borger</v>
      </c>
      <c r="P7560" t="str">
        <f>VLOOKUP(F7560,Translations!$D$1:$F$13,2,FALSE)</f>
        <v>Ok</v>
      </c>
      <c r="Q7560" t="str">
        <f>VLOOKUP(F7560,Translations!$D$2:$G$13,4,FALSE)</f>
        <v>01 - Aktiv, bopæl i DK</v>
      </c>
      <c r="R7560" t="str">
        <f>VLOOKUP(H7560,Translations!$P$2:$Q$10,2,FALSE)</f>
        <v>1 - Selvstændigt sikret - med lægevalg</v>
      </c>
      <c r="S7560" t="str">
        <f>VLOOKUP(F7560,Translations!$D$2:$F$13,3,FALSE)</f>
        <v>Ja</v>
      </c>
    </row>
    <row r="7561" spans="1:19" x14ac:dyDescent="0.2">
      <c r="A7561" s="3">
        <v>44013</v>
      </c>
      <c r="B7561" t="s">
        <v>703</v>
      </c>
      <c r="C7561" t="s">
        <v>704</v>
      </c>
      <c r="D7561">
        <v>183</v>
      </c>
      <c r="E7561">
        <v>1084</v>
      </c>
      <c r="F7561" t="str">
        <f t="shared" si="244"/>
        <v>01</v>
      </c>
      <c r="G7561" t="s">
        <v>513</v>
      </c>
      <c r="H7561">
        <v>1</v>
      </c>
      <c r="I7561" t="s">
        <v>6</v>
      </c>
      <c r="J7561" t="s">
        <v>5</v>
      </c>
      <c r="K7561" t="s">
        <v>6</v>
      </c>
      <c r="L7561">
        <v>80</v>
      </c>
      <c r="M7561" t="str">
        <f>VLOOKUP(E7561,Translations!$A$1:$B$7,2,FALSE)</f>
        <v>Hovedstaden</v>
      </c>
      <c r="N7561" t="str">
        <f>VLOOKUP(D7561,Translations!$I$2:$K$101,2,FALSE)</f>
        <v>Ishøj</v>
      </c>
      <c r="O7561" t="str">
        <f>VLOOKUP(G7561,Translations!$M$2:$N$9,2,FALSE)</f>
        <v>[X2079] SARS-CoV-2 (RNA), Borger</v>
      </c>
      <c r="P7561" t="str">
        <f>VLOOKUP(F7561,Translations!$D$1:$F$13,2,FALSE)</f>
        <v>Ok</v>
      </c>
      <c r="Q7561" t="str">
        <f>VLOOKUP(F7561,Translations!$D$2:$G$13,4,FALSE)</f>
        <v>01 - Aktiv, bopæl i DK</v>
      </c>
      <c r="R7561" t="str">
        <f>VLOOKUP(H7561,Translations!$P$2:$Q$10,2,FALSE)</f>
        <v>1 - Selvstændigt sikret - med lægevalg</v>
      </c>
      <c r="S7561" t="str">
        <f>VLOOKUP(F7561,Translations!$D$2:$F$13,3,FALSE)</f>
        <v>Ja</v>
      </c>
    </row>
    <row r="7562" spans="1:19" x14ac:dyDescent="0.2">
      <c r="A7562" s="3">
        <v>44013</v>
      </c>
      <c r="B7562" t="s">
        <v>703</v>
      </c>
      <c r="C7562" t="s">
        <v>704</v>
      </c>
      <c r="D7562">
        <v>185</v>
      </c>
      <c r="E7562">
        <v>1084</v>
      </c>
      <c r="F7562" t="str">
        <f t="shared" si="244"/>
        <v>01</v>
      </c>
      <c r="G7562" t="s">
        <v>513</v>
      </c>
      <c r="H7562">
        <v>1</v>
      </c>
      <c r="I7562" t="s">
        <v>6</v>
      </c>
      <c r="J7562" t="s">
        <v>5</v>
      </c>
      <c r="K7562" t="s">
        <v>6</v>
      </c>
      <c r="L7562">
        <v>156</v>
      </c>
      <c r="M7562" t="str">
        <f>VLOOKUP(E7562,Translations!$A$1:$B$7,2,FALSE)</f>
        <v>Hovedstaden</v>
      </c>
      <c r="N7562" t="str">
        <f>VLOOKUP(D7562,Translations!$I$2:$K$101,2,FALSE)</f>
        <v>Tårnby</v>
      </c>
      <c r="O7562" t="str">
        <f>VLOOKUP(G7562,Translations!$M$2:$N$9,2,FALSE)</f>
        <v>[X2079] SARS-CoV-2 (RNA), Borger</v>
      </c>
      <c r="P7562" t="str">
        <f>VLOOKUP(F7562,Translations!$D$1:$F$13,2,FALSE)</f>
        <v>Ok</v>
      </c>
      <c r="Q7562" t="str">
        <f>VLOOKUP(F7562,Translations!$D$2:$G$13,4,FALSE)</f>
        <v>01 - Aktiv, bopæl i DK</v>
      </c>
      <c r="R7562" t="str">
        <f>VLOOKUP(H7562,Translations!$P$2:$Q$10,2,FALSE)</f>
        <v>1 - Selvstændigt sikret - med lægevalg</v>
      </c>
      <c r="S7562" t="str">
        <f>VLOOKUP(F7562,Translations!$D$2:$F$13,3,FALSE)</f>
        <v>Ja</v>
      </c>
    </row>
    <row r="7563" spans="1:19" x14ac:dyDescent="0.2">
      <c r="A7563" s="3">
        <v>44013</v>
      </c>
      <c r="B7563" t="s">
        <v>703</v>
      </c>
      <c r="C7563" t="s">
        <v>704</v>
      </c>
      <c r="D7563">
        <v>187</v>
      </c>
      <c r="E7563">
        <v>1084</v>
      </c>
      <c r="F7563" t="str">
        <f t="shared" si="244"/>
        <v>01</v>
      </c>
      <c r="G7563" t="s">
        <v>513</v>
      </c>
      <c r="H7563">
        <v>1</v>
      </c>
      <c r="I7563" t="s">
        <v>6</v>
      </c>
      <c r="J7563" t="s">
        <v>5</v>
      </c>
      <c r="K7563" t="s">
        <v>6</v>
      </c>
      <c r="L7563">
        <v>51</v>
      </c>
      <c r="M7563" t="str">
        <f>VLOOKUP(E7563,Translations!$A$1:$B$7,2,FALSE)</f>
        <v>Hovedstaden</v>
      </c>
      <c r="N7563" t="str">
        <f>VLOOKUP(D7563,Translations!$I$2:$K$101,2,FALSE)</f>
        <v>Vallensbæk</v>
      </c>
      <c r="O7563" t="str">
        <f>VLOOKUP(G7563,Translations!$M$2:$N$9,2,FALSE)</f>
        <v>[X2079] SARS-CoV-2 (RNA), Borger</v>
      </c>
      <c r="P7563" t="str">
        <f>VLOOKUP(F7563,Translations!$D$1:$F$13,2,FALSE)</f>
        <v>Ok</v>
      </c>
      <c r="Q7563" t="str">
        <f>VLOOKUP(F7563,Translations!$D$2:$G$13,4,FALSE)</f>
        <v>01 - Aktiv, bopæl i DK</v>
      </c>
      <c r="R7563" t="str">
        <f>VLOOKUP(H7563,Translations!$P$2:$Q$10,2,FALSE)</f>
        <v>1 - Selvstændigt sikret - med lægevalg</v>
      </c>
      <c r="S7563" t="str">
        <f>VLOOKUP(F7563,Translations!$D$2:$F$13,3,FALSE)</f>
        <v>Ja</v>
      </c>
    </row>
    <row r="7564" spans="1:19" x14ac:dyDescent="0.2">
      <c r="A7564" s="3">
        <v>44013</v>
      </c>
      <c r="B7564" t="s">
        <v>703</v>
      </c>
      <c r="C7564" t="s">
        <v>704</v>
      </c>
      <c r="D7564">
        <v>190</v>
      </c>
      <c r="E7564">
        <v>1084</v>
      </c>
      <c r="F7564" t="str">
        <f t="shared" si="244"/>
        <v>01</v>
      </c>
      <c r="G7564" t="s">
        <v>513</v>
      </c>
      <c r="H7564">
        <v>1</v>
      </c>
      <c r="I7564" t="s">
        <v>6</v>
      </c>
      <c r="J7564" t="s">
        <v>5</v>
      </c>
      <c r="K7564" t="s">
        <v>6</v>
      </c>
      <c r="L7564">
        <v>187</v>
      </c>
      <c r="M7564" t="str">
        <f>VLOOKUP(E7564,Translations!$A$1:$B$7,2,FALSE)</f>
        <v>Hovedstaden</v>
      </c>
      <c r="N7564" t="str">
        <f>VLOOKUP(D7564,Translations!$I$2:$K$101,2,FALSE)</f>
        <v>Furesø</v>
      </c>
      <c r="O7564" t="str">
        <f>VLOOKUP(G7564,Translations!$M$2:$N$9,2,FALSE)</f>
        <v>[X2079] SARS-CoV-2 (RNA), Borger</v>
      </c>
      <c r="P7564" t="str">
        <f>VLOOKUP(F7564,Translations!$D$1:$F$13,2,FALSE)</f>
        <v>Ok</v>
      </c>
      <c r="Q7564" t="str">
        <f>VLOOKUP(F7564,Translations!$D$2:$G$13,4,FALSE)</f>
        <v>01 - Aktiv, bopæl i DK</v>
      </c>
      <c r="R7564" t="str">
        <f>VLOOKUP(H7564,Translations!$P$2:$Q$10,2,FALSE)</f>
        <v>1 - Selvstændigt sikret - med lægevalg</v>
      </c>
      <c r="S7564" t="str">
        <f>VLOOKUP(F7564,Translations!$D$2:$F$13,3,FALSE)</f>
        <v>Ja</v>
      </c>
    </row>
    <row r="7565" spans="1:19" x14ac:dyDescent="0.2">
      <c r="A7565" s="3">
        <v>44013</v>
      </c>
      <c r="B7565" t="s">
        <v>703</v>
      </c>
      <c r="C7565" t="s">
        <v>704</v>
      </c>
      <c r="D7565">
        <v>201</v>
      </c>
      <c r="E7565">
        <v>1084</v>
      </c>
      <c r="F7565" t="str">
        <f t="shared" si="244"/>
        <v>01</v>
      </c>
      <c r="G7565" t="s">
        <v>513</v>
      </c>
      <c r="H7565">
        <v>1</v>
      </c>
      <c r="I7565" t="s">
        <v>6</v>
      </c>
      <c r="J7565" t="s">
        <v>5</v>
      </c>
      <c r="K7565" t="s">
        <v>6</v>
      </c>
      <c r="L7565">
        <v>124</v>
      </c>
      <c r="M7565" t="str">
        <f>VLOOKUP(E7565,Translations!$A$1:$B$7,2,FALSE)</f>
        <v>Hovedstaden</v>
      </c>
      <c r="N7565" t="str">
        <f>VLOOKUP(D7565,Translations!$I$2:$K$101,2,FALSE)</f>
        <v>Allerød</v>
      </c>
      <c r="O7565" t="str">
        <f>VLOOKUP(G7565,Translations!$M$2:$N$9,2,FALSE)</f>
        <v>[X2079] SARS-CoV-2 (RNA), Borger</v>
      </c>
      <c r="P7565" t="str">
        <f>VLOOKUP(F7565,Translations!$D$1:$F$13,2,FALSE)</f>
        <v>Ok</v>
      </c>
      <c r="Q7565" t="str">
        <f>VLOOKUP(F7565,Translations!$D$2:$G$13,4,FALSE)</f>
        <v>01 - Aktiv, bopæl i DK</v>
      </c>
      <c r="R7565" t="str">
        <f>VLOOKUP(H7565,Translations!$P$2:$Q$10,2,FALSE)</f>
        <v>1 - Selvstændigt sikret - med lægevalg</v>
      </c>
      <c r="S7565" t="str">
        <f>VLOOKUP(F7565,Translations!$D$2:$F$13,3,FALSE)</f>
        <v>Ja</v>
      </c>
    </row>
    <row r="7566" spans="1:19" x14ac:dyDescent="0.2">
      <c r="A7566" s="3">
        <v>44013</v>
      </c>
      <c r="B7566" t="s">
        <v>703</v>
      </c>
      <c r="C7566" t="s">
        <v>704</v>
      </c>
      <c r="D7566">
        <v>210</v>
      </c>
      <c r="E7566">
        <v>1084</v>
      </c>
      <c r="F7566" t="str">
        <f t="shared" si="244"/>
        <v>01</v>
      </c>
      <c r="G7566" t="s">
        <v>513</v>
      </c>
      <c r="H7566">
        <v>1</v>
      </c>
      <c r="I7566" t="s">
        <v>6</v>
      </c>
      <c r="J7566" t="s">
        <v>5</v>
      </c>
      <c r="K7566" t="s">
        <v>6</v>
      </c>
      <c r="L7566">
        <v>157</v>
      </c>
      <c r="M7566" t="str">
        <f>VLOOKUP(E7566,Translations!$A$1:$B$7,2,FALSE)</f>
        <v>Hovedstaden</v>
      </c>
      <c r="N7566" t="str">
        <f>VLOOKUP(D7566,Translations!$I$2:$K$101,2,FALSE)</f>
        <v>Fredensborg</v>
      </c>
      <c r="O7566" t="str">
        <f>VLOOKUP(G7566,Translations!$M$2:$N$9,2,FALSE)</f>
        <v>[X2079] SARS-CoV-2 (RNA), Borger</v>
      </c>
      <c r="P7566" t="str">
        <f>VLOOKUP(F7566,Translations!$D$1:$F$13,2,FALSE)</f>
        <v>Ok</v>
      </c>
      <c r="Q7566" t="str">
        <f>VLOOKUP(F7566,Translations!$D$2:$G$13,4,FALSE)</f>
        <v>01 - Aktiv, bopæl i DK</v>
      </c>
      <c r="R7566" t="str">
        <f>VLOOKUP(H7566,Translations!$P$2:$Q$10,2,FALSE)</f>
        <v>1 - Selvstændigt sikret - med lægevalg</v>
      </c>
      <c r="S7566" t="str">
        <f>VLOOKUP(F7566,Translations!$D$2:$F$13,3,FALSE)</f>
        <v>Ja</v>
      </c>
    </row>
    <row r="7567" spans="1:19" x14ac:dyDescent="0.2">
      <c r="A7567" s="3">
        <v>44013</v>
      </c>
      <c r="B7567" t="s">
        <v>703</v>
      </c>
      <c r="C7567" t="s">
        <v>704</v>
      </c>
      <c r="D7567">
        <v>217</v>
      </c>
      <c r="E7567">
        <v>1084</v>
      </c>
      <c r="F7567" t="str">
        <f t="shared" si="244"/>
        <v>01</v>
      </c>
      <c r="G7567" t="s">
        <v>513</v>
      </c>
      <c r="H7567">
        <v>1</v>
      </c>
      <c r="I7567" t="s">
        <v>6</v>
      </c>
      <c r="J7567" t="s">
        <v>5</v>
      </c>
      <c r="K7567" t="s">
        <v>6</v>
      </c>
      <c r="L7567">
        <v>242</v>
      </c>
      <c r="M7567" t="str">
        <f>VLOOKUP(E7567,Translations!$A$1:$B$7,2,FALSE)</f>
        <v>Hovedstaden</v>
      </c>
      <c r="N7567" t="str">
        <f>VLOOKUP(D7567,Translations!$I$2:$K$101,2,FALSE)</f>
        <v>Helsingør</v>
      </c>
      <c r="O7567" t="str">
        <f>VLOOKUP(G7567,Translations!$M$2:$N$9,2,FALSE)</f>
        <v>[X2079] SARS-CoV-2 (RNA), Borger</v>
      </c>
      <c r="P7567" t="str">
        <f>VLOOKUP(F7567,Translations!$D$1:$F$13,2,FALSE)</f>
        <v>Ok</v>
      </c>
      <c r="Q7567" t="str">
        <f>VLOOKUP(F7567,Translations!$D$2:$G$13,4,FALSE)</f>
        <v>01 - Aktiv, bopæl i DK</v>
      </c>
      <c r="R7567" t="str">
        <f>VLOOKUP(H7567,Translations!$P$2:$Q$10,2,FALSE)</f>
        <v>1 - Selvstændigt sikret - med lægevalg</v>
      </c>
      <c r="S7567" t="str">
        <f>VLOOKUP(F7567,Translations!$D$2:$F$13,3,FALSE)</f>
        <v>Ja</v>
      </c>
    </row>
    <row r="7568" spans="1:19" x14ac:dyDescent="0.2">
      <c r="A7568" s="3">
        <v>44013</v>
      </c>
      <c r="B7568" t="s">
        <v>703</v>
      </c>
      <c r="C7568" t="s">
        <v>704</v>
      </c>
      <c r="D7568">
        <v>219</v>
      </c>
      <c r="E7568">
        <v>1084</v>
      </c>
      <c r="F7568" t="str">
        <f t="shared" si="244"/>
        <v>01</v>
      </c>
      <c r="G7568" t="s">
        <v>513</v>
      </c>
      <c r="H7568">
        <v>1</v>
      </c>
      <c r="I7568" t="s">
        <v>6</v>
      </c>
      <c r="J7568" t="s">
        <v>5</v>
      </c>
      <c r="K7568" t="s">
        <v>6</v>
      </c>
      <c r="L7568">
        <v>195</v>
      </c>
      <c r="M7568" t="str">
        <f>VLOOKUP(E7568,Translations!$A$1:$B$7,2,FALSE)</f>
        <v>Hovedstaden</v>
      </c>
      <c r="N7568" t="str">
        <f>VLOOKUP(D7568,Translations!$I$2:$K$101,2,FALSE)</f>
        <v>Hillerød</v>
      </c>
      <c r="O7568" t="str">
        <f>VLOOKUP(G7568,Translations!$M$2:$N$9,2,FALSE)</f>
        <v>[X2079] SARS-CoV-2 (RNA), Borger</v>
      </c>
      <c r="P7568" t="str">
        <f>VLOOKUP(F7568,Translations!$D$1:$F$13,2,FALSE)</f>
        <v>Ok</v>
      </c>
      <c r="Q7568" t="str">
        <f>VLOOKUP(F7568,Translations!$D$2:$G$13,4,FALSE)</f>
        <v>01 - Aktiv, bopæl i DK</v>
      </c>
      <c r="R7568" t="str">
        <f>VLOOKUP(H7568,Translations!$P$2:$Q$10,2,FALSE)</f>
        <v>1 - Selvstændigt sikret - med lægevalg</v>
      </c>
      <c r="S7568" t="str">
        <f>VLOOKUP(F7568,Translations!$D$2:$F$13,3,FALSE)</f>
        <v>Ja</v>
      </c>
    </row>
    <row r="7569" spans="1:19" x14ac:dyDescent="0.2">
      <c r="A7569" s="3">
        <v>44013</v>
      </c>
      <c r="B7569" t="s">
        <v>703</v>
      </c>
      <c r="C7569" t="s">
        <v>704</v>
      </c>
      <c r="D7569">
        <v>219</v>
      </c>
      <c r="E7569">
        <v>1084</v>
      </c>
      <c r="F7569" t="str">
        <f t="shared" si="244"/>
        <v>01</v>
      </c>
      <c r="G7569" t="s">
        <v>513</v>
      </c>
      <c r="H7569">
        <v>2</v>
      </c>
      <c r="I7569" t="s">
        <v>6</v>
      </c>
      <c r="J7569" t="s">
        <v>5</v>
      </c>
      <c r="K7569" t="s">
        <v>6</v>
      </c>
      <c r="L7569">
        <v>2</v>
      </c>
      <c r="M7569" t="str">
        <f>VLOOKUP(E7569,Translations!$A$1:$B$7,2,FALSE)</f>
        <v>Hovedstaden</v>
      </c>
      <c r="N7569" t="str">
        <f>VLOOKUP(D7569,Translations!$I$2:$K$101,2,FALSE)</f>
        <v>Hillerød</v>
      </c>
      <c r="O7569" t="str">
        <f>VLOOKUP(G7569,Translations!$M$2:$N$9,2,FALSE)</f>
        <v>[X2079] SARS-CoV-2 (RNA), Borger</v>
      </c>
      <c r="P7569" t="str">
        <f>VLOOKUP(F7569,Translations!$D$1:$F$13,2,FALSE)</f>
        <v>Ok</v>
      </c>
      <c r="Q7569" t="str">
        <f>VLOOKUP(F7569,Translations!$D$2:$G$13,4,FALSE)</f>
        <v>01 - Aktiv, bopæl i DK</v>
      </c>
      <c r="R7569" t="str">
        <f>VLOOKUP(H7569,Translations!$P$2:$Q$10,2,FALSE)</f>
        <v>2 - Selvstændigt sikret - uden lægevalg</v>
      </c>
      <c r="S7569" t="str">
        <f>VLOOKUP(F7569,Translations!$D$2:$F$13,3,FALSE)</f>
        <v>Ja</v>
      </c>
    </row>
    <row r="7570" spans="1:19" x14ac:dyDescent="0.2">
      <c r="A7570" s="3">
        <v>44013</v>
      </c>
      <c r="B7570" t="s">
        <v>703</v>
      </c>
      <c r="C7570" t="s">
        <v>704</v>
      </c>
      <c r="D7570">
        <v>223</v>
      </c>
      <c r="E7570">
        <v>1084</v>
      </c>
      <c r="F7570" t="str">
        <f t="shared" si="244"/>
        <v>01</v>
      </c>
      <c r="G7570" t="s">
        <v>513</v>
      </c>
      <c r="H7570">
        <v>1</v>
      </c>
      <c r="I7570" t="s">
        <v>6</v>
      </c>
      <c r="J7570" t="s">
        <v>5</v>
      </c>
      <c r="K7570" t="s">
        <v>6</v>
      </c>
      <c r="L7570">
        <v>96</v>
      </c>
      <c r="M7570" t="str">
        <f>VLOOKUP(E7570,Translations!$A$1:$B$7,2,FALSE)</f>
        <v>Hovedstaden</v>
      </c>
      <c r="N7570" t="str">
        <f>VLOOKUP(D7570,Translations!$I$2:$K$101,2,FALSE)</f>
        <v>Hørsholm</v>
      </c>
      <c r="O7570" t="str">
        <f>VLOOKUP(G7570,Translations!$M$2:$N$9,2,FALSE)</f>
        <v>[X2079] SARS-CoV-2 (RNA), Borger</v>
      </c>
      <c r="P7570" t="str">
        <f>VLOOKUP(F7570,Translations!$D$1:$F$13,2,FALSE)</f>
        <v>Ok</v>
      </c>
      <c r="Q7570" t="str">
        <f>VLOOKUP(F7570,Translations!$D$2:$G$13,4,FALSE)</f>
        <v>01 - Aktiv, bopæl i DK</v>
      </c>
      <c r="R7570" t="str">
        <f>VLOOKUP(H7570,Translations!$P$2:$Q$10,2,FALSE)</f>
        <v>1 - Selvstændigt sikret - med lægevalg</v>
      </c>
      <c r="S7570" t="str">
        <f>VLOOKUP(F7570,Translations!$D$2:$F$13,3,FALSE)</f>
        <v>Ja</v>
      </c>
    </row>
    <row r="7571" spans="1:19" x14ac:dyDescent="0.2">
      <c r="A7571" s="3">
        <v>44013</v>
      </c>
      <c r="B7571" t="s">
        <v>703</v>
      </c>
      <c r="C7571" t="s">
        <v>704</v>
      </c>
      <c r="D7571">
        <v>223</v>
      </c>
      <c r="E7571">
        <v>1084</v>
      </c>
      <c r="F7571" t="str">
        <f t="shared" si="244"/>
        <v>01</v>
      </c>
      <c r="G7571" t="s">
        <v>513</v>
      </c>
      <c r="H7571">
        <v>2</v>
      </c>
      <c r="I7571" t="s">
        <v>6</v>
      </c>
      <c r="J7571" t="s">
        <v>5</v>
      </c>
      <c r="K7571" t="s">
        <v>6</v>
      </c>
      <c r="L7571">
        <v>1</v>
      </c>
      <c r="M7571" t="str">
        <f>VLOOKUP(E7571,Translations!$A$1:$B$7,2,FALSE)</f>
        <v>Hovedstaden</v>
      </c>
      <c r="N7571" t="str">
        <f>VLOOKUP(D7571,Translations!$I$2:$K$101,2,FALSE)</f>
        <v>Hørsholm</v>
      </c>
      <c r="O7571" t="str">
        <f>VLOOKUP(G7571,Translations!$M$2:$N$9,2,FALSE)</f>
        <v>[X2079] SARS-CoV-2 (RNA), Borger</v>
      </c>
      <c r="P7571" t="str">
        <f>VLOOKUP(F7571,Translations!$D$1:$F$13,2,FALSE)</f>
        <v>Ok</v>
      </c>
      <c r="Q7571" t="str">
        <f>VLOOKUP(F7571,Translations!$D$2:$G$13,4,FALSE)</f>
        <v>01 - Aktiv, bopæl i DK</v>
      </c>
      <c r="R7571" t="str">
        <f>VLOOKUP(H7571,Translations!$P$2:$Q$10,2,FALSE)</f>
        <v>2 - Selvstændigt sikret - uden lægevalg</v>
      </c>
      <c r="S7571" t="str">
        <f>VLOOKUP(F7571,Translations!$D$2:$F$13,3,FALSE)</f>
        <v>Ja</v>
      </c>
    </row>
    <row r="7572" spans="1:19" x14ac:dyDescent="0.2">
      <c r="A7572" s="3">
        <v>44013</v>
      </c>
      <c r="B7572" t="s">
        <v>703</v>
      </c>
      <c r="C7572" t="s">
        <v>704</v>
      </c>
      <c r="D7572">
        <v>230</v>
      </c>
      <c r="E7572">
        <v>1084</v>
      </c>
      <c r="F7572" t="str">
        <f t="shared" si="244"/>
        <v>01</v>
      </c>
      <c r="G7572" t="s">
        <v>513</v>
      </c>
      <c r="H7572">
        <v>1</v>
      </c>
      <c r="I7572" t="s">
        <v>6</v>
      </c>
      <c r="J7572" t="s">
        <v>5</v>
      </c>
      <c r="K7572" t="s">
        <v>6</v>
      </c>
      <c r="L7572">
        <v>240</v>
      </c>
      <c r="M7572" t="str">
        <f>VLOOKUP(E7572,Translations!$A$1:$B$7,2,FALSE)</f>
        <v>Hovedstaden</v>
      </c>
      <c r="N7572" t="str">
        <f>VLOOKUP(D7572,Translations!$I$2:$K$101,2,FALSE)</f>
        <v>Rudersdal</v>
      </c>
      <c r="O7572" t="str">
        <f>VLOOKUP(G7572,Translations!$M$2:$N$9,2,FALSE)</f>
        <v>[X2079] SARS-CoV-2 (RNA), Borger</v>
      </c>
      <c r="P7572" t="str">
        <f>VLOOKUP(F7572,Translations!$D$1:$F$13,2,FALSE)</f>
        <v>Ok</v>
      </c>
      <c r="Q7572" t="str">
        <f>VLOOKUP(F7572,Translations!$D$2:$G$13,4,FALSE)</f>
        <v>01 - Aktiv, bopæl i DK</v>
      </c>
      <c r="R7572" t="str">
        <f>VLOOKUP(H7572,Translations!$P$2:$Q$10,2,FALSE)</f>
        <v>1 - Selvstændigt sikret - med lægevalg</v>
      </c>
      <c r="S7572" t="str">
        <f>VLOOKUP(F7572,Translations!$D$2:$F$13,3,FALSE)</f>
        <v>Ja</v>
      </c>
    </row>
    <row r="7573" spans="1:19" x14ac:dyDescent="0.2">
      <c r="A7573" s="3">
        <v>44013</v>
      </c>
      <c r="B7573" t="s">
        <v>703</v>
      </c>
      <c r="C7573" t="s">
        <v>704</v>
      </c>
      <c r="D7573">
        <v>230</v>
      </c>
      <c r="E7573">
        <v>1084</v>
      </c>
      <c r="F7573" t="str">
        <f t="shared" si="244"/>
        <v>01</v>
      </c>
      <c r="G7573" t="s">
        <v>513</v>
      </c>
      <c r="H7573">
        <v>2</v>
      </c>
      <c r="I7573" t="s">
        <v>6</v>
      </c>
      <c r="J7573" t="s">
        <v>5</v>
      </c>
      <c r="K7573" t="s">
        <v>6</v>
      </c>
      <c r="L7573">
        <v>1</v>
      </c>
      <c r="M7573" t="str">
        <f>VLOOKUP(E7573,Translations!$A$1:$B$7,2,FALSE)</f>
        <v>Hovedstaden</v>
      </c>
      <c r="N7573" t="str">
        <f>VLOOKUP(D7573,Translations!$I$2:$K$101,2,FALSE)</f>
        <v>Rudersdal</v>
      </c>
      <c r="O7573" t="str">
        <f>VLOOKUP(G7573,Translations!$M$2:$N$9,2,FALSE)</f>
        <v>[X2079] SARS-CoV-2 (RNA), Borger</v>
      </c>
      <c r="P7573" t="str">
        <f>VLOOKUP(F7573,Translations!$D$1:$F$13,2,FALSE)</f>
        <v>Ok</v>
      </c>
      <c r="Q7573" t="str">
        <f>VLOOKUP(F7573,Translations!$D$2:$G$13,4,FALSE)</f>
        <v>01 - Aktiv, bopæl i DK</v>
      </c>
      <c r="R7573" t="str">
        <f>VLOOKUP(H7573,Translations!$P$2:$Q$10,2,FALSE)</f>
        <v>2 - Selvstændigt sikret - uden lægevalg</v>
      </c>
      <c r="S7573" t="str">
        <f>VLOOKUP(F7573,Translations!$D$2:$F$13,3,FALSE)</f>
        <v>Ja</v>
      </c>
    </row>
    <row r="7574" spans="1:19" x14ac:dyDescent="0.2">
      <c r="A7574" s="3">
        <v>44013</v>
      </c>
      <c r="B7574" t="s">
        <v>703</v>
      </c>
      <c r="C7574" t="s">
        <v>704</v>
      </c>
      <c r="D7574">
        <v>240</v>
      </c>
      <c r="E7574">
        <v>1084</v>
      </c>
      <c r="F7574" t="str">
        <f t="shared" si="244"/>
        <v>01</v>
      </c>
      <c r="G7574" t="s">
        <v>513</v>
      </c>
      <c r="H7574">
        <v>1</v>
      </c>
      <c r="I7574" t="s">
        <v>6</v>
      </c>
      <c r="J7574" t="s">
        <v>5</v>
      </c>
      <c r="K7574" t="s">
        <v>6</v>
      </c>
      <c r="L7574">
        <v>183</v>
      </c>
      <c r="M7574" t="str">
        <f>VLOOKUP(E7574,Translations!$A$1:$B$7,2,FALSE)</f>
        <v>Hovedstaden</v>
      </c>
      <c r="N7574" t="str">
        <f>VLOOKUP(D7574,Translations!$I$2:$K$101,2,FALSE)</f>
        <v>Egedal</v>
      </c>
      <c r="O7574" t="str">
        <f>VLOOKUP(G7574,Translations!$M$2:$N$9,2,FALSE)</f>
        <v>[X2079] SARS-CoV-2 (RNA), Borger</v>
      </c>
      <c r="P7574" t="str">
        <f>VLOOKUP(F7574,Translations!$D$1:$F$13,2,FALSE)</f>
        <v>Ok</v>
      </c>
      <c r="Q7574" t="str">
        <f>VLOOKUP(F7574,Translations!$D$2:$G$13,4,FALSE)</f>
        <v>01 - Aktiv, bopæl i DK</v>
      </c>
      <c r="R7574" t="str">
        <f>VLOOKUP(H7574,Translations!$P$2:$Q$10,2,FALSE)</f>
        <v>1 - Selvstændigt sikret - med lægevalg</v>
      </c>
      <c r="S7574" t="str">
        <f>VLOOKUP(F7574,Translations!$D$2:$F$13,3,FALSE)</f>
        <v>Ja</v>
      </c>
    </row>
    <row r="7575" spans="1:19" x14ac:dyDescent="0.2">
      <c r="A7575" s="3">
        <v>44013</v>
      </c>
      <c r="B7575" t="s">
        <v>703</v>
      </c>
      <c r="C7575" t="s">
        <v>704</v>
      </c>
      <c r="D7575">
        <v>250</v>
      </c>
      <c r="E7575">
        <v>1084</v>
      </c>
      <c r="F7575" t="str">
        <f t="shared" ref="F7575:F7606" si="245">"01"</f>
        <v>01</v>
      </c>
      <c r="G7575" t="s">
        <v>513</v>
      </c>
      <c r="H7575">
        <v>1</v>
      </c>
      <c r="I7575" t="s">
        <v>6</v>
      </c>
      <c r="J7575" t="s">
        <v>5</v>
      </c>
      <c r="K7575" t="s">
        <v>6</v>
      </c>
      <c r="L7575">
        <v>184</v>
      </c>
      <c r="M7575" t="str">
        <f>VLOOKUP(E7575,Translations!$A$1:$B$7,2,FALSE)</f>
        <v>Hovedstaden</v>
      </c>
      <c r="N7575" t="str">
        <f>VLOOKUP(D7575,Translations!$I$2:$K$101,2,FALSE)</f>
        <v>Frederikssund</v>
      </c>
      <c r="O7575" t="str">
        <f>VLOOKUP(G7575,Translations!$M$2:$N$9,2,FALSE)</f>
        <v>[X2079] SARS-CoV-2 (RNA), Borger</v>
      </c>
      <c r="P7575" t="str">
        <f>VLOOKUP(F7575,Translations!$D$1:$F$13,2,FALSE)</f>
        <v>Ok</v>
      </c>
      <c r="Q7575" t="str">
        <f>VLOOKUP(F7575,Translations!$D$2:$G$13,4,FALSE)</f>
        <v>01 - Aktiv, bopæl i DK</v>
      </c>
      <c r="R7575" t="str">
        <f>VLOOKUP(H7575,Translations!$P$2:$Q$10,2,FALSE)</f>
        <v>1 - Selvstændigt sikret - med lægevalg</v>
      </c>
      <c r="S7575" t="str">
        <f>VLOOKUP(F7575,Translations!$D$2:$F$13,3,FALSE)</f>
        <v>Ja</v>
      </c>
    </row>
    <row r="7576" spans="1:19" x14ac:dyDescent="0.2">
      <c r="A7576" s="3">
        <v>44013</v>
      </c>
      <c r="B7576" t="s">
        <v>703</v>
      </c>
      <c r="C7576" t="s">
        <v>704</v>
      </c>
      <c r="D7576">
        <v>253</v>
      </c>
      <c r="E7576">
        <v>1085</v>
      </c>
      <c r="F7576" t="str">
        <f t="shared" si="245"/>
        <v>01</v>
      </c>
      <c r="G7576" t="s">
        <v>513</v>
      </c>
      <c r="H7576">
        <v>1</v>
      </c>
      <c r="I7576" t="s">
        <v>6</v>
      </c>
      <c r="J7576" t="s">
        <v>5</v>
      </c>
      <c r="K7576" t="s">
        <v>6</v>
      </c>
      <c r="L7576">
        <v>185</v>
      </c>
      <c r="M7576" t="str">
        <f>VLOOKUP(E7576,Translations!$A$1:$B$7,2,FALSE)</f>
        <v>Sjælland</v>
      </c>
      <c r="N7576" t="str">
        <f>VLOOKUP(D7576,Translations!$I$2:$K$101,2,FALSE)</f>
        <v>Greve</v>
      </c>
      <c r="O7576" t="str">
        <f>VLOOKUP(G7576,Translations!$M$2:$N$9,2,FALSE)</f>
        <v>[X2079] SARS-CoV-2 (RNA), Borger</v>
      </c>
      <c r="P7576" t="str">
        <f>VLOOKUP(F7576,Translations!$D$1:$F$13,2,FALSE)</f>
        <v>Ok</v>
      </c>
      <c r="Q7576" t="str">
        <f>VLOOKUP(F7576,Translations!$D$2:$G$13,4,FALSE)</f>
        <v>01 - Aktiv, bopæl i DK</v>
      </c>
      <c r="R7576" t="str">
        <f>VLOOKUP(H7576,Translations!$P$2:$Q$10,2,FALSE)</f>
        <v>1 - Selvstændigt sikret - med lægevalg</v>
      </c>
      <c r="S7576" t="str">
        <f>VLOOKUP(F7576,Translations!$D$2:$F$13,3,FALSE)</f>
        <v>Ja</v>
      </c>
    </row>
    <row r="7577" spans="1:19" x14ac:dyDescent="0.2">
      <c r="A7577" s="3">
        <v>44013</v>
      </c>
      <c r="B7577" t="s">
        <v>703</v>
      </c>
      <c r="C7577" t="s">
        <v>704</v>
      </c>
      <c r="D7577">
        <v>259</v>
      </c>
      <c r="E7577">
        <v>1085</v>
      </c>
      <c r="F7577" t="str">
        <f t="shared" si="245"/>
        <v>01</v>
      </c>
      <c r="G7577" t="s">
        <v>513</v>
      </c>
      <c r="H7577">
        <v>1</v>
      </c>
      <c r="I7577" t="s">
        <v>6</v>
      </c>
      <c r="J7577" t="s">
        <v>5</v>
      </c>
      <c r="K7577" t="s">
        <v>6</v>
      </c>
      <c r="L7577">
        <v>258</v>
      </c>
      <c r="M7577" t="str">
        <f>VLOOKUP(E7577,Translations!$A$1:$B$7,2,FALSE)</f>
        <v>Sjælland</v>
      </c>
      <c r="N7577" t="str">
        <f>VLOOKUP(D7577,Translations!$I$2:$K$101,2,FALSE)</f>
        <v>Køge</v>
      </c>
      <c r="O7577" t="str">
        <f>VLOOKUP(G7577,Translations!$M$2:$N$9,2,FALSE)</f>
        <v>[X2079] SARS-CoV-2 (RNA), Borger</v>
      </c>
      <c r="P7577" t="str">
        <f>VLOOKUP(F7577,Translations!$D$1:$F$13,2,FALSE)</f>
        <v>Ok</v>
      </c>
      <c r="Q7577" t="str">
        <f>VLOOKUP(F7577,Translations!$D$2:$G$13,4,FALSE)</f>
        <v>01 - Aktiv, bopæl i DK</v>
      </c>
      <c r="R7577" t="str">
        <f>VLOOKUP(H7577,Translations!$P$2:$Q$10,2,FALSE)</f>
        <v>1 - Selvstændigt sikret - med lægevalg</v>
      </c>
      <c r="S7577" t="str">
        <f>VLOOKUP(F7577,Translations!$D$2:$F$13,3,FALSE)</f>
        <v>Ja</v>
      </c>
    </row>
    <row r="7578" spans="1:19" x14ac:dyDescent="0.2">
      <c r="A7578" s="3">
        <v>44013</v>
      </c>
      <c r="B7578" t="s">
        <v>703</v>
      </c>
      <c r="C7578" t="s">
        <v>704</v>
      </c>
      <c r="D7578">
        <v>259</v>
      </c>
      <c r="E7578">
        <v>1085</v>
      </c>
      <c r="F7578" t="str">
        <f t="shared" si="245"/>
        <v>01</v>
      </c>
      <c r="G7578" t="s">
        <v>513</v>
      </c>
      <c r="H7578">
        <v>2</v>
      </c>
      <c r="I7578" t="s">
        <v>6</v>
      </c>
      <c r="J7578" t="s">
        <v>5</v>
      </c>
      <c r="K7578" t="s">
        <v>6</v>
      </c>
      <c r="L7578">
        <v>1</v>
      </c>
      <c r="M7578" t="str">
        <f>VLOOKUP(E7578,Translations!$A$1:$B$7,2,FALSE)</f>
        <v>Sjælland</v>
      </c>
      <c r="N7578" t="str">
        <f>VLOOKUP(D7578,Translations!$I$2:$K$101,2,FALSE)</f>
        <v>Køge</v>
      </c>
      <c r="O7578" t="str">
        <f>VLOOKUP(G7578,Translations!$M$2:$N$9,2,FALSE)</f>
        <v>[X2079] SARS-CoV-2 (RNA), Borger</v>
      </c>
      <c r="P7578" t="str">
        <f>VLOOKUP(F7578,Translations!$D$1:$F$13,2,FALSE)</f>
        <v>Ok</v>
      </c>
      <c r="Q7578" t="str">
        <f>VLOOKUP(F7578,Translations!$D$2:$G$13,4,FALSE)</f>
        <v>01 - Aktiv, bopæl i DK</v>
      </c>
      <c r="R7578" t="str">
        <f>VLOOKUP(H7578,Translations!$P$2:$Q$10,2,FALSE)</f>
        <v>2 - Selvstændigt sikret - uden lægevalg</v>
      </c>
      <c r="S7578" t="str">
        <f>VLOOKUP(F7578,Translations!$D$2:$F$13,3,FALSE)</f>
        <v>Ja</v>
      </c>
    </row>
    <row r="7579" spans="1:19" x14ac:dyDescent="0.2">
      <c r="A7579" s="3">
        <v>44013</v>
      </c>
      <c r="B7579" t="s">
        <v>703</v>
      </c>
      <c r="C7579" t="s">
        <v>704</v>
      </c>
      <c r="D7579">
        <v>260</v>
      </c>
      <c r="E7579">
        <v>1084</v>
      </c>
      <c r="F7579" t="str">
        <f t="shared" si="245"/>
        <v>01</v>
      </c>
      <c r="G7579" t="s">
        <v>513</v>
      </c>
      <c r="H7579">
        <v>1</v>
      </c>
      <c r="I7579" t="s">
        <v>6</v>
      </c>
      <c r="J7579" t="s">
        <v>5</v>
      </c>
      <c r="K7579" t="s">
        <v>6</v>
      </c>
      <c r="L7579">
        <v>128</v>
      </c>
      <c r="M7579" t="str">
        <f>VLOOKUP(E7579,Translations!$A$1:$B$7,2,FALSE)</f>
        <v>Hovedstaden</v>
      </c>
      <c r="N7579" t="str">
        <f>VLOOKUP(D7579,Translations!$I$2:$K$101,2,FALSE)</f>
        <v>Halsnæs</v>
      </c>
      <c r="O7579" t="str">
        <f>VLOOKUP(G7579,Translations!$M$2:$N$9,2,FALSE)</f>
        <v>[X2079] SARS-CoV-2 (RNA), Borger</v>
      </c>
      <c r="P7579" t="str">
        <f>VLOOKUP(F7579,Translations!$D$1:$F$13,2,FALSE)</f>
        <v>Ok</v>
      </c>
      <c r="Q7579" t="str">
        <f>VLOOKUP(F7579,Translations!$D$2:$G$13,4,FALSE)</f>
        <v>01 - Aktiv, bopæl i DK</v>
      </c>
      <c r="R7579" t="str">
        <f>VLOOKUP(H7579,Translations!$P$2:$Q$10,2,FALSE)</f>
        <v>1 - Selvstændigt sikret - med lægevalg</v>
      </c>
      <c r="S7579" t="str">
        <f>VLOOKUP(F7579,Translations!$D$2:$F$13,3,FALSE)</f>
        <v>Ja</v>
      </c>
    </row>
    <row r="7580" spans="1:19" x14ac:dyDescent="0.2">
      <c r="A7580" s="3">
        <v>44013</v>
      </c>
      <c r="B7580" t="s">
        <v>703</v>
      </c>
      <c r="C7580" t="s">
        <v>704</v>
      </c>
      <c r="D7580">
        <v>265</v>
      </c>
      <c r="E7580">
        <v>1085</v>
      </c>
      <c r="F7580" t="str">
        <f t="shared" si="245"/>
        <v>01</v>
      </c>
      <c r="G7580" t="s">
        <v>513</v>
      </c>
      <c r="H7580">
        <v>1</v>
      </c>
      <c r="I7580" t="s">
        <v>6</v>
      </c>
      <c r="J7580" t="s">
        <v>5</v>
      </c>
      <c r="K7580" t="s">
        <v>6</v>
      </c>
      <c r="L7580">
        <v>374</v>
      </c>
      <c r="M7580" t="str">
        <f>VLOOKUP(E7580,Translations!$A$1:$B$7,2,FALSE)</f>
        <v>Sjælland</v>
      </c>
      <c r="N7580" t="str">
        <f>VLOOKUP(D7580,Translations!$I$2:$K$101,2,FALSE)</f>
        <v>Roskilde</v>
      </c>
      <c r="O7580" t="str">
        <f>VLOOKUP(G7580,Translations!$M$2:$N$9,2,FALSE)</f>
        <v>[X2079] SARS-CoV-2 (RNA), Borger</v>
      </c>
      <c r="P7580" t="str">
        <f>VLOOKUP(F7580,Translations!$D$1:$F$13,2,FALSE)</f>
        <v>Ok</v>
      </c>
      <c r="Q7580" t="str">
        <f>VLOOKUP(F7580,Translations!$D$2:$G$13,4,FALSE)</f>
        <v>01 - Aktiv, bopæl i DK</v>
      </c>
      <c r="R7580" t="str">
        <f>VLOOKUP(H7580,Translations!$P$2:$Q$10,2,FALSE)</f>
        <v>1 - Selvstændigt sikret - med lægevalg</v>
      </c>
      <c r="S7580" t="str">
        <f>VLOOKUP(F7580,Translations!$D$2:$F$13,3,FALSE)</f>
        <v>Ja</v>
      </c>
    </row>
    <row r="7581" spans="1:19" x14ac:dyDescent="0.2">
      <c r="A7581" s="3">
        <v>44013</v>
      </c>
      <c r="B7581" t="s">
        <v>703</v>
      </c>
      <c r="C7581" t="s">
        <v>704</v>
      </c>
      <c r="D7581">
        <v>269</v>
      </c>
      <c r="E7581">
        <v>1085</v>
      </c>
      <c r="F7581" t="str">
        <f t="shared" si="245"/>
        <v>01</v>
      </c>
      <c r="G7581" t="s">
        <v>513</v>
      </c>
      <c r="H7581">
        <v>1</v>
      </c>
      <c r="I7581" t="s">
        <v>6</v>
      </c>
      <c r="J7581" t="s">
        <v>5</v>
      </c>
      <c r="K7581" t="s">
        <v>6</v>
      </c>
      <c r="L7581">
        <v>89</v>
      </c>
      <c r="M7581" t="str">
        <f>VLOOKUP(E7581,Translations!$A$1:$B$7,2,FALSE)</f>
        <v>Sjælland</v>
      </c>
      <c r="N7581" t="str">
        <f>VLOOKUP(D7581,Translations!$I$2:$K$101,2,FALSE)</f>
        <v>Solrød</v>
      </c>
      <c r="O7581" t="str">
        <f>VLOOKUP(G7581,Translations!$M$2:$N$9,2,FALSE)</f>
        <v>[X2079] SARS-CoV-2 (RNA), Borger</v>
      </c>
      <c r="P7581" t="str">
        <f>VLOOKUP(F7581,Translations!$D$1:$F$13,2,FALSE)</f>
        <v>Ok</v>
      </c>
      <c r="Q7581" t="str">
        <f>VLOOKUP(F7581,Translations!$D$2:$G$13,4,FALSE)</f>
        <v>01 - Aktiv, bopæl i DK</v>
      </c>
      <c r="R7581" t="str">
        <f>VLOOKUP(H7581,Translations!$P$2:$Q$10,2,FALSE)</f>
        <v>1 - Selvstændigt sikret - med lægevalg</v>
      </c>
      <c r="S7581" t="str">
        <f>VLOOKUP(F7581,Translations!$D$2:$F$13,3,FALSE)</f>
        <v>Ja</v>
      </c>
    </row>
    <row r="7582" spans="1:19" x14ac:dyDescent="0.2">
      <c r="A7582" s="3">
        <v>44013</v>
      </c>
      <c r="B7582" t="s">
        <v>703</v>
      </c>
      <c r="C7582" t="s">
        <v>704</v>
      </c>
      <c r="D7582">
        <v>270</v>
      </c>
      <c r="E7582">
        <v>1084</v>
      </c>
      <c r="F7582" t="str">
        <f t="shared" si="245"/>
        <v>01</v>
      </c>
      <c r="G7582" t="s">
        <v>513</v>
      </c>
      <c r="H7582">
        <v>1</v>
      </c>
      <c r="I7582" t="s">
        <v>6</v>
      </c>
      <c r="J7582" t="s">
        <v>5</v>
      </c>
      <c r="K7582" t="s">
        <v>6</v>
      </c>
      <c r="L7582">
        <v>166</v>
      </c>
      <c r="M7582" t="str">
        <f>VLOOKUP(E7582,Translations!$A$1:$B$7,2,FALSE)</f>
        <v>Hovedstaden</v>
      </c>
      <c r="N7582" t="str">
        <f>VLOOKUP(D7582,Translations!$I$2:$K$101,2,FALSE)</f>
        <v>Gribskov</v>
      </c>
      <c r="O7582" t="str">
        <f>VLOOKUP(G7582,Translations!$M$2:$N$9,2,FALSE)</f>
        <v>[X2079] SARS-CoV-2 (RNA), Borger</v>
      </c>
      <c r="P7582" t="str">
        <f>VLOOKUP(F7582,Translations!$D$1:$F$13,2,FALSE)</f>
        <v>Ok</v>
      </c>
      <c r="Q7582" t="str">
        <f>VLOOKUP(F7582,Translations!$D$2:$G$13,4,FALSE)</f>
        <v>01 - Aktiv, bopæl i DK</v>
      </c>
      <c r="R7582" t="str">
        <f>VLOOKUP(H7582,Translations!$P$2:$Q$10,2,FALSE)</f>
        <v>1 - Selvstændigt sikret - med lægevalg</v>
      </c>
      <c r="S7582" t="str">
        <f>VLOOKUP(F7582,Translations!$D$2:$F$13,3,FALSE)</f>
        <v>Ja</v>
      </c>
    </row>
    <row r="7583" spans="1:19" x14ac:dyDescent="0.2">
      <c r="A7583" s="3">
        <v>44013</v>
      </c>
      <c r="B7583" t="s">
        <v>703</v>
      </c>
      <c r="C7583" t="s">
        <v>704</v>
      </c>
      <c r="D7583">
        <v>306</v>
      </c>
      <c r="E7583">
        <v>1085</v>
      </c>
      <c r="F7583" t="str">
        <f t="shared" si="245"/>
        <v>01</v>
      </c>
      <c r="G7583" t="s">
        <v>513</v>
      </c>
      <c r="H7583">
        <v>1</v>
      </c>
      <c r="I7583" t="s">
        <v>6</v>
      </c>
      <c r="J7583" t="s">
        <v>5</v>
      </c>
      <c r="K7583" t="s">
        <v>6</v>
      </c>
      <c r="L7583">
        <v>103</v>
      </c>
      <c r="M7583" t="str">
        <f>VLOOKUP(E7583,Translations!$A$1:$B$7,2,FALSE)</f>
        <v>Sjælland</v>
      </c>
      <c r="N7583" t="str">
        <f>VLOOKUP(D7583,Translations!$I$2:$K$101,2,FALSE)</f>
        <v>Odsherred</v>
      </c>
      <c r="O7583" t="str">
        <f>VLOOKUP(G7583,Translations!$M$2:$N$9,2,FALSE)</f>
        <v>[X2079] SARS-CoV-2 (RNA), Borger</v>
      </c>
      <c r="P7583" t="str">
        <f>VLOOKUP(F7583,Translations!$D$1:$F$13,2,FALSE)</f>
        <v>Ok</v>
      </c>
      <c r="Q7583" t="str">
        <f>VLOOKUP(F7583,Translations!$D$2:$G$13,4,FALSE)</f>
        <v>01 - Aktiv, bopæl i DK</v>
      </c>
      <c r="R7583" t="str">
        <f>VLOOKUP(H7583,Translations!$P$2:$Q$10,2,FALSE)</f>
        <v>1 - Selvstændigt sikret - med lægevalg</v>
      </c>
      <c r="S7583" t="str">
        <f>VLOOKUP(F7583,Translations!$D$2:$F$13,3,FALSE)</f>
        <v>Ja</v>
      </c>
    </row>
    <row r="7584" spans="1:19" x14ac:dyDescent="0.2">
      <c r="A7584" s="3">
        <v>44013</v>
      </c>
      <c r="B7584" t="s">
        <v>703</v>
      </c>
      <c r="C7584" t="s">
        <v>704</v>
      </c>
      <c r="D7584">
        <v>316</v>
      </c>
      <c r="E7584">
        <v>1085</v>
      </c>
      <c r="F7584" t="str">
        <f t="shared" si="245"/>
        <v>01</v>
      </c>
      <c r="G7584" t="s">
        <v>513</v>
      </c>
      <c r="H7584">
        <v>1</v>
      </c>
      <c r="I7584" t="s">
        <v>6</v>
      </c>
      <c r="J7584" t="s">
        <v>5</v>
      </c>
      <c r="K7584" t="s">
        <v>6</v>
      </c>
      <c r="L7584">
        <v>260</v>
      </c>
      <c r="M7584" t="str">
        <f>VLOOKUP(E7584,Translations!$A$1:$B$7,2,FALSE)</f>
        <v>Sjælland</v>
      </c>
      <c r="N7584" t="str">
        <f>VLOOKUP(D7584,Translations!$I$2:$K$101,2,FALSE)</f>
        <v>Holbæk</v>
      </c>
      <c r="O7584" t="str">
        <f>VLOOKUP(G7584,Translations!$M$2:$N$9,2,FALSE)</f>
        <v>[X2079] SARS-CoV-2 (RNA), Borger</v>
      </c>
      <c r="P7584" t="str">
        <f>VLOOKUP(F7584,Translations!$D$1:$F$13,2,FALSE)</f>
        <v>Ok</v>
      </c>
      <c r="Q7584" t="str">
        <f>VLOOKUP(F7584,Translations!$D$2:$G$13,4,FALSE)</f>
        <v>01 - Aktiv, bopæl i DK</v>
      </c>
      <c r="R7584" t="str">
        <f>VLOOKUP(H7584,Translations!$P$2:$Q$10,2,FALSE)</f>
        <v>1 - Selvstændigt sikret - med lægevalg</v>
      </c>
      <c r="S7584" t="str">
        <f>VLOOKUP(F7584,Translations!$D$2:$F$13,3,FALSE)</f>
        <v>Ja</v>
      </c>
    </row>
    <row r="7585" spans="1:19" x14ac:dyDescent="0.2">
      <c r="A7585" s="3">
        <v>44013</v>
      </c>
      <c r="B7585" t="s">
        <v>703</v>
      </c>
      <c r="C7585" t="s">
        <v>704</v>
      </c>
      <c r="D7585">
        <v>320</v>
      </c>
      <c r="E7585">
        <v>1085</v>
      </c>
      <c r="F7585" t="str">
        <f t="shared" si="245"/>
        <v>01</v>
      </c>
      <c r="G7585" t="s">
        <v>513</v>
      </c>
      <c r="H7585">
        <v>1</v>
      </c>
      <c r="I7585" t="s">
        <v>6</v>
      </c>
      <c r="J7585" t="s">
        <v>5</v>
      </c>
      <c r="K7585" t="s">
        <v>6</v>
      </c>
      <c r="L7585">
        <v>120</v>
      </c>
      <c r="M7585" t="str">
        <f>VLOOKUP(E7585,Translations!$A$1:$B$7,2,FALSE)</f>
        <v>Sjælland</v>
      </c>
      <c r="N7585" t="str">
        <f>VLOOKUP(D7585,Translations!$I$2:$K$101,2,FALSE)</f>
        <v>Faxe</v>
      </c>
      <c r="O7585" t="str">
        <f>VLOOKUP(G7585,Translations!$M$2:$N$9,2,FALSE)</f>
        <v>[X2079] SARS-CoV-2 (RNA), Borger</v>
      </c>
      <c r="P7585" t="str">
        <f>VLOOKUP(F7585,Translations!$D$1:$F$13,2,FALSE)</f>
        <v>Ok</v>
      </c>
      <c r="Q7585" t="str">
        <f>VLOOKUP(F7585,Translations!$D$2:$G$13,4,FALSE)</f>
        <v>01 - Aktiv, bopæl i DK</v>
      </c>
      <c r="R7585" t="str">
        <f>VLOOKUP(H7585,Translations!$P$2:$Q$10,2,FALSE)</f>
        <v>1 - Selvstændigt sikret - med lægevalg</v>
      </c>
      <c r="S7585" t="str">
        <f>VLOOKUP(F7585,Translations!$D$2:$F$13,3,FALSE)</f>
        <v>Ja</v>
      </c>
    </row>
    <row r="7586" spans="1:19" x14ac:dyDescent="0.2">
      <c r="A7586" s="3">
        <v>44013</v>
      </c>
      <c r="B7586" t="s">
        <v>703</v>
      </c>
      <c r="C7586" t="s">
        <v>704</v>
      </c>
      <c r="D7586">
        <v>326</v>
      </c>
      <c r="E7586">
        <v>1085</v>
      </c>
      <c r="F7586" t="str">
        <f t="shared" si="245"/>
        <v>01</v>
      </c>
      <c r="G7586" t="s">
        <v>513</v>
      </c>
      <c r="H7586">
        <v>1</v>
      </c>
      <c r="I7586" t="s">
        <v>6</v>
      </c>
      <c r="J7586" t="s">
        <v>5</v>
      </c>
      <c r="K7586" t="s">
        <v>6</v>
      </c>
      <c r="L7586">
        <v>195</v>
      </c>
      <c r="M7586" t="str">
        <f>VLOOKUP(E7586,Translations!$A$1:$B$7,2,FALSE)</f>
        <v>Sjælland</v>
      </c>
      <c r="N7586" t="str">
        <f>VLOOKUP(D7586,Translations!$I$2:$K$101,2,FALSE)</f>
        <v>Kalundborg</v>
      </c>
      <c r="O7586" t="str">
        <f>VLOOKUP(G7586,Translations!$M$2:$N$9,2,FALSE)</f>
        <v>[X2079] SARS-CoV-2 (RNA), Borger</v>
      </c>
      <c r="P7586" t="str">
        <f>VLOOKUP(F7586,Translations!$D$1:$F$13,2,FALSE)</f>
        <v>Ok</v>
      </c>
      <c r="Q7586" t="str">
        <f>VLOOKUP(F7586,Translations!$D$2:$G$13,4,FALSE)</f>
        <v>01 - Aktiv, bopæl i DK</v>
      </c>
      <c r="R7586" t="str">
        <f>VLOOKUP(H7586,Translations!$P$2:$Q$10,2,FALSE)</f>
        <v>1 - Selvstændigt sikret - med lægevalg</v>
      </c>
      <c r="S7586" t="str">
        <f>VLOOKUP(F7586,Translations!$D$2:$F$13,3,FALSE)</f>
        <v>Ja</v>
      </c>
    </row>
    <row r="7587" spans="1:19" x14ac:dyDescent="0.2">
      <c r="A7587" s="3">
        <v>44013</v>
      </c>
      <c r="B7587" t="s">
        <v>703</v>
      </c>
      <c r="C7587" t="s">
        <v>704</v>
      </c>
      <c r="D7587">
        <v>329</v>
      </c>
      <c r="E7587">
        <v>1085</v>
      </c>
      <c r="F7587" t="str">
        <f t="shared" si="245"/>
        <v>01</v>
      </c>
      <c r="G7587" t="s">
        <v>513</v>
      </c>
      <c r="H7587">
        <v>1</v>
      </c>
      <c r="I7587" t="s">
        <v>6</v>
      </c>
      <c r="J7587" t="s">
        <v>5</v>
      </c>
      <c r="K7587" t="s">
        <v>6</v>
      </c>
      <c r="L7587">
        <v>129</v>
      </c>
      <c r="M7587" t="str">
        <f>VLOOKUP(E7587,Translations!$A$1:$B$7,2,FALSE)</f>
        <v>Sjælland</v>
      </c>
      <c r="N7587" t="str">
        <f>VLOOKUP(D7587,Translations!$I$2:$K$101,2,FALSE)</f>
        <v>Ringsted</v>
      </c>
      <c r="O7587" t="str">
        <f>VLOOKUP(G7587,Translations!$M$2:$N$9,2,FALSE)</f>
        <v>[X2079] SARS-CoV-2 (RNA), Borger</v>
      </c>
      <c r="P7587" t="str">
        <f>VLOOKUP(F7587,Translations!$D$1:$F$13,2,FALSE)</f>
        <v>Ok</v>
      </c>
      <c r="Q7587" t="str">
        <f>VLOOKUP(F7587,Translations!$D$2:$G$13,4,FALSE)</f>
        <v>01 - Aktiv, bopæl i DK</v>
      </c>
      <c r="R7587" t="str">
        <f>VLOOKUP(H7587,Translations!$P$2:$Q$10,2,FALSE)</f>
        <v>1 - Selvstændigt sikret - med lægevalg</v>
      </c>
      <c r="S7587" t="str">
        <f>VLOOKUP(F7587,Translations!$D$2:$F$13,3,FALSE)</f>
        <v>Ja</v>
      </c>
    </row>
    <row r="7588" spans="1:19" x14ac:dyDescent="0.2">
      <c r="A7588" s="3">
        <v>44013</v>
      </c>
      <c r="B7588" t="s">
        <v>703</v>
      </c>
      <c r="C7588" t="s">
        <v>704</v>
      </c>
      <c r="D7588">
        <v>330</v>
      </c>
      <c r="E7588">
        <v>1085</v>
      </c>
      <c r="F7588" t="str">
        <f t="shared" si="245"/>
        <v>01</v>
      </c>
      <c r="G7588" t="s">
        <v>513</v>
      </c>
      <c r="H7588">
        <v>1</v>
      </c>
      <c r="I7588" t="s">
        <v>6</v>
      </c>
      <c r="J7588" t="s">
        <v>5</v>
      </c>
      <c r="K7588" t="s">
        <v>6</v>
      </c>
      <c r="L7588">
        <v>276</v>
      </c>
      <c r="M7588" t="str">
        <f>VLOOKUP(E7588,Translations!$A$1:$B$7,2,FALSE)</f>
        <v>Sjælland</v>
      </c>
      <c r="N7588" t="str">
        <f>VLOOKUP(D7588,Translations!$I$2:$K$101,2,FALSE)</f>
        <v>Slagelse</v>
      </c>
      <c r="O7588" t="str">
        <f>VLOOKUP(G7588,Translations!$M$2:$N$9,2,FALSE)</f>
        <v>[X2079] SARS-CoV-2 (RNA), Borger</v>
      </c>
      <c r="P7588" t="str">
        <f>VLOOKUP(F7588,Translations!$D$1:$F$13,2,FALSE)</f>
        <v>Ok</v>
      </c>
      <c r="Q7588" t="str">
        <f>VLOOKUP(F7588,Translations!$D$2:$G$13,4,FALSE)</f>
        <v>01 - Aktiv, bopæl i DK</v>
      </c>
      <c r="R7588" t="str">
        <f>VLOOKUP(H7588,Translations!$P$2:$Q$10,2,FALSE)</f>
        <v>1 - Selvstændigt sikret - med lægevalg</v>
      </c>
      <c r="S7588" t="str">
        <f>VLOOKUP(F7588,Translations!$D$2:$F$13,3,FALSE)</f>
        <v>Ja</v>
      </c>
    </row>
    <row r="7589" spans="1:19" x14ac:dyDescent="0.2">
      <c r="A7589" s="3">
        <v>44013</v>
      </c>
      <c r="B7589" t="s">
        <v>703</v>
      </c>
      <c r="C7589" t="s">
        <v>704</v>
      </c>
      <c r="D7589">
        <v>336</v>
      </c>
      <c r="E7589">
        <v>1085</v>
      </c>
      <c r="F7589" t="str">
        <f t="shared" si="245"/>
        <v>01</v>
      </c>
      <c r="G7589" t="s">
        <v>513</v>
      </c>
      <c r="H7589">
        <v>1</v>
      </c>
      <c r="I7589" t="s">
        <v>6</v>
      </c>
      <c r="J7589" t="s">
        <v>5</v>
      </c>
      <c r="K7589" t="s">
        <v>6</v>
      </c>
      <c r="L7589">
        <v>66</v>
      </c>
      <c r="M7589" t="str">
        <f>VLOOKUP(E7589,Translations!$A$1:$B$7,2,FALSE)</f>
        <v>Sjælland</v>
      </c>
      <c r="N7589" t="str">
        <f>VLOOKUP(D7589,Translations!$I$2:$K$101,2,FALSE)</f>
        <v>Stevns</v>
      </c>
      <c r="O7589" t="str">
        <f>VLOOKUP(G7589,Translations!$M$2:$N$9,2,FALSE)</f>
        <v>[X2079] SARS-CoV-2 (RNA), Borger</v>
      </c>
      <c r="P7589" t="str">
        <f>VLOOKUP(F7589,Translations!$D$1:$F$13,2,FALSE)</f>
        <v>Ok</v>
      </c>
      <c r="Q7589" t="str">
        <f>VLOOKUP(F7589,Translations!$D$2:$G$13,4,FALSE)</f>
        <v>01 - Aktiv, bopæl i DK</v>
      </c>
      <c r="R7589" t="str">
        <f>VLOOKUP(H7589,Translations!$P$2:$Q$10,2,FALSE)</f>
        <v>1 - Selvstændigt sikret - med lægevalg</v>
      </c>
      <c r="S7589" t="str">
        <f>VLOOKUP(F7589,Translations!$D$2:$F$13,3,FALSE)</f>
        <v>Ja</v>
      </c>
    </row>
    <row r="7590" spans="1:19" x14ac:dyDescent="0.2">
      <c r="A7590" s="3">
        <v>44013</v>
      </c>
      <c r="B7590" t="s">
        <v>703</v>
      </c>
      <c r="C7590" t="s">
        <v>704</v>
      </c>
      <c r="D7590">
        <v>340</v>
      </c>
      <c r="E7590">
        <v>1085</v>
      </c>
      <c r="F7590" t="str">
        <f t="shared" si="245"/>
        <v>01</v>
      </c>
      <c r="G7590" t="s">
        <v>513</v>
      </c>
      <c r="H7590">
        <v>1</v>
      </c>
      <c r="I7590" t="s">
        <v>6</v>
      </c>
      <c r="J7590" t="s">
        <v>5</v>
      </c>
      <c r="K7590" t="s">
        <v>6</v>
      </c>
      <c r="L7590">
        <v>97</v>
      </c>
      <c r="M7590" t="str">
        <f>VLOOKUP(E7590,Translations!$A$1:$B$7,2,FALSE)</f>
        <v>Sjælland</v>
      </c>
      <c r="N7590" t="str">
        <f>VLOOKUP(D7590,Translations!$I$2:$K$101,2,FALSE)</f>
        <v>Sorø</v>
      </c>
      <c r="O7590" t="str">
        <f>VLOOKUP(G7590,Translations!$M$2:$N$9,2,FALSE)</f>
        <v>[X2079] SARS-CoV-2 (RNA), Borger</v>
      </c>
      <c r="P7590" t="str">
        <f>VLOOKUP(F7590,Translations!$D$1:$F$13,2,FALSE)</f>
        <v>Ok</v>
      </c>
      <c r="Q7590" t="str">
        <f>VLOOKUP(F7590,Translations!$D$2:$G$13,4,FALSE)</f>
        <v>01 - Aktiv, bopæl i DK</v>
      </c>
      <c r="R7590" t="str">
        <f>VLOOKUP(H7590,Translations!$P$2:$Q$10,2,FALSE)</f>
        <v>1 - Selvstændigt sikret - med lægevalg</v>
      </c>
      <c r="S7590" t="str">
        <f>VLOOKUP(F7590,Translations!$D$2:$F$13,3,FALSE)</f>
        <v>Ja</v>
      </c>
    </row>
    <row r="7591" spans="1:19" x14ac:dyDescent="0.2">
      <c r="A7591" s="3">
        <v>44013</v>
      </c>
      <c r="B7591" t="s">
        <v>703</v>
      </c>
      <c r="C7591" t="s">
        <v>704</v>
      </c>
      <c r="D7591">
        <v>350</v>
      </c>
      <c r="E7591">
        <v>1085</v>
      </c>
      <c r="F7591" t="str">
        <f t="shared" si="245"/>
        <v>01</v>
      </c>
      <c r="G7591" t="s">
        <v>513</v>
      </c>
      <c r="H7591">
        <v>1</v>
      </c>
      <c r="I7591" t="s">
        <v>6</v>
      </c>
      <c r="J7591" t="s">
        <v>5</v>
      </c>
      <c r="K7591" t="s">
        <v>6</v>
      </c>
      <c r="L7591">
        <v>124</v>
      </c>
      <c r="M7591" t="str">
        <f>VLOOKUP(E7591,Translations!$A$1:$B$7,2,FALSE)</f>
        <v>Sjælland</v>
      </c>
      <c r="N7591" t="str">
        <f>VLOOKUP(D7591,Translations!$I$2:$K$101,2,FALSE)</f>
        <v>Lejre</v>
      </c>
      <c r="O7591" t="str">
        <f>VLOOKUP(G7591,Translations!$M$2:$N$9,2,FALSE)</f>
        <v>[X2079] SARS-CoV-2 (RNA), Borger</v>
      </c>
      <c r="P7591" t="str">
        <f>VLOOKUP(F7591,Translations!$D$1:$F$13,2,FALSE)</f>
        <v>Ok</v>
      </c>
      <c r="Q7591" t="str">
        <f>VLOOKUP(F7591,Translations!$D$2:$G$13,4,FALSE)</f>
        <v>01 - Aktiv, bopæl i DK</v>
      </c>
      <c r="R7591" t="str">
        <f>VLOOKUP(H7591,Translations!$P$2:$Q$10,2,FALSE)</f>
        <v>1 - Selvstændigt sikret - med lægevalg</v>
      </c>
      <c r="S7591" t="str">
        <f>VLOOKUP(F7591,Translations!$D$2:$F$13,3,FALSE)</f>
        <v>Ja</v>
      </c>
    </row>
    <row r="7592" spans="1:19" x14ac:dyDescent="0.2">
      <c r="A7592" s="3">
        <v>44013</v>
      </c>
      <c r="B7592" t="s">
        <v>703</v>
      </c>
      <c r="C7592" t="s">
        <v>704</v>
      </c>
      <c r="D7592">
        <v>360</v>
      </c>
      <c r="E7592">
        <v>1085</v>
      </c>
      <c r="F7592" t="str">
        <f t="shared" si="245"/>
        <v>01</v>
      </c>
      <c r="G7592" t="s">
        <v>513</v>
      </c>
      <c r="H7592">
        <v>1</v>
      </c>
      <c r="I7592" t="s">
        <v>6</v>
      </c>
      <c r="J7592" t="s">
        <v>5</v>
      </c>
      <c r="K7592" t="s">
        <v>6</v>
      </c>
      <c r="L7592">
        <v>145</v>
      </c>
      <c r="M7592" t="str">
        <f>VLOOKUP(E7592,Translations!$A$1:$B$7,2,FALSE)</f>
        <v>Sjælland</v>
      </c>
      <c r="N7592" t="str">
        <f>VLOOKUP(D7592,Translations!$I$2:$K$101,2,FALSE)</f>
        <v>Lolland</v>
      </c>
      <c r="O7592" t="str">
        <f>VLOOKUP(G7592,Translations!$M$2:$N$9,2,FALSE)</f>
        <v>[X2079] SARS-CoV-2 (RNA), Borger</v>
      </c>
      <c r="P7592" t="str">
        <f>VLOOKUP(F7592,Translations!$D$1:$F$13,2,FALSE)</f>
        <v>Ok</v>
      </c>
      <c r="Q7592" t="str">
        <f>VLOOKUP(F7592,Translations!$D$2:$G$13,4,FALSE)</f>
        <v>01 - Aktiv, bopæl i DK</v>
      </c>
      <c r="R7592" t="str">
        <f>VLOOKUP(H7592,Translations!$P$2:$Q$10,2,FALSE)</f>
        <v>1 - Selvstændigt sikret - med lægevalg</v>
      </c>
      <c r="S7592" t="str">
        <f>VLOOKUP(F7592,Translations!$D$2:$F$13,3,FALSE)</f>
        <v>Ja</v>
      </c>
    </row>
    <row r="7593" spans="1:19" x14ac:dyDescent="0.2">
      <c r="A7593" s="3">
        <v>44013</v>
      </c>
      <c r="B7593" t="s">
        <v>703</v>
      </c>
      <c r="C7593" t="s">
        <v>704</v>
      </c>
      <c r="D7593">
        <v>370</v>
      </c>
      <c r="E7593">
        <v>1085</v>
      </c>
      <c r="F7593" t="str">
        <f t="shared" si="245"/>
        <v>01</v>
      </c>
      <c r="G7593" t="s">
        <v>513</v>
      </c>
      <c r="H7593">
        <v>1</v>
      </c>
      <c r="I7593" t="s">
        <v>6</v>
      </c>
      <c r="J7593" t="s">
        <v>5</v>
      </c>
      <c r="K7593" t="s">
        <v>6</v>
      </c>
      <c r="L7593">
        <v>262</v>
      </c>
      <c r="M7593" t="str">
        <f>VLOOKUP(E7593,Translations!$A$1:$B$7,2,FALSE)</f>
        <v>Sjælland</v>
      </c>
      <c r="N7593" t="str">
        <f>VLOOKUP(D7593,Translations!$I$2:$K$101,2,FALSE)</f>
        <v>Næstved</v>
      </c>
      <c r="O7593" t="str">
        <f>VLOOKUP(G7593,Translations!$M$2:$N$9,2,FALSE)</f>
        <v>[X2079] SARS-CoV-2 (RNA), Borger</v>
      </c>
      <c r="P7593" t="str">
        <f>VLOOKUP(F7593,Translations!$D$1:$F$13,2,FALSE)</f>
        <v>Ok</v>
      </c>
      <c r="Q7593" t="str">
        <f>VLOOKUP(F7593,Translations!$D$2:$G$13,4,FALSE)</f>
        <v>01 - Aktiv, bopæl i DK</v>
      </c>
      <c r="R7593" t="str">
        <f>VLOOKUP(H7593,Translations!$P$2:$Q$10,2,FALSE)</f>
        <v>1 - Selvstændigt sikret - med lægevalg</v>
      </c>
      <c r="S7593" t="str">
        <f>VLOOKUP(F7593,Translations!$D$2:$F$13,3,FALSE)</f>
        <v>Ja</v>
      </c>
    </row>
    <row r="7594" spans="1:19" x14ac:dyDescent="0.2">
      <c r="A7594" s="3">
        <v>44013</v>
      </c>
      <c r="B7594" t="s">
        <v>703</v>
      </c>
      <c r="C7594" t="s">
        <v>704</v>
      </c>
      <c r="D7594">
        <v>376</v>
      </c>
      <c r="E7594">
        <v>1085</v>
      </c>
      <c r="F7594" t="str">
        <f t="shared" si="245"/>
        <v>01</v>
      </c>
      <c r="G7594" t="s">
        <v>513</v>
      </c>
      <c r="H7594">
        <v>1</v>
      </c>
      <c r="I7594" t="s">
        <v>6</v>
      </c>
      <c r="J7594" t="s">
        <v>5</v>
      </c>
      <c r="K7594" t="s">
        <v>6</v>
      </c>
      <c r="L7594">
        <v>153</v>
      </c>
      <c r="M7594" t="str">
        <f>VLOOKUP(E7594,Translations!$A$1:$B$7,2,FALSE)</f>
        <v>Sjælland</v>
      </c>
      <c r="N7594" t="str">
        <f>VLOOKUP(D7594,Translations!$I$2:$K$101,2,FALSE)</f>
        <v>Guldborgsund</v>
      </c>
      <c r="O7594" t="str">
        <f>VLOOKUP(G7594,Translations!$M$2:$N$9,2,FALSE)</f>
        <v>[X2079] SARS-CoV-2 (RNA), Borger</v>
      </c>
      <c r="P7594" t="str">
        <f>VLOOKUP(F7594,Translations!$D$1:$F$13,2,FALSE)</f>
        <v>Ok</v>
      </c>
      <c r="Q7594" t="str">
        <f>VLOOKUP(F7594,Translations!$D$2:$G$13,4,FALSE)</f>
        <v>01 - Aktiv, bopæl i DK</v>
      </c>
      <c r="R7594" t="str">
        <f>VLOOKUP(H7594,Translations!$P$2:$Q$10,2,FALSE)</f>
        <v>1 - Selvstændigt sikret - med lægevalg</v>
      </c>
      <c r="S7594" t="str">
        <f>VLOOKUP(F7594,Translations!$D$2:$F$13,3,FALSE)</f>
        <v>Ja</v>
      </c>
    </row>
    <row r="7595" spans="1:19" x14ac:dyDescent="0.2">
      <c r="A7595" s="3">
        <v>44013</v>
      </c>
      <c r="B7595" t="s">
        <v>703</v>
      </c>
      <c r="C7595" t="s">
        <v>704</v>
      </c>
      <c r="D7595">
        <v>390</v>
      </c>
      <c r="E7595">
        <v>1085</v>
      </c>
      <c r="F7595" t="str">
        <f t="shared" si="245"/>
        <v>01</v>
      </c>
      <c r="G7595" t="s">
        <v>513</v>
      </c>
      <c r="H7595">
        <v>1</v>
      </c>
      <c r="I7595" t="s">
        <v>6</v>
      </c>
      <c r="J7595" t="s">
        <v>5</v>
      </c>
      <c r="K7595" t="s">
        <v>6</v>
      </c>
      <c r="L7595">
        <v>179</v>
      </c>
      <c r="M7595" t="str">
        <f>VLOOKUP(E7595,Translations!$A$1:$B$7,2,FALSE)</f>
        <v>Sjælland</v>
      </c>
      <c r="N7595" t="str">
        <f>VLOOKUP(D7595,Translations!$I$2:$K$101,2,FALSE)</f>
        <v>Vordingborg</v>
      </c>
      <c r="O7595" t="str">
        <f>VLOOKUP(G7595,Translations!$M$2:$N$9,2,FALSE)</f>
        <v>[X2079] SARS-CoV-2 (RNA), Borger</v>
      </c>
      <c r="P7595" t="str">
        <f>VLOOKUP(F7595,Translations!$D$1:$F$13,2,FALSE)</f>
        <v>Ok</v>
      </c>
      <c r="Q7595" t="str">
        <f>VLOOKUP(F7595,Translations!$D$2:$G$13,4,FALSE)</f>
        <v>01 - Aktiv, bopæl i DK</v>
      </c>
      <c r="R7595" t="str">
        <f>VLOOKUP(H7595,Translations!$P$2:$Q$10,2,FALSE)</f>
        <v>1 - Selvstændigt sikret - med lægevalg</v>
      </c>
      <c r="S7595" t="str">
        <f>VLOOKUP(F7595,Translations!$D$2:$F$13,3,FALSE)</f>
        <v>Ja</v>
      </c>
    </row>
    <row r="7596" spans="1:19" x14ac:dyDescent="0.2">
      <c r="A7596" s="3">
        <v>44013</v>
      </c>
      <c r="B7596" t="s">
        <v>703</v>
      </c>
      <c r="C7596" t="s">
        <v>704</v>
      </c>
      <c r="D7596">
        <v>400</v>
      </c>
      <c r="E7596">
        <v>1084</v>
      </c>
      <c r="F7596" t="str">
        <f t="shared" si="245"/>
        <v>01</v>
      </c>
      <c r="G7596" t="s">
        <v>513</v>
      </c>
      <c r="H7596">
        <v>1</v>
      </c>
      <c r="I7596" t="s">
        <v>6</v>
      </c>
      <c r="J7596" t="s">
        <v>5</v>
      </c>
      <c r="K7596" t="s">
        <v>6</v>
      </c>
      <c r="L7596">
        <v>122</v>
      </c>
      <c r="M7596" t="str">
        <f>VLOOKUP(E7596,Translations!$A$1:$B$7,2,FALSE)</f>
        <v>Hovedstaden</v>
      </c>
      <c r="N7596" t="str">
        <f>VLOOKUP(D7596,Translations!$I$2:$K$101,2,FALSE)</f>
        <v>Bornholm</v>
      </c>
      <c r="O7596" t="str">
        <f>VLOOKUP(G7596,Translations!$M$2:$N$9,2,FALSE)</f>
        <v>[X2079] SARS-CoV-2 (RNA), Borger</v>
      </c>
      <c r="P7596" t="str">
        <f>VLOOKUP(F7596,Translations!$D$1:$F$13,2,FALSE)</f>
        <v>Ok</v>
      </c>
      <c r="Q7596" t="str">
        <f>VLOOKUP(F7596,Translations!$D$2:$G$13,4,FALSE)</f>
        <v>01 - Aktiv, bopæl i DK</v>
      </c>
      <c r="R7596" t="str">
        <f>VLOOKUP(H7596,Translations!$P$2:$Q$10,2,FALSE)</f>
        <v>1 - Selvstændigt sikret - med lægevalg</v>
      </c>
      <c r="S7596" t="str">
        <f>VLOOKUP(F7596,Translations!$D$2:$F$13,3,FALSE)</f>
        <v>Ja</v>
      </c>
    </row>
    <row r="7597" spans="1:19" x14ac:dyDescent="0.2">
      <c r="A7597" s="3">
        <v>44013</v>
      </c>
      <c r="B7597" t="s">
        <v>703</v>
      </c>
      <c r="C7597" t="s">
        <v>704</v>
      </c>
      <c r="D7597">
        <v>410</v>
      </c>
      <c r="E7597">
        <v>1083</v>
      </c>
      <c r="F7597" t="str">
        <f t="shared" si="245"/>
        <v>01</v>
      </c>
      <c r="G7597" t="s">
        <v>513</v>
      </c>
      <c r="H7597">
        <v>1</v>
      </c>
      <c r="I7597" t="s">
        <v>6</v>
      </c>
      <c r="J7597" t="s">
        <v>5</v>
      </c>
      <c r="K7597" t="s">
        <v>6</v>
      </c>
      <c r="L7597">
        <v>173</v>
      </c>
      <c r="M7597" t="str">
        <f>VLOOKUP(E7597,Translations!$A$1:$B$7,2,FALSE)</f>
        <v>Syddanmark</v>
      </c>
      <c r="N7597" t="str">
        <f>VLOOKUP(D7597,Translations!$I$2:$K$101,2,FALSE)</f>
        <v>Middelfart</v>
      </c>
      <c r="O7597" t="str">
        <f>VLOOKUP(G7597,Translations!$M$2:$N$9,2,FALSE)</f>
        <v>[X2079] SARS-CoV-2 (RNA), Borger</v>
      </c>
      <c r="P7597" t="str">
        <f>VLOOKUP(F7597,Translations!$D$1:$F$13,2,FALSE)</f>
        <v>Ok</v>
      </c>
      <c r="Q7597" t="str">
        <f>VLOOKUP(F7597,Translations!$D$2:$G$13,4,FALSE)</f>
        <v>01 - Aktiv, bopæl i DK</v>
      </c>
      <c r="R7597" t="str">
        <f>VLOOKUP(H7597,Translations!$P$2:$Q$10,2,FALSE)</f>
        <v>1 - Selvstændigt sikret - med lægevalg</v>
      </c>
      <c r="S7597" t="str">
        <f>VLOOKUP(F7597,Translations!$D$2:$F$13,3,FALSE)</f>
        <v>Ja</v>
      </c>
    </row>
    <row r="7598" spans="1:19" x14ac:dyDescent="0.2">
      <c r="A7598" s="3">
        <v>44013</v>
      </c>
      <c r="B7598" t="s">
        <v>703</v>
      </c>
      <c r="C7598" t="s">
        <v>704</v>
      </c>
      <c r="D7598">
        <v>420</v>
      </c>
      <c r="E7598">
        <v>1083</v>
      </c>
      <c r="F7598" t="str">
        <f t="shared" si="245"/>
        <v>01</v>
      </c>
      <c r="G7598" t="s">
        <v>513</v>
      </c>
      <c r="H7598">
        <v>1</v>
      </c>
      <c r="I7598" t="s">
        <v>6</v>
      </c>
      <c r="J7598" t="s">
        <v>5</v>
      </c>
      <c r="K7598" t="s">
        <v>6</v>
      </c>
      <c r="L7598">
        <v>162</v>
      </c>
      <c r="M7598" t="str">
        <f>VLOOKUP(E7598,Translations!$A$1:$B$7,2,FALSE)</f>
        <v>Syddanmark</v>
      </c>
      <c r="N7598" t="str">
        <f>VLOOKUP(D7598,Translations!$I$2:$K$101,2,FALSE)</f>
        <v>Assens</v>
      </c>
      <c r="O7598" t="str">
        <f>VLOOKUP(G7598,Translations!$M$2:$N$9,2,FALSE)</f>
        <v>[X2079] SARS-CoV-2 (RNA), Borger</v>
      </c>
      <c r="P7598" t="str">
        <f>VLOOKUP(F7598,Translations!$D$1:$F$13,2,FALSE)</f>
        <v>Ok</v>
      </c>
      <c r="Q7598" t="str">
        <f>VLOOKUP(F7598,Translations!$D$2:$G$13,4,FALSE)</f>
        <v>01 - Aktiv, bopæl i DK</v>
      </c>
      <c r="R7598" t="str">
        <f>VLOOKUP(H7598,Translations!$P$2:$Q$10,2,FALSE)</f>
        <v>1 - Selvstændigt sikret - med lægevalg</v>
      </c>
      <c r="S7598" t="str">
        <f>VLOOKUP(F7598,Translations!$D$2:$F$13,3,FALSE)</f>
        <v>Ja</v>
      </c>
    </row>
    <row r="7599" spans="1:19" x14ac:dyDescent="0.2">
      <c r="A7599" s="3">
        <v>44013</v>
      </c>
      <c r="B7599" t="s">
        <v>703</v>
      </c>
      <c r="C7599" t="s">
        <v>704</v>
      </c>
      <c r="D7599">
        <v>430</v>
      </c>
      <c r="E7599">
        <v>1083</v>
      </c>
      <c r="F7599" t="str">
        <f t="shared" si="245"/>
        <v>01</v>
      </c>
      <c r="G7599" t="s">
        <v>513</v>
      </c>
      <c r="H7599">
        <v>1</v>
      </c>
      <c r="I7599" t="s">
        <v>6</v>
      </c>
      <c r="J7599" t="s">
        <v>5</v>
      </c>
      <c r="K7599" t="s">
        <v>6</v>
      </c>
      <c r="L7599">
        <v>197</v>
      </c>
      <c r="M7599" t="str">
        <f>VLOOKUP(E7599,Translations!$A$1:$B$7,2,FALSE)</f>
        <v>Syddanmark</v>
      </c>
      <c r="N7599" t="str">
        <f>VLOOKUP(D7599,Translations!$I$2:$K$101,2,FALSE)</f>
        <v>Faaborg-Midtfyn</v>
      </c>
      <c r="O7599" t="str">
        <f>VLOOKUP(G7599,Translations!$M$2:$N$9,2,FALSE)</f>
        <v>[X2079] SARS-CoV-2 (RNA), Borger</v>
      </c>
      <c r="P7599" t="str">
        <f>VLOOKUP(F7599,Translations!$D$1:$F$13,2,FALSE)</f>
        <v>Ok</v>
      </c>
      <c r="Q7599" t="str">
        <f>VLOOKUP(F7599,Translations!$D$2:$G$13,4,FALSE)</f>
        <v>01 - Aktiv, bopæl i DK</v>
      </c>
      <c r="R7599" t="str">
        <f>VLOOKUP(H7599,Translations!$P$2:$Q$10,2,FALSE)</f>
        <v>1 - Selvstændigt sikret - med lægevalg</v>
      </c>
      <c r="S7599" t="str">
        <f>VLOOKUP(F7599,Translations!$D$2:$F$13,3,FALSE)</f>
        <v>Ja</v>
      </c>
    </row>
    <row r="7600" spans="1:19" x14ac:dyDescent="0.2">
      <c r="A7600" s="3">
        <v>44013</v>
      </c>
      <c r="B7600" t="s">
        <v>703</v>
      </c>
      <c r="C7600" t="s">
        <v>704</v>
      </c>
      <c r="D7600">
        <v>440</v>
      </c>
      <c r="E7600">
        <v>1083</v>
      </c>
      <c r="F7600" t="str">
        <f t="shared" si="245"/>
        <v>01</v>
      </c>
      <c r="G7600" t="s">
        <v>513</v>
      </c>
      <c r="H7600">
        <v>1</v>
      </c>
      <c r="I7600" t="s">
        <v>6</v>
      </c>
      <c r="J7600" t="s">
        <v>5</v>
      </c>
      <c r="K7600" t="s">
        <v>6</v>
      </c>
      <c r="L7600">
        <v>89</v>
      </c>
      <c r="M7600" t="str">
        <f>VLOOKUP(E7600,Translations!$A$1:$B$7,2,FALSE)</f>
        <v>Syddanmark</v>
      </c>
      <c r="N7600" t="str">
        <f>VLOOKUP(D7600,Translations!$I$2:$K$101,2,FALSE)</f>
        <v>Kerteminde</v>
      </c>
      <c r="O7600" t="str">
        <f>VLOOKUP(G7600,Translations!$M$2:$N$9,2,FALSE)</f>
        <v>[X2079] SARS-CoV-2 (RNA), Borger</v>
      </c>
      <c r="P7600" t="str">
        <f>VLOOKUP(F7600,Translations!$D$1:$F$13,2,FALSE)</f>
        <v>Ok</v>
      </c>
      <c r="Q7600" t="str">
        <f>VLOOKUP(F7600,Translations!$D$2:$G$13,4,FALSE)</f>
        <v>01 - Aktiv, bopæl i DK</v>
      </c>
      <c r="R7600" t="str">
        <f>VLOOKUP(H7600,Translations!$P$2:$Q$10,2,FALSE)</f>
        <v>1 - Selvstændigt sikret - med lægevalg</v>
      </c>
      <c r="S7600" t="str">
        <f>VLOOKUP(F7600,Translations!$D$2:$F$13,3,FALSE)</f>
        <v>Ja</v>
      </c>
    </row>
    <row r="7601" spans="1:19" x14ac:dyDescent="0.2">
      <c r="A7601" s="3">
        <v>44013</v>
      </c>
      <c r="B7601" t="s">
        <v>703</v>
      </c>
      <c r="C7601" t="s">
        <v>704</v>
      </c>
      <c r="D7601">
        <v>450</v>
      </c>
      <c r="E7601">
        <v>1083</v>
      </c>
      <c r="F7601" t="str">
        <f t="shared" si="245"/>
        <v>01</v>
      </c>
      <c r="G7601" t="s">
        <v>513</v>
      </c>
      <c r="H7601">
        <v>1</v>
      </c>
      <c r="I7601" t="s">
        <v>6</v>
      </c>
      <c r="J7601" t="s">
        <v>5</v>
      </c>
      <c r="K7601" t="s">
        <v>6</v>
      </c>
      <c r="L7601">
        <v>121</v>
      </c>
      <c r="M7601" t="str">
        <f>VLOOKUP(E7601,Translations!$A$1:$B$7,2,FALSE)</f>
        <v>Syddanmark</v>
      </c>
      <c r="N7601" t="str">
        <f>VLOOKUP(D7601,Translations!$I$2:$K$101,2,FALSE)</f>
        <v>Nyborg</v>
      </c>
      <c r="O7601" t="str">
        <f>VLOOKUP(G7601,Translations!$M$2:$N$9,2,FALSE)</f>
        <v>[X2079] SARS-CoV-2 (RNA), Borger</v>
      </c>
      <c r="P7601" t="str">
        <f>VLOOKUP(F7601,Translations!$D$1:$F$13,2,FALSE)</f>
        <v>Ok</v>
      </c>
      <c r="Q7601" t="str">
        <f>VLOOKUP(F7601,Translations!$D$2:$G$13,4,FALSE)</f>
        <v>01 - Aktiv, bopæl i DK</v>
      </c>
      <c r="R7601" t="str">
        <f>VLOOKUP(H7601,Translations!$P$2:$Q$10,2,FALSE)</f>
        <v>1 - Selvstændigt sikret - med lægevalg</v>
      </c>
      <c r="S7601" t="str">
        <f>VLOOKUP(F7601,Translations!$D$2:$F$13,3,FALSE)</f>
        <v>Ja</v>
      </c>
    </row>
    <row r="7602" spans="1:19" x14ac:dyDescent="0.2">
      <c r="A7602" s="3">
        <v>44013</v>
      </c>
      <c r="B7602" t="s">
        <v>703</v>
      </c>
      <c r="C7602" t="s">
        <v>704</v>
      </c>
      <c r="D7602">
        <v>450</v>
      </c>
      <c r="E7602">
        <v>1083</v>
      </c>
      <c r="F7602" t="str">
        <f t="shared" si="245"/>
        <v>01</v>
      </c>
      <c r="G7602" t="s">
        <v>513</v>
      </c>
      <c r="H7602">
        <v>2</v>
      </c>
      <c r="I7602" t="s">
        <v>6</v>
      </c>
      <c r="J7602" t="s">
        <v>5</v>
      </c>
      <c r="K7602" t="s">
        <v>6</v>
      </c>
      <c r="L7602">
        <v>1</v>
      </c>
      <c r="M7602" t="str">
        <f>VLOOKUP(E7602,Translations!$A$1:$B$7,2,FALSE)</f>
        <v>Syddanmark</v>
      </c>
      <c r="N7602" t="str">
        <f>VLOOKUP(D7602,Translations!$I$2:$K$101,2,FALSE)</f>
        <v>Nyborg</v>
      </c>
      <c r="O7602" t="str">
        <f>VLOOKUP(G7602,Translations!$M$2:$N$9,2,FALSE)</f>
        <v>[X2079] SARS-CoV-2 (RNA), Borger</v>
      </c>
      <c r="P7602" t="str">
        <f>VLOOKUP(F7602,Translations!$D$1:$F$13,2,FALSE)</f>
        <v>Ok</v>
      </c>
      <c r="Q7602" t="str">
        <f>VLOOKUP(F7602,Translations!$D$2:$G$13,4,FALSE)</f>
        <v>01 - Aktiv, bopæl i DK</v>
      </c>
      <c r="R7602" t="str">
        <f>VLOOKUP(H7602,Translations!$P$2:$Q$10,2,FALSE)</f>
        <v>2 - Selvstændigt sikret - uden lægevalg</v>
      </c>
      <c r="S7602" t="str">
        <f>VLOOKUP(F7602,Translations!$D$2:$F$13,3,FALSE)</f>
        <v>Ja</v>
      </c>
    </row>
    <row r="7603" spans="1:19" x14ac:dyDescent="0.2">
      <c r="A7603" s="3">
        <v>44013</v>
      </c>
      <c r="B7603" t="s">
        <v>703</v>
      </c>
      <c r="C7603" t="s">
        <v>704</v>
      </c>
      <c r="D7603">
        <v>461</v>
      </c>
      <c r="E7603">
        <v>1083</v>
      </c>
      <c r="F7603" t="str">
        <f t="shared" si="245"/>
        <v>01</v>
      </c>
      <c r="G7603" t="s">
        <v>513</v>
      </c>
      <c r="H7603">
        <v>1</v>
      </c>
      <c r="I7603" t="s">
        <v>6</v>
      </c>
      <c r="J7603" t="s">
        <v>5</v>
      </c>
      <c r="K7603" t="s">
        <v>6</v>
      </c>
      <c r="L7603">
        <v>588</v>
      </c>
      <c r="M7603" t="str">
        <f>VLOOKUP(E7603,Translations!$A$1:$B$7,2,FALSE)</f>
        <v>Syddanmark</v>
      </c>
      <c r="N7603" t="str">
        <f>VLOOKUP(D7603,Translations!$I$2:$K$101,2,FALSE)</f>
        <v>Odense</v>
      </c>
      <c r="O7603" t="str">
        <f>VLOOKUP(G7603,Translations!$M$2:$N$9,2,FALSE)</f>
        <v>[X2079] SARS-CoV-2 (RNA), Borger</v>
      </c>
      <c r="P7603" t="str">
        <f>VLOOKUP(F7603,Translations!$D$1:$F$13,2,FALSE)</f>
        <v>Ok</v>
      </c>
      <c r="Q7603" t="str">
        <f>VLOOKUP(F7603,Translations!$D$2:$G$13,4,FALSE)</f>
        <v>01 - Aktiv, bopæl i DK</v>
      </c>
      <c r="R7603" t="str">
        <f>VLOOKUP(H7603,Translations!$P$2:$Q$10,2,FALSE)</f>
        <v>1 - Selvstændigt sikret - med lægevalg</v>
      </c>
      <c r="S7603" t="str">
        <f>VLOOKUP(F7603,Translations!$D$2:$F$13,3,FALSE)</f>
        <v>Ja</v>
      </c>
    </row>
    <row r="7604" spans="1:19" x14ac:dyDescent="0.2">
      <c r="A7604" s="3">
        <v>44013</v>
      </c>
      <c r="B7604" t="s">
        <v>703</v>
      </c>
      <c r="C7604" t="s">
        <v>704</v>
      </c>
      <c r="D7604">
        <v>461</v>
      </c>
      <c r="E7604">
        <v>1083</v>
      </c>
      <c r="F7604" t="str">
        <f t="shared" si="245"/>
        <v>01</v>
      </c>
      <c r="G7604" t="s">
        <v>513</v>
      </c>
      <c r="H7604">
        <v>2</v>
      </c>
      <c r="I7604" t="s">
        <v>6</v>
      </c>
      <c r="J7604" t="s">
        <v>5</v>
      </c>
      <c r="K7604" t="s">
        <v>6</v>
      </c>
      <c r="L7604">
        <v>2</v>
      </c>
      <c r="M7604" t="str">
        <f>VLOOKUP(E7604,Translations!$A$1:$B$7,2,FALSE)</f>
        <v>Syddanmark</v>
      </c>
      <c r="N7604" t="str">
        <f>VLOOKUP(D7604,Translations!$I$2:$K$101,2,FALSE)</f>
        <v>Odense</v>
      </c>
      <c r="O7604" t="str">
        <f>VLOOKUP(G7604,Translations!$M$2:$N$9,2,FALSE)</f>
        <v>[X2079] SARS-CoV-2 (RNA), Borger</v>
      </c>
      <c r="P7604" t="str">
        <f>VLOOKUP(F7604,Translations!$D$1:$F$13,2,FALSE)</f>
        <v>Ok</v>
      </c>
      <c r="Q7604" t="str">
        <f>VLOOKUP(F7604,Translations!$D$2:$G$13,4,FALSE)</f>
        <v>01 - Aktiv, bopæl i DK</v>
      </c>
      <c r="R7604" t="str">
        <f>VLOOKUP(H7604,Translations!$P$2:$Q$10,2,FALSE)</f>
        <v>2 - Selvstændigt sikret - uden lægevalg</v>
      </c>
      <c r="S7604" t="str">
        <f>VLOOKUP(F7604,Translations!$D$2:$F$13,3,FALSE)</f>
        <v>Ja</v>
      </c>
    </row>
    <row r="7605" spans="1:19" x14ac:dyDescent="0.2">
      <c r="A7605" s="3">
        <v>44013</v>
      </c>
      <c r="B7605" t="s">
        <v>703</v>
      </c>
      <c r="C7605" t="s">
        <v>704</v>
      </c>
      <c r="D7605">
        <v>479</v>
      </c>
      <c r="E7605">
        <v>1083</v>
      </c>
      <c r="F7605" t="str">
        <f t="shared" si="245"/>
        <v>01</v>
      </c>
      <c r="G7605" t="s">
        <v>513</v>
      </c>
      <c r="H7605">
        <v>1</v>
      </c>
      <c r="I7605" t="s">
        <v>6</v>
      </c>
      <c r="J7605" t="s">
        <v>5</v>
      </c>
      <c r="K7605" t="s">
        <v>6</v>
      </c>
      <c r="L7605">
        <v>221</v>
      </c>
      <c r="M7605" t="str">
        <f>VLOOKUP(E7605,Translations!$A$1:$B$7,2,FALSE)</f>
        <v>Syddanmark</v>
      </c>
      <c r="N7605" t="str">
        <f>VLOOKUP(D7605,Translations!$I$2:$K$101,2,FALSE)</f>
        <v>Svendborg</v>
      </c>
      <c r="O7605" t="str">
        <f>VLOOKUP(G7605,Translations!$M$2:$N$9,2,FALSE)</f>
        <v>[X2079] SARS-CoV-2 (RNA), Borger</v>
      </c>
      <c r="P7605" t="str">
        <f>VLOOKUP(F7605,Translations!$D$1:$F$13,2,FALSE)</f>
        <v>Ok</v>
      </c>
      <c r="Q7605" t="str">
        <f>VLOOKUP(F7605,Translations!$D$2:$G$13,4,FALSE)</f>
        <v>01 - Aktiv, bopæl i DK</v>
      </c>
      <c r="R7605" t="str">
        <f>VLOOKUP(H7605,Translations!$P$2:$Q$10,2,FALSE)</f>
        <v>1 - Selvstændigt sikret - med lægevalg</v>
      </c>
      <c r="S7605" t="str">
        <f>VLOOKUP(F7605,Translations!$D$2:$F$13,3,FALSE)</f>
        <v>Ja</v>
      </c>
    </row>
    <row r="7606" spans="1:19" x14ac:dyDescent="0.2">
      <c r="A7606" s="3">
        <v>44013</v>
      </c>
      <c r="B7606" t="s">
        <v>703</v>
      </c>
      <c r="C7606" t="s">
        <v>704</v>
      </c>
      <c r="D7606">
        <v>480</v>
      </c>
      <c r="E7606">
        <v>1083</v>
      </c>
      <c r="F7606" t="str">
        <f t="shared" si="245"/>
        <v>01</v>
      </c>
      <c r="G7606" t="s">
        <v>513</v>
      </c>
      <c r="H7606">
        <v>1</v>
      </c>
      <c r="I7606" t="s">
        <v>6</v>
      </c>
      <c r="J7606" t="s">
        <v>5</v>
      </c>
      <c r="K7606" t="s">
        <v>6</v>
      </c>
      <c r="L7606">
        <v>105</v>
      </c>
      <c r="M7606" t="str">
        <f>VLOOKUP(E7606,Translations!$A$1:$B$7,2,FALSE)</f>
        <v>Syddanmark</v>
      </c>
      <c r="N7606" t="str">
        <f>VLOOKUP(D7606,Translations!$I$2:$K$101,2,FALSE)</f>
        <v>Nordfyns</v>
      </c>
      <c r="O7606" t="str">
        <f>VLOOKUP(G7606,Translations!$M$2:$N$9,2,FALSE)</f>
        <v>[X2079] SARS-CoV-2 (RNA), Borger</v>
      </c>
      <c r="P7606" t="str">
        <f>VLOOKUP(F7606,Translations!$D$1:$F$13,2,FALSE)</f>
        <v>Ok</v>
      </c>
      <c r="Q7606" t="str">
        <f>VLOOKUP(F7606,Translations!$D$2:$G$13,4,FALSE)</f>
        <v>01 - Aktiv, bopæl i DK</v>
      </c>
      <c r="R7606" t="str">
        <f>VLOOKUP(H7606,Translations!$P$2:$Q$10,2,FALSE)</f>
        <v>1 - Selvstændigt sikret - med lægevalg</v>
      </c>
      <c r="S7606" t="str">
        <f>VLOOKUP(F7606,Translations!$D$2:$F$13,3,FALSE)</f>
        <v>Ja</v>
      </c>
    </row>
    <row r="7607" spans="1:19" x14ac:dyDescent="0.2">
      <c r="A7607" s="3">
        <v>44013</v>
      </c>
      <c r="B7607" t="s">
        <v>703</v>
      </c>
      <c r="C7607" t="s">
        <v>704</v>
      </c>
      <c r="D7607">
        <v>482</v>
      </c>
      <c r="E7607">
        <v>1083</v>
      </c>
      <c r="F7607" t="str">
        <f t="shared" ref="F7607:F7638" si="246">"01"</f>
        <v>01</v>
      </c>
      <c r="G7607" t="s">
        <v>513</v>
      </c>
      <c r="H7607">
        <v>1</v>
      </c>
      <c r="I7607" t="s">
        <v>6</v>
      </c>
      <c r="J7607" t="s">
        <v>5</v>
      </c>
      <c r="K7607" t="s">
        <v>6</v>
      </c>
      <c r="L7607">
        <v>32</v>
      </c>
      <c r="M7607" t="str">
        <f>VLOOKUP(E7607,Translations!$A$1:$B$7,2,FALSE)</f>
        <v>Syddanmark</v>
      </c>
      <c r="N7607" t="str">
        <f>VLOOKUP(D7607,Translations!$I$2:$K$101,2,FALSE)</f>
        <v>Langeland</v>
      </c>
      <c r="O7607" t="str">
        <f>VLOOKUP(G7607,Translations!$M$2:$N$9,2,FALSE)</f>
        <v>[X2079] SARS-CoV-2 (RNA), Borger</v>
      </c>
      <c r="P7607" t="str">
        <f>VLOOKUP(F7607,Translations!$D$1:$F$13,2,FALSE)</f>
        <v>Ok</v>
      </c>
      <c r="Q7607" t="str">
        <f>VLOOKUP(F7607,Translations!$D$2:$G$13,4,FALSE)</f>
        <v>01 - Aktiv, bopæl i DK</v>
      </c>
      <c r="R7607" t="str">
        <f>VLOOKUP(H7607,Translations!$P$2:$Q$10,2,FALSE)</f>
        <v>1 - Selvstændigt sikret - med lægevalg</v>
      </c>
      <c r="S7607" t="str">
        <f>VLOOKUP(F7607,Translations!$D$2:$F$13,3,FALSE)</f>
        <v>Ja</v>
      </c>
    </row>
    <row r="7608" spans="1:19" x14ac:dyDescent="0.2">
      <c r="A7608" s="3">
        <v>44013</v>
      </c>
      <c r="B7608" t="s">
        <v>703</v>
      </c>
      <c r="C7608" t="s">
        <v>704</v>
      </c>
      <c r="D7608">
        <v>492</v>
      </c>
      <c r="E7608">
        <v>1083</v>
      </c>
      <c r="F7608" t="str">
        <f t="shared" si="246"/>
        <v>01</v>
      </c>
      <c r="G7608" t="s">
        <v>513</v>
      </c>
      <c r="H7608">
        <v>1</v>
      </c>
      <c r="I7608" t="s">
        <v>6</v>
      </c>
      <c r="J7608" t="s">
        <v>5</v>
      </c>
      <c r="K7608" t="s">
        <v>6</v>
      </c>
      <c r="L7608">
        <v>19</v>
      </c>
      <c r="M7608" t="str">
        <f>VLOOKUP(E7608,Translations!$A$1:$B$7,2,FALSE)</f>
        <v>Syddanmark</v>
      </c>
      <c r="N7608" t="str">
        <f>VLOOKUP(D7608,Translations!$I$2:$K$101,2,FALSE)</f>
        <v>Ærø</v>
      </c>
      <c r="O7608" t="str">
        <f>VLOOKUP(G7608,Translations!$M$2:$N$9,2,FALSE)</f>
        <v>[X2079] SARS-CoV-2 (RNA), Borger</v>
      </c>
      <c r="P7608" t="str">
        <f>VLOOKUP(F7608,Translations!$D$1:$F$13,2,FALSE)</f>
        <v>Ok</v>
      </c>
      <c r="Q7608" t="str">
        <f>VLOOKUP(F7608,Translations!$D$2:$G$13,4,FALSE)</f>
        <v>01 - Aktiv, bopæl i DK</v>
      </c>
      <c r="R7608" t="str">
        <f>VLOOKUP(H7608,Translations!$P$2:$Q$10,2,FALSE)</f>
        <v>1 - Selvstændigt sikret - med lægevalg</v>
      </c>
      <c r="S7608" t="str">
        <f>VLOOKUP(F7608,Translations!$D$2:$F$13,3,FALSE)</f>
        <v>Ja</v>
      </c>
    </row>
    <row r="7609" spans="1:19" x14ac:dyDescent="0.2">
      <c r="A7609" s="3">
        <v>44013</v>
      </c>
      <c r="B7609" t="s">
        <v>703</v>
      </c>
      <c r="C7609" t="s">
        <v>704</v>
      </c>
      <c r="D7609">
        <v>510</v>
      </c>
      <c r="E7609">
        <v>1083</v>
      </c>
      <c r="F7609" t="str">
        <f t="shared" si="246"/>
        <v>01</v>
      </c>
      <c r="G7609" t="s">
        <v>513</v>
      </c>
      <c r="H7609">
        <v>1</v>
      </c>
      <c r="I7609" t="s">
        <v>6</v>
      </c>
      <c r="J7609" t="s">
        <v>5</v>
      </c>
      <c r="K7609" t="s">
        <v>6</v>
      </c>
      <c r="L7609">
        <v>184</v>
      </c>
      <c r="M7609" t="str">
        <f>VLOOKUP(E7609,Translations!$A$1:$B$7,2,FALSE)</f>
        <v>Syddanmark</v>
      </c>
      <c r="N7609" t="str">
        <f>VLOOKUP(D7609,Translations!$I$2:$K$101,2,FALSE)</f>
        <v>Haderslev</v>
      </c>
      <c r="O7609" t="str">
        <f>VLOOKUP(G7609,Translations!$M$2:$N$9,2,FALSE)</f>
        <v>[X2079] SARS-CoV-2 (RNA), Borger</v>
      </c>
      <c r="P7609" t="str">
        <f>VLOOKUP(F7609,Translations!$D$1:$F$13,2,FALSE)</f>
        <v>Ok</v>
      </c>
      <c r="Q7609" t="str">
        <f>VLOOKUP(F7609,Translations!$D$2:$G$13,4,FALSE)</f>
        <v>01 - Aktiv, bopæl i DK</v>
      </c>
      <c r="R7609" t="str">
        <f>VLOOKUP(H7609,Translations!$P$2:$Q$10,2,FALSE)</f>
        <v>1 - Selvstændigt sikret - med lægevalg</v>
      </c>
      <c r="S7609" t="str">
        <f>VLOOKUP(F7609,Translations!$D$2:$F$13,3,FALSE)</f>
        <v>Ja</v>
      </c>
    </row>
    <row r="7610" spans="1:19" x14ac:dyDescent="0.2">
      <c r="A7610" s="3">
        <v>44013</v>
      </c>
      <c r="B7610" t="s">
        <v>703</v>
      </c>
      <c r="C7610" t="s">
        <v>704</v>
      </c>
      <c r="D7610">
        <v>530</v>
      </c>
      <c r="E7610">
        <v>1083</v>
      </c>
      <c r="F7610" t="str">
        <f t="shared" si="246"/>
        <v>01</v>
      </c>
      <c r="G7610" t="s">
        <v>513</v>
      </c>
      <c r="H7610">
        <v>1</v>
      </c>
      <c r="I7610" t="s">
        <v>6</v>
      </c>
      <c r="J7610" t="s">
        <v>5</v>
      </c>
      <c r="K7610" t="s">
        <v>6</v>
      </c>
      <c r="L7610">
        <v>120</v>
      </c>
      <c r="M7610" t="str">
        <f>VLOOKUP(E7610,Translations!$A$1:$B$7,2,FALSE)</f>
        <v>Syddanmark</v>
      </c>
      <c r="N7610" t="str">
        <f>VLOOKUP(D7610,Translations!$I$2:$K$101,2,FALSE)</f>
        <v>Billund</v>
      </c>
      <c r="O7610" t="str">
        <f>VLOOKUP(G7610,Translations!$M$2:$N$9,2,FALSE)</f>
        <v>[X2079] SARS-CoV-2 (RNA), Borger</v>
      </c>
      <c r="P7610" t="str">
        <f>VLOOKUP(F7610,Translations!$D$1:$F$13,2,FALSE)</f>
        <v>Ok</v>
      </c>
      <c r="Q7610" t="str">
        <f>VLOOKUP(F7610,Translations!$D$2:$G$13,4,FALSE)</f>
        <v>01 - Aktiv, bopæl i DK</v>
      </c>
      <c r="R7610" t="str">
        <f>VLOOKUP(H7610,Translations!$P$2:$Q$10,2,FALSE)</f>
        <v>1 - Selvstændigt sikret - med lægevalg</v>
      </c>
      <c r="S7610" t="str">
        <f>VLOOKUP(F7610,Translations!$D$2:$F$13,3,FALSE)</f>
        <v>Ja</v>
      </c>
    </row>
    <row r="7611" spans="1:19" x14ac:dyDescent="0.2">
      <c r="A7611" s="3">
        <v>44013</v>
      </c>
      <c r="B7611" t="s">
        <v>703</v>
      </c>
      <c r="C7611" t="s">
        <v>704</v>
      </c>
      <c r="D7611">
        <v>540</v>
      </c>
      <c r="E7611">
        <v>1083</v>
      </c>
      <c r="F7611" t="str">
        <f t="shared" si="246"/>
        <v>01</v>
      </c>
      <c r="G7611" t="s">
        <v>513</v>
      </c>
      <c r="H7611">
        <v>1</v>
      </c>
      <c r="I7611" t="s">
        <v>6</v>
      </c>
      <c r="J7611" t="s">
        <v>5</v>
      </c>
      <c r="K7611" t="s">
        <v>6</v>
      </c>
      <c r="L7611">
        <v>259</v>
      </c>
      <c r="M7611" t="str">
        <f>VLOOKUP(E7611,Translations!$A$1:$B$7,2,FALSE)</f>
        <v>Syddanmark</v>
      </c>
      <c r="N7611" t="str">
        <f>VLOOKUP(D7611,Translations!$I$2:$K$101,2,FALSE)</f>
        <v>Sønderborg</v>
      </c>
      <c r="O7611" t="str">
        <f>VLOOKUP(G7611,Translations!$M$2:$N$9,2,FALSE)</f>
        <v>[X2079] SARS-CoV-2 (RNA), Borger</v>
      </c>
      <c r="P7611" t="str">
        <f>VLOOKUP(F7611,Translations!$D$1:$F$13,2,FALSE)</f>
        <v>Ok</v>
      </c>
      <c r="Q7611" t="str">
        <f>VLOOKUP(F7611,Translations!$D$2:$G$13,4,FALSE)</f>
        <v>01 - Aktiv, bopæl i DK</v>
      </c>
      <c r="R7611" t="str">
        <f>VLOOKUP(H7611,Translations!$P$2:$Q$10,2,FALSE)</f>
        <v>1 - Selvstændigt sikret - med lægevalg</v>
      </c>
      <c r="S7611" t="str">
        <f>VLOOKUP(F7611,Translations!$D$2:$F$13,3,FALSE)</f>
        <v>Ja</v>
      </c>
    </row>
    <row r="7612" spans="1:19" x14ac:dyDescent="0.2">
      <c r="A7612" s="3">
        <v>44013</v>
      </c>
      <c r="B7612" t="s">
        <v>703</v>
      </c>
      <c r="C7612" t="s">
        <v>704</v>
      </c>
      <c r="D7612">
        <v>550</v>
      </c>
      <c r="E7612">
        <v>1083</v>
      </c>
      <c r="F7612" t="str">
        <f t="shared" si="246"/>
        <v>01</v>
      </c>
      <c r="G7612" t="s">
        <v>513</v>
      </c>
      <c r="H7612">
        <v>1</v>
      </c>
      <c r="I7612" t="s">
        <v>6</v>
      </c>
      <c r="J7612" t="s">
        <v>5</v>
      </c>
      <c r="K7612" t="s">
        <v>6</v>
      </c>
      <c r="L7612">
        <v>102</v>
      </c>
      <c r="M7612" t="str">
        <f>VLOOKUP(E7612,Translations!$A$1:$B$7,2,FALSE)</f>
        <v>Syddanmark</v>
      </c>
      <c r="N7612" t="str">
        <f>VLOOKUP(D7612,Translations!$I$2:$K$101,2,FALSE)</f>
        <v>Tønder</v>
      </c>
      <c r="O7612" t="str">
        <f>VLOOKUP(G7612,Translations!$M$2:$N$9,2,FALSE)</f>
        <v>[X2079] SARS-CoV-2 (RNA), Borger</v>
      </c>
      <c r="P7612" t="str">
        <f>VLOOKUP(F7612,Translations!$D$1:$F$13,2,FALSE)</f>
        <v>Ok</v>
      </c>
      <c r="Q7612" t="str">
        <f>VLOOKUP(F7612,Translations!$D$2:$G$13,4,FALSE)</f>
        <v>01 - Aktiv, bopæl i DK</v>
      </c>
      <c r="R7612" t="str">
        <f>VLOOKUP(H7612,Translations!$P$2:$Q$10,2,FALSE)</f>
        <v>1 - Selvstændigt sikret - med lægevalg</v>
      </c>
      <c r="S7612" t="str">
        <f>VLOOKUP(F7612,Translations!$D$2:$F$13,3,FALSE)</f>
        <v>Ja</v>
      </c>
    </row>
    <row r="7613" spans="1:19" x14ac:dyDescent="0.2">
      <c r="A7613" s="3">
        <v>44013</v>
      </c>
      <c r="B7613" t="s">
        <v>703</v>
      </c>
      <c r="C7613" t="s">
        <v>704</v>
      </c>
      <c r="D7613">
        <v>550</v>
      </c>
      <c r="E7613">
        <v>1083</v>
      </c>
      <c r="F7613" t="str">
        <f t="shared" si="246"/>
        <v>01</v>
      </c>
      <c r="G7613" t="s">
        <v>513</v>
      </c>
      <c r="H7613">
        <v>2</v>
      </c>
      <c r="I7613" t="s">
        <v>6</v>
      </c>
      <c r="J7613" t="s">
        <v>5</v>
      </c>
      <c r="K7613" t="s">
        <v>6</v>
      </c>
      <c r="L7613">
        <v>1</v>
      </c>
      <c r="M7613" t="str">
        <f>VLOOKUP(E7613,Translations!$A$1:$B$7,2,FALSE)</f>
        <v>Syddanmark</v>
      </c>
      <c r="N7613" t="str">
        <f>VLOOKUP(D7613,Translations!$I$2:$K$101,2,FALSE)</f>
        <v>Tønder</v>
      </c>
      <c r="O7613" t="str">
        <f>VLOOKUP(G7613,Translations!$M$2:$N$9,2,FALSE)</f>
        <v>[X2079] SARS-CoV-2 (RNA), Borger</v>
      </c>
      <c r="P7613" t="str">
        <f>VLOOKUP(F7613,Translations!$D$1:$F$13,2,FALSE)</f>
        <v>Ok</v>
      </c>
      <c r="Q7613" t="str">
        <f>VLOOKUP(F7613,Translations!$D$2:$G$13,4,FALSE)</f>
        <v>01 - Aktiv, bopæl i DK</v>
      </c>
      <c r="R7613" t="str">
        <f>VLOOKUP(H7613,Translations!$P$2:$Q$10,2,FALSE)</f>
        <v>2 - Selvstændigt sikret - uden lægevalg</v>
      </c>
      <c r="S7613" t="str">
        <f>VLOOKUP(F7613,Translations!$D$2:$F$13,3,FALSE)</f>
        <v>Ja</v>
      </c>
    </row>
    <row r="7614" spans="1:19" x14ac:dyDescent="0.2">
      <c r="A7614" s="3">
        <v>44013</v>
      </c>
      <c r="B7614" t="s">
        <v>703</v>
      </c>
      <c r="C7614" t="s">
        <v>704</v>
      </c>
      <c r="D7614">
        <v>561</v>
      </c>
      <c r="E7614">
        <v>1083</v>
      </c>
      <c r="F7614" t="str">
        <f t="shared" si="246"/>
        <v>01</v>
      </c>
      <c r="G7614" t="s">
        <v>513</v>
      </c>
      <c r="H7614">
        <v>1</v>
      </c>
      <c r="I7614" t="s">
        <v>6</v>
      </c>
      <c r="J7614" t="s">
        <v>5</v>
      </c>
      <c r="K7614" t="s">
        <v>6</v>
      </c>
      <c r="L7614">
        <v>386</v>
      </c>
      <c r="M7614" t="str">
        <f>VLOOKUP(E7614,Translations!$A$1:$B$7,2,FALSE)</f>
        <v>Syddanmark</v>
      </c>
      <c r="N7614" t="str">
        <f>VLOOKUP(D7614,Translations!$I$2:$K$101,2,FALSE)</f>
        <v>Esbjerg</v>
      </c>
      <c r="O7614" t="str">
        <f>VLOOKUP(G7614,Translations!$M$2:$N$9,2,FALSE)</f>
        <v>[X2079] SARS-CoV-2 (RNA), Borger</v>
      </c>
      <c r="P7614" t="str">
        <f>VLOOKUP(F7614,Translations!$D$1:$F$13,2,FALSE)</f>
        <v>Ok</v>
      </c>
      <c r="Q7614" t="str">
        <f>VLOOKUP(F7614,Translations!$D$2:$G$13,4,FALSE)</f>
        <v>01 - Aktiv, bopæl i DK</v>
      </c>
      <c r="R7614" t="str">
        <f>VLOOKUP(H7614,Translations!$P$2:$Q$10,2,FALSE)</f>
        <v>1 - Selvstændigt sikret - med lægevalg</v>
      </c>
      <c r="S7614" t="str">
        <f>VLOOKUP(F7614,Translations!$D$2:$F$13,3,FALSE)</f>
        <v>Ja</v>
      </c>
    </row>
    <row r="7615" spans="1:19" x14ac:dyDescent="0.2">
      <c r="A7615" s="3">
        <v>44013</v>
      </c>
      <c r="B7615" t="s">
        <v>703</v>
      </c>
      <c r="C7615" t="s">
        <v>704</v>
      </c>
      <c r="D7615">
        <v>563</v>
      </c>
      <c r="E7615">
        <v>1083</v>
      </c>
      <c r="F7615" t="str">
        <f t="shared" si="246"/>
        <v>01</v>
      </c>
      <c r="G7615" t="s">
        <v>513</v>
      </c>
      <c r="H7615">
        <v>1</v>
      </c>
      <c r="I7615" t="s">
        <v>6</v>
      </c>
      <c r="J7615" t="s">
        <v>5</v>
      </c>
      <c r="K7615" t="s">
        <v>6</v>
      </c>
      <c r="L7615">
        <v>13</v>
      </c>
      <c r="M7615" t="str">
        <f>VLOOKUP(E7615,Translations!$A$1:$B$7,2,FALSE)</f>
        <v>Syddanmark</v>
      </c>
      <c r="N7615" t="str">
        <f>VLOOKUP(D7615,Translations!$I$2:$K$101,2,FALSE)</f>
        <v>Fanø</v>
      </c>
      <c r="O7615" t="str">
        <f>VLOOKUP(G7615,Translations!$M$2:$N$9,2,FALSE)</f>
        <v>[X2079] SARS-CoV-2 (RNA), Borger</v>
      </c>
      <c r="P7615" t="str">
        <f>VLOOKUP(F7615,Translations!$D$1:$F$13,2,FALSE)</f>
        <v>Ok</v>
      </c>
      <c r="Q7615" t="str">
        <f>VLOOKUP(F7615,Translations!$D$2:$G$13,4,FALSE)</f>
        <v>01 - Aktiv, bopæl i DK</v>
      </c>
      <c r="R7615" t="str">
        <f>VLOOKUP(H7615,Translations!$P$2:$Q$10,2,FALSE)</f>
        <v>1 - Selvstændigt sikret - med lægevalg</v>
      </c>
      <c r="S7615" t="str">
        <f>VLOOKUP(F7615,Translations!$D$2:$F$13,3,FALSE)</f>
        <v>Ja</v>
      </c>
    </row>
    <row r="7616" spans="1:19" x14ac:dyDescent="0.2">
      <c r="A7616" s="3">
        <v>44013</v>
      </c>
      <c r="B7616" t="s">
        <v>703</v>
      </c>
      <c r="C7616" t="s">
        <v>704</v>
      </c>
      <c r="D7616">
        <v>573</v>
      </c>
      <c r="E7616">
        <v>1083</v>
      </c>
      <c r="F7616" t="str">
        <f t="shared" si="246"/>
        <v>01</v>
      </c>
      <c r="G7616" t="s">
        <v>513</v>
      </c>
      <c r="H7616">
        <v>1</v>
      </c>
      <c r="I7616" t="s">
        <v>6</v>
      </c>
      <c r="J7616" t="s">
        <v>5</v>
      </c>
      <c r="K7616" t="s">
        <v>6</v>
      </c>
      <c r="L7616">
        <v>177</v>
      </c>
      <c r="M7616" t="str">
        <f>VLOOKUP(E7616,Translations!$A$1:$B$7,2,FALSE)</f>
        <v>Syddanmark</v>
      </c>
      <c r="N7616" t="str">
        <f>VLOOKUP(D7616,Translations!$I$2:$K$101,2,FALSE)</f>
        <v>Varde</v>
      </c>
      <c r="O7616" t="str">
        <f>VLOOKUP(G7616,Translations!$M$2:$N$9,2,FALSE)</f>
        <v>[X2079] SARS-CoV-2 (RNA), Borger</v>
      </c>
      <c r="P7616" t="str">
        <f>VLOOKUP(F7616,Translations!$D$1:$F$13,2,FALSE)</f>
        <v>Ok</v>
      </c>
      <c r="Q7616" t="str">
        <f>VLOOKUP(F7616,Translations!$D$2:$G$13,4,FALSE)</f>
        <v>01 - Aktiv, bopæl i DK</v>
      </c>
      <c r="R7616" t="str">
        <f>VLOOKUP(H7616,Translations!$P$2:$Q$10,2,FALSE)</f>
        <v>1 - Selvstændigt sikret - med lægevalg</v>
      </c>
      <c r="S7616" t="str">
        <f>VLOOKUP(F7616,Translations!$D$2:$F$13,3,FALSE)</f>
        <v>Ja</v>
      </c>
    </row>
    <row r="7617" spans="1:19" x14ac:dyDescent="0.2">
      <c r="A7617" s="3">
        <v>44013</v>
      </c>
      <c r="B7617" t="s">
        <v>703</v>
      </c>
      <c r="C7617" t="s">
        <v>704</v>
      </c>
      <c r="D7617">
        <v>575</v>
      </c>
      <c r="E7617">
        <v>1083</v>
      </c>
      <c r="F7617" t="str">
        <f t="shared" si="246"/>
        <v>01</v>
      </c>
      <c r="G7617" t="s">
        <v>513</v>
      </c>
      <c r="H7617">
        <v>1</v>
      </c>
      <c r="I7617" t="s">
        <v>6</v>
      </c>
      <c r="J7617" t="s">
        <v>5</v>
      </c>
      <c r="K7617" t="s">
        <v>6</v>
      </c>
      <c r="L7617">
        <v>173</v>
      </c>
      <c r="M7617" t="str">
        <f>VLOOKUP(E7617,Translations!$A$1:$B$7,2,FALSE)</f>
        <v>Syddanmark</v>
      </c>
      <c r="N7617" t="str">
        <f>VLOOKUP(D7617,Translations!$I$2:$K$101,2,FALSE)</f>
        <v>Vejen</v>
      </c>
      <c r="O7617" t="str">
        <f>VLOOKUP(G7617,Translations!$M$2:$N$9,2,FALSE)</f>
        <v>[X2079] SARS-CoV-2 (RNA), Borger</v>
      </c>
      <c r="P7617" t="str">
        <f>VLOOKUP(F7617,Translations!$D$1:$F$13,2,FALSE)</f>
        <v>Ok</v>
      </c>
      <c r="Q7617" t="str">
        <f>VLOOKUP(F7617,Translations!$D$2:$G$13,4,FALSE)</f>
        <v>01 - Aktiv, bopæl i DK</v>
      </c>
      <c r="R7617" t="str">
        <f>VLOOKUP(H7617,Translations!$P$2:$Q$10,2,FALSE)</f>
        <v>1 - Selvstændigt sikret - med lægevalg</v>
      </c>
      <c r="S7617" t="str">
        <f>VLOOKUP(F7617,Translations!$D$2:$F$13,3,FALSE)</f>
        <v>Ja</v>
      </c>
    </row>
    <row r="7618" spans="1:19" x14ac:dyDescent="0.2">
      <c r="A7618" s="3">
        <v>44013</v>
      </c>
      <c r="B7618" t="s">
        <v>703</v>
      </c>
      <c r="C7618" t="s">
        <v>704</v>
      </c>
      <c r="D7618">
        <v>580</v>
      </c>
      <c r="E7618">
        <v>1083</v>
      </c>
      <c r="F7618" t="str">
        <f t="shared" si="246"/>
        <v>01</v>
      </c>
      <c r="G7618" t="s">
        <v>513</v>
      </c>
      <c r="H7618">
        <v>1</v>
      </c>
      <c r="I7618" t="s">
        <v>6</v>
      </c>
      <c r="J7618" t="s">
        <v>5</v>
      </c>
      <c r="K7618" t="s">
        <v>6</v>
      </c>
      <c r="L7618">
        <v>235</v>
      </c>
      <c r="M7618" t="str">
        <f>VLOOKUP(E7618,Translations!$A$1:$B$7,2,FALSE)</f>
        <v>Syddanmark</v>
      </c>
      <c r="N7618" t="str">
        <f>VLOOKUP(D7618,Translations!$I$2:$K$101,2,FALSE)</f>
        <v>Aabenraa</v>
      </c>
      <c r="O7618" t="str">
        <f>VLOOKUP(G7618,Translations!$M$2:$N$9,2,FALSE)</f>
        <v>[X2079] SARS-CoV-2 (RNA), Borger</v>
      </c>
      <c r="P7618" t="str">
        <f>VLOOKUP(F7618,Translations!$D$1:$F$13,2,FALSE)</f>
        <v>Ok</v>
      </c>
      <c r="Q7618" t="str">
        <f>VLOOKUP(F7618,Translations!$D$2:$G$13,4,FALSE)</f>
        <v>01 - Aktiv, bopæl i DK</v>
      </c>
      <c r="R7618" t="str">
        <f>VLOOKUP(H7618,Translations!$P$2:$Q$10,2,FALSE)</f>
        <v>1 - Selvstændigt sikret - med lægevalg</v>
      </c>
      <c r="S7618" t="str">
        <f>VLOOKUP(F7618,Translations!$D$2:$F$13,3,FALSE)</f>
        <v>Ja</v>
      </c>
    </row>
    <row r="7619" spans="1:19" x14ac:dyDescent="0.2">
      <c r="A7619" s="3">
        <v>44013</v>
      </c>
      <c r="B7619" t="s">
        <v>703</v>
      </c>
      <c r="C7619" t="s">
        <v>704</v>
      </c>
      <c r="D7619">
        <v>607</v>
      </c>
      <c r="E7619">
        <v>1083</v>
      </c>
      <c r="F7619" t="str">
        <f t="shared" si="246"/>
        <v>01</v>
      </c>
      <c r="G7619" t="s">
        <v>513</v>
      </c>
      <c r="H7619">
        <v>1</v>
      </c>
      <c r="I7619" t="s">
        <v>6</v>
      </c>
      <c r="J7619" t="s">
        <v>5</v>
      </c>
      <c r="K7619" t="s">
        <v>6</v>
      </c>
      <c r="L7619">
        <v>171</v>
      </c>
      <c r="M7619" t="str">
        <f>VLOOKUP(E7619,Translations!$A$1:$B$7,2,FALSE)</f>
        <v>Syddanmark</v>
      </c>
      <c r="N7619" t="str">
        <f>VLOOKUP(D7619,Translations!$I$2:$K$101,2,FALSE)</f>
        <v>Fredericia</v>
      </c>
      <c r="O7619" t="str">
        <f>VLOOKUP(G7619,Translations!$M$2:$N$9,2,FALSE)</f>
        <v>[X2079] SARS-CoV-2 (RNA), Borger</v>
      </c>
      <c r="P7619" t="str">
        <f>VLOOKUP(F7619,Translations!$D$1:$F$13,2,FALSE)</f>
        <v>Ok</v>
      </c>
      <c r="Q7619" t="str">
        <f>VLOOKUP(F7619,Translations!$D$2:$G$13,4,FALSE)</f>
        <v>01 - Aktiv, bopæl i DK</v>
      </c>
      <c r="R7619" t="str">
        <f>VLOOKUP(H7619,Translations!$P$2:$Q$10,2,FALSE)</f>
        <v>1 - Selvstændigt sikret - med lægevalg</v>
      </c>
      <c r="S7619" t="str">
        <f>VLOOKUP(F7619,Translations!$D$2:$F$13,3,FALSE)</f>
        <v>Ja</v>
      </c>
    </row>
    <row r="7620" spans="1:19" x14ac:dyDescent="0.2">
      <c r="A7620" s="3">
        <v>44013</v>
      </c>
      <c r="B7620" t="s">
        <v>703</v>
      </c>
      <c r="C7620" t="s">
        <v>704</v>
      </c>
      <c r="D7620">
        <v>615</v>
      </c>
      <c r="E7620">
        <v>1082</v>
      </c>
      <c r="F7620" t="str">
        <f t="shared" si="246"/>
        <v>01</v>
      </c>
      <c r="G7620" t="s">
        <v>513</v>
      </c>
      <c r="H7620">
        <v>1</v>
      </c>
      <c r="I7620" t="s">
        <v>6</v>
      </c>
      <c r="J7620" t="s">
        <v>5</v>
      </c>
      <c r="K7620" t="s">
        <v>6</v>
      </c>
      <c r="L7620">
        <v>309</v>
      </c>
      <c r="M7620" t="str">
        <f>VLOOKUP(E7620,Translations!$A$1:$B$7,2,FALSE)</f>
        <v>Midtjylland</v>
      </c>
      <c r="N7620" t="str">
        <f>VLOOKUP(D7620,Translations!$I$2:$K$101,2,FALSE)</f>
        <v>Horsens</v>
      </c>
      <c r="O7620" t="str">
        <f>VLOOKUP(G7620,Translations!$M$2:$N$9,2,FALSE)</f>
        <v>[X2079] SARS-CoV-2 (RNA), Borger</v>
      </c>
      <c r="P7620" t="str">
        <f>VLOOKUP(F7620,Translations!$D$1:$F$13,2,FALSE)</f>
        <v>Ok</v>
      </c>
      <c r="Q7620" t="str">
        <f>VLOOKUP(F7620,Translations!$D$2:$G$13,4,FALSE)</f>
        <v>01 - Aktiv, bopæl i DK</v>
      </c>
      <c r="R7620" t="str">
        <f>VLOOKUP(H7620,Translations!$P$2:$Q$10,2,FALSE)</f>
        <v>1 - Selvstændigt sikret - med lægevalg</v>
      </c>
      <c r="S7620" t="str">
        <f>VLOOKUP(F7620,Translations!$D$2:$F$13,3,FALSE)</f>
        <v>Ja</v>
      </c>
    </row>
    <row r="7621" spans="1:19" x14ac:dyDescent="0.2">
      <c r="A7621" s="3">
        <v>44013</v>
      </c>
      <c r="B7621" t="s">
        <v>703</v>
      </c>
      <c r="C7621" t="s">
        <v>704</v>
      </c>
      <c r="D7621">
        <v>621</v>
      </c>
      <c r="E7621">
        <v>1083</v>
      </c>
      <c r="F7621" t="str">
        <f t="shared" si="246"/>
        <v>01</v>
      </c>
      <c r="G7621" t="s">
        <v>513</v>
      </c>
      <c r="H7621">
        <v>1</v>
      </c>
      <c r="I7621" t="s">
        <v>6</v>
      </c>
      <c r="J7621" t="s">
        <v>5</v>
      </c>
      <c r="K7621" t="s">
        <v>6</v>
      </c>
      <c r="L7621">
        <v>361</v>
      </c>
      <c r="M7621" t="str">
        <f>VLOOKUP(E7621,Translations!$A$1:$B$7,2,FALSE)</f>
        <v>Syddanmark</v>
      </c>
      <c r="N7621" t="str">
        <f>VLOOKUP(D7621,Translations!$I$2:$K$101,2,FALSE)</f>
        <v>Kolding</v>
      </c>
      <c r="O7621" t="str">
        <f>VLOOKUP(G7621,Translations!$M$2:$N$9,2,FALSE)</f>
        <v>[X2079] SARS-CoV-2 (RNA), Borger</v>
      </c>
      <c r="P7621" t="str">
        <f>VLOOKUP(F7621,Translations!$D$1:$F$13,2,FALSE)</f>
        <v>Ok</v>
      </c>
      <c r="Q7621" t="str">
        <f>VLOOKUP(F7621,Translations!$D$2:$G$13,4,FALSE)</f>
        <v>01 - Aktiv, bopæl i DK</v>
      </c>
      <c r="R7621" t="str">
        <f>VLOOKUP(H7621,Translations!$P$2:$Q$10,2,FALSE)</f>
        <v>1 - Selvstændigt sikret - med lægevalg</v>
      </c>
      <c r="S7621" t="str">
        <f>VLOOKUP(F7621,Translations!$D$2:$F$13,3,FALSE)</f>
        <v>Ja</v>
      </c>
    </row>
    <row r="7622" spans="1:19" x14ac:dyDescent="0.2">
      <c r="A7622" s="3">
        <v>44013</v>
      </c>
      <c r="B7622" t="s">
        <v>703</v>
      </c>
      <c r="C7622" t="s">
        <v>704</v>
      </c>
      <c r="D7622">
        <v>621</v>
      </c>
      <c r="E7622">
        <v>1083</v>
      </c>
      <c r="F7622" t="str">
        <f t="shared" si="246"/>
        <v>01</v>
      </c>
      <c r="G7622" t="s">
        <v>513</v>
      </c>
      <c r="H7622">
        <v>2</v>
      </c>
      <c r="I7622" t="s">
        <v>6</v>
      </c>
      <c r="J7622" t="s">
        <v>5</v>
      </c>
      <c r="K7622" t="s">
        <v>6</v>
      </c>
      <c r="L7622">
        <v>1</v>
      </c>
      <c r="M7622" t="str">
        <f>VLOOKUP(E7622,Translations!$A$1:$B$7,2,FALSE)</f>
        <v>Syddanmark</v>
      </c>
      <c r="N7622" t="str">
        <f>VLOOKUP(D7622,Translations!$I$2:$K$101,2,FALSE)</f>
        <v>Kolding</v>
      </c>
      <c r="O7622" t="str">
        <f>VLOOKUP(G7622,Translations!$M$2:$N$9,2,FALSE)</f>
        <v>[X2079] SARS-CoV-2 (RNA), Borger</v>
      </c>
      <c r="P7622" t="str">
        <f>VLOOKUP(F7622,Translations!$D$1:$F$13,2,FALSE)</f>
        <v>Ok</v>
      </c>
      <c r="Q7622" t="str">
        <f>VLOOKUP(F7622,Translations!$D$2:$G$13,4,FALSE)</f>
        <v>01 - Aktiv, bopæl i DK</v>
      </c>
      <c r="R7622" t="str">
        <f>VLOOKUP(H7622,Translations!$P$2:$Q$10,2,FALSE)</f>
        <v>2 - Selvstændigt sikret - uden lægevalg</v>
      </c>
      <c r="S7622" t="str">
        <f>VLOOKUP(F7622,Translations!$D$2:$F$13,3,FALSE)</f>
        <v>Ja</v>
      </c>
    </row>
    <row r="7623" spans="1:19" x14ac:dyDescent="0.2">
      <c r="A7623" s="3">
        <v>44013</v>
      </c>
      <c r="B7623" t="s">
        <v>703</v>
      </c>
      <c r="C7623" t="s">
        <v>704</v>
      </c>
      <c r="D7623">
        <v>630</v>
      </c>
      <c r="E7623">
        <v>1083</v>
      </c>
      <c r="F7623" t="str">
        <f t="shared" si="246"/>
        <v>01</v>
      </c>
      <c r="G7623" t="s">
        <v>513</v>
      </c>
      <c r="H7623">
        <v>1</v>
      </c>
      <c r="I7623" t="s">
        <v>6</v>
      </c>
      <c r="J7623" t="s">
        <v>5</v>
      </c>
      <c r="K7623" t="s">
        <v>6</v>
      </c>
      <c r="L7623">
        <v>417</v>
      </c>
      <c r="M7623" t="str">
        <f>VLOOKUP(E7623,Translations!$A$1:$B$7,2,FALSE)</f>
        <v>Syddanmark</v>
      </c>
      <c r="N7623" t="str">
        <f>VLOOKUP(D7623,Translations!$I$2:$K$101,2,FALSE)</f>
        <v>Vejle</v>
      </c>
      <c r="O7623" t="str">
        <f>VLOOKUP(G7623,Translations!$M$2:$N$9,2,FALSE)</f>
        <v>[X2079] SARS-CoV-2 (RNA), Borger</v>
      </c>
      <c r="P7623" t="str">
        <f>VLOOKUP(F7623,Translations!$D$1:$F$13,2,FALSE)</f>
        <v>Ok</v>
      </c>
      <c r="Q7623" t="str">
        <f>VLOOKUP(F7623,Translations!$D$2:$G$13,4,FALSE)</f>
        <v>01 - Aktiv, bopæl i DK</v>
      </c>
      <c r="R7623" t="str">
        <f>VLOOKUP(H7623,Translations!$P$2:$Q$10,2,FALSE)</f>
        <v>1 - Selvstændigt sikret - med lægevalg</v>
      </c>
      <c r="S7623" t="str">
        <f>VLOOKUP(F7623,Translations!$D$2:$F$13,3,FALSE)</f>
        <v>Ja</v>
      </c>
    </row>
    <row r="7624" spans="1:19" x14ac:dyDescent="0.2">
      <c r="A7624" s="3">
        <v>44013</v>
      </c>
      <c r="B7624" t="s">
        <v>703</v>
      </c>
      <c r="C7624" t="s">
        <v>704</v>
      </c>
      <c r="D7624">
        <v>657</v>
      </c>
      <c r="E7624">
        <v>1082</v>
      </c>
      <c r="F7624" t="str">
        <f t="shared" si="246"/>
        <v>01</v>
      </c>
      <c r="G7624" t="s">
        <v>513</v>
      </c>
      <c r="H7624">
        <v>1</v>
      </c>
      <c r="I7624" t="s">
        <v>6</v>
      </c>
      <c r="J7624" t="s">
        <v>5</v>
      </c>
      <c r="K7624" t="s">
        <v>6</v>
      </c>
      <c r="L7624">
        <v>335</v>
      </c>
      <c r="M7624" t="str">
        <f>VLOOKUP(E7624,Translations!$A$1:$B$7,2,FALSE)</f>
        <v>Midtjylland</v>
      </c>
      <c r="N7624" t="str">
        <f>VLOOKUP(D7624,Translations!$I$2:$K$101,2,FALSE)</f>
        <v>Herning</v>
      </c>
      <c r="O7624" t="str">
        <f>VLOOKUP(G7624,Translations!$M$2:$N$9,2,FALSE)</f>
        <v>[X2079] SARS-CoV-2 (RNA), Borger</v>
      </c>
      <c r="P7624" t="str">
        <f>VLOOKUP(F7624,Translations!$D$1:$F$13,2,FALSE)</f>
        <v>Ok</v>
      </c>
      <c r="Q7624" t="str">
        <f>VLOOKUP(F7624,Translations!$D$2:$G$13,4,FALSE)</f>
        <v>01 - Aktiv, bopæl i DK</v>
      </c>
      <c r="R7624" t="str">
        <f>VLOOKUP(H7624,Translations!$P$2:$Q$10,2,FALSE)</f>
        <v>1 - Selvstændigt sikret - med lægevalg</v>
      </c>
      <c r="S7624" t="str">
        <f>VLOOKUP(F7624,Translations!$D$2:$F$13,3,FALSE)</f>
        <v>Ja</v>
      </c>
    </row>
    <row r="7625" spans="1:19" x14ac:dyDescent="0.2">
      <c r="A7625" s="3">
        <v>44013</v>
      </c>
      <c r="B7625" t="s">
        <v>703</v>
      </c>
      <c r="C7625" t="s">
        <v>704</v>
      </c>
      <c r="D7625">
        <v>657</v>
      </c>
      <c r="E7625">
        <v>1082</v>
      </c>
      <c r="F7625" t="str">
        <f t="shared" si="246"/>
        <v>01</v>
      </c>
      <c r="G7625" t="s">
        <v>513</v>
      </c>
      <c r="H7625">
        <v>2</v>
      </c>
      <c r="I7625" t="s">
        <v>6</v>
      </c>
      <c r="J7625" t="s">
        <v>5</v>
      </c>
      <c r="K7625" t="s">
        <v>6</v>
      </c>
      <c r="L7625">
        <v>1</v>
      </c>
      <c r="M7625" t="str">
        <f>VLOOKUP(E7625,Translations!$A$1:$B$7,2,FALSE)</f>
        <v>Midtjylland</v>
      </c>
      <c r="N7625" t="str">
        <f>VLOOKUP(D7625,Translations!$I$2:$K$101,2,FALSE)</f>
        <v>Herning</v>
      </c>
      <c r="O7625" t="str">
        <f>VLOOKUP(G7625,Translations!$M$2:$N$9,2,FALSE)</f>
        <v>[X2079] SARS-CoV-2 (RNA), Borger</v>
      </c>
      <c r="P7625" t="str">
        <f>VLOOKUP(F7625,Translations!$D$1:$F$13,2,FALSE)</f>
        <v>Ok</v>
      </c>
      <c r="Q7625" t="str">
        <f>VLOOKUP(F7625,Translations!$D$2:$G$13,4,FALSE)</f>
        <v>01 - Aktiv, bopæl i DK</v>
      </c>
      <c r="R7625" t="str">
        <f>VLOOKUP(H7625,Translations!$P$2:$Q$10,2,FALSE)</f>
        <v>2 - Selvstændigt sikret - uden lægevalg</v>
      </c>
      <c r="S7625" t="str">
        <f>VLOOKUP(F7625,Translations!$D$2:$F$13,3,FALSE)</f>
        <v>Ja</v>
      </c>
    </row>
    <row r="7626" spans="1:19" x14ac:dyDescent="0.2">
      <c r="A7626" s="3">
        <v>44013</v>
      </c>
      <c r="B7626" t="s">
        <v>703</v>
      </c>
      <c r="C7626" t="s">
        <v>704</v>
      </c>
      <c r="D7626">
        <v>661</v>
      </c>
      <c r="E7626">
        <v>1082</v>
      </c>
      <c r="F7626" t="str">
        <f t="shared" si="246"/>
        <v>01</v>
      </c>
      <c r="G7626" t="s">
        <v>513</v>
      </c>
      <c r="H7626">
        <v>1</v>
      </c>
      <c r="I7626" t="s">
        <v>6</v>
      </c>
      <c r="J7626" t="s">
        <v>5</v>
      </c>
      <c r="K7626" t="s">
        <v>6</v>
      </c>
      <c r="L7626">
        <v>222</v>
      </c>
      <c r="M7626" t="str">
        <f>VLOOKUP(E7626,Translations!$A$1:$B$7,2,FALSE)</f>
        <v>Midtjylland</v>
      </c>
      <c r="N7626" t="str">
        <f>VLOOKUP(D7626,Translations!$I$2:$K$101,2,FALSE)</f>
        <v>Holstebro</v>
      </c>
      <c r="O7626" t="str">
        <f>VLOOKUP(G7626,Translations!$M$2:$N$9,2,FALSE)</f>
        <v>[X2079] SARS-CoV-2 (RNA), Borger</v>
      </c>
      <c r="P7626" t="str">
        <f>VLOOKUP(F7626,Translations!$D$1:$F$13,2,FALSE)</f>
        <v>Ok</v>
      </c>
      <c r="Q7626" t="str">
        <f>VLOOKUP(F7626,Translations!$D$2:$G$13,4,FALSE)</f>
        <v>01 - Aktiv, bopæl i DK</v>
      </c>
      <c r="R7626" t="str">
        <f>VLOOKUP(H7626,Translations!$P$2:$Q$10,2,FALSE)</f>
        <v>1 - Selvstændigt sikret - med lægevalg</v>
      </c>
      <c r="S7626" t="str">
        <f>VLOOKUP(F7626,Translations!$D$2:$F$13,3,FALSE)</f>
        <v>Ja</v>
      </c>
    </row>
    <row r="7627" spans="1:19" x14ac:dyDescent="0.2">
      <c r="A7627" s="3">
        <v>44013</v>
      </c>
      <c r="B7627" t="s">
        <v>703</v>
      </c>
      <c r="C7627" t="s">
        <v>704</v>
      </c>
      <c r="D7627">
        <v>665</v>
      </c>
      <c r="E7627">
        <v>1082</v>
      </c>
      <c r="F7627" t="str">
        <f t="shared" si="246"/>
        <v>01</v>
      </c>
      <c r="G7627" t="s">
        <v>513</v>
      </c>
      <c r="H7627">
        <v>1</v>
      </c>
      <c r="I7627" t="s">
        <v>6</v>
      </c>
      <c r="J7627" t="s">
        <v>5</v>
      </c>
      <c r="K7627" t="s">
        <v>6</v>
      </c>
      <c r="L7627">
        <v>76</v>
      </c>
      <c r="M7627" t="str">
        <f>VLOOKUP(E7627,Translations!$A$1:$B$7,2,FALSE)</f>
        <v>Midtjylland</v>
      </c>
      <c r="N7627" t="str">
        <f>VLOOKUP(D7627,Translations!$I$2:$K$101,2,FALSE)</f>
        <v>Lemvig</v>
      </c>
      <c r="O7627" t="str">
        <f>VLOOKUP(G7627,Translations!$M$2:$N$9,2,FALSE)</f>
        <v>[X2079] SARS-CoV-2 (RNA), Borger</v>
      </c>
      <c r="P7627" t="str">
        <f>VLOOKUP(F7627,Translations!$D$1:$F$13,2,FALSE)</f>
        <v>Ok</v>
      </c>
      <c r="Q7627" t="str">
        <f>VLOOKUP(F7627,Translations!$D$2:$G$13,4,FALSE)</f>
        <v>01 - Aktiv, bopæl i DK</v>
      </c>
      <c r="R7627" t="str">
        <f>VLOOKUP(H7627,Translations!$P$2:$Q$10,2,FALSE)</f>
        <v>1 - Selvstændigt sikret - med lægevalg</v>
      </c>
      <c r="S7627" t="str">
        <f>VLOOKUP(F7627,Translations!$D$2:$F$13,3,FALSE)</f>
        <v>Ja</v>
      </c>
    </row>
    <row r="7628" spans="1:19" x14ac:dyDescent="0.2">
      <c r="A7628" s="3">
        <v>44013</v>
      </c>
      <c r="B7628" t="s">
        <v>703</v>
      </c>
      <c r="C7628" t="s">
        <v>704</v>
      </c>
      <c r="D7628">
        <v>671</v>
      </c>
      <c r="E7628">
        <v>1082</v>
      </c>
      <c r="F7628" t="str">
        <f t="shared" si="246"/>
        <v>01</v>
      </c>
      <c r="G7628" t="s">
        <v>513</v>
      </c>
      <c r="H7628">
        <v>1</v>
      </c>
      <c r="I7628" t="s">
        <v>6</v>
      </c>
      <c r="J7628" t="s">
        <v>5</v>
      </c>
      <c r="K7628" t="s">
        <v>6</v>
      </c>
      <c r="L7628">
        <v>86</v>
      </c>
      <c r="M7628" t="str">
        <f>VLOOKUP(E7628,Translations!$A$1:$B$7,2,FALSE)</f>
        <v>Midtjylland</v>
      </c>
      <c r="N7628" t="str">
        <f>VLOOKUP(D7628,Translations!$I$2:$K$101,2,FALSE)</f>
        <v>Struer</v>
      </c>
      <c r="O7628" t="str">
        <f>VLOOKUP(G7628,Translations!$M$2:$N$9,2,FALSE)</f>
        <v>[X2079] SARS-CoV-2 (RNA), Borger</v>
      </c>
      <c r="P7628" t="str">
        <f>VLOOKUP(F7628,Translations!$D$1:$F$13,2,FALSE)</f>
        <v>Ok</v>
      </c>
      <c r="Q7628" t="str">
        <f>VLOOKUP(F7628,Translations!$D$2:$G$13,4,FALSE)</f>
        <v>01 - Aktiv, bopæl i DK</v>
      </c>
      <c r="R7628" t="str">
        <f>VLOOKUP(H7628,Translations!$P$2:$Q$10,2,FALSE)</f>
        <v>1 - Selvstændigt sikret - med lægevalg</v>
      </c>
      <c r="S7628" t="str">
        <f>VLOOKUP(F7628,Translations!$D$2:$F$13,3,FALSE)</f>
        <v>Ja</v>
      </c>
    </row>
    <row r="7629" spans="1:19" x14ac:dyDescent="0.2">
      <c r="A7629" s="3">
        <v>44013</v>
      </c>
      <c r="B7629" t="s">
        <v>703</v>
      </c>
      <c r="C7629" t="s">
        <v>704</v>
      </c>
      <c r="D7629">
        <v>706</v>
      </c>
      <c r="E7629">
        <v>1082</v>
      </c>
      <c r="F7629" t="str">
        <f t="shared" si="246"/>
        <v>01</v>
      </c>
      <c r="G7629" t="s">
        <v>513</v>
      </c>
      <c r="H7629">
        <v>1</v>
      </c>
      <c r="I7629" t="s">
        <v>6</v>
      </c>
      <c r="J7629" t="s">
        <v>5</v>
      </c>
      <c r="K7629" t="s">
        <v>6</v>
      </c>
      <c r="L7629">
        <v>162</v>
      </c>
      <c r="M7629" t="str">
        <f>VLOOKUP(E7629,Translations!$A$1:$B$7,2,FALSE)</f>
        <v>Midtjylland</v>
      </c>
      <c r="N7629" t="str">
        <f>VLOOKUP(D7629,Translations!$I$2:$K$101,2,FALSE)</f>
        <v>Syddjurs</v>
      </c>
      <c r="O7629" t="str">
        <f>VLOOKUP(G7629,Translations!$M$2:$N$9,2,FALSE)</f>
        <v>[X2079] SARS-CoV-2 (RNA), Borger</v>
      </c>
      <c r="P7629" t="str">
        <f>VLOOKUP(F7629,Translations!$D$1:$F$13,2,FALSE)</f>
        <v>Ok</v>
      </c>
      <c r="Q7629" t="str">
        <f>VLOOKUP(F7629,Translations!$D$2:$G$13,4,FALSE)</f>
        <v>01 - Aktiv, bopæl i DK</v>
      </c>
      <c r="R7629" t="str">
        <f>VLOOKUP(H7629,Translations!$P$2:$Q$10,2,FALSE)</f>
        <v>1 - Selvstændigt sikret - med lægevalg</v>
      </c>
      <c r="S7629" t="str">
        <f>VLOOKUP(F7629,Translations!$D$2:$F$13,3,FALSE)</f>
        <v>Ja</v>
      </c>
    </row>
    <row r="7630" spans="1:19" x14ac:dyDescent="0.2">
      <c r="A7630" s="3">
        <v>44013</v>
      </c>
      <c r="B7630" t="s">
        <v>703</v>
      </c>
      <c r="C7630" t="s">
        <v>704</v>
      </c>
      <c r="D7630">
        <v>707</v>
      </c>
      <c r="E7630">
        <v>1082</v>
      </c>
      <c r="F7630" t="str">
        <f t="shared" si="246"/>
        <v>01</v>
      </c>
      <c r="G7630" t="s">
        <v>513</v>
      </c>
      <c r="H7630">
        <v>1</v>
      </c>
      <c r="I7630" t="s">
        <v>6</v>
      </c>
      <c r="J7630" t="s">
        <v>5</v>
      </c>
      <c r="K7630" t="s">
        <v>6</v>
      </c>
      <c r="L7630">
        <v>106</v>
      </c>
      <c r="M7630" t="str">
        <f>VLOOKUP(E7630,Translations!$A$1:$B$7,2,FALSE)</f>
        <v>Midtjylland</v>
      </c>
      <c r="N7630" t="str">
        <f>VLOOKUP(D7630,Translations!$I$2:$K$101,2,FALSE)</f>
        <v>Norddjurs</v>
      </c>
      <c r="O7630" t="str">
        <f>VLOOKUP(G7630,Translations!$M$2:$N$9,2,FALSE)</f>
        <v>[X2079] SARS-CoV-2 (RNA), Borger</v>
      </c>
      <c r="P7630" t="str">
        <f>VLOOKUP(F7630,Translations!$D$1:$F$13,2,FALSE)</f>
        <v>Ok</v>
      </c>
      <c r="Q7630" t="str">
        <f>VLOOKUP(F7630,Translations!$D$2:$G$13,4,FALSE)</f>
        <v>01 - Aktiv, bopæl i DK</v>
      </c>
      <c r="R7630" t="str">
        <f>VLOOKUP(H7630,Translations!$P$2:$Q$10,2,FALSE)</f>
        <v>1 - Selvstændigt sikret - med lægevalg</v>
      </c>
      <c r="S7630" t="str">
        <f>VLOOKUP(F7630,Translations!$D$2:$F$13,3,FALSE)</f>
        <v>Ja</v>
      </c>
    </row>
    <row r="7631" spans="1:19" x14ac:dyDescent="0.2">
      <c r="A7631" s="3">
        <v>44013</v>
      </c>
      <c r="B7631" t="s">
        <v>703</v>
      </c>
      <c r="C7631" t="s">
        <v>704</v>
      </c>
      <c r="D7631">
        <v>710</v>
      </c>
      <c r="E7631">
        <v>1082</v>
      </c>
      <c r="F7631" t="str">
        <f t="shared" si="246"/>
        <v>01</v>
      </c>
      <c r="G7631" t="s">
        <v>513</v>
      </c>
      <c r="H7631">
        <v>1</v>
      </c>
      <c r="I7631" t="s">
        <v>6</v>
      </c>
      <c r="J7631" t="s">
        <v>5</v>
      </c>
      <c r="K7631" t="s">
        <v>6</v>
      </c>
      <c r="L7631">
        <v>206</v>
      </c>
      <c r="M7631" t="str">
        <f>VLOOKUP(E7631,Translations!$A$1:$B$7,2,FALSE)</f>
        <v>Midtjylland</v>
      </c>
      <c r="N7631" t="str">
        <f>VLOOKUP(D7631,Translations!$I$2:$K$101,2,FALSE)</f>
        <v>Favrskov</v>
      </c>
      <c r="O7631" t="str">
        <f>VLOOKUP(G7631,Translations!$M$2:$N$9,2,FALSE)</f>
        <v>[X2079] SARS-CoV-2 (RNA), Borger</v>
      </c>
      <c r="P7631" t="str">
        <f>VLOOKUP(F7631,Translations!$D$1:$F$13,2,FALSE)</f>
        <v>Ok</v>
      </c>
      <c r="Q7631" t="str">
        <f>VLOOKUP(F7631,Translations!$D$2:$G$13,4,FALSE)</f>
        <v>01 - Aktiv, bopæl i DK</v>
      </c>
      <c r="R7631" t="str">
        <f>VLOOKUP(H7631,Translations!$P$2:$Q$10,2,FALSE)</f>
        <v>1 - Selvstændigt sikret - med lægevalg</v>
      </c>
      <c r="S7631" t="str">
        <f>VLOOKUP(F7631,Translations!$D$2:$F$13,3,FALSE)</f>
        <v>Ja</v>
      </c>
    </row>
    <row r="7632" spans="1:19" x14ac:dyDescent="0.2">
      <c r="A7632" s="3">
        <v>44013</v>
      </c>
      <c r="B7632" t="s">
        <v>703</v>
      </c>
      <c r="C7632" t="s">
        <v>704</v>
      </c>
      <c r="D7632">
        <v>727</v>
      </c>
      <c r="E7632">
        <v>1082</v>
      </c>
      <c r="F7632" t="str">
        <f t="shared" si="246"/>
        <v>01</v>
      </c>
      <c r="G7632" t="s">
        <v>513</v>
      </c>
      <c r="H7632">
        <v>1</v>
      </c>
      <c r="I7632" t="s">
        <v>6</v>
      </c>
      <c r="J7632" t="s">
        <v>5</v>
      </c>
      <c r="K7632" t="s">
        <v>6</v>
      </c>
      <c r="L7632">
        <v>76</v>
      </c>
      <c r="M7632" t="str">
        <f>VLOOKUP(E7632,Translations!$A$1:$B$7,2,FALSE)</f>
        <v>Midtjylland</v>
      </c>
      <c r="N7632" t="str">
        <f>VLOOKUP(D7632,Translations!$I$2:$K$101,2,FALSE)</f>
        <v>Odder</v>
      </c>
      <c r="O7632" t="str">
        <f>VLOOKUP(G7632,Translations!$M$2:$N$9,2,FALSE)</f>
        <v>[X2079] SARS-CoV-2 (RNA), Borger</v>
      </c>
      <c r="P7632" t="str">
        <f>VLOOKUP(F7632,Translations!$D$1:$F$13,2,FALSE)</f>
        <v>Ok</v>
      </c>
      <c r="Q7632" t="str">
        <f>VLOOKUP(F7632,Translations!$D$2:$G$13,4,FALSE)</f>
        <v>01 - Aktiv, bopæl i DK</v>
      </c>
      <c r="R7632" t="str">
        <f>VLOOKUP(H7632,Translations!$P$2:$Q$10,2,FALSE)</f>
        <v>1 - Selvstændigt sikret - med lægevalg</v>
      </c>
      <c r="S7632" t="str">
        <f>VLOOKUP(F7632,Translations!$D$2:$F$13,3,FALSE)</f>
        <v>Ja</v>
      </c>
    </row>
    <row r="7633" spans="1:19" x14ac:dyDescent="0.2">
      <c r="A7633" s="3">
        <v>44013</v>
      </c>
      <c r="B7633" t="s">
        <v>703</v>
      </c>
      <c r="C7633" t="s">
        <v>704</v>
      </c>
      <c r="D7633">
        <v>730</v>
      </c>
      <c r="E7633">
        <v>1082</v>
      </c>
      <c r="F7633" t="str">
        <f t="shared" si="246"/>
        <v>01</v>
      </c>
      <c r="G7633" t="s">
        <v>513</v>
      </c>
      <c r="H7633">
        <v>1</v>
      </c>
      <c r="I7633" t="s">
        <v>6</v>
      </c>
      <c r="J7633" t="s">
        <v>5</v>
      </c>
      <c r="K7633" t="s">
        <v>6</v>
      </c>
      <c r="L7633">
        <v>343</v>
      </c>
      <c r="M7633" t="str">
        <f>VLOOKUP(E7633,Translations!$A$1:$B$7,2,FALSE)</f>
        <v>Midtjylland</v>
      </c>
      <c r="N7633" t="str">
        <f>VLOOKUP(D7633,Translations!$I$2:$K$101,2,FALSE)</f>
        <v>Randers</v>
      </c>
      <c r="O7633" t="str">
        <f>VLOOKUP(G7633,Translations!$M$2:$N$9,2,FALSE)</f>
        <v>[X2079] SARS-CoV-2 (RNA), Borger</v>
      </c>
      <c r="P7633" t="str">
        <f>VLOOKUP(F7633,Translations!$D$1:$F$13,2,FALSE)</f>
        <v>Ok</v>
      </c>
      <c r="Q7633" t="str">
        <f>VLOOKUP(F7633,Translations!$D$2:$G$13,4,FALSE)</f>
        <v>01 - Aktiv, bopæl i DK</v>
      </c>
      <c r="R7633" t="str">
        <f>VLOOKUP(H7633,Translations!$P$2:$Q$10,2,FALSE)</f>
        <v>1 - Selvstændigt sikret - med lægevalg</v>
      </c>
      <c r="S7633" t="str">
        <f>VLOOKUP(F7633,Translations!$D$2:$F$13,3,FALSE)</f>
        <v>Ja</v>
      </c>
    </row>
    <row r="7634" spans="1:19" x14ac:dyDescent="0.2">
      <c r="A7634" s="3">
        <v>44013</v>
      </c>
      <c r="B7634" t="s">
        <v>703</v>
      </c>
      <c r="C7634" t="s">
        <v>704</v>
      </c>
      <c r="D7634">
        <v>740</v>
      </c>
      <c r="E7634">
        <v>1082</v>
      </c>
      <c r="F7634" t="str">
        <f t="shared" si="246"/>
        <v>01</v>
      </c>
      <c r="G7634" t="s">
        <v>513</v>
      </c>
      <c r="H7634">
        <v>1</v>
      </c>
      <c r="I7634" t="s">
        <v>6</v>
      </c>
      <c r="J7634" t="s">
        <v>5</v>
      </c>
      <c r="K7634" t="s">
        <v>6</v>
      </c>
      <c r="L7634">
        <v>396</v>
      </c>
      <c r="M7634" t="str">
        <f>VLOOKUP(E7634,Translations!$A$1:$B$7,2,FALSE)</f>
        <v>Midtjylland</v>
      </c>
      <c r="N7634" t="str">
        <f>VLOOKUP(D7634,Translations!$I$2:$K$101,2,FALSE)</f>
        <v>Silkeborg</v>
      </c>
      <c r="O7634" t="str">
        <f>VLOOKUP(G7634,Translations!$M$2:$N$9,2,FALSE)</f>
        <v>[X2079] SARS-CoV-2 (RNA), Borger</v>
      </c>
      <c r="P7634" t="str">
        <f>VLOOKUP(F7634,Translations!$D$1:$F$13,2,FALSE)</f>
        <v>Ok</v>
      </c>
      <c r="Q7634" t="str">
        <f>VLOOKUP(F7634,Translations!$D$2:$G$13,4,FALSE)</f>
        <v>01 - Aktiv, bopæl i DK</v>
      </c>
      <c r="R7634" t="str">
        <f>VLOOKUP(H7634,Translations!$P$2:$Q$10,2,FALSE)</f>
        <v>1 - Selvstændigt sikret - med lægevalg</v>
      </c>
      <c r="S7634" t="str">
        <f>VLOOKUP(F7634,Translations!$D$2:$F$13,3,FALSE)</f>
        <v>Ja</v>
      </c>
    </row>
    <row r="7635" spans="1:19" x14ac:dyDescent="0.2">
      <c r="A7635" s="3">
        <v>44013</v>
      </c>
      <c r="B7635" t="s">
        <v>703</v>
      </c>
      <c r="C7635" t="s">
        <v>704</v>
      </c>
      <c r="D7635">
        <v>740</v>
      </c>
      <c r="E7635">
        <v>1082</v>
      </c>
      <c r="F7635" t="str">
        <f t="shared" si="246"/>
        <v>01</v>
      </c>
      <c r="G7635" t="s">
        <v>513</v>
      </c>
      <c r="H7635">
        <v>2</v>
      </c>
      <c r="I7635" t="s">
        <v>6</v>
      </c>
      <c r="J7635" t="s">
        <v>5</v>
      </c>
      <c r="K7635" t="s">
        <v>6</v>
      </c>
      <c r="L7635">
        <v>1</v>
      </c>
      <c r="M7635" t="str">
        <f>VLOOKUP(E7635,Translations!$A$1:$B$7,2,FALSE)</f>
        <v>Midtjylland</v>
      </c>
      <c r="N7635" t="str">
        <f>VLOOKUP(D7635,Translations!$I$2:$K$101,2,FALSE)</f>
        <v>Silkeborg</v>
      </c>
      <c r="O7635" t="str">
        <f>VLOOKUP(G7635,Translations!$M$2:$N$9,2,FALSE)</f>
        <v>[X2079] SARS-CoV-2 (RNA), Borger</v>
      </c>
      <c r="P7635" t="str">
        <f>VLOOKUP(F7635,Translations!$D$1:$F$13,2,FALSE)</f>
        <v>Ok</v>
      </c>
      <c r="Q7635" t="str">
        <f>VLOOKUP(F7635,Translations!$D$2:$G$13,4,FALSE)</f>
        <v>01 - Aktiv, bopæl i DK</v>
      </c>
      <c r="R7635" t="str">
        <f>VLOOKUP(H7635,Translations!$P$2:$Q$10,2,FALSE)</f>
        <v>2 - Selvstændigt sikret - uden lægevalg</v>
      </c>
      <c r="S7635" t="str">
        <f>VLOOKUP(F7635,Translations!$D$2:$F$13,3,FALSE)</f>
        <v>Ja</v>
      </c>
    </row>
    <row r="7636" spans="1:19" x14ac:dyDescent="0.2">
      <c r="A7636" s="3">
        <v>44013</v>
      </c>
      <c r="B7636" t="s">
        <v>703</v>
      </c>
      <c r="C7636" t="s">
        <v>704</v>
      </c>
      <c r="D7636">
        <v>741</v>
      </c>
      <c r="E7636">
        <v>1082</v>
      </c>
      <c r="F7636" t="str">
        <f t="shared" si="246"/>
        <v>01</v>
      </c>
      <c r="G7636" t="s">
        <v>513</v>
      </c>
      <c r="H7636">
        <v>1</v>
      </c>
      <c r="I7636" t="s">
        <v>6</v>
      </c>
      <c r="J7636" t="s">
        <v>5</v>
      </c>
      <c r="K7636" t="s">
        <v>6</v>
      </c>
      <c r="L7636">
        <v>7</v>
      </c>
      <c r="M7636" t="str">
        <f>VLOOKUP(E7636,Translations!$A$1:$B$7,2,FALSE)</f>
        <v>Midtjylland</v>
      </c>
      <c r="N7636" t="str">
        <f>VLOOKUP(D7636,Translations!$I$2:$K$101,2,FALSE)</f>
        <v>Samsø</v>
      </c>
      <c r="O7636" t="str">
        <f>VLOOKUP(G7636,Translations!$M$2:$N$9,2,FALSE)</f>
        <v>[X2079] SARS-CoV-2 (RNA), Borger</v>
      </c>
      <c r="P7636" t="str">
        <f>VLOOKUP(F7636,Translations!$D$1:$F$13,2,FALSE)</f>
        <v>Ok</v>
      </c>
      <c r="Q7636" t="str">
        <f>VLOOKUP(F7636,Translations!$D$2:$G$13,4,FALSE)</f>
        <v>01 - Aktiv, bopæl i DK</v>
      </c>
      <c r="R7636" t="str">
        <f>VLOOKUP(H7636,Translations!$P$2:$Q$10,2,FALSE)</f>
        <v>1 - Selvstændigt sikret - med lægevalg</v>
      </c>
      <c r="S7636" t="str">
        <f>VLOOKUP(F7636,Translations!$D$2:$F$13,3,FALSE)</f>
        <v>Ja</v>
      </c>
    </row>
    <row r="7637" spans="1:19" x14ac:dyDescent="0.2">
      <c r="A7637" s="3">
        <v>44013</v>
      </c>
      <c r="B7637" t="s">
        <v>703</v>
      </c>
      <c r="C7637" t="s">
        <v>704</v>
      </c>
      <c r="D7637">
        <v>746</v>
      </c>
      <c r="E7637">
        <v>1082</v>
      </c>
      <c r="F7637" t="str">
        <f t="shared" si="246"/>
        <v>01</v>
      </c>
      <c r="G7637" t="s">
        <v>513</v>
      </c>
      <c r="H7637">
        <v>1</v>
      </c>
      <c r="I7637" t="s">
        <v>6</v>
      </c>
      <c r="J7637" t="s">
        <v>5</v>
      </c>
      <c r="K7637" t="s">
        <v>6</v>
      </c>
      <c r="L7637">
        <v>269</v>
      </c>
      <c r="M7637" t="str">
        <f>VLOOKUP(E7637,Translations!$A$1:$B$7,2,FALSE)</f>
        <v>Midtjylland</v>
      </c>
      <c r="N7637" t="str">
        <f>VLOOKUP(D7637,Translations!$I$2:$K$101,2,FALSE)</f>
        <v>Skanderborg</v>
      </c>
      <c r="O7637" t="str">
        <f>VLOOKUP(G7637,Translations!$M$2:$N$9,2,FALSE)</f>
        <v>[X2079] SARS-CoV-2 (RNA), Borger</v>
      </c>
      <c r="P7637" t="str">
        <f>VLOOKUP(F7637,Translations!$D$1:$F$13,2,FALSE)</f>
        <v>Ok</v>
      </c>
      <c r="Q7637" t="str">
        <f>VLOOKUP(F7637,Translations!$D$2:$G$13,4,FALSE)</f>
        <v>01 - Aktiv, bopæl i DK</v>
      </c>
      <c r="R7637" t="str">
        <f>VLOOKUP(H7637,Translations!$P$2:$Q$10,2,FALSE)</f>
        <v>1 - Selvstændigt sikret - med lægevalg</v>
      </c>
      <c r="S7637" t="str">
        <f>VLOOKUP(F7637,Translations!$D$2:$F$13,3,FALSE)</f>
        <v>Ja</v>
      </c>
    </row>
    <row r="7638" spans="1:19" x14ac:dyDescent="0.2">
      <c r="A7638" s="3">
        <v>44013</v>
      </c>
      <c r="B7638" t="s">
        <v>703</v>
      </c>
      <c r="C7638" t="s">
        <v>704</v>
      </c>
      <c r="D7638">
        <v>751</v>
      </c>
      <c r="E7638">
        <v>1082</v>
      </c>
      <c r="F7638" t="str">
        <f t="shared" si="246"/>
        <v>01</v>
      </c>
      <c r="G7638" t="s">
        <v>513</v>
      </c>
      <c r="H7638">
        <v>1</v>
      </c>
      <c r="I7638" t="s">
        <v>6</v>
      </c>
      <c r="J7638" t="s">
        <v>5</v>
      </c>
      <c r="K7638" t="s">
        <v>6</v>
      </c>
      <c r="L7638">
        <v>979</v>
      </c>
      <c r="M7638" t="str">
        <f>VLOOKUP(E7638,Translations!$A$1:$B$7,2,FALSE)</f>
        <v>Midtjylland</v>
      </c>
      <c r="N7638" t="str">
        <f>VLOOKUP(D7638,Translations!$I$2:$K$101,2,FALSE)</f>
        <v>Aarhus</v>
      </c>
      <c r="O7638" t="str">
        <f>VLOOKUP(G7638,Translations!$M$2:$N$9,2,FALSE)</f>
        <v>[X2079] SARS-CoV-2 (RNA), Borger</v>
      </c>
      <c r="P7638" t="str">
        <f>VLOOKUP(F7638,Translations!$D$1:$F$13,2,FALSE)</f>
        <v>Ok</v>
      </c>
      <c r="Q7638" t="str">
        <f>VLOOKUP(F7638,Translations!$D$2:$G$13,4,FALSE)</f>
        <v>01 - Aktiv, bopæl i DK</v>
      </c>
      <c r="R7638" t="str">
        <f>VLOOKUP(H7638,Translations!$P$2:$Q$10,2,FALSE)</f>
        <v>1 - Selvstændigt sikret - med lægevalg</v>
      </c>
      <c r="S7638" t="str">
        <f>VLOOKUP(F7638,Translations!$D$2:$F$13,3,FALSE)</f>
        <v>Ja</v>
      </c>
    </row>
    <row r="7639" spans="1:19" x14ac:dyDescent="0.2">
      <c r="A7639" s="3">
        <v>44013</v>
      </c>
      <c r="B7639" t="s">
        <v>703</v>
      </c>
      <c r="C7639" t="s">
        <v>704</v>
      </c>
      <c r="D7639">
        <v>751</v>
      </c>
      <c r="E7639">
        <v>1082</v>
      </c>
      <c r="F7639" t="str">
        <f t="shared" ref="F7639:F7657" si="247">"01"</f>
        <v>01</v>
      </c>
      <c r="G7639" t="s">
        <v>513</v>
      </c>
      <c r="H7639">
        <v>2</v>
      </c>
      <c r="I7639" t="s">
        <v>6</v>
      </c>
      <c r="J7639" t="s">
        <v>5</v>
      </c>
      <c r="K7639" t="s">
        <v>6</v>
      </c>
      <c r="L7639">
        <v>3</v>
      </c>
      <c r="M7639" t="str">
        <f>VLOOKUP(E7639,Translations!$A$1:$B$7,2,FALSE)</f>
        <v>Midtjylland</v>
      </c>
      <c r="N7639" t="str">
        <f>VLOOKUP(D7639,Translations!$I$2:$K$101,2,FALSE)</f>
        <v>Aarhus</v>
      </c>
      <c r="O7639" t="str">
        <f>VLOOKUP(G7639,Translations!$M$2:$N$9,2,FALSE)</f>
        <v>[X2079] SARS-CoV-2 (RNA), Borger</v>
      </c>
      <c r="P7639" t="str">
        <f>VLOOKUP(F7639,Translations!$D$1:$F$13,2,FALSE)</f>
        <v>Ok</v>
      </c>
      <c r="Q7639" t="str">
        <f>VLOOKUP(F7639,Translations!$D$2:$G$13,4,FALSE)</f>
        <v>01 - Aktiv, bopæl i DK</v>
      </c>
      <c r="R7639" t="str">
        <f>VLOOKUP(H7639,Translations!$P$2:$Q$10,2,FALSE)</f>
        <v>2 - Selvstændigt sikret - uden lægevalg</v>
      </c>
      <c r="S7639" t="str">
        <f>VLOOKUP(F7639,Translations!$D$2:$F$13,3,FALSE)</f>
        <v>Ja</v>
      </c>
    </row>
    <row r="7640" spans="1:19" x14ac:dyDescent="0.2">
      <c r="A7640" s="3">
        <v>44013</v>
      </c>
      <c r="B7640" t="s">
        <v>703</v>
      </c>
      <c r="C7640" t="s">
        <v>704</v>
      </c>
      <c r="D7640">
        <v>756</v>
      </c>
      <c r="E7640">
        <v>1082</v>
      </c>
      <c r="F7640" t="str">
        <f t="shared" si="247"/>
        <v>01</v>
      </c>
      <c r="G7640" t="s">
        <v>513</v>
      </c>
      <c r="H7640">
        <v>1</v>
      </c>
      <c r="I7640" t="s">
        <v>6</v>
      </c>
      <c r="J7640" t="s">
        <v>5</v>
      </c>
      <c r="K7640" t="s">
        <v>6</v>
      </c>
      <c r="L7640">
        <v>182</v>
      </c>
      <c r="M7640" t="str">
        <f>VLOOKUP(E7640,Translations!$A$1:$B$7,2,FALSE)</f>
        <v>Midtjylland</v>
      </c>
      <c r="N7640" t="str">
        <f>VLOOKUP(D7640,Translations!$I$2:$K$101,2,FALSE)</f>
        <v>Ikast-Brande</v>
      </c>
      <c r="O7640" t="str">
        <f>VLOOKUP(G7640,Translations!$M$2:$N$9,2,FALSE)</f>
        <v>[X2079] SARS-CoV-2 (RNA), Borger</v>
      </c>
      <c r="P7640" t="str">
        <f>VLOOKUP(F7640,Translations!$D$1:$F$13,2,FALSE)</f>
        <v>Ok</v>
      </c>
      <c r="Q7640" t="str">
        <f>VLOOKUP(F7640,Translations!$D$2:$G$13,4,FALSE)</f>
        <v>01 - Aktiv, bopæl i DK</v>
      </c>
      <c r="R7640" t="str">
        <f>VLOOKUP(H7640,Translations!$P$2:$Q$10,2,FALSE)</f>
        <v>1 - Selvstændigt sikret - med lægevalg</v>
      </c>
      <c r="S7640" t="str">
        <f>VLOOKUP(F7640,Translations!$D$2:$F$13,3,FALSE)</f>
        <v>Ja</v>
      </c>
    </row>
    <row r="7641" spans="1:19" x14ac:dyDescent="0.2">
      <c r="A7641" s="3">
        <v>44013</v>
      </c>
      <c r="B7641" t="s">
        <v>703</v>
      </c>
      <c r="C7641" t="s">
        <v>704</v>
      </c>
      <c r="D7641">
        <v>760</v>
      </c>
      <c r="E7641">
        <v>1082</v>
      </c>
      <c r="F7641" t="str">
        <f t="shared" si="247"/>
        <v>01</v>
      </c>
      <c r="G7641" t="s">
        <v>513</v>
      </c>
      <c r="H7641">
        <v>1</v>
      </c>
      <c r="I7641" t="s">
        <v>6</v>
      </c>
      <c r="J7641" t="s">
        <v>5</v>
      </c>
      <c r="K7641" t="s">
        <v>6</v>
      </c>
      <c r="L7641">
        <v>247</v>
      </c>
      <c r="M7641" t="str">
        <f>VLOOKUP(E7641,Translations!$A$1:$B$7,2,FALSE)</f>
        <v>Midtjylland</v>
      </c>
      <c r="N7641" t="str">
        <f>VLOOKUP(D7641,Translations!$I$2:$K$101,2,FALSE)</f>
        <v>Ringkøbing-Skjern</v>
      </c>
      <c r="O7641" t="str">
        <f>VLOOKUP(G7641,Translations!$M$2:$N$9,2,FALSE)</f>
        <v>[X2079] SARS-CoV-2 (RNA), Borger</v>
      </c>
      <c r="P7641" t="str">
        <f>VLOOKUP(F7641,Translations!$D$1:$F$13,2,FALSE)</f>
        <v>Ok</v>
      </c>
      <c r="Q7641" t="str">
        <f>VLOOKUP(F7641,Translations!$D$2:$G$13,4,FALSE)</f>
        <v>01 - Aktiv, bopæl i DK</v>
      </c>
      <c r="R7641" t="str">
        <f>VLOOKUP(H7641,Translations!$P$2:$Q$10,2,FALSE)</f>
        <v>1 - Selvstændigt sikret - med lægevalg</v>
      </c>
      <c r="S7641" t="str">
        <f>VLOOKUP(F7641,Translations!$D$2:$F$13,3,FALSE)</f>
        <v>Ja</v>
      </c>
    </row>
    <row r="7642" spans="1:19" x14ac:dyDescent="0.2">
      <c r="A7642" s="3">
        <v>44013</v>
      </c>
      <c r="B7642" t="s">
        <v>703</v>
      </c>
      <c r="C7642" t="s">
        <v>704</v>
      </c>
      <c r="D7642">
        <v>760</v>
      </c>
      <c r="E7642">
        <v>1082</v>
      </c>
      <c r="F7642" t="str">
        <f t="shared" si="247"/>
        <v>01</v>
      </c>
      <c r="G7642" t="s">
        <v>513</v>
      </c>
      <c r="H7642">
        <v>2</v>
      </c>
      <c r="I7642" t="s">
        <v>6</v>
      </c>
      <c r="J7642" t="s">
        <v>5</v>
      </c>
      <c r="K7642" t="s">
        <v>6</v>
      </c>
      <c r="L7642">
        <v>1</v>
      </c>
      <c r="M7642" t="str">
        <f>VLOOKUP(E7642,Translations!$A$1:$B$7,2,FALSE)</f>
        <v>Midtjylland</v>
      </c>
      <c r="N7642" t="str">
        <f>VLOOKUP(D7642,Translations!$I$2:$K$101,2,FALSE)</f>
        <v>Ringkøbing-Skjern</v>
      </c>
      <c r="O7642" t="str">
        <f>VLOOKUP(G7642,Translations!$M$2:$N$9,2,FALSE)</f>
        <v>[X2079] SARS-CoV-2 (RNA), Borger</v>
      </c>
      <c r="P7642" t="str">
        <f>VLOOKUP(F7642,Translations!$D$1:$F$13,2,FALSE)</f>
        <v>Ok</v>
      </c>
      <c r="Q7642" t="str">
        <f>VLOOKUP(F7642,Translations!$D$2:$G$13,4,FALSE)</f>
        <v>01 - Aktiv, bopæl i DK</v>
      </c>
      <c r="R7642" t="str">
        <f>VLOOKUP(H7642,Translations!$P$2:$Q$10,2,FALSE)</f>
        <v>2 - Selvstændigt sikret - uden lægevalg</v>
      </c>
      <c r="S7642" t="str">
        <f>VLOOKUP(F7642,Translations!$D$2:$F$13,3,FALSE)</f>
        <v>Ja</v>
      </c>
    </row>
    <row r="7643" spans="1:19" x14ac:dyDescent="0.2">
      <c r="A7643" s="3">
        <v>44013</v>
      </c>
      <c r="B7643" t="s">
        <v>703</v>
      </c>
      <c r="C7643" t="s">
        <v>704</v>
      </c>
      <c r="D7643">
        <v>766</v>
      </c>
      <c r="E7643">
        <v>1082</v>
      </c>
      <c r="F7643" t="str">
        <f t="shared" si="247"/>
        <v>01</v>
      </c>
      <c r="G7643" t="s">
        <v>513</v>
      </c>
      <c r="H7643">
        <v>1</v>
      </c>
      <c r="I7643" t="s">
        <v>6</v>
      </c>
      <c r="J7643" t="s">
        <v>5</v>
      </c>
      <c r="K7643" t="s">
        <v>6</v>
      </c>
      <c r="L7643">
        <v>189</v>
      </c>
      <c r="M7643" t="str">
        <f>VLOOKUP(E7643,Translations!$A$1:$B$7,2,FALSE)</f>
        <v>Midtjylland</v>
      </c>
      <c r="N7643" t="str">
        <f>VLOOKUP(D7643,Translations!$I$2:$K$101,2,FALSE)</f>
        <v>Hedensted</v>
      </c>
      <c r="O7643" t="str">
        <f>VLOOKUP(G7643,Translations!$M$2:$N$9,2,FALSE)</f>
        <v>[X2079] SARS-CoV-2 (RNA), Borger</v>
      </c>
      <c r="P7643" t="str">
        <f>VLOOKUP(F7643,Translations!$D$1:$F$13,2,FALSE)</f>
        <v>Ok</v>
      </c>
      <c r="Q7643" t="str">
        <f>VLOOKUP(F7643,Translations!$D$2:$G$13,4,FALSE)</f>
        <v>01 - Aktiv, bopæl i DK</v>
      </c>
      <c r="R7643" t="str">
        <f>VLOOKUP(H7643,Translations!$P$2:$Q$10,2,FALSE)</f>
        <v>1 - Selvstændigt sikret - med lægevalg</v>
      </c>
      <c r="S7643" t="str">
        <f>VLOOKUP(F7643,Translations!$D$2:$F$13,3,FALSE)</f>
        <v>Ja</v>
      </c>
    </row>
    <row r="7644" spans="1:19" x14ac:dyDescent="0.2">
      <c r="A7644" s="3">
        <v>44013</v>
      </c>
      <c r="B7644" t="s">
        <v>703</v>
      </c>
      <c r="C7644" t="s">
        <v>704</v>
      </c>
      <c r="D7644">
        <v>766</v>
      </c>
      <c r="E7644">
        <v>1082</v>
      </c>
      <c r="F7644" t="str">
        <f t="shared" si="247"/>
        <v>01</v>
      </c>
      <c r="G7644" t="s">
        <v>513</v>
      </c>
      <c r="H7644">
        <v>2</v>
      </c>
      <c r="I7644" t="s">
        <v>6</v>
      </c>
      <c r="J7644" t="s">
        <v>5</v>
      </c>
      <c r="K7644" t="s">
        <v>6</v>
      </c>
      <c r="L7644">
        <v>1</v>
      </c>
      <c r="M7644" t="str">
        <f>VLOOKUP(E7644,Translations!$A$1:$B$7,2,FALSE)</f>
        <v>Midtjylland</v>
      </c>
      <c r="N7644" t="str">
        <f>VLOOKUP(D7644,Translations!$I$2:$K$101,2,FALSE)</f>
        <v>Hedensted</v>
      </c>
      <c r="O7644" t="str">
        <f>VLOOKUP(G7644,Translations!$M$2:$N$9,2,FALSE)</f>
        <v>[X2079] SARS-CoV-2 (RNA), Borger</v>
      </c>
      <c r="P7644" t="str">
        <f>VLOOKUP(F7644,Translations!$D$1:$F$13,2,FALSE)</f>
        <v>Ok</v>
      </c>
      <c r="Q7644" t="str">
        <f>VLOOKUP(F7644,Translations!$D$2:$G$13,4,FALSE)</f>
        <v>01 - Aktiv, bopæl i DK</v>
      </c>
      <c r="R7644" t="str">
        <f>VLOOKUP(H7644,Translations!$P$2:$Q$10,2,FALSE)</f>
        <v>2 - Selvstændigt sikret - uden lægevalg</v>
      </c>
      <c r="S7644" t="str">
        <f>VLOOKUP(F7644,Translations!$D$2:$F$13,3,FALSE)</f>
        <v>Ja</v>
      </c>
    </row>
    <row r="7645" spans="1:19" x14ac:dyDescent="0.2">
      <c r="A7645" s="3">
        <v>44013</v>
      </c>
      <c r="B7645" t="s">
        <v>703</v>
      </c>
      <c r="C7645" t="s">
        <v>704</v>
      </c>
      <c r="D7645">
        <v>773</v>
      </c>
      <c r="E7645">
        <v>1081</v>
      </c>
      <c r="F7645" t="str">
        <f t="shared" si="247"/>
        <v>01</v>
      </c>
      <c r="G7645" t="s">
        <v>513</v>
      </c>
      <c r="H7645">
        <v>1</v>
      </c>
      <c r="I7645" t="s">
        <v>6</v>
      </c>
      <c r="J7645" t="s">
        <v>5</v>
      </c>
      <c r="K7645" t="s">
        <v>6</v>
      </c>
      <c r="L7645">
        <v>76</v>
      </c>
      <c r="M7645" t="str">
        <f>VLOOKUP(E7645,Translations!$A$1:$B$7,2,FALSE)</f>
        <v>Nordjylland</v>
      </c>
      <c r="N7645" t="str">
        <f>VLOOKUP(D7645,Translations!$I$2:$K$101,2,FALSE)</f>
        <v>Morsø</v>
      </c>
      <c r="O7645" t="str">
        <f>VLOOKUP(G7645,Translations!$M$2:$N$9,2,FALSE)</f>
        <v>[X2079] SARS-CoV-2 (RNA), Borger</v>
      </c>
      <c r="P7645" t="str">
        <f>VLOOKUP(F7645,Translations!$D$1:$F$13,2,FALSE)</f>
        <v>Ok</v>
      </c>
      <c r="Q7645" t="str">
        <f>VLOOKUP(F7645,Translations!$D$2:$G$13,4,FALSE)</f>
        <v>01 - Aktiv, bopæl i DK</v>
      </c>
      <c r="R7645" t="str">
        <f>VLOOKUP(H7645,Translations!$P$2:$Q$10,2,FALSE)</f>
        <v>1 - Selvstændigt sikret - med lægevalg</v>
      </c>
      <c r="S7645" t="str">
        <f>VLOOKUP(F7645,Translations!$D$2:$F$13,3,FALSE)</f>
        <v>Ja</v>
      </c>
    </row>
    <row r="7646" spans="1:19" x14ac:dyDescent="0.2">
      <c r="A7646" s="3">
        <v>44013</v>
      </c>
      <c r="B7646" t="s">
        <v>703</v>
      </c>
      <c r="C7646" t="s">
        <v>704</v>
      </c>
      <c r="D7646">
        <v>779</v>
      </c>
      <c r="E7646">
        <v>1082</v>
      </c>
      <c r="F7646" t="str">
        <f t="shared" si="247"/>
        <v>01</v>
      </c>
      <c r="G7646" t="s">
        <v>513</v>
      </c>
      <c r="H7646">
        <v>1</v>
      </c>
      <c r="I7646" t="s">
        <v>6</v>
      </c>
      <c r="J7646" t="s">
        <v>5</v>
      </c>
      <c r="K7646" t="s">
        <v>6</v>
      </c>
      <c r="L7646">
        <v>187</v>
      </c>
      <c r="M7646" t="str">
        <f>VLOOKUP(E7646,Translations!$A$1:$B$7,2,FALSE)</f>
        <v>Midtjylland</v>
      </c>
      <c r="N7646" t="str">
        <f>VLOOKUP(D7646,Translations!$I$2:$K$101,2,FALSE)</f>
        <v>Skive</v>
      </c>
      <c r="O7646" t="str">
        <f>VLOOKUP(G7646,Translations!$M$2:$N$9,2,FALSE)</f>
        <v>[X2079] SARS-CoV-2 (RNA), Borger</v>
      </c>
      <c r="P7646" t="str">
        <f>VLOOKUP(F7646,Translations!$D$1:$F$13,2,FALSE)</f>
        <v>Ok</v>
      </c>
      <c r="Q7646" t="str">
        <f>VLOOKUP(F7646,Translations!$D$2:$G$13,4,FALSE)</f>
        <v>01 - Aktiv, bopæl i DK</v>
      </c>
      <c r="R7646" t="str">
        <f>VLOOKUP(H7646,Translations!$P$2:$Q$10,2,FALSE)</f>
        <v>1 - Selvstændigt sikret - med lægevalg</v>
      </c>
      <c r="S7646" t="str">
        <f>VLOOKUP(F7646,Translations!$D$2:$F$13,3,FALSE)</f>
        <v>Ja</v>
      </c>
    </row>
    <row r="7647" spans="1:19" x14ac:dyDescent="0.2">
      <c r="A7647" s="3">
        <v>44013</v>
      </c>
      <c r="B7647" t="s">
        <v>703</v>
      </c>
      <c r="C7647" t="s">
        <v>704</v>
      </c>
      <c r="D7647">
        <v>787</v>
      </c>
      <c r="E7647">
        <v>1081</v>
      </c>
      <c r="F7647" t="str">
        <f t="shared" si="247"/>
        <v>01</v>
      </c>
      <c r="G7647" t="s">
        <v>513</v>
      </c>
      <c r="H7647">
        <v>1</v>
      </c>
      <c r="I7647" t="s">
        <v>6</v>
      </c>
      <c r="J7647" t="s">
        <v>5</v>
      </c>
      <c r="K7647" t="s">
        <v>6</v>
      </c>
      <c r="L7647">
        <v>132</v>
      </c>
      <c r="M7647" t="str">
        <f>VLOOKUP(E7647,Translations!$A$1:$B$7,2,FALSE)</f>
        <v>Nordjylland</v>
      </c>
      <c r="N7647" t="str">
        <f>VLOOKUP(D7647,Translations!$I$2:$K$101,2,FALSE)</f>
        <v>Thisted</v>
      </c>
      <c r="O7647" t="str">
        <f>VLOOKUP(G7647,Translations!$M$2:$N$9,2,FALSE)</f>
        <v>[X2079] SARS-CoV-2 (RNA), Borger</v>
      </c>
      <c r="P7647" t="str">
        <f>VLOOKUP(F7647,Translations!$D$1:$F$13,2,FALSE)</f>
        <v>Ok</v>
      </c>
      <c r="Q7647" t="str">
        <f>VLOOKUP(F7647,Translations!$D$2:$G$13,4,FALSE)</f>
        <v>01 - Aktiv, bopæl i DK</v>
      </c>
      <c r="R7647" t="str">
        <f>VLOOKUP(H7647,Translations!$P$2:$Q$10,2,FALSE)</f>
        <v>1 - Selvstændigt sikret - med lægevalg</v>
      </c>
      <c r="S7647" t="str">
        <f>VLOOKUP(F7647,Translations!$D$2:$F$13,3,FALSE)</f>
        <v>Ja</v>
      </c>
    </row>
    <row r="7648" spans="1:19" x14ac:dyDescent="0.2">
      <c r="A7648" s="3">
        <v>44013</v>
      </c>
      <c r="B7648" t="s">
        <v>703</v>
      </c>
      <c r="C7648" t="s">
        <v>704</v>
      </c>
      <c r="D7648">
        <v>791</v>
      </c>
      <c r="E7648">
        <v>1082</v>
      </c>
      <c r="F7648" t="str">
        <f t="shared" si="247"/>
        <v>01</v>
      </c>
      <c r="G7648" t="s">
        <v>513</v>
      </c>
      <c r="H7648">
        <v>1</v>
      </c>
      <c r="I7648" t="s">
        <v>6</v>
      </c>
      <c r="J7648" t="s">
        <v>5</v>
      </c>
      <c r="K7648" t="s">
        <v>6</v>
      </c>
      <c r="L7648">
        <v>343</v>
      </c>
      <c r="M7648" t="str">
        <f>VLOOKUP(E7648,Translations!$A$1:$B$7,2,FALSE)</f>
        <v>Midtjylland</v>
      </c>
      <c r="N7648" t="str">
        <f>VLOOKUP(D7648,Translations!$I$2:$K$101,2,FALSE)</f>
        <v>Viborg</v>
      </c>
      <c r="O7648" t="str">
        <f>VLOOKUP(G7648,Translations!$M$2:$N$9,2,FALSE)</f>
        <v>[X2079] SARS-CoV-2 (RNA), Borger</v>
      </c>
      <c r="P7648" t="str">
        <f>VLOOKUP(F7648,Translations!$D$1:$F$13,2,FALSE)</f>
        <v>Ok</v>
      </c>
      <c r="Q7648" t="str">
        <f>VLOOKUP(F7648,Translations!$D$2:$G$13,4,FALSE)</f>
        <v>01 - Aktiv, bopæl i DK</v>
      </c>
      <c r="R7648" t="str">
        <f>VLOOKUP(H7648,Translations!$P$2:$Q$10,2,FALSE)</f>
        <v>1 - Selvstændigt sikret - med lægevalg</v>
      </c>
      <c r="S7648" t="str">
        <f>VLOOKUP(F7648,Translations!$D$2:$F$13,3,FALSE)</f>
        <v>Ja</v>
      </c>
    </row>
    <row r="7649" spans="1:19" x14ac:dyDescent="0.2">
      <c r="A7649" s="3">
        <v>44013</v>
      </c>
      <c r="B7649" t="s">
        <v>703</v>
      </c>
      <c r="C7649" t="s">
        <v>704</v>
      </c>
      <c r="D7649">
        <v>810</v>
      </c>
      <c r="E7649">
        <v>1081</v>
      </c>
      <c r="F7649" t="str">
        <f t="shared" si="247"/>
        <v>01</v>
      </c>
      <c r="G7649" t="s">
        <v>513</v>
      </c>
      <c r="H7649">
        <v>1</v>
      </c>
      <c r="I7649" t="s">
        <v>6</v>
      </c>
      <c r="J7649" t="s">
        <v>5</v>
      </c>
      <c r="K7649" t="s">
        <v>6</v>
      </c>
      <c r="L7649">
        <v>156</v>
      </c>
      <c r="M7649" t="str">
        <f>VLOOKUP(E7649,Translations!$A$1:$B$7,2,FALSE)</f>
        <v>Nordjylland</v>
      </c>
      <c r="N7649" t="str">
        <f>VLOOKUP(D7649,Translations!$I$2:$K$101,2,FALSE)</f>
        <v>Brønderslev</v>
      </c>
      <c r="O7649" t="str">
        <f>VLOOKUP(G7649,Translations!$M$2:$N$9,2,FALSE)</f>
        <v>[X2079] SARS-CoV-2 (RNA), Borger</v>
      </c>
      <c r="P7649" t="str">
        <f>VLOOKUP(F7649,Translations!$D$1:$F$13,2,FALSE)</f>
        <v>Ok</v>
      </c>
      <c r="Q7649" t="str">
        <f>VLOOKUP(F7649,Translations!$D$2:$G$13,4,FALSE)</f>
        <v>01 - Aktiv, bopæl i DK</v>
      </c>
      <c r="R7649" t="str">
        <f>VLOOKUP(H7649,Translations!$P$2:$Q$10,2,FALSE)</f>
        <v>1 - Selvstændigt sikret - med lægevalg</v>
      </c>
      <c r="S7649" t="str">
        <f>VLOOKUP(F7649,Translations!$D$2:$F$13,3,FALSE)</f>
        <v>Ja</v>
      </c>
    </row>
    <row r="7650" spans="1:19" x14ac:dyDescent="0.2">
      <c r="A7650" s="3">
        <v>44013</v>
      </c>
      <c r="B7650" t="s">
        <v>703</v>
      </c>
      <c r="C7650" t="s">
        <v>704</v>
      </c>
      <c r="D7650">
        <v>813</v>
      </c>
      <c r="E7650">
        <v>1081</v>
      </c>
      <c r="F7650" t="str">
        <f t="shared" si="247"/>
        <v>01</v>
      </c>
      <c r="G7650" t="s">
        <v>513</v>
      </c>
      <c r="H7650">
        <v>1</v>
      </c>
      <c r="I7650" t="s">
        <v>6</v>
      </c>
      <c r="J7650" t="s">
        <v>5</v>
      </c>
      <c r="K7650" t="s">
        <v>6</v>
      </c>
      <c r="L7650">
        <v>196</v>
      </c>
      <c r="M7650" t="str">
        <f>VLOOKUP(E7650,Translations!$A$1:$B$7,2,FALSE)</f>
        <v>Nordjylland</v>
      </c>
      <c r="N7650" t="str">
        <f>VLOOKUP(D7650,Translations!$I$2:$K$101,2,FALSE)</f>
        <v>Frederikshavn</v>
      </c>
      <c r="O7650" t="str">
        <f>VLOOKUP(G7650,Translations!$M$2:$N$9,2,FALSE)</f>
        <v>[X2079] SARS-CoV-2 (RNA), Borger</v>
      </c>
      <c r="P7650" t="str">
        <f>VLOOKUP(F7650,Translations!$D$1:$F$13,2,FALSE)</f>
        <v>Ok</v>
      </c>
      <c r="Q7650" t="str">
        <f>VLOOKUP(F7650,Translations!$D$2:$G$13,4,FALSE)</f>
        <v>01 - Aktiv, bopæl i DK</v>
      </c>
      <c r="R7650" t="str">
        <f>VLOOKUP(H7650,Translations!$P$2:$Q$10,2,FALSE)</f>
        <v>1 - Selvstændigt sikret - med lægevalg</v>
      </c>
      <c r="S7650" t="str">
        <f>VLOOKUP(F7650,Translations!$D$2:$F$13,3,FALSE)</f>
        <v>Ja</v>
      </c>
    </row>
    <row r="7651" spans="1:19" x14ac:dyDescent="0.2">
      <c r="A7651" s="3">
        <v>44013</v>
      </c>
      <c r="B7651" t="s">
        <v>703</v>
      </c>
      <c r="C7651" t="s">
        <v>704</v>
      </c>
      <c r="D7651">
        <v>820</v>
      </c>
      <c r="E7651">
        <v>1081</v>
      </c>
      <c r="F7651" t="str">
        <f t="shared" si="247"/>
        <v>01</v>
      </c>
      <c r="G7651" t="s">
        <v>513</v>
      </c>
      <c r="H7651">
        <v>1</v>
      </c>
      <c r="I7651" t="s">
        <v>6</v>
      </c>
      <c r="J7651" t="s">
        <v>5</v>
      </c>
      <c r="K7651" t="s">
        <v>6</v>
      </c>
      <c r="L7651">
        <v>157</v>
      </c>
      <c r="M7651" t="str">
        <f>VLOOKUP(E7651,Translations!$A$1:$B$7,2,FALSE)</f>
        <v>Nordjylland</v>
      </c>
      <c r="N7651" t="str">
        <f>VLOOKUP(D7651,Translations!$I$2:$K$101,2,FALSE)</f>
        <v>Vesthimmerlands</v>
      </c>
      <c r="O7651" t="str">
        <f>VLOOKUP(G7651,Translations!$M$2:$N$9,2,FALSE)</f>
        <v>[X2079] SARS-CoV-2 (RNA), Borger</v>
      </c>
      <c r="P7651" t="str">
        <f>VLOOKUP(F7651,Translations!$D$1:$F$13,2,FALSE)</f>
        <v>Ok</v>
      </c>
      <c r="Q7651" t="str">
        <f>VLOOKUP(F7651,Translations!$D$2:$G$13,4,FALSE)</f>
        <v>01 - Aktiv, bopæl i DK</v>
      </c>
      <c r="R7651" t="str">
        <f>VLOOKUP(H7651,Translations!$P$2:$Q$10,2,FALSE)</f>
        <v>1 - Selvstændigt sikret - med lægevalg</v>
      </c>
      <c r="S7651" t="str">
        <f>VLOOKUP(F7651,Translations!$D$2:$F$13,3,FALSE)</f>
        <v>Ja</v>
      </c>
    </row>
    <row r="7652" spans="1:19" x14ac:dyDescent="0.2">
      <c r="A7652" s="3">
        <v>44013</v>
      </c>
      <c r="B7652" t="s">
        <v>703</v>
      </c>
      <c r="C7652" t="s">
        <v>704</v>
      </c>
      <c r="D7652">
        <v>825</v>
      </c>
      <c r="E7652">
        <v>1081</v>
      </c>
      <c r="F7652" t="str">
        <f t="shared" si="247"/>
        <v>01</v>
      </c>
      <c r="G7652" t="s">
        <v>513</v>
      </c>
      <c r="H7652">
        <v>1</v>
      </c>
      <c r="I7652" t="s">
        <v>6</v>
      </c>
      <c r="J7652" t="s">
        <v>5</v>
      </c>
      <c r="K7652" t="s">
        <v>6</v>
      </c>
      <c r="L7652">
        <v>4</v>
      </c>
      <c r="M7652" t="str">
        <f>VLOOKUP(E7652,Translations!$A$1:$B$7,2,FALSE)</f>
        <v>Nordjylland</v>
      </c>
      <c r="N7652" t="str">
        <f>VLOOKUP(D7652,Translations!$I$2:$K$101,2,FALSE)</f>
        <v>Læsø</v>
      </c>
      <c r="O7652" t="str">
        <f>VLOOKUP(G7652,Translations!$M$2:$N$9,2,FALSE)</f>
        <v>[X2079] SARS-CoV-2 (RNA), Borger</v>
      </c>
      <c r="P7652" t="str">
        <f>VLOOKUP(F7652,Translations!$D$1:$F$13,2,FALSE)</f>
        <v>Ok</v>
      </c>
      <c r="Q7652" t="str">
        <f>VLOOKUP(F7652,Translations!$D$2:$G$13,4,FALSE)</f>
        <v>01 - Aktiv, bopæl i DK</v>
      </c>
      <c r="R7652" t="str">
        <f>VLOOKUP(H7652,Translations!$P$2:$Q$10,2,FALSE)</f>
        <v>1 - Selvstændigt sikret - med lægevalg</v>
      </c>
      <c r="S7652" t="str">
        <f>VLOOKUP(F7652,Translations!$D$2:$F$13,3,FALSE)</f>
        <v>Ja</v>
      </c>
    </row>
    <row r="7653" spans="1:19" x14ac:dyDescent="0.2">
      <c r="A7653" s="3">
        <v>44013</v>
      </c>
      <c r="B7653" t="s">
        <v>703</v>
      </c>
      <c r="C7653" t="s">
        <v>704</v>
      </c>
      <c r="D7653">
        <v>840</v>
      </c>
      <c r="E7653">
        <v>1081</v>
      </c>
      <c r="F7653" t="str">
        <f t="shared" si="247"/>
        <v>01</v>
      </c>
      <c r="G7653" t="s">
        <v>513</v>
      </c>
      <c r="H7653">
        <v>1</v>
      </c>
      <c r="I7653" t="s">
        <v>6</v>
      </c>
      <c r="J7653" t="s">
        <v>5</v>
      </c>
      <c r="K7653" t="s">
        <v>6</v>
      </c>
      <c r="L7653">
        <v>130</v>
      </c>
      <c r="M7653" t="str">
        <f>VLOOKUP(E7653,Translations!$A$1:$B$7,2,FALSE)</f>
        <v>Nordjylland</v>
      </c>
      <c r="N7653" t="str">
        <f>VLOOKUP(D7653,Translations!$I$2:$K$101,2,FALSE)</f>
        <v>Rebild</v>
      </c>
      <c r="O7653" t="str">
        <f>VLOOKUP(G7653,Translations!$M$2:$N$9,2,FALSE)</f>
        <v>[X2079] SARS-CoV-2 (RNA), Borger</v>
      </c>
      <c r="P7653" t="str">
        <f>VLOOKUP(F7653,Translations!$D$1:$F$13,2,FALSE)</f>
        <v>Ok</v>
      </c>
      <c r="Q7653" t="str">
        <f>VLOOKUP(F7653,Translations!$D$2:$G$13,4,FALSE)</f>
        <v>01 - Aktiv, bopæl i DK</v>
      </c>
      <c r="R7653" t="str">
        <f>VLOOKUP(H7653,Translations!$P$2:$Q$10,2,FALSE)</f>
        <v>1 - Selvstændigt sikret - med lægevalg</v>
      </c>
      <c r="S7653" t="str">
        <f>VLOOKUP(F7653,Translations!$D$2:$F$13,3,FALSE)</f>
        <v>Ja</v>
      </c>
    </row>
    <row r="7654" spans="1:19" x14ac:dyDescent="0.2">
      <c r="A7654" s="3">
        <v>44013</v>
      </c>
      <c r="B7654" t="s">
        <v>703</v>
      </c>
      <c r="C7654" t="s">
        <v>704</v>
      </c>
      <c r="D7654">
        <v>846</v>
      </c>
      <c r="E7654">
        <v>1081</v>
      </c>
      <c r="F7654" t="str">
        <f t="shared" si="247"/>
        <v>01</v>
      </c>
      <c r="G7654" t="s">
        <v>513</v>
      </c>
      <c r="H7654">
        <v>1</v>
      </c>
      <c r="I7654" t="s">
        <v>6</v>
      </c>
      <c r="J7654" t="s">
        <v>5</v>
      </c>
      <c r="K7654" t="s">
        <v>6</v>
      </c>
      <c r="L7654">
        <v>163</v>
      </c>
      <c r="M7654" t="str">
        <f>VLOOKUP(E7654,Translations!$A$1:$B$7,2,FALSE)</f>
        <v>Nordjylland</v>
      </c>
      <c r="N7654" t="str">
        <f>VLOOKUP(D7654,Translations!$I$2:$K$101,2,FALSE)</f>
        <v>Mariagerfjord</v>
      </c>
      <c r="O7654" t="str">
        <f>VLOOKUP(G7654,Translations!$M$2:$N$9,2,FALSE)</f>
        <v>[X2079] SARS-CoV-2 (RNA), Borger</v>
      </c>
      <c r="P7654" t="str">
        <f>VLOOKUP(F7654,Translations!$D$1:$F$13,2,FALSE)</f>
        <v>Ok</v>
      </c>
      <c r="Q7654" t="str">
        <f>VLOOKUP(F7654,Translations!$D$2:$G$13,4,FALSE)</f>
        <v>01 - Aktiv, bopæl i DK</v>
      </c>
      <c r="R7654" t="str">
        <f>VLOOKUP(H7654,Translations!$P$2:$Q$10,2,FALSE)</f>
        <v>1 - Selvstændigt sikret - med lægevalg</v>
      </c>
      <c r="S7654" t="str">
        <f>VLOOKUP(F7654,Translations!$D$2:$F$13,3,FALSE)</f>
        <v>Ja</v>
      </c>
    </row>
    <row r="7655" spans="1:19" x14ac:dyDescent="0.2">
      <c r="A7655" s="3">
        <v>44013</v>
      </c>
      <c r="B7655" t="s">
        <v>703</v>
      </c>
      <c r="C7655" t="s">
        <v>704</v>
      </c>
      <c r="D7655">
        <v>849</v>
      </c>
      <c r="E7655">
        <v>1081</v>
      </c>
      <c r="F7655" t="str">
        <f t="shared" si="247"/>
        <v>01</v>
      </c>
      <c r="G7655" t="s">
        <v>513</v>
      </c>
      <c r="H7655">
        <v>1</v>
      </c>
      <c r="I7655" t="s">
        <v>6</v>
      </c>
      <c r="J7655" t="s">
        <v>5</v>
      </c>
      <c r="K7655" t="s">
        <v>6</v>
      </c>
      <c r="L7655">
        <v>122</v>
      </c>
      <c r="M7655" t="str">
        <f>VLOOKUP(E7655,Translations!$A$1:$B$7,2,FALSE)</f>
        <v>Nordjylland</v>
      </c>
      <c r="N7655" t="str">
        <f>VLOOKUP(D7655,Translations!$I$2:$K$101,2,FALSE)</f>
        <v>Jammerbugt</v>
      </c>
      <c r="O7655" t="str">
        <f>VLOOKUP(G7655,Translations!$M$2:$N$9,2,FALSE)</f>
        <v>[X2079] SARS-CoV-2 (RNA), Borger</v>
      </c>
      <c r="P7655" t="str">
        <f>VLOOKUP(F7655,Translations!$D$1:$F$13,2,FALSE)</f>
        <v>Ok</v>
      </c>
      <c r="Q7655" t="str">
        <f>VLOOKUP(F7655,Translations!$D$2:$G$13,4,FALSE)</f>
        <v>01 - Aktiv, bopæl i DK</v>
      </c>
      <c r="R7655" t="str">
        <f>VLOOKUP(H7655,Translations!$P$2:$Q$10,2,FALSE)</f>
        <v>1 - Selvstændigt sikret - med lægevalg</v>
      </c>
      <c r="S7655" t="str">
        <f>VLOOKUP(F7655,Translations!$D$2:$F$13,3,FALSE)</f>
        <v>Ja</v>
      </c>
    </row>
    <row r="7656" spans="1:19" x14ac:dyDescent="0.2">
      <c r="A7656" s="3">
        <v>44013</v>
      </c>
      <c r="B7656" t="s">
        <v>703</v>
      </c>
      <c r="C7656" t="s">
        <v>704</v>
      </c>
      <c r="D7656">
        <v>851</v>
      </c>
      <c r="E7656">
        <v>1081</v>
      </c>
      <c r="F7656" t="str">
        <f t="shared" si="247"/>
        <v>01</v>
      </c>
      <c r="G7656" t="s">
        <v>513</v>
      </c>
      <c r="H7656">
        <v>1</v>
      </c>
      <c r="I7656" t="s">
        <v>6</v>
      </c>
      <c r="J7656" t="s">
        <v>5</v>
      </c>
      <c r="K7656" t="s">
        <v>6</v>
      </c>
      <c r="L7656">
        <v>649</v>
      </c>
      <c r="M7656" t="str">
        <f>VLOOKUP(E7656,Translations!$A$1:$B$7,2,FALSE)</f>
        <v>Nordjylland</v>
      </c>
      <c r="N7656" t="str">
        <f>VLOOKUP(D7656,Translations!$I$2:$K$101,2,FALSE)</f>
        <v>Aalborg</v>
      </c>
      <c r="O7656" t="str">
        <f>VLOOKUP(G7656,Translations!$M$2:$N$9,2,FALSE)</f>
        <v>[X2079] SARS-CoV-2 (RNA), Borger</v>
      </c>
      <c r="P7656" t="str">
        <f>VLOOKUP(F7656,Translations!$D$1:$F$13,2,FALSE)</f>
        <v>Ok</v>
      </c>
      <c r="Q7656" t="str">
        <f>VLOOKUP(F7656,Translations!$D$2:$G$13,4,FALSE)</f>
        <v>01 - Aktiv, bopæl i DK</v>
      </c>
      <c r="R7656" t="str">
        <f>VLOOKUP(H7656,Translations!$P$2:$Q$10,2,FALSE)</f>
        <v>1 - Selvstændigt sikret - med lægevalg</v>
      </c>
      <c r="S7656" t="str">
        <f>VLOOKUP(F7656,Translations!$D$2:$F$13,3,FALSE)</f>
        <v>Ja</v>
      </c>
    </row>
    <row r="7657" spans="1:19" x14ac:dyDescent="0.2">
      <c r="A7657" s="3">
        <v>44013</v>
      </c>
      <c r="B7657" t="s">
        <v>703</v>
      </c>
      <c r="C7657" t="s">
        <v>704</v>
      </c>
      <c r="D7657">
        <v>860</v>
      </c>
      <c r="E7657">
        <v>1081</v>
      </c>
      <c r="F7657" t="str">
        <f t="shared" si="247"/>
        <v>01</v>
      </c>
      <c r="G7657" t="s">
        <v>513</v>
      </c>
      <c r="H7657">
        <v>1</v>
      </c>
      <c r="I7657" t="s">
        <v>6</v>
      </c>
      <c r="J7657" t="s">
        <v>5</v>
      </c>
      <c r="K7657" t="s">
        <v>6</v>
      </c>
      <c r="L7657">
        <v>259</v>
      </c>
      <c r="M7657" t="str">
        <f>VLOOKUP(E7657,Translations!$A$1:$B$7,2,FALSE)</f>
        <v>Nordjylland</v>
      </c>
      <c r="N7657" t="str">
        <f>VLOOKUP(D7657,Translations!$I$2:$K$101,2,FALSE)</f>
        <v>Hjørring</v>
      </c>
      <c r="O7657" t="str">
        <f>VLOOKUP(G7657,Translations!$M$2:$N$9,2,FALSE)</f>
        <v>[X2079] SARS-CoV-2 (RNA), Borger</v>
      </c>
      <c r="P7657" t="str">
        <f>VLOOKUP(F7657,Translations!$D$1:$F$13,2,FALSE)</f>
        <v>Ok</v>
      </c>
      <c r="Q7657" t="str">
        <f>VLOOKUP(F7657,Translations!$D$2:$G$13,4,FALSE)</f>
        <v>01 - Aktiv, bopæl i DK</v>
      </c>
      <c r="R7657" t="str">
        <f>VLOOKUP(H7657,Translations!$P$2:$Q$10,2,FALSE)</f>
        <v>1 - Selvstændigt sikret - med lægevalg</v>
      </c>
      <c r="S7657" t="str">
        <f>VLOOKUP(F7657,Translations!$D$2:$F$13,3,FALSE)</f>
        <v>Ja</v>
      </c>
    </row>
    <row r="7658" spans="1:19" x14ac:dyDescent="0.2">
      <c r="A7658" s="3">
        <v>44013</v>
      </c>
      <c r="B7658" t="s">
        <v>705</v>
      </c>
      <c r="C7658" t="s">
        <v>706</v>
      </c>
      <c r="D7658">
        <v>0</v>
      </c>
      <c r="E7658">
        <v>0</v>
      </c>
      <c r="F7658" t="str">
        <f>"80"</f>
        <v>80</v>
      </c>
      <c r="G7658" t="s">
        <v>513</v>
      </c>
      <c r="H7658">
        <v>1</v>
      </c>
      <c r="I7658" t="s">
        <v>6</v>
      </c>
      <c r="J7658" t="s">
        <v>5</v>
      </c>
      <c r="K7658" t="s">
        <v>6</v>
      </c>
      <c r="L7658">
        <v>2</v>
      </c>
      <c r="M7658" t="str">
        <f>VLOOKUP(E7658,Translations!$A$1:$B$7,2,FALSE)</f>
        <v>Ukendt</v>
      </c>
      <c r="N7658" t="str">
        <f>VLOOKUP(D7658,Translations!$I$2:$K$101,2,FALSE)</f>
        <v>Ukendt</v>
      </c>
      <c r="O7658" t="str">
        <f>VLOOKUP(G7658,Translations!$M$2:$N$9,2,FALSE)</f>
        <v>[X2079] SARS-CoV-2 (RNA), Borger</v>
      </c>
      <c r="P7658" t="str">
        <f>VLOOKUP(F7658,Translations!$D$1:$F$13,2,FALSE)</f>
        <v>Ok</v>
      </c>
      <c r="Q7658" t="str">
        <f>VLOOKUP(F7658,Translations!$D$2:$G$13,4,FALSE)</f>
        <v>80 - Inaktiv, udrejst</v>
      </c>
      <c r="R7658" t="str">
        <f>VLOOKUP(H7658,Translations!$P$2:$Q$10,2,FALSE)</f>
        <v>1 - Selvstændigt sikret - med lægevalg</v>
      </c>
      <c r="S7658" t="str">
        <f>VLOOKUP(F7658,Translations!$D$2:$F$13,3,FALSE)</f>
        <v>Ja</v>
      </c>
    </row>
    <row r="7659" spans="1:19" x14ac:dyDescent="0.2">
      <c r="A7659" s="3">
        <v>44013</v>
      </c>
      <c r="B7659" t="s">
        <v>705</v>
      </c>
      <c r="C7659" t="s">
        <v>706</v>
      </c>
      <c r="D7659">
        <v>101</v>
      </c>
      <c r="E7659">
        <v>1084</v>
      </c>
      <c r="F7659" t="str">
        <f t="shared" ref="F7659:F7690" si="248">"01"</f>
        <v>01</v>
      </c>
      <c r="G7659" t="s">
        <v>513</v>
      </c>
      <c r="H7659">
        <v>1</v>
      </c>
      <c r="I7659" t="s">
        <v>6</v>
      </c>
      <c r="J7659" t="s">
        <v>5</v>
      </c>
      <c r="K7659" t="s">
        <v>6</v>
      </c>
      <c r="L7659">
        <v>1501</v>
      </c>
      <c r="M7659" t="str">
        <f>VLOOKUP(E7659,Translations!$A$1:$B$7,2,FALSE)</f>
        <v>Hovedstaden</v>
      </c>
      <c r="N7659" t="str">
        <f>VLOOKUP(D7659,Translations!$I$2:$K$101,2,FALSE)</f>
        <v>København</v>
      </c>
      <c r="O7659" t="str">
        <f>VLOOKUP(G7659,Translations!$M$2:$N$9,2,FALSE)</f>
        <v>[X2079] SARS-CoV-2 (RNA), Borger</v>
      </c>
      <c r="P7659" t="str">
        <f>VLOOKUP(F7659,Translations!$D$1:$F$13,2,FALSE)</f>
        <v>Ok</v>
      </c>
      <c r="Q7659" t="str">
        <f>VLOOKUP(F7659,Translations!$D$2:$G$13,4,FALSE)</f>
        <v>01 - Aktiv, bopæl i DK</v>
      </c>
      <c r="R7659" t="str">
        <f>VLOOKUP(H7659,Translations!$P$2:$Q$10,2,FALSE)</f>
        <v>1 - Selvstændigt sikret - med lægevalg</v>
      </c>
      <c r="S7659" t="str">
        <f>VLOOKUP(F7659,Translations!$D$2:$F$13,3,FALSE)</f>
        <v>Ja</v>
      </c>
    </row>
    <row r="7660" spans="1:19" x14ac:dyDescent="0.2">
      <c r="A7660" s="3">
        <v>44013</v>
      </c>
      <c r="B7660" t="s">
        <v>705</v>
      </c>
      <c r="C7660" t="s">
        <v>706</v>
      </c>
      <c r="D7660">
        <v>101</v>
      </c>
      <c r="E7660">
        <v>1084</v>
      </c>
      <c r="F7660" t="str">
        <f t="shared" si="248"/>
        <v>01</v>
      </c>
      <c r="G7660" t="s">
        <v>513</v>
      </c>
      <c r="H7660">
        <v>2</v>
      </c>
      <c r="I7660" t="s">
        <v>6</v>
      </c>
      <c r="J7660" t="s">
        <v>5</v>
      </c>
      <c r="K7660" t="s">
        <v>6</v>
      </c>
      <c r="L7660">
        <v>1</v>
      </c>
      <c r="M7660" t="str">
        <f>VLOOKUP(E7660,Translations!$A$1:$B$7,2,FALSE)</f>
        <v>Hovedstaden</v>
      </c>
      <c r="N7660" t="str">
        <f>VLOOKUP(D7660,Translations!$I$2:$K$101,2,FALSE)</f>
        <v>København</v>
      </c>
      <c r="O7660" t="str">
        <f>VLOOKUP(G7660,Translations!$M$2:$N$9,2,FALSE)</f>
        <v>[X2079] SARS-CoV-2 (RNA), Borger</v>
      </c>
      <c r="P7660" t="str">
        <f>VLOOKUP(F7660,Translations!$D$1:$F$13,2,FALSE)</f>
        <v>Ok</v>
      </c>
      <c r="Q7660" t="str">
        <f>VLOOKUP(F7660,Translations!$D$2:$G$13,4,FALSE)</f>
        <v>01 - Aktiv, bopæl i DK</v>
      </c>
      <c r="R7660" t="str">
        <f>VLOOKUP(H7660,Translations!$P$2:$Q$10,2,FALSE)</f>
        <v>2 - Selvstændigt sikret - uden lægevalg</v>
      </c>
      <c r="S7660" t="str">
        <f>VLOOKUP(F7660,Translations!$D$2:$F$13,3,FALSE)</f>
        <v>Ja</v>
      </c>
    </row>
    <row r="7661" spans="1:19" x14ac:dyDescent="0.2">
      <c r="A7661" s="3">
        <v>44013</v>
      </c>
      <c r="B7661" t="s">
        <v>705</v>
      </c>
      <c r="C7661" t="s">
        <v>706</v>
      </c>
      <c r="D7661">
        <v>147</v>
      </c>
      <c r="E7661">
        <v>1084</v>
      </c>
      <c r="F7661" t="str">
        <f t="shared" si="248"/>
        <v>01</v>
      </c>
      <c r="G7661" t="s">
        <v>513</v>
      </c>
      <c r="H7661">
        <v>1</v>
      </c>
      <c r="I7661" t="s">
        <v>6</v>
      </c>
      <c r="J7661" t="s">
        <v>5</v>
      </c>
      <c r="K7661" t="s">
        <v>6</v>
      </c>
      <c r="L7661">
        <v>253</v>
      </c>
      <c r="M7661" t="str">
        <f>VLOOKUP(E7661,Translations!$A$1:$B$7,2,FALSE)</f>
        <v>Hovedstaden</v>
      </c>
      <c r="N7661" t="str">
        <f>VLOOKUP(D7661,Translations!$I$2:$K$101,2,FALSE)</f>
        <v>Frederiksberg</v>
      </c>
      <c r="O7661" t="str">
        <f>VLOOKUP(G7661,Translations!$M$2:$N$9,2,FALSE)</f>
        <v>[X2079] SARS-CoV-2 (RNA), Borger</v>
      </c>
      <c r="P7661" t="str">
        <f>VLOOKUP(F7661,Translations!$D$1:$F$13,2,FALSE)</f>
        <v>Ok</v>
      </c>
      <c r="Q7661" t="str">
        <f>VLOOKUP(F7661,Translations!$D$2:$G$13,4,FALSE)</f>
        <v>01 - Aktiv, bopæl i DK</v>
      </c>
      <c r="R7661" t="str">
        <f>VLOOKUP(H7661,Translations!$P$2:$Q$10,2,FALSE)</f>
        <v>1 - Selvstændigt sikret - med lægevalg</v>
      </c>
      <c r="S7661" t="str">
        <f>VLOOKUP(F7661,Translations!$D$2:$F$13,3,FALSE)</f>
        <v>Ja</v>
      </c>
    </row>
    <row r="7662" spans="1:19" x14ac:dyDescent="0.2">
      <c r="A7662" s="3">
        <v>44013</v>
      </c>
      <c r="B7662" t="s">
        <v>705</v>
      </c>
      <c r="C7662" t="s">
        <v>706</v>
      </c>
      <c r="D7662">
        <v>151</v>
      </c>
      <c r="E7662">
        <v>1084</v>
      </c>
      <c r="F7662" t="str">
        <f t="shared" si="248"/>
        <v>01</v>
      </c>
      <c r="G7662" t="s">
        <v>513</v>
      </c>
      <c r="H7662">
        <v>1</v>
      </c>
      <c r="I7662" t="s">
        <v>6</v>
      </c>
      <c r="J7662" t="s">
        <v>5</v>
      </c>
      <c r="K7662" t="s">
        <v>6</v>
      </c>
      <c r="L7662">
        <v>191</v>
      </c>
      <c r="M7662" t="str">
        <f>VLOOKUP(E7662,Translations!$A$1:$B$7,2,FALSE)</f>
        <v>Hovedstaden</v>
      </c>
      <c r="N7662" t="str">
        <f>VLOOKUP(D7662,Translations!$I$2:$K$101,2,FALSE)</f>
        <v>Ballerup</v>
      </c>
      <c r="O7662" t="str">
        <f>VLOOKUP(G7662,Translations!$M$2:$N$9,2,FALSE)</f>
        <v>[X2079] SARS-CoV-2 (RNA), Borger</v>
      </c>
      <c r="P7662" t="str">
        <f>VLOOKUP(F7662,Translations!$D$1:$F$13,2,FALSE)</f>
        <v>Ok</v>
      </c>
      <c r="Q7662" t="str">
        <f>VLOOKUP(F7662,Translations!$D$2:$G$13,4,FALSE)</f>
        <v>01 - Aktiv, bopæl i DK</v>
      </c>
      <c r="R7662" t="str">
        <f>VLOOKUP(H7662,Translations!$P$2:$Q$10,2,FALSE)</f>
        <v>1 - Selvstændigt sikret - med lægevalg</v>
      </c>
      <c r="S7662" t="str">
        <f>VLOOKUP(F7662,Translations!$D$2:$F$13,3,FALSE)</f>
        <v>Ja</v>
      </c>
    </row>
    <row r="7663" spans="1:19" x14ac:dyDescent="0.2">
      <c r="A7663" s="3">
        <v>44013</v>
      </c>
      <c r="B7663" t="s">
        <v>705</v>
      </c>
      <c r="C7663" t="s">
        <v>706</v>
      </c>
      <c r="D7663">
        <v>153</v>
      </c>
      <c r="E7663">
        <v>1084</v>
      </c>
      <c r="F7663" t="str">
        <f t="shared" si="248"/>
        <v>01</v>
      </c>
      <c r="G7663" t="s">
        <v>513</v>
      </c>
      <c r="H7663">
        <v>1</v>
      </c>
      <c r="I7663" t="s">
        <v>6</v>
      </c>
      <c r="J7663" t="s">
        <v>5</v>
      </c>
      <c r="K7663" t="s">
        <v>6</v>
      </c>
      <c r="L7663">
        <v>119</v>
      </c>
      <c r="M7663" t="str">
        <f>VLOOKUP(E7663,Translations!$A$1:$B$7,2,FALSE)</f>
        <v>Hovedstaden</v>
      </c>
      <c r="N7663" t="str">
        <f>VLOOKUP(D7663,Translations!$I$2:$K$101,2,FALSE)</f>
        <v>Brøndby</v>
      </c>
      <c r="O7663" t="str">
        <f>VLOOKUP(G7663,Translations!$M$2:$N$9,2,FALSE)</f>
        <v>[X2079] SARS-CoV-2 (RNA), Borger</v>
      </c>
      <c r="P7663" t="str">
        <f>VLOOKUP(F7663,Translations!$D$1:$F$13,2,FALSE)</f>
        <v>Ok</v>
      </c>
      <c r="Q7663" t="str">
        <f>VLOOKUP(F7663,Translations!$D$2:$G$13,4,FALSE)</f>
        <v>01 - Aktiv, bopæl i DK</v>
      </c>
      <c r="R7663" t="str">
        <f>VLOOKUP(H7663,Translations!$P$2:$Q$10,2,FALSE)</f>
        <v>1 - Selvstændigt sikret - med lægevalg</v>
      </c>
      <c r="S7663" t="str">
        <f>VLOOKUP(F7663,Translations!$D$2:$F$13,3,FALSE)</f>
        <v>Ja</v>
      </c>
    </row>
    <row r="7664" spans="1:19" x14ac:dyDescent="0.2">
      <c r="A7664" s="3">
        <v>44013</v>
      </c>
      <c r="B7664" t="s">
        <v>705</v>
      </c>
      <c r="C7664" t="s">
        <v>706</v>
      </c>
      <c r="D7664">
        <v>153</v>
      </c>
      <c r="E7664">
        <v>1084</v>
      </c>
      <c r="F7664" t="str">
        <f t="shared" si="248"/>
        <v>01</v>
      </c>
      <c r="G7664" t="s">
        <v>513</v>
      </c>
      <c r="H7664">
        <v>2</v>
      </c>
      <c r="I7664" t="s">
        <v>6</v>
      </c>
      <c r="J7664" t="s">
        <v>5</v>
      </c>
      <c r="K7664" t="s">
        <v>6</v>
      </c>
      <c r="L7664">
        <v>1</v>
      </c>
      <c r="M7664" t="str">
        <f>VLOOKUP(E7664,Translations!$A$1:$B$7,2,FALSE)</f>
        <v>Hovedstaden</v>
      </c>
      <c r="N7664" t="str">
        <f>VLOOKUP(D7664,Translations!$I$2:$K$101,2,FALSE)</f>
        <v>Brøndby</v>
      </c>
      <c r="O7664" t="str">
        <f>VLOOKUP(G7664,Translations!$M$2:$N$9,2,FALSE)</f>
        <v>[X2079] SARS-CoV-2 (RNA), Borger</v>
      </c>
      <c r="P7664" t="str">
        <f>VLOOKUP(F7664,Translations!$D$1:$F$13,2,FALSE)</f>
        <v>Ok</v>
      </c>
      <c r="Q7664" t="str">
        <f>VLOOKUP(F7664,Translations!$D$2:$G$13,4,FALSE)</f>
        <v>01 - Aktiv, bopæl i DK</v>
      </c>
      <c r="R7664" t="str">
        <f>VLOOKUP(H7664,Translations!$P$2:$Q$10,2,FALSE)</f>
        <v>2 - Selvstændigt sikret - uden lægevalg</v>
      </c>
      <c r="S7664" t="str">
        <f>VLOOKUP(F7664,Translations!$D$2:$F$13,3,FALSE)</f>
        <v>Ja</v>
      </c>
    </row>
    <row r="7665" spans="1:19" x14ac:dyDescent="0.2">
      <c r="A7665" s="3">
        <v>44013</v>
      </c>
      <c r="B7665" t="s">
        <v>705</v>
      </c>
      <c r="C7665" t="s">
        <v>706</v>
      </c>
      <c r="D7665">
        <v>155</v>
      </c>
      <c r="E7665">
        <v>1084</v>
      </c>
      <c r="F7665" t="str">
        <f t="shared" si="248"/>
        <v>01</v>
      </c>
      <c r="G7665" t="s">
        <v>513</v>
      </c>
      <c r="H7665">
        <v>1</v>
      </c>
      <c r="I7665" t="s">
        <v>6</v>
      </c>
      <c r="J7665" t="s">
        <v>5</v>
      </c>
      <c r="K7665" t="s">
        <v>6</v>
      </c>
      <c r="L7665">
        <v>49</v>
      </c>
      <c r="M7665" t="str">
        <f>VLOOKUP(E7665,Translations!$A$1:$B$7,2,FALSE)</f>
        <v>Hovedstaden</v>
      </c>
      <c r="N7665" t="str">
        <f>VLOOKUP(D7665,Translations!$I$2:$K$101,2,FALSE)</f>
        <v>Dragør</v>
      </c>
      <c r="O7665" t="str">
        <f>VLOOKUP(G7665,Translations!$M$2:$N$9,2,FALSE)</f>
        <v>[X2079] SARS-CoV-2 (RNA), Borger</v>
      </c>
      <c r="P7665" t="str">
        <f>VLOOKUP(F7665,Translations!$D$1:$F$13,2,FALSE)</f>
        <v>Ok</v>
      </c>
      <c r="Q7665" t="str">
        <f>VLOOKUP(F7665,Translations!$D$2:$G$13,4,FALSE)</f>
        <v>01 - Aktiv, bopæl i DK</v>
      </c>
      <c r="R7665" t="str">
        <f>VLOOKUP(H7665,Translations!$P$2:$Q$10,2,FALSE)</f>
        <v>1 - Selvstændigt sikret - med lægevalg</v>
      </c>
      <c r="S7665" t="str">
        <f>VLOOKUP(F7665,Translations!$D$2:$F$13,3,FALSE)</f>
        <v>Ja</v>
      </c>
    </row>
    <row r="7666" spans="1:19" x14ac:dyDescent="0.2">
      <c r="A7666" s="3">
        <v>44013</v>
      </c>
      <c r="B7666" t="s">
        <v>705</v>
      </c>
      <c r="C7666" t="s">
        <v>706</v>
      </c>
      <c r="D7666">
        <v>157</v>
      </c>
      <c r="E7666">
        <v>1084</v>
      </c>
      <c r="F7666" t="str">
        <f t="shared" si="248"/>
        <v>01</v>
      </c>
      <c r="G7666" t="s">
        <v>513</v>
      </c>
      <c r="H7666">
        <v>1</v>
      </c>
      <c r="I7666" t="s">
        <v>6</v>
      </c>
      <c r="J7666" t="s">
        <v>5</v>
      </c>
      <c r="K7666" t="s">
        <v>6</v>
      </c>
      <c r="L7666">
        <v>325</v>
      </c>
      <c r="M7666" t="str">
        <f>VLOOKUP(E7666,Translations!$A$1:$B$7,2,FALSE)</f>
        <v>Hovedstaden</v>
      </c>
      <c r="N7666" t="str">
        <f>VLOOKUP(D7666,Translations!$I$2:$K$101,2,FALSE)</f>
        <v>Gentofte</v>
      </c>
      <c r="O7666" t="str">
        <f>VLOOKUP(G7666,Translations!$M$2:$N$9,2,FALSE)</f>
        <v>[X2079] SARS-CoV-2 (RNA), Borger</v>
      </c>
      <c r="P7666" t="str">
        <f>VLOOKUP(F7666,Translations!$D$1:$F$13,2,FALSE)</f>
        <v>Ok</v>
      </c>
      <c r="Q7666" t="str">
        <f>VLOOKUP(F7666,Translations!$D$2:$G$13,4,FALSE)</f>
        <v>01 - Aktiv, bopæl i DK</v>
      </c>
      <c r="R7666" t="str">
        <f>VLOOKUP(H7666,Translations!$P$2:$Q$10,2,FALSE)</f>
        <v>1 - Selvstændigt sikret - med lægevalg</v>
      </c>
      <c r="S7666" t="str">
        <f>VLOOKUP(F7666,Translations!$D$2:$F$13,3,FALSE)</f>
        <v>Ja</v>
      </c>
    </row>
    <row r="7667" spans="1:19" x14ac:dyDescent="0.2">
      <c r="A7667" s="3">
        <v>44013</v>
      </c>
      <c r="B7667" t="s">
        <v>705</v>
      </c>
      <c r="C7667" t="s">
        <v>706</v>
      </c>
      <c r="D7667">
        <v>159</v>
      </c>
      <c r="E7667">
        <v>1084</v>
      </c>
      <c r="F7667" t="str">
        <f t="shared" si="248"/>
        <v>01</v>
      </c>
      <c r="G7667" t="s">
        <v>513</v>
      </c>
      <c r="H7667">
        <v>1</v>
      </c>
      <c r="I7667" t="s">
        <v>6</v>
      </c>
      <c r="J7667" t="s">
        <v>5</v>
      </c>
      <c r="K7667" t="s">
        <v>6</v>
      </c>
      <c r="L7667">
        <v>268</v>
      </c>
      <c r="M7667" t="str">
        <f>VLOOKUP(E7667,Translations!$A$1:$B$7,2,FALSE)</f>
        <v>Hovedstaden</v>
      </c>
      <c r="N7667" t="str">
        <f>VLOOKUP(D7667,Translations!$I$2:$K$101,2,FALSE)</f>
        <v>Gladsaxe</v>
      </c>
      <c r="O7667" t="str">
        <f>VLOOKUP(G7667,Translations!$M$2:$N$9,2,FALSE)</f>
        <v>[X2079] SARS-CoV-2 (RNA), Borger</v>
      </c>
      <c r="P7667" t="str">
        <f>VLOOKUP(F7667,Translations!$D$1:$F$13,2,FALSE)</f>
        <v>Ok</v>
      </c>
      <c r="Q7667" t="str">
        <f>VLOOKUP(F7667,Translations!$D$2:$G$13,4,FALSE)</f>
        <v>01 - Aktiv, bopæl i DK</v>
      </c>
      <c r="R7667" t="str">
        <f>VLOOKUP(H7667,Translations!$P$2:$Q$10,2,FALSE)</f>
        <v>1 - Selvstændigt sikret - med lægevalg</v>
      </c>
      <c r="S7667" t="str">
        <f>VLOOKUP(F7667,Translations!$D$2:$F$13,3,FALSE)</f>
        <v>Ja</v>
      </c>
    </row>
    <row r="7668" spans="1:19" x14ac:dyDescent="0.2">
      <c r="A7668" s="3">
        <v>44013</v>
      </c>
      <c r="B7668" t="s">
        <v>705</v>
      </c>
      <c r="C7668" t="s">
        <v>706</v>
      </c>
      <c r="D7668">
        <v>161</v>
      </c>
      <c r="E7668">
        <v>1084</v>
      </c>
      <c r="F7668" t="str">
        <f t="shared" si="248"/>
        <v>01</v>
      </c>
      <c r="G7668" t="s">
        <v>513</v>
      </c>
      <c r="H7668">
        <v>1</v>
      </c>
      <c r="I7668" t="s">
        <v>6</v>
      </c>
      <c r="J7668" t="s">
        <v>5</v>
      </c>
      <c r="K7668" t="s">
        <v>6</v>
      </c>
      <c r="L7668">
        <v>60</v>
      </c>
      <c r="M7668" t="str">
        <f>VLOOKUP(E7668,Translations!$A$1:$B$7,2,FALSE)</f>
        <v>Hovedstaden</v>
      </c>
      <c r="N7668" t="str">
        <f>VLOOKUP(D7668,Translations!$I$2:$K$101,2,FALSE)</f>
        <v>Glostrup</v>
      </c>
      <c r="O7668" t="str">
        <f>VLOOKUP(G7668,Translations!$M$2:$N$9,2,FALSE)</f>
        <v>[X2079] SARS-CoV-2 (RNA), Borger</v>
      </c>
      <c r="P7668" t="str">
        <f>VLOOKUP(F7668,Translations!$D$1:$F$13,2,FALSE)</f>
        <v>Ok</v>
      </c>
      <c r="Q7668" t="str">
        <f>VLOOKUP(F7668,Translations!$D$2:$G$13,4,FALSE)</f>
        <v>01 - Aktiv, bopæl i DK</v>
      </c>
      <c r="R7668" t="str">
        <f>VLOOKUP(H7668,Translations!$P$2:$Q$10,2,FALSE)</f>
        <v>1 - Selvstændigt sikret - med lægevalg</v>
      </c>
      <c r="S7668" t="str">
        <f>VLOOKUP(F7668,Translations!$D$2:$F$13,3,FALSE)</f>
        <v>Ja</v>
      </c>
    </row>
    <row r="7669" spans="1:19" x14ac:dyDescent="0.2">
      <c r="A7669" s="3">
        <v>44013</v>
      </c>
      <c r="B7669" t="s">
        <v>705</v>
      </c>
      <c r="C7669" t="s">
        <v>706</v>
      </c>
      <c r="D7669">
        <v>163</v>
      </c>
      <c r="E7669">
        <v>1084</v>
      </c>
      <c r="F7669" t="str">
        <f t="shared" si="248"/>
        <v>01</v>
      </c>
      <c r="G7669" t="s">
        <v>513</v>
      </c>
      <c r="H7669">
        <v>1</v>
      </c>
      <c r="I7669" t="s">
        <v>6</v>
      </c>
      <c r="J7669" t="s">
        <v>5</v>
      </c>
      <c r="K7669" t="s">
        <v>6</v>
      </c>
      <c r="L7669">
        <v>111</v>
      </c>
      <c r="M7669" t="str">
        <f>VLOOKUP(E7669,Translations!$A$1:$B$7,2,FALSE)</f>
        <v>Hovedstaden</v>
      </c>
      <c r="N7669" t="str">
        <f>VLOOKUP(D7669,Translations!$I$2:$K$101,2,FALSE)</f>
        <v>Herlev</v>
      </c>
      <c r="O7669" t="str">
        <f>VLOOKUP(G7669,Translations!$M$2:$N$9,2,FALSE)</f>
        <v>[X2079] SARS-CoV-2 (RNA), Borger</v>
      </c>
      <c r="P7669" t="str">
        <f>VLOOKUP(F7669,Translations!$D$1:$F$13,2,FALSE)</f>
        <v>Ok</v>
      </c>
      <c r="Q7669" t="str">
        <f>VLOOKUP(F7669,Translations!$D$2:$G$13,4,FALSE)</f>
        <v>01 - Aktiv, bopæl i DK</v>
      </c>
      <c r="R7669" t="str">
        <f>VLOOKUP(H7669,Translations!$P$2:$Q$10,2,FALSE)</f>
        <v>1 - Selvstændigt sikret - med lægevalg</v>
      </c>
      <c r="S7669" t="str">
        <f>VLOOKUP(F7669,Translations!$D$2:$F$13,3,FALSE)</f>
        <v>Ja</v>
      </c>
    </row>
    <row r="7670" spans="1:19" x14ac:dyDescent="0.2">
      <c r="A7670" s="3">
        <v>44013</v>
      </c>
      <c r="B7670" t="s">
        <v>705</v>
      </c>
      <c r="C7670" t="s">
        <v>706</v>
      </c>
      <c r="D7670">
        <v>165</v>
      </c>
      <c r="E7670">
        <v>1084</v>
      </c>
      <c r="F7670" t="str">
        <f t="shared" si="248"/>
        <v>01</v>
      </c>
      <c r="G7670" t="s">
        <v>513</v>
      </c>
      <c r="H7670">
        <v>1</v>
      </c>
      <c r="I7670" t="s">
        <v>6</v>
      </c>
      <c r="J7670" t="s">
        <v>5</v>
      </c>
      <c r="K7670" t="s">
        <v>6</v>
      </c>
      <c r="L7670">
        <v>108</v>
      </c>
      <c r="M7670" t="str">
        <f>VLOOKUP(E7670,Translations!$A$1:$B$7,2,FALSE)</f>
        <v>Hovedstaden</v>
      </c>
      <c r="N7670" t="str">
        <f>VLOOKUP(D7670,Translations!$I$2:$K$101,2,FALSE)</f>
        <v>Albertslund</v>
      </c>
      <c r="O7670" t="str">
        <f>VLOOKUP(G7670,Translations!$M$2:$N$9,2,FALSE)</f>
        <v>[X2079] SARS-CoV-2 (RNA), Borger</v>
      </c>
      <c r="P7670" t="str">
        <f>VLOOKUP(F7670,Translations!$D$1:$F$13,2,FALSE)</f>
        <v>Ok</v>
      </c>
      <c r="Q7670" t="str">
        <f>VLOOKUP(F7670,Translations!$D$2:$G$13,4,FALSE)</f>
        <v>01 - Aktiv, bopæl i DK</v>
      </c>
      <c r="R7670" t="str">
        <f>VLOOKUP(H7670,Translations!$P$2:$Q$10,2,FALSE)</f>
        <v>1 - Selvstændigt sikret - med lægevalg</v>
      </c>
      <c r="S7670" t="str">
        <f>VLOOKUP(F7670,Translations!$D$2:$F$13,3,FALSE)</f>
        <v>Ja</v>
      </c>
    </row>
    <row r="7671" spans="1:19" x14ac:dyDescent="0.2">
      <c r="A7671" s="3">
        <v>44013</v>
      </c>
      <c r="B7671" t="s">
        <v>705</v>
      </c>
      <c r="C7671" t="s">
        <v>706</v>
      </c>
      <c r="D7671">
        <v>167</v>
      </c>
      <c r="E7671">
        <v>1084</v>
      </c>
      <c r="F7671" t="str">
        <f t="shared" si="248"/>
        <v>01</v>
      </c>
      <c r="G7671" t="s">
        <v>513</v>
      </c>
      <c r="H7671">
        <v>1</v>
      </c>
      <c r="I7671" t="s">
        <v>6</v>
      </c>
      <c r="J7671" t="s">
        <v>5</v>
      </c>
      <c r="K7671" t="s">
        <v>6</v>
      </c>
      <c r="L7671">
        <v>189</v>
      </c>
      <c r="M7671" t="str">
        <f>VLOOKUP(E7671,Translations!$A$1:$B$7,2,FALSE)</f>
        <v>Hovedstaden</v>
      </c>
      <c r="N7671" t="str">
        <f>VLOOKUP(D7671,Translations!$I$2:$K$101,2,FALSE)</f>
        <v>Hvidovre</v>
      </c>
      <c r="O7671" t="str">
        <f>VLOOKUP(G7671,Translations!$M$2:$N$9,2,FALSE)</f>
        <v>[X2079] SARS-CoV-2 (RNA), Borger</v>
      </c>
      <c r="P7671" t="str">
        <f>VLOOKUP(F7671,Translations!$D$1:$F$13,2,FALSE)</f>
        <v>Ok</v>
      </c>
      <c r="Q7671" t="str">
        <f>VLOOKUP(F7671,Translations!$D$2:$G$13,4,FALSE)</f>
        <v>01 - Aktiv, bopæl i DK</v>
      </c>
      <c r="R7671" t="str">
        <f>VLOOKUP(H7671,Translations!$P$2:$Q$10,2,FALSE)</f>
        <v>1 - Selvstændigt sikret - med lægevalg</v>
      </c>
      <c r="S7671" t="str">
        <f>VLOOKUP(F7671,Translations!$D$2:$F$13,3,FALSE)</f>
        <v>Ja</v>
      </c>
    </row>
    <row r="7672" spans="1:19" x14ac:dyDescent="0.2">
      <c r="A7672" s="3">
        <v>44013</v>
      </c>
      <c r="B7672" t="s">
        <v>705</v>
      </c>
      <c r="C7672" t="s">
        <v>706</v>
      </c>
      <c r="D7672">
        <v>169</v>
      </c>
      <c r="E7672">
        <v>1084</v>
      </c>
      <c r="F7672" t="str">
        <f t="shared" si="248"/>
        <v>01</v>
      </c>
      <c r="G7672" t="s">
        <v>513</v>
      </c>
      <c r="H7672">
        <v>1</v>
      </c>
      <c r="I7672" t="s">
        <v>6</v>
      </c>
      <c r="J7672" t="s">
        <v>5</v>
      </c>
      <c r="K7672" t="s">
        <v>6</v>
      </c>
      <c r="L7672">
        <v>183</v>
      </c>
      <c r="M7672" t="str">
        <f>VLOOKUP(E7672,Translations!$A$1:$B$7,2,FALSE)</f>
        <v>Hovedstaden</v>
      </c>
      <c r="N7672" t="str">
        <f>VLOOKUP(D7672,Translations!$I$2:$K$101,2,FALSE)</f>
        <v>Høje-Taastrup</v>
      </c>
      <c r="O7672" t="str">
        <f>VLOOKUP(G7672,Translations!$M$2:$N$9,2,FALSE)</f>
        <v>[X2079] SARS-CoV-2 (RNA), Borger</v>
      </c>
      <c r="P7672" t="str">
        <f>VLOOKUP(F7672,Translations!$D$1:$F$13,2,FALSE)</f>
        <v>Ok</v>
      </c>
      <c r="Q7672" t="str">
        <f>VLOOKUP(F7672,Translations!$D$2:$G$13,4,FALSE)</f>
        <v>01 - Aktiv, bopæl i DK</v>
      </c>
      <c r="R7672" t="str">
        <f>VLOOKUP(H7672,Translations!$P$2:$Q$10,2,FALSE)</f>
        <v>1 - Selvstændigt sikret - med lægevalg</v>
      </c>
      <c r="S7672" t="str">
        <f>VLOOKUP(F7672,Translations!$D$2:$F$13,3,FALSE)</f>
        <v>Ja</v>
      </c>
    </row>
    <row r="7673" spans="1:19" x14ac:dyDescent="0.2">
      <c r="A7673" s="3">
        <v>44013</v>
      </c>
      <c r="B7673" t="s">
        <v>705</v>
      </c>
      <c r="C7673" t="s">
        <v>706</v>
      </c>
      <c r="D7673">
        <v>173</v>
      </c>
      <c r="E7673">
        <v>1084</v>
      </c>
      <c r="F7673" t="str">
        <f t="shared" si="248"/>
        <v>01</v>
      </c>
      <c r="G7673" t="s">
        <v>513</v>
      </c>
      <c r="H7673">
        <v>1</v>
      </c>
      <c r="I7673" t="s">
        <v>6</v>
      </c>
      <c r="J7673" t="s">
        <v>5</v>
      </c>
      <c r="K7673" t="s">
        <v>6</v>
      </c>
      <c r="L7673">
        <v>215</v>
      </c>
      <c r="M7673" t="str">
        <f>VLOOKUP(E7673,Translations!$A$1:$B$7,2,FALSE)</f>
        <v>Hovedstaden</v>
      </c>
      <c r="N7673" t="str">
        <f>VLOOKUP(D7673,Translations!$I$2:$K$101,2,FALSE)</f>
        <v>Lyngby-Taarbæk</v>
      </c>
      <c r="O7673" t="str">
        <f>VLOOKUP(G7673,Translations!$M$2:$N$9,2,FALSE)</f>
        <v>[X2079] SARS-CoV-2 (RNA), Borger</v>
      </c>
      <c r="P7673" t="str">
        <f>VLOOKUP(F7673,Translations!$D$1:$F$13,2,FALSE)</f>
        <v>Ok</v>
      </c>
      <c r="Q7673" t="str">
        <f>VLOOKUP(F7673,Translations!$D$2:$G$13,4,FALSE)</f>
        <v>01 - Aktiv, bopæl i DK</v>
      </c>
      <c r="R7673" t="str">
        <f>VLOOKUP(H7673,Translations!$P$2:$Q$10,2,FALSE)</f>
        <v>1 - Selvstændigt sikret - med lægevalg</v>
      </c>
      <c r="S7673" t="str">
        <f>VLOOKUP(F7673,Translations!$D$2:$F$13,3,FALSE)</f>
        <v>Ja</v>
      </c>
    </row>
    <row r="7674" spans="1:19" x14ac:dyDescent="0.2">
      <c r="A7674" s="3">
        <v>44013</v>
      </c>
      <c r="B7674" t="s">
        <v>705</v>
      </c>
      <c r="C7674" t="s">
        <v>706</v>
      </c>
      <c r="D7674">
        <v>173</v>
      </c>
      <c r="E7674">
        <v>1084</v>
      </c>
      <c r="F7674" t="str">
        <f t="shared" si="248"/>
        <v>01</v>
      </c>
      <c r="G7674" t="s">
        <v>513</v>
      </c>
      <c r="H7674">
        <v>2</v>
      </c>
      <c r="I7674" t="s">
        <v>6</v>
      </c>
      <c r="J7674" t="s">
        <v>5</v>
      </c>
      <c r="K7674" t="s">
        <v>6</v>
      </c>
      <c r="L7674">
        <v>1</v>
      </c>
      <c r="M7674" t="str">
        <f>VLOOKUP(E7674,Translations!$A$1:$B$7,2,FALSE)</f>
        <v>Hovedstaden</v>
      </c>
      <c r="N7674" t="str">
        <f>VLOOKUP(D7674,Translations!$I$2:$K$101,2,FALSE)</f>
        <v>Lyngby-Taarbæk</v>
      </c>
      <c r="O7674" t="str">
        <f>VLOOKUP(G7674,Translations!$M$2:$N$9,2,FALSE)</f>
        <v>[X2079] SARS-CoV-2 (RNA), Borger</v>
      </c>
      <c r="P7674" t="str">
        <f>VLOOKUP(F7674,Translations!$D$1:$F$13,2,FALSE)</f>
        <v>Ok</v>
      </c>
      <c r="Q7674" t="str">
        <f>VLOOKUP(F7674,Translations!$D$2:$G$13,4,FALSE)</f>
        <v>01 - Aktiv, bopæl i DK</v>
      </c>
      <c r="R7674" t="str">
        <f>VLOOKUP(H7674,Translations!$P$2:$Q$10,2,FALSE)</f>
        <v>2 - Selvstændigt sikret - uden lægevalg</v>
      </c>
      <c r="S7674" t="str">
        <f>VLOOKUP(F7674,Translations!$D$2:$F$13,3,FALSE)</f>
        <v>Ja</v>
      </c>
    </row>
    <row r="7675" spans="1:19" x14ac:dyDescent="0.2">
      <c r="A7675" s="3">
        <v>44013</v>
      </c>
      <c r="B7675" t="s">
        <v>705</v>
      </c>
      <c r="C7675" t="s">
        <v>706</v>
      </c>
      <c r="D7675">
        <v>175</v>
      </c>
      <c r="E7675">
        <v>1084</v>
      </c>
      <c r="F7675" t="str">
        <f t="shared" si="248"/>
        <v>01</v>
      </c>
      <c r="G7675" t="s">
        <v>513</v>
      </c>
      <c r="H7675">
        <v>1</v>
      </c>
      <c r="I7675" t="s">
        <v>6</v>
      </c>
      <c r="J7675" t="s">
        <v>5</v>
      </c>
      <c r="K7675" t="s">
        <v>6</v>
      </c>
      <c r="L7675">
        <v>136</v>
      </c>
      <c r="M7675" t="str">
        <f>VLOOKUP(E7675,Translations!$A$1:$B$7,2,FALSE)</f>
        <v>Hovedstaden</v>
      </c>
      <c r="N7675" t="str">
        <f>VLOOKUP(D7675,Translations!$I$2:$K$101,2,FALSE)</f>
        <v>Rødovre</v>
      </c>
      <c r="O7675" t="str">
        <f>VLOOKUP(G7675,Translations!$M$2:$N$9,2,FALSE)</f>
        <v>[X2079] SARS-CoV-2 (RNA), Borger</v>
      </c>
      <c r="P7675" t="str">
        <f>VLOOKUP(F7675,Translations!$D$1:$F$13,2,FALSE)</f>
        <v>Ok</v>
      </c>
      <c r="Q7675" t="str">
        <f>VLOOKUP(F7675,Translations!$D$2:$G$13,4,FALSE)</f>
        <v>01 - Aktiv, bopæl i DK</v>
      </c>
      <c r="R7675" t="str">
        <f>VLOOKUP(H7675,Translations!$P$2:$Q$10,2,FALSE)</f>
        <v>1 - Selvstændigt sikret - med lægevalg</v>
      </c>
      <c r="S7675" t="str">
        <f>VLOOKUP(F7675,Translations!$D$2:$F$13,3,FALSE)</f>
        <v>Ja</v>
      </c>
    </row>
    <row r="7676" spans="1:19" x14ac:dyDescent="0.2">
      <c r="A7676" s="3">
        <v>44013</v>
      </c>
      <c r="B7676" t="s">
        <v>705</v>
      </c>
      <c r="C7676" t="s">
        <v>706</v>
      </c>
      <c r="D7676">
        <v>183</v>
      </c>
      <c r="E7676">
        <v>1084</v>
      </c>
      <c r="F7676" t="str">
        <f t="shared" si="248"/>
        <v>01</v>
      </c>
      <c r="G7676" t="s">
        <v>513</v>
      </c>
      <c r="H7676">
        <v>1</v>
      </c>
      <c r="I7676" t="s">
        <v>6</v>
      </c>
      <c r="J7676" t="s">
        <v>5</v>
      </c>
      <c r="K7676" t="s">
        <v>6</v>
      </c>
      <c r="L7676">
        <v>79</v>
      </c>
      <c r="M7676" t="str">
        <f>VLOOKUP(E7676,Translations!$A$1:$B$7,2,FALSE)</f>
        <v>Hovedstaden</v>
      </c>
      <c r="N7676" t="str">
        <f>VLOOKUP(D7676,Translations!$I$2:$K$101,2,FALSE)</f>
        <v>Ishøj</v>
      </c>
      <c r="O7676" t="str">
        <f>VLOOKUP(G7676,Translations!$M$2:$N$9,2,FALSE)</f>
        <v>[X2079] SARS-CoV-2 (RNA), Borger</v>
      </c>
      <c r="P7676" t="str">
        <f>VLOOKUP(F7676,Translations!$D$1:$F$13,2,FALSE)</f>
        <v>Ok</v>
      </c>
      <c r="Q7676" t="str">
        <f>VLOOKUP(F7676,Translations!$D$2:$G$13,4,FALSE)</f>
        <v>01 - Aktiv, bopæl i DK</v>
      </c>
      <c r="R7676" t="str">
        <f>VLOOKUP(H7676,Translations!$P$2:$Q$10,2,FALSE)</f>
        <v>1 - Selvstændigt sikret - med lægevalg</v>
      </c>
      <c r="S7676" t="str">
        <f>VLOOKUP(F7676,Translations!$D$2:$F$13,3,FALSE)</f>
        <v>Ja</v>
      </c>
    </row>
    <row r="7677" spans="1:19" x14ac:dyDescent="0.2">
      <c r="A7677" s="3">
        <v>44013</v>
      </c>
      <c r="B7677" t="s">
        <v>705</v>
      </c>
      <c r="C7677" t="s">
        <v>706</v>
      </c>
      <c r="D7677">
        <v>185</v>
      </c>
      <c r="E7677">
        <v>1084</v>
      </c>
      <c r="F7677" t="str">
        <f t="shared" si="248"/>
        <v>01</v>
      </c>
      <c r="G7677" t="s">
        <v>513</v>
      </c>
      <c r="H7677">
        <v>1</v>
      </c>
      <c r="I7677" t="s">
        <v>6</v>
      </c>
      <c r="J7677" t="s">
        <v>5</v>
      </c>
      <c r="K7677" t="s">
        <v>6</v>
      </c>
      <c r="L7677">
        <v>152</v>
      </c>
      <c r="M7677" t="str">
        <f>VLOOKUP(E7677,Translations!$A$1:$B$7,2,FALSE)</f>
        <v>Hovedstaden</v>
      </c>
      <c r="N7677" t="str">
        <f>VLOOKUP(D7677,Translations!$I$2:$K$101,2,FALSE)</f>
        <v>Tårnby</v>
      </c>
      <c r="O7677" t="str">
        <f>VLOOKUP(G7677,Translations!$M$2:$N$9,2,FALSE)</f>
        <v>[X2079] SARS-CoV-2 (RNA), Borger</v>
      </c>
      <c r="P7677" t="str">
        <f>VLOOKUP(F7677,Translations!$D$1:$F$13,2,FALSE)</f>
        <v>Ok</v>
      </c>
      <c r="Q7677" t="str">
        <f>VLOOKUP(F7677,Translations!$D$2:$G$13,4,FALSE)</f>
        <v>01 - Aktiv, bopæl i DK</v>
      </c>
      <c r="R7677" t="str">
        <f>VLOOKUP(H7677,Translations!$P$2:$Q$10,2,FALSE)</f>
        <v>1 - Selvstændigt sikret - med lægevalg</v>
      </c>
      <c r="S7677" t="str">
        <f>VLOOKUP(F7677,Translations!$D$2:$F$13,3,FALSE)</f>
        <v>Ja</v>
      </c>
    </row>
    <row r="7678" spans="1:19" x14ac:dyDescent="0.2">
      <c r="A7678" s="3">
        <v>44013</v>
      </c>
      <c r="B7678" t="s">
        <v>705</v>
      </c>
      <c r="C7678" t="s">
        <v>706</v>
      </c>
      <c r="D7678">
        <v>187</v>
      </c>
      <c r="E7678">
        <v>1084</v>
      </c>
      <c r="F7678" t="str">
        <f t="shared" si="248"/>
        <v>01</v>
      </c>
      <c r="G7678" t="s">
        <v>513</v>
      </c>
      <c r="H7678">
        <v>1</v>
      </c>
      <c r="I7678" t="s">
        <v>6</v>
      </c>
      <c r="J7678" t="s">
        <v>5</v>
      </c>
      <c r="K7678" t="s">
        <v>6</v>
      </c>
      <c r="L7678">
        <v>69</v>
      </c>
      <c r="M7678" t="str">
        <f>VLOOKUP(E7678,Translations!$A$1:$B$7,2,FALSE)</f>
        <v>Hovedstaden</v>
      </c>
      <c r="N7678" t="str">
        <f>VLOOKUP(D7678,Translations!$I$2:$K$101,2,FALSE)</f>
        <v>Vallensbæk</v>
      </c>
      <c r="O7678" t="str">
        <f>VLOOKUP(G7678,Translations!$M$2:$N$9,2,FALSE)</f>
        <v>[X2079] SARS-CoV-2 (RNA), Borger</v>
      </c>
      <c r="P7678" t="str">
        <f>VLOOKUP(F7678,Translations!$D$1:$F$13,2,FALSE)</f>
        <v>Ok</v>
      </c>
      <c r="Q7678" t="str">
        <f>VLOOKUP(F7678,Translations!$D$2:$G$13,4,FALSE)</f>
        <v>01 - Aktiv, bopæl i DK</v>
      </c>
      <c r="R7678" t="str">
        <f>VLOOKUP(H7678,Translations!$P$2:$Q$10,2,FALSE)</f>
        <v>1 - Selvstændigt sikret - med lægevalg</v>
      </c>
      <c r="S7678" t="str">
        <f>VLOOKUP(F7678,Translations!$D$2:$F$13,3,FALSE)</f>
        <v>Ja</v>
      </c>
    </row>
    <row r="7679" spans="1:19" x14ac:dyDescent="0.2">
      <c r="A7679" s="3">
        <v>44013</v>
      </c>
      <c r="B7679" t="s">
        <v>705</v>
      </c>
      <c r="C7679" t="s">
        <v>706</v>
      </c>
      <c r="D7679">
        <v>190</v>
      </c>
      <c r="E7679">
        <v>1084</v>
      </c>
      <c r="F7679" t="str">
        <f t="shared" si="248"/>
        <v>01</v>
      </c>
      <c r="G7679" t="s">
        <v>513</v>
      </c>
      <c r="H7679">
        <v>1</v>
      </c>
      <c r="I7679" t="s">
        <v>6</v>
      </c>
      <c r="J7679" t="s">
        <v>5</v>
      </c>
      <c r="K7679" t="s">
        <v>6</v>
      </c>
      <c r="L7679">
        <v>183</v>
      </c>
      <c r="M7679" t="str">
        <f>VLOOKUP(E7679,Translations!$A$1:$B$7,2,FALSE)</f>
        <v>Hovedstaden</v>
      </c>
      <c r="N7679" t="str">
        <f>VLOOKUP(D7679,Translations!$I$2:$K$101,2,FALSE)</f>
        <v>Furesø</v>
      </c>
      <c r="O7679" t="str">
        <f>VLOOKUP(G7679,Translations!$M$2:$N$9,2,FALSE)</f>
        <v>[X2079] SARS-CoV-2 (RNA), Borger</v>
      </c>
      <c r="P7679" t="str">
        <f>VLOOKUP(F7679,Translations!$D$1:$F$13,2,FALSE)</f>
        <v>Ok</v>
      </c>
      <c r="Q7679" t="str">
        <f>VLOOKUP(F7679,Translations!$D$2:$G$13,4,FALSE)</f>
        <v>01 - Aktiv, bopæl i DK</v>
      </c>
      <c r="R7679" t="str">
        <f>VLOOKUP(H7679,Translations!$P$2:$Q$10,2,FALSE)</f>
        <v>1 - Selvstændigt sikret - med lægevalg</v>
      </c>
      <c r="S7679" t="str">
        <f>VLOOKUP(F7679,Translations!$D$2:$F$13,3,FALSE)</f>
        <v>Ja</v>
      </c>
    </row>
    <row r="7680" spans="1:19" x14ac:dyDescent="0.2">
      <c r="A7680" s="3">
        <v>44013</v>
      </c>
      <c r="B7680" t="s">
        <v>705</v>
      </c>
      <c r="C7680" t="s">
        <v>706</v>
      </c>
      <c r="D7680">
        <v>190</v>
      </c>
      <c r="E7680">
        <v>1084</v>
      </c>
      <c r="F7680" t="str">
        <f t="shared" si="248"/>
        <v>01</v>
      </c>
      <c r="G7680" t="s">
        <v>513</v>
      </c>
      <c r="H7680">
        <v>2</v>
      </c>
      <c r="I7680" t="s">
        <v>6</v>
      </c>
      <c r="J7680" t="s">
        <v>5</v>
      </c>
      <c r="K7680" t="s">
        <v>6</v>
      </c>
      <c r="L7680">
        <v>1</v>
      </c>
      <c r="M7680" t="str">
        <f>VLOOKUP(E7680,Translations!$A$1:$B$7,2,FALSE)</f>
        <v>Hovedstaden</v>
      </c>
      <c r="N7680" t="str">
        <f>VLOOKUP(D7680,Translations!$I$2:$K$101,2,FALSE)</f>
        <v>Furesø</v>
      </c>
      <c r="O7680" t="str">
        <f>VLOOKUP(G7680,Translations!$M$2:$N$9,2,FALSE)</f>
        <v>[X2079] SARS-CoV-2 (RNA), Borger</v>
      </c>
      <c r="P7680" t="str">
        <f>VLOOKUP(F7680,Translations!$D$1:$F$13,2,FALSE)</f>
        <v>Ok</v>
      </c>
      <c r="Q7680" t="str">
        <f>VLOOKUP(F7680,Translations!$D$2:$G$13,4,FALSE)</f>
        <v>01 - Aktiv, bopæl i DK</v>
      </c>
      <c r="R7680" t="str">
        <f>VLOOKUP(H7680,Translations!$P$2:$Q$10,2,FALSE)</f>
        <v>2 - Selvstændigt sikret - uden lægevalg</v>
      </c>
      <c r="S7680" t="str">
        <f>VLOOKUP(F7680,Translations!$D$2:$F$13,3,FALSE)</f>
        <v>Ja</v>
      </c>
    </row>
    <row r="7681" spans="1:19" x14ac:dyDescent="0.2">
      <c r="A7681" s="3">
        <v>44013</v>
      </c>
      <c r="B7681" t="s">
        <v>705</v>
      </c>
      <c r="C7681" t="s">
        <v>706</v>
      </c>
      <c r="D7681">
        <v>201</v>
      </c>
      <c r="E7681">
        <v>1084</v>
      </c>
      <c r="F7681" t="str">
        <f t="shared" si="248"/>
        <v>01</v>
      </c>
      <c r="G7681" t="s">
        <v>513</v>
      </c>
      <c r="H7681">
        <v>1</v>
      </c>
      <c r="I7681" t="s">
        <v>6</v>
      </c>
      <c r="J7681" t="s">
        <v>5</v>
      </c>
      <c r="K7681" t="s">
        <v>6</v>
      </c>
      <c r="L7681">
        <v>116</v>
      </c>
      <c r="M7681" t="str">
        <f>VLOOKUP(E7681,Translations!$A$1:$B$7,2,FALSE)</f>
        <v>Hovedstaden</v>
      </c>
      <c r="N7681" t="str">
        <f>VLOOKUP(D7681,Translations!$I$2:$K$101,2,FALSE)</f>
        <v>Allerød</v>
      </c>
      <c r="O7681" t="str">
        <f>VLOOKUP(G7681,Translations!$M$2:$N$9,2,FALSE)</f>
        <v>[X2079] SARS-CoV-2 (RNA), Borger</v>
      </c>
      <c r="P7681" t="str">
        <f>VLOOKUP(F7681,Translations!$D$1:$F$13,2,FALSE)</f>
        <v>Ok</v>
      </c>
      <c r="Q7681" t="str">
        <f>VLOOKUP(F7681,Translations!$D$2:$G$13,4,FALSE)</f>
        <v>01 - Aktiv, bopæl i DK</v>
      </c>
      <c r="R7681" t="str">
        <f>VLOOKUP(H7681,Translations!$P$2:$Q$10,2,FALSE)</f>
        <v>1 - Selvstændigt sikret - med lægevalg</v>
      </c>
      <c r="S7681" t="str">
        <f>VLOOKUP(F7681,Translations!$D$2:$F$13,3,FALSE)</f>
        <v>Ja</v>
      </c>
    </row>
    <row r="7682" spans="1:19" x14ac:dyDescent="0.2">
      <c r="A7682" s="3">
        <v>44013</v>
      </c>
      <c r="B7682" t="s">
        <v>705</v>
      </c>
      <c r="C7682" t="s">
        <v>706</v>
      </c>
      <c r="D7682">
        <v>210</v>
      </c>
      <c r="E7682">
        <v>1084</v>
      </c>
      <c r="F7682" t="str">
        <f t="shared" si="248"/>
        <v>01</v>
      </c>
      <c r="G7682" t="s">
        <v>513</v>
      </c>
      <c r="H7682">
        <v>1</v>
      </c>
      <c r="I7682" t="s">
        <v>6</v>
      </c>
      <c r="J7682" t="s">
        <v>5</v>
      </c>
      <c r="K7682" t="s">
        <v>6</v>
      </c>
      <c r="L7682">
        <v>150</v>
      </c>
      <c r="M7682" t="str">
        <f>VLOOKUP(E7682,Translations!$A$1:$B$7,2,FALSE)</f>
        <v>Hovedstaden</v>
      </c>
      <c r="N7682" t="str">
        <f>VLOOKUP(D7682,Translations!$I$2:$K$101,2,FALSE)</f>
        <v>Fredensborg</v>
      </c>
      <c r="O7682" t="str">
        <f>VLOOKUP(G7682,Translations!$M$2:$N$9,2,FALSE)</f>
        <v>[X2079] SARS-CoV-2 (RNA), Borger</v>
      </c>
      <c r="P7682" t="str">
        <f>VLOOKUP(F7682,Translations!$D$1:$F$13,2,FALSE)</f>
        <v>Ok</v>
      </c>
      <c r="Q7682" t="str">
        <f>VLOOKUP(F7682,Translations!$D$2:$G$13,4,FALSE)</f>
        <v>01 - Aktiv, bopæl i DK</v>
      </c>
      <c r="R7682" t="str">
        <f>VLOOKUP(H7682,Translations!$P$2:$Q$10,2,FALSE)</f>
        <v>1 - Selvstændigt sikret - med lægevalg</v>
      </c>
      <c r="S7682" t="str">
        <f>VLOOKUP(F7682,Translations!$D$2:$F$13,3,FALSE)</f>
        <v>Ja</v>
      </c>
    </row>
    <row r="7683" spans="1:19" x14ac:dyDescent="0.2">
      <c r="A7683" s="3">
        <v>44013</v>
      </c>
      <c r="B7683" t="s">
        <v>705</v>
      </c>
      <c r="C7683" t="s">
        <v>706</v>
      </c>
      <c r="D7683">
        <v>210</v>
      </c>
      <c r="E7683">
        <v>1084</v>
      </c>
      <c r="F7683" t="str">
        <f t="shared" si="248"/>
        <v>01</v>
      </c>
      <c r="G7683" t="s">
        <v>513</v>
      </c>
      <c r="H7683">
        <v>2</v>
      </c>
      <c r="I7683" t="s">
        <v>6</v>
      </c>
      <c r="J7683" t="s">
        <v>5</v>
      </c>
      <c r="K7683" t="s">
        <v>6</v>
      </c>
      <c r="L7683">
        <v>1</v>
      </c>
      <c r="M7683" t="str">
        <f>VLOOKUP(E7683,Translations!$A$1:$B$7,2,FALSE)</f>
        <v>Hovedstaden</v>
      </c>
      <c r="N7683" t="str">
        <f>VLOOKUP(D7683,Translations!$I$2:$K$101,2,FALSE)</f>
        <v>Fredensborg</v>
      </c>
      <c r="O7683" t="str">
        <f>VLOOKUP(G7683,Translations!$M$2:$N$9,2,FALSE)</f>
        <v>[X2079] SARS-CoV-2 (RNA), Borger</v>
      </c>
      <c r="P7683" t="str">
        <f>VLOOKUP(F7683,Translations!$D$1:$F$13,2,FALSE)</f>
        <v>Ok</v>
      </c>
      <c r="Q7683" t="str">
        <f>VLOOKUP(F7683,Translations!$D$2:$G$13,4,FALSE)</f>
        <v>01 - Aktiv, bopæl i DK</v>
      </c>
      <c r="R7683" t="str">
        <f>VLOOKUP(H7683,Translations!$P$2:$Q$10,2,FALSE)</f>
        <v>2 - Selvstændigt sikret - uden lægevalg</v>
      </c>
      <c r="S7683" t="str">
        <f>VLOOKUP(F7683,Translations!$D$2:$F$13,3,FALSE)</f>
        <v>Ja</v>
      </c>
    </row>
    <row r="7684" spans="1:19" x14ac:dyDescent="0.2">
      <c r="A7684" s="3">
        <v>44013</v>
      </c>
      <c r="B7684" t="s">
        <v>705</v>
      </c>
      <c r="C7684" t="s">
        <v>706</v>
      </c>
      <c r="D7684">
        <v>217</v>
      </c>
      <c r="E7684">
        <v>1084</v>
      </c>
      <c r="F7684" t="str">
        <f t="shared" si="248"/>
        <v>01</v>
      </c>
      <c r="G7684" t="s">
        <v>513</v>
      </c>
      <c r="H7684">
        <v>1</v>
      </c>
      <c r="I7684" t="s">
        <v>6</v>
      </c>
      <c r="J7684" t="s">
        <v>5</v>
      </c>
      <c r="K7684" t="s">
        <v>6</v>
      </c>
      <c r="L7684">
        <v>250</v>
      </c>
      <c r="M7684" t="str">
        <f>VLOOKUP(E7684,Translations!$A$1:$B$7,2,FALSE)</f>
        <v>Hovedstaden</v>
      </c>
      <c r="N7684" t="str">
        <f>VLOOKUP(D7684,Translations!$I$2:$K$101,2,FALSE)</f>
        <v>Helsingør</v>
      </c>
      <c r="O7684" t="str">
        <f>VLOOKUP(G7684,Translations!$M$2:$N$9,2,FALSE)</f>
        <v>[X2079] SARS-CoV-2 (RNA), Borger</v>
      </c>
      <c r="P7684" t="str">
        <f>VLOOKUP(F7684,Translations!$D$1:$F$13,2,FALSE)</f>
        <v>Ok</v>
      </c>
      <c r="Q7684" t="str">
        <f>VLOOKUP(F7684,Translations!$D$2:$G$13,4,FALSE)</f>
        <v>01 - Aktiv, bopæl i DK</v>
      </c>
      <c r="R7684" t="str">
        <f>VLOOKUP(H7684,Translations!$P$2:$Q$10,2,FALSE)</f>
        <v>1 - Selvstændigt sikret - med lægevalg</v>
      </c>
      <c r="S7684" t="str">
        <f>VLOOKUP(F7684,Translations!$D$2:$F$13,3,FALSE)</f>
        <v>Ja</v>
      </c>
    </row>
    <row r="7685" spans="1:19" x14ac:dyDescent="0.2">
      <c r="A7685" s="3">
        <v>44013</v>
      </c>
      <c r="B7685" t="s">
        <v>705</v>
      </c>
      <c r="C7685" t="s">
        <v>706</v>
      </c>
      <c r="D7685">
        <v>217</v>
      </c>
      <c r="E7685">
        <v>1084</v>
      </c>
      <c r="F7685" t="str">
        <f t="shared" si="248"/>
        <v>01</v>
      </c>
      <c r="G7685" t="s">
        <v>513</v>
      </c>
      <c r="H7685">
        <v>2</v>
      </c>
      <c r="I7685" t="s">
        <v>6</v>
      </c>
      <c r="J7685" t="s">
        <v>5</v>
      </c>
      <c r="K7685" t="s">
        <v>6</v>
      </c>
      <c r="L7685">
        <v>1</v>
      </c>
      <c r="M7685" t="str">
        <f>VLOOKUP(E7685,Translations!$A$1:$B$7,2,FALSE)</f>
        <v>Hovedstaden</v>
      </c>
      <c r="N7685" t="str">
        <f>VLOOKUP(D7685,Translations!$I$2:$K$101,2,FALSE)</f>
        <v>Helsingør</v>
      </c>
      <c r="O7685" t="str">
        <f>VLOOKUP(G7685,Translations!$M$2:$N$9,2,FALSE)</f>
        <v>[X2079] SARS-CoV-2 (RNA), Borger</v>
      </c>
      <c r="P7685" t="str">
        <f>VLOOKUP(F7685,Translations!$D$1:$F$13,2,FALSE)</f>
        <v>Ok</v>
      </c>
      <c r="Q7685" t="str">
        <f>VLOOKUP(F7685,Translations!$D$2:$G$13,4,FALSE)</f>
        <v>01 - Aktiv, bopæl i DK</v>
      </c>
      <c r="R7685" t="str">
        <f>VLOOKUP(H7685,Translations!$P$2:$Q$10,2,FALSE)</f>
        <v>2 - Selvstændigt sikret - uden lægevalg</v>
      </c>
      <c r="S7685" t="str">
        <f>VLOOKUP(F7685,Translations!$D$2:$F$13,3,FALSE)</f>
        <v>Ja</v>
      </c>
    </row>
    <row r="7686" spans="1:19" x14ac:dyDescent="0.2">
      <c r="A7686" s="3">
        <v>44013</v>
      </c>
      <c r="B7686" t="s">
        <v>705</v>
      </c>
      <c r="C7686" t="s">
        <v>706</v>
      </c>
      <c r="D7686">
        <v>219</v>
      </c>
      <c r="E7686">
        <v>1084</v>
      </c>
      <c r="F7686" t="str">
        <f t="shared" si="248"/>
        <v>01</v>
      </c>
      <c r="G7686" t="s">
        <v>513</v>
      </c>
      <c r="H7686">
        <v>1</v>
      </c>
      <c r="I7686" t="s">
        <v>6</v>
      </c>
      <c r="J7686" t="s">
        <v>5</v>
      </c>
      <c r="K7686" t="s">
        <v>6</v>
      </c>
      <c r="L7686">
        <v>205</v>
      </c>
      <c r="M7686" t="str">
        <f>VLOOKUP(E7686,Translations!$A$1:$B$7,2,FALSE)</f>
        <v>Hovedstaden</v>
      </c>
      <c r="N7686" t="str">
        <f>VLOOKUP(D7686,Translations!$I$2:$K$101,2,FALSE)</f>
        <v>Hillerød</v>
      </c>
      <c r="O7686" t="str">
        <f>VLOOKUP(G7686,Translations!$M$2:$N$9,2,FALSE)</f>
        <v>[X2079] SARS-CoV-2 (RNA), Borger</v>
      </c>
      <c r="P7686" t="str">
        <f>VLOOKUP(F7686,Translations!$D$1:$F$13,2,FALSE)</f>
        <v>Ok</v>
      </c>
      <c r="Q7686" t="str">
        <f>VLOOKUP(F7686,Translations!$D$2:$G$13,4,FALSE)</f>
        <v>01 - Aktiv, bopæl i DK</v>
      </c>
      <c r="R7686" t="str">
        <f>VLOOKUP(H7686,Translations!$P$2:$Q$10,2,FALSE)</f>
        <v>1 - Selvstændigt sikret - med lægevalg</v>
      </c>
      <c r="S7686" t="str">
        <f>VLOOKUP(F7686,Translations!$D$2:$F$13,3,FALSE)</f>
        <v>Ja</v>
      </c>
    </row>
    <row r="7687" spans="1:19" x14ac:dyDescent="0.2">
      <c r="A7687" s="3">
        <v>44013</v>
      </c>
      <c r="B7687" t="s">
        <v>705</v>
      </c>
      <c r="C7687" t="s">
        <v>706</v>
      </c>
      <c r="D7687">
        <v>219</v>
      </c>
      <c r="E7687">
        <v>1084</v>
      </c>
      <c r="F7687" t="str">
        <f t="shared" si="248"/>
        <v>01</v>
      </c>
      <c r="G7687" t="s">
        <v>513</v>
      </c>
      <c r="H7687">
        <v>2</v>
      </c>
      <c r="I7687" t="s">
        <v>6</v>
      </c>
      <c r="J7687" t="s">
        <v>5</v>
      </c>
      <c r="K7687" t="s">
        <v>6</v>
      </c>
      <c r="L7687">
        <v>1</v>
      </c>
      <c r="M7687" t="str">
        <f>VLOOKUP(E7687,Translations!$A$1:$B$7,2,FALSE)</f>
        <v>Hovedstaden</v>
      </c>
      <c r="N7687" t="str">
        <f>VLOOKUP(D7687,Translations!$I$2:$K$101,2,FALSE)</f>
        <v>Hillerød</v>
      </c>
      <c r="O7687" t="str">
        <f>VLOOKUP(G7687,Translations!$M$2:$N$9,2,FALSE)</f>
        <v>[X2079] SARS-CoV-2 (RNA), Borger</v>
      </c>
      <c r="P7687" t="str">
        <f>VLOOKUP(F7687,Translations!$D$1:$F$13,2,FALSE)</f>
        <v>Ok</v>
      </c>
      <c r="Q7687" t="str">
        <f>VLOOKUP(F7687,Translations!$D$2:$G$13,4,FALSE)</f>
        <v>01 - Aktiv, bopæl i DK</v>
      </c>
      <c r="R7687" t="str">
        <f>VLOOKUP(H7687,Translations!$P$2:$Q$10,2,FALSE)</f>
        <v>2 - Selvstændigt sikret - uden lægevalg</v>
      </c>
      <c r="S7687" t="str">
        <f>VLOOKUP(F7687,Translations!$D$2:$F$13,3,FALSE)</f>
        <v>Ja</v>
      </c>
    </row>
    <row r="7688" spans="1:19" x14ac:dyDescent="0.2">
      <c r="A7688" s="3">
        <v>44013</v>
      </c>
      <c r="B7688" t="s">
        <v>705</v>
      </c>
      <c r="C7688" t="s">
        <v>706</v>
      </c>
      <c r="D7688">
        <v>223</v>
      </c>
      <c r="E7688">
        <v>1084</v>
      </c>
      <c r="F7688" t="str">
        <f t="shared" si="248"/>
        <v>01</v>
      </c>
      <c r="G7688" t="s">
        <v>513</v>
      </c>
      <c r="H7688">
        <v>1</v>
      </c>
      <c r="I7688" t="s">
        <v>6</v>
      </c>
      <c r="J7688" t="s">
        <v>5</v>
      </c>
      <c r="K7688" t="s">
        <v>6</v>
      </c>
      <c r="L7688">
        <v>97</v>
      </c>
      <c r="M7688" t="str">
        <f>VLOOKUP(E7688,Translations!$A$1:$B$7,2,FALSE)</f>
        <v>Hovedstaden</v>
      </c>
      <c r="N7688" t="str">
        <f>VLOOKUP(D7688,Translations!$I$2:$K$101,2,FALSE)</f>
        <v>Hørsholm</v>
      </c>
      <c r="O7688" t="str">
        <f>VLOOKUP(G7688,Translations!$M$2:$N$9,2,FALSE)</f>
        <v>[X2079] SARS-CoV-2 (RNA), Borger</v>
      </c>
      <c r="P7688" t="str">
        <f>VLOOKUP(F7688,Translations!$D$1:$F$13,2,FALSE)</f>
        <v>Ok</v>
      </c>
      <c r="Q7688" t="str">
        <f>VLOOKUP(F7688,Translations!$D$2:$G$13,4,FALSE)</f>
        <v>01 - Aktiv, bopæl i DK</v>
      </c>
      <c r="R7688" t="str">
        <f>VLOOKUP(H7688,Translations!$P$2:$Q$10,2,FALSE)</f>
        <v>1 - Selvstændigt sikret - med lægevalg</v>
      </c>
      <c r="S7688" t="str">
        <f>VLOOKUP(F7688,Translations!$D$2:$F$13,3,FALSE)</f>
        <v>Ja</v>
      </c>
    </row>
    <row r="7689" spans="1:19" x14ac:dyDescent="0.2">
      <c r="A7689" s="3">
        <v>44013</v>
      </c>
      <c r="B7689" t="s">
        <v>705</v>
      </c>
      <c r="C7689" t="s">
        <v>706</v>
      </c>
      <c r="D7689">
        <v>230</v>
      </c>
      <c r="E7689">
        <v>1084</v>
      </c>
      <c r="F7689" t="str">
        <f t="shared" si="248"/>
        <v>01</v>
      </c>
      <c r="G7689" t="s">
        <v>513</v>
      </c>
      <c r="H7689">
        <v>1</v>
      </c>
      <c r="I7689" t="s">
        <v>6</v>
      </c>
      <c r="J7689" t="s">
        <v>5</v>
      </c>
      <c r="K7689" t="s">
        <v>6</v>
      </c>
      <c r="L7689">
        <v>253</v>
      </c>
      <c r="M7689" t="str">
        <f>VLOOKUP(E7689,Translations!$A$1:$B$7,2,FALSE)</f>
        <v>Hovedstaden</v>
      </c>
      <c r="N7689" t="str">
        <f>VLOOKUP(D7689,Translations!$I$2:$K$101,2,FALSE)</f>
        <v>Rudersdal</v>
      </c>
      <c r="O7689" t="str">
        <f>VLOOKUP(G7689,Translations!$M$2:$N$9,2,FALSE)</f>
        <v>[X2079] SARS-CoV-2 (RNA), Borger</v>
      </c>
      <c r="P7689" t="str">
        <f>VLOOKUP(F7689,Translations!$D$1:$F$13,2,FALSE)</f>
        <v>Ok</v>
      </c>
      <c r="Q7689" t="str">
        <f>VLOOKUP(F7689,Translations!$D$2:$G$13,4,FALSE)</f>
        <v>01 - Aktiv, bopæl i DK</v>
      </c>
      <c r="R7689" t="str">
        <f>VLOOKUP(H7689,Translations!$P$2:$Q$10,2,FALSE)</f>
        <v>1 - Selvstændigt sikret - med lægevalg</v>
      </c>
      <c r="S7689" t="str">
        <f>VLOOKUP(F7689,Translations!$D$2:$F$13,3,FALSE)</f>
        <v>Ja</v>
      </c>
    </row>
    <row r="7690" spans="1:19" x14ac:dyDescent="0.2">
      <c r="A7690" s="3">
        <v>44013</v>
      </c>
      <c r="B7690" t="s">
        <v>705</v>
      </c>
      <c r="C7690" t="s">
        <v>706</v>
      </c>
      <c r="D7690">
        <v>230</v>
      </c>
      <c r="E7690">
        <v>1084</v>
      </c>
      <c r="F7690" t="str">
        <f t="shared" si="248"/>
        <v>01</v>
      </c>
      <c r="G7690" t="s">
        <v>513</v>
      </c>
      <c r="H7690">
        <v>2</v>
      </c>
      <c r="I7690" t="s">
        <v>6</v>
      </c>
      <c r="J7690" t="s">
        <v>5</v>
      </c>
      <c r="K7690" t="s">
        <v>6</v>
      </c>
      <c r="L7690">
        <v>1</v>
      </c>
      <c r="M7690" t="str">
        <f>VLOOKUP(E7690,Translations!$A$1:$B$7,2,FALSE)</f>
        <v>Hovedstaden</v>
      </c>
      <c r="N7690" t="str">
        <f>VLOOKUP(D7690,Translations!$I$2:$K$101,2,FALSE)</f>
        <v>Rudersdal</v>
      </c>
      <c r="O7690" t="str">
        <f>VLOOKUP(G7690,Translations!$M$2:$N$9,2,FALSE)</f>
        <v>[X2079] SARS-CoV-2 (RNA), Borger</v>
      </c>
      <c r="P7690" t="str">
        <f>VLOOKUP(F7690,Translations!$D$1:$F$13,2,FALSE)</f>
        <v>Ok</v>
      </c>
      <c r="Q7690" t="str">
        <f>VLOOKUP(F7690,Translations!$D$2:$G$13,4,FALSE)</f>
        <v>01 - Aktiv, bopæl i DK</v>
      </c>
      <c r="R7690" t="str">
        <f>VLOOKUP(H7690,Translations!$P$2:$Q$10,2,FALSE)</f>
        <v>2 - Selvstændigt sikret - uden lægevalg</v>
      </c>
      <c r="S7690" t="str">
        <f>VLOOKUP(F7690,Translations!$D$2:$F$13,3,FALSE)</f>
        <v>Ja</v>
      </c>
    </row>
    <row r="7691" spans="1:19" x14ac:dyDescent="0.2">
      <c r="A7691" s="3">
        <v>44013</v>
      </c>
      <c r="B7691" t="s">
        <v>705</v>
      </c>
      <c r="C7691" t="s">
        <v>706</v>
      </c>
      <c r="D7691">
        <v>240</v>
      </c>
      <c r="E7691">
        <v>1084</v>
      </c>
      <c r="F7691" t="str">
        <f t="shared" ref="F7691:F7722" si="249">"01"</f>
        <v>01</v>
      </c>
      <c r="G7691" t="s">
        <v>513</v>
      </c>
      <c r="H7691">
        <v>1</v>
      </c>
      <c r="I7691" t="s">
        <v>6</v>
      </c>
      <c r="J7691" t="s">
        <v>5</v>
      </c>
      <c r="K7691" t="s">
        <v>6</v>
      </c>
      <c r="L7691">
        <v>189</v>
      </c>
      <c r="M7691" t="str">
        <f>VLOOKUP(E7691,Translations!$A$1:$B$7,2,FALSE)</f>
        <v>Hovedstaden</v>
      </c>
      <c r="N7691" t="str">
        <f>VLOOKUP(D7691,Translations!$I$2:$K$101,2,FALSE)</f>
        <v>Egedal</v>
      </c>
      <c r="O7691" t="str">
        <f>VLOOKUP(G7691,Translations!$M$2:$N$9,2,FALSE)</f>
        <v>[X2079] SARS-CoV-2 (RNA), Borger</v>
      </c>
      <c r="P7691" t="str">
        <f>VLOOKUP(F7691,Translations!$D$1:$F$13,2,FALSE)</f>
        <v>Ok</v>
      </c>
      <c r="Q7691" t="str">
        <f>VLOOKUP(F7691,Translations!$D$2:$G$13,4,FALSE)</f>
        <v>01 - Aktiv, bopæl i DK</v>
      </c>
      <c r="R7691" t="str">
        <f>VLOOKUP(H7691,Translations!$P$2:$Q$10,2,FALSE)</f>
        <v>1 - Selvstændigt sikret - med lægevalg</v>
      </c>
      <c r="S7691" t="str">
        <f>VLOOKUP(F7691,Translations!$D$2:$F$13,3,FALSE)</f>
        <v>Ja</v>
      </c>
    </row>
    <row r="7692" spans="1:19" x14ac:dyDescent="0.2">
      <c r="A7692" s="3">
        <v>44013</v>
      </c>
      <c r="B7692" t="s">
        <v>705</v>
      </c>
      <c r="C7692" t="s">
        <v>706</v>
      </c>
      <c r="D7692">
        <v>250</v>
      </c>
      <c r="E7692">
        <v>1084</v>
      </c>
      <c r="F7692" t="str">
        <f t="shared" si="249"/>
        <v>01</v>
      </c>
      <c r="G7692" t="s">
        <v>513</v>
      </c>
      <c r="H7692">
        <v>1</v>
      </c>
      <c r="I7692" t="s">
        <v>6</v>
      </c>
      <c r="J7692" t="s">
        <v>5</v>
      </c>
      <c r="K7692" t="s">
        <v>6</v>
      </c>
      <c r="L7692">
        <v>159</v>
      </c>
      <c r="M7692" t="str">
        <f>VLOOKUP(E7692,Translations!$A$1:$B$7,2,FALSE)</f>
        <v>Hovedstaden</v>
      </c>
      <c r="N7692" t="str">
        <f>VLOOKUP(D7692,Translations!$I$2:$K$101,2,FALSE)</f>
        <v>Frederikssund</v>
      </c>
      <c r="O7692" t="str">
        <f>VLOOKUP(G7692,Translations!$M$2:$N$9,2,FALSE)</f>
        <v>[X2079] SARS-CoV-2 (RNA), Borger</v>
      </c>
      <c r="P7692" t="str">
        <f>VLOOKUP(F7692,Translations!$D$1:$F$13,2,FALSE)</f>
        <v>Ok</v>
      </c>
      <c r="Q7692" t="str">
        <f>VLOOKUP(F7692,Translations!$D$2:$G$13,4,FALSE)</f>
        <v>01 - Aktiv, bopæl i DK</v>
      </c>
      <c r="R7692" t="str">
        <f>VLOOKUP(H7692,Translations!$P$2:$Q$10,2,FALSE)</f>
        <v>1 - Selvstændigt sikret - med lægevalg</v>
      </c>
      <c r="S7692" t="str">
        <f>VLOOKUP(F7692,Translations!$D$2:$F$13,3,FALSE)</f>
        <v>Ja</v>
      </c>
    </row>
    <row r="7693" spans="1:19" x14ac:dyDescent="0.2">
      <c r="A7693" s="3">
        <v>44013</v>
      </c>
      <c r="B7693" t="s">
        <v>705</v>
      </c>
      <c r="C7693" t="s">
        <v>706</v>
      </c>
      <c r="D7693">
        <v>253</v>
      </c>
      <c r="E7693">
        <v>1085</v>
      </c>
      <c r="F7693" t="str">
        <f t="shared" si="249"/>
        <v>01</v>
      </c>
      <c r="G7693" t="s">
        <v>513</v>
      </c>
      <c r="H7693">
        <v>1</v>
      </c>
      <c r="I7693" t="s">
        <v>6</v>
      </c>
      <c r="J7693" t="s">
        <v>5</v>
      </c>
      <c r="K7693" t="s">
        <v>6</v>
      </c>
      <c r="L7693">
        <v>206</v>
      </c>
      <c r="M7693" t="str">
        <f>VLOOKUP(E7693,Translations!$A$1:$B$7,2,FALSE)</f>
        <v>Sjælland</v>
      </c>
      <c r="N7693" t="str">
        <f>VLOOKUP(D7693,Translations!$I$2:$K$101,2,FALSE)</f>
        <v>Greve</v>
      </c>
      <c r="O7693" t="str">
        <f>VLOOKUP(G7693,Translations!$M$2:$N$9,2,FALSE)</f>
        <v>[X2079] SARS-CoV-2 (RNA), Borger</v>
      </c>
      <c r="P7693" t="str">
        <f>VLOOKUP(F7693,Translations!$D$1:$F$13,2,FALSE)</f>
        <v>Ok</v>
      </c>
      <c r="Q7693" t="str">
        <f>VLOOKUP(F7693,Translations!$D$2:$G$13,4,FALSE)</f>
        <v>01 - Aktiv, bopæl i DK</v>
      </c>
      <c r="R7693" t="str">
        <f>VLOOKUP(H7693,Translations!$P$2:$Q$10,2,FALSE)</f>
        <v>1 - Selvstændigt sikret - med lægevalg</v>
      </c>
      <c r="S7693" t="str">
        <f>VLOOKUP(F7693,Translations!$D$2:$F$13,3,FALSE)</f>
        <v>Ja</v>
      </c>
    </row>
    <row r="7694" spans="1:19" x14ac:dyDescent="0.2">
      <c r="A7694" s="3">
        <v>44013</v>
      </c>
      <c r="B7694" t="s">
        <v>705</v>
      </c>
      <c r="C7694" t="s">
        <v>706</v>
      </c>
      <c r="D7694">
        <v>259</v>
      </c>
      <c r="E7694">
        <v>1085</v>
      </c>
      <c r="F7694" t="str">
        <f t="shared" si="249"/>
        <v>01</v>
      </c>
      <c r="G7694" t="s">
        <v>513</v>
      </c>
      <c r="H7694">
        <v>1</v>
      </c>
      <c r="I7694" t="s">
        <v>6</v>
      </c>
      <c r="J7694" t="s">
        <v>5</v>
      </c>
      <c r="K7694" t="s">
        <v>6</v>
      </c>
      <c r="L7694">
        <v>231</v>
      </c>
      <c r="M7694" t="str">
        <f>VLOOKUP(E7694,Translations!$A$1:$B$7,2,FALSE)</f>
        <v>Sjælland</v>
      </c>
      <c r="N7694" t="str">
        <f>VLOOKUP(D7694,Translations!$I$2:$K$101,2,FALSE)</f>
        <v>Køge</v>
      </c>
      <c r="O7694" t="str">
        <f>VLOOKUP(G7694,Translations!$M$2:$N$9,2,FALSE)</f>
        <v>[X2079] SARS-CoV-2 (RNA), Borger</v>
      </c>
      <c r="P7694" t="str">
        <f>VLOOKUP(F7694,Translations!$D$1:$F$13,2,FALSE)</f>
        <v>Ok</v>
      </c>
      <c r="Q7694" t="str">
        <f>VLOOKUP(F7694,Translations!$D$2:$G$13,4,FALSE)</f>
        <v>01 - Aktiv, bopæl i DK</v>
      </c>
      <c r="R7694" t="str">
        <f>VLOOKUP(H7694,Translations!$P$2:$Q$10,2,FALSE)</f>
        <v>1 - Selvstændigt sikret - med lægevalg</v>
      </c>
      <c r="S7694" t="str">
        <f>VLOOKUP(F7694,Translations!$D$2:$F$13,3,FALSE)</f>
        <v>Ja</v>
      </c>
    </row>
    <row r="7695" spans="1:19" x14ac:dyDescent="0.2">
      <c r="A7695" s="3">
        <v>44013</v>
      </c>
      <c r="B7695" t="s">
        <v>705</v>
      </c>
      <c r="C7695" t="s">
        <v>706</v>
      </c>
      <c r="D7695">
        <v>260</v>
      </c>
      <c r="E7695">
        <v>1084</v>
      </c>
      <c r="F7695" t="str">
        <f t="shared" si="249"/>
        <v>01</v>
      </c>
      <c r="G7695" t="s">
        <v>513</v>
      </c>
      <c r="H7695">
        <v>1</v>
      </c>
      <c r="I7695" t="s">
        <v>6</v>
      </c>
      <c r="J7695" t="s">
        <v>5</v>
      </c>
      <c r="K7695" t="s">
        <v>6</v>
      </c>
      <c r="L7695">
        <v>97</v>
      </c>
      <c r="M7695" t="str">
        <f>VLOOKUP(E7695,Translations!$A$1:$B$7,2,FALSE)</f>
        <v>Hovedstaden</v>
      </c>
      <c r="N7695" t="str">
        <f>VLOOKUP(D7695,Translations!$I$2:$K$101,2,FALSE)</f>
        <v>Halsnæs</v>
      </c>
      <c r="O7695" t="str">
        <f>VLOOKUP(G7695,Translations!$M$2:$N$9,2,FALSE)</f>
        <v>[X2079] SARS-CoV-2 (RNA), Borger</v>
      </c>
      <c r="P7695" t="str">
        <f>VLOOKUP(F7695,Translations!$D$1:$F$13,2,FALSE)</f>
        <v>Ok</v>
      </c>
      <c r="Q7695" t="str">
        <f>VLOOKUP(F7695,Translations!$D$2:$G$13,4,FALSE)</f>
        <v>01 - Aktiv, bopæl i DK</v>
      </c>
      <c r="R7695" t="str">
        <f>VLOOKUP(H7695,Translations!$P$2:$Q$10,2,FALSE)</f>
        <v>1 - Selvstændigt sikret - med lægevalg</v>
      </c>
      <c r="S7695" t="str">
        <f>VLOOKUP(F7695,Translations!$D$2:$F$13,3,FALSE)</f>
        <v>Ja</v>
      </c>
    </row>
    <row r="7696" spans="1:19" x14ac:dyDescent="0.2">
      <c r="A7696" s="3">
        <v>44013</v>
      </c>
      <c r="B7696" t="s">
        <v>705</v>
      </c>
      <c r="C7696" t="s">
        <v>706</v>
      </c>
      <c r="D7696">
        <v>260</v>
      </c>
      <c r="E7696">
        <v>1084</v>
      </c>
      <c r="F7696" t="str">
        <f t="shared" si="249"/>
        <v>01</v>
      </c>
      <c r="G7696" t="s">
        <v>513</v>
      </c>
      <c r="H7696">
        <v>2</v>
      </c>
      <c r="I7696" t="s">
        <v>6</v>
      </c>
      <c r="J7696" t="s">
        <v>5</v>
      </c>
      <c r="K7696" t="s">
        <v>6</v>
      </c>
      <c r="L7696">
        <v>1</v>
      </c>
      <c r="M7696" t="str">
        <f>VLOOKUP(E7696,Translations!$A$1:$B$7,2,FALSE)</f>
        <v>Hovedstaden</v>
      </c>
      <c r="N7696" t="str">
        <f>VLOOKUP(D7696,Translations!$I$2:$K$101,2,FALSE)</f>
        <v>Halsnæs</v>
      </c>
      <c r="O7696" t="str">
        <f>VLOOKUP(G7696,Translations!$M$2:$N$9,2,FALSE)</f>
        <v>[X2079] SARS-CoV-2 (RNA), Borger</v>
      </c>
      <c r="P7696" t="str">
        <f>VLOOKUP(F7696,Translations!$D$1:$F$13,2,FALSE)</f>
        <v>Ok</v>
      </c>
      <c r="Q7696" t="str">
        <f>VLOOKUP(F7696,Translations!$D$2:$G$13,4,FALSE)</f>
        <v>01 - Aktiv, bopæl i DK</v>
      </c>
      <c r="R7696" t="str">
        <f>VLOOKUP(H7696,Translations!$P$2:$Q$10,2,FALSE)</f>
        <v>2 - Selvstændigt sikret - uden lægevalg</v>
      </c>
      <c r="S7696" t="str">
        <f>VLOOKUP(F7696,Translations!$D$2:$F$13,3,FALSE)</f>
        <v>Ja</v>
      </c>
    </row>
    <row r="7697" spans="1:19" x14ac:dyDescent="0.2">
      <c r="A7697" s="3">
        <v>44013</v>
      </c>
      <c r="B7697" t="s">
        <v>705</v>
      </c>
      <c r="C7697" t="s">
        <v>706</v>
      </c>
      <c r="D7697">
        <v>265</v>
      </c>
      <c r="E7697">
        <v>1085</v>
      </c>
      <c r="F7697" t="str">
        <f t="shared" si="249"/>
        <v>01</v>
      </c>
      <c r="G7697" t="s">
        <v>513</v>
      </c>
      <c r="H7697">
        <v>1</v>
      </c>
      <c r="I7697" t="s">
        <v>6</v>
      </c>
      <c r="J7697" t="s">
        <v>5</v>
      </c>
      <c r="K7697" t="s">
        <v>6</v>
      </c>
      <c r="L7697">
        <v>367</v>
      </c>
      <c r="M7697" t="str">
        <f>VLOOKUP(E7697,Translations!$A$1:$B$7,2,FALSE)</f>
        <v>Sjælland</v>
      </c>
      <c r="N7697" t="str">
        <f>VLOOKUP(D7697,Translations!$I$2:$K$101,2,FALSE)</f>
        <v>Roskilde</v>
      </c>
      <c r="O7697" t="str">
        <f>VLOOKUP(G7697,Translations!$M$2:$N$9,2,FALSE)</f>
        <v>[X2079] SARS-CoV-2 (RNA), Borger</v>
      </c>
      <c r="P7697" t="str">
        <f>VLOOKUP(F7697,Translations!$D$1:$F$13,2,FALSE)</f>
        <v>Ok</v>
      </c>
      <c r="Q7697" t="str">
        <f>VLOOKUP(F7697,Translations!$D$2:$G$13,4,FALSE)</f>
        <v>01 - Aktiv, bopæl i DK</v>
      </c>
      <c r="R7697" t="str">
        <f>VLOOKUP(H7697,Translations!$P$2:$Q$10,2,FALSE)</f>
        <v>1 - Selvstændigt sikret - med lægevalg</v>
      </c>
      <c r="S7697" t="str">
        <f>VLOOKUP(F7697,Translations!$D$2:$F$13,3,FALSE)</f>
        <v>Ja</v>
      </c>
    </row>
    <row r="7698" spans="1:19" x14ac:dyDescent="0.2">
      <c r="A7698" s="3">
        <v>44013</v>
      </c>
      <c r="B7698" t="s">
        <v>705</v>
      </c>
      <c r="C7698" t="s">
        <v>706</v>
      </c>
      <c r="D7698">
        <v>269</v>
      </c>
      <c r="E7698">
        <v>1085</v>
      </c>
      <c r="F7698" t="str">
        <f t="shared" si="249"/>
        <v>01</v>
      </c>
      <c r="G7698" t="s">
        <v>513</v>
      </c>
      <c r="H7698">
        <v>1</v>
      </c>
      <c r="I7698" t="s">
        <v>6</v>
      </c>
      <c r="J7698" t="s">
        <v>5</v>
      </c>
      <c r="K7698" t="s">
        <v>6</v>
      </c>
      <c r="L7698">
        <v>95</v>
      </c>
      <c r="M7698" t="str">
        <f>VLOOKUP(E7698,Translations!$A$1:$B$7,2,FALSE)</f>
        <v>Sjælland</v>
      </c>
      <c r="N7698" t="str">
        <f>VLOOKUP(D7698,Translations!$I$2:$K$101,2,FALSE)</f>
        <v>Solrød</v>
      </c>
      <c r="O7698" t="str">
        <f>VLOOKUP(G7698,Translations!$M$2:$N$9,2,FALSE)</f>
        <v>[X2079] SARS-CoV-2 (RNA), Borger</v>
      </c>
      <c r="P7698" t="str">
        <f>VLOOKUP(F7698,Translations!$D$1:$F$13,2,FALSE)</f>
        <v>Ok</v>
      </c>
      <c r="Q7698" t="str">
        <f>VLOOKUP(F7698,Translations!$D$2:$G$13,4,FALSE)</f>
        <v>01 - Aktiv, bopæl i DK</v>
      </c>
      <c r="R7698" t="str">
        <f>VLOOKUP(H7698,Translations!$P$2:$Q$10,2,FALSE)</f>
        <v>1 - Selvstændigt sikret - med lægevalg</v>
      </c>
      <c r="S7698" t="str">
        <f>VLOOKUP(F7698,Translations!$D$2:$F$13,3,FALSE)</f>
        <v>Ja</v>
      </c>
    </row>
    <row r="7699" spans="1:19" x14ac:dyDescent="0.2">
      <c r="A7699" s="3">
        <v>44013</v>
      </c>
      <c r="B7699" t="s">
        <v>705</v>
      </c>
      <c r="C7699" t="s">
        <v>706</v>
      </c>
      <c r="D7699">
        <v>269</v>
      </c>
      <c r="E7699">
        <v>1085</v>
      </c>
      <c r="F7699" t="str">
        <f t="shared" si="249"/>
        <v>01</v>
      </c>
      <c r="G7699" t="s">
        <v>513</v>
      </c>
      <c r="H7699">
        <v>2</v>
      </c>
      <c r="I7699" t="s">
        <v>6</v>
      </c>
      <c r="J7699" t="s">
        <v>5</v>
      </c>
      <c r="K7699" t="s">
        <v>6</v>
      </c>
      <c r="L7699">
        <v>1</v>
      </c>
      <c r="M7699" t="str">
        <f>VLOOKUP(E7699,Translations!$A$1:$B$7,2,FALSE)</f>
        <v>Sjælland</v>
      </c>
      <c r="N7699" t="str">
        <f>VLOOKUP(D7699,Translations!$I$2:$K$101,2,FALSE)</f>
        <v>Solrød</v>
      </c>
      <c r="O7699" t="str">
        <f>VLOOKUP(G7699,Translations!$M$2:$N$9,2,FALSE)</f>
        <v>[X2079] SARS-CoV-2 (RNA), Borger</v>
      </c>
      <c r="P7699" t="str">
        <f>VLOOKUP(F7699,Translations!$D$1:$F$13,2,FALSE)</f>
        <v>Ok</v>
      </c>
      <c r="Q7699" t="str">
        <f>VLOOKUP(F7699,Translations!$D$2:$G$13,4,FALSE)</f>
        <v>01 - Aktiv, bopæl i DK</v>
      </c>
      <c r="R7699" t="str">
        <f>VLOOKUP(H7699,Translations!$P$2:$Q$10,2,FALSE)</f>
        <v>2 - Selvstændigt sikret - uden lægevalg</v>
      </c>
      <c r="S7699" t="str">
        <f>VLOOKUP(F7699,Translations!$D$2:$F$13,3,FALSE)</f>
        <v>Ja</v>
      </c>
    </row>
    <row r="7700" spans="1:19" x14ac:dyDescent="0.2">
      <c r="A7700" s="3">
        <v>44013</v>
      </c>
      <c r="B7700" t="s">
        <v>705</v>
      </c>
      <c r="C7700" t="s">
        <v>706</v>
      </c>
      <c r="D7700">
        <v>270</v>
      </c>
      <c r="E7700">
        <v>1084</v>
      </c>
      <c r="F7700" t="str">
        <f t="shared" si="249"/>
        <v>01</v>
      </c>
      <c r="G7700" t="s">
        <v>513</v>
      </c>
      <c r="H7700">
        <v>1</v>
      </c>
      <c r="I7700" t="s">
        <v>6</v>
      </c>
      <c r="J7700" t="s">
        <v>5</v>
      </c>
      <c r="K7700" t="s">
        <v>6</v>
      </c>
      <c r="L7700">
        <v>159</v>
      </c>
      <c r="M7700" t="str">
        <f>VLOOKUP(E7700,Translations!$A$1:$B$7,2,FALSE)</f>
        <v>Hovedstaden</v>
      </c>
      <c r="N7700" t="str">
        <f>VLOOKUP(D7700,Translations!$I$2:$K$101,2,FALSE)</f>
        <v>Gribskov</v>
      </c>
      <c r="O7700" t="str">
        <f>VLOOKUP(G7700,Translations!$M$2:$N$9,2,FALSE)</f>
        <v>[X2079] SARS-CoV-2 (RNA), Borger</v>
      </c>
      <c r="P7700" t="str">
        <f>VLOOKUP(F7700,Translations!$D$1:$F$13,2,FALSE)</f>
        <v>Ok</v>
      </c>
      <c r="Q7700" t="str">
        <f>VLOOKUP(F7700,Translations!$D$2:$G$13,4,FALSE)</f>
        <v>01 - Aktiv, bopæl i DK</v>
      </c>
      <c r="R7700" t="str">
        <f>VLOOKUP(H7700,Translations!$P$2:$Q$10,2,FALSE)</f>
        <v>1 - Selvstændigt sikret - med lægevalg</v>
      </c>
      <c r="S7700" t="str">
        <f>VLOOKUP(F7700,Translations!$D$2:$F$13,3,FALSE)</f>
        <v>Ja</v>
      </c>
    </row>
    <row r="7701" spans="1:19" x14ac:dyDescent="0.2">
      <c r="A7701" s="3">
        <v>44013</v>
      </c>
      <c r="B7701" t="s">
        <v>705</v>
      </c>
      <c r="C7701" t="s">
        <v>706</v>
      </c>
      <c r="D7701">
        <v>306</v>
      </c>
      <c r="E7701">
        <v>1085</v>
      </c>
      <c r="F7701" t="str">
        <f t="shared" si="249"/>
        <v>01</v>
      </c>
      <c r="G7701" t="s">
        <v>513</v>
      </c>
      <c r="H7701">
        <v>1</v>
      </c>
      <c r="I7701" t="s">
        <v>6</v>
      </c>
      <c r="J7701" t="s">
        <v>5</v>
      </c>
      <c r="K7701" t="s">
        <v>6</v>
      </c>
      <c r="L7701">
        <v>106</v>
      </c>
      <c r="M7701" t="str">
        <f>VLOOKUP(E7701,Translations!$A$1:$B$7,2,FALSE)</f>
        <v>Sjælland</v>
      </c>
      <c r="N7701" t="str">
        <f>VLOOKUP(D7701,Translations!$I$2:$K$101,2,FALSE)</f>
        <v>Odsherred</v>
      </c>
      <c r="O7701" t="str">
        <f>VLOOKUP(G7701,Translations!$M$2:$N$9,2,FALSE)</f>
        <v>[X2079] SARS-CoV-2 (RNA), Borger</v>
      </c>
      <c r="P7701" t="str">
        <f>VLOOKUP(F7701,Translations!$D$1:$F$13,2,FALSE)</f>
        <v>Ok</v>
      </c>
      <c r="Q7701" t="str">
        <f>VLOOKUP(F7701,Translations!$D$2:$G$13,4,FALSE)</f>
        <v>01 - Aktiv, bopæl i DK</v>
      </c>
      <c r="R7701" t="str">
        <f>VLOOKUP(H7701,Translations!$P$2:$Q$10,2,FALSE)</f>
        <v>1 - Selvstændigt sikret - med lægevalg</v>
      </c>
      <c r="S7701" t="str">
        <f>VLOOKUP(F7701,Translations!$D$2:$F$13,3,FALSE)</f>
        <v>Ja</v>
      </c>
    </row>
    <row r="7702" spans="1:19" x14ac:dyDescent="0.2">
      <c r="A7702" s="3">
        <v>44013</v>
      </c>
      <c r="B7702" t="s">
        <v>705</v>
      </c>
      <c r="C7702" t="s">
        <v>706</v>
      </c>
      <c r="D7702">
        <v>316</v>
      </c>
      <c r="E7702">
        <v>1085</v>
      </c>
      <c r="F7702" t="str">
        <f t="shared" si="249"/>
        <v>01</v>
      </c>
      <c r="G7702" t="s">
        <v>513</v>
      </c>
      <c r="H7702">
        <v>1</v>
      </c>
      <c r="I7702" t="s">
        <v>6</v>
      </c>
      <c r="J7702" t="s">
        <v>5</v>
      </c>
      <c r="K7702" t="s">
        <v>6</v>
      </c>
      <c r="L7702">
        <v>282</v>
      </c>
      <c r="M7702" t="str">
        <f>VLOOKUP(E7702,Translations!$A$1:$B$7,2,FALSE)</f>
        <v>Sjælland</v>
      </c>
      <c r="N7702" t="str">
        <f>VLOOKUP(D7702,Translations!$I$2:$K$101,2,FALSE)</f>
        <v>Holbæk</v>
      </c>
      <c r="O7702" t="str">
        <f>VLOOKUP(G7702,Translations!$M$2:$N$9,2,FALSE)</f>
        <v>[X2079] SARS-CoV-2 (RNA), Borger</v>
      </c>
      <c r="P7702" t="str">
        <f>VLOOKUP(F7702,Translations!$D$1:$F$13,2,FALSE)</f>
        <v>Ok</v>
      </c>
      <c r="Q7702" t="str">
        <f>VLOOKUP(F7702,Translations!$D$2:$G$13,4,FALSE)</f>
        <v>01 - Aktiv, bopæl i DK</v>
      </c>
      <c r="R7702" t="str">
        <f>VLOOKUP(H7702,Translations!$P$2:$Q$10,2,FALSE)</f>
        <v>1 - Selvstændigt sikret - med lægevalg</v>
      </c>
      <c r="S7702" t="str">
        <f>VLOOKUP(F7702,Translations!$D$2:$F$13,3,FALSE)</f>
        <v>Ja</v>
      </c>
    </row>
    <row r="7703" spans="1:19" x14ac:dyDescent="0.2">
      <c r="A7703" s="3">
        <v>44013</v>
      </c>
      <c r="B7703" t="s">
        <v>705</v>
      </c>
      <c r="C7703" t="s">
        <v>706</v>
      </c>
      <c r="D7703">
        <v>316</v>
      </c>
      <c r="E7703">
        <v>1085</v>
      </c>
      <c r="F7703" t="str">
        <f t="shared" si="249"/>
        <v>01</v>
      </c>
      <c r="G7703" t="s">
        <v>513</v>
      </c>
      <c r="H7703">
        <v>2</v>
      </c>
      <c r="I7703" t="s">
        <v>6</v>
      </c>
      <c r="J7703" t="s">
        <v>5</v>
      </c>
      <c r="K7703" t="s">
        <v>6</v>
      </c>
      <c r="L7703">
        <v>1</v>
      </c>
      <c r="M7703" t="str">
        <f>VLOOKUP(E7703,Translations!$A$1:$B$7,2,FALSE)</f>
        <v>Sjælland</v>
      </c>
      <c r="N7703" t="str">
        <f>VLOOKUP(D7703,Translations!$I$2:$K$101,2,FALSE)</f>
        <v>Holbæk</v>
      </c>
      <c r="O7703" t="str">
        <f>VLOOKUP(G7703,Translations!$M$2:$N$9,2,FALSE)</f>
        <v>[X2079] SARS-CoV-2 (RNA), Borger</v>
      </c>
      <c r="P7703" t="str">
        <f>VLOOKUP(F7703,Translations!$D$1:$F$13,2,FALSE)</f>
        <v>Ok</v>
      </c>
      <c r="Q7703" t="str">
        <f>VLOOKUP(F7703,Translations!$D$2:$G$13,4,FALSE)</f>
        <v>01 - Aktiv, bopæl i DK</v>
      </c>
      <c r="R7703" t="str">
        <f>VLOOKUP(H7703,Translations!$P$2:$Q$10,2,FALSE)</f>
        <v>2 - Selvstændigt sikret - uden lægevalg</v>
      </c>
      <c r="S7703" t="str">
        <f>VLOOKUP(F7703,Translations!$D$2:$F$13,3,FALSE)</f>
        <v>Ja</v>
      </c>
    </row>
    <row r="7704" spans="1:19" x14ac:dyDescent="0.2">
      <c r="A7704" s="3">
        <v>44013</v>
      </c>
      <c r="B7704" t="s">
        <v>705</v>
      </c>
      <c r="C7704" t="s">
        <v>706</v>
      </c>
      <c r="D7704">
        <v>320</v>
      </c>
      <c r="E7704">
        <v>1085</v>
      </c>
      <c r="F7704" t="str">
        <f t="shared" si="249"/>
        <v>01</v>
      </c>
      <c r="G7704" t="s">
        <v>513</v>
      </c>
      <c r="H7704">
        <v>1</v>
      </c>
      <c r="I7704" t="s">
        <v>6</v>
      </c>
      <c r="J7704" t="s">
        <v>5</v>
      </c>
      <c r="K7704" t="s">
        <v>6</v>
      </c>
      <c r="L7704">
        <v>141</v>
      </c>
      <c r="M7704" t="str">
        <f>VLOOKUP(E7704,Translations!$A$1:$B$7,2,FALSE)</f>
        <v>Sjælland</v>
      </c>
      <c r="N7704" t="str">
        <f>VLOOKUP(D7704,Translations!$I$2:$K$101,2,FALSE)</f>
        <v>Faxe</v>
      </c>
      <c r="O7704" t="str">
        <f>VLOOKUP(G7704,Translations!$M$2:$N$9,2,FALSE)</f>
        <v>[X2079] SARS-CoV-2 (RNA), Borger</v>
      </c>
      <c r="P7704" t="str">
        <f>VLOOKUP(F7704,Translations!$D$1:$F$13,2,FALSE)</f>
        <v>Ok</v>
      </c>
      <c r="Q7704" t="str">
        <f>VLOOKUP(F7704,Translations!$D$2:$G$13,4,FALSE)</f>
        <v>01 - Aktiv, bopæl i DK</v>
      </c>
      <c r="R7704" t="str">
        <f>VLOOKUP(H7704,Translations!$P$2:$Q$10,2,FALSE)</f>
        <v>1 - Selvstændigt sikret - med lægevalg</v>
      </c>
      <c r="S7704" t="str">
        <f>VLOOKUP(F7704,Translations!$D$2:$F$13,3,FALSE)</f>
        <v>Ja</v>
      </c>
    </row>
    <row r="7705" spans="1:19" x14ac:dyDescent="0.2">
      <c r="A7705" s="3">
        <v>44013</v>
      </c>
      <c r="B7705" t="s">
        <v>705</v>
      </c>
      <c r="C7705" t="s">
        <v>706</v>
      </c>
      <c r="D7705">
        <v>326</v>
      </c>
      <c r="E7705">
        <v>1085</v>
      </c>
      <c r="F7705" t="str">
        <f t="shared" si="249"/>
        <v>01</v>
      </c>
      <c r="G7705" t="s">
        <v>513</v>
      </c>
      <c r="H7705">
        <v>1</v>
      </c>
      <c r="I7705" t="s">
        <v>6</v>
      </c>
      <c r="J7705" t="s">
        <v>5</v>
      </c>
      <c r="K7705" t="s">
        <v>6</v>
      </c>
      <c r="L7705">
        <v>192</v>
      </c>
      <c r="M7705" t="str">
        <f>VLOOKUP(E7705,Translations!$A$1:$B$7,2,FALSE)</f>
        <v>Sjælland</v>
      </c>
      <c r="N7705" t="str">
        <f>VLOOKUP(D7705,Translations!$I$2:$K$101,2,FALSE)</f>
        <v>Kalundborg</v>
      </c>
      <c r="O7705" t="str">
        <f>VLOOKUP(G7705,Translations!$M$2:$N$9,2,FALSE)</f>
        <v>[X2079] SARS-CoV-2 (RNA), Borger</v>
      </c>
      <c r="P7705" t="str">
        <f>VLOOKUP(F7705,Translations!$D$1:$F$13,2,FALSE)</f>
        <v>Ok</v>
      </c>
      <c r="Q7705" t="str">
        <f>VLOOKUP(F7705,Translations!$D$2:$G$13,4,FALSE)</f>
        <v>01 - Aktiv, bopæl i DK</v>
      </c>
      <c r="R7705" t="str">
        <f>VLOOKUP(H7705,Translations!$P$2:$Q$10,2,FALSE)</f>
        <v>1 - Selvstændigt sikret - med lægevalg</v>
      </c>
      <c r="S7705" t="str">
        <f>VLOOKUP(F7705,Translations!$D$2:$F$13,3,FALSE)</f>
        <v>Ja</v>
      </c>
    </row>
    <row r="7706" spans="1:19" x14ac:dyDescent="0.2">
      <c r="A7706" s="3">
        <v>44013</v>
      </c>
      <c r="B7706" t="s">
        <v>705</v>
      </c>
      <c r="C7706" t="s">
        <v>706</v>
      </c>
      <c r="D7706">
        <v>329</v>
      </c>
      <c r="E7706">
        <v>1085</v>
      </c>
      <c r="F7706" t="str">
        <f t="shared" si="249"/>
        <v>01</v>
      </c>
      <c r="G7706" t="s">
        <v>513</v>
      </c>
      <c r="H7706">
        <v>1</v>
      </c>
      <c r="I7706" t="s">
        <v>6</v>
      </c>
      <c r="J7706" t="s">
        <v>5</v>
      </c>
      <c r="K7706" t="s">
        <v>6</v>
      </c>
      <c r="L7706">
        <v>113</v>
      </c>
      <c r="M7706" t="str">
        <f>VLOOKUP(E7706,Translations!$A$1:$B$7,2,FALSE)</f>
        <v>Sjælland</v>
      </c>
      <c r="N7706" t="str">
        <f>VLOOKUP(D7706,Translations!$I$2:$K$101,2,FALSE)</f>
        <v>Ringsted</v>
      </c>
      <c r="O7706" t="str">
        <f>VLOOKUP(G7706,Translations!$M$2:$N$9,2,FALSE)</f>
        <v>[X2079] SARS-CoV-2 (RNA), Borger</v>
      </c>
      <c r="P7706" t="str">
        <f>VLOOKUP(F7706,Translations!$D$1:$F$13,2,FALSE)</f>
        <v>Ok</v>
      </c>
      <c r="Q7706" t="str">
        <f>VLOOKUP(F7706,Translations!$D$2:$G$13,4,FALSE)</f>
        <v>01 - Aktiv, bopæl i DK</v>
      </c>
      <c r="R7706" t="str">
        <f>VLOOKUP(H7706,Translations!$P$2:$Q$10,2,FALSE)</f>
        <v>1 - Selvstændigt sikret - med lægevalg</v>
      </c>
      <c r="S7706" t="str">
        <f>VLOOKUP(F7706,Translations!$D$2:$F$13,3,FALSE)</f>
        <v>Ja</v>
      </c>
    </row>
    <row r="7707" spans="1:19" x14ac:dyDescent="0.2">
      <c r="A7707" s="3">
        <v>44013</v>
      </c>
      <c r="B7707" t="s">
        <v>705</v>
      </c>
      <c r="C7707" t="s">
        <v>706</v>
      </c>
      <c r="D7707">
        <v>330</v>
      </c>
      <c r="E7707">
        <v>1085</v>
      </c>
      <c r="F7707" t="str">
        <f t="shared" si="249"/>
        <v>01</v>
      </c>
      <c r="G7707" t="s">
        <v>513</v>
      </c>
      <c r="H7707">
        <v>1</v>
      </c>
      <c r="I7707" t="s">
        <v>6</v>
      </c>
      <c r="J7707" t="s">
        <v>5</v>
      </c>
      <c r="K7707" t="s">
        <v>6</v>
      </c>
      <c r="L7707">
        <v>257</v>
      </c>
      <c r="M7707" t="str">
        <f>VLOOKUP(E7707,Translations!$A$1:$B$7,2,FALSE)</f>
        <v>Sjælland</v>
      </c>
      <c r="N7707" t="str">
        <f>VLOOKUP(D7707,Translations!$I$2:$K$101,2,FALSE)</f>
        <v>Slagelse</v>
      </c>
      <c r="O7707" t="str">
        <f>VLOOKUP(G7707,Translations!$M$2:$N$9,2,FALSE)</f>
        <v>[X2079] SARS-CoV-2 (RNA), Borger</v>
      </c>
      <c r="P7707" t="str">
        <f>VLOOKUP(F7707,Translations!$D$1:$F$13,2,FALSE)</f>
        <v>Ok</v>
      </c>
      <c r="Q7707" t="str">
        <f>VLOOKUP(F7707,Translations!$D$2:$G$13,4,FALSE)</f>
        <v>01 - Aktiv, bopæl i DK</v>
      </c>
      <c r="R7707" t="str">
        <f>VLOOKUP(H7707,Translations!$P$2:$Q$10,2,FALSE)</f>
        <v>1 - Selvstændigt sikret - med lægevalg</v>
      </c>
      <c r="S7707" t="str">
        <f>VLOOKUP(F7707,Translations!$D$2:$F$13,3,FALSE)</f>
        <v>Ja</v>
      </c>
    </row>
    <row r="7708" spans="1:19" x14ac:dyDescent="0.2">
      <c r="A7708" s="3">
        <v>44013</v>
      </c>
      <c r="B7708" t="s">
        <v>705</v>
      </c>
      <c r="C7708" t="s">
        <v>706</v>
      </c>
      <c r="D7708">
        <v>336</v>
      </c>
      <c r="E7708">
        <v>1085</v>
      </c>
      <c r="F7708" t="str">
        <f t="shared" si="249"/>
        <v>01</v>
      </c>
      <c r="G7708" t="s">
        <v>513</v>
      </c>
      <c r="H7708">
        <v>1</v>
      </c>
      <c r="I7708" t="s">
        <v>6</v>
      </c>
      <c r="J7708" t="s">
        <v>5</v>
      </c>
      <c r="K7708" t="s">
        <v>6</v>
      </c>
      <c r="L7708">
        <v>75</v>
      </c>
      <c r="M7708" t="str">
        <f>VLOOKUP(E7708,Translations!$A$1:$B$7,2,FALSE)</f>
        <v>Sjælland</v>
      </c>
      <c r="N7708" t="str">
        <f>VLOOKUP(D7708,Translations!$I$2:$K$101,2,FALSE)</f>
        <v>Stevns</v>
      </c>
      <c r="O7708" t="str">
        <f>VLOOKUP(G7708,Translations!$M$2:$N$9,2,FALSE)</f>
        <v>[X2079] SARS-CoV-2 (RNA), Borger</v>
      </c>
      <c r="P7708" t="str">
        <f>VLOOKUP(F7708,Translations!$D$1:$F$13,2,FALSE)</f>
        <v>Ok</v>
      </c>
      <c r="Q7708" t="str">
        <f>VLOOKUP(F7708,Translations!$D$2:$G$13,4,FALSE)</f>
        <v>01 - Aktiv, bopæl i DK</v>
      </c>
      <c r="R7708" t="str">
        <f>VLOOKUP(H7708,Translations!$P$2:$Q$10,2,FALSE)</f>
        <v>1 - Selvstændigt sikret - med lægevalg</v>
      </c>
      <c r="S7708" t="str">
        <f>VLOOKUP(F7708,Translations!$D$2:$F$13,3,FALSE)</f>
        <v>Ja</v>
      </c>
    </row>
    <row r="7709" spans="1:19" x14ac:dyDescent="0.2">
      <c r="A7709" s="3">
        <v>44013</v>
      </c>
      <c r="B7709" t="s">
        <v>705</v>
      </c>
      <c r="C7709" t="s">
        <v>706</v>
      </c>
      <c r="D7709">
        <v>340</v>
      </c>
      <c r="E7709">
        <v>1085</v>
      </c>
      <c r="F7709" t="str">
        <f t="shared" si="249"/>
        <v>01</v>
      </c>
      <c r="G7709" t="s">
        <v>513</v>
      </c>
      <c r="H7709">
        <v>1</v>
      </c>
      <c r="I7709" t="s">
        <v>6</v>
      </c>
      <c r="J7709" t="s">
        <v>5</v>
      </c>
      <c r="K7709" t="s">
        <v>6</v>
      </c>
      <c r="L7709">
        <v>120</v>
      </c>
      <c r="M7709" t="str">
        <f>VLOOKUP(E7709,Translations!$A$1:$B$7,2,FALSE)</f>
        <v>Sjælland</v>
      </c>
      <c r="N7709" t="str">
        <f>VLOOKUP(D7709,Translations!$I$2:$K$101,2,FALSE)</f>
        <v>Sorø</v>
      </c>
      <c r="O7709" t="str">
        <f>VLOOKUP(G7709,Translations!$M$2:$N$9,2,FALSE)</f>
        <v>[X2079] SARS-CoV-2 (RNA), Borger</v>
      </c>
      <c r="P7709" t="str">
        <f>VLOOKUP(F7709,Translations!$D$1:$F$13,2,FALSE)</f>
        <v>Ok</v>
      </c>
      <c r="Q7709" t="str">
        <f>VLOOKUP(F7709,Translations!$D$2:$G$13,4,FALSE)</f>
        <v>01 - Aktiv, bopæl i DK</v>
      </c>
      <c r="R7709" t="str">
        <f>VLOOKUP(H7709,Translations!$P$2:$Q$10,2,FALSE)</f>
        <v>1 - Selvstændigt sikret - med lægevalg</v>
      </c>
      <c r="S7709" t="str">
        <f>VLOOKUP(F7709,Translations!$D$2:$F$13,3,FALSE)</f>
        <v>Ja</v>
      </c>
    </row>
    <row r="7710" spans="1:19" x14ac:dyDescent="0.2">
      <c r="A7710" s="3">
        <v>44013</v>
      </c>
      <c r="B7710" t="s">
        <v>705</v>
      </c>
      <c r="C7710" t="s">
        <v>706</v>
      </c>
      <c r="D7710">
        <v>350</v>
      </c>
      <c r="E7710">
        <v>1085</v>
      </c>
      <c r="F7710" t="str">
        <f t="shared" si="249"/>
        <v>01</v>
      </c>
      <c r="G7710" t="s">
        <v>513</v>
      </c>
      <c r="H7710">
        <v>1</v>
      </c>
      <c r="I7710" t="s">
        <v>6</v>
      </c>
      <c r="J7710" t="s">
        <v>5</v>
      </c>
      <c r="K7710" t="s">
        <v>6</v>
      </c>
      <c r="L7710">
        <v>123</v>
      </c>
      <c r="M7710" t="str">
        <f>VLOOKUP(E7710,Translations!$A$1:$B$7,2,FALSE)</f>
        <v>Sjælland</v>
      </c>
      <c r="N7710" t="str">
        <f>VLOOKUP(D7710,Translations!$I$2:$K$101,2,FALSE)</f>
        <v>Lejre</v>
      </c>
      <c r="O7710" t="str">
        <f>VLOOKUP(G7710,Translations!$M$2:$N$9,2,FALSE)</f>
        <v>[X2079] SARS-CoV-2 (RNA), Borger</v>
      </c>
      <c r="P7710" t="str">
        <f>VLOOKUP(F7710,Translations!$D$1:$F$13,2,FALSE)</f>
        <v>Ok</v>
      </c>
      <c r="Q7710" t="str">
        <f>VLOOKUP(F7710,Translations!$D$2:$G$13,4,FALSE)</f>
        <v>01 - Aktiv, bopæl i DK</v>
      </c>
      <c r="R7710" t="str">
        <f>VLOOKUP(H7710,Translations!$P$2:$Q$10,2,FALSE)</f>
        <v>1 - Selvstændigt sikret - med lægevalg</v>
      </c>
      <c r="S7710" t="str">
        <f>VLOOKUP(F7710,Translations!$D$2:$F$13,3,FALSE)</f>
        <v>Ja</v>
      </c>
    </row>
    <row r="7711" spans="1:19" x14ac:dyDescent="0.2">
      <c r="A7711" s="3">
        <v>44013</v>
      </c>
      <c r="B7711" t="s">
        <v>705</v>
      </c>
      <c r="C7711" t="s">
        <v>706</v>
      </c>
      <c r="D7711">
        <v>360</v>
      </c>
      <c r="E7711">
        <v>1085</v>
      </c>
      <c r="F7711" t="str">
        <f t="shared" si="249"/>
        <v>01</v>
      </c>
      <c r="G7711" t="s">
        <v>513</v>
      </c>
      <c r="H7711">
        <v>1</v>
      </c>
      <c r="I7711" t="s">
        <v>6</v>
      </c>
      <c r="J7711" t="s">
        <v>5</v>
      </c>
      <c r="K7711" t="s">
        <v>6</v>
      </c>
      <c r="L7711">
        <v>115</v>
      </c>
      <c r="M7711" t="str">
        <f>VLOOKUP(E7711,Translations!$A$1:$B$7,2,FALSE)</f>
        <v>Sjælland</v>
      </c>
      <c r="N7711" t="str">
        <f>VLOOKUP(D7711,Translations!$I$2:$K$101,2,FALSE)</f>
        <v>Lolland</v>
      </c>
      <c r="O7711" t="str">
        <f>VLOOKUP(G7711,Translations!$M$2:$N$9,2,FALSE)</f>
        <v>[X2079] SARS-CoV-2 (RNA), Borger</v>
      </c>
      <c r="P7711" t="str">
        <f>VLOOKUP(F7711,Translations!$D$1:$F$13,2,FALSE)</f>
        <v>Ok</v>
      </c>
      <c r="Q7711" t="str">
        <f>VLOOKUP(F7711,Translations!$D$2:$G$13,4,FALSE)</f>
        <v>01 - Aktiv, bopæl i DK</v>
      </c>
      <c r="R7711" t="str">
        <f>VLOOKUP(H7711,Translations!$P$2:$Q$10,2,FALSE)</f>
        <v>1 - Selvstændigt sikret - med lægevalg</v>
      </c>
      <c r="S7711" t="str">
        <f>VLOOKUP(F7711,Translations!$D$2:$F$13,3,FALSE)</f>
        <v>Ja</v>
      </c>
    </row>
    <row r="7712" spans="1:19" x14ac:dyDescent="0.2">
      <c r="A7712" s="3">
        <v>44013</v>
      </c>
      <c r="B7712" t="s">
        <v>705</v>
      </c>
      <c r="C7712" t="s">
        <v>706</v>
      </c>
      <c r="D7712">
        <v>370</v>
      </c>
      <c r="E7712">
        <v>1085</v>
      </c>
      <c r="F7712" t="str">
        <f t="shared" si="249"/>
        <v>01</v>
      </c>
      <c r="G7712" t="s">
        <v>513</v>
      </c>
      <c r="H7712">
        <v>1</v>
      </c>
      <c r="I7712" t="s">
        <v>6</v>
      </c>
      <c r="J7712" t="s">
        <v>5</v>
      </c>
      <c r="K7712" t="s">
        <v>6</v>
      </c>
      <c r="L7712">
        <v>326</v>
      </c>
      <c r="M7712" t="str">
        <f>VLOOKUP(E7712,Translations!$A$1:$B$7,2,FALSE)</f>
        <v>Sjælland</v>
      </c>
      <c r="N7712" t="str">
        <f>VLOOKUP(D7712,Translations!$I$2:$K$101,2,FALSE)</f>
        <v>Næstved</v>
      </c>
      <c r="O7712" t="str">
        <f>VLOOKUP(G7712,Translations!$M$2:$N$9,2,FALSE)</f>
        <v>[X2079] SARS-CoV-2 (RNA), Borger</v>
      </c>
      <c r="P7712" t="str">
        <f>VLOOKUP(F7712,Translations!$D$1:$F$13,2,FALSE)</f>
        <v>Ok</v>
      </c>
      <c r="Q7712" t="str">
        <f>VLOOKUP(F7712,Translations!$D$2:$G$13,4,FALSE)</f>
        <v>01 - Aktiv, bopæl i DK</v>
      </c>
      <c r="R7712" t="str">
        <f>VLOOKUP(H7712,Translations!$P$2:$Q$10,2,FALSE)</f>
        <v>1 - Selvstændigt sikret - med lægevalg</v>
      </c>
      <c r="S7712" t="str">
        <f>VLOOKUP(F7712,Translations!$D$2:$F$13,3,FALSE)</f>
        <v>Ja</v>
      </c>
    </row>
    <row r="7713" spans="1:19" x14ac:dyDescent="0.2">
      <c r="A7713" s="3">
        <v>44013</v>
      </c>
      <c r="B7713" t="s">
        <v>705</v>
      </c>
      <c r="C7713" t="s">
        <v>706</v>
      </c>
      <c r="D7713">
        <v>376</v>
      </c>
      <c r="E7713">
        <v>1085</v>
      </c>
      <c r="F7713" t="str">
        <f t="shared" si="249"/>
        <v>01</v>
      </c>
      <c r="G7713" t="s">
        <v>513</v>
      </c>
      <c r="H7713">
        <v>1</v>
      </c>
      <c r="I7713" t="s">
        <v>6</v>
      </c>
      <c r="J7713" t="s">
        <v>5</v>
      </c>
      <c r="K7713" t="s">
        <v>6</v>
      </c>
      <c r="L7713">
        <v>175</v>
      </c>
      <c r="M7713" t="str">
        <f>VLOOKUP(E7713,Translations!$A$1:$B$7,2,FALSE)</f>
        <v>Sjælland</v>
      </c>
      <c r="N7713" t="str">
        <f>VLOOKUP(D7713,Translations!$I$2:$K$101,2,FALSE)</f>
        <v>Guldborgsund</v>
      </c>
      <c r="O7713" t="str">
        <f>VLOOKUP(G7713,Translations!$M$2:$N$9,2,FALSE)</f>
        <v>[X2079] SARS-CoV-2 (RNA), Borger</v>
      </c>
      <c r="P7713" t="str">
        <f>VLOOKUP(F7713,Translations!$D$1:$F$13,2,FALSE)</f>
        <v>Ok</v>
      </c>
      <c r="Q7713" t="str">
        <f>VLOOKUP(F7713,Translations!$D$2:$G$13,4,FALSE)</f>
        <v>01 - Aktiv, bopæl i DK</v>
      </c>
      <c r="R7713" t="str">
        <f>VLOOKUP(H7713,Translations!$P$2:$Q$10,2,FALSE)</f>
        <v>1 - Selvstændigt sikret - med lægevalg</v>
      </c>
      <c r="S7713" t="str">
        <f>VLOOKUP(F7713,Translations!$D$2:$F$13,3,FALSE)</f>
        <v>Ja</v>
      </c>
    </row>
    <row r="7714" spans="1:19" x14ac:dyDescent="0.2">
      <c r="A7714" s="3">
        <v>44013</v>
      </c>
      <c r="B7714" t="s">
        <v>705</v>
      </c>
      <c r="C7714" t="s">
        <v>706</v>
      </c>
      <c r="D7714">
        <v>390</v>
      </c>
      <c r="E7714">
        <v>1085</v>
      </c>
      <c r="F7714" t="str">
        <f t="shared" si="249"/>
        <v>01</v>
      </c>
      <c r="G7714" t="s">
        <v>513</v>
      </c>
      <c r="H7714">
        <v>1</v>
      </c>
      <c r="I7714" t="s">
        <v>6</v>
      </c>
      <c r="J7714" t="s">
        <v>5</v>
      </c>
      <c r="K7714" t="s">
        <v>6</v>
      </c>
      <c r="L7714">
        <v>175</v>
      </c>
      <c r="M7714" t="str">
        <f>VLOOKUP(E7714,Translations!$A$1:$B$7,2,FALSE)</f>
        <v>Sjælland</v>
      </c>
      <c r="N7714" t="str">
        <f>VLOOKUP(D7714,Translations!$I$2:$K$101,2,FALSE)</f>
        <v>Vordingborg</v>
      </c>
      <c r="O7714" t="str">
        <f>VLOOKUP(G7714,Translations!$M$2:$N$9,2,FALSE)</f>
        <v>[X2079] SARS-CoV-2 (RNA), Borger</v>
      </c>
      <c r="P7714" t="str">
        <f>VLOOKUP(F7714,Translations!$D$1:$F$13,2,FALSE)</f>
        <v>Ok</v>
      </c>
      <c r="Q7714" t="str">
        <f>VLOOKUP(F7714,Translations!$D$2:$G$13,4,FALSE)</f>
        <v>01 - Aktiv, bopæl i DK</v>
      </c>
      <c r="R7714" t="str">
        <f>VLOOKUP(H7714,Translations!$P$2:$Q$10,2,FALSE)</f>
        <v>1 - Selvstændigt sikret - med lægevalg</v>
      </c>
      <c r="S7714" t="str">
        <f>VLOOKUP(F7714,Translations!$D$2:$F$13,3,FALSE)</f>
        <v>Ja</v>
      </c>
    </row>
    <row r="7715" spans="1:19" x14ac:dyDescent="0.2">
      <c r="A7715" s="3">
        <v>44013</v>
      </c>
      <c r="B7715" t="s">
        <v>705</v>
      </c>
      <c r="C7715" t="s">
        <v>706</v>
      </c>
      <c r="D7715">
        <v>390</v>
      </c>
      <c r="E7715">
        <v>1085</v>
      </c>
      <c r="F7715" t="str">
        <f t="shared" si="249"/>
        <v>01</v>
      </c>
      <c r="G7715" t="s">
        <v>513</v>
      </c>
      <c r="H7715">
        <v>2</v>
      </c>
      <c r="I7715" t="s">
        <v>6</v>
      </c>
      <c r="J7715" t="s">
        <v>5</v>
      </c>
      <c r="K7715" t="s">
        <v>6</v>
      </c>
      <c r="L7715">
        <v>1</v>
      </c>
      <c r="M7715" t="str">
        <f>VLOOKUP(E7715,Translations!$A$1:$B$7,2,FALSE)</f>
        <v>Sjælland</v>
      </c>
      <c r="N7715" t="str">
        <f>VLOOKUP(D7715,Translations!$I$2:$K$101,2,FALSE)</f>
        <v>Vordingborg</v>
      </c>
      <c r="O7715" t="str">
        <f>VLOOKUP(G7715,Translations!$M$2:$N$9,2,FALSE)</f>
        <v>[X2079] SARS-CoV-2 (RNA), Borger</v>
      </c>
      <c r="P7715" t="str">
        <f>VLOOKUP(F7715,Translations!$D$1:$F$13,2,FALSE)</f>
        <v>Ok</v>
      </c>
      <c r="Q7715" t="str">
        <f>VLOOKUP(F7715,Translations!$D$2:$G$13,4,FALSE)</f>
        <v>01 - Aktiv, bopæl i DK</v>
      </c>
      <c r="R7715" t="str">
        <f>VLOOKUP(H7715,Translations!$P$2:$Q$10,2,FALSE)</f>
        <v>2 - Selvstændigt sikret - uden lægevalg</v>
      </c>
      <c r="S7715" t="str">
        <f>VLOOKUP(F7715,Translations!$D$2:$F$13,3,FALSE)</f>
        <v>Ja</v>
      </c>
    </row>
    <row r="7716" spans="1:19" x14ac:dyDescent="0.2">
      <c r="A7716" s="3">
        <v>44013</v>
      </c>
      <c r="B7716" t="s">
        <v>705</v>
      </c>
      <c r="C7716" t="s">
        <v>706</v>
      </c>
      <c r="D7716">
        <v>400</v>
      </c>
      <c r="E7716">
        <v>1084</v>
      </c>
      <c r="F7716" t="str">
        <f t="shared" si="249"/>
        <v>01</v>
      </c>
      <c r="G7716" t="s">
        <v>513</v>
      </c>
      <c r="H7716">
        <v>1</v>
      </c>
      <c r="I7716" t="s">
        <v>6</v>
      </c>
      <c r="J7716" t="s">
        <v>5</v>
      </c>
      <c r="K7716" t="s">
        <v>6</v>
      </c>
      <c r="L7716">
        <v>137</v>
      </c>
      <c r="M7716" t="str">
        <f>VLOOKUP(E7716,Translations!$A$1:$B$7,2,FALSE)</f>
        <v>Hovedstaden</v>
      </c>
      <c r="N7716" t="str">
        <f>VLOOKUP(D7716,Translations!$I$2:$K$101,2,FALSE)</f>
        <v>Bornholm</v>
      </c>
      <c r="O7716" t="str">
        <f>VLOOKUP(G7716,Translations!$M$2:$N$9,2,FALSE)</f>
        <v>[X2079] SARS-CoV-2 (RNA), Borger</v>
      </c>
      <c r="P7716" t="str">
        <f>VLOOKUP(F7716,Translations!$D$1:$F$13,2,FALSE)</f>
        <v>Ok</v>
      </c>
      <c r="Q7716" t="str">
        <f>VLOOKUP(F7716,Translations!$D$2:$G$13,4,FALSE)</f>
        <v>01 - Aktiv, bopæl i DK</v>
      </c>
      <c r="R7716" t="str">
        <f>VLOOKUP(H7716,Translations!$P$2:$Q$10,2,FALSE)</f>
        <v>1 - Selvstændigt sikret - med lægevalg</v>
      </c>
      <c r="S7716" t="str">
        <f>VLOOKUP(F7716,Translations!$D$2:$F$13,3,FALSE)</f>
        <v>Ja</v>
      </c>
    </row>
    <row r="7717" spans="1:19" x14ac:dyDescent="0.2">
      <c r="A7717" s="3">
        <v>44013</v>
      </c>
      <c r="B7717" t="s">
        <v>705</v>
      </c>
      <c r="C7717" t="s">
        <v>706</v>
      </c>
      <c r="D7717">
        <v>410</v>
      </c>
      <c r="E7717">
        <v>1083</v>
      </c>
      <c r="F7717" t="str">
        <f t="shared" si="249"/>
        <v>01</v>
      </c>
      <c r="G7717" t="s">
        <v>513</v>
      </c>
      <c r="H7717">
        <v>1</v>
      </c>
      <c r="I7717" t="s">
        <v>6</v>
      </c>
      <c r="J7717" t="s">
        <v>5</v>
      </c>
      <c r="K7717" t="s">
        <v>6</v>
      </c>
      <c r="L7717">
        <v>139</v>
      </c>
      <c r="M7717" t="str">
        <f>VLOOKUP(E7717,Translations!$A$1:$B$7,2,FALSE)</f>
        <v>Syddanmark</v>
      </c>
      <c r="N7717" t="str">
        <f>VLOOKUP(D7717,Translations!$I$2:$K$101,2,FALSE)</f>
        <v>Middelfart</v>
      </c>
      <c r="O7717" t="str">
        <f>VLOOKUP(G7717,Translations!$M$2:$N$9,2,FALSE)</f>
        <v>[X2079] SARS-CoV-2 (RNA), Borger</v>
      </c>
      <c r="P7717" t="str">
        <f>VLOOKUP(F7717,Translations!$D$1:$F$13,2,FALSE)</f>
        <v>Ok</v>
      </c>
      <c r="Q7717" t="str">
        <f>VLOOKUP(F7717,Translations!$D$2:$G$13,4,FALSE)</f>
        <v>01 - Aktiv, bopæl i DK</v>
      </c>
      <c r="R7717" t="str">
        <f>VLOOKUP(H7717,Translations!$P$2:$Q$10,2,FALSE)</f>
        <v>1 - Selvstændigt sikret - med lægevalg</v>
      </c>
      <c r="S7717" t="str">
        <f>VLOOKUP(F7717,Translations!$D$2:$F$13,3,FALSE)</f>
        <v>Ja</v>
      </c>
    </row>
    <row r="7718" spans="1:19" x14ac:dyDescent="0.2">
      <c r="A7718" s="3">
        <v>44013</v>
      </c>
      <c r="B7718" t="s">
        <v>705</v>
      </c>
      <c r="C7718" t="s">
        <v>706</v>
      </c>
      <c r="D7718">
        <v>420</v>
      </c>
      <c r="E7718">
        <v>1083</v>
      </c>
      <c r="F7718" t="str">
        <f t="shared" si="249"/>
        <v>01</v>
      </c>
      <c r="G7718" t="s">
        <v>513</v>
      </c>
      <c r="H7718">
        <v>1</v>
      </c>
      <c r="I7718" t="s">
        <v>6</v>
      </c>
      <c r="J7718" t="s">
        <v>5</v>
      </c>
      <c r="K7718" t="s">
        <v>6</v>
      </c>
      <c r="L7718">
        <v>162</v>
      </c>
      <c r="M7718" t="str">
        <f>VLOOKUP(E7718,Translations!$A$1:$B$7,2,FALSE)</f>
        <v>Syddanmark</v>
      </c>
      <c r="N7718" t="str">
        <f>VLOOKUP(D7718,Translations!$I$2:$K$101,2,FALSE)</f>
        <v>Assens</v>
      </c>
      <c r="O7718" t="str">
        <f>VLOOKUP(G7718,Translations!$M$2:$N$9,2,FALSE)</f>
        <v>[X2079] SARS-CoV-2 (RNA), Borger</v>
      </c>
      <c r="P7718" t="str">
        <f>VLOOKUP(F7718,Translations!$D$1:$F$13,2,FALSE)</f>
        <v>Ok</v>
      </c>
      <c r="Q7718" t="str">
        <f>VLOOKUP(F7718,Translations!$D$2:$G$13,4,FALSE)</f>
        <v>01 - Aktiv, bopæl i DK</v>
      </c>
      <c r="R7718" t="str">
        <f>VLOOKUP(H7718,Translations!$P$2:$Q$10,2,FALSE)</f>
        <v>1 - Selvstændigt sikret - med lægevalg</v>
      </c>
      <c r="S7718" t="str">
        <f>VLOOKUP(F7718,Translations!$D$2:$F$13,3,FALSE)</f>
        <v>Ja</v>
      </c>
    </row>
    <row r="7719" spans="1:19" x14ac:dyDescent="0.2">
      <c r="A7719" s="3">
        <v>44013</v>
      </c>
      <c r="B7719" t="s">
        <v>705</v>
      </c>
      <c r="C7719" t="s">
        <v>706</v>
      </c>
      <c r="D7719">
        <v>430</v>
      </c>
      <c r="E7719">
        <v>1083</v>
      </c>
      <c r="F7719" t="str">
        <f t="shared" si="249"/>
        <v>01</v>
      </c>
      <c r="G7719" t="s">
        <v>513</v>
      </c>
      <c r="H7719">
        <v>1</v>
      </c>
      <c r="I7719" t="s">
        <v>6</v>
      </c>
      <c r="J7719" t="s">
        <v>5</v>
      </c>
      <c r="K7719" t="s">
        <v>6</v>
      </c>
      <c r="L7719">
        <v>183</v>
      </c>
      <c r="M7719" t="str">
        <f>VLOOKUP(E7719,Translations!$A$1:$B$7,2,FALSE)</f>
        <v>Syddanmark</v>
      </c>
      <c r="N7719" t="str">
        <f>VLOOKUP(D7719,Translations!$I$2:$K$101,2,FALSE)</f>
        <v>Faaborg-Midtfyn</v>
      </c>
      <c r="O7719" t="str">
        <f>VLOOKUP(G7719,Translations!$M$2:$N$9,2,FALSE)</f>
        <v>[X2079] SARS-CoV-2 (RNA), Borger</v>
      </c>
      <c r="P7719" t="str">
        <f>VLOOKUP(F7719,Translations!$D$1:$F$13,2,FALSE)</f>
        <v>Ok</v>
      </c>
      <c r="Q7719" t="str">
        <f>VLOOKUP(F7719,Translations!$D$2:$G$13,4,FALSE)</f>
        <v>01 - Aktiv, bopæl i DK</v>
      </c>
      <c r="R7719" t="str">
        <f>VLOOKUP(H7719,Translations!$P$2:$Q$10,2,FALSE)</f>
        <v>1 - Selvstændigt sikret - med lægevalg</v>
      </c>
      <c r="S7719" t="str">
        <f>VLOOKUP(F7719,Translations!$D$2:$F$13,3,FALSE)</f>
        <v>Ja</v>
      </c>
    </row>
    <row r="7720" spans="1:19" x14ac:dyDescent="0.2">
      <c r="A7720" s="3">
        <v>44013</v>
      </c>
      <c r="B7720" t="s">
        <v>705</v>
      </c>
      <c r="C7720" t="s">
        <v>706</v>
      </c>
      <c r="D7720">
        <v>440</v>
      </c>
      <c r="E7720">
        <v>1083</v>
      </c>
      <c r="F7720" t="str">
        <f t="shared" si="249"/>
        <v>01</v>
      </c>
      <c r="G7720" t="s">
        <v>513</v>
      </c>
      <c r="H7720">
        <v>1</v>
      </c>
      <c r="I7720" t="s">
        <v>6</v>
      </c>
      <c r="J7720" t="s">
        <v>5</v>
      </c>
      <c r="K7720" t="s">
        <v>6</v>
      </c>
      <c r="L7720">
        <v>89</v>
      </c>
      <c r="M7720" t="str">
        <f>VLOOKUP(E7720,Translations!$A$1:$B$7,2,FALSE)</f>
        <v>Syddanmark</v>
      </c>
      <c r="N7720" t="str">
        <f>VLOOKUP(D7720,Translations!$I$2:$K$101,2,FALSE)</f>
        <v>Kerteminde</v>
      </c>
      <c r="O7720" t="str">
        <f>VLOOKUP(G7720,Translations!$M$2:$N$9,2,FALSE)</f>
        <v>[X2079] SARS-CoV-2 (RNA), Borger</v>
      </c>
      <c r="P7720" t="str">
        <f>VLOOKUP(F7720,Translations!$D$1:$F$13,2,FALSE)</f>
        <v>Ok</v>
      </c>
      <c r="Q7720" t="str">
        <f>VLOOKUP(F7720,Translations!$D$2:$G$13,4,FALSE)</f>
        <v>01 - Aktiv, bopæl i DK</v>
      </c>
      <c r="R7720" t="str">
        <f>VLOOKUP(H7720,Translations!$P$2:$Q$10,2,FALSE)</f>
        <v>1 - Selvstændigt sikret - med lægevalg</v>
      </c>
      <c r="S7720" t="str">
        <f>VLOOKUP(F7720,Translations!$D$2:$F$13,3,FALSE)</f>
        <v>Ja</v>
      </c>
    </row>
    <row r="7721" spans="1:19" x14ac:dyDescent="0.2">
      <c r="A7721" s="3">
        <v>44013</v>
      </c>
      <c r="B7721" t="s">
        <v>705</v>
      </c>
      <c r="C7721" t="s">
        <v>706</v>
      </c>
      <c r="D7721">
        <v>450</v>
      </c>
      <c r="E7721">
        <v>1083</v>
      </c>
      <c r="F7721" t="str">
        <f t="shared" si="249"/>
        <v>01</v>
      </c>
      <c r="G7721" t="s">
        <v>513</v>
      </c>
      <c r="H7721">
        <v>1</v>
      </c>
      <c r="I7721" t="s">
        <v>6</v>
      </c>
      <c r="J7721" t="s">
        <v>5</v>
      </c>
      <c r="K7721" t="s">
        <v>6</v>
      </c>
      <c r="L7721">
        <v>139</v>
      </c>
      <c r="M7721" t="str">
        <f>VLOOKUP(E7721,Translations!$A$1:$B$7,2,FALSE)</f>
        <v>Syddanmark</v>
      </c>
      <c r="N7721" t="str">
        <f>VLOOKUP(D7721,Translations!$I$2:$K$101,2,FALSE)</f>
        <v>Nyborg</v>
      </c>
      <c r="O7721" t="str">
        <f>VLOOKUP(G7721,Translations!$M$2:$N$9,2,FALSE)</f>
        <v>[X2079] SARS-CoV-2 (RNA), Borger</v>
      </c>
      <c r="P7721" t="str">
        <f>VLOOKUP(F7721,Translations!$D$1:$F$13,2,FALSE)</f>
        <v>Ok</v>
      </c>
      <c r="Q7721" t="str">
        <f>VLOOKUP(F7721,Translations!$D$2:$G$13,4,FALSE)</f>
        <v>01 - Aktiv, bopæl i DK</v>
      </c>
      <c r="R7721" t="str">
        <f>VLOOKUP(H7721,Translations!$P$2:$Q$10,2,FALSE)</f>
        <v>1 - Selvstændigt sikret - med lægevalg</v>
      </c>
      <c r="S7721" t="str">
        <f>VLOOKUP(F7721,Translations!$D$2:$F$13,3,FALSE)</f>
        <v>Ja</v>
      </c>
    </row>
    <row r="7722" spans="1:19" x14ac:dyDescent="0.2">
      <c r="A7722" s="3">
        <v>44013</v>
      </c>
      <c r="B7722" t="s">
        <v>705</v>
      </c>
      <c r="C7722" t="s">
        <v>706</v>
      </c>
      <c r="D7722">
        <v>461</v>
      </c>
      <c r="E7722">
        <v>1083</v>
      </c>
      <c r="F7722" t="str">
        <f t="shared" si="249"/>
        <v>01</v>
      </c>
      <c r="G7722" t="s">
        <v>513</v>
      </c>
      <c r="H7722">
        <v>1</v>
      </c>
      <c r="I7722" t="s">
        <v>6</v>
      </c>
      <c r="J7722" t="s">
        <v>5</v>
      </c>
      <c r="K7722" t="s">
        <v>6</v>
      </c>
      <c r="L7722">
        <v>593</v>
      </c>
      <c r="M7722" t="str">
        <f>VLOOKUP(E7722,Translations!$A$1:$B$7,2,FALSE)</f>
        <v>Syddanmark</v>
      </c>
      <c r="N7722" t="str">
        <f>VLOOKUP(D7722,Translations!$I$2:$K$101,2,FALSE)</f>
        <v>Odense</v>
      </c>
      <c r="O7722" t="str">
        <f>VLOOKUP(G7722,Translations!$M$2:$N$9,2,FALSE)</f>
        <v>[X2079] SARS-CoV-2 (RNA), Borger</v>
      </c>
      <c r="P7722" t="str">
        <f>VLOOKUP(F7722,Translations!$D$1:$F$13,2,FALSE)</f>
        <v>Ok</v>
      </c>
      <c r="Q7722" t="str">
        <f>VLOOKUP(F7722,Translations!$D$2:$G$13,4,FALSE)</f>
        <v>01 - Aktiv, bopæl i DK</v>
      </c>
      <c r="R7722" t="str">
        <f>VLOOKUP(H7722,Translations!$P$2:$Q$10,2,FALSE)</f>
        <v>1 - Selvstændigt sikret - med lægevalg</v>
      </c>
      <c r="S7722" t="str">
        <f>VLOOKUP(F7722,Translations!$D$2:$F$13,3,FALSE)</f>
        <v>Ja</v>
      </c>
    </row>
    <row r="7723" spans="1:19" x14ac:dyDescent="0.2">
      <c r="A7723" s="3">
        <v>44013</v>
      </c>
      <c r="B7723" t="s">
        <v>705</v>
      </c>
      <c r="C7723" t="s">
        <v>706</v>
      </c>
      <c r="D7723">
        <v>461</v>
      </c>
      <c r="E7723">
        <v>1083</v>
      </c>
      <c r="F7723" t="str">
        <f t="shared" ref="F7723:F7754" si="250">"01"</f>
        <v>01</v>
      </c>
      <c r="G7723" t="s">
        <v>513</v>
      </c>
      <c r="H7723">
        <v>2</v>
      </c>
      <c r="I7723" t="s">
        <v>6</v>
      </c>
      <c r="J7723" t="s">
        <v>5</v>
      </c>
      <c r="K7723" t="s">
        <v>6</v>
      </c>
      <c r="L7723">
        <v>1</v>
      </c>
      <c r="M7723" t="str">
        <f>VLOOKUP(E7723,Translations!$A$1:$B$7,2,FALSE)</f>
        <v>Syddanmark</v>
      </c>
      <c r="N7723" t="str">
        <f>VLOOKUP(D7723,Translations!$I$2:$K$101,2,FALSE)</f>
        <v>Odense</v>
      </c>
      <c r="O7723" t="str">
        <f>VLOOKUP(G7723,Translations!$M$2:$N$9,2,FALSE)</f>
        <v>[X2079] SARS-CoV-2 (RNA), Borger</v>
      </c>
      <c r="P7723" t="str">
        <f>VLOOKUP(F7723,Translations!$D$1:$F$13,2,FALSE)</f>
        <v>Ok</v>
      </c>
      <c r="Q7723" t="str">
        <f>VLOOKUP(F7723,Translations!$D$2:$G$13,4,FALSE)</f>
        <v>01 - Aktiv, bopæl i DK</v>
      </c>
      <c r="R7723" t="str">
        <f>VLOOKUP(H7723,Translations!$P$2:$Q$10,2,FALSE)</f>
        <v>2 - Selvstændigt sikret - uden lægevalg</v>
      </c>
      <c r="S7723" t="str">
        <f>VLOOKUP(F7723,Translations!$D$2:$F$13,3,FALSE)</f>
        <v>Ja</v>
      </c>
    </row>
    <row r="7724" spans="1:19" x14ac:dyDescent="0.2">
      <c r="A7724" s="3">
        <v>44013</v>
      </c>
      <c r="B7724" t="s">
        <v>705</v>
      </c>
      <c r="C7724" t="s">
        <v>706</v>
      </c>
      <c r="D7724">
        <v>479</v>
      </c>
      <c r="E7724">
        <v>1083</v>
      </c>
      <c r="F7724" t="str">
        <f t="shared" si="250"/>
        <v>01</v>
      </c>
      <c r="G7724" t="s">
        <v>513</v>
      </c>
      <c r="H7724">
        <v>1</v>
      </c>
      <c r="I7724" t="s">
        <v>6</v>
      </c>
      <c r="J7724" t="s">
        <v>5</v>
      </c>
      <c r="K7724" t="s">
        <v>6</v>
      </c>
      <c r="L7724">
        <v>217</v>
      </c>
      <c r="M7724" t="str">
        <f>VLOOKUP(E7724,Translations!$A$1:$B$7,2,FALSE)</f>
        <v>Syddanmark</v>
      </c>
      <c r="N7724" t="str">
        <f>VLOOKUP(D7724,Translations!$I$2:$K$101,2,FALSE)</f>
        <v>Svendborg</v>
      </c>
      <c r="O7724" t="str">
        <f>VLOOKUP(G7724,Translations!$M$2:$N$9,2,FALSE)</f>
        <v>[X2079] SARS-CoV-2 (RNA), Borger</v>
      </c>
      <c r="P7724" t="str">
        <f>VLOOKUP(F7724,Translations!$D$1:$F$13,2,FALSE)</f>
        <v>Ok</v>
      </c>
      <c r="Q7724" t="str">
        <f>VLOOKUP(F7724,Translations!$D$2:$G$13,4,FALSE)</f>
        <v>01 - Aktiv, bopæl i DK</v>
      </c>
      <c r="R7724" t="str">
        <f>VLOOKUP(H7724,Translations!$P$2:$Q$10,2,FALSE)</f>
        <v>1 - Selvstændigt sikret - med lægevalg</v>
      </c>
      <c r="S7724" t="str">
        <f>VLOOKUP(F7724,Translations!$D$2:$F$13,3,FALSE)</f>
        <v>Ja</v>
      </c>
    </row>
    <row r="7725" spans="1:19" x14ac:dyDescent="0.2">
      <c r="A7725" s="3">
        <v>44013</v>
      </c>
      <c r="B7725" t="s">
        <v>705</v>
      </c>
      <c r="C7725" t="s">
        <v>706</v>
      </c>
      <c r="D7725">
        <v>480</v>
      </c>
      <c r="E7725">
        <v>1083</v>
      </c>
      <c r="F7725" t="str">
        <f t="shared" si="250"/>
        <v>01</v>
      </c>
      <c r="G7725" t="s">
        <v>513</v>
      </c>
      <c r="H7725">
        <v>1</v>
      </c>
      <c r="I7725" t="s">
        <v>6</v>
      </c>
      <c r="J7725" t="s">
        <v>5</v>
      </c>
      <c r="K7725" t="s">
        <v>6</v>
      </c>
      <c r="L7725">
        <v>103</v>
      </c>
      <c r="M7725" t="str">
        <f>VLOOKUP(E7725,Translations!$A$1:$B$7,2,FALSE)</f>
        <v>Syddanmark</v>
      </c>
      <c r="N7725" t="str">
        <f>VLOOKUP(D7725,Translations!$I$2:$K$101,2,FALSE)</f>
        <v>Nordfyns</v>
      </c>
      <c r="O7725" t="str">
        <f>VLOOKUP(G7725,Translations!$M$2:$N$9,2,FALSE)</f>
        <v>[X2079] SARS-CoV-2 (RNA), Borger</v>
      </c>
      <c r="P7725" t="str">
        <f>VLOOKUP(F7725,Translations!$D$1:$F$13,2,FALSE)</f>
        <v>Ok</v>
      </c>
      <c r="Q7725" t="str">
        <f>VLOOKUP(F7725,Translations!$D$2:$G$13,4,FALSE)</f>
        <v>01 - Aktiv, bopæl i DK</v>
      </c>
      <c r="R7725" t="str">
        <f>VLOOKUP(H7725,Translations!$P$2:$Q$10,2,FALSE)</f>
        <v>1 - Selvstændigt sikret - med lægevalg</v>
      </c>
      <c r="S7725" t="str">
        <f>VLOOKUP(F7725,Translations!$D$2:$F$13,3,FALSE)</f>
        <v>Ja</v>
      </c>
    </row>
    <row r="7726" spans="1:19" x14ac:dyDescent="0.2">
      <c r="A7726" s="3">
        <v>44013</v>
      </c>
      <c r="B7726" t="s">
        <v>705</v>
      </c>
      <c r="C7726" t="s">
        <v>706</v>
      </c>
      <c r="D7726">
        <v>482</v>
      </c>
      <c r="E7726">
        <v>1083</v>
      </c>
      <c r="F7726" t="str">
        <f t="shared" si="250"/>
        <v>01</v>
      </c>
      <c r="G7726" t="s">
        <v>513</v>
      </c>
      <c r="H7726">
        <v>1</v>
      </c>
      <c r="I7726" t="s">
        <v>6</v>
      </c>
      <c r="J7726" t="s">
        <v>5</v>
      </c>
      <c r="K7726" t="s">
        <v>6</v>
      </c>
      <c r="L7726">
        <v>34</v>
      </c>
      <c r="M7726" t="str">
        <f>VLOOKUP(E7726,Translations!$A$1:$B$7,2,FALSE)</f>
        <v>Syddanmark</v>
      </c>
      <c r="N7726" t="str">
        <f>VLOOKUP(D7726,Translations!$I$2:$K$101,2,FALSE)</f>
        <v>Langeland</v>
      </c>
      <c r="O7726" t="str">
        <f>VLOOKUP(G7726,Translations!$M$2:$N$9,2,FALSE)</f>
        <v>[X2079] SARS-CoV-2 (RNA), Borger</v>
      </c>
      <c r="P7726" t="str">
        <f>VLOOKUP(F7726,Translations!$D$1:$F$13,2,FALSE)</f>
        <v>Ok</v>
      </c>
      <c r="Q7726" t="str">
        <f>VLOOKUP(F7726,Translations!$D$2:$G$13,4,FALSE)</f>
        <v>01 - Aktiv, bopæl i DK</v>
      </c>
      <c r="R7726" t="str">
        <f>VLOOKUP(H7726,Translations!$P$2:$Q$10,2,FALSE)</f>
        <v>1 - Selvstændigt sikret - med lægevalg</v>
      </c>
      <c r="S7726" t="str">
        <f>VLOOKUP(F7726,Translations!$D$2:$F$13,3,FALSE)</f>
        <v>Ja</v>
      </c>
    </row>
    <row r="7727" spans="1:19" x14ac:dyDescent="0.2">
      <c r="A7727" s="3">
        <v>44013</v>
      </c>
      <c r="B7727" t="s">
        <v>705</v>
      </c>
      <c r="C7727" t="s">
        <v>706</v>
      </c>
      <c r="D7727">
        <v>492</v>
      </c>
      <c r="E7727">
        <v>1083</v>
      </c>
      <c r="F7727" t="str">
        <f t="shared" si="250"/>
        <v>01</v>
      </c>
      <c r="G7727" t="s">
        <v>513</v>
      </c>
      <c r="H7727">
        <v>1</v>
      </c>
      <c r="I7727" t="s">
        <v>6</v>
      </c>
      <c r="J7727" t="s">
        <v>5</v>
      </c>
      <c r="K7727" t="s">
        <v>6</v>
      </c>
      <c r="L7727">
        <v>13</v>
      </c>
      <c r="M7727" t="str">
        <f>VLOOKUP(E7727,Translations!$A$1:$B$7,2,FALSE)</f>
        <v>Syddanmark</v>
      </c>
      <c r="N7727" t="str">
        <f>VLOOKUP(D7727,Translations!$I$2:$K$101,2,FALSE)</f>
        <v>Ærø</v>
      </c>
      <c r="O7727" t="str">
        <f>VLOOKUP(G7727,Translations!$M$2:$N$9,2,FALSE)</f>
        <v>[X2079] SARS-CoV-2 (RNA), Borger</v>
      </c>
      <c r="P7727" t="str">
        <f>VLOOKUP(F7727,Translations!$D$1:$F$13,2,FALSE)</f>
        <v>Ok</v>
      </c>
      <c r="Q7727" t="str">
        <f>VLOOKUP(F7727,Translations!$D$2:$G$13,4,FALSE)</f>
        <v>01 - Aktiv, bopæl i DK</v>
      </c>
      <c r="R7727" t="str">
        <f>VLOOKUP(H7727,Translations!$P$2:$Q$10,2,FALSE)</f>
        <v>1 - Selvstændigt sikret - med lægevalg</v>
      </c>
      <c r="S7727" t="str">
        <f>VLOOKUP(F7727,Translations!$D$2:$F$13,3,FALSE)</f>
        <v>Ja</v>
      </c>
    </row>
    <row r="7728" spans="1:19" x14ac:dyDescent="0.2">
      <c r="A7728" s="3">
        <v>44013</v>
      </c>
      <c r="B7728" t="s">
        <v>705</v>
      </c>
      <c r="C7728" t="s">
        <v>706</v>
      </c>
      <c r="D7728">
        <v>510</v>
      </c>
      <c r="E7728">
        <v>1083</v>
      </c>
      <c r="F7728" t="str">
        <f t="shared" si="250"/>
        <v>01</v>
      </c>
      <c r="G7728" t="s">
        <v>513</v>
      </c>
      <c r="H7728">
        <v>1</v>
      </c>
      <c r="I7728" t="s">
        <v>6</v>
      </c>
      <c r="J7728" t="s">
        <v>5</v>
      </c>
      <c r="K7728" t="s">
        <v>6</v>
      </c>
      <c r="L7728">
        <v>208</v>
      </c>
      <c r="M7728" t="str">
        <f>VLOOKUP(E7728,Translations!$A$1:$B$7,2,FALSE)</f>
        <v>Syddanmark</v>
      </c>
      <c r="N7728" t="str">
        <f>VLOOKUP(D7728,Translations!$I$2:$K$101,2,FALSE)</f>
        <v>Haderslev</v>
      </c>
      <c r="O7728" t="str">
        <f>VLOOKUP(G7728,Translations!$M$2:$N$9,2,FALSE)</f>
        <v>[X2079] SARS-CoV-2 (RNA), Borger</v>
      </c>
      <c r="P7728" t="str">
        <f>VLOOKUP(F7728,Translations!$D$1:$F$13,2,FALSE)</f>
        <v>Ok</v>
      </c>
      <c r="Q7728" t="str">
        <f>VLOOKUP(F7728,Translations!$D$2:$G$13,4,FALSE)</f>
        <v>01 - Aktiv, bopæl i DK</v>
      </c>
      <c r="R7728" t="str">
        <f>VLOOKUP(H7728,Translations!$P$2:$Q$10,2,FALSE)</f>
        <v>1 - Selvstændigt sikret - med lægevalg</v>
      </c>
      <c r="S7728" t="str">
        <f>VLOOKUP(F7728,Translations!$D$2:$F$13,3,FALSE)</f>
        <v>Ja</v>
      </c>
    </row>
    <row r="7729" spans="1:19" x14ac:dyDescent="0.2">
      <c r="A7729" s="3">
        <v>44013</v>
      </c>
      <c r="B7729" t="s">
        <v>705</v>
      </c>
      <c r="C7729" t="s">
        <v>706</v>
      </c>
      <c r="D7729">
        <v>530</v>
      </c>
      <c r="E7729">
        <v>1083</v>
      </c>
      <c r="F7729" t="str">
        <f t="shared" si="250"/>
        <v>01</v>
      </c>
      <c r="G7729" t="s">
        <v>513</v>
      </c>
      <c r="H7729">
        <v>1</v>
      </c>
      <c r="I7729" t="s">
        <v>6</v>
      </c>
      <c r="J7729" t="s">
        <v>5</v>
      </c>
      <c r="K7729" t="s">
        <v>6</v>
      </c>
      <c r="L7729">
        <v>109</v>
      </c>
      <c r="M7729" t="str">
        <f>VLOOKUP(E7729,Translations!$A$1:$B$7,2,FALSE)</f>
        <v>Syddanmark</v>
      </c>
      <c r="N7729" t="str">
        <f>VLOOKUP(D7729,Translations!$I$2:$K$101,2,FALSE)</f>
        <v>Billund</v>
      </c>
      <c r="O7729" t="str">
        <f>VLOOKUP(G7729,Translations!$M$2:$N$9,2,FALSE)</f>
        <v>[X2079] SARS-CoV-2 (RNA), Borger</v>
      </c>
      <c r="P7729" t="str">
        <f>VLOOKUP(F7729,Translations!$D$1:$F$13,2,FALSE)</f>
        <v>Ok</v>
      </c>
      <c r="Q7729" t="str">
        <f>VLOOKUP(F7729,Translations!$D$2:$G$13,4,FALSE)</f>
        <v>01 - Aktiv, bopæl i DK</v>
      </c>
      <c r="R7729" t="str">
        <f>VLOOKUP(H7729,Translations!$P$2:$Q$10,2,FALSE)</f>
        <v>1 - Selvstændigt sikret - med lægevalg</v>
      </c>
      <c r="S7729" t="str">
        <f>VLOOKUP(F7729,Translations!$D$2:$F$13,3,FALSE)</f>
        <v>Ja</v>
      </c>
    </row>
    <row r="7730" spans="1:19" x14ac:dyDescent="0.2">
      <c r="A7730" s="3">
        <v>44013</v>
      </c>
      <c r="B7730" t="s">
        <v>705</v>
      </c>
      <c r="C7730" t="s">
        <v>706</v>
      </c>
      <c r="D7730">
        <v>540</v>
      </c>
      <c r="E7730">
        <v>1083</v>
      </c>
      <c r="F7730" t="str">
        <f t="shared" si="250"/>
        <v>01</v>
      </c>
      <c r="G7730" t="s">
        <v>513</v>
      </c>
      <c r="H7730">
        <v>1</v>
      </c>
      <c r="I7730" t="s">
        <v>6</v>
      </c>
      <c r="J7730" t="s">
        <v>5</v>
      </c>
      <c r="K7730" t="s">
        <v>6</v>
      </c>
      <c r="L7730">
        <v>278</v>
      </c>
      <c r="M7730" t="str">
        <f>VLOOKUP(E7730,Translations!$A$1:$B$7,2,FALSE)</f>
        <v>Syddanmark</v>
      </c>
      <c r="N7730" t="str">
        <f>VLOOKUP(D7730,Translations!$I$2:$K$101,2,FALSE)</f>
        <v>Sønderborg</v>
      </c>
      <c r="O7730" t="str">
        <f>VLOOKUP(G7730,Translations!$M$2:$N$9,2,FALSE)</f>
        <v>[X2079] SARS-CoV-2 (RNA), Borger</v>
      </c>
      <c r="P7730" t="str">
        <f>VLOOKUP(F7730,Translations!$D$1:$F$13,2,FALSE)</f>
        <v>Ok</v>
      </c>
      <c r="Q7730" t="str">
        <f>VLOOKUP(F7730,Translations!$D$2:$G$13,4,FALSE)</f>
        <v>01 - Aktiv, bopæl i DK</v>
      </c>
      <c r="R7730" t="str">
        <f>VLOOKUP(H7730,Translations!$P$2:$Q$10,2,FALSE)</f>
        <v>1 - Selvstændigt sikret - med lægevalg</v>
      </c>
      <c r="S7730" t="str">
        <f>VLOOKUP(F7730,Translations!$D$2:$F$13,3,FALSE)</f>
        <v>Ja</v>
      </c>
    </row>
    <row r="7731" spans="1:19" x14ac:dyDescent="0.2">
      <c r="A7731" s="3">
        <v>44013</v>
      </c>
      <c r="B7731" t="s">
        <v>705</v>
      </c>
      <c r="C7731" t="s">
        <v>706</v>
      </c>
      <c r="D7731">
        <v>540</v>
      </c>
      <c r="E7731">
        <v>1083</v>
      </c>
      <c r="F7731" t="str">
        <f t="shared" si="250"/>
        <v>01</v>
      </c>
      <c r="G7731" t="s">
        <v>513</v>
      </c>
      <c r="H7731">
        <v>2</v>
      </c>
      <c r="I7731" t="s">
        <v>6</v>
      </c>
      <c r="J7731" t="s">
        <v>5</v>
      </c>
      <c r="K7731" t="s">
        <v>6</v>
      </c>
      <c r="L7731">
        <v>1</v>
      </c>
      <c r="M7731" t="str">
        <f>VLOOKUP(E7731,Translations!$A$1:$B$7,2,FALSE)</f>
        <v>Syddanmark</v>
      </c>
      <c r="N7731" t="str">
        <f>VLOOKUP(D7731,Translations!$I$2:$K$101,2,FALSE)</f>
        <v>Sønderborg</v>
      </c>
      <c r="O7731" t="str">
        <f>VLOOKUP(G7731,Translations!$M$2:$N$9,2,FALSE)</f>
        <v>[X2079] SARS-CoV-2 (RNA), Borger</v>
      </c>
      <c r="P7731" t="str">
        <f>VLOOKUP(F7731,Translations!$D$1:$F$13,2,FALSE)</f>
        <v>Ok</v>
      </c>
      <c r="Q7731" t="str">
        <f>VLOOKUP(F7731,Translations!$D$2:$G$13,4,FALSE)</f>
        <v>01 - Aktiv, bopæl i DK</v>
      </c>
      <c r="R7731" t="str">
        <f>VLOOKUP(H7731,Translations!$P$2:$Q$10,2,FALSE)</f>
        <v>2 - Selvstændigt sikret - uden lægevalg</v>
      </c>
      <c r="S7731" t="str">
        <f>VLOOKUP(F7731,Translations!$D$2:$F$13,3,FALSE)</f>
        <v>Ja</v>
      </c>
    </row>
    <row r="7732" spans="1:19" x14ac:dyDescent="0.2">
      <c r="A7732" s="3">
        <v>44013</v>
      </c>
      <c r="B7732" t="s">
        <v>705</v>
      </c>
      <c r="C7732" t="s">
        <v>706</v>
      </c>
      <c r="D7732">
        <v>550</v>
      </c>
      <c r="E7732">
        <v>1083</v>
      </c>
      <c r="F7732" t="str">
        <f t="shared" si="250"/>
        <v>01</v>
      </c>
      <c r="G7732" t="s">
        <v>513</v>
      </c>
      <c r="H7732">
        <v>1</v>
      </c>
      <c r="I7732" t="s">
        <v>6</v>
      </c>
      <c r="J7732" t="s">
        <v>5</v>
      </c>
      <c r="K7732" t="s">
        <v>6</v>
      </c>
      <c r="L7732">
        <v>108</v>
      </c>
      <c r="M7732" t="str">
        <f>VLOOKUP(E7732,Translations!$A$1:$B$7,2,FALSE)</f>
        <v>Syddanmark</v>
      </c>
      <c r="N7732" t="str">
        <f>VLOOKUP(D7732,Translations!$I$2:$K$101,2,FALSE)</f>
        <v>Tønder</v>
      </c>
      <c r="O7732" t="str">
        <f>VLOOKUP(G7732,Translations!$M$2:$N$9,2,FALSE)</f>
        <v>[X2079] SARS-CoV-2 (RNA), Borger</v>
      </c>
      <c r="P7732" t="str">
        <f>VLOOKUP(F7732,Translations!$D$1:$F$13,2,FALSE)</f>
        <v>Ok</v>
      </c>
      <c r="Q7732" t="str">
        <f>VLOOKUP(F7732,Translations!$D$2:$G$13,4,FALSE)</f>
        <v>01 - Aktiv, bopæl i DK</v>
      </c>
      <c r="R7732" t="str">
        <f>VLOOKUP(H7732,Translations!$P$2:$Q$10,2,FALSE)</f>
        <v>1 - Selvstændigt sikret - med lægevalg</v>
      </c>
      <c r="S7732" t="str">
        <f>VLOOKUP(F7732,Translations!$D$2:$F$13,3,FALSE)</f>
        <v>Ja</v>
      </c>
    </row>
    <row r="7733" spans="1:19" x14ac:dyDescent="0.2">
      <c r="A7733" s="3">
        <v>44013</v>
      </c>
      <c r="B7733" t="s">
        <v>705</v>
      </c>
      <c r="C7733" t="s">
        <v>706</v>
      </c>
      <c r="D7733">
        <v>561</v>
      </c>
      <c r="E7733">
        <v>1083</v>
      </c>
      <c r="F7733" t="str">
        <f t="shared" si="250"/>
        <v>01</v>
      </c>
      <c r="G7733" t="s">
        <v>513</v>
      </c>
      <c r="H7733">
        <v>1</v>
      </c>
      <c r="I7733" t="s">
        <v>6</v>
      </c>
      <c r="J7733" t="s">
        <v>5</v>
      </c>
      <c r="K7733" t="s">
        <v>6</v>
      </c>
      <c r="L7733">
        <v>363</v>
      </c>
      <c r="M7733" t="str">
        <f>VLOOKUP(E7733,Translations!$A$1:$B$7,2,FALSE)</f>
        <v>Syddanmark</v>
      </c>
      <c r="N7733" t="str">
        <f>VLOOKUP(D7733,Translations!$I$2:$K$101,2,FALSE)</f>
        <v>Esbjerg</v>
      </c>
      <c r="O7733" t="str">
        <f>VLOOKUP(G7733,Translations!$M$2:$N$9,2,FALSE)</f>
        <v>[X2079] SARS-CoV-2 (RNA), Borger</v>
      </c>
      <c r="P7733" t="str">
        <f>VLOOKUP(F7733,Translations!$D$1:$F$13,2,FALSE)</f>
        <v>Ok</v>
      </c>
      <c r="Q7733" t="str">
        <f>VLOOKUP(F7733,Translations!$D$2:$G$13,4,FALSE)</f>
        <v>01 - Aktiv, bopæl i DK</v>
      </c>
      <c r="R7733" t="str">
        <f>VLOOKUP(H7733,Translations!$P$2:$Q$10,2,FALSE)</f>
        <v>1 - Selvstændigt sikret - med lægevalg</v>
      </c>
      <c r="S7733" t="str">
        <f>VLOOKUP(F7733,Translations!$D$2:$F$13,3,FALSE)</f>
        <v>Ja</v>
      </c>
    </row>
    <row r="7734" spans="1:19" x14ac:dyDescent="0.2">
      <c r="A7734" s="3">
        <v>44013</v>
      </c>
      <c r="B7734" t="s">
        <v>705</v>
      </c>
      <c r="C7734" t="s">
        <v>706</v>
      </c>
      <c r="D7734">
        <v>563</v>
      </c>
      <c r="E7734">
        <v>1083</v>
      </c>
      <c r="F7734" t="str">
        <f t="shared" si="250"/>
        <v>01</v>
      </c>
      <c r="G7734" t="s">
        <v>513</v>
      </c>
      <c r="H7734">
        <v>1</v>
      </c>
      <c r="I7734" t="s">
        <v>6</v>
      </c>
      <c r="J7734" t="s">
        <v>5</v>
      </c>
      <c r="K7734" t="s">
        <v>6</v>
      </c>
      <c r="L7734">
        <v>10</v>
      </c>
      <c r="M7734" t="str">
        <f>VLOOKUP(E7734,Translations!$A$1:$B$7,2,FALSE)</f>
        <v>Syddanmark</v>
      </c>
      <c r="N7734" t="str">
        <f>VLOOKUP(D7734,Translations!$I$2:$K$101,2,FALSE)</f>
        <v>Fanø</v>
      </c>
      <c r="O7734" t="str">
        <f>VLOOKUP(G7734,Translations!$M$2:$N$9,2,FALSE)</f>
        <v>[X2079] SARS-CoV-2 (RNA), Borger</v>
      </c>
      <c r="P7734" t="str">
        <f>VLOOKUP(F7734,Translations!$D$1:$F$13,2,FALSE)</f>
        <v>Ok</v>
      </c>
      <c r="Q7734" t="str">
        <f>VLOOKUP(F7734,Translations!$D$2:$G$13,4,FALSE)</f>
        <v>01 - Aktiv, bopæl i DK</v>
      </c>
      <c r="R7734" t="str">
        <f>VLOOKUP(H7734,Translations!$P$2:$Q$10,2,FALSE)</f>
        <v>1 - Selvstændigt sikret - med lægevalg</v>
      </c>
      <c r="S7734" t="str">
        <f>VLOOKUP(F7734,Translations!$D$2:$F$13,3,FALSE)</f>
        <v>Ja</v>
      </c>
    </row>
    <row r="7735" spans="1:19" x14ac:dyDescent="0.2">
      <c r="A7735" s="3">
        <v>44013</v>
      </c>
      <c r="B7735" t="s">
        <v>705</v>
      </c>
      <c r="C7735" t="s">
        <v>706</v>
      </c>
      <c r="D7735">
        <v>573</v>
      </c>
      <c r="E7735">
        <v>1083</v>
      </c>
      <c r="F7735" t="str">
        <f t="shared" si="250"/>
        <v>01</v>
      </c>
      <c r="G7735" t="s">
        <v>513</v>
      </c>
      <c r="H7735">
        <v>1</v>
      </c>
      <c r="I7735" t="s">
        <v>6</v>
      </c>
      <c r="J7735" t="s">
        <v>5</v>
      </c>
      <c r="K7735" t="s">
        <v>6</v>
      </c>
      <c r="L7735">
        <v>188</v>
      </c>
      <c r="M7735" t="str">
        <f>VLOOKUP(E7735,Translations!$A$1:$B$7,2,FALSE)</f>
        <v>Syddanmark</v>
      </c>
      <c r="N7735" t="str">
        <f>VLOOKUP(D7735,Translations!$I$2:$K$101,2,FALSE)</f>
        <v>Varde</v>
      </c>
      <c r="O7735" t="str">
        <f>VLOOKUP(G7735,Translations!$M$2:$N$9,2,FALSE)</f>
        <v>[X2079] SARS-CoV-2 (RNA), Borger</v>
      </c>
      <c r="P7735" t="str">
        <f>VLOOKUP(F7735,Translations!$D$1:$F$13,2,FALSE)</f>
        <v>Ok</v>
      </c>
      <c r="Q7735" t="str">
        <f>VLOOKUP(F7735,Translations!$D$2:$G$13,4,FALSE)</f>
        <v>01 - Aktiv, bopæl i DK</v>
      </c>
      <c r="R7735" t="str">
        <f>VLOOKUP(H7735,Translations!$P$2:$Q$10,2,FALSE)</f>
        <v>1 - Selvstændigt sikret - med lægevalg</v>
      </c>
      <c r="S7735" t="str">
        <f>VLOOKUP(F7735,Translations!$D$2:$F$13,3,FALSE)</f>
        <v>Ja</v>
      </c>
    </row>
    <row r="7736" spans="1:19" x14ac:dyDescent="0.2">
      <c r="A7736" s="3">
        <v>44013</v>
      </c>
      <c r="B7736" t="s">
        <v>705</v>
      </c>
      <c r="C7736" t="s">
        <v>706</v>
      </c>
      <c r="D7736">
        <v>575</v>
      </c>
      <c r="E7736">
        <v>1083</v>
      </c>
      <c r="F7736" t="str">
        <f t="shared" si="250"/>
        <v>01</v>
      </c>
      <c r="G7736" t="s">
        <v>513</v>
      </c>
      <c r="H7736">
        <v>1</v>
      </c>
      <c r="I7736" t="s">
        <v>6</v>
      </c>
      <c r="J7736" t="s">
        <v>5</v>
      </c>
      <c r="K7736" t="s">
        <v>6</v>
      </c>
      <c r="L7736">
        <v>157</v>
      </c>
      <c r="M7736" t="str">
        <f>VLOOKUP(E7736,Translations!$A$1:$B$7,2,FALSE)</f>
        <v>Syddanmark</v>
      </c>
      <c r="N7736" t="str">
        <f>VLOOKUP(D7736,Translations!$I$2:$K$101,2,FALSE)</f>
        <v>Vejen</v>
      </c>
      <c r="O7736" t="str">
        <f>VLOOKUP(G7736,Translations!$M$2:$N$9,2,FALSE)</f>
        <v>[X2079] SARS-CoV-2 (RNA), Borger</v>
      </c>
      <c r="P7736" t="str">
        <f>VLOOKUP(F7736,Translations!$D$1:$F$13,2,FALSE)</f>
        <v>Ok</v>
      </c>
      <c r="Q7736" t="str">
        <f>VLOOKUP(F7736,Translations!$D$2:$G$13,4,FALSE)</f>
        <v>01 - Aktiv, bopæl i DK</v>
      </c>
      <c r="R7736" t="str">
        <f>VLOOKUP(H7736,Translations!$P$2:$Q$10,2,FALSE)</f>
        <v>1 - Selvstændigt sikret - med lægevalg</v>
      </c>
      <c r="S7736" t="str">
        <f>VLOOKUP(F7736,Translations!$D$2:$F$13,3,FALSE)</f>
        <v>Ja</v>
      </c>
    </row>
    <row r="7737" spans="1:19" x14ac:dyDescent="0.2">
      <c r="A7737" s="3">
        <v>44013</v>
      </c>
      <c r="B7737" t="s">
        <v>705</v>
      </c>
      <c r="C7737" t="s">
        <v>706</v>
      </c>
      <c r="D7737">
        <v>580</v>
      </c>
      <c r="E7737">
        <v>1083</v>
      </c>
      <c r="F7737" t="str">
        <f t="shared" si="250"/>
        <v>01</v>
      </c>
      <c r="G7737" t="s">
        <v>513</v>
      </c>
      <c r="H7737">
        <v>1</v>
      </c>
      <c r="I7737" t="s">
        <v>6</v>
      </c>
      <c r="J7737" t="s">
        <v>5</v>
      </c>
      <c r="K7737" t="s">
        <v>6</v>
      </c>
      <c r="L7737">
        <v>226</v>
      </c>
      <c r="M7737" t="str">
        <f>VLOOKUP(E7737,Translations!$A$1:$B$7,2,FALSE)</f>
        <v>Syddanmark</v>
      </c>
      <c r="N7737" t="str">
        <f>VLOOKUP(D7737,Translations!$I$2:$K$101,2,FALSE)</f>
        <v>Aabenraa</v>
      </c>
      <c r="O7737" t="str">
        <f>VLOOKUP(G7737,Translations!$M$2:$N$9,2,FALSE)</f>
        <v>[X2079] SARS-CoV-2 (RNA), Borger</v>
      </c>
      <c r="P7737" t="str">
        <f>VLOOKUP(F7737,Translations!$D$1:$F$13,2,FALSE)</f>
        <v>Ok</v>
      </c>
      <c r="Q7737" t="str">
        <f>VLOOKUP(F7737,Translations!$D$2:$G$13,4,FALSE)</f>
        <v>01 - Aktiv, bopæl i DK</v>
      </c>
      <c r="R7737" t="str">
        <f>VLOOKUP(H7737,Translations!$P$2:$Q$10,2,FALSE)</f>
        <v>1 - Selvstændigt sikret - med lægevalg</v>
      </c>
      <c r="S7737" t="str">
        <f>VLOOKUP(F7737,Translations!$D$2:$F$13,3,FALSE)</f>
        <v>Ja</v>
      </c>
    </row>
    <row r="7738" spans="1:19" x14ac:dyDescent="0.2">
      <c r="A7738" s="3">
        <v>44013</v>
      </c>
      <c r="B7738" t="s">
        <v>705</v>
      </c>
      <c r="C7738" t="s">
        <v>706</v>
      </c>
      <c r="D7738">
        <v>607</v>
      </c>
      <c r="E7738">
        <v>1083</v>
      </c>
      <c r="F7738" t="str">
        <f t="shared" si="250"/>
        <v>01</v>
      </c>
      <c r="G7738" t="s">
        <v>513</v>
      </c>
      <c r="H7738">
        <v>1</v>
      </c>
      <c r="I7738" t="s">
        <v>6</v>
      </c>
      <c r="J7738" t="s">
        <v>5</v>
      </c>
      <c r="K7738" t="s">
        <v>6</v>
      </c>
      <c r="L7738">
        <v>199</v>
      </c>
      <c r="M7738" t="str">
        <f>VLOOKUP(E7738,Translations!$A$1:$B$7,2,FALSE)</f>
        <v>Syddanmark</v>
      </c>
      <c r="N7738" t="str">
        <f>VLOOKUP(D7738,Translations!$I$2:$K$101,2,FALSE)</f>
        <v>Fredericia</v>
      </c>
      <c r="O7738" t="str">
        <f>VLOOKUP(G7738,Translations!$M$2:$N$9,2,FALSE)</f>
        <v>[X2079] SARS-CoV-2 (RNA), Borger</v>
      </c>
      <c r="P7738" t="str">
        <f>VLOOKUP(F7738,Translations!$D$1:$F$13,2,FALSE)</f>
        <v>Ok</v>
      </c>
      <c r="Q7738" t="str">
        <f>VLOOKUP(F7738,Translations!$D$2:$G$13,4,FALSE)</f>
        <v>01 - Aktiv, bopæl i DK</v>
      </c>
      <c r="R7738" t="str">
        <f>VLOOKUP(H7738,Translations!$P$2:$Q$10,2,FALSE)</f>
        <v>1 - Selvstændigt sikret - med lægevalg</v>
      </c>
      <c r="S7738" t="str">
        <f>VLOOKUP(F7738,Translations!$D$2:$F$13,3,FALSE)</f>
        <v>Ja</v>
      </c>
    </row>
    <row r="7739" spans="1:19" x14ac:dyDescent="0.2">
      <c r="A7739" s="3">
        <v>44013</v>
      </c>
      <c r="B7739" t="s">
        <v>705</v>
      </c>
      <c r="C7739" t="s">
        <v>706</v>
      </c>
      <c r="D7739">
        <v>607</v>
      </c>
      <c r="E7739">
        <v>1083</v>
      </c>
      <c r="F7739" t="str">
        <f t="shared" si="250"/>
        <v>01</v>
      </c>
      <c r="G7739" t="s">
        <v>513</v>
      </c>
      <c r="H7739">
        <v>2</v>
      </c>
      <c r="I7739" t="s">
        <v>6</v>
      </c>
      <c r="J7739" t="s">
        <v>5</v>
      </c>
      <c r="K7739" t="s">
        <v>6</v>
      </c>
      <c r="L7739">
        <v>1</v>
      </c>
      <c r="M7739" t="str">
        <f>VLOOKUP(E7739,Translations!$A$1:$B$7,2,FALSE)</f>
        <v>Syddanmark</v>
      </c>
      <c r="N7739" t="str">
        <f>VLOOKUP(D7739,Translations!$I$2:$K$101,2,FALSE)</f>
        <v>Fredericia</v>
      </c>
      <c r="O7739" t="str">
        <f>VLOOKUP(G7739,Translations!$M$2:$N$9,2,FALSE)</f>
        <v>[X2079] SARS-CoV-2 (RNA), Borger</v>
      </c>
      <c r="P7739" t="str">
        <f>VLOOKUP(F7739,Translations!$D$1:$F$13,2,FALSE)</f>
        <v>Ok</v>
      </c>
      <c r="Q7739" t="str">
        <f>VLOOKUP(F7739,Translations!$D$2:$G$13,4,FALSE)</f>
        <v>01 - Aktiv, bopæl i DK</v>
      </c>
      <c r="R7739" t="str">
        <f>VLOOKUP(H7739,Translations!$P$2:$Q$10,2,FALSE)</f>
        <v>2 - Selvstændigt sikret - uden lægevalg</v>
      </c>
      <c r="S7739" t="str">
        <f>VLOOKUP(F7739,Translations!$D$2:$F$13,3,FALSE)</f>
        <v>Ja</v>
      </c>
    </row>
    <row r="7740" spans="1:19" x14ac:dyDescent="0.2">
      <c r="A7740" s="3">
        <v>44013</v>
      </c>
      <c r="B7740" t="s">
        <v>705</v>
      </c>
      <c r="C7740" t="s">
        <v>706</v>
      </c>
      <c r="D7740">
        <v>615</v>
      </c>
      <c r="E7740">
        <v>1082</v>
      </c>
      <c r="F7740" t="str">
        <f t="shared" si="250"/>
        <v>01</v>
      </c>
      <c r="G7740" t="s">
        <v>513</v>
      </c>
      <c r="H7740">
        <v>1</v>
      </c>
      <c r="I7740" t="s">
        <v>6</v>
      </c>
      <c r="J7740" t="s">
        <v>5</v>
      </c>
      <c r="K7740" t="s">
        <v>6</v>
      </c>
      <c r="L7740">
        <v>317</v>
      </c>
      <c r="M7740" t="str">
        <f>VLOOKUP(E7740,Translations!$A$1:$B$7,2,FALSE)</f>
        <v>Midtjylland</v>
      </c>
      <c r="N7740" t="str">
        <f>VLOOKUP(D7740,Translations!$I$2:$K$101,2,FALSE)</f>
        <v>Horsens</v>
      </c>
      <c r="O7740" t="str">
        <f>VLOOKUP(G7740,Translations!$M$2:$N$9,2,FALSE)</f>
        <v>[X2079] SARS-CoV-2 (RNA), Borger</v>
      </c>
      <c r="P7740" t="str">
        <f>VLOOKUP(F7740,Translations!$D$1:$F$13,2,FALSE)</f>
        <v>Ok</v>
      </c>
      <c r="Q7740" t="str">
        <f>VLOOKUP(F7740,Translations!$D$2:$G$13,4,FALSE)</f>
        <v>01 - Aktiv, bopæl i DK</v>
      </c>
      <c r="R7740" t="str">
        <f>VLOOKUP(H7740,Translations!$P$2:$Q$10,2,FALSE)</f>
        <v>1 - Selvstændigt sikret - med lægevalg</v>
      </c>
      <c r="S7740" t="str">
        <f>VLOOKUP(F7740,Translations!$D$2:$F$13,3,FALSE)</f>
        <v>Ja</v>
      </c>
    </row>
    <row r="7741" spans="1:19" x14ac:dyDescent="0.2">
      <c r="A7741" s="3">
        <v>44013</v>
      </c>
      <c r="B7741" t="s">
        <v>705</v>
      </c>
      <c r="C7741" t="s">
        <v>706</v>
      </c>
      <c r="D7741">
        <v>615</v>
      </c>
      <c r="E7741">
        <v>1082</v>
      </c>
      <c r="F7741" t="str">
        <f t="shared" si="250"/>
        <v>01</v>
      </c>
      <c r="G7741" t="s">
        <v>513</v>
      </c>
      <c r="H7741">
        <v>2</v>
      </c>
      <c r="I7741" t="s">
        <v>6</v>
      </c>
      <c r="J7741" t="s">
        <v>5</v>
      </c>
      <c r="K7741" t="s">
        <v>6</v>
      </c>
      <c r="L7741">
        <v>1</v>
      </c>
      <c r="M7741" t="str">
        <f>VLOOKUP(E7741,Translations!$A$1:$B$7,2,FALSE)</f>
        <v>Midtjylland</v>
      </c>
      <c r="N7741" t="str">
        <f>VLOOKUP(D7741,Translations!$I$2:$K$101,2,FALSE)</f>
        <v>Horsens</v>
      </c>
      <c r="O7741" t="str">
        <f>VLOOKUP(G7741,Translations!$M$2:$N$9,2,FALSE)</f>
        <v>[X2079] SARS-CoV-2 (RNA), Borger</v>
      </c>
      <c r="P7741" t="str">
        <f>VLOOKUP(F7741,Translations!$D$1:$F$13,2,FALSE)</f>
        <v>Ok</v>
      </c>
      <c r="Q7741" t="str">
        <f>VLOOKUP(F7741,Translations!$D$2:$G$13,4,FALSE)</f>
        <v>01 - Aktiv, bopæl i DK</v>
      </c>
      <c r="R7741" t="str">
        <f>VLOOKUP(H7741,Translations!$P$2:$Q$10,2,FALSE)</f>
        <v>2 - Selvstændigt sikret - uden lægevalg</v>
      </c>
      <c r="S7741" t="str">
        <f>VLOOKUP(F7741,Translations!$D$2:$F$13,3,FALSE)</f>
        <v>Ja</v>
      </c>
    </row>
    <row r="7742" spans="1:19" x14ac:dyDescent="0.2">
      <c r="A7742" s="3">
        <v>44013</v>
      </c>
      <c r="B7742" t="s">
        <v>705</v>
      </c>
      <c r="C7742" t="s">
        <v>706</v>
      </c>
      <c r="D7742">
        <v>621</v>
      </c>
      <c r="E7742">
        <v>1083</v>
      </c>
      <c r="F7742" t="str">
        <f t="shared" si="250"/>
        <v>01</v>
      </c>
      <c r="G7742" t="s">
        <v>513</v>
      </c>
      <c r="H7742">
        <v>1</v>
      </c>
      <c r="I7742" t="s">
        <v>6</v>
      </c>
      <c r="J7742" t="s">
        <v>5</v>
      </c>
      <c r="K7742" t="s">
        <v>6</v>
      </c>
      <c r="L7742">
        <v>341</v>
      </c>
      <c r="M7742" t="str">
        <f>VLOOKUP(E7742,Translations!$A$1:$B$7,2,FALSE)</f>
        <v>Syddanmark</v>
      </c>
      <c r="N7742" t="str">
        <f>VLOOKUP(D7742,Translations!$I$2:$K$101,2,FALSE)</f>
        <v>Kolding</v>
      </c>
      <c r="O7742" t="str">
        <f>VLOOKUP(G7742,Translations!$M$2:$N$9,2,FALSE)</f>
        <v>[X2079] SARS-CoV-2 (RNA), Borger</v>
      </c>
      <c r="P7742" t="str">
        <f>VLOOKUP(F7742,Translations!$D$1:$F$13,2,FALSE)</f>
        <v>Ok</v>
      </c>
      <c r="Q7742" t="str">
        <f>VLOOKUP(F7742,Translations!$D$2:$G$13,4,FALSE)</f>
        <v>01 - Aktiv, bopæl i DK</v>
      </c>
      <c r="R7742" t="str">
        <f>VLOOKUP(H7742,Translations!$P$2:$Q$10,2,FALSE)</f>
        <v>1 - Selvstændigt sikret - med lægevalg</v>
      </c>
      <c r="S7742" t="str">
        <f>VLOOKUP(F7742,Translations!$D$2:$F$13,3,FALSE)</f>
        <v>Ja</v>
      </c>
    </row>
    <row r="7743" spans="1:19" x14ac:dyDescent="0.2">
      <c r="A7743" s="3">
        <v>44013</v>
      </c>
      <c r="B7743" t="s">
        <v>705</v>
      </c>
      <c r="C7743" t="s">
        <v>706</v>
      </c>
      <c r="D7743">
        <v>621</v>
      </c>
      <c r="E7743">
        <v>1083</v>
      </c>
      <c r="F7743" t="str">
        <f t="shared" si="250"/>
        <v>01</v>
      </c>
      <c r="G7743" t="s">
        <v>513</v>
      </c>
      <c r="H7743">
        <v>2</v>
      </c>
      <c r="I7743" t="s">
        <v>6</v>
      </c>
      <c r="J7743" t="s">
        <v>5</v>
      </c>
      <c r="K7743" t="s">
        <v>6</v>
      </c>
      <c r="L7743">
        <v>1</v>
      </c>
      <c r="M7743" t="str">
        <f>VLOOKUP(E7743,Translations!$A$1:$B$7,2,FALSE)</f>
        <v>Syddanmark</v>
      </c>
      <c r="N7743" t="str">
        <f>VLOOKUP(D7743,Translations!$I$2:$K$101,2,FALSE)</f>
        <v>Kolding</v>
      </c>
      <c r="O7743" t="str">
        <f>VLOOKUP(G7743,Translations!$M$2:$N$9,2,FALSE)</f>
        <v>[X2079] SARS-CoV-2 (RNA), Borger</v>
      </c>
      <c r="P7743" t="str">
        <f>VLOOKUP(F7743,Translations!$D$1:$F$13,2,FALSE)</f>
        <v>Ok</v>
      </c>
      <c r="Q7743" t="str">
        <f>VLOOKUP(F7743,Translations!$D$2:$G$13,4,FALSE)</f>
        <v>01 - Aktiv, bopæl i DK</v>
      </c>
      <c r="R7743" t="str">
        <f>VLOOKUP(H7743,Translations!$P$2:$Q$10,2,FALSE)</f>
        <v>2 - Selvstændigt sikret - uden lægevalg</v>
      </c>
      <c r="S7743" t="str">
        <f>VLOOKUP(F7743,Translations!$D$2:$F$13,3,FALSE)</f>
        <v>Ja</v>
      </c>
    </row>
    <row r="7744" spans="1:19" x14ac:dyDescent="0.2">
      <c r="A7744" s="3">
        <v>44013</v>
      </c>
      <c r="B7744" t="s">
        <v>705</v>
      </c>
      <c r="C7744" t="s">
        <v>706</v>
      </c>
      <c r="D7744">
        <v>630</v>
      </c>
      <c r="E7744">
        <v>1083</v>
      </c>
      <c r="F7744" t="str">
        <f t="shared" si="250"/>
        <v>01</v>
      </c>
      <c r="G7744" t="s">
        <v>513</v>
      </c>
      <c r="H7744">
        <v>1</v>
      </c>
      <c r="I7744" t="s">
        <v>6</v>
      </c>
      <c r="J7744" t="s">
        <v>5</v>
      </c>
      <c r="K7744" t="s">
        <v>6</v>
      </c>
      <c r="L7744">
        <v>417</v>
      </c>
      <c r="M7744" t="str">
        <f>VLOOKUP(E7744,Translations!$A$1:$B$7,2,FALSE)</f>
        <v>Syddanmark</v>
      </c>
      <c r="N7744" t="str">
        <f>VLOOKUP(D7744,Translations!$I$2:$K$101,2,FALSE)</f>
        <v>Vejle</v>
      </c>
      <c r="O7744" t="str">
        <f>VLOOKUP(G7744,Translations!$M$2:$N$9,2,FALSE)</f>
        <v>[X2079] SARS-CoV-2 (RNA), Borger</v>
      </c>
      <c r="P7744" t="str">
        <f>VLOOKUP(F7744,Translations!$D$1:$F$13,2,FALSE)</f>
        <v>Ok</v>
      </c>
      <c r="Q7744" t="str">
        <f>VLOOKUP(F7744,Translations!$D$2:$G$13,4,FALSE)</f>
        <v>01 - Aktiv, bopæl i DK</v>
      </c>
      <c r="R7744" t="str">
        <f>VLOOKUP(H7744,Translations!$P$2:$Q$10,2,FALSE)</f>
        <v>1 - Selvstændigt sikret - med lægevalg</v>
      </c>
      <c r="S7744" t="str">
        <f>VLOOKUP(F7744,Translations!$D$2:$F$13,3,FALSE)</f>
        <v>Ja</v>
      </c>
    </row>
    <row r="7745" spans="1:19" x14ac:dyDescent="0.2">
      <c r="A7745" s="3">
        <v>44013</v>
      </c>
      <c r="B7745" t="s">
        <v>705</v>
      </c>
      <c r="C7745" t="s">
        <v>706</v>
      </c>
      <c r="D7745">
        <v>657</v>
      </c>
      <c r="E7745">
        <v>1082</v>
      </c>
      <c r="F7745" t="str">
        <f t="shared" si="250"/>
        <v>01</v>
      </c>
      <c r="G7745" t="s">
        <v>513</v>
      </c>
      <c r="H7745">
        <v>1</v>
      </c>
      <c r="I7745" t="s">
        <v>6</v>
      </c>
      <c r="J7745" t="s">
        <v>5</v>
      </c>
      <c r="K7745" t="s">
        <v>6</v>
      </c>
      <c r="L7745">
        <v>314</v>
      </c>
      <c r="M7745" t="str">
        <f>VLOOKUP(E7745,Translations!$A$1:$B$7,2,FALSE)</f>
        <v>Midtjylland</v>
      </c>
      <c r="N7745" t="str">
        <f>VLOOKUP(D7745,Translations!$I$2:$K$101,2,FALSE)</f>
        <v>Herning</v>
      </c>
      <c r="O7745" t="str">
        <f>VLOOKUP(G7745,Translations!$M$2:$N$9,2,FALSE)</f>
        <v>[X2079] SARS-CoV-2 (RNA), Borger</v>
      </c>
      <c r="P7745" t="str">
        <f>VLOOKUP(F7745,Translations!$D$1:$F$13,2,FALSE)</f>
        <v>Ok</v>
      </c>
      <c r="Q7745" t="str">
        <f>VLOOKUP(F7745,Translations!$D$2:$G$13,4,FALSE)</f>
        <v>01 - Aktiv, bopæl i DK</v>
      </c>
      <c r="R7745" t="str">
        <f>VLOOKUP(H7745,Translations!$P$2:$Q$10,2,FALSE)</f>
        <v>1 - Selvstændigt sikret - med lægevalg</v>
      </c>
      <c r="S7745" t="str">
        <f>VLOOKUP(F7745,Translations!$D$2:$F$13,3,FALSE)</f>
        <v>Ja</v>
      </c>
    </row>
    <row r="7746" spans="1:19" x14ac:dyDescent="0.2">
      <c r="A7746" s="3">
        <v>44013</v>
      </c>
      <c r="B7746" t="s">
        <v>705</v>
      </c>
      <c r="C7746" t="s">
        <v>706</v>
      </c>
      <c r="D7746">
        <v>657</v>
      </c>
      <c r="E7746">
        <v>1082</v>
      </c>
      <c r="F7746" t="str">
        <f t="shared" si="250"/>
        <v>01</v>
      </c>
      <c r="G7746" t="s">
        <v>513</v>
      </c>
      <c r="H7746">
        <v>2</v>
      </c>
      <c r="I7746" t="s">
        <v>6</v>
      </c>
      <c r="J7746" t="s">
        <v>5</v>
      </c>
      <c r="K7746" t="s">
        <v>6</v>
      </c>
      <c r="L7746">
        <v>1</v>
      </c>
      <c r="M7746" t="str">
        <f>VLOOKUP(E7746,Translations!$A$1:$B$7,2,FALSE)</f>
        <v>Midtjylland</v>
      </c>
      <c r="N7746" t="str">
        <f>VLOOKUP(D7746,Translations!$I$2:$K$101,2,FALSE)</f>
        <v>Herning</v>
      </c>
      <c r="O7746" t="str">
        <f>VLOOKUP(G7746,Translations!$M$2:$N$9,2,FALSE)</f>
        <v>[X2079] SARS-CoV-2 (RNA), Borger</v>
      </c>
      <c r="P7746" t="str">
        <f>VLOOKUP(F7746,Translations!$D$1:$F$13,2,FALSE)</f>
        <v>Ok</v>
      </c>
      <c r="Q7746" t="str">
        <f>VLOOKUP(F7746,Translations!$D$2:$G$13,4,FALSE)</f>
        <v>01 - Aktiv, bopæl i DK</v>
      </c>
      <c r="R7746" t="str">
        <f>VLOOKUP(H7746,Translations!$P$2:$Q$10,2,FALSE)</f>
        <v>2 - Selvstændigt sikret - uden lægevalg</v>
      </c>
      <c r="S7746" t="str">
        <f>VLOOKUP(F7746,Translations!$D$2:$F$13,3,FALSE)</f>
        <v>Ja</v>
      </c>
    </row>
    <row r="7747" spans="1:19" x14ac:dyDescent="0.2">
      <c r="A7747" s="3">
        <v>44013</v>
      </c>
      <c r="B7747" t="s">
        <v>705</v>
      </c>
      <c r="C7747" t="s">
        <v>706</v>
      </c>
      <c r="D7747">
        <v>661</v>
      </c>
      <c r="E7747">
        <v>1082</v>
      </c>
      <c r="F7747" t="str">
        <f t="shared" si="250"/>
        <v>01</v>
      </c>
      <c r="G7747" t="s">
        <v>513</v>
      </c>
      <c r="H7747">
        <v>1</v>
      </c>
      <c r="I7747" t="s">
        <v>6</v>
      </c>
      <c r="J7747" t="s">
        <v>5</v>
      </c>
      <c r="K7747" t="s">
        <v>6</v>
      </c>
      <c r="L7747">
        <v>190</v>
      </c>
      <c r="M7747" t="str">
        <f>VLOOKUP(E7747,Translations!$A$1:$B$7,2,FALSE)</f>
        <v>Midtjylland</v>
      </c>
      <c r="N7747" t="str">
        <f>VLOOKUP(D7747,Translations!$I$2:$K$101,2,FALSE)</f>
        <v>Holstebro</v>
      </c>
      <c r="O7747" t="str">
        <f>VLOOKUP(G7747,Translations!$M$2:$N$9,2,FALSE)</f>
        <v>[X2079] SARS-CoV-2 (RNA), Borger</v>
      </c>
      <c r="P7747" t="str">
        <f>VLOOKUP(F7747,Translations!$D$1:$F$13,2,FALSE)</f>
        <v>Ok</v>
      </c>
      <c r="Q7747" t="str">
        <f>VLOOKUP(F7747,Translations!$D$2:$G$13,4,FALSE)</f>
        <v>01 - Aktiv, bopæl i DK</v>
      </c>
      <c r="R7747" t="str">
        <f>VLOOKUP(H7747,Translations!$P$2:$Q$10,2,FALSE)</f>
        <v>1 - Selvstændigt sikret - med lægevalg</v>
      </c>
      <c r="S7747" t="str">
        <f>VLOOKUP(F7747,Translations!$D$2:$F$13,3,FALSE)</f>
        <v>Ja</v>
      </c>
    </row>
    <row r="7748" spans="1:19" x14ac:dyDescent="0.2">
      <c r="A7748" s="3">
        <v>44013</v>
      </c>
      <c r="B7748" t="s">
        <v>705</v>
      </c>
      <c r="C7748" t="s">
        <v>706</v>
      </c>
      <c r="D7748">
        <v>665</v>
      </c>
      <c r="E7748">
        <v>1082</v>
      </c>
      <c r="F7748" t="str">
        <f t="shared" si="250"/>
        <v>01</v>
      </c>
      <c r="G7748" t="s">
        <v>513</v>
      </c>
      <c r="H7748">
        <v>1</v>
      </c>
      <c r="I7748" t="s">
        <v>6</v>
      </c>
      <c r="J7748" t="s">
        <v>5</v>
      </c>
      <c r="K7748" t="s">
        <v>6</v>
      </c>
      <c r="L7748">
        <v>75</v>
      </c>
      <c r="M7748" t="str">
        <f>VLOOKUP(E7748,Translations!$A$1:$B$7,2,FALSE)</f>
        <v>Midtjylland</v>
      </c>
      <c r="N7748" t="str">
        <f>VLOOKUP(D7748,Translations!$I$2:$K$101,2,FALSE)</f>
        <v>Lemvig</v>
      </c>
      <c r="O7748" t="str">
        <f>VLOOKUP(G7748,Translations!$M$2:$N$9,2,FALSE)</f>
        <v>[X2079] SARS-CoV-2 (RNA), Borger</v>
      </c>
      <c r="P7748" t="str">
        <f>VLOOKUP(F7748,Translations!$D$1:$F$13,2,FALSE)</f>
        <v>Ok</v>
      </c>
      <c r="Q7748" t="str">
        <f>VLOOKUP(F7748,Translations!$D$2:$G$13,4,FALSE)</f>
        <v>01 - Aktiv, bopæl i DK</v>
      </c>
      <c r="R7748" t="str">
        <f>VLOOKUP(H7748,Translations!$P$2:$Q$10,2,FALSE)</f>
        <v>1 - Selvstændigt sikret - med lægevalg</v>
      </c>
      <c r="S7748" t="str">
        <f>VLOOKUP(F7748,Translations!$D$2:$F$13,3,FALSE)</f>
        <v>Ja</v>
      </c>
    </row>
    <row r="7749" spans="1:19" x14ac:dyDescent="0.2">
      <c r="A7749" s="3">
        <v>44013</v>
      </c>
      <c r="B7749" t="s">
        <v>705</v>
      </c>
      <c r="C7749" t="s">
        <v>706</v>
      </c>
      <c r="D7749">
        <v>671</v>
      </c>
      <c r="E7749">
        <v>1082</v>
      </c>
      <c r="F7749" t="str">
        <f t="shared" si="250"/>
        <v>01</v>
      </c>
      <c r="G7749" t="s">
        <v>513</v>
      </c>
      <c r="H7749">
        <v>1</v>
      </c>
      <c r="I7749" t="s">
        <v>6</v>
      </c>
      <c r="J7749" t="s">
        <v>5</v>
      </c>
      <c r="K7749" t="s">
        <v>6</v>
      </c>
      <c r="L7749">
        <v>69</v>
      </c>
      <c r="M7749" t="str">
        <f>VLOOKUP(E7749,Translations!$A$1:$B$7,2,FALSE)</f>
        <v>Midtjylland</v>
      </c>
      <c r="N7749" t="str">
        <f>VLOOKUP(D7749,Translations!$I$2:$K$101,2,FALSE)</f>
        <v>Struer</v>
      </c>
      <c r="O7749" t="str">
        <f>VLOOKUP(G7749,Translations!$M$2:$N$9,2,FALSE)</f>
        <v>[X2079] SARS-CoV-2 (RNA), Borger</v>
      </c>
      <c r="P7749" t="str">
        <f>VLOOKUP(F7749,Translations!$D$1:$F$13,2,FALSE)</f>
        <v>Ok</v>
      </c>
      <c r="Q7749" t="str">
        <f>VLOOKUP(F7749,Translations!$D$2:$G$13,4,FALSE)</f>
        <v>01 - Aktiv, bopæl i DK</v>
      </c>
      <c r="R7749" t="str">
        <f>VLOOKUP(H7749,Translations!$P$2:$Q$10,2,FALSE)</f>
        <v>1 - Selvstændigt sikret - med lægevalg</v>
      </c>
      <c r="S7749" t="str">
        <f>VLOOKUP(F7749,Translations!$D$2:$F$13,3,FALSE)</f>
        <v>Ja</v>
      </c>
    </row>
    <row r="7750" spans="1:19" x14ac:dyDescent="0.2">
      <c r="A7750" s="3">
        <v>44013</v>
      </c>
      <c r="B7750" t="s">
        <v>705</v>
      </c>
      <c r="C7750" t="s">
        <v>706</v>
      </c>
      <c r="D7750">
        <v>706</v>
      </c>
      <c r="E7750">
        <v>1082</v>
      </c>
      <c r="F7750" t="str">
        <f t="shared" si="250"/>
        <v>01</v>
      </c>
      <c r="G7750" t="s">
        <v>513</v>
      </c>
      <c r="H7750">
        <v>1</v>
      </c>
      <c r="I7750" t="s">
        <v>6</v>
      </c>
      <c r="J7750" t="s">
        <v>5</v>
      </c>
      <c r="K7750" t="s">
        <v>6</v>
      </c>
      <c r="L7750">
        <v>153</v>
      </c>
      <c r="M7750" t="str">
        <f>VLOOKUP(E7750,Translations!$A$1:$B$7,2,FALSE)</f>
        <v>Midtjylland</v>
      </c>
      <c r="N7750" t="str">
        <f>VLOOKUP(D7750,Translations!$I$2:$K$101,2,FALSE)</f>
        <v>Syddjurs</v>
      </c>
      <c r="O7750" t="str">
        <f>VLOOKUP(G7750,Translations!$M$2:$N$9,2,FALSE)</f>
        <v>[X2079] SARS-CoV-2 (RNA), Borger</v>
      </c>
      <c r="P7750" t="str">
        <f>VLOOKUP(F7750,Translations!$D$1:$F$13,2,FALSE)</f>
        <v>Ok</v>
      </c>
      <c r="Q7750" t="str">
        <f>VLOOKUP(F7750,Translations!$D$2:$G$13,4,FALSE)</f>
        <v>01 - Aktiv, bopæl i DK</v>
      </c>
      <c r="R7750" t="str">
        <f>VLOOKUP(H7750,Translations!$P$2:$Q$10,2,FALSE)</f>
        <v>1 - Selvstændigt sikret - med lægevalg</v>
      </c>
      <c r="S7750" t="str">
        <f>VLOOKUP(F7750,Translations!$D$2:$F$13,3,FALSE)</f>
        <v>Ja</v>
      </c>
    </row>
    <row r="7751" spans="1:19" x14ac:dyDescent="0.2">
      <c r="A7751" s="3">
        <v>44013</v>
      </c>
      <c r="B7751" t="s">
        <v>705</v>
      </c>
      <c r="C7751" t="s">
        <v>706</v>
      </c>
      <c r="D7751">
        <v>707</v>
      </c>
      <c r="E7751">
        <v>1082</v>
      </c>
      <c r="F7751" t="str">
        <f t="shared" si="250"/>
        <v>01</v>
      </c>
      <c r="G7751" t="s">
        <v>513</v>
      </c>
      <c r="H7751">
        <v>1</v>
      </c>
      <c r="I7751" t="s">
        <v>6</v>
      </c>
      <c r="J7751" t="s">
        <v>5</v>
      </c>
      <c r="K7751" t="s">
        <v>6</v>
      </c>
      <c r="L7751">
        <v>114</v>
      </c>
      <c r="M7751" t="str">
        <f>VLOOKUP(E7751,Translations!$A$1:$B$7,2,FALSE)</f>
        <v>Midtjylland</v>
      </c>
      <c r="N7751" t="str">
        <f>VLOOKUP(D7751,Translations!$I$2:$K$101,2,FALSE)</f>
        <v>Norddjurs</v>
      </c>
      <c r="O7751" t="str">
        <f>VLOOKUP(G7751,Translations!$M$2:$N$9,2,FALSE)</f>
        <v>[X2079] SARS-CoV-2 (RNA), Borger</v>
      </c>
      <c r="P7751" t="str">
        <f>VLOOKUP(F7751,Translations!$D$1:$F$13,2,FALSE)</f>
        <v>Ok</v>
      </c>
      <c r="Q7751" t="str">
        <f>VLOOKUP(F7751,Translations!$D$2:$G$13,4,FALSE)</f>
        <v>01 - Aktiv, bopæl i DK</v>
      </c>
      <c r="R7751" t="str">
        <f>VLOOKUP(H7751,Translations!$P$2:$Q$10,2,FALSE)</f>
        <v>1 - Selvstændigt sikret - med lægevalg</v>
      </c>
      <c r="S7751" t="str">
        <f>VLOOKUP(F7751,Translations!$D$2:$F$13,3,FALSE)</f>
        <v>Ja</v>
      </c>
    </row>
    <row r="7752" spans="1:19" x14ac:dyDescent="0.2">
      <c r="A7752" s="3">
        <v>44013</v>
      </c>
      <c r="B7752" t="s">
        <v>705</v>
      </c>
      <c r="C7752" t="s">
        <v>706</v>
      </c>
      <c r="D7752">
        <v>710</v>
      </c>
      <c r="E7752">
        <v>1082</v>
      </c>
      <c r="F7752" t="str">
        <f t="shared" si="250"/>
        <v>01</v>
      </c>
      <c r="G7752" t="s">
        <v>513</v>
      </c>
      <c r="H7752">
        <v>1</v>
      </c>
      <c r="I7752" t="s">
        <v>6</v>
      </c>
      <c r="J7752" t="s">
        <v>5</v>
      </c>
      <c r="K7752" t="s">
        <v>6</v>
      </c>
      <c r="L7752">
        <v>198</v>
      </c>
      <c r="M7752" t="str">
        <f>VLOOKUP(E7752,Translations!$A$1:$B$7,2,FALSE)</f>
        <v>Midtjylland</v>
      </c>
      <c r="N7752" t="str">
        <f>VLOOKUP(D7752,Translations!$I$2:$K$101,2,FALSE)</f>
        <v>Favrskov</v>
      </c>
      <c r="O7752" t="str">
        <f>VLOOKUP(G7752,Translations!$M$2:$N$9,2,FALSE)</f>
        <v>[X2079] SARS-CoV-2 (RNA), Borger</v>
      </c>
      <c r="P7752" t="str">
        <f>VLOOKUP(F7752,Translations!$D$1:$F$13,2,FALSE)</f>
        <v>Ok</v>
      </c>
      <c r="Q7752" t="str">
        <f>VLOOKUP(F7752,Translations!$D$2:$G$13,4,FALSE)</f>
        <v>01 - Aktiv, bopæl i DK</v>
      </c>
      <c r="R7752" t="str">
        <f>VLOOKUP(H7752,Translations!$P$2:$Q$10,2,FALSE)</f>
        <v>1 - Selvstændigt sikret - med lægevalg</v>
      </c>
      <c r="S7752" t="str">
        <f>VLOOKUP(F7752,Translations!$D$2:$F$13,3,FALSE)</f>
        <v>Ja</v>
      </c>
    </row>
    <row r="7753" spans="1:19" x14ac:dyDescent="0.2">
      <c r="A7753" s="3">
        <v>44013</v>
      </c>
      <c r="B7753" t="s">
        <v>705</v>
      </c>
      <c r="C7753" t="s">
        <v>706</v>
      </c>
      <c r="D7753">
        <v>727</v>
      </c>
      <c r="E7753">
        <v>1082</v>
      </c>
      <c r="F7753" t="str">
        <f t="shared" si="250"/>
        <v>01</v>
      </c>
      <c r="G7753" t="s">
        <v>513</v>
      </c>
      <c r="H7753">
        <v>1</v>
      </c>
      <c r="I7753" t="s">
        <v>6</v>
      </c>
      <c r="J7753" t="s">
        <v>5</v>
      </c>
      <c r="K7753" t="s">
        <v>6</v>
      </c>
      <c r="L7753">
        <v>91</v>
      </c>
      <c r="M7753" t="str">
        <f>VLOOKUP(E7753,Translations!$A$1:$B$7,2,FALSE)</f>
        <v>Midtjylland</v>
      </c>
      <c r="N7753" t="str">
        <f>VLOOKUP(D7753,Translations!$I$2:$K$101,2,FALSE)</f>
        <v>Odder</v>
      </c>
      <c r="O7753" t="str">
        <f>VLOOKUP(G7753,Translations!$M$2:$N$9,2,FALSE)</f>
        <v>[X2079] SARS-CoV-2 (RNA), Borger</v>
      </c>
      <c r="P7753" t="str">
        <f>VLOOKUP(F7753,Translations!$D$1:$F$13,2,FALSE)</f>
        <v>Ok</v>
      </c>
      <c r="Q7753" t="str">
        <f>VLOOKUP(F7753,Translations!$D$2:$G$13,4,FALSE)</f>
        <v>01 - Aktiv, bopæl i DK</v>
      </c>
      <c r="R7753" t="str">
        <f>VLOOKUP(H7753,Translations!$P$2:$Q$10,2,FALSE)</f>
        <v>1 - Selvstændigt sikret - med lægevalg</v>
      </c>
      <c r="S7753" t="str">
        <f>VLOOKUP(F7753,Translations!$D$2:$F$13,3,FALSE)</f>
        <v>Ja</v>
      </c>
    </row>
    <row r="7754" spans="1:19" x14ac:dyDescent="0.2">
      <c r="A7754" s="3">
        <v>44013</v>
      </c>
      <c r="B7754" t="s">
        <v>705</v>
      </c>
      <c r="C7754" t="s">
        <v>706</v>
      </c>
      <c r="D7754">
        <v>730</v>
      </c>
      <c r="E7754">
        <v>1082</v>
      </c>
      <c r="F7754" t="str">
        <f t="shared" si="250"/>
        <v>01</v>
      </c>
      <c r="G7754" t="s">
        <v>513</v>
      </c>
      <c r="H7754">
        <v>1</v>
      </c>
      <c r="I7754" t="s">
        <v>6</v>
      </c>
      <c r="J7754" t="s">
        <v>5</v>
      </c>
      <c r="K7754" t="s">
        <v>6</v>
      </c>
      <c r="L7754">
        <v>314</v>
      </c>
      <c r="M7754" t="str">
        <f>VLOOKUP(E7754,Translations!$A$1:$B$7,2,FALSE)</f>
        <v>Midtjylland</v>
      </c>
      <c r="N7754" t="str">
        <f>VLOOKUP(D7754,Translations!$I$2:$K$101,2,FALSE)</f>
        <v>Randers</v>
      </c>
      <c r="O7754" t="str">
        <f>VLOOKUP(G7754,Translations!$M$2:$N$9,2,FALSE)</f>
        <v>[X2079] SARS-CoV-2 (RNA), Borger</v>
      </c>
      <c r="P7754" t="str">
        <f>VLOOKUP(F7754,Translations!$D$1:$F$13,2,FALSE)</f>
        <v>Ok</v>
      </c>
      <c r="Q7754" t="str">
        <f>VLOOKUP(F7754,Translations!$D$2:$G$13,4,FALSE)</f>
        <v>01 - Aktiv, bopæl i DK</v>
      </c>
      <c r="R7754" t="str">
        <f>VLOOKUP(H7754,Translations!$P$2:$Q$10,2,FALSE)</f>
        <v>1 - Selvstændigt sikret - med lægevalg</v>
      </c>
      <c r="S7754" t="str">
        <f>VLOOKUP(F7754,Translations!$D$2:$F$13,3,FALSE)</f>
        <v>Ja</v>
      </c>
    </row>
    <row r="7755" spans="1:19" x14ac:dyDescent="0.2">
      <c r="A7755" s="3">
        <v>44013</v>
      </c>
      <c r="B7755" t="s">
        <v>705</v>
      </c>
      <c r="C7755" t="s">
        <v>706</v>
      </c>
      <c r="D7755">
        <v>740</v>
      </c>
      <c r="E7755">
        <v>1082</v>
      </c>
      <c r="F7755" t="str">
        <f t="shared" ref="F7755:F7777" si="251">"01"</f>
        <v>01</v>
      </c>
      <c r="G7755" t="s">
        <v>513</v>
      </c>
      <c r="H7755">
        <v>1</v>
      </c>
      <c r="I7755" t="s">
        <v>6</v>
      </c>
      <c r="J7755" t="s">
        <v>5</v>
      </c>
      <c r="K7755" t="s">
        <v>6</v>
      </c>
      <c r="L7755">
        <v>382</v>
      </c>
      <c r="M7755" t="str">
        <f>VLOOKUP(E7755,Translations!$A$1:$B$7,2,FALSE)</f>
        <v>Midtjylland</v>
      </c>
      <c r="N7755" t="str">
        <f>VLOOKUP(D7755,Translations!$I$2:$K$101,2,FALSE)</f>
        <v>Silkeborg</v>
      </c>
      <c r="O7755" t="str">
        <f>VLOOKUP(G7755,Translations!$M$2:$N$9,2,FALSE)</f>
        <v>[X2079] SARS-CoV-2 (RNA), Borger</v>
      </c>
      <c r="P7755" t="str">
        <f>VLOOKUP(F7755,Translations!$D$1:$F$13,2,FALSE)</f>
        <v>Ok</v>
      </c>
      <c r="Q7755" t="str">
        <f>VLOOKUP(F7755,Translations!$D$2:$G$13,4,FALSE)</f>
        <v>01 - Aktiv, bopæl i DK</v>
      </c>
      <c r="R7755" t="str">
        <f>VLOOKUP(H7755,Translations!$P$2:$Q$10,2,FALSE)</f>
        <v>1 - Selvstændigt sikret - med lægevalg</v>
      </c>
      <c r="S7755" t="str">
        <f>VLOOKUP(F7755,Translations!$D$2:$F$13,3,FALSE)</f>
        <v>Ja</v>
      </c>
    </row>
    <row r="7756" spans="1:19" x14ac:dyDescent="0.2">
      <c r="A7756" s="3">
        <v>44013</v>
      </c>
      <c r="B7756" t="s">
        <v>705</v>
      </c>
      <c r="C7756" t="s">
        <v>706</v>
      </c>
      <c r="D7756">
        <v>741</v>
      </c>
      <c r="E7756">
        <v>1082</v>
      </c>
      <c r="F7756" t="str">
        <f t="shared" si="251"/>
        <v>01</v>
      </c>
      <c r="G7756" t="s">
        <v>513</v>
      </c>
      <c r="H7756">
        <v>1</v>
      </c>
      <c r="I7756" t="s">
        <v>6</v>
      </c>
      <c r="J7756" t="s">
        <v>5</v>
      </c>
      <c r="K7756" t="s">
        <v>6</v>
      </c>
      <c r="L7756">
        <v>11</v>
      </c>
      <c r="M7756" t="str">
        <f>VLOOKUP(E7756,Translations!$A$1:$B$7,2,FALSE)</f>
        <v>Midtjylland</v>
      </c>
      <c r="N7756" t="str">
        <f>VLOOKUP(D7756,Translations!$I$2:$K$101,2,FALSE)</f>
        <v>Samsø</v>
      </c>
      <c r="O7756" t="str">
        <f>VLOOKUP(G7756,Translations!$M$2:$N$9,2,FALSE)</f>
        <v>[X2079] SARS-CoV-2 (RNA), Borger</v>
      </c>
      <c r="P7756" t="str">
        <f>VLOOKUP(F7756,Translations!$D$1:$F$13,2,FALSE)</f>
        <v>Ok</v>
      </c>
      <c r="Q7756" t="str">
        <f>VLOOKUP(F7756,Translations!$D$2:$G$13,4,FALSE)</f>
        <v>01 - Aktiv, bopæl i DK</v>
      </c>
      <c r="R7756" t="str">
        <f>VLOOKUP(H7756,Translations!$P$2:$Q$10,2,FALSE)</f>
        <v>1 - Selvstændigt sikret - med lægevalg</v>
      </c>
      <c r="S7756" t="str">
        <f>VLOOKUP(F7756,Translations!$D$2:$F$13,3,FALSE)</f>
        <v>Ja</v>
      </c>
    </row>
    <row r="7757" spans="1:19" x14ac:dyDescent="0.2">
      <c r="A7757" s="3">
        <v>44013</v>
      </c>
      <c r="B7757" t="s">
        <v>705</v>
      </c>
      <c r="C7757" t="s">
        <v>706</v>
      </c>
      <c r="D7757">
        <v>746</v>
      </c>
      <c r="E7757">
        <v>1082</v>
      </c>
      <c r="F7757" t="str">
        <f t="shared" si="251"/>
        <v>01</v>
      </c>
      <c r="G7757" t="s">
        <v>513</v>
      </c>
      <c r="H7757">
        <v>1</v>
      </c>
      <c r="I7757" t="s">
        <v>6</v>
      </c>
      <c r="J7757" t="s">
        <v>5</v>
      </c>
      <c r="K7757" t="s">
        <v>6</v>
      </c>
      <c r="L7757">
        <v>281</v>
      </c>
      <c r="M7757" t="str">
        <f>VLOOKUP(E7757,Translations!$A$1:$B$7,2,FALSE)</f>
        <v>Midtjylland</v>
      </c>
      <c r="N7757" t="str">
        <f>VLOOKUP(D7757,Translations!$I$2:$K$101,2,FALSE)</f>
        <v>Skanderborg</v>
      </c>
      <c r="O7757" t="str">
        <f>VLOOKUP(G7757,Translations!$M$2:$N$9,2,FALSE)</f>
        <v>[X2079] SARS-CoV-2 (RNA), Borger</v>
      </c>
      <c r="P7757" t="str">
        <f>VLOOKUP(F7757,Translations!$D$1:$F$13,2,FALSE)</f>
        <v>Ok</v>
      </c>
      <c r="Q7757" t="str">
        <f>VLOOKUP(F7757,Translations!$D$2:$G$13,4,FALSE)</f>
        <v>01 - Aktiv, bopæl i DK</v>
      </c>
      <c r="R7757" t="str">
        <f>VLOOKUP(H7757,Translations!$P$2:$Q$10,2,FALSE)</f>
        <v>1 - Selvstændigt sikret - med lægevalg</v>
      </c>
      <c r="S7757" t="str">
        <f>VLOOKUP(F7757,Translations!$D$2:$F$13,3,FALSE)</f>
        <v>Ja</v>
      </c>
    </row>
    <row r="7758" spans="1:19" x14ac:dyDescent="0.2">
      <c r="A7758" s="3">
        <v>44013</v>
      </c>
      <c r="B7758" t="s">
        <v>705</v>
      </c>
      <c r="C7758" t="s">
        <v>706</v>
      </c>
      <c r="D7758">
        <v>746</v>
      </c>
      <c r="E7758">
        <v>1082</v>
      </c>
      <c r="F7758" t="str">
        <f t="shared" si="251"/>
        <v>01</v>
      </c>
      <c r="G7758" t="s">
        <v>513</v>
      </c>
      <c r="H7758">
        <v>2</v>
      </c>
      <c r="I7758" t="s">
        <v>6</v>
      </c>
      <c r="J7758" t="s">
        <v>5</v>
      </c>
      <c r="K7758" t="s">
        <v>6</v>
      </c>
      <c r="L7758">
        <v>1</v>
      </c>
      <c r="M7758" t="str">
        <f>VLOOKUP(E7758,Translations!$A$1:$B$7,2,FALSE)</f>
        <v>Midtjylland</v>
      </c>
      <c r="N7758" t="str">
        <f>VLOOKUP(D7758,Translations!$I$2:$K$101,2,FALSE)</f>
        <v>Skanderborg</v>
      </c>
      <c r="O7758" t="str">
        <f>VLOOKUP(G7758,Translations!$M$2:$N$9,2,FALSE)</f>
        <v>[X2079] SARS-CoV-2 (RNA), Borger</v>
      </c>
      <c r="P7758" t="str">
        <f>VLOOKUP(F7758,Translations!$D$1:$F$13,2,FALSE)</f>
        <v>Ok</v>
      </c>
      <c r="Q7758" t="str">
        <f>VLOOKUP(F7758,Translations!$D$2:$G$13,4,FALSE)</f>
        <v>01 - Aktiv, bopæl i DK</v>
      </c>
      <c r="R7758" t="str">
        <f>VLOOKUP(H7758,Translations!$P$2:$Q$10,2,FALSE)</f>
        <v>2 - Selvstændigt sikret - uden lægevalg</v>
      </c>
      <c r="S7758" t="str">
        <f>VLOOKUP(F7758,Translations!$D$2:$F$13,3,FALSE)</f>
        <v>Ja</v>
      </c>
    </row>
    <row r="7759" spans="1:19" x14ac:dyDescent="0.2">
      <c r="A7759" s="3">
        <v>44013</v>
      </c>
      <c r="B7759" t="s">
        <v>705</v>
      </c>
      <c r="C7759" t="s">
        <v>706</v>
      </c>
      <c r="D7759">
        <v>751</v>
      </c>
      <c r="E7759">
        <v>1082</v>
      </c>
      <c r="F7759" t="str">
        <f t="shared" si="251"/>
        <v>01</v>
      </c>
      <c r="G7759" t="s">
        <v>513</v>
      </c>
      <c r="H7759">
        <v>1</v>
      </c>
      <c r="I7759" t="s">
        <v>6</v>
      </c>
      <c r="J7759" t="s">
        <v>5</v>
      </c>
      <c r="K7759" t="s">
        <v>6</v>
      </c>
      <c r="L7759">
        <v>964</v>
      </c>
      <c r="M7759" t="str">
        <f>VLOOKUP(E7759,Translations!$A$1:$B$7,2,FALSE)</f>
        <v>Midtjylland</v>
      </c>
      <c r="N7759" t="str">
        <f>VLOOKUP(D7759,Translations!$I$2:$K$101,2,FALSE)</f>
        <v>Aarhus</v>
      </c>
      <c r="O7759" t="str">
        <f>VLOOKUP(G7759,Translations!$M$2:$N$9,2,FALSE)</f>
        <v>[X2079] SARS-CoV-2 (RNA), Borger</v>
      </c>
      <c r="P7759" t="str">
        <f>VLOOKUP(F7759,Translations!$D$1:$F$13,2,FALSE)</f>
        <v>Ok</v>
      </c>
      <c r="Q7759" t="str">
        <f>VLOOKUP(F7759,Translations!$D$2:$G$13,4,FALSE)</f>
        <v>01 - Aktiv, bopæl i DK</v>
      </c>
      <c r="R7759" t="str">
        <f>VLOOKUP(H7759,Translations!$P$2:$Q$10,2,FALSE)</f>
        <v>1 - Selvstændigt sikret - med lægevalg</v>
      </c>
      <c r="S7759" t="str">
        <f>VLOOKUP(F7759,Translations!$D$2:$F$13,3,FALSE)</f>
        <v>Ja</v>
      </c>
    </row>
    <row r="7760" spans="1:19" x14ac:dyDescent="0.2">
      <c r="A7760" s="3">
        <v>44013</v>
      </c>
      <c r="B7760" t="s">
        <v>705</v>
      </c>
      <c r="C7760" t="s">
        <v>706</v>
      </c>
      <c r="D7760">
        <v>751</v>
      </c>
      <c r="E7760">
        <v>1082</v>
      </c>
      <c r="F7760" t="str">
        <f t="shared" si="251"/>
        <v>01</v>
      </c>
      <c r="G7760" t="s">
        <v>513</v>
      </c>
      <c r="H7760">
        <v>2</v>
      </c>
      <c r="I7760" t="s">
        <v>6</v>
      </c>
      <c r="J7760" t="s">
        <v>5</v>
      </c>
      <c r="K7760" t="s">
        <v>6</v>
      </c>
      <c r="L7760">
        <v>1</v>
      </c>
      <c r="M7760" t="str">
        <f>VLOOKUP(E7760,Translations!$A$1:$B$7,2,FALSE)</f>
        <v>Midtjylland</v>
      </c>
      <c r="N7760" t="str">
        <f>VLOOKUP(D7760,Translations!$I$2:$K$101,2,FALSE)</f>
        <v>Aarhus</v>
      </c>
      <c r="O7760" t="str">
        <f>VLOOKUP(G7760,Translations!$M$2:$N$9,2,FALSE)</f>
        <v>[X2079] SARS-CoV-2 (RNA), Borger</v>
      </c>
      <c r="P7760" t="str">
        <f>VLOOKUP(F7760,Translations!$D$1:$F$13,2,FALSE)</f>
        <v>Ok</v>
      </c>
      <c r="Q7760" t="str">
        <f>VLOOKUP(F7760,Translations!$D$2:$G$13,4,FALSE)</f>
        <v>01 - Aktiv, bopæl i DK</v>
      </c>
      <c r="R7760" t="str">
        <f>VLOOKUP(H7760,Translations!$P$2:$Q$10,2,FALSE)</f>
        <v>2 - Selvstændigt sikret - uden lægevalg</v>
      </c>
      <c r="S7760" t="str">
        <f>VLOOKUP(F7760,Translations!$D$2:$F$13,3,FALSE)</f>
        <v>Ja</v>
      </c>
    </row>
    <row r="7761" spans="1:19" x14ac:dyDescent="0.2">
      <c r="A7761" s="3">
        <v>44013</v>
      </c>
      <c r="B7761" t="s">
        <v>705</v>
      </c>
      <c r="C7761" t="s">
        <v>706</v>
      </c>
      <c r="D7761">
        <v>756</v>
      </c>
      <c r="E7761">
        <v>1082</v>
      </c>
      <c r="F7761" t="str">
        <f t="shared" si="251"/>
        <v>01</v>
      </c>
      <c r="G7761" t="s">
        <v>513</v>
      </c>
      <c r="H7761">
        <v>1</v>
      </c>
      <c r="I7761" t="s">
        <v>6</v>
      </c>
      <c r="J7761" t="s">
        <v>5</v>
      </c>
      <c r="K7761" t="s">
        <v>6</v>
      </c>
      <c r="L7761">
        <v>166</v>
      </c>
      <c r="M7761" t="str">
        <f>VLOOKUP(E7761,Translations!$A$1:$B$7,2,FALSE)</f>
        <v>Midtjylland</v>
      </c>
      <c r="N7761" t="str">
        <f>VLOOKUP(D7761,Translations!$I$2:$K$101,2,FALSE)</f>
        <v>Ikast-Brande</v>
      </c>
      <c r="O7761" t="str">
        <f>VLOOKUP(G7761,Translations!$M$2:$N$9,2,FALSE)</f>
        <v>[X2079] SARS-CoV-2 (RNA), Borger</v>
      </c>
      <c r="P7761" t="str">
        <f>VLOOKUP(F7761,Translations!$D$1:$F$13,2,FALSE)</f>
        <v>Ok</v>
      </c>
      <c r="Q7761" t="str">
        <f>VLOOKUP(F7761,Translations!$D$2:$G$13,4,FALSE)</f>
        <v>01 - Aktiv, bopæl i DK</v>
      </c>
      <c r="R7761" t="str">
        <f>VLOOKUP(H7761,Translations!$P$2:$Q$10,2,FALSE)</f>
        <v>1 - Selvstændigt sikret - med lægevalg</v>
      </c>
      <c r="S7761" t="str">
        <f>VLOOKUP(F7761,Translations!$D$2:$F$13,3,FALSE)</f>
        <v>Ja</v>
      </c>
    </row>
    <row r="7762" spans="1:19" x14ac:dyDescent="0.2">
      <c r="A7762" s="3">
        <v>44013</v>
      </c>
      <c r="B7762" t="s">
        <v>705</v>
      </c>
      <c r="C7762" t="s">
        <v>706</v>
      </c>
      <c r="D7762">
        <v>760</v>
      </c>
      <c r="E7762">
        <v>1082</v>
      </c>
      <c r="F7762" t="str">
        <f t="shared" si="251"/>
        <v>01</v>
      </c>
      <c r="G7762" t="s">
        <v>513</v>
      </c>
      <c r="H7762">
        <v>1</v>
      </c>
      <c r="I7762" t="s">
        <v>6</v>
      </c>
      <c r="J7762" t="s">
        <v>5</v>
      </c>
      <c r="K7762" t="s">
        <v>6</v>
      </c>
      <c r="L7762">
        <v>217</v>
      </c>
      <c r="M7762" t="str">
        <f>VLOOKUP(E7762,Translations!$A$1:$B$7,2,FALSE)</f>
        <v>Midtjylland</v>
      </c>
      <c r="N7762" t="str">
        <f>VLOOKUP(D7762,Translations!$I$2:$K$101,2,FALSE)</f>
        <v>Ringkøbing-Skjern</v>
      </c>
      <c r="O7762" t="str">
        <f>VLOOKUP(G7762,Translations!$M$2:$N$9,2,FALSE)</f>
        <v>[X2079] SARS-CoV-2 (RNA), Borger</v>
      </c>
      <c r="P7762" t="str">
        <f>VLOOKUP(F7762,Translations!$D$1:$F$13,2,FALSE)</f>
        <v>Ok</v>
      </c>
      <c r="Q7762" t="str">
        <f>VLOOKUP(F7762,Translations!$D$2:$G$13,4,FALSE)</f>
        <v>01 - Aktiv, bopæl i DK</v>
      </c>
      <c r="R7762" t="str">
        <f>VLOOKUP(H7762,Translations!$P$2:$Q$10,2,FALSE)</f>
        <v>1 - Selvstændigt sikret - med lægevalg</v>
      </c>
      <c r="S7762" t="str">
        <f>VLOOKUP(F7762,Translations!$D$2:$F$13,3,FALSE)</f>
        <v>Ja</v>
      </c>
    </row>
    <row r="7763" spans="1:19" x14ac:dyDescent="0.2">
      <c r="A7763" s="3">
        <v>44013</v>
      </c>
      <c r="B7763" t="s">
        <v>705</v>
      </c>
      <c r="C7763" t="s">
        <v>706</v>
      </c>
      <c r="D7763">
        <v>766</v>
      </c>
      <c r="E7763">
        <v>1082</v>
      </c>
      <c r="F7763" t="str">
        <f t="shared" si="251"/>
        <v>01</v>
      </c>
      <c r="G7763" t="s">
        <v>513</v>
      </c>
      <c r="H7763">
        <v>1</v>
      </c>
      <c r="I7763" t="s">
        <v>6</v>
      </c>
      <c r="J7763" t="s">
        <v>5</v>
      </c>
      <c r="K7763" t="s">
        <v>6</v>
      </c>
      <c r="L7763">
        <v>184</v>
      </c>
      <c r="M7763" t="str">
        <f>VLOOKUP(E7763,Translations!$A$1:$B$7,2,FALSE)</f>
        <v>Midtjylland</v>
      </c>
      <c r="N7763" t="str">
        <f>VLOOKUP(D7763,Translations!$I$2:$K$101,2,FALSE)</f>
        <v>Hedensted</v>
      </c>
      <c r="O7763" t="str">
        <f>VLOOKUP(G7763,Translations!$M$2:$N$9,2,FALSE)</f>
        <v>[X2079] SARS-CoV-2 (RNA), Borger</v>
      </c>
      <c r="P7763" t="str">
        <f>VLOOKUP(F7763,Translations!$D$1:$F$13,2,FALSE)</f>
        <v>Ok</v>
      </c>
      <c r="Q7763" t="str">
        <f>VLOOKUP(F7763,Translations!$D$2:$G$13,4,FALSE)</f>
        <v>01 - Aktiv, bopæl i DK</v>
      </c>
      <c r="R7763" t="str">
        <f>VLOOKUP(H7763,Translations!$P$2:$Q$10,2,FALSE)</f>
        <v>1 - Selvstændigt sikret - med lægevalg</v>
      </c>
      <c r="S7763" t="str">
        <f>VLOOKUP(F7763,Translations!$D$2:$F$13,3,FALSE)</f>
        <v>Ja</v>
      </c>
    </row>
    <row r="7764" spans="1:19" x14ac:dyDescent="0.2">
      <c r="A7764" s="3">
        <v>44013</v>
      </c>
      <c r="B7764" t="s">
        <v>705</v>
      </c>
      <c r="C7764" t="s">
        <v>706</v>
      </c>
      <c r="D7764">
        <v>773</v>
      </c>
      <c r="E7764">
        <v>1081</v>
      </c>
      <c r="F7764" t="str">
        <f t="shared" si="251"/>
        <v>01</v>
      </c>
      <c r="G7764" t="s">
        <v>513</v>
      </c>
      <c r="H7764">
        <v>1</v>
      </c>
      <c r="I7764" t="s">
        <v>6</v>
      </c>
      <c r="J7764" t="s">
        <v>5</v>
      </c>
      <c r="K7764" t="s">
        <v>6</v>
      </c>
      <c r="L7764">
        <v>72</v>
      </c>
      <c r="M7764" t="str">
        <f>VLOOKUP(E7764,Translations!$A$1:$B$7,2,FALSE)</f>
        <v>Nordjylland</v>
      </c>
      <c r="N7764" t="str">
        <f>VLOOKUP(D7764,Translations!$I$2:$K$101,2,FALSE)</f>
        <v>Morsø</v>
      </c>
      <c r="O7764" t="str">
        <f>VLOOKUP(G7764,Translations!$M$2:$N$9,2,FALSE)</f>
        <v>[X2079] SARS-CoV-2 (RNA), Borger</v>
      </c>
      <c r="P7764" t="str">
        <f>VLOOKUP(F7764,Translations!$D$1:$F$13,2,FALSE)</f>
        <v>Ok</v>
      </c>
      <c r="Q7764" t="str">
        <f>VLOOKUP(F7764,Translations!$D$2:$G$13,4,FALSE)</f>
        <v>01 - Aktiv, bopæl i DK</v>
      </c>
      <c r="R7764" t="str">
        <f>VLOOKUP(H7764,Translations!$P$2:$Q$10,2,FALSE)</f>
        <v>1 - Selvstændigt sikret - med lægevalg</v>
      </c>
      <c r="S7764" t="str">
        <f>VLOOKUP(F7764,Translations!$D$2:$F$13,3,FALSE)</f>
        <v>Ja</v>
      </c>
    </row>
    <row r="7765" spans="1:19" x14ac:dyDescent="0.2">
      <c r="A7765" s="3">
        <v>44013</v>
      </c>
      <c r="B7765" t="s">
        <v>705</v>
      </c>
      <c r="C7765" t="s">
        <v>706</v>
      </c>
      <c r="D7765">
        <v>779</v>
      </c>
      <c r="E7765">
        <v>1082</v>
      </c>
      <c r="F7765" t="str">
        <f t="shared" si="251"/>
        <v>01</v>
      </c>
      <c r="G7765" t="s">
        <v>513</v>
      </c>
      <c r="H7765">
        <v>1</v>
      </c>
      <c r="I7765" t="s">
        <v>6</v>
      </c>
      <c r="J7765" t="s">
        <v>5</v>
      </c>
      <c r="K7765" t="s">
        <v>6</v>
      </c>
      <c r="L7765">
        <v>150</v>
      </c>
      <c r="M7765" t="str">
        <f>VLOOKUP(E7765,Translations!$A$1:$B$7,2,FALSE)</f>
        <v>Midtjylland</v>
      </c>
      <c r="N7765" t="str">
        <f>VLOOKUP(D7765,Translations!$I$2:$K$101,2,FALSE)</f>
        <v>Skive</v>
      </c>
      <c r="O7765" t="str">
        <f>VLOOKUP(G7765,Translations!$M$2:$N$9,2,FALSE)</f>
        <v>[X2079] SARS-CoV-2 (RNA), Borger</v>
      </c>
      <c r="P7765" t="str">
        <f>VLOOKUP(F7765,Translations!$D$1:$F$13,2,FALSE)</f>
        <v>Ok</v>
      </c>
      <c r="Q7765" t="str">
        <f>VLOOKUP(F7765,Translations!$D$2:$G$13,4,FALSE)</f>
        <v>01 - Aktiv, bopæl i DK</v>
      </c>
      <c r="R7765" t="str">
        <f>VLOOKUP(H7765,Translations!$P$2:$Q$10,2,FALSE)</f>
        <v>1 - Selvstændigt sikret - med lægevalg</v>
      </c>
      <c r="S7765" t="str">
        <f>VLOOKUP(F7765,Translations!$D$2:$F$13,3,FALSE)</f>
        <v>Ja</v>
      </c>
    </row>
    <row r="7766" spans="1:19" x14ac:dyDescent="0.2">
      <c r="A7766" s="3">
        <v>44013</v>
      </c>
      <c r="B7766" t="s">
        <v>705</v>
      </c>
      <c r="C7766" t="s">
        <v>706</v>
      </c>
      <c r="D7766">
        <v>787</v>
      </c>
      <c r="E7766">
        <v>1081</v>
      </c>
      <c r="F7766" t="str">
        <f t="shared" si="251"/>
        <v>01</v>
      </c>
      <c r="G7766" t="s">
        <v>513</v>
      </c>
      <c r="H7766">
        <v>1</v>
      </c>
      <c r="I7766" t="s">
        <v>6</v>
      </c>
      <c r="J7766" t="s">
        <v>5</v>
      </c>
      <c r="K7766" t="s">
        <v>6</v>
      </c>
      <c r="L7766">
        <v>160</v>
      </c>
      <c r="M7766" t="str">
        <f>VLOOKUP(E7766,Translations!$A$1:$B$7,2,FALSE)</f>
        <v>Nordjylland</v>
      </c>
      <c r="N7766" t="str">
        <f>VLOOKUP(D7766,Translations!$I$2:$K$101,2,FALSE)</f>
        <v>Thisted</v>
      </c>
      <c r="O7766" t="str">
        <f>VLOOKUP(G7766,Translations!$M$2:$N$9,2,FALSE)</f>
        <v>[X2079] SARS-CoV-2 (RNA), Borger</v>
      </c>
      <c r="P7766" t="str">
        <f>VLOOKUP(F7766,Translations!$D$1:$F$13,2,FALSE)</f>
        <v>Ok</v>
      </c>
      <c r="Q7766" t="str">
        <f>VLOOKUP(F7766,Translations!$D$2:$G$13,4,FALSE)</f>
        <v>01 - Aktiv, bopæl i DK</v>
      </c>
      <c r="R7766" t="str">
        <f>VLOOKUP(H7766,Translations!$P$2:$Q$10,2,FALSE)</f>
        <v>1 - Selvstændigt sikret - med lægevalg</v>
      </c>
      <c r="S7766" t="str">
        <f>VLOOKUP(F7766,Translations!$D$2:$F$13,3,FALSE)</f>
        <v>Ja</v>
      </c>
    </row>
    <row r="7767" spans="1:19" x14ac:dyDescent="0.2">
      <c r="A7767" s="3">
        <v>44013</v>
      </c>
      <c r="B7767" t="s">
        <v>705</v>
      </c>
      <c r="C7767" t="s">
        <v>706</v>
      </c>
      <c r="D7767">
        <v>791</v>
      </c>
      <c r="E7767">
        <v>1082</v>
      </c>
      <c r="F7767" t="str">
        <f t="shared" si="251"/>
        <v>01</v>
      </c>
      <c r="G7767" t="s">
        <v>513</v>
      </c>
      <c r="H7767">
        <v>1</v>
      </c>
      <c r="I7767" t="s">
        <v>6</v>
      </c>
      <c r="J7767" t="s">
        <v>5</v>
      </c>
      <c r="K7767" t="s">
        <v>6</v>
      </c>
      <c r="L7767">
        <v>375</v>
      </c>
      <c r="M7767" t="str">
        <f>VLOOKUP(E7767,Translations!$A$1:$B$7,2,FALSE)</f>
        <v>Midtjylland</v>
      </c>
      <c r="N7767" t="str">
        <f>VLOOKUP(D7767,Translations!$I$2:$K$101,2,FALSE)</f>
        <v>Viborg</v>
      </c>
      <c r="O7767" t="str">
        <f>VLOOKUP(G7767,Translations!$M$2:$N$9,2,FALSE)</f>
        <v>[X2079] SARS-CoV-2 (RNA), Borger</v>
      </c>
      <c r="P7767" t="str">
        <f>VLOOKUP(F7767,Translations!$D$1:$F$13,2,FALSE)</f>
        <v>Ok</v>
      </c>
      <c r="Q7767" t="str">
        <f>VLOOKUP(F7767,Translations!$D$2:$G$13,4,FALSE)</f>
        <v>01 - Aktiv, bopæl i DK</v>
      </c>
      <c r="R7767" t="str">
        <f>VLOOKUP(H7767,Translations!$P$2:$Q$10,2,FALSE)</f>
        <v>1 - Selvstændigt sikret - med lægevalg</v>
      </c>
      <c r="S7767" t="str">
        <f>VLOOKUP(F7767,Translations!$D$2:$F$13,3,FALSE)</f>
        <v>Ja</v>
      </c>
    </row>
    <row r="7768" spans="1:19" x14ac:dyDescent="0.2">
      <c r="A7768" s="3">
        <v>44013</v>
      </c>
      <c r="B7768" t="s">
        <v>705</v>
      </c>
      <c r="C7768" t="s">
        <v>706</v>
      </c>
      <c r="D7768">
        <v>810</v>
      </c>
      <c r="E7768">
        <v>1081</v>
      </c>
      <c r="F7768" t="str">
        <f t="shared" si="251"/>
        <v>01</v>
      </c>
      <c r="G7768" t="s">
        <v>513</v>
      </c>
      <c r="H7768">
        <v>1</v>
      </c>
      <c r="I7768" t="s">
        <v>6</v>
      </c>
      <c r="J7768" t="s">
        <v>5</v>
      </c>
      <c r="K7768" t="s">
        <v>6</v>
      </c>
      <c r="L7768">
        <v>143</v>
      </c>
      <c r="M7768" t="str">
        <f>VLOOKUP(E7768,Translations!$A$1:$B$7,2,FALSE)</f>
        <v>Nordjylland</v>
      </c>
      <c r="N7768" t="str">
        <f>VLOOKUP(D7768,Translations!$I$2:$K$101,2,FALSE)</f>
        <v>Brønderslev</v>
      </c>
      <c r="O7768" t="str">
        <f>VLOOKUP(G7768,Translations!$M$2:$N$9,2,FALSE)</f>
        <v>[X2079] SARS-CoV-2 (RNA), Borger</v>
      </c>
      <c r="P7768" t="str">
        <f>VLOOKUP(F7768,Translations!$D$1:$F$13,2,FALSE)</f>
        <v>Ok</v>
      </c>
      <c r="Q7768" t="str">
        <f>VLOOKUP(F7768,Translations!$D$2:$G$13,4,FALSE)</f>
        <v>01 - Aktiv, bopæl i DK</v>
      </c>
      <c r="R7768" t="str">
        <f>VLOOKUP(H7768,Translations!$P$2:$Q$10,2,FALSE)</f>
        <v>1 - Selvstændigt sikret - med lægevalg</v>
      </c>
      <c r="S7768" t="str">
        <f>VLOOKUP(F7768,Translations!$D$2:$F$13,3,FALSE)</f>
        <v>Ja</v>
      </c>
    </row>
    <row r="7769" spans="1:19" x14ac:dyDescent="0.2">
      <c r="A7769" s="3">
        <v>44013</v>
      </c>
      <c r="B7769" t="s">
        <v>705</v>
      </c>
      <c r="C7769" t="s">
        <v>706</v>
      </c>
      <c r="D7769">
        <v>813</v>
      </c>
      <c r="E7769">
        <v>1081</v>
      </c>
      <c r="F7769" t="str">
        <f t="shared" si="251"/>
        <v>01</v>
      </c>
      <c r="G7769" t="s">
        <v>513</v>
      </c>
      <c r="H7769">
        <v>1</v>
      </c>
      <c r="I7769" t="s">
        <v>6</v>
      </c>
      <c r="J7769" t="s">
        <v>5</v>
      </c>
      <c r="K7769" t="s">
        <v>6</v>
      </c>
      <c r="L7769">
        <v>189</v>
      </c>
      <c r="M7769" t="str">
        <f>VLOOKUP(E7769,Translations!$A$1:$B$7,2,FALSE)</f>
        <v>Nordjylland</v>
      </c>
      <c r="N7769" t="str">
        <f>VLOOKUP(D7769,Translations!$I$2:$K$101,2,FALSE)</f>
        <v>Frederikshavn</v>
      </c>
      <c r="O7769" t="str">
        <f>VLOOKUP(G7769,Translations!$M$2:$N$9,2,FALSE)</f>
        <v>[X2079] SARS-CoV-2 (RNA), Borger</v>
      </c>
      <c r="P7769" t="str">
        <f>VLOOKUP(F7769,Translations!$D$1:$F$13,2,FALSE)</f>
        <v>Ok</v>
      </c>
      <c r="Q7769" t="str">
        <f>VLOOKUP(F7769,Translations!$D$2:$G$13,4,FALSE)</f>
        <v>01 - Aktiv, bopæl i DK</v>
      </c>
      <c r="R7769" t="str">
        <f>VLOOKUP(H7769,Translations!$P$2:$Q$10,2,FALSE)</f>
        <v>1 - Selvstændigt sikret - med lægevalg</v>
      </c>
      <c r="S7769" t="str">
        <f>VLOOKUP(F7769,Translations!$D$2:$F$13,3,FALSE)</f>
        <v>Ja</v>
      </c>
    </row>
    <row r="7770" spans="1:19" x14ac:dyDescent="0.2">
      <c r="A7770" s="3">
        <v>44013</v>
      </c>
      <c r="B7770" t="s">
        <v>705</v>
      </c>
      <c r="C7770" t="s">
        <v>706</v>
      </c>
      <c r="D7770">
        <v>820</v>
      </c>
      <c r="E7770">
        <v>1081</v>
      </c>
      <c r="F7770" t="str">
        <f t="shared" si="251"/>
        <v>01</v>
      </c>
      <c r="G7770" t="s">
        <v>513</v>
      </c>
      <c r="H7770">
        <v>1</v>
      </c>
      <c r="I7770" t="s">
        <v>6</v>
      </c>
      <c r="J7770" t="s">
        <v>5</v>
      </c>
      <c r="K7770" t="s">
        <v>6</v>
      </c>
      <c r="L7770">
        <v>131</v>
      </c>
      <c r="M7770" t="str">
        <f>VLOOKUP(E7770,Translations!$A$1:$B$7,2,FALSE)</f>
        <v>Nordjylland</v>
      </c>
      <c r="N7770" t="str">
        <f>VLOOKUP(D7770,Translations!$I$2:$K$101,2,FALSE)</f>
        <v>Vesthimmerlands</v>
      </c>
      <c r="O7770" t="str">
        <f>VLOOKUP(G7770,Translations!$M$2:$N$9,2,FALSE)</f>
        <v>[X2079] SARS-CoV-2 (RNA), Borger</v>
      </c>
      <c r="P7770" t="str">
        <f>VLOOKUP(F7770,Translations!$D$1:$F$13,2,FALSE)</f>
        <v>Ok</v>
      </c>
      <c r="Q7770" t="str">
        <f>VLOOKUP(F7770,Translations!$D$2:$G$13,4,FALSE)</f>
        <v>01 - Aktiv, bopæl i DK</v>
      </c>
      <c r="R7770" t="str">
        <f>VLOOKUP(H7770,Translations!$P$2:$Q$10,2,FALSE)</f>
        <v>1 - Selvstændigt sikret - med lægevalg</v>
      </c>
      <c r="S7770" t="str">
        <f>VLOOKUP(F7770,Translations!$D$2:$F$13,3,FALSE)</f>
        <v>Ja</v>
      </c>
    </row>
    <row r="7771" spans="1:19" x14ac:dyDescent="0.2">
      <c r="A7771" s="3">
        <v>44013</v>
      </c>
      <c r="B7771" t="s">
        <v>705</v>
      </c>
      <c r="C7771" t="s">
        <v>706</v>
      </c>
      <c r="D7771">
        <v>820</v>
      </c>
      <c r="E7771">
        <v>1081</v>
      </c>
      <c r="F7771" t="str">
        <f t="shared" si="251"/>
        <v>01</v>
      </c>
      <c r="G7771" t="s">
        <v>513</v>
      </c>
      <c r="H7771">
        <v>4</v>
      </c>
      <c r="I7771" t="s">
        <v>6</v>
      </c>
      <c r="J7771" t="s">
        <v>5</v>
      </c>
      <c r="K7771" t="s">
        <v>6</v>
      </c>
      <c r="L7771">
        <v>1</v>
      </c>
      <c r="M7771" t="str">
        <f>VLOOKUP(E7771,Translations!$A$1:$B$7,2,FALSE)</f>
        <v>Nordjylland</v>
      </c>
      <c r="N7771" t="str">
        <f>VLOOKUP(D7771,Translations!$I$2:$K$101,2,FALSE)</f>
        <v>Vesthimmerlands</v>
      </c>
      <c r="O7771" t="str">
        <f>VLOOKUP(G7771,Translations!$M$2:$N$9,2,FALSE)</f>
        <v>[X2079] SARS-CoV-2 (RNA), Borger</v>
      </c>
      <c r="P7771" t="str">
        <f>VLOOKUP(F7771,Translations!$D$1:$F$13,2,FALSE)</f>
        <v>Ok</v>
      </c>
      <c r="Q7771" t="str">
        <f>VLOOKUP(F7771,Translations!$D$2:$G$13,4,FALSE)</f>
        <v>01 - Aktiv, bopæl i DK</v>
      </c>
      <c r="R7771" t="str">
        <f>VLOOKUP(H7771,Translations!$P$2:$Q$10,2,FALSE)</f>
        <v>4 - Optaget i fængselsvæsenet efter dom (+3 mdr.)</v>
      </c>
      <c r="S7771" t="str">
        <f>VLOOKUP(F7771,Translations!$D$2:$F$13,3,FALSE)</f>
        <v>Ja</v>
      </c>
    </row>
    <row r="7772" spans="1:19" x14ac:dyDescent="0.2">
      <c r="A7772" s="3">
        <v>44013</v>
      </c>
      <c r="B7772" t="s">
        <v>705</v>
      </c>
      <c r="C7772" t="s">
        <v>706</v>
      </c>
      <c r="D7772">
        <v>825</v>
      </c>
      <c r="E7772">
        <v>1081</v>
      </c>
      <c r="F7772" t="str">
        <f t="shared" si="251"/>
        <v>01</v>
      </c>
      <c r="G7772" t="s">
        <v>513</v>
      </c>
      <c r="H7772">
        <v>1</v>
      </c>
      <c r="I7772" t="s">
        <v>6</v>
      </c>
      <c r="J7772" t="s">
        <v>5</v>
      </c>
      <c r="K7772" t="s">
        <v>6</v>
      </c>
      <c r="L7772">
        <v>4</v>
      </c>
      <c r="M7772" t="str">
        <f>VLOOKUP(E7772,Translations!$A$1:$B$7,2,FALSE)</f>
        <v>Nordjylland</v>
      </c>
      <c r="N7772" t="str">
        <f>VLOOKUP(D7772,Translations!$I$2:$K$101,2,FALSE)</f>
        <v>Læsø</v>
      </c>
      <c r="O7772" t="str">
        <f>VLOOKUP(G7772,Translations!$M$2:$N$9,2,FALSE)</f>
        <v>[X2079] SARS-CoV-2 (RNA), Borger</v>
      </c>
      <c r="P7772" t="str">
        <f>VLOOKUP(F7772,Translations!$D$1:$F$13,2,FALSE)</f>
        <v>Ok</v>
      </c>
      <c r="Q7772" t="str">
        <f>VLOOKUP(F7772,Translations!$D$2:$G$13,4,FALSE)</f>
        <v>01 - Aktiv, bopæl i DK</v>
      </c>
      <c r="R7772" t="str">
        <f>VLOOKUP(H7772,Translations!$P$2:$Q$10,2,FALSE)</f>
        <v>1 - Selvstændigt sikret - med lægevalg</v>
      </c>
      <c r="S7772" t="str">
        <f>VLOOKUP(F7772,Translations!$D$2:$F$13,3,FALSE)</f>
        <v>Ja</v>
      </c>
    </row>
    <row r="7773" spans="1:19" x14ac:dyDescent="0.2">
      <c r="A7773" s="3">
        <v>44013</v>
      </c>
      <c r="B7773" t="s">
        <v>705</v>
      </c>
      <c r="C7773" t="s">
        <v>706</v>
      </c>
      <c r="D7773">
        <v>840</v>
      </c>
      <c r="E7773">
        <v>1081</v>
      </c>
      <c r="F7773" t="str">
        <f t="shared" si="251"/>
        <v>01</v>
      </c>
      <c r="G7773" t="s">
        <v>513</v>
      </c>
      <c r="H7773">
        <v>1</v>
      </c>
      <c r="I7773" t="s">
        <v>6</v>
      </c>
      <c r="J7773" t="s">
        <v>5</v>
      </c>
      <c r="K7773" t="s">
        <v>6</v>
      </c>
      <c r="L7773">
        <v>135</v>
      </c>
      <c r="M7773" t="str">
        <f>VLOOKUP(E7773,Translations!$A$1:$B$7,2,FALSE)</f>
        <v>Nordjylland</v>
      </c>
      <c r="N7773" t="str">
        <f>VLOOKUP(D7773,Translations!$I$2:$K$101,2,FALSE)</f>
        <v>Rebild</v>
      </c>
      <c r="O7773" t="str">
        <f>VLOOKUP(G7773,Translations!$M$2:$N$9,2,FALSE)</f>
        <v>[X2079] SARS-CoV-2 (RNA), Borger</v>
      </c>
      <c r="P7773" t="str">
        <f>VLOOKUP(F7773,Translations!$D$1:$F$13,2,FALSE)</f>
        <v>Ok</v>
      </c>
      <c r="Q7773" t="str">
        <f>VLOOKUP(F7773,Translations!$D$2:$G$13,4,FALSE)</f>
        <v>01 - Aktiv, bopæl i DK</v>
      </c>
      <c r="R7773" t="str">
        <f>VLOOKUP(H7773,Translations!$P$2:$Q$10,2,FALSE)</f>
        <v>1 - Selvstændigt sikret - med lægevalg</v>
      </c>
      <c r="S7773" t="str">
        <f>VLOOKUP(F7773,Translations!$D$2:$F$13,3,FALSE)</f>
        <v>Ja</v>
      </c>
    </row>
    <row r="7774" spans="1:19" x14ac:dyDescent="0.2">
      <c r="A7774" s="3">
        <v>44013</v>
      </c>
      <c r="B7774" t="s">
        <v>705</v>
      </c>
      <c r="C7774" t="s">
        <v>706</v>
      </c>
      <c r="D7774">
        <v>846</v>
      </c>
      <c r="E7774">
        <v>1081</v>
      </c>
      <c r="F7774" t="str">
        <f t="shared" si="251"/>
        <v>01</v>
      </c>
      <c r="G7774" t="s">
        <v>513</v>
      </c>
      <c r="H7774">
        <v>1</v>
      </c>
      <c r="I7774" t="s">
        <v>6</v>
      </c>
      <c r="J7774" t="s">
        <v>5</v>
      </c>
      <c r="K7774" t="s">
        <v>6</v>
      </c>
      <c r="L7774">
        <v>161</v>
      </c>
      <c r="M7774" t="str">
        <f>VLOOKUP(E7774,Translations!$A$1:$B$7,2,FALSE)</f>
        <v>Nordjylland</v>
      </c>
      <c r="N7774" t="str">
        <f>VLOOKUP(D7774,Translations!$I$2:$K$101,2,FALSE)</f>
        <v>Mariagerfjord</v>
      </c>
      <c r="O7774" t="str">
        <f>VLOOKUP(G7774,Translations!$M$2:$N$9,2,FALSE)</f>
        <v>[X2079] SARS-CoV-2 (RNA), Borger</v>
      </c>
      <c r="P7774" t="str">
        <f>VLOOKUP(F7774,Translations!$D$1:$F$13,2,FALSE)</f>
        <v>Ok</v>
      </c>
      <c r="Q7774" t="str">
        <f>VLOOKUP(F7774,Translations!$D$2:$G$13,4,FALSE)</f>
        <v>01 - Aktiv, bopæl i DK</v>
      </c>
      <c r="R7774" t="str">
        <f>VLOOKUP(H7774,Translations!$P$2:$Q$10,2,FALSE)</f>
        <v>1 - Selvstændigt sikret - med lægevalg</v>
      </c>
      <c r="S7774" t="str">
        <f>VLOOKUP(F7774,Translations!$D$2:$F$13,3,FALSE)</f>
        <v>Ja</v>
      </c>
    </row>
    <row r="7775" spans="1:19" x14ac:dyDescent="0.2">
      <c r="A7775" s="3">
        <v>44013</v>
      </c>
      <c r="B7775" t="s">
        <v>705</v>
      </c>
      <c r="C7775" t="s">
        <v>706</v>
      </c>
      <c r="D7775">
        <v>849</v>
      </c>
      <c r="E7775">
        <v>1081</v>
      </c>
      <c r="F7775" t="str">
        <f t="shared" si="251"/>
        <v>01</v>
      </c>
      <c r="G7775" t="s">
        <v>513</v>
      </c>
      <c r="H7775">
        <v>1</v>
      </c>
      <c r="I7775" t="s">
        <v>6</v>
      </c>
      <c r="J7775" t="s">
        <v>5</v>
      </c>
      <c r="K7775" t="s">
        <v>6</v>
      </c>
      <c r="L7775">
        <v>145</v>
      </c>
      <c r="M7775" t="str">
        <f>VLOOKUP(E7775,Translations!$A$1:$B$7,2,FALSE)</f>
        <v>Nordjylland</v>
      </c>
      <c r="N7775" t="str">
        <f>VLOOKUP(D7775,Translations!$I$2:$K$101,2,FALSE)</f>
        <v>Jammerbugt</v>
      </c>
      <c r="O7775" t="str">
        <f>VLOOKUP(G7775,Translations!$M$2:$N$9,2,FALSE)</f>
        <v>[X2079] SARS-CoV-2 (RNA), Borger</v>
      </c>
      <c r="P7775" t="str">
        <f>VLOOKUP(F7775,Translations!$D$1:$F$13,2,FALSE)</f>
        <v>Ok</v>
      </c>
      <c r="Q7775" t="str">
        <f>VLOOKUP(F7775,Translations!$D$2:$G$13,4,FALSE)</f>
        <v>01 - Aktiv, bopæl i DK</v>
      </c>
      <c r="R7775" t="str">
        <f>VLOOKUP(H7775,Translations!$P$2:$Q$10,2,FALSE)</f>
        <v>1 - Selvstændigt sikret - med lægevalg</v>
      </c>
      <c r="S7775" t="str">
        <f>VLOOKUP(F7775,Translations!$D$2:$F$13,3,FALSE)</f>
        <v>Ja</v>
      </c>
    </row>
    <row r="7776" spans="1:19" x14ac:dyDescent="0.2">
      <c r="A7776" s="3">
        <v>44013</v>
      </c>
      <c r="B7776" t="s">
        <v>705</v>
      </c>
      <c r="C7776" t="s">
        <v>706</v>
      </c>
      <c r="D7776">
        <v>851</v>
      </c>
      <c r="E7776">
        <v>1081</v>
      </c>
      <c r="F7776" t="str">
        <f t="shared" si="251"/>
        <v>01</v>
      </c>
      <c r="G7776" t="s">
        <v>513</v>
      </c>
      <c r="H7776">
        <v>1</v>
      </c>
      <c r="I7776" t="s">
        <v>6</v>
      </c>
      <c r="J7776" t="s">
        <v>5</v>
      </c>
      <c r="K7776" t="s">
        <v>6</v>
      </c>
      <c r="L7776">
        <v>662</v>
      </c>
      <c r="M7776" t="str">
        <f>VLOOKUP(E7776,Translations!$A$1:$B$7,2,FALSE)</f>
        <v>Nordjylland</v>
      </c>
      <c r="N7776" t="str">
        <f>VLOOKUP(D7776,Translations!$I$2:$K$101,2,FALSE)</f>
        <v>Aalborg</v>
      </c>
      <c r="O7776" t="str">
        <f>VLOOKUP(G7776,Translations!$M$2:$N$9,2,FALSE)</f>
        <v>[X2079] SARS-CoV-2 (RNA), Borger</v>
      </c>
      <c r="P7776" t="str">
        <f>VLOOKUP(F7776,Translations!$D$1:$F$13,2,FALSE)</f>
        <v>Ok</v>
      </c>
      <c r="Q7776" t="str">
        <f>VLOOKUP(F7776,Translations!$D$2:$G$13,4,FALSE)</f>
        <v>01 - Aktiv, bopæl i DK</v>
      </c>
      <c r="R7776" t="str">
        <f>VLOOKUP(H7776,Translations!$P$2:$Q$10,2,FALSE)</f>
        <v>1 - Selvstændigt sikret - med lægevalg</v>
      </c>
      <c r="S7776" t="str">
        <f>VLOOKUP(F7776,Translations!$D$2:$F$13,3,FALSE)</f>
        <v>Ja</v>
      </c>
    </row>
    <row r="7777" spans="1:19" x14ac:dyDescent="0.2">
      <c r="A7777" s="3">
        <v>44013</v>
      </c>
      <c r="B7777" t="s">
        <v>705</v>
      </c>
      <c r="C7777" t="s">
        <v>706</v>
      </c>
      <c r="D7777">
        <v>860</v>
      </c>
      <c r="E7777">
        <v>1081</v>
      </c>
      <c r="F7777" t="str">
        <f t="shared" si="251"/>
        <v>01</v>
      </c>
      <c r="G7777" t="s">
        <v>513</v>
      </c>
      <c r="H7777">
        <v>1</v>
      </c>
      <c r="I7777" t="s">
        <v>6</v>
      </c>
      <c r="J7777" t="s">
        <v>5</v>
      </c>
      <c r="K7777" t="s">
        <v>6</v>
      </c>
      <c r="L7777">
        <v>232</v>
      </c>
      <c r="M7777" t="str">
        <f>VLOOKUP(E7777,Translations!$A$1:$B$7,2,FALSE)</f>
        <v>Nordjylland</v>
      </c>
      <c r="N7777" t="str">
        <f>VLOOKUP(D7777,Translations!$I$2:$K$101,2,FALSE)</f>
        <v>Hjørring</v>
      </c>
      <c r="O7777" t="str">
        <f>VLOOKUP(G7777,Translations!$M$2:$N$9,2,FALSE)</f>
        <v>[X2079] SARS-CoV-2 (RNA), Borger</v>
      </c>
      <c r="P7777" t="str">
        <f>VLOOKUP(F7777,Translations!$D$1:$F$13,2,FALSE)</f>
        <v>Ok</v>
      </c>
      <c r="Q7777" t="str">
        <f>VLOOKUP(F7777,Translations!$D$2:$G$13,4,FALSE)</f>
        <v>01 - Aktiv, bopæl i DK</v>
      </c>
      <c r="R7777" t="str">
        <f>VLOOKUP(H7777,Translations!$P$2:$Q$10,2,FALSE)</f>
        <v>1 - Selvstændigt sikret - med lægevalg</v>
      </c>
      <c r="S7777" t="str">
        <f>VLOOKUP(F7777,Translations!$D$2:$F$13,3,FALSE)</f>
        <v>Ja</v>
      </c>
    </row>
    <row r="7778" spans="1:19" x14ac:dyDescent="0.2">
      <c r="A7778" s="3">
        <v>44013</v>
      </c>
      <c r="B7778" t="s">
        <v>707</v>
      </c>
      <c r="C7778" t="s">
        <v>708</v>
      </c>
      <c r="D7778">
        <v>0</v>
      </c>
      <c r="E7778">
        <v>0</v>
      </c>
      <c r="F7778" t="str">
        <f>"80"</f>
        <v>80</v>
      </c>
      <c r="G7778" t="s">
        <v>513</v>
      </c>
      <c r="H7778">
        <v>1</v>
      </c>
      <c r="I7778" t="s">
        <v>6</v>
      </c>
      <c r="J7778" t="s">
        <v>5</v>
      </c>
      <c r="K7778" t="s">
        <v>6</v>
      </c>
      <c r="L7778">
        <v>3</v>
      </c>
      <c r="M7778" t="str">
        <f>VLOOKUP(E7778,Translations!$A$1:$B$7,2,FALSE)</f>
        <v>Ukendt</v>
      </c>
      <c r="N7778" t="str">
        <f>VLOOKUP(D7778,Translations!$I$2:$K$101,2,FALSE)</f>
        <v>Ukendt</v>
      </c>
      <c r="O7778" t="str">
        <f>VLOOKUP(G7778,Translations!$M$2:$N$9,2,FALSE)</f>
        <v>[X2079] SARS-CoV-2 (RNA), Borger</v>
      </c>
      <c r="P7778" t="str">
        <f>VLOOKUP(F7778,Translations!$D$1:$F$13,2,FALSE)</f>
        <v>Ok</v>
      </c>
      <c r="Q7778" t="str">
        <f>VLOOKUP(F7778,Translations!$D$2:$G$13,4,FALSE)</f>
        <v>80 - Inaktiv, udrejst</v>
      </c>
      <c r="R7778" t="str">
        <f>VLOOKUP(H7778,Translations!$P$2:$Q$10,2,FALSE)</f>
        <v>1 - Selvstændigt sikret - med lægevalg</v>
      </c>
      <c r="S7778" t="str">
        <f>VLOOKUP(F7778,Translations!$D$2:$F$13,3,FALSE)</f>
        <v>Ja</v>
      </c>
    </row>
    <row r="7779" spans="1:19" x14ac:dyDescent="0.2">
      <c r="A7779" s="3">
        <v>44013</v>
      </c>
      <c r="B7779" t="s">
        <v>707</v>
      </c>
      <c r="C7779" t="s">
        <v>708</v>
      </c>
      <c r="D7779">
        <v>101</v>
      </c>
      <c r="E7779">
        <v>1084</v>
      </c>
      <c r="F7779" t="str">
        <f t="shared" ref="F7779:F7810" si="252">"01"</f>
        <v>01</v>
      </c>
      <c r="G7779" t="s">
        <v>513</v>
      </c>
      <c r="H7779">
        <v>1</v>
      </c>
      <c r="I7779" t="s">
        <v>6</v>
      </c>
      <c r="J7779" t="s">
        <v>5</v>
      </c>
      <c r="K7779" t="s">
        <v>6</v>
      </c>
      <c r="L7779">
        <v>1441</v>
      </c>
      <c r="M7779" t="str">
        <f>VLOOKUP(E7779,Translations!$A$1:$B$7,2,FALSE)</f>
        <v>Hovedstaden</v>
      </c>
      <c r="N7779" t="str">
        <f>VLOOKUP(D7779,Translations!$I$2:$K$101,2,FALSE)</f>
        <v>København</v>
      </c>
      <c r="O7779" t="str">
        <f>VLOOKUP(G7779,Translations!$M$2:$N$9,2,FALSE)</f>
        <v>[X2079] SARS-CoV-2 (RNA), Borger</v>
      </c>
      <c r="P7779" t="str">
        <f>VLOOKUP(F7779,Translations!$D$1:$F$13,2,FALSE)</f>
        <v>Ok</v>
      </c>
      <c r="Q7779" t="str">
        <f>VLOOKUP(F7779,Translations!$D$2:$G$13,4,FALSE)</f>
        <v>01 - Aktiv, bopæl i DK</v>
      </c>
      <c r="R7779" t="str">
        <f>VLOOKUP(H7779,Translations!$P$2:$Q$10,2,FALSE)</f>
        <v>1 - Selvstændigt sikret - med lægevalg</v>
      </c>
      <c r="S7779" t="str">
        <f>VLOOKUP(F7779,Translations!$D$2:$F$13,3,FALSE)</f>
        <v>Ja</v>
      </c>
    </row>
    <row r="7780" spans="1:19" x14ac:dyDescent="0.2">
      <c r="A7780" s="3">
        <v>44013</v>
      </c>
      <c r="B7780" t="s">
        <v>707</v>
      </c>
      <c r="C7780" t="s">
        <v>708</v>
      </c>
      <c r="D7780">
        <v>101</v>
      </c>
      <c r="E7780">
        <v>1084</v>
      </c>
      <c r="F7780" t="str">
        <f t="shared" si="252"/>
        <v>01</v>
      </c>
      <c r="G7780" t="s">
        <v>513</v>
      </c>
      <c r="H7780">
        <v>2</v>
      </c>
      <c r="I7780" t="s">
        <v>6</v>
      </c>
      <c r="J7780" t="s">
        <v>5</v>
      </c>
      <c r="K7780" t="s">
        <v>6</v>
      </c>
      <c r="L7780">
        <v>6</v>
      </c>
      <c r="M7780" t="str">
        <f>VLOOKUP(E7780,Translations!$A$1:$B$7,2,FALSE)</f>
        <v>Hovedstaden</v>
      </c>
      <c r="N7780" t="str">
        <f>VLOOKUP(D7780,Translations!$I$2:$K$101,2,FALSE)</f>
        <v>København</v>
      </c>
      <c r="O7780" t="str">
        <f>VLOOKUP(G7780,Translations!$M$2:$N$9,2,FALSE)</f>
        <v>[X2079] SARS-CoV-2 (RNA), Borger</v>
      </c>
      <c r="P7780" t="str">
        <f>VLOOKUP(F7780,Translations!$D$1:$F$13,2,FALSE)</f>
        <v>Ok</v>
      </c>
      <c r="Q7780" t="str">
        <f>VLOOKUP(F7780,Translations!$D$2:$G$13,4,FALSE)</f>
        <v>01 - Aktiv, bopæl i DK</v>
      </c>
      <c r="R7780" t="str">
        <f>VLOOKUP(H7780,Translations!$P$2:$Q$10,2,FALSE)</f>
        <v>2 - Selvstændigt sikret - uden lægevalg</v>
      </c>
      <c r="S7780" t="str">
        <f>VLOOKUP(F7780,Translations!$D$2:$F$13,3,FALSE)</f>
        <v>Ja</v>
      </c>
    </row>
    <row r="7781" spans="1:19" x14ac:dyDescent="0.2">
      <c r="A7781" s="3">
        <v>44013</v>
      </c>
      <c r="B7781" t="s">
        <v>707</v>
      </c>
      <c r="C7781" t="s">
        <v>708</v>
      </c>
      <c r="D7781">
        <v>147</v>
      </c>
      <c r="E7781">
        <v>1084</v>
      </c>
      <c r="F7781" t="str">
        <f t="shared" si="252"/>
        <v>01</v>
      </c>
      <c r="G7781" t="s">
        <v>513</v>
      </c>
      <c r="H7781">
        <v>1</v>
      </c>
      <c r="I7781" t="s">
        <v>6</v>
      </c>
      <c r="J7781" t="s">
        <v>5</v>
      </c>
      <c r="K7781" t="s">
        <v>6</v>
      </c>
      <c r="L7781">
        <v>267</v>
      </c>
      <c r="M7781" t="str">
        <f>VLOOKUP(E7781,Translations!$A$1:$B$7,2,FALSE)</f>
        <v>Hovedstaden</v>
      </c>
      <c r="N7781" t="str">
        <f>VLOOKUP(D7781,Translations!$I$2:$K$101,2,FALSE)</f>
        <v>Frederiksberg</v>
      </c>
      <c r="O7781" t="str">
        <f>VLOOKUP(G7781,Translations!$M$2:$N$9,2,FALSE)</f>
        <v>[X2079] SARS-CoV-2 (RNA), Borger</v>
      </c>
      <c r="P7781" t="str">
        <f>VLOOKUP(F7781,Translations!$D$1:$F$13,2,FALSE)</f>
        <v>Ok</v>
      </c>
      <c r="Q7781" t="str">
        <f>VLOOKUP(F7781,Translations!$D$2:$G$13,4,FALSE)</f>
        <v>01 - Aktiv, bopæl i DK</v>
      </c>
      <c r="R7781" t="str">
        <f>VLOOKUP(H7781,Translations!$P$2:$Q$10,2,FALSE)</f>
        <v>1 - Selvstændigt sikret - med lægevalg</v>
      </c>
      <c r="S7781" t="str">
        <f>VLOOKUP(F7781,Translations!$D$2:$F$13,3,FALSE)</f>
        <v>Ja</v>
      </c>
    </row>
    <row r="7782" spans="1:19" x14ac:dyDescent="0.2">
      <c r="A7782" s="3">
        <v>44013</v>
      </c>
      <c r="B7782" t="s">
        <v>707</v>
      </c>
      <c r="C7782" t="s">
        <v>708</v>
      </c>
      <c r="D7782">
        <v>151</v>
      </c>
      <c r="E7782">
        <v>1084</v>
      </c>
      <c r="F7782" t="str">
        <f t="shared" si="252"/>
        <v>01</v>
      </c>
      <c r="G7782" t="s">
        <v>513</v>
      </c>
      <c r="H7782">
        <v>1</v>
      </c>
      <c r="I7782" t="s">
        <v>6</v>
      </c>
      <c r="J7782" t="s">
        <v>5</v>
      </c>
      <c r="K7782" t="s">
        <v>6</v>
      </c>
      <c r="L7782">
        <v>171</v>
      </c>
      <c r="M7782" t="str">
        <f>VLOOKUP(E7782,Translations!$A$1:$B$7,2,FALSE)</f>
        <v>Hovedstaden</v>
      </c>
      <c r="N7782" t="str">
        <f>VLOOKUP(D7782,Translations!$I$2:$K$101,2,FALSE)</f>
        <v>Ballerup</v>
      </c>
      <c r="O7782" t="str">
        <f>VLOOKUP(G7782,Translations!$M$2:$N$9,2,FALSE)</f>
        <v>[X2079] SARS-CoV-2 (RNA), Borger</v>
      </c>
      <c r="P7782" t="str">
        <f>VLOOKUP(F7782,Translations!$D$1:$F$13,2,FALSE)</f>
        <v>Ok</v>
      </c>
      <c r="Q7782" t="str">
        <f>VLOOKUP(F7782,Translations!$D$2:$G$13,4,FALSE)</f>
        <v>01 - Aktiv, bopæl i DK</v>
      </c>
      <c r="R7782" t="str">
        <f>VLOOKUP(H7782,Translations!$P$2:$Q$10,2,FALSE)</f>
        <v>1 - Selvstændigt sikret - med lægevalg</v>
      </c>
      <c r="S7782" t="str">
        <f>VLOOKUP(F7782,Translations!$D$2:$F$13,3,FALSE)</f>
        <v>Ja</v>
      </c>
    </row>
    <row r="7783" spans="1:19" x14ac:dyDescent="0.2">
      <c r="A7783" s="3">
        <v>44013</v>
      </c>
      <c r="B7783" t="s">
        <v>707</v>
      </c>
      <c r="C7783" t="s">
        <v>708</v>
      </c>
      <c r="D7783">
        <v>153</v>
      </c>
      <c r="E7783">
        <v>1084</v>
      </c>
      <c r="F7783" t="str">
        <f t="shared" si="252"/>
        <v>01</v>
      </c>
      <c r="G7783" t="s">
        <v>513</v>
      </c>
      <c r="H7783">
        <v>1</v>
      </c>
      <c r="I7783" t="s">
        <v>6</v>
      </c>
      <c r="J7783" t="s">
        <v>5</v>
      </c>
      <c r="K7783" t="s">
        <v>6</v>
      </c>
      <c r="L7783">
        <v>116</v>
      </c>
      <c r="M7783" t="str">
        <f>VLOOKUP(E7783,Translations!$A$1:$B$7,2,FALSE)</f>
        <v>Hovedstaden</v>
      </c>
      <c r="N7783" t="str">
        <f>VLOOKUP(D7783,Translations!$I$2:$K$101,2,FALSE)</f>
        <v>Brøndby</v>
      </c>
      <c r="O7783" t="str">
        <f>VLOOKUP(G7783,Translations!$M$2:$N$9,2,FALSE)</f>
        <v>[X2079] SARS-CoV-2 (RNA), Borger</v>
      </c>
      <c r="P7783" t="str">
        <f>VLOOKUP(F7783,Translations!$D$1:$F$13,2,FALSE)</f>
        <v>Ok</v>
      </c>
      <c r="Q7783" t="str">
        <f>VLOOKUP(F7783,Translations!$D$2:$G$13,4,FALSE)</f>
        <v>01 - Aktiv, bopæl i DK</v>
      </c>
      <c r="R7783" t="str">
        <f>VLOOKUP(H7783,Translations!$P$2:$Q$10,2,FALSE)</f>
        <v>1 - Selvstændigt sikret - med lægevalg</v>
      </c>
      <c r="S7783" t="str">
        <f>VLOOKUP(F7783,Translations!$D$2:$F$13,3,FALSE)</f>
        <v>Ja</v>
      </c>
    </row>
    <row r="7784" spans="1:19" x14ac:dyDescent="0.2">
      <c r="A7784" s="3">
        <v>44013</v>
      </c>
      <c r="B7784" t="s">
        <v>707</v>
      </c>
      <c r="C7784" t="s">
        <v>708</v>
      </c>
      <c r="D7784">
        <v>155</v>
      </c>
      <c r="E7784">
        <v>1084</v>
      </c>
      <c r="F7784" t="str">
        <f t="shared" si="252"/>
        <v>01</v>
      </c>
      <c r="G7784" t="s">
        <v>513</v>
      </c>
      <c r="H7784">
        <v>1</v>
      </c>
      <c r="I7784" t="s">
        <v>6</v>
      </c>
      <c r="J7784" t="s">
        <v>5</v>
      </c>
      <c r="K7784" t="s">
        <v>6</v>
      </c>
      <c r="L7784">
        <v>43</v>
      </c>
      <c r="M7784" t="str">
        <f>VLOOKUP(E7784,Translations!$A$1:$B$7,2,FALSE)</f>
        <v>Hovedstaden</v>
      </c>
      <c r="N7784" t="str">
        <f>VLOOKUP(D7784,Translations!$I$2:$K$101,2,FALSE)</f>
        <v>Dragør</v>
      </c>
      <c r="O7784" t="str">
        <f>VLOOKUP(G7784,Translations!$M$2:$N$9,2,FALSE)</f>
        <v>[X2079] SARS-CoV-2 (RNA), Borger</v>
      </c>
      <c r="P7784" t="str">
        <f>VLOOKUP(F7784,Translations!$D$1:$F$13,2,FALSE)</f>
        <v>Ok</v>
      </c>
      <c r="Q7784" t="str">
        <f>VLOOKUP(F7784,Translations!$D$2:$G$13,4,FALSE)</f>
        <v>01 - Aktiv, bopæl i DK</v>
      </c>
      <c r="R7784" t="str">
        <f>VLOOKUP(H7784,Translations!$P$2:$Q$10,2,FALSE)</f>
        <v>1 - Selvstændigt sikret - med lægevalg</v>
      </c>
      <c r="S7784" t="str">
        <f>VLOOKUP(F7784,Translations!$D$2:$F$13,3,FALSE)</f>
        <v>Ja</v>
      </c>
    </row>
    <row r="7785" spans="1:19" x14ac:dyDescent="0.2">
      <c r="A7785" s="3">
        <v>44013</v>
      </c>
      <c r="B7785" t="s">
        <v>707</v>
      </c>
      <c r="C7785" t="s">
        <v>708</v>
      </c>
      <c r="D7785">
        <v>157</v>
      </c>
      <c r="E7785">
        <v>1084</v>
      </c>
      <c r="F7785" t="str">
        <f t="shared" si="252"/>
        <v>01</v>
      </c>
      <c r="G7785" t="s">
        <v>513</v>
      </c>
      <c r="H7785">
        <v>1</v>
      </c>
      <c r="I7785" t="s">
        <v>6</v>
      </c>
      <c r="J7785" t="s">
        <v>5</v>
      </c>
      <c r="K7785" t="s">
        <v>6</v>
      </c>
      <c r="L7785">
        <v>309</v>
      </c>
      <c r="M7785" t="str">
        <f>VLOOKUP(E7785,Translations!$A$1:$B$7,2,FALSE)</f>
        <v>Hovedstaden</v>
      </c>
      <c r="N7785" t="str">
        <f>VLOOKUP(D7785,Translations!$I$2:$K$101,2,FALSE)</f>
        <v>Gentofte</v>
      </c>
      <c r="O7785" t="str">
        <f>VLOOKUP(G7785,Translations!$M$2:$N$9,2,FALSE)</f>
        <v>[X2079] SARS-CoV-2 (RNA), Borger</v>
      </c>
      <c r="P7785" t="str">
        <f>VLOOKUP(F7785,Translations!$D$1:$F$13,2,FALSE)</f>
        <v>Ok</v>
      </c>
      <c r="Q7785" t="str">
        <f>VLOOKUP(F7785,Translations!$D$2:$G$13,4,FALSE)</f>
        <v>01 - Aktiv, bopæl i DK</v>
      </c>
      <c r="R7785" t="str">
        <f>VLOOKUP(H7785,Translations!$P$2:$Q$10,2,FALSE)</f>
        <v>1 - Selvstændigt sikret - med lægevalg</v>
      </c>
      <c r="S7785" t="str">
        <f>VLOOKUP(F7785,Translations!$D$2:$F$13,3,FALSE)</f>
        <v>Ja</v>
      </c>
    </row>
    <row r="7786" spans="1:19" x14ac:dyDescent="0.2">
      <c r="A7786" s="3">
        <v>44013</v>
      </c>
      <c r="B7786" t="s">
        <v>707</v>
      </c>
      <c r="C7786" t="s">
        <v>708</v>
      </c>
      <c r="D7786">
        <v>159</v>
      </c>
      <c r="E7786">
        <v>1084</v>
      </c>
      <c r="F7786" t="str">
        <f t="shared" si="252"/>
        <v>01</v>
      </c>
      <c r="G7786" t="s">
        <v>513</v>
      </c>
      <c r="H7786">
        <v>1</v>
      </c>
      <c r="I7786" t="s">
        <v>6</v>
      </c>
      <c r="J7786" t="s">
        <v>5</v>
      </c>
      <c r="K7786" t="s">
        <v>6</v>
      </c>
      <c r="L7786">
        <v>240</v>
      </c>
      <c r="M7786" t="str">
        <f>VLOOKUP(E7786,Translations!$A$1:$B$7,2,FALSE)</f>
        <v>Hovedstaden</v>
      </c>
      <c r="N7786" t="str">
        <f>VLOOKUP(D7786,Translations!$I$2:$K$101,2,FALSE)</f>
        <v>Gladsaxe</v>
      </c>
      <c r="O7786" t="str">
        <f>VLOOKUP(G7786,Translations!$M$2:$N$9,2,FALSE)</f>
        <v>[X2079] SARS-CoV-2 (RNA), Borger</v>
      </c>
      <c r="P7786" t="str">
        <f>VLOOKUP(F7786,Translations!$D$1:$F$13,2,FALSE)</f>
        <v>Ok</v>
      </c>
      <c r="Q7786" t="str">
        <f>VLOOKUP(F7786,Translations!$D$2:$G$13,4,FALSE)</f>
        <v>01 - Aktiv, bopæl i DK</v>
      </c>
      <c r="R7786" t="str">
        <f>VLOOKUP(H7786,Translations!$P$2:$Q$10,2,FALSE)</f>
        <v>1 - Selvstændigt sikret - med lægevalg</v>
      </c>
      <c r="S7786" t="str">
        <f>VLOOKUP(F7786,Translations!$D$2:$F$13,3,FALSE)</f>
        <v>Ja</v>
      </c>
    </row>
    <row r="7787" spans="1:19" x14ac:dyDescent="0.2">
      <c r="A7787" s="3">
        <v>44013</v>
      </c>
      <c r="B7787" t="s">
        <v>707</v>
      </c>
      <c r="C7787" t="s">
        <v>708</v>
      </c>
      <c r="D7787">
        <v>159</v>
      </c>
      <c r="E7787">
        <v>1084</v>
      </c>
      <c r="F7787" t="str">
        <f t="shared" si="252"/>
        <v>01</v>
      </c>
      <c r="G7787" t="s">
        <v>513</v>
      </c>
      <c r="H7787">
        <v>2</v>
      </c>
      <c r="I7787" t="s">
        <v>6</v>
      </c>
      <c r="J7787" t="s">
        <v>5</v>
      </c>
      <c r="K7787" t="s">
        <v>6</v>
      </c>
      <c r="L7787">
        <v>2</v>
      </c>
      <c r="M7787" t="str">
        <f>VLOOKUP(E7787,Translations!$A$1:$B$7,2,FALSE)</f>
        <v>Hovedstaden</v>
      </c>
      <c r="N7787" t="str">
        <f>VLOOKUP(D7787,Translations!$I$2:$K$101,2,FALSE)</f>
        <v>Gladsaxe</v>
      </c>
      <c r="O7787" t="str">
        <f>VLOOKUP(G7787,Translations!$M$2:$N$9,2,FALSE)</f>
        <v>[X2079] SARS-CoV-2 (RNA), Borger</v>
      </c>
      <c r="P7787" t="str">
        <f>VLOOKUP(F7787,Translations!$D$1:$F$13,2,FALSE)</f>
        <v>Ok</v>
      </c>
      <c r="Q7787" t="str">
        <f>VLOOKUP(F7787,Translations!$D$2:$G$13,4,FALSE)</f>
        <v>01 - Aktiv, bopæl i DK</v>
      </c>
      <c r="R7787" t="str">
        <f>VLOOKUP(H7787,Translations!$P$2:$Q$10,2,FALSE)</f>
        <v>2 - Selvstændigt sikret - uden lægevalg</v>
      </c>
      <c r="S7787" t="str">
        <f>VLOOKUP(F7787,Translations!$D$2:$F$13,3,FALSE)</f>
        <v>Ja</v>
      </c>
    </row>
    <row r="7788" spans="1:19" x14ac:dyDescent="0.2">
      <c r="A7788" s="3">
        <v>44013</v>
      </c>
      <c r="B7788" t="s">
        <v>707</v>
      </c>
      <c r="C7788" t="s">
        <v>708</v>
      </c>
      <c r="D7788">
        <v>161</v>
      </c>
      <c r="E7788">
        <v>1084</v>
      </c>
      <c r="F7788" t="str">
        <f t="shared" si="252"/>
        <v>01</v>
      </c>
      <c r="G7788" t="s">
        <v>513</v>
      </c>
      <c r="H7788">
        <v>1</v>
      </c>
      <c r="I7788" t="s">
        <v>6</v>
      </c>
      <c r="J7788" t="s">
        <v>5</v>
      </c>
      <c r="K7788" t="s">
        <v>6</v>
      </c>
      <c r="L7788">
        <v>74</v>
      </c>
      <c r="M7788" t="str">
        <f>VLOOKUP(E7788,Translations!$A$1:$B$7,2,FALSE)</f>
        <v>Hovedstaden</v>
      </c>
      <c r="N7788" t="str">
        <f>VLOOKUP(D7788,Translations!$I$2:$K$101,2,FALSE)</f>
        <v>Glostrup</v>
      </c>
      <c r="O7788" t="str">
        <f>VLOOKUP(G7788,Translations!$M$2:$N$9,2,FALSE)</f>
        <v>[X2079] SARS-CoV-2 (RNA), Borger</v>
      </c>
      <c r="P7788" t="str">
        <f>VLOOKUP(F7788,Translations!$D$1:$F$13,2,FALSE)</f>
        <v>Ok</v>
      </c>
      <c r="Q7788" t="str">
        <f>VLOOKUP(F7788,Translations!$D$2:$G$13,4,FALSE)</f>
        <v>01 - Aktiv, bopæl i DK</v>
      </c>
      <c r="R7788" t="str">
        <f>VLOOKUP(H7788,Translations!$P$2:$Q$10,2,FALSE)</f>
        <v>1 - Selvstændigt sikret - med lægevalg</v>
      </c>
      <c r="S7788" t="str">
        <f>VLOOKUP(F7788,Translations!$D$2:$F$13,3,FALSE)</f>
        <v>Ja</v>
      </c>
    </row>
    <row r="7789" spans="1:19" x14ac:dyDescent="0.2">
      <c r="A7789" s="3">
        <v>44013</v>
      </c>
      <c r="B7789" t="s">
        <v>707</v>
      </c>
      <c r="C7789" t="s">
        <v>708</v>
      </c>
      <c r="D7789">
        <v>163</v>
      </c>
      <c r="E7789">
        <v>1084</v>
      </c>
      <c r="F7789" t="str">
        <f t="shared" si="252"/>
        <v>01</v>
      </c>
      <c r="G7789" t="s">
        <v>513</v>
      </c>
      <c r="H7789">
        <v>1</v>
      </c>
      <c r="I7789" t="s">
        <v>6</v>
      </c>
      <c r="J7789" t="s">
        <v>5</v>
      </c>
      <c r="K7789" t="s">
        <v>6</v>
      </c>
      <c r="L7789">
        <v>95</v>
      </c>
      <c r="M7789" t="str">
        <f>VLOOKUP(E7789,Translations!$A$1:$B$7,2,FALSE)</f>
        <v>Hovedstaden</v>
      </c>
      <c r="N7789" t="str">
        <f>VLOOKUP(D7789,Translations!$I$2:$K$101,2,FALSE)</f>
        <v>Herlev</v>
      </c>
      <c r="O7789" t="str">
        <f>VLOOKUP(G7789,Translations!$M$2:$N$9,2,FALSE)</f>
        <v>[X2079] SARS-CoV-2 (RNA), Borger</v>
      </c>
      <c r="P7789" t="str">
        <f>VLOOKUP(F7789,Translations!$D$1:$F$13,2,FALSE)</f>
        <v>Ok</v>
      </c>
      <c r="Q7789" t="str">
        <f>VLOOKUP(F7789,Translations!$D$2:$G$13,4,FALSE)</f>
        <v>01 - Aktiv, bopæl i DK</v>
      </c>
      <c r="R7789" t="str">
        <f>VLOOKUP(H7789,Translations!$P$2:$Q$10,2,FALSE)</f>
        <v>1 - Selvstændigt sikret - med lægevalg</v>
      </c>
      <c r="S7789" t="str">
        <f>VLOOKUP(F7789,Translations!$D$2:$F$13,3,FALSE)</f>
        <v>Ja</v>
      </c>
    </row>
    <row r="7790" spans="1:19" x14ac:dyDescent="0.2">
      <c r="A7790" s="3">
        <v>44013</v>
      </c>
      <c r="B7790" t="s">
        <v>707</v>
      </c>
      <c r="C7790" t="s">
        <v>708</v>
      </c>
      <c r="D7790">
        <v>165</v>
      </c>
      <c r="E7790">
        <v>1084</v>
      </c>
      <c r="F7790" t="str">
        <f t="shared" si="252"/>
        <v>01</v>
      </c>
      <c r="G7790" t="s">
        <v>513</v>
      </c>
      <c r="H7790">
        <v>1</v>
      </c>
      <c r="I7790" t="s">
        <v>6</v>
      </c>
      <c r="J7790" t="s">
        <v>5</v>
      </c>
      <c r="K7790" t="s">
        <v>6</v>
      </c>
      <c r="L7790">
        <v>108</v>
      </c>
      <c r="M7790" t="str">
        <f>VLOOKUP(E7790,Translations!$A$1:$B$7,2,FALSE)</f>
        <v>Hovedstaden</v>
      </c>
      <c r="N7790" t="str">
        <f>VLOOKUP(D7790,Translations!$I$2:$K$101,2,FALSE)</f>
        <v>Albertslund</v>
      </c>
      <c r="O7790" t="str">
        <f>VLOOKUP(G7790,Translations!$M$2:$N$9,2,FALSE)</f>
        <v>[X2079] SARS-CoV-2 (RNA), Borger</v>
      </c>
      <c r="P7790" t="str">
        <f>VLOOKUP(F7790,Translations!$D$1:$F$13,2,FALSE)</f>
        <v>Ok</v>
      </c>
      <c r="Q7790" t="str">
        <f>VLOOKUP(F7790,Translations!$D$2:$G$13,4,FALSE)</f>
        <v>01 - Aktiv, bopæl i DK</v>
      </c>
      <c r="R7790" t="str">
        <f>VLOOKUP(H7790,Translations!$P$2:$Q$10,2,FALSE)</f>
        <v>1 - Selvstændigt sikret - med lægevalg</v>
      </c>
      <c r="S7790" t="str">
        <f>VLOOKUP(F7790,Translations!$D$2:$F$13,3,FALSE)</f>
        <v>Ja</v>
      </c>
    </row>
    <row r="7791" spans="1:19" x14ac:dyDescent="0.2">
      <c r="A7791" s="3">
        <v>44013</v>
      </c>
      <c r="B7791" t="s">
        <v>707</v>
      </c>
      <c r="C7791" t="s">
        <v>708</v>
      </c>
      <c r="D7791">
        <v>167</v>
      </c>
      <c r="E7791">
        <v>1084</v>
      </c>
      <c r="F7791" t="str">
        <f t="shared" si="252"/>
        <v>01</v>
      </c>
      <c r="G7791" t="s">
        <v>513</v>
      </c>
      <c r="H7791">
        <v>1</v>
      </c>
      <c r="I7791" t="s">
        <v>6</v>
      </c>
      <c r="J7791" t="s">
        <v>5</v>
      </c>
      <c r="K7791" t="s">
        <v>6</v>
      </c>
      <c r="L7791">
        <v>196</v>
      </c>
      <c r="M7791" t="str">
        <f>VLOOKUP(E7791,Translations!$A$1:$B$7,2,FALSE)</f>
        <v>Hovedstaden</v>
      </c>
      <c r="N7791" t="str">
        <f>VLOOKUP(D7791,Translations!$I$2:$K$101,2,FALSE)</f>
        <v>Hvidovre</v>
      </c>
      <c r="O7791" t="str">
        <f>VLOOKUP(G7791,Translations!$M$2:$N$9,2,FALSE)</f>
        <v>[X2079] SARS-CoV-2 (RNA), Borger</v>
      </c>
      <c r="P7791" t="str">
        <f>VLOOKUP(F7791,Translations!$D$1:$F$13,2,FALSE)</f>
        <v>Ok</v>
      </c>
      <c r="Q7791" t="str">
        <f>VLOOKUP(F7791,Translations!$D$2:$G$13,4,FALSE)</f>
        <v>01 - Aktiv, bopæl i DK</v>
      </c>
      <c r="R7791" t="str">
        <f>VLOOKUP(H7791,Translations!$P$2:$Q$10,2,FALSE)</f>
        <v>1 - Selvstændigt sikret - med lægevalg</v>
      </c>
      <c r="S7791" t="str">
        <f>VLOOKUP(F7791,Translations!$D$2:$F$13,3,FALSE)</f>
        <v>Ja</v>
      </c>
    </row>
    <row r="7792" spans="1:19" x14ac:dyDescent="0.2">
      <c r="A7792" s="3">
        <v>44013</v>
      </c>
      <c r="B7792" t="s">
        <v>707</v>
      </c>
      <c r="C7792" t="s">
        <v>708</v>
      </c>
      <c r="D7792">
        <v>167</v>
      </c>
      <c r="E7792">
        <v>1084</v>
      </c>
      <c r="F7792" t="str">
        <f t="shared" si="252"/>
        <v>01</v>
      </c>
      <c r="G7792" t="s">
        <v>513</v>
      </c>
      <c r="H7792">
        <v>2</v>
      </c>
      <c r="I7792" t="s">
        <v>6</v>
      </c>
      <c r="J7792" t="s">
        <v>5</v>
      </c>
      <c r="K7792" t="s">
        <v>6</v>
      </c>
      <c r="L7792">
        <v>1</v>
      </c>
      <c r="M7792" t="str">
        <f>VLOOKUP(E7792,Translations!$A$1:$B$7,2,FALSE)</f>
        <v>Hovedstaden</v>
      </c>
      <c r="N7792" t="str">
        <f>VLOOKUP(D7792,Translations!$I$2:$K$101,2,FALSE)</f>
        <v>Hvidovre</v>
      </c>
      <c r="O7792" t="str">
        <f>VLOOKUP(G7792,Translations!$M$2:$N$9,2,FALSE)</f>
        <v>[X2079] SARS-CoV-2 (RNA), Borger</v>
      </c>
      <c r="P7792" t="str">
        <f>VLOOKUP(F7792,Translations!$D$1:$F$13,2,FALSE)</f>
        <v>Ok</v>
      </c>
      <c r="Q7792" t="str">
        <f>VLOOKUP(F7792,Translations!$D$2:$G$13,4,FALSE)</f>
        <v>01 - Aktiv, bopæl i DK</v>
      </c>
      <c r="R7792" t="str">
        <f>VLOOKUP(H7792,Translations!$P$2:$Q$10,2,FALSE)</f>
        <v>2 - Selvstændigt sikret - uden lægevalg</v>
      </c>
      <c r="S7792" t="str">
        <f>VLOOKUP(F7792,Translations!$D$2:$F$13,3,FALSE)</f>
        <v>Ja</v>
      </c>
    </row>
    <row r="7793" spans="1:19" x14ac:dyDescent="0.2">
      <c r="A7793" s="3">
        <v>44013</v>
      </c>
      <c r="B7793" t="s">
        <v>707</v>
      </c>
      <c r="C7793" t="s">
        <v>708</v>
      </c>
      <c r="D7793">
        <v>169</v>
      </c>
      <c r="E7793">
        <v>1084</v>
      </c>
      <c r="F7793" t="str">
        <f t="shared" si="252"/>
        <v>01</v>
      </c>
      <c r="G7793" t="s">
        <v>513</v>
      </c>
      <c r="H7793">
        <v>1</v>
      </c>
      <c r="I7793" t="s">
        <v>6</v>
      </c>
      <c r="J7793" t="s">
        <v>5</v>
      </c>
      <c r="K7793" t="s">
        <v>6</v>
      </c>
      <c r="L7793">
        <v>183</v>
      </c>
      <c r="M7793" t="str">
        <f>VLOOKUP(E7793,Translations!$A$1:$B$7,2,FALSE)</f>
        <v>Hovedstaden</v>
      </c>
      <c r="N7793" t="str">
        <f>VLOOKUP(D7793,Translations!$I$2:$K$101,2,FALSE)</f>
        <v>Høje-Taastrup</v>
      </c>
      <c r="O7793" t="str">
        <f>VLOOKUP(G7793,Translations!$M$2:$N$9,2,FALSE)</f>
        <v>[X2079] SARS-CoV-2 (RNA), Borger</v>
      </c>
      <c r="P7793" t="str">
        <f>VLOOKUP(F7793,Translations!$D$1:$F$13,2,FALSE)</f>
        <v>Ok</v>
      </c>
      <c r="Q7793" t="str">
        <f>VLOOKUP(F7793,Translations!$D$2:$G$13,4,FALSE)</f>
        <v>01 - Aktiv, bopæl i DK</v>
      </c>
      <c r="R7793" t="str">
        <f>VLOOKUP(H7793,Translations!$P$2:$Q$10,2,FALSE)</f>
        <v>1 - Selvstændigt sikret - med lægevalg</v>
      </c>
      <c r="S7793" t="str">
        <f>VLOOKUP(F7793,Translations!$D$2:$F$13,3,FALSE)</f>
        <v>Ja</v>
      </c>
    </row>
    <row r="7794" spans="1:19" x14ac:dyDescent="0.2">
      <c r="A7794" s="3">
        <v>44013</v>
      </c>
      <c r="B7794" t="s">
        <v>707</v>
      </c>
      <c r="C7794" t="s">
        <v>708</v>
      </c>
      <c r="D7794">
        <v>173</v>
      </c>
      <c r="E7794">
        <v>1084</v>
      </c>
      <c r="F7794" t="str">
        <f t="shared" si="252"/>
        <v>01</v>
      </c>
      <c r="G7794" t="s">
        <v>513</v>
      </c>
      <c r="H7794">
        <v>1</v>
      </c>
      <c r="I7794" t="s">
        <v>6</v>
      </c>
      <c r="J7794" t="s">
        <v>5</v>
      </c>
      <c r="K7794" t="s">
        <v>6</v>
      </c>
      <c r="L7794">
        <v>198</v>
      </c>
      <c r="M7794" t="str">
        <f>VLOOKUP(E7794,Translations!$A$1:$B$7,2,FALSE)</f>
        <v>Hovedstaden</v>
      </c>
      <c r="N7794" t="str">
        <f>VLOOKUP(D7794,Translations!$I$2:$K$101,2,FALSE)</f>
        <v>Lyngby-Taarbæk</v>
      </c>
      <c r="O7794" t="str">
        <f>VLOOKUP(G7794,Translations!$M$2:$N$9,2,FALSE)</f>
        <v>[X2079] SARS-CoV-2 (RNA), Borger</v>
      </c>
      <c r="P7794" t="str">
        <f>VLOOKUP(F7794,Translations!$D$1:$F$13,2,FALSE)</f>
        <v>Ok</v>
      </c>
      <c r="Q7794" t="str">
        <f>VLOOKUP(F7794,Translations!$D$2:$G$13,4,FALSE)</f>
        <v>01 - Aktiv, bopæl i DK</v>
      </c>
      <c r="R7794" t="str">
        <f>VLOOKUP(H7794,Translations!$P$2:$Q$10,2,FALSE)</f>
        <v>1 - Selvstændigt sikret - med lægevalg</v>
      </c>
      <c r="S7794" t="str">
        <f>VLOOKUP(F7794,Translations!$D$2:$F$13,3,FALSE)</f>
        <v>Ja</v>
      </c>
    </row>
    <row r="7795" spans="1:19" x14ac:dyDescent="0.2">
      <c r="A7795" s="3">
        <v>44013</v>
      </c>
      <c r="B7795" t="s">
        <v>707</v>
      </c>
      <c r="C7795" t="s">
        <v>708</v>
      </c>
      <c r="D7795">
        <v>175</v>
      </c>
      <c r="E7795">
        <v>1084</v>
      </c>
      <c r="F7795" t="str">
        <f t="shared" si="252"/>
        <v>01</v>
      </c>
      <c r="G7795" t="s">
        <v>513</v>
      </c>
      <c r="H7795">
        <v>1</v>
      </c>
      <c r="I7795" t="s">
        <v>6</v>
      </c>
      <c r="J7795" t="s">
        <v>5</v>
      </c>
      <c r="K7795" t="s">
        <v>6</v>
      </c>
      <c r="L7795">
        <v>149</v>
      </c>
      <c r="M7795" t="str">
        <f>VLOOKUP(E7795,Translations!$A$1:$B$7,2,FALSE)</f>
        <v>Hovedstaden</v>
      </c>
      <c r="N7795" t="str">
        <f>VLOOKUP(D7795,Translations!$I$2:$K$101,2,FALSE)</f>
        <v>Rødovre</v>
      </c>
      <c r="O7795" t="str">
        <f>VLOOKUP(G7795,Translations!$M$2:$N$9,2,FALSE)</f>
        <v>[X2079] SARS-CoV-2 (RNA), Borger</v>
      </c>
      <c r="P7795" t="str">
        <f>VLOOKUP(F7795,Translations!$D$1:$F$13,2,FALSE)</f>
        <v>Ok</v>
      </c>
      <c r="Q7795" t="str">
        <f>VLOOKUP(F7795,Translations!$D$2:$G$13,4,FALSE)</f>
        <v>01 - Aktiv, bopæl i DK</v>
      </c>
      <c r="R7795" t="str">
        <f>VLOOKUP(H7795,Translations!$P$2:$Q$10,2,FALSE)</f>
        <v>1 - Selvstændigt sikret - med lægevalg</v>
      </c>
      <c r="S7795" t="str">
        <f>VLOOKUP(F7795,Translations!$D$2:$F$13,3,FALSE)</f>
        <v>Ja</v>
      </c>
    </row>
    <row r="7796" spans="1:19" x14ac:dyDescent="0.2">
      <c r="A7796" s="3">
        <v>44013</v>
      </c>
      <c r="B7796" t="s">
        <v>707</v>
      </c>
      <c r="C7796" t="s">
        <v>708</v>
      </c>
      <c r="D7796">
        <v>183</v>
      </c>
      <c r="E7796">
        <v>1084</v>
      </c>
      <c r="F7796" t="str">
        <f t="shared" si="252"/>
        <v>01</v>
      </c>
      <c r="G7796" t="s">
        <v>513</v>
      </c>
      <c r="H7796">
        <v>1</v>
      </c>
      <c r="I7796" t="s">
        <v>6</v>
      </c>
      <c r="J7796" t="s">
        <v>5</v>
      </c>
      <c r="K7796" t="s">
        <v>6</v>
      </c>
      <c r="L7796">
        <v>77</v>
      </c>
      <c r="M7796" t="str">
        <f>VLOOKUP(E7796,Translations!$A$1:$B$7,2,FALSE)</f>
        <v>Hovedstaden</v>
      </c>
      <c r="N7796" t="str">
        <f>VLOOKUP(D7796,Translations!$I$2:$K$101,2,FALSE)</f>
        <v>Ishøj</v>
      </c>
      <c r="O7796" t="str">
        <f>VLOOKUP(G7796,Translations!$M$2:$N$9,2,FALSE)</f>
        <v>[X2079] SARS-CoV-2 (RNA), Borger</v>
      </c>
      <c r="P7796" t="str">
        <f>VLOOKUP(F7796,Translations!$D$1:$F$13,2,FALSE)</f>
        <v>Ok</v>
      </c>
      <c r="Q7796" t="str">
        <f>VLOOKUP(F7796,Translations!$D$2:$G$13,4,FALSE)</f>
        <v>01 - Aktiv, bopæl i DK</v>
      </c>
      <c r="R7796" t="str">
        <f>VLOOKUP(H7796,Translations!$P$2:$Q$10,2,FALSE)</f>
        <v>1 - Selvstændigt sikret - med lægevalg</v>
      </c>
      <c r="S7796" t="str">
        <f>VLOOKUP(F7796,Translations!$D$2:$F$13,3,FALSE)</f>
        <v>Ja</v>
      </c>
    </row>
    <row r="7797" spans="1:19" x14ac:dyDescent="0.2">
      <c r="A7797" s="3">
        <v>44013</v>
      </c>
      <c r="B7797" t="s">
        <v>707</v>
      </c>
      <c r="C7797" t="s">
        <v>708</v>
      </c>
      <c r="D7797">
        <v>185</v>
      </c>
      <c r="E7797">
        <v>1084</v>
      </c>
      <c r="F7797" t="str">
        <f t="shared" si="252"/>
        <v>01</v>
      </c>
      <c r="G7797" t="s">
        <v>513</v>
      </c>
      <c r="H7797">
        <v>1</v>
      </c>
      <c r="I7797" t="s">
        <v>6</v>
      </c>
      <c r="J7797" t="s">
        <v>5</v>
      </c>
      <c r="K7797" t="s">
        <v>6</v>
      </c>
      <c r="L7797">
        <v>155</v>
      </c>
      <c r="M7797" t="str">
        <f>VLOOKUP(E7797,Translations!$A$1:$B$7,2,FALSE)</f>
        <v>Hovedstaden</v>
      </c>
      <c r="N7797" t="str">
        <f>VLOOKUP(D7797,Translations!$I$2:$K$101,2,FALSE)</f>
        <v>Tårnby</v>
      </c>
      <c r="O7797" t="str">
        <f>VLOOKUP(G7797,Translations!$M$2:$N$9,2,FALSE)</f>
        <v>[X2079] SARS-CoV-2 (RNA), Borger</v>
      </c>
      <c r="P7797" t="str">
        <f>VLOOKUP(F7797,Translations!$D$1:$F$13,2,FALSE)</f>
        <v>Ok</v>
      </c>
      <c r="Q7797" t="str">
        <f>VLOOKUP(F7797,Translations!$D$2:$G$13,4,FALSE)</f>
        <v>01 - Aktiv, bopæl i DK</v>
      </c>
      <c r="R7797" t="str">
        <f>VLOOKUP(H7797,Translations!$P$2:$Q$10,2,FALSE)</f>
        <v>1 - Selvstændigt sikret - med lægevalg</v>
      </c>
      <c r="S7797" t="str">
        <f>VLOOKUP(F7797,Translations!$D$2:$F$13,3,FALSE)</f>
        <v>Ja</v>
      </c>
    </row>
    <row r="7798" spans="1:19" x14ac:dyDescent="0.2">
      <c r="A7798" s="3">
        <v>44013</v>
      </c>
      <c r="B7798" t="s">
        <v>707</v>
      </c>
      <c r="C7798" t="s">
        <v>708</v>
      </c>
      <c r="D7798">
        <v>185</v>
      </c>
      <c r="E7798">
        <v>1084</v>
      </c>
      <c r="F7798" t="str">
        <f t="shared" si="252"/>
        <v>01</v>
      </c>
      <c r="G7798" t="s">
        <v>513</v>
      </c>
      <c r="H7798">
        <v>2</v>
      </c>
      <c r="I7798" t="s">
        <v>6</v>
      </c>
      <c r="J7798" t="s">
        <v>5</v>
      </c>
      <c r="K7798" t="s">
        <v>6</v>
      </c>
      <c r="L7798">
        <v>1</v>
      </c>
      <c r="M7798" t="str">
        <f>VLOOKUP(E7798,Translations!$A$1:$B$7,2,FALSE)</f>
        <v>Hovedstaden</v>
      </c>
      <c r="N7798" t="str">
        <f>VLOOKUP(D7798,Translations!$I$2:$K$101,2,FALSE)</f>
        <v>Tårnby</v>
      </c>
      <c r="O7798" t="str">
        <f>VLOOKUP(G7798,Translations!$M$2:$N$9,2,FALSE)</f>
        <v>[X2079] SARS-CoV-2 (RNA), Borger</v>
      </c>
      <c r="P7798" t="str">
        <f>VLOOKUP(F7798,Translations!$D$1:$F$13,2,FALSE)</f>
        <v>Ok</v>
      </c>
      <c r="Q7798" t="str">
        <f>VLOOKUP(F7798,Translations!$D$2:$G$13,4,FALSE)</f>
        <v>01 - Aktiv, bopæl i DK</v>
      </c>
      <c r="R7798" t="str">
        <f>VLOOKUP(H7798,Translations!$P$2:$Q$10,2,FALSE)</f>
        <v>2 - Selvstændigt sikret - uden lægevalg</v>
      </c>
      <c r="S7798" t="str">
        <f>VLOOKUP(F7798,Translations!$D$2:$F$13,3,FALSE)</f>
        <v>Ja</v>
      </c>
    </row>
    <row r="7799" spans="1:19" x14ac:dyDescent="0.2">
      <c r="A7799" s="3">
        <v>44013</v>
      </c>
      <c r="B7799" t="s">
        <v>707</v>
      </c>
      <c r="C7799" t="s">
        <v>708</v>
      </c>
      <c r="D7799">
        <v>187</v>
      </c>
      <c r="E7799">
        <v>1084</v>
      </c>
      <c r="F7799" t="str">
        <f t="shared" si="252"/>
        <v>01</v>
      </c>
      <c r="G7799" t="s">
        <v>513</v>
      </c>
      <c r="H7799">
        <v>1</v>
      </c>
      <c r="I7799" t="s">
        <v>6</v>
      </c>
      <c r="J7799" t="s">
        <v>5</v>
      </c>
      <c r="K7799" t="s">
        <v>6</v>
      </c>
      <c r="L7799">
        <v>54</v>
      </c>
      <c r="M7799" t="str">
        <f>VLOOKUP(E7799,Translations!$A$1:$B$7,2,FALSE)</f>
        <v>Hovedstaden</v>
      </c>
      <c r="N7799" t="str">
        <f>VLOOKUP(D7799,Translations!$I$2:$K$101,2,FALSE)</f>
        <v>Vallensbæk</v>
      </c>
      <c r="O7799" t="str">
        <f>VLOOKUP(G7799,Translations!$M$2:$N$9,2,FALSE)</f>
        <v>[X2079] SARS-CoV-2 (RNA), Borger</v>
      </c>
      <c r="P7799" t="str">
        <f>VLOOKUP(F7799,Translations!$D$1:$F$13,2,FALSE)</f>
        <v>Ok</v>
      </c>
      <c r="Q7799" t="str">
        <f>VLOOKUP(F7799,Translations!$D$2:$G$13,4,FALSE)</f>
        <v>01 - Aktiv, bopæl i DK</v>
      </c>
      <c r="R7799" t="str">
        <f>VLOOKUP(H7799,Translations!$P$2:$Q$10,2,FALSE)</f>
        <v>1 - Selvstændigt sikret - med lægevalg</v>
      </c>
      <c r="S7799" t="str">
        <f>VLOOKUP(F7799,Translations!$D$2:$F$13,3,FALSE)</f>
        <v>Ja</v>
      </c>
    </row>
    <row r="7800" spans="1:19" x14ac:dyDescent="0.2">
      <c r="A7800" s="3">
        <v>44013</v>
      </c>
      <c r="B7800" t="s">
        <v>707</v>
      </c>
      <c r="C7800" t="s">
        <v>708</v>
      </c>
      <c r="D7800">
        <v>190</v>
      </c>
      <c r="E7800">
        <v>1084</v>
      </c>
      <c r="F7800" t="str">
        <f t="shared" si="252"/>
        <v>01</v>
      </c>
      <c r="G7800" t="s">
        <v>513</v>
      </c>
      <c r="H7800">
        <v>1</v>
      </c>
      <c r="I7800" t="s">
        <v>6</v>
      </c>
      <c r="J7800" t="s">
        <v>5</v>
      </c>
      <c r="K7800" t="s">
        <v>6</v>
      </c>
      <c r="L7800">
        <v>166</v>
      </c>
      <c r="M7800" t="str">
        <f>VLOOKUP(E7800,Translations!$A$1:$B$7,2,FALSE)</f>
        <v>Hovedstaden</v>
      </c>
      <c r="N7800" t="str">
        <f>VLOOKUP(D7800,Translations!$I$2:$K$101,2,FALSE)</f>
        <v>Furesø</v>
      </c>
      <c r="O7800" t="str">
        <f>VLOOKUP(G7800,Translations!$M$2:$N$9,2,FALSE)</f>
        <v>[X2079] SARS-CoV-2 (RNA), Borger</v>
      </c>
      <c r="P7800" t="str">
        <f>VLOOKUP(F7800,Translations!$D$1:$F$13,2,FALSE)</f>
        <v>Ok</v>
      </c>
      <c r="Q7800" t="str">
        <f>VLOOKUP(F7800,Translations!$D$2:$G$13,4,FALSE)</f>
        <v>01 - Aktiv, bopæl i DK</v>
      </c>
      <c r="R7800" t="str">
        <f>VLOOKUP(H7800,Translations!$P$2:$Q$10,2,FALSE)</f>
        <v>1 - Selvstændigt sikret - med lægevalg</v>
      </c>
      <c r="S7800" t="str">
        <f>VLOOKUP(F7800,Translations!$D$2:$F$13,3,FALSE)</f>
        <v>Ja</v>
      </c>
    </row>
    <row r="7801" spans="1:19" x14ac:dyDescent="0.2">
      <c r="A7801" s="3">
        <v>44013</v>
      </c>
      <c r="B7801" t="s">
        <v>707</v>
      </c>
      <c r="C7801" t="s">
        <v>708</v>
      </c>
      <c r="D7801">
        <v>190</v>
      </c>
      <c r="E7801">
        <v>1084</v>
      </c>
      <c r="F7801" t="str">
        <f t="shared" si="252"/>
        <v>01</v>
      </c>
      <c r="G7801" t="s">
        <v>513</v>
      </c>
      <c r="H7801">
        <v>2</v>
      </c>
      <c r="I7801" t="s">
        <v>6</v>
      </c>
      <c r="J7801" t="s">
        <v>5</v>
      </c>
      <c r="K7801" t="s">
        <v>6</v>
      </c>
      <c r="L7801">
        <v>1</v>
      </c>
      <c r="M7801" t="str">
        <f>VLOOKUP(E7801,Translations!$A$1:$B$7,2,FALSE)</f>
        <v>Hovedstaden</v>
      </c>
      <c r="N7801" t="str">
        <f>VLOOKUP(D7801,Translations!$I$2:$K$101,2,FALSE)</f>
        <v>Furesø</v>
      </c>
      <c r="O7801" t="str">
        <f>VLOOKUP(G7801,Translations!$M$2:$N$9,2,FALSE)</f>
        <v>[X2079] SARS-CoV-2 (RNA), Borger</v>
      </c>
      <c r="P7801" t="str">
        <f>VLOOKUP(F7801,Translations!$D$1:$F$13,2,FALSE)</f>
        <v>Ok</v>
      </c>
      <c r="Q7801" t="str">
        <f>VLOOKUP(F7801,Translations!$D$2:$G$13,4,FALSE)</f>
        <v>01 - Aktiv, bopæl i DK</v>
      </c>
      <c r="R7801" t="str">
        <f>VLOOKUP(H7801,Translations!$P$2:$Q$10,2,FALSE)</f>
        <v>2 - Selvstændigt sikret - uden lægevalg</v>
      </c>
      <c r="S7801" t="str">
        <f>VLOOKUP(F7801,Translations!$D$2:$F$13,3,FALSE)</f>
        <v>Ja</v>
      </c>
    </row>
    <row r="7802" spans="1:19" x14ac:dyDescent="0.2">
      <c r="A7802" s="3">
        <v>44013</v>
      </c>
      <c r="B7802" t="s">
        <v>707</v>
      </c>
      <c r="C7802" t="s">
        <v>708</v>
      </c>
      <c r="D7802">
        <v>201</v>
      </c>
      <c r="E7802">
        <v>1084</v>
      </c>
      <c r="F7802" t="str">
        <f t="shared" si="252"/>
        <v>01</v>
      </c>
      <c r="G7802" t="s">
        <v>513</v>
      </c>
      <c r="H7802">
        <v>1</v>
      </c>
      <c r="I7802" t="s">
        <v>6</v>
      </c>
      <c r="J7802" t="s">
        <v>5</v>
      </c>
      <c r="K7802" t="s">
        <v>6</v>
      </c>
      <c r="L7802">
        <v>101</v>
      </c>
      <c r="M7802" t="str">
        <f>VLOOKUP(E7802,Translations!$A$1:$B$7,2,FALSE)</f>
        <v>Hovedstaden</v>
      </c>
      <c r="N7802" t="str">
        <f>VLOOKUP(D7802,Translations!$I$2:$K$101,2,FALSE)</f>
        <v>Allerød</v>
      </c>
      <c r="O7802" t="str">
        <f>VLOOKUP(G7802,Translations!$M$2:$N$9,2,FALSE)</f>
        <v>[X2079] SARS-CoV-2 (RNA), Borger</v>
      </c>
      <c r="P7802" t="str">
        <f>VLOOKUP(F7802,Translations!$D$1:$F$13,2,FALSE)</f>
        <v>Ok</v>
      </c>
      <c r="Q7802" t="str">
        <f>VLOOKUP(F7802,Translations!$D$2:$G$13,4,FALSE)</f>
        <v>01 - Aktiv, bopæl i DK</v>
      </c>
      <c r="R7802" t="str">
        <f>VLOOKUP(H7802,Translations!$P$2:$Q$10,2,FALSE)</f>
        <v>1 - Selvstændigt sikret - med lægevalg</v>
      </c>
      <c r="S7802" t="str">
        <f>VLOOKUP(F7802,Translations!$D$2:$F$13,3,FALSE)</f>
        <v>Ja</v>
      </c>
    </row>
    <row r="7803" spans="1:19" x14ac:dyDescent="0.2">
      <c r="A7803" s="3">
        <v>44013</v>
      </c>
      <c r="B7803" t="s">
        <v>707</v>
      </c>
      <c r="C7803" t="s">
        <v>708</v>
      </c>
      <c r="D7803">
        <v>201</v>
      </c>
      <c r="E7803">
        <v>1084</v>
      </c>
      <c r="F7803" t="str">
        <f t="shared" si="252"/>
        <v>01</v>
      </c>
      <c r="G7803" t="s">
        <v>513</v>
      </c>
      <c r="H7803">
        <v>2</v>
      </c>
      <c r="I7803" t="s">
        <v>6</v>
      </c>
      <c r="J7803" t="s">
        <v>5</v>
      </c>
      <c r="K7803" t="s">
        <v>6</v>
      </c>
      <c r="L7803">
        <v>1</v>
      </c>
      <c r="M7803" t="str">
        <f>VLOOKUP(E7803,Translations!$A$1:$B$7,2,FALSE)</f>
        <v>Hovedstaden</v>
      </c>
      <c r="N7803" t="str">
        <f>VLOOKUP(D7803,Translations!$I$2:$K$101,2,FALSE)</f>
        <v>Allerød</v>
      </c>
      <c r="O7803" t="str">
        <f>VLOOKUP(G7803,Translations!$M$2:$N$9,2,FALSE)</f>
        <v>[X2079] SARS-CoV-2 (RNA), Borger</v>
      </c>
      <c r="P7803" t="str">
        <f>VLOOKUP(F7803,Translations!$D$1:$F$13,2,FALSE)</f>
        <v>Ok</v>
      </c>
      <c r="Q7803" t="str">
        <f>VLOOKUP(F7803,Translations!$D$2:$G$13,4,FALSE)</f>
        <v>01 - Aktiv, bopæl i DK</v>
      </c>
      <c r="R7803" t="str">
        <f>VLOOKUP(H7803,Translations!$P$2:$Q$10,2,FALSE)</f>
        <v>2 - Selvstændigt sikret - uden lægevalg</v>
      </c>
      <c r="S7803" t="str">
        <f>VLOOKUP(F7803,Translations!$D$2:$F$13,3,FALSE)</f>
        <v>Ja</v>
      </c>
    </row>
    <row r="7804" spans="1:19" x14ac:dyDescent="0.2">
      <c r="A7804" s="3">
        <v>44013</v>
      </c>
      <c r="B7804" t="s">
        <v>707</v>
      </c>
      <c r="C7804" t="s">
        <v>708</v>
      </c>
      <c r="D7804">
        <v>210</v>
      </c>
      <c r="E7804">
        <v>1084</v>
      </c>
      <c r="F7804" t="str">
        <f t="shared" si="252"/>
        <v>01</v>
      </c>
      <c r="G7804" t="s">
        <v>513</v>
      </c>
      <c r="H7804">
        <v>1</v>
      </c>
      <c r="I7804" t="s">
        <v>6</v>
      </c>
      <c r="J7804" t="s">
        <v>5</v>
      </c>
      <c r="K7804" t="s">
        <v>6</v>
      </c>
      <c r="L7804">
        <v>153</v>
      </c>
      <c r="M7804" t="str">
        <f>VLOOKUP(E7804,Translations!$A$1:$B$7,2,FALSE)</f>
        <v>Hovedstaden</v>
      </c>
      <c r="N7804" t="str">
        <f>VLOOKUP(D7804,Translations!$I$2:$K$101,2,FALSE)</f>
        <v>Fredensborg</v>
      </c>
      <c r="O7804" t="str">
        <f>VLOOKUP(G7804,Translations!$M$2:$N$9,2,FALSE)</f>
        <v>[X2079] SARS-CoV-2 (RNA), Borger</v>
      </c>
      <c r="P7804" t="str">
        <f>VLOOKUP(F7804,Translations!$D$1:$F$13,2,FALSE)</f>
        <v>Ok</v>
      </c>
      <c r="Q7804" t="str">
        <f>VLOOKUP(F7804,Translations!$D$2:$G$13,4,FALSE)</f>
        <v>01 - Aktiv, bopæl i DK</v>
      </c>
      <c r="R7804" t="str">
        <f>VLOOKUP(H7804,Translations!$P$2:$Q$10,2,FALSE)</f>
        <v>1 - Selvstændigt sikret - med lægevalg</v>
      </c>
      <c r="S7804" t="str">
        <f>VLOOKUP(F7804,Translations!$D$2:$F$13,3,FALSE)</f>
        <v>Ja</v>
      </c>
    </row>
    <row r="7805" spans="1:19" x14ac:dyDescent="0.2">
      <c r="A7805" s="3">
        <v>44013</v>
      </c>
      <c r="B7805" t="s">
        <v>707</v>
      </c>
      <c r="C7805" t="s">
        <v>708</v>
      </c>
      <c r="D7805">
        <v>217</v>
      </c>
      <c r="E7805">
        <v>1084</v>
      </c>
      <c r="F7805" t="str">
        <f t="shared" si="252"/>
        <v>01</v>
      </c>
      <c r="G7805" t="s">
        <v>513</v>
      </c>
      <c r="H7805">
        <v>1</v>
      </c>
      <c r="I7805" t="s">
        <v>6</v>
      </c>
      <c r="J7805" t="s">
        <v>5</v>
      </c>
      <c r="K7805" t="s">
        <v>6</v>
      </c>
      <c r="L7805">
        <v>223</v>
      </c>
      <c r="M7805" t="str">
        <f>VLOOKUP(E7805,Translations!$A$1:$B$7,2,FALSE)</f>
        <v>Hovedstaden</v>
      </c>
      <c r="N7805" t="str">
        <f>VLOOKUP(D7805,Translations!$I$2:$K$101,2,FALSE)</f>
        <v>Helsingør</v>
      </c>
      <c r="O7805" t="str">
        <f>VLOOKUP(G7805,Translations!$M$2:$N$9,2,FALSE)</f>
        <v>[X2079] SARS-CoV-2 (RNA), Borger</v>
      </c>
      <c r="P7805" t="str">
        <f>VLOOKUP(F7805,Translations!$D$1:$F$13,2,FALSE)</f>
        <v>Ok</v>
      </c>
      <c r="Q7805" t="str">
        <f>VLOOKUP(F7805,Translations!$D$2:$G$13,4,FALSE)</f>
        <v>01 - Aktiv, bopæl i DK</v>
      </c>
      <c r="R7805" t="str">
        <f>VLOOKUP(H7805,Translations!$P$2:$Q$10,2,FALSE)</f>
        <v>1 - Selvstændigt sikret - med lægevalg</v>
      </c>
      <c r="S7805" t="str">
        <f>VLOOKUP(F7805,Translations!$D$2:$F$13,3,FALSE)</f>
        <v>Ja</v>
      </c>
    </row>
    <row r="7806" spans="1:19" x14ac:dyDescent="0.2">
      <c r="A7806" s="3">
        <v>44013</v>
      </c>
      <c r="B7806" t="s">
        <v>707</v>
      </c>
      <c r="C7806" t="s">
        <v>708</v>
      </c>
      <c r="D7806">
        <v>219</v>
      </c>
      <c r="E7806">
        <v>1084</v>
      </c>
      <c r="F7806" t="str">
        <f t="shared" si="252"/>
        <v>01</v>
      </c>
      <c r="G7806" t="s">
        <v>513</v>
      </c>
      <c r="H7806">
        <v>1</v>
      </c>
      <c r="I7806" t="s">
        <v>6</v>
      </c>
      <c r="J7806" t="s">
        <v>5</v>
      </c>
      <c r="K7806" t="s">
        <v>6</v>
      </c>
      <c r="L7806">
        <v>168</v>
      </c>
      <c r="M7806" t="str">
        <f>VLOOKUP(E7806,Translations!$A$1:$B$7,2,FALSE)</f>
        <v>Hovedstaden</v>
      </c>
      <c r="N7806" t="str">
        <f>VLOOKUP(D7806,Translations!$I$2:$K$101,2,FALSE)</f>
        <v>Hillerød</v>
      </c>
      <c r="O7806" t="str">
        <f>VLOOKUP(G7806,Translations!$M$2:$N$9,2,FALSE)</f>
        <v>[X2079] SARS-CoV-2 (RNA), Borger</v>
      </c>
      <c r="P7806" t="str">
        <f>VLOOKUP(F7806,Translations!$D$1:$F$13,2,FALSE)</f>
        <v>Ok</v>
      </c>
      <c r="Q7806" t="str">
        <f>VLOOKUP(F7806,Translations!$D$2:$G$13,4,FALSE)</f>
        <v>01 - Aktiv, bopæl i DK</v>
      </c>
      <c r="R7806" t="str">
        <f>VLOOKUP(H7806,Translations!$P$2:$Q$10,2,FALSE)</f>
        <v>1 - Selvstændigt sikret - med lægevalg</v>
      </c>
      <c r="S7806" t="str">
        <f>VLOOKUP(F7806,Translations!$D$2:$F$13,3,FALSE)</f>
        <v>Ja</v>
      </c>
    </row>
    <row r="7807" spans="1:19" x14ac:dyDescent="0.2">
      <c r="A7807" s="3">
        <v>44013</v>
      </c>
      <c r="B7807" t="s">
        <v>707</v>
      </c>
      <c r="C7807" t="s">
        <v>708</v>
      </c>
      <c r="D7807">
        <v>219</v>
      </c>
      <c r="E7807">
        <v>1084</v>
      </c>
      <c r="F7807" t="str">
        <f t="shared" si="252"/>
        <v>01</v>
      </c>
      <c r="G7807" t="s">
        <v>513</v>
      </c>
      <c r="H7807">
        <v>2</v>
      </c>
      <c r="I7807" t="s">
        <v>6</v>
      </c>
      <c r="J7807" t="s">
        <v>5</v>
      </c>
      <c r="K7807" t="s">
        <v>6</v>
      </c>
      <c r="L7807">
        <v>1</v>
      </c>
      <c r="M7807" t="str">
        <f>VLOOKUP(E7807,Translations!$A$1:$B$7,2,FALSE)</f>
        <v>Hovedstaden</v>
      </c>
      <c r="N7807" t="str">
        <f>VLOOKUP(D7807,Translations!$I$2:$K$101,2,FALSE)</f>
        <v>Hillerød</v>
      </c>
      <c r="O7807" t="str">
        <f>VLOOKUP(G7807,Translations!$M$2:$N$9,2,FALSE)</f>
        <v>[X2079] SARS-CoV-2 (RNA), Borger</v>
      </c>
      <c r="P7807" t="str">
        <f>VLOOKUP(F7807,Translations!$D$1:$F$13,2,FALSE)</f>
        <v>Ok</v>
      </c>
      <c r="Q7807" t="str">
        <f>VLOOKUP(F7807,Translations!$D$2:$G$13,4,FALSE)</f>
        <v>01 - Aktiv, bopæl i DK</v>
      </c>
      <c r="R7807" t="str">
        <f>VLOOKUP(H7807,Translations!$P$2:$Q$10,2,FALSE)</f>
        <v>2 - Selvstændigt sikret - uden lægevalg</v>
      </c>
      <c r="S7807" t="str">
        <f>VLOOKUP(F7807,Translations!$D$2:$F$13,3,FALSE)</f>
        <v>Ja</v>
      </c>
    </row>
    <row r="7808" spans="1:19" x14ac:dyDescent="0.2">
      <c r="A7808" s="3">
        <v>44013</v>
      </c>
      <c r="B7808" t="s">
        <v>707</v>
      </c>
      <c r="C7808" t="s">
        <v>708</v>
      </c>
      <c r="D7808">
        <v>223</v>
      </c>
      <c r="E7808">
        <v>1084</v>
      </c>
      <c r="F7808" t="str">
        <f t="shared" si="252"/>
        <v>01</v>
      </c>
      <c r="G7808" t="s">
        <v>513</v>
      </c>
      <c r="H7808">
        <v>1</v>
      </c>
      <c r="I7808" t="s">
        <v>6</v>
      </c>
      <c r="J7808" t="s">
        <v>5</v>
      </c>
      <c r="K7808" t="s">
        <v>6</v>
      </c>
      <c r="L7808">
        <v>89</v>
      </c>
      <c r="M7808" t="str">
        <f>VLOOKUP(E7808,Translations!$A$1:$B$7,2,FALSE)</f>
        <v>Hovedstaden</v>
      </c>
      <c r="N7808" t="str">
        <f>VLOOKUP(D7808,Translations!$I$2:$K$101,2,FALSE)</f>
        <v>Hørsholm</v>
      </c>
      <c r="O7808" t="str">
        <f>VLOOKUP(G7808,Translations!$M$2:$N$9,2,FALSE)</f>
        <v>[X2079] SARS-CoV-2 (RNA), Borger</v>
      </c>
      <c r="P7808" t="str">
        <f>VLOOKUP(F7808,Translations!$D$1:$F$13,2,FALSE)</f>
        <v>Ok</v>
      </c>
      <c r="Q7808" t="str">
        <f>VLOOKUP(F7808,Translations!$D$2:$G$13,4,FALSE)</f>
        <v>01 - Aktiv, bopæl i DK</v>
      </c>
      <c r="R7808" t="str">
        <f>VLOOKUP(H7808,Translations!$P$2:$Q$10,2,FALSE)</f>
        <v>1 - Selvstændigt sikret - med lægevalg</v>
      </c>
      <c r="S7808" t="str">
        <f>VLOOKUP(F7808,Translations!$D$2:$F$13,3,FALSE)</f>
        <v>Ja</v>
      </c>
    </row>
    <row r="7809" spans="1:19" x14ac:dyDescent="0.2">
      <c r="A7809" s="3">
        <v>44013</v>
      </c>
      <c r="B7809" t="s">
        <v>707</v>
      </c>
      <c r="C7809" t="s">
        <v>708</v>
      </c>
      <c r="D7809">
        <v>230</v>
      </c>
      <c r="E7809">
        <v>1084</v>
      </c>
      <c r="F7809" t="str">
        <f t="shared" si="252"/>
        <v>01</v>
      </c>
      <c r="G7809" t="s">
        <v>513</v>
      </c>
      <c r="H7809">
        <v>1</v>
      </c>
      <c r="I7809" t="s">
        <v>6</v>
      </c>
      <c r="J7809" t="s">
        <v>5</v>
      </c>
      <c r="K7809" t="s">
        <v>6</v>
      </c>
      <c r="L7809">
        <v>258</v>
      </c>
      <c r="M7809" t="str">
        <f>VLOOKUP(E7809,Translations!$A$1:$B$7,2,FALSE)</f>
        <v>Hovedstaden</v>
      </c>
      <c r="N7809" t="str">
        <f>VLOOKUP(D7809,Translations!$I$2:$K$101,2,FALSE)</f>
        <v>Rudersdal</v>
      </c>
      <c r="O7809" t="str">
        <f>VLOOKUP(G7809,Translations!$M$2:$N$9,2,FALSE)</f>
        <v>[X2079] SARS-CoV-2 (RNA), Borger</v>
      </c>
      <c r="P7809" t="str">
        <f>VLOOKUP(F7809,Translations!$D$1:$F$13,2,FALSE)</f>
        <v>Ok</v>
      </c>
      <c r="Q7809" t="str">
        <f>VLOOKUP(F7809,Translations!$D$2:$G$13,4,FALSE)</f>
        <v>01 - Aktiv, bopæl i DK</v>
      </c>
      <c r="R7809" t="str">
        <f>VLOOKUP(H7809,Translations!$P$2:$Q$10,2,FALSE)</f>
        <v>1 - Selvstændigt sikret - med lægevalg</v>
      </c>
      <c r="S7809" t="str">
        <f>VLOOKUP(F7809,Translations!$D$2:$F$13,3,FALSE)</f>
        <v>Ja</v>
      </c>
    </row>
    <row r="7810" spans="1:19" x14ac:dyDescent="0.2">
      <c r="A7810" s="3">
        <v>44013</v>
      </c>
      <c r="B7810" t="s">
        <v>707</v>
      </c>
      <c r="C7810" t="s">
        <v>708</v>
      </c>
      <c r="D7810">
        <v>230</v>
      </c>
      <c r="E7810">
        <v>1084</v>
      </c>
      <c r="F7810" t="str">
        <f t="shared" si="252"/>
        <v>01</v>
      </c>
      <c r="G7810" t="s">
        <v>513</v>
      </c>
      <c r="H7810">
        <v>2</v>
      </c>
      <c r="I7810" t="s">
        <v>6</v>
      </c>
      <c r="J7810" t="s">
        <v>5</v>
      </c>
      <c r="K7810" t="s">
        <v>6</v>
      </c>
      <c r="L7810">
        <v>2</v>
      </c>
      <c r="M7810" t="str">
        <f>VLOOKUP(E7810,Translations!$A$1:$B$7,2,FALSE)</f>
        <v>Hovedstaden</v>
      </c>
      <c r="N7810" t="str">
        <f>VLOOKUP(D7810,Translations!$I$2:$K$101,2,FALSE)</f>
        <v>Rudersdal</v>
      </c>
      <c r="O7810" t="str">
        <f>VLOOKUP(G7810,Translations!$M$2:$N$9,2,FALSE)</f>
        <v>[X2079] SARS-CoV-2 (RNA), Borger</v>
      </c>
      <c r="P7810" t="str">
        <f>VLOOKUP(F7810,Translations!$D$1:$F$13,2,FALSE)</f>
        <v>Ok</v>
      </c>
      <c r="Q7810" t="str">
        <f>VLOOKUP(F7810,Translations!$D$2:$G$13,4,FALSE)</f>
        <v>01 - Aktiv, bopæl i DK</v>
      </c>
      <c r="R7810" t="str">
        <f>VLOOKUP(H7810,Translations!$P$2:$Q$10,2,FALSE)</f>
        <v>2 - Selvstændigt sikret - uden lægevalg</v>
      </c>
      <c r="S7810" t="str">
        <f>VLOOKUP(F7810,Translations!$D$2:$F$13,3,FALSE)</f>
        <v>Ja</v>
      </c>
    </row>
    <row r="7811" spans="1:19" x14ac:dyDescent="0.2">
      <c r="A7811" s="3">
        <v>44013</v>
      </c>
      <c r="B7811" t="s">
        <v>707</v>
      </c>
      <c r="C7811" t="s">
        <v>708</v>
      </c>
      <c r="D7811">
        <v>240</v>
      </c>
      <c r="E7811">
        <v>1084</v>
      </c>
      <c r="F7811" t="str">
        <f t="shared" ref="F7811:F7842" si="253">"01"</f>
        <v>01</v>
      </c>
      <c r="G7811" t="s">
        <v>513</v>
      </c>
      <c r="H7811">
        <v>1</v>
      </c>
      <c r="I7811" t="s">
        <v>6</v>
      </c>
      <c r="J7811" t="s">
        <v>5</v>
      </c>
      <c r="K7811" t="s">
        <v>6</v>
      </c>
      <c r="L7811">
        <v>208</v>
      </c>
      <c r="M7811" t="str">
        <f>VLOOKUP(E7811,Translations!$A$1:$B$7,2,FALSE)</f>
        <v>Hovedstaden</v>
      </c>
      <c r="N7811" t="str">
        <f>VLOOKUP(D7811,Translations!$I$2:$K$101,2,FALSE)</f>
        <v>Egedal</v>
      </c>
      <c r="O7811" t="str">
        <f>VLOOKUP(G7811,Translations!$M$2:$N$9,2,FALSE)</f>
        <v>[X2079] SARS-CoV-2 (RNA), Borger</v>
      </c>
      <c r="P7811" t="str">
        <f>VLOOKUP(F7811,Translations!$D$1:$F$13,2,FALSE)</f>
        <v>Ok</v>
      </c>
      <c r="Q7811" t="str">
        <f>VLOOKUP(F7811,Translations!$D$2:$G$13,4,FALSE)</f>
        <v>01 - Aktiv, bopæl i DK</v>
      </c>
      <c r="R7811" t="str">
        <f>VLOOKUP(H7811,Translations!$P$2:$Q$10,2,FALSE)</f>
        <v>1 - Selvstændigt sikret - med lægevalg</v>
      </c>
      <c r="S7811" t="str">
        <f>VLOOKUP(F7811,Translations!$D$2:$F$13,3,FALSE)</f>
        <v>Ja</v>
      </c>
    </row>
    <row r="7812" spans="1:19" x14ac:dyDescent="0.2">
      <c r="A7812" s="3">
        <v>44013</v>
      </c>
      <c r="B7812" t="s">
        <v>707</v>
      </c>
      <c r="C7812" t="s">
        <v>708</v>
      </c>
      <c r="D7812">
        <v>240</v>
      </c>
      <c r="E7812">
        <v>1084</v>
      </c>
      <c r="F7812" t="str">
        <f t="shared" si="253"/>
        <v>01</v>
      </c>
      <c r="G7812" t="s">
        <v>513</v>
      </c>
      <c r="H7812">
        <v>2</v>
      </c>
      <c r="I7812" t="s">
        <v>6</v>
      </c>
      <c r="J7812" t="s">
        <v>5</v>
      </c>
      <c r="K7812" t="s">
        <v>6</v>
      </c>
      <c r="L7812">
        <v>1</v>
      </c>
      <c r="M7812" t="str">
        <f>VLOOKUP(E7812,Translations!$A$1:$B$7,2,FALSE)</f>
        <v>Hovedstaden</v>
      </c>
      <c r="N7812" t="str">
        <f>VLOOKUP(D7812,Translations!$I$2:$K$101,2,FALSE)</f>
        <v>Egedal</v>
      </c>
      <c r="O7812" t="str">
        <f>VLOOKUP(G7812,Translations!$M$2:$N$9,2,FALSE)</f>
        <v>[X2079] SARS-CoV-2 (RNA), Borger</v>
      </c>
      <c r="P7812" t="str">
        <f>VLOOKUP(F7812,Translations!$D$1:$F$13,2,FALSE)</f>
        <v>Ok</v>
      </c>
      <c r="Q7812" t="str">
        <f>VLOOKUP(F7812,Translations!$D$2:$G$13,4,FALSE)</f>
        <v>01 - Aktiv, bopæl i DK</v>
      </c>
      <c r="R7812" t="str">
        <f>VLOOKUP(H7812,Translations!$P$2:$Q$10,2,FALSE)</f>
        <v>2 - Selvstændigt sikret - uden lægevalg</v>
      </c>
      <c r="S7812" t="str">
        <f>VLOOKUP(F7812,Translations!$D$2:$F$13,3,FALSE)</f>
        <v>Ja</v>
      </c>
    </row>
    <row r="7813" spans="1:19" x14ac:dyDescent="0.2">
      <c r="A7813" s="3">
        <v>44013</v>
      </c>
      <c r="B7813" t="s">
        <v>707</v>
      </c>
      <c r="C7813" t="s">
        <v>708</v>
      </c>
      <c r="D7813">
        <v>250</v>
      </c>
      <c r="E7813">
        <v>1084</v>
      </c>
      <c r="F7813" t="str">
        <f t="shared" si="253"/>
        <v>01</v>
      </c>
      <c r="G7813" t="s">
        <v>513</v>
      </c>
      <c r="H7813">
        <v>1</v>
      </c>
      <c r="I7813" t="s">
        <v>6</v>
      </c>
      <c r="J7813" t="s">
        <v>5</v>
      </c>
      <c r="K7813" t="s">
        <v>6</v>
      </c>
      <c r="L7813">
        <v>164</v>
      </c>
      <c r="M7813" t="str">
        <f>VLOOKUP(E7813,Translations!$A$1:$B$7,2,FALSE)</f>
        <v>Hovedstaden</v>
      </c>
      <c r="N7813" t="str">
        <f>VLOOKUP(D7813,Translations!$I$2:$K$101,2,FALSE)</f>
        <v>Frederikssund</v>
      </c>
      <c r="O7813" t="str">
        <f>VLOOKUP(G7813,Translations!$M$2:$N$9,2,FALSE)</f>
        <v>[X2079] SARS-CoV-2 (RNA), Borger</v>
      </c>
      <c r="P7813" t="str">
        <f>VLOOKUP(F7813,Translations!$D$1:$F$13,2,FALSE)</f>
        <v>Ok</v>
      </c>
      <c r="Q7813" t="str">
        <f>VLOOKUP(F7813,Translations!$D$2:$G$13,4,FALSE)</f>
        <v>01 - Aktiv, bopæl i DK</v>
      </c>
      <c r="R7813" t="str">
        <f>VLOOKUP(H7813,Translations!$P$2:$Q$10,2,FALSE)</f>
        <v>1 - Selvstændigt sikret - med lægevalg</v>
      </c>
      <c r="S7813" t="str">
        <f>VLOOKUP(F7813,Translations!$D$2:$F$13,3,FALSE)</f>
        <v>Ja</v>
      </c>
    </row>
    <row r="7814" spans="1:19" x14ac:dyDescent="0.2">
      <c r="A7814" s="3">
        <v>44013</v>
      </c>
      <c r="B7814" t="s">
        <v>707</v>
      </c>
      <c r="C7814" t="s">
        <v>708</v>
      </c>
      <c r="D7814">
        <v>253</v>
      </c>
      <c r="E7814">
        <v>1085</v>
      </c>
      <c r="F7814" t="str">
        <f t="shared" si="253"/>
        <v>01</v>
      </c>
      <c r="G7814" t="s">
        <v>513</v>
      </c>
      <c r="H7814">
        <v>1</v>
      </c>
      <c r="I7814" t="s">
        <v>6</v>
      </c>
      <c r="J7814" t="s">
        <v>5</v>
      </c>
      <c r="K7814" t="s">
        <v>6</v>
      </c>
      <c r="L7814">
        <v>208</v>
      </c>
      <c r="M7814" t="str">
        <f>VLOOKUP(E7814,Translations!$A$1:$B$7,2,FALSE)</f>
        <v>Sjælland</v>
      </c>
      <c r="N7814" t="str">
        <f>VLOOKUP(D7814,Translations!$I$2:$K$101,2,FALSE)</f>
        <v>Greve</v>
      </c>
      <c r="O7814" t="str">
        <f>VLOOKUP(G7814,Translations!$M$2:$N$9,2,FALSE)</f>
        <v>[X2079] SARS-CoV-2 (RNA), Borger</v>
      </c>
      <c r="P7814" t="str">
        <f>VLOOKUP(F7814,Translations!$D$1:$F$13,2,FALSE)</f>
        <v>Ok</v>
      </c>
      <c r="Q7814" t="str">
        <f>VLOOKUP(F7814,Translations!$D$2:$G$13,4,FALSE)</f>
        <v>01 - Aktiv, bopæl i DK</v>
      </c>
      <c r="R7814" t="str">
        <f>VLOOKUP(H7814,Translations!$P$2:$Q$10,2,FALSE)</f>
        <v>1 - Selvstændigt sikret - med lægevalg</v>
      </c>
      <c r="S7814" t="str">
        <f>VLOOKUP(F7814,Translations!$D$2:$F$13,3,FALSE)</f>
        <v>Ja</v>
      </c>
    </row>
    <row r="7815" spans="1:19" x14ac:dyDescent="0.2">
      <c r="A7815" s="3">
        <v>44013</v>
      </c>
      <c r="B7815" t="s">
        <v>707</v>
      </c>
      <c r="C7815" t="s">
        <v>708</v>
      </c>
      <c r="D7815">
        <v>259</v>
      </c>
      <c r="E7815">
        <v>1085</v>
      </c>
      <c r="F7815" t="str">
        <f t="shared" si="253"/>
        <v>01</v>
      </c>
      <c r="G7815" t="s">
        <v>513</v>
      </c>
      <c r="H7815">
        <v>1</v>
      </c>
      <c r="I7815" t="s">
        <v>6</v>
      </c>
      <c r="J7815" t="s">
        <v>5</v>
      </c>
      <c r="K7815" t="s">
        <v>6</v>
      </c>
      <c r="L7815">
        <v>226</v>
      </c>
      <c r="M7815" t="str">
        <f>VLOOKUP(E7815,Translations!$A$1:$B$7,2,FALSE)</f>
        <v>Sjælland</v>
      </c>
      <c r="N7815" t="str">
        <f>VLOOKUP(D7815,Translations!$I$2:$K$101,2,FALSE)</f>
        <v>Køge</v>
      </c>
      <c r="O7815" t="str">
        <f>VLOOKUP(G7815,Translations!$M$2:$N$9,2,FALSE)</f>
        <v>[X2079] SARS-CoV-2 (RNA), Borger</v>
      </c>
      <c r="P7815" t="str">
        <f>VLOOKUP(F7815,Translations!$D$1:$F$13,2,FALSE)</f>
        <v>Ok</v>
      </c>
      <c r="Q7815" t="str">
        <f>VLOOKUP(F7815,Translations!$D$2:$G$13,4,FALSE)</f>
        <v>01 - Aktiv, bopæl i DK</v>
      </c>
      <c r="R7815" t="str">
        <f>VLOOKUP(H7815,Translations!$P$2:$Q$10,2,FALSE)</f>
        <v>1 - Selvstændigt sikret - med lægevalg</v>
      </c>
      <c r="S7815" t="str">
        <f>VLOOKUP(F7815,Translations!$D$2:$F$13,3,FALSE)</f>
        <v>Ja</v>
      </c>
    </row>
    <row r="7816" spans="1:19" x14ac:dyDescent="0.2">
      <c r="A7816" s="3">
        <v>44013</v>
      </c>
      <c r="B7816" t="s">
        <v>707</v>
      </c>
      <c r="C7816" t="s">
        <v>708</v>
      </c>
      <c r="D7816">
        <v>260</v>
      </c>
      <c r="E7816">
        <v>1084</v>
      </c>
      <c r="F7816" t="str">
        <f t="shared" si="253"/>
        <v>01</v>
      </c>
      <c r="G7816" t="s">
        <v>513</v>
      </c>
      <c r="H7816">
        <v>1</v>
      </c>
      <c r="I7816" t="s">
        <v>6</v>
      </c>
      <c r="J7816" t="s">
        <v>5</v>
      </c>
      <c r="K7816" t="s">
        <v>6</v>
      </c>
      <c r="L7816">
        <v>93</v>
      </c>
      <c r="M7816" t="str">
        <f>VLOOKUP(E7816,Translations!$A$1:$B$7,2,FALSE)</f>
        <v>Hovedstaden</v>
      </c>
      <c r="N7816" t="str">
        <f>VLOOKUP(D7816,Translations!$I$2:$K$101,2,FALSE)</f>
        <v>Halsnæs</v>
      </c>
      <c r="O7816" t="str">
        <f>VLOOKUP(G7816,Translations!$M$2:$N$9,2,FALSE)</f>
        <v>[X2079] SARS-CoV-2 (RNA), Borger</v>
      </c>
      <c r="P7816" t="str">
        <f>VLOOKUP(F7816,Translations!$D$1:$F$13,2,FALSE)</f>
        <v>Ok</v>
      </c>
      <c r="Q7816" t="str">
        <f>VLOOKUP(F7816,Translations!$D$2:$G$13,4,FALSE)</f>
        <v>01 - Aktiv, bopæl i DK</v>
      </c>
      <c r="R7816" t="str">
        <f>VLOOKUP(H7816,Translations!$P$2:$Q$10,2,FALSE)</f>
        <v>1 - Selvstændigt sikret - med lægevalg</v>
      </c>
      <c r="S7816" t="str">
        <f>VLOOKUP(F7816,Translations!$D$2:$F$13,3,FALSE)</f>
        <v>Ja</v>
      </c>
    </row>
    <row r="7817" spans="1:19" x14ac:dyDescent="0.2">
      <c r="A7817" s="3">
        <v>44013</v>
      </c>
      <c r="B7817" t="s">
        <v>707</v>
      </c>
      <c r="C7817" t="s">
        <v>708</v>
      </c>
      <c r="D7817">
        <v>265</v>
      </c>
      <c r="E7817">
        <v>1085</v>
      </c>
      <c r="F7817" t="str">
        <f t="shared" si="253"/>
        <v>01</v>
      </c>
      <c r="G7817" t="s">
        <v>513</v>
      </c>
      <c r="H7817">
        <v>1</v>
      </c>
      <c r="I7817" t="s">
        <v>6</v>
      </c>
      <c r="J7817" t="s">
        <v>5</v>
      </c>
      <c r="K7817" t="s">
        <v>6</v>
      </c>
      <c r="L7817">
        <v>364</v>
      </c>
      <c r="M7817" t="str">
        <f>VLOOKUP(E7817,Translations!$A$1:$B$7,2,FALSE)</f>
        <v>Sjælland</v>
      </c>
      <c r="N7817" t="str">
        <f>VLOOKUP(D7817,Translations!$I$2:$K$101,2,FALSE)</f>
        <v>Roskilde</v>
      </c>
      <c r="O7817" t="str">
        <f>VLOOKUP(G7817,Translations!$M$2:$N$9,2,FALSE)</f>
        <v>[X2079] SARS-CoV-2 (RNA), Borger</v>
      </c>
      <c r="P7817" t="str">
        <f>VLOOKUP(F7817,Translations!$D$1:$F$13,2,FALSE)</f>
        <v>Ok</v>
      </c>
      <c r="Q7817" t="str">
        <f>VLOOKUP(F7817,Translations!$D$2:$G$13,4,FALSE)</f>
        <v>01 - Aktiv, bopæl i DK</v>
      </c>
      <c r="R7817" t="str">
        <f>VLOOKUP(H7817,Translations!$P$2:$Q$10,2,FALSE)</f>
        <v>1 - Selvstændigt sikret - med lægevalg</v>
      </c>
      <c r="S7817" t="str">
        <f>VLOOKUP(F7817,Translations!$D$2:$F$13,3,FALSE)</f>
        <v>Ja</v>
      </c>
    </row>
    <row r="7818" spans="1:19" x14ac:dyDescent="0.2">
      <c r="A7818" s="3">
        <v>44013</v>
      </c>
      <c r="B7818" t="s">
        <v>707</v>
      </c>
      <c r="C7818" t="s">
        <v>708</v>
      </c>
      <c r="D7818">
        <v>269</v>
      </c>
      <c r="E7818">
        <v>1085</v>
      </c>
      <c r="F7818" t="str">
        <f t="shared" si="253"/>
        <v>01</v>
      </c>
      <c r="G7818" t="s">
        <v>513</v>
      </c>
      <c r="H7818">
        <v>1</v>
      </c>
      <c r="I7818" t="s">
        <v>6</v>
      </c>
      <c r="J7818" t="s">
        <v>5</v>
      </c>
      <c r="K7818" t="s">
        <v>6</v>
      </c>
      <c r="L7818">
        <v>101</v>
      </c>
      <c r="M7818" t="str">
        <f>VLOOKUP(E7818,Translations!$A$1:$B$7,2,FALSE)</f>
        <v>Sjælland</v>
      </c>
      <c r="N7818" t="str">
        <f>VLOOKUP(D7818,Translations!$I$2:$K$101,2,FALSE)</f>
        <v>Solrød</v>
      </c>
      <c r="O7818" t="str">
        <f>VLOOKUP(G7818,Translations!$M$2:$N$9,2,FALSE)</f>
        <v>[X2079] SARS-CoV-2 (RNA), Borger</v>
      </c>
      <c r="P7818" t="str">
        <f>VLOOKUP(F7818,Translations!$D$1:$F$13,2,FALSE)</f>
        <v>Ok</v>
      </c>
      <c r="Q7818" t="str">
        <f>VLOOKUP(F7818,Translations!$D$2:$G$13,4,FALSE)</f>
        <v>01 - Aktiv, bopæl i DK</v>
      </c>
      <c r="R7818" t="str">
        <f>VLOOKUP(H7818,Translations!$P$2:$Q$10,2,FALSE)</f>
        <v>1 - Selvstændigt sikret - med lægevalg</v>
      </c>
      <c r="S7818" t="str">
        <f>VLOOKUP(F7818,Translations!$D$2:$F$13,3,FALSE)</f>
        <v>Ja</v>
      </c>
    </row>
    <row r="7819" spans="1:19" x14ac:dyDescent="0.2">
      <c r="A7819" s="3">
        <v>44013</v>
      </c>
      <c r="B7819" t="s">
        <v>707</v>
      </c>
      <c r="C7819" t="s">
        <v>708</v>
      </c>
      <c r="D7819">
        <v>270</v>
      </c>
      <c r="E7819">
        <v>1084</v>
      </c>
      <c r="F7819" t="str">
        <f t="shared" si="253"/>
        <v>01</v>
      </c>
      <c r="G7819" t="s">
        <v>513</v>
      </c>
      <c r="H7819">
        <v>1</v>
      </c>
      <c r="I7819" t="s">
        <v>6</v>
      </c>
      <c r="J7819" t="s">
        <v>5</v>
      </c>
      <c r="K7819" t="s">
        <v>6</v>
      </c>
      <c r="L7819">
        <v>150</v>
      </c>
      <c r="M7819" t="str">
        <f>VLOOKUP(E7819,Translations!$A$1:$B$7,2,FALSE)</f>
        <v>Hovedstaden</v>
      </c>
      <c r="N7819" t="str">
        <f>VLOOKUP(D7819,Translations!$I$2:$K$101,2,FALSE)</f>
        <v>Gribskov</v>
      </c>
      <c r="O7819" t="str">
        <f>VLOOKUP(G7819,Translations!$M$2:$N$9,2,FALSE)</f>
        <v>[X2079] SARS-CoV-2 (RNA), Borger</v>
      </c>
      <c r="P7819" t="str">
        <f>VLOOKUP(F7819,Translations!$D$1:$F$13,2,FALSE)</f>
        <v>Ok</v>
      </c>
      <c r="Q7819" t="str">
        <f>VLOOKUP(F7819,Translations!$D$2:$G$13,4,FALSE)</f>
        <v>01 - Aktiv, bopæl i DK</v>
      </c>
      <c r="R7819" t="str">
        <f>VLOOKUP(H7819,Translations!$P$2:$Q$10,2,FALSE)</f>
        <v>1 - Selvstændigt sikret - med lægevalg</v>
      </c>
      <c r="S7819" t="str">
        <f>VLOOKUP(F7819,Translations!$D$2:$F$13,3,FALSE)</f>
        <v>Ja</v>
      </c>
    </row>
    <row r="7820" spans="1:19" x14ac:dyDescent="0.2">
      <c r="A7820" s="3">
        <v>44013</v>
      </c>
      <c r="B7820" t="s">
        <v>707</v>
      </c>
      <c r="C7820" t="s">
        <v>708</v>
      </c>
      <c r="D7820">
        <v>306</v>
      </c>
      <c r="E7820">
        <v>1085</v>
      </c>
      <c r="F7820" t="str">
        <f t="shared" si="253"/>
        <v>01</v>
      </c>
      <c r="G7820" t="s">
        <v>513</v>
      </c>
      <c r="H7820">
        <v>1</v>
      </c>
      <c r="I7820" t="s">
        <v>6</v>
      </c>
      <c r="J7820" t="s">
        <v>5</v>
      </c>
      <c r="K7820" t="s">
        <v>6</v>
      </c>
      <c r="L7820">
        <v>108</v>
      </c>
      <c r="M7820" t="str">
        <f>VLOOKUP(E7820,Translations!$A$1:$B$7,2,FALSE)</f>
        <v>Sjælland</v>
      </c>
      <c r="N7820" t="str">
        <f>VLOOKUP(D7820,Translations!$I$2:$K$101,2,FALSE)</f>
        <v>Odsherred</v>
      </c>
      <c r="O7820" t="str">
        <f>VLOOKUP(G7820,Translations!$M$2:$N$9,2,FALSE)</f>
        <v>[X2079] SARS-CoV-2 (RNA), Borger</v>
      </c>
      <c r="P7820" t="str">
        <f>VLOOKUP(F7820,Translations!$D$1:$F$13,2,FALSE)</f>
        <v>Ok</v>
      </c>
      <c r="Q7820" t="str">
        <f>VLOOKUP(F7820,Translations!$D$2:$G$13,4,FALSE)</f>
        <v>01 - Aktiv, bopæl i DK</v>
      </c>
      <c r="R7820" t="str">
        <f>VLOOKUP(H7820,Translations!$P$2:$Q$10,2,FALSE)</f>
        <v>1 - Selvstændigt sikret - med lægevalg</v>
      </c>
      <c r="S7820" t="str">
        <f>VLOOKUP(F7820,Translations!$D$2:$F$13,3,FALSE)</f>
        <v>Ja</v>
      </c>
    </row>
    <row r="7821" spans="1:19" x14ac:dyDescent="0.2">
      <c r="A7821" s="3">
        <v>44013</v>
      </c>
      <c r="B7821" t="s">
        <v>707</v>
      </c>
      <c r="C7821" t="s">
        <v>708</v>
      </c>
      <c r="D7821">
        <v>316</v>
      </c>
      <c r="E7821">
        <v>1085</v>
      </c>
      <c r="F7821" t="str">
        <f t="shared" si="253"/>
        <v>01</v>
      </c>
      <c r="G7821" t="s">
        <v>513</v>
      </c>
      <c r="H7821">
        <v>1</v>
      </c>
      <c r="I7821" t="s">
        <v>6</v>
      </c>
      <c r="J7821" t="s">
        <v>5</v>
      </c>
      <c r="K7821" t="s">
        <v>6</v>
      </c>
      <c r="L7821">
        <v>292</v>
      </c>
      <c r="M7821" t="str">
        <f>VLOOKUP(E7821,Translations!$A$1:$B$7,2,FALSE)</f>
        <v>Sjælland</v>
      </c>
      <c r="N7821" t="str">
        <f>VLOOKUP(D7821,Translations!$I$2:$K$101,2,FALSE)</f>
        <v>Holbæk</v>
      </c>
      <c r="O7821" t="str">
        <f>VLOOKUP(G7821,Translations!$M$2:$N$9,2,FALSE)</f>
        <v>[X2079] SARS-CoV-2 (RNA), Borger</v>
      </c>
      <c r="P7821" t="str">
        <f>VLOOKUP(F7821,Translations!$D$1:$F$13,2,FALSE)</f>
        <v>Ok</v>
      </c>
      <c r="Q7821" t="str">
        <f>VLOOKUP(F7821,Translations!$D$2:$G$13,4,FALSE)</f>
        <v>01 - Aktiv, bopæl i DK</v>
      </c>
      <c r="R7821" t="str">
        <f>VLOOKUP(H7821,Translations!$P$2:$Q$10,2,FALSE)</f>
        <v>1 - Selvstændigt sikret - med lægevalg</v>
      </c>
      <c r="S7821" t="str">
        <f>VLOOKUP(F7821,Translations!$D$2:$F$13,3,FALSE)</f>
        <v>Ja</v>
      </c>
    </row>
    <row r="7822" spans="1:19" x14ac:dyDescent="0.2">
      <c r="A7822" s="3">
        <v>44013</v>
      </c>
      <c r="B7822" t="s">
        <v>707</v>
      </c>
      <c r="C7822" t="s">
        <v>708</v>
      </c>
      <c r="D7822">
        <v>316</v>
      </c>
      <c r="E7822">
        <v>1085</v>
      </c>
      <c r="F7822" t="str">
        <f t="shared" si="253"/>
        <v>01</v>
      </c>
      <c r="G7822" t="s">
        <v>513</v>
      </c>
      <c r="H7822">
        <v>2</v>
      </c>
      <c r="I7822" t="s">
        <v>6</v>
      </c>
      <c r="J7822" t="s">
        <v>5</v>
      </c>
      <c r="K7822" t="s">
        <v>6</v>
      </c>
      <c r="L7822">
        <v>1</v>
      </c>
      <c r="M7822" t="str">
        <f>VLOOKUP(E7822,Translations!$A$1:$B$7,2,FALSE)</f>
        <v>Sjælland</v>
      </c>
      <c r="N7822" t="str">
        <f>VLOOKUP(D7822,Translations!$I$2:$K$101,2,FALSE)</f>
        <v>Holbæk</v>
      </c>
      <c r="O7822" t="str">
        <f>VLOOKUP(G7822,Translations!$M$2:$N$9,2,FALSE)</f>
        <v>[X2079] SARS-CoV-2 (RNA), Borger</v>
      </c>
      <c r="P7822" t="str">
        <f>VLOOKUP(F7822,Translations!$D$1:$F$13,2,FALSE)</f>
        <v>Ok</v>
      </c>
      <c r="Q7822" t="str">
        <f>VLOOKUP(F7822,Translations!$D$2:$G$13,4,FALSE)</f>
        <v>01 - Aktiv, bopæl i DK</v>
      </c>
      <c r="R7822" t="str">
        <f>VLOOKUP(H7822,Translations!$P$2:$Q$10,2,FALSE)</f>
        <v>2 - Selvstændigt sikret - uden lægevalg</v>
      </c>
      <c r="S7822" t="str">
        <f>VLOOKUP(F7822,Translations!$D$2:$F$13,3,FALSE)</f>
        <v>Ja</v>
      </c>
    </row>
    <row r="7823" spans="1:19" x14ac:dyDescent="0.2">
      <c r="A7823" s="3">
        <v>44013</v>
      </c>
      <c r="B7823" t="s">
        <v>707</v>
      </c>
      <c r="C7823" t="s">
        <v>708</v>
      </c>
      <c r="D7823">
        <v>320</v>
      </c>
      <c r="E7823">
        <v>1085</v>
      </c>
      <c r="F7823" t="str">
        <f t="shared" si="253"/>
        <v>01</v>
      </c>
      <c r="G7823" t="s">
        <v>513</v>
      </c>
      <c r="H7823">
        <v>1</v>
      </c>
      <c r="I7823" t="s">
        <v>6</v>
      </c>
      <c r="J7823" t="s">
        <v>5</v>
      </c>
      <c r="K7823" t="s">
        <v>6</v>
      </c>
      <c r="L7823">
        <v>132</v>
      </c>
      <c r="M7823" t="str">
        <f>VLOOKUP(E7823,Translations!$A$1:$B$7,2,FALSE)</f>
        <v>Sjælland</v>
      </c>
      <c r="N7823" t="str">
        <f>VLOOKUP(D7823,Translations!$I$2:$K$101,2,FALSE)</f>
        <v>Faxe</v>
      </c>
      <c r="O7823" t="str">
        <f>VLOOKUP(G7823,Translations!$M$2:$N$9,2,FALSE)</f>
        <v>[X2079] SARS-CoV-2 (RNA), Borger</v>
      </c>
      <c r="P7823" t="str">
        <f>VLOOKUP(F7823,Translations!$D$1:$F$13,2,FALSE)</f>
        <v>Ok</v>
      </c>
      <c r="Q7823" t="str">
        <f>VLOOKUP(F7823,Translations!$D$2:$G$13,4,FALSE)</f>
        <v>01 - Aktiv, bopæl i DK</v>
      </c>
      <c r="R7823" t="str">
        <f>VLOOKUP(H7823,Translations!$P$2:$Q$10,2,FALSE)</f>
        <v>1 - Selvstændigt sikret - med lægevalg</v>
      </c>
      <c r="S7823" t="str">
        <f>VLOOKUP(F7823,Translations!$D$2:$F$13,3,FALSE)</f>
        <v>Ja</v>
      </c>
    </row>
    <row r="7824" spans="1:19" x14ac:dyDescent="0.2">
      <c r="A7824" s="3">
        <v>44013</v>
      </c>
      <c r="B7824" t="s">
        <v>707</v>
      </c>
      <c r="C7824" t="s">
        <v>708</v>
      </c>
      <c r="D7824">
        <v>326</v>
      </c>
      <c r="E7824">
        <v>1085</v>
      </c>
      <c r="F7824" t="str">
        <f t="shared" si="253"/>
        <v>01</v>
      </c>
      <c r="G7824" t="s">
        <v>513</v>
      </c>
      <c r="H7824">
        <v>1</v>
      </c>
      <c r="I7824" t="s">
        <v>6</v>
      </c>
      <c r="J7824" t="s">
        <v>5</v>
      </c>
      <c r="K7824" t="s">
        <v>6</v>
      </c>
      <c r="L7824">
        <v>164</v>
      </c>
      <c r="M7824" t="str">
        <f>VLOOKUP(E7824,Translations!$A$1:$B$7,2,FALSE)</f>
        <v>Sjælland</v>
      </c>
      <c r="N7824" t="str">
        <f>VLOOKUP(D7824,Translations!$I$2:$K$101,2,FALSE)</f>
        <v>Kalundborg</v>
      </c>
      <c r="O7824" t="str">
        <f>VLOOKUP(G7824,Translations!$M$2:$N$9,2,FALSE)</f>
        <v>[X2079] SARS-CoV-2 (RNA), Borger</v>
      </c>
      <c r="P7824" t="str">
        <f>VLOOKUP(F7824,Translations!$D$1:$F$13,2,FALSE)</f>
        <v>Ok</v>
      </c>
      <c r="Q7824" t="str">
        <f>VLOOKUP(F7824,Translations!$D$2:$G$13,4,FALSE)</f>
        <v>01 - Aktiv, bopæl i DK</v>
      </c>
      <c r="R7824" t="str">
        <f>VLOOKUP(H7824,Translations!$P$2:$Q$10,2,FALSE)</f>
        <v>1 - Selvstændigt sikret - med lægevalg</v>
      </c>
      <c r="S7824" t="str">
        <f>VLOOKUP(F7824,Translations!$D$2:$F$13,3,FALSE)</f>
        <v>Ja</v>
      </c>
    </row>
    <row r="7825" spans="1:19" x14ac:dyDescent="0.2">
      <c r="A7825" s="3">
        <v>44013</v>
      </c>
      <c r="B7825" t="s">
        <v>707</v>
      </c>
      <c r="C7825" t="s">
        <v>708</v>
      </c>
      <c r="D7825">
        <v>329</v>
      </c>
      <c r="E7825">
        <v>1085</v>
      </c>
      <c r="F7825" t="str">
        <f t="shared" si="253"/>
        <v>01</v>
      </c>
      <c r="G7825" t="s">
        <v>513</v>
      </c>
      <c r="H7825">
        <v>1</v>
      </c>
      <c r="I7825" t="s">
        <v>6</v>
      </c>
      <c r="J7825" t="s">
        <v>5</v>
      </c>
      <c r="K7825" t="s">
        <v>6</v>
      </c>
      <c r="L7825">
        <v>141</v>
      </c>
      <c r="M7825" t="str">
        <f>VLOOKUP(E7825,Translations!$A$1:$B$7,2,FALSE)</f>
        <v>Sjælland</v>
      </c>
      <c r="N7825" t="str">
        <f>VLOOKUP(D7825,Translations!$I$2:$K$101,2,FALSE)</f>
        <v>Ringsted</v>
      </c>
      <c r="O7825" t="str">
        <f>VLOOKUP(G7825,Translations!$M$2:$N$9,2,FALSE)</f>
        <v>[X2079] SARS-CoV-2 (RNA), Borger</v>
      </c>
      <c r="P7825" t="str">
        <f>VLOOKUP(F7825,Translations!$D$1:$F$13,2,FALSE)</f>
        <v>Ok</v>
      </c>
      <c r="Q7825" t="str">
        <f>VLOOKUP(F7825,Translations!$D$2:$G$13,4,FALSE)</f>
        <v>01 - Aktiv, bopæl i DK</v>
      </c>
      <c r="R7825" t="str">
        <f>VLOOKUP(H7825,Translations!$P$2:$Q$10,2,FALSE)</f>
        <v>1 - Selvstændigt sikret - med lægevalg</v>
      </c>
      <c r="S7825" t="str">
        <f>VLOOKUP(F7825,Translations!$D$2:$F$13,3,FALSE)</f>
        <v>Ja</v>
      </c>
    </row>
    <row r="7826" spans="1:19" x14ac:dyDescent="0.2">
      <c r="A7826" s="3">
        <v>44013</v>
      </c>
      <c r="B7826" t="s">
        <v>707</v>
      </c>
      <c r="C7826" t="s">
        <v>708</v>
      </c>
      <c r="D7826">
        <v>330</v>
      </c>
      <c r="E7826">
        <v>1085</v>
      </c>
      <c r="F7826" t="str">
        <f t="shared" si="253"/>
        <v>01</v>
      </c>
      <c r="G7826" t="s">
        <v>513</v>
      </c>
      <c r="H7826">
        <v>1</v>
      </c>
      <c r="I7826" t="s">
        <v>6</v>
      </c>
      <c r="J7826" t="s">
        <v>5</v>
      </c>
      <c r="K7826" t="s">
        <v>6</v>
      </c>
      <c r="L7826">
        <v>280</v>
      </c>
      <c r="M7826" t="str">
        <f>VLOOKUP(E7826,Translations!$A$1:$B$7,2,FALSE)</f>
        <v>Sjælland</v>
      </c>
      <c r="N7826" t="str">
        <f>VLOOKUP(D7826,Translations!$I$2:$K$101,2,FALSE)</f>
        <v>Slagelse</v>
      </c>
      <c r="O7826" t="str">
        <f>VLOOKUP(G7826,Translations!$M$2:$N$9,2,FALSE)</f>
        <v>[X2079] SARS-CoV-2 (RNA), Borger</v>
      </c>
      <c r="P7826" t="str">
        <f>VLOOKUP(F7826,Translations!$D$1:$F$13,2,FALSE)</f>
        <v>Ok</v>
      </c>
      <c r="Q7826" t="str">
        <f>VLOOKUP(F7826,Translations!$D$2:$G$13,4,FALSE)</f>
        <v>01 - Aktiv, bopæl i DK</v>
      </c>
      <c r="R7826" t="str">
        <f>VLOOKUP(H7826,Translations!$P$2:$Q$10,2,FALSE)</f>
        <v>1 - Selvstændigt sikret - med lægevalg</v>
      </c>
      <c r="S7826" t="str">
        <f>VLOOKUP(F7826,Translations!$D$2:$F$13,3,FALSE)</f>
        <v>Ja</v>
      </c>
    </row>
    <row r="7827" spans="1:19" x14ac:dyDescent="0.2">
      <c r="A7827" s="3">
        <v>44013</v>
      </c>
      <c r="B7827" t="s">
        <v>707</v>
      </c>
      <c r="C7827" t="s">
        <v>708</v>
      </c>
      <c r="D7827">
        <v>336</v>
      </c>
      <c r="E7827">
        <v>1085</v>
      </c>
      <c r="F7827" t="str">
        <f t="shared" si="253"/>
        <v>01</v>
      </c>
      <c r="G7827" t="s">
        <v>513</v>
      </c>
      <c r="H7827">
        <v>1</v>
      </c>
      <c r="I7827" t="s">
        <v>6</v>
      </c>
      <c r="J7827" t="s">
        <v>5</v>
      </c>
      <c r="K7827" t="s">
        <v>6</v>
      </c>
      <c r="L7827">
        <v>71</v>
      </c>
      <c r="M7827" t="str">
        <f>VLOOKUP(E7827,Translations!$A$1:$B$7,2,FALSE)</f>
        <v>Sjælland</v>
      </c>
      <c r="N7827" t="str">
        <f>VLOOKUP(D7827,Translations!$I$2:$K$101,2,FALSE)</f>
        <v>Stevns</v>
      </c>
      <c r="O7827" t="str">
        <f>VLOOKUP(G7827,Translations!$M$2:$N$9,2,FALSE)</f>
        <v>[X2079] SARS-CoV-2 (RNA), Borger</v>
      </c>
      <c r="P7827" t="str">
        <f>VLOOKUP(F7827,Translations!$D$1:$F$13,2,FALSE)</f>
        <v>Ok</v>
      </c>
      <c r="Q7827" t="str">
        <f>VLOOKUP(F7827,Translations!$D$2:$G$13,4,FALSE)</f>
        <v>01 - Aktiv, bopæl i DK</v>
      </c>
      <c r="R7827" t="str">
        <f>VLOOKUP(H7827,Translations!$P$2:$Q$10,2,FALSE)</f>
        <v>1 - Selvstændigt sikret - med lægevalg</v>
      </c>
      <c r="S7827" t="str">
        <f>VLOOKUP(F7827,Translations!$D$2:$F$13,3,FALSE)</f>
        <v>Ja</v>
      </c>
    </row>
    <row r="7828" spans="1:19" x14ac:dyDescent="0.2">
      <c r="A7828" s="3">
        <v>44013</v>
      </c>
      <c r="B7828" t="s">
        <v>707</v>
      </c>
      <c r="C7828" t="s">
        <v>708</v>
      </c>
      <c r="D7828">
        <v>340</v>
      </c>
      <c r="E7828">
        <v>1085</v>
      </c>
      <c r="F7828" t="str">
        <f t="shared" si="253"/>
        <v>01</v>
      </c>
      <c r="G7828" t="s">
        <v>513</v>
      </c>
      <c r="H7828">
        <v>1</v>
      </c>
      <c r="I7828" t="s">
        <v>6</v>
      </c>
      <c r="J7828" t="s">
        <v>5</v>
      </c>
      <c r="K7828" t="s">
        <v>6</v>
      </c>
      <c r="L7828">
        <v>122</v>
      </c>
      <c r="M7828" t="str">
        <f>VLOOKUP(E7828,Translations!$A$1:$B$7,2,FALSE)</f>
        <v>Sjælland</v>
      </c>
      <c r="N7828" t="str">
        <f>VLOOKUP(D7828,Translations!$I$2:$K$101,2,FALSE)</f>
        <v>Sorø</v>
      </c>
      <c r="O7828" t="str">
        <f>VLOOKUP(G7828,Translations!$M$2:$N$9,2,FALSE)</f>
        <v>[X2079] SARS-CoV-2 (RNA), Borger</v>
      </c>
      <c r="P7828" t="str">
        <f>VLOOKUP(F7828,Translations!$D$1:$F$13,2,FALSE)</f>
        <v>Ok</v>
      </c>
      <c r="Q7828" t="str">
        <f>VLOOKUP(F7828,Translations!$D$2:$G$13,4,FALSE)</f>
        <v>01 - Aktiv, bopæl i DK</v>
      </c>
      <c r="R7828" t="str">
        <f>VLOOKUP(H7828,Translations!$P$2:$Q$10,2,FALSE)</f>
        <v>1 - Selvstændigt sikret - med lægevalg</v>
      </c>
      <c r="S7828" t="str">
        <f>VLOOKUP(F7828,Translations!$D$2:$F$13,3,FALSE)</f>
        <v>Ja</v>
      </c>
    </row>
    <row r="7829" spans="1:19" x14ac:dyDescent="0.2">
      <c r="A7829" s="3">
        <v>44013</v>
      </c>
      <c r="B7829" t="s">
        <v>707</v>
      </c>
      <c r="C7829" t="s">
        <v>708</v>
      </c>
      <c r="D7829">
        <v>350</v>
      </c>
      <c r="E7829">
        <v>1085</v>
      </c>
      <c r="F7829" t="str">
        <f t="shared" si="253"/>
        <v>01</v>
      </c>
      <c r="G7829" t="s">
        <v>513</v>
      </c>
      <c r="H7829">
        <v>1</v>
      </c>
      <c r="I7829" t="s">
        <v>6</v>
      </c>
      <c r="J7829" t="s">
        <v>5</v>
      </c>
      <c r="K7829" t="s">
        <v>6</v>
      </c>
      <c r="L7829">
        <v>120</v>
      </c>
      <c r="M7829" t="str">
        <f>VLOOKUP(E7829,Translations!$A$1:$B$7,2,FALSE)</f>
        <v>Sjælland</v>
      </c>
      <c r="N7829" t="str">
        <f>VLOOKUP(D7829,Translations!$I$2:$K$101,2,FALSE)</f>
        <v>Lejre</v>
      </c>
      <c r="O7829" t="str">
        <f>VLOOKUP(G7829,Translations!$M$2:$N$9,2,FALSE)</f>
        <v>[X2079] SARS-CoV-2 (RNA), Borger</v>
      </c>
      <c r="P7829" t="str">
        <f>VLOOKUP(F7829,Translations!$D$1:$F$13,2,FALSE)</f>
        <v>Ok</v>
      </c>
      <c r="Q7829" t="str">
        <f>VLOOKUP(F7829,Translations!$D$2:$G$13,4,FALSE)</f>
        <v>01 - Aktiv, bopæl i DK</v>
      </c>
      <c r="R7829" t="str">
        <f>VLOOKUP(H7829,Translations!$P$2:$Q$10,2,FALSE)</f>
        <v>1 - Selvstændigt sikret - med lægevalg</v>
      </c>
      <c r="S7829" t="str">
        <f>VLOOKUP(F7829,Translations!$D$2:$F$13,3,FALSE)</f>
        <v>Ja</v>
      </c>
    </row>
    <row r="7830" spans="1:19" x14ac:dyDescent="0.2">
      <c r="A7830" s="3">
        <v>44013</v>
      </c>
      <c r="B7830" t="s">
        <v>707</v>
      </c>
      <c r="C7830" t="s">
        <v>708</v>
      </c>
      <c r="D7830">
        <v>360</v>
      </c>
      <c r="E7830">
        <v>1085</v>
      </c>
      <c r="F7830" t="str">
        <f t="shared" si="253"/>
        <v>01</v>
      </c>
      <c r="G7830" t="s">
        <v>513</v>
      </c>
      <c r="H7830">
        <v>1</v>
      </c>
      <c r="I7830" t="s">
        <v>6</v>
      </c>
      <c r="J7830" t="s">
        <v>5</v>
      </c>
      <c r="K7830" t="s">
        <v>6</v>
      </c>
      <c r="L7830">
        <v>144</v>
      </c>
      <c r="M7830" t="str">
        <f>VLOOKUP(E7830,Translations!$A$1:$B$7,2,FALSE)</f>
        <v>Sjælland</v>
      </c>
      <c r="N7830" t="str">
        <f>VLOOKUP(D7830,Translations!$I$2:$K$101,2,FALSE)</f>
        <v>Lolland</v>
      </c>
      <c r="O7830" t="str">
        <f>VLOOKUP(G7830,Translations!$M$2:$N$9,2,FALSE)</f>
        <v>[X2079] SARS-CoV-2 (RNA), Borger</v>
      </c>
      <c r="P7830" t="str">
        <f>VLOOKUP(F7830,Translations!$D$1:$F$13,2,FALSE)</f>
        <v>Ok</v>
      </c>
      <c r="Q7830" t="str">
        <f>VLOOKUP(F7830,Translations!$D$2:$G$13,4,FALSE)</f>
        <v>01 - Aktiv, bopæl i DK</v>
      </c>
      <c r="R7830" t="str">
        <f>VLOOKUP(H7830,Translations!$P$2:$Q$10,2,FALSE)</f>
        <v>1 - Selvstændigt sikret - med lægevalg</v>
      </c>
      <c r="S7830" t="str">
        <f>VLOOKUP(F7830,Translations!$D$2:$F$13,3,FALSE)</f>
        <v>Ja</v>
      </c>
    </row>
    <row r="7831" spans="1:19" x14ac:dyDescent="0.2">
      <c r="A7831" s="3">
        <v>44013</v>
      </c>
      <c r="B7831" t="s">
        <v>707</v>
      </c>
      <c r="C7831" t="s">
        <v>708</v>
      </c>
      <c r="D7831">
        <v>370</v>
      </c>
      <c r="E7831">
        <v>1085</v>
      </c>
      <c r="F7831" t="str">
        <f t="shared" si="253"/>
        <v>01</v>
      </c>
      <c r="G7831" t="s">
        <v>513</v>
      </c>
      <c r="H7831">
        <v>1</v>
      </c>
      <c r="I7831" t="s">
        <v>6</v>
      </c>
      <c r="J7831" t="s">
        <v>5</v>
      </c>
      <c r="K7831" t="s">
        <v>6</v>
      </c>
      <c r="L7831">
        <v>307</v>
      </c>
      <c r="M7831" t="str">
        <f>VLOOKUP(E7831,Translations!$A$1:$B$7,2,FALSE)</f>
        <v>Sjælland</v>
      </c>
      <c r="N7831" t="str">
        <f>VLOOKUP(D7831,Translations!$I$2:$K$101,2,FALSE)</f>
        <v>Næstved</v>
      </c>
      <c r="O7831" t="str">
        <f>VLOOKUP(G7831,Translations!$M$2:$N$9,2,FALSE)</f>
        <v>[X2079] SARS-CoV-2 (RNA), Borger</v>
      </c>
      <c r="P7831" t="str">
        <f>VLOOKUP(F7831,Translations!$D$1:$F$13,2,FALSE)</f>
        <v>Ok</v>
      </c>
      <c r="Q7831" t="str">
        <f>VLOOKUP(F7831,Translations!$D$2:$G$13,4,FALSE)</f>
        <v>01 - Aktiv, bopæl i DK</v>
      </c>
      <c r="R7831" t="str">
        <f>VLOOKUP(H7831,Translations!$P$2:$Q$10,2,FALSE)</f>
        <v>1 - Selvstændigt sikret - med lægevalg</v>
      </c>
      <c r="S7831" t="str">
        <f>VLOOKUP(F7831,Translations!$D$2:$F$13,3,FALSE)</f>
        <v>Ja</v>
      </c>
    </row>
    <row r="7832" spans="1:19" x14ac:dyDescent="0.2">
      <c r="A7832" s="3">
        <v>44013</v>
      </c>
      <c r="B7832" t="s">
        <v>707</v>
      </c>
      <c r="C7832" t="s">
        <v>708</v>
      </c>
      <c r="D7832">
        <v>376</v>
      </c>
      <c r="E7832">
        <v>1085</v>
      </c>
      <c r="F7832" t="str">
        <f t="shared" si="253"/>
        <v>01</v>
      </c>
      <c r="G7832" t="s">
        <v>513</v>
      </c>
      <c r="H7832">
        <v>1</v>
      </c>
      <c r="I7832" t="s">
        <v>6</v>
      </c>
      <c r="J7832" t="s">
        <v>5</v>
      </c>
      <c r="K7832" t="s">
        <v>6</v>
      </c>
      <c r="L7832">
        <v>196</v>
      </c>
      <c r="M7832" t="str">
        <f>VLOOKUP(E7832,Translations!$A$1:$B$7,2,FALSE)</f>
        <v>Sjælland</v>
      </c>
      <c r="N7832" t="str">
        <f>VLOOKUP(D7832,Translations!$I$2:$K$101,2,FALSE)</f>
        <v>Guldborgsund</v>
      </c>
      <c r="O7832" t="str">
        <f>VLOOKUP(G7832,Translations!$M$2:$N$9,2,FALSE)</f>
        <v>[X2079] SARS-CoV-2 (RNA), Borger</v>
      </c>
      <c r="P7832" t="str">
        <f>VLOOKUP(F7832,Translations!$D$1:$F$13,2,FALSE)</f>
        <v>Ok</v>
      </c>
      <c r="Q7832" t="str">
        <f>VLOOKUP(F7832,Translations!$D$2:$G$13,4,FALSE)</f>
        <v>01 - Aktiv, bopæl i DK</v>
      </c>
      <c r="R7832" t="str">
        <f>VLOOKUP(H7832,Translations!$P$2:$Q$10,2,FALSE)</f>
        <v>1 - Selvstændigt sikret - med lægevalg</v>
      </c>
      <c r="S7832" t="str">
        <f>VLOOKUP(F7832,Translations!$D$2:$F$13,3,FALSE)</f>
        <v>Ja</v>
      </c>
    </row>
    <row r="7833" spans="1:19" x14ac:dyDescent="0.2">
      <c r="A7833" s="3">
        <v>44013</v>
      </c>
      <c r="B7833" t="s">
        <v>707</v>
      </c>
      <c r="C7833" t="s">
        <v>708</v>
      </c>
      <c r="D7833">
        <v>390</v>
      </c>
      <c r="E7833">
        <v>1085</v>
      </c>
      <c r="F7833" t="str">
        <f t="shared" si="253"/>
        <v>01</v>
      </c>
      <c r="G7833" t="s">
        <v>513</v>
      </c>
      <c r="H7833">
        <v>1</v>
      </c>
      <c r="I7833" t="s">
        <v>6</v>
      </c>
      <c r="J7833" t="s">
        <v>5</v>
      </c>
      <c r="K7833" t="s">
        <v>6</v>
      </c>
      <c r="L7833">
        <v>134</v>
      </c>
      <c r="M7833" t="str">
        <f>VLOOKUP(E7833,Translations!$A$1:$B$7,2,FALSE)</f>
        <v>Sjælland</v>
      </c>
      <c r="N7833" t="str">
        <f>VLOOKUP(D7833,Translations!$I$2:$K$101,2,FALSE)</f>
        <v>Vordingborg</v>
      </c>
      <c r="O7833" t="str">
        <f>VLOOKUP(G7833,Translations!$M$2:$N$9,2,FALSE)</f>
        <v>[X2079] SARS-CoV-2 (RNA), Borger</v>
      </c>
      <c r="P7833" t="str">
        <f>VLOOKUP(F7833,Translations!$D$1:$F$13,2,FALSE)</f>
        <v>Ok</v>
      </c>
      <c r="Q7833" t="str">
        <f>VLOOKUP(F7833,Translations!$D$2:$G$13,4,FALSE)</f>
        <v>01 - Aktiv, bopæl i DK</v>
      </c>
      <c r="R7833" t="str">
        <f>VLOOKUP(H7833,Translations!$P$2:$Q$10,2,FALSE)</f>
        <v>1 - Selvstændigt sikret - med lægevalg</v>
      </c>
      <c r="S7833" t="str">
        <f>VLOOKUP(F7833,Translations!$D$2:$F$13,3,FALSE)</f>
        <v>Ja</v>
      </c>
    </row>
    <row r="7834" spans="1:19" x14ac:dyDescent="0.2">
      <c r="A7834" s="3">
        <v>44013</v>
      </c>
      <c r="B7834" t="s">
        <v>707</v>
      </c>
      <c r="C7834" t="s">
        <v>708</v>
      </c>
      <c r="D7834">
        <v>400</v>
      </c>
      <c r="E7834">
        <v>1084</v>
      </c>
      <c r="F7834" t="str">
        <f t="shared" si="253"/>
        <v>01</v>
      </c>
      <c r="G7834" t="s">
        <v>513</v>
      </c>
      <c r="H7834">
        <v>1</v>
      </c>
      <c r="I7834" t="s">
        <v>6</v>
      </c>
      <c r="J7834" t="s">
        <v>5</v>
      </c>
      <c r="K7834" t="s">
        <v>6</v>
      </c>
      <c r="L7834">
        <v>110</v>
      </c>
      <c r="M7834" t="str">
        <f>VLOOKUP(E7834,Translations!$A$1:$B$7,2,FALSE)</f>
        <v>Hovedstaden</v>
      </c>
      <c r="N7834" t="str">
        <f>VLOOKUP(D7834,Translations!$I$2:$K$101,2,FALSE)</f>
        <v>Bornholm</v>
      </c>
      <c r="O7834" t="str">
        <f>VLOOKUP(G7834,Translations!$M$2:$N$9,2,FALSE)</f>
        <v>[X2079] SARS-CoV-2 (RNA), Borger</v>
      </c>
      <c r="P7834" t="str">
        <f>VLOOKUP(F7834,Translations!$D$1:$F$13,2,FALSE)</f>
        <v>Ok</v>
      </c>
      <c r="Q7834" t="str">
        <f>VLOOKUP(F7834,Translations!$D$2:$G$13,4,FALSE)</f>
        <v>01 - Aktiv, bopæl i DK</v>
      </c>
      <c r="R7834" t="str">
        <f>VLOOKUP(H7834,Translations!$P$2:$Q$10,2,FALSE)</f>
        <v>1 - Selvstændigt sikret - med lægevalg</v>
      </c>
      <c r="S7834" t="str">
        <f>VLOOKUP(F7834,Translations!$D$2:$F$13,3,FALSE)</f>
        <v>Ja</v>
      </c>
    </row>
    <row r="7835" spans="1:19" x14ac:dyDescent="0.2">
      <c r="A7835" s="3">
        <v>44013</v>
      </c>
      <c r="B7835" t="s">
        <v>707</v>
      </c>
      <c r="C7835" t="s">
        <v>708</v>
      </c>
      <c r="D7835">
        <v>410</v>
      </c>
      <c r="E7835">
        <v>1083</v>
      </c>
      <c r="F7835" t="str">
        <f t="shared" si="253"/>
        <v>01</v>
      </c>
      <c r="G7835" t="s">
        <v>513</v>
      </c>
      <c r="H7835">
        <v>1</v>
      </c>
      <c r="I7835" t="s">
        <v>6</v>
      </c>
      <c r="J7835" t="s">
        <v>5</v>
      </c>
      <c r="K7835" t="s">
        <v>6</v>
      </c>
      <c r="L7835">
        <v>151</v>
      </c>
      <c r="M7835" t="str">
        <f>VLOOKUP(E7835,Translations!$A$1:$B$7,2,FALSE)</f>
        <v>Syddanmark</v>
      </c>
      <c r="N7835" t="str">
        <f>VLOOKUP(D7835,Translations!$I$2:$K$101,2,FALSE)</f>
        <v>Middelfart</v>
      </c>
      <c r="O7835" t="str">
        <f>VLOOKUP(G7835,Translations!$M$2:$N$9,2,FALSE)</f>
        <v>[X2079] SARS-CoV-2 (RNA), Borger</v>
      </c>
      <c r="P7835" t="str">
        <f>VLOOKUP(F7835,Translations!$D$1:$F$13,2,FALSE)</f>
        <v>Ok</v>
      </c>
      <c r="Q7835" t="str">
        <f>VLOOKUP(F7835,Translations!$D$2:$G$13,4,FALSE)</f>
        <v>01 - Aktiv, bopæl i DK</v>
      </c>
      <c r="R7835" t="str">
        <f>VLOOKUP(H7835,Translations!$P$2:$Q$10,2,FALSE)</f>
        <v>1 - Selvstændigt sikret - med lægevalg</v>
      </c>
      <c r="S7835" t="str">
        <f>VLOOKUP(F7835,Translations!$D$2:$F$13,3,FALSE)</f>
        <v>Ja</v>
      </c>
    </row>
    <row r="7836" spans="1:19" x14ac:dyDescent="0.2">
      <c r="A7836" s="3">
        <v>44013</v>
      </c>
      <c r="B7836" t="s">
        <v>707</v>
      </c>
      <c r="C7836" t="s">
        <v>708</v>
      </c>
      <c r="D7836">
        <v>420</v>
      </c>
      <c r="E7836">
        <v>1083</v>
      </c>
      <c r="F7836" t="str">
        <f t="shared" si="253"/>
        <v>01</v>
      </c>
      <c r="G7836" t="s">
        <v>513</v>
      </c>
      <c r="H7836">
        <v>1</v>
      </c>
      <c r="I7836" t="s">
        <v>6</v>
      </c>
      <c r="J7836" t="s">
        <v>5</v>
      </c>
      <c r="K7836" t="s">
        <v>6</v>
      </c>
      <c r="L7836">
        <v>151</v>
      </c>
      <c r="M7836" t="str">
        <f>VLOOKUP(E7836,Translations!$A$1:$B$7,2,FALSE)</f>
        <v>Syddanmark</v>
      </c>
      <c r="N7836" t="str">
        <f>VLOOKUP(D7836,Translations!$I$2:$K$101,2,FALSE)</f>
        <v>Assens</v>
      </c>
      <c r="O7836" t="str">
        <f>VLOOKUP(G7836,Translations!$M$2:$N$9,2,FALSE)</f>
        <v>[X2079] SARS-CoV-2 (RNA), Borger</v>
      </c>
      <c r="P7836" t="str">
        <f>VLOOKUP(F7836,Translations!$D$1:$F$13,2,FALSE)</f>
        <v>Ok</v>
      </c>
      <c r="Q7836" t="str">
        <f>VLOOKUP(F7836,Translations!$D$2:$G$13,4,FALSE)</f>
        <v>01 - Aktiv, bopæl i DK</v>
      </c>
      <c r="R7836" t="str">
        <f>VLOOKUP(H7836,Translations!$P$2:$Q$10,2,FALSE)</f>
        <v>1 - Selvstændigt sikret - med lægevalg</v>
      </c>
      <c r="S7836" t="str">
        <f>VLOOKUP(F7836,Translations!$D$2:$F$13,3,FALSE)</f>
        <v>Ja</v>
      </c>
    </row>
    <row r="7837" spans="1:19" x14ac:dyDescent="0.2">
      <c r="A7837" s="3">
        <v>44013</v>
      </c>
      <c r="B7837" t="s">
        <v>707</v>
      </c>
      <c r="C7837" t="s">
        <v>708</v>
      </c>
      <c r="D7837">
        <v>430</v>
      </c>
      <c r="E7837">
        <v>1083</v>
      </c>
      <c r="F7837" t="str">
        <f t="shared" si="253"/>
        <v>01</v>
      </c>
      <c r="G7837" t="s">
        <v>513</v>
      </c>
      <c r="H7837">
        <v>1</v>
      </c>
      <c r="I7837" t="s">
        <v>6</v>
      </c>
      <c r="J7837" t="s">
        <v>5</v>
      </c>
      <c r="K7837" t="s">
        <v>6</v>
      </c>
      <c r="L7837">
        <v>197</v>
      </c>
      <c r="M7837" t="str">
        <f>VLOOKUP(E7837,Translations!$A$1:$B$7,2,FALSE)</f>
        <v>Syddanmark</v>
      </c>
      <c r="N7837" t="str">
        <f>VLOOKUP(D7837,Translations!$I$2:$K$101,2,FALSE)</f>
        <v>Faaborg-Midtfyn</v>
      </c>
      <c r="O7837" t="str">
        <f>VLOOKUP(G7837,Translations!$M$2:$N$9,2,FALSE)</f>
        <v>[X2079] SARS-CoV-2 (RNA), Borger</v>
      </c>
      <c r="P7837" t="str">
        <f>VLOOKUP(F7837,Translations!$D$1:$F$13,2,FALSE)</f>
        <v>Ok</v>
      </c>
      <c r="Q7837" t="str">
        <f>VLOOKUP(F7837,Translations!$D$2:$G$13,4,FALSE)</f>
        <v>01 - Aktiv, bopæl i DK</v>
      </c>
      <c r="R7837" t="str">
        <f>VLOOKUP(H7837,Translations!$P$2:$Q$10,2,FALSE)</f>
        <v>1 - Selvstændigt sikret - med lægevalg</v>
      </c>
      <c r="S7837" t="str">
        <f>VLOOKUP(F7837,Translations!$D$2:$F$13,3,FALSE)</f>
        <v>Ja</v>
      </c>
    </row>
    <row r="7838" spans="1:19" x14ac:dyDescent="0.2">
      <c r="A7838" s="3">
        <v>44013</v>
      </c>
      <c r="B7838" t="s">
        <v>707</v>
      </c>
      <c r="C7838" t="s">
        <v>708</v>
      </c>
      <c r="D7838">
        <v>440</v>
      </c>
      <c r="E7838">
        <v>1083</v>
      </c>
      <c r="F7838" t="str">
        <f t="shared" si="253"/>
        <v>01</v>
      </c>
      <c r="G7838" t="s">
        <v>513</v>
      </c>
      <c r="H7838">
        <v>1</v>
      </c>
      <c r="I7838" t="s">
        <v>6</v>
      </c>
      <c r="J7838" t="s">
        <v>5</v>
      </c>
      <c r="K7838" t="s">
        <v>6</v>
      </c>
      <c r="L7838">
        <v>79</v>
      </c>
      <c r="M7838" t="str">
        <f>VLOOKUP(E7838,Translations!$A$1:$B$7,2,FALSE)</f>
        <v>Syddanmark</v>
      </c>
      <c r="N7838" t="str">
        <f>VLOOKUP(D7838,Translations!$I$2:$K$101,2,FALSE)</f>
        <v>Kerteminde</v>
      </c>
      <c r="O7838" t="str">
        <f>VLOOKUP(G7838,Translations!$M$2:$N$9,2,FALSE)</f>
        <v>[X2079] SARS-CoV-2 (RNA), Borger</v>
      </c>
      <c r="P7838" t="str">
        <f>VLOOKUP(F7838,Translations!$D$1:$F$13,2,FALSE)</f>
        <v>Ok</v>
      </c>
      <c r="Q7838" t="str">
        <f>VLOOKUP(F7838,Translations!$D$2:$G$13,4,FALSE)</f>
        <v>01 - Aktiv, bopæl i DK</v>
      </c>
      <c r="R7838" t="str">
        <f>VLOOKUP(H7838,Translations!$P$2:$Q$10,2,FALSE)</f>
        <v>1 - Selvstændigt sikret - med lægevalg</v>
      </c>
      <c r="S7838" t="str">
        <f>VLOOKUP(F7838,Translations!$D$2:$F$13,3,FALSE)</f>
        <v>Ja</v>
      </c>
    </row>
    <row r="7839" spans="1:19" x14ac:dyDescent="0.2">
      <c r="A7839" s="3">
        <v>44013</v>
      </c>
      <c r="B7839" t="s">
        <v>707</v>
      </c>
      <c r="C7839" t="s">
        <v>708</v>
      </c>
      <c r="D7839">
        <v>450</v>
      </c>
      <c r="E7839">
        <v>1083</v>
      </c>
      <c r="F7839" t="str">
        <f t="shared" si="253"/>
        <v>01</v>
      </c>
      <c r="G7839" t="s">
        <v>513</v>
      </c>
      <c r="H7839">
        <v>1</v>
      </c>
      <c r="I7839" t="s">
        <v>6</v>
      </c>
      <c r="J7839" t="s">
        <v>5</v>
      </c>
      <c r="K7839" t="s">
        <v>6</v>
      </c>
      <c r="L7839">
        <v>114</v>
      </c>
      <c r="M7839" t="str">
        <f>VLOOKUP(E7839,Translations!$A$1:$B$7,2,FALSE)</f>
        <v>Syddanmark</v>
      </c>
      <c r="N7839" t="str">
        <f>VLOOKUP(D7839,Translations!$I$2:$K$101,2,FALSE)</f>
        <v>Nyborg</v>
      </c>
      <c r="O7839" t="str">
        <f>VLOOKUP(G7839,Translations!$M$2:$N$9,2,FALSE)</f>
        <v>[X2079] SARS-CoV-2 (RNA), Borger</v>
      </c>
      <c r="P7839" t="str">
        <f>VLOOKUP(F7839,Translations!$D$1:$F$13,2,FALSE)</f>
        <v>Ok</v>
      </c>
      <c r="Q7839" t="str">
        <f>VLOOKUP(F7839,Translations!$D$2:$G$13,4,FALSE)</f>
        <v>01 - Aktiv, bopæl i DK</v>
      </c>
      <c r="R7839" t="str">
        <f>VLOOKUP(H7839,Translations!$P$2:$Q$10,2,FALSE)</f>
        <v>1 - Selvstændigt sikret - med lægevalg</v>
      </c>
      <c r="S7839" t="str">
        <f>VLOOKUP(F7839,Translations!$D$2:$F$13,3,FALSE)</f>
        <v>Ja</v>
      </c>
    </row>
    <row r="7840" spans="1:19" x14ac:dyDescent="0.2">
      <c r="A7840" s="3">
        <v>44013</v>
      </c>
      <c r="B7840" t="s">
        <v>707</v>
      </c>
      <c r="C7840" t="s">
        <v>708</v>
      </c>
      <c r="D7840">
        <v>461</v>
      </c>
      <c r="E7840">
        <v>1083</v>
      </c>
      <c r="F7840" t="str">
        <f t="shared" si="253"/>
        <v>01</v>
      </c>
      <c r="G7840" t="s">
        <v>513</v>
      </c>
      <c r="H7840">
        <v>1</v>
      </c>
      <c r="I7840" t="s">
        <v>6</v>
      </c>
      <c r="J7840" t="s">
        <v>5</v>
      </c>
      <c r="K7840" t="s">
        <v>6</v>
      </c>
      <c r="L7840">
        <v>622</v>
      </c>
      <c r="M7840" t="str">
        <f>VLOOKUP(E7840,Translations!$A$1:$B$7,2,FALSE)</f>
        <v>Syddanmark</v>
      </c>
      <c r="N7840" t="str">
        <f>VLOOKUP(D7840,Translations!$I$2:$K$101,2,FALSE)</f>
        <v>Odense</v>
      </c>
      <c r="O7840" t="str">
        <f>VLOOKUP(G7840,Translations!$M$2:$N$9,2,FALSE)</f>
        <v>[X2079] SARS-CoV-2 (RNA), Borger</v>
      </c>
      <c r="P7840" t="str">
        <f>VLOOKUP(F7840,Translations!$D$1:$F$13,2,FALSE)</f>
        <v>Ok</v>
      </c>
      <c r="Q7840" t="str">
        <f>VLOOKUP(F7840,Translations!$D$2:$G$13,4,FALSE)</f>
        <v>01 - Aktiv, bopæl i DK</v>
      </c>
      <c r="R7840" t="str">
        <f>VLOOKUP(H7840,Translations!$P$2:$Q$10,2,FALSE)</f>
        <v>1 - Selvstændigt sikret - med lægevalg</v>
      </c>
      <c r="S7840" t="str">
        <f>VLOOKUP(F7840,Translations!$D$2:$F$13,3,FALSE)</f>
        <v>Ja</v>
      </c>
    </row>
    <row r="7841" spans="1:19" x14ac:dyDescent="0.2">
      <c r="A7841" s="3">
        <v>44013</v>
      </c>
      <c r="B7841" t="s">
        <v>707</v>
      </c>
      <c r="C7841" t="s">
        <v>708</v>
      </c>
      <c r="D7841">
        <v>479</v>
      </c>
      <c r="E7841">
        <v>1083</v>
      </c>
      <c r="F7841" t="str">
        <f t="shared" si="253"/>
        <v>01</v>
      </c>
      <c r="G7841" t="s">
        <v>513</v>
      </c>
      <c r="H7841">
        <v>1</v>
      </c>
      <c r="I7841" t="s">
        <v>6</v>
      </c>
      <c r="J7841" t="s">
        <v>5</v>
      </c>
      <c r="K7841" t="s">
        <v>6</v>
      </c>
      <c r="L7841">
        <v>199</v>
      </c>
      <c r="M7841" t="str">
        <f>VLOOKUP(E7841,Translations!$A$1:$B$7,2,FALSE)</f>
        <v>Syddanmark</v>
      </c>
      <c r="N7841" t="str">
        <f>VLOOKUP(D7841,Translations!$I$2:$K$101,2,FALSE)</f>
        <v>Svendborg</v>
      </c>
      <c r="O7841" t="str">
        <f>VLOOKUP(G7841,Translations!$M$2:$N$9,2,FALSE)</f>
        <v>[X2079] SARS-CoV-2 (RNA), Borger</v>
      </c>
      <c r="P7841" t="str">
        <f>VLOOKUP(F7841,Translations!$D$1:$F$13,2,FALSE)</f>
        <v>Ok</v>
      </c>
      <c r="Q7841" t="str">
        <f>VLOOKUP(F7841,Translations!$D$2:$G$13,4,FALSE)</f>
        <v>01 - Aktiv, bopæl i DK</v>
      </c>
      <c r="R7841" t="str">
        <f>VLOOKUP(H7841,Translations!$P$2:$Q$10,2,FALSE)</f>
        <v>1 - Selvstændigt sikret - med lægevalg</v>
      </c>
      <c r="S7841" t="str">
        <f>VLOOKUP(F7841,Translations!$D$2:$F$13,3,FALSE)</f>
        <v>Ja</v>
      </c>
    </row>
    <row r="7842" spans="1:19" x14ac:dyDescent="0.2">
      <c r="A7842" s="3">
        <v>44013</v>
      </c>
      <c r="B7842" t="s">
        <v>707</v>
      </c>
      <c r="C7842" t="s">
        <v>708</v>
      </c>
      <c r="D7842">
        <v>480</v>
      </c>
      <c r="E7842">
        <v>1083</v>
      </c>
      <c r="F7842" t="str">
        <f t="shared" si="253"/>
        <v>01</v>
      </c>
      <c r="G7842" t="s">
        <v>513</v>
      </c>
      <c r="H7842">
        <v>1</v>
      </c>
      <c r="I7842" t="s">
        <v>6</v>
      </c>
      <c r="J7842" t="s">
        <v>5</v>
      </c>
      <c r="K7842" t="s">
        <v>6</v>
      </c>
      <c r="L7842">
        <v>114</v>
      </c>
      <c r="M7842" t="str">
        <f>VLOOKUP(E7842,Translations!$A$1:$B$7,2,FALSE)</f>
        <v>Syddanmark</v>
      </c>
      <c r="N7842" t="str">
        <f>VLOOKUP(D7842,Translations!$I$2:$K$101,2,FALSE)</f>
        <v>Nordfyns</v>
      </c>
      <c r="O7842" t="str">
        <f>VLOOKUP(G7842,Translations!$M$2:$N$9,2,FALSE)</f>
        <v>[X2079] SARS-CoV-2 (RNA), Borger</v>
      </c>
      <c r="P7842" t="str">
        <f>VLOOKUP(F7842,Translations!$D$1:$F$13,2,FALSE)</f>
        <v>Ok</v>
      </c>
      <c r="Q7842" t="str">
        <f>VLOOKUP(F7842,Translations!$D$2:$G$13,4,FALSE)</f>
        <v>01 - Aktiv, bopæl i DK</v>
      </c>
      <c r="R7842" t="str">
        <f>VLOOKUP(H7842,Translations!$P$2:$Q$10,2,FALSE)</f>
        <v>1 - Selvstændigt sikret - med lægevalg</v>
      </c>
      <c r="S7842" t="str">
        <f>VLOOKUP(F7842,Translations!$D$2:$F$13,3,FALSE)</f>
        <v>Ja</v>
      </c>
    </row>
    <row r="7843" spans="1:19" x14ac:dyDescent="0.2">
      <c r="A7843" s="3">
        <v>44013</v>
      </c>
      <c r="B7843" t="s">
        <v>707</v>
      </c>
      <c r="C7843" t="s">
        <v>708</v>
      </c>
      <c r="D7843">
        <v>482</v>
      </c>
      <c r="E7843">
        <v>1083</v>
      </c>
      <c r="F7843" t="str">
        <f t="shared" ref="F7843:F7874" si="254">"01"</f>
        <v>01</v>
      </c>
      <c r="G7843" t="s">
        <v>513</v>
      </c>
      <c r="H7843">
        <v>1</v>
      </c>
      <c r="I7843" t="s">
        <v>6</v>
      </c>
      <c r="J7843" t="s">
        <v>5</v>
      </c>
      <c r="K7843" t="s">
        <v>6</v>
      </c>
      <c r="L7843">
        <v>30</v>
      </c>
      <c r="M7843" t="str">
        <f>VLOOKUP(E7843,Translations!$A$1:$B$7,2,FALSE)</f>
        <v>Syddanmark</v>
      </c>
      <c r="N7843" t="str">
        <f>VLOOKUP(D7843,Translations!$I$2:$K$101,2,FALSE)</f>
        <v>Langeland</v>
      </c>
      <c r="O7843" t="str">
        <f>VLOOKUP(G7843,Translations!$M$2:$N$9,2,FALSE)</f>
        <v>[X2079] SARS-CoV-2 (RNA), Borger</v>
      </c>
      <c r="P7843" t="str">
        <f>VLOOKUP(F7843,Translations!$D$1:$F$13,2,FALSE)</f>
        <v>Ok</v>
      </c>
      <c r="Q7843" t="str">
        <f>VLOOKUP(F7843,Translations!$D$2:$G$13,4,FALSE)</f>
        <v>01 - Aktiv, bopæl i DK</v>
      </c>
      <c r="R7843" t="str">
        <f>VLOOKUP(H7843,Translations!$P$2:$Q$10,2,FALSE)</f>
        <v>1 - Selvstændigt sikret - med lægevalg</v>
      </c>
      <c r="S7843" t="str">
        <f>VLOOKUP(F7843,Translations!$D$2:$F$13,3,FALSE)</f>
        <v>Ja</v>
      </c>
    </row>
    <row r="7844" spans="1:19" x14ac:dyDescent="0.2">
      <c r="A7844" s="3">
        <v>44013</v>
      </c>
      <c r="B7844" t="s">
        <v>707</v>
      </c>
      <c r="C7844" t="s">
        <v>708</v>
      </c>
      <c r="D7844">
        <v>492</v>
      </c>
      <c r="E7844">
        <v>1083</v>
      </c>
      <c r="F7844" t="str">
        <f t="shared" si="254"/>
        <v>01</v>
      </c>
      <c r="G7844" t="s">
        <v>513</v>
      </c>
      <c r="H7844">
        <v>1</v>
      </c>
      <c r="I7844" t="s">
        <v>6</v>
      </c>
      <c r="J7844" t="s">
        <v>5</v>
      </c>
      <c r="K7844" t="s">
        <v>6</v>
      </c>
      <c r="L7844">
        <v>12</v>
      </c>
      <c r="M7844" t="str">
        <f>VLOOKUP(E7844,Translations!$A$1:$B$7,2,FALSE)</f>
        <v>Syddanmark</v>
      </c>
      <c r="N7844" t="str">
        <f>VLOOKUP(D7844,Translations!$I$2:$K$101,2,FALSE)</f>
        <v>Ærø</v>
      </c>
      <c r="O7844" t="str">
        <f>VLOOKUP(G7844,Translations!$M$2:$N$9,2,FALSE)</f>
        <v>[X2079] SARS-CoV-2 (RNA), Borger</v>
      </c>
      <c r="P7844" t="str">
        <f>VLOOKUP(F7844,Translations!$D$1:$F$13,2,FALSE)</f>
        <v>Ok</v>
      </c>
      <c r="Q7844" t="str">
        <f>VLOOKUP(F7844,Translations!$D$2:$G$13,4,FALSE)</f>
        <v>01 - Aktiv, bopæl i DK</v>
      </c>
      <c r="R7844" t="str">
        <f>VLOOKUP(H7844,Translations!$P$2:$Q$10,2,FALSE)</f>
        <v>1 - Selvstændigt sikret - med lægevalg</v>
      </c>
      <c r="S7844" t="str">
        <f>VLOOKUP(F7844,Translations!$D$2:$F$13,3,FALSE)</f>
        <v>Ja</v>
      </c>
    </row>
    <row r="7845" spans="1:19" x14ac:dyDescent="0.2">
      <c r="A7845" s="3">
        <v>44013</v>
      </c>
      <c r="B7845" t="s">
        <v>707</v>
      </c>
      <c r="C7845" t="s">
        <v>708</v>
      </c>
      <c r="D7845">
        <v>510</v>
      </c>
      <c r="E7845">
        <v>1083</v>
      </c>
      <c r="F7845" t="str">
        <f t="shared" si="254"/>
        <v>01</v>
      </c>
      <c r="G7845" t="s">
        <v>513</v>
      </c>
      <c r="H7845">
        <v>1</v>
      </c>
      <c r="I7845" t="s">
        <v>6</v>
      </c>
      <c r="J7845" t="s">
        <v>5</v>
      </c>
      <c r="K7845" t="s">
        <v>6</v>
      </c>
      <c r="L7845">
        <v>223</v>
      </c>
      <c r="M7845" t="str">
        <f>VLOOKUP(E7845,Translations!$A$1:$B$7,2,FALSE)</f>
        <v>Syddanmark</v>
      </c>
      <c r="N7845" t="str">
        <f>VLOOKUP(D7845,Translations!$I$2:$K$101,2,FALSE)</f>
        <v>Haderslev</v>
      </c>
      <c r="O7845" t="str">
        <f>VLOOKUP(G7845,Translations!$M$2:$N$9,2,FALSE)</f>
        <v>[X2079] SARS-CoV-2 (RNA), Borger</v>
      </c>
      <c r="P7845" t="str">
        <f>VLOOKUP(F7845,Translations!$D$1:$F$13,2,FALSE)</f>
        <v>Ok</v>
      </c>
      <c r="Q7845" t="str">
        <f>VLOOKUP(F7845,Translations!$D$2:$G$13,4,FALSE)</f>
        <v>01 - Aktiv, bopæl i DK</v>
      </c>
      <c r="R7845" t="str">
        <f>VLOOKUP(H7845,Translations!$P$2:$Q$10,2,FALSE)</f>
        <v>1 - Selvstændigt sikret - med lægevalg</v>
      </c>
      <c r="S7845" t="str">
        <f>VLOOKUP(F7845,Translations!$D$2:$F$13,3,FALSE)</f>
        <v>Ja</v>
      </c>
    </row>
    <row r="7846" spans="1:19" x14ac:dyDescent="0.2">
      <c r="A7846" s="3">
        <v>44013</v>
      </c>
      <c r="B7846" t="s">
        <v>707</v>
      </c>
      <c r="C7846" t="s">
        <v>708</v>
      </c>
      <c r="D7846">
        <v>510</v>
      </c>
      <c r="E7846">
        <v>1083</v>
      </c>
      <c r="F7846" t="str">
        <f t="shared" si="254"/>
        <v>01</v>
      </c>
      <c r="G7846" t="s">
        <v>513</v>
      </c>
      <c r="H7846">
        <v>2</v>
      </c>
      <c r="I7846" t="s">
        <v>6</v>
      </c>
      <c r="J7846" t="s">
        <v>5</v>
      </c>
      <c r="K7846" t="s">
        <v>6</v>
      </c>
      <c r="L7846">
        <v>1</v>
      </c>
      <c r="M7846" t="str">
        <f>VLOOKUP(E7846,Translations!$A$1:$B$7,2,FALSE)</f>
        <v>Syddanmark</v>
      </c>
      <c r="N7846" t="str">
        <f>VLOOKUP(D7846,Translations!$I$2:$K$101,2,FALSE)</f>
        <v>Haderslev</v>
      </c>
      <c r="O7846" t="str">
        <f>VLOOKUP(G7846,Translations!$M$2:$N$9,2,FALSE)</f>
        <v>[X2079] SARS-CoV-2 (RNA), Borger</v>
      </c>
      <c r="P7846" t="str">
        <f>VLOOKUP(F7846,Translations!$D$1:$F$13,2,FALSE)</f>
        <v>Ok</v>
      </c>
      <c r="Q7846" t="str">
        <f>VLOOKUP(F7846,Translations!$D$2:$G$13,4,FALSE)</f>
        <v>01 - Aktiv, bopæl i DK</v>
      </c>
      <c r="R7846" t="str">
        <f>VLOOKUP(H7846,Translations!$P$2:$Q$10,2,FALSE)</f>
        <v>2 - Selvstændigt sikret - uden lægevalg</v>
      </c>
      <c r="S7846" t="str">
        <f>VLOOKUP(F7846,Translations!$D$2:$F$13,3,FALSE)</f>
        <v>Ja</v>
      </c>
    </row>
    <row r="7847" spans="1:19" x14ac:dyDescent="0.2">
      <c r="A7847" s="3">
        <v>44013</v>
      </c>
      <c r="B7847" t="s">
        <v>707</v>
      </c>
      <c r="C7847" t="s">
        <v>708</v>
      </c>
      <c r="D7847">
        <v>530</v>
      </c>
      <c r="E7847">
        <v>1083</v>
      </c>
      <c r="F7847" t="str">
        <f t="shared" si="254"/>
        <v>01</v>
      </c>
      <c r="G7847" t="s">
        <v>513</v>
      </c>
      <c r="H7847">
        <v>1</v>
      </c>
      <c r="I7847" t="s">
        <v>6</v>
      </c>
      <c r="J7847" t="s">
        <v>5</v>
      </c>
      <c r="K7847" t="s">
        <v>6</v>
      </c>
      <c r="L7847">
        <v>96</v>
      </c>
      <c r="M7847" t="str">
        <f>VLOOKUP(E7847,Translations!$A$1:$B$7,2,FALSE)</f>
        <v>Syddanmark</v>
      </c>
      <c r="N7847" t="str">
        <f>VLOOKUP(D7847,Translations!$I$2:$K$101,2,FALSE)</f>
        <v>Billund</v>
      </c>
      <c r="O7847" t="str">
        <f>VLOOKUP(G7847,Translations!$M$2:$N$9,2,FALSE)</f>
        <v>[X2079] SARS-CoV-2 (RNA), Borger</v>
      </c>
      <c r="P7847" t="str">
        <f>VLOOKUP(F7847,Translations!$D$1:$F$13,2,FALSE)</f>
        <v>Ok</v>
      </c>
      <c r="Q7847" t="str">
        <f>VLOOKUP(F7847,Translations!$D$2:$G$13,4,FALSE)</f>
        <v>01 - Aktiv, bopæl i DK</v>
      </c>
      <c r="R7847" t="str">
        <f>VLOOKUP(H7847,Translations!$P$2:$Q$10,2,FALSE)</f>
        <v>1 - Selvstændigt sikret - med lægevalg</v>
      </c>
      <c r="S7847" t="str">
        <f>VLOOKUP(F7847,Translations!$D$2:$F$13,3,FALSE)</f>
        <v>Ja</v>
      </c>
    </row>
    <row r="7848" spans="1:19" x14ac:dyDescent="0.2">
      <c r="A7848" s="3">
        <v>44013</v>
      </c>
      <c r="B7848" t="s">
        <v>707</v>
      </c>
      <c r="C7848" t="s">
        <v>708</v>
      </c>
      <c r="D7848">
        <v>540</v>
      </c>
      <c r="E7848">
        <v>1083</v>
      </c>
      <c r="F7848" t="str">
        <f t="shared" si="254"/>
        <v>01</v>
      </c>
      <c r="G7848" t="s">
        <v>513</v>
      </c>
      <c r="H7848">
        <v>1</v>
      </c>
      <c r="I7848" t="s">
        <v>6</v>
      </c>
      <c r="J7848" t="s">
        <v>5</v>
      </c>
      <c r="K7848" t="s">
        <v>6</v>
      </c>
      <c r="L7848">
        <v>254</v>
      </c>
      <c r="M7848" t="str">
        <f>VLOOKUP(E7848,Translations!$A$1:$B$7,2,FALSE)</f>
        <v>Syddanmark</v>
      </c>
      <c r="N7848" t="str">
        <f>VLOOKUP(D7848,Translations!$I$2:$K$101,2,FALSE)</f>
        <v>Sønderborg</v>
      </c>
      <c r="O7848" t="str">
        <f>VLOOKUP(G7848,Translations!$M$2:$N$9,2,FALSE)</f>
        <v>[X2079] SARS-CoV-2 (RNA), Borger</v>
      </c>
      <c r="P7848" t="str">
        <f>VLOOKUP(F7848,Translations!$D$1:$F$13,2,FALSE)</f>
        <v>Ok</v>
      </c>
      <c r="Q7848" t="str">
        <f>VLOOKUP(F7848,Translations!$D$2:$G$13,4,FALSE)</f>
        <v>01 - Aktiv, bopæl i DK</v>
      </c>
      <c r="R7848" t="str">
        <f>VLOOKUP(H7848,Translations!$P$2:$Q$10,2,FALSE)</f>
        <v>1 - Selvstændigt sikret - med lægevalg</v>
      </c>
      <c r="S7848" t="str">
        <f>VLOOKUP(F7848,Translations!$D$2:$F$13,3,FALSE)</f>
        <v>Ja</v>
      </c>
    </row>
    <row r="7849" spans="1:19" x14ac:dyDescent="0.2">
      <c r="A7849" s="3">
        <v>44013</v>
      </c>
      <c r="B7849" t="s">
        <v>707</v>
      </c>
      <c r="C7849" t="s">
        <v>708</v>
      </c>
      <c r="D7849">
        <v>550</v>
      </c>
      <c r="E7849">
        <v>1083</v>
      </c>
      <c r="F7849" t="str">
        <f t="shared" si="254"/>
        <v>01</v>
      </c>
      <c r="G7849" t="s">
        <v>513</v>
      </c>
      <c r="H7849">
        <v>1</v>
      </c>
      <c r="I7849" t="s">
        <v>6</v>
      </c>
      <c r="J7849" t="s">
        <v>5</v>
      </c>
      <c r="K7849" t="s">
        <v>6</v>
      </c>
      <c r="L7849">
        <v>120</v>
      </c>
      <c r="M7849" t="str">
        <f>VLOOKUP(E7849,Translations!$A$1:$B$7,2,FALSE)</f>
        <v>Syddanmark</v>
      </c>
      <c r="N7849" t="str">
        <f>VLOOKUP(D7849,Translations!$I$2:$K$101,2,FALSE)</f>
        <v>Tønder</v>
      </c>
      <c r="O7849" t="str">
        <f>VLOOKUP(G7849,Translations!$M$2:$N$9,2,FALSE)</f>
        <v>[X2079] SARS-CoV-2 (RNA), Borger</v>
      </c>
      <c r="P7849" t="str">
        <f>VLOOKUP(F7849,Translations!$D$1:$F$13,2,FALSE)</f>
        <v>Ok</v>
      </c>
      <c r="Q7849" t="str">
        <f>VLOOKUP(F7849,Translations!$D$2:$G$13,4,FALSE)</f>
        <v>01 - Aktiv, bopæl i DK</v>
      </c>
      <c r="R7849" t="str">
        <f>VLOOKUP(H7849,Translations!$P$2:$Q$10,2,FALSE)</f>
        <v>1 - Selvstændigt sikret - med lægevalg</v>
      </c>
      <c r="S7849" t="str">
        <f>VLOOKUP(F7849,Translations!$D$2:$F$13,3,FALSE)</f>
        <v>Ja</v>
      </c>
    </row>
    <row r="7850" spans="1:19" x14ac:dyDescent="0.2">
      <c r="A7850" s="3">
        <v>44013</v>
      </c>
      <c r="B7850" t="s">
        <v>707</v>
      </c>
      <c r="C7850" t="s">
        <v>708</v>
      </c>
      <c r="D7850">
        <v>561</v>
      </c>
      <c r="E7850">
        <v>1083</v>
      </c>
      <c r="F7850" t="str">
        <f t="shared" si="254"/>
        <v>01</v>
      </c>
      <c r="G7850" t="s">
        <v>513</v>
      </c>
      <c r="H7850">
        <v>1</v>
      </c>
      <c r="I7850" t="s">
        <v>6</v>
      </c>
      <c r="J7850" t="s">
        <v>5</v>
      </c>
      <c r="K7850" t="s">
        <v>6</v>
      </c>
      <c r="L7850">
        <v>399</v>
      </c>
      <c r="M7850" t="str">
        <f>VLOOKUP(E7850,Translations!$A$1:$B$7,2,FALSE)</f>
        <v>Syddanmark</v>
      </c>
      <c r="N7850" t="str">
        <f>VLOOKUP(D7850,Translations!$I$2:$K$101,2,FALSE)</f>
        <v>Esbjerg</v>
      </c>
      <c r="O7850" t="str">
        <f>VLOOKUP(G7850,Translations!$M$2:$N$9,2,FALSE)</f>
        <v>[X2079] SARS-CoV-2 (RNA), Borger</v>
      </c>
      <c r="P7850" t="str">
        <f>VLOOKUP(F7850,Translations!$D$1:$F$13,2,FALSE)</f>
        <v>Ok</v>
      </c>
      <c r="Q7850" t="str">
        <f>VLOOKUP(F7850,Translations!$D$2:$G$13,4,FALSE)</f>
        <v>01 - Aktiv, bopæl i DK</v>
      </c>
      <c r="R7850" t="str">
        <f>VLOOKUP(H7850,Translations!$P$2:$Q$10,2,FALSE)</f>
        <v>1 - Selvstændigt sikret - med lægevalg</v>
      </c>
      <c r="S7850" t="str">
        <f>VLOOKUP(F7850,Translations!$D$2:$F$13,3,FALSE)</f>
        <v>Ja</v>
      </c>
    </row>
    <row r="7851" spans="1:19" x14ac:dyDescent="0.2">
      <c r="A7851" s="3">
        <v>44013</v>
      </c>
      <c r="B7851" t="s">
        <v>707</v>
      </c>
      <c r="C7851" t="s">
        <v>708</v>
      </c>
      <c r="D7851">
        <v>561</v>
      </c>
      <c r="E7851">
        <v>1083</v>
      </c>
      <c r="F7851" t="str">
        <f t="shared" si="254"/>
        <v>01</v>
      </c>
      <c r="G7851" t="s">
        <v>513</v>
      </c>
      <c r="H7851">
        <v>2</v>
      </c>
      <c r="I7851" t="s">
        <v>6</v>
      </c>
      <c r="J7851" t="s">
        <v>5</v>
      </c>
      <c r="K7851" t="s">
        <v>6</v>
      </c>
      <c r="L7851">
        <v>1</v>
      </c>
      <c r="M7851" t="str">
        <f>VLOOKUP(E7851,Translations!$A$1:$B$7,2,FALSE)</f>
        <v>Syddanmark</v>
      </c>
      <c r="N7851" t="str">
        <f>VLOOKUP(D7851,Translations!$I$2:$K$101,2,FALSE)</f>
        <v>Esbjerg</v>
      </c>
      <c r="O7851" t="str">
        <f>VLOOKUP(G7851,Translations!$M$2:$N$9,2,FALSE)</f>
        <v>[X2079] SARS-CoV-2 (RNA), Borger</v>
      </c>
      <c r="P7851" t="str">
        <f>VLOOKUP(F7851,Translations!$D$1:$F$13,2,FALSE)</f>
        <v>Ok</v>
      </c>
      <c r="Q7851" t="str">
        <f>VLOOKUP(F7851,Translations!$D$2:$G$13,4,FALSE)</f>
        <v>01 - Aktiv, bopæl i DK</v>
      </c>
      <c r="R7851" t="str">
        <f>VLOOKUP(H7851,Translations!$P$2:$Q$10,2,FALSE)</f>
        <v>2 - Selvstændigt sikret - uden lægevalg</v>
      </c>
      <c r="S7851" t="str">
        <f>VLOOKUP(F7851,Translations!$D$2:$F$13,3,FALSE)</f>
        <v>Ja</v>
      </c>
    </row>
    <row r="7852" spans="1:19" x14ac:dyDescent="0.2">
      <c r="A7852" s="3">
        <v>44013</v>
      </c>
      <c r="B7852" t="s">
        <v>707</v>
      </c>
      <c r="C7852" t="s">
        <v>708</v>
      </c>
      <c r="D7852">
        <v>563</v>
      </c>
      <c r="E7852">
        <v>1083</v>
      </c>
      <c r="F7852" t="str">
        <f t="shared" si="254"/>
        <v>01</v>
      </c>
      <c r="G7852" t="s">
        <v>513</v>
      </c>
      <c r="H7852">
        <v>1</v>
      </c>
      <c r="I7852" t="s">
        <v>6</v>
      </c>
      <c r="J7852" t="s">
        <v>5</v>
      </c>
      <c r="K7852" t="s">
        <v>6</v>
      </c>
      <c r="L7852">
        <v>11</v>
      </c>
      <c r="M7852" t="str">
        <f>VLOOKUP(E7852,Translations!$A$1:$B$7,2,FALSE)</f>
        <v>Syddanmark</v>
      </c>
      <c r="N7852" t="str">
        <f>VLOOKUP(D7852,Translations!$I$2:$K$101,2,FALSE)</f>
        <v>Fanø</v>
      </c>
      <c r="O7852" t="str">
        <f>VLOOKUP(G7852,Translations!$M$2:$N$9,2,FALSE)</f>
        <v>[X2079] SARS-CoV-2 (RNA), Borger</v>
      </c>
      <c r="P7852" t="str">
        <f>VLOOKUP(F7852,Translations!$D$1:$F$13,2,FALSE)</f>
        <v>Ok</v>
      </c>
      <c r="Q7852" t="str">
        <f>VLOOKUP(F7852,Translations!$D$2:$G$13,4,FALSE)</f>
        <v>01 - Aktiv, bopæl i DK</v>
      </c>
      <c r="R7852" t="str">
        <f>VLOOKUP(H7852,Translations!$P$2:$Q$10,2,FALSE)</f>
        <v>1 - Selvstændigt sikret - med lægevalg</v>
      </c>
      <c r="S7852" t="str">
        <f>VLOOKUP(F7852,Translations!$D$2:$F$13,3,FALSE)</f>
        <v>Ja</v>
      </c>
    </row>
    <row r="7853" spans="1:19" x14ac:dyDescent="0.2">
      <c r="A7853" s="3">
        <v>44013</v>
      </c>
      <c r="B7853" t="s">
        <v>707</v>
      </c>
      <c r="C7853" t="s">
        <v>708</v>
      </c>
      <c r="D7853">
        <v>573</v>
      </c>
      <c r="E7853">
        <v>1083</v>
      </c>
      <c r="F7853" t="str">
        <f t="shared" si="254"/>
        <v>01</v>
      </c>
      <c r="G7853" t="s">
        <v>513</v>
      </c>
      <c r="H7853">
        <v>1</v>
      </c>
      <c r="I7853" t="s">
        <v>6</v>
      </c>
      <c r="J7853" t="s">
        <v>5</v>
      </c>
      <c r="K7853" t="s">
        <v>6</v>
      </c>
      <c r="L7853">
        <v>205</v>
      </c>
      <c r="M7853" t="str">
        <f>VLOOKUP(E7853,Translations!$A$1:$B$7,2,FALSE)</f>
        <v>Syddanmark</v>
      </c>
      <c r="N7853" t="str">
        <f>VLOOKUP(D7853,Translations!$I$2:$K$101,2,FALSE)</f>
        <v>Varde</v>
      </c>
      <c r="O7853" t="str">
        <f>VLOOKUP(G7853,Translations!$M$2:$N$9,2,FALSE)</f>
        <v>[X2079] SARS-CoV-2 (RNA), Borger</v>
      </c>
      <c r="P7853" t="str">
        <f>VLOOKUP(F7853,Translations!$D$1:$F$13,2,FALSE)</f>
        <v>Ok</v>
      </c>
      <c r="Q7853" t="str">
        <f>VLOOKUP(F7853,Translations!$D$2:$G$13,4,FALSE)</f>
        <v>01 - Aktiv, bopæl i DK</v>
      </c>
      <c r="R7853" t="str">
        <f>VLOOKUP(H7853,Translations!$P$2:$Q$10,2,FALSE)</f>
        <v>1 - Selvstændigt sikret - med lægevalg</v>
      </c>
      <c r="S7853" t="str">
        <f>VLOOKUP(F7853,Translations!$D$2:$F$13,3,FALSE)</f>
        <v>Ja</v>
      </c>
    </row>
    <row r="7854" spans="1:19" x14ac:dyDescent="0.2">
      <c r="A7854" s="3">
        <v>44013</v>
      </c>
      <c r="B7854" t="s">
        <v>707</v>
      </c>
      <c r="C7854" t="s">
        <v>708</v>
      </c>
      <c r="D7854">
        <v>575</v>
      </c>
      <c r="E7854">
        <v>1083</v>
      </c>
      <c r="F7854" t="str">
        <f t="shared" si="254"/>
        <v>01</v>
      </c>
      <c r="G7854" t="s">
        <v>513</v>
      </c>
      <c r="H7854">
        <v>1</v>
      </c>
      <c r="I7854" t="s">
        <v>6</v>
      </c>
      <c r="J7854" t="s">
        <v>5</v>
      </c>
      <c r="K7854" t="s">
        <v>6</v>
      </c>
      <c r="L7854">
        <v>164</v>
      </c>
      <c r="M7854" t="str">
        <f>VLOOKUP(E7854,Translations!$A$1:$B$7,2,FALSE)</f>
        <v>Syddanmark</v>
      </c>
      <c r="N7854" t="str">
        <f>VLOOKUP(D7854,Translations!$I$2:$K$101,2,FALSE)</f>
        <v>Vejen</v>
      </c>
      <c r="O7854" t="str">
        <f>VLOOKUP(G7854,Translations!$M$2:$N$9,2,FALSE)</f>
        <v>[X2079] SARS-CoV-2 (RNA), Borger</v>
      </c>
      <c r="P7854" t="str">
        <f>VLOOKUP(F7854,Translations!$D$1:$F$13,2,FALSE)</f>
        <v>Ok</v>
      </c>
      <c r="Q7854" t="str">
        <f>VLOOKUP(F7854,Translations!$D$2:$G$13,4,FALSE)</f>
        <v>01 - Aktiv, bopæl i DK</v>
      </c>
      <c r="R7854" t="str">
        <f>VLOOKUP(H7854,Translations!$P$2:$Q$10,2,FALSE)</f>
        <v>1 - Selvstændigt sikret - med lægevalg</v>
      </c>
      <c r="S7854" t="str">
        <f>VLOOKUP(F7854,Translations!$D$2:$F$13,3,FALSE)</f>
        <v>Ja</v>
      </c>
    </row>
    <row r="7855" spans="1:19" x14ac:dyDescent="0.2">
      <c r="A7855" s="3">
        <v>44013</v>
      </c>
      <c r="B7855" t="s">
        <v>707</v>
      </c>
      <c r="C7855" t="s">
        <v>708</v>
      </c>
      <c r="D7855">
        <v>580</v>
      </c>
      <c r="E7855">
        <v>1083</v>
      </c>
      <c r="F7855" t="str">
        <f t="shared" si="254"/>
        <v>01</v>
      </c>
      <c r="G7855" t="s">
        <v>513</v>
      </c>
      <c r="H7855">
        <v>1</v>
      </c>
      <c r="I7855" t="s">
        <v>6</v>
      </c>
      <c r="J7855" t="s">
        <v>5</v>
      </c>
      <c r="K7855" t="s">
        <v>6</v>
      </c>
      <c r="L7855">
        <v>205</v>
      </c>
      <c r="M7855" t="str">
        <f>VLOOKUP(E7855,Translations!$A$1:$B$7,2,FALSE)</f>
        <v>Syddanmark</v>
      </c>
      <c r="N7855" t="str">
        <f>VLOOKUP(D7855,Translations!$I$2:$K$101,2,FALSE)</f>
        <v>Aabenraa</v>
      </c>
      <c r="O7855" t="str">
        <f>VLOOKUP(G7855,Translations!$M$2:$N$9,2,FALSE)</f>
        <v>[X2079] SARS-CoV-2 (RNA), Borger</v>
      </c>
      <c r="P7855" t="str">
        <f>VLOOKUP(F7855,Translations!$D$1:$F$13,2,FALSE)</f>
        <v>Ok</v>
      </c>
      <c r="Q7855" t="str">
        <f>VLOOKUP(F7855,Translations!$D$2:$G$13,4,FALSE)</f>
        <v>01 - Aktiv, bopæl i DK</v>
      </c>
      <c r="R7855" t="str">
        <f>VLOOKUP(H7855,Translations!$P$2:$Q$10,2,FALSE)</f>
        <v>1 - Selvstændigt sikret - med lægevalg</v>
      </c>
      <c r="S7855" t="str">
        <f>VLOOKUP(F7855,Translations!$D$2:$F$13,3,FALSE)</f>
        <v>Ja</v>
      </c>
    </row>
    <row r="7856" spans="1:19" x14ac:dyDescent="0.2">
      <c r="A7856" s="3">
        <v>44013</v>
      </c>
      <c r="B7856" t="s">
        <v>707</v>
      </c>
      <c r="C7856" t="s">
        <v>708</v>
      </c>
      <c r="D7856">
        <v>607</v>
      </c>
      <c r="E7856">
        <v>1083</v>
      </c>
      <c r="F7856" t="str">
        <f t="shared" si="254"/>
        <v>01</v>
      </c>
      <c r="G7856" t="s">
        <v>513</v>
      </c>
      <c r="H7856">
        <v>1</v>
      </c>
      <c r="I7856" t="s">
        <v>6</v>
      </c>
      <c r="J7856" t="s">
        <v>5</v>
      </c>
      <c r="K7856" t="s">
        <v>6</v>
      </c>
      <c r="L7856">
        <v>164</v>
      </c>
      <c r="M7856" t="str">
        <f>VLOOKUP(E7856,Translations!$A$1:$B$7,2,FALSE)</f>
        <v>Syddanmark</v>
      </c>
      <c r="N7856" t="str">
        <f>VLOOKUP(D7856,Translations!$I$2:$K$101,2,FALSE)</f>
        <v>Fredericia</v>
      </c>
      <c r="O7856" t="str">
        <f>VLOOKUP(G7856,Translations!$M$2:$N$9,2,FALSE)</f>
        <v>[X2079] SARS-CoV-2 (RNA), Borger</v>
      </c>
      <c r="P7856" t="str">
        <f>VLOOKUP(F7856,Translations!$D$1:$F$13,2,FALSE)</f>
        <v>Ok</v>
      </c>
      <c r="Q7856" t="str">
        <f>VLOOKUP(F7856,Translations!$D$2:$G$13,4,FALSE)</f>
        <v>01 - Aktiv, bopæl i DK</v>
      </c>
      <c r="R7856" t="str">
        <f>VLOOKUP(H7856,Translations!$P$2:$Q$10,2,FALSE)</f>
        <v>1 - Selvstændigt sikret - med lægevalg</v>
      </c>
      <c r="S7856" t="str">
        <f>VLOOKUP(F7856,Translations!$D$2:$F$13,3,FALSE)</f>
        <v>Ja</v>
      </c>
    </row>
    <row r="7857" spans="1:19" x14ac:dyDescent="0.2">
      <c r="A7857" s="3">
        <v>44013</v>
      </c>
      <c r="B7857" t="s">
        <v>707</v>
      </c>
      <c r="C7857" t="s">
        <v>708</v>
      </c>
      <c r="D7857">
        <v>615</v>
      </c>
      <c r="E7857">
        <v>1082</v>
      </c>
      <c r="F7857" t="str">
        <f t="shared" si="254"/>
        <v>01</v>
      </c>
      <c r="G7857" t="s">
        <v>513</v>
      </c>
      <c r="H7857">
        <v>1</v>
      </c>
      <c r="I7857" t="s">
        <v>6</v>
      </c>
      <c r="J7857" t="s">
        <v>5</v>
      </c>
      <c r="K7857" t="s">
        <v>6</v>
      </c>
      <c r="L7857">
        <v>346</v>
      </c>
      <c r="M7857" t="str">
        <f>VLOOKUP(E7857,Translations!$A$1:$B$7,2,FALSE)</f>
        <v>Midtjylland</v>
      </c>
      <c r="N7857" t="str">
        <f>VLOOKUP(D7857,Translations!$I$2:$K$101,2,FALSE)</f>
        <v>Horsens</v>
      </c>
      <c r="O7857" t="str">
        <f>VLOOKUP(G7857,Translations!$M$2:$N$9,2,FALSE)</f>
        <v>[X2079] SARS-CoV-2 (RNA), Borger</v>
      </c>
      <c r="P7857" t="str">
        <f>VLOOKUP(F7857,Translations!$D$1:$F$13,2,FALSE)</f>
        <v>Ok</v>
      </c>
      <c r="Q7857" t="str">
        <f>VLOOKUP(F7857,Translations!$D$2:$G$13,4,FALSE)</f>
        <v>01 - Aktiv, bopæl i DK</v>
      </c>
      <c r="R7857" t="str">
        <f>VLOOKUP(H7857,Translations!$P$2:$Q$10,2,FALSE)</f>
        <v>1 - Selvstændigt sikret - med lægevalg</v>
      </c>
      <c r="S7857" t="str">
        <f>VLOOKUP(F7857,Translations!$D$2:$F$13,3,FALSE)</f>
        <v>Ja</v>
      </c>
    </row>
    <row r="7858" spans="1:19" x14ac:dyDescent="0.2">
      <c r="A7858" s="3">
        <v>44013</v>
      </c>
      <c r="B7858" t="s">
        <v>707</v>
      </c>
      <c r="C7858" t="s">
        <v>708</v>
      </c>
      <c r="D7858">
        <v>615</v>
      </c>
      <c r="E7858">
        <v>1082</v>
      </c>
      <c r="F7858" t="str">
        <f t="shared" si="254"/>
        <v>01</v>
      </c>
      <c r="G7858" t="s">
        <v>513</v>
      </c>
      <c r="H7858">
        <v>2</v>
      </c>
      <c r="I7858" t="s">
        <v>6</v>
      </c>
      <c r="J7858" t="s">
        <v>5</v>
      </c>
      <c r="K7858" t="s">
        <v>6</v>
      </c>
      <c r="L7858">
        <v>1</v>
      </c>
      <c r="M7858" t="str">
        <f>VLOOKUP(E7858,Translations!$A$1:$B$7,2,FALSE)</f>
        <v>Midtjylland</v>
      </c>
      <c r="N7858" t="str">
        <f>VLOOKUP(D7858,Translations!$I$2:$K$101,2,FALSE)</f>
        <v>Horsens</v>
      </c>
      <c r="O7858" t="str">
        <f>VLOOKUP(G7858,Translations!$M$2:$N$9,2,FALSE)</f>
        <v>[X2079] SARS-CoV-2 (RNA), Borger</v>
      </c>
      <c r="P7858" t="str">
        <f>VLOOKUP(F7858,Translations!$D$1:$F$13,2,FALSE)</f>
        <v>Ok</v>
      </c>
      <c r="Q7858" t="str">
        <f>VLOOKUP(F7858,Translations!$D$2:$G$13,4,FALSE)</f>
        <v>01 - Aktiv, bopæl i DK</v>
      </c>
      <c r="R7858" t="str">
        <f>VLOOKUP(H7858,Translations!$P$2:$Q$10,2,FALSE)</f>
        <v>2 - Selvstændigt sikret - uden lægevalg</v>
      </c>
      <c r="S7858" t="str">
        <f>VLOOKUP(F7858,Translations!$D$2:$F$13,3,FALSE)</f>
        <v>Ja</v>
      </c>
    </row>
    <row r="7859" spans="1:19" x14ac:dyDescent="0.2">
      <c r="A7859" s="3">
        <v>44013</v>
      </c>
      <c r="B7859" t="s">
        <v>707</v>
      </c>
      <c r="C7859" t="s">
        <v>708</v>
      </c>
      <c r="D7859">
        <v>621</v>
      </c>
      <c r="E7859">
        <v>1083</v>
      </c>
      <c r="F7859" t="str">
        <f t="shared" si="254"/>
        <v>01</v>
      </c>
      <c r="G7859" t="s">
        <v>513</v>
      </c>
      <c r="H7859">
        <v>1</v>
      </c>
      <c r="I7859" t="s">
        <v>6</v>
      </c>
      <c r="J7859" t="s">
        <v>5</v>
      </c>
      <c r="K7859" t="s">
        <v>6</v>
      </c>
      <c r="L7859">
        <v>371</v>
      </c>
      <c r="M7859" t="str">
        <f>VLOOKUP(E7859,Translations!$A$1:$B$7,2,FALSE)</f>
        <v>Syddanmark</v>
      </c>
      <c r="N7859" t="str">
        <f>VLOOKUP(D7859,Translations!$I$2:$K$101,2,FALSE)</f>
        <v>Kolding</v>
      </c>
      <c r="O7859" t="str">
        <f>VLOOKUP(G7859,Translations!$M$2:$N$9,2,FALSE)</f>
        <v>[X2079] SARS-CoV-2 (RNA), Borger</v>
      </c>
      <c r="P7859" t="str">
        <f>VLOOKUP(F7859,Translations!$D$1:$F$13,2,FALSE)</f>
        <v>Ok</v>
      </c>
      <c r="Q7859" t="str">
        <f>VLOOKUP(F7859,Translations!$D$2:$G$13,4,FALSE)</f>
        <v>01 - Aktiv, bopæl i DK</v>
      </c>
      <c r="R7859" t="str">
        <f>VLOOKUP(H7859,Translations!$P$2:$Q$10,2,FALSE)</f>
        <v>1 - Selvstændigt sikret - med lægevalg</v>
      </c>
      <c r="S7859" t="str">
        <f>VLOOKUP(F7859,Translations!$D$2:$F$13,3,FALSE)</f>
        <v>Ja</v>
      </c>
    </row>
    <row r="7860" spans="1:19" x14ac:dyDescent="0.2">
      <c r="A7860" s="3">
        <v>44013</v>
      </c>
      <c r="B7860" t="s">
        <v>707</v>
      </c>
      <c r="C7860" t="s">
        <v>708</v>
      </c>
      <c r="D7860">
        <v>630</v>
      </c>
      <c r="E7860">
        <v>1083</v>
      </c>
      <c r="F7860" t="str">
        <f t="shared" si="254"/>
        <v>01</v>
      </c>
      <c r="G7860" t="s">
        <v>513</v>
      </c>
      <c r="H7860">
        <v>1</v>
      </c>
      <c r="I7860" t="s">
        <v>6</v>
      </c>
      <c r="J7860" t="s">
        <v>5</v>
      </c>
      <c r="K7860" t="s">
        <v>6</v>
      </c>
      <c r="L7860">
        <v>441</v>
      </c>
      <c r="M7860" t="str">
        <f>VLOOKUP(E7860,Translations!$A$1:$B$7,2,FALSE)</f>
        <v>Syddanmark</v>
      </c>
      <c r="N7860" t="str">
        <f>VLOOKUP(D7860,Translations!$I$2:$K$101,2,FALSE)</f>
        <v>Vejle</v>
      </c>
      <c r="O7860" t="str">
        <f>VLOOKUP(G7860,Translations!$M$2:$N$9,2,FALSE)</f>
        <v>[X2079] SARS-CoV-2 (RNA), Borger</v>
      </c>
      <c r="P7860" t="str">
        <f>VLOOKUP(F7860,Translations!$D$1:$F$13,2,FALSE)</f>
        <v>Ok</v>
      </c>
      <c r="Q7860" t="str">
        <f>VLOOKUP(F7860,Translations!$D$2:$G$13,4,FALSE)</f>
        <v>01 - Aktiv, bopæl i DK</v>
      </c>
      <c r="R7860" t="str">
        <f>VLOOKUP(H7860,Translations!$P$2:$Q$10,2,FALSE)</f>
        <v>1 - Selvstændigt sikret - med lægevalg</v>
      </c>
      <c r="S7860" t="str">
        <f>VLOOKUP(F7860,Translations!$D$2:$F$13,3,FALSE)</f>
        <v>Ja</v>
      </c>
    </row>
    <row r="7861" spans="1:19" x14ac:dyDescent="0.2">
      <c r="A7861" s="3">
        <v>44013</v>
      </c>
      <c r="B7861" t="s">
        <v>707</v>
      </c>
      <c r="C7861" t="s">
        <v>708</v>
      </c>
      <c r="D7861">
        <v>630</v>
      </c>
      <c r="E7861">
        <v>1083</v>
      </c>
      <c r="F7861" t="str">
        <f t="shared" si="254"/>
        <v>01</v>
      </c>
      <c r="G7861" t="s">
        <v>513</v>
      </c>
      <c r="H7861">
        <v>2</v>
      </c>
      <c r="I7861" t="s">
        <v>6</v>
      </c>
      <c r="J7861" t="s">
        <v>5</v>
      </c>
      <c r="K7861" t="s">
        <v>6</v>
      </c>
      <c r="L7861">
        <v>2</v>
      </c>
      <c r="M7861" t="str">
        <f>VLOOKUP(E7861,Translations!$A$1:$B$7,2,FALSE)</f>
        <v>Syddanmark</v>
      </c>
      <c r="N7861" t="str">
        <f>VLOOKUP(D7861,Translations!$I$2:$K$101,2,FALSE)</f>
        <v>Vejle</v>
      </c>
      <c r="O7861" t="str">
        <f>VLOOKUP(G7861,Translations!$M$2:$N$9,2,FALSE)</f>
        <v>[X2079] SARS-CoV-2 (RNA), Borger</v>
      </c>
      <c r="P7861" t="str">
        <f>VLOOKUP(F7861,Translations!$D$1:$F$13,2,FALSE)</f>
        <v>Ok</v>
      </c>
      <c r="Q7861" t="str">
        <f>VLOOKUP(F7861,Translations!$D$2:$G$13,4,FALSE)</f>
        <v>01 - Aktiv, bopæl i DK</v>
      </c>
      <c r="R7861" t="str">
        <f>VLOOKUP(H7861,Translations!$P$2:$Q$10,2,FALSE)</f>
        <v>2 - Selvstændigt sikret - uden lægevalg</v>
      </c>
      <c r="S7861" t="str">
        <f>VLOOKUP(F7861,Translations!$D$2:$F$13,3,FALSE)</f>
        <v>Ja</v>
      </c>
    </row>
    <row r="7862" spans="1:19" x14ac:dyDescent="0.2">
      <c r="A7862" s="3">
        <v>44013</v>
      </c>
      <c r="B7862" t="s">
        <v>707</v>
      </c>
      <c r="C7862" t="s">
        <v>708</v>
      </c>
      <c r="D7862">
        <v>657</v>
      </c>
      <c r="E7862">
        <v>1082</v>
      </c>
      <c r="F7862" t="str">
        <f t="shared" si="254"/>
        <v>01</v>
      </c>
      <c r="G7862" t="s">
        <v>513</v>
      </c>
      <c r="H7862">
        <v>1</v>
      </c>
      <c r="I7862" t="s">
        <v>6</v>
      </c>
      <c r="J7862" t="s">
        <v>5</v>
      </c>
      <c r="K7862" t="s">
        <v>6</v>
      </c>
      <c r="L7862">
        <v>353</v>
      </c>
      <c r="M7862" t="str">
        <f>VLOOKUP(E7862,Translations!$A$1:$B$7,2,FALSE)</f>
        <v>Midtjylland</v>
      </c>
      <c r="N7862" t="str">
        <f>VLOOKUP(D7862,Translations!$I$2:$K$101,2,FALSE)</f>
        <v>Herning</v>
      </c>
      <c r="O7862" t="str">
        <f>VLOOKUP(G7862,Translations!$M$2:$N$9,2,FALSE)</f>
        <v>[X2079] SARS-CoV-2 (RNA), Borger</v>
      </c>
      <c r="P7862" t="str">
        <f>VLOOKUP(F7862,Translations!$D$1:$F$13,2,FALSE)</f>
        <v>Ok</v>
      </c>
      <c r="Q7862" t="str">
        <f>VLOOKUP(F7862,Translations!$D$2:$G$13,4,FALSE)</f>
        <v>01 - Aktiv, bopæl i DK</v>
      </c>
      <c r="R7862" t="str">
        <f>VLOOKUP(H7862,Translations!$P$2:$Q$10,2,FALSE)</f>
        <v>1 - Selvstændigt sikret - med lægevalg</v>
      </c>
      <c r="S7862" t="str">
        <f>VLOOKUP(F7862,Translations!$D$2:$F$13,3,FALSE)</f>
        <v>Ja</v>
      </c>
    </row>
    <row r="7863" spans="1:19" x14ac:dyDescent="0.2">
      <c r="A7863" s="3">
        <v>44013</v>
      </c>
      <c r="B7863" t="s">
        <v>707</v>
      </c>
      <c r="C7863" t="s">
        <v>708</v>
      </c>
      <c r="D7863">
        <v>657</v>
      </c>
      <c r="E7863">
        <v>1082</v>
      </c>
      <c r="F7863" t="str">
        <f t="shared" si="254"/>
        <v>01</v>
      </c>
      <c r="G7863" t="s">
        <v>513</v>
      </c>
      <c r="H7863">
        <v>2</v>
      </c>
      <c r="I7863" t="s">
        <v>6</v>
      </c>
      <c r="J7863" t="s">
        <v>5</v>
      </c>
      <c r="K7863" t="s">
        <v>6</v>
      </c>
      <c r="L7863">
        <v>2</v>
      </c>
      <c r="M7863" t="str">
        <f>VLOOKUP(E7863,Translations!$A$1:$B$7,2,FALSE)</f>
        <v>Midtjylland</v>
      </c>
      <c r="N7863" t="str">
        <f>VLOOKUP(D7863,Translations!$I$2:$K$101,2,FALSE)</f>
        <v>Herning</v>
      </c>
      <c r="O7863" t="str">
        <f>VLOOKUP(G7863,Translations!$M$2:$N$9,2,FALSE)</f>
        <v>[X2079] SARS-CoV-2 (RNA), Borger</v>
      </c>
      <c r="P7863" t="str">
        <f>VLOOKUP(F7863,Translations!$D$1:$F$13,2,FALSE)</f>
        <v>Ok</v>
      </c>
      <c r="Q7863" t="str">
        <f>VLOOKUP(F7863,Translations!$D$2:$G$13,4,FALSE)</f>
        <v>01 - Aktiv, bopæl i DK</v>
      </c>
      <c r="R7863" t="str">
        <f>VLOOKUP(H7863,Translations!$P$2:$Q$10,2,FALSE)</f>
        <v>2 - Selvstændigt sikret - uden lægevalg</v>
      </c>
      <c r="S7863" t="str">
        <f>VLOOKUP(F7863,Translations!$D$2:$F$13,3,FALSE)</f>
        <v>Ja</v>
      </c>
    </row>
    <row r="7864" spans="1:19" x14ac:dyDescent="0.2">
      <c r="A7864" s="3">
        <v>44013</v>
      </c>
      <c r="B7864" t="s">
        <v>707</v>
      </c>
      <c r="C7864" t="s">
        <v>708</v>
      </c>
      <c r="D7864">
        <v>661</v>
      </c>
      <c r="E7864">
        <v>1082</v>
      </c>
      <c r="F7864" t="str">
        <f t="shared" si="254"/>
        <v>01</v>
      </c>
      <c r="G7864" t="s">
        <v>513</v>
      </c>
      <c r="H7864">
        <v>1</v>
      </c>
      <c r="I7864" t="s">
        <v>6</v>
      </c>
      <c r="J7864" t="s">
        <v>5</v>
      </c>
      <c r="K7864" t="s">
        <v>6</v>
      </c>
      <c r="L7864">
        <v>226</v>
      </c>
      <c r="M7864" t="str">
        <f>VLOOKUP(E7864,Translations!$A$1:$B$7,2,FALSE)</f>
        <v>Midtjylland</v>
      </c>
      <c r="N7864" t="str">
        <f>VLOOKUP(D7864,Translations!$I$2:$K$101,2,FALSE)</f>
        <v>Holstebro</v>
      </c>
      <c r="O7864" t="str">
        <f>VLOOKUP(G7864,Translations!$M$2:$N$9,2,FALSE)</f>
        <v>[X2079] SARS-CoV-2 (RNA), Borger</v>
      </c>
      <c r="P7864" t="str">
        <f>VLOOKUP(F7864,Translations!$D$1:$F$13,2,FALSE)</f>
        <v>Ok</v>
      </c>
      <c r="Q7864" t="str">
        <f>VLOOKUP(F7864,Translations!$D$2:$G$13,4,FALSE)</f>
        <v>01 - Aktiv, bopæl i DK</v>
      </c>
      <c r="R7864" t="str">
        <f>VLOOKUP(H7864,Translations!$P$2:$Q$10,2,FALSE)</f>
        <v>1 - Selvstændigt sikret - med lægevalg</v>
      </c>
      <c r="S7864" t="str">
        <f>VLOOKUP(F7864,Translations!$D$2:$F$13,3,FALSE)</f>
        <v>Ja</v>
      </c>
    </row>
    <row r="7865" spans="1:19" x14ac:dyDescent="0.2">
      <c r="A7865" s="3">
        <v>44013</v>
      </c>
      <c r="B7865" t="s">
        <v>707</v>
      </c>
      <c r="C7865" t="s">
        <v>708</v>
      </c>
      <c r="D7865">
        <v>665</v>
      </c>
      <c r="E7865">
        <v>1082</v>
      </c>
      <c r="F7865" t="str">
        <f t="shared" si="254"/>
        <v>01</v>
      </c>
      <c r="G7865" t="s">
        <v>513</v>
      </c>
      <c r="H7865">
        <v>1</v>
      </c>
      <c r="I7865" t="s">
        <v>6</v>
      </c>
      <c r="J7865" t="s">
        <v>5</v>
      </c>
      <c r="K7865" t="s">
        <v>6</v>
      </c>
      <c r="L7865">
        <v>67</v>
      </c>
      <c r="M7865" t="str">
        <f>VLOOKUP(E7865,Translations!$A$1:$B$7,2,FALSE)</f>
        <v>Midtjylland</v>
      </c>
      <c r="N7865" t="str">
        <f>VLOOKUP(D7865,Translations!$I$2:$K$101,2,FALSE)</f>
        <v>Lemvig</v>
      </c>
      <c r="O7865" t="str">
        <f>VLOOKUP(G7865,Translations!$M$2:$N$9,2,FALSE)</f>
        <v>[X2079] SARS-CoV-2 (RNA), Borger</v>
      </c>
      <c r="P7865" t="str">
        <f>VLOOKUP(F7865,Translations!$D$1:$F$13,2,FALSE)</f>
        <v>Ok</v>
      </c>
      <c r="Q7865" t="str">
        <f>VLOOKUP(F7865,Translations!$D$2:$G$13,4,FALSE)</f>
        <v>01 - Aktiv, bopæl i DK</v>
      </c>
      <c r="R7865" t="str">
        <f>VLOOKUP(H7865,Translations!$P$2:$Q$10,2,FALSE)</f>
        <v>1 - Selvstændigt sikret - med lægevalg</v>
      </c>
      <c r="S7865" t="str">
        <f>VLOOKUP(F7865,Translations!$D$2:$F$13,3,FALSE)</f>
        <v>Ja</v>
      </c>
    </row>
    <row r="7866" spans="1:19" x14ac:dyDescent="0.2">
      <c r="A7866" s="3">
        <v>44013</v>
      </c>
      <c r="B7866" t="s">
        <v>707</v>
      </c>
      <c r="C7866" t="s">
        <v>708</v>
      </c>
      <c r="D7866">
        <v>671</v>
      </c>
      <c r="E7866">
        <v>1082</v>
      </c>
      <c r="F7866" t="str">
        <f t="shared" si="254"/>
        <v>01</v>
      </c>
      <c r="G7866" t="s">
        <v>513</v>
      </c>
      <c r="H7866">
        <v>1</v>
      </c>
      <c r="I7866" t="s">
        <v>6</v>
      </c>
      <c r="J7866" t="s">
        <v>5</v>
      </c>
      <c r="K7866" t="s">
        <v>6</v>
      </c>
      <c r="L7866">
        <v>84</v>
      </c>
      <c r="M7866" t="str">
        <f>VLOOKUP(E7866,Translations!$A$1:$B$7,2,FALSE)</f>
        <v>Midtjylland</v>
      </c>
      <c r="N7866" t="str">
        <f>VLOOKUP(D7866,Translations!$I$2:$K$101,2,FALSE)</f>
        <v>Struer</v>
      </c>
      <c r="O7866" t="str">
        <f>VLOOKUP(G7866,Translations!$M$2:$N$9,2,FALSE)</f>
        <v>[X2079] SARS-CoV-2 (RNA), Borger</v>
      </c>
      <c r="P7866" t="str">
        <f>VLOOKUP(F7866,Translations!$D$1:$F$13,2,FALSE)</f>
        <v>Ok</v>
      </c>
      <c r="Q7866" t="str">
        <f>VLOOKUP(F7866,Translations!$D$2:$G$13,4,FALSE)</f>
        <v>01 - Aktiv, bopæl i DK</v>
      </c>
      <c r="R7866" t="str">
        <f>VLOOKUP(H7866,Translations!$P$2:$Q$10,2,FALSE)</f>
        <v>1 - Selvstændigt sikret - med lægevalg</v>
      </c>
      <c r="S7866" t="str">
        <f>VLOOKUP(F7866,Translations!$D$2:$F$13,3,FALSE)</f>
        <v>Ja</v>
      </c>
    </row>
    <row r="7867" spans="1:19" x14ac:dyDescent="0.2">
      <c r="A7867" s="3">
        <v>44013</v>
      </c>
      <c r="B7867" t="s">
        <v>707</v>
      </c>
      <c r="C7867" t="s">
        <v>708</v>
      </c>
      <c r="D7867">
        <v>706</v>
      </c>
      <c r="E7867">
        <v>1082</v>
      </c>
      <c r="F7867" t="str">
        <f t="shared" si="254"/>
        <v>01</v>
      </c>
      <c r="G7867" t="s">
        <v>513</v>
      </c>
      <c r="H7867">
        <v>1</v>
      </c>
      <c r="I7867" t="s">
        <v>6</v>
      </c>
      <c r="J7867" t="s">
        <v>5</v>
      </c>
      <c r="K7867" t="s">
        <v>6</v>
      </c>
      <c r="L7867">
        <v>149</v>
      </c>
      <c r="M7867" t="str">
        <f>VLOOKUP(E7867,Translations!$A$1:$B$7,2,FALSE)</f>
        <v>Midtjylland</v>
      </c>
      <c r="N7867" t="str">
        <f>VLOOKUP(D7867,Translations!$I$2:$K$101,2,FALSE)</f>
        <v>Syddjurs</v>
      </c>
      <c r="O7867" t="str">
        <f>VLOOKUP(G7867,Translations!$M$2:$N$9,2,FALSE)</f>
        <v>[X2079] SARS-CoV-2 (RNA), Borger</v>
      </c>
      <c r="P7867" t="str">
        <f>VLOOKUP(F7867,Translations!$D$1:$F$13,2,FALSE)</f>
        <v>Ok</v>
      </c>
      <c r="Q7867" t="str">
        <f>VLOOKUP(F7867,Translations!$D$2:$G$13,4,FALSE)</f>
        <v>01 - Aktiv, bopæl i DK</v>
      </c>
      <c r="R7867" t="str">
        <f>VLOOKUP(H7867,Translations!$P$2:$Q$10,2,FALSE)</f>
        <v>1 - Selvstændigt sikret - med lægevalg</v>
      </c>
      <c r="S7867" t="str">
        <f>VLOOKUP(F7867,Translations!$D$2:$F$13,3,FALSE)</f>
        <v>Ja</v>
      </c>
    </row>
    <row r="7868" spans="1:19" x14ac:dyDescent="0.2">
      <c r="A7868" s="3">
        <v>44013</v>
      </c>
      <c r="B7868" t="s">
        <v>707</v>
      </c>
      <c r="C7868" t="s">
        <v>708</v>
      </c>
      <c r="D7868">
        <v>707</v>
      </c>
      <c r="E7868">
        <v>1082</v>
      </c>
      <c r="F7868" t="str">
        <f t="shared" si="254"/>
        <v>01</v>
      </c>
      <c r="G7868" t="s">
        <v>513</v>
      </c>
      <c r="H7868">
        <v>1</v>
      </c>
      <c r="I7868" t="s">
        <v>6</v>
      </c>
      <c r="J7868" t="s">
        <v>5</v>
      </c>
      <c r="K7868" t="s">
        <v>6</v>
      </c>
      <c r="L7868">
        <v>103</v>
      </c>
      <c r="M7868" t="str">
        <f>VLOOKUP(E7868,Translations!$A$1:$B$7,2,FALSE)</f>
        <v>Midtjylland</v>
      </c>
      <c r="N7868" t="str">
        <f>VLOOKUP(D7868,Translations!$I$2:$K$101,2,FALSE)</f>
        <v>Norddjurs</v>
      </c>
      <c r="O7868" t="str">
        <f>VLOOKUP(G7868,Translations!$M$2:$N$9,2,FALSE)</f>
        <v>[X2079] SARS-CoV-2 (RNA), Borger</v>
      </c>
      <c r="P7868" t="str">
        <f>VLOOKUP(F7868,Translations!$D$1:$F$13,2,FALSE)</f>
        <v>Ok</v>
      </c>
      <c r="Q7868" t="str">
        <f>VLOOKUP(F7868,Translations!$D$2:$G$13,4,FALSE)</f>
        <v>01 - Aktiv, bopæl i DK</v>
      </c>
      <c r="R7868" t="str">
        <f>VLOOKUP(H7868,Translations!$P$2:$Q$10,2,FALSE)</f>
        <v>1 - Selvstændigt sikret - med lægevalg</v>
      </c>
      <c r="S7868" t="str">
        <f>VLOOKUP(F7868,Translations!$D$2:$F$13,3,FALSE)</f>
        <v>Ja</v>
      </c>
    </row>
    <row r="7869" spans="1:19" x14ac:dyDescent="0.2">
      <c r="A7869" s="3">
        <v>44013</v>
      </c>
      <c r="B7869" t="s">
        <v>707</v>
      </c>
      <c r="C7869" t="s">
        <v>708</v>
      </c>
      <c r="D7869">
        <v>710</v>
      </c>
      <c r="E7869">
        <v>1082</v>
      </c>
      <c r="F7869" t="str">
        <f t="shared" si="254"/>
        <v>01</v>
      </c>
      <c r="G7869" t="s">
        <v>513</v>
      </c>
      <c r="H7869">
        <v>1</v>
      </c>
      <c r="I7869" t="s">
        <v>6</v>
      </c>
      <c r="J7869" t="s">
        <v>5</v>
      </c>
      <c r="K7869" t="s">
        <v>6</v>
      </c>
      <c r="L7869">
        <v>235</v>
      </c>
      <c r="M7869" t="str">
        <f>VLOOKUP(E7869,Translations!$A$1:$B$7,2,FALSE)</f>
        <v>Midtjylland</v>
      </c>
      <c r="N7869" t="str">
        <f>VLOOKUP(D7869,Translations!$I$2:$K$101,2,FALSE)</f>
        <v>Favrskov</v>
      </c>
      <c r="O7869" t="str">
        <f>VLOOKUP(G7869,Translations!$M$2:$N$9,2,FALSE)</f>
        <v>[X2079] SARS-CoV-2 (RNA), Borger</v>
      </c>
      <c r="P7869" t="str">
        <f>VLOOKUP(F7869,Translations!$D$1:$F$13,2,FALSE)</f>
        <v>Ok</v>
      </c>
      <c r="Q7869" t="str">
        <f>VLOOKUP(F7869,Translations!$D$2:$G$13,4,FALSE)</f>
        <v>01 - Aktiv, bopæl i DK</v>
      </c>
      <c r="R7869" t="str">
        <f>VLOOKUP(H7869,Translations!$P$2:$Q$10,2,FALSE)</f>
        <v>1 - Selvstændigt sikret - med lægevalg</v>
      </c>
      <c r="S7869" t="str">
        <f>VLOOKUP(F7869,Translations!$D$2:$F$13,3,FALSE)</f>
        <v>Ja</v>
      </c>
    </row>
    <row r="7870" spans="1:19" x14ac:dyDescent="0.2">
      <c r="A7870" s="3">
        <v>44013</v>
      </c>
      <c r="B7870" t="s">
        <v>707</v>
      </c>
      <c r="C7870" t="s">
        <v>708</v>
      </c>
      <c r="D7870">
        <v>710</v>
      </c>
      <c r="E7870">
        <v>1082</v>
      </c>
      <c r="F7870" t="str">
        <f t="shared" si="254"/>
        <v>01</v>
      </c>
      <c r="G7870" t="s">
        <v>513</v>
      </c>
      <c r="H7870">
        <v>2</v>
      </c>
      <c r="I7870" t="s">
        <v>6</v>
      </c>
      <c r="J7870" t="s">
        <v>5</v>
      </c>
      <c r="K7870" t="s">
        <v>6</v>
      </c>
      <c r="L7870">
        <v>1</v>
      </c>
      <c r="M7870" t="str">
        <f>VLOOKUP(E7870,Translations!$A$1:$B$7,2,FALSE)</f>
        <v>Midtjylland</v>
      </c>
      <c r="N7870" t="str">
        <f>VLOOKUP(D7870,Translations!$I$2:$K$101,2,FALSE)</f>
        <v>Favrskov</v>
      </c>
      <c r="O7870" t="str">
        <f>VLOOKUP(G7870,Translations!$M$2:$N$9,2,FALSE)</f>
        <v>[X2079] SARS-CoV-2 (RNA), Borger</v>
      </c>
      <c r="P7870" t="str">
        <f>VLOOKUP(F7870,Translations!$D$1:$F$13,2,FALSE)</f>
        <v>Ok</v>
      </c>
      <c r="Q7870" t="str">
        <f>VLOOKUP(F7870,Translations!$D$2:$G$13,4,FALSE)</f>
        <v>01 - Aktiv, bopæl i DK</v>
      </c>
      <c r="R7870" t="str">
        <f>VLOOKUP(H7870,Translations!$P$2:$Q$10,2,FALSE)</f>
        <v>2 - Selvstændigt sikret - uden lægevalg</v>
      </c>
      <c r="S7870" t="str">
        <f>VLOOKUP(F7870,Translations!$D$2:$F$13,3,FALSE)</f>
        <v>Ja</v>
      </c>
    </row>
    <row r="7871" spans="1:19" x14ac:dyDescent="0.2">
      <c r="A7871" s="3">
        <v>44013</v>
      </c>
      <c r="B7871" t="s">
        <v>707</v>
      </c>
      <c r="C7871" t="s">
        <v>708</v>
      </c>
      <c r="D7871">
        <v>727</v>
      </c>
      <c r="E7871">
        <v>1082</v>
      </c>
      <c r="F7871" t="str">
        <f t="shared" si="254"/>
        <v>01</v>
      </c>
      <c r="G7871" t="s">
        <v>513</v>
      </c>
      <c r="H7871">
        <v>1</v>
      </c>
      <c r="I7871" t="s">
        <v>6</v>
      </c>
      <c r="J7871" t="s">
        <v>5</v>
      </c>
      <c r="K7871" t="s">
        <v>6</v>
      </c>
      <c r="L7871">
        <v>89</v>
      </c>
      <c r="M7871" t="str">
        <f>VLOOKUP(E7871,Translations!$A$1:$B$7,2,FALSE)</f>
        <v>Midtjylland</v>
      </c>
      <c r="N7871" t="str">
        <f>VLOOKUP(D7871,Translations!$I$2:$K$101,2,FALSE)</f>
        <v>Odder</v>
      </c>
      <c r="O7871" t="str">
        <f>VLOOKUP(G7871,Translations!$M$2:$N$9,2,FALSE)</f>
        <v>[X2079] SARS-CoV-2 (RNA), Borger</v>
      </c>
      <c r="P7871" t="str">
        <f>VLOOKUP(F7871,Translations!$D$1:$F$13,2,FALSE)</f>
        <v>Ok</v>
      </c>
      <c r="Q7871" t="str">
        <f>VLOOKUP(F7871,Translations!$D$2:$G$13,4,FALSE)</f>
        <v>01 - Aktiv, bopæl i DK</v>
      </c>
      <c r="R7871" t="str">
        <f>VLOOKUP(H7871,Translations!$P$2:$Q$10,2,FALSE)</f>
        <v>1 - Selvstændigt sikret - med lægevalg</v>
      </c>
      <c r="S7871" t="str">
        <f>VLOOKUP(F7871,Translations!$D$2:$F$13,3,FALSE)</f>
        <v>Ja</v>
      </c>
    </row>
    <row r="7872" spans="1:19" x14ac:dyDescent="0.2">
      <c r="A7872" s="3">
        <v>44013</v>
      </c>
      <c r="B7872" t="s">
        <v>707</v>
      </c>
      <c r="C7872" t="s">
        <v>708</v>
      </c>
      <c r="D7872">
        <v>730</v>
      </c>
      <c r="E7872">
        <v>1082</v>
      </c>
      <c r="F7872" t="str">
        <f t="shared" si="254"/>
        <v>01</v>
      </c>
      <c r="G7872" t="s">
        <v>513</v>
      </c>
      <c r="H7872">
        <v>1</v>
      </c>
      <c r="I7872" t="s">
        <v>6</v>
      </c>
      <c r="J7872" t="s">
        <v>5</v>
      </c>
      <c r="K7872" t="s">
        <v>6</v>
      </c>
      <c r="L7872">
        <v>341</v>
      </c>
      <c r="M7872" t="str">
        <f>VLOOKUP(E7872,Translations!$A$1:$B$7,2,FALSE)</f>
        <v>Midtjylland</v>
      </c>
      <c r="N7872" t="str">
        <f>VLOOKUP(D7872,Translations!$I$2:$K$101,2,FALSE)</f>
        <v>Randers</v>
      </c>
      <c r="O7872" t="str">
        <f>VLOOKUP(G7872,Translations!$M$2:$N$9,2,FALSE)</f>
        <v>[X2079] SARS-CoV-2 (RNA), Borger</v>
      </c>
      <c r="P7872" t="str">
        <f>VLOOKUP(F7872,Translations!$D$1:$F$13,2,FALSE)</f>
        <v>Ok</v>
      </c>
      <c r="Q7872" t="str">
        <f>VLOOKUP(F7872,Translations!$D$2:$G$13,4,FALSE)</f>
        <v>01 - Aktiv, bopæl i DK</v>
      </c>
      <c r="R7872" t="str">
        <f>VLOOKUP(H7872,Translations!$P$2:$Q$10,2,FALSE)</f>
        <v>1 - Selvstændigt sikret - med lægevalg</v>
      </c>
      <c r="S7872" t="str">
        <f>VLOOKUP(F7872,Translations!$D$2:$F$13,3,FALSE)</f>
        <v>Ja</v>
      </c>
    </row>
    <row r="7873" spans="1:19" x14ac:dyDescent="0.2">
      <c r="A7873" s="3">
        <v>44013</v>
      </c>
      <c r="B7873" t="s">
        <v>707</v>
      </c>
      <c r="C7873" t="s">
        <v>708</v>
      </c>
      <c r="D7873">
        <v>740</v>
      </c>
      <c r="E7873">
        <v>1082</v>
      </c>
      <c r="F7873" t="str">
        <f t="shared" si="254"/>
        <v>01</v>
      </c>
      <c r="G7873" t="s">
        <v>513</v>
      </c>
      <c r="H7873">
        <v>1</v>
      </c>
      <c r="I7873" t="s">
        <v>6</v>
      </c>
      <c r="J7873" t="s">
        <v>5</v>
      </c>
      <c r="K7873" t="s">
        <v>6</v>
      </c>
      <c r="L7873">
        <v>385</v>
      </c>
      <c r="M7873" t="str">
        <f>VLOOKUP(E7873,Translations!$A$1:$B$7,2,FALSE)</f>
        <v>Midtjylland</v>
      </c>
      <c r="N7873" t="str">
        <f>VLOOKUP(D7873,Translations!$I$2:$K$101,2,FALSE)</f>
        <v>Silkeborg</v>
      </c>
      <c r="O7873" t="str">
        <f>VLOOKUP(G7873,Translations!$M$2:$N$9,2,FALSE)</f>
        <v>[X2079] SARS-CoV-2 (RNA), Borger</v>
      </c>
      <c r="P7873" t="str">
        <f>VLOOKUP(F7873,Translations!$D$1:$F$13,2,FALSE)</f>
        <v>Ok</v>
      </c>
      <c r="Q7873" t="str">
        <f>VLOOKUP(F7873,Translations!$D$2:$G$13,4,FALSE)</f>
        <v>01 - Aktiv, bopæl i DK</v>
      </c>
      <c r="R7873" t="str">
        <f>VLOOKUP(H7873,Translations!$P$2:$Q$10,2,FALSE)</f>
        <v>1 - Selvstændigt sikret - med lægevalg</v>
      </c>
      <c r="S7873" t="str">
        <f>VLOOKUP(F7873,Translations!$D$2:$F$13,3,FALSE)</f>
        <v>Ja</v>
      </c>
    </row>
    <row r="7874" spans="1:19" x14ac:dyDescent="0.2">
      <c r="A7874" s="3">
        <v>44013</v>
      </c>
      <c r="B7874" t="s">
        <v>707</v>
      </c>
      <c r="C7874" t="s">
        <v>708</v>
      </c>
      <c r="D7874">
        <v>740</v>
      </c>
      <c r="E7874">
        <v>1082</v>
      </c>
      <c r="F7874" t="str">
        <f t="shared" si="254"/>
        <v>01</v>
      </c>
      <c r="G7874" t="s">
        <v>513</v>
      </c>
      <c r="H7874">
        <v>2</v>
      </c>
      <c r="I7874" t="s">
        <v>6</v>
      </c>
      <c r="J7874" t="s">
        <v>5</v>
      </c>
      <c r="K7874" t="s">
        <v>6</v>
      </c>
      <c r="L7874">
        <v>2</v>
      </c>
      <c r="M7874" t="str">
        <f>VLOOKUP(E7874,Translations!$A$1:$B$7,2,FALSE)</f>
        <v>Midtjylland</v>
      </c>
      <c r="N7874" t="str">
        <f>VLOOKUP(D7874,Translations!$I$2:$K$101,2,FALSE)</f>
        <v>Silkeborg</v>
      </c>
      <c r="O7874" t="str">
        <f>VLOOKUP(G7874,Translations!$M$2:$N$9,2,FALSE)</f>
        <v>[X2079] SARS-CoV-2 (RNA), Borger</v>
      </c>
      <c r="P7874" t="str">
        <f>VLOOKUP(F7874,Translations!$D$1:$F$13,2,FALSE)</f>
        <v>Ok</v>
      </c>
      <c r="Q7874" t="str">
        <f>VLOOKUP(F7874,Translations!$D$2:$G$13,4,FALSE)</f>
        <v>01 - Aktiv, bopæl i DK</v>
      </c>
      <c r="R7874" t="str">
        <f>VLOOKUP(H7874,Translations!$P$2:$Q$10,2,FALSE)</f>
        <v>2 - Selvstændigt sikret - uden lægevalg</v>
      </c>
      <c r="S7874" t="str">
        <f>VLOOKUP(F7874,Translations!$D$2:$F$13,3,FALSE)</f>
        <v>Ja</v>
      </c>
    </row>
    <row r="7875" spans="1:19" x14ac:dyDescent="0.2">
      <c r="A7875" s="3">
        <v>44013</v>
      </c>
      <c r="B7875" t="s">
        <v>707</v>
      </c>
      <c r="C7875" t="s">
        <v>708</v>
      </c>
      <c r="D7875">
        <v>741</v>
      </c>
      <c r="E7875">
        <v>1082</v>
      </c>
      <c r="F7875" t="str">
        <f t="shared" ref="F7875:F7898" si="255">"01"</f>
        <v>01</v>
      </c>
      <c r="G7875" t="s">
        <v>513</v>
      </c>
      <c r="H7875">
        <v>1</v>
      </c>
      <c r="I7875" t="s">
        <v>6</v>
      </c>
      <c r="J7875" t="s">
        <v>5</v>
      </c>
      <c r="K7875" t="s">
        <v>6</v>
      </c>
      <c r="L7875">
        <v>12</v>
      </c>
      <c r="M7875" t="str">
        <f>VLOOKUP(E7875,Translations!$A$1:$B$7,2,FALSE)</f>
        <v>Midtjylland</v>
      </c>
      <c r="N7875" t="str">
        <f>VLOOKUP(D7875,Translations!$I$2:$K$101,2,FALSE)</f>
        <v>Samsø</v>
      </c>
      <c r="O7875" t="str">
        <f>VLOOKUP(G7875,Translations!$M$2:$N$9,2,FALSE)</f>
        <v>[X2079] SARS-CoV-2 (RNA), Borger</v>
      </c>
      <c r="P7875" t="str">
        <f>VLOOKUP(F7875,Translations!$D$1:$F$13,2,FALSE)</f>
        <v>Ok</v>
      </c>
      <c r="Q7875" t="str">
        <f>VLOOKUP(F7875,Translations!$D$2:$G$13,4,FALSE)</f>
        <v>01 - Aktiv, bopæl i DK</v>
      </c>
      <c r="R7875" t="str">
        <f>VLOOKUP(H7875,Translations!$P$2:$Q$10,2,FALSE)</f>
        <v>1 - Selvstændigt sikret - med lægevalg</v>
      </c>
      <c r="S7875" t="str">
        <f>VLOOKUP(F7875,Translations!$D$2:$F$13,3,FALSE)</f>
        <v>Ja</v>
      </c>
    </row>
    <row r="7876" spans="1:19" x14ac:dyDescent="0.2">
      <c r="A7876" s="3">
        <v>44013</v>
      </c>
      <c r="B7876" t="s">
        <v>707</v>
      </c>
      <c r="C7876" t="s">
        <v>708</v>
      </c>
      <c r="D7876">
        <v>746</v>
      </c>
      <c r="E7876">
        <v>1082</v>
      </c>
      <c r="F7876" t="str">
        <f t="shared" si="255"/>
        <v>01</v>
      </c>
      <c r="G7876" t="s">
        <v>513</v>
      </c>
      <c r="H7876">
        <v>1</v>
      </c>
      <c r="I7876" t="s">
        <v>6</v>
      </c>
      <c r="J7876" t="s">
        <v>5</v>
      </c>
      <c r="K7876" t="s">
        <v>6</v>
      </c>
      <c r="L7876">
        <v>254</v>
      </c>
      <c r="M7876" t="str">
        <f>VLOOKUP(E7876,Translations!$A$1:$B$7,2,FALSE)</f>
        <v>Midtjylland</v>
      </c>
      <c r="N7876" t="str">
        <f>VLOOKUP(D7876,Translations!$I$2:$K$101,2,FALSE)</f>
        <v>Skanderborg</v>
      </c>
      <c r="O7876" t="str">
        <f>VLOOKUP(G7876,Translations!$M$2:$N$9,2,FALSE)</f>
        <v>[X2079] SARS-CoV-2 (RNA), Borger</v>
      </c>
      <c r="P7876" t="str">
        <f>VLOOKUP(F7876,Translations!$D$1:$F$13,2,FALSE)</f>
        <v>Ok</v>
      </c>
      <c r="Q7876" t="str">
        <f>VLOOKUP(F7876,Translations!$D$2:$G$13,4,FALSE)</f>
        <v>01 - Aktiv, bopæl i DK</v>
      </c>
      <c r="R7876" t="str">
        <f>VLOOKUP(H7876,Translations!$P$2:$Q$10,2,FALSE)</f>
        <v>1 - Selvstændigt sikret - med lægevalg</v>
      </c>
      <c r="S7876" t="str">
        <f>VLOOKUP(F7876,Translations!$D$2:$F$13,3,FALSE)</f>
        <v>Ja</v>
      </c>
    </row>
    <row r="7877" spans="1:19" x14ac:dyDescent="0.2">
      <c r="A7877" s="3">
        <v>44013</v>
      </c>
      <c r="B7877" t="s">
        <v>707</v>
      </c>
      <c r="C7877" t="s">
        <v>708</v>
      </c>
      <c r="D7877">
        <v>746</v>
      </c>
      <c r="E7877">
        <v>1082</v>
      </c>
      <c r="F7877" t="str">
        <f t="shared" si="255"/>
        <v>01</v>
      </c>
      <c r="G7877" t="s">
        <v>513</v>
      </c>
      <c r="H7877">
        <v>2</v>
      </c>
      <c r="I7877" t="s">
        <v>6</v>
      </c>
      <c r="J7877" t="s">
        <v>5</v>
      </c>
      <c r="K7877" t="s">
        <v>6</v>
      </c>
      <c r="L7877">
        <v>1</v>
      </c>
      <c r="M7877" t="str">
        <f>VLOOKUP(E7877,Translations!$A$1:$B$7,2,FALSE)</f>
        <v>Midtjylland</v>
      </c>
      <c r="N7877" t="str">
        <f>VLOOKUP(D7877,Translations!$I$2:$K$101,2,FALSE)</f>
        <v>Skanderborg</v>
      </c>
      <c r="O7877" t="str">
        <f>VLOOKUP(G7877,Translations!$M$2:$N$9,2,FALSE)</f>
        <v>[X2079] SARS-CoV-2 (RNA), Borger</v>
      </c>
      <c r="P7877" t="str">
        <f>VLOOKUP(F7877,Translations!$D$1:$F$13,2,FALSE)</f>
        <v>Ok</v>
      </c>
      <c r="Q7877" t="str">
        <f>VLOOKUP(F7877,Translations!$D$2:$G$13,4,FALSE)</f>
        <v>01 - Aktiv, bopæl i DK</v>
      </c>
      <c r="R7877" t="str">
        <f>VLOOKUP(H7877,Translations!$P$2:$Q$10,2,FALSE)</f>
        <v>2 - Selvstændigt sikret - uden lægevalg</v>
      </c>
      <c r="S7877" t="str">
        <f>VLOOKUP(F7877,Translations!$D$2:$F$13,3,FALSE)</f>
        <v>Ja</v>
      </c>
    </row>
    <row r="7878" spans="1:19" x14ac:dyDescent="0.2">
      <c r="A7878" s="3">
        <v>44013</v>
      </c>
      <c r="B7878" t="s">
        <v>707</v>
      </c>
      <c r="C7878" t="s">
        <v>708</v>
      </c>
      <c r="D7878">
        <v>751</v>
      </c>
      <c r="E7878">
        <v>1082</v>
      </c>
      <c r="F7878" t="str">
        <f t="shared" si="255"/>
        <v>01</v>
      </c>
      <c r="G7878" t="s">
        <v>513</v>
      </c>
      <c r="H7878">
        <v>1</v>
      </c>
      <c r="I7878" t="s">
        <v>6</v>
      </c>
      <c r="J7878" t="s">
        <v>5</v>
      </c>
      <c r="K7878" t="s">
        <v>6</v>
      </c>
      <c r="L7878">
        <v>928</v>
      </c>
      <c r="M7878" t="str">
        <f>VLOOKUP(E7878,Translations!$A$1:$B$7,2,FALSE)</f>
        <v>Midtjylland</v>
      </c>
      <c r="N7878" t="str">
        <f>VLOOKUP(D7878,Translations!$I$2:$K$101,2,FALSE)</f>
        <v>Aarhus</v>
      </c>
      <c r="O7878" t="str">
        <f>VLOOKUP(G7878,Translations!$M$2:$N$9,2,FALSE)</f>
        <v>[X2079] SARS-CoV-2 (RNA), Borger</v>
      </c>
      <c r="P7878" t="str">
        <f>VLOOKUP(F7878,Translations!$D$1:$F$13,2,FALSE)</f>
        <v>Ok</v>
      </c>
      <c r="Q7878" t="str">
        <f>VLOOKUP(F7878,Translations!$D$2:$G$13,4,FALSE)</f>
        <v>01 - Aktiv, bopæl i DK</v>
      </c>
      <c r="R7878" t="str">
        <f>VLOOKUP(H7878,Translations!$P$2:$Q$10,2,FALSE)</f>
        <v>1 - Selvstændigt sikret - med lægevalg</v>
      </c>
      <c r="S7878" t="str">
        <f>VLOOKUP(F7878,Translations!$D$2:$F$13,3,FALSE)</f>
        <v>Ja</v>
      </c>
    </row>
    <row r="7879" spans="1:19" x14ac:dyDescent="0.2">
      <c r="A7879" s="3">
        <v>44013</v>
      </c>
      <c r="B7879" t="s">
        <v>707</v>
      </c>
      <c r="C7879" t="s">
        <v>708</v>
      </c>
      <c r="D7879">
        <v>751</v>
      </c>
      <c r="E7879">
        <v>1082</v>
      </c>
      <c r="F7879" t="str">
        <f t="shared" si="255"/>
        <v>01</v>
      </c>
      <c r="G7879" t="s">
        <v>513</v>
      </c>
      <c r="H7879">
        <v>2</v>
      </c>
      <c r="I7879" t="s">
        <v>6</v>
      </c>
      <c r="J7879" t="s">
        <v>5</v>
      </c>
      <c r="K7879" t="s">
        <v>6</v>
      </c>
      <c r="L7879">
        <v>1</v>
      </c>
      <c r="M7879" t="str">
        <f>VLOOKUP(E7879,Translations!$A$1:$B$7,2,FALSE)</f>
        <v>Midtjylland</v>
      </c>
      <c r="N7879" t="str">
        <f>VLOOKUP(D7879,Translations!$I$2:$K$101,2,FALSE)</f>
        <v>Aarhus</v>
      </c>
      <c r="O7879" t="str">
        <f>VLOOKUP(G7879,Translations!$M$2:$N$9,2,FALSE)</f>
        <v>[X2079] SARS-CoV-2 (RNA), Borger</v>
      </c>
      <c r="P7879" t="str">
        <f>VLOOKUP(F7879,Translations!$D$1:$F$13,2,FALSE)</f>
        <v>Ok</v>
      </c>
      <c r="Q7879" t="str">
        <f>VLOOKUP(F7879,Translations!$D$2:$G$13,4,FALSE)</f>
        <v>01 - Aktiv, bopæl i DK</v>
      </c>
      <c r="R7879" t="str">
        <f>VLOOKUP(H7879,Translations!$P$2:$Q$10,2,FALSE)</f>
        <v>2 - Selvstændigt sikret - uden lægevalg</v>
      </c>
      <c r="S7879" t="str">
        <f>VLOOKUP(F7879,Translations!$D$2:$F$13,3,FALSE)</f>
        <v>Ja</v>
      </c>
    </row>
    <row r="7880" spans="1:19" x14ac:dyDescent="0.2">
      <c r="A7880" s="3">
        <v>44013</v>
      </c>
      <c r="B7880" t="s">
        <v>707</v>
      </c>
      <c r="C7880" t="s">
        <v>708</v>
      </c>
      <c r="D7880">
        <v>756</v>
      </c>
      <c r="E7880">
        <v>1082</v>
      </c>
      <c r="F7880" t="str">
        <f t="shared" si="255"/>
        <v>01</v>
      </c>
      <c r="G7880" t="s">
        <v>513</v>
      </c>
      <c r="H7880">
        <v>1</v>
      </c>
      <c r="I7880" t="s">
        <v>6</v>
      </c>
      <c r="J7880" t="s">
        <v>5</v>
      </c>
      <c r="K7880" t="s">
        <v>6</v>
      </c>
      <c r="L7880">
        <v>171</v>
      </c>
      <c r="M7880" t="str">
        <f>VLOOKUP(E7880,Translations!$A$1:$B$7,2,FALSE)</f>
        <v>Midtjylland</v>
      </c>
      <c r="N7880" t="str">
        <f>VLOOKUP(D7880,Translations!$I$2:$K$101,2,FALSE)</f>
        <v>Ikast-Brande</v>
      </c>
      <c r="O7880" t="str">
        <f>VLOOKUP(G7880,Translations!$M$2:$N$9,2,FALSE)</f>
        <v>[X2079] SARS-CoV-2 (RNA), Borger</v>
      </c>
      <c r="P7880" t="str">
        <f>VLOOKUP(F7880,Translations!$D$1:$F$13,2,FALSE)</f>
        <v>Ok</v>
      </c>
      <c r="Q7880" t="str">
        <f>VLOOKUP(F7880,Translations!$D$2:$G$13,4,FALSE)</f>
        <v>01 - Aktiv, bopæl i DK</v>
      </c>
      <c r="R7880" t="str">
        <f>VLOOKUP(H7880,Translations!$P$2:$Q$10,2,FALSE)</f>
        <v>1 - Selvstændigt sikret - med lægevalg</v>
      </c>
      <c r="S7880" t="str">
        <f>VLOOKUP(F7880,Translations!$D$2:$F$13,3,FALSE)</f>
        <v>Ja</v>
      </c>
    </row>
    <row r="7881" spans="1:19" x14ac:dyDescent="0.2">
      <c r="A7881" s="3">
        <v>44013</v>
      </c>
      <c r="B7881" t="s">
        <v>707</v>
      </c>
      <c r="C7881" t="s">
        <v>708</v>
      </c>
      <c r="D7881">
        <v>760</v>
      </c>
      <c r="E7881">
        <v>1082</v>
      </c>
      <c r="F7881" t="str">
        <f t="shared" si="255"/>
        <v>01</v>
      </c>
      <c r="G7881" t="s">
        <v>513</v>
      </c>
      <c r="H7881">
        <v>1</v>
      </c>
      <c r="I7881" t="s">
        <v>6</v>
      </c>
      <c r="J7881" t="s">
        <v>5</v>
      </c>
      <c r="K7881" t="s">
        <v>6</v>
      </c>
      <c r="L7881">
        <v>236</v>
      </c>
      <c r="M7881" t="str">
        <f>VLOOKUP(E7881,Translations!$A$1:$B$7,2,FALSE)</f>
        <v>Midtjylland</v>
      </c>
      <c r="N7881" t="str">
        <f>VLOOKUP(D7881,Translations!$I$2:$K$101,2,FALSE)</f>
        <v>Ringkøbing-Skjern</v>
      </c>
      <c r="O7881" t="str">
        <f>VLOOKUP(G7881,Translations!$M$2:$N$9,2,FALSE)</f>
        <v>[X2079] SARS-CoV-2 (RNA), Borger</v>
      </c>
      <c r="P7881" t="str">
        <f>VLOOKUP(F7881,Translations!$D$1:$F$13,2,FALSE)</f>
        <v>Ok</v>
      </c>
      <c r="Q7881" t="str">
        <f>VLOOKUP(F7881,Translations!$D$2:$G$13,4,FALSE)</f>
        <v>01 - Aktiv, bopæl i DK</v>
      </c>
      <c r="R7881" t="str">
        <f>VLOOKUP(H7881,Translations!$P$2:$Q$10,2,FALSE)</f>
        <v>1 - Selvstændigt sikret - med lægevalg</v>
      </c>
      <c r="S7881" t="str">
        <f>VLOOKUP(F7881,Translations!$D$2:$F$13,3,FALSE)</f>
        <v>Ja</v>
      </c>
    </row>
    <row r="7882" spans="1:19" x14ac:dyDescent="0.2">
      <c r="A7882" s="3">
        <v>44013</v>
      </c>
      <c r="B7882" t="s">
        <v>707</v>
      </c>
      <c r="C7882" t="s">
        <v>708</v>
      </c>
      <c r="D7882">
        <v>760</v>
      </c>
      <c r="E7882">
        <v>1082</v>
      </c>
      <c r="F7882" t="str">
        <f t="shared" si="255"/>
        <v>01</v>
      </c>
      <c r="G7882" t="s">
        <v>513</v>
      </c>
      <c r="H7882">
        <v>2</v>
      </c>
      <c r="I7882" t="s">
        <v>6</v>
      </c>
      <c r="J7882" t="s">
        <v>5</v>
      </c>
      <c r="K7882" t="s">
        <v>6</v>
      </c>
      <c r="L7882">
        <v>1</v>
      </c>
      <c r="M7882" t="str">
        <f>VLOOKUP(E7882,Translations!$A$1:$B$7,2,FALSE)</f>
        <v>Midtjylland</v>
      </c>
      <c r="N7882" t="str">
        <f>VLOOKUP(D7882,Translations!$I$2:$K$101,2,FALSE)</f>
        <v>Ringkøbing-Skjern</v>
      </c>
      <c r="O7882" t="str">
        <f>VLOOKUP(G7882,Translations!$M$2:$N$9,2,FALSE)</f>
        <v>[X2079] SARS-CoV-2 (RNA), Borger</v>
      </c>
      <c r="P7882" t="str">
        <f>VLOOKUP(F7882,Translations!$D$1:$F$13,2,FALSE)</f>
        <v>Ok</v>
      </c>
      <c r="Q7882" t="str">
        <f>VLOOKUP(F7882,Translations!$D$2:$G$13,4,FALSE)</f>
        <v>01 - Aktiv, bopæl i DK</v>
      </c>
      <c r="R7882" t="str">
        <f>VLOOKUP(H7882,Translations!$P$2:$Q$10,2,FALSE)</f>
        <v>2 - Selvstændigt sikret - uden lægevalg</v>
      </c>
      <c r="S7882" t="str">
        <f>VLOOKUP(F7882,Translations!$D$2:$F$13,3,FALSE)</f>
        <v>Ja</v>
      </c>
    </row>
    <row r="7883" spans="1:19" x14ac:dyDescent="0.2">
      <c r="A7883" s="3">
        <v>44013</v>
      </c>
      <c r="B7883" t="s">
        <v>707</v>
      </c>
      <c r="C7883" t="s">
        <v>708</v>
      </c>
      <c r="D7883">
        <v>766</v>
      </c>
      <c r="E7883">
        <v>1082</v>
      </c>
      <c r="F7883" t="str">
        <f t="shared" si="255"/>
        <v>01</v>
      </c>
      <c r="G7883" t="s">
        <v>513</v>
      </c>
      <c r="H7883">
        <v>1</v>
      </c>
      <c r="I7883" t="s">
        <v>6</v>
      </c>
      <c r="J7883" t="s">
        <v>5</v>
      </c>
      <c r="K7883" t="s">
        <v>6</v>
      </c>
      <c r="L7883">
        <v>199</v>
      </c>
      <c r="M7883" t="str">
        <f>VLOOKUP(E7883,Translations!$A$1:$B$7,2,FALSE)</f>
        <v>Midtjylland</v>
      </c>
      <c r="N7883" t="str">
        <f>VLOOKUP(D7883,Translations!$I$2:$K$101,2,FALSE)</f>
        <v>Hedensted</v>
      </c>
      <c r="O7883" t="str">
        <f>VLOOKUP(G7883,Translations!$M$2:$N$9,2,FALSE)</f>
        <v>[X2079] SARS-CoV-2 (RNA), Borger</v>
      </c>
      <c r="P7883" t="str">
        <f>VLOOKUP(F7883,Translations!$D$1:$F$13,2,FALSE)</f>
        <v>Ok</v>
      </c>
      <c r="Q7883" t="str">
        <f>VLOOKUP(F7883,Translations!$D$2:$G$13,4,FALSE)</f>
        <v>01 - Aktiv, bopæl i DK</v>
      </c>
      <c r="R7883" t="str">
        <f>VLOOKUP(H7883,Translations!$P$2:$Q$10,2,FALSE)</f>
        <v>1 - Selvstændigt sikret - med lægevalg</v>
      </c>
      <c r="S7883" t="str">
        <f>VLOOKUP(F7883,Translations!$D$2:$F$13,3,FALSE)</f>
        <v>Ja</v>
      </c>
    </row>
    <row r="7884" spans="1:19" x14ac:dyDescent="0.2">
      <c r="A7884" s="3">
        <v>44013</v>
      </c>
      <c r="B7884" t="s">
        <v>707</v>
      </c>
      <c r="C7884" t="s">
        <v>708</v>
      </c>
      <c r="D7884">
        <v>773</v>
      </c>
      <c r="E7884">
        <v>1081</v>
      </c>
      <c r="F7884" t="str">
        <f t="shared" si="255"/>
        <v>01</v>
      </c>
      <c r="G7884" t="s">
        <v>513</v>
      </c>
      <c r="H7884">
        <v>1</v>
      </c>
      <c r="I7884" t="s">
        <v>6</v>
      </c>
      <c r="J7884" t="s">
        <v>5</v>
      </c>
      <c r="K7884" t="s">
        <v>6</v>
      </c>
      <c r="L7884">
        <v>83</v>
      </c>
      <c r="M7884" t="str">
        <f>VLOOKUP(E7884,Translations!$A$1:$B$7,2,FALSE)</f>
        <v>Nordjylland</v>
      </c>
      <c r="N7884" t="str">
        <f>VLOOKUP(D7884,Translations!$I$2:$K$101,2,FALSE)</f>
        <v>Morsø</v>
      </c>
      <c r="O7884" t="str">
        <f>VLOOKUP(G7884,Translations!$M$2:$N$9,2,FALSE)</f>
        <v>[X2079] SARS-CoV-2 (RNA), Borger</v>
      </c>
      <c r="P7884" t="str">
        <f>VLOOKUP(F7884,Translations!$D$1:$F$13,2,FALSE)</f>
        <v>Ok</v>
      </c>
      <c r="Q7884" t="str">
        <f>VLOOKUP(F7884,Translations!$D$2:$G$13,4,FALSE)</f>
        <v>01 - Aktiv, bopæl i DK</v>
      </c>
      <c r="R7884" t="str">
        <f>VLOOKUP(H7884,Translations!$P$2:$Q$10,2,FALSE)</f>
        <v>1 - Selvstændigt sikret - med lægevalg</v>
      </c>
      <c r="S7884" t="str">
        <f>VLOOKUP(F7884,Translations!$D$2:$F$13,3,FALSE)</f>
        <v>Ja</v>
      </c>
    </row>
    <row r="7885" spans="1:19" x14ac:dyDescent="0.2">
      <c r="A7885" s="3">
        <v>44013</v>
      </c>
      <c r="B7885" t="s">
        <v>707</v>
      </c>
      <c r="C7885" t="s">
        <v>708</v>
      </c>
      <c r="D7885">
        <v>779</v>
      </c>
      <c r="E7885">
        <v>1082</v>
      </c>
      <c r="F7885" t="str">
        <f t="shared" si="255"/>
        <v>01</v>
      </c>
      <c r="G7885" t="s">
        <v>513</v>
      </c>
      <c r="H7885">
        <v>1</v>
      </c>
      <c r="I7885" t="s">
        <v>6</v>
      </c>
      <c r="J7885" t="s">
        <v>5</v>
      </c>
      <c r="K7885" t="s">
        <v>6</v>
      </c>
      <c r="L7885">
        <v>191</v>
      </c>
      <c r="M7885" t="str">
        <f>VLOOKUP(E7885,Translations!$A$1:$B$7,2,FALSE)</f>
        <v>Midtjylland</v>
      </c>
      <c r="N7885" t="str">
        <f>VLOOKUP(D7885,Translations!$I$2:$K$101,2,FALSE)</f>
        <v>Skive</v>
      </c>
      <c r="O7885" t="str">
        <f>VLOOKUP(G7885,Translations!$M$2:$N$9,2,FALSE)</f>
        <v>[X2079] SARS-CoV-2 (RNA), Borger</v>
      </c>
      <c r="P7885" t="str">
        <f>VLOOKUP(F7885,Translations!$D$1:$F$13,2,FALSE)</f>
        <v>Ok</v>
      </c>
      <c r="Q7885" t="str">
        <f>VLOOKUP(F7885,Translations!$D$2:$G$13,4,FALSE)</f>
        <v>01 - Aktiv, bopæl i DK</v>
      </c>
      <c r="R7885" t="str">
        <f>VLOOKUP(H7885,Translations!$P$2:$Q$10,2,FALSE)</f>
        <v>1 - Selvstændigt sikret - med lægevalg</v>
      </c>
      <c r="S7885" t="str">
        <f>VLOOKUP(F7885,Translations!$D$2:$F$13,3,FALSE)</f>
        <v>Ja</v>
      </c>
    </row>
    <row r="7886" spans="1:19" x14ac:dyDescent="0.2">
      <c r="A7886" s="3">
        <v>44013</v>
      </c>
      <c r="B7886" t="s">
        <v>707</v>
      </c>
      <c r="C7886" t="s">
        <v>708</v>
      </c>
      <c r="D7886">
        <v>787</v>
      </c>
      <c r="E7886">
        <v>1081</v>
      </c>
      <c r="F7886" t="str">
        <f t="shared" si="255"/>
        <v>01</v>
      </c>
      <c r="G7886" t="s">
        <v>513</v>
      </c>
      <c r="H7886">
        <v>1</v>
      </c>
      <c r="I7886" t="s">
        <v>6</v>
      </c>
      <c r="J7886" t="s">
        <v>5</v>
      </c>
      <c r="K7886" t="s">
        <v>6</v>
      </c>
      <c r="L7886">
        <v>148</v>
      </c>
      <c r="M7886" t="str">
        <f>VLOOKUP(E7886,Translations!$A$1:$B$7,2,FALSE)</f>
        <v>Nordjylland</v>
      </c>
      <c r="N7886" t="str">
        <f>VLOOKUP(D7886,Translations!$I$2:$K$101,2,FALSE)</f>
        <v>Thisted</v>
      </c>
      <c r="O7886" t="str">
        <f>VLOOKUP(G7886,Translations!$M$2:$N$9,2,FALSE)</f>
        <v>[X2079] SARS-CoV-2 (RNA), Borger</v>
      </c>
      <c r="P7886" t="str">
        <f>VLOOKUP(F7886,Translations!$D$1:$F$13,2,FALSE)</f>
        <v>Ok</v>
      </c>
      <c r="Q7886" t="str">
        <f>VLOOKUP(F7886,Translations!$D$2:$G$13,4,FALSE)</f>
        <v>01 - Aktiv, bopæl i DK</v>
      </c>
      <c r="R7886" t="str">
        <f>VLOOKUP(H7886,Translations!$P$2:$Q$10,2,FALSE)</f>
        <v>1 - Selvstændigt sikret - med lægevalg</v>
      </c>
      <c r="S7886" t="str">
        <f>VLOOKUP(F7886,Translations!$D$2:$F$13,3,FALSE)</f>
        <v>Ja</v>
      </c>
    </row>
    <row r="7887" spans="1:19" x14ac:dyDescent="0.2">
      <c r="A7887" s="3">
        <v>44013</v>
      </c>
      <c r="B7887" t="s">
        <v>707</v>
      </c>
      <c r="C7887" t="s">
        <v>708</v>
      </c>
      <c r="D7887">
        <v>791</v>
      </c>
      <c r="E7887">
        <v>1082</v>
      </c>
      <c r="F7887" t="str">
        <f t="shared" si="255"/>
        <v>01</v>
      </c>
      <c r="G7887" t="s">
        <v>513</v>
      </c>
      <c r="H7887">
        <v>1</v>
      </c>
      <c r="I7887" t="s">
        <v>6</v>
      </c>
      <c r="J7887" t="s">
        <v>5</v>
      </c>
      <c r="K7887" t="s">
        <v>6</v>
      </c>
      <c r="L7887">
        <v>360</v>
      </c>
      <c r="M7887" t="str">
        <f>VLOOKUP(E7887,Translations!$A$1:$B$7,2,FALSE)</f>
        <v>Midtjylland</v>
      </c>
      <c r="N7887" t="str">
        <f>VLOOKUP(D7887,Translations!$I$2:$K$101,2,FALSE)</f>
        <v>Viborg</v>
      </c>
      <c r="O7887" t="str">
        <f>VLOOKUP(G7887,Translations!$M$2:$N$9,2,FALSE)</f>
        <v>[X2079] SARS-CoV-2 (RNA), Borger</v>
      </c>
      <c r="P7887" t="str">
        <f>VLOOKUP(F7887,Translations!$D$1:$F$13,2,FALSE)</f>
        <v>Ok</v>
      </c>
      <c r="Q7887" t="str">
        <f>VLOOKUP(F7887,Translations!$D$2:$G$13,4,FALSE)</f>
        <v>01 - Aktiv, bopæl i DK</v>
      </c>
      <c r="R7887" t="str">
        <f>VLOOKUP(H7887,Translations!$P$2:$Q$10,2,FALSE)</f>
        <v>1 - Selvstændigt sikret - med lægevalg</v>
      </c>
      <c r="S7887" t="str">
        <f>VLOOKUP(F7887,Translations!$D$2:$F$13,3,FALSE)</f>
        <v>Ja</v>
      </c>
    </row>
    <row r="7888" spans="1:19" x14ac:dyDescent="0.2">
      <c r="A7888" s="3">
        <v>44013</v>
      </c>
      <c r="B7888" t="s">
        <v>707</v>
      </c>
      <c r="C7888" t="s">
        <v>708</v>
      </c>
      <c r="D7888">
        <v>791</v>
      </c>
      <c r="E7888">
        <v>1082</v>
      </c>
      <c r="F7888" t="str">
        <f t="shared" si="255"/>
        <v>01</v>
      </c>
      <c r="G7888" t="s">
        <v>513</v>
      </c>
      <c r="H7888">
        <v>2</v>
      </c>
      <c r="I7888" t="s">
        <v>6</v>
      </c>
      <c r="J7888" t="s">
        <v>5</v>
      </c>
      <c r="K7888" t="s">
        <v>6</v>
      </c>
      <c r="L7888">
        <v>1</v>
      </c>
      <c r="M7888" t="str">
        <f>VLOOKUP(E7888,Translations!$A$1:$B$7,2,FALSE)</f>
        <v>Midtjylland</v>
      </c>
      <c r="N7888" t="str">
        <f>VLOOKUP(D7888,Translations!$I$2:$K$101,2,FALSE)</f>
        <v>Viborg</v>
      </c>
      <c r="O7888" t="str">
        <f>VLOOKUP(G7888,Translations!$M$2:$N$9,2,FALSE)</f>
        <v>[X2079] SARS-CoV-2 (RNA), Borger</v>
      </c>
      <c r="P7888" t="str">
        <f>VLOOKUP(F7888,Translations!$D$1:$F$13,2,FALSE)</f>
        <v>Ok</v>
      </c>
      <c r="Q7888" t="str">
        <f>VLOOKUP(F7888,Translations!$D$2:$G$13,4,FALSE)</f>
        <v>01 - Aktiv, bopæl i DK</v>
      </c>
      <c r="R7888" t="str">
        <f>VLOOKUP(H7888,Translations!$P$2:$Q$10,2,FALSE)</f>
        <v>2 - Selvstændigt sikret - uden lægevalg</v>
      </c>
      <c r="S7888" t="str">
        <f>VLOOKUP(F7888,Translations!$D$2:$F$13,3,FALSE)</f>
        <v>Ja</v>
      </c>
    </row>
    <row r="7889" spans="1:19" x14ac:dyDescent="0.2">
      <c r="A7889" s="3">
        <v>44013</v>
      </c>
      <c r="B7889" t="s">
        <v>707</v>
      </c>
      <c r="C7889" t="s">
        <v>708</v>
      </c>
      <c r="D7889">
        <v>810</v>
      </c>
      <c r="E7889">
        <v>1081</v>
      </c>
      <c r="F7889" t="str">
        <f t="shared" si="255"/>
        <v>01</v>
      </c>
      <c r="G7889" t="s">
        <v>513</v>
      </c>
      <c r="H7889">
        <v>1</v>
      </c>
      <c r="I7889" t="s">
        <v>6</v>
      </c>
      <c r="J7889" t="s">
        <v>5</v>
      </c>
      <c r="K7889" t="s">
        <v>6</v>
      </c>
      <c r="L7889">
        <v>157</v>
      </c>
      <c r="M7889" t="str">
        <f>VLOOKUP(E7889,Translations!$A$1:$B$7,2,FALSE)</f>
        <v>Nordjylland</v>
      </c>
      <c r="N7889" t="str">
        <f>VLOOKUP(D7889,Translations!$I$2:$K$101,2,FALSE)</f>
        <v>Brønderslev</v>
      </c>
      <c r="O7889" t="str">
        <f>VLOOKUP(G7889,Translations!$M$2:$N$9,2,FALSE)</f>
        <v>[X2079] SARS-CoV-2 (RNA), Borger</v>
      </c>
      <c r="P7889" t="str">
        <f>VLOOKUP(F7889,Translations!$D$1:$F$13,2,FALSE)</f>
        <v>Ok</v>
      </c>
      <c r="Q7889" t="str">
        <f>VLOOKUP(F7889,Translations!$D$2:$G$13,4,FALSE)</f>
        <v>01 - Aktiv, bopæl i DK</v>
      </c>
      <c r="R7889" t="str">
        <f>VLOOKUP(H7889,Translations!$P$2:$Q$10,2,FALSE)</f>
        <v>1 - Selvstændigt sikret - med lægevalg</v>
      </c>
      <c r="S7889" t="str">
        <f>VLOOKUP(F7889,Translations!$D$2:$F$13,3,FALSE)</f>
        <v>Ja</v>
      </c>
    </row>
    <row r="7890" spans="1:19" x14ac:dyDescent="0.2">
      <c r="A7890" s="3">
        <v>44013</v>
      </c>
      <c r="B7890" t="s">
        <v>707</v>
      </c>
      <c r="C7890" t="s">
        <v>708</v>
      </c>
      <c r="D7890">
        <v>813</v>
      </c>
      <c r="E7890">
        <v>1081</v>
      </c>
      <c r="F7890" t="str">
        <f t="shared" si="255"/>
        <v>01</v>
      </c>
      <c r="G7890" t="s">
        <v>513</v>
      </c>
      <c r="H7890">
        <v>1</v>
      </c>
      <c r="I7890" t="s">
        <v>6</v>
      </c>
      <c r="J7890" t="s">
        <v>5</v>
      </c>
      <c r="K7890" t="s">
        <v>6</v>
      </c>
      <c r="L7890">
        <v>212</v>
      </c>
      <c r="M7890" t="str">
        <f>VLOOKUP(E7890,Translations!$A$1:$B$7,2,FALSE)</f>
        <v>Nordjylland</v>
      </c>
      <c r="N7890" t="str">
        <f>VLOOKUP(D7890,Translations!$I$2:$K$101,2,FALSE)</f>
        <v>Frederikshavn</v>
      </c>
      <c r="O7890" t="str">
        <f>VLOOKUP(G7890,Translations!$M$2:$N$9,2,FALSE)</f>
        <v>[X2079] SARS-CoV-2 (RNA), Borger</v>
      </c>
      <c r="P7890" t="str">
        <f>VLOOKUP(F7890,Translations!$D$1:$F$13,2,FALSE)</f>
        <v>Ok</v>
      </c>
      <c r="Q7890" t="str">
        <f>VLOOKUP(F7890,Translations!$D$2:$G$13,4,FALSE)</f>
        <v>01 - Aktiv, bopæl i DK</v>
      </c>
      <c r="R7890" t="str">
        <f>VLOOKUP(H7890,Translations!$P$2:$Q$10,2,FALSE)</f>
        <v>1 - Selvstændigt sikret - med lægevalg</v>
      </c>
      <c r="S7890" t="str">
        <f>VLOOKUP(F7890,Translations!$D$2:$F$13,3,FALSE)</f>
        <v>Ja</v>
      </c>
    </row>
    <row r="7891" spans="1:19" x14ac:dyDescent="0.2">
      <c r="A7891" s="3">
        <v>44013</v>
      </c>
      <c r="B7891" t="s">
        <v>707</v>
      </c>
      <c r="C7891" t="s">
        <v>708</v>
      </c>
      <c r="D7891">
        <v>820</v>
      </c>
      <c r="E7891">
        <v>1081</v>
      </c>
      <c r="F7891" t="str">
        <f t="shared" si="255"/>
        <v>01</v>
      </c>
      <c r="G7891" t="s">
        <v>513</v>
      </c>
      <c r="H7891">
        <v>1</v>
      </c>
      <c r="I7891" t="s">
        <v>6</v>
      </c>
      <c r="J7891" t="s">
        <v>5</v>
      </c>
      <c r="K7891" t="s">
        <v>6</v>
      </c>
      <c r="L7891">
        <v>118</v>
      </c>
      <c r="M7891" t="str">
        <f>VLOOKUP(E7891,Translations!$A$1:$B$7,2,FALSE)</f>
        <v>Nordjylland</v>
      </c>
      <c r="N7891" t="str">
        <f>VLOOKUP(D7891,Translations!$I$2:$K$101,2,FALSE)</f>
        <v>Vesthimmerlands</v>
      </c>
      <c r="O7891" t="str">
        <f>VLOOKUP(G7891,Translations!$M$2:$N$9,2,FALSE)</f>
        <v>[X2079] SARS-CoV-2 (RNA), Borger</v>
      </c>
      <c r="P7891" t="str">
        <f>VLOOKUP(F7891,Translations!$D$1:$F$13,2,FALSE)</f>
        <v>Ok</v>
      </c>
      <c r="Q7891" t="str">
        <f>VLOOKUP(F7891,Translations!$D$2:$G$13,4,FALSE)</f>
        <v>01 - Aktiv, bopæl i DK</v>
      </c>
      <c r="R7891" t="str">
        <f>VLOOKUP(H7891,Translations!$P$2:$Q$10,2,FALSE)</f>
        <v>1 - Selvstændigt sikret - med lægevalg</v>
      </c>
      <c r="S7891" t="str">
        <f>VLOOKUP(F7891,Translations!$D$2:$F$13,3,FALSE)</f>
        <v>Ja</v>
      </c>
    </row>
    <row r="7892" spans="1:19" x14ac:dyDescent="0.2">
      <c r="A7892" s="3">
        <v>44013</v>
      </c>
      <c r="B7892" t="s">
        <v>707</v>
      </c>
      <c r="C7892" t="s">
        <v>708</v>
      </c>
      <c r="D7892">
        <v>820</v>
      </c>
      <c r="E7892">
        <v>1081</v>
      </c>
      <c r="F7892" t="str">
        <f t="shared" si="255"/>
        <v>01</v>
      </c>
      <c r="G7892" t="s">
        <v>513</v>
      </c>
      <c r="H7892">
        <v>2</v>
      </c>
      <c r="I7892" t="s">
        <v>6</v>
      </c>
      <c r="J7892" t="s">
        <v>5</v>
      </c>
      <c r="K7892" t="s">
        <v>6</v>
      </c>
      <c r="L7892">
        <v>1</v>
      </c>
      <c r="M7892" t="str">
        <f>VLOOKUP(E7892,Translations!$A$1:$B$7,2,FALSE)</f>
        <v>Nordjylland</v>
      </c>
      <c r="N7892" t="str">
        <f>VLOOKUP(D7892,Translations!$I$2:$K$101,2,FALSE)</f>
        <v>Vesthimmerlands</v>
      </c>
      <c r="O7892" t="str">
        <f>VLOOKUP(G7892,Translations!$M$2:$N$9,2,FALSE)</f>
        <v>[X2079] SARS-CoV-2 (RNA), Borger</v>
      </c>
      <c r="P7892" t="str">
        <f>VLOOKUP(F7892,Translations!$D$1:$F$13,2,FALSE)</f>
        <v>Ok</v>
      </c>
      <c r="Q7892" t="str">
        <f>VLOOKUP(F7892,Translations!$D$2:$G$13,4,FALSE)</f>
        <v>01 - Aktiv, bopæl i DK</v>
      </c>
      <c r="R7892" t="str">
        <f>VLOOKUP(H7892,Translations!$P$2:$Q$10,2,FALSE)</f>
        <v>2 - Selvstændigt sikret - uden lægevalg</v>
      </c>
      <c r="S7892" t="str">
        <f>VLOOKUP(F7892,Translations!$D$2:$F$13,3,FALSE)</f>
        <v>Ja</v>
      </c>
    </row>
    <row r="7893" spans="1:19" x14ac:dyDescent="0.2">
      <c r="A7893" s="3">
        <v>44013</v>
      </c>
      <c r="B7893" t="s">
        <v>707</v>
      </c>
      <c r="C7893" t="s">
        <v>708</v>
      </c>
      <c r="D7893">
        <v>825</v>
      </c>
      <c r="E7893">
        <v>1081</v>
      </c>
      <c r="F7893" t="str">
        <f t="shared" si="255"/>
        <v>01</v>
      </c>
      <c r="G7893" t="s">
        <v>513</v>
      </c>
      <c r="H7893">
        <v>1</v>
      </c>
      <c r="I7893" t="s">
        <v>6</v>
      </c>
      <c r="J7893" t="s">
        <v>5</v>
      </c>
      <c r="K7893" t="s">
        <v>6</v>
      </c>
      <c r="L7893">
        <v>3</v>
      </c>
      <c r="M7893" t="str">
        <f>VLOOKUP(E7893,Translations!$A$1:$B$7,2,FALSE)</f>
        <v>Nordjylland</v>
      </c>
      <c r="N7893" t="str">
        <f>VLOOKUP(D7893,Translations!$I$2:$K$101,2,FALSE)</f>
        <v>Læsø</v>
      </c>
      <c r="O7893" t="str">
        <f>VLOOKUP(G7893,Translations!$M$2:$N$9,2,FALSE)</f>
        <v>[X2079] SARS-CoV-2 (RNA), Borger</v>
      </c>
      <c r="P7893" t="str">
        <f>VLOOKUP(F7893,Translations!$D$1:$F$13,2,FALSE)</f>
        <v>Ok</v>
      </c>
      <c r="Q7893" t="str">
        <f>VLOOKUP(F7893,Translations!$D$2:$G$13,4,FALSE)</f>
        <v>01 - Aktiv, bopæl i DK</v>
      </c>
      <c r="R7893" t="str">
        <f>VLOOKUP(H7893,Translations!$P$2:$Q$10,2,FALSE)</f>
        <v>1 - Selvstændigt sikret - med lægevalg</v>
      </c>
      <c r="S7893" t="str">
        <f>VLOOKUP(F7893,Translations!$D$2:$F$13,3,FALSE)</f>
        <v>Ja</v>
      </c>
    </row>
    <row r="7894" spans="1:19" x14ac:dyDescent="0.2">
      <c r="A7894" s="3">
        <v>44013</v>
      </c>
      <c r="B7894" t="s">
        <v>707</v>
      </c>
      <c r="C7894" t="s">
        <v>708</v>
      </c>
      <c r="D7894">
        <v>840</v>
      </c>
      <c r="E7894">
        <v>1081</v>
      </c>
      <c r="F7894" t="str">
        <f t="shared" si="255"/>
        <v>01</v>
      </c>
      <c r="G7894" t="s">
        <v>513</v>
      </c>
      <c r="H7894">
        <v>1</v>
      </c>
      <c r="I7894" t="s">
        <v>6</v>
      </c>
      <c r="J7894" t="s">
        <v>5</v>
      </c>
      <c r="K7894" t="s">
        <v>6</v>
      </c>
      <c r="L7894">
        <v>120</v>
      </c>
      <c r="M7894" t="str">
        <f>VLOOKUP(E7894,Translations!$A$1:$B$7,2,FALSE)</f>
        <v>Nordjylland</v>
      </c>
      <c r="N7894" t="str">
        <f>VLOOKUP(D7894,Translations!$I$2:$K$101,2,FALSE)</f>
        <v>Rebild</v>
      </c>
      <c r="O7894" t="str">
        <f>VLOOKUP(G7894,Translations!$M$2:$N$9,2,FALSE)</f>
        <v>[X2079] SARS-CoV-2 (RNA), Borger</v>
      </c>
      <c r="P7894" t="str">
        <f>VLOOKUP(F7894,Translations!$D$1:$F$13,2,FALSE)</f>
        <v>Ok</v>
      </c>
      <c r="Q7894" t="str">
        <f>VLOOKUP(F7894,Translations!$D$2:$G$13,4,FALSE)</f>
        <v>01 - Aktiv, bopæl i DK</v>
      </c>
      <c r="R7894" t="str">
        <f>VLOOKUP(H7894,Translations!$P$2:$Q$10,2,FALSE)</f>
        <v>1 - Selvstændigt sikret - med lægevalg</v>
      </c>
      <c r="S7894" t="str">
        <f>VLOOKUP(F7894,Translations!$D$2:$F$13,3,FALSE)</f>
        <v>Ja</v>
      </c>
    </row>
    <row r="7895" spans="1:19" x14ac:dyDescent="0.2">
      <c r="A7895" s="3">
        <v>44013</v>
      </c>
      <c r="B7895" t="s">
        <v>707</v>
      </c>
      <c r="C7895" t="s">
        <v>708</v>
      </c>
      <c r="D7895">
        <v>846</v>
      </c>
      <c r="E7895">
        <v>1081</v>
      </c>
      <c r="F7895" t="str">
        <f t="shared" si="255"/>
        <v>01</v>
      </c>
      <c r="G7895" t="s">
        <v>513</v>
      </c>
      <c r="H7895">
        <v>1</v>
      </c>
      <c r="I7895" t="s">
        <v>6</v>
      </c>
      <c r="J7895" t="s">
        <v>5</v>
      </c>
      <c r="K7895" t="s">
        <v>6</v>
      </c>
      <c r="L7895">
        <v>165</v>
      </c>
      <c r="M7895" t="str">
        <f>VLOOKUP(E7895,Translations!$A$1:$B$7,2,FALSE)</f>
        <v>Nordjylland</v>
      </c>
      <c r="N7895" t="str">
        <f>VLOOKUP(D7895,Translations!$I$2:$K$101,2,FALSE)</f>
        <v>Mariagerfjord</v>
      </c>
      <c r="O7895" t="str">
        <f>VLOOKUP(G7895,Translations!$M$2:$N$9,2,FALSE)</f>
        <v>[X2079] SARS-CoV-2 (RNA), Borger</v>
      </c>
      <c r="P7895" t="str">
        <f>VLOOKUP(F7895,Translations!$D$1:$F$13,2,FALSE)</f>
        <v>Ok</v>
      </c>
      <c r="Q7895" t="str">
        <f>VLOOKUP(F7895,Translations!$D$2:$G$13,4,FALSE)</f>
        <v>01 - Aktiv, bopæl i DK</v>
      </c>
      <c r="R7895" t="str">
        <f>VLOOKUP(H7895,Translations!$P$2:$Q$10,2,FALSE)</f>
        <v>1 - Selvstændigt sikret - med lægevalg</v>
      </c>
      <c r="S7895" t="str">
        <f>VLOOKUP(F7895,Translations!$D$2:$F$13,3,FALSE)</f>
        <v>Ja</v>
      </c>
    </row>
    <row r="7896" spans="1:19" x14ac:dyDescent="0.2">
      <c r="A7896" s="3">
        <v>44013</v>
      </c>
      <c r="B7896" t="s">
        <v>707</v>
      </c>
      <c r="C7896" t="s">
        <v>708</v>
      </c>
      <c r="D7896">
        <v>849</v>
      </c>
      <c r="E7896">
        <v>1081</v>
      </c>
      <c r="F7896" t="str">
        <f t="shared" si="255"/>
        <v>01</v>
      </c>
      <c r="G7896" t="s">
        <v>513</v>
      </c>
      <c r="H7896">
        <v>1</v>
      </c>
      <c r="I7896" t="s">
        <v>6</v>
      </c>
      <c r="J7896" t="s">
        <v>5</v>
      </c>
      <c r="K7896" t="s">
        <v>6</v>
      </c>
      <c r="L7896">
        <v>148</v>
      </c>
      <c r="M7896" t="str">
        <f>VLOOKUP(E7896,Translations!$A$1:$B$7,2,FALSE)</f>
        <v>Nordjylland</v>
      </c>
      <c r="N7896" t="str">
        <f>VLOOKUP(D7896,Translations!$I$2:$K$101,2,FALSE)</f>
        <v>Jammerbugt</v>
      </c>
      <c r="O7896" t="str">
        <f>VLOOKUP(G7896,Translations!$M$2:$N$9,2,FALSE)</f>
        <v>[X2079] SARS-CoV-2 (RNA), Borger</v>
      </c>
      <c r="P7896" t="str">
        <f>VLOOKUP(F7896,Translations!$D$1:$F$13,2,FALSE)</f>
        <v>Ok</v>
      </c>
      <c r="Q7896" t="str">
        <f>VLOOKUP(F7896,Translations!$D$2:$G$13,4,FALSE)</f>
        <v>01 - Aktiv, bopæl i DK</v>
      </c>
      <c r="R7896" t="str">
        <f>VLOOKUP(H7896,Translations!$P$2:$Q$10,2,FALSE)</f>
        <v>1 - Selvstændigt sikret - med lægevalg</v>
      </c>
      <c r="S7896" t="str">
        <f>VLOOKUP(F7896,Translations!$D$2:$F$13,3,FALSE)</f>
        <v>Ja</v>
      </c>
    </row>
    <row r="7897" spans="1:19" x14ac:dyDescent="0.2">
      <c r="A7897" s="3">
        <v>44013</v>
      </c>
      <c r="B7897" t="s">
        <v>707</v>
      </c>
      <c r="C7897" t="s">
        <v>708</v>
      </c>
      <c r="D7897">
        <v>851</v>
      </c>
      <c r="E7897">
        <v>1081</v>
      </c>
      <c r="F7897" t="str">
        <f t="shared" si="255"/>
        <v>01</v>
      </c>
      <c r="G7897" t="s">
        <v>513</v>
      </c>
      <c r="H7897">
        <v>1</v>
      </c>
      <c r="I7897" t="s">
        <v>6</v>
      </c>
      <c r="J7897" t="s">
        <v>5</v>
      </c>
      <c r="K7897" t="s">
        <v>6</v>
      </c>
      <c r="L7897">
        <v>656</v>
      </c>
      <c r="M7897" t="str">
        <f>VLOOKUP(E7897,Translations!$A$1:$B$7,2,FALSE)</f>
        <v>Nordjylland</v>
      </c>
      <c r="N7897" t="str">
        <f>VLOOKUP(D7897,Translations!$I$2:$K$101,2,FALSE)</f>
        <v>Aalborg</v>
      </c>
      <c r="O7897" t="str">
        <f>VLOOKUP(G7897,Translations!$M$2:$N$9,2,FALSE)</f>
        <v>[X2079] SARS-CoV-2 (RNA), Borger</v>
      </c>
      <c r="P7897" t="str">
        <f>VLOOKUP(F7897,Translations!$D$1:$F$13,2,FALSE)</f>
        <v>Ok</v>
      </c>
      <c r="Q7897" t="str">
        <f>VLOOKUP(F7897,Translations!$D$2:$G$13,4,FALSE)</f>
        <v>01 - Aktiv, bopæl i DK</v>
      </c>
      <c r="R7897" t="str">
        <f>VLOOKUP(H7897,Translations!$P$2:$Q$10,2,FALSE)</f>
        <v>1 - Selvstændigt sikret - med lægevalg</v>
      </c>
      <c r="S7897" t="str">
        <f>VLOOKUP(F7897,Translations!$D$2:$F$13,3,FALSE)</f>
        <v>Ja</v>
      </c>
    </row>
    <row r="7898" spans="1:19" x14ac:dyDescent="0.2">
      <c r="A7898" s="3">
        <v>44013</v>
      </c>
      <c r="B7898" t="s">
        <v>707</v>
      </c>
      <c r="C7898" t="s">
        <v>708</v>
      </c>
      <c r="D7898">
        <v>860</v>
      </c>
      <c r="E7898">
        <v>1081</v>
      </c>
      <c r="F7898" t="str">
        <f t="shared" si="255"/>
        <v>01</v>
      </c>
      <c r="G7898" t="s">
        <v>513</v>
      </c>
      <c r="H7898">
        <v>1</v>
      </c>
      <c r="I7898" t="s">
        <v>6</v>
      </c>
      <c r="J7898" t="s">
        <v>5</v>
      </c>
      <c r="K7898" t="s">
        <v>6</v>
      </c>
      <c r="L7898">
        <v>235</v>
      </c>
      <c r="M7898" t="str">
        <f>VLOOKUP(E7898,Translations!$A$1:$B$7,2,FALSE)</f>
        <v>Nordjylland</v>
      </c>
      <c r="N7898" t="str">
        <f>VLOOKUP(D7898,Translations!$I$2:$K$101,2,FALSE)</f>
        <v>Hjørring</v>
      </c>
      <c r="O7898" t="str">
        <f>VLOOKUP(G7898,Translations!$M$2:$N$9,2,FALSE)</f>
        <v>[X2079] SARS-CoV-2 (RNA), Borger</v>
      </c>
      <c r="P7898" t="str">
        <f>VLOOKUP(F7898,Translations!$D$1:$F$13,2,FALSE)</f>
        <v>Ok</v>
      </c>
      <c r="Q7898" t="str">
        <f>VLOOKUP(F7898,Translations!$D$2:$G$13,4,FALSE)</f>
        <v>01 - Aktiv, bopæl i DK</v>
      </c>
      <c r="R7898" t="str">
        <f>VLOOKUP(H7898,Translations!$P$2:$Q$10,2,FALSE)</f>
        <v>1 - Selvstændigt sikret - med lægevalg</v>
      </c>
      <c r="S7898" t="str">
        <f>VLOOKUP(F7898,Translations!$D$2:$F$13,3,FALSE)</f>
        <v>Ja</v>
      </c>
    </row>
    <row r="7899" spans="1:19" x14ac:dyDescent="0.2">
      <c r="A7899" s="3">
        <v>44013</v>
      </c>
      <c r="B7899" t="s">
        <v>709</v>
      </c>
      <c r="C7899" t="s">
        <v>710</v>
      </c>
      <c r="D7899">
        <v>0</v>
      </c>
      <c r="E7899">
        <v>0</v>
      </c>
      <c r="F7899" t="str">
        <f>"03"</f>
        <v>03</v>
      </c>
      <c r="G7899" t="s">
        <v>513</v>
      </c>
      <c r="H7899">
        <v>1</v>
      </c>
      <c r="I7899" t="s">
        <v>6</v>
      </c>
      <c r="J7899" t="s">
        <v>5</v>
      </c>
      <c r="K7899" t="s">
        <v>6</v>
      </c>
      <c r="L7899">
        <v>1</v>
      </c>
      <c r="M7899" t="str">
        <f>VLOOKUP(E7899,Translations!$A$1:$B$7,2,FALSE)</f>
        <v>Ukendt</v>
      </c>
      <c r="N7899" t="str">
        <f>VLOOKUP(D7899,Translations!$I$2:$K$101,2,FALSE)</f>
        <v>Ukendt</v>
      </c>
      <c r="O7899" t="str">
        <f>VLOOKUP(G7899,Translations!$M$2:$N$9,2,FALSE)</f>
        <v>[X2079] SARS-CoV-2 (RNA), Borger</v>
      </c>
      <c r="P7899" t="str">
        <f>VLOOKUP(F7899,Translations!$D$1:$F$13,2,FALSE)</f>
        <v>Ok</v>
      </c>
      <c r="Q7899" t="str">
        <f>VLOOKUP(F7899,Translations!$D$2:$G$13,4,FALSE)</f>
        <v>03 - Aktiv, speciel vejkode i DK</v>
      </c>
      <c r="R7899" t="str">
        <f>VLOOKUP(H7899,Translations!$P$2:$Q$10,2,FALSE)</f>
        <v>1 - Selvstændigt sikret - med lægevalg</v>
      </c>
      <c r="S7899" t="str">
        <f>VLOOKUP(F7899,Translations!$D$2:$F$13,3,FALSE)</f>
        <v>Ja</v>
      </c>
    </row>
    <row r="7900" spans="1:19" x14ac:dyDescent="0.2">
      <c r="A7900" s="3">
        <v>44013</v>
      </c>
      <c r="B7900" t="s">
        <v>709</v>
      </c>
      <c r="C7900" t="s">
        <v>710</v>
      </c>
      <c r="D7900">
        <v>0</v>
      </c>
      <c r="E7900">
        <v>0</v>
      </c>
      <c r="F7900" t="str">
        <f>"80"</f>
        <v>80</v>
      </c>
      <c r="G7900" t="s">
        <v>513</v>
      </c>
      <c r="H7900">
        <v>1</v>
      </c>
      <c r="I7900" t="s">
        <v>6</v>
      </c>
      <c r="J7900" t="s">
        <v>5</v>
      </c>
      <c r="K7900" t="s">
        <v>6</v>
      </c>
      <c r="L7900">
        <v>1</v>
      </c>
      <c r="M7900" t="str">
        <f>VLOOKUP(E7900,Translations!$A$1:$B$7,2,FALSE)</f>
        <v>Ukendt</v>
      </c>
      <c r="N7900" t="str">
        <f>VLOOKUP(D7900,Translations!$I$2:$K$101,2,FALSE)</f>
        <v>Ukendt</v>
      </c>
      <c r="O7900" t="str">
        <f>VLOOKUP(G7900,Translations!$M$2:$N$9,2,FALSE)</f>
        <v>[X2079] SARS-CoV-2 (RNA), Borger</v>
      </c>
      <c r="P7900" t="str">
        <f>VLOOKUP(F7900,Translations!$D$1:$F$13,2,FALSE)</f>
        <v>Ok</v>
      </c>
      <c r="Q7900" t="str">
        <f>VLOOKUP(F7900,Translations!$D$2:$G$13,4,FALSE)</f>
        <v>80 - Inaktiv, udrejst</v>
      </c>
      <c r="R7900" t="str">
        <f>VLOOKUP(H7900,Translations!$P$2:$Q$10,2,FALSE)</f>
        <v>1 - Selvstændigt sikret - med lægevalg</v>
      </c>
      <c r="S7900" t="str">
        <f>VLOOKUP(F7900,Translations!$D$2:$F$13,3,FALSE)</f>
        <v>Ja</v>
      </c>
    </row>
    <row r="7901" spans="1:19" x14ac:dyDescent="0.2">
      <c r="A7901" s="3">
        <v>44013</v>
      </c>
      <c r="B7901" t="s">
        <v>709</v>
      </c>
      <c r="C7901" t="s">
        <v>710</v>
      </c>
      <c r="D7901">
        <v>101</v>
      </c>
      <c r="E7901">
        <v>1084</v>
      </c>
      <c r="F7901" t="str">
        <f t="shared" ref="F7901:F7932" si="256">"01"</f>
        <v>01</v>
      </c>
      <c r="G7901" t="s">
        <v>513</v>
      </c>
      <c r="H7901">
        <v>0</v>
      </c>
      <c r="I7901" t="s">
        <v>6</v>
      </c>
      <c r="J7901" t="s">
        <v>5</v>
      </c>
      <c r="K7901" t="s">
        <v>6</v>
      </c>
      <c r="L7901">
        <v>1</v>
      </c>
      <c r="M7901" t="str">
        <f>VLOOKUP(E7901,Translations!$A$1:$B$7,2,FALSE)</f>
        <v>Hovedstaden</v>
      </c>
      <c r="N7901" t="str">
        <f>VLOOKUP(D7901,Translations!$I$2:$K$101,2,FALSE)</f>
        <v>København</v>
      </c>
      <c r="O7901" t="str">
        <f>VLOOKUP(G7901,Translations!$M$2:$N$9,2,FALSE)</f>
        <v>[X2079] SARS-CoV-2 (RNA), Borger</v>
      </c>
      <c r="P7901" t="str">
        <f>VLOOKUP(F7901,Translations!$D$1:$F$13,2,FALSE)</f>
        <v>Ok</v>
      </c>
      <c r="Q7901" t="str">
        <f>VLOOKUP(F7901,Translations!$D$2:$G$13,4,FALSE)</f>
        <v>01 - Aktiv, bopæl i DK</v>
      </c>
      <c r="R7901" t="str">
        <f>VLOOKUP(H7901,Translations!$P$2:$Q$10,2,FALSE)</f>
        <v>0 - Ukendt / Ej fundet</v>
      </c>
      <c r="S7901" t="str">
        <f>VLOOKUP(F7901,Translations!$D$2:$F$13,3,FALSE)</f>
        <v>Ja</v>
      </c>
    </row>
    <row r="7902" spans="1:19" x14ac:dyDescent="0.2">
      <c r="A7902" s="3">
        <v>44013</v>
      </c>
      <c r="B7902" t="s">
        <v>709</v>
      </c>
      <c r="C7902" t="s">
        <v>710</v>
      </c>
      <c r="D7902">
        <v>101</v>
      </c>
      <c r="E7902">
        <v>1084</v>
      </c>
      <c r="F7902" t="str">
        <f t="shared" si="256"/>
        <v>01</v>
      </c>
      <c r="G7902" t="s">
        <v>513</v>
      </c>
      <c r="H7902">
        <v>1</v>
      </c>
      <c r="I7902" t="s">
        <v>6</v>
      </c>
      <c r="J7902" t="s">
        <v>5</v>
      </c>
      <c r="K7902" t="s">
        <v>6</v>
      </c>
      <c r="L7902">
        <v>1526</v>
      </c>
      <c r="M7902" t="str">
        <f>VLOOKUP(E7902,Translations!$A$1:$B$7,2,FALSE)</f>
        <v>Hovedstaden</v>
      </c>
      <c r="N7902" t="str">
        <f>VLOOKUP(D7902,Translations!$I$2:$K$101,2,FALSE)</f>
        <v>København</v>
      </c>
      <c r="O7902" t="str">
        <f>VLOOKUP(G7902,Translations!$M$2:$N$9,2,FALSE)</f>
        <v>[X2079] SARS-CoV-2 (RNA), Borger</v>
      </c>
      <c r="P7902" t="str">
        <f>VLOOKUP(F7902,Translations!$D$1:$F$13,2,FALSE)</f>
        <v>Ok</v>
      </c>
      <c r="Q7902" t="str">
        <f>VLOOKUP(F7902,Translations!$D$2:$G$13,4,FALSE)</f>
        <v>01 - Aktiv, bopæl i DK</v>
      </c>
      <c r="R7902" t="str">
        <f>VLOOKUP(H7902,Translations!$P$2:$Q$10,2,FALSE)</f>
        <v>1 - Selvstændigt sikret - med lægevalg</v>
      </c>
      <c r="S7902" t="str">
        <f>VLOOKUP(F7902,Translations!$D$2:$F$13,3,FALSE)</f>
        <v>Ja</v>
      </c>
    </row>
    <row r="7903" spans="1:19" x14ac:dyDescent="0.2">
      <c r="A7903" s="3">
        <v>44013</v>
      </c>
      <c r="B7903" t="s">
        <v>709</v>
      </c>
      <c r="C7903" t="s">
        <v>710</v>
      </c>
      <c r="D7903">
        <v>101</v>
      </c>
      <c r="E7903">
        <v>1084</v>
      </c>
      <c r="F7903" t="str">
        <f t="shared" si="256"/>
        <v>01</v>
      </c>
      <c r="G7903" t="s">
        <v>513</v>
      </c>
      <c r="H7903">
        <v>2</v>
      </c>
      <c r="I7903" t="s">
        <v>6</v>
      </c>
      <c r="J7903" t="s">
        <v>5</v>
      </c>
      <c r="K7903" t="s">
        <v>6</v>
      </c>
      <c r="L7903">
        <v>1</v>
      </c>
      <c r="M7903" t="str">
        <f>VLOOKUP(E7903,Translations!$A$1:$B$7,2,FALSE)</f>
        <v>Hovedstaden</v>
      </c>
      <c r="N7903" t="str">
        <f>VLOOKUP(D7903,Translations!$I$2:$K$101,2,FALSE)</f>
        <v>København</v>
      </c>
      <c r="O7903" t="str">
        <f>VLOOKUP(G7903,Translations!$M$2:$N$9,2,FALSE)</f>
        <v>[X2079] SARS-CoV-2 (RNA), Borger</v>
      </c>
      <c r="P7903" t="str">
        <f>VLOOKUP(F7903,Translations!$D$1:$F$13,2,FALSE)</f>
        <v>Ok</v>
      </c>
      <c r="Q7903" t="str">
        <f>VLOOKUP(F7903,Translations!$D$2:$G$13,4,FALSE)</f>
        <v>01 - Aktiv, bopæl i DK</v>
      </c>
      <c r="R7903" t="str">
        <f>VLOOKUP(H7903,Translations!$P$2:$Q$10,2,FALSE)</f>
        <v>2 - Selvstændigt sikret - uden lægevalg</v>
      </c>
      <c r="S7903" t="str">
        <f>VLOOKUP(F7903,Translations!$D$2:$F$13,3,FALSE)</f>
        <v>Ja</v>
      </c>
    </row>
    <row r="7904" spans="1:19" x14ac:dyDescent="0.2">
      <c r="A7904" s="3">
        <v>44013</v>
      </c>
      <c r="B7904" t="s">
        <v>709</v>
      </c>
      <c r="C7904" t="s">
        <v>710</v>
      </c>
      <c r="D7904">
        <v>101</v>
      </c>
      <c r="E7904">
        <v>1084</v>
      </c>
      <c r="F7904" t="str">
        <f t="shared" si="256"/>
        <v>01</v>
      </c>
      <c r="G7904" t="s">
        <v>513</v>
      </c>
      <c r="H7904">
        <v>7</v>
      </c>
      <c r="I7904" t="s">
        <v>6</v>
      </c>
      <c r="J7904" t="s">
        <v>5</v>
      </c>
      <c r="K7904" t="s">
        <v>6</v>
      </c>
      <c r="L7904">
        <v>1</v>
      </c>
      <c r="M7904" t="str">
        <f>VLOOKUP(E7904,Translations!$A$1:$B$7,2,FALSE)</f>
        <v>Hovedstaden</v>
      </c>
      <c r="N7904" t="str">
        <f>VLOOKUP(D7904,Translations!$I$2:$K$101,2,FALSE)</f>
        <v>København</v>
      </c>
      <c r="O7904" t="str">
        <f>VLOOKUP(G7904,Translations!$M$2:$N$9,2,FALSE)</f>
        <v>[X2079] SARS-CoV-2 (RNA), Borger</v>
      </c>
      <c r="P7904" t="str">
        <f>VLOOKUP(F7904,Translations!$D$1:$F$13,2,FALSE)</f>
        <v>Ok</v>
      </c>
      <c r="Q7904" t="str">
        <f>VLOOKUP(F7904,Translations!$D$2:$G$13,4,FALSE)</f>
        <v>01 - Aktiv, bopæl i DK</v>
      </c>
      <c r="R7904" t="str">
        <f>VLOOKUP(H7904,Translations!$P$2:$Q$10,2,FALSE)</f>
        <v>7 - Bopæl i udlandet</v>
      </c>
      <c r="S7904" t="str">
        <f>VLOOKUP(F7904,Translations!$D$2:$F$13,3,FALSE)</f>
        <v>Ja</v>
      </c>
    </row>
    <row r="7905" spans="1:19" x14ac:dyDescent="0.2">
      <c r="A7905" s="3">
        <v>44013</v>
      </c>
      <c r="B7905" t="s">
        <v>709</v>
      </c>
      <c r="C7905" t="s">
        <v>710</v>
      </c>
      <c r="D7905">
        <v>147</v>
      </c>
      <c r="E7905">
        <v>1084</v>
      </c>
      <c r="F7905" t="str">
        <f t="shared" si="256"/>
        <v>01</v>
      </c>
      <c r="G7905" t="s">
        <v>513</v>
      </c>
      <c r="H7905">
        <v>1</v>
      </c>
      <c r="I7905" t="s">
        <v>6</v>
      </c>
      <c r="J7905" t="s">
        <v>5</v>
      </c>
      <c r="K7905" t="s">
        <v>6</v>
      </c>
      <c r="L7905">
        <v>276</v>
      </c>
      <c r="M7905" t="str">
        <f>VLOOKUP(E7905,Translations!$A$1:$B$7,2,FALSE)</f>
        <v>Hovedstaden</v>
      </c>
      <c r="N7905" t="str">
        <f>VLOOKUP(D7905,Translations!$I$2:$K$101,2,FALSE)</f>
        <v>Frederiksberg</v>
      </c>
      <c r="O7905" t="str">
        <f>VLOOKUP(G7905,Translations!$M$2:$N$9,2,FALSE)</f>
        <v>[X2079] SARS-CoV-2 (RNA), Borger</v>
      </c>
      <c r="P7905" t="str">
        <f>VLOOKUP(F7905,Translations!$D$1:$F$13,2,FALSE)</f>
        <v>Ok</v>
      </c>
      <c r="Q7905" t="str">
        <f>VLOOKUP(F7905,Translations!$D$2:$G$13,4,FALSE)</f>
        <v>01 - Aktiv, bopæl i DK</v>
      </c>
      <c r="R7905" t="str">
        <f>VLOOKUP(H7905,Translations!$P$2:$Q$10,2,FALSE)</f>
        <v>1 - Selvstændigt sikret - med lægevalg</v>
      </c>
      <c r="S7905" t="str">
        <f>VLOOKUP(F7905,Translations!$D$2:$F$13,3,FALSE)</f>
        <v>Ja</v>
      </c>
    </row>
    <row r="7906" spans="1:19" x14ac:dyDescent="0.2">
      <c r="A7906" s="3">
        <v>44013</v>
      </c>
      <c r="B7906" t="s">
        <v>709</v>
      </c>
      <c r="C7906" t="s">
        <v>710</v>
      </c>
      <c r="D7906">
        <v>151</v>
      </c>
      <c r="E7906">
        <v>1084</v>
      </c>
      <c r="F7906" t="str">
        <f t="shared" si="256"/>
        <v>01</v>
      </c>
      <c r="G7906" t="s">
        <v>513</v>
      </c>
      <c r="H7906">
        <v>1</v>
      </c>
      <c r="I7906" t="s">
        <v>6</v>
      </c>
      <c r="J7906" t="s">
        <v>5</v>
      </c>
      <c r="K7906" t="s">
        <v>6</v>
      </c>
      <c r="L7906">
        <v>177</v>
      </c>
      <c r="M7906" t="str">
        <f>VLOOKUP(E7906,Translations!$A$1:$B$7,2,FALSE)</f>
        <v>Hovedstaden</v>
      </c>
      <c r="N7906" t="str">
        <f>VLOOKUP(D7906,Translations!$I$2:$K$101,2,FALSE)</f>
        <v>Ballerup</v>
      </c>
      <c r="O7906" t="str">
        <f>VLOOKUP(G7906,Translations!$M$2:$N$9,2,FALSE)</f>
        <v>[X2079] SARS-CoV-2 (RNA), Borger</v>
      </c>
      <c r="P7906" t="str">
        <f>VLOOKUP(F7906,Translations!$D$1:$F$13,2,FALSE)</f>
        <v>Ok</v>
      </c>
      <c r="Q7906" t="str">
        <f>VLOOKUP(F7906,Translations!$D$2:$G$13,4,FALSE)</f>
        <v>01 - Aktiv, bopæl i DK</v>
      </c>
      <c r="R7906" t="str">
        <f>VLOOKUP(H7906,Translations!$P$2:$Q$10,2,FALSE)</f>
        <v>1 - Selvstændigt sikret - med lægevalg</v>
      </c>
      <c r="S7906" t="str">
        <f>VLOOKUP(F7906,Translations!$D$2:$F$13,3,FALSE)</f>
        <v>Ja</v>
      </c>
    </row>
    <row r="7907" spans="1:19" x14ac:dyDescent="0.2">
      <c r="A7907" s="3">
        <v>44013</v>
      </c>
      <c r="B7907" t="s">
        <v>709</v>
      </c>
      <c r="C7907" t="s">
        <v>710</v>
      </c>
      <c r="D7907">
        <v>153</v>
      </c>
      <c r="E7907">
        <v>1084</v>
      </c>
      <c r="F7907" t="str">
        <f t="shared" si="256"/>
        <v>01</v>
      </c>
      <c r="G7907" t="s">
        <v>513</v>
      </c>
      <c r="H7907">
        <v>1</v>
      </c>
      <c r="I7907" t="s">
        <v>6</v>
      </c>
      <c r="J7907" t="s">
        <v>5</v>
      </c>
      <c r="K7907" t="s">
        <v>6</v>
      </c>
      <c r="L7907">
        <v>114</v>
      </c>
      <c r="M7907" t="str">
        <f>VLOOKUP(E7907,Translations!$A$1:$B$7,2,FALSE)</f>
        <v>Hovedstaden</v>
      </c>
      <c r="N7907" t="str">
        <f>VLOOKUP(D7907,Translations!$I$2:$K$101,2,FALSE)</f>
        <v>Brøndby</v>
      </c>
      <c r="O7907" t="str">
        <f>VLOOKUP(G7907,Translations!$M$2:$N$9,2,FALSE)</f>
        <v>[X2079] SARS-CoV-2 (RNA), Borger</v>
      </c>
      <c r="P7907" t="str">
        <f>VLOOKUP(F7907,Translations!$D$1:$F$13,2,FALSE)</f>
        <v>Ok</v>
      </c>
      <c r="Q7907" t="str">
        <f>VLOOKUP(F7907,Translations!$D$2:$G$13,4,FALSE)</f>
        <v>01 - Aktiv, bopæl i DK</v>
      </c>
      <c r="R7907" t="str">
        <f>VLOOKUP(H7907,Translations!$P$2:$Q$10,2,FALSE)</f>
        <v>1 - Selvstændigt sikret - med lægevalg</v>
      </c>
      <c r="S7907" t="str">
        <f>VLOOKUP(F7907,Translations!$D$2:$F$13,3,FALSE)</f>
        <v>Ja</v>
      </c>
    </row>
    <row r="7908" spans="1:19" x14ac:dyDescent="0.2">
      <c r="A7908" s="3">
        <v>44013</v>
      </c>
      <c r="B7908" t="s">
        <v>709</v>
      </c>
      <c r="C7908" t="s">
        <v>710</v>
      </c>
      <c r="D7908">
        <v>155</v>
      </c>
      <c r="E7908">
        <v>1084</v>
      </c>
      <c r="F7908" t="str">
        <f t="shared" si="256"/>
        <v>01</v>
      </c>
      <c r="G7908" t="s">
        <v>513</v>
      </c>
      <c r="H7908">
        <v>1</v>
      </c>
      <c r="I7908" t="s">
        <v>6</v>
      </c>
      <c r="J7908" t="s">
        <v>5</v>
      </c>
      <c r="K7908" t="s">
        <v>6</v>
      </c>
      <c r="L7908">
        <v>50</v>
      </c>
      <c r="M7908" t="str">
        <f>VLOOKUP(E7908,Translations!$A$1:$B$7,2,FALSE)</f>
        <v>Hovedstaden</v>
      </c>
      <c r="N7908" t="str">
        <f>VLOOKUP(D7908,Translations!$I$2:$K$101,2,FALSE)</f>
        <v>Dragør</v>
      </c>
      <c r="O7908" t="str">
        <f>VLOOKUP(G7908,Translations!$M$2:$N$9,2,FALSE)</f>
        <v>[X2079] SARS-CoV-2 (RNA), Borger</v>
      </c>
      <c r="P7908" t="str">
        <f>VLOOKUP(F7908,Translations!$D$1:$F$13,2,FALSE)</f>
        <v>Ok</v>
      </c>
      <c r="Q7908" t="str">
        <f>VLOOKUP(F7908,Translations!$D$2:$G$13,4,FALSE)</f>
        <v>01 - Aktiv, bopæl i DK</v>
      </c>
      <c r="R7908" t="str">
        <f>VLOOKUP(H7908,Translations!$P$2:$Q$10,2,FALSE)</f>
        <v>1 - Selvstændigt sikret - med lægevalg</v>
      </c>
      <c r="S7908" t="str">
        <f>VLOOKUP(F7908,Translations!$D$2:$F$13,3,FALSE)</f>
        <v>Ja</v>
      </c>
    </row>
    <row r="7909" spans="1:19" x14ac:dyDescent="0.2">
      <c r="A7909" s="3">
        <v>44013</v>
      </c>
      <c r="B7909" t="s">
        <v>709</v>
      </c>
      <c r="C7909" t="s">
        <v>710</v>
      </c>
      <c r="D7909">
        <v>157</v>
      </c>
      <c r="E7909">
        <v>1084</v>
      </c>
      <c r="F7909" t="str">
        <f t="shared" si="256"/>
        <v>01</v>
      </c>
      <c r="G7909" t="s">
        <v>513</v>
      </c>
      <c r="H7909">
        <v>1</v>
      </c>
      <c r="I7909" t="s">
        <v>6</v>
      </c>
      <c r="J7909" t="s">
        <v>5</v>
      </c>
      <c r="K7909" t="s">
        <v>6</v>
      </c>
      <c r="L7909">
        <v>332</v>
      </c>
      <c r="M7909" t="str">
        <f>VLOOKUP(E7909,Translations!$A$1:$B$7,2,FALSE)</f>
        <v>Hovedstaden</v>
      </c>
      <c r="N7909" t="str">
        <f>VLOOKUP(D7909,Translations!$I$2:$K$101,2,FALSE)</f>
        <v>Gentofte</v>
      </c>
      <c r="O7909" t="str">
        <f>VLOOKUP(G7909,Translations!$M$2:$N$9,2,FALSE)</f>
        <v>[X2079] SARS-CoV-2 (RNA), Borger</v>
      </c>
      <c r="P7909" t="str">
        <f>VLOOKUP(F7909,Translations!$D$1:$F$13,2,FALSE)</f>
        <v>Ok</v>
      </c>
      <c r="Q7909" t="str">
        <f>VLOOKUP(F7909,Translations!$D$2:$G$13,4,FALSE)</f>
        <v>01 - Aktiv, bopæl i DK</v>
      </c>
      <c r="R7909" t="str">
        <f>VLOOKUP(H7909,Translations!$P$2:$Q$10,2,FALSE)</f>
        <v>1 - Selvstændigt sikret - med lægevalg</v>
      </c>
      <c r="S7909" t="str">
        <f>VLOOKUP(F7909,Translations!$D$2:$F$13,3,FALSE)</f>
        <v>Ja</v>
      </c>
    </row>
    <row r="7910" spans="1:19" x14ac:dyDescent="0.2">
      <c r="A7910" s="3">
        <v>44013</v>
      </c>
      <c r="B7910" t="s">
        <v>709</v>
      </c>
      <c r="C7910" t="s">
        <v>710</v>
      </c>
      <c r="D7910">
        <v>157</v>
      </c>
      <c r="E7910">
        <v>1084</v>
      </c>
      <c r="F7910" t="str">
        <f t="shared" si="256"/>
        <v>01</v>
      </c>
      <c r="G7910" t="s">
        <v>513</v>
      </c>
      <c r="H7910">
        <v>2</v>
      </c>
      <c r="I7910" t="s">
        <v>6</v>
      </c>
      <c r="J7910" t="s">
        <v>5</v>
      </c>
      <c r="K7910" t="s">
        <v>6</v>
      </c>
      <c r="L7910">
        <v>2</v>
      </c>
      <c r="M7910" t="str">
        <f>VLOOKUP(E7910,Translations!$A$1:$B$7,2,FALSE)</f>
        <v>Hovedstaden</v>
      </c>
      <c r="N7910" t="str">
        <f>VLOOKUP(D7910,Translations!$I$2:$K$101,2,FALSE)</f>
        <v>Gentofte</v>
      </c>
      <c r="O7910" t="str">
        <f>VLOOKUP(G7910,Translations!$M$2:$N$9,2,FALSE)</f>
        <v>[X2079] SARS-CoV-2 (RNA), Borger</v>
      </c>
      <c r="P7910" t="str">
        <f>VLOOKUP(F7910,Translations!$D$1:$F$13,2,FALSE)</f>
        <v>Ok</v>
      </c>
      <c r="Q7910" t="str">
        <f>VLOOKUP(F7910,Translations!$D$2:$G$13,4,FALSE)</f>
        <v>01 - Aktiv, bopæl i DK</v>
      </c>
      <c r="R7910" t="str">
        <f>VLOOKUP(H7910,Translations!$P$2:$Q$10,2,FALSE)</f>
        <v>2 - Selvstændigt sikret - uden lægevalg</v>
      </c>
      <c r="S7910" t="str">
        <f>VLOOKUP(F7910,Translations!$D$2:$F$13,3,FALSE)</f>
        <v>Ja</v>
      </c>
    </row>
    <row r="7911" spans="1:19" x14ac:dyDescent="0.2">
      <c r="A7911" s="3">
        <v>44013</v>
      </c>
      <c r="B7911" t="s">
        <v>709</v>
      </c>
      <c r="C7911" t="s">
        <v>710</v>
      </c>
      <c r="D7911">
        <v>159</v>
      </c>
      <c r="E7911">
        <v>1084</v>
      </c>
      <c r="F7911" t="str">
        <f t="shared" si="256"/>
        <v>01</v>
      </c>
      <c r="G7911" t="s">
        <v>513</v>
      </c>
      <c r="H7911">
        <v>1</v>
      </c>
      <c r="I7911" t="s">
        <v>6</v>
      </c>
      <c r="J7911" t="s">
        <v>5</v>
      </c>
      <c r="K7911" t="s">
        <v>6</v>
      </c>
      <c r="L7911">
        <v>261</v>
      </c>
      <c r="M7911" t="str">
        <f>VLOOKUP(E7911,Translations!$A$1:$B$7,2,FALSE)</f>
        <v>Hovedstaden</v>
      </c>
      <c r="N7911" t="str">
        <f>VLOOKUP(D7911,Translations!$I$2:$K$101,2,FALSE)</f>
        <v>Gladsaxe</v>
      </c>
      <c r="O7911" t="str">
        <f>VLOOKUP(G7911,Translations!$M$2:$N$9,2,FALSE)</f>
        <v>[X2079] SARS-CoV-2 (RNA), Borger</v>
      </c>
      <c r="P7911" t="str">
        <f>VLOOKUP(F7911,Translations!$D$1:$F$13,2,FALSE)</f>
        <v>Ok</v>
      </c>
      <c r="Q7911" t="str">
        <f>VLOOKUP(F7911,Translations!$D$2:$G$13,4,FALSE)</f>
        <v>01 - Aktiv, bopæl i DK</v>
      </c>
      <c r="R7911" t="str">
        <f>VLOOKUP(H7911,Translations!$P$2:$Q$10,2,FALSE)</f>
        <v>1 - Selvstændigt sikret - med lægevalg</v>
      </c>
      <c r="S7911" t="str">
        <f>VLOOKUP(F7911,Translations!$D$2:$F$13,3,FALSE)</f>
        <v>Ja</v>
      </c>
    </row>
    <row r="7912" spans="1:19" x14ac:dyDescent="0.2">
      <c r="A7912" s="3">
        <v>44013</v>
      </c>
      <c r="B7912" t="s">
        <v>709</v>
      </c>
      <c r="C7912" t="s">
        <v>710</v>
      </c>
      <c r="D7912">
        <v>161</v>
      </c>
      <c r="E7912">
        <v>1084</v>
      </c>
      <c r="F7912" t="str">
        <f t="shared" si="256"/>
        <v>01</v>
      </c>
      <c r="G7912" t="s">
        <v>513</v>
      </c>
      <c r="H7912">
        <v>1</v>
      </c>
      <c r="I7912" t="s">
        <v>6</v>
      </c>
      <c r="J7912" t="s">
        <v>5</v>
      </c>
      <c r="K7912" t="s">
        <v>6</v>
      </c>
      <c r="L7912">
        <v>72</v>
      </c>
      <c r="M7912" t="str">
        <f>VLOOKUP(E7912,Translations!$A$1:$B$7,2,FALSE)</f>
        <v>Hovedstaden</v>
      </c>
      <c r="N7912" t="str">
        <f>VLOOKUP(D7912,Translations!$I$2:$K$101,2,FALSE)</f>
        <v>Glostrup</v>
      </c>
      <c r="O7912" t="str">
        <f>VLOOKUP(G7912,Translations!$M$2:$N$9,2,FALSE)</f>
        <v>[X2079] SARS-CoV-2 (RNA), Borger</v>
      </c>
      <c r="P7912" t="str">
        <f>VLOOKUP(F7912,Translations!$D$1:$F$13,2,FALSE)</f>
        <v>Ok</v>
      </c>
      <c r="Q7912" t="str">
        <f>VLOOKUP(F7912,Translations!$D$2:$G$13,4,FALSE)</f>
        <v>01 - Aktiv, bopæl i DK</v>
      </c>
      <c r="R7912" t="str">
        <f>VLOOKUP(H7912,Translations!$P$2:$Q$10,2,FALSE)</f>
        <v>1 - Selvstændigt sikret - med lægevalg</v>
      </c>
      <c r="S7912" t="str">
        <f>VLOOKUP(F7912,Translations!$D$2:$F$13,3,FALSE)</f>
        <v>Ja</v>
      </c>
    </row>
    <row r="7913" spans="1:19" x14ac:dyDescent="0.2">
      <c r="A7913" s="3">
        <v>44013</v>
      </c>
      <c r="B7913" t="s">
        <v>709</v>
      </c>
      <c r="C7913" t="s">
        <v>710</v>
      </c>
      <c r="D7913">
        <v>163</v>
      </c>
      <c r="E7913">
        <v>1084</v>
      </c>
      <c r="F7913" t="str">
        <f t="shared" si="256"/>
        <v>01</v>
      </c>
      <c r="G7913" t="s">
        <v>513</v>
      </c>
      <c r="H7913">
        <v>1</v>
      </c>
      <c r="I7913" t="s">
        <v>6</v>
      </c>
      <c r="J7913" t="s">
        <v>5</v>
      </c>
      <c r="K7913" t="s">
        <v>6</v>
      </c>
      <c r="L7913">
        <v>121</v>
      </c>
      <c r="M7913" t="str">
        <f>VLOOKUP(E7913,Translations!$A$1:$B$7,2,FALSE)</f>
        <v>Hovedstaden</v>
      </c>
      <c r="N7913" t="str">
        <f>VLOOKUP(D7913,Translations!$I$2:$K$101,2,FALSE)</f>
        <v>Herlev</v>
      </c>
      <c r="O7913" t="str">
        <f>VLOOKUP(G7913,Translations!$M$2:$N$9,2,FALSE)</f>
        <v>[X2079] SARS-CoV-2 (RNA), Borger</v>
      </c>
      <c r="P7913" t="str">
        <f>VLOOKUP(F7913,Translations!$D$1:$F$13,2,FALSE)</f>
        <v>Ok</v>
      </c>
      <c r="Q7913" t="str">
        <f>VLOOKUP(F7913,Translations!$D$2:$G$13,4,FALSE)</f>
        <v>01 - Aktiv, bopæl i DK</v>
      </c>
      <c r="R7913" t="str">
        <f>VLOOKUP(H7913,Translations!$P$2:$Q$10,2,FALSE)</f>
        <v>1 - Selvstændigt sikret - med lægevalg</v>
      </c>
      <c r="S7913" t="str">
        <f>VLOOKUP(F7913,Translations!$D$2:$F$13,3,FALSE)</f>
        <v>Ja</v>
      </c>
    </row>
    <row r="7914" spans="1:19" x14ac:dyDescent="0.2">
      <c r="A7914" s="3">
        <v>44013</v>
      </c>
      <c r="B7914" t="s">
        <v>709</v>
      </c>
      <c r="C7914" t="s">
        <v>710</v>
      </c>
      <c r="D7914">
        <v>165</v>
      </c>
      <c r="E7914">
        <v>1084</v>
      </c>
      <c r="F7914" t="str">
        <f t="shared" si="256"/>
        <v>01</v>
      </c>
      <c r="G7914" t="s">
        <v>513</v>
      </c>
      <c r="H7914">
        <v>1</v>
      </c>
      <c r="I7914" t="s">
        <v>6</v>
      </c>
      <c r="J7914" t="s">
        <v>5</v>
      </c>
      <c r="K7914" t="s">
        <v>6</v>
      </c>
      <c r="L7914">
        <v>104</v>
      </c>
      <c r="M7914" t="str">
        <f>VLOOKUP(E7914,Translations!$A$1:$B$7,2,FALSE)</f>
        <v>Hovedstaden</v>
      </c>
      <c r="N7914" t="str">
        <f>VLOOKUP(D7914,Translations!$I$2:$K$101,2,FALSE)</f>
        <v>Albertslund</v>
      </c>
      <c r="O7914" t="str">
        <f>VLOOKUP(G7914,Translations!$M$2:$N$9,2,FALSE)</f>
        <v>[X2079] SARS-CoV-2 (RNA), Borger</v>
      </c>
      <c r="P7914" t="str">
        <f>VLOOKUP(F7914,Translations!$D$1:$F$13,2,FALSE)</f>
        <v>Ok</v>
      </c>
      <c r="Q7914" t="str">
        <f>VLOOKUP(F7914,Translations!$D$2:$G$13,4,FALSE)</f>
        <v>01 - Aktiv, bopæl i DK</v>
      </c>
      <c r="R7914" t="str">
        <f>VLOOKUP(H7914,Translations!$P$2:$Q$10,2,FALSE)</f>
        <v>1 - Selvstændigt sikret - med lægevalg</v>
      </c>
      <c r="S7914" t="str">
        <f>VLOOKUP(F7914,Translations!$D$2:$F$13,3,FALSE)</f>
        <v>Ja</v>
      </c>
    </row>
    <row r="7915" spans="1:19" x14ac:dyDescent="0.2">
      <c r="A7915" s="3">
        <v>44013</v>
      </c>
      <c r="B7915" t="s">
        <v>709</v>
      </c>
      <c r="C7915" t="s">
        <v>710</v>
      </c>
      <c r="D7915">
        <v>167</v>
      </c>
      <c r="E7915">
        <v>1084</v>
      </c>
      <c r="F7915" t="str">
        <f t="shared" si="256"/>
        <v>01</v>
      </c>
      <c r="G7915" t="s">
        <v>513</v>
      </c>
      <c r="H7915">
        <v>1</v>
      </c>
      <c r="I7915" t="s">
        <v>6</v>
      </c>
      <c r="J7915" t="s">
        <v>5</v>
      </c>
      <c r="K7915" t="s">
        <v>6</v>
      </c>
      <c r="L7915">
        <v>177</v>
      </c>
      <c r="M7915" t="str">
        <f>VLOOKUP(E7915,Translations!$A$1:$B$7,2,FALSE)</f>
        <v>Hovedstaden</v>
      </c>
      <c r="N7915" t="str">
        <f>VLOOKUP(D7915,Translations!$I$2:$K$101,2,FALSE)</f>
        <v>Hvidovre</v>
      </c>
      <c r="O7915" t="str">
        <f>VLOOKUP(G7915,Translations!$M$2:$N$9,2,FALSE)</f>
        <v>[X2079] SARS-CoV-2 (RNA), Borger</v>
      </c>
      <c r="P7915" t="str">
        <f>VLOOKUP(F7915,Translations!$D$1:$F$13,2,FALSE)</f>
        <v>Ok</v>
      </c>
      <c r="Q7915" t="str">
        <f>VLOOKUP(F7915,Translations!$D$2:$G$13,4,FALSE)</f>
        <v>01 - Aktiv, bopæl i DK</v>
      </c>
      <c r="R7915" t="str">
        <f>VLOOKUP(H7915,Translations!$P$2:$Q$10,2,FALSE)</f>
        <v>1 - Selvstændigt sikret - med lægevalg</v>
      </c>
      <c r="S7915" t="str">
        <f>VLOOKUP(F7915,Translations!$D$2:$F$13,3,FALSE)</f>
        <v>Ja</v>
      </c>
    </row>
    <row r="7916" spans="1:19" x14ac:dyDescent="0.2">
      <c r="A7916" s="3">
        <v>44013</v>
      </c>
      <c r="B7916" t="s">
        <v>709</v>
      </c>
      <c r="C7916" t="s">
        <v>710</v>
      </c>
      <c r="D7916">
        <v>169</v>
      </c>
      <c r="E7916">
        <v>1084</v>
      </c>
      <c r="F7916" t="str">
        <f t="shared" si="256"/>
        <v>01</v>
      </c>
      <c r="G7916" t="s">
        <v>513</v>
      </c>
      <c r="H7916">
        <v>1</v>
      </c>
      <c r="I7916" t="s">
        <v>6</v>
      </c>
      <c r="J7916" t="s">
        <v>5</v>
      </c>
      <c r="K7916" t="s">
        <v>6</v>
      </c>
      <c r="L7916">
        <v>197</v>
      </c>
      <c r="M7916" t="str">
        <f>VLOOKUP(E7916,Translations!$A$1:$B$7,2,FALSE)</f>
        <v>Hovedstaden</v>
      </c>
      <c r="N7916" t="str">
        <f>VLOOKUP(D7916,Translations!$I$2:$K$101,2,FALSE)</f>
        <v>Høje-Taastrup</v>
      </c>
      <c r="O7916" t="str">
        <f>VLOOKUP(G7916,Translations!$M$2:$N$9,2,FALSE)</f>
        <v>[X2079] SARS-CoV-2 (RNA), Borger</v>
      </c>
      <c r="P7916" t="str">
        <f>VLOOKUP(F7916,Translations!$D$1:$F$13,2,FALSE)</f>
        <v>Ok</v>
      </c>
      <c r="Q7916" t="str">
        <f>VLOOKUP(F7916,Translations!$D$2:$G$13,4,FALSE)</f>
        <v>01 - Aktiv, bopæl i DK</v>
      </c>
      <c r="R7916" t="str">
        <f>VLOOKUP(H7916,Translations!$P$2:$Q$10,2,FALSE)</f>
        <v>1 - Selvstændigt sikret - med lægevalg</v>
      </c>
      <c r="S7916" t="str">
        <f>VLOOKUP(F7916,Translations!$D$2:$F$13,3,FALSE)</f>
        <v>Ja</v>
      </c>
    </row>
    <row r="7917" spans="1:19" x14ac:dyDescent="0.2">
      <c r="A7917" s="3">
        <v>44013</v>
      </c>
      <c r="B7917" t="s">
        <v>709</v>
      </c>
      <c r="C7917" t="s">
        <v>710</v>
      </c>
      <c r="D7917">
        <v>169</v>
      </c>
      <c r="E7917">
        <v>1084</v>
      </c>
      <c r="F7917" t="str">
        <f t="shared" si="256"/>
        <v>01</v>
      </c>
      <c r="G7917" t="s">
        <v>513</v>
      </c>
      <c r="H7917">
        <v>2</v>
      </c>
      <c r="I7917" t="s">
        <v>6</v>
      </c>
      <c r="J7917" t="s">
        <v>5</v>
      </c>
      <c r="K7917" t="s">
        <v>6</v>
      </c>
      <c r="L7917">
        <v>1</v>
      </c>
      <c r="M7917" t="str">
        <f>VLOOKUP(E7917,Translations!$A$1:$B$7,2,FALSE)</f>
        <v>Hovedstaden</v>
      </c>
      <c r="N7917" t="str">
        <f>VLOOKUP(D7917,Translations!$I$2:$K$101,2,FALSE)</f>
        <v>Høje-Taastrup</v>
      </c>
      <c r="O7917" t="str">
        <f>VLOOKUP(G7917,Translations!$M$2:$N$9,2,FALSE)</f>
        <v>[X2079] SARS-CoV-2 (RNA), Borger</v>
      </c>
      <c r="P7917" t="str">
        <f>VLOOKUP(F7917,Translations!$D$1:$F$13,2,FALSE)</f>
        <v>Ok</v>
      </c>
      <c r="Q7917" t="str">
        <f>VLOOKUP(F7917,Translations!$D$2:$G$13,4,FALSE)</f>
        <v>01 - Aktiv, bopæl i DK</v>
      </c>
      <c r="R7917" t="str">
        <f>VLOOKUP(H7917,Translations!$P$2:$Q$10,2,FALSE)</f>
        <v>2 - Selvstændigt sikret - uden lægevalg</v>
      </c>
      <c r="S7917" t="str">
        <f>VLOOKUP(F7917,Translations!$D$2:$F$13,3,FALSE)</f>
        <v>Ja</v>
      </c>
    </row>
    <row r="7918" spans="1:19" x14ac:dyDescent="0.2">
      <c r="A7918" s="3">
        <v>44013</v>
      </c>
      <c r="B7918" t="s">
        <v>709</v>
      </c>
      <c r="C7918" t="s">
        <v>710</v>
      </c>
      <c r="D7918">
        <v>173</v>
      </c>
      <c r="E7918">
        <v>1084</v>
      </c>
      <c r="F7918" t="str">
        <f t="shared" si="256"/>
        <v>01</v>
      </c>
      <c r="G7918" t="s">
        <v>513</v>
      </c>
      <c r="H7918">
        <v>1</v>
      </c>
      <c r="I7918" t="s">
        <v>6</v>
      </c>
      <c r="J7918" t="s">
        <v>5</v>
      </c>
      <c r="K7918" t="s">
        <v>6</v>
      </c>
      <c r="L7918">
        <v>248</v>
      </c>
      <c r="M7918" t="str">
        <f>VLOOKUP(E7918,Translations!$A$1:$B$7,2,FALSE)</f>
        <v>Hovedstaden</v>
      </c>
      <c r="N7918" t="str">
        <f>VLOOKUP(D7918,Translations!$I$2:$K$101,2,FALSE)</f>
        <v>Lyngby-Taarbæk</v>
      </c>
      <c r="O7918" t="str">
        <f>VLOOKUP(G7918,Translations!$M$2:$N$9,2,FALSE)</f>
        <v>[X2079] SARS-CoV-2 (RNA), Borger</v>
      </c>
      <c r="P7918" t="str">
        <f>VLOOKUP(F7918,Translations!$D$1:$F$13,2,FALSE)</f>
        <v>Ok</v>
      </c>
      <c r="Q7918" t="str">
        <f>VLOOKUP(F7918,Translations!$D$2:$G$13,4,FALSE)</f>
        <v>01 - Aktiv, bopæl i DK</v>
      </c>
      <c r="R7918" t="str">
        <f>VLOOKUP(H7918,Translations!$P$2:$Q$10,2,FALSE)</f>
        <v>1 - Selvstændigt sikret - med lægevalg</v>
      </c>
      <c r="S7918" t="str">
        <f>VLOOKUP(F7918,Translations!$D$2:$F$13,3,FALSE)</f>
        <v>Ja</v>
      </c>
    </row>
    <row r="7919" spans="1:19" x14ac:dyDescent="0.2">
      <c r="A7919" s="3">
        <v>44013</v>
      </c>
      <c r="B7919" t="s">
        <v>709</v>
      </c>
      <c r="C7919" t="s">
        <v>710</v>
      </c>
      <c r="D7919">
        <v>175</v>
      </c>
      <c r="E7919">
        <v>1084</v>
      </c>
      <c r="F7919" t="str">
        <f t="shared" si="256"/>
        <v>01</v>
      </c>
      <c r="G7919" t="s">
        <v>513</v>
      </c>
      <c r="H7919">
        <v>1</v>
      </c>
      <c r="I7919" t="s">
        <v>6</v>
      </c>
      <c r="J7919" t="s">
        <v>5</v>
      </c>
      <c r="K7919" t="s">
        <v>6</v>
      </c>
      <c r="L7919">
        <v>127</v>
      </c>
      <c r="M7919" t="str">
        <f>VLOOKUP(E7919,Translations!$A$1:$B$7,2,FALSE)</f>
        <v>Hovedstaden</v>
      </c>
      <c r="N7919" t="str">
        <f>VLOOKUP(D7919,Translations!$I$2:$K$101,2,FALSE)</f>
        <v>Rødovre</v>
      </c>
      <c r="O7919" t="str">
        <f>VLOOKUP(G7919,Translations!$M$2:$N$9,2,FALSE)</f>
        <v>[X2079] SARS-CoV-2 (RNA), Borger</v>
      </c>
      <c r="P7919" t="str">
        <f>VLOOKUP(F7919,Translations!$D$1:$F$13,2,FALSE)</f>
        <v>Ok</v>
      </c>
      <c r="Q7919" t="str">
        <f>VLOOKUP(F7919,Translations!$D$2:$G$13,4,FALSE)</f>
        <v>01 - Aktiv, bopæl i DK</v>
      </c>
      <c r="R7919" t="str">
        <f>VLOOKUP(H7919,Translations!$P$2:$Q$10,2,FALSE)</f>
        <v>1 - Selvstændigt sikret - med lægevalg</v>
      </c>
      <c r="S7919" t="str">
        <f>VLOOKUP(F7919,Translations!$D$2:$F$13,3,FALSE)</f>
        <v>Ja</v>
      </c>
    </row>
    <row r="7920" spans="1:19" x14ac:dyDescent="0.2">
      <c r="A7920" s="3">
        <v>44013</v>
      </c>
      <c r="B7920" t="s">
        <v>709</v>
      </c>
      <c r="C7920" t="s">
        <v>710</v>
      </c>
      <c r="D7920">
        <v>175</v>
      </c>
      <c r="E7920">
        <v>1084</v>
      </c>
      <c r="F7920" t="str">
        <f t="shared" si="256"/>
        <v>01</v>
      </c>
      <c r="G7920" t="s">
        <v>513</v>
      </c>
      <c r="H7920">
        <v>2</v>
      </c>
      <c r="I7920" t="s">
        <v>6</v>
      </c>
      <c r="J7920" t="s">
        <v>5</v>
      </c>
      <c r="K7920" t="s">
        <v>6</v>
      </c>
      <c r="L7920">
        <v>1</v>
      </c>
      <c r="M7920" t="str">
        <f>VLOOKUP(E7920,Translations!$A$1:$B$7,2,FALSE)</f>
        <v>Hovedstaden</v>
      </c>
      <c r="N7920" t="str">
        <f>VLOOKUP(D7920,Translations!$I$2:$K$101,2,FALSE)</f>
        <v>Rødovre</v>
      </c>
      <c r="O7920" t="str">
        <f>VLOOKUP(G7920,Translations!$M$2:$N$9,2,FALSE)</f>
        <v>[X2079] SARS-CoV-2 (RNA), Borger</v>
      </c>
      <c r="P7920" t="str">
        <f>VLOOKUP(F7920,Translations!$D$1:$F$13,2,FALSE)</f>
        <v>Ok</v>
      </c>
      <c r="Q7920" t="str">
        <f>VLOOKUP(F7920,Translations!$D$2:$G$13,4,FALSE)</f>
        <v>01 - Aktiv, bopæl i DK</v>
      </c>
      <c r="R7920" t="str">
        <f>VLOOKUP(H7920,Translations!$P$2:$Q$10,2,FALSE)</f>
        <v>2 - Selvstændigt sikret - uden lægevalg</v>
      </c>
      <c r="S7920" t="str">
        <f>VLOOKUP(F7920,Translations!$D$2:$F$13,3,FALSE)</f>
        <v>Ja</v>
      </c>
    </row>
    <row r="7921" spans="1:19" x14ac:dyDescent="0.2">
      <c r="A7921" s="3">
        <v>44013</v>
      </c>
      <c r="B7921" t="s">
        <v>709</v>
      </c>
      <c r="C7921" t="s">
        <v>710</v>
      </c>
      <c r="D7921">
        <v>183</v>
      </c>
      <c r="E7921">
        <v>1084</v>
      </c>
      <c r="F7921" t="str">
        <f t="shared" si="256"/>
        <v>01</v>
      </c>
      <c r="G7921" t="s">
        <v>513</v>
      </c>
      <c r="H7921">
        <v>1</v>
      </c>
      <c r="I7921" t="s">
        <v>6</v>
      </c>
      <c r="J7921" t="s">
        <v>5</v>
      </c>
      <c r="K7921" t="s">
        <v>6</v>
      </c>
      <c r="L7921">
        <v>78</v>
      </c>
      <c r="M7921" t="str">
        <f>VLOOKUP(E7921,Translations!$A$1:$B$7,2,FALSE)</f>
        <v>Hovedstaden</v>
      </c>
      <c r="N7921" t="str">
        <f>VLOOKUP(D7921,Translations!$I$2:$K$101,2,FALSE)</f>
        <v>Ishøj</v>
      </c>
      <c r="O7921" t="str">
        <f>VLOOKUP(G7921,Translations!$M$2:$N$9,2,FALSE)</f>
        <v>[X2079] SARS-CoV-2 (RNA), Borger</v>
      </c>
      <c r="P7921" t="str">
        <f>VLOOKUP(F7921,Translations!$D$1:$F$13,2,FALSE)</f>
        <v>Ok</v>
      </c>
      <c r="Q7921" t="str">
        <f>VLOOKUP(F7921,Translations!$D$2:$G$13,4,FALSE)</f>
        <v>01 - Aktiv, bopæl i DK</v>
      </c>
      <c r="R7921" t="str">
        <f>VLOOKUP(H7921,Translations!$P$2:$Q$10,2,FALSE)</f>
        <v>1 - Selvstændigt sikret - med lægevalg</v>
      </c>
      <c r="S7921" t="str">
        <f>VLOOKUP(F7921,Translations!$D$2:$F$13,3,FALSE)</f>
        <v>Ja</v>
      </c>
    </row>
    <row r="7922" spans="1:19" x14ac:dyDescent="0.2">
      <c r="A7922" s="3">
        <v>44013</v>
      </c>
      <c r="B7922" t="s">
        <v>709</v>
      </c>
      <c r="C7922" t="s">
        <v>710</v>
      </c>
      <c r="D7922">
        <v>185</v>
      </c>
      <c r="E7922">
        <v>1084</v>
      </c>
      <c r="F7922" t="str">
        <f t="shared" si="256"/>
        <v>01</v>
      </c>
      <c r="G7922" t="s">
        <v>513</v>
      </c>
      <c r="H7922">
        <v>1</v>
      </c>
      <c r="I7922" t="s">
        <v>6</v>
      </c>
      <c r="J7922" t="s">
        <v>5</v>
      </c>
      <c r="K7922" t="s">
        <v>6</v>
      </c>
      <c r="L7922">
        <v>152</v>
      </c>
      <c r="M7922" t="str">
        <f>VLOOKUP(E7922,Translations!$A$1:$B$7,2,FALSE)</f>
        <v>Hovedstaden</v>
      </c>
      <c r="N7922" t="str">
        <f>VLOOKUP(D7922,Translations!$I$2:$K$101,2,FALSE)</f>
        <v>Tårnby</v>
      </c>
      <c r="O7922" t="str">
        <f>VLOOKUP(G7922,Translations!$M$2:$N$9,2,FALSE)</f>
        <v>[X2079] SARS-CoV-2 (RNA), Borger</v>
      </c>
      <c r="P7922" t="str">
        <f>VLOOKUP(F7922,Translations!$D$1:$F$13,2,FALSE)</f>
        <v>Ok</v>
      </c>
      <c r="Q7922" t="str">
        <f>VLOOKUP(F7922,Translations!$D$2:$G$13,4,FALSE)</f>
        <v>01 - Aktiv, bopæl i DK</v>
      </c>
      <c r="R7922" t="str">
        <f>VLOOKUP(H7922,Translations!$P$2:$Q$10,2,FALSE)</f>
        <v>1 - Selvstændigt sikret - med lægevalg</v>
      </c>
      <c r="S7922" t="str">
        <f>VLOOKUP(F7922,Translations!$D$2:$F$13,3,FALSE)</f>
        <v>Ja</v>
      </c>
    </row>
    <row r="7923" spans="1:19" x14ac:dyDescent="0.2">
      <c r="A7923" s="3">
        <v>44013</v>
      </c>
      <c r="B7923" t="s">
        <v>709</v>
      </c>
      <c r="C7923" t="s">
        <v>710</v>
      </c>
      <c r="D7923">
        <v>187</v>
      </c>
      <c r="E7923">
        <v>1084</v>
      </c>
      <c r="F7923" t="str">
        <f t="shared" si="256"/>
        <v>01</v>
      </c>
      <c r="G7923" t="s">
        <v>513</v>
      </c>
      <c r="H7923">
        <v>1</v>
      </c>
      <c r="I7923" t="s">
        <v>6</v>
      </c>
      <c r="J7923" t="s">
        <v>5</v>
      </c>
      <c r="K7923" t="s">
        <v>6</v>
      </c>
      <c r="L7923">
        <v>55</v>
      </c>
      <c r="M7923" t="str">
        <f>VLOOKUP(E7923,Translations!$A$1:$B$7,2,FALSE)</f>
        <v>Hovedstaden</v>
      </c>
      <c r="N7923" t="str">
        <f>VLOOKUP(D7923,Translations!$I$2:$K$101,2,FALSE)</f>
        <v>Vallensbæk</v>
      </c>
      <c r="O7923" t="str">
        <f>VLOOKUP(G7923,Translations!$M$2:$N$9,2,FALSE)</f>
        <v>[X2079] SARS-CoV-2 (RNA), Borger</v>
      </c>
      <c r="P7923" t="str">
        <f>VLOOKUP(F7923,Translations!$D$1:$F$13,2,FALSE)</f>
        <v>Ok</v>
      </c>
      <c r="Q7923" t="str">
        <f>VLOOKUP(F7923,Translations!$D$2:$G$13,4,FALSE)</f>
        <v>01 - Aktiv, bopæl i DK</v>
      </c>
      <c r="R7923" t="str">
        <f>VLOOKUP(H7923,Translations!$P$2:$Q$10,2,FALSE)</f>
        <v>1 - Selvstændigt sikret - med lægevalg</v>
      </c>
      <c r="S7923" t="str">
        <f>VLOOKUP(F7923,Translations!$D$2:$F$13,3,FALSE)</f>
        <v>Ja</v>
      </c>
    </row>
    <row r="7924" spans="1:19" x14ac:dyDescent="0.2">
      <c r="A7924" s="3">
        <v>44013</v>
      </c>
      <c r="B7924" t="s">
        <v>709</v>
      </c>
      <c r="C7924" t="s">
        <v>710</v>
      </c>
      <c r="D7924">
        <v>190</v>
      </c>
      <c r="E7924">
        <v>1084</v>
      </c>
      <c r="F7924" t="str">
        <f t="shared" si="256"/>
        <v>01</v>
      </c>
      <c r="G7924" t="s">
        <v>513</v>
      </c>
      <c r="H7924">
        <v>1</v>
      </c>
      <c r="I7924" t="s">
        <v>6</v>
      </c>
      <c r="J7924" t="s">
        <v>5</v>
      </c>
      <c r="K7924" t="s">
        <v>6</v>
      </c>
      <c r="L7924">
        <v>172</v>
      </c>
      <c r="M7924" t="str">
        <f>VLOOKUP(E7924,Translations!$A$1:$B$7,2,FALSE)</f>
        <v>Hovedstaden</v>
      </c>
      <c r="N7924" t="str">
        <f>VLOOKUP(D7924,Translations!$I$2:$K$101,2,FALSE)</f>
        <v>Furesø</v>
      </c>
      <c r="O7924" t="str">
        <f>VLOOKUP(G7924,Translations!$M$2:$N$9,2,FALSE)</f>
        <v>[X2079] SARS-CoV-2 (RNA), Borger</v>
      </c>
      <c r="P7924" t="str">
        <f>VLOOKUP(F7924,Translations!$D$1:$F$13,2,FALSE)</f>
        <v>Ok</v>
      </c>
      <c r="Q7924" t="str">
        <f>VLOOKUP(F7924,Translations!$D$2:$G$13,4,FALSE)</f>
        <v>01 - Aktiv, bopæl i DK</v>
      </c>
      <c r="R7924" t="str">
        <f>VLOOKUP(H7924,Translations!$P$2:$Q$10,2,FALSE)</f>
        <v>1 - Selvstændigt sikret - med lægevalg</v>
      </c>
      <c r="S7924" t="str">
        <f>VLOOKUP(F7924,Translations!$D$2:$F$13,3,FALSE)</f>
        <v>Ja</v>
      </c>
    </row>
    <row r="7925" spans="1:19" x14ac:dyDescent="0.2">
      <c r="A7925" s="3">
        <v>44013</v>
      </c>
      <c r="B7925" t="s">
        <v>709</v>
      </c>
      <c r="C7925" t="s">
        <v>710</v>
      </c>
      <c r="D7925">
        <v>201</v>
      </c>
      <c r="E7925">
        <v>1084</v>
      </c>
      <c r="F7925" t="str">
        <f t="shared" si="256"/>
        <v>01</v>
      </c>
      <c r="G7925" t="s">
        <v>513</v>
      </c>
      <c r="H7925">
        <v>1</v>
      </c>
      <c r="I7925" t="s">
        <v>6</v>
      </c>
      <c r="J7925" t="s">
        <v>5</v>
      </c>
      <c r="K7925" t="s">
        <v>6</v>
      </c>
      <c r="L7925">
        <v>111</v>
      </c>
      <c r="M7925" t="str">
        <f>VLOOKUP(E7925,Translations!$A$1:$B$7,2,FALSE)</f>
        <v>Hovedstaden</v>
      </c>
      <c r="N7925" t="str">
        <f>VLOOKUP(D7925,Translations!$I$2:$K$101,2,FALSE)</f>
        <v>Allerød</v>
      </c>
      <c r="O7925" t="str">
        <f>VLOOKUP(G7925,Translations!$M$2:$N$9,2,FALSE)</f>
        <v>[X2079] SARS-CoV-2 (RNA), Borger</v>
      </c>
      <c r="P7925" t="str">
        <f>VLOOKUP(F7925,Translations!$D$1:$F$13,2,FALSE)</f>
        <v>Ok</v>
      </c>
      <c r="Q7925" t="str">
        <f>VLOOKUP(F7925,Translations!$D$2:$G$13,4,FALSE)</f>
        <v>01 - Aktiv, bopæl i DK</v>
      </c>
      <c r="R7925" t="str">
        <f>VLOOKUP(H7925,Translations!$P$2:$Q$10,2,FALSE)</f>
        <v>1 - Selvstændigt sikret - med lægevalg</v>
      </c>
      <c r="S7925" t="str">
        <f>VLOOKUP(F7925,Translations!$D$2:$F$13,3,FALSE)</f>
        <v>Ja</v>
      </c>
    </row>
    <row r="7926" spans="1:19" x14ac:dyDescent="0.2">
      <c r="A7926" s="3">
        <v>44013</v>
      </c>
      <c r="B7926" t="s">
        <v>709</v>
      </c>
      <c r="C7926" t="s">
        <v>710</v>
      </c>
      <c r="D7926">
        <v>210</v>
      </c>
      <c r="E7926">
        <v>1084</v>
      </c>
      <c r="F7926" t="str">
        <f t="shared" si="256"/>
        <v>01</v>
      </c>
      <c r="G7926" t="s">
        <v>513</v>
      </c>
      <c r="H7926">
        <v>1</v>
      </c>
      <c r="I7926" t="s">
        <v>6</v>
      </c>
      <c r="J7926" t="s">
        <v>5</v>
      </c>
      <c r="K7926" t="s">
        <v>6</v>
      </c>
      <c r="L7926">
        <v>163</v>
      </c>
      <c r="M7926" t="str">
        <f>VLOOKUP(E7926,Translations!$A$1:$B$7,2,FALSE)</f>
        <v>Hovedstaden</v>
      </c>
      <c r="N7926" t="str">
        <f>VLOOKUP(D7926,Translations!$I$2:$K$101,2,FALSE)</f>
        <v>Fredensborg</v>
      </c>
      <c r="O7926" t="str">
        <f>VLOOKUP(G7926,Translations!$M$2:$N$9,2,FALSE)</f>
        <v>[X2079] SARS-CoV-2 (RNA), Borger</v>
      </c>
      <c r="P7926" t="str">
        <f>VLOOKUP(F7926,Translations!$D$1:$F$13,2,FALSE)</f>
        <v>Ok</v>
      </c>
      <c r="Q7926" t="str">
        <f>VLOOKUP(F7926,Translations!$D$2:$G$13,4,FALSE)</f>
        <v>01 - Aktiv, bopæl i DK</v>
      </c>
      <c r="R7926" t="str">
        <f>VLOOKUP(H7926,Translations!$P$2:$Q$10,2,FALSE)</f>
        <v>1 - Selvstændigt sikret - med lægevalg</v>
      </c>
      <c r="S7926" t="str">
        <f>VLOOKUP(F7926,Translations!$D$2:$F$13,3,FALSE)</f>
        <v>Ja</v>
      </c>
    </row>
    <row r="7927" spans="1:19" x14ac:dyDescent="0.2">
      <c r="A7927" s="3">
        <v>44013</v>
      </c>
      <c r="B7927" t="s">
        <v>709</v>
      </c>
      <c r="C7927" t="s">
        <v>710</v>
      </c>
      <c r="D7927">
        <v>210</v>
      </c>
      <c r="E7927">
        <v>1084</v>
      </c>
      <c r="F7927" t="str">
        <f t="shared" si="256"/>
        <v>01</v>
      </c>
      <c r="G7927" t="s">
        <v>513</v>
      </c>
      <c r="H7927">
        <v>2</v>
      </c>
      <c r="I7927" t="s">
        <v>6</v>
      </c>
      <c r="J7927" t="s">
        <v>5</v>
      </c>
      <c r="K7927" t="s">
        <v>6</v>
      </c>
      <c r="L7927">
        <v>2</v>
      </c>
      <c r="M7927" t="str">
        <f>VLOOKUP(E7927,Translations!$A$1:$B$7,2,FALSE)</f>
        <v>Hovedstaden</v>
      </c>
      <c r="N7927" t="str">
        <f>VLOOKUP(D7927,Translations!$I$2:$K$101,2,FALSE)</f>
        <v>Fredensborg</v>
      </c>
      <c r="O7927" t="str">
        <f>VLOOKUP(G7927,Translations!$M$2:$N$9,2,FALSE)</f>
        <v>[X2079] SARS-CoV-2 (RNA), Borger</v>
      </c>
      <c r="P7927" t="str">
        <f>VLOOKUP(F7927,Translations!$D$1:$F$13,2,FALSE)</f>
        <v>Ok</v>
      </c>
      <c r="Q7927" t="str">
        <f>VLOOKUP(F7927,Translations!$D$2:$G$13,4,FALSE)</f>
        <v>01 - Aktiv, bopæl i DK</v>
      </c>
      <c r="R7927" t="str">
        <f>VLOOKUP(H7927,Translations!$P$2:$Q$10,2,FALSE)</f>
        <v>2 - Selvstændigt sikret - uden lægevalg</v>
      </c>
      <c r="S7927" t="str">
        <f>VLOOKUP(F7927,Translations!$D$2:$F$13,3,FALSE)</f>
        <v>Ja</v>
      </c>
    </row>
    <row r="7928" spans="1:19" x14ac:dyDescent="0.2">
      <c r="A7928" s="3">
        <v>44013</v>
      </c>
      <c r="B7928" t="s">
        <v>709</v>
      </c>
      <c r="C7928" t="s">
        <v>710</v>
      </c>
      <c r="D7928">
        <v>217</v>
      </c>
      <c r="E7928">
        <v>1084</v>
      </c>
      <c r="F7928" t="str">
        <f t="shared" si="256"/>
        <v>01</v>
      </c>
      <c r="G7928" t="s">
        <v>513</v>
      </c>
      <c r="H7928">
        <v>1</v>
      </c>
      <c r="I7928" t="s">
        <v>6</v>
      </c>
      <c r="J7928" t="s">
        <v>5</v>
      </c>
      <c r="K7928" t="s">
        <v>6</v>
      </c>
      <c r="L7928">
        <v>240</v>
      </c>
      <c r="M7928" t="str">
        <f>VLOOKUP(E7928,Translations!$A$1:$B$7,2,FALSE)</f>
        <v>Hovedstaden</v>
      </c>
      <c r="N7928" t="str">
        <f>VLOOKUP(D7928,Translations!$I$2:$K$101,2,FALSE)</f>
        <v>Helsingør</v>
      </c>
      <c r="O7928" t="str">
        <f>VLOOKUP(G7928,Translations!$M$2:$N$9,2,FALSE)</f>
        <v>[X2079] SARS-CoV-2 (RNA), Borger</v>
      </c>
      <c r="P7928" t="str">
        <f>VLOOKUP(F7928,Translations!$D$1:$F$13,2,FALSE)</f>
        <v>Ok</v>
      </c>
      <c r="Q7928" t="str">
        <f>VLOOKUP(F7928,Translations!$D$2:$G$13,4,FALSE)</f>
        <v>01 - Aktiv, bopæl i DK</v>
      </c>
      <c r="R7928" t="str">
        <f>VLOOKUP(H7928,Translations!$P$2:$Q$10,2,FALSE)</f>
        <v>1 - Selvstændigt sikret - med lægevalg</v>
      </c>
      <c r="S7928" t="str">
        <f>VLOOKUP(F7928,Translations!$D$2:$F$13,3,FALSE)</f>
        <v>Ja</v>
      </c>
    </row>
    <row r="7929" spans="1:19" x14ac:dyDescent="0.2">
      <c r="A7929" s="3">
        <v>44013</v>
      </c>
      <c r="B7929" t="s">
        <v>709</v>
      </c>
      <c r="C7929" t="s">
        <v>710</v>
      </c>
      <c r="D7929">
        <v>217</v>
      </c>
      <c r="E7929">
        <v>1084</v>
      </c>
      <c r="F7929" t="str">
        <f t="shared" si="256"/>
        <v>01</v>
      </c>
      <c r="G7929" t="s">
        <v>513</v>
      </c>
      <c r="H7929">
        <v>2</v>
      </c>
      <c r="I7929" t="s">
        <v>6</v>
      </c>
      <c r="J7929" t="s">
        <v>5</v>
      </c>
      <c r="K7929" t="s">
        <v>6</v>
      </c>
      <c r="L7929">
        <v>1</v>
      </c>
      <c r="M7929" t="str">
        <f>VLOOKUP(E7929,Translations!$A$1:$B$7,2,FALSE)</f>
        <v>Hovedstaden</v>
      </c>
      <c r="N7929" t="str">
        <f>VLOOKUP(D7929,Translations!$I$2:$K$101,2,FALSE)</f>
        <v>Helsingør</v>
      </c>
      <c r="O7929" t="str">
        <f>VLOOKUP(G7929,Translations!$M$2:$N$9,2,FALSE)</f>
        <v>[X2079] SARS-CoV-2 (RNA), Borger</v>
      </c>
      <c r="P7929" t="str">
        <f>VLOOKUP(F7929,Translations!$D$1:$F$13,2,FALSE)</f>
        <v>Ok</v>
      </c>
      <c r="Q7929" t="str">
        <f>VLOOKUP(F7929,Translations!$D$2:$G$13,4,FALSE)</f>
        <v>01 - Aktiv, bopæl i DK</v>
      </c>
      <c r="R7929" t="str">
        <f>VLOOKUP(H7929,Translations!$P$2:$Q$10,2,FALSE)</f>
        <v>2 - Selvstændigt sikret - uden lægevalg</v>
      </c>
      <c r="S7929" t="str">
        <f>VLOOKUP(F7929,Translations!$D$2:$F$13,3,FALSE)</f>
        <v>Ja</v>
      </c>
    </row>
    <row r="7930" spans="1:19" x14ac:dyDescent="0.2">
      <c r="A7930" s="3">
        <v>44013</v>
      </c>
      <c r="B7930" t="s">
        <v>709</v>
      </c>
      <c r="C7930" t="s">
        <v>710</v>
      </c>
      <c r="D7930">
        <v>219</v>
      </c>
      <c r="E7930">
        <v>1084</v>
      </c>
      <c r="F7930" t="str">
        <f t="shared" si="256"/>
        <v>01</v>
      </c>
      <c r="G7930" t="s">
        <v>513</v>
      </c>
      <c r="H7930">
        <v>1</v>
      </c>
      <c r="I7930" t="s">
        <v>6</v>
      </c>
      <c r="J7930" t="s">
        <v>5</v>
      </c>
      <c r="K7930" t="s">
        <v>6</v>
      </c>
      <c r="L7930">
        <v>195</v>
      </c>
      <c r="M7930" t="str">
        <f>VLOOKUP(E7930,Translations!$A$1:$B$7,2,FALSE)</f>
        <v>Hovedstaden</v>
      </c>
      <c r="N7930" t="str">
        <f>VLOOKUP(D7930,Translations!$I$2:$K$101,2,FALSE)</f>
        <v>Hillerød</v>
      </c>
      <c r="O7930" t="str">
        <f>VLOOKUP(G7930,Translations!$M$2:$N$9,2,FALSE)</f>
        <v>[X2079] SARS-CoV-2 (RNA), Borger</v>
      </c>
      <c r="P7930" t="str">
        <f>VLOOKUP(F7930,Translations!$D$1:$F$13,2,FALSE)</f>
        <v>Ok</v>
      </c>
      <c r="Q7930" t="str">
        <f>VLOOKUP(F7930,Translations!$D$2:$G$13,4,FALSE)</f>
        <v>01 - Aktiv, bopæl i DK</v>
      </c>
      <c r="R7930" t="str">
        <f>VLOOKUP(H7930,Translations!$P$2:$Q$10,2,FALSE)</f>
        <v>1 - Selvstændigt sikret - med lægevalg</v>
      </c>
      <c r="S7930" t="str">
        <f>VLOOKUP(F7930,Translations!$D$2:$F$13,3,FALSE)</f>
        <v>Ja</v>
      </c>
    </row>
    <row r="7931" spans="1:19" x14ac:dyDescent="0.2">
      <c r="A7931" s="3">
        <v>44013</v>
      </c>
      <c r="B7931" t="s">
        <v>709</v>
      </c>
      <c r="C7931" t="s">
        <v>710</v>
      </c>
      <c r="D7931">
        <v>219</v>
      </c>
      <c r="E7931">
        <v>1084</v>
      </c>
      <c r="F7931" t="str">
        <f t="shared" si="256"/>
        <v>01</v>
      </c>
      <c r="G7931" t="s">
        <v>513</v>
      </c>
      <c r="H7931">
        <v>2</v>
      </c>
      <c r="I7931" t="s">
        <v>6</v>
      </c>
      <c r="J7931" t="s">
        <v>5</v>
      </c>
      <c r="K7931" t="s">
        <v>6</v>
      </c>
      <c r="L7931">
        <v>1</v>
      </c>
      <c r="M7931" t="str">
        <f>VLOOKUP(E7931,Translations!$A$1:$B$7,2,FALSE)</f>
        <v>Hovedstaden</v>
      </c>
      <c r="N7931" t="str">
        <f>VLOOKUP(D7931,Translations!$I$2:$K$101,2,FALSE)</f>
        <v>Hillerød</v>
      </c>
      <c r="O7931" t="str">
        <f>VLOOKUP(G7931,Translations!$M$2:$N$9,2,FALSE)</f>
        <v>[X2079] SARS-CoV-2 (RNA), Borger</v>
      </c>
      <c r="P7931" t="str">
        <f>VLOOKUP(F7931,Translations!$D$1:$F$13,2,FALSE)</f>
        <v>Ok</v>
      </c>
      <c r="Q7931" t="str">
        <f>VLOOKUP(F7931,Translations!$D$2:$G$13,4,FALSE)</f>
        <v>01 - Aktiv, bopæl i DK</v>
      </c>
      <c r="R7931" t="str">
        <f>VLOOKUP(H7931,Translations!$P$2:$Q$10,2,FALSE)</f>
        <v>2 - Selvstændigt sikret - uden lægevalg</v>
      </c>
      <c r="S7931" t="str">
        <f>VLOOKUP(F7931,Translations!$D$2:$F$13,3,FALSE)</f>
        <v>Ja</v>
      </c>
    </row>
    <row r="7932" spans="1:19" x14ac:dyDescent="0.2">
      <c r="A7932" s="3">
        <v>44013</v>
      </c>
      <c r="B7932" t="s">
        <v>709</v>
      </c>
      <c r="C7932" t="s">
        <v>710</v>
      </c>
      <c r="D7932">
        <v>223</v>
      </c>
      <c r="E7932">
        <v>1084</v>
      </c>
      <c r="F7932" t="str">
        <f t="shared" si="256"/>
        <v>01</v>
      </c>
      <c r="G7932" t="s">
        <v>513</v>
      </c>
      <c r="H7932">
        <v>1</v>
      </c>
      <c r="I7932" t="s">
        <v>6</v>
      </c>
      <c r="J7932" t="s">
        <v>5</v>
      </c>
      <c r="K7932" t="s">
        <v>6</v>
      </c>
      <c r="L7932">
        <v>90</v>
      </c>
      <c r="M7932" t="str">
        <f>VLOOKUP(E7932,Translations!$A$1:$B$7,2,FALSE)</f>
        <v>Hovedstaden</v>
      </c>
      <c r="N7932" t="str">
        <f>VLOOKUP(D7932,Translations!$I$2:$K$101,2,FALSE)</f>
        <v>Hørsholm</v>
      </c>
      <c r="O7932" t="str">
        <f>VLOOKUP(G7932,Translations!$M$2:$N$9,2,FALSE)</f>
        <v>[X2079] SARS-CoV-2 (RNA), Borger</v>
      </c>
      <c r="P7932" t="str">
        <f>VLOOKUP(F7932,Translations!$D$1:$F$13,2,FALSE)</f>
        <v>Ok</v>
      </c>
      <c r="Q7932" t="str">
        <f>VLOOKUP(F7932,Translations!$D$2:$G$13,4,FALSE)</f>
        <v>01 - Aktiv, bopæl i DK</v>
      </c>
      <c r="R7932" t="str">
        <f>VLOOKUP(H7932,Translations!$P$2:$Q$10,2,FALSE)</f>
        <v>1 - Selvstændigt sikret - med lægevalg</v>
      </c>
      <c r="S7932" t="str">
        <f>VLOOKUP(F7932,Translations!$D$2:$F$13,3,FALSE)</f>
        <v>Ja</v>
      </c>
    </row>
    <row r="7933" spans="1:19" x14ac:dyDescent="0.2">
      <c r="A7933" s="3">
        <v>44013</v>
      </c>
      <c r="B7933" t="s">
        <v>709</v>
      </c>
      <c r="C7933" t="s">
        <v>710</v>
      </c>
      <c r="D7933">
        <v>230</v>
      </c>
      <c r="E7933">
        <v>1084</v>
      </c>
      <c r="F7933" t="str">
        <f t="shared" ref="F7933:F7964" si="257">"01"</f>
        <v>01</v>
      </c>
      <c r="G7933" t="s">
        <v>513</v>
      </c>
      <c r="H7933">
        <v>1</v>
      </c>
      <c r="I7933" t="s">
        <v>6</v>
      </c>
      <c r="J7933" t="s">
        <v>5</v>
      </c>
      <c r="K7933" t="s">
        <v>6</v>
      </c>
      <c r="L7933">
        <v>210</v>
      </c>
      <c r="M7933" t="str">
        <f>VLOOKUP(E7933,Translations!$A$1:$B$7,2,FALSE)</f>
        <v>Hovedstaden</v>
      </c>
      <c r="N7933" t="str">
        <f>VLOOKUP(D7933,Translations!$I$2:$K$101,2,FALSE)</f>
        <v>Rudersdal</v>
      </c>
      <c r="O7933" t="str">
        <f>VLOOKUP(G7933,Translations!$M$2:$N$9,2,FALSE)</f>
        <v>[X2079] SARS-CoV-2 (RNA), Borger</v>
      </c>
      <c r="P7933" t="str">
        <f>VLOOKUP(F7933,Translations!$D$1:$F$13,2,FALSE)</f>
        <v>Ok</v>
      </c>
      <c r="Q7933" t="str">
        <f>VLOOKUP(F7933,Translations!$D$2:$G$13,4,FALSE)</f>
        <v>01 - Aktiv, bopæl i DK</v>
      </c>
      <c r="R7933" t="str">
        <f>VLOOKUP(H7933,Translations!$P$2:$Q$10,2,FALSE)</f>
        <v>1 - Selvstændigt sikret - med lægevalg</v>
      </c>
      <c r="S7933" t="str">
        <f>VLOOKUP(F7933,Translations!$D$2:$F$13,3,FALSE)</f>
        <v>Ja</v>
      </c>
    </row>
    <row r="7934" spans="1:19" x14ac:dyDescent="0.2">
      <c r="A7934" s="3">
        <v>44013</v>
      </c>
      <c r="B7934" t="s">
        <v>709</v>
      </c>
      <c r="C7934" t="s">
        <v>710</v>
      </c>
      <c r="D7934">
        <v>230</v>
      </c>
      <c r="E7934">
        <v>1084</v>
      </c>
      <c r="F7934" t="str">
        <f t="shared" si="257"/>
        <v>01</v>
      </c>
      <c r="G7934" t="s">
        <v>513</v>
      </c>
      <c r="H7934">
        <v>2</v>
      </c>
      <c r="I7934" t="s">
        <v>6</v>
      </c>
      <c r="J7934" t="s">
        <v>5</v>
      </c>
      <c r="K7934" t="s">
        <v>6</v>
      </c>
      <c r="L7934">
        <v>1</v>
      </c>
      <c r="M7934" t="str">
        <f>VLOOKUP(E7934,Translations!$A$1:$B$7,2,FALSE)</f>
        <v>Hovedstaden</v>
      </c>
      <c r="N7934" t="str">
        <f>VLOOKUP(D7934,Translations!$I$2:$K$101,2,FALSE)</f>
        <v>Rudersdal</v>
      </c>
      <c r="O7934" t="str">
        <f>VLOOKUP(G7934,Translations!$M$2:$N$9,2,FALSE)</f>
        <v>[X2079] SARS-CoV-2 (RNA), Borger</v>
      </c>
      <c r="P7934" t="str">
        <f>VLOOKUP(F7934,Translations!$D$1:$F$13,2,FALSE)</f>
        <v>Ok</v>
      </c>
      <c r="Q7934" t="str">
        <f>VLOOKUP(F7934,Translations!$D$2:$G$13,4,FALSE)</f>
        <v>01 - Aktiv, bopæl i DK</v>
      </c>
      <c r="R7934" t="str">
        <f>VLOOKUP(H7934,Translations!$P$2:$Q$10,2,FALSE)</f>
        <v>2 - Selvstændigt sikret - uden lægevalg</v>
      </c>
      <c r="S7934" t="str">
        <f>VLOOKUP(F7934,Translations!$D$2:$F$13,3,FALSE)</f>
        <v>Ja</v>
      </c>
    </row>
    <row r="7935" spans="1:19" x14ac:dyDescent="0.2">
      <c r="A7935" s="3">
        <v>44013</v>
      </c>
      <c r="B7935" t="s">
        <v>709</v>
      </c>
      <c r="C7935" t="s">
        <v>710</v>
      </c>
      <c r="D7935">
        <v>240</v>
      </c>
      <c r="E7935">
        <v>1084</v>
      </c>
      <c r="F7935" t="str">
        <f t="shared" si="257"/>
        <v>01</v>
      </c>
      <c r="G7935" t="s">
        <v>513</v>
      </c>
      <c r="H7935">
        <v>1</v>
      </c>
      <c r="I7935" t="s">
        <v>6</v>
      </c>
      <c r="J7935" t="s">
        <v>5</v>
      </c>
      <c r="K7935" t="s">
        <v>6</v>
      </c>
      <c r="L7935">
        <v>202</v>
      </c>
      <c r="M7935" t="str">
        <f>VLOOKUP(E7935,Translations!$A$1:$B$7,2,FALSE)</f>
        <v>Hovedstaden</v>
      </c>
      <c r="N7935" t="str">
        <f>VLOOKUP(D7935,Translations!$I$2:$K$101,2,FALSE)</f>
        <v>Egedal</v>
      </c>
      <c r="O7935" t="str">
        <f>VLOOKUP(G7935,Translations!$M$2:$N$9,2,FALSE)</f>
        <v>[X2079] SARS-CoV-2 (RNA), Borger</v>
      </c>
      <c r="P7935" t="str">
        <f>VLOOKUP(F7935,Translations!$D$1:$F$13,2,FALSE)</f>
        <v>Ok</v>
      </c>
      <c r="Q7935" t="str">
        <f>VLOOKUP(F7935,Translations!$D$2:$G$13,4,FALSE)</f>
        <v>01 - Aktiv, bopæl i DK</v>
      </c>
      <c r="R7935" t="str">
        <f>VLOOKUP(H7935,Translations!$P$2:$Q$10,2,FALSE)</f>
        <v>1 - Selvstændigt sikret - med lægevalg</v>
      </c>
      <c r="S7935" t="str">
        <f>VLOOKUP(F7935,Translations!$D$2:$F$13,3,FALSE)</f>
        <v>Ja</v>
      </c>
    </row>
    <row r="7936" spans="1:19" x14ac:dyDescent="0.2">
      <c r="A7936" s="3">
        <v>44013</v>
      </c>
      <c r="B7936" t="s">
        <v>709</v>
      </c>
      <c r="C7936" t="s">
        <v>710</v>
      </c>
      <c r="D7936">
        <v>250</v>
      </c>
      <c r="E7936">
        <v>1084</v>
      </c>
      <c r="F7936" t="str">
        <f t="shared" si="257"/>
        <v>01</v>
      </c>
      <c r="G7936" t="s">
        <v>513</v>
      </c>
      <c r="H7936">
        <v>1</v>
      </c>
      <c r="I7936" t="s">
        <v>6</v>
      </c>
      <c r="J7936" t="s">
        <v>5</v>
      </c>
      <c r="K7936" t="s">
        <v>6</v>
      </c>
      <c r="L7936">
        <v>164</v>
      </c>
      <c r="M7936" t="str">
        <f>VLOOKUP(E7936,Translations!$A$1:$B$7,2,FALSE)</f>
        <v>Hovedstaden</v>
      </c>
      <c r="N7936" t="str">
        <f>VLOOKUP(D7936,Translations!$I$2:$K$101,2,FALSE)</f>
        <v>Frederikssund</v>
      </c>
      <c r="O7936" t="str">
        <f>VLOOKUP(G7936,Translations!$M$2:$N$9,2,FALSE)</f>
        <v>[X2079] SARS-CoV-2 (RNA), Borger</v>
      </c>
      <c r="P7936" t="str">
        <f>VLOOKUP(F7936,Translations!$D$1:$F$13,2,FALSE)</f>
        <v>Ok</v>
      </c>
      <c r="Q7936" t="str">
        <f>VLOOKUP(F7936,Translations!$D$2:$G$13,4,FALSE)</f>
        <v>01 - Aktiv, bopæl i DK</v>
      </c>
      <c r="R7936" t="str">
        <f>VLOOKUP(H7936,Translations!$P$2:$Q$10,2,FALSE)</f>
        <v>1 - Selvstændigt sikret - med lægevalg</v>
      </c>
      <c r="S7936" t="str">
        <f>VLOOKUP(F7936,Translations!$D$2:$F$13,3,FALSE)</f>
        <v>Ja</v>
      </c>
    </row>
    <row r="7937" spans="1:19" x14ac:dyDescent="0.2">
      <c r="A7937" s="3">
        <v>44013</v>
      </c>
      <c r="B7937" t="s">
        <v>709</v>
      </c>
      <c r="C7937" t="s">
        <v>710</v>
      </c>
      <c r="D7937">
        <v>253</v>
      </c>
      <c r="E7937">
        <v>1085</v>
      </c>
      <c r="F7937" t="str">
        <f t="shared" si="257"/>
        <v>01</v>
      </c>
      <c r="G7937" t="s">
        <v>513</v>
      </c>
      <c r="H7937">
        <v>1</v>
      </c>
      <c r="I7937" t="s">
        <v>6</v>
      </c>
      <c r="J7937" t="s">
        <v>5</v>
      </c>
      <c r="K7937" t="s">
        <v>6</v>
      </c>
      <c r="L7937">
        <v>187</v>
      </c>
      <c r="M7937" t="str">
        <f>VLOOKUP(E7937,Translations!$A$1:$B$7,2,FALSE)</f>
        <v>Sjælland</v>
      </c>
      <c r="N7937" t="str">
        <f>VLOOKUP(D7937,Translations!$I$2:$K$101,2,FALSE)</f>
        <v>Greve</v>
      </c>
      <c r="O7937" t="str">
        <f>VLOOKUP(G7937,Translations!$M$2:$N$9,2,FALSE)</f>
        <v>[X2079] SARS-CoV-2 (RNA), Borger</v>
      </c>
      <c r="P7937" t="str">
        <f>VLOOKUP(F7937,Translations!$D$1:$F$13,2,FALSE)</f>
        <v>Ok</v>
      </c>
      <c r="Q7937" t="str">
        <f>VLOOKUP(F7937,Translations!$D$2:$G$13,4,FALSE)</f>
        <v>01 - Aktiv, bopæl i DK</v>
      </c>
      <c r="R7937" t="str">
        <f>VLOOKUP(H7937,Translations!$P$2:$Q$10,2,FALSE)</f>
        <v>1 - Selvstændigt sikret - med lægevalg</v>
      </c>
      <c r="S7937" t="str">
        <f>VLOOKUP(F7937,Translations!$D$2:$F$13,3,FALSE)</f>
        <v>Ja</v>
      </c>
    </row>
    <row r="7938" spans="1:19" x14ac:dyDescent="0.2">
      <c r="A7938" s="3">
        <v>44013</v>
      </c>
      <c r="B7938" t="s">
        <v>709</v>
      </c>
      <c r="C7938" t="s">
        <v>710</v>
      </c>
      <c r="D7938">
        <v>259</v>
      </c>
      <c r="E7938">
        <v>1085</v>
      </c>
      <c r="F7938" t="str">
        <f t="shared" si="257"/>
        <v>01</v>
      </c>
      <c r="G7938" t="s">
        <v>513</v>
      </c>
      <c r="H7938">
        <v>1</v>
      </c>
      <c r="I7938" t="s">
        <v>6</v>
      </c>
      <c r="J7938" t="s">
        <v>5</v>
      </c>
      <c r="K7938" t="s">
        <v>6</v>
      </c>
      <c r="L7938">
        <v>222</v>
      </c>
      <c r="M7938" t="str">
        <f>VLOOKUP(E7938,Translations!$A$1:$B$7,2,FALSE)</f>
        <v>Sjælland</v>
      </c>
      <c r="N7938" t="str">
        <f>VLOOKUP(D7938,Translations!$I$2:$K$101,2,FALSE)</f>
        <v>Køge</v>
      </c>
      <c r="O7938" t="str">
        <f>VLOOKUP(G7938,Translations!$M$2:$N$9,2,FALSE)</f>
        <v>[X2079] SARS-CoV-2 (RNA), Borger</v>
      </c>
      <c r="P7938" t="str">
        <f>VLOOKUP(F7938,Translations!$D$1:$F$13,2,FALSE)</f>
        <v>Ok</v>
      </c>
      <c r="Q7938" t="str">
        <f>VLOOKUP(F7938,Translations!$D$2:$G$13,4,FALSE)</f>
        <v>01 - Aktiv, bopæl i DK</v>
      </c>
      <c r="R7938" t="str">
        <f>VLOOKUP(H7938,Translations!$P$2:$Q$10,2,FALSE)</f>
        <v>1 - Selvstændigt sikret - med lægevalg</v>
      </c>
      <c r="S7938" t="str">
        <f>VLOOKUP(F7938,Translations!$D$2:$F$13,3,FALSE)</f>
        <v>Ja</v>
      </c>
    </row>
    <row r="7939" spans="1:19" x14ac:dyDescent="0.2">
      <c r="A7939" s="3">
        <v>44013</v>
      </c>
      <c r="B7939" t="s">
        <v>709</v>
      </c>
      <c r="C7939" t="s">
        <v>710</v>
      </c>
      <c r="D7939">
        <v>260</v>
      </c>
      <c r="E7939">
        <v>1084</v>
      </c>
      <c r="F7939" t="str">
        <f t="shared" si="257"/>
        <v>01</v>
      </c>
      <c r="G7939" t="s">
        <v>513</v>
      </c>
      <c r="H7939">
        <v>1</v>
      </c>
      <c r="I7939" t="s">
        <v>6</v>
      </c>
      <c r="J7939" t="s">
        <v>5</v>
      </c>
      <c r="K7939" t="s">
        <v>6</v>
      </c>
      <c r="L7939">
        <v>102</v>
      </c>
      <c r="M7939" t="str">
        <f>VLOOKUP(E7939,Translations!$A$1:$B$7,2,FALSE)</f>
        <v>Hovedstaden</v>
      </c>
      <c r="N7939" t="str">
        <f>VLOOKUP(D7939,Translations!$I$2:$K$101,2,FALSE)</f>
        <v>Halsnæs</v>
      </c>
      <c r="O7939" t="str">
        <f>VLOOKUP(G7939,Translations!$M$2:$N$9,2,FALSE)</f>
        <v>[X2079] SARS-CoV-2 (RNA), Borger</v>
      </c>
      <c r="P7939" t="str">
        <f>VLOOKUP(F7939,Translations!$D$1:$F$13,2,FALSE)</f>
        <v>Ok</v>
      </c>
      <c r="Q7939" t="str">
        <f>VLOOKUP(F7939,Translations!$D$2:$G$13,4,FALSE)</f>
        <v>01 - Aktiv, bopæl i DK</v>
      </c>
      <c r="R7939" t="str">
        <f>VLOOKUP(H7939,Translations!$P$2:$Q$10,2,FALSE)</f>
        <v>1 - Selvstændigt sikret - med lægevalg</v>
      </c>
      <c r="S7939" t="str">
        <f>VLOOKUP(F7939,Translations!$D$2:$F$13,3,FALSE)</f>
        <v>Ja</v>
      </c>
    </row>
    <row r="7940" spans="1:19" x14ac:dyDescent="0.2">
      <c r="A7940" s="3">
        <v>44013</v>
      </c>
      <c r="B7940" t="s">
        <v>709</v>
      </c>
      <c r="C7940" t="s">
        <v>710</v>
      </c>
      <c r="D7940">
        <v>265</v>
      </c>
      <c r="E7940">
        <v>1085</v>
      </c>
      <c r="F7940" t="str">
        <f t="shared" si="257"/>
        <v>01</v>
      </c>
      <c r="G7940" t="s">
        <v>513</v>
      </c>
      <c r="H7940">
        <v>1</v>
      </c>
      <c r="I7940" t="s">
        <v>6</v>
      </c>
      <c r="J7940" t="s">
        <v>5</v>
      </c>
      <c r="K7940" t="s">
        <v>6</v>
      </c>
      <c r="L7940">
        <v>341</v>
      </c>
      <c r="M7940" t="str">
        <f>VLOOKUP(E7940,Translations!$A$1:$B$7,2,FALSE)</f>
        <v>Sjælland</v>
      </c>
      <c r="N7940" t="str">
        <f>VLOOKUP(D7940,Translations!$I$2:$K$101,2,FALSE)</f>
        <v>Roskilde</v>
      </c>
      <c r="O7940" t="str">
        <f>VLOOKUP(G7940,Translations!$M$2:$N$9,2,FALSE)</f>
        <v>[X2079] SARS-CoV-2 (RNA), Borger</v>
      </c>
      <c r="P7940" t="str">
        <f>VLOOKUP(F7940,Translations!$D$1:$F$13,2,FALSE)</f>
        <v>Ok</v>
      </c>
      <c r="Q7940" t="str">
        <f>VLOOKUP(F7940,Translations!$D$2:$G$13,4,FALSE)</f>
        <v>01 - Aktiv, bopæl i DK</v>
      </c>
      <c r="R7940" t="str">
        <f>VLOOKUP(H7940,Translations!$P$2:$Q$10,2,FALSE)</f>
        <v>1 - Selvstændigt sikret - med lægevalg</v>
      </c>
      <c r="S7940" t="str">
        <f>VLOOKUP(F7940,Translations!$D$2:$F$13,3,FALSE)</f>
        <v>Ja</v>
      </c>
    </row>
    <row r="7941" spans="1:19" x14ac:dyDescent="0.2">
      <c r="A7941" s="3">
        <v>44013</v>
      </c>
      <c r="B7941" t="s">
        <v>709</v>
      </c>
      <c r="C7941" t="s">
        <v>710</v>
      </c>
      <c r="D7941">
        <v>269</v>
      </c>
      <c r="E7941">
        <v>1085</v>
      </c>
      <c r="F7941" t="str">
        <f t="shared" si="257"/>
        <v>01</v>
      </c>
      <c r="G7941" t="s">
        <v>513</v>
      </c>
      <c r="H7941">
        <v>1</v>
      </c>
      <c r="I7941" t="s">
        <v>6</v>
      </c>
      <c r="J7941" t="s">
        <v>5</v>
      </c>
      <c r="K7941" t="s">
        <v>6</v>
      </c>
      <c r="L7941">
        <v>110</v>
      </c>
      <c r="M7941" t="str">
        <f>VLOOKUP(E7941,Translations!$A$1:$B$7,2,FALSE)</f>
        <v>Sjælland</v>
      </c>
      <c r="N7941" t="str">
        <f>VLOOKUP(D7941,Translations!$I$2:$K$101,2,FALSE)</f>
        <v>Solrød</v>
      </c>
      <c r="O7941" t="str">
        <f>VLOOKUP(G7941,Translations!$M$2:$N$9,2,FALSE)</f>
        <v>[X2079] SARS-CoV-2 (RNA), Borger</v>
      </c>
      <c r="P7941" t="str">
        <f>VLOOKUP(F7941,Translations!$D$1:$F$13,2,FALSE)</f>
        <v>Ok</v>
      </c>
      <c r="Q7941" t="str">
        <f>VLOOKUP(F7941,Translations!$D$2:$G$13,4,FALSE)</f>
        <v>01 - Aktiv, bopæl i DK</v>
      </c>
      <c r="R7941" t="str">
        <f>VLOOKUP(H7941,Translations!$P$2:$Q$10,2,FALSE)</f>
        <v>1 - Selvstændigt sikret - med lægevalg</v>
      </c>
      <c r="S7941" t="str">
        <f>VLOOKUP(F7941,Translations!$D$2:$F$13,3,FALSE)</f>
        <v>Ja</v>
      </c>
    </row>
    <row r="7942" spans="1:19" x14ac:dyDescent="0.2">
      <c r="A7942" s="3">
        <v>44013</v>
      </c>
      <c r="B7942" t="s">
        <v>709</v>
      </c>
      <c r="C7942" t="s">
        <v>710</v>
      </c>
      <c r="D7942">
        <v>270</v>
      </c>
      <c r="E7942">
        <v>1084</v>
      </c>
      <c r="F7942" t="str">
        <f t="shared" si="257"/>
        <v>01</v>
      </c>
      <c r="G7942" t="s">
        <v>513</v>
      </c>
      <c r="H7942">
        <v>1</v>
      </c>
      <c r="I7942" t="s">
        <v>6</v>
      </c>
      <c r="J7942" t="s">
        <v>5</v>
      </c>
      <c r="K7942" t="s">
        <v>6</v>
      </c>
      <c r="L7942">
        <v>173</v>
      </c>
      <c r="M7942" t="str">
        <f>VLOOKUP(E7942,Translations!$A$1:$B$7,2,FALSE)</f>
        <v>Hovedstaden</v>
      </c>
      <c r="N7942" t="str">
        <f>VLOOKUP(D7942,Translations!$I$2:$K$101,2,FALSE)</f>
        <v>Gribskov</v>
      </c>
      <c r="O7942" t="str">
        <f>VLOOKUP(G7942,Translations!$M$2:$N$9,2,FALSE)</f>
        <v>[X2079] SARS-CoV-2 (RNA), Borger</v>
      </c>
      <c r="P7942" t="str">
        <f>VLOOKUP(F7942,Translations!$D$1:$F$13,2,FALSE)</f>
        <v>Ok</v>
      </c>
      <c r="Q7942" t="str">
        <f>VLOOKUP(F7942,Translations!$D$2:$G$13,4,FALSE)</f>
        <v>01 - Aktiv, bopæl i DK</v>
      </c>
      <c r="R7942" t="str">
        <f>VLOOKUP(H7942,Translations!$P$2:$Q$10,2,FALSE)</f>
        <v>1 - Selvstændigt sikret - med lægevalg</v>
      </c>
      <c r="S7942" t="str">
        <f>VLOOKUP(F7942,Translations!$D$2:$F$13,3,FALSE)</f>
        <v>Ja</v>
      </c>
    </row>
    <row r="7943" spans="1:19" x14ac:dyDescent="0.2">
      <c r="A7943" s="3">
        <v>44013</v>
      </c>
      <c r="B7943" t="s">
        <v>709</v>
      </c>
      <c r="C7943" t="s">
        <v>710</v>
      </c>
      <c r="D7943">
        <v>306</v>
      </c>
      <c r="E7943">
        <v>1085</v>
      </c>
      <c r="F7943" t="str">
        <f t="shared" si="257"/>
        <v>01</v>
      </c>
      <c r="G7943" t="s">
        <v>513</v>
      </c>
      <c r="H7943">
        <v>1</v>
      </c>
      <c r="I7943" t="s">
        <v>6</v>
      </c>
      <c r="J7943" t="s">
        <v>5</v>
      </c>
      <c r="K7943" t="s">
        <v>6</v>
      </c>
      <c r="L7943">
        <v>101</v>
      </c>
      <c r="M7943" t="str">
        <f>VLOOKUP(E7943,Translations!$A$1:$B$7,2,FALSE)</f>
        <v>Sjælland</v>
      </c>
      <c r="N7943" t="str">
        <f>VLOOKUP(D7943,Translations!$I$2:$K$101,2,FALSE)</f>
        <v>Odsherred</v>
      </c>
      <c r="O7943" t="str">
        <f>VLOOKUP(G7943,Translations!$M$2:$N$9,2,FALSE)</f>
        <v>[X2079] SARS-CoV-2 (RNA), Borger</v>
      </c>
      <c r="P7943" t="str">
        <f>VLOOKUP(F7943,Translations!$D$1:$F$13,2,FALSE)</f>
        <v>Ok</v>
      </c>
      <c r="Q7943" t="str">
        <f>VLOOKUP(F7943,Translations!$D$2:$G$13,4,FALSE)</f>
        <v>01 - Aktiv, bopæl i DK</v>
      </c>
      <c r="R7943" t="str">
        <f>VLOOKUP(H7943,Translations!$P$2:$Q$10,2,FALSE)</f>
        <v>1 - Selvstændigt sikret - med lægevalg</v>
      </c>
      <c r="S7943" t="str">
        <f>VLOOKUP(F7943,Translations!$D$2:$F$13,3,FALSE)</f>
        <v>Ja</v>
      </c>
    </row>
    <row r="7944" spans="1:19" x14ac:dyDescent="0.2">
      <c r="A7944" s="3">
        <v>44013</v>
      </c>
      <c r="B7944" t="s">
        <v>709</v>
      </c>
      <c r="C7944" t="s">
        <v>710</v>
      </c>
      <c r="D7944">
        <v>316</v>
      </c>
      <c r="E7944">
        <v>1085</v>
      </c>
      <c r="F7944" t="str">
        <f t="shared" si="257"/>
        <v>01</v>
      </c>
      <c r="G7944" t="s">
        <v>513</v>
      </c>
      <c r="H7944">
        <v>1</v>
      </c>
      <c r="I7944" t="s">
        <v>6</v>
      </c>
      <c r="J7944" t="s">
        <v>5</v>
      </c>
      <c r="K7944" t="s">
        <v>6</v>
      </c>
      <c r="L7944">
        <v>276</v>
      </c>
      <c r="M7944" t="str">
        <f>VLOOKUP(E7944,Translations!$A$1:$B$7,2,FALSE)</f>
        <v>Sjælland</v>
      </c>
      <c r="N7944" t="str">
        <f>VLOOKUP(D7944,Translations!$I$2:$K$101,2,FALSE)</f>
        <v>Holbæk</v>
      </c>
      <c r="O7944" t="str">
        <f>VLOOKUP(G7944,Translations!$M$2:$N$9,2,FALSE)</f>
        <v>[X2079] SARS-CoV-2 (RNA), Borger</v>
      </c>
      <c r="P7944" t="str">
        <f>VLOOKUP(F7944,Translations!$D$1:$F$13,2,FALSE)</f>
        <v>Ok</v>
      </c>
      <c r="Q7944" t="str">
        <f>VLOOKUP(F7944,Translations!$D$2:$G$13,4,FALSE)</f>
        <v>01 - Aktiv, bopæl i DK</v>
      </c>
      <c r="R7944" t="str">
        <f>VLOOKUP(H7944,Translations!$P$2:$Q$10,2,FALSE)</f>
        <v>1 - Selvstændigt sikret - med lægevalg</v>
      </c>
      <c r="S7944" t="str">
        <f>VLOOKUP(F7944,Translations!$D$2:$F$13,3,FALSE)</f>
        <v>Ja</v>
      </c>
    </row>
    <row r="7945" spans="1:19" x14ac:dyDescent="0.2">
      <c r="A7945" s="3">
        <v>44013</v>
      </c>
      <c r="B7945" t="s">
        <v>709</v>
      </c>
      <c r="C7945" t="s">
        <v>710</v>
      </c>
      <c r="D7945">
        <v>320</v>
      </c>
      <c r="E7945">
        <v>1085</v>
      </c>
      <c r="F7945" t="str">
        <f t="shared" si="257"/>
        <v>01</v>
      </c>
      <c r="G7945" t="s">
        <v>513</v>
      </c>
      <c r="H7945">
        <v>1</v>
      </c>
      <c r="I7945" t="s">
        <v>6</v>
      </c>
      <c r="J7945" t="s">
        <v>5</v>
      </c>
      <c r="K7945" t="s">
        <v>6</v>
      </c>
      <c r="L7945">
        <v>126</v>
      </c>
      <c r="M7945" t="str">
        <f>VLOOKUP(E7945,Translations!$A$1:$B$7,2,FALSE)</f>
        <v>Sjælland</v>
      </c>
      <c r="N7945" t="str">
        <f>VLOOKUP(D7945,Translations!$I$2:$K$101,2,FALSE)</f>
        <v>Faxe</v>
      </c>
      <c r="O7945" t="str">
        <f>VLOOKUP(G7945,Translations!$M$2:$N$9,2,FALSE)</f>
        <v>[X2079] SARS-CoV-2 (RNA), Borger</v>
      </c>
      <c r="P7945" t="str">
        <f>VLOOKUP(F7945,Translations!$D$1:$F$13,2,FALSE)</f>
        <v>Ok</v>
      </c>
      <c r="Q7945" t="str">
        <f>VLOOKUP(F7945,Translations!$D$2:$G$13,4,FALSE)</f>
        <v>01 - Aktiv, bopæl i DK</v>
      </c>
      <c r="R7945" t="str">
        <f>VLOOKUP(H7945,Translations!$P$2:$Q$10,2,FALSE)</f>
        <v>1 - Selvstændigt sikret - med lægevalg</v>
      </c>
      <c r="S7945" t="str">
        <f>VLOOKUP(F7945,Translations!$D$2:$F$13,3,FALSE)</f>
        <v>Ja</v>
      </c>
    </row>
    <row r="7946" spans="1:19" x14ac:dyDescent="0.2">
      <c r="A7946" s="3">
        <v>44013</v>
      </c>
      <c r="B7946" t="s">
        <v>709</v>
      </c>
      <c r="C7946" t="s">
        <v>710</v>
      </c>
      <c r="D7946">
        <v>326</v>
      </c>
      <c r="E7946">
        <v>1085</v>
      </c>
      <c r="F7946" t="str">
        <f t="shared" si="257"/>
        <v>01</v>
      </c>
      <c r="G7946" t="s">
        <v>513</v>
      </c>
      <c r="H7946">
        <v>1</v>
      </c>
      <c r="I7946" t="s">
        <v>6</v>
      </c>
      <c r="J7946" t="s">
        <v>5</v>
      </c>
      <c r="K7946" t="s">
        <v>6</v>
      </c>
      <c r="L7946">
        <v>176</v>
      </c>
      <c r="M7946" t="str">
        <f>VLOOKUP(E7946,Translations!$A$1:$B$7,2,FALSE)</f>
        <v>Sjælland</v>
      </c>
      <c r="N7946" t="str">
        <f>VLOOKUP(D7946,Translations!$I$2:$K$101,2,FALSE)</f>
        <v>Kalundborg</v>
      </c>
      <c r="O7946" t="str">
        <f>VLOOKUP(G7946,Translations!$M$2:$N$9,2,FALSE)</f>
        <v>[X2079] SARS-CoV-2 (RNA), Borger</v>
      </c>
      <c r="P7946" t="str">
        <f>VLOOKUP(F7946,Translations!$D$1:$F$13,2,FALSE)</f>
        <v>Ok</v>
      </c>
      <c r="Q7946" t="str">
        <f>VLOOKUP(F7946,Translations!$D$2:$G$13,4,FALSE)</f>
        <v>01 - Aktiv, bopæl i DK</v>
      </c>
      <c r="R7946" t="str">
        <f>VLOOKUP(H7946,Translations!$P$2:$Q$10,2,FALSE)</f>
        <v>1 - Selvstændigt sikret - med lægevalg</v>
      </c>
      <c r="S7946" t="str">
        <f>VLOOKUP(F7946,Translations!$D$2:$F$13,3,FALSE)</f>
        <v>Ja</v>
      </c>
    </row>
    <row r="7947" spans="1:19" x14ac:dyDescent="0.2">
      <c r="A7947" s="3">
        <v>44013</v>
      </c>
      <c r="B7947" t="s">
        <v>709</v>
      </c>
      <c r="C7947" t="s">
        <v>710</v>
      </c>
      <c r="D7947">
        <v>329</v>
      </c>
      <c r="E7947">
        <v>1085</v>
      </c>
      <c r="F7947" t="str">
        <f t="shared" si="257"/>
        <v>01</v>
      </c>
      <c r="G7947" t="s">
        <v>513</v>
      </c>
      <c r="H7947">
        <v>1</v>
      </c>
      <c r="I7947" t="s">
        <v>6</v>
      </c>
      <c r="J7947" t="s">
        <v>5</v>
      </c>
      <c r="K7947" t="s">
        <v>6</v>
      </c>
      <c r="L7947">
        <v>138</v>
      </c>
      <c r="M7947" t="str">
        <f>VLOOKUP(E7947,Translations!$A$1:$B$7,2,FALSE)</f>
        <v>Sjælland</v>
      </c>
      <c r="N7947" t="str">
        <f>VLOOKUP(D7947,Translations!$I$2:$K$101,2,FALSE)</f>
        <v>Ringsted</v>
      </c>
      <c r="O7947" t="str">
        <f>VLOOKUP(G7947,Translations!$M$2:$N$9,2,FALSE)</f>
        <v>[X2079] SARS-CoV-2 (RNA), Borger</v>
      </c>
      <c r="P7947" t="str">
        <f>VLOOKUP(F7947,Translations!$D$1:$F$13,2,FALSE)</f>
        <v>Ok</v>
      </c>
      <c r="Q7947" t="str">
        <f>VLOOKUP(F7947,Translations!$D$2:$G$13,4,FALSE)</f>
        <v>01 - Aktiv, bopæl i DK</v>
      </c>
      <c r="R7947" t="str">
        <f>VLOOKUP(H7947,Translations!$P$2:$Q$10,2,FALSE)</f>
        <v>1 - Selvstændigt sikret - med lægevalg</v>
      </c>
      <c r="S7947" t="str">
        <f>VLOOKUP(F7947,Translations!$D$2:$F$13,3,FALSE)</f>
        <v>Ja</v>
      </c>
    </row>
    <row r="7948" spans="1:19" x14ac:dyDescent="0.2">
      <c r="A7948" s="3">
        <v>44013</v>
      </c>
      <c r="B7948" t="s">
        <v>709</v>
      </c>
      <c r="C7948" t="s">
        <v>710</v>
      </c>
      <c r="D7948">
        <v>330</v>
      </c>
      <c r="E7948">
        <v>1085</v>
      </c>
      <c r="F7948" t="str">
        <f t="shared" si="257"/>
        <v>01</v>
      </c>
      <c r="G7948" t="s">
        <v>513</v>
      </c>
      <c r="H7948">
        <v>1</v>
      </c>
      <c r="I7948" t="s">
        <v>6</v>
      </c>
      <c r="J7948" t="s">
        <v>5</v>
      </c>
      <c r="K7948" t="s">
        <v>6</v>
      </c>
      <c r="L7948">
        <v>272</v>
      </c>
      <c r="M7948" t="str">
        <f>VLOOKUP(E7948,Translations!$A$1:$B$7,2,FALSE)</f>
        <v>Sjælland</v>
      </c>
      <c r="N7948" t="str">
        <f>VLOOKUP(D7948,Translations!$I$2:$K$101,2,FALSE)</f>
        <v>Slagelse</v>
      </c>
      <c r="O7948" t="str">
        <f>VLOOKUP(G7948,Translations!$M$2:$N$9,2,FALSE)</f>
        <v>[X2079] SARS-CoV-2 (RNA), Borger</v>
      </c>
      <c r="P7948" t="str">
        <f>VLOOKUP(F7948,Translations!$D$1:$F$13,2,FALSE)</f>
        <v>Ok</v>
      </c>
      <c r="Q7948" t="str">
        <f>VLOOKUP(F7948,Translations!$D$2:$G$13,4,FALSE)</f>
        <v>01 - Aktiv, bopæl i DK</v>
      </c>
      <c r="R7948" t="str">
        <f>VLOOKUP(H7948,Translations!$P$2:$Q$10,2,FALSE)</f>
        <v>1 - Selvstændigt sikret - med lægevalg</v>
      </c>
      <c r="S7948" t="str">
        <f>VLOOKUP(F7948,Translations!$D$2:$F$13,3,FALSE)</f>
        <v>Ja</v>
      </c>
    </row>
    <row r="7949" spans="1:19" x14ac:dyDescent="0.2">
      <c r="A7949" s="3">
        <v>44013</v>
      </c>
      <c r="B7949" t="s">
        <v>709</v>
      </c>
      <c r="C7949" t="s">
        <v>710</v>
      </c>
      <c r="D7949">
        <v>330</v>
      </c>
      <c r="E7949">
        <v>1085</v>
      </c>
      <c r="F7949" t="str">
        <f t="shared" si="257"/>
        <v>01</v>
      </c>
      <c r="G7949" t="s">
        <v>513</v>
      </c>
      <c r="H7949">
        <v>2</v>
      </c>
      <c r="I7949" t="s">
        <v>6</v>
      </c>
      <c r="J7949" t="s">
        <v>5</v>
      </c>
      <c r="K7949" t="s">
        <v>6</v>
      </c>
      <c r="L7949">
        <v>1</v>
      </c>
      <c r="M7949" t="str">
        <f>VLOOKUP(E7949,Translations!$A$1:$B$7,2,FALSE)</f>
        <v>Sjælland</v>
      </c>
      <c r="N7949" t="str">
        <f>VLOOKUP(D7949,Translations!$I$2:$K$101,2,FALSE)</f>
        <v>Slagelse</v>
      </c>
      <c r="O7949" t="str">
        <f>VLOOKUP(G7949,Translations!$M$2:$N$9,2,FALSE)</f>
        <v>[X2079] SARS-CoV-2 (RNA), Borger</v>
      </c>
      <c r="P7949" t="str">
        <f>VLOOKUP(F7949,Translations!$D$1:$F$13,2,FALSE)</f>
        <v>Ok</v>
      </c>
      <c r="Q7949" t="str">
        <f>VLOOKUP(F7949,Translations!$D$2:$G$13,4,FALSE)</f>
        <v>01 - Aktiv, bopæl i DK</v>
      </c>
      <c r="R7949" t="str">
        <f>VLOOKUP(H7949,Translations!$P$2:$Q$10,2,FALSE)</f>
        <v>2 - Selvstændigt sikret - uden lægevalg</v>
      </c>
      <c r="S7949" t="str">
        <f>VLOOKUP(F7949,Translations!$D$2:$F$13,3,FALSE)</f>
        <v>Ja</v>
      </c>
    </row>
    <row r="7950" spans="1:19" x14ac:dyDescent="0.2">
      <c r="A7950" s="3">
        <v>44013</v>
      </c>
      <c r="B7950" t="s">
        <v>709</v>
      </c>
      <c r="C7950" t="s">
        <v>710</v>
      </c>
      <c r="D7950">
        <v>336</v>
      </c>
      <c r="E7950">
        <v>1085</v>
      </c>
      <c r="F7950" t="str">
        <f t="shared" si="257"/>
        <v>01</v>
      </c>
      <c r="G7950" t="s">
        <v>513</v>
      </c>
      <c r="H7950">
        <v>1</v>
      </c>
      <c r="I7950" t="s">
        <v>6</v>
      </c>
      <c r="J7950" t="s">
        <v>5</v>
      </c>
      <c r="K7950" t="s">
        <v>6</v>
      </c>
      <c r="L7950">
        <v>82</v>
      </c>
      <c r="M7950" t="str">
        <f>VLOOKUP(E7950,Translations!$A$1:$B$7,2,FALSE)</f>
        <v>Sjælland</v>
      </c>
      <c r="N7950" t="str">
        <f>VLOOKUP(D7950,Translations!$I$2:$K$101,2,FALSE)</f>
        <v>Stevns</v>
      </c>
      <c r="O7950" t="str">
        <f>VLOOKUP(G7950,Translations!$M$2:$N$9,2,FALSE)</f>
        <v>[X2079] SARS-CoV-2 (RNA), Borger</v>
      </c>
      <c r="P7950" t="str">
        <f>VLOOKUP(F7950,Translations!$D$1:$F$13,2,FALSE)</f>
        <v>Ok</v>
      </c>
      <c r="Q7950" t="str">
        <f>VLOOKUP(F7950,Translations!$D$2:$G$13,4,FALSE)</f>
        <v>01 - Aktiv, bopæl i DK</v>
      </c>
      <c r="R7950" t="str">
        <f>VLOOKUP(H7950,Translations!$P$2:$Q$10,2,FALSE)</f>
        <v>1 - Selvstændigt sikret - med lægevalg</v>
      </c>
      <c r="S7950" t="str">
        <f>VLOOKUP(F7950,Translations!$D$2:$F$13,3,FALSE)</f>
        <v>Ja</v>
      </c>
    </row>
    <row r="7951" spans="1:19" x14ac:dyDescent="0.2">
      <c r="A7951" s="3">
        <v>44013</v>
      </c>
      <c r="B7951" t="s">
        <v>709</v>
      </c>
      <c r="C7951" t="s">
        <v>710</v>
      </c>
      <c r="D7951">
        <v>340</v>
      </c>
      <c r="E7951">
        <v>1085</v>
      </c>
      <c r="F7951" t="str">
        <f t="shared" si="257"/>
        <v>01</v>
      </c>
      <c r="G7951" t="s">
        <v>513</v>
      </c>
      <c r="H7951">
        <v>1</v>
      </c>
      <c r="I7951" t="s">
        <v>6</v>
      </c>
      <c r="J7951" t="s">
        <v>5</v>
      </c>
      <c r="K7951" t="s">
        <v>6</v>
      </c>
      <c r="L7951">
        <v>125</v>
      </c>
      <c r="M7951" t="str">
        <f>VLOOKUP(E7951,Translations!$A$1:$B$7,2,FALSE)</f>
        <v>Sjælland</v>
      </c>
      <c r="N7951" t="str">
        <f>VLOOKUP(D7951,Translations!$I$2:$K$101,2,FALSE)</f>
        <v>Sorø</v>
      </c>
      <c r="O7951" t="str">
        <f>VLOOKUP(G7951,Translations!$M$2:$N$9,2,FALSE)</f>
        <v>[X2079] SARS-CoV-2 (RNA), Borger</v>
      </c>
      <c r="P7951" t="str">
        <f>VLOOKUP(F7951,Translations!$D$1:$F$13,2,FALSE)</f>
        <v>Ok</v>
      </c>
      <c r="Q7951" t="str">
        <f>VLOOKUP(F7951,Translations!$D$2:$G$13,4,FALSE)</f>
        <v>01 - Aktiv, bopæl i DK</v>
      </c>
      <c r="R7951" t="str">
        <f>VLOOKUP(H7951,Translations!$P$2:$Q$10,2,FALSE)</f>
        <v>1 - Selvstændigt sikret - med lægevalg</v>
      </c>
      <c r="S7951" t="str">
        <f>VLOOKUP(F7951,Translations!$D$2:$F$13,3,FALSE)</f>
        <v>Ja</v>
      </c>
    </row>
    <row r="7952" spans="1:19" x14ac:dyDescent="0.2">
      <c r="A7952" s="3">
        <v>44013</v>
      </c>
      <c r="B7952" t="s">
        <v>709</v>
      </c>
      <c r="C7952" t="s">
        <v>710</v>
      </c>
      <c r="D7952">
        <v>340</v>
      </c>
      <c r="E7952">
        <v>1085</v>
      </c>
      <c r="F7952" t="str">
        <f t="shared" si="257"/>
        <v>01</v>
      </c>
      <c r="G7952" t="s">
        <v>513</v>
      </c>
      <c r="H7952">
        <v>2</v>
      </c>
      <c r="I7952" t="s">
        <v>6</v>
      </c>
      <c r="J7952" t="s">
        <v>5</v>
      </c>
      <c r="K7952" t="s">
        <v>6</v>
      </c>
      <c r="L7952">
        <v>1</v>
      </c>
      <c r="M7952" t="str">
        <f>VLOOKUP(E7952,Translations!$A$1:$B$7,2,FALSE)</f>
        <v>Sjælland</v>
      </c>
      <c r="N7952" t="str">
        <f>VLOOKUP(D7952,Translations!$I$2:$K$101,2,FALSE)</f>
        <v>Sorø</v>
      </c>
      <c r="O7952" t="str">
        <f>VLOOKUP(G7952,Translations!$M$2:$N$9,2,FALSE)</f>
        <v>[X2079] SARS-CoV-2 (RNA), Borger</v>
      </c>
      <c r="P7952" t="str">
        <f>VLOOKUP(F7952,Translations!$D$1:$F$13,2,FALSE)</f>
        <v>Ok</v>
      </c>
      <c r="Q7952" t="str">
        <f>VLOOKUP(F7952,Translations!$D$2:$G$13,4,FALSE)</f>
        <v>01 - Aktiv, bopæl i DK</v>
      </c>
      <c r="R7952" t="str">
        <f>VLOOKUP(H7952,Translations!$P$2:$Q$10,2,FALSE)</f>
        <v>2 - Selvstændigt sikret - uden lægevalg</v>
      </c>
      <c r="S7952" t="str">
        <f>VLOOKUP(F7952,Translations!$D$2:$F$13,3,FALSE)</f>
        <v>Ja</v>
      </c>
    </row>
    <row r="7953" spans="1:19" x14ac:dyDescent="0.2">
      <c r="A7953" s="3">
        <v>44013</v>
      </c>
      <c r="B7953" t="s">
        <v>709</v>
      </c>
      <c r="C7953" t="s">
        <v>710</v>
      </c>
      <c r="D7953">
        <v>350</v>
      </c>
      <c r="E7953">
        <v>1085</v>
      </c>
      <c r="F7953" t="str">
        <f t="shared" si="257"/>
        <v>01</v>
      </c>
      <c r="G7953" t="s">
        <v>513</v>
      </c>
      <c r="H7953">
        <v>1</v>
      </c>
      <c r="I7953" t="s">
        <v>6</v>
      </c>
      <c r="J7953" t="s">
        <v>5</v>
      </c>
      <c r="K7953" t="s">
        <v>6</v>
      </c>
      <c r="L7953">
        <v>115</v>
      </c>
      <c r="M7953" t="str">
        <f>VLOOKUP(E7953,Translations!$A$1:$B$7,2,FALSE)</f>
        <v>Sjælland</v>
      </c>
      <c r="N7953" t="str">
        <f>VLOOKUP(D7953,Translations!$I$2:$K$101,2,FALSE)</f>
        <v>Lejre</v>
      </c>
      <c r="O7953" t="str">
        <f>VLOOKUP(G7953,Translations!$M$2:$N$9,2,FALSE)</f>
        <v>[X2079] SARS-CoV-2 (RNA), Borger</v>
      </c>
      <c r="P7953" t="str">
        <f>VLOOKUP(F7953,Translations!$D$1:$F$13,2,FALSE)</f>
        <v>Ok</v>
      </c>
      <c r="Q7953" t="str">
        <f>VLOOKUP(F7953,Translations!$D$2:$G$13,4,FALSE)</f>
        <v>01 - Aktiv, bopæl i DK</v>
      </c>
      <c r="R7953" t="str">
        <f>VLOOKUP(H7953,Translations!$P$2:$Q$10,2,FALSE)</f>
        <v>1 - Selvstændigt sikret - med lægevalg</v>
      </c>
      <c r="S7953" t="str">
        <f>VLOOKUP(F7953,Translations!$D$2:$F$13,3,FALSE)</f>
        <v>Ja</v>
      </c>
    </row>
    <row r="7954" spans="1:19" x14ac:dyDescent="0.2">
      <c r="A7954" s="3">
        <v>44013</v>
      </c>
      <c r="B7954" t="s">
        <v>709</v>
      </c>
      <c r="C7954" t="s">
        <v>710</v>
      </c>
      <c r="D7954">
        <v>360</v>
      </c>
      <c r="E7954">
        <v>1085</v>
      </c>
      <c r="F7954" t="str">
        <f t="shared" si="257"/>
        <v>01</v>
      </c>
      <c r="G7954" t="s">
        <v>513</v>
      </c>
      <c r="H7954">
        <v>1</v>
      </c>
      <c r="I7954" t="s">
        <v>6</v>
      </c>
      <c r="J7954" t="s">
        <v>5</v>
      </c>
      <c r="K7954" t="s">
        <v>6</v>
      </c>
      <c r="L7954">
        <v>145</v>
      </c>
      <c r="M7954" t="str">
        <f>VLOOKUP(E7954,Translations!$A$1:$B$7,2,FALSE)</f>
        <v>Sjælland</v>
      </c>
      <c r="N7954" t="str">
        <f>VLOOKUP(D7954,Translations!$I$2:$K$101,2,FALSE)</f>
        <v>Lolland</v>
      </c>
      <c r="O7954" t="str">
        <f>VLOOKUP(G7954,Translations!$M$2:$N$9,2,FALSE)</f>
        <v>[X2079] SARS-CoV-2 (RNA), Borger</v>
      </c>
      <c r="P7954" t="str">
        <f>VLOOKUP(F7954,Translations!$D$1:$F$13,2,FALSE)</f>
        <v>Ok</v>
      </c>
      <c r="Q7954" t="str">
        <f>VLOOKUP(F7954,Translations!$D$2:$G$13,4,FALSE)</f>
        <v>01 - Aktiv, bopæl i DK</v>
      </c>
      <c r="R7954" t="str">
        <f>VLOOKUP(H7954,Translations!$P$2:$Q$10,2,FALSE)</f>
        <v>1 - Selvstændigt sikret - med lægevalg</v>
      </c>
      <c r="S7954" t="str">
        <f>VLOOKUP(F7954,Translations!$D$2:$F$13,3,FALSE)</f>
        <v>Ja</v>
      </c>
    </row>
    <row r="7955" spans="1:19" x14ac:dyDescent="0.2">
      <c r="A7955" s="3">
        <v>44013</v>
      </c>
      <c r="B7955" t="s">
        <v>709</v>
      </c>
      <c r="C7955" t="s">
        <v>710</v>
      </c>
      <c r="D7955">
        <v>370</v>
      </c>
      <c r="E7955">
        <v>1085</v>
      </c>
      <c r="F7955" t="str">
        <f t="shared" si="257"/>
        <v>01</v>
      </c>
      <c r="G7955" t="s">
        <v>513</v>
      </c>
      <c r="H7955">
        <v>1</v>
      </c>
      <c r="I7955" t="s">
        <v>6</v>
      </c>
      <c r="J7955" t="s">
        <v>5</v>
      </c>
      <c r="K7955" t="s">
        <v>6</v>
      </c>
      <c r="L7955">
        <v>314</v>
      </c>
      <c r="M7955" t="str">
        <f>VLOOKUP(E7955,Translations!$A$1:$B$7,2,FALSE)</f>
        <v>Sjælland</v>
      </c>
      <c r="N7955" t="str">
        <f>VLOOKUP(D7955,Translations!$I$2:$K$101,2,FALSE)</f>
        <v>Næstved</v>
      </c>
      <c r="O7955" t="str">
        <f>VLOOKUP(G7955,Translations!$M$2:$N$9,2,FALSE)</f>
        <v>[X2079] SARS-CoV-2 (RNA), Borger</v>
      </c>
      <c r="P7955" t="str">
        <f>VLOOKUP(F7955,Translations!$D$1:$F$13,2,FALSE)</f>
        <v>Ok</v>
      </c>
      <c r="Q7955" t="str">
        <f>VLOOKUP(F7955,Translations!$D$2:$G$13,4,FALSE)</f>
        <v>01 - Aktiv, bopæl i DK</v>
      </c>
      <c r="R7955" t="str">
        <f>VLOOKUP(H7955,Translations!$P$2:$Q$10,2,FALSE)</f>
        <v>1 - Selvstændigt sikret - med lægevalg</v>
      </c>
      <c r="S7955" t="str">
        <f>VLOOKUP(F7955,Translations!$D$2:$F$13,3,FALSE)</f>
        <v>Ja</v>
      </c>
    </row>
    <row r="7956" spans="1:19" x14ac:dyDescent="0.2">
      <c r="A7956" s="3">
        <v>44013</v>
      </c>
      <c r="B7956" t="s">
        <v>709</v>
      </c>
      <c r="C7956" t="s">
        <v>710</v>
      </c>
      <c r="D7956">
        <v>370</v>
      </c>
      <c r="E7956">
        <v>1085</v>
      </c>
      <c r="F7956" t="str">
        <f t="shared" si="257"/>
        <v>01</v>
      </c>
      <c r="G7956" t="s">
        <v>513</v>
      </c>
      <c r="H7956">
        <v>2</v>
      </c>
      <c r="I7956" t="s">
        <v>6</v>
      </c>
      <c r="J7956" t="s">
        <v>5</v>
      </c>
      <c r="K7956" t="s">
        <v>6</v>
      </c>
      <c r="L7956">
        <v>1</v>
      </c>
      <c r="M7956" t="str">
        <f>VLOOKUP(E7956,Translations!$A$1:$B$7,2,FALSE)</f>
        <v>Sjælland</v>
      </c>
      <c r="N7956" t="str">
        <f>VLOOKUP(D7956,Translations!$I$2:$K$101,2,FALSE)</f>
        <v>Næstved</v>
      </c>
      <c r="O7956" t="str">
        <f>VLOOKUP(G7956,Translations!$M$2:$N$9,2,FALSE)</f>
        <v>[X2079] SARS-CoV-2 (RNA), Borger</v>
      </c>
      <c r="P7956" t="str">
        <f>VLOOKUP(F7956,Translations!$D$1:$F$13,2,FALSE)</f>
        <v>Ok</v>
      </c>
      <c r="Q7956" t="str">
        <f>VLOOKUP(F7956,Translations!$D$2:$G$13,4,FALSE)</f>
        <v>01 - Aktiv, bopæl i DK</v>
      </c>
      <c r="R7956" t="str">
        <f>VLOOKUP(H7956,Translations!$P$2:$Q$10,2,FALSE)</f>
        <v>2 - Selvstændigt sikret - uden lægevalg</v>
      </c>
      <c r="S7956" t="str">
        <f>VLOOKUP(F7956,Translations!$D$2:$F$13,3,FALSE)</f>
        <v>Ja</v>
      </c>
    </row>
    <row r="7957" spans="1:19" x14ac:dyDescent="0.2">
      <c r="A7957" s="3">
        <v>44013</v>
      </c>
      <c r="B7957" t="s">
        <v>709</v>
      </c>
      <c r="C7957" t="s">
        <v>710</v>
      </c>
      <c r="D7957">
        <v>376</v>
      </c>
      <c r="E7957">
        <v>1085</v>
      </c>
      <c r="F7957" t="str">
        <f t="shared" si="257"/>
        <v>01</v>
      </c>
      <c r="G7957" t="s">
        <v>513</v>
      </c>
      <c r="H7957">
        <v>1</v>
      </c>
      <c r="I7957" t="s">
        <v>6</v>
      </c>
      <c r="J7957" t="s">
        <v>5</v>
      </c>
      <c r="K7957" t="s">
        <v>6</v>
      </c>
      <c r="L7957">
        <v>214</v>
      </c>
      <c r="M7957" t="str">
        <f>VLOOKUP(E7957,Translations!$A$1:$B$7,2,FALSE)</f>
        <v>Sjælland</v>
      </c>
      <c r="N7957" t="str">
        <f>VLOOKUP(D7957,Translations!$I$2:$K$101,2,FALSE)</f>
        <v>Guldborgsund</v>
      </c>
      <c r="O7957" t="str">
        <f>VLOOKUP(G7957,Translations!$M$2:$N$9,2,FALSE)</f>
        <v>[X2079] SARS-CoV-2 (RNA), Borger</v>
      </c>
      <c r="P7957" t="str">
        <f>VLOOKUP(F7957,Translations!$D$1:$F$13,2,FALSE)</f>
        <v>Ok</v>
      </c>
      <c r="Q7957" t="str">
        <f>VLOOKUP(F7957,Translations!$D$2:$G$13,4,FALSE)</f>
        <v>01 - Aktiv, bopæl i DK</v>
      </c>
      <c r="R7957" t="str">
        <f>VLOOKUP(H7957,Translations!$P$2:$Q$10,2,FALSE)</f>
        <v>1 - Selvstændigt sikret - med lægevalg</v>
      </c>
      <c r="S7957" t="str">
        <f>VLOOKUP(F7957,Translations!$D$2:$F$13,3,FALSE)</f>
        <v>Ja</v>
      </c>
    </row>
    <row r="7958" spans="1:19" x14ac:dyDescent="0.2">
      <c r="A7958" s="3">
        <v>44013</v>
      </c>
      <c r="B7958" t="s">
        <v>709</v>
      </c>
      <c r="C7958" t="s">
        <v>710</v>
      </c>
      <c r="D7958">
        <v>390</v>
      </c>
      <c r="E7958">
        <v>1085</v>
      </c>
      <c r="F7958" t="str">
        <f t="shared" si="257"/>
        <v>01</v>
      </c>
      <c r="G7958" t="s">
        <v>513</v>
      </c>
      <c r="H7958">
        <v>1</v>
      </c>
      <c r="I7958" t="s">
        <v>6</v>
      </c>
      <c r="J7958" t="s">
        <v>5</v>
      </c>
      <c r="K7958" t="s">
        <v>6</v>
      </c>
      <c r="L7958">
        <v>140</v>
      </c>
      <c r="M7958" t="str">
        <f>VLOOKUP(E7958,Translations!$A$1:$B$7,2,FALSE)</f>
        <v>Sjælland</v>
      </c>
      <c r="N7958" t="str">
        <f>VLOOKUP(D7958,Translations!$I$2:$K$101,2,FALSE)</f>
        <v>Vordingborg</v>
      </c>
      <c r="O7958" t="str">
        <f>VLOOKUP(G7958,Translations!$M$2:$N$9,2,FALSE)</f>
        <v>[X2079] SARS-CoV-2 (RNA), Borger</v>
      </c>
      <c r="P7958" t="str">
        <f>VLOOKUP(F7958,Translations!$D$1:$F$13,2,FALSE)</f>
        <v>Ok</v>
      </c>
      <c r="Q7958" t="str">
        <f>VLOOKUP(F7958,Translations!$D$2:$G$13,4,FALSE)</f>
        <v>01 - Aktiv, bopæl i DK</v>
      </c>
      <c r="R7958" t="str">
        <f>VLOOKUP(H7958,Translations!$P$2:$Q$10,2,FALSE)</f>
        <v>1 - Selvstændigt sikret - med lægevalg</v>
      </c>
      <c r="S7958" t="str">
        <f>VLOOKUP(F7958,Translations!$D$2:$F$13,3,FALSE)</f>
        <v>Ja</v>
      </c>
    </row>
    <row r="7959" spans="1:19" x14ac:dyDescent="0.2">
      <c r="A7959" s="3">
        <v>44013</v>
      </c>
      <c r="B7959" t="s">
        <v>709</v>
      </c>
      <c r="C7959" t="s">
        <v>710</v>
      </c>
      <c r="D7959">
        <v>400</v>
      </c>
      <c r="E7959">
        <v>1084</v>
      </c>
      <c r="F7959" t="str">
        <f t="shared" si="257"/>
        <v>01</v>
      </c>
      <c r="G7959" t="s">
        <v>513</v>
      </c>
      <c r="H7959">
        <v>1</v>
      </c>
      <c r="I7959" t="s">
        <v>6</v>
      </c>
      <c r="J7959" t="s">
        <v>5</v>
      </c>
      <c r="K7959" t="s">
        <v>6</v>
      </c>
      <c r="L7959">
        <v>127</v>
      </c>
      <c r="M7959" t="str">
        <f>VLOOKUP(E7959,Translations!$A$1:$B$7,2,FALSE)</f>
        <v>Hovedstaden</v>
      </c>
      <c r="N7959" t="str">
        <f>VLOOKUP(D7959,Translations!$I$2:$K$101,2,FALSE)</f>
        <v>Bornholm</v>
      </c>
      <c r="O7959" t="str">
        <f>VLOOKUP(G7959,Translations!$M$2:$N$9,2,FALSE)</f>
        <v>[X2079] SARS-CoV-2 (RNA), Borger</v>
      </c>
      <c r="P7959" t="str">
        <f>VLOOKUP(F7959,Translations!$D$1:$F$13,2,FALSE)</f>
        <v>Ok</v>
      </c>
      <c r="Q7959" t="str">
        <f>VLOOKUP(F7959,Translations!$D$2:$G$13,4,FALSE)</f>
        <v>01 - Aktiv, bopæl i DK</v>
      </c>
      <c r="R7959" t="str">
        <f>VLOOKUP(H7959,Translations!$P$2:$Q$10,2,FALSE)</f>
        <v>1 - Selvstændigt sikret - med lægevalg</v>
      </c>
      <c r="S7959" t="str">
        <f>VLOOKUP(F7959,Translations!$D$2:$F$13,3,FALSE)</f>
        <v>Ja</v>
      </c>
    </row>
    <row r="7960" spans="1:19" x14ac:dyDescent="0.2">
      <c r="A7960" s="3">
        <v>44013</v>
      </c>
      <c r="B7960" t="s">
        <v>709</v>
      </c>
      <c r="C7960" t="s">
        <v>710</v>
      </c>
      <c r="D7960">
        <v>410</v>
      </c>
      <c r="E7960">
        <v>1083</v>
      </c>
      <c r="F7960" t="str">
        <f t="shared" si="257"/>
        <v>01</v>
      </c>
      <c r="G7960" t="s">
        <v>513</v>
      </c>
      <c r="H7960">
        <v>1</v>
      </c>
      <c r="I7960" t="s">
        <v>6</v>
      </c>
      <c r="J7960" t="s">
        <v>5</v>
      </c>
      <c r="K7960" t="s">
        <v>6</v>
      </c>
      <c r="L7960">
        <v>137</v>
      </c>
      <c r="M7960" t="str">
        <f>VLOOKUP(E7960,Translations!$A$1:$B$7,2,FALSE)</f>
        <v>Syddanmark</v>
      </c>
      <c r="N7960" t="str">
        <f>VLOOKUP(D7960,Translations!$I$2:$K$101,2,FALSE)</f>
        <v>Middelfart</v>
      </c>
      <c r="O7960" t="str">
        <f>VLOOKUP(G7960,Translations!$M$2:$N$9,2,FALSE)</f>
        <v>[X2079] SARS-CoV-2 (RNA), Borger</v>
      </c>
      <c r="P7960" t="str">
        <f>VLOOKUP(F7960,Translations!$D$1:$F$13,2,FALSE)</f>
        <v>Ok</v>
      </c>
      <c r="Q7960" t="str">
        <f>VLOOKUP(F7960,Translations!$D$2:$G$13,4,FALSE)</f>
        <v>01 - Aktiv, bopæl i DK</v>
      </c>
      <c r="R7960" t="str">
        <f>VLOOKUP(H7960,Translations!$P$2:$Q$10,2,FALSE)</f>
        <v>1 - Selvstændigt sikret - med lægevalg</v>
      </c>
      <c r="S7960" t="str">
        <f>VLOOKUP(F7960,Translations!$D$2:$F$13,3,FALSE)</f>
        <v>Ja</v>
      </c>
    </row>
    <row r="7961" spans="1:19" x14ac:dyDescent="0.2">
      <c r="A7961" s="3">
        <v>44013</v>
      </c>
      <c r="B7961" t="s">
        <v>709</v>
      </c>
      <c r="C7961" t="s">
        <v>710</v>
      </c>
      <c r="D7961">
        <v>411</v>
      </c>
      <c r="E7961">
        <v>0</v>
      </c>
      <c r="F7961" t="str">
        <f t="shared" si="257"/>
        <v>01</v>
      </c>
      <c r="G7961" t="s">
        <v>513</v>
      </c>
      <c r="H7961">
        <v>1</v>
      </c>
      <c r="I7961" t="s">
        <v>6</v>
      </c>
      <c r="J7961" t="s">
        <v>5</v>
      </c>
      <c r="K7961" t="s">
        <v>6</v>
      </c>
      <c r="L7961">
        <v>1</v>
      </c>
      <c r="M7961" t="str">
        <f>VLOOKUP(E7961,Translations!$A$1:$B$7,2,FALSE)</f>
        <v>Ukendt</v>
      </c>
      <c r="N7961" t="str">
        <f>VLOOKUP(D7961,Translations!$I$2:$K$101,2,FALSE)</f>
        <v>Christiansø</v>
      </c>
      <c r="O7961" t="str">
        <f>VLOOKUP(G7961,Translations!$M$2:$N$9,2,FALSE)</f>
        <v>[X2079] SARS-CoV-2 (RNA), Borger</v>
      </c>
      <c r="P7961" t="str">
        <f>VLOOKUP(F7961,Translations!$D$1:$F$13,2,FALSE)</f>
        <v>Ok</v>
      </c>
      <c r="Q7961" t="str">
        <f>VLOOKUP(F7961,Translations!$D$2:$G$13,4,FALSE)</f>
        <v>01 - Aktiv, bopæl i DK</v>
      </c>
      <c r="R7961" t="str">
        <f>VLOOKUP(H7961,Translations!$P$2:$Q$10,2,FALSE)</f>
        <v>1 - Selvstændigt sikret - med lægevalg</v>
      </c>
      <c r="S7961" t="str">
        <f>VLOOKUP(F7961,Translations!$D$2:$F$13,3,FALSE)</f>
        <v>Ja</v>
      </c>
    </row>
    <row r="7962" spans="1:19" x14ac:dyDescent="0.2">
      <c r="A7962" s="3">
        <v>44013</v>
      </c>
      <c r="B7962" t="s">
        <v>709</v>
      </c>
      <c r="C7962" t="s">
        <v>710</v>
      </c>
      <c r="D7962">
        <v>420</v>
      </c>
      <c r="E7962">
        <v>1083</v>
      </c>
      <c r="F7962" t="str">
        <f t="shared" si="257"/>
        <v>01</v>
      </c>
      <c r="G7962" t="s">
        <v>513</v>
      </c>
      <c r="H7962">
        <v>1</v>
      </c>
      <c r="I7962" t="s">
        <v>6</v>
      </c>
      <c r="J7962" t="s">
        <v>5</v>
      </c>
      <c r="K7962" t="s">
        <v>6</v>
      </c>
      <c r="L7962">
        <v>166</v>
      </c>
      <c r="M7962" t="str">
        <f>VLOOKUP(E7962,Translations!$A$1:$B$7,2,FALSE)</f>
        <v>Syddanmark</v>
      </c>
      <c r="N7962" t="str">
        <f>VLOOKUP(D7962,Translations!$I$2:$K$101,2,FALSE)</f>
        <v>Assens</v>
      </c>
      <c r="O7962" t="str">
        <f>VLOOKUP(G7962,Translations!$M$2:$N$9,2,FALSE)</f>
        <v>[X2079] SARS-CoV-2 (RNA), Borger</v>
      </c>
      <c r="P7962" t="str">
        <f>VLOOKUP(F7962,Translations!$D$1:$F$13,2,FALSE)</f>
        <v>Ok</v>
      </c>
      <c r="Q7962" t="str">
        <f>VLOOKUP(F7962,Translations!$D$2:$G$13,4,FALSE)</f>
        <v>01 - Aktiv, bopæl i DK</v>
      </c>
      <c r="R7962" t="str">
        <f>VLOOKUP(H7962,Translations!$P$2:$Q$10,2,FALSE)</f>
        <v>1 - Selvstændigt sikret - med lægevalg</v>
      </c>
      <c r="S7962" t="str">
        <f>VLOOKUP(F7962,Translations!$D$2:$F$13,3,FALSE)</f>
        <v>Ja</v>
      </c>
    </row>
    <row r="7963" spans="1:19" x14ac:dyDescent="0.2">
      <c r="A7963" s="3">
        <v>44013</v>
      </c>
      <c r="B7963" t="s">
        <v>709</v>
      </c>
      <c r="C7963" t="s">
        <v>710</v>
      </c>
      <c r="D7963">
        <v>430</v>
      </c>
      <c r="E7963">
        <v>1083</v>
      </c>
      <c r="F7963" t="str">
        <f t="shared" si="257"/>
        <v>01</v>
      </c>
      <c r="G7963" t="s">
        <v>513</v>
      </c>
      <c r="H7963">
        <v>1</v>
      </c>
      <c r="I7963" t="s">
        <v>6</v>
      </c>
      <c r="J7963" t="s">
        <v>5</v>
      </c>
      <c r="K7963" t="s">
        <v>6</v>
      </c>
      <c r="L7963">
        <v>197</v>
      </c>
      <c r="M7963" t="str">
        <f>VLOOKUP(E7963,Translations!$A$1:$B$7,2,FALSE)</f>
        <v>Syddanmark</v>
      </c>
      <c r="N7963" t="str">
        <f>VLOOKUP(D7963,Translations!$I$2:$K$101,2,FALSE)</f>
        <v>Faaborg-Midtfyn</v>
      </c>
      <c r="O7963" t="str">
        <f>VLOOKUP(G7963,Translations!$M$2:$N$9,2,FALSE)</f>
        <v>[X2079] SARS-CoV-2 (RNA), Borger</v>
      </c>
      <c r="P7963" t="str">
        <f>VLOOKUP(F7963,Translations!$D$1:$F$13,2,FALSE)</f>
        <v>Ok</v>
      </c>
      <c r="Q7963" t="str">
        <f>VLOOKUP(F7963,Translations!$D$2:$G$13,4,FALSE)</f>
        <v>01 - Aktiv, bopæl i DK</v>
      </c>
      <c r="R7963" t="str">
        <f>VLOOKUP(H7963,Translations!$P$2:$Q$10,2,FALSE)</f>
        <v>1 - Selvstændigt sikret - med lægevalg</v>
      </c>
      <c r="S7963" t="str">
        <f>VLOOKUP(F7963,Translations!$D$2:$F$13,3,FALSE)</f>
        <v>Ja</v>
      </c>
    </row>
    <row r="7964" spans="1:19" x14ac:dyDescent="0.2">
      <c r="A7964" s="3">
        <v>44013</v>
      </c>
      <c r="B7964" t="s">
        <v>709</v>
      </c>
      <c r="C7964" t="s">
        <v>710</v>
      </c>
      <c r="D7964">
        <v>440</v>
      </c>
      <c r="E7964">
        <v>1083</v>
      </c>
      <c r="F7964" t="str">
        <f t="shared" si="257"/>
        <v>01</v>
      </c>
      <c r="G7964" t="s">
        <v>513</v>
      </c>
      <c r="H7964">
        <v>1</v>
      </c>
      <c r="I7964" t="s">
        <v>6</v>
      </c>
      <c r="J7964" t="s">
        <v>5</v>
      </c>
      <c r="K7964" t="s">
        <v>6</v>
      </c>
      <c r="L7964">
        <v>81</v>
      </c>
      <c r="M7964" t="str">
        <f>VLOOKUP(E7964,Translations!$A$1:$B$7,2,FALSE)</f>
        <v>Syddanmark</v>
      </c>
      <c r="N7964" t="str">
        <f>VLOOKUP(D7964,Translations!$I$2:$K$101,2,FALSE)</f>
        <v>Kerteminde</v>
      </c>
      <c r="O7964" t="str">
        <f>VLOOKUP(G7964,Translations!$M$2:$N$9,2,FALSE)</f>
        <v>[X2079] SARS-CoV-2 (RNA), Borger</v>
      </c>
      <c r="P7964" t="str">
        <f>VLOOKUP(F7964,Translations!$D$1:$F$13,2,FALSE)</f>
        <v>Ok</v>
      </c>
      <c r="Q7964" t="str">
        <f>VLOOKUP(F7964,Translations!$D$2:$G$13,4,FALSE)</f>
        <v>01 - Aktiv, bopæl i DK</v>
      </c>
      <c r="R7964" t="str">
        <f>VLOOKUP(H7964,Translations!$P$2:$Q$10,2,FALSE)</f>
        <v>1 - Selvstændigt sikret - med lægevalg</v>
      </c>
      <c r="S7964" t="str">
        <f>VLOOKUP(F7964,Translations!$D$2:$F$13,3,FALSE)</f>
        <v>Ja</v>
      </c>
    </row>
    <row r="7965" spans="1:19" x14ac:dyDescent="0.2">
      <c r="A7965" s="3">
        <v>44013</v>
      </c>
      <c r="B7965" t="s">
        <v>709</v>
      </c>
      <c r="C7965" t="s">
        <v>710</v>
      </c>
      <c r="D7965">
        <v>450</v>
      </c>
      <c r="E7965">
        <v>1083</v>
      </c>
      <c r="F7965" t="str">
        <f t="shared" ref="F7965:F7996" si="258">"01"</f>
        <v>01</v>
      </c>
      <c r="G7965" t="s">
        <v>513</v>
      </c>
      <c r="H7965">
        <v>1</v>
      </c>
      <c r="I7965" t="s">
        <v>6</v>
      </c>
      <c r="J7965" t="s">
        <v>5</v>
      </c>
      <c r="K7965" t="s">
        <v>6</v>
      </c>
      <c r="L7965">
        <v>114</v>
      </c>
      <c r="M7965" t="str">
        <f>VLOOKUP(E7965,Translations!$A$1:$B$7,2,FALSE)</f>
        <v>Syddanmark</v>
      </c>
      <c r="N7965" t="str">
        <f>VLOOKUP(D7965,Translations!$I$2:$K$101,2,FALSE)</f>
        <v>Nyborg</v>
      </c>
      <c r="O7965" t="str">
        <f>VLOOKUP(G7965,Translations!$M$2:$N$9,2,FALSE)</f>
        <v>[X2079] SARS-CoV-2 (RNA), Borger</v>
      </c>
      <c r="P7965" t="str">
        <f>VLOOKUP(F7965,Translations!$D$1:$F$13,2,FALSE)</f>
        <v>Ok</v>
      </c>
      <c r="Q7965" t="str">
        <f>VLOOKUP(F7965,Translations!$D$2:$G$13,4,FALSE)</f>
        <v>01 - Aktiv, bopæl i DK</v>
      </c>
      <c r="R7965" t="str">
        <f>VLOOKUP(H7965,Translations!$P$2:$Q$10,2,FALSE)</f>
        <v>1 - Selvstændigt sikret - med lægevalg</v>
      </c>
      <c r="S7965" t="str">
        <f>VLOOKUP(F7965,Translations!$D$2:$F$13,3,FALSE)</f>
        <v>Ja</v>
      </c>
    </row>
    <row r="7966" spans="1:19" x14ac:dyDescent="0.2">
      <c r="A7966" s="3">
        <v>44013</v>
      </c>
      <c r="B7966" t="s">
        <v>709</v>
      </c>
      <c r="C7966" t="s">
        <v>710</v>
      </c>
      <c r="D7966">
        <v>461</v>
      </c>
      <c r="E7966">
        <v>1083</v>
      </c>
      <c r="F7966" t="str">
        <f t="shared" si="258"/>
        <v>01</v>
      </c>
      <c r="G7966" t="s">
        <v>513</v>
      </c>
      <c r="H7966">
        <v>1</v>
      </c>
      <c r="I7966" t="s">
        <v>6</v>
      </c>
      <c r="J7966" t="s">
        <v>5</v>
      </c>
      <c r="K7966" t="s">
        <v>6</v>
      </c>
      <c r="L7966">
        <v>558</v>
      </c>
      <c r="M7966" t="str">
        <f>VLOOKUP(E7966,Translations!$A$1:$B$7,2,FALSE)</f>
        <v>Syddanmark</v>
      </c>
      <c r="N7966" t="str">
        <f>VLOOKUP(D7966,Translations!$I$2:$K$101,2,FALSE)</f>
        <v>Odense</v>
      </c>
      <c r="O7966" t="str">
        <f>VLOOKUP(G7966,Translations!$M$2:$N$9,2,FALSE)</f>
        <v>[X2079] SARS-CoV-2 (RNA), Borger</v>
      </c>
      <c r="P7966" t="str">
        <f>VLOOKUP(F7966,Translations!$D$1:$F$13,2,FALSE)</f>
        <v>Ok</v>
      </c>
      <c r="Q7966" t="str">
        <f>VLOOKUP(F7966,Translations!$D$2:$G$13,4,FALSE)</f>
        <v>01 - Aktiv, bopæl i DK</v>
      </c>
      <c r="R7966" t="str">
        <f>VLOOKUP(H7966,Translations!$P$2:$Q$10,2,FALSE)</f>
        <v>1 - Selvstændigt sikret - med lægevalg</v>
      </c>
      <c r="S7966" t="str">
        <f>VLOOKUP(F7966,Translations!$D$2:$F$13,3,FALSE)</f>
        <v>Ja</v>
      </c>
    </row>
    <row r="7967" spans="1:19" x14ac:dyDescent="0.2">
      <c r="A7967" s="3">
        <v>44013</v>
      </c>
      <c r="B7967" t="s">
        <v>709</v>
      </c>
      <c r="C7967" t="s">
        <v>710</v>
      </c>
      <c r="D7967">
        <v>461</v>
      </c>
      <c r="E7967">
        <v>1083</v>
      </c>
      <c r="F7967" t="str">
        <f t="shared" si="258"/>
        <v>01</v>
      </c>
      <c r="G7967" t="s">
        <v>513</v>
      </c>
      <c r="H7967">
        <v>2</v>
      </c>
      <c r="I7967" t="s">
        <v>6</v>
      </c>
      <c r="J7967" t="s">
        <v>5</v>
      </c>
      <c r="K7967" t="s">
        <v>6</v>
      </c>
      <c r="L7967">
        <v>1</v>
      </c>
      <c r="M7967" t="str">
        <f>VLOOKUP(E7967,Translations!$A$1:$B$7,2,FALSE)</f>
        <v>Syddanmark</v>
      </c>
      <c r="N7967" t="str">
        <f>VLOOKUP(D7967,Translations!$I$2:$K$101,2,FALSE)</f>
        <v>Odense</v>
      </c>
      <c r="O7967" t="str">
        <f>VLOOKUP(G7967,Translations!$M$2:$N$9,2,FALSE)</f>
        <v>[X2079] SARS-CoV-2 (RNA), Borger</v>
      </c>
      <c r="P7967" t="str">
        <f>VLOOKUP(F7967,Translations!$D$1:$F$13,2,FALSE)</f>
        <v>Ok</v>
      </c>
      <c r="Q7967" t="str">
        <f>VLOOKUP(F7967,Translations!$D$2:$G$13,4,FALSE)</f>
        <v>01 - Aktiv, bopæl i DK</v>
      </c>
      <c r="R7967" t="str">
        <f>VLOOKUP(H7967,Translations!$P$2:$Q$10,2,FALSE)</f>
        <v>2 - Selvstændigt sikret - uden lægevalg</v>
      </c>
      <c r="S7967" t="str">
        <f>VLOOKUP(F7967,Translations!$D$2:$F$13,3,FALSE)</f>
        <v>Ja</v>
      </c>
    </row>
    <row r="7968" spans="1:19" x14ac:dyDescent="0.2">
      <c r="A7968" s="3">
        <v>44013</v>
      </c>
      <c r="B7968" t="s">
        <v>709</v>
      </c>
      <c r="C7968" t="s">
        <v>710</v>
      </c>
      <c r="D7968">
        <v>479</v>
      </c>
      <c r="E7968">
        <v>1083</v>
      </c>
      <c r="F7968" t="str">
        <f t="shared" si="258"/>
        <v>01</v>
      </c>
      <c r="G7968" t="s">
        <v>513</v>
      </c>
      <c r="H7968">
        <v>1</v>
      </c>
      <c r="I7968" t="s">
        <v>6</v>
      </c>
      <c r="J7968" t="s">
        <v>5</v>
      </c>
      <c r="K7968" t="s">
        <v>6</v>
      </c>
      <c r="L7968">
        <v>210</v>
      </c>
      <c r="M7968" t="str">
        <f>VLOOKUP(E7968,Translations!$A$1:$B$7,2,FALSE)</f>
        <v>Syddanmark</v>
      </c>
      <c r="N7968" t="str">
        <f>VLOOKUP(D7968,Translations!$I$2:$K$101,2,FALSE)</f>
        <v>Svendborg</v>
      </c>
      <c r="O7968" t="str">
        <f>VLOOKUP(G7968,Translations!$M$2:$N$9,2,FALSE)</f>
        <v>[X2079] SARS-CoV-2 (RNA), Borger</v>
      </c>
      <c r="P7968" t="str">
        <f>VLOOKUP(F7968,Translations!$D$1:$F$13,2,FALSE)</f>
        <v>Ok</v>
      </c>
      <c r="Q7968" t="str">
        <f>VLOOKUP(F7968,Translations!$D$2:$G$13,4,FALSE)</f>
        <v>01 - Aktiv, bopæl i DK</v>
      </c>
      <c r="R7968" t="str">
        <f>VLOOKUP(H7968,Translations!$P$2:$Q$10,2,FALSE)</f>
        <v>1 - Selvstændigt sikret - med lægevalg</v>
      </c>
      <c r="S7968" t="str">
        <f>VLOOKUP(F7968,Translations!$D$2:$F$13,3,FALSE)</f>
        <v>Ja</v>
      </c>
    </row>
    <row r="7969" spans="1:19" x14ac:dyDescent="0.2">
      <c r="A7969" s="3">
        <v>44013</v>
      </c>
      <c r="B7969" t="s">
        <v>709</v>
      </c>
      <c r="C7969" t="s">
        <v>710</v>
      </c>
      <c r="D7969">
        <v>480</v>
      </c>
      <c r="E7969">
        <v>1083</v>
      </c>
      <c r="F7969" t="str">
        <f t="shared" si="258"/>
        <v>01</v>
      </c>
      <c r="G7969" t="s">
        <v>513</v>
      </c>
      <c r="H7969">
        <v>1</v>
      </c>
      <c r="I7969" t="s">
        <v>6</v>
      </c>
      <c r="J7969" t="s">
        <v>5</v>
      </c>
      <c r="K7969" t="s">
        <v>6</v>
      </c>
      <c r="L7969">
        <v>120</v>
      </c>
      <c r="M7969" t="str">
        <f>VLOOKUP(E7969,Translations!$A$1:$B$7,2,FALSE)</f>
        <v>Syddanmark</v>
      </c>
      <c r="N7969" t="str">
        <f>VLOOKUP(D7969,Translations!$I$2:$K$101,2,FALSE)</f>
        <v>Nordfyns</v>
      </c>
      <c r="O7969" t="str">
        <f>VLOOKUP(G7969,Translations!$M$2:$N$9,2,FALSE)</f>
        <v>[X2079] SARS-CoV-2 (RNA), Borger</v>
      </c>
      <c r="P7969" t="str">
        <f>VLOOKUP(F7969,Translations!$D$1:$F$13,2,FALSE)</f>
        <v>Ok</v>
      </c>
      <c r="Q7969" t="str">
        <f>VLOOKUP(F7969,Translations!$D$2:$G$13,4,FALSE)</f>
        <v>01 - Aktiv, bopæl i DK</v>
      </c>
      <c r="R7969" t="str">
        <f>VLOOKUP(H7969,Translations!$P$2:$Q$10,2,FALSE)</f>
        <v>1 - Selvstændigt sikret - med lægevalg</v>
      </c>
      <c r="S7969" t="str">
        <f>VLOOKUP(F7969,Translations!$D$2:$F$13,3,FALSE)</f>
        <v>Ja</v>
      </c>
    </row>
    <row r="7970" spans="1:19" x14ac:dyDescent="0.2">
      <c r="A7970" s="3">
        <v>44013</v>
      </c>
      <c r="B7970" t="s">
        <v>709</v>
      </c>
      <c r="C7970" t="s">
        <v>710</v>
      </c>
      <c r="D7970">
        <v>482</v>
      </c>
      <c r="E7970">
        <v>1083</v>
      </c>
      <c r="F7970" t="str">
        <f t="shared" si="258"/>
        <v>01</v>
      </c>
      <c r="G7970" t="s">
        <v>513</v>
      </c>
      <c r="H7970">
        <v>1</v>
      </c>
      <c r="I7970" t="s">
        <v>6</v>
      </c>
      <c r="J7970" t="s">
        <v>5</v>
      </c>
      <c r="K7970" t="s">
        <v>6</v>
      </c>
      <c r="L7970">
        <v>37</v>
      </c>
      <c r="M7970" t="str">
        <f>VLOOKUP(E7970,Translations!$A$1:$B$7,2,FALSE)</f>
        <v>Syddanmark</v>
      </c>
      <c r="N7970" t="str">
        <f>VLOOKUP(D7970,Translations!$I$2:$K$101,2,FALSE)</f>
        <v>Langeland</v>
      </c>
      <c r="O7970" t="str">
        <f>VLOOKUP(G7970,Translations!$M$2:$N$9,2,FALSE)</f>
        <v>[X2079] SARS-CoV-2 (RNA), Borger</v>
      </c>
      <c r="P7970" t="str">
        <f>VLOOKUP(F7970,Translations!$D$1:$F$13,2,FALSE)</f>
        <v>Ok</v>
      </c>
      <c r="Q7970" t="str">
        <f>VLOOKUP(F7970,Translations!$D$2:$G$13,4,FALSE)</f>
        <v>01 - Aktiv, bopæl i DK</v>
      </c>
      <c r="R7970" t="str">
        <f>VLOOKUP(H7970,Translations!$P$2:$Q$10,2,FALSE)</f>
        <v>1 - Selvstændigt sikret - med lægevalg</v>
      </c>
      <c r="S7970" t="str">
        <f>VLOOKUP(F7970,Translations!$D$2:$F$13,3,FALSE)</f>
        <v>Ja</v>
      </c>
    </row>
    <row r="7971" spans="1:19" x14ac:dyDescent="0.2">
      <c r="A7971" s="3">
        <v>44013</v>
      </c>
      <c r="B7971" t="s">
        <v>709</v>
      </c>
      <c r="C7971" t="s">
        <v>710</v>
      </c>
      <c r="D7971">
        <v>492</v>
      </c>
      <c r="E7971">
        <v>1083</v>
      </c>
      <c r="F7971" t="str">
        <f t="shared" si="258"/>
        <v>01</v>
      </c>
      <c r="G7971" t="s">
        <v>513</v>
      </c>
      <c r="H7971">
        <v>1</v>
      </c>
      <c r="I7971" t="s">
        <v>6</v>
      </c>
      <c r="J7971" t="s">
        <v>5</v>
      </c>
      <c r="K7971" t="s">
        <v>6</v>
      </c>
      <c r="L7971">
        <v>20</v>
      </c>
      <c r="M7971" t="str">
        <f>VLOOKUP(E7971,Translations!$A$1:$B$7,2,FALSE)</f>
        <v>Syddanmark</v>
      </c>
      <c r="N7971" t="str">
        <f>VLOOKUP(D7971,Translations!$I$2:$K$101,2,FALSE)</f>
        <v>Ærø</v>
      </c>
      <c r="O7971" t="str">
        <f>VLOOKUP(G7971,Translations!$M$2:$N$9,2,FALSE)</f>
        <v>[X2079] SARS-CoV-2 (RNA), Borger</v>
      </c>
      <c r="P7971" t="str">
        <f>VLOOKUP(F7971,Translations!$D$1:$F$13,2,FALSE)</f>
        <v>Ok</v>
      </c>
      <c r="Q7971" t="str">
        <f>VLOOKUP(F7971,Translations!$D$2:$G$13,4,FALSE)</f>
        <v>01 - Aktiv, bopæl i DK</v>
      </c>
      <c r="R7971" t="str">
        <f>VLOOKUP(H7971,Translations!$P$2:$Q$10,2,FALSE)</f>
        <v>1 - Selvstændigt sikret - med lægevalg</v>
      </c>
      <c r="S7971" t="str">
        <f>VLOOKUP(F7971,Translations!$D$2:$F$13,3,FALSE)</f>
        <v>Ja</v>
      </c>
    </row>
    <row r="7972" spans="1:19" x14ac:dyDescent="0.2">
      <c r="A7972" s="3">
        <v>44013</v>
      </c>
      <c r="B7972" t="s">
        <v>709</v>
      </c>
      <c r="C7972" t="s">
        <v>710</v>
      </c>
      <c r="D7972">
        <v>510</v>
      </c>
      <c r="E7972">
        <v>1083</v>
      </c>
      <c r="F7972" t="str">
        <f t="shared" si="258"/>
        <v>01</v>
      </c>
      <c r="G7972" t="s">
        <v>513</v>
      </c>
      <c r="H7972">
        <v>1</v>
      </c>
      <c r="I7972" t="s">
        <v>6</v>
      </c>
      <c r="J7972" t="s">
        <v>5</v>
      </c>
      <c r="K7972" t="s">
        <v>6</v>
      </c>
      <c r="L7972">
        <v>198</v>
      </c>
      <c r="M7972" t="str">
        <f>VLOOKUP(E7972,Translations!$A$1:$B$7,2,FALSE)</f>
        <v>Syddanmark</v>
      </c>
      <c r="N7972" t="str">
        <f>VLOOKUP(D7972,Translations!$I$2:$K$101,2,FALSE)</f>
        <v>Haderslev</v>
      </c>
      <c r="O7972" t="str">
        <f>VLOOKUP(G7972,Translations!$M$2:$N$9,2,FALSE)</f>
        <v>[X2079] SARS-CoV-2 (RNA), Borger</v>
      </c>
      <c r="P7972" t="str">
        <f>VLOOKUP(F7972,Translations!$D$1:$F$13,2,FALSE)</f>
        <v>Ok</v>
      </c>
      <c r="Q7972" t="str">
        <f>VLOOKUP(F7972,Translations!$D$2:$G$13,4,FALSE)</f>
        <v>01 - Aktiv, bopæl i DK</v>
      </c>
      <c r="R7972" t="str">
        <f>VLOOKUP(H7972,Translations!$P$2:$Q$10,2,FALSE)</f>
        <v>1 - Selvstændigt sikret - med lægevalg</v>
      </c>
      <c r="S7972" t="str">
        <f>VLOOKUP(F7972,Translations!$D$2:$F$13,3,FALSE)</f>
        <v>Ja</v>
      </c>
    </row>
    <row r="7973" spans="1:19" x14ac:dyDescent="0.2">
      <c r="A7973" s="3">
        <v>44013</v>
      </c>
      <c r="B7973" t="s">
        <v>709</v>
      </c>
      <c r="C7973" t="s">
        <v>710</v>
      </c>
      <c r="D7973">
        <v>510</v>
      </c>
      <c r="E7973">
        <v>1083</v>
      </c>
      <c r="F7973" t="str">
        <f t="shared" si="258"/>
        <v>01</v>
      </c>
      <c r="G7973" t="s">
        <v>513</v>
      </c>
      <c r="H7973">
        <v>2</v>
      </c>
      <c r="I7973" t="s">
        <v>6</v>
      </c>
      <c r="J7973" t="s">
        <v>5</v>
      </c>
      <c r="K7973" t="s">
        <v>6</v>
      </c>
      <c r="L7973">
        <v>1</v>
      </c>
      <c r="M7973" t="str">
        <f>VLOOKUP(E7973,Translations!$A$1:$B$7,2,FALSE)</f>
        <v>Syddanmark</v>
      </c>
      <c r="N7973" t="str">
        <f>VLOOKUP(D7973,Translations!$I$2:$K$101,2,FALSE)</f>
        <v>Haderslev</v>
      </c>
      <c r="O7973" t="str">
        <f>VLOOKUP(G7973,Translations!$M$2:$N$9,2,FALSE)</f>
        <v>[X2079] SARS-CoV-2 (RNA), Borger</v>
      </c>
      <c r="P7973" t="str">
        <f>VLOOKUP(F7973,Translations!$D$1:$F$13,2,FALSE)</f>
        <v>Ok</v>
      </c>
      <c r="Q7973" t="str">
        <f>VLOOKUP(F7973,Translations!$D$2:$G$13,4,FALSE)</f>
        <v>01 - Aktiv, bopæl i DK</v>
      </c>
      <c r="R7973" t="str">
        <f>VLOOKUP(H7973,Translations!$P$2:$Q$10,2,FALSE)</f>
        <v>2 - Selvstændigt sikret - uden lægevalg</v>
      </c>
      <c r="S7973" t="str">
        <f>VLOOKUP(F7973,Translations!$D$2:$F$13,3,FALSE)</f>
        <v>Ja</v>
      </c>
    </row>
    <row r="7974" spans="1:19" x14ac:dyDescent="0.2">
      <c r="A7974" s="3">
        <v>44013</v>
      </c>
      <c r="B7974" t="s">
        <v>709</v>
      </c>
      <c r="C7974" t="s">
        <v>710</v>
      </c>
      <c r="D7974">
        <v>530</v>
      </c>
      <c r="E7974">
        <v>1083</v>
      </c>
      <c r="F7974" t="str">
        <f t="shared" si="258"/>
        <v>01</v>
      </c>
      <c r="G7974" t="s">
        <v>513</v>
      </c>
      <c r="H7974">
        <v>1</v>
      </c>
      <c r="I7974" t="s">
        <v>6</v>
      </c>
      <c r="J7974" t="s">
        <v>5</v>
      </c>
      <c r="K7974" t="s">
        <v>6</v>
      </c>
      <c r="L7974">
        <v>98</v>
      </c>
      <c r="M7974" t="str">
        <f>VLOOKUP(E7974,Translations!$A$1:$B$7,2,FALSE)</f>
        <v>Syddanmark</v>
      </c>
      <c r="N7974" t="str">
        <f>VLOOKUP(D7974,Translations!$I$2:$K$101,2,FALSE)</f>
        <v>Billund</v>
      </c>
      <c r="O7974" t="str">
        <f>VLOOKUP(G7974,Translations!$M$2:$N$9,2,FALSE)</f>
        <v>[X2079] SARS-CoV-2 (RNA), Borger</v>
      </c>
      <c r="P7974" t="str">
        <f>VLOOKUP(F7974,Translations!$D$1:$F$13,2,FALSE)</f>
        <v>Ok</v>
      </c>
      <c r="Q7974" t="str">
        <f>VLOOKUP(F7974,Translations!$D$2:$G$13,4,FALSE)</f>
        <v>01 - Aktiv, bopæl i DK</v>
      </c>
      <c r="R7974" t="str">
        <f>VLOOKUP(H7974,Translations!$P$2:$Q$10,2,FALSE)</f>
        <v>1 - Selvstændigt sikret - med lægevalg</v>
      </c>
      <c r="S7974" t="str">
        <f>VLOOKUP(F7974,Translations!$D$2:$F$13,3,FALSE)</f>
        <v>Ja</v>
      </c>
    </row>
    <row r="7975" spans="1:19" x14ac:dyDescent="0.2">
      <c r="A7975" s="3">
        <v>44013</v>
      </c>
      <c r="B7975" t="s">
        <v>709</v>
      </c>
      <c r="C7975" t="s">
        <v>710</v>
      </c>
      <c r="D7975">
        <v>540</v>
      </c>
      <c r="E7975">
        <v>1083</v>
      </c>
      <c r="F7975" t="str">
        <f t="shared" si="258"/>
        <v>01</v>
      </c>
      <c r="G7975" t="s">
        <v>513</v>
      </c>
      <c r="H7975">
        <v>1</v>
      </c>
      <c r="I7975" t="s">
        <v>6</v>
      </c>
      <c r="J7975" t="s">
        <v>5</v>
      </c>
      <c r="K7975" t="s">
        <v>6</v>
      </c>
      <c r="L7975">
        <v>279</v>
      </c>
      <c r="M7975" t="str">
        <f>VLOOKUP(E7975,Translations!$A$1:$B$7,2,FALSE)</f>
        <v>Syddanmark</v>
      </c>
      <c r="N7975" t="str">
        <f>VLOOKUP(D7975,Translations!$I$2:$K$101,2,FALSE)</f>
        <v>Sønderborg</v>
      </c>
      <c r="O7975" t="str">
        <f>VLOOKUP(G7975,Translations!$M$2:$N$9,2,FALSE)</f>
        <v>[X2079] SARS-CoV-2 (RNA), Borger</v>
      </c>
      <c r="P7975" t="str">
        <f>VLOOKUP(F7975,Translations!$D$1:$F$13,2,FALSE)</f>
        <v>Ok</v>
      </c>
      <c r="Q7975" t="str">
        <f>VLOOKUP(F7975,Translations!$D$2:$G$13,4,FALSE)</f>
        <v>01 - Aktiv, bopæl i DK</v>
      </c>
      <c r="R7975" t="str">
        <f>VLOOKUP(H7975,Translations!$P$2:$Q$10,2,FALSE)</f>
        <v>1 - Selvstændigt sikret - med lægevalg</v>
      </c>
      <c r="S7975" t="str">
        <f>VLOOKUP(F7975,Translations!$D$2:$F$13,3,FALSE)</f>
        <v>Ja</v>
      </c>
    </row>
    <row r="7976" spans="1:19" x14ac:dyDescent="0.2">
      <c r="A7976" s="3">
        <v>44013</v>
      </c>
      <c r="B7976" t="s">
        <v>709</v>
      </c>
      <c r="C7976" t="s">
        <v>710</v>
      </c>
      <c r="D7976">
        <v>550</v>
      </c>
      <c r="E7976">
        <v>1083</v>
      </c>
      <c r="F7976" t="str">
        <f t="shared" si="258"/>
        <v>01</v>
      </c>
      <c r="G7976" t="s">
        <v>513</v>
      </c>
      <c r="H7976">
        <v>1</v>
      </c>
      <c r="I7976" t="s">
        <v>6</v>
      </c>
      <c r="J7976" t="s">
        <v>5</v>
      </c>
      <c r="K7976" t="s">
        <v>6</v>
      </c>
      <c r="L7976">
        <v>108</v>
      </c>
      <c r="M7976" t="str">
        <f>VLOOKUP(E7976,Translations!$A$1:$B$7,2,FALSE)</f>
        <v>Syddanmark</v>
      </c>
      <c r="N7976" t="str">
        <f>VLOOKUP(D7976,Translations!$I$2:$K$101,2,FALSE)</f>
        <v>Tønder</v>
      </c>
      <c r="O7976" t="str">
        <f>VLOOKUP(G7976,Translations!$M$2:$N$9,2,FALSE)</f>
        <v>[X2079] SARS-CoV-2 (RNA), Borger</v>
      </c>
      <c r="P7976" t="str">
        <f>VLOOKUP(F7976,Translations!$D$1:$F$13,2,FALSE)</f>
        <v>Ok</v>
      </c>
      <c r="Q7976" t="str">
        <f>VLOOKUP(F7976,Translations!$D$2:$G$13,4,FALSE)</f>
        <v>01 - Aktiv, bopæl i DK</v>
      </c>
      <c r="R7976" t="str">
        <f>VLOOKUP(H7976,Translations!$P$2:$Q$10,2,FALSE)</f>
        <v>1 - Selvstændigt sikret - med lægevalg</v>
      </c>
      <c r="S7976" t="str">
        <f>VLOOKUP(F7976,Translations!$D$2:$F$13,3,FALSE)</f>
        <v>Ja</v>
      </c>
    </row>
    <row r="7977" spans="1:19" x14ac:dyDescent="0.2">
      <c r="A7977" s="3">
        <v>44013</v>
      </c>
      <c r="B7977" t="s">
        <v>709</v>
      </c>
      <c r="C7977" t="s">
        <v>710</v>
      </c>
      <c r="D7977">
        <v>561</v>
      </c>
      <c r="E7977">
        <v>1083</v>
      </c>
      <c r="F7977" t="str">
        <f t="shared" si="258"/>
        <v>01</v>
      </c>
      <c r="G7977" t="s">
        <v>513</v>
      </c>
      <c r="H7977">
        <v>1</v>
      </c>
      <c r="I7977" t="s">
        <v>6</v>
      </c>
      <c r="J7977" t="s">
        <v>5</v>
      </c>
      <c r="K7977" t="s">
        <v>6</v>
      </c>
      <c r="L7977">
        <v>370</v>
      </c>
      <c r="M7977" t="str">
        <f>VLOOKUP(E7977,Translations!$A$1:$B$7,2,FALSE)</f>
        <v>Syddanmark</v>
      </c>
      <c r="N7977" t="str">
        <f>VLOOKUP(D7977,Translations!$I$2:$K$101,2,FALSE)</f>
        <v>Esbjerg</v>
      </c>
      <c r="O7977" t="str">
        <f>VLOOKUP(G7977,Translations!$M$2:$N$9,2,FALSE)</f>
        <v>[X2079] SARS-CoV-2 (RNA), Borger</v>
      </c>
      <c r="P7977" t="str">
        <f>VLOOKUP(F7977,Translations!$D$1:$F$13,2,FALSE)</f>
        <v>Ok</v>
      </c>
      <c r="Q7977" t="str">
        <f>VLOOKUP(F7977,Translations!$D$2:$G$13,4,FALSE)</f>
        <v>01 - Aktiv, bopæl i DK</v>
      </c>
      <c r="R7977" t="str">
        <f>VLOOKUP(H7977,Translations!$P$2:$Q$10,2,FALSE)</f>
        <v>1 - Selvstændigt sikret - med lægevalg</v>
      </c>
      <c r="S7977" t="str">
        <f>VLOOKUP(F7977,Translations!$D$2:$F$13,3,FALSE)</f>
        <v>Ja</v>
      </c>
    </row>
    <row r="7978" spans="1:19" x14ac:dyDescent="0.2">
      <c r="A7978" s="3">
        <v>44013</v>
      </c>
      <c r="B7978" t="s">
        <v>709</v>
      </c>
      <c r="C7978" t="s">
        <v>710</v>
      </c>
      <c r="D7978">
        <v>563</v>
      </c>
      <c r="E7978">
        <v>1083</v>
      </c>
      <c r="F7978" t="str">
        <f t="shared" si="258"/>
        <v>01</v>
      </c>
      <c r="G7978" t="s">
        <v>513</v>
      </c>
      <c r="H7978">
        <v>1</v>
      </c>
      <c r="I7978" t="s">
        <v>6</v>
      </c>
      <c r="J7978" t="s">
        <v>5</v>
      </c>
      <c r="K7978" t="s">
        <v>6</v>
      </c>
      <c r="L7978">
        <v>15</v>
      </c>
      <c r="M7978" t="str">
        <f>VLOOKUP(E7978,Translations!$A$1:$B$7,2,FALSE)</f>
        <v>Syddanmark</v>
      </c>
      <c r="N7978" t="str">
        <f>VLOOKUP(D7978,Translations!$I$2:$K$101,2,FALSE)</f>
        <v>Fanø</v>
      </c>
      <c r="O7978" t="str">
        <f>VLOOKUP(G7978,Translations!$M$2:$N$9,2,FALSE)</f>
        <v>[X2079] SARS-CoV-2 (RNA), Borger</v>
      </c>
      <c r="P7978" t="str">
        <f>VLOOKUP(F7978,Translations!$D$1:$F$13,2,FALSE)</f>
        <v>Ok</v>
      </c>
      <c r="Q7978" t="str">
        <f>VLOOKUP(F7978,Translations!$D$2:$G$13,4,FALSE)</f>
        <v>01 - Aktiv, bopæl i DK</v>
      </c>
      <c r="R7978" t="str">
        <f>VLOOKUP(H7978,Translations!$P$2:$Q$10,2,FALSE)</f>
        <v>1 - Selvstændigt sikret - med lægevalg</v>
      </c>
      <c r="S7978" t="str">
        <f>VLOOKUP(F7978,Translations!$D$2:$F$13,3,FALSE)</f>
        <v>Ja</v>
      </c>
    </row>
    <row r="7979" spans="1:19" x14ac:dyDescent="0.2">
      <c r="A7979" s="3">
        <v>44013</v>
      </c>
      <c r="B7979" t="s">
        <v>709</v>
      </c>
      <c r="C7979" t="s">
        <v>710</v>
      </c>
      <c r="D7979">
        <v>573</v>
      </c>
      <c r="E7979">
        <v>1083</v>
      </c>
      <c r="F7979" t="str">
        <f t="shared" si="258"/>
        <v>01</v>
      </c>
      <c r="G7979" t="s">
        <v>513</v>
      </c>
      <c r="H7979">
        <v>1</v>
      </c>
      <c r="I7979" t="s">
        <v>6</v>
      </c>
      <c r="J7979" t="s">
        <v>5</v>
      </c>
      <c r="K7979" t="s">
        <v>6</v>
      </c>
      <c r="L7979">
        <v>201</v>
      </c>
      <c r="M7979" t="str">
        <f>VLOOKUP(E7979,Translations!$A$1:$B$7,2,FALSE)</f>
        <v>Syddanmark</v>
      </c>
      <c r="N7979" t="str">
        <f>VLOOKUP(D7979,Translations!$I$2:$K$101,2,FALSE)</f>
        <v>Varde</v>
      </c>
      <c r="O7979" t="str">
        <f>VLOOKUP(G7979,Translations!$M$2:$N$9,2,FALSE)</f>
        <v>[X2079] SARS-CoV-2 (RNA), Borger</v>
      </c>
      <c r="P7979" t="str">
        <f>VLOOKUP(F7979,Translations!$D$1:$F$13,2,FALSE)</f>
        <v>Ok</v>
      </c>
      <c r="Q7979" t="str">
        <f>VLOOKUP(F7979,Translations!$D$2:$G$13,4,FALSE)</f>
        <v>01 - Aktiv, bopæl i DK</v>
      </c>
      <c r="R7979" t="str">
        <f>VLOOKUP(H7979,Translations!$P$2:$Q$10,2,FALSE)</f>
        <v>1 - Selvstændigt sikret - med lægevalg</v>
      </c>
      <c r="S7979" t="str">
        <f>VLOOKUP(F7979,Translations!$D$2:$F$13,3,FALSE)</f>
        <v>Ja</v>
      </c>
    </row>
    <row r="7980" spans="1:19" x14ac:dyDescent="0.2">
      <c r="A7980" s="3">
        <v>44013</v>
      </c>
      <c r="B7980" t="s">
        <v>709</v>
      </c>
      <c r="C7980" t="s">
        <v>710</v>
      </c>
      <c r="D7980">
        <v>575</v>
      </c>
      <c r="E7980">
        <v>1083</v>
      </c>
      <c r="F7980" t="str">
        <f t="shared" si="258"/>
        <v>01</v>
      </c>
      <c r="G7980" t="s">
        <v>513</v>
      </c>
      <c r="H7980">
        <v>1</v>
      </c>
      <c r="I7980" t="s">
        <v>6</v>
      </c>
      <c r="J7980" t="s">
        <v>5</v>
      </c>
      <c r="K7980" t="s">
        <v>6</v>
      </c>
      <c r="L7980">
        <v>163</v>
      </c>
      <c r="M7980" t="str">
        <f>VLOOKUP(E7980,Translations!$A$1:$B$7,2,FALSE)</f>
        <v>Syddanmark</v>
      </c>
      <c r="N7980" t="str">
        <f>VLOOKUP(D7980,Translations!$I$2:$K$101,2,FALSE)</f>
        <v>Vejen</v>
      </c>
      <c r="O7980" t="str">
        <f>VLOOKUP(G7980,Translations!$M$2:$N$9,2,FALSE)</f>
        <v>[X2079] SARS-CoV-2 (RNA), Borger</v>
      </c>
      <c r="P7980" t="str">
        <f>VLOOKUP(F7980,Translations!$D$1:$F$13,2,FALSE)</f>
        <v>Ok</v>
      </c>
      <c r="Q7980" t="str">
        <f>VLOOKUP(F7980,Translations!$D$2:$G$13,4,FALSE)</f>
        <v>01 - Aktiv, bopæl i DK</v>
      </c>
      <c r="R7980" t="str">
        <f>VLOOKUP(H7980,Translations!$P$2:$Q$10,2,FALSE)</f>
        <v>1 - Selvstændigt sikret - med lægevalg</v>
      </c>
      <c r="S7980" t="str">
        <f>VLOOKUP(F7980,Translations!$D$2:$F$13,3,FALSE)</f>
        <v>Ja</v>
      </c>
    </row>
    <row r="7981" spans="1:19" x14ac:dyDescent="0.2">
      <c r="A7981" s="3">
        <v>44013</v>
      </c>
      <c r="B7981" t="s">
        <v>709</v>
      </c>
      <c r="C7981" t="s">
        <v>710</v>
      </c>
      <c r="D7981">
        <v>580</v>
      </c>
      <c r="E7981">
        <v>1083</v>
      </c>
      <c r="F7981" t="str">
        <f t="shared" si="258"/>
        <v>01</v>
      </c>
      <c r="G7981" t="s">
        <v>513</v>
      </c>
      <c r="H7981">
        <v>1</v>
      </c>
      <c r="I7981" t="s">
        <v>6</v>
      </c>
      <c r="J7981" t="s">
        <v>5</v>
      </c>
      <c r="K7981" t="s">
        <v>6</v>
      </c>
      <c r="L7981">
        <v>247</v>
      </c>
      <c r="M7981" t="str">
        <f>VLOOKUP(E7981,Translations!$A$1:$B$7,2,FALSE)</f>
        <v>Syddanmark</v>
      </c>
      <c r="N7981" t="str">
        <f>VLOOKUP(D7981,Translations!$I$2:$K$101,2,FALSE)</f>
        <v>Aabenraa</v>
      </c>
      <c r="O7981" t="str">
        <f>VLOOKUP(G7981,Translations!$M$2:$N$9,2,FALSE)</f>
        <v>[X2079] SARS-CoV-2 (RNA), Borger</v>
      </c>
      <c r="P7981" t="str">
        <f>VLOOKUP(F7981,Translations!$D$1:$F$13,2,FALSE)</f>
        <v>Ok</v>
      </c>
      <c r="Q7981" t="str">
        <f>VLOOKUP(F7981,Translations!$D$2:$G$13,4,FALSE)</f>
        <v>01 - Aktiv, bopæl i DK</v>
      </c>
      <c r="R7981" t="str">
        <f>VLOOKUP(H7981,Translations!$P$2:$Q$10,2,FALSE)</f>
        <v>1 - Selvstændigt sikret - med lægevalg</v>
      </c>
      <c r="S7981" t="str">
        <f>VLOOKUP(F7981,Translations!$D$2:$F$13,3,FALSE)</f>
        <v>Ja</v>
      </c>
    </row>
    <row r="7982" spans="1:19" x14ac:dyDescent="0.2">
      <c r="A7982" s="3">
        <v>44013</v>
      </c>
      <c r="B7982" t="s">
        <v>709</v>
      </c>
      <c r="C7982" t="s">
        <v>710</v>
      </c>
      <c r="D7982">
        <v>607</v>
      </c>
      <c r="E7982">
        <v>1083</v>
      </c>
      <c r="F7982" t="str">
        <f t="shared" si="258"/>
        <v>01</v>
      </c>
      <c r="G7982" t="s">
        <v>513</v>
      </c>
      <c r="H7982">
        <v>1</v>
      </c>
      <c r="I7982" t="s">
        <v>6</v>
      </c>
      <c r="J7982" t="s">
        <v>5</v>
      </c>
      <c r="K7982" t="s">
        <v>6</v>
      </c>
      <c r="L7982">
        <v>204</v>
      </c>
      <c r="M7982" t="str">
        <f>VLOOKUP(E7982,Translations!$A$1:$B$7,2,FALSE)</f>
        <v>Syddanmark</v>
      </c>
      <c r="N7982" t="str">
        <f>VLOOKUP(D7982,Translations!$I$2:$K$101,2,FALSE)</f>
        <v>Fredericia</v>
      </c>
      <c r="O7982" t="str">
        <f>VLOOKUP(G7982,Translations!$M$2:$N$9,2,FALSE)</f>
        <v>[X2079] SARS-CoV-2 (RNA), Borger</v>
      </c>
      <c r="P7982" t="str">
        <f>VLOOKUP(F7982,Translations!$D$1:$F$13,2,FALSE)</f>
        <v>Ok</v>
      </c>
      <c r="Q7982" t="str">
        <f>VLOOKUP(F7982,Translations!$D$2:$G$13,4,FALSE)</f>
        <v>01 - Aktiv, bopæl i DK</v>
      </c>
      <c r="R7982" t="str">
        <f>VLOOKUP(H7982,Translations!$P$2:$Q$10,2,FALSE)</f>
        <v>1 - Selvstændigt sikret - med lægevalg</v>
      </c>
      <c r="S7982" t="str">
        <f>VLOOKUP(F7982,Translations!$D$2:$F$13,3,FALSE)</f>
        <v>Ja</v>
      </c>
    </row>
    <row r="7983" spans="1:19" x14ac:dyDescent="0.2">
      <c r="A7983" s="3">
        <v>44013</v>
      </c>
      <c r="B7983" t="s">
        <v>709</v>
      </c>
      <c r="C7983" t="s">
        <v>710</v>
      </c>
      <c r="D7983">
        <v>607</v>
      </c>
      <c r="E7983">
        <v>1083</v>
      </c>
      <c r="F7983" t="str">
        <f t="shared" si="258"/>
        <v>01</v>
      </c>
      <c r="G7983" t="s">
        <v>513</v>
      </c>
      <c r="H7983">
        <v>7</v>
      </c>
      <c r="I7983" t="s">
        <v>6</v>
      </c>
      <c r="J7983" t="s">
        <v>5</v>
      </c>
      <c r="K7983" t="s">
        <v>6</v>
      </c>
      <c r="L7983">
        <v>1</v>
      </c>
      <c r="M7983" t="str">
        <f>VLOOKUP(E7983,Translations!$A$1:$B$7,2,FALSE)</f>
        <v>Syddanmark</v>
      </c>
      <c r="N7983" t="str">
        <f>VLOOKUP(D7983,Translations!$I$2:$K$101,2,FALSE)</f>
        <v>Fredericia</v>
      </c>
      <c r="O7983" t="str">
        <f>VLOOKUP(G7983,Translations!$M$2:$N$9,2,FALSE)</f>
        <v>[X2079] SARS-CoV-2 (RNA), Borger</v>
      </c>
      <c r="P7983" t="str">
        <f>VLOOKUP(F7983,Translations!$D$1:$F$13,2,FALSE)</f>
        <v>Ok</v>
      </c>
      <c r="Q7983" t="str">
        <f>VLOOKUP(F7983,Translations!$D$2:$G$13,4,FALSE)</f>
        <v>01 - Aktiv, bopæl i DK</v>
      </c>
      <c r="R7983" t="str">
        <f>VLOOKUP(H7983,Translations!$P$2:$Q$10,2,FALSE)</f>
        <v>7 - Bopæl i udlandet</v>
      </c>
      <c r="S7983" t="str">
        <f>VLOOKUP(F7983,Translations!$D$2:$F$13,3,FALSE)</f>
        <v>Ja</v>
      </c>
    </row>
    <row r="7984" spans="1:19" x14ac:dyDescent="0.2">
      <c r="A7984" s="3">
        <v>44013</v>
      </c>
      <c r="B7984" t="s">
        <v>709</v>
      </c>
      <c r="C7984" t="s">
        <v>710</v>
      </c>
      <c r="D7984">
        <v>615</v>
      </c>
      <c r="E7984">
        <v>1082</v>
      </c>
      <c r="F7984" t="str">
        <f t="shared" si="258"/>
        <v>01</v>
      </c>
      <c r="G7984" t="s">
        <v>513</v>
      </c>
      <c r="H7984">
        <v>1</v>
      </c>
      <c r="I7984" t="s">
        <v>6</v>
      </c>
      <c r="J7984" t="s">
        <v>5</v>
      </c>
      <c r="K7984" t="s">
        <v>6</v>
      </c>
      <c r="L7984">
        <v>288</v>
      </c>
      <c r="M7984" t="str">
        <f>VLOOKUP(E7984,Translations!$A$1:$B$7,2,FALSE)</f>
        <v>Midtjylland</v>
      </c>
      <c r="N7984" t="str">
        <f>VLOOKUP(D7984,Translations!$I$2:$K$101,2,FALSE)</f>
        <v>Horsens</v>
      </c>
      <c r="O7984" t="str">
        <f>VLOOKUP(G7984,Translations!$M$2:$N$9,2,FALSE)</f>
        <v>[X2079] SARS-CoV-2 (RNA), Borger</v>
      </c>
      <c r="P7984" t="str">
        <f>VLOOKUP(F7984,Translations!$D$1:$F$13,2,FALSE)</f>
        <v>Ok</v>
      </c>
      <c r="Q7984" t="str">
        <f>VLOOKUP(F7984,Translations!$D$2:$G$13,4,FALSE)</f>
        <v>01 - Aktiv, bopæl i DK</v>
      </c>
      <c r="R7984" t="str">
        <f>VLOOKUP(H7984,Translations!$P$2:$Q$10,2,FALSE)</f>
        <v>1 - Selvstændigt sikret - med lægevalg</v>
      </c>
      <c r="S7984" t="str">
        <f>VLOOKUP(F7984,Translations!$D$2:$F$13,3,FALSE)</f>
        <v>Ja</v>
      </c>
    </row>
    <row r="7985" spans="1:19" x14ac:dyDescent="0.2">
      <c r="A7985" s="3">
        <v>44013</v>
      </c>
      <c r="B7985" t="s">
        <v>709</v>
      </c>
      <c r="C7985" t="s">
        <v>710</v>
      </c>
      <c r="D7985">
        <v>621</v>
      </c>
      <c r="E7985">
        <v>1083</v>
      </c>
      <c r="F7985" t="str">
        <f t="shared" si="258"/>
        <v>01</v>
      </c>
      <c r="G7985" t="s">
        <v>513</v>
      </c>
      <c r="H7985">
        <v>1</v>
      </c>
      <c r="I7985" t="s">
        <v>6</v>
      </c>
      <c r="J7985" t="s">
        <v>5</v>
      </c>
      <c r="K7985" t="s">
        <v>6</v>
      </c>
      <c r="L7985">
        <v>337</v>
      </c>
      <c r="M7985" t="str">
        <f>VLOOKUP(E7985,Translations!$A$1:$B$7,2,FALSE)</f>
        <v>Syddanmark</v>
      </c>
      <c r="N7985" t="str">
        <f>VLOOKUP(D7985,Translations!$I$2:$K$101,2,FALSE)</f>
        <v>Kolding</v>
      </c>
      <c r="O7985" t="str">
        <f>VLOOKUP(G7985,Translations!$M$2:$N$9,2,FALSE)</f>
        <v>[X2079] SARS-CoV-2 (RNA), Borger</v>
      </c>
      <c r="P7985" t="str">
        <f>VLOOKUP(F7985,Translations!$D$1:$F$13,2,FALSE)</f>
        <v>Ok</v>
      </c>
      <c r="Q7985" t="str">
        <f>VLOOKUP(F7985,Translations!$D$2:$G$13,4,FALSE)</f>
        <v>01 - Aktiv, bopæl i DK</v>
      </c>
      <c r="R7985" t="str">
        <f>VLOOKUP(H7985,Translations!$P$2:$Q$10,2,FALSE)</f>
        <v>1 - Selvstændigt sikret - med lægevalg</v>
      </c>
      <c r="S7985" t="str">
        <f>VLOOKUP(F7985,Translations!$D$2:$F$13,3,FALSE)</f>
        <v>Ja</v>
      </c>
    </row>
    <row r="7986" spans="1:19" x14ac:dyDescent="0.2">
      <c r="A7986" s="3">
        <v>44013</v>
      </c>
      <c r="B7986" t="s">
        <v>709</v>
      </c>
      <c r="C7986" t="s">
        <v>710</v>
      </c>
      <c r="D7986">
        <v>630</v>
      </c>
      <c r="E7986">
        <v>1083</v>
      </c>
      <c r="F7986" t="str">
        <f t="shared" si="258"/>
        <v>01</v>
      </c>
      <c r="G7986" t="s">
        <v>513</v>
      </c>
      <c r="H7986">
        <v>1</v>
      </c>
      <c r="I7986" t="s">
        <v>6</v>
      </c>
      <c r="J7986" t="s">
        <v>5</v>
      </c>
      <c r="K7986" t="s">
        <v>6</v>
      </c>
      <c r="L7986">
        <v>440</v>
      </c>
      <c r="M7986" t="str">
        <f>VLOOKUP(E7986,Translations!$A$1:$B$7,2,FALSE)</f>
        <v>Syddanmark</v>
      </c>
      <c r="N7986" t="str">
        <f>VLOOKUP(D7986,Translations!$I$2:$K$101,2,FALSE)</f>
        <v>Vejle</v>
      </c>
      <c r="O7986" t="str">
        <f>VLOOKUP(G7986,Translations!$M$2:$N$9,2,FALSE)</f>
        <v>[X2079] SARS-CoV-2 (RNA), Borger</v>
      </c>
      <c r="P7986" t="str">
        <f>VLOOKUP(F7986,Translations!$D$1:$F$13,2,FALSE)</f>
        <v>Ok</v>
      </c>
      <c r="Q7986" t="str">
        <f>VLOOKUP(F7986,Translations!$D$2:$G$13,4,FALSE)</f>
        <v>01 - Aktiv, bopæl i DK</v>
      </c>
      <c r="R7986" t="str">
        <f>VLOOKUP(H7986,Translations!$P$2:$Q$10,2,FALSE)</f>
        <v>1 - Selvstændigt sikret - med lægevalg</v>
      </c>
      <c r="S7986" t="str">
        <f>VLOOKUP(F7986,Translations!$D$2:$F$13,3,FALSE)</f>
        <v>Ja</v>
      </c>
    </row>
    <row r="7987" spans="1:19" x14ac:dyDescent="0.2">
      <c r="A7987" s="3">
        <v>44013</v>
      </c>
      <c r="B7987" t="s">
        <v>709</v>
      </c>
      <c r="C7987" t="s">
        <v>710</v>
      </c>
      <c r="D7987">
        <v>630</v>
      </c>
      <c r="E7987">
        <v>1083</v>
      </c>
      <c r="F7987" t="str">
        <f t="shared" si="258"/>
        <v>01</v>
      </c>
      <c r="G7987" t="s">
        <v>513</v>
      </c>
      <c r="H7987">
        <v>2</v>
      </c>
      <c r="I7987" t="s">
        <v>6</v>
      </c>
      <c r="J7987" t="s">
        <v>5</v>
      </c>
      <c r="K7987" t="s">
        <v>6</v>
      </c>
      <c r="L7987">
        <v>2</v>
      </c>
      <c r="M7987" t="str">
        <f>VLOOKUP(E7987,Translations!$A$1:$B$7,2,FALSE)</f>
        <v>Syddanmark</v>
      </c>
      <c r="N7987" t="str">
        <f>VLOOKUP(D7987,Translations!$I$2:$K$101,2,FALSE)</f>
        <v>Vejle</v>
      </c>
      <c r="O7987" t="str">
        <f>VLOOKUP(G7987,Translations!$M$2:$N$9,2,FALSE)</f>
        <v>[X2079] SARS-CoV-2 (RNA), Borger</v>
      </c>
      <c r="P7987" t="str">
        <f>VLOOKUP(F7987,Translations!$D$1:$F$13,2,FALSE)</f>
        <v>Ok</v>
      </c>
      <c r="Q7987" t="str">
        <f>VLOOKUP(F7987,Translations!$D$2:$G$13,4,FALSE)</f>
        <v>01 - Aktiv, bopæl i DK</v>
      </c>
      <c r="R7987" t="str">
        <f>VLOOKUP(H7987,Translations!$P$2:$Q$10,2,FALSE)</f>
        <v>2 - Selvstændigt sikret - uden lægevalg</v>
      </c>
      <c r="S7987" t="str">
        <f>VLOOKUP(F7987,Translations!$D$2:$F$13,3,FALSE)</f>
        <v>Ja</v>
      </c>
    </row>
    <row r="7988" spans="1:19" x14ac:dyDescent="0.2">
      <c r="A7988" s="3">
        <v>44013</v>
      </c>
      <c r="B7988" t="s">
        <v>709</v>
      </c>
      <c r="C7988" t="s">
        <v>710</v>
      </c>
      <c r="D7988">
        <v>657</v>
      </c>
      <c r="E7988">
        <v>1082</v>
      </c>
      <c r="F7988" t="str">
        <f t="shared" si="258"/>
        <v>01</v>
      </c>
      <c r="G7988" t="s">
        <v>513</v>
      </c>
      <c r="H7988">
        <v>1</v>
      </c>
      <c r="I7988" t="s">
        <v>6</v>
      </c>
      <c r="J7988" t="s">
        <v>5</v>
      </c>
      <c r="K7988" t="s">
        <v>6</v>
      </c>
      <c r="L7988">
        <v>302</v>
      </c>
      <c r="M7988" t="str">
        <f>VLOOKUP(E7988,Translations!$A$1:$B$7,2,FALSE)</f>
        <v>Midtjylland</v>
      </c>
      <c r="N7988" t="str">
        <f>VLOOKUP(D7988,Translations!$I$2:$K$101,2,FALSE)</f>
        <v>Herning</v>
      </c>
      <c r="O7988" t="str">
        <f>VLOOKUP(G7988,Translations!$M$2:$N$9,2,FALSE)</f>
        <v>[X2079] SARS-CoV-2 (RNA), Borger</v>
      </c>
      <c r="P7988" t="str">
        <f>VLOOKUP(F7988,Translations!$D$1:$F$13,2,FALSE)</f>
        <v>Ok</v>
      </c>
      <c r="Q7988" t="str">
        <f>VLOOKUP(F7988,Translations!$D$2:$G$13,4,FALSE)</f>
        <v>01 - Aktiv, bopæl i DK</v>
      </c>
      <c r="R7988" t="str">
        <f>VLOOKUP(H7988,Translations!$P$2:$Q$10,2,FALSE)</f>
        <v>1 - Selvstændigt sikret - med lægevalg</v>
      </c>
      <c r="S7988" t="str">
        <f>VLOOKUP(F7988,Translations!$D$2:$F$13,3,FALSE)</f>
        <v>Ja</v>
      </c>
    </row>
    <row r="7989" spans="1:19" x14ac:dyDescent="0.2">
      <c r="A7989" s="3">
        <v>44013</v>
      </c>
      <c r="B7989" t="s">
        <v>709</v>
      </c>
      <c r="C7989" t="s">
        <v>710</v>
      </c>
      <c r="D7989">
        <v>657</v>
      </c>
      <c r="E7989">
        <v>1082</v>
      </c>
      <c r="F7989" t="str">
        <f t="shared" si="258"/>
        <v>01</v>
      </c>
      <c r="G7989" t="s">
        <v>513</v>
      </c>
      <c r="H7989">
        <v>2</v>
      </c>
      <c r="I7989" t="s">
        <v>6</v>
      </c>
      <c r="J7989" t="s">
        <v>5</v>
      </c>
      <c r="K7989" t="s">
        <v>6</v>
      </c>
      <c r="L7989">
        <v>2</v>
      </c>
      <c r="M7989" t="str">
        <f>VLOOKUP(E7989,Translations!$A$1:$B$7,2,FALSE)</f>
        <v>Midtjylland</v>
      </c>
      <c r="N7989" t="str">
        <f>VLOOKUP(D7989,Translations!$I$2:$K$101,2,FALSE)</f>
        <v>Herning</v>
      </c>
      <c r="O7989" t="str">
        <f>VLOOKUP(G7989,Translations!$M$2:$N$9,2,FALSE)</f>
        <v>[X2079] SARS-CoV-2 (RNA), Borger</v>
      </c>
      <c r="P7989" t="str">
        <f>VLOOKUP(F7989,Translations!$D$1:$F$13,2,FALSE)</f>
        <v>Ok</v>
      </c>
      <c r="Q7989" t="str">
        <f>VLOOKUP(F7989,Translations!$D$2:$G$13,4,FALSE)</f>
        <v>01 - Aktiv, bopæl i DK</v>
      </c>
      <c r="R7989" t="str">
        <f>VLOOKUP(H7989,Translations!$P$2:$Q$10,2,FALSE)</f>
        <v>2 - Selvstændigt sikret - uden lægevalg</v>
      </c>
      <c r="S7989" t="str">
        <f>VLOOKUP(F7989,Translations!$D$2:$F$13,3,FALSE)</f>
        <v>Ja</v>
      </c>
    </row>
    <row r="7990" spans="1:19" x14ac:dyDescent="0.2">
      <c r="A7990" s="3">
        <v>44013</v>
      </c>
      <c r="B7990" t="s">
        <v>709</v>
      </c>
      <c r="C7990" t="s">
        <v>710</v>
      </c>
      <c r="D7990">
        <v>661</v>
      </c>
      <c r="E7990">
        <v>1082</v>
      </c>
      <c r="F7990" t="str">
        <f t="shared" si="258"/>
        <v>01</v>
      </c>
      <c r="G7990" t="s">
        <v>513</v>
      </c>
      <c r="H7990">
        <v>1</v>
      </c>
      <c r="I7990" t="s">
        <v>6</v>
      </c>
      <c r="J7990" t="s">
        <v>5</v>
      </c>
      <c r="K7990" t="s">
        <v>6</v>
      </c>
      <c r="L7990">
        <v>238</v>
      </c>
      <c r="M7990" t="str">
        <f>VLOOKUP(E7990,Translations!$A$1:$B$7,2,FALSE)</f>
        <v>Midtjylland</v>
      </c>
      <c r="N7990" t="str">
        <f>VLOOKUP(D7990,Translations!$I$2:$K$101,2,FALSE)</f>
        <v>Holstebro</v>
      </c>
      <c r="O7990" t="str">
        <f>VLOOKUP(G7990,Translations!$M$2:$N$9,2,FALSE)</f>
        <v>[X2079] SARS-CoV-2 (RNA), Borger</v>
      </c>
      <c r="P7990" t="str">
        <f>VLOOKUP(F7990,Translations!$D$1:$F$13,2,FALSE)</f>
        <v>Ok</v>
      </c>
      <c r="Q7990" t="str">
        <f>VLOOKUP(F7990,Translations!$D$2:$G$13,4,FALSE)</f>
        <v>01 - Aktiv, bopæl i DK</v>
      </c>
      <c r="R7990" t="str">
        <f>VLOOKUP(H7990,Translations!$P$2:$Q$10,2,FALSE)</f>
        <v>1 - Selvstændigt sikret - med lægevalg</v>
      </c>
      <c r="S7990" t="str">
        <f>VLOOKUP(F7990,Translations!$D$2:$F$13,3,FALSE)</f>
        <v>Ja</v>
      </c>
    </row>
    <row r="7991" spans="1:19" x14ac:dyDescent="0.2">
      <c r="A7991" s="3">
        <v>44013</v>
      </c>
      <c r="B7991" t="s">
        <v>709</v>
      </c>
      <c r="C7991" t="s">
        <v>710</v>
      </c>
      <c r="D7991">
        <v>661</v>
      </c>
      <c r="E7991">
        <v>1082</v>
      </c>
      <c r="F7991" t="str">
        <f t="shared" si="258"/>
        <v>01</v>
      </c>
      <c r="G7991" t="s">
        <v>513</v>
      </c>
      <c r="H7991">
        <v>2</v>
      </c>
      <c r="I7991" t="s">
        <v>6</v>
      </c>
      <c r="J7991" t="s">
        <v>5</v>
      </c>
      <c r="K7991" t="s">
        <v>6</v>
      </c>
      <c r="L7991">
        <v>2</v>
      </c>
      <c r="M7991" t="str">
        <f>VLOOKUP(E7991,Translations!$A$1:$B$7,2,FALSE)</f>
        <v>Midtjylland</v>
      </c>
      <c r="N7991" t="str">
        <f>VLOOKUP(D7991,Translations!$I$2:$K$101,2,FALSE)</f>
        <v>Holstebro</v>
      </c>
      <c r="O7991" t="str">
        <f>VLOOKUP(G7991,Translations!$M$2:$N$9,2,FALSE)</f>
        <v>[X2079] SARS-CoV-2 (RNA), Borger</v>
      </c>
      <c r="P7991" t="str">
        <f>VLOOKUP(F7991,Translations!$D$1:$F$13,2,FALSE)</f>
        <v>Ok</v>
      </c>
      <c r="Q7991" t="str">
        <f>VLOOKUP(F7991,Translations!$D$2:$G$13,4,FALSE)</f>
        <v>01 - Aktiv, bopæl i DK</v>
      </c>
      <c r="R7991" t="str">
        <f>VLOOKUP(H7991,Translations!$P$2:$Q$10,2,FALSE)</f>
        <v>2 - Selvstændigt sikret - uden lægevalg</v>
      </c>
      <c r="S7991" t="str">
        <f>VLOOKUP(F7991,Translations!$D$2:$F$13,3,FALSE)</f>
        <v>Ja</v>
      </c>
    </row>
    <row r="7992" spans="1:19" x14ac:dyDescent="0.2">
      <c r="A7992" s="3">
        <v>44013</v>
      </c>
      <c r="B7992" t="s">
        <v>709</v>
      </c>
      <c r="C7992" t="s">
        <v>710</v>
      </c>
      <c r="D7992">
        <v>665</v>
      </c>
      <c r="E7992">
        <v>1082</v>
      </c>
      <c r="F7992" t="str">
        <f t="shared" si="258"/>
        <v>01</v>
      </c>
      <c r="G7992" t="s">
        <v>513</v>
      </c>
      <c r="H7992">
        <v>1</v>
      </c>
      <c r="I7992" t="s">
        <v>6</v>
      </c>
      <c r="J7992" t="s">
        <v>5</v>
      </c>
      <c r="K7992" t="s">
        <v>6</v>
      </c>
      <c r="L7992">
        <v>73</v>
      </c>
      <c r="M7992" t="str">
        <f>VLOOKUP(E7992,Translations!$A$1:$B$7,2,FALSE)</f>
        <v>Midtjylland</v>
      </c>
      <c r="N7992" t="str">
        <f>VLOOKUP(D7992,Translations!$I$2:$K$101,2,FALSE)</f>
        <v>Lemvig</v>
      </c>
      <c r="O7992" t="str">
        <f>VLOOKUP(G7992,Translations!$M$2:$N$9,2,FALSE)</f>
        <v>[X2079] SARS-CoV-2 (RNA), Borger</v>
      </c>
      <c r="P7992" t="str">
        <f>VLOOKUP(F7992,Translations!$D$1:$F$13,2,FALSE)</f>
        <v>Ok</v>
      </c>
      <c r="Q7992" t="str">
        <f>VLOOKUP(F7992,Translations!$D$2:$G$13,4,FALSE)</f>
        <v>01 - Aktiv, bopæl i DK</v>
      </c>
      <c r="R7992" t="str">
        <f>VLOOKUP(H7992,Translations!$P$2:$Q$10,2,FALSE)</f>
        <v>1 - Selvstændigt sikret - med lægevalg</v>
      </c>
      <c r="S7992" t="str">
        <f>VLOOKUP(F7992,Translations!$D$2:$F$13,3,FALSE)</f>
        <v>Ja</v>
      </c>
    </row>
    <row r="7993" spans="1:19" x14ac:dyDescent="0.2">
      <c r="A7993" s="3">
        <v>44013</v>
      </c>
      <c r="B7993" t="s">
        <v>709</v>
      </c>
      <c r="C7993" t="s">
        <v>710</v>
      </c>
      <c r="D7993">
        <v>671</v>
      </c>
      <c r="E7993">
        <v>1082</v>
      </c>
      <c r="F7993" t="str">
        <f t="shared" si="258"/>
        <v>01</v>
      </c>
      <c r="G7993" t="s">
        <v>513</v>
      </c>
      <c r="H7993">
        <v>1</v>
      </c>
      <c r="I7993" t="s">
        <v>6</v>
      </c>
      <c r="J7993" t="s">
        <v>5</v>
      </c>
      <c r="K7993" t="s">
        <v>6</v>
      </c>
      <c r="L7993">
        <v>83</v>
      </c>
      <c r="M7993" t="str">
        <f>VLOOKUP(E7993,Translations!$A$1:$B$7,2,FALSE)</f>
        <v>Midtjylland</v>
      </c>
      <c r="N7993" t="str">
        <f>VLOOKUP(D7993,Translations!$I$2:$K$101,2,FALSE)</f>
        <v>Struer</v>
      </c>
      <c r="O7993" t="str">
        <f>VLOOKUP(G7993,Translations!$M$2:$N$9,2,FALSE)</f>
        <v>[X2079] SARS-CoV-2 (RNA), Borger</v>
      </c>
      <c r="P7993" t="str">
        <f>VLOOKUP(F7993,Translations!$D$1:$F$13,2,FALSE)</f>
        <v>Ok</v>
      </c>
      <c r="Q7993" t="str">
        <f>VLOOKUP(F7993,Translations!$D$2:$G$13,4,FALSE)</f>
        <v>01 - Aktiv, bopæl i DK</v>
      </c>
      <c r="R7993" t="str">
        <f>VLOOKUP(H7993,Translations!$P$2:$Q$10,2,FALSE)</f>
        <v>1 - Selvstændigt sikret - med lægevalg</v>
      </c>
      <c r="S7993" t="str">
        <f>VLOOKUP(F7993,Translations!$D$2:$F$13,3,FALSE)</f>
        <v>Ja</v>
      </c>
    </row>
    <row r="7994" spans="1:19" x14ac:dyDescent="0.2">
      <c r="A7994" s="3">
        <v>44013</v>
      </c>
      <c r="B7994" t="s">
        <v>709</v>
      </c>
      <c r="C7994" t="s">
        <v>710</v>
      </c>
      <c r="D7994">
        <v>706</v>
      </c>
      <c r="E7994">
        <v>1082</v>
      </c>
      <c r="F7994" t="str">
        <f t="shared" si="258"/>
        <v>01</v>
      </c>
      <c r="G7994" t="s">
        <v>513</v>
      </c>
      <c r="H7994">
        <v>1</v>
      </c>
      <c r="I7994" t="s">
        <v>6</v>
      </c>
      <c r="J7994" t="s">
        <v>5</v>
      </c>
      <c r="K7994" t="s">
        <v>6</v>
      </c>
      <c r="L7994">
        <v>145</v>
      </c>
      <c r="M7994" t="str">
        <f>VLOOKUP(E7994,Translations!$A$1:$B$7,2,FALSE)</f>
        <v>Midtjylland</v>
      </c>
      <c r="N7994" t="str">
        <f>VLOOKUP(D7994,Translations!$I$2:$K$101,2,FALSE)</f>
        <v>Syddjurs</v>
      </c>
      <c r="O7994" t="str">
        <f>VLOOKUP(G7994,Translations!$M$2:$N$9,2,FALSE)</f>
        <v>[X2079] SARS-CoV-2 (RNA), Borger</v>
      </c>
      <c r="P7994" t="str">
        <f>VLOOKUP(F7994,Translations!$D$1:$F$13,2,FALSE)</f>
        <v>Ok</v>
      </c>
      <c r="Q7994" t="str">
        <f>VLOOKUP(F7994,Translations!$D$2:$G$13,4,FALSE)</f>
        <v>01 - Aktiv, bopæl i DK</v>
      </c>
      <c r="R7994" t="str">
        <f>VLOOKUP(H7994,Translations!$P$2:$Q$10,2,FALSE)</f>
        <v>1 - Selvstændigt sikret - med lægevalg</v>
      </c>
      <c r="S7994" t="str">
        <f>VLOOKUP(F7994,Translations!$D$2:$F$13,3,FALSE)</f>
        <v>Ja</v>
      </c>
    </row>
    <row r="7995" spans="1:19" x14ac:dyDescent="0.2">
      <c r="A7995" s="3">
        <v>44013</v>
      </c>
      <c r="B7995" t="s">
        <v>709</v>
      </c>
      <c r="C7995" t="s">
        <v>710</v>
      </c>
      <c r="D7995">
        <v>707</v>
      </c>
      <c r="E7995">
        <v>1082</v>
      </c>
      <c r="F7995" t="str">
        <f t="shared" si="258"/>
        <v>01</v>
      </c>
      <c r="G7995" t="s">
        <v>513</v>
      </c>
      <c r="H7995">
        <v>1</v>
      </c>
      <c r="I7995" t="s">
        <v>6</v>
      </c>
      <c r="J7995" t="s">
        <v>5</v>
      </c>
      <c r="K7995" t="s">
        <v>6</v>
      </c>
      <c r="L7995">
        <v>125</v>
      </c>
      <c r="M7995" t="str">
        <f>VLOOKUP(E7995,Translations!$A$1:$B$7,2,FALSE)</f>
        <v>Midtjylland</v>
      </c>
      <c r="N7995" t="str">
        <f>VLOOKUP(D7995,Translations!$I$2:$K$101,2,FALSE)</f>
        <v>Norddjurs</v>
      </c>
      <c r="O7995" t="str">
        <f>VLOOKUP(G7995,Translations!$M$2:$N$9,2,FALSE)</f>
        <v>[X2079] SARS-CoV-2 (RNA), Borger</v>
      </c>
      <c r="P7995" t="str">
        <f>VLOOKUP(F7995,Translations!$D$1:$F$13,2,FALSE)</f>
        <v>Ok</v>
      </c>
      <c r="Q7995" t="str">
        <f>VLOOKUP(F7995,Translations!$D$2:$G$13,4,FALSE)</f>
        <v>01 - Aktiv, bopæl i DK</v>
      </c>
      <c r="R7995" t="str">
        <f>VLOOKUP(H7995,Translations!$P$2:$Q$10,2,FALSE)</f>
        <v>1 - Selvstændigt sikret - med lægevalg</v>
      </c>
      <c r="S7995" t="str">
        <f>VLOOKUP(F7995,Translations!$D$2:$F$13,3,FALSE)</f>
        <v>Ja</v>
      </c>
    </row>
    <row r="7996" spans="1:19" x14ac:dyDescent="0.2">
      <c r="A7996" s="3">
        <v>44013</v>
      </c>
      <c r="B7996" t="s">
        <v>709</v>
      </c>
      <c r="C7996" t="s">
        <v>710</v>
      </c>
      <c r="D7996">
        <v>710</v>
      </c>
      <c r="E7996">
        <v>1082</v>
      </c>
      <c r="F7996" t="str">
        <f t="shared" si="258"/>
        <v>01</v>
      </c>
      <c r="G7996" t="s">
        <v>513</v>
      </c>
      <c r="H7996">
        <v>1</v>
      </c>
      <c r="I7996" t="s">
        <v>6</v>
      </c>
      <c r="J7996" t="s">
        <v>5</v>
      </c>
      <c r="K7996" t="s">
        <v>6</v>
      </c>
      <c r="L7996">
        <v>212</v>
      </c>
      <c r="M7996" t="str">
        <f>VLOOKUP(E7996,Translations!$A$1:$B$7,2,FALSE)</f>
        <v>Midtjylland</v>
      </c>
      <c r="N7996" t="str">
        <f>VLOOKUP(D7996,Translations!$I$2:$K$101,2,FALSE)</f>
        <v>Favrskov</v>
      </c>
      <c r="O7996" t="str">
        <f>VLOOKUP(G7996,Translations!$M$2:$N$9,2,FALSE)</f>
        <v>[X2079] SARS-CoV-2 (RNA), Borger</v>
      </c>
      <c r="P7996" t="str">
        <f>VLOOKUP(F7996,Translations!$D$1:$F$13,2,FALSE)</f>
        <v>Ok</v>
      </c>
      <c r="Q7996" t="str">
        <f>VLOOKUP(F7996,Translations!$D$2:$G$13,4,FALSE)</f>
        <v>01 - Aktiv, bopæl i DK</v>
      </c>
      <c r="R7996" t="str">
        <f>VLOOKUP(H7996,Translations!$P$2:$Q$10,2,FALSE)</f>
        <v>1 - Selvstændigt sikret - med lægevalg</v>
      </c>
      <c r="S7996" t="str">
        <f>VLOOKUP(F7996,Translations!$D$2:$F$13,3,FALSE)</f>
        <v>Ja</v>
      </c>
    </row>
    <row r="7997" spans="1:19" x14ac:dyDescent="0.2">
      <c r="A7997" s="3">
        <v>44013</v>
      </c>
      <c r="B7997" t="s">
        <v>709</v>
      </c>
      <c r="C7997" t="s">
        <v>710</v>
      </c>
      <c r="D7997">
        <v>727</v>
      </c>
      <c r="E7997">
        <v>1082</v>
      </c>
      <c r="F7997" t="str">
        <f t="shared" ref="F7997:F8023" si="259">"01"</f>
        <v>01</v>
      </c>
      <c r="G7997" t="s">
        <v>513</v>
      </c>
      <c r="H7997">
        <v>1</v>
      </c>
      <c r="I7997" t="s">
        <v>6</v>
      </c>
      <c r="J7997" t="s">
        <v>5</v>
      </c>
      <c r="K7997" t="s">
        <v>6</v>
      </c>
      <c r="L7997">
        <v>88</v>
      </c>
      <c r="M7997" t="str">
        <f>VLOOKUP(E7997,Translations!$A$1:$B$7,2,FALSE)</f>
        <v>Midtjylland</v>
      </c>
      <c r="N7997" t="str">
        <f>VLOOKUP(D7997,Translations!$I$2:$K$101,2,FALSE)</f>
        <v>Odder</v>
      </c>
      <c r="O7997" t="str">
        <f>VLOOKUP(G7997,Translations!$M$2:$N$9,2,FALSE)</f>
        <v>[X2079] SARS-CoV-2 (RNA), Borger</v>
      </c>
      <c r="P7997" t="str">
        <f>VLOOKUP(F7997,Translations!$D$1:$F$13,2,FALSE)</f>
        <v>Ok</v>
      </c>
      <c r="Q7997" t="str">
        <f>VLOOKUP(F7997,Translations!$D$2:$G$13,4,FALSE)</f>
        <v>01 - Aktiv, bopæl i DK</v>
      </c>
      <c r="R7997" t="str">
        <f>VLOOKUP(H7997,Translations!$P$2:$Q$10,2,FALSE)</f>
        <v>1 - Selvstændigt sikret - med lægevalg</v>
      </c>
      <c r="S7997" t="str">
        <f>VLOOKUP(F7997,Translations!$D$2:$F$13,3,FALSE)</f>
        <v>Ja</v>
      </c>
    </row>
    <row r="7998" spans="1:19" x14ac:dyDescent="0.2">
      <c r="A7998" s="3">
        <v>44013</v>
      </c>
      <c r="B7998" t="s">
        <v>709</v>
      </c>
      <c r="C7998" t="s">
        <v>710</v>
      </c>
      <c r="D7998">
        <v>730</v>
      </c>
      <c r="E7998">
        <v>1082</v>
      </c>
      <c r="F7998" t="str">
        <f t="shared" si="259"/>
        <v>01</v>
      </c>
      <c r="G7998" t="s">
        <v>513</v>
      </c>
      <c r="H7998">
        <v>1</v>
      </c>
      <c r="I7998" t="s">
        <v>6</v>
      </c>
      <c r="J7998" t="s">
        <v>5</v>
      </c>
      <c r="K7998" t="s">
        <v>6</v>
      </c>
      <c r="L7998">
        <v>330</v>
      </c>
      <c r="M7998" t="str">
        <f>VLOOKUP(E7998,Translations!$A$1:$B$7,2,FALSE)</f>
        <v>Midtjylland</v>
      </c>
      <c r="N7998" t="str">
        <f>VLOOKUP(D7998,Translations!$I$2:$K$101,2,FALSE)</f>
        <v>Randers</v>
      </c>
      <c r="O7998" t="str">
        <f>VLOOKUP(G7998,Translations!$M$2:$N$9,2,FALSE)</f>
        <v>[X2079] SARS-CoV-2 (RNA), Borger</v>
      </c>
      <c r="P7998" t="str">
        <f>VLOOKUP(F7998,Translations!$D$1:$F$13,2,FALSE)</f>
        <v>Ok</v>
      </c>
      <c r="Q7998" t="str">
        <f>VLOOKUP(F7998,Translations!$D$2:$G$13,4,FALSE)</f>
        <v>01 - Aktiv, bopæl i DK</v>
      </c>
      <c r="R7998" t="str">
        <f>VLOOKUP(H7998,Translations!$P$2:$Q$10,2,FALSE)</f>
        <v>1 - Selvstændigt sikret - med lægevalg</v>
      </c>
      <c r="S7998" t="str">
        <f>VLOOKUP(F7998,Translations!$D$2:$F$13,3,FALSE)</f>
        <v>Ja</v>
      </c>
    </row>
    <row r="7999" spans="1:19" x14ac:dyDescent="0.2">
      <c r="A7999" s="3">
        <v>44013</v>
      </c>
      <c r="B7999" t="s">
        <v>709</v>
      </c>
      <c r="C7999" t="s">
        <v>710</v>
      </c>
      <c r="D7999">
        <v>740</v>
      </c>
      <c r="E7999">
        <v>1082</v>
      </c>
      <c r="F7999" t="str">
        <f t="shared" si="259"/>
        <v>01</v>
      </c>
      <c r="G7999" t="s">
        <v>513</v>
      </c>
      <c r="H7999">
        <v>1</v>
      </c>
      <c r="I7999" t="s">
        <v>6</v>
      </c>
      <c r="J7999" t="s">
        <v>5</v>
      </c>
      <c r="K7999" t="s">
        <v>6</v>
      </c>
      <c r="L7999">
        <v>377</v>
      </c>
      <c r="M7999" t="str">
        <f>VLOOKUP(E7999,Translations!$A$1:$B$7,2,FALSE)</f>
        <v>Midtjylland</v>
      </c>
      <c r="N7999" t="str">
        <f>VLOOKUP(D7999,Translations!$I$2:$K$101,2,FALSE)</f>
        <v>Silkeborg</v>
      </c>
      <c r="O7999" t="str">
        <f>VLOOKUP(G7999,Translations!$M$2:$N$9,2,FALSE)</f>
        <v>[X2079] SARS-CoV-2 (RNA), Borger</v>
      </c>
      <c r="P7999" t="str">
        <f>VLOOKUP(F7999,Translations!$D$1:$F$13,2,FALSE)</f>
        <v>Ok</v>
      </c>
      <c r="Q7999" t="str">
        <f>VLOOKUP(F7999,Translations!$D$2:$G$13,4,FALSE)</f>
        <v>01 - Aktiv, bopæl i DK</v>
      </c>
      <c r="R7999" t="str">
        <f>VLOOKUP(H7999,Translations!$P$2:$Q$10,2,FALSE)</f>
        <v>1 - Selvstændigt sikret - med lægevalg</v>
      </c>
      <c r="S7999" t="str">
        <f>VLOOKUP(F7999,Translations!$D$2:$F$13,3,FALSE)</f>
        <v>Ja</v>
      </c>
    </row>
    <row r="8000" spans="1:19" x14ac:dyDescent="0.2">
      <c r="A8000" s="3">
        <v>44013</v>
      </c>
      <c r="B8000" t="s">
        <v>709</v>
      </c>
      <c r="C8000" t="s">
        <v>710</v>
      </c>
      <c r="D8000">
        <v>740</v>
      </c>
      <c r="E8000">
        <v>1082</v>
      </c>
      <c r="F8000" t="str">
        <f t="shared" si="259"/>
        <v>01</v>
      </c>
      <c r="G8000" t="s">
        <v>513</v>
      </c>
      <c r="H8000">
        <v>2</v>
      </c>
      <c r="I8000" t="s">
        <v>6</v>
      </c>
      <c r="J8000" t="s">
        <v>5</v>
      </c>
      <c r="K8000" t="s">
        <v>6</v>
      </c>
      <c r="L8000">
        <v>1</v>
      </c>
      <c r="M8000" t="str">
        <f>VLOOKUP(E8000,Translations!$A$1:$B$7,2,FALSE)</f>
        <v>Midtjylland</v>
      </c>
      <c r="N8000" t="str">
        <f>VLOOKUP(D8000,Translations!$I$2:$K$101,2,FALSE)</f>
        <v>Silkeborg</v>
      </c>
      <c r="O8000" t="str">
        <f>VLOOKUP(G8000,Translations!$M$2:$N$9,2,FALSE)</f>
        <v>[X2079] SARS-CoV-2 (RNA), Borger</v>
      </c>
      <c r="P8000" t="str">
        <f>VLOOKUP(F8000,Translations!$D$1:$F$13,2,FALSE)</f>
        <v>Ok</v>
      </c>
      <c r="Q8000" t="str">
        <f>VLOOKUP(F8000,Translations!$D$2:$G$13,4,FALSE)</f>
        <v>01 - Aktiv, bopæl i DK</v>
      </c>
      <c r="R8000" t="str">
        <f>VLOOKUP(H8000,Translations!$P$2:$Q$10,2,FALSE)</f>
        <v>2 - Selvstændigt sikret - uden lægevalg</v>
      </c>
      <c r="S8000" t="str">
        <f>VLOOKUP(F8000,Translations!$D$2:$F$13,3,FALSE)</f>
        <v>Ja</v>
      </c>
    </row>
    <row r="8001" spans="1:19" x14ac:dyDescent="0.2">
      <c r="A8001" s="3">
        <v>44013</v>
      </c>
      <c r="B8001" t="s">
        <v>709</v>
      </c>
      <c r="C8001" t="s">
        <v>710</v>
      </c>
      <c r="D8001">
        <v>741</v>
      </c>
      <c r="E8001">
        <v>1082</v>
      </c>
      <c r="F8001" t="str">
        <f t="shared" si="259"/>
        <v>01</v>
      </c>
      <c r="G8001" t="s">
        <v>513</v>
      </c>
      <c r="H8001">
        <v>1</v>
      </c>
      <c r="I8001" t="s">
        <v>6</v>
      </c>
      <c r="J8001" t="s">
        <v>5</v>
      </c>
      <c r="K8001" t="s">
        <v>6</v>
      </c>
      <c r="L8001">
        <v>11</v>
      </c>
      <c r="M8001" t="str">
        <f>VLOOKUP(E8001,Translations!$A$1:$B$7,2,FALSE)</f>
        <v>Midtjylland</v>
      </c>
      <c r="N8001" t="str">
        <f>VLOOKUP(D8001,Translations!$I$2:$K$101,2,FALSE)</f>
        <v>Samsø</v>
      </c>
      <c r="O8001" t="str">
        <f>VLOOKUP(G8001,Translations!$M$2:$N$9,2,FALSE)</f>
        <v>[X2079] SARS-CoV-2 (RNA), Borger</v>
      </c>
      <c r="P8001" t="str">
        <f>VLOOKUP(F8001,Translations!$D$1:$F$13,2,FALSE)</f>
        <v>Ok</v>
      </c>
      <c r="Q8001" t="str">
        <f>VLOOKUP(F8001,Translations!$D$2:$G$13,4,FALSE)</f>
        <v>01 - Aktiv, bopæl i DK</v>
      </c>
      <c r="R8001" t="str">
        <f>VLOOKUP(H8001,Translations!$P$2:$Q$10,2,FALSE)</f>
        <v>1 - Selvstændigt sikret - med lægevalg</v>
      </c>
      <c r="S8001" t="str">
        <f>VLOOKUP(F8001,Translations!$D$2:$F$13,3,FALSE)</f>
        <v>Ja</v>
      </c>
    </row>
    <row r="8002" spans="1:19" x14ac:dyDescent="0.2">
      <c r="A8002" s="3">
        <v>44013</v>
      </c>
      <c r="B8002" t="s">
        <v>709</v>
      </c>
      <c r="C8002" t="s">
        <v>710</v>
      </c>
      <c r="D8002">
        <v>746</v>
      </c>
      <c r="E8002">
        <v>1082</v>
      </c>
      <c r="F8002" t="str">
        <f t="shared" si="259"/>
        <v>01</v>
      </c>
      <c r="G8002" t="s">
        <v>513</v>
      </c>
      <c r="H8002">
        <v>1</v>
      </c>
      <c r="I8002" t="s">
        <v>6</v>
      </c>
      <c r="J8002" t="s">
        <v>5</v>
      </c>
      <c r="K8002" t="s">
        <v>6</v>
      </c>
      <c r="L8002">
        <v>265</v>
      </c>
      <c r="M8002" t="str">
        <f>VLOOKUP(E8002,Translations!$A$1:$B$7,2,FALSE)</f>
        <v>Midtjylland</v>
      </c>
      <c r="N8002" t="str">
        <f>VLOOKUP(D8002,Translations!$I$2:$K$101,2,FALSE)</f>
        <v>Skanderborg</v>
      </c>
      <c r="O8002" t="str">
        <f>VLOOKUP(G8002,Translations!$M$2:$N$9,2,FALSE)</f>
        <v>[X2079] SARS-CoV-2 (RNA), Borger</v>
      </c>
      <c r="P8002" t="str">
        <f>VLOOKUP(F8002,Translations!$D$1:$F$13,2,FALSE)</f>
        <v>Ok</v>
      </c>
      <c r="Q8002" t="str">
        <f>VLOOKUP(F8002,Translations!$D$2:$G$13,4,FALSE)</f>
        <v>01 - Aktiv, bopæl i DK</v>
      </c>
      <c r="R8002" t="str">
        <f>VLOOKUP(H8002,Translations!$P$2:$Q$10,2,FALSE)</f>
        <v>1 - Selvstændigt sikret - med lægevalg</v>
      </c>
      <c r="S8002" t="str">
        <f>VLOOKUP(F8002,Translations!$D$2:$F$13,3,FALSE)</f>
        <v>Ja</v>
      </c>
    </row>
    <row r="8003" spans="1:19" x14ac:dyDescent="0.2">
      <c r="A8003" s="3">
        <v>44013</v>
      </c>
      <c r="B8003" t="s">
        <v>709</v>
      </c>
      <c r="C8003" t="s">
        <v>710</v>
      </c>
      <c r="D8003">
        <v>751</v>
      </c>
      <c r="E8003">
        <v>1082</v>
      </c>
      <c r="F8003" t="str">
        <f t="shared" si="259"/>
        <v>01</v>
      </c>
      <c r="G8003" t="s">
        <v>513</v>
      </c>
      <c r="H8003">
        <v>1</v>
      </c>
      <c r="I8003" t="s">
        <v>6</v>
      </c>
      <c r="J8003" t="s">
        <v>5</v>
      </c>
      <c r="K8003" t="s">
        <v>6</v>
      </c>
      <c r="L8003">
        <v>978</v>
      </c>
      <c r="M8003" t="str">
        <f>VLOOKUP(E8003,Translations!$A$1:$B$7,2,FALSE)</f>
        <v>Midtjylland</v>
      </c>
      <c r="N8003" t="str">
        <f>VLOOKUP(D8003,Translations!$I$2:$K$101,2,FALSE)</f>
        <v>Aarhus</v>
      </c>
      <c r="O8003" t="str">
        <f>VLOOKUP(G8003,Translations!$M$2:$N$9,2,FALSE)</f>
        <v>[X2079] SARS-CoV-2 (RNA), Borger</v>
      </c>
      <c r="P8003" t="str">
        <f>VLOOKUP(F8003,Translations!$D$1:$F$13,2,FALSE)</f>
        <v>Ok</v>
      </c>
      <c r="Q8003" t="str">
        <f>VLOOKUP(F8003,Translations!$D$2:$G$13,4,FALSE)</f>
        <v>01 - Aktiv, bopæl i DK</v>
      </c>
      <c r="R8003" t="str">
        <f>VLOOKUP(H8003,Translations!$P$2:$Q$10,2,FALSE)</f>
        <v>1 - Selvstændigt sikret - med lægevalg</v>
      </c>
      <c r="S8003" t="str">
        <f>VLOOKUP(F8003,Translations!$D$2:$F$13,3,FALSE)</f>
        <v>Ja</v>
      </c>
    </row>
    <row r="8004" spans="1:19" x14ac:dyDescent="0.2">
      <c r="A8004" s="3">
        <v>44013</v>
      </c>
      <c r="B8004" t="s">
        <v>709</v>
      </c>
      <c r="C8004" t="s">
        <v>710</v>
      </c>
      <c r="D8004">
        <v>751</v>
      </c>
      <c r="E8004">
        <v>1082</v>
      </c>
      <c r="F8004" t="str">
        <f t="shared" si="259"/>
        <v>01</v>
      </c>
      <c r="G8004" t="s">
        <v>513</v>
      </c>
      <c r="H8004">
        <v>2</v>
      </c>
      <c r="I8004" t="s">
        <v>6</v>
      </c>
      <c r="J8004" t="s">
        <v>5</v>
      </c>
      <c r="K8004" t="s">
        <v>6</v>
      </c>
      <c r="L8004">
        <v>1</v>
      </c>
      <c r="M8004" t="str">
        <f>VLOOKUP(E8004,Translations!$A$1:$B$7,2,FALSE)</f>
        <v>Midtjylland</v>
      </c>
      <c r="N8004" t="str">
        <f>VLOOKUP(D8004,Translations!$I$2:$K$101,2,FALSE)</f>
        <v>Aarhus</v>
      </c>
      <c r="O8004" t="str">
        <f>VLOOKUP(G8004,Translations!$M$2:$N$9,2,FALSE)</f>
        <v>[X2079] SARS-CoV-2 (RNA), Borger</v>
      </c>
      <c r="P8004" t="str">
        <f>VLOOKUP(F8004,Translations!$D$1:$F$13,2,FALSE)</f>
        <v>Ok</v>
      </c>
      <c r="Q8004" t="str">
        <f>VLOOKUP(F8004,Translations!$D$2:$G$13,4,FALSE)</f>
        <v>01 - Aktiv, bopæl i DK</v>
      </c>
      <c r="R8004" t="str">
        <f>VLOOKUP(H8004,Translations!$P$2:$Q$10,2,FALSE)</f>
        <v>2 - Selvstændigt sikret - uden lægevalg</v>
      </c>
      <c r="S8004" t="str">
        <f>VLOOKUP(F8004,Translations!$D$2:$F$13,3,FALSE)</f>
        <v>Ja</v>
      </c>
    </row>
    <row r="8005" spans="1:19" x14ac:dyDescent="0.2">
      <c r="A8005" s="3">
        <v>44013</v>
      </c>
      <c r="B8005" t="s">
        <v>709</v>
      </c>
      <c r="C8005" t="s">
        <v>710</v>
      </c>
      <c r="D8005">
        <v>756</v>
      </c>
      <c r="E8005">
        <v>1082</v>
      </c>
      <c r="F8005" t="str">
        <f t="shared" si="259"/>
        <v>01</v>
      </c>
      <c r="G8005" t="s">
        <v>513</v>
      </c>
      <c r="H8005">
        <v>1</v>
      </c>
      <c r="I8005" t="s">
        <v>6</v>
      </c>
      <c r="J8005" t="s">
        <v>5</v>
      </c>
      <c r="K8005" t="s">
        <v>6</v>
      </c>
      <c r="L8005">
        <v>142</v>
      </c>
      <c r="M8005" t="str">
        <f>VLOOKUP(E8005,Translations!$A$1:$B$7,2,FALSE)</f>
        <v>Midtjylland</v>
      </c>
      <c r="N8005" t="str">
        <f>VLOOKUP(D8005,Translations!$I$2:$K$101,2,FALSE)</f>
        <v>Ikast-Brande</v>
      </c>
      <c r="O8005" t="str">
        <f>VLOOKUP(G8005,Translations!$M$2:$N$9,2,FALSE)</f>
        <v>[X2079] SARS-CoV-2 (RNA), Borger</v>
      </c>
      <c r="P8005" t="str">
        <f>VLOOKUP(F8005,Translations!$D$1:$F$13,2,FALSE)</f>
        <v>Ok</v>
      </c>
      <c r="Q8005" t="str">
        <f>VLOOKUP(F8005,Translations!$D$2:$G$13,4,FALSE)</f>
        <v>01 - Aktiv, bopæl i DK</v>
      </c>
      <c r="R8005" t="str">
        <f>VLOOKUP(H8005,Translations!$P$2:$Q$10,2,FALSE)</f>
        <v>1 - Selvstændigt sikret - med lægevalg</v>
      </c>
      <c r="S8005" t="str">
        <f>VLOOKUP(F8005,Translations!$D$2:$F$13,3,FALSE)</f>
        <v>Ja</v>
      </c>
    </row>
    <row r="8006" spans="1:19" x14ac:dyDescent="0.2">
      <c r="A8006" s="3">
        <v>44013</v>
      </c>
      <c r="B8006" t="s">
        <v>709</v>
      </c>
      <c r="C8006" t="s">
        <v>710</v>
      </c>
      <c r="D8006">
        <v>760</v>
      </c>
      <c r="E8006">
        <v>1082</v>
      </c>
      <c r="F8006" t="str">
        <f t="shared" si="259"/>
        <v>01</v>
      </c>
      <c r="G8006" t="s">
        <v>513</v>
      </c>
      <c r="H8006">
        <v>1</v>
      </c>
      <c r="I8006" t="s">
        <v>6</v>
      </c>
      <c r="J8006" t="s">
        <v>5</v>
      </c>
      <c r="K8006" t="s">
        <v>6</v>
      </c>
      <c r="L8006">
        <v>241</v>
      </c>
      <c r="M8006" t="str">
        <f>VLOOKUP(E8006,Translations!$A$1:$B$7,2,FALSE)</f>
        <v>Midtjylland</v>
      </c>
      <c r="N8006" t="str">
        <f>VLOOKUP(D8006,Translations!$I$2:$K$101,2,FALSE)</f>
        <v>Ringkøbing-Skjern</v>
      </c>
      <c r="O8006" t="str">
        <f>VLOOKUP(G8006,Translations!$M$2:$N$9,2,FALSE)</f>
        <v>[X2079] SARS-CoV-2 (RNA), Borger</v>
      </c>
      <c r="P8006" t="str">
        <f>VLOOKUP(F8006,Translations!$D$1:$F$13,2,FALSE)</f>
        <v>Ok</v>
      </c>
      <c r="Q8006" t="str">
        <f>VLOOKUP(F8006,Translations!$D$2:$G$13,4,FALSE)</f>
        <v>01 - Aktiv, bopæl i DK</v>
      </c>
      <c r="R8006" t="str">
        <f>VLOOKUP(H8006,Translations!$P$2:$Q$10,2,FALSE)</f>
        <v>1 - Selvstændigt sikret - med lægevalg</v>
      </c>
      <c r="S8006" t="str">
        <f>VLOOKUP(F8006,Translations!$D$2:$F$13,3,FALSE)</f>
        <v>Ja</v>
      </c>
    </row>
    <row r="8007" spans="1:19" x14ac:dyDescent="0.2">
      <c r="A8007" s="3">
        <v>44013</v>
      </c>
      <c r="B8007" t="s">
        <v>709</v>
      </c>
      <c r="C8007" t="s">
        <v>710</v>
      </c>
      <c r="D8007">
        <v>766</v>
      </c>
      <c r="E8007">
        <v>1082</v>
      </c>
      <c r="F8007" t="str">
        <f t="shared" si="259"/>
        <v>01</v>
      </c>
      <c r="G8007" t="s">
        <v>513</v>
      </c>
      <c r="H8007">
        <v>1</v>
      </c>
      <c r="I8007" t="s">
        <v>6</v>
      </c>
      <c r="J8007" t="s">
        <v>5</v>
      </c>
      <c r="K8007" t="s">
        <v>6</v>
      </c>
      <c r="L8007">
        <v>191</v>
      </c>
      <c r="M8007" t="str">
        <f>VLOOKUP(E8007,Translations!$A$1:$B$7,2,FALSE)</f>
        <v>Midtjylland</v>
      </c>
      <c r="N8007" t="str">
        <f>VLOOKUP(D8007,Translations!$I$2:$K$101,2,FALSE)</f>
        <v>Hedensted</v>
      </c>
      <c r="O8007" t="str">
        <f>VLOOKUP(G8007,Translations!$M$2:$N$9,2,FALSE)</f>
        <v>[X2079] SARS-CoV-2 (RNA), Borger</v>
      </c>
      <c r="P8007" t="str">
        <f>VLOOKUP(F8007,Translations!$D$1:$F$13,2,FALSE)</f>
        <v>Ok</v>
      </c>
      <c r="Q8007" t="str">
        <f>VLOOKUP(F8007,Translations!$D$2:$G$13,4,FALSE)</f>
        <v>01 - Aktiv, bopæl i DK</v>
      </c>
      <c r="R8007" t="str">
        <f>VLOOKUP(H8007,Translations!$P$2:$Q$10,2,FALSE)</f>
        <v>1 - Selvstændigt sikret - med lægevalg</v>
      </c>
      <c r="S8007" t="str">
        <f>VLOOKUP(F8007,Translations!$D$2:$F$13,3,FALSE)</f>
        <v>Ja</v>
      </c>
    </row>
    <row r="8008" spans="1:19" x14ac:dyDescent="0.2">
      <c r="A8008" s="3">
        <v>44013</v>
      </c>
      <c r="B8008" t="s">
        <v>709</v>
      </c>
      <c r="C8008" t="s">
        <v>710</v>
      </c>
      <c r="D8008">
        <v>766</v>
      </c>
      <c r="E8008">
        <v>1082</v>
      </c>
      <c r="F8008" t="str">
        <f t="shared" si="259"/>
        <v>01</v>
      </c>
      <c r="G8008" t="s">
        <v>513</v>
      </c>
      <c r="H8008">
        <v>2</v>
      </c>
      <c r="I8008" t="s">
        <v>6</v>
      </c>
      <c r="J8008" t="s">
        <v>5</v>
      </c>
      <c r="K8008" t="s">
        <v>6</v>
      </c>
      <c r="L8008">
        <v>2</v>
      </c>
      <c r="M8008" t="str">
        <f>VLOOKUP(E8008,Translations!$A$1:$B$7,2,FALSE)</f>
        <v>Midtjylland</v>
      </c>
      <c r="N8008" t="str">
        <f>VLOOKUP(D8008,Translations!$I$2:$K$101,2,FALSE)</f>
        <v>Hedensted</v>
      </c>
      <c r="O8008" t="str">
        <f>VLOOKUP(G8008,Translations!$M$2:$N$9,2,FALSE)</f>
        <v>[X2079] SARS-CoV-2 (RNA), Borger</v>
      </c>
      <c r="P8008" t="str">
        <f>VLOOKUP(F8008,Translations!$D$1:$F$13,2,FALSE)</f>
        <v>Ok</v>
      </c>
      <c r="Q8008" t="str">
        <f>VLOOKUP(F8008,Translations!$D$2:$G$13,4,FALSE)</f>
        <v>01 - Aktiv, bopæl i DK</v>
      </c>
      <c r="R8008" t="str">
        <f>VLOOKUP(H8008,Translations!$P$2:$Q$10,2,FALSE)</f>
        <v>2 - Selvstændigt sikret - uden lægevalg</v>
      </c>
      <c r="S8008" t="str">
        <f>VLOOKUP(F8008,Translations!$D$2:$F$13,3,FALSE)</f>
        <v>Ja</v>
      </c>
    </row>
    <row r="8009" spans="1:19" x14ac:dyDescent="0.2">
      <c r="A8009" s="3">
        <v>44013</v>
      </c>
      <c r="B8009" t="s">
        <v>709</v>
      </c>
      <c r="C8009" t="s">
        <v>710</v>
      </c>
      <c r="D8009">
        <v>773</v>
      </c>
      <c r="E8009">
        <v>1081</v>
      </c>
      <c r="F8009" t="str">
        <f t="shared" si="259"/>
        <v>01</v>
      </c>
      <c r="G8009" t="s">
        <v>513</v>
      </c>
      <c r="H8009">
        <v>1</v>
      </c>
      <c r="I8009" t="s">
        <v>6</v>
      </c>
      <c r="J8009" t="s">
        <v>5</v>
      </c>
      <c r="K8009" t="s">
        <v>6</v>
      </c>
      <c r="L8009">
        <v>56</v>
      </c>
      <c r="M8009" t="str">
        <f>VLOOKUP(E8009,Translations!$A$1:$B$7,2,FALSE)</f>
        <v>Nordjylland</v>
      </c>
      <c r="N8009" t="str">
        <f>VLOOKUP(D8009,Translations!$I$2:$K$101,2,FALSE)</f>
        <v>Morsø</v>
      </c>
      <c r="O8009" t="str">
        <f>VLOOKUP(G8009,Translations!$M$2:$N$9,2,FALSE)</f>
        <v>[X2079] SARS-CoV-2 (RNA), Borger</v>
      </c>
      <c r="P8009" t="str">
        <f>VLOOKUP(F8009,Translations!$D$1:$F$13,2,FALSE)</f>
        <v>Ok</v>
      </c>
      <c r="Q8009" t="str">
        <f>VLOOKUP(F8009,Translations!$D$2:$G$13,4,FALSE)</f>
        <v>01 - Aktiv, bopæl i DK</v>
      </c>
      <c r="R8009" t="str">
        <f>VLOOKUP(H8009,Translations!$P$2:$Q$10,2,FALSE)</f>
        <v>1 - Selvstændigt sikret - med lægevalg</v>
      </c>
      <c r="S8009" t="str">
        <f>VLOOKUP(F8009,Translations!$D$2:$F$13,3,FALSE)</f>
        <v>Ja</v>
      </c>
    </row>
    <row r="8010" spans="1:19" x14ac:dyDescent="0.2">
      <c r="A8010" s="3">
        <v>44013</v>
      </c>
      <c r="B8010" t="s">
        <v>709</v>
      </c>
      <c r="C8010" t="s">
        <v>710</v>
      </c>
      <c r="D8010">
        <v>779</v>
      </c>
      <c r="E8010">
        <v>1082</v>
      </c>
      <c r="F8010" t="str">
        <f t="shared" si="259"/>
        <v>01</v>
      </c>
      <c r="G8010" t="s">
        <v>513</v>
      </c>
      <c r="H8010">
        <v>1</v>
      </c>
      <c r="I8010" t="s">
        <v>6</v>
      </c>
      <c r="J8010" t="s">
        <v>5</v>
      </c>
      <c r="K8010" t="s">
        <v>6</v>
      </c>
      <c r="L8010">
        <v>162</v>
      </c>
      <c r="M8010" t="str">
        <f>VLOOKUP(E8010,Translations!$A$1:$B$7,2,FALSE)</f>
        <v>Midtjylland</v>
      </c>
      <c r="N8010" t="str">
        <f>VLOOKUP(D8010,Translations!$I$2:$K$101,2,FALSE)</f>
        <v>Skive</v>
      </c>
      <c r="O8010" t="str">
        <f>VLOOKUP(G8010,Translations!$M$2:$N$9,2,FALSE)</f>
        <v>[X2079] SARS-CoV-2 (RNA), Borger</v>
      </c>
      <c r="P8010" t="str">
        <f>VLOOKUP(F8010,Translations!$D$1:$F$13,2,FALSE)</f>
        <v>Ok</v>
      </c>
      <c r="Q8010" t="str">
        <f>VLOOKUP(F8010,Translations!$D$2:$G$13,4,FALSE)</f>
        <v>01 - Aktiv, bopæl i DK</v>
      </c>
      <c r="R8010" t="str">
        <f>VLOOKUP(H8010,Translations!$P$2:$Q$10,2,FALSE)</f>
        <v>1 - Selvstændigt sikret - med lægevalg</v>
      </c>
      <c r="S8010" t="str">
        <f>VLOOKUP(F8010,Translations!$D$2:$F$13,3,FALSE)</f>
        <v>Ja</v>
      </c>
    </row>
    <row r="8011" spans="1:19" x14ac:dyDescent="0.2">
      <c r="A8011" s="3">
        <v>44013</v>
      </c>
      <c r="B8011" t="s">
        <v>709</v>
      </c>
      <c r="C8011" t="s">
        <v>710</v>
      </c>
      <c r="D8011">
        <v>787</v>
      </c>
      <c r="E8011">
        <v>1081</v>
      </c>
      <c r="F8011" t="str">
        <f t="shared" si="259"/>
        <v>01</v>
      </c>
      <c r="G8011" t="s">
        <v>513</v>
      </c>
      <c r="H8011">
        <v>1</v>
      </c>
      <c r="I8011" t="s">
        <v>6</v>
      </c>
      <c r="J8011" t="s">
        <v>5</v>
      </c>
      <c r="K8011" t="s">
        <v>6</v>
      </c>
      <c r="L8011">
        <v>150</v>
      </c>
      <c r="M8011" t="str">
        <f>VLOOKUP(E8011,Translations!$A$1:$B$7,2,FALSE)</f>
        <v>Nordjylland</v>
      </c>
      <c r="N8011" t="str">
        <f>VLOOKUP(D8011,Translations!$I$2:$K$101,2,FALSE)</f>
        <v>Thisted</v>
      </c>
      <c r="O8011" t="str">
        <f>VLOOKUP(G8011,Translations!$M$2:$N$9,2,FALSE)</f>
        <v>[X2079] SARS-CoV-2 (RNA), Borger</v>
      </c>
      <c r="P8011" t="str">
        <f>VLOOKUP(F8011,Translations!$D$1:$F$13,2,FALSE)</f>
        <v>Ok</v>
      </c>
      <c r="Q8011" t="str">
        <f>VLOOKUP(F8011,Translations!$D$2:$G$13,4,FALSE)</f>
        <v>01 - Aktiv, bopæl i DK</v>
      </c>
      <c r="R8011" t="str">
        <f>VLOOKUP(H8011,Translations!$P$2:$Q$10,2,FALSE)</f>
        <v>1 - Selvstændigt sikret - med lægevalg</v>
      </c>
      <c r="S8011" t="str">
        <f>VLOOKUP(F8011,Translations!$D$2:$F$13,3,FALSE)</f>
        <v>Ja</v>
      </c>
    </row>
    <row r="8012" spans="1:19" x14ac:dyDescent="0.2">
      <c r="A8012" s="3">
        <v>44013</v>
      </c>
      <c r="B8012" t="s">
        <v>709</v>
      </c>
      <c r="C8012" t="s">
        <v>710</v>
      </c>
      <c r="D8012">
        <v>791</v>
      </c>
      <c r="E8012">
        <v>1082</v>
      </c>
      <c r="F8012" t="str">
        <f t="shared" si="259"/>
        <v>01</v>
      </c>
      <c r="G8012" t="s">
        <v>513</v>
      </c>
      <c r="H8012">
        <v>1</v>
      </c>
      <c r="I8012" t="s">
        <v>6</v>
      </c>
      <c r="J8012" t="s">
        <v>5</v>
      </c>
      <c r="K8012" t="s">
        <v>6</v>
      </c>
      <c r="L8012">
        <v>376</v>
      </c>
      <c r="M8012" t="str">
        <f>VLOOKUP(E8012,Translations!$A$1:$B$7,2,FALSE)</f>
        <v>Midtjylland</v>
      </c>
      <c r="N8012" t="str">
        <f>VLOOKUP(D8012,Translations!$I$2:$K$101,2,FALSE)</f>
        <v>Viborg</v>
      </c>
      <c r="O8012" t="str">
        <f>VLOOKUP(G8012,Translations!$M$2:$N$9,2,FALSE)</f>
        <v>[X2079] SARS-CoV-2 (RNA), Borger</v>
      </c>
      <c r="P8012" t="str">
        <f>VLOOKUP(F8012,Translations!$D$1:$F$13,2,FALSE)</f>
        <v>Ok</v>
      </c>
      <c r="Q8012" t="str">
        <f>VLOOKUP(F8012,Translations!$D$2:$G$13,4,FALSE)</f>
        <v>01 - Aktiv, bopæl i DK</v>
      </c>
      <c r="R8012" t="str">
        <f>VLOOKUP(H8012,Translations!$P$2:$Q$10,2,FALSE)</f>
        <v>1 - Selvstændigt sikret - med lægevalg</v>
      </c>
      <c r="S8012" t="str">
        <f>VLOOKUP(F8012,Translations!$D$2:$F$13,3,FALSE)</f>
        <v>Ja</v>
      </c>
    </row>
    <row r="8013" spans="1:19" x14ac:dyDescent="0.2">
      <c r="A8013" s="3">
        <v>44013</v>
      </c>
      <c r="B8013" t="s">
        <v>709</v>
      </c>
      <c r="C8013" t="s">
        <v>710</v>
      </c>
      <c r="D8013">
        <v>791</v>
      </c>
      <c r="E8013">
        <v>1082</v>
      </c>
      <c r="F8013" t="str">
        <f t="shared" si="259"/>
        <v>01</v>
      </c>
      <c r="G8013" t="s">
        <v>513</v>
      </c>
      <c r="H8013">
        <v>2</v>
      </c>
      <c r="I8013" t="s">
        <v>6</v>
      </c>
      <c r="J8013" t="s">
        <v>5</v>
      </c>
      <c r="K8013" t="s">
        <v>6</v>
      </c>
      <c r="L8013">
        <v>2</v>
      </c>
      <c r="M8013" t="str">
        <f>VLOOKUP(E8013,Translations!$A$1:$B$7,2,FALSE)</f>
        <v>Midtjylland</v>
      </c>
      <c r="N8013" t="str">
        <f>VLOOKUP(D8013,Translations!$I$2:$K$101,2,FALSE)</f>
        <v>Viborg</v>
      </c>
      <c r="O8013" t="str">
        <f>VLOOKUP(G8013,Translations!$M$2:$N$9,2,FALSE)</f>
        <v>[X2079] SARS-CoV-2 (RNA), Borger</v>
      </c>
      <c r="P8013" t="str">
        <f>VLOOKUP(F8013,Translations!$D$1:$F$13,2,FALSE)</f>
        <v>Ok</v>
      </c>
      <c r="Q8013" t="str">
        <f>VLOOKUP(F8013,Translations!$D$2:$G$13,4,FALSE)</f>
        <v>01 - Aktiv, bopæl i DK</v>
      </c>
      <c r="R8013" t="str">
        <f>VLOOKUP(H8013,Translations!$P$2:$Q$10,2,FALSE)</f>
        <v>2 - Selvstændigt sikret - uden lægevalg</v>
      </c>
      <c r="S8013" t="str">
        <f>VLOOKUP(F8013,Translations!$D$2:$F$13,3,FALSE)</f>
        <v>Ja</v>
      </c>
    </row>
    <row r="8014" spans="1:19" x14ac:dyDescent="0.2">
      <c r="A8014" s="3">
        <v>44013</v>
      </c>
      <c r="B8014" t="s">
        <v>709</v>
      </c>
      <c r="C8014" t="s">
        <v>710</v>
      </c>
      <c r="D8014">
        <v>810</v>
      </c>
      <c r="E8014">
        <v>1081</v>
      </c>
      <c r="F8014" t="str">
        <f t="shared" si="259"/>
        <v>01</v>
      </c>
      <c r="G8014" t="s">
        <v>513</v>
      </c>
      <c r="H8014">
        <v>1</v>
      </c>
      <c r="I8014" t="s">
        <v>6</v>
      </c>
      <c r="J8014" t="s">
        <v>5</v>
      </c>
      <c r="K8014" t="s">
        <v>6</v>
      </c>
      <c r="L8014">
        <v>141</v>
      </c>
      <c r="M8014" t="str">
        <f>VLOOKUP(E8014,Translations!$A$1:$B$7,2,FALSE)</f>
        <v>Nordjylland</v>
      </c>
      <c r="N8014" t="str">
        <f>VLOOKUP(D8014,Translations!$I$2:$K$101,2,FALSE)</f>
        <v>Brønderslev</v>
      </c>
      <c r="O8014" t="str">
        <f>VLOOKUP(G8014,Translations!$M$2:$N$9,2,FALSE)</f>
        <v>[X2079] SARS-CoV-2 (RNA), Borger</v>
      </c>
      <c r="P8014" t="str">
        <f>VLOOKUP(F8014,Translations!$D$1:$F$13,2,FALSE)</f>
        <v>Ok</v>
      </c>
      <c r="Q8014" t="str">
        <f>VLOOKUP(F8014,Translations!$D$2:$G$13,4,FALSE)</f>
        <v>01 - Aktiv, bopæl i DK</v>
      </c>
      <c r="R8014" t="str">
        <f>VLOOKUP(H8014,Translations!$P$2:$Q$10,2,FALSE)</f>
        <v>1 - Selvstændigt sikret - med lægevalg</v>
      </c>
      <c r="S8014" t="str">
        <f>VLOOKUP(F8014,Translations!$D$2:$F$13,3,FALSE)</f>
        <v>Ja</v>
      </c>
    </row>
    <row r="8015" spans="1:19" x14ac:dyDescent="0.2">
      <c r="A8015" s="3">
        <v>44013</v>
      </c>
      <c r="B8015" t="s">
        <v>709</v>
      </c>
      <c r="C8015" t="s">
        <v>710</v>
      </c>
      <c r="D8015">
        <v>813</v>
      </c>
      <c r="E8015">
        <v>1081</v>
      </c>
      <c r="F8015" t="str">
        <f t="shared" si="259"/>
        <v>01</v>
      </c>
      <c r="G8015" t="s">
        <v>513</v>
      </c>
      <c r="H8015">
        <v>1</v>
      </c>
      <c r="I8015" t="s">
        <v>6</v>
      </c>
      <c r="J8015" t="s">
        <v>5</v>
      </c>
      <c r="K8015" t="s">
        <v>6</v>
      </c>
      <c r="L8015">
        <v>198</v>
      </c>
      <c r="M8015" t="str">
        <f>VLOOKUP(E8015,Translations!$A$1:$B$7,2,FALSE)</f>
        <v>Nordjylland</v>
      </c>
      <c r="N8015" t="str">
        <f>VLOOKUP(D8015,Translations!$I$2:$K$101,2,FALSE)</f>
        <v>Frederikshavn</v>
      </c>
      <c r="O8015" t="str">
        <f>VLOOKUP(G8015,Translations!$M$2:$N$9,2,FALSE)</f>
        <v>[X2079] SARS-CoV-2 (RNA), Borger</v>
      </c>
      <c r="P8015" t="str">
        <f>VLOOKUP(F8015,Translations!$D$1:$F$13,2,FALSE)</f>
        <v>Ok</v>
      </c>
      <c r="Q8015" t="str">
        <f>VLOOKUP(F8015,Translations!$D$2:$G$13,4,FALSE)</f>
        <v>01 - Aktiv, bopæl i DK</v>
      </c>
      <c r="R8015" t="str">
        <f>VLOOKUP(H8015,Translations!$P$2:$Q$10,2,FALSE)</f>
        <v>1 - Selvstændigt sikret - med lægevalg</v>
      </c>
      <c r="S8015" t="str">
        <f>VLOOKUP(F8015,Translations!$D$2:$F$13,3,FALSE)</f>
        <v>Ja</v>
      </c>
    </row>
    <row r="8016" spans="1:19" x14ac:dyDescent="0.2">
      <c r="A8016" s="3">
        <v>44013</v>
      </c>
      <c r="B8016" t="s">
        <v>709</v>
      </c>
      <c r="C8016" t="s">
        <v>710</v>
      </c>
      <c r="D8016">
        <v>820</v>
      </c>
      <c r="E8016">
        <v>1081</v>
      </c>
      <c r="F8016" t="str">
        <f t="shared" si="259"/>
        <v>01</v>
      </c>
      <c r="G8016" t="s">
        <v>513</v>
      </c>
      <c r="H8016">
        <v>1</v>
      </c>
      <c r="I8016" t="s">
        <v>6</v>
      </c>
      <c r="J8016" t="s">
        <v>5</v>
      </c>
      <c r="K8016" t="s">
        <v>6</v>
      </c>
      <c r="L8016">
        <v>144</v>
      </c>
      <c r="M8016" t="str">
        <f>VLOOKUP(E8016,Translations!$A$1:$B$7,2,FALSE)</f>
        <v>Nordjylland</v>
      </c>
      <c r="N8016" t="str">
        <f>VLOOKUP(D8016,Translations!$I$2:$K$101,2,FALSE)</f>
        <v>Vesthimmerlands</v>
      </c>
      <c r="O8016" t="str">
        <f>VLOOKUP(G8016,Translations!$M$2:$N$9,2,FALSE)</f>
        <v>[X2079] SARS-CoV-2 (RNA), Borger</v>
      </c>
      <c r="P8016" t="str">
        <f>VLOOKUP(F8016,Translations!$D$1:$F$13,2,FALSE)</f>
        <v>Ok</v>
      </c>
      <c r="Q8016" t="str">
        <f>VLOOKUP(F8016,Translations!$D$2:$G$13,4,FALSE)</f>
        <v>01 - Aktiv, bopæl i DK</v>
      </c>
      <c r="R8016" t="str">
        <f>VLOOKUP(H8016,Translations!$P$2:$Q$10,2,FALSE)</f>
        <v>1 - Selvstændigt sikret - med lægevalg</v>
      </c>
      <c r="S8016" t="str">
        <f>VLOOKUP(F8016,Translations!$D$2:$F$13,3,FALSE)</f>
        <v>Ja</v>
      </c>
    </row>
    <row r="8017" spans="1:19" x14ac:dyDescent="0.2">
      <c r="A8017" s="3">
        <v>44013</v>
      </c>
      <c r="B8017" t="s">
        <v>709</v>
      </c>
      <c r="C8017" t="s">
        <v>710</v>
      </c>
      <c r="D8017">
        <v>825</v>
      </c>
      <c r="E8017">
        <v>1081</v>
      </c>
      <c r="F8017" t="str">
        <f t="shared" si="259"/>
        <v>01</v>
      </c>
      <c r="G8017" t="s">
        <v>513</v>
      </c>
      <c r="H8017">
        <v>1</v>
      </c>
      <c r="I8017" t="s">
        <v>6</v>
      </c>
      <c r="J8017" t="s">
        <v>5</v>
      </c>
      <c r="K8017" t="s">
        <v>6</v>
      </c>
      <c r="L8017">
        <v>3</v>
      </c>
      <c r="M8017" t="str">
        <f>VLOOKUP(E8017,Translations!$A$1:$B$7,2,FALSE)</f>
        <v>Nordjylland</v>
      </c>
      <c r="N8017" t="str">
        <f>VLOOKUP(D8017,Translations!$I$2:$K$101,2,FALSE)</f>
        <v>Læsø</v>
      </c>
      <c r="O8017" t="str">
        <f>VLOOKUP(G8017,Translations!$M$2:$N$9,2,FALSE)</f>
        <v>[X2079] SARS-CoV-2 (RNA), Borger</v>
      </c>
      <c r="P8017" t="str">
        <f>VLOOKUP(F8017,Translations!$D$1:$F$13,2,FALSE)</f>
        <v>Ok</v>
      </c>
      <c r="Q8017" t="str">
        <f>VLOOKUP(F8017,Translations!$D$2:$G$13,4,FALSE)</f>
        <v>01 - Aktiv, bopæl i DK</v>
      </c>
      <c r="R8017" t="str">
        <f>VLOOKUP(H8017,Translations!$P$2:$Q$10,2,FALSE)</f>
        <v>1 - Selvstændigt sikret - med lægevalg</v>
      </c>
      <c r="S8017" t="str">
        <f>VLOOKUP(F8017,Translations!$D$2:$F$13,3,FALSE)</f>
        <v>Ja</v>
      </c>
    </row>
    <row r="8018" spans="1:19" x14ac:dyDescent="0.2">
      <c r="A8018" s="3">
        <v>44013</v>
      </c>
      <c r="B8018" t="s">
        <v>709</v>
      </c>
      <c r="C8018" t="s">
        <v>710</v>
      </c>
      <c r="D8018">
        <v>840</v>
      </c>
      <c r="E8018">
        <v>1081</v>
      </c>
      <c r="F8018" t="str">
        <f t="shared" si="259"/>
        <v>01</v>
      </c>
      <c r="G8018" t="s">
        <v>513</v>
      </c>
      <c r="H8018">
        <v>1</v>
      </c>
      <c r="I8018" t="s">
        <v>6</v>
      </c>
      <c r="J8018" t="s">
        <v>5</v>
      </c>
      <c r="K8018" t="s">
        <v>6</v>
      </c>
      <c r="L8018">
        <v>125</v>
      </c>
      <c r="M8018" t="str">
        <f>VLOOKUP(E8018,Translations!$A$1:$B$7,2,FALSE)</f>
        <v>Nordjylland</v>
      </c>
      <c r="N8018" t="str">
        <f>VLOOKUP(D8018,Translations!$I$2:$K$101,2,FALSE)</f>
        <v>Rebild</v>
      </c>
      <c r="O8018" t="str">
        <f>VLOOKUP(G8018,Translations!$M$2:$N$9,2,FALSE)</f>
        <v>[X2079] SARS-CoV-2 (RNA), Borger</v>
      </c>
      <c r="P8018" t="str">
        <f>VLOOKUP(F8018,Translations!$D$1:$F$13,2,FALSE)</f>
        <v>Ok</v>
      </c>
      <c r="Q8018" t="str">
        <f>VLOOKUP(F8018,Translations!$D$2:$G$13,4,FALSE)</f>
        <v>01 - Aktiv, bopæl i DK</v>
      </c>
      <c r="R8018" t="str">
        <f>VLOOKUP(H8018,Translations!$P$2:$Q$10,2,FALSE)</f>
        <v>1 - Selvstændigt sikret - med lægevalg</v>
      </c>
      <c r="S8018" t="str">
        <f>VLOOKUP(F8018,Translations!$D$2:$F$13,3,FALSE)</f>
        <v>Ja</v>
      </c>
    </row>
    <row r="8019" spans="1:19" x14ac:dyDescent="0.2">
      <c r="A8019" s="3">
        <v>44013</v>
      </c>
      <c r="B8019" t="s">
        <v>709</v>
      </c>
      <c r="C8019" t="s">
        <v>710</v>
      </c>
      <c r="D8019">
        <v>846</v>
      </c>
      <c r="E8019">
        <v>1081</v>
      </c>
      <c r="F8019" t="str">
        <f t="shared" si="259"/>
        <v>01</v>
      </c>
      <c r="G8019" t="s">
        <v>513</v>
      </c>
      <c r="H8019">
        <v>1</v>
      </c>
      <c r="I8019" t="s">
        <v>6</v>
      </c>
      <c r="J8019" t="s">
        <v>5</v>
      </c>
      <c r="K8019" t="s">
        <v>6</v>
      </c>
      <c r="L8019">
        <v>125</v>
      </c>
      <c r="M8019" t="str">
        <f>VLOOKUP(E8019,Translations!$A$1:$B$7,2,FALSE)</f>
        <v>Nordjylland</v>
      </c>
      <c r="N8019" t="str">
        <f>VLOOKUP(D8019,Translations!$I$2:$K$101,2,FALSE)</f>
        <v>Mariagerfjord</v>
      </c>
      <c r="O8019" t="str">
        <f>VLOOKUP(G8019,Translations!$M$2:$N$9,2,FALSE)</f>
        <v>[X2079] SARS-CoV-2 (RNA), Borger</v>
      </c>
      <c r="P8019" t="str">
        <f>VLOOKUP(F8019,Translations!$D$1:$F$13,2,FALSE)</f>
        <v>Ok</v>
      </c>
      <c r="Q8019" t="str">
        <f>VLOOKUP(F8019,Translations!$D$2:$G$13,4,FALSE)</f>
        <v>01 - Aktiv, bopæl i DK</v>
      </c>
      <c r="R8019" t="str">
        <f>VLOOKUP(H8019,Translations!$P$2:$Q$10,2,FALSE)</f>
        <v>1 - Selvstændigt sikret - med lægevalg</v>
      </c>
      <c r="S8019" t="str">
        <f>VLOOKUP(F8019,Translations!$D$2:$F$13,3,FALSE)</f>
        <v>Ja</v>
      </c>
    </row>
    <row r="8020" spans="1:19" x14ac:dyDescent="0.2">
      <c r="A8020" s="3">
        <v>44013</v>
      </c>
      <c r="B8020" t="s">
        <v>709</v>
      </c>
      <c r="C8020" t="s">
        <v>710</v>
      </c>
      <c r="D8020">
        <v>849</v>
      </c>
      <c r="E8020">
        <v>1081</v>
      </c>
      <c r="F8020" t="str">
        <f t="shared" si="259"/>
        <v>01</v>
      </c>
      <c r="G8020" t="s">
        <v>513</v>
      </c>
      <c r="H8020">
        <v>1</v>
      </c>
      <c r="I8020" t="s">
        <v>6</v>
      </c>
      <c r="J8020" t="s">
        <v>5</v>
      </c>
      <c r="K8020" t="s">
        <v>6</v>
      </c>
      <c r="L8020">
        <v>131</v>
      </c>
      <c r="M8020" t="str">
        <f>VLOOKUP(E8020,Translations!$A$1:$B$7,2,FALSE)</f>
        <v>Nordjylland</v>
      </c>
      <c r="N8020" t="str">
        <f>VLOOKUP(D8020,Translations!$I$2:$K$101,2,FALSE)</f>
        <v>Jammerbugt</v>
      </c>
      <c r="O8020" t="str">
        <f>VLOOKUP(G8020,Translations!$M$2:$N$9,2,FALSE)</f>
        <v>[X2079] SARS-CoV-2 (RNA), Borger</v>
      </c>
      <c r="P8020" t="str">
        <f>VLOOKUP(F8020,Translations!$D$1:$F$13,2,FALSE)</f>
        <v>Ok</v>
      </c>
      <c r="Q8020" t="str">
        <f>VLOOKUP(F8020,Translations!$D$2:$G$13,4,FALSE)</f>
        <v>01 - Aktiv, bopæl i DK</v>
      </c>
      <c r="R8020" t="str">
        <f>VLOOKUP(H8020,Translations!$P$2:$Q$10,2,FALSE)</f>
        <v>1 - Selvstændigt sikret - med lægevalg</v>
      </c>
      <c r="S8020" t="str">
        <f>VLOOKUP(F8020,Translations!$D$2:$F$13,3,FALSE)</f>
        <v>Ja</v>
      </c>
    </row>
    <row r="8021" spans="1:19" x14ac:dyDescent="0.2">
      <c r="A8021" s="3">
        <v>44013</v>
      </c>
      <c r="B8021" t="s">
        <v>709</v>
      </c>
      <c r="C8021" t="s">
        <v>710</v>
      </c>
      <c r="D8021">
        <v>851</v>
      </c>
      <c r="E8021">
        <v>1081</v>
      </c>
      <c r="F8021" t="str">
        <f t="shared" si="259"/>
        <v>01</v>
      </c>
      <c r="G8021" t="s">
        <v>513</v>
      </c>
      <c r="H8021">
        <v>1</v>
      </c>
      <c r="I8021" t="s">
        <v>6</v>
      </c>
      <c r="J8021" t="s">
        <v>5</v>
      </c>
      <c r="K8021" t="s">
        <v>6</v>
      </c>
      <c r="L8021">
        <v>655</v>
      </c>
      <c r="M8021" t="str">
        <f>VLOOKUP(E8021,Translations!$A$1:$B$7,2,FALSE)</f>
        <v>Nordjylland</v>
      </c>
      <c r="N8021" t="str">
        <f>VLOOKUP(D8021,Translations!$I$2:$K$101,2,FALSE)</f>
        <v>Aalborg</v>
      </c>
      <c r="O8021" t="str">
        <f>VLOOKUP(G8021,Translations!$M$2:$N$9,2,FALSE)</f>
        <v>[X2079] SARS-CoV-2 (RNA), Borger</v>
      </c>
      <c r="P8021" t="str">
        <f>VLOOKUP(F8021,Translations!$D$1:$F$13,2,FALSE)</f>
        <v>Ok</v>
      </c>
      <c r="Q8021" t="str">
        <f>VLOOKUP(F8021,Translations!$D$2:$G$13,4,FALSE)</f>
        <v>01 - Aktiv, bopæl i DK</v>
      </c>
      <c r="R8021" t="str">
        <f>VLOOKUP(H8021,Translations!$P$2:$Q$10,2,FALSE)</f>
        <v>1 - Selvstændigt sikret - med lægevalg</v>
      </c>
      <c r="S8021" t="str">
        <f>VLOOKUP(F8021,Translations!$D$2:$F$13,3,FALSE)</f>
        <v>Ja</v>
      </c>
    </row>
    <row r="8022" spans="1:19" x14ac:dyDescent="0.2">
      <c r="A8022" s="3">
        <v>44013</v>
      </c>
      <c r="B8022" t="s">
        <v>709</v>
      </c>
      <c r="C8022" t="s">
        <v>710</v>
      </c>
      <c r="D8022">
        <v>851</v>
      </c>
      <c r="E8022">
        <v>1081</v>
      </c>
      <c r="F8022" t="str">
        <f t="shared" si="259"/>
        <v>01</v>
      </c>
      <c r="G8022" t="s">
        <v>513</v>
      </c>
      <c r="H8022">
        <v>2</v>
      </c>
      <c r="I8022" t="s">
        <v>6</v>
      </c>
      <c r="J8022" t="s">
        <v>5</v>
      </c>
      <c r="K8022" t="s">
        <v>6</v>
      </c>
      <c r="L8022">
        <v>1</v>
      </c>
      <c r="M8022" t="str">
        <f>VLOOKUP(E8022,Translations!$A$1:$B$7,2,FALSE)</f>
        <v>Nordjylland</v>
      </c>
      <c r="N8022" t="str">
        <f>VLOOKUP(D8022,Translations!$I$2:$K$101,2,FALSE)</f>
        <v>Aalborg</v>
      </c>
      <c r="O8022" t="str">
        <f>VLOOKUP(G8022,Translations!$M$2:$N$9,2,FALSE)</f>
        <v>[X2079] SARS-CoV-2 (RNA), Borger</v>
      </c>
      <c r="P8022" t="str">
        <f>VLOOKUP(F8022,Translations!$D$1:$F$13,2,FALSE)</f>
        <v>Ok</v>
      </c>
      <c r="Q8022" t="str">
        <f>VLOOKUP(F8022,Translations!$D$2:$G$13,4,FALSE)</f>
        <v>01 - Aktiv, bopæl i DK</v>
      </c>
      <c r="R8022" t="str">
        <f>VLOOKUP(H8022,Translations!$P$2:$Q$10,2,FALSE)</f>
        <v>2 - Selvstændigt sikret - uden lægevalg</v>
      </c>
      <c r="S8022" t="str">
        <f>VLOOKUP(F8022,Translations!$D$2:$F$13,3,FALSE)</f>
        <v>Ja</v>
      </c>
    </row>
    <row r="8023" spans="1:19" x14ac:dyDescent="0.2">
      <c r="A8023" s="3">
        <v>44013</v>
      </c>
      <c r="B8023" t="s">
        <v>709</v>
      </c>
      <c r="C8023" t="s">
        <v>710</v>
      </c>
      <c r="D8023">
        <v>860</v>
      </c>
      <c r="E8023">
        <v>1081</v>
      </c>
      <c r="F8023" t="str">
        <f t="shared" si="259"/>
        <v>01</v>
      </c>
      <c r="G8023" t="s">
        <v>513</v>
      </c>
      <c r="H8023">
        <v>1</v>
      </c>
      <c r="I8023" t="s">
        <v>6</v>
      </c>
      <c r="J8023" t="s">
        <v>5</v>
      </c>
      <c r="K8023" t="s">
        <v>6</v>
      </c>
      <c r="L8023">
        <v>211</v>
      </c>
      <c r="M8023" t="str">
        <f>VLOOKUP(E8023,Translations!$A$1:$B$7,2,FALSE)</f>
        <v>Nordjylland</v>
      </c>
      <c r="N8023" t="str">
        <f>VLOOKUP(D8023,Translations!$I$2:$K$101,2,FALSE)</f>
        <v>Hjørring</v>
      </c>
      <c r="O8023" t="str">
        <f>VLOOKUP(G8023,Translations!$M$2:$N$9,2,FALSE)</f>
        <v>[X2079] SARS-CoV-2 (RNA), Borger</v>
      </c>
      <c r="P8023" t="str">
        <f>VLOOKUP(F8023,Translations!$D$1:$F$13,2,FALSE)</f>
        <v>Ok</v>
      </c>
      <c r="Q8023" t="str">
        <f>VLOOKUP(F8023,Translations!$D$2:$G$13,4,FALSE)</f>
        <v>01 - Aktiv, bopæl i DK</v>
      </c>
      <c r="R8023" t="str">
        <f>VLOOKUP(H8023,Translations!$P$2:$Q$10,2,FALSE)</f>
        <v>1 - Selvstændigt sikret - med lægevalg</v>
      </c>
      <c r="S8023" t="str">
        <f>VLOOKUP(F8023,Translations!$D$2:$F$13,3,FALSE)</f>
        <v>Ja</v>
      </c>
    </row>
    <row r="8024" spans="1:19" x14ac:dyDescent="0.2">
      <c r="A8024" s="3">
        <v>44013</v>
      </c>
      <c r="B8024" t="s">
        <v>711</v>
      </c>
      <c r="C8024" t="s">
        <v>712</v>
      </c>
      <c r="D8024">
        <v>0</v>
      </c>
      <c r="E8024">
        <v>0</v>
      </c>
      <c r="F8024" t="str">
        <f>"80"</f>
        <v>80</v>
      </c>
      <c r="G8024" t="s">
        <v>513</v>
      </c>
      <c r="H8024">
        <v>1</v>
      </c>
      <c r="I8024" t="s">
        <v>6</v>
      </c>
      <c r="J8024" t="s">
        <v>5</v>
      </c>
      <c r="K8024" t="s">
        <v>6</v>
      </c>
      <c r="L8024">
        <v>3</v>
      </c>
      <c r="M8024" t="str">
        <f>VLOOKUP(E8024,Translations!$A$1:$B$7,2,FALSE)</f>
        <v>Ukendt</v>
      </c>
      <c r="N8024" t="str">
        <f>VLOOKUP(D8024,Translations!$I$2:$K$101,2,FALSE)</f>
        <v>Ukendt</v>
      </c>
      <c r="O8024" t="str">
        <f>VLOOKUP(G8024,Translations!$M$2:$N$9,2,FALSE)</f>
        <v>[X2079] SARS-CoV-2 (RNA), Borger</v>
      </c>
      <c r="P8024" t="str">
        <f>VLOOKUP(F8024,Translations!$D$1:$F$13,2,FALSE)</f>
        <v>Ok</v>
      </c>
      <c r="Q8024" t="str">
        <f>VLOOKUP(F8024,Translations!$D$2:$G$13,4,FALSE)</f>
        <v>80 - Inaktiv, udrejst</v>
      </c>
      <c r="R8024" t="str">
        <f>VLOOKUP(H8024,Translations!$P$2:$Q$10,2,FALSE)</f>
        <v>1 - Selvstændigt sikret - med lægevalg</v>
      </c>
      <c r="S8024" t="str">
        <f>VLOOKUP(F8024,Translations!$D$2:$F$13,3,FALSE)</f>
        <v>Ja</v>
      </c>
    </row>
    <row r="8025" spans="1:19" x14ac:dyDescent="0.2">
      <c r="A8025" s="3">
        <v>44013</v>
      </c>
      <c r="B8025" t="s">
        <v>711</v>
      </c>
      <c r="C8025" t="s">
        <v>712</v>
      </c>
      <c r="D8025">
        <v>101</v>
      </c>
      <c r="E8025">
        <v>1084</v>
      </c>
      <c r="F8025" t="str">
        <f t="shared" ref="F8025:F8056" si="260">"01"</f>
        <v>01</v>
      </c>
      <c r="G8025" t="s">
        <v>513</v>
      </c>
      <c r="H8025">
        <v>1</v>
      </c>
      <c r="I8025" t="s">
        <v>6</v>
      </c>
      <c r="J8025" t="s">
        <v>5</v>
      </c>
      <c r="K8025" t="s">
        <v>6</v>
      </c>
      <c r="L8025">
        <v>1453</v>
      </c>
      <c r="M8025" t="str">
        <f>VLOOKUP(E8025,Translations!$A$1:$B$7,2,FALSE)</f>
        <v>Hovedstaden</v>
      </c>
      <c r="N8025" t="str">
        <f>VLOOKUP(D8025,Translations!$I$2:$K$101,2,FALSE)</f>
        <v>København</v>
      </c>
      <c r="O8025" t="str">
        <f>VLOOKUP(G8025,Translations!$M$2:$N$9,2,FALSE)</f>
        <v>[X2079] SARS-CoV-2 (RNA), Borger</v>
      </c>
      <c r="P8025" t="str">
        <f>VLOOKUP(F8025,Translations!$D$1:$F$13,2,FALSE)</f>
        <v>Ok</v>
      </c>
      <c r="Q8025" t="str">
        <f>VLOOKUP(F8025,Translations!$D$2:$G$13,4,FALSE)</f>
        <v>01 - Aktiv, bopæl i DK</v>
      </c>
      <c r="R8025" t="str">
        <f>VLOOKUP(H8025,Translations!$P$2:$Q$10,2,FALSE)</f>
        <v>1 - Selvstændigt sikret - med lægevalg</v>
      </c>
      <c r="S8025" t="str">
        <f>VLOOKUP(F8025,Translations!$D$2:$F$13,3,FALSE)</f>
        <v>Ja</v>
      </c>
    </row>
    <row r="8026" spans="1:19" x14ac:dyDescent="0.2">
      <c r="A8026" s="3">
        <v>44013</v>
      </c>
      <c r="B8026" t="s">
        <v>711</v>
      </c>
      <c r="C8026" t="s">
        <v>712</v>
      </c>
      <c r="D8026">
        <v>101</v>
      </c>
      <c r="E8026">
        <v>1084</v>
      </c>
      <c r="F8026" t="str">
        <f t="shared" si="260"/>
        <v>01</v>
      </c>
      <c r="G8026" t="s">
        <v>513</v>
      </c>
      <c r="H8026">
        <v>2</v>
      </c>
      <c r="I8026" t="s">
        <v>6</v>
      </c>
      <c r="J8026" t="s">
        <v>5</v>
      </c>
      <c r="K8026" t="s">
        <v>6</v>
      </c>
      <c r="L8026">
        <v>2</v>
      </c>
      <c r="M8026" t="str">
        <f>VLOOKUP(E8026,Translations!$A$1:$B$7,2,FALSE)</f>
        <v>Hovedstaden</v>
      </c>
      <c r="N8026" t="str">
        <f>VLOOKUP(D8026,Translations!$I$2:$K$101,2,FALSE)</f>
        <v>København</v>
      </c>
      <c r="O8026" t="str">
        <f>VLOOKUP(G8026,Translations!$M$2:$N$9,2,FALSE)</f>
        <v>[X2079] SARS-CoV-2 (RNA), Borger</v>
      </c>
      <c r="P8026" t="str">
        <f>VLOOKUP(F8026,Translations!$D$1:$F$13,2,FALSE)</f>
        <v>Ok</v>
      </c>
      <c r="Q8026" t="str">
        <f>VLOOKUP(F8026,Translations!$D$2:$G$13,4,FALSE)</f>
        <v>01 - Aktiv, bopæl i DK</v>
      </c>
      <c r="R8026" t="str">
        <f>VLOOKUP(H8026,Translations!$P$2:$Q$10,2,FALSE)</f>
        <v>2 - Selvstændigt sikret - uden lægevalg</v>
      </c>
      <c r="S8026" t="str">
        <f>VLOOKUP(F8026,Translations!$D$2:$F$13,3,FALSE)</f>
        <v>Ja</v>
      </c>
    </row>
    <row r="8027" spans="1:19" x14ac:dyDescent="0.2">
      <c r="A8027" s="3">
        <v>44013</v>
      </c>
      <c r="B8027" t="s">
        <v>711</v>
      </c>
      <c r="C8027" t="s">
        <v>712</v>
      </c>
      <c r="D8027">
        <v>147</v>
      </c>
      <c r="E8027">
        <v>1084</v>
      </c>
      <c r="F8027" t="str">
        <f t="shared" si="260"/>
        <v>01</v>
      </c>
      <c r="G8027" t="s">
        <v>513</v>
      </c>
      <c r="H8027">
        <v>1</v>
      </c>
      <c r="I8027" t="s">
        <v>6</v>
      </c>
      <c r="J8027" t="s">
        <v>5</v>
      </c>
      <c r="K8027" t="s">
        <v>6</v>
      </c>
      <c r="L8027">
        <v>263</v>
      </c>
      <c r="M8027" t="str">
        <f>VLOOKUP(E8027,Translations!$A$1:$B$7,2,FALSE)</f>
        <v>Hovedstaden</v>
      </c>
      <c r="N8027" t="str">
        <f>VLOOKUP(D8027,Translations!$I$2:$K$101,2,FALSE)</f>
        <v>Frederiksberg</v>
      </c>
      <c r="O8027" t="str">
        <f>VLOOKUP(G8027,Translations!$M$2:$N$9,2,FALSE)</f>
        <v>[X2079] SARS-CoV-2 (RNA), Borger</v>
      </c>
      <c r="P8027" t="str">
        <f>VLOOKUP(F8027,Translations!$D$1:$F$13,2,FALSE)</f>
        <v>Ok</v>
      </c>
      <c r="Q8027" t="str">
        <f>VLOOKUP(F8027,Translations!$D$2:$G$13,4,FALSE)</f>
        <v>01 - Aktiv, bopæl i DK</v>
      </c>
      <c r="R8027" t="str">
        <f>VLOOKUP(H8027,Translations!$P$2:$Q$10,2,FALSE)</f>
        <v>1 - Selvstændigt sikret - med lægevalg</v>
      </c>
      <c r="S8027" t="str">
        <f>VLOOKUP(F8027,Translations!$D$2:$F$13,3,FALSE)</f>
        <v>Ja</v>
      </c>
    </row>
    <row r="8028" spans="1:19" x14ac:dyDescent="0.2">
      <c r="A8028" s="3">
        <v>44013</v>
      </c>
      <c r="B8028" t="s">
        <v>711</v>
      </c>
      <c r="C8028" t="s">
        <v>712</v>
      </c>
      <c r="D8028">
        <v>147</v>
      </c>
      <c r="E8028">
        <v>1084</v>
      </c>
      <c r="F8028" t="str">
        <f t="shared" si="260"/>
        <v>01</v>
      </c>
      <c r="G8028" t="s">
        <v>513</v>
      </c>
      <c r="H8028">
        <v>2</v>
      </c>
      <c r="I8028" t="s">
        <v>6</v>
      </c>
      <c r="J8028" t="s">
        <v>5</v>
      </c>
      <c r="K8028" t="s">
        <v>6</v>
      </c>
      <c r="L8028">
        <v>2</v>
      </c>
      <c r="M8028" t="str">
        <f>VLOOKUP(E8028,Translations!$A$1:$B$7,2,FALSE)</f>
        <v>Hovedstaden</v>
      </c>
      <c r="N8028" t="str">
        <f>VLOOKUP(D8028,Translations!$I$2:$K$101,2,FALSE)</f>
        <v>Frederiksberg</v>
      </c>
      <c r="O8028" t="str">
        <f>VLOOKUP(G8028,Translations!$M$2:$N$9,2,FALSE)</f>
        <v>[X2079] SARS-CoV-2 (RNA), Borger</v>
      </c>
      <c r="P8028" t="str">
        <f>VLOOKUP(F8028,Translations!$D$1:$F$13,2,FALSE)</f>
        <v>Ok</v>
      </c>
      <c r="Q8028" t="str">
        <f>VLOOKUP(F8028,Translations!$D$2:$G$13,4,FALSE)</f>
        <v>01 - Aktiv, bopæl i DK</v>
      </c>
      <c r="R8028" t="str">
        <f>VLOOKUP(H8028,Translations!$P$2:$Q$10,2,FALSE)</f>
        <v>2 - Selvstændigt sikret - uden lægevalg</v>
      </c>
      <c r="S8028" t="str">
        <f>VLOOKUP(F8028,Translations!$D$2:$F$13,3,FALSE)</f>
        <v>Ja</v>
      </c>
    </row>
    <row r="8029" spans="1:19" x14ac:dyDescent="0.2">
      <c r="A8029" s="3">
        <v>44013</v>
      </c>
      <c r="B8029" t="s">
        <v>711</v>
      </c>
      <c r="C8029" t="s">
        <v>712</v>
      </c>
      <c r="D8029">
        <v>151</v>
      </c>
      <c r="E8029">
        <v>1084</v>
      </c>
      <c r="F8029" t="str">
        <f t="shared" si="260"/>
        <v>01</v>
      </c>
      <c r="G8029" t="s">
        <v>513</v>
      </c>
      <c r="H8029">
        <v>1</v>
      </c>
      <c r="I8029" t="s">
        <v>6</v>
      </c>
      <c r="J8029" t="s">
        <v>5</v>
      </c>
      <c r="K8029" t="s">
        <v>6</v>
      </c>
      <c r="L8029">
        <v>175</v>
      </c>
      <c r="M8029" t="str">
        <f>VLOOKUP(E8029,Translations!$A$1:$B$7,2,FALSE)</f>
        <v>Hovedstaden</v>
      </c>
      <c r="N8029" t="str">
        <f>VLOOKUP(D8029,Translations!$I$2:$K$101,2,FALSE)</f>
        <v>Ballerup</v>
      </c>
      <c r="O8029" t="str">
        <f>VLOOKUP(G8029,Translations!$M$2:$N$9,2,FALSE)</f>
        <v>[X2079] SARS-CoV-2 (RNA), Borger</v>
      </c>
      <c r="P8029" t="str">
        <f>VLOOKUP(F8029,Translations!$D$1:$F$13,2,FALSE)</f>
        <v>Ok</v>
      </c>
      <c r="Q8029" t="str">
        <f>VLOOKUP(F8029,Translations!$D$2:$G$13,4,FALSE)</f>
        <v>01 - Aktiv, bopæl i DK</v>
      </c>
      <c r="R8029" t="str">
        <f>VLOOKUP(H8029,Translations!$P$2:$Q$10,2,FALSE)</f>
        <v>1 - Selvstændigt sikret - med lægevalg</v>
      </c>
      <c r="S8029" t="str">
        <f>VLOOKUP(F8029,Translations!$D$2:$F$13,3,FALSE)</f>
        <v>Ja</v>
      </c>
    </row>
    <row r="8030" spans="1:19" x14ac:dyDescent="0.2">
      <c r="A8030" s="3">
        <v>44013</v>
      </c>
      <c r="B8030" t="s">
        <v>711</v>
      </c>
      <c r="C8030" t="s">
        <v>712</v>
      </c>
      <c r="D8030">
        <v>153</v>
      </c>
      <c r="E8030">
        <v>1084</v>
      </c>
      <c r="F8030" t="str">
        <f t="shared" si="260"/>
        <v>01</v>
      </c>
      <c r="G8030" t="s">
        <v>513</v>
      </c>
      <c r="H8030">
        <v>1</v>
      </c>
      <c r="I8030" t="s">
        <v>6</v>
      </c>
      <c r="J8030" t="s">
        <v>5</v>
      </c>
      <c r="K8030" t="s">
        <v>6</v>
      </c>
      <c r="L8030">
        <v>116</v>
      </c>
      <c r="M8030" t="str">
        <f>VLOOKUP(E8030,Translations!$A$1:$B$7,2,FALSE)</f>
        <v>Hovedstaden</v>
      </c>
      <c r="N8030" t="str">
        <f>VLOOKUP(D8030,Translations!$I$2:$K$101,2,FALSE)</f>
        <v>Brøndby</v>
      </c>
      <c r="O8030" t="str">
        <f>VLOOKUP(G8030,Translations!$M$2:$N$9,2,FALSE)</f>
        <v>[X2079] SARS-CoV-2 (RNA), Borger</v>
      </c>
      <c r="P8030" t="str">
        <f>VLOOKUP(F8030,Translations!$D$1:$F$13,2,FALSE)</f>
        <v>Ok</v>
      </c>
      <c r="Q8030" t="str">
        <f>VLOOKUP(F8030,Translations!$D$2:$G$13,4,FALSE)</f>
        <v>01 - Aktiv, bopæl i DK</v>
      </c>
      <c r="R8030" t="str">
        <f>VLOOKUP(H8030,Translations!$P$2:$Q$10,2,FALSE)</f>
        <v>1 - Selvstændigt sikret - med lægevalg</v>
      </c>
      <c r="S8030" t="str">
        <f>VLOOKUP(F8030,Translations!$D$2:$F$13,3,FALSE)</f>
        <v>Ja</v>
      </c>
    </row>
    <row r="8031" spans="1:19" x14ac:dyDescent="0.2">
      <c r="A8031" s="3">
        <v>44013</v>
      </c>
      <c r="B8031" t="s">
        <v>711</v>
      </c>
      <c r="C8031" t="s">
        <v>712</v>
      </c>
      <c r="D8031">
        <v>155</v>
      </c>
      <c r="E8031">
        <v>1084</v>
      </c>
      <c r="F8031" t="str">
        <f t="shared" si="260"/>
        <v>01</v>
      </c>
      <c r="G8031" t="s">
        <v>513</v>
      </c>
      <c r="H8031">
        <v>1</v>
      </c>
      <c r="I8031" t="s">
        <v>6</v>
      </c>
      <c r="J8031" t="s">
        <v>5</v>
      </c>
      <c r="K8031" t="s">
        <v>6</v>
      </c>
      <c r="L8031">
        <v>53</v>
      </c>
      <c r="M8031" t="str">
        <f>VLOOKUP(E8031,Translations!$A$1:$B$7,2,FALSE)</f>
        <v>Hovedstaden</v>
      </c>
      <c r="N8031" t="str">
        <f>VLOOKUP(D8031,Translations!$I$2:$K$101,2,FALSE)</f>
        <v>Dragør</v>
      </c>
      <c r="O8031" t="str">
        <f>VLOOKUP(G8031,Translations!$M$2:$N$9,2,FALSE)</f>
        <v>[X2079] SARS-CoV-2 (RNA), Borger</v>
      </c>
      <c r="P8031" t="str">
        <f>VLOOKUP(F8031,Translations!$D$1:$F$13,2,FALSE)</f>
        <v>Ok</v>
      </c>
      <c r="Q8031" t="str">
        <f>VLOOKUP(F8031,Translations!$D$2:$G$13,4,FALSE)</f>
        <v>01 - Aktiv, bopæl i DK</v>
      </c>
      <c r="R8031" t="str">
        <f>VLOOKUP(H8031,Translations!$P$2:$Q$10,2,FALSE)</f>
        <v>1 - Selvstændigt sikret - med lægevalg</v>
      </c>
      <c r="S8031" t="str">
        <f>VLOOKUP(F8031,Translations!$D$2:$F$13,3,FALSE)</f>
        <v>Ja</v>
      </c>
    </row>
    <row r="8032" spans="1:19" x14ac:dyDescent="0.2">
      <c r="A8032" s="3">
        <v>44013</v>
      </c>
      <c r="B8032" t="s">
        <v>711</v>
      </c>
      <c r="C8032" t="s">
        <v>712</v>
      </c>
      <c r="D8032">
        <v>157</v>
      </c>
      <c r="E8032">
        <v>1084</v>
      </c>
      <c r="F8032" t="str">
        <f t="shared" si="260"/>
        <v>01</v>
      </c>
      <c r="G8032" t="s">
        <v>513</v>
      </c>
      <c r="H8032">
        <v>1</v>
      </c>
      <c r="I8032" t="s">
        <v>6</v>
      </c>
      <c r="J8032" t="s">
        <v>5</v>
      </c>
      <c r="K8032" t="s">
        <v>6</v>
      </c>
      <c r="L8032">
        <v>321</v>
      </c>
      <c r="M8032" t="str">
        <f>VLOOKUP(E8032,Translations!$A$1:$B$7,2,FALSE)</f>
        <v>Hovedstaden</v>
      </c>
      <c r="N8032" t="str">
        <f>VLOOKUP(D8032,Translations!$I$2:$K$101,2,FALSE)</f>
        <v>Gentofte</v>
      </c>
      <c r="O8032" t="str">
        <f>VLOOKUP(G8032,Translations!$M$2:$N$9,2,FALSE)</f>
        <v>[X2079] SARS-CoV-2 (RNA), Borger</v>
      </c>
      <c r="P8032" t="str">
        <f>VLOOKUP(F8032,Translations!$D$1:$F$13,2,FALSE)</f>
        <v>Ok</v>
      </c>
      <c r="Q8032" t="str">
        <f>VLOOKUP(F8032,Translations!$D$2:$G$13,4,FALSE)</f>
        <v>01 - Aktiv, bopæl i DK</v>
      </c>
      <c r="R8032" t="str">
        <f>VLOOKUP(H8032,Translations!$P$2:$Q$10,2,FALSE)</f>
        <v>1 - Selvstændigt sikret - med lægevalg</v>
      </c>
      <c r="S8032" t="str">
        <f>VLOOKUP(F8032,Translations!$D$2:$F$13,3,FALSE)</f>
        <v>Ja</v>
      </c>
    </row>
    <row r="8033" spans="1:19" x14ac:dyDescent="0.2">
      <c r="A8033" s="3">
        <v>44013</v>
      </c>
      <c r="B8033" t="s">
        <v>711</v>
      </c>
      <c r="C8033" t="s">
        <v>712</v>
      </c>
      <c r="D8033">
        <v>157</v>
      </c>
      <c r="E8033">
        <v>1084</v>
      </c>
      <c r="F8033" t="str">
        <f t="shared" si="260"/>
        <v>01</v>
      </c>
      <c r="G8033" t="s">
        <v>513</v>
      </c>
      <c r="H8033">
        <v>2</v>
      </c>
      <c r="I8033" t="s">
        <v>6</v>
      </c>
      <c r="J8033" t="s">
        <v>5</v>
      </c>
      <c r="K8033" t="s">
        <v>6</v>
      </c>
      <c r="L8033">
        <v>2</v>
      </c>
      <c r="M8033" t="str">
        <f>VLOOKUP(E8033,Translations!$A$1:$B$7,2,FALSE)</f>
        <v>Hovedstaden</v>
      </c>
      <c r="N8033" t="str">
        <f>VLOOKUP(D8033,Translations!$I$2:$K$101,2,FALSE)</f>
        <v>Gentofte</v>
      </c>
      <c r="O8033" t="str">
        <f>VLOOKUP(G8033,Translations!$M$2:$N$9,2,FALSE)</f>
        <v>[X2079] SARS-CoV-2 (RNA), Borger</v>
      </c>
      <c r="P8033" t="str">
        <f>VLOOKUP(F8033,Translations!$D$1:$F$13,2,FALSE)</f>
        <v>Ok</v>
      </c>
      <c r="Q8033" t="str">
        <f>VLOOKUP(F8033,Translations!$D$2:$G$13,4,FALSE)</f>
        <v>01 - Aktiv, bopæl i DK</v>
      </c>
      <c r="R8033" t="str">
        <f>VLOOKUP(H8033,Translations!$P$2:$Q$10,2,FALSE)</f>
        <v>2 - Selvstændigt sikret - uden lægevalg</v>
      </c>
      <c r="S8033" t="str">
        <f>VLOOKUP(F8033,Translations!$D$2:$F$13,3,FALSE)</f>
        <v>Ja</v>
      </c>
    </row>
    <row r="8034" spans="1:19" x14ac:dyDescent="0.2">
      <c r="A8034" s="3">
        <v>44013</v>
      </c>
      <c r="B8034" t="s">
        <v>711</v>
      </c>
      <c r="C8034" t="s">
        <v>712</v>
      </c>
      <c r="D8034">
        <v>159</v>
      </c>
      <c r="E8034">
        <v>1084</v>
      </c>
      <c r="F8034" t="str">
        <f t="shared" si="260"/>
        <v>01</v>
      </c>
      <c r="G8034" t="s">
        <v>513</v>
      </c>
      <c r="H8034">
        <v>1</v>
      </c>
      <c r="I8034" t="s">
        <v>6</v>
      </c>
      <c r="J8034" t="s">
        <v>5</v>
      </c>
      <c r="K8034" t="s">
        <v>6</v>
      </c>
      <c r="L8034">
        <v>268</v>
      </c>
      <c r="M8034" t="str">
        <f>VLOOKUP(E8034,Translations!$A$1:$B$7,2,FALSE)</f>
        <v>Hovedstaden</v>
      </c>
      <c r="N8034" t="str">
        <f>VLOOKUP(D8034,Translations!$I$2:$K$101,2,FALSE)</f>
        <v>Gladsaxe</v>
      </c>
      <c r="O8034" t="str">
        <f>VLOOKUP(G8034,Translations!$M$2:$N$9,2,FALSE)</f>
        <v>[X2079] SARS-CoV-2 (RNA), Borger</v>
      </c>
      <c r="P8034" t="str">
        <f>VLOOKUP(F8034,Translations!$D$1:$F$13,2,FALSE)</f>
        <v>Ok</v>
      </c>
      <c r="Q8034" t="str">
        <f>VLOOKUP(F8034,Translations!$D$2:$G$13,4,FALSE)</f>
        <v>01 - Aktiv, bopæl i DK</v>
      </c>
      <c r="R8034" t="str">
        <f>VLOOKUP(H8034,Translations!$P$2:$Q$10,2,FALSE)</f>
        <v>1 - Selvstændigt sikret - med lægevalg</v>
      </c>
      <c r="S8034" t="str">
        <f>VLOOKUP(F8034,Translations!$D$2:$F$13,3,FALSE)</f>
        <v>Ja</v>
      </c>
    </row>
    <row r="8035" spans="1:19" x14ac:dyDescent="0.2">
      <c r="A8035" s="3">
        <v>44013</v>
      </c>
      <c r="B8035" t="s">
        <v>711</v>
      </c>
      <c r="C8035" t="s">
        <v>712</v>
      </c>
      <c r="D8035">
        <v>161</v>
      </c>
      <c r="E8035">
        <v>1084</v>
      </c>
      <c r="F8035" t="str">
        <f t="shared" si="260"/>
        <v>01</v>
      </c>
      <c r="G8035" t="s">
        <v>513</v>
      </c>
      <c r="H8035">
        <v>1</v>
      </c>
      <c r="I8035" t="s">
        <v>6</v>
      </c>
      <c r="J8035" t="s">
        <v>5</v>
      </c>
      <c r="K8035" t="s">
        <v>6</v>
      </c>
      <c r="L8035">
        <v>80</v>
      </c>
      <c r="M8035" t="str">
        <f>VLOOKUP(E8035,Translations!$A$1:$B$7,2,FALSE)</f>
        <v>Hovedstaden</v>
      </c>
      <c r="N8035" t="str">
        <f>VLOOKUP(D8035,Translations!$I$2:$K$101,2,FALSE)</f>
        <v>Glostrup</v>
      </c>
      <c r="O8035" t="str">
        <f>VLOOKUP(G8035,Translations!$M$2:$N$9,2,FALSE)</f>
        <v>[X2079] SARS-CoV-2 (RNA), Borger</v>
      </c>
      <c r="P8035" t="str">
        <f>VLOOKUP(F8035,Translations!$D$1:$F$13,2,FALSE)</f>
        <v>Ok</v>
      </c>
      <c r="Q8035" t="str">
        <f>VLOOKUP(F8035,Translations!$D$2:$G$13,4,FALSE)</f>
        <v>01 - Aktiv, bopæl i DK</v>
      </c>
      <c r="R8035" t="str">
        <f>VLOOKUP(H8035,Translations!$P$2:$Q$10,2,FALSE)</f>
        <v>1 - Selvstændigt sikret - med lægevalg</v>
      </c>
      <c r="S8035" t="str">
        <f>VLOOKUP(F8035,Translations!$D$2:$F$13,3,FALSE)</f>
        <v>Ja</v>
      </c>
    </row>
    <row r="8036" spans="1:19" x14ac:dyDescent="0.2">
      <c r="A8036" s="3">
        <v>44013</v>
      </c>
      <c r="B8036" t="s">
        <v>711</v>
      </c>
      <c r="C8036" t="s">
        <v>712</v>
      </c>
      <c r="D8036">
        <v>163</v>
      </c>
      <c r="E8036">
        <v>1084</v>
      </c>
      <c r="F8036" t="str">
        <f t="shared" si="260"/>
        <v>01</v>
      </c>
      <c r="G8036" t="s">
        <v>513</v>
      </c>
      <c r="H8036">
        <v>1</v>
      </c>
      <c r="I8036" t="s">
        <v>6</v>
      </c>
      <c r="J8036" t="s">
        <v>5</v>
      </c>
      <c r="K8036" t="s">
        <v>6</v>
      </c>
      <c r="L8036">
        <v>81</v>
      </c>
      <c r="M8036" t="str">
        <f>VLOOKUP(E8036,Translations!$A$1:$B$7,2,FALSE)</f>
        <v>Hovedstaden</v>
      </c>
      <c r="N8036" t="str">
        <f>VLOOKUP(D8036,Translations!$I$2:$K$101,2,FALSE)</f>
        <v>Herlev</v>
      </c>
      <c r="O8036" t="str">
        <f>VLOOKUP(G8036,Translations!$M$2:$N$9,2,FALSE)</f>
        <v>[X2079] SARS-CoV-2 (RNA), Borger</v>
      </c>
      <c r="P8036" t="str">
        <f>VLOOKUP(F8036,Translations!$D$1:$F$13,2,FALSE)</f>
        <v>Ok</v>
      </c>
      <c r="Q8036" t="str">
        <f>VLOOKUP(F8036,Translations!$D$2:$G$13,4,FALSE)</f>
        <v>01 - Aktiv, bopæl i DK</v>
      </c>
      <c r="R8036" t="str">
        <f>VLOOKUP(H8036,Translations!$P$2:$Q$10,2,FALSE)</f>
        <v>1 - Selvstændigt sikret - med lægevalg</v>
      </c>
      <c r="S8036" t="str">
        <f>VLOOKUP(F8036,Translations!$D$2:$F$13,3,FALSE)</f>
        <v>Ja</v>
      </c>
    </row>
    <row r="8037" spans="1:19" x14ac:dyDescent="0.2">
      <c r="A8037" s="3">
        <v>44013</v>
      </c>
      <c r="B8037" t="s">
        <v>711</v>
      </c>
      <c r="C8037" t="s">
        <v>712</v>
      </c>
      <c r="D8037">
        <v>165</v>
      </c>
      <c r="E8037">
        <v>1084</v>
      </c>
      <c r="F8037" t="str">
        <f t="shared" si="260"/>
        <v>01</v>
      </c>
      <c r="G8037" t="s">
        <v>513</v>
      </c>
      <c r="H8037">
        <v>1</v>
      </c>
      <c r="I8037" t="s">
        <v>6</v>
      </c>
      <c r="J8037" t="s">
        <v>5</v>
      </c>
      <c r="K8037" t="s">
        <v>6</v>
      </c>
      <c r="L8037">
        <v>105</v>
      </c>
      <c r="M8037" t="str">
        <f>VLOOKUP(E8037,Translations!$A$1:$B$7,2,FALSE)</f>
        <v>Hovedstaden</v>
      </c>
      <c r="N8037" t="str">
        <f>VLOOKUP(D8037,Translations!$I$2:$K$101,2,FALSE)</f>
        <v>Albertslund</v>
      </c>
      <c r="O8037" t="str">
        <f>VLOOKUP(G8037,Translations!$M$2:$N$9,2,FALSE)</f>
        <v>[X2079] SARS-CoV-2 (RNA), Borger</v>
      </c>
      <c r="P8037" t="str">
        <f>VLOOKUP(F8037,Translations!$D$1:$F$13,2,FALSE)</f>
        <v>Ok</v>
      </c>
      <c r="Q8037" t="str">
        <f>VLOOKUP(F8037,Translations!$D$2:$G$13,4,FALSE)</f>
        <v>01 - Aktiv, bopæl i DK</v>
      </c>
      <c r="R8037" t="str">
        <f>VLOOKUP(H8037,Translations!$P$2:$Q$10,2,FALSE)</f>
        <v>1 - Selvstændigt sikret - med lægevalg</v>
      </c>
      <c r="S8037" t="str">
        <f>VLOOKUP(F8037,Translations!$D$2:$F$13,3,FALSE)</f>
        <v>Ja</v>
      </c>
    </row>
    <row r="8038" spans="1:19" x14ac:dyDescent="0.2">
      <c r="A8038" s="3">
        <v>44013</v>
      </c>
      <c r="B8038" t="s">
        <v>711</v>
      </c>
      <c r="C8038" t="s">
        <v>712</v>
      </c>
      <c r="D8038">
        <v>167</v>
      </c>
      <c r="E8038">
        <v>1084</v>
      </c>
      <c r="F8038" t="str">
        <f t="shared" si="260"/>
        <v>01</v>
      </c>
      <c r="G8038" t="s">
        <v>513</v>
      </c>
      <c r="H8038">
        <v>1</v>
      </c>
      <c r="I8038" t="s">
        <v>6</v>
      </c>
      <c r="J8038" t="s">
        <v>5</v>
      </c>
      <c r="K8038" t="s">
        <v>6</v>
      </c>
      <c r="L8038">
        <v>204</v>
      </c>
      <c r="M8038" t="str">
        <f>VLOOKUP(E8038,Translations!$A$1:$B$7,2,FALSE)</f>
        <v>Hovedstaden</v>
      </c>
      <c r="N8038" t="str">
        <f>VLOOKUP(D8038,Translations!$I$2:$K$101,2,FALSE)</f>
        <v>Hvidovre</v>
      </c>
      <c r="O8038" t="str">
        <f>VLOOKUP(G8038,Translations!$M$2:$N$9,2,FALSE)</f>
        <v>[X2079] SARS-CoV-2 (RNA), Borger</v>
      </c>
      <c r="P8038" t="str">
        <f>VLOOKUP(F8038,Translations!$D$1:$F$13,2,FALSE)</f>
        <v>Ok</v>
      </c>
      <c r="Q8038" t="str">
        <f>VLOOKUP(F8038,Translations!$D$2:$G$13,4,FALSE)</f>
        <v>01 - Aktiv, bopæl i DK</v>
      </c>
      <c r="R8038" t="str">
        <f>VLOOKUP(H8038,Translations!$P$2:$Q$10,2,FALSE)</f>
        <v>1 - Selvstændigt sikret - med lægevalg</v>
      </c>
      <c r="S8038" t="str">
        <f>VLOOKUP(F8038,Translations!$D$2:$F$13,3,FALSE)</f>
        <v>Ja</v>
      </c>
    </row>
    <row r="8039" spans="1:19" x14ac:dyDescent="0.2">
      <c r="A8039" s="3">
        <v>44013</v>
      </c>
      <c r="B8039" t="s">
        <v>711</v>
      </c>
      <c r="C8039" t="s">
        <v>712</v>
      </c>
      <c r="D8039">
        <v>169</v>
      </c>
      <c r="E8039">
        <v>1084</v>
      </c>
      <c r="F8039" t="str">
        <f t="shared" si="260"/>
        <v>01</v>
      </c>
      <c r="G8039" t="s">
        <v>513</v>
      </c>
      <c r="H8039">
        <v>1</v>
      </c>
      <c r="I8039" t="s">
        <v>6</v>
      </c>
      <c r="J8039" t="s">
        <v>5</v>
      </c>
      <c r="K8039" t="s">
        <v>6</v>
      </c>
      <c r="L8039">
        <v>157</v>
      </c>
      <c r="M8039" t="str">
        <f>VLOOKUP(E8039,Translations!$A$1:$B$7,2,FALSE)</f>
        <v>Hovedstaden</v>
      </c>
      <c r="N8039" t="str">
        <f>VLOOKUP(D8039,Translations!$I$2:$K$101,2,FALSE)</f>
        <v>Høje-Taastrup</v>
      </c>
      <c r="O8039" t="str">
        <f>VLOOKUP(G8039,Translations!$M$2:$N$9,2,FALSE)</f>
        <v>[X2079] SARS-CoV-2 (RNA), Borger</v>
      </c>
      <c r="P8039" t="str">
        <f>VLOOKUP(F8039,Translations!$D$1:$F$13,2,FALSE)</f>
        <v>Ok</v>
      </c>
      <c r="Q8039" t="str">
        <f>VLOOKUP(F8039,Translations!$D$2:$G$13,4,FALSE)</f>
        <v>01 - Aktiv, bopæl i DK</v>
      </c>
      <c r="R8039" t="str">
        <f>VLOOKUP(H8039,Translations!$P$2:$Q$10,2,FALSE)</f>
        <v>1 - Selvstændigt sikret - med lægevalg</v>
      </c>
      <c r="S8039" t="str">
        <f>VLOOKUP(F8039,Translations!$D$2:$F$13,3,FALSE)</f>
        <v>Ja</v>
      </c>
    </row>
    <row r="8040" spans="1:19" x14ac:dyDescent="0.2">
      <c r="A8040" s="3">
        <v>44013</v>
      </c>
      <c r="B8040" t="s">
        <v>711</v>
      </c>
      <c r="C8040" t="s">
        <v>712</v>
      </c>
      <c r="D8040">
        <v>169</v>
      </c>
      <c r="E8040">
        <v>1084</v>
      </c>
      <c r="F8040" t="str">
        <f t="shared" si="260"/>
        <v>01</v>
      </c>
      <c r="G8040" t="s">
        <v>513</v>
      </c>
      <c r="H8040">
        <v>2</v>
      </c>
      <c r="I8040" t="s">
        <v>6</v>
      </c>
      <c r="J8040" t="s">
        <v>5</v>
      </c>
      <c r="K8040" t="s">
        <v>6</v>
      </c>
      <c r="L8040">
        <v>1</v>
      </c>
      <c r="M8040" t="str">
        <f>VLOOKUP(E8040,Translations!$A$1:$B$7,2,FALSE)</f>
        <v>Hovedstaden</v>
      </c>
      <c r="N8040" t="str">
        <f>VLOOKUP(D8040,Translations!$I$2:$K$101,2,FALSE)</f>
        <v>Høje-Taastrup</v>
      </c>
      <c r="O8040" t="str">
        <f>VLOOKUP(G8040,Translations!$M$2:$N$9,2,FALSE)</f>
        <v>[X2079] SARS-CoV-2 (RNA), Borger</v>
      </c>
      <c r="P8040" t="str">
        <f>VLOOKUP(F8040,Translations!$D$1:$F$13,2,FALSE)</f>
        <v>Ok</v>
      </c>
      <c r="Q8040" t="str">
        <f>VLOOKUP(F8040,Translations!$D$2:$G$13,4,FALSE)</f>
        <v>01 - Aktiv, bopæl i DK</v>
      </c>
      <c r="R8040" t="str">
        <f>VLOOKUP(H8040,Translations!$P$2:$Q$10,2,FALSE)</f>
        <v>2 - Selvstændigt sikret - uden lægevalg</v>
      </c>
      <c r="S8040" t="str">
        <f>VLOOKUP(F8040,Translations!$D$2:$F$13,3,FALSE)</f>
        <v>Ja</v>
      </c>
    </row>
    <row r="8041" spans="1:19" x14ac:dyDescent="0.2">
      <c r="A8041" s="3">
        <v>44013</v>
      </c>
      <c r="B8041" t="s">
        <v>711</v>
      </c>
      <c r="C8041" t="s">
        <v>712</v>
      </c>
      <c r="D8041">
        <v>173</v>
      </c>
      <c r="E8041">
        <v>1084</v>
      </c>
      <c r="F8041" t="str">
        <f t="shared" si="260"/>
        <v>01</v>
      </c>
      <c r="G8041" t="s">
        <v>513</v>
      </c>
      <c r="H8041">
        <v>1</v>
      </c>
      <c r="I8041" t="s">
        <v>6</v>
      </c>
      <c r="J8041" t="s">
        <v>5</v>
      </c>
      <c r="K8041" t="s">
        <v>6</v>
      </c>
      <c r="L8041">
        <v>206</v>
      </c>
      <c r="M8041" t="str">
        <f>VLOOKUP(E8041,Translations!$A$1:$B$7,2,FALSE)</f>
        <v>Hovedstaden</v>
      </c>
      <c r="N8041" t="str">
        <f>VLOOKUP(D8041,Translations!$I$2:$K$101,2,FALSE)</f>
        <v>Lyngby-Taarbæk</v>
      </c>
      <c r="O8041" t="str">
        <f>VLOOKUP(G8041,Translations!$M$2:$N$9,2,FALSE)</f>
        <v>[X2079] SARS-CoV-2 (RNA), Borger</v>
      </c>
      <c r="P8041" t="str">
        <f>VLOOKUP(F8041,Translations!$D$1:$F$13,2,FALSE)</f>
        <v>Ok</v>
      </c>
      <c r="Q8041" t="str">
        <f>VLOOKUP(F8041,Translations!$D$2:$G$13,4,FALSE)</f>
        <v>01 - Aktiv, bopæl i DK</v>
      </c>
      <c r="R8041" t="str">
        <f>VLOOKUP(H8041,Translations!$P$2:$Q$10,2,FALSE)</f>
        <v>1 - Selvstændigt sikret - med lægevalg</v>
      </c>
      <c r="S8041" t="str">
        <f>VLOOKUP(F8041,Translations!$D$2:$F$13,3,FALSE)</f>
        <v>Ja</v>
      </c>
    </row>
    <row r="8042" spans="1:19" x14ac:dyDescent="0.2">
      <c r="A8042" s="3">
        <v>44013</v>
      </c>
      <c r="B8042" t="s">
        <v>711</v>
      </c>
      <c r="C8042" t="s">
        <v>712</v>
      </c>
      <c r="D8042">
        <v>175</v>
      </c>
      <c r="E8042">
        <v>1084</v>
      </c>
      <c r="F8042" t="str">
        <f t="shared" si="260"/>
        <v>01</v>
      </c>
      <c r="G8042" t="s">
        <v>513</v>
      </c>
      <c r="H8042">
        <v>1</v>
      </c>
      <c r="I8042" t="s">
        <v>6</v>
      </c>
      <c r="J8042" t="s">
        <v>5</v>
      </c>
      <c r="K8042" t="s">
        <v>6</v>
      </c>
      <c r="L8042">
        <v>143</v>
      </c>
      <c r="M8042" t="str">
        <f>VLOOKUP(E8042,Translations!$A$1:$B$7,2,FALSE)</f>
        <v>Hovedstaden</v>
      </c>
      <c r="N8042" t="str">
        <f>VLOOKUP(D8042,Translations!$I$2:$K$101,2,FALSE)</f>
        <v>Rødovre</v>
      </c>
      <c r="O8042" t="str">
        <f>VLOOKUP(G8042,Translations!$M$2:$N$9,2,FALSE)</f>
        <v>[X2079] SARS-CoV-2 (RNA), Borger</v>
      </c>
      <c r="P8042" t="str">
        <f>VLOOKUP(F8042,Translations!$D$1:$F$13,2,FALSE)</f>
        <v>Ok</v>
      </c>
      <c r="Q8042" t="str">
        <f>VLOOKUP(F8042,Translations!$D$2:$G$13,4,FALSE)</f>
        <v>01 - Aktiv, bopæl i DK</v>
      </c>
      <c r="R8042" t="str">
        <f>VLOOKUP(H8042,Translations!$P$2:$Q$10,2,FALSE)</f>
        <v>1 - Selvstændigt sikret - med lægevalg</v>
      </c>
      <c r="S8042" t="str">
        <f>VLOOKUP(F8042,Translations!$D$2:$F$13,3,FALSE)</f>
        <v>Ja</v>
      </c>
    </row>
    <row r="8043" spans="1:19" x14ac:dyDescent="0.2">
      <c r="A8043" s="3">
        <v>44013</v>
      </c>
      <c r="B8043" t="s">
        <v>711</v>
      </c>
      <c r="C8043" t="s">
        <v>712</v>
      </c>
      <c r="D8043">
        <v>183</v>
      </c>
      <c r="E8043">
        <v>1084</v>
      </c>
      <c r="F8043" t="str">
        <f t="shared" si="260"/>
        <v>01</v>
      </c>
      <c r="G8043" t="s">
        <v>513</v>
      </c>
      <c r="H8043">
        <v>1</v>
      </c>
      <c r="I8043" t="s">
        <v>6</v>
      </c>
      <c r="J8043" t="s">
        <v>5</v>
      </c>
      <c r="K8043" t="s">
        <v>6</v>
      </c>
      <c r="L8043">
        <v>85</v>
      </c>
      <c r="M8043" t="str">
        <f>VLOOKUP(E8043,Translations!$A$1:$B$7,2,FALSE)</f>
        <v>Hovedstaden</v>
      </c>
      <c r="N8043" t="str">
        <f>VLOOKUP(D8043,Translations!$I$2:$K$101,2,FALSE)</f>
        <v>Ishøj</v>
      </c>
      <c r="O8043" t="str">
        <f>VLOOKUP(G8043,Translations!$M$2:$N$9,2,FALSE)</f>
        <v>[X2079] SARS-CoV-2 (RNA), Borger</v>
      </c>
      <c r="P8043" t="str">
        <f>VLOOKUP(F8043,Translations!$D$1:$F$13,2,FALSE)</f>
        <v>Ok</v>
      </c>
      <c r="Q8043" t="str">
        <f>VLOOKUP(F8043,Translations!$D$2:$G$13,4,FALSE)</f>
        <v>01 - Aktiv, bopæl i DK</v>
      </c>
      <c r="R8043" t="str">
        <f>VLOOKUP(H8043,Translations!$P$2:$Q$10,2,FALSE)</f>
        <v>1 - Selvstændigt sikret - med lægevalg</v>
      </c>
      <c r="S8043" t="str">
        <f>VLOOKUP(F8043,Translations!$D$2:$F$13,3,FALSE)</f>
        <v>Ja</v>
      </c>
    </row>
    <row r="8044" spans="1:19" x14ac:dyDescent="0.2">
      <c r="A8044" s="3">
        <v>44013</v>
      </c>
      <c r="B8044" t="s">
        <v>711</v>
      </c>
      <c r="C8044" t="s">
        <v>712</v>
      </c>
      <c r="D8044">
        <v>185</v>
      </c>
      <c r="E8044">
        <v>1084</v>
      </c>
      <c r="F8044" t="str">
        <f t="shared" si="260"/>
        <v>01</v>
      </c>
      <c r="G8044" t="s">
        <v>513</v>
      </c>
      <c r="H8044">
        <v>1</v>
      </c>
      <c r="I8044" t="s">
        <v>6</v>
      </c>
      <c r="J8044" t="s">
        <v>5</v>
      </c>
      <c r="K8044" t="s">
        <v>6</v>
      </c>
      <c r="L8044">
        <v>181</v>
      </c>
      <c r="M8044" t="str">
        <f>VLOOKUP(E8044,Translations!$A$1:$B$7,2,FALSE)</f>
        <v>Hovedstaden</v>
      </c>
      <c r="N8044" t="str">
        <f>VLOOKUP(D8044,Translations!$I$2:$K$101,2,FALSE)</f>
        <v>Tårnby</v>
      </c>
      <c r="O8044" t="str">
        <f>VLOOKUP(G8044,Translations!$M$2:$N$9,2,FALSE)</f>
        <v>[X2079] SARS-CoV-2 (RNA), Borger</v>
      </c>
      <c r="P8044" t="str">
        <f>VLOOKUP(F8044,Translations!$D$1:$F$13,2,FALSE)</f>
        <v>Ok</v>
      </c>
      <c r="Q8044" t="str">
        <f>VLOOKUP(F8044,Translations!$D$2:$G$13,4,FALSE)</f>
        <v>01 - Aktiv, bopæl i DK</v>
      </c>
      <c r="R8044" t="str">
        <f>VLOOKUP(H8044,Translations!$P$2:$Q$10,2,FALSE)</f>
        <v>1 - Selvstændigt sikret - med lægevalg</v>
      </c>
      <c r="S8044" t="str">
        <f>VLOOKUP(F8044,Translations!$D$2:$F$13,3,FALSE)</f>
        <v>Ja</v>
      </c>
    </row>
    <row r="8045" spans="1:19" x14ac:dyDescent="0.2">
      <c r="A8045" s="3">
        <v>44013</v>
      </c>
      <c r="B8045" t="s">
        <v>711</v>
      </c>
      <c r="C8045" t="s">
        <v>712</v>
      </c>
      <c r="D8045">
        <v>187</v>
      </c>
      <c r="E8045">
        <v>1084</v>
      </c>
      <c r="F8045" t="str">
        <f t="shared" si="260"/>
        <v>01</v>
      </c>
      <c r="G8045" t="s">
        <v>513</v>
      </c>
      <c r="H8045">
        <v>1</v>
      </c>
      <c r="I8045" t="s">
        <v>6</v>
      </c>
      <c r="J8045" t="s">
        <v>5</v>
      </c>
      <c r="K8045" t="s">
        <v>6</v>
      </c>
      <c r="L8045">
        <v>71</v>
      </c>
      <c r="M8045" t="str">
        <f>VLOOKUP(E8045,Translations!$A$1:$B$7,2,FALSE)</f>
        <v>Hovedstaden</v>
      </c>
      <c r="N8045" t="str">
        <f>VLOOKUP(D8045,Translations!$I$2:$K$101,2,FALSE)</f>
        <v>Vallensbæk</v>
      </c>
      <c r="O8045" t="str">
        <f>VLOOKUP(G8045,Translations!$M$2:$N$9,2,FALSE)</f>
        <v>[X2079] SARS-CoV-2 (RNA), Borger</v>
      </c>
      <c r="P8045" t="str">
        <f>VLOOKUP(F8045,Translations!$D$1:$F$13,2,FALSE)</f>
        <v>Ok</v>
      </c>
      <c r="Q8045" t="str">
        <f>VLOOKUP(F8045,Translations!$D$2:$G$13,4,FALSE)</f>
        <v>01 - Aktiv, bopæl i DK</v>
      </c>
      <c r="R8045" t="str">
        <f>VLOOKUP(H8045,Translations!$P$2:$Q$10,2,FALSE)</f>
        <v>1 - Selvstændigt sikret - med lægevalg</v>
      </c>
      <c r="S8045" t="str">
        <f>VLOOKUP(F8045,Translations!$D$2:$F$13,3,FALSE)</f>
        <v>Ja</v>
      </c>
    </row>
    <row r="8046" spans="1:19" x14ac:dyDescent="0.2">
      <c r="A8046" s="3">
        <v>44013</v>
      </c>
      <c r="B8046" t="s">
        <v>711</v>
      </c>
      <c r="C8046" t="s">
        <v>712</v>
      </c>
      <c r="D8046">
        <v>190</v>
      </c>
      <c r="E8046">
        <v>1084</v>
      </c>
      <c r="F8046" t="str">
        <f t="shared" si="260"/>
        <v>01</v>
      </c>
      <c r="G8046" t="s">
        <v>513</v>
      </c>
      <c r="H8046">
        <v>1</v>
      </c>
      <c r="I8046" t="s">
        <v>6</v>
      </c>
      <c r="J8046" t="s">
        <v>5</v>
      </c>
      <c r="K8046" t="s">
        <v>6</v>
      </c>
      <c r="L8046">
        <v>139</v>
      </c>
      <c r="M8046" t="str">
        <f>VLOOKUP(E8046,Translations!$A$1:$B$7,2,FALSE)</f>
        <v>Hovedstaden</v>
      </c>
      <c r="N8046" t="str">
        <f>VLOOKUP(D8046,Translations!$I$2:$K$101,2,FALSE)</f>
        <v>Furesø</v>
      </c>
      <c r="O8046" t="str">
        <f>VLOOKUP(G8046,Translations!$M$2:$N$9,2,FALSE)</f>
        <v>[X2079] SARS-CoV-2 (RNA), Borger</v>
      </c>
      <c r="P8046" t="str">
        <f>VLOOKUP(F8046,Translations!$D$1:$F$13,2,FALSE)</f>
        <v>Ok</v>
      </c>
      <c r="Q8046" t="str">
        <f>VLOOKUP(F8046,Translations!$D$2:$G$13,4,FALSE)</f>
        <v>01 - Aktiv, bopæl i DK</v>
      </c>
      <c r="R8046" t="str">
        <f>VLOOKUP(H8046,Translations!$P$2:$Q$10,2,FALSE)</f>
        <v>1 - Selvstændigt sikret - med lægevalg</v>
      </c>
      <c r="S8046" t="str">
        <f>VLOOKUP(F8046,Translations!$D$2:$F$13,3,FALSE)</f>
        <v>Ja</v>
      </c>
    </row>
    <row r="8047" spans="1:19" x14ac:dyDescent="0.2">
      <c r="A8047" s="3">
        <v>44013</v>
      </c>
      <c r="B8047" t="s">
        <v>711</v>
      </c>
      <c r="C8047" t="s">
        <v>712</v>
      </c>
      <c r="D8047">
        <v>201</v>
      </c>
      <c r="E8047">
        <v>1084</v>
      </c>
      <c r="F8047" t="str">
        <f t="shared" si="260"/>
        <v>01</v>
      </c>
      <c r="G8047" t="s">
        <v>513</v>
      </c>
      <c r="H8047">
        <v>1</v>
      </c>
      <c r="I8047" t="s">
        <v>6</v>
      </c>
      <c r="J8047" t="s">
        <v>5</v>
      </c>
      <c r="K8047" t="s">
        <v>6</v>
      </c>
      <c r="L8047">
        <v>102</v>
      </c>
      <c r="M8047" t="str">
        <f>VLOOKUP(E8047,Translations!$A$1:$B$7,2,FALSE)</f>
        <v>Hovedstaden</v>
      </c>
      <c r="N8047" t="str">
        <f>VLOOKUP(D8047,Translations!$I$2:$K$101,2,FALSE)</f>
        <v>Allerød</v>
      </c>
      <c r="O8047" t="str">
        <f>VLOOKUP(G8047,Translations!$M$2:$N$9,2,FALSE)</f>
        <v>[X2079] SARS-CoV-2 (RNA), Borger</v>
      </c>
      <c r="P8047" t="str">
        <f>VLOOKUP(F8047,Translations!$D$1:$F$13,2,FALSE)</f>
        <v>Ok</v>
      </c>
      <c r="Q8047" t="str">
        <f>VLOOKUP(F8047,Translations!$D$2:$G$13,4,FALSE)</f>
        <v>01 - Aktiv, bopæl i DK</v>
      </c>
      <c r="R8047" t="str">
        <f>VLOOKUP(H8047,Translations!$P$2:$Q$10,2,FALSE)</f>
        <v>1 - Selvstændigt sikret - med lægevalg</v>
      </c>
      <c r="S8047" t="str">
        <f>VLOOKUP(F8047,Translations!$D$2:$F$13,3,FALSE)</f>
        <v>Ja</v>
      </c>
    </row>
    <row r="8048" spans="1:19" x14ac:dyDescent="0.2">
      <c r="A8048" s="3">
        <v>44013</v>
      </c>
      <c r="B8048" t="s">
        <v>711</v>
      </c>
      <c r="C8048" t="s">
        <v>712</v>
      </c>
      <c r="D8048">
        <v>210</v>
      </c>
      <c r="E8048">
        <v>1084</v>
      </c>
      <c r="F8048" t="str">
        <f t="shared" si="260"/>
        <v>01</v>
      </c>
      <c r="G8048" t="s">
        <v>513</v>
      </c>
      <c r="H8048">
        <v>1</v>
      </c>
      <c r="I8048" t="s">
        <v>6</v>
      </c>
      <c r="J8048" t="s">
        <v>5</v>
      </c>
      <c r="K8048" t="s">
        <v>6</v>
      </c>
      <c r="L8048">
        <v>157</v>
      </c>
      <c r="M8048" t="str">
        <f>VLOOKUP(E8048,Translations!$A$1:$B$7,2,FALSE)</f>
        <v>Hovedstaden</v>
      </c>
      <c r="N8048" t="str">
        <f>VLOOKUP(D8048,Translations!$I$2:$K$101,2,FALSE)</f>
        <v>Fredensborg</v>
      </c>
      <c r="O8048" t="str">
        <f>VLOOKUP(G8048,Translations!$M$2:$N$9,2,FALSE)</f>
        <v>[X2079] SARS-CoV-2 (RNA), Borger</v>
      </c>
      <c r="P8048" t="str">
        <f>VLOOKUP(F8048,Translations!$D$1:$F$13,2,FALSE)</f>
        <v>Ok</v>
      </c>
      <c r="Q8048" t="str">
        <f>VLOOKUP(F8048,Translations!$D$2:$G$13,4,FALSE)</f>
        <v>01 - Aktiv, bopæl i DK</v>
      </c>
      <c r="R8048" t="str">
        <f>VLOOKUP(H8048,Translations!$P$2:$Q$10,2,FALSE)</f>
        <v>1 - Selvstændigt sikret - med lægevalg</v>
      </c>
      <c r="S8048" t="str">
        <f>VLOOKUP(F8048,Translations!$D$2:$F$13,3,FALSE)</f>
        <v>Ja</v>
      </c>
    </row>
    <row r="8049" spans="1:19" x14ac:dyDescent="0.2">
      <c r="A8049" s="3">
        <v>44013</v>
      </c>
      <c r="B8049" t="s">
        <v>711</v>
      </c>
      <c r="C8049" t="s">
        <v>712</v>
      </c>
      <c r="D8049">
        <v>210</v>
      </c>
      <c r="E8049">
        <v>1084</v>
      </c>
      <c r="F8049" t="str">
        <f t="shared" si="260"/>
        <v>01</v>
      </c>
      <c r="G8049" t="s">
        <v>513</v>
      </c>
      <c r="H8049">
        <v>2</v>
      </c>
      <c r="I8049" t="s">
        <v>6</v>
      </c>
      <c r="J8049" t="s">
        <v>5</v>
      </c>
      <c r="K8049" t="s">
        <v>6</v>
      </c>
      <c r="L8049">
        <v>1</v>
      </c>
      <c r="M8049" t="str">
        <f>VLOOKUP(E8049,Translations!$A$1:$B$7,2,FALSE)</f>
        <v>Hovedstaden</v>
      </c>
      <c r="N8049" t="str">
        <f>VLOOKUP(D8049,Translations!$I$2:$K$101,2,FALSE)</f>
        <v>Fredensborg</v>
      </c>
      <c r="O8049" t="str">
        <f>VLOOKUP(G8049,Translations!$M$2:$N$9,2,FALSE)</f>
        <v>[X2079] SARS-CoV-2 (RNA), Borger</v>
      </c>
      <c r="P8049" t="str">
        <f>VLOOKUP(F8049,Translations!$D$1:$F$13,2,FALSE)</f>
        <v>Ok</v>
      </c>
      <c r="Q8049" t="str">
        <f>VLOOKUP(F8049,Translations!$D$2:$G$13,4,FALSE)</f>
        <v>01 - Aktiv, bopæl i DK</v>
      </c>
      <c r="R8049" t="str">
        <f>VLOOKUP(H8049,Translations!$P$2:$Q$10,2,FALSE)</f>
        <v>2 - Selvstændigt sikret - uden lægevalg</v>
      </c>
      <c r="S8049" t="str">
        <f>VLOOKUP(F8049,Translations!$D$2:$F$13,3,FALSE)</f>
        <v>Ja</v>
      </c>
    </row>
    <row r="8050" spans="1:19" x14ac:dyDescent="0.2">
      <c r="A8050" s="3">
        <v>44013</v>
      </c>
      <c r="B8050" t="s">
        <v>711</v>
      </c>
      <c r="C8050" t="s">
        <v>712</v>
      </c>
      <c r="D8050">
        <v>217</v>
      </c>
      <c r="E8050">
        <v>1084</v>
      </c>
      <c r="F8050" t="str">
        <f t="shared" si="260"/>
        <v>01</v>
      </c>
      <c r="G8050" t="s">
        <v>513</v>
      </c>
      <c r="H8050">
        <v>1</v>
      </c>
      <c r="I8050" t="s">
        <v>6</v>
      </c>
      <c r="J8050" t="s">
        <v>5</v>
      </c>
      <c r="K8050" t="s">
        <v>6</v>
      </c>
      <c r="L8050">
        <v>261</v>
      </c>
      <c r="M8050" t="str">
        <f>VLOOKUP(E8050,Translations!$A$1:$B$7,2,FALSE)</f>
        <v>Hovedstaden</v>
      </c>
      <c r="N8050" t="str">
        <f>VLOOKUP(D8050,Translations!$I$2:$K$101,2,FALSE)</f>
        <v>Helsingør</v>
      </c>
      <c r="O8050" t="str">
        <f>VLOOKUP(G8050,Translations!$M$2:$N$9,2,FALSE)</f>
        <v>[X2079] SARS-CoV-2 (RNA), Borger</v>
      </c>
      <c r="P8050" t="str">
        <f>VLOOKUP(F8050,Translations!$D$1:$F$13,2,FALSE)</f>
        <v>Ok</v>
      </c>
      <c r="Q8050" t="str">
        <f>VLOOKUP(F8050,Translations!$D$2:$G$13,4,FALSE)</f>
        <v>01 - Aktiv, bopæl i DK</v>
      </c>
      <c r="R8050" t="str">
        <f>VLOOKUP(H8050,Translations!$P$2:$Q$10,2,FALSE)</f>
        <v>1 - Selvstændigt sikret - med lægevalg</v>
      </c>
      <c r="S8050" t="str">
        <f>VLOOKUP(F8050,Translations!$D$2:$F$13,3,FALSE)</f>
        <v>Ja</v>
      </c>
    </row>
    <row r="8051" spans="1:19" x14ac:dyDescent="0.2">
      <c r="A8051" s="3">
        <v>44013</v>
      </c>
      <c r="B8051" t="s">
        <v>711</v>
      </c>
      <c r="C8051" t="s">
        <v>712</v>
      </c>
      <c r="D8051">
        <v>217</v>
      </c>
      <c r="E8051">
        <v>1084</v>
      </c>
      <c r="F8051" t="str">
        <f t="shared" si="260"/>
        <v>01</v>
      </c>
      <c r="G8051" t="s">
        <v>513</v>
      </c>
      <c r="H8051">
        <v>2</v>
      </c>
      <c r="I8051" t="s">
        <v>6</v>
      </c>
      <c r="J8051" t="s">
        <v>5</v>
      </c>
      <c r="K8051" t="s">
        <v>6</v>
      </c>
      <c r="L8051">
        <v>2</v>
      </c>
      <c r="M8051" t="str">
        <f>VLOOKUP(E8051,Translations!$A$1:$B$7,2,FALSE)</f>
        <v>Hovedstaden</v>
      </c>
      <c r="N8051" t="str">
        <f>VLOOKUP(D8051,Translations!$I$2:$K$101,2,FALSE)</f>
        <v>Helsingør</v>
      </c>
      <c r="O8051" t="str">
        <f>VLOOKUP(G8051,Translations!$M$2:$N$9,2,FALSE)</f>
        <v>[X2079] SARS-CoV-2 (RNA), Borger</v>
      </c>
      <c r="P8051" t="str">
        <f>VLOOKUP(F8051,Translations!$D$1:$F$13,2,FALSE)</f>
        <v>Ok</v>
      </c>
      <c r="Q8051" t="str">
        <f>VLOOKUP(F8051,Translations!$D$2:$G$13,4,FALSE)</f>
        <v>01 - Aktiv, bopæl i DK</v>
      </c>
      <c r="R8051" t="str">
        <f>VLOOKUP(H8051,Translations!$P$2:$Q$10,2,FALSE)</f>
        <v>2 - Selvstændigt sikret - uden lægevalg</v>
      </c>
      <c r="S8051" t="str">
        <f>VLOOKUP(F8051,Translations!$D$2:$F$13,3,FALSE)</f>
        <v>Ja</v>
      </c>
    </row>
    <row r="8052" spans="1:19" x14ac:dyDescent="0.2">
      <c r="A8052" s="3">
        <v>44013</v>
      </c>
      <c r="B8052" t="s">
        <v>711</v>
      </c>
      <c r="C8052" t="s">
        <v>712</v>
      </c>
      <c r="D8052">
        <v>219</v>
      </c>
      <c r="E8052">
        <v>1084</v>
      </c>
      <c r="F8052" t="str">
        <f t="shared" si="260"/>
        <v>01</v>
      </c>
      <c r="G8052" t="s">
        <v>513</v>
      </c>
      <c r="H8052">
        <v>1</v>
      </c>
      <c r="I8052" t="s">
        <v>6</v>
      </c>
      <c r="J8052" t="s">
        <v>5</v>
      </c>
      <c r="K8052" t="s">
        <v>6</v>
      </c>
      <c r="L8052">
        <v>225</v>
      </c>
      <c r="M8052" t="str">
        <f>VLOOKUP(E8052,Translations!$A$1:$B$7,2,FALSE)</f>
        <v>Hovedstaden</v>
      </c>
      <c r="N8052" t="str">
        <f>VLOOKUP(D8052,Translations!$I$2:$K$101,2,FALSE)</f>
        <v>Hillerød</v>
      </c>
      <c r="O8052" t="str">
        <f>VLOOKUP(G8052,Translations!$M$2:$N$9,2,FALSE)</f>
        <v>[X2079] SARS-CoV-2 (RNA), Borger</v>
      </c>
      <c r="P8052" t="str">
        <f>VLOOKUP(F8052,Translations!$D$1:$F$13,2,FALSE)</f>
        <v>Ok</v>
      </c>
      <c r="Q8052" t="str">
        <f>VLOOKUP(F8052,Translations!$D$2:$G$13,4,FALSE)</f>
        <v>01 - Aktiv, bopæl i DK</v>
      </c>
      <c r="R8052" t="str">
        <f>VLOOKUP(H8052,Translations!$P$2:$Q$10,2,FALSE)</f>
        <v>1 - Selvstændigt sikret - med lægevalg</v>
      </c>
      <c r="S8052" t="str">
        <f>VLOOKUP(F8052,Translations!$D$2:$F$13,3,FALSE)</f>
        <v>Ja</v>
      </c>
    </row>
    <row r="8053" spans="1:19" x14ac:dyDescent="0.2">
      <c r="A8053" s="3">
        <v>44013</v>
      </c>
      <c r="B8053" t="s">
        <v>711</v>
      </c>
      <c r="C8053" t="s">
        <v>712</v>
      </c>
      <c r="D8053">
        <v>219</v>
      </c>
      <c r="E8053">
        <v>1084</v>
      </c>
      <c r="F8053" t="str">
        <f t="shared" si="260"/>
        <v>01</v>
      </c>
      <c r="G8053" t="s">
        <v>513</v>
      </c>
      <c r="H8053">
        <v>2</v>
      </c>
      <c r="I8053" t="s">
        <v>6</v>
      </c>
      <c r="J8053" t="s">
        <v>5</v>
      </c>
      <c r="K8053" t="s">
        <v>6</v>
      </c>
      <c r="L8053">
        <v>1</v>
      </c>
      <c r="M8053" t="str">
        <f>VLOOKUP(E8053,Translations!$A$1:$B$7,2,FALSE)</f>
        <v>Hovedstaden</v>
      </c>
      <c r="N8053" t="str">
        <f>VLOOKUP(D8053,Translations!$I$2:$K$101,2,FALSE)</f>
        <v>Hillerød</v>
      </c>
      <c r="O8053" t="str">
        <f>VLOOKUP(G8053,Translations!$M$2:$N$9,2,FALSE)</f>
        <v>[X2079] SARS-CoV-2 (RNA), Borger</v>
      </c>
      <c r="P8053" t="str">
        <f>VLOOKUP(F8053,Translations!$D$1:$F$13,2,FALSE)</f>
        <v>Ok</v>
      </c>
      <c r="Q8053" t="str">
        <f>VLOOKUP(F8053,Translations!$D$2:$G$13,4,FALSE)</f>
        <v>01 - Aktiv, bopæl i DK</v>
      </c>
      <c r="R8053" t="str">
        <f>VLOOKUP(H8053,Translations!$P$2:$Q$10,2,FALSE)</f>
        <v>2 - Selvstændigt sikret - uden lægevalg</v>
      </c>
      <c r="S8053" t="str">
        <f>VLOOKUP(F8053,Translations!$D$2:$F$13,3,FALSE)</f>
        <v>Ja</v>
      </c>
    </row>
    <row r="8054" spans="1:19" x14ac:dyDescent="0.2">
      <c r="A8054" s="3">
        <v>44013</v>
      </c>
      <c r="B8054" t="s">
        <v>711</v>
      </c>
      <c r="C8054" t="s">
        <v>712</v>
      </c>
      <c r="D8054">
        <v>223</v>
      </c>
      <c r="E8054">
        <v>1084</v>
      </c>
      <c r="F8054" t="str">
        <f t="shared" si="260"/>
        <v>01</v>
      </c>
      <c r="G8054" t="s">
        <v>513</v>
      </c>
      <c r="H8054">
        <v>1</v>
      </c>
      <c r="I8054" t="s">
        <v>6</v>
      </c>
      <c r="J8054" t="s">
        <v>5</v>
      </c>
      <c r="K8054" t="s">
        <v>6</v>
      </c>
      <c r="L8054">
        <v>91</v>
      </c>
      <c r="M8054" t="str">
        <f>VLOOKUP(E8054,Translations!$A$1:$B$7,2,FALSE)</f>
        <v>Hovedstaden</v>
      </c>
      <c r="N8054" t="str">
        <f>VLOOKUP(D8054,Translations!$I$2:$K$101,2,FALSE)</f>
        <v>Hørsholm</v>
      </c>
      <c r="O8054" t="str">
        <f>VLOOKUP(G8054,Translations!$M$2:$N$9,2,FALSE)</f>
        <v>[X2079] SARS-CoV-2 (RNA), Borger</v>
      </c>
      <c r="P8054" t="str">
        <f>VLOOKUP(F8054,Translations!$D$1:$F$13,2,FALSE)</f>
        <v>Ok</v>
      </c>
      <c r="Q8054" t="str">
        <f>VLOOKUP(F8054,Translations!$D$2:$G$13,4,FALSE)</f>
        <v>01 - Aktiv, bopæl i DK</v>
      </c>
      <c r="R8054" t="str">
        <f>VLOOKUP(H8054,Translations!$P$2:$Q$10,2,FALSE)</f>
        <v>1 - Selvstændigt sikret - med lægevalg</v>
      </c>
      <c r="S8054" t="str">
        <f>VLOOKUP(F8054,Translations!$D$2:$F$13,3,FALSE)</f>
        <v>Ja</v>
      </c>
    </row>
    <row r="8055" spans="1:19" x14ac:dyDescent="0.2">
      <c r="A8055" s="3">
        <v>44013</v>
      </c>
      <c r="B8055" t="s">
        <v>711</v>
      </c>
      <c r="C8055" t="s">
        <v>712</v>
      </c>
      <c r="D8055">
        <v>230</v>
      </c>
      <c r="E8055">
        <v>1084</v>
      </c>
      <c r="F8055" t="str">
        <f t="shared" si="260"/>
        <v>01</v>
      </c>
      <c r="G8055" t="s">
        <v>513</v>
      </c>
      <c r="H8055">
        <v>1</v>
      </c>
      <c r="I8055" t="s">
        <v>6</v>
      </c>
      <c r="J8055" t="s">
        <v>5</v>
      </c>
      <c r="K8055" t="s">
        <v>6</v>
      </c>
      <c r="L8055">
        <v>239</v>
      </c>
      <c r="M8055" t="str">
        <f>VLOOKUP(E8055,Translations!$A$1:$B$7,2,FALSE)</f>
        <v>Hovedstaden</v>
      </c>
      <c r="N8055" t="str">
        <f>VLOOKUP(D8055,Translations!$I$2:$K$101,2,FALSE)</f>
        <v>Rudersdal</v>
      </c>
      <c r="O8055" t="str">
        <f>VLOOKUP(G8055,Translations!$M$2:$N$9,2,FALSE)</f>
        <v>[X2079] SARS-CoV-2 (RNA), Borger</v>
      </c>
      <c r="P8055" t="str">
        <f>VLOOKUP(F8055,Translations!$D$1:$F$13,2,FALSE)</f>
        <v>Ok</v>
      </c>
      <c r="Q8055" t="str">
        <f>VLOOKUP(F8055,Translations!$D$2:$G$13,4,FALSE)</f>
        <v>01 - Aktiv, bopæl i DK</v>
      </c>
      <c r="R8055" t="str">
        <f>VLOOKUP(H8055,Translations!$P$2:$Q$10,2,FALSE)</f>
        <v>1 - Selvstændigt sikret - med lægevalg</v>
      </c>
      <c r="S8055" t="str">
        <f>VLOOKUP(F8055,Translations!$D$2:$F$13,3,FALSE)</f>
        <v>Ja</v>
      </c>
    </row>
    <row r="8056" spans="1:19" x14ac:dyDescent="0.2">
      <c r="A8056" s="3">
        <v>44013</v>
      </c>
      <c r="B8056" t="s">
        <v>711</v>
      </c>
      <c r="C8056" t="s">
        <v>712</v>
      </c>
      <c r="D8056">
        <v>230</v>
      </c>
      <c r="E8056">
        <v>1084</v>
      </c>
      <c r="F8056" t="str">
        <f t="shared" si="260"/>
        <v>01</v>
      </c>
      <c r="G8056" t="s">
        <v>513</v>
      </c>
      <c r="H8056">
        <v>2</v>
      </c>
      <c r="I8056" t="s">
        <v>6</v>
      </c>
      <c r="J8056" t="s">
        <v>5</v>
      </c>
      <c r="K8056" t="s">
        <v>6</v>
      </c>
      <c r="L8056">
        <v>2</v>
      </c>
      <c r="M8056" t="str">
        <f>VLOOKUP(E8056,Translations!$A$1:$B$7,2,FALSE)</f>
        <v>Hovedstaden</v>
      </c>
      <c r="N8056" t="str">
        <f>VLOOKUP(D8056,Translations!$I$2:$K$101,2,FALSE)</f>
        <v>Rudersdal</v>
      </c>
      <c r="O8056" t="str">
        <f>VLOOKUP(G8056,Translations!$M$2:$N$9,2,FALSE)</f>
        <v>[X2079] SARS-CoV-2 (RNA), Borger</v>
      </c>
      <c r="P8056" t="str">
        <f>VLOOKUP(F8056,Translations!$D$1:$F$13,2,FALSE)</f>
        <v>Ok</v>
      </c>
      <c r="Q8056" t="str">
        <f>VLOOKUP(F8056,Translations!$D$2:$G$13,4,FALSE)</f>
        <v>01 - Aktiv, bopæl i DK</v>
      </c>
      <c r="R8056" t="str">
        <f>VLOOKUP(H8056,Translations!$P$2:$Q$10,2,FALSE)</f>
        <v>2 - Selvstændigt sikret - uden lægevalg</v>
      </c>
      <c r="S8056" t="str">
        <f>VLOOKUP(F8056,Translations!$D$2:$F$13,3,FALSE)</f>
        <v>Ja</v>
      </c>
    </row>
    <row r="8057" spans="1:19" x14ac:dyDescent="0.2">
      <c r="A8057" s="3">
        <v>44013</v>
      </c>
      <c r="B8057" t="s">
        <v>711</v>
      </c>
      <c r="C8057" t="s">
        <v>712</v>
      </c>
      <c r="D8057">
        <v>240</v>
      </c>
      <c r="E8057">
        <v>1084</v>
      </c>
      <c r="F8057" t="str">
        <f t="shared" ref="F8057:F8088" si="261">"01"</f>
        <v>01</v>
      </c>
      <c r="G8057" t="s">
        <v>513</v>
      </c>
      <c r="H8057">
        <v>1</v>
      </c>
      <c r="I8057" t="s">
        <v>6</v>
      </c>
      <c r="J8057" t="s">
        <v>5</v>
      </c>
      <c r="K8057" t="s">
        <v>6</v>
      </c>
      <c r="L8057">
        <v>202</v>
      </c>
      <c r="M8057" t="str">
        <f>VLOOKUP(E8057,Translations!$A$1:$B$7,2,FALSE)</f>
        <v>Hovedstaden</v>
      </c>
      <c r="N8057" t="str">
        <f>VLOOKUP(D8057,Translations!$I$2:$K$101,2,FALSE)</f>
        <v>Egedal</v>
      </c>
      <c r="O8057" t="str">
        <f>VLOOKUP(G8057,Translations!$M$2:$N$9,2,FALSE)</f>
        <v>[X2079] SARS-CoV-2 (RNA), Borger</v>
      </c>
      <c r="P8057" t="str">
        <f>VLOOKUP(F8057,Translations!$D$1:$F$13,2,FALSE)</f>
        <v>Ok</v>
      </c>
      <c r="Q8057" t="str">
        <f>VLOOKUP(F8057,Translations!$D$2:$G$13,4,FALSE)</f>
        <v>01 - Aktiv, bopæl i DK</v>
      </c>
      <c r="R8057" t="str">
        <f>VLOOKUP(H8057,Translations!$P$2:$Q$10,2,FALSE)</f>
        <v>1 - Selvstændigt sikret - med lægevalg</v>
      </c>
      <c r="S8057" t="str">
        <f>VLOOKUP(F8057,Translations!$D$2:$F$13,3,FALSE)</f>
        <v>Ja</v>
      </c>
    </row>
    <row r="8058" spans="1:19" x14ac:dyDescent="0.2">
      <c r="A8058" s="3">
        <v>44013</v>
      </c>
      <c r="B8058" t="s">
        <v>711</v>
      </c>
      <c r="C8058" t="s">
        <v>712</v>
      </c>
      <c r="D8058">
        <v>250</v>
      </c>
      <c r="E8058">
        <v>1084</v>
      </c>
      <c r="F8058" t="str">
        <f t="shared" si="261"/>
        <v>01</v>
      </c>
      <c r="G8058" t="s">
        <v>513</v>
      </c>
      <c r="H8058">
        <v>1</v>
      </c>
      <c r="I8058" t="s">
        <v>6</v>
      </c>
      <c r="J8058" t="s">
        <v>5</v>
      </c>
      <c r="K8058" t="s">
        <v>6</v>
      </c>
      <c r="L8058">
        <v>178</v>
      </c>
      <c r="M8058" t="str">
        <f>VLOOKUP(E8058,Translations!$A$1:$B$7,2,FALSE)</f>
        <v>Hovedstaden</v>
      </c>
      <c r="N8058" t="str">
        <f>VLOOKUP(D8058,Translations!$I$2:$K$101,2,FALSE)</f>
        <v>Frederikssund</v>
      </c>
      <c r="O8058" t="str">
        <f>VLOOKUP(G8058,Translations!$M$2:$N$9,2,FALSE)</f>
        <v>[X2079] SARS-CoV-2 (RNA), Borger</v>
      </c>
      <c r="P8058" t="str">
        <f>VLOOKUP(F8058,Translations!$D$1:$F$13,2,FALSE)</f>
        <v>Ok</v>
      </c>
      <c r="Q8058" t="str">
        <f>VLOOKUP(F8058,Translations!$D$2:$G$13,4,FALSE)</f>
        <v>01 - Aktiv, bopæl i DK</v>
      </c>
      <c r="R8058" t="str">
        <f>VLOOKUP(H8058,Translations!$P$2:$Q$10,2,FALSE)</f>
        <v>1 - Selvstændigt sikret - med lægevalg</v>
      </c>
      <c r="S8058" t="str">
        <f>VLOOKUP(F8058,Translations!$D$2:$F$13,3,FALSE)</f>
        <v>Ja</v>
      </c>
    </row>
    <row r="8059" spans="1:19" x14ac:dyDescent="0.2">
      <c r="A8059" s="3">
        <v>44013</v>
      </c>
      <c r="B8059" t="s">
        <v>711</v>
      </c>
      <c r="C8059" t="s">
        <v>712</v>
      </c>
      <c r="D8059">
        <v>253</v>
      </c>
      <c r="E8059">
        <v>1085</v>
      </c>
      <c r="F8059" t="str">
        <f t="shared" si="261"/>
        <v>01</v>
      </c>
      <c r="G8059" t="s">
        <v>513</v>
      </c>
      <c r="H8059">
        <v>1</v>
      </c>
      <c r="I8059" t="s">
        <v>6</v>
      </c>
      <c r="J8059" t="s">
        <v>5</v>
      </c>
      <c r="K8059" t="s">
        <v>6</v>
      </c>
      <c r="L8059">
        <v>214</v>
      </c>
      <c r="M8059" t="str">
        <f>VLOOKUP(E8059,Translations!$A$1:$B$7,2,FALSE)</f>
        <v>Sjælland</v>
      </c>
      <c r="N8059" t="str">
        <f>VLOOKUP(D8059,Translations!$I$2:$K$101,2,FALSE)</f>
        <v>Greve</v>
      </c>
      <c r="O8059" t="str">
        <f>VLOOKUP(G8059,Translations!$M$2:$N$9,2,FALSE)</f>
        <v>[X2079] SARS-CoV-2 (RNA), Borger</v>
      </c>
      <c r="P8059" t="str">
        <f>VLOOKUP(F8059,Translations!$D$1:$F$13,2,FALSE)</f>
        <v>Ok</v>
      </c>
      <c r="Q8059" t="str">
        <f>VLOOKUP(F8059,Translations!$D$2:$G$13,4,FALSE)</f>
        <v>01 - Aktiv, bopæl i DK</v>
      </c>
      <c r="R8059" t="str">
        <f>VLOOKUP(H8059,Translations!$P$2:$Q$10,2,FALSE)</f>
        <v>1 - Selvstændigt sikret - med lægevalg</v>
      </c>
      <c r="S8059" t="str">
        <f>VLOOKUP(F8059,Translations!$D$2:$F$13,3,FALSE)</f>
        <v>Ja</v>
      </c>
    </row>
    <row r="8060" spans="1:19" x14ac:dyDescent="0.2">
      <c r="A8060" s="3">
        <v>44013</v>
      </c>
      <c r="B8060" t="s">
        <v>711</v>
      </c>
      <c r="C8060" t="s">
        <v>712</v>
      </c>
      <c r="D8060">
        <v>259</v>
      </c>
      <c r="E8060">
        <v>1085</v>
      </c>
      <c r="F8060" t="str">
        <f t="shared" si="261"/>
        <v>01</v>
      </c>
      <c r="G8060" t="s">
        <v>513</v>
      </c>
      <c r="H8060">
        <v>1</v>
      </c>
      <c r="I8060" t="s">
        <v>6</v>
      </c>
      <c r="J8060" t="s">
        <v>5</v>
      </c>
      <c r="K8060" t="s">
        <v>6</v>
      </c>
      <c r="L8060">
        <v>235</v>
      </c>
      <c r="M8060" t="str">
        <f>VLOOKUP(E8060,Translations!$A$1:$B$7,2,FALSE)</f>
        <v>Sjælland</v>
      </c>
      <c r="N8060" t="str">
        <f>VLOOKUP(D8060,Translations!$I$2:$K$101,2,FALSE)</f>
        <v>Køge</v>
      </c>
      <c r="O8060" t="str">
        <f>VLOOKUP(G8060,Translations!$M$2:$N$9,2,FALSE)</f>
        <v>[X2079] SARS-CoV-2 (RNA), Borger</v>
      </c>
      <c r="P8060" t="str">
        <f>VLOOKUP(F8060,Translations!$D$1:$F$13,2,FALSE)</f>
        <v>Ok</v>
      </c>
      <c r="Q8060" t="str">
        <f>VLOOKUP(F8060,Translations!$D$2:$G$13,4,FALSE)</f>
        <v>01 - Aktiv, bopæl i DK</v>
      </c>
      <c r="R8060" t="str">
        <f>VLOOKUP(H8060,Translations!$P$2:$Q$10,2,FALSE)</f>
        <v>1 - Selvstændigt sikret - med lægevalg</v>
      </c>
      <c r="S8060" t="str">
        <f>VLOOKUP(F8060,Translations!$D$2:$F$13,3,FALSE)</f>
        <v>Ja</v>
      </c>
    </row>
    <row r="8061" spans="1:19" x14ac:dyDescent="0.2">
      <c r="A8061" s="3">
        <v>44013</v>
      </c>
      <c r="B8061" t="s">
        <v>711</v>
      </c>
      <c r="C8061" t="s">
        <v>712</v>
      </c>
      <c r="D8061">
        <v>260</v>
      </c>
      <c r="E8061">
        <v>1084</v>
      </c>
      <c r="F8061" t="str">
        <f t="shared" si="261"/>
        <v>01</v>
      </c>
      <c r="G8061" t="s">
        <v>513</v>
      </c>
      <c r="H8061">
        <v>1</v>
      </c>
      <c r="I8061" t="s">
        <v>6</v>
      </c>
      <c r="J8061" t="s">
        <v>5</v>
      </c>
      <c r="K8061" t="s">
        <v>6</v>
      </c>
      <c r="L8061">
        <v>105</v>
      </c>
      <c r="M8061" t="str">
        <f>VLOOKUP(E8061,Translations!$A$1:$B$7,2,FALSE)</f>
        <v>Hovedstaden</v>
      </c>
      <c r="N8061" t="str">
        <f>VLOOKUP(D8061,Translations!$I$2:$K$101,2,FALSE)</f>
        <v>Halsnæs</v>
      </c>
      <c r="O8061" t="str">
        <f>VLOOKUP(G8061,Translations!$M$2:$N$9,2,FALSE)</f>
        <v>[X2079] SARS-CoV-2 (RNA), Borger</v>
      </c>
      <c r="P8061" t="str">
        <f>VLOOKUP(F8061,Translations!$D$1:$F$13,2,FALSE)</f>
        <v>Ok</v>
      </c>
      <c r="Q8061" t="str">
        <f>VLOOKUP(F8061,Translations!$D$2:$G$13,4,FALSE)</f>
        <v>01 - Aktiv, bopæl i DK</v>
      </c>
      <c r="R8061" t="str">
        <f>VLOOKUP(H8061,Translations!$P$2:$Q$10,2,FALSE)</f>
        <v>1 - Selvstændigt sikret - med lægevalg</v>
      </c>
      <c r="S8061" t="str">
        <f>VLOOKUP(F8061,Translations!$D$2:$F$13,3,FALSE)</f>
        <v>Ja</v>
      </c>
    </row>
    <row r="8062" spans="1:19" x14ac:dyDescent="0.2">
      <c r="A8062" s="3">
        <v>44013</v>
      </c>
      <c r="B8062" t="s">
        <v>711</v>
      </c>
      <c r="C8062" t="s">
        <v>712</v>
      </c>
      <c r="D8062">
        <v>265</v>
      </c>
      <c r="E8062">
        <v>1085</v>
      </c>
      <c r="F8062" t="str">
        <f t="shared" si="261"/>
        <v>01</v>
      </c>
      <c r="G8062" t="s">
        <v>513</v>
      </c>
      <c r="H8062">
        <v>1</v>
      </c>
      <c r="I8062" t="s">
        <v>6</v>
      </c>
      <c r="J8062" t="s">
        <v>5</v>
      </c>
      <c r="K8062" t="s">
        <v>6</v>
      </c>
      <c r="L8062">
        <v>313</v>
      </c>
      <c r="M8062" t="str">
        <f>VLOOKUP(E8062,Translations!$A$1:$B$7,2,FALSE)</f>
        <v>Sjælland</v>
      </c>
      <c r="N8062" t="str">
        <f>VLOOKUP(D8062,Translations!$I$2:$K$101,2,FALSE)</f>
        <v>Roskilde</v>
      </c>
      <c r="O8062" t="str">
        <f>VLOOKUP(G8062,Translations!$M$2:$N$9,2,FALSE)</f>
        <v>[X2079] SARS-CoV-2 (RNA), Borger</v>
      </c>
      <c r="P8062" t="str">
        <f>VLOOKUP(F8062,Translations!$D$1:$F$13,2,FALSE)</f>
        <v>Ok</v>
      </c>
      <c r="Q8062" t="str">
        <f>VLOOKUP(F8062,Translations!$D$2:$G$13,4,FALSE)</f>
        <v>01 - Aktiv, bopæl i DK</v>
      </c>
      <c r="R8062" t="str">
        <f>VLOOKUP(H8062,Translations!$P$2:$Q$10,2,FALSE)</f>
        <v>1 - Selvstændigt sikret - med lægevalg</v>
      </c>
      <c r="S8062" t="str">
        <f>VLOOKUP(F8062,Translations!$D$2:$F$13,3,FALSE)</f>
        <v>Ja</v>
      </c>
    </row>
    <row r="8063" spans="1:19" x14ac:dyDescent="0.2">
      <c r="A8063" s="3">
        <v>44013</v>
      </c>
      <c r="B8063" t="s">
        <v>711</v>
      </c>
      <c r="C8063" t="s">
        <v>712</v>
      </c>
      <c r="D8063">
        <v>265</v>
      </c>
      <c r="E8063">
        <v>1085</v>
      </c>
      <c r="F8063" t="str">
        <f t="shared" si="261"/>
        <v>01</v>
      </c>
      <c r="G8063" t="s">
        <v>513</v>
      </c>
      <c r="H8063">
        <v>2</v>
      </c>
      <c r="I8063" t="s">
        <v>6</v>
      </c>
      <c r="J8063" t="s">
        <v>5</v>
      </c>
      <c r="K8063" t="s">
        <v>6</v>
      </c>
      <c r="L8063">
        <v>1</v>
      </c>
      <c r="M8063" t="str">
        <f>VLOOKUP(E8063,Translations!$A$1:$B$7,2,FALSE)</f>
        <v>Sjælland</v>
      </c>
      <c r="N8063" t="str">
        <f>VLOOKUP(D8063,Translations!$I$2:$K$101,2,FALSE)</f>
        <v>Roskilde</v>
      </c>
      <c r="O8063" t="str">
        <f>VLOOKUP(G8063,Translations!$M$2:$N$9,2,FALSE)</f>
        <v>[X2079] SARS-CoV-2 (RNA), Borger</v>
      </c>
      <c r="P8063" t="str">
        <f>VLOOKUP(F8063,Translations!$D$1:$F$13,2,FALSE)</f>
        <v>Ok</v>
      </c>
      <c r="Q8063" t="str">
        <f>VLOOKUP(F8063,Translations!$D$2:$G$13,4,FALSE)</f>
        <v>01 - Aktiv, bopæl i DK</v>
      </c>
      <c r="R8063" t="str">
        <f>VLOOKUP(H8063,Translations!$P$2:$Q$10,2,FALSE)</f>
        <v>2 - Selvstændigt sikret - uden lægevalg</v>
      </c>
      <c r="S8063" t="str">
        <f>VLOOKUP(F8063,Translations!$D$2:$F$13,3,FALSE)</f>
        <v>Ja</v>
      </c>
    </row>
    <row r="8064" spans="1:19" x14ac:dyDescent="0.2">
      <c r="A8064" s="3">
        <v>44013</v>
      </c>
      <c r="B8064" t="s">
        <v>711</v>
      </c>
      <c r="C8064" t="s">
        <v>712</v>
      </c>
      <c r="D8064">
        <v>269</v>
      </c>
      <c r="E8064">
        <v>1085</v>
      </c>
      <c r="F8064" t="str">
        <f t="shared" si="261"/>
        <v>01</v>
      </c>
      <c r="G8064" t="s">
        <v>513</v>
      </c>
      <c r="H8064">
        <v>1</v>
      </c>
      <c r="I8064" t="s">
        <v>6</v>
      </c>
      <c r="J8064" t="s">
        <v>5</v>
      </c>
      <c r="K8064" t="s">
        <v>6</v>
      </c>
      <c r="L8064">
        <v>94</v>
      </c>
      <c r="M8064" t="str">
        <f>VLOOKUP(E8064,Translations!$A$1:$B$7,2,FALSE)</f>
        <v>Sjælland</v>
      </c>
      <c r="N8064" t="str">
        <f>VLOOKUP(D8064,Translations!$I$2:$K$101,2,FALSE)</f>
        <v>Solrød</v>
      </c>
      <c r="O8064" t="str">
        <f>VLOOKUP(G8064,Translations!$M$2:$N$9,2,FALSE)</f>
        <v>[X2079] SARS-CoV-2 (RNA), Borger</v>
      </c>
      <c r="P8064" t="str">
        <f>VLOOKUP(F8064,Translations!$D$1:$F$13,2,FALSE)</f>
        <v>Ok</v>
      </c>
      <c r="Q8064" t="str">
        <f>VLOOKUP(F8064,Translations!$D$2:$G$13,4,FALSE)</f>
        <v>01 - Aktiv, bopæl i DK</v>
      </c>
      <c r="R8064" t="str">
        <f>VLOOKUP(H8064,Translations!$P$2:$Q$10,2,FALSE)</f>
        <v>1 - Selvstændigt sikret - med lægevalg</v>
      </c>
      <c r="S8064" t="str">
        <f>VLOOKUP(F8064,Translations!$D$2:$F$13,3,FALSE)</f>
        <v>Ja</v>
      </c>
    </row>
    <row r="8065" spans="1:19" x14ac:dyDescent="0.2">
      <c r="A8065" s="3">
        <v>44013</v>
      </c>
      <c r="B8065" t="s">
        <v>711</v>
      </c>
      <c r="C8065" t="s">
        <v>712</v>
      </c>
      <c r="D8065">
        <v>270</v>
      </c>
      <c r="E8065">
        <v>1084</v>
      </c>
      <c r="F8065" t="str">
        <f t="shared" si="261"/>
        <v>01</v>
      </c>
      <c r="G8065" t="s">
        <v>513</v>
      </c>
      <c r="H8065">
        <v>1</v>
      </c>
      <c r="I8065" t="s">
        <v>6</v>
      </c>
      <c r="J8065" t="s">
        <v>5</v>
      </c>
      <c r="K8065" t="s">
        <v>6</v>
      </c>
      <c r="L8065">
        <v>165</v>
      </c>
      <c r="M8065" t="str">
        <f>VLOOKUP(E8065,Translations!$A$1:$B$7,2,FALSE)</f>
        <v>Hovedstaden</v>
      </c>
      <c r="N8065" t="str">
        <f>VLOOKUP(D8065,Translations!$I$2:$K$101,2,FALSE)</f>
        <v>Gribskov</v>
      </c>
      <c r="O8065" t="str">
        <f>VLOOKUP(G8065,Translations!$M$2:$N$9,2,FALSE)</f>
        <v>[X2079] SARS-CoV-2 (RNA), Borger</v>
      </c>
      <c r="P8065" t="str">
        <f>VLOOKUP(F8065,Translations!$D$1:$F$13,2,FALSE)</f>
        <v>Ok</v>
      </c>
      <c r="Q8065" t="str">
        <f>VLOOKUP(F8065,Translations!$D$2:$G$13,4,FALSE)</f>
        <v>01 - Aktiv, bopæl i DK</v>
      </c>
      <c r="R8065" t="str">
        <f>VLOOKUP(H8065,Translations!$P$2:$Q$10,2,FALSE)</f>
        <v>1 - Selvstændigt sikret - med lægevalg</v>
      </c>
      <c r="S8065" t="str">
        <f>VLOOKUP(F8065,Translations!$D$2:$F$13,3,FALSE)</f>
        <v>Ja</v>
      </c>
    </row>
    <row r="8066" spans="1:19" x14ac:dyDescent="0.2">
      <c r="A8066" s="3">
        <v>44013</v>
      </c>
      <c r="B8066" t="s">
        <v>711</v>
      </c>
      <c r="C8066" t="s">
        <v>712</v>
      </c>
      <c r="D8066">
        <v>270</v>
      </c>
      <c r="E8066">
        <v>1084</v>
      </c>
      <c r="F8066" t="str">
        <f t="shared" si="261"/>
        <v>01</v>
      </c>
      <c r="G8066" t="s">
        <v>513</v>
      </c>
      <c r="H8066">
        <v>2</v>
      </c>
      <c r="I8066" t="s">
        <v>6</v>
      </c>
      <c r="J8066" t="s">
        <v>5</v>
      </c>
      <c r="K8066" t="s">
        <v>6</v>
      </c>
      <c r="L8066">
        <v>1</v>
      </c>
      <c r="M8066" t="str">
        <f>VLOOKUP(E8066,Translations!$A$1:$B$7,2,FALSE)</f>
        <v>Hovedstaden</v>
      </c>
      <c r="N8066" t="str">
        <f>VLOOKUP(D8066,Translations!$I$2:$K$101,2,FALSE)</f>
        <v>Gribskov</v>
      </c>
      <c r="O8066" t="str">
        <f>VLOOKUP(G8066,Translations!$M$2:$N$9,2,FALSE)</f>
        <v>[X2079] SARS-CoV-2 (RNA), Borger</v>
      </c>
      <c r="P8066" t="str">
        <f>VLOOKUP(F8066,Translations!$D$1:$F$13,2,FALSE)</f>
        <v>Ok</v>
      </c>
      <c r="Q8066" t="str">
        <f>VLOOKUP(F8066,Translations!$D$2:$G$13,4,FALSE)</f>
        <v>01 - Aktiv, bopæl i DK</v>
      </c>
      <c r="R8066" t="str">
        <f>VLOOKUP(H8066,Translations!$P$2:$Q$10,2,FALSE)</f>
        <v>2 - Selvstændigt sikret - uden lægevalg</v>
      </c>
      <c r="S8066" t="str">
        <f>VLOOKUP(F8066,Translations!$D$2:$F$13,3,FALSE)</f>
        <v>Ja</v>
      </c>
    </row>
    <row r="8067" spans="1:19" x14ac:dyDescent="0.2">
      <c r="A8067" s="3">
        <v>44013</v>
      </c>
      <c r="B8067" t="s">
        <v>711</v>
      </c>
      <c r="C8067" t="s">
        <v>712</v>
      </c>
      <c r="D8067">
        <v>306</v>
      </c>
      <c r="E8067">
        <v>1085</v>
      </c>
      <c r="F8067" t="str">
        <f t="shared" si="261"/>
        <v>01</v>
      </c>
      <c r="G8067" t="s">
        <v>513</v>
      </c>
      <c r="H8067">
        <v>1</v>
      </c>
      <c r="I8067" t="s">
        <v>6</v>
      </c>
      <c r="J8067" t="s">
        <v>5</v>
      </c>
      <c r="K8067" t="s">
        <v>6</v>
      </c>
      <c r="L8067">
        <v>91</v>
      </c>
      <c r="M8067" t="str">
        <f>VLOOKUP(E8067,Translations!$A$1:$B$7,2,FALSE)</f>
        <v>Sjælland</v>
      </c>
      <c r="N8067" t="str">
        <f>VLOOKUP(D8067,Translations!$I$2:$K$101,2,FALSE)</f>
        <v>Odsherred</v>
      </c>
      <c r="O8067" t="str">
        <f>VLOOKUP(G8067,Translations!$M$2:$N$9,2,FALSE)</f>
        <v>[X2079] SARS-CoV-2 (RNA), Borger</v>
      </c>
      <c r="P8067" t="str">
        <f>VLOOKUP(F8067,Translations!$D$1:$F$13,2,FALSE)</f>
        <v>Ok</v>
      </c>
      <c r="Q8067" t="str">
        <f>VLOOKUP(F8067,Translations!$D$2:$G$13,4,FALSE)</f>
        <v>01 - Aktiv, bopæl i DK</v>
      </c>
      <c r="R8067" t="str">
        <f>VLOOKUP(H8067,Translations!$P$2:$Q$10,2,FALSE)</f>
        <v>1 - Selvstændigt sikret - med lægevalg</v>
      </c>
      <c r="S8067" t="str">
        <f>VLOOKUP(F8067,Translations!$D$2:$F$13,3,FALSE)</f>
        <v>Ja</v>
      </c>
    </row>
    <row r="8068" spans="1:19" x14ac:dyDescent="0.2">
      <c r="A8068" s="3">
        <v>44013</v>
      </c>
      <c r="B8068" t="s">
        <v>711</v>
      </c>
      <c r="C8068" t="s">
        <v>712</v>
      </c>
      <c r="D8068">
        <v>316</v>
      </c>
      <c r="E8068">
        <v>1085</v>
      </c>
      <c r="F8068" t="str">
        <f t="shared" si="261"/>
        <v>01</v>
      </c>
      <c r="G8068" t="s">
        <v>513</v>
      </c>
      <c r="H8068">
        <v>1</v>
      </c>
      <c r="I8068" t="s">
        <v>6</v>
      </c>
      <c r="J8068" t="s">
        <v>5</v>
      </c>
      <c r="K8068" t="s">
        <v>6</v>
      </c>
      <c r="L8068">
        <v>260</v>
      </c>
      <c r="M8068" t="str">
        <f>VLOOKUP(E8068,Translations!$A$1:$B$7,2,FALSE)</f>
        <v>Sjælland</v>
      </c>
      <c r="N8068" t="str">
        <f>VLOOKUP(D8068,Translations!$I$2:$K$101,2,FALSE)</f>
        <v>Holbæk</v>
      </c>
      <c r="O8068" t="str">
        <f>VLOOKUP(G8068,Translations!$M$2:$N$9,2,FALSE)</f>
        <v>[X2079] SARS-CoV-2 (RNA), Borger</v>
      </c>
      <c r="P8068" t="str">
        <f>VLOOKUP(F8068,Translations!$D$1:$F$13,2,FALSE)</f>
        <v>Ok</v>
      </c>
      <c r="Q8068" t="str">
        <f>VLOOKUP(F8068,Translations!$D$2:$G$13,4,FALSE)</f>
        <v>01 - Aktiv, bopæl i DK</v>
      </c>
      <c r="R8068" t="str">
        <f>VLOOKUP(H8068,Translations!$P$2:$Q$10,2,FALSE)</f>
        <v>1 - Selvstændigt sikret - med lægevalg</v>
      </c>
      <c r="S8068" t="str">
        <f>VLOOKUP(F8068,Translations!$D$2:$F$13,3,FALSE)</f>
        <v>Ja</v>
      </c>
    </row>
    <row r="8069" spans="1:19" x14ac:dyDescent="0.2">
      <c r="A8069" s="3">
        <v>44013</v>
      </c>
      <c r="B8069" t="s">
        <v>711</v>
      </c>
      <c r="C8069" t="s">
        <v>712</v>
      </c>
      <c r="D8069">
        <v>320</v>
      </c>
      <c r="E8069">
        <v>1085</v>
      </c>
      <c r="F8069" t="str">
        <f t="shared" si="261"/>
        <v>01</v>
      </c>
      <c r="G8069" t="s">
        <v>513</v>
      </c>
      <c r="H8069">
        <v>1</v>
      </c>
      <c r="I8069" t="s">
        <v>6</v>
      </c>
      <c r="J8069" t="s">
        <v>5</v>
      </c>
      <c r="K8069" t="s">
        <v>6</v>
      </c>
      <c r="L8069">
        <v>146</v>
      </c>
      <c r="M8069" t="str">
        <f>VLOOKUP(E8069,Translations!$A$1:$B$7,2,FALSE)</f>
        <v>Sjælland</v>
      </c>
      <c r="N8069" t="str">
        <f>VLOOKUP(D8069,Translations!$I$2:$K$101,2,FALSE)</f>
        <v>Faxe</v>
      </c>
      <c r="O8069" t="str">
        <f>VLOOKUP(G8069,Translations!$M$2:$N$9,2,FALSE)</f>
        <v>[X2079] SARS-CoV-2 (RNA), Borger</v>
      </c>
      <c r="P8069" t="str">
        <f>VLOOKUP(F8069,Translations!$D$1:$F$13,2,FALSE)</f>
        <v>Ok</v>
      </c>
      <c r="Q8069" t="str">
        <f>VLOOKUP(F8069,Translations!$D$2:$G$13,4,FALSE)</f>
        <v>01 - Aktiv, bopæl i DK</v>
      </c>
      <c r="R8069" t="str">
        <f>VLOOKUP(H8069,Translations!$P$2:$Q$10,2,FALSE)</f>
        <v>1 - Selvstændigt sikret - med lægevalg</v>
      </c>
      <c r="S8069" t="str">
        <f>VLOOKUP(F8069,Translations!$D$2:$F$13,3,FALSE)</f>
        <v>Ja</v>
      </c>
    </row>
    <row r="8070" spans="1:19" x14ac:dyDescent="0.2">
      <c r="A8070" s="3">
        <v>44013</v>
      </c>
      <c r="B8070" t="s">
        <v>711</v>
      </c>
      <c r="C8070" t="s">
        <v>712</v>
      </c>
      <c r="D8070">
        <v>326</v>
      </c>
      <c r="E8070">
        <v>1085</v>
      </c>
      <c r="F8070" t="str">
        <f t="shared" si="261"/>
        <v>01</v>
      </c>
      <c r="G8070" t="s">
        <v>513</v>
      </c>
      <c r="H8070">
        <v>1</v>
      </c>
      <c r="I8070" t="s">
        <v>6</v>
      </c>
      <c r="J8070" t="s">
        <v>5</v>
      </c>
      <c r="K8070" t="s">
        <v>6</v>
      </c>
      <c r="L8070">
        <v>153</v>
      </c>
      <c r="M8070" t="str">
        <f>VLOOKUP(E8070,Translations!$A$1:$B$7,2,FALSE)</f>
        <v>Sjælland</v>
      </c>
      <c r="N8070" t="str">
        <f>VLOOKUP(D8070,Translations!$I$2:$K$101,2,FALSE)</f>
        <v>Kalundborg</v>
      </c>
      <c r="O8070" t="str">
        <f>VLOOKUP(G8070,Translations!$M$2:$N$9,2,FALSE)</f>
        <v>[X2079] SARS-CoV-2 (RNA), Borger</v>
      </c>
      <c r="P8070" t="str">
        <f>VLOOKUP(F8070,Translations!$D$1:$F$13,2,FALSE)</f>
        <v>Ok</v>
      </c>
      <c r="Q8070" t="str">
        <f>VLOOKUP(F8070,Translations!$D$2:$G$13,4,FALSE)</f>
        <v>01 - Aktiv, bopæl i DK</v>
      </c>
      <c r="R8070" t="str">
        <f>VLOOKUP(H8070,Translations!$P$2:$Q$10,2,FALSE)</f>
        <v>1 - Selvstændigt sikret - med lægevalg</v>
      </c>
      <c r="S8070" t="str">
        <f>VLOOKUP(F8070,Translations!$D$2:$F$13,3,FALSE)</f>
        <v>Ja</v>
      </c>
    </row>
    <row r="8071" spans="1:19" x14ac:dyDescent="0.2">
      <c r="A8071" s="3">
        <v>44013</v>
      </c>
      <c r="B8071" t="s">
        <v>711</v>
      </c>
      <c r="C8071" t="s">
        <v>712</v>
      </c>
      <c r="D8071">
        <v>329</v>
      </c>
      <c r="E8071">
        <v>1085</v>
      </c>
      <c r="F8071" t="str">
        <f t="shared" si="261"/>
        <v>01</v>
      </c>
      <c r="G8071" t="s">
        <v>513</v>
      </c>
      <c r="H8071">
        <v>1</v>
      </c>
      <c r="I8071" t="s">
        <v>6</v>
      </c>
      <c r="J8071" t="s">
        <v>5</v>
      </c>
      <c r="K8071" t="s">
        <v>6</v>
      </c>
      <c r="L8071">
        <v>106</v>
      </c>
      <c r="M8071" t="str">
        <f>VLOOKUP(E8071,Translations!$A$1:$B$7,2,FALSE)</f>
        <v>Sjælland</v>
      </c>
      <c r="N8071" t="str">
        <f>VLOOKUP(D8071,Translations!$I$2:$K$101,2,FALSE)</f>
        <v>Ringsted</v>
      </c>
      <c r="O8071" t="str">
        <f>VLOOKUP(G8071,Translations!$M$2:$N$9,2,FALSE)</f>
        <v>[X2079] SARS-CoV-2 (RNA), Borger</v>
      </c>
      <c r="P8071" t="str">
        <f>VLOOKUP(F8071,Translations!$D$1:$F$13,2,FALSE)</f>
        <v>Ok</v>
      </c>
      <c r="Q8071" t="str">
        <f>VLOOKUP(F8071,Translations!$D$2:$G$13,4,FALSE)</f>
        <v>01 - Aktiv, bopæl i DK</v>
      </c>
      <c r="R8071" t="str">
        <f>VLOOKUP(H8071,Translations!$P$2:$Q$10,2,FALSE)</f>
        <v>1 - Selvstændigt sikret - med lægevalg</v>
      </c>
      <c r="S8071" t="str">
        <f>VLOOKUP(F8071,Translations!$D$2:$F$13,3,FALSE)</f>
        <v>Ja</v>
      </c>
    </row>
    <row r="8072" spans="1:19" x14ac:dyDescent="0.2">
      <c r="A8072" s="3">
        <v>44013</v>
      </c>
      <c r="B8072" t="s">
        <v>711</v>
      </c>
      <c r="C8072" t="s">
        <v>712</v>
      </c>
      <c r="D8072">
        <v>329</v>
      </c>
      <c r="E8072">
        <v>1085</v>
      </c>
      <c r="F8072" t="str">
        <f t="shared" si="261"/>
        <v>01</v>
      </c>
      <c r="G8072" t="s">
        <v>513</v>
      </c>
      <c r="H8072">
        <v>2</v>
      </c>
      <c r="I8072" t="s">
        <v>6</v>
      </c>
      <c r="J8072" t="s">
        <v>5</v>
      </c>
      <c r="K8072" t="s">
        <v>6</v>
      </c>
      <c r="L8072">
        <v>1</v>
      </c>
      <c r="M8072" t="str">
        <f>VLOOKUP(E8072,Translations!$A$1:$B$7,2,FALSE)</f>
        <v>Sjælland</v>
      </c>
      <c r="N8072" t="str">
        <f>VLOOKUP(D8072,Translations!$I$2:$K$101,2,FALSE)</f>
        <v>Ringsted</v>
      </c>
      <c r="O8072" t="str">
        <f>VLOOKUP(G8072,Translations!$M$2:$N$9,2,FALSE)</f>
        <v>[X2079] SARS-CoV-2 (RNA), Borger</v>
      </c>
      <c r="P8072" t="str">
        <f>VLOOKUP(F8072,Translations!$D$1:$F$13,2,FALSE)</f>
        <v>Ok</v>
      </c>
      <c r="Q8072" t="str">
        <f>VLOOKUP(F8072,Translations!$D$2:$G$13,4,FALSE)</f>
        <v>01 - Aktiv, bopæl i DK</v>
      </c>
      <c r="R8072" t="str">
        <f>VLOOKUP(H8072,Translations!$P$2:$Q$10,2,FALSE)</f>
        <v>2 - Selvstændigt sikret - uden lægevalg</v>
      </c>
      <c r="S8072" t="str">
        <f>VLOOKUP(F8072,Translations!$D$2:$F$13,3,FALSE)</f>
        <v>Ja</v>
      </c>
    </row>
    <row r="8073" spans="1:19" x14ac:dyDescent="0.2">
      <c r="A8073" s="3">
        <v>44013</v>
      </c>
      <c r="B8073" t="s">
        <v>711</v>
      </c>
      <c r="C8073" t="s">
        <v>712</v>
      </c>
      <c r="D8073">
        <v>330</v>
      </c>
      <c r="E8073">
        <v>1085</v>
      </c>
      <c r="F8073" t="str">
        <f t="shared" si="261"/>
        <v>01</v>
      </c>
      <c r="G8073" t="s">
        <v>513</v>
      </c>
      <c r="H8073">
        <v>1</v>
      </c>
      <c r="I8073" t="s">
        <v>6</v>
      </c>
      <c r="J8073" t="s">
        <v>5</v>
      </c>
      <c r="K8073" t="s">
        <v>6</v>
      </c>
      <c r="L8073">
        <v>284</v>
      </c>
      <c r="M8073" t="str">
        <f>VLOOKUP(E8073,Translations!$A$1:$B$7,2,FALSE)</f>
        <v>Sjælland</v>
      </c>
      <c r="N8073" t="str">
        <f>VLOOKUP(D8073,Translations!$I$2:$K$101,2,FALSE)</f>
        <v>Slagelse</v>
      </c>
      <c r="O8073" t="str">
        <f>VLOOKUP(G8073,Translations!$M$2:$N$9,2,FALSE)</f>
        <v>[X2079] SARS-CoV-2 (RNA), Borger</v>
      </c>
      <c r="P8073" t="str">
        <f>VLOOKUP(F8073,Translations!$D$1:$F$13,2,FALSE)</f>
        <v>Ok</v>
      </c>
      <c r="Q8073" t="str">
        <f>VLOOKUP(F8073,Translations!$D$2:$G$13,4,FALSE)</f>
        <v>01 - Aktiv, bopæl i DK</v>
      </c>
      <c r="R8073" t="str">
        <f>VLOOKUP(H8073,Translations!$P$2:$Q$10,2,FALSE)</f>
        <v>1 - Selvstændigt sikret - med lægevalg</v>
      </c>
      <c r="S8073" t="str">
        <f>VLOOKUP(F8073,Translations!$D$2:$F$13,3,FALSE)</f>
        <v>Ja</v>
      </c>
    </row>
    <row r="8074" spans="1:19" x14ac:dyDescent="0.2">
      <c r="A8074" s="3">
        <v>44013</v>
      </c>
      <c r="B8074" t="s">
        <v>711</v>
      </c>
      <c r="C8074" t="s">
        <v>712</v>
      </c>
      <c r="D8074">
        <v>336</v>
      </c>
      <c r="E8074">
        <v>1085</v>
      </c>
      <c r="F8074" t="str">
        <f t="shared" si="261"/>
        <v>01</v>
      </c>
      <c r="G8074" t="s">
        <v>513</v>
      </c>
      <c r="H8074">
        <v>1</v>
      </c>
      <c r="I8074" t="s">
        <v>6</v>
      </c>
      <c r="J8074" t="s">
        <v>5</v>
      </c>
      <c r="K8074" t="s">
        <v>6</v>
      </c>
      <c r="L8074">
        <v>69</v>
      </c>
      <c r="M8074" t="str">
        <f>VLOOKUP(E8074,Translations!$A$1:$B$7,2,FALSE)</f>
        <v>Sjælland</v>
      </c>
      <c r="N8074" t="str">
        <f>VLOOKUP(D8074,Translations!$I$2:$K$101,2,FALSE)</f>
        <v>Stevns</v>
      </c>
      <c r="O8074" t="str">
        <f>VLOOKUP(G8074,Translations!$M$2:$N$9,2,FALSE)</f>
        <v>[X2079] SARS-CoV-2 (RNA), Borger</v>
      </c>
      <c r="P8074" t="str">
        <f>VLOOKUP(F8074,Translations!$D$1:$F$13,2,FALSE)</f>
        <v>Ok</v>
      </c>
      <c r="Q8074" t="str">
        <f>VLOOKUP(F8074,Translations!$D$2:$G$13,4,FALSE)</f>
        <v>01 - Aktiv, bopæl i DK</v>
      </c>
      <c r="R8074" t="str">
        <f>VLOOKUP(H8074,Translations!$P$2:$Q$10,2,FALSE)</f>
        <v>1 - Selvstændigt sikret - med lægevalg</v>
      </c>
      <c r="S8074" t="str">
        <f>VLOOKUP(F8074,Translations!$D$2:$F$13,3,FALSE)</f>
        <v>Ja</v>
      </c>
    </row>
    <row r="8075" spans="1:19" x14ac:dyDescent="0.2">
      <c r="A8075" s="3">
        <v>44013</v>
      </c>
      <c r="B8075" t="s">
        <v>711</v>
      </c>
      <c r="C8075" t="s">
        <v>712</v>
      </c>
      <c r="D8075">
        <v>340</v>
      </c>
      <c r="E8075">
        <v>1085</v>
      </c>
      <c r="F8075" t="str">
        <f t="shared" si="261"/>
        <v>01</v>
      </c>
      <c r="G8075" t="s">
        <v>513</v>
      </c>
      <c r="H8075">
        <v>1</v>
      </c>
      <c r="I8075" t="s">
        <v>6</v>
      </c>
      <c r="J8075" t="s">
        <v>5</v>
      </c>
      <c r="K8075" t="s">
        <v>6</v>
      </c>
      <c r="L8075">
        <v>96</v>
      </c>
      <c r="M8075" t="str">
        <f>VLOOKUP(E8075,Translations!$A$1:$B$7,2,FALSE)</f>
        <v>Sjælland</v>
      </c>
      <c r="N8075" t="str">
        <f>VLOOKUP(D8075,Translations!$I$2:$K$101,2,FALSE)</f>
        <v>Sorø</v>
      </c>
      <c r="O8075" t="str">
        <f>VLOOKUP(G8075,Translations!$M$2:$N$9,2,FALSE)</f>
        <v>[X2079] SARS-CoV-2 (RNA), Borger</v>
      </c>
      <c r="P8075" t="str">
        <f>VLOOKUP(F8075,Translations!$D$1:$F$13,2,FALSE)</f>
        <v>Ok</v>
      </c>
      <c r="Q8075" t="str">
        <f>VLOOKUP(F8075,Translations!$D$2:$G$13,4,FALSE)</f>
        <v>01 - Aktiv, bopæl i DK</v>
      </c>
      <c r="R8075" t="str">
        <f>VLOOKUP(H8075,Translations!$P$2:$Q$10,2,FALSE)</f>
        <v>1 - Selvstændigt sikret - med lægevalg</v>
      </c>
      <c r="S8075" t="str">
        <f>VLOOKUP(F8075,Translations!$D$2:$F$13,3,FALSE)</f>
        <v>Ja</v>
      </c>
    </row>
    <row r="8076" spans="1:19" x14ac:dyDescent="0.2">
      <c r="A8076" s="3">
        <v>44013</v>
      </c>
      <c r="B8076" t="s">
        <v>711</v>
      </c>
      <c r="C8076" t="s">
        <v>712</v>
      </c>
      <c r="D8076">
        <v>350</v>
      </c>
      <c r="E8076">
        <v>1085</v>
      </c>
      <c r="F8076" t="str">
        <f t="shared" si="261"/>
        <v>01</v>
      </c>
      <c r="G8076" t="s">
        <v>513</v>
      </c>
      <c r="H8076">
        <v>1</v>
      </c>
      <c r="I8076" t="s">
        <v>6</v>
      </c>
      <c r="J8076" t="s">
        <v>5</v>
      </c>
      <c r="K8076" t="s">
        <v>6</v>
      </c>
      <c r="L8076">
        <v>122</v>
      </c>
      <c r="M8076" t="str">
        <f>VLOOKUP(E8076,Translations!$A$1:$B$7,2,FALSE)</f>
        <v>Sjælland</v>
      </c>
      <c r="N8076" t="str">
        <f>VLOOKUP(D8076,Translations!$I$2:$K$101,2,FALSE)</f>
        <v>Lejre</v>
      </c>
      <c r="O8076" t="str">
        <f>VLOOKUP(G8076,Translations!$M$2:$N$9,2,FALSE)</f>
        <v>[X2079] SARS-CoV-2 (RNA), Borger</v>
      </c>
      <c r="P8076" t="str">
        <f>VLOOKUP(F8076,Translations!$D$1:$F$13,2,FALSE)</f>
        <v>Ok</v>
      </c>
      <c r="Q8076" t="str">
        <f>VLOOKUP(F8076,Translations!$D$2:$G$13,4,FALSE)</f>
        <v>01 - Aktiv, bopæl i DK</v>
      </c>
      <c r="R8076" t="str">
        <f>VLOOKUP(H8076,Translations!$P$2:$Q$10,2,FALSE)</f>
        <v>1 - Selvstændigt sikret - med lægevalg</v>
      </c>
      <c r="S8076" t="str">
        <f>VLOOKUP(F8076,Translations!$D$2:$F$13,3,FALSE)</f>
        <v>Ja</v>
      </c>
    </row>
    <row r="8077" spans="1:19" x14ac:dyDescent="0.2">
      <c r="A8077" s="3">
        <v>44013</v>
      </c>
      <c r="B8077" t="s">
        <v>711</v>
      </c>
      <c r="C8077" t="s">
        <v>712</v>
      </c>
      <c r="D8077">
        <v>360</v>
      </c>
      <c r="E8077">
        <v>1085</v>
      </c>
      <c r="F8077" t="str">
        <f t="shared" si="261"/>
        <v>01</v>
      </c>
      <c r="G8077" t="s">
        <v>513</v>
      </c>
      <c r="H8077">
        <v>1</v>
      </c>
      <c r="I8077" t="s">
        <v>6</v>
      </c>
      <c r="J8077" t="s">
        <v>5</v>
      </c>
      <c r="K8077" t="s">
        <v>6</v>
      </c>
      <c r="L8077">
        <v>124</v>
      </c>
      <c r="M8077" t="str">
        <f>VLOOKUP(E8077,Translations!$A$1:$B$7,2,FALSE)</f>
        <v>Sjælland</v>
      </c>
      <c r="N8077" t="str">
        <f>VLOOKUP(D8077,Translations!$I$2:$K$101,2,FALSE)</f>
        <v>Lolland</v>
      </c>
      <c r="O8077" t="str">
        <f>VLOOKUP(G8077,Translations!$M$2:$N$9,2,FALSE)</f>
        <v>[X2079] SARS-CoV-2 (RNA), Borger</v>
      </c>
      <c r="P8077" t="str">
        <f>VLOOKUP(F8077,Translations!$D$1:$F$13,2,FALSE)</f>
        <v>Ok</v>
      </c>
      <c r="Q8077" t="str">
        <f>VLOOKUP(F8077,Translations!$D$2:$G$13,4,FALSE)</f>
        <v>01 - Aktiv, bopæl i DK</v>
      </c>
      <c r="R8077" t="str">
        <f>VLOOKUP(H8077,Translations!$P$2:$Q$10,2,FALSE)</f>
        <v>1 - Selvstændigt sikret - med lægevalg</v>
      </c>
      <c r="S8077" t="str">
        <f>VLOOKUP(F8077,Translations!$D$2:$F$13,3,FALSE)</f>
        <v>Ja</v>
      </c>
    </row>
    <row r="8078" spans="1:19" x14ac:dyDescent="0.2">
      <c r="A8078" s="3">
        <v>44013</v>
      </c>
      <c r="B8078" t="s">
        <v>711</v>
      </c>
      <c r="C8078" t="s">
        <v>712</v>
      </c>
      <c r="D8078">
        <v>370</v>
      </c>
      <c r="E8078">
        <v>1085</v>
      </c>
      <c r="F8078" t="str">
        <f t="shared" si="261"/>
        <v>01</v>
      </c>
      <c r="G8078" t="s">
        <v>513</v>
      </c>
      <c r="H8078">
        <v>1</v>
      </c>
      <c r="I8078" t="s">
        <v>6</v>
      </c>
      <c r="J8078" t="s">
        <v>5</v>
      </c>
      <c r="K8078" t="s">
        <v>6</v>
      </c>
      <c r="L8078">
        <v>312</v>
      </c>
      <c r="M8078" t="str">
        <f>VLOOKUP(E8078,Translations!$A$1:$B$7,2,FALSE)</f>
        <v>Sjælland</v>
      </c>
      <c r="N8078" t="str">
        <f>VLOOKUP(D8078,Translations!$I$2:$K$101,2,FALSE)</f>
        <v>Næstved</v>
      </c>
      <c r="O8078" t="str">
        <f>VLOOKUP(G8078,Translations!$M$2:$N$9,2,FALSE)</f>
        <v>[X2079] SARS-CoV-2 (RNA), Borger</v>
      </c>
      <c r="P8078" t="str">
        <f>VLOOKUP(F8078,Translations!$D$1:$F$13,2,FALSE)</f>
        <v>Ok</v>
      </c>
      <c r="Q8078" t="str">
        <f>VLOOKUP(F8078,Translations!$D$2:$G$13,4,FALSE)</f>
        <v>01 - Aktiv, bopæl i DK</v>
      </c>
      <c r="R8078" t="str">
        <f>VLOOKUP(H8078,Translations!$P$2:$Q$10,2,FALSE)</f>
        <v>1 - Selvstændigt sikret - med lægevalg</v>
      </c>
      <c r="S8078" t="str">
        <f>VLOOKUP(F8078,Translations!$D$2:$F$13,3,FALSE)</f>
        <v>Ja</v>
      </c>
    </row>
    <row r="8079" spans="1:19" x14ac:dyDescent="0.2">
      <c r="A8079" s="3">
        <v>44013</v>
      </c>
      <c r="B8079" t="s">
        <v>711</v>
      </c>
      <c r="C8079" t="s">
        <v>712</v>
      </c>
      <c r="D8079">
        <v>376</v>
      </c>
      <c r="E8079">
        <v>1085</v>
      </c>
      <c r="F8079" t="str">
        <f t="shared" si="261"/>
        <v>01</v>
      </c>
      <c r="G8079" t="s">
        <v>513</v>
      </c>
      <c r="H8079">
        <v>1</v>
      </c>
      <c r="I8079" t="s">
        <v>6</v>
      </c>
      <c r="J8079" t="s">
        <v>5</v>
      </c>
      <c r="K8079" t="s">
        <v>6</v>
      </c>
      <c r="L8079">
        <v>166</v>
      </c>
      <c r="M8079" t="str">
        <f>VLOOKUP(E8079,Translations!$A$1:$B$7,2,FALSE)</f>
        <v>Sjælland</v>
      </c>
      <c r="N8079" t="str">
        <f>VLOOKUP(D8079,Translations!$I$2:$K$101,2,FALSE)</f>
        <v>Guldborgsund</v>
      </c>
      <c r="O8079" t="str">
        <f>VLOOKUP(G8079,Translations!$M$2:$N$9,2,FALSE)</f>
        <v>[X2079] SARS-CoV-2 (RNA), Borger</v>
      </c>
      <c r="P8079" t="str">
        <f>VLOOKUP(F8079,Translations!$D$1:$F$13,2,FALSE)</f>
        <v>Ok</v>
      </c>
      <c r="Q8079" t="str">
        <f>VLOOKUP(F8079,Translations!$D$2:$G$13,4,FALSE)</f>
        <v>01 - Aktiv, bopæl i DK</v>
      </c>
      <c r="R8079" t="str">
        <f>VLOOKUP(H8079,Translations!$P$2:$Q$10,2,FALSE)</f>
        <v>1 - Selvstændigt sikret - med lægevalg</v>
      </c>
      <c r="S8079" t="str">
        <f>VLOOKUP(F8079,Translations!$D$2:$F$13,3,FALSE)</f>
        <v>Ja</v>
      </c>
    </row>
    <row r="8080" spans="1:19" x14ac:dyDescent="0.2">
      <c r="A8080" s="3">
        <v>44013</v>
      </c>
      <c r="B8080" t="s">
        <v>711</v>
      </c>
      <c r="C8080" t="s">
        <v>712</v>
      </c>
      <c r="D8080">
        <v>390</v>
      </c>
      <c r="E8080">
        <v>1085</v>
      </c>
      <c r="F8080" t="str">
        <f t="shared" si="261"/>
        <v>01</v>
      </c>
      <c r="G8080" t="s">
        <v>513</v>
      </c>
      <c r="H8080">
        <v>1</v>
      </c>
      <c r="I8080" t="s">
        <v>6</v>
      </c>
      <c r="J8080" t="s">
        <v>5</v>
      </c>
      <c r="K8080" t="s">
        <v>6</v>
      </c>
      <c r="L8080">
        <v>169</v>
      </c>
      <c r="M8080" t="str">
        <f>VLOOKUP(E8080,Translations!$A$1:$B$7,2,FALSE)</f>
        <v>Sjælland</v>
      </c>
      <c r="N8080" t="str">
        <f>VLOOKUP(D8080,Translations!$I$2:$K$101,2,FALSE)</f>
        <v>Vordingborg</v>
      </c>
      <c r="O8080" t="str">
        <f>VLOOKUP(G8080,Translations!$M$2:$N$9,2,FALSE)</f>
        <v>[X2079] SARS-CoV-2 (RNA), Borger</v>
      </c>
      <c r="P8080" t="str">
        <f>VLOOKUP(F8080,Translations!$D$1:$F$13,2,FALSE)</f>
        <v>Ok</v>
      </c>
      <c r="Q8080" t="str">
        <f>VLOOKUP(F8080,Translations!$D$2:$G$13,4,FALSE)</f>
        <v>01 - Aktiv, bopæl i DK</v>
      </c>
      <c r="R8080" t="str">
        <f>VLOOKUP(H8080,Translations!$P$2:$Q$10,2,FALSE)</f>
        <v>1 - Selvstændigt sikret - med lægevalg</v>
      </c>
      <c r="S8080" t="str">
        <f>VLOOKUP(F8080,Translations!$D$2:$F$13,3,FALSE)</f>
        <v>Ja</v>
      </c>
    </row>
    <row r="8081" spans="1:19" x14ac:dyDescent="0.2">
      <c r="A8081" s="3">
        <v>44013</v>
      </c>
      <c r="B8081" t="s">
        <v>711</v>
      </c>
      <c r="C8081" t="s">
        <v>712</v>
      </c>
      <c r="D8081">
        <v>390</v>
      </c>
      <c r="E8081">
        <v>1085</v>
      </c>
      <c r="F8081" t="str">
        <f t="shared" si="261"/>
        <v>01</v>
      </c>
      <c r="G8081" t="s">
        <v>513</v>
      </c>
      <c r="H8081">
        <v>2</v>
      </c>
      <c r="I8081" t="s">
        <v>6</v>
      </c>
      <c r="J8081" t="s">
        <v>5</v>
      </c>
      <c r="K8081" t="s">
        <v>6</v>
      </c>
      <c r="L8081">
        <v>1</v>
      </c>
      <c r="M8081" t="str">
        <f>VLOOKUP(E8081,Translations!$A$1:$B$7,2,FALSE)</f>
        <v>Sjælland</v>
      </c>
      <c r="N8081" t="str">
        <f>VLOOKUP(D8081,Translations!$I$2:$K$101,2,FALSE)</f>
        <v>Vordingborg</v>
      </c>
      <c r="O8081" t="str">
        <f>VLOOKUP(G8081,Translations!$M$2:$N$9,2,FALSE)</f>
        <v>[X2079] SARS-CoV-2 (RNA), Borger</v>
      </c>
      <c r="P8081" t="str">
        <f>VLOOKUP(F8081,Translations!$D$1:$F$13,2,FALSE)</f>
        <v>Ok</v>
      </c>
      <c r="Q8081" t="str">
        <f>VLOOKUP(F8081,Translations!$D$2:$G$13,4,FALSE)</f>
        <v>01 - Aktiv, bopæl i DK</v>
      </c>
      <c r="R8081" t="str">
        <f>VLOOKUP(H8081,Translations!$P$2:$Q$10,2,FALSE)</f>
        <v>2 - Selvstændigt sikret - uden lægevalg</v>
      </c>
      <c r="S8081" t="str">
        <f>VLOOKUP(F8081,Translations!$D$2:$F$13,3,FALSE)</f>
        <v>Ja</v>
      </c>
    </row>
    <row r="8082" spans="1:19" x14ac:dyDescent="0.2">
      <c r="A8082" s="3">
        <v>44013</v>
      </c>
      <c r="B8082" t="s">
        <v>711</v>
      </c>
      <c r="C8082" t="s">
        <v>712</v>
      </c>
      <c r="D8082">
        <v>400</v>
      </c>
      <c r="E8082">
        <v>1084</v>
      </c>
      <c r="F8082" t="str">
        <f t="shared" si="261"/>
        <v>01</v>
      </c>
      <c r="G8082" t="s">
        <v>513</v>
      </c>
      <c r="H8082">
        <v>1</v>
      </c>
      <c r="I8082" t="s">
        <v>6</v>
      </c>
      <c r="J8082" t="s">
        <v>5</v>
      </c>
      <c r="K8082" t="s">
        <v>6</v>
      </c>
      <c r="L8082">
        <v>114</v>
      </c>
      <c r="M8082" t="str">
        <f>VLOOKUP(E8082,Translations!$A$1:$B$7,2,FALSE)</f>
        <v>Hovedstaden</v>
      </c>
      <c r="N8082" t="str">
        <f>VLOOKUP(D8082,Translations!$I$2:$K$101,2,FALSE)</f>
        <v>Bornholm</v>
      </c>
      <c r="O8082" t="str">
        <f>VLOOKUP(G8082,Translations!$M$2:$N$9,2,FALSE)</f>
        <v>[X2079] SARS-CoV-2 (RNA), Borger</v>
      </c>
      <c r="P8082" t="str">
        <f>VLOOKUP(F8082,Translations!$D$1:$F$13,2,FALSE)</f>
        <v>Ok</v>
      </c>
      <c r="Q8082" t="str">
        <f>VLOOKUP(F8082,Translations!$D$2:$G$13,4,FALSE)</f>
        <v>01 - Aktiv, bopæl i DK</v>
      </c>
      <c r="R8082" t="str">
        <f>VLOOKUP(H8082,Translations!$P$2:$Q$10,2,FALSE)</f>
        <v>1 - Selvstændigt sikret - med lægevalg</v>
      </c>
      <c r="S8082" t="str">
        <f>VLOOKUP(F8082,Translations!$D$2:$F$13,3,FALSE)</f>
        <v>Ja</v>
      </c>
    </row>
    <row r="8083" spans="1:19" x14ac:dyDescent="0.2">
      <c r="A8083" s="3">
        <v>44013</v>
      </c>
      <c r="B8083" t="s">
        <v>711</v>
      </c>
      <c r="C8083" t="s">
        <v>712</v>
      </c>
      <c r="D8083">
        <v>410</v>
      </c>
      <c r="E8083">
        <v>1083</v>
      </c>
      <c r="F8083" t="str">
        <f t="shared" si="261"/>
        <v>01</v>
      </c>
      <c r="G8083" t="s">
        <v>513</v>
      </c>
      <c r="H8083">
        <v>1</v>
      </c>
      <c r="I8083" t="s">
        <v>6</v>
      </c>
      <c r="J8083" t="s">
        <v>5</v>
      </c>
      <c r="K8083" t="s">
        <v>6</v>
      </c>
      <c r="L8083">
        <v>160</v>
      </c>
      <c r="M8083" t="str">
        <f>VLOOKUP(E8083,Translations!$A$1:$B$7,2,FALSE)</f>
        <v>Syddanmark</v>
      </c>
      <c r="N8083" t="str">
        <f>VLOOKUP(D8083,Translations!$I$2:$K$101,2,FALSE)</f>
        <v>Middelfart</v>
      </c>
      <c r="O8083" t="str">
        <f>VLOOKUP(G8083,Translations!$M$2:$N$9,2,FALSE)</f>
        <v>[X2079] SARS-CoV-2 (RNA), Borger</v>
      </c>
      <c r="P8083" t="str">
        <f>VLOOKUP(F8083,Translations!$D$1:$F$13,2,FALSE)</f>
        <v>Ok</v>
      </c>
      <c r="Q8083" t="str">
        <f>VLOOKUP(F8083,Translations!$D$2:$G$13,4,FALSE)</f>
        <v>01 - Aktiv, bopæl i DK</v>
      </c>
      <c r="R8083" t="str">
        <f>VLOOKUP(H8083,Translations!$P$2:$Q$10,2,FALSE)</f>
        <v>1 - Selvstændigt sikret - med lægevalg</v>
      </c>
      <c r="S8083" t="str">
        <f>VLOOKUP(F8083,Translations!$D$2:$F$13,3,FALSE)</f>
        <v>Ja</v>
      </c>
    </row>
    <row r="8084" spans="1:19" x14ac:dyDescent="0.2">
      <c r="A8084" s="3">
        <v>44013</v>
      </c>
      <c r="B8084" t="s">
        <v>711</v>
      </c>
      <c r="C8084" t="s">
        <v>712</v>
      </c>
      <c r="D8084">
        <v>420</v>
      </c>
      <c r="E8084">
        <v>1083</v>
      </c>
      <c r="F8084" t="str">
        <f t="shared" si="261"/>
        <v>01</v>
      </c>
      <c r="G8084" t="s">
        <v>513</v>
      </c>
      <c r="H8084">
        <v>1</v>
      </c>
      <c r="I8084" t="s">
        <v>6</v>
      </c>
      <c r="J8084" t="s">
        <v>5</v>
      </c>
      <c r="K8084" t="s">
        <v>6</v>
      </c>
      <c r="L8084">
        <v>153</v>
      </c>
      <c r="M8084" t="str">
        <f>VLOOKUP(E8084,Translations!$A$1:$B$7,2,FALSE)</f>
        <v>Syddanmark</v>
      </c>
      <c r="N8084" t="str">
        <f>VLOOKUP(D8084,Translations!$I$2:$K$101,2,FALSE)</f>
        <v>Assens</v>
      </c>
      <c r="O8084" t="str">
        <f>VLOOKUP(G8084,Translations!$M$2:$N$9,2,FALSE)</f>
        <v>[X2079] SARS-CoV-2 (RNA), Borger</v>
      </c>
      <c r="P8084" t="str">
        <f>VLOOKUP(F8084,Translations!$D$1:$F$13,2,FALSE)</f>
        <v>Ok</v>
      </c>
      <c r="Q8084" t="str">
        <f>VLOOKUP(F8084,Translations!$D$2:$G$13,4,FALSE)</f>
        <v>01 - Aktiv, bopæl i DK</v>
      </c>
      <c r="R8084" t="str">
        <f>VLOOKUP(H8084,Translations!$P$2:$Q$10,2,FALSE)</f>
        <v>1 - Selvstændigt sikret - med lægevalg</v>
      </c>
      <c r="S8084" t="str">
        <f>VLOOKUP(F8084,Translations!$D$2:$F$13,3,FALSE)</f>
        <v>Ja</v>
      </c>
    </row>
    <row r="8085" spans="1:19" x14ac:dyDescent="0.2">
      <c r="A8085" s="3">
        <v>44013</v>
      </c>
      <c r="B8085" t="s">
        <v>711</v>
      </c>
      <c r="C8085" t="s">
        <v>712</v>
      </c>
      <c r="D8085">
        <v>430</v>
      </c>
      <c r="E8085">
        <v>1083</v>
      </c>
      <c r="F8085" t="str">
        <f t="shared" si="261"/>
        <v>01</v>
      </c>
      <c r="G8085" t="s">
        <v>513</v>
      </c>
      <c r="H8085">
        <v>1</v>
      </c>
      <c r="I8085" t="s">
        <v>6</v>
      </c>
      <c r="J8085" t="s">
        <v>5</v>
      </c>
      <c r="K8085" t="s">
        <v>6</v>
      </c>
      <c r="L8085">
        <v>200</v>
      </c>
      <c r="M8085" t="str">
        <f>VLOOKUP(E8085,Translations!$A$1:$B$7,2,FALSE)</f>
        <v>Syddanmark</v>
      </c>
      <c r="N8085" t="str">
        <f>VLOOKUP(D8085,Translations!$I$2:$K$101,2,FALSE)</f>
        <v>Faaborg-Midtfyn</v>
      </c>
      <c r="O8085" t="str">
        <f>VLOOKUP(G8085,Translations!$M$2:$N$9,2,FALSE)</f>
        <v>[X2079] SARS-CoV-2 (RNA), Borger</v>
      </c>
      <c r="P8085" t="str">
        <f>VLOOKUP(F8085,Translations!$D$1:$F$13,2,FALSE)</f>
        <v>Ok</v>
      </c>
      <c r="Q8085" t="str">
        <f>VLOOKUP(F8085,Translations!$D$2:$G$13,4,FALSE)</f>
        <v>01 - Aktiv, bopæl i DK</v>
      </c>
      <c r="R8085" t="str">
        <f>VLOOKUP(H8085,Translations!$P$2:$Q$10,2,FALSE)</f>
        <v>1 - Selvstændigt sikret - med lægevalg</v>
      </c>
      <c r="S8085" t="str">
        <f>VLOOKUP(F8085,Translations!$D$2:$F$13,3,FALSE)</f>
        <v>Ja</v>
      </c>
    </row>
    <row r="8086" spans="1:19" x14ac:dyDescent="0.2">
      <c r="A8086" s="3">
        <v>44013</v>
      </c>
      <c r="B8086" t="s">
        <v>711</v>
      </c>
      <c r="C8086" t="s">
        <v>712</v>
      </c>
      <c r="D8086">
        <v>440</v>
      </c>
      <c r="E8086">
        <v>1083</v>
      </c>
      <c r="F8086" t="str">
        <f t="shared" si="261"/>
        <v>01</v>
      </c>
      <c r="G8086" t="s">
        <v>513</v>
      </c>
      <c r="H8086">
        <v>1</v>
      </c>
      <c r="I8086" t="s">
        <v>6</v>
      </c>
      <c r="J8086" t="s">
        <v>5</v>
      </c>
      <c r="K8086" t="s">
        <v>6</v>
      </c>
      <c r="L8086">
        <v>72</v>
      </c>
      <c r="M8086" t="str">
        <f>VLOOKUP(E8086,Translations!$A$1:$B$7,2,FALSE)</f>
        <v>Syddanmark</v>
      </c>
      <c r="N8086" t="str">
        <f>VLOOKUP(D8086,Translations!$I$2:$K$101,2,FALSE)</f>
        <v>Kerteminde</v>
      </c>
      <c r="O8086" t="str">
        <f>VLOOKUP(G8086,Translations!$M$2:$N$9,2,FALSE)</f>
        <v>[X2079] SARS-CoV-2 (RNA), Borger</v>
      </c>
      <c r="P8086" t="str">
        <f>VLOOKUP(F8086,Translations!$D$1:$F$13,2,FALSE)</f>
        <v>Ok</v>
      </c>
      <c r="Q8086" t="str">
        <f>VLOOKUP(F8086,Translations!$D$2:$G$13,4,FALSE)</f>
        <v>01 - Aktiv, bopæl i DK</v>
      </c>
      <c r="R8086" t="str">
        <f>VLOOKUP(H8086,Translations!$P$2:$Q$10,2,FALSE)</f>
        <v>1 - Selvstændigt sikret - med lægevalg</v>
      </c>
      <c r="S8086" t="str">
        <f>VLOOKUP(F8086,Translations!$D$2:$F$13,3,FALSE)</f>
        <v>Ja</v>
      </c>
    </row>
    <row r="8087" spans="1:19" x14ac:dyDescent="0.2">
      <c r="A8087" s="3">
        <v>44013</v>
      </c>
      <c r="B8087" t="s">
        <v>711</v>
      </c>
      <c r="C8087" t="s">
        <v>712</v>
      </c>
      <c r="D8087">
        <v>450</v>
      </c>
      <c r="E8087">
        <v>1083</v>
      </c>
      <c r="F8087" t="str">
        <f t="shared" si="261"/>
        <v>01</v>
      </c>
      <c r="G8087" t="s">
        <v>513</v>
      </c>
      <c r="H8087">
        <v>1</v>
      </c>
      <c r="I8087" t="s">
        <v>6</v>
      </c>
      <c r="J8087" t="s">
        <v>5</v>
      </c>
      <c r="K8087" t="s">
        <v>6</v>
      </c>
      <c r="L8087">
        <v>106</v>
      </c>
      <c r="M8087" t="str">
        <f>VLOOKUP(E8087,Translations!$A$1:$B$7,2,FALSE)</f>
        <v>Syddanmark</v>
      </c>
      <c r="N8087" t="str">
        <f>VLOOKUP(D8087,Translations!$I$2:$K$101,2,FALSE)</f>
        <v>Nyborg</v>
      </c>
      <c r="O8087" t="str">
        <f>VLOOKUP(G8087,Translations!$M$2:$N$9,2,FALSE)</f>
        <v>[X2079] SARS-CoV-2 (RNA), Borger</v>
      </c>
      <c r="P8087" t="str">
        <f>VLOOKUP(F8087,Translations!$D$1:$F$13,2,FALSE)</f>
        <v>Ok</v>
      </c>
      <c r="Q8087" t="str">
        <f>VLOOKUP(F8087,Translations!$D$2:$G$13,4,FALSE)</f>
        <v>01 - Aktiv, bopæl i DK</v>
      </c>
      <c r="R8087" t="str">
        <f>VLOOKUP(H8087,Translations!$P$2:$Q$10,2,FALSE)</f>
        <v>1 - Selvstændigt sikret - med lægevalg</v>
      </c>
      <c r="S8087" t="str">
        <f>VLOOKUP(F8087,Translations!$D$2:$F$13,3,FALSE)</f>
        <v>Ja</v>
      </c>
    </row>
    <row r="8088" spans="1:19" x14ac:dyDescent="0.2">
      <c r="A8088" s="3">
        <v>44013</v>
      </c>
      <c r="B8088" t="s">
        <v>711</v>
      </c>
      <c r="C8088" t="s">
        <v>712</v>
      </c>
      <c r="D8088">
        <v>461</v>
      </c>
      <c r="E8088">
        <v>1083</v>
      </c>
      <c r="F8088" t="str">
        <f t="shared" si="261"/>
        <v>01</v>
      </c>
      <c r="G8088" t="s">
        <v>513</v>
      </c>
      <c r="H8088">
        <v>1</v>
      </c>
      <c r="I8088" t="s">
        <v>6</v>
      </c>
      <c r="J8088" t="s">
        <v>5</v>
      </c>
      <c r="K8088" t="s">
        <v>6</v>
      </c>
      <c r="L8088">
        <v>622</v>
      </c>
      <c r="M8088" t="str">
        <f>VLOOKUP(E8088,Translations!$A$1:$B$7,2,FALSE)</f>
        <v>Syddanmark</v>
      </c>
      <c r="N8088" t="str">
        <f>VLOOKUP(D8088,Translations!$I$2:$K$101,2,FALSE)</f>
        <v>Odense</v>
      </c>
      <c r="O8088" t="str">
        <f>VLOOKUP(G8088,Translations!$M$2:$N$9,2,FALSE)</f>
        <v>[X2079] SARS-CoV-2 (RNA), Borger</v>
      </c>
      <c r="P8088" t="str">
        <f>VLOOKUP(F8088,Translations!$D$1:$F$13,2,FALSE)</f>
        <v>Ok</v>
      </c>
      <c r="Q8088" t="str">
        <f>VLOOKUP(F8088,Translations!$D$2:$G$13,4,FALSE)</f>
        <v>01 - Aktiv, bopæl i DK</v>
      </c>
      <c r="R8088" t="str">
        <f>VLOOKUP(H8088,Translations!$P$2:$Q$10,2,FALSE)</f>
        <v>1 - Selvstændigt sikret - med lægevalg</v>
      </c>
      <c r="S8088" t="str">
        <f>VLOOKUP(F8088,Translations!$D$2:$F$13,3,FALSE)</f>
        <v>Ja</v>
      </c>
    </row>
    <row r="8089" spans="1:19" x14ac:dyDescent="0.2">
      <c r="A8089" s="3">
        <v>44013</v>
      </c>
      <c r="B8089" t="s">
        <v>711</v>
      </c>
      <c r="C8089" t="s">
        <v>712</v>
      </c>
      <c r="D8089">
        <v>479</v>
      </c>
      <c r="E8089">
        <v>1083</v>
      </c>
      <c r="F8089" t="str">
        <f t="shared" ref="F8089:F8120" si="262">"01"</f>
        <v>01</v>
      </c>
      <c r="G8089" t="s">
        <v>513</v>
      </c>
      <c r="H8089">
        <v>1</v>
      </c>
      <c r="I8089" t="s">
        <v>6</v>
      </c>
      <c r="J8089" t="s">
        <v>5</v>
      </c>
      <c r="K8089" t="s">
        <v>6</v>
      </c>
      <c r="L8089">
        <v>219</v>
      </c>
      <c r="M8089" t="str">
        <f>VLOOKUP(E8089,Translations!$A$1:$B$7,2,FALSE)</f>
        <v>Syddanmark</v>
      </c>
      <c r="N8089" t="str">
        <f>VLOOKUP(D8089,Translations!$I$2:$K$101,2,FALSE)</f>
        <v>Svendborg</v>
      </c>
      <c r="O8089" t="str">
        <f>VLOOKUP(G8089,Translations!$M$2:$N$9,2,FALSE)</f>
        <v>[X2079] SARS-CoV-2 (RNA), Borger</v>
      </c>
      <c r="P8089" t="str">
        <f>VLOOKUP(F8089,Translations!$D$1:$F$13,2,FALSE)</f>
        <v>Ok</v>
      </c>
      <c r="Q8089" t="str">
        <f>VLOOKUP(F8089,Translations!$D$2:$G$13,4,FALSE)</f>
        <v>01 - Aktiv, bopæl i DK</v>
      </c>
      <c r="R8089" t="str">
        <f>VLOOKUP(H8089,Translations!$P$2:$Q$10,2,FALSE)</f>
        <v>1 - Selvstændigt sikret - med lægevalg</v>
      </c>
      <c r="S8089" t="str">
        <f>VLOOKUP(F8089,Translations!$D$2:$F$13,3,FALSE)</f>
        <v>Ja</v>
      </c>
    </row>
    <row r="8090" spans="1:19" x14ac:dyDescent="0.2">
      <c r="A8090" s="3">
        <v>44013</v>
      </c>
      <c r="B8090" t="s">
        <v>711</v>
      </c>
      <c r="C8090" t="s">
        <v>712</v>
      </c>
      <c r="D8090">
        <v>480</v>
      </c>
      <c r="E8090">
        <v>1083</v>
      </c>
      <c r="F8090" t="str">
        <f t="shared" si="262"/>
        <v>01</v>
      </c>
      <c r="G8090" t="s">
        <v>513</v>
      </c>
      <c r="H8090">
        <v>1</v>
      </c>
      <c r="I8090" t="s">
        <v>6</v>
      </c>
      <c r="J8090" t="s">
        <v>5</v>
      </c>
      <c r="K8090" t="s">
        <v>6</v>
      </c>
      <c r="L8090">
        <v>117</v>
      </c>
      <c r="M8090" t="str">
        <f>VLOOKUP(E8090,Translations!$A$1:$B$7,2,FALSE)</f>
        <v>Syddanmark</v>
      </c>
      <c r="N8090" t="str">
        <f>VLOOKUP(D8090,Translations!$I$2:$K$101,2,FALSE)</f>
        <v>Nordfyns</v>
      </c>
      <c r="O8090" t="str">
        <f>VLOOKUP(G8090,Translations!$M$2:$N$9,2,FALSE)</f>
        <v>[X2079] SARS-CoV-2 (RNA), Borger</v>
      </c>
      <c r="P8090" t="str">
        <f>VLOOKUP(F8090,Translations!$D$1:$F$13,2,FALSE)</f>
        <v>Ok</v>
      </c>
      <c r="Q8090" t="str">
        <f>VLOOKUP(F8090,Translations!$D$2:$G$13,4,FALSE)</f>
        <v>01 - Aktiv, bopæl i DK</v>
      </c>
      <c r="R8090" t="str">
        <f>VLOOKUP(H8090,Translations!$P$2:$Q$10,2,FALSE)</f>
        <v>1 - Selvstændigt sikret - med lægevalg</v>
      </c>
      <c r="S8090" t="str">
        <f>VLOOKUP(F8090,Translations!$D$2:$F$13,3,FALSE)</f>
        <v>Ja</v>
      </c>
    </row>
    <row r="8091" spans="1:19" x14ac:dyDescent="0.2">
      <c r="A8091" s="3">
        <v>44013</v>
      </c>
      <c r="B8091" t="s">
        <v>711</v>
      </c>
      <c r="C8091" t="s">
        <v>712</v>
      </c>
      <c r="D8091">
        <v>482</v>
      </c>
      <c r="E8091">
        <v>1083</v>
      </c>
      <c r="F8091" t="str">
        <f t="shared" si="262"/>
        <v>01</v>
      </c>
      <c r="G8091" t="s">
        <v>513</v>
      </c>
      <c r="H8091">
        <v>1</v>
      </c>
      <c r="I8091" t="s">
        <v>6</v>
      </c>
      <c r="J8091" t="s">
        <v>5</v>
      </c>
      <c r="K8091" t="s">
        <v>6</v>
      </c>
      <c r="L8091">
        <v>31</v>
      </c>
      <c r="M8091" t="str">
        <f>VLOOKUP(E8091,Translations!$A$1:$B$7,2,FALSE)</f>
        <v>Syddanmark</v>
      </c>
      <c r="N8091" t="str">
        <f>VLOOKUP(D8091,Translations!$I$2:$K$101,2,FALSE)</f>
        <v>Langeland</v>
      </c>
      <c r="O8091" t="str">
        <f>VLOOKUP(G8091,Translations!$M$2:$N$9,2,FALSE)</f>
        <v>[X2079] SARS-CoV-2 (RNA), Borger</v>
      </c>
      <c r="P8091" t="str">
        <f>VLOOKUP(F8091,Translations!$D$1:$F$13,2,FALSE)</f>
        <v>Ok</v>
      </c>
      <c r="Q8091" t="str">
        <f>VLOOKUP(F8091,Translations!$D$2:$G$13,4,FALSE)</f>
        <v>01 - Aktiv, bopæl i DK</v>
      </c>
      <c r="R8091" t="str">
        <f>VLOOKUP(H8091,Translations!$P$2:$Q$10,2,FALSE)</f>
        <v>1 - Selvstændigt sikret - med lægevalg</v>
      </c>
      <c r="S8091" t="str">
        <f>VLOOKUP(F8091,Translations!$D$2:$F$13,3,FALSE)</f>
        <v>Ja</v>
      </c>
    </row>
    <row r="8092" spans="1:19" x14ac:dyDescent="0.2">
      <c r="A8092" s="3">
        <v>44013</v>
      </c>
      <c r="B8092" t="s">
        <v>711</v>
      </c>
      <c r="C8092" t="s">
        <v>712</v>
      </c>
      <c r="D8092">
        <v>492</v>
      </c>
      <c r="E8092">
        <v>1083</v>
      </c>
      <c r="F8092" t="str">
        <f t="shared" si="262"/>
        <v>01</v>
      </c>
      <c r="G8092" t="s">
        <v>513</v>
      </c>
      <c r="H8092">
        <v>1</v>
      </c>
      <c r="I8092" t="s">
        <v>6</v>
      </c>
      <c r="J8092" t="s">
        <v>5</v>
      </c>
      <c r="K8092" t="s">
        <v>6</v>
      </c>
      <c r="L8092">
        <v>20</v>
      </c>
      <c r="M8092" t="str">
        <f>VLOOKUP(E8092,Translations!$A$1:$B$7,2,FALSE)</f>
        <v>Syddanmark</v>
      </c>
      <c r="N8092" t="str">
        <f>VLOOKUP(D8092,Translations!$I$2:$K$101,2,FALSE)</f>
        <v>Ærø</v>
      </c>
      <c r="O8092" t="str">
        <f>VLOOKUP(G8092,Translations!$M$2:$N$9,2,FALSE)</f>
        <v>[X2079] SARS-CoV-2 (RNA), Borger</v>
      </c>
      <c r="P8092" t="str">
        <f>VLOOKUP(F8092,Translations!$D$1:$F$13,2,FALSE)</f>
        <v>Ok</v>
      </c>
      <c r="Q8092" t="str">
        <f>VLOOKUP(F8092,Translations!$D$2:$G$13,4,FALSE)</f>
        <v>01 - Aktiv, bopæl i DK</v>
      </c>
      <c r="R8092" t="str">
        <f>VLOOKUP(H8092,Translations!$P$2:$Q$10,2,FALSE)</f>
        <v>1 - Selvstændigt sikret - med lægevalg</v>
      </c>
      <c r="S8092" t="str">
        <f>VLOOKUP(F8092,Translations!$D$2:$F$13,3,FALSE)</f>
        <v>Ja</v>
      </c>
    </row>
    <row r="8093" spans="1:19" x14ac:dyDescent="0.2">
      <c r="A8093" s="3">
        <v>44013</v>
      </c>
      <c r="B8093" t="s">
        <v>711</v>
      </c>
      <c r="C8093" t="s">
        <v>712</v>
      </c>
      <c r="D8093">
        <v>510</v>
      </c>
      <c r="E8093">
        <v>1083</v>
      </c>
      <c r="F8093" t="str">
        <f t="shared" si="262"/>
        <v>01</v>
      </c>
      <c r="G8093" t="s">
        <v>513</v>
      </c>
      <c r="H8093">
        <v>1</v>
      </c>
      <c r="I8093" t="s">
        <v>6</v>
      </c>
      <c r="J8093" t="s">
        <v>5</v>
      </c>
      <c r="K8093" t="s">
        <v>6</v>
      </c>
      <c r="L8093">
        <v>194</v>
      </c>
      <c r="M8093" t="str">
        <f>VLOOKUP(E8093,Translations!$A$1:$B$7,2,FALSE)</f>
        <v>Syddanmark</v>
      </c>
      <c r="N8093" t="str">
        <f>VLOOKUP(D8093,Translations!$I$2:$K$101,2,FALSE)</f>
        <v>Haderslev</v>
      </c>
      <c r="O8093" t="str">
        <f>VLOOKUP(G8093,Translations!$M$2:$N$9,2,FALSE)</f>
        <v>[X2079] SARS-CoV-2 (RNA), Borger</v>
      </c>
      <c r="P8093" t="str">
        <f>VLOOKUP(F8093,Translations!$D$1:$F$13,2,FALSE)</f>
        <v>Ok</v>
      </c>
      <c r="Q8093" t="str">
        <f>VLOOKUP(F8093,Translations!$D$2:$G$13,4,FALSE)</f>
        <v>01 - Aktiv, bopæl i DK</v>
      </c>
      <c r="R8093" t="str">
        <f>VLOOKUP(H8093,Translations!$P$2:$Q$10,2,FALSE)</f>
        <v>1 - Selvstændigt sikret - med lægevalg</v>
      </c>
      <c r="S8093" t="str">
        <f>VLOOKUP(F8093,Translations!$D$2:$F$13,3,FALSE)</f>
        <v>Ja</v>
      </c>
    </row>
    <row r="8094" spans="1:19" x14ac:dyDescent="0.2">
      <c r="A8094" s="3">
        <v>44013</v>
      </c>
      <c r="B8094" t="s">
        <v>711</v>
      </c>
      <c r="C8094" t="s">
        <v>712</v>
      </c>
      <c r="D8094">
        <v>530</v>
      </c>
      <c r="E8094">
        <v>1083</v>
      </c>
      <c r="F8094" t="str">
        <f t="shared" si="262"/>
        <v>01</v>
      </c>
      <c r="G8094" t="s">
        <v>513</v>
      </c>
      <c r="H8094">
        <v>1</v>
      </c>
      <c r="I8094" t="s">
        <v>6</v>
      </c>
      <c r="J8094" t="s">
        <v>5</v>
      </c>
      <c r="K8094" t="s">
        <v>6</v>
      </c>
      <c r="L8094">
        <v>85</v>
      </c>
      <c r="M8094" t="str">
        <f>VLOOKUP(E8094,Translations!$A$1:$B$7,2,FALSE)</f>
        <v>Syddanmark</v>
      </c>
      <c r="N8094" t="str">
        <f>VLOOKUP(D8094,Translations!$I$2:$K$101,2,FALSE)</f>
        <v>Billund</v>
      </c>
      <c r="O8094" t="str">
        <f>VLOOKUP(G8094,Translations!$M$2:$N$9,2,FALSE)</f>
        <v>[X2079] SARS-CoV-2 (RNA), Borger</v>
      </c>
      <c r="P8094" t="str">
        <f>VLOOKUP(F8094,Translations!$D$1:$F$13,2,FALSE)</f>
        <v>Ok</v>
      </c>
      <c r="Q8094" t="str">
        <f>VLOOKUP(F8094,Translations!$D$2:$G$13,4,FALSE)</f>
        <v>01 - Aktiv, bopæl i DK</v>
      </c>
      <c r="R8094" t="str">
        <f>VLOOKUP(H8094,Translations!$P$2:$Q$10,2,FALSE)</f>
        <v>1 - Selvstændigt sikret - med lægevalg</v>
      </c>
      <c r="S8094" t="str">
        <f>VLOOKUP(F8094,Translations!$D$2:$F$13,3,FALSE)</f>
        <v>Ja</v>
      </c>
    </row>
    <row r="8095" spans="1:19" x14ac:dyDescent="0.2">
      <c r="A8095" s="3">
        <v>44013</v>
      </c>
      <c r="B8095" t="s">
        <v>711</v>
      </c>
      <c r="C8095" t="s">
        <v>712</v>
      </c>
      <c r="D8095">
        <v>540</v>
      </c>
      <c r="E8095">
        <v>1083</v>
      </c>
      <c r="F8095" t="str">
        <f t="shared" si="262"/>
        <v>01</v>
      </c>
      <c r="G8095" t="s">
        <v>513</v>
      </c>
      <c r="H8095">
        <v>1</v>
      </c>
      <c r="I8095" t="s">
        <v>6</v>
      </c>
      <c r="J8095" t="s">
        <v>5</v>
      </c>
      <c r="K8095" t="s">
        <v>6</v>
      </c>
      <c r="L8095">
        <v>249</v>
      </c>
      <c r="M8095" t="str">
        <f>VLOOKUP(E8095,Translations!$A$1:$B$7,2,FALSE)</f>
        <v>Syddanmark</v>
      </c>
      <c r="N8095" t="str">
        <f>VLOOKUP(D8095,Translations!$I$2:$K$101,2,FALSE)</f>
        <v>Sønderborg</v>
      </c>
      <c r="O8095" t="str">
        <f>VLOOKUP(G8095,Translations!$M$2:$N$9,2,FALSE)</f>
        <v>[X2079] SARS-CoV-2 (RNA), Borger</v>
      </c>
      <c r="P8095" t="str">
        <f>VLOOKUP(F8095,Translations!$D$1:$F$13,2,FALSE)</f>
        <v>Ok</v>
      </c>
      <c r="Q8095" t="str">
        <f>VLOOKUP(F8095,Translations!$D$2:$G$13,4,FALSE)</f>
        <v>01 - Aktiv, bopæl i DK</v>
      </c>
      <c r="R8095" t="str">
        <f>VLOOKUP(H8095,Translations!$P$2:$Q$10,2,FALSE)</f>
        <v>1 - Selvstændigt sikret - med lægevalg</v>
      </c>
      <c r="S8095" t="str">
        <f>VLOOKUP(F8095,Translations!$D$2:$F$13,3,FALSE)</f>
        <v>Ja</v>
      </c>
    </row>
    <row r="8096" spans="1:19" x14ac:dyDescent="0.2">
      <c r="A8096" s="3">
        <v>44013</v>
      </c>
      <c r="B8096" t="s">
        <v>711</v>
      </c>
      <c r="C8096" t="s">
        <v>712</v>
      </c>
      <c r="D8096">
        <v>550</v>
      </c>
      <c r="E8096">
        <v>1083</v>
      </c>
      <c r="F8096" t="str">
        <f t="shared" si="262"/>
        <v>01</v>
      </c>
      <c r="G8096" t="s">
        <v>513</v>
      </c>
      <c r="H8096">
        <v>1</v>
      </c>
      <c r="I8096" t="s">
        <v>6</v>
      </c>
      <c r="J8096" t="s">
        <v>5</v>
      </c>
      <c r="K8096" t="s">
        <v>6</v>
      </c>
      <c r="L8096">
        <v>130</v>
      </c>
      <c r="M8096" t="str">
        <f>VLOOKUP(E8096,Translations!$A$1:$B$7,2,FALSE)</f>
        <v>Syddanmark</v>
      </c>
      <c r="N8096" t="str">
        <f>VLOOKUP(D8096,Translations!$I$2:$K$101,2,FALSE)</f>
        <v>Tønder</v>
      </c>
      <c r="O8096" t="str">
        <f>VLOOKUP(G8096,Translations!$M$2:$N$9,2,FALSE)</f>
        <v>[X2079] SARS-CoV-2 (RNA), Borger</v>
      </c>
      <c r="P8096" t="str">
        <f>VLOOKUP(F8096,Translations!$D$1:$F$13,2,FALSE)</f>
        <v>Ok</v>
      </c>
      <c r="Q8096" t="str">
        <f>VLOOKUP(F8096,Translations!$D$2:$G$13,4,FALSE)</f>
        <v>01 - Aktiv, bopæl i DK</v>
      </c>
      <c r="R8096" t="str">
        <f>VLOOKUP(H8096,Translations!$P$2:$Q$10,2,FALSE)</f>
        <v>1 - Selvstændigt sikret - med lægevalg</v>
      </c>
      <c r="S8096" t="str">
        <f>VLOOKUP(F8096,Translations!$D$2:$F$13,3,FALSE)</f>
        <v>Ja</v>
      </c>
    </row>
    <row r="8097" spans="1:19" x14ac:dyDescent="0.2">
      <c r="A8097" s="3">
        <v>44013</v>
      </c>
      <c r="B8097" t="s">
        <v>711</v>
      </c>
      <c r="C8097" t="s">
        <v>712</v>
      </c>
      <c r="D8097">
        <v>561</v>
      </c>
      <c r="E8097">
        <v>1083</v>
      </c>
      <c r="F8097" t="str">
        <f t="shared" si="262"/>
        <v>01</v>
      </c>
      <c r="G8097" t="s">
        <v>513</v>
      </c>
      <c r="H8097">
        <v>1</v>
      </c>
      <c r="I8097" t="s">
        <v>6</v>
      </c>
      <c r="J8097" t="s">
        <v>5</v>
      </c>
      <c r="K8097" t="s">
        <v>6</v>
      </c>
      <c r="L8097">
        <v>379</v>
      </c>
      <c r="M8097" t="str">
        <f>VLOOKUP(E8097,Translations!$A$1:$B$7,2,FALSE)</f>
        <v>Syddanmark</v>
      </c>
      <c r="N8097" t="str">
        <f>VLOOKUP(D8097,Translations!$I$2:$K$101,2,FALSE)</f>
        <v>Esbjerg</v>
      </c>
      <c r="O8097" t="str">
        <f>VLOOKUP(G8097,Translations!$M$2:$N$9,2,FALSE)</f>
        <v>[X2079] SARS-CoV-2 (RNA), Borger</v>
      </c>
      <c r="P8097" t="str">
        <f>VLOOKUP(F8097,Translations!$D$1:$F$13,2,FALSE)</f>
        <v>Ok</v>
      </c>
      <c r="Q8097" t="str">
        <f>VLOOKUP(F8097,Translations!$D$2:$G$13,4,FALSE)</f>
        <v>01 - Aktiv, bopæl i DK</v>
      </c>
      <c r="R8097" t="str">
        <f>VLOOKUP(H8097,Translations!$P$2:$Q$10,2,FALSE)</f>
        <v>1 - Selvstændigt sikret - med lægevalg</v>
      </c>
      <c r="S8097" t="str">
        <f>VLOOKUP(F8097,Translations!$D$2:$F$13,3,FALSE)</f>
        <v>Ja</v>
      </c>
    </row>
    <row r="8098" spans="1:19" x14ac:dyDescent="0.2">
      <c r="A8098" s="3">
        <v>44013</v>
      </c>
      <c r="B8098" t="s">
        <v>711</v>
      </c>
      <c r="C8098" t="s">
        <v>712</v>
      </c>
      <c r="D8098">
        <v>563</v>
      </c>
      <c r="E8098">
        <v>1083</v>
      </c>
      <c r="F8098" t="str">
        <f t="shared" si="262"/>
        <v>01</v>
      </c>
      <c r="G8098" t="s">
        <v>513</v>
      </c>
      <c r="H8098">
        <v>1</v>
      </c>
      <c r="I8098" t="s">
        <v>6</v>
      </c>
      <c r="J8098" t="s">
        <v>5</v>
      </c>
      <c r="K8098" t="s">
        <v>6</v>
      </c>
      <c r="L8098">
        <v>10</v>
      </c>
      <c r="M8098" t="str">
        <f>VLOOKUP(E8098,Translations!$A$1:$B$7,2,FALSE)</f>
        <v>Syddanmark</v>
      </c>
      <c r="N8098" t="str">
        <f>VLOOKUP(D8098,Translations!$I$2:$K$101,2,FALSE)</f>
        <v>Fanø</v>
      </c>
      <c r="O8098" t="str">
        <f>VLOOKUP(G8098,Translations!$M$2:$N$9,2,FALSE)</f>
        <v>[X2079] SARS-CoV-2 (RNA), Borger</v>
      </c>
      <c r="P8098" t="str">
        <f>VLOOKUP(F8098,Translations!$D$1:$F$13,2,FALSE)</f>
        <v>Ok</v>
      </c>
      <c r="Q8098" t="str">
        <f>VLOOKUP(F8098,Translations!$D$2:$G$13,4,FALSE)</f>
        <v>01 - Aktiv, bopæl i DK</v>
      </c>
      <c r="R8098" t="str">
        <f>VLOOKUP(H8098,Translations!$P$2:$Q$10,2,FALSE)</f>
        <v>1 - Selvstændigt sikret - med lægevalg</v>
      </c>
      <c r="S8098" t="str">
        <f>VLOOKUP(F8098,Translations!$D$2:$F$13,3,FALSE)</f>
        <v>Ja</v>
      </c>
    </row>
    <row r="8099" spans="1:19" x14ac:dyDescent="0.2">
      <c r="A8099" s="3">
        <v>44013</v>
      </c>
      <c r="B8099" t="s">
        <v>711</v>
      </c>
      <c r="C8099" t="s">
        <v>712</v>
      </c>
      <c r="D8099">
        <v>573</v>
      </c>
      <c r="E8099">
        <v>1083</v>
      </c>
      <c r="F8099" t="str">
        <f t="shared" si="262"/>
        <v>01</v>
      </c>
      <c r="G8099" t="s">
        <v>513</v>
      </c>
      <c r="H8099">
        <v>1</v>
      </c>
      <c r="I8099" t="s">
        <v>6</v>
      </c>
      <c r="J8099" t="s">
        <v>5</v>
      </c>
      <c r="K8099" t="s">
        <v>6</v>
      </c>
      <c r="L8099">
        <v>177</v>
      </c>
      <c r="M8099" t="str">
        <f>VLOOKUP(E8099,Translations!$A$1:$B$7,2,FALSE)</f>
        <v>Syddanmark</v>
      </c>
      <c r="N8099" t="str">
        <f>VLOOKUP(D8099,Translations!$I$2:$K$101,2,FALSE)</f>
        <v>Varde</v>
      </c>
      <c r="O8099" t="str">
        <f>VLOOKUP(G8099,Translations!$M$2:$N$9,2,FALSE)</f>
        <v>[X2079] SARS-CoV-2 (RNA), Borger</v>
      </c>
      <c r="P8099" t="str">
        <f>VLOOKUP(F8099,Translations!$D$1:$F$13,2,FALSE)</f>
        <v>Ok</v>
      </c>
      <c r="Q8099" t="str">
        <f>VLOOKUP(F8099,Translations!$D$2:$G$13,4,FALSE)</f>
        <v>01 - Aktiv, bopæl i DK</v>
      </c>
      <c r="R8099" t="str">
        <f>VLOOKUP(H8099,Translations!$P$2:$Q$10,2,FALSE)</f>
        <v>1 - Selvstændigt sikret - med lægevalg</v>
      </c>
      <c r="S8099" t="str">
        <f>VLOOKUP(F8099,Translations!$D$2:$F$13,3,FALSE)</f>
        <v>Ja</v>
      </c>
    </row>
    <row r="8100" spans="1:19" x14ac:dyDescent="0.2">
      <c r="A8100" s="3">
        <v>44013</v>
      </c>
      <c r="B8100" t="s">
        <v>711</v>
      </c>
      <c r="C8100" t="s">
        <v>712</v>
      </c>
      <c r="D8100">
        <v>575</v>
      </c>
      <c r="E8100">
        <v>1083</v>
      </c>
      <c r="F8100" t="str">
        <f t="shared" si="262"/>
        <v>01</v>
      </c>
      <c r="G8100" t="s">
        <v>513</v>
      </c>
      <c r="H8100">
        <v>1</v>
      </c>
      <c r="I8100" t="s">
        <v>6</v>
      </c>
      <c r="J8100" t="s">
        <v>5</v>
      </c>
      <c r="K8100" t="s">
        <v>6</v>
      </c>
      <c r="L8100">
        <v>159</v>
      </c>
      <c r="M8100" t="str">
        <f>VLOOKUP(E8100,Translations!$A$1:$B$7,2,FALSE)</f>
        <v>Syddanmark</v>
      </c>
      <c r="N8100" t="str">
        <f>VLOOKUP(D8100,Translations!$I$2:$K$101,2,FALSE)</f>
        <v>Vejen</v>
      </c>
      <c r="O8100" t="str">
        <f>VLOOKUP(G8100,Translations!$M$2:$N$9,2,FALSE)</f>
        <v>[X2079] SARS-CoV-2 (RNA), Borger</v>
      </c>
      <c r="P8100" t="str">
        <f>VLOOKUP(F8100,Translations!$D$1:$F$13,2,FALSE)</f>
        <v>Ok</v>
      </c>
      <c r="Q8100" t="str">
        <f>VLOOKUP(F8100,Translations!$D$2:$G$13,4,FALSE)</f>
        <v>01 - Aktiv, bopæl i DK</v>
      </c>
      <c r="R8100" t="str">
        <f>VLOOKUP(H8100,Translations!$P$2:$Q$10,2,FALSE)</f>
        <v>1 - Selvstændigt sikret - med lægevalg</v>
      </c>
      <c r="S8100" t="str">
        <f>VLOOKUP(F8100,Translations!$D$2:$F$13,3,FALSE)</f>
        <v>Ja</v>
      </c>
    </row>
    <row r="8101" spans="1:19" x14ac:dyDescent="0.2">
      <c r="A8101" s="3">
        <v>44013</v>
      </c>
      <c r="B8101" t="s">
        <v>711</v>
      </c>
      <c r="C8101" t="s">
        <v>712</v>
      </c>
      <c r="D8101">
        <v>580</v>
      </c>
      <c r="E8101">
        <v>1083</v>
      </c>
      <c r="F8101" t="str">
        <f t="shared" si="262"/>
        <v>01</v>
      </c>
      <c r="G8101" t="s">
        <v>513</v>
      </c>
      <c r="H8101">
        <v>1</v>
      </c>
      <c r="I8101" t="s">
        <v>6</v>
      </c>
      <c r="J8101" t="s">
        <v>5</v>
      </c>
      <c r="K8101" t="s">
        <v>6</v>
      </c>
      <c r="L8101">
        <v>233</v>
      </c>
      <c r="M8101" t="str">
        <f>VLOOKUP(E8101,Translations!$A$1:$B$7,2,FALSE)</f>
        <v>Syddanmark</v>
      </c>
      <c r="N8101" t="str">
        <f>VLOOKUP(D8101,Translations!$I$2:$K$101,2,FALSE)</f>
        <v>Aabenraa</v>
      </c>
      <c r="O8101" t="str">
        <f>VLOOKUP(G8101,Translations!$M$2:$N$9,2,FALSE)</f>
        <v>[X2079] SARS-CoV-2 (RNA), Borger</v>
      </c>
      <c r="P8101" t="str">
        <f>VLOOKUP(F8101,Translations!$D$1:$F$13,2,FALSE)</f>
        <v>Ok</v>
      </c>
      <c r="Q8101" t="str">
        <f>VLOOKUP(F8101,Translations!$D$2:$G$13,4,FALSE)</f>
        <v>01 - Aktiv, bopæl i DK</v>
      </c>
      <c r="R8101" t="str">
        <f>VLOOKUP(H8101,Translations!$P$2:$Q$10,2,FALSE)</f>
        <v>1 - Selvstændigt sikret - med lægevalg</v>
      </c>
      <c r="S8101" t="str">
        <f>VLOOKUP(F8101,Translations!$D$2:$F$13,3,FALSE)</f>
        <v>Ja</v>
      </c>
    </row>
    <row r="8102" spans="1:19" x14ac:dyDescent="0.2">
      <c r="A8102" s="3">
        <v>44013</v>
      </c>
      <c r="B8102" t="s">
        <v>711</v>
      </c>
      <c r="C8102" t="s">
        <v>712</v>
      </c>
      <c r="D8102">
        <v>607</v>
      </c>
      <c r="E8102">
        <v>1083</v>
      </c>
      <c r="F8102" t="str">
        <f t="shared" si="262"/>
        <v>01</v>
      </c>
      <c r="G8102" t="s">
        <v>513</v>
      </c>
      <c r="H8102">
        <v>1</v>
      </c>
      <c r="I8102" t="s">
        <v>6</v>
      </c>
      <c r="J8102" t="s">
        <v>5</v>
      </c>
      <c r="K8102" t="s">
        <v>6</v>
      </c>
      <c r="L8102">
        <v>178</v>
      </c>
      <c r="M8102" t="str">
        <f>VLOOKUP(E8102,Translations!$A$1:$B$7,2,FALSE)</f>
        <v>Syddanmark</v>
      </c>
      <c r="N8102" t="str">
        <f>VLOOKUP(D8102,Translations!$I$2:$K$101,2,FALSE)</f>
        <v>Fredericia</v>
      </c>
      <c r="O8102" t="str">
        <f>VLOOKUP(G8102,Translations!$M$2:$N$9,2,FALSE)</f>
        <v>[X2079] SARS-CoV-2 (RNA), Borger</v>
      </c>
      <c r="P8102" t="str">
        <f>VLOOKUP(F8102,Translations!$D$1:$F$13,2,FALSE)</f>
        <v>Ok</v>
      </c>
      <c r="Q8102" t="str">
        <f>VLOOKUP(F8102,Translations!$D$2:$G$13,4,FALSE)</f>
        <v>01 - Aktiv, bopæl i DK</v>
      </c>
      <c r="R8102" t="str">
        <f>VLOOKUP(H8102,Translations!$P$2:$Q$10,2,FALSE)</f>
        <v>1 - Selvstændigt sikret - med lægevalg</v>
      </c>
      <c r="S8102" t="str">
        <f>VLOOKUP(F8102,Translations!$D$2:$F$13,3,FALSE)</f>
        <v>Ja</v>
      </c>
    </row>
    <row r="8103" spans="1:19" x14ac:dyDescent="0.2">
      <c r="A8103" s="3">
        <v>44013</v>
      </c>
      <c r="B8103" t="s">
        <v>711</v>
      </c>
      <c r="C8103" t="s">
        <v>712</v>
      </c>
      <c r="D8103">
        <v>615</v>
      </c>
      <c r="E8103">
        <v>1082</v>
      </c>
      <c r="F8103" t="str">
        <f t="shared" si="262"/>
        <v>01</v>
      </c>
      <c r="G8103" t="s">
        <v>513</v>
      </c>
      <c r="H8103">
        <v>1</v>
      </c>
      <c r="I8103" t="s">
        <v>6</v>
      </c>
      <c r="J8103" t="s">
        <v>5</v>
      </c>
      <c r="K8103" t="s">
        <v>6</v>
      </c>
      <c r="L8103">
        <v>311</v>
      </c>
      <c r="M8103" t="str">
        <f>VLOOKUP(E8103,Translations!$A$1:$B$7,2,FALSE)</f>
        <v>Midtjylland</v>
      </c>
      <c r="N8103" t="str">
        <f>VLOOKUP(D8103,Translations!$I$2:$K$101,2,FALSE)</f>
        <v>Horsens</v>
      </c>
      <c r="O8103" t="str">
        <f>VLOOKUP(G8103,Translations!$M$2:$N$9,2,FALSE)</f>
        <v>[X2079] SARS-CoV-2 (RNA), Borger</v>
      </c>
      <c r="P8103" t="str">
        <f>VLOOKUP(F8103,Translations!$D$1:$F$13,2,FALSE)</f>
        <v>Ok</v>
      </c>
      <c r="Q8103" t="str">
        <f>VLOOKUP(F8103,Translations!$D$2:$G$13,4,FALSE)</f>
        <v>01 - Aktiv, bopæl i DK</v>
      </c>
      <c r="R8103" t="str">
        <f>VLOOKUP(H8103,Translations!$P$2:$Q$10,2,FALSE)</f>
        <v>1 - Selvstændigt sikret - med lægevalg</v>
      </c>
      <c r="S8103" t="str">
        <f>VLOOKUP(F8103,Translations!$D$2:$F$13,3,FALSE)</f>
        <v>Ja</v>
      </c>
    </row>
    <row r="8104" spans="1:19" x14ac:dyDescent="0.2">
      <c r="A8104" s="3">
        <v>44013</v>
      </c>
      <c r="B8104" t="s">
        <v>711</v>
      </c>
      <c r="C8104" t="s">
        <v>712</v>
      </c>
      <c r="D8104">
        <v>621</v>
      </c>
      <c r="E8104">
        <v>1083</v>
      </c>
      <c r="F8104" t="str">
        <f t="shared" si="262"/>
        <v>01</v>
      </c>
      <c r="G8104" t="s">
        <v>513</v>
      </c>
      <c r="H8104">
        <v>1</v>
      </c>
      <c r="I8104" t="s">
        <v>6</v>
      </c>
      <c r="J8104" t="s">
        <v>5</v>
      </c>
      <c r="K8104" t="s">
        <v>6</v>
      </c>
      <c r="L8104">
        <v>355</v>
      </c>
      <c r="M8104" t="str">
        <f>VLOOKUP(E8104,Translations!$A$1:$B$7,2,FALSE)</f>
        <v>Syddanmark</v>
      </c>
      <c r="N8104" t="str">
        <f>VLOOKUP(D8104,Translations!$I$2:$K$101,2,FALSE)</f>
        <v>Kolding</v>
      </c>
      <c r="O8104" t="str">
        <f>VLOOKUP(G8104,Translations!$M$2:$N$9,2,FALSE)</f>
        <v>[X2079] SARS-CoV-2 (RNA), Borger</v>
      </c>
      <c r="P8104" t="str">
        <f>VLOOKUP(F8104,Translations!$D$1:$F$13,2,FALSE)</f>
        <v>Ok</v>
      </c>
      <c r="Q8104" t="str">
        <f>VLOOKUP(F8104,Translations!$D$2:$G$13,4,FALSE)</f>
        <v>01 - Aktiv, bopæl i DK</v>
      </c>
      <c r="R8104" t="str">
        <f>VLOOKUP(H8104,Translations!$P$2:$Q$10,2,FALSE)</f>
        <v>1 - Selvstændigt sikret - med lægevalg</v>
      </c>
      <c r="S8104" t="str">
        <f>VLOOKUP(F8104,Translations!$D$2:$F$13,3,FALSE)</f>
        <v>Ja</v>
      </c>
    </row>
    <row r="8105" spans="1:19" x14ac:dyDescent="0.2">
      <c r="A8105" s="3">
        <v>44013</v>
      </c>
      <c r="B8105" t="s">
        <v>711</v>
      </c>
      <c r="C8105" t="s">
        <v>712</v>
      </c>
      <c r="D8105">
        <v>621</v>
      </c>
      <c r="E8105">
        <v>1083</v>
      </c>
      <c r="F8105" t="str">
        <f t="shared" si="262"/>
        <v>01</v>
      </c>
      <c r="G8105" t="s">
        <v>513</v>
      </c>
      <c r="H8105">
        <v>2</v>
      </c>
      <c r="I8105" t="s">
        <v>6</v>
      </c>
      <c r="J8105" t="s">
        <v>5</v>
      </c>
      <c r="K8105" t="s">
        <v>6</v>
      </c>
      <c r="L8105">
        <v>2</v>
      </c>
      <c r="M8105" t="str">
        <f>VLOOKUP(E8105,Translations!$A$1:$B$7,2,FALSE)</f>
        <v>Syddanmark</v>
      </c>
      <c r="N8105" t="str">
        <f>VLOOKUP(D8105,Translations!$I$2:$K$101,2,FALSE)</f>
        <v>Kolding</v>
      </c>
      <c r="O8105" t="str">
        <f>VLOOKUP(G8105,Translations!$M$2:$N$9,2,FALSE)</f>
        <v>[X2079] SARS-CoV-2 (RNA), Borger</v>
      </c>
      <c r="P8105" t="str">
        <f>VLOOKUP(F8105,Translations!$D$1:$F$13,2,FALSE)</f>
        <v>Ok</v>
      </c>
      <c r="Q8105" t="str">
        <f>VLOOKUP(F8105,Translations!$D$2:$G$13,4,FALSE)</f>
        <v>01 - Aktiv, bopæl i DK</v>
      </c>
      <c r="R8105" t="str">
        <f>VLOOKUP(H8105,Translations!$P$2:$Q$10,2,FALSE)</f>
        <v>2 - Selvstændigt sikret - uden lægevalg</v>
      </c>
      <c r="S8105" t="str">
        <f>VLOOKUP(F8105,Translations!$D$2:$F$13,3,FALSE)</f>
        <v>Ja</v>
      </c>
    </row>
    <row r="8106" spans="1:19" x14ac:dyDescent="0.2">
      <c r="A8106" s="3">
        <v>44013</v>
      </c>
      <c r="B8106" t="s">
        <v>711</v>
      </c>
      <c r="C8106" t="s">
        <v>712</v>
      </c>
      <c r="D8106">
        <v>630</v>
      </c>
      <c r="E8106">
        <v>1083</v>
      </c>
      <c r="F8106" t="str">
        <f t="shared" si="262"/>
        <v>01</v>
      </c>
      <c r="G8106" t="s">
        <v>513</v>
      </c>
      <c r="H8106">
        <v>1</v>
      </c>
      <c r="I8106" t="s">
        <v>6</v>
      </c>
      <c r="J8106" t="s">
        <v>5</v>
      </c>
      <c r="K8106" t="s">
        <v>6</v>
      </c>
      <c r="L8106">
        <v>440</v>
      </c>
      <c r="M8106" t="str">
        <f>VLOOKUP(E8106,Translations!$A$1:$B$7,2,FALSE)</f>
        <v>Syddanmark</v>
      </c>
      <c r="N8106" t="str">
        <f>VLOOKUP(D8106,Translations!$I$2:$K$101,2,FALSE)</f>
        <v>Vejle</v>
      </c>
      <c r="O8106" t="str">
        <f>VLOOKUP(G8106,Translations!$M$2:$N$9,2,FALSE)</f>
        <v>[X2079] SARS-CoV-2 (RNA), Borger</v>
      </c>
      <c r="P8106" t="str">
        <f>VLOOKUP(F8106,Translations!$D$1:$F$13,2,FALSE)</f>
        <v>Ok</v>
      </c>
      <c r="Q8106" t="str">
        <f>VLOOKUP(F8106,Translations!$D$2:$G$13,4,FALSE)</f>
        <v>01 - Aktiv, bopæl i DK</v>
      </c>
      <c r="R8106" t="str">
        <f>VLOOKUP(H8106,Translations!$P$2:$Q$10,2,FALSE)</f>
        <v>1 - Selvstændigt sikret - med lægevalg</v>
      </c>
      <c r="S8106" t="str">
        <f>VLOOKUP(F8106,Translations!$D$2:$F$13,3,FALSE)</f>
        <v>Ja</v>
      </c>
    </row>
    <row r="8107" spans="1:19" x14ac:dyDescent="0.2">
      <c r="A8107" s="3">
        <v>44013</v>
      </c>
      <c r="B8107" t="s">
        <v>711</v>
      </c>
      <c r="C8107" t="s">
        <v>712</v>
      </c>
      <c r="D8107">
        <v>657</v>
      </c>
      <c r="E8107">
        <v>1082</v>
      </c>
      <c r="F8107" t="str">
        <f t="shared" si="262"/>
        <v>01</v>
      </c>
      <c r="G8107" t="s">
        <v>513</v>
      </c>
      <c r="H8107">
        <v>1</v>
      </c>
      <c r="I8107" t="s">
        <v>6</v>
      </c>
      <c r="J8107" t="s">
        <v>5</v>
      </c>
      <c r="K8107" t="s">
        <v>6</v>
      </c>
      <c r="L8107">
        <v>358</v>
      </c>
      <c r="M8107" t="str">
        <f>VLOOKUP(E8107,Translations!$A$1:$B$7,2,FALSE)</f>
        <v>Midtjylland</v>
      </c>
      <c r="N8107" t="str">
        <f>VLOOKUP(D8107,Translations!$I$2:$K$101,2,FALSE)</f>
        <v>Herning</v>
      </c>
      <c r="O8107" t="str">
        <f>VLOOKUP(G8107,Translations!$M$2:$N$9,2,FALSE)</f>
        <v>[X2079] SARS-CoV-2 (RNA), Borger</v>
      </c>
      <c r="P8107" t="str">
        <f>VLOOKUP(F8107,Translations!$D$1:$F$13,2,FALSE)</f>
        <v>Ok</v>
      </c>
      <c r="Q8107" t="str">
        <f>VLOOKUP(F8107,Translations!$D$2:$G$13,4,FALSE)</f>
        <v>01 - Aktiv, bopæl i DK</v>
      </c>
      <c r="R8107" t="str">
        <f>VLOOKUP(H8107,Translations!$P$2:$Q$10,2,FALSE)</f>
        <v>1 - Selvstændigt sikret - med lægevalg</v>
      </c>
      <c r="S8107" t="str">
        <f>VLOOKUP(F8107,Translations!$D$2:$F$13,3,FALSE)</f>
        <v>Ja</v>
      </c>
    </row>
    <row r="8108" spans="1:19" x14ac:dyDescent="0.2">
      <c r="A8108" s="3">
        <v>44013</v>
      </c>
      <c r="B8108" t="s">
        <v>711</v>
      </c>
      <c r="C8108" t="s">
        <v>712</v>
      </c>
      <c r="D8108">
        <v>661</v>
      </c>
      <c r="E8108">
        <v>1082</v>
      </c>
      <c r="F8108" t="str">
        <f t="shared" si="262"/>
        <v>01</v>
      </c>
      <c r="G8108" t="s">
        <v>513</v>
      </c>
      <c r="H8108">
        <v>1</v>
      </c>
      <c r="I8108" t="s">
        <v>6</v>
      </c>
      <c r="J8108" t="s">
        <v>5</v>
      </c>
      <c r="K8108" t="s">
        <v>6</v>
      </c>
      <c r="L8108">
        <v>227</v>
      </c>
      <c r="M8108" t="str">
        <f>VLOOKUP(E8108,Translations!$A$1:$B$7,2,FALSE)</f>
        <v>Midtjylland</v>
      </c>
      <c r="N8108" t="str">
        <f>VLOOKUP(D8108,Translations!$I$2:$K$101,2,FALSE)</f>
        <v>Holstebro</v>
      </c>
      <c r="O8108" t="str">
        <f>VLOOKUP(G8108,Translations!$M$2:$N$9,2,FALSE)</f>
        <v>[X2079] SARS-CoV-2 (RNA), Borger</v>
      </c>
      <c r="P8108" t="str">
        <f>VLOOKUP(F8108,Translations!$D$1:$F$13,2,FALSE)</f>
        <v>Ok</v>
      </c>
      <c r="Q8108" t="str">
        <f>VLOOKUP(F8108,Translations!$D$2:$G$13,4,FALSE)</f>
        <v>01 - Aktiv, bopæl i DK</v>
      </c>
      <c r="R8108" t="str">
        <f>VLOOKUP(H8108,Translations!$P$2:$Q$10,2,FALSE)</f>
        <v>1 - Selvstændigt sikret - med lægevalg</v>
      </c>
      <c r="S8108" t="str">
        <f>VLOOKUP(F8108,Translations!$D$2:$F$13,3,FALSE)</f>
        <v>Ja</v>
      </c>
    </row>
    <row r="8109" spans="1:19" x14ac:dyDescent="0.2">
      <c r="A8109" s="3">
        <v>44013</v>
      </c>
      <c r="B8109" t="s">
        <v>711</v>
      </c>
      <c r="C8109" t="s">
        <v>712</v>
      </c>
      <c r="D8109">
        <v>665</v>
      </c>
      <c r="E8109">
        <v>1082</v>
      </c>
      <c r="F8109" t="str">
        <f t="shared" si="262"/>
        <v>01</v>
      </c>
      <c r="G8109" t="s">
        <v>513</v>
      </c>
      <c r="H8109">
        <v>1</v>
      </c>
      <c r="I8109" t="s">
        <v>6</v>
      </c>
      <c r="J8109" t="s">
        <v>5</v>
      </c>
      <c r="K8109" t="s">
        <v>6</v>
      </c>
      <c r="L8109">
        <v>70</v>
      </c>
      <c r="M8109" t="str">
        <f>VLOOKUP(E8109,Translations!$A$1:$B$7,2,FALSE)</f>
        <v>Midtjylland</v>
      </c>
      <c r="N8109" t="str">
        <f>VLOOKUP(D8109,Translations!$I$2:$K$101,2,FALSE)</f>
        <v>Lemvig</v>
      </c>
      <c r="O8109" t="str">
        <f>VLOOKUP(G8109,Translations!$M$2:$N$9,2,FALSE)</f>
        <v>[X2079] SARS-CoV-2 (RNA), Borger</v>
      </c>
      <c r="P8109" t="str">
        <f>VLOOKUP(F8109,Translations!$D$1:$F$13,2,FALSE)</f>
        <v>Ok</v>
      </c>
      <c r="Q8109" t="str">
        <f>VLOOKUP(F8109,Translations!$D$2:$G$13,4,FALSE)</f>
        <v>01 - Aktiv, bopæl i DK</v>
      </c>
      <c r="R8109" t="str">
        <f>VLOOKUP(H8109,Translations!$P$2:$Q$10,2,FALSE)</f>
        <v>1 - Selvstændigt sikret - med lægevalg</v>
      </c>
      <c r="S8109" t="str">
        <f>VLOOKUP(F8109,Translations!$D$2:$F$13,3,FALSE)</f>
        <v>Ja</v>
      </c>
    </row>
    <row r="8110" spans="1:19" x14ac:dyDescent="0.2">
      <c r="A8110" s="3">
        <v>44013</v>
      </c>
      <c r="B8110" t="s">
        <v>711</v>
      </c>
      <c r="C8110" t="s">
        <v>712</v>
      </c>
      <c r="D8110">
        <v>671</v>
      </c>
      <c r="E8110">
        <v>1082</v>
      </c>
      <c r="F8110" t="str">
        <f t="shared" si="262"/>
        <v>01</v>
      </c>
      <c r="G8110" t="s">
        <v>513</v>
      </c>
      <c r="H8110">
        <v>1</v>
      </c>
      <c r="I8110" t="s">
        <v>6</v>
      </c>
      <c r="J8110" t="s">
        <v>5</v>
      </c>
      <c r="K8110" t="s">
        <v>6</v>
      </c>
      <c r="L8110">
        <v>85</v>
      </c>
      <c r="M8110" t="str">
        <f>VLOOKUP(E8110,Translations!$A$1:$B$7,2,FALSE)</f>
        <v>Midtjylland</v>
      </c>
      <c r="N8110" t="str">
        <f>VLOOKUP(D8110,Translations!$I$2:$K$101,2,FALSE)</f>
        <v>Struer</v>
      </c>
      <c r="O8110" t="str">
        <f>VLOOKUP(G8110,Translations!$M$2:$N$9,2,FALSE)</f>
        <v>[X2079] SARS-CoV-2 (RNA), Borger</v>
      </c>
      <c r="P8110" t="str">
        <f>VLOOKUP(F8110,Translations!$D$1:$F$13,2,FALSE)</f>
        <v>Ok</v>
      </c>
      <c r="Q8110" t="str">
        <f>VLOOKUP(F8110,Translations!$D$2:$G$13,4,FALSE)</f>
        <v>01 - Aktiv, bopæl i DK</v>
      </c>
      <c r="R8110" t="str">
        <f>VLOOKUP(H8110,Translations!$P$2:$Q$10,2,FALSE)</f>
        <v>1 - Selvstændigt sikret - med lægevalg</v>
      </c>
      <c r="S8110" t="str">
        <f>VLOOKUP(F8110,Translations!$D$2:$F$13,3,FALSE)</f>
        <v>Ja</v>
      </c>
    </row>
    <row r="8111" spans="1:19" x14ac:dyDescent="0.2">
      <c r="A8111" s="3">
        <v>44013</v>
      </c>
      <c r="B8111" t="s">
        <v>711</v>
      </c>
      <c r="C8111" t="s">
        <v>712</v>
      </c>
      <c r="D8111">
        <v>706</v>
      </c>
      <c r="E8111">
        <v>1082</v>
      </c>
      <c r="F8111" t="str">
        <f t="shared" si="262"/>
        <v>01</v>
      </c>
      <c r="G8111" t="s">
        <v>513</v>
      </c>
      <c r="H8111">
        <v>1</v>
      </c>
      <c r="I8111" t="s">
        <v>6</v>
      </c>
      <c r="J8111" t="s">
        <v>5</v>
      </c>
      <c r="K8111" t="s">
        <v>6</v>
      </c>
      <c r="L8111">
        <v>151</v>
      </c>
      <c r="M8111" t="str">
        <f>VLOOKUP(E8111,Translations!$A$1:$B$7,2,FALSE)</f>
        <v>Midtjylland</v>
      </c>
      <c r="N8111" t="str">
        <f>VLOOKUP(D8111,Translations!$I$2:$K$101,2,FALSE)</f>
        <v>Syddjurs</v>
      </c>
      <c r="O8111" t="str">
        <f>VLOOKUP(G8111,Translations!$M$2:$N$9,2,FALSE)</f>
        <v>[X2079] SARS-CoV-2 (RNA), Borger</v>
      </c>
      <c r="P8111" t="str">
        <f>VLOOKUP(F8111,Translations!$D$1:$F$13,2,FALSE)</f>
        <v>Ok</v>
      </c>
      <c r="Q8111" t="str">
        <f>VLOOKUP(F8111,Translations!$D$2:$G$13,4,FALSE)</f>
        <v>01 - Aktiv, bopæl i DK</v>
      </c>
      <c r="R8111" t="str">
        <f>VLOOKUP(H8111,Translations!$P$2:$Q$10,2,FALSE)</f>
        <v>1 - Selvstændigt sikret - med lægevalg</v>
      </c>
      <c r="S8111" t="str">
        <f>VLOOKUP(F8111,Translations!$D$2:$F$13,3,FALSE)</f>
        <v>Ja</v>
      </c>
    </row>
    <row r="8112" spans="1:19" x14ac:dyDescent="0.2">
      <c r="A8112" s="3">
        <v>44013</v>
      </c>
      <c r="B8112" t="s">
        <v>711</v>
      </c>
      <c r="C8112" t="s">
        <v>712</v>
      </c>
      <c r="D8112">
        <v>707</v>
      </c>
      <c r="E8112">
        <v>1082</v>
      </c>
      <c r="F8112" t="str">
        <f t="shared" si="262"/>
        <v>01</v>
      </c>
      <c r="G8112" t="s">
        <v>513</v>
      </c>
      <c r="H8112">
        <v>1</v>
      </c>
      <c r="I8112" t="s">
        <v>6</v>
      </c>
      <c r="J8112" t="s">
        <v>5</v>
      </c>
      <c r="K8112" t="s">
        <v>6</v>
      </c>
      <c r="L8112">
        <v>131</v>
      </c>
      <c r="M8112" t="str">
        <f>VLOOKUP(E8112,Translations!$A$1:$B$7,2,FALSE)</f>
        <v>Midtjylland</v>
      </c>
      <c r="N8112" t="str">
        <f>VLOOKUP(D8112,Translations!$I$2:$K$101,2,FALSE)</f>
        <v>Norddjurs</v>
      </c>
      <c r="O8112" t="str">
        <f>VLOOKUP(G8112,Translations!$M$2:$N$9,2,FALSE)</f>
        <v>[X2079] SARS-CoV-2 (RNA), Borger</v>
      </c>
      <c r="P8112" t="str">
        <f>VLOOKUP(F8112,Translations!$D$1:$F$13,2,FALSE)</f>
        <v>Ok</v>
      </c>
      <c r="Q8112" t="str">
        <f>VLOOKUP(F8112,Translations!$D$2:$G$13,4,FALSE)</f>
        <v>01 - Aktiv, bopæl i DK</v>
      </c>
      <c r="R8112" t="str">
        <f>VLOOKUP(H8112,Translations!$P$2:$Q$10,2,FALSE)</f>
        <v>1 - Selvstændigt sikret - med lægevalg</v>
      </c>
      <c r="S8112" t="str">
        <f>VLOOKUP(F8112,Translations!$D$2:$F$13,3,FALSE)</f>
        <v>Ja</v>
      </c>
    </row>
    <row r="8113" spans="1:19" x14ac:dyDescent="0.2">
      <c r="A8113" s="3">
        <v>44013</v>
      </c>
      <c r="B8113" t="s">
        <v>711</v>
      </c>
      <c r="C8113" t="s">
        <v>712</v>
      </c>
      <c r="D8113">
        <v>710</v>
      </c>
      <c r="E8113">
        <v>1082</v>
      </c>
      <c r="F8113" t="str">
        <f t="shared" si="262"/>
        <v>01</v>
      </c>
      <c r="G8113" t="s">
        <v>513</v>
      </c>
      <c r="H8113">
        <v>1</v>
      </c>
      <c r="I8113" t="s">
        <v>6</v>
      </c>
      <c r="J8113" t="s">
        <v>5</v>
      </c>
      <c r="K8113" t="s">
        <v>6</v>
      </c>
      <c r="L8113">
        <v>213</v>
      </c>
      <c r="M8113" t="str">
        <f>VLOOKUP(E8113,Translations!$A$1:$B$7,2,FALSE)</f>
        <v>Midtjylland</v>
      </c>
      <c r="N8113" t="str">
        <f>VLOOKUP(D8113,Translations!$I$2:$K$101,2,FALSE)</f>
        <v>Favrskov</v>
      </c>
      <c r="O8113" t="str">
        <f>VLOOKUP(G8113,Translations!$M$2:$N$9,2,FALSE)</f>
        <v>[X2079] SARS-CoV-2 (RNA), Borger</v>
      </c>
      <c r="P8113" t="str">
        <f>VLOOKUP(F8113,Translations!$D$1:$F$13,2,FALSE)</f>
        <v>Ok</v>
      </c>
      <c r="Q8113" t="str">
        <f>VLOOKUP(F8113,Translations!$D$2:$G$13,4,FALSE)</f>
        <v>01 - Aktiv, bopæl i DK</v>
      </c>
      <c r="R8113" t="str">
        <f>VLOOKUP(H8113,Translations!$P$2:$Q$10,2,FALSE)</f>
        <v>1 - Selvstændigt sikret - med lægevalg</v>
      </c>
      <c r="S8113" t="str">
        <f>VLOOKUP(F8113,Translations!$D$2:$F$13,3,FALSE)</f>
        <v>Ja</v>
      </c>
    </row>
    <row r="8114" spans="1:19" x14ac:dyDescent="0.2">
      <c r="A8114" s="3">
        <v>44013</v>
      </c>
      <c r="B8114" t="s">
        <v>711</v>
      </c>
      <c r="C8114" t="s">
        <v>712</v>
      </c>
      <c r="D8114">
        <v>727</v>
      </c>
      <c r="E8114">
        <v>1082</v>
      </c>
      <c r="F8114" t="str">
        <f t="shared" si="262"/>
        <v>01</v>
      </c>
      <c r="G8114" t="s">
        <v>513</v>
      </c>
      <c r="H8114">
        <v>1</v>
      </c>
      <c r="I8114" t="s">
        <v>6</v>
      </c>
      <c r="J8114" t="s">
        <v>5</v>
      </c>
      <c r="K8114" t="s">
        <v>6</v>
      </c>
      <c r="L8114">
        <v>106</v>
      </c>
      <c r="M8114" t="str">
        <f>VLOOKUP(E8114,Translations!$A$1:$B$7,2,FALSE)</f>
        <v>Midtjylland</v>
      </c>
      <c r="N8114" t="str">
        <f>VLOOKUP(D8114,Translations!$I$2:$K$101,2,FALSE)</f>
        <v>Odder</v>
      </c>
      <c r="O8114" t="str">
        <f>VLOOKUP(G8114,Translations!$M$2:$N$9,2,FALSE)</f>
        <v>[X2079] SARS-CoV-2 (RNA), Borger</v>
      </c>
      <c r="P8114" t="str">
        <f>VLOOKUP(F8114,Translations!$D$1:$F$13,2,FALSE)</f>
        <v>Ok</v>
      </c>
      <c r="Q8114" t="str">
        <f>VLOOKUP(F8114,Translations!$D$2:$G$13,4,FALSE)</f>
        <v>01 - Aktiv, bopæl i DK</v>
      </c>
      <c r="R8114" t="str">
        <f>VLOOKUP(H8114,Translations!$P$2:$Q$10,2,FALSE)</f>
        <v>1 - Selvstændigt sikret - med lægevalg</v>
      </c>
      <c r="S8114" t="str">
        <f>VLOOKUP(F8114,Translations!$D$2:$F$13,3,FALSE)</f>
        <v>Ja</v>
      </c>
    </row>
    <row r="8115" spans="1:19" x14ac:dyDescent="0.2">
      <c r="A8115" s="3">
        <v>44013</v>
      </c>
      <c r="B8115" t="s">
        <v>711</v>
      </c>
      <c r="C8115" t="s">
        <v>712</v>
      </c>
      <c r="D8115">
        <v>730</v>
      </c>
      <c r="E8115">
        <v>1082</v>
      </c>
      <c r="F8115" t="str">
        <f t="shared" si="262"/>
        <v>01</v>
      </c>
      <c r="G8115" t="s">
        <v>513</v>
      </c>
      <c r="H8115">
        <v>1</v>
      </c>
      <c r="I8115" t="s">
        <v>6</v>
      </c>
      <c r="J8115" t="s">
        <v>5</v>
      </c>
      <c r="K8115" t="s">
        <v>6</v>
      </c>
      <c r="L8115">
        <v>340</v>
      </c>
      <c r="M8115" t="str">
        <f>VLOOKUP(E8115,Translations!$A$1:$B$7,2,FALSE)</f>
        <v>Midtjylland</v>
      </c>
      <c r="N8115" t="str">
        <f>VLOOKUP(D8115,Translations!$I$2:$K$101,2,FALSE)</f>
        <v>Randers</v>
      </c>
      <c r="O8115" t="str">
        <f>VLOOKUP(G8115,Translations!$M$2:$N$9,2,FALSE)</f>
        <v>[X2079] SARS-CoV-2 (RNA), Borger</v>
      </c>
      <c r="P8115" t="str">
        <f>VLOOKUP(F8115,Translations!$D$1:$F$13,2,FALSE)</f>
        <v>Ok</v>
      </c>
      <c r="Q8115" t="str">
        <f>VLOOKUP(F8115,Translations!$D$2:$G$13,4,FALSE)</f>
        <v>01 - Aktiv, bopæl i DK</v>
      </c>
      <c r="R8115" t="str">
        <f>VLOOKUP(H8115,Translations!$P$2:$Q$10,2,FALSE)</f>
        <v>1 - Selvstændigt sikret - med lægevalg</v>
      </c>
      <c r="S8115" t="str">
        <f>VLOOKUP(F8115,Translations!$D$2:$F$13,3,FALSE)</f>
        <v>Ja</v>
      </c>
    </row>
    <row r="8116" spans="1:19" x14ac:dyDescent="0.2">
      <c r="A8116" s="3">
        <v>44013</v>
      </c>
      <c r="B8116" t="s">
        <v>711</v>
      </c>
      <c r="C8116" t="s">
        <v>712</v>
      </c>
      <c r="D8116">
        <v>740</v>
      </c>
      <c r="E8116">
        <v>1082</v>
      </c>
      <c r="F8116" t="str">
        <f t="shared" si="262"/>
        <v>01</v>
      </c>
      <c r="G8116" t="s">
        <v>513</v>
      </c>
      <c r="H8116">
        <v>1</v>
      </c>
      <c r="I8116" t="s">
        <v>6</v>
      </c>
      <c r="J8116" t="s">
        <v>5</v>
      </c>
      <c r="K8116" t="s">
        <v>6</v>
      </c>
      <c r="L8116">
        <v>353</v>
      </c>
      <c r="M8116" t="str">
        <f>VLOOKUP(E8116,Translations!$A$1:$B$7,2,FALSE)</f>
        <v>Midtjylland</v>
      </c>
      <c r="N8116" t="str">
        <f>VLOOKUP(D8116,Translations!$I$2:$K$101,2,FALSE)</f>
        <v>Silkeborg</v>
      </c>
      <c r="O8116" t="str">
        <f>VLOOKUP(G8116,Translations!$M$2:$N$9,2,FALSE)</f>
        <v>[X2079] SARS-CoV-2 (RNA), Borger</v>
      </c>
      <c r="P8116" t="str">
        <f>VLOOKUP(F8116,Translations!$D$1:$F$13,2,FALSE)</f>
        <v>Ok</v>
      </c>
      <c r="Q8116" t="str">
        <f>VLOOKUP(F8116,Translations!$D$2:$G$13,4,FALSE)</f>
        <v>01 - Aktiv, bopæl i DK</v>
      </c>
      <c r="R8116" t="str">
        <f>VLOOKUP(H8116,Translations!$P$2:$Q$10,2,FALSE)</f>
        <v>1 - Selvstændigt sikret - med lægevalg</v>
      </c>
      <c r="S8116" t="str">
        <f>VLOOKUP(F8116,Translations!$D$2:$F$13,3,FALSE)</f>
        <v>Ja</v>
      </c>
    </row>
    <row r="8117" spans="1:19" x14ac:dyDescent="0.2">
      <c r="A8117" s="3">
        <v>44013</v>
      </c>
      <c r="B8117" t="s">
        <v>711</v>
      </c>
      <c r="C8117" t="s">
        <v>712</v>
      </c>
      <c r="D8117">
        <v>740</v>
      </c>
      <c r="E8117">
        <v>1082</v>
      </c>
      <c r="F8117" t="str">
        <f t="shared" si="262"/>
        <v>01</v>
      </c>
      <c r="G8117" t="s">
        <v>513</v>
      </c>
      <c r="H8117">
        <v>2</v>
      </c>
      <c r="I8117" t="s">
        <v>6</v>
      </c>
      <c r="J8117" t="s">
        <v>5</v>
      </c>
      <c r="K8117" t="s">
        <v>6</v>
      </c>
      <c r="L8117">
        <v>1</v>
      </c>
      <c r="M8117" t="str">
        <f>VLOOKUP(E8117,Translations!$A$1:$B$7,2,FALSE)</f>
        <v>Midtjylland</v>
      </c>
      <c r="N8117" t="str">
        <f>VLOOKUP(D8117,Translations!$I$2:$K$101,2,FALSE)</f>
        <v>Silkeborg</v>
      </c>
      <c r="O8117" t="str">
        <f>VLOOKUP(G8117,Translations!$M$2:$N$9,2,FALSE)</f>
        <v>[X2079] SARS-CoV-2 (RNA), Borger</v>
      </c>
      <c r="P8117" t="str">
        <f>VLOOKUP(F8117,Translations!$D$1:$F$13,2,FALSE)</f>
        <v>Ok</v>
      </c>
      <c r="Q8117" t="str">
        <f>VLOOKUP(F8117,Translations!$D$2:$G$13,4,FALSE)</f>
        <v>01 - Aktiv, bopæl i DK</v>
      </c>
      <c r="R8117" t="str">
        <f>VLOOKUP(H8117,Translations!$P$2:$Q$10,2,FALSE)</f>
        <v>2 - Selvstændigt sikret - uden lægevalg</v>
      </c>
      <c r="S8117" t="str">
        <f>VLOOKUP(F8117,Translations!$D$2:$F$13,3,FALSE)</f>
        <v>Ja</v>
      </c>
    </row>
    <row r="8118" spans="1:19" x14ac:dyDescent="0.2">
      <c r="A8118" s="3">
        <v>44013</v>
      </c>
      <c r="B8118" t="s">
        <v>711</v>
      </c>
      <c r="C8118" t="s">
        <v>712</v>
      </c>
      <c r="D8118">
        <v>741</v>
      </c>
      <c r="E8118">
        <v>1082</v>
      </c>
      <c r="F8118" t="str">
        <f t="shared" si="262"/>
        <v>01</v>
      </c>
      <c r="G8118" t="s">
        <v>513</v>
      </c>
      <c r="H8118">
        <v>1</v>
      </c>
      <c r="I8118" t="s">
        <v>6</v>
      </c>
      <c r="J8118" t="s">
        <v>5</v>
      </c>
      <c r="K8118" t="s">
        <v>6</v>
      </c>
      <c r="L8118">
        <v>12</v>
      </c>
      <c r="M8118" t="str">
        <f>VLOOKUP(E8118,Translations!$A$1:$B$7,2,FALSE)</f>
        <v>Midtjylland</v>
      </c>
      <c r="N8118" t="str">
        <f>VLOOKUP(D8118,Translations!$I$2:$K$101,2,FALSE)</f>
        <v>Samsø</v>
      </c>
      <c r="O8118" t="str">
        <f>VLOOKUP(G8118,Translations!$M$2:$N$9,2,FALSE)</f>
        <v>[X2079] SARS-CoV-2 (RNA), Borger</v>
      </c>
      <c r="P8118" t="str">
        <f>VLOOKUP(F8118,Translations!$D$1:$F$13,2,FALSE)</f>
        <v>Ok</v>
      </c>
      <c r="Q8118" t="str">
        <f>VLOOKUP(F8118,Translations!$D$2:$G$13,4,FALSE)</f>
        <v>01 - Aktiv, bopæl i DK</v>
      </c>
      <c r="R8118" t="str">
        <f>VLOOKUP(H8118,Translations!$P$2:$Q$10,2,FALSE)</f>
        <v>1 - Selvstændigt sikret - med lægevalg</v>
      </c>
      <c r="S8118" t="str">
        <f>VLOOKUP(F8118,Translations!$D$2:$F$13,3,FALSE)</f>
        <v>Ja</v>
      </c>
    </row>
    <row r="8119" spans="1:19" x14ac:dyDescent="0.2">
      <c r="A8119" s="3">
        <v>44013</v>
      </c>
      <c r="B8119" t="s">
        <v>711</v>
      </c>
      <c r="C8119" t="s">
        <v>712</v>
      </c>
      <c r="D8119">
        <v>746</v>
      </c>
      <c r="E8119">
        <v>1082</v>
      </c>
      <c r="F8119" t="str">
        <f t="shared" si="262"/>
        <v>01</v>
      </c>
      <c r="G8119" t="s">
        <v>513</v>
      </c>
      <c r="H8119">
        <v>1</v>
      </c>
      <c r="I8119" t="s">
        <v>6</v>
      </c>
      <c r="J8119" t="s">
        <v>5</v>
      </c>
      <c r="K8119" t="s">
        <v>6</v>
      </c>
      <c r="L8119">
        <v>275</v>
      </c>
      <c r="M8119" t="str">
        <f>VLOOKUP(E8119,Translations!$A$1:$B$7,2,FALSE)</f>
        <v>Midtjylland</v>
      </c>
      <c r="N8119" t="str">
        <f>VLOOKUP(D8119,Translations!$I$2:$K$101,2,FALSE)</f>
        <v>Skanderborg</v>
      </c>
      <c r="O8119" t="str">
        <f>VLOOKUP(G8119,Translations!$M$2:$N$9,2,FALSE)</f>
        <v>[X2079] SARS-CoV-2 (RNA), Borger</v>
      </c>
      <c r="P8119" t="str">
        <f>VLOOKUP(F8119,Translations!$D$1:$F$13,2,FALSE)</f>
        <v>Ok</v>
      </c>
      <c r="Q8119" t="str">
        <f>VLOOKUP(F8119,Translations!$D$2:$G$13,4,FALSE)</f>
        <v>01 - Aktiv, bopæl i DK</v>
      </c>
      <c r="R8119" t="str">
        <f>VLOOKUP(H8119,Translations!$P$2:$Q$10,2,FALSE)</f>
        <v>1 - Selvstændigt sikret - med lægevalg</v>
      </c>
      <c r="S8119" t="str">
        <f>VLOOKUP(F8119,Translations!$D$2:$F$13,3,FALSE)</f>
        <v>Ja</v>
      </c>
    </row>
    <row r="8120" spans="1:19" x14ac:dyDescent="0.2">
      <c r="A8120" s="3">
        <v>44013</v>
      </c>
      <c r="B8120" t="s">
        <v>711</v>
      </c>
      <c r="C8120" t="s">
        <v>712</v>
      </c>
      <c r="D8120">
        <v>746</v>
      </c>
      <c r="E8120">
        <v>1082</v>
      </c>
      <c r="F8120" t="str">
        <f t="shared" si="262"/>
        <v>01</v>
      </c>
      <c r="G8120" t="s">
        <v>513</v>
      </c>
      <c r="H8120">
        <v>2</v>
      </c>
      <c r="I8120" t="s">
        <v>6</v>
      </c>
      <c r="J8120" t="s">
        <v>5</v>
      </c>
      <c r="K8120" t="s">
        <v>6</v>
      </c>
      <c r="L8120">
        <v>1</v>
      </c>
      <c r="M8120" t="str">
        <f>VLOOKUP(E8120,Translations!$A$1:$B$7,2,FALSE)</f>
        <v>Midtjylland</v>
      </c>
      <c r="N8120" t="str">
        <f>VLOOKUP(D8120,Translations!$I$2:$K$101,2,FALSE)</f>
        <v>Skanderborg</v>
      </c>
      <c r="O8120" t="str">
        <f>VLOOKUP(G8120,Translations!$M$2:$N$9,2,FALSE)</f>
        <v>[X2079] SARS-CoV-2 (RNA), Borger</v>
      </c>
      <c r="P8120" t="str">
        <f>VLOOKUP(F8120,Translations!$D$1:$F$13,2,FALSE)</f>
        <v>Ok</v>
      </c>
      <c r="Q8120" t="str">
        <f>VLOOKUP(F8120,Translations!$D$2:$G$13,4,FALSE)</f>
        <v>01 - Aktiv, bopæl i DK</v>
      </c>
      <c r="R8120" t="str">
        <f>VLOOKUP(H8120,Translations!$P$2:$Q$10,2,FALSE)</f>
        <v>2 - Selvstændigt sikret - uden lægevalg</v>
      </c>
      <c r="S8120" t="str">
        <f>VLOOKUP(F8120,Translations!$D$2:$F$13,3,FALSE)</f>
        <v>Ja</v>
      </c>
    </row>
    <row r="8121" spans="1:19" x14ac:dyDescent="0.2">
      <c r="A8121" s="3">
        <v>44013</v>
      </c>
      <c r="B8121" t="s">
        <v>711</v>
      </c>
      <c r="C8121" t="s">
        <v>712</v>
      </c>
      <c r="D8121">
        <v>751</v>
      </c>
      <c r="E8121">
        <v>1082</v>
      </c>
      <c r="F8121" t="str">
        <f t="shared" ref="F8121:F8139" si="263">"01"</f>
        <v>01</v>
      </c>
      <c r="G8121" t="s">
        <v>513</v>
      </c>
      <c r="H8121">
        <v>1</v>
      </c>
      <c r="I8121" t="s">
        <v>6</v>
      </c>
      <c r="J8121" t="s">
        <v>5</v>
      </c>
      <c r="K8121" t="s">
        <v>6</v>
      </c>
      <c r="L8121">
        <v>989</v>
      </c>
      <c r="M8121" t="str">
        <f>VLOOKUP(E8121,Translations!$A$1:$B$7,2,FALSE)</f>
        <v>Midtjylland</v>
      </c>
      <c r="N8121" t="str">
        <f>VLOOKUP(D8121,Translations!$I$2:$K$101,2,FALSE)</f>
        <v>Aarhus</v>
      </c>
      <c r="O8121" t="str">
        <f>VLOOKUP(G8121,Translations!$M$2:$N$9,2,FALSE)</f>
        <v>[X2079] SARS-CoV-2 (RNA), Borger</v>
      </c>
      <c r="P8121" t="str">
        <f>VLOOKUP(F8121,Translations!$D$1:$F$13,2,FALSE)</f>
        <v>Ok</v>
      </c>
      <c r="Q8121" t="str">
        <f>VLOOKUP(F8121,Translations!$D$2:$G$13,4,FALSE)</f>
        <v>01 - Aktiv, bopæl i DK</v>
      </c>
      <c r="R8121" t="str">
        <f>VLOOKUP(H8121,Translations!$P$2:$Q$10,2,FALSE)</f>
        <v>1 - Selvstændigt sikret - med lægevalg</v>
      </c>
      <c r="S8121" t="str">
        <f>VLOOKUP(F8121,Translations!$D$2:$F$13,3,FALSE)</f>
        <v>Ja</v>
      </c>
    </row>
    <row r="8122" spans="1:19" x14ac:dyDescent="0.2">
      <c r="A8122" s="3">
        <v>44013</v>
      </c>
      <c r="B8122" t="s">
        <v>711</v>
      </c>
      <c r="C8122" t="s">
        <v>712</v>
      </c>
      <c r="D8122">
        <v>751</v>
      </c>
      <c r="E8122">
        <v>1082</v>
      </c>
      <c r="F8122" t="str">
        <f t="shared" si="263"/>
        <v>01</v>
      </c>
      <c r="G8122" t="s">
        <v>513</v>
      </c>
      <c r="H8122">
        <v>2</v>
      </c>
      <c r="I8122" t="s">
        <v>6</v>
      </c>
      <c r="J8122" t="s">
        <v>5</v>
      </c>
      <c r="K8122" t="s">
        <v>6</v>
      </c>
      <c r="L8122">
        <v>1</v>
      </c>
      <c r="M8122" t="str">
        <f>VLOOKUP(E8122,Translations!$A$1:$B$7,2,FALSE)</f>
        <v>Midtjylland</v>
      </c>
      <c r="N8122" t="str">
        <f>VLOOKUP(D8122,Translations!$I$2:$K$101,2,FALSE)</f>
        <v>Aarhus</v>
      </c>
      <c r="O8122" t="str">
        <f>VLOOKUP(G8122,Translations!$M$2:$N$9,2,FALSE)</f>
        <v>[X2079] SARS-CoV-2 (RNA), Borger</v>
      </c>
      <c r="P8122" t="str">
        <f>VLOOKUP(F8122,Translations!$D$1:$F$13,2,FALSE)</f>
        <v>Ok</v>
      </c>
      <c r="Q8122" t="str">
        <f>VLOOKUP(F8122,Translations!$D$2:$G$13,4,FALSE)</f>
        <v>01 - Aktiv, bopæl i DK</v>
      </c>
      <c r="R8122" t="str">
        <f>VLOOKUP(H8122,Translations!$P$2:$Q$10,2,FALSE)</f>
        <v>2 - Selvstændigt sikret - uden lægevalg</v>
      </c>
      <c r="S8122" t="str">
        <f>VLOOKUP(F8122,Translations!$D$2:$F$13,3,FALSE)</f>
        <v>Ja</v>
      </c>
    </row>
    <row r="8123" spans="1:19" x14ac:dyDescent="0.2">
      <c r="A8123" s="3">
        <v>44013</v>
      </c>
      <c r="B8123" t="s">
        <v>711</v>
      </c>
      <c r="C8123" t="s">
        <v>712</v>
      </c>
      <c r="D8123">
        <v>756</v>
      </c>
      <c r="E8123">
        <v>1082</v>
      </c>
      <c r="F8123" t="str">
        <f t="shared" si="263"/>
        <v>01</v>
      </c>
      <c r="G8123" t="s">
        <v>513</v>
      </c>
      <c r="H8123">
        <v>1</v>
      </c>
      <c r="I8123" t="s">
        <v>6</v>
      </c>
      <c r="J8123" t="s">
        <v>5</v>
      </c>
      <c r="K8123" t="s">
        <v>6</v>
      </c>
      <c r="L8123">
        <v>148</v>
      </c>
      <c r="M8123" t="str">
        <f>VLOOKUP(E8123,Translations!$A$1:$B$7,2,FALSE)</f>
        <v>Midtjylland</v>
      </c>
      <c r="N8123" t="str">
        <f>VLOOKUP(D8123,Translations!$I$2:$K$101,2,FALSE)</f>
        <v>Ikast-Brande</v>
      </c>
      <c r="O8123" t="str">
        <f>VLOOKUP(G8123,Translations!$M$2:$N$9,2,FALSE)</f>
        <v>[X2079] SARS-CoV-2 (RNA), Borger</v>
      </c>
      <c r="P8123" t="str">
        <f>VLOOKUP(F8123,Translations!$D$1:$F$13,2,FALSE)</f>
        <v>Ok</v>
      </c>
      <c r="Q8123" t="str">
        <f>VLOOKUP(F8123,Translations!$D$2:$G$13,4,FALSE)</f>
        <v>01 - Aktiv, bopæl i DK</v>
      </c>
      <c r="R8123" t="str">
        <f>VLOOKUP(H8123,Translations!$P$2:$Q$10,2,FALSE)</f>
        <v>1 - Selvstændigt sikret - med lægevalg</v>
      </c>
      <c r="S8123" t="str">
        <f>VLOOKUP(F8123,Translations!$D$2:$F$13,3,FALSE)</f>
        <v>Ja</v>
      </c>
    </row>
    <row r="8124" spans="1:19" x14ac:dyDescent="0.2">
      <c r="A8124" s="3">
        <v>44013</v>
      </c>
      <c r="B8124" t="s">
        <v>711</v>
      </c>
      <c r="C8124" t="s">
        <v>712</v>
      </c>
      <c r="D8124">
        <v>760</v>
      </c>
      <c r="E8124">
        <v>1082</v>
      </c>
      <c r="F8124" t="str">
        <f t="shared" si="263"/>
        <v>01</v>
      </c>
      <c r="G8124" t="s">
        <v>513</v>
      </c>
      <c r="H8124">
        <v>1</v>
      </c>
      <c r="I8124" t="s">
        <v>6</v>
      </c>
      <c r="J8124" t="s">
        <v>5</v>
      </c>
      <c r="K8124" t="s">
        <v>6</v>
      </c>
      <c r="L8124">
        <v>239</v>
      </c>
      <c r="M8124" t="str">
        <f>VLOOKUP(E8124,Translations!$A$1:$B$7,2,FALSE)</f>
        <v>Midtjylland</v>
      </c>
      <c r="N8124" t="str">
        <f>VLOOKUP(D8124,Translations!$I$2:$K$101,2,FALSE)</f>
        <v>Ringkøbing-Skjern</v>
      </c>
      <c r="O8124" t="str">
        <f>VLOOKUP(G8124,Translations!$M$2:$N$9,2,FALSE)</f>
        <v>[X2079] SARS-CoV-2 (RNA), Borger</v>
      </c>
      <c r="P8124" t="str">
        <f>VLOOKUP(F8124,Translations!$D$1:$F$13,2,FALSE)</f>
        <v>Ok</v>
      </c>
      <c r="Q8124" t="str">
        <f>VLOOKUP(F8124,Translations!$D$2:$G$13,4,FALSE)</f>
        <v>01 - Aktiv, bopæl i DK</v>
      </c>
      <c r="R8124" t="str">
        <f>VLOOKUP(H8124,Translations!$P$2:$Q$10,2,FALSE)</f>
        <v>1 - Selvstændigt sikret - med lægevalg</v>
      </c>
      <c r="S8124" t="str">
        <f>VLOOKUP(F8124,Translations!$D$2:$F$13,3,FALSE)</f>
        <v>Ja</v>
      </c>
    </row>
    <row r="8125" spans="1:19" x14ac:dyDescent="0.2">
      <c r="A8125" s="3">
        <v>44013</v>
      </c>
      <c r="B8125" t="s">
        <v>711</v>
      </c>
      <c r="C8125" t="s">
        <v>712</v>
      </c>
      <c r="D8125">
        <v>766</v>
      </c>
      <c r="E8125">
        <v>1082</v>
      </c>
      <c r="F8125" t="str">
        <f t="shared" si="263"/>
        <v>01</v>
      </c>
      <c r="G8125" t="s">
        <v>513</v>
      </c>
      <c r="H8125">
        <v>1</v>
      </c>
      <c r="I8125" t="s">
        <v>6</v>
      </c>
      <c r="J8125" t="s">
        <v>5</v>
      </c>
      <c r="K8125" t="s">
        <v>6</v>
      </c>
      <c r="L8125">
        <v>206</v>
      </c>
      <c r="M8125" t="str">
        <f>VLOOKUP(E8125,Translations!$A$1:$B$7,2,FALSE)</f>
        <v>Midtjylland</v>
      </c>
      <c r="N8125" t="str">
        <f>VLOOKUP(D8125,Translations!$I$2:$K$101,2,FALSE)</f>
        <v>Hedensted</v>
      </c>
      <c r="O8125" t="str">
        <f>VLOOKUP(G8125,Translations!$M$2:$N$9,2,FALSE)</f>
        <v>[X2079] SARS-CoV-2 (RNA), Borger</v>
      </c>
      <c r="P8125" t="str">
        <f>VLOOKUP(F8125,Translations!$D$1:$F$13,2,FALSE)</f>
        <v>Ok</v>
      </c>
      <c r="Q8125" t="str">
        <f>VLOOKUP(F8125,Translations!$D$2:$G$13,4,FALSE)</f>
        <v>01 - Aktiv, bopæl i DK</v>
      </c>
      <c r="R8125" t="str">
        <f>VLOOKUP(H8125,Translations!$P$2:$Q$10,2,FALSE)</f>
        <v>1 - Selvstændigt sikret - med lægevalg</v>
      </c>
      <c r="S8125" t="str">
        <f>VLOOKUP(F8125,Translations!$D$2:$F$13,3,FALSE)</f>
        <v>Ja</v>
      </c>
    </row>
    <row r="8126" spans="1:19" x14ac:dyDescent="0.2">
      <c r="A8126" s="3">
        <v>44013</v>
      </c>
      <c r="B8126" t="s">
        <v>711</v>
      </c>
      <c r="C8126" t="s">
        <v>712</v>
      </c>
      <c r="D8126">
        <v>766</v>
      </c>
      <c r="E8126">
        <v>1082</v>
      </c>
      <c r="F8126" t="str">
        <f t="shared" si="263"/>
        <v>01</v>
      </c>
      <c r="G8126" t="s">
        <v>513</v>
      </c>
      <c r="H8126">
        <v>2</v>
      </c>
      <c r="I8126" t="s">
        <v>6</v>
      </c>
      <c r="J8126" t="s">
        <v>5</v>
      </c>
      <c r="K8126" t="s">
        <v>6</v>
      </c>
      <c r="L8126">
        <v>2</v>
      </c>
      <c r="M8126" t="str">
        <f>VLOOKUP(E8126,Translations!$A$1:$B$7,2,FALSE)</f>
        <v>Midtjylland</v>
      </c>
      <c r="N8126" t="str">
        <f>VLOOKUP(D8126,Translations!$I$2:$K$101,2,FALSE)</f>
        <v>Hedensted</v>
      </c>
      <c r="O8126" t="str">
        <f>VLOOKUP(G8126,Translations!$M$2:$N$9,2,FALSE)</f>
        <v>[X2079] SARS-CoV-2 (RNA), Borger</v>
      </c>
      <c r="P8126" t="str">
        <f>VLOOKUP(F8126,Translations!$D$1:$F$13,2,FALSE)</f>
        <v>Ok</v>
      </c>
      <c r="Q8126" t="str">
        <f>VLOOKUP(F8126,Translations!$D$2:$G$13,4,FALSE)</f>
        <v>01 - Aktiv, bopæl i DK</v>
      </c>
      <c r="R8126" t="str">
        <f>VLOOKUP(H8126,Translations!$P$2:$Q$10,2,FALSE)</f>
        <v>2 - Selvstændigt sikret - uden lægevalg</v>
      </c>
      <c r="S8126" t="str">
        <f>VLOOKUP(F8126,Translations!$D$2:$F$13,3,FALSE)</f>
        <v>Ja</v>
      </c>
    </row>
    <row r="8127" spans="1:19" x14ac:dyDescent="0.2">
      <c r="A8127" s="3">
        <v>44013</v>
      </c>
      <c r="B8127" t="s">
        <v>711</v>
      </c>
      <c r="C8127" t="s">
        <v>712</v>
      </c>
      <c r="D8127">
        <v>773</v>
      </c>
      <c r="E8127">
        <v>1081</v>
      </c>
      <c r="F8127" t="str">
        <f t="shared" si="263"/>
        <v>01</v>
      </c>
      <c r="G8127" t="s">
        <v>513</v>
      </c>
      <c r="H8127">
        <v>1</v>
      </c>
      <c r="I8127" t="s">
        <v>6</v>
      </c>
      <c r="J8127" t="s">
        <v>5</v>
      </c>
      <c r="K8127" t="s">
        <v>6</v>
      </c>
      <c r="L8127">
        <v>69</v>
      </c>
      <c r="M8127" t="str">
        <f>VLOOKUP(E8127,Translations!$A$1:$B$7,2,FALSE)</f>
        <v>Nordjylland</v>
      </c>
      <c r="N8127" t="str">
        <f>VLOOKUP(D8127,Translations!$I$2:$K$101,2,FALSE)</f>
        <v>Morsø</v>
      </c>
      <c r="O8127" t="str">
        <f>VLOOKUP(G8127,Translations!$M$2:$N$9,2,FALSE)</f>
        <v>[X2079] SARS-CoV-2 (RNA), Borger</v>
      </c>
      <c r="P8127" t="str">
        <f>VLOOKUP(F8127,Translations!$D$1:$F$13,2,FALSE)</f>
        <v>Ok</v>
      </c>
      <c r="Q8127" t="str">
        <f>VLOOKUP(F8127,Translations!$D$2:$G$13,4,FALSE)</f>
        <v>01 - Aktiv, bopæl i DK</v>
      </c>
      <c r="R8127" t="str">
        <f>VLOOKUP(H8127,Translations!$P$2:$Q$10,2,FALSE)</f>
        <v>1 - Selvstændigt sikret - med lægevalg</v>
      </c>
      <c r="S8127" t="str">
        <f>VLOOKUP(F8127,Translations!$D$2:$F$13,3,FALSE)</f>
        <v>Ja</v>
      </c>
    </row>
    <row r="8128" spans="1:19" x14ac:dyDescent="0.2">
      <c r="A8128" s="3">
        <v>44013</v>
      </c>
      <c r="B8128" t="s">
        <v>711</v>
      </c>
      <c r="C8128" t="s">
        <v>712</v>
      </c>
      <c r="D8128">
        <v>779</v>
      </c>
      <c r="E8128">
        <v>1082</v>
      </c>
      <c r="F8128" t="str">
        <f t="shared" si="263"/>
        <v>01</v>
      </c>
      <c r="G8128" t="s">
        <v>513</v>
      </c>
      <c r="H8128">
        <v>1</v>
      </c>
      <c r="I8128" t="s">
        <v>6</v>
      </c>
      <c r="J8128" t="s">
        <v>5</v>
      </c>
      <c r="K8128" t="s">
        <v>6</v>
      </c>
      <c r="L8128">
        <v>151</v>
      </c>
      <c r="M8128" t="str">
        <f>VLOOKUP(E8128,Translations!$A$1:$B$7,2,FALSE)</f>
        <v>Midtjylland</v>
      </c>
      <c r="N8128" t="str">
        <f>VLOOKUP(D8128,Translations!$I$2:$K$101,2,FALSE)</f>
        <v>Skive</v>
      </c>
      <c r="O8128" t="str">
        <f>VLOOKUP(G8128,Translations!$M$2:$N$9,2,FALSE)</f>
        <v>[X2079] SARS-CoV-2 (RNA), Borger</v>
      </c>
      <c r="P8128" t="str">
        <f>VLOOKUP(F8128,Translations!$D$1:$F$13,2,FALSE)</f>
        <v>Ok</v>
      </c>
      <c r="Q8128" t="str">
        <f>VLOOKUP(F8128,Translations!$D$2:$G$13,4,FALSE)</f>
        <v>01 - Aktiv, bopæl i DK</v>
      </c>
      <c r="R8128" t="str">
        <f>VLOOKUP(H8128,Translations!$P$2:$Q$10,2,FALSE)</f>
        <v>1 - Selvstændigt sikret - med lægevalg</v>
      </c>
      <c r="S8128" t="str">
        <f>VLOOKUP(F8128,Translations!$D$2:$F$13,3,FALSE)</f>
        <v>Ja</v>
      </c>
    </row>
    <row r="8129" spans="1:19" x14ac:dyDescent="0.2">
      <c r="A8129" s="3">
        <v>44013</v>
      </c>
      <c r="B8129" t="s">
        <v>711</v>
      </c>
      <c r="C8129" t="s">
        <v>712</v>
      </c>
      <c r="D8129">
        <v>787</v>
      </c>
      <c r="E8129">
        <v>1081</v>
      </c>
      <c r="F8129" t="str">
        <f t="shared" si="263"/>
        <v>01</v>
      </c>
      <c r="G8129" t="s">
        <v>513</v>
      </c>
      <c r="H8129">
        <v>1</v>
      </c>
      <c r="I8129" t="s">
        <v>6</v>
      </c>
      <c r="J8129" t="s">
        <v>5</v>
      </c>
      <c r="K8129" t="s">
        <v>6</v>
      </c>
      <c r="L8129">
        <v>157</v>
      </c>
      <c r="M8129" t="str">
        <f>VLOOKUP(E8129,Translations!$A$1:$B$7,2,FALSE)</f>
        <v>Nordjylland</v>
      </c>
      <c r="N8129" t="str">
        <f>VLOOKUP(D8129,Translations!$I$2:$K$101,2,FALSE)</f>
        <v>Thisted</v>
      </c>
      <c r="O8129" t="str">
        <f>VLOOKUP(G8129,Translations!$M$2:$N$9,2,FALSE)</f>
        <v>[X2079] SARS-CoV-2 (RNA), Borger</v>
      </c>
      <c r="P8129" t="str">
        <f>VLOOKUP(F8129,Translations!$D$1:$F$13,2,FALSE)</f>
        <v>Ok</v>
      </c>
      <c r="Q8129" t="str">
        <f>VLOOKUP(F8129,Translations!$D$2:$G$13,4,FALSE)</f>
        <v>01 - Aktiv, bopæl i DK</v>
      </c>
      <c r="R8129" t="str">
        <f>VLOOKUP(H8129,Translations!$P$2:$Q$10,2,FALSE)</f>
        <v>1 - Selvstændigt sikret - med lægevalg</v>
      </c>
      <c r="S8129" t="str">
        <f>VLOOKUP(F8129,Translations!$D$2:$F$13,3,FALSE)</f>
        <v>Ja</v>
      </c>
    </row>
    <row r="8130" spans="1:19" x14ac:dyDescent="0.2">
      <c r="A8130" s="3">
        <v>44013</v>
      </c>
      <c r="B8130" t="s">
        <v>711</v>
      </c>
      <c r="C8130" t="s">
        <v>712</v>
      </c>
      <c r="D8130">
        <v>791</v>
      </c>
      <c r="E8130">
        <v>1082</v>
      </c>
      <c r="F8130" t="str">
        <f t="shared" si="263"/>
        <v>01</v>
      </c>
      <c r="G8130" t="s">
        <v>513</v>
      </c>
      <c r="H8130">
        <v>1</v>
      </c>
      <c r="I8130" t="s">
        <v>6</v>
      </c>
      <c r="J8130" t="s">
        <v>5</v>
      </c>
      <c r="K8130" t="s">
        <v>6</v>
      </c>
      <c r="L8130">
        <v>381</v>
      </c>
      <c r="M8130" t="str">
        <f>VLOOKUP(E8130,Translations!$A$1:$B$7,2,FALSE)</f>
        <v>Midtjylland</v>
      </c>
      <c r="N8130" t="str">
        <f>VLOOKUP(D8130,Translations!$I$2:$K$101,2,FALSE)</f>
        <v>Viborg</v>
      </c>
      <c r="O8130" t="str">
        <f>VLOOKUP(G8130,Translations!$M$2:$N$9,2,FALSE)</f>
        <v>[X2079] SARS-CoV-2 (RNA), Borger</v>
      </c>
      <c r="P8130" t="str">
        <f>VLOOKUP(F8130,Translations!$D$1:$F$13,2,FALSE)</f>
        <v>Ok</v>
      </c>
      <c r="Q8130" t="str">
        <f>VLOOKUP(F8130,Translations!$D$2:$G$13,4,FALSE)</f>
        <v>01 - Aktiv, bopæl i DK</v>
      </c>
      <c r="R8130" t="str">
        <f>VLOOKUP(H8130,Translations!$P$2:$Q$10,2,FALSE)</f>
        <v>1 - Selvstændigt sikret - med lægevalg</v>
      </c>
      <c r="S8130" t="str">
        <f>VLOOKUP(F8130,Translations!$D$2:$F$13,3,FALSE)</f>
        <v>Ja</v>
      </c>
    </row>
    <row r="8131" spans="1:19" x14ac:dyDescent="0.2">
      <c r="A8131" s="3">
        <v>44013</v>
      </c>
      <c r="B8131" t="s">
        <v>711</v>
      </c>
      <c r="C8131" t="s">
        <v>712</v>
      </c>
      <c r="D8131">
        <v>810</v>
      </c>
      <c r="E8131">
        <v>1081</v>
      </c>
      <c r="F8131" t="str">
        <f t="shared" si="263"/>
        <v>01</v>
      </c>
      <c r="G8131" t="s">
        <v>513</v>
      </c>
      <c r="H8131">
        <v>1</v>
      </c>
      <c r="I8131" t="s">
        <v>6</v>
      </c>
      <c r="J8131" t="s">
        <v>5</v>
      </c>
      <c r="K8131" t="s">
        <v>6</v>
      </c>
      <c r="L8131">
        <v>135</v>
      </c>
      <c r="M8131" t="str">
        <f>VLOOKUP(E8131,Translations!$A$1:$B$7,2,FALSE)</f>
        <v>Nordjylland</v>
      </c>
      <c r="N8131" t="str">
        <f>VLOOKUP(D8131,Translations!$I$2:$K$101,2,FALSE)</f>
        <v>Brønderslev</v>
      </c>
      <c r="O8131" t="str">
        <f>VLOOKUP(G8131,Translations!$M$2:$N$9,2,FALSE)</f>
        <v>[X2079] SARS-CoV-2 (RNA), Borger</v>
      </c>
      <c r="P8131" t="str">
        <f>VLOOKUP(F8131,Translations!$D$1:$F$13,2,FALSE)</f>
        <v>Ok</v>
      </c>
      <c r="Q8131" t="str">
        <f>VLOOKUP(F8131,Translations!$D$2:$G$13,4,FALSE)</f>
        <v>01 - Aktiv, bopæl i DK</v>
      </c>
      <c r="R8131" t="str">
        <f>VLOOKUP(H8131,Translations!$P$2:$Q$10,2,FALSE)</f>
        <v>1 - Selvstændigt sikret - med lægevalg</v>
      </c>
      <c r="S8131" t="str">
        <f>VLOOKUP(F8131,Translations!$D$2:$F$13,3,FALSE)</f>
        <v>Ja</v>
      </c>
    </row>
    <row r="8132" spans="1:19" x14ac:dyDescent="0.2">
      <c r="A8132" s="3">
        <v>44013</v>
      </c>
      <c r="B8132" t="s">
        <v>711</v>
      </c>
      <c r="C8132" t="s">
        <v>712</v>
      </c>
      <c r="D8132">
        <v>813</v>
      </c>
      <c r="E8132">
        <v>1081</v>
      </c>
      <c r="F8132" t="str">
        <f t="shared" si="263"/>
        <v>01</v>
      </c>
      <c r="G8132" t="s">
        <v>513</v>
      </c>
      <c r="H8132">
        <v>1</v>
      </c>
      <c r="I8132" t="s">
        <v>6</v>
      </c>
      <c r="J8132" t="s">
        <v>5</v>
      </c>
      <c r="K8132" t="s">
        <v>6</v>
      </c>
      <c r="L8132">
        <v>205</v>
      </c>
      <c r="M8132" t="str">
        <f>VLOOKUP(E8132,Translations!$A$1:$B$7,2,FALSE)</f>
        <v>Nordjylland</v>
      </c>
      <c r="N8132" t="str">
        <f>VLOOKUP(D8132,Translations!$I$2:$K$101,2,FALSE)</f>
        <v>Frederikshavn</v>
      </c>
      <c r="O8132" t="str">
        <f>VLOOKUP(G8132,Translations!$M$2:$N$9,2,FALSE)</f>
        <v>[X2079] SARS-CoV-2 (RNA), Borger</v>
      </c>
      <c r="P8132" t="str">
        <f>VLOOKUP(F8132,Translations!$D$1:$F$13,2,FALSE)</f>
        <v>Ok</v>
      </c>
      <c r="Q8132" t="str">
        <f>VLOOKUP(F8132,Translations!$D$2:$G$13,4,FALSE)</f>
        <v>01 - Aktiv, bopæl i DK</v>
      </c>
      <c r="R8132" t="str">
        <f>VLOOKUP(H8132,Translations!$P$2:$Q$10,2,FALSE)</f>
        <v>1 - Selvstændigt sikret - med lægevalg</v>
      </c>
      <c r="S8132" t="str">
        <f>VLOOKUP(F8132,Translations!$D$2:$F$13,3,FALSE)</f>
        <v>Ja</v>
      </c>
    </row>
    <row r="8133" spans="1:19" x14ac:dyDescent="0.2">
      <c r="A8133" s="3">
        <v>44013</v>
      </c>
      <c r="B8133" t="s">
        <v>711</v>
      </c>
      <c r="C8133" t="s">
        <v>712</v>
      </c>
      <c r="D8133">
        <v>820</v>
      </c>
      <c r="E8133">
        <v>1081</v>
      </c>
      <c r="F8133" t="str">
        <f t="shared" si="263"/>
        <v>01</v>
      </c>
      <c r="G8133" t="s">
        <v>513</v>
      </c>
      <c r="H8133">
        <v>1</v>
      </c>
      <c r="I8133" t="s">
        <v>6</v>
      </c>
      <c r="J8133" t="s">
        <v>5</v>
      </c>
      <c r="K8133" t="s">
        <v>6</v>
      </c>
      <c r="L8133">
        <v>155</v>
      </c>
      <c r="M8133" t="str">
        <f>VLOOKUP(E8133,Translations!$A$1:$B$7,2,FALSE)</f>
        <v>Nordjylland</v>
      </c>
      <c r="N8133" t="str">
        <f>VLOOKUP(D8133,Translations!$I$2:$K$101,2,FALSE)</f>
        <v>Vesthimmerlands</v>
      </c>
      <c r="O8133" t="str">
        <f>VLOOKUP(G8133,Translations!$M$2:$N$9,2,FALSE)</f>
        <v>[X2079] SARS-CoV-2 (RNA), Borger</v>
      </c>
      <c r="P8133" t="str">
        <f>VLOOKUP(F8133,Translations!$D$1:$F$13,2,FALSE)</f>
        <v>Ok</v>
      </c>
      <c r="Q8133" t="str">
        <f>VLOOKUP(F8133,Translations!$D$2:$G$13,4,FALSE)</f>
        <v>01 - Aktiv, bopæl i DK</v>
      </c>
      <c r="R8133" t="str">
        <f>VLOOKUP(H8133,Translations!$P$2:$Q$10,2,FALSE)</f>
        <v>1 - Selvstændigt sikret - med lægevalg</v>
      </c>
      <c r="S8133" t="str">
        <f>VLOOKUP(F8133,Translations!$D$2:$F$13,3,FALSE)</f>
        <v>Ja</v>
      </c>
    </row>
    <row r="8134" spans="1:19" x14ac:dyDescent="0.2">
      <c r="A8134" s="3">
        <v>44013</v>
      </c>
      <c r="B8134" t="s">
        <v>711</v>
      </c>
      <c r="C8134" t="s">
        <v>712</v>
      </c>
      <c r="D8134">
        <v>825</v>
      </c>
      <c r="E8134">
        <v>1081</v>
      </c>
      <c r="F8134" t="str">
        <f t="shared" si="263"/>
        <v>01</v>
      </c>
      <c r="G8134" t="s">
        <v>513</v>
      </c>
      <c r="H8134">
        <v>1</v>
      </c>
      <c r="I8134" t="s">
        <v>6</v>
      </c>
      <c r="J8134" t="s">
        <v>5</v>
      </c>
      <c r="K8134" t="s">
        <v>6</v>
      </c>
      <c r="L8134">
        <v>4</v>
      </c>
      <c r="M8134" t="str">
        <f>VLOOKUP(E8134,Translations!$A$1:$B$7,2,FALSE)</f>
        <v>Nordjylland</v>
      </c>
      <c r="N8134" t="str">
        <f>VLOOKUP(D8134,Translations!$I$2:$K$101,2,FALSE)</f>
        <v>Læsø</v>
      </c>
      <c r="O8134" t="str">
        <f>VLOOKUP(G8134,Translations!$M$2:$N$9,2,FALSE)</f>
        <v>[X2079] SARS-CoV-2 (RNA), Borger</v>
      </c>
      <c r="P8134" t="str">
        <f>VLOOKUP(F8134,Translations!$D$1:$F$13,2,FALSE)</f>
        <v>Ok</v>
      </c>
      <c r="Q8134" t="str">
        <f>VLOOKUP(F8134,Translations!$D$2:$G$13,4,FALSE)</f>
        <v>01 - Aktiv, bopæl i DK</v>
      </c>
      <c r="R8134" t="str">
        <f>VLOOKUP(H8134,Translations!$P$2:$Q$10,2,FALSE)</f>
        <v>1 - Selvstændigt sikret - med lægevalg</v>
      </c>
      <c r="S8134" t="str">
        <f>VLOOKUP(F8134,Translations!$D$2:$F$13,3,FALSE)</f>
        <v>Ja</v>
      </c>
    </row>
    <row r="8135" spans="1:19" x14ac:dyDescent="0.2">
      <c r="A8135" s="3">
        <v>44013</v>
      </c>
      <c r="B8135" t="s">
        <v>711</v>
      </c>
      <c r="C8135" t="s">
        <v>712</v>
      </c>
      <c r="D8135">
        <v>840</v>
      </c>
      <c r="E8135">
        <v>1081</v>
      </c>
      <c r="F8135" t="str">
        <f t="shared" si="263"/>
        <v>01</v>
      </c>
      <c r="G8135" t="s">
        <v>513</v>
      </c>
      <c r="H8135">
        <v>1</v>
      </c>
      <c r="I8135" t="s">
        <v>6</v>
      </c>
      <c r="J8135" t="s">
        <v>5</v>
      </c>
      <c r="K8135" t="s">
        <v>6</v>
      </c>
      <c r="L8135">
        <v>117</v>
      </c>
      <c r="M8135" t="str">
        <f>VLOOKUP(E8135,Translations!$A$1:$B$7,2,FALSE)</f>
        <v>Nordjylland</v>
      </c>
      <c r="N8135" t="str">
        <f>VLOOKUP(D8135,Translations!$I$2:$K$101,2,FALSE)</f>
        <v>Rebild</v>
      </c>
      <c r="O8135" t="str">
        <f>VLOOKUP(G8135,Translations!$M$2:$N$9,2,FALSE)</f>
        <v>[X2079] SARS-CoV-2 (RNA), Borger</v>
      </c>
      <c r="P8135" t="str">
        <f>VLOOKUP(F8135,Translations!$D$1:$F$13,2,FALSE)</f>
        <v>Ok</v>
      </c>
      <c r="Q8135" t="str">
        <f>VLOOKUP(F8135,Translations!$D$2:$G$13,4,FALSE)</f>
        <v>01 - Aktiv, bopæl i DK</v>
      </c>
      <c r="R8135" t="str">
        <f>VLOOKUP(H8135,Translations!$P$2:$Q$10,2,FALSE)</f>
        <v>1 - Selvstændigt sikret - med lægevalg</v>
      </c>
      <c r="S8135" t="str">
        <f>VLOOKUP(F8135,Translations!$D$2:$F$13,3,FALSE)</f>
        <v>Ja</v>
      </c>
    </row>
    <row r="8136" spans="1:19" x14ac:dyDescent="0.2">
      <c r="A8136" s="3">
        <v>44013</v>
      </c>
      <c r="B8136" t="s">
        <v>711</v>
      </c>
      <c r="C8136" t="s">
        <v>712</v>
      </c>
      <c r="D8136">
        <v>846</v>
      </c>
      <c r="E8136">
        <v>1081</v>
      </c>
      <c r="F8136" t="str">
        <f t="shared" si="263"/>
        <v>01</v>
      </c>
      <c r="G8136" t="s">
        <v>513</v>
      </c>
      <c r="H8136">
        <v>1</v>
      </c>
      <c r="I8136" t="s">
        <v>6</v>
      </c>
      <c r="J8136" t="s">
        <v>5</v>
      </c>
      <c r="K8136" t="s">
        <v>6</v>
      </c>
      <c r="L8136">
        <v>149</v>
      </c>
      <c r="M8136" t="str">
        <f>VLOOKUP(E8136,Translations!$A$1:$B$7,2,FALSE)</f>
        <v>Nordjylland</v>
      </c>
      <c r="N8136" t="str">
        <f>VLOOKUP(D8136,Translations!$I$2:$K$101,2,FALSE)</f>
        <v>Mariagerfjord</v>
      </c>
      <c r="O8136" t="str">
        <f>VLOOKUP(G8136,Translations!$M$2:$N$9,2,FALSE)</f>
        <v>[X2079] SARS-CoV-2 (RNA), Borger</v>
      </c>
      <c r="P8136" t="str">
        <f>VLOOKUP(F8136,Translations!$D$1:$F$13,2,FALSE)</f>
        <v>Ok</v>
      </c>
      <c r="Q8136" t="str">
        <f>VLOOKUP(F8136,Translations!$D$2:$G$13,4,FALSE)</f>
        <v>01 - Aktiv, bopæl i DK</v>
      </c>
      <c r="R8136" t="str">
        <f>VLOOKUP(H8136,Translations!$P$2:$Q$10,2,FALSE)</f>
        <v>1 - Selvstændigt sikret - med lægevalg</v>
      </c>
      <c r="S8136" t="str">
        <f>VLOOKUP(F8136,Translations!$D$2:$F$13,3,FALSE)</f>
        <v>Ja</v>
      </c>
    </row>
    <row r="8137" spans="1:19" x14ac:dyDescent="0.2">
      <c r="A8137" s="3">
        <v>44013</v>
      </c>
      <c r="B8137" t="s">
        <v>711</v>
      </c>
      <c r="C8137" t="s">
        <v>712</v>
      </c>
      <c r="D8137">
        <v>849</v>
      </c>
      <c r="E8137">
        <v>1081</v>
      </c>
      <c r="F8137" t="str">
        <f t="shared" si="263"/>
        <v>01</v>
      </c>
      <c r="G8137" t="s">
        <v>513</v>
      </c>
      <c r="H8137">
        <v>1</v>
      </c>
      <c r="I8137" t="s">
        <v>6</v>
      </c>
      <c r="J8137" t="s">
        <v>5</v>
      </c>
      <c r="K8137" t="s">
        <v>6</v>
      </c>
      <c r="L8137">
        <v>142</v>
      </c>
      <c r="M8137" t="str">
        <f>VLOOKUP(E8137,Translations!$A$1:$B$7,2,FALSE)</f>
        <v>Nordjylland</v>
      </c>
      <c r="N8137" t="str">
        <f>VLOOKUP(D8137,Translations!$I$2:$K$101,2,FALSE)</f>
        <v>Jammerbugt</v>
      </c>
      <c r="O8137" t="str">
        <f>VLOOKUP(G8137,Translations!$M$2:$N$9,2,FALSE)</f>
        <v>[X2079] SARS-CoV-2 (RNA), Borger</v>
      </c>
      <c r="P8137" t="str">
        <f>VLOOKUP(F8137,Translations!$D$1:$F$13,2,FALSE)</f>
        <v>Ok</v>
      </c>
      <c r="Q8137" t="str">
        <f>VLOOKUP(F8137,Translations!$D$2:$G$13,4,FALSE)</f>
        <v>01 - Aktiv, bopæl i DK</v>
      </c>
      <c r="R8137" t="str">
        <f>VLOOKUP(H8137,Translations!$P$2:$Q$10,2,FALSE)</f>
        <v>1 - Selvstændigt sikret - med lægevalg</v>
      </c>
      <c r="S8137" t="str">
        <f>VLOOKUP(F8137,Translations!$D$2:$F$13,3,FALSE)</f>
        <v>Ja</v>
      </c>
    </row>
    <row r="8138" spans="1:19" x14ac:dyDescent="0.2">
      <c r="A8138" s="3">
        <v>44013</v>
      </c>
      <c r="B8138" t="s">
        <v>711</v>
      </c>
      <c r="C8138" t="s">
        <v>712</v>
      </c>
      <c r="D8138">
        <v>851</v>
      </c>
      <c r="E8138">
        <v>1081</v>
      </c>
      <c r="F8138" t="str">
        <f t="shared" si="263"/>
        <v>01</v>
      </c>
      <c r="G8138" t="s">
        <v>513</v>
      </c>
      <c r="H8138">
        <v>1</v>
      </c>
      <c r="I8138" t="s">
        <v>6</v>
      </c>
      <c r="J8138" t="s">
        <v>5</v>
      </c>
      <c r="K8138" t="s">
        <v>6</v>
      </c>
      <c r="L8138">
        <v>676</v>
      </c>
      <c r="M8138" t="str">
        <f>VLOOKUP(E8138,Translations!$A$1:$B$7,2,FALSE)</f>
        <v>Nordjylland</v>
      </c>
      <c r="N8138" t="str">
        <f>VLOOKUP(D8138,Translations!$I$2:$K$101,2,FALSE)</f>
        <v>Aalborg</v>
      </c>
      <c r="O8138" t="str">
        <f>VLOOKUP(G8138,Translations!$M$2:$N$9,2,FALSE)</f>
        <v>[X2079] SARS-CoV-2 (RNA), Borger</v>
      </c>
      <c r="P8138" t="str">
        <f>VLOOKUP(F8138,Translations!$D$1:$F$13,2,FALSE)</f>
        <v>Ok</v>
      </c>
      <c r="Q8138" t="str">
        <f>VLOOKUP(F8138,Translations!$D$2:$G$13,4,FALSE)</f>
        <v>01 - Aktiv, bopæl i DK</v>
      </c>
      <c r="R8138" t="str">
        <f>VLOOKUP(H8138,Translations!$P$2:$Q$10,2,FALSE)</f>
        <v>1 - Selvstændigt sikret - med lægevalg</v>
      </c>
      <c r="S8138" t="str">
        <f>VLOOKUP(F8138,Translations!$D$2:$F$13,3,FALSE)</f>
        <v>Ja</v>
      </c>
    </row>
    <row r="8139" spans="1:19" x14ac:dyDescent="0.2">
      <c r="A8139" s="3">
        <v>44013</v>
      </c>
      <c r="B8139" t="s">
        <v>711</v>
      </c>
      <c r="C8139" t="s">
        <v>712</v>
      </c>
      <c r="D8139">
        <v>860</v>
      </c>
      <c r="E8139">
        <v>1081</v>
      </c>
      <c r="F8139" t="str">
        <f t="shared" si="263"/>
        <v>01</v>
      </c>
      <c r="G8139" t="s">
        <v>513</v>
      </c>
      <c r="H8139">
        <v>1</v>
      </c>
      <c r="I8139" t="s">
        <v>6</v>
      </c>
      <c r="J8139" t="s">
        <v>5</v>
      </c>
      <c r="K8139" t="s">
        <v>6</v>
      </c>
      <c r="L8139">
        <v>235</v>
      </c>
      <c r="M8139" t="str">
        <f>VLOOKUP(E8139,Translations!$A$1:$B$7,2,FALSE)</f>
        <v>Nordjylland</v>
      </c>
      <c r="N8139" t="str">
        <f>VLOOKUP(D8139,Translations!$I$2:$K$101,2,FALSE)</f>
        <v>Hjørring</v>
      </c>
      <c r="O8139" t="str">
        <f>VLOOKUP(G8139,Translations!$M$2:$N$9,2,FALSE)</f>
        <v>[X2079] SARS-CoV-2 (RNA), Borger</v>
      </c>
      <c r="P8139" t="str">
        <f>VLOOKUP(F8139,Translations!$D$1:$F$13,2,FALSE)</f>
        <v>Ok</v>
      </c>
      <c r="Q8139" t="str">
        <f>VLOOKUP(F8139,Translations!$D$2:$G$13,4,FALSE)</f>
        <v>01 - Aktiv, bopæl i DK</v>
      </c>
      <c r="R8139" t="str">
        <f>VLOOKUP(H8139,Translations!$P$2:$Q$10,2,FALSE)</f>
        <v>1 - Selvstændigt sikret - med lægevalg</v>
      </c>
      <c r="S8139" t="str">
        <f>VLOOKUP(F8139,Translations!$D$2:$F$13,3,FALSE)</f>
        <v>Ja</v>
      </c>
    </row>
    <row r="8140" spans="1:19" x14ac:dyDescent="0.2">
      <c r="A8140" s="3">
        <v>44013</v>
      </c>
      <c r="B8140" t="s">
        <v>713</v>
      </c>
      <c r="C8140" t="s">
        <v>714</v>
      </c>
      <c r="D8140">
        <v>0</v>
      </c>
      <c r="E8140">
        <v>0</v>
      </c>
      <c r="F8140" t="str">
        <f>"80"</f>
        <v>80</v>
      </c>
      <c r="G8140" t="s">
        <v>513</v>
      </c>
      <c r="H8140">
        <v>1</v>
      </c>
      <c r="I8140" t="s">
        <v>6</v>
      </c>
      <c r="J8140" t="s">
        <v>5</v>
      </c>
      <c r="K8140" t="s">
        <v>6</v>
      </c>
      <c r="L8140">
        <v>1</v>
      </c>
      <c r="M8140" t="str">
        <f>VLOOKUP(E8140,Translations!$A$1:$B$7,2,FALSE)</f>
        <v>Ukendt</v>
      </c>
      <c r="N8140" t="str">
        <f>VLOOKUP(D8140,Translations!$I$2:$K$101,2,FALSE)</f>
        <v>Ukendt</v>
      </c>
      <c r="O8140" t="str">
        <f>VLOOKUP(G8140,Translations!$M$2:$N$9,2,FALSE)</f>
        <v>[X2079] SARS-CoV-2 (RNA), Borger</v>
      </c>
      <c r="P8140" t="str">
        <f>VLOOKUP(F8140,Translations!$D$1:$F$13,2,FALSE)</f>
        <v>Ok</v>
      </c>
      <c r="Q8140" t="str">
        <f>VLOOKUP(F8140,Translations!$D$2:$G$13,4,FALSE)</f>
        <v>80 - Inaktiv, udrejst</v>
      </c>
      <c r="R8140" t="str">
        <f>VLOOKUP(H8140,Translations!$P$2:$Q$10,2,FALSE)</f>
        <v>1 - Selvstændigt sikret - med lægevalg</v>
      </c>
      <c r="S8140" t="str">
        <f>VLOOKUP(F8140,Translations!$D$2:$F$13,3,FALSE)</f>
        <v>Ja</v>
      </c>
    </row>
    <row r="8141" spans="1:19" x14ac:dyDescent="0.2">
      <c r="A8141" s="3">
        <v>44013</v>
      </c>
      <c r="B8141" t="s">
        <v>713</v>
      </c>
      <c r="C8141" t="s">
        <v>714</v>
      </c>
      <c r="D8141">
        <v>101</v>
      </c>
      <c r="E8141">
        <v>1084</v>
      </c>
      <c r="F8141" t="str">
        <f t="shared" ref="F8141:F8172" si="264">"01"</f>
        <v>01</v>
      </c>
      <c r="G8141" t="s">
        <v>513</v>
      </c>
      <c r="H8141">
        <v>1</v>
      </c>
      <c r="I8141" t="s">
        <v>6</v>
      </c>
      <c r="J8141" t="s">
        <v>5</v>
      </c>
      <c r="K8141" t="s">
        <v>6</v>
      </c>
      <c r="L8141">
        <v>1576</v>
      </c>
      <c r="M8141" t="str">
        <f>VLOOKUP(E8141,Translations!$A$1:$B$7,2,FALSE)</f>
        <v>Hovedstaden</v>
      </c>
      <c r="N8141" t="str">
        <f>VLOOKUP(D8141,Translations!$I$2:$K$101,2,FALSE)</f>
        <v>København</v>
      </c>
      <c r="O8141" t="str">
        <f>VLOOKUP(G8141,Translations!$M$2:$N$9,2,FALSE)</f>
        <v>[X2079] SARS-CoV-2 (RNA), Borger</v>
      </c>
      <c r="P8141" t="str">
        <f>VLOOKUP(F8141,Translations!$D$1:$F$13,2,FALSE)</f>
        <v>Ok</v>
      </c>
      <c r="Q8141" t="str">
        <f>VLOOKUP(F8141,Translations!$D$2:$G$13,4,FALSE)</f>
        <v>01 - Aktiv, bopæl i DK</v>
      </c>
      <c r="R8141" t="str">
        <f>VLOOKUP(H8141,Translations!$P$2:$Q$10,2,FALSE)</f>
        <v>1 - Selvstændigt sikret - med lægevalg</v>
      </c>
      <c r="S8141" t="str">
        <f>VLOOKUP(F8141,Translations!$D$2:$F$13,3,FALSE)</f>
        <v>Ja</v>
      </c>
    </row>
    <row r="8142" spans="1:19" x14ac:dyDescent="0.2">
      <c r="A8142" s="3">
        <v>44013</v>
      </c>
      <c r="B8142" t="s">
        <v>713</v>
      </c>
      <c r="C8142" t="s">
        <v>714</v>
      </c>
      <c r="D8142">
        <v>101</v>
      </c>
      <c r="E8142">
        <v>1084</v>
      </c>
      <c r="F8142" t="str">
        <f t="shared" si="264"/>
        <v>01</v>
      </c>
      <c r="G8142" t="s">
        <v>513</v>
      </c>
      <c r="H8142">
        <v>2</v>
      </c>
      <c r="I8142" t="s">
        <v>6</v>
      </c>
      <c r="J8142" t="s">
        <v>5</v>
      </c>
      <c r="K8142" t="s">
        <v>6</v>
      </c>
      <c r="L8142">
        <v>3</v>
      </c>
      <c r="M8142" t="str">
        <f>VLOOKUP(E8142,Translations!$A$1:$B$7,2,FALSE)</f>
        <v>Hovedstaden</v>
      </c>
      <c r="N8142" t="str">
        <f>VLOOKUP(D8142,Translations!$I$2:$K$101,2,FALSE)</f>
        <v>København</v>
      </c>
      <c r="O8142" t="str">
        <f>VLOOKUP(G8142,Translations!$M$2:$N$9,2,FALSE)</f>
        <v>[X2079] SARS-CoV-2 (RNA), Borger</v>
      </c>
      <c r="P8142" t="str">
        <f>VLOOKUP(F8142,Translations!$D$1:$F$13,2,FALSE)</f>
        <v>Ok</v>
      </c>
      <c r="Q8142" t="str">
        <f>VLOOKUP(F8142,Translations!$D$2:$G$13,4,FALSE)</f>
        <v>01 - Aktiv, bopæl i DK</v>
      </c>
      <c r="R8142" t="str">
        <f>VLOOKUP(H8142,Translations!$P$2:$Q$10,2,FALSE)</f>
        <v>2 - Selvstændigt sikret - uden lægevalg</v>
      </c>
      <c r="S8142" t="str">
        <f>VLOOKUP(F8142,Translations!$D$2:$F$13,3,FALSE)</f>
        <v>Ja</v>
      </c>
    </row>
    <row r="8143" spans="1:19" x14ac:dyDescent="0.2">
      <c r="A8143" s="3">
        <v>44013</v>
      </c>
      <c r="B8143" t="s">
        <v>713</v>
      </c>
      <c r="C8143" t="s">
        <v>714</v>
      </c>
      <c r="D8143">
        <v>147</v>
      </c>
      <c r="E8143">
        <v>1084</v>
      </c>
      <c r="F8143" t="str">
        <f t="shared" si="264"/>
        <v>01</v>
      </c>
      <c r="G8143" t="s">
        <v>513</v>
      </c>
      <c r="H8143">
        <v>1</v>
      </c>
      <c r="I8143" t="s">
        <v>6</v>
      </c>
      <c r="J8143" t="s">
        <v>5</v>
      </c>
      <c r="K8143" t="s">
        <v>6</v>
      </c>
      <c r="L8143">
        <v>248</v>
      </c>
      <c r="M8143" t="str">
        <f>VLOOKUP(E8143,Translations!$A$1:$B$7,2,FALSE)</f>
        <v>Hovedstaden</v>
      </c>
      <c r="N8143" t="str">
        <f>VLOOKUP(D8143,Translations!$I$2:$K$101,2,FALSE)</f>
        <v>Frederiksberg</v>
      </c>
      <c r="O8143" t="str">
        <f>VLOOKUP(G8143,Translations!$M$2:$N$9,2,FALSE)</f>
        <v>[X2079] SARS-CoV-2 (RNA), Borger</v>
      </c>
      <c r="P8143" t="str">
        <f>VLOOKUP(F8143,Translations!$D$1:$F$13,2,FALSE)</f>
        <v>Ok</v>
      </c>
      <c r="Q8143" t="str">
        <f>VLOOKUP(F8143,Translations!$D$2:$G$13,4,FALSE)</f>
        <v>01 - Aktiv, bopæl i DK</v>
      </c>
      <c r="R8143" t="str">
        <f>VLOOKUP(H8143,Translations!$P$2:$Q$10,2,FALSE)</f>
        <v>1 - Selvstændigt sikret - med lægevalg</v>
      </c>
      <c r="S8143" t="str">
        <f>VLOOKUP(F8143,Translations!$D$2:$F$13,3,FALSE)</f>
        <v>Ja</v>
      </c>
    </row>
    <row r="8144" spans="1:19" x14ac:dyDescent="0.2">
      <c r="A8144" s="3">
        <v>44013</v>
      </c>
      <c r="B8144" t="s">
        <v>713</v>
      </c>
      <c r="C8144" t="s">
        <v>714</v>
      </c>
      <c r="D8144">
        <v>151</v>
      </c>
      <c r="E8144">
        <v>1084</v>
      </c>
      <c r="F8144" t="str">
        <f t="shared" si="264"/>
        <v>01</v>
      </c>
      <c r="G8144" t="s">
        <v>513</v>
      </c>
      <c r="H8144">
        <v>1</v>
      </c>
      <c r="I8144" t="s">
        <v>6</v>
      </c>
      <c r="J8144" t="s">
        <v>5</v>
      </c>
      <c r="K8144" t="s">
        <v>6</v>
      </c>
      <c r="L8144">
        <v>167</v>
      </c>
      <c r="M8144" t="str">
        <f>VLOOKUP(E8144,Translations!$A$1:$B$7,2,FALSE)</f>
        <v>Hovedstaden</v>
      </c>
      <c r="N8144" t="str">
        <f>VLOOKUP(D8144,Translations!$I$2:$K$101,2,FALSE)</f>
        <v>Ballerup</v>
      </c>
      <c r="O8144" t="str">
        <f>VLOOKUP(G8144,Translations!$M$2:$N$9,2,FALSE)</f>
        <v>[X2079] SARS-CoV-2 (RNA), Borger</v>
      </c>
      <c r="P8144" t="str">
        <f>VLOOKUP(F8144,Translations!$D$1:$F$13,2,FALSE)</f>
        <v>Ok</v>
      </c>
      <c r="Q8144" t="str">
        <f>VLOOKUP(F8144,Translations!$D$2:$G$13,4,FALSE)</f>
        <v>01 - Aktiv, bopæl i DK</v>
      </c>
      <c r="R8144" t="str">
        <f>VLOOKUP(H8144,Translations!$P$2:$Q$10,2,FALSE)</f>
        <v>1 - Selvstændigt sikret - med lægevalg</v>
      </c>
      <c r="S8144" t="str">
        <f>VLOOKUP(F8144,Translations!$D$2:$F$13,3,FALSE)</f>
        <v>Ja</v>
      </c>
    </row>
    <row r="8145" spans="1:19" x14ac:dyDescent="0.2">
      <c r="A8145" s="3">
        <v>44013</v>
      </c>
      <c r="B8145" t="s">
        <v>713</v>
      </c>
      <c r="C8145" t="s">
        <v>714</v>
      </c>
      <c r="D8145">
        <v>153</v>
      </c>
      <c r="E8145">
        <v>1084</v>
      </c>
      <c r="F8145" t="str">
        <f t="shared" si="264"/>
        <v>01</v>
      </c>
      <c r="G8145" t="s">
        <v>513</v>
      </c>
      <c r="H8145">
        <v>1</v>
      </c>
      <c r="I8145" t="s">
        <v>6</v>
      </c>
      <c r="J8145" t="s">
        <v>5</v>
      </c>
      <c r="K8145" t="s">
        <v>6</v>
      </c>
      <c r="L8145">
        <v>127</v>
      </c>
      <c r="M8145" t="str">
        <f>VLOOKUP(E8145,Translations!$A$1:$B$7,2,FALSE)</f>
        <v>Hovedstaden</v>
      </c>
      <c r="N8145" t="str">
        <f>VLOOKUP(D8145,Translations!$I$2:$K$101,2,FALSE)</f>
        <v>Brøndby</v>
      </c>
      <c r="O8145" t="str">
        <f>VLOOKUP(G8145,Translations!$M$2:$N$9,2,FALSE)</f>
        <v>[X2079] SARS-CoV-2 (RNA), Borger</v>
      </c>
      <c r="P8145" t="str">
        <f>VLOOKUP(F8145,Translations!$D$1:$F$13,2,FALSE)</f>
        <v>Ok</v>
      </c>
      <c r="Q8145" t="str">
        <f>VLOOKUP(F8145,Translations!$D$2:$G$13,4,FALSE)</f>
        <v>01 - Aktiv, bopæl i DK</v>
      </c>
      <c r="R8145" t="str">
        <f>VLOOKUP(H8145,Translations!$P$2:$Q$10,2,FALSE)</f>
        <v>1 - Selvstændigt sikret - med lægevalg</v>
      </c>
      <c r="S8145" t="str">
        <f>VLOOKUP(F8145,Translations!$D$2:$F$13,3,FALSE)</f>
        <v>Ja</v>
      </c>
    </row>
    <row r="8146" spans="1:19" x14ac:dyDescent="0.2">
      <c r="A8146" s="3">
        <v>44013</v>
      </c>
      <c r="B8146" t="s">
        <v>713</v>
      </c>
      <c r="C8146" t="s">
        <v>714</v>
      </c>
      <c r="D8146">
        <v>155</v>
      </c>
      <c r="E8146">
        <v>1084</v>
      </c>
      <c r="F8146" t="str">
        <f t="shared" si="264"/>
        <v>01</v>
      </c>
      <c r="G8146" t="s">
        <v>513</v>
      </c>
      <c r="H8146">
        <v>1</v>
      </c>
      <c r="I8146" t="s">
        <v>6</v>
      </c>
      <c r="J8146" t="s">
        <v>5</v>
      </c>
      <c r="K8146" t="s">
        <v>6</v>
      </c>
      <c r="L8146">
        <v>60</v>
      </c>
      <c r="M8146" t="str">
        <f>VLOOKUP(E8146,Translations!$A$1:$B$7,2,FALSE)</f>
        <v>Hovedstaden</v>
      </c>
      <c r="N8146" t="str">
        <f>VLOOKUP(D8146,Translations!$I$2:$K$101,2,FALSE)</f>
        <v>Dragør</v>
      </c>
      <c r="O8146" t="str">
        <f>VLOOKUP(G8146,Translations!$M$2:$N$9,2,FALSE)</f>
        <v>[X2079] SARS-CoV-2 (RNA), Borger</v>
      </c>
      <c r="P8146" t="str">
        <f>VLOOKUP(F8146,Translations!$D$1:$F$13,2,FALSE)</f>
        <v>Ok</v>
      </c>
      <c r="Q8146" t="str">
        <f>VLOOKUP(F8146,Translations!$D$2:$G$13,4,FALSE)</f>
        <v>01 - Aktiv, bopæl i DK</v>
      </c>
      <c r="R8146" t="str">
        <f>VLOOKUP(H8146,Translations!$P$2:$Q$10,2,FALSE)</f>
        <v>1 - Selvstændigt sikret - med lægevalg</v>
      </c>
      <c r="S8146" t="str">
        <f>VLOOKUP(F8146,Translations!$D$2:$F$13,3,FALSE)</f>
        <v>Ja</v>
      </c>
    </row>
    <row r="8147" spans="1:19" x14ac:dyDescent="0.2">
      <c r="A8147" s="3">
        <v>44013</v>
      </c>
      <c r="B8147" t="s">
        <v>713</v>
      </c>
      <c r="C8147" t="s">
        <v>714</v>
      </c>
      <c r="D8147">
        <v>155</v>
      </c>
      <c r="E8147">
        <v>1084</v>
      </c>
      <c r="F8147" t="str">
        <f t="shared" si="264"/>
        <v>01</v>
      </c>
      <c r="G8147" t="s">
        <v>513</v>
      </c>
      <c r="H8147">
        <v>2</v>
      </c>
      <c r="I8147" t="s">
        <v>6</v>
      </c>
      <c r="J8147" t="s">
        <v>5</v>
      </c>
      <c r="K8147" t="s">
        <v>6</v>
      </c>
      <c r="L8147">
        <v>1</v>
      </c>
      <c r="M8147" t="str">
        <f>VLOOKUP(E8147,Translations!$A$1:$B$7,2,FALSE)</f>
        <v>Hovedstaden</v>
      </c>
      <c r="N8147" t="str">
        <f>VLOOKUP(D8147,Translations!$I$2:$K$101,2,FALSE)</f>
        <v>Dragør</v>
      </c>
      <c r="O8147" t="str">
        <f>VLOOKUP(G8147,Translations!$M$2:$N$9,2,FALSE)</f>
        <v>[X2079] SARS-CoV-2 (RNA), Borger</v>
      </c>
      <c r="P8147" t="str">
        <f>VLOOKUP(F8147,Translations!$D$1:$F$13,2,FALSE)</f>
        <v>Ok</v>
      </c>
      <c r="Q8147" t="str">
        <f>VLOOKUP(F8147,Translations!$D$2:$G$13,4,FALSE)</f>
        <v>01 - Aktiv, bopæl i DK</v>
      </c>
      <c r="R8147" t="str">
        <f>VLOOKUP(H8147,Translations!$P$2:$Q$10,2,FALSE)</f>
        <v>2 - Selvstændigt sikret - uden lægevalg</v>
      </c>
      <c r="S8147" t="str">
        <f>VLOOKUP(F8147,Translations!$D$2:$F$13,3,FALSE)</f>
        <v>Ja</v>
      </c>
    </row>
    <row r="8148" spans="1:19" x14ac:dyDescent="0.2">
      <c r="A8148" s="3">
        <v>44013</v>
      </c>
      <c r="B8148" t="s">
        <v>713</v>
      </c>
      <c r="C8148" t="s">
        <v>714</v>
      </c>
      <c r="D8148">
        <v>157</v>
      </c>
      <c r="E8148">
        <v>1084</v>
      </c>
      <c r="F8148" t="str">
        <f t="shared" si="264"/>
        <v>01</v>
      </c>
      <c r="G8148" t="s">
        <v>513</v>
      </c>
      <c r="H8148">
        <v>1</v>
      </c>
      <c r="I8148" t="s">
        <v>6</v>
      </c>
      <c r="J8148" t="s">
        <v>5</v>
      </c>
      <c r="K8148" t="s">
        <v>6</v>
      </c>
      <c r="L8148">
        <v>280</v>
      </c>
      <c r="M8148" t="str">
        <f>VLOOKUP(E8148,Translations!$A$1:$B$7,2,FALSE)</f>
        <v>Hovedstaden</v>
      </c>
      <c r="N8148" t="str">
        <f>VLOOKUP(D8148,Translations!$I$2:$K$101,2,FALSE)</f>
        <v>Gentofte</v>
      </c>
      <c r="O8148" t="str">
        <f>VLOOKUP(G8148,Translations!$M$2:$N$9,2,FALSE)</f>
        <v>[X2079] SARS-CoV-2 (RNA), Borger</v>
      </c>
      <c r="P8148" t="str">
        <f>VLOOKUP(F8148,Translations!$D$1:$F$13,2,FALSE)</f>
        <v>Ok</v>
      </c>
      <c r="Q8148" t="str">
        <f>VLOOKUP(F8148,Translations!$D$2:$G$13,4,FALSE)</f>
        <v>01 - Aktiv, bopæl i DK</v>
      </c>
      <c r="R8148" t="str">
        <f>VLOOKUP(H8148,Translations!$P$2:$Q$10,2,FALSE)</f>
        <v>1 - Selvstændigt sikret - med lægevalg</v>
      </c>
      <c r="S8148" t="str">
        <f>VLOOKUP(F8148,Translations!$D$2:$F$13,3,FALSE)</f>
        <v>Ja</v>
      </c>
    </row>
    <row r="8149" spans="1:19" x14ac:dyDescent="0.2">
      <c r="A8149" s="3">
        <v>44013</v>
      </c>
      <c r="B8149" t="s">
        <v>713</v>
      </c>
      <c r="C8149" t="s">
        <v>714</v>
      </c>
      <c r="D8149">
        <v>157</v>
      </c>
      <c r="E8149">
        <v>1084</v>
      </c>
      <c r="F8149" t="str">
        <f t="shared" si="264"/>
        <v>01</v>
      </c>
      <c r="G8149" t="s">
        <v>513</v>
      </c>
      <c r="H8149">
        <v>2</v>
      </c>
      <c r="I8149" t="s">
        <v>6</v>
      </c>
      <c r="J8149" t="s">
        <v>5</v>
      </c>
      <c r="K8149" t="s">
        <v>6</v>
      </c>
      <c r="L8149">
        <v>3</v>
      </c>
      <c r="M8149" t="str">
        <f>VLOOKUP(E8149,Translations!$A$1:$B$7,2,FALSE)</f>
        <v>Hovedstaden</v>
      </c>
      <c r="N8149" t="str">
        <f>VLOOKUP(D8149,Translations!$I$2:$K$101,2,FALSE)</f>
        <v>Gentofte</v>
      </c>
      <c r="O8149" t="str">
        <f>VLOOKUP(G8149,Translations!$M$2:$N$9,2,FALSE)</f>
        <v>[X2079] SARS-CoV-2 (RNA), Borger</v>
      </c>
      <c r="P8149" t="str">
        <f>VLOOKUP(F8149,Translations!$D$1:$F$13,2,FALSE)</f>
        <v>Ok</v>
      </c>
      <c r="Q8149" t="str">
        <f>VLOOKUP(F8149,Translations!$D$2:$G$13,4,FALSE)</f>
        <v>01 - Aktiv, bopæl i DK</v>
      </c>
      <c r="R8149" t="str">
        <f>VLOOKUP(H8149,Translations!$P$2:$Q$10,2,FALSE)</f>
        <v>2 - Selvstændigt sikret - uden lægevalg</v>
      </c>
      <c r="S8149" t="str">
        <f>VLOOKUP(F8149,Translations!$D$2:$F$13,3,FALSE)</f>
        <v>Ja</v>
      </c>
    </row>
    <row r="8150" spans="1:19" x14ac:dyDescent="0.2">
      <c r="A8150" s="3">
        <v>44013</v>
      </c>
      <c r="B8150" t="s">
        <v>713</v>
      </c>
      <c r="C8150" t="s">
        <v>714</v>
      </c>
      <c r="D8150">
        <v>159</v>
      </c>
      <c r="E8150">
        <v>1084</v>
      </c>
      <c r="F8150" t="str">
        <f t="shared" si="264"/>
        <v>01</v>
      </c>
      <c r="G8150" t="s">
        <v>513</v>
      </c>
      <c r="H8150">
        <v>1</v>
      </c>
      <c r="I8150" t="s">
        <v>6</v>
      </c>
      <c r="J8150" t="s">
        <v>5</v>
      </c>
      <c r="K8150" t="s">
        <v>6</v>
      </c>
      <c r="L8150">
        <v>256</v>
      </c>
      <c r="M8150" t="str">
        <f>VLOOKUP(E8150,Translations!$A$1:$B$7,2,FALSE)</f>
        <v>Hovedstaden</v>
      </c>
      <c r="N8150" t="str">
        <f>VLOOKUP(D8150,Translations!$I$2:$K$101,2,FALSE)</f>
        <v>Gladsaxe</v>
      </c>
      <c r="O8150" t="str">
        <f>VLOOKUP(G8150,Translations!$M$2:$N$9,2,FALSE)</f>
        <v>[X2079] SARS-CoV-2 (RNA), Borger</v>
      </c>
      <c r="P8150" t="str">
        <f>VLOOKUP(F8150,Translations!$D$1:$F$13,2,FALSE)</f>
        <v>Ok</v>
      </c>
      <c r="Q8150" t="str">
        <f>VLOOKUP(F8150,Translations!$D$2:$G$13,4,FALSE)</f>
        <v>01 - Aktiv, bopæl i DK</v>
      </c>
      <c r="R8150" t="str">
        <f>VLOOKUP(H8150,Translations!$P$2:$Q$10,2,FALSE)</f>
        <v>1 - Selvstændigt sikret - med lægevalg</v>
      </c>
      <c r="S8150" t="str">
        <f>VLOOKUP(F8150,Translations!$D$2:$F$13,3,FALSE)</f>
        <v>Ja</v>
      </c>
    </row>
    <row r="8151" spans="1:19" x14ac:dyDescent="0.2">
      <c r="A8151" s="3">
        <v>44013</v>
      </c>
      <c r="B8151" t="s">
        <v>713</v>
      </c>
      <c r="C8151" t="s">
        <v>714</v>
      </c>
      <c r="D8151">
        <v>161</v>
      </c>
      <c r="E8151">
        <v>1084</v>
      </c>
      <c r="F8151" t="str">
        <f t="shared" si="264"/>
        <v>01</v>
      </c>
      <c r="G8151" t="s">
        <v>513</v>
      </c>
      <c r="H8151">
        <v>1</v>
      </c>
      <c r="I8151" t="s">
        <v>6</v>
      </c>
      <c r="J8151" t="s">
        <v>5</v>
      </c>
      <c r="K8151" t="s">
        <v>6</v>
      </c>
      <c r="L8151">
        <v>72</v>
      </c>
      <c r="M8151" t="str">
        <f>VLOOKUP(E8151,Translations!$A$1:$B$7,2,FALSE)</f>
        <v>Hovedstaden</v>
      </c>
      <c r="N8151" t="str">
        <f>VLOOKUP(D8151,Translations!$I$2:$K$101,2,FALSE)</f>
        <v>Glostrup</v>
      </c>
      <c r="O8151" t="str">
        <f>VLOOKUP(G8151,Translations!$M$2:$N$9,2,FALSE)</f>
        <v>[X2079] SARS-CoV-2 (RNA), Borger</v>
      </c>
      <c r="P8151" t="str">
        <f>VLOOKUP(F8151,Translations!$D$1:$F$13,2,FALSE)</f>
        <v>Ok</v>
      </c>
      <c r="Q8151" t="str">
        <f>VLOOKUP(F8151,Translations!$D$2:$G$13,4,FALSE)</f>
        <v>01 - Aktiv, bopæl i DK</v>
      </c>
      <c r="R8151" t="str">
        <f>VLOOKUP(H8151,Translations!$P$2:$Q$10,2,FALSE)</f>
        <v>1 - Selvstændigt sikret - med lægevalg</v>
      </c>
      <c r="S8151" t="str">
        <f>VLOOKUP(F8151,Translations!$D$2:$F$13,3,FALSE)</f>
        <v>Ja</v>
      </c>
    </row>
    <row r="8152" spans="1:19" x14ac:dyDescent="0.2">
      <c r="A8152" s="3">
        <v>44013</v>
      </c>
      <c r="B8152" t="s">
        <v>713</v>
      </c>
      <c r="C8152" t="s">
        <v>714</v>
      </c>
      <c r="D8152">
        <v>163</v>
      </c>
      <c r="E8152">
        <v>1084</v>
      </c>
      <c r="F8152" t="str">
        <f t="shared" si="264"/>
        <v>01</v>
      </c>
      <c r="G8152" t="s">
        <v>513</v>
      </c>
      <c r="H8152">
        <v>1</v>
      </c>
      <c r="I8152" t="s">
        <v>6</v>
      </c>
      <c r="J8152" t="s">
        <v>5</v>
      </c>
      <c r="K8152" t="s">
        <v>6</v>
      </c>
      <c r="L8152">
        <v>109</v>
      </c>
      <c r="M8152" t="str">
        <f>VLOOKUP(E8152,Translations!$A$1:$B$7,2,FALSE)</f>
        <v>Hovedstaden</v>
      </c>
      <c r="N8152" t="str">
        <f>VLOOKUP(D8152,Translations!$I$2:$K$101,2,FALSE)</f>
        <v>Herlev</v>
      </c>
      <c r="O8152" t="str">
        <f>VLOOKUP(G8152,Translations!$M$2:$N$9,2,FALSE)</f>
        <v>[X2079] SARS-CoV-2 (RNA), Borger</v>
      </c>
      <c r="P8152" t="str">
        <f>VLOOKUP(F8152,Translations!$D$1:$F$13,2,FALSE)</f>
        <v>Ok</v>
      </c>
      <c r="Q8152" t="str">
        <f>VLOOKUP(F8152,Translations!$D$2:$G$13,4,FALSE)</f>
        <v>01 - Aktiv, bopæl i DK</v>
      </c>
      <c r="R8152" t="str">
        <f>VLOOKUP(H8152,Translations!$P$2:$Q$10,2,FALSE)</f>
        <v>1 - Selvstændigt sikret - med lægevalg</v>
      </c>
      <c r="S8152" t="str">
        <f>VLOOKUP(F8152,Translations!$D$2:$F$13,3,FALSE)</f>
        <v>Ja</v>
      </c>
    </row>
    <row r="8153" spans="1:19" x14ac:dyDescent="0.2">
      <c r="A8153" s="3">
        <v>44013</v>
      </c>
      <c r="B8153" t="s">
        <v>713</v>
      </c>
      <c r="C8153" t="s">
        <v>714</v>
      </c>
      <c r="D8153">
        <v>165</v>
      </c>
      <c r="E8153">
        <v>1084</v>
      </c>
      <c r="F8153" t="str">
        <f t="shared" si="264"/>
        <v>01</v>
      </c>
      <c r="G8153" t="s">
        <v>513</v>
      </c>
      <c r="H8153">
        <v>1</v>
      </c>
      <c r="I8153" t="s">
        <v>6</v>
      </c>
      <c r="J8153" t="s">
        <v>5</v>
      </c>
      <c r="K8153" t="s">
        <v>6</v>
      </c>
      <c r="L8153">
        <v>102</v>
      </c>
      <c r="M8153" t="str">
        <f>VLOOKUP(E8153,Translations!$A$1:$B$7,2,FALSE)</f>
        <v>Hovedstaden</v>
      </c>
      <c r="N8153" t="str">
        <f>VLOOKUP(D8153,Translations!$I$2:$K$101,2,FALSE)</f>
        <v>Albertslund</v>
      </c>
      <c r="O8153" t="str">
        <f>VLOOKUP(G8153,Translations!$M$2:$N$9,2,FALSE)</f>
        <v>[X2079] SARS-CoV-2 (RNA), Borger</v>
      </c>
      <c r="P8153" t="str">
        <f>VLOOKUP(F8153,Translations!$D$1:$F$13,2,FALSE)</f>
        <v>Ok</v>
      </c>
      <c r="Q8153" t="str">
        <f>VLOOKUP(F8153,Translations!$D$2:$G$13,4,FALSE)</f>
        <v>01 - Aktiv, bopæl i DK</v>
      </c>
      <c r="R8153" t="str">
        <f>VLOOKUP(H8153,Translations!$P$2:$Q$10,2,FALSE)</f>
        <v>1 - Selvstændigt sikret - med lægevalg</v>
      </c>
      <c r="S8153" t="str">
        <f>VLOOKUP(F8153,Translations!$D$2:$F$13,3,FALSE)</f>
        <v>Ja</v>
      </c>
    </row>
    <row r="8154" spans="1:19" x14ac:dyDescent="0.2">
      <c r="A8154" s="3">
        <v>44013</v>
      </c>
      <c r="B8154" t="s">
        <v>713</v>
      </c>
      <c r="C8154" t="s">
        <v>714</v>
      </c>
      <c r="D8154">
        <v>167</v>
      </c>
      <c r="E8154">
        <v>1084</v>
      </c>
      <c r="F8154" t="str">
        <f t="shared" si="264"/>
        <v>01</v>
      </c>
      <c r="G8154" t="s">
        <v>513</v>
      </c>
      <c r="H8154">
        <v>1</v>
      </c>
      <c r="I8154" t="s">
        <v>6</v>
      </c>
      <c r="J8154" t="s">
        <v>5</v>
      </c>
      <c r="K8154" t="s">
        <v>6</v>
      </c>
      <c r="L8154">
        <v>190</v>
      </c>
      <c r="M8154" t="str">
        <f>VLOOKUP(E8154,Translations!$A$1:$B$7,2,FALSE)</f>
        <v>Hovedstaden</v>
      </c>
      <c r="N8154" t="str">
        <f>VLOOKUP(D8154,Translations!$I$2:$K$101,2,FALSE)</f>
        <v>Hvidovre</v>
      </c>
      <c r="O8154" t="str">
        <f>VLOOKUP(G8154,Translations!$M$2:$N$9,2,FALSE)</f>
        <v>[X2079] SARS-CoV-2 (RNA), Borger</v>
      </c>
      <c r="P8154" t="str">
        <f>VLOOKUP(F8154,Translations!$D$1:$F$13,2,FALSE)</f>
        <v>Ok</v>
      </c>
      <c r="Q8154" t="str">
        <f>VLOOKUP(F8154,Translations!$D$2:$G$13,4,FALSE)</f>
        <v>01 - Aktiv, bopæl i DK</v>
      </c>
      <c r="R8154" t="str">
        <f>VLOOKUP(H8154,Translations!$P$2:$Q$10,2,FALSE)</f>
        <v>1 - Selvstændigt sikret - med lægevalg</v>
      </c>
      <c r="S8154" t="str">
        <f>VLOOKUP(F8154,Translations!$D$2:$F$13,3,FALSE)</f>
        <v>Ja</v>
      </c>
    </row>
    <row r="8155" spans="1:19" x14ac:dyDescent="0.2">
      <c r="A8155" s="3">
        <v>44013</v>
      </c>
      <c r="B8155" t="s">
        <v>713</v>
      </c>
      <c r="C8155" t="s">
        <v>714</v>
      </c>
      <c r="D8155">
        <v>167</v>
      </c>
      <c r="E8155">
        <v>1084</v>
      </c>
      <c r="F8155" t="str">
        <f t="shared" si="264"/>
        <v>01</v>
      </c>
      <c r="G8155" t="s">
        <v>513</v>
      </c>
      <c r="H8155">
        <v>2</v>
      </c>
      <c r="I8155" t="s">
        <v>6</v>
      </c>
      <c r="J8155" t="s">
        <v>5</v>
      </c>
      <c r="K8155" t="s">
        <v>6</v>
      </c>
      <c r="L8155">
        <v>2</v>
      </c>
      <c r="M8155" t="str">
        <f>VLOOKUP(E8155,Translations!$A$1:$B$7,2,FALSE)</f>
        <v>Hovedstaden</v>
      </c>
      <c r="N8155" t="str">
        <f>VLOOKUP(D8155,Translations!$I$2:$K$101,2,FALSE)</f>
        <v>Hvidovre</v>
      </c>
      <c r="O8155" t="str">
        <f>VLOOKUP(G8155,Translations!$M$2:$N$9,2,FALSE)</f>
        <v>[X2079] SARS-CoV-2 (RNA), Borger</v>
      </c>
      <c r="P8155" t="str">
        <f>VLOOKUP(F8155,Translations!$D$1:$F$13,2,FALSE)</f>
        <v>Ok</v>
      </c>
      <c r="Q8155" t="str">
        <f>VLOOKUP(F8155,Translations!$D$2:$G$13,4,FALSE)</f>
        <v>01 - Aktiv, bopæl i DK</v>
      </c>
      <c r="R8155" t="str">
        <f>VLOOKUP(H8155,Translations!$P$2:$Q$10,2,FALSE)</f>
        <v>2 - Selvstændigt sikret - uden lægevalg</v>
      </c>
      <c r="S8155" t="str">
        <f>VLOOKUP(F8155,Translations!$D$2:$F$13,3,FALSE)</f>
        <v>Ja</v>
      </c>
    </row>
    <row r="8156" spans="1:19" x14ac:dyDescent="0.2">
      <c r="A8156" s="3">
        <v>44013</v>
      </c>
      <c r="B8156" t="s">
        <v>713</v>
      </c>
      <c r="C8156" t="s">
        <v>714</v>
      </c>
      <c r="D8156">
        <v>169</v>
      </c>
      <c r="E8156">
        <v>1084</v>
      </c>
      <c r="F8156" t="str">
        <f t="shared" si="264"/>
        <v>01</v>
      </c>
      <c r="G8156" t="s">
        <v>513</v>
      </c>
      <c r="H8156">
        <v>1</v>
      </c>
      <c r="I8156" t="s">
        <v>6</v>
      </c>
      <c r="J8156" t="s">
        <v>5</v>
      </c>
      <c r="K8156" t="s">
        <v>6</v>
      </c>
      <c r="L8156">
        <v>197</v>
      </c>
      <c r="M8156" t="str">
        <f>VLOOKUP(E8156,Translations!$A$1:$B$7,2,FALSE)</f>
        <v>Hovedstaden</v>
      </c>
      <c r="N8156" t="str">
        <f>VLOOKUP(D8156,Translations!$I$2:$K$101,2,FALSE)</f>
        <v>Høje-Taastrup</v>
      </c>
      <c r="O8156" t="str">
        <f>VLOOKUP(G8156,Translations!$M$2:$N$9,2,FALSE)</f>
        <v>[X2079] SARS-CoV-2 (RNA), Borger</v>
      </c>
      <c r="P8156" t="str">
        <f>VLOOKUP(F8156,Translations!$D$1:$F$13,2,FALSE)</f>
        <v>Ok</v>
      </c>
      <c r="Q8156" t="str">
        <f>VLOOKUP(F8156,Translations!$D$2:$G$13,4,FALSE)</f>
        <v>01 - Aktiv, bopæl i DK</v>
      </c>
      <c r="R8156" t="str">
        <f>VLOOKUP(H8156,Translations!$P$2:$Q$10,2,FALSE)</f>
        <v>1 - Selvstændigt sikret - med lægevalg</v>
      </c>
      <c r="S8156" t="str">
        <f>VLOOKUP(F8156,Translations!$D$2:$F$13,3,FALSE)</f>
        <v>Ja</v>
      </c>
    </row>
    <row r="8157" spans="1:19" x14ac:dyDescent="0.2">
      <c r="A8157" s="3">
        <v>44013</v>
      </c>
      <c r="B8157" t="s">
        <v>713</v>
      </c>
      <c r="C8157" t="s">
        <v>714</v>
      </c>
      <c r="D8157">
        <v>173</v>
      </c>
      <c r="E8157">
        <v>1084</v>
      </c>
      <c r="F8157" t="str">
        <f t="shared" si="264"/>
        <v>01</v>
      </c>
      <c r="G8157" t="s">
        <v>513</v>
      </c>
      <c r="H8157">
        <v>1</v>
      </c>
      <c r="I8157" t="s">
        <v>6</v>
      </c>
      <c r="J8157" t="s">
        <v>5</v>
      </c>
      <c r="K8157" t="s">
        <v>6</v>
      </c>
      <c r="L8157">
        <v>228</v>
      </c>
      <c r="M8157" t="str">
        <f>VLOOKUP(E8157,Translations!$A$1:$B$7,2,FALSE)</f>
        <v>Hovedstaden</v>
      </c>
      <c r="N8157" t="str">
        <f>VLOOKUP(D8157,Translations!$I$2:$K$101,2,FALSE)</f>
        <v>Lyngby-Taarbæk</v>
      </c>
      <c r="O8157" t="str">
        <f>VLOOKUP(G8157,Translations!$M$2:$N$9,2,FALSE)</f>
        <v>[X2079] SARS-CoV-2 (RNA), Borger</v>
      </c>
      <c r="P8157" t="str">
        <f>VLOOKUP(F8157,Translations!$D$1:$F$13,2,FALSE)</f>
        <v>Ok</v>
      </c>
      <c r="Q8157" t="str">
        <f>VLOOKUP(F8157,Translations!$D$2:$G$13,4,FALSE)</f>
        <v>01 - Aktiv, bopæl i DK</v>
      </c>
      <c r="R8157" t="str">
        <f>VLOOKUP(H8157,Translations!$P$2:$Q$10,2,FALSE)</f>
        <v>1 - Selvstændigt sikret - med lægevalg</v>
      </c>
      <c r="S8157" t="str">
        <f>VLOOKUP(F8157,Translations!$D$2:$F$13,3,FALSE)</f>
        <v>Ja</v>
      </c>
    </row>
    <row r="8158" spans="1:19" x14ac:dyDescent="0.2">
      <c r="A8158" s="3">
        <v>44013</v>
      </c>
      <c r="B8158" t="s">
        <v>713</v>
      </c>
      <c r="C8158" t="s">
        <v>714</v>
      </c>
      <c r="D8158">
        <v>175</v>
      </c>
      <c r="E8158">
        <v>1084</v>
      </c>
      <c r="F8158" t="str">
        <f t="shared" si="264"/>
        <v>01</v>
      </c>
      <c r="G8158" t="s">
        <v>513</v>
      </c>
      <c r="H8158">
        <v>1</v>
      </c>
      <c r="I8158" t="s">
        <v>6</v>
      </c>
      <c r="J8158" t="s">
        <v>5</v>
      </c>
      <c r="K8158" t="s">
        <v>6</v>
      </c>
      <c r="L8158">
        <v>131</v>
      </c>
      <c r="M8158" t="str">
        <f>VLOOKUP(E8158,Translations!$A$1:$B$7,2,FALSE)</f>
        <v>Hovedstaden</v>
      </c>
      <c r="N8158" t="str">
        <f>VLOOKUP(D8158,Translations!$I$2:$K$101,2,FALSE)</f>
        <v>Rødovre</v>
      </c>
      <c r="O8158" t="str">
        <f>VLOOKUP(G8158,Translations!$M$2:$N$9,2,FALSE)</f>
        <v>[X2079] SARS-CoV-2 (RNA), Borger</v>
      </c>
      <c r="P8158" t="str">
        <f>VLOOKUP(F8158,Translations!$D$1:$F$13,2,FALSE)</f>
        <v>Ok</v>
      </c>
      <c r="Q8158" t="str">
        <f>VLOOKUP(F8158,Translations!$D$2:$G$13,4,FALSE)</f>
        <v>01 - Aktiv, bopæl i DK</v>
      </c>
      <c r="R8158" t="str">
        <f>VLOOKUP(H8158,Translations!$P$2:$Q$10,2,FALSE)</f>
        <v>1 - Selvstændigt sikret - med lægevalg</v>
      </c>
      <c r="S8158" t="str">
        <f>VLOOKUP(F8158,Translations!$D$2:$F$13,3,FALSE)</f>
        <v>Ja</v>
      </c>
    </row>
    <row r="8159" spans="1:19" x14ac:dyDescent="0.2">
      <c r="A8159" s="3">
        <v>44013</v>
      </c>
      <c r="B8159" t="s">
        <v>713</v>
      </c>
      <c r="C8159" t="s">
        <v>714</v>
      </c>
      <c r="D8159">
        <v>183</v>
      </c>
      <c r="E8159">
        <v>1084</v>
      </c>
      <c r="F8159" t="str">
        <f t="shared" si="264"/>
        <v>01</v>
      </c>
      <c r="G8159" t="s">
        <v>513</v>
      </c>
      <c r="H8159">
        <v>1</v>
      </c>
      <c r="I8159" t="s">
        <v>6</v>
      </c>
      <c r="J8159" t="s">
        <v>5</v>
      </c>
      <c r="K8159" t="s">
        <v>6</v>
      </c>
      <c r="L8159">
        <v>87</v>
      </c>
      <c r="M8159" t="str">
        <f>VLOOKUP(E8159,Translations!$A$1:$B$7,2,FALSE)</f>
        <v>Hovedstaden</v>
      </c>
      <c r="N8159" t="str">
        <f>VLOOKUP(D8159,Translations!$I$2:$K$101,2,FALSE)</f>
        <v>Ishøj</v>
      </c>
      <c r="O8159" t="str">
        <f>VLOOKUP(G8159,Translations!$M$2:$N$9,2,FALSE)</f>
        <v>[X2079] SARS-CoV-2 (RNA), Borger</v>
      </c>
      <c r="P8159" t="str">
        <f>VLOOKUP(F8159,Translations!$D$1:$F$13,2,FALSE)</f>
        <v>Ok</v>
      </c>
      <c r="Q8159" t="str">
        <f>VLOOKUP(F8159,Translations!$D$2:$G$13,4,FALSE)</f>
        <v>01 - Aktiv, bopæl i DK</v>
      </c>
      <c r="R8159" t="str">
        <f>VLOOKUP(H8159,Translations!$P$2:$Q$10,2,FALSE)</f>
        <v>1 - Selvstændigt sikret - med lægevalg</v>
      </c>
      <c r="S8159" t="str">
        <f>VLOOKUP(F8159,Translations!$D$2:$F$13,3,FALSE)</f>
        <v>Ja</v>
      </c>
    </row>
    <row r="8160" spans="1:19" x14ac:dyDescent="0.2">
      <c r="A8160" s="3">
        <v>44013</v>
      </c>
      <c r="B8160" t="s">
        <v>713</v>
      </c>
      <c r="C8160" t="s">
        <v>714</v>
      </c>
      <c r="D8160">
        <v>185</v>
      </c>
      <c r="E8160">
        <v>1084</v>
      </c>
      <c r="F8160" t="str">
        <f t="shared" si="264"/>
        <v>01</v>
      </c>
      <c r="G8160" t="s">
        <v>513</v>
      </c>
      <c r="H8160">
        <v>1</v>
      </c>
      <c r="I8160" t="s">
        <v>6</v>
      </c>
      <c r="J8160" t="s">
        <v>5</v>
      </c>
      <c r="K8160" t="s">
        <v>6</v>
      </c>
      <c r="L8160">
        <v>182</v>
      </c>
      <c r="M8160" t="str">
        <f>VLOOKUP(E8160,Translations!$A$1:$B$7,2,FALSE)</f>
        <v>Hovedstaden</v>
      </c>
      <c r="N8160" t="str">
        <f>VLOOKUP(D8160,Translations!$I$2:$K$101,2,FALSE)</f>
        <v>Tårnby</v>
      </c>
      <c r="O8160" t="str">
        <f>VLOOKUP(G8160,Translations!$M$2:$N$9,2,FALSE)</f>
        <v>[X2079] SARS-CoV-2 (RNA), Borger</v>
      </c>
      <c r="P8160" t="str">
        <f>VLOOKUP(F8160,Translations!$D$1:$F$13,2,FALSE)</f>
        <v>Ok</v>
      </c>
      <c r="Q8160" t="str">
        <f>VLOOKUP(F8160,Translations!$D$2:$G$13,4,FALSE)</f>
        <v>01 - Aktiv, bopæl i DK</v>
      </c>
      <c r="R8160" t="str">
        <f>VLOOKUP(H8160,Translations!$P$2:$Q$10,2,FALSE)</f>
        <v>1 - Selvstændigt sikret - med lægevalg</v>
      </c>
      <c r="S8160" t="str">
        <f>VLOOKUP(F8160,Translations!$D$2:$F$13,3,FALSE)</f>
        <v>Ja</v>
      </c>
    </row>
    <row r="8161" spans="1:19" x14ac:dyDescent="0.2">
      <c r="A8161" s="3">
        <v>44013</v>
      </c>
      <c r="B8161" t="s">
        <v>713</v>
      </c>
      <c r="C8161" t="s">
        <v>714</v>
      </c>
      <c r="D8161">
        <v>187</v>
      </c>
      <c r="E8161">
        <v>1084</v>
      </c>
      <c r="F8161" t="str">
        <f t="shared" si="264"/>
        <v>01</v>
      </c>
      <c r="G8161" t="s">
        <v>513</v>
      </c>
      <c r="H8161">
        <v>1</v>
      </c>
      <c r="I8161" t="s">
        <v>6</v>
      </c>
      <c r="J8161" t="s">
        <v>5</v>
      </c>
      <c r="K8161" t="s">
        <v>6</v>
      </c>
      <c r="L8161">
        <v>56</v>
      </c>
      <c r="M8161" t="str">
        <f>VLOOKUP(E8161,Translations!$A$1:$B$7,2,FALSE)</f>
        <v>Hovedstaden</v>
      </c>
      <c r="N8161" t="str">
        <f>VLOOKUP(D8161,Translations!$I$2:$K$101,2,FALSE)</f>
        <v>Vallensbæk</v>
      </c>
      <c r="O8161" t="str">
        <f>VLOOKUP(G8161,Translations!$M$2:$N$9,2,FALSE)</f>
        <v>[X2079] SARS-CoV-2 (RNA), Borger</v>
      </c>
      <c r="P8161" t="str">
        <f>VLOOKUP(F8161,Translations!$D$1:$F$13,2,FALSE)</f>
        <v>Ok</v>
      </c>
      <c r="Q8161" t="str">
        <f>VLOOKUP(F8161,Translations!$D$2:$G$13,4,FALSE)</f>
        <v>01 - Aktiv, bopæl i DK</v>
      </c>
      <c r="R8161" t="str">
        <f>VLOOKUP(H8161,Translations!$P$2:$Q$10,2,FALSE)</f>
        <v>1 - Selvstændigt sikret - med lægevalg</v>
      </c>
      <c r="S8161" t="str">
        <f>VLOOKUP(F8161,Translations!$D$2:$F$13,3,FALSE)</f>
        <v>Ja</v>
      </c>
    </row>
    <row r="8162" spans="1:19" x14ac:dyDescent="0.2">
      <c r="A8162" s="3">
        <v>44013</v>
      </c>
      <c r="B8162" t="s">
        <v>713</v>
      </c>
      <c r="C8162" t="s">
        <v>714</v>
      </c>
      <c r="D8162">
        <v>190</v>
      </c>
      <c r="E8162">
        <v>1084</v>
      </c>
      <c r="F8162" t="str">
        <f t="shared" si="264"/>
        <v>01</v>
      </c>
      <c r="G8162" t="s">
        <v>513</v>
      </c>
      <c r="H8162">
        <v>1</v>
      </c>
      <c r="I8162" t="s">
        <v>6</v>
      </c>
      <c r="J8162" t="s">
        <v>5</v>
      </c>
      <c r="K8162" t="s">
        <v>6</v>
      </c>
      <c r="L8162">
        <v>182</v>
      </c>
      <c r="M8162" t="str">
        <f>VLOOKUP(E8162,Translations!$A$1:$B$7,2,FALSE)</f>
        <v>Hovedstaden</v>
      </c>
      <c r="N8162" t="str">
        <f>VLOOKUP(D8162,Translations!$I$2:$K$101,2,FALSE)</f>
        <v>Furesø</v>
      </c>
      <c r="O8162" t="str">
        <f>VLOOKUP(G8162,Translations!$M$2:$N$9,2,FALSE)</f>
        <v>[X2079] SARS-CoV-2 (RNA), Borger</v>
      </c>
      <c r="P8162" t="str">
        <f>VLOOKUP(F8162,Translations!$D$1:$F$13,2,FALSE)</f>
        <v>Ok</v>
      </c>
      <c r="Q8162" t="str">
        <f>VLOOKUP(F8162,Translations!$D$2:$G$13,4,FALSE)</f>
        <v>01 - Aktiv, bopæl i DK</v>
      </c>
      <c r="R8162" t="str">
        <f>VLOOKUP(H8162,Translations!$P$2:$Q$10,2,FALSE)</f>
        <v>1 - Selvstændigt sikret - med lægevalg</v>
      </c>
      <c r="S8162" t="str">
        <f>VLOOKUP(F8162,Translations!$D$2:$F$13,3,FALSE)</f>
        <v>Ja</v>
      </c>
    </row>
    <row r="8163" spans="1:19" x14ac:dyDescent="0.2">
      <c r="A8163" s="3">
        <v>44013</v>
      </c>
      <c r="B8163" t="s">
        <v>713</v>
      </c>
      <c r="C8163" t="s">
        <v>714</v>
      </c>
      <c r="D8163">
        <v>201</v>
      </c>
      <c r="E8163">
        <v>1084</v>
      </c>
      <c r="F8163" t="str">
        <f t="shared" si="264"/>
        <v>01</v>
      </c>
      <c r="G8163" t="s">
        <v>513</v>
      </c>
      <c r="H8163">
        <v>1</v>
      </c>
      <c r="I8163" t="s">
        <v>6</v>
      </c>
      <c r="J8163" t="s">
        <v>5</v>
      </c>
      <c r="K8163" t="s">
        <v>6</v>
      </c>
      <c r="L8163">
        <v>115</v>
      </c>
      <c r="M8163" t="str">
        <f>VLOOKUP(E8163,Translations!$A$1:$B$7,2,FALSE)</f>
        <v>Hovedstaden</v>
      </c>
      <c r="N8163" t="str">
        <f>VLOOKUP(D8163,Translations!$I$2:$K$101,2,FALSE)</f>
        <v>Allerød</v>
      </c>
      <c r="O8163" t="str">
        <f>VLOOKUP(G8163,Translations!$M$2:$N$9,2,FALSE)</f>
        <v>[X2079] SARS-CoV-2 (RNA), Borger</v>
      </c>
      <c r="P8163" t="str">
        <f>VLOOKUP(F8163,Translations!$D$1:$F$13,2,FALSE)</f>
        <v>Ok</v>
      </c>
      <c r="Q8163" t="str">
        <f>VLOOKUP(F8163,Translations!$D$2:$G$13,4,FALSE)</f>
        <v>01 - Aktiv, bopæl i DK</v>
      </c>
      <c r="R8163" t="str">
        <f>VLOOKUP(H8163,Translations!$P$2:$Q$10,2,FALSE)</f>
        <v>1 - Selvstændigt sikret - med lægevalg</v>
      </c>
      <c r="S8163" t="str">
        <f>VLOOKUP(F8163,Translations!$D$2:$F$13,3,FALSE)</f>
        <v>Ja</v>
      </c>
    </row>
    <row r="8164" spans="1:19" x14ac:dyDescent="0.2">
      <c r="A8164" s="3">
        <v>44013</v>
      </c>
      <c r="B8164" t="s">
        <v>713</v>
      </c>
      <c r="C8164" t="s">
        <v>714</v>
      </c>
      <c r="D8164">
        <v>210</v>
      </c>
      <c r="E8164">
        <v>1084</v>
      </c>
      <c r="F8164" t="str">
        <f t="shared" si="264"/>
        <v>01</v>
      </c>
      <c r="G8164" t="s">
        <v>513</v>
      </c>
      <c r="H8164">
        <v>1</v>
      </c>
      <c r="I8164" t="s">
        <v>6</v>
      </c>
      <c r="J8164" t="s">
        <v>5</v>
      </c>
      <c r="K8164" t="s">
        <v>6</v>
      </c>
      <c r="L8164">
        <v>155</v>
      </c>
      <c r="M8164" t="str">
        <f>VLOOKUP(E8164,Translations!$A$1:$B$7,2,FALSE)</f>
        <v>Hovedstaden</v>
      </c>
      <c r="N8164" t="str">
        <f>VLOOKUP(D8164,Translations!$I$2:$K$101,2,FALSE)</f>
        <v>Fredensborg</v>
      </c>
      <c r="O8164" t="str">
        <f>VLOOKUP(G8164,Translations!$M$2:$N$9,2,FALSE)</f>
        <v>[X2079] SARS-CoV-2 (RNA), Borger</v>
      </c>
      <c r="P8164" t="str">
        <f>VLOOKUP(F8164,Translations!$D$1:$F$13,2,FALSE)</f>
        <v>Ok</v>
      </c>
      <c r="Q8164" t="str">
        <f>VLOOKUP(F8164,Translations!$D$2:$G$13,4,FALSE)</f>
        <v>01 - Aktiv, bopæl i DK</v>
      </c>
      <c r="R8164" t="str">
        <f>VLOOKUP(H8164,Translations!$P$2:$Q$10,2,FALSE)</f>
        <v>1 - Selvstændigt sikret - med lægevalg</v>
      </c>
      <c r="S8164" t="str">
        <f>VLOOKUP(F8164,Translations!$D$2:$F$13,3,FALSE)</f>
        <v>Ja</v>
      </c>
    </row>
    <row r="8165" spans="1:19" x14ac:dyDescent="0.2">
      <c r="A8165" s="3">
        <v>44013</v>
      </c>
      <c r="B8165" t="s">
        <v>713</v>
      </c>
      <c r="C8165" t="s">
        <v>714</v>
      </c>
      <c r="D8165">
        <v>210</v>
      </c>
      <c r="E8165">
        <v>1084</v>
      </c>
      <c r="F8165" t="str">
        <f t="shared" si="264"/>
        <v>01</v>
      </c>
      <c r="G8165" t="s">
        <v>513</v>
      </c>
      <c r="H8165">
        <v>2</v>
      </c>
      <c r="I8165" t="s">
        <v>6</v>
      </c>
      <c r="J8165" t="s">
        <v>5</v>
      </c>
      <c r="K8165" t="s">
        <v>6</v>
      </c>
      <c r="L8165">
        <v>1</v>
      </c>
      <c r="M8165" t="str">
        <f>VLOOKUP(E8165,Translations!$A$1:$B$7,2,FALSE)</f>
        <v>Hovedstaden</v>
      </c>
      <c r="N8165" t="str">
        <f>VLOOKUP(D8165,Translations!$I$2:$K$101,2,FALSE)</f>
        <v>Fredensborg</v>
      </c>
      <c r="O8165" t="str">
        <f>VLOOKUP(G8165,Translations!$M$2:$N$9,2,FALSE)</f>
        <v>[X2079] SARS-CoV-2 (RNA), Borger</v>
      </c>
      <c r="P8165" t="str">
        <f>VLOOKUP(F8165,Translations!$D$1:$F$13,2,FALSE)</f>
        <v>Ok</v>
      </c>
      <c r="Q8165" t="str">
        <f>VLOOKUP(F8165,Translations!$D$2:$G$13,4,FALSE)</f>
        <v>01 - Aktiv, bopæl i DK</v>
      </c>
      <c r="R8165" t="str">
        <f>VLOOKUP(H8165,Translations!$P$2:$Q$10,2,FALSE)</f>
        <v>2 - Selvstændigt sikret - uden lægevalg</v>
      </c>
      <c r="S8165" t="str">
        <f>VLOOKUP(F8165,Translations!$D$2:$F$13,3,FALSE)</f>
        <v>Ja</v>
      </c>
    </row>
    <row r="8166" spans="1:19" x14ac:dyDescent="0.2">
      <c r="A8166" s="3">
        <v>44013</v>
      </c>
      <c r="B8166" t="s">
        <v>713</v>
      </c>
      <c r="C8166" t="s">
        <v>714</v>
      </c>
      <c r="D8166">
        <v>217</v>
      </c>
      <c r="E8166">
        <v>1084</v>
      </c>
      <c r="F8166" t="str">
        <f t="shared" si="264"/>
        <v>01</v>
      </c>
      <c r="G8166" t="s">
        <v>513</v>
      </c>
      <c r="H8166">
        <v>1</v>
      </c>
      <c r="I8166" t="s">
        <v>6</v>
      </c>
      <c r="J8166" t="s">
        <v>5</v>
      </c>
      <c r="K8166" t="s">
        <v>6</v>
      </c>
      <c r="L8166">
        <v>252</v>
      </c>
      <c r="M8166" t="str">
        <f>VLOOKUP(E8166,Translations!$A$1:$B$7,2,FALSE)</f>
        <v>Hovedstaden</v>
      </c>
      <c r="N8166" t="str">
        <f>VLOOKUP(D8166,Translations!$I$2:$K$101,2,FALSE)</f>
        <v>Helsingør</v>
      </c>
      <c r="O8166" t="str">
        <f>VLOOKUP(G8166,Translations!$M$2:$N$9,2,FALSE)</f>
        <v>[X2079] SARS-CoV-2 (RNA), Borger</v>
      </c>
      <c r="P8166" t="str">
        <f>VLOOKUP(F8166,Translations!$D$1:$F$13,2,FALSE)</f>
        <v>Ok</v>
      </c>
      <c r="Q8166" t="str">
        <f>VLOOKUP(F8166,Translations!$D$2:$G$13,4,FALSE)</f>
        <v>01 - Aktiv, bopæl i DK</v>
      </c>
      <c r="R8166" t="str">
        <f>VLOOKUP(H8166,Translations!$P$2:$Q$10,2,FALSE)</f>
        <v>1 - Selvstændigt sikret - med lægevalg</v>
      </c>
      <c r="S8166" t="str">
        <f>VLOOKUP(F8166,Translations!$D$2:$F$13,3,FALSE)</f>
        <v>Ja</v>
      </c>
    </row>
    <row r="8167" spans="1:19" x14ac:dyDescent="0.2">
      <c r="A8167" s="3">
        <v>44013</v>
      </c>
      <c r="B8167" t="s">
        <v>713</v>
      </c>
      <c r="C8167" t="s">
        <v>714</v>
      </c>
      <c r="D8167">
        <v>219</v>
      </c>
      <c r="E8167">
        <v>1084</v>
      </c>
      <c r="F8167" t="str">
        <f t="shared" si="264"/>
        <v>01</v>
      </c>
      <c r="G8167" t="s">
        <v>513</v>
      </c>
      <c r="H8167">
        <v>1</v>
      </c>
      <c r="I8167" t="s">
        <v>6</v>
      </c>
      <c r="J8167" t="s">
        <v>5</v>
      </c>
      <c r="K8167" t="s">
        <v>6</v>
      </c>
      <c r="L8167">
        <v>220</v>
      </c>
      <c r="M8167" t="str">
        <f>VLOOKUP(E8167,Translations!$A$1:$B$7,2,FALSE)</f>
        <v>Hovedstaden</v>
      </c>
      <c r="N8167" t="str">
        <f>VLOOKUP(D8167,Translations!$I$2:$K$101,2,FALSE)</f>
        <v>Hillerød</v>
      </c>
      <c r="O8167" t="str">
        <f>VLOOKUP(G8167,Translations!$M$2:$N$9,2,FALSE)</f>
        <v>[X2079] SARS-CoV-2 (RNA), Borger</v>
      </c>
      <c r="P8167" t="str">
        <f>VLOOKUP(F8167,Translations!$D$1:$F$13,2,FALSE)</f>
        <v>Ok</v>
      </c>
      <c r="Q8167" t="str">
        <f>VLOOKUP(F8167,Translations!$D$2:$G$13,4,FALSE)</f>
        <v>01 - Aktiv, bopæl i DK</v>
      </c>
      <c r="R8167" t="str">
        <f>VLOOKUP(H8167,Translations!$P$2:$Q$10,2,FALSE)</f>
        <v>1 - Selvstændigt sikret - med lægevalg</v>
      </c>
      <c r="S8167" t="str">
        <f>VLOOKUP(F8167,Translations!$D$2:$F$13,3,FALSE)</f>
        <v>Ja</v>
      </c>
    </row>
    <row r="8168" spans="1:19" x14ac:dyDescent="0.2">
      <c r="A8168" s="3">
        <v>44013</v>
      </c>
      <c r="B8168" t="s">
        <v>713</v>
      </c>
      <c r="C8168" t="s">
        <v>714</v>
      </c>
      <c r="D8168">
        <v>223</v>
      </c>
      <c r="E8168">
        <v>1084</v>
      </c>
      <c r="F8168" t="str">
        <f t="shared" si="264"/>
        <v>01</v>
      </c>
      <c r="G8168" t="s">
        <v>513</v>
      </c>
      <c r="H8168">
        <v>1</v>
      </c>
      <c r="I8168" t="s">
        <v>6</v>
      </c>
      <c r="J8168" t="s">
        <v>5</v>
      </c>
      <c r="K8168" t="s">
        <v>6</v>
      </c>
      <c r="L8168">
        <v>95</v>
      </c>
      <c r="M8168" t="str">
        <f>VLOOKUP(E8168,Translations!$A$1:$B$7,2,FALSE)</f>
        <v>Hovedstaden</v>
      </c>
      <c r="N8168" t="str">
        <f>VLOOKUP(D8168,Translations!$I$2:$K$101,2,FALSE)</f>
        <v>Hørsholm</v>
      </c>
      <c r="O8168" t="str">
        <f>VLOOKUP(G8168,Translations!$M$2:$N$9,2,FALSE)</f>
        <v>[X2079] SARS-CoV-2 (RNA), Borger</v>
      </c>
      <c r="P8168" t="str">
        <f>VLOOKUP(F8168,Translations!$D$1:$F$13,2,FALSE)</f>
        <v>Ok</v>
      </c>
      <c r="Q8168" t="str">
        <f>VLOOKUP(F8168,Translations!$D$2:$G$13,4,FALSE)</f>
        <v>01 - Aktiv, bopæl i DK</v>
      </c>
      <c r="R8168" t="str">
        <f>VLOOKUP(H8168,Translations!$P$2:$Q$10,2,FALSE)</f>
        <v>1 - Selvstændigt sikret - med lægevalg</v>
      </c>
      <c r="S8168" t="str">
        <f>VLOOKUP(F8168,Translations!$D$2:$F$13,3,FALSE)</f>
        <v>Ja</v>
      </c>
    </row>
    <row r="8169" spans="1:19" x14ac:dyDescent="0.2">
      <c r="A8169" s="3">
        <v>44013</v>
      </c>
      <c r="B8169" t="s">
        <v>713</v>
      </c>
      <c r="C8169" t="s">
        <v>714</v>
      </c>
      <c r="D8169">
        <v>230</v>
      </c>
      <c r="E8169">
        <v>1084</v>
      </c>
      <c r="F8169" t="str">
        <f t="shared" si="264"/>
        <v>01</v>
      </c>
      <c r="G8169" t="s">
        <v>513</v>
      </c>
      <c r="H8169">
        <v>1</v>
      </c>
      <c r="I8169" t="s">
        <v>6</v>
      </c>
      <c r="J8169" t="s">
        <v>5</v>
      </c>
      <c r="K8169" t="s">
        <v>6</v>
      </c>
      <c r="L8169">
        <v>219</v>
      </c>
      <c r="M8169" t="str">
        <f>VLOOKUP(E8169,Translations!$A$1:$B$7,2,FALSE)</f>
        <v>Hovedstaden</v>
      </c>
      <c r="N8169" t="str">
        <f>VLOOKUP(D8169,Translations!$I$2:$K$101,2,FALSE)</f>
        <v>Rudersdal</v>
      </c>
      <c r="O8169" t="str">
        <f>VLOOKUP(G8169,Translations!$M$2:$N$9,2,FALSE)</f>
        <v>[X2079] SARS-CoV-2 (RNA), Borger</v>
      </c>
      <c r="P8169" t="str">
        <f>VLOOKUP(F8169,Translations!$D$1:$F$13,2,FALSE)</f>
        <v>Ok</v>
      </c>
      <c r="Q8169" t="str">
        <f>VLOOKUP(F8169,Translations!$D$2:$G$13,4,FALSE)</f>
        <v>01 - Aktiv, bopæl i DK</v>
      </c>
      <c r="R8169" t="str">
        <f>VLOOKUP(H8169,Translations!$P$2:$Q$10,2,FALSE)</f>
        <v>1 - Selvstændigt sikret - med lægevalg</v>
      </c>
      <c r="S8169" t="str">
        <f>VLOOKUP(F8169,Translations!$D$2:$F$13,3,FALSE)</f>
        <v>Ja</v>
      </c>
    </row>
    <row r="8170" spans="1:19" x14ac:dyDescent="0.2">
      <c r="A8170" s="3">
        <v>44013</v>
      </c>
      <c r="B8170" t="s">
        <v>713</v>
      </c>
      <c r="C8170" t="s">
        <v>714</v>
      </c>
      <c r="D8170">
        <v>230</v>
      </c>
      <c r="E8170">
        <v>1084</v>
      </c>
      <c r="F8170" t="str">
        <f t="shared" si="264"/>
        <v>01</v>
      </c>
      <c r="G8170" t="s">
        <v>513</v>
      </c>
      <c r="H8170">
        <v>2</v>
      </c>
      <c r="I8170" t="s">
        <v>6</v>
      </c>
      <c r="J8170" t="s">
        <v>5</v>
      </c>
      <c r="K8170" t="s">
        <v>6</v>
      </c>
      <c r="L8170">
        <v>2</v>
      </c>
      <c r="M8170" t="str">
        <f>VLOOKUP(E8170,Translations!$A$1:$B$7,2,FALSE)</f>
        <v>Hovedstaden</v>
      </c>
      <c r="N8170" t="str">
        <f>VLOOKUP(D8170,Translations!$I$2:$K$101,2,FALSE)</f>
        <v>Rudersdal</v>
      </c>
      <c r="O8170" t="str">
        <f>VLOOKUP(G8170,Translations!$M$2:$N$9,2,FALSE)</f>
        <v>[X2079] SARS-CoV-2 (RNA), Borger</v>
      </c>
      <c r="P8170" t="str">
        <f>VLOOKUP(F8170,Translations!$D$1:$F$13,2,FALSE)</f>
        <v>Ok</v>
      </c>
      <c r="Q8170" t="str">
        <f>VLOOKUP(F8170,Translations!$D$2:$G$13,4,FALSE)</f>
        <v>01 - Aktiv, bopæl i DK</v>
      </c>
      <c r="R8170" t="str">
        <f>VLOOKUP(H8170,Translations!$P$2:$Q$10,2,FALSE)</f>
        <v>2 - Selvstændigt sikret - uden lægevalg</v>
      </c>
      <c r="S8170" t="str">
        <f>VLOOKUP(F8170,Translations!$D$2:$F$13,3,FALSE)</f>
        <v>Ja</v>
      </c>
    </row>
    <row r="8171" spans="1:19" x14ac:dyDescent="0.2">
      <c r="A8171" s="3">
        <v>44013</v>
      </c>
      <c r="B8171" t="s">
        <v>713</v>
      </c>
      <c r="C8171" t="s">
        <v>714</v>
      </c>
      <c r="D8171">
        <v>240</v>
      </c>
      <c r="E8171">
        <v>1084</v>
      </c>
      <c r="F8171" t="str">
        <f t="shared" si="264"/>
        <v>01</v>
      </c>
      <c r="G8171" t="s">
        <v>513</v>
      </c>
      <c r="H8171">
        <v>1</v>
      </c>
      <c r="I8171" t="s">
        <v>6</v>
      </c>
      <c r="J8171" t="s">
        <v>5</v>
      </c>
      <c r="K8171" t="s">
        <v>6</v>
      </c>
      <c r="L8171">
        <v>208</v>
      </c>
      <c r="M8171" t="str">
        <f>VLOOKUP(E8171,Translations!$A$1:$B$7,2,FALSE)</f>
        <v>Hovedstaden</v>
      </c>
      <c r="N8171" t="str">
        <f>VLOOKUP(D8171,Translations!$I$2:$K$101,2,FALSE)</f>
        <v>Egedal</v>
      </c>
      <c r="O8171" t="str">
        <f>VLOOKUP(G8171,Translations!$M$2:$N$9,2,FALSE)</f>
        <v>[X2079] SARS-CoV-2 (RNA), Borger</v>
      </c>
      <c r="P8171" t="str">
        <f>VLOOKUP(F8171,Translations!$D$1:$F$13,2,FALSE)</f>
        <v>Ok</v>
      </c>
      <c r="Q8171" t="str">
        <f>VLOOKUP(F8171,Translations!$D$2:$G$13,4,FALSE)</f>
        <v>01 - Aktiv, bopæl i DK</v>
      </c>
      <c r="R8171" t="str">
        <f>VLOOKUP(H8171,Translations!$P$2:$Q$10,2,FALSE)</f>
        <v>1 - Selvstændigt sikret - med lægevalg</v>
      </c>
      <c r="S8171" t="str">
        <f>VLOOKUP(F8171,Translations!$D$2:$F$13,3,FALSE)</f>
        <v>Ja</v>
      </c>
    </row>
    <row r="8172" spans="1:19" x14ac:dyDescent="0.2">
      <c r="A8172" s="3">
        <v>44013</v>
      </c>
      <c r="B8172" t="s">
        <v>713</v>
      </c>
      <c r="C8172" t="s">
        <v>714</v>
      </c>
      <c r="D8172">
        <v>250</v>
      </c>
      <c r="E8172">
        <v>1084</v>
      </c>
      <c r="F8172" t="str">
        <f t="shared" si="264"/>
        <v>01</v>
      </c>
      <c r="G8172" t="s">
        <v>513</v>
      </c>
      <c r="H8172">
        <v>1</v>
      </c>
      <c r="I8172" t="s">
        <v>6</v>
      </c>
      <c r="J8172" t="s">
        <v>5</v>
      </c>
      <c r="K8172" t="s">
        <v>6</v>
      </c>
      <c r="L8172">
        <v>184</v>
      </c>
      <c r="M8172" t="str">
        <f>VLOOKUP(E8172,Translations!$A$1:$B$7,2,FALSE)</f>
        <v>Hovedstaden</v>
      </c>
      <c r="N8172" t="str">
        <f>VLOOKUP(D8172,Translations!$I$2:$K$101,2,FALSE)</f>
        <v>Frederikssund</v>
      </c>
      <c r="O8172" t="str">
        <f>VLOOKUP(G8172,Translations!$M$2:$N$9,2,FALSE)</f>
        <v>[X2079] SARS-CoV-2 (RNA), Borger</v>
      </c>
      <c r="P8172" t="str">
        <f>VLOOKUP(F8172,Translations!$D$1:$F$13,2,FALSE)</f>
        <v>Ok</v>
      </c>
      <c r="Q8172" t="str">
        <f>VLOOKUP(F8172,Translations!$D$2:$G$13,4,FALSE)</f>
        <v>01 - Aktiv, bopæl i DK</v>
      </c>
      <c r="R8172" t="str">
        <f>VLOOKUP(H8172,Translations!$P$2:$Q$10,2,FALSE)</f>
        <v>1 - Selvstændigt sikret - med lægevalg</v>
      </c>
      <c r="S8172" t="str">
        <f>VLOOKUP(F8172,Translations!$D$2:$F$13,3,FALSE)</f>
        <v>Ja</v>
      </c>
    </row>
    <row r="8173" spans="1:19" x14ac:dyDescent="0.2">
      <c r="A8173" s="3">
        <v>44013</v>
      </c>
      <c r="B8173" t="s">
        <v>713</v>
      </c>
      <c r="C8173" t="s">
        <v>714</v>
      </c>
      <c r="D8173">
        <v>250</v>
      </c>
      <c r="E8173">
        <v>1084</v>
      </c>
      <c r="F8173" t="str">
        <f t="shared" ref="F8173:F8204" si="265">"01"</f>
        <v>01</v>
      </c>
      <c r="G8173" t="s">
        <v>513</v>
      </c>
      <c r="H8173">
        <v>2</v>
      </c>
      <c r="I8173" t="s">
        <v>6</v>
      </c>
      <c r="J8173" t="s">
        <v>5</v>
      </c>
      <c r="K8173" t="s">
        <v>6</v>
      </c>
      <c r="L8173">
        <v>1</v>
      </c>
      <c r="M8173" t="str">
        <f>VLOOKUP(E8173,Translations!$A$1:$B$7,2,FALSE)</f>
        <v>Hovedstaden</v>
      </c>
      <c r="N8173" t="str">
        <f>VLOOKUP(D8173,Translations!$I$2:$K$101,2,FALSE)</f>
        <v>Frederikssund</v>
      </c>
      <c r="O8173" t="str">
        <f>VLOOKUP(G8173,Translations!$M$2:$N$9,2,FALSE)</f>
        <v>[X2079] SARS-CoV-2 (RNA), Borger</v>
      </c>
      <c r="P8173" t="str">
        <f>VLOOKUP(F8173,Translations!$D$1:$F$13,2,FALSE)</f>
        <v>Ok</v>
      </c>
      <c r="Q8173" t="str">
        <f>VLOOKUP(F8173,Translations!$D$2:$G$13,4,FALSE)</f>
        <v>01 - Aktiv, bopæl i DK</v>
      </c>
      <c r="R8173" t="str">
        <f>VLOOKUP(H8173,Translations!$P$2:$Q$10,2,FALSE)</f>
        <v>2 - Selvstændigt sikret - uden lægevalg</v>
      </c>
      <c r="S8173" t="str">
        <f>VLOOKUP(F8173,Translations!$D$2:$F$13,3,FALSE)</f>
        <v>Ja</v>
      </c>
    </row>
    <row r="8174" spans="1:19" x14ac:dyDescent="0.2">
      <c r="A8174" s="3">
        <v>44013</v>
      </c>
      <c r="B8174" t="s">
        <v>713</v>
      </c>
      <c r="C8174" t="s">
        <v>714</v>
      </c>
      <c r="D8174">
        <v>253</v>
      </c>
      <c r="E8174">
        <v>1085</v>
      </c>
      <c r="F8174" t="str">
        <f t="shared" si="265"/>
        <v>01</v>
      </c>
      <c r="G8174" t="s">
        <v>513</v>
      </c>
      <c r="H8174">
        <v>1</v>
      </c>
      <c r="I8174" t="s">
        <v>6</v>
      </c>
      <c r="J8174" t="s">
        <v>5</v>
      </c>
      <c r="K8174" t="s">
        <v>6</v>
      </c>
      <c r="L8174">
        <v>210</v>
      </c>
      <c r="M8174" t="str">
        <f>VLOOKUP(E8174,Translations!$A$1:$B$7,2,FALSE)</f>
        <v>Sjælland</v>
      </c>
      <c r="N8174" t="str">
        <f>VLOOKUP(D8174,Translations!$I$2:$K$101,2,FALSE)</f>
        <v>Greve</v>
      </c>
      <c r="O8174" t="str">
        <f>VLOOKUP(G8174,Translations!$M$2:$N$9,2,FALSE)</f>
        <v>[X2079] SARS-CoV-2 (RNA), Borger</v>
      </c>
      <c r="P8174" t="str">
        <f>VLOOKUP(F8174,Translations!$D$1:$F$13,2,FALSE)</f>
        <v>Ok</v>
      </c>
      <c r="Q8174" t="str">
        <f>VLOOKUP(F8174,Translations!$D$2:$G$13,4,FALSE)</f>
        <v>01 - Aktiv, bopæl i DK</v>
      </c>
      <c r="R8174" t="str">
        <f>VLOOKUP(H8174,Translations!$P$2:$Q$10,2,FALSE)</f>
        <v>1 - Selvstændigt sikret - med lægevalg</v>
      </c>
      <c r="S8174" t="str">
        <f>VLOOKUP(F8174,Translations!$D$2:$F$13,3,FALSE)</f>
        <v>Ja</v>
      </c>
    </row>
    <row r="8175" spans="1:19" x14ac:dyDescent="0.2">
      <c r="A8175" s="3">
        <v>44013</v>
      </c>
      <c r="B8175" t="s">
        <v>713</v>
      </c>
      <c r="C8175" t="s">
        <v>714</v>
      </c>
      <c r="D8175">
        <v>259</v>
      </c>
      <c r="E8175">
        <v>1085</v>
      </c>
      <c r="F8175" t="str">
        <f t="shared" si="265"/>
        <v>01</v>
      </c>
      <c r="G8175" t="s">
        <v>513</v>
      </c>
      <c r="H8175">
        <v>1</v>
      </c>
      <c r="I8175" t="s">
        <v>6</v>
      </c>
      <c r="J8175" t="s">
        <v>5</v>
      </c>
      <c r="K8175" t="s">
        <v>6</v>
      </c>
      <c r="L8175">
        <v>250</v>
      </c>
      <c r="M8175" t="str">
        <f>VLOOKUP(E8175,Translations!$A$1:$B$7,2,FALSE)</f>
        <v>Sjælland</v>
      </c>
      <c r="N8175" t="str">
        <f>VLOOKUP(D8175,Translations!$I$2:$K$101,2,FALSE)</f>
        <v>Køge</v>
      </c>
      <c r="O8175" t="str">
        <f>VLOOKUP(G8175,Translations!$M$2:$N$9,2,FALSE)</f>
        <v>[X2079] SARS-CoV-2 (RNA), Borger</v>
      </c>
      <c r="P8175" t="str">
        <f>VLOOKUP(F8175,Translations!$D$1:$F$13,2,FALSE)</f>
        <v>Ok</v>
      </c>
      <c r="Q8175" t="str">
        <f>VLOOKUP(F8175,Translations!$D$2:$G$13,4,FALSE)</f>
        <v>01 - Aktiv, bopæl i DK</v>
      </c>
      <c r="R8175" t="str">
        <f>VLOOKUP(H8175,Translations!$P$2:$Q$10,2,FALSE)</f>
        <v>1 - Selvstændigt sikret - med lægevalg</v>
      </c>
      <c r="S8175" t="str">
        <f>VLOOKUP(F8175,Translations!$D$2:$F$13,3,FALSE)</f>
        <v>Ja</v>
      </c>
    </row>
    <row r="8176" spans="1:19" x14ac:dyDescent="0.2">
      <c r="A8176" s="3">
        <v>44013</v>
      </c>
      <c r="B8176" t="s">
        <v>713</v>
      </c>
      <c r="C8176" t="s">
        <v>714</v>
      </c>
      <c r="D8176">
        <v>260</v>
      </c>
      <c r="E8176">
        <v>1084</v>
      </c>
      <c r="F8176" t="str">
        <f t="shared" si="265"/>
        <v>01</v>
      </c>
      <c r="G8176" t="s">
        <v>513</v>
      </c>
      <c r="H8176">
        <v>1</v>
      </c>
      <c r="I8176" t="s">
        <v>6</v>
      </c>
      <c r="J8176" t="s">
        <v>5</v>
      </c>
      <c r="K8176" t="s">
        <v>6</v>
      </c>
      <c r="L8176">
        <v>99</v>
      </c>
      <c r="M8176" t="str">
        <f>VLOOKUP(E8176,Translations!$A$1:$B$7,2,FALSE)</f>
        <v>Hovedstaden</v>
      </c>
      <c r="N8176" t="str">
        <f>VLOOKUP(D8176,Translations!$I$2:$K$101,2,FALSE)</f>
        <v>Halsnæs</v>
      </c>
      <c r="O8176" t="str">
        <f>VLOOKUP(G8176,Translations!$M$2:$N$9,2,FALSE)</f>
        <v>[X2079] SARS-CoV-2 (RNA), Borger</v>
      </c>
      <c r="P8176" t="str">
        <f>VLOOKUP(F8176,Translations!$D$1:$F$13,2,FALSE)</f>
        <v>Ok</v>
      </c>
      <c r="Q8176" t="str">
        <f>VLOOKUP(F8176,Translations!$D$2:$G$13,4,FALSE)</f>
        <v>01 - Aktiv, bopæl i DK</v>
      </c>
      <c r="R8176" t="str">
        <f>VLOOKUP(H8176,Translations!$P$2:$Q$10,2,FALSE)</f>
        <v>1 - Selvstændigt sikret - med lægevalg</v>
      </c>
      <c r="S8176" t="str">
        <f>VLOOKUP(F8176,Translations!$D$2:$F$13,3,FALSE)</f>
        <v>Ja</v>
      </c>
    </row>
    <row r="8177" spans="1:19" x14ac:dyDescent="0.2">
      <c r="A8177" s="3">
        <v>44013</v>
      </c>
      <c r="B8177" t="s">
        <v>713</v>
      </c>
      <c r="C8177" t="s">
        <v>714</v>
      </c>
      <c r="D8177">
        <v>265</v>
      </c>
      <c r="E8177">
        <v>1085</v>
      </c>
      <c r="F8177" t="str">
        <f t="shared" si="265"/>
        <v>01</v>
      </c>
      <c r="G8177" t="s">
        <v>513</v>
      </c>
      <c r="H8177">
        <v>1</v>
      </c>
      <c r="I8177" t="s">
        <v>6</v>
      </c>
      <c r="J8177" t="s">
        <v>5</v>
      </c>
      <c r="K8177" t="s">
        <v>6</v>
      </c>
      <c r="L8177">
        <v>339</v>
      </c>
      <c r="M8177" t="str">
        <f>VLOOKUP(E8177,Translations!$A$1:$B$7,2,FALSE)</f>
        <v>Sjælland</v>
      </c>
      <c r="N8177" t="str">
        <f>VLOOKUP(D8177,Translations!$I$2:$K$101,2,FALSE)</f>
        <v>Roskilde</v>
      </c>
      <c r="O8177" t="str">
        <f>VLOOKUP(G8177,Translations!$M$2:$N$9,2,FALSE)</f>
        <v>[X2079] SARS-CoV-2 (RNA), Borger</v>
      </c>
      <c r="P8177" t="str">
        <f>VLOOKUP(F8177,Translations!$D$1:$F$13,2,FALSE)</f>
        <v>Ok</v>
      </c>
      <c r="Q8177" t="str">
        <f>VLOOKUP(F8177,Translations!$D$2:$G$13,4,FALSE)</f>
        <v>01 - Aktiv, bopæl i DK</v>
      </c>
      <c r="R8177" t="str">
        <f>VLOOKUP(H8177,Translations!$P$2:$Q$10,2,FALSE)</f>
        <v>1 - Selvstændigt sikret - med lægevalg</v>
      </c>
      <c r="S8177" t="str">
        <f>VLOOKUP(F8177,Translations!$D$2:$F$13,3,FALSE)</f>
        <v>Ja</v>
      </c>
    </row>
    <row r="8178" spans="1:19" x14ac:dyDescent="0.2">
      <c r="A8178" s="3">
        <v>44013</v>
      </c>
      <c r="B8178" t="s">
        <v>713</v>
      </c>
      <c r="C8178" t="s">
        <v>714</v>
      </c>
      <c r="D8178">
        <v>265</v>
      </c>
      <c r="E8178">
        <v>1085</v>
      </c>
      <c r="F8178" t="str">
        <f t="shared" si="265"/>
        <v>01</v>
      </c>
      <c r="G8178" t="s">
        <v>513</v>
      </c>
      <c r="H8178">
        <v>2</v>
      </c>
      <c r="I8178" t="s">
        <v>6</v>
      </c>
      <c r="J8178" t="s">
        <v>5</v>
      </c>
      <c r="K8178" t="s">
        <v>6</v>
      </c>
      <c r="L8178">
        <v>1</v>
      </c>
      <c r="M8178" t="str">
        <f>VLOOKUP(E8178,Translations!$A$1:$B$7,2,FALSE)</f>
        <v>Sjælland</v>
      </c>
      <c r="N8178" t="str">
        <f>VLOOKUP(D8178,Translations!$I$2:$K$101,2,FALSE)</f>
        <v>Roskilde</v>
      </c>
      <c r="O8178" t="str">
        <f>VLOOKUP(G8178,Translations!$M$2:$N$9,2,FALSE)</f>
        <v>[X2079] SARS-CoV-2 (RNA), Borger</v>
      </c>
      <c r="P8178" t="str">
        <f>VLOOKUP(F8178,Translations!$D$1:$F$13,2,FALSE)</f>
        <v>Ok</v>
      </c>
      <c r="Q8178" t="str">
        <f>VLOOKUP(F8178,Translations!$D$2:$G$13,4,FALSE)</f>
        <v>01 - Aktiv, bopæl i DK</v>
      </c>
      <c r="R8178" t="str">
        <f>VLOOKUP(H8178,Translations!$P$2:$Q$10,2,FALSE)</f>
        <v>2 - Selvstændigt sikret - uden lægevalg</v>
      </c>
      <c r="S8178" t="str">
        <f>VLOOKUP(F8178,Translations!$D$2:$F$13,3,FALSE)</f>
        <v>Ja</v>
      </c>
    </row>
    <row r="8179" spans="1:19" x14ac:dyDescent="0.2">
      <c r="A8179" s="3">
        <v>44013</v>
      </c>
      <c r="B8179" t="s">
        <v>713</v>
      </c>
      <c r="C8179" t="s">
        <v>714</v>
      </c>
      <c r="D8179">
        <v>269</v>
      </c>
      <c r="E8179">
        <v>1085</v>
      </c>
      <c r="F8179" t="str">
        <f t="shared" si="265"/>
        <v>01</v>
      </c>
      <c r="G8179" t="s">
        <v>513</v>
      </c>
      <c r="H8179">
        <v>1</v>
      </c>
      <c r="I8179" t="s">
        <v>6</v>
      </c>
      <c r="J8179" t="s">
        <v>5</v>
      </c>
      <c r="K8179" t="s">
        <v>6</v>
      </c>
      <c r="L8179">
        <v>81</v>
      </c>
      <c r="M8179" t="str">
        <f>VLOOKUP(E8179,Translations!$A$1:$B$7,2,FALSE)</f>
        <v>Sjælland</v>
      </c>
      <c r="N8179" t="str">
        <f>VLOOKUP(D8179,Translations!$I$2:$K$101,2,FALSE)</f>
        <v>Solrød</v>
      </c>
      <c r="O8179" t="str">
        <f>VLOOKUP(G8179,Translations!$M$2:$N$9,2,FALSE)</f>
        <v>[X2079] SARS-CoV-2 (RNA), Borger</v>
      </c>
      <c r="P8179" t="str">
        <f>VLOOKUP(F8179,Translations!$D$1:$F$13,2,FALSE)</f>
        <v>Ok</v>
      </c>
      <c r="Q8179" t="str">
        <f>VLOOKUP(F8179,Translations!$D$2:$G$13,4,FALSE)</f>
        <v>01 - Aktiv, bopæl i DK</v>
      </c>
      <c r="R8179" t="str">
        <f>VLOOKUP(H8179,Translations!$P$2:$Q$10,2,FALSE)</f>
        <v>1 - Selvstændigt sikret - med lægevalg</v>
      </c>
      <c r="S8179" t="str">
        <f>VLOOKUP(F8179,Translations!$D$2:$F$13,3,FALSE)</f>
        <v>Ja</v>
      </c>
    </row>
    <row r="8180" spans="1:19" x14ac:dyDescent="0.2">
      <c r="A8180" s="3">
        <v>44013</v>
      </c>
      <c r="B8180" t="s">
        <v>713</v>
      </c>
      <c r="C8180" t="s">
        <v>714</v>
      </c>
      <c r="D8180">
        <v>270</v>
      </c>
      <c r="E8180">
        <v>1084</v>
      </c>
      <c r="F8180" t="str">
        <f t="shared" si="265"/>
        <v>01</v>
      </c>
      <c r="G8180" t="s">
        <v>513</v>
      </c>
      <c r="H8180">
        <v>1</v>
      </c>
      <c r="I8180" t="s">
        <v>6</v>
      </c>
      <c r="J8180" t="s">
        <v>5</v>
      </c>
      <c r="K8180" t="s">
        <v>6</v>
      </c>
      <c r="L8180">
        <v>143</v>
      </c>
      <c r="M8180" t="str">
        <f>VLOOKUP(E8180,Translations!$A$1:$B$7,2,FALSE)</f>
        <v>Hovedstaden</v>
      </c>
      <c r="N8180" t="str">
        <f>VLOOKUP(D8180,Translations!$I$2:$K$101,2,FALSE)</f>
        <v>Gribskov</v>
      </c>
      <c r="O8180" t="str">
        <f>VLOOKUP(G8180,Translations!$M$2:$N$9,2,FALSE)</f>
        <v>[X2079] SARS-CoV-2 (RNA), Borger</v>
      </c>
      <c r="P8180" t="str">
        <f>VLOOKUP(F8180,Translations!$D$1:$F$13,2,FALSE)</f>
        <v>Ok</v>
      </c>
      <c r="Q8180" t="str">
        <f>VLOOKUP(F8180,Translations!$D$2:$G$13,4,FALSE)</f>
        <v>01 - Aktiv, bopæl i DK</v>
      </c>
      <c r="R8180" t="str">
        <f>VLOOKUP(H8180,Translations!$P$2:$Q$10,2,FALSE)</f>
        <v>1 - Selvstændigt sikret - med lægevalg</v>
      </c>
      <c r="S8180" t="str">
        <f>VLOOKUP(F8180,Translations!$D$2:$F$13,3,FALSE)</f>
        <v>Ja</v>
      </c>
    </row>
    <row r="8181" spans="1:19" x14ac:dyDescent="0.2">
      <c r="A8181" s="3">
        <v>44013</v>
      </c>
      <c r="B8181" t="s">
        <v>713</v>
      </c>
      <c r="C8181" t="s">
        <v>714</v>
      </c>
      <c r="D8181">
        <v>306</v>
      </c>
      <c r="E8181">
        <v>1085</v>
      </c>
      <c r="F8181" t="str">
        <f t="shared" si="265"/>
        <v>01</v>
      </c>
      <c r="G8181" t="s">
        <v>513</v>
      </c>
      <c r="H8181">
        <v>1</v>
      </c>
      <c r="I8181" t="s">
        <v>6</v>
      </c>
      <c r="J8181" t="s">
        <v>5</v>
      </c>
      <c r="K8181" t="s">
        <v>6</v>
      </c>
      <c r="L8181">
        <v>111</v>
      </c>
      <c r="M8181" t="str">
        <f>VLOOKUP(E8181,Translations!$A$1:$B$7,2,FALSE)</f>
        <v>Sjælland</v>
      </c>
      <c r="N8181" t="str">
        <f>VLOOKUP(D8181,Translations!$I$2:$K$101,2,FALSE)</f>
        <v>Odsherred</v>
      </c>
      <c r="O8181" t="str">
        <f>VLOOKUP(G8181,Translations!$M$2:$N$9,2,FALSE)</f>
        <v>[X2079] SARS-CoV-2 (RNA), Borger</v>
      </c>
      <c r="P8181" t="str">
        <f>VLOOKUP(F8181,Translations!$D$1:$F$13,2,FALSE)</f>
        <v>Ok</v>
      </c>
      <c r="Q8181" t="str">
        <f>VLOOKUP(F8181,Translations!$D$2:$G$13,4,FALSE)</f>
        <v>01 - Aktiv, bopæl i DK</v>
      </c>
      <c r="R8181" t="str">
        <f>VLOOKUP(H8181,Translations!$P$2:$Q$10,2,FALSE)</f>
        <v>1 - Selvstændigt sikret - med lægevalg</v>
      </c>
      <c r="S8181" t="str">
        <f>VLOOKUP(F8181,Translations!$D$2:$F$13,3,FALSE)</f>
        <v>Ja</v>
      </c>
    </row>
    <row r="8182" spans="1:19" x14ac:dyDescent="0.2">
      <c r="A8182" s="3">
        <v>44013</v>
      </c>
      <c r="B8182" t="s">
        <v>713</v>
      </c>
      <c r="C8182" t="s">
        <v>714</v>
      </c>
      <c r="D8182">
        <v>316</v>
      </c>
      <c r="E8182">
        <v>1085</v>
      </c>
      <c r="F8182" t="str">
        <f t="shared" si="265"/>
        <v>01</v>
      </c>
      <c r="G8182" t="s">
        <v>513</v>
      </c>
      <c r="H8182">
        <v>1</v>
      </c>
      <c r="I8182" t="s">
        <v>6</v>
      </c>
      <c r="J8182" t="s">
        <v>5</v>
      </c>
      <c r="K8182" t="s">
        <v>6</v>
      </c>
      <c r="L8182">
        <v>273</v>
      </c>
      <c r="M8182" t="str">
        <f>VLOOKUP(E8182,Translations!$A$1:$B$7,2,FALSE)</f>
        <v>Sjælland</v>
      </c>
      <c r="N8182" t="str">
        <f>VLOOKUP(D8182,Translations!$I$2:$K$101,2,FALSE)</f>
        <v>Holbæk</v>
      </c>
      <c r="O8182" t="str">
        <f>VLOOKUP(G8182,Translations!$M$2:$N$9,2,FALSE)</f>
        <v>[X2079] SARS-CoV-2 (RNA), Borger</v>
      </c>
      <c r="P8182" t="str">
        <f>VLOOKUP(F8182,Translations!$D$1:$F$13,2,FALSE)</f>
        <v>Ok</v>
      </c>
      <c r="Q8182" t="str">
        <f>VLOOKUP(F8182,Translations!$D$2:$G$13,4,FALSE)</f>
        <v>01 - Aktiv, bopæl i DK</v>
      </c>
      <c r="R8182" t="str">
        <f>VLOOKUP(H8182,Translations!$P$2:$Q$10,2,FALSE)</f>
        <v>1 - Selvstændigt sikret - med lægevalg</v>
      </c>
      <c r="S8182" t="str">
        <f>VLOOKUP(F8182,Translations!$D$2:$F$13,3,FALSE)</f>
        <v>Ja</v>
      </c>
    </row>
    <row r="8183" spans="1:19" x14ac:dyDescent="0.2">
      <c r="A8183" s="3">
        <v>44013</v>
      </c>
      <c r="B8183" t="s">
        <v>713</v>
      </c>
      <c r="C8183" t="s">
        <v>714</v>
      </c>
      <c r="D8183">
        <v>320</v>
      </c>
      <c r="E8183">
        <v>1085</v>
      </c>
      <c r="F8183" t="str">
        <f t="shared" si="265"/>
        <v>01</v>
      </c>
      <c r="G8183" t="s">
        <v>513</v>
      </c>
      <c r="H8183">
        <v>1</v>
      </c>
      <c r="I8183" t="s">
        <v>6</v>
      </c>
      <c r="J8183" t="s">
        <v>5</v>
      </c>
      <c r="K8183" t="s">
        <v>6</v>
      </c>
      <c r="L8183">
        <v>149</v>
      </c>
      <c r="M8183" t="str">
        <f>VLOOKUP(E8183,Translations!$A$1:$B$7,2,FALSE)</f>
        <v>Sjælland</v>
      </c>
      <c r="N8183" t="str">
        <f>VLOOKUP(D8183,Translations!$I$2:$K$101,2,FALSE)</f>
        <v>Faxe</v>
      </c>
      <c r="O8183" t="str">
        <f>VLOOKUP(G8183,Translations!$M$2:$N$9,2,FALSE)</f>
        <v>[X2079] SARS-CoV-2 (RNA), Borger</v>
      </c>
      <c r="P8183" t="str">
        <f>VLOOKUP(F8183,Translations!$D$1:$F$13,2,FALSE)</f>
        <v>Ok</v>
      </c>
      <c r="Q8183" t="str">
        <f>VLOOKUP(F8183,Translations!$D$2:$G$13,4,FALSE)</f>
        <v>01 - Aktiv, bopæl i DK</v>
      </c>
      <c r="R8183" t="str">
        <f>VLOOKUP(H8183,Translations!$P$2:$Q$10,2,FALSE)</f>
        <v>1 - Selvstændigt sikret - med lægevalg</v>
      </c>
      <c r="S8183" t="str">
        <f>VLOOKUP(F8183,Translations!$D$2:$F$13,3,FALSE)</f>
        <v>Ja</v>
      </c>
    </row>
    <row r="8184" spans="1:19" x14ac:dyDescent="0.2">
      <c r="A8184" s="3">
        <v>44013</v>
      </c>
      <c r="B8184" t="s">
        <v>713</v>
      </c>
      <c r="C8184" t="s">
        <v>714</v>
      </c>
      <c r="D8184">
        <v>326</v>
      </c>
      <c r="E8184">
        <v>1085</v>
      </c>
      <c r="F8184" t="str">
        <f t="shared" si="265"/>
        <v>01</v>
      </c>
      <c r="G8184" t="s">
        <v>513</v>
      </c>
      <c r="H8184">
        <v>1</v>
      </c>
      <c r="I8184" t="s">
        <v>6</v>
      </c>
      <c r="J8184" t="s">
        <v>5</v>
      </c>
      <c r="K8184" t="s">
        <v>6</v>
      </c>
      <c r="L8184">
        <v>175</v>
      </c>
      <c r="M8184" t="str">
        <f>VLOOKUP(E8184,Translations!$A$1:$B$7,2,FALSE)</f>
        <v>Sjælland</v>
      </c>
      <c r="N8184" t="str">
        <f>VLOOKUP(D8184,Translations!$I$2:$K$101,2,FALSE)</f>
        <v>Kalundborg</v>
      </c>
      <c r="O8184" t="str">
        <f>VLOOKUP(G8184,Translations!$M$2:$N$9,2,FALSE)</f>
        <v>[X2079] SARS-CoV-2 (RNA), Borger</v>
      </c>
      <c r="P8184" t="str">
        <f>VLOOKUP(F8184,Translations!$D$1:$F$13,2,FALSE)</f>
        <v>Ok</v>
      </c>
      <c r="Q8184" t="str">
        <f>VLOOKUP(F8184,Translations!$D$2:$G$13,4,FALSE)</f>
        <v>01 - Aktiv, bopæl i DK</v>
      </c>
      <c r="R8184" t="str">
        <f>VLOOKUP(H8184,Translations!$P$2:$Q$10,2,FALSE)</f>
        <v>1 - Selvstændigt sikret - med lægevalg</v>
      </c>
      <c r="S8184" t="str">
        <f>VLOOKUP(F8184,Translations!$D$2:$F$13,3,FALSE)</f>
        <v>Ja</v>
      </c>
    </row>
    <row r="8185" spans="1:19" x14ac:dyDescent="0.2">
      <c r="A8185" s="3">
        <v>44013</v>
      </c>
      <c r="B8185" t="s">
        <v>713</v>
      </c>
      <c r="C8185" t="s">
        <v>714</v>
      </c>
      <c r="D8185">
        <v>329</v>
      </c>
      <c r="E8185">
        <v>1085</v>
      </c>
      <c r="F8185" t="str">
        <f t="shared" si="265"/>
        <v>01</v>
      </c>
      <c r="G8185" t="s">
        <v>513</v>
      </c>
      <c r="H8185">
        <v>1</v>
      </c>
      <c r="I8185" t="s">
        <v>6</v>
      </c>
      <c r="J8185" t="s">
        <v>5</v>
      </c>
      <c r="K8185" t="s">
        <v>6</v>
      </c>
      <c r="L8185">
        <v>138</v>
      </c>
      <c r="M8185" t="str">
        <f>VLOOKUP(E8185,Translations!$A$1:$B$7,2,FALSE)</f>
        <v>Sjælland</v>
      </c>
      <c r="N8185" t="str">
        <f>VLOOKUP(D8185,Translations!$I$2:$K$101,2,FALSE)</f>
        <v>Ringsted</v>
      </c>
      <c r="O8185" t="str">
        <f>VLOOKUP(G8185,Translations!$M$2:$N$9,2,FALSE)</f>
        <v>[X2079] SARS-CoV-2 (RNA), Borger</v>
      </c>
      <c r="P8185" t="str">
        <f>VLOOKUP(F8185,Translations!$D$1:$F$13,2,FALSE)</f>
        <v>Ok</v>
      </c>
      <c r="Q8185" t="str">
        <f>VLOOKUP(F8185,Translations!$D$2:$G$13,4,FALSE)</f>
        <v>01 - Aktiv, bopæl i DK</v>
      </c>
      <c r="R8185" t="str">
        <f>VLOOKUP(H8185,Translations!$P$2:$Q$10,2,FALSE)</f>
        <v>1 - Selvstændigt sikret - med lægevalg</v>
      </c>
      <c r="S8185" t="str">
        <f>VLOOKUP(F8185,Translations!$D$2:$F$13,3,FALSE)</f>
        <v>Ja</v>
      </c>
    </row>
    <row r="8186" spans="1:19" x14ac:dyDescent="0.2">
      <c r="A8186" s="3">
        <v>44013</v>
      </c>
      <c r="B8186" t="s">
        <v>713</v>
      </c>
      <c r="C8186" t="s">
        <v>714</v>
      </c>
      <c r="D8186">
        <v>330</v>
      </c>
      <c r="E8186">
        <v>1085</v>
      </c>
      <c r="F8186" t="str">
        <f t="shared" si="265"/>
        <v>01</v>
      </c>
      <c r="G8186" t="s">
        <v>513</v>
      </c>
      <c r="H8186">
        <v>1</v>
      </c>
      <c r="I8186" t="s">
        <v>6</v>
      </c>
      <c r="J8186" t="s">
        <v>5</v>
      </c>
      <c r="K8186" t="s">
        <v>6</v>
      </c>
      <c r="L8186">
        <v>258</v>
      </c>
      <c r="M8186" t="str">
        <f>VLOOKUP(E8186,Translations!$A$1:$B$7,2,FALSE)</f>
        <v>Sjælland</v>
      </c>
      <c r="N8186" t="str">
        <f>VLOOKUP(D8186,Translations!$I$2:$K$101,2,FALSE)</f>
        <v>Slagelse</v>
      </c>
      <c r="O8186" t="str">
        <f>VLOOKUP(G8186,Translations!$M$2:$N$9,2,FALSE)</f>
        <v>[X2079] SARS-CoV-2 (RNA), Borger</v>
      </c>
      <c r="P8186" t="str">
        <f>VLOOKUP(F8186,Translations!$D$1:$F$13,2,FALSE)</f>
        <v>Ok</v>
      </c>
      <c r="Q8186" t="str">
        <f>VLOOKUP(F8186,Translations!$D$2:$G$13,4,FALSE)</f>
        <v>01 - Aktiv, bopæl i DK</v>
      </c>
      <c r="R8186" t="str">
        <f>VLOOKUP(H8186,Translations!$P$2:$Q$10,2,FALSE)</f>
        <v>1 - Selvstændigt sikret - med lægevalg</v>
      </c>
      <c r="S8186" t="str">
        <f>VLOOKUP(F8186,Translations!$D$2:$F$13,3,FALSE)</f>
        <v>Ja</v>
      </c>
    </row>
    <row r="8187" spans="1:19" x14ac:dyDescent="0.2">
      <c r="A8187" s="3">
        <v>44013</v>
      </c>
      <c r="B8187" t="s">
        <v>713</v>
      </c>
      <c r="C8187" t="s">
        <v>714</v>
      </c>
      <c r="D8187">
        <v>330</v>
      </c>
      <c r="E8187">
        <v>1085</v>
      </c>
      <c r="F8187" t="str">
        <f t="shared" si="265"/>
        <v>01</v>
      </c>
      <c r="G8187" t="s">
        <v>513</v>
      </c>
      <c r="H8187">
        <v>2</v>
      </c>
      <c r="I8187" t="s">
        <v>6</v>
      </c>
      <c r="J8187" t="s">
        <v>5</v>
      </c>
      <c r="K8187" t="s">
        <v>6</v>
      </c>
      <c r="L8187">
        <v>1</v>
      </c>
      <c r="M8187" t="str">
        <f>VLOOKUP(E8187,Translations!$A$1:$B$7,2,FALSE)</f>
        <v>Sjælland</v>
      </c>
      <c r="N8187" t="str">
        <f>VLOOKUP(D8187,Translations!$I$2:$K$101,2,FALSE)</f>
        <v>Slagelse</v>
      </c>
      <c r="O8187" t="str">
        <f>VLOOKUP(G8187,Translations!$M$2:$N$9,2,FALSE)</f>
        <v>[X2079] SARS-CoV-2 (RNA), Borger</v>
      </c>
      <c r="P8187" t="str">
        <f>VLOOKUP(F8187,Translations!$D$1:$F$13,2,FALSE)</f>
        <v>Ok</v>
      </c>
      <c r="Q8187" t="str">
        <f>VLOOKUP(F8187,Translations!$D$2:$G$13,4,FALSE)</f>
        <v>01 - Aktiv, bopæl i DK</v>
      </c>
      <c r="R8187" t="str">
        <f>VLOOKUP(H8187,Translations!$P$2:$Q$10,2,FALSE)</f>
        <v>2 - Selvstændigt sikret - uden lægevalg</v>
      </c>
      <c r="S8187" t="str">
        <f>VLOOKUP(F8187,Translations!$D$2:$F$13,3,FALSE)</f>
        <v>Ja</v>
      </c>
    </row>
    <row r="8188" spans="1:19" x14ac:dyDescent="0.2">
      <c r="A8188" s="3">
        <v>44013</v>
      </c>
      <c r="B8188" t="s">
        <v>713</v>
      </c>
      <c r="C8188" t="s">
        <v>714</v>
      </c>
      <c r="D8188">
        <v>336</v>
      </c>
      <c r="E8188">
        <v>1085</v>
      </c>
      <c r="F8188" t="str">
        <f t="shared" si="265"/>
        <v>01</v>
      </c>
      <c r="G8188" t="s">
        <v>513</v>
      </c>
      <c r="H8188">
        <v>1</v>
      </c>
      <c r="I8188" t="s">
        <v>6</v>
      </c>
      <c r="J8188" t="s">
        <v>5</v>
      </c>
      <c r="K8188" t="s">
        <v>6</v>
      </c>
      <c r="L8188">
        <v>79</v>
      </c>
      <c r="M8188" t="str">
        <f>VLOOKUP(E8188,Translations!$A$1:$B$7,2,FALSE)</f>
        <v>Sjælland</v>
      </c>
      <c r="N8188" t="str">
        <f>VLOOKUP(D8188,Translations!$I$2:$K$101,2,FALSE)</f>
        <v>Stevns</v>
      </c>
      <c r="O8188" t="str">
        <f>VLOOKUP(G8188,Translations!$M$2:$N$9,2,FALSE)</f>
        <v>[X2079] SARS-CoV-2 (RNA), Borger</v>
      </c>
      <c r="P8188" t="str">
        <f>VLOOKUP(F8188,Translations!$D$1:$F$13,2,FALSE)</f>
        <v>Ok</v>
      </c>
      <c r="Q8188" t="str">
        <f>VLOOKUP(F8188,Translations!$D$2:$G$13,4,FALSE)</f>
        <v>01 - Aktiv, bopæl i DK</v>
      </c>
      <c r="R8188" t="str">
        <f>VLOOKUP(H8188,Translations!$P$2:$Q$10,2,FALSE)</f>
        <v>1 - Selvstændigt sikret - med lægevalg</v>
      </c>
      <c r="S8188" t="str">
        <f>VLOOKUP(F8188,Translations!$D$2:$F$13,3,FALSE)</f>
        <v>Ja</v>
      </c>
    </row>
    <row r="8189" spans="1:19" x14ac:dyDescent="0.2">
      <c r="A8189" s="3">
        <v>44013</v>
      </c>
      <c r="B8189" t="s">
        <v>713</v>
      </c>
      <c r="C8189" t="s">
        <v>714</v>
      </c>
      <c r="D8189">
        <v>340</v>
      </c>
      <c r="E8189">
        <v>1085</v>
      </c>
      <c r="F8189" t="str">
        <f t="shared" si="265"/>
        <v>01</v>
      </c>
      <c r="G8189" t="s">
        <v>513</v>
      </c>
      <c r="H8189">
        <v>1</v>
      </c>
      <c r="I8189" t="s">
        <v>6</v>
      </c>
      <c r="J8189" t="s">
        <v>5</v>
      </c>
      <c r="K8189" t="s">
        <v>6</v>
      </c>
      <c r="L8189">
        <v>118</v>
      </c>
      <c r="M8189" t="str">
        <f>VLOOKUP(E8189,Translations!$A$1:$B$7,2,FALSE)</f>
        <v>Sjælland</v>
      </c>
      <c r="N8189" t="str">
        <f>VLOOKUP(D8189,Translations!$I$2:$K$101,2,FALSE)</f>
        <v>Sorø</v>
      </c>
      <c r="O8189" t="str">
        <f>VLOOKUP(G8189,Translations!$M$2:$N$9,2,FALSE)</f>
        <v>[X2079] SARS-CoV-2 (RNA), Borger</v>
      </c>
      <c r="P8189" t="str">
        <f>VLOOKUP(F8189,Translations!$D$1:$F$13,2,FALSE)</f>
        <v>Ok</v>
      </c>
      <c r="Q8189" t="str">
        <f>VLOOKUP(F8189,Translations!$D$2:$G$13,4,FALSE)</f>
        <v>01 - Aktiv, bopæl i DK</v>
      </c>
      <c r="R8189" t="str">
        <f>VLOOKUP(H8189,Translations!$P$2:$Q$10,2,FALSE)</f>
        <v>1 - Selvstændigt sikret - med lægevalg</v>
      </c>
      <c r="S8189" t="str">
        <f>VLOOKUP(F8189,Translations!$D$2:$F$13,3,FALSE)</f>
        <v>Ja</v>
      </c>
    </row>
    <row r="8190" spans="1:19" x14ac:dyDescent="0.2">
      <c r="A8190" s="3">
        <v>44013</v>
      </c>
      <c r="B8190" t="s">
        <v>713</v>
      </c>
      <c r="C8190" t="s">
        <v>714</v>
      </c>
      <c r="D8190">
        <v>350</v>
      </c>
      <c r="E8190">
        <v>1085</v>
      </c>
      <c r="F8190" t="str">
        <f t="shared" si="265"/>
        <v>01</v>
      </c>
      <c r="G8190" t="s">
        <v>513</v>
      </c>
      <c r="H8190">
        <v>1</v>
      </c>
      <c r="I8190" t="s">
        <v>6</v>
      </c>
      <c r="J8190" t="s">
        <v>5</v>
      </c>
      <c r="K8190" t="s">
        <v>6</v>
      </c>
      <c r="L8190">
        <v>110</v>
      </c>
      <c r="M8190" t="str">
        <f>VLOOKUP(E8190,Translations!$A$1:$B$7,2,FALSE)</f>
        <v>Sjælland</v>
      </c>
      <c r="N8190" t="str">
        <f>VLOOKUP(D8190,Translations!$I$2:$K$101,2,FALSE)</f>
        <v>Lejre</v>
      </c>
      <c r="O8190" t="str">
        <f>VLOOKUP(G8190,Translations!$M$2:$N$9,2,FALSE)</f>
        <v>[X2079] SARS-CoV-2 (RNA), Borger</v>
      </c>
      <c r="P8190" t="str">
        <f>VLOOKUP(F8190,Translations!$D$1:$F$13,2,FALSE)</f>
        <v>Ok</v>
      </c>
      <c r="Q8190" t="str">
        <f>VLOOKUP(F8190,Translations!$D$2:$G$13,4,FALSE)</f>
        <v>01 - Aktiv, bopæl i DK</v>
      </c>
      <c r="R8190" t="str">
        <f>VLOOKUP(H8190,Translations!$P$2:$Q$10,2,FALSE)</f>
        <v>1 - Selvstændigt sikret - med lægevalg</v>
      </c>
      <c r="S8190" t="str">
        <f>VLOOKUP(F8190,Translations!$D$2:$F$13,3,FALSE)</f>
        <v>Ja</v>
      </c>
    </row>
    <row r="8191" spans="1:19" x14ac:dyDescent="0.2">
      <c r="A8191" s="3">
        <v>44013</v>
      </c>
      <c r="B8191" t="s">
        <v>713</v>
      </c>
      <c r="C8191" t="s">
        <v>714</v>
      </c>
      <c r="D8191">
        <v>360</v>
      </c>
      <c r="E8191">
        <v>1085</v>
      </c>
      <c r="F8191" t="str">
        <f t="shared" si="265"/>
        <v>01</v>
      </c>
      <c r="G8191" t="s">
        <v>513</v>
      </c>
      <c r="H8191">
        <v>1</v>
      </c>
      <c r="I8191" t="s">
        <v>6</v>
      </c>
      <c r="J8191" t="s">
        <v>5</v>
      </c>
      <c r="K8191" t="s">
        <v>6</v>
      </c>
      <c r="L8191">
        <v>117</v>
      </c>
      <c r="M8191" t="str">
        <f>VLOOKUP(E8191,Translations!$A$1:$B$7,2,FALSE)</f>
        <v>Sjælland</v>
      </c>
      <c r="N8191" t="str">
        <f>VLOOKUP(D8191,Translations!$I$2:$K$101,2,FALSE)</f>
        <v>Lolland</v>
      </c>
      <c r="O8191" t="str">
        <f>VLOOKUP(G8191,Translations!$M$2:$N$9,2,FALSE)</f>
        <v>[X2079] SARS-CoV-2 (RNA), Borger</v>
      </c>
      <c r="P8191" t="str">
        <f>VLOOKUP(F8191,Translations!$D$1:$F$13,2,FALSE)</f>
        <v>Ok</v>
      </c>
      <c r="Q8191" t="str">
        <f>VLOOKUP(F8191,Translations!$D$2:$G$13,4,FALSE)</f>
        <v>01 - Aktiv, bopæl i DK</v>
      </c>
      <c r="R8191" t="str">
        <f>VLOOKUP(H8191,Translations!$P$2:$Q$10,2,FALSE)</f>
        <v>1 - Selvstændigt sikret - med lægevalg</v>
      </c>
      <c r="S8191" t="str">
        <f>VLOOKUP(F8191,Translations!$D$2:$F$13,3,FALSE)</f>
        <v>Ja</v>
      </c>
    </row>
    <row r="8192" spans="1:19" x14ac:dyDescent="0.2">
      <c r="A8192" s="3">
        <v>44013</v>
      </c>
      <c r="B8192" t="s">
        <v>713</v>
      </c>
      <c r="C8192" t="s">
        <v>714</v>
      </c>
      <c r="D8192">
        <v>370</v>
      </c>
      <c r="E8192">
        <v>1085</v>
      </c>
      <c r="F8192" t="str">
        <f t="shared" si="265"/>
        <v>01</v>
      </c>
      <c r="G8192" t="s">
        <v>513</v>
      </c>
      <c r="H8192">
        <v>1</v>
      </c>
      <c r="I8192" t="s">
        <v>6</v>
      </c>
      <c r="J8192" t="s">
        <v>5</v>
      </c>
      <c r="K8192" t="s">
        <v>6</v>
      </c>
      <c r="L8192">
        <v>298</v>
      </c>
      <c r="M8192" t="str">
        <f>VLOOKUP(E8192,Translations!$A$1:$B$7,2,FALSE)</f>
        <v>Sjælland</v>
      </c>
      <c r="N8192" t="str">
        <f>VLOOKUP(D8192,Translations!$I$2:$K$101,2,FALSE)</f>
        <v>Næstved</v>
      </c>
      <c r="O8192" t="str">
        <f>VLOOKUP(G8192,Translations!$M$2:$N$9,2,FALSE)</f>
        <v>[X2079] SARS-CoV-2 (RNA), Borger</v>
      </c>
      <c r="P8192" t="str">
        <f>VLOOKUP(F8192,Translations!$D$1:$F$13,2,FALSE)</f>
        <v>Ok</v>
      </c>
      <c r="Q8192" t="str">
        <f>VLOOKUP(F8192,Translations!$D$2:$G$13,4,FALSE)</f>
        <v>01 - Aktiv, bopæl i DK</v>
      </c>
      <c r="R8192" t="str">
        <f>VLOOKUP(H8192,Translations!$P$2:$Q$10,2,FALSE)</f>
        <v>1 - Selvstændigt sikret - med lægevalg</v>
      </c>
      <c r="S8192" t="str">
        <f>VLOOKUP(F8192,Translations!$D$2:$F$13,3,FALSE)</f>
        <v>Ja</v>
      </c>
    </row>
    <row r="8193" spans="1:19" x14ac:dyDescent="0.2">
      <c r="A8193" s="3">
        <v>44013</v>
      </c>
      <c r="B8193" t="s">
        <v>713</v>
      </c>
      <c r="C8193" t="s">
        <v>714</v>
      </c>
      <c r="D8193">
        <v>376</v>
      </c>
      <c r="E8193">
        <v>1085</v>
      </c>
      <c r="F8193" t="str">
        <f t="shared" si="265"/>
        <v>01</v>
      </c>
      <c r="G8193" t="s">
        <v>513</v>
      </c>
      <c r="H8193">
        <v>1</v>
      </c>
      <c r="I8193" t="s">
        <v>6</v>
      </c>
      <c r="J8193" t="s">
        <v>5</v>
      </c>
      <c r="K8193" t="s">
        <v>6</v>
      </c>
      <c r="L8193">
        <v>181</v>
      </c>
      <c r="M8193" t="str">
        <f>VLOOKUP(E8193,Translations!$A$1:$B$7,2,FALSE)</f>
        <v>Sjælland</v>
      </c>
      <c r="N8193" t="str">
        <f>VLOOKUP(D8193,Translations!$I$2:$K$101,2,FALSE)</f>
        <v>Guldborgsund</v>
      </c>
      <c r="O8193" t="str">
        <f>VLOOKUP(G8193,Translations!$M$2:$N$9,2,FALSE)</f>
        <v>[X2079] SARS-CoV-2 (RNA), Borger</v>
      </c>
      <c r="P8193" t="str">
        <f>VLOOKUP(F8193,Translations!$D$1:$F$13,2,FALSE)</f>
        <v>Ok</v>
      </c>
      <c r="Q8193" t="str">
        <f>VLOOKUP(F8193,Translations!$D$2:$G$13,4,FALSE)</f>
        <v>01 - Aktiv, bopæl i DK</v>
      </c>
      <c r="R8193" t="str">
        <f>VLOOKUP(H8193,Translations!$P$2:$Q$10,2,FALSE)</f>
        <v>1 - Selvstændigt sikret - med lægevalg</v>
      </c>
      <c r="S8193" t="str">
        <f>VLOOKUP(F8193,Translations!$D$2:$F$13,3,FALSE)</f>
        <v>Ja</v>
      </c>
    </row>
    <row r="8194" spans="1:19" x14ac:dyDescent="0.2">
      <c r="A8194" s="3">
        <v>44013</v>
      </c>
      <c r="B8194" t="s">
        <v>713</v>
      </c>
      <c r="C8194" t="s">
        <v>714</v>
      </c>
      <c r="D8194">
        <v>390</v>
      </c>
      <c r="E8194">
        <v>1085</v>
      </c>
      <c r="F8194" t="str">
        <f t="shared" si="265"/>
        <v>01</v>
      </c>
      <c r="G8194" t="s">
        <v>513</v>
      </c>
      <c r="H8194">
        <v>1</v>
      </c>
      <c r="I8194" t="s">
        <v>6</v>
      </c>
      <c r="J8194" t="s">
        <v>5</v>
      </c>
      <c r="K8194" t="s">
        <v>6</v>
      </c>
      <c r="L8194">
        <v>164</v>
      </c>
      <c r="M8194" t="str">
        <f>VLOOKUP(E8194,Translations!$A$1:$B$7,2,FALSE)</f>
        <v>Sjælland</v>
      </c>
      <c r="N8194" t="str">
        <f>VLOOKUP(D8194,Translations!$I$2:$K$101,2,FALSE)</f>
        <v>Vordingborg</v>
      </c>
      <c r="O8194" t="str">
        <f>VLOOKUP(G8194,Translations!$M$2:$N$9,2,FALSE)</f>
        <v>[X2079] SARS-CoV-2 (RNA), Borger</v>
      </c>
      <c r="P8194" t="str">
        <f>VLOOKUP(F8194,Translations!$D$1:$F$13,2,FALSE)</f>
        <v>Ok</v>
      </c>
      <c r="Q8194" t="str">
        <f>VLOOKUP(F8194,Translations!$D$2:$G$13,4,FALSE)</f>
        <v>01 - Aktiv, bopæl i DK</v>
      </c>
      <c r="R8194" t="str">
        <f>VLOOKUP(H8194,Translations!$P$2:$Q$10,2,FALSE)</f>
        <v>1 - Selvstændigt sikret - med lægevalg</v>
      </c>
      <c r="S8194" t="str">
        <f>VLOOKUP(F8194,Translations!$D$2:$F$13,3,FALSE)</f>
        <v>Ja</v>
      </c>
    </row>
    <row r="8195" spans="1:19" x14ac:dyDescent="0.2">
      <c r="A8195" s="3">
        <v>44013</v>
      </c>
      <c r="B8195" t="s">
        <v>713</v>
      </c>
      <c r="C8195" t="s">
        <v>714</v>
      </c>
      <c r="D8195">
        <v>400</v>
      </c>
      <c r="E8195">
        <v>1084</v>
      </c>
      <c r="F8195" t="str">
        <f t="shared" si="265"/>
        <v>01</v>
      </c>
      <c r="G8195" t="s">
        <v>513</v>
      </c>
      <c r="H8195">
        <v>1</v>
      </c>
      <c r="I8195" t="s">
        <v>6</v>
      </c>
      <c r="J8195" t="s">
        <v>5</v>
      </c>
      <c r="K8195" t="s">
        <v>6</v>
      </c>
      <c r="L8195">
        <v>123</v>
      </c>
      <c r="M8195" t="str">
        <f>VLOOKUP(E8195,Translations!$A$1:$B$7,2,FALSE)</f>
        <v>Hovedstaden</v>
      </c>
      <c r="N8195" t="str">
        <f>VLOOKUP(D8195,Translations!$I$2:$K$101,2,FALSE)</f>
        <v>Bornholm</v>
      </c>
      <c r="O8195" t="str">
        <f>VLOOKUP(G8195,Translations!$M$2:$N$9,2,FALSE)</f>
        <v>[X2079] SARS-CoV-2 (RNA), Borger</v>
      </c>
      <c r="P8195" t="str">
        <f>VLOOKUP(F8195,Translations!$D$1:$F$13,2,FALSE)</f>
        <v>Ok</v>
      </c>
      <c r="Q8195" t="str">
        <f>VLOOKUP(F8195,Translations!$D$2:$G$13,4,FALSE)</f>
        <v>01 - Aktiv, bopæl i DK</v>
      </c>
      <c r="R8195" t="str">
        <f>VLOOKUP(H8195,Translations!$P$2:$Q$10,2,FALSE)</f>
        <v>1 - Selvstændigt sikret - med lægevalg</v>
      </c>
      <c r="S8195" t="str">
        <f>VLOOKUP(F8195,Translations!$D$2:$F$13,3,FALSE)</f>
        <v>Ja</v>
      </c>
    </row>
    <row r="8196" spans="1:19" x14ac:dyDescent="0.2">
      <c r="A8196" s="3">
        <v>44013</v>
      </c>
      <c r="B8196" t="s">
        <v>713</v>
      </c>
      <c r="C8196" t="s">
        <v>714</v>
      </c>
      <c r="D8196">
        <v>410</v>
      </c>
      <c r="E8196">
        <v>1083</v>
      </c>
      <c r="F8196" t="str">
        <f t="shared" si="265"/>
        <v>01</v>
      </c>
      <c r="G8196" t="s">
        <v>513</v>
      </c>
      <c r="H8196">
        <v>1</v>
      </c>
      <c r="I8196" t="s">
        <v>6</v>
      </c>
      <c r="J8196" t="s">
        <v>5</v>
      </c>
      <c r="K8196" t="s">
        <v>6</v>
      </c>
      <c r="L8196">
        <v>155</v>
      </c>
      <c r="M8196" t="str">
        <f>VLOOKUP(E8196,Translations!$A$1:$B$7,2,FALSE)</f>
        <v>Syddanmark</v>
      </c>
      <c r="N8196" t="str">
        <f>VLOOKUP(D8196,Translations!$I$2:$K$101,2,FALSE)</f>
        <v>Middelfart</v>
      </c>
      <c r="O8196" t="str">
        <f>VLOOKUP(G8196,Translations!$M$2:$N$9,2,FALSE)</f>
        <v>[X2079] SARS-CoV-2 (RNA), Borger</v>
      </c>
      <c r="P8196" t="str">
        <f>VLOOKUP(F8196,Translations!$D$1:$F$13,2,FALSE)</f>
        <v>Ok</v>
      </c>
      <c r="Q8196" t="str">
        <f>VLOOKUP(F8196,Translations!$D$2:$G$13,4,FALSE)</f>
        <v>01 - Aktiv, bopæl i DK</v>
      </c>
      <c r="R8196" t="str">
        <f>VLOOKUP(H8196,Translations!$P$2:$Q$10,2,FALSE)</f>
        <v>1 - Selvstændigt sikret - med lægevalg</v>
      </c>
      <c r="S8196" t="str">
        <f>VLOOKUP(F8196,Translations!$D$2:$F$13,3,FALSE)</f>
        <v>Ja</v>
      </c>
    </row>
    <row r="8197" spans="1:19" x14ac:dyDescent="0.2">
      <c r="A8197" s="3">
        <v>44013</v>
      </c>
      <c r="B8197" t="s">
        <v>713</v>
      </c>
      <c r="C8197" t="s">
        <v>714</v>
      </c>
      <c r="D8197">
        <v>411</v>
      </c>
      <c r="E8197">
        <v>0</v>
      </c>
      <c r="F8197" t="str">
        <f t="shared" si="265"/>
        <v>01</v>
      </c>
      <c r="G8197" t="s">
        <v>513</v>
      </c>
      <c r="H8197">
        <v>1</v>
      </c>
      <c r="I8197" t="s">
        <v>6</v>
      </c>
      <c r="J8197" t="s">
        <v>5</v>
      </c>
      <c r="K8197" t="s">
        <v>6</v>
      </c>
      <c r="L8197">
        <v>1</v>
      </c>
      <c r="M8197" t="str">
        <f>VLOOKUP(E8197,Translations!$A$1:$B$7,2,FALSE)</f>
        <v>Ukendt</v>
      </c>
      <c r="N8197" t="str">
        <f>VLOOKUP(D8197,Translations!$I$2:$K$101,2,FALSE)</f>
        <v>Christiansø</v>
      </c>
      <c r="O8197" t="str">
        <f>VLOOKUP(G8197,Translations!$M$2:$N$9,2,FALSE)</f>
        <v>[X2079] SARS-CoV-2 (RNA), Borger</v>
      </c>
      <c r="P8197" t="str">
        <f>VLOOKUP(F8197,Translations!$D$1:$F$13,2,FALSE)</f>
        <v>Ok</v>
      </c>
      <c r="Q8197" t="str">
        <f>VLOOKUP(F8197,Translations!$D$2:$G$13,4,FALSE)</f>
        <v>01 - Aktiv, bopæl i DK</v>
      </c>
      <c r="R8197" t="str">
        <f>VLOOKUP(H8197,Translations!$P$2:$Q$10,2,FALSE)</f>
        <v>1 - Selvstændigt sikret - med lægevalg</v>
      </c>
      <c r="S8197" t="str">
        <f>VLOOKUP(F8197,Translations!$D$2:$F$13,3,FALSE)</f>
        <v>Ja</v>
      </c>
    </row>
    <row r="8198" spans="1:19" x14ac:dyDescent="0.2">
      <c r="A8198" s="3">
        <v>44013</v>
      </c>
      <c r="B8198" t="s">
        <v>713</v>
      </c>
      <c r="C8198" t="s">
        <v>714</v>
      </c>
      <c r="D8198">
        <v>420</v>
      </c>
      <c r="E8198">
        <v>1083</v>
      </c>
      <c r="F8198" t="str">
        <f t="shared" si="265"/>
        <v>01</v>
      </c>
      <c r="G8198" t="s">
        <v>513</v>
      </c>
      <c r="H8198">
        <v>1</v>
      </c>
      <c r="I8198" t="s">
        <v>6</v>
      </c>
      <c r="J8198" t="s">
        <v>5</v>
      </c>
      <c r="K8198" t="s">
        <v>6</v>
      </c>
      <c r="L8198">
        <v>143</v>
      </c>
      <c r="M8198" t="str">
        <f>VLOOKUP(E8198,Translations!$A$1:$B$7,2,FALSE)</f>
        <v>Syddanmark</v>
      </c>
      <c r="N8198" t="str">
        <f>VLOOKUP(D8198,Translations!$I$2:$K$101,2,FALSE)</f>
        <v>Assens</v>
      </c>
      <c r="O8198" t="str">
        <f>VLOOKUP(G8198,Translations!$M$2:$N$9,2,FALSE)</f>
        <v>[X2079] SARS-CoV-2 (RNA), Borger</v>
      </c>
      <c r="P8198" t="str">
        <f>VLOOKUP(F8198,Translations!$D$1:$F$13,2,FALSE)</f>
        <v>Ok</v>
      </c>
      <c r="Q8198" t="str">
        <f>VLOOKUP(F8198,Translations!$D$2:$G$13,4,FALSE)</f>
        <v>01 - Aktiv, bopæl i DK</v>
      </c>
      <c r="R8198" t="str">
        <f>VLOOKUP(H8198,Translations!$P$2:$Q$10,2,FALSE)</f>
        <v>1 - Selvstændigt sikret - med lægevalg</v>
      </c>
      <c r="S8198" t="str">
        <f>VLOOKUP(F8198,Translations!$D$2:$F$13,3,FALSE)</f>
        <v>Ja</v>
      </c>
    </row>
    <row r="8199" spans="1:19" x14ac:dyDescent="0.2">
      <c r="A8199" s="3">
        <v>44013</v>
      </c>
      <c r="B8199" t="s">
        <v>713</v>
      </c>
      <c r="C8199" t="s">
        <v>714</v>
      </c>
      <c r="D8199">
        <v>430</v>
      </c>
      <c r="E8199">
        <v>1083</v>
      </c>
      <c r="F8199" t="str">
        <f t="shared" si="265"/>
        <v>01</v>
      </c>
      <c r="G8199" t="s">
        <v>513</v>
      </c>
      <c r="H8199">
        <v>1</v>
      </c>
      <c r="I8199" t="s">
        <v>6</v>
      </c>
      <c r="J8199" t="s">
        <v>5</v>
      </c>
      <c r="K8199" t="s">
        <v>6</v>
      </c>
      <c r="L8199">
        <v>184</v>
      </c>
      <c r="M8199" t="str">
        <f>VLOOKUP(E8199,Translations!$A$1:$B$7,2,FALSE)</f>
        <v>Syddanmark</v>
      </c>
      <c r="N8199" t="str">
        <f>VLOOKUP(D8199,Translations!$I$2:$K$101,2,FALSE)</f>
        <v>Faaborg-Midtfyn</v>
      </c>
      <c r="O8199" t="str">
        <f>VLOOKUP(G8199,Translations!$M$2:$N$9,2,FALSE)</f>
        <v>[X2079] SARS-CoV-2 (RNA), Borger</v>
      </c>
      <c r="P8199" t="str">
        <f>VLOOKUP(F8199,Translations!$D$1:$F$13,2,FALSE)</f>
        <v>Ok</v>
      </c>
      <c r="Q8199" t="str">
        <f>VLOOKUP(F8199,Translations!$D$2:$G$13,4,FALSE)</f>
        <v>01 - Aktiv, bopæl i DK</v>
      </c>
      <c r="R8199" t="str">
        <f>VLOOKUP(H8199,Translations!$P$2:$Q$10,2,FALSE)</f>
        <v>1 - Selvstændigt sikret - med lægevalg</v>
      </c>
      <c r="S8199" t="str">
        <f>VLOOKUP(F8199,Translations!$D$2:$F$13,3,FALSE)</f>
        <v>Ja</v>
      </c>
    </row>
    <row r="8200" spans="1:19" x14ac:dyDescent="0.2">
      <c r="A8200" s="3">
        <v>44013</v>
      </c>
      <c r="B8200" t="s">
        <v>713</v>
      </c>
      <c r="C8200" t="s">
        <v>714</v>
      </c>
      <c r="D8200">
        <v>430</v>
      </c>
      <c r="E8200">
        <v>1083</v>
      </c>
      <c r="F8200" t="str">
        <f t="shared" si="265"/>
        <v>01</v>
      </c>
      <c r="G8200" t="s">
        <v>513</v>
      </c>
      <c r="H8200">
        <v>2</v>
      </c>
      <c r="I8200" t="s">
        <v>6</v>
      </c>
      <c r="J8200" t="s">
        <v>5</v>
      </c>
      <c r="K8200" t="s">
        <v>6</v>
      </c>
      <c r="L8200">
        <v>1</v>
      </c>
      <c r="M8200" t="str">
        <f>VLOOKUP(E8200,Translations!$A$1:$B$7,2,FALSE)</f>
        <v>Syddanmark</v>
      </c>
      <c r="N8200" t="str">
        <f>VLOOKUP(D8200,Translations!$I$2:$K$101,2,FALSE)</f>
        <v>Faaborg-Midtfyn</v>
      </c>
      <c r="O8200" t="str">
        <f>VLOOKUP(G8200,Translations!$M$2:$N$9,2,FALSE)</f>
        <v>[X2079] SARS-CoV-2 (RNA), Borger</v>
      </c>
      <c r="P8200" t="str">
        <f>VLOOKUP(F8200,Translations!$D$1:$F$13,2,FALSE)</f>
        <v>Ok</v>
      </c>
      <c r="Q8200" t="str">
        <f>VLOOKUP(F8200,Translations!$D$2:$G$13,4,FALSE)</f>
        <v>01 - Aktiv, bopæl i DK</v>
      </c>
      <c r="R8200" t="str">
        <f>VLOOKUP(H8200,Translations!$P$2:$Q$10,2,FALSE)</f>
        <v>2 - Selvstændigt sikret - uden lægevalg</v>
      </c>
      <c r="S8200" t="str">
        <f>VLOOKUP(F8200,Translations!$D$2:$F$13,3,FALSE)</f>
        <v>Ja</v>
      </c>
    </row>
    <row r="8201" spans="1:19" x14ac:dyDescent="0.2">
      <c r="A8201" s="3">
        <v>44013</v>
      </c>
      <c r="B8201" t="s">
        <v>713</v>
      </c>
      <c r="C8201" t="s">
        <v>714</v>
      </c>
      <c r="D8201">
        <v>440</v>
      </c>
      <c r="E8201">
        <v>1083</v>
      </c>
      <c r="F8201" t="str">
        <f t="shared" si="265"/>
        <v>01</v>
      </c>
      <c r="G8201" t="s">
        <v>513</v>
      </c>
      <c r="H8201">
        <v>1</v>
      </c>
      <c r="I8201" t="s">
        <v>6</v>
      </c>
      <c r="J8201" t="s">
        <v>5</v>
      </c>
      <c r="K8201" t="s">
        <v>6</v>
      </c>
      <c r="L8201">
        <v>69</v>
      </c>
      <c r="M8201" t="str">
        <f>VLOOKUP(E8201,Translations!$A$1:$B$7,2,FALSE)</f>
        <v>Syddanmark</v>
      </c>
      <c r="N8201" t="str">
        <f>VLOOKUP(D8201,Translations!$I$2:$K$101,2,FALSE)</f>
        <v>Kerteminde</v>
      </c>
      <c r="O8201" t="str">
        <f>VLOOKUP(G8201,Translations!$M$2:$N$9,2,FALSE)</f>
        <v>[X2079] SARS-CoV-2 (RNA), Borger</v>
      </c>
      <c r="P8201" t="str">
        <f>VLOOKUP(F8201,Translations!$D$1:$F$13,2,FALSE)</f>
        <v>Ok</v>
      </c>
      <c r="Q8201" t="str">
        <f>VLOOKUP(F8201,Translations!$D$2:$G$13,4,FALSE)</f>
        <v>01 - Aktiv, bopæl i DK</v>
      </c>
      <c r="R8201" t="str">
        <f>VLOOKUP(H8201,Translations!$P$2:$Q$10,2,FALSE)</f>
        <v>1 - Selvstændigt sikret - med lægevalg</v>
      </c>
      <c r="S8201" t="str">
        <f>VLOOKUP(F8201,Translations!$D$2:$F$13,3,FALSE)</f>
        <v>Ja</v>
      </c>
    </row>
    <row r="8202" spans="1:19" x14ac:dyDescent="0.2">
      <c r="A8202" s="3">
        <v>44013</v>
      </c>
      <c r="B8202" t="s">
        <v>713</v>
      </c>
      <c r="C8202" t="s">
        <v>714</v>
      </c>
      <c r="D8202">
        <v>450</v>
      </c>
      <c r="E8202">
        <v>1083</v>
      </c>
      <c r="F8202" t="str">
        <f t="shared" si="265"/>
        <v>01</v>
      </c>
      <c r="G8202" t="s">
        <v>513</v>
      </c>
      <c r="H8202">
        <v>1</v>
      </c>
      <c r="I8202" t="s">
        <v>6</v>
      </c>
      <c r="J8202" t="s">
        <v>5</v>
      </c>
      <c r="K8202" t="s">
        <v>6</v>
      </c>
      <c r="L8202">
        <v>116</v>
      </c>
      <c r="M8202" t="str">
        <f>VLOOKUP(E8202,Translations!$A$1:$B$7,2,FALSE)</f>
        <v>Syddanmark</v>
      </c>
      <c r="N8202" t="str">
        <f>VLOOKUP(D8202,Translations!$I$2:$K$101,2,FALSE)</f>
        <v>Nyborg</v>
      </c>
      <c r="O8202" t="str">
        <f>VLOOKUP(G8202,Translations!$M$2:$N$9,2,FALSE)</f>
        <v>[X2079] SARS-CoV-2 (RNA), Borger</v>
      </c>
      <c r="P8202" t="str">
        <f>VLOOKUP(F8202,Translations!$D$1:$F$13,2,FALSE)</f>
        <v>Ok</v>
      </c>
      <c r="Q8202" t="str">
        <f>VLOOKUP(F8202,Translations!$D$2:$G$13,4,FALSE)</f>
        <v>01 - Aktiv, bopæl i DK</v>
      </c>
      <c r="R8202" t="str">
        <f>VLOOKUP(H8202,Translations!$P$2:$Q$10,2,FALSE)</f>
        <v>1 - Selvstændigt sikret - med lægevalg</v>
      </c>
      <c r="S8202" t="str">
        <f>VLOOKUP(F8202,Translations!$D$2:$F$13,3,FALSE)</f>
        <v>Ja</v>
      </c>
    </row>
    <row r="8203" spans="1:19" x14ac:dyDescent="0.2">
      <c r="A8203" s="3">
        <v>44013</v>
      </c>
      <c r="B8203" t="s">
        <v>713</v>
      </c>
      <c r="C8203" t="s">
        <v>714</v>
      </c>
      <c r="D8203">
        <v>461</v>
      </c>
      <c r="E8203">
        <v>1083</v>
      </c>
      <c r="F8203" t="str">
        <f t="shared" si="265"/>
        <v>01</v>
      </c>
      <c r="G8203" t="s">
        <v>513</v>
      </c>
      <c r="H8203">
        <v>1</v>
      </c>
      <c r="I8203" t="s">
        <v>6</v>
      </c>
      <c r="J8203" t="s">
        <v>5</v>
      </c>
      <c r="K8203" t="s">
        <v>6</v>
      </c>
      <c r="L8203">
        <v>620</v>
      </c>
      <c r="M8203" t="str">
        <f>VLOOKUP(E8203,Translations!$A$1:$B$7,2,FALSE)</f>
        <v>Syddanmark</v>
      </c>
      <c r="N8203" t="str">
        <f>VLOOKUP(D8203,Translations!$I$2:$K$101,2,FALSE)</f>
        <v>Odense</v>
      </c>
      <c r="O8203" t="str">
        <f>VLOOKUP(G8203,Translations!$M$2:$N$9,2,FALSE)</f>
        <v>[X2079] SARS-CoV-2 (RNA), Borger</v>
      </c>
      <c r="P8203" t="str">
        <f>VLOOKUP(F8203,Translations!$D$1:$F$13,2,FALSE)</f>
        <v>Ok</v>
      </c>
      <c r="Q8203" t="str">
        <f>VLOOKUP(F8203,Translations!$D$2:$G$13,4,FALSE)</f>
        <v>01 - Aktiv, bopæl i DK</v>
      </c>
      <c r="R8203" t="str">
        <f>VLOOKUP(H8203,Translations!$P$2:$Q$10,2,FALSE)</f>
        <v>1 - Selvstændigt sikret - med lægevalg</v>
      </c>
      <c r="S8203" t="str">
        <f>VLOOKUP(F8203,Translations!$D$2:$F$13,3,FALSE)</f>
        <v>Ja</v>
      </c>
    </row>
    <row r="8204" spans="1:19" x14ac:dyDescent="0.2">
      <c r="A8204" s="3">
        <v>44013</v>
      </c>
      <c r="B8204" t="s">
        <v>713</v>
      </c>
      <c r="C8204" t="s">
        <v>714</v>
      </c>
      <c r="D8204">
        <v>479</v>
      </c>
      <c r="E8204">
        <v>1083</v>
      </c>
      <c r="F8204" t="str">
        <f t="shared" si="265"/>
        <v>01</v>
      </c>
      <c r="G8204" t="s">
        <v>513</v>
      </c>
      <c r="H8204">
        <v>1</v>
      </c>
      <c r="I8204" t="s">
        <v>6</v>
      </c>
      <c r="J8204" t="s">
        <v>5</v>
      </c>
      <c r="K8204" t="s">
        <v>6</v>
      </c>
      <c r="L8204">
        <v>194</v>
      </c>
      <c r="M8204" t="str">
        <f>VLOOKUP(E8204,Translations!$A$1:$B$7,2,FALSE)</f>
        <v>Syddanmark</v>
      </c>
      <c r="N8204" t="str">
        <f>VLOOKUP(D8204,Translations!$I$2:$K$101,2,FALSE)</f>
        <v>Svendborg</v>
      </c>
      <c r="O8204" t="str">
        <f>VLOOKUP(G8204,Translations!$M$2:$N$9,2,FALSE)</f>
        <v>[X2079] SARS-CoV-2 (RNA), Borger</v>
      </c>
      <c r="P8204" t="str">
        <f>VLOOKUP(F8204,Translations!$D$1:$F$13,2,FALSE)</f>
        <v>Ok</v>
      </c>
      <c r="Q8204" t="str">
        <f>VLOOKUP(F8204,Translations!$D$2:$G$13,4,FALSE)</f>
        <v>01 - Aktiv, bopæl i DK</v>
      </c>
      <c r="R8204" t="str">
        <f>VLOOKUP(H8204,Translations!$P$2:$Q$10,2,FALSE)</f>
        <v>1 - Selvstændigt sikret - med lægevalg</v>
      </c>
      <c r="S8204" t="str">
        <f>VLOOKUP(F8204,Translations!$D$2:$F$13,3,FALSE)</f>
        <v>Ja</v>
      </c>
    </row>
    <row r="8205" spans="1:19" x14ac:dyDescent="0.2">
      <c r="A8205" s="3">
        <v>44013</v>
      </c>
      <c r="B8205" t="s">
        <v>713</v>
      </c>
      <c r="C8205" t="s">
        <v>714</v>
      </c>
      <c r="D8205">
        <v>479</v>
      </c>
      <c r="E8205">
        <v>1083</v>
      </c>
      <c r="F8205" t="str">
        <f t="shared" ref="F8205:F8236" si="266">"01"</f>
        <v>01</v>
      </c>
      <c r="G8205" t="s">
        <v>513</v>
      </c>
      <c r="H8205">
        <v>2</v>
      </c>
      <c r="I8205" t="s">
        <v>6</v>
      </c>
      <c r="J8205" t="s">
        <v>5</v>
      </c>
      <c r="K8205" t="s">
        <v>6</v>
      </c>
      <c r="L8205">
        <v>1</v>
      </c>
      <c r="M8205" t="str">
        <f>VLOOKUP(E8205,Translations!$A$1:$B$7,2,FALSE)</f>
        <v>Syddanmark</v>
      </c>
      <c r="N8205" t="str">
        <f>VLOOKUP(D8205,Translations!$I$2:$K$101,2,FALSE)</f>
        <v>Svendborg</v>
      </c>
      <c r="O8205" t="str">
        <f>VLOOKUP(G8205,Translations!$M$2:$N$9,2,FALSE)</f>
        <v>[X2079] SARS-CoV-2 (RNA), Borger</v>
      </c>
      <c r="P8205" t="str">
        <f>VLOOKUP(F8205,Translations!$D$1:$F$13,2,FALSE)</f>
        <v>Ok</v>
      </c>
      <c r="Q8205" t="str">
        <f>VLOOKUP(F8205,Translations!$D$2:$G$13,4,FALSE)</f>
        <v>01 - Aktiv, bopæl i DK</v>
      </c>
      <c r="R8205" t="str">
        <f>VLOOKUP(H8205,Translations!$P$2:$Q$10,2,FALSE)</f>
        <v>2 - Selvstændigt sikret - uden lægevalg</v>
      </c>
      <c r="S8205" t="str">
        <f>VLOOKUP(F8205,Translations!$D$2:$F$13,3,FALSE)</f>
        <v>Ja</v>
      </c>
    </row>
    <row r="8206" spans="1:19" x14ac:dyDescent="0.2">
      <c r="A8206" s="3">
        <v>44013</v>
      </c>
      <c r="B8206" t="s">
        <v>713</v>
      </c>
      <c r="C8206" t="s">
        <v>714</v>
      </c>
      <c r="D8206">
        <v>480</v>
      </c>
      <c r="E8206">
        <v>1083</v>
      </c>
      <c r="F8206" t="str">
        <f t="shared" si="266"/>
        <v>01</v>
      </c>
      <c r="G8206" t="s">
        <v>513</v>
      </c>
      <c r="H8206">
        <v>1</v>
      </c>
      <c r="I8206" t="s">
        <v>6</v>
      </c>
      <c r="J8206" t="s">
        <v>5</v>
      </c>
      <c r="K8206" t="s">
        <v>6</v>
      </c>
      <c r="L8206">
        <v>106</v>
      </c>
      <c r="M8206" t="str">
        <f>VLOOKUP(E8206,Translations!$A$1:$B$7,2,FALSE)</f>
        <v>Syddanmark</v>
      </c>
      <c r="N8206" t="str">
        <f>VLOOKUP(D8206,Translations!$I$2:$K$101,2,FALSE)</f>
        <v>Nordfyns</v>
      </c>
      <c r="O8206" t="str">
        <f>VLOOKUP(G8206,Translations!$M$2:$N$9,2,FALSE)</f>
        <v>[X2079] SARS-CoV-2 (RNA), Borger</v>
      </c>
      <c r="P8206" t="str">
        <f>VLOOKUP(F8206,Translations!$D$1:$F$13,2,FALSE)</f>
        <v>Ok</v>
      </c>
      <c r="Q8206" t="str">
        <f>VLOOKUP(F8206,Translations!$D$2:$G$13,4,FALSE)</f>
        <v>01 - Aktiv, bopæl i DK</v>
      </c>
      <c r="R8206" t="str">
        <f>VLOOKUP(H8206,Translations!$P$2:$Q$10,2,FALSE)</f>
        <v>1 - Selvstændigt sikret - med lægevalg</v>
      </c>
      <c r="S8206" t="str">
        <f>VLOOKUP(F8206,Translations!$D$2:$F$13,3,FALSE)</f>
        <v>Ja</v>
      </c>
    </row>
    <row r="8207" spans="1:19" x14ac:dyDescent="0.2">
      <c r="A8207" s="3">
        <v>44013</v>
      </c>
      <c r="B8207" t="s">
        <v>713</v>
      </c>
      <c r="C8207" t="s">
        <v>714</v>
      </c>
      <c r="D8207">
        <v>482</v>
      </c>
      <c r="E8207">
        <v>1083</v>
      </c>
      <c r="F8207" t="str">
        <f t="shared" si="266"/>
        <v>01</v>
      </c>
      <c r="G8207" t="s">
        <v>513</v>
      </c>
      <c r="H8207">
        <v>1</v>
      </c>
      <c r="I8207" t="s">
        <v>6</v>
      </c>
      <c r="J8207" t="s">
        <v>5</v>
      </c>
      <c r="K8207" t="s">
        <v>6</v>
      </c>
      <c r="L8207">
        <v>36</v>
      </c>
      <c r="M8207" t="str">
        <f>VLOOKUP(E8207,Translations!$A$1:$B$7,2,FALSE)</f>
        <v>Syddanmark</v>
      </c>
      <c r="N8207" t="str">
        <f>VLOOKUP(D8207,Translations!$I$2:$K$101,2,FALSE)</f>
        <v>Langeland</v>
      </c>
      <c r="O8207" t="str">
        <f>VLOOKUP(G8207,Translations!$M$2:$N$9,2,FALSE)</f>
        <v>[X2079] SARS-CoV-2 (RNA), Borger</v>
      </c>
      <c r="P8207" t="str">
        <f>VLOOKUP(F8207,Translations!$D$1:$F$13,2,FALSE)</f>
        <v>Ok</v>
      </c>
      <c r="Q8207" t="str">
        <f>VLOOKUP(F8207,Translations!$D$2:$G$13,4,FALSE)</f>
        <v>01 - Aktiv, bopæl i DK</v>
      </c>
      <c r="R8207" t="str">
        <f>VLOOKUP(H8207,Translations!$P$2:$Q$10,2,FALSE)</f>
        <v>1 - Selvstændigt sikret - med lægevalg</v>
      </c>
      <c r="S8207" t="str">
        <f>VLOOKUP(F8207,Translations!$D$2:$F$13,3,FALSE)</f>
        <v>Ja</v>
      </c>
    </row>
    <row r="8208" spans="1:19" x14ac:dyDescent="0.2">
      <c r="A8208" s="3">
        <v>44013</v>
      </c>
      <c r="B8208" t="s">
        <v>713</v>
      </c>
      <c r="C8208" t="s">
        <v>714</v>
      </c>
      <c r="D8208">
        <v>492</v>
      </c>
      <c r="E8208">
        <v>1083</v>
      </c>
      <c r="F8208" t="str">
        <f t="shared" si="266"/>
        <v>01</v>
      </c>
      <c r="G8208" t="s">
        <v>513</v>
      </c>
      <c r="H8208">
        <v>1</v>
      </c>
      <c r="I8208" t="s">
        <v>6</v>
      </c>
      <c r="J8208" t="s">
        <v>5</v>
      </c>
      <c r="K8208" t="s">
        <v>6</v>
      </c>
      <c r="L8208">
        <v>14</v>
      </c>
      <c r="M8208" t="str">
        <f>VLOOKUP(E8208,Translations!$A$1:$B$7,2,FALSE)</f>
        <v>Syddanmark</v>
      </c>
      <c r="N8208" t="str">
        <f>VLOOKUP(D8208,Translations!$I$2:$K$101,2,FALSE)</f>
        <v>Ærø</v>
      </c>
      <c r="O8208" t="str">
        <f>VLOOKUP(G8208,Translations!$M$2:$N$9,2,FALSE)</f>
        <v>[X2079] SARS-CoV-2 (RNA), Borger</v>
      </c>
      <c r="P8208" t="str">
        <f>VLOOKUP(F8208,Translations!$D$1:$F$13,2,FALSE)</f>
        <v>Ok</v>
      </c>
      <c r="Q8208" t="str">
        <f>VLOOKUP(F8208,Translations!$D$2:$G$13,4,FALSE)</f>
        <v>01 - Aktiv, bopæl i DK</v>
      </c>
      <c r="R8208" t="str">
        <f>VLOOKUP(H8208,Translations!$P$2:$Q$10,2,FALSE)</f>
        <v>1 - Selvstændigt sikret - med lægevalg</v>
      </c>
      <c r="S8208" t="str">
        <f>VLOOKUP(F8208,Translations!$D$2:$F$13,3,FALSE)</f>
        <v>Ja</v>
      </c>
    </row>
    <row r="8209" spans="1:19" x14ac:dyDescent="0.2">
      <c r="A8209" s="3">
        <v>44013</v>
      </c>
      <c r="B8209" t="s">
        <v>713</v>
      </c>
      <c r="C8209" t="s">
        <v>714</v>
      </c>
      <c r="D8209">
        <v>510</v>
      </c>
      <c r="E8209">
        <v>1083</v>
      </c>
      <c r="F8209" t="str">
        <f t="shared" si="266"/>
        <v>01</v>
      </c>
      <c r="G8209" t="s">
        <v>513</v>
      </c>
      <c r="H8209">
        <v>1</v>
      </c>
      <c r="I8209" t="s">
        <v>6</v>
      </c>
      <c r="J8209" t="s">
        <v>5</v>
      </c>
      <c r="K8209" t="s">
        <v>6</v>
      </c>
      <c r="L8209">
        <v>217</v>
      </c>
      <c r="M8209" t="str">
        <f>VLOOKUP(E8209,Translations!$A$1:$B$7,2,FALSE)</f>
        <v>Syddanmark</v>
      </c>
      <c r="N8209" t="str">
        <f>VLOOKUP(D8209,Translations!$I$2:$K$101,2,FALSE)</f>
        <v>Haderslev</v>
      </c>
      <c r="O8209" t="str">
        <f>VLOOKUP(G8209,Translations!$M$2:$N$9,2,FALSE)</f>
        <v>[X2079] SARS-CoV-2 (RNA), Borger</v>
      </c>
      <c r="P8209" t="str">
        <f>VLOOKUP(F8209,Translations!$D$1:$F$13,2,FALSE)</f>
        <v>Ok</v>
      </c>
      <c r="Q8209" t="str">
        <f>VLOOKUP(F8209,Translations!$D$2:$G$13,4,FALSE)</f>
        <v>01 - Aktiv, bopæl i DK</v>
      </c>
      <c r="R8209" t="str">
        <f>VLOOKUP(H8209,Translations!$P$2:$Q$10,2,FALSE)</f>
        <v>1 - Selvstændigt sikret - med lægevalg</v>
      </c>
      <c r="S8209" t="str">
        <f>VLOOKUP(F8209,Translations!$D$2:$F$13,3,FALSE)</f>
        <v>Ja</v>
      </c>
    </row>
    <row r="8210" spans="1:19" x14ac:dyDescent="0.2">
      <c r="A8210" s="3">
        <v>44013</v>
      </c>
      <c r="B8210" t="s">
        <v>713</v>
      </c>
      <c r="C8210" t="s">
        <v>714</v>
      </c>
      <c r="D8210">
        <v>530</v>
      </c>
      <c r="E8210">
        <v>1083</v>
      </c>
      <c r="F8210" t="str">
        <f t="shared" si="266"/>
        <v>01</v>
      </c>
      <c r="G8210" t="s">
        <v>513</v>
      </c>
      <c r="H8210">
        <v>1</v>
      </c>
      <c r="I8210" t="s">
        <v>6</v>
      </c>
      <c r="J8210" t="s">
        <v>5</v>
      </c>
      <c r="K8210" t="s">
        <v>6</v>
      </c>
      <c r="L8210">
        <v>83</v>
      </c>
      <c r="M8210" t="str">
        <f>VLOOKUP(E8210,Translations!$A$1:$B$7,2,FALSE)</f>
        <v>Syddanmark</v>
      </c>
      <c r="N8210" t="str">
        <f>VLOOKUP(D8210,Translations!$I$2:$K$101,2,FALSE)</f>
        <v>Billund</v>
      </c>
      <c r="O8210" t="str">
        <f>VLOOKUP(G8210,Translations!$M$2:$N$9,2,FALSE)</f>
        <v>[X2079] SARS-CoV-2 (RNA), Borger</v>
      </c>
      <c r="P8210" t="str">
        <f>VLOOKUP(F8210,Translations!$D$1:$F$13,2,FALSE)</f>
        <v>Ok</v>
      </c>
      <c r="Q8210" t="str">
        <f>VLOOKUP(F8210,Translations!$D$2:$G$13,4,FALSE)</f>
        <v>01 - Aktiv, bopæl i DK</v>
      </c>
      <c r="R8210" t="str">
        <f>VLOOKUP(H8210,Translations!$P$2:$Q$10,2,FALSE)</f>
        <v>1 - Selvstændigt sikret - med lægevalg</v>
      </c>
      <c r="S8210" t="str">
        <f>VLOOKUP(F8210,Translations!$D$2:$F$13,3,FALSE)</f>
        <v>Ja</v>
      </c>
    </row>
    <row r="8211" spans="1:19" x14ac:dyDescent="0.2">
      <c r="A8211" s="3">
        <v>44013</v>
      </c>
      <c r="B8211" t="s">
        <v>713</v>
      </c>
      <c r="C8211" t="s">
        <v>714</v>
      </c>
      <c r="D8211">
        <v>540</v>
      </c>
      <c r="E8211">
        <v>1083</v>
      </c>
      <c r="F8211" t="str">
        <f t="shared" si="266"/>
        <v>01</v>
      </c>
      <c r="G8211" t="s">
        <v>513</v>
      </c>
      <c r="H8211">
        <v>1</v>
      </c>
      <c r="I8211" t="s">
        <v>6</v>
      </c>
      <c r="J8211" t="s">
        <v>5</v>
      </c>
      <c r="K8211" t="s">
        <v>6</v>
      </c>
      <c r="L8211">
        <v>240</v>
      </c>
      <c r="M8211" t="str">
        <f>VLOOKUP(E8211,Translations!$A$1:$B$7,2,FALSE)</f>
        <v>Syddanmark</v>
      </c>
      <c r="N8211" t="str">
        <f>VLOOKUP(D8211,Translations!$I$2:$K$101,2,FALSE)</f>
        <v>Sønderborg</v>
      </c>
      <c r="O8211" t="str">
        <f>VLOOKUP(G8211,Translations!$M$2:$N$9,2,FALSE)</f>
        <v>[X2079] SARS-CoV-2 (RNA), Borger</v>
      </c>
      <c r="P8211" t="str">
        <f>VLOOKUP(F8211,Translations!$D$1:$F$13,2,FALSE)</f>
        <v>Ok</v>
      </c>
      <c r="Q8211" t="str">
        <f>VLOOKUP(F8211,Translations!$D$2:$G$13,4,FALSE)</f>
        <v>01 - Aktiv, bopæl i DK</v>
      </c>
      <c r="R8211" t="str">
        <f>VLOOKUP(H8211,Translations!$P$2:$Q$10,2,FALSE)</f>
        <v>1 - Selvstændigt sikret - med lægevalg</v>
      </c>
      <c r="S8211" t="str">
        <f>VLOOKUP(F8211,Translations!$D$2:$F$13,3,FALSE)</f>
        <v>Ja</v>
      </c>
    </row>
    <row r="8212" spans="1:19" x14ac:dyDescent="0.2">
      <c r="A8212" s="3">
        <v>44013</v>
      </c>
      <c r="B8212" t="s">
        <v>713</v>
      </c>
      <c r="C8212" t="s">
        <v>714</v>
      </c>
      <c r="D8212">
        <v>550</v>
      </c>
      <c r="E8212">
        <v>1083</v>
      </c>
      <c r="F8212" t="str">
        <f t="shared" si="266"/>
        <v>01</v>
      </c>
      <c r="G8212" t="s">
        <v>513</v>
      </c>
      <c r="H8212">
        <v>1</v>
      </c>
      <c r="I8212" t="s">
        <v>6</v>
      </c>
      <c r="J8212" t="s">
        <v>5</v>
      </c>
      <c r="K8212" t="s">
        <v>6</v>
      </c>
      <c r="L8212">
        <v>120</v>
      </c>
      <c r="M8212" t="str">
        <f>VLOOKUP(E8212,Translations!$A$1:$B$7,2,FALSE)</f>
        <v>Syddanmark</v>
      </c>
      <c r="N8212" t="str">
        <f>VLOOKUP(D8212,Translations!$I$2:$K$101,2,FALSE)</f>
        <v>Tønder</v>
      </c>
      <c r="O8212" t="str">
        <f>VLOOKUP(G8212,Translations!$M$2:$N$9,2,FALSE)</f>
        <v>[X2079] SARS-CoV-2 (RNA), Borger</v>
      </c>
      <c r="P8212" t="str">
        <f>VLOOKUP(F8212,Translations!$D$1:$F$13,2,FALSE)</f>
        <v>Ok</v>
      </c>
      <c r="Q8212" t="str">
        <f>VLOOKUP(F8212,Translations!$D$2:$G$13,4,FALSE)</f>
        <v>01 - Aktiv, bopæl i DK</v>
      </c>
      <c r="R8212" t="str">
        <f>VLOOKUP(H8212,Translations!$P$2:$Q$10,2,FALSE)</f>
        <v>1 - Selvstændigt sikret - med lægevalg</v>
      </c>
      <c r="S8212" t="str">
        <f>VLOOKUP(F8212,Translations!$D$2:$F$13,3,FALSE)</f>
        <v>Ja</v>
      </c>
    </row>
    <row r="8213" spans="1:19" x14ac:dyDescent="0.2">
      <c r="A8213" s="3">
        <v>44013</v>
      </c>
      <c r="B8213" t="s">
        <v>713</v>
      </c>
      <c r="C8213" t="s">
        <v>714</v>
      </c>
      <c r="D8213">
        <v>561</v>
      </c>
      <c r="E8213">
        <v>1083</v>
      </c>
      <c r="F8213" t="str">
        <f t="shared" si="266"/>
        <v>01</v>
      </c>
      <c r="G8213" t="s">
        <v>513</v>
      </c>
      <c r="H8213">
        <v>1</v>
      </c>
      <c r="I8213" t="s">
        <v>6</v>
      </c>
      <c r="J8213" t="s">
        <v>5</v>
      </c>
      <c r="K8213" t="s">
        <v>6</v>
      </c>
      <c r="L8213">
        <v>374</v>
      </c>
      <c r="M8213" t="str">
        <f>VLOOKUP(E8213,Translations!$A$1:$B$7,2,FALSE)</f>
        <v>Syddanmark</v>
      </c>
      <c r="N8213" t="str">
        <f>VLOOKUP(D8213,Translations!$I$2:$K$101,2,FALSE)</f>
        <v>Esbjerg</v>
      </c>
      <c r="O8213" t="str">
        <f>VLOOKUP(G8213,Translations!$M$2:$N$9,2,FALSE)</f>
        <v>[X2079] SARS-CoV-2 (RNA), Borger</v>
      </c>
      <c r="P8213" t="str">
        <f>VLOOKUP(F8213,Translations!$D$1:$F$13,2,FALSE)</f>
        <v>Ok</v>
      </c>
      <c r="Q8213" t="str">
        <f>VLOOKUP(F8213,Translations!$D$2:$G$13,4,FALSE)</f>
        <v>01 - Aktiv, bopæl i DK</v>
      </c>
      <c r="R8213" t="str">
        <f>VLOOKUP(H8213,Translations!$P$2:$Q$10,2,FALSE)</f>
        <v>1 - Selvstændigt sikret - med lægevalg</v>
      </c>
      <c r="S8213" t="str">
        <f>VLOOKUP(F8213,Translations!$D$2:$F$13,3,FALSE)</f>
        <v>Ja</v>
      </c>
    </row>
    <row r="8214" spans="1:19" x14ac:dyDescent="0.2">
      <c r="A8214" s="3">
        <v>44013</v>
      </c>
      <c r="B8214" t="s">
        <v>713</v>
      </c>
      <c r="C8214" t="s">
        <v>714</v>
      </c>
      <c r="D8214">
        <v>563</v>
      </c>
      <c r="E8214">
        <v>1083</v>
      </c>
      <c r="F8214" t="str">
        <f t="shared" si="266"/>
        <v>01</v>
      </c>
      <c r="G8214" t="s">
        <v>513</v>
      </c>
      <c r="H8214">
        <v>1</v>
      </c>
      <c r="I8214" t="s">
        <v>6</v>
      </c>
      <c r="J8214" t="s">
        <v>5</v>
      </c>
      <c r="K8214" t="s">
        <v>6</v>
      </c>
      <c r="L8214">
        <v>13</v>
      </c>
      <c r="M8214" t="str">
        <f>VLOOKUP(E8214,Translations!$A$1:$B$7,2,FALSE)</f>
        <v>Syddanmark</v>
      </c>
      <c r="N8214" t="str">
        <f>VLOOKUP(D8214,Translations!$I$2:$K$101,2,FALSE)</f>
        <v>Fanø</v>
      </c>
      <c r="O8214" t="str">
        <f>VLOOKUP(G8214,Translations!$M$2:$N$9,2,FALSE)</f>
        <v>[X2079] SARS-CoV-2 (RNA), Borger</v>
      </c>
      <c r="P8214" t="str">
        <f>VLOOKUP(F8214,Translations!$D$1:$F$13,2,FALSE)</f>
        <v>Ok</v>
      </c>
      <c r="Q8214" t="str">
        <f>VLOOKUP(F8214,Translations!$D$2:$G$13,4,FALSE)</f>
        <v>01 - Aktiv, bopæl i DK</v>
      </c>
      <c r="R8214" t="str">
        <f>VLOOKUP(H8214,Translations!$P$2:$Q$10,2,FALSE)</f>
        <v>1 - Selvstændigt sikret - med lægevalg</v>
      </c>
      <c r="S8214" t="str">
        <f>VLOOKUP(F8214,Translations!$D$2:$F$13,3,FALSE)</f>
        <v>Ja</v>
      </c>
    </row>
    <row r="8215" spans="1:19" x14ac:dyDescent="0.2">
      <c r="A8215" s="3">
        <v>44013</v>
      </c>
      <c r="B8215" t="s">
        <v>713</v>
      </c>
      <c r="C8215" t="s">
        <v>714</v>
      </c>
      <c r="D8215">
        <v>573</v>
      </c>
      <c r="E8215">
        <v>1083</v>
      </c>
      <c r="F8215" t="str">
        <f t="shared" si="266"/>
        <v>01</v>
      </c>
      <c r="G8215" t="s">
        <v>513</v>
      </c>
      <c r="H8215">
        <v>1</v>
      </c>
      <c r="I8215" t="s">
        <v>6</v>
      </c>
      <c r="J8215" t="s">
        <v>5</v>
      </c>
      <c r="K8215" t="s">
        <v>6</v>
      </c>
      <c r="L8215">
        <v>155</v>
      </c>
      <c r="M8215" t="str">
        <f>VLOOKUP(E8215,Translations!$A$1:$B$7,2,FALSE)</f>
        <v>Syddanmark</v>
      </c>
      <c r="N8215" t="str">
        <f>VLOOKUP(D8215,Translations!$I$2:$K$101,2,FALSE)</f>
        <v>Varde</v>
      </c>
      <c r="O8215" t="str">
        <f>VLOOKUP(G8215,Translations!$M$2:$N$9,2,FALSE)</f>
        <v>[X2079] SARS-CoV-2 (RNA), Borger</v>
      </c>
      <c r="P8215" t="str">
        <f>VLOOKUP(F8215,Translations!$D$1:$F$13,2,FALSE)</f>
        <v>Ok</v>
      </c>
      <c r="Q8215" t="str">
        <f>VLOOKUP(F8215,Translations!$D$2:$G$13,4,FALSE)</f>
        <v>01 - Aktiv, bopæl i DK</v>
      </c>
      <c r="R8215" t="str">
        <f>VLOOKUP(H8215,Translations!$P$2:$Q$10,2,FALSE)</f>
        <v>1 - Selvstændigt sikret - med lægevalg</v>
      </c>
      <c r="S8215" t="str">
        <f>VLOOKUP(F8215,Translations!$D$2:$F$13,3,FALSE)</f>
        <v>Ja</v>
      </c>
    </row>
    <row r="8216" spans="1:19" x14ac:dyDescent="0.2">
      <c r="A8216" s="3">
        <v>44013</v>
      </c>
      <c r="B8216" t="s">
        <v>713</v>
      </c>
      <c r="C8216" t="s">
        <v>714</v>
      </c>
      <c r="D8216">
        <v>575</v>
      </c>
      <c r="E8216">
        <v>1083</v>
      </c>
      <c r="F8216" t="str">
        <f t="shared" si="266"/>
        <v>01</v>
      </c>
      <c r="G8216" t="s">
        <v>513</v>
      </c>
      <c r="H8216">
        <v>1</v>
      </c>
      <c r="I8216" t="s">
        <v>6</v>
      </c>
      <c r="J8216" t="s">
        <v>5</v>
      </c>
      <c r="K8216" t="s">
        <v>6</v>
      </c>
      <c r="L8216">
        <v>174</v>
      </c>
      <c r="M8216" t="str">
        <f>VLOOKUP(E8216,Translations!$A$1:$B$7,2,FALSE)</f>
        <v>Syddanmark</v>
      </c>
      <c r="N8216" t="str">
        <f>VLOOKUP(D8216,Translations!$I$2:$K$101,2,FALSE)</f>
        <v>Vejen</v>
      </c>
      <c r="O8216" t="str">
        <f>VLOOKUP(G8216,Translations!$M$2:$N$9,2,FALSE)</f>
        <v>[X2079] SARS-CoV-2 (RNA), Borger</v>
      </c>
      <c r="P8216" t="str">
        <f>VLOOKUP(F8216,Translations!$D$1:$F$13,2,FALSE)</f>
        <v>Ok</v>
      </c>
      <c r="Q8216" t="str">
        <f>VLOOKUP(F8216,Translations!$D$2:$G$13,4,FALSE)</f>
        <v>01 - Aktiv, bopæl i DK</v>
      </c>
      <c r="R8216" t="str">
        <f>VLOOKUP(H8216,Translations!$P$2:$Q$10,2,FALSE)</f>
        <v>1 - Selvstændigt sikret - med lægevalg</v>
      </c>
      <c r="S8216" t="str">
        <f>VLOOKUP(F8216,Translations!$D$2:$F$13,3,FALSE)</f>
        <v>Ja</v>
      </c>
    </row>
    <row r="8217" spans="1:19" x14ac:dyDescent="0.2">
      <c r="A8217" s="3">
        <v>44013</v>
      </c>
      <c r="B8217" t="s">
        <v>713</v>
      </c>
      <c r="C8217" t="s">
        <v>714</v>
      </c>
      <c r="D8217">
        <v>580</v>
      </c>
      <c r="E8217">
        <v>1083</v>
      </c>
      <c r="F8217" t="str">
        <f t="shared" si="266"/>
        <v>01</v>
      </c>
      <c r="G8217" t="s">
        <v>513</v>
      </c>
      <c r="H8217">
        <v>1</v>
      </c>
      <c r="I8217" t="s">
        <v>6</v>
      </c>
      <c r="J8217" t="s">
        <v>5</v>
      </c>
      <c r="K8217" t="s">
        <v>6</v>
      </c>
      <c r="L8217">
        <v>226</v>
      </c>
      <c r="M8217" t="str">
        <f>VLOOKUP(E8217,Translations!$A$1:$B$7,2,FALSE)</f>
        <v>Syddanmark</v>
      </c>
      <c r="N8217" t="str">
        <f>VLOOKUP(D8217,Translations!$I$2:$K$101,2,FALSE)</f>
        <v>Aabenraa</v>
      </c>
      <c r="O8217" t="str">
        <f>VLOOKUP(G8217,Translations!$M$2:$N$9,2,FALSE)</f>
        <v>[X2079] SARS-CoV-2 (RNA), Borger</v>
      </c>
      <c r="P8217" t="str">
        <f>VLOOKUP(F8217,Translations!$D$1:$F$13,2,FALSE)</f>
        <v>Ok</v>
      </c>
      <c r="Q8217" t="str">
        <f>VLOOKUP(F8217,Translations!$D$2:$G$13,4,FALSE)</f>
        <v>01 - Aktiv, bopæl i DK</v>
      </c>
      <c r="R8217" t="str">
        <f>VLOOKUP(H8217,Translations!$P$2:$Q$10,2,FALSE)</f>
        <v>1 - Selvstændigt sikret - med lægevalg</v>
      </c>
      <c r="S8217" t="str">
        <f>VLOOKUP(F8217,Translations!$D$2:$F$13,3,FALSE)</f>
        <v>Ja</v>
      </c>
    </row>
    <row r="8218" spans="1:19" x14ac:dyDescent="0.2">
      <c r="A8218" s="3">
        <v>44013</v>
      </c>
      <c r="B8218" t="s">
        <v>713</v>
      </c>
      <c r="C8218" t="s">
        <v>714</v>
      </c>
      <c r="D8218">
        <v>607</v>
      </c>
      <c r="E8218">
        <v>1083</v>
      </c>
      <c r="F8218" t="str">
        <f t="shared" si="266"/>
        <v>01</v>
      </c>
      <c r="G8218" t="s">
        <v>513</v>
      </c>
      <c r="H8218">
        <v>1</v>
      </c>
      <c r="I8218" t="s">
        <v>6</v>
      </c>
      <c r="J8218" t="s">
        <v>5</v>
      </c>
      <c r="K8218" t="s">
        <v>6</v>
      </c>
      <c r="L8218">
        <v>174</v>
      </c>
      <c r="M8218" t="str">
        <f>VLOOKUP(E8218,Translations!$A$1:$B$7,2,FALSE)</f>
        <v>Syddanmark</v>
      </c>
      <c r="N8218" t="str">
        <f>VLOOKUP(D8218,Translations!$I$2:$K$101,2,FALSE)</f>
        <v>Fredericia</v>
      </c>
      <c r="O8218" t="str">
        <f>VLOOKUP(G8218,Translations!$M$2:$N$9,2,FALSE)</f>
        <v>[X2079] SARS-CoV-2 (RNA), Borger</v>
      </c>
      <c r="P8218" t="str">
        <f>VLOOKUP(F8218,Translations!$D$1:$F$13,2,FALSE)</f>
        <v>Ok</v>
      </c>
      <c r="Q8218" t="str">
        <f>VLOOKUP(F8218,Translations!$D$2:$G$13,4,FALSE)</f>
        <v>01 - Aktiv, bopæl i DK</v>
      </c>
      <c r="R8218" t="str">
        <f>VLOOKUP(H8218,Translations!$P$2:$Q$10,2,FALSE)</f>
        <v>1 - Selvstændigt sikret - med lægevalg</v>
      </c>
      <c r="S8218" t="str">
        <f>VLOOKUP(F8218,Translations!$D$2:$F$13,3,FALSE)</f>
        <v>Ja</v>
      </c>
    </row>
    <row r="8219" spans="1:19" x14ac:dyDescent="0.2">
      <c r="A8219" s="3">
        <v>44013</v>
      </c>
      <c r="B8219" t="s">
        <v>713</v>
      </c>
      <c r="C8219" t="s">
        <v>714</v>
      </c>
      <c r="D8219">
        <v>615</v>
      </c>
      <c r="E8219">
        <v>1082</v>
      </c>
      <c r="F8219" t="str">
        <f t="shared" si="266"/>
        <v>01</v>
      </c>
      <c r="G8219" t="s">
        <v>513</v>
      </c>
      <c r="H8219">
        <v>1</v>
      </c>
      <c r="I8219" t="s">
        <v>6</v>
      </c>
      <c r="J8219" t="s">
        <v>5</v>
      </c>
      <c r="K8219" t="s">
        <v>6</v>
      </c>
      <c r="L8219">
        <v>324</v>
      </c>
      <c r="M8219" t="str">
        <f>VLOOKUP(E8219,Translations!$A$1:$B$7,2,FALSE)</f>
        <v>Midtjylland</v>
      </c>
      <c r="N8219" t="str">
        <f>VLOOKUP(D8219,Translations!$I$2:$K$101,2,FALSE)</f>
        <v>Horsens</v>
      </c>
      <c r="O8219" t="str">
        <f>VLOOKUP(G8219,Translations!$M$2:$N$9,2,FALSE)</f>
        <v>[X2079] SARS-CoV-2 (RNA), Borger</v>
      </c>
      <c r="P8219" t="str">
        <f>VLOOKUP(F8219,Translations!$D$1:$F$13,2,FALSE)</f>
        <v>Ok</v>
      </c>
      <c r="Q8219" t="str">
        <f>VLOOKUP(F8219,Translations!$D$2:$G$13,4,FALSE)</f>
        <v>01 - Aktiv, bopæl i DK</v>
      </c>
      <c r="R8219" t="str">
        <f>VLOOKUP(H8219,Translations!$P$2:$Q$10,2,FALSE)</f>
        <v>1 - Selvstændigt sikret - med lægevalg</v>
      </c>
      <c r="S8219" t="str">
        <f>VLOOKUP(F8219,Translations!$D$2:$F$13,3,FALSE)</f>
        <v>Ja</v>
      </c>
    </row>
    <row r="8220" spans="1:19" x14ac:dyDescent="0.2">
      <c r="A8220" s="3">
        <v>44013</v>
      </c>
      <c r="B8220" t="s">
        <v>713</v>
      </c>
      <c r="C8220" t="s">
        <v>714</v>
      </c>
      <c r="D8220">
        <v>621</v>
      </c>
      <c r="E8220">
        <v>1083</v>
      </c>
      <c r="F8220" t="str">
        <f t="shared" si="266"/>
        <v>01</v>
      </c>
      <c r="G8220" t="s">
        <v>513</v>
      </c>
      <c r="H8220">
        <v>1</v>
      </c>
      <c r="I8220" t="s">
        <v>6</v>
      </c>
      <c r="J8220" t="s">
        <v>5</v>
      </c>
      <c r="K8220" t="s">
        <v>6</v>
      </c>
      <c r="L8220">
        <v>323</v>
      </c>
      <c r="M8220" t="str">
        <f>VLOOKUP(E8220,Translations!$A$1:$B$7,2,FALSE)</f>
        <v>Syddanmark</v>
      </c>
      <c r="N8220" t="str">
        <f>VLOOKUP(D8220,Translations!$I$2:$K$101,2,FALSE)</f>
        <v>Kolding</v>
      </c>
      <c r="O8220" t="str">
        <f>VLOOKUP(G8220,Translations!$M$2:$N$9,2,FALSE)</f>
        <v>[X2079] SARS-CoV-2 (RNA), Borger</v>
      </c>
      <c r="P8220" t="str">
        <f>VLOOKUP(F8220,Translations!$D$1:$F$13,2,FALSE)</f>
        <v>Ok</v>
      </c>
      <c r="Q8220" t="str">
        <f>VLOOKUP(F8220,Translations!$D$2:$G$13,4,FALSE)</f>
        <v>01 - Aktiv, bopæl i DK</v>
      </c>
      <c r="R8220" t="str">
        <f>VLOOKUP(H8220,Translations!$P$2:$Q$10,2,FALSE)</f>
        <v>1 - Selvstændigt sikret - med lægevalg</v>
      </c>
      <c r="S8220" t="str">
        <f>VLOOKUP(F8220,Translations!$D$2:$F$13,3,FALSE)</f>
        <v>Ja</v>
      </c>
    </row>
    <row r="8221" spans="1:19" x14ac:dyDescent="0.2">
      <c r="A8221" s="3">
        <v>44013</v>
      </c>
      <c r="B8221" t="s">
        <v>713</v>
      </c>
      <c r="C8221" t="s">
        <v>714</v>
      </c>
      <c r="D8221">
        <v>621</v>
      </c>
      <c r="E8221">
        <v>1083</v>
      </c>
      <c r="F8221" t="str">
        <f t="shared" si="266"/>
        <v>01</v>
      </c>
      <c r="G8221" t="s">
        <v>513</v>
      </c>
      <c r="H8221">
        <v>2</v>
      </c>
      <c r="I8221" t="s">
        <v>6</v>
      </c>
      <c r="J8221" t="s">
        <v>5</v>
      </c>
      <c r="K8221" t="s">
        <v>6</v>
      </c>
      <c r="L8221">
        <v>1</v>
      </c>
      <c r="M8221" t="str">
        <f>VLOOKUP(E8221,Translations!$A$1:$B$7,2,FALSE)</f>
        <v>Syddanmark</v>
      </c>
      <c r="N8221" t="str">
        <f>VLOOKUP(D8221,Translations!$I$2:$K$101,2,FALSE)</f>
        <v>Kolding</v>
      </c>
      <c r="O8221" t="str">
        <f>VLOOKUP(G8221,Translations!$M$2:$N$9,2,FALSE)</f>
        <v>[X2079] SARS-CoV-2 (RNA), Borger</v>
      </c>
      <c r="P8221" t="str">
        <f>VLOOKUP(F8221,Translations!$D$1:$F$13,2,FALSE)</f>
        <v>Ok</v>
      </c>
      <c r="Q8221" t="str">
        <f>VLOOKUP(F8221,Translations!$D$2:$G$13,4,FALSE)</f>
        <v>01 - Aktiv, bopæl i DK</v>
      </c>
      <c r="R8221" t="str">
        <f>VLOOKUP(H8221,Translations!$P$2:$Q$10,2,FALSE)</f>
        <v>2 - Selvstændigt sikret - uden lægevalg</v>
      </c>
      <c r="S8221" t="str">
        <f>VLOOKUP(F8221,Translations!$D$2:$F$13,3,FALSE)</f>
        <v>Ja</v>
      </c>
    </row>
    <row r="8222" spans="1:19" x14ac:dyDescent="0.2">
      <c r="A8222" s="3">
        <v>44013</v>
      </c>
      <c r="B8222" t="s">
        <v>713</v>
      </c>
      <c r="C8222" t="s">
        <v>714</v>
      </c>
      <c r="D8222">
        <v>630</v>
      </c>
      <c r="E8222">
        <v>1083</v>
      </c>
      <c r="F8222" t="str">
        <f t="shared" si="266"/>
        <v>01</v>
      </c>
      <c r="G8222" t="s">
        <v>513</v>
      </c>
      <c r="H8222">
        <v>1</v>
      </c>
      <c r="I8222" t="s">
        <v>6</v>
      </c>
      <c r="J8222" t="s">
        <v>5</v>
      </c>
      <c r="K8222" t="s">
        <v>6</v>
      </c>
      <c r="L8222">
        <v>453</v>
      </c>
      <c r="M8222" t="str">
        <f>VLOOKUP(E8222,Translations!$A$1:$B$7,2,FALSE)</f>
        <v>Syddanmark</v>
      </c>
      <c r="N8222" t="str">
        <f>VLOOKUP(D8222,Translations!$I$2:$K$101,2,FALSE)</f>
        <v>Vejle</v>
      </c>
      <c r="O8222" t="str">
        <f>VLOOKUP(G8222,Translations!$M$2:$N$9,2,FALSE)</f>
        <v>[X2079] SARS-CoV-2 (RNA), Borger</v>
      </c>
      <c r="P8222" t="str">
        <f>VLOOKUP(F8222,Translations!$D$1:$F$13,2,FALSE)</f>
        <v>Ok</v>
      </c>
      <c r="Q8222" t="str">
        <f>VLOOKUP(F8222,Translations!$D$2:$G$13,4,FALSE)</f>
        <v>01 - Aktiv, bopæl i DK</v>
      </c>
      <c r="R8222" t="str">
        <f>VLOOKUP(H8222,Translations!$P$2:$Q$10,2,FALSE)</f>
        <v>1 - Selvstændigt sikret - med lægevalg</v>
      </c>
      <c r="S8222" t="str">
        <f>VLOOKUP(F8222,Translations!$D$2:$F$13,3,FALSE)</f>
        <v>Ja</v>
      </c>
    </row>
    <row r="8223" spans="1:19" x14ac:dyDescent="0.2">
      <c r="A8223" s="3">
        <v>44013</v>
      </c>
      <c r="B8223" t="s">
        <v>713</v>
      </c>
      <c r="C8223" t="s">
        <v>714</v>
      </c>
      <c r="D8223">
        <v>657</v>
      </c>
      <c r="E8223">
        <v>1082</v>
      </c>
      <c r="F8223" t="str">
        <f t="shared" si="266"/>
        <v>01</v>
      </c>
      <c r="G8223" t="s">
        <v>513</v>
      </c>
      <c r="H8223">
        <v>1</v>
      </c>
      <c r="I8223" t="s">
        <v>6</v>
      </c>
      <c r="J8223" t="s">
        <v>5</v>
      </c>
      <c r="K8223" t="s">
        <v>6</v>
      </c>
      <c r="L8223">
        <v>329</v>
      </c>
      <c r="M8223" t="str">
        <f>VLOOKUP(E8223,Translations!$A$1:$B$7,2,FALSE)</f>
        <v>Midtjylland</v>
      </c>
      <c r="N8223" t="str">
        <f>VLOOKUP(D8223,Translations!$I$2:$K$101,2,FALSE)</f>
        <v>Herning</v>
      </c>
      <c r="O8223" t="str">
        <f>VLOOKUP(G8223,Translations!$M$2:$N$9,2,FALSE)</f>
        <v>[X2079] SARS-CoV-2 (RNA), Borger</v>
      </c>
      <c r="P8223" t="str">
        <f>VLOOKUP(F8223,Translations!$D$1:$F$13,2,FALSE)</f>
        <v>Ok</v>
      </c>
      <c r="Q8223" t="str">
        <f>VLOOKUP(F8223,Translations!$D$2:$G$13,4,FALSE)</f>
        <v>01 - Aktiv, bopæl i DK</v>
      </c>
      <c r="R8223" t="str">
        <f>VLOOKUP(H8223,Translations!$P$2:$Q$10,2,FALSE)</f>
        <v>1 - Selvstændigt sikret - med lægevalg</v>
      </c>
      <c r="S8223" t="str">
        <f>VLOOKUP(F8223,Translations!$D$2:$F$13,3,FALSE)</f>
        <v>Ja</v>
      </c>
    </row>
    <row r="8224" spans="1:19" x14ac:dyDescent="0.2">
      <c r="A8224" s="3">
        <v>44013</v>
      </c>
      <c r="B8224" t="s">
        <v>713</v>
      </c>
      <c r="C8224" t="s">
        <v>714</v>
      </c>
      <c r="D8224">
        <v>661</v>
      </c>
      <c r="E8224">
        <v>1082</v>
      </c>
      <c r="F8224" t="str">
        <f t="shared" si="266"/>
        <v>01</v>
      </c>
      <c r="G8224" t="s">
        <v>513</v>
      </c>
      <c r="H8224">
        <v>1</v>
      </c>
      <c r="I8224" t="s">
        <v>6</v>
      </c>
      <c r="J8224" t="s">
        <v>5</v>
      </c>
      <c r="K8224" t="s">
        <v>6</v>
      </c>
      <c r="L8224">
        <v>217</v>
      </c>
      <c r="M8224" t="str">
        <f>VLOOKUP(E8224,Translations!$A$1:$B$7,2,FALSE)</f>
        <v>Midtjylland</v>
      </c>
      <c r="N8224" t="str">
        <f>VLOOKUP(D8224,Translations!$I$2:$K$101,2,FALSE)</f>
        <v>Holstebro</v>
      </c>
      <c r="O8224" t="str">
        <f>VLOOKUP(G8224,Translations!$M$2:$N$9,2,FALSE)</f>
        <v>[X2079] SARS-CoV-2 (RNA), Borger</v>
      </c>
      <c r="P8224" t="str">
        <f>VLOOKUP(F8224,Translations!$D$1:$F$13,2,FALSE)</f>
        <v>Ok</v>
      </c>
      <c r="Q8224" t="str">
        <f>VLOOKUP(F8224,Translations!$D$2:$G$13,4,FALSE)</f>
        <v>01 - Aktiv, bopæl i DK</v>
      </c>
      <c r="R8224" t="str">
        <f>VLOOKUP(H8224,Translations!$P$2:$Q$10,2,FALSE)</f>
        <v>1 - Selvstændigt sikret - med lægevalg</v>
      </c>
      <c r="S8224" t="str">
        <f>VLOOKUP(F8224,Translations!$D$2:$F$13,3,FALSE)</f>
        <v>Ja</v>
      </c>
    </row>
    <row r="8225" spans="1:19" x14ac:dyDescent="0.2">
      <c r="A8225" s="3">
        <v>44013</v>
      </c>
      <c r="B8225" t="s">
        <v>713</v>
      </c>
      <c r="C8225" t="s">
        <v>714</v>
      </c>
      <c r="D8225">
        <v>665</v>
      </c>
      <c r="E8225">
        <v>1082</v>
      </c>
      <c r="F8225" t="str">
        <f t="shared" si="266"/>
        <v>01</v>
      </c>
      <c r="G8225" t="s">
        <v>513</v>
      </c>
      <c r="H8225">
        <v>1</v>
      </c>
      <c r="I8225" t="s">
        <v>6</v>
      </c>
      <c r="J8225" t="s">
        <v>5</v>
      </c>
      <c r="K8225" t="s">
        <v>6</v>
      </c>
      <c r="L8225">
        <v>69</v>
      </c>
      <c r="M8225" t="str">
        <f>VLOOKUP(E8225,Translations!$A$1:$B$7,2,FALSE)</f>
        <v>Midtjylland</v>
      </c>
      <c r="N8225" t="str">
        <f>VLOOKUP(D8225,Translations!$I$2:$K$101,2,FALSE)</f>
        <v>Lemvig</v>
      </c>
      <c r="O8225" t="str">
        <f>VLOOKUP(G8225,Translations!$M$2:$N$9,2,FALSE)</f>
        <v>[X2079] SARS-CoV-2 (RNA), Borger</v>
      </c>
      <c r="P8225" t="str">
        <f>VLOOKUP(F8225,Translations!$D$1:$F$13,2,FALSE)</f>
        <v>Ok</v>
      </c>
      <c r="Q8225" t="str">
        <f>VLOOKUP(F8225,Translations!$D$2:$G$13,4,FALSE)</f>
        <v>01 - Aktiv, bopæl i DK</v>
      </c>
      <c r="R8225" t="str">
        <f>VLOOKUP(H8225,Translations!$P$2:$Q$10,2,FALSE)</f>
        <v>1 - Selvstændigt sikret - med lægevalg</v>
      </c>
      <c r="S8225" t="str">
        <f>VLOOKUP(F8225,Translations!$D$2:$F$13,3,FALSE)</f>
        <v>Ja</v>
      </c>
    </row>
    <row r="8226" spans="1:19" x14ac:dyDescent="0.2">
      <c r="A8226" s="3">
        <v>44013</v>
      </c>
      <c r="B8226" t="s">
        <v>713</v>
      </c>
      <c r="C8226" t="s">
        <v>714</v>
      </c>
      <c r="D8226">
        <v>671</v>
      </c>
      <c r="E8226">
        <v>1082</v>
      </c>
      <c r="F8226" t="str">
        <f t="shared" si="266"/>
        <v>01</v>
      </c>
      <c r="G8226" t="s">
        <v>513</v>
      </c>
      <c r="H8226">
        <v>1</v>
      </c>
      <c r="I8226" t="s">
        <v>6</v>
      </c>
      <c r="J8226" t="s">
        <v>5</v>
      </c>
      <c r="K8226" t="s">
        <v>6</v>
      </c>
      <c r="L8226">
        <v>82</v>
      </c>
      <c r="M8226" t="str">
        <f>VLOOKUP(E8226,Translations!$A$1:$B$7,2,FALSE)</f>
        <v>Midtjylland</v>
      </c>
      <c r="N8226" t="str">
        <f>VLOOKUP(D8226,Translations!$I$2:$K$101,2,FALSE)</f>
        <v>Struer</v>
      </c>
      <c r="O8226" t="str">
        <f>VLOOKUP(G8226,Translations!$M$2:$N$9,2,FALSE)</f>
        <v>[X2079] SARS-CoV-2 (RNA), Borger</v>
      </c>
      <c r="P8226" t="str">
        <f>VLOOKUP(F8226,Translations!$D$1:$F$13,2,FALSE)</f>
        <v>Ok</v>
      </c>
      <c r="Q8226" t="str">
        <f>VLOOKUP(F8226,Translations!$D$2:$G$13,4,FALSE)</f>
        <v>01 - Aktiv, bopæl i DK</v>
      </c>
      <c r="R8226" t="str">
        <f>VLOOKUP(H8226,Translations!$P$2:$Q$10,2,FALSE)</f>
        <v>1 - Selvstændigt sikret - med lægevalg</v>
      </c>
      <c r="S8226" t="str">
        <f>VLOOKUP(F8226,Translations!$D$2:$F$13,3,FALSE)</f>
        <v>Ja</v>
      </c>
    </row>
    <row r="8227" spans="1:19" x14ac:dyDescent="0.2">
      <c r="A8227" s="3">
        <v>44013</v>
      </c>
      <c r="B8227" t="s">
        <v>713</v>
      </c>
      <c r="C8227" t="s">
        <v>714</v>
      </c>
      <c r="D8227">
        <v>706</v>
      </c>
      <c r="E8227">
        <v>1082</v>
      </c>
      <c r="F8227" t="str">
        <f t="shared" si="266"/>
        <v>01</v>
      </c>
      <c r="G8227" t="s">
        <v>513</v>
      </c>
      <c r="H8227">
        <v>1</v>
      </c>
      <c r="I8227" t="s">
        <v>6</v>
      </c>
      <c r="J8227" t="s">
        <v>5</v>
      </c>
      <c r="K8227" t="s">
        <v>6</v>
      </c>
      <c r="L8227">
        <v>173</v>
      </c>
      <c r="M8227" t="str">
        <f>VLOOKUP(E8227,Translations!$A$1:$B$7,2,FALSE)</f>
        <v>Midtjylland</v>
      </c>
      <c r="N8227" t="str">
        <f>VLOOKUP(D8227,Translations!$I$2:$K$101,2,FALSE)</f>
        <v>Syddjurs</v>
      </c>
      <c r="O8227" t="str">
        <f>VLOOKUP(G8227,Translations!$M$2:$N$9,2,FALSE)</f>
        <v>[X2079] SARS-CoV-2 (RNA), Borger</v>
      </c>
      <c r="P8227" t="str">
        <f>VLOOKUP(F8227,Translations!$D$1:$F$13,2,FALSE)</f>
        <v>Ok</v>
      </c>
      <c r="Q8227" t="str">
        <f>VLOOKUP(F8227,Translations!$D$2:$G$13,4,FALSE)</f>
        <v>01 - Aktiv, bopæl i DK</v>
      </c>
      <c r="R8227" t="str">
        <f>VLOOKUP(H8227,Translations!$P$2:$Q$10,2,FALSE)</f>
        <v>1 - Selvstændigt sikret - med lægevalg</v>
      </c>
      <c r="S8227" t="str">
        <f>VLOOKUP(F8227,Translations!$D$2:$F$13,3,FALSE)</f>
        <v>Ja</v>
      </c>
    </row>
    <row r="8228" spans="1:19" x14ac:dyDescent="0.2">
      <c r="A8228" s="3">
        <v>44013</v>
      </c>
      <c r="B8228" t="s">
        <v>713</v>
      </c>
      <c r="C8228" t="s">
        <v>714</v>
      </c>
      <c r="D8228">
        <v>707</v>
      </c>
      <c r="E8228">
        <v>1082</v>
      </c>
      <c r="F8228" t="str">
        <f t="shared" si="266"/>
        <v>01</v>
      </c>
      <c r="G8228" t="s">
        <v>513</v>
      </c>
      <c r="H8228">
        <v>1</v>
      </c>
      <c r="I8228" t="s">
        <v>6</v>
      </c>
      <c r="J8228" t="s">
        <v>5</v>
      </c>
      <c r="K8228" t="s">
        <v>6</v>
      </c>
      <c r="L8228">
        <v>129</v>
      </c>
      <c r="M8228" t="str">
        <f>VLOOKUP(E8228,Translations!$A$1:$B$7,2,FALSE)</f>
        <v>Midtjylland</v>
      </c>
      <c r="N8228" t="str">
        <f>VLOOKUP(D8228,Translations!$I$2:$K$101,2,FALSE)</f>
        <v>Norddjurs</v>
      </c>
      <c r="O8228" t="str">
        <f>VLOOKUP(G8228,Translations!$M$2:$N$9,2,FALSE)</f>
        <v>[X2079] SARS-CoV-2 (RNA), Borger</v>
      </c>
      <c r="P8228" t="str">
        <f>VLOOKUP(F8228,Translations!$D$1:$F$13,2,FALSE)</f>
        <v>Ok</v>
      </c>
      <c r="Q8228" t="str">
        <f>VLOOKUP(F8228,Translations!$D$2:$G$13,4,FALSE)</f>
        <v>01 - Aktiv, bopæl i DK</v>
      </c>
      <c r="R8228" t="str">
        <f>VLOOKUP(H8228,Translations!$P$2:$Q$10,2,FALSE)</f>
        <v>1 - Selvstændigt sikret - med lægevalg</v>
      </c>
      <c r="S8228" t="str">
        <f>VLOOKUP(F8228,Translations!$D$2:$F$13,3,FALSE)</f>
        <v>Ja</v>
      </c>
    </row>
    <row r="8229" spans="1:19" x14ac:dyDescent="0.2">
      <c r="A8229" s="3">
        <v>44013</v>
      </c>
      <c r="B8229" t="s">
        <v>713</v>
      </c>
      <c r="C8229" t="s">
        <v>714</v>
      </c>
      <c r="D8229">
        <v>710</v>
      </c>
      <c r="E8229">
        <v>1082</v>
      </c>
      <c r="F8229" t="str">
        <f t="shared" si="266"/>
        <v>01</v>
      </c>
      <c r="G8229" t="s">
        <v>513</v>
      </c>
      <c r="H8229">
        <v>1</v>
      </c>
      <c r="I8229" t="s">
        <v>6</v>
      </c>
      <c r="J8229" t="s">
        <v>5</v>
      </c>
      <c r="K8229" t="s">
        <v>6</v>
      </c>
      <c r="L8229">
        <v>225</v>
      </c>
      <c r="M8229" t="str">
        <f>VLOOKUP(E8229,Translations!$A$1:$B$7,2,FALSE)</f>
        <v>Midtjylland</v>
      </c>
      <c r="N8229" t="str">
        <f>VLOOKUP(D8229,Translations!$I$2:$K$101,2,FALSE)</f>
        <v>Favrskov</v>
      </c>
      <c r="O8229" t="str">
        <f>VLOOKUP(G8229,Translations!$M$2:$N$9,2,FALSE)</f>
        <v>[X2079] SARS-CoV-2 (RNA), Borger</v>
      </c>
      <c r="P8229" t="str">
        <f>VLOOKUP(F8229,Translations!$D$1:$F$13,2,FALSE)</f>
        <v>Ok</v>
      </c>
      <c r="Q8229" t="str">
        <f>VLOOKUP(F8229,Translations!$D$2:$G$13,4,FALSE)</f>
        <v>01 - Aktiv, bopæl i DK</v>
      </c>
      <c r="R8229" t="str">
        <f>VLOOKUP(H8229,Translations!$P$2:$Q$10,2,FALSE)</f>
        <v>1 - Selvstændigt sikret - med lægevalg</v>
      </c>
      <c r="S8229" t="str">
        <f>VLOOKUP(F8229,Translations!$D$2:$F$13,3,FALSE)</f>
        <v>Ja</v>
      </c>
    </row>
    <row r="8230" spans="1:19" x14ac:dyDescent="0.2">
      <c r="A8230" s="3">
        <v>44013</v>
      </c>
      <c r="B8230" t="s">
        <v>713</v>
      </c>
      <c r="C8230" t="s">
        <v>714</v>
      </c>
      <c r="D8230">
        <v>710</v>
      </c>
      <c r="E8230">
        <v>1082</v>
      </c>
      <c r="F8230" t="str">
        <f t="shared" si="266"/>
        <v>01</v>
      </c>
      <c r="G8230" t="s">
        <v>513</v>
      </c>
      <c r="H8230">
        <v>2</v>
      </c>
      <c r="I8230" t="s">
        <v>6</v>
      </c>
      <c r="J8230" t="s">
        <v>5</v>
      </c>
      <c r="K8230" t="s">
        <v>6</v>
      </c>
      <c r="L8230">
        <v>1</v>
      </c>
      <c r="M8230" t="str">
        <f>VLOOKUP(E8230,Translations!$A$1:$B$7,2,FALSE)</f>
        <v>Midtjylland</v>
      </c>
      <c r="N8230" t="str">
        <f>VLOOKUP(D8230,Translations!$I$2:$K$101,2,FALSE)</f>
        <v>Favrskov</v>
      </c>
      <c r="O8230" t="str">
        <f>VLOOKUP(G8230,Translations!$M$2:$N$9,2,FALSE)</f>
        <v>[X2079] SARS-CoV-2 (RNA), Borger</v>
      </c>
      <c r="P8230" t="str">
        <f>VLOOKUP(F8230,Translations!$D$1:$F$13,2,FALSE)</f>
        <v>Ok</v>
      </c>
      <c r="Q8230" t="str">
        <f>VLOOKUP(F8230,Translations!$D$2:$G$13,4,FALSE)</f>
        <v>01 - Aktiv, bopæl i DK</v>
      </c>
      <c r="R8230" t="str">
        <f>VLOOKUP(H8230,Translations!$P$2:$Q$10,2,FALSE)</f>
        <v>2 - Selvstændigt sikret - uden lægevalg</v>
      </c>
      <c r="S8230" t="str">
        <f>VLOOKUP(F8230,Translations!$D$2:$F$13,3,FALSE)</f>
        <v>Ja</v>
      </c>
    </row>
    <row r="8231" spans="1:19" x14ac:dyDescent="0.2">
      <c r="A8231" s="3">
        <v>44013</v>
      </c>
      <c r="B8231" t="s">
        <v>713</v>
      </c>
      <c r="C8231" t="s">
        <v>714</v>
      </c>
      <c r="D8231">
        <v>727</v>
      </c>
      <c r="E8231">
        <v>1082</v>
      </c>
      <c r="F8231" t="str">
        <f t="shared" si="266"/>
        <v>01</v>
      </c>
      <c r="G8231" t="s">
        <v>513</v>
      </c>
      <c r="H8231">
        <v>1</v>
      </c>
      <c r="I8231" t="s">
        <v>6</v>
      </c>
      <c r="J8231" t="s">
        <v>5</v>
      </c>
      <c r="K8231" t="s">
        <v>6</v>
      </c>
      <c r="L8231">
        <v>85</v>
      </c>
      <c r="M8231" t="str">
        <f>VLOOKUP(E8231,Translations!$A$1:$B$7,2,FALSE)</f>
        <v>Midtjylland</v>
      </c>
      <c r="N8231" t="str">
        <f>VLOOKUP(D8231,Translations!$I$2:$K$101,2,FALSE)</f>
        <v>Odder</v>
      </c>
      <c r="O8231" t="str">
        <f>VLOOKUP(G8231,Translations!$M$2:$N$9,2,FALSE)</f>
        <v>[X2079] SARS-CoV-2 (RNA), Borger</v>
      </c>
      <c r="P8231" t="str">
        <f>VLOOKUP(F8231,Translations!$D$1:$F$13,2,FALSE)</f>
        <v>Ok</v>
      </c>
      <c r="Q8231" t="str">
        <f>VLOOKUP(F8231,Translations!$D$2:$G$13,4,FALSE)</f>
        <v>01 - Aktiv, bopæl i DK</v>
      </c>
      <c r="R8231" t="str">
        <f>VLOOKUP(H8231,Translations!$P$2:$Q$10,2,FALSE)</f>
        <v>1 - Selvstændigt sikret - med lægevalg</v>
      </c>
      <c r="S8231" t="str">
        <f>VLOOKUP(F8231,Translations!$D$2:$F$13,3,FALSE)</f>
        <v>Ja</v>
      </c>
    </row>
    <row r="8232" spans="1:19" x14ac:dyDescent="0.2">
      <c r="A8232" s="3">
        <v>44013</v>
      </c>
      <c r="B8232" t="s">
        <v>713</v>
      </c>
      <c r="C8232" t="s">
        <v>714</v>
      </c>
      <c r="D8232">
        <v>730</v>
      </c>
      <c r="E8232">
        <v>1082</v>
      </c>
      <c r="F8232" t="str">
        <f t="shared" si="266"/>
        <v>01</v>
      </c>
      <c r="G8232" t="s">
        <v>513</v>
      </c>
      <c r="H8232">
        <v>1</v>
      </c>
      <c r="I8232" t="s">
        <v>6</v>
      </c>
      <c r="J8232" t="s">
        <v>5</v>
      </c>
      <c r="K8232" t="s">
        <v>6</v>
      </c>
      <c r="L8232">
        <v>354</v>
      </c>
      <c r="M8232" t="str">
        <f>VLOOKUP(E8232,Translations!$A$1:$B$7,2,FALSE)</f>
        <v>Midtjylland</v>
      </c>
      <c r="N8232" t="str">
        <f>VLOOKUP(D8232,Translations!$I$2:$K$101,2,FALSE)</f>
        <v>Randers</v>
      </c>
      <c r="O8232" t="str">
        <f>VLOOKUP(G8232,Translations!$M$2:$N$9,2,FALSE)</f>
        <v>[X2079] SARS-CoV-2 (RNA), Borger</v>
      </c>
      <c r="P8232" t="str">
        <f>VLOOKUP(F8232,Translations!$D$1:$F$13,2,FALSE)</f>
        <v>Ok</v>
      </c>
      <c r="Q8232" t="str">
        <f>VLOOKUP(F8232,Translations!$D$2:$G$13,4,FALSE)</f>
        <v>01 - Aktiv, bopæl i DK</v>
      </c>
      <c r="R8232" t="str">
        <f>VLOOKUP(H8232,Translations!$P$2:$Q$10,2,FALSE)</f>
        <v>1 - Selvstændigt sikret - med lægevalg</v>
      </c>
      <c r="S8232" t="str">
        <f>VLOOKUP(F8232,Translations!$D$2:$F$13,3,FALSE)</f>
        <v>Ja</v>
      </c>
    </row>
    <row r="8233" spans="1:19" x14ac:dyDescent="0.2">
      <c r="A8233" s="3">
        <v>44013</v>
      </c>
      <c r="B8233" t="s">
        <v>713</v>
      </c>
      <c r="C8233" t="s">
        <v>714</v>
      </c>
      <c r="D8233">
        <v>740</v>
      </c>
      <c r="E8233">
        <v>1082</v>
      </c>
      <c r="F8233" t="str">
        <f t="shared" si="266"/>
        <v>01</v>
      </c>
      <c r="G8233" t="s">
        <v>513</v>
      </c>
      <c r="H8233">
        <v>1</v>
      </c>
      <c r="I8233" t="s">
        <v>6</v>
      </c>
      <c r="J8233" t="s">
        <v>5</v>
      </c>
      <c r="K8233" t="s">
        <v>6</v>
      </c>
      <c r="L8233">
        <v>347</v>
      </c>
      <c r="M8233" t="str">
        <f>VLOOKUP(E8233,Translations!$A$1:$B$7,2,FALSE)</f>
        <v>Midtjylland</v>
      </c>
      <c r="N8233" t="str">
        <f>VLOOKUP(D8233,Translations!$I$2:$K$101,2,FALSE)</f>
        <v>Silkeborg</v>
      </c>
      <c r="O8233" t="str">
        <f>VLOOKUP(G8233,Translations!$M$2:$N$9,2,FALSE)</f>
        <v>[X2079] SARS-CoV-2 (RNA), Borger</v>
      </c>
      <c r="P8233" t="str">
        <f>VLOOKUP(F8233,Translations!$D$1:$F$13,2,FALSE)</f>
        <v>Ok</v>
      </c>
      <c r="Q8233" t="str">
        <f>VLOOKUP(F8233,Translations!$D$2:$G$13,4,FALSE)</f>
        <v>01 - Aktiv, bopæl i DK</v>
      </c>
      <c r="R8233" t="str">
        <f>VLOOKUP(H8233,Translations!$P$2:$Q$10,2,FALSE)</f>
        <v>1 - Selvstændigt sikret - med lægevalg</v>
      </c>
      <c r="S8233" t="str">
        <f>VLOOKUP(F8233,Translations!$D$2:$F$13,3,FALSE)</f>
        <v>Ja</v>
      </c>
    </row>
    <row r="8234" spans="1:19" x14ac:dyDescent="0.2">
      <c r="A8234" s="3">
        <v>44013</v>
      </c>
      <c r="B8234" t="s">
        <v>713</v>
      </c>
      <c r="C8234" t="s">
        <v>714</v>
      </c>
      <c r="D8234">
        <v>741</v>
      </c>
      <c r="E8234">
        <v>1082</v>
      </c>
      <c r="F8234" t="str">
        <f t="shared" si="266"/>
        <v>01</v>
      </c>
      <c r="G8234" t="s">
        <v>513</v>
      </c>
      <c r="H8234">
        <v>1</v>
      </c>
      <c r="I8234" t="s">
        <v>6</v>
      </c>
      <c r="J8234" t="s">
        <v>5</v>
      </c>
      <c r="K8234" t="s">
        <v>6</v>
      </c>
      <c r="L8234">
        <v>11</v>
      </c>
      <c r="M8234" t="str">
        <f>VLOOKUP(E8234,Translations!$A$1:$B$7,2,FALSE)</f>
        <v>Midtjylland</v>
      </c>
      <c r="N8234" t="str">
        <f>VLOOKUP(D8234,Translations!$I$2:$K$101,2,FALSE)</f>
        <v>Samsø</v>
      </c>
      <c r="O8234" t="str">
        <f>VLOOKUP(G8234,Translations!$M$2:$N$9,2,FALSE)</f>
        <v>[X2079] SARS-CoV-2 (RNA), Borger</v>
      </c>
      <c r="P8234" t="str">
        <f>VLOOKUP(F8234,Translations!$D$1:$F$13,2,FALSE)</f>
        <v>Ok</v>
      </c>
      <c r="Q8234" t="str">
        <f>VLOOKUP(F8234,Translations!$D$2:$G$13,4,FALSE)</f>
        <v>01 - Aktiv, bopæl i DK</v>
      </c>
      <c r="R8234" t="str">
        <f>VLOOKUP(H8234,Translations!$P$2:$Q$10,2,FALSE)</f>
        <v>1 - Selvstændigt sikret - med lægevalg</v>
      </c>
      <c r="S8234" t="str">
        <f>VLOOKUP(F8234,Translations!$D$2:$F$13,3,FALSE)</f>
        <v>Ja</v>
      </c>
    </row>
    <row r="8235" spans="1:19" x14ac:dyDescent="0.2">
      <c r="A8235" s="3">
        <v>44013</v>
      </c>
      <c r="B8235" t="s">
        <v>713</v>
      </c>
      <c r="C8235" t="s">
        <v>714</v>
      </c>
      <c r="D8235">
        <v>746</v>
      </c>
      <c r="E8235">
        <v>1082</v>
      </c>
      <c r="F8235" t="str">
        <f t="shared" si="266"/>
        <v>01</v>
      </c>
      <c r="G8235" t="s">
        <v>513</v>
      </c>
      <c r="H8235">
        <v>1</v>
      </c>
      <c r="I8235" t="s">
        <v>6</v>
      </c>
      <c r="J8235" t="s">
        <v>5</v>
      </c>
      <c r="K8235" t="s">
        <v>6</v>
      </c>
      <c r="L8235">
        <v>270</v>
      </c>
      <c r="M8235" t="str">
        <f>VLOOKUP(E8235,Translations!$A$1:$B$7,2,FALSE)</f>
        <v>Midtjylland</v>
      </c>
      <c r="N8235" t="str">
        <f>VLOOKUP(D8235,Translations!$I$2:$K$101,2,FALSE)</f>
        <v>Skanderborg</v>
      </c>
      <c r="O8235" t="str">
        <f>VLOOKUP(G8235,Translations!$M$2:$N$9,2,FALSE)</f>
        <v>[X2079] SARS-CoV-2 (RNA), Borger</v>
      </c>
      <c r="P8235" t="str">
        <f>VLOOKUP(F8235,Translations!$D$1:$F$13,2,FALSE)</f>
        <v>Ok</v>
      </c>
      <c r="Q8235" t="str">
        <f>VLOOKUP(F8235,Translations!$D$2:$G$13,4,FALSE)</f>
        <v>01 - Aktiv, bopæl i DK</v>
      </c>
      <c r="R8235" t="str">
        <f>VLOOKUP(H8235,Translations!$P$2:$Q$10,2,FALSE)</f>
        <v>1 - Selvstændigt sikret - med lægevalg</v>
      </c>
      <c r="S8235" t="str">
        <f>VLOOKUP(F8235,Translations!$D$2:$F$13,3,FALSE)</f>
        <v>Ja</v>
      </c>
    </row>
    <row r="8236" spans="1:19" x14ac:dyDescent="0.2">
      <c r="A8236" s="3">
        <v>44013</v>
      </c>
      <c r="B8236" t="s">
        <v>713</v>
      </c>
      <c r="C8236" t="s">
        <v>714</v>
      </c>
      <c r="D8236">
        <v>746</v>
      </c>
      <c r="E8236">
        <v>1082</v>
      </c>
      <c r="F8236" t="str">
        <f t="shared" si="266"/>
        <v>01</v>
      </c>
      <c r="G8236" t="s">
        <v>513</v>
      </c>
      <c r="H8236">
        <v>2</v>
      </c>
      <c r="I8236" t="s">
        <v>6</v>
      </c>
      <c r="J8236" t="s">
        <v>5</v>
      </c>
      <c r="K8236" t="s">
        <v>6</v>
      </c>
      <c r="L8236">
        <v>1</v>
      </c>
      <c r="M8236" t="str">
        <f>VLOOKUP(E8236,Translations!$A$1:$B$7,2,FALSE)</f>
        <v>Midtjylland</v>
      </c>
      <c r="N8236" t="str">
        <f>VLOOKUP(D8236,Translations!$I$2:$K$101,2,FALSE)</f>
        <v>Skanderborg</v>
      </c>
      <c r="O8236" t="str">
        <f>VLOOKUP(G8236,Translations!$M$2:$N$9,2,FALSE)</f>
        <v>[X2079] SARS-CoV-2 (RNA), Borger</v>
      </c>
      <c r="P8236" t="str">
        <f>VLOOKUP(F8236,Translations!$D$1:$F$13,2,FALSE)</f>
        <v>Ok</v>
      </c>
      <c r="Q8236" t="str">
        <f>VLOOKUP(F8236,Translations!$D$2:$G$13,4,FALSE)</f>
        <v>01 - Aktiv, bopæl i DK</v>
      </c>
      <c r="R8236" t="str">
        <f>VLOOKUP(H8236,Translations!$P$2:$Q$10,2,FALSE)</f>
        <v>2 - Selvstændigt sikret - uden lægevalg</v>
      </c>
      <c r="S8236" t="str">
        <f>VLOOKUP(F8236,Translations!$D$2:$F$13,3,FALSE)</f>
        <v>Ja</v>
      </c>
    </row>
    <row r="8237" spans="1:19" x14ac:dyDescent="0.2">
      <c r="A8237" s="3">
        <v>44013</v>
      </c>
      <c r="B8237" t="s">
        <v>713</v>
      </c>
      <c r="C8237" t="s">
        <v>714</v>
      </c>
      <c r="D8237">
        <v>751</v>
      </c>
      <c r="E8237">
        <v>1082</v>
      </c>
      <c r="F8237" t="str">
        <f t="shared" ref="F8237:F8256" si="267">"01"</f>
        <v>01</v>
      </c>
      <c r="G8237" t="s">
        <v>513</v>
      </c>
      <c r="H8237">
        <v>1</v>
      </c>
      <c r="I8237" t="s">
        <v>6</v>
      </c>
      <c r="J8237" t="s">
        <v>5</v>
      </c>
      <c r="K8237" t="s">
        <v>6</v>
      </c>
      <c r="L8237">
        <v>997</v>
      </c>
      <c r="M8237" t="str">
        <f>VLOOKUP(E8237,Translations!$A$1:$B$7,2,FALSE)</f>
        <v>Midtjylland</v>
      </c>
      <c r="N8237" t="str">
        <f>VLOOKUP(D8237,Translations!$I$2:$K$101,2,FALSE)</f>
        <v>Aarhus</v>
      </c>
      <c r="O8237" t="str">
        <f>VLOOKUP(G8237,Translations!$M$2:$N$9,2,FALSE)</f>
        <v>[X2079] SARS-CoV-2 (RNA), Borger</v>
      </c>
      <c r="P8237" t="str">
        <f>VLOOKUP(F8237,Translations!$D$1:$F$13,2,FALSE)</f>
        <v>Ok</v>
      </c>
      <c r="Q8237" t="str">
        <f>VLOOKUP(F8237,Translations!$D$2:$G$13,4,FALSE)</f>
        <v>01 - Aktiv, bopæl i DK</v>
      </c>
      <c r="R8237" t="str">
        <f>VLOOKUP(H8237,Translations!$P$2:$Q$10,2,FALSE)</f>
        <v>1 - Selvstændigt sikret - med lægevalg</v>
      </c>
      <c r="S8237" t="str">
        <f>VLOOKUP(F8237,Translations!$D$2:$F$13,3,FALSE)</f>
        <v>Ja</v>
      </c>
    </row>
    <row r="8238" spans="1:19" x14ac:dyDescent="0.2">
      <c r="A8238" s="3">
        <v>44013</v>
      </c>
      <c r="B8238" t="s">
        <v>713</v>
      </c>
      <c r="C8238" t="s">
        <v>714</v>
      </c>
      <c r="D8238">
        <v>751</v>
      </c>
      <c r="E8238">
        <v>1082</v>
      </c>
      <c r="F8238" t="str">
        <f t="shared" si="267"/>
        <v>01</v>
      </c>
      <c r="G8238" t="s">
        <v>513</v>
      </c>
      <c r="H8238">
        <v>2</v>
      </c>
      <c r="I8238" t="s">
        <v>6</v>
      </c>
      <c r="J8238" t="s">
        <v>5</v>
      </c>
      <c r="K8238" t="s">
        <v>6</v>
      </c>
      <c r="L8238">
        <v>2</v>
      </c>
      <c r="M8238" t="str">
        <f>VLOOKUP(E8238,Translations!$A$1:$B$7,2,FALSE)</f>
        <v>Midtjylland</v>
      </c>
      <c r="N8238" t="str">
        <f>VLOOKUP(D8238,Translations!$I$2:$K$101,2,FALSE)</f>
        <v>Aarhus</v>
      </c>
      <c r="O8238" t="str">
        <f>VLOOKUP(G8238,Translations!$M$2:$N$9,2,FALSE)</f>
        <v>[X2079] SARS-CoV-2 (RNA), Borger</v>
      </c>
      <c r="P8238" t="str">
        <f>VLOOKUP(F8238,Translations!$D$1:$F$13,2,FALSE)</f>
        <v>Ok</v>
      </c>
      <c r="Q8238" t="str">
        <f>VLOOKUP(F8238,Translations!$D$2:$G$13,4,FALSE)</f>
        <v>01 - Aktiv, bopæl i DK</v>
      </c>
      <c r="R8238" t="str">
        <f>VLOOKUP(H8238,Translations!$P$2:$Q$10,2,FALSE)</f>
        <v>2 - Selvstændigt sikret - uden lægevalg</v>
      </c>
      <c r="S8238" t="str">
        <f>VLOOKUP(F8238,Translations!$D$2:$F$13,3,FALSE)</f>
        <v>Ja</v>
      </c>
    </row>
    <row r="8239" spans="1:19" x14ac:dyDescent="0.2">
      <c r="A8239" s="3">
        <v>44013</v>
      </c>
      <c r="B8239" t="s">
        <v>713</v>
      </c>
      <c r="C8239" t="s">
        <v>714</v>
      </c>
      <c r="D8239">
        <v>756</v>
      </c>
      <c r="E8239">
        <v>1082</v>
      </c>
      <c r="F8239" t="str">
        <f t="shared" si="267"/>
        <v>01</v>
      </c>
      <c r="G8239" t="s">
        <v>513</v>
      </c>
      <c r="H8239">
        <v>1</v>
      </c>
      <c r="I8239" t="s">
        <v>6</v>
      </c>
      <c r="J8239" t="s">
        <v>5</v>
      </c>
      <c r="K8239" t="s">
        <v>6</v>
      </c>
      <c r="L8239">
        <v>151</v>
      </c>
      <c r="M8239" t="str">
        <f>VLOOKUP(E8239,Translations!$A$1:$B$7,2,FALSE)</f>
        <v>Midtjylland</v>
      </c>
      <c r="N8239" t="str">
        <f>VLOOKUP(D8239,Translations!$I$2:$K$101,2,FALSE)</f>
        <v>Ikast-Brande</v>
      </c>
      <c r="O8239" t="str">
        <f>VLOOKUP(G8239,Translations!$M$2:$N$9,2,FALSE)</f>
        <v>[X2079] SARS-CoV-2 (RNA), Borger</v>
      </c>
      <c r="P8239" t="str">
        <f>VLOOKUP(F8239,Translations!$D$1:$F$13,2,FALSE)</f>
        <v>Ok</v>
      </c>
      <c r="Q8239" t="str">
        <f>VLOOKUP(F8239,Translations!$D$2:$G$13,4,FALSE)</f>
        <v>01 - Aktiv, bopæl i DK</v>
      </c>
      <c r="R8239" t="str">
        <f>VLOOKUP(H8239,Translations!$P$2:$Q$10,2,FALSE)</f>
        <v>1 - Selvstændigt sikret - med lægevalg</v>
      </c>
      <c r="S8239" t="str">
        <f>VLOOKUP(F8239,Translations!$D$2:$F$13,3,FALSE)</f>
        <v>Ja</v>
      </c>
    </row>
    <row r="8240" spans="1:19" x14ac:dyDescent="0.2">
      <c r="A8240" s="3">
        <v>44013</v>
      </c>
      <c r="B8240" t="s">
        <v>713</v>
      </c>
      <c r="C8240" t="s">
        <v>714</v>
      </c>
      <c r="D8240">
        <v>760</v>
      </c>
      <c r="E8240">
        <v>1082</v>
      </c>
      <c r="F8240" t="str">
        <f t="shared" si="267"/>
        <v>01</v>
      </c>
      <c r="G8240" t="s">
        <v>513</v>
      </c>
      <c r="H8240">
        <v>1</v>
      </c>
      <c r="I8240" t="s">
        <v>6</v>
      </c>
      <c r="J8240" t="s">
        <v>5</v>
      </c>
      <c r="K8240" t="s">
        <v>6</v>
      </c>
      <c r="L8240">
        <v>207</v>
      </c>
      <c r="M8240" t="str">
        <f>VLOOKUP(E8240,Translations!$A$1:$B$7,2,FALSE)</f>
        <v>Midtjylland</v>
      </c>
      <c r="N8240" t="str">
        <f>VLOOKUP(D8240,Translations!$I$2:$K$101,2,FALSE)</f>
        <v>Ringkøbing-Skjern</v>
      </c>
      <c r="O8240" t="str">
        <f>VLOOKUP(G8240,Translations!$M$2:$N$9,2,FALSE)</f>
        <v>[X2079] SARS-CoV-2 (RNA), Borger</v>
      </c>
      <c r="P8240" t="str">
        <f>VLOOKUP(F8240,Translations!$D$1:$F$13,2,FALSE)</f>
        <v>Ok</v>
      </c>
      <c r="Q8240" t="str">
        <f>VLOOKUP(F8240,Translations!$D$2:$G$13,4,FALSE)</f>
        <v>01 - Aktiv, bopæl i DK</v>
      </c>
      <c r="R8240" t="str">
        <f>VLOOKUP(H8240,Translations!$P$2:$Q$10,2,FALSE)</f>
        <v>1 - Selvstændigt sikret - med lægevalg</v>
      </c>
      <c r="S8240" t="str">
        <f>VLOOKUP(F8240,Translations!$D$2:$F$13,3,FALSE)</f>
        <v>Ja</v>
      </c>
    </row>
    <row r="8241" spans="1:19" x14ac:dyDescent="0.2">
      <c r="A8241" s="3">
        <v>44013</v>
      </c>
      <c r="B8241" t="s">
        <v>713</v>
      </c>
      <c r="C8241" t="s">
        <v>714</v>
      </c>
      <c r="D8241">
        <v>766</v>
      </c>
      <c r="E8241">
        <v>1082</v>
      </c>
      <c r="F8241" t="str">
        <f t="shared" si="267"/>
        <v>01</v>
      </c>
      <c r="G8241" t="s">
        <v>513</v>
      </c>
      <c r="H8241">
        <v>1</v>
      </c>
      <c r="I8241" t="s">
        <v>6</v>
      </c>
      <c r="J8241" t="s">
        <v>5</v>
      </c>
      <c r="K8241" t="s">
        <v>6</v>
      </c>
      <c r="L8241">
        <v>178</v>
      </c>
      <c r="M8241" t="str">
        <f>VLOOKUP(E8241,Translations!$A$1:$B$7,2,FALSE)</f>
        <v>Midtjylland</v>
      </c>
      <c r="N8241" t="str">
        <f>VLOOKUP(D8241,Translations!$I$2:$K$101,2,FALSE)</f>
        <v>Hedensted</v>
      </c>
      <c r="O8241" t="str">
        <f>VLOOKUP(G8241,Translations!$M$2:$N$9,2,FALSE)</f>
        <v>[X2079] SARS-CoV-2 (RNA), Borger</v>
      </c>
      <c r="P8241" t="str">
        <f>VLOOKUP(F8241,Translations!$D$1:$F$13,2,FALSE)</f>
        <v>Ok</v>
      </c>
      <c r="Q8241" t="str">
        <f>VLOOKUP(F8241,Translations!$D$2:$G$13,4,FALSE)</f>
        <v>01 - Aktiv, bopæl i DK</v>
      </c>
      <c r="R8241" t="str">
        <f>VLOOKUP(H8241,Translations!$P$2:$Q$10,2,FALSE)</f>
        <v>1 - Selvstændigt sikret - med lægevalg</v>
      </c>
      <c r="S8241" t="str">
        <f>VLOOKUP(F8241,Translations!$D$2:$F$13,3,FALSE)</f>
        <v>Ja</v>
      </c>
    </row>
    <row r="8242" spans="1:19" x14ac:dyDescent="0.2">
      <c r="A8242" s="3">
        <v>44013</v>
      </c>
      <c r="B8242" t="s">
        <v>713</v>
      </c>
      <c r="C8242" t="s">
        <v>714</v>
      </c>
      <c r="D8242">
        <v>773</v>
      </c>
      <c r="E8242">
        <v>1081</v>
      </c>
      <c r="F8242" t="str">
        <f t="shared" si="267"/>
        <v>01</v>
      </c>
      <c r="G8242" t="s">
        <v>513</v>
      </c>
      <c r="H8242">
        <v>1</v>
      </c>
      <c r="I8242" t="s">
        <v>6</v>
      </c>
      <c r="J8242" t="s">
        <v>5</v>
      </c>
      <c r="K8242" t="s">
        <v>6</v>
      </c>
      <c r="L8242">
        <v>77</v>
      </c>
      <c r="M8242" t="str">
        <f>VLOOKUP(E8242,Translations!$A$1:$B$7,2,FALSE)</f>
        <v>Nordjylland</v>
      </c>
      <c r="N8242" t="str">
        <f>VLOOKUP(D8242,Translations!$I$2:$K$101,2,FALSE)</f>
        <v>Morsø</v>
      </c>
      <c r="O8242" t="str">
        <f>VLOOKUP(G8242,Translations!$M$2:$N$9,2,FALSE)</f>
        <v>[X2079] SARS-CoV-2 (RNA), Borger</v>
      </c>
      <c r="P8242" t="str">
        <f>VLOOKUP(F8242,Translations!$D$1:$F$13,2,FALSE)</f>
        <v>Ok</v>
      </c>
      <c r="Q8242" t="str">
        <f>VLOOKUP(F8242,Translations!$D$2:$G$13,4,FALSE)</f>
        <v>01 - Aktiv, bopæl i DK</v>
      </c>
      <c r="R8242" t="str">
        <f>VLOOKUP(H8242,Translations!$P$2:$Q$10,2,FALSE)</f>
        <v>1 - Selvstændigt sikret - med lægevalg</v>
      </c>
      <c r="S8242" t="str">
        <f>VLOOKUP(F8242,Translations!$D$2:$F$13,3,FALSE)</f>
        <v>Ja</v>
      </c>
    </row>
    <row r="8243" spans="1:19" x14ac:dyDescent="0.2">
      <c r="A8243" s="3">
        <v>44013</v>
      </c>
      <c r="B8243" t="s">
        <v>713</v>
      </c>
      <c r="C8243" t="s">
        <v>714</v>
      </c>
      <c r="D8243">
        <v>779</v>
      </c>
      <c r="E8243">
        <v>1082</v>
      </c>
      <c r="F8243" t="str">
        <f t="shared" si="267"/>
        <v>01</v>
      </c>
      <c r="G8243" t="s">
        <v>513</v>
      </c>
      <c r="H8243">
        <v>1</v>
      </c>
      <c r="I8243" t="s">
        <v>6</v>
      </c>
      <c r="J8243" t="s">
        <v>5</v>
      </c>
      <c r="K8243" t="s">
        <v>6</v>
      </c>
      <c r="L8243">
        <v>138</v>
      </c>
      <c r="M8243" t="str">
        <f>VLOOKUP(E8243,Translations!$A$1:$B$7,2,FALSE)</f>
        <v>Midtjylland</v>
      </c>
      <c r="N8243" t="str">
        <f>VLOOKUP(D8243,Translations!$I$2:$K$101,2,FALSE)</f>
        <v>Skive</v>
      </c>
      <c r="O8243" t="str">
        <f>VLOOKUP(G8243,Translations!$M$2:$N$9,2,FALSE)</f>
        <v>[X2079] SARS-CoV-2 (RNA), Borger</v>
      </c>
      <c r="P8243" t="str">
        <f>VLOOKUP(F8243,Translations!$D$1:$F$13,2,FALSE)</f>
        <v>Ok</v>
      </c>
      <c r="Q8243" t="str">
        <f>VLOOKUP(F8243,Translations!$D$2:$G$13,4,FALSE)</f>
        <v>01 - Aktiv, bopæl i DK</v>
      </c>
      <c r="R8243" t="str">
        <f>VLOOKUP(H8243,Translations!$P$2:$Q$10,2,FALSE)</f>
        <v>1 - Selvstændigt sikret - med lægevalg</v>
      </c>
      <c r="S8243" t="str">
        <f>VLOOKUP(F8243,Translations!$D$2:$F$13,3,FALSE)</f>
        <v>Ja</v>
      </c>
    </row>
    <row r="8244" spans="1:19" x14ac:dyDescent="0.2">
      <c r="A8244" s="3">
        <v>44013</v>
      </c>
      <c r="B8244" t="s">
        <v>713</v>
      </c>
      <c r="C8244" t="s">
        <v>714</v>
      </c>
      <c r="D8244">
        <v>787</v>
      </c>
      <c r="E8244">
        <v>1081</v>
      </c>
      <c r="F8244" t="str">
        <f t="shared" si="267"/>
        <v>01</v>
      </c>
      <c r="G8244" t="s">
        <v>513</v>
      </c>
      <c r="H8244">
        <v>1</v>
      </c>
      <c r="I8244" t="s">
        <v>6</v>
      </c>
      <c r="J8244" t="s">
        <v>5</v>
      </c>
      <c r="K8244" t="s">
        <v>6</v>
      </c>
      <c r="L8244">
        <v>159</v>
      </c>
      <c r="M8244" t="str">
        <f>VLOOKUP(E8244,Translations!$A$1:$B$7,2,FALSE)</f>
        <v>Nordjylland</v>
      </c>
      <c r="N8244" t="str">
        <f>VLOOKUP(D8244,Translations!$I$2:$K$101,2,FALSE)</f>
        <v>Thisted</v>
      </c>
      <c r="O8244" t="str">
        <f>VLOOKUP(G8244,Translations!$M$2:$N$9,2,FALSE)</f>
        <v>[X2079] SARS-CoV-2 (RNA), Borger</v>
      </c>
      <c r="P8244" t="str">
        <f>VLOOKUP(F8244,Translations!$D$1:$F$13,2,FALSE)</f>
        <v>Ok</v>
      </c>
      <c r="Q8244" t="str">
        <f>VLOOKUP(F8244,Translations!$D$2:$G$13,4,FALSE)</f>
        <v>01 - Aktiv, bopæl i DK</v>
      </c>
      <c r="R8244" t="str">
        <f>VLOOKUP(H8244,Translations!$P$2:$Q$10,2,FALSE)</f>
        <v>1 - Selvstændigt sikret - med lægevalg</v>
      </c>
      <c r="S8244" t="str">
        <f>VLOOKUP(F8244,Translations!$D$2:$F$13,3,FALSE)</f>
        <v>Ja</v>
      </c>
    </row>
    <row r="8245" spans="1:19" x14ac:dyDescent="0.2">
      <c r="A8245" s="3">
        <v>44013</v>
      </c>
      <c r="B8245" t="s">
        <v>713</v>
      </c>
      <c r="C8245" t="s">
        <v>714</v>
      </c>
      <c r="D8245">
        <v>787</v>
      </c>
      <c r="E8245">
        <v>1081</v>
      </c>
      <c r="F8245" t="str">
        <f t="shared" si="267"/>
        <v>01</v>
      </c>
      <c r="G8245" t="s">
        <v>513</v>
      </c>
      <c r="H8245">
        <v>2</v>
      </c>
      <c r="I8245" t="s">
        <v>6</v>
      </c>
      <c r="J8245" t="s">
        <v>5</v>
      </c>
      <c r="K8245" t="s">
        <v>6</v>
      </c>
      <c r="L8245">
        <v>1</v>
      </c>
      <c r="M8245" t="str">
        <f>VLOOKUP(E8245,Translations!$A$1:$B$7,2,FALSE)</f>
        <v>Nordjylland</v>
      </c>
      <c r="N8245" t="str">
        <f>VLOOKUP(D8245,Translations!$I$2:$K$101,2,FALSE)</f>
        <v>Thisted</v>
      </c>
      <c r="O8245" t="str">
        <f>VLOOKUP(G8245,Translations!$M$2:$N$9,2,FALSE)</f>
        <v>[X2079] SARS-CoV-2 (RNA), Borger</v>
      </c>
      <c r="P8245" t="str">
        <f>VLOOKUP(F8245,Translations!$D$1:$F$13,2,FALSE)</f>
        <v>Ok</v>
      </c>
      <c r="Q8245" t="str">
        <f>VLOOKUP(F8245,Translations!$D$2:$G$13,4,FALSE)</f>
        <v>01 - Aktiv, bopæl i DK</v>
      </c>
      <c r="R8245" t="str">
        <f>VLOOKUP(H8245,Translations!$P$2:$Q$10,2,FALSE)</f>
        <v>2 - Selvstændigt sikret - uden lægevalg</v>
      </c>
      <c r="S8245" t="str">
        <f>VLOOKUP(F8245,Translations!$D$2:$F$13,3,FALSE)</f>
        <v>Ja</v>
      </c>
    </row>
    <row r="8246" spans="1:19" x14ac:dyDescent="0.2">
      <c r="A8246" s="3">
        <v>44013</v>
      </c>
      <c r="B8246" t="s">
        <v>713</v>
      </c>
      <c r="C8246" t="s">
        <v>714</v>
      </c>
      <c r="D8246">
        <v>791</v>
      </c>
      <c r="E8246">
        <v>1082</v>
      </c>
      <c r="F8246" t="str">
        <f t="shared" si="267"/>
        <v>01</v>
      </c>
      <c r="G8246" t="s">
        <v>513</v>
      </c>
      <c r="H8246">
        <v>1</v>
      </c>
      <c r="I8246" t="s">
        <v>6</v>
      </c>
      <c r="J8246" t="s">
        <v>5</v>
      </c>
      <c r="K8246" t="s">
        <v>6</v>
      </c>
      <c r="L8246">
        <v>395</v>
      </c>
      <c r="M8246" t="str">
        <f>VLOOKUP(E8246,Translations!$A$1:$B$7,2,FALSE)</f>
        <v>Midtjylland</v>
      </c>
      <c r="N8246" t="str">
        <f>VLOOKUP(D8246,Translations!$I$2:$K$101,2,FALSE)</f>
        <v>Viborg</v>
      </c>
      <c r="O8246" t="str">
        <f>VLOOKUP(G8246,Translations!$M$2:$N$9,2,FALSE)</f>
        <v>[X2079] SARS-CoV-2 (RNA), Borger</v>
      </c>
      <c r="P8246" t="str">
        <f>VLOOKUP(F8246,Translations!$D$1:$F$13,2,FALSE)</f>
        <v>Ok</v>
      </c>
      <c r="Q8246" t="str">
        <f>VLOOKUP(F8246,Translations!$D$2:$G$13,4,FALSE)</f>
        <v>01 - Aktiv, bopæl i DK</v>
      </c>
      <c r="R8246" t="str">
        <f>VLOOKUP(H8246,Translations!$P$2:$Q$10,2,FALSE)</f>
        <v>1 - Selvstændigt sikret - med lægevalg</v>
      </c>
      <c r="S8246" t="str">
        <f>VLOOKUP(F8246,Translations!$D$2:$F$13,3,FALSE)</f>
        <v>Ja</v>
      </c>
    </row>
    <row r="8247" spans="1:19" x14ac:dyDescent="0.2">
      <c r="A8247" s="3">
        <v>44013</v>
      </c>
      <c r="B8247" t="s">
        <v>713</v>
      </c>
      <c r="C8247" t="s">
        <v>714</v>
      </c>
      <c r="D8247">
        <v>810</v>
      </c>
      <c r="E8247">
        <v>1081</v>
      </c>
      <c r="F8247" t="str">
        <f t="shared" si="267"/>
        <v>01</v>
      </c>
      <c r="G8247" t="s">
        <v>513</v>
      </c>
      <c r="H8247">
        <v>1</v>
      </c>
      <c r="I8247" t="s">
        <v>6</v>
      </c>
      <c r="J8247" t="s">
        <v>5</v>
      </c>
      <c r="K8247" t="s">
        <v>6</v>
      </c>
      <c r="L8247">
        <v>156</v>
      </c>
      <c r="M8247" t="str">
        <f>VLOOKUP(E8247,Translations!$A$1:$B$7,2,FALSE)</f>
        <v>Nordjylland</v>
      </c>
      <c r="N8247" t="str">
        <f>VLOOKUP(D8247,Translations!$I$2:$K$101,2,FALSE)</f>
        <v>Brønderslev</v>
      </c>
      <c r="O8247" t="str">
        <f>VLOOKUP(G8247,Translations!$M$2:$N$9,2,FALSE)</f>
        <v>[X2079] SARS-CoV-2 (RNA), Borger</v>
      </c>
      <c r="P8247" t="str">
        <f>VLOOKUP(F8247,Translations!$D$1:$F$13,2,FALSE)</f>
        <v>Ok</v>
      </c>
      <c r="Q8247" t="str">
        <f>VLOOKUP(F8247,Translations!$D$2:$G$13,4,FALSE)</f>
        <v>01 - Aktiv, bopæl i DK</v>
      </c>
      <c r="R8247" t="str">
        <f>VLOOKUP(H8247,Translations!$P$2:$Q$10,2,FALSE)</f>
        <v>1 - Selvstændigt sikret - med lægevalg</v>
      </c>
      <c r="S8247" t="str">
        <f>VLOOKUP(F8247,Translations!$D$2:$F$13,3,FALSE)</f>
        <v>Ja</v>
      </c>
    </row>
    <row r="8248" spans="1:19" x14ac:dyDescent="0.2">
      <c r="A8248" s="3">
        <v>44013</v>
      </c>
      <c r="B8248" t="s">
        <v>713</v>
      </c>
      <c r="C8248" t="s">
        <v>714</v>
      </c>
      <c r="D8248">
        <v>813</v>
      </c>
      <c r="E8248">
        <v>1081</v>
      </c>
      <c r="F8248" t="str">
        <f t="shared" si="267"/>
        <v>01</v>
      </c>
      <c r="G8248" t="s">
        <v>513</v>
      </c>
      <c r="H8248">
        <v>1</v>
      </c>
      <c r="I8248" t="s">
        <v>6</v>
      </c>
      <c r="J8248" t="s">
        <v>5</v>
      </c>
      <c r="K8248" t="s">
        <v>6</v>
      </c>
      <c r="L8248">
        <v>190</v>
      </c>
      <c r="M8248" t="str">
        <f>VLOOKUP(E8248,Translations!$A$1:$B$7,2,FALSE)</f>
        <v>Nordjylland</v>
      </c>
      <c r="N8248" t="str">
        <f>VLOOKUP(D8248,Translations!$I$2:$K$101,2,FALSE)</f>
        <v>Frederikshavn</v>
      </c>
      <c r="O8248" t="str">
        <f>VLOOKUP(G8248,Translations!$M$2:$N$9,2,FALSE)</f>
        <v>[X2079] SARS-CoV-2 (RNA), Borger</v>
      </c>
      <c r="P8248" t="str">
        <f>VLOOKUP(F8248,Translations!$D$1:$F$13,2,FALSE)</f>
        <v>Ok</v>
      </c>
      <c r="Q8248" t="str">
        <f>VLOOKUP(F8248,Translations!$D$2:$G$13,4,FALSE)</f>
        <v>01 - Aktiv, bopæl i DK</v>
      </c>
      <c r="R8248" t="str">
        <f>VLOOKUP(H8248,Translations!$P$2:$Q$10,2,FALSE)</f>
        <v>1 - Selvstændigt sikret - med lægevalg</v>
      </c>
      <c r="S8248" t="str">
        <f>VLOOKUP(F8248,Translations!$D$2:$F$13,3,FALSE)</f>
        <v>Ja</v>
      </c>
    </row>
    <row r="8249" spans="1:19" x14ac:dyDescent="0.2">
      <c r="A8249" s="3">
        <v>44013</v>
      </c>
      <c r="B8249" t="s">
        <v>713</v>
      </c>
      <c r="C8249" t="s">
        <v>714</v>
      </c>
      <c r="D8249">
        <v>820</v>
      </c>
      <c r="E8249">
        <v>1081</v>
      </c>
      <c r="F8249" t="str">
        <f t="shared" si="267"/>
        <v>01</v>
      </c>
      <c r="G8249" t="s">
        <v>513</v>
      </c>
      <c r="H8249">
        <v>1</v>
      </c>
      <c r="I8249" t="s">
        <v>6</v>
      </c>
      <c r="J8249" t="s">
        <v>5</v>
      </c>
      <c r="K8249" t="s">
        <v>6</v>
      </c>
      <c r="L8249">
        <v>132</v>
      </c>
      <c r="M8249" t="str">
        <f>VLOOKUP(E8249,Translations!$A$1:$B$7,2,FALSE)</f>
        <v>Nordjylland</v>
      </c>
      <c r="N8249" t="str">
        <f>VLOOKUP(D8249,Translations!$I$2:$K$101,2,FALSE)</f>
        <v>Vesthimmerlands</v>
      </c>
      <c r="O8249" t="str">
        <f>VLOOKUP(G8249,Translations!$M$2:$N$9,2,FALSE)</f>
        <v>[X2079] SARS-CoV-2 (RNA), Borger</v>
      </c>
      <c r="P8249" t="str">
        <f>VLOOKUP(F8249,Translations!$D$1:$F$13,2,FALSE)</f>
        <v>Ok</v>
      </c>
      <c r="Q8249" t="str">
        <f>VLOOKUP(F8249,Translations!$D$2:$G$13,4,FALSE)</f>
        <v>01 - Aktiv, bopæl i DK</v>
      </c>
      <c r="R8249" t="str">
        <f>VLOOKUP(H8249,Translations!$P$2:$Q$10,2,FALSE)</f>
        <v>1 - Selvstændigt sikret - med lægevalg</v>
      </c>
      <c r="S8249" t="str">
        <f>VLOOKUP(F8249,Translations!$D$2:$F$13,3,FALSE)</f>
        <v>Ja</v>
      </c>
    </row>
    <row r="8250" spans="1:19" x14ac:dyDescent="0.2">
      <c r="A8250" s="3">
        <v>44013</v>
      </c>
      <c r="B8250" t="s">
        <v>713</v>
      </c>
      <c r="C8250" t="s">
        <v>714</v>
      </c>
      <c r="D8250">
        <v>825</v>
      </c>
      <c r="E8250">
        <v>1081</v>
      </c>
      <c r="F8250" t="str">
        <f t="shared" si="267"/>
        <v>01</v>
      </c>
      <c r="G8250" t="s">
        <v>513</v>
      </c>
      <c r="H8250">
        <v>1</v>
      </c>
      <c r="I8250" t="s">
        <v>6</v>
      </c>
      <c r="J8250" t="s">
        <v>5</v>
      </c>
      <c r="K8250" t="s">
        <v>6</v>
      </c>
      <c r="L8250">
        <v>4</v>
      </c>
      <c r="M8250" t="str">
        <f>VLOOKUP(E8250,Translations!$A$1:$B$7,2,FALSE)</f>
        <v>Nordjylland</v>
      </c>
      <c r="N8250" t="str">
        <f>VLOOKUP(D8250,Translations!$I$2:$K$101,2,FALSE)</f>
        <v>Læsø</v>
      </c>
      <c r="O8250" t="str">
        <f>VLOOKUP(G8250,Translations!$M$2:$N$9,2,FALSE)</f>
        <v>[X2079] SARS-CoV-2 (RNA), Borger</v>
      </c>
      <c r="P8250" t="str">
        <f>VLOOKUP(F8250,Translations!$D$1:$F$13,2,FALSE)</f>
        <v>Ok</v>
      </c>
      <c r="Q8250" t="str">
        <f>VLOOKUP(F8250,Translations!$D$2:$G$13,4,FALSE)</f>
        <v>01 - Aktiv, bopæl i DK</v>
      </c>
      <c r="R8250" t="str">
        <f>VLOOKUP(H8250,Translations!$P$2:$Q$10,2,FALSE)</f>
        <v>1 - Selvstændigt sikret - med lægevalg</v>
      </c>
      <c r="S8250" t="str">
        <f>VLOOKUP(F8250,Translations!$D$2:$F$13,3,FALSE)</f>
        <v>Ja</v>
      </c>
    </row>
    <row r="8251" spans="1:19" x14ac:dyDescent="0.2">
      <c r="A8251" s="3">
        <v>44013</v>
      </c>
      <c r="B8251" t="s">
        <v>713</v>
      </c>
      <c r="C8251" t="s">
        <v>714</v>
      </c>
      <c r="D8251">
        <v>840</v>
      </c>
      <c r="E8251">
        <v>1081</v>
      </c>
      <c r="F8251" t="str">
        <f t="shared" si="267"/>
        <v>01</v>
      </c>
      <c r="G8251" t="s">
        <v>513</v>
      </c>
      <c r="H8251">
        <v>1</v>
      </c>
      <c r="I8251" t="s">
        <v>6</v>
      </c>
      <c r="J8251" t="s">
        <v>5</v>
      </c>
      <c r="K8251" t="s">
        <v>6</v>
      </c>
      <c r="L8251">
        <v>116</v>
      </c>
      <c r="M8251" t="str">
        <f>VLOOKUP(E8251,Translations!$A$1:$B$7,2,FALSE)</f>
        <v>Nordjylland</v>
      </c>
      <c r="N8251" t="str">
        <f>VLOOKUP(D8251,Translations!$I$2:$K$101,2,FALSE)</f>
        <v>Rebild</v>
      </c>
      <c r="O8251" t="str">
        <f>VLOOKUP(G8251,Translations!$M$2:$N$9,2,FALSE)</f>
        <v>[X2079] SARS-CoV-2 (RNA), Borger</v>
      </c>
      <c r="P8251" t="str">
        <f>VLOOKUP(F8251,Translations!$D$1:$F$13,2,FALSE)</f>
        <v>Ok</v>
      </c>
      <c r="Q8251" t="str">
        <f>VLOOKUP(F8251,Translations!$D$2:$G$13,4,FALSE)</f>
        <v>01 - Aktiv, bopæl i DK</v>
      </c>
      <c r="R8251" t="str">
        <f>VLOOKUP(H8251,Translations!$P$2:$Q$10,2,FALSE)</f>
        <v>1 - Selvstændigt sikret - med lægevalg</v>
      </c>
      <c r="S8251" t="str">
        <f>VLOOKUP(F8251,Translations!$D$2:$F$13,3,FALSE)</f>
        <v>Ja</v>
      </c>
    </row>
    <row r="8252" spans="1:19" x14ac:dyDescent="0.2">
      <c r="A8252" s="3">
        <v>44013</v>
      </c>
      <c r="B8252" t="s">
        <v>713</v>
      </c>
      <c r="C8252" t="s">
        <v>714</v>
      </c>
      <c r="D8252">
        <v>846</v>
      </c>
      <c r="E8252">
        <v>1081</v>
      </c>
      <c r="F8252" t="str">
        <f t="shared" si="267"/>
        <v>01</v>
      </c>
      <c r="G8252" t="s">
        <v>513</v>
      </c>
      <c r="H8252">
        <v>1</v>
      </c>
      <c r="I8252" t="s">
        <v>6</v>
      </c>
      <c r="J8252" t="s">
        <v>5</v>
      </c>
      <c r="K8252" t="s">
        <v>6</v>
      </c>
      <c r="L8252">
        <v>147</v>
      </c>
      <c r="M8252" t="str">
        <f>VLOOKUP(E8252,Translations!$A$1:$B$7,2,FALSE)</f>
        <v>Nordjylland</v>
      </c>
      <c r="N8252" t="str">
        <f>VLOOKUP(D8252,Translations!$I$2:$K$101,2,FALSE)</f>
        <v>Mariagerfjord</v>
      </c>
      <c r="O8252" t="str">
        <f>VLOOKUP(G8252,Translations!$M$2:$N$9,2,FALSE)</f>
        <v>[X2079] SARS-CoV-2 (RNA), Borger</v>
      </c>
      <c r="P8252" t="str">
        <f>VLOOKUP(F8252,Translations!$D$1:$F$13,2,FALSE)</f>
        <v>Ok</v>
      </c>
      <c r="Q8252" t="str">
        <f>VLOOKUP(F8252,Translations!$D$2:$G$13,4,FALSE)</f>
        <v>01 - Aktiv, bopæl i DK</v>
      </c>
      <c r="R8252" t="str">
        <f>VLOOKUP(H8252,Translations!$P$2:$Q$10,2,FALSE)</f>
        <v>1 - Selvstændigt sikret - med lægevalg</v>
      </c>
      <c r="S8252" t="str">
        <f>VLOOKUP(F8252,Translations!$D$2:$F$13,3,FALSE)</f>
        <v>Ja</v>
      </c>
    </row>
    <row r="8253" spans="1:19" x14ac:dyDescent="0.2">
      <c r="A8253" s="3">
        <v>44013</v>
      </c>
      <c r="B8253" t="s">
        <v>713</v>
      </c>
      <c r="C8253" t="s">
        <v>714</v>
      </c>
      <c r="D8253">
        <v>849</v>
      </c>
      <c r="E8253">
        <v>1081</v>
      </c>
      <c r="F8253" t="str">
        <f t="shared" si="267"/>
        <v>01</v>
      </c>
      <c r="G8253" t="s">
        <v>513</v>
      </c>
      <c r="H8253">
        <v>1</v>
      </c>
      <c r="I8253" t="s">
        <v>6</v>
      </c>
      <c r="J8253" t="s">
        <v>5</v>
      </c>
      <c r="K8253" t="s">
        <v>6</v>
      </c>
      <c r="L8253">
        <v>123</v>
      </c>
      <c r="M8253" t="str">
        <f>VLOOKUP(E8253,Translations!$A$1:$B$7,2,FALSE)</f>
        <v>Nordjylland</v>
      </c>
      <c r="N8253" t="str">
        <f>VLOOKUP(D8253,Translations!$I$2:$K$101,2,FALSE)</f>
        <v>Jammerbugt</v>
      </c>
      <c r="O8253" t="str">
        <f>VLOOKUP(G8253,Translations!$M$2:$N$9,2,FALSE)</f>
        <v>[X2079] SARS-CoV-2 (RNA), Borger</v>
      </c>
      <c r="P8253" t="str">
        <f>VLOOKUP(F8253,Translations!$D$1:$F$13,2,FALSE)</f>
        <v>Ok</v>
      </c>
      <c r="Q8253" t="str">
        <f>VLOOKUP(F8253,Translations!$D$2:$G$13,4,FALSE)</f>
        <v>01 - Aktiv, bopæl i DK</v>
      </c>
      <c r="R8253" t="str">
        <f>VLOOKUP(H8253,Translations!$P$2:$Q$10,2,FALSE)</f>
        <v>1 - Selvstændigt sikret - med lægevalg</v>
      </c>
      <c r="S8253" t="str">
        <f>VLOOKUP(F8253,Translations!$D$2:$F$13,3,FALSE)</f>
        <v>Ja</v>
      </c>
    </row>
    <row r="8254" spans="1:19" x14ac:dyDescent="0.2">
      <c r="A8254" s="3">
        <v>44013</v>
      </c>
      <c r="B8254" t="s">
        <v>713</v>
      </c>
      <c r="C8254" t="s">
        <v>714</v>
      </c>
      <c r="D8254">
        <v>849</v>
      </c>
      <c r="E8254">
        <v>1081</v>
      </c>
      <c r="F8254" t="str">
        <f t="shared" si="267"/>
        <v>01</v>
      </c>
      <c r="G8254" t="s">
        <v>513</v>
      </c>
      <c r="H8254">
        <v>2</v>
      </c>
      <c r="I8254" t="s">
        <v>6</v>
      </c>
      <c r="J8254" t="s">
        <v>5</v>
      </c>
      <c r="K8254" t="s">
        <v>6</v>
      </c>
      <c r="L8254">
        <v>1</v>
      </c>
      <c r="M8254" t="str">
        <f>VLOOKUP(E8254,Translations!$A$1:$B$7,2,FALSE)</f>
        <v>Nordjylland</v>
      </c>
      <c r="N8254" t="str">
        <f>VLOOKUP(D8254,Translations!$I$2:$K$101,2,FALSE)</f>
        <v>Jammerbugt</v>
      </c>
      <c r="O8254" t="str">
        <f>VLOOKUP(G8254,Translations!$M$2:$N$9,2,FALSE)</f>
        <v>[X2079] SARS-CoV-2 (RNA), Borger</v>
      </c>
      <c r="P8254" t="str">
        <f>VLOOKUP(F8254,Translations!$D$1:$F$13,2,FALSE)</f>
        <v>Ok</v>
      </c>
      <c r="Q8254" t="str">
        <f>VLOOKUP(F8254,Translations!$D$2:$G$13,4,FALSE)</f>
        <v>01 - Aktiv, bopæl i DK</v>
      </c>
      <c r="R8254" t="str">
        <f>VLOOKUP(H8254,Translations!$P$2:$Q$10,2,FALSE)</f>
        <v>2 - Selvstændigt sikret - uden lægevalg</v>
      </c>
      <c r="S8254" t="str">
        <f>VLOOKUP(F8254,Translations!$D$2:$F$13,3,FALSE)</f>
        <v>Ja</v>
      </c>
    </row>
    <row r="8255" spans="1:19" x14ac:dyDescent="0.2">
      <c r="A8255" s="3">
        <v>44013</v>
      </c>
      <c r="B8255" t="s">
        <v>713</v>
      </c>
      <c r="C8255" t="s">
        <v>714</v>
      </c>
      <c r="D8255">
        <v>851</v>
      </c>
      <c r="E8255">
        <v>1081</v>
      </c>
      <c r="F8255" t="str">
        <f t="shared" si="267"/>
        <v>01</v>
      </c>
      <c r="G8255" t="s">
        <v>513</v>
      </c>
      <c r="H8255">
        <v>1</v>
      </c>
      <c r="I8255" t="s">
        <v>6</v>
      </c>
      <c r="J8255" t="s">
        <v>5</v>
      </c>
      <c r="K8255" t="s">
        <v>6</v>
      </c>
      <c r="L8255">
        <v>658</v>
      </c>
      <c r="M8255" t="str">
        <f>VLOOKUP(E8255,Translations!$A$1:$B$7,2,FALSE)</f>
        <v>Nordjylland</v>
      </c>
      <c r="N8255" t="str">
        <f>VLOOKUP(D8255,Translations!$I$2:$K$101,2,FALSE)</f>
        <v>Aalborg</v>
      </c>
      <c r="O8255" t="str">
        <f>VLOOKUP(G8255,Translations!$M$2:$N$9,2,FALSE)</f>
        <v>[X2079] SARS-CoV-2 (RNA), Borger</v>
      </c>
      <c r="P8255" t="str">
        <f>VLOOKUP(F8255,Translations!$D$1:$F$13,2,FALSE)</f>
        <v>Ok</v>
      </c>
      <c r="Q8255" t="str">
        <f>VLOOKUP(F8255,Translations!$D$2:$G$13,4,FALSE)</f>
        <v>01 - Aktiv, bopæl i DK</v>
      </c>
      <c r="R8255" t="str">
        <f>VLOOKUP(H8255,Translations!$P$2:$Q$10,2,FALSE)</f>
        <v>1 - Selvstændigt sikret - med lægevalg</v>
      </c>
      <c r="S8255" t="str">
        <f>VLOOKUP(F8255,Translations!$D$2:$F$13,3,FALSE)</f>
        <v>Ja</v>
      </c>
    </row>
    <row r="8256" spans="1:19" x14ac:dyDescent="0.2">
      <c r="A8256" s="3">
        <v>44013</v>
      </c>
      <c r="B8256" t="s">
        <v>713</v>
      </c>
      <c r="C8256" t="s">
        <v>714</v>
      </c>
      <c r="D8256">
        <v>860</v>
      </c>
      <c r="E8256">
        <v>1081</v>
      </c>
      <c r="F8256" t="str">
        <f t="shared" si="267"/>
        <v>01</v>
      </c>
      <c r="G8256" t="s">
        <v>513</v>
      </c>
      <c r="H8256">
        <v>1</v>
      </c>
      <c r="I8256" t="s">
        <v>6</v>
      </c>
      <c r="J8256" t="s">
        <v>5</v>
      </c>
      <c r="K8256" t="s">
        <v>6</v>
      </c>
      <c r="L8256">
        <v>228</v>
      </c>
      <c r="M8256" t="str">
        <f>VLOOKUP(E8256,Translations!$A$1:$B$7,2,FALSE)</f>
        <v>Nordjylland</v>
      </c>
      <c r="N8256" t="str">
        <f>VLOOKUP(D8256,Translations!$I$2:$K$101,2,FALSE)</f>
        <v>Hjørring</v>
      </c>
      <c r="O8256" t="str">
        <f>VLOOKUP(G8256,Translations!$M$2:$N$9,2,FALSE)</f>
        <v>[X2079] SARS-CoV-2 (RNA), Borger</v>
      </c>
      <c r="P8256" t="str">
        <f>VLOOKUP(F8256,Translations!$D$1:$F$13,2,FALSE)</f>
        <v>Ok</v>
      </c>
      <c r="Q8256" t="str">
        <f>VLOOKUP(F8256,Translations!$D$2:$G$13,4,FALSE)</f>
        <v>01 - Aktiv, bopæl i DK</v>
      </c>
      <c r="R8256" t="str">
        <f>VLOOKUP(H8256,Translations!$P$2:$Q$10,2,FALSE)</f>
        <v>1 - Selvstændigt sikret - med lægevalg</v>
      </c>
      <c r="S8256" t="str">
        <f>VLOOKUP(F8256,Translations!$D$2:$F$13,3,FALSE)</f>
        <v>Ja</v>
      </c>
    </row>
    <row r="8257" spans="1:19" x14ac:dyDescent="0.2">
      <c r="A8257" s="3">
        <v>44013</v>
      </c>
      <c r="B8257" t="s">
        <v>715</v>
      </c>
      <c r="C8257" t="s">
        <v>716</v>
      </c>
      <c r="D8257">
        <v>0</v>
      </c>
      <c r="E8257">
        <v>0</v>
      </c>
      <c r="F8257" t="str">
        <f>"80"</f>
        <v>80</v>
      </c>
      <c r="G8257" t="s">
        <v>513</v>
      </c>
      <c r="H8257">
        <v>1</v>
      </c>
      <c r="I8257" t="s">
        <v>6</v>
      </c>
      <c r="J8257" t="s">
        <v>5</v>
      </c>
      <c r="K8257" t="s">
        <v>6</v>
      </c>
      <c r="L8257">
        <v>2</v>
      </c>
      <c r="M8257" t="str">
        <f>VLOOKUP(E8257,Translations!$A$1:$B$7,2,FALSE)</f>
        <v>Ukendt</v>
      </c>
      <c r="N8257" t="str">
        <f>VLOOKUP(D8257,Translations!$I$2:$K$101,2,FALSE)</f>
        <v>Ukendt</v>
      </c>
      <c r="O8257" t="str">
        <f>VLOOKUP(G8257,Translations!$M$2:$N$9,2,FALSE)</f>
        <v>[X2079] SARS-CoV-2 (RNA), Borger</v>
      </c>
      <c r="P8257" t="str">
        <f>VLOOKUP(F8257,Translations!$D$1:$F$13,2,FALSE)</f>
        <v>Ok</v>
      </c>
      <c r="Q8257" t="str">
        <f>VLOOKUP(F8257,Translations!$D$2:$G$13,4,FALSE)</f>
        <v>80 - Inaktiv, udrejst</v>
      </c>
      <c r="R8257" t="str">
        <f>VLOOKUP(H8257,Translations!$P$2:$Q$10,2,FALSE)</f>
        <v>1 - Selvstændigt sikret - med lægevalg</v>
      </c>
      <c r="S8257" t="str">
        <f>VLOOKUP(F8257,Translations!$D$2:$F$13,3,FALSE)</f>
        <v>Ja</v>
      </c>
    </row>
    <row r="8258" spans="1:19" x14ac:dyDescent="0.2">
      <c r="A8258" s="3">
        <v>44013</v>
      </c>
      <c r="B8258" t="s">
        <v>715</v>
      </c>
      <c r="C8258" t="s">
        <v>716</v>
      </c>
      <c r="D8258">
        <v>101</v>
      </c>
      <c r="E8258">
        <v>1084</v>
      </c>
      <c r="F8258" t="str">
        <f t="shared" ref="F8258:F8289" si="268">"01"</f>
        <v>01</v>
      </c>
      <c r="G8258" t="s">
        <v>513</v>
      </c>
      <c r="H8258">
        <v>1</v>
      </c>
      <c r="I8258" t="s">
        <v>6</v>
      </c>
      <c r="J8258" t="s">
        <v>5</v>
      </c>
      <c r="K8258" t="s">
        <v>6</v>
      </c>
      <c r="L8258">
        <v>1492</v>
      </c>
      <c r="M8258" t="str">
        <f>VLOOKUP(E8258,Translations!$A$1:$B$7,2,FALSE)</f>
        <v>Hovedstaden</v>
      </c>
      <c r="N8258" t="str">
        <f>VLOOKUP(D8258,Translations!$I$2:$K$101,2,FALSE)</f>
        <v>København</v>
      </c>
      <c r="O8258" t="str">
        <f>VLOOKUP(G8258,Translations!$M$2:$N$9,2,FALSE)</f>
        <v>[X2079] SARS-CoV-2 (RNA), Borger</v>
      </c>
      <c r="P8258" t="str">
        <f>VLOOKUP(F8258,Translations!$D$1:$F$13,2,FALSE)</f>
        <v>Ok</v>
      </c>
      <c r="Q8258" t="str">
        <f>VLOOKUP(F8258,Translations!$D$2:$G$13,4,FALSE)</f>
        <v>01 - Aktiv, bopæl i DK</v>
      </c>
      <c r="R8258" t="str">
        <f>VLOOKUP(H8258,Translations!$P$2:$Q$10,2,FALSE)</f>
        <v>1 - Selvstændigt sikret - med lægevalg</v>
      </c>
      <c r="S8258" t="str">
        <f>VLOOKUP(F8258,Translations!$D$2:$F$13,3,FALSE)</f>
        <v>Ja</v>
      </c>
    </row>
    <row r="8259" spans="1:19" x14ac:dyDescent="0.2">
      <c r="A8259" s="3">
        <v>44013</v>
      </c>
      <c r="B8259" t="s">
        <v>715</v>
      </c>
      <c r="C8259" t="s">
        <v>716</v>
      </c>
      <c r="D8259">
        <v>101</v>
      </c>
      <c r="E8259">
        <v>1084</v>
      </c>
      <c r="F8259" t="str">
        <f t="shared" si="268"/>
        <v>01</v>
      </c>
      <c r="G8259" t="s">
        <v>513</v>
      </c>
      <c r="H8259">
        <v>2</v>
      </c>
      <c r="I8259" t="s">
        <v>6</v>
      </c>
      <c r="J8259" t="s">
        <v>5</v>
      </c>
      <c r="K8259" t="s">
        <v>6</v>
      </c>
      <c r="L8259">
        <v>6</v>
      </c>
      <c r="M8259" t="str">
        <f>VLOOKUP(E8259,Translations!$A$1:$B$7,2,FALSE)</f>
        <v>Hovedstaden</v>
      </c>
      <c r="N8259" t="str">
        <f>VLOOKUP(D8259,Translations!$I$2:$K$101,2,FALSE)</f>
        <v>København</v>
      </c>
      <c r="O8259" t="str">
        <f>VLOOKUP(G8259,Translations!$M$2:$N$9,2,FALSE)</f>
        <v>[X2079] SARS-CoV-2 (RNA), Borger</v>
      </c>
      <c r="P8259" t="str">
        <f>VLOOKUP(F8259,Translations!$D$1:$F$13,2,FALSE)</f>
        <v>Ok</v>
      </c>
      <c r="Q8259" t="str">
        <f>VLOOKUP(F8259,Translations!$D$2:$G$13,4,FALSE)</f>
        <v>01 - Aktiv, bopæl i DK</v>
      </c>
      <c r="R8259" t="str">
        <f>VLOOKUP(H8259,Translations!$P$2:$Q$10,2,FALSE)</f>
        <v>2 - Selvstændigt sikret - uden lægevalg</v>
      </c>
      <c r="S8259" t="str">
        <f>VLOOKUP(F8259,Translations!$D$2:$F$13,3,FALSE)</f>
        <v>Ja</v>
      </c>
    </row>
    <row r="8260" spans="1:19" x14ac:dyDescent="0.2">
      <c r="A8260" s="3">
        <v>44013</v>
      </c>
      <c r="B8260" t="s">
        <v>715</v>
      </c>
      <c r="C8260" t="s">
        <v>716</v>
      </c>
      <c r="D8260">
        <v>147</v>
      </c>
      <c r="E8260">
        <v>1084</v>
      </c>
      <c r="F8260" t="str">
        <f t="shared" si="268"/>
        <v>01</v>
      </c>
      <c r="G8260" t="s">
        <v>513</v>
      </c>
      <c r="H8260">
        <v>1</v>
      </c>
      <c r="I8260" t="s">
        <v>6</v>
      </c>
      <c r="J8260" t="s">
        <v>5</v>
      </c>
      <c r="K8260" t="s">
        <v>6</v>
      </c>
      <c r="L8260">
        <v>284</v>
      </c>
      <c r="M8260" t="str">
        <f>VLOOKUP(E8260,Translations!$A$1:$B$7,2,FALSE)</f>
        <v>Hovedstaden</v>
      </c>
      <c r="N8260" t="str">
        <f>VLOOKUP(D8260,Translations!$I$2:$K$101,2,FALSE)</f>
        <v>Frederiksberg</v>
      </c>
      <c r="O8260" t="str">
        <f>VLOOKUP(G8260,Translations!$M$2:$N$9,2,FALSE)</f>
        <v>[X2079] SARS-CoV-2 (RNA), Borger</v>
      </c>
      <c r="P8260" t="str">
        <f>VLOOKUP(F8260,Translations!$D$1:$F$13,2,FALSE)</f>
        <v>Ok</v>
      </c>
      <c r="Q8260" t="str">
        <f>VLOOKUP(F8260,Translations!$D$2:$G$13,4,FALSE)</f>
        <v>01 - Aktiv, bopæl i DK</v>
      </c>
      <c r="R8260" t="str">
        <f>VLOOKUP(H8260,Translations!$P$2:$Q$10,2,FALSE)</f>
        <v>1 - Selvstændigt sikret - med lægevalg</v>
      </c>
      <c r="S8260" t="str">
        <f>VLOOKUP(F8260,Translations!$D$2:$F$13,3,FALSE)</f>
        <v>Ja</v>
      </c>
    </row>
    <row r="8261" spans="1:19" x14ac:dyDescent="0.2">
      <c r="A8261" s="3">
        <v>44013</v>
      </c>
      <c r="B8261" t="s">
        <v>715</v>
      </c>
      <c r="C8261" t="s">
        <v>716</v>
      </c>
      <c r="D8261">
        <v>151</v>
      </c>
      <c r="E8261">
        <v>1084</v>
      </c>
      <c r="F8261" t="str">
        <f t="shared" si="268"/>
        <v>01</v>
      </c>
      <c r="G8261" t="s">
        <v>513</v>
      </c>
      <c r="H8261">
        <v>1</v>
      </c>
      <c r="I8261" t="s">
        <v>6</v>
      </c>
      <c r="J8261" t="s">
        <v>5</v>
      </c>
      <c r="K8261" t="s">
        <v>6</v>
      </c>
      <c r="L8261">
        <v>166</v>
      </c>
      <c r="M8261" t="str">
        <f>VLOOKUP(E8261,Translations!$A$1:$B$7,2,FALSE)</f>
        <v>Hovedstaden</v>
      </c>
      <c r="N8261" t="str">
        <f>VLOOKUP(D8261,Translations!$I$2:$K$101,2,FALSE)</f>
        <v>Ballerup</v>
      </c>
      <c r="O8261" t="str">
        <f>VLOOKUP(G8261,Translations!$M$2:$N$9,2,FALSE)</f>
        <v>[X2079] SARS-CoV-2 (RNA), Borger</v>
      </c>
      <c r="P8261" t="str">
        <f>VLOOKUP(F8261,Translations!$D$1:$F$13,2,FALSE)</f>
        <v>Ok</v>
      </c>
      <c r="Q8261" t="str">
        <f>VLOOKUP(F8261,Translations!$D$2:$G$13,4,FALSE)</f>
        <v>01 - Aktiv, bopæl i DK</v>
      </c>
      <c r="R8261" t="str">
        <f>VLOOKUP(H8261,Translations!$P$2:$Q$10,2,FALSE)</f>
        <v>1 - Selvstændigt sikret - med lægevalg</v>
      </c>
      <c r="S8261" t="str">
        <f>VLOOKUP(F8261,Translations!$D$2:$F$13,3,FALSE)</f>
        <v>Ja</v>
      </c>
    </row>
    <row r="8262" spans="1:19" x14ac:dyDescent="0.2">
      <c r="A8262" s="3">
        <v>44013</v>
      </c>
      <c r="B8262" t="s">
        <v>715</v>
      </c>
      <c r="C8262" t="s">
        <v>716</v>
      </c>
      <c r="D8262">
        <v>153</v>
      </c>
      <c r="E8262">
        <v>1084</v>
      </c>
      <c r="F8262" t="str">
        <f t="shared" si="268"/>
        <v>01</v>
      </c>
      <c r="G8262" t="s">
        <v>513</v>
      </c>
      <c r="H8262">
        <v>1</v>
      </c>
      <c r="I8262" t="s">
        <v>6</v>
      </c>
      <c r="J8262" t="s">
        <v>5</v>
      </c>
      <c r="K8262" t="s">
        <v>6</v>
      </c>
      <c r="L8262">
        <v>123</v>
      </c>
      <c r="M8262" t="str">
        <f>VLOOKUP(E8262,Translations!$A$1:$B$7,2,FALSE)</f>
        <v>Hovedstaden</v>
      </c>
      <c r="N8262" t="str">
        <f>VLOOKUP(D8262,Translations!$I$2:$K$101,2,FALSE)</f>
        <v>Brøndby</v>
      </c>
      <c r="O8262" t="str">
        <f>VLOOKUP(G8262,Translations!$M$2:$N$9,2,FALSE)</f>
        <v>[X2079] SARS-CoV-2 (RNA), Borger</v>
      </c>
      <c r="P8262" t="str">
        <f>VLOOKUP(F8262,Translations!$D$1:$F$13,2,FALSE)</f>
        <v>Ok</v>
      </c>
      <c r="Q8262" t="str">
        <f>VLOOKUP(F8262,Translations!$D$2:$G$13,4,FALSE)</f>
        <v>01 - Aktiv, bopæl i DK</v>
      </c>
      <c r="R8262" t="str">
        <f>VLOOKUP(H8262,Translations!$P$2:$Q$10,2,FALSE)</f>
        <v>1 - Selvstændigt sikret - med lægevalg</v>
      </c>
      <c r="S8262" t="str">
        <f>VLOOKUP(F8262,Translations!$D$2:$F$13,3,FALSE)</f>
        <v>Ja</v>
      </c>
    </row>
    <row r="8263" spans="1:19" x14ac:dyDescent="0.2">
      <c r="A8263" s="3">
        <v>44013</v>
      </c>
      <c r="B8263" t="s">
        <v>715</v>
      </c>
      <c r="C8263" t="s">
        <v>716</v>
      </c>
      <c r="D8263">
        <v>155</v>
      </c>
      <c r="E8263">
        <v>1084</v>
      </c>
      <c r="F8263" t="str">
        <f t="shared" si="268"/>
        <v>01</v>
      </c>
      <c r="G8263" t="s">
        <v>513</v>
      </c>
      <c r="H8263">
        <v>1</v>
      </c>
      <c r="I8263" t="s">
        <v>6</v>
      </c>
      <c r="J8263" t="s">
        <v>5</v>
      </c>
      <c r="K8263" t="s">
        <v>6</v>
      </c>
      <c r="L8263">
        <v>66</v>
      </c>
      <c r="M8263" t="str">
        <f>VLOOKUP(E8263,Translations!$A$1:$B$7,2,FALSE)</f>
        <v>Hovedstaden</v>
      </c>
      <c r="N8263" t="str">
        <f>VLOOKUP(D8263,Translations!$I$2:$K$101,2,FALSE)</f>
        <v>Dragør</v>
      </c>
      <c r="O8263" t="str">
        <f>VLOOKUP(G8263,Translations!$M$2:$N$9,2,FALSE)</f>
        <v>[X2079] SARS-CoV-2 (RNA), Borger</v>
      </c>
      <c r="P8263" t="str">
        <f>VLOOKUP(F8263,Translations!$D$1:$F$13,2,FALSE)</f>
        <v>Ok</v>
      </c>
      <c r="Q8263" t="str">
        <f>VLOOKUP(F8263,Translations!$D$2:$G$13,4,FALSE)</f>
        <v>01 - Aktiv, bopæl i DK</v>
      </c>
      <c r="R8263" t="str">
        <f>VLOOKUP(H8263,Translations!$P$2:$Q$10,2,FALSE)</f>
        <v>1 - Selvstændigt sikret - med lægevalg</v>
      </c>
      <c r="S8263" t="str">
        <f>VLOOKUP(F8263,Translations!$D$2:$F$13,3,FALSE)</f>
        <v>Ja</v>
      </c>
    </row>
    <row r="8264" spans="1:19" x14ac:dyDescent="0.2">
      <c r="A8264" s="3">
        <v>44013</v>
      </c>
      <c r="B8264" t="s">
        <v>715</v>
      </c>
      <c r="C8264" t="s">
        <v>716</v>
      </c>
      <c r="D8264">
        <v>157</v>
      </c>
      <c r="E8264">
        <v>1084</v>
      </c>
      <c r="F8264" t="str">
        <f t="shared" si="268"/>
        <v>01</v>
      </c>
      <c r="G8264" t="s">
        <v>513</v>
      </c>
      <c r="H8264">
        <v>1</v>
      </c>
      <c r="I8264" t="s">
        <v>6</v>
      </c>
      <c r="J8264" t="s">
        <v>5</v>
      </c>
      <c r="K8264" t="s">
        <v>6</v>
      </c>
      <c r="L8264">
        <v>283</v>
      </c>
      <c r="M8264" t="str">
        <f>VLOOKUP(E8264,Translations!$A$1:$B$7,2,FALSE)</f>
        <v>Hovedstaden</v>
      </c>
      <c r="N8264" t="str">
        <f>VLOOKUP(D8264,Translations!$I$2:$K$101,2,FALSE)</f>
        <v>Gentofte</v>
      </c>
      <c r="O8264" t="str">
        <f>VLOOKUP(G8264,Translations!$M$2:$N$9,2,FALSE)</f>
        <v>[X2079] SARS-CoV-2 (RNA), Borger</v>
      </c>
      <c r="P8264" t="str">
        <f>VLOOKUP(F8264,Translations!$D$1:$F$13,2,FALSE)</f>
        <v>Ok</v>
      </c>
      <c r="Q8264" t="str">
        <f>VLOOKUP(F8264,Translations!$D$2:$G$13,4,FALSE)</f>
        <v>01 - Aktiv, bopæl i DK</v>
      </c>
      <c r="R8264" t="str">
        <f>VLOOKUP(H8264,Translations!$P$2:$Q$10,2,FALSE)</f>
        <v>1 - Selvstændigt sikret - med lægevalg</v>
      </c>
      <c r="S8264" t="str">
        <f>VLOOKUP(F8264,Translations!$D$2:$F$13,3,FALSE)</f>
        <v>Ja</v>
      </c>
    </row>
    <row r="8265" spans="1:19" x14ac:dyDescent="0.2">
      <c r="A8265" s="3">
        <v>44013</v>
      </c>
      <c r="B8265" t="s">
        <v>715</v>
      </c>
      <c r="C8265" t="s">
        <v>716</v>
      </c>
      <c r="D8265">
        <v>157</v>
      </c>
      <c r="E8265">
        <v>1084</v>
      </c>
      <c r="F8265" t="str">
        <f t="shared" si="268"/>
        <v>01</v>
      </c>
      <c r="G8265" t="s">
        <v>513</v>
      </c>
      <c r="H8265">
        <v>2</v>
      </c>
      <c r="I8265" t="s">
        <v>6</v>
      </c>
      <c r="J8265" t="s">
        <v>5</v>
      </c>
      <c r="K8265" t="s">
        <v>6</v>
      </c>
      <c r="L8265">
        <v>1</v>
      </c>
      <c r="M8265" t="str">
        <f>VLOOKUP(E8265,Translations!$A$1:$B$7,2,FALSE)</f>
        <v>Hovedstaden</v>
      </c>
      <c r="N8265" t="str">
        <f>VLOOKUP(D8265,Translations!$I$2:$K$101,2,FALSE)</f>
        <v>Gentofte</v>
      </c>
      <c r="O8265" t="str">
        <f>VLOOKUP(G8265,Translations!$M$2:$N$9,2,FALSE)</f>
        <v>[X2079] SARS-CoV-2 (RNA), Borger</v>
      </c>
      <c r="P8265" t="str">
        <f>VLOOKUP(F8265,Translations!$D$1:$F$13,2,FALSE)</f>
        <v>Ok</v>
      </c>
      <c r="Q8265" t="str">
        <f>VLOOKUP(F8265,Translations!$D$2:$G$13,4,FALSE)</f>
        <v>01 - Aktiv, bopæl i DK</v>
      </c>
      <c r="R8265" t="str">
        <f>VLOOKUP(H8265,Translations!$P$2:$Q$10,2,FALSE)</f>
        <v>2 - Selvstændigt sikret - uden lægevalg</v>
      </c>
      <c r="S8265" t="str">
        <f>VLOOKUP(F8265,Translations!$D$2:$F$13,3,FALSE)</f>
        <v>Ja</v>
      </c>
    </row>
    <row r="8266" spans="1:19" x14ac:dyDescent="0.2">
      <c r="A8266" s="3">
        <v>44013</v>
      </c>
      <c r="B8266" t="s">
        <v>715</v>
      </c>
      <c r="C8266" t="s">
        <v>716</v>
      </c>
      <c r="D8266">
        <v>159</v>
      </c>
      <c r="E8266">
        <v>1084</v>
      </c>
      <c r="F8266" t="str">
        <f t="shared" si="268"/>
        <v>01</v>
      </c>
      <c r="G8266" t="s">
        <v>513</v>
      </c>
      <c r="H8266">
        <v>1</v>
      </c>
      <c r="I8266" t="s">
        <v>6</v>
      </c>
      <c r="J8266" t="s">
        <v>5</v>
      </c>
      <c r="K8266" t="s">
        <v>6</v>
      </c>
      <c r="L8266">
        <v>262</v>
      </c>
      <c r="M8266" t="str">
        <f>VLOOKUP(E8266,Translations!$A$1:$B$7,2,FALSE)</f>
        <v>Hovedstaden</v>
      </c>
      <c r="N8266" t="str">
        <f>VLOOKUP(D8266,Translations!$I$2:$K$101,2,FALSE)</f>
        <v>Gladsaxe</v>
      </c>
      <c r="O8266" t="str">
        <f>VLOOKUP(G8266,Translations!$M$2:$N$9,2,FALSE)</f>
        <v>[X2079] SARS-CoV-2 (RNA), Borger</v>
      </c>
      <c r="P8266" t="str">
        <f>VLOOKUP(F8266,Translations!$D$1:$F$13,2,FALSE)</f>
        <v>Ok</v>
      </c>
      <c r="Q8266" t="str">
        <f>VLOOKUP(F8266,Translations!$D$2:$G$13,4,FALSE)</f>
        <v>01 - Aktiv, bopæl i DK</v>
      </c>
      <c r="R8266" t="str">
        <f>VLOOKUP(H8266,Translations!$P$2:$Q$10,2,FALSE)</f>
        <v>1 - Selvstændigt sikret - med lægevalg</v>
      </c>
      <c r="S8266" t="str">
        <f>VLOOKUP(F8266,Translations!$D$2:$F$13,3,FALSE)</f>
        <v>Ja</v>
      </c>
    </row>
    <row r="8267" spans="1:19" x14ac:dyDescent="0.2">
      <c r="A8267" s="3">
        <v>44013</v>
      </c>
      <c r="B8267" t="s">
        <v>715</v>
      </c>
      <c r="C8267" t="s">
        <v>716</v>
      </c>
      <c r="D8267">
        <v>161</v>
      </c>
      <c r="E8267">
        <v>1084</v>
      </c>
      <c r="F8267" t="str">
        <f t="shared" si="268"/>
        <v>01</v>
      </c>
      <c r="G8267" t="s">
        <v>513</v>
      </c>
      <c r="H8267">
        <v>1</v>
      </c>
      <c r="I8267" t="s">
        <v>6</v>
      </c>
      <c r="J8267" t="s">
        <v>5</v>
      </c>
      <c r="K8267" t="s">
        <v>6</v>
      </c>
      <c r="L8267">
        <v>64</v>
      </c>
      <c r="M8267" t="str">
        <f>VLOOKUP(E8267,Translations!$A$1:$B$7,2,FALSE)</f>
        <v>Hovedstaden</v>
      </c>
      <c r="N8267" t="str">
        <f>VLOOKUP(D8267,Translations!$I$2:$K$101,2,FALSE)</f>
        <v>Glostrup</v>
      </c>
      <c r="O8267" t="str">
        <f>VLOOKUP(G8267,Translations!$M$2:$N$9,2,FALSE)</f>
        <v>[X2079] SARS-CoV-2 (RNA), Borger</v>
      </c>
      <c r="P8267" t="str">
        <f>VLOOKUP(F8267,Translations!$D$1:$F$13,2,FALSE)</f>
        <v>Ok</v>
      </c>
      <c r="Q8267" t="str">
        <f>VLOOKUP(F8267,Translations!$D$2:$G$13,4,FALSE)</f>
        <v>01 - Aktiv, bopæl i DK</v>
      </c>
      <c r="R8267" t="str">
        <f>VLOOKUP(H8267,Translations!$P$2:$Q$10,2,FALSE)</f>
        <v>1 - Selvstændigt sikret - med lægevalg</v>
      </c>
      <c r="S8267" t="str">
        <f>VLOOKUP(F8267,Translations!$D$2:$F$13,3,FALSE)</f>
        <v>Ja</v>
      </c>
    </row>
    <row r="8268" spans="1:19" x14ac:dyDescent="0.2">
      <c r="A8268" s="3">
        <v>44013</v>
      </c>
      <c r="B8268" t="s">
        <v>715</v>
      </c>
      <c r="C8268" t="s">
        <v>716</v>
      </c>
      <c r="D8268">
        <v>163</v>
      </c>
      <c r="E8268">
        <v>1084</v>
      </c>
      <c r="F8268" t="str">
        <f t="shared" si="268"/>
        <v>01</v>
      </c>
      <c r="G8268" t="s">
        <v>513</v>
      </c>
      <c r="H8268">
        <v>1</v>
      </c>
      <c r="I8268" t="s">
        <v>6</v>
      </c>
      <c r="J8268" t="s">
        <v>5</v>
      </c>
      <c r="K8268" t="s">
        <v>6</v>
      </c>
      <c r="L8268">
        <v>118</v>
      </c>
      <c r="M8268" t="str">
        <f>VLOOKUP(E8268,Translations!$A$1:$B$7,2,FALSE)</f>
        <v>Hovedstaden</v>
      </c>
      <c r="N8268" t="str">
        <f>VLOOKUP(D8268,Translations!$I$2:$K$101,2,FALSE)</f>
        <v>Herlev</v>
      </c>
      <c r="O8268" t="str">
        <f>VLOOKUP(G8268,Translations!$M$2:$N$9,2,FALSE)</f>
        <v>[X2079] SARS-CoV-2 (RNA), Borger</v>
      </c>
      <c r="P8268" t="str">
        <f>VLOOKUP(F8268,Translations!$D$1:$F$13,2,FALSE)</f>
        <v>Ok</v>
      </c>
      <c r="Q8268" t="str">
        <f>VLOOKUP(F8268,Translations!$D$2:$G$13,4,FALSE)</f>
        <v>01 - Aktiv, bopæl i DK</v>
      </c>
      <c r="R8268" t="str">
        <f>VLOOKUP(H8268,Translations!$P$2:$Q$10,2,FALSE)</f>
        <v>1 - Selvstændigt sikret - med lægevalg</v>
      </c>
      <c r="S8268" t="str">
        <f>VLOOKUP(F8268,Translations!$D$2:$F$13,3,FALSE)</f>
        <v>Ja</v>
      </c>
    </row>
    <row r="8269" spans="1:19" x14ac:dyDescent="0.2">
      <c r="A8269" s="3">
        <v>44013</v>
      </c>
      <c r="B8269" t="s">
        <v>715</v>
      </c>
      <c r="C8269" t="s">
        <v>716</v>
      </c>
      <c r="D8269">
        <v>165</v>
      </c>
      <c r="E8269">
        <v>1084</v>
      </c>
      <c r="F8269" t="str">
        <f t="shared" si="268"/>
        <v>01</v>
      </c>
      <c r="G8269" t="s">
        <v>513</v>
      </c>
      <c r="H8269">
        <v>1</v>
      </c>
      <c r="I8269" t="s">
        <v>6</v>
      </c>
      <c r="J8269" t="s">
        <v>5</v>
      </c>
      <c r="K8269" t="s">
        <v>6</v>
      </c>
      <c r="L8269">
        <v>95</v>
      </c>
      <c r="M8269" t="str">
        <f>VLOOKUP(E8269,Translations!$A$1:$B$7,2,FALSE)</f>
        <v>Hovedstaden</v>
      </c>
      <c r="N8269" t="str">
        <f>VLOOKUP(D8269,Translations!$I$2:$K$101,2,FALSE)</f>
        <v>Albertslund</v>
      </c>
      <c r="O8269" t="str">
        <f>VLOOKUP(G8269,Translations!$M$2:$N$9,2,FALSE)</f>
        <v>[X2079] SARS-CoV-2 (RNA), Borger</v>
      </c>
      <c r="P8269" t="str">
        <f>VLOOKUP(F8269,Translations!$D$1:$F$13,2,FALSE)</f>
        <v>Ok</v>
      </c>
      <c r="Q8269" t="str">
        <f>VLOOKUP(F8269,Translations!$D$2:$G$13,4,FALSE)</f>
        <v>01 - Aktiv, bopæl i DK</v>
      </c>
      <c r="R8269" t="str">
        <f>VLOOKUP(H8269,Translations!$P$2:$Q$10,2,FALSE)</f>
        <v>1 - Selvstændigt sikret - med lægevalg</v>
      </c>
      <c r="S8269" t="str">
        <f>VLOOKUP(F8269,Translations!$D$2:$F$13,3,FALSE)</f>
        <v>Ja</v>
      </c>
    </row>
    <row r="8270" spans="1:19" x14ac:dyDescent="0.2">
      <c r="A8270" s="3">
        <v>44013</v>
      </c>
      <c r="B8270" t="s">
        <v>715</v>
      </c>
      <c r="C8270" t="s">
        <v>716</v>
      </c>
      <c r="D8270">
        <v>165</v>
      </c>
      <c r="E8270">
        <v>1084</v>
      </c>
      <c r="F8270" t="str">
        <f t="shared" si="268"/>
        <v>01</v>
      </c>
      <c r="G8270" t="s">
        <v>513</v>
      </c>
      <c r="H8270">
        <v>8</v>
      </c>
      <c r="I8270" t="s">
        <v>6</v>
      </c>
      <c r="J8270" t="s">
        <v>5</v>
      </c>
      <c r="K8270" t="s">
        <v>6</v>
      </c>
      <c r="L8270">
        <v>1</v>
      </c>
      <c r="M8270" t="str">
        <f>VLOOKUP(E8270,Translations!$A$1:$B$7,2,FALSE)</f>
        <v>Hovedstaden</v>
      </c>
      <c r="N8270" t="str">
        <f>VLOOKUP(D8270,Translations!$I$2:$K$101,2,FALSE)</f>
        <v>Albertslund</v>
      </c>
      <c r="O8270" t="str">
        <f>VLOOKUP(G8270,Translations!$M$2:$N$9,2,FALSE)</f>
        <v>[X2079] SARS-CoV-2 (RNA), Borger</v>
      </c>
      <c r="P8270" t="str">
        <f>VLOOKUP(F8270,Translations!$D$1:$F$13,2,FALSE)</f>
        <v>Ok</v>
      </c>
      <c r="Q8270" t="str">
        <f>VLOOKUP(F8270,Translations!$D$2:$G$13,4,FALSE)</f>
        <v>01 - Aktiv, bopæl i DK</v>
      </c>
      <c r="R8270" t="str">
        <f>VLOOKUP(H8270,Translations!$P$2:$Q$10,2,FALSE)</f>
        <v>8 - Afgangsført (fraflyttet, ihjelslagen, dobbelt CPR, forsvundet eller omnummereret)</v>
      </c>
      <c r="S8270" t="str">
        <f>VLOOKUP(F8270,Translations!$D$2:$F$13,3,FALSE)</f>
        <v>Ja</v>
      </c>
    </row>
    <row r="8271" spans="1:19" x14ac:dyDescent="0.2">
      <c r="A8271" s="3">
        <v>44013</v>
      </c>
      <c r="B8271" t="s">
        <v>715</v>
      </c>
      <c r="C8271" t="s">
        <v>716</v>
      </c>
      <c r="D8271">
        <v>167</v>
      </c>
      <c r="E8271">
        <v>1084</v>
      </c>
      <c r="F8271" t="str">
        <f t="shared" si="268"/>
        <v>01</v>
      </c>
      <c r="G8271" t="s">
        <v>513</v>
      </c>
      <c r="H8271">
        <v>1</v>
      </c>
      <c r="I8271" t="s">
        <v>6</v>
      </c>
      <c r="J8271" t="s">
        <v>5</v>
      </c>
      <c r="K8271" t="s">
        <v>6</v>
      </c>
      <c r="L8271">
        <v>203</v>
      </c>
      <c r="M8271" t="str">
        <f>VLOOKUP(E8271,Translations!$A$1:$B$7,2,FALSE)</f>
        <v>Hovedstaden</v>
      </c>
      <c r="N8271" t="str">
        <f>VLOOKUP(D8271,Translations!$I$2:$K$101,2,FALSE)</f>
        <v>Hvidovre</v>
      </c>
      <c r="O8271" t="str">
        <f>VLOOKUP(G8271,Translations!$M$2:$N$9,2,FALSE)</f>
        <v>[X2079] SARS-CoV-2 (RNA), Borger</v>
      </c>
      <c r="P8271" t="str">
        <f>VLOOKUP(F8271,Translations!$D$1:$F$13,2,FALSE)</f>
        <v>Ok</v>
      </c>
      <c r="Q8271" t="str">
        <f>VLOOKUP(F8271,Translations!$D$2:$G$13,4,FALSE)</f>
        <v>01 - Aktiv, bopæl i DK</v>
      </c>
      <c r="R8271" t="str">
        <f>VLOOKUP(H8271,Translations!$P$2:$Q$10,2,FALSE)</f>
        <v>1 - Selvstændigt sikret - med lægevalg</v>
      </c>
      <c r="S8271" t="str">
        <f>VLOOKUP(F8271,Translations!$D$2:$F$13,3,FALSE)</f>
        <v>Ja</v>
      </c>
    </row>
    <row r="8272" spans="1:19" x14ac:dyDescent="0.2">
      <c r="A8272" s="3">
        <v>44013</v>
      </c>
      <c r="B8272" t="s">
        <v>715</v>
      </c>
      <c r="C8272" t="s">
        <v>716</v>
      </c>
      <c r="D8272">
        <v>167</v>
      </c>
      <c r="E8272">
        <v>1084</v>
      </c>
      <c r="F8272" t="str">
        <f t="shared" si="268"/>
        <v>01</v>
      </c>
      <c r="G8272" t="s">
        <v>513</v>
      </c>
      <c r="H8272">
        <v>2</v>
      </c>
      <c r="I8272" t="s">
        <v>6</v>
      </c>
      <c r="J8272" t="s">
        <v>5</v>
      </c>
      <c r="K8272" t="s">
        <v>6</v>
      </c>
      <c r="L8272">
        <v>1</v>
      </c>
      <c r="M8272" t="str">
        <f>VLOOKUP(E8272,Translations!$A$1:$B$7,2,FALSE)</f>
        <v>Hovedstaden</v>
      </c>
      <c r="N8272" t="str">
        <f>VLOOKUP(D8272,Translations!$I$2:$K$101,2,FALSE)</f>
        <v>Hvidovre</v>
      </c>
      <c r="O8272" t="str">
        <f>VLOOKUP(G8272,Translations!$M$2:$N$9,2,FALSE)</f>
        <v>[X2079] SARS-CoV-2 (RNA), Borger</v>
      </c>
      <c r="P8272" t="str">
        <f>VLOOKUP(F8272,Translations!$D$1:$F$13,2,FALSE)</f>
        <v>Ok</v>
      </c>
      <c r="Q8272" t="str">
        <f>VLOOKUP(F8272,Translations!$D$2:$G$13,4,FALSE)</f>
        <v>01 - Aktiv, bopæl i DK</v>
      </c>
      <c r="R8272" t="str">
        <f>VLOOKUP(H8272,Translations!$P$2:$Q$10,2,FALSE)</f>
        <v>2 - Selvstændigt sikret - uden lægevalg</v>
      </c>
      <c r="S8272" t="str">
        <f>VLOOKUP(F8272,Translations!$D$2:$F$13,3,FALSE)</f>
        <v>Ja</v>
      </c>
    </row>
    <row r="8273" spans="1:19" x14ac:dyDescent="0.2">
      <c r="A8273" s="3">
        <v>44013</v>
      </c>
      <c r="B8273" t="s">
        <v>715</v>
      </c>
      <c r="C8273" t="s">
        <v>716</v>
      </c>
      <c r="D8273">
        <v>169</v>
      </c>
      <c r="E8273">
        <v>1084</v>
      </c>
      <c r="F8273" t="str">
        <f t="shared" si="268"/>
        <v>01</v>
      </c>
      <c r="G8273" t="s">
        <v>513</v>
      </c>
      <c r="H8273">
        <v>1</v>
      </c>
      <c r="I8273" t="s">
        <v>6</v>
      </c>
      <c r="J8273" t="s">
        <v>5</v>
      </c>
      <c r="K8273" t="s">
        <v>6</v>
      </c>
      <c r="L8273">
        <v>183</v>
      </c>
      <c r="M8273" t="str">
        <f>VLOOKUP(E8273,Translations!$A$1:$B$7,2,FALSE)</f>
        <v>Hovedstaden</v>
      </c>
      <c r="N8273" t="str">
        <f>VLOOKUP(D8273,Translations!$I$2:$K$101,2,FALSE)</f>
        <v>Høje-Taastrup</v>
      </c>
      <c r="O8273" t="str">
        <f>VLOOKUP(G8273,Translations!$M$2:$N$9,2,FALSE)</f>
        <v>[X2079] SARS-CoV-2 (RNA), Borger</v>
      </c>
      <c r="P8273" t="str">
        <f>VLOOKUP(F8273,Translations!$D$1:$F$13,2,FALSE)</f>
        <v>Ok</v>
      </c>
      <c r="Q8273" t="str">
        <f>VLOOKUP(F8273,Translations!$D$2:$G$13,4,FALSE)</f>
        <v>01 - Aktiv, bopæl i DK</v>
      </c>
      <c r="R8273" t="str">
        <f>VLOOKUP(H8273,Translations!$P$2:$Q$10,2,FALSE)</f>
        <v>1 - Selvstændigt sikret - med lægevalg</v>
      </c>
      <c r="S8273" t="str">
        <f>VLOOKUP(F8273,Translations!$D$2:$F$13,3,FALSE)</f>
        <v>Ja</v>
      </c>
    </row>
    <row r="8274" spans="1:19" x14ac:dyDescent="0.2">
      <c r="A8274" s="3">
        <v>44013</v>
      </c>
      <c r="B8274" t="s">
        <v>715</v>
      </c>
      <c r="C8274" t="s">
        <v>716</v>
      </c>
      <c r="D8274">
        <v>173</v>
      </c>
      <c r="E8274">
        <v>1084</v>
      </c>
      <c r="F8274" t="str">
        <f t="shared" si="268"/>
        <v>01</v>
      </c>
      <c r="G8274" t="s">
        <v>513</v>
      </c>
      <c r="H8274">
        <v>1</v>
      </c>
      <c r="I8274" t="s">
        <v>6</v>
      </c>
      <c r="J8274" t="s">
        <v>5</v>
      </c>
      <c r="K8274" t="s">
        <v>6</v>
      </c>
      <c r="L8274">
        <v>214</v>
      </c>
      <c r="M8274" t="str">
        <f>VLOOKUP(E8274,Translations!$A$1:$B$7,2,FALSE)</f>
        <v>Hovedstaden</v>
      </c>
      <c r="N8274" t="str">
        <f>VLOOKUP(D8274,Translations!$I$2:$K$101,2,FALSE)</f>
        <v>Lyngby-Taarbæk</v>
      </c>
      <c r="O8274" t="str">
        <f>VLOOKUP(G8274,Translations!$M$2:$N$9,2,FALSE)</f>
        <v>[X2079] SARS-CoV-2 (RNA), Borger</v>
      </c>
      <c r="P8274" t="str">
        <f>VLOOKUP(F8274,Translations!$D$1:$F$13,2,FALSE)</f>
        <v>Ok</v>
      </c>
      <c r="Q8274" t="str">
        <f>VLOOKUP(F8274,Translations!$D$2:$G$13,4,FALSE)</f>
        <v>01 - Aktiv, bopæl i DK</v>
      </c>
      <c r="R8274" t="str">
        <f>VLOOKUP(H8274,Translations!$P$2:$Q$10,2,FALSE)</f>
        <v>1 - Selvstændigt sikret - med lægevalg</v>
      </c>
      <c r="S8274" t="str">
        <f>VLOOKUP(F8274,Translations!$D$2:$F$13,3,FALSE)</f>
        <v>Ja</v>
      </c>
    </row>
    <row r="8275" spans="1:19" x14ac:dyDescent="0.2">
      <c r="A8275" s="3">
        <v>44013</v>
      </c>
      <c r="B8275" t="s">
        <v>715</v>
      </c>
      <c r="C8275" t="s">
        <v>716</v>
      </c>
      <c r="D8275">
        <v>175</v>
      </c>
      <c r="E8275">
        <v>1084</v>
      </c>
      <c r="F8275" t="str">
        <f t="shared" si="268"/>
        <v>01</v>
      </c>
      <c r="G8275" t="s">
        <v>513</v>
      </c>
      <c r="H8275">
        <v>1</v>
      </c>
      <c r="I8275" t="s">
        <v>6</v>
      </c>
      <c r="J8275" t="s">
        <v>5</v>
      </c>
      <c r="K8275" t="s">
        <v>6</v>
      </c>
      <c r="L8275">
        <v>142</v>
      </c>
      <c r="M8275" t="str">
        <f>VLOOKUP(E8275,Translations!$A$1:$B$7,2,FALSE)</f>
        <v>Hovedstaden</v>
      </c>
      <c r="N8275" t="str">
        <f>VLOOKUP(D8275,Translations!$I$2:$K$101,2,FALSE)</f>
        <v>Rødovre</v>
      </c>
      <c r="O8275" t="str">
        <f>VLOOKUP(G8275,Translations!$M$2:$N$9,2,FALSE)</f>
        <v>[X2079] SARS-CoV-2 (RNA), Borger</v>
      </c>
      <c r="P8275" t="str">
        <f>VLOOKUP(F8275,Translations!$D$1:$F$13,2,FALSE)</f>
        <v>Ok</v>
      </c>
      <c r="Q8275" t="str">
        <f>VLOOKUP(F8275,Translations!$D$2:$G$13,4,FALSE)</f>
        <v>01 - Aktiv, bopæl i DK</v>
      </c>
      <c r="R8275" t="str">
        <f>VLOOKUP(H8275,Translations!$P$2:$Q$10,2,FALSE)</f>
        <v>1 - Selvstændigt sikret - med lægevalg</v>
      </c>
      <c r="S8275" t="str">
        <f>VLOOKUP(F8275,Translations!$D$2:$F$13,3,FALSE)</f>
        <v>Ja</v>
      </c>
    </row>
    <row r="8276" spans="1:19" x14ac:dyDescent="0.2">
      <c r="A8276" s="3">
        <v>44013</v>
      </c>
      <c r="B8276" t="s">
        <v>715</v>
      </c>
      <c r="C8276" t="s">
        <v>716</v>
      </c>
      <c r="D8276">
        <v>183</v>
      </c>
      <c r="E8276">
        <v>1084</v>
      </c>
      <c r="F8276" t="str">
        <f t="shared" si="268"/>
        <v>01</v>
      </c>
      <c r="G8276" t="s">
        <v>513</v>
      </c>
      <c r="H8276">
        <v>1</v>
      </c>
      <c r="I8276" t="s">
        <v>6</v>
      </c>
      <c r="J8276" t="s">
        <v>5</v>
      </c>
      <c r="K8276" t="s">
        <v>6</v>
      </c>
      <c r="L8276">
        <v>77</v>
      </c>
      <c r="M8276" t="str">
        <f>VLOOKUP(E8276,Translations!$A$1:$B$7,2,FALSE)</f>
        <v>Hovedstaden</v>
      </c>
      <c r="N8276" t="str">
        <f>VLOOKUP(D8276,Translations!$I$2:$K$101,2,FALSE)</f>
        <v>Ishøj</v>
      </c>
      <c r="O8276" t="str">
        <f>VLOOKUP(G8276,Translations!$M$2:$N$9,2,FALSE)</f>
        <v>[X2079] SARS-CoV-2 (RNA), Borger</v>
      </c>
      <c r="P8276" t="str">
        <f>VLOOKUP(F8276,Translations!$D$1:$F$13,2,FALSE)</f>
        <v>Ok</v>
      </c>
      <c r="Q8276" t="str">
        <f>VLOOKUP(F8276,Translations!$D$2:$G$13,4,FALSE)</f>
        <v>01 - Aktiv, bopæl i DK</v>
      </c>
      <c r="R8276" t="str">
        <f>VLOOKUP(H8276,Translations!$P$2:$Q$10,2,FALSE)</f>
        <v>1 - Selvstændigt sikret - med lægevalg</v>
      </c>
      <c r="S8276" t="str">
        <f>VLOOKUP(F8276,Translations!$D$2:$F$13,3,FALSE)</f>
        <v>Ja</v>
      </c>
    </row>
    <row r="8277" spans="1:19" x14ac:dyDescent="0.2">
      <c r="A8277" s="3">
        <v>44013</v>
      </c>
      <c r="B8277" t="s">
        <v>715</v>
      </c>
      <c r="C8277" t="s">
        <v>716</v>
      </c>
      <c r="D8277">
        <v>185</v>
      </c>
      <c r="E8277">
        <v>1084</v>
      </c>
      <c r="F8277" t="str">
        <f t="shared" si="268"/>
        <v>01</v>
      </c>
      <c r="G8277" t="s">
        <v>513</v>
      </c>
      <c r="H8277">
        <v>1</v>
      </c>
      <c r="I8277" t="s">
        <v>6</v>
      </c>
      <c r="J8277" t="s">
        <v>5</v>
      </c>
      <c r="K8277" t="s">
        <v>6</v>
      </c>
      <c r="L8277">
        <v>159</v>
      </c>
      <c r="M8277" t="str">
        <f>VLOOKUP(E8277,Translations!$A$1:$B$7,2,FALSE)</f>
        <v>Hovedstaden</v>
      </c>
      <c r="N8277" t="str">
        <f>VLOOKUP(D8277,Translations!$I$2:$K$101,2,FALSE)</f>
        <v>Tårnby</v>
      </c>
      <c r="O8277" t="str">
        <f>VLOOKUP(G8277,Translations!$M$2:$N$9,2,FALSE)</f>
        <v>[X2079] SARS-CoV-2 (RNA), Borger</v>
      </c>
      <c r="P8277" t="str">
        <f>VLOOKUP(F8277,Translations!$D$1:$F$13,2,FALSE)</f>
        <v>Ok</v>
      </c>
      <c r="Q8277" t="str">
        <f>VLOOKUP(F8277,Translations!$D$2:$G$13,4,FALSE)</f>
        <v>01 - Aktiv, bopæl i DK</v>
      </c>
      <c r="R8277" t="str">
        <f>VLOOKUP(H8277,Translations!$P$2:$Q$10,2,FALSE)</f>
        <v>1 - Selvstændigt sikret - med lægevalg</v>
      </c>
      <c r="S8277" t="str">
        <f>VLOOKUP(F8277,Translations!$D$2:$F$13,3,FALSE)</f>
        <v>Ja</v>
      </c>
    </row>
    <row r="8278" spans="1:19" x14ac:dyDescent="0.2">
      <c r="A8278" s="3">
        <v>44013</v>
      </c>
      <c r="B8278" t="s">
        <v>715</v>
      </c>
      <c r="C8278" t="s">
        <v>716</v>
      </c>
      <c r="D8278">
        <v>187</v>
      </c>
      <c r="E8278">
        <v>1084</v>
      </c>
      <c r="F8278" t="str">
        <f t="shared" si="268"/>
        <v>01</v>
      </c>
      <c r="G8278" t="s">
        <v>513</v>
      </c>
      <c r="H8278">
        <v>1</v>
      </c>
      <c r="I8278" t="s">
        <v>6</v>
      </c>
      <c r="J8278" t="s">
        <v>5</v>
      </c>
      <c r="K8278" t="s">
        <v>6</v>
      </c>
      <c r="L8278">
        <v>61</v>
      </c>
      <c r="M8278" t="str">
        <f>VLOOKUP(E8278,Translations!$A$1:$B$7,2,FALSE)</f>
        <v>Hovedstaden</v>
      </c>
      <c r="N8278" t="str">
        <f>VLOOKUP(D8278,Translations!$I$2:$K$101,2,FALSE)</f>
        <v>Vallensbæk</v>
      </c>
      <c r="O8278" t="str">
        <f>VLOOKUP(G8278,Translations!$M$2:$N$9,2,FALSE)</f>
        <v>[X2079] SARS-CoV-2 (RNA), Borger</v>
      </c>
      <c r="P8278" t="str">
        <f>VLOOKUP(F8278,Translations!$D$1:$F$13,2,FALSE)</f>
        <v>Ok</v>
      </c>
      <c r="Q8278" t="str">
        <f>VLOOKUP(F8278,Translations!$D$2:$G$13,4,FALSE)</f>
        <v>01 - Aktiv, bopæl i DK</v>
      </c>
      <c r="R8278" t="str">
        <f>VLOOKUP(H8278,Translations!$P$2:$Q$10,2,FALSE)</f>
        <v>1 - Selvstændigt sikret - med lægevalg</v>
      </c>
      <c r="S8278" t="str">
        <f>VLOOKUP(F8278,Translations!$D$2:$F$13,3,FALSE)</f>
        <v>Ja</v>
      </c>
    </row>
    <row r="8279" spans="1:19" x14ac:dyDescent="0.2">
      <c r="A8279" s="3">
        <v>44013</v>
      </c>
      <c r="B8279" t="s">
        <v>715</v>
      </c>
      <c r="C8279" t="s">
        <v>716</v>
      </c>
      <c r="D8279">
        <v>190</v>
      </c>
      <c r="E8279">
        <v>1084</v>
      </c>
      <c r="F8279" t="str">
        <f t="shared" si="268"/>
        <v>01</v>
      </c>
      <c r="G8279" t="s">
        <v>513</v>
      </c>
      <c r="H8279">
        <v>1</v>
      </c>
      <c r="I8279" t="s">
        <v>6</v>
      </c>
      <c r="J8279" t="s">
        <v>5</v>
      </c>
      <c r="K8279" t="s">
        <v>6</v>
      </c>
      <c r="L8279">
        <v>153</v>
      </c>
      <c r="M8279" t="str">
        <f>VLOOKUP(E8279,Translations!$A$1:$B$7,2,FALSE)</f>
        <v>Hovedstaden</v>
      </c>
      <c r="N8279" t="str">
        <f>VLOOKUP(D8279,Translations!$I$2:$K$101,2,FALSE)</f>
        <v>Furesø</v>
      </c>
      <c r="O8279" t="str">
        <f>VLOOKUP(G8279,Translations!$M$2:$N$9,2,FALSE)</f>
        <v>[X2079] SARS-CoV-2 (RNA), Borger</v>
      </c>
      <c r="P8279" t="str">
        <f>VLOOKUP(F8279,Translations!$D$1:$F$13,2,FALSE)</f>
        <v>Ok</v>
      </c>
      <c r="Q8279" t="str">
        <f>VLOOKUP(F8279,Translations!$D$2:$G$13,4,FALSE)</f>
        <v>01 - Aktiv, bopæl i DK</v>
      </c>
      <c r="R8279" t="str">
        <f>VLOOKUP(H8279,Translations!$P$2:$Q$10,2,FALSE)</f>
        <v>1 - Selvstændigt sikret - med lægevalg</v>
      </c>
      <c r="S8279" t="str">
        <f>VLOOKUP(F8279,Translations!$D$2:$F$13,3,FALSE)</f>
        <v>Ja</v>
      </c>
    </row>
    <row r="8280" spans="1:19" x14ac:dyDescent="0.2">
      <c r="A8280" s="3">
        <v>44013</v>
      </c>
      <c r="B8280" t="s">
        <v>715</v>
      </c>
      <c r="C8280" t="s">
        <v>716</v>
      </c>
      <c r="D8280">
        <v>201</v>
      </c>
      <c r="E8280">
        <v>1084</v>
      </c>
      <c r="F8280" t="str">
        <f t="shared" si="268"/>
        <v>01</v>
      </c>
      <c r="G8280" t="s">
        <v>513</v>
      </c>
      <c r="H8280">
        <v>1</v>
      </c>
      <c r="I8280" t="s">
        <v>6</v>
      </c>
      <c r="J8280" t="s">
        <v>5</v>
      </c>
      <c r="K8280" t="s">
        <v>6</v>
      </c>
      <c r="L8280">
        <v>128</v>
      </c>
      <c r="M8280" t="str">
        <f>VLOOKUP(E8280,Translations!$A$1:$B$7,2,FALSE)</f>
        <v>Hovedstaden</v>
      </c>
      <c r="N8280" t="str">
        <f>VLOOKUP(D8280,Translations!$I$2:$K$101,2,FALSE)</f>
        <v>Allerød</v>
      </c>
      <c r="O8280" t="str">
        <f>VLOOKUP(G8280,Translations!$M$2:$N$9,2,FALSE)</f>
        <v>[X2079] SARS-CoV-2 (RNA), Borger</v>
      </c>
      <c r="P8280" t="str">
        <f>VLOOKUP(F8280,Translations!$D$1:$F$13,2,FALSE)</f>
        <v>Ok</v>
      </c>
      <c r="Q8280" t="str">
        <f>VLOOKUP(F8280,Translations!$D$2:$G$13,4,FALSE)</f>
        <v>01 - Aktiv, bopæl i DK</v>
      </c>
      <c r="R8280" t="str">
        <f>VLOOKUP(H8280,Translations!$P$2:$Q$10,2,FALSE)</f>
        <v>1 - Selvstændigt sikret - med lægevalg</v>
      </c>
      <c r="S8280" t="str">
        <f>VLOOKUP(F8280,Translations!$D$2:$F$13,3,FALSE)</f>
        <v>Ja</v>
      </c>
    </row>
    <row r="8281" spans="1:19" x14ac:dyDescent="0.2">
      <c r="A8281" s="3">
        <v>44013</v>
      </c>
      <c r="B8281" t="s">
        <v>715</v>
      </c>
      <c r="C8281" t="s">
        <v>716</v>
      </c>
      <c r="D8281">
        <v>210</v>
      </c>
      <c r="E8281">
        <v>1084</v>
      </c>
      <c r="F8281" t="str">
        <f t="shared" si="268"/>
        <v>01</v>
      </c>
      <c r="G8281" t="s">
        <v>513</v>
      </c>
      <c r="H8281">
        <v>1</v>
      </c>
      <c r="I8281" t="s">
        <v>6</v>
      </c>
      <c r="J8281" t="s">
        <v>5</v>
      </c>
      <c r="K8281" t="s">
        <v>6</v>
      </c>
      <c r="L8281">
        <v>165</v>
      </c>
      <c r="M8281" t="str">
        <f>VLOOKUP(E8281,Translations!$A$1:$B$7,2,FALSE)</f>
        <v>Hovedstaden</v>
      </c>
      <c r="N8281" t="str">
        <f>VLOOKUP(D8281,Translations!$I$2:$K$101,2,FALSE)</f>
        <v>Fredensborg</v>
      </c>
      <c r="O8281" t="str">
        <f>VLOOKUP(G8281,Translations!$M$2:$N$9,2,FALSE)</f>
        <v>[X2079] SARS-CoV-2 (RNA), Borger</v>
      </c>
      <c r="P8281" t="str">
        <f>VLOOKUP(F8281,Translations!$D$1:$F$13,2,FALSE)</f>
        <v>Ok</v>
      </c>
      <c r="Q8281" t="str">
        <f>VLOOKUP(F8281,Translations!$D$2:$G$13,4,FALSE)</f>
        <v>01 - Aktiv, bopæl i DK</v>
      </c>
      <c r="R8281" t="str">
        <f>VLOOKUP(H8281,Translations!$P$2:$Q$10,2,FALSE)</f>
        <v>1 - Selvstændigt sikret - med lægevalg</v>
      </c>
      <c r="S8281" t="str">
        <f>VLOOKUP(F8281,Translations!$D$2:$F$13,3,FALSE)</f>
        <v>Ja</v>
      </c>
    </row>
    <row r="8282" spans="1:19" x14ac:dyDescent="0.2">
      <c r="A8282" s="3">
        <v>44013</v>
      </c>
      <c r="B8282" t="s">
        <v>715</v>
      </c>
      <c r="C8282" t="s">
        <v>716</v>
      </c>
      <c r="D8282">
        <v>210</v>
      </c>
      <c r="E8282">
        <v>1084</v>
      </c>
      <c r="F8282" t="str">
        <f t="shared" si="268"/>
        <v>01</v>
      </c>
      <c r="G8282" t="s">
        <v>513</v>
      </c>
      <c r="H8282">
        <v>2</v>
      </c>
      <c r="I8282" t="s">
        <v>6</v>
      </c>
      <c r="J8282" t="s">
        <v>5</v>
      </c>
      <c r="K8282" t="s">
        <v>6</v>
      </c>
      <c r="L8282">
        <v>1</v>
      </c>
      <c r="M8282" t="str">
        <f>VLOOKUP(E8282,Translations!$A$1:$B$7,2,FALSE)</f>
        <v>Hovedstaden</v>
      </c>
      <c r="N8282" t="str">
        <f>VLOOKUP(D8282,Translations!$I$2:$K$101,2,FALSE)</f>
        <v>Fredensborg</v>
      </c>
      <c r="O8282" t="str">
        <f>VLOOKUP(G8282,Translations!$M$2:$N$9,2,FALSE)</f>
        <v>[X2079] SARS-CoV-2 (RNA), Borger</v>
      </c>
      <c r="P8282" t="str">
        <f>VLOOKUP(F8282,Translations!$D$1:$F$13,2,FALSE)</f>
        <v>Ok</v>
      </c>
      <c r="Q8282" t="str">
        <f>VLOOKUP(F8282,Translations!$D$2:$G$13,4,FALSE)</f>
        <v>01 - Aktiv, bopæl i DK</v>
      </c>
      <c r="R8282" t="str">
        <f>VLOOKUP(H8282,Translations!$P$2:$Q$10,2,FALSE)</f>
        <v>2 - Selvstændigt sikret - uden lægevalg</v>
      </c>
      <c r="S8282" t="str">
        <f>VLOOKUP(F8282,Translations!$D$2:$F$13,3,FALSE)</f>
        <v>Ja</v>
      </c>
    </row>
    <row r="8283" spans="1:19" x14ac:dyDescent="0.2">
      <c r="A8283" s="3">
        <v>44013</v>
      </c>
      <c r="B8283" t="s">
        <v>715</v>
      </c>
      <c r="C8283" t="s">
        <v>716</v>
      </c>
      <c r="D8283">
        <v>217</v>
      </c>
      <c r="E8283">
        <v>1084</v>
      </c>
      <c r="F8283" t="str">
        <f t="shared" si="268"/>
        <v>01</v>
      </c>
      <c r="G8283" t="s">
        <v>513</v>
      </c>
      <c r="H8283">
        <v>1</v>
      </c>
      <c r="I8283" t="s">
        <v>6</v>
      </c>
      <c r="J8283" t="s">
        <v>5</v>
      </c>
      <c r="K8283" t="s">
        <v>6</v>
      </c>
      <c r="L8283">
        <v>228</v>
      </c>
      <c r="M8283" t="str">
        <f>VLOOKUP(E8283,Translations!$A$1:$B$7,2,FALSE)</f>
        <v>Hovedstaden</v>
      </c>
      <c r="N8283" t="str">
        <f>VLOOKUP(D8283,Translations!$I$2:$K$101,2,FALSE)</f>
        <v>Helsingør</v>
      </c>
      <c r="O8283" t="str">
        <f>VLOOKUP(G8283,Translations!$M$2:$N$9,2,FALSE)</f>
        <v>[X2079] SARS-CoV-2 (RNA), Borger</v>
      </c>
      <c r="P8283" t="str">
        <f>VLOOKUP(F8283,Translations!$D$1:$F$13,2,FALSE)</f>
        <v>Ok</v>
      </c>
      <c r="Q8283" t="str">
        <f>VLOOKUP(F8283,Translations!$D$2:$G$13,4,FALSE)</f>
        <v>01 - Aktiv, bopæl i DK</v>
      </c>
      <c r="R8283" t="str">
        <f>VLOOKUP(H8283,Translations!$P$2:$Q$10,2,FALSE)</f>
        <v>1 - Selvstændigt sikret - med lægevalg</v>
      </c>
      <c r="S8283" t="str">
        <f>VLOOKUP(F8283,Translations!$D$2:$F$13,3,FALSE)</f>
        <v>Ja</v>
      </c>
    </row>
    <row r="8284" spans="1:19" x14ac:dyDescent="0.2">
      <c r="A8284" s="3">
        <v>44013</v>
      </c>
      <c r="B8284" t="s">
        <v>715</v>
      </c>
      <c r="C8284" t="s">
        <v>716</v>
      </c>
      <c r="D8284">
        <v>219</v>
      </c>
      <c r="E8284">
        <v>1084</v>
      </c>
      <c r="F8284" t="str">
        <f t="shared" si="268"/>
        <v>01</v>
      </c>
      <c r="G8284" t="s">
        <v>513</v>
      </c>
      <c r="H8284">
        <v>1</v>
      </c>
      <c r="I8284" t="s">
        <v>6</v>
      </c>
      <c r="J8284" t="s">
        <v>5</v>
      </c>
      <c r="K8284" t="s">
        <v>6</v>
      </c>
      <c r="L8284">
        <v>193</v>
      </c>
      <c r="M8284" t="str">
        <f>VLOOKUP(E8284,Translations!$A$1:$B$7,2,FALSE)</f>
        <v>Hovedstaden</v>
      </c>
      <c r="N8284" t="str">
        <f>VLOOKUP(D8284,Translations!$I$2:$K$101,2,FALSE)</f>
        <v>Hillerød</v>
      </c>
      <c r="O8284" t="str">
        <f>VLOOKUP(G8284,Translations!$M$2:$N$9,2,FALSE)</f>
        <v>[X2079] SARS-CoV-2 (RNA), Borger</v>
      </c>
      <c r="P8284" t="str">
        <f>VLOOKUP(F8284,Translations!$D$1:$F$13,2,FALSE)</f>
        <v>Ok</v>
      </c>
      <c r="Q8284" t="str">
        <f>VLOOKUP(F8284,Translations!$D$2:$G$13,4,FALSE)</f>
        <v>01 - Aktiv, bopæl i DK</v>
      </c>
      <c r="R8284" t="str">
        <f>VLOOKUP(H8284,Translations!$P$2:$Q$10,2,FALSE)</f>
        <v>1 - Selvstændigt sikret - med lægevalg</v>
      </c>
      <c r="S8284" t="str">
        <f>VLOOKUP(F8284,Translations!$D$2:$F$13,3,FALSE)</f>
        <v>Ja</v>
      </c>
    </row>
    <row r="8285" spans="1:19" x14ac:dyDescent="0.2">
      <c r="A8285" s="3">
        <v>44013</v>
      </c>
      <c r="B8285" t="s">
        <v>715</v>
      </c>
      <c r="C8285" t="s">
        <v>716</v>
      </c>
      <c r="D8285">
        <v>223</v>
      </c>
      <c r="E8285">
        <v>1084</v>
      </c>
      <c r="F8285" t="str">
        <f t="shared" si="268"/>
        <v>01</v>
      </c>
      <c r="G8285" t="s">
        <v>513</v>
      </c>
      <c r="H8285">
        <v>1</v>
      </c>
      <c r="I8285" t="s">
        <v>6</v>
      </c>
      <c r="J8285" t="s">
        <v>5</v>
      </c>
      <c r="K8285" t="s">
        <v>6</v>
      </c>
      <c r="L8285">
        <v>105</v>
      </c>
      <c r="M8285" t="str">
        <f>VLOOKUP(E8285,Translations!$A$1:$B$7,2,FALSE)</f>
        <v>Hovedstaden</v>
      </c>
      <c r="N8285" t="str">
        <f>VLOOKUP(D8285,Translations!$I$2:$K$101,2,FALSE)</f>
        <v>Hørsholm</v>
      </c>
      <c r="O8285" t="str">
        <f>VLOOKUP(G8285,Translations!$M$2:$N$9,2,FALSE)</f>
        <v>[X2079] SARS-CoV-2 (RNA), Borger</v>
      </c>
      <c r="P8285" t="str">
        <f>VLOOKUP(F8285,Translations!$D$1:$F$13,2,FALSE)</f>
        <v>Ok</v>
      </c>
      <c r="Q8285" t="str">
        <f>VLOOKUP(F8285,Translations!$D$2:$G$13,4,FALSE)</f>
        <v>01 - Aktiv, bopæl i DK</v>
      </c>
      <c r="R8285" t="str">
        <f>VLOOKUP(H8285,Translations!$P$2:$Q$10,2,FALSE)</f>
        <v>1 - Selvstændigt sikret - med lægevalg</v>
      </c>
      <c r="S8285" t="str">
        <f>VLOOKUP(F8285,Translations!$D$2:$F$13,3,FALSE)</f>
        <v>Ja</v>
      </c>
    </row>
    <row r="8286" spans="1:19" x14ac:dyDescent="0.2">
      <c r="A8286" s="3">
        <v>44013</v>
      </c>
      <c r="B8286" t="s">
        <v>715</v>
      </c>
      <c r="C8286" t="s">
        <v>716</v>
      </c>
      <c r="D8286">
        <v>230</v>
      </c>
      <c r="E8286">
        <v>1084</v>
      </c>
      <c r="F8286" t="str">
        <f t="shared" si="268"/>
        <v>01</v>
      </c>
      <c r="G8286" t="s">
        <v>513</v>
      </c>
      <c r="H8286">
        <v>1</v>
      </c>
      <c r="I8286" t="s">
        <v>6</v>
      </c>
      <c r="J8286" t="s">
        <v>5</v>
      </c>
      <c r="K8286" t="s">
        <v>6</v>
      </c>
      <c r="L8286">
        <v>222</v>
      </c>
      <c r="M8286" t="str">
        <f>VLOOKUP(E8286,Translations!$A$1:$B$7,2,FALSE)</f>
        <v>Hovedstaden</v>
      </c>
      <c r="N8286" t="str">
        <f>VLOOKUP(D8286,Translations!$I$2:$K$101,2,FALSE)</f>
        <v>Rudersdal</v>
      </c>
      <c r="O8286" t="str">
        <f>VLOOKUP(G8286,Translations!$M$2:$N$9,2,FALSE)</f>
        <v>[X2079] SARS-CoV-2 (RNA), Borger</v>
      </c>
      <c r="P8286" t="str">
        <f>VLOOKUP(F8286,Translations!$D$1:$F$13,2,FALSE)</f>
        <v>Ok</v>
      </c>
      <c r="Q8286" t="str">
        <f>VLOOKUP(F8286,Translations!$D$2:$G$13,4,FALSE)</f>
        <v>01 - Aktiv, bopæl i DK</v>
      </c>
      <c r="R8286" t="str">
        <f>VLOOKUP(H8286,Translations!$P$2:$Q$10,2,FALSE)</f>
        <v>1 - Selvstændigt sikret - med lægevalg</v>
      </c>
      <c r="S8286" t="str">
        <f>VLOOKUP(F8286,Translations!$D$2:$F$13,3,FALSE)</f>
        <v>Ja</v>
      </c>
    </row>
    <row r="8287" spans="1:19" x14ac:dyDescent="0.2">
      <c r="A8287" s="3">
        <v>44013</v>
      </c>
      <c r="B8287" t="s">
        <v>715</v>
      </c>
      <c r="C8287" t="s">
        <v>716</v>
      </c>
      <c r="D8287">
        <v>230</v>
      </c>
      <c r="E8287">
        <v>1084</v>
      </c>
      <c r="F8287" t="str">
        <f t="shared" si="268"/>
        <v>01</v>
      </c>
      <c r="G8287" t="s">
        <v>513</v>
      </c>
      <c r="H8287">
        <v>2</v>
      </c>
      <c r="I8287" t="s">
        <v>6</v>
      </c>
      <c r="J8287" t="s">
        <v>5</v>
      </c>
      <c r="K8287" t="s">
        <v>6</v>
      </c>
      <c r="L8287">
        <v>3</v>
      </c>
      <c r="M8287" t="str">
        <f>VLOOKUP(E8287,Translations!$A$1:$B$7,2,FALSE)</f>
        <v>Hovedstaden</v>
      </c>
      <c r="N8287" t="str">
        <f>VLOOKUP(D8287,Translations!$I$2:$K$101,2,FALSE)</f>
        <v>Rudersdal</v>
      </c>
      <c r="O8287" t="str">
        <f>VLOOKUP(G8287,Translations!$M$2:$N$9,2,FALSE)</f>
        <v>[X2079] SARS-CoV-2 (RNA), Borger</v>
      </c>
      <c r="P8287" t="str">
        <f>VLOOKUP(F8287,Translations!$D$1:$F$13,2,FALSE)</f>
        <v>Ok</v>
      </c>
      <c r="Q8287" t="str">
        <f>VLOOKUP(F8287,Translations!$D$2:$G$13,4,FALSE)</f>
        <v>01 - Aktiv, bopæl i DK</v>
      </c>
      <c r="R8287" t="str">
        <f>VLOOKUP(H8287,Translations!$P$2:$Q$10,2,FALSE)</f>
        <v>2 - Selvstændigt sikret - uden lægevalg</v>
      </c>
      <c r="S8287" t="str">
        <f>VLOOKUP(F8287,Translations!$D$2:$F$13,3,FALSE)</f>
        <v>Ja</v>
      </c>
    </row>
    <row r="8288" spans="1:19" x14ac:dyDescent="0.2">
      <c r="A8288" s="3">
        <v>44013</v>
      </c>
      <c r="B8288" t="s">
        <v>715</v>
      </c>
      <c r="C8288" t="s">
        <v>716</v>
      </c>
      <c r="D8288">
        <v>240</v>
      </c>
      <c r="E8288">
        <v>1084</v>
      </c>
      <c r="F8288" t="str">
        <f t="shared" si="268"/>
        <v>01</v>
      </c>
      <c r="G8288" t="s">
        <v>513</v>
      </c>
      <c r="H8288">
        <v>1</v>
      </c>
      <c r="I8288" t="s">
        <v>6</v>
      </c>
      <c r="J8288" t="s">
        <v>5</v>
      </c>
      <c r="K8288" t="s">
        <v>6</v>
      </c>
      <c r="L8288">
        <v>187</v>
      </c>
      <c r="M8288" t="str">
        <f>VLOOKUP(E8288,Translations!$A$1:$B$7,2,FALSE)</f>
        <v>Hovedstaden</v>
      </c>
      <c r="N8288" t="str">
        <f>VLOOKUP(D8288,Translations!$I$2:$K$101,2,FALSE)</f>
        <v>Egedal</v>
      </c>
      <c r="O8288" t="str">
        <f>VLOOKUP(G8288,Translations!$M$2:$N$9,2,FALSE)</f>
        <v>[X2079] SARS-CoV-2 (RNA), Borger</v>
      </c>
      <c r="P8288" t="str">
        <f>VLOOKUP(F8288,Translations!$D$1:$F$13,2,FALSE)</f>
        <v>Ok</v>
      </c>
      <c r="Q8288" t="str">
        <f>VLOOKUP(F8288,Translations!$D$2:$G$13,4,FALSE)</f>
        <v>01 - Aktiv, bopæl i DK</v>
      </c>
      <c r="R8288" t="str">
        <f>VLOOKUP(H8288,Translations!$P$2:$Q$10,2,FALSE)</f>
        <v>1 - Selvstændigt sikret - med lægevalg</v>
      </c>
      <c r="S8288" t="str">
        <f>VLOOKUP(F8288,Translations!$D$2:$F$13,3,FALSE)</f>
        <v>Ja</v>
      </c>
    </row>
    <row r="8289" spans="1:19" x14ac:dyDescent="0.2">
      <c r="A8289" s="3">
        <v>44013</v>
      </c>
      <c r="B8289" t="s">
        <v>715</v>
      </c>
      <c r="C8289" t="s">
        <v>716</v>
      </c>
      <c r="D8289">
        <v>240</v>
      </c>
      <c r="E8289">
        <v>1084</v>
      </c>
      <c r="F8289" t="str">
        <f t="shared" si="268"/>
        <v>01</v>
      </c>
      <c r="G8289" t="s">
        <v>513</v>
      </c>
      <c r="H8289">
        <v>2</v>
      </c>
      <c r="I8289" t="s">
        <v>6</v>
      </c>
      <c r="J8289" t="s">
        <v>5</v>
      </c>
      <c r="K8289" t="s">
        <v>6</v>
      </c>
      <c r="L8289">
        <v>1</v>
      </c>
      <c r="M8289" t="str">
        <f>VLOOKUP(E8289,Translations!$A$1:$B$7,2,FALSE)</f>
        <v>Hovedstaden</v>
      </c>
      <c r="N8289" t="str">
        <f>VLOOKUP(D8289,Translations!$I$2:$K$101,2,FALSE)</f>
        <v>Egedal</v>
      </c>
      <c r="O8289" t="str">
        <f>VLOOKUP(G8289,Translations!$M$2:$N$9,2,FALSE)</f>
        <v>[X2079] SARS-CoV-2 (RNA), Borger</v>
      </c>
      <c r="P8289" t="str">
        <f>VLOOKUP(F8289,Translations!$D$1:$F$13,2,FALSE)</f>
        <v>Ok</v>
      </c>
      <c r="Q8289" t="str">
        <f>VLOOKUP(F8289,Translations!$D$2:$G$13,4,FALSE)</f>
        <v>01 - Aktiv, bopæl i DK</v>
      </c>
      <c r="R8289" t="str">
        <f>VLOOKUP(H8289,Translations!$P$2:$Q$10,2,FALSE)</f>
        <v>2 - Selvstændigt sikret - uden lægevalg</v>
      </c>
      <c r="S8289" t="str">
        <f>VLOOKUP(F8289,Translations!$D$2:$F$13,3,FALSE)</f>
        <v>Ja</v>
      </c>
    </row>
    <row r="8290" spans="1:19" x14ac:dyDescent="0.2">
      <c r="A8290" s="3">
        <v>44013</v>
      </c>
      <c r="B8290" t="s">
        <v>715</v>
      </c>
      <c r="C8290" t="s">
        <v>716</v>
      </c>
      <c r="D8290">
        <v>250</v>
      </c>
      <c r="E8290">
        <v>1084</v>
      </c>
      <c r="F8290" t="str">
        <f t="shared" ref="F8290:F8321" si="269">"01"</f>
        <v>01</v>
      </c>
      <c r="G8290" t="s">
        <v>513</v>
      </c>
      <c r="H8290">
        <v>1</v>
      </c>
      <c r="I8290" t="s">
        <v>6</v>
      </c>
      <c r="J8290" t="s">
        <v>5</v>
      </c>
      <c r="K8290" t="s">
        <v>6</v>
      </c>
      <c r="L8290">
        <v>177</v>
      </c>
      <c r="M8290" t="str">
        <f>VLOOKUP(E8290,Translations!$A$1:$B$7,2,FALSE)</f>
        <v>Hovedstaden</v>
      </c>
      <c r="N8290" t="str">
        <f>VLOOKUP(D8290,Translations!$I$2:$K$101,2,FALSE)</f>
        <v>Frederikssund</v>
      </c>
      <c r="O8290" t="str">
        <f>VLOOKUP(G8290,Translations!$M$2:$N$9,2,FALSE)</f>
        <v>[X2079] SARS-CoV-2 (RNA), Borger</v>
      </c>
      <c r="P8290" t="str">
        <f>VLOOKUP(F8290,Translations!$D$1:$F$13,2,FALSE)</f>
        <v>Ok</v>
      </c>
      <c r="Q8290" t="str">
        <f>VLOOKUP(F8290,Translations!$D$2:$G$13,4,FALSE)</f>
        <v>01 - Aktiv, bopæl i DK</v>
      </c>
      <c r="R8290" t="str">
        <f>VLOOKUP(H8290,Translations!$P$2:$Q$10,2,FALSE)</f>
        <v>1 - Selvstændigt sikret - med lægevalg</v>
      </c>
      <c r="S8290" t="str">
        <f>VLOOKUP(F8290,Translations!$D$2:$F$13,3,FALSE)</f>
        <v>Ja</v>
      </c>
    </row>
    <row r="8291" spans="1:19" x14ac:dyDescent="0.2">
      <c r="A8291" s="3">
        <v>44013</v>
      </c>
      <c r="B8291" t="s">
        <v>715</v>
      </c>
      <c r="C8291" t="s">
        <v>716</v>
      </c>
      <c r="D8291">
        <v>253</v>
      </c>
      <c r="E8291">
        <v>1085</v>
      </c>
      <c r="F8291" t="str">
        <f t="shared" si="269"/>
        <v>01</v>
      </c>
      <c r="G8291" t="s">
        <v>513</v>
      </c>
      <c r="H8291">
        <v>1</v>
      </c>
      <c r="I8291" t="s">
        <v>6</v>
      </c>
      <c r="J8291" t="s">
        <v>5</v>
      </c>
      <c r="K8291" t="s">
        <v>6</v>
      </c>
      <c r="L8291">
        <v>176</v>
      </c>
      <c r="M8291" t="str">
        <f>VLOOKUP(E8291,Translations!$A$1:$B$7,2,FALSE)</f>
        <v>Sjælland</v>
      </c>
      <c r="N8291" t="str">
        <f>VLOOKUP(D8291,Translations!$I$2:$K$101,2,FALSE)</f>
        <v>Greve</v>
      </c>
      <c r="O8291" t="str">
        <f>VLOOKUP(G8291,Translations!$M$2:$N$9,2,FALSE)</f>
        <v>[X2079] SARS-CoV-2 (RNA), Borger</v>
      </c>
      <c r="P8291" t="str">
        <f>VLOOKUP(F8291,Translations!$D$1:$F$13,2,FALSE)</f>
        <v>Ok</v>
      </c>
      <c r="Q8291" t="str">
        <f>VLOOKUP(F8291,Translations!$D$2:$G$13,4,FALSE)</f>
        <v>01 - Aktiv, bopæl i DK</v>
      </c>
      <c r="R8291" t="str">
        <f>VLOOKUP(H8291,Translations!$P$2:$Q$10,2,FALSE)</f>
        <v>1 - Selvstændigt sikret - med lægevalg</v>
      </c>
      <c r="S8291" t="str">
        <f>VLOOKUP(F8291,Translations!$D$2:$F$13,3,FALSE)</f>
        <v>Ja</v>
      </c>
    </row>
    <row r="8292" spans="1:19" x14ac:dyDescent="0.2">
      <c r="A8292" s="3">
        <v>44013</v>
      </c>
      <c r="B8292" t="s">
        <v>715</v>
      </c>
      <c r="C8292" t="s">
        <v>716</v>
      </c>
      <c r="D8292">
        <v>259</v>
      </c>
      <c r="E8292">
        <v>1085</v>
      </c>
      <c r="F8292" t="str">
        <f t="shared" si="269"/>
        <v>01</v>
      </c>
      <c r="G8292" t="s">
        <v>513</v>
      </c>
      <c r="H8292">
        <v>1</v>
      </c>
      <c r="I8292" t="s">
        <v>6</v>
      </c>
      <c r="J8292" t="s">
        <v>5</v>
      </c>
      <c r="K8292" t="s">
        <v>6</v>
      </c>
      <c r="L8292">
        <v>240</v>
      </c>
      <c r="M8292" t="str">
        <f>VLOOKUP(E8292,Translations!$A$1:$B$7,2,FALSE)</f>
        <v>Sjælland</v>
      </c>
      <c r="N8292" t="str">
        <f>VLOOKUP(D8292,Translations!$I$2:$K$101,2,FALSE)</f>
        <v>Køge</v>
      </c>
      <c r="O8292" t="str">
        <f>VLOOKUP(G8292,Translations!$M$2:$N$9,2,FALSE)</f>
        <v>[X2079] SARS-CoV-2 (RNA), Borger</v>
      </c>
      <c r="P8292" t="str">
        <f>VLOOKUP(F8292,Translations!$D$1:$F$13,2,FALSE)</f>
        <v>Ok</v>
      </c>
      <c r="Q8292" t="str">
        <f>VLOOKUP(F8292,Translations!$D$2:$G$13,4,FALSE)</f>
        <v>01 - Aktiv, bopæl i DK</v>
      </c>
      <c r="R8292" t="str">
        <f>VLOOKUP(H8292,Translations!$P$2:$Q$10,2,FALSE)</f>
        <v>1 - Selvstændigt sikret - med lægevalg</v>
      </c>
      <c r="S8292" t="str">
        <f>VLOOKUP(F8292,Translations!$D$2:$F$13,3,FALSE)</f>
        <v>Ja</v>
      </c>
    </row>
    <row r="8293" spans="1:19" x14ac:dyDescent="0.2">
      <c r="A8293" s="3">
        <v>44013</v>
      </c>
      <c r="B8293" t="s">
        <v>715</v>
      </c>
      <c r="C8293" t="s">
        <v>716</v>
      </c>
      <c r="D8293">
        <v>260</v>
      </c>
      <c r="E8293">
        <v>1084</v>
      </c>
      <c r="F8293" t="str">
        <f t="shared" si="269"/>
        <v>01</v>
      </c>
      <c r="G8293" t="s">
        <v>513</v>
      </c>
      <c r="H8293">
        <v>1</v>
      </c>
      <c r="I8293" t="s">
        <v>6</v>
      </c>
      <c r="J8293" t="s">
        <v>5</v>
      </c>
      <c r="K8293" t="s">
        <v>6</v>
      </c>
      <c r="L8293">
        <v>96</v>
      </c>
      <c r="M8293" t="str">
        <f>VLOOKUP(E8293,Translations!$A$1:$B$7,2,FALSE)</f>
        <v>Hovedstaden</v>
      </c>
      <c r="N8293" t="str">
        <f>VLOOKUP(D8293,Translations!$I$2:$K$101,2,FALSE)</f>
        <v>Halsnæs</v>
      </c>
      <c r="O8293" t="str">
        <f>VLOOKUP(G8293,Translations!$M$2:$N$9,2,FALSE)</f>
        <v>[X2079] SARS-CoV-2 (RNA), Borger</v>
      </c>
      <c r="P8293" t="str">
        <f>VLOOKUP(F8293,Translations!$D$1:$F$13,2,FALSE)</f>
        <v>Ok</v>
      </c>
      <c r="Q8293" t="str">
        <f>VLOOKUP(F8293,Translations!$D$2:$G$13,4,FALSE)</f>
        <v>01 - Aktiv, bopæl i DK</v>
      </c>
      <c r="R8293" t="str">
        <f>VLOOKUP(H8293,Translations!$P$2:$Q$10,2,FALSE)</f>
        <v>1 - Selvstændigt sikret - med lægevalg</v>
      </c>
      <c r="S8293" t="str">
        <f>VLOOKUP(F8293,Translations!$D$2:$F$13,3,FALSE)</f>
        <v>Ja</v>
      </c>
    </row>
    <row r="8294" spans="1:19" x14ac:dyDescent="0.2">
      <c r="A8294" s="3">
        <v>44013</v>
      </c>
      <c r="B8294" t="s">
        <v>715</v>
      </c>
      <c r="C8294" t="s">
        <v>716</v>
      </c>
      <c r="D8294">
        <v>260</v>
      </c>
      <c r="E8294">
        <v>1084</v>
      </c>
      <c r="F8294" t="str">
        <f t="shared" si="269"/>
        <v>01</v>
      </c>
      <c r="G8294" t="s">
        <v>513</v>
      </c>
      <c r="H8294">
        <v>2</v>
      </c>
      <c r="I8294" t="s">
        <v>6</v>
      </c>
      <c r="J8294" t="s">
        <v>5</v>
      </c>
      <c r="K8294" t="s">
        <v>6</v>
      </c>
      <c r="L8294">
        <v>1</v>
      </c>
      <c r="M8294" t="str">
        <f>VLOOKUP(E8294,Translations!$A$1:$B$7,2,FALSE)</f>
        <v>Hovedstaden</v>
      </c>
      <c r="N8294" t="str">
        <f>VLOOKUP(D8294,Translations!$I$2:$K$101,2,FALSE)</f>
        <v>Halsnæs</v>
      </c>
      <c r="O8294" t="str">
        <f>VLOOKUP(G8294,Translations!$M$2:$N$9,2,FALSE)</f>
        <v>[X2079] SARS-CoV-2 (RNA), Borger</v>
      </c>
      <c r="P8294" t="str">
        <f>VLOOKUP(F8294,Translations!$D$1:$F$13,2,FALSE)</f>
        <v>Ok</v>
      </c>
      <c r="Q8294" t="str">
        <f>VLOOKUP(F8294,Translations!$D$2:$G$13,4,FALSE)</f>
        <v>01 - Aktiv, bopæl i DK</v>
      </c>
      <c r="R8294" t="str">
        <f>VLOOKUP(H8294,Translations!$P$2:$Q$10,2,FALSE)</f>
        <v>2 - Selvstændigt sikret - uden lægevalg</v>
      </c>
      <c r="S8294" t="str">
        <f>VLOOKUP(F8294,Translations!$D$2:$F$13,3,FALSE)</f>
        <v>Ja</v>
      </c>
    </row>
    <row r="8295" spans="1:19" x14ac:dyDescent="0.2">
      <c r="A8295" s="3">
        <v>44013</v>
      </c>
      <c r="B8295" t="s">
        <v>715</v>
      </c>
      <c r="C8295" t="s">
        <v>716</v>
      </c>
      <c r="D8295">
        <v>265</v>
      </c>
      <c r="E8295">
        <v>1085</v>
      </c>
      <c r="F8295" t="str">
        <f t="shared" si="269"/>
        <v>01</v>
      </c>
      <c r="G8295" t="s">
        <v>513</v>
      </c>
      <c r="H8295">
        <v>1</v>
      </c>
      <c r="I8295" t="s">
        <v>6</v>
      </c>
      <c r="J8295" t="s">
        <v>5</v>
      </c>
      <c r="K8295" t="s">
        <v>6</v>
      </c>
      <c r="L8295">
        <v>366</v>
      </c>
      <c r="M8295" t="str">
        <f>VLOOKUP(E8295,Translations!$A$1:$B$7,2,FALSE)</f>
        <v>Sjælland</v>
      </c>
      <c r="N8295" t="str">
        <f>VLOOKUP(D8295,Translations!$I$2:$K$101,2,FALSE)</f>
        <v>Roskilde</v>
      </c>
      <c r="O8295" t="str">
        <f>VLOOKUP(G8295,Translations!$M$2:$N$9,2,FALSE)</f>
        <v>[X2079] SARS-CoV-2 (RNA), Borger</v>
      </c>
      <c r="P8295" t="str">
        <f>VLOOKUP(F8295,Translations!$D$1:$F$13,2,FALSE)</f>
        <v>Ok</v>
      </c>
      <c r="Q8295" t="str">
        <f>VLOOKUP(F8295,Translations!$D$2:$G$13,4,FALSE)</f>
        <v>01 - Aktiv, bopæl i DK</v>
      </c>
      <c r="R8295" t="str">
        <f>VLOOKUP(H8295,Translations!$P$2:$Q$10,2,FALSE)</f>
        <v>1 - Selvstændigt sikret - med lægevalg</v>
      </c>
      <c r="S8295" t="str">
        <f>VLOOKUP(F8295,Translations!$D$2:$F$13,3,FALSE)</f>
        <v>Ja</v>
      </c>
    </row>
    <row r="8296" spans="1:19" x14ac:dyDescent="0.2">
      <c r="A8296" s="3">
        <v>44013</v>
      </c>
      <c r="B8296" t="s">
        <v>715</v>
      </c>
      <c r="C8296" t="s">
        <v>716</v>
      </c>
      <c r="D8296">
        <v>269</v>
      </c>
      <c r="E8296">
        <v>1085</v>
      </c>
      <c r="F8296" t="str">
        <f t="shared" si="269"/>
        <v>01</v>
      </c>
      <c r="G8296" t="s">
        <v>513</v>
      </c>
      <c r="H8296">
        <v>1</v>
      </c>
      <c r="I8296" t="s">
        <v>6</v>
      </c>
      <c r="J8296" t="s">
        <v>5</v>
      </c>
      <c r="K8296" t="s">
        <v>6</v>
      </c>
      <c r="L8296">
        <v>107</v>
      </c>
      <c r="M8296" t="str">
        <f>VLOOKUP(E8296,Translations!$A$1:$B$7,2,FALSE)</f>
        <v>Sjælland</v>
      </c>
      <c r="N8296" t="str">
        <f>VLOOKUP(D8296,Translations!$I$2:$K$101,2,FALSE)</f>
        <v>Solrød</v>
      </c>
      <c r="O8296" t="str">
        <f>VLOOKUP(G8296,Translations!$M$2:$N$9,2,FALSE)</f>
        <v>[X2079] SARS-CoV-2 (RNA), Borger</v>
      </c>
      <c r="P8296" t="str">
        <f>VLOOKUP(F8296,Translations!$D$1:$F$13,2,FALSE)</f>
        <v>Ok</v>
      </c>
      <c r="Q8296" t="str">
        <f>VLOOKUP(F8296,Translations!$D$2:$G$13,4,FALSE)</f>
        <v>01 - Aktiv, bopæl i DK</v>
      </c>
      <c r="R8296" t="str">
        <f>VLOOKUP(H8296,Translations!$P$2:$Q$10,2,FALSE)</f>
        <v>1 - Selvstændigt sikret - med lægevalg</v>
      </c>
      <c r="S8296" t="str">
        <f>VLOOKUP(F8296,Translations!$D$2:$F$13,3,FALSE)</f>
        <v>Ja</v>
      </c>
    </row>
    <row r="8297" spans="1:19" x14ac:dyDescent="0.2">
      <c r="A8297" s="3">
        <v>44013</v>
      </c>
      <c r="B8297" t="s">
        <v>715</v>
      </c>
      <c r="C8297" t="s">
        <v>716</v>
      </c>
      <c r="D8297">
        <v>270</v>
      </c>
      <c r="E8297">
        <v>1084</v>
      </c>
      <c r="F8297" t="str">
        <f t="shared" si="269"/>
        <v>01</v>
      </c>
      <c r="G8297" t="s">
        <v>513</v>
      </c>
      <c r="H8297">
        <v>1</v>
      </c>
      <c r="I8297" t="s">
        <v>6</v>
      </c>
      <c r="J8297" t="s">
        <v>5</v>
      </c>
      <c r="K8297" t="s">
        <v>6</v>
      </c>
      <c r="L8297">
        <v>149</v>
      </c>
      <c r="M8297" t="str">
        <f>VLOOKUP(E8297,Translations!$A$1:$B$7,2,FALSE)</f>
        <v>Hovedstaden</v>
      </c>
      <c r="N8297" t="str">
        <f>VLOOKUP(D8297,Translations!$I$2:$K$101,2,FALSE)</f>
        <v>Gribskov</v>
      </c>
      <c r="O8297" t="str">
        <f>VLOOKUP(G8297,Translations!$M$2:$N$9,2,FALSE)</f>
        <v>[X2079] SARS-CoV-2 (RNA), Borger</v>
      </c>
      <c r="P8297" t="str">
        <f>VLOOKUP(F8297,Translations!$D$1:$F$13,2,FALSE)</f>
        <v>Ok</v>
      </c>
      <c r="Q8297" t="str">
        <f>VLOOKUP(F8297,Translations!$D$2:$G$13,4,FALSE)</f>
        <v>01 - Aktiv, bopæl i DK</v>
      </c>
      <c r="R8297" t="str">
        <f>VLOOKUP(H8297,Translations!$P$2:$Q$10,2,FALSE)</f>
        <v>1 - Selvstændigt sikret - med lægevalg</v>
      </c>
      <c r="S8297" t="str">
        <f>VLOOKUP(F8297,Translations!$D$2:$F$13,3,FALSE)</f>
        <v>Ja</v>
      </c>
    </row>
    <row r="8298" spans="1:19" x14ac:dyDescent="0.2">
      <c r="A8298" s="3">
        <v>44013</v>
      </c>
      <c r="B8298" t="s">
        <v>715</v>
      </c>
      <c r="C8298" t="s">
        <v>716</v>
      </c>
      <c r="D8298">
        <v>306</v>
      </c>
      <c r="E8298">
        <v>1085</v>
      </c>
      <c r="F8298" t="str">
        <f t="shared" si="269"/>
        <v>01</v>
      </c>
      <c r="G8298" t="s">
        <v>513</v>
      </c>
      <c r="H8298">
        <v>1</v>
      </c>
      <c r="I8298" t="s">
        <v>6</v>
      </c>
      <c r="J8298" t="s">
        <v>5</v>
      </c>
      <c r="K8298" t="s">
        <v>6</v>
      </c>
      <c r="L8298">
        <v>96</v>
      </c>
      <c r="M8298" t="str">
        <f>VLOOKUP(E8298,Translations!$A$1:$B$7,2,FALSE)</f>
        <v>Sjælland</v>
      </c>
      <c r="N8298" t="str">
        <f>VLOOKUP(D8298,Translations!$I$2:$K$101,2,FALSE)</f>
        <v>Odsherred</v>
      </c>
      <c r="O8298" t="str">
        <f>VLOOKUP(G8298,Translations!$M$2:$N$9,2,FALSE)</f>
        <v>[X2079] SARS-CoV-2 (RNA), Borger</v>
      </c>
      <c r="P8298" t="str">
        <f>VLOOKUP(F8298,Translations!$D$1:$F$13,2,FALSE)</f>
        <v>Ok</v>
      </c>
      <c r="Q8298" t="str">
        <f>VLOOKUP(F8298,Translations!$D$2:$G$13,4,FALSE)</f>
        <v>01 - Aktiv, bopæl i DK</v>
      </c>
      <c r="R8298" t="str">
        <f>VLOOKUP(H8298,Translations!$P$2:$Q$10,2,FALSE)</f>
        <v>1 - Selvstændigt sikret - med lægevalg</v>
      </c>
      <c r="S8298" t="str">
        <f>VLOOKUP(F8298,Translations!$D$2:$F$13,3,FALSE)</f>
        <v>Ja</v>
      </c>
    </row>
    <row r="8299" spans="1:19" x14ac:dyDescent="0.2">
      <c r="A8299" s="3">
        <v>44013</v>
      </c>
      <c r="B8299" t="s">
        <v>715</v>
      </c>
      <c r="C8299" t="s">
        <v>716</v>
      </c>
      <c r="D8299">
        <v>316</v>
      </c>
      <c r="E8299">
        <v>1085</v>
      </c>
      <c r="F8299" t="str">
        <f t="shared" si="269"/>
        <v>01</v>
      </c>
      <c r="G8299" t="s">
        <v>513</v>
      </c>
      <c r="H8299">
        <v>1</v>
      </c>
      <c r="I8299" t="s">
        <v>6</v>
      </c>
      <c r="J8299" t="s">
        <v>5</v>
      </c>
      <c r="K8299" t="s">
        <v>6</v>
      </c>
      <c r="L8299">
        <v>275</v>
      </c>
      <c r="M8299" t="str">
        <f>VLOOKUP(E8299,Translations!$A$1:$B$7,2,FALSE)</f>
        <v>Sjælland</v>
      </c>
      <c r="N8299" t="str">
        <f>VLOOKUP(D8299,Translations!$I$2:$K$101,2,FALSE)</f>
        <v>Holbæk</v>
      </c>
      <c r="O8299" t="str">
        <f>VLOOKUP(G8299,Translations!$M$2:$N$9,2,FALSE)</f>
        <v>[X2079] SARS-CoV-2 (RNA), Borger</v>
      </c>
      <c r="P8299" t="str">
        <f>VLOOKUP(F8299,Translations!$D$1:$F$13,2,FALSE)</f>
        <v>Ok</v>
      </c>
      <c r="Q8299" t="str">
        <f>VLOOKUP(F8299,Translations!$D$2:$G$13,4,FALSE)</f>
        <v>01 - Aktiv, bopæl i DK</v>
      </c>
      <c r="R8299" t="str">
        <f>VLOOKUP(H8299,Translations!$P$2:$Q$10,2,FALSE)</f>
        <v>1 - Selvstændigt sikret - med lægevalg</v>
      </c>
      <c r="S8299" t="str">
        <f>VLOOKUP(F8299,Translations!$D$2:$F$13,3,FALSE)</f>
        <v>Ja</v>
      </c>
    </row>
    <row r="8300" spans="1:19" x14ac:dyDescent="0.2">
      <c r="A8300" s="3">
        <v>44013</v>
      </c>
      <c r="B8300" t="s">
        <v>715</v>
      </c>
      <c r="C8300" t="s">
        <v>716</v>
      </c>
      <c r="D8300">
        <v>316</v>
      </c>
      <c r="E8300">
        <v>1085</v>
      </c>
      <c r="F8300" t="str">
        <f t="shared" si="269"/>
        <v>01</v>
      </c>
      <c r="G8300" t="s">
        <v>513</v>
      </c>
      <c r="H8300">
        <v>2</v>
      </c>
      <c r="I8300" t="s">
        <v>6</v>
      </c>
      <c r="J8300" t="s">
        <v>5</v>
      </c>
      <c r="K8300" t="s">
        <v>6</v>
      </c>
      <c r="L8300">
        <v>1</v>
      </c>
      <c r="M8300" t="str">
        <f>VLOOKUP(E8300,Translations!$A$1:$B$7,2,FALSE)</f>
        <v>Sjælland</v>
      </c>
      <c r="N8300" t="str">
        <f>VLOOKUP(D8300,Translations!$I$2:$K$101,2,FALSE)</f>
        <v>Holbæk</v>
      </c>
      <c r="O8300" t="str">
        <f>VLOOKUP(G8300,Translations!$M$2:$N$9,2,FALSE)</f>
        <v>[X2079] SARS-CoV-2 (RNA), Borger</v>
      </c>
      <c r="P8300" t="str">
        <f>VLOOKUP(F8300,Translations!$D$1:$F$13,2,FALSE)</f>
        <v>Ok</v>
      </c>
      <c r="Q8300" t="str">
        <f>VLOOKUP(F8300,Translations!$D$2:$G$13,4,FALSE)</f>
        <v>01 - Aktiv, bopæl i DK</v>
      </c>
      <c r="R8300" t="str">
        <f>VLOOKUP(H8300,Translations!$P$2:$Q$10,2,FALSE)</f>
        <v>2 - Selvstændigt sikret - uden lægevalg</v>
      </c>
      <c r="S8300" t="str">
        <f>VLOOKUP(F8300,Translations!$D$2:$F$13,3,FALSE)</f>
        <v>Ja</v>
      </c>
    </row>
    <row r="8301" spans="1:19" x14ac:dyDescent="0.2">
      <c r="A8301" s="3">
        <v>44013</v>
      </c>
      <c r="B8301" t="s">
        <v>715</v>
      </c>
      <c r="C8301" t="s">
        <v>716</v>
      </c>
      <c r="D8301">
        <v>320</v>
      </c>
      <c r="E8301">
        <v>1085</v>
      </c>
      <c r="F8301" t="str">
        <f t="shared" si="269"/>
        <v>01</v>
      </c>
      <c r="G8301" t="s">
        <v>513</v>
      </c>
      <c r="H8301">
        <v>1</v>
      </c>
      <c r="I8301" t="s">
        <v>6</v>
      </c>
      <c r="J8301" t="s">
        <v>5</v>
      </c>
      <c r="K8301" t="s">
        <v>6</v>
      </c>
      <c r="L8301">
        <v>126</v>
      </c>
      <c r="M8301" t="str">
        <f>VLOOKUP(E8301,Translations!$A$1:$B$7,2,FALSE)</f>
        <v>Sjælland</v>
      </c>
      <c r="N8301" t="str">
        <f>VLOOKUP(D8301,Translations!$I$2:$K$101,2,FALSE)</f>
        <v>Faxe</v>
      </c>
      <c r="O8301" t="str">
        <f>VLOOKUP(G8301,Translations!$M$2:$N$9,2,FALSE)</f>
        <v>[X2079] SARS-CoV-2 (RNA), Borger</v>
      </c>
      <c r="P8301" t="str">
        <f>VLOOKUP(F8301,Translations!$D$1:$F$13,2,FALSE)</f>
        <v>Ok</v>
      </c>
      <c r="Q8301" t="str">
        <f>VLOOKUP(F8301,Translations!$D$2:$G$13,4,FALSE)</f>
        <v>01 - Aktiv, bopæl i DK</v>
      </c>
      <c r="R8301" t="str">
        <f>VLOOKUP(H8301,Translations!$P$2:$Q$10,2,FALSE)</f>
        <v>1 - Selvstændigt sikret - med lægevalg</v>
      </c>
      <c r="S8301" t="str">
        <f>VLOOKUP(F8301,Translations!$D$2:$F$13,3,FALSE)</f>
        <v>Ja</v>
      </c>
    </row>
    <row r="8302" spans="1:19" x14ac:dyDescent="0.2">
      <c r="A8302" s="3">
        <v>44013</v>
      </c>
      <c r="B8302" t="s">
        <v>715</v>
      </c>
      <c r="C8302" t="s">
        <v>716</v>
      </c>
      <c r="D8302">
        <v>326</v>
      </c>
      <c r="E8302">
        <v>1085</v>
      </c>
      <c r="F8302" t="str">
        <f t="shared" si="269"/>
        <v>01</v>
      </c>
      <c r="G8302" t="s">
        <v>513</v>
      </c>
      <c r="H8302">
        <v>1</v>
      </c>
      <c r="I8302" t="s">
        <v>6</v>
      </c>
      <c r="J8302" t="s">
        <v>5</v>
      </c>
      <c r="K8302" t="s">
        <v>6</v>
      </c>
      <c r="L8302">
        <v>169</v>
      </c>
      <c r="M8302" t="str">
        <f>VLOOKUP(E8302,Translations!$A$1:$B$7,2,FALSE)</f>
        <v>Sjælland</v>
      </c>
      <c r="N8302" t="str">
        <f>VLOOKUP(D8302,Translations!$I$2:$K$101,2,FALSE)</f>
        <v>Kalundborg</v>
      </c>
      <c r="O8302" t="str">
        <f>VLOOKUP(G8302,Translations!$M$2:$N$9,2,FALSE)</f>
        <v>[X2079] SARS-CoV-2 (RNA), Borger</v>
      </c>
      <c r="P8302" t="str">
        <f>VLOOKUP(F8302,Translations!$D$1:$F$13,2,FALSE)</f>
        <v>Ok</v>
      </c>
      <c r="Q8302" t="str">
        <f>VLOOKUP(F8302,Translations!$D$2:$G$13,4,FALSE)</f>
        <v>01 - Aktiv, bopæl i DK</v>
      </c>
      <c r="R8302" t="str">
        <f>VLOOKUP(H8302,Translations!$P$2:$Q$10,2,FALSE)</f>
        <v>1 - Selvstændigt sikret - med lægevalg</v>
      </c>
      <c r="S8302" t="str">
        <f>VLOOKUP(F8302,Translations!$D$2:$F$13,3,FALSE)</f>
        <v>Ja</v>
      </c>
    </row>
    <row r="8303" spans="1:19" x14ac:dyDescent="0.2">
      <c r="A8303" s="3">
        <v>44013</v>
      </c>
      <c r="B8303" t="s">
        <v>715</v>
      </c>
      <c r="C8303" t="s">
        <v>716</v>
      </c>
      <c r="D8303">
        <v>329</v>
      </c>
      <c r="E8303">
        <v>1085</v>
      </c>
      <c r="F8303" t="str">
        <f t="shared" si="269"/>
        <v>01</v>
      </c>
      <c r="G8303" t="s">
        <v>513</v>
      </c>
      <c r="H8303">
        <v>1</v>
      </c>
      <c r="I8303" t="s">
        <v>6</v>
      </c>
      <c r="J8303" t="s">
        <v>5</v>
      </c>
      <c r="K8303" t="s">
        <v>6</v>
      </c>
      <c r="L8303">
        <v>140</v>
      </c>
      <c r="M8303" t="str">
        <f>VLOOKUP(E8303,Translations!$A$1:$B$7,2,FALSE)</f>
        <v>Sjælland</v>
      </c>
      <c r="N8303" t="str">
        <f>VLOOKUP(D8303,Translations!$I$2:$K$101,2,FALSE)</f>
        <v>Ringsted</v>
      </c>
      <c r="O8303" t="str">
        <f>VLOOKUP(G8303,Translations!$M$2:$N$9,2,FALSE)</f>
        <v>[X2079] SARS-CoV-2 (RNA), Borger</v>
      </c>
      <c r="P8303" t="str">
        <f>VLOOKUP(F8303,Translations!$D$1:$F$13,2,FALSE)</f>
        <v>Ok</v>
      </c>
      <c r="Q8303" t="str">
        <f>VLOOKUP(F8303,Translations!$D$2:$G$13,4,FALSE)</f>
        <v>01 - Aktiv, bopæl i DK</v>
      </c>
      <c r="R8303" t="str">
        <f>VLOOKUP(H8303,Translations!$P$2:$Q$10,2,FALSE)</f>
        <v>1 - Selvstændigt sikret - med lægevalg</v>
      </c>
      <c r="S8303" t="str">
        <f>VLOOKUP(F8303,Translations!$D$2:$F$13,3,FALSE)</f>
        <v>Ja</v>
      </c>
    </row>
    <row r="8304" spans="1:19" x14ac:dyDescent="0.2">
      <c r="A8304" s="3">
        <v>44013</v>
      </c>
      <c r="B8304" t="s">
        <v>715</v>
      </c>
      <c r="C8304" t="s">
        <v>716</v>
      </c>
      <c r="D8304">
        <v>330</v>
      </c>
      <c r="E8304">
        <v>1085</v>
      </c>
      <c r="F8304" t="str">
        <f t="shared" si="269"/>
        <v>01</v>
      </c>
      <c r="G8304" t="s">
        <v>513</v>
      </c>
      <c r="H8304">
        <v>1</v>
      </c>
      <c r="I8304" t="s">
        <v>6</v>
      </c>
      <c r="J8304" t="s">
        <v>5</v>
      </c>
      <c r="K8304" t="s">
        <v>6</v>
      </c>
      <c r="L8304">
        <v>255</v>
      </c>
      <c r="M8304" t="str">
        <f>VLOOKUP(E8304,Translations!$A$1:$B$7,2,FALSE)</f>
        <v>Sjælland</v>
      </c>
      <c r="N8304" t="str">
        <f>VLOOKUP(D8304,Translations!$I$2:$K$101,2,FALSE)</f>
        <v>Slagelse</v>
      </c>
      <c r="O8304" t="str">
        <f>VLOOKUP(G8304,Translations!$M$2:$N$9,2,FALSE)</f>
        <v>[X2079] SARS-CoV-2 (RNA), Borger</v>
      </c>
      <c r="P8304" t="str">
        <f>VLOOKUP(F8304,Translations!$D$1:$F$13,2,FALSE)</f>
        <v>Ok</v>
      </c>
      <c r="Q8304" t="str">
        <f>VLOOKUP(F8304,Translations!$D$2:$G$13,4,FALSE)</f>
        <v>01 - Aktiv, bopæl i DK</v>
      </c>
      <c r="R8304" t="str">
        <f>VLOOKUP(H8304,Translations!$P$2:$Q$10,2,FALSE)</f>
        <v>1 - Selvstændigt sikret - med lægevalg</v>
      </c>
      <c r="S8304" t="str">
        <f>VLOOKUP(F8304,Translations!$D$2:$F$13,3,FALSE)</f>
        <v>Ja</v>
      </c>
    </row>
    <row r="8305" spans="1:19" x14ac:dyDescent="0.2">
      <c r="A8305" s="3">
        <v>44013</v>
      </c>
      <c r="B8305" t="s">
        <v>715</v>
      </c>
      <c r="C8305" t="s">
        <v>716</v>
      </c>
      <c r="D8305">
        <v>336</v>
      </c>
      <c r="E8305">
        <v>1085</v>
      </c>
      <c r="F8305" t="str">
        <f t="shared" si="269"/>
        <v>01</v>
      </c>
      <c r="G8305" t="s">
        <v>513</v>
      </c>
      <c r="H8305">
        <v>1</v>
      </c>
      <c r="I8305" t="s">
        <v>6</v>
      </c>
      <c r="J8305" t="s">
        <v>5</v>
      </c>
      <c r="K8305" t="s">
        <v>6</v>
      </c>
      <c r="L8305">
        <v>82</v>
      </c>
      <c r="M8305" t="str">
        <f>VLOOKUP(E8305,Translations!$A$1:$B$7,2,FALSE)</f>
        <v>Sjælland</v>
      </c>
      <c r="N8305" t="str">
        <f>VLOOKUP(D8305,Translations!$I$2:$K$101,2,FALSE)</f>
        <v>Stevns</v>
      </c>
      <c r="O8305" t="str">
        <f>VLOOKUP(G8305,Translations!$M$2:$N$9,2,FALSE)</f>
        <v>[X2079] SARS-CoV-2 (RNA), Borger</v>
      </c>
      <c r="P8305" t="str">
        <f>VLOOKUP(F8305,Translations!$D$1:$F$13,2,FALSE)</f>
        <v>Ok</v>
      </c>
      <c r="Q8305" t="str">
        <f>VLOOKUP(F8305,Translations!$D$2:$G$13,4,FALSE)</f>
        <v>01 - Aktiv, bopæl i DK</v>
      </c>
      <c r="R8305" t="str">
        <f>VLOOKUP(H8305,Translations!$P$2:$Q$10,2,FALSE)</f>
        <v>1 - Selvstændigt sikret - med lægevalg</v>
      </c>
      <c r="S8305" t="str">
        <f>VLOOKUP(F8305,Translations!$D$2:$F$13,3,FALSE)</f>
        <v>Ja</v>
      </c>
    </row>
    <row r="8306" spans="1:19" x14ac:dyDescent="0.2">
      <c r="A8306" s="3">
        <v>44013</v>
      </c>
      <c r="B8306" t="s">
        <v>715</v>
      </c>
      <c r="C8306" t="s">
        <v>716</v>
      </c>
      <c r="D8306">
        <v>340</v>
      </c>
      <c r="E8306">
        <v>1085</v>
      </c>
      <c r="F8306" t="str">
        <f t="shared" si="269"/>
        <v>01</v>
      </c>
      <c r="G8306" t="s">
        <v>513</v>
      </c>
      <c r="H8306">
        <v>1</v>
      </c>
      <c r="I8306" t="s">
        <v>6</v>
      </c>
      <c r="J8306" t="s">
        <v>5</v>
      </c>
      <c r="K8306" t="s">
        <v>6</v>
      </c>
      <c r="L8306">
        <v>118</v>
      </c>
      <c r="M8306" t="str">
        <f>VLOOKUP(E8306,Translations!$A$1:$B$7,2,FALSE)</f>
        <v>Sjælland</v>
      </c>
      <c r="N8306" t="str">
        <f>VLOOKUP(D8306,Translations!$I$2:$K$101,2,FALSE)</f>
        <v>Sorø</v>
      </c>
      <c r="O8306" t="str">
        <f>VLOOKUP(G8306,Translations!$M$2:$N$9,2,FALSE)</f>
        <v>[X2079] SARS-CoV-2 (RNA), Borger</v>
      </c>
      <c r="P8306" t="str">
        <f>VLOOKUP(F8306,Translations!$D$1:$F$13,2,FALSE)</f>
        <v>Ok</v>
      </c>
      <c r="Q8306" t="str">
        <f>VLOOKUP(F8306,Translations!$D$2:$G$13,4,FALSE)</f>
        <v>01 - Aktiv, bopæl i DK</v>
      </c>
      <c r="R8306" t="str">
        <f>VLOOKUP(H8306,Translations!$P$2:$Q$10,2,FALSE)</f>
        <v>1 - Selvstændigt sikret - med lægevalg</v>
      </c>
      <c r="S8306" t="str">
        <f>VLOOKUP(F8306,Translations!$D$2:$F$13,3,FALSE)</f>
        <v>Ja</v>
      </c>
    </row>
    <row r="8307" spans="1:19" x14ac:dyDescent="0.2">
      <c r="A8307" s="3">
        <v>44013</v>
      </c>
      <c r="B8307" t="s">
        <v>715</v>
      </c>
      <c r="C8307" t="s">
        <v>716</v>
      </c>
      <c r="D8307">
        <v>350</v>
      </c>
      <c r="E8307">
        <v>1085</v>
      </c>
      <c r="F8307" t="str">
        <f t="shared" si="269"/>
        <v>01</v>
      </c>
      <c r="G8307" t="s">
        <v>513</v>
      </c>
      <c r="H8307">
        <v>1</v>
      </c>
      <c r="I8307" t="s">
        <v>6</v>
      </c>
      <c r="J8307" t="s">
        <v>5</v>
      </c>
      <c r="K8307" t="s">
        <v>6</v>
      </c>
      <c r="L8307">
        <v>116</v>
      </c>
      <c r="M8307" t="str">
        <f>VLOOKUP(E8307,Translations!$A$1:$B$7,2,FALSE)</f>
        <v>Sjælland</v>
      </c>
      <c r="N8307" t="str">
        <f>VLOOKUP(D8307,Translations!$I$2:$K$101,2,FALSE)</f>
        <v>Lejre</v>
      </c>
      <c r="O8307" t="str">
        <f>VLOOKUP(G8307,Translations!$M$2:$N$9,2,FALSE)</f>
        <v>[X2079] SARS-CoV-2 (RNA), Borger</v>
      </c>
      <c r="P8307" t="str">
        <f>VLOOKUP(F8307,Translations!$D$1:$F$13,2,FALSE)</f>
        <v>Ok</v>
      </c>
      <c r="Q8307" t="str">
        <f>VLOOKUP(F8307,Translations!$D$2:$G$13,4,FALSE)</f>
        <v>01 - Aktiv, bopæl i DK</v>
      </c>
      <c r="R8307" t="str">
        <f>VLOOKUP(H8307,Translations!$P$2:$Q$10,2,FALSE)</f>
        <v>1 - Selvstændigt sikret - med lægevalg</v>
      </c>
      <c r="S8307" t="str">
        <f>VLOOKUP(F8307,Translations!$D$2:$F$13,3,FALSE)</f>
        <v>Ja</v>
      </c>
    </row>
    <row r="8308" spans="1:19" x14ac:dyDescent="0.2">
      <c r="A8308" s="3">
        <v>44013</v>
      </c>
      <c r="B8308" t="s">
        <v>715</v>
      </c>
      <c r="C8308" t="s">
        <v>716</v>
      </c>
      <c r="D8308">
        <v>360</v>
      </c>
      <c r="E8308">
        <v>1085</v>
      </c>
      <c r="F8308" t="str">
        <f t="shared" si="269"/>
        <v>01</v>
      </c>
      <c r="G8308" t="s">
        <v>513</v>
      </c>
      <c r="H8308">
        <v>1</v>
      </c>
      <c r="I8308" t="s">
        <v>6</v>
      </c>
      <c r="J8308" t="s">
        <v>5</v>
      </c>
      <c r="K8308" t="s">
        <v>6</v>
      </c>
      <c r="L8308">
        <v>118</v>
      </c>
      <c r="M8308" t="str">
        <f>VLOOKUP(E8308,Translations!$A$1:$B$7,2,FALSE)</f>
        <v>Sjælland</v>
      </c>
      <c r="N8308" t="str">
        <f>VLOOKUP(D8308,Translations!$I$2:$K$101,2,FALSE)</f>
        <v>Lolland</v>
      </c>
      <c r="O8308" t="str">
        <f>VLOOKUP(G8308,Translations!$M$2:$N$9,2,FALSE)</f>
        <v>[X2079] SARS-CoV-2 (RNA), Borger</v>
      </c>
      <c r="P8308" t="str">
        <f>VLOOKUP(F8308,Translations!$D$1:$F$13,2,FALSE)</f>
        <v>Ok</v>
      </c>
      <c r="Q8308" t="str">
        <f>VLOOKUP(F8308,Translations!$D$2:$G$13,4,FALSE)</f>
        <v>01 - Aktiv, bopæl i DK</v>
      </c>
      <c r="R8308" t="str">
        <f>VLOOKUP(H8308,Translations!$P$2:$Q$10,2,FALSE)</f>
        <v>1 - Selvstændigt sikret - med lægevalg</v>
      </c>
      <c r="S8308" t="str">
        <f>VLOOKUP(F8308,Translations!$D$2:$F$13,3,FALSE)</f>
        <v>Ja</v>
      </c>
    </row>
    <row r="8309" spans="1:19" x14ac:dyDescent="0.2">
      <c r="A8309" s="3">
        <v>44013</v>
      </c>
      <c r="B8309" t="s">
        <v>715</v>
      </c>
      <c r="C8309" t="s">
        <v>716</v>
      </c>
      <c r="D8309">
        <v>370</v>
      </c>
      <c r="E8309">
        <v>1085</v>
      </c>
      <c r="F8309" t="str">
        <f t="shared" si="269"/>
        <v>01</v>
      </c>
      <c r="G8309" t="s">
        <v>513</v>
      </c>
      <c r="H8309">
        <v>1</v>
      </c>
      <c r="I8309" t="s">
        <v>6</v>
      </c>
      <c r="J8309" t="s">
        <v>5</v>
      </c>
      <c r="K8309" t="s">
        <v>6</v>
      </c>
      <c r="L8309">
        <v>301</v>
      </c>
      <c r="M8309" t="str">
        <f>VLOOKUP(E8309,Translations!$A$1:$B$7,2,FALSE)</f>
        <v>Sjælland</v>
      </c>
      <c r="N8309" t="str">
        <f>VLOOKUP(D8309,Translations!$I$2:$K$101,2,FALSE)</f>
        <v>Næstved</v>
      </c>
      <c r="O8309" t="str">
        <f>VLOOKUP(G8309,Translations!$M$2:$N$9,2,FALSE)</f>
        <v>[X2079] SARS-CoV-2 (RNA), Borger</v>
      </c>
      <c r="P8309" t="str">
        <f>VLOOKUP(F8309,Translations!$D$1:$F$13,2,FALSE)</f>
        <v>Ok</v>
      </c>
      <c r="Q8309" t="str">
        <f>VLOOKUP(F8309,Translations!$D$2:$G$13,4,FALSE)</f>
        <v>01 - Aktiv, bopæl i DK</v>
      </c>
      <c r="R8309" t="str">
        <f>VLOOKUP(H8309,Translations!$P$2:$Q$10,2,FALSE)</f>
        <v>1 - Selvstændigt sikret - med lægevalg</v>
      </c>
      <c r="S8309" t="str">
        <f>VLOOKUP(F8309,Translations!$D$2:$F$13,3,FALSE)</f>
        <v>Ja</v>
      </c>
    </row>
    <row r="8310" spans="1:19" x14ac:dyDescent="0.2">
      <c r="A8310" s="3">
        <v>44013</v>
      </c>
      <c r="B8310" t="s">
        <v>715</v>
      </c>
      <c r="C8310" t="s">
        <v>716</v>
      </c>
      <c r="D8310">
        <v>376</v>
      </c>
      <c r="E8310">
        <v>1085</v>
      </c>
      <c r="F8310" t="str">
        <f t="shared" si="269"/>
        <v>01</v>
      </c>
      <c r="G8310" t="s">
        <v>513</v>
      </c>
      <c r="H8310">
        <v>1</v>
      </c>
      <c r="I8310" t="s">
        <v>6</v>
      </c>
      <c r="J8310" t="s">
        <v>5</v>
      </c>
      <c r="K8310" t="s">
        <v>6</v>
      </c>
      <c r="L8310">
        <v>192</v>
      </c>
      <c r="M8310" t="str">
        <f>VLOOKUP(E8310,Translations!$A$1:$B$7,2,FALSE)</f>
        <v>Sjælland</v>
      </c>
      <c r="N8310" t="str">
        <f>VLOOKUP(D8310,Translations!$I$2:$K$101,2,FALSE)</f>
        <v>Guldborgsund</v>
      </c>
      <c r="O8310" t="str">
        <f>VLOOKUP(G8310,Translations!$M$2:$N$9,2,FALSE)</f>
        <v>[X2079] SARS-CoV-2 (RNA), Borger</v>
      </c>
      <c r="P8310" t="str">
        <f>VLOOKUP(F8310,Translations!$D$1:$F$13,2,FALSE)</f>
        <v>Ok</v>
      </c>
      <c r="Q8310" t="str">
        <f>VLOOKUP(F8310,Translations!$D$2:$G$13,4,FALSE)</f>
        <v>01 - Aktiv, bopæl i DK</v>
      </c>
      <c r="R8310" t="str">
        <f>VLOOKUP(H8310,Translations!$P$2:$Q$10,2,FALSE)</f>
        <v>1 - Selvstændigt sikret - med lægevalg</v>
      </c>
      <c r="S8310" t="str">
        <f>VLOOKUP(F8310,Translations!$D$2:$F$13,3,FALSE)</f>
        <v>Ja</v>
      </c>
    </row>
    <row r="8311" spans="1:19" x14ac:dyDescent="0.2">
      <c r="A8311" s="3">
        <v>44013</v>
      </c>
      <c r="B8311" t="s">
        <v>715</v>
      </c>
      <c r="C8311" t="s">
        <v>716</v>
      </c>
      <c r="D8311">
        <v>390</v>
      </c>
      <c r="E8311">
        <v>1085</v>
      </c>
      <c r="F8311" t="str">
        <f t="shared" si="269"/>
        <v>01</v>
      </c>
      <c r="G8311" t="s">
        <v>513</v>
      </c>
      <c r="H8311">
        <v>1</v>
      </c>
      <c r="I8311" t="s">
        <v>6</v>
      </c>
      <c r="J8311" t="s">
        <v>5</v>
      </c>
      <c r="K8311" t="s">
        <v>6</v>
      </c>
      <c r="L8311">
        <v>153</v>
      </c>
      <c r="M8311" t="str">
        <f>VLOOKUP(E8311,Translations!$A$1:$B$7,2,FALSE)</f>
        <v>Sjælland</v>
      </c>
      <c r="N8311" t="str">
        <f>VLOOKUP(D8311,Translations!$I$2:$K$101,2,FALSE)</f>
        <v>Vordingborg</v>
      </c>
      <c r="O8311" t="str">
        <f>VLOOKUP(G8311,Translations!$M$2:$N$9,2,FALSE)</f>
        <v>[X2079] SARS-CoV-2 (RNA), Borger</v>
      </c>
      <c r="P8311" t="str">
        <f>VLOOKUP(F8311,Translations!$D$1:$F$13,2,FALSE)</f>
        <v>Ok</v>
      </c>
      <c r="Q8311" t="str">
        <f>VLOOKUP(F8311,Translations!$D$2:$G$13,4,FALSE)</f>
        <v>01 - Aktiv, bopæl i DK</v>
      </c>
      <c r="R8311" t="str">
        <f>VLOOKUP(H8311,Translations!$P$2:$Q$10,2,FALSE)</f>
        <v>1 - Selvstændigt sikret - med lægevalg</v>
      </c>
      <c r="S8311" t="str">
        <f>VLOOKUP(F8311,Translations!$D$2:$F$13,3,FALSE)</f>
        <v>Ja</v>
      </c>
    </row>
    <row r="8312" spans="1:19" x14ac:dyDescent="0.2">
      <c r="A8312" s="3">
        <v>44013</v>
      </c>
      <c r="B8312" t="s">
        <v>715</v>
      </c>
      <c r="C8312" t="s">
        <v>716</v>
      </c>
      <c r="D8312">
        <v>400</v>
      </c>
      <c r="E8312">
        <v>1084</v>
      </c>
      <c r="F8312" t="str">
        <f t="shared" si="269"/>
        <v>01</v>
      </c>
      <c r="G8312" t="s">
        <v>513</v>
      </c>
      <c r="H8312">
        <v>1</v>
      </c>
      <c r="I8312" t="s">
        <v>6</v>
      </c>
      <c r="J8312" t="s">
        <v>5</v>
      </c>
      <c r="K8312" t="s">
        <v>6</v>
      </c>
      <c r="L8312">
        <v>124</v>
      </c>
      <c r="M8312" t="str">
        <f>VLOOKUP(E8312,Translations!$A$1:$B$7,2,FALSE)</f>
        <v>Hovedstaden</v>
      </c>
      <c r="N8312" t="str">
        <f>VLOOKUP(D8312,Translations!$I$2:$K$101,2,FALSE)</f>
        <v>Bornholm</v>
      </c>
      <c r="O8312" t="str">
        <f>VLOOKUP(G8312,Translations!$M$2:$N$9,2,FALSE)</f>
        <v>[X2079] SARS-CoV-2 (RNA), Borger</v>
      </c>
      <c r="P8312" t="str">
        <f>VLOOKUP(F8312,Translations!$D$1:$F$13,2,FALSE)</f>
        <v>Ok</v>
      </c>
      <c r="Q8312" t="str">
        <f>VLOOKUP(F8312,Translations!$D$2:$G$13,4,FALSE)</f>
        <v>01 - Aktiv, bopæl i DK</v>
      </c>
      <c r="R8312" t="str">
        <f>VLOOKUP(H8312,Translations!$P$2:$Q$10,2,FALSE)</f>
        <v>1 - Selvstændigt sikret - med lægevalg</v>
      </c>
      <c r="S8312" t="str">
        <f>VLOOKUP(F8312,Translations!$D$2:$F$13,3,FALSE)</f>
        <v>Ja</v>
      </c>
    </row>
    <row r="8313" spans="1:19" x14ac:dyDescent="0.2">
      <c r="A8313" s="3">
        <v>44013</v>
      </c>
      <c r="B8313" t="s">
        <v>715</v>
      </c>
      <c r="C8313" t="s">
        <v>716</v>
      </c>
      <c r="D8313">
        <v>410</v>
      </c>
      <c r="E8313">
        <v>1083</v>
      </c>
      <c r="F8313" t="str">
        <f t="shared" si="269"/>
        <v>01</v>
      </c>
      <c r="G8313" t="s">
        <v>513</v>
      </c>
      <c r="H8313">
        <v>1</v>
      </c>
      <c r="I8313" t="s">
        <v>6</v>
      </c>
      <c r="J8313" t="s">
        <v>5</v>
      </c>
      <c r="K8313" t="s">
        <v>6</v>
      </c>
      <c r="L8313">
        <v>170</v>
      </c>
      <c r="M8313" t="str">
        <f>VLOOKUP(E8313,Translations!$A$1:$B$7,2,FALSE)</f>
        <v>Syddanmark</v>
      </c>
      <c r="N8313" t="str">
        <f>VLOOKUP(D8313,Translations!$I$2:$K$101,2,FALSE)</f>
        <v>Middelfart</v>
      </c>
      <c r="O8313" t="str">
        <f>VLOOKUP(G8313,Translations!$M$2:$N$9,2,FALSE)</f>
        <v>[X2079] SARS-CoV-2 (RNA), Borger</v>
      </c>
      <c r="P8313" t="str">
        <f>VLOOKUP(F8313,Translations!$D$1:$F$13,2,FALSE)</f>
        <v>Ok</v>
      </c>
      <c r="Q8313" t="str">
        <f>VLOOKUP(F8313,Translations!$D$2:$G$13,4,FALSE)</f>
        <v>01 - Aktiv, bopæl i DK</v>
      </c>
      <c r="R8313" t="str">
        <f>VLOOKUP(H8313,Translations!$P$2:$Q$10,2,FALSE)</f>
        <v>1 - Selvstændigt sikret - med lægevalg</v>
      </c>
      <c r="S8313" t="str">
        <f>VLOOKUP(F8313,Translations!$D$2:$F$13,3,FALSE)</f>
        <v>Ja</v>
      </c>
    </row>
    <row r="8314" spans="1:19" x14ac:dyDescent="0.2">
      <c r="A8314" s="3">
        <v>44013</v>
      </c>
      <c r="B8314" t="s">
        <v>715</v>
      </c>
      <c r="C8314" t="s">
        <v>716</v>
      </c>
      <c r="D8314">
        <v>420</v>
      </c>
      <c r="E8314">
        <v>1083</v>
      </c>
      <c r="F8314" t="str">
        <f t="shared" si="269"/>
        <v>01</v>
      </c>
      <c r="G8314" t="s">
        <v>513</v>
      </c>
      <c r="H8314">
        <v>1</v>
      </c>
      <c r="I8314" t="s">
        <v>6</v>
      </c>
      <c r="J8314" t="s">
        <v>5</v>
      </c>
      <c r="K8314" t="s">
        <v>6</v>
      </c>
      <c r="L8314">
        <v>159</v>
      </c>
      <c r="M8314" t="str">
        <f>VLOOKUP(E8314,Translations!$A$1:$B$7,2,FALSE)</f>
        <v>Syddanmark</v>
      </c>
      <c r="N8314" t="str">
        <f>VLOOKUP(D8314,Translations!$I$2:$K$101,2,FALSE)</f>
        <v>Assens</v>
      </c>
      <c r="O8314" t="str">
        <f>VLOOKUP(G8314,Translations!$M$2:$N$9,2,FALSE)</f>
        <v>[X2079] SARS-CoV-2 (RNA), Borger</v>
      </c>
      <c r="P8314" t="str">
        <f>VLOOKUP(F8314,Translations!$D$1:$F$13,2,FALSE)</f>
        <v>Ok</v>
      </c>
      <c r="Q8314" t="str">
        <f>VLOOKUP(F8314,Translations!$D$2:$G$13,4,FALSE)</f>
        <v>01 - Aktiv, bopæl i DK</v>
      </c>
      <c r="R8314" t="str">
        <f>VLOOKUP(H8314,Translations!$P$2:$Q$10,2,FALSE)</f>
        <v>1 - Selvstændigt sikret - med lægevalg</v>
      </c>
      <c r="S8314" t="str">
        <f>VLOOKUP(F8314,Translations!$D$2:$F$13,3,FALSE)</f>
        <v>Ja</v>
      </c>
    </row>
    <row r="8315" spans="1:19" x14ac:dyDescent="0.2">
      <c r="A8315" s="3">
        <v>44013</v>
      </c>
      <c r="B8315" t="s">
        <v>715</v>
      </c>
      <c r="C8315" t="s">
        <v>716</v>
      </c>
      <c r="D8315">
        <v>430</v>
      </c>
      <c r="E8315">
        <v>1083</v>
      </c>
      <c r="F8315" t="str">
        <f t="shared" si="269"/>
        <v>01</v>
      </c>
      <c r="G8315" t="s">
        <v>513</v>
      </c>
      <c r="H8315">
        <v>1</v>
      </c>
      <c r="I8315" t="s">
        <v>6</v>
      </c>
      <c r="J8315" t="s">
        <v>5</v>
      </c>
      <c r="K8315" t="s">
        <v>6</v>
      </c>
      <c r="L8315">
        <v>185</v>
      </c>
      <c r="M8315" t="str">
        <f>VLOOKUP(E8315,Translations!$A$1:$B$7,2,FALSE)</f>
        <v>Syddanmark</v>
      </c>
      <c r="N8315" t="str">
        <f>VLOOKUP(D8315,Translations!$I$2:$K$101,2,FALSE)</f>
        <v>Faaborg-Midtfyn</v>
      </c>
      <c r="O8315" t="str">
        <f>VLOOKUP(G8315,Translations!$M$2:$N$9,2,FALSE)</f>
        <v>[X2079] SARS-CoV-2 (RNA), Borger</v>
      </c>
      <c r="P8315" t="str">
        <f>VLOOKUP(F8315,Translations!$D$1:$F$13,2,FALSE)</f>
        <v>Ok</v>
      </c>
      <c r="Q8315" t="str">
        <f>VLOOKUP(F8315,Translations!$D$2:$G$13,4,FALSE)</f>
        <v>01 - Aktiv, bopæl i DK</v>
      </c>
      <c r="R8315" t="str">
        <f>VLOOKUP(H8315,Translations!$P$2:$Q$10,2,FALSE)</f>
        <v>1 - Selvstændigt sikret - med lægevalg</v>
      </c>
      <c r="S8315" t="str">
        <f>VLOOKUP(F8315,Translations!$D$2:$F$13,3,FALSE)</f>
        <v>Ja</v>
      </c>
    </row>
    <row r="8316" spans="1:19" x14ac:dyDescent="0.2">
      <c r="A8316" s="3">
        <v>44013</v>
      </c>
      <c r="B8316" t="s">
        <v>715</v>
      </c>
      <c r="C8316" t="s">
        <v>716</v>
      </c>
      <c r="D8316">
        <v>440</v>
      </c>
      <c r="E8316">
        <v>1083</v>
      </c>
      <c r="F8316" t="str">
        <f t="shared" si="269"/>
        <v>01</v>
      </c>
      <c r="G8316" t="s">
        <v>513</v>
      </c>
      <c r="H8316">
        <v>1</v>
      </c>
      <c r="I8316" t="s">
        <v>6</v>
      </c>
      <c r="J8316" t="s">
        <v>5</v>
      </c>
      <c r="K8316" t="s">
        <v>6</v>
      </c>
      <c r="L8316">
        <v>85</v>
      </c>
      <c r="M8316" t="str">
        <f>VLOOKUP(E8316,Translations!$A$1:$B$7,2,FALSE)</f>
        <v>Syddanmark</v>
      </c>
      <c r="N8316" t="str">
        <f>VLOOKUP(D8316,Translations!$I$2:$K$101,2,FALSE)</f>
        <v>Kerteminde</v>
      </c>
      <c r="O8316" t="str">
        <f>VLOOKUP(G8316,Translations!$M$2:$N$9,2,FALSE)</f>
        <v>[X2079] SARS-CoV-2 (RNA), Borger</v>
      </c>
      <c r="P8316" t="str">
        <f>VLOOKUP(F8316,Translations!$D$1:$F$13,2,FALSE)</f>
        <v>Ok</v>
      </c>
      <c r="Q8316" t="str">
        <f>VLOOKUP(F8316,Translations!$D$2:$G$13,4,FALSE)</f>
        <v>01 - Aktiv, bopæl i DK</v>
      </c>
      <c r="R8316" t="str">
        <f>VLOOKUP(H8316,Translations!$P$2:$Q$10,2,FALSE)</f>
        <v>1 - Selvstændigt sikret - med lægevalg</v>
      </c>
      <c r="S8316" t="str">
        <f>VLOOKUP(F8316,Translations!$D$2:$F$13,3,FALSE)</f>
        <v>Ja</v>
      </c>
    </row>
    <row r="8317" spans="1:19" x14ac:dyDescent="0.2">
      <c r="A8317" s="3">
        <v>44013</v>
      </c>
      <c r="B8317" t="s">
        <v>715</v>
      </c>
      <c r="C8317" t="s">
        <v>716</v>
      </c>
      <c r="D8317">
        <v>440</v>
      </c>
      <c r="E8317">
        <v>1083</v>
      </c>
      <c r="F8317" t="str">
        <f t="shared" si="269"/>
        <v>01</v>
      </c>
      <c r="G8317" t="s">
        <v>513</v>
      </c>
      <c r="H8317">
        <v>2</v>
      </c>
      <c r="I8317" t="s">
        <v>6</v>
      </c>
      <c r="J8317" t="s">
        <v>5</v>
      </c>
      <c r="K8317" t="s">
        <v>6</v>
      </c>
      <c r="L8317">
        <v>1</v>
      </c>
      <c r="M8317" t="str">
        <f>VLOOKUP(E8317,Translations!$A$1:$B$7,2,FALSE)</f>
        <v>Syddanmark</v>
      </c>
      <c r="N8317" t="str">
        <f>VLOOKUP(D8317,Translations!$I$2:$K$101,2,FALSE)</f>
        <v>Kerteminde</v>
      </c>
      <c r="O8317" t="str">
        <f>VLOOKUP(G8317,Translations!$M$2:$N$9,2,FALSE)</f>
        <v>[X2079] SARS-CoV-2 (RNA), Borger</v>
      </c>
      <c r="P8317" t="str">
        <f>VLOOKUP(F8317,Translations!$D$1:$F$13,2,FALSE)</f>
        <v>Ok</v>
      </c>
      <c r="Q8317" t="str">
        <f>VLOOKUP(F8317,Translations!$D$2:$G$13,4,FALSE)</f>
        <v>01 - Aktiv, bopæl i DK</v>
      </c>
      <c r="R8317" t="str">
        <f>VLOOKUP(H8317,Translations!$P$2:$Q$10,2,FALSE)</f>
        <v>2 - Selvstændigt sikret - uden lægevalg</v>
      </c>
      <c r="S8317" t="str">
        <f>VLOOKUP(F8317,Translations!$D$2:$F$13,3,FALSE)</f>
        <v>Ja</v>
      </c>
    </row>
    <row r="8318" spans="1:19" x14ac:dyDescent="0.2">
      <c r="A8318" s="3">
        <v>44013</v>
      </c>
      <c r="B8318" t="s">
        <v>715</v>
      </c>
      <c r="C8318" t="s">
        <v>716</v>
      </c>
      <c r="D8318">
        <v>450</v>
      </c>
      <c r="E8318">
        <v>1083</v>
      </c>
      <c r="F8318" t="str">
        <f t="shared" si="269"/>
        <v>01</v>
      </c>
      <c r="G8318" t="s">
        <v>513</v>
      </c>
      <c r="H8318">
        <v>1</v>
      </c>
      <c r="I8318" t="s">
        <v>6</v>
      </c>
      <c r="J8318" t="s">
        <v>5</v>
      </c>
      <c r="K8318" t="s">
        <v>6</v>
      </c>
      <c r="L8318">
        <v>113</v>
      </c>
      <c r="M8318" t="str">
        <f>VLOOKUP(E8318,Translations!$A$1:$B$7,2,FALSE)</f>
        <v>Syddanmark</v>
      </c>
      <c r="N8318" t="str">
        <f>VLOOKUP(D8318,Translations!$I$2:$K$101,2,FALSE)</f>
        <v>Nyborg</v>
      </c>
      <c r="O8318" t="str">
        <f>VLOOKUP(G8318,Translations!$M$2:$N$9,2,FALSE)</f>
        <v>[X2079] SARS-CoV-2 (RNA), Borger</v>
      </c>
      <c r="P8318" t="str">
        <f>VLOOKUP(F8318,Translations!$D$1:$F$13,2,FALSE)</f>
        <v>Ok</v>
      </c>
      <c r="Q8318" t="str">
        <f>VLOOKUP(F8318,Translations!$D$2:$G$13,4,FALSE)</f>
        <v>01 - Aktiv, bopæl i DK</v>
      </c>
      <c r="R8318" t="str">
        <f>VLOOKUP(H8318,Translations!$P$2:$Q$10,2,FALSE)</f>
        <v>1 - Selvstændigt sikret - med lægevalg</v>
      </c>
      <c r="S8318" t="str">
        <f>VLOOKUP(F8318,Translations!$D$2:$F$13,3,FALSE)</f>
        <v>Ja</v>
      </c>
    </row>
    <row r="8319" spans="1:19" x14ac:dyDescent="0.2">
      <c r="A8319" s="3">
        <v>44013</v>
      </c>
      <c r="B8319" t="s">
        <v>715</v>
      </c>
      <c r="C8319" t="s">
        <v>716</v>
      </c>
      <c r="D8319">
        <v>461</v>
      </c>
      <c r="E8319">
        <v>1083</v>
      </c>
      <c r="F8319" t="str">
        <f t="shared" si="269"/>
        <v>01</v>
      </c>
      <c r="G8319" t="s">
        <v>513</v>
      </c>
      <c r="H8319">
        <v>1</v>
      </c>
      <c r="I8319" t="s">
        <v>6</v>
      </c>
      <c r="J8319" t="s">
        <v>5</v>
      </c>
      <c r="K8319" t="s">
        <v>6</v>
      </c>
      <c r="L8319">
        <v>631</v>
      </c>
      <c r="M8319" t="str">
        <f>VLOOKUP(E8319,Translations!$A$1:$B$7,2,FALSE)</f>
        <v>Syddanmark</v>
      </c>
      <c r="N8319" t="str">
        <f>VLOOKUP(D8319,Translations!$I$2:$K$101,2,FALSE)</f>
        <v>Odense</v>
      </c>
      <c r="O8319" t="str">
        <f>VLOOKUP(G8319,Translations!$M$2:$N$9,2,FALSE)</f>
        <v>[X2079] SARS-CoV-2 (RNA), Borger</v>
      </c>
      <c r="P8319" t="str">
        <f>VLOOKUP(F8319,Translations!$D$1:$F$13,2,FALSE)</f>
        <v>Ok</v>
      </c>
      <c r="Q8319" t="str">
        <f>VLOOKUP(F8319,Translations!$D$2:$G$13,4,FALSE)</f>
        <v>01 - Aktiv, bopæl i DK</v>
      </c>
      <c r="R8319" t="str">
        <f>VLOOKUP(H8319,Translations!$P$2:$Q$10,2,FALSE)</f>
        <v>1 - Selvstændigt sikret - med lægevalg</v>
      </c>
      <c r="S8319" t="str">
        <f>VLOOKUP(F8319,Translations!$D$2:$F$13,3,FALSE)</f>
        <v>Ja</v>
      </c>
    </row>
    <row r="8320" spans="1:19" x14ac:dyDescent="0.2">
      <c r="A8320" s="3">
        <v>44013</v>
      </c>
      <c r="B8320" t="s">
        <v>715</v>
      </c>
      <c r="C8320" t="s">
        <v>716</v>
      </c>
      <c r="D8320">
        <v>479</v>
      </c>
      <c r="E8320">
        <v>1083</v>
      </c>
      <c r="F8320" t="str">
        <f t="shared" si="269"/>
        <v>01</v>
      </c>
      <c r="G8320" t="s">
        <v>513</v>
      </c>
      <c r="H8320">
        <v>1</v>
      </c>
      <c r="I8320" t="s">
        <v>6</v>
      </c>
      <c r="J8320" t="s">
        <v>5</v>
      </c>
      <c r="K8320" t="s">
        <v>6</v>
      </c>
      <c r="L8320">
        <v>194</v>
      </c>
      <c r="M8320" t="str">
        <f>VLOOKUP(E8320,Translations!$A$1:$B$7,2,FALSE)</f>
        <v>Syddanmark</v>
      </c>
      <c r="N8320" t="str">
        <f>VLOOKUP(D8320,Translations!$I$2:$K$101,2,FALSE)</f>
        <v>Svendborg</v>
      </c>
      <c r="O8320" t="str">
        <f>VLOOKUP(G8320,Translations!$M$2:$N$9,2,FALSE)</f>
        <v>[X2079] SARS-CoV-2 (RNA), Borger</v>
      </c>
      <c r="P8320" t="str">
        <f>VLOOKUP(F8320,Translations!$D$1:$F$13,2,FALSE)</f>
        <v>Ok</v>
      </c>
      <c r="Q8320" t="str">
        <f>VLOOKUP(F8320,Translations!$D$2:$G$13,4,FALSE)</f>
        <v>01 - Aktiv, bopæl i DK</v>
      </c>
      <c r="R8320" t="str">
        <f>VLOOKUP(H8320,Translations!$P$2:$Q$10,2,FALSE)</f>
        <v>1 - Selvstændigt sikret - med lægevalg</v>
      </c>
      <c r="S8320" t="str">
        <f>VLOOKUP(F8320,Translations!$D$2:$F$13,3,FALSE)</f>
        <v>Ja</v>
      </c>
    </row>
    <row r="8321" spans="1:19" x14ac:dyDescent="0.2">
      <c r="A8321" s="3">
        <v>44013</v>
      </c>
      <c r="B8321" t="s">
        <v>715</v>
      </c>
      <c r="C8321" t="s">
        <v>716</v>
      </c>
      <c r="D8321">
        <v>479</v>
      </c>
      <c r="E8321">
        <v>1083</v>
      </c>
      <c r="F8321" t="str">
        <f t="shared" si="269"/>
        <v>01</v>
      </c>
      <c r="G8321" t="s">
        <v>513</v>
      </c>
      <c r="H8321">
        <v>2</v>
      </c>
      <c r="I8321" t="s">
        <v>6</v>
      </c>
      <c r="J8321" t="s">
        <v>5</v>
      </c>
      <c r="K8321" t="s">
        <v>6</v>
      </c>
      <c r="L8321">
        <v>1</v>
      </c>
      <c r="M8321" t="str">
        <f>VLOOKUP(E8321,Translations!$A$1:$B$7,2,FALSE)</f>
        <v>Syddanmark</v>
      </c>
      <c r="N8321" t="str">
        <f>VLOOKUP(D8321,Translations!$I$2:$K$101,2,FALSE)</f>
        <v>Svendborg</v>
      </c>
      <c r="O8321" t="str">
        <f>VLOOKUP(G8321,Translations!$M$2:$N$9,2,FALSE)</f>
        <v>[X2079] SARS-CoV-2 (RNA), Borger</v>
      </c>
      <c r="P8321" t="str">
        <f>VLOOKUP(F8321,Translations!$D$1:$F$13,2,FALSE)</f>
        <v>Ok</v>
      </c>
      <c r="Q8321" t="str">
        <f>VLOOKUP(F8321,Translations!$D$2:$G$13,4,FALSE)</f>
        <v>01 - Aktiv, bopæl i DK</v>
      </c>
      <c r="R8321" t="str">
        <f>VLOOKUP(H8321,Translations!$P$2:$Q$10,2,FALSE)</f>
        <v>2 - Selvstændigt sikret - uden lægevalg</v>
      </c>
      <c r="S8321" t="str">
        <f>VLOOKUP(F8321,Translations!$D$2:$F$13,3,FALSE)</f>
        <v>Ja</v>
      </c>
    </row>
    <row r="8322" spans="1:19" x14ac:dyDescent="0.2">
      <c r="A8322" s="3">
        <v>44013</v>
      </c>
      <c r="B8322" t="s">
        <v>715</v>
      </c>
      <c r="C8322" t="s">
        <v>716</v>
      </c>
      <c r="D8322">
        <v>480</v>
      </c>
      <c r="E8322">
        <v>1083</v>
      </c>
      <c r="F8322" t="str">
        <f t="shared" ref="F8322:F8353" si="270">"01"</f>
        <v>01</v>
      </c>
      <c r="G8322" t="s">
        <v>513</v>
      </c>
      <c r="H8322">
        <v>1</v>
      </c>
      <c r="I8322" t="s">
        <v>6</v>
      </c>
      <c r="J8322" t="s">
        <v>5</v>
      </c>
      <c r="K8322" t="s">
        <v>6</v>
      </c>
      <c r="L8322">
        <v>114</v>
      </c>
      <c r="M8322" t="str">
        <f>VLOOKUP(E8322,Translations!$A$1:$B$7,2,FALSE)</f>
        <v>Syddanmark</v>
      </c>
      <c r="N8322" t="str">
        <f>VLOOKUP(D8322,Translations!$I$2:$K$101,2,FALSE)</f>
        <v>Nordfyns</v>
      </c>
      <c r="O8322" t="str">
        <f>VLOOKUP(G8322,Translations!$M$2:$N$9,2,FALSE)</f>
        <v>[X2079] SARS-CoV-2 (RNA), Borger</v>
      </c>
      <c r="P8322" t="str">
        <f>VLOOKUP(F8322,Translations!$D$1:$F$13,2,FALSE)</f>
        <v>Ok</v>
      </c>
      <c r="Q8322" t="str">
        <f>VLOOKUP(F8322,Translations!$D$2:$G$13,4,FALSE)</f>
        <v>01 - Aktiv, bopæl i DK</v>
      </c>
      <c r="R8322" t="str">
        <f>VLOOKUP(H8322,Translations!$P$2:$Q$10,2,FALSE)</f>
        <v>1 - Selvstændigt sikret - med lægevalg</v>
      </c>
      <c r="S8322" t="str">
        <f>VLOOKUP(F8322,Translations!$D$2:$F$13,3,FALSE)</f>
        <v>Ja</v>
      </c>
    </row>
    <row r="8323" spans="1:19" x14ac:dyDescent="0.2">
      <c r="A8323" s="3">
        <v>44013</v>
      </c>
      <c r="B8323" t="s">
        <v>715</v>
      </c>
      <c r="C8323" t="s">
        <v>716</v>
      </c>
      <c r="D8323">
        <v>482</v>
      </c>
      <c r="E8323">
        <v>1083</v>
      </c>
      <c r="F8323" t="str">
        <f t="shared" si="270"/>
        <v>01</v>
      </c>
      <c r="G8323" t="s">
        <v>513</v>
      </c>
      <c r="H8323">
        <v>1</v>
      </c>
      <c r="I8323" t="s">
        <v>6</v>
      </c>
      <c r="J8323" t="s">
        <v>5</v>
      </c>
      <c r="K8323" t="s">
        <v>6</v>
      </c>
      <c r="L8323">
        <v>29</v>
      </c>
      <c r="M8323" t="str">
        <f>VLOOKUP(E8323,Translations!$A$1:$B$7,2,FALSE)</f>
        <v>Syddanmark</v>
      </c>
      <c r="N8323" t="str">
        <f>VLOOKUP(D8323,Translations!$I$2:$K$101,2,FALSE)</f>
        <v>Langeland</v>
      </c>
      <c r="O8323" t="str">
        <f>VLOOKUP(G8323,Translations!$M$2:$N$9,2,FALSE)</f>
        <v>[X2079] SARS-CoV-2 (RNA), Borger</v>
      </c>
      <c r="P8323" t="str">
        <f>VLOOKUP(F8323,Translations!$D$1:$F$13,2,FALSE)</f>
        <v>Ok</v>
      </c>
      <c r="Q8323" t="str">
        <f>VLOOKUP(F8323,Translations!$D$2:$G$13,4,FALSE)</f>
        <v>01 - Aktiv, bopæl i DK</v>
      </c>
      <c r="R8323" t="str">
        <f>VLOOKUP(H8323,Translations!$P$2:$Q$10,2,FALSE)</f>
        <v>1 - Selvstændigt sikret - med lægevalg</v>
      </c>
      <c r="S8323" t="str">
        <f>VLOOKUP(F8323,Translations!$D$2:$F$13,3,FALSE)</f>
        <v>Ja</v>
      </c>
    </row>
    <row r="8324" spans="1:19" x14ac:dyDescent="0.2">
      <c r="A8324" s="3">
        <v>44013</v>
      </c>
      <c r="B8324" t="s">
        <v>715</v>
      </c>
      <c r="C8324" t="s">
        <v>716</v>
      </c>
      <c r="D8324">
        <v>492</v>
      </c>
      <c r="E8324">
        <v>1083</v>
      </c>
      <c r="F8324" t="str">
        <f t="shared" si="270"/>
        <v>01</v>
      </c>
      <c r="G8324" t="s">
        <v>513</v>
      </c>
      <c r="H8324">
        <v>1</v>
      </c>
      <c r="I8324" t="s">
        <v>6</v>
      </c>
      <c r="J8324" t="s">
        <v>5</v>
      </c>
      <c r="K8324" t="s">
        <v>6</v>
      </c>
      <c r="L8324">
        <v>19</v>
      </c>
      <c r="M8324" t="str">
        <f>VLOOKUP(E8324,Translations!$A$1:$B$7,2,FALSE)</f>
        <v>Syddanmark</v>
      </c>
      <c r="N8324" t="str">
        <f>VLOOKUP(D8324,Translations!$I$2:$K$101,2,FALSE)</f>
        <v>Ærø</v>
      </c>
      <c r="O8324" t="str">
        <f>VLOOKUP(G8324,Translations!$M$2:$N$9,2,FALSE)</f>
        <v>[X2079] SARS-CoV-2 (RNA), Borger</v>
      </c>
      <c r="P8324" t="str">
        <f>VLOOKUP(F8324,Translations!$D$1:$F$13,2,FALSE)</f>
        <v>Ok</v>
      </c>
      <c r="Q8324" t="str">
        <f>VLOOKUP(F8324,Translations!$D$2:$G$13,4,FALSE)</f>
        <v>01 - Aktiv, bopæl i DK</v>
      </c>
      <c r="R8324" t="str">
        <f>VLOOKUP(H8324,Translations!$P$2:$Q$10,2,FALSE)</f>
        <v>1 - Selvstændigt sikret - med lægevalg</v>
      </c>
      <c r="S8324" t="str">
        <f>VLOOKUP(F8324,Translations!$D$2:$F$13,3,FALSE)</f>
        <v>Ja</v>
      </c>
    </row>
    <row r="8325" spans="1:19" x14ac:dyDescent="0.2">
      <c r="A8325" s="3">
        <v>44013</v>
      </c>
      <c r="B8325" t="s">
        <v>715</v>
      </c>
      <c r="C8325" t="s">
        <v>716</v>
      </c>
      <c r="D8325">
        <v>510</v>
      </c>
      <c r="E8325">
        <v>1083</v>
      </c>
      <c r="F8325" t="str">
        <f t="shared" si="270"/>
        <v>01</v>
      </c>
      <c r="G8325" t="s">
        <v>513</v>
      </c>
      <c r="H8325">
        <v>1</v>
      </c>
      <c r="I8325" t="s">
        <v>6</v>
      </c>
      <c r="J8325" t="s">
        <v>5</v>
      </c>
      <c r="K8325" t="s">
        <v>6</v>
      </c>
      <c r="L8325">
        <v>198</v>
      </c>
      <c r="M8325" t="str">
        <f>VLOOKUP(E8325,Translations!$A$1:$B$7,2,FALSE)</f>
        <v>Syddanmark</v>
      </c>
      <c r="N8325" t="str">
        <f>VLOOKUP(D8325,Translations!$I$2:$K$101,2,FALSE)</f>
        <v>Haderslev</v>
      </c>
      <c r="O8325" t="str">
        <f>VLOOKUP(G8325,Translations!$M$2:$N$9,2,FALSE)</f>
        <v>[X2079] SARS-CoV-2 (RNA), Borger</v>
      </c>
      <c r="P8325" t="str">
        <f>VLOOKUP(F8325,Translations!$D$1:$F$13,2,FALSE)</f>
        <v>Ok</v>
      </c>
      <c r="Q8325" t="str">
        <f>VLOOKUP(F8325,Translations!$D$2:$G$13,4,FALSE)</f>
        <v>01 - Aktiv, bopæl i DK</v>
      </c>
      <c r="R8325" t="str">
        <f>VLOOKUP(H8325,Translations!$P$2:$Q$10,2,FALSE)</f>
        <v>1 - Selvstændigt sikret - med lægevalg</v>
      </c>
      <c r="S8325" t="str">
        <f>VLOOKUP(F8325,Translations!$D$2:$F$13,3,FALSE)</f>
        <v>Ja</v>
      </c>
    </row>
    <row r="8326" spans="1:19" x14ac:dyDescent="0.2">
      <c r="A8326" s="3">
        <v>44013</v>
      </c>
      <c r="B8326" t="s">
        <v>715</v>
      </c>
      <c r="C8326" t="s">
        <v>716</v>
      </c>
      <c r="D8326">
        <v>510</v>
      </c>
      <c r="E8326">
        <v>1083</v>
      </c>
      <c r="F8326" t="str">
        <f t="shared" si="270"/>
        <v>01</v>
      </c>
      <c r="G8326" t="s">
        <v>513</v>
      </c>
      <c r="H8326">
        <v>2</v>
      </c>
      <c r="I8326" t="s">
        <v>6</v>
      </c>
      <c r="J8326" t="s">
        <v>5</v>
      </c>
      <c r="K8326" t="s">
        <v>6</v>
      </c>
      <c r="L8326">
        <v>1</v>
      </c>
      <c r="M8326" t="str">
        <f>VLOOKUP(E8326,Translations!$A$1:$B$7,2,FALSE)</f>
        <v>Syddanmark</v>
      </c>
      <c r="N8326" t="str">
        <f>VLOOKUP(D8326,Translations!$I$2:$K$101,2,FALSE)</f>
        <v>Haderslev</v>
      </c>
      <c r="O8326" t="str">
        <f>VLOOKUP(G8326,Translations!$M$2:$N$9,2,FALSE)</f>
        <v>[X2079] SARS-CoV-2 (RNA), Borger</v>
      </c>
      <c r="P8326" t="str">
        <f>VLOOKUP(F8326,Translations!$D$1:$F$13,2,FALSE)</f>
        <v>Ok</v>
      </c>
      <c r="Q8326" t="str">
        <f>VLOOKUP(F8326,Translations!$D$2:$G$13,4,FALSE)</f>
        <v>01 - Aktiv, bopæl i DK</v>
      </c>
      <c r="R8326" t="str">
        <f>VLOOKUP(H8326,Translations!$P$2:$Q$10,2,FALSE)</f>
        <v>2 - Selvstændigt sikret - uden lægevalg</v>
      </c>
      <c r="S8326" t="str">
        <f>VLOOKUP(F8326,Translations!$D$2:$F$13,3,FALSE)</f>
        <v>Ja</v>
      </c>
    </row>
    <row r="8327" spans="1:19" x14ac:dyDescent="0.2">
      <c r="A8327" s="3">
        <v>44013</v>
      </c>
      <c r="B8327" t="s">
        <v>715</v>
      </c>
      <c r="C8327" t="s">
        <v>716</v>
      </c>
      <c r="D8327">
        <v>530</v>
      </c>
      <c r="E8327">
        <v>1083</v>
      </c>
      <c r="F8327" t="str">
        <f t="shared" si="270"/>
        <v>01</v>
      </c>
      <c r="G8327" t="s">
        <v>513</v>
      </c>
      <c r="H8327">
        <v>1</v>
      </c>
      <c r="I8327" t="s">
        <v>6</v>
      </c>
      <c r="J8327" t="s">
        <v>5</v>
      </c>
      <c r="K8327" t="s">
        <v>6</v>
      </c>
      <c r="L8327">
        <v>98</v>
      </c>
      <c r="M8327" t="str">
        <f>VLOOKUP(E8327,Translations!$A$1:$B$7,2,FALSE)</f>
        <v>Syddanmark</v>
      </c>
      <c r="N8327" t="str">
        <f>VLOOKUP(D8327,Translations!$I$2:$K$101,2,FALSE)</f>
        <v>Billund</v>
      </c>
      <c r="O8327" t="str">
        <f>VLOOKUP(G8327,Translations!$M$2:$N$9,2,FALSE)</f>
        <v>[X2079] SARS-CoV-2 (RNA), Borger</v>
      </c>
      <c r="P8327" t="str">
        <f>VLOOKUP(F8327,Translations!$D$1:$F$13,2,FALSE)</f>
        <v>Ok</v>
      </c>
      <c r="Q8327" t="str">
        <f>VLOOKUP(F8327,Translations!$D$2:$G$13,4,FALSE)</f>
        <v>01 - Aktiv, bopæl i DK</v>
      </c>
      <c r="R8327" t="str">
        <f>VLOOKUP(H8327,Translations!$P$2:$Q$10,2,FALSE)</f>
        <v>1 - Selvstændigt sikret - med lægevalg</v>
      </c>
      <c r="S8327" t="str">
        <f>VLOOKUP(F8327,Translations!$D$2:$F$13,3,FALSE)</f>
        <v>Ja</v>
      </c>
    </row>
    <row r="8328" spans="1:19" x14ac:dyDescent="0.2">
      <c r="A8328" s="3">
        <v>44013</v>
      </c>
      <c r="B8328" t="s">
        <v>715</v>
      </c>
      <c r="C8328" t="s">
        <v>716</v>
      </c>
      <c r="D8328">
        <v>540</v>
      </c>
      <c r="E8328">
        <v>1083</v>
      </c>
      <c r="F8328" t="str">
        <f t="shared" si="270"/>
        <v>01</v>
      </c>
      <c r="G8328" t="s">
        <v>513</v>
      </c>
      <c r="H8328">
        <v>1</v>
      </c>
      <c r="I8328" t="s">
        <v>6</v>
      </c>
      <c r="J8328" t="s">
        <v>5</v>
      </c>
      <c r="K8328" t="s">
        <v>6</v>
      </c>
      <c r="L8328">
        <v>259</v>
      </c>
      <c r="M8328" t="str">
        <f>VLOOKUP(E8328,Translations!$A$1:$B$7,2,FALSE)</f>
        <v>Syddanmark</v>
      </c>
      <c r="N8328" t="str">
        <f>VLOOKUP(D8328,Translations!$I$2:$K$101,2,FALSE)</f>
        <v>Sønderborg</v>
      </c>
      <c r="O8328" t="str">
        <f>VLOOKUP(G8328,Translations!$M$2:$N$9,2,FALSE)</f>
        <v>[X2079] SARS-CoV-2 (RNA), Borger</v>
      </c>
      <c r="P8328" t="str">
        <f>VLOOKUP(F8328,Translations!$D$1:$F$13,2,FALSE)</f>
        <v>Ok</v>
      </c>
      <c r="Q8328" t="str">
        <f>VLOOKUP(F8328,Translations!$D$2:$G$13,4,FALSE)</f>
        <v>01 - Aktiv, bopæl i DK</v>
      </c>
      <c r="R8328" t="str">
        <f>VLOOKUP(H8328,Translations!$P$2:$Q$10,2,FALSE)</f>
        <v>1 - Selvstændigt sikret - med lægevalg</v>
      </c>
      <c r="S8328" t="str">
        <f>VLOOKUP(F8328,Translations!$D$2:$F$13,3,FALSE)</f>
        <v>Ja</v>
      </c>
    </row>
    <row r="8329" spans="1:19" x14ac:dyDescent="0.2">
      <c r="A8329" s="3">
        <v>44013</v>
      </c>
      <c r="B8329" t="s">
        <v>715</v>
      </c>
      <c r="C8329" t="s">
        <v>716</v>
      </c>
      <c r="D8329">
        <v>550</v>
      </c>
      <c r="E8329">
        <v>1083</v>
      </c>
      <c r="F8329" t="str">
        <f t="shared" si="270"/>
        <v>01</v>
      </c>
      <c r="G8329" t="s">
        <v>513</v>
      </c>
      <c r="H8329">
        <v>1</v>
      </c>
      <c r="I8329" t="s">
        <v>6</v>
      </c>
      <c r="J8329" t="s">
        <v>5</v>
      </c>
      <c r="K8329" t="s">
        <v>6</v>
      </c>
      <c r="L8329">
        <v>164</v>
      </c>
      <c r="M8329" t="str">
        <f>VLOOKUP(E8329,Translations!$A$1:$B$7,2,FALSE)</f>
        <v>Syddanmark</v>
      </c>
      <c r="N8329" t="str">
        <f>VLOOKUP(D8329,Translations!$I$2:$K$101,2,FALSE)</f>
        <v>Tønder</v>
      </c>
      <c r="O8329" t="str">
        <f>VLOOKUP(G8329,Translations!$M$2:$N$9,2,FALSE)</f>
        <v>[X2079] SARS-CoV-2 (RNA), Borger</v>
      </c>
      <c r="P8329" t="str">
        <f>VLOOKUP(F8329,Translations!$D$1:$F$13,2,FALSE)</f>
        <v>Ok</v>
      </c>
      <c r="Q8329" t="str">
        <f>VLOOKUP(F8329,Translations!$D$2:$G$13,4,FALSE)</f>
        <v>01 - Aktiv, bopæl i DK</v>
      </c>
      <c r="R8329" t="str">
        <f>VLOOKUP(H8329,Translations!$P$2:$Q$10,2,FALSE)</f>
        <v>1 - Selvstændigt sikret - med lægevalg</v>
      </c>
      <c r="S8329" t="str">
        <f>VLOOKUP(F8329,Translations!$D$2:$F$13,3,FALSE)</f>
        <v>Ja</v>
      </c>
    </row>
    <row r="8330" spans="1:19" x14ac:dyDescent="0.2">
      <c r="A8330" s="3">
        <v>44013</v>
      </c>
      <c r="B8330" t="s">
        <v>715</v>
      </c>
      <c r="C8330" t="s">
        <v>716</v>
      </c>
      <c r="D8330">
        <v>561</v>
      </c>
      <c r="E8330">
        <v>1083</v>
      </c>
      <c r="F8330" t="str">
        <f t="shared" si="270"/>
        <v>01</v>
      </c>
      <c r="G8330" t="s">
        <v>513</v>
      </c>
      <c r="H8330">
        <v>1</v>
      </c>
      <c r="I8330" t="s">
        <v>6</v>
      </c>
      <c r="J8330" t="s">
        <v>5</v>
      </c>
      <c r="K8330" t="s">
        <v>6</v>
      </c>
      <c r="L8330">
        <v>384</v>
      </c>
      <c r="M8330" t="str">
        <f>VLOOKUP(E8330,Translations!$A$1:$B$7,2,FALSE)</f>
        <v>Syddanmark</v>
      </c>
      <c r="N8330" t="str">
        <f>VLOOKUP(D8330,Translations!$I$2:$K$101,2,FALSE)</f>
        <v>Esbjerg</v>
      </c>
      <c r="O8330" t="str">
        <f>VLOOKUP(G8330,Translations!$M$2:$N$9,2,FALSE)</f>
        <v>[X2079] SARS-CoV-2 (RNA), Borger</v>
      </c>
      <c r="P8330" t="str">
        <f>VLOOKUP(F8330,Translations!$D$1:$F$13,2,FALSE)</f>
        <v>Ok</v>
      </c>
      <c r="Q8330" t="str">
        <f>VLOOKUP(F8330,Translations!$D$2:$G$13,4,FALSE)</f>
        <v>01 - Aktiv, bopæl i DK</v>
      </c>
      <c r="R8330" t="str">
        <f>VLOOKUP(H8330,Translations!$P$2:$Q$10,2,FALSE)</f>
        <v>1 - Selvstændigt sikret - med lægevalg</v>
      </c>
      <c r="S8330" t="str">
        <f>VLOOKUP(F8330,Translations!$D$2:$F$13,3,FALSE)</f>
        <v>Ja</v>
      </c>
    </row>
    <row r="8331" spans="1:19" x14ac:dyDescent="0.2">
      <c r="A8331" s="3">
        <v>44013</v>
      </c>
      <c r="B8331" t="s">
        <v>715</v>
      </c>
      <c r="C8331" t="s">
        <v>716</v>
      </c>
      <c r="D8331">
        <v>563</v>
      </c>
      <c r="E8331">
        <v>1083</v>
      </c>
      <c r="F8331" t="str">
        <f t="shared" si="270"/>
        <v>01</v>
      </c>
      <c r="G8331" t="s">
        <v>513</v>
      </c>
      <c r="H8331">
        <v>1</v>
      </c>
      <c r="I8331" t="s">
        <v>6</v>
      </c>
      <c r="J8331" t="s">
        <v>5</v>
      </c>
      <c r="K8331" t="s">
        <v>6</v>
      </c>
      <c r="L8331">
        <v>14</v>
      </c>
      <c r="M8331" t="str">
        <f>VLOOKUP(E8331,Translations!$A$1:$B$7,2,FALSE)</f>
        <v>Syddanmark</v>
      </c>
      <c r="N8331" t="str">
        <f>VLOOKUP(D8331,Translations!$I$2:$K$101,2,FALSE)</f>
        <v>Fanø</v>
      </c>
      <c r="O8331" t="str">
        <f>VLOOKUP(G8331,Translations!$M$2:$N$9,2,FALSE)</f>
        <v>[X2079] SARS-CoV-2 (RNA), Borger</v>
      </c>
      <c r="P8331" t="str">
        <f>VLOOKUP(F8331,Translations!$D$1:$F$13,2,FALSE)</f>
        <v>Ok</v>
      </c>
      <c r="Q8331" t="str">
        <f>VLOOKUP(F8331,Translations!$D$2:$G$13,4,FALSE)</f>
        <v>01 - Aktiv, bopæl i DK</v>
      </c>
      <c r="R8331" t="str">
        <f>VLOOKUP(H8331,Translations!$P$2:$Q$10,2,FALSE)</f>
        <v>1 - Selvstændigt sikret - med lægevalg</v>
      </c>
      <c r="S8331" t="str">
        <f>VLOOKUP(F8331,Translations!$D$2:$F$13,3,FALSE)</f>
        <v>Ja</v>
      </c>
    </row>
    <row r="8332" spans="1:19" x14ac:dyDescent="0.2">
      <c r="A8332" s="3">
        <v>44013</v>
      </c>
      <c r="B8332" t="s">
        <v>715</v>
      </c>
      <c r="C8332" t="s">
        <v>716</v>
      </c>
      <c r="D8332">
        <v>573</v>
      </c>
      <c r="E8332">
        <v>1083</v>
      </c>
      <c r="F8332" t="str">
        <f t="shared" si="270"/>
        <v>01</v>
      </c>
      <c r="G8332" t="s">
        <v>513</v>
      </c>
      <c r="H8332">
        <v>1</v>
      </c>
      <c r="I8332" t="s">
        <v>6</v>
      </c>
      <c r="J8332" t="s">
        <v>5</v>
      </c>
      <c r="K8332" t="s">
        <v>6</v>
      </c>
      <c r="L8332">
        <v>169</v>
      </c>
      <c r="M8332" t="str">
        <f>VLOOKUP(E8332,Translations!$A$1:$B$7,2,FALSE)</f>
        <v>Syddanmark</v>
      </c>
      <c r="N8332" t="str">
        <f>VLOOKUP(D8332,Translations!$I$2:$K$101,2,FALSE)</f>
        <v>Varde</v>
      </c>
      <c r="O8332" t="str">
        <f>VLOOKUP(G8332,Translations!$M$2:$N$9,2,FALSE)</f>
        <v>[X2079] SARS-CoV-2 (RNA), Borger</v>
      </c>
      <c r="P8332" t="str">
        <f>VLOOKUP(F8332,Translations!$D$1:$F$13,2,FALSE)</f>
        <v>Ok</v>
      </c>
      <c r="Q8332" t="str">
        <f>VLOOKUP(F8332,Translations!$D$2:$G$13,4,FALSE)</f>
        <v>01 - Aktiv, bopæl i DK</v>
      </c>
      <c r="R8332" t="str">
        <f>VLOOKUP(H8332,Translations!$P$2:$Q$10,2,FALSE)</f>
        <v>1 - Selvstændigt sikret - med lægevalg</v>
      </c>
      <c r="S8332" t="str">
        <f>VLOOKUP(F8332,Translations!$D$2:$F$13,3,FALSE)</f>
        <v>Ja</v>
      </c>
    </row>
    <row r="8333" spans="1:19" x14ac:dyDescent="0.2">
      <c r="A8333" s="3">
        <v>44013</v>
      </c>
      <c r="B8333" t="s">
        <v>715</v>
      </c>
      <c r="C8333" t="s">
        <v>716</v>
      </c>
      <c r="D8333">
        <v>575</v>
      </c>
      <c r="E8333">
        <v>1083</v>
      </c>
      <c r="F8333" t="str">
        <f t="shared" si="270"/>
        <v>01</v>
      </c>
      <c r="G8333" t="s">
        <v>513</v>
      </c>
      <c r="H8333">
        <v>1</v>
      </c>
      <c r="I8333" t="s">
        <v>6</v>
      </c>
      <c r="J8333" t="s">
        <v>5</v>
      </c>
      <c r="K8333" t="s">
        <v>6</v>
      </c>
      <c r="L8333">
        <v>153</v>
      </c>
      <c r="M8333" t="str">
        <f>VLOOKUP(E8333,Translations!$A$1:$B$7,2,FALSE)</f>
        <v>Syddanmark</v>
      </c>
      <c r="N8333" t="str">
        <f>VLOOKUP(D8333,Translations!$I$2:$K$101,2,FALSE)</f>
        <v>Vejen</v>
      </c>
      <c r="O8333" t="str">
        <f>VLOOKUP(G8333,Translations!$M$2:$N$9,2,FALSE)</f>
        <v>[X2079] SARS-CoV-2 (RNA), Borger</v>
      </c>
      <c r="P8333" t="str">
        <f>VLOOKUP(F8333,Translations!$D$1:$F$13,2,FALSE)</f>
        <v>Ok</v>
      </c>
      <c r="Q8333" t="str">
        <f>VLOOKUP(F8333,Translations!$D$2:$G$13,4,FALSE)</f>
        <v>01 - Aktiv, bopæl i DK</v>
      </c>
      <c r="R8333" t="str">
        <f>VLOOKUP(H8333,Translations!$P$2:$Q$10,2,FALSE)</f>
        <v>1 - Selvstændigt sikret - med lægevalg</v>
      </c>
      <c r="S8333" t="str">
        <f>VLOOKUP(F8333,Translations!$D$2:$F$13,3,FALSE)</f>
        <v>Ja</v>
      </c>
    </row>
    <row r="8334" spans="1:19" x14ac:dyDescent="0.2">
      <c r="A8334" s="3">
        <v>44013</v>
      </c>
      <c r="B8334" t="s">
        <v>715</v>
      </c>
      <c r="C8334" t="s">
        <v>716</v>
      </c>
      <c r="D8334">
        <v>580</v>
      </c>
      <c r="E8334">
        <v>1083</v>
      </c>
      <c r="F8334" t="str">
        <f t="shared" si="270"/>
        <v>01</v>
      </c>
      <c r="G8334" t="s">
        <v>513</v>
      </c>
      <c r="H8334">
        <v>1</v>
      </c>
      <c r="I8334" t="s">
        <v>6</v>
      </c>
      <c r="J8334" t="s">
        <v>5</v>
      </c>
      <c r="K8334" t="s">
        <v>6</v>
      </c>
      <c r="L8334">
        <v>202</v>
      </c>
      <c r="M8334" t="str">
        <f>VLOOKUP(E8334,Translations!$A$1:$B$7,2,FALSE)</f>
        <v>Syddanmark</v>
      </c>
      <c r="N8334" t="str">
        <f>VLOOKUP(D8334,Translations!$I$2:$K$101,2,FALSE)</f>
        <v>Aabenraa</v>
      </c>
      <c r="O8334" t="str">
        <f>VLOOKUP(G8334,Translations!$M$2:$N$9,2,FALSE)</f>
        <v>[X2079] SARS-CoV-2 (RNA), Borger</v>
      </c>
      <c r="P8334" t="str">
        <f>VLOOKUP(F8334,Translations!$D$1:$F$13,2,FALSE)</f>
        <v>Ok</v>
      </c>
      <c r="Q8334" t="str">
        <f>VLOOKUP(F8334,Translations!$D$2:$G$13,4,FALSE)</f>
        <v>01 - Aktiv, bopæl i DK</v>
      </c>
      <c r="R8334" t="str">
        <f>VLOOKUP(H8334,Translations!$P$2:$Q$10,2,FALSE)</f>
        <v>1 - Selvstændigt sikret - med lægevalg</v>
      </c>
      <c r="S8334" t="str">
        <f>VLOOKUP(F8334,Translations!$D$2:$F$13,3,FALSE)</f>
        <v>Ja</v>
      </c>
    </row>
    <row r="8335" spans="1:19" x14ac:dyDescent="0.2">
      <c r="A8335" s="3">
        <v>44013</v>
      </c>
      <c r="B8335" t="s">
        <v>715</v>
      </c>
      <c r="C8335" t="s">
        <v>716</v>
      </c>
      <c r="D8335">
        <v>607</v>
      </c>
      <c r="E8335">
        <v>1083</v>
      </c>
      <c r="F8335" t="str">
        <f t="shared" si="270"/>
        <v>01</v>
      </c>
      <c r="G8335" t="s">
        <v>513</v>
      </c>
      <c r="H8335">
        <v>1</v>
      </c>
      <c r="I8335" t="s">
        <v>6</v>
      </c>
      <c r="J8335" t="s">
        <v>5</v>
      </c>
      <c r="K8335" t="s">
        <v>6</v>
      </c>
      <c r="L8335">
        <v>189</v>
      </c>
      <c r="M8335" t="str">
        <f>VLOOKUP(E8335,Translations!$A$1:$B$7,2,FALSE)</f>
        <v>Syddanmark</v>
      </c>
      <c r="N8335" t="str">
        <f>VLOOKUP(D8335,Translations!$I$2:$K$101,2,FALSE)</f>
        <v>Fredericia</v>
      </c>
      <c r="O8335" t="str">
        <f>VLOOKUP(G8335,Translations!$M$2:$N$9,2,FALSE)</f>
        <v>[X2079] SARS-CoV-2 (RNA), Borger</v>
      </c>
      <c r="P8335" t="str">
        <f>VLOOKUP(F8335,Translations!$D$1:$F$13,2,FALSE)</f>
        <v>Ok</v>
      </c>
      <c r="Q8335" t="str">
        <f>VLOOKUP(F8335,Translations!$D$2:$G$13,4,FALSE)</f>
        <v>01 - Aktiv, bopæl i DK</v>
      </c>
      <c r="R8335" t="str">
        <f>VLOOKUP(H8335,Translations!$P$2:$Q$10,2,FALSE)</f>
        <v>1 - Selvstændigt sikret - med lægevalg</v>
      </c>
      <c r="S8335" t="str">
        <f>VLOOKUP(F8335,Translations!$D$2:$F$13,3,FALSE)</f>
        <v>Ja</v>
      </c>
    </row>
    <row r="8336" spans="1:19" x14ac:dyDescent="0.2">
      <c r="A8336" s="3">
        <v>44013</v>
      </c>
      <c r="B8336" t="s">
        <v>715</v>
      </c>
      <c r="C8336" t="s">
        <v>716</v>
      </c>
      <c r="D8336">
        <v>607</v>
      </c>
      <c r="E8336">
        <v>1083</v>
      </c>
      <c r="F8336" t="str">
        <f t="shared" si="270"/>
        <v>01</v>
      </c>
      <c r="G8336" t="s">
        <v>513</v>
      </c>
      <c r="H8336">
        <v>2</v>
      </c>
      <c r="I8336" t="s">
        <v>6</v>
      </c>
      <c r="J8336" t="s">
        <v>5</v>
      </c>
      <c r="K8336" t="s">
        <v>6</v>
      </c>
      <c r="L8336">
        <v>1</v>
      </c>
      <c r="M8336" t="str">
        <f>VLOOKUP(E8336,Translations!$A$1:$B$7,2,FALSE)</f>
        <v>Syddanmark</v>
      </c>
      <c r="N8336" t="str">
        <f>VLOOKUP(D8336,Translations!$I$2:$K$101,2,FALSE)</f>
        <v>Fredericia</v>
      </c>
      <c r="O8336" t="str">
        <f>VLOOKUP(G8336,Translations!$M$2:$N$9,2,FALSE)</f>
        <v>[X2079] SARS-CoV-2 (RNA), Borger</v>
      </c>
      <c r="P8336" t="str">
        <f>VLOOKUP(F8336,Translations!$D$1:$F$13,2,FALSE)</f>
        <v>Ok</v>
      </c>
      <c r="Q8336" t="str">
        <f>VLOOKUP(F8336,Translations!$D$2:$G$13,4,FALSE)</f>
        <v>01 - Aktiv, bopæl i DK</v>
      </c>
      <c r="R8336" t="str">
        <f>VLOOKUP(H8336,Translations!$P$2:$Q$10,2,FALSE)</f>
        <v>2 - Selvstændigt sikret - uden lægevalg</v>
      </c>
      <c r="S8336" t="str">
        <f>VLOOKUP(F8336,Translations!$D$2:$F$13,3,FALSE)</f>
        <v>Ja</v>
      </c>
    </row>
    <row r="8337" spans="1:19" x14ac:dyDescent="0.2">
      <c r="A8337" s="3">
        <v>44013</v>
      </c>
      <c r="B8337" t="s">
        <v>715</v>
      </c>
      <c r="C8337" t="s">
        <v>716</v>
      </c>
      <c r="D8337">
        <v>615</v>
      </c>
      <c r="E8337">
        <v>1082</v>
      </c>
      <c r="F8337" t="str">
        <f t="shared" si="270"/>
        <v>01</v>
      </c>
      <c r="G8337" t="s">
        <v>513</v>
      </c>
      <c r="H8337">
        <v>1</v>
      </c>
      <c r="I8337" t="s">
        <v>6</v>
      </c>
      <c r="J8337" t="s">
        <v>5</v>
      </c>
      <c r="K8337" t="s">
        <v>6</v>
      </c>
      <c r="L8337">
        <v>321</v>
      </c>
      <c r="M8337" t="str">
        <f>VLOOKUP(E8337,Translations!$A$1:$B$7,2,FALSE)</f>
        <v>Midtjylland</v>
      </c>
      <c r="N8337" t="str">
        <f>VLOOKUP(D8337,Translations!$I$2:$K$101,2,FALSE)</f>
        <v>Horsens</v>
      </c>
      <c r="O8337" t="str">
        <f>VLOOKUP(G8337,Translations!$M$2:$N$9,2,FALSE)</f>
        <v>[X2079] SARS-CoV-2 (RNA), Borger</v>
      </c>
      <c r="P8337" t="str">
        <f>VLOOKUP(F8337,Translations!$D$1:$F$13,2,FALSE)</f>
        <v>Ok</v>
      </c>
      <c r="Q8337" t="str">
        <f>VLOOKUP(F8337,Translations!$D$2:$G$13,4,FALSE)</f>
        <v>01 - Aktiv, bopæl i DK</v>
      </c>
      <c r="R8337" t="str">
        <f>VLOOKUP(H8337,Translations!$P$2:$Q$10,2,FALSE)</f>
        <v>1 - Selvstændigt sikret - med lægevalg</v>
      </c>
      <c r="S8337" t="str">
        <f>VLOOKUP(F8337,Translations!$D$2:$F$13,3,FALSE)</f>
        <v>Ja</v>
      </c>
    </row>
    <row r="8338" spans="1:19" x14ac:dyDescent="0.2">
      <c r="A8338" s="3">
        <v>44013</v>
      </c>
      <c r="B8338" t="s">
        <v>715</v>
      </c>
      <c r="C8338" t="s">
        <v>716</v>
      </c>
      <c r="D8338">
        <v>621</v>
      </c>
      <c r="E8338">
        <v>1083</v>
      </c>
      <c r="F8338" t="str">
        <f t="shared" si="270"/>
        <v>01</v>
      </c>
      <c r="G8338" t="s">
        <v>513</v>
      </c>
      <c r="H8338">
        <v>1</v>
      </c>
      <c r="I8338" t="s">
        <v>6</v>
      </c>
      <c r="J8338" t="s">
        <v>5</v>
      </c>
      <c r="K8338" t="s">
        <v>6</v>
      </c>
      <c r="L8338">
        <v>365</v>
      </c>
      <c r="M8338" t="str">
        <f>VLOOKUP(E8338,Translations!$A$1:$B$7,2,FALSE)</f>
        <v>Syddanmark</v>
      </c>
      <c r="N8338" t="str">
        <f>VLOOKUP(D8338,Translations!$I$2:$K$101,2,FALSE)</f>
        <v>Kolding</v>
      </c>
      <c r="O8338" t="str">
        <f>VLOOKUP(G8338,Translations!$M$2:$N$9,2,FALSE)</f>
        <v>[X2079] SARS-CoV-2 (RNA), Borger</v>
      </c>
      <c r="P8338" t="str">
        <f>VLOOKUP(F8338,Translations!$D$1:$F$13,2,FALSE)</f>
        <v>Ok</v>
      </c>
      <c r="Q8338" t="str">
        <f>VLOOKUP(F8338,Translations!$D$2:$G$13,4,FALSE)</f>
        <v>01 - Aktiv, bopæl i DK</v>
      </c>
      <c r="R8338" t="str">
        <f>VLOOKUP(H8338,Translations!$P$2:$Q$10,2,FALSE)</f>
        <v>1 - Selvstændigt sikret - med lægevalg</v>
      </c>
      <c r="S8338" t="str">
        <f>VLOOKUP(F8338,Translations!$D$2:$F$13,3,FALSE)</f>
        <v>Ja</v>
      </c>
    </row>
    <row r="8339" spans="1:19" x14ac:dyDescent="0.2">
      <c r="A8339" s="3">
        <v>44013</v>
      </c>
      <c r="B8339" t="s">
        <v>715</v>
      </c>
      <c r="C8339" t="s">
        <v>716</v>
      </c>
      <c r="D8339">
        <v>621</v>
      </c>
      <c r="E8339">
        <v>1083</v>
      </c>
      <c r="F8339" t="str">
        <f t="shared" si="270"/>
        <v>01</v>
      </c>
      <c r="G8339" t="s">
        <v>513</v>
      </c>
      <c r="H8339">
        <v>2</v>
      </c>
      <c r="I8339" t="s">
        <v>6</v>
      </c>
      <c r="J8339" t="s">
        <v>5</v>
      </c>
      <c r="K8339" t="s">
        <v>6</v>
      </c>
      <c r="L8339">
        <v>1</v>
      </c>
      <c r="M8339" t="str">
        <f>VLOOKUP(E8339,Translations!$A$1:$B$7,2,FALSE)</f>
        <v>Syddanmark</v>
      </c>
      <c r="N8339" t="str">
        <f>VLOOKUP(D8339,Translations!$I$2:$K$101,2,FALSE)</f>
        <v>Kolding</v>
      </c>
      <c r="O8339" t="str">
        <f>VLOOKUP(G8339,Translations!$M$2:$N$9,2,FALSE)</f>
        <v>[X2079] SARS-CoV-2 (RNA), Borger</v>
      </c>
      <c r="P8339" t="str">
        <f>VLOOKUP(F8339,Translations!$D$1:$F$13,2,FALSE)</f>
        <v>Ok</v>
      </c>
      <c r="Q8339" t="str">
        <f>VLOOKUP(F8339,Translations!$D$2:$G$13,4,FALSE)</f>
        <v>01 - Aktiv, bopæl i DK</v>
      </c>
      <c r="R8339" t="str">
        <f>VLOOKUP(H8339,Translations!$P$2:$Q$10,2,FALSE)</f>
        <v>2 - Selvstændigt sikret - uden lægevalg</v>
      </c>
      <c r="S8339" t="str">
        <f>VLOOKUP(F8339,Translations!$D$2:$F$13,3,FALSE)</f>
        <v>Ja</v>
      </c>
    </row>
    <row r="8340" spans="1:19" x14ac:dyDescent="0.2">
      <c r="A8340" s="3">
        <v>44013</v>
      </c>
      <c r="B8340" t="s">
        <v>715</v>
      </c>
      <c r="C8340" t="s">
        <v>716</v>
      </c>
      <c r="D8340">
        <v>630</v>
      </c>
      <c r="E8340">
        <v>1083</v>
      </c>
      <c r="F8340" t="str">
        <f t="shared" si="270"/>
        <v>01</v>
      </c>
      <c r="G8340" t="s">
        <v>513</v>
      </c>
      <c r="H8340">
        <v>1</v>
      </c>
      <c r="I8340" t="s">
        <v>6</v>
      </c>
      <c r="J8340" t="s">
        <v>5</v>
      </c>
      <c r="K8340" t="s">
        <v>6</v>
      </c>
      <c r="L8340">
        <v>424</v>
      </c>
      <c r="M8340" t="str">
        <f>VLOOKUP(E8340,Translations!$A$1:$B$7,2,FALSE)</f>
        <v>Syddanmark</v>
      </c>
      <c r="N8340" t="str">
        <f>VLOOKUP(D8340,Translations!$I$2:$K$101,2,FALSE)</f>
        <v>Vejle</v>
      </c>
      <c r="O8340" t="str">
        <f>VLOOKUP(G8340,Translations!$M$2:$N$9,2,FALSE)</f>
        <v>[X2079] SARS-CoV-2 (RNA), Borger</v>
      </c>
      <c r="P8340" t="str">
        <f>VLOOKUP(F8340,Translations!$D$1:$F$13,2,FALSE)</f>
        <v>Ok</v>
      </c>
      <c r="Q8340" t="str">
        <f>VLOOKUP(F8340,Translations!$D$2:$G$13,4,FALSE)</f>
        <v>01 - Aktiv, bopæl i DK</v>
      </c>
      <c r="R8340" t="str">
        <f>VLOOKUP(H8340,Translations!$P$2:$Q$10,2,FALSE)</f>
        <v>1 - Selvstændigt sikret - med lægevalg</v>
      </c>
      <c r="S8340" t="str">
        <f>VLOOKUP(F8340,Translations!$D$2:$F$13,3,FALSE)</f>
        <v>Ja</v>
      </c>
    </row>
    <row r="8341" spans="1:19" x14ac:dyDescent="0.2">
      <c r="A8341" s="3">
        <v>44013</v>
      </c>
      <c r="B8341" t="s">
        <v>715</v>
      </c>
      <c r="C8341" t="s">
        <v>716</v>
      </c>
      <c r="D8341">
        <v>657</v>
      </c>
      <c r="E8341">
        <v>1082</v>
      </c>
      <c r="F8341" t="str">
        <f t="shared" si="270"/>
        <v>01</v>
      </c>
      <c r="G8341" t="s">
        <v>513</v>
      </c>
      <c r="H8341">
        <v>1</v>
      </c>
      <c r="I8341" t="s">
        <v>6</v>
      </c>
      <c r="J8341" t="s">
        <v>5</v>
      </c>
      <c r="K8341" t="s">
        <v>6</v>
      </c>
      <c r="L8341">
        <v>319</v>
      </c>
      <c r="M8341" t="str">
        <f>VLOOKUP(E8341,Translations!$A$1:$B$7,2,FALSE)</f>
        <v>Midtjylland</v>
      </c>
      <c r="N8341" t="str">
        <f>VLOOKUP(D8341,Translations!$I$2:$K$101,2,FALSE)</f>
        <v>Herning</v>
      </c>
      <c r="O8341" t="str">
        <f>VLOOKUP(G8341,Translations!$M$2:$N$9,2,FALSE)</f>
        <v>[X2079] SARS-CoV-2 (RNA), Borger</v>
      </c>
      <c r="P8341" t="str">
        <f>VLOOKUP(F8341,Translations!$D$1:$F$13,2,FALSE)</f>
        <v>Ok</v>
      </c>
      <c r="Q8341" t="str">
        <f>VLOOKUP(F8341,Translations!$D$2:$G$13,4,FALSE)</f>
        <v>01 - Aktiv, bopæl i DK</v>
      </c>
      <c r="R8341" t="str">
        <f>VLOOKUP(H8341,Translations!$P$2:$Q$10,2,FALSE)</f>
        <v>1 - Selvstændigt sikret - med lægevalg</v>
      </c>
      <c r="S8341" t="str">
        <f>VLOOKUP(F8341,Translations!$D$2:$F$13,3,FALSE)</f>
        <v>Ja</v>
      </c>
    </row>
    <row r="8342" spans="1:19" x14ac:dyDescent="0.2">
      <c r="A8342" s="3">
        <v>44013</v>
      </c>
      <c r="B8342" t="s">
        <v>715</v>
      </c>
      <c r="C8342" t="s">
        <v>716</v>
      </c>
      <c r="D8342">
        <v>657</v>
      </c>
      <c r="E8342">
        <v>1082</v>
      </c>
      <c r="F8342" t="str">
        <f t="shared" si="270"/>
        <v>01</v>
      </c>
      <c r="G8342" t="s">
        <v>513</v>
      </c>
      <c r="H8342">
        <v>2</v>
      </c>
      <c r="I8342" t="s">
        <v>6</v>
      </c>
      <c r="J8342" t="s">
        <v>5</v>
      </c>
      <c r="K8342" t="s">
        <v>6</v>
      </c>
      <c r="L8342">
        <v>1</v>
      </c>
      <c r="M8342" t="str">
        <f>VLOOKUP(E8342,Translations!$A$1:$B$7,2,FALSE)</f>
        <v>Midtjylland</v>
      </c>
      <c r="N8342" t="str">
        <f>VLOOKUP(D8342,Translations!$I$2:$K$101,2,FALSE)</f>
        <v>Herning</v>
      </c>
      <c r="O8342" t="str">
        <f>VLOOKUP(G8342,Translations!$M$2:$N$9,2,FALSE)</f>
        <v>[X2079] SARS-CoV-2 (RNA), Borger</v>
      </c>
      <c r="P8342" t="str">
        <f>VLOOKUP(F8342,Translations!$D$1:$F$13,2,FALSE)</f>
        <v>Ok</v>
      </c>
      <c r="Q8342" t="str">
        <f>VLOOKUP(F8342,Translations!$D$2:$G$13,4,FALSE)</f>
        <v>01 - Aktiv, bopæl i DK</v>
      </c>
      <c r="R8342" t="str">
        <f>VLOOKUP(H8342,Translations!$P$2:$Q$10,2,FALSE)</f>
        <v>2 - Selvstændigt sikret - uden lægevalg</v>
      </c>
      <c r="S8342" t="str">
        <f>VLOOKUP(F8342,Translations!$D$2:$F$13,3,FALSE)</f>
        <v>Ja</v>
      </c>
    </row>
    <row r="8343" spans="1:19" x14ac:dyDescent="0.2">
      <c r="A8343" s="3">
        <v>44013</v>
      </c>
      <c r="B8343" t="s">
        <v>715</v>
      </c>
      <c r="C8343" t="s">
        <v>716</v>
      </c>
      <c r="D8343">
        <v>661</v>
      </c>
      <c r="E8343">
        <v>1082</v>
      </c>
      <c r="F8343" t="str">
        <f t="shared" si="270"/>
        <v>01</v>
      </c>
      <c r="G8343" t="s">
        <v>513</v>
      </c>
      <c r="H8343">
        <v>1</v>
      </c>
      <c r="I8343" t="s">
        <v>6</v>
      </c>
      <c r="J8343" t="s">
        <v>5</v>
      </c>
      <c r="K8343" t="s">
        <v>6</v>
      </c>
      <c r="L8343">
        <v>206</v>
      </c>
      <c r="M8343" t="str">
        <f>VLOOKUP(E8343,Translations!$A$1:$B$7,2,FALSE)</f>
        <v>Midtjylland</v>
      </c>
      <c r="N8343" t="str">
        <f>VLOOKUP(D8343,Translations!$I$2:$K$101,2,FALSE)</f>
        <v>Holstebro</v>
      </c>
      <c r="O8343" t="str">
        <f>VLOOKUP(G8343,Translations!$M$2:$N$9,2,FALSE)</f>
        <v>[X2079] SARS-CoV-2 (RNA), Borger</v>
      </c>
      <c r="P8343" t="str">
        <f>VLOOKUP(F8343,Translations!$D$1:$F$13,2,FALSE)</f>
        <v>Ok</v>
      </c>
      <c r="Q8343" t="str">
        <f>VLOOKUP(F8343,Translations!$D$2:$G$13,4,FALSE)</f>
        <v>01 - Aktiv, bopæl i DK</v>
      </c>
      <c r="R8343" t="str">
        <f>VLOOKUP(H8343,Translations!$P$2:$Q$10,2,FALSE)</f>
        <v>1 - Selvstændigt sikret - med lægevalg</v>
      </c>
      <c r="S8343" t="str">
        <f>VLOOKUP(F8343,Translations!$D$2:$F$13,3,FALSE)</f>
        <v>Ja</v>
      </c>
    </row>
    <row r="8344" spans="1:19" x14ac:dyDescent="0.2">
      <c r="A8344" s="3">
        <v>44013</v>
      </c>
      <c r="B8344" t="s">
        <v>715</v>
      </c>
      <c r="C8344" t="s">
        <v>716</v>
      </c>
      <c r="D8344">
        <v>661</v>
      </c>
      <c r="E8344">
        <v>1082</v>
      </c>
      <c r="F8344" t="str">
        <f t="shared" si="270"/>
        <v>01</v>
      </c>
      <c r="G8344" t="s">
        <v>513</v>
      </c>
      <c r="H8344">
        <v>2</v>
      </c>
      <c r="I8344" t="s">
        <v>6</v>
      </c>
      <c r="J8344" t="s">
        <v>5</v>
      </c>
      <c r="K8344" t="s">
        <v>6</v>
      </c>
      <c r="L8344">
        <v>1</v>
      </c>
      <c r="M8344" t="str">
        <f>VLOOKUP(E8344,Translations!$A$1:$B$7,2,FALSE)</f>
        <v>Midtjylland</v>
      </c>
      <c r="N8344" t="str">
        <f>VLOOKUP(D8344,Translations!$I$2:$K$101,2,FALSE)</f>
        <v>Holstebro</v>
      </c>
      <c r="O8344" t="str">
        <f>VLOOKUP(G8344,Translations!$M$2:$N$9,2,FALSE)</f>
        <v>[X2079] SARS-CoV-2 (RNA), Borger</v>
      </c>
      <c r="P8344" t="str">
        <f>VLOOKUP(F8344,Translations!$D$1:$F$13,2,FALSE)</f>
        <v>Ok</v>
      </c>
      <c r="Q8344" t="str">
        <f>VLOOKUP(F8344,Translations!$D$2:$G$13,4,FALSE)</f>
        <v>01 - Aktiv, bopæl i DK</v>
      </c>
      <c r="R8344" t="str">
        <f>VLOOKUP(H8344,Translations!$P$2:$Q$10,2,FALSE)</f>
        <v>2 - Selvstændigt sikret - uden lægevalg</v>
      </c>
      <c r="S8344" t="str">
        <f>VLOOKUP(F8344,Translations!$D$2:$F$13,3,FALSE)</f>
        <v>Ja</v>
      </c>
    </row>
    <row r="8345" spans="1:19" x14ac:dyDescent="0.2">
      <c r="A8345" s="3">
        <v>44013</v>
      </c>
      <c r="B8345" t="s">
        <v>715</v>
      </c>
      <c r="C8345" t="s">
        <v>716</v>
      </c>
      <c r="D8345">
        <v>665</v>
      </c>
      <c r="E8345">
        <v>1082</v>
      </c>
      <c r="F8345" t="str">
        <f t="shared" si="270"/>
        <v>01</v>
      </c>
      <c r="G8345" t="s">
        <v>513</v>
      </c>
      <c r="H8345">
        <v>1</v>
      </c>
      <c r="I8345" t="s">
        <v>6</v>
      </c>
      <c r="J8345" t="s">
        <v>5</v>
      </c>
      <c r="K8345" t="s">
        <v>6</v>
      </c>
      <c r="L8345">
        <v>69</v>
      </c>
      <c r="M8345" t="str">
        <f>VLOOKUP(E8345,Translations!$A$1:$B$7,2,FALSE)</f>
        <v>Midtjylland</v>
      </c>
      <c r="N8345" t="str">
        <f>VLOOKUP(D8345,Translations!$I$2:$K$101,2,FALSE)</f>
        <v>Lemvig</v>
      </c>
      <c r="O8345" t="str">
        <f>VLOOKUP(G8345,Translations!$M$2:$N$9,2,FALSE)</f>
        <v>[X2079] SARS-CoV-2 (RNA), Borger</v>
      </c>
      <c r="P8345" t="str">
        <f>VLOOKUP(F8345,Translations!$D$1:$F$13,2,FALSE)</f>
        <v>Ok</v>
      </c>
      <c r="Q8345" t="str">
        <f>VLOOKUP(F8345,Translations!$D$2:$G$13,4,FALSE)</f>
        <v>01 - Aktiv, bopæl i DK</v>
      </c>
      <c r="R8345" t="str">
        <f>VLOOKUP(H8345,Translations!$P$2:$Q$10,2,FALSE)</f>
        <v>1 - Selvstændigt sikret - med lægevalg</v>
      </c>
      <c r="S8345" t="str">
        <f>VLOOKUP(F8345,Translations!$D$2:$F$13,3,FALSE)</f>
        <v>Ja</v>
      </c>
    </row>
    <row r="8346" spans="1:19" x14ac:dyDescent="0.2">
      <c r="A8346" s="3">
        <v>44013</v>
      </c>
      <c r="B8346" t="s">
        <v>715</v>
      </c>
      <c r="C8346" t="s">
        <v>716</v>
      </c>
      <c r="D8346">
        <v>671</v>
      </c>
      <c r="E8346">
        <v>1082</v>
      </c>
      <c r="F8346" t="str">
        <f t="shared" si="270"/>
        <v>01</v>
      </c>
      <c r="G8346" t="s">
        <v>513</v>
      </c>
      <c r="H8346">
        <v>1</v>
      </c>
      <c r="I8346" t="s">
        <v>6</v>
      </c>
      <c r="J8346" t="s">
        <v>5</v>
      </c>
      <c r="K8346" t="s">
        <v>6</v>
      </c>
      <c r="L8346">
        <v>74</v>
      </c>
      <c r="M8346" t="str">
        <f>VLOOKUP(E8346,Translations!$A$1:$B$7,2,FALSE)</f>
        <v>Midtjylland</v>
      </c>
      <c r="N8346" t="str">
        <f>VLOOKUP(D8346,Translations!$I$2:$K$101,2,FALSE)</f>
        <v>Struer</v>
      </c>
      <c r="O8346" t="str">
        <f>VLOOKUP(G8346,Translations!$M$2:$N$9,2,FALSE)</f>
        <v>[X2079] SARS-CoV-2 (RNA), Borger</v>
      </c>
      <c r="P8346" t="str">
        <f>VLOOKUP(F8346,Translations!$D$1:$F$13,2,FALSE)</f>
        <v>Ok</v>
      </c>
      <c r="Q8346" t="str">
        <f>VLOOKUP(F8346,Translations!$D$2:$G$13,4,FALSE)</f>
        <v>01 - Aktiv, bopæl i DK</v>
      </c>
      <c r="R8346" t="str">
        <f>VLOOKUP(H8346,Translations!$P$2:$Q$10,2,FALSE)</f>
        <v>1 - Selvstændigt sikret - med lægevalg</v>
      </c>
      <c r="S8346" t="str">
        <f>VLOOKUP(F8346,Translations!$D$2:$F$13,3,FALSE)</f>
        <v>Ja</v>
      </c>
    </row>
    <row r="8347" spans="1:19" x14ac:dyDescent="0.2">
      <c r="A8347" s="3">
        <v>44013</v>
      </c>
      <c r="B8347" t="s">
        <v>715</v>
      </c>
      <c r="C8347" t="s">
        <v>716</v>
      </c>
      <c r="D8347">
        <v>706</v>
      </c>
      <c r="E8347">
        <v>1082</v>
      </c>
      <c r="F8347" t="str">
        <f t="shared" si="270"/>
        <v>01</v>
      </c>
      <c r="G8347" t="s">
        <v>513</v>
      </c>
      <c r="H8347">
        <v>1</v>
      </c>
      <c r="I8347" t="s">
        <v>6</v>
      </c>
      <c r="J8347" t="s">
        <v>5</v>
      </c>
      <c r="K8347" t="s">
        <v>6</v>
      </c>
      <c r="L8347">
        <v>149</v>
      </c>
      <c r="M8347" t="str">
        <f>VLOOKUP(E8347,Translations!$A$1:$B$7,2,FALSE)</f>
        <v>Midtjylland</v>
      </c>
      <c r="N8347" t="str">
        <f>VLOOKUP(D8347,Translations!$I$2:$K$101,2,FALSE)</f>
        <v>Syddjurs</v>
      </c>
      <c r="O8347" t="str">
        <f>VLOOKUP(G8347,Translations!$M$2:$N$9,2,FALSE)</f>
        <v>[X2079] SARS-CoV-2 (RNA), Borger</v>
      </c>
      <c r="P8347" t="str">
        <f>VLOOKUP(F8347,Translations!$D$1:$F$13,2,FALSE)</f>
        <v>Ok</v>
      </c>
      <c r="Q8347" t="str">
        <f>VLOOKUP(F8347,Translations!$D$2:$G$13,4,FALSE)</f>
        <v>01 - Aktiv, bopæl i DK</v>
      </c>
      <c r="R8347" t="str">
        <f>VLOOKUP(H8347,Translations!$P$2:$Q$10,2,FALSE)</f>
        <v>1 - Selvstændigt sikret - med lægevalg</v>
      </c>
      <c r="S8347" t="str">
        <f>VLOOKUP(F8347,Translations!$D$2:$F$13,3,FALSE)</f>
        <v>Ja</v>
      </c>
    </row>
    <row r="8348" spans="1:19" x14ac:dyDescent="0.2">
      <c r="A8348" s="3">
        <v>44013</v>
      </c>
      <c r="B8348" t="s">
        <v>715</v>
      </c>
      <c r="C8348" t="s">
        <v>716</v>
      </c>
      <c r="D8348">
        <v>707</v>
      </c>
      <c r="E8348">
        <v>1082</v>
      </c>
      <c r="F8348" t="str">
        <f t="shared" si="270"/>
        <v>01</v>
      </c>
      <c r="G8348" t="s">
        <v>513</v>
      </c>
      <c r="H8348">
        <v>1</v>
      </c>
      <c r="I8348" t="s">
        <v>6</v>
      </c>
      <c r="J8348" t="s">
        <v>5</v>
      </c>
      <c r="K8348" t="s">
        <v>6</v>
      </c>
      <c r="L8348">
        <v>134</v>
      </c>
      <c r="M8348" t="str">
        <f>VLOOKUP(E8348,Translations!$A$1:$B$7,2,FALSE)</f>
        <v>Midtjylland</v>
      </c>
      <c r="N8348" t="str">
        <f>VLOOKUP(D8348,Translations!$I$2:$K$101,2,FALSE)</f>
        <v>Norddjurs</v>
      </c>
      <c r="O8348" t="str">
        <f>VLOOKUP(G8348,Translations!$M$2:$N$9,2,FALSE)</f>
        <v>[X2079] SARS-CoV-2 (RNA), Borger</v>
      </c>
      <c r="P8348" t="str">
        <f>VLOOKUP(F8348,Translations!$D$1:$F$13,2,FALSE)</f>
        <v>Ok</v>
      </c>
      <c r="Q8348" t="str">
        <f>VLOOKUP(F8348,Translations!$D$2:$G$13,4,FALSE)</f>
        <v>01 - Aktiv, bopæl i DK</v>
      </c>
      <c r="R8348" t="str">
        <f>VLOOKUP(H8348,Translations!$P$2:$Q$10,2,FALSE)</f>
        <v>1 - Selvstændigt sikret - med lægevalg</v>
      </c>
      <c r="S8348" t="str">
        <f>VLOOKUP(F8348,Translations!$D$2:$F$13,3,FALSE)</f>
        <v>Ja</v>
      </c>
    </row>
    <row r="8349" spans="1:19" x14ac:dyDescent="0.2">
      <c r="A8349" s="3">
        <v>44013</v>
      </c>
      <c r="B8349" t="s">
        <v>715</v>
      </c>
      <c r="C8349" t="s">
        <v>716</v>
      </c>
      <c r="D8349">
        <v>710</v>
      </c>
      <c r="E8349">
        <v>1082</v>
      </c>
      <c r="F8349" t="str">
        <f t="shared" si="270"/>
        <v>01</v>
      </c>
      <c r="G8349" t="s">
        <v>513</v>
      </c>
      <c r="H8349">
        <v>1</v>
      </c>
      <c r="I8349" t="s">
        <v>6</v>
      </c>
      <c r="J8349" t="s">
        <v>5</v>
      </c>
      <c r="K8349" t="s">
        <v>6</v>
      </c>
      <c r="L8349">
        <v>231</v>
      </c>
      <c r="M8349" t="str">
        <f>VLOOKUP(E8349,Translations!$A$1:$B$7,2,FALSE)</f>
        <v>Midtjylland</v>
      </c>
      <c r="N8349" t="str">
        <f>VLOOKUP(D8349,Translations!$I$2:$K$101,2,FALSE)</f>
        <v>Favrskov</v>
      </c>
      <c r="O8349" t="str">
        <f>VLOOKUP(G8349,Translations!$M$2:$N$9,2,FALSE)</f>
        <v>[X2079] SARS-CoV-2 (RNA), Borger</v>
      </c>
      <c r="P8349" t="str">
        <f>VLOOKUP(F8349,Translations!$D$1:$F$13,2,FALSE)</f>
        <v>Ok</v>
      </c>
      <c r="Q8349" t="str">
        <f>VLOOKUP(F8349,Translations!$D$2:$G$13,4,FALSE)</f>
        <v>01 - Aktiv, bopæl i DK</v>
      </c>
      <c r="R8349" t="str">
        <f>VLOOKUP(H8349,Translations!$P$2:$Q$10,2,FALSE)</f>
        <v>1 - Selvstændigt sikret - med lægevalg</v>
      </c>
      <c r="S8349" t="str">
        <f>VLOOKUP(F8349,Translations!$D$2:$F$13,3,FALSE)</f>
        <v>Ja</v>
      </c>
    </row>
    <row r="8350" spans="1:19" x14ac:dyDescent="0.2">
      <c r="A8350" s="3">
        <v>44013</v>
      </c>
      <c r="B8350" t="s">
        <v>715</v>
      </c>
      <c r="C8350" t="s">
        <v>716</v>
      </c>
      <c r="D8350">
        <v>727</v>
      </c>
      <c r="E8350">
        <v>1082</v>
      </c>
      <c r="F8350" t="str">
        <f t="shared" si="270"/>
        <v>01</v>
      </c>
      <c r="G8350" t="s">
        <v>513</v>
      </c>
      <c r="H8350">
        <v>1</v>
      </c>
      <c r="I8350" t="s">
        <v>6</v>
      </c>
      <c r="J8350" t="s">
        <v>5</v>
      </c>
      <c r="K8350" t="s">
        <v>6</v>
      </c>
      <c r="L8350">
        <v>92</v>
      </c>
      <c r="M8350" t="str">
        <f>VLOOKUP(E8350,Translations!$A$1:$B$7,2,FALSE)</f>
        <v>Midtjylland</v>
      </c>
      <c r="N8350" t="str">
        <f>VLOOKUP(D8350,Translations!$I$2:$K$101,2,FALSE)</f>
        <v>Odder</v>
      </c>
      <c r="O8350" t="str">
        <f>VLOOKUP(G8350,Translations!$M$2:$N$9,2,FALSE)</f>
        <v>[X2079] SARS-CoV-2 (RNA), Borger</v>
      </c>
      <c r="P8350" t="str">
        <f>VLOOKUP(F8350,Translations!$D$1:$F$13,2,FALSE)</f>
        <v>Ok</v>
      </c>
      <c r="Q8350" t="str">
        <f>VLOOKUP(F8350,Translations!$D$2:$G$13,4,FALSE)</f>
        <v>01 - Aktiv, bopæl i DK</v>
      </c>
      <c r="R8350" t="str">
        <f>VLOOKUP(H8350,Translations!$P$2:$Q$10,2,FALSE)</f>
        <v>1 - Selvstændigt sikret - med lægevalg</v>
      </c>
      <c r="S8350" t="str">
        <f>VLOOKUP(F8350,Translations!$D$2:$F$13,3,FALSE)</f>
        <v>Ja</v>
      </c>
    </row>
    <row r="8351" spans="1:19" x14ac:dyDescent="0.2">
      <c r="A8351" s="3">
        <v>44013</v>
      </c>
      <c r="B8351" t="s">
        <v>715</v>
      </c>
      <c r="C8351" t="s">
        <v>716</v>
      </c>
      <c r="D8351">
        <v>730</v>
      </c>
      <c r="E8351">
        <v>1082</v>
      </c>
      <c r="F8351" t="str">
        <f t="shared" si="270"/>
        <v>01</v>
      </c>
      <c r="G8351" t="s">
        <v>513</v>
      </c>
      <c r="H8351">
        <v>1</v>
      </c>
      <c r="I8351" t="s">
        <v>6</v>
      </c>
      <c r="J8351" t="s">
        <v>5</v>
      </c>
      <c r="K8351" t="s">
        <v>6</v>
      </c>
      <c r="L8351">
        <v>322</v>
      </c>
      <c r="M8351" t="str">
        <f>VLOOKUP(E8351,Translations!$A$1:$B$7,2,FALSE)</f>
        <v>Midtjylland</v>
      </c>
      <c r="N8351" t="str">
        <f>VLOOKUP(D8351,Translations!$I$2:$K$101,2,FALSE)</f>
        <v>Randers</v>
      </c>
      <c r="O8351" t="str">
        <f>VLOOKUP(G8351,Translations!$M$2:$N$9,2,FALSE)</f>
        <v>[X2079] SARS-CoV-2 (RNA), Borger</v>
      </c>
      <c r="P8351" t="str">
        <f>VLOOKUP(F8351,Translations!$D$1:$F$13,2,FALSE)</f>
        <v>Ok</v>
      </c>
      <c r="Q8351" t="str">
        <f>VLOOKUP(F8351,Translations!$D$2:$G$13,4,FALSE)</f>
        <v>01 - Aktiv, bopæl i DK</v>
      </c>
      <c r="R8351" t="str">
        <f>VLOOKUP(H8351,Translations!$P$2:$Q$10,2,FALSE)</f>
        <v>1 - Selvstændigt sikret - med lægevalg</v>
      </c>
      <c r="S8351" t="str">
        <f>VLOOKUP(F8351,Translations!$D$2:$F$13,3,FALSE)</f>
        <v>Ja</v>
      </c>
    </row>
    <row r="8352" spans="1:19" x14ac:dyDescent="0.2">
      <c r="A8352" s="3">
        <v>44013</v>
      </c>
      <c r="B8352" t="s">
        <v>715</v>
      </c>
      <c r="C8352" t="s">
        <v>716</v>
      </c>
      <c r="D8352">
        <v>730</v>
      </c>
      <c r="E8352">
        <v>1082</v>
      </c>
      <c r="F8352" t="str">
        <f t="shared" si="270"/>
        <v>01</v>
      </c>
      <c r="G8352" t="s">
        <v>513</v>
      </c>
      <c r="H8352">
        <v>2</v>
      </c>
      <c r="I8352" t="s">
        <v>6</v>
      </c>
      <c r="J8352" t="s">
        <v>5</v>
      </c>
      <c r="K8352" t="s">
        <v>6</v>
      </c>
      <c r="L8352">
        <v>1</v>
      </c>
      <c r="M8352" t="str">
        <f>VLOOKUP(E8352,Translations!$A$1:$B$7,2,FALSE)</f>
        <v>Midtjylland</v>
      </c>
      <c r="N8352" t="str">
        <f>VLOOKUP(D8352,Translations!$I$2:$K$101,2,FALSE)</f>
        <v>Randers</v>
      </c>
      <c r="O8352" t="str">
        <f>VLOOKUP(G8352,Translations!$M$2:$N$9,2,FALSE)</f>
        <v>[X2079] SARS-CoV-2 (RNA), Borger</v>
      </c>
      <c r="P8352" t="str">
        <f>VLOOKUP(F8352,Translations!$D$1:$F$13,2,FALSE)</f>
        <v>Ok</v>
      </c>
      <c r="Q8352" t="str">
        <f>VLOOKUP(F8352,Translations!$D$2:$G$13,4,FALSE)</f>
        <v>01 - Aktiv, bopæl i DK</v>
      </c>
      <c r="R8352" t="str">
        <f>VLOOKUP(H8352,Translations!$P$2:$Q$10,2,FALSE)</f>
        <v>2 - Selvstændigt sikret - uden lægevalg</v>
      </c>
      <c r="S8352" t="str">
        <f>VLOOKUP(F8352,Translations!$D$2:$F$13,3,FALSE)</f>
        <v>Ja</v>
      </c>
    </row>
    <row r="8353" spans="1:19" x14ac:dyDescent="0.2">
      <c r="A8353" s="3">
        <v>44013</v>
      </c>
      <c r="B8353" t="s">
        <v>715</v>
      </c>
      <c r="C8353" t="s">
        <v>716</v>
      </c>
      <c r="D8353">
        <v>740</v>
      </c>
      <c r="E8353">
        <v>1082</v>
      </c>
      <c r="F8353" t="str">
        <f t="shared" si="270"/>
        <v>01</v>
      </c>
      <c r="G8353" t="s">
        <v>513</v>
      </c>
      <c r="H8353">
        <v>1</v>
      </c>
      <c r="I8353" t="s">
        <v>6</v>
      </c>
      <c r="J8353" t="s">
        <v>5</v>
      </c>
      <c r="K8353" t="s">
        <v>6</v>
      </c>
      <c r="L8353">
        <v>364</v>
      </c>
      <c r="M8353" t="str">
        <f>VLOOKUP(E8353,Translations!$A$1:$B$7,2,FALSE)</f>
        <v>Midtjylland</v>
      </c>
      <c r="N8353" t="str">
        <f>VLOOKUP(D8353,Translations!$I$2:$K$101,2,FALSE)</f>
        <v>Silkeborg</v>
      </c>
      <c r="O8353" t="str">
        <f>VLOOKUP(G8353,Translations!$M$2:$N$9,2,FALSE)</f>
        <v>[X2079] SARS-CoV-2 (RNA), Borger</v>
      </c>
      <c r="P8353" t="str">
        <f>VLOOKUP(F8353,Translations!$D$1:$F$13,2,FALSE)</f>
        <v>Ok</v>
      </c>
      <c r="Q8353" t="str">
        <f>VLOOKUP(F8353,Translations!$D$2:$G$13,4,FALSE)</f>
        <v>01 - Aktiv, bopæl i DK</v>
      </c>
      <c r="R8353" t="str">
        <f>VLOOKUP(H8353,Translations!$P$2:$Q$10,2,FALSE)</f>
        <v>1 - Selvstændigt sikret - med lægevalg</v>
      </c>
      <c r="S8353" t="str">
        <f>VLOOKUP(F8353,Translations!$D$2:$F$13,3,FALSE)</f>
        <v>Ja</v>
      </c>
    </row>
    <row r="8354" spans="1:19" x14ac:dyDescent="0.2">
      <c r="A8354" s="3">
        <v>44013</v>
      </c>
      <c r="B8354" t="s">
        <v>715</v>
      </c>
      <c r="C8354" t="s">
        <v>716</v>
      </c>
      <c r="D8354">
        <v>741</v>
      </c>
      <c r="E8354">
        <v>1082</v>
      </c>
      <c r="F8354" t="str">
        <f t="shared" ref="F8354:F8373" si="271">"01"</f>
        <v>01</v>
      </c>
      <c r="G8354" t="s">
        <v>513</v>
      </c>
      <c r="H8354">
        <v>1</v>
      </c>
      <c r="I8354" t="s">
        <v>6</v>
      </c>
      <c r="J8354" t="s">
        <v>5</v>
      </c>
      <c r="K8354" t="s">
        <v>6</v>
      </c>
      <c r="L8354">
        <v>6</v>
      </c>
      <c r="M8354" t="str">
        <f>VLOOKUP(E8354,Translations!$A$1:$B$7,2,FALSE)</f>
        <v>Midtjylland</v>
      </c>
      <c r="N8354" t="str">
        <f>VLOOKUP(D8354,Translations!$I$2:$K$101,2,FALSE)</f>
        <v>Samsø</v>
      </c>
      <c r="O8354" t="str">
        <f>VLOOKUP(G8354,Translations!$M$2:$N$9,2,FALSE)</f>
        <v>[X2079] SARS-CoV-2 (RNA), Borger</v>
      </c>
      <c r="P8354" t="str">
        <f>VLOOKUP(F8354,Translations!$D$1:$F$13,2,FALSE)</f>
        <v>Ok</v>
      </c>
      <c r="Q8354" t="str">
        <f>VLOOKUP(F8354,Translations!$D$2:$G$13,4,FALSE)</f>
        <v>01 - Aktiv, bopæl i DK</v>
      </c>
      <c r="R8354" t="str">
        <f>VLOOKUP(H8354,Translations!$P$2:$Q$10,2,FALSE)</f>
        <v>1 - Selvstændigt sikret - med lægevalg</v>
      </c>
      <c r="S8354" t="str">
        <f>VLOOKUP(F8354,Translations!$D$2:$F$13,3,FALSE)</f>
        <v>Ja</v>
      </c>
    </row>
    <row r="8355" spans="1:19" x14ac:dyDescent="0.2">
      <c r="A8355" s="3">
        <v>44013</v>
      </c>
      <c r="B8355" t="s">
        <v>715</v>
      </c>
      <c r="C8355" t="s">
        <v>716</v>
      </c>
      <c r="D8355">
        <v>746</v>
      </c>
      <c r="E8355">
        <v>1082</v>
      </c>
      <c r="F8355" t="str">
        <f t="shared" si="271"/>
        <v>01</v>
      </c>
      <c r="G8355" t="s">
        <v>513</v>
      </c>
      <c r="H8355">
        <v>1</v>
      </c>
      <c r="I8355" t="s">
        <v>6</v>
      </c>
      <c r="J8355" t="s">
        <v>5</v>
      </c>
      <c r="K8355" t="s">
        <v>6</v>
      </c>
      <c r="L8355">
        <v>245</v>
      </c>
      <c r="M8355" t="str">
        <f>VLOOKUP(E8355,Translations!$A$1:$B$7,2,FALSE)</f>
        <v>Midtjylland</v>
      </c>
      <c r="N8355" t="str">
        <f>VLOOKUP(D8355,Translations!$I$2:$K$101,2,FALSE)</f>
        <v>Skanderborg</v>
      </c>
      <c r="O8355" t="str">
        <f>VLOOKUP(G8355,Translations!$M$2:$N$9,2,FALSE)</f>
        <v>[X2079] SARS-CoV-2 (RNA), Borger</v>
      </c>
      <c r="P8355" t="str">
        <f>VLOOKUP(F8355,Translations!$D$1:$F$13,2,FALSE)</f>
        <v>Ok</v>
      </c>
      <c r="Q8355" t="str">
        <f>VLOOKUP(F8355,Translations!$D$2:$G$13,4,FALSE)</f>
        <v>01 - Aktiv, bopæl i DK</v>
      </c>
      <c r="R8355" t="str">
        <f>VLOOKUP(H8355,Translations!$P$2:$Q$10,2,FALSE)</f>
        <v>1 - Selvstændigt sikret - med lægevalg</v>
      </c>
      <c r="S8355" t="str">
        <f>VLOOKUP(F8355,Translations!$D$2:$F$13,3,FALSE)</f>
        <v>Ja</v>
      </c>
    </row>
    <row r="8356" spans="1:19" x14ac:dyDescent="0.2">
      <c r="A8356" s="3">
        <v>44013</v>
      </c>
      <c r="B8356" t="s">
        <v>715</v>
      </c>
      <c r="C8356" t="s">
        <v>716</v>
      </c>
      <c r="D8356">
        <v>751</v>
      </c>
      <c r="E8356">
        <v>1082</v>
      </c>
      <c r="F8356" t="str">
        <f t="shared" si="271"/>
        <v>01</v>
      </c>
      <c r="G8356" t="s">
        <v>513</v>
      </c>
      <c r="H8356">
        <v>1</v>
      </c>
      <c r="I8356" t="s">
        <v>6</v>
      </c>
      <c r="J8356" t="s">
        <v>5</v>
      </c>
      <c r="K8356" t="s">
        <v>6</v>
      </c>
      <c r="L8356">
        <v>1007</v>
      </c>
      <c r="M8356" t="str">
        <f>VLOOKUP(E8356,Translations!$A$1:$B$7,2,FALSE)</f>
        <v>Midtjylland</v>
      </c>
      <c r="N8356" t="str">
        <f>VLOOKUP(D8356,Translations!$I$2:$K$101,2,FALSE)</f>
        <v>Aarhus</v>
      </c>
      <c r="O8356" t="str">
        <f>VLOOKUP(G8356,Translations!$M$2:$N$9,2,FALSE)</f>
        <v>[X2079] SARS-CoV-2 (RNA), Borger</v>
      </c>
      <c r="P8356" t="str">
        <f>VLOOKUP(F8356,Translations!$D$1:$F$13,2,FALSE)</f>
        <v>Ok</v>
      </c>
      <c r="Q8356" t="str">
        <f>VLOOKUP(F8356,Translations!$D$2:$G$13,4,FALSE)</f>
        <v>01 - Aktiv, bopæl i DK</v>
      </c>
      <c r="R8356" t="str">
        <f>VLOOKUP(H8356,Translations!$P$2:$Q$10,2,FALSE)</f>
        <v>1 - Selvstændigt sikret - med lægevalg</v>
      </c>
      <c r="S8356" t="str">
        <f>VLOOKUP(F8356,Translations!$D$2:$F$13,3,FALSE)</f>
        <v>Ja</v>
      </c>
    </row>
    <row r="8357" spans="1:19" x14ac:dyDescent="0.2">
      <c r="A8357" s="3">
        <v>44013</v>
      </c>
      <c r="B8357" t="s">
        <v>715</v>
      </c>
      <c r="C8357" t="s">
        <v>716</v>
      </c>
      <c r="D8357">
        <v>751</v>
      </c>
      <c r="E8357">
        <v>1082</v>
      </c>
      <c r="F8357" t="str">
        <f t="shared" si="271"/>
        <v>01</v>
      </c>
      <c r="G8357" t="s">
        <v>513</v>
      </c>
      <c r="H8357">
        <v>2</v>
      </c>
      <c r="I8357" t="s">
        <v>6</v>
      </c>
      <c r="J8357" t="s">
        <v>5</v>
      </c>
      <c r="K8357" t="s">
        <v>6</v>
      </c>
      <c r="L8357">
        <v>3</v>
      </c>
      <c r="M8357" t="str">
        <f>VLOOKUP(E8357,Translations!$A$1:$B$7,2,FALSE)</f>
        <v>Midtjylland</v>
      </c>
      <c r="N8357" t="str">
        <f>VLOOKUP(D8357,Translations!$I$2:$K$101,2,FALSE)</f>
        <v>Aarhus</v>
      </c>
      <c r="O8357" t="str">
        <f>VLOOKUP(G8357,Translations!$M$2:$N$9,2,FALSE)</f>
        <v>[X2079] SARS-CoV-2 (RNA), Borger</v>
      </c>
      <c r="P8357" t="str">
        <f>VLOOKUP(F8357,Translations!$D$1:$F$13,2,FALSE)</f>
        <v>Ok</v>
      </c>
      <c r="Q8357" t="str">
        <f>VLOOKUP(F8357,Translations!$D$2:$G$13,4,FALSE)</f>
        <v>01 - Aktiv, bopæl i DK</v>
      </c>
      <c r="R8357" t="str">
        <f>VLOOKUP(H8357,Translations!$P$2:$Q$10,2,FALSE)</f>
        <v>2 - Selvstændigt sikret - uden lægevalg</v>
      </c>
      <c r="S8357" t="str">
        <f>VLOOKUP(F8357,Translations!$D$2:$F$13,3,FALSE)</f>
        <v>Ja</v>
      </c>
    </row>
    <row r="8358" spans="1:19" x14ac:dyDescent="0.2">
      <c r="A8358" s="3">
        <v>44013</v>
      </c>
      <c r="B8358" t="s">
        <v>715</v>
      </c>
      <c r="C8358" t="s">
        <v>716</v>
      </c>
      <c r="D8358">
        <v>756</v>
      </c>
      <c r="E8358">
        <v>1082</v>
      </c>
      <c r="F8358" t="str">
        <f t="shared" si="271"/>
        <v>01</v>
      </c>
      <c r="G8358" t="s">
        <v>513</v>
      </c>
      <c r="H8358">
        <v>1</v>
      </c>
      <c r="I8358" t="s">
        <v>6</v>
      </c>
      <c r="J8358" t="s">
        <v>5</v>
      </c>
      <c r="K8358" t="s">
        <v>6</v>
      </c>
      <c r="L8358">
        <v>146</v>
      </c>
      <c r="M8358" t="str">
        <f>VLOOKUP(E8358,Translations!$A$1:$B$7,2,FALSE)</f>
        <v>Midtjylland</v>
      </c>
      <c r="N8358" t="str">
        <f>VLOOKUP(D8358,Translations!$I$2:$K$101,2,FALSE)</f>
        <v>Ikast-Brande</v>
      </c>
      <c r="O8358" t="str">
        <f>VLOOKUP(G8358,Translations!$M$2:$N$9,2,FALSE)</f>
        <v>[X2079] SARS-CoV-2 (RNA), Borger</v>
      </c>
      <c r="P8358" t="str">
        <f>VLOOKUP(F8358,Translations!$D$1:$F$13,2,FALSE)</f>
        <v>Ok</v>
      </c>
      <c r="Q8358" t="str">
        <f>VLOOKUP(F8358,Translations!$D$2:$G$13,4,FALSE)</f>
        <v>01 - Aktiv, bopæl i DK</v>
      </c>
      <c r="R8358" t="str">
        <f>VLOOKUP(H8358,Translations!$P$2:$Q$10,2,FALSE)</f>
        <v>1 - Selvstændigt sikret - med lægevalg</v>
      </c>
      <c r="S8358" t="str">
        <f>VLOOKUP(F8358,Translations!$D$2:$F$13,3,FALSE)</f>
        <v>Ja</v>
      </c>
    </row>
    <row r="8359" spans="1:19" x14ac:dyDescent="0.2">
      <c r="A8359" s="3">
        <v>44013</v>
      </c>
      <c r="B8359" t="s">
        <v>715</v>
      </c>
      <c r="C8359" t="s">
        <v>716</v>
      </c>
      <c r="D8359">
        <v>760</v>
      </c>
      <c r="E8359">
        <v>1082</v>
      </c>
      <c r="F8359" t="str">
        <f t="shared" si="271"/>
        <v>01</v>
      </c>
      <c r="G8359" t="s">
        <v>513</v>
      </c>
      <c r="H8359">
        <v>1</v>
      </c>
      <c r="I8359" t="s">
        <v>6</v>
      </c>
      <c r="J8359" t="s">
        <v>5</v>
      </c>
      <c r="K8359" t="s">
        <v>6</v>
      </c>
      <c r="L8359">
        <v>229</v>
      </c>
      <c r="M8359" t="str">
        <f>VLOOKUP(E8359,Translations!$A$1:$B$7,2,FALSE)</f>
        <v>Midtjylland</v>
      </c>
      <c r="N8359" t="str">
        <f>VLOOKUP(D8359,Translations!$I$2:$K$101,2,FALSE)</f>
        <v>Ringkøbing-Skjern</v>
      </c>
      <c r="O8359" t="str">
        <f>VLOOKUP(G8359,Translations!$M$2:$N$9,2,FALSE)</f>
        <v>[X2079] SARS-CoV-2 (RNA), Borger</v>
      </c>
      <c r="P8359" t="str">
        <f>VLOOKUP(F8359,Translations!$D$1:$F$13,2,FALSE)</f>
        <v>Ok</v>
      </c>
      <c r="Q8359" t="str">
        <f>VLOOKUP(F8359,Translations!$D$2:$G$13,4,FALSE)</f>
        <v>01 - Aktiv, bopæl i DK</v>
      </c>
      <c r="R8359" t="str">
        <f>VLOOKUP(H8359,Translations!$P$2:$Q$10,2,FALSE)</f>
        <v>1 - Selvstændigt sikret - med lægevalg</v>
      </c>
      <c r="S8359" t="str">
        <f>VLOOKUP(F8359,Translations!$D$2:$F$13,3,FALSE)</f>
        <v>Ja</v>
      </c>
    </row>
    <row r="8360" spans="1:19" x14ac:dyDescent="0.2">
      <c r="A8360" s="3">
        <v>44013</v>
      </c>
      <c r="B8360" t="s">
        <v>715</v>
      </c>
      <c r="C8360" t="s">
        <v>716</v>
      </c>
      <c r="D8360">
        <v>766</v>
      </c>
      <c r="E8360">
        <v>1082</v>
      </c>
      <c r="F8360" t="str">
        <f t="shared" si="271"/>
        <v>01</v>
      </c>
      <c r="G8360" t="s">
        <v>513</v>
      </c>
      <c r="H8360">
        <v>1</v>
      </c>
      <c r="I8360" t="s">
        <v>6</v>
      </c>
      <c r="J8360" t="s">
        <v>5</v>
      </c>
      <c r="K8360" t="s">
        <v>6</v>
      </c>
      <c r="L8360">
        <v>212</v>
      </c>
      <c r="M8360" t="str">
        <f>VLOOKUP(E8360,Translations!$A$1:$B$7,2,FALSE)</f>
        <v>Midtjylland</v>
      </c>
      <c r="N8360" t="str">
        <f>VLOOKUP(D8360,Translations!$I$2:$K$101,2,FALSE)</f>
        <v>Hedensted</v>
      </c>
      <c r="O8360" t="str">
        <f>VLOOKUP(G8360,Translations!$M$2:$N$9,2,FALSE)</f>
        <v>[X2079] SARS-CoV-2 (RNA), Borger</v>
      </c>
      <c r="P8360" t="str">
        <f>VLOOKUP(F8360,Translations!$D$1:$F$13,2,FALSE)</f>
        <v>Ok</v>
      </c>
      <c r="Q8360" t="str">
        <f>VLOOKUP(F8360,Translations!$D$2:$G$13,4,FALSE)</f>
        <v>01 - Aktiv, bopæl i DK</v>
      </c>
      <c r="R8360" t="str">
        <f>VLOOKUP(H8360,Translations!$P$2:$Q$10,2,FALSE)</f>
        <v>1 - Selvstændigt sikret - med lægevalg</v>
      </c>
      <c r="S8360" t="str">
        <f>VLOOKUP(F8360,Translations!$D$2:$F$13,3,FALSE)</f>
        <v>Ja</v>
      </c>
    </row>
    <row r="8361" spans="1:19" x14ac:dyDescent="0.2">
      <c r="A8361" s="3">
        <v>44013</v>
      </c>
      <c r="B8361" t="s">
        <v>715</v>
      </c>
      <c r="C8361" t="s">
        <v>716</v>
      </c>
      <c r="D8361">
        <v>773</v>
      </c>
      <c r="E8361">
        <v>1081</v>
      </c>
      <c r="F8361" t="str">
        <f t="shared" si="271"/>
        <v>01</v>
      </c>
      <c r="G8361" t="s">
        <v>513</v>
      </c>
      <c r="H8361">
        <v>1</v>
      </c>
      <c r="I8361" t="s">
        <v>6</v>
      </c>
      <c r="J8361" t="s">
        <v>5</v>
      </c>
      <c r="K8361" t="s">
        <v>6</v>
      </c>
      <c r="L8361">
        <v>83</v>
      </c>
      <c r="M8361" t="str">
        <f>VLOOKUP(E8361,Translations!$A$1:$B$7,2,FALSE)</f>
        <v>Nordjylland</v>
      </c>
      <c r="N8361" t="str">
        <f>VLOOKUP(D8361,Translations!$I$2:$K$101,2,FALSE)</f>
        <v>Morsø</v>
      </c>
      <c r="O8361" t="str">
        <f>VLOOKUP(G8361,Translations!$M$2:$N$9,2,FALSE)</f>
        <v>[X2079] SARS-CoV-2 (RNA), Borger</v>
      </c>
      <c r="P8361" t="str">
        <f>VLOOKUP(F8361,Translations!$D$1:$F$13,2,FALSE)</f>
        <v>Ok</v>
      </c>
      <c r="Q8361" t="str">
        <f>VLOOKUP(F8361,Translations!$D$2:$G$13,4,FALSE)</f>
        <v>01 - Aktiv, bopæl i DK</v>
      </c>
      <c r="R8361" t="str">
        <f>VLOOKUP(H8361,Translations!$P$2:$Q$10,2,FALSE)</f>
        <v>1 - Selvstændigt sikret - med lægevalg</v>
      </c>
      <c r="S8361" t="str">
        <f>VLOOKUP(F8361,Translations!$D$2:$F$13,3,FALSE)</f>
        <v>Ja</v>
      </c>
    </row>
    <row r="8362" spans="1:19" x14ac:dyDescent="0.2">
      <c r="A8362" s="3">
        <v>44013</v>
      </c>
      <c r="B8362" t="s">
        <v>715</v>
      </c>
      <c r="C8362" t="s">
        <v>716</v>
      </c>
      <c r="D8362">
        <v>779</v>
      </c>
      <c r="E8362">
        <v>1082</v>
      </c>
      <c r="F8362" t="str">
        <f t="shared" si="271"/>
        <v>01</v>
      </c>
      <c r="G8362" t="s">
        <v>513</v>
      </c>
      <c r="H8362">
        <v>1</v>
      </c>
      <c r="I8362" t="s">
        <v>6</v>
      </c>
      <c r="J8362" t="s">
        <v>5</v>
      </c>
      <c r="K8362" t="s">
        <v>6</v>
      </c>
      <c r="L8362">
        <v>151</v>
      </c>
      <c r="M8362" t="str">
        <f>VLOOKUP(E8362,Translations!$A$1:$B$7,2,FALSE)</f>
        <v>Midtjylland</v>
      </c>
      <c r="N8362" t="str">
        <f>VLOOKUP(D8362,Translations!$I$2:$K$101,2,FALSE)</f>
        <v>Skive</v>
      </c>
      <c r="O8362" t="str">
        <f>VLOOKUP(G8362,Translations!$M$2:$N$9,2,FALSE)</f>
        <v>[X2079] SARS-CoV-2 (RNA), Borger</v>
      </c>
      <c r="P8362" t="str">
        <f>VLOOKUP(F8362,Translations!$D$1:$F$13,2,FALSE)</f>
        <v>Ok</v>
      </c>
      <c r="Q8362" t="str">
        <f>VLOOKUP(F8362,Translations!$D$2:$G$13,4,FALSE)</f>
        <v>01 - Aktiv, bopæl i DK</v>
      </c>
      <c r="R8362" t="str">
        <f>VLOOKUP(H8362,Translations!$P$2:$Q$10,2,FALSE)</f>
        <v>1 - Selvstændigt sikret - med lægevalg</v>
      </c>
      <c r="S8362" t="str">
        <f>VLOOKUP(F8362,Translations!$D$2:$F$13,3,FALSE)</f>
        <v>Ja</v>
      </c>
    </row>
    <row r="8363" spans="1:19" x14ac:dyDescent="0.2">
      <c r="A8363" s="3">
        <v>44013</v>
      </c>
      <c r="B8363" t="s">
        <v>715</v>
      </c>
      <c r="C8363" t="s">
        <v>716</v>
      </c>
      <c r="D8363">
        <v>787</v>
      </c>
      <c r="E8363">
        <v>1081</v>
      </c>
      <c r="F8363" t="str">
        <f t="shared" si="271"/>
        <v>01</v>
      </c>
      <c r="G8363" t="s">
        <v>513</v>
      </c>
      <c r="H8363">
        <v>1</v>
      </c>
      <c r="I8363" t="s">
        <v>6</v>
      </c>
      <c r="J8363" t="s">
        <v>5</v>
      </c>
      <c r="K8363" t="s">
        <v>6</v>
      </c>
      <c r="L8363">
        <v>153</v>
      </c>
      <c r="M8363" t="str">
        <f>VLOOKUP(E8363,Translations!$A$1:$B$7,2,FALSE)</f>
        <v>Nordjylland</v>
      </c>
      <c r="N8363" t="str">
        <f>VLOOKUP(D8363,Translations!$I$2:$K$101,2,FALSE)</f>
        <v>Thisted</v>
      </c>
      <c r="O8363" t="str">
        <f>VLOOKUP(G8363,Translations!$M$2:$N$9,2,FALSE)</f>
        <v>[X2079] SARS-CoV-2 (RNA), Borger</v>
      </c>
      <c r="P8363" t="str">
        <f>VLOOKUP(F8363,Translations!$D$1:$F$13,2,FALSE)</f>
        <v>Ok</v>
      </c>
      <c r="Q8363" t="str">
        <f>VLOOKUP(F8363,Translations!$D$2:$G$13,4,FALSE)</f>
        <v>01 - Aktiv, bopæl i DK</v>
      </c>
      <c r="R8363" t="str">
        <f>VLOOKUP(H8363,Translations!$P$2:$Q$10,2,FALSE)</f>
        <v>1 - Selvstændigt sikret - med lægevalg</v>
      </c>
      <c r="S8363" t="str">
        <f>VLOOKUP(F8363,Translations!$D$2:$F$13,3,FALSE)</f>
        <v>Ja</v>
      </c>
    </row>
    <row r="8364" spans="1:19" x14ac:dyDescent="0.2">
      <c r="A8364" s="3">
        <v>44013</v>
      </c>
      <c r="B8364" t="s">
        <v>715</v>
      </c>
      <c r="C8364" t="s">
        <v>716</v>
      </c>
      <c r="D8364">
        <v>791</v>
      </c>
      <c r="E8364">
        <v>1082</v>
      </c>
      <c r="F8364" t="str">
        <f t="shared" si="271"/>
        <v>01</v>
      </c>
      <c r="G8364" t="s">
        <v>513</v>
      </c>
      <c r="H8364">
        <v>1</v>
      </c>
      <c r="I8364" t="s">
        <v>6</v>
      </c>
      <c r="J8364" t="s">
        <v>5</v>
      </c>
      <c r="K8364" t="s">
        <v>6</v>
      </c>
      <c r="L8364">
        <v>408</v>
      </c>
      <c r="M8364" t="str">
        <f>VLOOKUP(E8364,Translations!$A$1:$B$7,2,FALSE)</f>
        <v>Midtjylland</v>
      </c>
      <c r="N8364" t="str">
        <f>VLOOKUP(D8364,Translations!$I$2:$K$101,2,FALSE)</f>
        <v>Viborg</v>
      </c>
      <c r="O8364" t="str">
        <f>VLOOKUP(G8364,Translations!$M$2:$N$9,2,FALSE)</f>
        <v>[X2079] SARS-CoV-2 (RNA), Borger</v>
      </c>
      <c r="P8364" t="str">
        <f>VLOOKUP(F8364,Translations!$D$1:$F$13,2,FALSE)</f>
        <v>Ok</v>
      </c>
      <c r="Q8364" t="str">
        <f>VLOOKUP(F8364,Translations!$D$2:$G$13,4,FALSE)</f>
        <v>01 - Aktiv, bopæl i DK</v>
      </c>
      <c r="R8364" t="str">
        <f>VLOOKUP(H8364,Translations!$P$2:$Q$10,2,FALSE)</f>
        <v>1 - Selvstændigt sikret - med lægevalg</v>
      </c>
      <c r="S8364" t="str">
        <f>VLOOKUP(F8364,Translations!$D$2:$F$13,3,FALSE)</f>
        <v>Ja</v>
      </c>
    </row>
    <row r="8365" spans="1:19" x14ac:dyDescent="0.2">
      <c r="A8365" s="3">
        <v>44013</v>
      </c>
      <c r="B8365" t="s">
        <v>715</v>
      </c>
      <c r="C8365" t="s">
        <v>716</v>
      </c>
      <c r="D8365">
        <v>810</v>
      </c>
      <c r="E8365">
        <v>1081</v>
      </c>
      <c r="F8365" t="str">
        <f t="shared" si="271"/>
        <v>01</v>
      </c>
      <c r="G8365" t="s">
        <v>513</v>
      </c>
      <c r="H8365">
        <v>1</v>
      </c>
      <c r="I8365" t="s">
        <v>6</v>
      </c>
      <c r="J8365" t="s">
        <v>5</v>
      </c>
      <c r="K8365" t="s">
        <v>6</v>
      </c>
      <c r="L8365">
        <v>129</v>
      </c>
      <c r="M8365" t="str">
        <f>VLOOKUP(E8365,Translations!$A$1:$B$7,2,FALSE)</f>
        <v>Nordjylland</v>
      </c>
      <c r="N8365" t="str">
        <f>VLOOKUP(D8365,Translations!$I$2:$K$101,2,FALSE)</f>
        <v>Brønderslev</v>
      </c>
      <c r="O8365" t="str">
        <f>VLOOKUP(G8365,Translations!$M$2:$N$9,2,FALSE)</f>
        <v>[X2079] SARS-CoV-2 (RNA), Borger</v>
      </c>
      <c r="P8365" t="str">
        <f>VLOOKUP(F8365,Translations!$D$1:$F$13,2,FALSE)</f>
        <v>Ok</v>
      </c>
      <c r="Q8365" t="str">
        <f>VLOOKUP(F8365,Translations!$D$2:$G$13,4,FALSE)</f>
        <v>01 - Aktiv, bopæl i DK</v>
      </c>
      <c r="R8365" t="str">
        <f>VLOOKUP(H8365,Translations!$P$2:$Q$10,2,FALSE)</f>
        <v>1 - Selvstændigt sikret - med lægevalg</v>
      </c>
      <c r="S8365" t="str">
        <f>VLOOKUP(F8365,Translations!$D$2:$F$13,3,FALSE)</f>
        <v>Ja</v>
      </c>
    </row>
    <row r="8366" spans="1:19" x14ac:dyDescent="0.2">
      <c r="A8366" s="3">
        <v>44013</v>
      </c>
      <c r="B8366" t="s">
        <v>715</v>
      </c>
      <c r="C8366" t="s">
        <v>716</v>
      </c>
      <c r="D8366">
        <v>813</v>
      </c>
      <c r="E8366">
        <v>1081</v>
      </c>
      <c r="F8366" t="str">
        <f t="shared" si="271"/>
        <v>01</v>
      </c>
      <c r="G8366" t="s">
        <v>513</v>
      </c>
      <c r="H8366">
        <v>1</v>
      </c>
      <c r="I8366" t="s">
        <v>6</v>
      </c>
      <c r="J8366" t="s">
        <v>5</v>
      </c>
      <c r="K8366" t="s">
        <v>6</v>
      </c>
      <c r="L8366">
        <v>178</v>
      </c>
      <c r="M8366" t="str">
        <f>VLOOKUP(E8366,Translations!$A$1:$B$7,2,FALSE)</f>
        <v>Nordjylland</v>
      </c>
      <c r="N8366" t="str">
        <f>VLOOKUP(D8366,Translations!$I$2:$K$101,2,FALSE)</f>
        <v>Frederikshavn</v>
      </c>
      <c r="O8366" t="str">
        <f>VLOOKUP(G8366,Translations!$M$2:$N$9,2,FALSE)</f>
        <v>[X2079] SARS-CoV-2 (RNA), Borger</v>
      </c>
      <c r="P8366" t="str">
        <f>VLOOKUP(F8366,Translations!$D$1:$F$13,2,FALSE)</f>
        <v>Ok</v>
      </c>
      <c r="Q8366" t="str">
        <f>VLOOKUP(F8366,Translations!$D$2:$G$13,4,FALSE)</f>
        <v>01 - Aktiv, bopæl i DK</v>
      </c>
      <c r="R8366" t="str">
        <f>VLOOKUP(H8366,Translations!$P$2:$Q$10,2,FALSE)</f>
        <v>1 - Selvstændigt sikret - med lægevalg</v>
      </c>
      <c r="S8366" t="str">
        <f>VLOOKUP(F8366,Translations!$D$2:$F$13,3,FALSE)</f>
        <v>Ja</v>
      </c>
    </row>
    <row r="8367" spans="1:19" x14ac:dyDescent="0.2">
      <c r="A8367" s="3">
        <v>44013</v>
      </c>
      <c r="B8367" t="s">
        <v>715</v>
      </c>
      <c r="C8367" t="s">
        <v>716</v>
      </c>
      <c r="D8367">
        <v>820</v>
      </c>
      <c r="E8367">
        <v>1081</v>
      </c>
      <c r="F8367" t="str">
        <f t="shared" si="271"/>
        <v>01</v>
      </c>
      <c r="G8367" t="s">
        <v>513</v>
      </c>
      <c r="H8367">
        <v>1</v>
      </c>
      <c r="I8367" t="s">
        <v>6</v>
      </c>
      <c r="J8367" t="s">
        <v>5</v>
      </c>
      <c r="K8367" t="s">
        <v>6</v>
      </c>
      <c r="L8367">
        <v>150</v>
      </c>
      <c r="M8367" t="str">
        <f>VLOOKUP(E8367,Translations!$A$1:$B$7,2,FALSE)</f>
        <v>Nordjylland</v>
      </c>
      <c r="N8367" t="str">
        <f>VLOOKUP(D8367,Translations!$I$2:$K$101,2,FALSE)</f>
        <v>Vesthimmerlands</v>
      </c>
      <c r="O8367" t="str">
        <f>VLOOKUP(G8367,Translations!$M$2:$N$9,2,FALSE)</f>
        <v>[X2079] SARS-CoV-2 (RNA), Borger</v>
      </c>
      <c r="P8367" t="str">
        <f>VLOOKUP(F8367,Translations!$D$1:$F$13,2,FALSE)</f>
        <v>Ok</v>
      </c>
      <c r="Q8367" t="str">
        <f>VLOOKUP(F8367,Translations!$D$2:$G$13,4,FALSE)</f>
        <v>01 - Aktiv, bopæl i DK</v>
      </c>
      <c r="R8367" t="str">
        <f>VLOOKUP(H8367,Translations!$P$2:$Q$10,2,FALSE)</f>
        <v>1 - Selvstændigt sikret - med lægevalg</v>
      </c>
      <c r="S8367" t="str">
        <f>VLOOKUP(F8367,Translations!$D$2:$F$13,3,FALSE)</f>
        <v>Ja</v>
      </c>
    </row>
    <row r="8368" spans="1:19" x14ac:dyDescent="0.2">
      <c r="A8368" s="3">
        <v>44013</v>
      </c>
      <c r="B8368" t="s">
        <v>715</v>
      </c>
      <c r="C8368" t="s">
        <v>716</v>
      </c>
      <c r="D8368">
        <v>825</v>
      </c>
      <c r="E8368">
        <v>1081</v>
      </c>
      <c r="F8368" t="str">
        <f t="shared" si="271"/>
        <v>01</v>
      </c>
      <c r="G8368" t="s">
        <v>513</v>
      </c>
      <c r="H8368">
        <v>1</v>
      </c>
      <c r="I8368" t="s">
        <v>6</v>
      </c>
      <c r="J8368" t="s">
        <v>5</v>
      </c>
      <c r="K8368" t="s">
        <v>6</v>
      </c>
      <c r="L8368">
        <v>4</v>
      </c>
      <c r="M8368" t="str">
        <f>VLOOKUP(E8368,Translations!$A$1:$B$7,2,FALSE)</f>
        <v>Nordjylland</v>
      </c>
      <c r="N8368" t="str">
        <f>VLOOKUP(D8368,Translations!$I$2:$K$101,2,FALSE)</f>
        <v>Læsø</v>
      </c>
      <c r="O8368" t="str">
        <f>VLOOKUP(G8368,Translations!$M$2:$N$9,2,FALSE)</f>
        <v>[X2079] SARS-CoV-2 (RNA), Borger</v>
      </c>
      <c r="P8368" t="str">
        <f>VLOOKUP(F8368,Translations!$D$1:$F$13,2,FALSE)</f>
        <v>Ok</v>
      </c>
      <c r="Q8368" t="str">
        <f>VLOOKUP(F8368,Translations!$D$2:$G$13,4,FALSE)</f>
        <v>01 - Aktiv, bopæl i DK</v>
      </c>
      <c r="R8368" t="str">
        <f>VLOOKUP(H8368,Translations!$P$2:$Q$10,2,FALSE)</f>
        <v>1 - Selvstændigt sikret - med lægevalg</v>
      </c>
      <c r="S8368" t="str">
        <f>VLOOKUP(F8368,Translations!$D$2:$F$13,3,FALSE)</f>
        <v>Ja</v>
      </c>
    </row>
    <row r="8369" spans="1:19" x14ac:dyDescent="0.2">
      <c r="A8369" s="3">
        <v>44013</v>
      </c>
      <c r="B8369" t="s">
        <v>715</v>
      </c>
      <c r="C8369" t="s">
        <v>716</v>
      </c>
      <c r="D8369">
        <v>840</v>
      </c>
      <c r="E8369">
        <v>1081</v>
      </c>
      <c r="F8369" t="str">
        <f t="shared" si="271"/>
        <v>01</v>
      </c>
      <c r="G8369" t="s">
        <v>513</v>
      </c>
      <c r="H8369">
        <v>1</v>
      </c>
      <c r="I8369" t="s">
        <v>6</v>
      </c>
      <c r="J8369" t="s">
        <v>5</v>
      </c>
      <c r="K8369" t="s">
        <v>6</v>
      </c>
      <c r="L8369">
        <v>131</v>
      </c>
      <c r="M8369" t="str">
        <f>VLOOKUP(E8369,Translations!$A$1:$B$7,2,FALSE)</f>
        <v>Nordjylland</v>
      </c>
      <c r="N8369" t="str">
        <f>VLOOKUP(D8369,Translations!$I$2:$K$101,2,FALSE)</f>
        <v>Rebild</v>
      </c>
      <c r="O8369" t="str">
        <f>VLOOKUP(G8369,Translations!$M$2:$N$9,2,FALSE)</f>
        <v>[X2079] SARS-CoV-2 (RNA), Borger</v>
      </c>
      <c r="P8369" t="str">
        <f>VLOOKUP(F8369,Translations!$D$1:$F$13,2,FALSE)</f>
        <v>Ok</v>
      </c>
      <c r="Q8369" t="str">
        <f>VLOOKUP(F8369,Translations!$D$2:$G$13,4,FALSE)</f>
        <v>01 - Aktiv, bopæl i DK</v>
      </c>
      <c r="R8369" t="str">
        <f>VLOOKUP(H8369,Translations!$P$2:$Q$10,2,FALSE)</f>
        <v>1 - Selvstændigt sikret - med lægevalg</v>
      </c>
      <c r="S8369" t="str">
        <f>VLOOKUP(F8369,Translations!$D$2:$F$13,3,FALSE)</f>
        <v>Ja</v>
      </c>
    </row>
    <row r="8370" spans="1:19" x14ac:dyDescent="0.2">
      <c r="A8370" s="3">
        <v>44013</v>
      </c>
      <c r="B8370" t="s">
        <v>715</v>
      </c>
      <c r="C8370" t="s">
        <v>716</v>
      </c>
      <c r="D8370">
        <v>846</v>
      </c>
      <c r="E8370">
        <v>1081</v>
      </c>
      <c r="F8370" t="str">
        <f t="shared" si="271"/>
        <v>01</v>
      </c>
      <c r="G8370" t="s">
        <v>513</v>
      </c>
      <c r="H8370">
        <v>1</v>
      </c>
      <c r="I8370" t="s">
        <v>6</v>
      </c>
      <c r="J8370" t="s">
        <v>5</v>
      </c>
      <c r="K8370" t="s">
        <v>6</v>
      </c>
      <c r="L8370">
        <v>149</v>
      </c>
      <c r="M8370" t="str">
        <f>VLOOKUP(E8370,Translations!$A$1:$B$7,2,FALSE)</f>
        <v>Nordjylland</v>
      </c>
      <c r="N8370" t="str">
        <f>VLOOKUP(D8370,Translations!$I$2:$K$101,2,FALSE)</f>
        <v>Mariagerfjord</v>
      </c>
      <c r="O8370" t="str">
        <f>VLOOKUP(G8370,Translations!$M$2:$N$9,2,FALSE)</f>
        <v>[X2079] SARS-CoV-2 (RNA), Borger</v>
      </c>
      <c r="P8370" t="str">
        <f>VLOOKUP(F8370,Translations!$D$1:$F$13,2,FALSE)</f>
        <v>Ok</v>
      </c>
      <c r="Q8370" t="str">
        <f>VLOOKUP(F8370,Translations!$D$2:$G$13,4,FALSE)</f>
        <v>01 - Aktiv, bopæl i DK</v>
      </c>
      <c r="R8370" t="str">
        <f>VLOOKUP(H8370,Translations!$P$2:$Q$10,2,FALSE)</f>
        <v>1 - Selvstændigt sikret - med lægevalg</v>
      </c>
      <c r="S8370" t="str">
        <f>VLOOKUP(F8370,Translations!$D$2:$F$13,3,FALSE)</f>
        <v>Ja</v>
      </c>
    </row>
    <row r="8371" spans="1:19" x14ac:dyDescent="0.2">
      <c r="A8371" s="3">
        <v>44013</v>
      </c>
      <c r="B8371" t="s">
        <v>715</v>
      </c>
      <c r="C8371" t="s">
        <v>716</v>
      </c>
      <c r="D8371">
        <v>849</v>
      </c>
      <c r="E8371">
        <v>1081</v>
      </c>
      <c r="F8371" t="str">
        <f t="shared" si="271"/>
        <v>01</v>
      </c>
      <c r="G8371" t="s">
        <v>513</v>
      </c>
      <c r="H8371">
        <v>1</v>
      </c>
      <c r="I8371" t="s">
        <v>6</v>
      </c>
      <c r="J8371" t="s">
        <v>5</v>
      </c>
      <c r="K8371" t="s">
        <v>6</v>
      </c>
      <c r="L8371">
        <v>157</v>
      </c>
      <c r="M8371" t="str">
        <f>VLOOKUP(E8371,Translations!$A$1:$B$7,2,FALSE)</f>
        <v>Nordjylland</v>
      </c>
      <c r="N8371" t="str">
        <f>VLOOKUP(D8371,Translations!$I$2:$K$101,2,FALSE)</f>
        <v>Jammerbugt</v>
      </c>
      <c r="O8371" t="str">
        <f>VLOOKUP(G8371,Translations!$M$2:$N$9,2,FALSE)</f>
        <v>[X2079] SARS-CoV-2 (RNA), Borger</v>
      </c>
      <c r="P8371" t="str">
        <f>VLOOKUP(F8371,Translations!$D$1:$F$13,2,FALSE)</f>
        <v>Ok</v>
      </c>
      <c r="Q8371" t="str">
        <f>VLOOKUP(F8371,Translations!$D$2:$G$13,4,FALSE)</f>
        <v>01 - Aktiv, bopæl i DK</v>
      </c>
      <c r="R8371" t="str">
        <f>VLOOKUP(H8371,Translations!$P$2:$Q$10,2,FALSE)</f>
        <v>1 - Selvstændigt sikret - med lægevalg</v>
      </c>
      <c r="S8371" t="str">
        <f>VLOOKUP(F8371,Translations!$D$2:$F$13,3,FALSE)</f>
        <v>Ja</v>
      </c>
    </row>
    <row r="8372" spans="1:19" x14ac:dyDescent="0.2">
      <c r="A8372" s="3">
        <v>44013</v>
      </c>
      <c r="B8372" t="s">
        <v>715</v>
      </c>
      <c r="C8372" t="s">
        <v>716</v>
      </c>
      <c r="D8372">
        <v>851</v>
      </c>
      <c r="E8372">
        <v>1081</v>
      </c>
      <c r="F8372" t="str">
        <f t="shared" si="271"/>
        <v>01</v>
      </c>
      <c r="G8372" t="s">
        <v>513</v>
      </c>
      <c r="H8372">
        <v>1</v>
      </c>
      <c r="I8372" t="s">
        <v>6</v>
      </c>
      <c r="J8372" t="s">
        <v>5</v>
      </c>
      <c r="K8372" t="s">
        <v>6</v>
      </c>
      <c r="L8372">
        <v>645</v>
      </c>
      <c r="M8372" t="str">
        <f>VLOOKUP(E8372,Translations!$A$1:$B$7,2,FALSE)</f>
        <v>Nordjylland</v>
      </c>
      <c r="N8372" t="str">
        <f>VLOOKUP(D8372,Translations!$I$2:$K$101,2,FALSE)</f>
        <v>Aalborg</v>
      </c>
      <c r="O8372" t="str">
        <f>VLOOKUP(G8372,Translations!$M$2:$N$9,2,FALSE)</f>
        <v>[X2079] SARS-CoV-2 (RNA), Borger</v>
      </c>
      <c r="P8372" t="str">
        <f>VLOOKUP(F8372,Translations!$D$1:$F$13,2,FALSE)</f>
        <v>Ok</v>
      </c>
      <c r="Q8372" t="str">
        <f>VLOOKUP(F8372,Translations!$D$2:$G$13,4,FALSE)</f>
        <v>01 - Aktiv, bopæl i DK</v>
      </c>
      <c r="R8372" t="str">
        <f>VLOOKUP(H8372,Translations!$P$2:$Q$10,2,FALSE)</f>
        <v>1 - Selvstændigt sikret - med lægevalg</v>
      </c>
      <c r="S8372" t="str">
        <f>VLOOKUP(F8372,Translations!$D$2:$F$13,3,FALSE)</f>
        <v>Ja</v>
      </c>
    </row>
    <row r="8373" spans="1:19" x14ac:dyDescent="0.2">
      <c r="A8373" s="3">
        <v>44013</v>
      </c>
      <c r="B8373" t="s">
        <v>715</v>
      </c>
      <c r="C8373" t="s">
        <v>716</v>
      </c>
      <c r="D8373">
        <v>860</v>
      </c>
      <c r="E8373">
        <v>1081</v>
      </c>
      <c r="F8373" t="str">
        <f t="shared" si="271"/>
        <v>01</v>
      </c>
      <c r="G8373" t="s">
        <v>513</v>
      </c>
      <c r="H8373">
        <v>1</v>
      </c>
      <c r="I8373" t="s">
        <v>6</v>
      </c>
      <c r="J8373" t="s">
        <v>5</v>
      </c>
      <c r="K8373" t="s">
        <v>6</v>
      </c>
      <c r="L8373">
        <v>240</v>
      </c>
      <c r="M8373" t="str">
        <f>VLOOKUP(E8373,Translations!$A$1:$B$7,2,FALSE)</f>
        <v>Nordjylland</v>
      </c>
      <c r="N8373" t="str">
        <f>VLOOKUP(D8373,Translations!$I$2:$K$101,2,FALSE)</f>
        <v>Hjørring</v>
      </c>
      <c r="O8373" t="str">
        <f>VLOOKUP(G8373,Translations!$M$2:$N$9,2,FALSE)</f>
        <v>[X2079] SARS-CoV-2 (RNA), Borger</v>
      </c>
      <c r="P8373" t="str">
        <f>VLOOKUP(F8373,Translations!$D$1:$F$13,2,FALSE)</f>
        <v>Ok</v>
      </c>
      <c r="Q8373" t="str">
        <f>VLOOKUP(F8373,Translations!$D$2:$G$13,4,FALSE)</f>
        <v>01 - Aktiv, bopæl i DK</v>
      </c>
      <c r="R8373" t="str">
        <f>VLOOKUP(H8373,Translations!$P$2:$Q$10,2,FALSE)</f>
        <v>1 - Selvstændigt sikret - med lægevalg</v>
      </c>
      <c r="S8373" t="str">
        <f>VLOOKUP(F8373,Translations!$D$2:$F$13,3,FALSE)</f>
        <v>Ja</v>
      </c>
    </row>
    <row r="8374" spans="1:19" x14ac:dyDescent="0.2">
      <c r="A8374" s="3">
        <v>44013</v>
      </c>
      <c r="B8374" t="s">
        <v>717</v>
      </c>
      <c r="C8374" t="s">
        <v>718</v>
      </c>
      <c r="D8374">
        <v>0</v>
      </c>
      <c r="E8374">
        <v>0</v>
      </c>
      <c r="F8374" t="str">
        <f>"03"</f>
        <v>03</v>
      </c>
      <c r="G8374" t="s">
        <v>513</v>
      </c>
      <c r="H8374">
        <v>1</v>
      </c>
      <c r="I8374" t="s">
        <v>6</v>
      </c>
      <c r="J8374" t="s">
        <v>5</v>
      </c>
      <c r="K8374" t="s">
        <v>6</v>
      </c>
      <c r="L8374">
        <v>1</v>
      </c>
      <c r="M8374" t="str">
        <f>VLOOKUP(E8374,Translations!$A$1:$B$7,2,FALSE)</f>
        <v>Ukendt</v>
      </c>
      <c r="N8374" t="str">
        <f>VLOOKUP(D8374,Translations!$I$2:$K$101,2,FALSE)</f>
        <v>Ukendt</v>
      </c>
      <c r="O8374" t="str">
        <f>VLOOKUP(G8374,Translations!$M$2:$N$9,2,FALSE)</f>
        <v>[X2079] SARS-CoV-2 (RNA), Borger</v>
      </c>
      <c r="P8374" t="str">
        <f>VLOOKUP(F8374,Translations!$D$1:$F$13,2,FALSE)</f>
        <v>Ok</v>
      </c>
      <c r="Q8374" t="str">
        <f>VLOOKUP(F8374,Translations!$D$2:$G$13,4,FALSE)</f>
        <v>03 - Aktiv, speciel vejkode i DK</v>
      </c>
      <c r="R8374" t="str">
        <f>VLOOKUP(H8374,Translations!$P$2:$Q$10,2,FALSE)</f>
        <v>1 - Selvstændigt sikret - med lægevalg</v>
      </c>
      <c r="S8374" t="str">
        <f>VLOOKUP(F8374,Translations!$D$2:$F$13,3,FALSE)</f>
        <v>Ja</v>
      </c>
    </row>
    <row r="8375" spans="1:19" x14ac:dyDescent="0.2">
      <c r="A8375" s="3">
        <v>44013</v>
      </c>
      <c r="B8375" t="s">
        <v>717</v>
      </c>
      <c r="C8375" t="s">
        <v>718</v>
      </c>
      <c r="D8375">
        <v>0</v>
      </c>
      <c r="E8375">
        <v>0</v>
      </c>
      <c r="F8375" t="str">
        <f>"80"</f>
        <v>80</v>
      </c>
      <c r="G8375" t="s">
        <v>513</v>
      </c>
      <c r="H8375">
        <v>1</v>
      </c>
      <c r="I8375" t="s">
        <v>6</v>
      </c>
      <c r="J8375" t="s">
        <v>5</v>
      </c>
      <c r="K8375" t="s">
        <v>6</v>
      </c>
      <c r="L8375">
        <v>2</v>
      </c>
      <c r="M8375" t="str">
        <f>VLOOKUP(E8375,Translations!$A$1:$B$7,2,FALSE)</f>
        <v>Ukendt</v>
      </c>
      <c r="N8375" t="str">
        <f>VLOOKUP(D8375,Translations!$I$2:$K$101,2,FALSE)</f>
        <v>Ukendt</v>
      </c>
      <c r="O8375" t="str">
        <f>VLOOKUP(G8375,Translations!$M$2:$N$9,2,FALSE)</f>
        <v>[X2079] SARS-CoV-2 (RNA), Borger</v>
      </c>
      <c r="P8375" t="str">
        <f>VLOOKUP(F8375,Translations!$D$1:$F$13,2,FALSE)</f>
        <v>Ok</v>
      </c>
      <c r="Q8375" t="str">
        <f>VLOOKUP(F8375,Translations!$D$2:$G$13,4,FALSE)</f>
        <v>80 - Inaktiv, udrejst</v>
      </c>
      <c r="R8375" t="str">
        <f>VLOOKUP(H8375,Translations!$P$2:$Q$10,2,FALSE)</f>
        <v>1 - Selvstændigt sikret - med lægevalg</v>
      </c>
      <c r="S8375" t="str">
        <f>VLOOKUP(F8375,Translations!$D$2:$F$13,3,FALSE)</f>
        <v>Ja</v>
      </c>
    </row>
    <row r="8376" spans="1:19" x14ac:dyDescent="0.2">
      <c r="A8376" s="3">
        <v>44013</v>
      </c>
      <c r="B8376" t="s">
        <v>717</v>
      </c>
      <c r="C8376" t="s">
        <v>718</v>
      </c>
      <c r="D8376">
        <v>101</v>
      </c>
      <c r="E8376">
        <v>1084</v>
      </c>
      <c r="F8376" t="str">
        <f t="shared" ref="F8376:F8407" si="272">"01"</f>
        <v>01</v>
      </c>
      <c r="G8376" t="s">
        <v>513</v>
      </c>
      <c r="H8376">
        <v>1</v>
      </c>
      <c r="I8376" t="s">
        <v>6</v>
      </c>
      <c r="J8376" t="s">
        <v>5</v>
      </c>
      <c r="K8376" t="s">
        <v>6</v>
      </c>
      <c r="L8376">
        <v>1426</v>
      </c>
      <c r="M8376" t="str">
        <f>VLOOKUP(E8376,Translations!$A$1:$B$7,2,FALSE)</f>
        <v>Hovedstaden</v>
      </c>
      <c r="N8376" t="str">
        <f>VLOOKUP(D8376,Translations!$I$2:$K$101,2,FALSE)</f>
        <v>København</v>
      </c>
      <c r="O8376" t="str">
        <f>VLOOKUP(G8376,Translations!$M$2:$N$9,2,FALSE)</f>
        <v>[X2079] SARS-CoV-2 (RNA), Borger</v>
      </c>
      <c r="P8376" t="str">
        <f>VLOOKUP(F8376,Translations!$D$1:$F$13,2,FALSE)</f>
        <v>Ok</v>
      </c>
      <c r="Q8376" t="str">
        <f>VLOOKUP(F8376,Translations!$D$2:$G$13,4,FALSE)</f>
        <v>01 - Aktiv, bopæl i DK</v>
      </c>
      <c r="R8376" t="str">
        <f>VLOOKUP(H8376,Translations!$P$2:$Q$10,2,FALSE)</f>
        <v>1 - Selvstændigt sikret - med lægevalg</v>
      </c>
      <c r="S8376" t="str">
        <f>VLOOKUP(F8376,Translations!$D$2:$F$13,3,FALSE)</f>
        <v>Ja</v>
      </c>
    </row>
    <row r="8377" spans="1:19" x14ac:dyDescent="0.2">
      <c r="A8377" s="3">
        <v>44013</v>
      </c>
      <c r="B8377" t="s">
        <v>717</v>
      </c>
      <c r="C8377" t="s">
        <v>718</v>
      </c>
      <c r="D8377">
        <v>101</v>
      </c>
      <c r="E8377">
        <v>1084</v>
      </c>
      <c r="F8377" t="str">
        <f t="shared" si="272"/>
        <v>01</v>
      </c>
      <c r="G8377" t="s">
        <v>513</v>
      </c>
      <c r="H8377">
        <v>2</v>
      </c>
      <c r="I8377" t="s">
        <v>6</v>
      </c>
      <c r="J8377" t="s">
        <v>5</v>
      </c>
      <c r="K8377" t="s">
        <v>6</v>
      </c>
      <c r="L8377">
        <v>2</v>
      </c>
      <c r="M8377" t="str">
        <f>VLOOKUP(E8377,Translations!$A$1:$B$7,2,FALSE)</f>
        <v>Hovedstaden</v>
      </c>
      <c r="N8377" t="str">
        <f>VLOOKUP(D8377,Translations!$I$2:$K$101,2,FALSE)</f>
        <v>København</v>
      </c>
      <c r="O8377" t="str">
        <f>VLOOKUP(G8377,Translations!$M$2:$N$9,2,FALSE)</f>
        <v>[X2079] SARS-CoV-2 (RNA), Borger</v>
      </c>
      <c r="P8377" t="str">
        <f>VLOOKUP(F8377,Translations!$D$1:$F$13,2,FALSE)</f>
        <v>Ok</v>
      </c>
      <c r="Q8377" t="str">
        <f>VLOOKUP(F8377,Translations!$D$2:$G$13,4,FALSE)</f>
        <v>01 - Aktiv, bopæl i DK</v>
      </c>
      <c r="R8377" t="str">
        <f>VLOOKUP(H8377,Translations!$P$2:$Q$10,2,FALSE)</f>
        <v>2 - Selvstændigt sikret - uden lægevalg</v>
      </c>
      <c r="S8377" t="str">
        <f>VLOOKUP(F8377,Translations!$D$2:$F$13,3,FALSE)</f>
        <v>Ja</v>
      </c>
    </row>
    <row r="8378" spans="1:19" x14ac:dyDescent="0.2">
      <c r="A8378" s="3">
        <v>44013</v>
      </c>
      <c r="B8378" t="s">
        <v>717</v>
      </c>
      <c r="C8378" t="s">
        <v>718</v>
      </c>
      <c r="D8378">
        <v>147</v>
      </c>
      <c r="E8378">
        <v>1084</v>
      </c>
      <c r="F8378" t="str">
        <f t="shared" si="272"/>
        <v>01</v>
      </c>
      <c r="G8378" t="s">
        <v>513</v>
      </c>
      <c r="H8378">
        <v>1</v>
      </c>
      <c r="I8378" t="s">
        <v>6</v>
      </c>
      <c r="J8378" t="s">
        <v>5</v>
      </c>
      <c r="K8378" t="s">
        <v>6</v>
      </c>
      <c r="L8378">
        <v>248</v>
      </c>
      <c r="M8378" t="str">
        <f>VLOOKUP(E8378,Translations!$A$1:$B$7,2,FALSE)</f>
        <v>Hovedstaden</v>
      </c>
      <c r="N8378" t="str">
        <f>VLOOKUP(D8378,Translations!$I$2:$K$101,2,FALSE)</f>
        <v>Frederiksberg</v>
      </c>
      <c r="O8378" t="str">
        <f>VLOOKUP(G8378,Translations!$M$2:$N$9,2,FALSE)</f>
        <v>[X2079] SARS-CoV-2 (RNA), Borger</v>
      </c>
      <c r="P8378" t="str">
        <f>VLOOKUP(F8378,Translations!$D$1:$F$13,2,FALSE)</f>
        <v>Ok</v>
      </c>
      <c r="Q8378" t="str">
        <f>VLOOKUP(F8378,Translations!$D$2:$G$13,4,FALSE)</f>
        <v>01 - Aktiv, bopæl i DK</v>
      </c>
      <c r="R8378" t="str">
        <f>VLOOKUP(H8378,Translations!$P$2:$Q$10,2,FALSE)</f>
        <v>1 - Selvstændigt sikret - med lægevalg</v>
      </c>
      <c r="S8378" t="str">
        <f>VLOOKUP(F8378,Translations!$D$2:$F$13,3,FALSE)</f>
        <v>Ja</v>
      </c>
    </row>
    <row r="8379" spans="1:19" x14ac:dyDescent="0.2">
      <c r="A8379" s="3">
        <v>44013</v>
      </c>
      <c r="B8379" t="s">
        <v>717</v>
      </c>
      <c r="C8379" t="s">
        <v>718</v>
      </c>
      <c r="D8379">
        <v>147</v>
      </c>
      <c r="E8379">
        <v>1084</v>
      </c>
      <c r="F8379" t="str">
        <f t="shared" si="272"/>
        <v>01</v>
      </c>
      <c r="G8379" t="s">
        <v>513</v>
      </c>
      <c r="H8379">
        <v>2</v>
      </c>
      <c r="I8379" t="s">
        <v>6</v>
      </c>
      <c r="J8379" t="s">
        <v>5</v>
      </c>
      <c r="K8379" t="s">
        <v>6</v>
      </c>
      <c r="L8379">
        <v>1</v>
      </c>
      <c r="M8379" t="str">
        <f>VLOOKUP(E8379,Translations!$A$1:$B$7,2,FALSE)</f>
        <v>Hovedstaden</v>
      </c>
      <c r="N8379" t="str">
        <f>VLOOKUP(D8379,Translations!$I$2:$K$101,2,FALSE)</f>
        <v>Frederiksberg</v>
      </c>
      <c r="O8379" t="str">
        <f>VLOOKUP(G8379,Translations!$M$2:$N$9,2,FALSE)</f>
        <v>[X2079] SARS-CoV-2 (RNA), Borger</v>
      </c>
      <c r="P8379" t="str">
        <f>VLOOKUP(F8379,Translations!$D$1:$F$13,2,FALSE)</f>
        <v>Ok</v>
      </c>
      <c r="Q8379" t="str">
        <f>VLOOKUP(F8379,Translations!$D$2:$G$13,4,FALSE)</f>
        <v>01 - Aktiv, bopæl i DK</v>
      </c>
      <c r="R8379" t="str">
        <f>VLOOKUP(H8379,Translations!$P$2:$Q$10,2,FALSE)</f>
        <v>2 - Selvstændigt sikret - uden lægevalg</v>
      </c>
      <c r="S8379" t="str">
        <f>VLOOKUP(F8379,Translations!$D$2:$F$13,3,FALSE)</f>
        <v>Ja</v>
      </c>
    </row>
    <row r="8380" spans="1:19" x14ac:dyDescent="0.2">
      <c r="A8380" s="3">
        <v>44013</v>
      </c>
      <c r="B8380" t="s">
        <v>717</v>
      </c>
      <c r="C8380" t="s">
        <v>718</v>
      </c>
      <c r="D8380">
        <v>151</v>
      </c>
      <c r="E8380">
        <v>1084</v>
      </c>
      <c r="F8380" t="str">
        <f t="shared" si="272"/>
        <v>01</v>
      </c>
      <c r="G8380" t="s">
        <v>513</v>
      </c>
      <c r="H8380">
        <v>1</v>
      </c>
      <c r="I8380" t="s">
        <v>6</v>
      </c>
      <c r="J8380" t="s">
        <v>5</v>
      </c>
      <c r="K8380" t="s">
        <v>6</v>
      </c>
      <c r="L8380">
        <v>165</v>
      </c>
      <c r="M8380" t="str">
        <f>VLOOKUP(E8380,Translations!$A$1:$B$7,2,FALSE)</f>
        <v>Hovedstaden</v>
      </c>
      <c r="N8380" t="str">
        <f>VLOOKUP(D8380,Translations!$I$2:$K$101,2,FALSE)</f>
        <v>Ballerup</v>
      </c>
      <c r="O8380" t="str">
        <f>VLOOKUP(G8380,Translations!$M$2:$N$9,2,FALSE)</f>
        <v>[X2079] SARS-CoV-2 (RNA), Borger</v>
      </c>
      <c r="P8380" t="str">
        <f>VLOOKUP(F8380,Translations!$D$1:$F$13,2,FALSE)</f>
        <v>Ok</v>
      </c>
      <c r="Q8380" t="str">
        <f>VLOOKUP(F8380,Translations!$D$2:$G$13,4,FALSE)</f>
        <v>01 - Aktiv, bopæl i DK</v>
      </c>
      <c r="R8380" t="str">
        <f>VLOOKUP(H8380,Translations!$P$2:$Q$10,2,FALSE)</f>
        <v>1 - Selvstændigt sikret - med lægevalg</v>
      </c>
      <c r="S8380" t="str">
        <f>VLOOKUP(F8380,Translations!$D$2:$F$13,3,FALSE)</f>
        <v>Ja</v>
      </c>
    </row>
    <row r="8381" spans="1:19" x14ac:dyDescent="0.2">
      <c r="A8381" s="3">
        <v>44013</v>
      </c>
      <c r="B8381" t="s">
        <v>717</v>
      </c>
      <c r="C8381" t="s">
        <v>718</v>
      </c>
      <c r="D8381">
        <v>153</v>
      </c>
      <c r="E8381">
        <v>1084</v>
      </c>
      <c r="F8381" t="str">
        <f t="shared" si="272"/>
        <v>01</v>
      </c>
      <c r="G8381" t="s">
        <v>513</v>
      </c>
      <c r="H8381">
        <v>0</v>
      </c>
      <c r="I8381" t="s">
        <v>6</v>
      </c>
      <c r="J8381" t="s">
        <v>5</v>
      </c>
      <c r="K8381" t="s">
        <v>6</v>
      </c>
      <c r="L8381">
        <v>1</v>
      </c>
      <c r="M8381" t="str">
        <f>VLOOKUP(E8381,Translations!$A$1:$B$7,2,FALSE)</f>
        <v>Hovedstaden</v>
      </c>
      <c r="N8381" t="str">
        <f>VLOOKUP(D8381,Translations!$I$2:$K$101,2,FALSE)</f>
        <v>Brøndby</v>
      </c>
      <c r="O8381" t="str">
        <f>VLOOKUP(G8381,Translations!$M$2:$N$9,2,FALSE)</f>
        <v>[X2079] SARS-CoV-2 (RNA), Borger</v>
      </c>
      <c r="P8381" t="str">
        <f>VLOOKUP(F8381,Translations!$D$1:$F$13,2,FALSE)</f>
        <v>Ok</v>
      </c>
      <c r="Q8381" t="str">
        <f>VLOOKUP(F8381,Translations!$D$2:$G$13,4,FALSE)</f>
        <v>01 - Aktiv, bopæl i DK</v>
      </c>
      <c r="R8381" t="str">
        <f>VLOOKUP(H8381,Translations!$P$2:$Q$10,2,FALSE)</f>
        <v>0 - Ukendt / Ej fundet</v>
      </c>
      <c r="S8381" t="str">
        <f>VLOOKUP(F8381,Translations!$D$2:$F$13,3,FALSE)</f>
        <v>Ja</v>
      </c>
    </row>
    <row r="8382" spans="1:19" x14ac:dyDescent="0.2">
      <c r="A8382" s="3">
        <v>44013</v>
      </c>
      <c r="B8382" t="s">
        <v>717</v>
      </c>
      <c r="C8382" t="s">
        <v>718</v>
      </c>
      <c r="D8382">
        <v>153</v>
      </c>
      <c r="E8382">
        <v>1084</v>
      </c>
      <c r="F8382" t="str">
        <f t="shared" si="272"/>
        <v>01</v>
      </c>
      <c r="G8382" t="s">
        <v>513</v>
      </c>
      <c r="H8382">
        <v>1</v>
      </c>
      <c r="I8382" t="s">
        <v>6</v>
      </c>
      <c r="J8382" t="s">
        <v>5</v>
      </c>
      <c r="K8382" t="s">
        <v>6</v>
      </c>
      <c r="L8382">
        <v>102</v>
      </c>
      <c r="M8382" t="str">
        <f>VLOOKUP(E8382,Translations!$A$1:$B$7,2,FALSE)</f>
        <v>Hovedstaden</v>
      </c>
      <c r="N8382" t="str">
        <f>VLOOKUP(D8382,Translations!$I$2:$K$101,2,FALSE)</f>
        <v>Brøndby</v>
      </c>
      <c r="O8382" t="str">
        <f>VLOOKUP(G8382,Translations!$M$2:$N$9,2,FALSE)</f>
        <v>[X2079] SARS-CoV-2 (RNA), Borger</v>
      </c>
      <c r="P8382" t="str">
        <f>VLOOKUP(F8382,Translations!$D$1:$F$13,2,FALSE)</f>
        <v>Ok</v>
      </c>
      <c r="Q8382" t="str">
        <f>VLOOKUP(F8382,Translations!$D$2:$G$13,4,FALSE)</f>
        <v>01 - Aktiv, bopæl i DK</v>
      </c>
      <c r="R8382" t="str">
        <f>VLOOKUP(H8382,Translations!$P$2:$Q$10,2,FALSE)</f>
        <v>1 - Selvstændigt sikret - med lægevalg</v>
      </c>
      <c r="S8382" t="str">
        <f>VLOOKUP(F8382,Translations!$D$2:$F$13,3,FALSE)</f>
        <v>Ja</v>
      </c>
    </row>
    <row r="8383" spans="1:19" x14ac:dyDescent="0.2">
      <c r="A8383" s="3">
        <v>44013</v>
      </c>
      <c r="B8383" t="s">
        <v>717</v>
      </c>
      <c r="C8383" t="s">
        <v>718</v>
      </c>
      <c r="D8383">
        <v>155</v>
      </c>
      <c r="E8383">
        <v>1084</v>
      </c>
      <c r="F8383" t="str">
        <f t="shared" si="272"/>
        <v>01</v>
      </c>
      <c r="G8383" t="s">
        <v>513</v>
      </c>
      <c r="H8383">
        <v>1</v>
      </c>
      <c r="I8383" t="s">
        <v>6</v>
      </c>
      <c r="J8383" t="s">
        <v>5</v>
      </c>
      <c r="K8383" t="s">
        <v>6</v>
      </c>
      <c r="L8383">
        <v>50</v>
      </c>
      <c r="M8383" t="str">
        <f>VLOOKUP(E8383,Translations!$A$1:$B$7,2,FALSE)</f>
        <v>Hovedstaden</v>
      </c>
      <c r="N8383" t="str">
        <f>VLOOKUP(D8383,Translations!$I$2:$K$101,2,FALSE)</f>
        <v>Dragør</v>
      </c>
      <c r="O8383" t="str">
        <f>VLOOKUP(G8383,Translations!$M$2:$N$9,2,FALSE)</f>
        <v>[X2079] SARS-CoV-2 (RNA), Borger</v>
      </c>
      <c r="P8383" t="str">
        <f>VLOOKUP(F8383,Translations!$D$1:$F$13,2,FALSE)</f>
        <v>Ok</v>
      </c>
      <c r="Q8383" t="str">
        <f>VLOOKUP(F8383,Translations!$D$2:$G$13,4,FALSE)</f>
        <v>01 - Aktiv, bopæl i DK</v>
      </c>
      <c r="R8383" t="str">
        <f>VLOOKUP(H8383,Translations!$P$2:$Q$10,2,FALSE)</f>
        <v>1 - Selvstændigt sikret - med lægevalg</v>
      </c>
      <c r="S8383" t="str">
        <f>VLOOKUP(F8383,Translations!$D$2:$F$13,3,FALSE)</f>
        <v>Ja</v>
      </c>
    </row>
    <row r="8384" spans="1:19" x14ac:dyDescent="0.2">
      <c r="A8384" s="3">
        <v>44013</v>
      </c>
      <c r="B8384" t="s">
        <v>717</v>
      </c>
      <c r="C8384" t="s">
        <v>718</v>
      </c>
      <c r="D8384">
        <v>157</v>
      </c>
      <c r="E8384">
        <v>1084</v>
      </c>
      <c r="F8384" t="str">
        <f t="shared" si="272"/>
        <v>01</v>
      </c>
      <c r="G8384" t="s">
        <v>513</v>
      </c>
      <c r="H8384">
        <v>1</v>
      </c>
      <c r="I8384" t="s">
        <v>6</v>
      </c>
      <c r="J8384" t="s">
        <v>5</v>
      </c>
      <c r="K8384" t="s">
        <v>6</v>
      </c>
      <c r="L8384">
        <v>316</v>
      </c>
      <c r="M8384" t="str">
        <f>VLOOKUP(E8384,Translations!$A$1:$B$7,2,FALSE)</f>
        <v>Hovedstaden</v>
      </c>
      <c r="N8384" t="str">
        <f>VLOOKUP(D8384,Translations!$I$2:$K$101,2,FALSE)</f>
        <v>Gentofte</v>
      </c>
      <c r="O8384" t="str">
        <f>VLOOKUP(G8384,Translations!$M$2:$N$9,2,FALSE)</f>
        <v>[X2079] SARS-CoV-2 (RNA), Borger</v>
      </c>
      <c r="P8384" t="str">
        <f>VLOOKUP(F8384,Translations!$D$1:$F$13,2,FALSE)</f>
        <v>Ok</v>
      </c>
      <c r="Q8384" t="str">
        <f>VLOOKUP(F8384,Translations!$D$2:$G$13,4,FALSE)</f>
        <v>01 - Aktiv, bopæl i DK</v>
      </c>
      <c r="R8384" t="str">
        <f>VLOOKUP(H8384,Translations!$P$2:$Q$10,2,FALSE)</f>
        <v>1 - Selvstændigt sikret - med lægevalg</v>
      </c>
      <c r="S8384" t="str">
        <f>VLOOKUP(F8384,Translations!$D$2:$F$13,3,FALSE)</f>
        <v>Ja</v>
      </c>
    </row>
    <row r="8385" spans="1:19" x14ac:dyDescent="0.2">
      <c r="A8385" s="3">
        <v>44013</v>
      </c>
      <c r="B8385" t="s">
        <v>717</v>
      </c>
      <c r="C8385" t="s">
        <v>718</v>
      </c>
      <c r="D8385">
        <v>159</v>
      </c>
      <c r="E8385">
        <v>1084</v>
      </c>
      <c r="F8385" t="str">
        <f t="shared" si="272"/>
        <v>01</v>
      </c>
      <c r="G8385" t="s">
        <v>513</v>
      </c>
      <c r="H8385">
        <v>1</v>
      </c>
      <c r="I8385" t="s">
        <v>6</v>
      </c>
      <c r="J8385" t="s">
        <v>5</v>
      </c>
      <c r="K8385" t="s">
        <v>6</v>
      </c>
      <c r="L8385">
        <v>229</v>
      </c>
      <c r="M8385" t="str">
        <f>VLOOKUP(E8385,Translations!$A$1:$B$7,2,FALSE)</f>
        <v>Hovedstaden</v>
      </c>
      <c r="N8385" t="str">
        <f>VLOOKUP(D8385,Translations!$I$2:$K$101,2,FALSE)</f>
        <v>Gladsaxe</v>
      </c>
      <c r="O8385" t="str">
        <f>VLOOKUP(G8385,Translations!$M$2:$N$9,2,FALSE)</f>
        <v>[X2079] SARS-CoV-2 (RNA), Borger</v>
      </c>
      <c r="P8385" t="str">
        <f>VLOOKUP(F8385,Translations!$D$1:$F$13,2,FALSE)</f>
        <v>Ok</v>
      </c>
      <c r="Q8385" t="str">
        <f>VLOOKUP(F8385,Translations!$D$2:$G$13,4,FALSE)</f>
        <v>01 - Aktiv, bopæl i DK</v>
      </c>
      <c r="R8385" t="str">
        <f>VLOOKUP(H8385,Translations!$P$2:$Q$10,2,FALSE)</f>
        <v>1 - Selvstændigt sikret - med lægevalg</v>
      </c>
      <c r="S8385" t="str">
        <f>VLOOKUP(F8385,Translations!$D$2:$F$13,3,FALSE)</f>
        <v>Ja</v>
      </c>
    </row>
    <row r="8386" spans="1:19" x14ac:dyDescent="0.2">
      <c r="A8386" s="3">
        <v>44013</v>
      </c>
      <c r="B8386" t="s">
        <v>717</v>
      </c>
      <c r="C8386" t="s">
        <v>718</v>
      </c>
      <c r="D8386">
        <v>159</v>
      </c>
      <c r="E8386">
        <v>1084</v>
      </c>
      <c r="F8386" t="str">
        <f t="shared" si="272"/>
        <v>01</v>
      </c>
      <c r="G8386" t="s">
        <v>513</v>
      </c>
      <c r="H8386">
        <v>2</v>
      </c>
      <c r="I8386" t="s">
        <v>6</v>
      </c>
      <c r="J8386" t="s">
        <v>5</v>
      </c>
      <c r="K8386" t="s">
        <v>6</v>
      </c>
      <c r="L8386">
        <v>2</v>
      </c>
      <c r="M8386" t="str">
        <f>VLOOKUP(E8386,Translations!$A$1:$B$7,2,FALSE)</f>
        <v>Hovedstaden</v>
      </c>
      <c r="N8386" t="str">
        <f>VLOOKUP(D8386,Translations!$I$2:$K$101,2,FALSE)</f>
        <v>Gladsaxe</v>
      </c>
      <c r="O8386" t="str">
        <f>VLOOKUP(G8386,Translations!$M$2:$N$9,2,FALSE)</f>
        <v>[X2079] SARS-CoV-2 (RNA), Borger</v>
      </c>
      <c r="P8386" t="str">
        <f>VLOOKUP(F8386,Translations!$D$1:$F$13,2,FALSE)</f>
        <v>Ok</v>
      </c>
      <c r="Q8386" t="str">
        <f>VLOOKUP(F8386,Translations!$D$2:$G$13,4,FALSE)</f>
        <v>01 - Aktiv, bopæl i DK</v>
      </c>
      <c r="R8386" t="str">
        <f>VLOOKUP(H8386,Translations!$P$2:$Q$10,2,FALSE)</f>
        <v>2 - Selvstændigt sikret - uden lægevalg</v>
      </c>
      <c r="S8386" t="str">
        <f>VLOOKUP(F8386,Translations!$D$2:$F$13,3,FALSE)</f>
        <v>Ja</v>
      </c>
    </row>
    <row r="8387" spans="1:19" x14ac:dyDescent="0.2">
      <c r="A8387" s="3">
        <v>44013</v>
      </c>
      <c r="B8387" t="s">
        <v>717</v>
      </c>
      <c r="C8387" t="s">
        <v>718</v>
      </c>
      <c r="D8387">
        <v>161</v>
      </c>
      <c r="E8387">
        <v>1084</v>
      </c>
      <c r="F8387" t="str">
        <f t="shared" si="272"/>
        <v>01</v>
      </c>
      <c r="G8387" t="s">
        <v>513</v>
      </c>
      <c r="H8387">
        <v>1</v>
      </c>
      <c r="I8387" t="s">
        <v>6</v>
      </c>
      <c r="J8387" t="s">
        <v>5</v>
      </c>
      <c r="K8387" t="s">
        <v>6</v>
      </c>
      <c r="L8387">
        <v>80</v>
      </c>
      <c r="M8387" t="str">
        <f>VLOOKUP(E8387,Translations!$A$1:$B$7,2,FALSE)</f>
        <v>Hovedstaden</v>
      </c>
      <c r="N8387" t="str">
        <f>VLOOKUP(D8387,Translations!$I$2:$K$101,2,FALSE)</f>
        <v>Glostrup</v>
      </c>
      <c r="O8387" t="str">
        <f>VLOOKUP(G8387,Translations!$M$2:$N$9,2,FALSE)</f>
        <v>[X2079] SARS-CoV-2 (RNA), Borger</v>
      </c>
      <c r="P8387" t="str">
        <f>VLOOKUP(F8387,Translations!$D$1:$F$13,2,FALSE)</f>
        <v>Ok</v>
      </c>
      <c r="Q8387" t="str">
        <f>VLOOKUP(F8387,Translations!$D$2:$G$13,4,FALSE)</f>
        <v>01 - Aktiv, bopæl i DK</v>
      </c>
      <c r="R8387" t="str">
        <f>VLOOKUP(H8387,Translations!$P$2:$Q$10,2,FALSE)</f>
        <v>1 - Selvstændigt sikret - med lægevalg</v>
      </c>
      <c r="S8387" t="str">
        <f>VLOOKUP(F8387,Translations!$D$2:$F$13,3,FALSE)</f>
        <v>Ja</v>
      </c>
    </row>
    <row r="8388" spans="1:19" x14ac:dyDescent="0.2">
      <c r="A8388" s="3">
        <v>44013</v>
      </c>
      <c r="B8388" t="s">
        <v>717</v>
      </c>
      <c r="C8388" t="s">
        <v>718</v>
      </c>
      <c r="D8388">
        <v>163</v>
      </c>
      <c r="E8388">
        <v>1084</v>
      </c>
      <c r="F8388" t="str">
        <f t="shared" si="272"/>
        <v>01</v>
      </c>
      <c r="G8388" t="s">
        <v>513</v>
      </c>
      <c r="H8388">
        <v>1</v>
      </c>
      <c r="I8388" t="s">
        <v>6</v>
      </c>
      <c r="J8388" t="s">
        <v>5</v>
      </c>
      <c r="K8388" t="s">
        <v>6</v>
      </c>
      <c r="L8388">
        <v>101</v>
      </c>
      <c r="M8388" t="str">
        <f>VLOOKUP(E8388,Translations!$A$1:$B$7,2,FALSE)</f>
        <v>Hovedstaden</v>
      </c>
      <c r="N8388" t="str">
        <f>VLOOKUP(D8388,Translations!$I$2:$K$101,2,FALSE)</f>
        <v>Herlev</v>
      </c>
      <c r="O8388" t="str">
        <f>VLOOKUP(G8388,Translations!$M$2:$N$9,2,FALSE)</f>
        <v>[X2079] SARS-CoV-2 (RNA), Borger</v>
      </c>
      <c r="P8388" t="str">
        <f>VLOOKUP(F8388,Translations!$D$1:$F$13,2,FALSE)</f>
        <v>Ok</v>
      </c>
      <c r="Q8388" t="str">
        <f>VLOOKUP(F8388,Translations!$D$2:$G$13,4,FALSE)</f>
        <v>01 - Aktiv, bopæl i DK</v>
      </c>
      <c r="R8388" t="str">
        <f>VLOOKUP(H8388,Translations!$P$2:$Q$10,2,FALSE)</f>
        <v>1 - Selvstændigt sikret - med lægevalg</v>
      </c>
      <c r="S8388" t="str">
        <f>VLOOKUP(F8388,Translations!$D$2:$F$13,3,FALSE)</f>
        <v>Ja</v>
      </c>
    </row>
    <row r="8389" spans="1:19" x14ac:dyDescent="0.2">
      <c r="A8389" s="3">
        <v>44013</v>
      </c>
      <c r="B8389" t="s">
        <v>717</v>
      </c>
      <c r="C8389" t="s">
        <v>718</v>
      </c>
      <c r="D8389">
        <v>165</v>
      </c>
      <c r="E8389">
        <v>1084</v>
      </c>
      <c r="F8389" t="str">
        <f t="shared" si="272"/>
        <v>01</v>
      </c>
      <c r="G8389" t="s">
        <v>513</v>
      </c>
      <c r="H8389">
        <v>1</v>
      </c>
      <c r="I8389" t="s">
        <v>6</v>
      </c>
      <c r="J8389" t="s">
        <v>5</v>
      </c>
      <c r="K8389" t="s">
        <v>6</v>
      </c>
      <c r="L8389">
        <v>96</v>
      </c>
      <c r="M8389" t="str">
        <f>VLOOKUP(E8389,Translations!$A$1:$B$7,2,FALSE)</f>
        <v>Hovedstaden</v>
      </c>
      <c r="N8389" t="str">
        <f>VLOOKUP(D8389,Translations!$I$2:$K$101,2,FALSE)</f>
        <v>Albertslund</v>
      </c>
      <c r="O8389" t="str">
        <f>VLOOKUP(G8389,Translations!$M$2:$N$9,2,FALSE)</f>
        <v>[X2079] SARS-CoV-2 (RNA), Borger</v>
      </c>
      <c r="P8389" t="str">
        <f>VLOOKUP(F8389,Translations!$D$1:$F$13,2,FALSE)</f>
        <v>Ok</v>
      </c>
      <c r="Q8389" t="str">
        <f>VLOOKUP(F8389,Translations!$D$2:$G$13,4,FALSE)</f>
        <v>01 - Aktiv, bopæl i DK</v>
      </c>
      <c r="R8389" t="str">
        <f>VLOOKUP(H8389,Translations!$P$2:$Q$10,2,FALSE)</f>
        <v>1 - Selvstændigt sikret - med lægevalg</v>
      </c>
      <c r="S8389" t="str">
        <f>VLOOKUP(F8389,Translations!$D$2:$F$13,3,FALSE)</f>
        <v>Ja</v>
      </c>
    </row>
    <row r="8390" spans="1:19" x14ac:dyDescent="0.2">
      <c r="A8390" s="3">
        <v>44013</v>
      </c>
      <c r="B8390" t="s">
        <v>717</v>
      </c>
      <c r="C8390" t="s">
        <v>718</v>
      </c>
      <c r="D8390">
        <v>167</v>
      </c>
      <c r="E8390">
        <v>1084</v>
      </c>
      <c r="F8390" t="str">
        <f t="shared" si="272"/>
        <v>01</v>
      </c>
      <c r="G8390" t="s">
        <v>513</v>
      </c>
      <c r="H8390">
        <v>1</v>
      </c>
      <c r="I8390" t="s">
        <v>6</v>
      </c>
      <c r="J8390" t="s">
        <v>5</v>
      </c>
      <c r="K8390" t="s">
        <v>6</v>
      </c>
      <c r="L8390">
        <v>178</v>
      </c>
      <c r="M8390" t="str">
        <f>VLOOKUP(E8390,Translations!$A$1:$B$7,2,FALSE)</f>
        <v>Hovedstaden</v>
      </c>
      <c r="N8390" t="str">
        <f>VLOOKUP(D8390,Translations!$I$2:$K$101,2,FALSE)</f>
        <v>Hvidovre</v>
      </c>
      <c r="O8390" t="str">
        <f>VLOOKUP(G8390,Translations!$M$2:$N$9,2,FALSE)</f>
        <v>[X2079] SARS-CoV-2 (RNA), Borger</v>
      </c>
      <c r="P8390" t="str">
        <f>VLOOKUP(F8390,Translations!$D$1:$F$13,2,FALSE)</f>
        <v>Ok</v>
      </c>
      <c r="Q8390" t="str">
        <f>VLOOKUP(F8390,Translations!$D$2:$G$13,4,FALSE)</f>
        <v>01 - Aktiv, bopæl i DK</v>
      </c>
      <c r="R8390" t="str">
        <f>VLOOKUP(H8390,Translations!$P$2:$Q$10,2,FALSE)</f>
        <v>1 - Selvstændigt sikret - med lægevalg</v>
      </c>
      <c r="S8390" t="str">
        <f>VLOOKUP(F8390,Translations!$D$2:$F$13,3,FALSE)</f>
        <v>Ja</v>
      </c>
    </row>
    <row r="8391" spans="1:19" x14ac:dyDescent="0.2">
      <c r="A8391" s="3">
        <v>44013</v>
      </c>
      <c r="B8391" t="s">
        <v>717</v>
      </c>
      <c r="C8391" t="s">
        <v>718</v>
      </c>
      <c r="D8391">
        <v>169</v>
      </c>
      <c r="E8391">
        <v>1084</v>
      </c>
      <c r="F8391" t="str">
        <f t="shared" si="272"/>
        <v>01</v>
      </c>
      <c r="G8391" t="s">
        <v>513</v>
      </c>
      <c r="H8391">
        <v>1</v>
      </c>
      <c r="I8391" t="s">
        <v>6</v>
      </c>
      <c r="J8391" t="s">
        <v>5</v>
      </c>
      <c r="K8391" t="s">
        <v>6</v>
      </c>
      <c r="L8391">
        <v>166</v>
      </c>
      <c r="M8391" t="str">
        <f>VLOOKUP(E8391,Translations!$A$1:$B$7,2,FALSE)</f>
        <v>Hovedstaden</v>
      </c>
      <c r="N8391" t="str">
        <f>VLOOKUP(D8391,Translations!$I$2:$K$101,2,FALSE)</f>
        <v>Høje-Taastrup</v>
      </c>
      <c r="O8391" t="str">
        <f>VLOOKUP(G8391,Translations!$M$2:$N$9,2,FALSE)</f>
        <v>[X2079] SARS-CoV-2 (RNA), Borger</v>
      </c>
      <c r="P8391" t="str">
        <f>VLOOKUP(F8391,Translations!$D$1:$F$13,2,FALSE)</f>
        <v>Ok</v>
      </c>
      <c r="Q8391" t="str">
        <f>VLOOKUP(F8391,Translations!$D$2:$G$13,4,FALSE)</f>
        <v>01 - Aktiv, bopæl i DK</v>
      </c>
      <c r="R8391" t="str">
        <f>VLOOKUP(H8391,Translations!$P$2:$Q$10,2,FALSE)</f>
        <v>1 - Selvstændigt sikret - med lægevalg</v>
      </c>
      <c r="S8391" t="str">
        <f>VLOOKUP(F8391,Translations!$D$2:$F$13,3,FALSE)</f>
        <v>Ja</v>
      </c>
    </row>
    <row r="8392" spans="1:19" x14ac:dyDescent="0.2">
      <c r="A8392" s="3">
        <v>44013</v>
      </c>
      <c r="B8392" t="s">
        <v>717</v>
      </c>
      <c r="C8392" t="s">
        <v>718</v>
      </c>
      <c r="D8392">
        <v>173</v>
      </c>
      <c r="E8392">
        <v>1084</v>
      </c>
      <c r="F8392" t="str">
        <f t="shared" si="272"/>
        <v>01</v>
      </c>
      <c r="G8392" t="s">
        <v>513</v>
      </c>
      <c r="H8392">
        <v>1</v>
      </c>
      <c r="I8392" t="s">
        <v>6</v>
      </c>
      <c r="J8392" t="s">
        <v>5</v>
      </c>
      <c r="K8392" t="s">
        <v>6</v>
      </c>
      <c r="L8392">
        <v>209</v>
      </c>
      <c r="M8392" t="str">
        <f>VLOOKUP(E8392,Translations!$A$1:$B$7,2,FALSE)</f>
        <v>Hovedstaden</v>
      </c>
      <c r="N8392" t="str">
        <f>VLOOKUP(D8392,Translations!$I$2:$K$101,2,FALSE)</f>
        <v>Lyngby-Taarbæk</v>
      </c>
      <c r="O8392" t="str">
        <f>VLOOKUP(G8392,Translations!$M$2:$N$9,2,FALSE)</f>
        <v>[X2079] SARS-CoV-2 (RNA), Borger</v>
      </c>
      <c r="P8392" t="str">
        <f>VLOOKUP(F8392,Translations!$D$1:$F$13,2,FALSE)</f>
        <v>Ok</v>
      </c>
      <c r="Q8392" t="str">
        <f>VLOOKUP(F8392,Translations!$D$2:$G$13,4,FALSE)</f>
        <v>01 - Aktiv, bopæl i DK</v>
      </c>
      <c r="R8392" t="str">
        <f>VLOOKUP(H8392,Translations!$P$2:$Q$10,2,FALSE)</f>
        <v>1 - Selvstændigt sikret - med lægevalg</v>
      </c>
      <c r="S8392" t="str">
        <f>VLOOKUP(F8392,Translations!$D$2:$F$13,3,FALSE)</f>
        <v>Ja</v>
      </c>
    </row>
    <row r="8393" spans="1:19" x14ac:dyDescent="0.2">
      <c r="A8393" s="3">
        <v>44013</v>
      </c>
      <c r="B8393" t="s">
        <v>717</v>
      </c>
      <c r="C8393" t="s">
        <v>718</v>
      </c>
      <c r="D8393">
        <v>175</v>
      </c>
      <c r="E8393">
        <v>1084</v>
      </c>
      <c r="F8393" t="str">
        <f t="shared" si="272"/>
        <v>01</v>
      </c>
      <c r="G8393" t="s">
        <v>513</v>
      </c>
      <c r="H8393">
        <v>1</v>
      </c>
      <c r="I8393" t="s">
        <v>6</v>
      </c>
      <c r="J8393" t="s">
        <v>5</v>
      </c>
      <c r="K8393" t="s">
        <v>6</v>
      </c>
      <c r="L8393">
        <v>129</v>
      </c>
      <c r="M8393" t="str">
        <f>VLOOKUP(E8393,Translations!$A$1:$B$7,2,FALSE)</f>
        <v>Hovedstaden</v>
      </c>
      <c r="N8393" t="str">
        <f>VLOOKUP(D8393,Translations!$I$2:$K$101,2,FALSE)</f>
        <v>Rødovre</v>
      </c>
      <c r="O8393" t="str">
        <f>VLOOKUP(G8393,Translations!$M$2:$N$9,2,FALSE)</f>
        <v>[X2079] SARS-CoV-2 (RNA), Borger</v>
      </c>
      <c r="P8393" t="str">
        <f>VLOOKUP(F8393,Translations!$D$1:$F$13,2,FALSE)</f>
        <v>Ok</v>
      </c>
      <c r="Q8393" t="str">
        <f>VLOOKUP(F8393,Translations!$D$2:$G$13,4,FALSE)</f>
        <v>01 - Aktiv, bopæl i DK</v>
      </c>
      <c r="R8393" t="str">
        <f>VLOOKUP(H8393,Translations!$P$2:$Q$10,2,FALSE)</f>
        <v>1 - Selvstændigt sikret - med lægevalg</v>
      </c>
      <c r="S8393" t="str">
        <f>VLOOKUP(F8393,Translations!$D$2:$F$13,3,FALSE)</f>
        <v>Ja</v>
      </c>
    </row>
    <row r="8394" spans="1:19" x14ac:dyDescent="0.2">
      <c r="A8394" s="3">
        <v>44013</v>
      </c>
      <c r="B8394" t="s">
        <v>717</v>
      </c>
      <c r="C8394" t="s">
        <v>718</v>
      </c>
      <c r="D8394">
        <v>183</v>
      </c>
      <c r="E8394">
        <v>1084</v>
      </c>
      <c r="F8394" t="str">
        <f t="shared" si="272"/>
        <v>01</v>
      </c>
      <c r="G8394" t="s">
        <v>513</v>
      </c>
      <c r="H8394">
        <v>1</v>
      </c>
      <c r="I8394" t="s">
        <v>6</v>
      </c>
      <c r="J8394" t="s">
        <v>5</v>
      </c>
      <c r="K8394" t="s">
        <v>6</v>
      </c>
      <c r="L8394">
        <v>79</v>
      </c>
      <c r="M8394" t="str">
        <f>VLOOKUP(E8394,Translations!$A$1:$B$7,2,FALSE)</f>
        <v>Hovedstaden</v>
      </c>
      <c r="N8394" t="str">
        <f>VLOOKUP(D8394,Translations!$I$2:$K$101,2,FALSE)</f>
        <v>Ishøj</v>
      </c>
      <c r="O8394" t="str">
        <f>VLOOKUP(G8394,Translations!$M$2:$N$9,2,FALSE)</f>
        <v>[X2079] SARS-CoV-2 (RNA), Borger</v>
      </c>
      <c r="P8394" t="str">
        <f>VLOOKUP(F8394,Translations!$D$1:$F$13,2,FALSE)</f>
        <v>Ok</v>
      </c>
      <c r="Q8394" t="str">
        <f>VLOOKUP(F8394,Translations!$D$2:$G$13,4,FALSE)</f>
        <v>01 - Aktiv, bopæl i DK</v>
      </c>
      <c r="R8394" t="str">
        <f>VLOOKUP(H8394,Translations!$P$2:$Q$10,2,FALSE)</f>
        <v>1 - Selvstændigt sikret - med lægevalg</v>
      </c>
      <c r="S8394" t="str">
        <f>VLOOKUP(F8394,Translations!$D$2:$F$13,3,FALSE)</f>
        <v>Ja</v>
      </c>
    </row>
    <row r="8395" spans="1:19" x14ac:dyDescent="0.2">
      <c r="A8395" s="3">
        <v>44013</v>
      </c>
      <c r="B8395" t="s">
        <v>717</v>
      </c>
      <c r="C8395" t="s">
        <v>718</v>
      </c>
      <c r="D8395">
        <v>185</v>
      </c>
      <c r="E8395">
        <v>1084</v>
      </c>
      <c r="F8395" t="str">
        <f t="shared" si="272"/>
        <v>01</v>
      </c>
      <c r="G8395" t="s">
        <v>513</v>
      </c>
      <c r="H8395">
        <v>1</v>
      </c>
      <c r="I8395" t="s">
        <v>6</v>
      </c>
      <c r="J8395" t="s">
        <v>5</v>
      </c>
      <c r="K8395" t="s">
        <v>6</v>
      </c>
      <c r="L8395">
        <v>166</v>
      </c>
      <c r="M8395" t="str">
        <f>VLOOKUP(E8395,Translations!$A$1:$B$7,2,FALSE)</f>
        <v>Hovedstaden</v>
      </c>
      <c r="N8395" t="str">
        <f>VLOOKUP(D8395,Translations!$I$2:$K$101,2,FALSE)</f>
        <v>Tårnby</v>
      </c>
      <c r="O8395" t="str">
        <f>VLOOKUP(G8395,Translations!$M$2:$N$9,2,FALSE)</f>
        <v>[X2079] SARS-CoV-2 (RNA), Borger</v>
      </c>
      <c r="P8395" t="str">
        <f>VLOOKUP(F8395,Translations!$D$1:$F$13,2,FALSE)</f>
        <v>Ok</v>
      </c>
      <c r="Q8395" t="str">
        <f>VLOOKUP(F8395,Translations!$D$2:$G$13,4,FALSE)</f>
        <v>01 - Aktiv, bopæl i DK</v>
      </c>
      <c r="R8395" t="str">
        <f>VLOOKUP(H8395,Translations!$P$2:$Q$10,2,FALSE)</f>
        <v>1 - Selvstændigt sikret - med lægevalg</v>
      </c>
      <c r="S8395" t="str">
        <f>VLOOKUP(F8395,Translations!$D$2:$F$13,3,FALSE)</f>
        <v>Ja</v>
      </c>
    </row>
    <row r="8396" spans="1:19" x14ac:dyDescent="0.2">
      <c r="A8396" s="3">
        <v>44013</v>
      </c>
      <c r="B8396" t="s">
        <v>717</v>
      </c>
      <c r="C8396" t="s">
        <v>718</v>
      </c>
      <c r="D8396">
        <v>187</v>
      </c>
      <c r="E8396">
        <v>1084</v>
      </c>
      <c r="F8396" t="str">
        <f t="shared" si="272"/>
        <v>01</v>
      </c>
      <c r="G8396" t="s">
        <v>513</v>
      </c>
      <c r="H8396">
        <v>1</v>
      </c>
      <c r="I8396" t="s">
        <v>6</v>
      </c>
      <c r="J8396" t="s">
        <v>5</v>
      </c>
      <c r="K8396" t="s">
        <v>6</v>
      </c>
      <c r="L8396">
        <v>74</v>
      </c>
      <c r="M8396" t="str">
        <f>VLOOKUP(E8396,Translations!$A$1:$B$7,2,FALSE)</f>
        <v>Hovedstaden</v>
      </c>
      <c r="N8396" t="str">
        <f>VLOOKUP(D8396,Translations!$I$2:$K$101,2,FALSE)</f>
        <v>Vallensbæk</v>
      </c>
      <c r="O8396" t="str">
        <f>VLOOKUP(G8396,Translations!$M$2:$N$9,2,FALSE)</f>
        <v>[X2079] SARS-CoV-2 (RNA), Borger</v>
      </c>
      <c r="P8396" t="str">
        <f>VLOOKUP(F8396,Translations!$D$1:$F$13,2,FALSE)</f>
        <v>Ok</v>
      </c>
      <c r="Q8396" t="str">
        <f>VLOOKUP(F8396,Translations!$D$2:$G$13,4,FALSE)</f>
        <v>01 - Aktiv, bopæl i DK</v>
      </c>
      <c r="R8396" t="str">
        <f>VLOOKUP(H8396,Translations!$P$2:$Q$10,2,FALSE)</f>
        <v>1 - Selvstændigt sikret - med lægevalg</v>
      </c>
      <c r="S8396" t="str">
        <f>VLOOKUP(F8396,Translations!$D$2:$F$13,3,FALSE)</f>
        <v>Ja</v>
      </c>
    </row>
    <row r="8397" spans="1:19" x14ac:dyDescent="0.2">
      <c r="A8397" s="3">
        <v>44013</v>
      </c>
      <c r="B8397" t="s">
        <v>717</v>
      </c>
      <c r="C8397" t="s">
        <v>718</v>
      </c>
      <c r="D8397">
        <v>190</v>
      </c>
      <c r="E8397">
        <v>1084</v>
      </c>
      <c r="F8397" t="str">
        <f t="shared" si="272"/>
        <v>01</v>
      </c>
      <c r="G8397" t="s">
        <v>513</v>
      </c>
      <c r="H8397">
        <v>1</v>
      </c>
      <c r="I8397" t="s">
        <v>6</v>
      </c>
      <c r="J8397" t="s">
        <v>5</v>
      </c>
      <c r="K8397" t="s">
        <v>6</v>
      </c>
      <c r="L8397">
        <v>146</v>
      </c>
      <c r="M8397" t="str">
        <f>VLOOKUP(E8397,Translations!$A$1:$B$7,2,FALSE)</f>
        <v>Hovedstaden</v>
      </c>
      <c r="N8397" t="str">
        <f>VLOOKUP(D8397,Translations!$I$2:$K$101,2,FALSE)</f>
        <v>Furesø</v>
      </c>
      <c r="O8397" t="str">
        <f>VLOOKUP(G8397,Translations!$M$2:$N$9,2,FALSE)</f>
        <v>[X2079] SARS-CoV-2 (RNA), Borger</v>
      </c>
      <c r="P8397" t="str">
        <f>VLOOKUP(F8397,Translations!$D$1:$F$13,2,FALSE)</f>
        <v>Ok</v>
      </c>
      <c r="Q8397" t="str">
        <f>VLOOKUP(F8397,Translations!$D$2:$G$13,4,FALSE)</f>
        <v>01 - Aktiv, bopæl i DK</v>
      </c>
      <c r="R8397" t="str">
        <f>VLOOKUP(H8397,Translations!$P$2:$Q$10,2,FALSE)</f>
        <v>1 - Selvstændigt sikret - med lægevalg</v>
      </c>
      <c r="S8397" t="str">
        <f>VLOOKUP(F8397,Translations!$D$2:$F$13,3,FALSE)</f>
        <v>Ja</v>
      </c>
    </row>
    <row r="8398" spans="1:19" x14ac:dyDescent="0.2">
      <c r="A8398" s="3">
        <v>44013</v>
      </c>
      <c r="B8398" t="s">
        <v>717</v>
      </c>
      <c r="C8398" t="s">
        <v>718</v>
      </c>
      <c r="D8398">
        <v>201</v>
      </c>
      <c r="E8398">
        <v>1084</v>
      </c>
      <c r="F8398" t="str">
        <f t="shared" si="272"/>
        <v>01</v>
      </c>
      <c r="G8398" t="s">
        <v>513</v>
      </c>
      <c r="H8398">
        <v>1</v>
      </c>
      <c r="I8398" t="s">
        <v>6</v>
      </c>
      <c r="J8398" t="s">
        <v>5</v>
      </c>
      <c r="K8398" t="s">
        <v>6</v>
      </c>
      <c r="L8398">
        <v>109</v>
      </c>
      <c r="M8398" t="str">
        <f>VLOOKUP(E8398,Translations!$A$1:$B$7,2,FALSE)</f>
        <v>Hovedstaden</v>
      </c>
      <c r="N8398" t="str">
        <f>VLOOKUP(D8398,Translations!$I$2:$K$101,2,FALSE)</f>
        <v>Allerød</v>
      </c>
      <c r="O8398" t="str">
        <f>VLOOKUP(G8398,Translations!$M$2:$N$9,2,FALSE)</f>
        <v>[X2079] SARS-CoV-2 (RNA), Borger</v>
      </c>
      <c r="P8398" t="str">
        <f>VLOOKUP(F8398,Translations!$D$1:$F$13,2,FALSE)</f>
        <v>Ok</v>
      </c>
      <c r="Q8398" t="str">
        <f>VLOOKUP(F8398,Translations!$D$2:$G$13,4,FALSE)</f>
        <v>01 - Aktiv, bopæl i DK</v>
      </c>
      <c r="R8398" t="str">
        <f>VLOOKUP(H8398,Translations!$P$2:$Q$10,2,FALSE)</f>
        <v>1 - Selvstændigt sikret - med lægevalg</v>
      </c>
      <c r="S8398" t="str">
        <f>VLOOKUP(F8398,Translations!$D$2:$F$13,3,FALSE)</f>
        <v>Ja</v>
      </c>
    </row>
    <row r="8399" spans="1:19" x14ac:dyDescent="0.2">
      <c r="A8399" s="3">
        <v>44013</v>
      </c>
      <c r="B8399" t="s">
        <v>717</v>
      </c>
      <c r="C8399" t="s">
        <v>718</v>
      </c>
      <c r="D8399">
        <v>210</v>
      </c>
      <c r="E8399">
        <v>1084</v>
      </c>
      <c r="F8399" t="str">
        <f t="shared" si="272"/>
        <v>01</v>
      </c>
      <c r="G8399" t="s">
        <v>513</v>
      </c>
      <c r="H8399">
        <v>1</v>
      </c>
      <c r="I8399" t="s">
        <v>6</v>
      </c>
      <c r="J8399" t="s">
        <v>5</v>
      </c>
      <c r="K8399" t="s">
        <v>6</v>
      </c>
      <c r="L8399">
        <v>141</v>
      </c>
      <c r="M8399" t="str">
        <f>VLOOKUP(E8399,Translations!$A$1:$B$7,2,FALSE)</f>
        <v>Hovedstaden</v>
      </c>
      <c r="N8399" t="str">
        <f>VLOOKUP(D8399,Translations!$I$2:$K$101,2,FALSE)</f>
        <v>Fredensborg</v>
      </c>
      <c r="O8399" t="str">
        <f>VLOOKUP(G8399,Translations!$M$2:$N$9,2,FALSE)</f>
        <v>[X2079] SARS-CoV-2 (RNA), Borger</v>
      </c>
      <c r="P8399" t="str">
        <f>VLOOKUP(F8399,Translations!$D$1:$F$13,2,FALSE)</f>
        <v>Ok</v>
      </c>
      <c r="Q8399" t="str">
        <f>VLOOKUP(F8399,Translations!$D$2:$G$13,4,FALSE)</f>
        <v>01 - Aktiv, bopæl i DK</v>
      </c>
      <c r="R8399" t="str">
        <f>VLOOKUP(H8399,Translations!$P$2:$Q$10,2,FALSE)</f>
        <v>1 - Selvstændigt sikret - med lægevalg</v>
      </c>
      <c r="S8399" t="str">
        <f>VLOOKUP(F8399,Translations!$D$2:$F$13,3,FALSE)</f>
        <v>Ja</v>
      </c>
    </row>
    <row r="8400" spans="1:19" x14ac:dyDescent="0.2">
      <c r="A8400" s="3">
        <v>44013</v>
      </c>
      <c r="B8400" t="s">
        <v>717</v>
      </c>
      <c r="C8400" t="s">
        <v>718</v>
      </c>
      <c r="D8400">
        <v>217</v>
      </c>
      <c r="E8400">
        <v>1084</v>
      </c>
      <c r="F8400" t="str">
        <f t="shared" si="272"/>
        <v>01</v>
      </c>
      <c r="G8400" t="s">
        <v>513</v>
      </c>
      <c r="H8400">
        <v>1</v>
      </c>
      <c r="I8400" t="s">
        <v>6</v>
      </c>
      <c r="J8400" t="s">
        <v>5</v>
      </c>
      <c r="K8400" t="s">
        <v>6</v>
      </c>
      <c r="L8400">
        <v>235</v>
      </c>
      <c r="M8400" t="str">
        <f>VLOOKUP(E8400,Translations!$A$1:$B$7,2,FALSE)</f>
        <v>Hovedstaden</v>
      </c>
      <c r="N8400" t="str">
        <f>VLOOKUP(D8400,Translations!$I$2:$K$101,2,FALSE)</f>
        <v>Helsingør</v>
      </c>
      <c r="O8400" t="str">
        <f>VLOOKUP(G8400,Translations!$M$2:$N$9,2,FALSE)</f>
        <v>[X2079] SARS-CoV-2 (RNA), Borger</v>
      </c>
      <c r="P8400" t="str">
        <f>VLOOKUP(F8400,Translations!$D$1:$F$13,2,FALSE)</f>
        <v>Ok</v>
      </c>
      <c r="Q8400" t="str">
        <f>VLOOKUP(F8400,Translations!$D$2:$G$13,4,FALSE)</f>
        <v>01 - Aktiv, bopæl i DK</v>
      </c>
      <c r="R8400" t="str">
        <f>VLOOKUP(H8400,Translations!$P$2:$Q$10,2,FALSE)</f>
        <v>1 - Selvstændigt sikret - med lægevalg</v>
      </c>
      <c r="S8400" t="str">
        <f>VLOOKUP(F8400,Translations!$D$2:$F$13,3,FALSE)</f>
        <v>Ja</v>
      </c>
    </row>
    <row r="8401" spans="1:19" x14ac:dyDescent="0.2">
      <c r="A8401" s="3">
        <v>44013</v>
      </c>
      <c r="B8401" t="s">
        <v>717</v>
      </c>
      <c r="C8401" t="s">
        <v>718</v>
      </c>
      <c r="D8401">
        <v>217</v>
      </c>
      <c r="E8401">
        <v>1084</v>
      </c>
      <c r="F8401" t="str">
        <f t="shared" si="272"/>
        <v>01</v>
      </c>
      <c r="G8401" t="s">
        <v>513</v>
      </c>
      <c r="H8401">
        <v>2</v>
      </c>
      <c r="I8401" t="s">
        <v>6</v>
      </c>
      <c r="J8401" t="s">
        <v>5</v>
      </c>
      <c r="K8401" t="s">
        <v>6</v>
      </c>
      <c r="L8401">
        <v>1</v>
      </c>
      <c r="M8401" t="str">
        <f>VLOOKUP(E8401,Translations!$A$1:$B$7,2,FALSE)</f>
        <v>Hovedstaden</v>
      </c>
      <c r="N8401" t="str">
        <f>VLOOKUP(D8401,Translations!$I$2:$K$101,2,FALSE)</f>
        <v>Helsingør</v>
      </c>
      <c r="O8401" t="str">
        <f>VLOOKUP(G8401,Translations!$M$2:$N$9,2,FALSE)</f>
        <v>[X2079] SARS-CoV-2 (RNA), Borger</v>
      </c>
      <c r="P8401" t="str">
        <f>VLOOKUP(F8401,Translations!$D$1:$F$13,2,FALSE)</f>
        <v>Ok</v>
      </c>
      <c r="Q8401" t="str">
        <f>VLOOKUP(F8401,Translations!$D$2:$G$13,4,FALSE)</f>
        <v>01 - Aktiv, bopæl i DK</v>
      </c>
      <c r="R8401" t="str">
        <f>VLOOKUP(H8401,Translations!$P$2:$Q$10,2,FALSE)</f>
        <v>2 - Selvstændigt sikret - uden lægevalg</v>
      </c>
      <c r="S8401" t="str">
        <f>VLOOKUP(F8401,Translations!$D$2:$F$13,3,FALSE)</f>
        <v>Ja</v>
      </c>
    </row>
    <row r="8402" spans="1:19" x14ac:dyDescent="0.2">
      <c r="A8402" s="3">
        <v>44013</v>
      </c>
      <c r="B8402" t="s">
        <v>717</v>
      </c>
      <c r="C8402" t="s">
        <v>718</v>
      </c>
      <c r="D8402">
        <v>219</v>
      </c>
      <c r="E8402">
        <v>1084</v>
      </c>
      <c r="F8402" t="str">
        <f t="shared" si="272"/>
        <v>01</v>
      </c>
      <c r="G8402" t="s">
        <v>513</v>
      </c>
      <c r="H8402">
        <v>1</v>
      </c>
      <c r="I8402" t="s">
        <v>6</v>
      </c>
      <c r="J8402" t="s">
        <v>5</v>
      </c>
      <c r="K8402" t="s">
        <v>6</v>
      </c>
      <c r="L8402">
        <v>184</v>
      </c>
      <c r="M8402" t="str">
        <f>VLOOKUP(E8402,Translations!$A$1:$B$7,2,FALSE)</f>
        <v>Hovedstaden</v>
      </c>
      <c r="N8402" t="str">
        <f>VLOOKUP(D8402,Translations!$I$2:$K$101,2,FALSE)</f>
        <v>Hillerød</v>
      </c>
      <c r="O8402" t="str">
        <f>VLOOKUP(G8402,Translations!$M$2:$N$9,2,FALSE)</f>
        <v>[X2079] SARS-CoV-2 (RNA), Borger</v>
      </c>
      <c r="P8402" t="str">
        <f>VLOOKUP(F8402,Translations!$D$1:$F$13,2,FALSE)</f>
        <v>Ok</v>
      </c>
      <c r="Q8402" t="str">
        <f>VLOOKUP(F8402,Translations!$D$2:$G$13,4,FALSE)</f>
        <v>01 - Aktiv, bopæl i DK</v>
      </c>
      <c r="R8402" t="str">
        <f>VLOOKUP(H8402,Translations!$P$2:$Q$10,2,FALSE)</f>
        <v>1 - Selvstændigt sikret - med lægevalg</v>
      </c>
      <c r="S8402" t="str">
        <f>VLOOKUP(F8402,Translations!$D$2:$F$13,3,FALSE)</f>
        <v>Ja</v>
      </c>
    </row>
    <row r="8403" spans="1:19" x14ac:dyDescent="0.2">
      <c r="A8403" s="3">
        <v>44013</v>
      </c>
      <c r="B8403" t="s">
        <v>717</v>
      </c>
      <c r="C8403" t="s">
        <v>718</v>
      </c>
      <c r="D8403">
        <v>223</v>
      </c>
      <c r="E8403">
        <v>1084</v>
      </c>
      <c r="F8403" t="str">
        <f t="shared" si="272"/>
        <v>01</v>
      </c>
      <c r="G8403" t="s">
        <v>513</v>
      </c>
      <c r="H8403">
        <v>1</v>
      </c>
      <c r="I8403" t="s">
        <v>6</v>
      </c>
      <c r="J8403" t="s">
        <v>5</v>
      </c>
      <c r="K8403" t="s">
        <v>6</v>
      </c>
      <c r="L8403">
        <v>103</v>
      </c>
      <c r="M8403" t="str">
        <f>VLOOKUP(E8403,Translations!$A$1:$B$7,2,FALSE)</f>
        <v>Hovedstaden</v>
      </c>
      <c r="N8403" t="str">
        <f>VLOOKUP(D8403,Translations!$I$2:$K$101,2,FALSE)</f>
        <v>Hørsholm</v>
      </c>
      <c r="O8403" t="str">
        <f>VLOOKUP(G8403,Translations!$M$2:$N$9,2,FALSE)</f>
        <v>[X2079] SARS-CoV-2 (RNA), Borger</v>
      </c>
      <c r="P8403" t="str">
        <f>VLOOKUP(F8403,Translations!$D$1:$F$13,2,FALSE)</f>
        <v>Ok</v>
      </c>
      <c r="Q8403" t="str">
        <f>VLOOKUP(F8403,Translations!$D$2:$G$13,4,FALSE)</f>
        <v>01 - Aktiv, bopæl i DK</v>
      </c>
      <c r="R8403" t="str">
        <f>VLOOKUP(H8403,Translations!$P$2:$Q$10,2,FALSE)</f>
        <v>1 - Selvstændigt sikret - med lægevalg</v>
      </c>
      <c r="S8403" t="str">
        <f>VLOOKUP(F8403,Translations!$D$2:$F$13,3,FALSE)</f>
        <v>Ja</v>
      </c>
    </row>
    <row r="8404" spans="1:19" x14ac:dyDescent="0.2">
      <c r="A8404" s="3">
        <v>44013</v>
      </c>
      <c r="B8404" t="s">
        <v>717</v>
      </c>
      <c r="C8404" t="s">
        <v>718</v>
      </c>
      <c r="D8404">
        <v>230</v>
      </c>
      <c r="E8404">
        <v>1084</v>
      </c>
      <c r="F8404" t="str">
        <f t="shared" si="272"/>
        <v>01</v>
      </c>
      <c r="G8404" t="s">
        <v>513</v>
      </c>
      <c r="H8404">
        <v>1</v>
      </c>
      <c r="I8404" t="s">
        <v>6</v>
      </c>
      <c r="J8404" t="s">
        <v>5</v>
      </c>
      <c r="K8404" t="s">
        <v>6</v>
      </c>
      <c r="L8404">
        <v>240</v>
      </c>
      <c r="M8404" t="str">
        <f>VLOOKUP(E8404,Translations!$A$1:$B$7,2,FALSE)</f>
        <v>Hovedstaden</v>
      </c>
      <c r="N8404" t="str">
        <f>VLOOKUP(D8404,Translations!$I$2:$K$101,2,FALSE)</f>
        <v>Rudersdal</v>
      </c>
      <c r="O8404" t="str">
        <f>VLOOKUP(G8404,Translations!$M$2:$N$9,2,FALSE)</f>
        <v>[X2079] SARS-CoV-2 (RNA), Borger</v>
      </c>
      <c r="P8404" t="str">
        <f>VLOOKUP(F8404,Translations!$D$1:$F$13,2,FALSE)</f>
        <v>Ok</v>
      </c>
      <c r="Q8404" t="str">
        <f>VLOOKUP(F8404,Translations!$D$2:$G$13,4,FALSE)</f>
        <v>01 - Aktiv, bopæl i DK</v>
      </c>
      <c r="R8404" t="str">
        <f>VLOOKUP(H8404,Translations!$P$2:$Q$10,2,FALSE)</f>
        <v>1 - Selvstændigt sikret - med lægevalg</v>
      </c>
      <c r="S8404" t="str">
        <f>VLOOKUP(F8404,Translations!$D$2:$F$13,3,FALSE)</f>
        <v>Ja</v>
      </c>
    </row>
    <row r="8405" spans="1:19" x14ac:dyDescent="0.2">
      <c r="A8405" s="3">
        <v>44013</v>
      </c>
      <c r="B8405" t="s">
        <v>717</v>
      </c>
      <c r="C8405" t="s">
        <v>718</v>
      </c>
      <c r="D8405">
        <v>230</v>
      </c>
      <c r="E8405">
        <v>1084</v>
      </c>
      <c r="F8405" t="str">
        <f t="shared" si="272"/>
        <v>01</v>
      </c>
      <c r="G8405" t="s">
        <v>513</v>
      </c>
      <c r="H8405">
        <v>2</v>
      </c>
      <c r="I8405" t="s">
        <v>6</v>
      </c>
      <c r="J8405" t="s">
        <v>5</v>
      </c>
      <c r="K8405" t="s">
        <v>6</v>
      </c>
      <c r="L8405">
        <v>2</v>
      </c>
      <c r="M8405" t="str">
        <f>VLOOKUP(E8405,Translations!$A$1:$B$7,2,FALSE)</f>
        <v>Hovedstaden</v>
      </c>
      <c r="N8405" t="str">
        <f>VLOOKUP(D8405,Translations!$I$2:$K$101,2,FALSE)</f>
        <v>Rudersdal</v>
      </c>
      <c r="O8405" t="str">
        <f>VLOOKUP(G8405,Translations!$M$2:$N$9,2,FALSE)</f>
        <v>[X2079] SARS-CoV-2 (RNA), Borger</v>
      </c>
      <c r="P8405" t="str">
        <f>VLOOKUP(F8405,Translations!$D$1:$F$13,2,FALSE)</f>
        <v>Ok</v>
      </c>
      <c r="Q8405" t="str">
        <f>VLOOKUP(F8405,Translations!$D$2:$G$13,4,FALSE)</f>
        <v>01 - Aktiv, bopæl i DK</v>
      </c>
      <c r="R8405" t="str">
        <f>VLOOKUP(H8405,Translations!$P$2:$Q$10,2,FALSE)</f>
        <v>2 - Selvstændigt sikret - uden lægevalg</v>
      </c>
      <c r="S8405" t="str">
        <f>VLOOKUP(F8405,Translations!$D$2:$F$13,3,FALSE)</f>
        <v>Ja</v>
      </c>
    </row>
    <row r="8406" spans="1:19" x14ac:dyDescent="0.2">
      <c r="A8406" s="3">
        <v>44013</v>
      </c>
      <c r="B8406" t="s">
        <v>717</v>
      </c>
      <c r="C8406" t="s">
        <v>718</v>
      </c>
      <c r="D8406">
        <v>240</v>
      </c>
      <c r="E8406">
        <v>1084</v>
      </c>
      <c r="F8406" t="str">
        <f t="shared" si="272"/>
        <v>01</v>
      </c>
      <c r="G8406" t="s">
        <v>513</v>
      </c>
      <c r="H8406">
        <v>1</v>
      </c>
      <c r="I8406" t="s">
        <v>6</v>
      </c>
      <c r="J8406" t="s">
        <v>5</v>
      </c>
      <c r="K8406" t="s">
        <v>6</v>
      </c>
      <c r="L8406">
        <v>189</v>
      </c>
      <c r="M8406" t="str">
        <f>VLOOKUP(E8406,Translations!$A$1:$B$7,2,FALSE)</f>
        <v>Hovedstaden</v>
      </c>
      <c r="N8406" t="str">
        <f>VLOOKUP(D8406,Translations!$I$2:$K$101,2,FALSE)</f>
        <v>Egedal</v>
      </c>
      <c r="O8406" t="str">
        <f>VLOOKUP(G8406,Translations!$M$2:$N$9,2,FALSE)</f>
        <v>[X2079] SARS-CoV-2 (RNA), Borger</v>
      </c>
      <c r="P8406" t="str">
        <f>VLOOKUP(F8406,Translations!$D$1:$F$13,2,FALSE)</f>
        <v>Ok</v>
      </c>
      <c r="Q8406" t="str">
        <f>VLOOKUP(F8406,Translations!$D$2:$G$13,4,FALSE)</f>
        <v>01 - Aktiv, bopæl i DK</v>
      </c>
      <c r="R8406" t="str">
        <f>VLOOKUP(H8406,Translations!$P$2:$Q$10,2,FALSE)</f>
        <v>1 - Selvstændigt sikret - med lægevalg</v>
      </c>
      <c r="S8406" t="str">
        <f>VLOOKUP(F8406,Translations!$D$2:$F$13,3,FALSE)</f>
        <v>Ja</v>
      </c>
    </row>
    <row r="8407" spans="1:19" x14ac:dyDescent="0.2">
      <c r="A8407" s="3">
        <v>44013</v>
      </c>
      <c r="B8407" t="s">
        <v>717</v>
      </c>
      <c r="C8407" t="s">
        <v>718</v>
      </c>
      <c r="D8407">
        <v>250</v>
      </c>
      <c r="E8407">
        <v>1084</v>
      </c>
      <c r="F8407" t="str">
        <f t="shared" si="272"/>
        <v>01</v>
      </c>
      <c r="G8407" t="s">
        <v>513</v>
      </c>
      <c r="H8407">
        <v>1</v>
      </c>
      <c r="I8407" t="s">
        <v>6</v>
      </c>
      <c r="J8407" t="s">
        <v>5</v>
      </c>
      <c r="K8407" t="s">
        <v>6</v>
      </c>
      <c r="L8407">
        <v>175</v>
      </c>
      <c r="M8407" t="str">
        <f>VLOOKUP(E8407,Translations!$A$1:$B$7,2,FALSE)</f>
        <v>Hovedstaden</v>
      </c>
      <c r="N8407" t="str">
        <f>VLOOKUP(D8407,Translations!$I$2:$K$101,2,FALSE)</f>
        <v>Frederikssund</v>
      </c>
      <c r="O8407" t="str">
        <f>VLOOKUP(G8407,Translations!$M$2:$N$9,2,FALSE)</f>
        <v>[X2079] SARS-CoV-2 (RNA), Borger</v>
      </c>
      <c r="P8407" t="str">
        <f>VLOOKUP(F8407,Translations!$D$1:$F$13,2,FALSE)</f>
        <v>Ok</v>
      </c>
      <c r="Q8407" t="str">
        <f>VLOOKUP(F8407,Translations!$D$2:$G$13,4,FALSE)</f>
        <v>01 - Aktiv, bopæl i DK</v>
      </c>
      <c r="R8407" t="str">
        <f>VLOOKUP(H8407,Translations!$P$2:$Q$10,2,FALSE)</f>
        <v>1 - Selvstændigt sikret - med lægevalg</v>
      </c>
      <c r="S8407" t="str">
        <f>VLOOKUP(F8407,Translations!$D$2:$F$13,3,FALSE)</f>
        <v>Ja</v>
      </c>
    </row>
    <row r="8408" spans="1:19" x14ac:dyDescent="0.2">
      <c r="A8408" s="3">
        <v>44013</v>
      </c>
      <c r="B8408" t="s">
        <v>717</v>
      </c>
      <c r="C8408" t="s">
        <v>718</v>
      </c>
      <c r="D8408">
        <v>253</v>
      </c>
      <c r="E8408">
        <v>1085</v>
      </c>
      <c r="F8408" t="str">
        <f t="shared" ref="F8408:F8439" si="273">"01"</f>
        <v>01</v>
      </c>
      <c r="G8408" t="s">
        <v>513</v>
      </c>
      <c r="H8408">
        <v>1</v>
      </c>
      <c r="I8408" t="s">
        <v>6</v>
      </c>
      <c r="J8408" t="s">
        <v>5</v>
      </c>
      <c r="K8408" t="s">
        <v>6</v>
      </c>
      <c r="L8408">
        <v>183</v>
      </c>
      <c r="M8408" t="str">
        <f>VLOOKUP(E8408,Translations!$A$1:$B$7,2,FALSE)</f>
        <v>Sjælland</v>
      </c>
      <c r="N8408" t="str">
        <f>VLOOKUP(D8408,Translations!$I$2:$K$101,2,FALSE)</f>
        <v>Greve</v>
      </c>
      <c r="O8408" t="str">
        <f>VLOOKUP(G8408,Translations!$M$2:$N$9,2,FALSE)</f>
        <v>[X2079] SARS-CoV-2 (RNA), Borger</v>
      </c>
      <c r="P8408" t="str">
        <f>VLOOKUP(F8408,Translations!$D$1:$F$13,2,FALSE)</f>
        <v>Ok</v>
      </c>
      <c r="Q8408" t="str">
        <f>VLOOKUP(F8408,Translations!$D$2:$G$13,4,FALSE)</f>
        <v>01 - Aktiv, bopæl i DK</v>
      </c>
      <c r="R8408" t="str">
        <f>VLOOKUP(H8408,Translations!$P$2:$Q$10,2,FALSE)</f>
        <v>1 - Selvstændigt sikret - med lægevalg</v>
      </c>
      <c r="S8408" t="str">
        <f>VLOOKUP(F8408,Translations!$D$2:$F$13,3,FALSE)</f>
        <v>Ja</v>
      </c>
    </row>
    <row r="8409" spans="1:19" x14ac:dyDescent="0.2">
      <c r="A8409" s="3">
        <v>44013</v>
      </c>
      <c r="B8409" t="s">
        <v>717</v>
      </c>
      <c r="C8409" t="s">
        <v>718</v>
      </c>
      <c r="D8409">
        <v>259</v>
      </c>
      <c r="E8409">
        <v>1085</v>
      </c>
      <c r="F8409" t="str">
        <f t="shared" si="273"/>
        <v>01</v>
      </c>
      <c r="G8409" t="s">
        <v>513</v>
      </c>
      <c r="H8409">
        <v>1</v>
      </c>
      <c r="I8409" t="s">
        <v>6</v>
      </c>
      <c r="J8409" t="s">
        <v>5</v>
      </c>
      <c r="K8409" t="s">
        <v>6</v>
      </c>
      <c r="L8409">
        <v>243</v>
      </c>
      <c r="M8409" t="str">
        <f>VLOOKUP(E8409,Translations!$A$1:$B$7,2,FALSE)</f>
        <v>Sjælland</v>
      </c>
      <c r="N8409" t="str">
        <f>VLOOKUP(D8409,Translations!$I$2:$K$101,2,FALSE)</f>
        <v>Køge</v>
      </c>
      <c r="O8409" t="str">
        <f>VLOOKUP(G8409,Translations!$M$2:$N$9,2,FALSE)</f>
        <v>[X2079] SARS-CoV-2 (RNA), Borger</v>
      </c>
      <c r="P8409" t="str">
        <f>VLOOKUP(F8409,Translations!$D$1:$F$13,2,FALSE)</f>
        <v>Ok</v>
      </c>
      <c r="Q8409" t="str">
        <f>VLOOKUP(F8409,Translations!$D$2:$G$13,4,FALSE)</f>
        <v>01 - Aktiv, bopæl i DK</v>
      </c>
      <c r="R8409" t="str">
        <f>VLOOKUP(H8409,Translations!$P$2:$Q$10,2,FALSE)</f>
        <v>1 - Selvstændigt sikret - med lægevalg</v>
      </c>
      <c r="S8409" t="str">
        <f>VLOOKUP(F8409,Translations!$D$2:$F$13,3,FALSE)</f>
        <v>Ja</v>
      </c>
    </row>
    <row r="8410" spans="1:19" x14ac:dyDescent="0.2">
      <c r="A8410" s="3">
        <v>44013</v>
      </c>
      <c r="B8410" t="s">
        <v>717</v>
      </c>
      <c r="C8410" t="s">
        <v>718</v>
      </c>
      <c r="D8410">
        <v>260</v>
      </c>
      <c r="E8410">
        <v>1084</v>
      </c>
      <c r="F8410" t="str">
        <f t="shared" si="273"/>
        <v>01</v>
      </c>
      <c r="G8410" t="s">
        <v>513</v>
      </c>
      <c r="H8410">
        <v>1</v>
      </c>
      <c r="I8410" t="s">
        <v>6</v>
      </c>
      <c r="J8410" t="s">
        <v>5</v>
      </c>
      <c r="K8410" t="s">
        <v>6</v>
      </c>
      <c r="L8410">
        <v>107</v>
      </c>
      <c r="M8410" t="str">
        <f>VLOOKUP(E8410,Translations!$A$1:$B$7,2,FALSE)</f>
        <v>Hovedstaden</v>
      </c>
      <c r="N8410" t="str">
        <f>VLOOKUP(D8410,Translations!$I$2:$K$101,2,FALSE)</f>
        <v>Halsnæs</v>
      </c>
      <c r="O8410" t="str">
        <f>VLOOKUP(G8410,Translations!$M$2:$N$9,2,FALSE)</f>
        <v>[X2079] SARS-CoV-2 (RNA), Borger</v>
      </c>
      <c r="P8410" t="str">
        <f>VLOOKUP(F8410,Translations!$D$1:$F$13,2,FALSE)</f>
        <v>Ok</v>
      </c>
      <c r="Q8410" t="str">
        <f>VLOOKUP(F8410,Translations!$D$2:$G$13,4,FALSE)</f>
        <v>01 - Aktiv, bopæl i DK</v>
      </c>
      <c r="R8410" t="str">
        <f>VLOOKUP(H8410,Translations!$P$2:$Q$10,2,FALSE)</f>
        <v>1 - Selvstændigt sikret - med lægevalg</v>
      </c>
      <c r="S8410" t="str">
        <f>VLOOKUP(F8410,Translations!$D$2:$F$13,3,FALSE)</f>
        <v>Ja</v>
      </c>
    </row>
    <row r="8411" spans="1:19" x14ac:dyDescent="0.2">
      <c r="A8411" s="3">
        <v>44013</v>
      </c>
      <c r="B8411" t="s">
        <v>717</v>
      </c>
      <c r="C8411" t="s">
        <v>718</v>
      </c>
      <c r="D8411">
        <v>265</v>
      </c>
      <c r="E8411">
        <v>1085</v>
      </c>
      <c r="F8411" t="str">
        <f t="shared" si="273"/>
        <v>01</v>
      </c>
      <c r="G8411" t="s">
        <v>513</v>
      </c>
      <c r="H8411">
        <v>1</v>
      </c>
      <c r="I8411" t="s">
        <v>6</v>
      </c>
      <c r="J8411" t="s">
        <v>5</v>
      </c>
      <c r="K8411" t="s">
        <v>6</v>
      </c>
      <c r="L8411">
        <v>347</v>
      </c>
      <c r="M8411" t="str">
        <f>VLOOKUP(E8411,Translations!$A$1:$B$7,2,FALSE)</f>
        <v>Sjælland</v>
      </c>
      <c r="N8411" t="str">
        <f>VLOOKUP(D8411,Translations!$I$2:$K$101,2,FALSE)</f>
        <v>Roskilde</v>
      </c>
      <c r="O8411" t="str">
        <f>VLOOKUP(G8411,Translations!$M$2:$N$9,2,FALSE)</f>
        <v>[X2079] SARS-CoV-2 (RNA), Borger</v>
      </c>
      <c r="P8411" t="str">
        <f>VLOOKUP(F8411,Translations!$D$1:$F$13,2,FALSE)</f>
        <v>Ok</v>
      </c>
      <c r="Q8411" t="str">
        <f>VLOOKUP(F8411,Translations!$D$2:$G$13,4,FALSE)</f>
        <v>01 - Aktiv, bopæl i DK</v>
      </c>
      <c r="R8411" t="str">
        <f>VLOOKUP(H8411,Translations!$P$2:$Q$10,2,FALSE)</f>
        <v>1 - Selvstændigt sikret - med lægevalg</v>
      </c>
      <c r="S8411" t="str">
        <f>VLOOKUP(F8411,Translations!$D$2:$F$13,3,FALSE)</f>
        <v>Ja</v>
      </c>
    </row>
    <row r="8412" spans="1:19" x14ac:dyDescent="0.2">
      <c r="A8412" s="3">
        <v>44013</v>
      </c>
      <c r="B8412" t="s">
        <v>717</v>
      </c>
      <c r="C8412" t="s">
        <v>718</v>
      </c>
      <c r="D8412">
        <v>265</v>
      </c>
      <c r="E8412">
        <v>1085</v>
      </c>
      <c r="F8412" t="str">
        <f t="shared" si="273"/>
        <v>01</v>
      </c>
      <c r="G8412" t="s">
        <v>513</v>
      </c>
      <c r="H8412">
        <v>2</v>
      </c>
      <c r="I8412" t="s">
        <v>6</v>
      </c>
      <c r="J8412" t="s">
        <v>5</v>
      </c>
      <c r="K8412" t="s">
        <v>6</v>
      </c>
      <c r="L8412">
        <v>1</v>
      </c>
      <c r="M8412" t="str">
        <f>VLOOKUP(E8412,Translations!$A$1:$B$7,2,FALSE)</f>
        <v>Sjælland</v>
      </c>
      <c r="N8412" t="str">
        <f>VLOOKUP(D8412,Translations!$I$2:$K$101,2,FALSE)</f>
        <v>Roskilde</v>
      </c>
      <c r="O8412" t="str">
        <f>VLOOKUP(G8412,Translations!$M$2:$N$9,2,FALSE)</f>
        <v>[X2079] SARS-CoV-2 (RNA), Borger</v>
      </c>
      <c r="P8412" t="str">
        <f>VLOOKUP(F8412,Translations!$D$1:$F$13,2,FALSE)</f>
        <v>Ok</v>
      </c>
      <c r="Q8412" t="str">
        <f>VLOOKUP(F8412,Translations!$D$2:$G$13,4,FALSE)</f>
        <v>01 - Aktiv, bopæl i DK</v>
      </c>
      <c r="R8412" t="str">
        <f>VLOOKUP(H8412,Translations!$P$2:$Q$10,2,FALSE)</f>
        <v>2 - Selvstændigt sikret - uden lægevalg</v>
      </c>
      <c r="S8412" t="str">
        <f>VLOOKUP(F8412,Translations!$D$2:$F$13,3,FALSE)</f>
        <v>Ja</v>
      </c>
    </row>
    <row r="8413" spans="1:19" x14ac:dyDescent="0.2">
      <c r="A8413" s="3">
        <v>44013</v>
      </c>
      <c r="B8413" t="s">
        <v>717</v>
      </c>
      <c r="C8413" t="s">
        <v>718</v>
      </c>
      <c r="D8413">
        <v>269</v>
      </c>
      <c r="E8413">
        <v>1085</v>
      </c>
      <c r="F8413" t="str">
        <f t="shared" si="273"/>
        <v>01</v>
      </c>
      <c r="G8413" t="s">
        <v>513</v>
      </c>
      <c r="H8413">
        <v>1</v>
      </c>
      <c r="I8413" t="s">
        <v>6</v>
      </c>
      <c r="J8413" t="s">
        <v>5</v>
      </c>
      <c r="K8413" t="s">
        <v>6</v>
      </c>
      <c r="L8413">
        <v>103</v>
      </c>
      <c r="M8413" t="str">
        <f>VLOOKUP(E8413,Translations!$A$1:$B$7,2,FALSE)</f>
        <v>Sjælland</v>
      </c>
      <c r="N8413" t="str">
        <f>VLOOKUP(D8413,Translations!$I$2:$K$101,2,FALSE)</f>
        <v>Solrød</v>
      </c>
      <c r="O8413" t="str">
        <f>VLOOKUP(G8413,Translations!$M$2:$N$9,2,FALSE)</f>
        <v>[X2079] SARS-CoV-2 (RNA), Borger</v>
      </c>
      <c r="P8413" t="str">
        <f>VLOOKUP(F8413,Translations!$D$1:$F$13,2,FALSE)</f>
        <v>Ok</v>
      </c>
      <c r="Q8413" t="str">
        <f>VLOOKUP(F8413,Translations!$D$2:$G$13,4,FALSE)</f>
        <v>01 - Aktiv, bopæl i DK</v>
      </c>
      <c r="R8413" t="str">
        <f>VLOOKUP(H8413,Translations!$P$2:$Q$10,2,FALSE)</f>
        <v>1 - Selvstændigt sikret - med lægevalg</v>
      </c>
      <c r="S8413" t="str">
        <f>VLOOKUP(F8413,Translations!$D$2:$F$13,3,FALSE)</f>
        <v>Ja</v>
      </c>
    </row>
    <row r="8414" spans="1:19" x14ac:dyDescent="0.2">
      <c r="A8414" s="3">
        <v>44013</v>
      </c>
      <c r="B8414" t="s">
        <v>717</v>
      </c>
      <c r="C8414" t="s">
        <v>718</v>
      </c>
      <c r="D8414">
        <v>270</v>
      </c>
      <c r="E8414">
        <v>1084</v>
      </c>
      <c r="F8414" t="str">
        <f t="shared" si="273"/>
        <v>01</v>
      </c>
      <c r="G8414" t="s">
        <v>513</v>
      </c>
      <c r="H8414">
        <v>1</v>
      </c>
      <c r="I8414" t="s">
        <v>6</v>
      </c>
      <c r="J8414" t="s">
        <v>5</v>
      </c>
      <c r="K8414" t="s">
        <v>6</v>
      </c>
      <c r="L8414">
        <v>183</v>
      </c>
      <c r="M8414" t="str">
        <f>VLOOKUP(E8414,Translations!$A$1:$B$7,2,FALSE)</f>
        <v>Hovedstaden</v>
      </c>
      <c r="N8414" t="str">
        <f>VLOOKUP(D8414,Translations!$I$2:$K$101,2,FALSE)</f>
        <v>Gribskov</v>
      </c>
      <c r="O8414" t="str">
        <f>VLOOKUP(G8414,Translations!$M$2:$N$9,2,FALSE)</f>
        <v>[X2079] SARS-CoV-2 (RNA), Borger</v>
      </c>
      <c r="P8414" t="str">
        <f>VLOOKUP(F8414,Translations!$D$1:$F$13,2,FALSE)</f>
        <v>Ok</v>
      </c>
      <c r="Q8414" t="str">
        <f>VLOOKUP(F8414,Translations!$D$2:$G$13,4,FALSE)</f>
        <v>01 - Aktiv, bopæl i DK</v>
      </c>
      <c r="R8414" t="str">
        <f>VLOOKUP(H8414,Translations!$P$2:$Q$10,2,FALSE)</f>
        <v>1 - Selvstændigt sikret - med lægevalg</v>
      </c>
      <c r="S8414" t="str">
        <f>VLOOKUP(F8414,Translations!$D$2:$F$13,3,FALSE)</f>
        <v>Ja</v>
      </c>
    </row>
    <row r="8415" spans="1:19" x14ac:dyDescent="0.2">
      <c r="A8415" s="3">
        <v>44013</v>
      </c>
      <c r="B8415" t="s">
        <v>717</v>
      </c>
      <c r="C8415" t="s">
        <v>718</v>
      </c>
      <c r="D8415">
        <v>306</v>
      </c>
      <c r="E8415">
        <v>1085</v>
      </c>
      <c r="F8415" t="str">
        <f t="shared" si="273"/>
        <v>01</v>
      </c>
      <c r="G8415" t="s">
        <v>513</v>
      </c>
      <c r="H8415">
        <v>1</v>
      </c>
      <c r="I8415" t="s">
        <v>6</v>
      </c>
      <c r="J8415" t="s">
        <v>5</v>
      </c>
      <c r="K8415" t="s">
        <v>6</v>
      </c>
      <c r="L8415">
        <v>115</v>
      </c>
      <c r="M8415" t="str">
        <f>VLOOKUP(E8415,Translations!$A$1:$B$7,2,FALSE)</f>
        <v>Sjælland</v>
      </c>
      <c r="N8415" t="str">
        <f>VLOOKUP(D8415,Translations!$I$2:$K$101,2,FALSE)</f>
        <v>Odsherred</v>
      </c>
      <c r="O8415" t="str">
        <f>VLOOKUP(G8415,Translations!$M$2:$N$9,2,FALSE)</f>
        <v>[X2079] SARS-CoV-2 (RNA), Borger</v>
      </c>
      <c r="P8415" t="str">
        <f>VLOOKUP(F8415,Translations!$D$1:$F$13,2,FALSE)</f>
        <v>Ok</v>
      </c>
      <c r="Q8415" t="str">
        <f>VLOOKUP(F8415,Translations!$D$2:$G$13,4,FALSE)</f>
        <v>01 - Aktiv, bopæl i DK</v>
      </c>
      <c r="R8415" t="str">
        <f>VLOOKUP(H8415,Translations!$P$2:$Q$10,2,FALSE)</f>
        <v>1 - Selvstændigt sikret - med lægevalg</v>
      </c>
      <c r="S8415" t="str">
        <f>VLOOKUP(F8415,Translations!$D$2:$F$13,3,FALSE)</f>
        <v>Ja</v>
      </c>
    </row>
    <row r="8416" spans="1:19" x14ac:dyDescent="0.2">
      <c r="A8416" s="3">
        <v>44013</v>
      </c>
      <c r="B8416" t="s">
        <v>717</v>
      </c>
      <c r="C8416" t="s">
        <v>718</v>
      </c>
      <c r="D8416">
        <v>316</v>
      </c>
      <c r="E8416">
        <v>1085</v>
      </c>
      <c r="F8416" t="str">
        <f t="shared" si="273"/>
        <v>01</v>
      </c>
      <c r="G8416" t="s">
        <v>513</v>
      </c>
      <c r="H8416">
        <v>1</v>
      </c>
      <c r="I8416" t="s">
        <v>6</v>
      </c>
      <c r="J8416" t="s">
        <v>5</v>
      </c>
      <c r="K8416" t="s">
        <v>6</v>
      </c>
      <c r="L8416">
        <v>268</v>
      </c>
      <c r="M8416" t="str">
        <f>VLOOKUP(E8416,Translations!$A$1:$B$7,2,FALSE)</f>
        <v>Sjælland</v>
      </c>
      <c r="N8416" t="str">
        <f>VLOOKUP(D8416,Translations!$I$2:$K$101,2,FALSE)</f>
        <v>Holbæk</v>
      </c>
      <c r="O8416" t="str">
        <f>VLOOKUP(G8416,Translations!$M$2:$N$9,2,FALSE)</f>
        <v>[X2079] SARS-CoV-2 (RNA), Borger</v>
      </c>
      <c r="P8416" t="str">
        <f>VLOOKUP(F8416,Translations!$D$1:$F$13,2,FALSE)</f>
        <v>Ok</v>
      </c>
      <c r="Q8416" t="str">
        <f>VLOOKUP(F8416,Translations!$D$2:$G$13,4,FALSE)</f>
        <v>01 - Aktiv, bopæl i DK</v>
      </c>
      <c r="R8416" t="str">
        <f>VLOOKUP(H8416,Translations!$P$2:$Q$10,2,FALSE)</f>
        <v>1 - Selvstændigt sikret - med lægevalg</v>
      </c>
      <c r="S8416" t="str">
        <f>VLOOKUP(F8416,Translations!$D$2:$F$13,3,FALSE)</f>
        <v>Ja</v>
      </c>
    </row>
    <row r="8417" spans="1:19" x14ac:dyDescent="0.2">
      <c r="A8417" s="3">
        <v>44013</v>
      </c>
      <c r="B8417" t="s">
        <v>717</v>
      </c>
      <c r="C8417" t="s">
        <v>718</v>
      </c>
      <c r="D8417">
        <v>320</v>
      </c>
      <c r="E8417">
        <v>1085</v>
      </c>
      <c r="F8417" t="str">
        <f t="shared" si="273"/>
        <v>01</v>
      </c>
      <c r="G8417" t="s">
        <v>513</v>
      </c>
      <c r="H8417">
        <v>1</v>
      </c>
      <c r="I8417" t="s">
        <v>6</v>
      </c>
      <c r="J8417" t="s">
        <v>5</v>
      </c>
      <c r="K8417" t="s">
        <v>6</v>
      </c>
      <c r="L8417">
        <v>119</v>
      </c>
      <c r="M8417" t="str">
        <f>VLOOKUP(E8417,Translations!$A$1:$B$7,2,FALSE)</f>
        <v>Sjælland</v>
      </c>
      <c r="N8417" t="str">
        <f>VLOOKUP(D8417,Translations!$I$2:$K$101,2,FALSE)</f>
        <v>Faxe</v>
      </c>
      <c r="O8417" t="str">
        <f>VLOOKUP(G8417,Translations!$M$2:$N$9,2,FALSE)</f>
        <v>[X2079] SARS-CoV-2 (RNA), Borger</v>
      </c>
      <c r="P8417" t="str">
        <f>VLOOKUP(F8417,Translations!$D$1:$F$13,2,FALSE)</f>
        <v>Ok</v>
      </c>
      <c r="Q8417" t="str">
        <f>VLOOKUP(F8417,Translations!$D$2:$G$13,4,FALSE)</f>
        <v>01 - Aktiv, bopæl i DK</v>
      </c>
      <c r="R8417" t="str">
        <f>VLOOKUP(H8417,Translations!$P$2:$Q$10,2,FALSE)</f>
        <v>1 - Selvstændigt sikret - med lægevalg</v>
      </c>
      <c r="S8417" t="str">
        <f>VLOOKUP(F8417,Translations!$D$2:$F$13,3,FALSE)</f>
        <v>Ja</v>
      </c>
    </row>
    <row r="8418" spans="1:19" x14ac:dyDescent="0.2">
      <c r="A8418" s="3">
        <v>44013</v>
      </c>
      <c r="B8418" t="s">
        <v>717</v>
      </c>
      <c r="C8418" t="s">
        <v>718</v>
      </c>
      <c r="D8418">
        <v>326</v>
      </c>
      <c r="E8418">
        <v>1085</v>
      </c>
      <c r="F8418" t="str">
        <f t="shared" si="273"/>
        <v>01</v>
      </c>
      <c r="G8418" t="s">
        <v>513</v>
      </c>
      <c r="H8418">
        <v>1</v>
      </c>
      <c r="I8418" t="s">
        <v>6</v>
      </c>
      <c r="J8418" t="s">
        <v>5</v>
      </c>
      <c r="K8418" t="s">
        <v>6</v>
      </c>
      <c r="L8418">
        <v>173</v>
      </c>
      <c r="M8418" t="str">
        <f>VLOOKUP(E8418,Translations!$A$1:$B$7,2,FALSE)</f>
        <v>Sjælland</v>
      </c>
      <c r="N8418" t="str">
        <f>VLOOKUP(D8418,Translations!$I$2:$K$101,2,FALSE)</f>
        <v>Kalundborg</v>
      </c>
      <c r="O8418" t="str">
        <f>VLOOKUP(G8418,Translations!$M$2:$N$9,2,FALSE)</f>
        <v>[X2079] SARS-CoV-2 (RNA), Borger</v>
      </c>
      <c r="P8418" t="str">
        <f>VLOOKUP(F8418,Translations!$D$1:$F$13,2,FALSE)</f>
        <v>Ok</v>
      </c>
      <c r="Q8418" t="str">
        <f>VLOOKUP(F8418,Translations!$D$2:$G$13,4,FALSE)</f>
        <v>01 - Aktiv, bopæl i DK</v>
      </c>
      <c r="R8418" t="str">
        <f>VLOOKUP(H8418,Translations!$P$2:$Q$10,2,FALSE)</f>
        <v>1 - Selvstændigt sikret - med lægevalg</v>
      </c>
      <c r="S8418" t="str">
        <f>VLOOKUP(F8418,Translations!$D$2:$F$13,3,FALSE)</f>
        <v>Ja</v>
      </c>
    </row>
    <row r="8419" spans="1:19" x14ac:dyDescent="0.2">
      <c r="A8419" s="3">
        <v>44013</v>
      </c>
      <c r="B8419" t="s">
        <v>717</v>
      </c>
      <c r="C8419" t="s">
        <v>718</v>
      </c>
      <c r="D8419">
        <v>329</v>
      </c>
      <c r="E8419">
        <v>1085</v>
      </c>
      <c r="F8419" t="str">
        <f t="shared" si="273"/>
        <v>01</v>
      </c>
      <c r="G8419" t="s">
        <v>513</v>
      </c>
      <c r="H8419">
        <v>1</v>
      </c>
      <c r="I8419" t="s">
        <v>6</v>
      </c>
      <c r="J8419" t="s">
        <v>5</v>
      </c>
      <c r="K8419" t="s">
        <v>6</v>
      </c>
      <c r="L8419">
        <v>133</v>
      </c>
      <c r="M8419" t="str">
        <f>VLOOKUP(E8419,Translations!$A$1:$B$7,2,FALSE)</f>
        <v>Sjælland</v>
      </c>
      <c r="N8419" t="str">
        <f>VLOOKUP(D8419,Translations!$I$2:$K$101,2,FALSE)</f>
        <v>Ringsted</v>
      </c>
      <c r="O8419" t="str">
        <f>VLOOKUP(G8419,Translations!$M$2:$N$9,2,FALSE)</f>
        <v>[X2079] SARS-CoV-2 (RNA), Borger</v>
      </c>
      <c r="P8419" t="str">
        <f>VLOOKUP(F8419,Translations!$D$1:$F$13,2,FALSE)</f>
        <v>Ok</v>
      </c>
      <c r="Q8419" t="str">
        <f>VLOOKUP(F8419,Translations!$D$2:$G$13,4,FALSE)</f>
        <v>01 - Aktiv, bopæl i DK</v>
      </c>
      <c r="R8419" t="str">
        <f>VLOOKUP(H8419,Translations!$P$2:$Q$10,2,FALSE)</f>
        <v>1 - Selvstændigt sikret - med lægevalg</v>
      </c>
      <c r="S8419" t="str">
        <f>VLOOKUP(F8419,Translations!$D$2:$F$13,3,FALSE)</f>
        <v>Ja</v>
      </c>
    </row>
    <row r="8420" spans="1:19" x14ac:dyDescent="0.2">
      <c r="A8420" s="3">
        <v>44013</v>
      </c>
      <c r="B8420" t="s">
        <v>717</v>
      </c>
      <c r="C8420" t="s">
        <v>718</v>
      </c>
      <c r="D8420">
        <v>330</v>
      </c>
      <c r="E8420">
        <v>1085</v>
      </c>
      <c r="F8420" t="str">
        <f t="shared" si="273"/>
        <v>01</v>
      </c>
      <c r="G8420" t="s">
        <v>513</v>
      </c>
      <c r="H8420">
        <v>1</v>
      </c>
      <c r="I8420" t="s">
        <v>6</v>
      </c>
      <c r="J8420" t="s">
        <v>5</v>
      </c>
      <c r="K8420" t="s">
        <v>6</v>
      </c>
      <c r="L8420">
        <v>256</v>
      </c>
      <c r="M8420" t="str">
        <f>VLOOKUP(E8420,Translations!$A$1:$B$7,2,FALSE)</f>
        <v>Sjælland</v>
      </c>
      <c r="N8420" t="str">
        <f>VLOOKUP(D8420,Translations!$I$2:$K$101,2,FALSE)</f>
        <v>Slagelse</v>
      </c>
      <c r="O8420" t="str">
        <f>VLOOKUP(G8420,Translations!$M$2:$N$9,2,FALSE)</f>
        <v>[X2079] SARS-CoV-2 (RNA), Borger</v>
      </c>
      <c r="P8420" t="str">
        <f>VLOOKUP(F8420,Translations!$D$1:$F$13,2,FALSE)</f>
        <v>Ok</v>
      </c>
      <c r="Q8420" t="str">
        <f>VLOOKUP(F8420,Translations!$D$2:$G$13,4,FALSE)</f>
        <v>01 - Aktiv, bopæl i DK</v>
      </c>
      <c r="R8420" t="str">
        <f>VLOOKUP(H8420,Translations!$P$2:$Q$10,2,FALSE)</f>
        <v>1 - Selvstændigt sikret - med lægevalg</v>
      </c>
      <c r="S8420" t="str">
        <f>VLOOKUP(F8420,Translations!$D$2:$F$13,3,FALSE)</f>
        <v>Ja</v>
      </c>
    </row>
    <row r="8421" spans="1:19" x14ac:dyDescent="0.2">
      <c r="A8421" s="3">
        <v>44013</v>
      </c>
      <c r="B8421" t="s">
        <v>717</v>
      </c>
      <c r="C8421" t="s">
        <v>718</v>
      </c>
      <c r="D8421">
        <v>336</v>
      </c>
      <c r="E8421">
        <v>1085</v>
      </c>
      <c r="F8421" t="str">
        <f t="shared" si="273"/>
        <v>01</v>
      </c>
      <c r="G8421" t="s">
        <v>513</v>
      </c>
      <c r="H8421">
        <v>1</v>
      </c>
      <c r="I8421" t="s">
        <v>6</v>
      </c>
      <c r="J8421" t="s">
        <v>5</v>
      </c>
      <c r="K8421" t="s">
        <v>6</v>
      </c>
      <c r="L8421">
        <v>74</v>
      </c>
      <c r="M8421" t="str">
        <f>VLOOKUP(E8421,Translations!$A$1:$B$7,2,FALSE)</f>
        <v>Sjælland</v>
      </c>
      <c r="N8421" t="str">
        <f>VLOOKUP(D8421,Translations!$I$2:$K$101,2,FALSE)</f>
        <v>Stevns</v>
      </c>
      <c r="O8421" t="str">
        <f>VLOOKUP(G8421,Translations!$M$2:$N$9,2,FALSE)</f>
        <v>[X2079] SARS-CoV-2 (RNA), Borger</v>
      </c>
      <c r="P8421" t="str">
        <f>VLOOKUP(F8421,Translations!$D$1:$F$13,2,FALSE)</f>
        <v>Ok</v>
      </c>
      <c r="Q8421" t="str">
        <f>VLOOKUP(F8421,Translations!$D$2:$G$13,4,FALSE)</f>
        <v>01 - Aktiv, bopæl i DK</v>
      </c>
      <c r="R8421" t="str">
        <f>VLOOKUP(H8421,Translations!$P$2:$Q$10,2,FALSE)</f>
        <v>1 - Selvstændigt sikret - med lægevalg</v>
      </c>
      <c r="S8421" t="str">
        <f>VLOOKUP(F8421,Translations!$D$2:$F$13,3,FALSE)</f>
        <v>Ja</v>
      </c>
    </row>
    <row r="8422" spans="1:19" x14ac:dyDescent="0.2">
      <c r="A8422" s="3">
        <v>44013</v>
      </c>
      <c r="B8422" t="s">
        <v>717</v>
      </c>
      <c r="C8422" t="s">
        <v>718</v>
      </c>
      <c r="D8422">
        <v>340</v>
      </c>
      <c r="E8422">
        <v>1085</v>
      </c>
      <c r="F8422" t="str">
        <f t="shared" si="273"/>
        <v>01</v>
      </c>
      <c r="G8422" t="s">
        <v>513</v>
      </c>
      <c r="H8422">
        <v>1</v>
      </c>
      <c r="I8422" t="s">
        <v>6</v>
      </c>
      <c r="J8422" t="s">
        <v>5</v>
      </c>
      <c r="K8422" t="s">
        <v>6</v>
      </c>
      <c r="L8422">
        <v>126</v>
      </c>
      <c r="M8422" t="str">
        <f>VLOOKUP(E8422,Translations!$A$1:$B$7,2,FALSE)</f>
        <v>Sjælland</v>
      </c>
      <c r="N8422" t="str">
        <f>VLOOKUP(D8422,Translations!$I$2:$K$101,2,FALSE)</f>
        <v>Sorø</v>
      </c>
      <c r="O8422" t="str">
        <f>VLOOKUP(G8422,Translations!$M$2:$N$9,2,FALSE)</f>
        <v>[X2079] SARS-CoV-2 (RNA), Borger</v>
      </c>
      <c r="P8422" t="str">
        <f>VLOOKUP(F8422,Translations!$D$1:$F$13,2,FALSE)</f>
        <v>Ok</v>
      </c>
      <c r="Q8422" t="str">
        <f>VLOOKUP(F8422,Translations!$D$2:$G$13,4,FALSE)</f>
        <v>01 - Aktiv, bopæl i DK</v>
      </c>
      <c r="R8422" t="str">
        <f>VLOOKUP(H8422,Translations!$P$2:$Q$10,2,FALSE)</f>
        <v>1 - Selvstændigt sikret - med lægevalg</v>
      </c>
      <c r="S8422" t="str">
        <f>VLOOKUP(F8422,Translations!$D$2:$F$13,3,FALSE)</f>
        <v>Ja</v>
      </c>
    </row>
    <row r="8423" spans="1:19" x14ac:dyDescent="0.2">
      <c r="A8423" s="3">
        <v>44013</v>
      </c>
      <c r="B8423" t="s">
        <v>717</v>
      </c>
      <c r="C8423" t="s">
        <v>718</v>
      </c>
      <c r="D8423">
        <v>350</v>
      </c>
      <c r="E8423">
        <v>1085</v>
      </c>
      <c r="F8423" t="str">
        <f t="shared" si="273"/>
        <v>01</v>
      </c>
      <c r="G8423" t="s">
        <v>513</v>
      </c>
      <c r="H8423">
        <v>1</v>
      </c>
      <c r="I8423" t="s">
        <v>6</v>
      </c>
      <c r="J8423" t="s">
        <v>5</v>
      </c>
      <c r="K8423" t="s">
        <v>6</v>
      </c>
      <c r="L8423">
        <v>125</v>
      </c>
      <c r="M8423" t="str">
        <f>VLOOKUP(E8423,Translations!$A$1:$B$7,2,FALSE)</f>
        <v>Sjælland</v>
      </c>
      <c r="N8423" t="str">
        <f>VLOOKUP(D8423,Translations!$I$2:$K$101,2,FALSE)</f>
        <v>Lejre</v>
      </c>
      <c r="O8423" t="str">
        <f>VLOOKUP(G8423,Translations!$M$2:$N$9,2,FALSE)</f>
        <v>[X2079] SARS-CoV-2 (RNA), Borger</v>
      </c>
      <c r="P8423" t="str">
        <f>VLOOKUP(F8423,Translations!$D$1:$F$13,2,FALSE)</f>
        <v>Ok</v>
      </c>
      <c r="Q8423" t="str">
        <f>VLOOKUP(F8423,Translations!$D$2:$G$13,4,FALSE)</f>
        <v>01 - Aktiv, bopæl i DK</v>
      </c>
      <c r="R8423" t="str">
        <f>VLOOKUP(H8423,Translations!$P$2:$Q$10,2,FALSE)</f>
        <v>1 - Selvstændigt sikret - med lægevalg</v>
      </c>
      <c r="S8423" t="str">
        <f>VLOOKUP(F8423,Translations!$D$2:$F$13,3,FALSE)</f>
        <v>Ja</v>
      </c>
    </row>
    <row r="8424" spans="1:19" x14ac:dyDescent="0.2">
      <c r="A8424" s="3">
        <v>44013</v>
      </c>
      <c r="B8424" t="s">
        <v>717</v>
      </c>
      <c r="C8424" t="s">
        <v>718</v>
      </c>
      <c r="D8424">
        <v>350</v>
      </c>
      <c r="E8424">
        <v>1085</v>
      </c>
      <c r="F8424" t="str">
        <f t="shared" si="273"/>
        <v>01</v>
      </c>
      <c r="G8424" t="s">
        <v>513</v>
      </c>
      <c r="H8424">
        <v>4</v>
      </c>
      <c r="I8424" t="s">
        <v>6</v>
      </c>
      <c r="J8424" t="s">
        <v>5</v>
      </c>
      <c r="K8424" t="s">
        <v>6</v>
      </c>
      <c r="L8424">
        <v>1</v>
      </c>
      <c r="M8424" t="str">
        <f>VLOOKUP(E8424,Translations!$A$1:$B$7,2,FALSE)</f>
        <v>Sjælland</v>
      </c>
      <c r="N8424" t="str">
        <f>VLOOKUP(D8424,Translations!$I$2:$K$101,2,FALSE)</f>
        <v>Lejre</v>
      </c>
      <c r="O8424" t="str">
        <f>VLOOKUP(G8424,Translations!$M$2:$N$9,2,FALSE)</f>
        <v>[X2079] SARS-CoV-2 (RNA), Borger</v>
      </c>
      <c r="P8424" t="str">
        <f>VLOOKUP(F8424,Translations!$D$1:$F$13,2,FALSE)</f>
        <v>Ok</v>
      </c>
      <c r="Q8424" t="str">
        <f>VLOOKUP(F8424,Translations!$D$2:$G$13,4,FALSE)</f>
        <v>01 - Aktiv, bopæl i DK</v>
      </c>
      <c r="R8424" t="str">
        <f>VLOOKUP(H8424,Translations!$P$2:$Q$10,2,FALSE)</f>
        <v>4 - Optaget i fængselsvæsenet efter dom (+3 mdr.)</v>
      </c>
      <c r="S8424" t="str">
        <f>VLOOKUP(F8424,Translations!$D$2:$F$13,3,FALSE)</f>
        <v>Ja</v>
      </c>
    </row>
    <row r="8425" spans="1:19" x14ac:dyDescent="0.2">
      <c r="A8425" s="3">
        <v>44013</v>
      </c>
      <c r="B8425" t="s">
        <v>717</v>
      </c>
      <c r="C8425" t="s">
        <v>718</v>
      </c>
      <c r="D8425">
        <v>360</v>
      </c>
      <c r="E8425">
        <v>1085</v>
      </c>
      <c r="F8425" t="str">
        <f t="shared" si="273"/>
        <v>01</v>
      </c>
      <c r="G8425" t="s">
        <v>513</v>
      </c>
      <c r="H8425">
        <v>1</v>
      </c>
      <c r="I8425" t="s">
        <v>6</v>
      </c>
      <c r="J8425" t="s">
        <v>5</v>
      </c>
      <c r="K8425" t="s">
        <v>6</v>
      </c>
      <c r="L8425">
        <v>126</v>
      </c>
      <c r="M8425" t="str">
        <f>VLOOKUP(E8425,Translations!$A$1:$B$7,2,FALSE)</f>
        <v>Sjælland</v>
      </c>
      <c r="N8425" t="str">
        <f>VLOOKUP(D8425,Translations!$I$2:$K$101,2,FALSE)</f>
        <v>Lolland</v>
      </c>
      <c r="O8425" t="str">
        <f>VLOOKUP(G8425,Translations!$M$2:$N$9,2,FALSE)</f>
        <v>[X2079] SARS-CoV-2 (RNA), Borger</v>
      </c>
      <c r="P8425" t="str">
        <f>VLOOKUP(F8425,Translations!$D$1:$F$13,2,FALSE)</f>
        <v>Ok</v>
      </c>
      <c r="Q8425" t="str">
        <f>VLOOKUP(F8425,Translations!$D$2:$G$13,4,FALSE)</f>
        <v>01 - Aktiv, bopæl i DK</v>
      </c>
      <c r="R8425" t="str">
        <f>VLOOKUP(H8425,Translations!$P$2:$Q$10,2,FALSE)</f>
        <v>1 - Selvstændigt sikret - med lægevalg</v>
      </c>
      <c r="S8425" t="str">
        <f>VLOOKUP(F8425,Translations!$D$2:$F$13,3,FALSE)</f>
        <v>Ja</v>
      </c>
    </row>
    <row r="8426" spans="1:19" x14ac:dyDescent="0.2">
      <c r="A8426" s="3">
        <v>44013</v>
      </c>
      <c r="B8426" t="s">
        <v>717</v>
      </c>
      <c r="C8426" t="s">
        <v>718</v>
      </c>
      <c r="D8426">
        <v>370</v>
      </c>
      <c r="E8426">
        <v>1085</v>
      </c>
      <c r="F8426" t="str">
        <f t="shared" si="273"/>
        <v>01</v>
      </c>
      <c r="G8426" t="s">
        <v>513</v>
      </c>
      <c r="H8426">
        <v>1</v>
      </c>
      <c r="I8426" t="s">
        <v>6</v>
      </c>
      <c r="J8426" t="s">
        <v>5</v>
      </c>
      <c r="K8426" t="s">
        <v>6</v>
      </c>
      <c r="L8426">
        <v>301</v>
      </c>
      <c r="M8426" t="str">
        <f>VLOOKUP(E8426,Translations!$A$1:$B$7,2,FALSE)</f>
        <v>Sjælland</v>
      </c>
      <c r="N8426" t="str">
        <f>VLOOKUP(D8426,Translations!$I$2:$K$101,2,FALSE)</f>
        <v>Næstved</v>
      </c>
      <c r="O8426" t="str">
        <f>VLOOKUP(G8426,Translations!$M$2:$N$9,2,FALSE)</f>
        <v>[X2079] SARS-CoV-2 (RNA), Borger</v>
      </c>
      <c r="P8426" t="str">
        <f>VLOOKUP(F8426,Translations!$D$1:$F$13,2,FALSE)</f>
        <v>Ok</v>
      </c>
      <c r="Q8426" t="str">
        <f>VLOOKUP(F8426,Translations!$D$2:$G$13,4,FALSE)</f>
        <v>01 - Aktiv, bopæl i DK</v>
      </c>
      <c r="R8426" t="str">
        <f>VLOOKUP(H8426,Translations!$P$2:$Q$10,2,FALSE)</f>
        <v>1 - Selvstændigt sikret - med lægevalg</v>
      </c>
      <c r="S8426" t="str">
        <f>VLOOKUP(F8426,Translations!$D$2:$F$13,3,FALSE)</f>
        <v>Ja</v>
      </c>
    </row>
    <row r="8427" spans="1:19" x14ac:dyDescent="0.2">
      <c r="A8427" s="3">
        <v>44013</v>
      </c>
      <c r="B8427" t="s">
        <v>717</v>
      </c>
      <c r="C8427" t="s">
        <v>718</v>
      </c>
      <c r="D8427">
        <v>370</v>
      </c>
      <c r="E8427">
        <v>1085</v>
      </c>
      <c r="F8427" t="str">
        <f t="shared" si="273"/>
        <v>01</v>
      </c>
      <c r="G8427" t="s">
        <v>513</v>
      </c>
      <c r="H8427">
        <v>2</v>
      </c>
      <c r="I8427" t="s">
        <v>6</v>
      </c>
      <c r="J8427" t="s">
        <v>5</v>
      </c>
      <c r="K8427" t="s">
        <v>6</v>
      </c>
      <c r="L8427">
        <v>2</v>
      </c>
      <c r="M8427" t="str">
        <f>VLOOKUP(E8427,Translations!$A$1:$B$7,2,FALSE)</f>
        <v>Sjælland</v>
      </c>
      <c r="N8427" t="str">
        <f>VLOOKUP(D8427,Translations!$I$2:$K$101,2,FALSE)</f>
        <v>Næstved</v>
      </c>
      <c r="O8427" t="str">
        <f>VLOOKUP(G8427,Translations!$M$2:$N$9,2,FALSE)</f>
        <v>[X2079] SARS-CoV-2 (RNA), Borger</v>
      </c>
      <c r="P8427" t="str">
        <f>VLOOKUP(F8427,Translations!$D$1:$F$13,2,FALSE)</f>
        <v>Ok</v>
      </c>
      <c r="Q8427" t="str">
        <f>VLOOKUP(F8427,Translations!$D$2:$G$13,4,FALSE)</f>
        <v>01 - Aktiv, bopæl i DK</v>
      </c>
      <c r="R8427" t="str">
        <f>VLOOKUP(H8427,Translations!$P$2:$Q$10,2,FALSE)</f>
        <v>2 - Selvstændigt sikret - uden lægevalg</v>
      </c>
      <c r="S8427" t="str">
        <f>VLOOKUP(F8427,Translations!$D$2:$F$13,3,FALSE)</f>
        <v>Ja</v>
      </c>
    </row>
    <row r="8428" spans="1:19" x14ac:dyDescent="0.2">
      <c r="A8428" s="3">
        <v>44013</v>
      </c>
      <c r="B8428" t="s">
        <v>717</v>
      </c>
      <c r="C8428" t="s">
        <v>718</v>
      </c>
      <c r="D8428">
        <v>376</v>
      </c>
      <c r="E8428">
        <v>1085</v>
      </c>
      <c r="F8428" t="str">
        <f t="shared" si="273"/>
        <v>01</v>
      </c>
      <c r="G8428" t="s">
        <v>513</v>
      </c>
      <c r="H8428">
        <v>1</v>
      </c>
      <c r="I8428" t="s">
        <v>6</v>
      </c>
      <c r="J8428" t="s">
        <v>5</v>
      </c>
      <c r="K8428" t="s">
        <v>6</v>
      </c>
      <c r="L8428">
        <v>180</v>
      </c>
      <c r="M8428" t="str">
        <f>VLOOKUP(E8428,Translations!$A$1:$B$7,2,FALSE)</f>
        <v>Sjælland</v>
      </c>
      <c r="N8428" t="str">
        <f>VLOOKUP(D8428,Translations!$I$2:$K$101,2,FALSE)</f>
        <v>Guldborgsund</v>
      </c>
      <c r="O8428" t="str">
        <f>VLOOKUP(G8428,Translations!$M$2:$N$9,2,FALSE)</f>
        <v>[X2079] SARS-CoV-2 (RNA), Borger</v>
      </c>
      <c r="P8428" t="str">
        <f>VLOOKUP(F8428,Translations!$D$1:$F$13,2,FALSE)</f>
        <v>Ok</v>
      </c>
      <c r="Q8428" t="str">
        <f>VLOOKUP(F8428,Translations!$D$2:$G$13,4,FALSE)</f>
        <v>01 - Aktiv, bopæl i DK</v>
      </c>
      <c r="R8428" t="str">
        <f>VLOOKUP(H8428,Translations!$P$2:$Q$10,2,FALSE)</f>
        <v>1 - Selvstændigt sikret - med lægevalg</v>
      </c>
      <c r="S8428" t="str">
        <f>VLOOKUP(F8428,Translations!$D$2:$F$13,3,FALSE)</f>
        <v>Ja</v>
      </c>
    </row>
    <row r="8429" spans="1:19" x14ac:dyDescent="0.2">
      <c r="A8429" s="3">
        <v>44013</v>
      </c>
      <c r="B8429" t="s">
        <v>717</v>
      </c>
      <c r="C8429" t="s">
        <v>718</v>
      </c>
      <c r="D8429">
        <v>390</v>
      </c>
      <c r="E8429">
        <v>1085</v>
      </c>
      <c r="F8429" t="str">
        <f t="shared" si="273"/>
        <v>01</v>
      </c>
      <c r="G8429" t="s">
        <v>513</v>
      </c>
      <c r="H8429">
        <v>1</v>
      </c>
      <c r="I8429" t="s">
        <v>6</v>
      </c>
      <c r="J8429" t="s">
        <v>5</v>
      </c>
      <c r="K8429" t="s">
        <v>6</v>
      </c>
      <c r="L8429">
        <v>191</v>
      </c>
      <c r="M8429" t="str">
        <f>VLOOKUP(E8429,Translations!$A$1:$B$7,2,FALSE)</f>
        <v>Sjælland</v>
      </c>
      <c r="N8429" t="str">
        <f>VLOOKUP(D8429,Translations!$I$2:$K$101,2,FALSE)</f>
        <v>Vordingborg</v>
      </c>
      <c r="O8429" t="str">
        <f>VLOOKUP(G8429,Translations!$M$2:$N$9,2,FALSE)</f>
        <v>[X2079] SARS-CoV-2 (RNA), Borger</v>
      </c>
      <c r="P8429" t="str">
        <f>VLOOKUP(F8429,Translations!$D$1:$F$13,2,FALSE)</f>
        <v>Ok</v>
      </c>
      <c r="Q8429" t="str">
        <f>VLOOKUP(F8429,Translations!$D$2:$G$13,4,FALSE)</f>
        <v>01 - Aktiv, bopæl i DK</v>
      </c>
      <c r="R8429" t="str">
        <f>VLOOKUP(H8429,Translations!$P$2:$Q$10,2,FALSE)</f>
        <v>1 - Selvstændigt sikret - med lægevalg</v>
      </c>
      <c r="S8429" t="str">
        <f>VLOOKUP(F8429,Translations!$D$2:$F$13,3,FALSE)</f>
        <v>Ja</v>
      </c>
    </row>
    <row r="8430" spans="1:19" x14ac:dyDescent="0.2">
      <c r="A8430" s="3">
        <v>44013</v>
      </c>
      <c r="B8430" t="s">
        <v>717</v>
      </c>
      <c r="C8430" t="s">
        <v>718</v>
      </c>
      <c r="D8430">
        <v>400</v>
      </c>
      <c r="E8430">
        <v>1084</v>
      </c>
      <c r="F8430" t="str">
        <f t="shared" si="273"/>
        <v>01</v>
      </c>
      <c r="G8430" t="s">
        <v>513</v>
      </c>
      <c r="H8430">
        <v>1</v>
      </c>
      <c r="I8430" t="s">
        <v>6</v>
      </c>
      <c r="J8430" t="s">
        <v>5</v>
      </c>
      <c r="K8430" t="s">
        <v>6</v>
      </c>
      <c r="L8430">
        <v>116</v>
      </c>
      <c r="M8430" t="str">
        <f>VLOOKUP(E8430,Translations!$A$1:$B$7,2,FALSE)</f>
        <v>Hovedstaden</v>
      </c>
      <c r="N8430" t="str">
        <f>VLOOKUP(D8430,Translations!$I$2:$K$101,2,FALSE)</f>
        <v>Bornholm</v>
      </c>
      <c r="O8430" t="str">
        <f>VLOOKUP(G8430,Translations!$M$2:$N$9,2,FALSE)</f>
        <v>[X2079] SARS-CoV-2 (RNA), Borger</v>
      </c>
      <c r="P8430" t="str">
        <f>VLOOKUP(F8430,Translations!$D$1:$F$13,2,FALSE)</f>
        <v>Ok</v>
      </c>
      <c r="Q8430" t="str">
        <f>VLOOKUP(F8430,Translations!$D$2:$G$13,4,FALSE)</f>
        <v>01 - Aktiv, bopæl i DK</v>
      </c>
      <c r="R8430" t="str">
        <f>VLOOKUP(H8430,Translations!$P$2:$Q$10,2,FALSE)</f>
        <v>1 - Selvstændigt sikret - med lægevalg</v>
      </c>
      <c r="S8430" t="str">
        <f>VLOOKUP(F8430,Translations!$D$2:$F$13,3,FALSE)</f>
        <v>Ja</v>
      </c>
    </row>
    <row r="8431" spans="1:19" x14ac:dyDescent="0.2">
      <c r="A8431" s="3">
        <v>44013</v>
      </c>
      <c r="B8431" t="s">
        <v>717</v>
      </c>
      <c r="C8431" t="s">
        <v>718</v>
      </c>
      <c r="D8431">
        <v>410</v>
      </c>
      <c r="E8431">
        <v>1083</v>
      </c>
      <c r="F8431" t="str">
        <f t="shared" si="273"/>
        <v>01</v>
      </c>
      <c r="G8431" t="s">
        <v>513</v>
      </c>
      <c r="H8431">
        <v>1</v>
      </c>
      <c r="I8431" t="s">
        <v>6</v>
      </c>
      <c r="J8431" t="s">
        <v>5</v>
      </c>
      <c r="K8431" t="s">
        <v>6</v>
      </c>
      <c r="L8431">
        <v>160</v>
      </c>
      <c r="M8431" t="str">
        <f>VLOOKUP(E8431,Translations!$A$1:$B$7,2,FALSE)</f>
        <v>Syddanmark</v>
      </c>
      <c r="N8431" t="str">
        <f>VLOOKUP(D8431,Translations!$I$2:$K$101,2,FALSE)</f>
        <v>Middelfart</v>
      </c>
      <c r="O8431" t="str">
        <f>VLOOKUP(G8431,Translations!$M$2:$N$9,2,FALSE)</f>
        <v>[X2079] SARS-CoV-2 (RNA), Borger</v>
      </c>
      <c r="P8431" t="str">
        <f>VLOOKUP(F8431,Translations!$D$1:$F$13,2,FALSE)</f>
        <v>Ok</v>
      </c>
      <c r="Q8431" t="str">
        <f>VLOOKUP(F8431,Translations!$D$2:$G$13,4,FALSE)</f>
        <v>01 - Aktiv, bopæl i DK</v>
      </c>
      <c r="R8431" t="str">
        <f>VLOOKUP(H8431,Translations!$P$2:$Q$10,2,FALSE)</f>
        <v>1 - Selvstændigt sikret - med lægevalg</v>
      </c>
      <c r="S8431" t="str">
        <f>VLOOKUP(F8431,Translations!$D$2:$F$13,3,FALSE)</f>
        <v>Ja</v>
      </c>
    </row>
    <row r="8432" spans="1:19" x14ac:dyDescent="0.2">
      <c r="A8432" s="3">
        <v>44013</v>
      </c>
      <c r="B8432" t="s">
        <v>717</v>
      </c>
      <c r="C8432" t="s">
        <v>718</v>
      </c>
      <c r="D8432">
        <v>411</v>
      </c>
      <c r="E8432">
        <v>0</v>
      </c>
      <c r="F8432" t="str">
        <f t="shared" si="273"/>
        <v>01</v>
      </c>
      <c r="G8432" t="s">
        <v>513</v>
      </c>
      <c r="H8432">
        <v>1</v>
      </c>
      <c r="I8432" t="s">
        <v>6</v>
      </c>
      <c r="J8432" t="s">
        <v>5</v>
      </c>
      <c r="K8432" t="s">
        <v>6</v>
      </c>
      <c r="L8432">
        <v>2</v>
      </c>
      <c r="M8432" t="str">
        <f>VLOOKUP(E8432,Translations!$A$1:$B$7,2,FALSE)</f>
        <v>Ukendt</v>
      </c>
      <c r="N8432" t="str">
        <f>VLOOKUP(D8432,Translations!$I$2:$K$101,2,FALSE)</f>
        <v>Christiansø</v>
      </c>
      <c r="O8432" t="str">
        <f>VLOOKUP(G8432,Translations!$M$2:$N$9,2,FALSE)</f>
        <v>[X2079] SARS-CoV-2 (RNA), Borger</v>
      </c>
      <c r="P8432" t="str">
        <f>VLOOKUP(F8432,Translations!$D$1:$F$13,2,FALSE)</f>
        <v>Ok</v>
      </c>
      <c r="Q8432" t="str">
        <f>VLOOKUP(F8432,Translations!$D$2:$G$13,4,FALSE)</f>
        <v>01 - Aktiv, bopæl i DK</v>
      </c>
      <c r="R8432" t="str">
        <f>VLOOKUP(H8432,Translations!$P$2:$Q$10,2,FALSE)</f>
        <v>1 - Selvstændigt sikret - med lægevalg</v>
      </c>
      <c r="S8432" t="str">
        <f>VLOOKUP(F8432,Translations!$D$2:$F$13,3,FALSE)</f>
        <v>Ja</v>
      </c>
    </row>
    <row r="8433" spans="1:19" x14ac:dyDescent="0.2">
      <c r="A8433" s="3">
        <v>44013</v>
      </c>
      <c r="B8433" t="s">
        <v>717</v>
      </c>
      <c r="C8433" t="s">
        <v>718</v>
      </c>
      <c r="D8433">
        <v>420</v>
      </c>
      <c r="E8433">
        <v>1083</v>
      </c>
      <c r="F8433" t="str">
        <f t="shared" si="273"/>
        <v>01</v>
      </c>
      <c r="G8433" t="s">
        <v>513</v>
      </c>
      <c r="H8433">
        <v>1</v>
      </c>
      <c r="I8433" t="s">
        <v>6</v>
      </c>
      <c r="J8433" t="s">
        <v>5</v>
      </c>
      <c r="K8433" t="s">
        <v>6</v>
      </c>
      <c r="L8433">
        <v>143</v>
      </c>
      <c r="M8433" t="str">
        <f>VLOOKUP(E8433,Translations!$A$1:$B$7,2,FALSE)</f>
        <v>Syddanmark</v>
      </c>
      <c r="N8433" t="str">
        <f>VLOOKUP(D8433,Translations!$I$2:$K$101,2,FALSE)</f>
        <v>Assens</v>
      </c>
      <c r="O8433" t="str">
        <f>VLOOKUP(G8433,Translations!$M$2:$N$9,2,FALSE)</f>
        <v>[X2079] SARS-CoV-2 (RNA), Borger</v>
      </c>
      <c r="P8433" t="str">
        <f>VLOOKUP(F8433,Translations!$D$1:$F$13,2,FALSE)</f>
        <v>Ok</v>
      </c>
      <c r="Q8433" t="str">
        <f>VLOOKUP(F8433,Translations!$D$2:$G$13,4,FALSE)</f>
        <v>01 - Aktiv, bopæl i DK</v>
      </c>
      <c r="R8433" t="str">
        <f>VLOOKUP(H8433,Translations!$P$2:$Q$10,2,FALSE)</f>
        <v>1 - Selvstændigt sikret - med lægevalg</v>
      </c>
      <c r="S8433" t="str">
        <f>VLOOKUP(F8433,Translations!$D$2:$F$13,3,FALSE)</f>
        <v>Ja</v>
      </c>
    </row>
    <row r="8434" spans="1:19" x14ac:dyDescent="0.2">
      <c r="A8434" s="3">
        <v>44013</v>
      </c>
      <c r="B8434" t="s">
        <v>717</v>
      </c>
      <c r="C8434" t="s">
        <v>718</v>
      </c>
      <c r="D8434">
        <v>420</v>
      </c>
      <c r="E8434">
        <v>1083</v>
      </c>
      <c r="F8434" t="str">
        <f t="shared" si="273"/>
        <v>01</v>
      </c>
      <c r="G8434" t="s">
        <v>513</v>
      </c>
      <c r="H8434">
        <v>2</v>
      </c>
      <c r="I8434" t="s">
        <v>6</v>
      </c>
      <c r="J8434" t="s">
        <v>5</v>
      </c>
      <c r="K8434" t="s">
        <v>6</v>
      </c>
      <c r="L8434">
        <v>1</v>
      </c>
      <c r="M8434" t="str">
        <f>VLOOKUP(E8434,Translations!$A$1:$B$7,2,FALSE)</f>
        <v>Syddanmark</v>
      </c>
      <c r="N8434" t="str">
        <f>VLOOKUP(D8434,Translations!$I$2:$K$101,2,FALSE)</f>
        <v>Assens</v>
      </c>
      <c r="O8434" t="str">
        <f>VLOOKUP(G8434,Translations!$M$2:$N$9,2,FALSE)</f>
        <v>[X2079] SARS-CoV-2 (RNA), Borger</v>
      </c>
      <c r="P8434" t="str">
        <f>VLOOKUP(F8434,Translations!$D$1:$F$13,2,FALSE)</f>
        <v>Ok</v>
      </c>
      <c r="Q8434" t="str">
        <f>VLOOKUP(F8434,Translations!$D$2:$G$13,4,FALSE)</f>
        <v>01 - Aktiv, bopæl i DK</v>
      </c>
      <c r="R8434" t="str">
        <f>VLOOKUP(H8434,Translations!$P$2:$Q$10,2,FALSE)</f>
        <v>2 - Selvstændigt sikret - uden lægevalg</v>
      </c>
      <c r="S8434" t="str">
        <f>VLOOKUP(F8434,Translations!$D$2:$F$13,3,FALSE)</f>
        <v>Ja</v>
      </c>
    </row>
    <row r="8435" spans="1:19" x14ac:dyDescent="0.2">
      <c r="A8435" s="3">
        <v>44013</v>
      </c>
      <c r="B8435" t="s">
        <v>717</v>
      </c>
      <c r="C8435" t="s">
        <v>718</v>
      </c>
      <c r="D8435">
        <v>430</v>
      </c>
      <c r="E8435">
        <v>1083</v>
      </c>
      <c r="F8435" t="str">
        <f t="shared" si="273"/>
        <v>01</v>
      </c>
      <c r="G8435" t="s">
        <v>513</v>
      </c>
      <c r="H8435">
        <v>1</v>
      </c>
      <c r="I8435" t="s">
        <v>6</v>
      </c>
      <c r="J8435" t="s">
        <v>5</v>
      </c>
      <c r="K8435" t="s">
        <v>6</v>
      </c>
      <c r="L8435">
        <v>169</v>
      </c>
      <c r="M8435" t="str">
        <f>VLOOKUP(E8435,Translations!$A$1:$B$7,2,FALSE)</f>
        <v>Syddanmark</v>
      </c>
      <c r="N8435" t="str">
        <f>VLOOKUP(D8435,Translations!$I$2:$K$101,2,FALSE)</f>
        <v>Faaborg-Midtfyn</v>
      </c>
      <c r="O8435" t="str">
        <f>VLOOKUP(G8435,Translations!$M$2:$N$9,2,FALSE)</f>
        <v>[X2079] SARS-CoV-2 (RNA), Borger</v>
      </c>
      <c r="P8435" t="str">
        <f>VLOOKUP(F8435,Translations!$D$1:$F$13,2,FALSE)</f>
        <v>Ok</v>
      </c>
      <c r="Q8435" t="str">
        <f>VLOOKUP(F8435,Translations!$D$2:$G$13,4,FALSE)</f>
        <v>01 - Aktiv, bopæl i DK</v>
      </c>
      <c r="R8435" t="str">
        <f>VLOOKUP(H8435,Translations!$P$2:$Q$10,2,FALSE)</f>
        <v>1 - Selvstændigt sikret - med lægevalg</v>
      </c>
      <c r="S8435" t="str">
        <f>VLOOKUP(F8435,Translations!$D$2:$F$13,3,FALSE)</f>
        <v>Ja</v>
      </c>
    </row>
    <row r="8436" spans="1:19" x14ac:dyDescent="0.2">
      <c r="A8436" s="3">
        <v>44013</v>
      </c>
      <c r="B8436" t="s">
        <v>717</v>
      </c>
      <c r="C8436" t="s">
        <v>718</v>
      </c>
      <c r="D8436">
        <v>440</v>
      </c>
      <c r="E8436">
        <v>1083</v>
      </c>
      <c r="F8436" t="str">
        <f t="shared" si="273"/>
        <v>01</v>
      </c>
      <c r="G8436" t="s">
        <v>513</v>
      </c>
      <c r="H8436">
        <v>1</v>
      </c>
      <c r="I8436" t="s">
        <v>6</v>
      </c>
      <c r="J8436" t="s">
        <v>5</v>
      </c>
      <c r="K8436" t="s">
        <v>6</v>
      </c>
      <c r="L8436">
        <v>85</v>
      </c>
      <c r="M8436" t="str">
        <f>VLOOKUP(E8436,Translations!$A$1:$B$7,2,FALSE)</f>
        <v>Syddanmark</v>
      </c>
      <c r="N8436" t="str">
        <f>VLOOKUP(D8436,Translations!$I$2:$K$101,2,FALSE)</f>
        <v>Kerteminde</v>
      </c>
      <c r="O8436" t="str">
        <f>VLOOKUP(G8436,Translations!$M$2:$N$9,2,FALSE)</f>
        <v>[X2079] SARS-CoV-2 (RNA), Borger</v>
      </c>
      <c r="P8436" t="str">
        <f>VLOOKUP(F8436,Translations!$D$1:$F$13,2,FALSE)</f>
        <v>Ok</v>
      </c>
      <c r="Q8436" t="str">
        <f>VLOOKUP(F8436,Translations!$D$2:$G$13,4,FALSE)</f>
        <v>01 - Aktiv, bopæl i DK</v>
      </c>
      <c r="R8436" t="str">
        <f>VLOOKUP(H8436,Translations!$P$2:$Q$10,2,FALSE)</f>
        <v>1 - Selvstændigt sikret - med lægevalg</v>
      </c>
      <c r="S8436" t="str">
        <f>VLOOKUP(F8436,Translations!$D$2:$F$13,3,FALSE)</f>
        <v>Ja</v>
      </c>
    </row>
    <row r="8437" spans="1:19" x14ac:dyDescent="0.2">
      <c r="A8437" s="3">
        <v>44013</v>
      </c>
      <c r="B8437" t="s">
        <v>717</v>
      </c>
      <c r="C8437" t="s">
        <v>718</v>
      </c>
      <c r="D8437">
        <v>450</v>
      </c>
      <c r="E8437">
        <v>1083</v>
      </c>
      <c r="F8437" t="str">
        <f t="shared" si="273"/>
        <v>01</v>
      </c>
      <c r="G8437" t="s">
        <v>513</v>
      </c>
      <c r="H8437">
        <v>1</v>
      </c>
      <c r="I8437" t="s">
        <v>6</v>
      </c>
      <c r="J8437" t="s">
        <v>5</v>
      </c>
      <c r="K8437" t="s">
        <v>6</v>
      </c>
      <c r="L8437">
        <v>145</v>
      </c>
      <c r="M8437" t="str">
        <f>VLOOKUP(E8437,Translations!$A$1:$B$7,2,FALSE)</f>
        <v>Syddanmark</v>
      </c>
      <c r="N8437" t="str">
        <f>VLOOKUP(D8437,Translations!$I$2:$K$101,2,FALSE)</f>
        <v>Nyborg</v>
      </c>
      <c r="O8437" t="str">
        <f>VLOOKUP(G8437,Translations!$M$2:$N$9,2,FALSE)</f>
        <v>[X2079] SARS-CoV-2 (RNA), Borger</v>
      </c>
      <c r="P8437" t="str">
        <f>VLOOKUP(F8437,Translations!$D$1:$F$13,2,FALSE)</f>
        <v>Ok</v>
      </c>
      <c r="Q8437" t="str">
        <f>VLOOKUP(F8437,Translations!$D$2:$G$13,4,FALSE)</f>
        <v>01 - Aktiv, bopæl i DK</v>
      </c>
      <c r="R8437" t="str">
        <f>VLOOKUP(H8437,Translations!$P$2:$Q$10,2,FALSE)</f>
        <v>1 - Selvstændigt sikret - med lægevalg</v>
      </c>
      <c r="S8437" t="str">
        <f>VLOOKUP(F8437,Translations!$D$2:$F$13,3,FALSE)</f>
        <v>Ja</v>
      </c>
    </row>
    <row r="8438" spans="1:19" x14ac:dyDescent="0.2">
      <c r="A8438" s="3">
        <v>44013</v>
      </c>
      <c r="B8438" t="s">
        <v>717</v>
      </c>
      <c r="C8438" t="s">
        <v>718</v>
      </c>
      <c r="D8438">
        <v>461</v>
      </c>
      <c r="E8438">
        <v>1083</v>
      </c>
      <c r="F8438" t="str">
        <f t="shared" si="273"/>
        <v>01</v>
      </c>
      <c r="G8438" t="s">
        <v>513</v>
      </c>
      <c r="H8438">
        <v>1</v>
      </c>
      <c r="I8438" t="s">
        <v>6</v>
      </c>
      <c r="J8438" t="s">
        <v>5</v>
      </c>
      <c r="K8438" t="s">
        <v>6</v>
      </c>
      <c r="L8438">
        <v>646</v>
      </c>
      <c r="M8438" t="str">
        <f>VLOOKUP(E8438,Translations!$A$1:$B$7,2,FALSE)</f>
        <v>Syddanmark</v>
      </c>
      <c r="N8438" t="str">
        <f>VLOOKUP(D8438,Translations!$I$2:$K$101,2,FALSE)</f>
        <v>Odense</v>
      </c>
      <c r="O8438" t="str">
        <f>VLOOKUP(G8438,Translations!$M$2:$N$9,2,FALSE)</f>
        <v>[X2079] SARS-CoV-2 (RNA), Borger</v>
      </c>
      <c r="P8438" t="str">
        <f>VLOOKUP(F8438,Translations!$D$1:$F$13,2,FALSE)</f>
        <v>Ok</v>
      </c>
      <c r="Q8438" t="str">
        <f>VLOOKUP(F8438,Translations!$D$2:$G$13,4,FALSE)</f>
        <v>01 - Aktiv, bopæl i DK</v>
      </c>
      <c r="R8438" t="str">
        <f>VLOOKUP(H8438,Translations!$P$2:$Q$10,2,FALSE)</f>
        <v>1 - Selvstændigt sikret - med lægevalg</v>
      </c>
      <c r="S8438" t="str">
        <f>VLOOKUP(F8438,Translations!$D$2:$F$13,3,FALSE)</f>
        <v>Ja</v>
      </c>
    </row>
    <row r="8439" spans="1:19" x14ac:dyDescent="0.2">
      <c r="A8439" s="3">
        <v>44013</v>
      </c>
      <c r="B8439" t="s">
        <v>717</v>
      </c>
      <c r="C8439" t="s">
        <v>718</v>
      </c>
      <c r="D8439">
        <v>461</v>
      </c>
      <c r="E8439">
        <v>1083</v>
      </c>
      <c r="F8439" t="str">
        <f t="shared" si="273"/>
        <v>01</v>
      </c>
      <c r="G8439" t="s">
        <v>513</v>
      </c>
      <c r="H8439">
        <v>2</v>
      </c>
      <c r="I8439" t="s">
        <v>6</v>
      </c>
      <c r="J8439" t="s">
        <v>5</v>
      </c>
      <c r="K8439" t="s">
        <v>6</v>
      </c>
      <c r="L8439">
        <v>1</v>
      </c>
      <c r="M8439" t="str">
        <f>VLOOKUP(E8439,Translations!$A$1:$B$7,2,FALSE)</f>
        <v>Syddanmark</v>
      </c>
      <c r="N8439" t="str">
        <f>VLOOKUP(D8439,Translations!$I$2:$K$101,2,FALSE)</f>
        <v>Odense</v>
      </c>
      <c r="O8439" t="str">
        <f>VLOOKUP(G8439,Translations!$M$2:$N$9,2,FALSE)</f>
        <v>[X2079] SARS-CoV-2 (RNA), Borger</v>
      </c>
      <c r="P8439" t="str">
        <f>VLOOKUP(F8439,Translations!$D$1:$F$13,2,FALSE)</f>
        <v>Ok</v>
      </c>
      <c r="Q8439" t="str">
        <f>VLOOKUP(F8439,Translations!$D$2:$G$13,4,FALSE)</f>
        <v>01 - Aktiv, bopæl i DK</v>
      </c>
      <c r="R8439" t="str">
        <f>VLOOKUP(H8439,Translations!$P$2:$Q$10,2,FALSE)</f>
        <v>2 - Selvstændigt sikret - uden lægevalg</v>
      </c>
      <c r="S8439" t="str">
        <f>VLOOKUP(F8439,Translations!$D$2:$F$13,3,FALSE)</f>
        <v>Ja</v>
      </c>
    </row>
    <row r="8440" spans="1:19" x14ac:dyDescent="0.2">
      <c r="A8440" s="3">
        <v>44013</v>
      </c>
      <c r="B8440" t="s">
        <v>717</v>
      </c>
      <c r="C8440" t="s">
        <v>718</v>
      </c>
      <c r="D8440">
        <v>479</v>
      </c>
      <c r="E8440">
        <v>1083</v>
      </c>
      <c r="F8440" t="str">
        <f t="shared" ref="F8440:F8471" si="274">"01"</f>
        <v>01</v>
      </c>
      <c r="G8440" t="s">
        <v>513</v>
      </c>
      <c r="H8440">
        <v>1</v>
      </c>
      <c r="I8440" t="s">
        <v>6</v>
      </c>
      <c r="J8440" t="s">
        <v>5</v>
      </c>
      <c r="K8440" t="s">
        <v>6</v>
      </c>
      <c r="L8440">
        <v>215</v>
      </c>
      <c r="M8440" t="str">
        <f>VLOOKUP(E8440,Translations!$A$1:$B$7,2,FALSE)</f>
        <v>Syddanmark</v>
      </c>
      <c r="N8440" t="str">
        <f>VLOOKUP(D8440,Translations!$I$2:$K$101,2,FALSE)</f>
        <v>Svendborg</v>
      </c>
      <c r="O8440" t="str">
        <f>VLOOKUP(G8440,Translations!$M$2:$N$9,2,FALSE)</f>
        <v>[X2079] SARS-CoV-2 (RNA), Borger</v>
      </c>
      <c r="P8440" t="str">
        <f>VLOOKUP(F8440,Translations!$D$1:$F$13,2,FALSE)</f>
        <v>Ok</v>
      </c>
      <c r="Q8440" t="str">
        <f>VLOOKUP(F8440,Translations!$D$2:$G$13,4,FALSE)</f>
        <v>01 - Aktiv, bopæl i DK</v>
      </c>
      <c r="R8440" t="str">
        <f>VLOOKUP(H8440,Translations!$P$2:$Q$10,2,FALSE)</f>
        <v>1 - Selvstændigt sikret - med lægevalg</v>
      </c>
      <c r="S8440" t="str">
        <f>VLOOKUP(F8440,Translations!$D$2:$F$13,3,FALSE)</f>
        <v>Ja</v>
      </c>
    </row>
    <row r="8441" spans="1:19" x14ac:dyDescent="0.2">
      <c r="A8441" s="3">
        <v>44013</v>
      </c>
      <c r="B8441" t="s">
        <v>717</v>
      </c>
      <c r="C8441" t="s">
        <v>718</v>
      </c>
      <c r="D8441">
        <v>480</v>
      </c>
      <c r="E8441">
        <v>1083</v>
      </c>
      <c r="F8441" t="str">
        <f t="shared" si="274"/>
        <v>01</v>
      </c>
      <c r="G8441" t="s">
        <v>513</v>
      </c>
      <c r="H8441">
        <v>1</v>
      </c>
      <c r="I8441" t="s">
        <v>6</v>
      </c>
      <c r="J8441" t="s">
        <v>5</v>
      </c>
      <c r="K8441" t="s">
        <v>6</v>
      </c>
      <c r="L8441">
        <v>113</v>
      </c>
      <c r="M8441" t="str">
        <f>VLOOKUP(E8441,Translations!$A$1:$B$7,2,FALSE)</f>
        <v>Syddanmark</v>
      </c>
      <c r="N8441" t="str">
        <f>VLOOKUP(D8441,Translations!$I$2:$K$101,2,FALSE)</f>
        <v>Nordfyns</v>
      </c>
      <c r="O8441" t="str">
        <f>VLOOKUP(G8441,Translations!$M$2:$N$9,2,FALSE)</f>
        <v>[X2079] SARS-CoV-2 (RNA), Borger</v>
      </c>
      <c r="P8441" t="str">
        <f>VLOOKUP(F8441,Translations!$D$1:$F$13,2,FALSE)</f>
        <v>Ok</v>
      </c>
      <c r="Q8441" t="str">
        <f>VLOOKUP(F8441,Translations!$D$2:$G$13,4,FALSE)</f>
        <v>01 - Aktiv, bopæl i DK</v>
      </c>
      <c r="R8441" t="str">
        <f>VLOOKUP(H8441,Translations!$P$2:$Q$10,2,FALSE)</f>
        <v>1 - Selvstændigt sikret - med lægevalg</v>
      </c>
      <c r="S8441" t="str">
        <f>VLOOKUP(F8441,Translations!$D$2:$F$13,3,FALSE)</f>
        <v>Ja</v>
      </c>
    </row>
    <row r="8442" spans="1:19" x14ac:dyDescent="0.2">
      <c r="A8442" s="3">
        <v>44013</v>
      </c>
      <c r="B8442" t="s">
        <v>717</v>
      </c>
      <c r="C8442" t="s">
        <v>718</v>
      </c>
      <c r="D8442">
        <v>482</v>
      </c>
      <c r="E8442">
        <v>1083</v>
      </c>
      <c r="F8442" t="str">
        <f t="shared" si="274"/>
        <v>01</v>
      </c>
      <c r="G8442" t="s">
        <v>513</v>
      </c>
      <c r="H8442">
        <v>1</v>
      </c>
      <c r="I8442" t="s">
        <v>6</v>
      </c>
      <c r="J8442" t="s">
        <v>5</v>
      </c>
      <c r="K8442" t="s">
        <v>6</v>
      </c>
      <c r="L8442">
        <v>35</v>
      </c>
      <c r="M8442" t="str">
        <f>VLOOKUP(E8442,Translations!$A$1:$B$7,2,FALSE)</f>
        <v>Syddanmark</v>
      </c>
      <c r="N8442" t="str">
        <f>VLOOKUP(D8442,Translations!$I$2:$K$101,2,FALSE)</f>
        <v>Langeland</v>
      </c>
      <c r="O8442" t="str">
        <f>VLOOKUP(G8442,Translations!$M$2:$N$9,2,FALSE)</f>
        <v>[X2079] SARS-CoV-2 (RNA), Borger</v>
      </c>
      <c r="P8442" t="str">
        <f>VLOOKUP(F8442,Translations!$D$1:$F$13,2,FALSE)</f>
        <v>Ok</v>
      </c>
      <c r="Q8442" t="str">
        <f>VLOOKUP(F8442,Translations!$D$2:$G$13,4,FALSE)</f>
        <v>01 - Aktiv, bopæl i DK</v>
      </c>
      <c r="R8442" t="str">
        <f>VLOOKUP(H8442,Translations!$P$2:$Q$10,2,FALSE)</f>
        <v>1 - Selvstændigt sikret - med lægevalg</v>
      </c>
      <c r="S8442" t="str">
        <f>VLOOKUP(F8442,Translations!$D$2:$F$13,3,FALSE)</f>
        <v>Ja</v>
      </c>
    </row>
    <row r="8443" spans="1:19" x14ac:dyDescent="0.2">
      <c r="A8443" s="3">
        <v>44013</v>
      </c>
      <c r="B8443" t="s">
        <v>717</v>
      </c>
      <c r="C8443" t="s">
        <v>718</v>
      </c>
      <c r="D8443">
        <v>482</v>
      </c>
      <c r="E8443">
        <v>1083</v>
      </c>
      <c r="F8443" t="str">
        <f t="shared" si="274"/>
        <v>01</v>
      </c>
      <c r="G8443" t="s">
        <v>513</v>
      </c>
      <c r="H8443">
        <v>2</v>
      </c>
      <c r="I8443" t="s">
        <v>6</v>
      </c>
      <c r="J8443" t="s">
        <v>5</v>
      </c>
      <c r="K8443" t="s">
        <v>6</v>
      </c>
      <c r="L8443">
        <v>1</v>
      </c>
      <c r="M8443" t="str">
        <f>VLOOKUP(E8443,Translations!$A$1:$B$7,2,FALSE)</f>
        <v>Syddanmark</v>
      </c>
      <c r="N8443" t="str">
        <f>VLOOKUP(D8443,Translations!$I$2:$K$101,2,FALSE)</f>
        <v>Langeland</v>
      </c>
      <c r="O8443" t="str">
        <f>VLOOKUP(G8443,Translations!$M$2:$N$9,2,FALSE)</f>
        <v>[X2079] SARS-CoV-2 (RNA), Borger</v>
      </c>
      <c r="P8443" t="str">
        <f>VLOOKUP(F8443,Translations!$D$1:$F$13,2,FALSE)</f>
        <v>Ok</v>
      </c>
      <c r="Q8443" t="str">
        <f>VLOOKUP(F8443,Translations!$D$2:$G$13,4,FALSE)</f>
        <v>01 - Aktiv, bopæl i DK</v>
      </c>
      <c r="R8443" t="str">
        <f>VLOOKUP(H8443,Translations!$P$2:$Q$10,2,FALSE)</f>
        <v>2 - Selvstændigt sikret - uden lægevalg</v>
      </c>
      <c r="S8443" t="str">
        <f>VLOOKUP(F8443,Translations!$D$2:$F$13,3,FALSE)</f>
        <v>Ja</v>
      </c>
    </row>
    <row r="8444" spans="1:19" x14ac:dyDescent="0.2">
      <c r="A8444" s="3">
        <v>44013</v>
      </c>
      <c r="B8444" t="s">
        <v>717</v>
      </c>
      <c r="C8444" t="s">
        <v>718</v>
      </c>
      <c r="D8444">
        <v>492</v>
      </c>
      <c r="E8444">
        <v>1083</v>
      </c>
      <c r="F8444" t="str">
        <f t="shared" si="274"/>
        <v>01</v>
      </c>
      <c r="G8444" t="s">
        <v>513</v>
      </c>
      <c r="H8444">
        <v>1</v>
      </c>
      <c r="I8444" t="s">
        <v>6</v>
      </c>
      <c r="J8444" t="s">
        <v>5</v>
      </c>
      <c r="K8444" t="s">
        <v>6</v>
      </c>
      <c r="L8444">
        <v>11</v>
      </c>
      <c r="M8444" t="str">
        <f>VLOOKUP(E8444,Translations!$A$1:$B$7,2,FALSE)</f>
        <v>Syddanmark</v>
      </c>
      <c r="N8444" t="str">
        <f>VLOOKUP(D8444,Translations!$I$2:$K$101,2,FALSE)</f>
        <v>Ærø</v>
      </c>
      <c r="O8444" t="str">
        <f>VLOOKUP(G8444,Translations!$M$2:$N$9,2,FALSE)</f>
        <v>[X2079] SARS-CoV-2 (RNA), Borger</v>
      </c>
      <c r="P8444" t="str">
        <f>VLOOKUP(F8444,Translations!$D$1:$F$13,2,FALSE)</f>
        <v>Ok</v>
      </c>
      <c r="Q8444" t="str">
        <f>VLOOKUP(F8444,Translations!$D$2:$G$13,4,FALSE)</f>
        <v>01 - Aktiv, bopæl i DK</v>
      </c>
      <c r="R8444" t="str">
        <f>VLOOKUP(H8444,Translations!$P$2:$Q$10,2,FALSE)</f>
        <v>1 - Selvstændigt sikret - med lægevalg</v>
      </c>
      <c r="S8444" t="str">
        <f>VLOOKUP(F8444,Translations!$D$2:$F$13,3,FALSE)</f>
        <v>Ja</v>
      </c>
    </row>
    <row r="8445" spans="1:19" x14ac:dyDescent="0.2">
      <c r="A8445" s="3">
        <v>44013</v>
      </c>
      <c r="B8445" t="s">
        <v>717</v>
      </c>
      <c r="C8445" t="s">
        <v>718</v>
      </c>
      <c r="D8445">
        <v>510</v>
      </c>
      <c r="E8445">
        <v>1083</v>
      </c>
      <c r="F8445" t="str">
        <f t="shared" si="274"/>
        <v>01</v>
      </c>
      <c r="G8445" t="s">
        <v>513</v>
      </c>
      <c r="H8445">
        <v>1</v>
      </c>
      <c r="I8445" t="s">
        <v>6</v>
      </c>
      <c r="J8445" t="s">
        <v>5</v>
      </c>
      <c r="K8445" t="s">
        <v>6</v>
      </c>
      <c r="L8445">
        <v>186</v>
      </c>
      <c r="M8445" t="str">
        <f>VLOOKUP(E8445,Translations!$A$1:$B$7,2,FALSE)</f>
        <v>Syddanmark</v>
      </c>
      <c r="N8445" t="str">
        <f>VLOOKUP(D8445,Translations!$I$2:$K$101,2,FALSE)</f>
        <v>Haderslev</v>
      </c>
      <c r="O8445" t="str">
        <f>VLOOKUP(G8445,Translations!$M$2:$N$9,2,FALSE)</f>
        <v>[X2079] SARS-CoV-2 (RNA), Borger</v>
      </c>
      <c r="P8445" t="str">
        <f>VLOOKUP(F8445,Translations!$D$1:$F$13,2,FALSE)</f>
        <v>Ok</v>
      </c>
      <c r="Q8445" t="str">
        <f>VLOOKUP(F8445,Translations!$D$2:$G$13,4,FALSE)</f>
        <v>01 - Aktiv, bopæl i DK</v>
      </c>
      <c r="R8445" t="str">
        <f>VLOOKUP(H8445,Translations!$P$2:$Q$10,2,FALSE)</f>
        <v>1 - Selvstændigt sikret - med lægevalg</v>
      </c>
      <c r="S8445" t="str">
        <f>VLOOKUP(F8445,Translations!$D$2:$F$13,3,FALSE)</f>
        <v>Ja</v>
      </c>
    </row>
    <row r="8446" spans="1:19" x14ac:dyDescent="0.2">
      <c r="A8446" s="3">
        <v>44013</v>
      </c>
      <c r="B8446" t="s">
        <v>717</v>
      </c>
      <c r="C8446" t="s">
        <v>718</v>
      </c>
      <c r="D8446">
        <v>510</v>
      </c>
      <c r="E8446">
        <v>1083</v>
      </c>
      <c r="F8446" t="str">
        <f t="shared" si="274"/>
        <v>01</v>
      </c>
      <c r="G8446" t="s">
        <v>513</v>
      </c>
      <c r="H8446">
        <v>2</v>
      </c>
      <c r="I8446" t="s">
        <v>6</v>
      </c>
      <c r="J8446" t="s">
        <v>5</v>
      </c>
      <c r="K8446" t="s">
        <v>6</v>
      </c>
      <c r="L8446">
        <v>1</v>
      </c>
      <c r="M8446" t="str">
        <f>VLOOKUP(E8446,Translations!$A$1:$B$7,2,FALSE)</f>
        <v>Syddanmark</v>
      </c>
      <c r="N8446" t="str">
        <f>VLOOKUP(D8446,Translations!$I$2:$K$101,2,FALSE)</f>
        <v>Haderslev</v>
      </c>
      <c r="O8446" t="str">
        <f>VLOOKUP(G8446,Translations!$M$2:$N$9,2,FALSE)</f>
        <v>[X2079] SARS-CoV-2 (RNA), Borger</v>
      </c>
      <c r="P8446" t="str">
        <f>VLOOKUP(F8446,Translations!$D$1:$F$13,2,FALSE)</f>
        <v>Ok</v>
      </c>
      <c r="Q8446" t="str">
        <f>VLOOKUP(F8446,Translations!$D$2:$G$13,4,FALSE)</f>
        <v>01 - Aktiv, bopæl i DK</v>
      </c>
      <c r="R8446" t="str">
        <f>VLOOKUP(H8446,Translations!$P$2:$Q$10,2,FALSE)</f>
        <v>2 - Selvstændigt sikret - uden lægevalg</v>
      </c>
      <c r="S8446" t="str">
        <f>VLOOKUP(F8446,Translations!$D$2:$F$13,3,FALSE)</f>
        <v>Ja</v>
      </c>
    </row>
    <row r="8447" spans="1:19" x14ac:dyDescent="0.2">
      <c r="A8447" s="3">
        <v>44013</v>
      </c>
      <c r="B8447" t="s">
        <v>717</v>
      </c>
      <c r="C8447" t="s">
        <v>718</v>
      </c>
      <c r="D8447">
        <v>530</v>
      </c>
      <c r="E8447">
        <v>1083</v>
      </c>
      <c r="F8447" t="str">
        <f t="shared" si="274"/>
        <v>01</v>
      </c>
      <c r="G8447" t="s">
        <v>513</v>
      </c>
      <c r="H8447">
        <v>1</v>
      </c>
      <c r="I8447" t="s">
        <v>6</v>
      </c>
      <c r="J8447" t="s">
        <v>5</v>
      </c>
      <c r="K8447" t="s">
        <v>6</v>
      </c>
      <c r="L8447">
        <v>112</v>
      </c>
      <c r="M8447" t="str">
        <f>VLOOKUP(E8447,Translations!$A$1:$B$7,2,FALSE)</f>
        <v>Syddanmark</v>
      </c>
      <c r="N8447" t="str">
        <f>VLOOKUP(D8447,Translations!$I$2:$K$101,2,FALSE)</f>
        <v>Billund</v>
      </c>
      <c r="O8447" t="str">
        <f>VLOOKUP(G8447,Translations!$M$2:$N$9,2,FALSE)</f>
        <v>[X2079] SARS-CoV-2 (RNA), Borger</v>
      </c>
      <c r="P8447" t="str">
        <f>VLOOKUP(F8447,Translations!$D$1:$F$13,2,FALSE)</f>
        <v>Ok</v>
      </c>
      <c r="Q8447" t="str">
        <f>VLOOKUP(F8447,Translations!$D$2:$G$13,4,FALSE)</f>
        <v>01 - Aktiv, bopæl i DK</v>
      </c>
      <c r="R8447" t="str">
        <f>VLOOKUP(H8447,Translations!$P$2:$Q$10,2,FALSE)</f>
        <v>1 - Selvstændigt sikret - med lægevalg</v>
      </c>
      <c r="S8447" t="str">
        <f>VLOOKUP(F8447,Translations!$D$2:$F$13,3,FALSE)</f>
        <v>Ja</v>
      </c>
    </row>
    <row r="8448" spans="1:19" x14ac:dyDescent="0.2">
      <c r="A8448" s="3">
        <v>44013</v>
      </c>
      <c r="B8448" t="s">
        <v>717</v>
      </c>
      <c r="C8448" t="s">
        <v>718</v>
      </c>
      <c r="D8448">
        <v>540</v>
      </c>
      <c r="E8448">
        <v>1083</v>
      </c>
      <c r="F8448" t="str">
        <f t="shared" si="274"/>
        <v>01</v>
      </c>
      <c r="G8448" t="s">
        <v>513</v>
      </c>
      <c r="H8448">
        <v>1</v>
      </c>
      <c r="I8448" t="s">
        <v>6</v>
      </c>
      <c r="J8448" t="s">
        <v>5</v>
      </c>
      <c r="K8448" t="s">
        <v>6</v>
      </c>
      <c r="L8448">
        <v>279</v>
      </c>
      <c r="M8448" t="str">
        <f>VLOOKUP(E8448,Translations!$A$1:$B$7,2,FALSE)</f>
        <v>Syddanmark</v>
      </c>
      <c r="N8448" t="str">
        <f>VLOOKUP(D8448,Translations!$I$2:$K$101,2,FALSE)</f>
        <v>Sønderborg</v>
      </c>
      <c r="O8448" t="str">
        <f>VLOOKUP(G8448,Translations!$M$2:$N$9,2,FALSE)</f>
        <v>[X2079] SARS-CoV-2 (RNA), Borger</v>
      </c>
      <c r="P8448" t="str">
        <f>VLOOKUP(F8448,Translations!$D$1:$F$13,2,FALSE)</f>
        <v>Ok</v>
      </c>
      <c r="Q8448" t="str">
        <f>VLOOKUP(F8448,Translations!$D$2:$G$13,4,FALSE)</f>
        <v>01 - Aktiv, bopæl i DK</v>
      </c>
      <c r="R8448" t="str">
        <f>VLOOKUP(H8448,Translations!$P$2:$Q$10,2,FALSE)</f>
        <v>1 - Selvstændigt sikret - med lægevalg</v>
      </c>
      <c r="S8448" t="str">
        <f>VLOOKUP(F8448,Translations!$D$2:$F$13,3,FALSE)</f>
        <v>Ja</v>
      </c>
    </row>
    <row r="8449" spans="1:19" x14ac:dyDescent="0.2">
      <c r="A8449" s="3">
        <v>44013</v>
      </c>
      <c r="B8449" t="s">
        <v>717</v>
      </c>
      <c r="C8449" t="s">
        <v>718</v>
      </c>
      <c r="D8449">
        <v>550</v>
      </c>
      <c r="E8449">
        <v>1083</v>
      </c>
      <c r="F8449" t="str">
        <f t="shared" si="274"/>
        <v>01</v>
      </c>
      <c r="G8449" t="s">
        <v>513</v>
      </c>
      <c r="H8449">
        <v>1</v>
      </c>
      <c r="I8449" t="s">
        <v>6</v>
      </c>
      <c r="J8449" t="s">
        <v>5</v>
      </c>
      <c r="K8449" t="s">
        <v>6</v>
      </c>
      <c r="L8449">
        <v>123</v>
      </c>
      <c r="M8449" t="str">
        <f>VLOOKUP(E8449,Translations!$A$1:$B$7,2,FALSE)</f>
        <v>Syddanmark</v>
      </c>
      <c r="N8449" t="str">
        <f>VLOOKUP(D8449,Translations!$I$2:$K$101,2,FALSE)</f>
        <v>Tønder</v>
      </c>
      <c r="O8449" t="str">
        <f>VLOOKUP(G8449,Translations!$M$2:$N$9,2,FALSE)</f>
        <v>[X2079] SARS-CoV-2 (RNA), Borger</v>
      </c>
      <c r="P8449" t="str">
        <f>VLOOKUP(F8449,Translations!$D$1:$F$13,2,FALSE)</f>
        <v>Ok</v>
      </c>
      <c r="Q8449" t="str">
        <f>VLOOKUP(F8449,Translations!$D$2:$G$13,4,FALSE)</f>
        <v>01 - Aktiv, bopæl i DK</v>
      </c>
      <c r="R8449" t="str">
        <f>VLOOKUP(H8449,Translations!$P$2:$Q$10,2,FALSE)</f>
        <v>1 - Selvstændigt sikret - med lægevalg</v>
      </c>
      <c r="S8449" t="str">
        <f>VLOOKUP(F8449,Translations!$D$2:$F$13,3,FALSE)</f>
        <v>Ja</v>
      </c>
    </row>
    <row r="8450" spans="1:19" x14ac:dyDescent="0.2">
      <c r="A8450" s="3">
        <v>44013</v>
      </c>
      <c r="B8450" t="s">
        <v>717</v>
      </c>
      <c r="C8450" t="s">
        <v>718</v>
      </c>
      <c r="D8450">
        <v>561</v>
      </c>
      <c r="E8450">
        <v>1083</v>
      </c>
      <c r="F8450" t="str">
        <f t="shared" si="274"/>
        <v>01</v>
      </c>
      <c r="G8450" t="s">
        <v>513</v>
      </c>
      <c r="H8450">
        <v>1</v>
      </c>
      <c r="I8450" t="s">
        <v>6</v>
      </c>
      <c r="J8450" t="s">
        <v>5</v>
      </c>
      <c r="K8450" t="s">
        <v>6</v>
      </c>
      <c r="L8450">
        <v>414</v>
      </c>
      <c r="M8450" t="str">
        <f>VLOOKUP(E8450,Translations!$A$1:$B$7,2,FALSE)</f>
        <v>Syddanmark</v>
      </c>
      <c r="N8450" t="str">
        <f>VLOOKUP(D8450,Translations!$I$2:$K$101,2,FALSE)</f>
        <v>Esbjerg</v>
      </c>
      <c r="O8450" t="str">
        <f>VLOOKUP(G8450,Translations!$M$2:$N$9,2,FALSE)</f>
        <v>[X2079] SARS-CoV-2 (RNA), Borger</v>
      </c>
      <c r="P8450" t="str">
        <f>VLOOKUP(F8450,Translations!$D$1:$F$13,2,FALSE)</f>
        <v>Ok</v>
      </c>
      <c r="Q8450" t="str">
        <f>VLOOKUP(F8450,Translations!$D$2:$G$13,4,FALSE)</f>
        <v>01 - Aktiv, bopæl i DK</v>
      </c>
      <c r="R8450" t="str">
        <f>VLOOKUP(H8450,Translations!$P$2:$Q$10,2,FALSE)</f>
        <v>1 - Selvstændigt sikret - med lægevalg</v>
      </c>
      <c r="S8450" t="str">
        <f>VLOOKUP(F8450,Translations!$D$2:$F$13,3,FALSE)</f>
        <v>Ja</v>
      </c>
    </row>
    <row r="8451" spans="1:19" x14ac:dyDescent="0.2">
      <c r="A8451" s="3">
        <v>44013</v>
      </c>
      <c r="B8451" t="s">
        <v>717</v>
      </c>
      <c r="C8451" t="s">
        <v>718</v>
      </c>
      <c r="D8451">
        <v>563</v>
      </c>
      <c r="E8451">
        <v>1083</v>
      </c>
      <c r="F8451" t="str">
        <f t="shared" si="274"/>
        <v>01</v>
      </c>
      <c r="G8451" t="s">
        <v>513</v>
      </c>
      <c r="H8451">
        <v>1</v>
      </c>
      <c r="I8451" t="s">
        <v>6</v>
      </c>
      <c r="J8451" t="s">
        <v>5</v>
      </c>
      <c r="K8451" t="s">
        <v>6</v>
      </c>
      <c r="L8451">
        <v>13</v>
      </c>
      <c r="M8451" t="str">
        <f>VLOOKUP(E8451,Translations!$A$1:$B$7,2,FALSE)</f>
        <v>Syddanmark</v>
      </c>
      <c r="N8451" t="str">
        <f>VLOOKUP(D8451,Translations!$I$2:$K$101,2,FALSE)</f>
        <v>Fanø</v>
      </c>
      <c r="O8451" t="str">
        <f>VLOOKUP(G8451,Translations!$M$2:$N$9,2,FALSE)</f>
        <v>[X2079] SARS-CoV-2 (RNA), Borger</v>
      </c>
      <c r="P8451" t="str">
        <f>VLOOKUP(F8451,Translations!$D$1:$F$13,2,FALSE)</f>
        <v>Ok</v>
      </c>
      <c r="Q8451" t="str">
        <f>VLOOKUP(F8451,Translations!$D$2:$G$13,4,FALSE)</f>
        <v>01 - Aktiv, bopæl i DK</v>
      </c>
      <c r="R8451" t="str">
        <f>VLOOKUP(H8451,Translations!$P$2:$Q$10,2,FALSE)</f>
        <v>1 - Selvstændigt sikret - med lægevalg</v>
      </c>
      <c r="S8451" t="str">
        <f>VLOOKUP(F8451,Translations!$D$2:$F$13,3,FALSE)</f>
        <v>Ja</v>
      </c>
    </row>
    <row r="8452" spans="1:19" x14ac:dyDescent="0.2">
      <c r="A8452" s="3">
        <v>44013</v>
      </c>
      <c r="B8452" t="s">
        <v>717</v>
      </c>
      <c r="C8452" t="s">
        <v>718</v>
      </c>
      <c r="D8452">
        <v>573</v>
      </c>
      <c r="E8452">
        <v>1083</v>
      </c>
      <c r="F8452" t="str">
        <f t="shared" si="274"/>
        <v>01</v>
      </c>
      <c r="G8452" t="s">
        <v>513</v>
      </c>
      <c r="H8452">
        <v>1</v>
      </c>
      <c r="I8452" t="s">
        <v>6</v>
      </c>
      <c r="J8452" t="s">
        <v>5</v>
      </c>
      <c r="K8452" t="s">
        <v>6</v>
      </c>
      <c r="L8452">
        <v>191</v>
      </c>
      <c r="M8452" t="str">
        <f>VLOOKUP(E8452,Translations!$A$1:$B$7,2,FALSE)</f>
        <v>Syddanmark</v>
      </c>
      <c r="N8452" t="str">
        <f>VLOOKUP(D8452,Translations!$I$2:$K$101,2,FALSE)</f>
        <v>Varde</v>
      </c>
      <c r="O8452" t="str">
        <f>VLOOKUP(G8452,Translations!$M$2:$N$9,2,FALSE)</f>
        <v>[X2079] SARS-CoV-2 (RNA), Borger</v>
      </c>
      <c r="P8452" t="str">
        <f>VLOOKUP(F8452,Translations!$D$1:$F$13,2,FALSE)</f>
        <v>Ok</v>
      </c>
      <c r="Q8452" t="str">
        <f>VLOOKUP(F8452,Translations!$D$2:$G$13,4,FALSE)</f>
        <v>01 - Aktiv, bopæl i DK</v>
      </c>
      <c r="R8452" t="str">
        <f>VLOOKUP(H8452,Translations!$P$2:$Q$10,2,FALSE)</f>
        <v>1 - Selvstændigt sikret - med lægevalg</v>
      </c>
      <c r="S8452" t="str">
        <f>VLOOKUP(F8452,Translations!$D$2:$F$13,3,FALSE)</f>
        <v>Ja</v>
      </c>
    </row>
    <row r="8453" spans="1:19" x14ac:dyDescent="0.2">
      <c r="A8453" s="3">
        <v>44013</v>
      </c>
      <c r="B8453" t="s">
        <v>717</v>
      </c>
      <c r="C8453" t="s">
        <v>718</v>
      </c>
      <c r="D8453">
        <v>575</v>
      </c>
      <c r="E8453">
        <v>1083</v>
      </c>
      <c r="F8453" t="str">
        <f t="shared" si="274"/>
        <v>01</v>
      </c>
      <c r="G8453" t="s">
        <v>513</v>
      </c>
      <c r="H8453">
        <v>1</v>
      </c>
      <c r="I8453" t="s">
        <v>6</v>
      </c>
      <c r="J8453" t="s">
        <v>5</v>
      </c>
      <c r="K8453" t="s">
        <v>6</v>
      </c>
      <c r="L8453">
        <v>191</v>
      </c>
      <c r="M8453" t="str">
        <f>VLOOKUP(E8453,Translations!$A$1:$B$7,2,FALSE)</f>
        <v>Syddanmark</v>
      </c>
      <c r="N8453" t="str">
        <f>VLOOKUP(D8453,Translations!$I$2:$K$101,2,FALSE)</f>
        <v>Vejen</v>
      </c>
      <c r="O8453" t="str">
        <f>VLOOKUP(G8453,Translations!$M$2:$N$9,2,FALSE)</f>
        <v>[X2079] SARS-CoV-2 (RNA), Borger</v>
      </c>
      <c r="P8453" t="str">
        <f>VLOOKUP(F8453,Translations!$D$1:$F$13,2,FALSE)</f>
        <v>Ok</v>
      </c>
      <c r="Q8453" t="str">
        <f>VLOOKUP(F8453,Translations!$D$2:$G$13,4,FALSE)</f>
        <v>01 - Aktiv, bopæl i DK</v>
      </c>
      <c r="R8453" t="str">
        <f>VLOOKUP(H8453,Translations!$P$2:$Q$10,2,FALSE)</f>
        <v>1 - Selvstændigt sikret - med lægevalg</v>
      </c>
      <c r="S8453" t="str">
        <f>VLOOKUP(F8453,Translations!$D$2:$F$13,3,FALSE)</f>
        <v>Ja</v>
      </c>
    </row>
    <row r="8454" spans="1:19" x14ac:dyDescent="0.2">
      <c r="A8454" s="3">
        <v>44013</v>
      </c>
      <c r="B8454" t="s">
        <v>717</v>
      </c>
      <c r="C8454" t="s">
        <v>718</v>
      </c>
      <c r="D8454">
        <v>580</v>
      </c>
      <c r="E8454">
        <v>1083</v>
      </c>
      <c r="F8454" t="str">
        <f t="shared" si="274"/>
        <v>01</v>
      </c>
      <c r="G8454" t="s">
        <v>513</v>
      </c>
      <c r="H8454">
        <v>1</v>
      </c>
      <c r="I8454" t="s">
        <v>6</v>
      </c>
      <c r="J8454" t="s">
        <v>5</v>
      </c>
      <c r="K8454" t="s">
        <v>6</v>
      </c>
      <c r="L8454">
        <v>216</v>
      </c>
      <c r="M8454" t="str">
        <f>VLOOKUP(E8454,Translations!$A$1:$B$7,2,FALSE)</f>
        <v>Syddanmark</v>
      </c>
      <c r="N8454" t="str">
        <f>VLOOKUP(D8454,Translations!$I$2:$K$101,2,FALSE)</f>
        <v>Aabenraa</v>
      </c>
      <c r="O8454" t="str">
        <f>VLOOKUP(G8454,Translations!$M$2:$N$9,2,FALSE)</f>
        <v>[X2079] SARS-CoV-2 (RNA), Borger</v>
      </c>
      <c r="P8454" t="str">
        <f>VLOOKUP(F8454,Translations!$D$1:$F$13,2,FALSE)</f>
        <v>Ok</v>
      </c>
      <c r="Q8454" t="str">
        <f>VLOOKUP(F8454,Translations!$D$2:$G$13,4,FALSE)</f>
        <v>01 - Aktiv, bopæl i DK</v>
      </c>
      <c r="R8454" t="str">
        <f>VLOOKUP(H8454,Translations!$P$2:$Q$10,2,FALSE)</f>
        <v>1 - Selvstændigt sikret - med lægevalg</v>
      </c>
      <c r="S8454" t="str">
        <f>VLOOKUP(F8454,Translations!$D$2:$F$13,3,FALSE)</f>
        <v>Ja</v>
      </c>
    </row>
    <row r="8455" spans="1:19" x14ac:dyDescent="0.2">
      <c r="A8455" s="3">
        <v>44013</v>
      </c>
      <c r="B8455" t="s">
        <v>717</v>
      </c>
      <c r="C8455" t="s">
        <v>718</v>
      </c>
      <c r="D8455">
        <v>607</v>
      </c>
      <c r="E8455">
        <v>1083</v>
      </c>
      <c r="F8455" t="str">
        <f t="shared" si="274"/>
        <v>01</v>
      </c>
      <c r="G8455" t="s">
        <v>513</v>
      </c>
      <c r="H8455">
        <v>1</v>
      </c>
      <c r="I8455" t="s">
        <v>6</v>
      </c>
      <c r="J8455" t="s">
        <v>5</v>
      </c>
      <c r="K8455" t="s">
        <v>6</v>
      </c>
      <c r="L8455">
        <v>192</v>
      </c>
      <c r="M8455" t="str">
        <f>VLOOKUP(E8455,Translations!$A$1:$B$7,2,FALSE)</f>
        <v>Syddanmark</v>
      </c>
      <c r="N8455" t="str">
        <f>VLOOKUP(D8455,Translations!$I$2:$K$101,2,FALSE)</f>
        <v>Fredericia</v>
      </c>
      <c r="O8455" t="str">
        <f>VLOOKUP(G8455,Translations!$M$2:$N$9,2,FALSE)</f>
        <v>[X2079] SARS-CoV-2 (RNA), Borger</v>
      </c>
      <c r="P8455" t="str">
        <f>VLOOKUP(F8455,Translations!$D$1:$F$13,2,FALSE)</f>
        <v>Ok</v>
      </c>
      <c r="Q8455" t="str">
        <f>VLOOKUP(F8455,Translations!$D$2:$G$13,4,FALSE)</f>
        <v>01 - Aktiv, bopæl i DK</v>
      </c>
      <c r="R8455" t="str">
        <f>VLOOKUP(H8455,Translations!$P$2:$Q$10,2,FALSE)</f>
        <v>1 - Selvstændigt sikret - med lægevalg</v>
      </c>
      <c r="S8455" t="str">
        <f>VLOOKUP(F8455,Translations!$D$2:$F$13,3,FALSE)</f>
        <v>Ja</v>
      </c>
    </row>
    <row r="8456" spans="1:19" x14ac:dyDescent="0.2">
      <c r="A8456" s="3">
        <v>44013</v>
      </c>
      <c r="B8456" t="s">
        <v>717</v>
      </c>
      <c r="C8456" t="s">
        <v>718</v>
      </c>
      <c r="D8456">
        <v>607</v>
      </c>
      <c r="E8456">
        <v>1083</v>
      </c>
      <c r="F8456" t="str">
        <f t="shared" si="274"/>
        <v>01</v>
      </c>
      <c r="G8456" t="s">
        <v>513</v>
      </c>
      <c r="H8456">
        <v>2</v>
      </c>
      <c r="I8456" t="s">
        <v>6</v>
      </c>
      <c r="J8456" t="s">
        <v>5</v>
      </c>
      <c r="K8456" t="s">
        <v>6</v>
      </c>
      <c r="L8456">
        <v>1</v>
      </c>
      <c r="M8456" t="str">
        <f>VLOOKUP(E8456,Translations!$A$1:$B$7,2,FALSE)</f>
        <v>Syddanmark</v>
      </c>
      <c r="N8456" t="str">
        <f>VLOOKUP(D8456,Translations!$I$2:$K$101,2,FALSE)</f>
        <v>Fredericia</v>
      </c>
      <c r="O8456" t="str">
        <f>VLOOKUP(G8456,Translations!$M$2:$N$9,2,FALSE)</f>
        <v>[X2079] SARS-CoV-2 (RNA), Borger</v>
      </c>
      <c r="P8456" t="str">
        <f>VLOOKUP(F8456,Translations!$D$1:$F$13,2,FALSE)</f>
        <v>Ok</v>
      </c>
      <c r="Q8456" t="str">
        <f>VLOOKUP(F8456,Translations!$D$2:$G$13,4,FALSE)</f>
        <v>01 - Aktiv, bopæl i DK</v>
      </c>
      <c r="R8456" t="str">
        <f>VLOOKUP(H8456,Translations!$P$2:$Q$10,2,FALSE)</f>
        <v>2 - Selvstændigt sikret - uden lægevalg</v>
      </c>
      <c r="S8456" t="str">
        <f>VLOOKUP(F8456,Translations!$D$2:$F$13,3,FALSE)</f>
        <v>Ja</v>
      </c>
    </row>
    <row r="8457" spans="1:19" x14ac:dyDescent="0.2">
      <c r="A8457" s="3">
        <v>44013</v>
      </c>
      <c r="B8457" t="s">
        <v>717</v>
      </c>
      <c r="C8457" t="s">
        <v>718</v>
      </c>
      <c r="D8457">
        <v>615</v>
      </c>
      <c r="E8457">
        <v>1082</v>
      </c>
      <c r="F8457" t="str">
        <f t="shared" si="274"/>
        <v>01</v>
      </c>
      <c r="G8457" t="s">
        <v>513</v>
      </c>
      <c r="H8457">
        <v>1</v>
      </c>
      <c r="I8457" t="s">
        <v>6</v>
      </c>
      <c r="J8457" t="s">
        <v>5</v>
      </c>
      <c r="K8457" t="s">
        <v>6</v>
      </c>
      <c r="L8457">
        <v>329</v>
      </c>
      <c r="M8457" t="str">
        <f>VLOOKUP(E8457,Translations!$A$1:$B$7,2,FALSE)</f>
        <v>Midtjylland</v>
      </c>
      <c r="N8457" t="str">
        <f>VLOOKUP(D8457,Translations!$I$2:$K$101,2,FALSE)</f>
        <v>Horsens</v>
      </c>
      <c r="O8457" t="str">
        <f>VLOOKUP(G8457,Translations!$M$2:$N$9,2,FALSE)</f>
        <v>[X2079] SARS-CoV-2 (RNA), Borger</v>
      </c>
      <c r="P8457" t="str">
        <f>VLOOKUP(F8457,Translations!$D$1:$F$13,2,FALSE)</f>
        <v>Ok</v>
      </c>
      <c r="Q8457" t="str">
        <f>VLOOKUP(F8457,Translations!$D$2:$G$13,4,FALSE)</f>
        <v>01 - Aktiv, bopæl i DK</v>
      </c>
      <c r="R8457" t="str">
        <f>VLOOKUP(H8457,Translations!$P$2:$Q$10,2,FALSE)</f>
        <v>1 - Selvstændigt sikret - med lægevalg</v>
      </c>
      <c r="S8457" t="str">
        <f>VLOOKUP(F8457,Translations!$D$2:$F$13,3,FALSE)</f>
        <v>Ja</v>
      </c>
    </row>
    <row r="8458" spans="1:19" x14ac:dyDescent="0.2">
      <c r="A8458" s="3">
        <v>44013</v>
      </c>
      <c r="B8458" t="s">
        <v>717</v>
      </c>
      <c r="C8458" t="s">
        <v>718</v>
      </c>
      <c r="D8458">
        <v>615</v>
      </c>
      <c r="E8458">
        <v>1082</v>
      </c>
      <c r="F8458" t="str">
        <f t="shared" si="274"/>
        <v>01</v>
      </c>
      <c r="G8458" t="s">
        <v>513</v>
      </c>
      <c r="H8458">
        <v>2</v>
      </c>
      <c r="I8458" t="s">
        <v>6</v>
      </c>
      <c r="J8458" t="s">
        <v>5</v>
      </c>
      <c r="K8458" t="s">
        <v>6</v>
      </c>
      <c r="L8458">
        <v>1</v>
      </c>
      <c r="M8458" t="str">
        <f>VLOOKUP(E8458,Translations!$A$1:$B$7,2,FALSE)</f>
        <v>Midtjylland</v>
      </c>
      <c r="N8458" t="str">
        <f>VLOOKUP(D8458,Translations!$I$2:$K$101,2,FALSE)</f>
        <v>Horsens</v>
      </c>
      <c r="O8458" t="str">
        <f>VLOOKUP(G8458,Translations!$M$2:$N$9,2,FALSE)</f>
        <v>[X2079] SARS-CoV-2 (RNA), Borger</v>
      </c>
      <c r="P8458" t="str">
        <f>VLOOKUP(F8458,Translations!$D$1:$F$13,2,FALSE)</f>
        <v>Ok</v>
      </c>
      <c r="Q8458" t="str">
        <f>VLOOKUP(F8458,Translations!$D$2:$G$13,4,FALSE)</f>
        <v>01 - Aktiv, bopæl i DK</v>
      </c>
      <c r="R8458" t="str">
        <f>VLOOKUP(H8458,Translations!$P$2:$Q$10,2,FALSE)</f>
        <v>2 - Selvstændigt sikret - uden lægevalg</v>
      </c>
      <c r="S8458" t="str">
        <f>VLOOKUP(F8458,Translations!$D$2:$F$13,3,FALSE)</f>
        <v>Ja</v>
      </c>
    </row>
    <row r="8459" spans="1:19" x14ac:dyDescent="0.2">
      <c r="A8459" s="3">
        <v>44013</v>
      </c>
      <c r="B8459" t="s">
        <v>717</v>
      </c>
      <c r="C8459" t="s">
        <v>718</v>
      </c>
      <c r="D8459">
        <v>621</v>
      </c>
      <c r="E8459">
        <v>1083</v>
      </c>
      <c r="F8459" t="str">
        <f t="shared" si="274"/>
        <v>01</v>
      </c>
      <c r="G8459" t="s">
        <v>513</v>
      </c>
      <c r="H8459">
        <v>1</v>
      </c>
      <c r="I8459" t="s">
        <v>6</v>
      </c>
      <c r="J8459" t="s">
        <v>5</v>
      </c>
      <c r="K8459" t="s">
        <v>6</v>
      </c>
      <c r="L8459">
        <v>350</v>
      </c>
      <c r="M8459" t="str">
        <f>VLOOKUP(E8459,Translations!$A$1:$B$7,2,FALSE)</f>
        <v>Syddanmark</v>
      </c>
      <c r="N8459" t="str">
        <f>VLOOKUP(D8459,Translations!$I$2:$K$101,2,FALSE)</f>
        <v>Kolding</v>
      </c>
      <c r="O8459" t="str">
        <f>VLOOKUP(G8459,Translations!$M$2:$N$9,2,FALSE)</f>
        <v>[X2079] SARS-CoV-2 (RNA), Borger</v>
      </c>
      <c r="P8459" t="str">
        <f>VLOOKUP(F8459,Translations!$D$1:$F$13,2,FALSE)</f>
        <v>Ok</v>
      </c>
      <c r="Q8459" t="str">
        <f>VLOOKUP(F8459,Translations!$D$2:$G$13,4,FALSE)</f>
        <v>01 - Aktiv, bopæl i DK</v>
      </c>
      <c r="R8459" t="str">
        <f>VLOOKUP(H8459,Translations!$P$2:$Q$10,2,FALSE)</f>
        <v>1 - Selvstændigt sikret - med lægevalg</v>
      </c>
      <c r="S8459" t="str">
        <f>VLOOKUP(F8459,Translations!$D$2:$F$13,3,FALSE)</f>
        <v>Ja</v>
      </c>
    </row>
    <row r="8460" spans="1:19" x14ac:dyDescent="0.2">
      <c r="A8460" s="3">
        <v>44013</v>
      </c>
      <c r="B8460" t="s">
        <v>717</v>
      </c>
      <c r="C8460" t="s">
        <v>718</v>
      </c>
      <c r="D8460">
        <v>621</v>
      </c>
      <c r="E8460">
        <v>1083</v>
      </c>
      <c r="F8460" t="str">
        <f t="shared" si="274"/>
        <v>01</v>
      </c>
      <c r="G8460" t="s">
        <v>513</v>
      </c>
      <c r="H8460">
        <v>2</v>
      </c>
      <c r="I8460" t="s">
        <v>6</v>
      </c>
      <c r="J8460" t="s">
        <v>5</v>
      </c>
      <c r="K8460" t="s">
        <v>6</v>
      </c>
      <c r="L8460">
        <v>1</v>
      </c>
      <c r="M8460" t="str">
        <f>VLOOKUP(E8460,Translations!$A$1:$B$7,2,FALSE)</f>
        <v>Syddanmark</v>
      </c>
      <c r="N8460" t="str">
        <f>VLOOKUP(D8460,Translations!$I$2:$K$101,2,FALSE)</f>
        <v>Kolding</v>
      </c>
      <c r="O8460" t="str">
        <f>VLOOKUP(G8460,Translations!$M$2:$N$9,2,FALSE)</f>
        <v>[X2079] SARS-CoV-2 (RNA), Borger</v>
      </c>
      <c r="P8460" t="str">
        <f>VLOOKUP(F8460,Translations!$D$1:$F$13,2,FALSE)</f>
        <v>Ok</v>
      </c>
      <c r="Q8460" t="str">
        <f>VLOOKUP(F8460,Translations!$D$2:$G$13,4,FALSE)</f>
        <v>01 - Aktiv, bopæl i DK</v>
      </c>
      <c r="R8460" t="str">
        <f>VLOOKUP(H8460,Translations!$P$2:$Q$10,2,FALSE)</f>
        <v>2 - Selvstændigt sikret - uden lægevalg</v>
      </c>
      <c r="S8460" t="str">
        <f>VLOOKUP(F8460,Translations!$D$2:$F$13,3,FALSE)</f>
        <v>Ja</v>
      </c>
    </row>
    <row r="8461" spans="1:19" x14ac:dyDescent="0.2">
      <c r="A8461" s="3">
        <v>44013</v>
      </c>
      <c r="B8461" t="s">
        <v>717</v>
      </c>
      <c r="C8461" t="s">
        <v>718</v>
      </c>
      <c r="D8461">
        <v>630</v>
      </c>
      <c r="E8461">
        <v>1083</v>
      </c>
      <c r="F8461" t="str">
        <f t="shared" si="274"/>
        <v>01</v>
      </c>
      <c r="G8461" t="s">
        <v>513</v>
      </c>
      <c r="H8461">
        <v>1</v>
      </c>
      <c r="I8461" t="s">
        <v>6</v>
      </c>
      <c r="J8461" t="s">
        <v>5</v>
      </c>
      <c r="K8461" t="s">
        <v>6</v>
      </c>
      <c r="L8461">
        <v>452</v>
      </c>
      <c r="M8461" t="str">
        <f>VLOOKUP(E8461,Translations!$A$1:$B$7,2,FALSE)</f>
        <v>Syddanmark</v>
      </c>
      <c r="N8461" t="str">
        <f>VLOOKUP(D8461,Translations!$I$2:$K$101,2,FALSE)</f>
        <v>Vejle</v>
      </c>
      <c r="O8461" t="str">
        <f>VLOOKUP(G8461,Translations!$M$2:$N$9,2,FALSE)</f>
        <v>[X2079] SARS-CoV-2 (RNA), Borger</v>
      </c>
      <c r="P8461" t="str">
        <f>VLOOKUP(F8461,Translations!$D$1:$F$13,2,FALSE)</f>
        <v>Ok</v>
      </c>
      <c r="Q8461" t="str">
        <f>VLOOKUP(F8461,Translations!$D$2:$G$13,4,FALSE)</f>
        <v>01 - Aktiv, bopæl i DK</v>
      </c>
      <c r="R8461" t="str">
        <f>VLOOKUP(H8461,Translations!$P$2:$Q$10,2,FALSE)</f>
        <v>1 - Selvstændigt sikret - med lægevalg</v>
      </c>
      <c r="S8461" t="str">
        <f>VLOOKUP(F8461,Translations!$D$2:$F$13,3,FALSE)</f>
        <v>Ja</v>
      </c>
    </row>
    <row r="8462" spans="1:19" x14ac:dyDescent="0.2">
      <c r="A8462" s="3">
        <v>44013</v>
      </c>
      <c r="B8462" t="s">
        <v>717</v>
      </c>
      <c r="C8462" t="s">
        <v>718</v>
      </c>
      <c r="D8462">
        <v>657</v>
      </c>
      <c r="E8462">
        <v>1082</v>
      </c>
      <c r="F8462" t="str">
        <f t="shared" si="274"/>
        <v>01</v>
      </c>
      <c r="G8462" t="s">
        <v>513</v>
      </c>
      <c r="H8462">
        <v>1</v>
      </c>
      <c r="I8462" t="s">
        <v>6</v>
      </c>
      <c r="J8462" t="s">
        <v>5</v>
      </c>
      <c r="K8462" t="s">
        <v>6</v>
      </c>
      <c r="L8462">
        <v>336</v>
      </c>
      <c r="M8462" t="str">
        <f>VLOOKUP(E8462,Translations!$A$1:$B$7,2,FALSE)</f>
        <v>Midtjylland</v>
      </c>
      <c r="N8462" t="str">
        <f>VLOOKUP(D8462,Translations!$I$2:$K$101,2,FALSE)</f>
        <v>Herning</v>
      </c>
      <c r="O8462" t="str">
        <f>VLOOKUP(G8462,Translations!$M$2:$N$9,2,FALSE)</f>
        <v>[X2079] SARS-CoV-2 (RNA), Borger</v>
      </c>
      <c r="P8462" t="str">
        <f>VLOOKUP(F8462,Translations!$D$1:$F$13,2,FALSE)</f>
        <v>Ok</v>
      </c>
      <c r="Q8462" t="str">
        <f>VLOOKUP(F8462,Translations!$D$2:$G$13,4,FALSE)</f>
        <v>01 - Aktiv, bopæl i DK</v>
      </c>
      <c r="R8462" t="str">
        <f>VLOOKUP(H8462,Translations!$P$2:$Q$10,2,FALSE)</f>
        <v>1 - Selvstændigt sikret - med lægevalg</v>
      </c>
      <c r="S8462" t="str">
        <f>VLOOKUP(F8462,Translations!$D$2:$F$13,3,FALSE)</f>
        <v>Ja</v>
      </c>
    </row>
    <row r="8463" spans="1:19" x14ac:dyDescent="0.2">
      <c r="A8463" s="3">
        <v>44013</v>
      </c>
      <c r="B8463" t="s">
        <v>717</v>
      </c>
      <c r="C8463" t="s">
        <v>718</v>
      </c>
      <c r="D8463">
        <v>657</v>
      </c>
      <c r="E8463">
        <v>1082</v>
      </c>
      <c r="F8463" t="str">
        <f t="shared" si="274"/>
        <v>01</v>
      </c>
      <c r="G8463" t="s">
        <v>513</v>
      </c>
      <c r="H8463">
        <v>2</v>
      </c>
      <c r="I8463" t="s">
        <v>6</v>
      </c>
      <c r="J8463" t="s">
        <v>5</v>
      </c>
      <c r="K8463" t="s">
        <v>6</v>
      </c>
      <c r="L8463">
        <v>1</v>
      </c>
      <c r="M8463" t="str">
        <f>VLOOKUP(E8463,Translations!$A$1:$B$7,2,FALSE)</f>
        <v>Midtjylland</v>
      </c>
      <c r="N8463" t="str">
        <f>VLOOKUP(D8463,Translations!$I$2:$K$101,2,FALSE)</f>
        <v>Herning</v>
      </c>
      <c r="O8463" t="str">
        <f>VLOOKUP(G8463,Translations!$M$2:$N$9,2,FALSE)</f>
        <v>[X2079] SARS-CoV-2 (RNA), Borger</v>
      </c>
      <c r="P8463" t="str">
        <f>VLOOKUP(F8463,Translations!$D$1:$F$13,2,FALSE)</f>
        <v>Ok</v>
      </c>
      <c r="Q8463" t="str">
        <f>VLOOKUP(F8463,Translations!$D$2:$G$13,4,FALSE)</f>
        <v>01 - Aktiv, bopæl i DK</v>
      </c>
      <c r="R8463" t="str">
        <f>VLOOKUP(H8463,Translations!$P$2:$Q$10,2,FALSE)</f>
        <v>2 - Selvstændigt sikret - uden lægevalg</v>
      </c>
      <c r="S8463" t="str">
        <f>VLOOKUP(F8463,Translations!$D$2:$F$13,3,FALSE)</f>
        <v>Ja</v>
      </c>
    </row>
    <row r="8464" spans="1:19" x14ac:dyDescent="0.2">
      <c r="A8464" s="3">
        <v>44013</v>
      </c>
      <c r="B8464" t="s">
        <v>717</v>
      </c>
      <c r="C8464" t="s">
        <v>718</v>
      </c>
      <c r="D8464">
        <v>661</v>
      </c>
      <c r="E8464">
        <v>1082</v>
      </c>
      <c r="F8464" t="str">
        <f t="shared" si="274"/>
        <v>01</v>
      </c>
      <c r="G8464" t="s">
        <v>513</v>
      </c>
      <c r="H8464">
        <v>1</v>
      </c>
      <c r="I8464" t="s">
        <v>6</v>
      </c>
      <c r="J8464" t="s">
        <v>5</v>
      </c>
      <c r="K8464" t="s">
        <v>6</v>
      </c>
      <c r="L8464">
        <v>211</v>
      </c>
      <c r="M8464" t="str">
        <f>VLOOKUP(E8464,Translations!$A$1:$B$7,2,FALSE)</f>
        <v>Midtjylland</v>
      </c>
      <c r="N8464" t="str">
        <f>VLOOKUP(D8464,Translations!$I$2:$K$101,2,FALSE)</f>
        <v>Holstebro</v>
      </c>
      <c r="O8464" t="str">
        <f>VLOOKUP(G8464,Translations!$M$2:$N$9,2,FALSE)</f>
        <v>[X2079] SARS-CoV-2 (RNA), Borger</v>
      </c>
      <c r="P8464" t="str">
        <f>VLOOKUP(F8464,Translations!$D$1:$F$13,2,FALSE)</f>
        <v>Ok</v>
      </c>
      <c r="Q8464" t="str">
        <f>VLOOKUP(F8464,Translations!$D$2:$G$13,4,FALSE)</f>
        <v>01 - Aktiv, bopæl i DK</v>
      </c>
      <c r="R8464" t="str">
        <f>VLOOKUP(H8464,Translations!$P$2:$Q$10,2,FALSE)</f>
        <v>1 - Selvstændigt sikret - med lægevalg</v>
      </c>
      <c r="S8464" t="str">
        <f>VLOOKUP(F8464,Translations!$D$2:$F$13,3,FALSE)</f>
        <v>Ja</v>
      </c>
    </row>
    <row r="8465" spans="1:19" x14ac:dyDescent="0.2">
      <c r="A8465" s="3">
        <v>44013</v>
      </c>
      <c r="B8465" t="s">
        <v>717</v>
      </c>
      <c r="C8465" t="s">
        <v>718</v>
      </c>
      <c r="D8465">
        <v>665</v>
      </c>
      <c r="E8465">
        <v>1082</v>
      </c>
      <c r="F8465" t="str">
        <f t="shared" si="274"/>
        <v>01</v>
      </c>
      <c r="G8465" t="s">
        <v>513</v>
      </c>
      <c r="H8465">
        <v>1</v>
      </c>
      <c r="I8465" t="s">
        <v>6</v>
      </c>
      <c r="J8465" t="s">
        <v>5</v>
      </c>
      <c r="K8465" t="s">
        <v>6</v>
      </c>
      <c r="L8465">
        <v>65</v>
      </c>
      <c r="M8465" t="str">
        <f>VLOOKUP(E8465,Translations!$A$1:$B$7,2,FALSE)</f>
        <v>Midtjylland</v>
      </c>
      <c r="N8465" t="str">
        <f>VLOOKUP(D8465,Translations!$I$2:$K$101,2,FALSE)</f>
        <v>Lemvig</v>
      </c>
      <c r="O8465" t="str">
        <f>VLOOKUP(G8465,Translations!$M$2:$N$9,2,FALSE)</f>
        <v>[X2079] SARS-CoV-2 (RNA), Borger</v>
      </c>
      <c r="P8465" t="str">
        <f>VLOOKUP(F8465,Translations!$D$1:$F$13,2,FALSE)</f>
        <v>Ok</v>
      </c>
      <c r="Q8465" t="str">
        <f>VLOOKUP(F8465,Translations!$D$2:$G$13,4,FALSE)</f>
        <v>01 - Aktiv, bopæl i DK</v>
      </c>
      <c r="R8465" t="str">
        <f>VLOOKUP(H8465,Translations!$P$2:$Q$10,2,FALSE)</f>
        <v>1 - Selvstændigt sikret - med lægevalg</v>
      </c>
      <c r="S8465" t="str">
        <f>VLOOKUP(F8465,Translations!$D$2:$F$13,3,FALSE)</f>
        <v>Ja</v>
      </c>
    </row>
    <row r="8466" spans="1:19" x14ac:dyDescent="0.2">
      <c r="A8466" s="3">
        <v>44013</v>
      </c>
      <c r="B8466" t="s">
        <v>717</v>
      </c>
      <c r="C8466" t="s">
        <v>718</v>
      </c>
      <c r="D8466">
        <v>671</v>
      </c>
      <c r="E8466">
        <v>1082</v>
      </c>
      <c r="F8466" t="str">
        <f t="shared" si="274"/>
        <v>01</v>
      </c>
      <c r="G8466" t="s">
        <v>513</v>
      </c>
      <c r="H8466">
        <v>1</v>
      </c>
      <c r="I8466" t="s">
        <v>6</v>
      </c>
      <c r="J8466" t="s">
        <v>5</v>
      </c>
      <c r="K8466" t="s">
        <v>6</v>
      </c>
      <c r="L8466">
        <v>80</v>
      </c>
      <c r="M8466" t="str">
        <f>VLOOKUP(E8466,Translations!$A$1:$B$7,2,FALSE)</f>
        <v>Midtjylland</v>
      </c>
      <c r="N8466" t="str">
        <f>VLOOKUP(D8466,Translations!$I$2:$K$101,2,FALSE)</f>
        <v>Struer</v>
      </c>
      <c r="O8466" t="str">
        <f>VLOOKUP(G8466,Translations!$M$2:$N$9,2,FALSE)</f>
        <v>[X2079] SARS-CoV-2 (RNA), Borger</v>
      </c>
      <c r="P8466" t="str">
        <f>VLOOKUP(F8466,Translations!$D$1:$F$13,2,FALSE)</f>
        <v>Ok</v>
      </c>
      <c r="Q8466" t="str">
        <f>VLOOKUP(F8466,Translations!$D$2:$G$13,4,FALSE)</f>
        <v>01 - Aktiv, bopæl i DK</v>
      </c>
      <c r="R8466" t="str">
        <f>VLOOKUP(H8466,Translations!$P$2:$Q$10,2,FALSE)</f>
        <v>1 - Selvstændigt sikret - med lægevalg</v>
      </c>
      <c r="S8466" t="str">
        <f>VLOOKUP(F8466,Translations!$D$2:$F$13,3,FALSE)</f>
        <v>Ja</v>
      </c>
    </row>
    <row r="8467" spans="1:19" x14ac:dyDescent="0.2">
      <c r="A8467" s="3">
        <v>44013</v>
      </c>
      <c r="B8467" t="s">
        <v>717</v>
      </c>
      <c r="C8467" t="s">
        <v>718</v>
      </c>
      <c r="D8467">
        <v>706</v>
      </c>
      <c r="E8467">
        <v>1082</v>
      </c>
      <c r="F8467" t="str">
        <f t="shared" si="274"/>
        <v>01</v>
      </c>
      <c r="G8467" t="s">
        <v>513</v>
      </c>
      <c r="H8467">
        <v>1</v>
      </c>
      <c r="I8467" t="s">
        <v>6</v>
      </c>
      <c r="J8467" t="s">
        <v>5</v>
      </c>
      <c r="K8467" t="s">
        <v>6</v>
      </c>
      <c r="L8467">
        <v>138</v>
      </c>
      <c r="M8467" t="str">
        <f>VLOOKUP(E8467,Translations!$A$1:$B$7,2,FALSE)</f>
        <v>Midtjylland</v>
      </c>
      <c r="N8467" t="str">
        <f>VLOOKUP(D8467,Translations!$I$2:$K$101,2,FALSE)</f>
        <v>Syddjurs</v>
      </c>
      <c r="O8467" t="str">
        <f>VLOOKUP(G8467,Translations!$M$2:$N$9,2,FALSE)</f>
        <v>[X2079] SARS-CoV-2 (RNA), Borger</v>
      </c>
      <c r="P8467" t="str">
        <f>VLOOKUP(F8467,Translations!$D$1:$F$13,2,FALSE)</f>
        <v>Ok</v>
      </c>
      <c r="Q8467" t="str">
        <f>VLOOKUP(F8467,Translations!$D$2:$G$13,4,FALSE)</f>
        <v>01 - Aktiv, bopæl i DK</v>
      </c>
      <c r="R8467" t="str">
        <f>VLOOKUP(H8467,Translations!$P$2:$Q$10,2,FALSE)</f>
        <v>1 - Selvstændigt sikret - med lægevalg</v>
      </c>
      <c r="S8467" t="str">
        <f>VLOOKUP(F8467,Translations!$D$2:$F$13,3,FALSE)</f>
        <v>Ja</v>
      </c>
    </row>
    <row r="8468" spans="1:19" x14ac:dyDescent="0.2">
      <c r="A8468" s="3">
        <v>44013</v>
      </c>
      <c r="B8468" t="s">
        <v>717</v>
      </c>
      <c r="C8468" t="s">
        <v>718</v>
      </c>
      <c r="D8468">
        <v>707</v>
      </c>
      <c r="E8468">
        <v>1082</v>
      </c>
      <c r="F8468" t="str">
        <f t="shared" si="274"/>
        <v>01</v>
      </c>
      <c r="G8468" t="s">
        <v>513</v>
      </c>
      <c r="H8468">
        <v>1</v>
      </c>
      <c r="I8468" t="s">
        <v>6</v>
      </c>
      <c r="J8468" t="s">
        <v>5</v>
      </c>
      <c r="K8468" t="s">
        <v>6</v>
      </c>
      <c r="L8468">
        <v>105</v>
      </c>
      <c r="M8468" t="str">
        <f>VLOOKUP(E8468,Translations!$A$1:$B$7,2,FALSE)</f>
        <v>Midtjylland</v>
      </c>
      <c r="N8468" t="str">
        <f>VLOOKUP(D8468,Translations!$I$2:$K$101,2,FALSE)</f>
        <v>Norddjurs</v>
      </c>
      <c r="O8468" t="str">
        <f>VLOOKUP(G8468,Translations!$M$2:$N$9,2,FALSE)</f>
        <v>[X2079] SARS-CoV-2 (RNA), Borger</v>
      </c>
      <c r="P8468" t="str">
        <f>VLOOKUP(F8468,Translations!$D$1:$F$13,2,FALSE)</f>
        <v>Ok</v>
      </c>
      <c r="Q8468" t="str">
        <f>VLOOKUP(F8468,Translations!$D$2:$G$13,4,FALSE)</f>
        <v>01 - Aktiv, bopæl i DK</v>
      </c>
      <c r="R8468" t="str">
        <f>VLOOKUP(H8468,Translations!$P$2:$Q$10,2,FALSE)</f>
        <v>1 - Selvstændigt sikret - med lægevalg</v>
      </c>
      <c r="S8468" t="str">
        <f>VLOOKUP(F8468,Translations!$D$2:$F$13,3,FALSE)</f>
        <v>Ja</v>
      </c>
    </row>
    <row r="8469" spans="1:19" x14ac:dyDescent="0.2">
      <c r="A8469" s="3">
        <v>44013</v>
      </c>
      <c r="B8469" t="s">
        <v>717</v>
      </c>
      <c r="C8469" t="s">
        <v>718</v>
      </c>
      <c r="D8469">
        <v>710</v>
      </c>
      <c r="E8469">
        <v>1082</v>
      </c>
      <c r="F8469" t="str">
        <f t="shared" si="274"/>
        <v>01</v>
      </c>
      <c r="G8469" t="s">
        <v>513</v>
      </c>
      <c r="H8469">
        <v>1</v>
      </c>
      <c r="I8469" t="s">
        <v>6</v>
      </c>
      <c r="J8469" t="s">
        <v>5</v>
      </c>
      <c r="K8469" t="s">
        <v>6</v>
      </c>
      <c r="L8469">
        <v>222</v>
      </c>
      <c r="M8469" t="str">
        <f>VLOOKUP(E8469,Translations!$A$1:$B$7,2,FALSE)</f>
        <v>Midtjylland</v>
      </c>
      <c r="N8469" t="str">
        <f>VLOOKUP(D8469,Translations!$I$2:$K$101,2,FALSE)</f>
        <v>Favrskov</v>
      </c>
      <c r="O8469" t="str">
        <f>VLOOKUP(G8469,Translations!$M$2:$N$9,2,FALSE)</f>
        <v>[X2079] SARS-CoV-2 (RNA), Borger</v>
      </c>
      <c r="P8469" t="str">
        <f>VLOOKUP(F8469,Translations!$D$1:$F$13,2,FALSE)</f>
        <v>Ok</v>
      </c>
      <c r="Q8469" t="str">
        <f>VLOOKUP(F8469,Translations!$D$2:$G$13,4,FALSE)</f>
        <v>01 - Aktiv, bopæl i DK</v>
      </c>
      <c r="R8469" t="str">
        <f>VLOOKUP(H8469,Translations!$P$2:$Q$10,2,FALSE)</f>
        <v>1 - Selvstændigt sikret - med lægevalg</v>
      </c>
      <c r="S8469" t="str">
        <f>VLOOKUP(F8469,Translations!$D$2:$F$13,3,FALSE)</f>
        <v>Ja</v>
      </c>
    </row>
    <row r="8470" spans="1:19" x14ac:dyDescent="0.2">
      <c r="A8470" s="3">
        <v>44013</v>
      </c>
      <c r="B8470" t="s">
        <v>717</v>
      </c>
      <c r="C8470" t="s">
        <v>718</v>
      </c>
      <c r="D8470">
        <v>727</v>
      </c>
      <c r="E8470">
        <v>1082</v>
      </c>
      <c r="F8470" t="str">
        <f t="shared" si="274"/>
        <v>01</v>
      </c>
      <c r="G8470" t="s">
        <v>513</v>
      </c>
      <c r="H8470">
        <v>1</v>
      </c>
      <c r="I8470" t="s">
        <v>6</v>
      </c>
      <c r="J8470" t="s">
        <v>5</v>
      </c>
      <c r="K8470" t="s">
        <v>6</v>
      </c>
      <c r="L8470">
        <v>106</v>
      </c>
      <c r="M8470" t="str">
        <f>VLOOKUP(E8470,Translations!$A$1:$B$7,2,FALSE)</f>
        <v>Midtjylland</v>
      </c>
      <c r="N8470" t="str">
        <f>VLOOKUP(D8470,Translations!$I$2:$K$101,2,FALSE)</f>
        <v>Odder</v>
      </c>
      <c r="O8470" t="str">
        <f>VLOOKUP(G8470,Translations!$M$2:$N$9,2,FALSE)</f>
        <v>[X2079] SARS-CoV-2 (RNA), Borger</v>
      </c>
      <c r="P8470" t="str">
        <f>VLOOKUP(F8470,Translations!$D$1:$F$13,2,FALSE)</f>
        <v>Ok</v>
      </c>
      <c r="Q8470" t="str">
        <f>VLOOKUP(F8470,Translations!$D$2:$G$13,4,FALSE)</f>
        <v>01 - Aktiv, bopæl i DK</v>
      </c>
      <c r="R8470" t="str">
        <f>VLOOKUP(H8470,Translations!$P$2:$Q$10,2,FALSE)</f>
        <v>1 - Selvstændigt sikret - med lægevalg</v>
      </c>
      <c r="S8470" t="str">
        <f>VLOOKUP(F8470,Translations!$D$2:$F$13,3,FALSE)</f>
        <v>Ja</v>
      </c>
    </row>
    <row r="8471" spans="1:19" x14ac:dyDescent="0.2">
      <c r="A8471" s="3">
        <v>44013</v>
      </c>
      <c r="B8471" t="s">
        <v>717</v>
      </c>
      <c r="C8471" t="s">
        <v>718</v>
      </c>
      <c r="D8471">
        <v>730</v>
      </c>
      <c r="E8471">
        <v>1082</v>
      </c>
      <c r="F8471" t="str">
        <f t="shared" si="274"/>
        <v>01</v>
      </c>
      <c r="G8471" t="s">
        <v>513</v>
      </c>
      <c r="H8471">
        <v>1</v>
      </c>
      <c r="I8471" t="s">
        <v>6</v>
      </c>
      <c r="J8471" t="s">
        <v>5</v>
      </c>
      <c r="K8471" t="s">
        <v>6</v>
      </c>
      <c r="L8471">
        <v>367</v>
      </c>
      <c r="M8471" t="str">
        <f>VLOOKUP(E8471,Translations!$A$1:$B$7,2,FALSE)</f>
        <v>Midtjylland</v>
      </c>
      <c r="N8471" t="str">
        <f>VLOOKUP(D8471,Translations!$I$2:$K$101,2,FALSE)</f>
        <v>Randers</v>
      </c>
      <c r="O8471" t="str">
        <f>VLOOKUP(G8471,Translations!$M$2:$N$9,2,FALSE)</f>
        <v>[X2079] SARS-CoV-2 (RNA), Borger</v>
      </c>
      <c r="P8471" t="str">
        <f>VLOOKUP(F8471,Translations!$D$1:$F$13,2,FALSE)</f>
        <v>Ok</v>
      </c>
      <c r="Q8471" t="str">
        <f>VLOOKUP(F8471,Translations!$D$2:$G$13,4,FALSE)</f>
        <v>01 - Aktiv, bopæl i DK</v>
      </c>
      <c r="R8471" t="str">
        <f>VLOOKUP(H8471,Translations!$P$2:$Q$10,2,FALSE)</f>
        <v>1 - Selvstændigt sikret - med lægevalg</v>
      </c>
      <c r="S8471" t="str">
        <f>VLOOKUP(F8471,Translations!$D$2:$F$13,3,FALSE)</f>
        <v>Ja</v>
      </c>
    </row>
    <row r="8472" spans="1:19" x14ac:dyDescent="0.2">
      <c r="A8472" s="3">
        <v>44013</v>
      </c>
      <c r="B8472" t="s">
        <v>717</v>
      </c>
      <c r="C8472" t="s">
        <v>718</v>
      </c>
      <c r="D8472">
        <v>740</v>
      </c>
      <c r="E8472">
        <v>1082</v>
      </c>
      <c r="F8472" t="str">
        <f t="shared" ref="F8472:F8493" si="275">"01"</f>
        <v>01</v>
      </c>
      <c r="G8472" t="s">
        <v>513</v>
      </c>
      <c r="H8472">
        <v>1</v>
      </c>
      <c r="I8472" t="s">
        <v>6</v>
      </c>
      <c r="J8472" t="s">
        <v>5</v>
      </c>
      <c r="K8472" t="s">
        <v>6</v>
      </c>
      <c r="L8472">
        <v>355</v>
      </c>
      <c r="M8472" t="str">
        <f>VLOOKUP(E8472,Translations!$A$1:$B$7,2,FALSE)</f>
        <v>Midtjylland</v>
      </c>
      <c r="N8472" t="str">
        <f>VLOOKUP(D8472,Translations!$I$2:$K$101,2,FALSE)</f>
        <v>Silkeborg</v>
      </c>
      <c r="O8472" t="str">
        <f>VLOOKUP(G8472,Translations!$M$2:$N$9,2,FALSE)</f>
        <v>[X2079] SARS-CoV-2 (RNA), Borger</v>
      </c>
      <c r="P8472" t="str">
        <f>VLOOKUP(F8472,Translations!$D$1:$F$13,2,FALSE)</f>
        <v>Ok</v>
      </c>
      <c r="Q8472" t="str">
        <f>VLOOKUP(F8472,Translations!$D$2:$G$13,4,FALSE)</f>
        <v>01 - Aktiv, bopæl i DK</v>
      </c>
      <c r="R8472" t="str">
        <f>VLOOKUP(H8472,Translations!$P$2:$Q$10,2,FALSE)</f>
        <v>1 - Selvstændigt sikret - med lægevalg</v>
      </c>
      <c r="S8472" t="str">
        <f>VLOOKUP(F8472,Translations!$D$2:$F$13,3,FALSE)</f>
        <v>Ja</v>
      </c>
    </row>
    <row r="8473" spans="1:19" x14ac:dyDescent="0.2">
      <c r="A8473" s="3">
        <v>44013</v>
      </c>
      <c r="B8473" t="s">
        <v>717</v>
      </c>
      <c r="C8473" t="s">
        <v>718</v>
      </c>
      <c r="D8473">
        <v>740</v>
      </c>
      <c r="E8473">
        <v>1082</v>
      </c>
      <c r="F8473" t="str">
        <f t="shared" si="275"/>
        <v>01</v>
      </c>
      <c r="G8473" t="s">
        <v>513</v>
      </c>
      <c r="H8473">
        <v>2</v>
      </c>
      <c r="I8473" t="s">
        <v>6</v>
      </c>
      <c r="J8473" t="s">
        <v>5</v>
      </c>
      <c r="K8473" t="s">
        <v>6</v>
      </c>
      <c r="L8473">
        <v>2</v>
      </c>
      <c r="M8473" t="str">
        <f>VLOOKUP(E8473,Translations!$A$1:$B$7,2,FALSE)</f>
        <v>Midtjylland</v>
      </c>
      <c r="N8473" t="str">
        <f>VLOOKUP(D8473,Translations!$I$2:$K$101,2,FALSE)</f>
        <v>Silkeborg</v>
      </c>
      <c r="O8473" t="str">
        <f>VLOOKUP(G8473,Translations!$M$2:$N$9,2,FALSE)</f>
        <v>[X2079] SARS-CoV-2 (RNA), Borger</v>
      </c>
      <c r="P8473" t="str">
        <f>VLOOKUP(F8473,Translations!$D$1:$F$13,2,FALSE)</f>
        <v>Ok</v>
      </c>
      <c r="Q8473" t="str">
        <f>VLOOKUP(F8473,Translations!$D$2:$G$13,4,FALSE)</f>
        <v>01 - Aktiv, bopæl i DK</v>
      </c>
      <c r="R8473" t="str">
        <f>VLOOKUP(H8473,Translations!$P$2:$Q$10,2,FALSE)</f>
        <v>2 - Selvstændigt sikret - uden lægevalg</v>
      </c>
      <c r="S8473" t="str">
        <f>VLOOKUP(F8473,Translations!$D$2:$F$13,3,FALSE)</f>
        <v>Ja</v>
      </c>
    </row>
    <row r="8474" spans="1:19" x14ac:dyDescent="0.2">
      <c r="A8474" s="3">
        <v>44013</v>
      </c>
      <c r="B8474" t="s">
        <v>717</v>
      </c>
      <c r="C8474" t="s">
        <v>718</v>
      </c>
      <c r="D8474">
        <v>741</v>
      </c>
      <c r="E8474">
        <v>1082</v>
      </c>
      <c r="F8474" t="str">
        <f t="shared" si="275"/>
        <v>01</v>
      </c>
      <c r="G8474" t="s">
        <v>513</v>
      </c>
      <c r="H8474">
        <v>1</v>
      </c>
      <c r="I8474" t="s">
        <v>6</v>
      </c>
      <c r="J8474" t="s">
        <v>5</v>
      </c>
      <c r="K8474" t="s">
        <v>6</v>
      </c>
      <c r="L8474">
        <v>12</v>
      </c>
      <c r="M8474" t="str">
        <f>VLOOKUP(E8474,Translations!$A$1:$B$7,2,FALSE)</f>
        <v>Midtjylland</v>
      </c>
      <c r="N8474" t="str">
        <f>VLOOKUP(D8474,Translations!$I$2:$K$101,2,FALSE)</f>
        <v>Samsø</v>
      </c>
      <c r="O8474" t="str">
        <f>VLOOKUP(G8474,Translations!$M$2:$N$9,2,FALSE)</f>
        <v>[X2079] SARS-CoV-2 (RNA), Borger</v>
      </c>
      <c r="P8474" t="str">
        <f>VLOOKUP(F8474,Translations!$D$1:$F$13,2,FALSE)</f>
        <v>Ok</v>
      </c>
      <c r="Q8474" t="str">
        <f>VLOOKUP(F8474,Translations!$D$2:$G$13,4,FALSE)</f>
        <v>01 - Aktiv, bopæl i DK</v>
      </c>
      <c r="R8474" t="str">
        <f>VLOOKUP(H8474,Translations!$P$2:$Q$10,2,FALSE)</f>
        <v>1 - Selvstændigt sikret - med lægevalg</v>
      </c>
      <c r="S8474" t="str">
        <f>VLOOKUP(F8474,Translations!$D$2:$F$13,3,FALSE)</f>
        <v>Ja</v>
      </c>
    </row>
    <row r="8475" spans="1:19" x14ac:dyDescent="0.2">
      <c r="A8475" s="3">
        <v>44013</v>
      </c>
      <c r="B8475" t="s">
        <v>717</v>
      </c>
      <c r="C8475" t="s">
        <v>718</v>
      </c>
      <c r="D8475">
        <v>746</v>
      </c>
      <c r="E8475">
        <v>1082</v>
      </c>
      <c r="F8475" t="str">
        <f t="shared" si="275"/>
        <v>01</v>
      </c>
      <c r="G8475" t="s">
        <v>513</v>
      </c>
      <c r="H8475">
        <v>1</v>
      </c>
      <c r="I8475" t="s">
        <v>6</v>
      </c>
      <c r="J8475" t="s">
        <v>5</v>
      </c>
      <c r="K8475" t="s">
        <v>6</v>
      </c>
      <c r="L8475">
        <v>274</v>
      </c>
      <c r="M8475" t="str">
        <f>VLOOKUP(E8475,Translations!$A$1:$B$7,2,FALSE)</f>
        <v>Midtjylland</v>
      </c>
      <c r="N8475" t="str">
        <f>VLOOKUP(D8475,Translations!$I$2:$K$101,2,FALSE)</f>
        <v>Skanderborg</v>
      </c>
      <c r="O8475" t="str">
        <f>VLOOKUP(G8475,Translations!$M$2:$N$9,2,FALSE)</f>
        <v>[X2079] SARS-CoV-2 (RNA), Borger</v>
      </c>
      <c r="P8475" t="str">
        <f>VLOOKUP(F8475,Translations!$D$1:$F$13,2,FALSE)</f>
        <v>Ok</v>
      </c>
      <c r="Q8475" t="str">
        <f>VLOOKUP(F8475,Translations!$D$2:$G$13,4,FALSE)</f>
        <v>01 - Aktiv, bopæl i DK</v>
      </c>
      <c r="R8475" t="str">
        <f>VLOOKUP(H8475,Translations!$P$2:$Q$10,2,FALSE)</f>
        <v>1 - Selvstændigt sikret - med lægevalg</v>
      </c>
      <c r="S8475" t="str">
        <f>VLOOKUP(F8475,Translations!$D$2:$F$13,3,FALSE)</f>
        <v>Ja</v>
      </c>
    </row>
    <row r="8476" spans="1:19" x14ac:dyDescent="0.2">
      <c r="A8476" s="3">
        <v>44013</v>
      </c>
      <c r="B8476" t="s">
        <v>717</v>
      </c>
      <c r="C8476" t="s">
        <v>718</v>
      </c>
      <c r="D8476">
        <v>746</v>
      </c>
      <c r="E8476">
        <v>1082</v>
      </c>
      <c r="F8476" t="str">
        <f t="shared" si="275"/>
        <v>01</v>
      </c>
      <c r="G8476" t="s">
        <v>513</v>
      </c>
      <c r="H8476">
        <v>2</v>
      </c>
      <c r="I8476" t="s">
        <v>6</v>
      </c>
      <c r="J8476" t="s">
        <v>5</v>
      </c>
      <c r="K8476" t="s">
        <v>6</v>
      </c>
      <c r="L8476">
        <v>2</v>
      </c>
      <c r="M8476" t="str">
        <f>VLOOKUP(E8476,Translations!$A$1:$B$7,2,FALSE)</f>
        <v>Midtjylland</v>
      </c>
      <c r="N8476" t="str">
        <f>VLOOKUP(D8476,Translations!$I$2:$K$101,2,FALSE)</f>
        <v>Skanderborg</v>
      </c>
      <c r="O8476" t="str">
        <f>VLOOKUP(G8476,Translations!$M$2:$N$9,2,FALSE)</f>
        <v>[X2079] SARS-CoV-2 (RNA), Borger</v>
      </c>
      <c r="P8476" t="str">
        <f>VLOOKUP(F8476,Translations!$D$1:$F$13,2,FALSE)</f>
        <v>Ok</v>
      </c>
      <c r="Q8476" t="str">
        <f>VLOOKUP(F8476,Translations!$D$2:$G$13,4,FALSE)</f>
        <v>01 - Aktiv, bopæl i DK</v>
      </c>
      <c r="R8476" t="str">
        <f>VLOOKUP(H8476,Translations!$P$2:$Q$10,2,FALSE)</f>
        <v>2 - Selvstændigt sikret - uden lægevalg</v>
      </c>
      <c r="S8476" t="str">
        <f>VLOOKUP(F8476,Translations!$D$2:$F$13,3,FALSE)</f>
        <v>Ja</v>
      </c>
    </row>
    <row r="8477" spans="1:19" x14ac:dyDescent="0.2">
      <c r="A8477" s="3">
        <v>44013</v>
      </c>
      <c r="B8477" t="s">
        <v>717</v>
      </c>
      <c r="C8477" t="s">
        <v>718</v>
      </c>
      <c r="D8477">
        <v>751</v>
      </c>
      <c r="E8477">
        <v>1082</v>
      </c>
      <c r="F8477" t="str">
        <f t="shared" si="275"/>
        <v>01</v>
      </c>
      <c r="G8477" t="s">
        <v>513</v>
      </c>
      <c r="H8477">
        <v>1</v>
      </c>
      <c r="I8477" t="s">
        <v>6</v>
      </c>
      <c r="J8477" t="s">
        <v>5</v>
      </c>
      <c r="K8477" t="s">
        <v>6</v>
      </c>
      <c r="L8477">
        <v>968</v>
      </c>
      <c r="M8477" t="str">
        <f>VLOOKUP(E8477,Translations!$A$1:$B$7,2,FALSE)</f>
        <v>Midtjylland</v>
      </c>
      <c r="N8477" t="str">
        <f>VLOOKUP(D8477,Translations!$I$2:$K$101,2,FALSE)</f>
        <v>Aarhus</v>
      </c>
      <c r="O8477" t="str">
        <f>VLOOKUP(G8477,Translations!$M$2:$N$9,2,FALSE)</f>
        <v>[X2079] SARS-CoV-2 (RNA), Borger</v>
      </c>
      <c r="P8477" t="str">
        <f>VLOOKUP(F8477,Translations!$D$1:$F$13,2,FALSE)</f>
        <v>Ok</v>
      </c>
      <c r="Q8477" t="str">
        <f>VLOOKUP(F8477,Translations!$D$2:$G$13,4,FALSE)</f>
        <v>01 - Aktiv, bopæl i DK</v>
      </c>
      <c r="R8477" t="str">
        <f>VLOOKUP(H8477,Translations!$P$2:$Q$10,2,FALSE)</f>
        <v>1 - Selvstændigt sikret - med lægevalg</v>
      </c>
      <c r="S8477" t="str">
        <f>VLOOKUP(F8477,Translations!$D$2:$F$13,3,FALSE)</f>
        <v>Ja</v>
      </c>
    </row>
    <row r="8478" spans="1:19" x14ac:dyDescent="0.2">
      <c r="A8478" s="3">
        <v>44013</v>
      </c>
      <c r="B8478" t="s">
        <v>717</v>
      </c>
      <c r="C8478" t="s">
        <v>718</v>
      </c>
      <c r="D8478">
        <v>756</v>
      </c>
      <c r="E8478">
        <v>1082</v>
      </c>
      <c r="F8478" t="str">
        <f t="shared" si="275"/>
        <v>01</v>
      </c>
      <c r="G8478" t="s">
        <v>513</v>
      </c>
      <c r="H8478">
        <v>1</v>
      </c>
      <c r="I8478" t="s">
        <v>6</v>
      </c>
      <c r="J8478" t="s">
        <v>5</v>
      </c>
      <c r="K8478" t="s">
        <v>6</v>
      </c>
      <c r="L8478">
        <v>163</v>
      </c>
      <c r="M8478" t="str">
        <f>VLOOKUP(E8478,Translations!$A$1:$B$7,2,FALSE)</f>
        <v>Midtjylland</v>
      </c>
      <c r="N8478" t="str">
        <f>VLOOKUP(D8478,Translations!$I$2:$K$101,2,FALSE)</f>
        <v>Ikast-Brande</v>
      </c>
      <c r="O8478" t="str">
        <f>VLOOKUP(G8478,Translations!$M$2:$N$9,2,FALSE)</f>
        <v>[X2079] SARS-CoV-2 (RNA), Borger</v>
      </c>
      <c r="P8478" t="str">
        <f>VLOOKUP(F8478,Translations!$D$1:$F$13,2,FALSE)</f>
        <v>Ok</v>
      </c>
      <c r="Q8478" t="str">
        <f>VLOOKUP(F8478,Translations!$D$2:$G$13,4,FALSE)</f>
        <v>01 - Aktiv, bopæl i DK</v>
      </c>
      <c r="R8478" t="str">
        <f>VLOOKUP(H8478,Translations!$P$2:$Q$10,2,FALSE)</f>
        <v>1 - Selvstændigt sikret - med lægevalg</v>
      </c>
      <c r="S8478" t="str">
        <f>VLOOKUP(F8478,Translations!$D$2:$F$13,3,FALSE)</f>
        <v>Ja</v>
      </c>
    </row>
    <row r="8479" spans="1:19" x14ac:dyDescent="0.2">
      <c r="A8479" s="3">
        <v>44013</v>
      </c>
      <c r="B8479" t="s">
        <v>717</v>
      </c>
      <c r="C8479" t="s">
        <v>718</v>
      </c>
      <c r="D8479">
        <v>760</v>
      </c>
      <c r="E8479">
        <v>1082</v>
      </c>
      <c r="F8479" t="str">
        <f t="shared" si="275"/>
        <v>01</v>
      </c>
      <c r="G8479" t="s">
        <v>513</v>
      </c>
      <c r="H8479">
        <v>1</v>
      </c>
      <c r="I8479" t="s">
        <v>6</v>
      </c>
      <c r="J8479" t="s">
        <v>5</v>
      </c>
      <c r="K8479" t="s">
        <v>6</v>
      </c>
      <c r="L8479">
        <v>221</v>
      </c>
      <c r="M8479" t="str">
        <f>VLOOKUP(E8479,Translations!$A$1:$B$7,2,FALSE)</f>
        <v>Midtjylland</v>
      </c>
      <c r="N8479" t="str">
        <f>VLOOKUP(D8479,Translations!$I$2:$K$101,2,FALSE)</f>
        <v>Ringkøbing-Skjern</v>
      </c>
      <c r="O8479" t="str">
        <f>VLOOKUP(G8479,Translations!$M$2:$N$9,2,FALSE)</f>
        <v>[X2079] SARS-CoV-2 (RNA), Borger</v>
      </c>
      <c r="P8479" t="str">
        <f>VLOOKUP(F8479,Translations!$D$1:$F$13,2,FALSE)</f>
        <v>Ok</v>
      </c>
      <c r="Q8479" t="str">
        <f>VLOOKUP(F8479,Translations!$D$2:$G$13,4,FALSE)</f>
        <v>01 - Aktiv, bopæl i DK</v>
      </c>
      <c r="R8479" t="str">
        <f>VLOOKUP(H8479,Translations!$P$2:$Q$10,2,FALSE)</f>
        <v>1 - Selvstændigt sikret - med lægevalg</v>
      </c>
      <c r="S8479" t="str">
        <f>VLOOKUP(F8479,Translations!$D$2:$F$13,3,FALSE)</f>
        <v>Ja</v>
      </c>
    </row>
    <row r="8480" spans="1:19" x14ac:dyDescent="0.2">
      <c r="A8480" s="3">
        <v>44013</v>
      </c>
      <c r="B8480" t="s">
        <v>717</v>
      </c>
      <c r="C8480" t="s">
        <v>718</v>
      </c>
      <c r="D8480">
        <v>766</v>
      </c>
      <c r="E8480">
        <v>1082</v>
      </c>
      <c r="F8480" t="str">
        <f t="shared" si="275"/>
        <v>01</v>
      </c>
      <c r="G8480" t="s">
        <v>513</v>
      </c>
      <c r="H8480">
        <v>1</v>
      </c>
      <c r="I8480" t="s">
        <v>6</v>
      </c>
      <c r="J8480" t="s">
        <v>5</v>
      </c>
      <c r="K8480" t="s">
        <v>6</v>
      </c>
      <c r="L8480">
        <v>206</v>
      </c>
      <c r="M8480" t="str">
        <f>VLOOKUP(E8480,Translations!$A$1:$B$7,2,FALSE)</f>
        <v>Midtjylland</v>
      </c>
      <c r="N8480" t="str">
        <f>VLOOKUP(D8480,Translations!$I$2:$K$101,2,FALSE)</f>
        <v>Hedensted</v>
      </c>
      <c r="O8480" t="str">
        <f>VLOOKUP(G8480,Translations!$M$2:$N$9,2,FALSE)</f>
        <v>[X2079] SARS-CoV-2 (RNA), Borger</v>
      </c>
      <c r="P8480" t="str">
        <f>VLOOKUP(F8480,Translations!$D$1:$F$13,2,FALSE)</f>
        <v>Ok</v>
      </c>
      <c r="Q8480" t="str">
        <f>VLOOKUP(F8480,Translations!$D$2:$G$13,4,FALSE)</f>
        <v>01 - Aktiv, bopæl i DK</v>
      </c>
      <c r="R8480" t="str">
        <f>VLOOKUP(H8480,Translations!$P$2:$Q$10,2,FALSE)</f>
        <v>1 - Selvstændigt sikret - med lægevalg</v>
      </c>
      <c r="S8480" t="str">
        <f>VLOOKUP(F8480,Translations!$D$2:$F$13,3,FALSE)</f>
        <v>Ja</v>
      </c>
    </row>
    <row r="8481" spans="1:19" x14ac:dyDescent="0.2">
      <c r="A8481" s="3">
        <v>44013</v>
      </c>
      <c r="B8481" t="s">
        <v>717</v>
      </c>
      <c r="C8481" t="s">
        <v>718</v>
      </c>
      <c r="D8481">
        <v>773</v>
      </c>
      <c r="E8481">
        <v>1081</v>
      </c>
      <c r="F8481" t="str">
        <f t="shared" si="275"/>
        <v>01</v>
      </c>
      <c r="G8481" t="s">
        <v>513</v>
      </c>
      <c r="H8481">
        <v>1</v>
      </c>
      <c r="I8481" t="s">
        <v>6</v>
      </c>
      <c r="J8481" t="s">
        <v>5</v>
      </c>
      <c r="K8481" t="s">
        <v>6</v>
      </c>
      <c r="L8481">
        <v>73</v>
      </c>
      <c r="M8481" t="str">
        <f>VLOOKUP(E8481,Translations!$A$1:$B$7,2,FALSE)</f>
        <v>Nordjylland</v>
      </c>
      <c r="N8481" t="str">
        <f>VLOOKUP(D8481,Translations!$I$2:$K$101,2,FALSE)</f>
        <v>Morsø</v>
      </c>
      <c r="O8481" t="str">
        <f>VLOOKUP(G8481,Translations!$M$2:$N$9,2,FALSE)</f>
        <v>[X2079] SARS-CoV-2 (RNA), Borger</v>
      </c>
      <c r="P8481" t="str">
        <f>VLOOKUP(F8481,Translations!$D$1:$F$13,2,FALSE)</f>
        <v>Ok</v>
      </c>
      <c r="Q8481" t="str">
        <f>VLOOKUP(F8481,Translations!$D$2:$G$13,4,FALSE)</f>
        <v>01 - Aktiv, bopæl i DK</v>
      </c>
      <c r="R8481" t="str">
        <f>VLOOKUP(H8481,Translations!$P$2:$Q$10,2,FALSE)</f>
        <v>1 - Selvstændigt sikret - med lægevalg</v>
      </c>
      <c r="S8481" t="str">
        <f>VLOOKUP(F8481,Translations!$D$2:$F$13,3,FALSE)</f>
        <v>Ja</v>
      </c>
    </row>
    <row r="8482" spans="1:19" x14ac:dyDescent="0.2">
      <c r="A8482" s="3">
        <v>44013</v>
      </c>
      <c r="B8482" t="s">
        <v>717</v>
      </c>
      <c r="C8482" t="s">
        <v>718</v>
      </c>
      <c r="D8482">
        <v>779</v>
      </c>
      <c r="E8482">
        <v>1082</v>
      </c>
      <c r="F8482" t="str">
        <f t="shared" si="275"/>
        <v>01</v>
      </c>
      <c r="G8482" t="s">
        <v>513</v>
      </c>
      <c r="H8482">
        <v>1</v>
      </c>
      <c r="I8482" t="s">
        <v>6</v>
      </c>
      <c r="J8482" t="s">
        <v>5</v>
      </c>
      <c r="K8482" t="s">
        <v>6</v>
      </c>
      <c r="L8482">
        <v>170</v>
      </c>
      <c r="M8482" t="str">
        <f>VLOOKUP(E8482,Translations!$A$1:$B$7,2,FALSE)</f>
        <v>Midtjylland</v>
      </c>
      <c r="N8482" t="str">
        <f>VLOOKUP(D8482,Translations!$I$2:$K$101,2,FALSE)</f>
        <v>Skive</v>
      </c>
      <c r="O8482" t="str">
        <f>VLOOKUP(G8482,Translations!$M$2:$N$9,2,FALSE)</f>
        <v>[X2079] SARS-CoV-2 (RNA), Borger</v>
      </c>
      <c r="P8482" t="str">
        <f>VLOOKUP(F8482,Translations!$D$1:$F$13,2,FALSE)</f>
        <v>Ok</v>
      </c>
      <c r="Q8482" t="str">
        <f>VLOOKUP(F8482,Translations!$D$2:$G$13,4,FALSE)</f>
        <v>01 - Aktiv, bopæl i DK</v>
      </c>
      <c r="R8482" t="str">
        <f>VLOOKUP(H8482,Translations!$P$2:$Q$10,2,FALSE)</f>
        <v>1 - Selvstændigt sikret - med lægevalg</v>
      </c>
      <c r="S8482" t="str">
        <f>VLOOKUP(F8482,Translations!$D$2:$F$13,3,FALSE)</f>
        <v>Ja</v>
      </c>
    </row>
    <row r="8483" spans="1:19" x14ac:dyDescent="0.2">
      <c r="A8483" s="3">
        <v>44013</v>
      </c>
      <c r="B8483" t="s">
        <v>717</v>
      </c>
      <c r="C8483" t="s">
        <v>718</v>
      </c>
      <c r="D8483">
        <v>787</v>
      </c>
      <c r="E8483">
        <v>1081</v>
      </c>
      <c r="F8483" t="str">
        <f t="shared" si="275"/>
        <v>01</v>
      </c>
      <c r="G8483" t="s">
        <v>513</v>
      </c>
      <c r="H8483">
        <v>1</v>
      </c>
      <c r="I8483" t="s">
        <v>6</v>
      </c>
      <c r="J8483" t="s">
        <v>5</v>
      </c>
      <c r="K8483" t="s">
        <v>6</v>
      </c>
      <c r="L8483">
        <v>152</v>
      </c>
      <c r="M8483" t="str">
        <f>VLOOKUP(E8483,Translations!$A$1:$B$7,2,FALSE)</f>
        <v>Nordjylland</v>
      </c>
      <c r="N8483" t="str">
        <f>VLOOKUP(D8483,Translations!$I$2:$K$101,2,FALSE)</f>
        <v>Thisted</v>
      </c>
      <c r="O8483" t="str">
        <f>VLOOKUP(G8483,Translations!$M$2:$N$9,2,FALSE)</f>
        <v>[X2079] SARS-CoV-2 (RNA), Borger</v>
      </c>
      <c r="P8483" t="str">
        <f>VLOOKUP(F8483,Translations!$D$1:$F$13,2,FALSE)</f>
        <v>Ok</v>
      </c>
      <c r="Q8483" t="str">
        <f>VLOOKUP(F8483,Translations!$D$2:$G$13,4,FALSE)</f>
        <v>01 - Aktiv, bopæl i DK</v>
      </c>
      <c r="R8483" t="str">
        <f>VLOOKUP(H8483,Translations!$P$2:$Q$10,2,FALSE)</f>
        <v>1 - Selvstændigt sikret - med lægevalg</v>
      </c>
      <c r="S8483" t="str">
        <f>VLOOKUP(F8483,Translations!$D$2:$F$13,3,FALSE)</f>
        <v>Ja</v>
      </c>
    </row>
    <row r="8484" spans="1:19" x14ac:dyDescent="0.2">
      <c r="A8484" s="3">
        <v>44013</v>
      </c>
      <c r="B8484" t="s">
        <v>717</v>
      </c>
      <c r="C8484" t="s">
        <v>718</v>
      </c>
      <c r="D8484">
        <v>791</v>
      </c>
      <c r="E8484">
        <v>1082</v>
      </c>
      <c r="F8484" t="str">
        <f t="shared" si="275"/>
        <v>01</v>
      </c>
      <c r="G8484" t="s">
        <v>513</v>
      </c>
      <c r="H8484">
        <v>1</v>
      </c>
      <c r="I8484" t="s">
        <v>6</v>
      </c>
      <c r="J8484" t="s">
        <v>5</v>
      </c>
      <c r="K8484" t="s">
        <v>6</v>
      </c>
      <c r="L8484">
        <v>394</v>
      </c>
      <c r="M8484" t="str">
        <f>VLOOKUP(E8484,Translations!$A$1:$B$7,2,FALSE)</f>
        <v>Midtjylland</v>
      </c>
      <c r="N8484" t="str">
        <f>VLOOKUP(D8484,Translations!$I$2:$K$101,2,FALSE)</f>
        <v>Viborg</v>
      </c>
      <c r="O8484" t="str">
        <f>VLOOKUP(G8484,Translations!$M$2:$N$9,2,FALSE)</f>
        <v>[X2079] SARS-CoV-2 (RNA), Borger</v>
      </c>
      <c r="P8484" t="str">
        <f>VLOOKUP(F8484,Translations!$D$1:$F$13,2,FALSE)</f>
        <v>Ok</v>
      </c>
      <c r="Q8484" t="str">
        <f>VLOOKUP(F8484,Translations!$D$2:$G$13,4,FALSE)</f>
        <v>01 - Aktiv, bopæl i DK</v>
      </c>
      <c r="R8484" t="str">
        <f>VLOOKUP(H8484,Translations!$P$2:$Q$10,2,FALSE)</f>
        <v>1 - Selvstændigt sikret - med lægevalg</v>
      </c>
      <c r="S8484" t="str">
        <f>VLOOKUP(F8484,Translations!$D$2:$F$13,3,FALSE)</f>
        <v>Ja</v>
      </c>
    </row>
    <row r="8485" spans="1:19" x14ac:dyDescent="0.2">
      <c r="A8485" s="3">
        <v>44013</v>
      </c>
      <c r="B8485" t="s">
        <v>717</v>
      </c>
      <c r="C8485" t="s">
        <v>718</v>
      </c>
      <c r="D8485">
        <v>810</v>
      </c>
      <c r="E8485">
        <v>1081</v>
      </c>
      <c r="F8485" t="str">
        <f t="shared" si="275"/>
        <v>01</v>
      </c>
      <c r="G8485" t="s">
        <v>513</v>
      </c>
      <c r="H8485">
        <v>1</v>
      </c>
      <c r="I8485" t="s">
        <v>6</v>
      </c>
      <c r="J8485" t="s">
        <v>5</v>
      </c>
      <c r="K8485" t="s">
        <v>6</v>
      </c>
      <c r="L8485">
        <v>141</v>
      </c>
      <c r="M8485" t="str">
        <f>VLOOKUP(E8485,Translations!$A$1:$B$7,2,FALSE)</f>
        <v>Nordjylland</v>
      </c>
      <c r="N8485" t="str">
        <f>VLOOKUP(D8485,Translations!$I$2:$K$101,2,FALSE)</f>
        <v>Brønderslev</v>
      </c>
      <c r="O8485" t="str">
        <f>VLOOKUP(G8485,Translations!$M$2:$N$9,2,FALSE)</f>
        <v>[X2079] SARS-CoV-2 (RNA), Borger</v>
      </c>
      <c r="P8485" t="str">
        <f>VLOOKUP(F8485,Translations!$D$1:$F$13,2,FALSE)</f>
        <v>Ok</v>
      </c>
      <c r="Q8485" t="str">
        <f>VLOOKUP(F8485,Translations!$D$2:$G$13,4,FALSE)</f>
        <v>01 - Aktiv, bopæl i DK</v>
      </c>
      <c r="R8485" t="str">
        <f>VLOOKUP(H8485,Translations!$P$2:$Q$10,2,FALSE)</f>
        <v>1 - Selvstændigt sikret - med lægevalg</v>
      </c>
      <c r="S8485" t="str">
        <f>VLOOKUP(F8485,Translations!$D$2:$F$13,3,FALSE)</f>
        <v>Ja</v>
      </c>
    </row>
    <row r="8486" spans="1:19" x14ac:dyDescent="0.2">
      <c r="A8486" s="3">
        <v>44013</v>
      </c>
      <c r="B8486" t="s">
        <v>717</v>
      </c>
      <c r="C8486" t="s">
        <v>718</v>
      </c>
      <c r="D8486">
        <v>813</v>
      </c>
      <c r="E8486">
        <v>1081</v>
      </c>
      <c r="F8486" t="str">
        <f t="shared" si="275"/>
        <v>01</v>
      </c>
      <c r="G8486" t="s">
        <v>513</v>
      </c>
      <c r="H8486">
        <v>1</v>
      </c>
      <c r="I8486" t="s">
        <v>6</v>
      </c>
      <c r="J8486" t="s">
        <v>5</v>
      </c>
      <c r="K8486" t="s">
        <v>6</v>
      </c>
      <c r="L8486">
        <v>175</v>
      </c>
      <c r="M8486" t="str">
        <f>VLOOKUP(E8486,Translations!$A$1:$B$7,2,FALSE)</f>
        <v>Nordjylland</v>
      </c>
      <c r="N8486" t="str">
        <f>VLOOKUP(D8486,Translations!$I$2:$K$101,2,FALSE)</f>
        <v>Frederikshavn</v>
      </c>
      <c r="O8486" t="str">
        <f>VLOOKUP(G8486,Translations!$M$2:$N$9,2,FALSE)</f>
        <v>[X2079] SARS-CoV-2 (RNA), Borger</v>
      </c>
      <c r="P8486" t="str">
        <f>VLOOKUP(F8486,Translations!$D$1:$F$13,2,FALSE)</f>
        <v>Ok</v>
      </c>
      <c r="Q8486" t="str">
        <f>VLOOKUP(F8486,Translations!$D$2:$G$13,4,FALSE)</f>
        <v>01 - Aktiv, bopæl i DK</v>
      </c>
      <c r="R8486" t="str">
        <f>VLOOKUP(H8486,Translations!$P$2:$Q$10,2,FALSE)</f>
        <v>1 - Selvstændigt sikret - med lægevalg</v>
      </c>
      <c r="S8486" t="str">
        <f>VLOOKUP(F8486,Translations!$D$2:$F$13,3,FALSE)</f>
        <v>Ja</v>
      </c>
    </row>
    <row r="8487" spans="1:19" x14ac:dyDescent="0.2">
      <c r="A8487" s="3">
        <v>44013</v>
      </c>
      <c r="B8487" t="s">
        <v>717</v>
      </c>
      <c r="C8487" t="s">
        <v>718</v>
      </c>
      <c r="D8487">
        <v>820</v>
      </c>
      <c r="E8487">
        <v>1081</v>
      </c>
      <c r="F8487" t="str">
        <f t="shared" si="275"/>
        <v>01</v>
      </c>
      <c r="G8487" t="s">
        <v>513</v>
      </c>
      <c r="H8487">
        <v>1</v>
      </c>
      <c r="I8487" t="s">
        <v>6</v>
      </c>
      <c r="J8487" t="s">
        <v>5</v>
      </c>
      <c r="K8487" t="s">
        <v>6</v>
      </c>
      <c r="L8487">
        <v>115</v>
      </c>
      <c r="M8487" t="str">
        <f>VLOOKUP(E8487,Translations!$A$1:$B$7,2,FALSE)</f>
        <v>Nordjylland</v>
      </c>
      <c r="N8487" t="str">
        <f>VLOOKUP(D8487,Translations!$I$2:$K$101,2,FALSE)</f>
        <v>Vesthimmerlands</v>
      </c>
      <c r="O8487" t="str">
        <f>VLOOKUP(G8487,Translations!$M$2:$N$9,2,FALSE)</f>
        <v>[X2079] SARS-CoV-2 (RNA), Borger</v>
      </c>
      <c r="P8487" t="str">
        <f>VLOOKUP(F8487,Translations!$D$1:$F$13,2,FALSE)</f>
        <v>Ok</v>
      </c>
      <c r="Q8487" t="str">
        <f>VLOOKUP(F8487,Translations!$D$2:$G$13,4,FALSE)</f>
        <v>01 - Aktiv, bopæl i DK</v>
      </c>
      <c r="R8487" t="str">
        <f>VLOOKUP(H8487,Translations!$P$2:$Q$10,2,FALSE)</f>
        <v>1 - Selvstændigt sikret - med lægevalg</v>
      </c>
      <c r="S8487" t="str">
        <f>VLOOKUP(F8487,Translations!$D$2:$F$13,3,FALSE)</f>
        <v>Ja</v>
      </c>
    </row>
    <row r="8488" spans="1:19" x14ac:dyDescent="0.2">
      <c r="A8488" s="3">
        <v>44013</v>
      </c>
      <c r="B8488" t="s">
        <v>717</v>
      </c>
      <c r="C8488" t="s">
        <v>718</v>
      </c>
      <c r="D8488">
        <v>825</v>
      </c>
      <c r="E8488">
        <v>1081</v>
      </c>
      <c r="F8488" t="str">
        <f t="shared" si="275"/>
        <v>01</v>
      </c>
      <c r="G8488" t="s">
        <v>513</v>
      </c>
      <c r="H8488">
        <v>1</v>
      </c>
      <c r="I8488" t="s">
        <v>6</v>
      </c>
      <c r="J8488" t="s">
        <v>5</v>
      </c>
      <c r="K8488" t="s">
        <v>6</v>
      </c>
      <c r="L8488">
        <v>2</v>
      </c>
      <c r="M8488" t="str">
        <f>VLOOKUP(E8488,Translations!$A$1:$B$7,2,FALSE)</f>
        <v>Nordjylland</v>
      </c>
      <c r="N8488" t="str">
        <f>VLOOKUP(D8488,Translations!$I$2:$K$101,2,FALSE)</f>
        <v>Læsø</v>
      </c>
      <c r="O8488" t="str">
        <f>VLOOKUP(G8488,Translations!$M$2:$N$9,2,FALSE)</f>
        <v>[X2079] SARS-CoV-2 (RNA), Borger</v>
      </c>
      <c r="P8488" t="str">
        <f>VLOOKUP(F8488,Translations!$D$1:$F$13,2,FALSE)</f>
        <v>Ok</v>
      </c>
      <c r="Q8488" t="str">
        <f>VLOOKUP(F8488,Translations!$D$2:$G$13,4,FALSE)</f>
        <v>01 - Aktiv, bopæl i DK</v>
      </c>
      <c r="R8488" t="str">
        <f>VLOOKUP(H8488,Translations!$P$2:$Q$10,2,FALSE)</f>
        <v>1 - Selvstændigt sikret - med lægevalg</v>
      </c>
      <c r="S8488" t="str">
        <f>VLOOKUP(F8488,Translations!$D$2:$F$13,3,FALSE)</f>
        <v>Ja</v>
      </c>
    </row>
    <row r="8489" spans="1:19" x14ac:dyDescent="0.2">
      <c r="A8489" s="3">
        <v>44013</v>
      </c>
      <c r="B8489" t="s">
        <v>717</v>
      </c>
      <c r="C8489" t="s">
        <v>718</v>
      </c>
      <c r="D8489">
        <v>840</v>
      </c>
      <c r="E8489">
        <v>1081</v>
      </c>
      <c r="F8489" t="str">
        <f t="shared" si="275"/>
        <v>01</v>
      </c>
      <c r="G8489" t="s">
        <v>513</v>
      </c>
      <c r="H8489">
        <v>1</v>
      </c>
      <c r="I8489" t="s">
        <v>6</v>
      </c>
      <c r="J8489" t="s">
        <v>5</v>
      </c>
      <c r="K8489" t="s">
        <v>6</v>
      </c>
      <c r="L8489">
        <v>122</v>
      </c>
      <c r="M8489" t="str">
        <f>VLOOKUP(E8489,Translations!$A$1:$B$7,2,FALSE)</f>
        <v>Nordjylland</v>
      </c>
      <c r="N8489" t="str">
        <f>VLOOKUP(D8489,Translations!$I$2:$K$101,2,FALSE)</f>
        <v>Rebild</v>
      </c>
      <c r="O8489" t="str">
        <f>VLOOKUP(G8489,Translations!$M$2:$N$9,2,FALSE)</f>
        <v>[X2079] SARS-CoV-2 (RNA), Borger</v>
      </c>
      <c r="P8489" t="str">
        <f>VLOOKUP(F8489,Translations!$D$1:$F$13,2,FALSE)</f>
        <v>Ok</v>
      </c>
      <c r="Q8489" t="str">
        <f>VLOOKUP(F8489,Translations!$D$2:$G$13,4,FALSE)</f>
        <v>01 - Aktiv, bopæl i DK</v>
      </c>
      <c r="R8489" t="str">
        <f>VLOOKUP(H8489,Translations!$P$2:$Q$10,2,FALSE)</f>
        <v>1 - Selvstændigt sikret - med lægevalg</v>
      </c>
      <c r="S8489" t="str">
        <f>VLOOKUP(F8489,Translations!$D$2:$F$13,3,FALSE)</f>
        <v>Ja</v>
      </c>
    </row>
    <row r="8490" spans="1:19" x14ac:dyDescent="0.2">
      <c r="A8490" s="3">
        <v>44013</v>
      </c>
      <c r="B8490" t="s">
        <v>717</v>
      </c>
      <c r="C8490" t="s">
        <v>718</v>
      </c>
      <c r="D8490">
        <v>846</v>
      </c>
      <c r="E8490">
        <v>1081</v>
      </c>
      <c r="F8490" t="str">
        <f t="shared" si="275"/>
        <v>01</v>
      </c>
      <c r="G8490" t="s">
        <v>513</v>
      </c>
      <c r="H8490">
        <v>1</v>
      </c>
      <c r="I8490" t="s">
        <v>6</v>
      </c>
      <c r="J8490" t="s">
        <v>5</v>
      </c>
      <c r="K8490" t="s">
        <v>6</v>
      </c>
      <c r="L8490">
        <v>166</v>
      </c>
      <c r="M8490" t="str">
        <f>VLOOKUP(E8490,Translations!$A$1:$B$7,2,FALSE)</f>
        <v>Nordjylland</v>
      </c>
      <c r="N8490" t="str">
        <f>VLOOKUP(D8490,Translations!$I$2:$K$101,2,FALSE)</f>
        <v>Mariagerfjord</v>
      </c>
      <c r="O8490" t="str">
        <f>VLOOKUP(G8490,Translations!$M$2:$N$9,2,FALSE)</f>
        <v>[X2079] SARS-CoV-2 (RNA), Borger</v>
      </c>
      <c r="P8490" t="str">
        <f>VLOOKUP(F8490,Translations!$D$1:$F$13,2,FALSE)</f>
        <v>Ok</v>
      </c>
      <c r="Q8490" t="str">
        <f>VLOOKUP(F8490,Translations!$D$2:$G$13,4,FALSE)</f>
        <v>01 - Aktiv, bopæl i DK</v>
      </c>
      <c r="R8490" t="str">
        <f>VLOOKUP(H8490,Translations!$P$2:$Q$10,2,FALSE)</f>
        <v>1 - Selvstændigt sikret - med lægevalg</v>
      </c>
      <c r="S8490" t="str">
        <f>VLOOKUP(F8490,Translations!$D$2:$F$13,3,FALSE)</f>
        <v>Ja</v>
      </c>
    </row>
    <row r="8491" spans="1:19" x14ac:dyDescent="0.2">
      <c r="A8491" s="3">
        <v>44013</v>
      </c>
      <c r="B8491" t="s">
        <v>717</v>
      </c>
      <c r="C8491" t="s">
        <v>718</v>
      </c>
      <c r="D8491">
        <v>849</v>
      </c>
      <c r="E8491">
        <v>1081</v>
      </c>
      <c r="F8491" t="str">
        <f t="shared" si="275"/>
        <v>01</v>
      </c>
      <c r="G8491" t="s">
        <v>513</v>
      </c>
      <c r="H8491">
        <v>1</v>
      </c>
      <c r="I8491" t="s">
        <v>6</v>
      </c>
      <c r="J8491" t="s">
        <v>5</v>
      </c>
      <c r="K8491" t="s">
        <v>6</v>
      </c>
      <c r="L8491">
        <v>157</v>
      </c>
      <c r="M8491" t="str">
        <f>VLOOKUP(E8491,Translations!$A$1:$B$7,2,FALSE)</f>
        <v>Nordjylland</v>
      </c>
      <c r="N8491" t="str">
        <f>VLOOKUP(D8491,Translations!$I$2:$K$101,2,FALSE)</f>
        <v>Jammerbugt</v>
      </c>
      <c r="O8491" t="str">
        <f>VLOOKUP(G8491,Translations!$M$2:$N$9,2,FALSE)</f>
        <v>[X2079] SARS-CoV-2 (RNA), Borger</v>
      </c>
      <c r="P8491" t="str">
        <f>VLOOKUP(F8491,Translations!$D$1:$F$13,2,FALSE)</f>
        <v>Ok</v>
      </c>
      <c r="Q8491" t="str">
        <f>VLOOKUP(F8491,Translations!$D$2:$G$13,4,FALSE)</f>
        <v>01 - Aktiv, bopæl i DK</v>
      </c>
      <c r="R8491" t="str">
        <f>VLOOKUP(H8491,Translations!$P$2:$Q$10,2,FALSE)</f>
        <v>1 - Selvstændigt sikret - med lægevalg</v>
      </c>
      <c r="S8491" t="str">
        <f>VLOOKUP(F8491,Translations!$D$2:$F$13,3,FALSE)</f>
        <v>Ja</v>
      </c>
    </row>
    <row r="8492" spans="1:19" x14ac:dyDescent="0.2">
      <c r="A8492" s="3">
        <v>44013</v>
      </c>
      <c r="B8492" t="s">
        <v>717</v>
      </c>
      <c r="C8492" t="s">
        <v>718</v>
      </c>
      <c r="D8492">
        <v>851</v>
      </c>
      <c r="E8492">
        <v>1081</v>
      </c>
      <c r="F8492" t="str">
        <f t="shared" si="275"/>
        <v>01</v>
      </c>
      <c r="G8492" t="s">
        <v>513</v>
      </c>
      <c r="H8492">
        <v>1</v>
      </c>
      <c r="I8492" t="s">
        <v>6</v>
      </c>
      <c r="J8492" t="s">
        <v>5</v>
      </c>
      <c r="K8492" t="s">
        <v>6</v>
      </c>
      <c r="L8492">
        <v>645</v>
      </c>
      <c r="M8492" t="str">
        <f>VLOOKUP(E8492,Translations!$A$1:$B$7,2,FALSE)</f>
        <v>Nordjylland</v>
      </c>
      <c r="N8492" t="str">
        <f>VLOOKUP(D8492,Translations!$I$2:$K$101,2,FALSE)</f>
        <v>Aalborg</v>
      </c>
      <c r="O8492" t="str">
        <f>VLOOKUP(G8492,Translations!$M$2:$N$9,2,FALSE)</f>
        <v>[X2079] SARS-CoV-2 (RNA), Borger</v>
      </c>
      <c r="P8492" t="str">
        <f>VLOOKUP(F8492,Translations!$D$1:$F$13,2,FALSE)</f>
        <v>Ok</v>
      </c>
      <c r="Q8492" t="str">
        <f>VLOOKUP(F8492,Translations!$D$2:$G$13,4,FALSE)</f>
        <v>01 - Aktiv, bopæl i DK</v>
      </c>
      <c r="R8492" t="str">
        <f>VLOOKUP(H8492,Translations!$P$2:$Q$10,2,FALSE)</f>
        <v>1 - Selvstændigt sikret - med lægevalg</v>
      </c>
      <c r="S8492" t="str">
        <f>VLOOKUP(F8492,Translations!$D$2:$F$13,3,FALSE)</f>
        <v>Ja</v>
      </c>
    </row>
    <row r="8493" spans="1:19" x14ac:dyDescent="0.2">
      <c r="A8493" s="3">
        <v>44013</v>
      </c>
      <c r="B8493" t="s">
        <v>717</v>
      </c>
      <c r="C8493" t="s">
        <v>718</v>
      </c>
      <c r="D8493">
        <v>860</v>
      </c>
      <c r="E8493">
        <v>1081</v>
      </c>
      <c r="F8493" t="str">
        <f t="shared" si="275"/>
        <v>01</v>
      </c>
      <c r="G8493" t="s">
        <v>513</v>
      </c>
      <c r="H8493">
        <v>1</v>
      </c>
      <c r="I8493" t="s">
        <v>6</v>
      </c>
      <c r="J8493" t="s">
        <v>5</v>
      </c>
      <c r="K8493" t="s">
        <v>6</v>
      </c>
      <c r="L8493">
        <v>254</v>
      </c>
      <c r="M8493" t="str">
        <f>VLOOKUP(E8493,Translations!$A$1:$B$7,2,FALSE)</f>
        <v>Nordjylland</v>
      </c>
      <c r="N8493" t="str">
        <f>VLOOKUP(D8493,Translations!$I$2:$K$101,2,FALSE)</f>
        <v>Hjørring</v>
      </c>
      <c r="O8493" t="str">
        <f>VLOOKUP(G8493,Translations!$M$2:$N$9,2,FALSE)</f>
        <v>[X2079] SARS-CoV-2 (RNA), Borger</v>
      </c>
      <c r="P8493" t="str">
        <f>VLOOKUP(F8493,Translations!$D$1:$F$13,2,FALSE)</f>
        <v>Ok</v>
      </c>
      <c r="Q8493" t="str">
        <f>VLOOKUP(F8493,Translations!$D$2:$G$13,4,FALSE)</f>
        <v>01 - Aktiv, bopæl i DK</v>
      </c>
      <c r="R8493" t="str">
        <f>VLOOKUP(H8493,Translations!$P$2:$Q$10,2,FALSE)</f>
        <v>1 - Selvstændigt sikret - med lægevalg</v>
      </c>
      <c r="S8493" t="str">
        <f>VLOOKUP(F8493,Translations!$D$2:$F$13,3,FALSE)</f>
        <v>Ja</v>
      </c>
    </row>
    <row r="8494" spans="1:19" x14ac:dyDescent="0.2">
      <c r="A8494" s="3">
        <v>44013</v>
      </c>
      <c r="B8494" t="s">
        <v>719</v>
      </c>
      <c r="C8494" t="s">
        <v>720</v>
      </c>
      <c r="D8494">
        <v>0</v>
      </c>
      <c r="E8494">
        <v>0</v>
      </c>
      <c r="F8494" t="str">
        <f>"80"</f>
        <v>80</v>
      </c>
      <c r="G8494" t="s">
        <v>513</v>
      </c>
      <c r="H8494">
        <v>1</v>
      </c>
      <c r="I8494" t="s">
        <v>6</v>
      </c>
      <c r="J8494" t="s">
        <v>5</v>
      </c>
      <c r="K8494" t="s">
        <v>6</v>
      </c>
      <c r="L8494">
        <v>1</v>
      </c>
      <c r="M8494" t="str">
        <f>VLOOKUP(E8494,Translations!$A$1:$B$7,2,FALSE)</f>
        <v>Ukendt</v>
      </c>
      <c r="N8494" t="str">
        <f>VLOOKUP(D8494,Translations!$I$2:$K$101,2,FALSE)</f>
        <v>Ukendt</v>
      </c>
      <c r="O8494" t="str">
        <f>VLOOKUP(G8494,Translations!$M$2:$N$9,2,FALSE)</f>
        <v>[X2079] SARS-CoV-2 (RNA), Borger</v>
      </c>
      <c r="P8494" t="str">
        <f>VLOOKUP(F8494,Translations!$D$1:$F$13,2,FALSE)</f>
        <v>Ok</v>
      </c>
      <c r="Q8494" t="str">
        <f>VLOOKUP(F8494,Translations!$D$2:$G$13,4,FALSE)</f>
        <v>80 - Inaktiv, udrejst</v>
      </c>
      <c r="R8494" t="str">
        <f>VLOOKUP(H8494,Translations!$P$2:$Q$10,2,FALSE)</f>
        <v>1 - Selvstændigt sikret - med lægevalg</v>
      </c>
      <c r="S8494" t="str">
        <f>VLOOKUP(F8494,Translations!$D$2:$F$13,3,FALSE)</f>
        <v>Ja</v>
      </c>
    </row>
    <row r="8495" spans="1:19" x14ac:dyDescent="0.2">
      <c r="A8495" s="3">
        <v>44013</v>
      </c>
      <c r="B8495" t="s">
        <v>719</v>
      </c>
      <c r="C8495" t="s">
        <v>720</v>
      </c>
      <c r="D8495">
        <v>101</v>
      </c>
      <c r="E8495">
        <v>1084</v>
      </c>
      <c r="F8495" t="str">
        <f t="shared" ref="F8495:F8526" si="276">"01"</f>
        <v>01</v>
      </c>
      <c r="G8495" t="s">
        <v>513</v>
      </c>
      <c r="H8495">
        <v>1</v>
      </c>
      <c r="I8495" t="s">
        <v>6</v>
      </c>
      <c r="J8495" t="s">
        <v>5</v>
      </c>
      <c r="K8495" t="s">
        <v>6</v>
      </c>
      <c r="L8495">
        <v>1502</v>
      </c>
      <c r="M8495" t="str">
        <f>VLOOKUP(E8495,Translations!$A$1:$B$7,2,FALSE)</f>
        <v>Hovedstaden</v>
      </c>
      <c r="N8495" t="str">
        <f>VLOOKUP(D8495,Translations!$I$2:$K$101,2,FALSE)</f>
        <v>København</v>
      </c>
      <c r="O8495" t="str">
        <f>VLOOKUP(G8495,Translations!$M$2:$N$9,2,FALSE)</f>
        <v>[X2079] SARS-CoV-2 (RNA), Borger</v>
      </c>
      <c r="P8495" t="str">
        <f>VLOOKUP(F8495,Translations!$D$1:$F$13,2,FALSE)</f>
        <v>Ok</v>
      </c>
      <c r="Q8495" t="str">
        <f>VLOOKUP(F8495,Translations!$D$2:$G$13,4,FALSE)</f>
        <v>01 - Aktiv, bopæl i DK</v>
      </c>
      <c r="R8495" t="str">
        <f>VLOOKUP(H8495,Translations!$P$2:$Q$10,2,FALSE)</f>
        <v>1 - Selvstændigt sikret - med lægevalg</v>
      </c>
      <c r="S8495" t="str">
        <f>VLOOKUP(F8495,Translations!$D$2:$F$13,3,FALSE)</f>
        <v>Ja</v>
      </c>
    </row>
    <row r="8496" spans="1:19" x14ac:dyDescent="0.2">
      <c r="A8496" s="3">
        <v>44013</v>
      </c>
      <c r="B8496" t="s">
        <v>719</v>
      </c>
      <c r="C8496" t="s">
        <v>720</v>
      </c>
      <c r="D8496">
        <v>101</v>
      </c>
      <c r="E8496">
        <v>1084</v>
      </c>
      <c r="F8496" t="str">
        <f t="shared" si="276"/>
        <v>01</v>
      </c>
      <c r="G8496" t="s">
        <v>513</v>
      </c>
      <c r="H8496">
        <v>2</v>
      </c>
      <c r="I8496" t="s">
        <v>6</v>
      </c>
      <c r="J8496" t="s">
        <v>5</v>
      </c>
      <c r="K8496" t="s">
        <v>6</v>
      </c>
      <c r="L8496">
        <v>3</v>
      </c>
      <c r="M8496" t="str">
        <f>VLOOKUP(E8496,Translations!$A$1:$B$7,2,FALSE)</f>
        <v>Hovedstaden</v>
      </c>
      <c r="N8496" t="str">
        <f>VLOOKUP(D8496,Translations!$I$2:$K$101,2,FALSE)</f>
        <v>København</v>
      </c>
      <c r="O8496" t="str">
        <f>VLOOKUP(G8496,Translations!$M$2:$N$9,2,FALSE)</f>
        <v>[X2079] SARS-CoV-2 (RNA), Borger</v>
      </c>
      <c r="P8496" t="str">
        <f>VLOOKUP(F8496,Translations!$D$1:$F$13,2,FALSE)</f>
        <v>Ok</v>
      </c>
      <c r="Q8496" t="str">
        <f>VLOOKUP(F8496,Translations!$D$2:$G$13,4,FALSE)</f>
        <v>01 - Aktiv, bopæl i DK</v>
      </c>
      <c r="R8496" t="str">
        <f>VLOOKUP(H8496,Translations!$P$2:$Q$10,2,FALSE)</f>
        <v>2 - Selvstændigt sikret - uden lægevalg</v>
      </c>
      <c r="S8496" t="str">
        <f>VLOOKUP(F8496,Translations!$D$2:$F$13,3,FALSE)</f>
        <v>Ja</v>
      </c>
    </row>
    <row r="8497" spans="1:19" x14ac:dyDescent="0.2">
      <c r="A8497" s="3">
        <v>44013</v>
      </c>
      <c r="B8497" t="s">
        <v>719</v>
      </c>
      <c r="C8497" t="s">
        <v>720</v>
      </c>
      <c r="D8497">
        <v>147</v>
      </c>
      <c r="E8497">
        <v>1084</v>
      </c>
      <c r="F8497" t="str">
        <f t="shared" si="276"/>
        <v>01</v>
      </c>
      <c r="G8497" t="s">
        <v>513</v>
      </c>
      <c r="H8497">
        <v>1</v>
      </c>
      <c r="I8497" t="s">
        <v>6</v>
      </c>
      <c r="J8497" t="s">
        <v>5</v>
      </c>
      <c r="K8497" t="s">
        <v>6</v>
      </c>
      <c r="L8497">
        <v>268</v>
      </c>
      <c r="M8497" t="str">
        <f>VLOOKUP(E8497,Translations!$A$1:$B$7,2,FALSE)</f>
        <v>Hovedstaden</v>
      </c>
      <c r="N8497" t="str">
        <f>VLOOKUP(D8497,Translations!$I$2:$K$101,2,FALSE)</f>
        <v>Frederiksberg</v>
      </c>
      <c r="O8497" t="str">
        <f>VLOOKUP(G8497,Translations!$M$2:$N$9,2,FALSE)</f>
        <v>[X2079] SARS-CoV-2 (RNA), Borger</v>
      </c>
      <c r="P8497" t="str">
        <f>VLOOKUP(F8497,Translations!$D$1:$F$13,2,FALSE)</f>
        <v>Ok</v>
      </c>
      <c r="Q8497" t="str">
        <f>VLOOKUP(F8497,Translations!$D$2:$G$13,4,FALSE)</f>
        <v>01 - Aktiv, bopæl i DK</v>
      </c>
      <c r="R8497" t="str">
        <f>VLOOKUP(H8497,Translations!$P$2:$Q$10,2,FALSE)</f>
        <v>1 - Selvstændigt sikret - med lægevalg</v>
      </c>
      <c r="S8497" t="str">
        <f>VLOOKUP(F8497,Translations!$D$2:$F$13,3,FALSE)</f>
        <v>Ja</v>
      </c>
    </row>
    <row r="8498" spans="1:19" x14ac:dyDescent="0.2">
      <c r="A8498" s="3">
        <v>44013</v>
      </c>
      <c r="B8498" t="s">
        <v>719</v>
      </c>
      <c r="C8498" t="s">
        <v>720</v>
      </c>
      <c r="D8498">
        <v>151</v>
      </c>
      <c r="E8498">
        <v>1084</v>
      </c>
      <c r="F8498" t="str">
        <f t="shared" si="276"/>
        <v>01</v>
      </c>
      <c r="G8498" t="s">
        <v>513</v>
      </c>
      <c r="H8498">
        <v>1</v>
      </c>
      <c r="I8498" t="s">
        <v>6</v>
      </c>
      <c r="J8498" t="s">
        <v>5</v>
      </c>
      <c r="K8498" t="s">
        <v>6</v>
      </c>
      <c r="L8498">
        <v>171</v>
      </c>
      <c r="M8498" t="str">
        <f>VLOOKUP(E8498,Translations!$A$1:$B$7,2,FALSE)</f>
        <v>Hovedstaden</v>
      </c>
      <c r="N8498" t="str">
        <f>VLOOKUP(D8498,Translations!$I$2:$K$101,2,FALSE)</f>
        <v>Ballerup</v>
      </c>
      <c r="O8498" t="str">
        <f>VLOOKUP(G8498,Translations!$M$2:$N$9,2,FALSE)</f>
        <v>[X2079] SARS-CoV-2 (RNA), Borger</v>
      </c>
      <c r="P8498" t="str">
        <f>VLOOKUP(F8498,Translations!$D$1:$F$13,2,FALSE)</f>
        <v>Ok</v>
      </c>
      <c r="Q8498" t="str">
        <f>VLOOKUP(F8498,Translations!$D$2:$G$13,4,FALSE)</f>
        <v>01 - Aktiv, bopæl i DK</v>
      </c>
      <c r="R8498" t="str">
        <f>VLOOKUP(H8498,Translations!$P$2:$Q$10,2,FALSE)</f>
        <v>1 - Selvstændigt sikret - med lægevalg</v>
      </c>
      <c r="S8498" t="str">
        <f>VLOOKUP(F8498,Translations!$D$2:$F$13,3,FALSE)</f>
        <v>Ja</v>
      </c>
    </row>
    <row r="8499" spans="1:19" x14ac:dyDescent="0.2">
      <c r="A8499" s="3">
        <v>44013</v>
      </c>
      <c r="B8499" t="s">
        <v>719</v>
      </c>
      <c r="C8499" t="s">
        <v>720</v>
      </c>
      <c r="D8499">
        <v>151</v>
      </c>
      <c r="E8499">
        <v>1084</v>
      </c>
      <c r="F8499" t="str">
        <f t="shared" si="276"/>
        <v>01</v>
      </c>
      <c r="G8499" t="s">
        <v>513</v>
      </c>
      <c r="H8499">
        <v>2</v>
      </c>
      <c r="I8499" t="s">
        <v>6</v>
      </c>
      <c r="J8499" t="s">
        <v>5</v>
      </c>
      <c r="K8499" t="s">
        <v>6</v>
      </c>
      <c r="L8499">
        <v>1</v>
      </c>
      <c r="M8499" t="str">
        <f>VLOOKUP(E8499,Translations!$A$1:$B$7,2,FALSE)</f>
        <v>Hovedstaden</v>
      </c>
      <c r="N8499" t="str">
        <f>VLOOKUP(D8499,Translations!$I$2:$K$101,2,FALSE)</f>
        <v>Ballerup</v>
      </c>
      <c r="O8499" t="str">
        <f>VLOOKUP(G8499,Translations!$M$2:$N$9,2,FALSE)</f>
        <v>[X2079] SARS-CoV-2 (RNA), Borger</v>
      </c>
      <c r="P8499" t="str">
        <f>VLOOKUP(F8499,Translations!$D$1:$F$13,2,FALSE)</f>
        <v>Ok</v>
      </c>
      <c r="Q8499" t="str">
        <f>VLOOKUP(F8499,Translations!$D$2:$G$13,4,FALSE)</f>
        <v>01 - Aktiv, bopæl i DK</v>
      </c>
      <c r="R8499" t="str">
        <f>VLOOKUP(H8499,Translations!$P$2:$Q$10,2,FALSE)</f>
        <v>2 - Selvstændigt sikret - uden lægevalg</v>
      </c>
      <c r="S8499" t="str">
        <f>VLOOKUP(F8499,Translations!$D$2:$F$13,3,FALSE)</f>
        <v>Ja</v>
      </c>
    </row>
    <row r="8500" spans="1:19" x14ac:dyDescent="0.2">
      <c r="A8500" s="3">
        <v>44013</v>
      </c>
      <c r="B8500" t="s">
        <v>719</v>
      </c>
      <c r="C8500" t="s">
        <v>720</v>
      </c>
      <c r="D8500">
        <v>153</v>
      </c>
      <c r="E8500">
        <v>1084</v>
      </c>
      <c r="F8500" t="str">
        <f t="shared" si="276"/>
        <v>01</v>
      </c>
      <c r="G8500" t="s">
        <v>513</v>
      </c>
      <c r="H8500">
        <v>1</v>
      </c>
      <c r="I8500" t="s">
        <v>6</v>
      </c>
      <c r="J8500" t="s">
        <v>5</v>
      </c>
      <c r="K8500" t="s">
        <v>6</v>
      </c>
      <c r="L8500">
        <v>137</v>
      </c>
      <c r="M8500" t="str">
        <f>VLOOKUP(E8500,Translations!$A$1:$B$7,2,FALSE)</f>
        <v>Hovedstaden</v>
      </c>
      <c r="N8500" t="str">
        <f>VLOOKUP(D8500,Translations!$I$2:$K$101,2,FALSE)</f>
        <v>Brøndby</v>
      </c>
      <c r="O8500" t="str">
        <f>VLOOKUP(G8500,Translations!$M$2:$N$9,2,FALSE)</f>
        <v>[X2079] SARS-CoV-2 (RNA), Borger</v>
      </c>
      <c r="P8500" t="str">
        <f>VLOOKUP(F8500,Translations!$D$1:$F$13,2,FALSE)</f>
        <v>Ok</v>
      </c>
      <c r="Q8500" t="str">
        <f>VLOOKUP(F8500,Translations!$D$2:$G$13,4,FALSE)</f>
        <v>01 - Aktiv, bopæl i DK</v>
      </c>
      <c r="R8500" t="str">
        <f>VLOOKUP(H8500,Translations!$P$2:$Q$10,2,FALSE)</f>
        <v>1 - Selvstændigt sikret - med lægevalg</v>
      </c>
      <c r="S8500" t="str">
        <f>VLOOKUP(F8500,Translations!$D$2:$F$13,3,FALSE)</f>
        <v>Ja</v>
      </c>
    </row>
    <row r="8501" spans="1:19" x14ac:dyDescent="0.2">
      <c r="A8501" s="3">
        <v>44013</v>
      </c>
      <c r="B8501" t="s">
        <v>719</v>
      </c>
      <c r="C8501" t="s">
        <v>720</v>
      </c>
      <c r="D8501">
        <v>155</v>
      </c>
      <c r="E8501">
        <v>1084</v>
      </c>
      <c r="F8501" t="str">
        <f t="shared" si="276"/>
        <v>01</v>
      </c>
      <c r="G8501" t="s">
        <v>513</v>
      </c>
      <c r="H8501">
        <v>1</v>
      </c>
      <c r="I8501" t="s">
        <v>6</v>
      </c>
      <c r="J8501" t="s">
        <v>5</v>
      </c>
      <c r="K8501" t="s">
        <v>6</v>
      </c>
      <c r="L8501">
        <v>67</v>
      </c>
      <c r="M8501" t="str">
        <f>VLOOKUP(E8501,Translations!$A$1:$B$7,2,FALSE)</f>
        <v>Hovedstaden</v>
      </c>
      <c r="N8501" t="str">
        <f>VLOOKUP(D8501,Translations!$I$2:$K$101,2,FALSE)</f>
        <v>Dragør</v>
      </c>
      <c r="O8501" t="str">
        <f>VLOOKUP(G8501,Translations!$M$2:$N$9,2,FALSE)</f>
        <v>[X2079] SARS-CoV-2 (RNA), Borger</v>
      </c>
      <c r="P8501" t="str">
        <f>VLOOKUP(F8501,Translations!$D$1:$F$13,2,FALSE)</f>
        <v>Ok</v>
      </c>
      <c r="Q8501" t="str">
        <f>VLOOKUP(F8501,Translations!$D$2:$G$13,4,FALSE)</f>
        <v>01 - Aktiv, bopæl i DK</v>
      </c>
      <c r="R8501" t="str">
        <f>VLOOKUP(H8501,Translations!$P$2:$Q$10,2,FALSE)</f>
        <v>1 - Selvstændigt sikret - med lægevalg</v>
      </c>
      <c r="S8501" t="str">
        <f>VLOOKUP(F8501,Translations!$D$2:$F$13,3,FALSE)</f>
        <v>Ja</v>
      </c>
    </row>
    <row r="8502" spans="1:19" x14ac:dyDescent="0.2">
      <c r="A8502" s="3">
        <v>44013</v>
      </c>
      <c r="B8502" t="s">
        <v>719</v>
      </c>
      <c r="C8502" t="s">
        <v>720</v>
      </c>
      <c r="D8502">
        <v>157</v>
      </c>
      <c r="E8502">
        <v>1084</v>
      </c>
      <c r="F8502" t="str">
        <f t="shared" si="276"/>
        <v>01</v>
      </c>
      <c r="G8502" t="s">
        <v>513</v>
      </c>
      <c r="H8502">
        <v>1</v>
      </c>
      <c r="I8502" t="s">
        <v>6</v>
      </c>
      <c r="J8502" t="s">
        <v>5</v>
      </c>
      <c r="K8502" t="s">
        <v>6</v>
      </c>
      <c r="L8502">
        <v>319</v>
      </c>
      <c r="M8502" t="str">
        <f>VLOOKUP(E8502,Translations!$A$1:$B$7,2,FALSE)</f>
        <v>Hovedstaden</v>
      </c>
      <c r="N8502" t="str">
        <f>VLOOKUP(D8502,Translations!$I$2:$K$101,2,FALSE)</f>
        <v>Gentofte</v>
      </c>
      <c r="O8502" t="str">
        <f>VLOOKUP(G8502,Translations!$M$2:$N$9,2,FALSE)</f>
        <v>[X2079] SARS-CoV-2 (RNA), Borger</v>
      </c>
      <c r="P8502" t="str">
        <f>VLOOKUP(F8502,Translations!$D$1:$F$13,2,FALSE)</f>
        <v>Ok</v>
      </c>
      <c r="Q8502" t="str">
        <f>VLOOKUP(F8502,Translations!$D$2:$G$13,4,FALSE)</f>
        <v>01 - Aktiv, bopæl i DK</v>
      </c>
      <c r="R8502" t="str">
        <f>VLOOKUP(H8502,Translations!$P$2:$Q$10,2,FALSE)</f>
        <v>1 - Selvstændigt sikret - med lægevalg</v>
      </c>
      <c r="S8502" t="str">
        <f>VLOOKUP(F8502,Translations!$D$2:$F$13,3,FALSE)</f>
        <v>Ja</v>
      </c>
    </row>
    <row r="8503" spans="1:19" x14ac:dyDescent="0.2">
      <c r="A8503" s="3">
        <v>44013</v>
      </c>
      <c r="B8503" t="s">
        <v>719</v>
      </c>
      <c r="C8503" t="s">
        <v>720</v>
      </c>
      <c r="D8503">
        <v>157</v>
      </c>
      <c r="E8503">
        <v>1084</v>
      </c>
      <c r="F8503" t="str">
        <f t="shared" si="276"/>
        <v>01</v>
      </c>
      <c r="G8503" t="s">
        <v>513</v>
      </c>
      <c r="H8503">
        <v>2</v>
      </c>
      <c r="I8503" t="s">
        <v>6</v>
      </c>
      <c r="J8503" t="s">
        <v>5</v>
      </c>
      <c r="K8503" t="s">
        <v>6</v>
      </c>
      <c r="L8503">
        <v>2</v>
      </c>
      <c r="M8503" t="str">
        <f>VLOOKUP(E8503,Translations!$A$1:$B$7,2,FALSE)</f>
        <v>Hovedstaden</v>
      </c>
      <c r="N8503" t="str">
        <f>VLOOKUP(D8503,Translations!$I$2:$K$101,2,FALSE)</f>
        <v>Gentofte</v>
      </c>
      <c r="O8503" t="str">
        <f>VLOOKUP(G8503,Translations!$M$2:$N$9,2,FALSE)</f>
        <v>[X2079] SARS-CoV-2 (RNA), Borger</v>
      </c>
      <c r="P8503" t="str">
        <f>VLOOKUP(F8503,Translations!$D$1:$F$13,2,FALSE)</f>
        <v>Ok</v>
      </c>
      <c r="Q8503" t="str">
        <f>VLOOKUP(F8503,Translations!$D$2:$G$13,4,FALSE)</f>
        <v>01 - Aktiv, bopæl i DK</v>
      </c>
      <c r="R8503" t="str">
        <f>VLOOKUP(H8503,Translations!$P$2:$Q$10,2,FALSE)</f>
        <v>2 - Selvstændigt sikret - uden lægevalg</v>
      </c>
      <c r="S8503" t="str">
        <f>VLOOKUP(F8503,Translations!$D$2:$F$13,3,FALSE)</f>
        <v>Ja</v>
      </c>
    </row>
    <row r="8504" spans="1:19" x14ac:dyDescent="0.2">
      <c r="A8504" s="3">
        <v>44013</v>
      </c>
      <c r="B8504" t="s">
        <v>719</v>
      </c>
      <c r="C8504" t="s">
        <v>720</v>
      </c>
      <c r="D8504">
        <v>159</v>
      </c>
      <c r="E8504">
        <v>1084</v>
      </c>
      <c r="F8504" t="str">
        <f t="shared" si="276"/>
        <v>01</v>
      </c>
      <c r="G8504" t="s">
        <v>513</v>
      </c>
      <c r="H8504">
        <v>1</v>
      </c>
      <c r="I8504" t="s">
        <v>6</v>
      </c>
      <c r="J8504" t="s">
        <v>5</v>
      </c>
      <c r="K8504" t="s">
        <v>6</v>
      </c>
      <c r="L8504">
        <v>227</v>
      </c>
      <c r="M8504" t="str">
        <f>VLOOKUP(E8504,Translations!$A$1:$B$7,2,FALSE)</f>
        <v>Hovedstaden</v>
      </c>
      <c r="N8504" t="str">
        <f>VLOOKUP(D8504,Translations!$I$2:$K$101,2,FALSE)</f>
        <v>Gladsaxe</v>
      </c>
      <c r="O8504" t="str">
        <f>VLOOKUP(G8504,Translations!$M$2:$N$9,2,FALSE)</f>
        <v>[X2079] SARS-CoV-2 (RNA), Borger</v>
      </c>
      <c r="P8504" t="str">
        <f>VLOOKUP(F8504,Translations!$D$1:$F$13,2,FALSE)</f>
        <v>Ok</v>
      </c>
      <c r="Q8504" t="str">
        <f>VLOOKUP(F8504,Translations!$D$2:$G$13,4,FALSE)</f>
        <v>01 - Aktiv, bopæl i DK</v>
      </c>
      <c r="R8504" t="str">
        <f>VLOOKUP(H8504,Translations!$P$2:$Q$10,2,FALSE)</f>
        <v>1 - Selvstændigt sikret - med lægevalg</v>
      </c>
      <c r="S8504" t="str">
        <f>VLOOKUP(F8504,Translations!$D$2:$F$13,3,FALSE)</f>
        <v>Ja</v>
      </c>
    </row>
    <row r="8505" spans="1:19" x14ac:dyDescent="0.2">
      <c r="A8505" s="3">
        <v>44013</v>
      </c>
      <c r="B8505" t="s">
        <v>719</v>
      </c>
      <c r="C8505" t="s">
        <v>720</v>
      </c>
      <c r="D8505">
        <v>161</v>
      </c>
      <c r="E8505">
        <v>1084</v>
      </c>
      <c r="F8505" t="str">
        <f t="shared" si="276"/>
        <v>01</v>
      </c>
      <c r="G8505" t="s">
        <v>513</v>
      </c>
      <c r="H8505">
        <v>1</v>
      </c>
      <c r="I8505" t="s">
        <v>6</v>
      </c>
      <c r="J8505" t="s">
        <v>5</v>
      </c>
      <c r="K8505" t="s">
        <v>6</v>
      </c>
      <c r="L8505">
        <v>74</v>
      </c>
      <c r="M8505" t="str">
        <f>VLOOKUP(E8505,Translations!$A$1:$B$7,2,FALSE)</f>
        <v>Hovedstaden</v>
      </c>
      <c r="N8505" t="str">
        <f>VLOOKUP(D8505,Translations!$I$2:$K$101,2,FALSE)</f>
        <v>Glostrup</v>
      </c>
      <c r="O8505" t="str">
        <f>VLOOKUP(G8505,Translations!$M$2:$N$9,2,FALSE)</f>
        <v>[X2079] SARS-CoV-2 (RNA), Borger</v>
      </c>
      <c r="P8505" t="str">
        <f>VLOOKUP(F8505,Translations!$D$1:$F$13,2,FALSE)</f>
        <v>Ok</v>
      </c>
      <c r="Q8505" t="str">
        <f>VLOOKUP(F8505,Translations!$D$2:$G$13,4,FALSE)</f>
        <v>01 - Aktiv, bopæl i DK</v>
      </c>
      <c r="R8505" t="str">
        <f>VLOOKUP(H8505,Translations!$P$2:$Q$10,2,FALSE)</f>
        <v>1 - Selvstændigt sikret - med lægevalg</v>
      </c>
      <c r="S8505" t="str">
        <f>VLOOKUP(F8505,Translations!$D$2:$F$13,3,FALSE)</f>
        <v>Ja</v>
      </c>
    </row>
    <row r="8506" spans="1:19" x14ac:dyDescent="0.2">
      <c r="A8506" s="3">
        <v>44013</v>
      </c>
      <c r="B8506" t="s">
        <v>719</v>
      </c>
      <c r="C8506" t="s">
        <v>720</v>
      </c>
      <c r="D8506">
        <v>163</v>
      </c>
      <c r="E8506">
        <v>1084</v>
      </c>
      <c r="F8506" t="str">
        <f t="shared" si="276"/>
        <v>01</v>
      </c>
      <c r="G8506" t="s">
        <v>513</v>
      </c>
      <c r="H8506">
        <v>1</v>
      </c>
      <c r="I8506" t="s">
        <v>6</v>
      </c>
      <c r="J8506" t="s">
        <v>5</v>
      </c>
      <c r="K8506" t="s">
        <v>6</v>
      </c>
      <c r="L8506">
        <v>97</v>
      </c>
      <c r="M8506" t="str">
        <f>VLOOKUP(E8506,Translations!$A$1:$B$7,2,FALSE)</f>
        <v>Hovedstaden</v>
      </c>
      <c r="N8506" t="str">
        <f>VLOOKUP(D8506,Translations!$I$2:$K$101,2,FALSE)</f>
        <v>Herlev</v>
      </c>
      <c r="O8506" t="str">
        <f>VLOOKUP(G8506,Translations!$M$2:$N$9,2,FALSE)</f>
        <v>[X2079] SARS-CoV-2 (RNA), Borger</v>
      </c>
      <c r="P8506" t="str">
        <f>VLOOKUP(F8506,Translations!$D$1:$F$13,2,FALSE)</f>
        <v>Ok</v>
      </c>
      <c r="Q8506" t="str">
        <f>VLOOKUP(F8506,Translations!$D$2:$G$13,4,FALSE)</f>
        <v>01 - Aktiv, bopæl i DK</v>
      </c>
      <c r="R8506" t="str">
        <f>VLOOKUP(H8506,Translations!$P$2:$Q$10,2,FALSE)</f>
        <v>1 - Selvstændigt sikret - med lægevalg</v>
      </c>
      <c r="S8506" t="str">
        <f>VLOOKUP(F8506,Translations!$D$2:$F$13,3,FALSE)</f>
        <v>Ja</v>
      </c>
    </row>
    <row r="8507" spans="1:19" x14ac:dyDescent="0.2">
      <c r="A8507" s="3">
        <v>44013</v>
      </c>
      <c r="B8507" t="s">
        <v>719</v>
      </c>
      <c r="C8507" t="s">
        <v>720</v>
      </c>
      <c r="D8507">
        <v>165</v>
      </c>
      <c r="E8507">
        <v>1084</v>
      </c>
      <c r="F8507" t="str">
        <f t="shared" si="276"/>
        <v>01</v>
      </c>
      <c r="G8507" t="s">
        <v>513</v>
      </c>
      <c r="H8507">
        <v>1</v>
      </c>
      <c r="I8507" t="s">
        <v>6</v>
      </c>
      <c r="J8507" t="s">
        <v>5</v>
      </c>
      <c r="K8507" t="s">
        <v>6</v>
      </c>
      <c r="L8507">
        <v>88</v>
      </c>
      <c r="M8507" t="str">
        <f>VLOOKUP(E8507,Translations!$A$1:$B$7,2,FALSE)</f>
        <v>Hovedstaden</v>
      </c>
      <c r="N8507" t="str">
        <f>VLOOKUP(D8507,Translations!$I$2:$K$101,2,FALSE)</f>
        <v>Albertslund</v>
      </c>
      <c r="O8507" t="str">
        <f>VLOOKUP(G8507,Translations!$M$2:$N$9,2,FALSE)</f>
        <v>[X2079] SARS-CoV-2 (RNA), Borger</v>
      </c>
      <c r="P8507" t="str">
        <f>VLOOKUP(F8507,Translations!$D$1:$F$13,2,FALSE)</f>
        <v>Ok</v>
      </c>
      <c r="Q8507" t="str">
        <f>VLOOKUP(F8507,Translations!$D$2:$G$13,4,FALSE)</f>
        <v>01 - Aktiv, bopæl i DK</v>
      </c>
      <c r="R8507" t="str">
        <f>VLOOKUP(H8507,Translations!$P$2:$Q$10,2,FALSE)</f>
        <v>1 - Selvstændigt sikret - med lægevalg</v>
      </c>
      <c r="S8507" t="str">
        <f>VLOOKUP(F8507,Translations!$D$2:$F$13,3,FALSE)</f>
        <v>Ja</v>
      </c>
    </row>
    <row r="8508" spans="1:19" x14ac:dyDescent="0.2">
      <c r="A8508" s="3">
        <v>44013</v>
      </c>
      <c r="B8508" t="s">
        <v>719</v>
      </c>
      <c r="C8508" t="s">
        <v>720</v>
      </c>
      <c r="D8508">
        <v>167</v>
      </c>
      <c r="E8508">
        <v>1084</v>
      </c>
      <c r="F8508" t="str">
        <f t="shared" si="276"/>
        <v>01</v>
      </c>
      <c r="G8508" t="s">
        <v>513</v>
      </c>
      <c r="H8508">
        <v>1</v>
      </c>
      <c r="I8508" t="s">
        <v>6</v>
      </c>
      <c r="J8508" t="s">
        <v>5</v>
      </c>
      <c r="K8508" t="s">
        <v>6</v>
      </c>
      <c r="L8508">
        <v>188</v>
      </c>
      <c r="M8508" t="str">
        <f>VLOOKUP(E8508,Translations!$A$1:$B$7,2,FALSE)</f>
        <v>Hovedstaden</v>
      </c>
      <c r="N8508" t="str">
        <f>VLOOKUP(D8508,Translations!$I$2:$K$101,2,FALSE)</f>
        <v>Hvidovre</v>
      </c>
      <c r="O8508" t="str">
        <f>VLOOKUP(G8508,Translations!$M$2:$N$9,2,FALSE)</f>
        <v>[X2079] SARS-CoV-2 (RNA), Borger</v>
      </c>
      <c r="P8508" t="str">
        <f>VLOOKUP(F8508,Translations!$D$1:$F$13,2,FALSE)</f>
        <v>Ok</v>
      </c>
      <c r="Q8508" t="str">
        <f>VLOOKUP(F8508,Translations!$D$2:$G$13,4,FALSE)</f>
        <v>01 - Aktiv, bopæl i DK</v>
      </c>
      <c r="R8508" t="str">
        <f>VLOOKUP(H8508,Translations!$P$2:$Q$10,2,FALSE)</f>
        <v>1 - Selvstændigt sikret - med lægevalg</v>
      </c>
      <c r="S8508" t="str">
        <f>VLOOKUP(F8508,Translations!$D$2:$F$13,3,FALSE)</f>
        <v>Ja</v>
      </c>
    </row>
    <row r="8509" spans="1:19" x14ac:dyDescent="0.2">
      <c r="A8509" s="3">
        <v>44013</v>
      </c>
      <c r="B8509" t="s">
        <v>719</v>
      </c>
      <c r="C8509" t="s">
        <v>720</v>
      </c>
      <c r="D8509">
        <v>167</v>
      </c>
      <c r="E8509">
        <v>1084</v>
      </c>
      <c r="F8509" t="str">
        <f t="shared" si="276"/>
        <v>01</v>
      </c>
      <c r="G8509" t="s">
        <v>513</v>
      </c>
      <c r="H8509">
        <v>2</v>
      </c>
      <c r="I8509" t="s">
        <v>6</v>
      </c>
      <c r="J8509" t="s">
        <v>5</v>
      </c>
      <c r="K8509" t="s">
        <v>6</v>
      </c>
      <c r="L8509">
        <v>1</v>
      </c>
      <c r="M8509" t="str">
        <f>VLOOKUP(E8509,Translations!$A$1:$B$7,2,FALSE)</f>
        <v>Hovedstaden</v>
      </c>
      <c r="N8509" t="str">
        <f>VLOOKUP(D8509,Translations!$I$2:$K$101,2,FALSE)</f>
        <v>Hvidovre</v>
      </c>
      <c r="O8509" t="str">
        <f>VLOOKUP(G8509,Translations!$M$2:$N$9,2,FALSE)</f>
        <v>[X2079] SARS-CoV-2 (RNA), Borger</v>
      </c>
      <c r="P8509" t="str">
        <f>VLOOKUP(F8509,Translations!$D$1:$F$13,2,FALSE)</f>
        <v>Ok</v>
      </c>
      <c r="Q8509" t="str">
        <f>VLOOKUP(F8509,Translations!$D$2:$G$13,4,FALSE)</f>
        <v>01 - Aktiv, bopæl i DK</v>
      </c>
      <c r="R8509" t="str">
        <f>VLOOKUP(H8509,Translations!$P$2:$Q$10,2,FALSE)</f>
        <v>2 - Selvstændigt sikret - uden lægevalg</v>
      </c>
      <c r="S8509" t="str">
        <f>VLOOKUP(F8509,Translations!$D$2:$F$13,3,FALSE)</f>
        <v>Ja</v>
      </c>
    </row>
    <row r="8510" spans="1:19" x14ac:dyDescent="0.2">
      <c r="A8510" s="3">
        <v>44013</v>
      </c>
      <c r="B8510" t="s">
        <v>719</v>
      </c>
      <c r="C8510" t="s">
        <v>720</v>
      </c>
      <c r="D8510">
        <v>169</v>
      </c>
      <c r="E8510">
        <v>1084</v>
      </c>
      <c r="F8510" t="str">
        <f t="shared" si="276"/>
        <v>01</v>
      </c>
      <c r="G8510" t="s">
        <v>513</v>
      </c>
      <c r="H8510">
        <v>1</v>
      </c>
      <c r="I8510" t="s">
        <v>6</v>
      </c>
      <c r="J8510" t="s">
        <v>5</v>
      </c>
      <c r="K8510" t="s">
        <v>6</v>
      </c>
      <c r="L8510">
        <v>167</v>
      </c>
      <c r="M8510" t="str">
        <f>VLOOKUP(E8510,Translations!$A$1:$B$7,2,FALSE)</f>
        <v>Hovedstaden</v>
      </c>
      <c r="N8510" t="str">
        <f>VLOOKUP(D8510,Translations!$I$2:$K$101,2,FALSE)</f>
        <v>Høje-Taastrup</v>
      </c>
      <c r="O8510" t="str">
        <f>VLOOKUP(G8510,Translations!$M$2:$N$9,2,FALSE)</f>
        <v>[X2079] SARS-CoV-2 (RNA), Borger</v>
      </c>
      <c r="P8510" t="str">
        <f>VLOOKUP(F8510,Translations!$D$1:$F$13,2,FALSE)</f>
        <v>Ok</v>
      </c>
      <c r="Q8510" t="str">
        <f>VLOOKUP(F8510,Translations!$D$2:$G$13,4,FALSE)</f>
        <v>01 - Aktiv, bopæl i DK</v>
      </c>
      <c r="R8510" t="str">
        <f>VLOOKUP(H8510,Translations!$P$2:$Q$10,2,FALSE)</f>
        <v>1 - Selvstændigt sikret - med lægevalg</v>
      </c>
      <c r="S8510" t="str">
        <f>VLOOKUP(F8510,Translations!$D$2:$F$13,3,FALSE)</f>
        <v>Ja</v>
      </c>
    </row>
    <row r="8511" spans="1:19" x14ac:dyDescent="0.2">
      <c r="A8511" s="3">
        <v>44013</v>
      </c>
      <c r="B8511" t="s">
        <v>719</v>
      </c>
      <c r="C8511" t="s">
        <v>720</v>
      </c>
      <c r="D8511">
        <v>173</v>
      </c>
      <c r="E8511">
        <v>1084</v>
      </c>
      <c r="F8511" t="str">
        <f t="shared" si="276"/>
        <v>01</v>
      </c>
      <c r="G8511" t="s">
        <v>513</v>
      </c>
      <c r="H8511">
        <v>1</v>
      </c>
      <c r="I8511" t="s">
        <v>6</v>
      </c>
      <c r="J8511" t="s">
        <v>5</v>
      </c>
      <c r="K8511" t="s">
        <v>6</v>
      </c>
      <c r="L8511">
        <v>213</v>
      </c>
      <c r="M8511" t="str">
        <f>VLOOKUP(E8511,Translations!$A$1:$B$7,2,FALSE)</f>
        <v>Hovedstaden</v>
      </c>
      <c r="N8511" t="str">
        <f>VLOOKUP(D8511,Translations!$I$2:$K$101,2,FALSE)</f>
        <v>Lyngby-Taarbæk</v>
      </c>
      <c r="O8511" t="str">
        <f>VLOOKUP(G8511,Translations!$M$2:$N$9,2,FALSE)</f>
        <v>[X2079] SARS-CoV-2 (RNA), Borger</v>
      </c>
      <c r="P8511" t="str">
        <f>VLOOKUP(F8511,Translations!$D$1:$F$13,2,FALSE)</f>
        <v>Ok</v>
      </c>
      <c r="Q8511" t="str">
        <f>VLOOKUP(F8511,Translations!$D$2:$G$13,4,FALSE)</f>
        <v>01 - Aktiv, bopæl i DK</v>
      </c>
      <c r="R8511" t="str">
        <f>VLOOKUP(H8511,Translations!$P$2:$Q$10,2,FALSE)</f>
        <v>1 - Selvstændigt sikret - med lægevalg</v>
      </c>
      <c r="S8511" t="str">
        <f>VLOOKUP(F8511,Translations!$D$2:$F$13,3,FALSE)</f>
        <v>Ja</v>
      </c>
    </row>
    <row r="8512" spans="1:19" x14ac:dyDescent="0.2">
      <c r="A8512" s="3">
        <v>44013</v>
      </c>
      <c r="B8512" t="s">
        <v>719</v>
      </c>
      <c r="C8512" t="s">
        <v>720</v>
      </c>
      <c r="D8512">
        <v>173</v>
      </c>
      <c r="E8512">
        <v>1084</v>
      </c>
      <c r="F8512" t="str">
        <f t="shared" si="276"/>
        <v>01</v>
      </c>
      <c r="G8512" t="s">
        <v>513</v>
      </c>
      <c r="H8512">
        <v>2</v>
      </c>
      <c r="I8512" t="s">
        <v>6</v>
      </c>
      <c r="J8512" t="s">
        <v>5</v>
      </c>
      <c r="K8512" t="s">
        <v>6</v>
      </c>
      <c r="L8512">
        <v>1</v>
      </c>
      <c r="M8512" t="str">
        <f>VLOOKUP(E8512,Translations!$A$1:$B$7,2,FALSE)</f>
        <v>Hovedstaden</v>
      </c>
      <c r="N8512" t="str">
        <f>VLOOKUP(D8512,Translations!$I$2:$K$101,2,FALSE)</f>
        <v>Lyngby-Taarbæk</v>
      </c>
      <c r="O8512" t="str">
        <f>VLOOKUP(G8512,Translations!$M$2:$N$9,2,FALSE)</f>
        <v>[X2079] SARS-CoV-2 (RNA), Borger</v>
      </c>
      <c r="P8512" t="str">
        <f>VLOOKUP(F8512,Translations!$D$1:$F$13,2,FALSE)</f>
        <v>Ok</v>
      </c>
      <c r="Q8512" t="str">
        <f>VLOOKUP(F8512,Translations!$D$2:$G$13,4,FALSE)</f>
        <v>01 - Aktiv, bopæl i DK</v>
      </c>
      <c r="R8512" t="str">
        <f>VLOOKUP(H8512,Translations!$P$2:$Q$10,2,FALSE)</f>
        <v>2 - Selvstændigt sikret - uden lægevalg</v>
      </c>
      <c r="S8512" t="str">
        <f>VLOOKUP(F8512,Translations!$D$2:$F$13,3,FALSE)</f>
        <v>Ja</v>
      </c>
    </row>
    <row r="8513" spans="1:19" x14ac:dyDescent="0.2">
      <c r="A8513" s="3">
        <v>44013</v>
      </c>
      <c r="B8513" t="s">
        <v>719</v>
      </c>
      <c r="C8513" t="s">
        <v>720</v>
      </c>
      <c r="D8513">
        <v>175</v>
      </c>
      <c r="E8513">
        <v>1084</v>
      </c>
      <c r="F8513" t="str">
        <f t="shared" si="276"/>
        <v>01</v>
      </c>
      <c r="G8513" t="s">
        <v>513</v>
      </c>
      <c r="H8513">
        <v>1</v>
      </c>
      <c r="I8513" t="s">
        <v>6</v>
      </c>
      <c r="J8513" t="s">
        <v>5</v>
      </c>
      <c r="K8513" t="s">
        <v>6</v>
      </c>
      <c r="L8513">
        <v>149</v>
      </c>
      <c r="M8513" t="str">
        <f>VLOOKUP(E8513,Translations!$A$1:$B$7,2,FALSE)</f>
        <v>Hovedstaden</v>
      </c>
      <c r="N8513" t="str">
        <f>VLOOKUP(D8513,Translations!$I$2:$K$101,2,FALSE)</f>
        <v>Rødovre</v>
      </c>
      <c r="O8513" t="str">
        <f>VLOOKUP(G8513,Translations!$M$2:$N$9,2,FALSE)</f>
        <v>[X2079] SARS-CoV-2 (RNA), Borger</v>
      </c>
      <c r="P8513" t="str">
        <f>VLOOKUP(F8513,Translations!$D$1:$F$13,2,FALSE)</f>
        <v>Ok</v>
      </c>
      <c r="Q8513" t="str">
        <f>VLOOKUP(F8513,Translations!$D$2:$G$13,4,FALSE)</f>
        <v>01 - Aktiv, bopæl i DK</v>
      </c>
      <c r="R8513" t="str">
        <f>VLOOKUP(H8513,Translations!$P$2:$Q$10,2,FALSE)</f>
        <v>1 - Selvstændigt sikret - med lægevalg</v>
      </c>
      <c r="S8513" t="str">
        <f>VLOOKUP(F8513,Translations!$D$2:$F$13,3,FALSE)</f>
        <v>Ja</v>
      </c>
    </row>
    <row r="8514" spans="1:19" x14ac:dyDescent="0.2">
      <c r="A8514" s="3">
        <v>44013</v>
      </c>
      <c r="B8514" t="s">
        <v>719</v>
      </c>
      <c r="C8514" t="s">
        <v>720</v>
      </c>
      <c r="D8514">
        <v>183</v>
      </c>
      <c r="E8514">
        <v>1084</v>
      </c>
      <c r="F8514" t="str">
        <f t="shared" si="276"/>
        <v>01</v>
      </c>
      <c r="G8514" t="s">
        <v>513</v>
      </c>
      <c r="H8514">
        <v>1</v>
      </c>
      <c r="I8514" t="s">
        <v>6</v>
      </c>
      <c r="J8514" t="s">
        <v>5</v>
      </c>
      <c r="K8514" t="s">
        <v>6</v>
      </c>
      <c r="L8514">
        <v>90</v>
      </c>
      <c r="M8514" t="str">
        <f>VLOOKUP(E8514,Translations!$A$1:$B$7,2,FALSE)</f>
        <v>Hovedstaden</v>
      </c>
      <c r="N8514" t="str">
        <f>VLOOKUP(D8514,Translations!$I$2:$K$101,2,FALSE)</f>
        <v>Ishøj</v>
      </c>
      <c r="O8514" t="str">
        <f>VLOOKUP(G8514,Translations!$M$2:$N$9,2,FALSE)</f>
        <v>[X2079] SARS-CoV-2 (RNA), Borger</v>
      </c>
      <c r="P8514" t="str">
        <f>VLOOKUP(F8514,Translations!$D$1:$F$13,2,FALSE)</f>
        <v>Ok</v>
      </c>
      <c r="Q8514" t="str">
        <f>VLOOKUP(F8514,Translations!$D$2:$G$13,4,FALSE)</f>
        <v>01 - Aktiv, bopæl i DK</v>
      </c>
      <c r="R8514" t="str">
        <f>VLOOKUP(H8514,Translations!$P$2:$Q$10,2,FALSE)</f>
        <v>1 - Selvstændigt sikret - med lægevalg</v>
      </c>
      <c r="S8514" t="str">
        <f>VLOOKUP(F8514,Translations!$D$2:$F$13,3,FALSE)</f>
        <v>Ja</v>
      </c>
    </row>
    <row r="8515" spans="1:19" x14ac:dyDescent="0.2">
      <c r="A8515" s="3">
        <v>44013</v>
      </c>
      <c r="B8515" t="s">
        <v>719</v>
      </c>
      <c r="C8515" t="s">
        <v>720</v>
      </c>
      <c r="D8515">
        <v>185</v>
      </c>
      <c r="E8515">
        <v>1084</v>
      </c>
      <c r="F8515" t="str">
        <f t="shared" si="276"/>
        <v>01</v>
      </c>
      <c r="G8515" t="s">
        <v>513</v>
      </c>
      <c r="H8515">
        <v>1</v>
      </c>
      <c r="I8515" t="s">
        <v>6</v>
      </c>
      <c r="J8515" t="s">
        <v>5</v>
      </c>
      <c r="K8515" t="s">
        <v>6</v>
      </c>
      <c r="L8515">
        <v>132</v>
      </c>
      <c r="M8515" t="str">
        <f>VLOOKUP(E8515,Translations!$A$1:$B$7,2,FALSE)</f>
        <v>Hovedstaden</v>
      </c>
      <c r="N8515" t="str">
        <f>VLOOKUP(D8515,Translations!$I$2:$K$101,2,FALSE)</f>
        <v>Tårnby</v>
      </c>
      <c r="O8515" t="str">
        <f>VLOOKUP(G8515,Translations!$M$2:$N$9,2,FALSE)</f>
        <v>[X2079] SARS-CoV-2 (RNA), Borger</v>
      </c>
      <c r="P8515" t="str">
        <f>VLOOKUP(F8515,Translations!$D$1:$F$13,2,FALSE)</f>
        <v>Ok</v>
      </c>
      <c r="Q8515" t="str">
        <f>VLOOKUP(F8515,Translations!$D$2:$G$13,4,FALSE)</f>
        <v>01 - Aktiv, bopæl i DK</v>
      </c>
      <c r="R8515" t="str">
        <f>VLOOKUP(H8515,Translations!$P$2:$Q$10,2,FALSE)</f>
        <v>1 - Selvstændigt sikret - med lægevalg</v>
      </c>
      <c r="S8515" t="str">
        <f>VLOOKUP(F8515,Translations!$D$2:$F$13,3,FALSE)</f>
        <v>Ja</v>
      </c>
    </row>
    <row r="8516" spans="1:19" x14ac:dyDescent="0.2">
      <c r="A8516" s="3">
        <v>44013</v>
      </c>
      <c r="B8516" t="s">
        <v>719</v>
      </c>
      <c r="C8516" t="s">
        <v>720</v>
      </c>
      <c r="D8516">
        <v>187</v>
      </c>
      <c r="E8516">
        <v>1084</v>
      </c>
      <c r="F8516" t="str">
        <f t="shared" si="276"/>
        <v>01</v>
      </c>
      <c r="G8516" t="s">
        <v>513</v>
      </c>
      <c r="H8516">
        <v>1</v>
      </c>
      <c r="I8516" t="s">
        <v>6</v>
      </c>
      <c r="J8516" t="s">
        <v>5</v>
      </c>
      <c r="K8516" t="s">
        <v>6</v>
      </c>
      <c r="L8516">
        <v>55</v>
      </c>
      <c r="M8516" t="str">
        <f>VLOOKUP(E8516,Translations!$A$1:$B$7,2,FALSE)</f>
        <v>Hovedstaden</v>
      </c>
      <c r="N8516" t="str">
        <f>VLOOKUP(D8516,Translations!$I$2:$K$101,2,FALSE)</f>
        <v>Vallensbæk</v>
      </c>
      <c r="O8516" t="str">
        <f>VLOOKUP(G8516,Translations!$M$2:$N$9,2,FALSE)</f>
        <v>[X2079] SARS-CoV-2 (RNA), Borger</v>
      </c>
      <c r="P8516" t="str">
        <f>VLOOKUP(F8516,Translations!$D$1:$F$13,2,FALSE)</f>
        <v>Ok</v>
      </c>
      <c r="Q8516" t="str">
        <f>VLOOKUP(F8516,Translations!$D$2:$G$13,4,FALSE)</f>
        <v>01 - Aktiv, bopæl i DK</v>
      </c>
      <c r="R8516" t="str">
        <f>VLOOKUP(H8516,Translations!$P$2:$Q$10,2,FALSE)</f>
        <v>1 - Selvstændigt sikret - med lægevalg</v>
      </c>
      <c r="S8516" t="str">
        <f>VLOOKUP(F8516,Translations!$D$2:$F$13,3,FALSE)</f>
        <v>Ja</v>
      </c>
    </row>
    <row r="8517" spans="1:19" x14ac:dyDescent="0.2">
      <c r="A8517" s="3">
        <v>44013</v>
      </c>
      <c r="B8517" t="s">
        <v>719</v>
      </c>
      <c r="C8517" t="s">
        <v>720</v>
      </c>
      <c r="D8517">
        <v>190</v>
      </c>
      <c r="E8517">
        <v>1084</v>
      </c>
      <c r="F8517" t="str">
        <f t="shared" si="276"/>
        <v>01</v>
      </c>
      <c r="G8517" t="s">
        <v>513</v>
      </c>
      <c r="H8517">
        <v>1</v>
      </c>
      <c r="I8517" t="s">
        <v>6</v>
      </c>
      <c r="J8517" t="s">
        <v>5</v>
      </c>
      <c r="K8517" t="s">
        <v>6</v>
      </c>
      <c r="L8517">
        <v>176</v>
      </c>
      <c r="M8517" t="str">
        <f>VLOOKUP(E8517,Translations!$A$1:$B$7,2,FALSE)</f>
        <v>Hovedstaden</v>
      </c>
      <c r="N8517" t="str">
        <f>VLOOKUP(D8517,Translations!$I$2:$K$101,2,FALSE)</f>
        <v>Furesø</v>
      </c>
      <c r="O8517" t="str">
        <f>VLOOKUP(G8517,Translations!$M$2:$N$9,2,FALSE)</f>
        <v>[X2079] SARS-CoV-2 (RNA), Borger</v>
      </c>
      <c r="P8517" t="str">
        <f>VLOOKUP(F8517,Translations!$D$1:$F$13,2,FALSE)</f>
        <v>Ok</v>
      </c>
      <c r="Q8517" t="str">
        <f>VLOOKUP(F8517,Translations!$D$2:$G$13,4,FALSE)</f>
        <v>01 - Aktiv, bopæl i DK</v>
      </c>
      <c r="R8517" t="str">
        <f>VLOOKUP(H8517,Translations!$P$2:$Q$10,2,FALSE)</f>
        <v>1 - Selvstændigt sikret - med lægevalg</v>
      </c>
      <c r="S8517" t="str">
        <f>VLOOKUP(F8517,Translations!$D$2:$F$13,3,FALSE)</f>
        <v>Ja</v>
      </c>
    </row>
    <row r="8518" spans="1:19" x14ac:dyDescent="0.2">
      <c r="A8518" s="3">
        <v>44013</v>
      </c>
      <c r="B8518" t="s">
        <v>719</v>
      </c>
      <c r="C8518" t="s">
        <v>720</v>
      </c>
      <c r="D8518">
        <v>201</v>
      </c>
      <c r="E8518">
        <v>1084</v>
      </c>
      <c r="F8518" t="str">
        <f t="shared" si="276"/>
        <v>01</v>
      </c>
      <c r="G8518" t="s">
        <v>513</v>
      </c>
      <c r="H8518">
        <v>1</v>
      </c>
      <c r="I8518" t="s">
        <v>6</v>
      </c>
      <c r="J8518" t="s">
        <v>5</v>
      </c>
      <c r="K8518" t="s">
        <v>6</v>
      </c>
      <c r="L8518">
        <v>103</v>
      </c>
      <c r="M8518" t="str">
        <f>VLOOKUP(E8518,Translations!$A$1:$B$7,2,FALSE)</f>
        <v>Hovedstaden</v>
      </c>
      <c r="N8518" t="str">
        <f>VLOOKUP(D8518,Translations!$I$2:$K$101,2,FALSE)</f>
        <v>Allerød</v>
      </c>
      <c r="O8518" t="str">
        <f>VLOOKUP(G8518,Translations!$M$2:$N$9,2,FALSE)</f>
        <v>[X2079] SARS-CoV-2 (RNA), Borger</v>
      </c>
      <c r="P8518" t="str">
        <f>VLOOKUP(F8518,Translations!$D$1:$F$13,2,FALSE)</f>
        <v>Ok</v>
      </c>
      <c r="Q8518" t="str">
        <f>VLOOKUP(F8518,Translations!$D$2:$G$13,4,FALSE)</f>
        <v>01 - Aktiv, bopæl i DK</v>
      </c>
      <c r="R8518" t="str">
        <f>VLOOKUP(H8518,Translations!$P$2:$Q$10,2,FALSE)</f>
        <v>1 - Selvstændigt sikret - med lægevalg</v>
      </c>
      <c r="S8518" t="str">
        <f>VLOOKUP(F8518,Translations!$D$2:$F$13,3,FALSE)</f>
        <v>Ja</v>
      </c>
    </row>
    <row r="8519" spans="1:19" x14ac:dyDescent="0.2">
      <c r="A8519" s="3">
        <v>44013</v>
      </c>
      <c r="B8519" t="s">
        <v>719</v>
      </c>
      <c r="C8519" t="s">
        <v>720</v>
      </c>
      <c r="D8519">
        <v>210</v>
      </c>
      <c r="E8519">
        <v>1084</v>
      </c>
      <c r="F8519" t="str">
        <f t="shared" si="276"/>
        <v>01</v>
      </c>
      <c r="G8519" t="s">
        <v>513</v>
      </c>
      <c r="H8519">
        <v>1</v>
      </c>
      <c r="I8519" t="s">
        <v>6</v>
      </c>
      <c r="J8519" t="s">
        <v>5</v>
      </c>
      <c r="K8519" t="s">
        <v>6</v>
      </c>
      <c r="L8519">
        <v>172</v>
      </c>
      <c r="M8519" t="str">
        <f>VLOOKUP(E8519,Translations!$A$1:$B$7,2,FALSE)</f>
        <v>Hovedstaden</v>
      </c>
      <c r="N8519" t="str">
        <f>VLOOKUP(D8519,Translations!$I$2:$K$101,2,FALSE)</f>
        <v>Fredensborg</v>
      </c>
      <c r="O8519" t="str">
        <f>VLOOKUP(G8519,Translations!$M$2:$N$9,2,FALSE)</f>
        <v>[X2079] SARS-CoV-2 (RNA), Borger</v>
      </c>
      <c r="P8519" t="str">
        <f>VLOOKUP(F8519,Translations!$D$1:$F$13,2,FALSE)</f>
        <v>Ok</v>
      </c>
      <c r="Q8519" t="str">
        <f>VLOOKUP(F8519,Translations!$D$2:$G$13,4,FALSE)</f>
        <v>01 - Aktiv, bopæl i DK</v>
      </c>
      <c r="R8519" t="str">
        <f>VLOOKUP(H8519,Translations!$P$2:$Q$10,2,FALSE)</f>
        <v>1 - Selvstændigt sikret - med lægevalg</v>
      </c>
      <c r="S8519" t="str">
        <f>VLOOKUP(F8519,Translations!$D$2:$F$13,3,FALSE)</f>
        <v>Ja</v>
      </c>
    </row>
    <row r="8520" spans="1:19" x14ac:dyDescent="0.2">
      <c r="A8520" s="3">
        <v>44013</v>
      </c>
      <c r="B8520" t="s">
        <v>719</v>
      </c>
      <c r="C8520" t="s">
        <v>720</v>
      </c>
      <c r="D8520">
        <v>210</v>
      </c>
      <c r="E8520">
        <v>1084</v>
      </c>
      <c r="F8520" t="str">
        <f t="shared" si="276"/>
        <v>01</v>
      </c>
      <c r="G8520" t="s">
        <v>513</v>
      </c>
      <c r="H8520">
        <v>2</v>
      </c>
      <c r="I8520" t="s">
        <v>6</v>
      </c>
      <c r="J8520" t="s">
        <v>5</v>
      </c>
      <c r="K8520" t="s">
        <v>6</v>
      </c>
      <c r="L8520">
        <v>1</v>
      </c>
      <c r="M8520" t="str">
        <f>VLOOKUP(E8520,Translations!$A$1:$B$7,2,FALSE)</f>
        <v>Hovedstaden</v>
      </c>
      <c r="N8520" t="str">
        <f>VLOOKUP(D8520,Translations!$I$2:$K$101,2,FALSE)</f>
        <v>Fredensborg</v>
      </c>
      <c r="O8520" t="str">
        <f>VLOOKUP(G8520,Translations!$M$2:$N$9,2,FALSE)</f>
        <v>[X2079] SARS-CoV-2 (RNA), Borger</v>
      </c>
      <c r="P8520" t="str">
        <f>VLOOKUP(F8520,Translations!$D$1:$F$13,2,FALSE)</f>
        <v>Ok</v>
      </c>
      <c r="Q8520" t="str">
        <f>VLOOKUP(F8520,Translations!$D$2:$G$13,4,FALSE)</f>
        <v>01 - Aktiv, bopæl i DK</v>
      </c>
      <c r="R8520" t="str">
        <f>VLOOKUP(H8520,Translations!$P$2:$Q$10,2,FALSE)</f>
        <v>2 - Selvstændigt sikret - uden lægevalg</v>
      </c>
      <c r="S8520" t="str">
        <f>VLOOKUP(F8520,Translations!$D$2:$F$13,3,FALSE)</f>
        <v>Ja</v>
      </c>
    </row>
    <row r="8521" spans="1:19" x14ac:dyDescent="0.2">
      <c r="A8521" s="3">
        <v>44013</v>
      </c>
      <c r="B8521" t="s">
        <v>719</v>
      </c>
      <c r="C8521" t="s">
        <v>720</v>
      </c>
      <c r="D8521">
        <v>217</v>
      </c>
      <c r="E8521">
        <v>1084</v>
      </c>
      <c r="F8521" t="str">
        <f t="shared" si="276"/>
        <v>01</v>
      </c>
      <c r="G8521" t="s">
        <v>513</v>
      </c>
      <c r="H8521">
        <v>1</v>
      </c>
      <c r="I8521" t="s">
        <v>6</v>
      </c>
      <c r="J8521" t="s">
        <v>5</v>
      </c>
      <c r="K8521" t="s">
        <v>6</v>
      </c>
      <c r="L8521">
        <v>220</v>
      </c>
      <c r="M8521" t="str">
        <f>VLOOKUP(E8521,Translations!$A$1:$B$7,2,FALSE)</f>
        <v>Hovedstaden</v>
      </c>
      <c r="N8521" t="str">
        <f>VLOOKUP(D8521,Translations!$I$2:$K$101,2,FALSE)</f>
        <v>Helsingør</v>
      </c>
      <c r="O8521" t="str">
        <f>VLOOKUP(G8521,Translations!$M$2:$N$9,2,FALSE)</f>
        <v>[X2079] SARS-CoV-2 (RNA), Borger</v>
      </c>
      <c r="P8521" t="str">
        <f>VLOOKUP(F8521,Translations!$D$1:$F$13,2,FALSE)</f>
        <v>Ok</v>
      </c>
      <c r="Q8521" t="str">
        <f>VLOOKUP(F8521,Translations!$D$2:$G$13,4,FALSE)</f>
        <v>01 - Aktiv, bopæl i DK</v>
      </c>
      <c r="R8521" t="str">
        <f>VLOOKUP(H8521,Translations!$P$2:$Q$10,2,FALSE)</f>
        <v>1 - Selvstændigt sikret - med lægevalg</v>
      </c>
      <c r="S8521" t="str">
        <f>VLOOKUP(F8521,Translations!$D$2:$F$13,3,FALSE)</f>
        <v>Ja</v>
      </c>
    </row>
    <row r="8522" spans="1:19" x14ac:dyDescent="0.2">
      <c r="A8522" s="3">
        <v>44013</v>
      </c>
      <c r="B8522" t="s">
        <v>719</v>
      </c>
      <c r="C8522" t="s">
        <v>720</v>
      </c>
      <c r="D8522">
        <v>217</v>
      </c>
      <c r="E8522">
        <v>1084</v>
      </c>
      <c r="F8522" t="str">
        <f t="shared" si="276"/>
        <v>01</v>
      </c>
      <c r="G8522" t="s">
        <v>513</v>
      </c>
      <c r="H8522">
        <v>2</v>
      </c>
      <c r="I8522" t="s">
        <v>6</v>
      </c>
      <c r="J8522" t="s">
        <v>5</v>
      </c>
      <c r="K8522" t="s">
        <v>6</v>
      </c>
      <c r="L8522">
        <v>1</v>
      </c>
      <c r="M8522" t="str">
        <f>VLOOKUP(E8522,Translations!$A$1:$B$7,2,FALSE)</f>
        <v>Hovedstaden</v>
      </c>
      <c r="N8522" t="str">
        <f>VLOOKUP(D8522,Translations!$I$2:$K$101,2,FALSE)</f>
        <v>Helsingør</v>
      </c>
      <c r="O8522" t="str">
        <f>VLOOKUP(G8522,Translations!$M$2:$N$9,2,FALSE)</f>
        <v>[X2079] SARS-CoV-2 (RNA), Borger</v>
      </c>
      <c r="P8522" t="str">
        <f>VLOOKUP(F8522,Translations!$D$1:$F$13,2,FALSE)</f>
        <v>Ok</v>
      </c>
      <c r="Q8522" t="str">
        <f>VLOOKUP(F8522,Translations!$D$2:$G$13,4,FALSE)</f>
        <v>01 - Aktiv, bopæl i DK</v>
      </c>
      <c r="R8522" t="str">
        <f>VLOOKUP(H8522,Translations!$P$2:$Q$10,2,FALSE)</f>
        <v>2 - Selvstændigt sikret - uden lægevalg</v>
      </c>
      <c r="S8522" t="str">
        <f>VLOOKUP(F8522,Translations!$D$2:$F$13,3,FALSE)</f>
        <v>Ja</v>
      </c>
    </row>
    <row r="8523" spans="1:19" x14ac:dyDescent="0.2">
      <c r="A8523" s="3">
        <v>44013</v>
      </c>
      <c r="B8523" t="s">
        <v>719</v>
      </c>
      <c r="C8523" t="s">
        <v>720</v>
      </c>
      <c r="D8523">
        <v>219</v>
      </c>
      <c r="E8523">
        <v>1084</v>
      </c>
      <c r="F8523" t="str">
        <f t="shared" si="276"/>
        <v>01</v>
      </c>
      <c r="G8523" t="s">
        <v>513</v>
      </c>
      <c r="H8523">
        <v>1</v>
      </c>
      <c r="I8523" t="s">
        <v>6</v>
      </c>
      <c r="J8523" t="s">
        <v>5</v>
      </c>
      <c r="K8523" t="s">
        <v>6</v>
      </c>
      <c r="L8523">
        <v>213</v>
      </c>
      <c r="M8523" t="str">
        <f>VLOOKUP(E8523,Translations!$A$1:$B$7,2,FALSE)</f>
        <v>Hovedstaden</v>
      </c>
      <c r="N8523" t="str">
        <f>VLOOKUP(D8523,Translations!$I$2:$K$101,2,FALSE)</f>
        <v>Hillerød</v>
      </c>
      <c r="O8523" t="str">
        <f>VLOOKUP(G8523,Translations!$M$2:$N$9,2,FALSE)</f>
        <v>[X2079] SARS-CoV-2 (RNA), Borger</v>
      </c>
      <c r="P8523" t="str">
        <f>VLOOKUP(F8523,Translations!$D$1:$F$13,2,FALSE)</f>
        <v>Ok</v>
      </c>
      <c r="Q8523" t="str">
        <f>VLOOKUP(F8523,Translations!$D$2:$G$13,4,FALSE)</f>
        <v>01 - Aktiv, bopæl i DK</v>
      </c>
      <c r="R8523" t="str">
        <f>VLOOKUP(H8523,Translations!$P$2:$Q$10,2,FALSE)</f>
        <v>1 - Selvstændigt sikret - med lægevalg</v>
      </c>
      <c r="S8523" t="str">
        <f>VLOOKUP(F8523,Translations!$D$2:$F$13,3,FALSE)</f>
        <v>Ja</v>
      </c>
    </row>
    <row r="8524" spans="1:19" x14ac:dyDescent="0.2">
      <c r="A8524" s="3">
        <v>44013</v>
      </c>
      <c r="B8524" t="s">
        <v>719</v>
      </c>
      <c r="C8524" t="s">
        <v>720</v>
      </c>
      <c r="D8524">
        <v>219</v>
      </c>
      <c r="E8524">
        <v>1084</v>
      </c>
      <c r="F8524" t="str">
        <f t="shared" si="276"/>
        <v>01</v>
      </c>
      <c r="G8524" t="s">
        <v>513</v>
      </c>
      <c r="H8524">
        <v>2</v>
      </c>
      <c r="I8524" t="s">
        <v>6</v>
      </c>
      <c r="J8524" t="s">
        <v>5</v>
      </c>
      <c r="K8524" t="s">
        <v>6</v>
      </c>
      <c r="L8524">
        <v>1</v>
      </c>
      <c r="M8524" t="str">
        <f>VLOOKUP(E8524,Translations!$A$1:$B$7,2,FALSE)</f>
        <v>Hovedstaden</v>
      </c>
      <c r="N8524" t="str">
        <f>VLOOKUP(D8524,Translations!$I$2:$K$101,2,FALSE)</f>
        <v>Hillerød</v>
      </c>
      <c r="O8524" t="str">
        <f>VLOOKUP(G8524,Translations!$M$2:$N$9,2,FALSE)</f>
        <v>[X2079] SARS-CoV-2 (RNA), Borger</v>
      </c>
      <c r="P8524" t="str">
        <f>VLOOKUP(F8524,Translations!$D$1:$F$13,2,FALSE)</f>
        <v>Ok</v>
      </c>
      <c r="Q8524" t="str">
        <f>VLOOKUP(F8524,Translations!$D$2:$G$13,4,FALSE)</f>
        <v>01 - Aktiv, bopæl i DK</v>
      </c>
      <c r="R8524" t="str">
        <f>VLOOKUP(H8524,Translations!$P$2:$Q$10,2,FALSE)</f>
        <v>2 - Selvstændigt sikret - uden lægevalg</v>
      </c>
      <c r="S8524" t="str">
        <f>VLOOKUP(F8524,Translations!$D$2:$F$13,3,FALSE)</f>
        <v>Ja</v>
      </c>
    </row>
    <row r="8525" spans="1:19" x14ac:dyDescent="0.2">
      <c r="A8525" s="3">
        <v>44013</v>
      </c>
      <c r="B8525" t="s">
        <v>719</v>
      </c>
      <c r="C8525" t="s">
        <v>720</v>
      </c>
      <c r="D8525">
        <v>223</v>
      </c>
      <c r="E8525">
        <v>1084</v>
      </c>
      <c r="F8525" t="str">
        <f t="shared" si="276"/>
        <v>01</v>
      </c>
      <c r="G8525" t="s">
        <v>513</v>
      </c>
      <c r="H8525">
        <v>1</v>
      </c>
      <c r="I8525" t="s">
        <v>6</v>
      </c>
      <c r="J8525" t="s">
        <v>5</v>
      </c>
      <c r="K8525" t="s">
        <v>6</v>
      </c>
      <c r="L8525">
        <v>110</v>
      </c>
      <c r="M8525" t="str">
        <f>VLOOKUP(E8525,Translations!$A$1:$B$7,2,FALSE)</f>
        <v>Hovedstaden</v>
      </c>
      <c r="N8525" t="str">
        <f>VLOOKUP(D8525,Translations!$I$2:$K$101,2,FALSE)</f>
        <v>Hørsholm</v>
      </c>
      <c r="O8525" t="str">
        <f>VLOOKUP(G8525,Translations!$M$2:$N$9,2,FALSE)</f>
        <v>[X2079] SARS-CoV-2 (RNA), Borger</v>
      </c>
      <c r="P8525" t="str">
        <f>VLOOKUP(F8525,Translations!$D$1:$F$13,2,FALSE)</f>
        <v>Ok</v>
      </c>
      <c r="Q8525" t="str">
        <f>VLOOKUP(F8525,Translations!$D$2:$G$13,4,FALSE)</f>
        <v>01 - Aktiv, bopæl i DK</v>
      </c>
      <c r="R8525" t="str">
        <f>VLOOKUP(H8525,Translations!$P$2:$Q$10,2,FALSE)</f>
        <v>1 - Selvstændigt sikret - med lægevalg</v>
      </c>
      <c r="S8525" t="str">
        <f>VLOOKUP(F8525,Translations!$D$2:$F$13,3,FALSE)</f>
        <v>Ja</v>
      </c>
    </row>
    <row r="8526" spans="1:19" x14ac:dyDescent="0.2">
      <c r="A8526" s="3">
        <v>44013</v>
      </c>
      <c r="B8526" t="s">
        <v>719</v>
      </c>
      <c r="C8526" t="s">
        <v>720</v>
      </c>
      <c r="D8526">
        <v>230</v>
      </c>
      <c r="E8526">
        <v>1084</v>
      </c>
      <c r="F8526" t="str">
        <f t="shared" si="276"/>
        <v>01</v>
      </c>
      <c r="G8526" t="s">
        <v>513</v>
      </c>
      <c r="H8526">
        <v>1</v>
      </c>
      <c r="I8526" t="s">
        <v>6</v>
      </c>
      <c r="J8526" t="s">
        <v>5</v>
      </c>
      <c r="K8526" t="s">
        <v>6</v>
      </c>
      <c r="L8526">
        <v>250</v>
      </c>
      <c r="M8526" t="str">
        <f>VLOOKUP(E8526,Translations!$A$1:$B$7,2,FALSE)</f>
        <v>Hovedstaden</v>
      </c>
      <c r="N8526" t="str">
        <f>VLOOKUP(D8526,Translations!$I$2:$K$101,2,FALSE)</f>
        <v>Rudersdal</v>
      </c>
      <c r="O8526" t="str">
        <f>VLOOKUP(G8526,Translations!$M$2:$N$9,2,FALSE)</f>
        <v>[X2079] SARS-CoV-2 (RNA), Borger</v>
      </c>
      <c r="P8526" t="str">
        <f>VLOOKUP(F8526,Translations!$D$1:$F$13,2,FALSE)</f>
        <v>Ok</v>
      </c>
      <c r="Q8526" t="str">
        <f>VLOOKUP(F8526,Translations!$D$2:$G$13,4,FALSE)</f>
        <v>01 - Aktiv, bopæl i DK</v>
      </c>
      <c r="R8526" t="str">
        <f>VLOOKUP(H8526,Translations!$P$2:$Q$10,2,FALSE)</f>
        <v>1 - Selvstændigt sikret - med lægevalg</v>
      </c>
      <c r="S8526" t="str">
        <f>VLOOKUP(F8526,Translations!$D$2:$F$13,3,FALSE)</f>
        <v>Ja</v>
      </c>
    </row>
    <row r="8527" spans="1:19" x14ac:dyDescent="0.2">
      <c r="A8527" s="3">
        <v>44013</v>
      </c>
      <c r="B8527" t="s">
        <v>719</v>
      </c>
      <c r="C8527" t="s">
        <v>720</v>
      </c>
      <c r="D8527">
        <v>240</v>
      </c>
      <c r="E8527">
        <v>1084</v>
      </c>
      <c r="F8527" t="str">
        <f t="shared" ref="F8527:F8558" si="277">"01"</f>
        <v>01</v>
      </c>
      <c r="G8527" t="s">
        <v>513</v>
      </c>
      <c r="H8527">
        <v>1</v>
      </c>
      <c r="I8527" t="s">
        <v>6</v>
      </c>
      <c r="J8527" t="s">
        <v>5</v>
      </c>
      <c r="K8527" t="s">
        <v>6</v>
      </c>
      <c r="L8527">
        <v>198</v>
      </c>
      <c r="M8527" t="str">
        <f>VLOOKUP(E8527,Translations!$A$1:$B$7,2,FALSE)</f>
        <v>Hovedstaden</v>
      </c>
      <c r="N8527" t="str">
        <f>VLOOKUP(D8527,Translations!$I$2:$K$101,2,FALSE)</f>
        <v>Egedal</v>
      </c>
      <c r="O8527" t="str">
        <f>VLOOKUP(G8527,Translations!$M$2:$N$9,2,FALSE)</f>
        <v>[X2079] SARS-CoV-2 (RNA), Borger</v>
      </c>
      <c r="P8527" t="str">
        <f>VLOOKUP(F8527,Translations!$D$1:$F$13,2,FALSE)</f>
        <v>Ok</v>
      </c>
      <c r="Q8527" t="str">
        <f>VLOOKUP(F8527,Translations!$D$2:$G$13,4,FALSE)</f>
        <v>01 - Aktiv, bopæl i DK</v>
      </c>
      <c r="R8527" t="str">
        <f>VLOOKUP(H8527,Translations!$P$2:$Q$10,2,FALSE)</f>
        <v>1 - Selvstændigt sikret - med lægevalg</v>
      </c>
      <c r="S8527" t="str">
        <f>VLOOKUP(F8527,Translations!$D$2:$F$13,3,FALSE)</f>
        <v>Ja</v>
      </c>
    </row>
    <row r="8528" spans="1:19" x14ac:dyDescent="0.2">
      <c r="A8528" s="3">
        <v>44013</v>
      </c>
      <c r="B8528" t="s">
        <v>719</v>
      </c>
      <c r="C8528" t="s">
        <v>720</v>
      </c>
      <c r="D8528">
        <v>250</v>
      </c>
      <c r="E8528">
        <v>1084</v>
      </c>
      <c r="F8528" t="str">
        <f t="shared" si="277"/>
        <v>01</v>
      </c>
      <c r="G8528" t="s">
        <v>513</v>
      </c>
      <c r="H8528">
        <v>1</v>
      </c>
      <c r="I8528" t="s">
        <v>6</v>
      </c>
      <c r="J8528" t="s">
        <v>5</v>
      </c>
      <c r="K8528" t="s">
        <v>6</v>
      </c>
      <c r="L8528">
        <v>189</v>
      </c>
      <c r="M8528" t="str">
        <f>VLOOKUP(E8528,Translations!$A$1:$B$7,2,FALSE)</f>
        <v>Hovedstaden</v>
      </c>
      <c r="N8528" t="str">
        <f>VLOOKUP(D8528,Translations!$I$2:$K$101,2,FALSE)</f>
        <v>Frederikssund</v>
      </c>
      <c r="O8528" t="str">
        <f>VLOOKUP(G8528,Translations!$M$2:$N$9,2,FALSE)</f>
        <v>[X2079] SARS-CoV-2 (RNA), Borger</v>
      </c>
      <c r="P8528" t="str">
        <f>VLOOKUP(F8528,Translations!$D$1:$F$13,2,FALSE)</f>
        <v>Ok</v>
      </c>
      <c r="Q8528" t="str">
        <f>VLOOKUP(F8528,Translations!$D$2:$G$13,4,FALSE)</f>
        <v>01 - Aktiv, bopæl i DK</v>
      </c>
      <c r="R8528" t="str">
        <f>VLOOKUP(H8528,Translations!$P$2:$Q$10,2,FALSE)</f>
        <v>1 - Selvstændigt sikret - med lægevalg</v>
      </c>
      <c r="S8528" t="str">
        <f>VLOOKUP(F8528,Translations!$D$2:$F$13,3,FALSE)</f>
        <v>Ja</v>
      </c>
    </row>
    <row r="8529" spans="1:19" x14ac:dyDescent="0.2">
      <c r="A8529" s="3">
        <v>44013</v>
      </c>
      <c r="B8529" t="s">
        <v>719</v>
      </c>
      <c r="C8529" t="s">
        <v>720</v>
      </c>
      <c r="D8529">
        <v>253</v>
      </c>
      <c r="E8529">
        <v>1085</v>
      </c>
      <c r="F8529" t="str">
        <f t="shared" si="277"/>
        <v>01</v>
      </c>
      <c r="G8529" t="s">
        <v>513</v>
      </c>
      <c r="H8529">
        <v>1</v>
      </c>
      <c r="I8529" t="s">
        <v>6</v>
      </c>
      <c r="J8529" t="s">
        <v>5</v>
      </c>
      <c r="K8529" t="s">
        <v>6</v>
      </c>
      <c r="L8529">
        <v>163</v>
      </c>
      <c r="M8529" t="str">
        <f>VLOOKUP(E8529,Translations!$A$1:$B$7,2,FALSE)</f>
        <v>Sjælland</v>
      </c>
      <c r="N8529" t="str">
        <f>VLOOKUP(D8529,Translations!$I$2:$K$101,2,FALSE)</f>
        <v>Greve</v>
      </c>
      <c r="O8529" t="str">
        <f>VLOOKUP(G8529,Translations!$M$2:$N$9,2,FALSE)</f>
        <v>[X2079] SARS-CoV-2 (RNA), Borger</v>
      </c>
      <c r="P8529" t="str">
        <f>VLOOKUP(F8529,Translations!$D$1:$F$13,2,FALSE)</f>
        <v>Ok</v>
      </c>
      <c r="Q8529" t="str">
        <f>VLOOKUP(F8529,Translations!$D$2:$G$13,4,FALSE)</f>
        <v>01 - Aktiv, bopæl i DK</v>
      </c>
      <c r="R8529" t="str">
        <f>VLOOKUP(H8529,Translations!$P$2:$Q$10,2,FALSE)</f>
        <v>1 - Selvstændigt sikret - med lægevalg</v>
      </c>
      <c r="S8529" t="str">
        <f>VLOOKUP(F8529,Translations!$D$2:$F$13,3,FALSE)</f>
        <v>Ja</v>
      </c>
    </row>
    <row r="8530" spans="1:19" x14ac:dyDescent="0.2">
      <c r="A8530" s="3">
        <v>44013</v>
      </c>
      <c r="B8530" t="s">
        <v>719</v>
      </c>
      <c r="C8530" t="s">
        <v>720</v>
      </c>
      <c r="D8530">
        <v>259</v>
      </c>
      <c r="E8530">
        <v>1085</v>
      </c>
      <c r="F8530" t="str">
        <f t="shared" si="277"/>
        <v>01</v>
      </c>
      <c r="G8530" t="s">
        <v>513</v>
      </c>
      <c r="H8530">
        <v>1</v>
      </c>
      <c r="I8530" t="s">
        <v>6</v>
      </c>
      <c r="J8530" t="s">
        <v>5</v>
      </c>
      <c r="K8530" t="s">
        <v>6</v>
      </c>
      <c r="L8530">
        <v>259</v>
      </c>
      <c r="M8530" t="str">
        <f>VLOOKUP(E8530,Translations!$A$1:$B$7,2,FALSE)</f>
        <v>Sjælland</v>
      </c>
      <c r="N8530" t="str">
        <f>VLOOKUP(D8530,Translations!$I$2:$K$101,2,FALSE)</f>
        <v>Køge</v>
      </c>
      <c r="O8530" t="str">
        <f>VLOOKUP(G8530,Translations!$M$2:$N$9,2,FALSE)</f>
        <v>[X2079] SARS-CoV-2 (RNA), Borger</v>
      </c>
      <c r="P8530" t="str">
        <f>VLOOKUP(F8530,Translations!$D$1:$F$13,2,FALSE)</f>
        <v>Ok</v>
      </c>
      <c r="Q8530" t="str">
        <f>VLOOKUP(F8530,Translations!$D$2:$G$13,4,FALSE)</f>
        <v>01 - Aktiv, bopæl i DK</v>
      </c>
      <c r="R8530" t="str">
        <f>VLOOKUP(H8530,Translations!$P$2:$Q$10,2,FALSE)</f>
        <v>1 - Selvstændigt sikret - med lægevalg</v>
      </c>
      <c r="S8530" t="str">
        <f>VLOOKUP(F8530,Translations!$D$2:$F$13,3,FALSE)</f>
        <v>Ja</v>
      </c>
    </row>
    <row r="8531" spans="1:19" x14ac:dyDescent="0.2">
      <c r="A8531" s="3">
        <v>44013</v>
      </c>
      <c r="B8531" t="s">
        <v>719</v>
      </c>
      <c r="C8531" t="s">
        <v>720</v>
      </c>
      <c r="D8531">
        <v>260</v>
      </c>
      <c r="E8531">
        <v>1084</v>
      </c>
      <c r="F8531" t="str">
        <f t="shared" si="277"/>
        <v>01</v>
      </c>
      <c r="G8531" t="s">
        <v>513</v>
      </c>
      <c r="H8531">
        <v>1</v>
      </c>
      <c r="I8531" t="s">
        <v>6</v>
      </c>
      <c r="J8531" t="s">
        <v>5</v>
      </c>
      <c r="K8531" t="s">
        <v>6</v>
      </c>
      <c r="L8531">
        <v>112</v>
      </c>
      <c r="M8531" t="str">
        <f>VLOOKUP(E8531,Translations!$A$1:$B$7,2,FALSE)</f>
        <v>Hovedstaden</v>
      </c>
      <c r="N8531" t="str">
        <f>VLOOKUP(D8531,Translations!$I$2:$K$101,2,FALSE)</f>
        <v>Halsnæs</v>
      </c>
      <c r="O8531" t="str">
        <f>VLOOKUP(G8531,Translations!$M$2:$N$9,2,FALSE)</f>
        <v>[X2079] SARS-CoV-2 (RNA), Borger</v>
      </c>
      <c r="P8531" t="str">
        <f>VLOOKUP(F8531,Translations!$D$1:$F$13,2,FALSE)</f>
        <v>Ok</v>
      </c>
      <c r="Q8531" t="str">
        <f>VLOOKUP(F8531,Translations!$D$2:$G$13,4,FALSE)</f>
        <v>01 - Aktiv, bopæl i DK</v>
      </c>
      <c r="R8531" t="str">
        <f>VLOOKUP(H8531,Translations!$P$2:$Q$10,2,FALSE)</f>
        <v>1 - Selvstændigt sikret - med lægevalg</v>
      </c>
      <c r="S8531" t="str">
        <f>VLOOKUP(F8531,Translations!$D$2:$F$13,3,FALSE)</f>
        <v>Ja</v>
      </c>
    </row>
    <row r="8532" spans="1:19" x14ac:dyDescent="0.2">
      <c r="A8532" s="3">
        <v>44013</v>
      </c>
      <c r="B8532" t="s">
        <v>719</v>
      </c>
      <c r="C8532" t="s">
        <v>720</v>
      </c>
      <c r="D8532">
        <v>265</v>
      </c>
      <c r="E8532">
        <v>1085</v>
      </c>
      <c r="F8532" t="str">
        <f t="shared" si="277"/>
        <v>01</v>
      </c>
      <c r="G8532" t="s">
        <v>513</v>
      </c>
      <c r="H8532">
        <v>1</v>
      </c>
      <c r="I8532" t="s">
        <v>6</v>
      </c>
      <c r="J8532" t="s">
        <v>5</v>
      </c>
      <c r="K8532" t="s">
        <v>6</v>
      </c>
      <c r="L8532">
        <v>359</v>
      </c>
      <c r="M8532" t="str">
        <f>VLOOKUP(E8532,Translations!$A$1:$B$7,2,FALSE)</f>
        <v>Sjælland</v>
      </c>
      <c r="N8532" t="str">
        <f>VLOOKUP(D8532,Translations!$I$2:$K$101,2,FALSE)</f>
        <v>Roskilde</v>
      </c>
      <c r="O8532" t="str">
        <f>VLOOKUP(G8532,Translations!$M$2:$N$9,2,FALSE)</f>
        <v>[X2079] SARS-CoV-2 (RNA), Borger</v>
      </c>
      <c r="P8532" t="str">
        <f>VLOOKUP(F8532,Translations!$D$1:$F$13,2,FALSE)</f>
        <v>Ok</v>
      </c>
      <c r="Q8532" t="str">
        <f>VLOOKUP(F8532,Translations!$D$2:$G$13,4,FALSE)</f>
        <v>01 - Aktiv, bopæl i DK</v>
      </c>
      <c r="R8532" t="str">
        <f>VLOOKUP(H8532,Translations!$P$2:$Q$10,2,FALSE)</f>
        <v>1 - Selvstændigt sikret - med lægevalg</v>
      </c>
      <c r="S8532" t="str">
        <f>VLOOKUP(F8532,Translations!$D$2:$F$13,3,FALSE)</f>
        <v>Ja</v>
      </c>
    </row>
    <row r="8533" spans="1:19" x14ac:dyDescent="0.2">
      <c r="A8533" s="3">
        <v>44013</v>
      </c>
      <c r="B8533" t="s">
        <v>719</v>
      </c>
      <c r="C8533" t="s">
        <v>720</v>
      </c>
      <c r="D8533">
        <v>265</v>
      </c>
      <c r="E8533">
        <v>1085</v>
      </c>
      <c r="F8533" t="str">
        <f t="shared" si="277"/>
        <v>01</v>
      </c>
      <c r="G8533" t="s">
        <v>513</v>
      </c>
      <c r="H8533">
        <v>2</v>
      </c>
      <c r="I8533" t="s">
        <v>6</v>
      </c>
      <c r="J8533" t="s">
        <v>5</v>
      </c>
      <c r="K8533" t="s">
        <v>6</v>
      </c>
      <c r="L8533">
        <v>1</v>
      </c>
      <c r="M8533" t="str">
        <f>VLOOKUP(E8533,Translations!$A$1:$B$7,2,FALSE)</f>
        <v>Sjælland</v>
      </c>
      <c r="N8533" t="str">
        <f>VLOOKUP(D8533,Translations!$I$2:$K$101,2,FALSE)</f>
        <v>Roskilde</v>
      </c>
      <c r="O8533" t="str">
        <f>VLOOKUP(G8533,Translations!$M$2:$N$9,2,FALSE)</f>
        <v>[X2079] SARS-CoV-2 (RNA), Borger</v>
      </c>
      <c r="P8533" t="str">
        <f>VLOOKUP(F8533,Translations!$D$1:$F$13,2,FALSE)</f>
        <v>Ok</v>
      </c>
      <c r="Q8533" t="str">
        <f>VLOOKUP(F8533,Translations!$D$2:$G$13,4,FALSE)</f>
        <v>01 - Aktiv, bopæl i DK</v>
      </c>
      <c r="R8533" t="str">
        <f>VLOOKUP(H8533,Translations!$P$2:$Q$10,2,FALSE)</f>
        <v>2 - Selvstændigt sikret - uden lægevalg</v>
      </c>
      <c r="S8533" t="str">
        <f>VLOOKUP(F8533,Translations!$D$2:$F$13,3,FALSE)</f>
        <v>Ja</v>
      </c>
    </row>
    <row r="8534" spans="1:19" x14ac:dyDescent="0.2">
      <c r="A8534" s="3">
        <v>44013</v>
      </c>
      <c r="B8534" t="s">
        <v>719</v>
      </c>
      <c r="C8534" t="s">
        <v>720</v>
      </c>
      <c r="D8534">
        <v>269</v>
      </c>
      <c r="E8534">
        <v>1085</v>
      </c>
      <c r="F8534" t="str">
        <f t="shared" si="277"/>
        <v>01</v>
      </c>
      <c r="G8534" t="s">
        <v>513</v>
      </c>
      <c r="H8534">
        <v>1</v>
      </c>
      <c r="I8534" t="s">
        <v>6</v>
      </c>
      <c r="J8534" t="s">
        <v>5</v>
      </c>
      <c r="K8534" t="s">
        <v>6</v>
      </c>
      <c r="L8534">
        <v>91</v>
      </c>
      <c r="M8534" t="str">
        <f>VLOOKUP(E8534,Translations!$A$1:$B$7,2,FALSE)</f>
        <v>Sjælland</v>
      </c>
      <c r="N8534" t="str">
        <f>VLOOKUP(D8534,Translations!$I$2:$K$101,2,FALSE)</f>
        <v>Solrød</v>
      </c>
      <c r="O8534" t="str">
        <f>VLOOKUP(G8534,Translations!$M$2:$N$9,2,FALSE)</f>
        <v>[X2079] SARS-CoV-2 (RNA), Borger</v>
      </c>
      <c r="P8534" t="str">
        <f>VLOOKUP(F8534,Translations!$D$1:$F$13,2,FALSE)</f>
        <v>Ok</v>
      </c>
      <c r="Q8534" t="str">
        <f>VLOOKUP(F8534,Translations!$D$2:$G$13,4,FALSE)</f>
        <v>01 - Aktiv, bopæl i DK</v>
      </c>
      <c r="R8534" t="str">
        <f>VLOOKUP(H8534,Translations!$P$2:$Q$10,2,FALSE)</f>
        <v>1 - Selvstændigt sikret - med lægevalg</v>
      </c>
      <c r="S8534" t="str">
        <f>VLOOKUP(F8534,Translations!$D$2:$F$13,3,FALSE)</f>
        <v>Ja</v>
      </c>
    </row>
    <row r="8535" spans="1:19" x14ac:dyDescent="0.2">
      <c r="A8535" s="3">
        <v>44013</v>
      </c>
      <c r="B8535" t="s">
        <v>719</v>
      </c>
      <c r="C8535" t="s">
        <v>720</v>
      </c>
      <c r="D8535">
        <v>270</v>
      </c>
      <c r="E8535">
        <v>1084</v>
      </c>
      <c r="F8535" t="str">
        <f t="shared" si="277"/>
        <v>01</v>
      </c>
      <c r="G8535" t="s">
        <v>513</v>
      </c>
      <c r="H8535">
        <v>1</v>
      </c>
      <c r="I8535" t="s">
        <v>6</v>
      </c>
      <c r="J8535" t="s">
        <v>5</v>
      </c>
      <c r="K8535" t="s">
        <v>6</v>
      </c>
      <c r="L8535">
        <v>149</v>
      </c>
      <c r="M8535" t="str">
        <f>VLOOKUP(E8535,Translations!$A$1:$B$7,2,FALSE)</f>
        <v>Hovedstaden</v>
      </c>
      <c r="N8535" t="str">
        <f>VLOOKUP(D8535,Translations!$I$2:$K$101,2,FALSE)</f>
        <v>Gribskov</v>
      </c>
      <c r="O8535" t="str">
        <f>VLOOKUP(G8535,Translations!$M$2:$N$9,2,FALSE)</f>
        <v>[X2079] SARS-CoV-2 (RNA), Borger</v>
      </c>
      <c r="P8535" t="str">
        <f>VLOOKUP(F8535,Translations!$D$1:$F$13,2,FALSE)</f>
        <v>Ok</v>
      </c>
      <c r="Q8535" t="str">
        <f>VLOOKUP(F8535,Translations!$D$2:$G$13,4,FALSE)</f>
        <v>01 - Aktiv, bopæl i DK</v>
      </c>
      <c r="R8535" t="str">
        <f>VLOOKUP(H8535,Translations!$P$2:$Q$10,2,FALSE)</f>
        <v>1 - Selvstændigt sikret - med lægevalg</v>
      </c>
      <c r="S8535" t="str">
        <f>VLOOKUP(F8535,Translations!$D$2:$F$13,3,FALSE)</f>
        <v>Ja</v>
      </c>
    </row>
    <row r="8536" spans="1:19" x14ac:dyDescent="0.2">
      <c r="A8536" s="3">
        <v>44013</v>
      </c>
      <c r="B8536" t="s">
        <v>719</v>
      </c>
      <c r="C8536" t="s">
        <v>720</v>
      </c>
      <c r="D8536">
        <v>306</v>
      </c>
      <c r="E8536">
        <v>1085</v>
      </c>
      <c r="F8536" t="str">
        <f t="shared" si="277"/>
        <v>01</v>
      </c>
      <c r="G8536" t="s">
        <v>513</v>
      </c>
      <c r="H8536">
        <v>1</v>
      </c>
      <c r="I8536" t="s">
        <v>6</v>
      </c>
      <c r="J8536" t="s">
        <v>5</v>
      </c>
      <c r="K8536" t="s">
        <v>6</v>
      </c>
      <c r="L8536">
        <v>93</v>
      </c>
      <c r="M8536" t="str">
        <f>VLOOKUP(E8536,Translations!$A$1:$B$7,2,FALSE)</f>
        <v>Sjælland</v>
      </c>
      <c r="N8536" t="str">
        <f>VLOOKUP(D8536,Translations!$I$2:$K$101,2,FALSE)</f>
        <v>Odsherred</v>
      </c>
      <c r="O8536" t="str">
        <f>VLOOKUP(G8536,Translations!$M$2:$N$9,2,FALSE)</f>
        <v>[X2079] SARS-CoV-2 (RNA), Borger</v>
      </c>
      <c r="P8536" t="str">
        <f>VLOOKUP(F8536,Translations!$D$1:$F$13,2,FALSE)</f>
        <v>Ok</v>
      </c>
      <c r="Q8536" t="str">
        <f>VLOOKUP(F8536,Translations!$D$2:$G$13,4,FALSE)</f>
        <v>01 - Aktiv, bopæl i DK</v>
      </c>
      <c r="R8536" t="str">
        <f>VLOOKUP(H8536,Translations!$P$2:$Q$10,2,FALSE)</f>
        <v>1 - Selvstændigt sikret - med lægevalg</v>
      </c>
      <c r="S8536" t="str">
        <f>VLOOKUP(F8536,Translations!$D$2:$F$13,3,FALSE)</f>
        <v>Ja</v>
      </c>
    </row>
    <row r="8537" spans="1:19" x14ac:dyDescent="0.2">
      <c r="A8537" s="3">
        <v>44013</v>
      </c>
      <c r="B8537" t="s">
        <v>719</v>
      </c>
      <c r="C8537" t="s">
        <v>720</v>
      </c>
      <c r="D8537">
        <v>316</v>
      </c>
      <c r="E8537">
        <v>1085</v>
      </c>
      <c r="F8537" t="str">
        <f t="shared" si="277"/>
        <v>01</v>
      </c>
      <c r="G8537" t="s">
        <v>513</v>
      </c>
      <c r="H8537">
        <v>1</v>
      </c>
      <c r="I8537" t="s">
        <v>6</v>
      </c>
      <c r="J8537" t="s">
        <v>5</v>
      </c>
      <c r="K8537" t="s">
        <v>6</v>
      </c>
      <c r="L8537">
        <v>286</v>
      </c>
      <c r="M8537" t="str">
        <f>VLOOKUP(E8537,Translations!$A$1:$B$7,2,FALSE)</f>
        <v>Sjælland</v>
      </c>
      <c r="N8537" t="str">
        <f>VLOOKUP(D8537,Translations!$I$2:$K$101,2,FALSE)</f>
        <v>Holbæk</v>
      </c>
      <c r="O8537" t="str">
        <f>VLOOKUP(G8537,Translations!$M$2:$N$9,2,FALSE)</f>
        <v>[X2079] SARS-CoV-2 (RNA), Borger</v>
      </c>
      <c r="P8537" t="str">
        <f>VLOOKUP(F8537,Translations!$D$1:$F$13,2,FALSE)</f>
        <v>Ok</v>
      </c>
      <c r="Q8537" t="str">
        <f>VLOOKUP(F8537,Translations!$D$2:$G$13,4,FALSE)</f>
        <v>01 - Aktiv, bopæl i DK</v>
      </c>
      <c r="R8537" t="str">
        <f>VLOOKUP(H8537,Translations!$P$2:$Q$10,2,FALSE)</f>
        <v>1 - Selvstændigt sikret - med lægevalg</v>
      </c>
      <c r="S8537" t="str">
        <f>VLOOKUP(F8537,Translations!$D$2:$F$13,3,FALSE)</f>
        <v>Ja</v>
      </c>
    </row>
    <row r="8538" spans="1:19" x14ac:dyDescent="0.2">
      <c r="A8538" s="3">
        <v>44013</v>
      </c>
      <c r="B8538" t="s">
        <v>719</v>
      </c>
      <c r="C8538" t="s">
        <v>720</v>
      </c>
      <c r="D8538">
        <v>320</v>
      </c>
      <c r="E8538">
        <v>1085</v>
      </c>
      <c r="F8538" t="str">
        <f t="shared" si="277"/>
        <v>01</v>
      </c>
      <c r="G8538" t="s">
        <v>513</v>
      </c>
      <c r="H8538">
        <v>1</v>
      </c>
      <c r="I8538" t="s">
        <v>6</v>
      </c>
      <c r="J8538" t="s">
        <v>5</v>
      </c>
      <c r="K8538" t="s">
        <v>6</v>
      </c>
      <c r="L8538">
        <v>158</v>
      </c>
      <c r="M8538" t="str">
        <f>VLOOKUP(E8538,Translations!$A$1:$B$7,2,FALSE)</f>
        <v>Sjælland</v>
      </c>
      <c r="N8538" t="str">
        <f>VLOOKUP(D8538,Translations!$I$2:$K$101,2,FALSE)</f>
        <v>Faxe</v>
      </c>
      <c r="O8538" t="str">
        <f>VLOOKUP(G8538,Translations!$M$2:$N$9,2,FALSE)</f>
        <v>[X2079] SARS-CoV-2 (RNA), Borger</v>
      </c>
      <c r="P8538" t="str">
        <f>VLOOKUP(F8538,Translations!$D$1:$F$13,2,FALSE)</f>
        <v>Ok</v>
      </c>
      <c r="Q8538" t="str">
        <f>VLOOKUP(F8538,Translations!$D$2:$G$13,4,FALSE)</f>
        <v>01 - Aktiv, bopæl i DK</v>
      </c>
      <c r="R8538" t="str">
        <f>VLOOKUP(H8538,Translations!$P$2:$Q$10,2,FALSE)</f>
        <v>1 - Selvstændigt sikret - med lægevalg</v>
      </c>
      <c r="S8538" t="str">
        <f>VLOOKUP(F8538,Translations!$D$2:$F$13,3,FALSE)</f>
        <v>Ja</v>
      </c>
    </row>
    <row r="8539" spans="1:19" x14ac:dyDescent="0.2">
      <c r="A8539" s="3">
        <v>44013</v>
      </c>
      <c r="B8539" t="s">
        <v>719</v>
      </c>
      <c r="C8539" t="s">
        <v>720</v>
      </c>
      <c r="D8539">
        <v>320</v>
      </c>
      <c r="E8539">
        <v>1085</v>
      </c>
      <c r="F8539" t="str">
        <f t="shared" si="277"/>
        <v>01</v>
      </c>
      <c r="G8539" t="s">
        <v>513</v>
      </c>
      <c r="H8539">
        <v>2</v>
      </c>
      <c r="I8539" t="s">
        <v>6</v>
      </c>
      <c r="J8539" t="s">
        <v>5</v>
      </c>
      <c r="K8539" t="s">
        <v>6</v>
      </c>
      <c r="L8539">
        <v>1</v>
      </c>
      <c r="M8539" t="str">
        <f>VLOOKUP(E8539,Translations!$A$1:$B$7,2,FALSE)</f>
        <v>Sjælland</v>
      </c>
      <c r="N8539" t="str">
        <f>VLOOKUP(D8539,Translations!$I$2:$K$101,2,FALSE)</f>
        <v>Faxe</v>
      </c>
      <c r="O8539" t="str">
        <f>VLOOKUP(G8539,Translations!$M$2:$N$9,2,FALSE)</f>
        <v>[X2079] SARS-CoV-2 (RNA), Borger</v>
      </c>
      <c r="P8539" t="str">
        <f>VLOOKUP(F8539,Translations!$D$1:$F$13,2,FALSE)</f>
        <v>Ok</v>
      </c>
      <c r="Q8539" t="str">
        <f>VLOOKUP(F8539,Translations!$D$2:$G$13,4,FALSE)</f>
        <v>01 - Aktiv, bopæl i DK</v>
      </c>
      <c r="R8539" t="str">
        <f>VLOOKUP(H8539,Translations!$P$2:$Q$10,2,FALSE)</f>
        <v>2 - Selvstændigt sikret - uden lægevalg</v>
      </c>
      <c r="S8539" t="str">
        <f>VLOOKUP(F8539,Translations!$D$2:$F$13,3,FALSE)</f>
        <v>Ja</v>
      </c>
    </row>
    <row r="8540" spans="1:19" x14ac:dyDescent="0.2">
      <c r="A8540" s="3">
        <v>44013</v>
      </c>
      <c r="B8540" t="s">
        <v>719</v>
      </c>
      <c r="C8540" t="s">
        <v>720</v>
      </c>
      <c r="D8540">
        <v>326</v>
      </c>
      <c r="E8540">
        <v>1085</v>
      </c>
      <c r="F8540" t="str">
        <f t="shared" si="277"/>
        <v>01</v>
      </c>
      <c r="G8540" t="s">
        <v>513</v>
      </c>
      <c r="H8540">
        <v>1</v>
      </c>
      <c r="I8540" t="s">
        <v>6</v>
      </c>
      <c r="J8540" t="s">
        <v>5</v>
      </c>
      <c r="K8540" t="s">
        <v>6</v>
      </c>
      <c r="L8540">
        <v>164</v>
      </c>
      <c r="M8540" t="str">
        <f>VLOOKUP(E8540,Translations!$A$1:$B$7,2,FALSE)</f>
        <v>Sjælland</v>
      </c>
      <c r="N8540" t="str">
        <f>VLOOKUP(D8540,Translations!$I$2:$K$101,2,FALSE)</f>
        <v>Kalundborg</v>
      </c>
      <c r="O8540" t="str">
        <f>VLOOKUP(G8540,Translations!$M$2:$N$9,2,FALSE)</f>
        <v>[X2079] SARS-CoV-2 (RNA), Borger</v>
      </c>
      <c r="P8540" t="str">
        <f>VLOOKUP(F8540,Translations!$D$1:$F$13,2,FALSE)</f>
        <v>Ok</v>
      </c>
      <c r="Q8540" t="str">
        <f>VLOOKUP(F8540,Translations!$D$2:$G$13,4,FALSE)</f>
        <v>01 - Aktiv, bopæl i DK</v>
      </c>
      <c r="R8540" t="str">
        <f>VLOOKUP(H8540,Translations!$P$2:$Q$10,2,FALSE)</f>
        <v>1 - Selvstændigt sikret - med lægevalg</v>
      </c>
      <c r="S8540" t="str">
        <f>VLOOKUP(F8540,Translations!$D$2:$F$13,3,FALSE)</f>
        <v>Ja</v>
      </c>
    </row>
    <row r="8541" spans="1:19" x14ac:dyDescent="0.2">
      <c r="A8541" s="3">
        <v>44013</v>
      </c>
      <c r="B8541" t="s">
        <v>719</v>
      </c>
      <c r="C8541" t="s">
        <v>720</v>
      </c>
      <c r="D8541">
        <v>329</v>
      </c>
      <c r="E8541">
        <v>1085</v>
      </c>
      <c r="F8541" t="str">
        <f t="shared" si="277"/>
        <v>01</v>
      </c>
      <c r="G8541" t="s">
        <v>513</v>
      </c>
      <c r="H8541">
        <v>1</v>
      </c>
      <c r="I8541" t="s">
        <v>6</v>
      </c>
      <c r="J8541" t="s">
        <v>5</v>
      </c>
      <c r="K8541" t="s">
        <v>6</v>
      </c>
      <c r="L8541">
        <v>108</v>
      </c>
      <c r="M8541" t="str">
        <f>VLOOKUP(E8541,Translations!$A$1:$B$7,2,FALSE)</f>
        <v>Sjælland</v>
      </c>
      <c r="N8541" t="str">
        <f>VLOOKUP(D8541,Translations!$I$2:$K$101,2,FALSE)</f>
        <v>Ringsted</v>
      </c>
      <c r="O8541" t="str">
        <f>VLOOKUP(G8541,Translations!$M$2:$N$9,2,FALSE)</f>
        <v>[X2079] SARS-CoV-2 (RNA), Borger</v>
      </c>
      <c r="P8541" t="str">
        <f>VLOOKUP(F8541,Translations!$D$1:$F$13,2,FALSE)</f>
        <v>Ok</v>
      </c>
      <c r="Q8541" t="str">
        <f>VLOOKUP(F8541,Translations!$D$2:$G$13,4,FALSE)</f>
        <v>01 - Aktiv, bopæl i DK</v>
      </c>
      <c r="R8541" t="str">
        <f>VLOOKUP(H8541,Translations!$P$2:$Q$10,2,FALSE)</f>
        <v>1 - Selvstændigt sikret - med lægevalg</v>
      </c>
      <c r="S8541" t="str">
        <f>VLOOKUP(F8541,Translations!$D$2:$F$13,3,FALSE)</f>
        <v>Ja</v>
      </c>
    </row>
    <row r="8542" spans="1:19" x14ac:dyDescent="0.2">
      <c r="A8542" s="3">
        <v>44013</v>
      </c>
      <c r="B8542" t="s">
        <v>719</v>
      </c>
      <c r="C8542" t="s">
        <v>720</v>
      </c>
      <c r="D8542">
        <v>329</v>
      </c>
      <c r="E8542">
        <v>1085</v>
      </c>
      <c r="F8542" t="str">
        <f t="shared" si="277"/>
        <v>01</v>
      </c>
      <c r="G8542" t="s">
        <v>513</v>
      </c>
      <c r="H8542">
        <v>2</v>
      </c>
      <c r="I8542" t="s">
        <v>6</v>
      </c>
      <c r="J8542" t="s">
        <v>5</v>
      </c>
      <c r="K8542" t="s">
        <v>6</v>
      </c>
      <c r="L8542">
        <v>1</v>
      </c>
      <c r="M8542" t="str">
        <f>VLOOKUP(E8542,Translations!$A$1:$B$7,2,FALSE)</f>
        <v>Sjælland</v>
      </c>
      <c r="N8542" t="str">
        <f>VLOOKUP(D8542,Translations!$I$2:$K$101,2,FALSE)</f>
        <v>Ringsted</v>
      </c>
      <c r="O8542" t="str">
        <f>VLOOKUP(G8542,Translations!$M$2:$N$9,2,FALSE)</f>
        <v>[X2079] SARS-CoV-2 (RNA), Borger</v>
      </c>
      <c r="P8542" t="str">
        <f>VLOOKUP(F8542,Translations!$D$1:$F$13,2,FALSE)</f>
        <v>Ok</v>
      </c>
      <c r="Q8542" t="str">
        <f>VLOOKUP(F8542,Translations!$D$2:$G$13,4,FALSE)</f>
        <v>01 - Aktiv, bopæl i DK</v>
      </c>
      <c r="R8542" t="str">
        <f>VLOOKUP(H8542,Translations!$P$2:$Q$10,2,FALSE)</f>
        <v>2 - Selvstændigt sikret - uden lægevalg</v>
      </c>
      <c r="S8542" t="str">
        <f>VLOOKUP(F8542,Translations!$D$2:$F$13,3,FALSE)</f>
        <v>Ja</v>
      </c>
    </row>
    <row r="8543" spans="1:19" x14ac:dyDescent="0.2">
      <c r="A8543" s="3">
        <v>44013</v>
      </c>
      <c r="B8543" t="s">
        <v>719</v>
      </c>
      <c r="C8543" t="s">
        <v>720</v>
      </c>
      <c r="D8543">
        <v>330</v>
      </c>
      <c r="E8543">
        <v>1085</v>
      </c>
      <c r="F8543" t="str">
        <f t="shared" si="277"/>
        <v>01</v>
      </c>
      <c r="G8543" t="s">
        <v>513</v>
      </c>
      <c r="H8543">
        <v>1</v>
      </c>
      <c r="I8543" t="s">
        <v>6</v>
      </c>
      <c r="J8543" t="s">
        <v>5</v>
      </c>
      <c r="K8543" t="s">
        <v>6</v>
      </c>
      <c r="L8543">
        <v>270</v>
      </c>
      <c r="M8543" t="str">
        <f>VLOOKUP(E8543,Translations!$A$1:$B$7,2,FALSE)</f>
        <v>Sjælland</v>
      </c>
      <c r="N8543" t="str">
        <f>VLOOKUP(D8543,Translations!$I$2:$K$101,2,FALSE)</f>
        <v>Slagelse</v>
      </c>
      <c r="O8543" t="str">
        <f>VLOOKUP(G8543,Translations!$M$2:$N$9,2,FALSE)</f>
        <v>[X2079] SARS-CoV-2 (RNA), Borger</v>
      </c>
      <c r="P8543" t="str">
        <f>VLOOKUP(F8543,Translations!$D$1:$F$13,2,FALSE)</f>
        <v>Ok</v>
      </c>
      <c r="Q8543" t="str">
        <f>VLOOKUP(F8543,Translations!$D$2:$G$13,4,FALSE)</f>
        <v>01 - Aktiv, bopæl i DK</v>
      </c>
      <c r="R8543" t="str">
        <f>VLOOKUP(H8543,Translations!$P$2:$Q$10,2,FALSE)</f>
        <v>1 - Selvstændigt sikret - med lægevalg</v>
      </c>
      <c r="S8543" t="str">
        <f>VLOOKUP(F8543,Translations!$D$2:$F$13,3,FALSE)</f>
        <v>Ja</v>
      </c>
    </row>
    <row r="8544" spans="1:19" x14ac:dyDescent="0.2">
      <c r="A8544" s="3">
        <v>44013</v>
      </c>
      <c r="B8544" t="s">
        <v>719</v>
      </c>
      <c r="C8544" t="s">
        <v>720</v>
      </c>
      <c r="D8544">
        <v>336</v>
      </c>
      <c r="E8544">
        <v>1085</v>
      </c>
      <c r="F8544" t="str">
        <f t="shared" si="277"/>
        <v>01</v>
      </c>
      <c r="G8544" t="s">
        <v>513</v>
      </c>
      <c r="H8544">
        <v>1</v>
      </c>
      <c r="I8544" t="s">
        <v>6</v>
      </c>
      <c r="J8544" t="s">
        <v>5</v>
      </c>
      <c r="K8544" t="s">
        <v>6</v>
      </c>
      <c r="L8544">
        <v>80</v>
      </c>
      <c r="M8544" t="str">
        <f>VLOOKUP(E8544,Translations!$A$1:$B$7,2,FALSE)</f>
        <v>Sjælland</v>
      </c>
      <c r="N8544" t="str">
        <f>VLOOKUP(D8544,Translations!$I$2:$K$101,2,FALSE)</f>
        <v>Stevns</v>
      </c>
      <c r="O8544" t="str">
        <f>VLOOKUP(G8544,Translations!$M$2:$N$9,2,FALSE)</f>
        <v>[X2079] SARS-CoV-2 (RNA), Borger</v>
      </c>
      <c r="P8544" t="str">
        <f>VLOOKUP(F8544,Translations!$D$1:$F$13,2,FALSE)</f>
        <v>Ok</v>
      </c>
      <c r="Q8544" t="str">
        <f>VLOOKUP(F8544,Translations!$D$2:$G$13,4,FALSE)</f>
        <v>01 - Aktiv, bopæl i DK</v>
      </c>
      <c r="R8544" t="str">
        <f>VLOOKUP(H8544,Translations!$P$2:$Q$10,2,FALSE)</f>
        <v>1 - Selvstændigt sikret - med lægevalg</v>
      </c>
      <c r="S8544" t="str">
        <f>VLOOKUP(F8544,Translations!$D$2:$F$13,3,FALSE)</f>
        <v>Ja</v>
      </c>
    </row>
    <row r="8545" spans="1:19" x14ac:dyDescent="0.2">
      <c r="A8545" s="3">
        <v>44013</v>
      </c>
      <c r="B8545" t="s">
        <v>719</v>
      </c>
      <c r="C8545" t="s">
        <v>720</v>
      </c>
      <c r="D8545">
        <v>340</v>
      </c>
      <c r="E8545">
        <v>1085</v>
      </c>
      <c r="F8545" t="str">
        <f t="shared" si="277"/>
        <v>01</v>
      </c>
      <c r="G8545" t="s">
        <v>513</v>
      </c>
      <c r="H8545">
        <v>1</v>
      </c>
      <c r="I8545" t="s">
        <v>6</v>
      </c>
      <c r="J8545" t="s">
        <v>5</v>
      </c>
      <c r="K8545" t="s">
        <v>6</v>
      </c>
      <c r="L8545">
        <v>114</v>
      </c>
      <c r="M8545" t="str">
        <f>VLOOKUP(E8545,Translations!$A$1:$B$7,2,FALSE)</f>
        <v>Sjælland</v>
      </c>
      <c r="N8545" t="str">
        <f>VLOOKUP(D8545,Translations!$I$2:$K$101,2,FALSE)</f>
        <v>Sorø</v>
      </c>
      <c r="O8545" t="str">
        <f>VLOOKUP(G8545,Translations!$M$2:$N$9,2,FALSE)</f>
        <v>[X2079] SARS-CoV-2 (RNA), Borger</v>
      </c>
      <c r="P8545" t="str">
        <f>VLOOKUP(F8545,Translations!$D$1:$F$13,2,FALSE)</f>
        <v>Ok</v>
      </c>
      <c r="Q8545" t="str">
        <f>VLOOKUP(F8545,Translations!$D$2:$G$13,4,FALSE)</f>
        <v>01 - Aktiv, bopæl i DK</v>
      </c>
      <c r="R8545" t="str">
        <f>VLOOKUP(H8545,Translations!$P$2:$Q$10,2,FALSE)</f>
        <v>1 - Selvstændigt sikret - med lægevalg</v>
      </c>
      <c r="S8545" t="str">
        <f>VLOOKUP(F8545,Translations!$D$2:$F$13,3,FALSE)</f>
        <v>Ja</v>
      </c>
    </row>
    <row r="8546" spans="1:19" x14ac:dyDescent="0.2">
      <c r="A8546" s="3">
        <v>44013</v>
      </c>
      <c r="B8546" t="s">
        <v>719</v>
      </c>
      <c r="C8546" t="s">
        <v>720</v>
      </c>
      <c r="D8546">
        <v>350</v>
      </c>
      <c r="E8546">
        <v>1085</v>
      </c>
      <c r="F8546" t="str">
        <f t="shared" si="277"/>
        <v>01</v>
      </c>
      <c r="G8546" t="s">
        <v>513</v>
      </c>
      <c r="H8546">
        <v>1</v>
      </c>
      <c r="I8546" t="s">
        <v>6</v>
      </c>
      <c r="J8546" t="s">
        <v>5</v>
      </c>
      <c r="K8546" t="s">
        <v>6</v>
      </c>
      <c r="L8546">
        <v>119</v>
      </c>
      <c r="M8546" t="str">
        <f>VLOOKUP(E8546,Translations!$A$1:$B$7,2,FALSE)</f>
        <v>Sjælland</v>
      </c>
      <c r="N8546" t="str">
        <f>VLOOKUP(D8546,Translations!$I$2:$K$101,2,FALSE)</f>
        <v>Lejre</v>
      </c>
      <c r="O8546" t="str">
        <f>VLOOKUP(G8546,Translations!$M$2:$N$9,2,FALSE)</f>
        <v>[X2079] SARS-CoV-2 (RNA), Borger</v>
      </c>
      <c r="P8546" t="str">
        <f>VLOOKUP(F8546,Translations!$D$1:$F$13,2,FALSE)</f>
        <v>Ok</v>
      </c>
      <c r="Q8546" t="str">
        <f>VLOOKUP(F8546,Translations!$D$2:$G$13,4,FALSE)</f>
        <v>01 - Aktiv, bopæl i DK</v>
      </c>
      <c r="R8546" t="str">
        <f>VLOOKUP(H8546,Translations!$P$2:$Q$10,2,FALSE)</f>
        <v>1 - Selvstændigt sikret - med lægevalg</v>
      </c>
      <c r="S8546" t="str">
        <f>VLOOKUP(F8546,Translations!$D$2:$F$13,3,FALSE)</f>
        <v>Ja</v>
      </c>
    </row>
    <row r="8547" spans="1:19" x14ac:dyDescent="0.2">
      <c r="A8547" s="3">
        <v>44013</v>
      </c>
      <c r="B8547" t="s">
        <v>719</v>
      </c>
      <c r="C8547" t="s">
        <v>720</v>
      </c>
      <c r="D8547">
        <v>360</v>
      </c>
      <c r="E8547">
        <v>1085</v>
      </c>
      <c r="F8547" t="str">
        <f t="shared" si="277"/>
        <v>01</v>
      </c>
      <c r="G8547" t="s">
        <v>513</v>
      </c>
      <c r="H8547">
        <v>1</v>
      </c>
      <c r="I8547" t="s">
        <v>6</v>
      </c>
      <c r="J8547" t="s">
        <v>5</v>
      </c>
      <c r="K8547" t="s">
        <v>6</v>
      </c>
      <c r="L8547">
        <v>137</v>
      </c>
      <c r="M8547" t="str">
        <f>VLOOKUP(E8547,Translations!$A$1:$B$7,2,FALSE)</f>
        <v>Sjælland</v>
      </c>
      <c r="N8547" t="str">
        <f>VLOOKUP(D8547,Translations!$I$2:$K$101,2,FALSE)</f>
        <v>Lolland</v>
      </c>
      <c r="O8547" t="str">
        <f>VLOOKUP(G8547,Translations!$M$2:$N$9,2,FALSE)</f>
        <v>[X2079] SARS-CoV-2 (RNA), Borger</v>
      </c>
      <c r="P8547" t="str">
        <f>VLOOKUP(F8547,Translations!$D$1:$F$13,2,FALSE)</f>
        <v>Ok</v>
      </c>
      <c r="Q8547" t="str">
        <f>VLOOKUP(F8547,Translations!$D$2:$G$13,4,FALSE)</f>
        <v>01 - Aktiv, bopæl i DK</v>
      </c>
      <c r="R8547" t="str">
        <f>VLOOKUP(H8547,Translations!$P$2:$Q$10,2,FALSE)</f>
        <v>1 - Selvstændigt sikret - med lægevalg</v>
      </c>
      <c r="S8547" t="str">
        <f>VLOOKUP(F8547,Translations!$D$2:$F$13,3,FALSE)</f>
        <v>Ja</v>
      </c>
    </row>
    <row r="8548" spans="1:19" x14ac:dyDescent="0.2">
      <c r="A8548" s="3">
        <v>44013</v>
      </c>
      <c r="B8548" t="s">
        <v>719</v>
      </c>
      <c r="C8548" t="s">
        <v>720</v>
      </c>
      <c r="D8548">
        <v>370</v>
      </c>
      <c r="E8548">
        <v>1085</v>
      </c>
      <c r="F8548" t="str">
        <f t="shared" si="277"/>
        <v>01</v>
      </c>
      <c r="G8548" t="s">
        <v>513</v>
      </c>
      <c r="H8548">
        <v>1</v>
      </c>
      <c r="I8548" t="s">
        <v>6</v>
      </c>
      <c r="J8548" t="s">
        <v>5</v>
      </c>
      <c r="K8548" t="s">
        <v>6</v>
      </c>
      <c r="L8548">
        <v>268</v>
      </c>
      <c r="M8548" t="str">
        <f>VLOOKUP(E8548,Translations!$A$1:$B$7,2,FALSE)</f>
        <v>Sjælland</v>
      </c>
      <c r="N8548" t="str">
        <f>VLOOKUP(D8548,Translations!$I$2:$K$101,2,FALSE)</f>
        <v>Næstved</v>
      </c>
      <c r="O8548" t="str">
        <f>VLOOKUP(G8548,Translations!$M$2:$N$9,2,FALSE)</f>
        <v>[X2079] SARS-CoV-2 (RNA), Borger</v>
      </c>
      <c r="P8548" t="str">
        <f>VLOOKUP(F8548,Translations!$D$1:$F$13,2,FALSE)</f>
        <v>Ok</v>
      </c>
      <c r="Q8548" t="str">
        <f>VLOOKUP(F8548,Translations!$D$2:$G$13,4,FALSE)</f>
        <v>01 - Aktiv, bopæl i DK</v>
      </c>
      <c r="R8548" t="str">
        <f>VLOOKUP(H8548,Translations!$P$2:$Q$10,2,FALSE)</f>
        <v>1 - Selvstændigt sikret - med lægevalg</v>
      </c>
      <c r="S8548" t="str">
        <f>VLOOKUP(F8548,Translations!$D$2:$F$13,3,FALSE)</f>
        <v>Ja</v>
      </c>
    </row>
    <row r="8549" spans="1:19" x14ac:dyDescent="0.2">
      <c r="A8549" s="3">
        <v>44013</v>
      </c>
      <c r="B8549" t="s">
        <v>719</v>
      </c>
      <c r="C8549" t="s">
        <v>720</v>
      </c>
      <c r="D8549">
        <v>376</v>
      </c>
      <c r="E8549">
        <v>1085</v>
      </c>
      <c r="F8549" t="str">
        <f t="shared" si="277"/>
        <v>01</v>
      </c>
      <c r="G8549" t="s">
        <v>513</v>
      </c>
      <c r="H8549">
        <v>1</v>
      </c>
      <c r="I8549" t="s">
        <v>6</v>
      </c>
      <c r="J8549" t="s">
        <v>5</v>
      </c>
      <c r="K8549" t="s">
        <v>6</v>
      </c>
      <c r="L8549">
        <v>172</v>
      </c>
      <c r="M8549" t="str">
        <f>VLOOKUP(E8549,Translations!$A$1:$B$7,2,FALSE)</f>
        <v>Sjælland</v>
      </c>
      <c r="N8549" t="str">
        <f>VLOOKUP(D8549,Translations!$I$2:$K$101,2,FALSE)</f>
        <v>Guldborgsund</v>
      </c>
      <c r="O8549" t="str">
        <f>VLOOKUP(G8549,Translations!$M$2:$N$9,2,FALSE)</f>
        <v>[X2079] SARS-CoV-2 (RNA), Borger</v>
      </c>
      <c r="P8549" t="str">
        <f>VLOOKUP(F8549,Translations!$D$1:$F$13,2,FALSE)</f>
        <v>Ok</v>
      </c>
      <c r="Q8549" t="str">
        <f>VLOOKUP(F8549,Translations!$D$2:$G$13,4,FALSE)</f>
        <v>01 - Aktiv, bopæl i DK</v>
      </c>
      <c r="R8549" t="str">
        <f>VLOOKUP(H8549,Translations!$P$2:$Q$10,2,FALSE)</f>
        <v>1 - Selvstændigt sikret - med lægevalg</v>
      </c>
      <c r="S8549" t="str">
        <f>VLOOKUP(F8549,Translations!$D$2:$F$13,3,FALSE)</f>
        <v>Ja</v>
      </c>
    </row>
    <row r="8550" spans="1:19" x14ac:dyDescent="0.2">
      <c r="A8550" s="3">
        <v>44013</v>
      </c>
      <c r="B8550" t="s">
        <v>719</v>
      </c>
      <c r="C8550" t="s">
        <v>720</v>
      </c>
      <c r="D8550">
        <v>390</v>
      </c>
      <c r="E8550">
        <v>1085</v>
      </c>
      <c r="F8550" t="str">
        <f t="shared" si="277"/>
        <v>01</v>
      </c>
      <c r="G8550" t="s">
        <v>513</v>
      </c>
      <c r="H8550">
        <v>1</v>
      </c>
      <c r="I8550" t="s">
        <v>6</v>
      </c>
      <c r="J8550" t="s">
        <v>5</v>
      </c>
      <c r="K8550" t="s">
        <v>6</v>
      </c>
      <c r="L8550">
        <v>138</v>
      </c>
      <c r="M8550" t="str">
        <f>VLOOKUP(E8550,Translations!$A$1:$B$7,2,FALSE)</f>
        <v>Sjælland</v>
      </c>
      <c r="N8550" t="str">
        <f>VLOOKUP(D8550,Translations!$I$2:$K$101,2,FALSE)</f>
        <v>Vordingborg</v>
      </c>
      <c r="O8550" t="str">
        <f>VLOOKUP(G8550,Translations!$M$2:$N$9,2,FALSE)</f>
        <v>[X2079] SARS-CoV-2 (RNA), Borger</v>
      </c>
      <c r="P8550" t="str">
        <f>VLOOKUP(F8550,Translations!$D$1:$F$13,2,FALSE)</f>
        <v>Ok</v>
      </c>
      <c r="Q8550" t="str">
        <f>VLOOKUP(F8550,Translations!$D$2:$G$13,4,FALSE)</f>
        <v>01 - Aktiv, bopæl i DK</v>
      </c>
      <c r="R8550" t="str">
        <f>VLOOKUP(H8550,Translations!$P$2:$Q$10,2,FALSE)</f>
        <v>1 - Selvstændigt sikret - med lægevalg</v>
      </c>
      <c r="S8550" t="str">
        <f>VLOOKUP(F8550,Translations!$D$2:$F$13,3,FALSE)</f>
        <v>Ja</v>
      </c>
    </row>
    <row r="8551" spans="1:19" x14ac:dyDescent="0.2">
      <c r="A8551" s="3">
        <v>44013</v>
      </c>
      <c r="B8551" t="s">
        <v>719</v>
      </c>
      <c r="C8551" t="s">
        <v>720</v>
      </c>
      <c r="D8551">
        <v>400</v>
      </c>
      <c r="E8551">
        <v>1084</v>
      </c>
      <c r="F8551" t="str">
        <f t="shared" si="277"/>
        <v>01</v>
      </c>
      <c r="G8551" t="s">
        <v>513</v>
      </c>
      <c r="H8551">
        <v>1</v>
      </c>
      <c r="I8551" t="s">
        <v>6</v>
      </c>
      <c r="J8551" t="s">
        <v>5</v>
      </c>
      <c r="K8551" t="s">
        <v>6</v>
      </c>
      <c r="L8551">
        <v>126</v>
      </c>
      <c r="M8551" t="str">
        <f>VLOOKUP(E8551,Translations!$A$1:$B$7,2,FALSE)</f>
        <v>Hovedstaden</v>
      </c>
      <c r="N8551" t="str">
        <f>VLOOKUP(D8551,Translations!$I$2:$K$101,2,FALSE)</f>
        <v>Bornholm</v>
      </c>
      <c r="O8551" t="str">
        <f>VLOOKUP(G8551,Translations!$M$2:$N$9,2,FALSE)</f>
        <v>[X2079] SARS-CoV-2 (RNA), Borger</v>
      </c>
      <c r="P8551" t="str">
        <f>VLOOKUP(F8551,Translations!$D$1:$F$13,2,FALSE)</f>
        <v>Ok</v>
      </c>
      <c r="Q8551" t="str">
        <f>VLOOKUP(F8551,Translations!$D$2:$G$13,4,FALSE)</f>
        <v>01 - Aktiv, bopæl i DK</v>
      </c>
      <c r="R8551" t="str">
        <f>VLOOKUP(H8551,Translations!$P$2:$Q$10,2,FALSE)</f>
        <v>1 - Selvstændigt sikret - med lægevalg</v>
      </c>
      <c r="S8551" t="str">
        <f>VLOOKUP(F8551,Translations!$D$2:$F$13,3,FALSE)</f>
        <v>Ja</v>
      </c>
    </row>
    <row r="8552" spans="1:19" x14ac:dyDescent="0.2">
      <c r="A8552" s="3">
        <v>44013</v>
      </c>
      <c r="B8552" t="s">
        <v>719</v>
      </c>
      <c r="C8552" t="s">
        <v>720</v>
      </c>
      <c r="D8552">
        <v>410</v>
      </c>
      <c r="E8552">
        <v>1083</v>
      </c>
      <c r="F8552" t="str">
        <f t="shared" si="277"/>
        <v>01</v>
      </c>
      <c r="G8552" t="s">
        <v>513</v>
      </c>
      <c r="H8552">
        <v>1</v>
      </c>
      <c r="I8552" t="s">
        <v>6</v>
      </c>
      <c r="J8552" t="s">
        <v>5</v>
      </c>
      <c r="K8552" t="s">
        <v>6</v>
      </c>
      <c r="L8552">
        <v>122</v>
      </c>
      <c r="M8552" t="str">
        <f>VLOOKUP(E8552,Translations!$A$1:$B$7,2,FALSE)</f>
        <v>Syddanmark</v>
      </c>
      <c r="N8552" t="str">
        <f>VLOOKUP(D8552,Translations!$I$2:$K$101,2,FALSE)</f>
        <v>Middelfart</v>
      </c>
      <c r="O8552" t="str">
        <f>VLOOKUP(G8552,Translations!$M$2:$N$9,2,FALSE)</f>
        <v>[X2079] SARS-CoV-2 (RNA), Borger</v>
      </c>
      <c r="P8552" t="str">
        <f>VLOOKUP(F8552,Translations!$D$1:$F$13,2,FALSE)</f>
        <v>Ok</v>
      </c>
      <c r="Q8552" t="str">
        <f>VLOOKUP(F8552,Translations!$D$2:$G$13,4,FALSE)</f>
        <v>01 - Aktiv, bopæl i DK</v>
      </c>
      <c r="R8552" t="str">
        <f>VLOOKUP(H8552,Translations!$P$2:$Q$10,2,FALSE)</f>
        <v>1 - Selvstændigt sikret - med lægevalg</v>
      </c>
      <c r="S8552" t="str">
        <f>VLOOKUP(F8552,Translations!$D$2:$F$13,3,FALSE)</f>
        <v>Ja</v>
      </c>
    </row>
    <row r="8553" spans="1:19" x14ac:dyDescent="0.2">
      <c r="A8553" s="3">
        <v>44013</v>
      </c>
      <c r="B8553" t="s">
        <v>719</v>
      </c>
      <c r="C8553" t="s">
        <v>720</v>
      </c>
      <c r="D8553">
        <v>420</v>
      </c>
      <c r="E8553">
        <v>1083</v>
      </c>
      <c r="F8553" t="str">
        <f t="shared" si="277"/>
        <v>01</v>
      </c>
      <c r="G8553" t="s">
        <v>513</v>
      </c>
      <c r="H8553">
        <v>1</v>
      </c>
      <c r="I8553" t="s">
        <v>6</v>
      </c>
      <c r="J8553" t="s">
        <v>5</v>
      </c>
      <c r="K8553" t="s">
        <v>6</v>
      </c>
      <c r="L8553">
        <v>154</v>
      </c>
      <c r="M8553" t="str">
        <f>VLOOKUP(E8553,Translations!$A$1:$B$7,2,FALSE)</f>
        <v>Syddanmark</v>
      </c>
      <c r="N8553" t="str">
        <f>VLOOKUP(D8553,Translations!$I$2:$K$101,2,FALSE)</f>
        <v>Assens</v>
      </c>
      <c r="O8553" t="str">
        <f>VLOOKUP(G8553,Translations!$M$2:$N$9,2,FALSE)</f>
        <v>[X2079] SARS-CoV-2 (RNA), Borger</v>
      </c>
      <c r="P8553" t="str">
        <f>VLOOKUP(F8553,Translations!$D$1:$F$13,2,FALSE)</f>
        <v>Ok</v>
      </c>
      <c r="Q8553" t="str">
        <f>VLOOKUP(F8553,Translations!$D$2:$G$13,4,FALSE)</f>
        <v>01 - Aktiv, bopæl i DK</v>
      </c>
      <c r="R8553" t="str">
        <f>VLOOKUP(H8553,Translations!$P$2:$Q$10,2,FALSE)</f>
        <v>1 - Selvstændigt sikret - med lægevalg</v>
      </c>
      <c r="S8553" t="str">
        <f>VLOOKUP(F8553,Translations!$D$2:$F$13,3,FALSE)</f>
        <v>Ja</v>
      </c>
    </row>
    <row r="8554" spans="1:19" x14ac:dyDescent="0.2">
      <c r="A8554" s="3">
        <v>44013</v>
      </c>
      <c r="B8554" t="s">
        <v>719</v>
      </c>
      <c r="C8554" t="s">
        <v>720</v>
      </c>
      <c r="D8554">
        <v>430</v>
      </c>
      <c r="E8554">
        <v>1083</v>
      </c>
      <c r="F8554" t="str">
        <f t="shared" si="277"/>
        <v>01</v>
      </c>
      <c r="G8554" t="s">
        <v>513</v>
      </c>
      <c r="H8554">
        <v>1</v>
      </c>
      <c r="I8554" t="s">
        <v>6</v>
      </c>
      <c r="J8554" t="s">
        <v>5</v>
      </c>
      <c r="K8554" t="s">
        <v>6</v>
      </c>
      <c r="L8554">
        <v>186</v>
      </c>
      <c r="M8554" t="str">
        <f>VLOOKUP(E8554,Translations!$A$1:$B$7,2,FALSE)</f>
        <v>Syddanmark</v>
      </c>
      <c r="N8554" t="str">
        <f>VLOOKUP(D8554,Translations!$I$2:$K$101,2,FALSE)</f>
        <v>Faaborg-Midtfyn</v>
      </c>
      <c r="O8554" t="str">
        <f>VLOOKUP(G8554,Translations!$M$2:$N$9,2,FALSE)</f>
        <v>[X2079] SARS-CoV-2 (RNA), Borger</v>
      </c>
      <c r="P8554" t="str">
        <f>VLOOKUP(F8554,Translations!$D$1:$F$13,2,FALSE)</f>
        <v>Ok</v>
      </c>
      <c r="Q8554" t="str">
        <f>VLOOKUP(F8554,Translations!$D$2:$G$13,4,FALSE)</f>
        <v>01 - Aktiv, bopæl i DK</v>
      </c>
      <c r="R8554" t="str">
        <f>VLOOKUP(H8554,Translations!$P$2:$Q$10,2,FALSE)</f>
        <v>1 - Selvstændigt sikret - med lægevalg</v>
      </c>
      <c r="S8554" t="str">
        <f>VLOOKUP(F8554,Translations!$D$2:$F$13,3,FALSE)</f>
        <v>Ja</v>
      </c>
    </row>
    <row r="8555" spans="1:19" x14ac:dyDescent="0.2">
      <c r="A8555" s="3">
        <v>44013</v>
      </c>
      <c r="B8555" t="s">
        <v>719</v>
      </c>
      <c r="C8555" t="s">
        <v>720</v>
      </c>
      <c r="D8555">
        <v>440</v>
      </c>
      <c r="E8555">
        <v>1083</v>
      </c>
      <c r="F8555" t="str">
        <f t="shared" si="277"/>
        <v>01</v>
      </c>
      <c r="G8555" t="s">
        <v>513</v>
      </c>
      <c r="H8555">
        <v>1</v>
      </c>
      <c r="I8555" t="s">
        <v>6</v>
      </c>
      <c r="J8555" t="s">
        <v>5</v>
      </c>
      <c r="K8555" t="s">
        <v>6</v>
      </c>
      <c r="L8555">
        <v>72</v>
      </c>
      <c r="M8555" t="str">
        <f>VLOOKUP(E8555,Translations!$A$1:$B$7,2,FALSE)</f>
        <v>Syddanmark</v>
      </c>
      <c r="N8555" t="str">
        <f>VLOOKUP(D8555,Translations!$I$2:$K$101,2,FALSE)</f>
        <v>Kerteminde</v>
      </c>
      <c r="O8555" t="str">
        <f>VLOOKUP(G8555,Translations!$M$2:$N$9,2,FALSE)</f>
        <v>[X2079] SARS-CoV-2 (RNA), Borger</v>
      </c>
      <c r="P8555" t="str">
        <f>VLOOKUP(F8555,Translations!$D$1:$F$13,2,FALSE)</f>
        <v>Ok</v>
      </c>
      <c r="Q8555" t="str">
        <f>VLOOKUP(F8555,Translations!$D$2:$G$13,4,FALSE)</f>
        <v>01 - Aktiv, bopæl i DK</v>
      </c>
      <c r="R8555" t="str">
        <f>VLOOKUP(H8555,Translations!$P$2:$Q$10,2,FALSE)</f>
        <v>1 - Selvstændigt sikret - med lægevalg</v>
      </c>
      <c r="S8555" t="str">
        <f>VLOOKUP(F8555,Translations!$D$2:$F$13,3,FALSE)</f>
        <v>Ja</v>
      </c>
    </row>
    <row r="8556" spans="1:19" x14ac:dyDescent="0.2">
      <c r="A8556" s="3">
        <v>44013</v>
      </c>
      <c r="B8556" t="s">
        <v>719</v>
      </c>
      <c r="C8556" t="s">
        <v>720</v>
      </c>
      <c r="D8556">
        <v>450</v>
      </c>
      <c r="E8556">
        <v>1083</v>
      </c>
      <c r="F8556" t="str">
        <f t="shared" si="277"/>
        <v>01</v>
      </c>
      <c r="G8556" t="s">
        <v>513</v>
      </c>
      <c r="H8556">
        <v>1</v>
      </c>
      <c r="I8556" t="s">
        <v>6</v>
      </c>
      <c r="J8556" t="s">
        <v>5</v>
      </c>
      <c r="K8556" t="s">
        <v>6</v>
      </c>
      <c r="L8556">
        <v>102</v>
      </c>
      <c r="M8556" t="str">
        <f>VLOOKUP(E8556,Translations!$A$1:$B$7,2,FALSE)</f>
        <v>Syddanmark</v>
      </c>
      <c r="N8556" t="str">
        <f>VLOOKUP(D8556,Translations!$I$2:$K$101,2,FALSE)</f>
        <v>Nyborg</v>
      </c>
      <c r="O8556" t="str">
        <f>VLOOKUP(G8556,Translations!$M$2:$N$9,2,FALSE)</f>
        <v>[X2079] SARS-CoV-2 (RNA), Borger</v>
      </c>
      <c r="P8556" t="str">
        <f>VLOOKUP(F8556,Translations!$D$1:$F$13,2,FALSE)</f>
        <v>Ok</v>
      </c>
      <c r="Q8556" t="str">
        <f>VLOOKUP(F8556,Translations!$D$2:$G$13,4,FALSE)</f>
        <v>01 - Aktiv, bopæl i DK</v>
      </c>
      <c r="R8556" t="str">
        <f>VLOOKUP(H8556,Translations!$P$2:$Q$10,2,FALSE)</f>
        <v>1 - Selvstændigt sikret - med lægevalg</v>
      </c>
      <c r="S8556" t="str">
        <f>VLOOKUP(F8556,Translations!$D$2:$F$13,3,FALSE)</f>
        <v>Ja</v>
      </c>
    </row>
    <row r="8557" spans="1:19" x14ac:dyDescent="0.2">
      <c r="A8557" s="3">
        <v>44013</v>
      </c>
      <c r="B8557" t="s">
        <v>719</v>
      </c>
      <c r="C8557" t="s">
        <v>720</v>
      </c>
      <c r="D8557">
        <v>461</v>
      </c>
      <c r="E8557">
        <v>1083</v>
      </c>
      <c r="F8557" t="str">
        <f t="shared" si="277"/>
        <v>01</v>
      </c>
      <c r="G8557" t="s">
        <v>513</v>
      </c>
      <c r="H8557">
        <v>1</v>
      </c>
      <c r="I8557" t="s">
        <v>6</v>
      </c>
      <c r="J8557" t="s">
        <v>5</v>
      </c>
      <c r="K8557" t="s">
        <v>6</v>
      </c>
      <c r="L8557">
        <v>670</v>
      </c>
      <c r="M8557" t="str">
        <f>VLOOKUP(E8557,Translations!$A$1:$B$7,2,FALSE)</f>
        <v>Syddanmark</v>
      </c>
      <c r="N8557" t="str">
        <f>VLOOKUP(D8557,Translations!$I$2:$K$101,2,FALSE)</f>
        <v>Odense</v>
      </c>
      <c r="O8557" t="str">
        <f>VLOOKUP(G8557,Translations!$M$2:$N$9,2,FALSE)</f>
        <v>[X2079] SARS-CoV-2 (RNA), Borger</v>
      </c>
      <c r="P8557" t="str">
        <f>VLOOKUP(F8557,Translations!$D$1:$F$13,2,FALSE)</f>
        <v>Ok</v>
      </c>
      <c r="Q8557" t="str">
        <f>VLOOKUP(F8557,Translations!$D$2:$G$13,4,FALSE)</f>
        <v>01 - Aktiv, bopæl i DK</v>
      </c>
      <c r="R8557" t="str">
        <f>VLOOKUP(H8557,Translations!$P$2:$Q$10,2,FALSE)</f>
        <v>1 - Selvstændigt sikret - med lægevalg</v>
      </c>
      <c r="S8557" t="str">
        <f>VLOOKUP(F8557,Translations!$D$2:$F$13,3,FALSE)</f>
        <v>Ja</v>
      </c>
    </row>
    <row r="8558" spans="1:19" x14ac:dyDescent="0.2">
      <c r="A8558" s="3">
        <v>44013</v>
      </c>
      <c r="B8558" t="s">
        <v>719</v>
      </c>
      <c r="C8558" t="s">
        <v>720</v>
      </c>
      <c r="D8558">
        <v>479</v>
      </c>
      <c r="E8558">
        <v>1083</v>
      </c>
      <c r="F8558" t="str">
        <f t="shared" si="277"/>
        <v>01</v>
      </c>
      <c r="G8558" t="s">
        <v>513</v>
      </c>
      <c r="H8558">
        <v>1</v>
      </c>
      <c r="I8558" t="s">
        <v>6</v>
      </c>
      <c r="J8558" t="s">
        <v>5</v>
      </c>
      <c r="K8558" t="s">
        <v>6</v>
      </c>
      <c r="L8558">
        <v>203</v>
      </c>
      <c r="M8558" t="str">
        <f>VLOOKUP(E8558,Translations!$A$1:$B$7,2,FALSE)</f>
        <v>Syddanmark</v>
      </c>
      <c r="N8558" t="str">
        <f>VLOOKUP(D8558,Translations!$I$2:$K$101,2,FALSE)</f>
        <v>Svendborg</v>
      </c>
      <c r="O8558" t="str">
        <f>VLOOKUP(G8558,Translations!$M$2:$N$9,2,FALSE)</f>
        <v>[X2079] SARS-CoV-2 (RNA), Borger</v>
      </c>
      <c r="P8558" t="str">
        <f>VLOOKUP(F8558,Translations!$D$1:$F$13,2,FALSE)</f>
        <v>Ok</v>
      </c>
      <c r="Q8558" t="str">
        <f>VLOOKUP(F8558,Translations!$D$2:$G$13,4,FALSE)</f>
        <v>01 - Aktiv, bopæl i DK</v>
      </c>
      <c r="R8558" t="str">
        <f>VLOOKUP(H8558,Translations!$P$2:$Q$10,2,FALSE)</f>
        <v>1 - Selvstændigt sikret - med lægevalg</v>
      </c>
      <c r="S8558" t="str">
        <f>VLOOKUP(F8558,Translations!$D$2:$F$13,3,FALSE)</f>
        <v>Ja</v>
      </c>
    </row>
    <row r="8559" spans="1:19" x14ac:dyDescent="0.2">
      <c r="A8559" s="3">
        <v>44013</v>
      </c>
      <c r="B8559" t="s">
        <v>719</v>
      </c>
      <c r="C8559" t="s">
        <v>720</v>
      </c>
      <c r="D8559">
        <v>480</v>
      </c>
      <c r="E8559">
        <v>1083</v>
      </c>
      <c r="F8559" t="str">
        <f t="shared" ref="F8559:F8590" si="278">"01"</f>
        <v>01</v>
      </c>
      <c r="G8559" t="s">
        <v>513</v>
      </c>
      <c r="H8559">
        <v>1</v>
      </c>
      <c r="I8559" t="s">
        <v>6</v>
      </c>
      <c r="J8559" t="s">
        <v>5</v>
      </c>
      <c r="K8559" t="s">
        <v>6</v>
      </c>
      <c r="L8559">
        <v>103</v>
      </c>
      <c r="M8559" t="str">
        <f>VLOOKUP(E8559,Translations!$A$1:$B$7,2,FALSE)</f>
        <v>Syddanmark</v>
      </c>
      <c r="N8559" t="str">
        <f>VLOOKUP(D8559,Translations!$I$2:$K$101,2,FALSE)</f>
        <v>Nordfyns</v>
      </c>
      <c r="O8559" t="str">
        <f>VLOOKUP(G8559,Translations!$M$2:$N$9,2,FALSE)</f>
        <v>[X2079] SARS-CoV-2 (RNA), Borger</v>
      </c>
      <c r="P8559" t="str">
        <f>VLOOKUP(F8559,Translations!$D$1:$F$13,2,FALSE)</f>
        <v>Ok</v>
      </c>
      <c r="Q8559" t="str">
        <f>VLOOKUP(F8559,Translations!$D$2:$G$13,4,FALSE)</f>
        <v>01 - Aktiv, bopæl i DK</v>
      </c>
      <c r="R8559" t="str">
        <f>VLOOKUP(H8559,Translations!$P$2:$Q$10,2,FALSE)</f>
        <v>1 - Selvstændigt sikret - med lægevalg</v>
      </c>
      <c r="S8559" t="str">
        <f>VLOOKUP(F8559,Translations!$D$2:$F$13,3,FALSE)</f>
        <v>Ja</v>
      </c>
    </row>
    <row r="8560" spans="1:19" x14ac:dyDescent="0.2">
      <c r="A8560" s="3">
        <v>44013</v>
      </c>
      <c r="B8560" t="s">
        <v>719</v>
      </c>
      <c r="C8560" t="s">
        <v>720</v>
      </c>
      <c r="D8560">
        <v>482</v>
      </c>
      <c r="E8560">
        <v>1083</v>
      </c>
      <c r="F8560" t="str">
        <f t="shared" si="278"/>
        <v>01</v>
      </c>
      <c r="G8560" t="s">
        <v>513</v>
      </c>
      <c r="H8560">
        <v>1</v>
      </c>
      <c r="I8560" t="s">
        <v>6</v>
      </c>
      <c r="J8560" t="s">
        <v>5</v>
      </c>
      <c r="K8560" t="s">
        <v>6</v>
      </c>
      <c r="L8560">
        <v>32</v>
      </c>
      <c r="M8560" t="str">
        <f>VLOOKUP(E8560,Translations!$A$1:$B$7,2,FALSE)</f>
        <v>Syddanmark</v>
      </c>
      <c r="N8560" t="str">
        <f>VLOOKUP(D8560,Translations!$I$2:$K$101,2,FALSE)</f>
        <v>Langeland</v>
      </c>
      <c r="O8560" t="str">
        <f>VLOOKUP(G8560,Translations!$M$2:$N$9,2,FALSE)</f>
        <v>[X2079] SARS-CoV-2 (RNA), Borger</v>
      </c>
      <c r="P8560" t="str">
        <f>VLOOKUP(F8560,Translations!$D$1:$F$13,2,FALSE)</f>
        <v>Ok</v>
      </c>
      <c r="Q8560" t="str">
        <f>VLOOKUP(F8560,Translations!$D$2:$G$13,4,FALSE)</f>
        <v>01 - Aktiv, bopæl i DK</v>
      </c>
      <c r="R8560" t="str">
        <f>VLOOKUP(H8560,Translations!$P$2:$Q$10,2,FALSE)</f>
        <v>1 - Selvstændigt sikret - med lægevalg</v>
      </c>
      <c r="S8560" t="str">
        <f>VLOOKUP(F8560,Translations!$D$2:$F$13,3,FALSE)</f>
        <v>Ja</v>
      </c>
    </row>
    <row r="8561" spans="1:19" x14ac:dyDescent="0.2">
      <c r="A8561" s="3">
        <v>44013</v>
      </c>
      <c r="B8561" t="s">
        <v>719</v>
      </c>
      <c r="C8561" t="s">
        <v>720</v>
      </c>
      <c r="D8561">
        <v>492</v>
      </c>
      <c r="E8561">
        <v>1083</v>
      </c>
      <c r="F8561" t="str">
        <f t="shared" si="278"/>
        <v>01</v>
      </c>
      <c r="G8561" t="s">
        <v>513</v>
      </c>
      <c r="H8561">
        <v>1</v>
      </c>
      <c r="I8561" t="s">
        <v>6</v>
      </c>
      <c r="J8561" t="s">
        <v>5</v>
      </c>
      <c r="K8561" t="s">
        <v>6</v>
      </c>
      <c r="L8561">
        <v>12</v>
      </c>
      <c r="M8561" t="str">
        <f>VLOOKUP(E8561,Translations!$A$1:$B$7,2,FALSE)</f>
        <v>Syddanmark</v>
      </c>
      <c r="N8561" t="str">
        <f>VLOOKUP(D8561,Translations!$I$2:$K$101,2,FALSE)</f>
        <v>Ærø</v>
      </c>
      <c r="O8561" t="str">
        <f>VLOOKUP(G8561,Translations!$M$2:$N$9,2,FALSE)</f>
        <v>[X2079] SARS-CoV-2 (RNA), Borger</v>
      </c>
      <c r="P8561" t="str">
        <f>VLOOKUP(F8561,Translations!$D$1:$F$13,2,FALSE)</f>
        <v>Ok</v>
      </c>
      <c r="Q8561" t="str">
        <f>VLOOKUP(F8561,Translations!$D$2:$G$13,4,FALSE)</f>
        <v>01 - Aktiv, bopæl i DK</v>
      </c>
      <c r="R8561" t="str">
        <f>VLOOKUP(H8561,Translations!$P$2:$Q$10,2,FALSE)</f>
        <v>1 - Selvstændigt sikret - med lægevalg</v>
      </c>
      <c r="S8561" t="str">
        <f>VLOOKUP(F8561,Translations!$D$2:$F$13,3,FALSE)</f>
        <v>Ja</v>
      </c>
    </row>
    <row r="8562" spans="1:19" x14ac:dyDescent="0.2">
      <c r="A8562" s="3">
        <v>44013</v>
      </c>
      <c r="B8562" t="s">
        <v>719</v>
      </c>
      <c r="C8562" t="s">
        <v>720</v>
      </c>
      <c r="D8562">
        <v>510</v>
      </c>
      <c r="E8562">
        <v>1083</v>
      </c>
      <c r="F8562" t="str">
        <f t="shared" si="278"/>
        <v>01</v>
      </c>
      <c r="G8562" t="s">
        <v>513</v>
      </c>
      <c r="H8562">
        <v>1</v>
      </c>
      <c r="I8562" t="s">
        <v>6</v>
      </c>
      <c r="J8562" t="s">
        <v>5</v>
      </c>
      <c r="K8562" t="s">
        <v>6</v>
      </c>
      <c r="L8562">
        <v>210</v>
      </c>
      <c r="M8562" t="str">
        <f>VLOOKUP(E8562,Translations!$A$1:$B$7,2,FALSE)</f>
        <v>Syddanmark</v>
      </c>
      <c r="N8562" t="str">
        <f>VLOOKUP(D8562,Translations!$I$2:$K$101,2,FALSE)</f>
        <v>Haderslev</v>
      </c>
      <c r="O8562" t="str">
        <f>VLOOKUP(G8562,Translations!$M$2:$N$9,2,FALSE)</f>
        <v>[X2079] SARS-CoV-2 (RNA), Borger</v>
      </c>
      <c r="P8562" t="str">
        <f>VLOOKUP(F8562,Translations!$D$1:$F$13,2,FALSE)</f>
        <v>Ok</v>
      </c>
      <c r="Q8562" t="str">
        <f>VLOOKUP(F8562,Translations!$D$2:$G$13,4,FALSE)</f>
        <v>01 - Aktiv, bopæl i DK</v>
      </c>
      <c r="R8562" t="str">
        <f>VLOOKUP(H8562,Translations!$P$2:$Q$10,2,FALSE)</f>
        <v>1 - Selvstændigt sikret - med lægevalg</v>
      </c>
      <c r="S8562" t="str">
        <f>VLOOKUP(F8562,Translations!$D$2:$F$13,3,FALSE)</f>
        <v>Ja</v>
      </c>
    </row>
    <row r="8563" spans="1:19" x14ac:dyDescent="0.2">
      <c r="A8563" s="3">
        <v>44013</v>
      </c>
      <c r="B8563" t="s">
        <v>719</v>
      </c>
      <c r="C8563" t="s">
        <v>720</v>
      </c>
      <c r="D8563">
        <v>510</v>
      </c>
      <c r="E8563">
        <v>1083</v>
      </c>
      <c r="F8563" t="str">
        <f t="shared" si="278"/>
        <v>01</v>
      </c>
      <c r="G8563" t="s">
        <v>513</v>
      </c>
      <c r="H8563">
        <v>2</v>
      </c>
      <c r="I8563" t="s">
        <v>6</v>
      </c>
      <c r="J8563" t="s">
        <v>5</v>
      </c>
      <c r="K8563" t="s">
        <v>6</v>
      </c>
      <c r="L8563">
        <v>1</v>
      </c>
      <c r="M8563" t="str">
        <f>VLOOKUP(E8563,Translations!$A$1:$B$7,2,FALSE)</f>
        <v>Syddanmark</v>
      </c>
      <c r="N8563" t="str">
        <f>VLOOKUP(D8563,Translations!$I$2:$K$101,2,FALSE)</f>
        <v>Haderslev</v>
      </c>
      <c r="O8563" t="str">
        <f>VLOOKUP(G8563,Translations!$M$2:$N$9,2,FALSE)</f>
        <v>[X2079] SARS-CoV-2 (RNA), Borger</v>
      </c>
      <c r="P8563" t="str">
        <f>VLOOKUP(F8563,Translations!$D$1:$F$13,2,FALSE)</f>
        <v>Ok</v>
      </c>
      <c r="Q8563" t="str">
        <f>VLOOKUP(F8563,Translations!$D$2:$G$13,4,FALSE)</f>
        <v>01 - Aktiv, bopæl i DK</v>
      </c>
      <c r="R8563" t="str">
        <f>VLOOKUP(H8563,Translations!$P$2:$Q$10,2,FALSE)</f>
        <v>2 - Selvstændigt sikret - uden lægevalg</v>
      </c>
      <c r="S8563" t="str">
        <f>VLOOKUP(F8563,Translations!$D$2:$F$13,3,FALSE)</f>
        <v>Ja</v>
      </c>
    </row>
    <row r="8564" spans="1:19" x14ac:dyDescent="0.2">
      <c r="A8564" s="3">
        <v>44013</v>
      </c>
      <c r="B8564" t="s">
        <v>719</v>
      </c>
      <c r="C8564" t="s">
        <v>720</v>
      </c>
      <c r="D8564">
        <v>530</v>
      </c>
      <c r="E8564">
        <v>1083</v>
      </c>
      <c r="F8564" t="str">
        <f t="shared" si="278"/>
        <v>01</v>
      </c>
      <c r="G8564" t="s">
        <v>513</v>
      </c>
      <c r="H8564">
        <v>1</v>
      </c>
      <c r="I8564" t="s">
        <v>6</v>
      </c>
      <c r="J8564" t="s">
        <v>5</v>
      </c>
      <c r="K8564" t="s">
        <v>6</v>
      </c>
      <c r="L8564">
        <v>96</v>
      </c>
      <c r="M8564" t="str">
        <f>VLOOKUP(E8564,Translations!$A$1:$B$7,2,FALSE)</f>
        <v>Syddanmark</v>
      </c>
      <c r="N8564" t="str">
        <f>VLOOKUP(D8564,Translations!$I$2:$K$101,2,FALSE)</f>
        <v>Billund</v>
      </c>
      <c r="O8564" t="str">
        <f>VLOOKUP(G8564,Translations!$M$2:$N$9,2,FALSE)</f>
        <v>[X2079] SARS-CoV-2 (RNA), Borger</v>
      </c>
      <c r="P8564" t="str">
        <f>VLOOKUP(F8564,Translations!$D$1:$F$13,2,FALSE)</f>
        <v>Ok</v>
      </c>
      <c r="Q8564" t="str">
        <f>VLOOKUP(F8564,Translations!$D$2:$G$13,4,FALSE)</f>
        <v>01 - Aktiv, bopæl i DK</v>
      </c>
      <c r="R8564" t="str">
        <f>VLOOKUP(H8564,Translations!$P$2:$Q$10,2,FALSE)</f>
        <v>1 - Selvstændigt sikret - med lægevalg</v>
      </c>
      <c r="S8564" t="str">
        <f>VLOOKUP(F8564,Translations!$D$2:$F$13,3,FALSE)</f>
        <v>Ja</v>
      </c>
    </row>
    <row r="8565" spans="1:19" x14ac:dyDescent="0.2">
      <c r="A8565" s="3">
        <v>44013</v>
      </c>
      <c r="B8565" t="s">
        <v>719</v>
      </c>
      <c r="C8565" t="s">
        <v>720</v>
      </c>
      <c r="D8565">
        <v>540</v>
      </c>
      <c r="E8565">
        <v>1083</v>
      </c>
      <c r="F8565" t="str">
        <f t="shared" si="278"/>
        <v>01</v>
      </c>
      <c r="G8565" t="s">
        <v>513</v>
      </c>
      <c r="H8565">
        <v>1</v>
      </c>
      <c r="I8565" t="s">
        <v>6</v>
      </c>
      <c r="J8565" t="s">
        <v>5</v>
      </c>
      <c r="K8565" t="s">
        <v>6</v>
      </c>
      <c r="L8565">
        <v>245</v>
      </c>
      <c r="M8565" t="str">
        <f>VLOOKUP(E8565,Translations!$A$1:$B$7,2,FALSE)</f>
        <v>Syddanmark</v>
      </c>
      <c r="N8565" t="str">
        <f>VLOOKUP(D8565,Translations!$I$2:$K$101,2,FALSE)</f>
        <v>Sønderborg</v>
      </c>
      <c r="O8565" t="str">
        <f>VLOOKUP(G8565,Translations!$M$2:$N$9,2,FALSE)</f>
        <v>[X2079] SARS-CoV-2 (RNA), Borger</v>
      </c>
      <c r="P8565" t="str">
        <f>VLOOKUP(F8565,Translations!$D$1:$F$13,2,FALSE)</f>
        <v>Ok</v>
      </c>
      <c r="Q8565" t="str">
        <f>VLOOKUP(F8565,Translations!$D$2:$G$13,4,FALSE)</f>
        <v>01 - Aktiv, bopæl i DK</v>
      </c>
      <c r="R8565" t="str">
        <f>VLOOKUP(H8565,Translations!$P$2:$Q$10,2,FALSE)</f>
        <v>1 - Selvstændigt sikret - med lægevalg</v>
      </c>
      <c r="S8565" t="str">
        <f>VLOOKUP(F8565,Translations!$D$2:$F$13,3,FALSE)</f>
        <v>Ja</v>
      </c>
    </row>
    <row r="8566" spans="1:19" x14ac:dyDescent="0.2">
      <c r="A8566" s="3">
        <v>44013</v>
      </c>
      <c r="B8566" t="s">
        <v>719</v>
      </c>
      <c r="C8566" t="s">
        <v>720</v>
      </c>
      <c r="D8566">
        <v>550</v>
      </c>
      <c r="E8566">
        <v>1083</v>
      </c>
      <c r="F8566" t="str">
        <f t="shared" si="278"/>
        <v>01</v>
      </c>
      <c r="G8566" t="s">
        <v>513</v>
      </c>
      <c r="H8566">
        <v>1</v>
      </c>
      <c r="I8566" t="s">
        <v>6</v>
      </c>
      <c r="J8566" t="s">
        <v>5</v>
      </c>
      <c r="K8566" t="s">
        <v>6</v>
      </c>
      <c r="L8566">
        <v>117</v>
      </c>
      <c r="M8566" t="str">
        <f>VLOOKUP(E8566,Translations!$A$1:$B$7,2,FALSE)</f>
        <v>Syddanmark</v>
      </c>
      <c r="N8566" t="str">
        <f>VLOOKUP(D8566,Translations!$I$2:$K$101,2,FALSE)</f>
        <v>Tønder</v>
      </c>
      <c r="O8566" t="str">
        <f>VLOOKUP(G8566,Translations!$M$2:$N$9,2,FALSE)</f>
        <v>[X2079] SARS-CoV-2 (RNA), Borger</v>
      </c>
      <c r="P8566" t="str">
        <f>VLOOKUP(F8566,Translations!$D$1:$F$13,2,FALSE)</f>
        <v>Ok</v>
      </c>
      <c r="Q8566" t="str">
        <f>VLOOKUP(F8566,Translations!$D$2:$G$13,4,FALSE)</f>
        <v>01 - Aktiv, bopæl i DK</v>
      </c>
      <c r="R8566" t="str">
        <f>VLOOKUP(H8566,Translations!$P$2:$Q$10,2,FALSE)</f>
        <v>1 - Selvstændigt sikret - med lægevalg</v>
      </c>
      <c r="S8566" t="str">
        <f>VLOOKUP(F8566,Translations!$D$2:$F$13,3,FALSE)</f>
        <v>Ja</v>
      </c>
    </row>
    <row r="8567" spans="1:19" x14ac:dyDescent="0.2">
      <c r="A8567" s="3">
        <v>44013</v>
      </c>
      <c r="B8567" t="s">
        <v>719</v>
      </c>
      <c r="C8567" t="s">
        <v>720</v>
      </c>
      <c r="D8567">
        <v>561</v>
      </c>
      <c r="E8567">
        <v>1083</v>
      </c>
      <c r="F8567" t="str">
        <f t="shared" si="278"/>
        <v>01</v>
      </c>
      <c r="G8567" t="s">
        <v>513</v>
      </c>
      <c r="H8567">
        <v>1</v>
      </c>
      <c r="I8567" t="s">
        <v>6</v>
      </c>
      <c r="J8567" t="s">
        <v>5</v>
      </c>
      <c r="K8567" t="s">
        <v>6</v>
      </c>
      <c r="L8567">
        <v>363</v>
      </c>
      <c r="M8567" t="str">
        <f>VLOOKUP(E8567,Translations!$A$1:$B$7,2,FALSE)</f>
        <v>Syddanmark</v>
      </c>
      <c r="N8567" t="str">
        <f>VLOOKUP(D8567,Translations!$I$2:$K$101,2,FALSE)</f>
        <v>Esbjerg</v>
      </c>
      <c r="O8567" t="str">
        <f>VLOOKUP(G8567,Translations!$M$2:$N$9,2,FALSE)</f>
        <v>[X2079] SARS-CoV-2 (RNA), Borger</v>
      </c>
      <c r="P8567" t="str">
        <f>VLOOKUP(F8567,Translations!$D$1:$F$13,2,FALSE)</f>
        <v>Ok</v>
      </c>
      <c r="Q8567" t="str">
        <f>VLOOKUP(F8567,Translations!$D$2:$G$13,4,FALSE)</f>
        <v>01 - Aktiv, bopæl i DK</v>
      </c>
      <c r="R8567" t="str">
        <f>VLOOKUP(H8567,Translations!$P$2:$Q$10,2,FALSE)</f>
        <v>1 - Selvstændigt sikret - med lægevalg</v>
      </c>
      <c r="S8567" t="str">
        <f>VLOOKUP(F8567,Translations!$D$2:$F$13,3,FALSE)</f>
        <v>Ja</v>
      </c>
    </row>
    <row r="8568" spans="1:19" x14ac:dyDescent="0.2">
      <c r="A8568" s="3">
        <v>44013</v>
      </c>
      <c r="B8568" t="s">
        <v>719</v>
      </c>
      <c r="C8568" t="s">
        <v>720</v>
      </c>
      <c r="D8568">
        <v>563</v>
      </c>
      <c r="E8568">
        <v>1083</v>
      </c>
      <c r="F8568" t="str">
        <f t="shared" si="278"/>
        <v>01</v>
      </c>
      <c r="G8568" t="s">
        <v>513</v>
      </c>
      <c r="H8568">
        <v>1</v>
      </c>
      <c r="I8568" t="s">
        <v>6</v>
      </c>
      <c r="J8568" t="s">
        <v>5</v>
      </c>
      <c r="K8568" t="s">
        <v>6</v>
      </c>
      <c r="L8568">
        <v>13</v>
      </c>
      <c r="M8568" t="str">
        <f>VLOOKUP(E8568,Translations!$A$1:$B$7,2,FALSE)</f>
        <v>Syddanmark</v>
      </c>
      <c r="N8568" t="str">
        <f>VLOOKUP(D8568,Translations!$I$2:$K$101,2,FALSE)</f>
        <v>Fanø</v>
      </c>
      <c r="O8568" t="str">
        <f>VLOOKUP(G8568,Translations!$M$2:$N$9,2,FALSE)</f>
        <v>[X2079] SARS-CoV-2 (RNA), Borger</v>
      </c>
      <c r="P8568" t="str">
        <f>VLOOKUP(F8568,Translations!$D$1:$F$13,2,FALSE)</f>
        <v>Ok</v>
      </c>
      <c r="Q8568" t="str">
        <f>VLOOKUP(F8568,Translations!$D$2:$G$13,4,FALSE)</f>
        <v>01 - Aktiv, bopæl i DK</v>
      </c>
      <c r="R8568" t="str">
        <f>VLOOKUP(H8568,Translations!$P$2:$Q$10,2,FALSE)</f>
        <v>1 - Selvstændigt sikret - med lægevalg</v>
      </c>
      <c r="S8568" t="str">
        <f>VLOOKUP(F8568,Translations!$D$2:$F$13,3,FALSE)</f>
        <v>Ja</v>
      </c>
    </row>
    <row r="8569" spans="1:19" x14ac:dyDescent="0.2">
      <c r="A8569" s="3">
        <v>44013</v>
      </c>
      <c r="B8569" t="s">
        <v>719</v>
      </c>
      <c r="C8569" t="s">
        <v>720</v>
      </c>
      <c r="D8569">
        <v>573</v>
      </c>
      <c r="E8569">
        <v>1083</v>
      </c>
      <c r="F8569" t="str">
        <f t="shared" si="278"/>
        <v>01</v>
      </c>
      <c r="G8569" t="s">
        <v>513</v>
      </c>
      <c r="H8569">
        <v>1</v>
      </c>
      <c r="I8569" t="s">
        <v>6</v>
      </c>
      <c r="J8569" t="s">
        <v>5</v>
      </c>
      <c r="K8569" t="s">
        <v>6</v>
      </c>
      <c r="L8569">
        <v>214</v>
      </c>
      <c r="M8569" t="str">
        <f>VLOOKUP(E8569,Translations!$A$1:$B$7,2,FALSE)</f>
        <v>Syddanmark</v>
      </c>
      <c r="N8569" t="str">
        <f>VLOOKUP(D8569,Translations!$I$2:$K$101,2,FALSE)</f>
        <v>Varde</v>
      </c>
      <c r="O8569" t="str">
        <f>VLOOKUP(G8569,Translations!$M$2:$N$9,2,FALSE)</f>
        <v>[X2079] SARS-CoV-2 (RNA), Borger</v>
      </c>
      <c r="P8569" t="str">
        <f>VLOOKUP(F8569,Translations!$D$1:$F$13,2,FALSE)</f>
        <v>Ok</v>
      </c>
      <c r="Q8569" t="str">
        <f>VLOOKUP(F8569,Translations!$D$2:$G$13,4,FALSE)</f>
        <v>01 - Aktiv, bopæl i DK</v>
      </c>
      <c r="R8569" t="str">
        <f>VLOOKUP(H8569,Translations!$P$2:$Q$10,2,FALSE)</f>
        <v>1 - Selvstændigt sikret - med lægevalg</v>
      </c>
      <c r="S8569" t="str">
        <f>VLOOKUP(F8569,Translations!$D$2:$F$13,3,FALSE)</f>
        <v>Ja</v>
      </c>
    </row>
    <row r="8570" spans="1:19" x14ac:dyDescent="0.2">
      <c r="A8570" s="3">
        <v>44013</v>
      </c>
      <c r="B8570" t="s">
        <v>719</v>
      </c>
      <c r="C8570" t="s">
        <v>720</v>
      </c>
      <c r="D8570">
        <v>573</v>
      </c>
      <c r="E8570">
        <v>1083</v>
      </c>
      <c r="F8570" t="str">
        <f t="shared" si="278"/>
        <v>01</v>
      </c>
      <c r="G8570" t="s">
        <v>513</v>
      </c>
      <c r="H8570">
        <v>2</v>
      </c>
      <c r="I8570" t="s">
        <v>6</v>
      </c>
      <c r="J8570" t="s">
        <v>5</v>
      </c>
      <c r="K8570" t="s">
        <v>6</v>
      </c>
      <c r="L8570">
        <v>1</v>
      </c>
      <c r="M8570" t="str">
        <f>VLOOKUP(E8570,Translations!$A$1:$B$7,2,FALSE)</f>
        <v>Syddanmark</v>
      </c>
      <c r="N8570" t="str">
        <f>VLOOKUP(D8570,Translations!$I$2:$K$101,2,FALSE)</f>
        <v>Varde</v>
      </c>
      <c r="O8570" t="str">
        <f>VLOOKUP(G8570,Translations!$M$2:$N$9,2,FALSE)</f>
        <v>[X2079] SARS-CoV-2 (RNA), Borger</v>
      </c>
      <c r="P8570" t="str">
        <f>VLOOKUP(F8570,Translations!$D$1:$F$13,2,FALSE)</f>
        <v>Ok</v>
      </c>
      <c r="Q8570" t="str">
        <f>VLOOKUP(F8570,Translations!$D$2:$G$13,4,FALSE)</f>
        <v>01 - Aktiv, bopæl i DK</v>
      </c>
      <c r="R8570" t="str">
        <f>VLOOKUP(H8570,Translations!$P$2:$Q$10,2,FALSE)</f>
        <v>2 - Selvstændigt sikret - uden lægevalg</v>
      </c>
      <c r="S8570" t="str">
        <f>VLOOKUP(F8570,Translations!$D$2:$F$13,3,FALSE)</f>
        <v>Ja</v>
      </c>
    </row>
    <row r="8571" spans="1:19" x14ac:dyDescent="0.2">
      <c r="A8571" s="3">
        <v>44013</v>
      </c>
      <c r="B8571" t="s">
        <v>719</v>
      </c>
      <c r="C8571" t="s">
        <v>720</v>
      </c>
      <c r="D8571">
        <v>575</v>
      </c>
      <c r="E8571">
        <v>1083</v>
      </c>
      <c r="F8571" t="str">
        <f t="shared" si="278"/>
        <v>01</v>
      </c>
      <c r="G8571" t="s">
        <v>513</v>
      </c>
      <c r="H8571">
        <v>1</v>
      </c>
      <c r="I8571" t="s">
        <v>6</v>
      </c>
      <c r="J8571" t="s">
        <v>5</v>
      </c>
      <c r="K8571" t="s">
        <v>6</v>
      </c>
      <c r="L8571">
        <v>159</v>
      </c>
      <c r="M8571" t="str">
        <f>VLOOKUP(E8571,Translations!$A$1:$B$7,2,FALSE)</f>
        <v>Syddanmark</v>
      </c>
      <c r="N8571" t="str">
        <f>VLOOKUP(D8571,Translations!$I$2:$K$101,2,FALSE)</f>
        <v>Vejen</v>
      </c>
      <c r="O8571" t="str">
        <f>VLOOKUP(G8571,Translations!$M$2:$N$9,2,FALSE)</f>
        <v>[X2079] SARS-CoV-2 (RNA), Borger</v>
      </c>
      <c r="P8571" t="str">
        <f>VLOOKUP(F8571,Translations!$D$1:$F$13,2,FALSE)</f>
        <v>Ok</v>
      </c>
      <c r="Q8571" t="str">
        <f>VLOOKUP(F8571,Translations!$D$2:$G$13,4,FALSE)</f>
        <v>01 - Aktiv, bopæl i DK</v>
      </c>
      <c r="R8571" t="str">
        <f>VLOOKUP(H8571,Translations!$P$2:$Q$10,2,FALSE)</f>
        <v>1 - Selvstændigt sikret - med lægevalg</v>
      </c>
      <c r="S8571" t="str">
        <f>VLOOKUP(F8571,Translations!$D$2:$F$13,3,FALSE)</f>
        <v>Ja</v>
      </c>
    </row>
    <row r="8572" spans="1:19" x14ac:dyDescent="0.2">
      <c r="A8572" s="3">
        <v>44013</v>
      </c>
      <c r="B8572" t="s">
        <v>719</v>
      </c>
      <c r="C8572" t="s">
        <v>720</v>
      </c>
      <c r="D8572">
        <v>580</v>
      </c>
      <c r="E8572">
        <v>1083</v>
      </c>
      <c r="F8572" t="str">
        <f t="shared" si="278"/>
        <v>01</v>
      </c>
      <c r="G8572" t="s">
        <v>513</v>
      </c>
      <c r="H8572">
        <v>1</v>
      </c>
      <c r="I8572" t="s">
        <v>6</v>
      </c>
      <c r="J8572" t="s">
        <v>5</v>
      </c>
      <c r="K8572" t="s">
        <v>6</v>
      </c>
      <c r="L8572">
        <v>207</v>
      </c>
      <c r="M8572" t="str">
        <f>VLOOKUP(E8572,Translations!$A$1:$B$7,2,FALSE)</f>
        <v>Syddanmark</v>
      </c>
      <c r="N8572" t="str">
        <f>VLOOKUP(D8572,Translations!$I$2:$K$101,2,FALSE)</f>
        <v>Aabenraa</v>
      </c>
      <c r="O8572" t="str">
        <f>VLOOKUP(G8572,Translations!$M$2:$N$9,2,FALSE)</f>
        <v>[X2079] SARS-CoV-2 (RNA), Borger</v>
      </c>
      <c r="P8572" t="str">
        <f>VLOOKUP(F8572,Translations!$D$1:$F$13,2,FALSE)</f>
        <v>Ok</v>
      </c>
      <c r="Q8572" t="str">
        <f>VLOOKUP(F8572,Translations!$D$2:$G$13,4,FALSE)</f>
        <v>01 - Aktiv, bopæl i DK</v>
      </c>
      <c r="R8572" t="str">
        <f>VLOOKUP(H8572,Translations!$P$2:$Q$10,2,FALSE)</f>
        <v>1 - Selvstændigt sikret - med lægevalg</v>
      </c>
      <c r="S8572" t="str">
        <f>VLOOKUP(F8572,Translations!$D$2:$F$13,3,FALSE)</f>
        <v>Ja</v>
      </c>
    </row>
    <row r="8573" spans="1:19" x14ac:dyDescent="0.2">
      <c r="A8573" s="3">
        <v>44013</v>
      </c>
      <c r="B8573" t="s">
        <v>719</v>
      </c>
      <c r="C8573" t="s">
        <v>720</v>
      </c>
      <c r="D8573">
        <v>607</v>
      </c>
      <c r="E8573">
        <v>1083</v>
      </c>
      <c r="F8573" t="str">
        <f t="shared" si="278"/>
        <v>01</v>
      </c>
      <c r="G8573" t="s">
        <v>513</v>
      </c>
      <c r="H8573">
        <v>1</v>
      </c>
      <c r="I8573" t="s">
        <v>6</v>
      </c>
      <c r="J8573" t="s">
        <v>5</v>
      </c>
      <c r="K8573" t="s">
        <v>6</v>
      </c>
      <c r="L8573">
        <v>184</v>
      </c>
      <c r="M8573" t="str">
        <f>VLOOKUP(E8573,Translations!$A$1:$B$7,2,FALSE)</f>
        <v>Syddanmark</v>
      </c>
      <c r="N8573" t="str">
        <f>VLOOKUP(D8573,Translations!$I$2:$K$101,2,FALSE)</f>
        <v>Fredericia</v>
      </c>
      <c r="O8573" t="str">
        <f>VLOOKUP(G8573,Translations!$M$2:$N$9,2,FALSE)</f>
        <v>[X2079] SARS-CoV-2 (RNA), Borger</v>
      </c>
      <c r="P8573" t="str">
        <f>VLOOKUP(F8573,Translations!$D$1:$F$13,2,FALSE)</f>
        <v>Ok</v>
      </c>
      <c r="Q8573" t="str">
        <f>VLOOKUP(F8573,Translations!$D$2:$G$13,4,FALSE)</f>
        <v>01 - Aktiv, bopæl i DK</v>
      </c>
      <c r="R8573" t="str">
        <f>VLOOKUP(H8573,Translations!$P$2:$Q$10,2,FALSE)</f>
        <v>1 - Selvstændigt sikret - med lægevalg</v>
      </c>
      <c r="S8573" t="str">
        <f>VLOOKUP(F8573,Translations!$D$2:$F$13,3,FALSE)</f>
        <v>Ja</v>
      </c>
    </row>
    <row r="8574" spans="1:19" x14ac:dyDescent="0.2">
      <c r="A8574" s="3">
        <v>44013</v>
      </c>
      <c r="B8574" t="s">
        <v>719</v>
      </c>
      <c r="C8574" t="s">
        <v>720</v>
      </c>
      <c r="D8574">
        <v>607</v>
      </c>
      <c r="E8574">
        <v>1083</v>
      </c>
      <c r="F8574" t="str">
        <f t="shared" si="278"/>
        <v>01</v>
      </c>
      <c r="G8574" t="s">
        <v>513</v>
      </c>
      <c r="H8574">
        <v>2</v>
      </c>
      <c r="I8574" t="s">
        <v>6</v>
      </c>
      <c r="J8574" t="s">
        <v>5</v>
      </c>
      <c r="K8574" t="s">
        <v>6</v>
      </c>
      <c r="L8574">
        <v>1</v>
      </c>
      <c r="M8574" t="str">
        <f>VLOOKUP(E8574,Translations!$A$1:$B$7,2,FALSE)</f>
        <v>Syddanmark</v>
      </c>
      <c r="N8574" t="str">
        <f>VLOOKUP(D8574,Translations!$I$2:$K$101,2,FALSE)</f>
        <v>Fredericia</v>
      </c>
      <c r="O8574" t="str">
        <f>VLOOKUP(G8574,Translations!$M$2:$N$9,2,FALSE)</f>
        <v>[X2079] SARS-CoV-2 (RNA), Borger</v>
      </c>
      <c r="P8574" t="str">
        <f>VLOOKUP(F8574,Translations!$D$1:$F$13,2,FALSE)</f>
        <v>Ok</v>
      </c>
      <c r="Q8574" t="str">
        <f>VLOOKUP(F8574,Translations!$D$2:$G$13,4,FALSE)</f>
        <v>01 - Aktiv, bopæl i DK</v>
      </c>
      <c r="R8574" t="str">
        <f>VLOOKUP(H8574,Translations!$P$2:$Q$10,2,FALSE)</f>
        <v>2 - Selvstændigt sikret - uden lægevalg</v>
      </c>
      <c r="S8574" t="str">
        <f>VLOOKUP(F8574,Translations!$D$2:$F$13,3,FALSE)</f>
        <v>Ja</v>
      </c>
    </row>
    <row r="8575" spans="1:19" x14ac:dyDescent="0.2">
      <c r="A8575" s="3">
        <v>44013</v>
      </c>
      <c r="B8575" t="s">
        <v>719</v>
      </c>
      <c r="C8575" t="s">
        <v>720</v>
      </c>
      <c r="D8575">
        <v>615</v>
      </c>
      <c r="E8575">
        <v>1082</v>
      </c>
      <c r="F8575" t="str">
        <f t="shared" si="278"/>
        <v>01</v>
      </c>
      <c r="G8575" t="s">
        <v>513</v>
      </c>
      <c r="H8575">
        <v>1</v>
      </c>
      <c r="I8575" t="s">
        <v>6</v>
      </c>
      <c r="J8575" t="s">
        <v>5</v>
      </c>
      <c r="K8575" t="s">
        <v>6</v>
      </c>
      <c r="L8575">
        <v>331</v>
      </c>
      <c r="M8575" t="str">
        <f>VLOOKUP(E8575,Translations!$A$1:$B$7,2,FALSE)</f>
        <v>Midtjylland</v>
      </c>
      <c r="N8575" t="str">
        <f>VLOOKUP(D8575,Translations!$I$2:$K$101,2,FALSE)</f>
        <v>Horsens</v>
      </c>
      <c r="O8575" t="str">
        <f>VLOOKUP(G8575,Translations!$M$2:$N$9,2,FALSE)</f>
        <v>[X2079] SARS-CoV-2 (RNA), Borger</v>
      </c>
      <c r="P8575" t="str">
        <f>VLOOKUP(F8575,Translations!$D$1:$F$13,2,FALSE)</f>
        <v>Ok</v>
      </c>
      <c r="Q8575" t="str">
        <f>VLOOKUP(F8575,Translations!$D$2:$G$13,4,FALSE)</f>
        <v>01 - Aktiv, bopæl i DK</v>
      </c>
      <c r="R8575" t="str">
        <f>VLOOKUP(H8575,Translations!$P$2:$Q$10,2,FALSE)</f>
        <v>1 - Selvstændigt sikret - med lægevalg</v>
      </c>
      <c r="S8575" t="str">
        <f>VLOOKUP(F8575,Translations!$D$2:$F$13,3,FALSE)</f>
        <v>Ja</v>
      </c>
    </row>
    <row r="8576" spans="1:19" x14ac:dyDescent="0.2">
      <c r="A8576" s="3">
        <v>44013</v>
      </c>
      <c r="B8576" t="s">
        <v>719</v>
      </c>
      <c r="C8576" t="s">
        <v>720</v>
      </c>
      <c r="D8576">
        <v>615</v>
      </c>
      <c r="E8576">
        <v>1082</v>
      </c>
      <c r="F8576" t="str">
        <f t="shared" si="278"/>
        <v>01</v>
      </c>
      <c r="G8576" t="s">
        <v>513</v>
      </c>
      <c r="H8576">
        <v>2</v>
      </c>
      <c r="I8576" t="s">
        <v>6</v>
      </c>
      <c r="J8576" t="s">
        <v>5</v>
      </c>
      <c r="K8576" t="s">
        <v>6</v>
      </c>
      <c r="L8576">
        <v>1</v>
      </c>
      <c r="M8576" t="str">
        <f>VLOOKUP(E8576,Translations!$A$1:$B$7,2,FALSE)</f>
        <v>Midtjylland</v>
      </c>
      <c r="N8576" t="str">
        <f>VLOOKUP(D8576,Translations!$I$2:$K$101,2,FALSE)</f>
        <v>Horsens</v>
      </c>
      <c r="O8576" t="str">
        <f>VLOOKUP(G8576,Translations!$M$2:$N$9,2,FALSE)</f>
        <v>[X2079] SARS-CoV-2 (RNA), Borger</v>
      </c>
      <c r="P8576" t="str">
        <f>VLOOKUP(F8576,Translations!$D$1:$F$13,2,FALSE)</f>
        <v>Ok</v>
      </c>
      <c r="Q8576" t="str">
        <f>VLOOKUP(F8576,Translations!$D$2:$G$13,4,FALSE)</f>
        <v>01 - Aktiv, bopæl i DK</v>
      </c>
      <c r="R8576" t="str">
        <f>VLOOKUP(H8576,Translations!$P$2:$Q$10,2,FALSE)</f>
        <v>2 - Selvstændigt sikret - uden lægevalg</v>
      </c>
      <c r="S8576" t="str">
        <f>VLOOKUP(F8576,Translations!$D$2:$F$13,3,FALSE)</f>
        <v>Ja</v>
      </c>
    </row>
    <row r="8577" spans="1:19" x14ac:dyDescent="0.2">
      <c r="A8577" s="3">
        <v>44013</v>
      </c>
      <c r="B8577" t="s">
        <v>719</v>
      </c>
      <c r="C8577" t="s">
        <v>720</v>
      </c>
      <c r="D8577">
        <v>621</v>
      </c>
      <c r="E8577">
        <v>1083</v>
      </c>
      <c r="F8577" t="str">
        <f t="shared" si="278"/>
        <v>01</v>
      </c>
      <c r="G8577" t="s">
        <v>513</v>
      </c>
      <c r="H8577">
        <v>1</v>
      </c>
      <c r="I8577" t="s">
        <v>6</v>
      </c>
      <c r="J8577" t="s">
        <v>5</v>
      </c>
      <c r="K8577" t="s">
        <v>6</v>
      </c>
      <c r="L8577">
        <v>355</v>
      </c>
      <c r="M8577" t="str">
        <f>VLOOKUP(E8577,Translations!$A$1:$B$7,2,FALSE)</f>
        <v>Syddanmark</v>
      </c>
      <c r="N8577" t="str">
        <f>VLOOKUP(D8577,Translations!$I$2:$K$101,2,FALSE)</f>
        <v>Kolding</v>
      </c>
      <c r="O8577" t="str">
        <f>VLOOKUP(G8577,Translations!$M$2:$N$9,2,FALSE)</f>
        <v>[X2079] SARS-CoV-2 (RNA), Borger</v>
      </c>
      <c r="P8577" t="str">
        <f>VLOOKUP(F8577,Translations!$D$1:$F$13,2,FALSE)</f>
        <v>Ok</v>
      </c>
      <c r="Q8577" t="str">
        <f>VLOOKUP(F8577,Translations!$D$2:$G$13,4,FALSE)</f>
        <v>01 - Aktiv, bopæl i DK</v>
      </c>
      <c r="R8577" t="str">
        <f>VLOOKUP(H8577,Translations!$P$2:$Q$10,2,FALSE)</f>
        <v>1 - Selvstændigt sikret - med lægevalg</v>
      </c>
      <c r="S8577" t="str">
        <f>VLOOKUP(F8577,Translations!$D$2:$F$13,3,FALSE)</f>
        <v>Ja</v>
      </c>
    </row>
    <row r="8578" spans="1:19" x14ac:dyDescent="0.2">
      <c r="A8578" s="3">
        <v>44013</v>
      </c>
      <c r="B8578" t="s">
        <v>719</v>
      </c>
      <c r="C8578" t="s">
        <v>720</v>
      </c>
      <c r="D8578">
        <v>621</v>
      </c>
      <c r="E8578">
        <v>1083</v>
      </c>
      <c r="F8578" t="str">
        <f t="shared" si="278"/>
        <v>01</v>
      </c>
      <c r="G8578" t="s">
        <v>513</v>
      </c>
      <c r="H8578">
        <v>2</v>
      </c>
      <c r="I8578" t="s">
        <v>6</v>
      </c>
      <c r="J8578" t="s">
        <v>5</v>
      </c>
      <c r="K8578" t="s">
        <v>6</v>
      </c>
      <c r="L8578">
        <v>1</v>
      </c>
      <c r="M8578" t="str">
        <f>VLOOKUP(E8578,Translations!$A$1:$B$7,2,FALSE)</f>
        <v>Syddanmark</v>
      </c>
      <c r="N8578" t="str">
        <f>VLOOKUP(D8578,Translations!$I$2:$K$101,2,FALSE)</f>
        <v>Kolding</v>
      </c>
      <c r="O8578" t="str">
        <f>VLOOKUP(G8578,Translations!$M$2:$N$9,2,FALSE)</f>
        <v>[X2079] SARS-CoV-2 (RNA), Borger</v>
      </c>
      <c r="P8578" t="str">
        <f>VLOOKUP(F8578,Translations!$D$1:$F$13,2,FALSE)</f>
        <v>Ok</v>
      </c>
      <c r="Q8578" t="str">
        <f>VLOOKUP(F8578,Translations!$D$2:$G$13,4,FALSE)</f>
        <v>01 - Aktiv, bopæl i DK</v>
      </c>
      <c r="R8578" t="str">
        <f>VLOOKUP(H8578,Translations!$P$2:$Q$10,2,FALSE)</f>
        <v>2 - Selvstændigt sikret - uden lægevalg</v>
      </c>
      <c r="S8578" t="str">
        <f>VLOOKUP(F8578,Translations!$D$2:$F$13,3,FALSE)</f>
        <v>Ja</v>
      </c>
    </row>
    <row r="8579" spans="1:19" x14ac:dyDescent="0.2">
      <c r="A8579" s="3">
        <v>44013</v>
      </c>
      <c r="B8579" t="s">
        <v>719</v>
      </c>
      <c r="C8579" t="s">
        <v>720</v>
      </c>
      <c r="D8579">
        <v>630</v>
      </c>
      <c r="E8579">
        <v>1083</v>
      </c>
      <c r="F8579" t="str">
        <f t="shared" si="278"/>
        <v>01</v>
      </c>
      <c r="G8579" t="s">
        <v>513</v>
      </c>
      <c r="H8579">
        <v>1</v>
      </c>
      <c r="I8579" t="s">
        <v>6</v>
      </c>
      <c r="J8579" t="s">
        <v>5</v>
      </c>
      <c r="K8579" t="s">
        <v>6</v>
      </c>
      <c r="L8579">
        <v>406</v>
      </c>
      <c r="M8579" t="str">
        <f>VLOOKUP(E8579,Translations!$A$1:$B$7,2,FALSE)</f>
        <v>Syddanmark</v>
      </c>
      <c r="N8579" t="str">
        <f>VLOOKUP(D8579,Translations!$I$2:$K$101,2,FALSE)</f>
        <v>Vejle</v>
      </c>
      <c r="O8579" t="str">
        <f>VLOOKUP(G8579,Translations!$M$2:$N$9,2,FALSE)</f>
        <v>[X2079] SARS-CoV-2 (RNA), Borger</v>
      </c>
      <c r="P8579" t="str">
        <f>VLOOKUP(F8579,Translations!$D$1:$F$13,2,FALSE)</f>
        <v>Ok</v>
      </c>
      <c r="Q8579" t="str">
        <f>VLOOKUP(F8579,Translations!$D$2:$G$13,4,FALSE)</f>
        <v>01 - Aktiv, bopæl i DK</v>
      </c>
      <c r="R8579" t="str">
        <f>VLOOKUP(H8579,Translations!$P$2:$Q$10,2,FALSE)</f>
        <v>1 - Selvstændigt sikret - med lægevalg</v>
      </c>
      <c r="S8579" t="str">
        <f>VLOOKUP(F8579,Translations!$D$2:$F$13,3,FALSE)</f>
        <v>Ja</v>
      </c>
    </row>
    <row r="8580" spans="1:19" x14ac:dyDescent="0.2">
      <c r="A8580" s="3">
        <v>44013</v>
      </c>
      <c r="B8580" t="s">
        <v>719</v>
      </c>
      <c r="C8580" t="s">
        <v>720</v>
      </c>
      <c r="D8580">
        <v>630</v>
      </c>
      <c r="E8580">
        <v>1083</v>
      </c>
      <c r="F8580" t="str">
        <f t="shared" si="278"/>
        <v>01</v>
      </c>
      <c r="G8580" t="s">
        <v>513</v>
      </c>
      <c r="H8580">
        <v>2</v>
      </c>
      <c r="I8580" t="s">
        <v>6</v>
      </c>
      <c r="J8580" t="s">
        <v>5</v>
      </c>
      <c r="K8580" t="s">
        <v>6</v>
      </c>
      <c r="L8580">
        <v>1</v>
      </c>
      <c r="M8580" t="str">
        <f>VLOOKUP(E8580,Translations!$A$1:$B$7,2,FALSE)</f>
        <v>Syddanmark</v>
      </c>
      <c r="N8580" t="str">
        <f>VLOOKUP(D8580,Translations!$I$2:$K$101,2,FALSE)</f>
        <v>Vejle</v>
      </c>
      <c r="O8580" t="str">
        <f>VLOOKUP(G8580,Translations!$M$2:$N$9,2,FALSE)</f>
        <v>[X2079] SARS-CoV-2 (RNA), Borger</v>
      </c>
      <c r="P8580" t="str">
        <f>VLOOKUP(F8580,Translations!$D$1:$F$13,2,FALSE)</f>
        <v>Ok</v>
      </c>
      <c r="Q8580" t="str">
        <f>VLOOKUP(F8580,Translations!$D$2:$G$13,4,FALSE)</f>
        <v>01 - Aktiv, bopæl i DK</v>
      </c>
      <c r="R8580" t="str">
        <f>VLOOKUP(H8580,Translations!$P$2:$Q$10,2,FALSE)</f>
        <v>2 - Selvstændigt sikret - uden lægevalg</v>
      </c>
      <c r="S8580" t="str">
        <f>VLOOKUP(F8580,Translations!$D$2:$F$13,3,FALSE)</f>
        <v>Ja</v>
      </c>
    </row>
    <row r="8581" spans="1:19" x14ac:dyDescent="0.2">
      <c r="A8581" s="3">
        <v>44013</v>
      </c>
      <c r="B8581" t="s">
        <v>719</v>
      </c>
      <c r="C8581" t="s">
        <v>720</v>
      </c>
      <c r="D8581">
        <v>657</v>
      </c>
      <c r="E8581">
        <v>1082</v>
      </c>
      <c r="F8581" t="str">
        <f t="shared" si="278"/>
        <v>01</v>
      </c>
      <c r="G8581" t="s">
        <v>513</v>
      </c>
      <c r="H8581">
        <v>1</v>
      </c>
      <c r="I8581" t="s">
        <v>6</v>
      </c>
      <c r="J8581" t="s">
        <v>5</v>
      </c>
      <c r="K8581" t="s">
        <v>6</v>
      </c>
      <c r="L8581">
        <v>322</v>
      </c>
      <c r="M8581" t="str">
        <f>VLOOKUP(E8581,Translations!$A$1:$B$7,2,FALSE)</f>
        <v>Midtjylland</v>
      </c>
      <c r="N8581" t="str">
        <f>VLOOKUP(D8581,Translations!$I$2:$K$101,2,FALSE)</f>
        <v>Herning</v>
      </c>
      <c r="O8581" t="str">
        <f>VLOOKUP(G8581,Translations!$M$2:$N$9,2,FALSE)</f>
        <v>[X2079] SARS-CoV-2 (RNA), Borger</v>
      </c>
      <c r="P8581" t="str">
        <f>VLOOKUP(F8581,Translations!$D$1:$F$13,2,FALSE)</f>
        <v>Ok</v>
      </c>
      <c r="Q8581" t="str">
        <f>VLOOKUP(F8581,Translations!$D$2:$G$13,4,FALSE)</f>
        <v>01 - Aktiv, bopæl i DK</v>
      </c>
      <c r="R8581" t="str">
        <f>VLOOKUP(H8581,Translations!$P$2:$Q$10,2,FALSE)</f>
        <v>1 - Selvstændigt sikret - med lægevalg</v>
      </c>
      <c r="S8581" t="str">
        <f>VLOOKUP(F8581,Translations!$D$2:$F$13,3,FALSE)</f>
        <v>Ja</v>
      </c>
    </row>
    <row r="8582" spans="1:19" x14ac:dyDescent="0.2">
      <c r="A8582" s="3">
        <v>44013</v>
      </c>
      <c r="B8582" t="s">
        <v>719</v>
      </c>
      <c r="C8582" t="s">
        <v>720</v>
      </c>
      <c r="D8582">
        <v>661</v>
      </c>
      <c r="E8582">
        <v>1082</v>
      </c>
      <c r="F8582" t="str">
        <f t="shared" si="278"/>
        <v>01</v>
      </c>
      <c r="G8582" t="s">
        <v>513</v>
      </c>
      <c r="H8582">
        <v>1</v>
      </c>
      <c r="I8582" t="s">
        <v>6</v>
      </c>
      <c r="J8582" t="s">
        <v>5</v>
      </c>
      <c r="K8582" t="s">
        <v>6</v>
      </c>
      <c r="L8582">
        <v>221</v>
      </c>
      <c r="M8582" t="str">
        <f>VLOOKUP(E8582,Translations!$A$1:$B$7,2,FALSE)</f>
        <v>Midtjylland</v>
      </c>
      <c r="N8582" t="str">
        <f>VLOOKUP(D8582,Translations!$I$2:$K$101,2,FALSE)</f>
        <v>Holstebro</v>
      </c>
      <c r="O8582" t="str">
        <f>VLOOKUP(G8582,Translations!$M$2:$N$9,2,FALSE)</f>
        <v>[X2079] SARS-CoV-2 (RNA), Borger</v>
      </c>
      <c r="P8582" t="str">
        <f>VLOOKUP(F8582,Translations!$D$1:$F$13,2,FALSE)</f>
        <v>Ok</v>
      </c>
      <c r="Q8582" t="str">
        <f>VLOOKUP(F8582,Translations!$D$2:$G$13,4,FALSE)</f>
        <v>01 - Aktiv, bopæl i DK</v>
      </c>
      <c r="R8582" t="str">
        <f>VLOOKUP(H8582,Translations!$P$2:$Q$10,2,FALSE)</f>
        <v>1 - Selvstændigt sikret - med lægevalg</v>
      </c>
      <c r="S8582" t="str">
        <f>VLOOKUP(F8582,Translations!$D$2:$F$13,3,FALSE)</f>
        <v>Ja</v>
      </c>
    </row>
    <row r="8583" spans="1:19" x14ac:dyDescent="0.2">
      <c r="A8583" s="3">
        <v>44013</v>
      </c>
      <c r="B8583" t="s">
        <v>719</v>
      </c>
      <c r="C8583" t="s">
        <v>720</v>
      </c>
      <c r="D8583">
        <v>665</v>
      </c>
      <c r="E8583">
        <v>1082</v>
      </c>
      <c r="F8583" t="str">
        <f t="shared" si="278"/>
        <v>01</v>
      </c>
      <c r="G8583" t="s">
        <v>513</v>
      </c>
      <c r="H8583">
        <v>1</v>
      </c>
      <c r="I8583" t="s">
        <v>6</v>
      </c>
      <c r="J8583" t="s">
        <v>5</v>
      </c>
      <c r="K8583" t="s">
        <v>6</v>
      </c>
      <c r="L8583">
        <v>73</v>
      </c>
      <c r="M8583" t="str">
        <f>VLOOKUP(E8583,Translations!$A$1:$B$7,2,FALSE)</f>
        <v>Midtjylland</v>
      </c>
      <c r="N8583" t="str">
        <f>VLOOKUP(D8583,Translations!$I$2:$K$101,2,FALSE)</f>
        <v>Lemvig</v>
      </c>
      <c r="O8583" t="str">
        <f>VLOOKUP(G8583,Translations!$M$2:$N$9,2,FALSE)</f>
        <v>[X2079] SARS-CoV-2 (RNA), Borger</v>
      </c>
      <c r="P8583" t="str">
        <f>VLOOKUP(F8583,Translations!$D$1:$F$13,2,FALSE)</f>
        <v>Ok</v>
      </c>
      <c r="Q8583" t="str">
        <f>VLOOKUP(F8583,Translations!$D$2:$G$13,4,FALSE)</f>
        <v>01 - Aktiv, bopæl i DK</v>
      </c>
      <c r="R8583" t="str">
        <f>VLOOKUP(H8583,Translations!$P$2:$Q$10,2,FALSE)</f>
        <v>1 - Selvstændigt sikret - med lægevalg</v>
      </c>
      <c r="S8583" t="str">
        <f>VLOOKUP(F8583,Translations!$D$2:$F$13,3,FALSE)</f>
        <v>Ja</v>
      </c>
    </row>
    <row r="8584" spans="1:19" x14ac:dyDescent="0.2">
      <c r="A8584" s="3">
        <v>44013</v>
      </c>
      <c r="B8584" t="s">
        <v>719</v>
      </c>
      <c r="C8584" t="s">
        <v>720</v>
      </c>
      <c r="D8584">
        <v>671</v>
      </c>
      <c r="E8584">
        <v>1082</v>
      </c>
      <c r="F8584" t="str">
        <f t="shared" si="278"/>
        <v>01</v>
      </c>
      <c r="G8584" t="s">
        <v>513</v>
      </c>
      <c r="H8584">
        <v>1</v>
      </c>
      <c r="I8584" t="s">
        <v>6</v>
      </c>
      <c r="J8584" t="s">
        <v>5</v>
      </c>
      <c r="K8584" t="s">
        <v>6</v>
      </c>
      <c r="L8584">
        <v>66</v>
      </c>
      <c r="M8584" t="str">
        <f>VLOOKUP(E8584,Translations!$A$1:$B$7,2,FALSE)</f>
        <v>Midtjylland</v>
      </c>
      <c r="N8584" t="str">
        <f>VLOOKUP(D8584,Translations!$I$2:$K$101,2,FALSE)</f>
        <v>Struer</v>
      </c>
      <c r="O8584" t="str">
        <f>VLOOKUP(G8584,Translations!$M$2:$N$9,2,FALSE)</f>
        <v>[X2079] SARS-CoV-2 (RNA), Borger</v>
      </c>
      <c r="P8584" t="str">
        <f>VLOOKUP(F8584,Translations!$D$1:$F$13,2,FALSE)</f>
        <v>Ok</v>
      </c>
      <c r="Q8584" t="str">
        <f>VLOOKUP(F8584,Translations!$D$2:$G$13,4,FALSE)</f>
        <v>01 - Aktiv, bopæl i DK</v>
      </c>
      <c r="R8584" t="str">
        <f>VLOOKUP(H8584,Translations!$P$2:$Q$10,2,FALSE)</f>
        <v>1 - Selvstændigt sikret - med lægevalg</v>
      </c>
      <c r="S8584" t="str">
        <f>VLOOKUP(F8584,Translations!$D$2:$F$13,3,FALSE)</f>
        <v>Ja</v>
      </c>
    </row>
    <row r="8585" spans="1:19" x14ac:dyDescent="0.2">
      <c r="A8585" s="3">
        <v>44013</v>
      </c>
      <c r="B8585" t="s">
        <v>719</v>
      </c>
      <c r="C8585" t="s">
        <v>720</v>
      </c>
      <c r="D8585">
        <v>706</v>
      </c>
      <c r="E8585">
        <v>1082</v>
      </c>
      <c r="F8585" t="str">
        <f t="shared" si="278"/>
        <v>01</v>
      </c>
      <c r="G8585" t="s">
        <v>513</v>
      </c>
      <c r="H8585">
        <v>1</v>
      </c>
      <c r="I8585" t="s">
        <v>6</v>
      </c>
      <c r="J8585" t="s">
        <v>5</v>
      </c>
      <c r="K8585" t="s">
        <v>6</v>
      </c>
      <c r="L8585">
        <v>146</v>
      </c>
      <c r="M8585" t="str">
        <f>VLOOKUP(E8585,Translations!$A$1:$B$7,2,FALSE)</f>
        <v>Midtjylland</v>
      </c>
      <c r="N8585" t="str">
        <f>VLOOKUP(D8585,Translations!$I$2:$K$101,2,FALSE)</f>
        <v>Syddjurs</v>
      </c>
      <c r="O8585" t="str">
        <f>VLOOKUP(G8585,Translations!$M$2:$N$9,2,FALSE)</f>
        <v>[X2079] SARS-CoV-2 (RNA), Borger</v>
      </c>
      <c r="P8585" t="str">
        <f>VLOOKUP(F8585,Translations!$D$1:$F$13,2,FALSE)</f>
        <v>Ok</v>
      </c>
      <c r="Q8585" t="str">
        <f>VLOOKUP(F8585,Translations!$D$2:$G$13,4,FALSE)</f>
        <v>01 - Aktiv, bopæl i DK</v>
      </c>
      <c r="R8585" t="str">
        <f>VLOOKUP(H8585,Translations!$P$2:$Q$10,2,FALSE)</f>
        <v>1 - Selvstændigt sikret - med lægevalg</v>
      </c>
      <c r="S8585" t="str">
        <f>VLOOKUP(F8585,Translations!$D$2:$F$13,3,FALSE)</f>
        <v>Ja</v>
      </c>
    </row>
    <row r="8586" spans="1:19" x14ac:dyDescent="0.2">
      <c r="A8586" s="3">
        <v>44013</v>
      </c>
      <c r="B8586" t="s">
        <v>719</v>
      </c>
      <c r="C8586" t="s">
        <v>720</v>
      </c>
      <c r="D8586">
        <v>707</v>
      </c>
      <c r="E8586">
        <v>1082</v>
      </c>
      <c r="F8586" t="str">
        <f t="shared" si="278"/>
        <v>01</v>
      </c>
      <c r="G8586" t="s">
        <v>513</v>
      </c>
      <c r="H8586">
        <v>1</v>
      </c>
      <c r="I8586" t="s">
        <v>6</v>
      </c>
      <c r="J8586" t="s">
        <v>5</v>
      </c>
      <c r="K8586" t="s">
        <v>6</v>
      </c>
      <c r="L8586">
        <v>137</v>
      </c>
      <c r="M8586" t="str">
        <f>VLOOKUP(E8586,Translations!$A$1:$B$7,2,FALSE)</f>
        <v>Midtjylland</v>
      </c>
      <c r="N8586" t="str">
        <f>VLOOKUP(D8586,Translations!$I$2:$K$101,2,FALSE)</f>
        <v>Norddjurs</v>
      </c>
      <c r="O8586" t="str">
        <f>VLOOKUP(G8586,Translations!$M$2:$N$9,2,FALSE)</f>
        <v>[X2079] SARS-CoV-2 (RNA), Borger</v>
      </c>
      <c r="P8586" t="str">
        <f>VLOOKUP(F8586,Translations!$D$1:$F$13,2,FALSE)</f>
        <v>Ok</v>
      </c>
      <c r="Q8586" t="str">
        <f>VLOOKUP(F8586,Translations!$D$2:$G$13,4,FALSE)</f>
        <v>01 - Aktiv, bopæl i DK</v>
      </c>
      <c r="R8586" t="str">
        <f>VLOOKUP(H8586,Translations!$P$2:$Q$10,2,FALSE)</f>
        <v>1 - Selvstændigt sikret - med lægevalg</v>
      </c>
      <c r="S8586" t="str">
        <f>VLOOKUP(F8586,Translations!$D$2:$F$13,3,FALSE)</f>
        <v>Ja</v>
      </c>
    </row>
    <row r="8587" spans="1:19" x14ac:dyDescent="0.2">
      <c r="A8587" s="3">
        <v>44013</v>
      </c>
      <c r="B8587" t="s">
        <v>719</v>
      </c>
      <c r="C8587" t="s">
        <v>720</v>
      </c>
      <c r="D8587">
        <v>710</v>
      </c>
      <c r="E8587">
        <v>1082</v>
      </c>
      <c r="F8587" t="str">
        <f t="shared" si="278"/>
        <v>01</v>
      </c>
      <c r="G8587" t="s">
        <v>513</v>
      </c>
      <c r="H8587">
        <v>1</v>
      </c>
      <c r="I8587" t="s">
        <v>6</v>
      </c>
      <c r="J8587" t="s">
        <v>5</v>
      </c>
      <c r="K8587" t="s">
        <v>6</v>
      </c>
      <c r="L8587">
        <v>238</v>
      </c>
      <c r="M8587" t="str">
        <f>VLOOKUP(E8587,Translations!$A$1:$B$7,2,FALSE)</f>
        <v>Midtjylland</v>
      </c>
      <c r="N8587" t="str">
        <f>VLOOKUP(D8587,Translations!$I$2:$K$101,2,FALSE)</f>
        <v>Favrskov</v>
      </c>
      <c r="O8587" t="str">
        <f>VLOOKUP(G8587,Translations!$M$2:$N$9,2,FALSE)</f>
        <v>[X2079] SARS-CoV-2 (RNA), Borger</v>
      </c>
      <c r="P8587" t="str">
        <f>VLOOKUP(F8587,Translations!$D$1:$F$13,2,FALSE)</f>
        <v>Ok</v>
      </c>
      <c r="Q8587" t="str">
        <f>VLOOKUP(F8587,Translations!$D$2:$G$13,4,FALSE)</f>
        <v>01 - Aktiv, bopæl i DK</v>
      </c>
      <c r="R8587" t="str">
        <f>VLOOKUP(H8587,Translations!$P$2:$Q$10,2,FALSE)</f>
        <v>1 - Selvstændigt sikret - med lægevalg</v>
      </c>
      <c r="S8587" t="str">
        <f>VLOOKUP(F8587,Translations!$D$2:$F$13,3,FALSE)</f>
        <v>Ja</v>
      </c>
    </row>
    <row r="8588" spans="1:19" x14ac:dyDescent="0.2">
      <c r="A8588" s="3">
        <v>44013</v>
      </c>
      <c r="B8588" t="s">
        <v>719</v>
      </c>
      <c r="C8588" t="s">
        <v>720</v>
      </c>
      <c r="D8588">
        <v>710</v>
      </c>
      <c r="E8588">
        <v>1082</v>
      </c>
      <c r="F8588" t="str">
        <f t="shared" si="278"/>
        <v>01</v>
      </c>
      <c r="G8588" t="s">
        <v>513</v>
      </c>
      <c r="H8588">
        <v>2</v>
      </c>
      <c r="I8588" t="s">
        <v>6</v>
      </c>
      <c r="J8588" t="s">
        <v>5</v>
      </c>
      <c r="K8588" t="s">
        <v>6</v>
      </c>
      <c r="L8588">
        <v>1</v>
      </c>
      <c r="M8588" t="str">
        <f>VLOOKUP(E8588,Translations!$A$1:$B$7,2,FALSE)</f>
        <v>Midtjylland</v>
      </c>
      <c r="N8588" t="str">
        <f>VLOOKUP(D8588,Translations!$I$2:$K$101,2,FALSE)</f>
        <v>Favrskov</v>
      </c>
      <c r="O8588" t="str">
        <f>VLOOKUP(G8588,Translations!$M$2:$N$9,2,FALSE)</f>
        <v>[X2079] SARS-CoV-2 (RNA), Borger</v>
      </c>
      <c r="P8588" t="str">
        <f>VLOOKUP(F8588,Translations!$D$1:$F$13,2,FALSE)</f>
        <v>Ok</v>
      </c>
      <c r="Q8588" t="str">
        <f>VLOOKUP(F8588,Translations!$D$2:$G$13,4,FALSE)</f>
        <v>01 - Aktiv, bopæl i DK</v>
      </c>
      <c r="R8588" t="str">
        <f>VLOOKUP(H8588,Translations!$P$2:$Q$10,2,FALSE)</f>
        <v>2 - Selvstændigt sikret - uden lægevalg</v>
      </c>
      <c r="S8588" t="str">
        <f>VLOOKUP(F8588,Translations!$D$2:$F$13,3,FALSE)</f>
        <v>Ja</v>
      </c>
    </row>
    <row r="8589" spans="1:19" x14ac:dyDescent="0.2">
      <c r="A8589" s="3">
        <v>44013</v>
      </c>
      <c r="B8589" t="s">
        <v>719</v>
      </c>
      <c r="C8589" t="s">
        <v>720</v>
      </c>
      <c r="D8589">
        <v>727</v>
      </c>
      <c r="E8589">
        <v>1082</v>
      </c>
      <c r="F8589" t="str">
        <f t="shared" si="278"/>
        <v>01</v>
      </c>
      <c r="G8589" t="s">
        <v>513</v>
      </c>
      <c r="H8589">
        <v>1</v>
      </c>
      <c r="I8589" t="s">
        <v>6</v>
      </c>
      <c r="J8589" t="s">
        <v>5</v>
      </c>
      <c r="K8589" t="s">
        <v>6</v>
      </c>
      <c r="L8589">
        <v>94</v>
      </c>
      <c r="M8589" t="str">
        <f>VLOOKUP(E8589,Translations!$A$1:$B$7,2,FALSE)</f>
        <v>Midtjylland</v>
      </c>
      <c r="N8589" t="str">
        <f>VLOOKUP(D8589,Translations!$I$2:$K$101,2,FALSE)</f>
        <v>Odder</v>
      </c>
      <c r="O8589" t="str">
        <f>VLOOKUP(G8589,Translations!$M$2:$N$9,2,FALSE)</f>
        <v>[X2079] SARS-CoV-2 (RNA), Borger</v>
      </c>
      <c r="P8589" t="str">
        <f>VLOOKUP(F8589,Translations!$D$1:$F$13,2,FALSE)</f>
        <v>Ok</v>
      </c>
      <c r="Q8589" t="str">
        <f>VLOOKUP(F8589,Translations!$D$2:$G$13,4,FALSE)</f>
        <v>01 - Aktiv, bopæl i DK</v>
      </c>
      <c r="R8589" t="str">
        <f>VLOOKUP(H8589,Translations!$P$2:$Q$10,2,FALSE)</f>
        <v>1 - Selvstændigt sikret - med lægevalg</v>
      </c>
      <c r="S8589" t="str">
        <f>VLOOKUP(F8589,Translations!$D$2:$F$13,3,FALSE)</f>
        <v>Ja</v>
      </c>
    </row>
    <row r="8590" spans="1:19" x14ac:dyDescent="0.2">
      <c r="A8590" s="3">
        <v>44013</v>
      </c>
      <c r="B8590" t="s">
        <v>719</v>
      </c>
      <c r="C8590" t="s">
        <v>720</v>
      </c>
      <c r="D8590">
        <v>730</v>
      </c>
      <c r="E8590">
        <v>1082</v>
      </c>
      <c r="F8590" t="str">
        <f t="shared" si="278"/>
        <v>01</v>
      </c>
      <c r="G8590" t="s">
        <v>513</v>
      </c>
      <c r="H8590">
        <v>1</v>
      </c>
      <c r="I8590" t="s">
        <v>6</v>
      </c>
      <c r="J8590" t="s">
        <v>5</v>
      </c>
      <c r="K8590" t="s">
        <v>6</v>
      </c>
      <c r="L8590">
        <v>365</v>
      </c>
      <c r="M8590" t="str">
        <f>VLOOKUP(E8590,Translations!$A$1:$B$7,2,FALSE)</f>
        <v>Midtjylland</v>
      </c>
      <c r="N8590" t="str">
        <f>VLOOKUP(D8590,Translations!$I$2:$K$101,2,FALSE)</f>
        <v>Randers</v>
      </c>
      <c r="O8590" t="str">
        <f>VLOOKUP(G8590,Translations!$M$2:$N$9,2,FALSE)</f>
        <v>[X2079] SARS-CoV-2 (RNA), Borger</v>
      </c>
      <c r="P8590" t="str">
        <f>VLOOKUP(F8590,Translations!$D$1:$F$13,2,FALSE)</f>
        <v>Ok</v>
      </c>
      <c r="Q8590" t="str">
        <f>VLOOKUP(F8590,Translations!$D$2:$G$13,4,FALSE)</f>
        <v>01 - Aktiv, bopæl i DK</v>
      </c>
      <c r="R8590" t="str">
        <f>VLOOKUP(H8590,Translations!$P$2:$Q$10,2,FALSE)</f>
        <v>1 - Selvstændigt sikret - med lægevalg</v>
      </c>
      <c r="S8590" t="str">
        <f>VLOOKUP(F8590,Translations!$D$2:$F$13,3,FALSE)</f>
        <v>Ja</v>
      </c>
    </row>
    <row r="8591" spans="1:19" x14ac:dyDescent="0.2">
      <c r="A8591" s="3">
        <v>44013</v>
      </c>
      <c r="B8591" t="s">
        <v>719</v>
      </c>
      <c r="C8591" t="s">
        <v>720</v>
      </c>
      <c r="D8591">
        <v>740</v>
      </c>
      <c r="E8591">
        <v>1082</v>
      </c>
      <c r="F8591" t="str">
        <f t="shared" ref="F8591:F8613" si="279">"01"</f>
        <v>01</v>
      </c>
      <c r="G8591" t="s">
        <v>513</v>
      </c>
      <c r="H8591">
        <v>1</v>
      </c>
      <c r="I8591" t="s">
        <v>6</v>
      </c>
      <c r="J8591" t="s">
        <v>5</v>
      </c>
      <c r="K8591" t="s">
        <v>6</v>
      </c>
      <c r="L8591">
        <v>398</v>
      </c>
      <c r="M8591" t="str">
        <f>VLOOKUP(E8591,Translations!$A$1:$B$7,2,FALSE)</f>
        <v>Midtjylland</v>
      </c>
      <c r="N8591" t="str">
        <f>VLOOKUP(D8591,Translations!$I$2:$K$101,2,FALSE)</f>
        <v>Silkeborg</v>
      </c>
      <c r="O8591" t="str">
        <f>VLOOKUP(G8591,Translations!$M$2:$N$9,2,FALSE)</f>
        <v>[X2079] SARS-CoV-2 (RNA), Borger</v>
      </c>
      <c r="P8591" t="str">
        <f>VLOOKUP(F8591,Translations!$D$1:$F$13,2,FALSE)</f>
        <v>Ok</v>
      </c>
      <c r="Q8591" t="str">
        <f>VLOOKUP(F8591,Translations!$D$2:$G$13,4,FALSE)</f>
        <v>01 - Aktiv, bopæl i DK</v>
      </c>
      <c r="R8591" t="str">
        <f>VLOOKUP(H8591,Translations!$P$2:$Q$10,2,FALSE)</f>
        <v>1 - Selvstændigt sikret - med lægevalg</v>
      </c>
      <c r="S8591" t="str">
        <f>VLOOKUP(F8591,Translations!$D$2:$F$13,3,FALSE)</f>
        <v>Ja</v>
      </c>
    </row>
    <row r="8592" spans="1:19" x14ac:dyDescent="0.2">
      <c r="A8592" s="3">
        <v>44013</v>
      </c>
      <c r="B8592" t="s">
        <v>719</v>
      </c>
      <c r="C8592" t="s">
        <v>720</v>
      </c>
      <c r="D8592">
        <v>741</v>
      </c>
      <c r="E8592">
        <v>1082</v>
      </c>
      <c r="F8592" t="str">
        <f t="shared" si="279"/>
        <v>01</v>
      </c>
      <c r="G8592" t="s">
        <v>513</v>
      </c>
      <c r="H8592">
        <v>1</v>
      </c>
      <c r="I8592" t="s">
        <v>6</v>
      </c>
      <c r="J8592" t="s">
        <v>5</v>
      </c>
      <c r="K8592" t="s">
        <v>6</v>
      </c>
      <c r="L8592">
        <v>6</v>
      </c>
      <c r="M8592" t="str">
        <f>VLOOKUP(E8592,Translations!$A$1:$B$7,2,FALSE)</f>
        <v>Midtjylland</v>
      </c>
      <c r="N8592" t="str">
        <f>VLOOKUP(D8592,Translations!$I$2:$K$101,2,FALSE)</f>
        <v>Samsø</v>
      </c>
      <c r="O8592" t="str">
        <f>VLOOKUP(G8592,Translations!$M$2:$N$9,2,FALSE)</f>
        <v>[X2079] SARS-CoV-2 (RNA), Borger</v>
      </c>
      <c r="P8592" t="str">
        <f>VLOOKUP(F8592,Translations!$D$1:$F$13,2,FALSE)</f>
        <v>Ok</v>
      </c>
      <c r="Q8592" t="str">
        <f>VLOOKUP(F8592,Translations!$D$2:$G$13,4,FALSE)</f>
        <v>01 - Aktiv, bopæl i DK</v>
      </c>
      <c r="R8592" t="str">
        <f>VLOOKUP(H8592,Translations!$P$2:$Q$10,2,FALSE)</f>
        <v>1 - Selvstændigt sikret - med lægevalg</v>
      </c>
      <c r="S8592" t="str">
        <f>VLOOKUP(F8592,Translations!$D$2:$F$13,3,FALSE)</f>
        <v>Ja</v>
      </c>
    </row>
    <row r="8593" spans="1:19" x14ac:dyDescent="0.2">
      <c r="A8593" s="3">
        <v>44013</v>
      </c>
      <c r="B8593" t="s">
        <v>719</v>
      </c>
      <c r="C8593" t="s">
        <v>720</v>
      </c>
      <c r="D8593">
        <v>746</v>
      </c>
      <c r="E8593">
        <v>1082</v>
      </c>
      <c r="F8593" t="str">
        <f t="shared" si="279"/>
        <v>01</v>
      </c>
      <c r="G8593" t="s">
        <v>513</v>
      </c>
      <c r="H8593">
        <v>1</v>
      </c>
      <c r="I8593" t="s">
        <v>6</v>
      </c>
      <c r="J8593" t="s">
        <v>5</v>
      </c>
      <c r="K8593" t="s">
        <v>6</v>
      </c>
      <c r="L8593">
        <v>231</v>
      </c>
      <c r="M8593" t="str">
        <f>VLOOKUP(E8593,Translations!$A$1:$B$7,2,FALSE)</f>
        <v>Midtjylland</v>
      </c>
      <c r="N8593" t="str">
        <f>VLOOKUP(D8593,Translations!$I$2:$K$101,2,FALSE)</f>
        <v>Skanderborg</v>
      </c>
      <c r="O8593" t="str">
        <f>VLOOKUP(G8593,Translations!$M$2:$N$9,2,FALSE)</f>
        <v>[X2079] SARS-CoV-2 (RNA), Borger</v>
      </c>
      <c r="P8593" t="str">
        <f>VLOOKUP(F8593,Translations!$D$1:$F$13,2,FALSE)</f>
        <v>Ok</v>
      </c>
      <c r="Q8593" t="str">
        <f>VLOOKUP(F8593,Translations!$D$2:$G$13,4,FALSE)</f>
        <v>01 - Aktiv, bopæl i DK</v>
      </c>
      <c r="R8593" t="str">
        <f>VLOOKUP(H8593,Translations!$P$2:$Q$10,2,FALSE)</f>
        <v>1 - Selvstændigt sikret - med lægevalg</v>
      </c>
      <c r="S8593" t="str">
        <f>VLOOKUP(F8593,Translations!$D$2:$F$13,3,FALSE)</f>
        <v>Ja</v>
      </c>
    </row>
    <row r="8594" spans="1:19" x14ac:dyDescent="0.2">
      <c r="A8594" s="3">
        <v>44013</v>
      </c>
      <c r="B8594" t="s">
        <v>719</v>
      </c>
      <c r="C8594" t="s">
        <v>720</v>
      </c>
      <c r="D8594">
        <v>751</v>
      </c>
      <c r="E8594">
        <v>1082</v>
      </c>
      <c r="F8594" t="str">
        <f t="shared" si="279"/>
        <v>01</v>
      </c>
      <c r="G8594" t="s">
        <v>513</v>
      </c>
      <c r="H8594">
        <v>1</v>
      </c>
      <c r="I8594" t="s">
        <v>6</v>
      </c>
      <c r="J8594" t="s">
        <v>5</v>
      </c>
      <c r="K8594" t="s">
        <v>6</v>
      </c>
      <c r="L8594">
        <v>993</v>
      </c>
      <c r="M8594" t="str">
        <f>VLOOKUP(E8594,Translations!$A$1:$B$7,2,FALSE)</f>
        <v>Midtjylland</v>
      </c>
      <c r="N8594" t="str">
        <f>VLOOKUP(D8594,Translations!$I$2:$K$101,2,FALSE)</f>
        <v>Aarhus</v>
      </c>
      <c r="O8594" t="str">
        <f>VLOOKUP(G8594,Translations!$M$2:$N$9,2,FALSE)</f>
        <v>[X2079] SARS-CoV-2 (RNA), Borger</v>
      </c>
      <c r="P8594" t="str">
        <f>VLOOKUP(F8594,Translations!$D$1:$F$13,2,FALSE)</f>
        <v>Ok</v>
      </c>
      <c r="Q8594" t="str">
        <f>VLOOKUP(F8594,Translations!$D$2:$G$13,4,FALSE)</f>
        <v>01 - Aktiv, bopæl i DK</v>
      </c>
      <c r="R8594" t="str">
        <f>VLOOKUP(H8594,Translations!$P$2:$Q$10,2,FALSE)</f>
        <v>1 - Selvstændigt sikret - med lægevalg</v>
      </c>
      <c r="S8594" t="str">
        <f>VLOOKUP(F8594,Translations!$D$2:$F$13,3,FALSE)</f>
        <v>Ja</v>
      </c>
    </row>
    <row r="8595" spans="1:19" x14ac:dyDescent="0.2">
      <c r="A8595" s="3">
        <v>44013</v>
      </c>
      <c r="B8595" t="s">
        <v>719</v>
      </c>
      <c r="C8595" t="s">
        <v>720</v>
      </c>
      <c r="D8595">
        <v>751</v>
      </c>
      <c r="E8595">
        <v>1082</v>
      </c>
      <c r="F8595" t="str">
        <f t="shared" si="279"/>
        <v>01</v>
      </c>
      <c r="G8595" t="s">
        <v>513</v>
      </c>
      <c r="H8595">
        <v>2</v>
      </c>
      <c r="I8595" t="s">
        <v>6</v>
      </c>
      <c r="J8595" t="s">
        <v>5</v>
      </c>
      <c r="K8595" t="s">
        <v>6</v>
      </c>
      <c r="L8595">
        <v>1</v>
      </c>
      <c r="M8595" t="str">
        <f>VLOOKUP(E8595,Translations!$A$1:$B$7,2,FALSE)</f>
        <v>Midtjylland</v>
      </c>
      <c r="N8595" t="str">
        <f>VLOOKUP(D8595,Translations!$I$2:$K$101,2,FALSE)</f>
        <v>Aarhus</v>
      </c>
      <c r="O8595" t="str">
        <f>VLOOKUP(G8595,Translations!$M$2:$N$9,2,FALSE)</f>
        <v>[X2079] SARS-CoV-2 (RNA), Borger</v>
      </c>
      <c r="P8595" t="str">
        <f>VLOOKUP(F8595,Translations!$D$1:$F$13,2,FALSE)</f>
        <v>Ok</v>
      </c>
      <c r="Q8595" t="str">
        <f>VLOOKUP(F8595,Translations!$D$2:$G$13,4,FALSE)</f>
        <v>01 - Aktiv, bopæl i DK</v>
      </c>
      <c r="R8595" t="str">
        <f>VLOOKUP(H8595,Translations!$P$2:$Q$10,2,FALSE)</f>
        <v>2 - Selvstændigt sikret - uden lægevalg</v>
      </c>
      <c r="S8595" t="str">
        <f>VLOOKUP(F8595,Translations!$D$2:$F$13,3,FALSE)</f>
        <v>Ja</v>
      </c>
    </row>
    <row r="8596" spans="1:19" x14ac:dyDescent="0.2">
      <c r="A8596" s="3">
        <v>44013</v>
      </c>
      <c r="B8596" t="s">
        <v>719</v>
      </c>
      <c r="C8596" t="s">
        <v>720</v>
      </c>
      <c r="D8596">
        <v>756</v>
      </c>
      <c r="E8596">
        <v>1082</v>
      </c>
      <c r="F8596" t="str">
        <f t="shared" si="279"/>
        <v>01</v>
      </c>
      <c r="G8596" t="s">
        <v>513</v>
      </c>
      <c r="H8596">
        <v>1</v>
      </c>
      <c r="I8596" t="s">
        <v>6</v>
      </c>
      <c r="J8596" t="s">
        <v>5</v>
      </c>
      <c r="K8596" t="s">
        <v>6</v>
      </c>
      <c r="L8596">
        <v>153</v>
      </c>
      <c r="M8596" t="str">
        <f>VLOOKUP(E8596,Translations!$A$1:$B$7,2,FALSE)</f>
        <v>Midtjylland</v>
      </c>
      <c r="N8596" t="str">
        <f>VLOOKUP(D8596,Translations!$I$2:$K$101,2,FALSE)</f>
        <v>Ikast-Brande</v>
      </c>
      <c r="O8596" t="str">
        <f>VLOOKUP(G8596,Translations!$M$2:$N$9,2,FALSE)</f>
        <v>[X2079] SARS-CoV-2 (RNA), Borger</v>
      </c>
      <c r="P8596" t="str">
        <f>VLOOKUP(F8596,Translations!$D$1:$F$13,2,FALSE)</f>
        <v>Ok</v>
      </c>
      <c r="Q8596" t="str">
        <f>VLOOKUP(F8596,Translations!$D$2:$G$13,4,FALSE)</f>
        <v>01 - Aktiv, bopæl i DK</v>
      </c>
      <c r="R8596" t="str">
        <f>VLOOKUP(H8596,Translations!$P$2:$Q$10,2,FALSE)</f>
        <v>1 - Selvstændigt sikret - med lægevalg</v>
      </c>
      <c r="S8596" t="str">
        <f>VLOOKUP(F8596,Translations!$D$2:$F$13,3,FALSE)</f>
        <v>Ja</v>
      </c>
    </row>
    <row r="8597" spans="1:19" x14ac:dyDescent="0.2">
      <c r="A8597" s="3">
        <v>44013</v>
      </c>
      <c r="B8597" t="s">
        <v>719</v>
      </c>
      <c r="C8597" t="s">
        <v>720</v>
      </c>
      <c r="D8597">
        <v>760</v>
      </c>
      <c r="E8597">
        <v>1082</v>
      </c>
      <c r="F8597" t="str">
        <f t="shared" si="279"/>
        <v>01</v>
      </c>
      <c r="G8597" t="s">
        <v>513</v>
      </c>
      <c r="H8597">
        <v>1</v>
      </c>
      <c r="I8597" t="s">
        <v>6</v>
      </c>
      <c r="J8597" t="s">
        <v>5</v>
      </c>
      <c r="K8597" t="s">
        <v>6</v>
      </c>
      <c r="L8597">
        <v>210</v>
      </c>
      <c r="M8597" t="str">
        <f>VLOOKUP(E8597,Translations!$A$1:$B$7,2,FALSE)</f>
        <v>Midtjylland</v>
      </c>
      <c r="N8597" t="str">
        <f>VLOOKUP(D8597,Translations!$I$2:$K$101,2,FALSE)</f>
        <v>Ringkøbing-Skjern</v>
      </c>
      <c r="O8597" t="str">
        <f>VLOOKUP(G8597,Translations!$M$2:$N$9,2,FALSE)</f>
        <v>[X2079] SARS-CoV-2 (RNA), Borger</v>
      </c>
      <c r="P8597" t="str">
        <f>VLOOKUP(F8597,Translations!$D$1:$F$13,2,FALSE)</f>
        <v>Ok</v>
      </c>
      <c r="Q8597" t="str">
        <f>VLOOKUP(F8597,Translations!$D$2:$G$13,4,FALSE)</f>
        <v>01 - Aktiv, bopæl i DK</v>
      </c>
      <c r="R8597" t="str">
        <f>VLOOKUP(H8597,Translations!$P$2:$Q$10,2,FALSE)</f>
        <v>1 - Selvstændigt sikret - med lægevalg</v>
      </c>
      <c r="S8597" t="str">
        <f>VLOOKUP(F8597,Translations!$D$2:$F$13,3,FALSE)</f>
        <v>Ja</v>
      </c>
    </row>
    <row r="8598" spans="1:19" x14ac:dyDescent="0.2">
      <c r="A8598" s="3">
        <v>44013</v>
      </c>
      <c r="B8598" t="s">
        <v>719</v>
      </c>
      <c r="C8598" t="s">
        <v>720</v>
      </c>
      <c r="D8598">
        <v>766</v>
      </c>
      <c r="E8598">
        <v>1082</v>
      </c>
      <c r="F8598" t="str">
        <f t="shared" si="279"/>
        <v>01</v>
      </c>
      <c r="G8598" t="s">
        <v>513</v>
      </c>
      <c r="H8598">
        <v>1</v>
      </c>
      <c r="I8598" t="s">
        <v>6</v>
      </c>
      <c r="J8598" t="s">
        <v>5</v>
      </c>
      <c r="K8598" t="s">
        <v>6</v>
      </c>
      <c r="L8598">
        <v>199</v>
      </c>
      <c r="M8598" t="str">
        <f>VLOOKUP(E8598,Translations!$A$1:$B$7,2,FALSE)</f>
        <v>Midtjylland</v>
      </c>
      <c r="N8598" t="str">
        <f>VLOOKUP(D8598,Translations!$I$2:$K$101,2,FALSE)</f>
        <v>Hedensted</v>
      </c>
      <c r="O8598" t="str">
        <f>VLOOKUP(G8598,Translations!$M$2:$N$9,2,FALSE)</f>
        <v>[X2079] SARS-CoV-2 (RNA), Borger</v>
      </c>
      <c r="P8598" t="str">
        <f>VLOOKUP(F8598,Translations!$D$1:$F$13,2,FALSE)</f>
        <v>Ok</v>
      </c>
      <c r="Q8598" t="str">
        <f>VLOOKUP(F8598,Translations!$D$2:$G$13,4,FALSE)</f>
        <v>01 - Aktiv, bopæl i DK</v>
      </c>
      <c r="R8598" t="str">
        <f>VLOOKUP(H8598,Translations!$P$2:$Q$10,2,FALSE)</f>
        <v>1 - Selvstændigt sikret - med lægevalg</v>
      </c>
      <c r="S8598" t="str">
        <f>VLOOKUP(F8598,Translations!$D$2:$F$13,3,FALSE)</f>
        <v>Ja</v>
      </c>
    </row>
    <row r="8599" spans="1:19" x14ac:dyDescent="0.2">
      <c r="A8599" s="3">
        <v>44013</v>
      </c>
      <c r="B8599" t="s">
        <v>719</v>
      </c>
      <c r="C8599" t="s">
        <v>720</v>
      </c>
      <c r="D8599">
        <v>773</v>
      </c>
      <c r="E8599">
        <v>1081</v>
      </c>
      <c r="F8599" t="str">
        <f t="shared" si="279"/>
        <v>01</v>
      </c>
      <c r="G8599" t="s">
        <v>513</v>
      </c>
      <c r="H8599">
        <v>1</v>
      </c>
      <c r="I8599" t="s">
        <v>6</v>
      </c>
      <c r="J8599" t="s">
        <v>5</v>
      </c>
      <c r="K8599" t="s">
        <v>6</v>
      </c>
      <c r="L8599">
        <v>68</v>
      </c>
      <c r="M8599" t="str">
        <f>VLOOKUP(E8599,Translations!$A$1:$B$7,2,FALSE)</f>
        <v>Nordjylland</v>
      </c>
      <c r="N8599" t="str">
        <f>VLOOKUP(D8599,Translations!$I$2:$K$101,2,FALSE)</f>
        <v>Morsø</v>
      </c>
      <c r="O8599" t="str">
        <f>VLOOKUP(G8599,Translations!$M$2:$N$9,2,FALSE)</f>
        <v>[X2079] SARS-CoV-2 (RNA), Borger</v>
      </c>
      <c r="P8599" t="str">
        <f>VLOOKUP(F8599,Translations!$D$1:$F$13,2,FALSE)</f>
        <v>Ok</v>
      </c>
      <c r="Q8599" t="str">
        <f>VLOOKUP(F8599,Translations!$D$2:$G$13,4,FALSE)</f>
        <v>01 - Aktiv, bopæl i DK</v>
      </c>
      <c r="R8599" t="str">
        <f>VLOOKUP(H8599,Translations!$P$2:$Q$10,2,FALSE)</f>
        <v>1 - Selvstændigt sikret - med lægevalg</v>
      </c>
      <c r="S8599" t="str">
        <f>VLOOKUP(F8599,Translations!$D$2:$F$13,3,FALSE)</f>
        <v>Ja</v>
      </c>
    </row>
    <row r="8600" spans="1:19" x14ac:dyDescent="0.2">
      <c r="A8600" s="3">
        <v>44013</v>
      </c>
      <c r="B8600" t="s">
        <v>719</v>
      </c>
      <c r="C8600" t="s">
        <v>720</v>
      </c>
      <c r="D8600">
        <v>779</v>
      </c>
      <c r="E8600">
        <v>1082</v>
      </c>
      <c r="F8600" t="str">
        <f t="shared" si="279"/>
        <v>01</v>
      </c>
      <c r="G8600" t="s">
        <v>513</v>
      </c>
      <c r="H8600">
        <v>1</v>
      </c>
      <c r="I8600" t="s">
        <v>6</v>
      </c>
      <c r="J8600" t="s">
        <v>5</v>
      </c>
      <c r="K8600" t="s">
        <v>6</v>
      </c>
      <c r="L8600">
        <v>167</v>
      </c>
      <c r="M8600" t="str">
        <f>VLOOKUP(E8600,Translations!$A$1:$B$7,2,FALSE)</f>
        <v>Midtjylland</v>
      </c>
      <c r="N8600" t="str">
        <f>VLOOKUP(D8600,Translations!$I$2:$K$101,2,FALSE)</f>
        <v>Skive</v>
      </c>
      <c r="O8600" t="str">
        <f>VLOOKUP(G8600,Translations!$M$2:$N$9,2,FALSE)</f>
        <v>[X2079] SARS-CoV-2 (RNA), Borger</v>
      </c>
      <c r="P8600" t="str">
        <f>VLOOKUP(F8600,Translations!$D$1:$F$13,2,FALSE)</f>
        <v>Ok</v>
      </c>
      <c r="Q8600" t="str">
        <f>VLOOKUP(F8600,Translations!$D$2:$G$13,4,FALSE)</f>
        <v>01 - Aktiv, bopæl i DK</v>
      </c>
      <c r="R8600" t="str">
        <f>VLOOKUP(H8600,Translations!$P$2:$Q$10,2,FALSE)</f>
        <v>1 - Selvstændigt sikret - med lægevalg</v>
      </c>
      <c r="S8600" t="str">
        <f>VLOOKUP(F8600,Translations!$D$2:$F$13,3,FALSE)</f>
        <v>Ja</v>
      </c>
    </row>
    <row r="8601" spans="1:19" x14ac:dyDescent="0.2">
      <c r="A8601" s="3">
        <v>44013</v>
      </c>
      <c r="B8601" t="s">
        <v>719</v>
      </c>
      <c r="C8601" t="s">
        <v>720</v>
      </c>
      <c r="D8601">
        <v>787</v>
      </c>
      <c r="E8601">
        <v>1081</v>
      </c>
      <c r="F8601" t="str">
        <f t="shared" si="279"/>
        <v>01</v>
      </c>
      <c r="G8601" t="s">
        <v>513</v>
      </c>
      <c r="H8601">
        <v>1</v>
      </c>
      <c r="I8601" t="s">
        <v>6</v>
      </c>
      <c r="J8601" t="s">
        <v>5</v>
      </c>
      <c r="K8601" t="s">
        <v>6</v>
      </c>
      <c r="L8601">
        <v>175</v>
      </c>
      <c r="M8601" t="str">
        <f>VLOOKUP(E8601,Translations!$A$1:$B$7,2,FALSE)</f>
        <v>Nordjylland</v>
      </c>
      <c r="N8601" t="str">
        <f>VLOOKUP(D8601,Translations!$I$2:$K$101,2,FALSE)</f>
        <v>Thisted</v>
      </c>
      <c r="O8601" t="str">
        <f>VLOOKUP(G8601,Translations!$M$2:$N$9,2,FALSE)</f>
        <v>[X2079] SARS-CoV-2 (RNA), Borger</v>
      </c>
      <c r="P8601" t="str">
        <f>VLOOKUP(F8601,Translations!$D$1:$F$13,2,FALSE)</f>
        <v>Ok</v>
      </c>
      <c r="Q8601" t="str">
        <f>VLOOKUP(F8601,Translations!$D$2:$G$13,4,FALSE)</f>
        <v>01 - Aktiv, bopæl i DK</v>
      </c>
      <c r="R8601" t="str">
        <f>VLOOKUP(H8601,Translations!$P$2:$Q$10,2,FALSE)</f>
        <v>1 - Selvstændigt sikret - med lægevalg</v>
      </c>
      <c r="S8601" t="str">
        <f>VLOOKUP(F8601,Translations!$D$2:$F$13,3,FALSE)</f>
        <v>Ja</v>
      </c>
    </row>
    <row r="8602" spans="1:19" x14ac:dyDescent="0.2">
      <c r="A8602" s="3">
        <v>44013</v>
      </c>
      <c r="B8602" t="s">
        <v>719</v>
      </c>
      <c r="C8602" t="s">
        <v>720</v>
      </c>
      <c r="D8602">
        <v>791</v>
      </c>
      <c r="E8602">
        <v>1082</v>
      </c>
      <c r="F8602" t="str">
        <f t="shared" si="279"/>
        <v>01</v>
      </c>
      <c r="G8602" t="s">
        <v>513</v>
      </c>
      <c r="H8602">
        <v>1</v>
      </c>
      <c r="I8602" t="s">
        <v>6</v>
      </c>
      <c r="J8602" t="s">
        <v>5</v>
      </c>
      <c r="K8602" t="s">
        <v>6</v>
      </c>
      <c r="L8602">
        <v>384</v>
      </c>
      <c r="M8602" t="str">
        <f>VLOOKUP(E8602,Translations!$A$1:$B$7,2,FALSE)</f>
        <v>Midtjylland</v>
      </c>
      <c r="N8602" t="str">
        <f>VLOOKUP(D8602,Translations!$I$2:$K$101,2,FALSE)</f>
        <v>Viborg</v>
      </c>
      <c r="O8602" t="str">
        <f>VLOOKUP(G8602,Translations!$M$2:$N$9,2,FALSE)</f>
        <v>[X2079] SARS-CoV-2 (RNA), Borger</v>
      </c>
      <c r="P8602" t="str">
        <f>VLOOKUP(F8602,Translations!$D$1:$F$13,2,FALSE)</f>
        <v>Ok</v>
      </c>
      <c r="Q8602" t="str">
        <f>VLOOKUP(F8602,Translations!$D$2:$G$13,4,FALSE)</f>
        <v>01 - Aktiv, bopæl i DK</v>
      </c>
      <c r="R8602" t="str">
        <f>VLOOKUP(H8602,Translations!$P$2:$Q$10,2,FALSE)</f>
        <v>1 - Selvstændigt sikret - med lægevalg</v>
      </c>
      <c r="S8602" t="str">
        <f>VLOOKUP(F8602,Translations!$D$2:$F$13,3,FALSE)</f>
        <v>Ja</v>
      </c>
    </row>
    <row r="8603" spans="1:19" x14ac:dyDescent="0.2">
      <c r="A8603" s="3">
        <v>44013</v>
      </c>
      <c r="B8603" t="s">
        <v>719</v>
      </c>
      <c r="C8603" t="s">
        <v>720</v>
      </c>
      <c r="D8603">
        <v>791</v>
      </c>
      <c r="E8603">
        <v>1082</v>
      </c>
      <c r="F8603" t="str">
        <f t="shared" si="279"/>
        <v>01</v>
      </c>
      <c r="G8603" t="s">
        <v>513</v>
      </c>
      <c r="H8603">
        <v>2</v>
      </c>
      <c r="I8603" t="s">
        <v>6</v>
      </c>
      <c r="J8603" t="s">
        <v>5</v>
      </c>
      <c r="K8603" t="s">
        <v>6</v>
      </c>
      <c r="L8603">
        <v>1</v>
      </c>
      <c r="M8603" t="str">
        <f>VLOOKUP(E8603,Translations!$A$1:$B$7,2,FALSE)</f>
        <v>Midtjylland</v>
      </c>
      <c r="N8603" t="str">
        <f>VLOOKUP(D8603,Translations!$I$2:$K$101,2,FALSE)</f>
        <v>Viborg</v>
      </c>
      <c r="O8603" t="str">
        <f>VLOOKUP(G8603,Translations!$M$2:$N$9,2,FALSE)</f>
        <v>[X2079] SARS-CoV-2 (RNA), Borger</v>
      </c>
      <c r="P8603" t="str">
        <f>VLOOKUP(F8603,Translations!$D$1:$F$13,2,FALSE)</f>
        <v>Ok</v>
      </c>
      <c r="Q8603" t="str">
        <f>VLOOKUP(F8603,Translations!$D$2:$G$13,4,FALSE)</f>
        <v>01 - Aktiv, bopæl i DK</v>
      </c>
      <c r="R8603" t="str">
        <f>VLOOKUP(H8603,Translations!$P$2:$Q$10,2,FALSE)</f>
        <v>2 - Selvstændigt sikret - uden lægevalg</v>
      </c>
      <c r="S8603" t="str">
        <f>VLOOKUP(F8603,Translations!$D$2:$F$13,3,FALSE)</f>
        <v>Ja</v>
      </c>
    </row>
    <row r="8604" spans="1:19" x14ac:dyDescent="0.2">
      <c r="A8604" s="3">
        <v>44013</v>
      </c>
      <c r="B8604" t="s">
        <v>719</v>
      </c>
      <c r="C8604" t="s">
        <v>720</v>
      </c>
      <c r="D8604">
        <v>810</v>
      </c>
      <c r="E8604">
        <v>1081</v>
      </c>
      <c r="F8604" t="str">
        <f t="shared" si="279"/>
        <v>01</v>
      </c>
      <c r="G8604" t="s">
        <v>513</v>
      </c>
      <c r="H8604">
        <v>1</v>
      </c>
      <c r="I8604" t="s">
        <v>6</v>
      </c>
      <c r="J8604" t="s">
        <v>5</v>
      </c>
      <c r="K8604" t="s">
        <v>6</v>
      </c>
      <c r="L8604">
        <v>139</v>
      </c>
      <c r="M8604" t="str">
        <f>VLOOKUP(E8604,Translations!$A$1:$B$7,2,FALSE)</f>
        <v>Nordjylland</v>
      </c>
      <c r="N8604" t="str">
        <f>VLOOKUP(D8604,Translations!$I$2:$K$101,2,FALSE)</f>
        <v>Brønderslev</v>
      </c>
      <c r="O8604" t="str">
        <f>VLOOKUP(G8604,Translations!$M$2:$N$9,2,FALSE)</f>
        <v>[X2079] SARS-CoV-2 (RNA), Borger</v>
      </c>
      <c r="P8604" t="str">
        <f>VLOOKUP(F8604,Translations!$D$1:$F$13,2,FALSE)</f>
        <v>Ok</v>
      </c>
      <c r="Q8604" t="str">
        <f>VLOOKUP(F8604,Translations!$D$2:$G$13,4,FALSE)</f>
        <v>01 - Aktiv, bopæl i DK</v>
      </c>
      <c r="R8604" t="str">
        <f>VLOOKUP(H8604,Translations!$P$2:$Q$10,2,FALSE)</f>
        <v>1 - Selvstændigt sikret - med lægevalg</v>
      </c>
      <c r="S8604" t="str">
        <f>VLOOKUP(F8604,Translations!$D$2:$F$13,3,FALSE)</f>
        <v>Ja</v>
      </c>
    </row>
    <row r="8605" spans="1:19" x14ac:dyDescent="0.2">
      <c r="A8605" s="3">
        <v>44013</v>
      </c>
      <c r="B8605" t="s">
        <v>719</v>
      </c>
      <c r="C8605" t="s">
        <v>720</v>
      </c>
      <c r="D8605">
        <v>813</v>
      </c>
      <c r="E8605">
        <v>1081</v>
      </c>
      <c r="F8605" t="str">
        <f t="shared" si="279"/>
        <v>01</v>
      </c>
      <c r="G8605" t="s">
        <v>513</v>
      </c>
      <c r="H8605">
        <v>1</v>
      </c>
      <c r="I8605" t="s">
        <v>6</v>
      </c>
      <c r="J8605" t="s">
        <v>5</v>
      </c>
      <c r="K8605" t="s">
        <v>6</v>
      </c>
      <c r="L8605">
        <v>192</v>
      </c>
      <c r="M8605" t="str">
        <f>VLOOKUP(E8605,Translations!$A$1:$B$7,2,FALSE)</f>
        <v>Nordjylland</v>
      </c>
      <c r="N8605" t="str">
        <f>VLOOKUP(D8605,Translations!$I$2:$K$101,2,FALSE)</f>
        <v>Frederikshavn</v>
      </c>
      <c r="O8605" t="str">
        <f>VLOOKUP(G8605,Translations!$M$2:$N$9,2,FALSE)</f>
        <v>[X2079] SARS-CoV-2 (RNA), Borger</v>
      </c>
      <c r="P8605" t="str">
        <f>VLOOKUP(F8605,Translations!$D$1:$F$13,2,FALSE)</f>
        <v>Ok</v>
      </c>
      <c r="Q8605" t="str">
        <f>VLOOKUP(F8605,Translations!$D$2:$G$13,4,FALSE)</f>
        <v>01 - Aktiv, bopæl i DK</v>
      </c>
      <c r="R8605" t="str">
        <f>VLOOKUP(H8605,Translations!$P$2:$Q$10,2,FALSE)</f>
        <v>1 - Selvstændigt sikret - med lægevalg</v>
      </c>
      <c r="S8605" t="str">
        <f>VLOOKUP(F8605,Translations!$D$2:$F$13,3,FALSE)</f>
        <v>Ja</v>
      </c>
    </row>
    <row r="8606" spans="1:19" x14ac:dyDescent="0.2">
      <c r="A8606" s="3">
        <v>44013</v>
      </c>
      <c r="B8606" t="s">
        <v>719</v>
      </c>
      <c r="C8606" t="s">
        <v>720</v>
      </c>
      <c r="D8606">
        <v>820</v>
      </c>
      <c r="E8606">
        <v>1081</v>
      </c>
      <c r="F8606" t="str">
        <f t="shared" si="279"/>
        <v>01</v>
      </c>
      <c r="G8606" t="s">
        <v>513</v>
      </c>
      <c r="H8606">
        <v>1</v>
      </c>
      <c r="I8606" t="s">
        <v>6</v>
      </c>
      <c r="J8606" t="s">
        <v>5</v>
      </c>
      <c r="K8606" t="s">
        <v>6</v>
      </c>
      <c r="L8606">
        <v>135</v>
      </c>
      <c r="M8606" t="str">
        <f>VLOOKUP(E8606,Translations!$A$1:$B$7,2,FALSE)</f>
        <v>Nordjylland</v>
      </c>
      <c r="N8606" t="str">
        <f>VLOOKUP(D8606,Translations!$I$2:$K$101,2,FALSE)</f>
        <v>Vesthimmerlands</v>
      </c>
      <c r="O8606" t="str">
        <f>VLOOKUP(G8606,Translations!$M$2:$N$9,2,FALSE)</f>
        <v>[X2079] SARS-CoV-2 (RNA), Borger</v>
      </c>
      <c r="P8606" t="str">
        <f>VLOOKUP(F8606,Translations!$D$1:$F$13,2,FALSE)</f>
        <v>Ok</v>
      </c>
      <c r="Q8606" t="str">
        <f>VLOOKUP(F8606,Translations!$D$2:$G$13,4,FALSE)</f>
        <v>01 - Aktiv, bopæl i DK</v>
      </c>
      <c r="R8606" t="str">
        <f>VLOOKUP(H8606,Translations!$P$2:$Q$10,2,FALSE)</f>
        <v>1 - Selvstændigt sikret - med lægevalg</v>
      </c>
      <c r="S8606" t="str">
        <f>VLOOKUP(F8606,Translations!$D$2:$F$13,3,FALSE)</f>
        <v>Ja</v>
      </c>
    </row>
    <row r="8607" spans="1:19" x14ac:dyDescent="0.2">
      <c r="A8607" s="3">
        <v>44013</v>
      </c>
      <c r="B8607" t="s">
        <v>719</v>
      </c>
      <c r="C8607" t="s">
        <v>720</v>
      </c>
      <c r="D8607">
        <v>825</v>
      </c>
      <c r="E8607">
        <v>1081</v>
      </c>
      <c r="F8607" t="str">
        <f t="shared" si="279"/>
        <v>01</v>
      </c>
      <c r="G8607" t="s">
        <v>513</v>
      </c>
      <c r="H8607">
        <v>1</v>
      </c>
      <c r="I8607" t="s">
        <v>6</v>
      </c>
      <c r="J8607" t="s">
        <v>5</v>
      </c>
      <c r="K8607" t="s">
        <v>6</v>
      </c>
      <c r="L8607">
        <v>4</v>
      </c>
      <c r="M8607" t="str">
        <f>VLOOKUP(E8607,Translations!$A$1:$B$7,2,FALSE)</f>
        <v>Nordjylland</v>
      </c>
      <c r="N8607" t="str">
        <f>VLOOKUP(D8607,Translations!$I$2:$K$101,2,FALSE)</f>
        <v>Læsø</v>
      </c>
      <c r="O8607" t="str">
        <f>VLOOKUP(G8607,Translations!$M$2:$N$9,2,FALSE)</f>
        <v>[X2079] SARS-CoV-2 (RNA), Borger</v>
      </c>
      <c r="P8607" t="str">
        <f>VLOOKUP(F8607,Translations!$D$1:$F$13,2,FALSE)</f>
        <v>Ok</v>
      </c>
      <c r="Q8607" t="str">
        <f>VLOOKUP(F8607,Translations!$D$2:$G$13,4,FALSE)</f>
        <v>01 - Aktiv, bopæl i DK</v>
      </c>
      <c r="R8607" t="str">
        <f>VLOOKUP(H8607,Translations!$P$2:$Q$10,2,FALSE)</f>
        <v>1 - Selvstændigt sikret - med lægevalg</v>
      </c>
      <c r="S8607" t="str">
        <f>VLOOKUP(F8607,Translations!$D$2:$F$13,3,FALSE)</f>
        <v>Ja</v>
      </c>
    </row>
    <row r="8608" spans="1:19" x14ac:dyDescent="0.2">
      <c r="A8608" s="3">
        <v>44013</v>
      </c>
      <c r="B8608" t="s">
        <v>719</v>
      </c>
      <c r="C8608" t="s">
        <v>720</v>
      </c>
      <c r="D8608">
        <v>840</v>
      </c>
      <c r="E8608">
        <v>1081</v>
      </c>
      <c r="F8608" t="str">
        <f t="shared" si="279"/>
        <v>01</v>
      </c>
      <c r="G8608" t="s">
        <v>513</v>
      </c>
      <c r="H8608">
        <v>1</v>
      </c>
      <c r="I8608" t="s">
        <v>6</v>
      </c>
      <c r="J8608" t="s">
        <v>5</v>
      </c>
      <c r="K8608" t="s">
        <v>6</v>
      </c>
      <c r="L8608">
        <v>116</v>
      </c>
      <c r="M8608" t="str">
        <f>VLOOKUP(E8608,Translations!$A$1:$B$7,2,FALSE)</f>
        <v>Nordjylland</v>
      </c>
      <c r="N8608" t="str">
        <f>VLOOKUP(D8608,Translations!$I$2:$K$101,2,FALSE)</f>
        <v>Rebild</v>
      </c>
      <c r="O8608" t="str">
        <f>VLOOKUP(G8608,Translations!$M$2:$N$9,2,FALSE)</f>
        <v>[X2079] SARS-CoV-2 (RNA), Borger</v>
      </c>
      <c r="P8608" t="str">
        <f>VLOOKUP(F8608,Translations!$D$1:$F$13,2,FALSE)</f>
        <v>Ok</v>
      </c>
      <c r="Q8608" t="str">
        <f>VLOOKUP(F8608,Translations!$D$2:$G$13,4,FALSE)</f>
        <v>01 - Aktiv, bopæl i DK</v>
      </c>
      <c r="R8608" t="str">
        <f>VLOOKUP(H8608,Translations!$P$2:$Q$10,2,FALSE)</f>
        <v>1 - Selvstændigt sikret - med lægevalg</v>
      </c>
      <c r="S8608" t="str">
        <f>VLOOKUP(F8608,Translations!$D$2:$F$13,3,FALSE)</f>
        <v>Ja</v>
      </c>
    </row>
    <row r="8609" spans="1:19" x14ac:dyDescent="0.2">
      <c r="A8609" s="3">
        <v>44013</v>
      </c>
      <c r="B8609" t="s">
        <v>719</v>
      </c>
      <c r="C8609" t="s">
        <v>720</v>
      </c>
      <c r="D8609">
        <v>846</v>
      </c>
      <c r="E8609">
        <v>1081</v>
      </c>
      <c r="F8609" t="str">
        <f t="shared" si="279"/>
        <v>01</v>
      </c>
      <c r="G8609" t="s">
        <v>513</v>
      </c>
      <c r="H8609">
        <v>1</v>
      </c>
      <c r="I8609" t="s">
        <v>6</v>
      </c>
      <c r="J8609" t="s">
        <v>5</v>
      </c>
      <c r="K8609" t="s">
        <v>6</v>
      </c>
      <c r="L8609">
        <v>164</v>
      </c>
      <c r="M8609" t="str">
        <f>VLOOKUP(E8609,Translations!$A$1:$B$7,2,FALSE)</f>
        <v>Nordjylland</v>
      </c>
      <c r="N8609" t="str">
        <f>VLOOKUP(D8609,Translations!$I$2:$K$101,2,FALSE)</f>
        <v>Mariagerfjord</v>
      </c>
      <c r="O8609" t="str">
        <f>VLOOKUP(G8609,Translations!$M$2:$N$9,2,FALSE)</f>
        <v>[X2079] SARS-CoV-2 (RNA), Borger</v>
      </c>
      <c r="P8609" t="str">
        <f>VLOOKUP(F8609,Translations!$D$1:$F$13,2,FALSE)</f>
        <v>Ok</v>
      </c>
      <c r="Q8609" t="str">
        <f>VLOOKUP(F8609,Translations!$D$2:$G$13,4,FALSE)</f>
        <v>01 - Aktiv, bopæl i DK</v>
      </c>
      <c r="R8609" t="str">
        <f>VLOOKUP(H8609,Translations!$P$2:$Q$10,2,FALSE)</f>
        <v>1 - Selvstændigt sikret - med lægevalg</v>
      </c>
      <c r="S8609" t="str">
        <f>VLOOKUP(F8609,Translations!$D$2:$F$13,3,FALSE)</f>
        <v>Ja</v>
      </c>
    </row>
    <row r="8610" spans="1:19" x14ac:dyDescent="0.2">
      <c r="A8610" s="3">
        <v>44013</v>
      </c>
      <c r="B8610" t="s">
        <v>719</v>
      </c>
      <c r="C8610" t="s">
        <v>720</v>
      </c>
      <c r="D8610">
        <v>849</v>
      </c>
      <c r="E8610">
        <v>1081</v>
      </c>
      <c r="F8610" t="str">
        <f t="shared" si="279"/>
        <v>01</v>
      </c>
      <c r="G8610" t="s">
        <v>513</v>
      </c>
      <c r="H8610">
        <v>1</v>
      </c>
      <c r="I8610" t="s">
        <v>6</v>
      </c>
      <c r="J8610" t="s">
        <v>5</v>
      </c>
      <c r="K8610" t="s">
        <v>6</v>
      </c>
      <c r="L8610">
        <v>148</v>
      </c>
      <c r="M8610" t="str">
        <f>VLOOKUP(E8610,Translations!$A$1:$B$7,2,FALSE)</f>
        <v>Nordjylland</v>
      </c>
      <c r="N8610" t="str">
        <f>VLOOKUP(D8610,Translations!$I$2:$K$101,2,FALSE)</f>
        <v>Jammerbugt</v>
      </c>
      <c r="O8610" t="str">
        <f>VLOOKUP(G8610,Translations!$M$2:$N$9,2,FALSE)</f>
        <v>[X2079] SARS-CoV-2 (RNA), Borger</v>
      </c>
      <c r="P8610" t="str">
        <f>VLOOKUP(F8610,Translations!$D$1:$F$13,2,FALSE)</f>
        <v>Ok</v>
      </c>
      <c r="Q8610" t="str">
        <f>VLOOKUP(F8610,Translations!$D$2:$G$13,4,FALSE)</f>
        <v>01 - Aktiv, bopæl i DK</v>
      </c>
      <c r="R8610" t="str">
        <f>VLOOKUP(H8610,Translations!$P$2:$Q$10,2,FALSE)</f>
        <v>1 - Selvstændigt sikret - med lægevalg</v>
      </c>
      <c r="S8610" t="str">
        <f>VLOOKUP(F8610,Translations!$D$2:$F$13,3,FALSE)</f>
        <v>Ja</v>
      </c>
    </row>
    <row r="8611" spans="1:19" x14ac:dyDescent="0.2">
      <c r="A8611" s="3">
        <v>44013</v>
      </c>
      <c r="B8611" t="s">
        <v>719</v>
      </c>
      <c r="C8611" t="s">
        <v>720</v>
      </c>
      <c r="D8611">
        <v>849</v>
      </c>
      <c r="E8611">
        <v>1081</v>
      </c>
      <c r="F8611" t="str">
        <f t="shared" si="279"/>
        <v>01</v>
      </c>
      <c r="G8611" t="s">
        <v>513</v>
      </c>
      <c r="H8611">
        <v>2</v>
      </c>
      <c r="I8611" t="s">
        <v>6</v>
      </c>
      <c r="J8611" t="s">
        <v>5</v>
      </c>
      <c r="K8611" t="s">
        <v>6</v>
      </c>
      <c r="L8611">
        <v>1</v>
      </c>
      <c r="M8611" t="str">
        <f>VLOOKUP(E8611,Translations!$A$1:$B$7,2,FALSE)</f>
        <v>Nordjylland</v>
      </c>
      <c r="N8611" t="str">
        <f>VLOOKUP(D8611,Translations!$I$2:$K$101,2,FALSE)</f>
        <v>Jammerbugt</v>
      </c>
      <c r="O8611" t="str">
        <f>VLOOKUP(G8611,Translations!$M$2:$N$9,2,FALSE)</f>
        <v>[X2079] SARS-CoV-2 (RNA), Borger</v>
      </c>
      <c r="P8611" t="str">
        <f>VLOOKUP(F8611,Translations!$D$1:$F$13,2,FALSE)</f>
        <v>Ok</v>
      </c>
      <c r="Q8611" t="str">
        <f>VLOOKUP(F8611,Translations!$D$2:$G$13,4,FALSE)</f>
        <v>01 - Aktiv, bopæl i DK</v>
      </c>
      <c r="R8611" t="str">
        <f>VLOOKUP(H8611,Translations!$P$2:$Q$10,2,FALSE)</f>
        <v>2 - Selvstændigt sikret - uden lægevalg</v>
      </c>
      <c r="S8611" t="str">
        <f>VLOOKUP(F8611,Translations!$D$2:$F$13,3,FALSE)</f>
        <v>Ja</v>
      </c>
    </row>
    <row r="8612" spans="1:19" x14ac:dyDescent="0.2">
      <c r="A8612" s="3">
        <v>44013</v>
      </c>
      <c r="B8612" t="s">
        <v>719</v>
      </c>
      <c r="C8612" t="s">
        <v>720</v>
      </c>
      <c r="D8612">
        <v>851</v>
      </c>
      <c r="E8612">
        <v>1081</v>
      </c>
      <c r="F8612" t="str">
        <f t="shared" si="279"/>
        <v>01</v>
      </c>
      <c r="G8612" t="s">
        <v>513</v>
      </c>
      <c r="H8612">
        <v>1</v>
      </c>
      <c r="I8612" t="s">
        <v>6</v>
      </c>
      <c r="J8612" t="s">
        <v>5</v>
      </c>
      <c r="K8612" t="s">
        <v>6</v>
      </c>
      <c r="L8612">
        <v>687</v>
      </c>
      <c r="M8612" t="str">
        <f>VLOOKUP(E8612,Translations!$A$1:$B$7,2,FALSE)</f>
        <v>Nordjylland</v>
      </c>
      <c r="N8612" t="str">
        <f>VLOOKUP(D8612,Translations!$I$2:$K$101,2,FALSE)</f>
        <v>Aalborg</v>
      </c>
      <c r="O8612" t="str">
        <f>VLOOKUP(G8612,Translations!$M$2:$N$9,2,FALSE)</f>
        <v>[X2079] SARS-CoV-2 (RNA), Borger</v>
      </c>
      <c r="P8612" t="str">
        <f>VLOOKUP(F8612,Translations!$D$1:$F$13,2,FALSE)</f>
        <v>Ok</v>
      </c>
      <c r="Q8612" t="str">
        <f>VLOOKUP(F8612,Translations!$D$2:$G$13,4,FALSE)</f>
        <v>01 - Aktiv, bopæl i DK</v>
      </c>
      <c r="R8612" t="str">
        <f>VLOOKUP(H8612,Translations!$P$2:$Q$10,2,FALSE)</f>
        <v>1 - Selvstændigt sikret - med lægevalg</v>
      </c>
      <c r="S8612" t="str">
        <f>VLOOKUP(F8612,Translations!$D$2:$F$13,3,FALSE)</f>
        <v>Ja</v>
      </c>
    </row>
    <row r="8613" spans="1:19" x14ac:dyDescent="0.2">
      <c r="A8613" s="3">
        <v>44013</v>
      </c>
      <c r="B8613" t="s">
        <v>719</v>
      </c>
      <c r="C8613" t="s">
        <v>720</v>
      </c>
      <c r="D8613">
        <v>860</v>
      </c>
      <c r="E8613">
        <v>1081</v>
      </c>
      <c r="F8613" t="str">
        <f t="shared" si="279"/>
        <v>01</v>
      </c>
      <c r="G8613" t="s">
        <v>513</v>
      </c>
      <c r="H8613">
        <v>1</v>
      </c>
      <c r="I8613" t="s">
        <v>6</v>
      </c>
      <c r="J8613" t="s">
        <v>5</v>
      </c>
      <c r="K8613" t="s">
        <v>6</v>
      </c>
      <c r="L8613">
        <v>247</v>
      </c>
      <c r="M8613" t="str">
        <f>VLOOKUP(E8613,Translations!$A$1:$B$7,2,FALSE)</f>
        <v>Nordjylland</v>
      </c>
      <c r="N8613" t="str">
        <f>VLOOKUP(D8613,Translations!$I$2:$K$101,2,FALSE)</f>
        <v>Hjørring</v>
      </c>
      <c r="O8613" t="str">
        <f>VLOOKUP(G8613,Translations!$M$2:$N$9,2,FALSE)</f>
        <v>[X2079] SARS-CoV-2 (RNA), Borger</v>
      </c>
      <c r="P8613" t="str">
        <f>VLOOKUP(F8613,Translations!$D$1:$F$13,2,FALSE)</f>
        <v>Ok</v>
      </c>
      <c r="Q8613" t="str">
        <f>VLOOKUP(F8613,Translations!$D$2:$G$13,4,FALSE)</f>
        <v>01 - Aktiv, bopæl i DK</v>
      </c>
      <c r="R8613" t="str">
        <f>VLOOKUP(H8613,Translations!$P$2:$Q$10,2,FALSE)</f>
        <v>1 - Selvstændigt sikret - med lægevalg</v>
      </c>
      <c r="S8613" t="str">
        <f>VLOOKUP(F8613,Translations!$D$2:$F$13,3,FALSE)</f>
        <v>Ja</v>
      </c>
    </row>
    <row r="8614" spans="1:19" x14ac:dyDescent="0.2">
      <c r="A8614" s="3">
        <v>44013</v>
      </c>
      <c r="B8614" t="s">
        <v>721</v>
      </c>
      <c r="C8614" t="s">
        <v>722</v>
      </c>
      <c r="D8614">
        <v>0</v>
      </c>
      <c r="E8614">
        <v>0</v>
      </c>
      <c r="F8614" t="str">
        <f>"80"</f>
        <v>80</v>
      </c>
      <c r="G8614" t="s">
        <v>513</v>
      </c>
      <c r="H8614">
        <v>1</v>
      </c>
      <c r="I8614" t="s">
        <v>6</v>
      </c>
      <c r="J8614" t="s">
        <v>5</v>
      </c>
      <c r="K8614" t="s">
        <v>6</v>
      </c>
      <c r="L8614">
        <v>1</v>
      </c>
      <c r="M8614" t="str">
        <f>VLOOKUP(E8614,Translations!$A$1:$B$7,2,FALSE)</f>
        <v>Ukendt</v>
      </c>
      <c r="N8614" t="str">
        <f>VLOOKUP(D8614,Translations!$I$2:$K$101,2,FALSE)</f>
        <v>Ukendt</v>
      </c>
      <c r="O8614" t="str">
        <f>VLOOKUP(G8614,Translations!$M$2:$N$9,2,FALSE)</f>
        <v>[X2079] SARS-CoV-2 (RNA), Borger</v>
      </c>
      <c r="P8614" t="str">
        <f>VLOOKUP(F8614,Translations!$D$1:$F$13,2,FALSE)</f>
        <v>Ok</v>
      </c>
      <c r="Q8614" t="str">
        <f>VLOOKUP(F8614,Translations!$D$2:$G$13,4,FALSE)</f>
        <v>80 - Inaktiv, udrejst</v>
      </c>
      <c r="R8614" t="str">
        <f>VLOOKUP(H8614,Translations!$P$2:$Q$10,2,FALSE)</f>
        <v>1 - Selvstændigt sikret - med lægevalg</v>
      </c>
      <c r="S8614" t="str">
        <f>VLOOKUP(F8614,Translations!$D$2:$F$13,3,FALSE)</f>
        <v>Ja</v>
      </c>
    </row>
    <row r="8615" spans="1:19" x14ac:dyDescent="0.2">
      <c r="A8615" s="3">
        <v>44013</v>
      </c>
      <c r="B8615" t="s">
        <v>721</v>
      </c>
      <c r="C8615" t="s">
        <v>722</v>
      </c>
      <c r="D8615">
        <v>101</v>
      </c>
      <c r="E8615">
        <v>1084</v>
      </c>
      <c r="F8615" t="str">
        <f t="shared" ref="F8615:F8646" si="280">"01"</f>
        <v>01</v>
      </c>
      <c r="G8615" t="s">
        <v>513</v>
      </c>
      <c r="H8615">
        <v>1</v>
      </c>
      <c r="I8615" t="s">
        <v>6</v>
      </c>
      <c r="J8615" t="s">
        <v>5</v>
      </c>
      <c r="K8615" t="s">
        <v>6</v>
      </c>
      <c r="L8615">
        <v>486</v>
      </c>
      <c r="M8615" t="str">
        <f>VLOOKUP(E8615,Translations!$A$1:$B$7,2,FALSE)</f>
        <v>Hovedstaden</v>
      </c>
      <c r="N8615" t="str">
        <f>VLOOKUP(D8615,Translations!$I$2:$K$101,2,FALSE)</f>
        <v>København</v>
      </c>
      <c r="O8615" t="str">
        <f>VLOOKUP(G8615,Translations!$M$2:$N$9,2,FALSE)</f>
        <v>[X2079] SARS-CoV-2 (RNA), Borger</v>
      </c>
      <c r="P8615" t="str">
        <f>VLOOKUP(F8615,Translations!$D$1:$F$13,2,FALSE)</f>
        <v>Ok</v>
      </c>
      <c r="Q8615" t="str">
        <f>VLOOKUP(F8615,Translations!$D$2:$G$13,4,FALSE)</f>
        <v>01 - Aktiv, bopæl i DK</v>
      </c>
      <c r="R8615" t="str">
        <f>VLOOKUP(H8615,Translations!$P$2:$Q$10,2,FALSE)</f>
        <v>1 - Selvstændigt sikret - med lægevalg</v>
      </c>
      <c r="S8615" t="str">
        <f>VLOOKUP(F8615,Translations!$D$2:$F$13,3,FALSE)</f>
        <v>Ja</v>
      </c>
    </row>
    <row r="8616" spans="1:19" x14ac:dyDescent="0.2">
      <c r="A8616" s="3">
        <v>44013</v>
      </c>
      <c r="B8616" t="s">
        <v>721</v>
      </c>
      <c r="C8616" t="s">
        <v>722</v>
      </c>
      <c r="D8616">
        <v>101</v>
      </c>
      <c r="E8616">
        <v>1084</v>
      </c>
      <c r="F8616" t="str">
        <f t="shared" si="280"/>
        <v>01</v>
      </c>
      <c r="G8616" t="s">
        <v>513</v>
      </c>
      <c r="H8616">
        <v>2</v>
      </c>
      <c r="I8616" t="s">
        <v>6</v>
      </c>
      <c r="J8616" t="s">
        <v>5</v>
      </c>
      <c r="K8616" t="s">
        <v>6</v>
      </c>
      <c r="L8616">
        <v>1</v>
      </c>
      <c r="M8616" t="str">
        <f>VLOOKUP(E8616,Translations!$A$1:$B$7,2,FALSE)</f>
        <v>Hovedstaden</v>
      </c>
      <c r="N8616" t="str">
        <f>VLOOKUP(D8616,Translations!$I$2:$K$101,2,FALSE)</f>
        <v>København</v>
      </c>
      <c r="O8616" t="str">
        <f>VLOOKUP(G8616,Translations!$M$2:$N$9,2,FALSE)</f>
        <v>[X2079] SARS-CoV-2 (RNA), Borger</v>
      </c>
      <c r="P8616" t="str">
        <f>VLOOKUP(F8616,Translations!$D$1:$F$13,2,FALSE)</f>
        <v>Ok</v>
      </c>
      <c r="Q8616" t="str">
        <f>VLOOKUP(F8616,Translations!$D$2:$G$13,4,FALSE)</f>
        <v>01 - Aktiv, bopæl i DK</v>
      </c>
      <c r="R8616" t="str">
        <f>VLOOKUP(H8616,Translations!$P$2:$Q$10,2,FALSE)</f>
        <v>2 - Selvstændigt sikret - uden lægevalg</v>
      </c>
      <c r="S8616" t="str">
        <f>VLOOKUP(F8616,Translations!$D$2:$F$13,3,FALSE)</f>
        <v>Ja</v>
      </c>
    </row>
    <row r="8617" spans="1:19" x14ac:dyDescent="0.2">
      <c r="A8617" s="3">
        <v>44013</v>
      </c>
      <c r="B8617" t="s">
        <v>721</v>
      </c>
      <c r="C8617" t="s">
        <v>722</v>
      </c>
      <c r="D8617">
        <v>147</v>
      </c>
      <c r="E8617">
        <v>1084</v>
      </c>
      <c r="F8617" t="str">
        <f t="shared" si="280"/>
        <v>01</v>
      </c>
      <c r="G8617" t="s">
        <v>513</v>
      </c>
      <c r="H8617">
        <v>1</v>
      </c>
      <c r="I8617" t="s">
        <v>6</v>
      </c>
      <c r="J8617" t="s">
        <v>5</v>
      </c>
      <c r="K8617" t="s">
        <v>6</v>
      </c>
      <c r="L8617">
        <v>99</v>
      </c>
      <c r="M8617" t="str">
        <f>VLOOKUP(E8617,Translations!$A$1:$B$7,2,FALSE)</f>
        <v>Hovedstaden</v>
      </c>
      <c r="N8617" t="str">
        <f>VLOOKUP(D8617,Translations!$I$2:$K$101,2,FALSE)</f>
        <v>Frederiksberg</v>
      </c>
      <c r="O8617" t="str">
        <f>VLOOKUP(G8617,Translations!$M$2:$N$9,2,FALSE)</f>
        <v>[X2079] SARS-CoV-2 (RNA), Borger</v>
      </c>
      <c r="P8617" t="str">
        <f>VLOOKUP(F8617,Translations!$D$1:$F$13,2,FALSE)</f>
        <v>Ok</v>
      </c>
      <c r="Q8617" t="str">
        <f>VLOOKUP(F8617,Translations!$D$2:$G$13,4,FALSE)</f>
        <v>01 - Aktiv, bopæl i DK</v>
      </c>
      <c r="R8617" t="str">
        <f>VLOOKUP(H8617,Translations!$P$2:$Q$10,2,FALSE)</f>
        <v>1 - Selvstændigt sikret - med lægevalg</v>
      </c>
      <c r="S8617" t="str">
        <f>VLOOKUP(F8617,Translations!$D$2:$F$13,3,FALSE)</f>
        <v>Ja</v>
      </c>
    </row>
    <row r="8618" spans="1:19" x14ac:dyDescent="0.2">
      <c r="A8618" s="3">
        <v>44013</v>
      </c>
      <c r="B8618" t="s">
        <v>721</v>
      </c>
      <c r="C8618" t="s">
        <v>722</v>
      </c>
      <c r="D8618">
        <v>151</v>
      </c>
      <c r="E8618">
        <v>1084</v>
      </c>
      <c r="F8618" t="str">
        <f t="shared" si="280"/>
        <v>01</v>
      </c>
      <c r="G8618" t="s">
        <v>513</v>
      </c>
      <c r="H8618">
        <v>1</v>
      </c>
      <c r="I8618" t="s">
        <v>6</v>
      </c>
      <c r="J8618" t="s">
        <v>5</v>
      </c>
      <c r="K8618" t="s">
        <v>6</v>
      </c>
      <c r="L8618">
        <v>50</v>
      </c>
      <c r="M8618" t="str">
        <f>VLOOKUP(E8618,Translations!$A$1:$B$7,2,FALSE)</f>
        <v>Hovedstaden</v>
      </c>
      <c r="N8618" t="str">
        <f>VLOOKUP(D8618,Translations!$I$2:$K$101,2,FALSE)</f>
        <v>Ballerup</v>
      </c>
      <c r="O8618" t="str">
        <f>VLOOKUP(G8618,Translations!$M$2:$N$9,2,FALSE)</f>
        <v>[X2079] SARS-CoV-2 (RNA), Borger</v>
      </c>
      <c r="P8618" t="str">
        <f>VLOOKUP(F8618,Translations!$D$1:$F$13,2,FALSE)</f>
        <v>Ok</v>
      </c>
      <c r="Q8618" t="str">
        <f>VLOOKUP(F8618,Translations!$D$2:$G$13,4,FALSE)</f>
        <v>01 - Aktiv, bopæl i DK</v>
      </c>
      <c r="R8618" t="str">
        <f>VLOOKUP(H8618,Translations!$P$2:$Q$10,2,FALSE)</f>
        <v>1 - Selvstændigt sikret - med lægevalg</v>
      </c>
      <c r="S8618" t="str">
        <f>VLOOKUP(F8618,Translations!$D$2:$F$13,3,FALSE)</f>
        <v>Ja</v>
      </c>
    </row>
    <row r="8619" spans="1:19" x14ac:dyDescent="0.2">
      <c r="A8619" s="3">
        <v>44013</v>
      </c>
      <c r="B8619" t="s">
        <v>721</v>
      </c>
      <c r="C8619" t="s">
        <v>722</v>
      </c>
      <c r="D8619">
        <v>153</v>
      </c>
      <c r="E8619">
        <v>1084</v>
      </c>
      <c r="F8619" t="str">
        <f t="shared" si="280"/>
        <v>01</v>
      </c>
      <c r="G8619" t="s">
        <v>513</v>
      </c>
      <c r="H8619">
        <v>1</v>
      </c>
      <c r="I8619" t="s">
        <v>6</v>
      </c>
      <c r="J8619" t="s">
        <v>5</v>
      </c>
      <c r="K8619" t="s">
        <v>6</v>
      </c>
      <c r="L8619">
        <v>33</v>
      </c>
      <c r="M8619" t="str">
        <f>VLOOKUP(E8619,Translations!$A$1:$B$7,2,FALSE)</f>
        <v>Hovedstaden</v>
      </c>
      <c r="N8619" t="str">
        <f>VLOOKUP(D8619,Translations!$I$2:$K$101,2,FALSE)</f>
        <v>Brøndby</v>
      </c>
      <c r="O8619" t="str">
        <f>VLOOKUP(G8619,Translations!$M$2:$N$9,2,FALSE)</f>
        <v>[X2079] SARS-CoV-2 (RNA), Borger</v>
      </c>
      <c r="P8619" t="str">
        <f>VLOOKUP(F8619,Translations!$D$1:$F$13,2,FALSE)</f>
        <v>Ok</v>
      </c>
      <c r="Q8619" t="str">
        <f>VLOOKUP(F8619,Translations!$D$2:$G$13,4,FALSE)</f>
        <v>01 - Aktiv, bopæl i DK</v>
      </c>
      <c r="R8619" t="str">
        <f>VLOOKUP(H8619,Translations!$P$2:$Q$10,2,FALSE)</f>
        <v>1 - Selvstændigt sikret - med lægevalg</v>
      </c>
      <c r="S8619" t="str">
        <f>VLOOKUP(F8619,Translations!$D$2:$F$13,3,FALSE)</f>
        <v>Ja</v>
      </c>
    </row>
    <row r="8620" spans="1:19" x14ac:dyDescent="0.2">
      <c r="A8620" s="3">
        <v>44013</v>
      </c>
      <c r="B8620" t="s">
        <v>721</v>
      </c>
      <c r="C8620" t="s">
        <v>722</v>
      </c>
      <c r="D8620">
        <v>155</v>
      </c>
      <c r="E8620">
        <v>1084</v>
      </c>
      <c r="F8620" t="str">
        <f t="shared" si="280"/>
        <v>01</v>
      </c>
      <c r="G8620" t="s">
        <v>513</v>
      </c>
      <c r="H8620">
        <v>1</v>
      </c>
      <c r="I8620" t="s">
        <v>6</v>
      </c>
      <c r="J8620" t="s">
        <v>5</v>
      </c>
      <c r="K8620" t="s">
        <v>6</v>
      </c>
      <c r="L8620">
        <v>23</v>
      </c>
      <c r="M8620" t="str">
        <f>VLOOKUP(E8620,Translations!$A$1:$B$7,2,FALSE)</f>
        <v>Hovedstaden</v>
      </c>
      <c r="N8620" t="str">
        <f>VLOOKUP(D8620,Translations!$I$2:$K$101,2,FALSE)</f>
        <v>Dragør</v>
      </c>
      <c r="O8620" t="str">
        <f>VLOOKUP(G8620,Translations!$M$2:$N$9,2,FALSE)</f>
        <v>[X2079] SARS-CoV-2 (RNA), Borger</v>
      </c>
      <c r="P8620" t="str">
        <f>VLOOKUP(F8620,Translations!$D$1:$F$13,2,FALSE)</f>
        <v>Ok</v>
      </c>
      <c r="Q8620" t="str">
        <f>VLOOKUP(F8620,Translations!$D$2:$G$13,4,FALSE)</f>
        <v>01 - Aktiv, bopæl i DK</v>
      </c>
      <c r="R8620" t="str">
        <f>VLOOKUP(H8620,Translations!$P$2:$Q$10,2,FALSE)</f>
        <v>1 - Selvstændigt sikret - med lægevalg</v>
      </c>
      <c r="S8620" t="str">
        <f>VLOOKUP(F8620,Translations!$D$2:$F$13,3,FALSE)</f>
        <v>Ja</v>
      </c>
    </row>
    <row r="8621" spans="1:19" x14ac:dyDescent="0.2">
      <c r="A8621" s="3">
        <v>44013</v>
      </c>
      <c r="B8621" t="s">
        <v>721</v>
      </c>
      <c r="C8621" t="s">
        <v>722</v>
      </c>
      <c r="D8621">
        <v>157</v>
      </c>
      <c r="E8621">
        <v>1084</v>
      </c>
      <c r="F8621" t="str">
        <f t="shared" si="280"/>
        <v>01</v>
      </c>
      <c r="G8621" t="s">
        <v>513</v>
      </c>
      <c r="H8621">
        <v>1</v>
      </c>
      <c r="I8621" t="s">
        <v>6</v>
      </c>
      <c r="J8621" t="s">
        <v>5</v>
      </c>
      <c r="K8621" t="s">
        <v>6</v>
      </c>
      <c r="L8621">
        <v>93</v>
      </c>
      <c r="M8621" t="str">
        <f>VLOOKUP(E8621,Translations!$A$1:$B$7,2,FALSE)</f>
        <v>Hovedstaden</v>
      </c>
      <c r="N8621" t="str">
        <f>VLOOKUP(D8621,Translations!$I$2:$K$101,2,FALSE)</f>
        <v>Gentofte</v>
      </c>
      <c r="O8621" t="str">
        <f>VLOOKUP(G8621,Translations!$M$2:$N$9,2,FALSE)</f>
        <v>[X2079] SARS-CoV-2 (RNA), Borger</v>
      </c>
      <c r="P8621" t="str">
        <f>VLOOKUP(F8621,Translations!$D$1:$F$13,2,FALSE)</f>
        <v>Ok</v>
      </c>
      <c r="Q8621" t="str">
        <f>VLOOKUP(F8621,Translations!$D$2:$G$13,4,FALSE)</f>
        <v>01 - Aktiv, bopæl i DK</v>
      </c>
      <c r="R8621" t="str">
        <f>VLOOKUP(H8621,Translations!$P$2:$Q$10,2,FALSE)</f>
        <v>1 - Selvstændigt sikret - med lægevalg</v>
      </c>
      <c r="S8621" t="str">
        <f>VLOOKUP(F8621,Translations!$D$2:$F$13,3,FALSE)</f>
        <v>Ja</v>
      </c>
    </row>
    <row r="8622" spans="1:19" x14ac:dyDescent="0.2">
      <c r="A8622" s="3">
        <v>44013</v>
      </c>
      <c r="B8622" t="s">
        <v>721</v>
      </c>
      <c r="C8622" t="s">
        <v>722</v>
      </c>
      <c r="D8622">
        <v>159</v>
      </c>
      <c r="E8622">
        <v>1084</v>
      </c>
      <c r="F8622" t="str">
        <f t="shared" si="280"/>
        <v>01</v>
      </c>
      <c r="G8622" t="s">
        <v>513</v>
      </c>
      <c r="H8622">
        <v>1</v>
      </c>
      <c r="I8622" t="s">
        <v>6</v>
      </c>
      <c r="J8622" t="s">
        <v>5</v>
      </c>
      <c r="K8622" t="s">
        <v>6</v>
      </c>
      <c r="L8622">
        <v>89</v>
      </c>
      <c r="M8622" t="str">
        <f>VLOOKUP(E8622,Translations!$A$1:$B$7,2,FALSE)</f>
        <v>Hovedstaden</v>
      </c>
      <c r="N8622" t="str">
        <f>VLOOKUP(D8622,Translations!$I$2:$K$101,2,FALSE)</f>
        <v>Gladsaxe</v>
      </c>
      <c r="O8622" t="str">
        <f>VLOOKUP(G8622,Translations!$M$2:$N$9,2,FALSE)</f>
        <v>[X2079] SARS-CoV-2 (RNA), Borger</v>
      </c>
      <c r="P8622" t="str">
        <f>VLOOKUP(F8622,Translations!$D$1:$F$13,2,FALSE)</f>
        <v>Ok</v>
      </c>
      <c r="Q8622" t="str">
        <f>VLOOKUP(F8622,Translations!$D$2:$G$13,4,FALSE)</f>
        <v>01 - Aktiv, bopæl i DK</v>
      </c>
      <c r="R8622" t="str">
        <f>VLOOKUP(H8622,Translations!$P$2:$Q$10,2,FALSE)</f>
        <v>1 - Selvstændigt sikret - med lægevalg</v>
      </c>
      <c r="S8622" t="str">
        <f>VLOOKUP(F8622,Translations!$D$2:$F$13,3,FALSE)</f>
        <v>Ja</v>
      </c>
    </row>
    <row r="8623" spans="1:19" x14ac:dyDescent="0.2">
      <c r="A8623" s="3">
        <v>44013</v>
      </c>
      <c r="B8623" t="s">
        <v>721</v>
      </c>
      <c r="C8623" t="s">
        <v>722</v>
      </c>
      <c r="D8623">
        <v>161</v>
      </c>
      <c r="E8623">
        <v>1084</v>
      </c>
      <c r="F8623" t="str">
        <f t="shared" si="280"/>
        <v>01</v>
      </c>
      <c r="G8623" t="s">
        <v>513</v>
      </c>
      <c r="H8623">
        <v>1</v>
      </c>
      <c r="I8623" t="s">
        <v>6</v>
      </c>
      <c r="J8623" t="s">
        <v>5</v>
      </c>
      <c r="K8623" t="s">
        <v>6</v>
      </c>
      <c r="L8623">
        <v>24</v>
      </c>
      <c r="M8623" t="str">
        <f>VLOOKUP(E8623,Translations!$A$1:$B$7,2,FALSE)</f>
        <v>Hovedstaden</v>
      </c>
      <c r="N8623" t="str">
        <f>VLOOKUP(D8623,Translations!$I$2:$K$101,2,FALSE)</f>
        <v>Glostrup</v>
      </c>
      <c r="O8623" t="str">
        <f>VLOOKUP(G8623,Translations!$M$2:$N$9,2,FALSE)</f>
        <v>[X2079] SARS-CoV-2 (RNA), Borger</v>
      </c>
      <c r="P8623" t="str">
        <f>VLOOKUP(F8623,Translations!$D$1:$F$13,2,FALSE)</f>
        <v>Ok</v>
      </c>
      <c r="Q8623" t="str">
        <f>VLOOKUP(F8623,Translations!$D$2:$G$13,4,FALSE)</f>
        <v>01 - Aktiv, bopæl i DK</v>
      </c>
      <c r="R8623" t="str">
        <f>VLOOKUP(H8623,Translations!$P$2:$Q$10,2,FALSE)</f>
        <v>1 - Selvstændigt sikret - med lægevalg</v>
      </c>
      <c r="S8623" t="str">
        <f>VLOOKUP(F8623,Translations!$D$2:$F$13,3,FALSE)</f>
        <v>Ja</v>
      </c>
    </row>
    <row r="8624" spans="1:19" x14ac:dyDescent="0.2">
      <c r="A8624" s="3">
        <v>44013</v>
      </c>
      <c r="B8624" t="s">
        <v>721</v>
      </c>
      <c r="C8624" t="s">
        <v>722</v>
      </c>
      <c r="D8624">
        <v>161</v>
      </c>
      <c r="E8624">
        <v>1084</v>
      </c>
      <c r="F8624" t="str">
        <f t="shared" si="280"/>
        <v>01</v>
      </c>
      <c r="G8624" t="s">
        <v>513</v>
      </c>
      <c r="H8624">
        <v>2</v>
      </c>
      <c r="I8624" t="s">
        <v>6</v>
      </c>
      <c r="J8624" t="s">
        <v>5</v>
      </c>
      <c r="K8624" t="s">
        <v>6</v>
      </c>
      <c r="L8624">
        <v>1</v>
      </c>
      <c r="M8624" t="str">
        <f>VLOOKUP(E8624,Translations!$A$1:$B$7,2,FALSE)</f>
        <v>Hovedstaden</v>
      </c>
      <c r="N8624" t="str">
        <f>VLOOKUP(D8624,Translations!$I$2:$K$101,2,FALSE)</f>
        <v>Glostrup</v>
      </c>
      <c r="O8624" t="str">
        <f>VLOOKUP(G8624,Translations!$M$2:$N$9,2,FALSE)</f>
        <v>[X2079] SARS-CoV-2 (RNA), Borger</v>
      </c>
      <c r="P8624" t="str">
        <f>VLOOKUP(F8624,Translations!$D$1:$F$13,2,FALSE)</f>
        <v>Ok</v>
      </c>
      <c r="Q8624" t="str">
        <f>VLOOKUP(F8624,Translations!$D$2:$G$13,4,FALSE)</f>
        <v>01 - Aktiv, bopæl i DK</v>
      </c>
      <c r="R8624" t="str">
        <f>VLOOKUP(H8624,Translations!$P$2:$Q$10,2,FALSE)</f>
        <v>2 - Selvstændigt sikret - uden lægevalg</v>
      </c>
      <c r="S8624" t="str">
        <f>VLOOKUP(F8624,Translations!$D$2:$F$13,3,FALSE)</f>
        <v>Ja</v>
      </c>
    </row>
    <row r="8625" spans="1:19" x14ac:dyDescent="0.2">
      <c r="A8625" s="3">
        <v>44013</v>
      </c>
      <c r="B8625" t="s">
        <v>721</v>
      </c>
      <c r="C8625" t="s">
        <v>722</v>
      </c>
      <c r="D8625">
        <v>163</v>
      </c>
      <c r="E8625">
        <v>1084</v>
      </c>
      <c r="F8625" t="str">
        <f t="shared" si="280"/>
        <v>01</v>
      </c>
      <c r="G8625" t="s">
        <v>513</v>
      </c>
      <c r="H8625">
        <v>1</v>
      </c>
      <c r="I8625" t="s">
        <v>6</v>
      </c>
      <c r="J8625" t="s">
        <v>5</v>
      </c>
      <c r="K8625" t="s">
        <v>6</v>
      </c>
      <c r="L8625">
        <v>30</v>
      </c>
      <c r="M8625" t="str">
        <f>VLOOKUP(E8625,Translations!$A$1:$B$7,2,FALSE)</f>
        <v>Hovedstaden</v>
      </c>
      <c r="N8625" t="str">
        <f>VLOOKUP(D8625,Translations!$I$2:$K$101,2,FALSE)</f>
        <v>Herlev</v>
      </c>
      <c r="O8625" t="str">
        <f>VLOOKUP(G8625,Translations!$M$2:$N$9,2,FALSE)</f>
        <v>[X2079] SARS-CoV-2 (RNA), Borger</v>
      </c>
      <c r="P8625" t="str">
        <f>VLOOKUP(F8625,Translations!$D$1:$F$13,2,FALSE)</f>
        <v>Ok</v>
      </c>
      <c r="Q8625" t="str">
        <f>VLOOKUP(F8625,Translations!$D$2:$G$13,4,FALSE)</f>
        <v>01 - Aktiv, bopæl i DK</v>
      </c>
      <c r="R8625" t="str">
        <f>VLOOKUP(H8625,Translations!$P$2:$Q$10,2,FALSE)</f>
        <v>1 - Selvstændigt sikret - med lægevalg</v>
      </c>
      <c r="S8625" t="str">
        <f>VLOOKUP(F8625,Translations!$D$2:$F$13,3,FALSE)</f>
        <v>Ja</v>
      </c>
    </row>
    <row r="8626" spans="1:19" x14ac:dyDescent="0.2">
      <c r="A8626" s="3">
        <v>44013</v>
      </c>
      <c r="B8626" t="s">
        <v>721</v>
      </c>
      <c r="C8626" t="s">
        <v>722</v>
      </c>
      <c r="D8626">
        <v>165</v>
      </c>
      <c r="E8626">
        <v>1084</v>
      </c>
      <c r="F8626" t="str">
        <f t="shared" si="280"/>
        <v>01</v>
      </c>
      <c r="G8626" t="s">
        <v>513</v>
      </c>
      <c r="H8626">
        <v>1</v>
      </c>
      <c r="I8626" t="s">
        <v>6</v>
      </c>
      <c r="J8626" t="s">
        <v>5</v>
      </c>
      <c r="K8626" t="s">
        <v>6</v>
      </c>
      <c r="L8626">
        <v>35</v>
      </c>
      <c r="M8626" t="str">
        <f>VLOOKUP(E8626,Translations!$A$1:$B$7,2,FALSE)</f>
        <v>Hovedstaden</v>
      </c>
      <c r="N8626" t="str">
        <f>VLOOKUP(D8626,Translations!$I$2:$K$101,2,FALSE)</f>
        <v>Albertslund</v>
      </c>
      <c r="O8626" t="str">
        <f>VLOOKUP(G8626,Translations!$M$2:$N$9,2,FALSE)</f>
        <v>[X2079] SARS-CoV-2 (RNA), Borger</v>
      </c>
      <c r="P8626" t="str">
        <f>VLOOKUP(F8626,Translations!$D$1:$F$13,2,FALSE)</f>
        <v>Ok</v>
      </c>
      <c r="Q8626" t="str">
        <f>VLOOKUP(F8626,Translations!$D$2:$G$13,4,FALSE)</f>
        <v>01 - Aktiv, bopæl i DK</v>
      </c>
      <c r="R8626" t="str">
        <f>VLOOKUP(H8626,Translations!$P$2:$Q$10,2,FALSE)</f>
        <v>1 - Selvstændigt sikret - med lægevalg</v>
      </c>
      <c r="S8626" t="str">
        <f>VLOOKUP(F8626,Translations!$D$2:$F$13,3,FALSE)</f>
        <v>Ja</v>
      </c>
    </row>
    <row r="8627" spans="1:19" x14ac:dyDescent="0.2">
      <c r="A8627" s="3">
        <v>44013</v>
      </c>
      <c r="B8627" t="s">
        <v>721</v>
      </c>
      <c r="C8627" t="s">
        <v>722</v>
      </c>
      <c r="D8627">
        <v>167</v>
      </c>
      <c r="E8627">
        <v>1084</v>
      </c>
      <c r="F8627" t="str">
        <f t="shared" si="280"/>
        <v>01</v>
      </c>
      <c r="G8627" t="s">
        <v>513</v>
      </c>
      <c r="H8627">
        <v>1</v>
      </c>
      <c r="I8627" t="s">
        <v>6</v>
      </c>
      <c r="J8627" t="s">
        <v>5</v>
      </c>
      <c r="K8627" t="s">
        <v>6</v>
      </c>
      <c r="L8627">
        <v>60</v>
      </c>
      <c r="M8627" t="str">
        <f>VLOOKUP(E8627,Translations!$A$1:$B$7,2,FALSE)</f>
        <v>Hovedstaden</v>
      </c>
      <c r="N8627" t="str">
        <f>VLOOKUP(D8627,Translations!$I$2:$K$101,2,FALSE)</f>
        <v>Hvidovre</v>
      </c>
      <c r="O8627" t="str">
        <f>VLOOKUP(G8627,Translations!$M$2:$N$9,2,FALSE)</f>
        <v>[X2079] SARS-CoV-2 (RNA), Borger</v>
      </c>
      <c r="P8627" t="str">
        <f>VLOOKUP(F8627,Translations!$D$1:$F$13,2,FALSE)</f>
        <v>Ok</v>
      </c>
      <c r="Q8627" t="str">
        <f>VLOOKUP(F8627,Translations!$D$2:$G$13,4,FALSE)</f>
        <v>01 - Aktiv, bopæl i DK</v>
      </c>
      <c r="R8627" t="str">
        <f>VLOOKUP(H8627,Translations!$P$2:$Q$10,2,FALSE)</f>
        <v>1 - Selvstændigt sikret - med lægevalg</v>
      </c>
      <c r="S8627" t="str">
        <f>VLOOKUP(F8627,Translations!$D$2:$F$13,3,FALSE)</f>
        <v>Ja</v>
      </c>
    </row>
    <row r="8628" spans="1:19" x14ac:dyDescent="0.2">
      <c r="A8628" s="3">
        <v>44013</v>
      </c>
      <c r="B8628" t="s">
        <v>721</v>
      </c>
      <c r="C8628" t="s">
        <v>722</v>
      </c>
      <c r="D8628">
        <v>169</v>
      </c>
      <c r="E8628">
        <v>1084</v>
      </c>
      <c r="F8628" t="str">
        <f t="shared" si="280"/>
        <v>01</v>
      </c>
      <c r="G8628" t="s">
        <v>513</v>
      </c>
      <c r="H8628">
        <v>1</v>
      </c>
      <c r="I8628" t="s">
        <v>6</v>
      </c>
      <c r="J8628" t="s">
        <v>5</v>
      </c>
      <c r="K8628" t="s">
        <v>6</v>
      </c>
      <c r="L8628">
        <v>70</v>
      </c>
      <c r="M8628" t="str">
        <f>VLOOKUP(E8628,Translations!$A$1:$B$7,2,FALSE)</f>
        <v>Hovedstaden</v>
      </c>
      <c r="N8628" t="str">
        <f>VLOOKUP(D8628,Translations!$I$2:$K$101,2,FALSE)</f>
        <v>Høje-Taastrup</v>
      </c>
      <c r="O8628" t="str">
        <f>VLOOKUP(G8628,Translations!$M$2:$N$9,2,FALSE)</f>
        <v>[X2079] SARS-CoV-2 (RNA), Borger</v>
      </c>
      <c r="P8628" t="str">
        <f>VLOOKUP(F8628,Translations!$D$1:$F$13,2,FALSE)</f>
        <v>Ok</v>
      </c>
      <c r="Q8628" t="str">
        <f>VLOOKUP(F8628,Translations!$D$2:$G$13,4,FALSE)</f>
        <v>01 - Aktiv, bopæl i DK</v>
      </c>
      <c r="R8628" t="str">
        <f>VLOOKUP(H8628,Translations!$P$2:$Q$10,2,FALSE)</f>
        <v>1 - Selvstændigt sikret - med lægevalg</v>
      </c>
      <c r="S8628" t="str">
        <f>VLOOKUP(F8628,Translations!$D$2:$F$13,3,FALSE)</f>
        <v>Ja</v>
      </c>
    </row>
    <row r="8629" spans="1:19" x14ac:dyDescent="0.2">
      <c r="A8629" s="3">
        <v>44013</v>
      </c>
      <c r="B8629" t="s">
        <v>721</v>
      </c>
      <c r="C8629" t="s">
        <v>722</v>
      </c>
      <c r="D8629">
        <v>173</v>
      </c>
      <c r="E8629">
        <v>1084</v>
      </c>
      <c r="F8629" t="str">
        <f t="shared" si="280"/>
        <v>01</v>
      </c>
      <c r="G8629" t="s">
        <v>513</v>
      </c>
      <c r="H8629">
        <v>1</v>
      </c>
      <c r="I8629" t="s">
        <v>6</v>
      </c>
      <c r="J8629" t="s">
        <v>5</v>
      </c>
      <c r="K8629" t="s">
        <v>6</v>
      </c>
      <c r="L8629">
        <v>60</v>
      </c>
      <c r="M8629" t="str">
        <f>VLOOKUP(E8629,Translations!$A$1:$B$7,2,FALSE)</f>
        <v>Hovedstaden</v>
      </c>
      <c r="N8629" t="str">
        <f>VLOOKUP(D8629,Translations!$I$2:$K$101,2,FALSE)</f>
        <v>Lyngby-Taarbæk</v>
      </c>
      <c r="O8629" t="str">
        <f>VLOOKUP(G8629,Translations!$M$2:$N$9,2,FALSE)</f>
        <v>[X2079] SARS-CoV-2 (RNA), Borger</v>
      </c>
      <c r="P8629" t="str">
        <f>VLOOKUP(F8629,Translations!$D$1:$F$13,2,FALSE)</f>
        <v>Ok</v>
      </c>
      <c r="Q8629" t="str">
        <f>VLOOKUP(F8629,Translations!$D$2:$G$13,4,FALSE)</f>
        <v>01 - Aktiv, bopæl i DK</v>
      </c>
      <c r="R8629" t="str">
        <f>VLOOKUP(H8629,Translations!$P$2:$Q$10,2,FALSE)</f>
        <v>1 - Selvstændigt sikret - med lægevalg</v>
      </c>
      <c r="S8629" t="str">
        <f>VLOOKUP(F8629,Translations!$D$2:$F$13,3,FALSE)</f>
        <v>Ja</v>
      </c>
    </row>
    <row r="8630" spans="1:19" x14ac:dyDescent="0.2">
      <c r="A8630" s="3">
        <v>44013</v>
      </c>
      <c r="B8630" t="s">
        <v>721</v>
      </c>
      <c r="C8630" t="s">
        <v>722</v>
      </c>
      <c r="D8630">
        <v>175</v>
      </c>
      <c r="E8630">
        <v>1084</v>
      </c>
      <c r="F8630" t="str">
        <f t="shared" si="280"/>
        <v>01</v>
      </c>
      <c r="G8630" t="s">
        <v>513</v>
      </c>
      <c r="H8630">
        <v>1</v>
      </c>
      <c r="I8630" t="s">
        <v>6</v>
      </c>
      <c r="J8630" t="s">
        <v>5</v>
      </c>
      <c r="K8630" t="s">
        <v>6</v>
      </c>
      <c r="L8630">
        <v>38</v>
      </c>
      <c r="M8630" t="str">
        <f>VLOOKUP(E8630,Translations!$A$1:$B$7,2,FALSE)</f>
        <v>Hovedstaden</v>
      </c>
      <c r="N8630" t="str">
        <f>VLOOKUP(D8630,Translations!$I$2:$K$101,2,FALSE)</f>
        <v>Rødovre</v>
      </c>
      <c r="O8630" t="str">
        <f>VLOOKUP(G8630,Translations!$M$2:$N$9,2,FALSE)</f>
        <v>[X2079] SARS-CoV-2 (RNA), Borger</v>
      </c>
      <c r="P8630" t="str">
        <f>VLOOKUP(F8630,Translations!$D$1:$F$13,2,FALSE)</f>
        <v>Ok</v>
      </c>
      <c r="Q8630" t="str">
        <f>VLOOKUP(F8630,Translations!$D$2:$G$13,4,FALSE)</f>
        <v>01 - Aktiv, bopæl i DK</v>
      </c>
      <c r="R8630" t="str">
        <f>VLOOKUP(H8630,Translations!$P$2:$Q$10,2,FALSE)</f>
        <v>1 - Selvstændigt sikret - med lægevalg</v>
      </c>
      <c r="S8630" t="str">
        <f>VLOOKUP(F8630,Translations!$D$2:$F$13,3,FALSE)</f>
        <v>Ja</v>
      </c>
    </row>
    <row r="8631" spans="1:19" x14ac:dyDescent="0.2">
      <c r="A8631" s="3">
        <v>44013</v>
      </c>
      <c r="B8631" t="s">
        <v>721</v>
      </c>
      <c r="C8631" t="s">
        <v>722</v>
      </c>
      <c r="D8631">
        <v>183</v>
      </c>
      <c r="E8631">
        <v>1084</v>
      </c>
      <c r="F8631" t="str">
        <f t="shared" si="280"/>
        <v>01</v>
      </c>
      <c r="G8631" t="s">
        <v>513</v>
      </c>
      <c r="H8631">
        <v>1</v>
      </c>
      <c r="I8631" t="s">
        <v>6</v>
      </c>
      <c r="J8631" t="s">
        <v>5</v>
      </c>
      <c r="K8631" t="s">
        <v>6</v>
      </c>
      <c r="L8631">
        <v>23</v>
      </c>
      <c r="M8631" t="str">
        <f>VLOOKUP(E8631,Translations!$A$1:$B$7,2,FALSE)</f>
        <v>Hovedstaden</v>
      </c>
      <c r="N8631" t="str">
        <f>VLOOKUP(D8631,Translations!$I$2:$K$101,2,FALSE)</f>
        <v>Ishøj</v>
      </c>
      <c r="O8631" t="str">
        <f>VLOOKUP(G8631,Translations!$M$2:$N$9,2,FALSE)</f>
        <v>[X2079] SARS-CoV-2 (RNA), Borger</v>
      </c>
      <c r="P8631" t="str">
        <f>VLOOKUP(F8631,Translations!$D$1:$F$13,2,FALSE)</f>
        <v>Ok</v>
      </c>
      <c r="Q8631" t="str">
        <f>VLOOKUP(F8631,Translations!$D$2:$G$13,4,FALSE)</f>
        <v>01 - Aktiv, bopæl i DK</v>
      </c>
      <c r="R8631" t="str">
        <f>VLOOKUP(H8631,Translations!$P$2:$Q$10,2,FALSE)</f>
        <v>1 - Selvstændigt sikret - med lægevalg</v>
      </c>
      <c r="S8631" t="str">
        <f>VLOOKUP(F8631,Translations!$D$2:$F$13,3,FALSE)</f>
        <v>Ja</v>
      </c>
    </row>
    <row r="8632" spans="1:19" x14ac:dyDescent="0.2">
      <c r="A8632" s="3">
        <v>44013</v>
      </c>
      <c r="B8632" t="s">
        <v>721</v>
      </c>
      <c r="C8632" t="s">
        <v>722</v>
      </c>
      <c r="D8632">
        <v>185</v>
      </c>
      <c r="E8632">
        <v>1084</v>
      </c>
      <c r="F8632" t="str">
        <f t="shared" si="280"/>
        <v>01</v>
      </c>
      <c r="G8632" t="s">
        <v>513</v>
      </c>
      <c r="H8632">
        <v>1</v>
      </c>
      <c r="I8632" t="s">
        <v>6</v>
      </c>
      <c r="J8632" t="s">
        <v>5</v>
      </c>
      <c r="K8632" t="s">
        <v>6</v>
      </c>
      <c r="L8632">
        <v>61</v>
      </c>
      <c r="M8632" t="str">
        <f>VLOOKUP(E8632,Translations!$A$1:$B$7,2,FALSE)</f>
        <v>Hovedstaden</v>
      </c>
      <c r="N8632" t="str">
        <f>VLOOKUP(D8632,Translations!$I$2:$K$101,2,FALSE)</f>
        <v>Tårnby</v>
      </c>
      <c r="O8632" t="str">
        <f>VLOOKUP(G8632,Translations!$M$2:$N$9,2,FALSE)</f>
        <v>[X2079] SARS-CoV-2 (RNA), Borger</v>
      </c>
      <c r="P8632" t="str">
        <f>VLOOKUP(F8632,Translations!$D$1:$F$13,2,FALSE)</f>
        <v>Ok</v>
      </c>
      <c r="Q8632" t="str">
        <f>VLOOKUP(F8632,Translations!$D$2:$G$13,4,FALSE)</f>
        <v>01 - Aktiv, bopæl i DK</v>
      </c>
      <c r="R8632" t="str">
        <f>VLOOKUP(H8632,Translations!$P$2:$Q$10,2,FALSE)</f>
        <v>1 - Selvstændigt sikret - med lægevalg</v>
      </c>
      <c r="S8632" t="str">
        <f>VLOOKUP(F8632,Translations!$D$2:$F$13,3,FALSE)</f>
        <v>Ja</v>
      </c>
    </row>
    <row r="8633" spans="1:19" x14ac:dyDescent="0.2">
      <c r="A8633" s="3">
        <v>44013</v>
      </c>
      <c r="B8633" t="s">
        <v>721</v>
      </c>
      <c r="C8633" t="s">
        <v>722</v>
      </c>
      <c r="D8633">
        <v>187</v>
      </c>
      <c r="E8633">
        <v>1084</v>
      </c>
      <c r="F8633" t="str">
        <f t="shared" si="280"/>
        <v>01</v>
      </c>
      <c r="G8633" t="s">
        <v>513</v>
      </c>
      <c r="H8633">
        <v>1</v>
      </c>
      <c r="I8633" t="s">
        <v>6</v>
      </c>
      <c r="J8633" t="s">
        <v>5</v>
      </c>
      <c r="K8633" t="s">
        <v>6</v>
      </c>
      <c r="L8633">
        <v>17</v>
      </c>
      <c r="M8633" t="str">
        <f>VLOOKUP(E8633,Translations!$A$1:$B$7,2,FALSE)</f>
        <v>Hovedstaden</v>
      </c>
      <c r="N8633" t="str">
        <f>VLOOKUP(D8633,Translations!$I$2:$K$101,2,FALSE)</f>
        <v>Vallensbæk</v>
      </c>
      <c r="O8633" t="str">
        <f>VLOOKUP(G8633,Translations!$M$2:$N$9,2,FALSE)</f>
        <v>[X2079] SARS-CoV-2 (RNA), Borger</v>
      </c>
      <c r="P8633" t="str">
        <f>VLOOKUP(F8633,Translations!$D$1:$F$13,2,FALSE)</f>
        <v>Ok</v>
      </c>
      <c r="Q8633" t="str">
        <f>VLOOKUP(F8633,Translations!$D$2:$G$13,4,FALSE)</f>
        <v>01 - Aktiv, bopæl i DK</v>
      </c>
      <c r="R8633" t="str">
        <f>VLOOKUP(H8633,Translations!$P$2:$Q$10,2,FALSE)</f>
        <v>1 - Selvstændigt sikret - med lægevalg</v>
      </c>
      <c r="S8633" t="str">
        <f>VLOOKUP(F8633,Translations!$D$2:$F$13,3,FALSE)</f>
        <v>Ja</v>
      </c>
    </row>
    <row r="8634" spans="1:19" x14ac:dyDescent="0.2">
      <c r="A8634" s="3">
        <v>44013</v>
      </c>
      <c r="B8634" t="s">
        <v>721</v>
      </c>
      <c r="C8634" t="s">
        <v>722</v>
      </c>
      <c r="D8634">
        <v>190</v>
      </c>
      <c r="E8634">
        <v>1084</v>
      </c>
      <c r="F8634" t="str">
        <f t="shared" si="280"/>
        <v>01</v>
      </c>
      <c r="G8634" t="s">
        <v>513</v>
      </c>
      <c r="H8634">
        <v>1</v>
      </c>
      <c r="I8634" t="s">
        <v>6</v>
      </c>
      <c r="J8634" t="s">
        <v>5</v>
      </c>
      <c r="K8634" t="s">
        <v>6</v>
      </c>
      <c r="L8634">
        <v>44</v>
      </c>
      <c r="M8634" t="str">
        <f>VLOOKUP(E8634,Translations!$A$1:$B$7,2,FALSE)</f>
        <v>Hovedstaden</v>
      </c>
      <c r="N8634" t="str">
        <f>VLOOKUP(D8634,Translations!$I$2:$K$101,2,FALSE)</f>
        <v>Furesø</v>
      </c>
      <c r="O8634" t="str">
        <f>VLOOKUP(G8634,Translations!$M$2:$N$9,2,FALSE)</f>
        <v>[X2079] SARS-CoV-2 (RNA), Borger</v>
      </c>
      <c r="P8634" t="str">
        <f>VLOOKUP(F8634,Translations!$D$1:$F$13,2,FALSE)</f>
        <v>Ok</v>
      </c>
      <c r="Q8634" t="str">
        <f>VLOOKUP(F8634,Translations!$D$2:$G$13,4,FALSE)</f>
        <v>01 - Aktiv, bopæl i DK</v>
      </c>
      <c r="R8634" t="str">
        <f>VLOOKUP(H8634,Translations!$P$2:$Q$10,2,FALSE)</f>
        <v>1 - Selvstændigt sikret - med lægevalg</v>
      </c>
      <c r="S8634" t="str">
        <f>VLOOKUP(F8634,Translations!$D$2:$F$13,3,FALSE)</f>
        <v>Ja</v>
      </c>
    </row>
    <row r="8635" spans="1:19" x14ac:dyDescent="0.2">
      <c r="A8635" s="3">
        <v>44013</v>
      </c>
      <c r="B8635" t="s">
        <v>721</v>
      </c>
      <c r="C8635" t="s">
        <v>722</v>
      </c>
      <c r="D8635">
        <v>201</v>
      </c>
      <c r="E8635">
        <v>1084</v>
      </c>
      <c r="F8635" t="str">
        <f t="shared" si="280"/>
        <v>01</v>
      </c>
      <c r="G8635" t="s">
        <v>513</v>
      </c>
      <c r="H8635">
        <v>1</v>
      </c>
      <c r="I8635" t="s">
        <v>6</v>
      </c>
      <c r="J8635" t="s">
        <v>5</v>
      </c>
      <c r="K8635" t="s">
        <v>6</v>
      </c>
      <c r="L8635">
        <v>37</v>
      </c>
      <c r="M8635" t="str">
        <f>VLOOKUP(E8635,Translations!$A$1:$B$7,2,FALSE)</f>
        <v>Hovedstaden</v>
      </c>
      <c r="N8635" t="str">
        <f>VLOOKUP(D8635,Translations!$I$2:$K$101,2,FALSE)</f>
        <v>Allerød</v>
      </c>
      <c r="O8635" t="str">
        <f>VLOOKUP(G8635,Translations!$M$2:$N$9,2,FALSE)</f>
        <v>[X2079] SARS-CoV-2 (RNA), Borger</v>
      </c>
      <c r="P8635" t="str">
        <f>VLOOKUP(F8635,Translations!$D$1:$F$13,2,FALSE)</f>
        <v>Ok</v>
      </c>
      <c r="Q8635" t="str">
        <f>VLOOKUP(F8635,Translations!$D$2:$G$13,4,FALSE)</f>
        <v>01 - Aktiv, bopæl i DK</v>
      </c>
      <c r="R8635" t="str">
        <f>VLOOKUP(H8635,Translations!$P$2:$Q$10,2,FALSE)</f>
        <v>1 - Selvstændigt sikret - med lægevalg</v>
      </c>
      <c r="S8635" t="str">
        <f>VLOOKUP(F8635,Translations!$D$2:$F$13,3,FALSE)</f>
        <v>Ja</v>
      </c>
    </row>
    <row r="8636" spans="1:19" x14ac:dyDescent="0.2">
      <c r="A8636" s="3">
        <v>44013</v>
      </c>
      <c r="B8636" t="s">
        <v>721</v>
      </c>
      <c r="C8636" t="s">
        <v>722</v>
      </c>
      <c r="D8636">
        <v>210</v>
      </c>
      <c r="E8636">
        <v>1084</v>
      </c>
      <c r="F8636" t="str">
        <f t="shared" si="280"/>
        <v>01</v>
      </c>
      <c r="G8636" t="s">
        <v>513</v>
      </c>
      <c r="H8636">
        <v>1</v>
      </c>
      <c r="I8636" t="s">
        <v>6</v>
      </c>
      <c r="J8636" t="s">
        <v>5</v>
      </c>
      <c r="K8636" t="s">
        <v>6</v>
      </c>
      <c r="L8636">
        <v>49</v>
      </c>
      <c r="M8636" t="str">
        <f>VLOOKUP(E8636,Translations!$A$1:$B$7,2,FALSE)</f>
        <v>Hovedstaden</v>
      </c>
      <c r="N8636" t="str">
        <f>VLOOKUP(D8636,Translations!$I$2:$K$101,2,FALSE)</f>
        <v>Fredensborg</v>
      </c>
      <c r="O8636" t="str">
        <f>VLOOKUP(G8636,Translations!$M$2:$N$9,2,FALSE)</f>
        <v>[X2079] SARS-CoV-2 (RNA), Borger</v>
      </c>
      <c r="P8636" t="str">
        <f>VLOOKUP(F8636,Translations!$D$1:$F$13,2,FALSE)</f>
        <v>Ok</v>
      </c>
      <c r="Q8636" t="str">
        <f>VLOOKUP(F8636,Translations!$D$2:$G$13,4,FALSE)</f>
        <v>01 - Aktiv, bopæl i DK</v>
      </c>
      <c r="R8636" t="str">
        <f>VLOOKUP(H8636,Translations!$P$2:$Q$10,2,FALSE)</f>
        <v>1 - Selvstændigt sikret - med lægevalg</v>
      </c>
      <c r="S8636" t="str">
        <f>VLOOKUP(F8636,Translations!$D$2:$F$13,3,FALSE)</f>
        <v>Ja</v>
      </c>
    </row>
    <row r="8637" spans="1:19" x14ac:dyDescent="0.2">
      <c r="A8637" s="3">
        <v>44013</v>
      </c>
      <c r="B8637" t="s">
        <v>721</v>
      </c>
      <c r="C8637" t="s">
        <v>722</v>
      </c>
      <c r="D8637">
        <v>217</v>
      </c>
      <c r="E8637">
        <v>1084</v>
      </c>
      <c r="F8637" t="str">
        <f t="shared" si="280"/>
        <v>01</v>
      </c>
      <c r="G8637" t="s">
        <v>513</v>
      </c>
      <c r="H8637">
        <v>1</v>
      </c>
      <c r="I8637" t="s">
        <v>6</v>
      </c>
      <c r="J8637" t="s">
        <v>5</v>
      </c>
      <c r="K8637" t="s">
        <v>6</v>
      </c>
      <c r="L8637">
        <v>91</v>
      </c>
      <c r="M8637" t="str">
        <f>VLOOKUP(E8637,Translations!$A$1:$B$7,2,FALSE)</f>
        <v>Hovedstaden</v>
      </c>
      <c r="N8637" t="str">
        <f>VLOOKUP(D8637,Translations!$I$2:$K$101,2,FALSE)</f>
        <v>Helsingør</v>
      </c>
      <c r="O8637" t="str">
        <f>VLOOKUP(G8637,Translations!$M$2:$N$9,2,FALSE)</f>
        <v>[X2079] SARS-CoV-2 (RNA), Borger</v>
      </c>
      <c r="P8637" t="str">
        <f>VLOOKUP(F8637,Translations!$D$1:$F$13,2,FALSE)</f>
        <v>Ok</v>
      </c>
      <c r="Q8637" t="str">
        <f>VLOOKUP(F8637,Translations!$D$2:$G$13,4,FALSE)</f>
        <v>01 - Aktiv, bopæl i DK</v>
      </c>
      <c r="R8637" t="str">
        <f>VLOOKUP(H8637,Translations!$P$2:$Q$10,2,FALSE)</f>
        <v>1 - Selvstændigt sikret - med lægevalg</v>
      </c>
      <c r="S8637" t="str">
        <f>VLOOKUP(F8637,Translations!$D$2:$F$13,3,FALSE)</f>
        <v>Ja</v>
      </c>
    </row>
    <row r="8638" spans="1:19" x14ac:dyDescent="0.2">
      <c r="A8638" s="3">
        <v>44013</v>
      </c>
      <c r="B8638" t="s">
        <v>721</v>
      </c>
      <c r="C8638" t="s">
        <v>722</v>
      </c>
      <c r="D8638">
        <v>217</v>
      </c>
      <c r="E8638">
        <v>1084</v>
      </c>
      <c r="F8638" t="str">
        <f t="shared" si="280"/>
        <v>01</v>
      </c>
      <c r="G8638" t="s">
        <v>513</v>
      </c>
      <c r="H8638">
        <v>2</v>
      </c>
      <c r="I8638" t="s">
        <v>6</v>
      </c>
      <c r="J8638" t="s">
        <v>5</v>
      </c>
      <c r="K8638" t="s">
        <v>6</v>
      </c>
      <c r="L8638">
        <v>1</v>
      </c>
      <c r="M8638" t="str">
        <f>VLOOKUP(E8638,Translations!$A$1:$B$7,2,FALSE)</f>
        <v>Hovedstaden</v>
      </c>
      <c r="N8638" t="str">
        <f>VLOOKUP(D8638,Translations!$I$2:$K$101,2,FALSE)</f>
        <v>Helsingør</v>
      </c>
      <c r="O8638" t="str">
        <f>VLOOKUP(G8638,Translations!$M$2:$N$9,2,FALSE)</f>
        <v>[X2079] SARS-CoV-2 (RNA), Borger</v>
      </c>
      <c r="P8638" t="str">
        <f>VLOOKUP(F8638,Translations!$D$1:$F$13,2,FALSE)</f>
        <v>Ok</v>
      </c>
      <c r="Q8638" t="str">
        <f>VLOOKUP(F8638,Translations!$D$2:$G$13,4,FALSE)</f>
        <v>01 - Aktiv, bopæl i DK</v>
      </c>
      <c r="R8638" t="str">
        <f>VLOOKUP(H8638,Translations!$P$2:$Q$10,2,FALSE)</f>
        <v>2 - Selvstændigt sikret - uden lægevalg</v>
      </c>
      <c r="S8638" t="str">
        <f>VLOOKUP(F8638,Translations!$D$2:$F$13,3,FALSE)</f>
        <v>Ja</v>
      </c>
    </row>
    <row r="8639" spans="1:19" x14ac:dyDescent="0.2">
      <c r="A8639" s="3">
        <v>44013</v>
      </c>
      <c r="B8639" t="s">
        <v>721</v>
      </c>
      <c r="C8639" t="s">
        <v>722</v>
      </c>
      <c r="D8639">
        <v>219</v>
      </c>
      <c r="E8639">
        <v>1084</v>
      </c>
      <c r="F8639" t="str">
        <f t="shared" si="280"/>
        <v>01</v>
      </c>
      <c r="G8639" t="s">
        <v>513</v>
      </c>
      <c r="H8639">
        <v>1</v>
      </c>
      <c r="I8639" t="s">
        <v>6</v>
      </c>
      <c r="J8639" t="s">
        <v>5</v>
      </c>
      <c r="K8639" t="s">
        <v>6</v>
      </c>
      <c r="L8639">
        <v>73</v>
      </c>
      <c r="M8639" t="str">
        <f>VLOOKUP(E8639,Translations!$A$1:$B$7,2,FALSE)</f>
        <v>Hovedstaden</v>
      </c>
      <c r="N8639" t="str">
        <f>VLOOKUP(D8639,Translations!$I$2:$K$101,2,FALSE)</f>
        <v>Hillerød</v>
      </c>
      <c r="O8639" t="str">
        <f>VLOOKUP(G8639,Translations!$M$2:$N$9,2,FALSE)</f>
        <v>[X2079] SARS-CoV-2 (RNA), Borger</v>
      </c>
      <c r="P8639" t="str">
        <f>VLOOKUP(F8639,Translations!$D$1:$F$13,2,FALSE)</f>
        <v>Ok</v>
      </c>
      <c r="Q8639" t="str">
        <f>VLOOKUP(F8639,Translations!$D$2:$G$13,4,FALSE)</f>
        <v>01 - Aktiv, bopæl i DK</v>
      </c>
      <c r="R8639" t="str">
        <f>VLOOKUP(H8639,Translations!$P$2:$Q$10,2,FALSE)</f>
        <v>1 - Selvstændigt sikret - med lægevalg</v>
      </c>
      <c r="S8639" t="str">
        <f>VLOOKUP(F8639,Translations!$D$2:$F$13,3,FALSE)</f>
        <v>Ja</v>
      </c>
    </row>
    <row r="8640" spans="1:19" x14ac:dyDescent="0.2">
      <c r="A8640" s="3">
        <v>44013</v>
      </c>
      <c r="B8640" t="s">
        <v>721</v>
      </c>
      <c r="C8640" t="s">
        <v>722</v>
      </c>
      <c r="D8640">
        <v>223</v>
      </c>
      <c r="E8640">
        <v>1084</v>
      </c>
      <c r="F8640" t="str">
        <f t="shared" si="280"/>
        <v>01</v>
      </c>
      <c r="G8640" t="s">
        <v>513</v>
      </c>
      <c r="H8640">
        <v>1</v>
      </c>
      <c r="I8640" t="s">
        <v>6</v>
      </c>
      <c r="J8640" t="s">
        <v>5</v>
      </c>
      <c r="K8640" t="s">
        <v>6</v>
      </c>
      <c r="L8640">
        <v>38</v>
      </c>
      <c r="M8640" t="str">
        <f>VLOOKUP(E8640,Translations!$A$1:$B$7,2,FALSE)</f>
        <v>Hovedstaden</v>
      </c>
      <c r="N8640" t="str">
        <f>VLOOKUP(D8640,Translations!$I$2:$K$101,2,FALSE)</f>
        <v>Hørsholm</v>
      </c>
      <c r="O8640" t="str">
        <f>VLOOKUP(G8640,Translations!$M$2:$N$9,2,FALSE)</f>
        <v>[X2079] SARS-CoV-2 (RNA), Borger</v>
      </c>
      <c r="P8640" t="str">
        <f>VLOOKUP(F8640,Translations!$D$1:$F$13,2,FALSE)</f>
        <v>Ok</v>
      </c>
      <c r="Q8640" t="str">
        <f>VLOOKUP(F8640,Translations!$D$2:$G$13,4,FALSE)</f>
        <v>01 - Aktiv, bopæl i DK</v>
      </c>
      <c r="R8640" t="str">
        <f>VLOOKUP(H8640,Translations!$P$2:$Q$10,2,FALSE)</f>
        <v>1 - Selvstændigt sikret - med lægevalg</v>
      </c>
      <c r="S8640" t="str">
        <f>VLOOKUP(F8640,Translations!$D$2:$F$13,3,FALSE)</f>
        <v>Ja</v>
      </c>
    </row>
    <row r="8641" spans="1:19" x14ac:dyDescent="0.2">
      <c r="A8641" s="3">
        <v>44013</v>
      </c>
      <c r="B8641" t="s">
        <v>721</v>
      </c>
      <c r="C8641" t="s">
        <v>722</v>
      </c>
      <c r="D8641">
        <v>230</v>
      </c>
      <c r="E8641">
        <v>1084</v>
      </c>
      <c r="F8641" t="str">
        <f t="shared" si="280"/>
        <v>01</v>
      </c>
      <c r="G8641" t="s">
        <v>513</v>
      </c>
      <c r="H8641">
        <v>1</v>
      </c>
      <c r="I8641" t="s">
        <v>6</v>
      </c>
      <c r="J8641" t="s">
        <v>5</v>
      </c>
      <c r="K8641" t="s">
        <v>6</v>
      </c>
      <c r="L8641">
        <v>71</v>
      </c>
      <c r="M8641" t="str">
        <f>VLOOKUP(E8641,Translations!$A$1:$B$7,2,FALSE)</f>
        <v>Hovedstaden</v>
      </c>
      <c r="N8641" t="str">
        <f>VLOOKUP(D8641,Translations!$I$2:$K$101,2,FALSE)</f>
        <v>Rudersdal</v>
      </c>
      <c r="O8641" t="str">
        <f>VLOOKUP(G8641,Translations!$M$2:$N$9,2,FALSE)</f>
        <v>[X2079] SARS-CoV-2 (RNA), Borger</v>
      </c>
      <c r="P8641" t="str">
        <f>VLOOKUP(F8641,Translations!$D$1:$F$13,2,FALSE)</f>
        <v>Ok</v>
      </c>
      <c r="Q8641" t="str">
        <f>VLOOKUP(F8641,Translations!$D$2:$G$13,4,FALSE)</f>
        <v>01 - Aktiv, bopæl i DK</v>
      </c>
      <c r="R8641" t="str">
        <f>VLOOKUP(H8641,Translations!$P$2:$Q$10,2,FALSE)</f>
        <v>1 - Selvstændigt sikret - med lægevalg</v>
      </c>
      <c r="S8641" t="str">
        <f>VLOOKUP(F8641,Translations!$D$2:$F$13,3,FALSE)</f>
        <v>Ja</v>
      </c>
    </row>
    <row r="8642" spans="1:19" x14ac:dyDescent="0.2">
      <c r="A8642" s="3">
        <v>44013</v>
      </c>
      <c r="B8642" t="s">
        <v>721</v>
      </c>
      <c r="C8642" t="s">
        <v>722</v>
      </c>
      <c r="D8642">
        <v>240</v>
      </c>
      <c r="E8642">
        <v>1084</v>
      </c>
      <c r="F8642" t="str">
        <f t="shared" si="280"/>
        <v>01</v>
      </c>
      <c r="G8642" t="s">
        <v>513</v>
      </c>
      <c r="H8642">
        <v>1</v>
      </c>
      <c r="I8642" t="s">
        <v>6</v>
      </c>
      <c r="J8642" t="s">
        <v>5</v>
      </c>
      <c r="K8642" t="s">
        <v>6</v>
      </c>
      <c r="L8642">
        <v>61</v>
      </c>
      <c r="M8642" t="str">
        <f>VLOOKUP(E8642,Translations!$A$1:$B$7,2,FALSE)</f>
        <v>Hovedstaden</v>
      </c>
      <c r="N8642" t="str">
        <f>VLOOKUP(D8642,Translations!$I$2:$K$101,2,FALSE)</f>
        <v>Egedal</v>
      </c>
      <c r="O8642" t="str">
        <f>VLOOKUP(G8642,Translations!$M$2:$N$9,2,FALSE)</f>
        <v>[X2079] SARS-CoV-2 (RNA), Borger</v>
      </c>
      <c r="P8642" t="str">
        <f>VLOOKUP(F8642,Translations!$D$1:$F$13,2,FALSE)</f>
        <v>Ok</v>
      </c>
      <c r="Q8642" t="str">
        <f>VLOOKUP(F8642,Translations!$D$2:$G$13,4,FALSE)</f>
        <v>01 - Aktiv, bopæl i DK</v>
      </c>
      <c r="R8642" t="str">
        <f>VLOOKUP(H8642,Translations!$P$2:$Q$10,2,FALSE)</f>
        <v>1 - Selvstændigt sikret - med lægevalg</v>
      </c>
      <c r="S8642" t="str">
        <f>VLOOKUP(F8642,Translations!$D$2:$F$13,3,FALSE)</f>
        <v>Ja</v>
      </c>
    </row>
    <row r="8643" spans="1:19" x14ac:dyDescent="0.2">
      <c r="A8643" s="3">
        <v>44013</v>
      </c>
      <c r="B8643" t="s">
        <v>721</v>
      </c>
      <c r="C8643" t="s">
        <v>722</v>
      </c>
      <c r="D8643">
        <v>250</v>
      </c>
      <c r="E8643">
        <v>1084</v>
      </c>
      <c r="F8643" t="str">
        <f t="shared" si="280"/>
        <v>01</v>
      </c>
      <c r="G8643" t="s">
        <v>513</v>
      </c>
      <c r="H8643">
        <v>1</v>
      </c>
      <c r="I8643" t="s">
        <v>6</v>
      </c>
      <c r="J8643" t="s">
        <v>5</v>
      </c>
      <c r="K8643" t="s">
        <v>6</v>
      </c>
      <c r="L8643">
        <v>55</v>
      </c>
      <c r="M8643" t="str">
        <f>VLOOKUP(E8643,Translations!$A$1:$B$7,2,FALSE)</f>
        <v>Hovedstaden</v>
      </c>
      <c r="N8643" t="str">
        <f>VLOOKUP(D8643,Translations!$I$2:$K$101,2,FALSE)</f>
        <v>Frederikssund</v>
      </c>
      <c r="O8643" t="str">
        <f>VLOOKUP(G8643,Translations!$M$2:$N$9,2,FALSE)</f>
        <v>[X2079] SARS-CoV-2 (RNA), Borger</v>
      </c>
      <c r="P8643" t="str">
        <f>VLOOKUP(F8643,Translations!$D$1:$F$13,2,FALSE)</f>
        <v>Ok</v>
      </c>
      <c r="Q8643" t="str">
        <f>VLOOKUP(F8643,Translations!$D$2:$G$13,4,FALSE)</f>
        <v>01 - Aktiv, bopæl i DK</v>
      </c>
      <c r="R8643" t="str">
        <f>VLOOKUP(H8643,Translations!$P$2:$Q$10,2,FALSE)</f>
        <v>1 - Selvstændigt sikret - med lægevalg</v>
      </c>
      <c r="S8643" t="str">
        <f>VLOOKUP(F8643,Translations!$D$2:$F$13,3,FALSE)</f>
        <v>Ja</v>
      </c>
    </row>
    <row r="8644" spans="1:19" x14ac:dyDescent="0.2">
      <c r="A8644" s="3">
        <v>44013</v>
      </c>
      <c r="B8644" t="s">
        <v>721</v>
      </c>
      <c r="C8644" t="s">
        <v>722</v>
      </c>
      <c r="D8644">
        <v>253</v>
      </c>
      <c r="E8644">
        <v>1085</v>
      </c>
      <c r="F8644" t="str">
        <f t="shared" si="280"/>
        <v>01</v>
      </c>
      <c r="G8644" t="s">
        <v>513</v>
      </c>
      <c r="H8644">
        <v>1</v>
      </c>
      <c r="I8644" t="s">
        <v>6</v>
      </c>
      <c r="J8644" t="s">
        <v>5</v>
      </c>
      <c r="K8644" t="s">
        <v>6</v>
      </c>
      <c r="L8644">
        <v>56</v>
      </c>
      <c r="M8644" t="str">
        <f>VLOOKUP(E8644,Translations!$A$1:$B$7,2,FALSE)</f>
        <v>Sjælland</v>
      </c>
      <c r="N8644" t="str">
        <f>VLOOKUP(D8644,Translations!$I$2:$K$101,2,FALSE)</f>
        <v>Greve</v>
      </c>
      <c r="O8644" t="str">
        <f>VLOOKUP(G8644,Translations!$M$2:$N$9,2,FALSE)</f>
        <v>[X2079] SARS-CoV-2 (RNA), Borger</v>
      </c>
      <c r="P8644" t="str">
        <f>VLOOKUP(F8644,Translations!$D$1:$F$13,2,FALSE)</f>
        <v>Ok</v>
      </c>
      <c r="Q8644" t="str">
        <f>VLOOKUP(F8644,Translations!$D$2:$G$13,4,FALSE)</f>
        <v>01 - Aktiv, bopæl i DK</v>
      </c>
      <c r="R8644" t="str">
        <f>VLOOKUP(H8644,Translations!$P$2:$Q$10,2,FALSE)</f>
        <v>1 - Selvstændigt sikret - med lægevalg</v>
      </c>
      <c r="S8644" t="str">
        <f>VLOOKUP(F8644,Translations!$D$2:$F$13,3,FALSE)</f>
        <v>Ja</v>
      </c>
    </row>
    <row r="8645" spans="1:19" x14ac:dyDescent="0.2">
      <c r="A8645" s="3">
        <v>44013</v>
      </c>
      <c r="B8645" t="s">
        <v>721</v>
      </c>
      <c r="C8645" t="s">
        <v>722</v>
      </c>
      <c r="D8645">
        <v>259</v>
      </c>
      <c r="E8645">
        <v>1085</v>
      </c>
      <c r="F8645" t="str">
        <f t="shared" si="280"/>
        <v>01</v>
      </c>
      <c r="G8645" t="s">
        <v>513</v>
      </c>
      <c r="H8645">
        <v>1</v>
      </c>
      <c r="I8645" t="s">
        <v>6</v>
      </c>
      <c r="J8645" t="s">
        <v>5</v>
      </c>
      <c r="K8645" t="s">
        <v>6</v>
      </c>
      <c r="L8645">
        <v>76</v>
      </c>
      <c r="M8645" t="str">
        <f>VLOOKUP(E8645,Translations!$A$1:$B$7,2,FALSE)</f>
        <v>Sjælland</v>
      </c>
      <c r="N8645" t="str">
        <f>VLOOKUP(D8645,Translations!$I$2:$K$101,2,FALSE)</f>
        <v>Køge</v>
      </c>
      <c r="O8645" t="str">
        <f>VLOOKUP(G8645,Translations!$M$2:$N$9,2,FALSE)</f>
        <v>[X2079] SARS-CoV-2 (RNA), Borger</v>
      </c>
      <c r="P8645" t="str">
        <f>VLOOKUP(F8645,Translations!$D$1:$F$13,2,FALSE)</f>
        <v>Ok</v>
      </c>
      <c r="Q8645" t="str">
        <f>VLOOKUP(F8645,Translations!$D$2:$G$13,4,FALSE)</f>
        <v>01 - Aktiv, bopæl i DK</v>
      </c>
      <c r="R8645" t="str">
        <f>VLOOKUP(H8645,Translations!$P$2:$Q$10,2,FALSE)</f>
        <v>1 - Selvstændigt sikret - med lægevalg</v>
      </c>
      <c r="S8645" t="str">
        <f>VLOOKUP(F8645,Translations!$D$2:$F$13,3,FALSE)</f>
        <v>Ja</v>
      </c>
    </row>
    <row r="8646" spans="1:19" x14ac:dyDescent="0.2">
      <c r="A8646" s="3">
        <v>44013</v>
      </c>
      <c r="B8646" t="s">
        <v>721</v>
      </c>
      <c r="C8646" t="s">
        <v>722</v>
      </c>
      <c r="D8646">
        <v>260</v>
      </c>
      <c r="E8646">
        <v>1084</v>
      </c>
      <c r="F8646" t="str">
        <f t="shared" si="280"/>
        <v>01</v>
      </c>
      <c r="G8646" t="s">
        <v>513</v>
      </c>
      <c r="H8646">
        <v>1</v>
      </c>
      <c r="I8646" t="s">
        <v>6</v>
      </c>
      <c r="J8646" t="s">
        <v>5</v>
      </c>
      <c r="K8646" t="s">
        <v>6</v>
      </c>
      <c r="L8646">
        <v>44</v>
      </c>
      <c r="M8646" t="str">
        <f>VLOOKUP(E8646,Translations!$A$1:$B$7,2,FALSE)</f>
        <v>Hovedstaden</v>
      </c>
      <c r="N8646" t="str">
        <f>VLOOKUP(D8646,Translations!$I$2:$K$101,2,FALSE)</f>
        <v>Halsnæs</v>
      </c>
      <c r="O8646" t="str">
        <f>VLOOKUP(G8646,Translations!$M$2:$N$9,2,FALSE)</f>
        <v>[X2079] SARS-CoV-2 (RNA), Borger</v>
      </c>
      <c r="P8646" t="str">
        <f>VLOOKUP(F8646,Translations!$D$1:$F$13,2,FALSE)</f>
        <v>Ok</v>
      </c>
      <c r="Q8646" t="str">
        <f>VLOOKUP(F8646,Translations!$D$2:$G$13,4,FALSE)</f>
        <v>01 - Aktiv, bopæl i DK</v>
      </c>
      <c r="R8646" t="str">
        <f>VLOOKUP(H8646,Translations!$P$2:$Q$10,2,FALSE)</f>
        <v>1 - Selvstændigt sikret - med lægevalg</v>
      </c>
      <c r="S8646" t="str">
        <f>VLOOKUP(F8646,Translations!$D$2:$F$13,3,FALSE)</f>
        <v>Ja</v>
      </c>
    </row>
    <row r="8647" spans="1:19" x14ac:dyDescent="0.2">
      <c r="A8647" s="3">
        <v>44013</v>
      </c>
      <c r="B8647" t="s">
        <v>721</v>
      </c>
      <c r="C8647" t="s">
        <v>722</v>
      </c>
      <c r="D8647">
        <v>265</v>
      </c>
      <c r="E8647">
        <v>1085</v>
      </c>
      <c r="F8647" t="str">
        <f t="shared" ref="F8647:F8678" si="281">"01"</f>
        <v>01</v>
      </c>
      <c r="G8647" t="s">
        <v>513</v>
      </c>
      <c r="H8647">
        <v>1</v>
      </c>
      <c r="I8647" t="s">
        <v>6</v>
      </c>
      <c r="J8647" t="s">
        <v>5</v>
      </c>
      <c r="K8647" t="s">
        <v>6</v>
      </c>
      <c r="L8647">
        <v>116</v>
      </c>
      <c r="M8647" t="str">
        <f>VLOOKUP(E8647,Translations!$A$1:$B$7,2,FALSE)</f>
        <v>Sjælland</v>
      </c>
      <c r="N8647" t="str">
        <f>VLOOKUP(D8647,Translations!$I$2:$K$101,2,FALSE)</f>
        <v>Roskilde</v>
      </c>
      <c r="O8647" t="str">
        <f>VLOOKUP(G8647,Translations!$M$2:$N$9,2,FALSE)</f>
        <v>[X2079] SARS-CoV-2 (RNA), Borger</v>
      </c>
      <c r="P8647" t="str">
        <f>VLOOKUP(F8647,Translations!$D$1:$F$13,2,FALSE)</f>
        <v>Ok</v>
      </c>
      <c r="Q8647" t="str">
        <f>VLOOKUP(F8647,Translations!$D$2:$G$13,4,FALSE)</f>
        <v>01 - Aktiv, bopæl i DK</v>
      </c>
      <c r="R8647" t="str">
        <f>VLOOKUP(H8647,Translations!$P$2:$Q$10,2,FALSE)</f>
        <v>1 - Selvstændigt sikret - med lægevalg</v>
      </c>
      <c r="S8647" t="str">
        <f>VLOOKUP(F8647,Translations!$D$2:$F$13,3,FALSE)</f>
        <v>Ja</v>
      </c>
    </row>
    <row r="8648" spans="1:19" x14ac:dyDescent="0.2">
      <c r="A8648" s="3">
        <v>44013</v>
      </c>
      <c r="B8648" t="s">
        <v>721</v>
      </c>
      <c r="C8648" t="s">
        <v>722</v>
      </c>
      <c r="D8648">
        <v>269</v>
      </c>
      <c r="E8648">
        <v>1085</v>
      </c>
      <c r="F8648" t="str">
        <f t="shared" si="281"/>
        <v>01</v>
      </c>
      <c r="G8648" t="s">
        <v>513</v>
      </c>
      <c r="H8648">
        <v>1</v>
      </c>
      <c r="I8648" t="s">
        <v>6</v>
      </c>
      <c r="J8648" t="s">
        <v>5</v>
      </c>
      <c r="K8648" t="s">
        <v>6</v>
      </c>
      <c r="L8648">
        <v>34</v>
      </c>
      <c r="M8648" t="str">
        <f>VLOOKUP(E8648,Translations!$A$1:$B$7,2,FALSE)</f>
        <v>Sjælland</v>
      </c>
      <c r="N8648" t="str">
        <f>VLOOKUP(D8648,Translations!$I$2:$K$101,2,FALSE)</f>
        <v>Solrød</v>
      </c>
      <c r="O8648" t="str">
        <f>VLOOKUP(G8648,Translations!$M$2:$N$9,2,FALSE)</f>
        <v>[X2079] SARS-CoV-2 (RNA), Borger</v>
      </c>
      <c r="P8648" t="str">
        <f>VLOOKUP(F8648,Translations!$D$1:$F$13,2,FALSE)</f>
        <v>Ok</v>
      </c>
      <c r="Q8648" t="str">
        <f>VLOOKUP(F8648,Translations!$D$2:$G$13,4,FALSE)</f>
        <v>01 - Aktiv, bopæl i DK</v>
      </c>
      <c r="R8648" t="str">
        <f>VLOOKUP(H8648,Translations!$P$2:$Q$10,2,FALSE)</f>
        <v>1 - Selvstændigt sikret - med lægevalg</v>
      </c>
      <c r="S8648" t="str">
        <f>VLOOKUP(F8648,Translations!$D$2:$F$13,3,FALSE)</f>
        <v>Ja</v>
      </c>
    </row>
    <row r="8649" spans="1:19" x14ac:dyDescent="0.2">
      <c r="A8649" s="3">
        <v>44013</v>
      </c>
      <c r="B8649" t="s">
        <v>721</v>
      </c>
      <c r="C8649" t="s">
        <v>722</v>
      </c>
      <c r="D8649">
        <v>270</v>
      </c>
      <c r="E8649">
        <v>1084</v>
      </c>
      <c r="F8649" t="str">
        <f t="shared" si="281"/>
        <v>01</v>
      </c>
      <c r="G8649" t="s">
        <v>513</v>
      </c>
      <c r="H8649">
        <v>1</v>
      </c>
      <c r="I8649" t="s">
        <v>6</v>
      </c>
      <c r="J8649" t="s">
        <v>5</v>
      </c>
      <c r="K8649" t="s">
        <v>6</v>
      </c>
      <c r="L8649">
        <v>62</v>
      </c>
      <c r="M8649" t="str">
        <f>VLOOKUP(E8649,Translations!$A$1:$B$7,2,FALSE)</f>
        <v>Hovedstaden</v>
      </c>
      <c r="N8649" t="str">
        <f>VLOOKUP(D8649,Translations!$I$2:$K$101,2,FALSE)</f>
        <v>Gribskov</v>
      </c>
      <c r="O8649" t="str">
        <f>VLOOKUP(G8649,Translations!$M$2:$N$9,2,FALSE)</f>
        <v>[X2079] SARS-CoV-2 (RNA), Borger</v>
      </c>
      <c r="P8649" t="str">
        <f>VLOOKUP(F8649,Translations!$D$1:$F$13,2,FALSE)</f>
        <v>Ok</v>
      </c>
      <c r="Q8649" t="str">
        <f>VLOOKUP(F8649,Translations!$D$2:$G$13,4,FALSE)</f>
        <v>01 - Aktiv, bopæl i DK</v>
      </c>
      <c r="R8649" t="str">
        <f>VLOOKUP(H8649,Translations!$P$2:$Q$10,2,FALSE)</f>
        <v>1 - Selvstændigt sikret - med lægevalg</v>
      </c>
      <c r="S8649" t="str">
        <f>VLOOKUP(F8649,Translations!$D$2:$F$13,3,FALSE)</f>
        <v>Ja</v>
      </c>
    </row>
    <row r="8650" spans="1:19" x14ac:dyDescent="0.2">
      <c r="A8650" s="3">
        <v>44013</v>
      </c>
      <c r="B8650" t="s">
        <v>721</v>
      </c>
      <c r="C8650" t="s">
        <v>722</v>
      </c>
      <c r="D8650">
        <v>306</v>
      </c>
      <c r="E8650">
        <v>1085</v>
      </c>
      <c r="F8650" t="str">
        <f t="shared" si="281"/>
        <v>01</v>
      </c>
      <c r="G8650" t="s">
        <v>513</v>
      </c>
      <c r="H8650">
        <v>1</v>
      </c>
      <c r="I8650" t="s">
        <v>6</v>
      </c>
      <c r="J8650" t="s">
        <v>5</v>
      </c>
      <c r="K8650" t="s">
        <v>6</v>
      </c>
      <c r="L8650">
        <v>37</v>
      </c>
      <c r="M8650" t="str">
        <f>VLOOKUP(E8650,Translations!$A$1:$B$7,2,FALSE)</f>
        <v>Sjælland</v>
      </c>
      <c r="N8650" t="str">
        <f>VLOOKUP(D8650,Translations!$I$2:$K$101,2,FALSE)</f>
        <v>Odsherred</v>
      </c>
      <c r="O8650" t="str">
        <f>VLOOKUP(G8650,Translations!$M$2:$N$9,2,FALSE)</f>
        <v>[X2079] SARS-CoV-2 (RNA), Borger</v>
      </c>
      <c r="P8650" t="str">
        <f>VLOOKUP(F8650,Translations!$D$1:$F$13,2,FALSE)</f>
        <v>Ok</v>
      </c>
      <c r="Q8650" t="str">
        <f>VLOOKUP(F8650,Translations!$D$2:$G$13,4,FALSE)</f>
        <v>01 - Aktiv, bopæl i DK</v>
      </c>
      <c r="R8650" t="str">
        <f>VLOOKUP(H8650,Translations!$P$2:$Q$10,2,FALSE)</f>
        <v>1 - Selvstændigt sikret - med lægevalg</v>
      </c>
      <c r="S8650" t="str">
        <f>VLOOKUP(F8650,Translations!$D$2:$F$13,3,FALSE)</f>
        <v>Ja</v>
      </c>
    </row>
    <row r="8651" spans="1:19" x14ac:dyDescent="0.2">
      <c r="A8651" s="3">
        <v>44013</v>
      </c>
      <c r="B8651" t="s">
        <v>721</v>
      </c>
      <c r="C8651" t="s">
        <v>722</v>
      </c>
      <c r="D8651">
        <v>316</v>
      </c>
      <c r="E8651">
        <v>1085</v>
      </c>
      <c r="F8651" t="str">
        <f t="shared" si="281"/>
        <v>01</v>
      </c>
      <c r="G8651" t="s">
        <v>513</v>
      </c>
      <c r="H8651">
        <v>1</v>
      </c>
      <c r="I8651" t="s">
        <v>6</v>
      </c>
      <c r="J8651" t="s">
        <v>5</v>
      </c>
      <c r="K8651" t="s">
        <v>6</v>
      </c>
      <c r="L8651">
        <v>96</v>
      </c>
      <c r="M8651" t="str">
        <f>VLOOKUP(E8651,Translations!$A$1:$B$7,2,FALSE)</f>
        <v>Sjælland</v>
      </c>
      <c r="N8651" t="str">
        <f>VLOOKUP(D8651,Translations!$I$2:$K$101,2,FALSE)</f>
        <v>Holbæk</v>
      </c>
      <c r="O8651" t="str">
        <f>VLOOKUP(G8651,Translations!$M$2:$N$9,2,FALSE)</f>
        <v>[X2079] SARS-CoV-2 (RNA), Borger</v>
      </c>
      <c r="P8651" t="str">
        <f>VLOOKUP(F8651,Translations!$D$1:$F$13,2,FALSE)</f>
        <v>Ok</v>
      </c>
      <c r="Q8651" t="str">
        <f>VLOOKUP(F8651,Translations!$D$2:$G$13,4,FALSE)</f>
        <v>01 - Aktiv, bopæl i DK</v>
      </c>
      <c r="R8651" t="str">
        <f>VLOOKUP(H8651,Translations!$P$2:$Q$10,2,FALSE)</f>
        <v>1 - Selvstændigt sikret - med lægevalg</v>
      </c>
      <c r="S8651" t="str">
        <f>VLOOKUP(F8651,Translations!$D$2:$F$13,3,FALSE)</f>
        <v>Ja</v>
      </c>
    </row>
    <row r="8652" spans="1:19" x14ac:dyDescent="0.2">
      <c r="A8652" s="3">
        <v>44013</v>
      </c>
      <c r="B8652" t="s">
        <v>721</v>
      </c>
      <c r="C8652" t="s">
        <v>722</v>
      </c>
      <c r="D8652">
        <v>316</v>
      </c>
      <c r="E8652">
        <v>1085</v>
      </c>
      <c r="F8652" t="str">
        <f t="shared" si="281"/>
        <v>01</v>
      </c>
      <c r="G8652" t="s">
        <v>513</v>
      </c>
      <c r="H8652">
        <v>2</v>
      </c>
      <c r="I8652" t="s">
        <v>6</v>
      </c>
      <c r="J8652" t="s">
        <v>5</v>
      </c>
      <c r="K8652" t="s">
        <v>6</v>
      </c>
      <c r="L8652">
        <v>1</v>
      </c>
      <c r="M8652" t="str">
        <f>VLOOKUP(E8652,Translations!$A$1:$B$7,2,FALSE)</f>
        <v>Sjælland</v>
      </c>
      <c r="N8652" t="str">
        <f>VLOOKUP(D8652,Translations!$I$2:$K$101,2,FALSE)</f>
        <v>Holbæk</v>
      </c>
      <c r="O8652" t="str">
        <f>VLOOKUP(G8652,Translations!$M$2:$N$9,2,FALSE)</f>
        <v>[X2079] SARS-CoV-2 (RNA), Borger</v>
      </c>
      <c r="P8652" t="str">
        <f>VLOOKUP(F8652,Translations!$D$1:$F$13,2,FALSE)</f>
        <v>Ok</v>
      </c>
      <c r="Q8652" t="str">
        <f>VLOOKUP(F8652,Translations!$D$2:$G$13,4,FALSE)</f>
        <v>01 - Aktiv, bopæl i DK</v>
      </c>
      <c r="R8652" t="str">
        <f>VLOOKUP(H8652,Translations!$P$2:$Q$10,2,FALSE)</f>
        <v>2 - Selvstændigt sikret - uden lægevalg</v>
      </c>
      <c r="S8652" t="str">
        <f>VLOOKUP(F8652,Translations!$D$2:$F$13,3,FALSE)</f>
        <v>Ja</v>
      </c>
    </row>
    <row r="8653" spans="1:19" x14ac:dyDescent="0.2">
      <c r="A8653" s="3">
        <v>44013</v>
      </c>
      <c r="B8653" t="s">
        <v>721</v>
      </c>
      <c r="C8653" t="s">
        <v>722</v>
      </c>
      <c r="D8653">
        <v>320</v>
      </c>
      <c r="E8653">
        <v>1085</v>
      </c>
      <c r="F8653" t="str">
        <f t="shared" si="281"/>
        <v>01</v>
      </c>
      <c r="G8653" t="s">
        <v>513</v>
      </c>
      <c r="H8653">
        <v>1</v>
      </c>
      <c r="I8653" t="s">
        <v>6</v>
      </c>
      <c r="J8653" t="s">
        <v>5</v>
      </c>
      <c r="K8653" t="s">
        <v>6</v>
      </c>
      <c r="L8653">
        <v>46</v>
      </c>
      <c r="M8653" t="str">
        <f>VLOOKUP(E8653,Translations!$A$1:$B$7,2,FALSE)</f>
        <v>Sjælland</v>
      </c>
      <c r="N8653" t="str">
        <f>VLOOKUP(D8653,Translations!$I$2:$K$101,2,FALSE)</f>
        <v>Faxe</v>
      </c>
      <c r="O8653" t="str">
        <f>VLOOKUP(G8653,Translations!$M$2:$N$9,2,FALSE)</f>
        <v>[X2079] SARS-CoV-2 (RNA), Borger</v>
      </c>
      <c r="P8653" t="str">
        <f>VLOOKUP(F8653,Translations!$D$1:$F$13,2,FALSE)</f>
        <v>Ok</v>
      </c>
      <c r="Q8653" t="str">
        <f>VLOOKUP(F8653,Translations!$D$2:$G$13,4,FALSE)</f>
        <v>01 - Aktiv, bopæl i DK</v>
      </c>
      <c r="R8653" t="str">
        <f>VLOOKUP(H8653,Translations!$P$2:$Q$10,2,FALSE)</f>
        <v>1 - Selvstændigt sikret - med lægevalg</v>
      </c>
      <c r="S8653" t="str">
        <f>VLOOKUP(F8653,Translations!$D$2:$F$13,3,FALSE)</f>
        <v>Ja</v>
      </c>
    </row>
    <row r="8654" spans="1:19" x14ac:dyDescent="0.2">
      <c r="A8654" s="3">
        <v>44013</v>
      </c>
      <c r="B8654" t="s">
        <v>721</v>
      </c>
      <c r="C8654" t="s">
        <v>722</v>
      </c>
      <c r="D8654">
        <v>320</v>
      </c>
      <c r="E8654">
        <v>1085</v>
      </c>
      <c r="F8654" t="str">
        <f t="shared" si="281"/>
        <v>01</v>
      </c>
      <c r="G8654" t="s">
        <v>513</v>
      </c>
      <c r="H8654">
        <v>2</v>
      </c>
      <c r="I8654" t="s">
        <v>6</v>
      </c>
      <c r="J8654" t="s">
        <v>5</v>
      </c>
      <c r="K8654" t="s">
        <v>6</v>
      </c>
      <c r="L8654">
        <v>1</v>
      </c>
      <c r="M8654" t="str">
        <f>VLOOKUP(E8654,Translations!$A$1:$B$7,2,FALSE)</f>
        <v>Sjælland</v>
      </c>
      <c r="N8654" t="str">
        <f>VLOOKUP(D8654,Translations!$I$2:$K$101,2,FALSE)</f>
        <v>Faxe</v>
      </c>
      <c r="O8654" t="str">
        <f>VLOOKUP(G8654,Translations!$M$2:$N$9,2,FALSE)</f>
        <v>[X2079] SARS-CoV-2 (RNA), Borger</v>
      </c>
      <c r="P8654" t="str">
        <f>VLOOKUP(F8654,Translations!$D$1:$F$13,2,FALSE)</f>
        <v>Ok</v>
      </c>
      <c r="Q8654" t="str">
        <f>VLOOKUP(F8654,Translations!$D$2:$G$13,4,FALSE)</f>
        <v>01 - Aktiv, bopæl i DK</v>
      </c>
      <c r="R8654" t="str">
        <f>VLOOKUP(H8654,Translations!$P$2:$Q$10,2,FALSE)</f>
        <v>2 - Selvstændigt sikret - uden lægevalg</v>
      </c>
      <c r="S8654" t="str">
        <f>VLOOKUP(F8654,Translations!$D$2:$F$13,3,FALSE)</f>
        <v>Ja</v>
      </c>
    </row>
    <row r="8655" spans="1:19" x14ac:dyDescent="0.2">
      <c r="A8655" s="3">
        <v>44013</v>
      </c>
      <c r="B8655" t="s">
        <v>721</v>
      </c>
      <c r="C8655" t="s">
        <v>722</v>
      </c>
      <c r="D8655">
        <v>326</v>
      </c>
      <c r="E8655">
        <v>1085</v>
      </c>
      <c r="F8655" t="str">
        <f t="shared" si="281"/>
        <v>01</v>
      </c>
      <c r="G8655" t="s">
        <v>513</v>
      </c>
      <c r="H8655">
        <v>1</v>
      </c>
      <c r="I8655" t="s">
        <v>6</v>
      </c>
      <c r="J8655" t="s">
        <v>5</v>
      </c>
      <c r="K8655" t="s">
        <v>6</v>
      </c>
      <c r="L8655">
        <v>64</v>
      </c>
      <c r="M8655" t="str">
        <f>VLOOKUP(E8655,Translations!$A$1:$B$7,2,FALSE)</f>
        <v>Sjælland</v>
      </c>
      <c r="N8655" t="str">
        <f>VLOOKUP(D8655,Translations!$I$2:$K$101,2,FALSE)</f>
        <v>Kalundborg</v>
      </c>
      <c r="O8655" t="str">
        <f>VLOOKUP(G8655,Translations!$M$2:$N$9,2,FALSE)</f>
        <v>[X2079] SARS-CoV-2 (RNA), Borger</v>
      </c>
      <c r="P8655" t="str">
        <f>VLOOKUP(F8655,Translations!$D$1:$F$13,2,FALSE)</f>
        <v>Ok</v>
      </c>
      <c r="Q8655" t="str">
        <f>VLOOKUP(F8655,Translations!$D$2:$G$13,4,FALSE)</f>
        <v>01 - Aktiv, bopæl i DK</v>
      </c>
      <c r="R8655" t="str">
        <f>VLOOKUP(H8655,Translations!$P$2:$Q$10,2,FALSE)</f>
        <v>1 - Selvstændigt sikret - med lægevalg</v>
      </c>
      <c r="S8655" t="str">
        <f>VLOOKUP(F8655,Translations!$D$2:$F$13,3,FALSE)</f>
        <v>Ja</v>
      </c>
    </row>
    <row r="8656" spans="1:19" x14ac:dyDescent="0.2">
      <c r="A8656" s="3">
        <v>44013</v>
      </c>
      <c r="B8656" t="s">
        <v>721</v>
      </c>
      <c r="C8656" t="s">
        <v>722</v>
      </c>
      <c r="D8656">
        <v>329</v>
      </c>
      <c r="E8656">
        <v>1085</v>
      </c>
      <c r="F8656" t="str">
        <f t="shared" si="281"/>
        <v>01</v>
      </c>
      <c r="G8656" t="s">
        <v>513</v>
      </c>
      <c r="H8656">
        <v>1</v>
      </c>
      <c r="I8656" t="s">
        <v>6</v>
      </c>
      <c r="J8656" t="s">
        <v>5</v>
      </c>
      <c r="K8656" t="s">
        <v>6</v>
      </c>
      <c r="L8656">
        <v>41</v>
      </c>
      <c r="M8656" t="str">
        <f>VLOOKUP(E8656,Translations!$A$1:$B$7,2,FALSE)</f>
        <v>Sjælland</v>
      </c>
      <c r="N8656" t="str">
        <f>VLOOKUP(D8656,Translations!$I$2:$K$101,2,FALSE)</f>
        <v>Ringsted</v>
      </c>
      <c r="O8656" t="str">
        <f>VLOOKUP(G8656,Translations!$M$2:$N$9,2,FALSE)</f>
        <v>[X2079] SARS-CoV-2 (RNA), Borger</v>
      </c>
      <c r="P8656" t="str">
        <f>VLOOKUP(F8656,Translations!$D$1:$F$13,2,FALSE)</f>
        <v>Ok</v>
      </c>
      <c r="Q8656" t="str">
        <f>VLOOKUP(F8656,Translations!$D$2:$G$13,4,FALSE)</f>
        <v>01 - Aktiv, bopæl i DK</v>
      </c>
      <c r="R8656" t="str">
        <f>VLOOKUP(H8656,Translations!$P$2:$Q$10,2,FALSE)</f>
        <v>1 - Selvstændigt sikret - med lægevalg</v>
      </c>
      <c r="S8656" t="str">
        <f>VLOOKUP(F8656,Translations!$D$2:$F$13,3,FALSE)</f>
        <v>Ja</v>
      </c>
    </row>
    <row r="8657" spans="1:19" x14ac:dyDescent="0.2">
      <c r="A8657" s="3">
        <v>44013</v>
      </c>
      <c r="B8657" t="s">
        <v>721</v>
      </c>
      <c r="C8657" t="s">
        <v>722</v>
      </c>
      <c r="D8657">
        <v>330</v>
      </c>
      <c r="E8657">
        <v>1085</v>
      </c>
      <c r="F8657" t="str">
        <f t="shared" si="281"/>
        <v>01</v>
      </c>
      <c r="G8657" t="s">
        <v>513</v>
      </c>
      <c r="H8657">
        <v>1</v>
      </c>
      <c r="I8657" t="s">
        <v>6</v>
      </c>
      <c r="J8657" t="s">
        <v>5</v>
      </c>
      <c r="K8657" t="s">
        <v>6</v>
      </c>
      <c r="L8657">
        <v>81</v>
      </c>
      <c r="M8657" t="str">
        <f>VLOOKUP(E8657,Translations!$A$1:$B$7,2,FALSE)</f>
        <v>Sjælland</v>
      </c>
      <c r="N8657" t="str">
        <f>VLOOKUP(D8657,Translations!$I$2:$K$101,2,FALSE)</f>
        <v>Slagelse</v>
      </c>
      <c r="O8657" t="str">
        <f>VLOOKUP(G8657,Translations!$M$2:$N$9,2,FALSE)</f>
        <v>[X2079] SARS-CoV-2 (RNA), Borger</v>
      </c>
      <c r="P8657" t="str">
        <f>VLOOKUP(F8657,Translations!$D$1:$F$13,2,FALSE)</f>
        <v>Ok</v>
      </c>
      <c r="Q8657" t="str">
        <f>VLOOKUP(F8657,Translations!$D$2:$G$13,4,FALSE)</f>
        <v>01 - Aktiv, bopæl i DK</v>
      </c>
      <c r="R8657" t="str">
        <f>VLOOKUP(H8657,Translations!$P$2:$Q$10,2,FALSE)</f>
        <v>1 - Selvstændigt sikret - med lægevalg</v>
      </c>
      <c r="S8657" t="str">
        <f>VLOOKUP(F8657,Translations!$D$2:$F$13,3,FALSE)</f>
        <v>Ja</v>
      </c>
    </row>
    <row r="8658" spans="1:19" x14ac:dyDescent="0.2">
      <c r="A8658" s="3">
        <v>44013</v>
      </c>
      <c r="B8658" t="s">
        <v>721</v>
      </c>
      <c r="C8658" t="s">
        <v>722</v>
      </c>
      <c r="D8658">
        <v>336</v>
      </c>
      <c r="E8658">
        <v>1085</v>
      </c>
      <c r="F8658" t="str">
        <f t="shared" si="281"/>
        <v>01</v>
      </c>
      <c r="G8658" t="s">
        <v>513</v>
      </c>
      <c r="H8658">
        <v>1</v>
      </c>
      <c r="I8658" t="s">
        <v>6</v>
      </c>
      <c r="J8658" t="s">
        <v>5</v>
      </c>
      <c r="K8658" t="s">
        <v>6</v>
      </c>
      <c r="L8658">
        <v>21</v>
      </c>
      <c r="M8658" t="str">
        <f>VLOOKUP(E8658,Translations!$A$1:$B$7,2,FALSE)</f>
        <v>Sjælland</v>
      </c>
      <c r="N8658" t="str">
        <f>VLOOKUP(D8658,Translations!$I$2:$K$101,2,FALSE)</f>
        <v>Stevns</v>
      </c>
      <c r="O8658" t="str">
        <f>VLOOKUP(G8658,Translations!$M$2:$N$9,2,FALSE)</f>
        <v>[X2079] SARS-CoV-2 (RNA), Borger</v>
      </c>
      <c r="P8658" t="str">
        <f>VLOOKUP(F8658,Translations!$D$1:$F$13,2,FALSE)</f>
        <v>Ok</v>
      </c>
      <c r="Q8658" t="str">
        <f>VLOOKUP(F8658,Translations!$D$2:$G$13,4,FALSE)</f>
        <v>01 - Aktiv, bopæl i DK</v>
      </c>
      <c r="R8658" t="str">
        <f>VLOOKUP(H8658,Translations!$P$2:$Q$10,2,FALSE)</f>
        <v>1 - Selvstændigt sikret - med lægevalg</v>
      </c>
      <c r="S8658" t="str">
        <f>VLOOKUP(F8658,Translations!$D$2:$F$13,3,FALSE)</f>
        <v>Ja</v>
      </c>
    </row>
    <row r="8659" spans="1:19" x14ac:dyDescent="0.2">
      <c r="A8659" s="3">
        <v>44013</v>
      </c>
      <c r="B8659" t="s">
        <v>721</v>
      </c>
      <c r="C8659" t="s">
        <v>722</v>
      </c>
      <c r="D8659">
        <v>340</v>
      </c>
      <c r="E8659">
        <v>1085</v>
      </c>
      <c r="F8659" t="str">
        <f t="shared" si="281"/>
        <v>01</v>
      </c>
      <c r="G8659" t="s">
        <v>513</v>
      </c>
      <c r="H8659">
        <v>1</v>
      </c>
      <c r="I8659" t="s">
        <v>6</v>
      </c>
      <c r="J8659" t="s">
        <v>5</v>
      </c>
      <c r="K8659" t="s">
        <v>6</v>
      </c>
      <c r="L8659">
        <v>53</v>
      </c>
      <c r="M8659" t="str">
        <f>VLOOKUP(E8659,Translations!$A$1:$B$7,2,FALSE)</f>
        <v>Sjælland</v>
      </c>
      <c r="N8659" t="str">
        <f>VLOOKUP(D8659,Translations!$I$2:$K$101,2,FALSE)</f>
        <v>Sorø</v>
      </c>
      <c r="O8659" t="str">
        <f>VLOOKUP(G8659,Translations!$M$2:$N$9,2,FALSE)</f>
        <v>[X2079] SARS-CoV-2 (RNA), Borger</v>
      </c>
      <c r="P8659" t="str">
        <f>VLOOKUP(F8659,Translations!$D$1:$F$13,2,FALSE)</f>
        <v>Ok</v>
      </c>
      <c r="Q8659" t="str">
        <f>VLOOKUP(F8659,Translations!$D$2:$G$13,4,FALSE)</f>
        <v>01 - Aktiv, bopæl i DK</v>
      </c>
      <c r="R8659" t="str">
        <f>VLOOKUP(H8659,Translations!$P$2:$Q$10,2,FALSE)</f>
        <v>1 - Selvstændigt sikret - med lægevalg</v>
      </c>
      <c r="S8659" t="str">
        <f>VLOOKUP(F8659,Translations!$D$2:$F$13,3,FALSE)</f>
        <v>Ja</v>
      </c>
    </row>
    <row r="8660" spans="1:19" x14ac:dyDescent="0.2">
      <c r="A8660" s="3">
        <v>44013</v>
      </c>
      <c r="B8660" t="s">
        <v>721</v>
      </c>
      <c r="C8660" t="s">
        <v>722</v>
      </c>
      <c r="D8660">
        <v>350</v>
      </c>
      <c r="E8660">
        <v>1085</v>
      </c>
      <c r="F8660" t="str">
        <f t="shared" si="281"/>
        <v>01</v>
      </c>
      <c r="G8660" t="s">
        <v>513</v>
      </c>
      <c r="H8660">
        <v>1</v>
      </c>
      <c r="I8660" t="s">
        <v>6</v>
      </c>
      <c r="J8660" t="s">
        <v>5</v>
      </c>
      <c r="K8660" t="s">
        <v>6</v>
      </c>
      <c r="L8660">
        <v>38</v>
      </c>
      <c r="M8660" t="str">
        <f>VLOOKUP(E8660,Translations!$A$1:$B$7,2,FALSE)</f>
        <v>Sjælland</v>
      </c>
      <c r="N8660" t="str">
        <f>VLOOKUP(D8660,Translations!$I$2:$K$101,2,FALSE)</f>
        <v>Lejre</v>
      </c>
      <c r="O8660" t="str">
        <f>VLOOKUP(G8660,Translations!$M$2:$N$9,2,FALSE)</f>
        <v>[X2079] SARS-CoV-2 (RNA), Borger</v>
      </c>
      <c r="P8660" t="str">
        <f>VLOOKUP(F8660,Translations!$D$1:$F$13,2,FALSE)</f>
        <v>Ok</v>
      </c>
      <c r="Q8660" t="str">
        <f>VLOOKUP(F8660,Translations!$D$2:$G$13,4,FALSE)</f>
        <v>01 - Aktiv, bopæl i DK</v>
      </c>
      <c r="R8660" t="str">
        <f>VLOOKUP(H8660,Translations!$P$2:$Q$10,2,FALSE)</f>
        <v>1 - Selvstændigt sikret - med lægevalg</v>
      </c>
      <c r="S8660" t="str">
        <f>VLOOKUP(F8660,Translations!$D$2:$F$13,3,FALSE)</f>
        <v>Ja</v>
      </c>
    </row>
    <row r="8661" spans="1:19" x14ac:dyDescent="0.2">
      <c r="A8661" s="3">
        <v>44013</v>
      </c>
      <c r="B8661" t="s">
        <v>721</v>
      </c>
      <c r="C8661" t="s">
        <v>722</v>
      </c>
      <c r="D8661">
        <v>350</v>
      </c>
      <c r="E8661">
        <v>1085</v>
      </c>
      <c r="F8661" t="str">
        <f t="shared" si="281"/>
        <v>01</v>
      </c>
      <c r="G8661" t="s">
        <v>513</v>
      </c>
      <c r="H8661">
        <v>2</v>
      </c>
      <c r="I8661" t="s">
        <v>6</v>
      </c>
      <c r="J8661" t="s">
        <v>5</v>
      </c>
      <c r="K8661" t="s">
        <v>6</v>
      </c>
      <c r="L8661">
        <v>1</v>
      </c>
      <c r="M8661" t="str">
        <f>VLOOKUP(E8661,Translations!$A$1:$B$7,2,FALSE)</f>
        <v>Sjælland</v>
      </c>
      <c r="N8661" t="str">
        <f>VLOOKUP(D8661,Translations!$I$2:$K$101,2,FALSE)</f>
        <v>Lejre</v>
      </c>
      <c r="O8661" t="str">
        <f>VLOOKUP(G8661,Translations!$M$2:$N$9,2,FALSE)</f>
        <v>[X2079] SARS-CoV-2 (RNA), Borger</v>
      </c>
      <c r="P8661" t="str">
        <f>VLOOKUP(F8661,Translations!$D$1:$F$13,2,FALSE)</f>
        <v>Ok</v>
      </c>
      <c r="Q8661" t="str">
        <f>VLOOKUP(F8661,Translations!$D$2:$G$13,4,FALSE)</f>
        <v>01 - Aktiv, bopæl i DK</v>
      </c>
      <c r="R8661" t="str">
        <f>VLOOKUP(H8661,Translations!$P$2:$Q$10,2,FALSE)</f>
        <v>2 - Selvstændigt sikret - uden lægevalg</v>
      </c>
      <c r="S8661" t="str">
        <f>VLOOKUP(F8661,Translations!$D$2:$F$13,3,FALSE)</f>
        <v>Ja</v>
      </c>
    </row>
    <row r="8662" spans="1:19" x14ac:dyDescent="0.2">
      <c r="A8662" s="3">
        <v>44013</v>
      </c>
      <c r="B8662" t="s">
        <v>721</v>
      </c>
      <c r="C8662" t="s">
        <v>722</v>
      </c>
      <c r="D8662">
        <v>360</v>
      </c>
      <c r="E8662">
        <v>1085</v>
      </c>
      <c r="F8662" t="str">
        <f t="shared" si="281"/>
        <v>01</v>
      </c>
      <c r="G8662" t="s">
        <v>513</v>
      </c>
      <c r="H8662">
        <v>1</v>
      </c>
      <c r="I8662" t="s">
        <v>6</v>
      </c>
      <c r="J8662" t="s">
        <v>5</v>
      </c>
      <c r="K8662" t="s">
        <v>6</v>
      </c>
      <c r="L8662">
        <v>30</v>
      </c>
      <c r="M8662" t="str">
        <f>VLOOKUP(E8662,Translations!$A$1:$B$7,2,FALSE)</f>
        <v>Sjælland</v>
      </c>
      <c r="N8662" t="str">
        <f>VLOOKUP(D8662,Translations!$I$2:$K$101,2,FALSE)</f>
        <v>Lolland</v>
      </c>
      <c r="O8662" t="str">
        <f>VLOOKUP(G8662,Translations!$M$2:$N$9,2,FALSE)</f>
        <v>[X2079] SARS-CoV-2 (RNA), Borger</v>
      </c>
      <c r="P8662" t="str">
        <f>VLOOKUP(F8662,Translations!$D$1:$F$13,2,FALSE)</f>
        <v>Ok</v>
      </c>
      <c r="Q8662" t="str">
        <f>VLOOKUP(F8662,Translations!$D$2:$G$13,4,FALSE)</f>
        <v>01 - Aktiv, bopæl i DK</v>
      </c>
      <c r="R8662" t="str">
        <f>VLOOKUP(H8662,Translations!$P$2:$Q$10,2,FALSE)</f>
        <v>1 - Selvstændigt sikret - med lægevalg</v>
      </c>
      <c r="S8662" t="str">
        <f>VLOOKUP(F8662,Translations!$D$2:$F$13,3,FALSE)</f>
        <v>Ja</v>
      </c>
    </row>
    <row r="8663" spans="1:19" x14ac:dyDescent="0.2">
      <c r="A8663" s="3">
        <v>44013</v>
      </c>
      <c r="B8663" t="s">
        <v>721</v>
      </c>
      <c r="C8663" t="s">
        <v>722</v>
      </c>
      <c r="D8663">
        <v>370</v>
      </c>
      <c r="E8663">
        <v>1085</v>
      </c>
      <c r="F8663" t="str">
        <f t="shared" si="281"/>
        <v>01</v>
      </c>
      <c r="G8663" t="s">
        <v>513</v>
      </c>
      <c r="H8663">
        <v>1</v>
      </c>
      <c r="I8663" t="s">
        <v>6</v>
      </c>
      <c r="J8663" t="s">
        <v>5</v>
      </c>
      <c r="K8663" t="s">
        <v>6</v>
      </c>
      <c r="L8663">
        <v>94</v>
      </c>
      <c r="M8663" t="str">
        <f>VLOOKUP(E8663,Translations!$A$1:$B$7,2,FALSE)</f>
        <v>Sjælland</v>
      </c>
      <c r="N8663" t="str">
        <f>VLOOKUP(D8663,Translations!$I$2:$K$101,2,FALSE)</f>
        <v>Næstved</v>
      </c>
      <c r="O8663" t="str">
        <f>VLOOKUP(G8663,Translations!$M$2:$N$9,2,FALSE)</f>
        <v>[X2079] SARS-CoV-2 (RNA), Borger</v>
      </c>
      <c r="P8663" t="str">
        <f>VLOOKUP(F8663,Translations!$D$1:$F$13,2,FALSE)</f>
        <v>Ok</v>
      </c>
      <c r="Q8663" t="str">
        <f>VLOOKUP(F8663,Translations!$D$2:$G$13,4,FALSE)</f>
        <v>01 - Aktiv, bopæl i DK</v>
      </c>
      <c r="R8663" t="str">
        <f>VLOOKUP(H8663,Translations!$P$2:$Q$10,2,FALSE)</f>
        <v>1 - Selvstændigt sikret - med lægevalg</v>
      </c>
      <c r="S8663" t="str">
        <f>VLOOKUP(F8663,Translations!$D$2:$F$13,3,FALSE)</f>
        <v>Ja</v>
      </c>
    </row>
    <row r="8664" spans="1:19" x14ac:dyDescent="0.2">
      <c r="A8664" s="3">
        <v>44013</v>
      </c>
      <c r="B8664" t="s">
        <v>721</v>
      </c>
      <c r="C8664" t="s">
        <v>722</v>
      </c>
      <c r="D8664">
        <v>376</v>
      </c>
      <c r="E8664">
        <v>1085</v>
      </c>
      <c r="F8664" t="str">
        <f t="shared" si="281"/>
        <v>01</v>
      </c>
      <c r="G8664" t="s">
        <v>513</v>
      </c>
      <c r="H8664">
        <v>1</v>
      </c>
      <c r="I8664" t="s">
        <v>6</v>
      </c>
      <c r="J8664" t="s">
        <v>5</v>
      </c>
      <c r="K8664" t="s">
        <v>6</v>
      </c>
      <c r="L8664">
        <v>58</v>
      </c>
      <c r="M8664" t="str">
        <f>VLOOKUP(E8664,Translations!$A$1:$B$7,2,FALSE)</f>
        <v>Sjælland</v>
      </c>
      <c r="N8664" t="str">
        <f>VLOOKUP(D8664,Translations!$I$2:$K$101,2,FALSE)</f>
        <v>Guldborgsund</v>
      </c>
      <c r="O8664" t="str">
        <f>VLOOKUP(G8664,Translations!$M$2:$N$9,2,FALSE)</f>
        <v>[X2079] SARS-CoV-2 (RNA), Borger</v>
      </c>
      <c r="P8664" t="str">
        <f>VLOOKUP(F8664,Translations!$D$1:$F$13,2,FALSE)</f>
        <v>Ok</v>
      </c>
      <c r="Q8664" t="str">
        <f>VLOOKUP(F8664,Translations!$D$2:$G$13,4,FALSE)</f>
        <v>01 - Aktiv, bopæl i DK</v>
      </c>
      <c r="R8664" t="str">
        <f>VLOOKUP(H8664,Translations!$P$2:$Q$10,2,FALSE)</f>
        <v>1 - Selvstændigt sikret - med lægevalg</v>
      </c>
      <c r="S8664" t="str">
        <f>VLOOKUP(F8664,Translations!$D$2:$F$13,3,FALSE)</f>
        <v>Ja</v>
      </c>
    </row>
    <row r="8665" spans="1:19" x14ac:dyDescent="0.2">
      <c r="A8665" s="3">
        <v>44013</v>
      </c>
      <c r="B8665" t="s">
        <v>721</v>
      </c>
      <c r="C8665" t="s">
        <v>722</v>
      </c>
      <c r="D8665">
        <v>390</v>
      </c>
      <c r="E8665">
        <v>1085</v>
      </c>
      <c r="F8665" t="str">
        <f t="shared" si="281"/>
        <v>01</v>
      </c>
      <c r="G8665" t="s">
        <v>513</v>
      </c>
      <c r="H8665">
        <v>1</v>
      </c>
      <c r="I8665" t="s">
        <v>6</v>
      </c>
      <c r="J8665" t="s">
        <v>5</v>
      </c>
      <c r="K8665" t="s">
        <v>6</v>
      </c>
      <c r="L8665">
        <v>43</v>
      </c>
      <c r="M8665" t="str">
        <f>VLOOKUP(E8665,Translations!$A$1:$B$7,2,FALSE)</f>
        <v>Sjælland</v>
      </c>
      <c r="N8665" t="str">
        <f>VLOOKUP(D8665,Translations!$I$2:$K$101,2,FALSE)</f>
        <v>Vordingborg</v>
      </c>
      <c r="O8665" t="str">
        <f>VLOOKUP(G8665,Translations!$M$2:$N$9,2,FALSE)</f>
        <v>[X2079] SARS-CoV-2 (RNA), Borger</v>
      </c>
      <c r="P8665" t="str">
        <f>VLOOKUP(F8665,Translations!$D$1:$F$13,2,FALSE)</f>
        <v>Ok</v>
      </c>
      <c r="Q8665" t="str">
        <f>VLOOKUP(F8665,Translations!$D$2:$G$13,4,FALSE)</f>
        <v>01 - Aktiv, bopæl i DK</v>
      </c>
      <c r="R8665" t="str">
        <f>VLOOKUP(H8665,Translations!$P$2:$Q$10,2,FALSE)</f>
        <v>1 - Selvstændigt sikret - med lægevalg</v>
      </c>
      <c r="S8665" t="str">
        <f>VLOOKUP(F8665,Translations!$D$2:$F$13,3,FALSE)</f>
        <v>Ja</v>
      </c>
    </row>
    <row r="8666" spans="1:19" x14ac:dyDescent="0.2">
      <c r="A8666" s="3">
        <v>44013</v>
      </c>
      <c r="B8666" t="s">
        <v>721</v>
      </c>
      <c r="C8666" t="s">
        <v>722</v>
      </c>
      <c r="D8666">
        <v>400</v>
      </c>
      <c r="E8666">
        <v>1084</v>
      </c>
      <c r="F8666" t="str">
        <f t="shared" si="281"/>
        <v>01</v>
      </c>
      <c r="G8666" t="s">
        <v>513</v>
      </c>
      <c r="H8666">
        <v>1</v>
      </c>
      <c r="I8666" t="s">
        <v>6</v>
      </c>
      <c r="J8666" t="s">
        <v>5</v>
      </c>
      <c r="K8666" t="s">
        <v>6</v>
      </c>
      <c r="L8666">
        <v>39</v>
      </c>
      <c r="M8666" t="str">
        <f>VLOOKUP(E8666,Translations!$A$1:$B$7,2,FALSE)</f>
        <v>Hovedstaden</v>
      </c>
      <c r="N8666" t="str">
        <f>VLOOKUP(D8666,Translations!$I$2:$K$101,2,FALSE)</f>
        <v>Bornholm</v>
      </c>
      <c r="O8666" t="str">
        <f>VLOOKUP(G8666,Translations!$M$2:$N$9,2,FALSE)</f>
        <v>[X2079] SARS-CoV-2 (RNA), Borger</v>
      </c>
      <c r="P8666" t="str">
        <f>VLOOKUP(F8666,Translations!$D$1:$F$13,2,FALSE)</f>
        <v>Ok</v>
      </c>
      <c r="Q8666" t="str">
        <f>VLOOKUP(F8666,Translations!$D$2:$G$13,4,FALSE)</f>
        <v>01 - Aktiv, bopæl i DK</v>
      </c>
      <c r="R8666" t="str">
        <f>VLOOKUP(H8666,Translations!$P$2:$Q$10,2,FALSE)</f>
        <v>1 - Selvstændigt sikret - med lægevalg</v>
      </c>
      <c r="S8666" t="str">
        <f>VLOOKUP(F8666,Translations!$D$2:$F$13,3,FALSE)</f>
        <v>Ja</v>
      </c>
    </row>
    <row r="8667" spans="1:19" x14ac:dyDescent="0.2">
      <c r="A8667" s="3">
        <v>44013</v>
      </c>
      <c r="B8667" t="s">
        <v>721</v>
      </c>
      <c r="C8667" t="s">
        <v>722</v>
      </c>
      <c r="D8667">
        <v>410</v>
      </c>
      <c r="E8667">
        <v>1083</v>
      </c>
      <c r="F8667" t="str">
        <f t="shared" si="281"/>
        <v>01</v>
      </c>
      <c r="G8667" t="s">
        <v>513</v>
      </c>
      <c r="H8667">
        <v>1</v>
      </c>
      <c r="I8667" t="s">
        <v>6</v>
      </c>
      <c r="J8667" t="s">
        <v>5</v>
      </c>
      <c r="K8667" t="s">
        <v>6</v>
      </c>
      <c r="L8667">
        <v>53</v>
      </c>
      <c r="M8667" t="str">
        <f>VLOOKUP(E8667,Translations!$A$1:$B$7,2,FALSE)</f>
        <v>Syddanmark</v>
      </c>
      <c r="N8667" t="str">
        <f>VLOOKUP(D8667,Translations!$I$2:$K$101,2,FALSE)</f>
        <v>Middelfart</v>
      </c>
      <c r="O8667" t="str">
        <f>VLOOKUP(G8667,Translations!$M$2:$N$9,2,FALSE)</f>
        <v>[X2079] SARS-CoV-2 (RNA), Borger</v>
      </c>
      <c r="P8667" t="str">
        <f>VLOOKUP(F8667,Translations!$D$1:$F$13,2,FALSE)</f>
        <v>Ok</v>
      </c>
      <c r="Q8667" t="str">
        <f>VLOOKUP(F8667,Translations!$D$2:$G$13,4,FALSE)</f>
        <v>01 - Aktiv, bopæl i DK</v>
      </c>
      <c r="R8667" t="str">
        <f>VLOOKUP(H8667,Translations!$P$2:$Q$10,2,FALSE)</f>
        <v>1 - Selvstændigt sikret - med lægevalg</v>
      </c>
      <c r="S8667" t="str">
        <f>VLOOKUP(F8667,Translations!$D$2:$F$13,3,FALSE)</f>
        <v>Ja</v>
      </c>
    </row>
    <row r="8668" spans="1:19" x14ac:dyDescent="0.2">
      <c r="A8668" s="3">
        <v>44013</v>
      </c>
      <c r="B8668" t="s">
        <v>721</v>
      </c>
      <c r="C8668" t="s">
        <v>722</v>
      </c>
      <c r="D8668">
        <v>420</v>
      </c>
      <c r="E8668">
        <v>1083</v>
      </c>
      <c r="F8668" t="str">
        <f t="shared" si="281"/>
        <v>01</v>
      </c>
      <c r="G8668" t="s">
        <v>513</v>
      </c>
      <c r="H8668">
        <v>1</v>
      </c>
      <c r="I8668" t="s">
        <v>6</v>
      </c>
      <c r="J8668" t="s">
        <v>5</v>
      </c>
      <c r="K8668" t="s">
        <v>6</v>
      </c>
      <c r="L8668">
        <v>56</v>
      </c>
      <c r="M8668" t="str">
        <f>VLOOKUP(E8668,Translations!$A$1:$B$7,2,FALSE)</f>
        <v>Syddanmark</v>
      </c>
      <c r="N8668" t="str">
        <f>VLOOKUP(D8668,Translations!$I$2:$K$101,2,FALSE)</f>
        <v>Assens</v>
      </c>
      <c r="O8668" t="str">
        <f>VLOOKUP(G8668,Translations!$M$2:$N$9,2,FALSE)</f>
        <v>[X2079] SARS-CoV-2 (RNA), Borger</v>
      </c>
      <c r="P8668" t="str">
        <f>VLOOKUP(F8668,Translations!$D$1:$F$13,2,FALSE)</f>
        <v>Ok</v>
      </c>
      <c r="Q8668" t="str">
        <f>VLOOKUP(F8668,Translations!$D$2:$G$13,4,FALSE)</f>
        <v>01 - Aktiv, bopæl i DK</v>
      </c>
      <c r="R8668" t="str">
        <f>VLOOKUP(H8668,Translations!$P$2:$Q$10,2,FALSE)</f>
        <v>1 - Selvstændigt sikret - med lægevalg</v>
      </c>
      <c r="S8668" t="str">
        <f>VLOOKUP(F8668,Translations!$D$2:$F$13,3,FALSE)</f>
        <v>Ja</v>
      </c>
    </row>
    <row r="8669" spans="1:19" x14ac:dyDescent="0.2">
      <c r="A8669" s="3">
        <v>44013</v>
      </c>
      <c r="B8669" t="s">
        <v>721</v>
      </c>
      <c r="C8669" t="s">
        <v>722</v>
      </c>
      <c r="D8669">
        <v>430</v>
      </c>
      <c r="E8669">
        <v>1083</v>
      </c>
      <c r="F8669" t="str">
        <f t="shared" si="281"/>
        <v>01</v>
      </c>
      <c r="G8669" t="s">
        <v>513</v>
      </c>
      <c r="H8669">
        <v>1</v>
      </c>
      <c r="I8669" t="s">
        <v>6</v>
      </c>
      <c r="J8669" t="s">
        <v>5</v>
      </c>
      <c r="K8669" t="s">
        <v>6</v>
      </c>
      <c r="L8669">
        <v>68</v>
      </c>
      <c r="M8669" t="str">
        <f>VLOOKUP(E8669,Translations!$A$1:$B$7,2,FALSE)</f>
        <v>Syddanmark</v>
      </c>
      <c r="N8669" t="str">
        <f>VLOOKUP(D8669,Translations!$I$2:$K$101,2,FALSE)</f>
        <v>Faaborg-Midtfyn</v>
      </c>
      <c r="O8669" t="str">
        <f>VLOOKUP(G8669,Translations!$M$2:$N$9,2,FALSE)</f>
        <v>[X2079] SARS-CoV-2 (RNA), Borger</v>
      </c>
      <c r="P8669" t="str">
        <f>VLOOKUP(F8669,Translations!$D$1:$F$13,2,FALSE)</f>
        <v>Ok</v>
      </c>
      <c r="Q8669" t="str">
        <f>VLOOKUP(F8669,Translations!$D$2:$G$13,4,FALSE)</f>
        <v>01 - Aktiv, bopæl i DK</v>
      </c>
      <c r="R8669" t="str">
        <f>VLOOKUP(H8669,Translations!$P$2:$Q$10,2,FALSE)</f>
        <v>1 - Selvstændigt sikret - med lægevalg</v>
      </c>
      <c r="S8669" t="str">
        <f>VLOOKUP(F8669,Translations!$D$2:$F$13,3,FALSE)</f>
        <v>Ja</v>
      </c>
    </row>
    <row r="8670" spans="1:19" x14ac:dyDescent="0.2">
      <c r="A8670" s="3">
        <v>44013</v>
      </c>
      <c r="B8670" t="s">
        <v>721</v>
      </c>
      <c r="C8670" t="s">
        <v>722</v>
      </c>
      <c r="D8670">
        <v>440</v>
      </c>
      <c r="E8670">
        <v>1083</v>
      </c>
      <c r="F8670" t="str">
        <f t="shared" si="281"/>
        <v>01</v>
      </c>
      <c r="G8670" t="s">
        <v>513</v>
      </c>
      <c r="H8670">
        <v>1</v>
      </c>
      <c r="I8670" t="s">
        <v>6</v>
      </c>
      <c r="J8670" t="s">
        <v>5</v>
      </c>
      <c r="K8670" t="s">
        <v>6</v>
      </c>
      <c r="L8670">
        <v>36</v>
      </c>
      <c r="M8670" t="str">
        <f>VLOOKUP(E8670,Translations!$A$1:$B$7,2,FALSE)</f>
        <v>Syddanmark</v>
      </c>
      <c r="N8670" t="str">
        <f>VLOOKUP(D8670,Translations!$I$2:$K$101,2,FALSE)</f>
        <v>Kerteminde</v>
      </c>
      <c r="O8670" t="str">
        <f>VLOOKUP(G8670,Translations!$M$2:$N$9,2,FALSE)</f>
        <v>[X2079] SARS-CoV-2 (RNA), Borger</v>
      </c>
      <c r="P8670" t="str">
        <f>VLOOKUP(F8670,Translations!$D$1:$F$13,2,FALSE)</f>
        <v>Ok</v>
      </c>
      <c r="Q8670" t="str">
        <f>VLOOKUP(F8670,Translations!$D$2:$G$13,4,FALSE)</f>
        <v>01 - Aktiv, bopæl i DK</v>
      </c>
      <c r="R8670" t="str">
        <f>VLOOKUP(H8670,Translations!$P$2:$Q$10,2,FALSE)</f>
        <v>1 - Selvstændigt sikret - med lægevalg</v>
      </c>
      <c r="S8670" t="str">
        <f>VLOOKUP(F8670,Translations!$D$2:$F$13,3,FALSE)</f>
        <v>Ja</v>
      </c>
    </row>
    <row r="8671" spans="1:19" x14ac:dyDescent="0.2">
      <c r="A8671" s="3">
        <v>44013</v>
      </c>
      <c r="B8671" t="s">
        <v>721</v>
      </c>
      <c r="C8671" t="s">
        <v>722</v>
      </c>
      <c r="D8671">
        <v>450</v>
      </c>
      <c r="E8671">
        <v>1083</v>
      </c>
      <c r="F8671" t="str">
        <f t="shared" si="281"/>
        <v>01</v>
      </c>
      <c r="G8671" t="s">
        <v>513</v>
      </c>
      <c r="H8671">
        <v>1</v>
      </c>
      <c r="I8671" t="s">
        <v>6</v>
      </c>
      <c r="J8671" t="s">
        <v>5</v>
      </c>
      <c r="K8671" t="s">
        <v>6</v>
      </c>
      <c r="L8671">
        <v>34</v>
      </c>
      <c r="M8671" t="str">
        <f>VLOOKUP(E8671,Translations!$A$1:$B$7,2,FALSE)</f>
        <v>Syddanmark</v>
      </c>
      <c r="N8671" t="str">
        <f>VLOOKUP(D8671,Translations!$I$2:$K$101,2,FALSE)</f>
        <v>Nyborg</v>
      </c>
      <c r="O8671" t="str">
        <f>VLOOKUP(G8671,Translations!$M$2:$N$9,2,FALSE)</f>
        <v>[X2079] SARS-CoV-2 (RNA), Borger</v>
      </c>
      <c r="P8671" t="str">
        <f>VLOOKUP(F8671,Translations!$D$1:$F$13,2,FALSE)</f>
        <v>Ok</v>
      </c>
      <c r="Q8671" t="str">
        <f>VLOOKUP(F8671,Translations!$D$2:$G$13,4,FALSE)</f>
        <v>01 - Aktiv, bopæl i DK</v>
      </c>
      <c r="R8671" t="str">
        <f>VLOOKUP(H8671,Translations!$P$2:$Q$10,2,FALSE)</f>
        <v>1 - Selvstændigt sikret - med lægevalg</v>
      </c>
      <c r="S8671" t="str">
        <f>VLOOKUP(F8671,Translations!$D$2:$F$13,3,FALSE)</f>
        <v>Ja</v>
      </c>
    </row>
    <row r="8672" spans="1:19" x14ac:dyDescent="0.2">
      <c r="A8672" s="3">
        <v>44013</v>
      </c>
      <c r="B8672" t="s">
        <v>721</v>
      </c>
      <c r="C8672" t="s">
        <v>722</v>
      </c>
      <c r="D8672">
        <v>461</v>
      </c>
      <c r="E8672">
        <v>1083</v>
      </c>
      <c r="F8672" t="str">
        <f t="shared" si="281"/>
        <v>01</v>
      </c>
      <c r="G8672" t="s">
        <v>513</v>
      </c>
      <c r="H8672">
        <v>1</v>
      </c>
      <c r="I8672" t="s">
        <v>6</v>
      </c>
      <c r="J8672" t="s">
        <v>5</v>
      </c>
      <c r="K8672" t="s">
        <v>6</v>
      </c>
      <c r="L8672">
        <v>222</v>
      </c>
      <c r="M8672" t="str">
        <f>VLOOKUP(E8672,Translations!$A$1:$B$7,2,FALSE)</f>
        <v>Syddanmark</v>
      </c>
      <c r="N8672" t="str">
        <f>VLOOKUP(D8672,Translations!$I$2:$K$101,2,FALSE)</f>
        <v>Odense</v>
      </c>
      <c r="O8672" t="str">
        <f>VLOOKUP(G8672,Translations!$M$2:$N$9,2,FALSE)</f>
        <v>[X2079] SARS-CoV-2 (RNA), Borger</v>
      </c>
      <c r="P8672" t="str">
        <f>VLOOKUP(F8672,Translations!$D$1:$F$13,2,FALSE)</f>
        <v>Ok</v>
      </c>
      <c r="Q8672" t="str">
        <f>VLOOKUP(F8672,Translations!$D$2:$G$13,4,FALSE)</f>
        <v>01 - Aktiv, bopæl i DK</v>
      </c>
      <c r="R8672" t="str">
        <f>VLOOKUP(H8672,Translations!$P$2:$Q$10,2,FALSE)</f>
        <v>1 - Selvstændigt sikret - med lægevalg</v>
      </c>
      <c r="S8672" t="str">
        <f>VLOOKUP(F8672,Translations!$D$2:$F$13,3,FALSE)</f>
        <v>Ja</v>
      </c>
    </row>
    <row r="8673" spans="1:19" x14ac:dyDescent="0.2">
      <c r="A8673" s="3">
        <v>44013</v>
      </c>
      <c r="B8673" t="s">
        <v>721</v>
      </c>
      <c r="C8673" t="s">
        <v>722</v>
      </c>
      <c r="D8673">
        <v>479</v>
      </c>
      <c r="E8673">
        <v>1083</v>
      </c>
      <c r="F8673" t="str">
        <f t="shared" si="281"/>
        <v>01</v>
      </c>
      <c r="G8673" t="s">
        <v>513</v>
      </c>
      <c r="H8673">
        <v>1</v>
      </c>
      <c r="I8673" t="s">
        <v>6</v>
      </c>
      <c r="J8673" t="s">
        <v>5</v>
      </c>
      <c r="K8673" t="s">
        <v>6</v>
      </c>
      <c r="L8673">
        <v>61</v>
      </c>
      <c r="M8673" t="str">
        <f>VLOOKUP(E8673,Translations!$A$1:$B$7,2,FALSE)</f>
        <v>Syddanmark</v>
      </c>
      <c r="N8673" t="str">
        <f>VLOOKUP(D8673,Translations!$I$2:$K$101,2,FALSE)</f>
        <v>Svendborg</v>
      </c>
      <c r="O8673" t="str">
        <f>VLOOKUP(G8673,Translations!$M$2:$N$9,2,FALSE)</f>
        <v>[X2079] SARS-CoV-2 (RNA), Borger</v>
      </c>
      <c r="P8673" t="str">
        <f>VLOOKUP(F8673,Translations!$D$1:$F$13,2,FALSE)</f>
        <v>Ok</v>
      </c>
      <c r="Q8673" t="str">
        <f>VLOOKUP(F8673,Translations!$D$2:$G$13,4,FALSE)</f>
        <v>01 - Aktiv, bopæl i DK</v>
      </c>
      <c r="R8673" t="str">
        <f>VLOOKUP(H8673,Translations!$P$2:$Q$10,2,FALSE)</f>
        <v>1 - Selvstændigt sikret - med lægevalg</v>
      </c>
      <c r="S8673" t="str">
        <f>VLOOKUP(F8673,Translations!$D$2:$F$13,3,FALSE)</f>
        <v>Ja</v>
      </c>
    </row>
    <row r="8674" spans="1:19" x14ac:dyDescent="0.2">
      <c r="A8674" s="3">
        <v>44013</v>
      </c>
      <c r="B8674" t="s">
        <v>721</v>
      </c>
      <c r="C8674" t="s">
        <v>722</v>
      </c>
      <c r="D8674">
        <v>480</v>
      </c>
      <c r="E8674">
        <v>1083</v>
      </c>
      <c r="F8674" t="str">
        <f t="shared" si="281"/>
        <v>01</v>
      </c>
      <c r="G8674" t="s">
        <v>513</v>
      </c>
      <c r="H8674">
        <v>1</v>
      </c>
      <c r="I8674" t="s">
        <v>6</v>
      </c>
      <c r="J8674" t="s">
        <v>5</v>
      </c>
      <c r="K8674" t="s">
        <v>6</v>
      </c>
      <c r="L8674">
        <v>40</v>
      </c>
      <c r="M8674" t="str">
        <f>VLOOKUP(E8674,Translations!$A$1:$B$7,2,FALSE)</f>
        <v>Syddanmark</v>
      </c>
      <c r="N8674" t="str">
        <f>VLOOKUP(D8674,Translations!$I$2:$K$101,2,FALSE)</f>
        <v>Nordfyns</v>
      </c>
      <c r="O8674" t="str">
        <f>VLOOKUP(G8674,Translations!$M$2:$N$9,2,FALSE)</f>
        <v>[X2079] SARS-CoV-2 (RNA), Borger</v>
      </c>
      <c r="P8674" t="str">
        <f>VLOOKUP(F8674,Translations!$D$1:$F$13,2,FALSE)</f>
        <v>Ok</v>
      </c>
      <c r="Q8674" t="str">
        <f>VLOOKUP(F8674,Translations!$D$2:$G$13,4,FALSE)</f>
        <v>01 - Aktiv, bopæl i DK</v>
      </c>
      <c r="R8674" t="str">
        <f>VLOOKUP(H8674,Translations!$P$2:$Q$10,2,FALSE)</f>
        <v>1 - Selvstændigt sikret - med lægevalg</v>
      </c>
      <c r="S8674" t="str">
        <f>VLOOKUP(F8674,Translations!$D$2:$F$13,3,FALSE)</f>
        <v>Ja</v>
      </c>
    </row>
    <row r="8675" spans="1:19" x14ac:dyDescent="0.2">
      <c r="A8675" s="3">
        <v>44013</v>
      </c>
      <c r="B8675" t="s">
        <v>721</v>
      </c>
      <c r="C8675" t="s">
        <v>722</v>
      </c>
      <c r="D8675">
        <v>482</v>
      </c>
      <c r="E8675">
        <v>1083</v>
      </c>
      <c r="F8675" t="str">
        <f t="shared" si="281"/>
        <v>01</v>
      </c>
      <c r="G8675" t="s">
        <v>513</v>
      </c>
      <c r="H8675">
        <v>1</v>
      </c>
      <c r="I8675" t="s">
        <v>6</v>
      </c>
      <c r="J8675" t="s">
        <v>5</v>
      </c>
      <c r="K8675" t="s">
        <v>6</v>
      </c>
      <c r="L8675">
        <v>13</v>
      </c>
      <c r="M8675" t="str">
        <f>VLOOKUP(E8675,Translations!$A$1:$B$7,2,FALSE)</f>
        <v>Syddanmark</v>
      </c>
      <c r="N8675" t="str">
        <f>VLOOKUP(D8675,Translations!$I$2:$K$101,2,FALSE)</f>
        <v>Langeland</v>
      </c>
      <c r="O8675" t="str">
        <f>VLOOKUP(G8675,Translations!$M$2:$N$9,2,FALSE)</f>
        <v>[X2079] SARS-CoV-2 (RNA), Borger</v>
      </c>
      <c r="P8675" t="str">
        <f>VLOOKUP(F8675,Translations!$D$1:$F$13,2,FALSE)</f>
        <v>Ok</v>
      </c>
      <c r="Q8675" t="str">
        <f>VLOOKUP(F8675,Translations!$D$2:$G$13,4,FALSE)</f>
        <v>01 - Aktiv, bopæl i DK</v>
      </c>
      <c r="R8675" t="str">
        <f>VLOOKUP(H8675,Translations!$P$2:$Q$10,2,FALSE)</f>
        <v>1 - Selvstændigt sikret - med lægevalg</v>
      </c>
      <c r="S8675" t="str">
        <f>VLOOKUP(F8675,Translations!$D$2:$F$13,3,FALSE)</f>
        <v>Ja</v>
      </c>
    </row>
    <row r="8676" spans="1:19" x14ac:dyDescent="0.2">
      <c r="A8676" s="3">
        <v>44013</v>
      </c>
      <c r="B8676" t="s">
        <v>721</v>
      </c>
      <c r="C8676" t="s">
        <v>722</v>
      </c>
      <c r="D8676">
        <v>492</v>
      </c>
      <c r="E8676">
        <v>1083</v>
      </c>
      <c r="F8676" t="str">
        <f t="shared" si="281"/>
        <v>01</v>
      </c>
      <c r="G8676" t="s">
        <v>513</v>
      </c>
      <c r="H8676">
        <v>1</v>
      </c>
      <c r="I8676" t="s">
        <v>6</v>
      </c>
      <c r="J8676" t="s">
        <v>5</v>
      </c>
      <c r="K8676" t="s">
        <v>6</v>
      </c>
      <c r="L8676">
        <v>6</v>
      </c>
      <c r="M8676" t="str">
        <f>VLOOKUP(E8676,Translations!$A$1:$B$7,2,FALSE)</f>
        <v>Syddanmark</v>
      </c>
      <c r="N8676" t="str">
        <f>VLOOKUP(D8676,Translations!$I$2:$K$101,2,FALSE)</f>
        <v>Ærø</v>
      </c>
      <c r="O8676" t="str">
        <f>VLOOKUP(G8676,Translations!$M$2:$N$9,2,FALSE)</f>
        <v>[X2079] SARS-CoV-2 (RNA), Borger</v>
      </c>
      <c r="P8676" t="str">
        <f>VLOOKUP(F8676,Translations!$D$1:$F$13,2,FALSE)</f>
        <v>Ok</v>
      </c>
      <c r="Q8676" t="str">
        <f>VLOOKUP(F8676,Translations!$D$2:$G$13,4,FALSE)</f>
        <v>01 - Aktiv, bopæl i DK</v>
      </c>
      <c r="R8676" t="str">
        <f>VLOOKUP(H8676,Translations!$P$2:$Q$10,2,FALSE)</f>
        <v>1 - Selvstændigt sikret - med lægevalg</v>
      </c>
      <c r="S8676" t="str">
        <f>VLOOKUP(F8676,Translations!$D$2:$F$13,3,FALSE)</f>
        <v>Ja</v>
      </c>
    </row>
    <row r="8677" spans="1:19" x14ac:dyDescent="0.2">
      <c r="A8677" s="3">
        <v>44013</v>
      </c>
      <c r="B8677" t="s">
        <v>721</v>
      </c>
      <c r="C8677" t="s">
        <v>722</v>
      </c>
      <c r="D8677">
        <v>510</v>
      </c>
      <c r="E8677">
        <v>1083</v>
      </c>
      <c r="F8677" t="str">
        <f t="shared" si="281"/>
        <v>01</v>
      </c>
      <c r="G8677" t="s">
        <v>513</v>
      </c>
      <c r="H8677">
        <v>1</v>
      </c>
      <c r="I8677" t="s">
        <v>6</v>
      </c>
      <c r="J8677" t="s">
        <v>5</v>
      </c>
      <c r="K8677" t="s">
        <v>6</v>
      </c>
      <c r="L8677">
        <v>76</v>
      </c>
      <c r="M8677" t="str">
        <f>VLOOKUP(E8677,Translations!$A$1:$B$7,2,FALSE)</f>
        <v>Syddanmark</v>
      </c>
      <c r="N8677" t="str">
        <f>VLOOKUP(D8677,Translations!$I$2:$K$101,2,FALSE)</f>
        <v>Haderslev</v>
      </c>
      <c r="O8677" t="str">
        <f>VLOOKUP(G8677,Translations!$M$2:$N$9,2,FALSE)</f>
        <v>[X2079] SARS-CoV-2 (RNA), Borger</v>
      </c>
      <c r="P8677" t="str">
        <f>VLOOKUP(F8677,Translations!$D$1:$F$13,2,FALSE)</f>
        <v>Ok</v>
      </c>
      <c r="Q8677" t="str">
        <f>VLOOKUP(F8677,Translations!$D$2:$G$13,4,FALSE)</f>
        <v>01 - Aktiv, bopæl i DK</v>
      </c>
      <c r="R8677" t="str">
        <f>VLOOKUP(H8677,Translations!$P$2:$Q$10,2,FALSE)</f>
        <v>1 - Selvstændigt sikret - med lægevalg</v>
      </c>
      <c r="S8677" t="str">
        <f>VLOOKUP(F8677,Translations!$D$2:$F$13,3,FALSE)</f>
        <v>Ja</v>
      </c>
    </row>
    <row r="8678" spans="1:19" x14ac:dyDescent="0.2">
      <c r="A8678" s="3">
        <v>44013</v>
      </c>
      <c r="B8678" t="s">
        <v>721</v>
      </c>
      <c r="C8678" t="s">
        <v>722</v>
      </c>
      <c r="D8678">
        <v>530</v>
      </c>
      <c r="E8678">
        <v>1083</v>
      </c>
      <c r="F8678" t="str">
        <f t="shared" si="281"/>
        <v>01</v>
      </c>
      <c r="G8678" t="s">
        <v>513</v>
      </c>
      <c r="H8678">
        <v>1</v>
      </c>
      <c r="I8678" t="s">
        <v>6</v>
      </c>
      <c r="J8678" t="s">
        <v>5</v>
      </c>
      <c r="K8678" t="s">
        <v>6</v>
      </c>
      <c r="L8678">
        <v>38</v>
      </c>
      <c r="M8678" t="str">
        <f>VLOOKUP(E8678,Translations!$A$1:$B$7,2,FALSE)</f>
        <v>Syddanmark</v>
      </c>
      <c r="N8678" t="str">
        <f>VLOOKUP(D8678,Translations!$I$2:$K$101,2,FALSE)</f>
        <v>Billund</v>
      </c>
      <c r="O8678" t="str">
        <f>VLOOKUP(G8678,Translations!$M$2:$N$9,2,FALSE)</f>
        <v>[X2079] SARS-CoV-2 (RNA), Borger</v>
      </c>
      <c r="P8678" t="str">
        <f>VLOOKUP(F8678,Translations!$D$1:$F$13,2,FALSE)</f>
        <v>Ok</v>
      </c>
      <c r="Q8678" t="str">
        <f>VLOOKUP(F8678,Translations!$D$2:$G$13,4,FALSE)</f>
        <v>01 - Aktiv, bopæl i DK</v>
      </c>
      <c r="R8678" t="str">
        <f>VLOOKUP(H8678,Translations!$P$2:$Q$10,2,FALSE)</f>
        <v>1 - Selvstændigt sikret - med lægevalg</v>
      </c>
      <c r="S8678" t="str">
        <f>VLOOKUP(F8678,Translations!$D$2:$F$13,3,FALSE)</f>
        <v>Ja</v>
      </c>
    </row>
    <row r="8679" spans="1:19" x14ac:dyDescent="0.2">
      <c r="A8679" s="3">
        <v>44013</v>
      </c>
      <c r="B8679" t="s">
        <v>721</v>
      </c>
      <c r="C8679" t="s">
        <v>722</v>
      </c>
      <c r="D8679">
        <v>540</v>
      </c>
      <c r="E8679">
        <v>1083</v>
      </c>
      <c r="F8679" t="str">
        <f t="shared" ref="F8679:F8710" si="282">"01"</f>
        <v>01</v>
      </c>
      <c r="G8679" t="s">
        <v>513</v>
      </c>
      <c r="H8679">
        <v>1</v>
      </c>
      <c r="I8679" t="s">
        <v>6</v>
      </c>
      <c r="J8679" t="s">
        <v>5</v>
      </c>
      <c r="K8679" t="s">
        <v>6</v>
      </c>
      <c r="L8679">
        <v>98</v>
      </c>
      <c r="M8679" t="str">
        <f>VLOOKUP(E8679,Translations!$A$1:$B$7,2,FALSE)</f>
        <v>Syddanmark</v>
      </c>
      <c r="N8679" t="str">
        <f>VLOOKUP(D8679,Translations!$I$2:$K$101,2,FALSE)</f>
        <v>Sønderborg</v>
      </c>
      <c r="O8679" t="str">
        <f>VLOOKUP(G8679,Translations!$M$2:$N$9,2,FALSE)</f>
        <v>[X2079] SARS-CoV-2 (RNA), Borger</v>
      </c>
      <c r="P8679" t="str">
        <f>VLOOKUP(F8679,Translations!$D$1:$F$13,2,FALSE)</f>
        <v>Ok</v>
      </c>
      <c r="Q8679" t="str">
        <f>VLOOKUP(F8679,Translations!$D$2:$G$13,4,FALSE)</f>
        <v>01 - Aktiv, bopæl i DK</v>
      </c>
      <c r="R8679" t="str">
        <f>VLOOKUP(H8679,Translations!$P$2:$Q$10,2,FALSE)</f>
        <v>1 - Selvstændigt sikret - med lægevalg</v>
      </c>
      <c r="S8679" t="str">
        <f>VLOOKUP(F8679,Translations!$D$2:$F$13,3,FALSE)</f>
        <v>Ja</v>
      </c>
    </row>
    <row r="8680" spans="1:19" x14ac:dyDescent="0.2">
      <c r="A8680" s="3">
        <v>44013</v>
      </c>
      <c r="B8680" t="s">
        <v>721</v>
      </c>
      <c r="C8680" t="s">
        <v>722</v>
      </c>
      <c r="D8680">
        <v>550</v>
      </c>
      <c r="E8680">
        <v>1083</v>
      </c>
      <c r="F8680" t="str">
        <f t="shared" si="282"/>
        <v>01</v>
      </c>
      <c r="G8680" t="s">
        <v>513</v>
      </c>
      <c r="H8680">
        <v>1</v>
      </c>
      <c r="I8680" t="s">
        <v>6</v>
      </c>
      <c r="J8680" t="s">
        <v>5</v>
      </c>
      <c r="K8680" t="s">
        <v>6</v>
      </c>
      <c r="L8680">
        <v>35</v>
      </c>
      <c r="M8680" t="str">
        <f>VLOOKUP(E8680,Translations!$A$1:$B$7,2,FALSE)</f>
        <v>Syddanmark</v>
      </c>
      <c r="N8680" t="str">
        <f>VLOOKUP(D8680,Translations!$I$2:$K$101,2,FALSE)</f>
        <v>Tønder</v>
      </c>
      <c r="O8680" t="str">
        <f>VLOOKUP(G8680,Translations!$M$2:$N$9,2,FALSE)</f>
        <v>[X2079] SARS-CoV-2 (RNA), Borger</v>
      </c>
      <c r="P8680" t="str">
        <f>VLOOKUP(F8680,Translations!$D$1:$F$13,2,FALSE)</f>
        <v>Ok</v>
      </c>
      <c r="Q8680" t="str">
        <f>VLOOKUP(F8680,Translations!$D$2:$G$13,4,FALSE)</f>
        <v>01 - Aktiv, bopæl i DK</v>
      </c>
      <c r="R8680" t="str">
        <f>VLOOKUP(H8680,Translations!$P$2:$Q$10,2,FALSE)</f>
        <v>1 - Selvstændigt sikret - med lægevalg</v>
      </c>
      <c r="S8680" t="str">
        <f>VLOOKUP(F8680,Translations!$D$2:$F$13,3,FALSE)</f>
        <v>Ja</v>
      </c>
    </row>
    <row r="8681" spans="1:19" x14ac:dyDescent="0.2">
      <c r="A8681" s="3">
        <v>44013</v>
      </c>
      <c r="B8681" t="s">
        <v>721</v>
      </c>
      <c r="C8681" t="s">
        <v>722</v>
      </c>
      <c r="D8681">
        <v>561</v>
      </c>
      <c r="E8681">
        <v>1083</v>
      </c>
      <c r="F8681" t="str">
        <f t="shared" si="282"/>
        <v>01</v>
      </c>
      <c r="G8681" t="s">
        <v>513</v>
      </c>
      <c r="H8681">
        <v>1</v>
      </c>
      <c r="I8681" t="s">
        <v>6</v>
      </c>
      <c r="J8681" t="s">
        <v>5</v>
      </c>
      <c r="K8681" t="s">
        <v>6</v>
      </c>
      <c r="L8681">
        <v>126</v>
      </c>
      <c r="M8681" t="str">
        <f>VLOOKUP(E8681,Translations!$A$1:$B$7,2,FALSE)</f>
        <v>Syddanmark</v>
      </c>
      <c r="N8681" t="str">
        <f>VLOOKUP(D8681,Translations!$I$2:$K$101,2,FALSE)</f>
        <v>Esbjerg</v>
      </c>
      <c r="O8681" t="str">
        <f>VLOOKUP(G8681,Translations!$M$2:$N$9,2,FALSE)</f>
        <v>[X2079] SARS-CoV-2 (RNA), Borger</v>
      </c>
      <c r="P8681" t="str">
        <f>VLOOKUP(F8681,Translations!$D$1:$F$13,2,FALSE)</f>
        <v>Ok</v>
      </c>
      <c r="Q8681" t="str">
        <f>VLOOKUP(F8681,Translations!$D$2:$G$13,4,FALSE)</f>
        <v>01 - Aktiv, bopæl i DK</v>
      </c>
      <c r="R8681" t="str">
        <f>VLOOKUP(H8681,Translations!$P$2:$Q$10,2,FALSE)</f>
        <v>1 - Selvstændigt sikret - med lægevalg</v>
      </c>
      <c r="S8681" t="str">
        <f>VLOOKUP(F8681,Translations!$D$2:$F$13,3,FALSE)</f>
        <v>Ja</v>
      </c>
    </row>
    <row r="8682" spans="1:19" x14ac:dyDescent="0.2">
      <c r="A8682" s="3">
        <v>44013</v>
      </c>
      <c r="B8682" t="s">
        <v>721</v>
      </c>
      <c r="C8682" t="s">
        <v>722</v>
      </c>
      <c r="D8682">
        <v>563</v>
      </c>
      <c r="E8682">
        <v>1083</v>
      </c>
      <c r="F8682" t="str">
        <f t="shared" si="282"/>
        <v>01</v>
      </c>
      <c r="G8682" t="s">
        <v>513</v>
      </c>
      <c r="H8682">
        <v>1</v>
      </c>
      <c r="I8682" t="s">
        <v>6</v>
      </c>
      <c r="J8682" t="s">
        <v>5</v>
      </c>
      <c r="K8682" t="s">
        <v>6</v>
      </c>
      <c r="L8682">
        <v>2</v>
      </c>
      <c r="M8682" t="str">
        <f>VLOOKUP(E8682,Translations!$A$1:$B$7,2,FALSE)</f>
        <v>Syddanmark</v>
      </c>
      <c r="N8682" t="str">
        <f>VLOOKUP(D8682,Translations!$I$2:$K$101,2,FALSE)</f>
        <v>Fanø</v>
      </c>
      <c r="O8682" t="str">
        <f>VLOOKUP(G8682,Translations!$M$2:$N$9,2,FALSE)</f>
        <v>[X2079] SARS-CoV-2 (RNA), Borger</v>
      </c>
      <c r="P8682" t="str">
        <f>VLOOKUP(F8682,Translations!$D$1:$F$13,2,FALSE)</f>
        <v>Ok</v>
      </c>
      <c r="Q8682" t="str">
        <f>VLOOKUP(F8682,Translations!$D$2:$G$13,4,FALSE)</f>
        <v>01 - Aktiv, bopæl i DK</v>
      </c>
      <c r="R8682" t="str">
        <f>VLOOKUP(H8682,Translations!$P$2:$Q$10,2,FALSE)</f>
        <v>1 - Selvstændigt sikret - med lægevalg</v>
      </c>
      <c r="S8682" t="str">
        <f>VLOOKUP(F8682,Translations!$D$2:$F$13,3,FALSE)</f>
        <v>Ja</v>
      </c>
    </row>
    <row r="8683" spans="1:19" x14ac:dyDescent="0.2">
      <c r="A8683" s="3">
        <v>44013</v>
      </c>
      <c r="B8683" t="s">
        <v>721</v>
      </c>
      <c r="C8683" t="s">
        <v>722</v>
      </c>
      <c r="D8683">
        <v>573</v>
      </c>
      <c r="E8683">
        <v>1083</v>
      </c>
      <c r="F8683" t="str">
        <f t="shared" si="282"/>
        <v>01</v>
      </c>
      <c r="G8683" t="s">
        <v>513</v>
      </c>
      <c r="H8683">
        <v>1</v>
      </c>
      <c r="I8683" t="s">
        <v>6</v>
      </c>
      <c r="J8683" t="s">
        <v>5</v>
      </c>
      <c r="K8683" t="s">
        <v>6</v>
      </c>
      <c r="L8683">
        <v>56</v>
      </c>
      <c r="M8683" t="str">
        <f>VLOOKUP(E8683,Translations!$A$1:$B$7,2,FALSE)</f>
        <v>Syddanmark</v>
      </c>
      <c r="N8683" t="str">
        <f>VLOOKUP(D8683,Translations!$I$2:$K$101,2,FALSE)</f>
        <v>Varde</v>
      </c>
      <c r="O8683" t="str">
        <f>VLOOKUP(G8683,Translations!$M$2:$N$9,2,FALSE)</f>
        <v>[X2079] SARS-CoV-2 (RNA), Borger</v>
      </c>
      <c r="P8683" t="str">
        <f>VLOOKUP(F8683,Translations!$D$1:$F$13,2,FALSE)</f>
        <v>Ok</v>
      </c>
      <c r="Q8683" t="str">
        <f>VLOOKUP(F8683,Translations!$D$2:$G$13,4,FALSE)</f>
        <v>01 - Aktiv, bopæl i DK</v>
      </c>
      <c r="R8683" t="str">
        <f>VLOOKUP(H8683,Translations!$P$2:$Q$10,2,FALSE)</f>
        <v>1 - Selvstændigt sikret - med lægevalg</v>
      </c>
      <c r="S8683" t="str">
        <f>VLOOKUP(F8683,Translations!$D$2:$F$13,3,FALSE)</f>
        <v>Ja</v>
      </c>
    </row>
    <row r="8684" spans="1:19" x14ac:dyDescent="0.2">
      <c r="A8684" s="3">
        <v>44013</v>
      </c>
      <c r="B8684" t="s">
        <v>721</v>
      </c>
      <c r="C8684" t="s">
        <v>722</v>
      </c>
      <c r="D8684">
        <v>575</v>
      </c>
      <c r="E8684">
        <v>1083</v>
      </c>
      <c r="F8684" t="str">
        <f t="shared" si="282"/>
        <v>01</v>
      </c>
      <c r="G8684" t="s">
        <v>513</v>
      </c>
      <c r="H8684">
        <v>1</v>
      </c>
      <c r="I8684" t="s">
        <v>6</v>
      </c>
      <c r="J8684" t="s">
        <v>5</v>
      </c>
      <c r="K8684" t="s">
        <v>6</v>
      </c>
      <c r="L8684">
        <v>49</v>
      </c>
      <c r="M8684" t="str">
        <f>VLOOKUP(E8684,Translations!$A$1:$B$7,2,FALSE)</f>
        <v>Syddanmark</v>
      </c>
      <c r="N8684" t="str">
        <f>VLOOKUP(D8684,Translations!$I$2:$K$101,2,FALSE)</f>
        <v>Vejen</v>
      </c>
      <c r="O8684" t="str">
        <f>VLOOKUP(G8684,Translations!$M$2:$N$9,2,FALSE)</f>
        <v>[X2079] SARS-CoV-2 (RNA), Borger</v>
      </c>
      <c r="P8684" t="str">
        <f>VLOOKUP(F8684,Translations!$D$1:$F$13,2,FALSE)</f>
        <v>Ok</v>
      </c>
      <c r="Q8684" t="str">
        <f>VLOOKUP(F8684,Translations!$D$2:$G$13,4,FALSE)</f>
        <v>01 - Aktiv, bopæl i DK</v>
      </c>
      <c r="R8684" t="str">
        <f>VLOOKUP(H8684,Translations!$P$2:$Q$10,2,FALSE)</f>
        <v>1 - Selvstændigt sikret - med lægevalg</v>
      </c>
      <c r="S8684" t="str">
        <f>VLOOKUP(F8684,Translations!$D$2:$F$13,3,FALSE)</f>
        <v>Ja</v>
      </c>
    </row>
    <row r="8685" spans="1:19" x14ac:dyDescent="0.2">
      <c r="A8685" s="3">
        <v>44013</v>
      </c>
      <c r="B8685" t="s">
        <v>721</v>
      </c>
      <c r="C8685" t="s">
        <v>722</v>
      </c>
      <c r="D8685">
        <v>580</v>
      </c>
      <c r="E8685">
        <v>1083</v>
      </c>
      <c r="F8685" t="str">
        <f t="shared" si="282"/>
        <v>01</v>
      </c>
      <c r="G8685" t="s">
        <v>513</v>
      </c>
      <c r="H8685">
        <v>1</v>
      </c>
      <c r="I8685" t="s">
        <v>6</v>
      </c>
      <c r="J8685" t="s">
        <v>5</v>
      </c>
      <c r="K8685" t="s">
        <v>6</v>
      </c>
      <c r="L8685">
        <v>73</v>
      </c>
      <c r="M8685" t="str">
        <f>VLOOKUP(E8685,Translations!$A$1:$B$7,2,FALSE)</f>
        <v>Syddanmark</v>
      </c>
      <c r="N8685" t="str">
        <f>VLOOKUP(D8685,Translations!$I$2:$K$101,2,FALSE)</f>
        <v>Aabenraa</v>
      </c>
      <c r="O8685" t="str">
        <f>VLOOKUP(G8685,Translations!$M$2:$N$9,2,FALSE)</f>
        <v>[X2079] SARS-CoV-2 (RNA), Borger</v>
      </c>
      <c r="P8685" t="str">
        <f>VLOOKUP(F8685,Translations!$D$1:$F$13,2,FALSE)</f>
        <v>Ok</v>
      </c>
      <c r="Q8685" t="str">
        <f>VLOOKUP(F8685,Translations!$D$2:$G$13,4,FALSE)</f>
        <v>01 - Aktiv, bopæl i DK</v>
      </c>
      <c r="R8685" t="str">
        <f>VLOOKUP(H8685,Translations!$P$2:$Q$10,2,FALSE)</f>
        <v>1 - Selvstændigt sikret - med lægevalg</v>
      </c>
      <c r="S8685" t="str">
        <f>VLOOKUP(F8685,Translations!$D$2:$F$13,3,FALSE)</f>
        <v>Ja</v>
      </c>
    </row>
    <row r="8686" spans="1:19" x14ac:dyDescent="0.2">
      <c r="A8686" s="3">
        <v>44013</v>
      </c>
      <c r="B8686" t="s">
        <v>721</v>
      </c>
      <c r="C8686" t="s">
        <v>722</v>
      </c>
      <c r="D8686">
        <v>607</v>
      </c>
      <c r="E8686">
        <v>1083</v>
      </c>
      <c r="F8686" t="str">
        <f t="shared" si="282"/>
        <v>01</v>
      </c>
      <c r="G8686" t="s">
        <v>513</v>
      </c>
      <c r="H8686">
        <v>1</v>
      </c>
      <c r="I8686" t="s">
        <v>6</v>
      </c>
      <c r="J8686" t="s">
        <v>5</v>
      </c>
      <c r="K8686" t="s">
        <v>6</v>
      </c>
      <c r="L8686">
        <v>68</v>
      </c>
      <c r="M8686" t="str">
        <f>VLOOKUP(E8686,Translations!$A$1:$B$7,2,FALSE)</f>
        <v>Syddanmark</v>
      </c>
      <c r="N8686" t="str">
        <f>VLOOKUP(D8686,Translations!$I$2:$K$101,2,FALSE)</f>
        <v>Fredericia</v>
      </c>
      <c r="O8686" t="str">
        <f>VLOOKUP(G8686,Translations!$M$2:$N$9,2,FALSE)</f>
        <v>[X2079] SARS-CoV-2 (RNA), Borger</v>
      </c>
      <c r="P8686" t="str">
        <f>VLOOKUP(F8686,Translations!$D$1:$F$13,2,FALSE)</f>
        <v>Ok</v>
      </c>
      <c r="Q8686" t="str">
        <f>VLOOKUP(F8686,Translations!$D$2:$G$13,4,FALSE)</f>
        <v>01 - Aktiv, bopæl i DK</v>
      </c>
      <c r="R8686" t="str">
        <f>VLOOKUP(H8686,Translations!$P$2:$Q$10,2,FALSE)</f>
        <v>1 - Selvstændigt sikret - med lægevalg</v>
      </c>
      <c r="S8686" t="str">
        <f>VLOOKUP(F8686,Translations!$D$2:$F$13,3,FALSE)</f>
        <v>Ja</v>
      </c>
    </row>
    <row r="8687" spans="1:19" x14ac:dyDescent="0.2">
      <c r="A8687" s="3">
        <v>44013</v>
      </c>
      <c r="B8687" t="s">
        <v>721</v>
      </c>
      <c r="C8687" t="s">
        <v>722</v>
      </c>
      <c r="D8687">
        <v>607</v>
      </c>
      <c r="E8687">
        <v>1083</v>
      </c>
      <c r="F8687" t="str">
        <f t="shared" si="282"/>
        <v>01</v>
      </c>
      <c r="G8687" t="s">
        <v>513</v>
      </c>
      <c r="H8687">
        <v>2</v>
      </c>
      <c r="I8687" t="s">
        <v>6</v>
      </c>
      <c r="J8687" t="s">
        <v>5</v>
      </c>
      <c r="K8687" t="s">
        <v>6</v>
      </c>
      <c r="L8687">
        <v>1</v>
      </c>
      <c r="M8687" t="str">
        <f>VLOOKUP(E8687,Translations!$A$1:$B$7,2,FALSE)</f>
        <v>Syddanmark</v>
      </c>
      <c r="N8687" t="str">
        <f>VLOOKUP(D8687,Translations!$I$2:$K$101,2,FALSE)</f>
        <v>Fredericia</v>
      </c>
      <c r="O8687" t="str">
        <f>VLOOKUP(G8687,Translations!$M$2:$N$9,2,FALSE)</f>
        <v>[X2079] SARS-CoV-2 (RNA), Borger</v>
      </c>
      <c r="P8687" t="str">
        <f>VLOOKUP(F8687,Translations!$D$1:$F$13,2,FALSE)</f>
        <v>Ok</v>
      </c>
      <c r="Q8687" t="str">
        <f>VLOOKUP(F8687,Translations!$D$2:$G$13,4,FALSE)</f>
        <v>01 - Aktiv, bopæl i DK</v>
      </c>
      <c r="R8687" t="str">
        <f>VLOOKUP(H8687,Translations!$P$2:$Q$10,2,FALSE)</f>
        <v>2 - Selvstændigt sikret - uden lægevalg</v>
      </c>
      <c r="S8687" t="str">
        <f>VLOOKUP(F8687,Translations!$D$2:$F$13,3,FALSE)</f>
        <v>Ja</v>
      </c>
    </row>
    <row r="8688" spans="1:19" x14ac:dyDescent="0.2">
      <c r="A8688" s="3">
        <v>44013</v>
      </c>
      <c r="B8688" t="s">
        <v>721</v>
      </c>
      <c r="C8688" t="s">
        <v>722</v>
      </c>
      <c r="D8688">
        <v>615</v>
      </c>
      <c r="E8688">
        <v>1082</v>
      </c>
      <c r="F8688" t="str">
        <f t="shared" si="282"/>
        <v>01</v>
      </c>
      <c r="G8688" t="s">
        <v>513</v>
      </c>
      <c r="H8688">
        <v>1</v>
      </c>
      <c r="I8688" t="s">
        <v>6</v>
      </c>
      <c r="J8688" t="s">
        <v>5</v>
      </c>
      <c r="K8688" t="s">
        <v>6</v>
      </c>
      <c r="L8688">
        <v>114</v>
      </c>
      <c r="M8688" t="str">
        <f>VLOOKUP(E8688,Translations!$A$1:$B$7,2,FALSE)</f>
        <v>Midtjylland</v>
      </c>
      <c r="N8688" t="str">
        <f>VLOOKUP(D8688,Translations!$I$2:$K$101,2,FALSE)</f>
        <v>Horsens</v>
      </c>
      <c r="O8688" t="str">
        <f>VLOOKUP(G8688,Translations!$M$2:$N$9,2,FALSE)</f>
        <v>[X2079] SARS-CoV-2 (RNA), Borger</v>
      </c>
      <c r="P8688" t="str">
        <f>VLOOKUP(F8688,Translations!$D$1:$F$13,2,FALSE)</f>
        <v>Ok</v>
      </c>
      <c r="Q8688" t="str">
        <f>VLOOKUP(F8688,Translations!$D$2:$G$13,4,FALSE)</f>
        <v>01 - Aktiv, bopæl i DK</v>
      </c>
      <c r="R8688" t="str">
        <f>VLOOKUP(H8688,Translations!$P$2:$Q$10,2,FALSE)</f>
        <v>1 - Selvstændigt sikret - med lægevalg</v>
      </c>
      <c r="S8688" t="str">
        <f>VLOOKUP(F8688,Translations!$D$2:$F$13,3,FALSE)</f>
        <v>Ja</v>
      </c>
    </row>
    <row r="8689" spans="1:19" x14ac:dyDescent="0.2">
      <c r="A8689" s="3">
        <v>44013</v>
      </c>
      <c r="B8689" t="s">
        <v>721</v>
      </c>
      <c r="C8689" t="s">
        <v>722</v>
      </c>
      <c r="D8689">
        <v>621</v>
      </c>
      <c r="E8689">
        <v>1083</v>
      </c>
      <c r="F8689" t="str">
        <f t="shared" si="282"/>
        <v>01</v>
      </c>
      <c r="G8689" t="s">
        <v>513</v>
      </c>
      <c r="H8689">
        <v>1</v>
      </c>
      <c r="I8689" t="s">
        <v>6</v>
      </c>
      <c r="J8689" t="s">
        <v>5</v>
      </c>
      <c r="K8689" t="s">
        <v>6</v>
      </c>
      <c r="L8689">
        <v>124</v>
      </c>
      <c r="M8689" t="str">
        <f>VLOOKUP(E8689,Translations!$A$1:$B$7,2,FALSE)</f>
        <v>Syddanmark</v>
      </c>
      <c r="N8689" t="str">
        <f>VLOOKUP(D8689,Translations!$I$2:$K$101,2,FALSE)</f>
        <v>Kolding</v>
      </c>
      <c r="O8689" t="str">
        <f>VLOOKUP(G8689,Translations!$M$2:$N$9,2,FALSE)</f>
        <v>[X2079] SARS-CoV-2 (RNA), Borger</v>
      </c>
      <c r="P8689" t="str">
        <f>VLOOKUP(F8689,Translations!$D$1:$F$13,2,FALSE)</f>
        <v>Ok</v>
      </c>
      <c r="Q8689" t="str">
        <f>VLOOKUP(F8689,Translations!$D$2:$G$13,4,FALSE)</f>
        <v>01 - Aktiv, bopæl i DK</v>
      </c>
      <c r="R8689" t="str">
        <f>VLOOKUP(H8689,Translations!$P$2:$Q$10,2,FALSE)</f>
        <v>1 - Selvstændigt sikret - med lægevalg</v>
      </c>
      <c r="S8689" t="str">
        <f>VLOOKUP(F8689,Translations!$D$2:$F$13,3,FALSE)</f>
        <v>Ja</v>
      </c>
    </row>
    <row r="8690" spans="1:19" x14ac:dyDescent="0.2">
      <c r="A8690" s="3">
        <v>44013</v>
      </c>
      <c r="B8690" t="s">
        <v>721</v>
      </c>
      <c r="C8690" t="s">
        <v>722</v>
      </c>
      <c r="D8690">
        <v>621</v>
      </c>
      <c r="E8690">
        <v>1083</v>
      </c>
      <c r="F8690" t="str">
        <f t="shared" si="282"/>
        <v>01</v>
      </c>
      <c r="G8690" t="s">
        <v>513</v>
      </c>
      <c r="H8690">
        <v>2</v>
      </c>
      <c r="I8690" t="s">
        <v>6</v>
      </c>
      <c r="J8690" t="s">
        <v>5</v>
      </c>
      <c r="K8690" t="s">
        <v>6</v>
      </c>
      <c r="L8690">
        <v>1</v>
      </c>
      <c r="M8690" t="str">
        <f>VLOOKUP(E8690,Translations!$A$1:$B$7,2,FALSE)</f>
        <v>Syddanmark</v>
      </c>
      <c r="N8690" t="str">
        <f>VLOOKUP(D8690,Translations!$I$2:$K$101,2,FALSE)</f>
        <v>Kolding</v>
      </c>
      <c r="O8690" t="str">
        <f>VLOOKUP(G8690,Translations!$M$2:$N$9,2,FALSE)</f>
        <v>[X2079] SARS-CoV-2 (RNA), Borger</v>
      </c>
      <c r="P8690" t="str">
        <f>VLOOKUP(F8690,Translations!$D$1:$F$13,2,FALSE)</f>
        <v>Ok</v>
      </c>
      <c r="Q8690" t="str">
        <f>VLOOKUP(F8690,Translations!$D$2:$G$13,4,FALSE)</f>
        <v>01 - Aktiv, bopæl i DK</v>
      </c>
      <c r="R8690" t="str">
        <f>VLOOKUP(H8690,Translations!$P$2:$Q$10,2,FALSE)</f>
        <v>2 - Selvstændigt sikret - uden lægevalg</v>
      </c>
      <c r="S8690" t="str">
        <f>VLOOKUP(F8690,Translations!$D$2:$F$13,3,FALSE)</f>
        <v>Ja</v>
      </c>
    </row>
    <row r="8691" spans="1:19" x14ac:dyDescent="0.2">
      <c r="A8691" s="3">
        <v>44013</v>
      </c>
      <c r="B8691" t="s">
        <v>721</v>
      </c>
      <c r="C8691" t="s">
        <v>722</v>
      </c>
      <c r="D8691">
        <v>630</v>
      </c>
      <c r="E8691">
        <v>1083</v>
      </c>
      <c r="F8691" t="str">
        <f t="shared" si="282"/>
        <v>01</v>
      </c>
      <c r="G8691" t="s">
        <v>513</v>
      </c>
      <c r="H8691">
        <v>1</v>
      </c>
      <c r="I8691" t="s">
        <v>6</v>
      </c>
      <c r="J8691" t="s">
        <v>5</v>
      </c>
      <c r="K8691" t="s">
        <v>6</v>
      </c>
      <c r="L8691">
        <v>135</v>
      </c>
      <c r="M8691" t="str">
        <f>VLOOKUP(E8691,Translations!$A$1:$B$7,2,FALSE)</f>
        <v>Syddanmark</v>
      </c>
      <c r="N8691" t="str">
        <f>VLOOKUP(D8691,Translations!$I$2:$K$101,2,FALSE)</f>
        <v>Vejle</v>
      </c>
      <c r="O8691" t="str">
        <f>VLOOKUP(G8691,Translations!$M$2:$N$9,2,FALSE)</f>
        <v>[X2079] SARS-CoV-2 (RNA), Borger</v>
      </c>
      <c r="P8691" t="str">
        <f>VLOOKUP(F8691,Translations!$D$1:$F$13,2,FALSE)</f>
        <v>Ok</v>
      </c>
      <c r="Q8691" t="str">
        <f>VLOOKUP(F8691,Translations!$D$2:$G$13,4,FALSE)</f>
        <v>01 - Aktiv, bopæl i DK</v>
      </c>
      <c r="R8691" t="str">
        <f>VLOOKUP(H8691,Translations!$P$2:$Q$10,2,FALSE)</f>
        <v>1 - Selvstændigt sikret - med lægevalg</v>
      </c>
      <c r="S8691" t="str">
        <f>VLOOKUP(F8691,Translations!$D$2:$F$13,3,FALSE)</f>
        <v>Ja</v>
      </c>
    </row>
    <row r="8692" spans="1:19" x14ac:dyDescent="0.2">
      <c r="A8692" s="3">
        <v>44013</v>
      </c>
      <c r="B8692" t="s">
        <v>721</v>
      </c>
      <c r="C8692" t="s">
        <v>722</v>
      </c>
      <c r="D8692">
        <v>657</v>
      </c>
      <c r="E8692">
        <v>1082</v>
      </c>
      <c r="F8692" t="str">
        <f t="shared" si="282"/>
        <v>01</v>
      </c>
      <c r="G8692" t="s">
        <v>513</v>
      </c>
      <c r="H8692">
        <v>1</v>
      </c>
      <c r="I8692" t="s">
        <v>6</v>
      </c>
      <c r="J8692" t="s">
        <v>5</v>
      </c>
      <c r="K8692" t="s">
        <v>6</v>
      </c>
      <c r="L8692">
        <v>150</v>
      </c>
      <c r="M8692" t="str">
        <f>VLOOKUP(E8692,Translations!$A$1:$B$7,2,FALSE)</f>
        <v>Midtjylland</v>
      </c>
      <c r="N8692" t="str">
        <f>VLOOKUP(D8692,Translations!$I$2:$K$101,2,FALSE)</f>
        <v>Herning</v>
      </c>
      <c r="O8692" t="str">
        <f>VLOOKUP(G8692,Translations!$M$2:$N$9,2,FALSE)</f>
        <v>[X2079] SARS-CoV-2 (RNA), Borger</v>
      </c>
      <c r="P8692" t="str">
        <f>VLOOKUP(F8692,Translations!$D$1:$F$13,2,FALSE)</f>
        <v>Ok</v>
      </c>
      <c r="Q8692" t="str">
        <f>VLOOKUP(F8692,Translations!$D$2:$G$13,4,FALSE)</f>
        <v>01 - Aktiv, bopæl i DK</v>
      </c>
      <c r="R8692" t="str">
        <f>VLOOKUP(H8692,Translations!$P$2:$Q$10,2,FALSE)</f>
        <v>1 - Selvstændigt sikret - med lægevalg</v>
      </c>
      <c r="S8692" t="str">
        <f>VLOOKUP(F8692,Translations!$D$2:$F$13,3,FALSE)</f>
        <v>Ja</v>
      </c>
    </row>
    <row r="8693" spans="1:19" x14ac:dyDescent="0.2">
      <c r="A8693" s="3">
        <v>44013</v>
      </c>
      <c r="B8693" t="s">
        <v>721</v>
      </c>
      <c r="C8693" t="s">
        <v>722</v>
      </c>
      <c r="D8693">
        <v>661</v>
      </c>
      <c r="E8693">
        <v>1082</v>
      </c>
      <c r="F8693" t="str">
        <f t="shared" si="282"/>
        <v>01</v>
      </c>
      <c r="G8693" t="s">
        <v>513</v>
      </c>
      <c r="H8693">
        <v>1</v>
      </c>
      <c r="I8693" t="s">
        <v>6</v>
      </c>
      <c r="J8693" t="s">
        <v>5</v>
      </c>
      <c r="K8693" t="s">
        <v>6</v>
      </c>
      <c r="L8693">
        <v>78</v>
      </c>
      <c r="M8693" t="str">
        <f>VLOOKUP(E8693,Translations!$A$1:$B$7,2,FALSE)</f>
        <v>Midtjylland</v>
      </c>
      <c r="N8693" t="str">
        <f>VLOOKUP(D8693,Translations!$I$2:$K$101,2,FALSE)</f>
        <v>Holstebro</v>
      </c>
      <c r="O8693" t="str">
        <f>VLOOKUP(G8693,Translations!$M$2:$N$9,2,FALSE)</f>
        <v>[X2079] SARS-CoV-2 (RNA), Borger</v>
      </c>
      <c r="P8693" t="str">
        <f>VLOOKUP(F8693,Translations!$D$1:$F$13,2,FALSE)</f>
        <v>Ok</v>
      </c>
      <c r="Q8693" t="str">
        <f>VLOOKUP(F8693,Translations!$D$2:$G$13,4,FALSE)</f>
        <v>01 - Aktiv, bopæl i DK</v>
      </c>
      <c r="R8693" t="str">
        <f>VLOOKUP(H8693,Translations!$P$2:$Q$10,2,FALSE)</f>
        <v>1 - Selvstændigt sikret - med lægevalg</v>
      </c>
      <c r="S8693" t="str">
        <f>VLOOKUP(F8693,Translations!$D$2:$F$13,3,FALSE)</f>
        <v>Ja</v>
      </c>
    </row>
    <row r="8694" spans="1:19" x14ac:dyDescent="0.2">
      <c r="A8694" s="3">
        <v>44013</v>
      </c>
      <c r="B8694" t="s">
        <v>721</v>
      </c>
      <c r="C8694" t="s">
        <v>722</v>
      </c>
      <c r="D8694">
        <v>665</v>
      </c>
      <c r="E8694">
        <v>1082</v>
      </c>
      <c r="F8694" t="str">
        <f t="shared" si="282"/>
        <v>01</v>
      </c>
      <c r="G8694" t="s">
        <v>513</v>
      </c>
      <c r="H8694">
        <v>1</v>
      </c>
      <c r="I8694" t="s">
        <v>6</v>
      </c>
      <c r="J8694" t="s">
        <v>5</v>
      </c>
      <c r="K8694" t="s">
        <v>6</v>
      </c>
      <c r="L8694">
        <v>27</v>
      </c>
      <c r="M8694" t="str">
        <f>VLOOKUP(E8694,Translations!$A$1:$B$7,2,FALSE)</f>
        <v>Midtjylland</v>
      </c>
      <c r="N8694" t="str">
        <f>VLOOKUP(D8694,Translations!$I$2:$K$101,2,FALSE)</f>
        <v>Lemvig</v>
      </c>
      <c r="O8694" t="str">
        <f>VLOOKUP(G8694,Translations!$M$2:$N$9,2,FALSE)</f>
        <v>[X2079] SARS-CoV-2 (RNA), Borger</v>
      </c>
      <c r="P8694" t="str">
        <f>VLOOKUP(F8694,Translations!$D$1:$F$13,2,FALSE)</f>
        <v>Ok</v>
      </c>
      <c r="Q8694" t="str">
        <f>VLOOKUP(F8694,Translations!$D$2:$G$13,4,FALSE)</f>
        <v>01 - Aktiv, bopæl i DK</v>
      </c>
      <c r="R8694" t="str">
        <f>VLOOKUP(H8694,Translations!$P$2:$Q$10,2,FALSE)</f>
        <v>1 - Selvstændigt sikret - med lægevalg</v>
      </c>
      <c r="S8694" t="str">
        <f>VLOOKUP(F8694,Translations!$D$2:$F$13,3,FALSE)</f>
        <v>Ja</v>
      </c>
    </row>
    <row r="8695" spans="1:19" x14ac:dyDescent="0.2">
      <c r="A8695" s="3">
        <v>44013</v>
      </c>
      <c r="B8695" t="s">
        <v>721</v>
      </c>
      <c r="C8695" t="s">
        <v>722</v>
      </c>
      <c r="D8695">
        <v>671</v>
      </c>
      <c r="E8695">
        <v>1082</v>
      </c>
      <c r="F8695" t="str">
        <f t="shared" si="282"/>
        <v>01</v>
      </c>
      <c r="G8695" t="s">
        <v>513</v>
      </c>
      <c r="H8695">
        <v>1</v>
      </c>
      <c r="I8695" t="s">
        <v>6</v>
      </c>
      <c r="J8695" t="s">
        <v>5</v>
      </c>
      <c r="K8695" t="s">
        <v>6</v>
      </c>
      <c r="L8695">
        <v>31</v>
      </c>
      <c r="M8695" t="str">
        <f>VLOOKUP(E8695,Translations!$A$1:$B$7,2,FALSE)</f>
        <v>Midtjylland</v>
      </c>
      <c r="N8695" t="str">
        <f>VLOOKUP(D8695,Translations!$I$2:$K$101,2,FALSE)</f>
        <v>Struer</v>
      </c>
      <c r="O8695" t="str">
        <f>VLOOKUP(G8695,Translations!$M$2:$N$9,2,FALSE)</f>
        <v>[X2079] SARS-CoV-2 (RNA), Borger</v>
      </c>
      <c r="P8695" t="str">
        <f>VLOOKUP(F8695,Translations!$D$1:$F$13,2,FALSE)</f>
        <v>Ok</v>
      </c>
      <c r="Q8695" t="str">
        <f>VLOOKUP(F8695,Translations!$D$2:$G$13,4,FALSE)</f>
        <v>01 - Aktiv, bopæl i DK</v>
      </c>
      <c r="R8695" t="str">
        <f>VLOOKUP(H8695,Translations!$P$2:$Q$10,2,FALSE)</f>
        <v>1 - Selvstændigt sikret - med lægevalg</v>
      </c>
      <c r="S8695" t="str">
        <f>VLOOKUP(F8695,Translations!$D$2:$F$13,3,FALSE)</f>
        <v>Ja</v>
      </c>
    </row>
    <row r="8696" spans="1:19" x14ac:dyDescent="0.2">
      <c r="A8696" s="3">
        <v>44013</v>
      </c>
      <c r="B8696" t="s">
        <v>721</v>
      </c>
      <c r="C8696" t="s">
        <v>722</v>
      </c>
      <c r="D8696">
        <v>706</v>
      </c>
      <c r="E8696">
        <v>1082</v>
      </c>
      <c r="F8696" t="str">
        <f t="shared" si="282"/>
        <v>01</v>
      </c>
      <c r="G8696" t="s">
        <v>513</v>
      </c>
      <c r="H8696">
        <v>1</v>
      </c>
      <c r="I8696" t="s">
        <v>6</v>
      </c>
      <c r="J8696" t="s">
        <v>5</v>
      </c>
      <c r="K8696" t="s">
        <v>6</v>
      </c>
      <c r="L8696">
        <v>56</v>
      </c>
      <c r="M8696" t="str">
        <f>VLOOKUP(E8696,Translations!$A$1:$B$7,2,FALSE)</f>
        <v>Midtjylland</v>
      </c>
      <c r="N8696" t="str">
        <f>VLOOKUP(D8696,Translations!$I$2:$K$101,2,FALSE)</f>
        <v>Syddjurs</v>
      </c>
      <c r="O8696" t="str">
        <f>VLOOKUP(G8696,Translations!$M$2:$N$9,2,FALSE)</f>
        <v>[X2079] SARS-CoV-2 (RNA), Borger</v>
      </c>
      <c r="P8696" t="str">
        <f>VLOOKUP(F8696,Translations!$D$1:$F$13,2,FALSE)</f>
        <v>Ok</v>
      </c>
      <c r="Q8696" t="str">
        <f>VLOOKUP(F8696,Translations!$D$2:$G$13,4,FALSE)</f>
        <v>01 - Aktiv, bopæl i DK</v>
      </c>
      <c r="R8696" t="str">
        <f>VLOOKUP(H8696,Translations!$P$2:$Q$10,2,FALSE)</f>
        <v>1 - Selvstændigt sikret - med lægevalg</v>
      </c>
      <c r="S8696" t="str">
        <f>VLOOKUP(F8696,Translations!$D$2:$F$13,3,FALSE)</f>
        <v>Ja</v>
      </c>
    </row>
    <row r="8697" spans="1:19" x14ac:dyDescent="0.2">
      <c r="A8697" s="3">
        <v>44013</v>
      </c>
      <c r="B8697" t="s">
        <v>721</v>
      </c>
      <c r="C8697" t="s">
        <v>722</v>
      </c>
      <c r="D8697">
        <v>707</v>
      </c>
      <c r="E8697">
        <v>1082</v>
      </c>
      <c r="F8697" t="str">
        <f t="shared" si="282"/>
        <v>01</v>
      </c>
      <c r="G8697" t="s">
        <v>513</v>
      </c>
      <c r="H8697">
        <v>1</v>
      </c>
      <c r="I8697" t="s">
        <v>6</v>
      </c>
      <c r="J8697" t="s">
        <v>5</v>
      </c>
      <c r="K8697" t="s">
        <v>6</v>
      </c>
      <c r="L8697">
        <v>47</v>
      </c>
      <c r="M8697" t="str">
        <f>VLOOKUP(E8697,Translations!$A$1:$B$7,2,FALSE)</f>
        <v>Midtjylland</v>
      </c>
      <c r="N8697" t="str">
        <f>VLOOKUP(D8697,Translations!$I$2:$K$101,2,FALSE)</f>
        <v>Norddjurs</v>
      </c>
      <c r="O8697" t="str">
        <f>VLOOKUP(G8697,Translations!$M$2:$N$9,2,FALSE)</f>
        <v>[X2079] SARS-CoV-2 (RNA), Borger</v>
      </c>
      <c r="P8697" t="str">
        <f>VLOOKUP(F8697,Translations!$D$1:$F$13,2,FALSE)</f>
        <v>Ok</v>
      </c>
      <c r="Q8697" t="str">
        <f>VLOOKUP(F8697,Translations!$D$2:$G$13,4,FALSE)</f>
        <v>01 - Aktiv, bopæl i DK</v>
      </c>
      <c r="R8697" t="str">
        <f>VLOOKUP(H8697,Translations!$P$2:$Q$10,2,FALSE)</f>
        <v>1 - Selvstændigt sikret - med lægevalg</v>
      </c>
      <c r="S8697" t="str">
        <f>VLOOKUP(F8697,Translations!$D$2:$F$13,3,FALSE)</f>
        <v>Ja</v>
      </c>
    </row>
    <row r="8698" spans="1:19" x14ac:dyDescent="0.2">
      <c r="A8698" s="3">
        <v>44013</v>
      </c>
      <c r="B8698" t="s">
        <v>721</v>
      </c>
      <c r="C8698" t="s">
        <v>722</v>
      </c>
      <c r="D8698">
        <v>710</v>
      </c>
      <c r="E8698">
        <v>1082</v>
      </c>
      <c r="F8698" t="str">
        <f t="shared" si="282"/>
        <v>01</v>
      </c>
      <c r="G8698" t="s">
        <v>513</v>
      </c>
      <c r="H8698">
        <v>1</v>
      </c>
      <c r="I8698" t="s">
        <v>6</v>
      </c>
      <c r="J8698" t="s">
        <v>5</v>
      </c>
      <c r="K8698" t="s">
        <v>6</v>
      </c>
      <c r="L8698">
        <v>73</v>
      </c>
      <c r="M8698" t="str">
        <f>VLOOKUP(E8698,Translations!$A$1:$B$7,2,FALSE)</f>
        <v>Midtjylland</v>
      </c>
      <c r="N8698" t="str">
        <f>VLOOKUP(D8698,Translations!$I$2:$K$101,2,FALSE)</f>
        <v>Favrskov</v>
      </c>
      <c r="O8698" t="str">
        <f>VLOOKUP(G8698,Translations!$M$2:$N$9,2,FALSE)</f>
        <v>[X2079] SARS-CoV-2 (RNA), Borger</v>
      </c>
      <c r="P8698" t="str">
        <f>VLOOKUP(F8698,Translations!$D$1:$F$13,2,FALSE)</f>
        <v>Ok</v>
      </c>
      <c r="Q8698" t="str">
        <f>VLOOKUP(F8698,Translations!$D$2:$G$13,4,FALSE)</f>
        <v>01 - Aktiv, bopæl i DK</v>
      </c>
      <c r="R8698" t="str">
        <f>VLOOKUP(H8698,Translations!$P$2:$Q$10,2,FALSE)</f>
        <v>1 - Selvstændigt sikret - med lægevalg</v>
      </c>
      <c r="S8698" t="str">
        <f>VLOOKUP(F8698,Translations!$D$2:$F$13,3,FALSE)</f>
        <v>Ja</v>
      </c>
    </row>
    <row r="8699" spans="1:19" x14ac:dyDescent="0.2">
      <c r="A8699" s="3">
        <v>44013</v>
      </c>
      <c r="B8699" t="s">
        <v>721</v>
      </c>
      <c r="C8699" t="s">
        <v>722</v>
      </c>
      <c r="D8699">
        <v>727</v>
      </c>
      <c r="E8699">
        <v>1082</v>
      </c>
      <c r="F8699" t="str">
        <f t="shared" si="282"/>
        <v>01</v>
      </c>
      <c r="G8699" t="s">
        <v>513</v>
      </c>
      <c r="H8699">
        <v>1</v>
      </c>
      <c r="I8699" t="s">
        <v>6</v>
      </c>
      <c r="J8699" t="s">
        <v>5</v>
      </c>
      <c r="K8699" t="s">
        <v>6</v>
      </c>
      <c r="L8699">
        <v>22</v>
      </c>
      <c r="M8699" t="str">
        <f>VLOOKUP(E8699,Translations!$A$1:$B$7,2,FALSE)</f>
        <v>Midtjylland</v>
      </c>
      <c r="N8699" t="str">
        <f>VLOOKUP(D8699,Translations!$I$2:$K$101,2,FALSE)</f>
        <v>Odder</v>
      </c>
      <c r="O8699" t="str">
        <f>VLOOKUP(G8699,Translations!$M$2:$N$9,2,FALSE)</f>
        <v>[X2079] SARS-CoV-2 (RNA), Borger</v>
      </c>
      <c r="P8699" t="str">
        <f>VLOOKUP(F8699,Translations!$D$1:$F$13,2,FALSE)</f>
        <v>Ok</v>
      </c>
      <c r="Q8699" t="str">
        <f>VLOOKUP(F8699,Translations!$D$2:$G$13,4,FALSE)</f>
        <v>01 - Aktiv, bopæl i DK</v>
      </c>
      <c r="R8699" t="str">
        <f>VLOOKUP(H8699,Translations!$P$2:$Q$10,2,FALSE)</f>
        <v>1 - Selvstændigt sikret - med lægevalg</v>
      </c>
      <c r="S8699" t="str">
        <f>VLOOKUP(F8699,Translations!$D$2:$F$13,3,FALSE)</f>
        <v>Ja</v>
      </c>
    </row>
    <row r="8700" spans="1:19" x14ac:dyDescent="0.2">
      <c r="A8700" s="3">
        <v>44013</v>
      </c>
      <c r="B8700" t="s">
        <v>721</v>
      </c>
      <c r="C8700" t="s">
        <v>722</v>
      </c>
      <c r="D8700">
        <v>730</v>
      </c>
      <c r="E8700">
        <v>1082</v>
      </c>
      <c r="F8700" t="str">
        <f t="shared" si="282"/>
        <v>01</v>
      </c>
      <c r="G8700" t="s">
        <v>513</v>
      </c>
      <c r="H8700">
        <v>1</v>
      </c>
      <c r="I8700" t="s">
        <v>6</v>
      </c>
      <c r="J8700" t="s">
        <v>5</v>
      </c>
      <c r="K8700" t="s">
        <v>6</v>
      </c>
      <c r="L8700">
        <v>113</v>
      </c>
      <c r="M8700" t="str">
        <f>VLOOKUP(E8700,Translations!$A$1:$B$7,2,FALSE)</f>
        <v>Midtjylland</v>
      </c>
      <c r="N8700" t="str">
        <f>VLOOKUP(D8700,Translations!$I$2:$K$101,2,FALSE)</f>
        <v>Randers</v>
      </c>
      <c r="O8700" t="str">
        <f>VLOOKUP(G8700,Translations!$M$2:$N$9,2,FALSE)</f>
        <v>[X2079] SARS-CoV-2 (RNA), Borger</v>
      </c>
      <c r="P8700" t="str">
        <f>VLOOKUP(F8700,Translations!$D$1:$F$13,2,FALSE)</f>
        <v>Ok</v>
      </c>
      <c r="Q8700" t="str">
        <f>VLOOKUP(F8700,Translations!$D$2:$G$13,4,FALSE)</f>
        <v>01 - Aktiv, bopæl i DK</v>
      </c>
      <c r="R8700" t="str">
        <f>VLOOKUP(H8700,Translations!$P$2:$Q$10,2,FALSE)</f>
        <v>1 - Selvstændigt sikret - med lægevalg</v>
      </c>
      <c r="S8700" t="str">
        <f>VLOOKUP(F8700,Translations!$D$2:$F$13,3,FALSE)</f>
        <v>Ja</v>
      </c>
    </row>
    <row r="8701" spans="1:19" x14ac:dyDescent="0.2">
      <c r="A8701" s="3">
        <v>44013</v>
      </c>
      <c r="B8701" t="s">
        <v>721</v>
      </c>
      <c r="C8701" t="s">
        <v>722</v>
      </c>
      <c r="D8701">
        <v>740</v>
      </c>
      <c r="E8701">
        <v>1082</v>
      </c>
      <c r="F8701" t="str">
        <f t="shared" si="282"/>
        <v>01</v>
      </c>
      <c r="G8701" t="s">
        <v>513</v>
      </c>
      <c r="H8701">
        <v>1</v>
      </c>
      <c r="I8701" t="s">
        <v>6</v>
      </c>
      <c r="J8701" t="s">
        <v>5</v>
      </c>
      <c r="K8701" t="s">
        <v>6</v>
      </c>
      <c r="L8701">
        <v>120</v>
      </c>
      <c r="M8701" t="str">
        <f>VLOOKUP(E8701,Translations!$A$1:$B$7,2,FALSE)</f>
        <v>Midtjylland</v>
      </c>
      <c r="N8701" t="str">
        <f>VLOOKUP(D8701,Translations!$I$2:$K$101,2,FALSE)</f>
        <v>Silkeborg</v>
      </c>
      <c r="O8701" t="str">
        <f>VLOOKUP(G8701,Translations!$M$2:$N$9,2,FALSE)</f>
        <v>[X2079] SARS-CoV-2 (RNA), Borger</v>
      </c>
      <c r="P8701" t="str">
        <f>VLOOKUP(F8701,Translations!$D$1:$F$13,2,FALSE)</f>
        <v>Ok</v>
      </c>
      <c r="Q8701" t="str">
        <f>VLOOKUP(F8701,Translations!$D$2:$G$13,4,FALSE)</f>
        <v>01 - Aktiv, bopæl i DK</v>
      </c>
      <c r="R8701" t="str">
        <f>VLOOKUP(H8701,Translations!$P$2:$Q$10,2,FALSE)</f>
        <v>1 - Selvstændigt sikret - med lægevalg</v>
      </c>
      <c r="S8701" t="str">
        <f>VLOOKUP(F8701,Translations!$D$2:$F$13,3,FALSE)</f>
        <v>Ja</v>
      </c>
    </row>
    <row r="8702" spans="1:19" x14ac:dyDescent="0.2">
      <c r="A8702" s="3">
        <v>44013</v>
      </c>
      <c r="B8702" t="s">
        <v>721</v>
      </c>
      <c r="C8702" t="s">
        <v>722</v>
      </c>
      <c r="D8702">
        <v>741</v>
      </c>
      <c r="E8702">
        <v>1082</v>
      </c>
      <c r="F8702" t="str">
        <f t="shared" si="282"/>
        <v>01</v>
      </c>
      <c r="G8702" t="s">
        <v>513</v>
      </c>
      <c r="H8702">
        <v>1</v>
      </c>
      <c r="I8702" t="s">
        <v>6</v>
      </c>
      <c r="J8702" t="s">
        <v>5</v>
      </c>
      <c r="K8702" t="s">
        <v>6</v>
      </c>
      <c r="L8702">
        <v>3</v>
      </c>
      <c r="M8702" t="str">
        <f>VLOOKUP(E8702,Translations!$A$1:$B$7,2,FALSE)</f>
        <v>Midtjylland</v>
      </c>
      <c r="N8702" t="str">
        <f>VLOOKUP(D8702,Translations!$I$2:$K$101,2,FALSE)</f>
        <v>Samsø</v>
      </c>
      <c r="O8702" t="str">
        <f>VLOOKUP(G8702,Translations!$M$2:$N$9,2,FALSE)</f>
        <v>[X2079] SARS-CoV-2 (RNA), Borger</v>
      </c>
      <c r="P8702" t="str">
        <f>VLOOKUP(F8702,Translations!$D$1:$F$13,2,FALSE)</f>
        <v>Ok</v>
      </c>
      <c r="Q8702" t="str">
        <f>VLOOKUP(F8702,Translations!$D$2:$G$13,4,FALSE)</f>
        <v>01 - Aktiv, bopæl i DK</v>
      </c>
      <c r="R8702" t="str">
        <f>VLOOKUP(H8702,Translations!$P$2:$Q$10,2,FALSE)</f>
        <v>1 - Selvstændigt sikret - med lægevalg</v>
      </c>
      <c r="S8702" t="str">
        <f>VLOOKUP(F8702,Translations!$D$2:$F$13,3,FALSE)</f>
        <v>Ja</v>
      </c>
    </row>
    <row r="8703" spans="1:19" x14ac:dyDescent="0.2">
      <c r="A8703" s="3">
        <v>44013</v>
      </c>
      <c r="B8703" t="s">
        <v>721</v>
      </c>
      <c r="C8703" t="s">
        <v>722</v>
      </c>
      <c r="D8703">
        <v>746</v>
      </c>
      <c r="E8703">
        <v>1082</v>
      </c>
      <c r="F8703" t="str">
        <f t="shared" si="282"/>
        <v>01</v>
      </c>
      <c r="G8703" t="s">
        <v>513</v>
      </c>
      <c r="H8703">
        <v>1</v>
      </c>
      <c r="I8703" t="s">
        <v>6</v>
      </c>
      <c r="J8703" t="s">
        <v>5</v>
      </c>
      <c r="K8703" t="s">
        <v>6</v>
      </c>
      <c r="L8703">
        <v>100</v>
      </c>
      <c r="M8703" t="str">
        <f>VLOOKUP(E8703,Translations!$A$1:$B$7,2,FALSE)</f>
        <v>Midtjylland</v>
      </c>
      <c r="N8703" t="str">
        <f>VLOOKUP(D8703,Translations!$I$2:$K$101,2,FALSE)</f>
        <v>Skanderborg</v>
      </c>
      <c r="O8703" t="str">
        <f>VLOOKUP(G8703,Translations!$M$2:$N$9,2,FALSE)</f>
        <v>[X2079] SARS-CoV-2 (RNA), Borger</v>
      </c>
      <c r="P8703" t="str">
        <f>VLOOKUP(F8703,Translations!$D$1:$F$13,2,FALSE)</f>
        <v>Ok</v>
      </c>
      <c r="Q8703" t="str">
        <f>VLOOKUP(F8703,Translations!$D$2:$G$13,4,FALSE)</f>
        <v>01 - Aktiv, bopæl i DK</v>
      </c>
      <c r="R8703" t="str">
        <f>VLOOKUP(H8703,Translations!$P$2:$Q$10,2,FALSE)</f>
        <v>1 - Selvstændigt sikret - med lægevalg</v>
      </c>
      <c r="S8703" t="str">
        <f>VLOOKUP(F8703,Translations!$D$2:$F$13,3,FALSE)</f>
        <v>Ja</v>
      </c>
    </row>
    <row r="8704" spans="1:19" x14ac:dyDescent="0.2">
      <c r="A8704" s="3">
        <v>44013</v>
      </c>
      <c r="B8704" t="s">
        <v>721</v>
      </c>
      <c r="C8704" t="s">
        <v>722</v>
      </c>
      <c r="D8704">
        <v>751</v>
      </c>
      <c r="E8704">
        <v>1082</v>
      </c>
      <c r="F8704" t="str">
        <f t="shared" si="282"/>
        <v>01</v>
      </c>
      <c r="G8704" t="s">
        <v>513</v>
      </c>
      <c r="H8704">
        <v>1</v>
      </c>
      <c r="I8704" t="s">
        <v>6</v>
      </c>
      <c r="J8704" t="s">
        <v>5</v>
      </c>
      <c r="K8704" t="s">
        <v>6</v>
      </c>
      <c r="L8704">
        <v>334</v>
      </c>
      <c r="M8704" t="str">
        <f>VLOOKUP(E8704,Translations!$A$1:$B$7,2,FALSE)</f>
        <v>Midtjylland</v>
      </c>
      <c r="N8704" t="str">
        <f>VLOOKUP(D8704,Translations!$I$2:$K$101,2,FALSE)</f>
        <v>Aarhus</v>
      </c>
      <c r="O8704" t="str">
        <f>VLOOKUP(G8704,Translations!$M$2:$N$9,2,FALSE)</f>
        <v>[X2079] SARS-CoV-2 (RNA), Borger</v>
      </c>
      <c r="P8704" t="str">
        <f>VLOOKUP(F8704,Translations!$D$1:$F$13,2,FALSE)</f>
        <v>Ok</v>
      </c>
      <c r="Q8704" t="str">
        <f>VLOOKUP(F8704,Translations!$D$2:$G$13,4,FALSE)</f>
        <v>01 - Aktiv, bopæl i DK</v>
      </c>
      <c r="R8704" t="str">
        <f>VLOOKUP(H8704,Translations!$P$2:$Q$10,2,FALSE)</f>
        <v>1 - Selvstændigt sikret - med lægevalg</v>
      </c>
      <c r="S8704" t="str">
        <f>VLOOKUP(F8704,Translations!$D$2:$F$13,3,FALSE)</f>
        <v>Ja</v>
      </c>
    </row>
    <row r="8705" spans="1:19" x14ac:dyDescent="0.2">
      <c r="A8705" s="3">
        <v>44013</v>
      </c>
      <c r="B8705" t="s">
        <v>721</v>
      </c>
      <c r="C8705" t="s">
        <v>722</v>
      </c>
      <c r="D8705">
        <v>756</v>
      </c>
      <c r="E8705">
        <v>1082</v>
      </c>
      <c r="F8705" t="str">
        <f t="shared" si="282"/>
        <v>01</v>
      </c>
      <c r="G8705" t="s">
        <v>513</v>
      </c>
      <c r="H8705">
        <v>1</v>
      </c>
      <c r="I8705" t="s">
        <v>6</v>
      </c>
      <c r="J8705" t="s">
        <v>5</v>
      </c>
      <c r="K8705" t="s">
        <v>6</v>
      </c>
      <c r="L8705">
        <v>57</v>
      </c>
      <c r="M8705" t="str">
        <f>VLOOKUP(E8705,Translations!$A$1:$B$7,2,FALSE)</f>
        <v>Midtjylland</v>
      </c>
      <c r="N8705" t="str">
        <f>VLOOKUP(D8705,Translations!$I$2:$K$101,2,FALSE)</f>
        <v>Ikast-Brande</v>
      </c>
      <c r="O8705" t="str">
        <f>VLOOKUP(G8705,Translations!$M$2:$N$9,2,FALSE)</f>
        <v>[X2079] SARS-CoV-2 (RNA), Borger</v>
      </c>
      <c r="P8705" t="str">
        <f>VLOOKUP(F8705,Translations!$D$1:$F$13,2,FALSE)</f>
        <v>Ok</v>
      </c>
      <c r="Q8705" t="str">
        <f>VLOOKUP(F8705,Translations!$D$2:$G$13,4,FALSE)</f>
        <v>01 - Aktiv, bopæl i DK</v>
      </c>
      <c r="R8705" t="str">
        <f>VLOOKUP(H8705,Translations!$P$2:$Q$10,2,FALSE)</f>
        <v>1 - Selvstændigt sikret - med lægevalg</v>
      </c>
      <c r="S8705" t="str">
        <f>VLOOKUP(F8705,Translations!$D$2:$F$13,3,FALSE)</f>
        <v>Ja</v>
      </c>
    </row>
    <row r="8706" spans="1:19" x14ac:dyDescent="0.2">
      <c r="A8706" s="3">
        <v>44013</v>
      </c>
      <c r="B8706" t="s">
        <v>721</v>
      </c>
      <c r="C8706" t="s">
        <v>722</v>
      </c>
      <c r="D8706">
        <v>756</v>
      </c>
      <c r="E8706">
        <v>1082</v>
      </c>
      <c r="F8706" t="str">
        <f t="shared" si="282"/>
        <v>01</v>
      </c>
      <c r="G8706" t="s">
        <v>513</v>
      </c>
      <c r="H8706">
        <v>2</v>
      </c>
      <c r="I8706" t="s">
        <v>6</v>
      </c>
      <c r="J8706" t="s">
        <v>5</v>
      </c>
      <c r="K8706" t="s">
        <v>6</v>
      </c>
      <c r="L8706">
        <v>1</v>
      </c>
      <c r="M8706" t="str">
        <f>VLOOKUP(E8706,Translations!$A$1:$B$7,2,FALSE)</f>
        <v>Midtjylland</v>
      </c>
      <c r="N8706" t="str">
        <f>VLOOKUP(D8706,Translations!$I$2:$K$101,2,FALSE)</f>
        <v>Ikast-Brande</v>
      </c>
      <c r="O8706" t="str">
        <f>VLOOKUP(G8706,Translations!$M$2:$N$9,2,FALSE)</f>
        <v>[X2079] SARS-CoV-2 (RNA), Borger</v>
      </c>
      <c r="P8706" t="str">
        <f>VLOOKUP(F8706,Translations!$D$1:$F$13,2,FALSE)</f>
        <v>Ok</v>
      </c>
      <c r="Q8706" t="str">
        <f>VLOOKUP(F8706,Translations!$D$2:$G$13,4,FALSE)</f>
        <v>01 - Aktiv, bopæl i DK</v>
      </c>
      <c r="R8706" t="str">
        <f>VLOOKUP(H8706,Translations!$P$2:$Q$10,2,FALSE)</f>
        <v>2 - Selvstændigt sikret - uden lægevalg</v>
      </c>
      <c r="S8706" t="str">
        <f>VLOOKUP(F8706,Translations!$D$2:$F$13,3,FALSE)</f>
        <v>Ja</v>
      </c>
    </row>
    <row r="8707" spans="1:19" x14ac:dyDescent="0.2">
      <c r="A8707" s="3">
        <v>44013</v>
      </c>
      <c r="B8707" t="s">
        <v>721</v>
      </c>
      <c r="C8707" t="s">
        <v>722</v>
      </c>
      <c r="D8707">
        <v>760</v>
      </c>
      <c r="E8707">
        <v>1082</v>
      </c>
      <c r="F8707" t="str">
        <f t="shared" si="282"/>
        <v>01</v>
      </c>
      <c r="G8707" t="s">
        <v>513</v>
      </c>
      <c r="H8707">
        <v>1</v>
      </c>
      <c r="I8707" t="s">
        <v>6</v>
      </c>
      <c r="J8707" t="s">
        <v>5</v>
      </c>
      <c r="K8707" t="s">
        <v>6</v>
      </c>
      <c r="L8707">
        <v>67</v>
      </c>
      <c r="M8707" t="str">
        <f>VLOOKUP(E8707,Translations!$A$1:$B$7,2,FALSE)</f>
        <v>Midtjylland</v>
      </c>
      <c r="N8707" t="str">
        <f>VLOOKUP(D8707,Translations!$I$2:$K$101,2,FALSE)</f>
        <v>Ringkøbing-Skjern</v>
      </c>
      <c r="O8707" t="str">
        <f>VLOOKUP(G8707,Translations!$M$2:$N$9,2,FALSE)</f>
        <v>[X2079] SARS-CoV-2 (RNA), Borger</v>
      </c>
      <c r="P8707" t="str">
        <f>VLOOKUP(F8707,Translations!$D$1:$F$13,2,FALSE)</f>
        <v>Ok</v>
      </c>
      <c r="Q8707" t="str">
        <f>VLOOKUP(F8707,Translations!$D$2:$G$13,4,FALSE)</f>
        <v>01 - Aktiv, bopæl i DK</v>
      </c>
      <c r="R8707" t="str">
        <f>VLOOKUP(H8707,Translations!$P$2:$Q$10,2,FALSE)</f>
        <v>1 - Selvstændigt sikret - med lægevalg</v>
      </c>
      <c r="S8707" t="str">
        <f>VLOOKUP(F8707,Translations!$D$2:$F$13,3,FALSE)</f>
        <v>Ja</v>
      </c>
    </row>
    <row r="8708" spans="1:19" x14ac:dyDescent="0.2">
      <c r="A8708" s="3">
        <v>44013</v>
      </c>
      <c r="B8708" t="s">
        <v>721</v>
      </c>
      <c r="C8708" t="s">
        <v>722</v>
      </c>
      <c r="D8708">
        <v>766</v>
      </c>
      <c r="E8708">
        <v>1082</v>
      </c>
      <c r="F8708" t="str">
        <f t="shared" si="282"/>
        <v>01</v>
      </c>
      <c r="G8708" t="s">
        <v>513</v>
      </c>
      <c r="H8708">
        <v>1</v>
      </c>
      <c r="I8708" t="s">
        <v>6</v>
      </c>
      <c r="J8708" t="s">
        <v>5</v>
      </c>
      <c r="K8708" t="s">
        <v>6</v>
      </c>
      <c r="L8708">
        <v>64</v>
      </c>
      <c r="M8708" t="str">
        <f>VLOOKUP(E8708,Translations!$A$1:$B$7,2,FALSE)</f>
        <v>Midtjylland</v>
      </c>
      <c r="N8708" t="str">
        <f>VLOOKUP(D8708,Translations!$I$2:$K$101,2,FALSE)</f>
        <v>Hedensted</v>
      </c>
      <c r="O8708" t="str">
        <f>VLOOKUP(G8708,Translations!$M$2:$N$9,2,FALSE)</f>
        <v>[X2079] SARS-CoV-2 (RNA), Borger</v>
      </c>
      <c r="P8708" t="str">
        <f>VLOOKUP(F8708,Translations!$D$1:$F$13,2,FALSE)</f>
        <v>Ok</v>
      </c>
      <c r="Q8708" t="str">
        <f>VLOOKUP(F8708,Translations!$D$2:$G$13,4,FALSE)</f>
        <v>01 - Aktiv, bopæl i DK</v>
      </c>
      <c r="R8708" t="str">
        <f>VLOOKUP(H8708,Translations!$P$2:$Q$10,2,FALSE)</f>
        <v>1 - Selvstændigt sikret - med lægevalg</v>
      </c>
      <c r="S8708" t="str">
        <f>VLOOKUP(F8708,Translations!$D$2:$F$13,3,FALSE)</f>
        <v>Ja</v>
      </c>
    </row>
    <row r="8709" spans="1:19" x14ac:dyDescent="0.2">
      <c r="A8709" s="3">
        <v>44013</v>
      </c>
      <c r="B8709" t="s">
        <v>721</v>
      </c>
      <c r="C8709" t="s">
        <v>722</v>
      </c>
      <c r="D8709">
        <v>773</v>
      </c>
      <c r="E8709">
        <v>1081</v>
      </c>
      <c r="F8709" t="str">
        <f t="shared" si="282"/>
        <v>01</v>
      </c>
      <c r="G8709" t="s">
        <v>513</v>
      </c>
      <c r="H8709">
        <v>1</v>
      </c>
      <c r="I8709" t="s">
        <v>6</v>
      </c>
      <c r="J8709" t="s">
        <v>5</v>
      </c>
      <c r="K8709" t="s">
        <v>6</v>
      </c>
      <c r="L8709">
        <v>23</v>
      </c>
      <c r="M8709" t="str">
        <f>VLOOKUP(E8709,Translations!$A$1:$B$7,2,FALSE)</f>
        <v>Nordjylland</v>
      </c>
      <c r="N8709" t="str">
        <f>VLOOKUP(D8709,Translations!$I$2:$K$101,2,FALSE)</f>
        <v>Morsø</v>
      </c>
      <c r="O8709" t="str">
        <f>VLOOKUP(G8709,Translations!$M$2:$N$9,2,FALSE)</f>
        <v>[X2079] SARS-CoV-2 (RNA), Borger</v>
      </c>
      <c r="P8709" t="str">
        <f>VLOOKUP(F8709,Translations!$D$1:$F$13,2,FALSE)</f>
        <v>Ok</v>
      </c>
      <c r="Q8709" t="str">
        <f>VLOOKUP(F8709,Translations!$D$2:$G$13,4,FALSE)</f>
        <v>01 - Aktiv, bopæl i DK</v>
      </c>
      <c r="R8709" t="str">
        <f>VLOOKUP(H8709,Translations!$P$2:$Q$10,2,FALSE)</f>
        <v>1 - Selvstændigt sikret - med lægevalg</v>
      </c>
      <c r="S8709" t="str">
        <f>VLOOKUP(F8709,Translations!$D$2:$F$13,3,FALSE)</f>
        <v>Ja</v>
      </c>
    </row>
    <row r="8710" spans="1:19" x14ac:dyDescent="0.2">
      <c r="A8710" s="3">
        <v>44013</v>
      </c>
      <c r="B8710" t="s">
        <v>721</v>
      </c>
      <c r="C8710" t="s">
        <v>722</v>
      </c>
      <c r="D8710">
        <v>779</v>
      </c>
      <c r="E8710">
        <v>1082</v>
      </c>
      <c r="F8710" t="str">
        <f t="shared" si="282"/>
        <v>01</v>
      </c>
      <c r="G8710" t="s">
        <v>513</v>
      </c>
      <c r="H8710">
        <v>1</v>
      </c>
      <c r="I8710" t="s">
        <v>6</v>
      </c>
      <c r="J8710" t="s">
        <v>5</v>
      </c>
      <c r="K8710" t="s">
        <v>6</v>
      </c>
      <c r="L8710">
        <v>45</v>
      </c>
      <c r="M8710" t="str">
        <f>VLOOKUP(E8710,Translations!$A$1:$B$7,2,FALSE)</f>
        <v>Midtjylland</v>
      </c>
      <c r="N8710" t="str">
        <f>VLOOKUP(D8710,Translations!$I$2:$K$101,2,FALSE)</f>
        <v>Skive</v>
      </c>
      <c r="O8710" t="str">
        <f>VLOOKUP(G8710,Translations!$M$2:$N$9,2,FALSE)</f>
        <v>[X2079] SARS-CoV-2 (RNA), Borger</v>
      </c>
      <c r="P8710" t="str">
        <f>VLOOKUP(F8710,Translations!$D$1:$F$13,2,FALSE)</f>
        <v>Ok</v>
      </c>
      <c r="Q8710" t="str">
        <f>VLOOKUP(F8710,Translations!$D$2:$G$13,4,FALSE)</f>
        <v>01 - Aktiv, bopæl i DK</v>
      </c>
      <c r="R8710" t="str">
        <f>VLOOKUP(H8710,Translations!$P$2:$Q$10,2,FALSE)</f>
        <v>1 - Selvstændigt sikret - med lægevalg</v>
      </c>
      <c r="S8710" t="str">
        <f>VLOOKUP(F8710,Translations!$D$2:$F$13,3,FALSE)</f>
        <v>Ja</v>
      </c>
    </row>
    <row r="8711" spans="1:19" x14ac:dyDescent="0.2">
      <c r="A8711" s="3">
        <v>44013</v>
      </c>
      <c r="B8711" t="s">
        <v>721</v>
      </c>
      <c r="C8711" t="s">
        <v>722</v>
      </c>
      <c r="D8711">
        <v>787</v>
      </c>
      <c r="E8711">
        <v>1081</v>
      </c>
      <c r="F8711" t="str">
        <f t="shared" ref="F8711:F8722" si="283">"01"</f>
        <v>01</v>
      </c>
      <c r="G8711" t="s">
        <v>513</v>
      </c>
      <c r="H8711">
        <v>1</v>
      </c>
      <c r="I8711" t="s">
        <v>6</v>
      </c>
      <c r="J8711" t="s">
        <v>5</v>
      </c>
      <c r="K8711" t="s">
        <v>6</v>
      </c>
      <c r="L8711">
        <v>56</v>
      </c>
      <c r="M8711" t="str">
        <f>VLOOKUP(E8711,Translations!$A$1:$B$7,2,FALSE)</f>
        <v>Nordjylland</v>
      </c>
      <c r="N8711" t="str">
        <f>VLOOKUP(D8711,Translations!$I$2:$K$101,2,FALSE)</f>
        <v>Thisted</v>
      </c>
      <c r="O8711" t="str">
        <f>VLOOKUP(G8711,Translations!$M$2:$N$9,2,FALSE)</f>
        <v>[X2079] SARS-CoV-2 (RNA), Borger</v>
      </c>
      <c r="P8711" t="str">
        <f>VLOOKUP(F8711,Translations!$D$1:$F$13,2,FALSE)</f>
        <v>Ok</v>
      </c>
      <c r="Q8711" t="str">
        <f>VLOOKUP(F8711,Translations!$D$2:$G$13,4,FALSE)</f>
        <v>01 - Aktiv, bopæl i DK</v>
      </c>
      <c r="R8711" t="str">
        <f>VLOOKUP(H8711,Translations!$P$2:$Q$10,2,FALSE)</f>
        <v>1 - Selvstændigt sikret - med lægevalg</v>
      </c>
      <c r="S8711" t="str">
        <f>VLOOKUP(F8711,Translations!$D$2:$F$13,3,FALSE)</f>
        <v>Ja</v>
      </c>
    </row>
    <row r="8712" spans="1:19" x14ac:dyDescent="0.2">
      <c r="A8712" s="3">
        <v>44013</v>
      </c>
      <c r="B8712" t="s">
        <v>721</v>
      </c>
      <c r="C8712" t="s">
        <v>722</v>
      </c>
      <c r="D8712">
        <v>791</v>
      </c>
      <c r="E8712">
        <v>1082</v>
      </c>
      <c r="F8712" t="str">
        <f t="shared" si="283"/>
        <v>01</v>
      </c>
      <c r="G8712" t="s">
        <v>513</v>
      </c>
      <c r="H8712">
        <v>1</v>
      </c>
      <c r="I8712" t="s">
        <v>6</v>
      </c>
      <c r="J8712" t="s">
        <v>5</v>
      </c>
      <c r="K8712" t="s">
        <v>6</v>
      </c>
      <c r="L8712">
        <v>133</v>
      </c>
      <c r="M8712" t="str">
        <f>VLOOKUP(E8712,Translations!$A$1:$B$7,2,FALSE)</f>
        <v>Midtjylland</v>
      </c>
      <c r="N8712" t="str">
        <f>VLOOKUP(D8712,Translations!$I$2:$K$101,2,FALSE)</f>
        <v>Viborg</v>
      </c>
      <c r="O8712" t="str">
        <f>VLOOKUP(G8712,Translations!$M$2:$N$9,2,FALSE)</f>
        <v>[X2079] SARS-CoV-2 (RNA), Borger</v>
      </c>
      <c r="P8712" t="str">
        <f>VLOOKUP(F8712,Translations!$D$1:$F$13,2,FALSE)</f>
        <v>Ok</v>
      </c>
      <c r="Q8712" t="str">
        <f>VLOOKUP(F8712,Translations!$D$2:$G$13,4,FALSE)</f>
        <v>01 - Aktiv, bopæl i DK</v>
      </c>
      <c r="R8712" t="str">
        <f>VLOOKUP(H8712,Translations!$P$2:$Q$10,2,FALSE)</f>
        <v>1 - Selvstændigt sikret - med lægevalg</v>
      </c>
      <c r="S8712" t="str">
        <f>VLOOKUP(F8712,Translations!$D$2:$F$13,3,FALSE)</f>
        <v>Ja</v>
      </c>
    </row>
    <row r="8713" spans="1:19" x14ac:dyDescent="0.2">
      <c r="A8713" s="3">
        <v>44013</v>
      </c>
      <c r="B8713" t="s">
        <v>721</v>
      </c>
      <c r="C8713" t="s">
        <v>722</v>
      </c>
      <c r="D8713">
        <v>810</v>
      </c>
      <c r="E8713">
        <v>1081</v>
      </c>
      <c r="F8713" t="str">
        <f t="shared" si="283"/>
        <v>01</v>
      </c>
      <c r="G8713" t="s">
        <v>513</v>
      </c>
      <c r="H8713">
        <v>1</v>
      </c>
      <c r="I8713" t="s">
        <v>6</v>
      </c>
      <c r="J8713" t="s">
        <v>5</v>
      </c>
      <c r="K8713" t="s">
        <v>6</v>
      </c>
      <c r="L8713">
        <v>48</v>
      </c>
      <c r="M8713" t="str">
        <f>VLOOKUP(E8713,Translations!$A$1:$B$7,2,FALSE)</f>
        <v>Nordjylland</v>
      </c>
      <c r="N8713" t="str">
        <f>VLOOKUP(D8713,Translations!$I$2:$K$101,2,FALSE)</f>
        <v>Brønderslev</v>
      </c>
      <c r="O8713" t="str">
        <f>VLOOKUP(G8713,Translations!$M$2:$N$9,2,FALSE)</f>
        <v>[X2079] SARS-CoV-2 (RNA), Borger</v>
      </c>
      <c r="P8713" t="str">
        <f>VLOOKUP(F8713,Translations!$D$1:$F$13,2,FALSE)</f>
        <v>Ok</v>
      </c>
      <c r="Q8713" t="str">
        <f>VLOOKUP(F8713,Translations!$D$2:$G$13,4,FALSE)</f>
        <v>01 - Aktiv, bopæl i DK</v>
      </c>
      <c r="R8713" t="str">
        <f>VLOOKUP(H8713,Translations!$P$2:$Q$10,2,FALSE)</f>
        <v>1 - Selvstændigt sikret - med lægevalg</v>
      </c>
      <c r="S8713" t="str">
        <f>VLOOKUP(F8713,Translations!$D$2:$F$13,3,FALSE)</f>
        <v>Ja</v>
      </c>
    </row>
    <row r="8714" spans="1:19" x14ac:dyDescent="0.2">
      <c r="A8714" s="3">
        <v>44013</v>
      </c>
      <c r="B8714" t="s">
        <v>721</v>
      </c>
      <c r="C8714" t="s">
        <v>722</v>
      </c>
      <c r="D8714">
        <v>810</v>
      </c>
      <c r="E8714">
        <v>1081</v>
      </c>
      <c r="F8714" t="str">
        <f t="shared" si="283"/>
        <v>01</v>
      </c>
      <c r="G8714" t="s">
        <v>513</v>
      </c>
      <c r="H8714">
        <v>7</v>
      </c>
      <c r="I8714" t="s">
        <v>6</v>
      </c>
      <c r="J8714" t="s">
        <v>5</v>
      </c>
      <c r="K8714" t="s">
        <v>6</v>
      </c>
      <c r="L8714">
        <v>1</v>
      </c>
      <c r="M8714" t="str">
        <f>VLOOKUP(E8714,Translations!$A$1:$B$7,2,FALSE)</f>
        <v>Nordjylland</v>
      </c>
      <c r="N8714" t="str">
        <f>VLOOKUP(D8714,Translations!$I$2:$K$101,2,FALSE)</f>
        <v>Brønderslev</v>
      </c>
      <c r="O8714" t="str">
        <f>VLOOKUP(G8714,Translations!$M$2:$N$9,2,FALSE)</f>
        <v>[X2079] SARS-CoV-2 (RNA), Borger</v>
      </c>
      <c r="P8714" t="str">
        <f>VLOOKUP(F8714,Translations!$D$1:$F$13,2,FALSE)</f>
        <v>Ok</v>
      </c>
      <c r="Q8714" t="str">
        <f>VLOOKUP(F8714,Translations!$D$2:$G$13,4,FALSE)</f>
        <v>01 - Aktiv, bopæl i DK</v>
      </c>
      <c r="R8714" t="str">
        <f>VLOOKUP(H8714,Translations!$P$2:$Q$10,2,FALSE)</f>
        <v>7 - Bopæl i udlandet</v>
      </c>
      <c r="S8714" t="str">
        <f>VLOOKUP(F8714,Translations!$D$2:$F$13,3,FALSE)</f>
        <v>Ja</v>
      </c>
    </row>
    <row r="8715" spans="1:19" x14ac:dyDescent="0.2">
      <c r="A8715" s="3">
        <v>44013</v>
      </c>
      <c r="B8715" t="s">
        <v>721</v>
      </c>
      <c r="C8715" t="s">
        <v>722</v>
      </c>
      <c r="D8715">
        <v>813</v>
      </c>
      <c r="E8715">
        <v>1081</v>
      </c>
      <c r="F8715" t="str">
        <f t="shared" si="283"/>
        <v>01</v>
      </c>
      <c r="G8715" t="s">
        <v>513</v>
      </c>
      <c r="H8715">
        <v>1</v>
      </c>
      <c r="I8715" t="s">
        <v>6</v>
      </c>
      <c r="J8715" t="s">
        <v>5</v>
      </c>
      <c r="K8715" t="s">
        <v>6</v>
      </c>
      <c r="L8715">
        <v>62</v>
      </c>
      <c r="M8715" t="str">
        <f>VLOOKUP(E8715,Translations!$A$1:$B$7,2,FALSE)</f>
        <v>Nordjylland</v>
      </c>
      <c r="N8715" t="str">
        <f>VLOOKUP(D8715,Translations!$I$2:$K$101,2,FALSE)</f>
        <v>Frederikshavn</v>
      </c>
      <c r="O8715" t="str">
        <f>VLOOKUP(G8715,Translations!$M$2:$N$9,2,FALSE)</f>
        <v>[X2079] SARS-CoV-2 (RNA), Borger</v>
      </c>
      <c r="P8715" t="str">
        <f>VLOOKUP(F8715,Translations!$D$1:$F$13,2,FALSE)</f>
        <v>Ok</v>
      </c>
      <c r="Q8715" t="str">
        <f>VLOOKUP(F8715,Translations!$D$2:$G$13,4,FALSE)</f>
        <v>01 - Aktiv, bopæl i DK</v>
      </c>
      <c r="R8715" t="str">
        <f>VLOOKUP(H8715,Translations!$P$2:$Q$10,2,FALSE)</f>
        <v>1 - Selvstændigt sikret - med lægevalg</v>
      </c>
      <c r="S8715" t="str">
        <f>VLOOKUP(F8715,Translations!$D$2:$F$13,3,FALSE)</f>
        <v>Ja</v>
      </c>
    </row>
    <row r="8716" spans="1:19" x14ac:dyDescent="0.2">
      <c r="A8716" s="3">
        <v>44013</v>
      </c>
      <c r="B8716" t="s">
        <v>721</v>
      </c>
      <c r="C8716" t="s">
        <v>722</v>
      </c>
      <c r="D8716">
        <v>820</v>
      </c>
      <c r="E8716">
        <v>1081</v>
      </c>
      <c r="F8716" t="str">
        <f t="shared" si="283"/>
        <v>01</v>
      </c>
      <c r="G8716" t="s">
        <v>513</v>
      </c>
      <c r="H8716">
        <v>1</v>
      </c>
      <c r="I8716" t="s">
        <v>6</v>
      </c>
      <c r="J8716" t="s">
        <v>5</v>
      </c>
      <c r="K8716" t="s">
        <v>6</v>
      </c>
      <c r="L8716">
        <v>47</v>
      </c>
      <c r="M8716" t="str">
        <f>VLOOKUP(E8716,Translations!$A$1:$B$7,2,FALSE)</f>
        <v>Nordjylland</v>
      </c>
      <c r="N8716" t="str">
        <f>VLOOKUP(D8716,Translations!$I$2:$K$101,2,FALSE)</f>
        <v>Vesthimmerlands</v>
      </c>
      <c r="O8716" t="str">
        <f>VLOOKUP(G8716,Translations!$M$2:$N$9,2,FALSE)</f>
        <v>[X2079] SARS-CoV-2 (RNA), Borger</v>
      </c>
      <c r="P8716" t="str">
        <f>VLOOKUP(F8716,Translations!$D$1:$F$13,2,FALSE)</f>
        <v>Ok</v>
      </c>
      <c r="Q8716" t="str">
        <f>VLOOKUP(F8716,Translations!$D$2:$G$13,4,FALSE)</f>
        <v>01 - Aktiv, bopæl i DK</v>
      </c>
      <c r="R8716" t="str">
        <f>VLOOKUP(H8716,Translations!$P$2:$Q$10,2,FALSE)</f>
        <v>1 - Selvstændigt sikret - med lægevalg</v>
      </c>
      <c r="S8716" t="str">
        <f>VLOOKUP(F8716,Translations!$D$2:$F$13,3,FALSE)</f>
        <v>Ja</v>
      </c>
    </row>
    <row r="8717" spans="1:19" x14ac:dyDescent="0.2">
      <c r="A8717" s="3">
        <v>44013</v>
      </c>
      <c r="B8717" t="s">
        <v>721</v>
      </c>
      <c r="C8717" t="s">
        <v>722</v>
      </c>
      <c r="D8717">
        <v>825</v>
      </c>
      <c r="E8717">
        <v>1081</v>
      </c>
      <c r="F8717" t="str">
        <f t="shared" si="283"/>
        <v>01</v>
      </c>
      <c r="G8717" t="s">
        <v>513</v>
      </c>
      <c r="H8717">
        <v>1</v>
      </c>
      <c r="I8717" t="s">
        <v>6</v>
      </c>
      <c r="J8717" t="s">
        <v>5</v>
      </c>
      <c r="K8717" t="s">
        <v>6</v>
      </c>
      <c r="L8717">
        <v>4</v>
      </c>
      <c r="M8717" t="str">
        <f>VLOOKUP(E8717,Translations!$A$1:$B$7,2,FALSE)</f>
        <v>Nordjylland</v>
      </c>
      <c r="N8717" t="str">
        <f>VLOOKUP(D8717,Translations!$I$2:$K$101,2,FALSE)</f>
        <v>Læsø</v>
      </c>
      <c r="O8717" t="str">
        <f>VLOOKUP(G8717,Translations!$M$2:$N$9,2,FALSE)</f>
        <v>[X2079] SARS-CoV-2 (RNA), Borger</v>
      </c>
      <c r="P8717" t="str">
        <f>VLOOKUP(F8717,Translations!$D$1:$F$13,2,FALSE)</f>
        <v>Ok</v>
      </c>
      <c r="Q8717" t="str">
        <f>VLOOKUP(F8717,Translations!$D$2:$G$13,4,FALSE)</f>
        <v>01 - Aktiv, bopæl i DK</v>
      </c>
      <c r="R8717" t="str">
        <f>VLOOKUP(H8717,Translations!$P$2:$Q$10,2,FALSE)</f>
        <v>1 - Selvstændigt sikret - med lægevalg</v>
      </c>
      <c r="S8717" t="str">
        <f>VLOOKUP(F8717,Translations!$D$2:$F$13,3,FALSE)</f>
        <v>Ja</v>
      </c>
    </row>
    <row r="8718" spans="1:19" x14ac:dyDescent="0.2">
      <c r="A8718" s="3">
        <v>44013</v>
      </c>
      <c r="B8718" t="s">
        <v>721</v>
      </c>
      <c r="C8718" t="s">
        <v>722</v>
      </c>
      <c r="D8718">
        <v>840</v>
      </c>
      <c r="E8718">
        <v>1081</v>
      </c>
      <c r="F8718" t="str">
        <f t="shared" si="283"/>
        <v>01</v>
      </c>
      <c r="G8718" t="s">
        <v>513</v>
      </c>
      <c r="H8718">
        <v>1</v>
      </c>
      <c r="I8718" t="s">
        <v>6</v>
      </c>
      <c r="J8718" t="s">
        <v>5</v>
      </c>
      <c r="K8718" t="s">
        <v>6</v>
      </c>
      <c r="L8718">
        <v>39</v>
      </c>
      <c r="M8718" t="str">
        <f>VLOOKUP(E8718,Translations!$A$1:$B$7,2,FALSE)</f>
        <v>Nordjylland</v>
      </c>
      <c r="N8718" t="str">
        <f>VLOOKUP(D8718,Translations!$I$2:$K$101,2,FALSE)</f>
        <v>Rebild</v>
      </c>
      <c r="O8718" t="str">
        <f>VLOOKUP(G8718,Translations!$M$2:$N$9,2,FALSE)</f>
        <v>[X2079] SARS-CoV-2 (RNA), Borger</v>
      </c>
      <c r="P8718" t="str">
        <f>VLOOKUP(F8718,Translations!$D$1:$F$13,2,FALSE)</f>
        <v>Ok</v>
      </c>
      <c r="Q8718" t="str">
        <f>VLOOKUP(F8718,Translations!$D$2:$G$13,4,FALSE)</f>
        <v>01 - Aktiv, bopæl i DK</v>
      </c>
      <c r="R8718" t="str">
        <f>VLOOKUP(H8718,Translations!$P$2:$Q$10,2,FALSE)</f>
        <v>1 - Selvstændigt sikret - med lægevalg</v>
      </c>
      <c r="S8718" t="str">
        <f>VLOOKUP(F8718,Translations!$D$2:$F$13,3,FALSE)</f>
        <v>Ja</v>
      </c>
    </row>
    <row r="8719" spans="1:19" x14ac:dyDescent="0.2">
      <c r="A8719" s="3">
        <v>44013</v>
      </c>
      <c r="B8719" t="s">
        <v>721</v>
      </c>
      <c r="C8719" t="s">
        <v>722</v>
      </c>
      <c r="D8719">
        <v>846</v>
      </c>
      <c r="E8719">
        <v>1081</v>
      </c>
      <c r="F8719" t="str">
        <f t="shared" si="283"/>
        <v>01</v>
      </c>
      <c r="G8719" t="s">
        <v>513</v>
      </c>
      <c r="H8719">
        <v>1</v>
      </c>
      <c r="I8719" t="s">
        <v>6</v>
      </c>
      <c r="J8719" t="s">
        <v>5</v>
      </c>
      <c r="K8719" t="s">
        <v>6</v>
      </c>
      <c r="L8719">
        <v>57</v>
      </c>
      <c r="M8719" t="str">
        <f>VLOOKUP(E8719,Translations!$A$1:$B$7,2,FALSE)</f>
        <v>Nordjylland</v>
      </c>
      <c r="N8719" t="str">
        <f>VLOOKUP(D8719,Translations!$I$2:$K$101,2,FALSE)</f>
        <v>Mariagerfjord</v>
      </c>
      <c r="O8719" t="str">
        <f>VLOOKUP(G8719,Translations!$M$2:$N$9,2,FALSE)</f>
        <v>[X2079] SARS-CoV-2 (RNA), Borger</v>
      </c>
      <c r="P8719" t="str">
        <f>VLOOKUP(F8719,Translations!$D$1:$F$13,2,FALSE)</f>
        <v>Ok</v>
      </c>
      <c r="Q8719" t="str">
        <f>VLOOKUP(F8719,Translations!$D$2:$G$13,4,FALSE)</f>
        <v>01 - Aktiv, bopæl i DK</v>
      </c>
      <c r="R8719" t="str">
        <f>VLOOKUP(H8719,Translations!$P$2:$Q$10,2,FALSE)</f>
        <v>1 - Selvstændigt sikret - med lægevalg</v>
      </c>
      <c r="S8719" t="str">
        <f>VLOOKUP(F8719,Translations!$D$2:$F$13,3,FALSE)</f>
        <v>Ja</v>
      </c>
    </row>
    <row r="8720" spans="1:19" x14ac:dyDescent="0.2">
      <c r="A8720" s="3">
        <v>44013</v>
      </c>
      <c r="B8720" t="s">
        <v>721</v>
      </c>
      <c r="C8720" t="s">
        <v>722</v>
      </c>
      <c r="D8720">
        <v>849</v>
      </c>
      <c r="E8720">
        <v>1081</v>
      </c>
      <c r="F8720" t="str">
        <f t="shared" si="283"/>
        <v>01</v>
      </c>
      <c r="G8720" t="s">
        <v>513</v>
      </c>
      <c r="H8720">
        <v>1</v>
      </c>
      <c r="I8720" t="s">
        <v>6</v>
      </c>
      <c r="J8720" t="s">
        <v>5</v>
      </c>
      <c r="K8720" t="s">
        <v>6</v>
      </c>
      <c r="L8720">
        <v>45</v>
      </c>
      <c r="M8720" t="str">
        <f>VLOOKUP(E8720,Translations!$A$1:$B$7,2,FALSE)</f>
        <v>Nordjylland</v>
      </c>
      <c r="N8720" t="str">
        <f>VLOOKUP(D8720,Translations!$I$2:$K$101,2,FALSE)</f>
        <v>Jammerbugt</v>
      </c>
      <c r="O8720" t="str">
        <f>VLOOKUP(G8720,Translations!$M$2:$N$9,2,FALSE)</f>
        <v>[X2079] SARS-CoV-2 (RNA), Borger</v>
      </c>
      <c r="P8720" t="str">
        <f>VLOOKUP(F8720,Translations!$D$1:$F$13,2,FALSE)</f>
        <v>Ok</v>
      </c>
      <c r="Q8720" t="str">
        <f>VLOOKUP(F8720,Translations!$D$2:$G$13,4,FALSE)</f>
        <v>01 - Aktiv, bopæl i DK</v>
      </c>
      <c r="R8720" t="str">
        <f>VLOOKUP(H8720,Translations!$P$2:$Q$10,2,FALSE)</f>
        <v>1 - Selvstændigt sikret - med lægevalg</v>
      </c>
      <c r="S8720" t="str">
        <f>VLOOKUP(F8720,Translations!$D$2:$F$13,3,FALSE)</f>
        <v>Ja</v>
      </c>
    </row>
    <row r="8721" spans="1:19" x14ac:dyDescent="0.2">
      <c r="A8721" s="3">
        <v>44013</v>
      </c>
      <c r="B8721" t="s">
        <v>721</v>
      </c>
      <c r="C8721" t="s">
        <v>722</v>
      </c>
      <c r="D8721">
        <v>851</v>
      </c>
      <c r="E8721">
        <v>1081</v>
      </c>
      <c r="F8721" t="str">
        <f t="shared" si="283"/>
        <v>01</v>
      </c>
      <c r="G8721" t="s">
        <v>513</v>
      </c>
      <c r="H8721">
        <v>1</v>
      </c>
      <c r="I8721" t="s">
        <v>6</v>
      </c>
      <c r="J8721" t="s">
        <v>5</v>
      </c>
      <c r="K8721" t="s">
        <v>6</v>
      </c>
      <c r="L8721">
        <v>250</v>
      </c>
      <c r="M8721" t="str">
        <f>VLOOKUP(E8721,Translations!$A$1:$B$7,2,FALSE)</f>
        <v>Nordjylland</v>
      </c>
      <c r="N8721" t="str">
        <f>VLOOKUP(D8721,Translations!$I$2:$K$101,2,FALSE)</f>
        <v>Aalborg</v>
      </c>
      <c r="O8721" t="str">
        <f>VLOOKUP(G8721,Translations!$M$2:$N$9,2,FALSE)</f>
        <v>[X2079] SARS-CoV-2 (RNA), Borger</v>
      </c>
      <c r="P8721" t="str">
        <f>VLOOKUP(F8721,Translations!$D$1:$F$13,2,FALSE)</f>
        <v>Ok</v>
      </c>
      <c r="Q8721" t="str">
        <f>VLOOKUP(F8721,Translations!$D$2:$G$13,4,FALSE)</f>
        <v>01 - Aktiv, bopæl i DK</v>
      </c>
      <c r="R8721" t="str">
        <f>VLOOKUP(H8721,Translations!$P$2:$Q$10,2,FALSE)</f>
        <v>1 - Selvstændigt sikret - med lægevalg</v>
      </c>
      <c r="S8721" t="str">
        <f>VLOOKUP(F8721,Translations!$D$2:$F$13,3,FALSE)</f>
        <v>Ja</v>
      </c>
    </row>
    <row r="8722" spans="1:19" x14ac:dyDescent="0.2">
      <c r="A8722" s="3">
        <v>44013</v>
      </c>
      <c r="B8722" t="s">
        <v>721</v>
      </c>
      <c r="C8722" t="s">
        <v>722</v>
      </c>
      <c r="D8722">
        <v>860</v>
      </c>
      <c r="E8722">
        <v>1081</v>
      </c>
      <c r="F8722" t="str">
        <f t="shared" si="283"/>
        <v>01</v>
      </c>
      <c r="G8722" t="s">
        <v>513</v>
      </c>
      <c r="H8722">
        <v>1</v>
      </c>
      <c r="I8722" t="s">
        <v>6</v>
      </c>
      <c r="J8722" t="s">
        <v>5</v>
      </c>
      <c r="K8722" t="s">
        <v>6</v>
      </c>
      <c r="L8722">
        <v>87</v>
      </c>
      <c r="M8722" t="str">
        <f>VLOOKUP(E8722,Translations!$A$1:$B$7,2,FALSE)</f>
        <v>Nordjylland</v>
      </c>
      <c r="N8722" t="str">
        <f>VLOOKUP(D8722,Translations!$I$2:$K$101,2,FALSE)</f>
        <v>Hjørring</v>
      </c>
      <c r="O8722" t="str">
        <f>VLOOKUP(G8722,Translations!$M$2:$N$9,2,FALSE)</f>
        <v>[X2079] SARS-CoV-2 (RNA), Borger</v>
      </c>
      <c r="P8722" t="str">
        <f>VLOOKUP(F8722,Translations!$D$1:$F$13,2,FALSE)</f>
        <v>Ok</v>
      </c>
      <c r="Q8722" t="str">
        <f>VLOOKUP(F8722,Translations!$D$2:$G$13,4,FALSE)</f>
        <v>01 - Aktiv, bopæl i DK</v>
      </c>
      <c r="R8722" t="str">
        <f>VLOOKUP(H8722,Translations!$P$2:$Q$10,2,FALSE)</f>
        <v>1 - Selvstændigt sikret - med lægevalg</v>
      </c>
      <c r="S8722" t="str">
        <f>VLOOKUP(F8722,Translations!$D$2:$F$13,3,FALSE)</f>
        <v>Ja</v>
      </c>
    </row>
    <row r="8723" spans="1:19" x14ac:dyDescent="0.2">
      <c r="A8723" s="3">
        <v>44013</v>
      </c>
      <c r="B8723" t="s">
        <v>723</v>
      </c>
      <c r="C8723" t="s">
        <v>724</v>
      </c>
      <c r="D8723">
        <v>0</v>
      </c>
      <c r="E8723">
        <v>0</v>
      </c>
      <c r="F8723" t="str">
        <f>"80"</f>
        <v>80</v>
      </c>
      <c r="G8723" t="s">
        <v>513</v>
      </c>
      <c r="H8723">
        <v>1</v>
      </c>
      <c r="I8723" t="s">
        <v>6</v>
      </c>
      <c r="J8723" t="s">
        <v>5</v>
      </c>
      <c r="K8723" t="s">
        <v>6</v>
      </c>
      <c r="L8723">
        <v>2</v>
      </c>
      <c r="M8723" t="str">
        <f>VLOOKUP(E8723,Translations!$A$1:$B$7,2,FALSE)</f>
        <v>Ukendt</v>
      </c>
      <c r="N8723" t="str">
        <f>VLOOKUP(D8723,Translations!$I$2:$K$101,2,FALSE)</f>
        <v>Ukendt</v>
      </c>
      <c r="O8723" t="str">
        <f>VLOOKUP(G8723,Translations!$M$2:$N$9,2,FALSE)</f>
        <v>[X2079] SARS-CoV-2 (RNA), Borger</v>
      </c>
      <c r="P8723" t="str">
        <f>VLOOKUP(F8723,Translations!$D$1:$F$13,2,FALSE)</f>
        <v>Ok</v>
      </c>
      <c r="Q8723" t="str">
        <f>VLOOKUP(F8723,Translations!$D$2:$G$13,4,FALSE)</f>
        <v>80 - Inaktiv, udrejst</v>
      </c>
      <c r="R8723" t="str">
        <f>VLOOKUP(H8723,Translations!$P$2:$Q$10,2,FALSE)</f>
        <v>1 - Selvstændigt sikret - med lægevalg</v>
      </c>
      <c r="S8723" t="str">
        <f>VLOOKUP(F8723,Translations!$D$2:$F$13,3,FALSE)</f>
        <v>Ja</v>
      </c>
    </row>
    <row r="8724" spans="1:19" x14ac:dyDescent="0.2">
      <c r="A8724" s="3">
        <v>44013</v>
      </c>
      <c r="B8724" t="s">
        <v>723</v>
      </c>
      <c r="C8724" t="s">
        <v>724</v>
      </c>
      <c r="D8724">
        <v>101</v>
      </c>
      <c r="E8724">
        <v>1084</v>
      </c>
      <c r="F8724" t="str">
        <f t="shared" ref="F8724:F8755" si="284">"01"</f>
        <v>01</v>
      </c>
      <c r="G8724" t="s">
        <v>513</v>
      </c>
      <c r="H8724">
        <v>1</v>
      </c>
      <c r="I8724" t="s">
        <v>6</v>
      </c>
      <c r="J8724" t="s">
        <v>5</v>
      </c>
      <c r="K8724" t="s">
        <v>6</v>
      </c>
      <c r="L8724">
        <v>1456</v>
      </c>
      <c r="M8724" t="str">
        <f>VLOOKUP(E8724,Translations!$A$1:$B$7,2,FALSE)</f>
        <v>Hovedstaden</v>
      </c>
      <c r="N8724" t="str">
        <f>VLOOKUP(D8724,Translations!$I$2:$K$101,2,FALSE)</f>
        <v>København</v>
      </c>
      <c r="O8724" t="str">
        <f>VLOOKUP(G8724,Translations!$M$2:$N$9,2,FALSE)</f>
        <v>[X2079] SARS-CoV-2 (RNA), Borger</v>
      </c>
      <c r="P8724" t="str">
        <f>VLOOKUP(F8724,Translations!$D$1:$F$13,2,FALSE)</f>
        <v>Ok</v>
      </c>
      <c r="Q8724" t="str">
        <f>VLOOKUP(F8724,Translations!$D$2:$G$13,4,FALSE)</f>
        <v>01 - Aktiv, bopæl i DK</v>
      </c>
      <c r="R8724" t="str">
        <f>VLOOKUP(H8724,Translations!$P$2:$Q$10,2,FALSE)</f>
        <v>1 - Selvstændigt sikret - med lægevalg</v>
      </c>
      <c r="S8724" t="str">
        <f>VLOOKUP(F8724,Translations!$D$2:$F$13,3,FALSE)</f>
        <v>Ja</v>
      </c>
    </row>
    <row r="8725" spans="1:19" x14ac:dyDescent="0.2">
      <c r="A8725" s="3">
        <v>44013</v>
      </c>
      <c r="B8725" t="s">
        <v>723</v>
      </c>
      <c r="C8725" t="s">
        <v>724</v>
      </c>
      <c r="D8725">
        <v>101</v>
      </c>
      <c r="E8725">
        <v>1084</v>
      </c>
      <c r="F8725" t="str">
        <f t="shared" si="284"/>
        <v>01</v>
      </c>
      <c r="G8725" t="s">
        <v>513</v>
      </c>
      <c r="H8725">
        <v>2</v>
      </c>
      <c r="I8725" t="s">
        <v>6</v>
      </c>
      <c r="J8725" t="s">
        <v>5</v>
      </c>
      <c r="K8725" t="s">
        <v>6</v>
      </c>
      <c r="L8725">
        <v>1</v>
      </c>
      <c r="M8725" t="str">
        <f>VLOOKUP(E8725,Translations!$A$1:$B$7,2,FALSE)</f>
        <v>Hovedstaden</v>
      </c>
      <c r="N8725" t="str">
        <f>VLOOKUP(D8725,Translations!$I$2:$K$101,2,FALSE)</f>
        <v>København</v>
      </c>
      <c r="O8725" t="str">
        <f>VLOOKUP(G8725,Translations!$M$2:$N$9,2,FALSE)</f>
        <v>[X2079] SARS-CoV-2 (RNA), Borger</v>
      </c>
      <c r="P8725" t="str">
        <f>VLOOKUP(F8725,Translations!$D$1:$F$13,2,FALSE)</f>
        <v>Ok</v>
      </c>
      <c r="Q8725" t="str">
        <f>VLOOKUP(F8725,Translations!$D$2:$G$13,4,FALSE)</f>
        <v>01 - Aktiv, bopæl i DK</v>
      </c>
      <c r="R8725" t="str">
        <f>VLOOKUP(H8725,Translations!$P$2:$Q$10,2,FALSE)</f>
        <v>2 - Selvstændigt sikret - uden lægevalg</v>
      </c>
      <c r="S8725" t="str">
        <f>VLOOKUP(F8725,Translations!$D$2:$F$13,3,FALSE)</f>
        <v>Ja</v>
      </c>
    </row>
    <row r="8726" spans="1:19" x14ac:dyDescent="0.2">
      <c r="A8726" s="3">
        <v>44013</v>
      </c>
      <c r="B8726" t="s">
        <v>723</v>
      </c>
      <c r="C8726" t="s">
        <v>724</v>
      </c>
      <c r="D8726">
        <v>147</v>
      </c>
      <c r="E8726">
        <v>1084</v>
      </c>
      <c r="F8726" t="str">
        <f t="shared" si="284"/>
        <v>01</v>
      </c>
      <c r="G8726" t="s">
        <v>513</v>
      </c>
      <c r="H8726">
        <v>1</v>
      </c>
      <c r="I8726" t="s">
        <v>6</v>
      </c>
      <c r="J8726" t="s">
        <v>5</v>
      </c>
      <c r="K8726" t="s">
        <v>6</v>
      </c>
      <c r="L8726">
        <v>263</v>
      </c>
      <c r="M8726" t="str">
        <f>VLOOKUP(E8726,Translations!$A$1:$B$7,2,FALSE)</f>
        <v>Hovedstaden</v>
      </c>
      <c r="N8726" t="str">
        <f>VLOOKUP(D8726,Translations!$I$2:$K$101,2,FALSE)</f>
        <v>Frederiksberg</v>
      </c>
      <c r="O8726" t="str">
        <f>VLOOKUP(G8726,Translations!$M$2:$N$9,2,FALSE)</f>
        <v>[X2079] SARS-CoV-2 (RNA), Borger</v>
      </c>
      <c r="P8726" t="str">
        <f>VLOOKUP(F8726,Translations!$D$1:$F$13,2,FALSE)</f>
        <v>Ok</v>
      </c>
      <c r="Q8726" t="str">
        <f>VLOOKUP(F8726,Translations!$D$2:$G$13,4,FALSE)</f>
        <v>01 - Aktiv, bopæl i DK</v>
      </c>
      <c r="R8726" t="str">
        <f>VLOOKUP(H8726,Translations!$P$2:$Q$10,2,FALSE)</f>
        <v>1 - Selvstændigt sikret - med lægevalg</v>
      </c>
      <c r="S8726" t="str">
        <f>VLOOKUP(F8726,Translations!$D$2:$F$13,3,FALSE)</f>
        <v>Ja</v>
      </c>
    </row>
    <row r="8727" spans="1:19" x14ac:dyDescent="0.2">
      <c r="A8727" s="3">
        <v>44013</v>
      </c>
      <c r="B8727" t="s">
        <v>723</v>
      </c>
      <c r="C8727" t="s">
        <v>724</v>
      </c>
      <c r="D8727">
        <v>151</v>
      </c>
      <c r="E8727">
        <v>1084</v>
      </c>
      <c r="F8727" t="str">
        <f t="shared" si="284"/>
        <v>01</v>
      </c>
      <c r="G8727" t="s">
        <v>513</v>
      </c>
      <c r="H8727">
        <v>1</v>
      </c>
      <c r="I8727" t="s">
        <v>6</v>
      </c>
      <c r="J8727" t="s">
        <v>5</v>
      </c>
      <c r="K8727" t="s">
        <v>6</v>
      </c>
      <c r="L8727">
        <v>171</v>
      </c>
      <c r="M8727" t="str">
        <f>VLOOKUP(E8727,Translations!$A$1:$B$7,2,FALSE)</f>
        <v>Hovedstaden</v>
      </c>
      <c r="N8727" t="str">
        <f>VLOOKUP(D8727,Translations!$I$2:$K$101,2,FALSE)</f>
        <v>Ballerup</v>
      </c>
      <c r="O8727" t="str">
        <f>VLOOKUP(G8727,Translations!$M$2:$N$9,2,FALSE)</f>
        <v>[X2079] SARS-CoV-2 (RNA), Borger</v>
      </c>
      <c r="P8727" t="str">
        <f>VLOOKUP(F8727,Translations!$D$1:$F$13,2,FALSE)</f>
        <v>Ok</v>
      </c>
      <c r="Q8727" t="str">
        <f>VLOOKUP(F8727,Translations!$D$2:$G$13,4,FALSE)</f>
        <v>01 - Aktiv, bopæl i DK</v>
      </c>
      <c r="R8727" t="str">
        <f>VLOOKUP(H8727,Translations!$P$2:$Q$10,2,FALSE)</f>
        <v>1 - Selvstændigt sikret - med lægevalg</v>
      </c>
      <c r="S8727" t="str">
        <f>VLOOKUP(F8727,Translations!$D$2:$F$13,3,FALSE)</f>
        <v>Ja</v>
      </c>
    </row>
    <row r="8728" spans="1:19" x14ac:dyDescent="0.2">
      <c r="A8728" s="3">
        <v>44013</v>
      </c>
      <c r="B8728" t="s">
        <v>723</v>
      </c>
      <c r="C8728" t="s">
        <v>724</v>
      </c>
      <c r="D8728">
        <v>153</v>
      </c>
      <c r="E8728">
        <v>1084</v>
      </c>
      <c r="F8728" t="str">
        <f t="shared" si="284"/>
        <v>01</v>
      </c>
      <c r="G8728" t="s">
        <v>513</v>
      </c>
      <c r="H8728">
        <v>1</v>
      </c>
      <c r="I8728" t="s">
        <v>6</v>
      </c>
      <c r="J8728" t="s">
        <v>5</v>
      </c>
      <c r="K8728" t="s">
        <v>6</v>
      </c>
      <c r="L8728">
        <v>119</v>
      </c>
      <c r="M8728" t="str">
        <f>VLOOKUP(E8728,Translations!$A$1:$B$7,2,FALSE)</f>
        <v>Hovedstaden</v>
      </c>
      <c r="N8728" t="str">
        <f>VLOOKUP(D8728,Translations!$I$2:$K$101,2,FALSE)</f>
        <v>Brøndby</v>
      </c>
      <c r="O8728" t="str">
        <f>VLOOKUP(G8728,Translations!$M$2:$N$9,2,FALSE)</f>
        <v>[X2079] SARS-CoV-2 (RNA), Borger</v>
      </c>
      <c r="P8728" t="str">
        <f>VLOOKUP(F8728,Translations!$D$1:$F$13,2,FALSE)</f>
        <v>Ok</v>
      </c>
      <c r="Q8728" t="str">
        <f>VLOOKUP(F8728,Translations!$D$2:$G$13,4,FALSE)</f>
        <v>01 - Aktiv, bopæl i DK</v>
      </c>
      <c r="R8728" t="str">
        <f>VLOOKUP(H8728,Translations!$P$2:$Q$10,2,FALSE)</f>
        <v>1 - Selvstændigt sikret - med lægevalg</v>
      </c>
      <c r="S8728" t="str">
        <f>VLOOKUP(F8728,Translations!$D$2:$F$13,3,FALSE)</f>
        <v>Ja</v>
      </c>
    </row>
    <row r="8729" spans="1:19" x14ac:dyDescent="0.2">
      <c r="A8729" s="3">
        <v>44013</v>
      </c>
      <c r="B8729" t="s">
        <v>723</v>
      </c>
      <c r="C8729" t="s">
        <v>724</v>
      </c>
      <c r="D8729">
        <v>155</v>
      </c>
      <c r="E8729">
        <v>1084</v>
      </c>
      <c r="F8729" t="str">
        <f t="shared" si="284"/>
        <v>01</v>
      </c>
      <c r="G8729" t="s">
        <v>513</v>
      </c>
      <c r="H8729">
        <v>1</v>
      </c>
      <c r="I8729" t="s">
        <v>6</v>
      </c>
      <c r="J8729" t="s">
        <v>5</v>
      </c>
      <c r="K8729" t="s">
        <v>6</v>
      </c>
      <c r="L8729">
        <v>60</v>
      </c>
      <c r="M8729" t="str">
        <f>VLOOKUP(E8729,Translations!$A$1:$B$7,2,FALSE)</f>
        <v>Hovedstaden</v>
      </c>
      <c r="N8729" t="str">
        <f>VLOOKUP(D8729,Translations!$I$2:$K$101,2,FALSE)</f>
        <v>Dragør</v>
      </c>
      <c r="O8729" t="str">
        <f>VLOOKUP(G8729,Translations!$M$2:$N$9,2,FALSE)</f>
        <v>[X2079] SARS-CoV-2 (RNA), Borger</v>
      </c>
      <c r="P8729" t="str">
        <f>VLOOKUP(F8729,Translations!$D$1:$F$13,2,FALSE)</f>
        <v>Ok</v>
      </c>
      <c r="Q8729" t="str">
        <f>VLOOKUP(F8729,Translations!$D$2:$G$13,4,FALSE)</f>
        <v>01 - Aktiv, bopæl i DK</v>
      </c>
      <c r="R8729" t="str">
        <f>VLOOKUP(H8729,Translations!$P$2:$Q$10,2,FALSE)</f>
        <v>1 - Selvstændigt sikret - med lægevalg</v>
      </c>
      <c r="S8729" t="str">
        <f>VLOOKUP(F8729,Translations!$D$2:$F$13,3,FALSE)</f>
        <v>Ja</v>
      </c>
    </row>
    <row r="8730" spans="1:19" x14ac:dyDescent="0.2">
      <c r="A8730" s="3">
        <v>44013</v>
      </c>
      <c r="B8730" t="s">
        <v>723</v>
      </c>
      <c r="C8730" t="s">
        <v>724</v>
      </c>
      <c r="D8730">
        <v>157</v>
      </c>
      <c r="E8730">
        <v>1084</v>
      </c>
      <c r="F8730" t="str">
        <f t="shared" si="284"/>
        <v>01</v>
      </c>
      <c r="G8730" t="s">
        <v>513</v>
      </c>
      <c r="H8730">
        <v>1</v>
      </c>
      <c r="I8730" t="s">
        <v>6</v>
      </c>
      <c r="J8730" t="s">
        <v>5</v>
      </c>
      <c r="K8730" t="s">
        <v>6</v>
      </c>
      <c r="L8730">
        <v>304</v>
      </c>
      <c r="M8730" t="str">
        <f>VLOOKUP(E8730,Translations!$A$1:$B$7,2,FALSE)</f>
        <v>Hovedstaden</v>
      </c>
      <c r="N8730" t="str">
        <f>VLOOKUP(D8730,Translations!$I$2:$K$101,2,FALSE)</f>
        <v>Gentofte</v>
      </c>
      <c r="O8730" t="str">
        <f>VLOOKUP(G8730,Translations!$M$2:$N$9,2,FALSE)</f>
        <v>[X2079] SARS-CoV-2 (RNA), Borger</v>
      </c>
      <c r="P8730" t="str">
        <f>VLOOKUP(F8730,Translations!$D$1:$F$13,2,FALSE)</f>
        <v>Ok</v>
      </c>
      <c r="Q8730" t="str">
        <f>VLOOKUP(F8730,Translations!$D$2:$G$13,4,FALSE)</f>
        <v>01 - Aktiv, bopæl i DK</v>
      </c>
      <c r="R8730" t="str">
        <f>VLOOKUP(H8730,Translations!$P$2:$Q$10,2,FALSE)</f>
        <v>1 - Selvstændigt sikret - med lægevalg</v>
      </c>
      <c r="S8730" t="str">
        <f>VLOOKUP(F8730,Translations!$D$2:$F$13,3,FALSE)</f>
        <v>Ja</v>
      </c>
    </row>
    <row r="8731" spans="1:19" x14ac:dyDescent="0.2">
      <c r="A8731" s="3">
        <v>44013</v>
      </c>
      <c r="B8731" t="s">
        <v>723</v>
      </c>
      <c r="C8731" t="s">
        <v>724</v>
      </c>
      <c r="D8731">
        <v>157</v>
      </c>
      <c r="E8731">
        <v>1084</v>
      </c>
      <c r="F8731" t="str">
        <f t="shared" si="284"/>
        <v>01</v>
      </c>
      <c r="G8731" t="s">
        <v>513</v>
      </c>
      <c r="H8731">
        <v>2</v>
      </c>
      <c r="I8731" t="s">
        <v>6</v>
      </c>
      <c r="J8731" t="s">
        <v>5</v>
      </c>
      <c r="K8731" t="s">
        <v>6</v>
      </c>
      <c r="L8731">
        <v>1</v>
      </c>
      <c r="M8731" t="str">
        <f>VLOOKUP(E8731,Translations!$A$1:$B$7,2,FALSE)</f>
        <v>Hovedstaden</v>
      </c>
      <c r="N8731" t="str">
        <f>VLOOKUP(D8731,Translations!$I$2:$K$101,2,FALSE)</f>
        <v>Gentofte</v>
      </c>
      <c r="O8731" t="str">
        <f>VLOOKUP(G8731,Translations!$M$2:$N$9,2,FALSE)</f>
        <v>[X2079] SARS-CoV-2 (RNA), Borger</v>
      </c>
      <c r="P8731" t="str">
        <f>VLOOKUP(F8731,Translations!$D$1:$F$13,2,FALSE)</f>
        <v>Ok</v>
      </c>
      <c r="Q8731" t="str">
        <f>VLOOKUP(F8731,Translations!$D$2:$G$13,4,FALSE)</f>
        <v>01 - Aktiv, bopæl i DK</v>
      </c>
      <c r="R8731" t="str">
        <f>VLOOKUP(H8731,Translations!$P$2:$Q$10,2,FALSE)</f>
        <v>2 - Selvstændigt sikret - uden lægevalg</v>
      </c>
      <c r="S8731" t="str">
        <f>VLOOKUP(F8731,Translations!$D$2:$F$13,3,FALSE)</f>
        <v>Ja</v>
      </c>
    </row>
    <row r="8732" spans="1:19" x14ac:dyDescent="0.2">
      <c r="A8732" s="3">
        <v>44013</v>
      </c>
      <c r="B8732" t="s">
        <v>723</v>
      </c>
      <c r="C8732" t="s">
        <v>724</v>
      </c>
      <c r="D8732">
        <v>159</v>
      </c>
      <c r="E8732">
        <v>1084</v>
      </c>
      <c r="F8732" t="str">
        <f t="shared" si="284"/>
        <v>01</v>
      </c>
      <c r="G8732" t="s">
        <v>513</v>
      </c>
      <c r="H8732">
        <v>1</v>
      </c>
      <c r="I8732" t="s">
        <v>6</v>
      </c>
      <c r="J8732" t="s">
        <v>5</v>
      </c>
      <c r="K8732" t="s">
        <v>6</v>
      </c>
      <c r="L8732">
        <v>247</v>
      </c>
      <c r="M8732" t="str">
        <f>VLOOKUP(E8732,Translations!$A$1:$B$7,2,FALSE)</f>
        <v>Hovedstaden</v>
      </c>
      <c r="N8732" t="str">
        <f>VLOOKUP(D8732,Translations!$I$2:$K$101,2,FALSE)</f>
        <v>Gladsaxe</v>
      </c>
      <c r="O8732" t="str">
        <f>VLOOKUP(G8732,Translations!$M$2:$N$9,2,FALSE)</f>
        <v>[X2079] SARS-CoV-2 (RNA), Borger</v>
      </c>
      <c r="P8732" t="str">
        <f>VLOOKUP(F8732,Translations!$D$1:$F$13,2,FALSE)</f>
        <v>Ok</v>
      </c>
      <c r="Q8732" t="str">
        <f>VLOOKUP(F8732,Translations!$D$2:$G$13,4,FALSE)</f>
        <v>01 - Aktiv, bopæl i DK</v>
      </c>
      <c r="R8732" t="str">
        <f>VLOOKUP(H8732,Translations!$P$2:$Q$10,2,FALSE)</f>
        <v>1 - Selvstændigt sikret - med lægevalg</v>
      </c>
      <c r="S8732" t="str">
        <f>VLOOKUP(F8732,Translations!$D$2:$F$13,3,FALSE)</f>
        <v>Ja</v>
      </c>
    </row>
    <row r="8733" spans="1:19" x14ac:dyDescent="0.2">
      <c r="A8733" s="3">
        <v>44013</v>
      </c>
      <c r="B8733" t="s">
        <v>723</v>
      </c>
      <c r="C8733" t="s">
        <v>724</v>
      </c>
      <c r="D8733">
        <v>161</v>
      </c>
      <c r="E8733">
        <v>1084</v>
      </c>
      <c r="F8733" t="str">
        <f t="shared" si="284"/>
        <v>01</v>
      </c>
      <c r="G8733" t="s">
        <v>513</v>
      </c>
      <c r="H8733">
        <v>1</v>
      </c>
      <c r="I8733" t="s">
        <v>6</v>
      </c>
      <c r="J8733" t="s">
        <v>5</v>
      </c>
      <c r="K8733" t="s">
        <v>6</v>
      </c>
      <c r="L8733">
        <v>78</v>
      </c>
      <c r="M8733" t="str">
        <f>VLOOKUP(E8733,Translations!$A$1:$B$7,2,FALSE)</f>
        <v>Hovedstaden</v>
      </c>
      <c r="N8733" t="str">
        <f>VLOOKUP(D8733,Translations!$I$2:$K$101,2,FALSE)</f>
        <v>Glostrup</v>
      </c>
      <c r="O8733" t="str">
        <f>VLOOKUP(G8733,Translations!$M$2:$N$9,2,FALSE)</f>
        <v>[X2079] SARS-CoV-2 (RNA), Borger</v>
      </c>
      <c r="P8733" t="str">
        <f>VLOOKUP(F8733,Translations!$D$1:$F$13,2,FALSE)</f>
        <v>Ok</v>
      </c>
      <c r="Q8733" t="str">
        <f>VLOOKUP(F8733,Translations!$D$2:$G$13,4,FALSE)</f>
        <v>01 - Aktiv, bopæl i DK</v>
      </c>
      <c r="R8733" t="str">
        <f>VLOOKUP(H8733,Translations!$P$2:$Q$10,2,FALSE)</f>
        <v>1 - Selvstændigt sikret - med lægevalg</v>
      </c>
      <c r="S8733" t="str">
        <f>VLOOKUP(F8733,Translations!$D$2:$F$13,3,FALSE)</f>
        <v>Ja</v>
      </c>
    </row>
    <row r="8734" spans="1:19" x14ac:dyDescent="0.2">
      <c r="A8734" s="3">
        <v>44013</v>
      </c>
      <c r="B8734" t="s">
        <v>723</v>
      </c>
      <c r="C8734" t="s">
        <v>724</v>
      </c>
      <c r="D8734">
        <v>163</v>
      </c>
      <c r="E8734">
        <v>1084</v>
      </c>
      <c r="F8734" t="str">
        <f t="shared" si="284"/>
        <v>01</v>
      </c>
      <c r="G8734" t="s">
        <v>513</v>
      </c>
      <c r="H8734">
        <v>1</v>
      </c>
      <c r="I8734" t="s">
        <v>6</v>
      </c>
      <c r="J8734" t="s">
        <v>5</v>
      </c>
      <c r="K8734" t="s">
        <v>6</v>
      </c>
      <c r="L8734">
        <v>89</v>
      </c>
      <c r="M8734" t="str">
        <f>VLOOKUP(E8734,Translations!$A$1:$B$7,2,FALSE)</f>
        <v>Hovedstaden</v>
      </c>
      <c r="N8734" t="str">
        <f>VLOOKUP(D8734,Translations!$I$2:$K$101,2,FALSE)</f>
        <v>Herlev</v>
      </c>
      <c r="O8734" t="str">
        <f>VLOOKUP(G8734,Translations!$M$2:$N$9,2,FALSE)</f>
        <v>[X2079] SARS-CoV-2 (RNA), Borger</v>
      </c>
      <c r="P8734" t="str">
        <f>VLOOKUP(F8734,Translations!$D$1:$F$13,2,FALSE)</f>
        <v>Ok</v>
      </c>
      <c r="Q8734" t="str">
        <f>VLOOKUP(F8734,Translations!$D$2:$G$13,4,FALSE)</f>
        <v>01 - Aktiv, bopæl i DK</v>
      </c>
      <c r="R8734" t="str">
        <f>VLOOKUP(H8734,Translations!$P$2:$Q$10,2,FALSE)</f>
        <v>1 - Selvstændigt sikret - med lægevalg</v>
      </c>
      <c r="S8734" t="str">
        <f>VLOOKUP(F8734,Translations!$D$2:$F$13,3,FALSE)</f>
        <v>Ja</v>
      </c>
    </row>
    <row r="8735" spans="1:19" x14ac:dyDescent="0.2">
      <c r="A8735" s="3">
        <v>44013</v>
      </c>
      <c r="B8735" t="s">
        <v>723</v>
      </c>
      <c r="C8735" t="s">
        <v>724</v>
      </c>
      <c r="D8735">
        <v>165</v>
      </c>
      <c r="E8735">
        <v>1084</v>
      </c>
      <c r="F8735" t="str">
        <f t="shared" si="284"/>
        <v>01</v>
      </c>
      <c r="G8735" t="s">
        <v>513</v>
      </c>
      <c r="H8735">
        <v>1</v>
      </c>
      <c r="I8735" t="s">
        <v>6</v>
      </c>
      <c r="J8735" t="s">
        <v>5</v>
      </c>
      <c r="K8735" t="s">
        <v>6</v>
      </c>
      <c r="L8735">
        <v>107</v>
      </c>
      <c r="M8735" t="str">
        <f>VLOOKUP(E8735,Translations!$A$1:$B$7,2,FALSE)</f>
        <v>Hovedstaden</v>
      </c>
      <c r="N8735" t="str">
        <f>VLOOKUP(D8735,Translations!$I$2:$K$101,2,FALSE)</f>
        <v>Albertslund</v>
      </c>
      <c r="O8735" t="str">
        <f>VLOOKUP(G8735,Translations!$M$2:$N$9,2,FALSE)</f>
        <v>[X2079] SARS-CoV-2 (RNA), Borger</v>
      </c>
      <c r="P8735" t="str">
        <f>VLOOKUP(F8735,Translations!$D$1:$F$13,2,FALSE)</f>
        <v>Ok</v>
      </c>
      <c r="Q8735" t="str">
        <f>VLOOKUP(F8735,Translations!$D$2:$G$13,4,FALSE)</f>
        <v>01 - Aktiv, bopæl i DK</v>
      </c>
      <c r="R8735" t="str">
        <f>VLOOKUP(H8735,Translations!$P$2:$Q$10,2,FALSE)</f>
        <v>1 - Selvstændigt sikret - med lægevalg</v>
      </c>
      <c r="S8735" t="str">
        <f>VLOOKUP(F8735,Translations!$D$2:$F$13,3,FALSE)</f>
        <v>Ja</v>
      </c>
    </row>
    <row r="8736" spans="1:19" x14ac:dyDescent="0.2">
      <c r="A8736" s="3">
        <v>44013</v>
      </c>
      <c r="B8736" t="s">
        <v>723</v>
      </c>
      <c r="C8736" t="s">
        <v>724</v>
      </c>
      <c r="D8736">
        <v>167</v>
      </c>
      <c r="E8736">
        <v>1084</v>
      </c>
      <c r="F8736" t="str">
        <f t="shared" si="284"/>
        <v>01</v>
      </c>
      <c r="G8736" t="s">
        <v>513</v>
      </c>
      <c r="H8736">
        <v>1</v>
      </c>
      <c r="I8736" t="s">
        <v>6</v>
      </c>
      <c r="J8736" t="s">
        <v>5</v>
      </c>
      <c r="K8736" t="s">
        <v>6</v>
      </c>
      <c r="L8736">
        <v>186</v>
      </c>
      <c r="M8736" t="str">
        <f>VLOOKUP(E8736,Translations!$A$1:$B$7,2,FALSE)</f>
        <v>Hovedstaden</v>
      </c>
      <c r="N8736" t="str">
        <f>VLOOKUP(D8736,Translations!$I$2:$K$101,2,FALSE)</f>
        <v>Hvidovre</v>
      </c>
      <c r="O8736" t="str">
        <f>VLOOKUP(G8736,Translations!$M$2:$N$9,2,FALSE)</f>
        <v>[X2079] SARS-CoV-2 (RNA), Borger</v>
      </c>
      <c r="P8736" t="str">
        <f>VLOOKUP(F8736,Translations!$D$1:$F$13,2,FALSE)</f>
        <v>Ok</v>
      </c>
      <c r="Q8736" t="str">
        <f>VLOOKUP(F8736,Translations!$D$2:$G$13,4,FALSE)</f>
        <v>01 - Aktiv, bopæl i DK</v>
      </c>
      <c r="R8736" t="str">
        <f>VLOOKUP(H8736,Translations!$P$2:$Q$10,2,FALSE)</f>
        <v>1 - Selvstændigt sikret - med lægevalg</v>
      </c>
      <c r="S8736" t="str">
        <f>VLOOKUP(F8736,Translations!$D$2:$F$13,3,FALSE)</f>
        <v>Ja</v>
      </c>
    </row>
    <row r="8737" spans="1:19" x14ac:dyDescent="0.2">
      <c r="A8737" s="3">
        <v>44013</v>
      </c>
      <c r="B8737" t="s">
        <v>723</v>
      </c>
      <c r="C8737" t="s">
        <v>724</v>
      </c>
      <c r="D8737">
        <v>167</v>
      </c>
      <c r="E8737">
        <v>1084</v>
      </c>
      <c r="F8737" t="str">
        <f t="shared" si="284"/>
        <v>01</v>
      </c>
      <c r="G8737" t="s">
        <v>513</v>
      </c>
      <c r="H8737">
        <v>2</v>
      </c>
      <c r="I8737" t="s">
        <v>6</v>
      </c>
      <c r="J8737" t="s">
        <v>5</v>
      </c>
      <c r="K8737" t="s">
        <v>6</v>
      </c>
      <c r="L8737">
        <v>1</v>
      </c>
      <c r="M8737" t="str">
        <f>VLOOKUP(E8737,Translations!$A$1:$B$7,2,FALSE)</f>
        <v>Hovedstaden</v>
      </c>
      <c r="N8737" t="str">
        <f>VLOOKUP(D8737,Translations!$I$2:$K$101,2,FALSE)</f>
        <v>Hvidovre</v>
      </c>
      <c r="O8737" t="str">
        <f>VLOOKUP(G8737,Translations!$M$2:$N$9,2,FALSE)</f>
        <v>[X2079] SARS-CoV-2 (RNA), Borger</v>
      </c>
      <c r="P8737" t="str">
        <f>VLOOKUP(F8737,Translations!$D$1:$F$13,2,FALSE)</f>
        <v>Ok</v>
      </c>
      <c r="Q8737" t="str">
        <f>VLOOKUP(F8737,Translations!$D$2:$G$13,4,FALSE)</f>
        <v>01 - Aktiv, bopæl i DK</v>
      </c>
      <c r="R8737" t="str">
        <f>VLOOKUP(H8737,Translations!$P$2:$Q$10,2,FALSE)</f>
        <v>2 - Selvstændigt sikret - uden lægevalg</v>
      </c>
      <c r="S8737" t="str">
        <f>VLOOKUP(F8737,Translations!$D$2:$F$13,3,FALSE)</f>
        <v>Ja</v>
      </c>
    </row>
    <row r="8738" spans="1:19" x14ac:dyDescent="0.2">
      <c r="A8738" s="3">
        <v>44013</v>
      </c>
      <c r="B8738" t="s">
        <v>723</v>
      </c>
      <c r="C8738" t="s">
        <v>724</v>
      </c>
      <c r="D8738">
        <v>169</v>
      </c>
      <c r="E8738">
        <v>1084</v>
      </c>
      <c r="F8738" t="str">
        <f t="shared" si="284"/>
        <v>01</v>
      </c>
      <c r="G8738" t="s">
        <v>513</v>
      </c>
      <c r="H8738">
        <v>1</v>
      </c>
      <c r="I8738" t="s">
        <v>6</v>
      </c>
      <c r="J8738" t="s">
        <v>5</v>
      </c>
      <c r="K8738" t="s">
        <v>6</v>
      </c>
      <c r="L8738">
        <v>149</v>
      </c>
      <c r="M8738" t="str">
        <f>VLOOKUP(E8738,Translations!$A$1:$B$7,2,FALSE)</f>
        <v>Hovedstaden</v>
      </c>
      <c r="N8738" t="str">
        <f>VLOOKUP(D8738,Translations!$I$2:$K$101,2,FALSE)</f>
        <v>Høje-Taastrup</v>
      </c>
      <c r="O8738" t="str">
        <f>VLOOKUP(G8738,Translations!$M$2:$N$9,2,FALSE)</f>
        <v>[X2079] SARS-CoV-2 (RNA), Borger</v>
      </c>
      <c r="P8738" t="str">
        <f>VLOOKUP(F8738,Translations!$D$1:$F$13,2,FALSE)</f>
        <v>Ok</v>
      </c>
      <c r="Q8738" t="str">
        <f>VLOOKUP(F8738,Translations!$D$2:$G$13,4,FALSE)</f>
        <v>01 - Aktiv, bopæl i DK</v>
      </c>
      <c r="R8738" t="str">
        <f>VLOOKUP(H8738,Translations!$P$2:$Q$10,2,FALSE)</f>
        <v>1 - Selvstændigt sikret - med lægevalg</v>
      </c>
      <c r="S8738" t="str">
        <f>VLOOKUP(F8738,Translations!$D$2:$F$13,3,FALSE)</f>
        <v>Ja</v>
      </c>
    </row>
    <row r="8739" spans="1:19" x14ac:dyDescent="0.2">
      <c r="A8739" s="3">
        <v>44013</v>
      </c>
      <c r="B8739" t="s">
        <v>723</v>
      </c>
      <c r="C8739" t="s">
        <v>724</v>
      </c>
      <c r="D8739">
        <v>173</v>
      </c>
      <c r="E8739">
        <v>1084</v>
      </c>
      <c r="F8739" t="str">
        <f t="shared" si="284"/>
        <v>01</v>
      </c>
      <c r="G8739" t="s">
        <v>513</v>
      </c>
      <c r="H8739">
        <v>1</v>
      </c>
      <c r="I8739" t="s">
        <v>6</v>
      </c>
      <c r="J8739" t="s">
        <v>5</v>
      </c>
      <c r="K8739" t="s">
        <v>6</v>
      </c>
      <c r="L8739">
        <v>207</v>
      </c>
      <c r="M8739" t="str">
        <f>VLOOKUP(E8739,Translations!$A$1:$B$7,2,FALSE)</f>
        <v>Hovedstaden</v>
      </c>
      <c r="N8739" t="str">
        <f>VLOOKUP(D8739,Translations!$I$2:$K$101,2,FALSE)</f>
        <v>Lyngby-Taarbæk</v>
      </c>
      <c r="O8739" t="str">
        <f>VLOOKUP(G8739,Translations!$M$2:$N$9,2,FALSE)</f>
        <v>[X2079] SARS-CoV-2 (RNA), Borger</v>
      </c>
      <c r="P8739" t="str">
        <f>VLOOKUP(F8739,Translations!$D$1:$F$13,2,FALSE)</f>
        <v>Ok</v>
      </c>
      <c r="Q8739" t="str">
        <f>VLOOKUP(F8739,Translations!$D$2:$G$13,4,FALSE)</f>
        <v>01 - Aktiv, bopæl i DK</v>
      </c>
      <c r="R8739" t="str">
        <f>VLOOKUP(H8739,Translations!$P$2:$Q$10,2,FALSE)</f>
        <v>1 - Selvstændigt sikret - med lægevalg</v>
      </c>
      <c r="S8739" t="str">
        <f>VLOOKUP(F8739,Translations!$D$2:$F$13,3,FALSE)</f>
        <v>Ja</v>
      </c>
    </row>
    <row r="8740" spans="1:19" x14ac:dyDescent="0.2">
      <c r="A8740" s="3">
        <v>44013</v>
      </c>
      <c r="B8740" t="s">
        <v>723</v>
      </c>
      <c r="C8740" t="s">
        <v>724</v>
      </c>
      <c r="D8740">
        <v>175</v>
      </c>
      <c r="E8740">
        <v>1084</v>
      </c>
      <c r="F8740" t="str">
        <f t="shared" si="284"/>
        <v>01</v>
      </c>
      <c r="G8740" t="s">
        <v>513</v>
      </c>
      <c r="H8740">
        <v>1</v>
      </c>
      <c r="I8740" t="s">
        <v>6</v>
      </c>
      <c r="J8740" t="s">
        <v>5</v>
      </c>
      <c r="K8740" t="s">
        <v>6</v>
      </c>
      <c r="L8740">
        <v>131</v>
      </c>
      <c r="M8740" t="str">
        <f>VLOOKUP(E8740,Translations!$A$1:$B$7,2,FALSE)</f>
        <v>Hovedstaden</v>
      </c>
      <c r="N8740" t="str">
        <f>VLOOKUP(D8740,Translations!$I$2:$K$101,2,FALSE)</f>
        <v>Rødovre</v>
      </c>
      <c r="O8740" t="str">
        <f>VLOOKUP(G8740,Translations!$M$2:$N$9,2,FALSE)</f>
        <v>[X2079] SARS-CoV-2 (RNA), Borger</v>
      </c>
      <c r="P8740" t="str">
        <f>VLOOKUP(F8740,Translations!$D$1:$F$13,2,FALSE)</f>
        <v>Ok</v>
      </c>
      <c r="Q8740" t="str">
        <f>VLOOKUP(F8740,Translations!$D$2:$G$13,4,FALSE)</f>
        <v>01 - Aktiv, bopæl i DK</v>
      </c>
      <c r="R8740" t="str">
        <f>VLOOKUP(H8740,Translations!$P$2:$Q$10,2,FALSE)</f>
        <v>1 - Selvstændigt sikret - med lægevalg</v>
      </c>
      <c r="S8740" t="str">
        <f>VLOOKUP(F8740,Translations!$D$2:$F$13,3,FALSE)</f>
        <v>Ja</v>
      </c>
    </row>
    <row r="8741" spans="1:19" x14ac:dyDescent="0.2">
      <c r="A8741" s="3">
        <v>44013</v>
      </c>
      <c r="B8741" t="s">
        <v>723</v>
      </c>
      <c r="C8741" t="s">
        <v>724</v>
      </c>
      <c r="D8741">
        <v>183</v>
      </c>
      <c r="E8741">
        <v>1084</v>
      </c>
      <c r="F8741" t="str">
        <f t="shared" si="284"/>
        <v>01</v>
      </c>
      <c r="G8741" t="s">
        <v>513</v>
      </c>
      <c r="H8741">
        <v>1</v>
      </c>
      <c r="I8741" t="s">
        <v>6</v>
      </c>
      <c r="J8741" t="s">
        <v>5</v>
      </c>
      <c r="K8741" t="s">
        <v>6</v>
      </c>
      <c r="L8741">
        <v>66</v>
      </c>
      <c r="M8741" t="str">
        <f>VLOOKUP(E8741,Translations!$A$1:$B$7,2,FALSE)</f>
        <v>Hovedstaden</v>
      </c>
      <c r="N8741" t="str">
        <f>VLOOKUP(D8741,Translations!$I$2:$K$101,2,FALSE)</f>
        <v>Ishøj</v>
      </c>
      <c r="O8741" t="str">
        <f>VLOOKUP(G8741,Translations!$M$2:$N$9,2,FALSE)</f>
        <v>[X2079] SARS-CoV-2 (RNA), Borger</v>
      </c>
      <c r="P8741" t="str">
        <f>VLOOKUP(F8741,Translations!$D$1:$F$13,2,FALSE)</f>
        <v>Ok</v>
      </c>
      <c r="Q8741" t="str">
        <f>VLOOKUP(F8741,Translations!$D$2:$G$13,4,FALSE)</f>
        <v>01 - Aktiv, bopæl i DK</v>
      </c>
      <c r="R8741" t="str">
        <f>VLOOKUP(H8741,Translations!$P$2:$Q$10,2,FALSE)</f>
        <v>1 - Selvstændigt sikret - med lægevalg</v>
      </c>
      <c r="S8741" t="str">
        <f>VLOOKUP(F8741,Translations!$D$2:$F$13,3,FALSE)</f>
        <v>Ja</v>
      </c>
    </row>
    <row r="8742" spans="1:19" x14ac:dyDescent="0.2">
      <c r="A8742" s="3">
        <v>44013</v>
      </c>
      <c r="B8742" t="s">
        <v>723</v>
      </c>
      <c r="C8742" t="s">
        <v>724</v>
      </c>
      <c r="D8742">
        <v>185</v>
      </c>
      <c r="E8742">
        <v>1084</v>
      </c>
      <c r="F8742" t="str">
        <f t="shared" si="284"/>
        <v>01</v>
      </c>
      <c r="G8742" t="s">
        <v>513</v>
      </c>
      <c r="H8742">
        <v>1</v>
      </c>
      <c r="I8742" t="s">
        <v>6</v>
      </c>
      <c r="J8742" t="s">
        <v>5</v>
      </c>
      <c r="K8742" t="s">
        <v>6</v>
      </c>
      <c r="L8742">
        <v>163</v>
      </c>
      <c r="M8742" t="str">
        <f>VLOOKUP(E8742,Translations!$A$1:$B$7,2,FALSE)</f>
        <v>Hovedstaden</v>
      </c>
      <c r="N8742" t="str">
        <f>VLOOKUP(D8742,Translations!$I$2:$K$101,2,FALSE)</f>
        <v>Tårnby</v>
      </c>
      <c r="O8742" t="str">
        <f>VLOOKUP(G8742,Translations!$M$2:$N$9,2,FALSE)</f>
        <v>[X2079] SARS-CoV-2 (RNA), Borger</v>
      </c>
      <c r="P8742" t="str">
        <f>VLOOKUP(F8742,Translations!$D$1:$F$13,2,FALSE)</f>
        <v>Ok</v>
      </c>
      <c r="Q8742" t="str">
        <f>VLOOKUP(F8742,Translations!$D$2:$G$13,4,FALSE)</f>
        <v>01 - Aktiv, bopæl i DK</v>
      </c>
      <c r="R8742" t="str">
        <f>VLOOKUP(H8742,Translations!$P$2:$Q$10,2,FALSE)</f>
        <v>1 - Selvstændigt sikret - med lægevalg</v>
      </c>
      <c r="S8742" t="str">
        <f>VLOOKUP(F8742,Translations!$D$2:$F$13,3,FALSE)</f>
        <v>Ja</v>
      </c>
    </row>
    <row r="8743" spans="1:19" x14ac:dyDescent="0.2">
      <c r="A8743" s="3">
        <v>44013</v>
      </c>
      <c r="B8743" t="s">
        <v>723</v>
      </c>
      <c r="C8743" t="s">
        <v>724</v>
      </c>
      <c r="D8743">
        <v>187</v>
      </c>
      <c r="E8743">
        <v>1084</v>
      </c>
      <c r="F8743" t="str">
        <f t="shared" si="284"/>
        <v>01</v>
      </c>
      <c r="G8743" t="s">
        <v>513</v>
      </c>
      <c r="H8743">
        <v>1</v>
      </c>
      <c r="I8743" t="s">
        <v>6</v>
      </c>
      <c r="J8743" t="s">
        <v>5</v>
      </c>
      <c r="K8743" t="s">
        <v>6</v>
      </c>
      <c r="L8743">
        <v>56</v>
      </c>
      <c r="M8743" t="str">
        <f>VLOOKUP(E8743,Translations!$A$1:$B$7,2,FALSE)</f>
        <v>Hovedstaden</v>
      </c>
      <c r="N8743" t="str">
        <f>VLOOKUP(D8743,Translations!$I$2:$K$101,2,FALSE)</f>
        <v>Vallensbæk</v>
      </c>
      <c r="O8743" t="str">
        <f>VLOOKUP(G8743,Translations!$M$2:$N$9,2,FALSE)</f>
        <v>[X2079] SARS-CoV-2 (RNA), Borger</v>
      </c>
      <c r="P8743" t="str">
        <f>VLOOKUP(F8743,Translations!$D$1:$F$13,2,FALSE)</f>
        <v>Ok</v>
      </c>
      <c r="Q8743" t="str">
        <f>VLOOKUP(F8743,Translations!$D$2:$G$13,4,FALSE)</f>
        <v>01 - Aktiv, bopæl i DK</v>
      </c>
      <c r="R8743" t="str">
        <f>VLOOKUP(H8743,Translations!$P$2:$Q$10,2,FALSE)</f>
        <v>1 - Selvstændigt sikret - med lægevalg</v>
      </c>
      <c r="S8743" t="str">
        <f>VLOOKUP(F8743,Translations!$D$2:$F$13,3,FALSE)</f>
        <v>Ja</v>
      </c>
    </row>
    <row r="8744" spans="1:19" x14ac:dyDescent="0.2">
      <c r="A8744" s="3">
        <v>44013</v>
      </c>
      <c r="B8744" t="s">
        <v>723</v>
      </c>
      <c r="C8744" t="s">
        <v>724</v>
      </c>
      <c r="D8744">
        <v>190</v>
      </c>
      <c r="E8744">
        <v>1084</v>
      </c>
      <c r="F8744" t="str">
        <f t="shared" si="284"/>
        <v>01</v>
      </c>
      <c r="G8744" t="s">
        <v>513</v>
      </c>
      <c r="H8744">
        <v>1</v>
      </c>
      <c r="I8744" t="s">
        <v>6</v>
      </c>
      <c r="J8744" t="s">
        <v>5</v>
      </c>
      <c r="K8744" t="s">
        <v>6</v>
      </c>
      <c r="L8744">
        <v>191</v>
      </c>
      <c r="M8744" t="str">
        <f>VLOOKUP(E8744,Translations!$A$1:$B$7,2,FALSE)</f>
        <v>Hovedstaden</v>
      </c>
      <c r="N8744" t="str">
        <f>VLOOKUP(D8744,Translations!$I$2:$K$101,2,FALSE)</f>
        <v>Furesø</v>
      </c>
      <c r="O8744" t="str">
        <f>VLOOKUP(G8744,Translations!$M$2:$N$9,2,FALSE)</f>
        <v>[X2079] SARS-CoV-2 (RNA), Borger</v>
      </c>
      <c r="P8744" t="str">
        <f>VLOOKUP(F8744,Translations!$D$1:$F$13,2,FALSE)</f>
        <v>Ok</v>
      </c>
      <c r="Q8744" t="str">
        <f>VLOOKUP(F8744,Translations!$D$2:$G$13,4,FALSE)</f>
        <v>01 - Aktiv, bopæl i DK</v>
      </c>
      <c r="R8744" t="str">
        <f>VLOOKUP(H8744,Translations!$P$2:$Q$10,2,FALSE)</f>
        <v>1 - Selvstændigt sikret - med lægevalg</v>
      </c>
      <c r="S8744" t="str">
        <f>VLOOKUP(F8744,Translations!$D$2:$F$13,3,FALSE)</f>
        <v>Ja</v>
      </c>
    </row>
    <row r="8745" spans="1:19" x14ac:dyDescent="0.2">
      <c r="A8745" s="3">
        <v>44013</v>
      </c>
      <c r="B8745" t="s">
        <v>723</v>
      </c>
      <c r="C8745" t="s">
        <v>724</v>
      </c>
      <c r="D8745">
        <v>201</v>
      </c>
      <c r="E8745">
        <v>1084</v>
      </c>
      <c r="F8745" t="str">
        <f t="shared" si="284"/>
        <v>01</v>
      </c>
      <c r="G8745" t="s">
        <v>513</v>
      </c>
      <c r="H8745">
        <v>1</v>
      </c>
      <c r="I8745" t="s">
        <v>6</v>
      </c>
      <c r="J8745" t="s">
        <v>5</v>
      </c>
      <c r="K8745" t="s">
        <v>6</v>
      </c>
      <c r="L8745">
        <v>106</v>
      </c>
      <c r="M8745" t="str">
        <f>VLOOKUP(E8745,Translations!$A$1:$B$7,2,FALSE)</f>
        <v>Hovedstaden</v>
      </c>
      <c r="N8745" t="str">
        <f>VLOOKUP(D8745,Translations!$I$2:$K$101,2,FALSE)</f>
        <v>Allerød</v>
      </c>
      <c r="O8745" t="str">
        <f>VLOOKUP(G8745,Translations!$M$2:$N$9,2,FALSE)</f>
        <v>[X2079] SARS-CoV-2 (RNA), Borger</v>
      </c>
      <c r="P8745" t="str">
        <f>VLOOKUP(F8745,Translations!$D$1:$F$13,2,FALSE)</f>
        <v>Ok</v>
      </c>
      <c r="Q8745" t="str">
        <f>VLOOKUP(F8745,Translations!$D$2:$G$13,4,FALSE)</f>
        <v>01 - Aktiv, bopæl i DK</v>
      </c>
      <c r="R8745" t="str">
        <f>VLOOKUP(H8745,Translations!$P$2:$Q$10,2,FALSE)</f>
        <v>1 - Selvstændigt sikret - med lægevalg</v>
      </c>
      <c r="S8745" t="str">
        <f>VLOOKUP(F8745,Translations!$D$2:$F$13,3,FALSE)</f>
        <v>Ja</v>
      </c>
    </row>
    <row r="8746" spans="1:19" x14ac:dyDescent="0.2">
      <c r="A8746" s="3">
        <v>44013</v>
      </c>
      <c r="B8746" t="s">
        <v>723</v>
      </c>
      <c r="C8746" t="s">
        <v>724</v>
      </c>
      <c r="D8746">
        <v>210</v>
      </c>
      <c r="E8746">
        <v>1084</v>
      </c>
      <c r="F8746" t="str">
        <f t="shared" si="284"/>
        <v>01</v>
      </c>
      <c r="G8746" t="s">
        <v>513</v>
      </c>
      <c r="H8746">
        <v>1</v>
      </c>
      <c r="I8746" t="s">
        <v>6</v>
      </c>
      <c r="J8746" t="s">
        <v>5</v>
      </c>
      <c r="K8746" t="s">
        <v>6</v>
      </c>
      <c r="L8746">
        <v>161</v>
      </c>
      <c r="M8746" t="str">
        <f>VLOOKUP(E8746,Translations!$A$1:$B$7,2,FALSE)</f>
        <v>Hovedstaden</v>
      </c>
      <c r="N8746" t="str">
        <f>VLOOKUP(D8746,Translations!$I$2:$K$101,2,FALSE)</f>
        <v>Fredensborg</v>
      </c>
      <c r="O8746" t="str">
        <f>VLOOKUP(G8746,Translations!$M$2:$N$9,2,FALSE)</f>
        <v>[X2079] SARS-CoV-2 (RNA), Borger</v>
      </c>
      <c r="P8746" t="str">
        <f>VLOOKUP(F8746,Translations!$D$1:$F$13,2,FALSE)</f>
        <v>Ok</v>
      </c>
      <c r="Q8746" t="str">
        <f>VLOOKUP(F8746,Translations!$D$2:$G$13,4,FALSE)</f>
        <v>01 - Aktiv, bopæl i DK</v>
      </c>
      <c r="R8746" t="str">
        <f>VLOOKUP(H8746,Translations!$P$2:$Q$10,2,FALSE)</f>
        <v>1 - Selvstændigt sikret - med lægevalg</v>
      </c>
      <c r="S8746" t="str">
        <f>VLOOKUP(F8746,Translations!$D$2:$F$13,3,FALSE)</f>
        <v>Ja</v>
      </c>
    </row>
    <row r="8747" spans="1:19" x14ac:dyDescent="0.2">
      <c r="A8747" s="3">
        <v>44013</v>
      </c>
      <c r="B8747" t="s">
        <v>723</v>
      </c>
      <c r="C8747" t="s">
        <v>724</v>
      </c>
      <c r="D8747">
        <v>217</v>
      </c>
      <c r="E8747">
        <v>1084</v>
      </c>
      <c r="F8747" t="str">
        <f t="shared" si="284"/>
        <v>01</v>
      </c>
      <c r="G8747" t="s">
        <v>513</v>
      </c>
      <c r="H8747">
        <v>1</v>
      </c>
      <c r="I8747" t="s">
        <v>6</v>
      </c>
      <c r="J8747" t="s">
        <v>5</v>
      </c>
      <c r="K8747" t="s">
        <v>6</v>
      </c>
      <c r="L8747">
        <v>235</v>
      </c>
      <c r="M8747" t="str">
        <f>VLOOKUP(E8747,Translations!$A$1:$B$7,2,FALSE)</f>
        <v>Hovedstaden</v>
      </c>
      <c r="N8747" t="str">
        <f>VLOOKUP(D8747,Translations!$I$2:$K$101,2,FALSE)</f>
        <v>Helsingør</v>
      </c>
      <c r="O8747" t="str">
        <f>VLOOKUP(G8747,Translations!$M$2:$N$9,2,FALSE)</f>
        <v>[X2079] SARS-CoV-2 (RNA), Borger</v>
      </c>
      <c r="P8747" t="str">
        <f>VLOOKUP(F8747,Translations!$D$1:$F$13,2,FALSE)</f>
        <v>Ok</v>
      </c>
      <c r="Q8747" t="str">
        <f>VLOOKUP(F8747,Translations!$D$2:$G$13,4,FALSE)</f>
        <v>01 - Aktiv, bopæl i DK</v>
      </c>
      <c r="R8747" t="str">
        <f>VLOOKUP(H8747,Translations!$P$2:$Q$10,2,FALSE)</f>
        <v>1 - Selvstændigt sikret - med lægevalg</v>
      </c>
      <c r="S8747" t="str">
        <f>VLOOKUP(F8747,Translations!$D$2:$F$13,3,FALSE)</f>
        <v>Ja</v>
      </c>
    </row>
    <row r="8748" spans="1:19" x14ac:dyDescent="0.2">
      <c r="A8748" s="3">
        <v>44013</v>
      </c>
      <c r="B8748" t="s">
        <v>723</v>
      </c>
      <c r="C8748" t="s">
        <v>724</v>
      </c>
      <c r="D8748">
        <v>217</v>
      </c>
      <c r="E8748">
        <v>1084</v>
      </c>
      <c r="F8748" t="str">
        <f t="shared" si="284"/>
        <v>01</v>
      </c>
      <c r="G8748" t="s">
        <v>513</v>
      </c>
      <c r="H8748">
        <v>2</v>
      </c>
      <c r="I8748" t="s">
        <v>6</v>
      </c>
      <c r="J8748" t="s">
        <v>5</v>
      </c>
      <c r="K8748" t="s">
        <v>6</v>
      </c>
      <c r="L8748">
        <v>1</v>
      </c>
      <c r="M8748" t="str">
        <f>VLOOKUP(E8748,Translations!$A$1:$B$7,2,FALSE)</f>
        <v>Hovedstaden</v>
      </c>
      <c r="N8748" t="str">
        <f>VLOOKUP(D8748,Translations!$I$2:$K$101,2,FALSE)</f>
        <v>Helsingør</v>
      </c>
      <c r="O8748" t="str">
        <f>VLOOKUP(G8748,Translations!$M$2:$N$9,2,FALSE)</f>
        <v>[X2079] SARS-CoV-2 (RNA), Borger</v>
      </c>
      <c r="P8748" t="str">
        <f>VLOOKUP(F8748,Translations!$D$1:$F$13,2,FALSE)</f>
        <v>Ok</v>
      </c>
      <c r="Q8748" t="str">
        <f>VLOOKUP(F8748,Translations!$D$2:$G$13,4,FALSE)</f>
        <v>01 - Aktiv, bopæl i DK</v>
      </c>
      <c r="R8748" t="str">
        <f>VLOOKUP(H8748,Translations!$P$2:$Q$10,2,FALSE)</f>
        <v>2 - Selvstændigt sikret - uden lægevalg</v>
      </c>
      <c r="S8748" t="str">
        <f>VLOOKUP(F8748,Translations!$D$2:$F$13,3,FALSE)</f>
        <v>Ja</v>
      </c>
    </row>
    <row r="8749" spans="1:19" x14ac:dyDescent="0.2">
      <c r="A8749" s="3">
        <v>44013</v>
      </c>
      <c r="B8749" t="s">
        <v>723</v>
      </c>
      <c r="C8749" t="s">
        <v>724</v>
      </c>
      <c r="D8749">
        <v>219</v>
      </c>
      <c r="E8749">
        <v>1084</v>
      </c>
      <c r="F8749" t="str">
        <f t="shared" si="284"/>
        <v>01</v>
      </c>
      <c r="G8749" t="s">
        <v>513</v>
      </c>
      <c r="H8749">
        <v>1</v>
      </c>
      <c r="I8749" t="s">
        <v>6</v>
      </c>
      <c r="J8749" t="s">
        <v>5</v>
      </c>
      <c r="K8749" t="s">
        <v>6</v>
      </c>
      <c r="L8749">
        <v>214</v>
      </c>
      <c r="M8749" t="str">
        <f>VLOOKUP(E8749,Translations!$A$1:$B$7,2,FALSE)</f>
        <v>Hovedstaden</v>
      </c>
      <c r="N8749" t="str">
        <f>VLOOKUP(D8749,Translations!$I$2:$K$101,2,FALSE)</f>
        <v>Hillerød</v>
      </c>
      <c r="O8749" t="str">
        <f>VLOOKUP(G8749,Translations!$M$2:$N$9,2,FALSE)</f>
        <v>[X2079] SARS-CoV-2 (RNA), Borger</v>
      </c>
      <c r="P8749" t="str">
        <f>VLOOKUP(F8749,Translations!$D$1:$F$13,2,FALSE)</f>
        <v>Ok</v>
      </c>
      <c r="Q8749" t="str">
        <f>VLOOKUP(F8749,Translations!$D$2:$G$13,4,FALSE)</f>
        <v>01 - Aktiv, bopæl i DK</v>
      </c>
      <c r="R8749" t="str">
        <f>VLOOKUP(H8749,Translations!$P$2:$Q$10,2,FALSE)</f>
        <v>1 - Selvstændigt sikret - med lægevalg</v>
      </c>
      <c r="S8749" t="str">
        <f>VLOOKUP(F8749,Translations!$D$2:$F$13,3,FALSE)</f>
        <v>Ja</v>
      </c>
    </row>
    <row r="8750" spans="1:19" x14ac:dyDescent="0.2">
      <c r="A8750" s="3">
        <v>44013</v>
      </c>
      <c r="B8750" t="s">
        <v>723</v>
      </c>
      <c r="C8750" t="s">
        <v>724</v>
      </c>
      <c r="D8750">
        <v>219</v>
      </c>
      <c r="E8750">
        <v>1084</v>
      </c>
      <c r="F8750" t="str">
        <f t="shared" si="284"/>
        <v>01</v>
      </c>
      <c r="G8750" t="s">
        <v>513</v>
      </c>
      <c r="H8750">
        <v>2</v>
      </c>
      <c r="I8750" t="s">
        <v>6</v>
      </c>
      <c r="J8750" t="s">
        <v>5</v>
      </c>
      <c r="K8750" t="s">
        <v>6</v>
      </c>
      <c r="L8750">
        <v>2</v>
      </c>
      <c r="M8750" t="str">
        <f>VLOOKUP(E8750,Translations!$A$1:$B$7,2,FALSE)</f>
        <v>Hovedstaden</v>
      </c>
      <c r="N8750" t="str">
        <f>VLOOKUP(D8750,Translations!$I$2:$K$101,2,FALSE)</f>
        <v>Hillerød</v>
      </c>
      <c r="O8750" t="str">
        <f>VLOOKUP(G8750,Translations!$M$2:$N$9,2,FALSE)</f>
        <v>[X2079] SARS-CoV-2 (RNA), Borger</v>
      </c>
      <c r="P8750" t="str">
        <f>VLOOKUP(F8750,Translations!$D$1:$F$13,2,FALSE)</f>
        <v>Ok</v>
      </c>
      <c r="Q8750" t="str">
        <f>VLOOKUP(F8750,Translations!$D$2:$G$13,4,FALSE)</f>
        <v>01 - Aktiv, bopæl i DK</v>
      </c>
      <c r="R8750" t="str">
        <f>VLOOKUP(H8750,Translations!$P$2:$Q$10,2,FALSE)</f>
        <v>2 - Selvstændigt sikret - uden lægevalg</v>
      </c>
      <c r="S8750" t="str">
        <f>VLOOKUP(F8750,Translations!$D$2:$F$13,3,FALSE)</f>
        <v>Ja</v>
      </c>
    </row>
    <row r="8751" spans="1:19" x14ac:dyDescent="0.2">
      <c r="A8751" s="3">
        <v>44013</v>
      </c>
      <c r="B8751" t="s">
        <v>723</v>
      </c>
      <c r="C8751" t="s">
        <v>724</v>
      </c>
      <c r="D8751">
        <v>223</v>
      </c>
      <c r="E8751">
        <v>1084</v>
      </c>
      <c r="F8751" t="str">
        <f t="shared" si="284"/>
        <v>01</v>
      </c>
      <c r="G8751" t="s">
        <v>513</v>
      </c>
      <c r="H8751">
        <v>1</v>
      </c>
      <c r="I8751" t="s">
        <v>6</v>
      </c>
      <c r="J8751" t="s">
        <v>5</v>
      </c>
      <c r="K8751" t="s">
        <v>6</v>
      </c>
      <c r="L8751">
        <v>97</v>
      </c>
      <c r="M8751" t="str">
        <f>VLOOKUP(E8751,Translations!$A$1:$B$7,2,FALSE)</f>
        <v>Hovedstaden</v>
      </c>
      <c r="N8751" t="str">
        <f>VLOOKUP(D8751,Translations!$I$2:$K$101,2,FALSE)</f>
        <v>Hørsholm</v>
      </c>
      <c r="O8751" t="str">
        <f>VLOOKUP(G8751,Translations!$M$2:$N$9,2,FALSE)</f>
        <v>[X2079] SARS-CoV-2 (RNA), Borger</v>
      </c>
      <c r="P8751" t="str">
        <f>VLOOKUP(F8751,Translations!$D$1:$F$13,2,FALSE)</f>
        <v>Ok</v>
      </c>
      <c r="Q8751" t="str">
        <f>VLOOKUP(F8751,Translations!$D$2:$G$13,4,FALSE)</f>
        <v>01 - Aktiv, bopæl i DK</v>
      </c>
      <c r="R8751" t="str">
        <f>VLOOKUP(H8751,Translations!$P$2:$Q$10,2,FALSE)</f>
        <v>1 - Selvstændigt sikret - med lægevalg</v>
      </c>
      <c r="S8751" t="str">
        <f>VLOOKUP(F8751,Translations!$D$2:$F$13,3,FALSE)</f>
        <v>Ja</v>
      </c>
    </row>
    <row r="8752" spans="1:19" x14ac:dyDescent="0.2">
      <c r="A8752" s="3">
        <v>44013</v>
      </c>
      <c r="B8752" t="s">
        <v>723</v>
      </c>
      <c r="C8752" t="s">
        <v>724</v>
      </c>
      <c r="D8752">
        <v>223</v>
      </c>
      <c r="E8752">
        <v>1084</v>
      </c>
      <c r="F8752" t="str">
        <f t="shared" si="284"/>
        <v>01</v>
      </c>
      <c r="G8752" t="s">
        <v>513</v>
      </c>
      <c r="H8752">
        <v>2</v>
      </c>
      <c r="I8752" t="s">
        <v>6</v>
      </c>
      <c r="J8752" t="s">
        <v>5</v>
      </c>
      <c r="K8752" t="s">
        <v>6</v>
      </c>
      <c r="L8752">
        <v>1</v>
      </c>
      <c r="M8752" t="str">
        <f>VLOOKUP(E8752,Translations!$A$1:$B$7,2,FALSE)</f>
        <v>Hovedstaden</v>
      </c>
      <c r="N8752" t="str">
        <f>VLOOKUP(D8752,Translations!$I$2:$K$101,2,FALSE)</f>
        <v>Hørsholm</v>
      </c>
      <c r="O8752" t="str">
        <f>VLOOKUP(G8752,Translations!$M$2:$N$9,2,FALSE)</f>
        <v>[X2079] SARS-CoV-2 (RNA), Borger</v>
      </c>
      <c r="P8752" t="str">
        <f>VLOOKUP(F8752,Translations!$D$1:$F$13,2,FALSE)</f>
        <v>Ok</v>
      </c>
      <c r="Q8752" t="str">
        <f>VLOOKUP(F8752,Translations!$D$2:$G$13,4,FALSE)</f>
        <v>01 - Aktiv, bopæl i DK</v>
      </c>
      <c r="R8752" t="str">
        <f>VLOOKUP(H8752,Translations!$P$2:$Q$10,2,FALSE)</f>
        <v>2 - Selvstændigt sikret - uden lægevalg</v>
      </c>
      <c r="S8752" t="str">
        <f>VLOOKUP(F8752,Translations!$D$2:$F$13,3,FALSE)</f>
        <v>Ja</v>
      </c>
    </row>
    <row r="8753" spans="1:19" x14ac:dyDescent="0.2">
      <c r="A8753" s="3">
        <v>44013</v>
      </c>
      <c r="B8753" t="s">
        <v>723</v>
      </c>
      <c r="C8753" t="s">
        <v>724</v>
      </c>
      <c r="D8753">
        <v>230</v>
      </c>
      <c r="E8753">
        <v>1084</v>
      </c>
      <c r="F8753" t="str">
        <f t="shared" si="284"/>
        <v>01</v>
      </c>
      <c r="G8753" t="s">
        <v>513</v>
      </c>
      <c r="H8753">
        <v>1</v>
      </c>
      <c r="I8753" t="s">
        <v>6</v>
      </c>
      <c r="J8753" t="s">
        <v>5</v>
      </c>
      <c r="K8753" t="s">
        <v>6</v>
      </c>
      <c r="L8753">
        <v>267</v>
      </c>
      <c r="M8753" t="str">
        <f>VLOOKUP(E8753,Translations!$A$1:$B$7,2,FALSE)</f>
        <v>Hovedstaden</v>
      </c>
      <c r="N8753" t="str">
        <f>VLOOKUP(D8753,Translations!$I$2:$K$101,2,FALSE)</f>
        <v>Rudersdal</v>
      </c>
      <c r="O8753" t="str">
        <f>VLOOKUP(G8753,Translations!$M$2:$N$9,2,FALSE)</f>
        <v>[X2079] SARS-CoV-2 (RNA), Borger</v>
      </c>
      <c r="P8753" t="str">
        <f>VLOOKUP(F8753,Translations!$D$1:$F$13,2,FALSE)</f>
        <v>Ok</v>
      </c>
      <c r="Q8753" t="str">
        <f>VLOOKUP(F8753,Translations!$D$2:$G$13,4,FALSE)</f>
        <v>01 - Aktiv, bopæl i DK</v>
      </c>
      <c r="R8753" t="str">
        <f>VLOOKUP(H8753,Translations!$P$2:$Q$10,2,FALSE)</f>
        <v>1 - Selvstændigt sikret - med lægevalg</v>
      </c>
      <c r="S8753" t="str">
        <f>VLOOKUP(F8753,Translations!$D$2:$F$13,3,FALSE)</f>
        <v>Ja</v>
      </c>
    </row>
    <row r="8754" spans="1:19" x14ac:dyDescent="0.2">
      <c r="A8754" s="3">
        <v>44013</v>
      </c>
      <c r="B8754" t="s">
        <v>723</v>
      </c>
      <c r="C8754" t="s">
        <v>724</v>
      </c>
      <c r="D8754">
        <v>230</v>
      </c>
      <c r="E8754">
        <v>1084</v>
      </c>
      <c r="F8754" t="str">
        <f t="shared" si="284"/>
        <v>01</v>
      </c>
      <c r="G8754" t="s">
        <v>513</v>
      </c>
      <c r="H8754">
        <v>2</v>
      </c>
      <c r="I8754" t="s">
        <v>6</v>
      </c>
      <c r="J8754" t="s">
        <v>5</v>
      </c>
      <c r="K8754" t="s">
        <v>6</v>
      </c>
      <c r="L8754">
        <v>1</v>
      </c>
      <c r="M8754" t="str">
        <f>VLOOKUP(E8754,Translations!$A$1:$B$7,2,FALSE)</f>
        <v>Hovedstaden</v>
      </c>
      <c r="N8754" t="str">
        <f>VLOOKUP(D8754,Translations!$I$2:$K$101,2,FALSE)</f>
        <v>Rudersdal</v>
      </c>
      <c r="O8754" t="str">
        <f>VLOOKUP(G8754,Translations!$M$2:$N$9,2,FALSE)</f>
        <v>[X2079] SARS-CoV-2 (RNA), Borger</v>
      </c>
      <c r="P8754" t="str">
        <f>VLOOKUP(F8754,Translations!$D$1:$F$13,2,FALSE)</f>
        <v>Ok</v>
      </c>
      <c r="Q8754" t="str">
        <f>VLOOKUP(F8754,Translations!$D$2:$G$13,4,FALSE)</f>
        <v>01 - Aktiv, bopæl i DK</v>
      </c>
      <c r="R8754" t="str">
        <f>VLOOKUP(H8754,Translations!$P$2:$Q$10,2,FALSE)</f>
        <v>2 - Selvstændigt sikret - uden lægevalg</v>
      </c>
      <c r="S8754" t="str">
        <f>VLOOKUP(F8754,Translations!$D$2:$F$13,3,FALSE)</f>
        <v>Ja</v>
      </c>
    </row>
    <row r="8755" spans="1:19" x14ac:dyDescent="0.2">
      <c r="A8755" s="3">
        <v>44013</v>
      </c>
      <c r="B8755" t="s">
        <v>723</v>
      </c>
      <c r="C8755" t="s">
        <v>724</v>
      </c>
      <c r="D8755">
        <v>240</v>
      </c>
      <c r="E8755">
        <v>1084</v>
      </c>
      <c r="F8755" t="str">
        <f t="shared" si="284"/>
        <v>01</v>
      </c>
      <c r="G8755" t="s">
        <v>513</v>
      </c>
      <c r="H8755">
        <v>1</v>
      </c>
      <c r="I8755" t="s">
        <v>6</v>
      </c>
      <c r="J8755" t="s">
        <v>5</v>
      </c>
      <c r="K8755" t="s">
        <v>6</v>
      </c>
      <c r="L8755">
        <v>219</v>
      </c>
      <c r="M8755" t="str">
        <f>VLOOKUP(E8755,Translations!$A$1:$B$7,2,FALSE)</f>
        <v>Hovedstaden</v>
      </c>
      <c r="N8755" t="str">
        <f>VLOOKUP(D8755,Translations!$I$2:$K$101,2,FALSE)</f>
        <v>Egedal</v>
      </c>
      <c r="O8755" t="str">
        <f>VLOOKUP(G8755,Translations!$M$2:$N$9,2,FALSE)</f>
        <v>[X2079] SARS-CoV-2 (RNA), Borger</v>
      </c>
      <c r="P8755" t="str">
        <f>VLOOKUP(F8755,Translations!$D$1:$F$13,2,FALSE)</f>
        <v>Ok</v>
      </c>
      <c r="Q8755" t="str">
        <f>VLOOKUP(F8755,Translations!$D$2:$G$13,4,FALSE)</f>
        <v>01 - Aktiv, bopæl i DK</v>
      </c>
      <c r="R8755" t="str">
        <f>VLOOKUP(H8755,Translations!$P$2:$Q$10,2,FALSE)</f>
        <v>1 - Selvstændigt sikret - med lægevalg</v>
      </c>
      <c r="S8755" t="str">
        <f>VLOOKUP(F8755,Translations!$D$2:$F$13,3,FALSE)</f>
        <v>Ja</v>
      </c>
    </row>
    <row r="8756" spans="1:19" x14ac:dyDescent="0.2">
      <c r="A8756" s="3">
        <v>44013</v>
      </c>
      <c r="B8756" t="s">
        <v>723</v>
      </c>
      <c r="C8756" t="s">
        <v>724</v>
      </c>
      <c r="D8756">
        <v>250</v>
      </c>
      <c r="E8756">
        <v>1084</v>
      </c>
      <c r="F8756" t="str">
        <f t="shared" ref="F8756:F8787" si="285">"01"</f>
        <v>01</v>
      </c>
      <c r="G8756" t="s">
        <v>513</v>
      </c>
      <c r="H8756">
        <v>1</v>
      </c>
      <c r="I8756" t="s">
        <v>6</v>
      </c>
      <c r="J8756" t="s">
        <v>5</v>
      </c>
      <c r="K8756" t="s">
        <v>6</v>
      </c>
      <c r="L8756">
        <v>185</v>
      </c>
      <c r="M8756" t="str">
        <f>VLOOKUP(E8756,Translations!$A$1:$B$7,2,FALSE)</f>
        <v>Hovedstaden</v>
      </c>
      <c r="N8756" t="str">
        <f>VLOOKUP(D8756,Translations!$I$2:$K$101,2,FALSE)</f>
        <v>Frederikssund</v>
      </c>
      <c r="O8756" t="str">
        <f>VLOOKUP(G8756,Translations!$M$2:$N$9,2,FALSE)</f>
        <v>[X2079] SARS-CoV-2 (RNA), Borger</v>
      </c>
      <c r="P8756" t="str">
        <f>VLOOKUP(F8756,Translations!$D$1:$F$13,2,FALSE)</f>
        <v>Ok</v>
      </c>
      <c r="Q8756" t="str">
        <f>VLOOKUP(F8756,Translations!$D$2:$G$13,4,FALSE)</f>
        <v>01 - Aktiv, bopæl i DK</v>
      </c>
      <c r="R8756" t="str">
        <f>VLOOKUP(H8756,Translations!$P$2:$Q$10,2,FALSE)</f>
        <v>1 - Selvstændigt sikret - med lægevalg</v>
      </c>
      <c r="S8756" t="str">
        <f>VLOOKUP(F8756,Translations!$D$2:$F$13,3,FALSE)</f>
        <v>Ja</v>
      </c>
    </row>
    <row r="8757" spans="1:19" x14ac:dyDescent="0.2">
      <c r="A8757" s="3">
        <v>44013</v>
      </c>
      <c r="B8757" t="s">
        <v>723</v>
      </c>
      <c r="C8757" t="s">
        <v>724</v>
      </c>
      <c r="D8757">
        <v>253</v>
      </c>
      <c r="E8757">
        <v>1085</v>
      </c>
      <c r="F8757" t="str">
        <f t="shared" si="285"/>
        <v>01</v>
      </c>
      <c r="G8757" t="s">
        <v>513</v>
      </c>
      <c r="H8757">
        <v>1</v>
      </c>
      <c r="I8757" t="s">
        <v>6</v>
      </c>
      <c r="J8757" t="s">
        <v>5</v>
      </c>
      <c r="K8757" t="s">
        <v>6</v>
      </c>
      <c r="L8757">
        <v>207</v>
      </c>
      <c r="M8757" t="str">
        <f>VLOOKUP(E8757,Translations!$A$1:$B$7,2,FALSE)</f>
        <v>Sjælland</v>
      </c>
      <c r="N8757" t="str">
        <f>VLOOKUP(D8757,Translations!$I$2:$K$101,2,FALSE)</f>
        <v>Greve</v>
      </c>
      <c r="O8757" t="str">
        <f>VLOOKUP(G8757,Translations!$M$2:$N$9,2,FALSE)</f>
        <v>[X2079] SARS-CoV-2 (RNA), Borger</v>
      </c>
      <c r="P8757" t="str">
        <f>VLOOKUP(F8757,Translations!$D$1:$F$13,2,FALSE)</f>
        <v>Ok</v>
      </c>
      <c r="Q8757" t="str">
        <f>VLOOKUP(F8757,Translations!$D$2:$G$13,4,FALSE)</f>
        <v>01 - Aktiv, bopæl i DK</v>
      </c>
      <c r="R8757" t="str">
        <f>VLOOKUP(H8757,Translations!$P$2:$Q$10,2,FALSE)</f>
        <v>1 - Selvstændigt sikret - med lægevalg</v>
      </c>
      <c r="S8757" t="str">
        <f>VLOOKUP(F8757,Translations!$D$2:$F$13,3,FALSE)</f>
        <v>Ja</v>
      </c>
    </row>
    <row r="8758" spans="1:19" x14ac:dyDescent="0.2">
      <c r="A8758" s="3">
        <v>44013</v>
      </c>
      <c r="B8758" t="s">
        <v>723</v>
      </c>
      <c r="C8758" t="s">
        <v>724</v>
      </c>
      <c r="D8758">
        <v>259</v>
      </c>
      <c r="E8758">
        <v>1085</v>
      </c>
      <c r="F8758" t="str">
        <f t="shared" si="285"/>
        <v>01</v>
      </c>
      <c r="G8758" t="s">
        <v>513</v>
      </c>
      <c r="H8758">
        <v>1</v>
      </c>
      <c r="I8758" t="s">
        <v>6</v>
      </c>
      <c r="J8758" t="s">
        <v>5</v>
      </c>
      <c r="K8758" t="s">
        <v>6</v>
      </c>
      <c r="L8758">
        <v>274</v>
      </c>
      <c r="M8758" t="str">
        <f>VLOOKUP(E8758,Translations!$A$1:$B$7,2,FALSE)</f>
        <v>Sjælland</v>
      </c>
      <c r="N8758" t="str">
        <f>VLOOKUP(D8758,Translations!$I$2:$K$101,2,FALSE)</f>
        <v>Køge</v>
      </c>
      <c r="O8758" t="str">
        <f>VLOOKUP(G8758,Translations!$M$2:$N$9,2,FALSE)</f>
        <v>[X2079] SARS-CoV-2 (RNA), Borger</v>
      </c>
      <c r="P8758" t="str">
        <f>VLOOKUP(F8758,Translations!$D$1:$F$13,2,FALSE)</f>
        <v>Ok</v>
      </c>
      <c r="Q8758" t="str">
        <f>VLOOKUP(F8758,Translations!$D$2:$G$13,4,FALSE)</f>
        <v>01 - Aktiv, bopæl i DK</v>
      </c>
      <c r="R8758" t="str">
        <f>VLOOKUP(H8758,Translations!$P$2:$Q$10,2,FALSE)</f>
        <v>1 - Selvstændigt sikret - med lægevalg</v>
      </c>
      <c r="S8758" t="str">
        <f>VLOOKUP(F8758,Translations!$D$2:$F$13,3,FALSE)</f>
        <v>Ja</v>
      </c>
    </row>
    <row r="8759" spans="1:19" x14ac:dyDescent="0.2">
      <c r="A8759" s="3">
        <v>44013</v>
      </c>
      <c r="B8759" t="s">
        <v>723</v>
      </c>
      <c r="C8759" t="s">
        <v>724</v>
      </c>
      <c r="D8759">
        <v>260</v>
      </c>
      <c r="E8759">
        <v>1084</v>
      </c>
      <c r="F8759" t="str">
        <f t="shared" si="285"/>
        <v>01</v>
      </c>
      <c r="G8759" t="s">
        <v>513</v>
      </c>
      <c r="H8759">
        <v>1</v>
      </c>
      <c r="I8759" t="s">
        <v>6</v>
      </c>
      <c r="J8759" t="s">
        <v>5</v>
      </c>
      <c r="K8759" t="s">
        <v>6</v>
      </c>
      <c r="L8759">
        <v>101</v>
      </c>
      <c r="M8759" t="str">
        <f>VLOOKUP(E8759,Translations!$A$1:$B$7,2,FALSE)</f>
        <v>Hovedstaden</v>
      </c>
      <c r="N8759" t="str">
        <f>VLOOKUP(D8759,Translations!$I$2:$K$101,2,FALSE)</f>
        <v>Halsnæs</v>
      </c>
      <c r="O8759" t="str">
        <f>VLOOKUP(G8759,Translations!$M$2:$N$9,2,FALSE)</f>
        <v>[X2079] SARS-CoV-2 (RNA), Borger</v>
      </c>
      <c r="P8759" t="str">
        <f>VLOOKUP(F8759,Translations!$D$1:$F$13,2,FALSE)</f>
        <v>Ok</v>
      </c>
      <c r="Q8759" t="str">
        <f>VLOOKUP(F8759,Translations!$D$2:$G$13,4,FALSE)</f>
        <v>01 - Aktiv, bopæl i DK</v>
      </c>
      <c r="R8759" t="str">
        <f>VLOOKUP(H8759,Translations!$P$2:$Q$10,2,FALSE)</f>
        <v>1 - Selvstændigt sikret - med lægevalg</v>
      </c>
      <c r="S8759" t="str">
        <f>VLOOKUP(F8759,Translations!$D$2:$F$13,3,FALSE)</f>
        <v>Ja</v>
      </c>
    </row>
    <row r="8760" spans="1:19" x14ac:dyDescent="0.2">
      <c r="A8760" s="3">
        <v>44013</v>
      </c>
      <c r="B8760" t="s">
        <v>723</v>
      </c>
      <c r="C8760" t="s">
        <v>724</v>
      </c>
      <c r="D8760">
        <v>265</v>
      </c>
      <c r="E8760">
        <v>1085</v>
      </c>
      <c r="F8760" t="str">
        <f t="shared" si="285"/>
        <v>01</v>
      </c>
      <c r="G8760" t="s">
        <v>513</v>
      </c>
      <c r="H8760">
        <v>1</v>
      </c>
      <c r="I8760" t="s">
        <v>6</v>
      </c>
      <c r="J8760" t="s">
        <v>5</v>
      </c>
      <c r="K8760" t="s">
        <v>6</v>
      </c>
      <c r="L8760">
        <v>312</v>
      </c>
      <c r="M8760" t="str">
        <f>VLOOKUP(E8760,Translations!$A$1:$B$7,2,FALSE)</f>
        <v>Sjælland</v>
      </c>
      <c r="N8760" t="str">
        <f>VLOOKUP(D8760,Translations!$I$2:$K$101,2,FALSE)</f>
        <v>Roskilde</v>
      </c>
      <c r="O8760" t="str">
        <f>VLOOKUP(G8760,Translations!$M$2:$N$9,2,FALSE)</f>
        <v>[X2079] SARS-CoV-2 (RNA), Borger</v>
      </c>
      <c r="P8760" t="str">
        <f>VLOOKUP(F8760,Translations!$D$1:$F$13,2,FALSE)</f>
        <v>Ok</v>
      </c>
      <c r="Q8760" t="str">
        <f>VLOOKUP(F8760,Translations!$D$2:$G$13,4,FALSE)</f>
        <v>01 - Aktiv, bopæl i DK</v>
      </c>
      <c r="R8760" t="str">
        <f>VLOOKUP(H8760,Translations!$P$2:$Q$10,2,FALSE)</f>
        <v>1 - Selvstændigt sikret - med lægevalg</v>
      </c>
      <c r="S8760" t="str">
        <f>VLOOKUP(F8760,Translations!$D$2:$F$13,3,FALSE)</f>
        <v>Ja</v>
      </c>
    </row>
    <row r="8761" spans="1:19" x14ac:dyDescent="0.2">
      <c r="A8761" s="3">
        <v>44013</v>
      </c>
      <c r="B8761" t="s">
        <v>723</v>
      </c>
      <c r="C8761" t="s">
        <v>724</v>
      </c>
      <c r="D8761">
        <v>265</v>
      </c>
      <c r="E8761">
        <v>1085</v>
      </c>
      <c r="F8761" t="str">
        <f t="shared" si="285"/>
        <v>01</v>
      </c>
      <c r="G8761" t="s">
        <v>513</v>
      </c>
      <c r="H8761">
        <v>2</v>
      </c>
      <c r="I8761" t="s">
        <v>6</v>
      </c>
      <c r="J8761" t="s">
        <v>5</v>
      </c>
      <c r="K8761" t="s">
        <v>6</v>
      </c>
      <c r="L8761">
        <v>1</v>
      </c>
      <c r="M8761" t="str">
        <f>VLOOKUP(E8761,Translations!$A$1:$B$7,2,FALSE)</f>
        <v>Sjælland</v>
      </c>
      <c r="N8761" t="str">
        <f>VLOOKUP(D8761,Translations!$I$2:$K$101,2,FALSE)</f>
        <v>Roskilde</v>
      </c>
      <c r="O8761" t="str">
        <f>VLOOKUP(G8761,Translations!$M$2:$N$9,2,FALSE)</f>
        <v>[X2079] SARS-CoV-2 (RNA), Borger</v>
      </c>
      <c r="P8761" t="str">
        <f>VLOOKUP(F8761,Translations!$D$1:$F$13,2,FALSE)</f>
        <v>Ok</v>
      </c>
      <c r="Q8761" t="str">
        <f>VLOOKUP(F8761,Translations!$D$2:$G$13,4,FALSE)</f>
        <v>01 - Aktiv, bopæl i DK</v>
      </c>
      <c r="R8761" t="str">
        <f>VLOOKUP(H8761,Translations!$P$2:$Q$10,2,FALSE)</f>
        <v>2 - Selvstændigt sikret - uden lægevalg</v>
      </c>
      <c r="S8761" t="str">
        <f>VLOOKUP(F8761,Translations!$D$2:$F$13,3,FALSE)</f>
        <v>Ja</v>
      </c>
    </row>
    <row r="8762" spans="1:19" x14ac:dyDescent="0.2">
      <c r="A8762" s="3">
        <v>44013</v>
      </c>
      <c r="B8762" t="s">
        <v>723</v>
      </c>
      <c r="C8762" t="s">
        <v>724</v>
      </c>
      <c r="D8762">
        <v>269</v>
      </c>
      <c r="E8762">
        <v>1085</v>
      </c>
      <c r="F8762" t="str">
        <f t="shared" si="285"/>
        <v>01</v>
      </c>
      <c r="G8762" t="s">
        <v>513</v>
      </c>
      <c r="H8762">
        <v>1</v>
      </c>
      <c r="I8762" t="s">
        <v>6</v>
      </c>
      <c r="J8762" t="s">
        <v>5</v>
      </c>
      <c r="K8762" t="s">
        <v>6</v>
      </c>
      <c r="L8762">
        <v>93</v>
      </c>
      <c r="M8762" t="str">
        <f>VLOOKUP(E8762,Translations!$A$1:$B$7,2,FALSE)</f>
        <v>Sjælland</v>
      </c>
      <c r="N8762" t="str">
        <f>VLOOKUP(D8762,Translations!$I$2:$K$101,2,FALSE)</f>
        <v>Solrød</v>
      </c>
      <c r="O8762" t="str">
        <f>VLOOKUP(G8762,Translations!$M$2:$N$9,2,FALSE)</f>
        <v>[X2079] SARS-CoV-2 (RNA), Borger</v>
      </c>
      <c r="P8762" t="str">
        <f>VLOOKUP(F8762,Translations!$D$1:$F$13,2,FALSE)</f>
        <v>Ok</v>
      </c>
      <c r="Q8762" t="str">
        <f>VLOOKUP(F8762,Translations!$D$2:$G$13,4,FALSE)</f>
        <v>01 - Aktiv, bopæl i DK</v>
      </c>
      <c r="R8762" t="str">
        <f>VLOOKUP(H8762,Translations!$P$2:$Q$10,2,FALSE)</f>
        <v>1 - Selvstændigt sikret - med lægevalg</v>
      </c>
      <c r="S8762" t="str">
        <f>VLOOKUP(F8762,Translations!$D$2:$F$13,3,FALSE)</f>
        <v>Ja</v>
      </c>
    </row>
    <row r="8763" spans="1:19" x14ac:dyDescent="0.2">
      <c r="A8763" s="3">
        <v>44013</v>
      </c>
      <c r="B8763" t="s">
        <v>723</v>
      </c>
      <c r="C8763" t="s">
        <v>724</v>
      </c>
      <c r="D8763">
        <v>270</v>
      </c>
      <c r="E8763">
        <v>1084</v>
      </c>
      <c r="F8763" t="str">
        <f t="shared" si="285"/>
        <v>01</v>
      </c>
      <c r="G8763" t="s">
        <v>513</v>
      </c>
      <c r="H8763">
        <v>1</v>
      </c>
      <c r="I8763" t="s">
        <v>6</v>
      </c>
      <c r="J8763" t="s">
        <v>5</v>
      </c>
      <c r="K8763" t="s">
        <v>6</v>
      </c>
      <c r="L8763">
        <v>146</v>
      </c>
      <c r="M8763" t="str">
        <f>VLOOKUP(E8763,Translations!$A$1:$B$7,2,FALSE)</f>
        <v>Hovedstaden</v>
      </c>
      <c r="N8763" t="str">
        <f>VLOOKUP(D8763,Translations!$I$2:$K$101,2,FALSE)</f>
        <v>Gribskov</v>
      </c>
      <c r="O8763" t="str">
        <f>VLOOKUP(G8763,Translations!$M$2:$N$9,2,FALSE)</f>
        <v>[X2079] SARS-CoV-2 (RNA), Borger</v>
      </c>
      <c r="P8763" t="str">
        <f>VLOOKUP(F8763,Translations!$D$1:$F$13,2,FALSE)</f>
        <v>Ok</v>
      </c>
      <c r="Q8763" t="str">
        <f>VLOOKUP(F8763,Translations!$D$2:$G$13,4,FALSE)</f>
        <v>01 - Aktiv, bopæl i DK</v>
      </c>
      <c r="R8763" t="str">
        <f>VLOOKUP(H8763,Translations!$P$2:$Q$10,2,FALSE)</f>
        <v>1 - Selvstændigt sikret - med lægevalg</v>
      </c>
      <c r="S8763" t="str">
        <f>VLOOKUP(F8763,Translations!$D$2:$F$13,3,FALSE)</f>
        <v>Ja</v>
      </c>
    </row>
    <row r="8764" spans="1:19" x14ac:dyDescent="0.2">
      <c r="A8764" s="3">
        <v>44013</v>
      </c>
      <c r="B8764" t="s">
        <v>723</v>
      </c>
      <c r="C8764" t="s">
        <v>724</v>
      </c>
      <c r="D8764">
        <v>270</v>
      </c>
      <c r="E8764">
        <v>1084</v>
      </c>
      <c r="F8764" t="str">
        <f t="shared" si="285"/>
        <v>01</v>
      </c>
      <c r="G8764" t="s">
        <v>513</v>
      </c>
      <c r="H8764">
        <v>2</v>
      </c>
      <c r="I8764" t="s">
        <v>6</v>
      </c>
      <c r="J8764" t="s">
        <v>5</v>
      </c>
      <c r="K8764" t="s">
        <v>6</v>
      </c>
      <c r="L8764">
        <v>2</v>
      </c>
      <c r="M8764" t="str">
        <f>VLOOKUP(E8764,Translations!$A$1:$B$7,2,FALSE)</f>
        <v>Hovedstaden</v>
      </c>
      <c r="N8764" t="str">
        <f>VLOOKUP(D8764,Translations!$I$2:$K$101,2,FALSE)</f>
        <v>Gribskov</v>
      </c>
      <c r="O8764" t="str">
        <f>VLOOKUP(G8764,Translations!$M$2:$N$9,2,FALSE)</f>
        <v>[X2079] SARS-CoV-2 (RNA), Borger</v>
      </c>
      <c r="P8764" t="str">
        <f>VLOOKUP(F8764,Translations!$D$1:$F$13,2,FALSE)</f>
        <v>Ok</v>
      </c>
      <c r="Q8764" t="str">
        <f>VLOOKUP(F8764,Translations!$D$2:$G$13,4,FALSE)</f>
        <v>01 - Aktiv, bopæl i DK</v>
      </c>
      <c r="R8764" t="str">
        <f>VLOOKUP(H8764,Translations!$P$2:$Q$10,2,FALSE)</f>
        <v>2 - Selvstændigt sikret - uden lægevalg</v>
      </c>
      <c r="S8764" t="str">
        <f>VLOOKUP(F8764,Translations!$D$2:$F$13,3,FALSE)</f>
        <v>Ja</v>
      </c>
    </row>
    <row r="8765" spans="1:19" x14ac:dyDescent="0.2">
      <c r="A8765" s="3">
        <v>44013</v>
      </c>
      <c r="B8765" t="s">
        <v>723</v>
      </c>
      <c r="C8765" t="s">
        <v>724</v>
      </c>
      <c r="D8765">
        <v>306</v>
      </c>
      <c r="E8765">
        <v>1085</v>
      </c>
      <c r="F8765" t="str">
        <f t="shared" si="285"/>
        <v>01</v>
      </c>
      <c r="G8765" t="s">
        <v>513</v>
      </c>
      <c r="H8765">
        <v>1</v>
      </c>
      <c r="I8765" t="s">
        <v>6</v>
      </c>
      <c r="J8765" t="s">
        <v>5</v>
      </c>
      <c r="K8765" t="s">
        <v>6</v>
      </c>
      <c r="L8765">
        <v>92</v>
      </c>
      <c r="M8765" t="str">
        <f>VLOOKUP(E8765,Translations!$A$1:$B$7,2,FALSE)</f>
        <v>Sjælland</v>
      </c>
      <c r="N8765" t="str">
        <f>VLOOKUP(D8765,Translations!$I$2:$K$101,2,FALSE)</f>
        <v>Odsherred</v>
      </c>
      <c r="O8765" t="str">
        <f>VLOOKUP(G8765,Translations!$M$2:$N$9,2,FALSE)</f>
        <v>[X2079] SARS-CoV-2 (RNA), Borger</v>
      </c>
      <c r="P8765" t="str">
        <f>VLOOKUP(F8765,Translations!$D$1:$F$13,2,FALSE)</f>
        <v>Ok</v>
      </c>
      <c r="Q8765" t="str">
        <f>VLOOKUP(F8765,Translations!$D$2:$G$13,4,FALSE)</f>
        <v>01 - Aktiv, bopæl i DK</v>
      </c>
      <c r="R8765" t="str">
        <f>VLOOKUP(H8765,Translations!$P$2:$Q$10,2,FALSE)</f>
        <v>1 - Selvstændigt sikret - med lægevalg</v>
      </c>
      <c r="S8765" t="str">
        <f>VLOOKUP(F8765,Translations!$D$2:$F$13,3,FALSE)</f>
        <v>Ja</v>
      </c>
    </row>
    <row r="8766" spans="1:19" x14ac:dyDescent="0.2">
      <c r="A8766" s="3">
        <v>44013</v>
      </c>
      <c r="B8766" t="s">
        <v>723</v>
      </c>
      <c r="C8766" t="s">
        <v>724</v>
      </c>
      <c r="D8766">
        <v>316</v>
      </c>
      <c r="E8766">
        <v>1085</v>
      </c>
      <c r="F8766" t="str">
        <f t="shared" si="285"/>
        <v>01</v>
      </c>
      <c r="G8766" t="s">
        <v>513</v>
      </c>
      <c r="H8766">
        <v>1</v>
      </c>
      <c r="I8766" t="s">
        <v>6</v>
      </c>
      <c r="J8766" t="s">
        <v>5</v>
      </c>
      <c r="K8766" t="s">
        <v>6</v>
      </c>
      <c r="L8766">
        <v>263</v>
      </c>
      <c r="M8766" t="str">
        <f>VLOOKUP(E8766,Translations!$A$1:$B$7,2,FALSE)</f>
        <v>Sjælland</v>
      </c>
      <c r="N8766" t="str">
        <f>VLOOKUP(D8766,Translations!$I$2:$K$101,2,FALSE)</f>
        <v>Holbæk</v>
      </c>
      <c r="O8766" t="str">
        <f>VLOOKUP(G8766,Translations!$M$2:$N$9,2,FALSE)</f>
        <v>[X2079] SARS-CoV-2 (RNA), Borger</v>
      </c>
      <c r="P8766" t="str">
        <f>VLOOKUP(F8766,Translations!$D$1:$F$13,2,FALSE)</f>
        <v>Ok</v>
      </c>
      <c r="Q8766" t="str">
        <f>VLOOKUP(F8766,Translations!$D$2:$G$13,4,FALSE)</f>
        <v>01 - Aktiv, bopæl i DK</v>
      </c>
      <c r="R8766" t="str">
        <f>VLOOKUP(H8766,Translations!$P$2:$Q$10,2,FALSE)</f>
        <v>1 - Selvstændigt sikret - med lægevalg</v>
      </c>
      <c r="S8766" t="str">
        <f>VLOOKUP(F8766,Translations!$D$2:$F$13,3,FALSE)</f>
        <v>Ja</v>
      </c>
    </row>
    <row r="8767" spans="1:19" x14ac:dyDescent="0.2">
      <c r="A8767" s="3">
        <v>44013</v>
      </c>
      <c r="B8767" t="s">
        <v>723</v>
      </c>
      <c r="C8767" t="s">
        <v>724</v>
      </c>
      <c r="D8767">
        <v>320</v>
      </c>
      <c r="E8767">
        <v>1085</v>
      </c>
      <c r="F8767" t="str">
        <f t="shared" si="285"/>
        <v>01</v>
      </c>
      <c r="G8767" t="s">
        <v>513</v>
      </c>
      <c r="H8767">
        <v>1</v>
      </c>
      <c r="I8767" t="s">
        <v>6</v>
      </c>
      <c r="J8767" t="s">
        <v>5</v>
      </c>
      <c r="K8767" t="s">
        <v>6</v>
      </c>
      <c r="L8767">
        <v>133</v>
      </c>
      <c r="M8767" t="str">
        <f>VLOOKUP(E8767,Translations!$A$1:$B$7,2,FALSE)</f>
        <v>Sjælland</v>
      </c>
      <c r="N8767" t="str">
        <f>VLOOKUP(D8767,Translations!$I$2:$K$101,2,FALSE)</f>
        <v>Faxe</v>
      </c>
      <c r="O8767" t="str">
        <f>VLOOKUP(G8767,Translations!$M$2:$N$9,2,FALSE)</f>
        <v>[X2079] SARS-CoV-2 (RNA), Borger</v>
      </c>
      <c r="P8767" t="str">
        <f>VLOOKUP(F8767,Translations!$D$1:$F$13,2,FALSE)</f>
        <v>Ok</v>
      </c>
      <c r="Q8767" t="str">
        <f>VLOOKUP(F8767,Translations!$D$2:$G$13,4,FALSE)</f>
        <v>01 - Aktiv, bopæl i DK</v>
      </c>
      <c r="R8767" t="str">
        <f>VLOOKUP(H8767,Translations!$P$2:$Q$10,2,FALSE)</f>
        <v>1 - Selvstændigt sikret - med lægevalg</v>
      </c>
      <c r="S8767" t="str">
        <f>VLOOKUP(F8767,Translations!$D$2:$F$13,3,FALSE)</f>
        <v>Ja</v>
      </c>
    </row>
    <row r="8768" spans="1:19" x14ac:dyDescent="0.2">
      <c r="A8768" s="3">
        <v>44013</v>
      </c>
      <c r="B8768" t="s">
        <v>723</v>
      </c>
      <c r="C8768" t="s">
        <v>724</v>
      </c>
      <c r="D8768">
        <v>326</v>
      </c>
      <c r="E8768">
        <v>1085</v>
      </c>
      <c r="F8768" t="str">
        <f t="shared" si="285"/>
        <v>01</v>
      </c>
      <c r="G8768" t="s">
        <v>513</v>
      </c>
      <c r="H8768">
        <v>1</v>
      </c>
      <c r="I8768" t="s">
        <v>6</v>
      </c>
      <c r="J8768" t="s">
        <v>5</v>
      </c>
      <c r="K8768" t="s">
        <v>6</v>
      </c>
      <c r="L8768">
        <v>167</v>
      </c>
      <c r="M8768" t="str">
        <f>VLOOKUP(E8768,Translations!$A$1:$B$7,2,FALSE)</f>
        <v>Sjælland</v>
      </c>
      <c r="N8768" t="str">
        <f>VLOOKUP(D8768,Translations!$I$2:$K$101,2,FALSE)</f>
        <v>Kalundborg</v>
      </c>
      <c r="O8768" t="str">
        <f>VLOOKUP(G8768,Translations!$M$2:$N$9,2,FALSE)</f>
        <v>[X2079] SARS-CoV-2 (RNA), Borger</v>
      </c>
      <c r="P8768" t="str">
        <f>VLOOKUP(F8768,Translations!$D$1:$F$13,2,FALSE)</f>
        <v>Ok</v>
      </c>
      <c r="Q8768" t="str">
        <f>VLOOKUP(F8768,Translations!$D$2:$G$13,4,FALSE)</f>
        <v>01 - Aktiv, bopæl i DK</v>
      </c>
      <c r="R8768" t="str">
        <f>VLOOKUP(H8768,Translations!$P$2:$Q$10,2,FALSE)</f>
        <v>1 - Selvstændigt sikret - med lægevalg</v>
      </c>
      <c r="S8768" t="str">
        <f>VLOOKUP(F8768,Translations!$D$2:$F$13,3,FALSE)</f>
        <v>Ja</v>
      </c>
    </row>
    <row r="8769" spans="1:19" x14ac:dyDescent="0.2">
      <c r="A8769" s="3">
        <v>44013</v>
      </c>
      <c r="B8769" t="s">
        <v>723</v>
      </c>
      <c r="C8769" t="s">
        <v>724</v>
      </c>
      <c r="D8769">
        <v>329</v>
      </c>
      <c r="E8769">
        <v>1085</v>
      </c>
      <c r="F8769" t="str">
        <f t="shared" si="285"/>
        <v>01</v>
      </c>
      <c r="G8769" t="s">
        <v>513</v>
      </c>
      <c r="H8769">
        <v>1</v>
      </c>
      <c r="I8769" t="s">
        <v>6</v>
      </c>
      <c r="J8769" t="s">
        <v>5</v>
      </c>
      <c r="K8769" t="s">
        <v>6</v>
      </c>
      <c r="L8769">
        <v>122</v>
      </c>
      <c r="M8769" t="str">
        <f>VLOOKUP(E8769,Translations!$A$1:$B$7,2,FALSE)</f>
        <v>Sjælland</v>
      </c>
      <c r="N8769" t="str">
        <f>VLOOKUP(D8769,Translations!$I$2:$K$101,2,FALSE)</f>
        <v>Ringsted</v>
      </c>
      <c r="O8769" t="str">
        <f>VLOOKUP(G8769,Translations!$M$2:$N$9,2,FALSE)</f>
        <v>[X2079] SARS-CoV-2 (RNA), Borger</v>
      </c>
      <c r="P8769" t="str">
        <f>VLOOKUP(F8769,Translations!$D$1:$F$13,2,FALSE)</f>
        <v>Ok</v>
      </c>
      <c r="Q8769" t="str">
        <f>VLOOKUP(F8769,Translations!$D$2:$G$13,4,FALSE)</f>
        <v>01 - Aktiv, bopæl i DK</v>
      </c>
      <c r="R8769" t="str">
        <f>VLOOKUP(H8769,Translations!$P$2:$Q$10,2,FALSE)</f>
        <v>1 - Selvstændigt sikret - med lægevalg</v>
      </c>
      <c r="S8769" t="str">
        <f>VLOOKUP(F8769,Translations!$D$2:$F$13,3,FALSE)</f>
        <v>Ja</v>
      </c>
    </row>
    <row r="8770" spans="1:19" x14ac:dyDescent="0.2">
      <c r="A8770" s="3">
        <v>44013</v>
      </c>
      <c r="B8770" t="s">
        <v>723</v>
      </c>
      <c r="C8770" t="s">
        <v>724</v>
      </c>
      <c r="D8770">
        <v>330</v>
      </c>
      <c r="E8770">
        <v>1085</v>
      </c>
      <c r="F8770" t="str">
        <f t="shared" si="285"/>
        <v>01</v>
      </c>
      <c r="G8770" t="s">
        <v>513</v>
      </c>
      <c r="H8770">
        <v>1</v>
      </c>
      <c r="I8770" t="s">
        <v>6</v>
      </c>
      <c r="J8770" t="s">
        <v>5</v>
      </c>
      <c r="K8770" t="s">
        <v>6</v>
      </c>
      <c r="L8770">
        <v>268</v>
      </c>
      <c r="M8770" t="str">
        <f>VLOOKUP(E8770,Translations!$A$1:$B$7,2,FALSE)</f>
        <v>Sjælland</v>
      </c>
      <c r="N8770" t="str">
        <f>VLOOKUP(D8770,Translations!$I$2:$K$101,2,FALSE)</f>
        <v>Slagelse</v>
      </c>
      <c r="O8770" t="str">
        <f>VLOOKUP(G8770,Translations!$M$2:$N$9,2,FALSE)</f>
        <v>[X2079] SARS-CoV-2 (RNA), Borger</v>
      </c>
      <c r="P8770" t="str">
        <f>VLOOKUP(F8770,Translations!$D$1:$F$13,2,FALSE)</f>
        <v>Ok</v>
      </c>
      <c r="Q8770" t="str">
        <f>VLOOKUP(F8770,Translations!$D$2:$G$13,4,FALSE)</f>
        <v>01 - Aktiv, bopæl i DK</v>
      </c>
      <c r="R8770" t="str">
        <f>VLOOKUP(H8770,Translations!$P$2:$Q$10,2,FALSE)</f>
        <v>1 - Selvstændigt sikret - med lægevalg</v>
      </c>
      <c r="S8770" t="str">
        <f>VLOOKUP(F8770,Translations!$D$2:$F$13,3,FALSE)</f>
        <v>Ja</v>
      </c>
    </row>
    <row r="8771" spans="1:19" x14ac:dyDescent="0.2">
      <c r="A8771" s="3">
        <v>44013</v>
      </c>
      <c r="B8771" t="s">
        <v>723</v>
      </c>
      <c r="C8771" t="s">
        <v>724</v>
      </c>
      <c r="D8771">
        <v>336</v>
      </c>
      <c r="E8771">
        <v>1085</v>
      </c>
      <c r="F8771" t="str">
        <f t="shared" si="285"/>
        <v>01</v>
      </c>
      <c r="G8771" t="s">
        <v>513</v>
      </c>
      <c r="H8771">
        <v>1</v>
      </c>
      <c r="I8771" t="s">
        <v>6</v>
      </c>
      <c r="J8771" t="s">
        <v>5</v>
      </c>
      <c r="K8771" t="s">
        <v>6</v>
      </c>
      <c r="L8771">
        <v>92</v>
      </c>
      <c r="M8771" t="str">
        <f>VLOOKUP(E8771,Translations!$A$1:$B$7,2,FALSE)</f>
        <v>Sjælland</v>
      </c>
      <c r="N8771" t="str">
        <f>VLOOKUP(D8771,Translations!$I$2:$K$101,2,FALSE)</f>
        <v>Stevns</v>
      </c>
      <c r="O8771" t="str">
        <f>VLOOKUP(G8771,Translations!$M$2:$N$9,2,FALSE)</f>
        <v>[X2079] SARS-CoV-2 (RNA), Borger</v>
      </c>
      <c r="P8771" t="str">
        <f>VLOOKUP(F8771,Translations!$D$1:$F$13,2,FALSE)</f>
        <v>Ok</v>
      </c>
      <c r="Q8771" t="str">
        <f>VLOOKUP(F8771,Translations!$D$2:$G$13,4,FALSE)</f>
        <v>01 - Aktiv, bopæl i DK</v>
      </c>
      <c r="R8771" t="str">
        <f>VLOOKUP(H8771,Translations!$P$2:$Q$10,2,FALSE)</f>
        <v>1 - Selvstændigt sikret - med lægevalg</v>
      </c>
      <c r="S8771" t="str">
        <f>VLOOKUP(F8771,Translations!$D$2:$F$13,3,FALSE)</f>
        <v>Ja</v>
      </c>
    </row>
    <row r="8772" spans="1:19" x14ac:dyDescent="0.2">
      <c r="A8772" s="3">
        <v>44013</v>
      </c>
      <c r="B8772" t="s">
        <v>723</v>
      </c>
      <c r="C8772" t="s">
        <v>724</v>
      </c>
      <c r="D8772">
        <v>340</v>
      </c>
      <c r="E8772">
        <v>1085</v>
      </c>
      <c r="F8772" t="str">
        <f t="shared" si="285"/>
        <v>01</v>
      </c>
      <c r="G8772" t="s">
        <v>513</v>
      </c>
      <c r="H8772">
        <v>1</v>
      </c>
      <c r="I8772" t="s">
        <v>6</v>
      </c>
      <c r="J8772" t="s">
        <v>5</v>
      </c>
      <c r="K8772" t="s">
        <v>6</v>
      </c>
      <c r="L8772">
        <v>108</v>
      </c>
      <c r="M8772" t="str">
        <f>VLOOKUP(E8772,Translations!$A$1:$B$7,2,FALSE)</f>
        <v>Sjælland</v>
      </c>
      <c r="N8772" t="str">
        <f>VLOOKUP(D8772,Translations!$I$2:$K$101,2,FALSE)</f>
        <v>Sorø</v>
      </c>
      <c r="O8772" t="str">
        <f>VLOOKUP(G8772,Translations!$M$2:$N$9,2,FALSE)</f>
        <v>[X2079] SARS-CoV-2 (RNA), Borger</v>
      </c>
      <c r="P8772" t="str">
        <f>VLOOKUP(F8772,Translations!$D$1:$F$13,2,FALSE)</f>
        <v>Ok</v>
      </c>
      <c r="Q8772" t="str">
        <f>VLOOKUP(F8772,Translations!$D$2:$G$13,4,FALSE)</f>
        <v>01 - Aktiv, bopæl i DK</v>
      </c>
      <c r="R8772" t="str">
        <f>VLOOKUP(H8772,Translations!$P$2:$Q$10,2,FALSE)</f>
        <v>1 - Selvstændigt sikret - med lægevalg</v>
      </c>
      <c r="S8772" t="str">
        <f>VLOOKUP(F8772,Translations!$D$2:$F$13,3,FALSE)</f>
        <v>Ja</v>
      </c>
    </row>
    <row r="8773" spans="1:19" x14ac:dyDescent="0.2">
      <c r="A8773" s="3">
        <v>44013</v>
      </c>
      <c r="B8773" t="s">
        <v>723</v>
      </c>
      <c r="C8773" t="s">
        <v>724</v>
      </c>
      <c r="D8773">
        <v>350</v>
      </c>
      <c r="E8773">
        <v>1085</v>
      </c>
      <c r="F8773" t="str">
        <f t="shared" si="285"/>
        <v>01</v>
      </c>
      <c r="G8773" t="s">
        <v>513</v>
      </c>
      <c r="H8773">
        <v>1</v>
      </c>
      <c r="I8773" t="s">
        <v>6</v>
      </c>
      <c r="J8773" t="s">
        <v>5</v>
      </c>
      <c r="K8773" t="s">
        <v>6</v>
      </c>
      <c r="L8773">
        <v>109</v>
      </c>
      <c r="M8773" t="str">
        <f>VLOOKUP(E8773,Translations!$A$1:$B$7,2,FALSE)</f>
        <v>Sjælland</v>
      </c>
      <c r="N8773" t="str">
        <f>VLOOKUP(D8773,Translations!$I$2:$K$101,2,FALSE)</f>
        <v>Lejre</v>
      </c>
      <c r="O8773" t="str">
        <f>VLOOKUP(G8773,Translations!$M$2:$N$9,2,FALSE)</f>
        <v>[X2079] SARS-CoV-2 (RNA), Borger</v>
      </c>
      <c r="P8773" t="str">
        <f>VLOOKUP(F8773,Translations!$D$1:$F$13,2,FALSE)</f>
        <v>Ok</v>
      </c>
      <c r="Q8773" t="str">
        <f>VLOOKUP(F8773,Translations!$D$2:$G$13,4,FALSE)</f>
        <v>01 - Aktiv, bopæl i DK</v>
      </c>
      <c r="R8773" t="str">
        <f>VLOOKUP(H8773,Translations!$P$2:$Q$10,2,FALSE)</f>
        <v>1 - Selvstændigt sikret - med lægevalg</v>
      </c>
      <c r="S8773" t="str">
        <f>VLOOKUP(F8773,Translations!$D$2:$F$13,3,FALSE)</f>
        <v>Ja</v>
      </c>
    </row>
    <row r="8774" spans="1:19" x14ac:dyDescent="0.2">
      <c r="A8774" s="3">
        <v>44013</v>
      </c>
      <c r="B8774" t="s">
        <v>723</v>
      </c>
      <c r="C8774" t="s">
        <v>724</v>
      </c>
      <c r="D8774">
        <v>360</v>
      </c>
      <c r="E8774">
        <v>1085</v>
      </c>
      <c r="F8774" t="str">
        <f t="shared" si="285"/>
        <v>01</v>
      </c>
      <c r="G8774" t="s">
        <v>513</v>
      </c>
      <c r="H8774">
        <v>1</v>
      </c>
      <c r="I8774" t="s">
        <v>6</v>
      </c>
      <c r="J8774" t="s">
        <v>5</v>
      </c>
      <c r="K8774" t="s">
        <v>6</v>
      </c>
      <c r="L8774">
        <v>99</v>
      </c>
      <c r="M8774" t="str">
        <f>VLOOKUP(E8774,Translations!$A$1:$B$7,2,FALSE)</f>
        <v>Sjælland</v>
      </c>
      <c r="N8774" t="str">
        <f>VLOOKUP(D8774,Translations!$I$2:$K$101,2,FALSE)</f>
        <v>Lolland</v>
      </c>
      <c r="O8774" t="str">
        <f>VLOOKUP(G8774,Translations!$M$2:$N$9,2,FALSE)</f>
        <v>[X2079] SARS-CoV-2 (RNA), Borger</v>
      </c>
      <c r="P8774" t="str">
        <f>VLOOKUP(F8774,Translations!$D$1:$F$13,2,FALSE)</f>
        <v>Ok</v>
      </c>
      <c r="Q8774" t="str">
        <f>VLOOKUP(F8774,Translations!$D$2:$G$13,4,FALSE)</f>
        <v>01 - Aktiv, bopæl i DK</v>
      </c>
      <c r="R8774" t="str">
        <f>VLOOKUP(H8774,Translations!$P$2:$Q$10,2,FALSE)</f>
        <v>1 - Selvstændigt sikret - med lægevalg</v>
      </c>
      <c r="S8774" t="str">
        <f>VLOOKUP(F8774,Translations!$D$2:$F$13,3,FALSE)</f>
        <v>Ja</v>
      </c>
    </row>
    <row r="8775" spans="1:19" x14ac:dyDescent="0.2">
      <c r="A8775" s="3">
        <v>44013</v>
      </c>
      <c r="B8775" t="s">
        <v>723</v>
      </c>
      <c r="C8775" t="s">
        <v>724</v>
      </c>
      <c r="D8775">
        <v>370</v>
      </c>
      <c r="E8775">
        <v>1085</v>
      </c>
      <c r="F8775" t="str">
        <f t="shared" si="285"/>
        <v>01</v>
      </c>
      <c r="G8775" t="s">
        <v>513</v>
      </c>
      <c r="H8775">
        <v>1</v>
      </c>
      <c r="I8775" t="s">
        <v>6</v>
      </c>
      <c r="J8775" t="s">
        <v>5</v>
      </c>
      <c r="K8775" t="s">
        <v>6</v>
      </c>
      <c r="L8775">
        <v>298</v>
      </c>
      <c r="M8775" t="str">
        <f>VLOOKUP(E8775,Translations!$A$1:$B$7,2,FALSE)</f>
        <v>Sjælland</v>
      </c>
      <c r="N8775" t="str">
        <f>VLOOKUP(D8775,Translations!$I$2:$K$101,2,FALSE)</f>
        <v>Næstved</v>
      </c>
      <c r="O8775" t="str">
        <f>VLOOKUP(G8775,Translations!$M$2:$N$9,2,FALSE)</f>
        <v>[X2079] SARS-CoV-2 (RNA), Borger</v>
      </c>
      <c r="P8775" t="str">
        <f>VLOOKUP(F8775,Translations!$D$1:$F$13,2,FALSE)</f>
        <v>Ok</v>
      </c>
      <c r="Q8775" t="str">
        <f>VLOOKUP(F8775,Translations!$D$2:$G$13,4,FALSE)</f>
        <v>01 - Aktiv, bopæl i DK</v>
      </c>
      <c r="R8775" t="str">
        <f>VLOOKUP(H8775,Translations!$P$2:$Q$10,2,FALSE)</f>
        <v>1 - Selvstændigt sikret - med lægevalg</v>
      </c>
      <c r="S8775" t="str">
        <f>VLOOKUP(F8775,Translations!$D$2:$F$13,3,FALSE)</f>
        <v>Ja</v>
      </c>
    </row>
    <row r="8776" spans="1:19" x14ac:dyDescent="0.2">
      <c r="A8776" s="3">
        <v>44013</v>
      </c>
      <c r="B8776" t="s">
        <v>723</v>
      </c>
      <c r="C8776" t="s">
        <v>724</v>
      </c>
      <c r="D8776">
        <v>376</v>
      </c>
      <c r="E8776">
        <v>1085</v>
      </c>
      <c r="F8776" t="str">
        <f t="shared" si="285"/>
        <v>01</v>
      </c>
      <c r="G8776" t="s">
        <v>513</v>
      </c>
      <c r="H8776">
        <v>1</v>
      </c>
      <c r="I8776" t="s">
        <v>6</v>
      </c>
      <c r="J8776" t="s">
        <v>5</v>
      </c>
      <c r="K8776" t="s">
        <v>6</v>
      </c>
      <c r="L8776">
        <v>208</v>
      </c>
      <c r="M8776" t="str">
        <f>VLOOKUP(E8776,Translations!$A$1:$B$7,2,FALSE)</f>
        <v>Sjælland</v>
      </c>
      <c r="N8776" t="str">
        <f>VLOOKUP(D8776,Translations!$I$2:$K$101,2,FALSE)</f>
        <v>Guldborgsund</v>
      </c>
      <c r="O8776" t="str">
        <f>VLOOKUP(G8776,Translations!$M$2:$N$9,2,FALSE)</f>
        <v>[X2079] SARS-CoV-2 (RNA), Borger</v>
      </c>
      <c r="P8776" t="str">
        <f>VLOOKUP(F8776,Translations!$D$1:$F$13,2,FALSE)</f>
        <v>Ok</v>
      </c>
      <c r="Q8776" t="str">
        <f>VLOOKUP(F8776,Translations!$D$2:$G$13,4,FALSE)</f>
        <v>01 - Aktiv, bopæl i DK</v>
      </c>
      <c r="R8776" t="str">
        <f>VLOOKUP(H8776,Translations!$P$2:$Q$10,2,FALSE)</f>
        <v>1 - Selvstændigt sikret - med lægevalg</v>
      </c>
      <c r="S8776" t="str">
        <f>VLOOKUP(F8776,Translations!$D$2:$F$13,3,FALSE)</f>
        <v>Ja</v>
      </c>
    </row>
    <row r="8777" spans="1:19" x14ac:dyDescent="0.2">
      <c r="A8777" s="3">
        <v>44013</v>
      </c>
      <c r="B8777" t="s">
        <v>723</v>
      </c>
      <c r="C8777" t="s">
        <v>724</v>
      </c>
      <c r="D8777">
        <v>390</v>
      </c>
      <c r="E8777">
        <v>1085</v>
      </c>
      <c r="F8777" t="str">
        <f t="shared" si="285"/>
        <v>01</v>
      </c>
      <c r="G8777" t="s">
        <v>513</v>
      </c>
      <c r="H8777">
        <v>1</v>
      </c>
      <c r="I8777" t="s">
        <v>6</v>
      </c>
      <c r="J8777" t="s">
        <v>5</v>
      </c>
      <c r="K8777" t="s">
        <v>6</v>
      </c>
      <c r="L8777">
        <v>135</v>
      </c>
      <c r="M8777" t="str">
        <f>VLOOKUP(E8777,Translations!$A$1:$B$7,2,FALSE)</f>
        <v>Sjælland</v>
      </c>
      <c r="N8777" t="str">
        <f>VLOOKUP(D8777,Translations!$I$2:$K$101,2,FALSE)</f>
        <v>Vordingborg</v>
      </c>
      <c r="O8777" t="str">
        <f>VLOOKUP(G8777,Translations!$M$2:$N$9,2,FALSE)</f>
        <v>[X2079] SARS-CoV-2 (RNA), Borger</v>
      </c>
      <c r="P8777" t="str">
        <f>VLOOKUP(F8777,Translations!$D$1:$F$13,2,FALSE)</f>
        <v>Ok</v>
      </c>
      <c r="Q8777" t="str">
        <f>VLOOKUP(F8777,Translations!$D$2:$G$13,4,FALSE)</f>
        <v>01 - Aktiv, bopæl i DK</v>
      </c>
      <c r="R8777" t="str">
        <f>VLOOKUP(H8777,Translations!$P$2:$Q$10,2,FALSE)</f>
        <v>1 - Selvstændigt sikret - med lægevalg</v>
      </c>
      <c r="S8777" t="str">
        <f>VLOOKUP(F8777,Translations!$D$2:$F$13,3,FALSE)</f>
        <v>Ja</v>
      </c>
    </row>
    <row r="8778" spans="1:19" x14ac:dyDescent="0.2">
      <c r="A8778" s="3">
        <v>44013</v>
      </c>
      <c r="B8778" t="s">
        <v>723</v>
      </c>
      <c r="C8778" t="s">
        <v>724</v>
      </c>
      <c r="D8778">
        <v>400</v>
      </c>
      <c r="E8778">
        <v>1084</v>
      </c>
      <c r="F8778" t="str">
        <f t="shared" si="285"/>
        <v>01</v>
      </c>
      <c r="G8778" t="s">
        <v>513</v>
      </c>
      <c r="H8778">
        <v>1</v>
      </c>
      <c r="I8778" t="s">
        <v>6</v>
      </c>
      <c r="J8778" t="s">
        <v>5</v>
      </c>
      <c r="K8778" t="s">
        <v>6</v>
      </c>
      <c r="L8778">
        <v>134</v>
      </c>
      <c r="M8778" t="str">
        <f>VLOOKUP(E8778,Translations!$A$1:$B$7,2,FALSE)</f>
        <v>Hovedstaden</v>
      </c>
      <c r="N8778" t="str">
        <f>VLOOKUP(D8778,Translations!$I$2:$K$101,2,FALSE)</f>
        <v>Bornholm</v>
      </c>
      <c r="O8778" t="str">
        <f>VLOOKUP(G8778,Translations!$M$2:$N$9,2,FALSE)</f>
        <v>[X2079] SARS-CoV-2 (RNA), Borger</v>
      </c>
      <c r="P8778" t="str">
        <f>VLOOKUP(F8778,Translations!$D$1:$F$13,2,FALSE)</f>
        <v>Ok</v>
      </c>
      <c r="Q8778" t="str">
        <f>VLOOKUP(F8778,Translations!$D$2:$G$13,4,FALSE)</f>
        <v>01 - Aktiv, bopæl i DK</v>
      </c>
      <c r="R8778" t="str">
        <f>VLOOKUP(H8778,Translations!$P$2:$Q$10,2,FALSE)</f>
        <v>1 - Selvstændigt sikret - med lægevalg</v>
      </c>
      <c r="S8778" t="str">
        <f>VLOOKUP(F8778,Translations!$D$2:$F$13,3,FALSE)</f>
        <v>Ja</v>
      </c>
    </row>
    <row r="8779" spans="1:19" x14ac:dyDescent="0.2">
      <c r="A8779" s="3">
        <v>44013</v>
      </c>
      <c r="B8779" t="s">
        <v>723</v>
      </c>
      <c r="C8779" t="s">
        <v>724</v>
      </c>
      <c r="D8779">
        <v>410</v>
      </c>
      <c r="E8779">
        <v>1083</v>
      </c>
      <c r="F8779" t="str">
        <f t="shared" si="285"/>
        <v>01</v>
      </c>
      <c r="G8779" t="s">
        <v>513</v>
      </c>
      <c r="H8779">
        <v>1</v>
      </c>
      <c r="I8779" t="s">
        <v>6</v>
      </c>
      <c r="J8779" t="s">
        <v>5</v>
      </c>
      <c r="K8779" t="s">
        <v>6</v>
      </c>
      <c r="L8779">
        <v>157</v>
      </c>
      <c r="M8779" t="str">
        <f>VLOOKUP(E8779,Translations!$A$1:$B$7,2,FALSE)</f>
        <v>Syddanmark</v>
      </c>
      <c r="N8779" t="str">
        <f>VLOOKUP(D8779,Translations!$I$2:$K$101,2,FALSE)</f>
        <v>Middelfart</v>
      </c>
      <c r="O8779" t="str">
        <f>VLOOKUP(G8779,Translations!$M$2:$N$9,2,FALSE)</f>
        <v>[X2079] SARS-CoV-2 (RNA), Borger</v>
      </c>
      <c r="P8779" t="str">
        <f>VLOOKUP(F8779,Translations!$D$1:$F$13,2,FALSE)</f>
        <v>Ok</v>
      </c>
      <c r="Q8779" t="str">
        <f>VLOOKUP(F8779,Translations!$D$2:$G$13,4,FALSE)</f>
        <v>01 - Aktiv, bopæl i DK</v>
      </c>
      <c r="R8779" t="str">
        <f>VLOOKUP(H8779,Translations!$P$2:$Q$10,2,FALSE)</f>
        <v>1 - Selvstændigt sikret - med lægevalg</v>
      </c>
      <c r="S8779" t="str">
        <f>VLOOKUP(F8779,Translations!$D$2:$F$13,3,FALSE)</f>
        <v>Ja</v>
      </c>
    </row>
    <row r="8780" spans="1:19" x14ac:dyDescent="0.2">
      <c r="A8780" s="3">
        <v>44013</v>
      </c>
      <c r="B8780" t="s">
        <v>723</v>
      </c>
      <c r="C8780" t="s">
        <v>724</v>
      </c>
      <c r="D8780">
        <v>411</v>
      </c>
      <c r="E8780">
        <v>0</v>
      </c>
      <c r="F8780" t="str">
        <f t="shared" si="285"/>
        <v>01</v>
      </c>
      <c r="G8780" t="s">
        <v>513</v>
      </c>
      <c r="H8780">
        <v>1</v>
      </c>
      <c r="I8780" t="s">
        <v>6</v>
      </c>
      <c r="J8780" t="s">
        <v>5</v>
      </c>
      <c r="K8780" t="s">
        <v>6</v>
      </c>
      <c r="L8780">
        <v>1</v>
      </c>
      <c r="M8780" t="str">
        <f>VLOOKUP(E8780,Translations!$A$1:$B$7,2,FALSE)</f>
        <v>Ukendt</v>
      </c>
      <c r="N8780" t="str">
        <f>VLOOKUP(D8780,Translations!$I$2:$K$101,2,FALSE)</f>
        <v>Christiansø</v>
      </c>
      <c r="O8780" t="str">
        <f>VLOOKUP(G8780,Translations!$M$2:$N$9,2,FALSE)</f>
        <v>[X2079] SARS-CoV-2 (RNA), Borger</v>
      </c>
      <c r="P8780" t="str">
        <f>VLOOKUP(F8780,Translations!$D$1:$F$13,2,FALSE)</f>
        <v>Ok</v>
      </c>
      <c r="Q8780" t="str">
        <f>VLOOKUP(F8780,Translations!$D$2:$G$13,4,FALSE)</f>
        <v>01 - Aktiv, bopæl i DK</v>
      </c>
      <c r="R8780" t="str">
        <f>VLOOKUP(H8780,Translations!$P$2:$Q$10,2,FALSE)</f>
        <v>1 - Selvstændigt sikret - med lægevalg</v>
      </c>
      <c r="S8780" t="str">
        <f>VLOOKUP(F8780,Translations!$D$2:$F$13,3,FALSE)</f>
        <v>Ja</v>
      </c>
    </row>
    <row r="8781" spans="1:19" x14ac:dyDescent="0.2">
      <c r="A8781" s="3">
        <v>44013</v>
      </c>
      <c r="B8781" t="s">
        <v>723</v>
      </c>
      <c r="C8781" t="s">
        <v>724</v>
      </c>
      <c r="D8781">
        <v>420</v>
      </c>
      <c r="E8781">
        <v>1083</v>
      </c>
      <c r="F8781" t="str">
        <f t="shared" si="285"/>
        <v>01</v>
      </c>
      <c r="G8781" t="s">
        <v>513</v>
      </c>
      <c r="H8781">
        <v>1</v>
      </c>
      <c r="I8781" t="s">
        <v>6</v>
      </c>
      <c r="J8781" t="s">
        <v>5</v>
      </c>
      <c r="K8781" t="s">
        <v>6</v>
      </c>
      <c r="L8781">
        <v>170</v>
      </c>
      <c r="M8781" t="str">
        <f>VLOOKUP(E8781,Translations!$A$1:$B$7,2,FALSE)</f>
        <v>Syddanmark</v>
      </c>
      <c r="N8781" t="str">
        <f>VLOOKUP(D8781,Translations!$I$2:$K$101,2,FALSE)</f>
        <v>Assens</v>
      </c>
      <c r="O8781" t="str">
        <f>VLOOKUP(G8781,Translations!$M$2:$N$9,2,FALSE)</f>
        <v>[X2079] SARS-CoV-2 (RNA), Borger</v>
      </c>
      <c r="P8781" t="str">
        <f>VLOOKUP(F8781,Translations!$D$1:$F$13,2,FALSE)</f>
        <v>Ok</v>
      </c>
      <c r="Q8781" t="str">
        <f>VLOOKUP(F8781,Translations!$D$2:$G$13,4,FALSE)</f>
        <v>01 - Aktiv, bopæl i DK</v>
      </c>
      <c r="R8781" t="str">
        <f>VLOOKUP(H8781,Translations!$P$2:$Q$10,2,FALSE)</f>
        <v>1 - Selvstændigt sikret - med lægevalg</v>
      </c>
      <c r="S8781" t="str">
        <f>VLOOKUP(F8781,Translations!$D$2:$F$13,3,FALSE)</f>
        <v>Ja</v>
      </c>
    </row>
    <row r="8782" spans="1:19" x14ac:dyDescent="0.2">
      <c r="A8782" s="3">
        <v>44013</v>
      </c>
      <c r="B8782" t="s">
        <v>723</v>
      </c>
      <c r="C8782" t="s">
        <v>724</v>
      </c>
      <c r="D8782">
        <v>420</v>
      </c>
      <c r="E8782">
        <v>1083</v>
      </c>
      <c r="F8782" t="str">
        <f t="shared" si="285"/>
        <v>01</v>
      </c>
      <c r="G8782" t="s">
        <v>513</v>
      </c>
      <c r="H8782">
        <v>2</v>
      </c>
      <c r="I8782" t="s">
        <v>6</v>
      </c>
      <c r="J8782" t="s">
        <v>5</v>
      </c>
      <c r="K8782" t="s">
        <v>6</v>
      </c>
      <c r="L8782">
        <v>2</v>
      </c>
      <c r="M8782" t="str">
        <f>VLOOKUP(E8782,Translations!$A$1:$B$7,2,FALSE)</f>
        <v>Syddanmark</v>
      </c>
      <c r="N8782" t="str">
        <f>VLOOKUP(D8782,Translations!$I$2:$K$101,2,FALSE)</f>
        <v>Assens</v>
      </c>
      <c r="O8782" t="str">
        <f>VLOOKUP(G8782,Translations!$M$2:$N$9,2,FALSE)</f>
        <v>[X2079] SARS-CoV-2 (RNA), Borger</v>
      </c>
      <c r="P8782" t="str">
        <f>VLOOKUP(F8782,Translations!$D$1:$F$13,2,FALSE)</f>
        <v>Ok</v>
      </c>
      <c r="Q8782" t="str">
        <f>VLOOKUP(F8782,Translations!$D$2:$G$13,4,FALSE)</f>
        <v>01 - Aktiv, bopæl i DK</v>
      </c>
      <c r="R8782" t="str">
        <f>VLOOKUP(H8782,Translations!$P$2:$Q$10,2,FALSE)</f>
        <v>2 - Selvstændigt sikret - uden lægevalg</v>
      </c>
      <c r="S8782" t="str">
        <f>VLOOKUP(F8782,Translations!$D$2:$F$13,3,FALSE)</f>
        <v>Ja</v>
      </c>
    </row>
    <row r="8783" spans="1:19" x14ac:dyDescent="0.2">
      <c r="A8783" s="3">
        <v>44013</v>
      </c>
      <c r="B8783" t="s">
        <v>723</v>
      </c>
      <c r="C8783" t="s">
        <v>724</v>
      </c>
      <c r="D8783">
        <v>430</v>
      </c>
      <c r="E8783">
        <v>1083</v>
      </c>
      <c r="F8783" t="str">
        <f t="shared" si="285"/>
        <v>01</v>
      </c>
      <c r="G8783" t="s">
        <v>513</v>
      </c>
      <c r="H8783">
        <v>1</v>
      </c>
      <c r="I8783" t="s">
        <v>6</v>
      </c>
      <c r="J8783" t="s">
        <v>5</v>
      </c>
      <c r="K8783" t="s">
        <v>6</v>
      </c>
      <c r="L8783">
        <v>190</v>
      </c>
      <c r="M8783" t="str">
        <f>VLOOKUP(E8783,Translations!$A$1:$B$7,2,FALSE)</f>
        <v>Syddanmark</v>
      </c>
      <c r="N8783" t="str">
        <f>VLOOKUP(D8783,Translations!$I$2:$K$101,2,FALSE)</f>
        <v>Faaborg-Midtfyn</v>
      </c>
      <c r="O8783" t="str">
        <f>VLOOKUP(G8783,Translations!$M$2:$N$9,2,FALSE)</f>
        <v>[X2079] SARS-CoV-2 (RNA), Borger</v>
      </c>
      <c r="P8783" t="str">
        <f>VLOOKUP(F8783,Translations!$D$1:$F$13,2,FALSE)</f>
        <v>Ok</v>
      </c>
      <c r="Q8783" t="str">
        <f>VLOOKUP(F8783,Translations!$D$2:$G$13,4,FALSE)</f>
        <v>01 - Aktiv, bopæl i DK</v>
      </c>
      <c r="R8783" t="str">
        <f>VLOOKUP(H8783,Translations!$P$2:$Q$10,2,FALSE)</f>
        <v>1 - Selvstændigt sikret - med lægevalg</v>
      </c>
      <c r="S8783" t="str">
        <f>VLOOKUP(F8783,Translations!$D$2:$F$13,3,FALSE)</f>
        <v>Ja</v>
      </c>
    </row>
    <row r="8784" spans="1:19" x14ac:dyDescent="0.2">
      <c r="A8784" s="3">
        <v>44013</v>
      </c>
      <c r="B8784" t="s">
        <v>723</v>
      </c>
      <c r="C8784" t="s">
        <v>724</v>
      </c>
      <c r="D8784">
        <v>440</v>
      </c>
      <c r="E8784">
        <v>1083</v>
      </c>
      <c r="F8784" t="str">
        <f t="shared" si="285"/>
        <v>01</v>
      </c>
      <c r="G8784" t="s">
        <v>513</v>
      </c>
      <c r="H8784">
        <v>1</v>
      </c>
      <c r="I8784" t="s">
        <v>6</v>
      </c>
      <c r="J8784" t="s">
        <v>5</v>
      </c>
      <c r="K8784" t="s">
        <v>6</v>
      </c>
      <c r="L8784">
        <v>90</v>
      </c>
      <c r="M8784" t="str">
        <f>VLOOKUP(E8784,Translations!$A$1:$B$7,2,FALSE)</f>
        <v>Syddanmark</v>
      </c>
      <c r="N8784" t="str">
        <f>VLOOKUP(D8784,Translations!$I$2:$K$101,2,FALSE)</f>
        <v>Kerteminde</v>
      </c>
      <c r="O8784" t="str">
        <f>VLOOKUP(G8784,Translations!$M$2:$N$9,2,FALSE)</f>
        <v>[X2079] SARS-CoV-2 (RNA), Borger</v>
      </c>
      <c r="P8784" t="str">
        <f>VLOOKUP(F8784,Translations!$D$1:$F$13,2,FALSE)</f>
        <v>Ok</v>
      </c>
      <c r="Q8784" t="str">
        <f>VLOOKUP(F8784,Translations!$D$2:$G$13,4,FALSE)</f>
        <v>01 - Aktiv, bopæl i DK</v>
      </c>
      <c r="R8784" t="str">
        <f>VLOOKUP(H8784,Translations!$P$2:$Q$10,2,FALSE)</f>
        <v>1 - Selvstændigt sikret - med lægevalg</v>
      </c>
      <c r="S8784" t="str">
        <f>VLOOKUP(F8784,Translations!$D$2:$F$13,3,FALSE)</f>
        <v>Ja</v>
      </c>
    </row>
    <row r="8785" spans="1:19" x14ac:dyDescent="0.2">
      <c r="A8785" s="3">
        <v>44013</v>
      </c>
      <c r="B8785" t="s">
        <v>723</v>
      </c>
      <c r="C8785" t="s">
        <v>724</v>
      </c>
      <c r="D8785">
        <v>450</v>
      </c>
      <c r="E8785">
        <v>1083</v>
      </c>
      <c r="F8785" t="str">
        <f t="shared" si="285"/>
        <v>01</v>
      </c>
      <c r="G8785" t="s">
        <v>513</v>
      </c>
      <c r="H8785">
        <v>1</v>
      </c>
      <c r="I8785" t="s">
        <v>6</v>
      </c>
      <c r="J8785" t="s">
        <v>5</v>
      </c>
      <c r="K8785" t="s">
        <v>6</v>
      </c>
      <c r="L8785">
        <v>105</v>
      </c>
      <c r="M8785" t="str">
        <f>VLOOKUP(E8785,Translations!$A$1:$B$7,2,FALSE)</f>
        <v>Syddanmark</v>
      </c>
      <c r="N8785" t="str">
        <f>VLOOKUP(D8785,Translations!$I$2:$K$101,2,FALSE)</f>
        <v>Nyborg</v>
      </c>
      <c r="O8785" t="str">
        <f>VLOOKUP(G8785,Translations!$M$2:$N$9,2,FALSE)</f>
        <v>[X2079] SARS-CoV-2 (RNA), Borger</v>
      </c>
      <c r="P8785" t="str">
        <f>VLOOKUP(F8785,Translations!$D$1:$F$13,2,FALSE)</f>
        <v>Ok</v>
      </c>
      <c r="Q8785" t="str">
        <f>VLOOKUP(F8785,Translations!$D$2:$G$13,4,FALSE)</f>
        <v>01 - Aktiv, bopæl i DK</v>
      </c>
      <c r="R8785" t="str">
        <f>VLOOKUP(H8785,Translations!$P$2:$Q$10,2,FALSE)</f>
        <v>1 - Selvstændigt sikret - med lægevalg</v>
      </c>
      <c r="S8785" t="str">
        <f>VLOOKUP(F8785,Translations!$D$2:$F$13,3,FALSE)</f>
        <v>Ja</v>
      </c>
    </row>
    <row r="8786" spans="1:19" x14ac:dyDescent="0.2">
      <c r="A8786" s="3">
        <v>44013</v>
      </c>
      <c r="B8786" t="s">
        <v>723</v>
      </c>
      <c r="C8786" t="s">
        <v>724</v>
      </c>
      <c r="D8786">
        <v>461</v>
      </c>
      <c r="E8786">
        <v>1083</v>
      </c>
      <c r="F8786" t="str">
        <f t="shared" si="285"/>
        <v>01</v>
      </c>
      <c r="G8786" t="s">
        <v>513</v>
      </c>
      <c r="H8786">
        <v>1</v>
      </c>
      <c r="I8786" t="s">
        <v>6</v>
      </c>
      <c r="J8786" t="s">
        <v>5</v>
      </c>
      <c r="K8786" t="s">
        <v>6</v>
      </c>
      <c r="L8786">
        <v>630</v>
      </c>
      <c r="M8786" t="str">
        <f>VLOOKUP(E8786,Translations!$A$1:$B$7,2,FALSE)</f>
        <v>Syddanmark</v>
      </c>
      <c r="N8786" t="str">
        <f>VLOOKUP(D8786,Translations!$I$2:$K$101,2,FALSE)</f>
        <v>Odense</v>
      </c>
      <c r="O8786" t="str">
        <f>VLOOKUP(G8786,Translations!$M$2:$N$9,2,FALSE)</f>
        <v>[X2079] SARS-CoV-2 (RNA), Borger</v>
      </c>
      <c r="P8786" t="str">
        <f>VLOOKUP(F8786,Translations!$D$1:$F$13,2,FALSE)</f>
        <v>Ok</v>
      </c>
      <c r="Q8786" t="str">
        <f>VLOOKUP(F8786,Translations!$D$2:$G$13,4,FALSE)</f>
        <v>01 - Aktiv, bopæl i DK</v>
      </c>
      <c r="R8786" t="str">
        <f>VLOOKUP(H8786,Translations!$P$2:$Q$10,2,FALSE)</f>
        <v>1 - Selvstændigt sikret - med lægevalg</v>
      </c>
      <c r="S8786" t="str">
        <f>VLOOKUP(F8786,Translations!$D$2:$F$13,3,FALSE)</f>
        <v>Ja</v>
      </c>
    </row>
    <row r="8787" spans="1:19" x14ac:dyDescent="0.2">
      <c r="A8787" s="3">
        <v>44013</v>
      </c>
      <c r="B8787" t="s">
        <v>723</v>
      </c>
      <c r="C8787" t="s">
        <v>724</v>
      </c>
      <c r="D8787">
        <v>479</v>
      </c>
      <c r="E8787">
        <v>1083</v>
      </c>
      <c r="F8787" t="str">
        <f t="shared" si="285"/>
        <v>01</v>
      </c>
      <c r="G8787" t="s">
        <v>513</v>
      </c>
      <c r="H8787">
        <v>1</v>
      </c>
      <c r="I8787" t="s">
        <v>6</v>
      </c>
      <c r="J8787" t="s">
        <v>5</v>
      </c>
      <c r="K8787" t="s">
        <v>6</v>
      </c>
      <c r="L8787">
        <v>212</v>
      </c>
      <c r="M8787" t="str">
        <f>VLOOKUP(E8787,Translations!$A$1:$B$7,2,FALSE)</f>
        <v>Syddanmark</v>
      </c>
      <c r="N8787" t="str">
        <f>VLOOKUP(D8787,Translations!$I$2:$K$101,2,FALSE)</f>
        <v>Svendborg</v>
      </c>
      <c r="O8787" t="str">
        <f>VLOOKUP(G8787,Translations!$M$2:$N$9,2,FALSE)</f>
        <v>[X2079] SARS-CoV-2 (RNA), Borger</v>
      </c>
      <c r="P8787" t="str">
        <f>VLOOKUP(F8787,Translations!$D$1:$F$13,2,FALSE)</f>
        <v>Ok</v>
      </c>
      <c r="Q8787" t="str">
        <f>VLOOKUP(F8787,Translations!$D$2:$G$13,4,FALSE)</f>
        <v>01 - Aktiv, bopæl i DK</v>
      </c>
      <c r="R8787" t="str">
        <f>VLOOKUP(H8787,Translations!$P$2:$Q$10,2,FALSE)</f>
        <v>1 - Selvstændigt sikret - med lægevalg</v>
      </c>
      <c r="S8787" t="str">
        <f>VLOOKUP(F8787,Translations!$D$2:$F$13,3,FALSE)</f>
        <v>Ja</v>
      </c>
    </row>
    <row r="8788" spans="1:19" x14ac:dyDescent="0.2">
      <c r="A8788" s="3">
        <v>44013</v>
      </c>
      <c r="B8788" t="s">
        <v>723</v>
      </c>
      <c r="C8788" t="s">
        <v>724</v>
      </c>
      <c r="D8788">
        <v>480</v>
      </c>
      <c r="E8788">
        <v>1083</v>
      </c>
      <c r="F8788" t="str">
        <f t="shared" ref="F8788:F8819" si="286">"01"</f>
        <v>01</v>
      </c>
      <c r="G8788" t="s">
        <v>513</v>
      </c>
      <c r="H8788">
        <v>1</v>
      </c>
      <c r="I8788" t="s">
        <v>6</v>
      </c>
      <c r="J8788" t="s">
        <v>5</v>
      </c>
      <c r="K8788" t="s">
        <v>6</v>
      </c>
      <c r="L8788">
        <v>134</v>
      </c>
      <c r="M8788" t="str">
        <f>VLOOKUP(E8788,Translations!$A$1:$B$7,2,FALSE)</f>
        <v>Syddanmark</v>
      </c>
      <c r="N8788" t="str">
        <f>VLOOKUP(D8788,Translations!$I$2:$K$101,2,FALSE)</f>
        <v>Nordfyns</v>
      </c>
      <c r="O8788" t="str">
        <f>VLOOKUP(G8788,Translations!$M$2:$N$9,2,FALSE)</f>
        <v>[X2079] SARS-CoV-2 (RNA), Borger</v>
      </c>
      <c r="P8788" t="str">
        <f>VLOOKUP(F8788,Translations!$D$1:$F$13,2,FALSE)</f>
        <v>Ok</v>
      </c>
      <c r="Q8788" t="str">
        <f>VLOOKUP(F8788,Translations!$D$2:$G$13,4,FALSE)</f>
        <v>01 - Aktiv, bopæl i DK</v>
      </c>
      <c r="R8788" t="str">
        <f>VLOOKUP(H8788,Translations!$P$2:$Q$10,2,FALSE)</f>
        <v>1 - Selvstændigt sikret - med lægevalg</v>
      </c>
      <c r="S8788" t="str">
        <f>VLOOKUP(F8788,Translations!$D$2:$F$13,3,FALSE)</f>
        <v>Ja</v>
      </c>
    </row>
    <row r="8789" spans="1:19" x14ac:dyDescent="0.2">
      <c r="A8789" s="3">
        <v>44013</v>
      </c>
      <c r="B8789" t="s">
        <v>723</v>
      </c>
      <c r="C8789" t="s">
        <v>724</v>
      </c>
      <c r="D8789">
        <v>482</v>
      </c>
      <c r="E8789">
        <v>1083</v>
      </c>
      <c r="F8789" t="str">
        <f t="shared" si="286"/>
        <v>01</v>
      </c>
      <c r="G8789" t="s">
        <v>513</v>
      </c>
      <c r="H8789">
        <v>1</v>
      </c>
      <c r="I8789" t="s">
        <v>6</v>
      </c>
      <c r="J8789" t="s">
        <v>5</v>
      </c>
      <c r="K8789" t="s">
        <v>6</v>
      </c>
      <c r="L8789">
        <v>30</v>
      </c>
      <c r="M8789" t="str">
        <f>VLOOKUP(E8789,Translations!$A$1:$B$7,2,FALSE)</f>
        <v>Syddanmark</v>
      </c>
      <c r="N8789" t="str">
        <f>VLOOKUP(D8789,Translations!$I$2:$K$101,2,FALSE)</f>
        <v>Langeland</v>
      </c>
      <c r="O8789" t="str">
        <f>VLOOKUP(G8789,Translations!$M$2:$N$9,2,FALSE)</f>
        <v>[X2079] SARS-CoV-2 (RNA), Borger</v>
      </c>
      <c r="P8789" t="str">
        <f>VLOOKUP(F8789,Translations!$D$1:$F$13,2,FALSE)</f>
        <v>Ok</v>
      </c>
      <c r="Q8789" t="str">
        <f>VLOOKUP(F8789,Translations!$D$2:$G$13,4,FALSE)</f>
        <v>01 - Aktiv, bopæl i DK</v>
      </c>
      <c r="R8789" t="str">
        <f>VLOOKUP(H8789,Translations!$P$2:$Q$10,2,FALSE)</f>
        <v>1 - Selvstændigt sikret - med lægevalg</v>
      </c>
      <c r="S8789" t="str">
        <f>VLOOKUP(F8789,Translations!$D$2:$F$13,3,FALSE)</f>
        <v>Ja</v>
      </c>
    </row>
    <row r="8790" spans="1:19" x14ac:dyDescent="0.2">
      <c r="A8790" s="3">
        <v>44013</v>
      </c>
      <c r="B8790" t="s">
        <v>723</v>
      </c>
      <c r="C8790" t="s">
        <v>724</v>
      </c>
      <c r="D8790">
        <v>492</v>
      </c>
      <c r="E8790">
        <v>1083</v>
      </c>
      <c r="F8790" t="str">
        <f t="shared" si="286"/>
        <v>01</v>
      </c>
      <c r="G8790" t="s">
        <v>513</v>
      </c>
      <c r="H8790">
        <v>1</v>
      </c>
      <c r="I8790" t="s">
        <v>6</v>
      </c>
      <c r="J8790" t="s">
        <v>5</v>
      </c>
      <c r="K8790" t="s">
        <v>6</v>
      </c>
      <c r="L8790">
        <v>14</v>
      </c>
      <c r="M8790" t="str">
        <f>VLOOKUP(E8790,Translations!$A$1:$B$7,2,FALSE)</f>
        <v>Syddanmark</v>
      </c>
      <c r="N8790" t="str">
        <f>VLOOKUP(D8790,Translations!$I$2:$K$101,2,FALSE)</f>
        <v>Ærø</v>
      </c>
      <c r="O8790" t="str">
        <f>VLOOKUP(G8790,Translations!$M$2:$N$9,2,FALSE)</f>
        <v>[X2079] SARS-CoV-2 (RNA), Borger</v>
      </c>
      <c r="P8790" t="str">
        <f>VLOOKUP(F8790,Translations!$D$1:$F$13,2,FALSE)</f>
        <v>Ok</v>
      </c>
      <c r="Q8790" t="str">
        <f>VLOOKUP(F8790,Translations!$D$2:$G$13,4,FALSE)</f>
        <v>01 - Aktiv, bopæl i DK</v>
      </c>
      <c r="R8790" t="str">
        <f>VLOOKUP(H8790,Translations!$P$2:$Q$10,2,FALSE)</f>
        <v>1 - Selvstændigt sikret - med lægevalg</v>
      </c>
      <c r="S8790" t="str">
        <f>VLOOKUP(F8790,Translations!$D$2:$F$13,3,FALSE)</f>
        <v>Ja</v>
      </c>
    </row>
    <row r="8791" spans="1:19" x14ac:dyDescent="0.2">
      <c r="A8791" s="3">
        <v>44013</v>
      </c>
      <c r="B8791" t="s">
        <v>723</v>
      </c>
      <c r="C8791" t="s">
        <v>724</v>
      </c>
      <c r="D8791">
        <v>510</v>
      </c>
      <c r="E8791">
        <v>1083</v>
      </c>
      <c r="F8791" t="str">
        <f t="shared" si="286"/>
        <v>01</v>
      </c>
      <c r="G8791" t="s">
        <v>513</v>
      </c>
      <c r="H8791">
        <v>1</v>
      </c>
      <c r="I8791" t="s">
        <v>6</v>
      </c>
      <c r="J8791" t="s">
        <v>5</v>
      </c>
      <c r="K8791" t="s">
        <v>6</v>
      </c>
      <c r="L8791">
        <v>202</v>
      </c>
      <c r="M8791" t="str">
        <f>VLOOKUP(E8791,Translations!$A$1:$B$7,2,FALSE)</f>
        <v>Syddanmark</v>
      </c>
      <c r="N8791" t="str">
        <f>VLOOKUP(D8791,Translations!$I$2:$K$101,2,FALSE)</f>
        <v>Haderslev</v>
      </c>
      <c r="O8791" t="str">
        <f>VLOOKUP(G8791,Translations!$M$2:$N$9,2,FALSE)</f>
        <v>[X2079] SARS-CoV-2 (RNA), Borger</v>
      </c>
      <c r="P8791" t="str">
        <f>VLOOKUP(F8791,Translations!$D$1:$F$13,2,FALSE)</f>
        <v>Ok</v>
      </c>
      <c r="Q8791" t="str">
        <f>VLOOKUP(F8791,Translations!$D$2:$G$13,4,FALSE)</f>
        <v>01 - Aktiv, bopæl i DK</v>
      </c>
      <c r="R8791" t="str">
        <f>VLOOKUP(H8791,Translations!$P$2:$Q$10,2,FALSE)</f>
        <v>1 - Selvstændigt sikret - med lægevalg</v>
      </c>
      <c r="S8791" t="str">
        <f>VLOOKUP(F8791,Translations!$D$2:$F$13,3,FALSE)</f>
        <v>Ja</v>
      </c>
    </row>
    <row r="8792" spans="1:19" x14ac:dyDescent="0.2">
      <c r="A8792" s="3">
        <v>44013</v>
      </c>
      <c r="B8792" t="s">
        <v>723</v>
      </c>
      <c r="C8792" t="s">
        <v>724</v>
      </c>
      <c r="D8792">
        <v>530</v>
      </c>
      <c r="E8792">
        <v>1083</v>
      </c>
      <c r="F8792" t="str">
        <f t="shared" si="286"/>
        <v>01</v>
      </c>
      <c r="G8792" t="s">
        <v>513</v>
      </c>
      <c r="H8792">
        <v>1</v>
      </c>
      <c r="I8792" t="s">
        <v>6</v>
      </c>
      <c r="J8792" t="s">
        <v>5</v>
      </c>
      <c r="K8792" t="s">
        <v>6</v>
      </c>
      <c r="L8792">
        <v>91</v>
      </c>
      <c r="M8792" t="str">
        <f>VLOOKUP(E8792,Translations!$A$1:$B$7,2,FALSE)</f>
        <v>Syddanmark</v>
      </c>
      <c r="N8792" t="str">
        <f>VLOOKUP(D8792,Translations!$I$2:$K$101,2,FALSE)</f>
        <v>Billund</v>
      </c>
      <c r="O8792" t="str">
        <f>VLOOKUP(G8792,Translations!$M$2:$N$9,2,FALSE)</f>
        <v>[X2079] SARS-CoV-2 (RNA), Borger</v>
      </c>
      <c r="P8792" t="str">
        <f>VLOOKUP(F8792,Translations!$D$1:$F$13,2,FALSE)</f>
        <v>Ok</v>
      </c>
      <c r="Q8792" t="str">
        <f>VLOOKUP(F8792,Translations!$D$2:$G$13,4,FALSE)</f>
        <v>01 - Aktiv, bopæl i DK</v>
      </c>
      <c r="R8792" t="str">
        <f>VLOOKUP(H8792,Translations!$P$2:$Q$10,2,FALSE)</f>
        <v>1 - Selvstændigt sikret - med lægevalg</v>
      </c>
      <c r="S8792" t="str">
        <f>VLOOKUP(F8792,Translations!$D$2:$F$13,3,FALSE)</f>
        <v>Ja</v>
      </c>
    </row>
    <row r="8793" spans="1:19" x14ac:dyDescent="0.2">
      <c r="A8793" s="3">
        <v>44013</v>
      </c>
      <c r="B8793" t="s">
        <v>723</v>
      </c>
      <c r="C8793" t="s">
        <v>724</v>
      </c>
      <c r="D8793">
        <v>540</v>
      </c>
      <c r="E8793">
        <v>1083</v>
      </c>
      <c r="F8793" t="str">
        <f t="shared" si="286"/>
        <v>01</v>
      </c>
      <c r="G8793" t="s">
        <v>513</v>
      </c>
      <c r="H8793">
        <v>1</v>
      </c>
      <c r="I8793" t="s">
        <v>6</v>
      </c>
      <c r="J8793" t="s">
        <v>5</v>
      </c>
      <c r="K8793" t="s">
        <v>6</v>
      </c>
      <c r="L8793">
        <v>257</v>
      </c>
      <c r="M8793" t="str">
        <f>VLOOKUP(E8793,Translations!$A$1:$B$7,2,FALSE)</f>
        <v>Syddanmark</v>
      </c>
      <c r="N8793" t="str">
        <f>VLOOKUP(D8793,Translations!$I$2:$K$101,2,FALSE)</f>
        <v>Sønderborg</v>
      </c>
      <c r="O8793" t="str">
        <f>VLOOKUP(G8793,Translations!$M$2:$N$9,2,FALSE)</f>
        <v>[X2079] SARS-CoV-2 (RNA), Borger</v>
      </c>
      <c r="P8793" t="str">
        <f>VLOOKUP(F8793,Translations!$D$1:$F$13,2,FALSE)</f>
        <v>Ok</v>
      </c>
      <c r="Q8793" t="str">
        <f>VLOOKUP(F8793,Translations!$D$2:$G$13,4,FALSE)</f>
        <v>01 - Aktiv, bopæl i DK</v>
      </c>
      <c r="R8793" t="str">
        <f>VLOOKUP(H8793,Translations!$P$2:$Q$10,2,FALSE)</f>
        <v>1 - Selvstændigt sikret - med lægevalg</v>
      </c>
      <c r="S8793" t="str">
        <f>VLOOKUP(F8793,Translations!$D$2:$F$13,3,FALSE)</f>
        <v>Ja</v>
      </c>
    </row>
    <row r="8794" spans="1:19" x14ac:dyDescent="0.2">
      <c r="A8794" s="3">
        <v>44013</v>
      </c>
      <c r="B8794" t="s">
        <v>723</v>
      </c>
      <c r="C8794" t="s">
        <v>724</v>
      </c>
      <c r="D8794">
        <v>550</v>
      </c>
      <c r="E8794">
        <v>1083</v>
      </c>
      <c r="F8794" t="str">
        <f t="shared" si="286"/>
        <v>01</v>
      </c>
      <c r="G8794" t="s">
        <v>513</v>
      </c>
      <c r="H8794">
        <v>1</v>
      </c>
      <c r="I8794" t="s">
        <v>6</v>
      </c>
      <c r="J8794" t="s">
        <v>5</v>
      </c>
      <c r="K8794" t="s">
        <v>6</v>
      </c>
      <c r="L8794">
        <v>119</v>
      </c>
      <c r="M8794" t="str">
        <f>VLOOKUP(E8794,Translations!$A$1:$B$7,2,FALSE)</f>
        <v>Syddanmark</v>
      </c>
      <c r="N8794" t="str">
        <f>VLOOKUP(D8794,Translations!$I$2:$K$101,2,FALSE)</f>
        <v>Tønder</v>
      </c>
      <c r="O8794" t="str">
        <f>VLOOKUP(G8794,Translations!$M$2:$N$9,2,FALSE)</f>
        <v>[X2079] SARS-CoV-2 (RNA), Borger</v>
      </c>
      <c r="P8794" t="str">
        <f>VLOOKUP(F8794,Translations!$D$1:$F$13,2,FALSE)</f>
        <v>Ok</v>
      </c>
      <c r="Q8794" t="str">
        <f>VLOOKUP(F8794,Translations!$D$2:$G$13,4,FALSE)</f>
        <v>01 - Aktiv, bopæl i DK</v>
      </c>
      <c r="R8794" t="str">
        <f>VLOOKUP(H8794,Translations!$P$2:$Q$10,2,FALSE)</f>
        <v>1 - Selvstændigt sikret - med lægevalg</v>
      </c>
      <c r="S8794" t="str">
        <f>VLOOKUP(F8794,Translations!$D$2:$F$13,3,FALSE)</f>
        <v>Ja</v>
      </c>
    </row>
    <row r="8795" spans="1:19" x14ac:dyDescent="0.2">
      <c r="A8795" s="3">
        <v>44013</v>
      </c>
      <c r="B8795" t="s">
        <v>723</v>
      </c>
      <c r="C8795" t="s">
        <v>724</v>
      </c>
      <c r="D8795">
        <v>561</v>
      </c>
      <c r="E8795">
        <v>1083</v>
      </c>
      <c r="F8795" t="str">
        <f t="shared" si="286"/>
        <v>01</v>
      </c>
      <c r="G8795" t="s">
        <v>513</v>
      </c>
      <c r="H8795">
        <v>1</v>
      </c>
      <c r="I8795" t="s">
        <v>6</v>
      </c>
      <c r="J8795" t="s">
        <v>5</v>
      </c>
      <c r="K8795" t="s">
        <v>6</v>
      </c>
      <c r="L8795">
        <v>391</v>
      </c>
      <c r="M8795" t="str">
        <f>VLOOKUP(E8795,Translations!$A$1:$B$7,2,FALSE)</f>
        <v>Syddanmark</v>
      </c>
      <c r="N8795" t="str">
        <f>VLOOKUP(D8795,Translations!$I$2:$K$101,2,FALSE)</f>
        <v>Esbjerg</v>
      </c>
      <c r="O8795" t="str">
        <f>VLOOKUP(G8795,Translations!$M$2:$N$9,2,FALSE)</f>
        <v>[X2079] SARS-CoV-2 (RNA), Borger</v>
      </c>
      <c r="P8795" t="str">
        <f>VLOOKUP(F8795,Translations!$D$1:$F$13,2,FALSE)</f>
        <v>Ok</v>
      </c>
      <c r="Q8795" t="str">
        <f>VLOOKUP(F8795,Translations!$D$2:$G$13,4,FALSE)</f>
        <v>01 - Aktiv, bopæl i DK</v>
      </c>
      <c r="R8795" t="str">
        <f>VLOOKUP(H8795,Translations!$P$2:$Q$10,2,FALSE)</f>
        <v>1 - Selvstændigt sikret - med lægevalg</v>
      </c>
      <c r="S8795" t="str">
        <f>VLOOKUP(F8795,Translations!$D$2:$F$13,3,FALSE)</f>
        <v>Ja</v>
      </c>
    </row>
    <row r="8796" spans="1:19" x14ac:dyDescent="0.2">
      <c r="A8796" s="3">
        <v>44013</v>
      </c>
      <c r="B8796" t="s">
        <v>723</v>
      </c>
      <c r="C8796" t="s">
        <v>724</v>
      </c>
      <c r="D8796">
        <v>563</v>
      </c>
      <c r="E8796">
        <v>1083</v>
      </c>
      <c r="F8796" t="str">
        <f t="shared" si="286"/>
        <v>01</v>
      </c>
      <c r="G8796" t="s">
        <v>513</v>
      </c>
      <c r="H8796">
        <v>1</v>
      </c>
      <c r="I8796" t="s">
        <v>6</v>
      </c>
      <c r="J8796" t="s">
        <v>5</v>
      </c>
      <c r="K8796" t="s">
        <v>6</v>
      </c>
      <c r="L8796">
        <v>10</v>
      </c>
      <c r="M8796" t="str">
        <f>VLOOKUP(E8796,Translations!$A$1:$B$7,2,FALSE)</f>
        <v>Syddanmark</v>
      </c>
      <c r="N8796" t="str">
        <f>VLOOKUP(D8796,Translations!$I$2:$K$101,2,FALSE)</f>
        <v>Fanø</v>
      </c>
      <c r="O8796" t="str">
        <f>VLOOKUP(G8796,Translations!$M$2:$N$9,2,FALSE)</f>
        <v>[X2079] SARS-CoV-2 (RNA), Borger</v>
      </c>
      <c r="P8796" t="str">
        <f>VLOOKUP(F8796,Translations!$D$1:$F$13,2,FALSE)</f>
        <v>Ok</v>
      </c>
      <c r="Q8796" t="str">
        <f>VLOOKUP(F8796,Translations!$D$2:$G$13,4,FALSE)</f>
        <v>01 - Aktiv, bopæl i DK</v>
      </c>
      <c r="R8796" t="str">
        <f>VLOOKUP(H8796,Translations!$P$2:$Q$10,2,FALSE)</f>
        <v>1 - Selvstændigt sikret - med lægevalg</v>
      </c>
      <c r="S8796" t="str">
        <f>VLOOKUP(F8796,Translations!$D$2:$F$13,3,FALSE)</f>
        <v>Ja</v>
      </c>
    </row>
    <row r="8797" spans="1:19" x14ac:dyDescent="0.2">
      <c r="A8797" s="3">
        <v>44013</v>
      </c>
      <c r="B8797" t="s">
        <v>723</v>
      </c>
      <c r="C8797" t="s">
        <v>724</v>
      </c>
      <c r="D8797">
        <v>573</v>
      </c>
      <c r="E8797">
        <v>1083</v>
      </c>
      <c r="F8797" t="str">
        <f t="shared" si="286"/>
        <v>01</v>
      </c>
      <c r="G8797" t="s">
        <v>513</v>
      </c>
      <c r="H8797">
        <v>1</v>
      </c>
      <c r="I8797" t="s">
        <v>6</v>
      </c>
      <c r="J8797" t="s">
        <v>5</v>
      </c>
      <c r="K8797" t="s">
        <v>6</v>
      </c>
      <c r="L8797">
        <v>163</v>
      </c>
      <c r="M8797" t="str">
        <f>VLOOKUP(E8797,Translations!$A$1:$B$7,2,FALSE)</f>
        <v>Syddanmark</v>
      </c>
      <c r="N8797" t="str">
        <f>VLOOKUP(D8797,Translations!$I$2:$K$101,2,FALSE)</f>
        <v>Varde</v>
      </c>
      <c r="O8797" t="str">
        <f>VLOOKUP(G8797,Translations!$M$2:$N$9,2,FALSE)</f>
        <v>[X2079] SARS-CoV-2 (RNA), Borger</v>
      </c>
      <c r="P8797" t="str">
        <f>VLOOKUP(F8797,Translations!$D$1:$F$13,2,FALSE)</f>
        <v>Ok</v>
      </c>
      <c r="Q8797" t="str">
        <f>VLOOKUP(F8797,Translations!$D$2:$G$13,4,FALSE)</f>
        <v>01 - Aktiv, bopæl i DK</v>
      </c>
      <c r="R8797" t="str">
        <f>VLOOKUP(H8797,Translations!$P$2:$Q$10,2,FALSE)</f>
        <v>1 - Selvstændigt sikret - med lægevalg</v>
      </c>
      <c r="S8797" t="str">
        <f>VLOOKUP(F8797,Translations!$D$2:$F$13,3,FALSE)</f>
        <v>Ja</v>
      </c>
    </row>
    <row r="8798" spans="1:19" x14ac:dyDescent="0.2">
      <c r="A8798" s="3">
        <v>44013</v>
      </c>
      <c r="B8798" t="s">
        <v>723</v>
      </c>
      <c r="C8798" t="s">
        <v>724</v>
      </c>
      <c r="D8798">
        <v>575</v>
      </c>
      <c r="E8798">
        <v>1083</v>
      </c>
      <c r="F8798" t="str">
        <f t="shared" si="286"/>
        <v>01</v>
      </c>
      <c r="G8798" t="s">
        <v>513</v>
      </c>
      <c r="H8798">
        <v>1</v>
      </c>
      <c r="I8798" t="s">
        <v>6</v>
      </c>
      <c r="J8798" t="s">
        <v>5</v>
      </c>
      <c r="K8798" t="s">
        <v>6</v>
      </c>
      <c r="L8798">
        <v>148</v>
      </c>
      <c r="M8798" t="str">
        <f>VLOOKUP(E8798,Translations!$A$1:$B$7,2,FALSE)</f>
        <v>Syddanmark</v>
      </c>
      <c r="N8798" t="str">
        <f>VLOOKUP(D8798,Translations!$I$2:$K$101,2,FALSE)</f>
        <v>Vejen</v>
      </c>
      <c r="O8798" t="str">
        <f>VLOOKUP(G8798,Translations!$M$2:$N$9,2,FALSE)</f>
        <v>[X2079] SARS-CoV-2 (RNA), Borger</v>
      </c>
      <c r="P8798" t="str">
        <f>VLOOKUP(F8798,Translations!$D$1:$F$13,2,FALSE)</f>
        <v>Ok</v>
      </c>
      <c r="Q8798" t="str">
        <f>VLOOKUP(F8798,Translations!$D$2:$G$13,4,FALSE)</f>
        <v>01 - Aktiv, bopæl i DK</v>
      </c>
      <c r="R8798" t="str">
        <f>VLOOKUP(H8798,Translations!$P$2:$Q$10,2,FALSE)</f>
        <v>1 - Selvstændigt sikret - med lægevalg</v>
      </c>
      <c r="S8798" t="str">
        <f>VLOOKUP(F8798,Translations!$D$2:$F$13,3,FALSE)</f>
        <v>Ja</v>
      </c>
    </row>
    <row r="8799" spans="1:19" x14ac:dyDescent="0.2">
      <c r="A8799" s="3">
        <v>44013</v>
      </c>
      <c r="B8799" t="s">
        <v>723</v>
      </c>
      <c r="C8799" t="s">
        <v>724</v>
      </c>
      <c r="D8799">
        <v>580</v>
      </c>
      <c r="E8799">
        <v>1083</v>
      </c>
      <c r="F8799" t="str">
        <f t="shared" si="286"/>
        <v>01</v>
      </c>
      <c r="G8799" t="s">
        <v>513</v>
      </c>
      <c r="H8799">
        <v>1</v>
      </c>
      <c r="I8799" t="s">
        <v>6</v>
      </c>
      <c r="J8799" t="s">
        <v>5</v>
      </c>
      <c r="K8799" t="s">
        <v>6</v>
      </c>
      <c r="L8799">
        <v>205</v>
      </c>
      <c r="M8799" t="str">
        <f>VLOOKUP(E8799,Translations!$A$1:$B$7,2,FALSE)</f>
        <v>Syddanmark</v>
      </c>
      <c r="N8799" t="str">
        <f>VLOOKUP(D8799,Translations!$I$2:$K$101,2,FALSE)</f>
        <v>Aabenraa</v>
      </c>
      <c r="O8799" t="str">
        <f>VLOOKUP(G8799,Translations!$M$2:$N$9,2,FALSE)</f>
        <v>[X2079] SARS-CoV-2 (RNA), Borger</v>
      </c>
      <c r="P8799" t="str">
        <f>VLOOKUP(F8799,Translations!$D$1:$F$13,2,FALSE)</f>
        <v>Ok</v>
      </c>
      <c r="Q8799" t="str">
        <f>VLOOKUP(F8799,Translations!$D$2:$G$13,4,FALSE)</f>
        <v>01 - Aktiv, bopæl i DK</v>
      </c>
      <c r="R8799" t="str">
        <f>VLOOKUP(H8799,Translations!$P$2:$Q$10,2,FALSE)</f>
        <v>1 - Selvstændigt sikret - med lægevalg</v>
      </c>
      <c r="S8799" t="str">
        <f>VLOOKUP(F8799,Translations!$D$2:$F$13,3,FALSE)</f>
        <v>Ja</v>
      </c>
    </row>
    <row r="8800" spans="1:19" x14ac:dyDescent="0.2">
      <c r="A8800" s="3">
        <v>44013</v>
      </c>
      <c r="B8800" t="s">
        <v>723</v>
      </c>
      <c r="C8800" t="s">
        <v>724</v>
      </c>
      <c r="D8800">
        <v>607</v>
      </c>
      <c r="E8800">
        <v>1083</v>
      </c>
      <c r="F8800" t="str">
        <f t="shared" si="286"/>
        <v>01</v>
      </c>
      <c r="G8800" t="s">
        <v>513</v>
      </c>
      <c r="H8800">
        <v>1</v>
      </c>
      <c r="I8800" t="s">
        <v>6</v>
      </c>
      <c r="J8800" t="s">
        <v>5</v>
      </c>
      <c r="K8800" t="s">
        <v>6</v>
      </c>
      <c r="L8800">
        <v>175</v>
      </c>
      <c r="M8800" t="str">
        <f>VLOOKUP(E8800,Translations!$A$1:$B$7,2,FALSE)</f>
        <v>Syddanmark</v>
      </c>
      <c r="N8800" t="str">
        <f>VLOOKUP(D8800,Translations!$I$2:$K$101,2,FALSE)</f>
        <v>Fredericia</v>
      </c>
      <c r="O8800" t="str">
        <f>VLOOKUP(G8800,Translations!$M$2:$N$9,2,FALSE)</f>
        <v>[X2079] SARS-CoV-2 (RNA), Borger</v>
      </c>
      <c r="P8800" t="str">
        <f>VLOOKUP(F8800,Translations!$D$1:$F$13,2,FALSE)</f>
        <v>Ok</v>
      </c>
      <c r="Q8800" t="str">
        <f>VLOOKUP(F8800,Translations!$D$2:$G$13,4,FALSE)</f>
        <v>01 - Aktiv, bopæl i DK</v>
      </c>
      <c r="R8800" t="str">
        <f>VLOOKUP(H8800,Translations!$P$2:$Q$10,2,FALSE)</f>
        <v>1 - Selvstændigt sikret - med lægevalg</v>
      </c>
      <c r="S8800" t="str">
        <f>VLOOKUP(F8800,Translations!$D$2:$F$13,3,FALSE)</f>
        <v>Ja</v>
      </c>
    </row>
    <row r="8801" spans="1:19" x14ac:dyDescent="0.2">
      <c r="A8801" s="3">
        <v>44013</v>
      </c>
      <c r="B8801" t="s">
        <v>723</v>
      </c>
      <c r="C8801" t="s">
        <v>724</v>
      </c>
      <c r="D8801">
        <v>615</v>
      </c>
      <c r="E8801">
        <v>1082</v>
      </c>
      <c r="F8801" t="str">
        <f t="shared" si="286"/>
        <v>01</v>
      </c>
      <c r="G8801" t="s">
        <v>513</v>
      </c>
      <c r="H8801">
        <v>1</v>
      </c>
      <c r="I8801" t="s">
        <v>6</v>
      </c>
      <c r="J8801" t="s">
        <v>5</v>
      </c>
      <c r="K8801" t="s">
        <v>6</v>
      </c>
      <c r="L8801">
        <v>345</v>
      </c>
      <c r="M8801" t="str">
        <f>VLOOKUP(E8801,Translations!$A$1:$B$7,2,FALSE)</f>
        <v>Midtjylland</v>
      </c>
      <c r="N8801" t="str">
        <f>VLOOKUP(D8801,Translations!$I$2:$K$101,2,FALSE)</f>
        <v>Horsens</v>
      </c>
      <c r="O8801" t="str">
        <f>VLOOKUP(G8801,Translations!$M$2:$N$9,2,FALSE)</f>
        <v>[X2079] SARS-CoV-2 (RNA), Borger</v>
      </c>
      <c r="P8801" t="str">
        <f>VLOOKUP(F8801,Translations!$D$1:$F$13,2,FALSE)</f>
        <v>Ok</v>
      </c>
      <c r="Q8801" t="str">
        <f>VLOOKUP(F8801,Translations!$D$2:$G$13,4,FALSE)</f>
        <v>01 - Aktiv, bopæl i DK</v>
      </c>
      <c r="R8801" t="str">
        <f>VLOOKUP(H8801,Translations!$P$2:$Q$10,2,FALSE)</f>
        <v>1 - Selvstændigt sikret - med lægevalg</v>
      </c>
      <c r="S8801" t="str">
        <f>VLOOKUP(F8801,Translations!$D$2:$F$13,3,FALSE)</f>
        <v>Ja</v>
      </c>
    </row>
    <row r="8802" spans="1:19" x14ac:dyDescent="0.2">
      <c r="A8802" s="3">
        <v>44013</v>
      </c>
      <c r="B8802" t="s">
        <v>723</v>
      </c>
      <c r="C8802" t="s">
        <v>724</v>
      </c>
      <c r="D8802">
        <v>621</v>
      </c>
      <c r="E8802">
        <v>1083</v>
      </c>
      <c r="F8802" t="str">
        <f t="shared" si="286"/>
        <v>01</v>
      </c>
      <c r="G8802" t="s">
        <v>513</v>
      </c>
      <c r="H8802">
        <v>1</v>
      </c>
      <c r="I8802" t="s">
        <v>6</v>
      </c>
      <c r="J8802" t="s">
        <v>5</v>
      </c>
      <c r="K8802" t="s">
        <v>6</v>
      </c>
      <c r="L8802">
        <v>368</v>
      </c>
      <c r="M8802" t="str">
        <f>VLOOKUP(E8802,Translations!$A$1:$B$7,2,FALSE)</f>
        <v>Syddanmark</v>
      </c>
      <c r="N8802" t="str">
        <f>VLOOKUP(D8802,Translations!$I$2:$K$101,2,FALSE)</f>
        <v>Kolding</v>
      </c>
      <c r="O8802" t="str">
        <f>VLOOKUP(G8802,Translations!$M$2:$N$9,2,FALSE)</f>
        <v>[X2079] SARS-CoV-2 (RNA), Borger</v>
      </c>
      <c r="P8802" t="str">
        <f>VLOOKUP(F8802,Translations!$D$1:$F$13,2,FALSE)</f>
        <v>Ok</v>
      </c>
      <c r="Q8802" t="str">
        <f>VLOOKUP(F8802,Translations!$D$2:$G$13,4,FALSE)</f>
        <v>01 - Aktiv, bopæl i DK</v>
      </c>
      <c r="R8802" t="str">
        <f>VLOOKUP(H8802,Translations!$P$2:$Q$10,2,FALSE)</f>
        <v>1 - Selvstændigt sikret - med lægevalg</v>
      </c>
      <c r="S8802" t="str">
        <f>VLOOKUP(F8802,Translations!$D$2:$F$13,3,FALSE)</f>
        <v>Ja</v>
      </c>
    </row>
    <row r="8803" spans="1:19" x14ac:dyDescent="0.2">
      <c r="A8803" s="3">
        <v>44013</v>
      </c>
      <c r="B8803" t="s">
        <v>723</v>
      </c>
      <c r="C8803" t="s">
        <v>724</v>
      </c>
      <c r="D8803">
        <v>630</v>
      </c>
      <c r="E8803">
        <v>1083</v>
      </c>
      <c r="F8803" t="str">
        <f t="shared" si="286"/>
        <v>01</v>
      </c>
      <c r="G8803" t="s">
        <v>513</v>
      </c>
      <c r="H8803">
        <v>1</v>
      </c>
      <c r="I8803" t="s">
        <v>6</v>
      </c>
      <c r="J8803" t="s">
        <v>5</v>
      </c>
      <c r="K8803" t="s">
        <v>6</v>
      </c>
      <c r="L8803">
        <v>457</v>
      </c>
      <c r="M8803" t="str">
        <f>VLOOKUP(E8803,Translations!$A$1:$B$7,2,FALSE)</f>
        <v>Syddanmark</v>
      </c>
      <c r="N8803" t="str">
        <f>VLOOKUP(D8803,Translations!$I$2:$K$101,2,FALSE)</f>
        <v>Vejle</v>
      </c>
      <c r="O8803" t="str">
        <f>VLOOKUP(G8803,Translations!$M$2:$N$9,2,FALSE)</f>
        <v>[X2079] SARS-CoV-2 (RNA), Borger</v>
      </c>
      <c r="P8803" t="str">
        <f>VLOOKUP(F8803,Translations!$D$1:$F$13,2,FALSE)</f>
        <v>Ok</v>
      </c>
      <c r="Q8803" t="str">
        <f>VLOOKUP(F8803,Translations!$D$2:$G$13,4,FALSE)</f>
        <v>01 - Aktiv, bopæl i DK</v>
      </c>
      <c r="R8803" t="str">
        <f>VLOOKUP(H8803,Translations!$P$2:$Q$10,2,FALSE)</f>
        <v>1 - Selvstændigt sikret - med lægevalg</v>
      </c>
      <c r="S8803" t="str">
        <f>VLOOKUP(F8803,Translations!$D$2:$F$13,3,FALSE)</f>
        <v>Ja</v>
      </c>
    </row>
    <row r="8804" spans="1:19" x14ac:dyDescent="0.2">
      <c r="A8804" s="3">
        <v>44013</v>
      </c>
      <c r="B8804" t="s">
        <v>723</v>
      </c>
      <c r="C8804" t="s">
        <v>724</v>
      </c>
      <c r="D8804">
        <v>657</v>
      </c>
      <c r="E8804">
        <v>1082</v>
      </c>
      <c r="F8804" t="str">
        <f t="shared" si="286"/>
        <v>01</v>
      </c>
      <c r="G8804" t="s">
        <v>513</v>
      </c>
      <c r="H8804">
        <v>1</v>
      </c>
      <c r="I8804" t="s">
        <v>6</v>
      </c>
      <c r="J8804" t="s">
        <v>5</v>
      </c>
      <c r="K8804" t="s">
        <v>6</v>
      </c>
      <c r="L8804">
        <v>330</v>
      </c>
      <c r="M8804" t="str">
        <f>VLOOKUP(E8804,Translations!$A$1:$B$7,2,FALSE)</f>
        <v>Midtjylland</v>
      </c>
      <c r="N8804" t="str">
        <f>VLOOKUP(D8804,Translations!$I$2:$K$101,2,FALSE)</f>
        <v>Herning</v>
      </c>
      <c r="O8804" t="str">
        <f>VLOOKUP(G8804,Translations!$M$2:$N$9,2,FALSE)</f>
        <v>[X2079] SARS-CoV-2 (RNA), Borger</v>
      </c>
      <c r="P8804" t="str">
        <f>VLOOKUP(F8804,Translations!$D$1:$F$13,2,FALSE)</f>
        <v>Ok</v>
      </c>
      <c r="Q8804" t="str">
        <f>VLOOKUP(F8804,Translations!$D$2:$G$13,4,FALSE)</f>
        <v>01 - Aktiv, bopæl i DK</v>
      </c>
      <c r="R8804" t="str">
        <f>VLOOKUP(H8804,Translations!$P$2:$Q$10,2,FALSE)</f>
        <v>1 - Selvstændigt sikret - med lægevalg</v>
      </c>
      <c r="S8804" t="str">
        <f>VLOOKUP(F8804,Translations!$D$2:$F$13,3,FALSE)</f>
        <v>Ja</v>
      </c>
    </row>
    <row r="8805" spans="1:19" x14ac:dyDescent="0.2">
      <c r="A8805" s="3">
        <v>44013</v>
      </c>
      <c r="B8805" t="s">
        <v>723</v>
      </c>
      <c r="C8805" t="s">
        <v>724</v>
      </c>
      <c r="D8805">
        <v>657</v>
      </c>
      <c r="E8805">
        <v>1082</v>
      </c>
      <c r="F8805" t="str">
        <f t="shared" si="286"/>
        <v>01</v>
      </c>
      <c r="G8805" t="s">
        <v>513</v>
      </c>
      <c r="H8805">
        <v>2</v>
      </c>
      <c r="I8805" t="s">
        <v>6</v>
      </c>
      <c r="J8805" t="s">
        <v>5</v>
      </c>
      <c r="K8805" t="s">
        <v>6</v>
      </c>
      <c r="L8805">
        <v>1</v>
      </c>
      <c r="M8805" t="str">
        <f>VLOOKUP(E8805,Translations!$A$1:$B$7,2,FALSE)</f>
        <v>Midtjylland</v>
      </c>
      <c r="N8805" t="str">
        <f>VLOOKUP(D8805,Translations!$I$2:$K$101,2,FALSE)</f>
        <v>Herning</v>
      </c>
      <c r="O8805" t="str">
        <f>VLOOKUP(G8805,Translations!$M$2:$N$9,2,FALSE)</f>
        <v>[X2079] SARS-CoV-2 (RNA), Borger</v>
      </c>
      <c r="P8805" t="str">
        <f>VLOOKUP(F8805,Translations!$D$1:$F$13,2,FALSE)</f>
        <v>Ok</v>
      </c>
      <c r="Q8805" t="str">
        <f>VLOOKUP(F8805,Translations!$D$2:$G$13,4,FALSE)</f>
        <v>01 - Aktiv, bopæl i DK</v>
      </c>
      <c r="R8805" t="str">
        <f>VLOOKUP(H8805,Translations!$P$2:$Q$10,2,FALSE)</f>
        <v>2 - Selvstændigt sikret - uden lægevalg</v>
      </c>
      <c r="S8805" t="str">
        <f>VLOOKUP(F8805,Translations!$D$2:$F$13,3,FALSE)</f>
        <v>Ja</v>
      </c>
    </row>
    <row r="8806" spans="1:19" x14ac:dyDescent="0.2">
      <c r="A8806" s="3">
        <v>44013</v>
      </c>
      <c r="B8806" t="s">
        <v>723</v>
      </c>
      <c r="C8806" t="s">
        <v>724</v>
      </c>
      <c r="D8806">
        <v>661</v>
      </c>
      <c r="E8806">
        <v>1082</v>
      </c>
      <c r="F8806" t="str">
        <f t="shared" si="286"/>
        <v>01</v>
      </c>
      <c r="G8806" t="s">
        <v>513</v>
      </c>
      <c r="H8806">
        <v>1</v>
      </c>
      <c r="I8806" t="s">
        <v>6</v>
      </c>
      <c r="J8806" t="s">
        <v>5</v>
      </c>
      <c r="K8806" t="s">
        <v>6</v>
      </c>
      <c r="L8806">
        <v>219</v>
      </c>
      <c r="M8806" t="str">
        <f>VLOOKUP(E8806,Translations!$A$1:$B$7,2,FALSE)</f>
        <v>Midtjylland</v>
      </c>
      <c r="N8806" t="str">
        <f>VLOOKUP(D8806,Translations!$I$2:$K$101,2,FALSE)</f>
        <v>Holstebro</v>
      </c>
      <c r="O8806" t="str">
        <f>VLOOKUP(G8806,Translations!$M$2:$N$9,2,FALSE)</f>
        <v>[X2079] SARS-CoV-2 (RNA), Borger</v>
      </c>
      <c r="P8806" t="str">
        <f>VLOOKUP(F8806,Translations!$D$1:$F$13,2,FALSE)</f>
        <v>Ok</v>
      </c>
      <c r="Q8806" t="str">
        <f>VLOOKUP(F8806,Translations!$D$2:$G$13,4,FALSE)</f>
        <v>01 - Aktiv, bopæl i DK</v>
      </c>
      <c r="R8806" t="str">
        <f>VLOOKUP(H8806,Translations!$P$2:$Q$10,2,FALSE)</f>
        <v>1 - Selvstændigt sikret - med lægevalg</v>
      </c>
      <c r="S8806" t="str">
        <f>VLOOKUP(F8806,Translations!$D$2:$F$13,3,FALSE)</f>
        <v>Ja</v>
      </c>
    </row>
    <row r="8807" spans="1:19" x14ac:dyDescent="0.2">
      <c r="A8807" s="3">
        <v>44013</v>
      </c>
      <c r="B8807" t="s">
        <v>723</v>
      </c>
      <c r="C8807" t="s">
        <v>724</v>
      </c>
      <c r="D8807">
        <v>665</v>
      </c>
      <c r="E8807">
        <v>1082</v>
      </c>
      <c r="F8807" t="str">
        <f t="shared" si="286"/>
        <v>01</v>
      </c>
      <c r="G8807" t="s">
        <v>513</v>
      </c>
      <c r="H8807">
        <v>1</v>
      </c>
      <c r="I8807" t="s">
        <v>6</v>
      </c>
      <c r="J8807" t="s">
        <v>5</v>
      </c>
      <c r="K8807" t="s">
        <v>6</v>
      </c>
      <c r="L8807">
        <v>70</v>
      </c>
      <c r="M8807" t="str">
        <f>VLOOKUP(E8807,Translations!$A$1:$B$7,2,FALSE)</f>
        <v>Midtjylland</v>
      </c>
      <c r="N8807" t="str">
        <f>VLOOKUP(D8807,Translations!$I$2:$K$101,2,FALSE)</f>
        <v>Lemvig</v>
      </c>
      <c r="O8807" t="str">
        <f>VLOOKUP(G8807,Translations!$M$2:$N$9,2,FALSE)</f>
        <v>[X2079] SARS-CoV-2 (RNA), Borger</v>
      </c>
      <c r="P8807" t="str">
        <f>VLOOKUP(F8807,Translations!$D$1:$F$13,2,FALSE)</f>
        <v>Ok</v>
      </c>
      <c r="Q8807" t="str">
        <f>VLOOKUP(F8807,Translations!$D$2:$G$13,4,FALSE)</f>
        <v>01 - Aktiv, bopæl i DK</v>
      </c>
      <c r="R8807" t="str">
        <f>VLOOKUP(H8807,Translations!$P$2:$Q$10,2,FALSE)</f>
        <v>1 - Selvstændigt sikret - med lægevalg</v>
      </c>
      <c r="S8807" t="str">
        <f>VLOOKUP(F8807,Translations!$D$2:$F$13,3,FALSE)</f>
        <v>Ja</v>
      </c>
    </row>
    <row r="8808" spans="1:19" x14ac:dyDescent="0.2">
      <c r="A8808" s="3">
        <v>44013</v>
      </c>
      <c r="B8808" t="s">
        <v>723</v>
      </c>
      <c r="C8808" t="s">
        <v>724</v>
      </c>
      <c r="D8808">
        <v>671</v>
      </c>
      <c r="E8808">
        <v>1082</v>
      </c>
      <c r="F8808" t="str">
        <f t="shared" si="286"/>
        <v>01</v>
      </c>
      <c r="G8808" t="s">
        <v>513</v>
      </c>
      <c r="H8808">
        <v>1</v>
      </c>
      <c r="I8808" t="s">
        <v>6</v>
      </c>
      <c r="J8808" t="s">
        <v>5</v>
      </c>
      <c r="K8808" t="s">
        <v>6</v>
      </c>
      <c r="L8808">
        <v>74</v>
      </c>
      <c r="M8808" t="str">
        <f>VLOOKUP(E8808,Translations!$A$1:$B$7,2,FALSE)</f>
        <v>Midtjylland</v>
      </c>
      <c r="N8808" t="str">
        <f>VLOOKUP(D8808,Translations!$I$2:$K$101,2,FALSE)</f>
        <v>Struer</v>
      </c>
      <c r="O8808" t="str">
        <f>VLOOKUP(G8808,Translations!$M$2:$N$9,2,FALSE)</f>
        <v>[X2079] SARS-CoV-2 (RNA), Borger</v>
      </c>
      <c r="P8808" t="str">
        <f>VLOOKUP(F8808,Translations!$D$1:$F$13,2,FALSE)</f>
        <v>Ok</v>
      </c>
      <c r="Q8808" t="str">
        <f>VLOOKUP(F8808,Translations!$D$2:$G$13,4,FALSE)</f>
        <v>01 - Aktiv, bopæl i DK</v>
      </c>
      <c r="R8808" t="str">
        <f>VLOOKUP(H8808,Translations!$P$2:$Q$10,2,FALSE)</f>
        <v>1 - Selvstændigt sikret - med lægevalg</v>
      </c>
      <c r="S8808" t="str">
        <f>VLOOKUP(F8808,Translations!$D$2:$F$13,3,FALSE)</f>
        <v>Ja</v>
      </c>
    </row>
    <row r="8809" spans="1:19" x14ac:dyDescent="0.2">
      <c r="A8809" s="3">
        <v>44013</v>
      </c>
      <c r="B8809" t="s">
        <v>723</v>
      </c>
      <c r="C8809" t="s">
        <v>724</v>
      </c>
      <c r="D8809">
        <v>706</v>
      </c>
      <c r="E8809">
        <v>1082</v>
      </c>
      <c r="F8809" t="str">
        <f t="shared" si="286"/>
        <v>01</v>
      </c>
      <c r="G8809" t="s">
        <v>513</v>
      </c>
      <c r="H8809">
        <v>1</v>
      </c>
      <c r="I8809" t="s">
        <v>6</v>
      </c>
      <c r="J8809" t="s">
        <v>5</v>
      </c>
      <c r="K8809" t="s">
        <v>6</v>
      </c>
      <c r="L8809">
        <v>159</v>
      </c>
      <c r="M8809" t="str">
        <f>VLOOKUP(E8809,Translations!$A$1:$B$7,2,FALSE)</f>
        <v>Midtjylland</v>
      </c>
      <c r="N8809" t="str">
        <f>VLOOKUP(D8809,Translations!$I$2:$K$101,2,FALSE)</f>
        <v>Syddjurs</v>
      </c>
      <c r="O8809" t="str">
        <f>VLOOKUP(G8809,Translations!$M$2:$N$9,2,FALSE)</f>
        <v>[X2079] SARS-CoV-2 (RNA), Borger</v>
      </c>
      <c r="P8809" t="str">
        <f>VLOOKUP(F8809,Translations!$D$1:$F$13,2,FALSE)</f>
        <v>Ok</v>
      </c>
      <c r="Q8809" t="str">
        <f>VLOOKUP(F8809,Translations!$D$2:$G$13,4,FALSE)</f>
        <v>01 - Aktiv, bopæl i DK</v>
      </c>
      <c r="R8809" t="str">
        <f>VLOOKUP(H8809,Translations!$P$2:$Q$10,2,FALSE)</f>
        <v>1 - Selvstændigt sikret - med lægevalg</v>
      </c>
      <c r="S8809" t="str">
        <f>VLOOKUP(F8809,Translations!$D$2:$F$13,3,FALSE)</f>
        <v>Ja</v>
      </c>
    </row>
    <row r="8810" spans="1:19" x14ac:dyDescent="0.2">
      <c r="A8810" s="3">
        <v>44013</v>
      </c>
      <c r="B8810" t="s">
        <v>723</v>
      </c>
      <c r="C8810" t="s">
        <v>724</v>
      </c>
      <c r="D8810">
        <v>707</v>
      </c>
      <c r="E8810">
        <v>1082</v>
      </c>
      <c r="F8810" t="str">
        <f t="shared" si="286"/>
        <v>01</v>
      </c>
      <c r="G8810" t="s">
        <v>513</v>
      </c>
      <c r="H8810">
        <v>1</v>
      </c>
      <c r="I8810" t="s">
        <v>6</v>
      </c>
      <c r="J8810" t="s">
        <v>5</v>
      </c>
      <c r="K8810" t="s">
        <v>6</v>
      </c>
      <c r="L8810">
        <v>128</v>
      </c>
      <c r="M8810" t="str">
        <f>VLOOKUP(E8810,Translations!$A$1:$B$7,2,FALSE)</f>
        <v>Midtjylland</v>
      </c>
      <c r="N8810" t="str">
        <f>VLOOKUP(D8810,Translations!$I$2:$K$101,2,FALSE)</f>
        <v>Norddjurs</v>
      </c>
      <c r="O8810" t="str">
        <f>VLOOKUP(G8810,Translations!$M$2:$N$9,2,FALSE)</f>
        <v>[X2079] SARS-CoV-2 (RNA), Borger</v>
      </c>
      <c r="P8810" t="str">
        <f>VLOOKUP(F8810,Translations!$D$1:$F$13,2,FALSE)</f>
        <v>Ok</v>
      </c>
      <c r="Q8810" t="str">
        <f>VLOOKUP(F8810,Translations!$D$2:$G$13,4,FALSE)</f>
        <v>01 - Aktiv, bopæl i DK</v>
      </c>
      <c r="R8810" t="str">
        <f>VLOOKUP(H8810,Translations!$P$2:$Q$10,2,FALSE)</f>
        <v>1 - Selvstændigt sikret - med lægevalg</v>
      </c>
      <c r="S8810" t="str">
        <f>VLOOKUP(F8810,Translations!$D$2:$F$13,3,FALSE)</f>
        <v>Ja</v>
      </c>
    </row>
    <row r="8811" spans="1:19" x14ac:dyDescent="0.2">
      <c r="A8811" s="3">
        <v>44013</v>
      </c>
      <c r="B8811" t="s">
        <v>723</v>
      </c>
      <c r="C8811" t="s">
        <v>724</v>
      </c>
      <c r="D8811">
        <v>710</v>
      </c>
      <c r="E8811">
        <v>1082</v>
      </c>
      <c r="F8811" t="str">
        <f t="shared" si="286"/>
        <v>01</v>
      </c>
      <c r="G8811" t="s">
        <v>513</v>
      </c>
      <c r="H8811">
        <v>1</v>
      </c>
      <c r="I8811" t="s">
        <v>6</v>
      </c>
      <c r="J8811" t="s">
        <v>5</v>
      </c>
      <c r="K8811" t="s">
        <v>6</v>
      </c>
      <c r="L8811">
        <v>230</v>
      </c>
      <c r="M8811" t="str">
        <f>VLOOKUP(E8811,Translations!$A$1:$B$7,2,FALSE)</f>
        <v>Midtjylland</v>
      </c>
      <c r="N8811" t="str">
        <f>VLOOKUP(D8811,Translations!$I$2:$K$101,2,FALSE)</f>
        <v>Favrskov</v>
      </c>
      <c r="O8811" t="str">
        <f>VLOOKUP(G8811,Translations!$M$2:$N$9,2,FALSE)</f>
        <v>[X2079] SARS-CoV-2 (RNA), Borger</v>
      </c>
      <c r="P8811" t="str">
        <f>VLOOKUP(F8811,Translations!$D$1:$F$13,2,FALSE)</f>
        <v>Ok</v>
      </c>
      <c r="Q8811" t="str">
        <f>VLOOKUP(F8811,Translations!$D$2:$G$13,4,FALSE)</f>
        <v>01 - Aktiv, bopæl i DK</v>
      </c>
      <c r="R8811" t="str">
        <f>VLOOKUP(H8811,Translations!$P$2:$Q$10,2,FALSE)</f>
        <v>1 - Selvstændigt sikret - med lægevalg</v>
      </c>
      <c r="S8811" t="str">
        <f>VLOOKUP(F8811,Translations!$D$2:$F$13,3,FALSE)</f>
        <v>Ja</v>
      </c>
    </row>
    <row r="8812" spans="1:19" x14ac:dyDescent="0.2">
      <c r="A8812" s="3">
        <v>44013</v>
      </c>
      <c r="B8812" t="s">
        <v>723</v>
      </c>
      <c r="C8812" t="s">
        <v>724</v>
      </c>
      <c r="D8812">
        <v>710</v>
      </c>
      <c r="E8812">
        <v>1082</v>
      </c>
      <c r="F8812" t="str">
        <f t="shared" si="286"/>
        <v>01</v>
      </c>
      <c r="G8812" t="s">
        <v>513</v>
      </c>
      <c r="H8812">
        <v>2</v>
      </c>
      <c r="I8812" t="s">
        <v>6</v>
      </c>
      <c r="J8812" t="s">
        <v>5</v>
      </c>
      <c r="K8812" t="s">
        <v>6</v>
      </c>
      <c r="L8812">
        <v>1</v>
      </c>
      <c r="M8812" t="str">
        <f>VLOOKUP(E8812,Translations!$A$1:$B$7,2,FALSE)</f>
        <v>Midtjylland</v>
      </c>
      <c r="N8812" t="str">
        <f>VLOOKUP(D8812,Translations!$I$2:$K$101,2,FALSE)</f>
        <v>Favrskov</v>
      </c>
      <c r="O8812" t="str">
        <f>VLOOKUP(G8812,Translations!$M$2:$N$9,2,FALSE)</f>
        <v>[X2079] SARS-CoV-2 (RNA), Borger</v>
      </c>
      <c r="P8812" t="str">
        <f>VLOOKUP(F8812,Translations!$D$1:$F$13,2,FALSE)</f>
        <v>Ok</v>
      </c>
      <c r="Q8812" t="str">
        <f>VLOOKUP(F8812,Translations!$D$2:$G$13,4,FALSE)</f>
        <v>01 - Aktiv, bopæl i DK</v>
      </c>
      <c r="R8812" t="str">
        <f>VLOOKUP(H8812,Translations!$P$2:$Q$10,2,FALSE)</f>
        <v>2 - Selvstændigt sikret - uden lægevalg</v>
      </c>
      <c r="S8812" t="str">
        <f>VLOOKUP(F8812,Translations!$D$2:$F$13,3,FALSE)</f>
        <v>Ja</v>
      </c>
    </row>
    <row r="8813" spans="1:19" x14ac:dyDescent="0.2">
      <c r="A8813" s="3">
        <v>44013</v>
      </c>
      <c r="B8813" t="s">
        <v>723</v>
      </c>
      <c r="C8813" t="s">
        <v>724</v>
      </c>
      <c r="D8813">
        <v>727</v>
      </c>
      <c r="E8813">
        <v>1082</v>
      </c>
      <c r="F8813" t="str">
        <f t="shared" si="286"/>
        <v>01</v>
      </c>
      <c r="G8813" t="s">
        <v>513</v>
      </c>
      <c r="H8813">
        <v>1</v>
      </c>
      <c r="I8813" t="s">
        <v>6</v>
      </c>
      <c r="J8813" t="s">
        <v>5</v>
      </c>
      <c r="K8813" t="s">
        <v>6</v>
      </c>
      <c r="L8813">
        <v>91</v>
      </c>
      <c r="M8813" t="str">
        <f>VLOOKUP(E8813,Translations!$A$1:$B$7,2,FALSE)</f>
        <v>Midtjylland</v>
      </c>
      <c r="N8813" t="str">
        <f>VLOOKUP(D8813,Translations!$I$2:$K$101,2,FALSE)</f>
        <v>Odder</v>
      </c>
      <c r="O8813" t="str">
        <f>VLOOKUP(G8813,Translations!$M$2:$N$9,2,FALSE)</f>
        <v>[X2079] SARS-CoV-2 (RNA), Borger</v>
      </c>
      <c r="P8813" t="str">
        <f>VLOOKUP(F8813,Translations!$D$1:$F$13,2,FALSE)</f>
        <v>Ok</v>
      </c>
      <c r="Q8813" t="str">
        <f>VLOOKUP(F8813,Translations!$D$2:$G$13,4,FALSE)</f>
        <v>01 - Aktiv, bopæl i DK</v>
      </c>
      <c r="R8813" t="str">
        <f>VLOOKUP(H8813,Translations!$P$2:$Q$10,2,FALSE)</f>
        <v>1 - Selvstændigt sikret - med lægevalg</v>
      </c>
      <c r="S8813" t="str">
        <f>VLOOKUP(F8813,Translations!$D$2:$F$13,3,FALSE)</f>
        <v>Ja</v>
      </c>
    </row>
    <row r="8814" spans="1:19" x14ac:dyDescent="0.2">
      <c r="A8814" s="3">
        <v>44013</v>
      </c>
      <c r="B8814" t="s">
        <v>723</v>
      </c>
      <c r="C8814" t="s">
        <v>724</v>
      </c>
      <c r="D8814">
        <v>730</v>
      </c>
      <c r="E8814">
        <v>1082</v>
      </c>
      <c r="F8814" t="str">
        <f t="shared" si="286"/>
        <v>01</v>
      </c>
      <c r="G8814" t="s">
        <v>513</v>
      </c>
      <c r="H8814">
        <v>1</v>
      </c>
      <c r="I8814" t="s">
        <v>6</v>
      </c>
      <c r="J8814" t="s">
        <v>5</v>
      </c>
      <c r="K8814" t="s">
        <v>6</v>
      </c>
      <c r="L8814">
        <v>344</v>
      </c>
      <c r="M8814" t="str">
        <f>VLOOKUP(E8814,Translations!$A$1:$B$7,2,FALSE)</f>
        <v>Midtjylland</v>
      </c>
      <c r="N8814" t="str">
        <f>VLOOKUP(D8814,Translations!$I$2:$K$101,2,FALSE)</f>
        <v>Randers</v>
      </c>
      <c r="O8814" t="str">
        <f>VLOOKUP(G8814,Translations!$M$2:$N$9,2,FALSE)</f>
        <v>[X2079] SARS-CoV-2 (RNA), Borger</v>
      </c>
      <c r="P8814" t="str">
        <f>VLOOKUP(F8814,Translations!$D$1:$F$13,2,FALSE)</f>
        <v>Ok</v>
      </c>
      <c r="Q8814" t="str">
        <f>VLOOKUP(F8814,Translations!$D$2:$G$13,4,FALSE)</f>
        <v>01 - Aktiv, bopæl i DK</v>
      </c>
      <c r="R8814" t="str">
        <f>VLOOKUP(H8814,Translations!$P$2:$Q$10,2,FALSE)</f>
        <v>1 - Selvstændigt sikret - med lægevalg</v>
      </c>
      <c r="S8814" t="str">
        <f>VLOOKUP(F8814,Translations!$D$2:$F$13,3,FALSE)</f>
        <v>Ja</v>
      </c>
    </row>
    <row r="8815" spans="1:19" x14ac:dyDescent="0.2">
      <c r="A8815" s="3">
        <v>44013</v>
      </c>
      <c r="B8815" t="s">
        <v>723</v>
      </c>
      <c r="C8815" t="s">
        <v>724</v>
      </c>
      <c r="D8815">
        <v>730</v>
      </c>
      <c r="E8815">
        <v>1082</v>
      </c>
      <c r="F8815" t="str">
        <f t="shared" si="286"/>
        <v>01</v>
      </c>
      <c r="G8815" t="s">
        <v>513</v>
      </c>
      <c r="H8815">
        <v>2</v>
      </c>
      <c r="I8815" t="s">
        <v>6</v>
      </c>
      <c r="J8815" t="s">
        <v>5</v>
      </c>
      <c r="K8815" t="s">
        <v>6</v>
      </c>
      <c r="L8815">
        <v>1</v>
      </c>
      <c r="M8815" t="str">
        <f>VLOOKUP(E8815,Translations!$A$1:$B$7,2,FALSE)</f>
        <v>Midtjylland</v>
      </c>
      <c r="N8815" t="str">
        <f>VLOOKUP(D8815,Translations!$I$2:$K$101,2,FALSE)</f>
        <v>Randers</v>
      </c>
      <c r="O8815" t="str">
        <f>VLOOKUP(G8815,Translations!$M$2:$N$9,2,FALSE)</f>
        <v>[X2079] SARS-CoV-2 (RNA), Borger</v>
      </c>
      <c r="P8815" t="str">
        <f>VLOOKUP(F8815,Translations!$D$1:$F$13,2,FALSE)</f>
        <v>Ok</v>
      </c>
      <c r="Q8815" t="str">
        <f>VLOOKUP(F8815,Translations!$D$2:$G$13,4,FALSE)</f>
        <v>01 - Aktiv, bopæl i DK</v>
      </c>
      <c r="R8815" t="str">
        <f>VLOOKUP(H8815,Translations!$P$2:$Q$10,2,FALSE)</f>
        <v>2 - Selvstændigt sikret - uden lægevalg</v>
      </c>
      <c r="S8815" t="str">
        <f>VLOOKUP(F8815,Translations!$D$2:$F$13,3,FALSE)</f>
        <v>Ja</v>
      </c>
    </row>
    <row r="8816" spans="1:19" x14ac:dyDescent="0.2">
      <c r="A8816" s="3">
        <v>44013</v>
      </c>
      <c r="B8816" t="s">
        <v>723</v>
      </c>
      <c r="C8816" t="s">
        <v>724</v>
      </c>
      <c r="D8816">
        <v>740</v>
      </c>
      <c r="E8816">
        <v>1082</v>
      </c>
      <c r="F8816" t="str">
        <f t="shared" si="286"/>
        <v>01</v>
      </c>
      <c r="G8816" t="s">
        <v>513</v>
      </c>
      <c r="H8816">
        <v>1</v>
      </c>
      <c r="I8816" t="s">
        <v>6</v>
      </c>
      <c r="J8816" t="s">
        <v>5</v>
      </c>
      <c r="K8816" t="s">
        <v>6</v>
      </c>
      <c r="L8816">
        <v>386</v>
      </c>
      <c r="M8816" t="str">
        <f>VLOOKUP(E8816,Translations!$A$1:$B$7,2,FALSE)</f>
        <v>Midtjylland</v>
      </c>
      <c r="N8816" t="str">
        <f>VLOOKUP(D8816,Translations!$I$2:$K$101,2,FALSE)</f>
        <v>Silkeborg</v>
      </c>
      <c r="O8816" t="str">
        <f>VLOOKUP(G8816,Translations!$M$2:$N$9,2,FALSE)</f>
        <v>[X2079] SARS-CoV-2 (RNA), Borger</v>
      </c>
      <c r="P8816" t="str">
        <f>VLOOKUP(F8816,Translations!$D$1:$F$13,2,FALSE)</f>
        <v>Ok</v>
      </c>
      <c r="Q8816" t="str">
        <f>VLOOKUP(F8816,Translations!$D$2:$G$13,4,FALSE)</f>
        <v>01 - Aktiv, bopæl i DK</v>
      </c>
      <c r="R8816" t="str">
        <f>VLOOKUP(H8816,Translations!$P$2:$Q$10,2,FALSE)</f>
        <v>1 - Selvstændigt sikret - med lægevalg</v>
      </c>
      <c r="S8816" t="str">
        <f>VLOOKUP(F8816,Translations!$D$2:$F$13,3,FALSE)</f>
        <v>Ja</v>
      </c>
    </row>
    <row r="8817" spans="1:19" x14ac:dyDescent="0.2">
      <c r="A8817" s="3">
        <v>44013</v>
      </c>
      <c r="B8817" t="s">
        <v>723</v>
      </c>
      <c r="C8817" t="s">
        <v>724</v>
      </c>
      <c r="D8817">
        <v>740</v>
      </c>
      <c r="E8817">
        <v>1082</v>
      </c>
      <c r="F8817" t="str">
        <f t="shared" si="286"/>
        <v>01</v>
      </c>
      <c r="G8817" t="s">
        <v>513</v>
      </c>
      <c r="H8817">
        <v>2</v>
      </c>
      <c r="I8817" t="s">
        <v>6</v>
      </c>
      <c r="J8817" t="s">
        <v>5</v>
      </c>
      <c r="K8817" t="s">
        <v>6</v>
      </c>
      <c r="L8817">
        <v>2</v>
      </c>
      <c r="M8817" t="str">
        <f>VLOOKUP(E8817,Translations!$A$1:$B$7,2,FALSE)</f>
        <v>Midtjylland</v>
      </c>
      <c r="N8817" t="str">
        <f>VLOOKUP(D8817,Translations!$I$2:$K$101,2,FALSE)</f>
        <v>Silkeborg</v>
      </c>
      <c r="O8817" t="str">
        <f>VLOOKUP(G8817,Translations!$M$2:$N$9,2,FALSE)</f>
        <v>[X2079] SARS-CoV-2 (RNA), Borger</v>
      </c>
      <c r="P8817" t="str">
        <f>VLOOKUP(F8817,Translations!$D$1:$F$13,2,FALSE)</f>
        <v>Ok</v>
      </c>
      <c r="Q8817" t="str">
        <f>VLOOKUP(F8817,Translations!$D$2:$G$13,4,FALSE)</f>
        <v>01 - Aktiv, bopæl i DK</v>
      </c>
      <c r="R8817" t="str">
        <f>VLOOKUP(H8817,Translations!$P$2:$Q$10,2,FALSE)</f>
        <v>2 - Selvstændigt sikret - uden lægevalg</v>
      </c>
      <c r="S8817" t="str">
        <f>VLOOKUP(F8817,Translations!$D$2:$F$13,3,FALSE)</f>
        <v>Ja</v>
      </c>
    </row>
    <row r="8818" spans="1:19" x14ac:dyDescent="0.2">
      <c r="A8818" s="3">
        <v>44013</v>
      </c>
      <c r="B8818" t="s">
        <v>723</v>
      </c>
      <c r="C8818" t="s">
        <v>724</v>
      </c>
      <c r="D8818">
        <v>741</v>
      </c>
      <c r="E8818">
        <v>1082</v>
      </c>
      <c r="F8818" t="str">
        <f t="shared" si="286"/>
        <v>01</v>
      </c>
      <c r="G8818" t="s">
        <v>513</v>
      </c>
      <c r="H8818">
        <v>1</v>
      </c>
      <c r="I8818" t="s">
        <v>6</v>
      </c>
      <c r="J8818" t="s">
        <v>5</v>
      </c>
      <c r="K8818" t="s">
        <v>6</v>
      </c>
      <c r="L8818">
        <v>13</v>
      </c>
      <c r="M8818" t="str">
        <f>VLOOKUP(E8818,Translations!$A$1:$B$7,2,FALSE)</f>
        <v>Midtjylland</v>
      </c>
      <c r="N8818" t="str">
        <f>VLOOKUP(D8818,Translations!$I$2:$K$101,2,FALSE)</f>
        <v>Samsø</v>
      </c>
      <c r="O8818" t="str">
        <f>VLOOKUP(G8818,Translations!$M$2:$N$9,2,FALSE)</f>
        <v>[X2079] SARS-CoV-2 (RNA), Borger</v>
      </c>
      <c r="P8818" t="str">
        <f>VLOOKUP(F8818,Translations!$D$1:$F$13,2,FALSE)</f>
        <v>Ok</v>
      </c>
      <c r="Q8818" t="str">
        <f>VLOOKUP(F8818,Translations!$D$2:$G$13,4,FALSE)</f>
        <v>01 - Aktiv, bopæl i DK</v>
      </c>
      <c r="R8818" t="str">
        <f>VLOOKUP(H8818,Translations!$P$2:$Q$10,2,FALSE)</f>
        <v>1 - Selvstændigt sikret - med lægevalg</v>
      </c>
      <c r="S8818" t="str">
        <f>VLOOKUP(F8818,Translations!$D$2:$F$13,3,FALSE)</f>
        <v>Ja</v>
      </c>
    </row>
    <row r="8819" spans="1:19" x14ac:dyDescent="0.2">
      <c r="A8819" s="3">
        <v>44013</v>
      </c>
      <c r="B8819" t="s">
        <v>723</v>
      </c>
      <c r="C8819" t="s">
        <v>724</v>
      </c>
      <c r="D8819">
        <v>746</v>
      </c>
      <c r="E8819">
        <v>1082</v>
      </c>
      <c r="F8819" t="str">
        <f t="shared" si="286"/>
        <v>01</v>
      </c>
      <c r="G8819" t="s">
        <v>513</v>
      </c>
      <c r="H8819">
        <v>1</v>
      </c>
      <c r="I8819" t="s">
        <v>6</v>
      </c>
      <c r="J8819" t="s">
        <v>5</v>
      </c>
      <c r="K8819" t="s">
        <v>6</v>
      </c>
      <c r="L8819">
        <v>284</v>
      </c>
      <c r="M8819" t="str">
        <f>VLOOKUP(E8819,Translations!$A$1:$B$7,2,FALSE)</f>
        <v>Midtjylland</v>
      </c>
      <c r="N8819" t="str">
        <f>VLOOKUP(D8819,Translations!$I$2:$K$101,2,FALSE)</f>
        <v>Skanderborg</v>
      </c>
      <c r="O8819" t="str">
        <f>VLOOKUP(G8819,Translations!$M$2:$N$9,2,FALSE)</f>
        <v>[X2079] SARS-CoV-2 (RNA), Borger</v>
      </c>
      <c r="P8819" t="str">
        <f>VLOOKUP(F8819,Translations!$D$1:$F$13,2,FALSE)</f>
        <v>Ok</v>
      </c>
      <c r="Q8819" t="str">
        <f>VLOOKUP(F8819,Translations!$D$2:$G$13,4,FALSE)</f>
        <v>01 - Aktiv, bopæl i DK</v>
      </c>
      <c r="R8819" t="str">
        <f>VLOOKUP(H8819,Translations!$P$2:$Q$10,2,FALSE)</f>
        <v>1 - Selvstændigt sikret - med lægevalg</v>
      </c>
      <c r="S8819" t="str">
        <f>VLOOKUP(F8819,Translations!$D$2:$F$13,3,FALSE)</f>
        <v>Ja</v>
      </c>
    </row>
    <row r="8820" spans="1:19" x14ac:dyDescent="0.2">
      <c r="A8820" s="3">
        <v>44013</v>
      </c>
      <c r="B8820" t="s">
        <v>723</v>
      </c>
      <c r="C8820" t="s">
        <v>724</v>
      </c>
      <c r="D8820">
        <v>751</v>
      </c>
      <c r="E8820">
        <v>1082</v>
      </c>
      <c r="F8820" t="str">
        <f t="shared" ref="F8820:F8839" si="287">"01"</f>
        <v>01</v>
      </c>
      <c r="G8820" t="s">
        <v>513</v>
      </c>
      <c r="H8820">
        <v>1</v>
      </c>
      <c r="I8820" t="s">
        <v>6</v>
      </c>
      <c r="J8820" t="s">
        <v>5</v>
      </c>
      <c r="K8820" t="s">
        <v>6</v>
      </c>
      <c r="L8820">
        <v>1003</v>
      </c>
      <c r="M8820" t="str">
        <f>VLOOKUP(E8820,Translations!$A$1:$B$7,2,FALSE)</f>
        <v>Midtjylland</v>
      </c>
      <c r="N8820" t="str">
        <f>VLOOKUP(D8820,Translations!$I$2:$K$101,2,FALSE)</f>
        <v>Aarhus</v>
      </c>
      <c r="O8820" t="str">
        <f>VLOOKUP(G8820,Translations!$M$2:$N$9,2,FALSE)</f>
        <v>[X2079] SARS-CoV-2 (RNA), Borger</v>
      </c>
      <c r="P8820" t="str">
        <f>VLOOKUP(F8820,Translations!$D$1:$F$13,2,FALSE)</f>
        <v>Ok</v>
      </c>
      <c r="Q8820" t="str">
        <f>VLOOKUP(F8820,Translations!$D$2:$G$13,4,FALSE)</f>
        <v>01 - Aktiv, bopæl i DK</v>
      </c>
      <c r="R8820" t="str">
        <f>VLOOKUP(H8820,Translations!$P$2:$Q$10,2,FALSE)</f>
        <v>1 - Selvstændigt sikret - med lægevalg</v>
      </c>
      <c r="S8820" t="str">
        <f>VLOOKUP(F8820,Translations!$D$2:$F$13,3,FALSE)</f>
        <v>Ja</v>
      </c>
    </row>
    <row r="8821" spans="1:19" x14ac:dyDescent="0.2">
      <c r="A8821" s="3">
        <v>44013</v>
      </c>
      <c r="B8821" t="s">
        <v>723</v>
      </c>
      <c r="C8821" t="s">
        <v>724</v>
      </c>
      <c r="D8821">
        <v>756</v>
      </c>
      <c r="E8821">
        <v>1082</v>
      </c>
      <c r="F8821" t="str">
        <f t="shared" si="287"/>
        <v>01</v>
      </c>
      <c r="G8821" t="s">
        <v>513</v>
      </c>
      <c r="H8821">
        <v>1</v>
      </c>
      <c r="I8821" t="s">
        <v>6</v>
      </c>
      <c r="J8821" t="s">
        <v>5</v>
      </c>
      <c r="K8821" t="s">
        <v>6</v>
      </c>
      <c r="L8821">
        <v>151</v>
      </c>
      <c r="M8821" t="str">
        <f>VLOOKUP(E8821,Translations!$A$1:$B$7,2,FALSE)</f>
        <v>Midtjylland</v>
      </c>
      <c r="N8821" t="str">
        <f>VLOOKUP(D8821,Translations!$I$2:$K$101,2,FALSE)</f>
        <v>Ikast-Brande</v>
      </c>
      <c r="O8821" t="str">
        <f>VLOOKUP(G8821,Translations!$M$2:$N$9,2,FALSE)</f>
        <v>[X2079] SARS-CoV-2 (RNA), Borger</v>
      </c>
      <c r="P8821" t="str">
        <f>VLOOKUP(F8821,Translations!$D$1:$F$13,2,FALSE)</f>
        <v>Ok</v>
      </c>
      <c r="Q8821" t="str">
        <f>VLOOKUP(F8821,Translations!$D$2:$G$13,4,FALSE)</f>
        <v>01 - Aktiv, bopæl i DK</v>
      </c>
      <c r="R8821" t="str">
        <f>VLOOKUP(H8821,Translations!$P$2:$Q$10,2,FALSE)</f>
        <v>1 - Selvstændigt sikret - med lægevalg</v>
      </c>
      <c r="S8821" t="str">
        <f>VLOOKUP(F8821,Translations!$D$2:$F$13,3,FALSE)</f>
        <v>Ja</v>
      </c>
    </row>
    <row r="8822" spans="1:19" x14ac:dyDescent="0.2">
      <c r="A8822" s="3">
        <v>44013</v>
      </c>
      <c r="B8822" t="s">
        <v>723</v>
      </c>
      <c r="C8822" t="s">
        <v>724</v>
      </c>
      <c r="D8822">
        <v>756</v>
      </c>
      <c r="E8822">
        <v>1082</v>
      </c>
      <c r="F8822" t="str">
        <f t="shared" si="287"/>
        <v>01</v>
      </c>
      <c r="G8822" t="s">
        <v>513</v>
      </c>
      <c r="H8822">
        <v>2</v>
      </c>
      <c r="I8822" t="s">
        <v>6</v>
      </c>
      <c r="J8822" t="s">
        <v>5</v>
      </c>
      <c r="K8822" t="s">
        <v>6</v>
      </c>
      <c r="L8822">
        <v>1</v>
      </c>
      <c r="M8822" t="str">
        <f>VLOOKUP(E8822,Translations!$A$1:$B$7,2,FALSE)</f>
        <v>Midtjylland</v>
      </c>
      <c r="N8822" t="str">
        <f>VLOOKUP(D8822,Translations!$I$2:$K$101,2,FALSE)</f>
        <v>Ikast-Brande</v>
      </c>
      <c r="O8822" t="str">
        <f>VLOOKUP(G8822,Translations!$M$2:$N$9,2,FALSE)</f>
        <v>[X2079] SARS-CoV-2 (RNA), Borger</v>
      </c>
      <c r="P8822" t="str">
        <f>VLOOKUP(F8822,Translations!$D$1:$F$13,2,FALSE)</f>
        <v>Ok</v>
      </c>
      <c r="Q8822" t="str">
        <f>VLOOKUP(F8822,Translations!$D$2:$G$13,4,FALSE)</f>
        <v>01 - Aktiv, bopæl i DK</v>
      </c>
      <c r="R8822" t="str">
        <f>VLOOKUP(H8822,Translations!$P$2:$Q$10,2,FALSE)</f>
        <v>2 - Selvstændigt sikret - uden lægevalg</v>
      </c>
      <c r="S8822" t="str">
        <f>VLOOKUP(F8822,Translations!$D$2:$F$13,3,FALSE)</f>
        <v>Ja</v>
      </c>
    </row>
    <row r="8823" spans="1:19" x14ac:dyDescent="0.2">
      <c r="A8823" s="3">
        <v>44013</v>
      </c>
      <c r="B8823" t="s">
        <v>723</v>
      </c>
      <c r="C8823" t="s">
        <v>724</v>
      </c>
      <c r="D8823">
        <v>760</v>
      </c>
      <c r="E8823">
        <v>1082</v>
      </c>
      <c r="F8823" t="str">
        <f t="shared" si="287"/>
        <v>01</v>
      </c>
      <c r="G8823" t="s">
        <v>513</v>
      </c>
      <c r="H8823">
        <v>1</v>
      </c>
      <c r="I8823" t="s">
        <v>6</v>
      </c>
      <c r="J8823" t="s">
        <v>5</v>
      </c>
      <c r="K8823" t="s">
        <v>6</v>
      </c>
      <c r="L8823">
        <v>235</v>
      </c>
      <c r="M8823" t="str">
        <f>VLOOKUP(E8823,Translations!$A$1:$B$7,2,FALSE)</f>
        <v>Midtjylland</v>
      </c>
      <c r="N8823" t="str">
        <f>VLOOKUP(D8823,Translations!$I$2:$K$101,2,FALSE)</f>
        <v>Ringkøbing-Skjern</v>
      </c>
      <c r="O8823" t="str">
        <f>VLOOKUP(G8823,Translations!$M$2:$N$9,2,FALSE)</f>
        <v>[X2079] SARS-CoV-2 (RNA), Borger</v>
      </c>
      <c r="P8823" t="str">
        <f>VLOOKUP(F8823,Translations!$D$1:$F$13,2,FALSE)</f>
        <v>Ok</v>
      </c>
      <c r="Q8823" t="str">
        <f>VLOOKUP(F8823,Translations!$D$2:$G$13,4,FALSE)</f>
        <v>01 - Aktiv, bopæl i DK</v>
      </c>
      <c r="R8823" t="str">
        <f>VLOOKUP(H8823,Translations!$P$2:$Q$10,2,FALSE)</f>
        <v>1 - Selvstændigt sikret - med lægevalg</v>
      </c>
      <c r="S8823" t="str">
        <f>VLOOKUP(F8823,Translations!$D$2:$F$13,3,FALSE)</f>
        <v>Ja</v>
      </c>
    </row>
    <row r="8824" spans="1:19" x14ac:dyDescent="0.2">
      <c r="A8824" s="3">
        <v>44013</v>
      </c>
      <c r="B8824" t="s">
        <v>723</v>
      </c>
      <c r="C8824" t="s">
        <v>724</v>
      </c>
      <c r="D8824">
        <v>760</v>
      </c>
      <c r="E8824">
        <v>1082</v>
      </c>
      <c r="F8824" t="str">
        <f t="shared" si="287"/>
        <v>01</v>
      </c>
      <c r="G8824" t="s">
        <v>513</v>
      </c>
      <c r="H8824">
        <v>2</v>
      </c>
      <c r="I8824" t="s">
        <v>6</v>
      </c>
      <c r="J8824" t="s">
        <v>5</v>
      </c>
      <c r="K8824" t="s">
        <v>6</v>
      </c>
      <c r="L8824">
        <v>2</v>
      </c>
      <c r="M8824" t="str">
        <f>VLOOKUP(E8824,Translations!$A$1:$B$7,2,FALSE)</f>
        <v>Midtjylland</v>
      </c>
      <c r="N8824" t="str">
        <f>VLOOKUP(D8824,Translations!$I$2:$K$101,2,FALSE)</f>
        <v>Ringkøbing-Skjern</v>
      </c>
      <c r="O8824" t="str">
        <f>VLOOKUP(G8824,Translations!$M$2:$N$9,2,FALSE)</f>
        <v>[X2079] SARS-CoV-2 (RNA), Borger</v>
      </c>
      <c r="P8824" t="str">
        <f>VLOOKUP(F8824,Translations!$D$1:$F$13,2,FALSE)</f>
        <v>Ok</v>
      </c>
      <c r="Q8824" t="str">
        <f>VLOOKUP(F8824,Translations!$D$2:$G$13,4,FALSE)</f>
        <v>01 - Aktiv, bopæl i DK</v>
      </c>
      <c r="R8824" t="str">
        <f>VLOOKUP(H8824,Translations!$P$2:$Q$10,2,FALSE)</f>
        <v>2 - Selvstændigt sikret - uden lægevalg</v>
      </c>
      <c r="S8824" t="str">
        <f>VLOOKUP(F8824,Translations!$D$2:$F$13,3,FALSE)</f>
        <v>Ja</v>
      </c>
    </row>
    <row r="8825" spans="1:19" x14ac:dyDescent="0.2">
      <c r="A8825" s="3">
        <v>44013</v>
      </c>
      <c r="B8825" t="s">
        <v>723</v>
      </c>
      <c r="C8825" t="s">
        <v>724</v>
      </c>
      <c r="D8825">
        <v>766</v>
      </c>
      <c r="E8825">
        <v>1082</v>
      </c>
      <c r="F8825" t="str">
        <f t="shared" si="287"/>
        <v>01</v>
      </c>
      <c r="G8825" t="s">
        <v>513</v>
      </c>
      <c r="H8825">
        <v>1</v>
      </c>
      <c r="I8825" t="s">
        <v>6</v>
      </c>
      <c r="J8825" t="s">
        <v>5</v>
      </c>
      <c r="K8825" t="s">
        <v>6</v>
      </c>
      <c r="L8825">
        <v>214</v>
      </c>
      <c r="M8825" t="str">
        <f>VLOOKUP(E8825,Translations!$A$1:$B$7,2,FALSE)</f>
        <v>Midtjylland</v>
      </c>
      <c r="N8825" t="str">
        <f>VLOOKUP(D8825,Translations!$I$2:$K$101,2,FALSE)</f>
        <v>Hedensted</v>
      </c>
      <c r="O8825" t="str">
        <f>VLOOKUP(G8825,Translations!$M$2:$N$9,2,FALSE)</f>
        <v>[X2079] SARS-CoV-2 (RNA), Borger</v>
      </c>
      <c r="P8825" t="str">
        <f>VLOOKUP(F8825,Translations!$D$1:$F$13,2,FALSE)</f>
        <v>Ok</v>
      </c>
      <c r="Q8825" t="str">
        <f>VLOOKUP(F8825,Translations!$D$2:$G$13,4,FALSE)</f>
        <v>01 - Aktiv, bopæl i DK</v>
      </c>
      <c r="R8825" t="str">
        <f>VLOOKUP(H8825,Translations!$P$2:$Q$10,2,FALSE)</f>
        <v>1 - Selvstændigt sikret - med lægevalg</v>
      </c>
      <c r="S8825" t="str">
        <f>VLOOKUP(F8825,Translations!$D$2:$F$13,3,FALSE)</f>
        <v>Ja</v>
      </c>
    </row>
    <row r="8826" spans="1:19" x14ac:dyDescent="0.2">
      <c r="A8826" s="3">
        <v>44013</v>
      </c>
      <c r="B8826" t="s">
        <v>723</v>
      </c>
      <c r="C8826" t="s">
        <v>724</v>
      </c>
      <c r="D8826">
        <v>773</v>
      </c>
      <c r="E8826">
        <v>1081</v>
      </c>
      <c r="F8826" t="str">
        <f t="shared" si="287"/>
        <v>01</v>
      </c>
      <c r="G8826" t="s">
        <v>513</v>
      </c>
      <c r="H8826">
        <v>1</v>
      </c>
      <c r="I8826" t="s">
        <v>6</v>
      </c>
      <c r="J8826" t="s">
        <v>5</v>
      </c>
      <c r="K8826" t="s">
        <v>6</v>
      </c>
      <c r="L8826">
        <v>82</v>
      </c>
      <c r="M8826" t="str">
        <f>VLOOKUP(E8826,Translations!$A$1:$B$7,2,FALSE)</f>
        <v>Nordjylland</v>
      </c>
      <c r="N8826" t="str">
        <f>VLOOKUP(D8826,Translations!$I$2:$K$101,2,FALSE)</f>
        <v>Morsø</v>
      </c>
      <c r="O8826" t="str">
        <f>VLOOKUP(G8826,Translations!$M$2:$N$9,2,FALSE)</f>
        <v>[X2079] SARS-CoV-2 (RNA), Borger</v>
      </c>
      <c r="P8826" t="str">
        <f>VLOOKUP(F8826,Translations!$D$1:$F$13,2,FALSE)</f>
        <v>Ok</v>
      </c>
      <c r="Q8826" t="str">
        <f>VLOOKUP(F8826,Translations!$D$2:$G$13,4,FALSE)</f>
        <v>01 - Aktiv, bopæl i DK</v>
      </c>
      <c r="R8826" t="str">
        <f>VLOOKUP(H8826,Translations!$P$2:$Q$10,2,FALSE)</f>
        <v>1 - Selvstændigt sikret - med lægevalg</v>
      </c>
      <c r="S8826" t="str">
        <f>VLOOKUP(F8826,Translations!$D$2:$F$13,3,FALSE)</f>
        <v>Ja</v>
      </c>
    </row>
    <row r="8827" spans="1:19" x14ac:dyDescent="0.2">
      <c r="A8827" s="3">
        <v>44013</v>
      </c>
      <c r="B8827" t="s">
        <v>723</v>
      </c>
      <c r="C8827" t="s">
        <v>724</v>
      </c>
      <c r="D8827">
        <v>779</v>
      </c>
      <c r="E8827">
        <v>1082</v>
      </c>
      <c r="F8827" t="str">
        <f t="shared" si="287"/>
        <v>01</v>
      </c>
      <c r="G8827" t="s">
        <v>513</v>
      </c>
      <c r="H8827">
        <v>1</v>
      </c>
      <c r="I8827" t="s">
        <v>6</v>
      </c>
      <c r="J8827" t="s">
        <v>5</v>
      </c>
      <c r="K8827" t="s">
        <v>6</v>
      </c>
      <c r="L8827">
        <v>156</v>
      </c>
      <c r="M8827" t="str">
        <f>VLOOKUP(E8827,Translations!$A$1:$B$7,2,FALSE)</f>
        <v>Midtjylland</v>
      </c>
      <c r="N8827" t="str">
        <f>VLOOKUP(D8827,Translations!$I$2:$K$101,2,FALSE)</f>
        <v>Skive</v>
      </c>
      <c r="O8827" t="str">
        <f>VLOOKUP(G8827,Translations!$M$2:$N$9,2,FALSE)</f>
        <v>[X2079] SARS-CoV-2 (RNA), Borger</v>
      </c>
      <c r="P8827" t="str">
        <f>VLOOKUP(F8827,Translations!$D$1:$F$13,2,FALSE)</f>
        <v>Ok</v>
      </c>
      <c r="Q8827" t="str">
        <f>VLOOKUP(F8827,Translations!$D$2:$G$13,4,FALSE)</f>
        <v>01 - Aktiv, bopæl i DK</v>
      </c>
      <c r="R8827" t="str">
        <f>VLOOKUP(H8827,Translations!$P$2:$Q$10,2,FALSE)</f>
        <v>1 - Selvstændigt sikret - med lægevalg</v>
      </c>
      <c r="S8827" t="str">
        <f>VLOOKUP(F8827,Translations!$D$2:$F$13,3,FALSE)</f>
        <v>Ja</v>
      </c>
    </row>
    <row r="8828" spans="1:19" x14ac:dyDescent="0.2">
      <c r="A8828" s="3">
        <v>44013</v>
      </c>
      <c r="B8828" t="s">
        <v>723</v>
      </c>
      <c r="C8828" t="s">
        <v>724</v>
      </c>
      <c r="D8828">
        <v>787</v>
      </c>
      <c r="E8828">
        <v>1081</v>
      </c>
      <c r="F8828" t="str">
        <f t="shared" si="287"/>
        <v>01</v>
      </c>
      <c r="G8828" t="s">
        <v>513</v>
      </c>
      <c r="H8828">
        <v>1</v>
      </c>
      <c r="I8828" t="s">
        <v>6</v>
      </c>
      <c r="J8828" t="s">
        <v>5</v>
      </c>
      <c r="K8828" t="s">
        <v>6</v>
      </c>
      <c r="L8828">
        <v>165</v>
      </c>
      <c r="M8828" t="str">
        <f>VLOOKUP(E8828,Translations!$A$1:$B$7,2,FALSE)</f>
        <v>Nordjylland</v>
      </c>
      <c r="N8828" t="str">
        <f>VLOOKUP(D8828,Translations!$I$2:$K$101,2,FALSE)</f>
        <v>Thisted</v>
      </c>
      <c r="O8828" t="str">
        <f>VLOOKUP(G8828,Translations!$M$2:$N$9,2,FALSE)</f>
        <v>[X2079] SARS-CoV-2 (RNA), Borger</v>
      </c>
      <c r="P8828" t="str">
        <f>VLOOKUP(F8828,Translations!$D$1:$F$13,2,FALSE)</f>
        <v>Ok</v>
      </c>
      <c r="Q8828" t="str">
        <f>VLOOKUP(F8828,Translations!$D$2:$G$13,4,FALSE)</f>
        <v>01 - Aktiv, bopæl i DK</v>
      </c>
      <c r="R8828" t="str">
        <f>VLOOKUP(H8828,Translations!$P$2:$Q$10,2,FALSE)</f>
        <v>1 - Selvstændigt sikret - med lægevalg</v>
      </c>
      <c r="S8828" t="str">
        <f>VLOOKUP(F8828,Translations!$D$2:$F$13,3,FALSE)</f>
        <v>Ja</v>
      </c>
    </row>
    <row r="8829" spans="1:19" x14ac:dyDescent="0.2">
      <c r="A8829" s="3">
        <v>44013</v>
      </c>
      <c r="B8829" t="s">
        <v>723</v>
      </c>
      <c r="C8829" t="s">
        <v>724</v>
      </c>
      <c r="D8829">
        <v>791</v>
      </c>
      <c r="E8829">
        <v>1082</v>
      </c>
      <c r="F8829" t="str">
        <f t="shared" si="287"/>
        <v>01</v>
      </c>
      <c r="G8829" t="s">
        <v>513</v>
      </c>
      <c r="H8829">
        <v>1</v>
      </c>
      <c r="I8829" t="s">
        <v>6</v>
      </c>
      <c r="J8829" t="s">
        <v>5</v>
      </c>
      <c r="K8829" t="s">
        <v>6</v>
      </c>
      <c r="L8829">
        <v>383</v>
      </c>
      <c r="M8829" t="str">
        <f>VLOOKUP(E8829,Translations!$A$1:$B$7,2,FALSE)</f>
        <v>Midtjylland</v>
      </c>
      <c r="N8829" t="str">
        <f>VLOOKUP(D8829,Translations!$I$2:$K$101,2,FALSE)</f>
        <v>Viborg</v>
      </c>
      <c r="O8829" t="str">
        <f>VLOOKUP(G8829,Translations!$M$2:$N$9,2,FALSE)</f>
        <v>[X2079] SARS-CoV-2 (RNA), Borger</v>
      </c>
      <c r="P8829" t="str">
        <f>VLOOKUP(F8829,Translations!$D$1:$F$13,2,FALSE)</f>
        <v>Ok</v>
      </c>
      <c r="Q8829" t="str">
        <f>VLOOKUP(F8829,Translations!$D$2:$G$13,4,FALSE)</f>
        <v>01 - Aktiv, bopæl i DK</v>
      </c>
      <c r="R8829" t="str">
        <f>VLOOKUP(H8829,Translations!$P$2:$Q$10,2,FALSE)</f>
        <v>1 - Selvstændigt sikret - med lægevalg</v>
      </c>
      <c r="S8829" t="str">
        <f>VLOOKUP(F8829,Translations!$D$2:$F$13,3,FALSE)</f>
        <v>Ja</v>
      </c>
    </row>
    <row r="8830" spans="1:19" x14ac:dyDescent="0.2">
      <c r="A8830" s="3">
        <v>44013</v>
      </c>
      <c r="B8830" t="s">
        <v>723</v>
      </c>
      <c r="C8830" t="s">
        <v>724</v>
      </c>
      <c r="D8830">
        <v>791</v>
      </c>
      <c r="E8830">
        <v>1082</v>
      </c>
      <c r="F8830" t="str">
        <f t="shared" si="287"/>
        <v>01</v>
      </c>
      <c r="G8830" t="s">
        <v>513</v>
      </c>
      <c r="H8830">
        <v>2</v>
      </c>
      <c r="I8830" t="s">
        <v>6</v>
      </c>
      <c r="J8830" t="s">
        <v>5</v>
      </c>
      <c r="K8830" t="s">
        <v>6</v>
      </c>
      <c r="L8830">
        <v>1</v>
      </c>
      <c r="M8830" t="str">
        <f>VLOOKUP(E8830,Translations!$A$1:$B$7,2,FALSE)</f>
        <v>Midtjylland</v>
      </c>
      <c r="N8830" t="str">
        <f>VLOOKUP(D8830,Translations!$I$2:$K$101,2,FALSE)</f>
        <v>Viborg</v>
      </c>
      <c r="O8830" t="str">
        <f>VLOOKUP(G8830,Translations!$M$2:$N$9,2,FALSE)</f>
        <v>[X2079] SARS-CoV-2 (RNA), Borger</v>
      </c>
      <c r="P8830" t="str">
        <f>VLOOKUP(F8830,Translations!$D$1:$F$13,2,FALSE)</f>
        <v>Ok</v>
      </c>
      <c r="Q8830" t="str">
        <f>VLOOKUP(F8830,Translations!$D$2:$G$13,4,FALSE)</f>
        <v>01 - Aktiv, bopæl i DK</v>
      </c>
      <c r="R8830" t="str">
        <f>VLOOKUP(H8830,Translations!$P$2:$Q$10,2,FALSE)</f>
        <v>2 - Selvstændigt sikret - uden lægevalg</v>
      </c>
      <c r="S8830" t="str">
        <f>VLOOKUP(F8830,Translations!$D$2:$F$13,3,FALSE)</f>
        <v>Ja</v>
      </c>
    </row>
    <row r="8831" spans="1:19" x14ac:dyDescent="0.2">
      <c r="A8831" s="3">
        <v>44013</v>
      </c>
      <c r="B8831" t="s">
        <v>723</v>
      </c>
      <c r="C8831" t="s">
        <v>724</v>
      </c>
      <c r="D8831">
        <v>810</v>
      </c>
      <c r="E8831">
        <v>1081</v>
      </c>
      <c r="F8831" t="str">
        <f t="shared" si="287"/>
        <v>01</v>
      </c>
      <c r="G8831" t="s">
        <v>513</v>
      </c>
      <c r="H8831">
        <v>1</v>
      </c>
      <c r="I8831" t="s">
        <v>6</v>
      </c>
      <c r="J8831" t="s">
        <v>5</v>
      </c>
      <c r="K8831" t="s">
        <v>6</v>
      </c>
      <c r="L8831">
        <v>158</v>
      </c>
      <c r="M8831" t="str">
        <f>VLOOKUP(E8831,Translations!$A$1:$B$7,2,FALSE)</f>
        <v>Nordjylland</v>
      </c>
      <c r="N8831" t="str">
        <f>VLOOKUP(D8831,Translations!$I$2:$K$101,2,FALSE)</f>
        <v>Brønderslev</v>
      </c>
      <c r="O8831" t="str">
        <f>VLOOKUP(G8831,Translations!$M$2:$N$9,2,FALSE)</f>
        <v>[X2079] SARS-CoV-2 (RNA), Borger</v>
      </c>
      <c r="P8831" t="str">
        <f>VLOOKUP(F8831,Translations!$D$1:$F$13,2,FALSE)</f>
        <v>Ok</v>
      </c>
      <c r="Q8831" t="str">
        <f>VLOOKUP(F8831,Translations!$D$2:$G$13,4,FALSE)</f>
        <v>01 - Aktiv, bopæl i DK</v>
      </c>
      <c r="R8831" t="str">
        <f>VLOOKUP(H8831,Translations!$P$2:$Q$10,2,FALSE)</f>
        <v>1 - Selvstændigt sikret - med lægevalg</v>
      </c>
      <c r="S8831" t="str">
        <f>VLOOKUP(F8831,Translations!$D$2:$F$13,3,FALSE)</f>
        <v>Ja</v>
      </c>
    </row>
    <row r="8832" spans="1:19" x14ac:dyDescent="0.2">
      <c r="A8832" s="3">
        <v>44013</v>
      </c>
      <c r="B8832" t="s">
        <v>723</v>
      </c>
      <c r="C8832" t="s">
        <v>724</v>
      </c>
      <c r="D8832">
        <v>813</v>
      </c>
      <c r="E8832">
        <v>1081</v>
      </c>
      <c r="F8832" t="str">
        <f t="shared" si="287"/>
        <v>01</v>
      </c>
      <c r="G8832" t="s">
        <v>513</v>
      </c>
      <c r="H8832">
        <v>1</v>
      </c>
      <c r="I8832" t="s">
        <v>6</v>
      </c>
      <c r="J8832" t="s">
        <v>5</v>
      </c>
      <c r="K8832" t="s">
        <v>6</v>
      </c>
      <c r="L8832">
        <v>190</v>
      </c>
      <c r="M8832" t="str">
        <f>VLOOKUP(E8832,Translations!$A$1:$B$7,2,FALSE)</f>
        <v>Nordjylland</v>
      </c>
      <c r="N8832" t="str">
        <f>VLOOKUP(D8832,Translations!$I$2:$K$101,2,FALSE)</f>
        <v>Frederikshavn</v>
      </c>
      <c r="O8832" t="str">
        <f>VLOOKUP(G8832,Translations!$M$2:$N$9,2,FALSE)</f>
        <v>[X2079] SARS-CoV-2 (RNA), Borger</v>
      </c>
      <c r="P8832" t="str">
        <f>VLOOKUP(F8832,Translations!$D$1:$F$13,2,FALSE)</f>
        <v>Ok</v>
      </c>
      <c r="Q8832" t="str">
        <f>VLOOKUP(F8832,Translations!$D$2:$G$13,4,FALSE)</f>
        <v>01 - Aktiv, bopæl i DK</v>
      </c>
      <c r="R8832" t="str">
        <f>VLOOKUP(H8832,Translations!$P$2:$Q$10,2,FALSE)</f>
        <v>1 - Selvstændigt sikret - med lægevalg</v>
      </c>
      <c r="S8832" t="str">
        <f>VLOOKUP(F8832,Translations!$D$2:$F$13,3,FALSE)</f>
        <v>Ja</v>
      </c>
    </row>
    <row r="8833" spans="1:19" x14ac:dyDescent="0.2">
      <c r="A8833" s="3">
        <v>44013</v>
      </c>
      <c r="B8833" t="s">
        <v>723</v>
      </c>
      <c r="C8833" t="s">
        <v>724</v>
      </c>
      <c r="D8833">
        <v>820</v>
      </c>
      <c r="E8833">
        <v>1081</v>
      </c>
      <c r="F8833" t="str">
        <f t="shared" si="287"/>
        <v>01</v>
      </c>
      <c r="G8833" t="s">
        <v>513</v>
      </c>
      <c r="H8833">
        <v>1</v>
      </c>
      <c r="I8833" t="s">
        <v>6</v>
      </c>
      <c r="J8833" t="s">
        <v>5</v>
      </c>
      <c r="K8833" t="s">
        <v>6</v>
      </c>
      <c r="L8833">
        <v>118</v>
      </c>
      <c r="M8833" t="str">
        <f>VLOOKUP(E8833,Translations!$A$1:$B$7,2,FALSE)</f>
        <v>Nordjylland</v>
      </c>
      <c r="N8833" t="str">
        <f>VLOOKUP(D8833,Translations!$I$2:$K$101,2,FALSE)</f>
        <v>Vesthimmerlands</v>
      </c>
      <c r="O8833" t="str">
        <f>VLOOKUP(G8833,Translations!$M$2:$N$9,2,FALSE)</f>
        <v>[X2079] SARS-CoV-2 (RNA), Borger</v>
      </c>
      <c r="P8833" t="str">
        <f>VLOOKUP(F8833,Translations!$D$1:$F$13,2,FALSE)</f>
        <v>Ok</v>
      </c>
      <c r="Q8833" t="str">
        <f>VLOOKUP(F8833,Translations!$D$2:$G$13,4,FALSE)</f>
        <v>01 - Aktiv, bopæl i DK</v>
      </c>
      <c r="R8833" t="str">
        <f>VLOOKUP(H8833,Translations!$P$2:$Q$10,2,FALSE)</f>
        <v>1 - Selvstændigt sikret - med lægevalg</v>
      </c>
      <c r="S8833" t="str">
        <f>VLOOKUP(F8833,Translations!$D$2:$F$13,3,FALSE)</f>
        <v>Ja</v>
      </c>
    </row>
    <row r="8834" spans="1:19" x14ac:dyDescent="0.2">
      <c r="A8834" s="3">
        <v>44013</v>
      </c>
      <c r="B8834" t="s">
        <v>723</v>
      </c>
      <c r="C8834" t="s">
        <v>724</v>
      </c>
      <c r="D8834">
        <v>825</v>
      </c>
      <c r="E8834">
        <v>1081</v>
      </c>
      <c r="F8834" t="str">
        <f t="shared" si="287"/>
        <v>01</v>
      </c>
      <c r="G8834" t="s">
        <v>513</v>
      </c>
      <c r="H8834">
        <v>1</v>
      </c>
      <c r="I8834" t="s">
        <v>6</v>
      </c>
      <c r="J8834" t="s">
        <v>5</v>
      </c>
      <c r="K8834" t="s">
        <v>6</v>
      </c>
      <c r="L8834">
        <v>4</v>
      </c>
      <c r="M8834" t="str">
        <f>VLOOKUP(E8834,Translations!$A$1:$B$7,2,FALSE)</f>
        <v>Nordjylland</v>
      </c>
      <c r="N8834" t="str">
        <f>VLOOKUP(D8834,Translations!$I$2:$K$101,2,FALSE)</f>
        <v>Læsø</v>
      </c>
      <c r="O8834" t="str">
        <f>VLOOKUP(G8834,Translations!$M$2:$N$9,2,FALSE)</f>
        <v>[X2079] SARS-CoV-2 (RNA), Borger</v>
      </c>
      <c r="P8834" t="str">
        <f>VLOOKUP(F8834,Translations!$D$1:$F$13,2,FALSE)</f>
        <v>Ok</v>
      </c>
      <c r="Q8834" t="str">
        <f>VLOOKUP(F8834,Translations!$D$2:$G$13,4,FALSE)</f>
        <v>01 - Aktiv, bopæl i DK</v>
      </c>
      <c r="R8834" t="str">
        <f>VLOOKUP(H8834,Translations!$P$2:$Q$10,2,FALSE)</f>
        <v>1 - Selvstændigt sikret - med lægevalg</v>
      </c>
      <c r="S8834" t="str">
        <f>VLOOKUP(F8834,Translations!$D$2:$F$13,3,FALSE)</f>
        <v>Ja</v>
      </c>
    </row>
    <row r="8835" spans="1:19" x14ac:dyDescent="0.2">
      <c r="A8835" s="3">
        <v>44013</v>
      </c>
      <c r="B8835" t="s">
        <v>723</v>
      </c>
      <c r="C8835" t="s">
        <v>724</v>
      </c>
      <c r="D8835">
        <v>840</v>
      </c>
      <c r="E8835">
        <v>1081</v>
      </c>
      <c r="F8835" t="str">
        <f t="shared" si="287"/>
        <v>01</v>
      </c>
      <c r="G8835" t="s">
        <v>513</v>
      </c>
      <c r="H8835">
        <v>1</v>
      </c>
      <c r="I8835" t="s">
        <v>6</v>
      </c>
      <c r="J8835" t="s">
        <v>5</v>
      </c>
      <c r="K8835" t="s">
        <v>6</v>
      </c>
      <c r="L8835">
        <v>112</v>
      </c>
      <c r="M8835" t="str">
        <f>VLOOKUP(E8835,Translations!$A$1:$B$7,2,FALSE)</f>
        <v>Nordjylland</v>
      </c>
      <c r="N8835" t="str">
        <f>VLOOKUP(D8835,Translations!$I$2:$K$101,2,FALSE)</f>
        <v>Rebild</v>
      </c>
      <c r="O8835" t="str">
        <f>VLOOKUP(G8835,Translations!$M$2:$N$9,2,FALSE)</f>
        <v>[X2079] SARS-CoV-2 (RNA), Borger</v>
      </c>
      <c r="P8835" t="str">
        <f>VLOOKUP(F8835,Translations!$D$1:$F$13,2,FALSE)</f>
        <v>Ok</v>
      </c>
      <c r="Q8835" t="str">
        <f>VLOOKUP(F8835,Translations!$D$2:$G$13,4,FALSE)</f>
        <v>01 - Aktiv, bopæl i DK</v>
      </c>
      <c r="R8835" t="str">
        <f>VLOOKUP(H8835,Translations!$P$2:$Q$10,2,FALSE)</f>
        <v>1 - Selvstændigt sikret - med lægevalg</v>
      </c>
      <c r="S8835" t="str">
        <f>VLOOKUP(F8835,Translations!$D$2:$F$13,3,FALSE)</f>
        <v>Ja</v>
      </c>
    </row>
    <row r="8836" spans="1:19" x14ac:dyDescent="0.2">
      <c r="A8836" s="3">
        <v>44013</v>
      </c>
      <c r="B8836" t="s">
        <v>723</v>
      </c>
      <c r="C8836" t="s">
        <v>724</v>
      </c>
      <c r="D8836">
        <v>846</v>
      </c>
      <c r="E8836">
        <v>1081</v>
      </c>
      <c r="F8836" t="str">
        <f t="shared" si="287"/>
        <v>01</v>
      </c>
      <c r="G8836" t="s">
        <v>513</v>
      </c>
      <c r="H8836">
        <v>1</v>
      </c>
      <c r="I8836" t="s">
        <v>6</v>
      </c>
      <c r="J8836" t="s">
        <v>5</v>
      </c>
      <c r="K8836" t="s">
        <v>6</v>
      </c>
      <c r="L8836">
        <v>138</v>
      </c>
      <c r="M8836" t="str">
        <f>VLOOKUP(E8836,Translations!$A$1:$B$7,2,FALSE)</f>
        <v>Nordjylland</v>
      </c>
      <c r="N8836" t="str">
        <f>VLOOKUP(D8836,Translations!$I$2:$K$101,2,FALSE)</f>
        <v>Mariagerfjord</v>
      </c>
      <c r="O8836" t="str">
        <f>VLOOKUP(G8836,Translations!$M$2:$N$9,2,FALSE)</f>
        <v>[X2079] SARS-CoV-2 (RNA), Borger</v>
      </c>
      <c r="P8836" t="str">
        <f>VLOOKUP(F8836,Translations!$D$1:$F$13,2,FALSE)</f>
        <v>Ok</v>
      </c>
      <c r="Q8836" t="str">
        <f>VLOOKUP(F8836,Translations!$D$2:$G$13,4,FALSE)</f>
        <v>01 - Aktiv, bopæl i DK</v>
      </c>
      <c r="R8836" t="str">
        <f>VLOOKUP(H8836,Translations!$P$2:$Q$10,2,FALSE)</f>
        <v>1 - Selvstændigt sikret - med lægevalg</v>
      </c>
      <c r="S8836" t="str">
        <f>VLOOKUP(F8836,Translations!$D$2:$F$13,3,FALSE)</f>
        <v>Ja</v>
      </c>
    </row>
    <row r="8837" spans="1:19" x14ac:dyDescent="0.2">
      <c r="A8837" s="3">
        <v>44013</v>
      </c>
      <c r="B8837" t="s">
        <v>723</v>
      </c>
      <c r="C8837" t="s">
        <v>724</v>
      </c>
      <c r="D8837">
        <v>849</v>
      </c>
      <c r="E8837">
        <v>1081</v>
      </c>
      <c r="F8837" t="str">
        <f t="shared" si="287"/>
        <v>01</v>
      </c>
      <c r="G8837" t="s">
        <v>513</v>
      </c>
      <c r="H8837">
        <v>1</v>
      </c>
      <c r="I8837" t="s">
        <v>6</v>
      </c>
      <c r="J8837" t="s">
        <v>5</v>
      </c>
      <c r="K8837" t="s">
        <v>6</v>
      </c>
      <c r="L8837">
        <v>121</v>
      </c>
      <c r="M8837" t="str">
        <f>VLOOKUP(E8837,Translations!$A$1:$B$7,2,FALSE)</f>
        <v>Nordjylland</v>
      </c>
      <c r="N8837" t="str">
        <f>VLOOKUP(D8837,Translations!$I$2:$K$101,2,FALSE)</f>
        <v>Jammerbugt</v>
      </c>
      <c r="O8837" t="str">
        <f>VLOOKUP(G8837,Translations!$M$2:$N$9,2,FALSE)</f>
        <v>[X2079] SARS-CoV-2 (RNA), Borger</v>
      </c>
      <c r="P8837" t="str">
        <f>VLOOKUP(F8837,Translations!$D$1:$F$13,2,FALSE)</f>
        <v>Ok</v>
      </c>
      <c r="Q8837" t="str">
        <f>VLOOKUP(F8837,Translations!$D$2:$G$13,4,FALSE)</f>
        <v>01 - Aktiv, bopæl i DK</v>
      </c>
      <c r="R8837" t="str">
        <f>VLOOKUP(H8837,Translations!$P$2:$Q$10,2,FALSE)</f>
        <v>1 - Selvstændigt sikret - med lægevalg</v>
      </c>
      <c r="S8837" t="str">
        <f>VLOOKUP(F8837,Translations!$D$2:$F$13,3,FALSE)</f>
        <v>Ja</v>
      </c>
    </row>
    <row r="8838" spans="1:19" x14ac:dyDescent="0.2">
      <c r="A8838" s="3">
        <v>44013</v>
      </c>
      <c r="B8838" t="s">
        <v>723</v>
      </c>
      <c r="C8838" t="s">
        <v>724</v>
      </c>
      <c r="D8838">
        <v>851</v>
      </c>
      <c r="E8838">
        <v>1081</v>
      </c>
      <c r="F8838" t="str">
        <f t="shared" si="287"/>
        <v>01</v>
      </c>
      <c r="G8838" t="s">
        <v>513</v>
      </c>
      <c r="H8838">
        <v>1</v>
      </c>
      <c r="I8838" t="s">
        <v>6</v>
      </c>
      <c r="J8838" t="s">
        <v>5</v>
      </c>
      <c r="K8838" t="s">
        <v>6</v>
      </c>
      <c r="L8838">
        <v>619</v>
      </c>
      <c r="M8838" t="str">
        <f>VLOOKUP(E8838,Translations!$A$1:$B$7,2,FALSE)</f>
        <v>Nordjylland</v>
      </c>
      <c r="N8838" t="str">
        <f>VLOOKUP(D8838,Translations!$I$2:$K$101,2,FALSE)</f>
        <v>Aalborg</v>
      </c>
      <c r="O8838" t="str">
        <f>VLOOKUP(G8838,Translations!$M$2:$N$9,2,FALSE)</f>
        <v>[X2079] SARS-CoV-2 (RNA), Borger</v>
      </c>
      <c r="P8838" t="str">
        <f>VLOOKUP(F8838,Translations!$D$1:$F$13,2,FALSE)</f>
        <v>Ok</v>
      </c>
      <c r="Q8838" t="str">
        <f>VLOOKUP(F8838,Translations!$D$2:$G$13,4,FALSE)</f>
        <v>01 - Aktiv, bopæl i DK</v>
      </c>
      <c r="R8838" t="str">
        <f>VLOOKUP(H8838,Translations!$P$2:$Q$10,2,FALSE)</f>
        <v>1 - Selvstændigt sikret - med lægevalg</v>
      </c>
      <c r="S8838" t="str">
        <f>VLOOKUP(F8838,Translations!$D$2:$F$13,3,FALSE)</f>
        <v>Ja</v>
      </c>
    </row>
    <row r="8839" spans="1:19" x14ac:dyDescent="0.2">
      <c r="A8839" s="3">
        <v>44013</v>
      </c>
      <c r="B8839" t="s">
        <v>723</v>
      </c>
      <c r="C8839" t="s">
        <v>724</v>
      </c>
      <c r="D8839">
        <v>860</v>
      </c>
      <c r="E8839">
        <v>1081</v>
      </c>
      <c r="F8839" t="str">
        <f t="shared" si="287"/>
        <v>01</v>
      </c>
      <c r="G8839" t="s">
        <v>513</v>
      </c>
      <c r="H8839">
        <v>1</v>
      </c>
      <c r="I8839" t="s">
        <v>6</v>
      </c>
      <c r="J8839" t="s">
        <v>5</v>
      </c>
      <c r="K8839" t="s">
        <v>6</v>
      </c>
      <c r="L8839">
        <v>247</v>
      </c>
      <c r="M8839" t="str">
        <f>VLOOKUP(E8839,Translations!$A$1:$B$7,2,FALSE)</f>
        <v>Nordjylland</v>
      </c>
      <c r="N8839" t="str">
        <f>VLOOKUP(D8839,Translations!$I$2:$K$101,2,FALSE)</f>
        <v>Hjørring</v>
      </c>
      <c r="O8839" t="str">
        <f>VLOOKUP(G8839,Translations!$M$2:$N$9,2,FALSE)</f>
        <v>[X2079] SARS-CoV-2 (RNA), Borger</v>
      </c>
      <c r="P8839" t="str">
        <f>VLOOKUP(F8839,Translations!$D$1:$F$13,2,FALSE)</f>
        <v>Ok</v>
      </c>
      <c r="Q8839" t="str">
        <f>VLOOKUP(F8839,Translations!$D$2:$G$13,4,FALSE)</f>
        <v>01 - Aktiv, bopæl i DK</v>
      </c>
      <c r="R8839" t="str">
        <f>VLOOKUP(H8839,Translations!$P$2:$Q$10,2,FALSE)</f>
        <v>1 - Selvstændigt sikret - med lægevalg</v>
      </c>
      <c r="S8839" t="str">
        <f>VLOOKUP(F8839,Translations!$D$2:$F$13,3,FALSE)</f>
        <v>Ja</v>
      </c>
    </row>
    <row r="8840" spans="1:19" x14ac:dyDescent="0.2">
      <c r="A8840" s="3">
        <v>44013</v>
      </c>
      <c r="B8840" t="s">
        <v>725</v>
      </c>
      <c r="C8840" t="s">
        <v>726</v>
      </c>
      <c r="D8840">
        <v>0</v>
      </c>
      <c r="E8840">
        <v>0</v>
      </c>
      <c r="F8840" t="str">
        <f>"80"</f>
        <v>80</v>
      </c>
      <c r="G8840" t="s">
        <v>513</v>
      </c>
      <c r="H8840">
        <v>1</v>
      </c>
      <c r="I8840" t="s">
        <v>6</v>
      </c>
      <c r="J8840" t="s">
        <v>5</v>
      </c>
      <c r="K8840" t="s">
        <v>6</v>
      </c>
      <c r="L8840">
        <v>1</v>
      </c>
      <c r="M8840" t="str">
        <f>VLOOKUP(E8840,Translations!$A$1:$B$7,2,FALSE)</f>
        <v>Ukendt</v>
      </c>
      <c r="N8840" t="str">
        <f>VLOOKUP(D8840,Translations!$I$2:$K$101,2,FALSE)</f>
        <v>Ukendt</v>
      </c>
      <c r="O8840" t="str">
        <f>VLOOKUP(G8840,Translations!$M$2:$N$9,2,FALSE)</f>
        <v>[X2079] SARS-CoV-2 (RNA), Borger</v>
      </c>
      <c r="P8840" t="str">
        <f>VLOOKUP(F8840,Translations!$D$1:$F$13,2,FALSE)</f>
        <v>Ok</v>
      </c>
      <c r="Q8840" t="str">
        <f>VLOOKUP(F8840,Translations!$D$2:$G$13,4,FALSE)</f>
        <v>80 - Inaktiv, udrejst</v>
      </c>
      <c r="R8840" t="str">
        <f>VLOOKUP(H8840,Translations!$P$2:$Q$10,2,FALSE)</f>
        <v>1 - Selvstændigt sikret - med lægevalg</v>
      </c>
      <c r="S8840" t="str">
        <f>VLOOKUP(F8840,Translations!$D$2:$F$13,3,FALSE)</f>
        <v>Ja</v>
      </c>
    </row>
    <row r="8841" spans="1:19" x14ac:dyDescent="0.2">
      <c r="A8841" s="3">
        <v>44013</v>
      </c>
      <c r="B8841" t="s">
        <v>725</v>
      </c>
      <c r="C8841" t="s">
        <v>726</v>
      </c>
      <c r="D8841">
        <v>101</v>
      </c>
      <c r="E8841">
        <v>1084</v>
      </c>
      <c r="F8841" t="str">
        <f t="shared" ref="F8841:F8872" si="288">"01"</f>
        <v>01</v>
      </c>
      <c r="G8841" t="s">
        <v>513</v>
      </c>
      <c r="H8841">
        <v>1</v>
      </c>
      <c r="I8841" t="s">
        <v>6</v>
      </c>
      <c r="J8841" t="s">
        <v>5</v>
      </c>
      <c r="K8841" t="s">
        <v>6</v>
      </c>
      <c r="L8841">
        <v>1526</v>
      </c>
      <c r="M8841" t="str">
        <f>VLOOKUP(E8841,Translations!$A$1:$B$7,2,FALSE)</f>
        <v>Hovedstaden</v>
      </c>
      <c r="N8841" t="str">
        <f>VLOOKUP(D8841,Translations!$I$2:$K$101,2,FALSE)</f>
        <v>København</v>
      </c>
      <c r="O8841" t="str">
        <f>VLOOKUP(G8841,Translations!$M$2:$N$9,2,FALSE)</f>
        <v>[X2079] SARS-CoV-2 (RNA), Borger</v>
      </c>
      <c r="P8841" t="str">
        <f>VLOOKUP(F8841,Translations!$D$1:$F$13,2,FALSE)</f>
        <v>Ok</v>
      </c>
      <c r="Q8841" t="str">
        <f>VLOOKUP(F8841,Translations!$D$2:$G$13,4,FALSE)</f>
        <v>01 - Aktiv, bopæl i DK</v>
      </c>
      <c r="R8841" t="str">
        <f>VLOOKUP(H8841,Translations!$P$2:$Q$10,2,FALSE)</f>
        <v>1 - Selvstændigt sikret - med lægevalg</v>
      </c>
      <c r="S8841" t="str">
        <f>VLOOKUP(F8841,Translations!$D$2:$F$13,3,FALSE)</f>
        <v>Ja</v>
      </c>
    </row>
    <row r="8842" spans="1:19" x14ac:dyDescent="0.2">
      <c r="A8842" s="3">
        <v>44013</v>
      </c>
      <c r="B8842" t="s">
        <v>725</v>
      </c>
      <c r="C8842" t="s">
        <v>726</v>
      </c>
      <c r="D8842">
        <v>101</v>
      </c>
      <c r="E8842">
        <v>1084</v>
      </c>
      <c r="F8842" t="str">
        <f t="shared" si="288"/>
        <v>01</v>
      </c>
      <c r="G8842" t="s">
        <v>513</v>
      </c>
      <c r="H8842">
        <v>2</v>
      </c>
      <c r="I8842" t="s">
        <v>6</v>
      </c>
      <c r="J8842" t="s">
        <v>5</v>
      </c>
      <c r="K8842" t="s">
        <v>6</v>
      </c>
      <c r="L8842">
        <v>2</v>
      </c>
      <c r="M8842" t="str">
        <f>VLOOKUP(E8842,Translations!$A$1:$B$7,2,FALSE)</f>
        <v>Hovedstaden</v>
      </c>
      <c r="N8842" t="str">
        <f>VLOOKUP(D8842,Translations!$I$2:$K$101,2,FALSE)</f>
        <v>København</v>
      </c>
      <c r="O8842" t="str">
        <f>VLOOKUP(G8842,Translations!$M$2:$N$9,2,FALSE)</f>
        <v>[X2079] SARS-CoV-2 (RNA), Borger</v>
      </c>
      <c r="P8842" t="str">
        <f>VLOOKUP(F8842,Translations!$D$1:$F$13,2,FALSE)</f>
        <v>Ok</v>
      </c>
      <c r="Q8842" t="str">
        <f>VLOOKUP(F8842,Translations!$D$2:$G$13,4,FALSE)</f>
        <v>01 - Aktiv, bopæl i DK</v>
      </c>
      <c r="R8842" t="str">
        <f>VLOOKUP(H8842,Translations!$P$2:$Q$10,2,FALSE)</f>
        <v>2 - Selvstændigt sikret - uden lægevalg</v>
      </c>
      <c r="S8842" t="str">
        <f>VLOOKUP(F8842,Translations!$D$2:$F$13,3,FALSE)</f>
        <v>Ja</v>
      </c>
    </row>
    <row r="8843" spans="1:19" x14ac:dyDescent="0.2">
      <c r="A8843" s="3">
        <v>44013</v>
      </c>
      <c r="B8843" t="s">
        <v>725</v>
      </c>
      <c r="C8843" t="s">
        <v>726</v>
      </c>
      <c r="D8843">
        <v>147</v>
      </c>
      <c r="E8843">
        <v>1084</v>
      </c>
      <c r="F8843" t="str">
        <f t="shared" si="288"/>
        <v>01</v>
      </c>
      <c r="G8843" t="s">
        <v>513</v>
      </c>
      <c r="H8843">
        <v>1</v>
      </c>
      <c r="I8843" t="s">
        <v>6</v>
      </c>
      <c r="J8843" t="s">
        <v>5</v>
      </c>
      <c r="K8843" t="s">
        <v>6</v>
      </c>
      <c r="L8843">
        <v>249</v>
      </c>
      <c r="M8843" t="str">
        <f>VLOOKUP(E8843,Translations!$A$1:$B$7,2,FALSE)</f>
        <v>Hovedstaden</v>
      </c>
      <c r="N8843" t="str">
        <f>VLOOKUP(D8843,Translations!$I$2:$K$101,2,FALSE)</f>
        <v>Frederiksberg</v>
      </c>
      <c r="O8843" t="str">
        <f>VLOOKUP(G8843,Translations!$M$2:$N$9,2,FALSE)</f>
        <v>[X2079] SARS-CoV-2 (RNA), Borger</v>
      </c>
      <c r="P8843" t="str">
        <f>VLOOKUP(F8843,Translations!$D$1:$F$13,2,FALSE)</f>
        <v>Ok</v>
      </c>
      <c r="Q8843" t="str">
        <f>VLOOKUP(F8843,Translations!$D$2:$G$13,4,FALSE)</f>
        <v>01 - Aktiv, bopæl i DK</v>
      </c>
      <c r="R8843" t="str">
        <f>VLOOKUP(H8843,Translations!$P$2:$Q$10,2,FALSE)</f>
        <v>1 - Selvstændigt sikret - med lægevalg</v>
      </c>
      <c r="S8843" t="str">
        <f>VLOOKUP(F8843,Translations!$D$2:$F$13,3,FALSE)</f>
        <v>Ja</v>
      </c>
    </row>
    <row r="8844" spans="1:19" x14ac:dyDescent="0.2">
      <c r="A8844" s="3">
        <v>44013</v>
      </c>
      <c r="B8844" t="s">
        <v>725</v>
      </c>
      <c r="C8844" t="s">
        <v>726</v>
      </c>
      <c r="D8844">
        <v>147</v>
      </c>
      <c r="E8844">
        <v>1084</v>
      </c>
      <c r="F8844" t="str">
        <f t="shared" si="288"/>
        <v>01</v>
      </c>
      <c r="G8844" t="s">
        <v>513</v>
      </c>
      <c r="H8844">
        <v>2</v>
      </c>
      <c r="I8844" t="s">
        <v>6</v>
      </c>
      <c r="J8844" t="s">
        <v>5</v>
      </c>
      <c r="K8844" t="s">
        <v>6</v>
      </c>
      <c r="L8844">
        <v>1</v>
      </c>
      <c r="M8844" t="str">
        <f>VLOOKUP(E8844,Translations!$A$1:$B$7,2,FALSE)</f>
        <v>Hovedstaden</v>
      </c>
      <c r="N8844" t="str">
        <f>VLOOKUP(D8844,Translations!$I$2:$K$101,2,FALSE)</f>
        <v>Frederiksberg</v>
      </c>
      <c r="O8844" t="str">
        <f>VLOOKUP(G8844,Translations!$M$2:$N$9,2,FALSE)</f>
        <v>[X2079] SARS-CoV-2 (RNA), Borger</v>
      </c>
      <c r="P8844" t="str">
        <f>VLOOKUP(F8844,Translations!$D$1:$F$13,2,FALSE)</f>
        <v>Ok</v>
      </c>
      <c r="Q8844" t="str">
        <f>VLOOKUP(F8844,Translations!$D$2:$G$13,4,FALSE)</f>
        <v>01 - Aktiv, bopæl i DK</v>
      </c>
      <c r="R8844" t="str">
        <f>VLOOKUP(H8844,Translations!$P$2:$Q$10,2,FALSE)</f>
        <v>2 - Selvstændigt sikret - uden lægevalg</v>
      </c>
      <c r="S8844" t="str">
        <f>VLOOKUP(F8844,Translations!$D$2:$F$13,3,FALSE)</f>
        <v>Ja</v>
      </c>
    </row>
    <row r="8845" spans="1:19" x14ac:dyDescent="0.2">
      <c r="A8845" s="3">
        <v>44013</v>
      </c>
      <c r="B8845" t="s">
        <v>725</v>
      </c>
      <c r="C8845" t="s">
        <v>726</v>
      </c>
      <c r="D8845">
        <v>151</v>
      </c>
      <c r="E8845">
        <v>1084</v>
      </c>
      <c r="F8845" t="str">
        <f t="shared" si="288"/>
        <v>01</v>
      </c>
      <c r="G8845" t="s">
        <v>513</v>
      </c>
      <c r="H8845">
        <v>1</v>
      </c>
      <c r="I8845" t="s">
        <v>6</v>
      </c>
      <c r="J8845" t="s">
        <v>5</v>
      </c>
      <c r="K8845" t="s">
        <v>6</v>
      </c>
      <c r="L8845">
        <v>181</v>
      </c>
      <c r="M8845" t="str">
        <f>VLOOKUP(E8845,Translations!$A$1:$B$7,2,FALSE)</f>
        <v>Hovedstaden</v>
      </c>
      <c r="N8845" t="str">
        <f>VLOOKUP(D8845,Translations!$I$2:$K$101,2,FALSE)</f>
        <v>Ballerup</v>
      </c>
      <c r="O8845" t="str">
        <f>VLOOKUP(G8845,Translations!$M$2:$N$9,2,FALSE)</f>
        <v>[X2079] SARS-CoV-2 (RNA), Borger</v>
      </c>
      <c r="P8845" t="str">
        <f>VLOOKUP(F8845,Translations!$D$1:$F$13,2,FALSE)</f>
        <v>Ok</v>
      </c>
      <c r="Q8845" t="str">
        <f>VLOOKUP(F8845,Translations!$D$2:$G$13,4,FALSE)</f>
        <v>01 - Aktiv, bopæl i DK</v>
      </c>
      <c r="R8845" t="str">
        <f>VLOOKUP(H8845,Translations!$P$2:$Q$10,2,FALSE)</f>
        <v>1 - Selvstændigt sikret - med lægevalg</v>
      </c>
      <c r="S8845" t="str">
        <f>VLOOKUP(F8845,Translations!$D$2:$F$13,3,FALSE)</f>
        <v>Ja</v>
      </c>
    </row>
    <row r="8846" spans="1:19" x14ac:dyDescent="0.2">
      <c r="A8846" s="3">
        <v>44013</v>
      </c>
      <c r="B8846" t="s">
        <v>725</v>
      </c>
      <c r="C8846" t="s">
        <v>726</v>
      </c>
      <c r="D8846">
        <v>153</v>
      </c>
      <c r="E8846">
        <v>1084</v>
      </c>
      <c r="F8846" t="str">
        <f t="shared" si="288"/>
        <v>01</v>
      </c>
      <c r="G8846" t="s">
        <v>513</v>
      </c>
      <c r="H8846">
        <v>1</v>
      </c>
      <c r="I8846" t="s">
        <v>6</v>
      </c>
      <c r="J8846" t="s">
        <v>5</v>
      </c>
      <c r="K8846" t="s">
        <v>6</v>
      </c>
      <c r="L8846">
        <v>127</v>
      </c>
      <c r="M8846" t="str">
        <f>VLOOKUP(E8846,Translations!$A$1:$B$7,2,FALSE)</f>
        <v>Hovedstaden</v>
      </c>
      <c r="N8846" t="str">
        <f>VLOOKUP(D8846,Translations!$I$2:$K$101,2,FALSE)</f>
        <v>Brøndby</v>
      </c>
      <c r="O8846" t="str">
        <f>VLOOKUP(G8846,Translations!$M$2:$N$9,2,FALSE)</f>
        <v>[X2079] SARS-CoV-2 (RNA), Borger</v>
      </c>
      <c r="P8846" t="str">
        <f>VLOOKUP(F8846,Translations!$D$1:$F$13,2,FALSE)</f>
        <v>Ok</v>
      </c>
      <c r="Q8846" t="str">
        <f>VLOOKUP(F8846,Translations!$D$2:$G$13,4,FALSE)</f>
        <v>01 - Aktiv, bopæl i DK</v>
      </c>
      <c r="R8846" t="str">
        <f>VLOOKUP(H8846,Translations!$P$2:$Q$10,2,FALSE)</f>
        <v>1 - Selvstændigt sikret - med lægevalg</v>
      </c>
      <c r="S8846" t="str">
        <f>VLOOKUP(F8846,Translations!$D$2:$F$13,3,FALSE)</f>
        <v>Ja</v>
      </c>
    </row>
    <row r="8847" spans="1:19" x14ac:dyDescent="0.2">
      <c r="A8847" s="3">
        <v>44013</v>
      </c>
      <c r="B8847" t="s">
        <v>725</v>
      </c>
      <c r="C8847" t="s">
        <v>726</v>
      </c>
      <c r="D8847">
        <v>155</v>
      </c>
      <c r="E8847">
        <v>1084</v>
      </c>
      <c r="F8847" t="str">
        <f t="shared" si="288"/>
        <v>01</v>
      </c>
      <c r="G8847" t="s">
        <v>513</v>
      </c>
      <c r="H8847">
        <v>1</v>
      </c>
      <c r="I8847" t="s">
        <v>6</v>
      </c>
      <c r="J8847" t="s">
        <v>5</v>
      </c>
      <c r="K8847" t="s">
        <v>6</v>
      </c>
      <c r="L8847">
        <v>60</v>
      </c>
      <c r="M8847" t="str">
        <f>VLOOKUP(E8847,Translations!$A$1:$B$7,2,FALSE)</f>
        <v>Hovedstaden</v>
      </c>
      <c r="N8847" t="str">
        <f>VLOOKUP(D8847,Translations!$I$2:$K$101,2,FALSE)</f>
        <v>Dragør</v>
      </c>
      <c r="O8847" t="str">
        <f>VLOOKUP(G8847,Translations!$M$2:$N$9,2,FALSE)</f>
        <v>[X2079] SARS-CoV-2 (RNA), Borger</v>
      </c>
      <c r="P8847" t="str">
        <f>VLOOKUP(F8847,Translations!$D$1:$F$13,2,FALSE)</f>
        <v>Ok</v>
      </c>
      <c r="Q8847" t="str">
        <f>VLOOKUP(F8847,Translations!$D$2:$G$13,4,FALSE)</f>
        <v>01 - Aktiv, bopæl i DK</v>
      </c>
      <c r="R8847" t="str">
        <f>VLOOKUP(H8847,Translations!$P$2:$Q$10,2,FALSE)</f>
        <v>1 - Selvstændigt sikret - med lægevalg</v>
      </c>
      <c r="S8847" t="str">
        <f>VLOOKUP(F8847,Translations!$D$2:$F$13,3,FALSE)</f>
        <v>Ja</v>
      </c>
    </row>
    <row r="8848" spans="1:19" x14ac:dyDescent="0.2">
      <c r="A8848" s="3">
        <v>44013</v>
      </c>
      <c r="B8848" t="s">
        <v>725</v>
      </c>
      <c r="C8848" t="s">
        <v>726</v>
      </c>
      <c r="D8848">
        <v>155</v>
      </c>
      <c r="E8848">
        <v>1084</v>
      </c>
      <c r="F8848" t="str">
        <f t="shared" si="288"/>
        <v>01</v>
      </c>
      <c r="G8848" t="s">
        <v>513</v>
      </c>
      <c r="H8848">
        <v>2</v>
      </c>
      <c r="I8848" t="s">
        <v>6</v>
      </c>
      <c r="J8848" t="s">
        <v>5</v>
      </c>
      <c r="K8848" t="s">
        <v>6</v>
      </c>
      <c r="L8848">
        <v>2</v>
      </c>
      <c r="M8848" t="str">
        <f>VLOOKUP(E8848,Translations!$A$1:$B$7,2,FALSE)</f>
        <v>Hovedstaden</v>
      </c>
      <c r="N8848" t="str">
        <f>VLOOKUP(D8848,Translations!$I$2:$K$101,2,FALSE)</f>
        <v>Dragør</v>
      </c>
      <c r="O8848" t="str">
        <f>VLOOKUP(G8848,Translations!$M$2:$N$9,2,FALSE)</f>
        <v>[X2079] SARS-CoV-2 (RNA), Borger</v>
      </c>
      <c r="P8848" t="str">
        <f>VLOOKUP(F8848,Translations!$D$1:$F$13,2,FALSE)</f>
        <v>Ok</v>
      </c>
      <c r="Q8848" t="str">
        <f>VLOOKUP(F8848,Translations!$D$2:$G$13,4,FALSE)</f>
        <v>01 - Aktiv, bopæl i DK</v>
      </c>
      <c r="R8848" t="str">
        <f>VLOOKUP(H8848,Translations!$P$2:$Q$10,2,FALSE)</f>
        <v>2 - Selvstændigt sikret - uden lægevalg</v>
      </c>
      <c r="S8848" t="str">
        <f>VLOOKUP(F8848,Translations!$D$2:$F$13,3,FALSE)</f>
        <v>Ja</v>
      </c>
    </row>
    <row r="8849" spans="1:19" x14ac:dyDescent="0.2">
      <c r="A8849" s="3">
        <v>44013</v>
      </c>
      <c r="B8849" t="s">
        <v>725</v>
      </c>
      <c r="C8849" t="s">
        <v>726</v>
      </c>
      <c r="D8849">
        <v>157</v>
      </c>
      <c r="E8849">
        <v>1084</v>
      </c>
      <c r="F8849" t="str">
        <f t="shared" si="288"/>
        <v>01</v>
      </c>
      <c r="G8849" t="s">
        <v>513</v>
      </c>
      <c r="H8849">
        <v>1</v>
      </c>
      <c r="I8849" t="s">
        <v>6</v>
      </c>
      <c r="J8849" t="s">
        <v>5</v>
      </c>
      <c r="K8849" t="s">
        <v>6</v>
      </c>
      <c r="L8849">
        <v>299</v>
      </c>
      <c r="M8849" t="str">
        <f>VLOOKUP(E8849,Translations!$A$1:$B$7,2,FALSE)</f>
        <v>Hovedstaden</v>
      </c>
      <c r="N8849" t="str">
        <f>VLOOKUP(D8849,Translations!$I$2:$K$101,2,FALSE)</f>
        <v>Gentofte</v>
      </c>
      <c r="O8849" t="str">
        <f>VLOOKUP(G8849,Translations!$M$2:$N$9,2,FALSE)</f>
        <v>[X2079] SARS-CoV-2 (RNA), Borger</v>
      </c>
      <c r="P8849" t="str">
        <f>VLOOKUP(F8849,Translations!$D$1:$F$13,2,FALSE)</f>
        <v>Ok</v>
      </c>
      <c r="Q8849" t="str">
        <f>VLOOKUP(F8849,Translations!$D$2:$G$13,4,FALSE)</f>
        <v>01 - Aktiv, bopæl i DK</v>
      </c>
      <c r="R8849" t="str">
        <f>VLOOKUP(H8849,Translations!$P$2:$Q$10,2,FALSE)</f>
        <v>1 - Selvstændigt sikret - med lægevalg</v>
      </c>
      <c r="S8849" t="str">
        <f>VLOOKUP(F8849,Translations!$D$2:$F$13,3,FALSE)</f>
        <v>Ja</v>
      </c>
    </row>
    <row r="8850" spans="1:19" x14ac:dyDescent="0.2">
      <c r="A8850" s="3">
        <v>44013</v>
      </c>
      <c r="B8850" t="s">
        <v>725</v>
      </c>
      <c r="C8850" t="s">
        <v>726</v>
      </c>
      <c r="D8850">
        <v>157</v>
      </c>
      <c r="E8850">
        <v>1084</v>
      </c>
      <c r="F8850" t="str">
        <f t="shared" si="288"/>
        <v>01</v>
      </c>
      <c r="G8850" t="s">
        <v>513</v>
      </c>
      <c r="H8850">
        <v>2</v>
      </c>
      <c r="I8850" t="s">
        <v>6</v>
      </c>
      <c r="J8850" t="s">
        <v>5</v>
      </c>
      <c r="K8850" t="s">
        <v>6</v>
      </c>
      <c r="L8850">
        <v>1</v>
      </c>
      <c r="M8850" t="str">
        <f>VLOOKUP(E8850,Translations!$A$1:$B$7,2,FALSE)</f>
        <v>Hovedstaden</v>
      </c>
      <c r="N8850" t="str">
        <f>VLOOKUP(D8850,Translations!$I$2:$K$101,2,FALSE)</f>
        <v>Gentofte</v>
      </c>
      <c r="O8850" t="str">
        <f>VLOOKUP(G8850,Translations!$M$2:$N$9,2,FALSE)</f>
        <v>[X2079] SARS-CoV-2 (RNA), Borger</v>
      </c>
      <c r="P8850" t="str">
        <f>VLOOKUP(F8850,Translations!$D$1:$F$13,2,FALSE)</f>
        <v>Ok</v>
      </c>
      <c r="Q8850" t="str">
        <f>VLOOKUP(F8850,Translations!$D$2:$G$13,4,FALSE)</f>
        <v>01 - Aktiv, bopæl i DK</v>
      </c>
      <c r="R8850" t="str">
        <f>VLOOKUP(H8850,Translations!$P$2:$Q$10,2,FALSE)</f>
        <v>2 - Selvstændigt sikret - uden lægevalg</v>
      </c>
      <c r="S8850" t="str">
        <f>VLOOKUP(F8850,Translations!$D$2:$F$13,3,FALSE)</f>
        <v>Ja</v>
      </c>
    </row>
    <row r="8851" spans="1:19" x14ac:dyDescent="0.2">
      <c r="A8851" s="3">
        <v>44013</v>
      </c>
      <c r="B8851" t="s">
        <v>725</v>
      </c>
      <c r="C8851" t="s">
        <v>726</v>
      </c>
      <c r="D8851">
        <v>159</v>
      </c>
      <c r="E8851">
        <v>1084</v>
      </c>
      <c r="F8851" t="str">
        <f t="shared" si="288"/>
        <v>01</v>
      </c>
      <c r="G8851" t="s">
        <v>513</v>
      </c>
      <c r="H8851">
        <v>1</v>
      </c>
      <c r="I8851" t="s">
        <v>6</v>
      </c>
      <c r="J8851" t="s">
        <v>5</v>
      </c>
      <c r="K8851" t="s">
        <v>6</v>
      </c>
      <c r="L8851">
        <v>238</v>
      </c>
      <c r="M8851" t="str">
        <f>VLOOKUP(E8851,Translations!$A$1:$B$7,2,FALSE)</f>
        <v>Hovedstaden</v>
      </c>
      <c r="N8851" t="str">
        <f>VLOOKUP(D8851,Translations!$I$2:$K$101,2,FALSE)</f>
        <v>Gladsaxe</v>
      </c>
      <c r="O8851" t="str">
        <f>VLOOKUP(G8851,Translations!$M$2:$N$9,2,FALSE)</f>
        <v>[X2079] SARS-CoV-2 (RNA), Borger</v>
      </c>
      <c r="P8851" t="str">
        <f>VLOOKUP(F8851,Translations!$D$1:$F$13,2,FALSE)</f>
        <v>Ok</v>
      </c>
      <c r="Q8851" t="str">
        <f>VLOOKUP(F8851,Translations!$D$2:$G$13,4,FALSE)</f>
        <v>01 - Aktiv, bopæl i DK</v>
      </c>
      <c r="R8851" t="str">
        <f>VLOOKUP(H8851,Translations!$P$2:$Q$10,2,FALSE)</f>
        <v>1 - Selvstændigt sikret - med lægevalg</v>
      </c>
      <c r="S8851" t="str">
        <f>VLOOKUP(F8851,Translations!$D$2:$F$13,3,FALSE)</f>
        <v>Ja</v>
      </c>
    </row>
    <row r="8852" spans="1:19" x14ac:dyDescent="0.2">
      <c r="A8852" s="3">
        <v>44013</v>
      </c>
      <c r="B8852" t="s">
        <v>725</v>
      </c>
      <c r="C8852" t="s">
        <v>726</v>
      </c>
      <c r="D8852">
        <v>161</v>
      </c>
      <c r="E8852">
        <v>1084</v>
      </c>
      <c r="F8852" t="str">
        <f t="shared" si="288"/>
        <v>01</v>
      </c>
      <c r="G8852" t="s">
        <v>513</v>
      </c>
      <c r="H8852">
        <v>1</v>
      </c>
      <c r="I8852" t="s">
        <v>6</v>
      </c>
      <c r="J8852" t="s">
        <v>5</v>
      </c>
      <c r="K8852" t="s">
        <v>6</v>
      </c>
      <c r="L8852">
        <v>79</v>
      </c>
      <c r="M8852" t="str">
        <f>VLOOKUP(E8852,Translations!$A$1:$B$7,2,FALSE)</f>
        <v>Hovedstaden</v>
      </c>
      <c r="N8852" t="str">
        <f>VLOOKUP(D8852,Translations!$I$2:$K$101,2,FALSE)</f>
        <v>Glostrup</v>
      </c>
      <c r="O8852" t="str">
        <f>VLOOKUP(G8852,Translations!$M$2:$N$9,2,FALSE)</f>
        <v>[X2079] SARS-CoV-2 (RNA), Borger</v>
      </c>
      <c r="P8852" t="str">
        <f>VLOOKUP(F8852,Translations!$D$1:$F$13,2,FALSE)</f>
        <v>Ok</v>
      </c>
      <c r="Q8852" t="str">
        <f>VLOOKUP(F8852,Translations!$D$2:$G$13,4,FALSE)</f>
        <v>01 - Aktiv, bopæl i DK</v>
      </c>
      <c r="R8852" t="str">
        <f>VLOOKUP(H8852,Translations!$P$2:$Q$10,2,FALSE)</f>
        <v>1 - Selvstændigt sikret - med lægevalg</v>
      </c>
      <c r="S8852" t="str">
        <f>VLOOKUP(F8852,Translations!$D$2:$F$13,3,FALSE)</f>
        <v>Ja</v>
      </c>
    </row>
    <row r="8853" spans="1:19" x14ac:dyDescent="0.2">
      <c r="A8853" s="3">
        <v>44013</v>
      </c>
      <c r="B8853" t="s">
        <v>725</v>
      </c>
      <c r="C8853" t="s">
        <v>726</v>
      </c>
      <c r="D8853">
        <v>163</v>
      </c>
      <c r="E8853">
        <v>1084</v>
      </c>
      <c r="F8853" t="str">
        <f t="shared" si="288"/>
        <v>01</v>
      </c>
      <c r="G8853" t="s">
        <v>513</v>
      </c>
      <c r="H8853">
        <v>1</v>
      </c>
      <c r="I8853" t="s">
        <v>6</v>
      </c>
      <c r="J8853" t="s">
        <v>5</v>
      </c>
      <c r="K8853" t="s">
        <v>6</v>
      </c>
      <c r="L8853">
        <v>111</v>
      </c>
      <c r="M8853" t="str">
        <f>VLOOKUP(E8853,Translations!$A$1:$B$7,2,FALSE)</f>
        <v>Hovedstaden</v>
      </c>
      <c r="N8853" t="str">
        <f>VLOOKUP(D8853,Translations!$I$2:$K$101,2,FALSE)</f>
        <v>Herlev</v>
      </c>
      <c r="O8853" t="str">
        <f>VLOOKUP(G8853,Translations!$M$2:$N$9,2,FALSE)</f>
        <v>[X2079] SARS-CoV-2 (RNA), Borger</v>
      </c>
      <c r="P8853" t="str">
        <f>VLOOKUP(F8853,Translations!$D$1:$F$13,2,FALSE)</f>
        <v>Ok</v>
      </c>
      <c r="Q8853" t="str">
        <f>VLOOKUP(F8853,Translations!$D$2:$G$13,4,FALSE)</f>
        <v>01 - Aktiv, bopæl i DK</v>
      </c>
      <c r="R8853" t="str">
        <f>VLOOKUP(H8853,Translations!$P$2:$Q$10,2,FALSE)</f>
        <v>1 - Selvstændigt sikret - med lægevalg</v>
      </c>
      <c r="S8853" t="str">
        <f>VLOOKUP(F8853,Translations!$D$2:$F$13,3,FALSE)</f>
        <v>Ja</v>
      </c>
    </row>
    <row r="8854" spans="1:19" x14ac:dyDescent="0.2">
      <c r="A8854" s="3">
        <v>44013</v>
      </c>
      <c r="B8854" t="s">
        <v>725</v>
      </c>
      <c r="C8854" t="s">
        <v>726</v>
      </c>
      <c r="D8854">
        <v>165</v>
      </c>
      <c r="E8854">
        <v>1084</v>
      </c>
      <c r="F8854" t="str">
        <f t="shared" si="288"/>
        <v>01</v>
      </c>
      <c r="G8854" t="s">
        <v>513</v>
      </c>
      <c r="H8854">
        <v>1</v>
      </c>
      <c r="I8854" t="s">
        <v>6</v>
      </c>
      <c r="J8854" t="s">
        <v>5</v>
      </c>
      <c r="K8854" t="s">
        <v>6</v>
      </c>
      <c r="L8854">
        <v>92</v>
      </c>
      <c r="M8854" t="str">
        <f>VLOOKUP(E8854,Translations!$A$1:$B$7,2,FALSE)</f>
        <v>Hovedstaden</v>
      </c>
      <c r="N8854" t="str">
        <f>VLOOKUP(D8854,Translations!$I$2:$K$101,2,FALSE)</f>
        <v>Albertslund</v>
      </c>
      <c r="O8854" t="str">
        <f>VLOOKUP(G8854,Translations!$M$2:$N$9,2,FALSE)</f>
        <v>[X2079] SARS-CoV-2 (RNA), Borger</v>
      </c>
      <c r="P8854" t="str">
        <f>VLOOKUP(F8854,Translations!$D$1:$F$13,2,FALSE)</f>
        <v>Ok</v>
      </c>
      <c r="Q8854" t="str">
        <f>VLOOKUP(F8854,Translations!$D$2:$G$13,4,FALSE)</f>
        <v>01 - Aktiv, bopæl i DK</v>
      </c>
      <c r="R8854" t="str">
        <f>VLOOKUP(H8854,Translations!$P$2:$Q$10,2,FALSE)</f>
        <v>1 - Selvstændigt sikret - med lægevalg</v>
      </c>
      <c r="S8854" t="str">
        <f>VLOOKUP(F8854,Translations!$D$2:$F$13,3,FALSE)</f>
        <v>Ja</v>
      </c>
    </row>
    <row r="8855" spans="1:19" x14ac:dyDescent="0.2">
      <c r="A8855" s="3">
        <v>44013</v>
      </c>
      <c r="B8855" t="s">
        <v>725</v>
      </c>
      <c r="C8855" t="s">
        <v>726</v>
      </c>
      <c r="D8855">
        <v>167</v>
      </c>
      <c r="E8855">
        <v>1084</v>
      </c>
      <c r="F8855" t="str">
        <f t="shared" si="288"/>
        <v>01</v>
      </c>
      <c r="G8855" t="s">
        <v>513</v>
      </c>
      <c r="H8855">
        <v>1</v>
      </c>
      <c r="I8855" t="s">
        <v>6</v>
      </c>
      <c r="J8855" t="s">
        <v>5</v>
      </c>
      <c r="K8855" t="s">
        <v>6</v>
      </c>
      <c r="L8855">
        <v>196</v>
      </c>
      <c r="M8855" t="str">
        <f>VLOOKUP(E8855,Translations!$A$1:$B$7,2,FALSE)</f>
        <v>Hovedstaden</v>
      </c>
      <c r="N8855" t="str">
        <f>VLOOKUP(D8855,Translations!$I$2:$K$101,2,FALSE)</f>
        <v>Hvidovre</v>
      </c>
      <c r="O8855" t="str">
        <f>VLOOKUP(G8855,Translations!$M$2:$N$9,2,FALSE)</f>
        <v>[X2079] SARS-CoV-2 (RNA), Borger</v>
      </c>
      <c r="P8855" t="str">
        <f>VLOOKUP(F8855,Translations!$D$1:$F$13,2,FALSE)</f>
        <v>Ok</v>
      </c>
      <c r="Q8855" t="str">
        <f>VLOOKUP(F8855,Translations!$D$2:$G$13,4,FALSE)</f>
        <v>01 - Aktiv, bopæl i DK</v>
      </c>
      <c r="R8855" t="str">
        <f>VLOOKUP(H8855,Translations!$P$2:$Q$10,2,FALSE)</f>
        <v>1 - Selvstændigt sikret - med lægevalg</v>
      </c>
      <c r="S8855" t="str">
        <f>VLOOKUP(F8855,Translations!$D$2:$F$13,3,FALSE)</f>
        <v>Ja</v>
      </c>
    </row>
    <row r="8856" spans="1:19" x14ac:dyDescent="0.2">
      <c r="A8856" s="3">
        <v>44013</v>
      </c>
      <c r="B8856" t="s">
        <v>725</v>
      </c>
      <c r="C8856" t="s">
        <v>726</v>
      </c>
      <c r="D8856">
        <v>169</v>
      </c>
      <c r="E8856">
        <v>1084</v>
      </c>
      <c r="F8856" t="str">
        <f t="shared" si="288"/>
        <v>01</v>
      </c>
      <c r="G8856" t="s">
        <v>513</v>
      </c>
      <c r="H8856">
        <v>1</v>
      </c>
      <c r="I8856" t="s">
        <v>6</v>
      </c>
      <c r="J8856" t="s">
        <v>5</v>
      </c>
      <c r="K8856" t="s">
        <v>6</v>
      </c>
      <c r="L8856">
        <v>170</v>
      </c>
      <c r="M8856" t="str">
        <f>VLOOKUP(E8856,Translations!$A$1:$B$7,2,FALSE)</f>
        <v>Hovedstaden</v>
      </c>
      <c r="N8856" t="str">
        <f>VLOOKUP(D8856,Translations!$I$2:$K$101,2,FALSE)</f>
        <v>Høje-Taastrup</v>
      </c>
      <c r="O8856" t="str">
        <f>VLOOKUP(G8856,Translations!$M$2:$N$9,2,FALSE)</f>
        <v>[X2079] SARS-CoV-2 (RNA), Borger</v>
      </c>
      <c r="P8856" t="str">
        <f>VLOOKUP(F8856,Translations!$D$1:$F$13,2,FALSE)</f>
        <v>Ok</v>
      </c>
      <c r="Q8856" t="str">
        <f>VLOOKUP(F8856,Translations!$D$2:$G$13,4,FALSE)</f>
        <v>01 - Aktiv, bopæl i DK</v>
      </c>
      <c r="R8856" t="str">
        <f>VLOOKUP(H8856,Translations!$P$2:$Q$10,2,FALSE)</f>
        <v>1 - Selvstændigt sikret - med lægevalg</v>
      </c>
      <c r="S8856" t="str">
        <f>VLOOKUP(F8856,Translations!$D$2:$F$13,3,FALSE)</f>
        <v>Ja</v>
      </c>
    </row>
    <row r="8857" spans="1:19" x14ac:dyDescent="0.2">
      <c r="A8857" s="3">
        <v>44013</v>
      </c>
      <c r="B8857" t="s">
        <v>725</v>
      </c>
      <c r="C8857" t="s">
        <v>726</v>
      </c>
      <c r="D8857">
        <v>173</v>
      </c>
      <c r="E8857">
        <v>1084</v>
      </c>
      <c r="F8857" t="str">
        <f t="shared" si="288"/>
        <v>01</v>
      </c>
      <c r="G8857" t="s">
        <v>513</v>
      </c>
      <c r="H8857">
        <v>1</v>
      </c>
      <c r="I8857" t="s">
        <v>6</v>
      </c>
      <c r="J8857" t="s">
        <v>5</v>
      </c>
      <c r="K8857" t="s">
        <v>6</v>
      </c>
      <c r="L8857">
        <v>211</v>
      </c>
      <c r="M8857" t="str">
        <f>VLOOKUP(E8857,Translations!$A$1:$B$7,2,FALSE)</f>
        <v>Hovedstaden</v>
      </c>
      <c r="N8857" t="str">
        <f>VLOOKUP(D8857,Translations!$I$2:$K$101,2,FALSE)</f>
        <v>Lyngby-Taarbæk</v>
      </c>
      <c r="O8857" t="str">
        <f>VLOOKUP(G8857,Translations!$M$2:$N$9,2,FALSE)</f>
        <v>[X2079] SARS-CoV-2 (RNA), Borger</v>
      </c>
      <c r="P8857" t="str">
        <f>VLOOKUP(F8857,Translations!$D$1:$F$13,2,FALSE)</f>
        <v>Ok</v>
      </c>
      <c r="Q8857" t="str">
        <f>VLOOKUP(F8857,Translations!$D$2:$G$13,4,FALSE)</f>
        <v>01 - Aktiv, bopæl i DK</v>
      </c>
      <c r="R8857" t="str">
        <f>VLOOKUP(H8857,Translations!$P$2:$Q$10,2,FALSE)</f>
        <v>1 - Selvstændigt sikret - med lægevalg</v>
      </c>
      <c r="S8857" t="str">
        <f>VLOOKUP(F8857,Translations!$D$2:$F$13,3,FALSE)</f>
        <v>Ja</v>
      </c>
    </row>
    <row r="8858" spans="1:19" x14ac:dyDescent="0.2">
      <c r="A8858" s="3">
        <v>44013</v>
      </c>
      <c r="B8858" t="s">
        <v>725</v>
      </c>
      <c r="C8858" t="s">
        <v>726</v>
      </c>
      <c r="D8858">
        <v>173</v>
      </c>
      <c r="E8858">
        <v>1084</v>
      </c>
      <c r="F8858" t="str">
        <f t="shared" si="288"/>
        <v>01</v>
      </c>
      <c r="G8858" t="s">
        <v>513</v>
      </c>
      <c r="H8858">
        <v>2</v>
      </c>
      <c r="I8858" t="s">
        <v>6</v>
      </c>
      <c r="J8858" t="s">
        <v>5</v>
      </c>
      <c r="K8858" t="s">
        <v>6</v>
      </c>
      <c r="L8858">
        <v>1</v>
      </c>
      <c r="M8858" t="str">
        <f>VLOOKUP(E8858,Translations!$A$1:$B$7,2,FALSE)</f>
        <v>Hovedstaden</v>
      </c>
      <c r="N8858" t="str">
        <f>VLOOKUP(D8858,Translations!$I$2:$K$101,2,FALSE)</f>
        <v>Lyngby-Taarbæk</v>
      </c>
      <c r="O8858" t="str">
        <f>VLOOKUP(G8858,Translations!$M$2:$N$9,2,FALSE)</f>
        <v>[X2079] SARS-CoV-2 (RNA), Borger</v>
      </c>
      <c r="P8858" t="str">
        <f>VLOOKUP(F8858,Translations!$D$1:$F$13,2,FALSE)</f>
        <v>Ok</v>
      </c>
      <c r="Q8858" t="str">
        <f>VLOOKUP(F8858,Translations!$D$2:$G$13,4,FALSE)</f>
        <v>01 - Aktiv, bopæl i DK</v>
      </c>
      <c r="R8858" t="str">
        <f>VLOOKUP(H8858,Translations!$P$2:$Q$10,2,FALSE)</f>
        <v>2 - Selvstændigt sikret - uden lægevalg</v>
      </c>
      <c r="S8858" t="str">
        <f>VLOOKUP(F8858,Translations!$D$2:$F$13,3,FALSE)</f>
        <v>Ja</v>
      </c>
    </row>
    <row r="8859" spans="1:19" x14ac:dyDescent="0.2">
      <c r="A8859" s="3">
        <v>44013</v>
      </c>
      <c r="B8859" t="s">
        <v>725</v>
      </c>
      <c r="C8859" t="s">
        <v>726</v>
      </c>
      <c r="D8859">
        <v>175</v>
      </c>
      <c r="E8859">
        <v>1084</v>
      </c>
      <c r="F8859" t="str">
        <f t="shared" si="288"/>
        <v>01</v>
      </c>
      <c r="G8859" t="s">
        <v>513</v>
      </c>
      <c r="H8859">
        <v>1</v>
      </c>
      <c r="I8859" t="s">
        <v>6</v>
      </c>
      <c r="J8859" t="s">
        <v>5</v>
      </c>
      <c r="K8859" t="s">
        <v>6</v>
      </c>
      <c r="L8859">
        <v>119</v>
      </c>
      <c r="M8859" t="str">
        <f>VLOOKUP(E8859,Translations!$A$1:$B$7,2,FALSE)</f>
        <v>Hovedstaden</v>
      </c>
      <c r="N8859" t="str">
        <f>VLOOKUP(D8859,Translations!$I$2:$K$101,2,FALSE)</f>
        <v>Rødovre</v>
      </c>
      <c r="O8859" t="str">
        <f>VLOOKUP(G8859,Translations!$M$2:$N$9,2,FALSE)</f>
        <v>[X2079] SARS-CoV-2 (RNA), Borger</v>
      </c>
      <c r="P8859" t="str">
        <f>VLOOKUP(F8859,Translations!$D$1:$F$13,2,FALSE)</f>
        <v>Ok</v>
      </c>
      <c r="Q8859" t="str">
        <f>VLOOKUP(F8859,Translations!$D$2:$G$13,4,FALSE)</f>
        <v>01 - Aktiv, bopæl i DK</v>
      </c>
      <c r="R8859" t="str">
        <f>VLOOKUP(H8859,Translations!$P$2:$Q$10,2,FALSE)</f>
        <v>1 - Selvstændigt sikret - med lægevalg</v>
      </c>
      <c r="S8859" t="str">
        <f>VLOOKUP(F8859,Translations!$D$2:$F$13,3,FALSE)</f>
        <v>Ja</v>
      </c>
    </row>
    <row r="8860" spans="1:19" x14ac:dyDescent="0.2">
      <c r="A8860" s="3">
        <v>44013</v>
      </c>
      <c r="B8860" t="s">
        <v>725</v>
      </c>
      <c r="C8860" t="s">
        <v>726</v>
      </c>
      <c r="D8860">
        <v>183</v>
      </c>
      <c r="E8860">
        <v>1084</v>
      </c>
      <c r="F8860" t="str">
        <f t="shared" si="288"/>
        <v>01</v>
      </c>
      <c r="G8860" t="s">
        <v>513</v>
      </c>
      <c r="H8860">
        <v>1</v>
      </c>
      <c r="I8860" t="s">
        <v>6</v>
      </c>
      <c r="J8860" t="s">
        <v>5</v>
      </c>
      <c r="K8860" t="s">
        <v>6</v>
      </c>
      <c r="L8860">
        <v>74</v>
      </c>
      <c r="M8860" t="str">
        <f>VLOOKUP(E8860,Translations!$A$1:$B$7,2,FALSE)</f>
        <v>Hovedstaden</v>
      </c>
      <c r="N8860" t="str">
        <f>VLOOKUP(D8860,Translations!$I$2:$K$101,2,FALSE)</f>
        <v>Ishøj</v>
      </c>
      <c r="O8860" t="str">
        <f>VLOOKUP(G8860,Translations!$M$2:$N$9,2,FALSE)</f>
        <v>[X2079] SARS-CoV-2 (RNA), Borger</v>
      </c>
      <c r="P8860" t="str">
        <f>VLOOKUP(F8860,Translations!$D$1:$F$13,2,FALSE)</f>
        <v>Ok</v>
      </c>
      <c r="Q8860" t="str">
        <f>VLOOKUP(F8860,Translations!$D$2:$G$13,4,FALSE)</f>
        <v>01 - Aktiv, bopæl i DK</v>
      </c>
      <c r="R8860" t="str">
        <f>VLOOKUP(H8860,Translations!$P$2:$Q$10,2,FALSE)</f>
        <v>1 - Selvstændigt sikret - med lægevalg</v>
      </c>
      <c r="S8860" t="str">
        <f>VLOOKUP(F8860,Translations!$D$2:$F$13,3,FALSE)</f>
        <v>Ja</v>
      </c>
    </row>
    <row r="8861" spans="1:19" x14ac:dyDescent="0.2">
      <c r="A8861" s="3">
        <v>44013</v>
      </c>
      <c r="B8861" t="s">
        <v>725</v>
      </c>
      <c r="C8861" t="s">
        <v>726</v>
      </c>
      <c r="D8861">
        <v>185</v>
      </c>
      <c r="E8861">
        <v>1084</v>
      </c>
      <c r="F8861" t="str">
        <f t="shared" si="288"/>
        <v>01</v>
      </c>
      <c r="G8861" t="s">
        <v>513</v>
      </c>
      <c r="H8861">
        <v>1</v>
      </c>
      <c r="I8861" t="s">
        <v>6</v>
      </c>
      <c r="J8861" t="s">
        <v>5</v>
      </c>
      <c r="K8861" t="s">
        <v>6</v>
      </c>
      <c r="L8861">
        <v>161</v>
      </c>
      <c r="M8861" t="str">
        <f>VLOOKUP(E8861,Translations!$A$1:$B$7,2,FALSE)</f>
        <v>Hovedstaden</v>
      </c>
      <c r="N8861" t="str">
        <f>VLOOKUP(D8861,Translations!$I$2:$K$101,2,FALSE)</f>
        <v>Tårnby</v>
      </c>
      <c r="O8861" t="str">
        <f>VLOOKUP(G8861,Translations!$M$2:$N$9,2,FALSE)</f>
        <v>[X2079] SARS-CoV-2 (RNA), Borger</v>
      </c>
      <c r="P8861" t="str">
        <f>VLOOKUP(F8861,Translations!$D$1:$F$13,2,FALSE)</f>
        <v>Ok</v>
      </c>
      <c r="Q8861" t="str">
        <f>VLOOKUP(F8861,Translations!$D$2:$G$13,4,FALSE)</f>
        <v>01 - Aktiv, bopæl i DK</v>
      </c>
      <c r="R8861" t="str">
        <f>VLOOKUP(H8861,Translations!$P$2:$Q$10,2,FALSE)</f>
        <v>1 - Selvstændigt sikret - med lægevalg</v>
      </c>
      <c r="S8861" t="str">
        <f>VLOOKUP(F8861,Translations!$D$2:$F$13,3,FALSE)</f>
        <v>Ja</v>
      </c>
    </row>
    <row r="8862" spans="1:19" x14ac:dyDescent="0.2">
      <c r="A8862" s="3">
        <v>44013</v>
      </c>
      <c r="B8862" t="s">
        <v>725</v>
      </c>
      <c r="C8862" t="s">
        <v>726</v>
      </c>
      <c r="D8862">
        <v>187</v>
      </c>
      <c r="E8862">
        <v>1084</v>
      </c>
      <c r="F8862" t="str">
        <f t="shared" si="288"/>
        <v>01</v>
      </c>
      <c r="G8862" t="s">
        <v>513</v>
      </c>
      <c r="H8862">
        <v>1</v>
      </c>
      <c r="I8862" t="s">
        <v>6</v>
      </c>
      <c r="J8862" t="s">
        <v>5</v>
      </c>
      <c r="K8862" t="s">
        <v>6</v>
      </c>
      <c r="L8862">
        <v>60</v>
      </c>
      <c r="M8862" t="str">
        <f>VLOOKUP(E8862,Translations!$A$1:$B$7,2,FALSE)</f>
        <v>Hovedstaden</v>
      </c>
      <c r="N8862" t="str">
        <f>VLOOKUP(D8862,Translations!$I$2:$K$101,2,FALSE)</f>
        <v>Vallensbæk</v>
      </c>
      <c r="O8862" t="str">
        <f>VLOOKUP(G8862,Translations!$M$2:$N$9,2,FALSE)</f>
        <v>[X2079] SARS-CoV-2 (RNA), Borger</v>
      </c>
      <c r="P8862" t="str">
        <f>VLOOKUP(F8862,Translations!$D$1:$F$13,2,FALSE)</f>
        <v>Ok</v>
      </c>
      <c r="Q8862" t="str">
        <f>VLOOKUP(F8862,Translations!$D$2:$G$13,4,FALSE)</f>
        <v>01 - Aktiv, bopæl i DK</v>
      </c>
      <c r="R8862" t="str">
        <f>VLOOKUP(H8862,Translations!$P$2:$Q$10,2,FALSE)</f>
        <v>1 - Selvstændigt sikret - med lægevalg</v>
      </c>
      <c r="S8862" t="str">
        <f>VLOOKUP(F8862,Translations!$D$2:$F$13,3,FALSE)</f>
        <v>Ja</v>
      </c>
    </row>
    <row r="8863" spans="1:19" x14ac:dyDescent="0.2">
      <c r="A8863" s="3">
        <v>44013</v>
      </c>
      <c r="B8863" t="s">
        <v>725</v>
      </c>
      <c r="C8863" t="s">
        <v>726</v>
      </c>
      <c r="D8863">
        <v>190</v>
      </c>
      <c r="E8863">
        <v>1084</v>
      </c>
      <c r="F8863" t="str">
        <f t="shared" si="288"/>
        <v>01</v>
      </c>
      <c r="G8863" t="s">
        <v>513</v>
      </c>
      <c r="H8863">
        <v>1</v>
      </c>
      <c r="I8863" t="s">
        <v>6</v>
      </c>
      <c r="J8863" t="s">
        <v>5</v>
      </c>
      <c r="K8863" t="s">
        <v>6</v>
      </c>
      <c r="L8863">
        <v>175</v>
      </c>
      <c r="M8863" t="str">
        <f>VLOOKUP(E8863,Translations!$A$1:$B$7,2,FALSE)</f>
        <v>Hovedstaden</v>
      </c>
      <c r="N8863" t="str">
        <f>VLOOKUP(D8863,Translations!$I$2:$K$101,2,FALSE)</f>
        <v>Furesø</v>
      </c>
      <c r="O8863" t="str">
        <f>VLOOKUP(G8863,Translations!$M$2:$N$9,2,FALSE)</f>
        <v>[X2079] SARS-CoV-2 (RNA), Borger</v>
      </c>
      <c r="P8863" t="str">
        <f>VLOOKUP(F8863,Translations!$D$1:$F$13,2,FALSE)</f>
        <v>Ok</v>
      </c>
      <c r="Q8863" t="str">
        <f>VLOOKUP(F8863,Translations!$D$2:$G$13,4,FALSE)</f>
        <v>01 - Aktiv, bopæl i DK</v>
      </c>
      <c r="R8863" t="str">
        <f>VLOOKUP(H8863,Translations!$P$2:$Q$10,2,FALSE)</f>
        <v>1 - Selvstændigt sikret - med lægevalg</v>
      </c>
      <c r="S8863" t="str">
        <f>VLOOKUP(F8863,Translations!$D$2:$F$13,3,FALSE)</f>
        <v>Ja</v>
      </c>
    </row>
    <row r="8864" spans="1:19" x14ac:dyDescent="0.2">
      <c r="A8864" s="3">
        <v>44013</v>
      </c>
      <c r="B8864" t="s">
        <v>725</v>
      </c>
      <c r="C8864" t="s">
        <v>726</v>
      </c>
      <c r="D8864">
        <v>201</v>
      </c>
      <c r="E8864">
        <v>1084</v>
      </c>
      <c r="F8864" t="str">
        <f t="shared" si="288"/>
        <v>01</v>
      </c>
      <c r="G8864" t="s">
        <v>513</v>
      </c>
      <c r="H8864">
        <v>1</v>
      </c>
      <c r="I8864" t="s">
        <v>6</v>
      </c>
      <c r="J8864" t="s">
        <v>5</v>
      </c>
      <c r="K8864" t="s">
        <v>6</v>
      </c>
      <c r="L8864">
        <v>114</v>
      </c>
      <c r="M8864" t="str">
        <f>VLOOKUP(E8864,Translations!$A$1:$B$7,2,FALSE)</f>
        <v>Hovedstaden</v>
      </c>
      <c r="N8864" t="str">
        <f>VLOOKUP(D8864,Translations!$I$2:$K$101,2,FALSE)</f>
        <v>Allerød</v>
      </c>
      <c r="O8864" t="str">
        <f>VLOOKUP(G8864,Translations!$M$2:$N$9,2,FALSE)</f>
        <v>[X2079] SARS-CoV-2 (RNA), Borger</v>
      </c>
      <c r="P8864" t="str">
        <f>VLOOKUP(F8864,Translations!$D$1:$F$13,2,FALSE)</f>
        <v>Ok</v>
      </c>
      <c r="Q8864" t="str">
        <f>VLOOKUP(F8864,Translations!$D$2:$G$13,4,FALSE)</f>
        <v>01 - Aktiv, bopæl i DK</v>
      </c>
      <c r="R8864" t="str">
        <f>VLOOKUP(H8864,Translations!$P$2:$Q$10,2,FALSE)</f>
        <v>1 - Selvstændigt sikret - med lægevalg</v>
      </c>
      <c r="S8864" t="str">
        <f>VLOOKUP(F8864,Translations!$D$2:$F$13,3,FALSE)</f>
        <v>Ja</v>
      </c>
    </row>
    <row r="8865" spans="1:19" x14ac:dyDescent="0.2">
      <c r="A8865" s="3">
        <v>44013</v>
      </c>
      <c r="B8865" t="s">
        <v>725</v>
      </c>
      <c r="C8865" t="s">
        <v>726</v>
      </c>
      <c r="D8865">
        <v>210</v>
      </c>
      <c r="E8865">
        <v>1084</v>
      </c>
      <c r="F8865" t="str">
        <f t="shared" si="288"/>
        <v>01</v>
      </c>
      <c r="G8865" t="s">
        <v>513</v>
      </c>
      <c r="H8865">
        <v>1</v>
      </c>
      <c r="I8865" t="s">
        <v>6</v>
      </c>
      <c r="J8865" t="s">
        <v>5</v>
      </c>
      <c r="K8865" t="s">
        <v>6</v>
      </c>
      <c r="L8865">
        <v>147</v>
      </c>
      <c r="M8865" t="str">
        <f>VLOOKUP(E8865,Translations!$A$1:$B$7,2,FALSE)</f>
        <v>Hovedstaden</v>
      </c>
      <c r="N8865" t="str">
        <f>VLOOKUP(D8865,Translations!$I$2:$K$101,2,FALSE)</f>
        <v>Fredensborg</v>
      </c>
      <c r="O8865" t="str">
        <f>VLOOKUP(G8865,Translations!$M$2:$N$9,2,FALSE)</f>
        <v>[X2079] SARS-CoV-2 (RNA), Borger</v>
      </c>
      <c r="P8865" t="str">
        <f>VLOOKUP(F8865,Translations!$D$1:$F$13,2,FALSE)</f>
        <v>Ok</v>
      </c>
      <c r="Q8865" t="str">
        <f>VLOOKUP(F8865,Translations!$D$2:$G$13,4,FALSE)</f>
        <v>01 - Aktiv, bopæl i DK</v>
      </c>
      <c r="R8865" t="str">
        <f>VLOOKUP(H8865,Translations!$P$2:$Q$10,2,FALSE)</f>
        <v>1 - Selvstændigt sikret - med lægevalg</v>
      </c>
      <c r="S8865" t="str">
        <f>VLOOKUP(F8865,Translations!$D$2:$F$13,3,FALSE)</f>
        <v>Ja</v>
      </c>
    </row>
    <row r="8866" spans="1:19" x14ac:dyDescent="0.2">
      <c r="A8866" s="3">
        <v>44013</v>
      </c>
      <c r="B8866" t="s">
        <v>725</v>
      </c>
      <c r="C8866" t="s">
        <v>726</v>
      </c>
      <c r="D8866">
        <v>217</v>
      </c>
      <c r="E8866">
        <v>1084</v>
      </c>
      <c r="F8866" t="str">
        <f t="shared" si="288"/>
        <v>01</v>
      </c>
      <c r="G8866" t="s">
        <v>513</v>
      </c>
      <c r="H8866">
        <v>1</v>
      </c>
      <c r="I8866" t="s">
        <v>6</v>
      </c>
      <c r="J8866" t="s">
        <v>5</v>
      </c>
      <c r="K8866" t="s">
        <v>6</v>
      </c>
      <c r="L8866">
        <v>253</v>
      </c>
      <c r="M8866" t="str">
        <f>VLOOKUP(E8866,Translations!$A$1:$B$7,2,FALSE)</f>
        <v>Hovedstaden</v>
      </c>
      <c r="N8866" t="str">
        <f>VLOOKUP(D8866,Translations!$I$2:$K$101,2,FALSE)</f>
        <v>Helsingør</v>
      </c>
      <c r="O8866" t="str">
        <f>VLOOKUP(G8866,Translations!$M$2:$N$9,2,FALSE)</f>
        <v>[X2079] SARS-CoV-2 (RNA), Borger</v>
      </c>
      <c r="P8866" t="str">
        <f>VLOOKUP(F8866,Translations!$D$1:$F$13,2,FALSE)</f>
        <v>Ok</v>
      </c>
      <c r="Q8866" t="str">
        <f>VLOOKUP(F8866,Translations!$D$2:$G$13,4,FALSE)</f>
        <v>01 - Aktiv, bopæl i DK</v>
      </c>
      <c r="R8866" t="str">
        <f>VLOOKUP(H8866,Translations!$P$2:$Q$10,2,FALSE)</f>
        <v>1 - Selvstændigt sikret - med lægevalg</v>
      </c>
      <c r="S8866" t="str">
        <f>VLOOKUP(F8866,Translations!$D$2:$F$13,3,FALSE)</f>
        <v>Ja</v>
      </c>
    </row>
    <row r="8867" spans="1:19" x14ac:dyDescent="0.2">
      <c r="A8867" s="3">
        <v>44013</v>
      </c>
      <c r="B8867" t="s">
        <v>725</v>
      </c>
      <c r="C8867" t="s">
        <v>726</v>
      </c>
      <c r="D8867">
        <v>219</v>
      </c>
      <c r="E8867">
        <v>1084</v>
      </c>
      <c r="F8867" t="str">
        <f t="shared" si="288"/>
        <v>01</v>
      </c>
      <c r="G8867" t="s">
        <v>513</v>
      </c>
      <c r="H8867">
        <v>1</v>
      </c>
      <c r="I8867" t="s">
        <v>6</v>
      </c>
      <c r="J8867" t="s">
        <v>5</v>
      </c>
      <c r="K8867" t="s">
        <v>6</v>
      </c>
      <c r="L8867">
        <v>206</v>
      </c>
      <c r="M8867" t="str">
        <f>VLOOKUP(E8867,Translations!$A$1:$B$7,2,FALSE)</f>
        <v>Hovedstaden</v>
      </c>
      <c r="N8867" t="str">
        <f>VLOOKUP(D8867,Translations!$I$2:$K$101,2,FALSE)</f>
        <v>Hillerød</v>
      </c>
      <c r="O8867" t="str">
        <f>VLOOKUP(G8867,Translations!$M$2:$N$9,2,FALSE)</f>
        <v>[X2079] SARS-CoV-2 (RNA), Borger</v>
      </c>
      <c r="P8867" t="str">
        <f>VLOOKUP(F8867,Translations!$D$1:$F$13,2,FALSE)</f>
        <v>Ok</v>
      </c>
      <c r="Q8867" t="str">
        <f>VLOOKUP(F8867,Translations!$D$2:$G$13,4,FALSE)</f>
        <v>01 - Aktiv, bopæl i DK</v>
      </c>
      <c r="R8867" t="str">
        <f>VLOOKUP(H8867,Translations!$P$2:$Q$10,2,FALSE)</f>
        <v>1 - Selvstændigt sikret - med lægevalg</v>
      </c>
      <c r="S8867" t="str">
        <f>VLOOKUP(F8867,Translations!$D$2:$F$13,3,FALSE)</f>
        <v>Ja</v>
      </c>
    </row>
    <row r="8868" spans="1:19" x14ac:dyDescent="0.2">
      <c r="A8868" s="3">
        <v>44013</v>
      </c>
      <c r="B8868" t="s">
        <v>725</v>
      </c>
      <c r="C8868" t="s">
        <v>726</v>
      </c>
      <c r="D8868">
        <v>219</v>
      </c>
      <c r="E8868">
        <v>1084</v>
      </c>
      <c r="F8868" t="str">
        <f t="shared" si="288"/>
        <v>01</v>
      </c>
      <c r="G8868" t="s">
        <v>513</v>
      </c>
      <c r="H8868">
        <v>2</v>
      </c>
      <c r="I8868" t="s">
        <v>6</v>
      </c>
      <c r="J8868" t="s">
        <v>5</v>
      </c>
      <c r="K8868" t="s">
        <v>6</v>
      </c>
      <c r="L8868">
        <v>2</v>
      </c>
      <c r="M8868" t="str">
        <f>VLOOKUP(E8868,Translations!$A$1:$B$7,2,FALSE)</f>
        <v>Hovedstaden</v>
      </c>
      <c r="N8868" t="str">
        <f>VLOOKUP(D8868,Translations!$I$2:$K$101,2,FALSE)</f>
        <v>Hillerød</v>
      </c>
      <c r="O8868" t="str">
        <f>VLOOKUP(G8868,Translations!$M$2:$N$9,2,FALSE)</f>
        <v>[X2079] SARS-CoV-2 (RNA), Borger</v>
      </c>
      <c r="P8868" t="str">
        <f>VLOOKUP(F8868,Translations!$D$1:$F$13,2,FALSE)</f>
        <v>Ok</v>
      </c>
      <c r="Q8868" t="str">
        <f>VLOOKUP(F8868,Translations!$D$2:$G$13,4,FALSE)</f>
        <v>01 - Aktiv, bopæl i DK</v>
      </c>
      <c r="R8868" t="str">
        <f>VLOOKUP(H8868,Translations!$P$2:$Q$10,2,FALSE)</f>
        <v>2 - Selvstændigt sikret - uden lægevalg</v>
      </c>
      <c r="S8868" t="str">
        <f>VLOOKUP(F8868,Translations!$D$2:$F$13,3,FALSE)</f>
        <v>Ja</v>
      </c>
    </row>
    <row r="8869" spans="1:19" x14ac:dyDescent="0.2">
      <c r="A8869" s="3">
        <v>44013</v>
      </c>
      <c r="B8869" t="s">
        <v>725</v>
      </c>
      <c r="C8869" t="s">
        <v>726</v>
      </c>
      <c r="D8869">
        <v>223</v>
      </c>
      <c r="E8869">
        <v>1084</v>
      </c>
      <c r="F8869" t="str">
        <f t="shared" si="288"/>
        <v>01</v>
      </c>
      <c r="G8869" t="s">
        <v>513</v>
      </c>
      <c r="H8869">
        <v>1</v>
      </c>
      <c r="I8869" t="s">
        <v>6</v>
      </c>
      <c r="J8869" t="s">
        <v>5</v>
      </c>
      <c r="K8869" t="s">
        <v>6</v>
      </c>
      <c r="L8869">
        <v>110</v>
      </c>
      <c r="M8869" t="str">
        <f>VLOOKUP(E8869,Translations!$A$1:$B$7,2,FALSE)</f>
        <v>Hovedstaden</v>
      </c>
      <c r="N8869" t="str">
        <f>VLOOKUP(D8869,Translations!$I$2:$K$101,2,FALSE)</f>
        <v>Hørsholm</v>
      </c>
      <c r="O8869" t="str">
        <f>VLOOKUP(G8869,Translations!$M$2:$N$9,2,FALSE)</f>
        <v>[X2079] SARS-CoV-2 (RNA), Borger</v>
      </c>
      <c r="P8869" t="str">
        <f>VLOOKUP(F8869,Translations!$D$1:$F$13,2,FALSE)</f>
        <v>Ok</v>
      </c>
      <c r="Q8869" t="str">
        <f>VLOOKUP(F8869,Translations!$D$2:$G$13,4,FALSE)</f>
        <v>01 - Aktiv, bopæl i DK</v>
      </c>
      <c r="R8869" t="str">
        <f>VLOOKUP(H8869,Translations!$P$2:$Q$10,2,FALSE)</f>
        <v>1 - Selvstændigt sikret - med lægevalg</v>
      </c>
      <c r="S8869" t="str">
        <f>VLOOKUP(F8869,Translations!$D$2:$F$13,3,FALSE)</f>
        <v>Ja</v>
      </c>
    </row>
    <row r="8870" spans="1:19" x14ac:dyDescent="0.2">
      <c r="A8870" s="3">
        <v>44013</v>
      </c>
      <c r="B8870" t="s">
        <v>725</v>
      </c>
      <c r="C8870" t="s">
        <v>726</v>
      </c>
      <c r="D8870">
        <v>230</v>
      </c>
      <c r="E8870">
        <v>1084</v>
      </c>
      <c r="F8870" t="str">
        <f t="shared" si="288"/>
        <v>01</v>
      </c>
      <c r="G8870" t="s">
        <v>513</v>
      </c>
      <c r="H8870">
        <v>1</v>
      </c>
      <c r="I8870" t="s">
        <v>6</v>
      </c>
      <c r="J8870" t="s">
        <v>5</v>
      </c>
      <c r="K8870" t="s">
        <v>6</v>
      </c>
      <c r="L8870">
        <v>227</v>
      </c>
      <c r="M8870" t="str">
        <f>VLOOKUP(E8870,Translations!$A$1:$B$7,2,FALSE)</f>
        <v>Hovedstaden</v>
      </c>
      <c r="N8870" t="str">
        <f>VLOOKUP(D8870,Translations!$I$2:$K$101,2,FALSE)</f>
        <v>Rudersdal</v>
      </c>
      <c r="O8870" t="str">
        <f>VLOOKUP(G8870,Translations!$M$2:$N$9,2,FALSE)</f>
        <v>[X2079] SARS-CoV-2 (RNA), Borger</v>
      </c>
      <c r="P8870" t="str">
        <f>VLOOKUP(F8870,Translations!$D$1:$F$13,2,FALSE)</f>
        <v>Ok</v>
      </c>
      <c r="Q8870" t="str">
        <f>VLOOKUP(F8870,Translations!$D$2:$G$13,4,FALSE)</f>
        <v>01 - Aktiv, bopæl i DK</v>
      </c>
      <c r="R8870" t="str">
        <f>VLOOKUP(H8870,Translations!$P$2:$Q$10,2,FALSE)</f>
        <v>1 - Selvstændigt sikret - med lægevalg</v>
      </c>
      <c r="S8870" t="str">
        <f>VLOOKUP(F8870,Translations!$D$2:$F$13,3,FALSE)</f>
        <v>Ja</v>
      </c>
    </row>
    <row r="8871" spans="1:19" x14ac:dyDescent="0.2">
      <c r="A8871" s="3">
        <v>44013</v>
      </c>
      <c r="B8871" t="s">
        <v>725</v>
      </c>
      <c r="C8871" t="s">
        <v>726</v>
      </c>
      <c r="D8871">
        <v>230</v>
      </c>
      <c r="E8871">
        <v>1084</v>
      </c>
      <c r="F8871" t="str">
        <f t="shared" si="288"/>
        <v>01</v>
      </c>
      <c r="G8871" t="s">
        <v>513</v>
      </c>
      <c r="H8871">
        <v>2</v>
      </c>
      <c r="I8871" t="s">
        <v>6</v>
      </c>
      <c r="J8871" t="s">
        <v>5</v>
      </c>
      <c r="K8871" t="s">
        <v>6</v>
      </c>
      <c r="L8871">
        <v>1</v>
      </c>
      <c r="M8871" t="str">
        <f>VLOOKUP(E8871,Translations!$A$1:$B$7,2,FALSE)</f>
        <v>Hovedstaden</v>
      </c>
      <c r="N8871" t="str">
        <f>VLOOKUP(D8871,Translations!$I$2:$K$101,2,FALSE)</f>
        <v>Rudersdal</v>
      </c>
      <c r="O8871" t="str">
        <f>VLOOKUP(G8871,Translations!$M$2:$N$9,2,FALSE)</f>
        <v>[X2079] SARS-CoV-2 (RNA), Borger</v>
      </c>
      <c r="P8871" t="str">
        <f>VLOOKUP(F8871,Translations!$D$1:$F$13,2,FALSE)</f>
        <v>Ok</v>
      </c>
      <c r="Q8871" t="str">
        <f>VLOOKUP(F8871,Translations!$D$2:$G$13,4,FALSE)</f>
        <v>01 - Aktiv, bopæl i DK</v>
      </c>
      <c r="R8871" t="str">
        <f>VLOOKUP(H8871,Translations!$P$2:$Q$10,2,FALSE)</f>
        <v>2 - Selvstændigt sikret - uden lægevalg</v>
      </c>
      <c r="S8871" t="str">
        <f>VLOOKUP(F8871,Translations!$D$2:$F$13,3,FALSE)</f>
        <v>Ja</v>
      </c>
    </row>
    <row r="8872" spans="1:19" x14ac:dyDescent="0.2">
      <c r="A8872" s="3">
        <v>44013</v>
      </c>
      <c r="B8872" t="s">
        <v>725</v>
      </c>
      <c r="C8872" t="s">
        <v>726</v>
      </c>
      <c r="D8872">
        <v>240</v>
      </c>
      <c r="E8872">
        <v>1084</v>
      </c>
      <c r="F8872" t="str">
        <f t="shared" si="288"/>
        <v>01</v>
      </c>
      <c r="G8872" t="s">
        <v>513</v>
      </c>
      <c r="H8872">
        <v>1</v>
      </c>
      <c r="I8872" t="s">
        <v>6</v>
      </c>
      <c r="J8872" t="s">
        <v>5</v>
      </c>
      <c r="K8872" t="s">
        <v>6</v>
      </c>
      <c r="L8872">
        <v>162</v>
      </c>
      <c r="M8872" t="str">
        <f>VLOOKUP(E8872,Translations!$A$1:$B$7,2,FALSE)</f>
        <v>Hovedstaden</v>
      </c>
      <c r="N8872" t="str">
        <f>VLOOKUP(D8872,Translations!$I$2:$K$101,2,FALSE)</f>
        <v>Egedal</v>
      </c>
      <c r="O8872" t="str">
        <f>VLOOKUP(G8872,Translations!$M$2:$N$9,2,FALSE)</f>
        <v>[X2079] SARS-CoV-2 (RNA), Borger</v>
      </c>
      <c r="P8872" t="str">
        <f>VLOOKUP(F8872,Translations!$D$1:$F$13,2,FALSE)</f>
        <v>Ok</v>
      </c>
      <c r="Q8872" t="str">
        <f>VLOOKUP(F8872,Translations!$D$2:$G$13,4,FALSE)</f>
        <v>01 - Aktiv, bopæl i DK</v>
      </c>
      <c r="R8872" t="str">
        <f>VLOOKUP(H8872,Translations!$P$2:$Q$10,2,FALSE)</f>
        <v>1 - Selvstændigt sikret - med lægevalg</v>
      </c>
      <c r="S8872" t="str">
        <f>VLOOKUP(F8872,Translations!$D$2:$F$13,3,FALSE)</f>
        <v>Ja</v>
      </c>
    </row>
    <row r="8873" spans="1:19" x14ac:dyDescent="0.2">
      <c r="A8873" s="3">
        <v>44013</v>
      </c>
      <c r="B8873" t="s">
        <v>725</v>
      </c>
      <c r="C8873" t="s">
        <v>726</v>
      </c>
      <c r="D8873">
        <v>250</v>
      </c>
      <c r="E8873">
        <v>1084</v>
      </c>
      <c r="F8873" t="str">
        <f t="shared" ref="F8873:F8904" si="289">"01"</f>
        <v>01</v>
      </c>
      <c r="G8873" t="s">
        <v>513</v>
      </c>
      <c r="H8873">
        <v>1</v>
      </c>
      <c r="I8873" t="s">
        <v>6</v>
      </c>
      <c r="J8873" t="s">
        <v>5</v>
      </c>
      <c r="K8873" t="s">
        <v>6</v>
      </c>
      <c r="L8873">
        <v>163</v>
      </c>
      <c r="M8873" t="str">
        <f>VLOOKUP(E8873,Translations!$A$1:$B$7,2,FALSE)</f>
        <v>Hovedstaden</v>
      </c>
      <c r="N8873" t="str">
        <f>VLOOKUP(D8873,Translations!$I$2:$K$101,2,FALSE)</f>
        <v>Frederikssund</v>
      </c>
      <c r="O8873" t="str">
        <f>VLOOKUP(G8873,Translations!$M$2:$N$9,2,FALSE)</f>
        <v>[X2079] SARS-CoV-2 (RNA), Borger</v>
      </c>
      <c r="P8873" t="str">
        <f>VLOOKUP(F8873,Translations!$D$1:$F$13,2,FALSE)</f>
        <v>Ok</v>
      </c>
      <c r="Q8873" t="str">
        <f>VLOOKUP(F8873,Translations!$D$2:$G$13,4,FALSE)</f>
        <v>01 - Aktiv, bopæl i DK</v>
      </c>
      <c r="R8873" t="str">
        <f>VLOOKUP(H8873,Translations!$P$2:$Q$10,2,FALSE)</f>
        <v>1 - Selvstændigt sikret - med lægevalg</v>
      </c>
      <c r="S8873" t="str">
        <f>VLOOKUP(F8873,Translations!$D$2:$F$13,3,FALSE)</f>
        <v>Ja</v>
      </c>
    </row>
    <row r="8874" spans="1:19" x14ac:dyDescent="0.2">
      <c r="A8874" s="3">
        <v>44013</v>
      </c>
      <c r="B8874" t="s">
        <v>725</v>
      </c>
      <c r="C8874" t="s">
        <v>726</v>
      </c>
      <c r="D8874">
        <v>253</v>
      </c>
      <c r="E8874">
        <v>1085</v>
      </c>
      <c r="F8874" t="str">
        <f t="shared" si="289"/>
        <v>01</v>
      </c>
      <c r="G8874" t="s">
        <v>513</v>
      </c>
      <c r="H8874">
        <v>1</v>
      </c>
      <c r="I8874" t="s">
        <v>6</v>
      </c>
      <c r="J8874" t="s">
        <v>5</v>
      </c>
      <c r="K8874" t="s">
        <v>6</v>
      </c>
      <c r="L8874">
        <v>204</v>
      </c>
      <c r="M8874" t="str">
        <f>VLOOKUP(E8874,Translations!$A$1:$B$7,2,FALSE)</f>
        <v>Sjælland</v>
      </c>
      <c r="N8874" t="str">
        <f>VLOOKUP(D8874,Translations!$I$2:$K$101,2,FALSE)</f>
        <v>Greve</v>
      </c>
      <c r="O8874" t="str">
        <f>VLOOKUP(G8874,Translations!$M$2:$N$9,2,FALSE)</f>
        <v>[X2079] SARS-CoV-2 (RNA), Borger</v>
      </c>
      <c r="P8874" t="str">
        <f>VLOOKUP(F8874,Translations!$D$1:$F$13,2,FALSE)</f>
        <v>Ok</v>
      </c>
      <c r="Q8874" t="str">
        <f>VLOOKUP(F8874,Translations!$D$2:$G$13,4,FALSE)</f>
        <v>01 - Aktiv, bopæl i DK</v>
      </c>
      <c r="R8874" t="str">
        <f>VLOOKUP(H8874,Translations!$P$2:$Q$10,2,FALSE)</f>
        <v>1 - Selvstændigt sikret - med lægevalg</v>
      </c>
      <c r="S8874" t="str">
        <f>VLOOKUP(F8874,Translations!$D$2:$F$13,3,FALSE)</f>
        <v>Ja</v>
      </c>
    </row>
    <row r="8875" spans="1:19" x14ac:dyDescent="0.2">
      <c r="A8875" s="3">
        <v>44013</v>
      </c>
      <c r="B8875" t="s">
        <v>725</v>
      </c>
      <c r="C8875" t="s">
        <v>726</v>
      </c>
      <c r="D8875">
        <v>259</v>
      </c>
      <c r="E8875">
        <v>1085</v>
      </c>
      <c r="F8875" t="str">
        <f t="shared" si="289"/>
        <v>01</v>
      </c>
      <c r="G8875" t="s">
        <v>513</v>
      </c>
      <c r="H8875">
        <v>1</v>
      </c>
      <c r="I8875" t="s">
        <v>6</v>
      </c>
      <c r="J8875" t="s">
        <v>5</v>
      </c>
      <c r="K8875" t="s">
        <v>6</v>
      </c>
      <c r="L8875">
        <v>252</v>
      </c>
      <c r="M8875" t="str">
        <f>VLOOKUP(E8875,Translations!$A$1:$B$7,2,FALSE)</f>
        <v>Sjælland</v>
      </c>
      <c r="N8875" t="str">
        <f>VLOOKUP(D8875,Translations!$I$2:$K$101,2,FALSE)</f>
        <v>Køge</v>
      </c>
      <c r="O8875" t="str">
        <f>VLOOKUP(G8875,Translations!$M$2:$N$9,2,FALSE)</f>
        <v>[X2079] SARS-CoV-2 (RNA), Borger</v>
      </c>
      <c r="P8875" t="str">
        <f>VLOOKUP(F8875,Translations!$D$1:$F$13,2,FALSE)</f>
        <v>Ok</v>
      </c>
      <c r="Q8875" t="str">
        <f>VLOOKUP(F8875,Translations!$D$2:$G$13,4,FALSE)</f>
        <v>01 - Aktiv, bopæl i DK</v>
      </c>
      <c r="R8875" t="str">
        <f>VLOOKUP(H8875,Translations!$P$2:$Q$10,2,FALSE)</f>
        <v>1 - Selvstændigt sikret - med lægevalg</v>
      </c>
      <c r="S8875" t="str">
        <f>VLOOKUP(F8875,Translations!$D$2:$F$13,3,FALSE)</f>
        <v>Ja</v>
      </c>
    </row>
    <row r="8876" spans="1:19" x14ac:dyDescent="0.2">
      <c r="A8876" s="3">
        <v>44013</v>
      </c>
      <c r="B8876" t="s">
        <v>725</v>
      </c>
      <c r="C8876" t="s">
        <v>726</v>
      </c>
      <c r="D8876">
        <v>260</v>
      </c>
      <c r="E8876">
        <v>1084</v>
      </c>
      <c r="F8876" t="str">
        <f t="shared" si="289"/>
        <v>01</v>
      </c>
      <c r="G8876" t="s">
        <v>513</v>
      </c>
      <c r="H8876">
        <v>1</v>
      </c>
      <c r="I8876" t="s">
        <v>6</v>
      </c>
      <c r="J8876" t="s">
        <v>5</v>
      </c>
      <c r="K8876" t="s">
        <v>6</v>
      </c>
      <c r="L8876">
        <v>83</v>
      </c>
      <c r="M8876" t="str">
        <f>VLOOKUP(E8876,Translations!$A$1:$B$7,2,FALSE)</f>
        <v>Hovedstaden</v>
      </c>
      <c r="N8876" t="str">
        <f>VLOOKUP(D8876,Translations!$I$2:$K$101,2,FALSE)</f>
        <v>Halsnæs</v>
      </c>
      <c r="O8876" t="str">
        <f>VLOOKUP(G8876,Translations!$M$2:$N$9,2,FALSE)</f>
        <v>[X2079] SARS-CoV-2 (RNA), Borger</v>
      </c>
      <c r="P8876" t="str">
        <f>VLOOKUP(F8876,Translations!$D$1:$F$13,2,FALSE)</f>
        <v>Ok</v>
      </c>
      <c r="Q8876" t="str">
        <f>VLOOKUP(F8876,Translations!$D$2:$G$13,4,FALSE)</f>
        <v>01 - Aktiv, bopæl i DK</v>
      </c>
      <c r="R8876" t="str">
        <f>VLOOKUP(H8876,Translations!$P$2:$Q$10,2,FALSE)</f>
        <v>1 - Selvstændigt sikret - med lægevalg</v>
      </c>
      <c r="S8876" t="str">
        <f>VLOOKUP(F8876,Translations!$D$2:$F$13,3,FALSE)</f>
        <v>Ja</v>
      </c>
    </row>
    <row r="8877" spans="1:19" x14ac:dyDescent="0.2">
      <c r="A8877" s="3">
        <v>44013</v>
      </c>
      <c r="B8877" t="s">
        <v>725</v>
      </c>
      <c r="C8877" t="s">
        <v>726</v>
      </c>
      <c r="D8877">
        <v>265</v>
      </c>
      <c r="E8877">
        <v>1085</v>
      </c>
      <c r="F8877" t="str">
        <f t="shared" si="289"/>
        <v>01</v>
      </c>
      <c r="G8877" t="s">
        <v>513</v>
      </c>
      <c r="H8877">
        <v>1</v>
      </c>
      <c r="I8877" t="s">
        <v>6</v>
      </c>
      <c r="J8877" t="s">
        <v>5</v>
      </c>
      <c r="K8877" t="s">
        <v>6</v>
      </c>
      <c r="L8877">
        <v>344</v>
      </c>
      <c r="M8877" t="str">
        <f>VLOOKUP(E8877,Translations!$A$1:$B$7,2,FALSE)</f>
        <v>Sjælland</v>
      </c>
      <c r="N8877" t="str">
        <f>VLOOKUP(D8877,Translations!$I$2:$K$101,2,FALSE)</f>
        <v>Roskilde</v>
      </c>
      <c r="O8877" t="str">
        <f>VLOOKUP(G8877,Translations!$M$2:$N$9,2,FALSE)</f>
        <v>[X2079] SARS-CoV-2 (RNA), Borger</v>
      </c>
      <c r="P8877" t="str">
        <f>VLOOKUP(F8877,Translations!$D$1:$F$13,2,FALSE)</f>
        <v>Ok</v>
      </c>
      <c r="Q8877" t="str">
        <f>VLOOKUP(F8877,Translations!$D$2:$G$13,4,FALSE)</f>
        <v>01 - Aktiv, bopæl i DK</v>
      </c>
      <c r="R8877" t="str">
        <f>VLOOKUP(H8877,Translations!$P$2:$Q$10,2,FALSE)</f>
        <v>1 - Selvstændigt sikret - med lægevalg</v>
      </c>
      <c r="S8877" t="str">
        <f>VLOOKUP(F8877,Translations!$D$2:$F$13,3,FALSE)</f>
        <v>Ja</v>
      </c>
    </row>
    <row r="8878" spans="1:19" x14ac:dyDescent="0.2">
      <c r="A8878" s="3">
        <v>44013</v>
      </c>
      <c r="B8878" t="s">
        <v>725</v>
      </c>
      <c r="C8878" t="s">
        <v>726</v>
      </c>
      <c r="D8878">
        <v>265</v>
      </c>
      <c r="E8878">
        <v>1085</v>
      </c>
      <c r="F8878" t="str">
        <f t="shared" si="289"/>
        <v>01</v>
      </c>
      <c r="G8878" t="s">
        <v>513</v>
      </c>
      <c r="H8878">
        <v>2</v>
      </c>
      <c r="I8878" t="s">
        <v>6</v>
      </c>
      <c r="J8878" t="s">
        <v>5</v>
      </c>
      <c r="K8878" t="s">
        <v>6</v>
      </c>
      <c r="L8878">
        <v>1</v>
      </c>
      <c r="M8878" t="str">
        <f>VLOOKUP(E8878,Translations!$A$1:$B$7,2,FALSE)</f>
        <v>Sjælland</v>
      </c>
      <c r="N8878" t="str">
        <f>VLOOKUP(D8878,Translations!$I$2:$K$101,2,FALSE)</f>
        <v>Roskilde</v>
      </c>
      <c r="O8878" t="str">
        <f>VLOOKUP(G8878,Translations!$M$2:$N$9,2,FALSE)</f>
        <v>[X2079] SARS-CoV-2 (RNA), Borger</v>
      </c>
      <c r="P8878" t="str">
        <f>VLOOKUP(F8878,Translations!$D$1:$F$13,2,FALSE)</f>
        <v>Ok</v>
      </c>
      <c r="Q8878" t="str">
        <f>VLOOKUP(F8878,Translations!$D$2:$G$13,4,FALSE)</f>
        <v>01 - Aktiv, bopæl i DK</v>
      </c>
      <c r="R8878" t="str">
        <f>VLOOKUP(H8878,Translations!$P$2:$Q$10,2,FALSE)</f>
        <v>2 - Selvstændigt sikret - uden lægevalg</v>
      </c>
      <c r="S8878" t="str">
        <f>VLOOKUP(F8878,Translations!$D$2:$F$13,3,FALSE)</f>
        <v>Ja</v>
      </c>
    </row>
    <row r="8879" spans="1:19" x14ac:dyDescent="0.2">
      <c r="A8879" s="3">
        <v>44013</v>
      </c>
      <c r="B8879" t="s">
        <v>725</v>
      </c>
      <c r="C8879" t="s">
        <v>726</v>
      </c>
      <c r="D8879">
        <v>269</v>
      </c>
      <c r="E8879">
        <v>1085</v>
      </c>
      <c r="F8879" t="str">
        <f t="shared" si="289"/>
        <v>01</v>
      </c>
      <c r="G8879" t="s">
        <v>513</v>
      </c>
      <c r="H8879">
        <v>1</v>
      </c>
      <c r="I8879" t="s">
        <v>6</v>
      </c>
      <c r="J8879" t="s">
        <v>5</v>
      </c>
      <c r="K8879" t="s">
        <v>6</v>
      </c>
      <c r="L8879">
        <v>93</v>
      </c>
      <c r="M8879" t="str">
        <f>VLOOKUP(E8879,Translations!$A$1:$B$7,2,FALSE)</f>
        <v>Sjælland</v>
      </c>
      <c r="N8879" t="str">
        <f>VLOOKUP(D8879,Translations!$I$2:$K$101,2,FALSE)</f>
        <v>Solrød</v>
      </c>
      <c r="O8879" t="str">
        <f>VLOOKUP(G8879,Translations!$M$2:$N$9,2,FALSE)</f>
        <v>[X2079] SARS-CoV-2 (RNA), Borger</v>
      </c>
      <c r="P8879" t="str">
        <f>VLOOKUP(F8879,Translations!$D$1:$F$13,2,FALSE)</f>
        <v>Ok</v>
      </c>
      <c r="Q8879" t="str">
        <f>VLOOKUP(F8879,Translations!$D$2:$G$13,4,FALSE)</f>
        <v>01 - Aktiv, bopæl i DK</v>
      </c>
      <c r="R8879" t="str">
        <f>VLOOKUP(H8879,Translations!$P$2:$Q$10,2,FALSE)</f>
        <v>1 - Selvstændigt sikret - med lægevalg</v>
      </c>
      <c r="S8879" t="str">
        <f>VLOOKUP(F8879,Translations!$D$2:$F$13,3,FALSE)</f>
        <v>Ja</v>
      </c>
    </row>
    <row r="8880" spans="1:19" x14ac:dyDescent="0.2">
      <c r="A8880" s="3">
        <v>44013</v>
      </c>
      <c r="B8880" t="s">
        <v>725</v>
      </c>
      <c r="C8880" t="s">
        <v>726</v>
      </c>
      <c r="D8880">
        <v>270</v>
      </c>
      <c r="E8880">
        <v>1084</v>
      </c>
      <c r="F8880" t="str">
        <f t="shared" si="289"/>
        <v>01</v>
      </c>
      <c r="G8880" t="s">
        <v>513</v>
      </c>
      <c r="H8880">
        <v>1</v>
      </c>
      <c r="I8880" t="s">
        <v>6</v>
      </c>
      <c r="J8880" t="s">
        <v>5</v>
      </c>
      <c r="K8880" t="s">
        <v>6</v>
      </c>
      <c r="L8880">
        <v>159</v>
      </c>
      <c r="M8880" t="str">
        <f>VLOOKUP(E8880,Translations!$A$1:$B$7,2,FALSE)</f>
        <v>Hovedstaden</v>
      </c>
      <c r="N8880" t="str">
        <f>VLOOKUP(D8880,Translations!$I$2:$K$101,2,FALSE)</f>
        <v>Gribskov</v>
      </c>
      <c r="O8880" t="str">
        <f>VLOOKUP(G8880,Translations!$M$2:$N$9,2,FALSE)</f>
        <v>[X2079] SARS-CoV-2 (RNA), Borger</v>
      </c>
      <c r="P8880" t="str">
        <f>VLOOKUP(F8880,Translations!$D$1:$F$13,2,FALSE)</f>
        <v>Ok</v>
      </c>
      <c r="Q8880" t="str">
        <f>VLOOKUP(F8880,Translations!$D$2:$G$13,4,FALSE)</f>
        <v>01 - Aktiv, bopæl i DK</v>
      </c>
      <c r="R8880" t="str">
        <f>VLOOKUP(H8880,Translations!$P$2:$Q$10,2,FALSE)</f>
        <v>1 - Selvstændigt sikret - med lægevalg</v>
      </c>
      <c r="S8880" t="str">
        <f>VLOOKUP(F8880,Translations!$D$2:$F$13,3,FALSE)</f>
        <v>Ja</v>
      </c>
    </row>
    <row r="8881" spans="1:19" x14ac:dyDescent="0.2">
      <c r="A8881" s="3">
        <v>44013</v>
      </c>
      <c r="B8881" t="s">
        <v>725</v>
      </c>
      <c r="C8881" t="s">
        <v>726</v>
      </c>
      <c r="D8881">
        <v>306</v>
      </c>
      <c r="E8881">
        <v>1085</v>
      </c>
      <c r="F8881" t="str">
        <f t="shared" si="289"/>
        <v>01</v>
      </c>
      <c r="G8881" t="s">
        <v>513</v>
      </c>
      <c r="H8881">
        <v>1</v>
      </c>
      <c r="I8881" t="s">
        <v>6</v>
      </c>
      <c r="J8881" t="s">
        <v>5</v>
      </c>
      <c r="K8881" t="s">
        <v>6</v>
      </c>
      <c r="L8881">
        <v>103</v>
      </c>
      <c r="M8881" t="str">
        <f>VLOOKUP(E8881,Translations!$A$1:$B$7,2,FALSE)</f>
        <v>Sjælland</v>
      </c>
      <c r="N8881" t="str">
        <f>VLOOKUP(D8881,Translations!$I$2:$K$101,2,FALSE)</f>
        <v>Odsherred</v>
      </c>
      <c r="O8881" t="str">
        <f>VLOOKUP(G8881,Translations!$M$2:$N$9,2,FALSE)</f>
        <v>[X2079] SARS-CoV-2 (RNA), Borger</v>
      </c>
      <c r="P8881" t="str">
        <f>VLOOKUP(F8881,Translations!$D$1:$F$13,2,FALSE)</f>
        <v>Ok</v>
      </c>
      <c r="Q8881" t="str">
        <f>VLOOKUP(F8881,Translations!$D$2:$G$13,4,FALSE)</f>
        <v>01 - Aktiv, bopæl i DK</v>
      </c>
      <c r="R8881" t="str">
        <f>VLOOKUP(H8881,Translations!$P$2:$Q$10,2,FALSE)</f>
        <v>1 - Selvstændigt sikret - med lægevalg</v>
      </c>
      <c r="S8881" t="str">
        <f>VLOOKUP(F8881,Translations!$D$2:$F$13,3,FALSE)</f>
        <v>Ja</v>
      </c>
    </row>
    <row r="8882" spans="1:19" x14ac:dyDescent="0.2">
      <c r="A8882" s="3">
        <v>44013</v>
      </c>
      <c r="B8882" t="s">
        <v>725</v>
      </c>
      <c r="C8882" t="s">
        <v>726</v>
      </c>
      <c r="D8882">
        <v>316</v>
      </c>
      <c r="E8882">
        <v>1085</v>
      </c>
      <c r="F8882" t="str">
        <f t="shared" si="289"/>
        <v>01</v>
      </c>
      <c r="G8882" t="s">
        <v>513</v>
      </c>
      <c r="H8882">
        <v>1</v>
      </c>
      <c r="I8882" t="s">
        <v>6</v>
      </c>
      <c r="J8882" t="s">
        <v>5</v>
      </c>
      <c r="K8882" t="s">
        <v>6</v>
      </c>
      <c r="L8882">
        <v>298</v>
      </c>
      <c r="M8882" t="str">
        <f>VLOOKUP(E8882,Translations!$A$1:$B$7,2,FALSE)</f>
        <v>Sjælland</v>
      </c>
      <c r="N8882" t="str">
        <f>VLOOKUP(D8882,Translations!$I$2:$K$101,2,FALSE)</f>
        <v>Holbæk</v>
      </c>
      <c r="O8882" t="str">
        <f>VLOOKUP(G8882,Translations!$M$2:$N$9,2,FALSE)</f>
        <v>[X2079] SARS-CoV-2 (RNA), Borger</v>
      </c>
      <c r="P8882" t="str">
        <f>VLOOKUP(F8882,Translations!$D$1:$F$13,2,FALSE)</f>
        <v>Ok</v>
      </c>
      <c r="Q8882" t="str">
        <f>VLOOKUP(F8882,Translations!$D$2:$G$13,4,FALSE)</f>
        <v>01 - Aktiv, bopæl i DK</v>
      </c>
      <c r="R8882" t="str">
        <f>VLOOKUP(H8882,Translations!$P$2:$Q$10,2,FALSE)</f>
        <v>1 - Selvstændigt sikret - med lægevalg</v>
      </c>
      <c r="S8882" t="str">
        <f>VLOOKUP(F8882,Translations!$D$2:$F$13,3,FALSE)</f>
        <v>Ja</v>
      </c>
    </row>
    <row r="8883" spans="1:19" x14ac:dyDescent="0.2">
      <c r="A8883" s="3">
        <v>44013</v>
      </c>
      <c r="B8883" t="s">
        <v>725</v>
      </c>
      <c r="C8883" t="s">
        <v>726</v>
      </c>
      <c r="D8883">
        <v>320</v>
      </c>
      <c r="E8883">
        <v>1085</v>
      </c>
      <c r="F8883" t="str">
        <f t="shared" si="289"/>
        <v>01</v>
      </c>
      <c r="G8883" t="s">
        <v>513</v>
      </c>
      <c r="H8883">
        <v>1</v>
      </c>
      <c r="I8883" t="s">
        <v>6</v>
      </c>
      <c r="J8883" t="s">
        <v>5</v>
      </c>
      <c r="K8883" t="s">
        <v>6</v>
      </c>
      <c r="L8883">
        <v>122</v>
      </c>
      <c r="M8883" t="str">
        <f>VLOOKUP(E8883,Translations!$A$1:$B$7,2,FALSE)</f>
        <v>Sjælland</v>
      </c>
      <c r="N8883" t="str">
        <f>VLOOKUP(D8883,Translations!$I$2:$K$101,2,FALSE)</f>
        <v>Faxe</v>
      </c>
      <c r="O8883" t="str">
        <f>VLOOKUP(G8883,Translations!$M$2:$N$9,2,FALSE)</f>
        <v>[X2079] SARS-CoV-2 (RNA), Borger</v>
      </c>
      <c r="P8883" t="str">
        <f>VLOOKUP(F8883,Translations!$D$1:$F$13,2,FALSE)</f>
        <v>Ok</v>
      </c>
      <c r="Q8883" t="str">
        <f>VLOOKUP(F8883,Translations!$D$2:$G$13,4,FALSE)</f>
        <v>01 - Aktiv, bopæl i DK</v>
      </c>
      <c r="R8883" t="str">
        <f>VLOOKUP(H8883,Translations!$P$2:$Q$10,2,FALSE)</f>
        <v>1 - Selvstændigt sikret - med lægevalg</v>
      </c>
      <c r="S8883" t="str">
        <f>VLOOKUP(F8883,Translations!$D$2:$F$13,3,FALSE)</f>
        <v>Ja</v>
      </c>
    </row>
    <row r="8884" spans="1:19" x14ac:dyDescent="0.2">
      <c r="A8884" s="3">
        <v>44013</v>
      </c>
      <c r="B8884" t="s">
        <v>725</v>
      </c>
      <c r="C8884" t="s">
        <v>726</v>
      </c>
      <c r="D8884">
        <v>326</v>
      </c>
      <c r="E8884">
        <v>1085</v>
      </c>
      <c r="F8884" t="str">
        <f t="shared" si="289"/>
        <v>01</v>
      </c>
      <c r="G8884" t="s">
        <v>513</v>
      </c>
      <c r="H8884">
        <v>1</v>
      </c>
      <c r="I8884" t="s">
        <v>6</v>
      </c>
      <c r="J8884" t="s">
        <v>5</v>
      </c>
      <c r="K8884" t="s">
        <v>6</v>
      </c>
      <c r="L8884">
        <v>172</v>
      </c>
      <c r="M8884" t="str">
        <f>VLOOKUP(E8884,Translations!$A$1:$B$7,2,FALSE)</f>
        <v>Sjælland</v>
      </c>
      <c r="N8884" t="str">
        <f>VLOOKUP(D8884,Translations!$I$2:$K$101,2,FALSE)</f>
        <v>Kalundborg</v>
      </c>
      <c r="O8884" t="str">
        <f>VLOOKUP(G8884,Translations!$M$2:$N$9,2,FALSE)</f>
        <v>[X2079] SARS-CoV-2 (RNA), Borger</v>
      </c>
      <c r="P8884" t="str">
        <f>VLOOKUP(F8884,Translations!$D$1:$F$13,2,FALSE)</f>
        <v>Ok</v>
      </c>
      <c r="Q8884" t="str">
        <f>VLOOKUP(F8884,Translations!$D$2:$G$13,4,FALSE)</f>
        <v>01 - Aktiv, bopæl i DK</v>
      </c>
      <c r="R8884" t="str">
        <f>VLOOKUP(H8884,Translations!$P$2:$Q$10,2,FALSE)</f>
        <v>1 - Selvstændigt sikret - med lægevalg</v>
      </c>
      <c r="S8884" t="str">
        <f>VLOOKUP(F8884,Translations!$D$2:$F$13,3,FALSE)</f>
        <v>Ja</v>
      </c>
    </row>
    <row r="8885" spans="1:19" x14ac:dyDescent="0.2">
      <c r="A8885" s="3">
        <v>44013</v>
      </c>
      <c r="B8885" t="s">
        <v>725</v>
      </c>
      <c r="C8885" t="s">
        <v>726</v>
      </c>
      <c r="D8885">
        <v>329</v>
      </c>
      <c r="E8885">
        <v>1085</v>
      </c>
      <c r="F8885" t="str">
        <f t="shared" si="289"/>
        <v>01</v>
      </c>
      <c r="G8885" t="s">
        <v>513</v>
      </c>
      <c r="H8885">
        <v>1</v>
      </c>
      <c r="I8885" t="s">
        <v>6</v>
      </c>
      <c r="J8885" t="s">
        <v>5</v>
      </c>
      <c r="K8885" t="s">
        <v>6</v>
      </c>
      <c r="L8885">
        <v>120</v>
      </c>
      <c r="M8885" t="str">
        <f>VLOOKUP(E8885,Translations!$A$1:$B$7,2,FALSE)</f>
        <v>Sjælland</v>
      </c>
      <c r="N8885" t="str">
        <f>VLOOKUP(D8885,Translations!$I$2:$K$101,2,FALSE)</f>
        <v>Ringsted</v>
      </c>
      <c r="O8885" t="str">
        <f>VLOOKUP(G8885,Translations!$M$2:$N$9,2,FALSE)</f>
        <v>[X2079] SARS-CoV-2 (RNA), Borger</v>
      </c>
      <c r="P8885" t="str">
        <f>VLOOKUP(F8885,Translations!$D$1:$F$13,2,FALSE)</f>
        <v>Ok</v>
      </c>
      <c r="Q8885" t="str">
        <f>VLOOKUP(F8885,Translations!$D$2:$G$13,4,FALSE)</f>
        <v>01 - Aktiv, bopæl i DK</v>
      </c>
      <c r="R8885" t="str">
        <f>VLOOKUP(H8885,Translations!$P$2:$Q$10,2,FALSE)</f>
        <v>1 - Selvstændigt sikret - med lægevalg</v>
      </c>
      <c r="S8885" t="str">
        <f>VLOOKUP(F8885,Translations!$D$2:$F$13,3,FALSE)</f>
        <v>Ja</v>
      </c>
    </row>
    <row r="8886" spans="1:19" x14ac:dyDescent="0.2">
      <c r="A8886" s="3">
        <v>44013</v>
      </c>
      <c r="B8886" t="s">
        <v>725</v>
      </c>
      <c r="C8886" t="s">
        <v>726</v>
      </c>
      <c r="D8886">
        <v>330</v>
      </c>
      <c r="E8886">
        <v>1085</v>
      </c>
      <c r="F8886" t="str">
        <f t="shared" si="289"/>
        <v>01</v>
      </c>
      <c r="G8886" t="s">
        <v>513</v>
      </c>
      <c r="H8886">
        <v>1</v>
      </c>
      <c r="I8886" t="s">
        <v>6</v>
      </c>
      <c r="J8886" t="s">
        <v>5</v>
      </c>
      <c r="K8886" t="s">
        <v>6</v>
      </c>
      <c r="L8886">
        <v>277</v>
      </c>
      <c r="M8886" t="str">
        <f>VLOOKUP(E8886,Translations!$A$1:$B$7,2,FALSE)</f>
        <v>Sjælland</v>
      </c>
      <c r="N8886" t="str">
        <f>VLOOKUP(D8886,Translations!$I$2:$K$101,2,FALSE)</f>
        <v>Slagelse</v>
      </c>
      <c r="O8886" t="str">
        <f>VLOOKUP(G8886,Translations!$M$2:$N$9,2,FALSE)</f>
        <v>[X2079] SARS-CoV-2 (RNA), Borger</v>
      </c>
      <c r="P8886" t="str">
        <f>VLOOKUP(F8886,Translations!$D$1:$F$13,2,FALSE)</f>
        <v>Ok</v>
      </c>
      <c r="Q8886" t="str">
        <f>VLOOKUP(F8886,Translations!$D$2:$G$13,4,FALSE)</f>
        <v>01 - Aktiv, bopæl i DK</v>
      </c>
      <c r="R8886" t="str">
        <f>VLOOKUP(H8886,Translations!$P$2:$Q$10,2,FALSE)</f>
        <v>1 - Selvstændigt sikret - med lægevalg</v>
      </c>
      <c r="S8886" t="str">
        <f>VLOOKUP(F8886,Translations!$D$2:$F$13,3,FALSE)</f>
        <v>Ja</v>
      </c>
    </row>
    <row r="8887" spans="1:19" x14ac:dyDescent="0.2">
      <c r="A8887" s="3">
        <v>44013</v>
      </c>
      <c r="B8887" t="s">
        <v>725</v>
      </c>
      <c r="C8887" t="s">
        <v>726</v>
      </c>
      <c r="D8887">
        <v>336</v>
      </c>
      <c r="E8887">
        <v>1085</v>
      </c>
      <c r="F8887" t="str">
        <f t="shared" si="289"/>
        <v>01</v>
      </c>
      <c r="G8887" t="s">
        <v>513</v>
      </c>
      <c r="H8887">
        <v>1</v>
      </c>
      <c r="I8887" t="s">
        <v>6</v>
      </c>
      <c r="J8887" t="s">
        <v>5</v>
      </c>
      <c r="K8887" t="s">
        <v>6</v>
      </c>
      <c r="L8887">
        <v>81</v>
      </c>
      <c r="M8887" t="str">
        <f>VLOOKUP(E8887,Translations!$A$1:$B$7,2,FALSE)</f>
        <v>Sjælland</v>
      </c>
      <c r="N8887" t="str">
        <f>VLOOKUP(D8887,Translations!$I$2:$K$101,2,FALSE)</f>
        <v>Stevns</v>
      </c>
      <c r="O8887" t="str">
        <f>VLOOKUP(G8887,Translations!$M$2:$N$9,2,FALSE)</f>
        <v>[X2079] SARS-CoV-2 (RNA), Borger</v>
      </c>
      <c r="P8887" t="str">
        <f>VLOOKUP(F8887,Translations!$D$1:$F$13,2,FALSE)</f>
        <v>Ok</v>
      </c>
      <c r="Q8887" t="str">
        <f>VLOOKUP(F8887,Translations!$D$2:$G$13,4,FALSE)</f>
        <v>01 - Aktiv, bopæl i DK</v>
      </c>
      <c r="R8887" t="str">
        <f>VLOOKUP(H8887,Translations!$P$2:$Q$10,2,FALSE)</f>
        <v>1 - Selvstændigt sikret - med lægevalg</v>
      </c>
      <c r="S8887" t="str">
        <f>VLOOKUP(F8887,Translations!$D$2:$F$13,3,FALSE)</f>
        <v>Ja</v>
      </c>
    </row>
    <row r="8888" spans="1:19" x14ac:dyDescent="0.2">
      <c r="A8888" s="3">
        <v>44013</v>
      </c>
      <c r="B8888" t="s">
        <v>725</v>
      </c>
      <c r="C8888" t="s">
        <v>726</v>
      </c>
      <c r="D8888">
        <v>340</v>
      </c>
      <c r="E8888">
        <v>1085</v>
      </c>
      <c r="F8888" t="str">
        <f t="shared" si="289"/>
        <v>01</v>
      </c>
      <c r="G8888" t="s">
        <v>513</v>
      </c>
      <c r="H8888">
        <v>1</v>
      </c>
      <c r="I8888" t="s">
        <v>6</v>
      </c>
      <c r="J8888" t="s">
        <v>5</v>
      </c>
      <c r="K8888" t="s">
        <v>6</v>
      </c>
      <c r="L8888">
        <v>103</v>
      </c>
      <c r="M8888" t="str">
        <f>VLOOKUP(E8888,Translations!$A$1:$B$7,2,FALSE)</f>
        <v>Sjælland</v>
      </c>
      <c r="N8888" t="str">
        <f>VLOOKUP(D8888,Translations!$I$2:$K$101,2,FALSE)</f>
        <v>Sorø</v>
      </c>
      <c r="O8888" t="str">
        <f>VLOOKUP(G8888,Translations!$M$2:$N$9,2,FALSE)</f>
        <v>[X2079] SARS-CoV-2 (RNA), Borger</v>
      </c>
      <c r="P8888" t="str">
        <f>VLOOKUP(F8888,Translations!$D$1:$F$13,2,FALSE)</f>
        <v>Ok</v>
      </c>
      <c r="Q8888" t="str">
        <f>VLOOKUP(F8888,Translations!$D$2:$G$13,4,FALSE)</f>
        <v>01 - Aktiv, bopæl i DK</v>
      </c>
      <c r="R8888" t="str">
        <f>VLOOKUP(H8888,Translations!$P$2:$Q$10,2,FALSE)</f>
        <v>1 - Selvstændigt sikret - med lægevalg</v>
      </c>
      <c r="S8888" t="str">
        <f>VLOOKUP(F8888,Translations!$D$2:$F$13,3,FALSE)</f>
        <v>Ja</v>
      </c>
    </row>
    <row r="8889" spans="1:19" x14ac:dyDescent="0.2">
      <c r="A8889" s="3">
        <v>44013</v>
      </c>
      <c r="B8889" t="s">
        <v>725</v>
      </c>
      <c r="C8889" t="s">
        <v>726</v>
      </c>
      <c r="D8889">
        <v>350</v>
      </c>
      <c r="E8889">
        <v>1085</v>
      </c>
      <c r="F8889" t="str">
        <f t="shared" si="289"/>
        <v>01</v>
      </c>
      <c r="G8889" t="s">
        <v>513</v>
      </c>
      <c r="H8889">
        <v>1</v>
      </c>
      <c r="I8889" t="s">
        <v>6</v>
      </c>
      <c r="J8889" t="s">
        <v>5</v>
      </c>
      <c r="K8889" t="s">
        <v>6</v>
      </c>
      <c r="L8889">
        <v>124</v>
      </c>
      <c r="M8889" t="str">
        <f>VLOOKUP(E8889,Translations!$A$1:$B$7,2,FALSE)</f>
        <v>Sjælland</v>
      </c>
      <c r="N8889" t="str">
        <f>VLOOKUP(D8889,Translations!$I$2:$K$101,2,FALSE)</f>
        <v>Lejre</v>
      </c>
      <c r="O8889" t="str">
        <f>VLOOKUP(G8889,Translations!$M$2:$N$9,2,FALSE)</f>
        <v>[X2079] SARS-CoV-2 (RNA), Borger</v>
      </c>
      <c r="P8889" t="str">
        <f>VLOOKUP(F8889,Translations!$D$1:$F$13,2,FALSE)</f>
        <v>Ok</v>
      </c>
      <c r="Q8889" t="str">
        <f>VLOOKUP(F8889,Translations!$D$2:$G$13,4,FALSE)</f>
        <v>01 - Aktiv, bopæl i DK</v>
      </c>
      <c r="R8889" t="str">
        <f>VLOOKUP(H8889,Translations!$P$2:$Q$10,2,FALSE)</f>
        <v>1 - Selvstændigt sikret - med lægevalg</v>
      </c>
      <c r="S8889" t="str">
        <f>VLOOKUP(F8889,Translations!$D$2:$F$13,3,FALSE)</f>
        <v>Ja</v>
      </c>
    </row>
    <row r="8890" spans="1:19" x14ac:dyDescent="0.2">
      <c r="A8890" s="3">
        <v>44013</v>
      </c>
      <c r="B8890" t="s">
        <v>725</v>
      </c>
      <c r="C8890" t="s">
        <v>726</v>
      </c>
      <c r="D8890">
        <v>360</v>
      </c>
      <c r="E8890">
        <v>1085</v>
      </c>
      <c r="F8890" t="str">
        <f t="shared" si="289"/>
        <v>01</v>
      </c>
      <c r="G8890" t="s">
        <v>513</v>
      </c>
      <c r="H8890">
        <v>1</v>
      </c>
      <c r="I8890" t="s">
        <v>6</v>
      </c>
      <c r="J8890" t="s">
        <v>5</v>
      </c>
      <c r="K8890" t="s">
        <v>6</v>
      </c>
      <c r="L8890">
        <v>109</v>
      </c>
      <c r="M8890" t="str">
        <f>VLOOKUP(E8890,Translations!$A$1:$B$7,2,FALSE)</f>
        <v>Sjælland</v>
      </c>
      <c r="N8890" t="str">
        <f>VLOOKUP(D8890,Translations!$I$2:$K$101,2,FALSE)</f>
        <v>Lolland</v>
      </c>
      <c r="O8890" t="str">
        <f>VLOOKUP(G8890,Translations!$M$2:$N$9,2,FALSE)</f>
        <v>[X2079] SARS-CoV-2 (RNA), Borger</v>
      </c>
      <c r="P8890" t="str">
        <f>VLOOKUP(F8890,Translations!$D$1:$F$13,2,FALSE)</f>
        <v>Ok</v>
      </c>
      <c r="Q8890" t="str">
        <f>VLOOKUP(F8890,Translations!$D$2:$G$13,4,FALSE)</f>
        <v>01 - Aktiv, bopæl i DK</v>
      </c>
      <c r="R8890" t="str">
        <f>VLOOKUP(H8890,Translations!$P$2:$Q$10,2,FALSE)</f>
        <v>1 - Selvstændigt sikret - med lægevalg</v>
      </c>
      <c r="S8890" t="str">
        <f>VLOOKUP(F8890,Translations!$D$2:$F$13,3,FALSE)</f>
        <v>Ja</v>
      </c>
    </row>
    <row r="8891" spans="1:19" x14ac:dyDescent="0.2">
      <c r="A8891" s="3">
        <v>44013</v>
      </c>
      <c r="B8891" t="s">
        <v>725</v>
      </c>
      <c r="C8891" t="s">
        <v>726</v>
      </c>
      <c r="D8891">
        <v>360</v>
      </c>
      <c r="E8891">
        <v>1085</v>
      </c>
      <c r="F8891" t="str">
        <f t="shared" si="289"/>
        <v>01</v>
      </c>
      <c r="G8891" t="s">
        <v>513</v>
      </c>
      <c r="H8891">
        <v>2</v>
      </c>
      <c r="I8891" t="s">
        <v>6</v>
      </c>
      <c r="J8891" t="s">
        <v>5</v>
      </c>
      <c r="K8891" t="s">
        <v>6</v>
      </c>
      <c r="L8891">
        <v>1</v>
      </c>
      <c r="M8891" t="str">
        <f>VLOOKUP(E8891,Translations!$A$1:$B$7,2,FALSE)</f>
        <v>Sjælland</v>
      </c>
      <c r="N8891" t="str">
        <f>VLOOKUP(D8891,Translations!$I$2:$K$101,2,FALSE)</f>
        <v>Lolland</v>
      </c>
      <c r="O8891" t="str">
        <f>VLOOKUP(G8891,Translations!$M$2:$N$9,2,FALSE)</f>
        <v>[X2079] SARS-CoV-2 (RNA), Borger</v>
      </c>
      <c r="P8891" t="str">
        <f>VLOOKUP(F8891,Translations!$D$1:$F$13,2,FALSE)</f>
        <v>Ok</v>
      </c>
      <c r="Q8891" t="str">
        <f>VLOOKUP(F8891,Translations!$D$2:$G$13,4,FALSE)</f>
        <v>01 - Aktiv, bopæl i DK</v>
      </c>
      <c r="R8891" t="str">
        <f>VLOOKUP(H8891,Translations!$P$2:$Q$10,2,FALSE)</f>
        <v>2 - Selvstændigt sikret - uden lægevalg</v>
      </c>
      <c r="S8891" t="str">
        <f>VLOOKUP(F8891,Translations!$D$2:$F$13,3,FALSE)</f>
        <v>Ja</v>
      </c>
    </row>
    <row r="8892" spans="1:19" x14ac:dyDescent="0.2">
      <c r="A8892" s="3">
        <v>44013</v>
      </c>
      <c r="B8892" t="s">
        <v>725</v>
      </c>
      <c r="C8892" t="s">
        <v>726</v>
      </c>
      <c r="D8892">
        <v>370</v>
      </c>
      <c r="E8892">
        <v>1085</v>
      </c>
      <c r="F8892" t="str">
        <f t="shared" si="289"/>
        <v>01</v>
      </c>
      <c r="G8892" t="s">
        <v>513</v>
      </c>
      <c r="H8892">
        <v>1</v>
      </c>
      <c r="I8892" t="s">
        <v>6</v>
      </c>
      <c r="J8892" t="s">
        <v>5</v>
      </c>
      <c r="K8892" t="s">
        <v>6</v>
      </c>
      <c r="L8892">
        <v>288</v>
      </c>
      <c r="M8892" t="str">
        <f>VLOOKUP(E8892,Translations!$A$1:$B$7,2,FALSE)</f>
        <v>Sjælland</v>
      </c>
      <c r="N8892" t="str">
        <f>VLOOKUP(D8892,Translations!$I$2:$K$101,2,FALSE)</f>
        <v>Næstved</v>
      </c>
      <c r="O8892" t="str">
        <f>VLOOKUP(G8892,Translations!$M$2:$N$9,2,FALSE)</f>
        <v>[X2079] SARS-CoV-2 (RNA), Borger</v>
      </c>
      <c r="P8892" t="str">
        <f>VLOOKUP(F8892,Translations!$D$1:$F$13,2,FALSE)</f>
        <v>Ok</v>
      </c>
      <c r="Q8892" t="str">
        <f>VLOOKUP(F8892,Translations!$D$2:$G$13,4,FALSE)</f>
        <v>01 - Aktiv, bopæl i DK</v>
      </c>
      <c r="R8892" t="str">
        <f>VLOOKUP(H8892,Translations!$P$2:$Q$10,2,FALSE)</f>
        <v>1 - Selvstændigt sikret - med lægevalg</v>
      </c>
      <c r="S8892" t="str">
        <f>VLOOKUP(F8892,Translations!$D$2:$F$13,3,FALSE)</f>
        <v>Ja</v>
      </c>
    </row>
    <row r="8893" spans="1:19" x14ac:dyDescent="0.2">
      <c r="A8893" s="3">
        <v>44013</v>
      </c>
      <c r="B8893" t="s">
        <v>725</v>
      </c>
      <c r="C8893" t="s">
        <v>726</v>
      </c>
      <c r="D8893">
        <v>370</v>
      </c>
      <c r="E8893">
        <v>1085</v>
      </c>
      <c r="F8893" t="str">
        <f t="shared" si="289"/>
        <v>01</v>
      </c>
      <c r="G8893" t="s">
        <v>513</v>
      </c>
      <c r="H8893">
        <v>2</v>
      </c>
      <c r="I8893" t="s">
        <v>6</v>
      </c>
      <c r="J8893" t="s">
        <v>5</v>
      </c>
      <c r="K8893" t="s">
        <v>6</v>
      </c>
      <c r="L8893">
        <v>2</v>
      </c>
      <c r="M8893" t="str">
        <f>VLOOKUP(E8893,Translations!$A$1:$B$7,2,FALSE)</f>
        <v>Sjælland</v>
      </c>
      <c r="N8893" t="str">
        <f>VLOOKUP(D8893,Translations!$I$2:$K$101,2,FALSE)</f>
        <v>Næstved</v>
      </c>
      <c r="O8893" t="str">
        <f>VLOOKUP(G8893,Translations!$M$2:$N$9,2,FALSE)</f>
        <v>[X2079] SARS-CoV-2 (RNA), Borger</v>
      </c>
      <c r="P8893" t="str">
        <f>VLOOKUP(F8893,Translations!$D$1:$F$13,2,FALSE)</f>
        <v>Ok</v>
      </c>
      <c r="Q8893" t="str">
        <f>VLOOKUP(F8893,Translations!$D$2:$G$13,4,FALSE)</f>
        <v>01 - Aktiv, bopæl i DK</v>
      </c>
      <c r="R8893" t="str">
        <f>VLOOKUP(H8893,Translations!$P$2:$Q$10,2,FALSE)</f>
        <v>2 - Selvstændigt sikret - uden lægevalg</v>
      </c>
      <c r="S8893" t="str">
        <f>VLOOKUP(F8893,Translations!$D$2:$F$13,3,FALSE)</f>
        <v>Ja</v>
      </c>
    </row>
    <row r="8894" spans="1:19" x14ac:dyDescent="0.2">
      <c r="A8894" s="3">
        <v>44013</v>
      </c>
      <c r="B8894" t="s">
        <v>725</v>
      </c>
      <c r="C8894" t="s">
        <v>726</v>
      </c>
      <c r="D8894">
        <v>376</v>
      </c>
      <c r="E8894">
        <v>1085</v>
      </c>
      <c r="F8894" t="str">
        <f t="shared" si="289"/>
        <v>01</v>
      </c>
      <c r="G8894" t="s">
        <v>513</v>
      </c>
      <c r="H8894">
        <v>1</v>
      </c>
      <c r="I8894" t="s">
        <v>6</v>
      </c>
      <c r="J8894" t="s">
        <v>5</v>
      </c>
      <c r="K8894" t="s">
        <v>6</v>
      </c>
      <c r="L8894">
        <v>191</v>
      </c>
      <c r="M8894" t="str">
        <f>VLOOKUP(E8894,Translations!$A$1:$B$7,2,FALSE)</f>
        <v>Sjælland</v>
      </c>
      <c r="N8894" t="str">
        <f>VLOOKUP(D8894,Translations!$I$2:$K$101,2,FALSE)</f>
        <v>Guldborgsund</v>
      </c>
      <c r="O8894" t="str">
        <f>VLOOKUP(G8894,Translations!$M$2:$N$9,2,FALSE)</f>
        <v>[X2079] SARS-CoV-2 (RNA), Borger</v>
      </c>
      <c r="P8894" t="str">
        <f>VLOOKUP(F8894,Translations!$D$1:$F$13,2,FALSE)</f>
        <v>Ok</v>
      </c>
      <c r="Q8894" t="str">
        <f>VLOOKUP(F8894,Translations!$D$2:$G$13,4,FALSE)</f>
        <v>01 - Aktiv, bopæl i DK</v>
      </c>
      <c r="R8894" t="str">
        <f>VLOOKUP(H8894,Translations!$P$2:$Q$10,2,FALSE)</f>
        <v>1 - Selvstændigt sikret - med lægevalg</v>
      </c>
      <c r="S8894" t="str">
        <f>VLOOKUP(F8894,Translations!$D$2:$F$13,3,FALSE)</f>
        <v>Ja</v>
      </c>
    </row>
    <row r="8895" spans="1:19" x14ac:dyDescent="0.2">
      <c r="A8895" s="3">
        <v>44013</v>
      </c>
      <c r="B8895" t="s">
        <v>725</v>
      </c>
      <c r="C8895" t="s">
        <v>726</v>
      </c>
      <c r="D8895">
        <v>390</v>
      </c>
      <c r="E8895">
        <v>1085</v>
      </c>
      <c r="F8895" t="str">
        <f t="shared" si="289"/>
        <v>01</v>
      </c>
      <c r="G8895" t="s">
        <v>513</v>
      </c>
      <c r="H8895">
        <v>1</v>
      </c>
      <c r="I8895" t="s">
        <v>6</v>
      </c>
      <c r="J8895" t="s">
        <v>5</v>
      </c>
      <c r="K8895" t="s">
        <v>6</v>
      </c>
      <c r="L8895">
        <v>172</v>
      </c>
      <c r="M8895" t="str">
        <f>VLOOKUP(E8895,Translations!$A$1:$B$7,2,FALSE)</f>
        <v>Sjælland</v>
      </c>
      <c r="N8895" t="str">
        <f>VLOOKUP(D8895,Translations!$I$2:$K$101,2,FALSE)</f>
        <v>Vordingborg</v>
      </c>
      <c r="O8895" t="str">
        <f>VLOOKUP(G8895,Translations!$M$2:$N$9,2,FALSE)</f>
        <v>[X2079] SARS-CoV-2 (RNA), Borger</v>
      </c>
      <c r="P8895" t="str">
        <f>VLOOKUP(F8895,Translations!$D$1:$F$13,2,FALSE)</f>
        <v>Ok</v>
      </c>
      <c r="Q8895" t="str">
        <f>VLOOKUP(F8895,Translations!$D$2:$G$13,4,FALSE)</f>
        <v>01 - Aktiv, bopæl i DK</v>
      </c>
      <c r="R8895" t="str">
        <f>VLOOKUP(H8895,Translations!$P$2:$Q$10,2,FALSE)</f>
        <v>1 - Selvstændigt sikret - med lægevalg</v>
      </c>
      <c r="S8895" t="str">
        <f>VLOOKUP(F8895,Translations!$D$2:$F$13,3,FALSE)</f>
        <v>Ja</v>
      </c>
    </row>
    <row r="8896" spans="1:19" x14ac:dyDescent="0.2">
      <c r="A8896" s="3">
        <v>44013</v>
      </c>
      <c r="B8896" t="s">
        <v>725</v>
      </c>
      <c r="C8896" t="s">
        <v>726</v>
      </c>
      <c r="D8896">
        <v>390</v>
      </c>
      <c r="E8896">
        <v>1085</v>
      </c>
      <c r="F8896" t="str">
        <f t="shared" si="289"/>
        <v>01</v>
      </c>
      <c r="G8896" t="s">
        <v>513</v>
      </c>
      <c r="H8896">
        <v>2</v>
      </c>
      <c r="I8896" t="s">
        <v>6</v>
      </c>
      <c r="J8896" t="s">
        <v>5</v>
      </c>
      <c r="K8896" t="s">
        <v>6</v>
      </c>
      <c r="L8896">
        <v>2</v>
      </c>
      <c r="M8896" t="str">
        <f>VLOOKUP(E8896,Translations!$A$1:$B$7,2,FALSE)</f>
        <v>Sjælland</v>
      </c>
      <c r="N8896" t="str">
        <f>VLOOKUP(D8896,Translations!$I$2:$K$101,2,FALSE)</f>
        <v>Vordingborg</v>
      </c>
      <c r="O8896" t="str">
        <f>VLOOKUP(G8896,Translations!$M$2:$N$9,2,FALSE)</f>
        <v>[X2079] SARS-CoV-2 (RNA), Borger</v>
      </c>
      <c r="P8896" t="str">
        <f>VLOOKUP(F8896,Translations!$D$1:$F$13,2,FALSE)</f>
        <v>Ok</v>
      </c>
      <c r="Q8896" t="str">
        <f>VLOOKUP(F8896,Translations!$D$2:$G$13,4,FALSE)</f>
        <v>01 - Aktiv, bopæl i DK</v>
      </c>
      <c r="R8896" t="str">
        <f>VLOOKUP(H8896,Translations!$P$2:$Q$10,2,FALSE)</f>
        <v>2 - Selvstændigt sikret - uden lægevalg</v>
      </c>
      <c r="S8896" t="str">
        <f>VLOOKUP(F8896,Translations!$D$2:$F$13,3,FALSE)</f>
        <v>Ja</v>
      </c>
    </row>
    <row r="8897" spans="1:19" x14ac:dyDescent="0.2">
      <c r="A8897" s="3">
        <v>44013</v>
      </c>
      <c r="B8897" t="s">
        <v>725</v>
      </c>
      <c r="C8897" t="s">
        <v>726</v>
      </c>
      <c r="D8897">
        <v>400</v>
      </c>
      <c r="E8897">
        <v>1084</v>
      </c>
      <c r="F8897" t="str">
        <f t="shared" si="289"/>
        <v>01</v>
      </c>
      <c r="G8897" t="s">
        <v>513</v>
      </c>
      <c r="H8897">
        <v>1</v>
      </c>
      <c r="I8897" t="s">
        <v>6</v>
      </c>
      <c r="J8897" t="s">
        <v>5</v>
      </c>
      <c r="K8897" t="s">
        <v>6</v>
      </c>
      <c r="L8897">
        <v>115</v>
      </c>
      <c r="M8897" t="str">
        <f>VLOOKUP(E8897,Translations!$A$1:$B$7,2,FALSE)</f>
        <v>Hovedstaden</v>
      </c>
      <c r="N8897" t="str">
        <f>VLOOKUP(D8897,Translations!$I$2:$K$101,2,FALSE)</f>
        <v>Bornholm</v>
      </c>
      <c r="O8897" t="str">
        <f>VLOOKUP(G8897,Translations!$M$2:$N$9,2,FALSE)</f>
        <v>[X2079] SARS-CoV-2 (RNA), Borger</v>
      </c>
      <c r="P8897" t="str">
        <f>VLOOKUP(F8897,Translations!$D$1:$F$13,2,FALSE)</f>
        <v>Ok</v>
      </c>
      <c r="Q8897" t="str">
        <f>VLOOKUP(F8897,Translations!$D$2:$G$13,4,FALSE)</f>
        <v>01 - Aktiv, bopæl i DK</v>
      </c>
      <c r="R8897" t="str">
        <f>VLOOKUP(H8897,Translations!$P$2:$Q$10,2,FALSE)</f>
        <v>1 - Selvstændigt sikret - med lægevalg</v>
      </c>
      <c r="S8897" t="str">
        <f>VLOOKUP(F8897,Translations!$D$2:$F$13,3,FALSE)</f>
        <v>Ja</v>
      </c>
    </row>
    <row r="8898" spans="1:19" x14ac:dyDescent="0.2">
      <c r="A8898" s="3">
        <v>44013</v>
      </c>
      <c r="B8898" t="s">
        <v>725</v>
      </c>
      <c r="C8898" t="s">
        <v>726</v>
      </c>
      <c r="D8898">
        <v>410</v>
      </c>
      <c r="E8898">
        <v>1083</v>
      </c>
      <c r="F8898" t="str">
        <f t="shared" si="289"/>
        <v>01</v>
      </c>
      <c r="G8898" t="s">
        <v>513</v>
      </c>
      <c r="H8898">
        <v>1</v>
      </c>
      <c r="I8898" t="s">
        <v>6</v>
      </c>
      <c r="J8898" t="s">
        <v>5</v>
      </c>
      <c r="K8898" t="s">
        <v>6</v>
      </c>
      <c r="L8898">
        <v>167</v>
      </c>
      <c r="M8898" t="str">
        <f>VLOOKUP(E8898,Translations!$A$1:$B$7,2,FALSE)</f>
        <v>Syddanmark</v>
      </c>
      <c r="N8898" t="str">
        <f>VLOOKUP(D8898,Translations!$I$2:$K$101,2,FALSE)</f>
        <v>Middelfart</v>
      </c>
      <c r="O8898" t="str">
        <f>VLOOKUP(G8898,Translations!$M$2:$N$9,2,FALSE)</f>
        <v>[X2079] SARS-CoV-2 (RNA), Borger</v>
      </c>
      <c r="P8898" t="str">
        <f>VLOOKUP(F8898,Translations!$D$1:$F$13,2,FALSE)</f>
        <v>Ok</v>
      </c>
      <c r="Q8898" t="str">
        <f>VLOOKUP(F8898,Translations!$D$2:$G$13,4,FALSE)</f>
        <v>01 - Aktiv, bopæl i DK</v>
      </c>
      <c r="R8898" t="str">
        <f>VLOOKUP(H8898,Translations!$P$2:$Q$10,2,FALSE)</f>
        <v>1 - Selvstændigt sikret - med lægevalg</v>
      </c>
      <c r="S8898" t="str">
        <f>VLOOKUP(F8898,Translations!$D$2:$F$13,3,FALSE)</f>
        <v>Ja</v>
      </c>
    </row>
    <row r="8899" spans="1:19" x14ac:dyDescent="0.2">
      <c r="A8899" s="3">
        <v>44013</v>
      </c>
      <c r="B8899" t="s">
        <v>725</v>
      </c>
      <c r="C8899" t="s">
        <v>726</v>
      </c>
      <c r="D8899">
        <v>420</v>
      </c>
      <c r="E8899">
        <v>1083</v>
      </c>
      <c r="F8899" t="str">
        <f t="shared" si="289"/>
        <v>01</v>
      </c>
      <c r="G8899" t="s">
        <v>513</v>
      </c>
      <c r="H8899">
        <v>1</v>
      </c>
      <c r="I8899" t="s">
        <v>6</v>
      </c>
      <c r="J8899" t="s">
        <v>5</v>
      </c>
      <c r="K8899" t="s">
        <v>6</v>
      </c>
      <c r="L8899">
        <v>144</v>
      </c>
      <c r="M8899" t="str">
        <f>VLOOKUP(E8899,Translations!$A$1:$B$7,2,FALSE)</f>
        <v>Syddanmark</v>
      </c>
      <c r="N8899" t="str">
        <f>VLOOKUP(D8899,Translations!$I$2:$K$101,2,FALSE)</f>
        <v>Assens</v>
      </c>
      <c r="O8899" t="str">
        <f>VLOOKUP(G8899,Translations!$M$2:$N$9,2,FALSE)</f>
        <v>[X2079] SARS-CoV-2 (RNA), Borger</v>
      </c>
      <c r="P8899" t="str">
        <f>VLOOKUP(F8899,Translations!$D$1:$F$13,2,FALSE)</f>
        <v>Ok</v>
      </c>
      <c r="Q8899" t="str">
        <f>VLOOKUP(F8899,Translations!$D$2:$G$13,4,FALSE)</f>
        <v>01 - Aktiv, bopæl i DK</v>
      </c>
      <c r="R8899" t="str">
        <f>VLOOKUP(H8899,Translations!$P$2:$Q$10,2,FALSE)</f>
        <v>1 - Selvstændigt sikret - med lægevalg</v>
      </c>
      <c r="S8899" t="str">
        <f>VLOOKUP(F8899,Translations!$D$2:$F$13,3,FALSE)</f>
        <v>Ja</v>
      </c>
    </row>
    <row r="8900" spans="1:19" x14ac:dyDescent="0.2">
      <c r="A8900" s="3">
        <v>44013</v>
      </c>
      <c r="B8900" t="s">
        <v>725</v>
      </c>
      <c r="C8900" t="s">
        <v>726</v>
      </c>
      <c r="D8900">
        <v>430</v>
      </c>
      <c r="E8900">
        <v>1083</v>
      </c>
      <c r="F8900" t="str">
        <f t="shared" si="289"/>
        <v>01</v>
      </c>
      <c r="G8900" t="s">
        <v>513</v>
      </c>
      <c r="H8900">
        <v>1</v>
      </c>
      <c r="I8900" t="s">
        <v>6</v>
      </c>
      <c r="J8900" t="s">
        <v>5</v>
      </c>
      <c r="K8900" t="s">
        <v>6</v>
      </c>
      <c r="L8900">
        <v>184</v>
      </c>
      <c r="M8900" t="str">
        <f>VLOOKUP(E8900,Translations!$A$1:$B$7,2,FALSE)</f>
        <v>Syddanmark</v>
      </c>
      <c r="N8900" t="str">
        <f>VLOOKUP(D8900,Translations!$I$2:$K$101,2,FALSE)</f>
        <v>Faaborg-Midtfyn</v>
      </c>
      <c r="O8900" t="str">
        <f>VLOOKUP(G8900,Translations!$M$2:$N$9,2,FALSE)</f>
        <v>[X2079] SARS-CoV-2 (RNA), Borger</v>
      </c>
      <c r="P8900" t="str">
        <f>VLOOKUP(F8900,Translations!$D$1:$F$13,2,FALSE)</f>
        <v>Ok</v>
      </c>
      <c r="Q8900" t="str">
        <f>VLOOKUP(F8900,Translations!$D$2:$G$13,4,FALSE)</f>
        <v>01 - Aktiv, bopæl i DK</v>
      </c>
      <c r="R8900" t="str">
        <f>VLOOKUP(H8900,Translations!$P$2:$Q$10,2,FALSE)</f>
        <v>1 - Selvstændigt sikret - med lægevalg</v>
      </c>
      <c r="S8900" t="str">
        <f>VLOOKUP(F8900,Translations!$D$2:$F$13,3,FALSE)</f>
        <v>Ja</v>
      </c>
    </row>
    <row r="8901" spans="1:19" x14ac:dyDescent="0.2">
      <c r="A8901" s="3">
        <v>44013</v>
      </c>
      <c r="B8901" t="s">
        <v>725</v>
      </c>
      <c r="C8901" t="s">
        <v>726</v>
      </c>
      <c r="D8901">
        <v>440</v>
      </c>
      <c r="E8901">
        <v>1083</v>
      </c>
      <c r="F8901" t="str">
        <f t="shared" si="289"/>
        <v>01</v>
      </c>
      <c r="G8901" t="s">
        <v>513</v>
      </c>
      <c r="H8901">
        <v>1</v>
      </c>
      <c r="I8901" t="s">
        <v>6</v>
      </c>
      <c r="J8901" t="s">
        <v>5</v>
      </c>
      <c r="K8901" t="s">
        <v>6</v>
      </c>
      <c r="L8901">
        <v>74</v>
      </c>
      <c r="M8901" t="str">
        <f>VLOOKUP(E8901,Translations!$A$1:$B$7,2,FALSE)</f>
        <v>Syddanmark</v>
      </c>
      <c r="N8901" t="str">
        <f>VLOOKUP(D8901,Translations!$I$2:$K$101,2,FALSE)</f>
        <v>Kerteminde</v>
      </c>
      <c r="O8901" t="str">
        <f>VLOOKUP(G8901,Translations!$M$2:$N$9,2,FALSE)</f>
        <v>[X2079] SARS-CoV-2 (RNA), Borger</v>
      </c>
      <c r="P8901" t="str">
        <f>VLOOKUP(F8901,Translations!$D$1:$F$13,2,FALSE)</f>
        <v>Ok</v>
      </c>
      <c r="Q8901" t="str">
        <f>VLOOKUP(F8901,Translations!$D$2:$G$13,4,FALSE)</f>
        <v>01 - Aktiv, bopæl i DK</v>
      </c>
      <c r="R8901" t="str">
        <f>VLOOKUP(H8901,Translations!$P$2:$Q$10,2,FALSE)</f>
        <v>1 - Selvstændigt sikret - med lægevalg</v>
      </c>
      <c r="S8901" t="str">
        <f>VLOOKUP(F8901,Translations!$D$2:$F$13,3,FALSE)</f>
        <v>Ja</v>
      </c>
    </row>
    <row r="8902" spans="1:19" x14ac:dyDescent="0.2">
      <c r="A8902" s="3">
        <v>44013</v>
      </c>
      <c r="B8902" t="s">
        <v>725</v>
      </c>
      <c r="C8902" t="s">
        <v>726</v>
      </c>
      <c r="D8902">
        <v>450</v>
      </c>
      <c r="E8902">
        <v>1083</v>
      </c>
      <c r="F8902" t="str">
        <f t="shared" si="289"/>
        <v>01</v>
      </c>
      <c r="G8902" t="s">
        <v>513</v>
      </c>
      <c r="H8902">
        <v>1</v>
      </c>
      <c r="I8902" t="s">
        <v>6</v>
      </c>
      <c r="J8902" t="s">
        <v>5</v>
      </c>
      <c r="K8902" t="s">
        <v>6</v>
      </c>
      <c r="L8902">
        <v>127</v>
      </c>
      <c r="M8902" t="str">
        <f>VLOOKUP(E8902,Translations!$A$1:$B$7,2,FALSE)</f>
        <v>Syddanmark</v>
      </c>
      <c r="N8902" t="str">
        <f>VLOOKUP(D8902,Translations!$I$2:$K$101,2,FALSE)</f>
        <v>Nyborg</v>
      </c>
      <c r="O8902" t="str">
        <f>VLOOKUP(G8902,Translations!$M$2:$N$9,2,FALSE)</f>
        <v>[X2079] SARS-CoV-2 (RNA), Borger</v>
      </c>
      <c r="P8902" t="str">
        <f>VLOOKUP(F8902,Translations!$D$1:$F$13,2,FALSE)</f>
        <v>Ok</v>
      </c>
      <c r="Q8902" t="str">
        <f>VLOOKUP(F8902,Translations!$D$2:$G$13,4,FALSE)</f>
        <v>01 - Aktiv, bopæl i DK</v>
      </c>
      <c r="R8902" t="str">
        <f>VLOOKUP(H8902,Translations!$P$2:$Q$10,2,FALSE)</f>
        <v>1 - Selvstændigt sikret - med lægevalg</v>
      </c>
      <c r="S8902" t="str">
        <f>VLOOKUP(F8902,Translations!$D$2:$F$13,3,FALSE)</f>
        <v>Ja</v>
      </c>
    </row>
    <row r="8903" spans="1:19" x14ac:dyDescent="0.2">
      <c r="A8903" s="3">
        <v>44013</v>
      </c>
      <c r="B8903" t="s">
        <v>725</v>
      </c>
      <c r="C8903" t="s">
        <v>726</v>
      </c>
      <c r="D8903">
        <v>461</v>
      </c>
      <c r="E8903">
        <v>1083</v>
      </c>
      <c r="F8903" t="str">
        <f t="shared" si="289"/>
        <v>01</v>
      </c>
      <c r="G8903" t="s">
        <v>513</v>
      </c>
      <c r="H8903">
        <v>1</v>
      </c>
      <c r="I8903" t="s">
        <v>6</v>
      </c>
      <c r="J8903" t="s">
        <v>5</v>
      </c>
      <c r="K8903" t="s">
        <v>6</v>
      </c>
      <c r="L8903">
        <v>654</v>
      </c>
      <c r="M8903" t="str">
        <f>VLOOKUP(E8903,Translations!$A$1:$B$7,2,FALSE)</f>
        <v>Syddanmark</v>
      </c>
      <c r="N8903" t="str">
        <f>VLOOKUP(D8903,Translations!$I$2:$K$101,2,FALSE)</f>
        <v>Odense</v>
      </c>
      <c r="O8903" t="str">
        <f>VLOOKUP(G8903,Translations!$M$2:$N$9,2,FALSE)</f>
        <v>[X2079] SARS-CoV-2 (RNA), Borger</v>
      </c>
      <c r="P8903" t="str">
        <f>VLOOKUP(F8903,Translations!$D$1:$F$13,2,FALSE)</f>
        <v>Ok</v>
      </c>
      <c r="Q8903" t="str">
        <f>VLOOKUP(F8903,Translations!$D$2:$G$13,4,FALSE)</f>
        <v>01 - Aktiv, bopæl i DK</v>
      </c>
      <c r="R8903" t="str">
        <f>VLOOKUP(H8903,Translations!$P$2:$Q$10,2,FALSE)</f>
        <v>1 - Selvstændigt sikret - med lægevalg</v>
      </c>
      <c r="S8903" t="str">
        <f>VLOOKUP(F8903,Translations!$D$2:$F$13,3,FALSE)</f>
        <v>Ja</v>
      </c>
    </row>
    <row r="8904" spans="1:19" x14ac:dyDescent="0.2">
      <c r="A8904" s="3">
        <v>44013</v>
      </c>
      <c r="B8904" t="s">
        <v>725</v>
      </c>
      <c r="C8904" t="s">
        <v>726</v>
      </c>
      <c r="D8904">
        <v>479</v>
      </c>
      <c r="E8904">
        <v>1083</v>
      </c>
      <c r="F8904" t="str">
        <f t="shared" si="289"/>
        <v>01</v>
      </c>
      <c r="G8904" t="s">
        <v>513</v>
      </c>
      <c r="H8904">
        <v>1</v>
      </c>
      <c r="I8904" t="s">
        <v>6</v>
      </c>
      <c r="J8904" t="s">
        <v>5</v>
      </c>
      <c r="K8904" t="s">
        <v>6</v>
      </c>
      <c r="L8904">
        <v>232</v>
      </c>
      <c r="M8904" t="str">
        <f>VLOOKUP(E8904,Translations!$A$1:$B$7,2,FALSE)</f>
        <v>Syddanmark</v>
      </c>
      <c r="N8904" t="str">
        <f>VLOOKUP(D8904,Translations!$I$2:$K$101,2,FALSE)</f>
        <v>Svendborg</v>
      </c>
      <c r="O8904" t="str">
        <f>VLOOKUP(G8904,Translations!$M$2:$N$9,2,FALSE)</f>
        <v>[X2079] SARS-CoV-2 (RNA), Borger</v>
      </c>
      <c r="P8904" t="str">
        <f>VLOOKUP(F8904,Translations!$D$1:$F$13,2,FALSE)</f>
        <v>Ok</v>
      </c>
      <c r="Q8904" t="str">
        <f>VLOOKUP(F8904,Translations!$D$2:$G$13,4,FALSE)</f>
        <v>01 - Aktiv, bopæl i DK</v>
      </c>
      <c r="R8904" t="str">
        <f>VLOOKUP(H8904,Translations!$P$2:$Q$10,2,FALSE)</f>
        <v>1 - Selvstændigt sikret - med lægevalg</v>
      </c>
      <c r="S8904" t="str">
        <f>VLOOKUP(F8904,Translations!$D$2:$F$13,3,FALSE)</f>
        <v>Ja</v>
      </c>
    </row>
    <row r="8905" spans="1:19" x14ac:dyDescent="0.2">
      <c r="A8905" s="3">
        <v>44013</v>
      </c>
      <c r="B8905" t="s">
        <v>725</v>
      </c>
      <c r="C8905" t="s">
        <v>726</v>
      </c>
      <c r="D8905">
        <v>480</v>
      </c>
      <c r="E8905">
        <v>1083</v>
      </c>
      <c r="F8905" t="str">
        <f t="shared" ref="F8905:F8936" si="290">"01"</f>
        <v>01</v>
      </c>
      <c r="G8905" t="s">
        <v>513</v>
      </c>
      <c r="H8905">
        <v>1</v>
      </c>
      <c r="I8905" t="s">
        <v>6</v>
      </c>
      <c r="J8905" t="s">
        <v>5</v>
      </c>
      <c r="K8905" t="s">
        <v>6</v>
      </c>
      <c r="L8905">
        <v>111</v>
      </c>
      <c r="M8905" t="str">
        <f>VLOOKUP(E8905,Translations!$A$1:$B$7,2,FALSE)</f>
        <v>Syddanmark</v>
      </c>
      <c r="N8905" t="str">
        <f>VLOOKUP(D8905,Translations!$I$2:$K$101,2,FALSE)</f>
        <v>Nordfyns</v>
      </c>
      <c r="O8905" t="str">
        <f>VLOOKUP(G8905,Translations!$M$2:$N$9,2,FALSE)</f>
        <v>[X2079] SARS-CoV-2 (RNA), Borger</v>
      </c>
      <c r="P8905" t="str">
        <f>VLOOKUP(F8905,Translations!$D$1:$F$13,2,FALSE)</f>
        <v>Ok</v>
      </c>
      <c r="Q8905" t="str">
        <f>VLOOKUP(F8905,Translations!$D$2:$G$13,4,FALSE)</f>
        <v>01 - Aktiv, bopæl i DK</v>
      </c>
      <c r="R8905" t="str">
        <f>VLOOKUP(H8905,Translations!$P$2:$Q$10,2,FALSE)</f>
        <v>1 - Selvstændigt sikret - med lægevalg</v>
      </c>
      <c r="S8905" t="str">
        <f>VLOOKUP(F8905,Translations!$D$2:$F$13,3,FALSE)</f>
        <v>Ja</v>
      </c>
    </row>
    <row r="8906" spans="1:19" x14ac:dyDescent="0.2">
      <c r="A8906" s="3">
        <v>44013</v>
      </c>
      <c r="B8906" t="s">
        <v>725</v>
      </c>
      <c r="C8906" t="s">
        <v>726</v>
      </c>
      <c r="D8906">
        <v>482</v>
      </c>
      <c r="E8906">
        <v>1083</v>
      </c>
      <c r="F8906" t="str">
        <f t="shared" si="290"/>
        <v>01</v>
      </c>
      <c r="G8906" t="s">
        <v>513</v>
      </c>
      <c r="H8906">
        <v>1</v>
      </c>
      <c r="I8906" t="s">
        <v>6</v>
      </c>
      <c r="J8906" t="s">
        <v>5</v>
      </c>
      <c r="K8906" t="s">
        <v>6</v>
      </c>
      <c r="L8906">
        <v>29</v>
      </c>
      <c r="M8906" t="str">
        <f>VLOOKUP(E8906,Translations!$A$1:$B$7,2,FALSE)</f>
        <v>Syddanmark</v>
      </c>
      <c r="N8906" t="str">
        <f>VLOOKUP(D8906,Translations!$I$2:$K$101,2,FALSE)</f>
        <v>Langeland</v>
      </c>
      <c r="O8906" t="str">
        <f>VLOOKUP(G8906,Translations!$M$2:$N$9,2,FALSE)</f>
        <v>[X2079] SARS-CoV-2 (RNA), Borger</v>
      </c>
      <c r="P8906" t="str">
        <f>VLOOKUP(F8906,Translations!$D$1:$F$13,2,FALSE)</f>
        <v>Ok</v>
      </c>
      <c r="Q8906" t="str">
        <f>VLOOKUP(F8906,Translations!$D$2:$G$13,4,FALSE)</f>
        <v>01 - Aktiv, bopæl i DK</v>
      </c>
      <c r="R8906" t="str">
        <f>VLOOKUP(H8906,Translations!$P$2:$Q$10,2,FALSE)</f>
        <v>1 - Selvstændigt sikret - med lægevalg</v>
      </c>
      <c r="S8906" t="str">
        <f>VLOOKUP(F8906,Translations!$D$2:$F$13,3,FALSE)</f>
        <v>Ja</v>
      </c>
    </row>
    <row r="8907" spans="1:19" x14ac:dyDescent="0.2">
      <c r="A8907" s="3">
        <v>44013</v>
      </c>
      <c r="B8907" t="s">
        <v>725</v>
      </c>
      <c r="C8907" t="s">
        <v>726</v>
      </c>
      <c r="D8907">
        <v>492</v>
      </c>
      <c r="E8907">
        <v>1083</v>
      </c>
      <c r="F8907" t="str">
        <f t="shared" si="290"/>
        <v>01</v>
      </c>
      <c r="G8907" t="s">
        <v>513</v>
      </c>
      <c r="H8907">
        <v>1</v>
      </c>
      <c r="I8907" t="s">
        <v>6</v>
      </c>
      <c r="J8907" t="s">
        <v>5</v>
      </c>
      <c r="K8907" t="s">
        <v>6</v>
      </c>
      <c r="L8907">
        <v>18</v>
      </c>
      <c r="M8907" t="str">
        <f>VLOOKUP(E8907,Translations!$A$1:$B$7,2,FALSE)</f>
        <v>Syddanmark</v>
      </c>
      <c r="N8907" t="str">
        <f>VLOOKUP(D8907,Translations!$I$2:$K$101,2,FALSE)</f>
        <v>Ærø</v>
      </c>
      <c r="O8907" t="str">
        <f>VLOOKUP(G8907,Translations!$M$2:$N$9,2,FALSE)</f>
        <v>[X2079] SARS-CoV-2 (RNA), Borger</v>
      </c>
      <c r="P8907" t="str">
        <f>VLOOKUP(F8907,Translations!$D$1:$F$13,2,FALSE)</f>
        <v>Ok</v>
      </c>
      <c r="Q8907" t="str">
        <f>VLOOKUP(F8907,Translations!$D$2:$G$13,4,FALSE)</f>
        <v>01 - Aktiv, bopæl i DK</v>
      </c>
      <c r="R8907" t="str">
        <f>VLOOKUP(H8907,Translations!$P$2:$Q$10,2,FALSE)</f>
        <v>1 - Selvstændigt sikret - med lægevalg</v>
      </c>
      <c r="S8907" t="str">
        <f>VLOOKUP(F8907,Translations!$D$2:$F$13,3,FALSE)</f>
        <v>Ja</v>
      </c>
    </row>
    <row r="8908" spans="1:19" x14ac:dyDescent="0.2">
      <c r="A8908" s="3">
        <v>44013</v>
      </c>
      <c r="B8908" t="s">
        <v>725</v>
      </c>
      <c r="C8908" t="s">
        <v>726</v>
      </c>
      <c r="D8908">
        <v>510</v>
      </c>
      <c r="E8908">
        <v>1083</v>
      </c>
      <c r="F8908" t="str">
        <f t="shared" si="290"/>
        <v>01</v>
      </c>
      <c r="G8908" t="s">
        <v>513</v>
      </c>
      <c r="H8908">
        <v>1</v>
      </c>
      <c r="I8908" t="s">
        <v>6</v>
      </c>
      <c r="J8908" t="s">
        <v>5</v>
      </c>
      <c r="K8908" t="s">
        <v>6</v>
      </c>
      <c r="L8908">
        <v>228</v>
      </c>
      <c r="M8908" t="str">
        <f>VLOOKUP(E8908,Translations!$A$1:$B$7,2,FALSE)</f>
        <v>Syddanmark</v>
      </c>
      <c r="N8908" t="str">
        <f>VLOOKUP(D8908,Translations!$I$2:$K$101,2,FALSE)</f>
        <v>Haderslev</v>
      </c>
      <c r="O8908" t="str">
        <f>VLOOKUP(G8908,Translations!$M$2:$N$9,2,FALSE)</f>
        <v>[X2079] SARS-CoV-2 (RNA), Borger</v>
      </c>
      <c r="P8908" t="str">
        <f>VLOOKUP(F8908,Translations!$D$1:$F$13,2,FALSE)</f>
        <v>Ok</v>
      </c>
      <c r="Q8908" t="str">
        <f>VLOOKUP(F8908,Translations!$D$2:$G$13,4,FALSE)</f>
        <v>01 - Aktiv, bopæl i DK</v>
      </c>
      <c r="R8908" t="str">
        <f>VLOOKUP(H8908,Translations!$P$2:$Q$10,2,FALSE)</f>
        <v>1 - Selvstændigt sikret - med lægevalg</v>
      </c>
      <c r="S8908" t="str">
        <f>VLOOKUP(F8908,Translations!$D$2:$F$13,3,FALSE)</f>
        <v>Ja</v>
      </c>
    </row>
    <row r="8909" spans="1:19" x14ac:dyDescent="0.2">
      <c r="A8909" s="3">
        <v>44013</v>
      </c>
      <c r="B8909" t="s">
        <v>725</v>
      </c>
      <c r="C8909" t="s">
        <v>726</v>
      </c>
      <c r="D8909">
        <v>510</v>
      </c>
      <c r="E8909">
        <v>1083</v>
      </c>
      <c r="F8909" t="str">
        <f t="shared" si="290"/>
        <v>01</v>
      </c>
      <c r="G8909" t="s">
        <v>513</v>
      </c>
      <c r="H8909">
        <v>2</v>
      </c>
      <c r="I8909" t="s">
        <v>6</v>
      </c>
      <c r="J8909" t="s">
        <v>5</v>
      </c>
      <c r="K8909" t="s">
        <v>6</v>
      </c>
      <c r="L8909">
        <v>1</v>
      </c>
      <c r="M8909" t="str">
        <f>VLOOKUP(E8909,Translations!$A$1:$B$7,2,FALSE)</f>
        <v>Syddanmark</v>
      </c>
      <c r="N8909" t="str">
        <f>VLOOKUP(D8909,Translations!$I$2:$K$101,2,FALSE)</f>
        <v>Haderslev</v>
      </c>
      <c r="O8909" t="str">
        <f>VLOOKUP(G8909,Translations!$M$2:$N$9,2,FALSE)</f>
        <v>[X2079] SARS-CoV-2 (RNA), Borger</v>
      </c>
      <c r="P8909" t="str">
        <f>VLOOKUP(F8909,Translations!$D$1:$F$13,2,FALSE)</f>
        <v>Ok</v>
      </c>
      <c r="Q8909" t="str">
        <f>VLOOKUP(F8909,Translations!$D$2:$G$13,4,FALSE)</f>
        <v>01 - Aktiv, bopæl i DK</v>
      </c>
      <c r="R8909" t="str">
        <f>VLOOKUP(H8909,Translations!$P$2:$Q$10,2,FALSE)</f>
        <v>2 - Selvstændigt sikret - uden lægevalg</v>
      </c>
      <c r="S8909" t="str">
        <f>VLOOKUP(F8909,Translations!$D$2:$F$13,3,FALSE)</f>
        <v>Ja</v>
      </c>
    </row>
    <row r="8910" spans="1:19" x14ac:dyDescent="0.2">
      <c r="A8910" s="3">
        <v>44013</v>
      </c>
      <c r="B8910" t="s">
        <v>725</v>
      </c>
      <c r="C8910" t="s">
        <v>726</v>
      </c>
      <c r="D8910">
        <v>530</v>
      </c>
      <c r="E8910">
        <v>1083</v>
      </c>
      <c r="F8910" t="str">
        <f t="shared" si="290"/>
        <v>01</v>
      </c>
      <c r="G8910" t="s">
        <v>513</v>
      </c>
      <c r="H8910">
        <v>1</v>
      </c>
      <c r="I8910" t="s">
        <v>6</v>
      </c>
      <c r="J8910" t="s">
        <v>5</v>
      </c>
      <c r="K8910" t="s">
        <v>6</v>
      </c>
      <c r="L8910">
        <v>108</v>
      </c>
      <c r="M8910" t="str">
        <f>VLOOKUP(E8910,Translations!$A$1:$B$7,2,FALSE)</f>
        <v>Syddanmark</v>
      </c>
      <c r="N8910" t="str">
        <f>VLOOKUP(D8910,Translations!$I$2:$K$101,2,FALSE)</f>
        <v>Billund</v>
      </c>
      <c r="O8910" t="str">
        <f>VLOOKUP(G8910,Translations!$M$2:$N$9,2,FALSE)</f>
        <v>[X2079] SARS-CoV-2 (RNA), Borger</v>
      </c>
      <c r="P8910" t="str">
        <f>VLOOKUP(F8910,Translations!$D$1:$F$13,2,FALSE)</f>
        <v>Ok</v>
      </c>
      <c r="Q8910" t="str">
        <f>VLOOKUP(F8910,Translations!$D$2:$G$13,4,FALSE)</f>
        <v>01 - Aktiv, bopæl i DK</v>
      </c>
      <c r="R8910" t="str">
        <f>VLOOKUP(H8910,Translations!$P$2:$Q$10,2,FALSE)</f>
        <v>1 - Selvstændigt sikret - med lægevalg</v>
      </c>
      <c r="S8910" t="str">
        <f>VLOOKUP(F8910,Translations!$D$2:$F$13,3,FALSE)</f>
        <v>Ja</v>
      </c>
    </row>
    <row r="8911" spans="1:19" x14ac:dyDescent="0.2">
      <c r="A8911" s="3">
        <v>44013</v>
      </c>
      <c r="B8911" t="s">
        <v>725</v>
      </c>
      <c r="C8911" t="s">
        <v>726</v>
      </c>
      <c r="D8911">
        <v>540</v>
      </c>
      <c r="E8911">
        <v>1083</v>
      </c>
      <c r="F8911" t="str">
        <f t="shared" si="290"/>
        <v>01</v>
      </c>
      <c r="G8911" t="s">
        <v>513</v>
      </c>
      <c r="H8911">
        <v>1</v>
      </c>
      <c r="I8911" t="s">
        <v>6</v>
      </c>
      <c r="J8911" t="s">
        <v>5</v>
      </c>
      <c r="K8911" t="s">
        <v>6</v>
      </c>
      <c r="L8911">
        <v>255</v>
      </c>
      <c r="M8911" t="str">
        <f>VLOOKUP(E8911,Translations!$A$1:$B$7,2,FALSE)</f>
        <v>Syddanmark</v>
      </c>
      <c r="N8911" t="str">
        <f>VLOOKUP(D8911,Translations!$I$2:$K$101,2,FALSE)</f>
        <v>Sønderborg</v>
      </c>
      <c r="O8911" t="str">
        <f>VLOOKUP(G8911,Translations!$M$2:$N$9,2,FALSE)</f>
        <v>[X2079] SARS-CoV-2 (RNA), Borger</v>
      </c>
      <c r="P8911" t="str">
        <f>VLOOKUP(F8911,Translations!$D$1:$F$13,2,FALSE)</f>
        <v>Ok</v>
      </c>
      <c r="Q8911" t="str">
        <f>VLOOKUP(F8911,Translations!$D$2:$G$13,4,FALSE)</f>
        <v>01 - Aktiv, bopæl i DK</v>
      </c>
      <c r="R8911" t="str">
        <f>VLOOKUP(H8911,Translations!$P$2:$Q$10,2,FALSE)</f>
        <v>1 - Selvstændigt sikret - med lægevalg</v>
      </c>
      <c r="S8911" t="str">
        <f>VLOOKUP(F8911,Translations!$D$2:$F$13,3,FALSE)</f>
        <v>Ja</v>
      </c>
    </row>
    <row r="8912" spans="1:19" x14ac:dyDescent="0.2">
      <c r="A8912" s="3">
        <v>44013</v>
      </c>
      <c r="B8912" t="s">
        <v>725</v>
      </c>
      <c r="C8912" t="s">
        <v>726</v>
      </c>
      <c r="D8912">
        <v>550</v>
      </c>
      <c r="E8912">
        <v>1083</v>
      </c>
      <c r="F8912" t="str">
        <f t="shared" si="290"/>
        <v>01</v>
      </c>
      <c r="G8912" t="s">
        <v>513</v>
      </c>
      <c r="H8912">
        <v>1</v>
      </c>
      <c r="I8912" t="s">
        <v>6</v>
      </c>
      <c r="J8912" t="s">
        <v>5</v>
      </c>
      <c r="K8912" t="s">
        <v>6</v>
      </c>
      <c r="L8912">
        <v>133</v>
      </c>
      <c r="M8912" t="str">
        <f>VLOOKUP(E8912,Translations!$A$1:$B$7,2,FALSE)</f>
        <v>Syddanmark</v>
      </c>
      <c r="N8912" t="str">
        <f>VLOOKUP(D8912,Translations!$I$2:$K$101,2,FALSE)</f>
        <v>Tønder</v>
      </c>
      <c r="O8912" t="str">
        <f>VLOOKUP(G8912,Translations!$M$2:$N$9,2,FALSE)</f>
        <v>[X2079] SARS-CoV-2 (RNA), Borger</v>
      </c>
      <c r="P8912" t="str">
        <f>VLOOKUP(F8912,Translations!$D$1:$F$13,2,FALSE)</f>
        <v>Ok</v>
      </c>
      <c r="Q8912" t="str">
        <f>VLOOKUP(F8912,Translations!$D$2:$G$13,4,FALSE)</f>
        <v>01 - Aktiv, bopæl i DK</v>
      </c>
      <c r="R8912" t="str">
        <f>VLOOKUP(H8912,Translations!$P$2:$Q$10,2,FALSE)</f>
        <v>1 - Selvstændigt sikret - med lægevalg</v>
      </c>
      <c r="S8912" t="str">
        <f>VLOOKUP(F8912,Translations!$D$2:$F$13,3,FALSE)</f>
        <v>Ja</v>
      </c>
    </row>
    <row r="8913" spans="1:19" x14ac:dyDescent="0.2">
      <c r="A8913" s="3">
        <v>44013</v>
      </c>
      <c r="B8913" t="s">
        <v>725</v>
      </c>
      <c r="C8913" t="s">
        <v>726</v>
      </c>
      <c r="D8913">
        <v>561</v>
      </c>
      <c r="E8913">
        <v>1083</v>
      </c>
      <c r="F8913" t="str">
        <f t="shared" si="290"/>
        <v>01</v>
      </c>
      <c r="G8913" t="s">
        <v>513</v>
      </c>
      <c r="H8913">
        <v>1</v>
      </c>
      <c r="I8913" t="s">
        <v>6</v>
      </c>
      <c r="J8913" t="s">
        <v>5</v>
      </c>
      <c r="K8913" t="s">
        <v>6</v>
      </c>
      <c r="L8913">
        <v>363</v>
      </c>
      <c r="M8913" t="str">
        <f>VLOOKUP(E8913,Translations!$A$1:$B$7,2,FALSE)</f>
        <v>Syddanmark</v>
      </c>
      <c r="N8913" t="str">
        <f>VLOOKUP(D8913,Translations!$I$2:$K$101,2,FALSE)</f>
        <v>Esbjerg</v>
      </c>
      <c r="O8913" t="str">
        <f>VLOOKUP(G8913,Translations!$M$2:$N$9,2,FALSE)</f>
        <v>[X2079] SARS-CoV-2 (RNA), Borger</v>
      </c>
      <c r="P8913" t="str">
        <f>VLOOKUP(F8913,Translations!$D$1:$F$13,2,FALSE)</f>
        <v>Ok</v>
      </c>
      <c r="Q8913" t="str">
        <f>VLOOKUP(F8913,Translations!$D$2:$G$13,4,FALSE)</f>
        <v>01 - Aktiv, bopæl i DK</v>
      </c>
      <c r="R8913" t="str">
        <f>VLOOKUP(H8913,Translations!$P$2:$Q$10,2,FALSE)</f>
        <v>1 - Selvstændigt sikret - med lægevalg</v>
      </c>
      <c r="S8913" t="str">
        <f>VLOOKUP(F8913,Translations!$D$2:$F$13,3,FALSE)</f>
        <v>Ja</v>
      </c>
    </row>
    <row r="8914" spans="1:19" x14ac:dyDescent="0.2">
      <c r="A8914" s="3">
        <v>44013</v>
      </c>
      <c r="B8914" t="s">
        <v>725</v>
      </c>
      <c r="C8914" t="s">
        <v>726</v>
      </c>
      <c r="D8914">
        <v>563</v>
      </c>
      <c r="E8914">
        <v>1083</v>
      </c>
      <c r="F8914" t="str">
        <f t="shared" si="290"/>
        <v>01</v>
      </c>
      <c r="G8914" t="s">
        <v>513</v>
      </c>
      <c r="H8914">
        <v>1</v>
      </c>
      <c r="I8914" t="s">
        <v>6</v>
      </c>
      <c r="J8914" t="s">
        <v>5</v>
      </c>
      <c r="K8914" t="s">
        <v>6</v>
      </c>
      <c r="L8914">
        <v>12</v>
      </c>
      <c r="M8914" t="str">
        <f>VLOOKUP(E8914,Translations!$A$1:$B$7,2,FALSE)</f>
        <v>Syddanmark</v>
      </c>
      <c r="N8914" t="str">
        <f>VLOOKUP(D8914,Translations!$I$2:$K$101,2,FALSE)</f>
        <v>Fanø</v>
      </c>
      <c r="O8914" t="str">
        <f>VLOOKUP(G8914,Translations!$M$2:$N$9,2,FALSE)</f>
        <v>[X2079] SARS-CoV-2 (RNA), Borger</v>
      </c>
      <c r="P8914" t="str">
        <f>VLOOKUP(F8914,Translations!$D$1:$F$13,2,FALSE)</f>
        <v>Ok</v>
      </c>
      <c r="Q8914" t="str">
        <f>VLOOKUP(F8914,Translations!$D$2:$G$13,4,FALSE)</f>
        <v>01 - Aktiv, bopæl i DK</v>
      </c>
      <c r="R8914" t="str">
        <f>VLOOKUP(H8914,Translations!$P$2:$Q$10,2,FALSE)</f>
        <v>1 - Selvstændigt sikret - med lægevalg</v>
      </c>
      <c r="S8914" t="str">
        <f>VLOOKUP(F8914,Translations!$D$2:$F$13,3,FALSE)</f>
        <v>Ja</v>
      </c>
    </row>
    <row r="8915" spans="1:19" x14ac:dyDescent="0.2">
      <c r="A8915" s="3">
        <v>44013</v>
      </c>
      <c r="B8915" t="s">
        <v>725</v>
      </c>
      <c r="C8915" t="s">
        <v>726</v>
      </c>
      <c r="D8915">
        <v>573</v>
      </c>
      <c r="E8915">
        <v>1083</v>
      </c>
      <c r="F8915" t="str">
        <f t="shared" si="290"/>
        <v>01</v>
      </c>
      <c r="G8915" t="s">
        <v>513</v>
      </c>
      <c r="H8915">
        <v>1</v>
      </c>
      <c r="I8915" t="s">
        <v>6</v>
      </c>
      <c r="J8915" t="s">
        <v>5</v>
      </c>
      <c r="K8915" t="s">
        <v>6</v>
      </c>
      <c r="L8915">
        <v>167</v>
      </c>
      <c r="M8915" t="str">
        <f>VLOOKUP(E8915,Translations!$A$1:$B$7,2,FALSE)</f>
        <v>Syddanmark</v>
      </c>
      <c r="N8915" t="str">
        <f>VLOOKUP(D8915,Translations!$I$2:$K$101,2,FALSE)</f>
        <v>Varde</v>
      </c>
      <c r="O8915" t="str">
        <f>VLOOKUP(G8915,Translations!$M$2:$N$9,2,FALSE)</f>
        <v>[X2079] SARS-CoV-2 (RNA), Borger</v>
      </c>
      <c r="P8915" t="str">
        <f>VLOOKUP(F8915,Translations!$D$1:$F$13,2,FALSE)</f>
        <v>Ok</v>
      </c>
      <c r="Q8915" t="str">
        <f>VLOOKUP(F8915,Translations!$D$2:$G$13,4,FALSE)</f>
        <v>01 - Aktiv, bopæl i DK</v>
      </c>
      <c r="R8915" t="str">
        <f>VLOOKUP(H8915,Translations!$P$2:$Q$10,2,FALSE)</f>
        <v>1 - Selvstændigt sikret - med lægevalg</v>
      </c>
      <c r="S8915" t="str">
        <f>VLOOKUP(F8915,Translations!$D$2:$F$13,3,FALSE)</f>
        <v>Ja</v>
      </c>
    </row>
    <row r="8916" spans="1:19" x14ac:dyDescent="0.2">
      <c r="A8916" s="3">
        <v>44013</v>
      </c>
      <c r="B8916" t="s">
        <v>725</v>
      </c>
      <c r="C8916" t="s">
        <v>726</v>
      </c>
      <c r="D8916">
        <v>575</v>
      </c>
      <c r="E8916">
        <v>1083</v>
      </c>
      <c r="F8916" t="str">
        <f t="shared" si="290"/>
        <v>01</v>
      </c>
      <c r="G8916" t="s">
        <v>513</v>
      </c>
      <c r="H8916">
        <v>1</v>
      </c>
      <c r="I8916" t="s">
        <v>6</v>
      </c>
      <c r="J8916" t="s">
        <v>5</v>
      </c>
      <c r="K8916" t="s">
        <v>6</v>
      </c>
      <c r="L8916">
        <v>160</v>
      </c>
      <c r="M8916" t="str">
        <f>VLOOKUP(E8916,Translations!$A$1:$B$7,2,FALSE)</f>
        <v>Syddanmark</v>
      </c>
      <c r="N8916" t="str">
        <f>VLOOKUP(D8916,Translations!$I$2:$K$101,2,FALSE)</f>
        <v>Vejen</v>
      </c>
      <c r="O8916" t="str">
        <f>VLOOKUP(G8916,Translations!$M$2:$N$9,2,FALSE)</f>
        <v>[X2079] SARS-CoV-2 (RNA), Borger</v>
      </c>
      <c r="P8916" t="str">
        <f>VLOOKUP(F8916,Translations!$D$1:$F$13,2,FALSE)</f>
        <v>Ok</v>
      </c>
      <c r="Q8916" t="str">
        <f>VLOOKUP(F8916,Translations!$D$2:$G$13,4,FALSE)</f>
        <v>01 - Aktiv, bopæl i DK</v>
      </c>
      <c r="R8916" t="str">
        <f>VLOOKUP(H8916,Translations!$P$2:$Q$10,2,FALSE)</f>
        <v>1 - Selvstændigt sikret - med lægevalg</v>
      </c>
      <c r="S8916" t="str">
        <f>VLOOKUP(F8916,Translations!$D$2:$F$13,3,FALSE)</f>
        <v>Ja</v>
      </c>
    </row>
    <row r="8917" spans="1:19" x14ac:dyDescent="0.2">
      <c r="A8917" s="3">
        <v>44013</v>
      </c>
      <c r="B8917" t="s">
        <v>725</v>
      </c>
      <c r="C8917" t="s">
        <v>726</v>
      </c>
      <c r="D8917">
        <v>580</v>
      </c>
      <c r="E8917">
        <v>1083</v>
      </c>
      <c r="F8917" t="str">
        <f t="shared" si="290"/>
        <v>01</v>
      </c>
      <c r="G8917" t="s">
        <v>513</v>
      </c>
      <c r="H8917">
        <v>1</v>
      </c>
      <c r="I8917" t="s">
        <v>6</v>
      </c>
      <c r="J8917" t="s">
        <v>5</v>
      </c>
      <c r="K8917" t="s">
        <v>6</v>
      </c>
      <c r="L8917">
        <v>220</v>
      </c>
      <c r="M8917" t="str">
        <f>VLOOKUP(E8917,Translations!$A$1:$B$7,2,FALSE)</f>
        <v>Syddanmark</v>
      </c>
      <c r="N8917" t="str">
        <f>VLOOKUP(D8917,Translations!$I$2:$K$101,2,FALSE)</f>
        <v>Aabenraa</v>
      </c>
      <c r="O8917" t="str">
        <f>VLOOKUP(G8917,Translations!$M$2:$N$9,2,FALSE)</f>
        <v>[X2079] SARS-CoV-2 (RNA), Borger</v>
      </c>
      <c r="P8917" t="str">
        <f>VLOOKUP(F8917,Translations!$D$1:$F$13,2,FALSE)</f>
        <v>Ok</v>
      </c>
      <c r="Q8917" t="str">
        <f>VLOOKUP(F8917,Translations!$D$2:$G$13,4,FALSE)</f>
        <v>01 - Aktiv, bopæl i DK</v>
      </c>
      <c r="R8917" t="str">
        <f>VLOOKUP(H8917,Translations!$P$2:$Q$10,2,FALSE)</f>
        <v>1 - Selvstændigt sikret - med lægevalg</v>
      </c>
      <c r="S8917" t="str">
        <f>VLOOKUP(F8917,Translations!$D$2:$F$13,3,FALSE)</f>
        <v>Ja</v>
      </c>
    </row>
    <row r="8918" spans="1:19" x14ac:dyDescent="0.2">
      <c r="A8918" s="3">
        <v>44013</v>
      </c>
      <c r="B8918" t="s">
        <v>725</v>
      </c>
      <c r="C8918" t="s">
        <v>726</v>
      </c>
      <c r="D8918">
        <v>607</v>
      </c>
      <c r="E8918">
        <v>1083</v>
      </c>
      <c r="F8918" t="str">
        <f t="shared" si="290"/>
        <v>01</v>
      </c>
      <c r="G8918" t="s">
        <v>513</v>
      </c>
      <c r="H8918">
        <v>1</v>
      </c>
      <c r="I8918" t="s">
        <v>6</v>
      </c>
      <c r="J8918" t="s">
        <v>5</v>
      </c>
      <c r="K8918" t="s">
        <v>6</v>
      </c>
      <c r="L8918">
        <v>188</v>
      </c>
      <c r="M8918" t="str">
        <f>VLOOKUP(E8918,Translations!$A$1:$B$7,2,FALSE)</f>
        <v>Syddanmark</v>
      </c>
      <c r="N8918" t="str">
        <f>VLOOKUP(D8918,Translations!$I$2:$K$101,2,FALSE)</f>
        <v>Fredericia</v>
      </c>
      <c r="O8918" t="str">
        <f>VLOOKUP(G8918,Translations!$M$2:$N$9,2,FALSE)</f>
        <v>[X2079] SARS-CoV-2 (RNA), Borger</v>
      </c>
      <c r="P8918" t="str">
        <f>VLOOKUP(F8918,Translations!$D$1:$F$13,2,FALSE)</f>
        <v>Ok</v>
      </c>
      <c r="Q8918" t="str">
        <f>VLOOKUP(F8918,Translations!$D$2:$G$13,4,FALSE)</f>
        <v>01 - Aktiv, bopæl i DK</v>
      </c>
      <c r="R8918" t="str">
        <f>VLOOKUP(H8918,Translations!$P$2:$Q$10,2,FALSE)</f>
        <v>1 - Selvstændigt sikret - med lægevalg</v>
      </c>
      <c r="S8918" t="str">
        <f>VLOOKUP(F8918,Translations!$D$2:$F$13,3,FALSE)</f>
        <v>Ja</v>
      </c>
    </row>
    <row r="8919" spans="1:19" x14ac:dyDescent="0.2">
      <c r="A8919" s="3">
        <v>44013</v>
      </c>
      <c r="B8919" t="s">
        <v>725</v>
      </c>
      <c r="C8919" t="s">
        <v>726</v>
      </c>
      <c r="D8919">
        <v>615</v>
      </c>
      <c r="E8919">
        <v>1082</v>
      </c>
      <c r="F8919" t="str">
        <f t="shared" si="290"/>
        <v>01</v>
      </c>
      <c r="G8919" t="s">
        <v>513</v>
      </c>
      <c r="H8919">
        <v>1</v>
      </c>
      <c r="I8919" t="s">
        <v>6</v>
      </c>
      <c r="J8919" t="s">
        <v>5</v>
      </c>
      <c r="K8919" t="s">
        <v>6</v>
      </c>
      <c r="L8919">
        <v>304</v>
      </c>
      <c r="M8919" t="str">
        <f>VLOOKUP(E8919,Translations!$A$1:$B$7,2,FALSE)</f>
        <v>Midtjylland</v>
      </c>
      <c r="N8919" t="str">
        <f>VLOOKUP(D8919,Translations!$I$2:$K$101,2,FALSE)</f>
        <v>Horsens</v>
      </c>
      <c r="O8919" t="str">
        <f>VLOOKUP(G8919,Translations!$M$2:$N$9,2,FALSE)</f>
        <v>[X2079] SARS-CoV-2 (RNA), Borger</v>
      </c>
      <c r="P8919" t="str">
        <f>VLOOKUP(F8919,Translations!$D$1:$F$13,2,FALSE)</f>
        <v>Ok</v>
      </c>
      <c r="Q8919" t="str">
        <f>VLOOKUP(F8919,Translations!$D$2:$G$13,4,FALSE)</f>
        <v>01 - Aktiv, bopæl i DK</v>
      </c>
      <c r="R8919" t="str">
        <f>VLOOKUP(H8919,Translations!$P$2:$Q$10,2,FALSE)</f>
        <v>1 - Selvstændigt sikret - med lægevalg</v>
      </c>
      <c r="S8919" t="str">
        <f>VLOOKUP(F8919,Translations!$D$2:$F$13,3,FALSE)</f>
        <v>Ja</v>
      </c>
    </row>
    <row r="8920" spans="1:19" x14ac:dyDescent="0.2">
      <c r="A8920" s="3">
        <v>44013</v>
      </c>
      <c r="B8920" t="s">
        <v>725</v>
      </c>
      <c r="C8920" t="s">
        <v>726</v>
      </c>
      <c r="D8920">
        <v>621</v>
      </c>
      <c r="E8920">
        <v>1083</v>
      </c>
      <c r="F8920" t="str">
        <f t="shared" si="290"/>
        <v>01</v>
      </c>
      <c r="G8920" t="s">
        <v>513</v>
      </c>
      <c r="H8920">
        <v>1</v>
      </c>
      <c r="I8920" t="s">
        <v>6</v>
      </c>
      <c r="J8920" t="s">
        <v>5</v>
      </c>
      <c r="K8920" t="s">
        <v>6</v>
      </c>
      <c r="L8920">
        <v>347</v>
      </c>
      <c r="M8920" t="str">
        <f>VLOOKUP(E8920,Translations!$A$1:$B$7,2,FALSE)</f>
        <v>Syddanmark</v>
      </c>
      <c r="N8920" t="str">
        <f>VLOOKUP(D8920,Translations!$I$2:$K$101,2,FALSE)</f>
        <v>Kolding</v>
      </c>
      <c r="O8920" t="str">
        <f>VLOOKUP(G8920,Translations!$M$2:$N$9,2,FALSE)</f>
        <v>[X2079] SARS-CoV-2 (RNA), Borger</v>
      </c>
      <c r="P8920" t="str">
        <f>VLOOKUP(F8920,Translations!$D$1:$F$13,2,FALSE)</f>
        <v>Ok</v>
      </c>
      <c r="Q8920" t="str">
        <f>VLOOKUP(F8920,Translations!$D$2:$G$13,4,FALSE)</f>
        <v>01 - Aktiv, bopæl i DK</v>
      </c>
      <c r="R8920" t="str">
        <f>VLOOKUP(H8920,Translations!$P$2:$Q$10,2,FALSE)</f>
        <v>1 - Selvstændigt sikret - med lægevalg</v>
      </c>
      <c r="S8920" t="str">
        <f>VLOOKUP(F8920,Translations!$D$2:$F$13,3,FALSE)</f>
        <v>Ja</v>
      </c>
    </row>
    <row r="8921" spans="1:19" x14ac:dyDescent="0.2">
      <c r="A8921" s="3">
        <v>44013</v>
      </c>
      <c r="B8921" t="s">
        <v>725</v>
      </c>
      <c r="C8921" t="s">
        <v>726</v>
      </c>
      <c r="D8921">
        <v>621</v>
      </c>
      <c r="E8921">
        <v>1083</v>
      </c>
      <c r="F8921" t="str">
        <f t="shared" si="290"/>
        <v>01</v>
      </c>
      <c r="G8921" t="s">
        <v>513</v>
      </c>
      <c r="H8921">
        <v>2</v>
      </c>
      <c r="I8921" t="s">
        <v>6</v>
      </c>
      <c r="J8921" t="s">
        <v>5</v>
      </c>
      <c r="K8921" t="s">
        <v>6</v>
      </c>
      <c r="L8921">
        <v>1</v>
      </c>
      <c r="M8921" t="str">
        <f>VLOOKUP(E8921,Translations!$A$1:$B$7,2,FALSE)</f>
        <v>Syddanmark</v>
      </c>
      <c r="N8921" t="str">
        <f>VLOOKUP(D8921,Translations!$I$2:$K$101,2,FALSE)</f>
        <v>Kolding</v>
      </c>
      <c r="O8921" t="str">
        <f>VLOOKUP(G8921,Translations!$M$2:$N$9,2,FALSE)</f>
        <v>[X2079] SARS-CoV-2 (RNA), Borger</v>
      </c>
      <c r="P8921" t="str">
        <f>VLOOKUP(F8921,Translations!$D$1:$F$13,2,FALSE)</f>
        <v>Ok</v>
      </c>
      <c r="Q8921" t="str">
        <f>VLOOKUP(F8921,Translations!$D$2:$G$13,4,FALSE)</f>
        <v>01 - Aktiv, bopæl i DK</v>
      </c>
      <c r="R8921" t="str">
        <f>VLOOKUP(H8921,Translations!$P$2:$Q$10,2,FALSE)</f>
        <v>2 - Selvstændigt sikret - uden lægevalg</v>
      </c>
      <c r="S8921" t="str">
        <f>VLOOKUP(F8921,Translations!$D$2:$F$13,3,FALSE)</f>
        <v>Ja</v>
      </c>
    </row>
    <row r="8922" spans="1:19" x14ac:dyDescent="0.2">
      <c r="A8922" s="3">
        <v>44013</v>
      </c>
      <c r="B8922" t="s">
        <v>725</v>
      </c>
      <c r="C8922" t="s">
        <v>726</v>
      </c>
      <c r="D8922">
        <v>630</v>
      </c>
      <c r="E8922">
        <v>1083</v>
      </c>
      <c r="F8922" t="str">
        <f t="shared" si="290"/>
        <v>01</v>
      </c>
      <c r="G8922" t="s">
        <v>513</v>
      </c>
      <c r="H8922">
        <v>1</v>
      </c>
      <c r="I8922" t="s">
        <v>6</v>
      </c>
      <c r="J8922" t="s">
        <v>5</v>
      </c>
      <c r="K8922" t="s">
        <v>6</v>
      </c>
      <c r="L8922">
        <v>447</v>
      </c>
      <c r="M8922" t="str">
        <f>VLOOKUP(E8922,Translations!$A$1:$B$7,2,FALSE)</f>
        <v>Syddanmark</v>
      </c>
      <c r="N8922" t="str">
        <f>VLOOKUP(D8922,Translations!$I$2:$K$101,2,FALSE)</f>
        <v>Vejle</v>
      </c>
      <c r="O8922" t="str">
        <f>VLOOKUP(G8922,Translations!$M$2:$N$9,2,FALSE)</f>
        <v>[X2079] SARS-CoV-2 (RNA), Borger</v>
      </c>
      <c r="P8922" t="str">
        <f>VLOOKUP(F8922,Translations!$D$1:$F$13,2,FALSE)</f>
        <v>Ok</v>
      </c>
      <c r="Q8922" t="str">
        <f>VLOOKUP(F8922,Translations!$D$2:$G$13,4,FALSE)</f>
        <v>01 - Aktiv, bopæl i DK</v>
      </c>
      <c r="R8922" t="str">
        <f>VLOOKUP(H8922,Translations!$P$2:$Q$10,2,FALSE)</f>
        <v>1 - Selvstændigt sikret - med lægevalg</v>
      </c>
      <c r="S8922" t="str">
        <f>VLOOKUP(F8922,Translations!$D$2:$F$13,3,FALSE)</f>
        <v>Ja</v>
      </c>
    </row>
    <row r="8923" spans="1:19" x14ac:dyDescent="0.2">
      <c r="A8923" s="3">
        <v>44013</v>
      </c>
      <c r="B8923" t="s">
        <v>725</v>
      </c>
      <c r="C8923" t="s">
        <v>726</v>
      </c>
      <c r="D8923">
        <v>630</v>
      </c>
      <c r="E8923">
        <v>1083</v>
      </c>
      <c r="F8923" t="str">
        <f t="shared" si="290"/>
        <v>01</v>
      </c>
      <c r="G8923" t="s">
        <v>513</v>
      </c>
      <c r="H8923">
        <v>2</v>
      </c>
      <c r="I8923" t="s">
        <v>6</v>
      </c>
      <c r="J8923" t="s">
        <v>5</v>
      </c>
      <c r="K8923" t="s">
        <v>6</v>
      </c>
      <c r="L8923">
        <v>2</v>
      </c>
      <c r="M8923" t="str">
        <f>VLOOKUP(E8923,Translations!$A$1:$B$7,2,FALSE)</f>
        <v>Syddanmark</v>
      </c>
      <c r="N8923" t="str">
        <f>VLOOKUP(D8923,Translations!$I$2:$K$101,2,FALSE)</f>
        <v>Vejle</v>
      </c>
      <c r="O8923" t="str">
        <f>VLOOKUP(G8923,Translations!$M$2:$N$9,2,FALSE)</f>
        <v>[X2079] SARS-CoV-2 (RNA), Borger</v>
      </c>
      <c r="P8923" t="str">
        <f>VLOOKUP(F8923,Translations!$D$1:$F$13,2,FALSE)</f>
        <v>Ok</v>
      </c>
      <c r="Q8923" t="str">
        <f>VLOOKUP(F8923,Translations!$D$2:$G$13,4,FALSE)</f>
        <v>01 - Aktiv, bopæl i DK</v>
      </c>
      <c r="R8923" t="str">
        <f>VLOOKUP(H8923,Translations!$P$2:$Q$10,2,FALSE)</f>
        <v>2 - Selvstændigt sikret - uden lægevalg</v>
      </c>
      <c r="S8923" t="str">
        <f>VLOOKUP(F8923,Translations!$D$2:$F$13,3,FALSE)</f>
        <v>Ja</v>
      </c>
    </row>
    <row r="8924" spans="1:19" x14ac:dyDescent="0.2">
      <c r="A8924" s="3">
        <v>44013</v>
      </c>
      <c r="B8924" t="s">
        <v>725</v>
      </c>
      <c r="C8924" t="s">
        <v>726</v>
      </c>
      <c r="D8924">
        <v>657</v>
      </c>
      <c r="E8924">
        <v>1082</v>
      </c>
      <c r="F8924" t="str">
        <f t="shared" si="290"/>
        <v>01</v>
      </c>
      <c r="G8924" t="s">
        <v>513</v>
      </c>
      <c r="H8924">
        <v>1</v>
      </c>
      <c r="I8924" t="s">
        <v>6</v>
      </c>
      <c r="J8924" t="s">
        <v>5</v>
      </c>
      <c r="K8924" t="s">
        <v>6</v>
      </c>
      <c r="L8924">
        <v>333</v>
      </c>
      <c r="M8924" t="str">
        <f>VLOOKUP(E8924,Translations!$A$1:$B$7,2,FALSE)</f>
        <v>Midtjylland</v>
      </c>
      <c r="N8924" t="str">
        <f>VLOOKUP(D8924,Translations!$I$2:$K$101,2,FALSE)</f>
        <v>Herning</v>
      </c>
      <c r="O8924" t="str">
        <f>VLOOKUP(G8924,Translations!$M$2:$N$9,2,FALSE)</f>
        <v>[X2079] SARS-CoV-2 (RNA), Borger</v>
      </c>
      <c r="P8924" t="str">
        <f>VLOOKUP(F8924,Translations!$D$1:$F$13,2,FALSE)</f>
        <v>Ok</v>
      </c>
      <c r="Q8924" t="str">
        <f>VLOOKUP(F8924,Translations!$D$2:$G$13,4,FALSE)</f>
        <v>01 - Aktiv, bopæl i DK</v>
      </c>
      <c r="R8924" t="str">
        <f>VLOOKUP(H8924,Translations!$P$2:$Q$10,2,FALSE)</f>
        <v>1 - Selvstændigt sikret - med lægevalg</v>
      </c>
      <c r="S8924" t="str">
        <f>VLOOKUP(F8924,Translations!$D$2:$F$13,3,FALSE)</f>
        <v>Ja</v>
      </c>
    </row>
    <row r="8925" spans="1:19" x14ac:dyDescent="0.2">
      <c r="A8925" s="3">
        <v>44013</v>
      </c>
      <c r="B8925" t="s">
        <v>725</v>
      </c>
      <c r="C8925" t="s">
        <v>726</v>
      </c>
      <c r="D8925">
        <v>657</v>
      </c>
      <c r="E8925">
        <v>1082</v>
      </c>
      <c r="F8925" t="str">
        <f t="shared" si="290"/>
        <v>01</v>
      </c>
      <c r="G8925" t="s">
        <v>513</v>
      </c>
      <c r="H8925">
        <v>2</v>
      </c>
      <c r="I8925" t="s">
        <v>6</v>
      </c>
      <c r="J8925" t="s">
        <v>5</v>
      </c>
      <c r="K8925" t="s">
        <v>6</v>
      </c>
      <c r="L8925">
        <v>2</v>
      </c>
      <c r="M8925" t="str">
        <f>VLOOKUP(E8925,Translations!$A$1:$B$7,2,FALSE)</f>
        <v>Midtjylland</v>
      </c>
      <c r="N8925" t="str">
        <f>VLOOKUP(D8925,Translations!$I$2:$K$101,2,FALSE)</f>
        <v>Herning</v>
      </c>
      <c r="O8925" t="str">
        <f>VLOOKUP(G8925,Translations!$M$2:$N$9,2,FALSE)</f>
        <v>[X2079] SARS-CoV-2 (RNA), Borger</v>
      </c>
      <c r="P8925" t="str">
        <f>VLOOKUP(F8925,Translations!$D$1:$F$13,2,FALSE)</f>
        <v>Ok</v>
      </c>
      <c r="Q8925" t="str">
        <f>VLOOKUP(F8925,Translations!$D$2:$G$13,4,FALSE)</f>
        <v>01 - Aktiv, bopæl i DK</v>
      </c>
      <c r="R8925" t="str">
        <f>VLOOKUP(H8925,Translations!$P$2:$Q$10,2,FALSE)</f>
        <v>2 - Selvstændigt sikret - uden lægevalg</v>
      </c>
      <c r="S8925" t="str">
        <f>VLOOKUP(F8925,Translations!$D$2:$F$13,3,FALSE)</f>
        <v>Ja</v>
      </c>
    </row>
    <row r="8926" spans="1:19" x14ac:dyDescent="0.2">
      <c r="A8926" s="3">
        <v>44013</v>
      </c>
      <c r="B8926" t="s">
        <v>725</v>
      </c>
      <c r="C8926" t="s">
        <v>726</v>
      </c>
      <c r="D8926">
        <v>661</v>
      </c>
      <c r="E8926">
        <v>1082</v>
      </c>
      <c r="F8926" t="str">
        <f t="shared" si="290"/>
        <v>01</v>
      </c>
      <c r="G8926" t="s">
        <v>513</v>
      </c>
      <c r="H8926">
        <v>1</v>
      </c>
      <c r="I8926" t="s">
        <v>6</v>
      </c>
      <c r="J8926" t="s">
        <v>5</v>
      </c>
      <c r="K8926" t="s">
        <v>6</v>
      </c>
      <c r="L8926">
        <v>229</v>
      </c>
      <c r="M8926" t="str">
        <f>VLOOKUP(E8926,Translations!$A$1:$B$7,2,FALSE)</f>
        <v>Midtjylland</v>
      </c>
      <c r="N8926" t="str">
        <f>VLOOKUP(D8926,Translations!$I$2:$K$101,2,FALSE)</f>
        <v>Holstebro</v>
      </c>
      <c r="O8926" t="str">
        <f>VLOOKUP(G8926,Translations!$M$2:$N$9,2,FALSE)</f>
        <v>[X2079] SARS-CoV-2 (RNA), Borger</v>
      </c>
      <c r="P8926" t="str">
        <f>VLOOKUP(F8926,Translations!$D$1:$F$13,2,FALSE)</f>
        <v>Ok</v>
      </c>
      <c r="Q8926" t="str">
        <f>VLOOKUP(F8926,Translations!$D$2:$G$13,4,FALSE)</f>
        <v>01 - Aktiv, bopæl i DK</v>
      </c>
      <c r="R8926" t="str">
        <f>VLOOKUP(H8926,Translations!$P$2:$Q$10,2,FALSE)</f>
        <v>1 - Selvstændigt sikret - med lægevalg</v>
      </c>
      <c r="S8926" t="str">
        <f>VLOOKUP(F8926,Translations!$D$2:$F$13,3,FALSE)</f>
        <v>Ja</v>
      </c>
    </row>
    <row r="8927" spans="1:19" x14ac:dyDescent="0.2">
      <c r="A8927" s="3">
        <v>44013</v>
      </c>
      <c r="B8927" t="s">
        <v>725</v>
      </c>
      <c r="C8927" t="s">
        <v>726</v>
      </c>
      <c r="D8927">
        <v>665</v>
      </c>
      <c r="E8927">
        <v>1082</v>
      </c>
      <c r="F8927" t="str">
        <f t="shared" si="290"/>
        <v>01</v>
      </c>
      <c r="G8927" t="s">
        <v>513</v>
      </c>
      <c r="H8927">
        <v>1</v>
      </c>
      <c r="I8927" t="s">
        <v>6</v>
      </c>
      <c r="J8927" t="s">
        <v>5</v>
      </c>
      <c r="K8927" t="s">
        <v>6</v>
      </c>
      <c r="L8927">
        <v>65</v>
      </c>
      <c r="M8927" t="str">
        <f>VLOOKUP(E8927,Translations!$A$1:$B$7,2,FALSE)</f>
        <v>Midtjylland</v>
      </c>
      <c r="N8927" t="str">
        <f>VLOOKUP(D8927,Translations!$I$2:$K$101,2,FALSE)</f>
        <v>Lemvig</v>
      </c>
      <c r="O8927" t="str">
        <f>VLOOKUP(G8927,Translations!$M$2:$N$9,2,FALSE)</f>
        <v>[X2079] SARS-CoV-2 (RNA), Borger</v>
      </c>
      <c r="P8927" t="str">
        <f>VLOOKUP(F8927,Translations!$D$1:$F$13,2,FALSE)</f>
        <v>Ok</v>
      </c>
      <c r="Q8927" t="str">
        <f>VLOOKUP(F8927,Translations!$D$2:$G$13,4,FALSE)</f>
        <v>01 - Aktiv, bopæl i DK</v>
      </c>
      <c r="R8927" t="str">
        <f>VLOOKUP(H8927,Translations!$P$2:$Q$10,2,FALSE)</f>
        <v>1 - Selvstændigt sikret - med lægevalg</v>
      </c>
      <c r="S8927" t="str">
        <f>VLOOKUP(F8927,Translations!$D$2:$F$13,3,FALSE)</f>
        <v>Ja</v>
      </c>
    </row>
    <row r="8928" spans="1:19" x14ac:dyDescent="0.2">
      <c r="A8928" s="3">
        <v>44013</v>
      </c>
      <c r="B8928" t="s">
        <v>725</v>
      </c>
      <c r="C8928" t="s">
        <v>726</v>
      </c>
      <c r="D8928">
        <v>671</v>
      </c>
      <c r="E8928">
        <v>1082</v>
      </c>
      <c r="F8928" t="str">
        <f t="shared" si="290"/>
        <v>01</v>
      </c>
      <c r="G8928" t="s">
        <v>513</v>
      </c>
      <c r="H8928">
        <v>1</v>
      </c>
      <c r="I8928" t="s">
        <v>6</v>
      </c>
      <c r="J8928" t="s">
        <v>5</v>
      </c>
      <c r="K8928" t="s">
        <v>6</v>
      </c>
      <c r="L8928">
        <v>79</v>
      </c>
      <c r="M8928" t="str">
        <f>VLOOKUP(E8928,Translations!$A$1:$B$7,2,FALSE)</f>
        <v>Midtjylland</v>
      </c>
      <c r="N8928" t="str">
        <f>VLOOKUP(D8928,Translations!$I$2:$K$101,2,FALSE)</f>
        <v>Struer</v>
      </c>
      <c r="O8928" t="str">
        <f>VLOOKUP(G8928,Translations!$M$2:$N$9,2,FALSE)</f>
        <v>[X2079] SARS-CoV-2 (RNA), Borger</v>
      </c>
      <c r="P8928" t="str">
        <f>VLOOKUP(F8928,Translations!$D$1:$F$13,2,FALSE)</f>
        <v>Ok</v>
      </c>
      <c r="Q8928" t="str">
        <f>VLOOKUP(F8928,Translations!$D$2:$G$13,4,FALSE)</f>
        <v>01 - Aktiv, bopæl i DK</v>
      </c>
      <c r="R8928" t="str">
        <f>VLOOKUP(H8928,Translations!$P$2:$Q$10,2,FALSE)</f>
        <v>1 - Selvstændigt sikret - med lægevalg</v>
      </c>
      <c r="S8928" t="str">
        <f>VLOOKUP(F8928,Translations!$D$2:$F$13,3,FALSE)</f>
        <v>Ja</v>
      </c>
    </row>
    <row r="8929" spans="1:19" x14ac:dyDescent="0.2">
      <c r="A8929" s="3">
        <v>44013</v>
      </c>
      <c r="B8929" t="s">
        <v>725</v>
      </c>
      <c r="C8929" t="s">
        <v>726</v>
      </c>
      <c r="D8929">
        <v>671</v>
      </c>
      <c r="E8929">
        <v>1082</v>
      </c>
      <c r="F8929" t="str">
        <f t="shared" si="290"/>
        <v>01</v>
      </c>
      <c r="G8929" t="s">
        <v>513</v>
      </c>
      <c r="H8929">
        <v>2</v>
      </c>
      <c r="I8929" t="s">
        <v>6</v>
      </c>
      <c r="J8929" t="s">
        <v>5</v>
      </c>
      <c r="K8929" t="s">
        <v>6</v>
      </c>
      <c r="L8929">
        <v>1</v>
      </c>
      <c r="M8929" t="str">
        <f>VLOOKUP(E8929,Translations!$A$1:$B$7,2,FALSE)</f>
        <v>Midtjylland</v>
      </c>
      <c r="N8929" t="str">
        <f>VLOOKUP(D8929,Translations!$I$2:$K$101,2,FALSE)</f>
        <v>Struer</v>
      </c>
      <c r="O8929" t="str">
        <f>VLOOKUP(G8929,Translations!$M$2:$N$9,2,FALSE)</f>
        <v>[X2079] SARS-CoV-2 (RNA), Borger</v>
      </c>
      <c r="P8929" t="str">
        <f>VLOOKUP(F8929,Translations!$D$1:$F$13,2,FALSE)</f>
        <v>Ok</v>
      </c>
      <c r="Q8929" t="str">
        <f>VLOOKUP(F8929,Translations!$D$2:$G$13,4,FALSE)</f>
        <v>01 - Aktiv, bopæl i DK</v>
      </c>
      <c r="R8929" t="str">
        <f>VLOOKUP(H8929,Translations!$P$2:$Q$10,2,FALSE)</f>
        <v>2 - Selvstændigt sikret - uden lægevalg</v>
      </c>
      <c r="S8929" t="str">
        <f>VLOOKUP(F8929,Translations!$D$2:$F$13,3,FALSE)</f>
        <v>Ja</v>
      </c>
    </row>
    <row r="8930" spans="1:19" x14ac:dyDescent="0.2">
      <c r="A8930" s="3">
        <v>44013</v>
      </c>
      <c r="B8930" t="s">
        <v>725</v>
      </c>
      <c r="C8930" t="s">
        <v>726</v>
      </c>
      <c r="D8930">
        <v>706</v>
      </c>
      <c r="E8930">
        <v>1082</v>
      </c>
      <c r="F8930" t="str">
        <f t="shared" si="290"/>
        <v>01</v>
      </c>
      <c r="G8930" t="s">
        <v>513</v>
      </c>
      <c r="H8930">
        <v>1</v>
      </c>
      <c r="I8930" t="s">
        <v>6</v>
      </c>
      <c r="J8930" t="s">
        <v>5</v>
      </c>
      <c r="K8930" t="s">
        <v>6</v>
      </c>
      <c r="L8930">
        <v>159</v>
      </c>
      <c r="M8930" t="str">
        <f>VLOOKUP(E8930,Translations!$A$1:$B$7,2,FALSE)</f>
        <v>Midtjylland</v>
      </c>
      <c r="N8930" t="str">
        <f>VLOOKUP(D8930,Translations!$I$2:$K$101,2,FALSE)</f>
        <v>Syddjurs</v>
      </c>
      <c r="O8930" t="str">
        <f>VLOOKUP(G8930,Translations!$M$2:$N$9,2,FALSE)</f>
        <v>[X2079] SARS-CoV-2 (RNA), Borger</v>
      </c>
      <c r="P8930" t="str">
        <f>VLOOKUP(F8930,Translations!$D$1:$F$13,2,FALSE)</f>
        <v>Ok</v>
      </c>
      <c r="Q8930" t="str">
        <f>VLOOKUP(F8930,Translations!$D$2:$G$13,4,FALSE)</f>
        <v>01 - Aktiv, bopæl i DK</v>
      </c>
      <c r="R8930" t="str">
        <f>VLOOKUP(H8930,Translations!$P$2:$Q$10,2,FALSE)</f>
        <v>1 - Selvstændigt sikret - med lægevalg</v>
      </c>
      <c r="S8930" t="str">
        <f>VLOOKUP(F8930,Translations!$D$2:$F$13,3,FALSE)</f>
        <v>Ja</v>
      </c>
    </row>
    <row r="8931" spans="1:19" x14ac:dyDescent="0.2">
      <c r="A8931" s="3">
        <v>44013</v>
      </c>
      <c r="B8931" t="s">
        <v>725</v>
      </c>
      <c r="C8931" t="s">
        <v>726</v>
      </c>
      <c r="D8931">
        <v>707</v>
      </c>
      <c r="E8931">
        <v>1082</v>
      </c>
      <c r="F8931" t="str">
        <f t="shared" si="290"/>
        <v>01</v>
      </c>
      <c r="G8931" t="s">
        <v>513</v>
      </c>
      <c r="H8931">
        <v>1</v>
      </c>
      <c r="I8931" t="s">
        <v>6</v>
      </c>
      <c r="J8931" t="s">
        <v>5</v>
      </c>
      <c r="K8931" t="s">
        <v>6</v>
      </c>
      <c r="L8931">
        <v>103</v>
      </c>
      <c r="M8931" t="str">
        <f>VLOOKUP(E8931,Translations!$A$1:$B$7,2,FALSE)</f>
        <v>Midtjylland</v>
      </c>
      <c r="N8931" t="str">
        <f>VLOOKUP(D8931,Translations!$I$2:$K$101,2,FALSE)</f>
        <v>Norddjurs</v>
      </c>
      <c r="O8931" t="str">
        <f>VLOOKUP(G8931,Translations!$M$2:$N$9,2,FALSE)</f>
        <v>[X2079] SARS-CoV-2 (RNA), Borger</v>
      </c>
      <c r="P8931" t="str">
        <f>VLOOKUP(F8931,Translations!$D$1:$F$13,2,FALSE)</f>
        <v>Ok</v>
      </c>
      <c r="Q8931" t="str">
        <f>VLOOKUP(F8931,Translations!$D$2:$G$13,4,FALSE)</f>
        <v>01 - Aktiv, bopæl i DK</v>
      </c>
      <c r="R8931" t="str">
        <f>VLOOKUP(H8931,Translations!$P$2:$Q$10,2,FALSE)</f>
        <v>1 - Selvstændigt sikret - med lægevalg</v>
      </c>
      <c r="S8931" t="str">
        <f>VLOOKUP(F8931,Translations!$D$2:$F$13,3,FALSE)</f>
        <v>Ja</v>
      </c>
    </row>
    <row r="8932" spans="1:19" x14ac:dyDescent="0.2">
      <c r="A8932" s="3">
        <v>44013</v>
      </c>
      <c r="B8932" t="s">
        <v>725</v>
      </c>
      <c r="C8932" t="s">
        <v>726</v>
      </c>
      <c r="D8932">
        <v>710</v>
      </c>
      <c r="E8932">
        <v>1082</v>
      </c>
      <c r="F8932" t="str">
        <f t="shared" si="290"/>
        <v>01</v>
      </c>
      <c r="G8932" t="s">
        <v>513</v>
      </c>
      <c r="H8932">
        <v>1</v>
      </c>
      <c r="I8932" t="s">
        <v>6</v>
      </c>
      <c r="J8932" t="s">
        <v>5</v>
      </c>
      <c r="K8932" t="s">
        <v>6</v>
      </c>
      <c r="L8932">
        <v>195</v>
      </c>
      <c r="M8932" t="str">
        <f>VLOOKUP(E8932,Translations!$A$1:$B$7,2,FALSE)</f>
        <v>Midtjylland</v>
      </c>
      <c r="N8932" t="str">
        <f>VLOOKUP(D8932,Translations!$I$2:$K$101,2,FALSE)</f>
        <v>Favrskov</v>
      </c>
      <c r="O8932" t="str">
        <f>VLOOKUP(G8932,Translations!$M$2:$N$9,2,FALSE)</f>
        <v>[X2079] SARS-CoV-2 (RNA), Borger</v>
      </c>
      <c r="P8932" t="str">
        <f>VLOOKUP(F8932,Translations!$D$1:$F$13,2,FALSE)</f>
        <v>Ok</v>
      </c>
      <c r="Q8932" t="str">
        <f>VLOOKUP(F8932,Translations!$D$2:$G$13,4,FALSE)</f>
        <v>01 - Aktiv, bopæl i DK</v>
      </c>
      <c r="R8932" t="str">
        <f>VLOOKUP(H8932,Translations!$P$2:$Q$10,2,FALSE)</f>
        <v>1 - Selvstændigt sikret - med lægevalg</v>
      </c>
      <c r="S8932" t="str">
        <f>VLOOKUP(F8932,Translations!$D$2:$F$13,3,FALSE)</f>
        <v>Ja</v>
      </c>
    </row>
    <row r="8933" spans="1:19" x14ac:dyDescent="0.2">
      <c r="A8933" s="3">
        <v>44013</v>
      </c>
      <c r="B8933" t="s">
        <v>725</v>
      </c>
      <c r="C8933" t="s">
        <v>726</v>
      </c>
      <c r="D8933">
        <v>710</v>
      </c>
      <c r="E8933">
        <v>1082</v>
      </c>
      <c r="F8933" t="str">
        <f t="shared" si="290"/>
        <v>01</v>
      </c>
      <c r="G8933" t="s">
        <v>513</v>
      </c>
      <c r="H8933">
        <v>2</v>
      </c>
      <c r="I8933" t="s">
        <v>6</v>
      </c>
      <c r="J8933" t="s">
        <v>5</v>
      </c>
      <c r="K8933" t="s">
        <v>6</v>
      </c>
      <c r="L8933">
        <v>2</v>
      </c>
      <c r="M8933" t="str">
        <f>VLOOKUP(E8933,Translations!$A$1:$B$7,2,FALSE)</f>
        <v>Midtjylland</v>
      </c>
      <c r="N8933" t="str">
        <f>VLOOKUP(D8933,Translations!$I$2:$K$101,2,FALSE)</f>
        <v>Favrskov</v>
      </c>
      <c r="O8933" t="str">
        <f>VLOOKUP(G8933,Translations!$M$2:$N$9,2,FALSE)</f>
        <v>[X2079] SARS-CoV-2 (RNA), Borger</v>
      </c>
      <c r="P8933" t="str">
        <f>VLOOKUP(F8933,Translations!$D$1:$F$13,2,FALSE)</f>
        <v>Ok</v>
      </c>
      <c r="Q8933" t="str">
        <f>VLOOKUP(F8933,Translations!$D$2:$G$13,4,FALSE)</f>
        <v>01 - Aktiv, bopæl i DK</v>
      </c>
      <c r="R8933" t="str">
        <f>VLOOKUP(H8933,Translations!$P$2:$Q$10,2,FALSE)</f>
        <v>2 - Selvstændigt sikret - uden lægevalg</v>
      </c>
      <c r="S8933" t="str">
        <f>VLOOKUP(F8933,Translations!$D$2:$F$13,3,FALSE)</f>
        <v>Ja</v>
      </c>
    </row>
    <row r="8934" spans="1:19" x14ac:dyDescent="0.2">
      <c r="A8934" s="3">
        <v>44013</v>
      </c>
      <c r="B8934" t="s">
        <v>725</v>
      </c>
      <c r="C8934" t="s">
        <v>726</v>
      </c>
      <c r="D8934">
        <v>727</v>
      </c>
      <c r="E8934">
        <v>1082</v>
      </c>
      <c r="F8934" t="str">
        <f t="shared" si="290"/>
        <v>01</v>
      </c>
      <c r="G8934" t="s">
        <v>513</v>
      </c>
      <c r="H8934">
        <v>1</v>
      </c>
      <c r="I8934" t="s">
        <v>6</v>
      </c>
      <c r="J8934" t="s">
        <v>5</v>
      </c>
      <c r="K8934" t="s">
        <v>6</v>
      </c>
      <c r="L8934">
        <v>100</v>
      </c>
      <c r="M8934" t="str">
        <f>VLOOKUP(E8934,Translations!$A$1:$B$7,2,FALSE)</f>
        <v>Midtjylland</v>
      </c>
      <c r="N8934" t="str">
        <f>VLOOKUP(D8934,Translations!$I$2:$K$101,2,FALSE)</f>
        <v>Odder</v>
      </c>
      <c r="O8934" t="str">
        <f>VLOOKUP(G8934,Translations!$M$2:$N$9,2,FALSE)</f>
        <v>[X2079] SARS-CoV-2 (RNA), Borger</v>
      </c>
      <c r="P8934" t="str">
        <f>VLOOKUP(F8934,Translations!$D$1:$F$13,2,FALSE)</f>
        <v>Ok</v>
      </c>
      <c r="Q8934" t="str">
        <f>VLOOKUP(F8934,Translations!$D$2:$G$13,4,FALSE)</f>
        <v>01 - Aktiv, bopæl i DK</v>
      </c>
      <c r="R8934" t="str">
        <f>VLOOKUP(H8934,Translations!$P$2:$Q$10,2,FALSE)</f>
        <v>1 - Selvstændigt sikret - med lægevalg</v>
      </c>
      <c r="S8934" t="str">
        <f>VLOOKUP(F8934,Translations!$D$2:$F$13,3,FALSE)</f>
        <v>Ja</v>
      </c>
    </row>
    <row r="8935" spans="1:19" x14ac:dyDescent="0.2">
      <c r="A8935" s="3">
        <v>44013</v>
      </c>
      <c r="B8935" t="s">
        <v>725</v>
      </c>
      <c r="C8935" t="s">
        <v>726</v>
      </c>
      <c r="D8935">
        <v>730</v>
      </c>
      <c r="E8935">
        <v>1082</v>
      </c>
      <c r="F8935" t="str">
        <f t="shared" si="290"/>
        <v>01</v>
      </c>
      <c r="G8935" t="s">
        <v>513</v>
      </c>
      <c r="H8935">
        <v>1</v>
      </c>
      <c r="I8935" t="s">
        <v>6</v>
      </c>
      <c r="J8935" t="s">
        <v>5</v>
      </c>
      <c r="K8935" t="s">
        <v>6</v>
      </c>
      <c r="L8935">
        <v>353</v>
      </c>
      <c r="M8935" t="str">
        <f>VLOOKUP(E8935,Translations!$A$1:$B$7,2,FALSE)</f>
        <v>Midtjylland</v>
      </c>
      <c r="N8935" t="str">
        <f>VLOOKUP(D8935,Translations!$I$2:$K$101,2,FALSE)</f>
        <v>Randers</v>
      </c>
      <c r="O8935" t="str">
        <f>VLOOKUP(G8935,Translations!$M$2:$N$9,2,FALSE)</f>
        <v>[X2079] SARS-CoV-2 (RNA), Borger</v>
      </c>
      <c r="P8935" t="str">
        <f>VLOOKUP(F8935,Translations!$D$1:$F$13,2,FALSE)</f>
        <v>Ok</v>
      </c>
      <c r="Q8935" t="str">
        <f>VLOOKUP(F8935,Translations!$D$2:$G$13,4,FALSE)</f>
        <v>01 - Aktiv, bopæl i DK</v>
      </c>
      <c r="R8935" t="str">
        <f>VLOOKUP(H8935,Translations!$P$2:$Q$10,2,FALSE)</f>
        <v>1 - Selvstændigt sikret - med lægevalg</v>
      </c>
      <c r="S8935" t="str">
        <f>VLOOKUP(F8935,Translations!$D$2:$F$13,3,FALSE)</f>
        <v>Ja</v>
      </c>
    </row>
    <row r="8936" spans="1:19" x14ac:dyDescent="0.2">
      <c r="A8936" s="3">
        <v>44013</v>
      </c>
      <c r="B8936" t="s">
        <v>725</v>
      </c>
      <c r="C8936" t="s">
        <v>726</v>
      </c>
      <c r="D8936">
        <v>740</v>
      </c>
      <c r="E8936">
        <v>1082</v>
      </c>
      <c r="F8936" t="str">
        <f t="shared" si="290"/>
        <v>01</v>
      </c>
      <c r="G8936" t="s">
        <v>513</v>
      </c>
      <c r="H8936">
        <v>1</v>
      </c>
      <c r="I8936" t="s">
        <v>6</v>
      </c>
      <c r="J8936" t="s">
        <v>5</v>
      </c>
      <c r="K8936" t="s">
        <v>6</v>
      </c>
      <c r="L8936">
        <v>309</v>
      </c>
      <c r="M8936" t="str">
        <f>VLOOKUP(E8936,Translations!$A$1:$B$7,2,FALSE)</f>
        <v>Midtjylland</v>
      </c>
      <c r="N8936" t="str">
        <f>VLOOKUP(D8936,Translations!$I$2:$K$101,2,FALSE)</f>
        <v>Silkeborg</v>
      </c>
      <c r="O8936" t="str">
        <f>VLOOKUP(G8936,Translations!$M$2:$N$9,2,FALSE)</f>
        <v>[X2079] SARS-CoV-2 (RNA), Borger</v>
      </c>
      <c r="P8936" t="str">
        <f>VLOOKUP(F8936,Translations!$D$1:$F$13,2,FALSE)</f>
        <v>Ok</v>
      </c>
      <c r="Q8936" t="str">
        <f>VLOOKUP(F8936,Translations!$D$2:$G$13,4,FALSE)</f>
        <v>01 - Aktiv, bopæl i DK</v>
      </c>
      <c r="R8936" t="str">
        <f>VLOOKUP(H8936,Translations!$P$2:$Q$10,2,FALSE)</f>
        <v>1 - Selvstændigt sikret - med lægevalg</v>
      </c>
      <c r="S8936" t="str">
        <f>VLOOKUP(F8936,Translations!$D$2:$F$13,3,FALSE)</f>
        <v>Ja</v>
      </c>
    </row>
    <row r="8937" spans="1:19" x14ac:dyDescent="0.2">
      <c r="A8937" s="3">
        <v>44013</v>
      </c>
      <c r="B8937" t="s">
        <v>725</v>
      </c>
      <c r="C8937" t="s">
        <v>726</v>
      </c>
      <c r="D8937">
        <v>740</v>
      </c>
      <c r="E8937">
        <v>1082</v>
      </c>
      <c r="F8937" t="str">
        <f t="shared" ref="F8937:F8960" si="291">"01"</f>
        <v>01</v>
      </c>
      <c r="G8937" t="s">
        <v>513</v>
      </c>
      <c r="H8937">
        <v>2</v>
      </c>
      <c r="I8937" t="s">
        <v>6</v>
      </c>
      <c r="J8937" t="s">
        <v>5</v>
      </c>
      <c r="K8937" t="s">
        <v>6</v>
      </c>
      <c r="L8937">
        <v>4</v>
      </c>
      <c r="M8937" t="str">
        <f>VLOOKUP(E8937,Translations!$A$1:$B$7,2,FALSE)</f>
        <v>Midtjylland</v>
      </c>
      <c r="N8937" t="str">
        <f>VLOOKUP(D8937,Translations!$I$2:$K$101,2,FALSE)</f>
        <v>Silkeborg</v>
      </c>
      <c r="O8937" t="str">
        <f>VLOOKUP(G8937,Translations!$M$2:$N$9,2,FALSE)</f>
        <v>[X2079] SARS-CoV-2 (RNA), Borger</v>
      </c>
      <c r="P8937" t="str">
        <f>VLOOKUP(F8937,Translations!$D$1:$F$13,2,FALSE)</f>
        <v>Ok</v>
      </c>
      <c r="Q8937" t="str">
        <f>VLOOKUP(F8937,Translations!$D$2:$G$13,4,FALSE)</f>
        <v>01 - Aktiv, bopæl i DK</v>
      </c>
      <c r="R8937" t="str">
        <f>VLOOKUP(H8937,Translations!$P$2:$Q$10,2,FALSE)</f>
        <v>2 - Selvstændigt sikret - uden lægevalg</v>
      </c>
      <c r="S8937" t="str">
        <f>VLOOKUP(F8937,Translations!$D$2:$F$13,3,FALSE)</f>
        <v>Ja</v>
      </c>
    </row>
    <row r="8938" spans="1:19" x14ac:dyDescent="0.2">
      <c r="A8938" s="3">
        <v>44013</v>
      </c>
      <c r="B8938" t="s">
        <v>725</v>
      </c>
      <c r="C8938" t="s">
        <v>726</v>
      </c>
      <c r="D8938">
        <v>741</v>
      </c>
      <c r="E8938">
        <v>1082</v>
      </c>
      <c r="F8938" t="str">
        <f t="shared" si="291"/>
        <v>01</v>
      </c>
      <c r="G8938" t="s">
        <v>513</v>
      </c>
      <c r="H8938">
        <v>1</v>
      </c>
      <c r="I8938" t="s">
        <v>6</v>
      </c>
      <c r="J8938" t="s">
        <v>5</v>
      </c>
      <c r="K8938" t="s">
        <v>6</v>
      </c>
      <c r="L8938">
        <v>11</v>
      </c>
      <c r="M8938" t="str">
        <f>VLOOKUP(E8938,Translations!$A$1:$B$7,2,FALSE)</f>
        <v>Midtjylland</v>
      </c>
      <c r="N8938" t="str">
        <f>VLOOKUP(D8938,Translations!$I$2:$K$101,2,FALSE)</f>
        <v>Samsø</v>
      </c>
      <c r="O8938" t="str">
        <f>VLOOKUP(G8938,Translations!$M$2:$N$9,2,FALSE)</f>
        <v>[X2079] SARS-CoV-2 (RNA), Borger</v>
      </c>
      <c r="P8938" t="str">
        <f>VLOOKUP(F8938,Translations!$D$1:$F$13,2,FALSE)</f>
        <v>Ok</v>
      </c>
      <c r="Q8938" t="str">
        <f>VLOOKUP(F8938,Translations!$D$2:$G$13,4,FALSE)</f>
        <v>01 - Aktiv, bopæl i DK</v>
      </c>
      <c r="R8938" t="str">
        <f>VLOOKUP(H8938,Translations!$P$2:$Q$10,2,FALSE)</f>
        <v>1 - Selvstændigt sikret - med lægevalg</v>
      </c>
      <c r="S8938" t="str">
        <f>VLOOKUP(F8938,Translations!$D$2:$F$13,3,FALSE)</f>
        <v>Ja</v>
      </c>
    </row>
    <row r="8939" spans="1:19" x14ac:dyDescent="0.2">
      <c r="A8939" s="3">
        <v>44013</v>
      </c>
      <c r="B8939" t="s">
        <v>725</v>
      </c>
      <c r="C8939" t="s">
        <v>726</v>
      </c>
      <c r="D8939">
        <v>746</v>
      </c>
      <c r="E8939">
        <v>1082</v>
      </c>
      <c r="F8939" t="str">
        <f t="shared" si="291"/>
        <v>01</v>
      </c>
      <c r="G8939" t="s">
        <v>513</v>
      </c>
      <c r="H8939">
        <v>1</v>
      </c>
      <c r="I8939" t="s">
        <v>6</v>
      </c>
      <c r="J8939" t="s">
        <v>5</v>
      </c>
      <c r="K8939" t="s">
        <v>6</v>
      </c>
      <c r="L8939">
        <v>251</v>
      </c>
      <c r="M8939" t="str">
        <f>VLOOKUP(E8939,Translations!$A$1:$B$7,2,FALSE)</f>
        <v>Midtjylland</v>
      </c>
      <c r="N8939" t="str">
        <f>VLOOKUP(D8939,Translations!$I$2:$K$101,2,FALSE)</f>
        <v>Skanderborg</v>
      </c>
      <c r="O8939" t="str">
        <f>VLOOKUP(G8939,Translations!$M$2:$N$9,2,FALSE)</f>
        <v>[X2079] SARS-CoV-2 (RNA), Borger</v>
      </c>
      <c r="P8939" t="str">
        <f>VLOOKUP(F8939,Translations!$D$1:$F$13,2,FALSE)</f>
        <v>Ok</v>
      </c>
      <c r="Q8939" t="str">
        <f>VLOOKUP(F8939,Translations!$D$2:$G$13,4,FALSE)</f>
        <v>01 - Aktiv, bopæl i DK</v>
      </c>
      <c r="R8939" t="str">
        <f>VLOOKUP(H8939,Translations!$P$2:$Q$10,2,FALSE)</f>
        <v>1 - Selvstændigt sikret - med lægevalg</v>
      </c>
      <c r="S8939" t="str">
        <f>VLOOKUP(F8939,Translations!$D$2:$F$13,3,FALSE)</f>
        <v>Ja</v>
      </c>
    </row>
    <row r="8940" spans="1:19" x14ac:dyDescent="0.2">
      <c r="A8940" s="3">
        <v>44013</v>
      </c>
      <c r="B8940" t="s">
        <v>725</v>
      </c>
      <c r="C8940" t="s">
        <v>726</v>
      </c>
      <c r="D8940">
        <v>746</v>
      </c>
      <c r="E8940">
        <v>1082</v>
      </c>
      <c r="F8940" t="str">
        <f t="shared" si="291"/>
        <v>01</v>
      </c>
      <c r="G8940" t="s">
        <v>513</v>
      </c>
      <c r="H8940">
        <v>2</v>
      </c>
      <c r="I8940" t="s">
        <v>6</v>
      </c>
      <c r="J8940" t="s">
        <v>5</v>
      </c>
      <c r="K8940" t="s">
        <v>6</v>
      </c>
      <c r="L8940">
        <v>1</v>
      </c>
      <c r="M8940" t="str">
        <f>VLOOKUP(E8940,Translations!$A$1:$B$7,2,FALSE)</f>
        <v>Midtjylland</v>
      </c>
      <c r="N8940" t="str">
        <f>VLOOKUP(D8940,Translations!$I$2:$K$101,2,FALSE)</f>
        <v>Skanderborg</v>
      </c>
      <c r="O8940" t="str">
        <f>VLOOKUP(G8940,Translations!$M$2:$N$9,2,FALSE)</f>
        <v>[X2079] SARS-CoV-2 (RNA), Borger</v>
      </c>
      <c r="P8940" t="str">
        <f>VLOOKUP(F8940,Translations!$D$1:$F$13,2,FALSE)</f>
        <v>Ok</v>
      </c>
      <c r="Q8940" t="str">
        <f>VLOOKUP(F8940,Translations!$D$2:$G$13,4,FALSE)</f>
        <v>01 - Aktiv, bopæl i DK</v>
      </c>
      <c r="R8940" t="str">
        <f>VLOOKUP(H8940,Translations!$P$2:$Q$10,2,FALSE)</f>
        <v>2 - Selvstændigt sikret - uden lægevalg</v>
      </c>
      <c r="S8940" t="str">
        <f>VLOOKUP(F8940,Translations!$D$2:$F$13,3,FALSE)</f>
        <v>Ja</v>
      </c>
    </row>
    <row r="8941" spans="1:19" x14ac:dyDescent="0.2">
      <c r="A8941" s="3">
        <v>44013</v>
      </c>
      <c r="B8941" t="s">
        <v>725</v>
      </c>
      <c r="C8941" t="s">
        <v>726</v>
      </c>
      <c r="D8941">
        <v>751</v>
      </c>
      <c r="E8941">
        <v>1082</v>
      </c>
      <c r="F8941" t="str">
        <f t="shared" si="291"/>
        <v>01</v>
      </c>
      <c r="G8941" t="s">
        <v>513</v>
      </c>
      <c r="H8941">
        <v>1</v>
      </c>
      <c r="I8941" t="s">
        <v>6</v>
      </c>
      <c r="J8941" t="s">
        <v>5</v>
      </c>
      <c r="K8941" t="s">
        <v>6</v>
      </c>
      <c r="L8941">
        <v>1020</v>
      </c>
      <c r="M8941" t="str">
        <f>VLOOKUP(E8941,Translations!$A$1:$B$7,2,FALSE)</f>
        <v>Midtjylland</v>
      </c>
      <c r="N8941" t="str">
        <f>VLOOKUP(D8941,Translations!$I$2:$K$101,2,FALSE)</f>
        <v>Aarhus</v>
      </c>
      <c r="O8941" t="str">
        <f>VLOOKUP(G8941,Translations!$M$2:$N$9,2,FALSE)</f>
        <v>[X2079] SARS-CoV-2 (RNA), Borger</v>
      </c>
      <c r="P8941" t="str">
        <f>VLOOKUP(F8941,Translations!$D$1:$F$13,2,FALSE)</f>
        <v>Ok</v>
      </c>
      <c r="Q8941" t="str">
        <f>VLOOKUP(F8941,Translations!$D$2:$G$13,4,FALSE)</f>
        <v>01 - Aktiv, bopæl i DK</v>
      </c>
      <c r="R8941" t="str">
        <f>VLOOKUP(H8941,Translations!$P$2:$Q$10,2,FALSE)</f>
        <v>1 - Selvstændigt sikret - med lægevalg</v>
      </c>
      <c r="S8941" t="str">
        <f>VLOOKUP(F8941,Translations!$D$2:$F$13,3,FALSE)</f>
        <v>Ja</v>
      </c>
    </row>
    <row r="8942" spans="1:19" x14ac:dyDescent="0.2">
      <c r="A8942" s="3">
        <v>44013</v>
      </c>
      <c r="B8942" t="s">
        <v>725</v>
      </c>
      <c r="C8942" t="s">
        <v>726</v>
      </c>
      <c r="D8942">
        <v>751</v>
      </c>
      <c r="E8942">
        <v>1082</v>
      </c>
      <c r="F8942" t="str">
        <f t="shared" si="291"/>
        <v>01</v>
      </c>
      <c r="G8942" t="s">
        <v>513</v>
      </c>
      <c r="H8942">
        <v>2</v>
      </c>
      <c r="I8942" t="s">
        <v>6</v>
      </c>
      <c r="J8942" t="s">
        <v>5</v>
      </c>
      <c r="K8942" t="s">
        <v>6</v>
      </c>
      <c r="L8942">
        <v>2</v>
      </c>
      <c r="M8942" t="str">
        <f>VLOOKUP(E8942,Translations!$A$1:$B$7,2,FALSE)</f>
        <v>Midtjylland</v>
      </c>
      <c r="N8942" t="str">
        <f>VLOOKUP(D8942,Translations!$I$2:$K$101,2,FALSE)</f>
        <v>Aarhus</v>
      </c>
      <c r="O8942" t="str">
        <f>VLOOKUP(G8942,Translations!$M$2:$N$9,2,FALSE)</f>
        <v>[X2079] SARS-CoV-2 (RNA), Borger</v>
      </c>
      <c r="P8942" t="str">
        <f>VLOOKUP(F8942,Translations!$D$1:$F$13,2,FALSE)</f>
        <v>Ok</v>
      </c>
      <c r="Q8942" t="str">
        <f>VLOOKUP(F8942,Translations!$D$2:$G$13,4,FALSE)</f>
        <v>01 - Aktiv, bopæl i DK</v>
      </c>
      <c r="R8942" t="str">
        <f>VLOOKUP(H8942,Translations!$P$2:$Q$10,2,FALSE)</f>
        <v>2 - Selvstændigt sikret - uden lægevalg</v>
      </c>
      <c r="S8942" t="str">
        <f>VLOOKUP(F8942,Translations!$D$2:$F$13,3,FALSE)</f>
        <v>Ja</v>
      </c>
    </row>
    <row r="8943" spans="1:19" x14ac:dyDescent="0.2">
      <c r="A8943" s="3">
        <v>44013</v>
      </c>
      <c r="B8943" t="s">
        <v>725</v>
      </c>
      <c r="C8943" t="s">
        <v>726</v>
      </c>
      <c r="D8943">
        <v>756</v>
      </c>
      <c r="E8943">
        <v>1082</v>
      </c>
      <c r="F8943" t="str">
        <f t="shared" si="291"/>
        <v>01</v>
      </c>
      <c r="G8943" t="s">
        <v>513</v>
      </c>
      <c r="H8943">
        <v>1</v>
      </c>
      <c r="I8943" t="s">
        <v>6</v>
      </c>
      <c r="J8943" t="s">
        <v>5</v>
      </c>
      <c r="K8943" t="s">
        <v>6</v>
      </c>
      <c r="L8943">
        <v>163</v>
      </c>
      <c r="M8943" t="str">
        <f>VLOOKUP(E8943,Translations!$A$1:$B$7,2,FALSE)</f>
        <v>Midtjylland</v>
      </c>
      <c r="N8943" t="str">
        <f>VLOOKUP(D8943,Translations!$I$2:$K$101,2,FALSE)</f>
        <v>Ikast-Brande</v>
      </c>
      <c r="O8943" t="str">
        <f>VLOOKUP(G8943,Translations!$M$2:$N$9,2,FALSE)</f>
        <v>[X2079] SARS-CoV-2 (RNA), Borger</v>
      </c>
      <c r="P8943" t="str">
        <f>VLOOKUP(F8943,Translations!$D$1:$F$13,2,FALSE)</f>
        <v>Ok</v>
      </c>
      <c r="Q8943" t="str">
        <f>VLOOKUP(F8943,Translations!$D$2:$G$13,4,FALSE)</f>
        <v>01 - Aktiv, bopæl i DK</v>
      </c>
      <c r="R8943" t="str">
        <f>VLOOKUP(H8943,Translations!$P$2:$Q$10,2,FALSE)</f>
        <v>1 - Selvstændigt sikret - med lægevalg</v>
      </c>
      <c r="S8943" t="str">
        <f>VLOOKUP(F8943,Translations!$D$2:$F$13,3,FALSE)</f>
        <v>Ja</v>
      </c>
    </row>
    <row r="8944" spans="1:19" x14ac:dyDescent="0.2">
      <c r="A8944" s="3">
        <v>44013</v>
      </c>
      <c r="B8944" t="s">
        <v>725</v>
      </c>
      <c r="C8944" t="s">
        <v>726</v>
      </c>
      <c r="D8944">
        <v>756</v>
      </c>
      <c r="E8944">
        <v>1082</v>
      </c>
      <c r="F8944" t="str">
        <f t="shared" si="291"/>
        <v>01</v>
      </c>
      <c r="G8944" t="s">
        <v>513</v>
      </c>
      <c r="H8944">
        <v>2</v>
      </c>
      <c r="I8944" t="s">
        <v>6</v>
      </c>
      <c r="J8944" t="s">
        <v>5</v>
      </c>
      <c r="K8944" t="s">
        <v>6</v>
      </c>
      <c r="L8944">
        <v>1</v>
      </c>
      <c r="M8944" t="str">
        <f>VLOOKUP(E8944,Translations!$A$1:$B$7,2,FALSE)</f>
        <v>Midtjylland</v>
      </c>
      <c r="N8944" t="str">
        <f>VLOOKUP(D8944,Translations!$I$2:$K$101,2,FALSE)</f>
        <v>Ikast-Brande</v>
      </c>
      <c r="O8944" t="str">
        <f>VLOOKUP(G8944,Translations!$M$2:$N$9,2,FALSE)</f>
        <v>[X2079] SARS-CoV-2 (RNA), Borger</v>
      </c>
      <c r="P8944" t="str">
        <f>VLOOKUP(F8944,Translations!$D$1:$F$13,2,FALSE)</f>
        <v>Ok</v>
      </c>
      <c r="Q8944" t="str">
        <f>VLOOKUP(F8944,Translations!$D$2:$G$13,4,FALSE)</f>
        <v>01 - Aktiv, bopæl i DK</v>
      </c>
      <c r="R8944" t="str">
        <f>VLOOKUP(H8944,Translations!$P$2:$Q$10,2,FALSE)</f>
        <v>2 - Selvstændigt sikret - uden lægevalg</v>
      </c>
      <c r="S8944" t="str">
        <f>VLOOKUP(F8944,Translations!$D$2:$F$13,3,FALSE)</f>
        <v>Ja</v>
      </c>
    </row>
    <row r="8945" spans="1:19" x14ac:dyDescent="0.2">
      <c r="A8945" s="3">
        <v>44013</v>
      </c>
      <c r="B8945" t="s">
        <v>725</v>
      </c>
      <c r="C8945" t="s">
        <v>726</v>
      </c>
      <c r="D8945">
        <v>760</v>
      </c>
      <c r="E8945">
        <v>1082</v>
      </c>
      <c r="F8945" t="str">
        <f t="shared" si="291"/>
        <v>01</v>
      </c>
      <c r="G8945" t="s">
        <v>513</v>
      </c>
      <c r="H8945">
        <v>1</v>
      </c>
      <c r="I8945" t="s">
        <v>6</v>
      </c>
      <c r="J8945" t="s">
        <v>5</v>
      </c>
      <c r="K8945" t="s">
        <v>6</v>
      </c>
      <c r="L8945">
        <v>229</v>
      </c>
      <c r="M8945" t="str">
        <f>VLOOKUP(E8945,Translations!$A$1:$B$7,2,FALSE)</f>
        <v>Midtjylland</v>
      </c>
      <c r="N8945" t="str">
        <f>VLOOKUP(D8945,Translations!$I$2:$K$101,2,FALSE)</f>
        <v>Ringkøbing-Skjern</v>
      </c>
      <c r="O8945" t="str">
        <f>VLOOKUP(G8945,Translations!$M$2:$N$9,2,FALSE)</f>
        <v>[X2079] SARS-CoV-2 (RNA), Borger</v>
      </c>
      <c r="P8945" t="str">
        <f>VLOOKUP(F8945,Translations!$D$1:$F$13,2,FALSE)</f>
        <v>Ok</v>
      </c>
      <c r="Q8945" t="str">
        <f>VLOOKUP(F8945,Translations!$D$2:$G$13,4,FALSE)</f>
        <v>01 - Aktiv, bopæl i DK</v>
      </c>
      <c r="R8945" t="str">
        <f>VLOOKUP(H8945,Translations!$P$2:$Q$10,2,FALSE)</f>
        <v>1 - Selvstændigt sikret - med lægevalg</v>
      </c>
      <c r="S8945" t="str">
        <f>VLOOKUP(F8945,Translations!$D$2:$F$13,3,FALSE)</f>
        <v>Ja</v>
      </c>
    </row>
    <row r="8946" spans="1:19" x14ac:dyDescent="0.2">
      <c r="A8946" s="3">
        <v>44013</v>
      </c>
      <c r="B8946" t="s">
        <v>725</v>
      </c>
      <c r="C8946" t="s">
        <v>726</v>
      </c>
      <c r="D8946">
        <v>766</v>
      </c>
      <c r="E8946">
        <v>1082</v>
      </c>
      <c r="F8946" t="str">
        <f t="shared" si="291"/>
        <v>01</v>
      </c>
      <c r="G8946" t="s">
        <v>513</v>
      </c>
      <c r="H8946">
        <v>1</v>
      </c>
      <c r="I8946" t="s">
        <v>6</v>
      </c>
      <c r="J8946" t="s">
        <v>5</v>
      </c>
      <c r="K8946" t="s">
        <v>6</v>
      </c>
      <c r="L8946">
        <v>200</v>
      </c>
      <c r="M8946" t="str">
        <f>VLOOKUP(E8946,Translations!$A$1:$B$7,2,FALSE)</f>
        <v>Midtjylland</v>
      </c>
      <c r="N8946" t="str">
        <f>VLOOKUP(D8946,Translations!$I$2:$K$101,2,FALSE)</f>
        <v>Hedensted</v>
      </c>
      <c r="O8946" t="str">
        <f>VLOOKUP(G8946,Translations!$M$2:$N$9,2,FALSE)</f>
        <v>[X2079] SARS-CoV-2 (RNA), Borger</v>
      </c>
      <c r="P8946" t="str">
        <f>VLOOKUP(F8946,Translations!$D$1:$F$13,2,FALSE)</f>
        <v>Ok</v>
      </c>
      <c r="Q8946" t="str">
        <f>VLOOKUP(F8946,Translations!$D$2:$G$13,4,FALSE)</f>
        <v>01 - Aktiv, bopæl i DK</v>
      </c>
      <c r="R8946" t="str">
        <f>VLOOKUP(H8946,Translations!$P$2:$Q$10,2,FALSE)</f>
        <v>1 - Selvstændigt sikret - med lægevalg</v>
      </c>
      <c r="S8946" t="str">
        <f>VLOOKUP(F8946,Translations!$D$2:$F$13,3,FALSE)</f>
        <v>Ja</v>
      </c>
    </row>
    <row r="8947" spans="1:19" x14ac:dyDescent="0.2">
      <c r="A8947" s="3">
        <v>44013</v>
      </c>
      <c r="B8947" t="s">
        <v>725</v>
      </c>
      <c r="C8947" t="s">
        <v>726</v>
      </c>
      <c r="D8947">
        <v>773</v>
      </c>
      <c r="E8947">
        <v>1081</v>
      </c>
      <c r="F8947" t="str">
        <f t="shared" si="291"/>
        <v>01</v>
      </c>
      <c r="G8947" t="s">
        <v>513</v>
      </c>
      <c r="H8947">
        <v>1</v>
      </c>
      <c r="I8947" t="s">
        <v>6</v>
      </c>
      <c r="J8947" t="s">
        <v>5</v>
      </c>
      <c r="K8947" t="s">
        <v>6</v>
      </c>
      <c r="L8947">
        <v>57</v>
      </c>
      <c r="M8947" t="str">
        <f>VLOOKUP(E8947,Translations!$A$1:$B$7,2,FALSE)</f>
        <v>Nordjylland</v>
      </c>
      <c r="N8947" t="str">
        <f>VLOOKUP(D8947,Translations!$I$2:$K$101,2,FALSE)</f>
        <v>Morsø</v>
      </c>
      <c r="O8947" t="str">
        <f>VLOOKUP(G8947,Translations!$M$2:$N$9,2,FALSE)</f>
        <v>[X2079] SARS-CoV-2 (RNA), Borger</v>
      </c>
      <c r="P8947" t="str">
        <f>VLOOKUP(F8947,Translations!$D$1:$F$13,2,FALSE)</f>
        <v>Ok</v>
      </c>
      <c r="Q8947" t="str">
        <f>VLOOKUP(F8947,Translations!$D$2:$G$13,4,FALSE)</f>
        <v>01 - Aktiv, bopæl i DK</v>
      </c>
      <c r="R8947" t="str">
        <f>VLOOKUP(H8947,Translations!$P$2:$Q$10,2,FALSE)</f>
        <v>1 - Selvstændigt sikret - med lægevalg</v>
      </c>
      <c r="S8947" t="str">
        <f>VLOOKUP(F8947,Translations!$D$2:$F$13,3,FALSE)</f>
        <v>Ja</v>
      </c>
    </row>
    <row r="8948" spans="1:19" x14ac:dyDescent="0.2">
      <c r="A8948" s="3">
        <v>44013</v>
      </c>
      <c r="B8948" t="s">
        <v>725</v>
      </c>
      <c r="C8948" t="s">
        <v>726</v>
      </c>
      <c r="D8948">
        <v>779</v>
      </c>
      <c r="E8948">
        <v>1082</v>
      </c>
      <c r="F8948" t="str">
        <f t="shared" si="291"/>
        <v>01</v>
      </c>
      <c r="G8948" t="s">
        <v>513</v>
      </c>
      <c r="H8948">
        <v>1</v>
      </c>
      <c r="I8948" t="s">
        <v>6</v>
      </c>
      <c r="J8948" t="s">
        <v>5</v>
      </c>
      <c r="K8948" t="s">
        <v>6</v>
      </c>
      <c r="L8948">
        <v>155</v>
      </c>
      <c r="M8948" t="str">
        <f>VLOOKUP(E8948,Translations!$A$1:$B$7,2,FALSE)</f>
        <v>Midtjylland</v>
      </c>
      <c r="N8948" t="str">
        <f>VLOOKUP(D8948,Translations!$I$2:$K$101,2,FALSE)</f>
        <v>Skive</v>
      </c>
      <c r="O8948" t="str">
        <f>VLOOKUP(G8948,Translations!$M$2:$N$9,2,FALSE)</f>
        <v>[X2079] SARS-CoV-2 (RNA), Borger</v>
      </c>
      <c r="P8948" t="str">
        <f>VLOOKUP(F8948,Translations!$D$1:$F$13,2,FALSE)</f>
        <v>Ok</v>
      </c>
      <c r="Q8948" t="str">
        <f>VLOOKUP(F8948,Translations!$D$2:$G$13,4,FALSE)</f>
        <v>01 - Aktiv, bopæl i DK</v>
      </c>
      <c r="R8948" t="str">
        <f>VLOOKUP(H8948,Translations!$P$2:$Q$10,2,FALSE)</f>
        <v>1 - Selvstændigt sikret - med lægevalg</v>
      </c>
      <c r="S8948" t="str">
        <f>VLOOKUP(F8948,Translations!$D$2:$F$13,3,FALSE)</f>
        <v>Ja</v>
      </c>
    </row>
    <row r="8949" spans="1:19" x14ac:dyDescent="0.2">
      <c r="A8949" s="3">
        <v>44013</v>
      </c>
      <c r="B8949" t="s">
        <v>725</v>
      </c>
      <c r="C8949" t="s">
        <v>726</v>
      </c>
      <c r="D8949">
        <v>787</v>
      </c>
      <c r="E8949">
        <v>1081</v>
      </c>
      <c r="F8949" t="str">
        <f t="shared" si="291"/>
        <v>01</v>
      </c>
      <c r="G8949" t="s">
        <v>513</v>
      </c>
      <c r="H8949">
        <v>1</v>
      </c>
      <c r="I8949" t="s">
        <v>6</v>
      </c>
      <c r="J8949" t="s">
        <v>5</v>
      </c>
      <c r="K8949" t="s">
        <v>6</v>
      </c>
      <c r="L8949">
        <v>166</v>
      </c>
      <c r="M8949" t="str">
        <f>VLOOKUP(E8949,Translations!$A$1:$B$7,2,FALSE)</f>
        <v>Nordjylland</v>
      </c>
      <c r="N8949" t="str">
        <f>VLOOKUP(D8949,Translations!$I$2:$K$101,2,FALSE)</f>
        <v>Thisted</v>
      </c>
      <c r="O8949" t="str">
        <f>VLOOKUP(G8949,Translations!$M$2:$N$9,2,FALSE)</f>
        <v>[X2079] SARS-CoV-2 (RNA), Borger</v>
      </c>
      <c r="P8949" t="str">
        <f>VLOOKUP(F8949,Translations!$D$1:$F$13,2,FALSE)</f>
        <v>Ok</v>
      </c>
      <c r="Q8949" t="str">
        <f>VLOOKUP(F8949,Translations!$D$2:$G$13,4,FALSE)</f>
        <v>01 - Aktiv, bopæl i DK</v>
      </c>
      <c r="R8949" t="str">
        <f>VLOOKUP(H8949,Translations!$P$2:$Q$10,2,FALSE)</f>
        <v>1 - Selvstændigt sikret - med lægevalg</v>
      </c>
      <c r="S8949" t="str">
        <f>VLOOKUP(F8949,Translations!$D$2:$F$13,3,FALSE)</f>
        <v>Ja</v>
      </c>
    </row>
    <row r="8950" spans="1:19" x14ac:dyDescent="0.2">
      <c r="A8950" s="3">
        <v>44013</v>
      </c>
      <c r="B8950" t="s">
        <v>725</v>
      </c>
      <c r="C8950" t="s">
        <v>726</v>
      </c>
      <c r="D8950">
        <v>791</v>
      </c>
      <c r="E8950">
        <v>1082</v>
      </c>
      <c r="F8950" t="str">
        <f t="shared" si="291"/>
        <v>01</v>
      </c>
      <c r="G8950" t="s">
        <v>513</v>
      </c>
      <c r="H8950">
        <v>1</v>
      </c>
      <c r="I8950" t="s">
        <v>6</v>
      </c>
      <c r="J8950" t="s">
        <v>5</v>
      </c>
      <c r="K8950" t="s">
        <v>6</v>
      </c>
      <c r="L8950">
        <v>377</v>
      </c>
      <c r="M8950" t="str">
        <f>VLOOKUP(E8950,Translations!$A$1:$B$7,2,FALSE)</f>
        <v>Midtjylland</v>
      </c>
      <c r="N8950" t="str">
        <f>VLOOKUP(D8950,Translations!$I$2:$K$101,2,FALSE)</f>
        <v>Viborg</v>
      </c>
      <c r="O8950" t="str">
        <f>VLOOKUP(G8950,Translations!$M$2:$N$9,2,FALSE)</f>
        <v>[X2079] SARS-CoV-2 (RNA), Borger</v>
      </c>
      <c r="P8950" t="str">
        <f>VLOOKUP(F8950,Translations!$D$1:$F$13,2,FALSE)</f>
        <v>Ok</v>
      </c>
      <c r="Q8950" t="str">
        <f>VLOOKUP(F8950,Translations!$D$2:$G$13,4,FALSE)</f>
        <v>01 - Aktiv, bopæl i DK</v>
      </c>
      <c r="R8950" t="str">
        <f>VLOOKUP(H8950,Translations!$P$2:$Q$10,2,FALSE)</f>
        <v>1 - Selvstændigt sikret - med lægevalg</v>
      </c>
      <c r="S8950" t="str">
        <f>VLOOKUP(F8950,Translations!$D$2:$F$13,3,FALSE)</f>
        <v>Ja</v>
      </c>
    </row>
    <row r="8951" spans="1:19" x14ac:dyDescent="0.2">
      <c r="A8951" s="3">
        <v>44013</v>
      </c>
      <c r="B8951" t="s">
        <v>725</v>
      </c>
      <c r="C8951" t="s">
        <v>726</v>
      </c>
      <c r="D8951">
        <v>791</v>
      </c>
      <c r="E8951">
        <v>1082</v>
      </c>
      <c r="F8951" t="str">
        <f t="shared" si="291"/>
        <v>01</v>
      </c>
      <c r="G8951" t="s">
        <v>513</v>
      </c>
      <c r="H8951">
        <v>2</v>
      </c>
      <c r="I8951" t="s">
        <v>6</v>
      </c>
      <c r="J8951" t="s">
        <v>5</v>
      </c>
      <c r="K8951" t="s">
        <v>6</v>
      </c>
      <c r="L8951">
        <v>1</v>
      </c>
      <c r="M8951" t="str">
        <f>VLOOKUP(E8951,Translations!$A$1:$B$7,2,FALSE)</f>
        <v>Midtjylland</v>
      </c>
      <c r="N8951" t="str">
        <f>VLOOKUP(D8951,Translations!$I$2:$K$101,2,FALSE)</f>
        <v>Viborg</v>
      </c>
      <c r="O8951" t="str">
        <f>VLOOKUP(G8951,Translations!$M$2:$N$9,2,FALSE)</f>
        <v>[X2079] SARS-CoV-2 (RNA), Borger</v>
      </c>
      <c r="P8951" t="str">
        <f>VLOOKUP(F8951,Translations!$D$1:$F$13,2,FALSE)</f>
        <v>Ok</v>
      </c>
      <c r="Q8951" t="str">
        <f>VLOOKUP(F8951,Translations!$D$2:$G$13,4,FALSE)</f>
        <v>01 - Aktiv, bopæl i DK</v>
      </c>
      <c r="R8951" t="str">
        <f>VLOOKUP(H8951,Translations!$P$2:$Q$10,2,FALSE)</f>
        <v>2 - Selvstændigt sikret - uden lægevalg</v>
      </c>
      <c r="S8951" t="str">
        <f>VLOOKUP(F8951,Translations!$D$2:$F$13,3,FALSE)</f>
        <v>Ja</v>
      </c>
    </row>
    <row r="8952" spans="1:19" x14ac:dyDescent="0.2">
      <c r="A8952" s="3">
        <v>44013</v>
      </c>
      <c r="B8952" t="s">
        <v>725</v>
      </c>
      <c r="C8952" t="s">
        <v>726</v>
      </c>
      <c r="D8952">
        <v>810</v>
      </c>
      <c r="E8952">
        <v>1081</v>
      </c>
      <c r="F8952" t="str">
        <f t="shared" si="291"/>
        <v>01</v>
      </c>
      <c r="G8952" t="s">
        <v>513</v>
      </c>
      <c r="H8952">
        <v>1</v>
      </c>
      <c r="I8952" t="s">
        <v>6</v>
      </c>
      <c r="J8952" t="s">
        <v>5</v>
      </c>
      <c r="K8952" t="s">
        <v>6</v>
      </c>
      <c r="L8952">
        <v>152</v>
      </c>
      <c r="M8952" t="str">
        <f>VLOOKUP(E8952,Translations!$A$1:$B$7,2,FALSE)</f>
        <v>Nordjylland</v>
      </c>
      <c r="N8952" t="str">
        <f>VLOOKUP(D8952,Translations!$I$2:$K$101,2,FALSE)</f>
        <v>Brønderslev</v>
      </c>
      <c r="O8952" t="str">
        <f>VLOOKUP(G8952,Translations!$M$2:$N$9,2,FALSE)</f>
        <v>[X2079] SARS-CoV-2 (RNA), Borger</v>
      </c>
      <c r="P8952" t="str">
        <f>VLOOKUP(F8952,Translations!$D$1:$F$13,2,FALSE)</f>
        <v>Ok</v>
      </c>
      <c r="Q8952" t="str">
        <f>VLOOKUP(F8952,Translations!$D$2:$G$13,4,FALSE)</f>
        <v>01 - Aktiv, bopæl i DK</v>
      </c>
      <c r="R8952" t="str">
        <f>VLOOKUP(H8952,Translations!$P$2:$Q$10,2,FALSE)</f>
        <v>1 - Selvstændigt sikret - med lægevalg</v>
      </c>
      <c r="S8952" t="str">
        <f>VLOOKUP(F8952,Translations!$D$2:$F$13,3,FALSE)</f>
        <v>Ja</v>
      </c>
    </row>
    <row r="8953" spans="1:19" x14ac:dyDescent="0.2">
      <c r="A8953" s="3">
        <v>44013</v>
      </c>
      <c r="B8953" t="s">
        <v>725</v>
      </c>
      <c r="C8953" t="s">
        <v>726</v>
      </c>
      <c r="D8953">
        <v>813</v>
      </c>
      <c r="E8953">
        <v>1081</v>
      </c>
      <c r="F8953" t="str">
        <f t="shared" si="291"/>
        <v>01</v>
      </c>
      <c r="G8953" t="s">
        <v>513</v>
      </c>
      <c r="H8953">
        <v>1</v>
      </c>
      <c r="I8953" t="s">
        <v>6</v>
      </c>
      <c r="J8953" t="s">
        <v>5</v>
      </c>
      <c r="K8953" t="s">
        <v>6</v>
      </c>
      <c r="L8953">
        <v>170</v>
      </c>
      <c r="M8953" t="str">
        <f>VLOOKUP(E8953,Translations!$A$1:$B$7,2,FALSE)</f>
        <v>Nordjylland</v>
      </c>
      <c r="N8953" t="str">
        <f>VLOOKUP(D8953,Translations!$I$2:$K$101,2,FALSE)</f>
        <v>Frederikshavn</v>
      </c>
      <c r="O8953" t="str">
        <f>VLOOKUP(G8953,Translations!$M$2:$N$9,2,FALSE)</f>
        <v>[X2079] SARS-CoV-2 (RNA), Borger</v>
      </c>
      <c r="P8953" t="str">
        <f>VLOOKUP(F8953,Translations!$D$1:$F$13,2,FALSE)</f>
        <v>Ok</v>
      </c>
      <c r="Q8953" t="str">
        <f>VLOOKUP(F8953,Translations!$D$2:$G$13,4,FALSE)</f>
        <v>01 - Aktiv, bopæl i DK</v>
      </c>
      <c r="R8953" t="str">
        <f>VLOOKUP(H8953,Translations!$P$2:$Q$10,2,FALSE)</f>
        <v>1 - Selvstændigt sikret - med lægevalg</v>
      </c>
      <c r="S8953" t="str">
        <f>VLOOKUP(F8953,Translations!$D$2:$F$13,3,FALSE)</f>
        <v>Ja</v>
      </c>
    </row>
    <row r="8954" spans="1:19" x14ac:dyDescent="0.2">
      <c r="A8954" s="3">
        <v>44013</v>
      </c>
      <c r="B8954" t="s">
        <v>725</v>
      </c>
      <c r="C8954" t="s">
        <v>726</v>
      </c>
      <c r="D8954">
        <v>820</v>
      </c>
      <c r="E8954">
        <v>1081</v>
      </c>
      <c r="F8954" t="str">
        <f t="shared" si="291"/>
        <v>01</v>
      </c>
      <c r="G8954" t="s">
        <v>513</v>
      </c>
      <c r="H8954">
        <v>1</v>
      </c>
      <c r="I8954" t="s">
        <v>6</v>
      </c>
      <c r="J8954" t="s">
        <v>5</v>
      </c>
      <c r="K8954" t="s">
        <v>6</v>
      </c>
      <c r="L8954">
        <v>136</v>
      </c>
      <c r="M8954" t="str">
        <f>VLOOKUP(E8954,Translations!$A$1:$B$7,2,FALSE)</f>
        <v>Nordjylland</v>
      </c>
      <c r="N8954" t="str">
        <f>VLOOKUP(D8954,Translations!$I$2:$K$101,2,FALSE)</f>
        <v>Vesthimmerlands</v>
      </c>
      <c r="O8954" t="str">
        <f>VLOOKUP(G8954,Translations!$M$2:$N$9,2,FALSE)</f>
        <v>[X2079] SARS-CoV-2 (RNA), Borger</v>
      </c>
      <c r="P8954" t="str">
        <f>VLOOKUP(F8954,Translations!$D$1:$F$13,2,FALSE)</f>
        <v>Ok</v>
      </c>
      <c r="Q8954" t="str">
        <f>VLOOKUP(F8954,Translations!$D$2:$G$13,4,FALSE)</f>
        <v>01 - Aktiv, bopæl i DK</v>
      </c>
      <c r="R8954" t="str">
        <f>VLOOKUP(H8954,Translations!$P$2:$Q$10,2,FALSE)</f>
        <v>1 - Selvstændigt sikret - med lægevalg</v>
      </c>
      <c r="S8954" t="str">
        <f>VLOOKUP(F8954,Translations!$D$2:$F$13,3,FALSE)</f>
        <v>Ja</v>
      </c>
    </row>
    <row r="8955" spans="1:19" x14ac:dyDescent="0.2">
      <c r="A8955" s="3">
        <v>44013</v>
      </c>
      <c r="B8955" t="s">
        <v>725</v>
      </c>
      <c r="C8955" t="s">
        <v>726</v>
      </c>
      <c r="D8955">
        <v>825</v>
      </c>
      <c r="E8955">
        <v>1081</v>
      </c>
      <c r="F8955" t="str">
        <f t="shared" si="291"/>
        <v>01</v>
      </c>
      <c r="G8955" t="s">
        <v>513</v>
      </c>
      <c r="H8955">
        <v>1</v>
      </c>
      <c r="I8955" t="s">
        <v>6</v>
      </c>
      <c r="J8955" t="s">
        <v>5</v>
      </c>
      <c r="K8955" t="s">
        <v>6</v>
      </c>
      <c r="L8955">
        <v>7</v>
      </c>
      <c r="M8955" t="str">
        <f>VLOOKUP(E8955,Translations!$A$1:$B$7,2,FALSE)</f>
        <v>Nordjylland</v>
      </c>
      <c r="N8955" t="str">
        <f>VLOOKUP(D8955,Translations!$I$2:$K$101,2,FALSE)</f>
        <v>Læsø</v>
      </c>
      <c r="O8955" t="str">
        <f>VLOOKUP(G8955,Translations!$M$2:$N$9,2,FALSE)</f>
        <v>[X2079] SARS-CoV-2 (RNA), Borger</v>
      </c>
      <c r="P8955" t="str">
        <f>VLOOKUP(F8955,Translations!$D$1:$F$13,2,FALSE)</f>
        <v>Ok</v>
      </c>
      <c r="Q8955" t="str">
        <f>VLOOKUP(F8955,Translations!$D$2:$G$13,4,FALSE)</f>
        <v>01 - Aktiv, bopæl i DK</v>
      </c>
      <c r="R8955" t="str">
        <f>VLOOKUP(H8955,Translations!$P$2:$Q$10,2,FALSE)</f>
        <v>1 - Selvstændigt sikret - med lægevalg</v>
      </c>
      <c r="S8955" t="str">
        <f>VLOOKUP(F8955,Translations!$D$2:$F$13,3,FALSE)</f>
        <v>Ja</v>
      </c>
    </row>
    <row r="8956" spans="1:19" x14ac:dyDescent="0.2">
      <c r="A8956" s="3">
        <v>44013</v>
      </c>
      <c r="B8956" t="s">
        <v>725</v>
      </c>
      <c r="C8956" t="s">
        <v>726</v>
      </c>
      <c r="D8956">
        <v>840</v>
      </c>
      <c r="E8956">
        <v>1081</v>
      </c>
      <c r="F8956" t="str">
        <f t="shared" si="291"/>
        <v>01</v>
      </c>
      <c r="G8956" t="s">
        <v>513</v>
      </c>
      <c r="H8956">
        <v>1</v>
      </c>
      <c r="I8956" t="s">
        <v>6</v>
      </c>
      <c r="J8956" t="s">
        <v>5</v>
      </c>
      <c r="K8956" t="s">
        <v>6</v>
      </c>
      <c r="L8956">
        <v>144</v>
      </c>
      <c r="M8956" t="str">
        <f>VLOOKUP(E8956,Translations!$A$1:$B$7,2,FALSE)</f>
        <v>Nordjylland</v>
      </c>
      <c r="N8956" t="str">
        <f>VLOOKUP(D8956,Translations!$I$2:$K$101,2,FALSE)</f>
        <v>Rebild</v>
      </c>
      <c r="O8956" t="str">
        <f>VLOOKUP(G8956,Translations!$M$2:$N$9,2,FALSE)</f>
        <v>[X2079] SARS-CoV-2 (RNA), Borger</v>
      </c>
      <c r="P8956" t="str">
        <f>VLOOKUP(F8956,Translations!$D$1:$F$13,2,FALSE)</f>
        <v>Ok</v>
      </c>
      <c r="Q8956" t="str">
        <f>VLOOKUP(F8956,Translations!$D$2:$G$13,4,FALSE)</f>
        <v>01 - Aktiv, bopæl i DK</v>
      </c>
      <c r="R8956" t="str">
        <f>VLOOKUP(H8956,Translations!$P$2:$Q$10,2,FALSE)</f>
        <v>1 - Selvstændigt sikret - med lægevalg</v>
      </c>
      <c r="S8956" t="str">
        <f>VLOOKUP(F8956,Translations!$D$2:$F$13,3,FALSE)</f>
        <v>Ja</v>
      </c>
    </row>
    <row r="8957" spans="1:19" x14ac:dyDescent="0.2">
      <c r="A8957" s="3">
        <v>44013</v>
      </c>
      <c r="B8957" t="s">
        <v>725</v>
      </c>
      <c r="C8957" t="s">
        <v>726</v>
      </c>
      <c r="D8957">
        <v>846</v>
      </c>
      <c r="E8957">
        <v>1081</v>
      </c>
      <c r="F8957" t="str">
        <f t="shared" si="291"/>
        <v>01</v>
      </c>
      <c r="G8957" t="s">
        <v>513</v>
      </c>
      <c r="H8957">
        <v>1</v>
      </c>
      <c r="I8957" t="s">
        <v>6</v>
      </c>
      <c r="J8957" t="s">
        <v>5</v>
      </c>
      <c r="K8957" t="s">
        <v>6</v>
      </c>
      <c r="L8957">
        <v>148</v>
      </c>
      <c r="M8957" t="str">
        <f>VLOOKUP(E8957,Translations!$A$1:$B$7,2,FALSE)</f>
        <v>Nordjylland</v>
      </c>
      <c r="N8957" t="str">
        <f>VLOOKUP(D8957,Translations!$I$2:$K$101,2,FALSE)</f>
        <v>Mariagerfjord</v>
      </c>
      <c r="O8957" t="str">
        <f>VLOOKUP(G8957,Translations!$M$2:$N$9,2,FALSE)</f>
        <v>[X2079] SARS-CoV-2 (RNA), Borger</v>
      </c>
      <c r="P8957" t="str">
        <f>VLOOKUP(F8957,Translations!$D$1:$F$13,2,FALSE)</f>
        <v>Ok</v>
      </c>
      <c r="Q8957" t="str">
        <f>VLOOKUP(F8957,Translations!$D$2:$G$13,4,FALSE)</f>
        <v>01 - Aktiv, bopæl i DK</v>
      </c>
      <c r="R8957" t="str">
        <f>VLOOKUP(H8957,Translations!$P$2:$Q$10,2,FALSE)</f>
        <v>1 - Selvstændigt sikret - med lægevalg</v>
      </c>
      <c r="S8957" t="str">
        <f>VLOOKUP(F8957,Translations!$D$2:$F$13,3,FALSE)</f>
        <v>Ja</v>
      </c>
    </row>
    <row r="8958" spans="1:19" x14ac:dyDescent="0.2">
      <c r="A8958" s="3">
        <v>44013</v>
      </c>
      <c r="B8958" t="s">
        <v>725</v>
      </c>
      <c r="C8958" t="s">
        <v>726</v>
      </c>
      <c r="D8958">
        <v>849</v>
      </c>
      <c r="E8958">
        <v>1081</v>
      </c>
      <c r="F8958" t="str">
        <f t="shared" si="291"/>
        <v>01</v>
      </c>
      <c r="G8958" t="s">
        <v>513</v>
      </c>
      <c r="H8958">
        <v>1</v>
      </c>
      <c r="I8958" t="s">
        <v>6</v>
      </c>
      <c r="J8958" t="s">
        <v>5</v>
      </c>
      <c r="K8958" t="s">
        <v>6</v>
      </c>
      <c r="L8958">
        <v>149</v>
      </c>
      <c r="M8958" t="str">
        <f>VLOOKUP(E8958,Translations!$A$1:$B$7,2,FALSE)</f>
        <v>Nordjylland</v>
      </c>
      <c r="N8958" t="str">
        <f>VLOOKUP(D8958,Translations!$I$2:$K$101,2,FALSE)</f>
        <v>Jammerbugt</v>
      </c>
      <c r="O8958" t="str">
        <f>VLOOKUP(G8958,Translations!$M$2:$N$9,2,FALSE)</f>
        <v>[X2079] SARS-CoV-2 (RNA), Borger</v>
      </c>
      <c r="P8958" t="str">
        <f>VLOOKUP(F8958,Translations!$D$1:$F$13,2,FALSE)</f>
        <v>Ok</v>
      </c>
      <c r="Q8958" t="str">
        <f>VLOOKUP(F8958,Translations!$D$2:$G$13,4,FALSE)</f>
        <v>01 - Aktiv, bopæl i DK</v>
      </c>
      <c r="R8958" t="str">
        <f>VLOOKUP(H8958,Translations!$P$2:$Q$10,2,FALSE)</f>
        <v>1 - Selvstændigt sikret - med lægevalg</v>
      </c>
      <c r="S8958" t="str">
        <f>VLOOKUP(F8958,Translations!$D$2:$F$13,3,FALSE)</f>
        <v>Ja</v>
      </c>
    </row>
    <row r="8959" spans="1:19" x14ac:dyDescent="0.2">
      <c r="A8959" s="3">
        <v>44013</v>
      </c>
      <c r="B8959" t="s">
        <v>725</v>
      </c>
      <c r="C8959" t="s">
        <v>726</v>
      </c>
      <c r="D8959">
        <v>851</v>
      </c>
      <c r="E8959">
        <v>1081</v>
      </c>
      <c r="F8959" t="str">
        <f t="shared" si="291"/>
        <v>01</v>
      </c>
      <c r="G8959" t="s">
        <v>513</v>
      </c>
      <c r="H8959">
        <v>1</v>
      </c>
      <c r="I8959" t="s">
        <v>6</v>
      </c>
      <c r="J8959" t="s">
        <v>5</v>
      </c>
      <c r="K8959" t="s">
        <v>6</v>
      </c>
      <c r="L8959">
        <v>691</v>
      </c>
      <c r="M8959" t="str">
        <f>VLOOKUP(E8959,Translations!$A$1:$B$7,2,FALSE)</f>
        <v>Nordjylland</v>
      </c>
      <c r="N8959" t="str">
        <f>VLOOKUP(D8959,Translations!$I$2:$K$101,2,FALSE)</f>
        <v>Aalborg</v>
      </c>
      <c r="O8959" t="str">
        <f>VLOOKUP(G8959,Translations!$M$2:$N$9,2,FALSE)</f>
        <v>[X2079] SARS-CoV-2 (RNA), Borger</v>
      </c>
      <c r="P8959" t="str">
        <f>VLOOKUP(F8959,Translations!$D$1:$F$13,2,FALSE)</f>
        <v>Ok</v>
      </c>
      <c r="Q8959" t="str">
        <f>VLOOKUP(F8959,Translations!$D$2:$G$13,4,FALSE)</f>
        <v>01 - Aktiv, bopæl i DK</v>
      </c>
      <c r="R8959" t="str">
        <f>VLOOKUP(H8959,Translations!$P$2:$Q$10,2,FALSE)</f>
        <v>1 - Selvstændigt sikret - med lægevalg</v>
      </c>
      <c r="S8959" t="str">
        <f>VLOOKUP(F8959,Translations!$D$2:$F$13,3,FALSE)</f>
        <v>Ja</v>
      </c>
    </row>
    <row r="8960" spans="1:19" x14ac:dyDescent="0.2">
      <c r="A8960" s="3">
        <v>44013</v>
      </c>
      <c r="B8960" t="s">
        <v>725</v>
      </c>
      <c r="C8960" t="s">
        <v>726</v>
      </c>
      <c r="D8960">
        <v>860</v>
      </c>
      <c r="E8960">
        <v>1081</v>
      </c>
      <c r="F8960" t="str">
        <f t="shared" si="291"/>
        <v>01</v>
      </c>
      <c r="G8960" t="s">
        <v>513</v>
      </c>
      <c r="H8960">
        <v>1</v>
      </c>
      <c r="I8960" t="s">
        <v>6</v>
      </c>
      <c r="J8960" t="s">
        <v>5</v>
      </c>
      <c r="K8960" t="s">
        <v>6</v>
      </c>
      <c r="L8960">
        <v>222</v>
      </c>
      <c r="M8960" t="str">
        <f>VLOOKUP(E8960,Translations!$A$1:$B$7,2,FALSE)</f>
        <v>Nordjylland</v>
      </c>
      <c r="N8960" t="str">
        <f>VLOOKUP(D8960,Translations!$I$2:$K$101,2,FALSE)</f>
        <v>Hjørring</v>
      </c>
      <c r="O8960" t="str">
        <f>VLOOKUP(G8960,Translations!$M$2:$N$9,2,FALSE)</f>
        <v>[X2079] SARS-CoV-2 (RNA), Borger</v>
      </c>
      <c r="P8960" t="str">
        <f>VLOOKUP(F8960,Translations!$D$1:$F$13,2,FALSE)</f>
        <v>Ok</v>
      </c>
      <c r="Q8960" t="str">
        <f>VLOOKUP(F8960,Translations!$D$2:$G$13,4,FALSE)</f>
        <v>01 - Aktiv, bopæl i DK</v>
      </c>
      <c r="R8960" t="str">
        <f>VLOOKUP(H8960,Translations!$P$2:$Q$10,2,FALSE)</f>
        <v>1 - Selvstændigt sikret - med lægevalg</v>
      </c>
      <c r="S8960" t="str">
        <f>VLOOKUP(F8960,Translations!$D$2:$F$13,3,FALSE)</f>
        <v>Ja</v>
      </c>
    </row>
    <row r="8961" spans="1:19" x14ac:dyDescent="0.2">
      <c r="A8961" s="3">
        <v>44013</v>
      </c>
      <c r="B8961" t="s">
        <v>727</v>
      </c>
      <c r="C8961" t="s">
        <v>728</v>
      </c>
      <c r="D8961">
        <v>0</v>
      </c>
      <c r="E8961">
        <v>0</v>
      </c>
      <c r="F8961" t="str">
        <f>"80"</f>
        <v>80</v>
      </c>
      <c r="G8961" t="s">
        <v>513</v>
      </c>
      <c r="H8961">
        <v>1</v>
      </c>
      <c r="I8961" t="s">
        <v>6</v>
      </c>
      <c r="J8961" t="s">
        <v>5</v>
      </c>
      <c r="K8961" t="s">
        <v>6</v>
      </c>
      <c r="L8961">
        <v>4</v>
      </c>
      <c r="M8961" t="str">
        <f>VLOOKUP(E8961,Translations!$A$1:$B$7,2,FALSE)</f>
        <v>Ukendt</v>
      </c>
      <c r="N8961" t="str">
        <f>VLOOKUP(D8961,Translations!$I$2:$K$101,2,FALSE)</f>
        <v>Ukendt</v>
      </c>
      <c r="O8961" t="str">
        <f>VLOOKUP(G8961,Translations!$M$2:$N$9,2,FALSE)</f>
        <v>[X2079] SARS-CoV-2 (RNA), Borger</v>
      </c>
      <c r="P8961" t="str">
        <f>VLOOKUP(F8961,Translations!$D$1:$F$13,2,FALSE)</f>
        <v>Ok</v>
      </c>
      <c r="Q8961" t="str">
        <f>VLOOKUP(F8961,Translations!$D$2:$G$13,4,FALSE)</f>
        <v>80 - Inaktiv, udrejst</v>
      </c>
      <c r="R8961" t="str">
        <f>VLOOKUP(H8961,Translations!$P$2:$Q$10,2,FALSE)</f>
        <v>1 - Selvstændigt sikret - med lægevalg</v>
      </c>
      <c r="S8961" t="str">
        <f>VLOOKUP(F8961,Translations!$D$2:$F$13,3,FALSE)</f>
        <v>Ja</v>
      </c>
    </row>
    <row r="8962" spans="1:19" x14ac:dyDescent="0.2">
      <c r="A8962" s="3">
        <v>44013</v>
      </c>
      <c r="B8962" t="s">
        <v>727</v>
      </c>
      <c r="C8962" t="s">
        <v>728</v>
      </c>
      <c r="D8962">
        <v>101</v>
      </c>
      <c r="E8962">
        <v>1084</v>
      </c>
      <c r="F8962" t="str">
        <f t="shared" ref="F8962:F8993" si="292">"01"</f>
        <v>01</v>
      </c>
      <c r="G8962" t="s">
        <v>513</v>
      </c>
      <c r="H8962">
        <v>1</v>
      </c>
      <c r="I8962" t="s">
        <v>6</v>
      </c>
      <c r="J8962" t="s">
        <v>5</v>
      </c>
      <c r="K8962" t="s">
        <v>6</v>
      </c>
      <c r="L8962">
        <v>1398</v>
      </c>
      <c r="M8962" t="str">
        <f>VLOOKUP(E8962,Translations!$A$1:$B$7,2,FALSE)</f>
        <v>Hovedstaden</v>
      </c>
      <c r="N8962" t="str">
        <f>VLOOKUP(D8962,Translations!$I$2:$K$101,2,FALSE)</f>
        <v>København</v>
      </c>
      <c r="O8962" t="str">
        <f>VLOOKUP(G8962,Translations!$M$2:$N$9,2,FALSE)</f>
        <v>[X2079] SARS-CoV-2 (RNA), Borger</v>
      </c>
      <c r="P8962" t="str">
        <f>VLOOKUP(F8962,Translations!$D$1:$F$13,2,FALSE)</f>
        <v>Ok</v>
      </c>
      <c r="Q8962" t="str">
        <f>VLOOKUP(F8962,Translations!$D$2:$G$13,4,FALSE)</f>
        <v>01 - Aktiv, bopæl i DK</v>
      </c>
      <c r="R8962" t="str">
        <f>VLOOKUP(H8962,Translations!$P$2:$Q$10,2,FALSE)</f>
        <v>1 - Selvstændigt sikret - med lægevalg</v>
      </c>
      <c r="S8962" t="str">
        <f>VLOOKUP(F8962,Translations!$D$2:$F$13,3,FALSE)</f>
        <v>Ja</v>
      </c>
    </row>
    <row r="8963" spans="1:19" x14ac:dyDescent="0.2">
      <c r="A8963" s="3">
        <v>44013</v>
      </c>
      <c r="B8963" t="s">
        <v>727</v>
      </c>
      <c r="C8963" t="s">
        <v>728</v>
      </c>
      <c r="D8963">
        <v>101</v>
      </c>
      <c r="E8963">
        <v>1084</v>
      </c>
      <c r="F8963" t="str">
        <f t="shared" si="292"/>
        <v>01</v>
      </c>
      <c r="G8963" t="s">
        <v>513</v>
      </c>
      <c r="H8963">
        <v>2</v>
      </c>
      <c r="I8963" t="s">
        <v>6</v>
      </c>
      <c r="J8963" t="s">
        <v>5</v>
      </c>
      <c r="K8963" t="s">
        <v>6</v>
      </c>
      <c r="L8963">
        <v>3</v>
      </c>
      <c r="M8963" t="str">
        <f>VLOOKUP(E8963,Translations!$A$1:$B$7,2,FALSE)</f>
        <v>Hovedstaden</v>
      </c>
      <c r="N8963" t="str">
        <f>VLOOKUP(D8963,Translations!$I$2:$K$101,2,FALSE)</f>
        <v>København</v>
      </c>
      <c r="O8963" t="str">
        <f>VLOOKUP(G8963,Translations!$M$2:$N$9,2,FALSE)</f>
        <v>[X2079] SARS-CoV-2 (RNA), Borger</v>
      </c>
      <c r="P8963" t="str">
        <f>VLOOKUP(F8963,Translations!$D$1:$F$13,2,FALSE)</f>
        <v>Ok</v>
      </c>
      <c r="Q8963" t="str">
        <f>VLOOKUP(F8963,Translations!$D$2:$G$13,4,FALSE)</f>
        <v>01 - Aktiv, bopæl i DK</v>
      </c>
      <c r="R8963" t="str">
        <f>VLOOKUP(H8963,Translations!$P$2:$Q$10,2,FALSE)</f>
        <v>2 - Selvstændigt sikret - uden lægevalg</v>
      </c>
      <c r="S8963" t="str">
        <f>VLOOKUP(F8963,Translations!$D$2:$F$13,3,FALSE)</f>
        <v>Ja</v>
      </c>
    </row>
    <row r="8964" spans="1:19" x14ac:dyDescent="0.2">
      <c r="A8964" s="3">
        <v>44013</v>
      </c>
      <c r="B8964" t="s">
        <v>727</v>
      </c>
      <c r="C8964" t="s">
        <v>728</v>
      </c>
      <c r="D8964">
        <v>147</v>
      </c>
      <c r="E8964">
        <v>1084</v>
      </c>
      <c r="F8964" t="str">
        <f t="shared" si="292"/>
        <v>01</v>
      </c>
      <c r="G8964" t="s">
        <v>513</v>
      </c>
      <c r="H8964">
        <v>1</v>
      </c>
      <c r="I8964" t="s">
        <v>6</v>
      </c>
      <c r="J8964" t="s">
        <v>5</v>
      </c>
      <c r="K8964" t="s">
        <v>6</v>
      </c>
      <c r="L8964">
        <v>237</v>
      </c>
      <c r="M8964" t="str">
        <f>VLOOKUP(E8964,Translations!$A$1:$B$7,2,FALSE)</f>
        <v>Hovedstaden</v>
      </c>
      <c r="N8964" t="str">
        <f>VLOOKUP(D8964,Translations!$I$2:$K$101,2,FALSE)</f>
        <v>Frederiksberg</v>
      </c>
      <c r="O8964" t="str">
        <f>VLOOKUP(G8964,Translations!$M$2:$N$9,2,FALSE)</f>
        <v>[X2079] SARS-CoV-2 (RNA), Borger</v>
      </c>
      <c r="P8964" t="str">
        <f>VLOOKUP(F8964,Translations!$D$1:$F$13,2,FALSE)</f>
        <v>Ok</v>
      </c>
      <c r="Q8964" t="str">
        <f>VLOOKUP(F8964,Translations!$D$2:$G$13,4,FALSE)</f>
        <v>01 - Aktiv, bopæl i DK</v>
      </c>
      <c r="R8964" t="str">
        <f>VLOOKUP(H8964,Translations!$P$2:$Q$10,2,FALSE)</f>
        <v>1 - Selvstændigt sikret - med lægevalg</v>
      </c>
      <c r="S8964" t="str">
        <f>VLOOKUP(F8964,Translations!$D$2:$F$13,3,FALSE)</f>
        <v>Ja</v>
      </c>
    </row>
    <row r="8965" spans="1:19" x14ac:dyDescent="0.2">
      <c r="A8965" s="3">
        <v>44013</v>
      </c>
      <c r="B8965" t="s">
        <v>727</v>
      </c>
      <c r="C8965" t="s">
        <v>728</v>
      </c>
      <c r="D8965">
        <v>151</v>
      </c>
      <c r="E8965">
        <v>1084</v>
      </c>
      <c r="F8965" t="str">
        <f t="shared" si="292"/>
        <v>01</v>
      </c>
      <c r="G8965" t="s">
        <v>513</v>
      </c>
      <c r="H8965">
        <v>1</v>
      </c>
      <c r="I8965" t="s">
        <v>6</v>
      </c>
      <c r="J8965" t="s">
        <v>5</v>
      </c>
      <c r="K8965" t="s">
        <v>6</v>
      </c>
      <c r="L8965">
        <v>176</v>
      </c>
      <c r="M8965" t="str">
        <f>VLOOKUP(E8965,Translations!$A$1:$B$7,2,FALSE)</f>
        <v>Hovedstaden</v>
      </c>
      <c r="N8965" t="str">
        <f>VLOOKUP(D8965,Translations!$I$2:$K$101,2,FALSE)</f>
        <v>Ballerup</v>
      </c>
      <c r="O8965" t="str">
        <f>VLOOKUP(G8965,Translations!$M$2:$N$9,2,FALSE)</f>
        <v>[X2079] SARS-CoV-2 (RNA), Borger</v>
      </c>
      <c r="P8965" t="str">
        <f>VLOOKUP(F8965,Translations!$D$1:$F$13,2,FALSE)</f>
        <v>Ok</v>
      </c>
      <c r="Q8965" t="str">
        <f>VLOOKUP(F8965,Translations!$D$2:$G$13,4,FALSE)</f>
        <v>01 - Aktiv, bopæl i DK</v>
      </c>
      <c r="R8965" t="str">
        <f>VLOOKUP(H8965,Translations!$P$2:$Q$10,2,FALSE)</f>
        <v>1 - Selvstændigt sikret - med lægevalg</v>
      </c>
      <c r="S8965" t="str">
        <f>VLOOKUP(F8965,Translations!$D$2:$F$13,3,FALSE)</f>
        <v>Ja</v>
      </c>
    </row>
    <row r="8966" spans="1:19" x14ac:dyDescent="0.2">
      <c r="A8966" s="3">
        <v>44013</v>
      </c>
      <c r="B8966" t="s">
        <v>727</v>
      </c>
      <c r="C8966" t="s">
        <v>728</v>
      </c>
      <c r="D8966">
        <v>153</v>
      </c>
      <c r="E8966">
        <v>1084</v>
      </c>
      <c r="F8966" t="str">
        <f t="shared" si="292"/>
        <v>01</v>
      </c>
      <c r="G8966" t="s">
        <v>513</v>
      </c>
      <c r="H8966">
        <v>1</v>
      </c>
      <c r="I8966" t="s">
        <v>6</v>
      </c>
      <c r="J8966" t="s">
        <v>5</v>
      </c>
      <c r="K8966" t="s">
        <v>6</v>
      </c>
      <c r="L8966">
        <v>123</v>
      </c>
      <c r="M8966" t="str">
        <f>VLOOKUP(E8966,Translations!$A$1:$B$7,2,FALSE)</f>
        <v>Hovedstaden</v>
      </c>
      <c r="N8966" t="str">
        <f>VLOOKUP(D8966,Translations!$I$2:$K$101,2,FALSE)</f>
        <v>Brøndby</v>
      </c>
      <c r="O8966" t="str">
        <f>VLOOKUP(G8966,Translations!$M$2:$N$9,2,FALSE)</f>
        <v>[X2079] SARS-CoV-2 (RNA), Borger</v>
      </c>
      <c r="P8966" t="str">
        <f>VLOOKUP(F8966,Translations!$D$1:$F$13,2,FALSE)</f>
        <v>Ok</v>
      </c>
      <c r="Q8966" t="str">
        <f>VLOOKUP(F8966,Translations!$D$2:$G$13,4,FALSE)</f>
        <v>01 - Aktiv, bopæl i DK</v>
      </c>
      <c r="R8966" t="str">
        <f>VLOOKUP(H8966,Translations!$P$2:$Q$10,2,FALSE)</f>
        <v>1 - Selvstændigt sikret - med lægevalg</v>
      </c>
      <c r="S8966" t="str">
        <f>VLOOKUP(F8966,Translations!$D$2:$F$13,3,FALSE)</f>
        <v>Ja</v>
      </c>
    </row>
    <row r="8967" spans="1:19" x14ac:dyDescent="0.2">
      <c r="A8967" s="3">
        <v>44013</v>
      </c>
      <c r="B8967" t="s">
        <v>727</v>
      </c>
      <c r="C8967" t="s">
        <v>728</v>
      </c>
      <c r="D8967">
        <v>155</v>
      </c>
      <c r="E8967">
        <v>1084</v>
      </c>
      <c r="F8967" t="str">
        <f t="shared" si="292"/>
        <v>01</v>
      </c>
      <c r="G8967" t="s">
        <v>513</v>
      </c>
      <c r="H8967">
        <v>1</v>
      </c>
      <c r="I8967" t="s">
        <v>6</v>
      </c>
      <c r="J8967" t="s">
        <v>5</v>
      </c>
      <c r="K8967" t="s">
        <v>6</v>
      </c>
      <c r="L8967">
        <v>56</v>
      </c>
      <c r="M8967" t="str">
        <f>VLOOKUP(E8967,Translations!$A$1:$B$7,2,FALSE)</f>
        <v>Hovedstaden</v>
      </c>
      <c r="N8967" t="str">
        <f>VLOOKUP(D8967,Translations!$I$2:$K$101,2,FALSE)</f>
        <v>Dragør</v>
      </c>
      <c r="O8967" t="str">
        <f>VLOOKUP(G8967,Translations!$M$2:$N$9,2,FALSE)</f>
        <v>[X2079] SARS-CoV-2 (RNA), Borger</v>
      </c>
      <c r="P8967" t="str">
        <f>VLOOKUP(F8967,Translations!$D$1:$F$13,2,FALSE)</f>
        <v>Ok</v>
      </c>
      <c r="Q8967" t="str">
        <f>VLOOKUP(F8967,Translations!$D$2:$G$13,4,FALSE)</f>
        <v>01 - Aktiv, bopæl i DK</v>
      </c>
      <c r="R8967" t="str">
        <f>VLOOKUP(H8967,Translations!$P$2:$Q$10,2,FALSE)</f>
        <v>1 - Selvstændigt sikret - med lægevalg</v>
      </c>
      <c r="S8967" t="str">
        <f>VLOOKUP(F8967,Translations!$D$2:$F$13,3,FALSE)</f>
        <v>Ja</v>
      </c>
    </row>
    <row r="8968" spans="1:19" x14ac:dyDescent="0.2">
      <c r="A8968" s="3">
        <v>44013</v>
      </c>
      <c r="B8968" t="s">
        <v>727</v>
      </c>
      <c r="C8968" t="s">
        <v>728</v>
      </c>
      <c r="D8968">
        <v>157</v>
      </c>
      <c r="E8968">
        <v>1084</v>
      </c>
      <c r="F8968" t="str">
        <f t="shared" si="292"/>
        <v>01</v>
      </c>
      <c r="G8968" t="s">
        <v>513</v>
      </c>
      <c r="H8968">
        <v>1</v>
      </c>
      <c r="I8968" t="s">
        <v>6</v>
      </c>
      <c r="J8968" t="s">
        <v>5</v>
      </c>
      <c r="K8968" t="s">
        <v>6</v>
      </c>
      <c r="L8968">
        <v>308</v>
      </c>
      <c r="M8968" t="str">
        <f>VLOOKUP(E8968,Translations!$A$1:$B$7,2,FALSE)</f>
        <v>Hovedstaden</v>
      </c>
      <c r="N8968" t="str">
        <f>VLOOKUP(D8968,Translations!$I$2:$K$101,2,FALSE)</f>
        <v>Gentofte</v>
      </c>
      <c r="O8968" t="str">
        <f>VLOOKUP(G8968,Translations!$M$2:$N$9,2,FALSE)</f>
        <v>[X2079] SARS-CoV-2 (RNA), Borger</v>
      </c>
      <c r="P8968" t="str">
        <f>VLOOKUP(F8968,Translations!$D$1:$F$13,2,FALSE)</f>
        <v>Ok</v>
      </c>
      <c r="Q8968" t="str">
        <f>VLOOKUP(F8968,Translations!$D$2:$G$13,4,FALSE)</f>
        <v>01 - Aktiv, bopæl i DK</v>
      </c>
      <c r="R8968" t="str">
        <f>VLOOKUP(H8968,Translations!$P$2:$Q$10,2,FALSE)</f>
        <v>1 - Selvstændigt sikret - med lægevalg</v>
      </c>
      <c r="S8968" t="str">
        <f>VLOOKUP(F8968,Translations!$D$2:$F$13,3,FALSE)</f>
        <v>Ja</v>
      </c>
    </row>
    <row r="8969" spans="1:19" x14ac:dyDescent="0.2">
      <c r="A8969" s="3">
        <v>44013</v>
      </c>
      <c r="B8969" t="s">
        <v>727</v>
      </c>
      <c r="C8969" t="s">
        <v>728</v>
      </c>
      <c r="D8969">
        <v>157</v>
      </c>
      <c r="E8969">
        <v>1084</v>
      </c>
      <c r="F8969" t="str">
        <f t="shared" si="292"/>
        <v>01</v>
      </c>
      <c r="G8969" t="s">
        <v>513</v>
      </c>
      <c r="H8969">
        <v>2</v>
      </c>
      <c r="I8969" t="s">
        <v>6</v>
      </c>
      <c r="J8969" t="s">
        <v>5</v>
      </c>
      <c r="K8969" t="s">
        <v>6</v>
      </c>
      <c r="L8969">
        <v>2</v>
      </c>
      <c r="M8969" t="str">
        <f>VLOOKUP(E8969,Translations!$A$1:$B$7,2,FALSE)</f>
        <v>Hovedstaden</v>
      </c>
      <c r="N8969" t="str">
        <f>VLOOKUP(D8969,Translations!$I$2:$K$101,2,FALSE)</f>
        <v>Gentofte</v>
      </c>
      <c r="O8969" t="str">
        <f>VLOOKUP(G8969,Translations!$M$2:$N$9,2,FALSE)</f>
        <v>[X2079] SARS-CoV-2 (RNA), Borger</v>
      </c>
      <c r="P8969" t="str">
        <f>VLOOKUP(F8969,Translations!$D$1:$F$13,2,FALSE)</f>
        <v>Ok</v>
      </c>
      <c r="Q8969" t="str">
        <f>VLOOKUP(F8969,Translations!$D$2:$G$13,4,FALSE)</f>
        <v>01 - Aktiv, bopæl i DK</v>
      </c>
      <c r="R8969" t="str">
        <f>VLOOKUP(H8969,Translations!$P$2:$Q$10,2,FALSE)</f>
        <v>2 - Selvstændigt sikret - uden lægevalg</v>
      </c>
      <c r="S8969" t="str">
        <f>VLOOKUP(F8969,Translations!$D$2:$F$13,3,FALSE)</f>
        <v>Ja</v>
      </c>
    </row>
    <row r="8970" spans="1:19" x14ac:dyDescent="0.2">
      <c r="A8970" s="3">
        <v>44013</v>
      </c>
      <c r="B8970" t="s">
        <v>727</v>
      </c>
      <c r="C8970" t="s">
        <v>728</v>
      </c>
      <c r="D8970">
        <v>159</v>
      </c>
      <c r="E8970">
        <v>1084</v>
      </c>
      <c r="F8970" t="str">
        <f t="shared" si="292"/>
        <v>01</v>
      </c>
      <c r="G8970" t="s">
        <v>513</v>
      </c>
      <c r="H8970">
        <v>1</v>
      </c>
      <c r="I8970" t="s">
        <v>6</v>
      </c>
      <c r="J8970" t="s">
        <v>5</v>
      </c>
      <c r="K8970" t="s">
        <v>6</v>
      </c>
      <c r="L8970">
        <v>239</v>
      </c>
      <c r="M8970" t="str">
        <f>VLOOKUP(E8970,Translations!$A$1:$B$7,2,FALSE)</f>
        <v>Hovedstaden</v>
      </c>
      <c r="N8970" t="str">
        <f>VLOOKUP(D8970,Translations!$I$2:$K$101,2,FALSE)</f>
        <v>Gladsaxe</v>
      </c>
      <c r="O8970" t="str">
        <f>VLOOKUP(G8970,Translations!$M$2:$N$9,2,FALSE)</f>
        <v>[X2079] SARS-CoV-2 (RNA), Borger</v>
      </c>
      <c r="P8970" t="str">
        <f>VLOOKUP(F8970,Translations!$D$1:$F$13,2,FALSE)</f>
        <v>Ok</v>
      </c>
      <c r="Q8970" t="str">
        <f>VLOOKUP(F8970,Translations!$D$2:$G$13,4,FALSE)</f>
        <v>01 - Aktiv, bopæl i DK</v>
      </c>
      <c r="R8970" t="str">
        <f>VLOOKUP(H8970,Translations!$P$2:$Q$10,2,FALSE)</f>
        <v>1 - Selvstændigt sikret - med lægevalg</v>
      </c>
      <c r="S8970" t="str">
        <f>VLOOKUP(F8970,Translations!$D$2:$F$13,3,FALSE)</f>
        <v>Ja</v>
      </c>
    </row>
    <row r="8971" spans="1:19" x14ac:dyDescent="0.2">
      <c r="A8971" s="3">
        <v>44013</v>
      </c>
      <c r="B8971" t="s">
        <v>727</v>
      </c>
      <c r="C8971" t="s">
        <v>728</v>
      </c>
      <c r="D8971">
        <v>161</v>
      </c>
      <c r="E8971">
        <v>1084</v>
      </c>
      <c r="F8971" t="str">
        <f t="shared" si="292"/>
        <v>01</v>
      </c>
      <c r="G8971" t="s">
        <v>513</v>
      </c>
      <c r="H8971">
        <v>1</v>
      </c>
      <c r="I8971" t="s">
        <v>6</v>
      </c>
      <c r="J8971" t="s">
        <v>5</v>
      </c>
      <c r="K8971" t="s">
        <v>6</v>
      </c>
      <c r="L8971">
        <v>65</v>
      </c>
      <c r="M8971" t="str">
        <f>VLOOKUP(E8971,Translations!$A$1:$B$7,2,FALSE)</f>
        <v>Hovedstaden</v>
      </c>
      <c r="N8971" t="str">
        <f>VLOOKUP(D8971,Translations!$I$2:$K$101,2,FALSE)</f>
        <v>Glostrup</v>
      </c>
      <c r="O8971" t="str">
        <f>VLOOKUP(G8971,Translations!$M$2:$N$9,2,FALSE)</f>
        <v>[X2079] SARS-CoV-2 (RNA), Borger</v>
      </c>
      <c r="P8971" t="str">
        <f>VLOOKUP(F8971,Translations!$D$1:$F$13,2,FALSE)</f>
        <v>Ok</v>
      </c>
      <c r="Q8971" t="str">
        <f>VLOOKUP(F8971,Translations!$D$2:$G$13,4,FALSE)</f>
        <v>01 - Aktiv, bopæl i DK</v>
      </c>
      <c r="R8971" t="str">
        <f>VLOOKUP(H8971,Translations!$P$2:$Q$10,2,FALSE)</f>
        <v>1 - Selvstændigt sikret - med lægevalg</v>
      </c>
      <c r="S8971" t="str">
        <f>VLOOKUP(F8971,Translations!$D$2:$F$13,3,FALSE)</f>
        <v>Ja</v>
      </c>
    </row>
    <row r="8972" spans="1:19" x14ac:dyDescent="0.2">
      <c r="A8972" s="3">
        <v>44013</v>
      </c>
      <c r="B8972" t="s">
        <v>727</v>
      </c>
      <c r="C8972" t="s">
        <v>728</v>
      </c>
      <c r="D8972">
        <v>163</v>
      </c>
      <c r="E8972">
        <v>1084</v>
      </c>
      <c r="F8972" t="str">
        <f t="shared" si="292"/>
        <v>01</v>
      </c>
      <c r="G8972" t="s">
        <v>513</v>
      </c>
      <c r="H8972">
        <v>1</v>
      </c>
      <c r="I8972" t="s">
        <v>6</v>
      </c>
      <c r="J8972" t="s">
        <v>5</v>
      </c>
      <c r="K8972" t="s">
        <v>6</v>
      </c>
      <c r="L8972">
        <v>111</v>
      </c>
      <c r="M8972" t="str">
        <f>VLOOKUP(E8972,Translations!$A$1:$B$7,2,FALSE)</f>
        <v>Hovedstaden</v>
      </c>
      <c r="N8972" t="str">
        <f>VLOOKUP(D8972,Translations!$I$2:$K$101,2,FALSE)</f>
        <v>Herlev</v>
      </c>
      <c r="O8972" t="str">
        <f>VLOOKUP(G8972,Translations!$M$2:$N$9,2,FALSE)</f>
        <v>[X2079] SARS-CoV-2 (RNA), Borger</v>
      </c>
      <c r="P8972" t="str">
        <f>VLOOKUP(F8972,Translations!$D$1:$F$13,2,FALSE)</f>
        <v>Ok</v>
      </c>
      <c r="Q8972" t="str">
        <f>VLOOKUP(F8972,Translations!$D$2:$G$13,4,FALSE)</f>
        <v>01 - Aktiv, bopæl i DK</v>
      </c>
      <c r="R8972" t="str">
        <f>VLOOKUP(H8972,Translations!$P$2:$Q$10,2,FALSE)</f>
        <v>1 - Selvstændigt sikret - med lægevalg</v>
      </c>
      <c r="S8972" t="str">
        <f>VLOOKUP(F8972,Translations!$D$2:$F$13,3,FALSE)</f>
        <v>Ja</v>
      </c>
    </row>
    <row r="8973" spans="1:19" x14ac:dyDescent="0.2">
      <c r="A8973" s="3">
        <v>44013</v>
      </c>
      <c r="B8973" t="s">
        <v>727</v>
      </c>
      <c r="C8973" t="s">
        <v>728</v>
      </c>
      <c r="D8973">
        <v>165</v>
      </c>
      <c r="E8973">
        <v>1084</v>
      </c>
      <c r="F8973" t="str">
        <f t="shared" si="292"/>
        <v>01</v>
      </c>
      <c r="G8973" t="s">
        <v>513</v>
      </c>
      <c r="H8973">
        <v>1</v>
      </c>
      <c r="I8973" t="s">
        <v>6</v>
      </c>
      <c r="J8973" t="s">
        <v>5</v>
      </c>
      <c r="K8973" t="s">
        <v>6</v>
      </c>
      <c r="L8973">
        <v>115</v>
      </c>
      <c r="M8973" t="str">
        <f>VLOOKUP(E8973,Translations!$A$1:$B$7,2,FALSE)</f>
        <v>Hovedstaden</v>
      </c>
      <c r="N8973" t="str">
        <f>VLOOKUP(D8973,Translations!$I$2:$K$101,2,FALSE)</f>
        <v>Albertslund</v>
      </c>
      <c r="O8973" t="str">
        <f>VLOOKUP(G8973,Translations!$M$2:$N$9,2,FALSE)</f>
        <v>[X2079] SARS-CoV-2 (RNA), Borger</v>
      </c>
      <c r="P8973" t="str">
        <f>VLOOKUP(F8973,Translations!$D$1:$F$13,2,FALSE)</f>
        <v>Ok</v>
      </c>
      <c r="Q8973" t="str">
        <f>VLOOKUP(F8973,Translations!$D$2:$G$13,4,FALSE)</f>
        <v>01 - Aktiv, bopæl i DK</v>
      </c>
      <c r="R8973" t="str">
        <f>VLOOKUP(H8973,Translations!$P$2:$Q$10,2,FALSE)</f>
        <v>1 - Selvstændigt sikret - med lægevalg</v>
      </c>
      <c r="S8973" t="str">
        <f>VLOOKUP(F8973,Translations!$D$2:$F$13,3,FALSE)</f>
        <v>Ja</v>
      </c>
    </row>
    <row r="8974" spans="1:19" x14ac:dyDescent="0.2">
      <c r="A8974" s="3">
        <v>44013</v>
      </c>
      <c r="B8974" t="s">
        <v>727</v>
      </c>
      <c r="C8974" t="s">
        <v>728</v>
      </c>
      <c r="D8974">
        <v>167</v>
      </c>
      <c r="E8974">
        <v>1084</v>
      </c>
      <c r="F8974" t="str">
        <f t="shared" si="292"/>
        <v>01</v>
      </c>
      <c r="G8974" t="s">
        <v>513</v>
      </c>
      <c r="H8974">
        <v>1</v>
      </c>
      <c r="I8974" t="s">
        <v>6</v>
      </c>
      <c r="J8974" t="s">
        <v>5</v>
      </c>
      <c r="K8974" t="s">
        <v>6</v>
      </c>
      <c r="L8974">
        <v>178</v>
      </c>
      <c r="M8974" t="str">
        <f>VLOOKUP(E8974,Translations!$A$1:$B$7,2,FALSE)</f>
        <v>Hovedstaden</v>
      </c>
      <c r="N8974" t="str">
        <f>VLOOKUP(D8974,Translations!$I$2:$K$101,2,FALSE)</f>
        <v>Hvidovre</v>
      </c>
      <c r="O8974" t="str">
        <f>VLOOKUP(G8974,Translations!$M$2:$N$9,2,FALSE)</f>
        <v>[X2079] SARS-CoV-2 (RNA), Borger</v>
      </c>
      <c r="P8974" t="str">
        <f>VLOOKUP(F8974,Translations!$D$1:$F$13,2,FALSE)</f>
        <v>Ok</v>
      </c>
      <c r="Q8974" t="str">
        <f>VLOOKUP(F8974,Translations!$D$2:$G$13,4,FALSE)</f>
        <v>01 - Aktiv, bopæl i DK</v>
      </c>
      <c r="R8974" t="str">
        <f>VLOOKUP(H8974,Translations!$P$2:$Q$10,2,FALSE)</f>
        <v>1 - Selvstændigt sikret - med lægevalg</v>
      </c>
      <c r="S8974" t="str">
        <f>VLOOKUP(F8974,Translations!$D$2:$F$13,3,FALSE)</f>
        <v>Ja</v>
      </c>
    </row>
    <row r="8975" spans="1:19" x14ac:dyDescent="0.2">
      <c r="A8975" s="3">
        <v>44013</v>
      </c>
      <c r="B8975" t="s">
        <v>727</v>
      </c>
      <c r="C8975" t="s">
        <v>728</v>
      </c>
      <c r="D8975">
        <v>169</v>
      </c>
      <c r="E8975">
        <v>1084</v>
      </c>
      <c r="F8975" t="str">
        <f t="shared" si="292"/>
        <v>01</v>
      </c>
      <c r="G8975" t="s">
        <v>513</v>
      </c>
      <c r="H8975">
        <v>1</v>
      </c>
      <c r="I8975" t="s">
        <v>6</v>
      </c>
      <c r="J8975" t="s">
        <v>5</v>
      </c>
      <c r="K8975" t="s">
        <v>6</v>
      </c>
      <c r="L8975">
        <v>183</v>
      </c>
      <c r="M8975" t="str">
        <f>VLOOKUP(E8975,Translations!$A$1:$B$7,2,FALSE)</f>
        <v>Hovedstaden</v>
      </c>
      <c r="N8975" t="str">
        <f>VLOOKUP(D8975,Translations!$I$2:$K$101,2,FALSE)</f>
        <v>Høje-Taastrup</v>
      </c>
      <c r="O8975" t="str">
        <f>VLOOKUP(G8975,Translations!$M$2:$N$9,2,FALSE)</f>
        <v>[X2079] SARS-CoV-2 (RNA), Borger</v>
      </c>
      <c r="P8975" t="str">
        <f>VLOOKUP(F8975,Translations!$D$1:$F$13,2,FALSE)</f>
        <v>Ok</v>
      </c>
      <c r="Q8975" t="str">
        <f>VLOOKUP(F8975,Translations!$D$2:$G$13,4,FALSE)</f>
        <v>01 - Aktiv, bopæl i DK</v>
      </c>
      <c r="R8975" t="str">
        <f>VLOOKUP(H8975,Translations!$P$2:$Q$10,2,FALSE)</f>
        <v>1 - Selvstændigt sikret - med lægevalg</v>
      </c>
      <c r="S8975" t="str">
        <f>VLOOKUP(F8975,Translations!$D$2:$F$13,3,FALSE)</f>
        <v>Ja</v>
      </c>
    </row>
    <row r="8976" spans="1:19" x14ac:dyDescent="0.2">
      <c r="A8976" s="3">
        <v>44013</v>
      </c>
      <c r="B8976" t="s">
        <v>727</v>
      </c>
      <c r="C8976" t="s">
        <v>728</v>
      </c>
      <c r="D8976">
        <v>173</v>
      </c>
      <c r="E8976">
        <v>1084</v>
      </c>
      <c r="F8976" t="str">
        <f t="shared" si="292"/>
        <v>01</v>
      </c>
      <c r="G8976" t="s">
        <v>513</v>
      </c>
      <c r="H8976">
        <v>1</v>
      </c>
      <c r="I8976" t="s">
        <v>6</v>
      </c>
      <c r="J8976" t="s">
        <v>5</v>
      </c>
      <c r="K8976" t="s">
        <v>6</v>
      </c>
      <c r="L8976">
        <v>215</v>
      </c>
      <c r="M8976" t="str">
        <f>VLOOKUP(E8976,Translations!$A$1:$B$7,2,FALSE)</f>
        <v>Hovedstaden</v>
      </c>
      <c r="N8976" t="str">
        <f>VLOOKUP(D8976,Translations!$I$2:$K$101,2,FALSE)</f>
        <v>Lyngby-Taarbæk</v>
      </c>
      <c r="O8976" t="str">
        <f>VLOOKUP(G8976,Translations!$M$2:$N$9,2,FALSE)</f>
        <v>[X2079] SARS-CoV-2 (RNA), Borger</v>
      </c>
      <c r="P8976" t="str">
        <f>VLOOKUP(F8976,Translations!$D$1:$F$13,2,FALSE)</f>
        <v>Ok</v>
      </c>
      <c r="Q8976" t="str">
        <f>VLOOKUP(F8976,Translations!$D$2:$G$13,4,FALSE)</f>
        <v>01 - Aktiv, bopæl i DK</v>
      </c>
      <c r="R8976" t="str">
        <f>VLOOKUP(H8976,Translations!$P$2:$Q$10,2,FALSE)</f>
        <v>1 - Selvstændigt sikret - med lægevalg</v>
      </c>
      <c r="S8976" t="str">
        <f>VLOOKUP(F8976,Translations!$D$2:$F$13,3,FALSE)</f>
        <v>Ja</v>
      </c>
    </row>
    <row r="8977" spans="1:19" x14ac:dyDescent="0.2">
      <c r="A8977" s="3">
        <v>44013</v>
      </c>
      <c r="B8977" t="s">
        <v>727</v>
      </c>
      <c r="C8977" t="s">
        <v>728</v>
      </c>
      <c r="D8977">
        <v>175</v>
      </c>
      <c r="E8977">
        <v>1084</v>
      </c>
      <c r="F8977" t="str">
        <f t="shared" si="292"/>
        <v>01</v>
      </c>
      <c r="G8977" t="s">
        <v>513</v>
      </c>
      <c r="H8977">
        <v>1</v>
      </c>
      <c r="I8977" t="s">
        <v>6</v>
      </c>
      <c r="J8977" t="s">
        <v>5</v>
      </c>
      <c r="K8977" t="s">
        <v>6</v>
      </c>
      <c r="L8977">
        <v>156</v>
      </c>
      <c r="M8977" t="str">
        <f>VLOOKUP(E8977,Translations!$A$1:$B$7,2,FALSE)</f>
        <v>Hovedstaden</v>
      </c>
      <c r="N8977" t="str">
        <f>VLOOKUP(D8977,Translations!$I$2:$K$101,2,FALSE)</f>
        <v>Rødovre</v>
      </c>
      <c r="O8977" t="str">
        <f>VLOOKUP(G8977,Translations!$M$2:$N$9,2,FALSE)</f>
        <v>[X2079] SARS-CoV-2 (RNA), Borger</v>
      </c>
      <c r="P8977" t="str">
        <f>VLOOKUP(F8977,Translations!$D$1:$F$13,2,FALSE)</f>
        <v>Ok</v>
      </c>
      <c r="Q8977" t="str">
        <f>VLOOKUP(F8977,Translations!$D$2:$G$13,4,FALSE)</f>
        <v>01 - Aktiv, bopæl i DK</v>
      </c>
      <c r="R8977" t="str">
        <f>VLOOKUP(H8977,Translations!$P$2:$Q$10,2,FALSE)</f>
        <v>1 - Selvstændigt sikret - med lægevalg</v>
      </c>
      <c r="S8977" t="str">
        <f>VLOOKUP(F8977,Translations!$D$2:$F$13,3,FALSE)</f>
        <v>Ja</v>
      </c>
    </row>
    <row r="8978" spans="1:19" x14ac:dyDescent="0.2">
      <c r="A8978" s="3">
        <v>44013</v>
      </c>
      <c r="B8978" t="s">
        <v>727</v>
      </c>
      <c r="C8978" t="s">
        <v>728</v>
      </c>
      <c r="D8978">
        <v>183</v>
      </c>
      <c r="E8978">
        <v>1084</v>
      </c>
      <c r="F8978" t="str">
        <f t="shared" si="292"/>
        <v>01</v>
      </c>
      <c r="G8978" t="s">
        <v>513</v>
      </c>
      <c r="H8978">
        <v>1</v>
      </c>
      <c r="I8978" t="s">
        <v>6</v>
      </c>
      <c r="J8978" t="s">
        <v>5</v>
      </c>
      <c r="K8978" t="s">
        <v>6</v>
      </c>
      <c r="L8978">
        <v>75</v>
      </c>
      <c r="M8978" t="str">
        <f>VLOOKUP(E8978,Translations!$A$1:$B$7,2,FALSE)</f>
        <v>Hovedstaden</v>
      </c>
      <c r="N8978" t="str">
        <f>VLOOKUP(D8978,Translations!$I$2:$K$101,2,FALSE)</f>
        <v>Ishøj</v>
      </c>
      <c r="O8978" t="str">
        <f>VLOOKUP(G8978,Translations!$M$2:$N$9,2,FALSE)</f>
        <v>[X2079] SARS-CoV-2 (RNA), Borger</v>
      </c>
      <c r="P8978" t="str">
        <f>VLOOKUP(F8978,Translations!$D$1:$F$13,2,FALSE)</f>
        <v>Ok</v>
      </c>
      <c r="Q8978" t="str">
        <f>VLOOKUP(F8978,Translations!$D$2:$G$13,4,FALSE)</f>
        <v>01 - Aktiv, bopæl i DK</v>
      </c>
      <c r="R8978" t="str">
        <f>VLOOKUP(H8978,Translations!$P$2:$Q$10,2,FALSE)</f>
        <v>1 - Selvstændigt sikret - med lægevalg</v>
      </c>
      <c r="S8978" t="str">
        <f>VLOOKUP(F8978,Translations!$D$2:$F$13,3,FALSE)</f>
        <v>Ja</v>
      </c>
    </row>
    <row r="8979" spans="1:19" x14ac:dyDescent="0.2">
      <c r="A8979" s="3">
        <v>44013</v>
      </c>
      <c r="B8979" t="s">
        <v>727</v>
      </c>
      <c r="C8979" t="s">
        <v>728</v>
      </c>
      <c r="D8979">
        <v>185</v>
      </c>
      <c r="E8979">
        <v>1084</v>
      </c>
      <c r="F8979" t="str">
        <f t="shared" si="292"/>
        <v>01</v>
      </c>
      <c r="G8979" t="s">
        <v>513</v>
      </c>
      <c r="H8979">
        <v>1</v>
      </c>
      <c r="I8979" t="s">
        <v>6</v>
      </c>
      <c r="J8979" t="s">
        <v>5</v>
      </c>
      <c r="K8979" t="s">
        <v>6</v>
      </c>
      <c r="L8979">
        <v>143</v>
      </c>
      <c r="M8979" t="str">
        <f>VLOOKUP(E8979,Translations!$A$1:$B$7,2,FALSE)</f>
        <v>Hovedstaden</v>
      </c>
      <c r="N8979" t="str">
        <f>VLOOKUP(D8979,Translations!$I$2:$K$101,2,FALSE)</f>
        <v>Tårnby</v>
      </c>
      <c r="O8979" t="str">
        <f>VLOOKUP(G8979,Translations!$M$2:$N$9,2,FALSE)</f>
        <v>[X2079] SARS-CoV-2 (RNA), Borger</v>
      </c>
      <c r="P8979" t="str">
        <f>VLOOKUP(F8979,Translations!$D$1:$F$13,2,FALSE)</f>
        <v>Ok</v>
      </c>
      <c r="Q8979" t="str">
        <f>VLOOKUP(F8979,Translations!$D$2:$G$13,4,FALSE)</f>
        <v>01 - Aktiv, bopæl i DK</v>
      </c>
      <c r="R8979" t="str">
        <f>VLOOKUP(H8979,Translations!$P$2:$Q$10,2,FALSE)</f>
        <v>1 - Selvstændigt sikret - med lægevalg</v>
      </c>
      <c r="S8979" t="str">
        <f>VLOOKUP(F8979,Translations!$D$2:$F$13,3,FALSE)</f>
        <v>Ja</v>
      </c>
    </row>
    <row r="8980" spans="1:19" x14ac:dyDescent="0.2">
      <c r="A8980" s="3">
        <v>44013</v>
      </c>
      <c r="B8980" t="s">
        <v>727</v>
      </c>
      <c r="C8980" t="s">
        <v>728</v>
      </c>
      <c r="D8980">
        <v>187</v>
      </c>
      <c r="E8980">
        <v>1084</v>
      </c>
      <c r="F8980" t="str">
        <f t="shared" si="292"/>
        <v>01</v>
      </c>
      <c r="G8980" t="s">
        <v>513</v>
      </c>
      <c r="H8980">
        <v>1</v>
      </c>
      <c r="I8980" t="s">
        <v>6</v>
      </c>
      <c r="J8980" t="s">
        <v>5</v>
      </c>
      <c r="K8980" t="s">
        <v>6</v>
      </c>
      <c r="L8980">
        <v>62</v>
      </c>
      <c r="M8980" t="str">
        <f>VLOOKUP(E8980,Translations!$A$1:$B$7,2,FALSE)</f>
        <v>Hovedstaden</v>
      </c>
      <c r="N8980" t="str">
        <f>VLOOKUP(D8980,Translations!$I$2:$K$101,2,FALSE)</f>
        <v>Vallensbæk</v>
      </c>
      <c r="O8980" t="str">
        <f>VLOOKUP(G8980,Translations!$M$2:$N$9,2,FALSE)</f>
        <v>[X2079] SARS-CoV-2 (RNA), Borger</v>
      </c>
      <c r="P8980" t="str">
        <f>VLOOKUP(F8980,Translations!$D$1:$F$13,2,FALSE)</f>
        <v>Ok</v>
      </c>
      <c r="Q8980" t="str">
        <f>VLOOKUP(F8980,Translations!$D$2:$G$13,4,FALSE)</f>
        <v>01 - Aktiv, bopæl i DK</v>
      </c>
      <c r="R8980" t="str">
        <f>VLOOKUP(H8980,Translations!$P$2:$Q$10,2,FALSE)</f>
        <v>1 - Selvstændigt sikret - med lægevalg</v>
      </c>
      <c r="S8980" t="str">
        <f>VLOOKUP(F8980,Translations!$D$2:$F$13,3,FALSE)</f>
        <v>Ja</v>
      </c>
    </row>
    <row r="8981" spans="1:19" x14ac:dyDescent="0.2">
      <c r="A8981" s="3">
        <v>44013</v>
      </c>
      <c r="B8981" t="s">
        <v>727</v>
      </c>
      <c r="C8981" t="s">
        <v>728</v>
      </c>
      <c r="D8981">
        <v>187</v>
      </c>
      <c r="E8981">
        <v>1084</v>
      </c>
      <c r="F8981" t="str">
        <f t="shared" si="292"/>
        <v>01</v>
      </c>
      <c r="G8981" t="s">
        <v>513</v>
      </c>
      <c r="H8981">
        <v>2</v>
      </c>
      <c r="I8981" t="s">
        <v>6</v>
      </c>
      <c r="J8981" t="s">
        <v>5</v>
      </c>
      <c r="K8981" t="s">
        <v>6</v>
      </c>
      <c r="L8981">
        <v>1</v>
      </c>
      <c r="M8981" t="str">
        <f>VLOOKUP(E8981,Translations!$A$1:$B$7,2,FALSE)</f>
        <v>Hovedstaden</v>
      </c>
      <c r="N8981" t="str">
        <f>VLOOKUP(D8981,Translations!$I$2:$K$101,2,FALSE)</f>
        <v>Vallensbæk</v>
      </c>
      <c r="O8981" t="str">
        <f>VLOOKUP(G8981,Translations!$M$2:$N$9,2,FALSE)</f>
        <v>[X2079] SARS-CoV-2 (RNA), Borger</v>
      </c>
      <c r="P8981" t="str">
        <f>VLOOKUP(F8981,Translations!$D$1:$F$13,2,FALSE)</f>
        <v>Ok</v>
      </c>
      <c r="Q8981" t="str">
        <f>VLOOKUP(F8981,Translations!$D$2:$G$13,4,FALSE)</f>
        <v>01 - Aktiv, bopæl i DK</v>
      </c>
      <c r="R8981" t="str">
        <f>VLOOKUP(H8981,Translations!$P$2:$Q$10,2,FALSE)</f>
        <v>2 - Selvstændigt sikret - uden lægevalg</v>
      </c>
      <c r="S8981" t="str">
        <f>VLOOKUP(F8981,Translations!$D$2:$F$13,3,FALSE)</f>
        <v>Ja</v>
      </c>
    </row>
    <row r="8982" spans="1:19" x14ac:dyDescent="0.2">
      <c r="A8982" s="3">
        <v>44013</v>
      </c>
      <c r="B8982" t="s">
        <v>727</v>
      </c>
      <c r="C8982" t="s">
        <v>728</v>
      </c>
      <c r="D8982">
        <v>190</v>
      </c>
      <c r="E8982">
        <v>1084</v>
      </c>
      <c r="F8982" t="str">
        <f t="shared" si="292"/>
        <v>01</v>
      </c>
      <c r="G8982" t="s">
        <v>513</v>
      </c>
      <c r="H8982">
        <v>1</v>
      </c>
      <c r="I8982" t="s">
        <v>6</v>
      </c>
      <c r="J8982" t="s">
        <v>5</v>
      </c>
      <c r="K8982" t="s">
        <v>6</v>
      </c>
      <c r="L8982">
        <v>173</v>
      </c>
      <c r="M8982" t="str">
        <f>VLOOKUP(E8982,Translations!$A$1:$B$7,2,FALSE)</f>
        <v>Hovedstaden</v>
      </c>
      <c r="N8982" t="str">
        <f>VLOOKUP(D8982,Translations!$I$2:$K$101,2,FALSE)</f>
        <v>Furesø</v>
      </c>
      <c r="O8982" t="str">
        <f>VLOOKUP(G8982,Translations!$M$2:$N$9,2,FALSE)</f>
        <v>[X2079] SARS-CoV-2 (RNA), Borger</v>
      </c>
      <c r="P8982" t="str">
        <f>VLOOKUP(F8982,Translations!$D$1:$F$13,2,FALSE)</f>
        <v>Ok</v>
      </c>
      <c r="Q8982" t="str">
        <f>VLOOKUP(F8982,Translations!$D$2:$G$13,4,FALSE)</f>
        <v>01 - Aktiv, bopæl i DK</v>
      </c>
      <c r="R8982" t="str">
        <f>VLOOKUP(H8982,Translations!$P$2:$Q$10,2,FALSE)</f>
        <v>1 - Selvstændigt sikret - med lægevalg</v>
      </c>
      <c r="S8982" t="str">
        <f>VLOOKUP(F8982,Translations!$D$2:$F$13,3,FALSE)</f>
        <v>Ja</v>
      </c>
    </row>
    <row r="8983" spans="1:19" x14ac:dyDescent="0.2">
      <c r="A8983" s="3">
        <v>44013</v>
      </c>
      <c r="B8983" t="s">
        <v>727</v>
      </c>
      <c r="C8983" t="s">
        <v>728</v>
      </c>
      <c r="D8983">
        <v>201</v>
      </c>
      <c r="E8983">
        <v>1084</v>
      </c>
      <c r="F8983" t="str">
        <f t="shared" si="292"/>
        <v>01</v>
      </c>
      <c r="G8983" t="s">
        <v>513</v>
      </c>
      <c r="H8983">
        <v>1</v>
      </c>
      <c r="I8983" t="s">
        <v>6</v>
      </c>
      <c r="J8983" t="s">
        <v>5</v>
      </c>
      <c r="K8983" t="s">
        <v>6</v>
      </c>
      <c r="L8983">
        <v>129</v>
      </c>
      <c r="M8983" t="str">
        <f>VLOOKUP(E8983,Translations!$A$1:$B$7,2,FALSE)</f>
        <v>Hovedstaden</v>
      </c>
      <c r="N8983" t="str">
        <f>VLOOKUP(D8983,Translations!$I$2:$K$101,2,FALSE)</f>
        <v>Allerød</v>
      </c>
      <c r="O8983" t="str">
        <f>VLOOKUP(G8983,Translations!$M$2:$N$9,2,FALSE)</f>
        <v>[X2079] SARS-CoV-2 (RNA), Borger</v>
      </c>
      <c r="P8983" t="str">
        <f>VLOOKUP(F8983,Translations!$D$1:$F$13,2,FALSE)</f>
        <v>Ok</v>
      </c>
      <c r="Q8983" t="str">
        <f>VLOOKUP(F8983,Translations!$D$2:$G$13,4,FALSE)</f>
        <v>01 - Aktiv, bopæl i DK</v>
      </c>
      <c r="R8983" t="str">
        <f>VLOOKUP(H8983,Translations!$P$2:$Q$10,2,FALSE)</f>
        <v>1 - Selvstændigt sikret - med lægevalg</v>
      </c>
      <c r="S8983" t="str">
        <f>VLOOKUP(F8983,Translations!$D$2:$F$13,3,FALSE)</f>
        <v>Ja</v>
      </c>
    </row>
    <row r="8984" spans="1:19" x14ac:dyDescent="0.2">
      <c r="A8984" s="3">
        <v>44013</v>
      </c>
      <c r="B8984" t="s">
        <v>727</v>
      </c>
      <c r="C8984" t="s">
        <v>728</v>
      </c>
      <c r="D8984">
        <v>210</v>
      </c>
      <c r="E8984">
        <v>1084</v>
      </c>
      <c r="F8984" t="str">
        <f t="shared" si="292"/>
        <v>01</v>
      </c>
      <c r="G8984" t="s">
        <v>513</v>
      </c>
      <c r="H8984">
        <v>1</v>
      </c>
      <c r="I8984" t="s">
        <v>6</v>
      </c>
      <c r="J8984" t="s">
        <v>5</v>
      </c>
      <c r="K8984" t="s">
        <v>6</v>
      </c>
      <c r="L8984">
        <v>145</v>
      </c>
      <c r="M8984" t="str">
        <f>VLOOKUP(E8984,Translations!$A$1:$B$7,2,FALSE)</f>
        <v>Hovedstaden</v>
      </c>
      <c r="N8984" t="str">
        <f>VLOOKUP(D8984,Translations!$I$2:$K$101,2,FALSE)</f>
        <v>Fredensborg</v>
      </c>
      <c r="O8984" t="str">
        <f>VLOOKUP(G8984,Translations!$M$2:$N$9,2,FALSE)</f>
        <v>[X2079] SARS-CoV-2 (RNA), Borger</v>
      </c>
      <c r="P8984" t="str">
        <f>VLOOKUP(F8984,Translations!$D$1:$F$13,2,FALSE)</f>
        <v>Ok</v>
      </c>
      <c r="Q8984" t="str">
        <f>VLOOKUP(F8984,Translations!$D$2:$G$13,4,FALSE)</f>
        <v>01 - Aktiv, bopæl i DK</v>
      </c>
      <c r="R8984" t="str">
        <f>VLOOKUP(H8984,Translations!$P$2:$Q$10,2,FALSE)</f>
        <v>1 - Selvstændigt sikret - med lægevalg</v>
      </c>
      <c r="S8984" t="str">
        <f>VLOOKUP(F8984,Translations!$D$2:$F$13,3,FALSE)</f>
        <v>Ja</v>
      </c>
    </row>
    <row r="8985" spans="1:19" x14ac:dyDescent="0.2">
      <c r="A8985" s="3">
        <v>44013</v>
      </c>
      <c r="B8985" t="s">
        <v>727</v>
      </c>
      <c r="C8985" t="s">
        <v>728</v>
      </c>
      <c r="D8985">
        <v>217</v>
      </c>
      <c r="E8985">
        <v>1084</v>
      </c>
      <c r="F8985" t="str">
        <f t="shared" si="292"/>
        <v>01</v>
      </c>
      <c r="G8985" t="s">
        <v>513</v>
      </c>
      <c r="H8985">
        <v>1</v>
      </c>
      <c r="I8985" t="s">
        <v>6</v>
      </c>
      <c r="J8985" t="s">
        <v>5</v>
      </c>
      <c r="K8985" t="s">
        <v>6</v>
      </c>
      <c r="L8985">
        <v>249</v>
      </c>
      <c r="M8985" t="str">
        <f>VLOOKUP(E8985,Translations!$A$1:$B$7,2,FALSE)</f>
        <v>Hovedstaden</v>
      </c>
      <c r="N8985" t="str">
        <f>VLOOKUP(D8985,Translations!$I$2:$K$101,2,FALSE)</f>
        <v>Helsingør</v>
      </c>
      <c r="O8985" t="str">
        <f>VLOOKUP(G8985,Translations!$M$2:$N$9,2,FALSE)</f>
        <v>[X2079] SARS-CoV-2 (RNA), Borger</v>
      </c>
      <c r="P8985" t="str">
        <f>VLOOKUP(F8985,Translations!$D$1:$F$13,2,FALSE)</f>
        <v>Ok</v>
      </c>
      <c r="Q8985" t="str">
        <f>VLOOKUP(F8985,Translations!$D$2:$G$13,4,FALSE)</f>
        <v>01 - Aktiv, bopæl i DK</v>
      </c>
      <c r="R8985" t="str">
        <f>VLOOKUP(H8985,Translations!$P$2:$Q$10,2,FALSE)</f>
        <v>1 - Selvstændigt sikret - med lægevalg</v>
      </c>
      <c r="S8985" t="str">
        <f>VLOOKUP(F8985,Translations!$D$2:$F$13,3,FALSE)</f>
        <v>Ja</v>
      </c>
    </row>
    <row r="8986" spans="1:19" x14ac:dyDescent="0.2">
      <c r="A8986" s="3">
        <v>44013</v>
      </c>
      <c r="B8986" t="s">
        <v>727</v>
      </c>
      <c r="C8986" t="s">
        <v>728</v>
      </c>
      <c r="D8986">
        <v>219</v>
      </c>
      <c r="E8986">
        <v>1084</v>
      </c>
      <c r="F8986" t="str">
        <f t="shared" si="292"/>
        <v>01</v>
      </c>
      <c r="G8986" t="s">
        <v>513</v>
      </c>
      <c r="H8986">
        <v>1</v>
      </c>
      <c r="I8986" t="s">
        <v>6</v>
      </c>
      <c r="J8986" t="s">
        <v>5</v>
      </c>
      <c r="K8986" t="s">
        <v>6</v>
      </c>
      <c r="L8986">
        <v>208</v>
      </c>
      <c r="M8986" t="str">
        <f>VLOOKUP(E8986,Translations!$A$1:$B$7,2,FALSE)</f>
        <v>Hovedstaden</v>
      </c>
      <c r="N8986" t="str">
        <f>VLOOKUP(D8986,Translations!$I$2:$K$101,2,FALSE)</f>
        <v>Hillerød</v>
      </c>
      <c r="O8986" t="str">
        <f>VLOOKUP(G8986,Translations!$M$2:$N$9,2,FALSE)</f>
        <v>[X2079] SARS-CoV-2 (RNA), Borger</v>
      </c>
      <c r="P8986" t="str">
        <f>VLOOKUP(F8986,Translations!$D$1:$F$13,2,FALSE)</f>
        <v>Ok</v>
      </c>
      <c r="Q8986" t="str">
        <f>VLOOKUP(F8986,Translations!$D$2:$G$13,4,FALSE)</f>
        <v>01 - Aktiv, bopæl i DK</v>
      </c>
      <c r="R8986" t="str">
        <f>VLOOKUP(H8986,Translations!$P$2:$Q$10,2,FALSE)</f>
        <v>1 - Selvstændigt sikret - med lægevalg</v>
      </c>
      <c r="S8986" t="str">
        <f>VLOOKUP(F8986,Translations!$D$2:$F$13,3,FALSE)</f>
        <v>Ja</v>
      </c>
    </row>
    <row r="8987" spans="1:19" x14ac:dyDescent="0.2">
      <c r="A8987" s="3">
        <v>44013</v>
      </c>
      <c r="B8987" t="s">
        <v>727</v>
      </c>
      <c r="C8987" t="s">
        <v>728</v>
      </c>
      <c r="D8987">
        <v>219</v>
      </c>
      <c r="E8987">
        <v>1084</v>
      </c>
      <c r="F8987" t="str">
        <f t="shared" si="292"/>
        <v>01</v>
      </c>
      <c r="G8987" t="s">
        <v>513</v>
      </c>
      <c r="H8987">
        <v>2</v>
      </c>
      <c r="I8987" t="s">
        <v>6</v>
      </c>
      <c r="J8987" t="s">
        <v>5</v>
      </c>
      <c r="K8987" t="s">
        <v>6</v>
      </c>
      <c r="L8987">
        <v>1</v>
      </c>
      <c r="M8987" t="str">
        <f>VLOOKUP(E8987,Translations!$A$1:$B$7,2,FALSE)</f>
        <v>Hovedstaden</v>
      </c>
      <c r="N8987" t="str">
        <f>VLOOKUP(D8987,Translations!$I$2:$K$101,2,FALSE)</f>
        <v>Hillerød</v>
      </c>
      <c r="O8987" t="str">
        <f>VLOOKUP(G8987,Translations!$M$2:$N$9,2,FALSE)</f>
        <v>[X2079] SARS-CoV-2 (RNA), Borger</v>
      </c>
      <c r="P8987" t="str">
        <f>VLOOKUP(F8987,Translations!$D$1:$F$13,2,FALSE)</f>
        <v>Ok</v>
      </c>
      <c r="Q8987" t="str">
        <f>VLOOKUP(F8987,Translations!$D$2:$G$13,4,FALSE)</f>
        <v>01 - Aktiv, bopæl i DK</v>
      </c>
      <c r="R8987" t="str">
        <f>VLOOKUP(H8987,Translations!$P$2:$Q$10,2,FALSE)</f>
        <v>2 - Selvstændigt sikret - uden lægevalg</v>
      </c>
      <c r="S8987" t="str">
        <f>VLOOKUP(F8987,Translations!$D$2:$F$13,3,FALSE)</f>
        <v>Ja</v>
      </c>
    </row>
    <row r="8988" spans="1:19" x14ac:dyDescent="0.2">
      <c r="A8988" s="3">
        <v>44013</v>
      </c>
      <c r="B8988" t="s">
        <v>727</v>
      </c>
      <c r="C8988" t="s">
        <v>728</v>
      </c>
      <c r="D8988">
        <v>223</v>
      </c>
      <c r="E8988">
        <v>1084</v>
      </c>
      <c r="F8988" t="str">
        <f t="shared" si="292"/>
        <v>01</v>
      </c>
      <c r="G8988" t="s">
        <v>513</v>
      </c>
      <c r="H8988">
        <v>1</v>
      </c>
      <c r="I8988" t="s">
        <v>6</v>
      </c>
      <c r="J8988" t="s">
        <v>5</v>
      </c>
      <c r="K8988" t="s">
        <v>6</v>
      </c>
      <c r="L8988">
        <v>120</v>
      </c>
      <c r="M8988" t="str">
        <f>VLOOKUP(E8988,Translations!$A$1:$B$7,2,FALSE)</f>
        <v>Hovedstaden</v>
      </c>
      <c r="N8988" t="str">
        <f>VLOOKUP(D8988,Translations!$I$2:$K$101,2,FALSE)</f>
        <v>Hørsholm</v>
      </c>
      <c r="O8988" t="str">
        <f>VLOOKUP(G8988,Translations!$M$2:$N$9,2,FALSE)</f>
        <v>[X2079] SARS-CoV-2 (RNA), Borger</v>
      </c>
      <c r="P8988" t="str">
        <f>VLOOKUP(F8988,Translations!$D$1:$F$13,2,FALSE)</f>
        <v>Ok</v>
      </c>
      <c r="Q8988" t="str">
        <f>VLOOKUP(F8988,Translations!$D$2:$G$13,4,FALSE)</f>
        <v>01 - Aktiv, bopæl i DK</v>
      </c>
      <c r="R8988" t="str">
        <f>VLOOKUP(H8988,Translations!$P$2:$Q$10,2,FALSE)</f>
        <v>1 - Selvstændigt sikret - med lægevalg</v>
      </c>
      <c r="S8988" t="str">
        <f>VLOOKUP(F8988,Translations!$D$2:$F$13,3,FALSE)</f>
        <v>Ja</v>
      </c>
    </row>
    <row r="8989" spans="1:19" x14ac:dyDescent="0.2">
      <c r="A8989" s="3">
        <v>44013</v>
      </c>
      <c r="B8989" t="s">
        <v>727</v>
      </c>
      <c r="C8989" t="s">
        <v>728</v>
      </c>
      <c r="D8989">
        <v>230</v>
      </c>
      <c r="E8989">
        <v>1084</v>
      </c>
      <c r="F8989" t="str">
        <f t="shared" si="292"/>
        <v>01</v>
      </c>
      <c r="G8989" t="s">
        <v>513</v>
      </c>
      <c r="H8989">
        <v>1</v>
      </c>
      <c r="I8989" t="s">
        <v>6</v>
      </c>
      <c r="J8989" t="s">
        <v>5</v>
      </c>
      <c r="K8989" t="s">
        <v>6</v>
      </c>
      <c r="L8989">
        <v>278</v>
      </c>
      <c r="M8989" t="str">
        <f>VLOOKUP(E8989,Translations!$A$1:$B$7,2,FALSE)</f>
        <v>Hovedstaden</v>
      </c>
      <c r="N8989" t="str">
        <f>VLOOKUP(D8989,Translations!$I$2:$K$101,2,FALSE)</f>
        <v>Rudersdal</v>
      </c>
      <c r="O8989" t="str">
        <f>VLOOKUP(G8989,Translations!$M$2:$N$9,2,FALSE)</f>
        <v>[X2079] SARS-CoV-2 (RNA), Borger</v>
      </c>
      <c r="P8989" t="str">
        <f>VLOOKUP(F8989,Translations!$D$1:$F$13,2,FALSE)</f>
        <v>Ok</v>
      </c>
      <c r="Q8989" t="str">
        <f>VLOOKUP(F8989,Translations!$D$2:$G$13,4,FALSE)</f>
        <v>01 - Aktiv, bopæl i DK</v>
      </c>
      <c r="R8989" t="str">
        <f>VLOOKUP(H8989,Translations!$P$2:$Q$10,2,FALSE)</f>
        <v>1 - Selvstændigt sikret - med lægevalg</v>
      </c>
      <c r="S8989" t="str">
        <f>VLOOKUP(F8989,Translations!$D$2:$F$13,3,FALSE)</f>
        <v>Ja</v>
      </c>
    </row>
    <row r="8990" spans="1:19" x14ac:dyDescent="0.2">
      <c r="A8990" s="3">
        <v>44013</v>
      </c>
      <c r="B8990" t="s">
        <v>727</v>
      </c>
      <c r="C8990" t="s">
        <v>728</v>
      </c>
      <c r="D8990">
        <v>230</v>
      </c>
      <c r="E8990">
        <v>1084</v>
      </c>
      <c r="F8990" t="str">
        <f t="shared" si="292"/>
        <v>01</v>
      </c>
      <c r="G8990" t="s">
        <v>513</v>
      </c>
      <c r="H8990">
        <v>2</v>
      </c>
      <c r="I8990" t="s">
        <v>6</v>
      </c>
      <c r="J8990" t="s">
        <v>5</v>
      </c>
      <c r="K8990" t="s">
        <v>6</v>
      </c>
      <c r="L8990">
        <v>5</v>
      </c>
      <c r="M8990" t="str">
        <f>VLOOKUP(E8990,Translations!$A$1:$B$7,2,FALSE)</f>
        <v>Hovedstaden</v>
      </c>
      <c r="N8990" t="str">
        <f>VLOOKUP(D8990,Translations!$I$2:$K$101,2,FALSE)</f>
        <v>Rudersdal</v>
      </c>
      <c r="O8990" t="str">
        <f>VLOOKUP(G8990,Translations!$M$2:$N$9,2,FALSE)</f>
        <v>[X2079] SARS-CoV-2 (RNA), Borger</v>
      </c>
      <c r="P8990" t="str">
        <f>VLOOKUP(F8990,Translations!$D$1:$F$13,2,FALSE)</f>
        <v>Ok</v>
      </c>
      <c r="Q8990" t="str">
        <f>VLOOKUP(F8990,Translations!$D$2:$G$13,4,FALSE)</f>
        <v>01 - Aktiv, bopæl i DK</v>
      </c>
      <c r="R8990" t="str">
        <f>VLOOKUP(H8990,Translations!$P$2:$Q$10,2,FALSE)</f>
        <v>2 - Selvstændigt sikret - uden lægevalg</v>
      </c>
      <c r="S8990" t="str">
        <f>VLOOKUP(F8990,Translations!$D$2:$F$13,3,FALSE)</f>
        <v>Ja</v>
      </c>
    </row>
    <row r="8991" spans="1:19" x14ac:dyDescent="0.2">
      <c r="A8991" s="3">
        <v>44013</v>
      </c>
      <c r="B8991" t="s">
        <v>727</v>
      </c>
      <c r="C8991" t="s">
        <v>728</v>
      </c>
      <c r="D8991">
        <v>240</v>
      </c>
      <c r="E8991">
        <v>1084</v>
      </c>
      <c r="F8991" t="str">
        <f t="shared" si="292"/>
        <v>01</v>
      </c>
      <c r="G8991" t="s">
        <v>513</v>
      </c>
      <c r="H8991">
        <v>1</v>
      </c>
      <c r="I8991" t="s">
        <v>6</v>
      </c>
      <c r="J8991" t="s">
        <v>5</v>
      </c>
      <c r="K8991" t="s">
        <v>6</v>
      </c>
      <c r="L8991">
        <v>184</v>
      </c>
      <c r="M8991" t="str">
        <f>VLOOKUP(E8991,Translations!$A$1:$B$7,2,FALSE)</f>
        <v>Hovedstaden</v>
      </c>
      <c r="N8991" t="str">
        <f>VLOOKUP(D8991,Translations!$I$2:$K$101,2,FALSE)</f>
        <v>Egedal</v>
      </c>
      <c r="O8991" t="str">
        <f>VLOOKUP(G8991,Translations!$M$2:$N$9,2,FALSE)</f>
        <v>[X2079] SARS-CoV-2 (RNA), Borger</v>
      </c>
      <c r="P8991" t="str">
        <f>VLOOKUP(F8991,Translations!$D$1:$F$13,2,FALSE)</f>
        <v>Ok</v>
      </c>
      <c r="Q8991" t="str">
        <f>VLOOKUP(F8991,Translations!$D$2:$G$13,4,FALSE)</f>
        <v>01 - Aktiv, bopæl i DK</v>
      </c>
      <c r="R8991" t="str">
        <f>VLOOKUP(H8991,Translations!$P$2:$Q$10,2,FALSE)</f>
        <v>1 - Selvstændigt sikret - med lægevalg</v>
      </c>
      <c r="S8991" t="str">
        <f>VLOOKUP(F8991,Translations!$D$2:$F$13,3,FALSE)</f>
        <v>Ja</v>
      </c>
    </row>
    <row r="8992" spans="1:19" x14ac:dyDescent="0.2">
      <c r="A8992" s="3">
        <v>44013</v>
      </c>
      <c r="B8992" t="s">
        <v>727</v>
      </c>
      <c r="C8992" t="s">
        <v>728</v>
      </c>
      <c r="D8992">
        <v>250</v>
      </c>
      <c r="E8992">
        <v>1084</v>
      </c>
      <c r="F8992" t="str">
        <f t="shared" si="292"/>
        <v>01</v>
      </c>
      <c r="G8992" t="s">
        <v>513</v>
      </c>
      <c r="H8992">
        <v>1</v>
      </c>
      <c r="I8992" t="s">
        <v>6</v>
      </c>
      <c r="J8992" t="s">
        <v>5</v>
      </c>
      <c r="K8992" t="s">
        <v>6</v>
      </c>
      <c r="L8992">
        <v>200</v>
      </c>
      <c r="M8992" t="str">
        <f>VLOOKUP(E8992,Translations!$A$1:$B$7,2,FALSE)</f>
        <v>Hovedstaden</v>
      </c>
      <c r="N8992" t="str">
        <f>VLOOKUP(D8992,Translations!$I$2:$K$101,2,FALSE)</f>
        <v>Frederikssund</v>
      </c>
      <c r="O8992" t="str">
        <f>VLOOKUP(G8992,Translations!$M$2:$N$9,2,FALSE)</f>
        <v>[X2079] SARS-CoV-2 (RNA), Borger</v>
      </c>
      <c r="P8992" t="str">
        <f>VLOOKUP(F8992,Translations!$D$1:$F$13,2,FALSE)</f>
        <v>Ok</v>
      </c>
      <c r="Q8992" t="str">
        <f>VLOOKUP(F8992,Translations!$D$2:$G$13,4,FALSE)</f>
        <v>01 - Aktiv, bopæl i DK</v>
      </c>
      <c r="R8992" t="str">
        <f>VLOOKUP(H8992,Translations!$P$2:$Q$10,2,FALSE)</f>
        <v>1 - Selvstændigt sikret - med lægevalg</v>
      </c>
      <c r="S8992" t="str">
        <f>VLOOKUP(F8992,Translations!$D$2:$F$13,3,FALSE)</f>
        <v>Ja</v>
      </c>
    </row>
    <row r="8993" spans="1:19" x14ac:dyDescent="0.2">
      <c r="A8993" s="3">
        <v>44013</v>
      </c>
      <c r="B8993" t="s">
        <v>727</v>
      </c>
      <c r="C8993" t="s">
        <v>728</v>
      </c>
      <c r="D8993">
        <v>250</v>
      </c>
      <c r="E8993">
        <v>1084</v>
      </c>
      <c r="F8993" t="str">
        <f t="shared" si="292"/>
        <v>01</v>
      </c>
      <c r="G8993" t="s">
        <v>513</v>
      </c>
      <c r="H8993">
        <v>2</v>
      </c>
      <c r="I8993" t="s">
        <v>6</v>
      </c>
      <c r="J8993" t="s">
        <v>5</v>
      </c>
      <c r="K8993" t="s">
        <v>6</v>
      </c>
      <c r="L8993">
        <v>1</v>
      </c>
      <c r="M8993" t="str">
        <f>VLOOKUP(E8993,Translations!$A$1:$B$7,2,FALSE)</f>
        <v>Hovedstaden</v>
      </c>
      <c r="N8993" t="str">
        <f>VLOOKUP(D8993,Translations!$I$2:$K$101,2,FALSE)</f>
        <v>Frederikssund</v>
      </c>
      <c r="O8993" t="str">
        <f>VLOOKUP(G8993,Translations!$M$2:$N$9,2,FALSE)</f>
        <v>[X2079] SARS-CoV-2 (RNA), Borger</v>
      </c>
      <c r="P8993" t="str">
        <f>VLOOKUP(F8993,Translations!$D$1:$F$13,2,FALSE)</f>
        <v>Ok</v>
      </c>
      <c r="Q8993" t="str">
        <f>VLOOKUP(F8993,Translations!$D$2:$G$13,4,FALSE)</f>
        <v>01 - Aktiv, bopæl i DK</v>
      </c>
      <c r="R8993" t="str">
        <f>VLOOKUP(H8993,Translations!$P$2:$Q$10,2,FALSE)</f>
        <v>2 - Selvstændigt sikret - uden lægevalg</v>
      </c>
      <c r="S8993" t="str">
        <f>VLOOKUP(F8993,Translations!$D$2:$F$13,3,FALSE)</f>
        <v>Ja</v>
      </c>
    </row>
    <row r="8994" spans="1:19" x14ac:dyDescent="0.2">
      <c r="A8994" s="3">
        <v>44013</v>
      </c>
      <c r="B8994" t="s">
        <v>727</v>
      </c>
      <c r="C8994" t="s">
        <v>728</v>
      </c>
      <c r="D8994">
        <v>253</v>
      </c>
      <c r="E8994">
        <v>1085</v>
      </c>
      <c r="F8994" t="str">
        <f t="shared" ref="F8994:F9025" si="293">"01"</f>
        <v>01</v>
      </c>
      <c r="G8994" t="s">
        <v>513</v>
      </c>
      <c r="H8994">
        <v>1</v>
      </c>
      <c r="I8994" t="s">
        <v>6</v>
      </c>
      <c r="J8994" t="s">
        <v>5</v>
      </c>
      <c r="K8994" t="s">
        <v>6</v>
      </c>
      <c r="L8994">
        <v>187</v>
      </c>
      <c r="M8994" t="str">
        <f>VLOOKUP(E8994,Translations!$A$1:$B$7,2,FALSE)</f>
        <v>Sjælland</v>
      </c>
      <c r="N8994" t="str">
        <f>VLOOKUP(D8994,Translations!$I$2:$K$101,2,FALSE)</f>
        <v>Greve</v>
      </c>
      <c r="O8994" t="str">
        <f>VLOOKUP(G8994,Translations!$M$2:$N$9,2,FALSE)</f>
        <v>[X2079] SARS-CoV-2 (RNA), Borger</v>
      </c>
      <c r="P8994" t="str">
        <f>VLOOKUP(F8994,Translations!$D$1:$F$13,2,FALSE)</f>
        <v>Ok</v>
      </c>
      <c r="Q8994" t="str">
        <f>VLOOKUP(F8994,Translations!$D$2:$G$13,4,FALSE)</f>
        <v>01 - Aktiv, bopæl i DK</v>
      </c>
      <c r="R8994" t="str">
        <f>VLOOKUP(H8994,Translations!$P$2:$Q$10,2,FALSE)</f>
        <v>1 - Selvstændigt sikret - med lægevalg</v>
      </c>
      <c r="S8994" t="str">
        <f>VLOOKUP(F8994,Translations!$D$2:$F$13,3,FALSE)</f>
        <v>Ja</v>
      </c>
    </row>
    <row r="8995" spans="1:19" x14ac:dyDescent="0.2">
      <c r="A8995" s="3">
        <v>44013</v>
      </c>
      <c r="B8995" t="s">
        <v>727</v>
      </c>
      <c r="C8995" t="s">
        <v>728</v>
      </c>
      <c r="D8995">
        <v>253</v>
      </c>
      <c r="E8995">
        <v>1085</v>
      </c>
      <c r="F8995" t="str">
        <f t="shared" si="293"/>
        <v>01</v>
      </c>
      <c r="G8995" t="s">
        <v>513</v>
      </c>
      <c r="H8995">
        <v>2</v>
      </c>
      <c r="I8995" t="s">
        <v>6</v>
      </c>
      <c r="J8995" t="s">
        <v>5</v>
      </c>
      <c r="K8995" t="s">
        <v>6</v>
      </c>
      <c r="L8995">
        <v>1</v>
      </c>
      <c r="M8995" t="str">
        <f>VLOOKUP(E8995,Translations!$A$1:$B$7,2,FALSE)</f>
        <v>Sjælland</v>
      </c>
      <c r="N8995" t="str">
        <f>VLOOKUP(D8995,Translations!$I$2:$K$101,2,FALSE)</f>
        <v>Greve</v>
      </c>
      <c r="O8995" t="str">
        <f>VLOOKUP(G8995,Translations!$M$2:$N$9,2,FALSE)</f>
        <v>[X2079] SARS-CoV-2 (RNA), Borger</v>
      </c>
      <c r="P8995" t="str">
        <f>VLOOKUP(F8995,Translations!$D$1:$F$13,2,FALSE)</f>
        <v>Ok</v>
      </c>
      <c r="Q8995" t="str">
        <f>VLOOKUP(F8995,Translations!$D$2:$G$13,4,FALSE)</f>
        <v>01 - Aktiv, bopæl i DK</v>
      </c>
      <c r="R8995" t="str">
        <f>VLOOKUP(H8995,Translations!$P$2:$Q$10,2,FALSE)</f>
        <v>2 - Selvstændigt sikret - uden lægevalg</v>
      </c>
      <c r="S8995" t="str">
        <f>VLOOKUP(F8995,Translations!$D$2:$F$13,3,FALSE)</f>
        <v>Ja</v>
      </c>
    </row>
    <row r="8996" spans="1:19" x14ac:dyDescent="0.2">
      <c r="A8996" s="3">
        <v>44013</v>
      </c>
      <c r="B8996" t="s">
        <v>727</v>
      </c>
      <c r="C8996" t="s">
        <v>728</v>
      </c>
      <c r="D8996">
        <v>259</v>
      </c>
      <c r="E8996">
        <v>1085</v>
      </c>
      <c r="F8996" t="str">
        <f t="shared" si="293"/>
        <v>01</v>
      </c>
      <c r="G8996" t="s">
        <v>513</v>
      </c>
      <c r="H8996">
        <v>1</v>
      </c>
      <c r="I8996" t="s">
        <v>6</v>
      </c>
      <c r="J8996" t="s">
        <v>5</v>
      </c>
      <c r="K8996" t="s">
        <v>6</v>
      </c>
      <c r="L8996">
        <v>200</v>
      </c>
      <c r="M8996" t="str">
        <f>VLOOKUP(E8996,Translations!$A$1:$B$7,2,FALSE)</f>
        <v>Sjælland</v>
      </c>
      <c r="N8996" t="str">
        <f>VLOOKUP(D8996,Translations!$I$2:$K$101,2,FALSE)</f>
        <v>Køge</v>
      </c>
      <c r="O8996" t="str">
        <f>VLOOKUP(G8996,Translations!$M$2:$N$9,2,FALSE)</f>
        <v>[X2079] SARS-CoV-2 (RNA), Borger</v>
      </c>
      <c r="P8996" t="str">
        <f>VLOOKUP(F8996,Translations!$D$1:$F$13,2,FALSE)</f>
        <v>Ok</v>
      </c>
      <c r="Q8996" t="str">
        <f>VLOOKUP(F8996,Translations!$D$2:$G$13,4,FALSE)</f>
        <v>01 - Aktiv, bopæl i DK</v>
      </c>
      <c r="R8996" t="str">
        <f>VLOOKUP(H8996,Translations!$P$2:$Q$10,2,FALSE)</f>
        <v>1 - Selvstændigt sikret - med lægevalg</v>
      </c>
      <c r="S8996" t="str">
        <f>VLOOKUP(F8996,Translations!$D$2:$F$13,3,FALSE)</f>
        <v>Ja</v>
      </c>
    </row>
    <row r="8997" spans="1:19" x14ac:dyDescent="0.2">
      <c r="A8997" s="3">
        <v>44013</v>
      </c>
      <c r="B8997" t="s">
        <v>727</v>
      </c>
      <c r="C8997" t="s">
        <v>728</v>
      </c>
      <c r="D8997">
        <v>260</v>
      </c>
      <c r="E8997">
        <v>1084</v>
      </c>
      <c r="F8997" t="str">
        <f t="shared" si="293"/>
        <v>01</v>
      </c>
      <c r="G8997" t="s">
        <v>513</v>
      </c>
      <c r="H8997">
        <v>1</v>
      </c>
      <c r="I8997" t="s">
        <v>6</v>
      </c>
      <c r="J8997" t="s">
        <v>5</v>
      </c>
      <c r="K8997" t="s">
        <v>6</v>
      </c>
      <c r="L8997">
        <v>103</v>
      </c>
      <c r="M8997" t="str">
        <f>VLOOKUP(E8997,Translations!$A$1:$B$7,2,FALSE)</f>
        <v>Hovedstaden</v>
      </c>
      <c r="N8997" t="str">
        <f>VLOOKUP(D8997,Translations!$I$2:$K$101,2,FALSE)</f>
        <v>Halsnæs</v>
      </c>
      <c r="O8997" t="str">
        <f>VLOOKUP(G8997,Translations!$M$2:$N$9,2,FALSE)</f>
        <v>[X2079] SARS-CoV-2 (RNA), Borger</v>
      </c>
      <c r="P8997" t="str">
        <f>VLOOKUP(F8997,Translations!$D$1:$F$13,2,FALSE)</f>
        <v>Ok</v>
      </c>
      <c r="Q8997" t="str">
        <f>VLOOKUP(F8997,Translations!$D$2:$G$13,4,FALSE)</f>
        <v>01 - Aktiv, bopæl i DK</v>
      </c>
      <c r="R8997" t="str">
        <f>VLOOKUP(H8997,Translations!$P$2:$Q$10,2,FALSE)</f>
        <v>1 - Selvstændigt sikret - med lægevalg</v>
      </c>
      <c r="S8997" t="str">
        <f>VLOOKUP(F8997,Translations!$D$2:$F$13,3,FALSE)</f>
        <v>Ja</v>
      </c>
    </row>
    <row r="8998" spans="1:19" x14ac:dyDescent="0.2">
      <c r="A8998" s="3">
        <v>44013</v>
      </c>
      <c r="B8998" t="s">
        <v>727</v>
      </c>
      <c r="C8998" t="s">
        <v>728</v>
      </c>
      <c r="D8998">
        <v>265</v>
      </c>
      <c r="E8998">
        <v>1085</v>
      </c>
      <c r="F8998" t="str">
        <f t="shared" si="293"/>
        <v>01</v>
      </c>
      <c r="G8998" t="s">
        <v>513</v>
      </c>
      <c r="H8998">
        <v>1</v>
      </c>
      <c r="I8998" t="s">
        <v>6</v>
      </c>
      <c r="J8998" t="s">
        <v>5</v>
      </c>
      <c r="K8998" t="s">
        <v>6</v>
      </c>
      <c r="L8998">
        <v>312</v>
      </c>
      <c r="M8998" t="str">
        <f>VLOOKUP(E8998,Translations!$A$1:$B$7,2,FALSE)</f>
        <v>Sjælland</v>
      </c>
      <c r="N8998" t="str">
        <f>VLOOKUP(D8998,Translations!$I$2:$K$101,2,FALSE)</f>
        <v>Roskilde</v>
      </c>
      <c r="O8998" t="str">
        <f>VLOOKUP(G8998,Translations!$M$2:$N$9,2,FALSE)</f>
        <v>[X2079] SARS-CoV-2 (RNA), Borger</v>
      </c>
      <c r="P8998" t="str">
        <f>VLOOKUP(F8998,Translations!$D$1:$F$13,2,FALSE)</f>
        <v>Ok</v>
      </c>
      <c r="Q8998" t="str">
        <f>VLOOKUP(F8998,Translations!$D$2:$G$13,4,FALSE)</f>
        <v>01 - Aktiv, bopæl i DK</v>
      </c>
      <c r="R8998" t="str">
        <f>VLOOKUP(H8998,Translations!$P$2:$Q$10,2,FALSE)</f>
        <v>1 - Selvstændigt sikret - med lægevalg</v>
      </c>
      <c r="S8998" t="str">
        <f>VLOOKUP(F8998,Translations!$D$2:$F$13,3,FALSE)</f>
        <v>Ja</v>
      </c>
    </row>
    <row r="8999" spans="1:19" x14ac:dyDescent="0.2">
      <c r="A8999" s="3">
        <v>44013</v>
      </c>
      <c r="B8999" t="s">
        <v>727</v>
      </c>
      <c r="C8999" t="s">
        <v>728</v>
      </c>
      <c r="D8999">
        <v>269</v>
      </c>
      <c r="E8999">
        <v>1085</v>
      </c>
      <c r="F8999" t="str">
        <f t="shared" si="293"/>
        <v>01</v>
      </c>
      <c r="G8999" t="s">
        <v>513</v>
      </c>
      <c r="H8999">
        <v>1</v>
      </c>
      <c r="I8999" t="s">
        <v>6</v>
      </c>
      <c r="J8999" t="s">
        <v>5</v>
      </c>
      <c r="K8999" t="s">
        <v>6</v>
      </c>
      <c r="L8999">
        <v>103</v>
      </c>
      <c r="M8999" t="str">
        <f>VLOOKUP(E8999,Translations!$A$1:$B$7,2,FALSE)</f>
        <v>Sjælland</v>
      </c>
      <c r="N8999" t="str">
        <f>VLOOKUP(D8999,Translations!$I$2:$K$101,2,FALSE)</f>
        <v>Solrød</v>
      </c>
      <c r="O8999" t="str">
        <f>VLOOKUP(G8999,Translations!$M$2:$N$9,2,FALSE)</f>
        <v>[X2079] SARS-CoV-2 (RNA), Borger</v>
      </c>
      <c r="P8999" t="str">
        <f>VLOOKUP(F8999,Translations!$D$1:$F$13,2,FALSE)</f>
        <v>Ok</v>
      </c>
      <c r="Q8999" t="str">
        <f>VLOOKUP(F8999,Translations!$D$2:$G$13,4,FALSE)</f>
        <v>01 - Aktiv, bopæl i DK</v>
      </c>
      <c r="R8999" t="str">
        <f>VLOOKUP(H8999,Translations!$P$2:$Q$10,2,FALSE)</f>
        <v>1 - Selvstændigt sikret - med lægevalg</v>
      </c>
      <c r="S8999" t="str">
        <f>VLOOKUP(F8999,Translations!$D$2:$F$13,3,FALSE)</f>
        <v>Ja</v>
      </c>
    </row>
    <row r="9000" spans="1:19" x14ac:dyDescent="0.2">
      <c r="A9000" s="3">
        <v>44013</v>
      </c>
      <c r="B9000" t="s">
        <v>727</v>
      </c>
      <c r="C9000" t="s">
        <v>728</v>
      </c>
      <c r="D9000">
        <v>270</v>
      </c>
      <c r="E9000">
        <v>1084</v>
      </c>
      <c r="F9000" t="str">
        <f t="shared" si="293"/>
        <v>01</v>
      </c>
      <c r="G9000" t="s">
        <v>513</v>
      </c>
      <c r="H9000">
        <v>1</v>
      </c>
      <c r="I9000" t="s">
        <v>6</v>
      </c>
      <c r="J9000" t="s">
        <v>5</v>
      </c>
      <c r="K9000" t="s">
        <v>6</v>
      </c>
      <c r="L9000">
        <v>128</v>
      </c>
      <c r="M9000" t="str">
        <f>VLOOKUP(E9000,Translations!$A$1:$B$7,2,FALSE)</f>
        <v>Hovedstaden</v>
      </c>
      <c r="N9000" t="str">
        <f>VLOOKUP(D9000,Translations!$I$2:$K$101,2,FALSE)</f>
        <v>Gribskov</v>
      </c>
      <c r="O9000" t="str">
        <f>VLOOKUP(G9000,Translations!$M$2:$N$9,2,FALSE)</f>
        <v>[X2079] SARS-CoV-2 (RNA), Borger</v>
      </c>
      <c r="P9000" t="str">
        <f>VLOOKUP(F9000,Translations!$D$1:$F$13,2,FALSE)</f>
        <v>Ok</v>
      </c>
      <c r="Q9000" t="str">
        <f>VLOOKUP(F9000,Translations!$D$2:$G$13,4,FALSE)</f>
        <v>01 - Aktiv, bopæl i DK</v>
      </c>
      <c r="R9000" t="str">
        <f>VLOOKUP(H9000,Translations!$P$2:$Q$10,2,FALSE)</f>
        <v>1 - Selvstændigt sikret - med lægevalg</v>
      </c>
      <c r="S9000" t="str">
        <f>VLOOKUP(F9000,Translations!$D$2:$F$13,3,FALSE)</f>
        <v>Ja</v>
      </c>
    </row>
    <row r="9001" spans="1:19" x14ac:dyDescent="0.2">
      <c r="A9001" s="3">
        <v>44013</v>
      </c>
      <c r="B9001" t="s">
        <v>727</v>
      </c>
      <c r="C9001" t="s">
        <v>728</v>
      </c>
      <c r="D9001">
        <v>306</v>
      </c>
      <c r="E9001">
        <v>1085</v>
      </c>
      <c r="F9001" t="str">
        <f t="shared" si="293"/>
        <v>01</v>
      </c>
      <c r="G9001" t="s">
        <v>513</v>
      </c>
      <c r="H9001">
        <v>1</v>
      </c>
      <c r="I9001" t="s">
        <v>6</v>
      </c>
      <c r="J9001" t="s">
        <v>5</v>
      </c>
      <c r="K9001" t="s">
        <v>6</v>
      </c>
      <c r="L9001">
        <v>129</v>
      </c>
      <c r="M9001" t="str">
        <f>VLOOKUP(E9001,Translations!$A$1:$B$7,2,FALSE)</f>
        <v>Sjælland</v>
      </c>
      <c r="N9001" t="str">
        <f>VLOOKUP(D9001,Translations!$I$2:$K$101,2,FALSE)</f>
        <v>Odsherred</v>
      </c>
      <c r="O9001" t="str">
        <f>VLOOKUP(G9001,Translations!$M$2:$N$9,2,FALSE)</f>
        <v>[X2079] SARS-CoV-2 (RNA), Borger</v>
      </c>
      <c r="P9001" t="str">
        <f>VLOOKUP(F9001,Translations!$D$1:$F$13,2,FALSE)</f>
        <v>Ok</v>
      </c>
      <c r="Q9001" t="str">
        <f>VLOOKUP(F9001,Translations!$D$2:$G$13,4,FALSE)</f>
        <v>01 - Aktiv, bopæl i DK</v>
      </c>
      <c r="R9001" t="str">
        <f>VLOOKUP(H9001,Translations!$P$2:$Q$10,2,FALSE)</f>
        <v>1 - Selvstændigt sikret - med lægevalg</v>
      </c>
      <c r="S9001" t="str">
        <f>VLOOKUP(F9001,Translations!$D$2:$F$13,3,FALSE)</f>
        <v>Ja</v>
      </c>
    </row>
    <row r="9002" spans="1:19" x14ac:dyDescent="0.2">
      <c r="A9002" s="3">
        <v>44013</v>
      </c>
      <c r="B9002" t="s">
        <v>727</v>
      </c>
      <c r="C9002" t="s">
        <v>728</v>
      </c>
      <c r="D9002">
        <v>316</v>
      </c>
      <c r="E9002">
        <v>1085</v>
      </c>
      <c r="F9002" t="str">
        <f t="shared" si="293"/>
        <v>01</v>
      </c>
      <c r="G9002" t="s">
        <v>513</v>
      </c>
      <c r="H9002">
        <v>1</v>
      </c>
      <c r="I9002" t="s">
        <v>6</v>
      </c>
      <c r="J9002" t="s">
        <v>5</v>
      </c>
      <c r="K9002" t="s">
        <v>6</v>
      </c>
      <c r="L9002">
        <v>267</v>
      </c>
      <c r="M9002" t="str">
        <f>VLOOKUP(E9002,Translations!$A$1:$B$7,2,FALSE)</f>
        <v>Sjælland</v>
      </c>
      <c r="N9002" t="str">
        <f>VLOOKUP(D9002,Translations!$I$2:$K$101,2,FALSE)</f>
        <v>Holbæk</v>
      </c>
      <c r="O9002" t="str">
        <f>VLOOKUP(G9002,Translations!$M$2:$N$9,2,FALSE)</f>
        <v>[X2079] SARS-CoV-2 (RNA), Borger</v>
      </c>
      <c r="P9002" t="str">
        <f>VLOOKUP(F9002,Translations!$D$1:$F$13,2,FALSE)</f>
        <v>Ok</v>
      </c>
      <c r="Q9002" t="str">
        <f>VLOOKUP(F9002,Translations!$D$2:$G$13,4,FALSE)</f>
        <v>01 - Aktiv, bopæl i DK</v>
      </c>
      <c r="R9002" t="str">
        <f>VLOOKUP(H9002,Translations!$P$2:$Q$10,2,FALSE)</f>
        <v>1 - Selvstændigt sikret - med lægevalg</v>
      </c>
      <c r="S9002" t="str">
        <f>VLOOKUP(F9002,Translations!$D$2:$F$13,3,FALSE)</f>
        <v>Ja</v>
      </c>
    </row>
    <row r="9003" spans="1:19" x14ac:dyDescent="0.2">
      <c r="A9003" s="3">
        <v>44013</v>
      </c>
      <c r="B9003" t="s">
        <v>727</v>
      </c>
      <c r="C9003" t="s">
        <v>728</v>
      </c>
      <c r="D9003">
        <v>320</v>
      </c>
      <c r="E9003">
        <v>1085</v>
      </c>
      <c r="F9003" t="str">
        <f t="shared" si="293"/>
        <v>01</v>
      </c>
      <c r="G9003" t="s">
        <v>513</v>
      </c>
      <c r="H9003">
        <v>1</v>
      </c>
      <c r="I9003" t="s">
        <v>6</v>
      </c>
      <c r="J9003" t="s">
        <v>5</v>
      </c>
      <c r="K9003" t="s">
        <v>6</v>
      </c>
      <c r="L9003">
        <v>146</v>
      </c>
      <c r="M9003" t="str">
        <f>VLOOKUP(E9003,Translations!$A$1:$B$7,2,FALSE)</f>
        <v>Sjælland</v>
      </c>
      <c r="N9003" t="str">
        <f>VLOOKUP(D9003,Translations!$I$2:$K$101,2,FALSE)</f>
        <v>Faxe</v>
      </c>
      <c r="O9003" t="str">
        <f>VLOOKUP(G9003,Translations!$M$2:$N$9,2,FALSE)</f>
        <v>[X2079] SARS-CoV-2 (RNA), Borger</v>
      </c>
      <c r="P9003" t="str">
        <f>VLOOKUP(F9003,Translations!$D$1:$F$13,2,FALSE)</f>
        <v>Ok</v>
      </c>
      <c r="Q9003" t="str">
        <f>VLOOKUP(F9003,Translations!$D$2:$G$13,4,FALSE)</f>
        <v>01 - Aktiv, bopæl i DK</v>
      </c>
      <c r="R9003" t="str">
        <f>VLOOKUP(H9003,Translations!$P$2:$Q$10,2,FALSE)</f>
        <v>1 - Selvstændigt sikret - med lægevalg</v>
      </c>
      <c r="S9003" t="str">
        <f>VLOOKUP(F9003,Translations!$D$2:$F$13,3,FALSE)</f>
        <v>Ja</v>
      </c>
    </row>
    <row r="9004" spans="1:19" x14ac:dyDescent="0.2">
      <c r="A9004" s="3">
        <v>44013</v>
      </c>
      <c r="B9004" t="s">
        <v>727</v>
      </c>
      <c r="C9004" t="s">
        <v>728</v>
      </c>
      <c r="D9004">
        <v>326</v>
      </c>
      <c r="E9004">
        <v>1085</v>
      </c>
      <c r="F9004" t="str">
        <f t="shared" si="293"/>
        <v>01</v>
      </c>
      <c r="G9004" t="s">
        <v>513</v>
      </c>
      <c r="H9004">
        <v>1</v>
      </c>
      <c r="I9004" t="s">
        <v>6</v>
      </c>
      <c r="J9004" t="s">
        <v>5</v>
      </c>
      <c r="K9004" t="s">
        <v>6</v>
      </c>
      <c r="L9004">
        <v>157</v>
      </c>
      <c r="M9004" t="str">
        <f>VLOOKUP(E9004,Translations!$A$1:$B$7,2,FALSE)</f>
        <v>Sjælland</v>
      </c>
      <c r="N9004" t="str">
        <f>VLOOKUP(D9004,Translations!$I$2:$K$101,2,FALSE)</f>
        <v>Kalundborg</v>
      </c>
      <c r="O9004" t="str">
        <f>VLOOKUP(G9004,Translations!$M$2:$N$9,2,FALSE)</f>
        <v>[X2079] SARS-CoV-2 (RNA), Borger</v>
      </c>
      <c r="P9004" t="str">
        <f>VLOOKUP(F9004,Translations!$D$1:$F$13,2,FALSE)</f>
        <v>Ok</v>
      </c>
      <c r="Q9004" t="str">
        <f>VLOOKUP(F9004,Translations!$D$2:$G$13,4,FALSE)</f>
        <v>01 - Aktiv, bopæl i DK</v>
      </c>
      <c r="R9004" t="str">
        <f>VLOOKUP(H9004,Translations!$P$2:$Q$10,2,FALSE)</f>
        <v>1 - Selvstændigt sikret - med lægevalg</v>
      </c>
      <c r="S9004" t="str">
        <f>VLOOKUP(F9004,Translations!$D$2:$F$13,3,FALSE)</f>
        <v>Ja</v>
      </c>
    </row>
    <row r="9005" spans="1:19" x14ac:dyDescent="0.2">
      <c r="A9005" s="3">
        <v>44013</v>
      </c>
      <c r="B9005" t="s">
        <v>727</v>
      </c>
      <c r="C9005" t="s">
        <v>728</v>
      </c>
      <c r="D9005">
        <v>329</v>
      </c>
      <c r="E9005">
        <v>1085</v>
      </c>
      <c r="F9005" t="str">
        <f t="shared" si="293"/>
        <v>01</v>
      </c>
      <c r="G9005" t="s">
        <v>513</v>
      </c>
      <c r="H9005">
        <v>1</v>
      </c>
      <c r="I9005" t="s">
        <v>6</v>
      </c>
      <c r="J9005" t="s">
        <v>5</v>
      </c>
      <c r="K9005" t="s">
        <v>6</v>
      </c>
      <c r="L9005">
        <v>145</v>
      </c>
      <c r="M9005" t="str">
        <f>VLOOKUP(E9005,Translations!$A$1:$B$7,2,FALSE)</f>
        <v>Sjælland</v>
      </c>
      <c r="N9005" t="str">
        <f>VLOOKUP(D9005,Translations!$I$2:$K$101,2,FALSE)</f>
        <v>Ringsted</v>
      </c>
      <c r="O9005" t="str">
        <f>VLOOKUP(G9005,Translations!$M$2:$N$9,2,FALSE)</f>
        <v>[X2079] SARS-CoV-2 (RNA), Borger</v>
      </c>
      <c r="P9005" t="str">
        <f>VLOOKUP(F9005,Translations!$D$1:$F$13,2,FALSE)</f>
        <v>Ok</v>
      </c>
      <c r="Q9005" t="str">
        <f>VLOOKUP(F9005,Translations!$D$2:$G$13,4,FALSE)</f>
        <v>01 - Aktiv, bopæl i DK</v>
      </c>
      <c r="R9005" t="str">
        <f>VLOOKUP(H9005,Translations!$P$2:$Q$10,2,FALSE)</f>
        <v>1 - Selvstændigt sikret - med lægevalg</v>
      </c>
      <c r="S9005" t="str">
        <f>VLOOKUP(F9005,Translations!$D$2:$F$13,3,FALSE)</f>
        <v>Ja</v>
      </c>
    </row>
    <row r="9006" spans="1:19" x14ac:dyDescent="0.2">
      <c r="A9006" s="3">
        <v>44013</v>
      </c>
      <c r="B9006" t="s">
        <v>727</v>
      </c>
      <c r="C9006" t="s">
        <v>728</v>
      </c>
      <c r="D9006">
        <v>329</v>
      </c>
      <c r="E9006">
        <v>1085</v>
      </c>
      <c r="F9006" t="str">
        <f t="shared" si="293"/>
        <v>01</v>
      </c>
      <c r="G9006" t="s">
        <v>513</v>
      </c>
      <c r="H9006">
        <v>2</v>
      </c>
      <c r="I9006" t="s">
        <v>6</v>
      </c>
      <c r="J9006" t="s">
        <v>5</v>
      </c>
      <c r="K9006" t="s">
        <v>6</v>
      </c>
      <c r="L9006">
        <v>1</v>
      </c>
      <c r="M9006" t="str">
        <f>VLOOKUP(E9006,Translations!$A$1:$B$7,2,FALSE)</f>
        <v>Sjælland</v>
      </c>
      <c r="N9006" t="str">
        <f>VLOOKUP(D9006,Translations!$I$2:$K$101,2,FALSE)</f>
        <v>Ringsted</v>
      </c>
      <c r="O9006" t="str">
        <f>VLOOKUP(G9006,Translations!$M$2:$N$9,2,FALSE)</f>
        <v>[X2079] SARS-CoV-2 (RNA), Borger</v>
      </c>
      <c r="P9006" t="str">
        <f>VLOOKUP(F9006,Translations!$D$1:$F$13,2,FALSE)</f>
        <v>Ok</v>
      </c>
      <c r="Q9006" t="str">
        <f>VLOOKUP(F9006,Translations!$D$2:$G$13,4,FALSE)</f>
        <v>01 - Aktiv, bopæl i DK</v>
      </c>
      <c r="R9006" t="str">
        <f>VLOOKUP(H9006,Translations!$P$2:$Q$10,2,FALSE)</f>
        <v>2 - Selvstændigt sikret - uden lægevalg</v>
      </c>
      <c r="S9006" t="str">
        <f>VLOOKUP(F9006,Translations!$D$2:$F$13,3,FALSE)</f>
        <v>Ja</v>
      </c>
    </row>
    <row r="9007" spans="1:19" x14ac:dyDescent="0.2">
      <c r="A9007" s="3">
        <v>44013</v>
      </c>
      <c r="B9007" t="s">
        <v>727</v>
      </c>
      <c r="C9007" t="s">
        <v>728</v>
      </c>
      <c r="D9007">
        <v>330</v>
      </c>
      <c r="E9007">
        <v>1085</v>
      </c>
      <c r="F9007" t="str">
        <f t="shared" si="293"/>
        <v>01</v>
      </c>
      <c r="G9007" t="s">
        <v>513</v>
      </c>
      <c r="H9007">
        <v>1</v>
      </c>
      <c r="I9007" t="s">
        <v>6</v>
      </c>
      <c r="J9007" t="s">
        <v>5</v>
      </c>
      <c r="K9007" t="s">
        <v>6</v>
      </c>
      <c r="L9007">
        <v>269</v>
      </c>
      <c r="M9007" t="str">
        <f>VLOOKUP(E9007,Translations!$A$1:$B$7,2,FALSE)</f>
        <v>Sjælland</v>
      </c>
      <c r="N9007" t="str">
        <f>VLOOKUP(D9007,Translations!$I$2:$K$101,2,FALSE)</f>
        <v>Slagelse</v>
      </c>
      <c r="O9007" t="str">
        <f>VLOOKUP(G9007,Translations!$M$2:$N$9,2,FALSE)</f>
        <v>[X2079] SARS-CoV-2 (RNA), Borger</v>
      </c>
      <c r="P9007" t="str">
        <f>VLOOKUP(F9007,Translations!$D$1:$F$13,2,FALSE)</f>
        <v>Ok</v>
      </c>
      <c r="Q9007" t="str">
        <f>VLOOKUP(F9007,Translations!$D$2:$G$13,4,FALSE)</f>
        <v>01 - Aktiv, bopæl i DK</v>
      </c>
      <c r="R9007" t="str">
        <f>VLOOKUP(H9007,Translations!$P$2:$Q$10,2,FALSE)</f>
        <v>1 - Selvstændigt sikret - med lægevalg</v>
      </c>
      <c r="S9007" t="str">
        <f>VLOOKUP(F9007,Translations!$D$2:$F$13,3,FALSE)</f>
        <v>Ja</v>
      </c>
    </row>
    <row r="9008" spans="1:19" x14ac:dyDescent="0.2">
      <c r="A9008" s="3">
        <v>44013</v>
      </c>
      <c r="B9008" t="s">
        <v>727</v>
      </c>
      <c r="C9008" t="s">
        <v>728</v>
      </c>
      <c r="D9008">
        <v>330</v>
      </c>
      <c r="E9008">
        <v>1085</v>
      </c>
      <c r="F9008" t="str">
        <f t="shared" si="293"/>
        <v>01</v>
      </c>
      <c r="G9008" t="s">
        <v>513</v>
      </c>
      <c r="H9008">
        <v>2</v>
      </c>
      <c r="I9008" t="s">
        <v>6</v>
      </c>
      <c r="J9008" t="s">
        <v>5</v>
      </c>
      <c r="K9008" t="s">
        <v>6</v>
      </c>
      <c r="L9008">
        <v>1</v>
      </c>
      <c r="M9008" t="str">
        <f>VLOOKUP(E9008,Translations!$A$1:$B$7,2,FALSE)</f>
        <v>Sjælland</v>
      </c>
      <c r="N9008" t="str">
        <f>VLOOKUP(D9008,Translations!$I$2:$K$101,2,FALSE)</f>
        <v>Slagelse</v>
      </c>
      <c r="O9008" t="str">
        <f>VLOOKUP(G9008,Translations!$M$2:$N$9,2,FALSE)</f>
        <v>[X2079] SARS-CoV-2 (RNA), Borger</v>
      </c>
      <c r="P9008" t="str">
        <f>VLOOKUP(F9008,Translations!$D$1:$F$13,2,FALSE)</f>
        <v>Ok</v>
      </c>
      <c r="Q9008" t="str">
        <f>VLOOKUP(F9008,Translations!$D$2:$G$13,4,FALSE)</f>
        <v>01 - Aktiv, bopæl i DK</v>
      </c>
      <c r="R9008" t="str">
        <f>VLOOKUP(H9008,Translations!$P$2:$Q$10,2,FALSE)</f>
        <v>2 - Selvstændigt sikret - uden lægevalg</v>
      </c>
      <c r="S9008" t="str">
        <f>VLOOKUP(F9008,Translations!$D$2:$F$13,3,FALSE)</f>
        <v>Ja</v>
      </c>
    </row>
    <row r="9009" spans="1:19" x14ac:dyDescent="0.2">
      <c r="A9009" s="3">
        <v>44013</v>
      </c>
      <c r="B9009" t="s">
        <v>727</v>
      </c>
      <c r="C9009" t="s">
        <v>728</v>
      </c>
      <c r="D9009">
        <v>336</v>
      </c>
      <c r="E9009">
        <v>1085</v>
      </c>
      <c r="F9009" t="str">
        <f t="shared" si="293"/>
        <v>01</v>
      </c>
      <c r="G9009" t="s">
        <v>513</v>
      </c>
      <c r="H9009">
        <v>1</v>
      </c>
      <c r="I9009" t="s">
        <v>6</v>
      </c>
      <c r="J9009" t="s">
        <v>5</v>
      </c>
      <c r="K9009" t="s">
        <v>6</v>
      </c>
      <c r="L9009">
        <v>77</v>
      </c>
      <c r="M9009" t="str">
        <f>VLOOKUP(E9009,Translations!$A$1:$B$7,2,FALSE)</f>
        <v>Sjælland</v>
      </c>
      <c r="N9009" t="str">
        <f>VLOOKUP(D9009,Translations!$I$2:$K$101,2,FALSE)</f>
        <v>Stevns</v>
      </c>
      <c r="O9009" t="str">
        <f>VLOOKUP(G9009,Translations!$M$2:$N$9,2,FALSE)</f>
        <v>[X2079] SARS-CoV-2 (RNA), Borger</v>
      </c>
      <c r="P9009" t="str">
        <f>VLOOKUP(F9009,Translations!$D$1:$F$13,2,FALSE)</f>
        <v>Ok</v>
      </c>
      <c r="Q9009" t="str">
        <f>VLOOKUP(F9009,Translations!$D$2:$G$13,4,FALSE)</f>
        <v>01 - Aktiv, bopæl i DK</v>
      </c>
      <c r="R9009" t="str">
        <f>VLOOKUP(H9009,Translations!$P$2:$Q$10,2,FALSE)</f>
        <v>1 - Selvstændigt sikret - med lægevalg</v>
      </c>
      <c r="S9009" t="str">
        <f>VLOOKUP(F9009,Translations!$D$2:$F$13,3,FALSE)</f>
        <v>Ja</v>
      </c>
    </row>
    <row r="9010" spans="1:19" x14ac:dyDescent="0.2">
      <c r="A9010" s="3">
        <v>44013</v>
      </c>
      <c r="B9010" t="s">
        <v>727</v>
      </c>
      <c r="C9010" t="s">
        <v>728</v>
      </c>
      <c r="D9010">
        <v>340</v>
      </c>
      <c r="E9010">
        <v>1085</v>
      </c>
      <c r="F9010" t="str">
        <f t="shared" si="293"/>
        <v>01</v>
      </c>
      <c r="G9010" t="s">
        <v>513</v>
      </c>
      <c r="H9010">
        <v>1</v>
      </c>
      <c r="I9010" t="s">
        <v>6</v>
      </c>
      <c r="J9010" t="s">
        <v>5</v>
      </c>
      <c r="K9010" t="s">
        <v>6</v>
      </c>
      <c r="L9010">
        <v>122</v>
      </c>
      <c r="M9010" t="str">
        <f>VLOOKUP(E9010,Translations!$A$1:$B$7,2,FALSE)</f>
        <v>Sjælland</v>
      </c>
      <c r="N9010" t="str">
        <f>VLOOKUP(D9010,Translations!$I$2:$K$101,2,FALSE)</f>
        <v>Sorø</v>
      </c>
      <c r="O9010" t="str">
        <f>VLOOKUP(G9010,Translations!$M$2:$N$9,2,FALSE)</f>
        <v>[X2079] SARS-CoV-2 (RNA), Borger</v>
      </c>
      <c r="P9010" t="str">
        <f>VLOOKUP(F9010,Translations!$D$1:$F$13,2,FALSE)</f>
        <v>Ok</v>
      </c>
      <c r="Q9010" t="str">
        <f>VLOOKUP(F9010,Translations!$D$2:$G$13,4,FALSE)</f>
        <v>01 - Aktiv, bopæl i DK</v>
      </c>
      <c r="R9010" t="str">
        <f>VLOOKUP(H9010,Translations!$P$2:$Q$10,2,FALSE)</f>
        <v>1 - Selvstændigt sikret - med lægevalg</v>
      </c>
      <c r="S9010" t="str">
        <f>VLOOKUP(F9010,Translations!$D$2:$F$13,3,FALSE)</f>
        <v>Ja</v>
      </c>
    </row>
    <row r="9011" spans="1:19" x14ac:dyDescent="0.2">
      <c r="A9011" s="3">
        <v>44013</v>
      </c>
      <c r="B9011" t="s">
        <v>727</v>
      </c>
      <c r="C9011" t="s">
        <v>728</v>
      </c>
      <c r="D9011">
        <v>350</v>
      </c>
      <c r="E9011">
        <v>1085</v>
      </c>
      <c r="F9011" t="str">
        <f t="shared" si="293"/>
        <v>01</v>
      </c>
      <c r="G9011" t="s">
        <v>513</v>
      </c>
      <c r="H9011">
        <v>1</v>
      </c>
      <c r="I9011" t="s">
        <v>6</v>
      </c>
      <c r="J9011" t="s">
        <v>5</v>
      </c>
      <c r="K9011" t="s">
        <v>6</v>
      </c>
      <c r="L9011">
        <v>115</v>
      </c>
      <c r="M9011" t="str">
        <f>VLOOKUP(E9011,Translations!$A$1:$B$7,2,FALSE)</f>
        <v>Sjælland</v>
      </c>
      <c r="N9011" t="str">
        <f>VLOOKUP(D9011,Translations!$I$2:$K$101,2,FALSE)</f>
        <v>Lejre</v>
      </c>
      <c r="O9011" t="str">
        <f>VLOOKUP(G9011,Translations!$M$2:$N$9,2,FALSE)</f>
        <v>[X2079] SARS-CoV-2 (RNA), Borger</v>
      </c>
      <c r="P9011" t="str">
        <f>VLOOKUP(F9011,Translations!$D$1:$F$13,2,FALSE)</f>
        <v>Ok</v>
      </c>
      <c r="Q9011" t="str">
        <f>VLOOKUP(F9011,Translations!$D$2:$G$13,4,FALSE)</f>
        <v>01 - Aktiv, bopæl i DK</v>
      </c>
      <c r="R9011" t="str">
        <f>VLOOKUP(H9011,Translations!$P$2:$Q$10,2,FALSE)</f>
        <v>1 - Selvstændigt sikret - med lægevalg</v>
      </c>
      <c r="S9011" t="str">
        <f>VLOOKUP(F9011,Translations!$D$2:$F$13,3,FALSE)</f>
        <v>Ja</v>
      </c>
    </row>
    <row r="9012" spans="1:19" x14ac:dyDescent="0.2">
      <c r="A9012" s="3">
        <v>44013</v>
      </c>
      <c r="B9012" t="s">
        <v>727</v>
      </c>
      <c r="C9012" t="s">
        <v>728</v>
      </c>
      <c r="D9012">
        <v>360</v>
      </c>
      <c r="E9012">
        <v>1085</v>
      </c>
      <c r="F9012" t="str">
        <f t="shared" si="293"/>
        <v>01</v>
      </c>
      <c r="G9012" t="s">
        <v>513</v>
      </c>
      <c r="H9012">
        <v>1</v>
      </c>
      <c r="I9012" t="s">
        <v>6</v>
      </c>
      <c r="J9012" t="s">
        <v>5</v>
      </c>
      <c r="K9012" t="s">
        <v>6</v>
      </c>
      <c r="L9012">
        <v>133</v>
      </c>
      <c r="M9012" t="str">
        <f>VLOOKUP(E9012,Translations!$A$1:$B$7,2,FALSE)</f>
        <v>Sjælland</v>
      </c>
      <c r="N9012" t="str">
        <f>VLOOKUP(D9012,Translations!$I$2:$K$101,2,FALSE)</f>
        <v>Lolland</v>
      </c>
      <c r="O9012" t="str">
        <f>VLOOKUP(G9012,Translations!$M$2:$N$9,2,FALSE)</f>
        <v>[X2079] SARS-CoV-2 (RNA), Borger</v>
      </c>
      <c r="P9012" t="str">
        <f>VLOOKUP(F9012,Translations!$D$1:$F$13,2,FALSE)</f>
        <v>Ok</v>
      </c>
      <c r="Q9012" t="str">
        <f>VLOOKUP(F9012,Translations!$D$2:$G$13,4,FALSE)</f>
        <v>01 - Aktiv, bopæl i DK</v>
      </c>
      <c r="R9012" t="str">
        <f>VLOOKUP(H9012,Translations!$P$2:$Q$10,2,FALSE)</f>
        <v>1 - Selvstændigt sikret - med lægevalg</v>
      </c>
      <c r="S9012" t="str">
        <f>VLOOKUP(F9012,Translations!$D$2:$F$13,3,FALSE)</f>
        <v>Ja</v>
      </c>
    </row>
    <row r="9013" spans="1:19" x14ac:dyDescent="0.2">
      <c r="A9013" s="3">
        <v>44013</v>
      </c>
      <c r="B9013" t="s">
        <v>727</v>
      </c>
      <c r="C9013" t="s">
        <v>728</v>
      </c>
      <c r="D9013">
        <v>360</v>
      </c>
      <c r="E9013">
        <v>1085</v>
      </c>
      <c r="F9013" t="str">
        <f t="shared" si="293"/>
        <v>01</v>
      </c>
      <c r="G9013" t="s">
        <v>513</v>
      </c>
      <c r="H9013">
        <v>2</v>
      </c>
      <c r="I9013" t="s">
        <v>6</v>
      </c>
      <c r="J9013" t="s">
        <v>5</v>
      </c>
      <c r="K9013" t="s">
        <v>6</v>
      </c>
      <c r="L9013">
        <v>1</v>
      </c>
      <c r="M9013" t="str">
        <f>VLOOKUP(E9013,Translations!$A$1:$B$7,2,FALSE)</f>
        <v>Sjælland</v>
      </c>
      <c r="N9013" t="str">
        <f>VLOOKUP(D9013,Translations!$I$2:$K$101,2,FALSE)</f>
        <v>Lolland</v>
      </c>
      <c r="O9013" t="str">
        <f>VLOOKUP(G9013,Translations!$M$2:$N$9,2,FALSE)</f>
        <v>[X2079] SARS-CoV-2 (RNA), Borger</v>
      </c>
      <c r="P9013" t="str">
        <f>VLOOKUP(F9013,Translations!$D$1:$F$13,2,FALSE)</f>
        <v>Ok</v>
      </c>
      <c r="Q9013" t="str">
        <f>VLOOKUP(F9013,Translations!$D$2:$G$13,4,FALSE)</f>
        <v>01 - Aktiv, bopæl i DK</v>
      </c>
      <c r="R9013" t="str">
        <f>VLOOKUP(H9013,Translations!$P$2:$Q$10,2,FALSE)</f>
        <v>2 - Selvstændigt sikret - uden lægevalg</v>
      </c>
      <c r="S9013" t="str">
        <f>VLOOKUP(F9013,Translations!$D$2:$F$13,3,FALSE)</f>
        <v>Ja</v>
      </c>
    </row>
    <row r="9014" spans="1:19" x14ac:dyDescent="0.2">
      <c r="A9014" s="3">
        <v>44013</v>
      </c>
      <c r="B9014" t="s">
        <v>727</v>
      </c>
      <c r="C9014" t="s">
        <v>728</v>
      </c>
      <c r="D9014">
        <v>370</v>
      </c>
      <c r="E9014">
        <v>1085</v>
      </c>
      <c r="F9014" t="str">
        <f t="shared" si="293"/>
        <v>01</v>
      </c>
      <c r="G9014" t="s">
        <v>513</v>
      </c>
      <c r="H9014">
        <v>1</v>
      </c>
      <c r="I9014" t="s">
        <v>6</v>
      </c>
      <c r="J9014" t="s">
        <v>5</v>
      </c>
      <c r="K9014" t="s">
        <v>6</v>
      </c>
      <c r="L9014">
        <v>323</v>
      </c>
      <c r="M9014" t="str">
        <f>VLOOKUP(E9014,Translations!$A$1:$B$7,2,FALSE)</f>
        <v>Sjælland</v>
      </c>
      <c r="N9014" t="str">
        <f>VLOOKUP(D9014,Translations!$I$2:$K$101,2,FALSE)</f>
        <v>Næstved</v>
      </c>
      <c r="O9014" t="str">
        <f>VLOOKUP(G9014,Translations!$M$2:$N$9,2,FALSE)</f>
        <v>[X2079] SARS-CoV-2 (RNA), Borger</v>
      </c>
      <c r="P9014" t="str">
        <f>VLOOKUP(F9014,Translations!$D$1:$F$13,2,FALSE)</f>
        <v>Ok</v>
      </c>
      <c r="Q9014" t="str">
        <f>VLOOKUP(F9014,Translations!$D$2:$G$13,4,FALSE)</f>
        <v>01 - Aktiv, bopæl i DK</v>
      </c>
      <c r="R9014" t="str">
        <f>VLOOKUP(H9014,Translations!$P$2:$Q$10,2,FALSE)</f>
        <v>1 - Selvstændigt sikret - med lægevalg</v>
      </c>
      <c r="S9014" t="str">
        <f>VLOOKUP(F9014,Translations!$D$2:$F$13,3,FALSE)</f>
        <v>Ja</v>
      </c>
    </row>
    <row r="9015" spans="1:19" x14ac:dyDescent="0.2">
      <c r="A9015" s="3">
        <v>44013</v>
      </c>
      <c r="B9015" t="s">
        <v>727</v>
      </c>
      <c r="C9015" t="s">
        <v>728</v>
      </c>
      <c r="D9015">
        <v>370</v>
      </c>
      <c r="E9015">
        <v>1085</v>
      </c>
      <c r="F9015" t="str">
        <f t="shared" si="293"/>
        <v>01</v>
      </c>
      <c r="G9015" t="s">
        <v>513</v>
      </c>
      <c r="H9015">
        <v>2</v>
      </c>
      <c r="I9015" t="s">
        <v>6</v>
      </c>
      <c r="J9015" t="s">
        <v>5</v>
      </c>
      <c r="K9015" t="s">
        <v>6</v>
      </c>
      <c r="L9015">
        <v>2</v>
      </c>
      <c r="M9015" t="str">
        <f>VLOOKUP(E9015,Translations!$A$1:$B$7,2,FALSE)</f>
        <v>Sjælland</v>
      </c>
      <c r="N9015" t="str">
        <f>VLOOKUP(D9015,Translations!$I$2:$K$101,2,FALSE)</f>
        <v>Næstved</v>
      </c>
      <c r="O9015" t="str">
        <f>VLOOKUP(G9015,Translations!$M$2:$N$9,2,FALSE)</f>
        <v>[X2079] SARS-CoV-2 (RNA), Borger</v>
      </c>
      <c r="P9015" t="str">
        <f>VLOOKUP(F9015,Translations!$D$1:$F$13,2,FALSE)</f>
        <v>Ok</v>
      </c>
      <c r="Q9015" t="str">
        <f>VLOOKUP(F9015,Translations!$D$2:$G$13,4,FALSE)</f>
        <v>01 - Aktiv, bopæl i DK</v>
      </c>
      <c r="R9015" t="str">
        <f>VLOOKUP(H9015,Translations!$P$2:$Q$10,2,FALSE)</f>
        <v>2 - Selvstændigt sikret - uden lægevalg</v>
      </c>
      <c r="S9015" t="str">
        <f>VLOOKUP(F9015,Translations!$D$2:$F$13,3,FALSE)</f>
        <v>Ja</v>
      </c>
    </row>
    <row r="9016" spans="1:19" x14ac:dyDescent="0.2">
      <c r="A9016" s="3">
        <v>44013</v>
      </c>
      <c r="B9016" t="s">
        <v>727</v>
      </c>
      <c r="C9016" t="s">
        <v>728</v>
      </c>
      <c r="D9016">
        <v>376</v>
      </c>
      <c r="E9016">
        <v>1085</v>
      </c>
      <c r="F9016" t="str">
        <f t="shared" si="293"/>
        <v>01</v>
      </c>
      <c r="G9016" t="s">
        <v>513</v>
      </c>
      <c r="H9016">
        <v>1</v>
      </c>
      <c r="I9016" t="s">
        <v>6</v>
      </c>
      <c r="J9016" t="s">
        <v>5</v>
      </c>
      <c r="K9016" t="s">
        <v>6</v>
      </c>
      <c r="L9016">
        <v>196</v>
      </c>
      <c r="M9016" t="str">
        <f>VLOOKUP(E9016,Translations!$A$1:$B$7,2,FALSE)</f>
        <v>Sjælland</v>
      </c>
      <c r="N9016" t="str">
        <f>VLOOKUP(D9016,Translations!$I$2:$K$101,2,FALSE)</f>
        <v>Guldborgsund</v>
      </c>
      <c r="O9016" t="str">
        <f>VLOOKUP(G9016,Translations!$M$2:$N$9,2,FALSE)</f>
        <v>[X2079] SARS-CoV-2 (RNA), Borger</v>
      </c>
      <c r="P9016" t="str">
        <f>VLOOKUP(F9016,Translations!$D$1:$F$13,2,FALSE)</f>
        <v>Ok</v>
      </c>
      <c r="Q9016" t="str">
        <f>VLOOKUP(F9016,Translations!$D$2:$G$13,4,FALSE)</f>
        <v>01 - Aktiv, bopæl i DK</v>
      </c>
      <c r="R9016" t="str">
        <f>VLOOKUP(H9016,Translations!$P$2:$Q$10,2,FALSE)</f>
        <v>1 - Selvstændigt sikret - med lægevalg</v>
      </c>
      <c r="S9016" t="str">
        <f>VLOOKUP(F9016,Translations!$D$2:$F$13,3,FALSE)</f>
        <v>Ja</v>
      </c>
    </row>
    <row r="9017" spans="1:19" x14ac:dyDescent="0.2">
      <c r="A9017" s="3">
        <v>44013</v>
      </c>
      <c r="B9017" t="s">
        <v>727</v>
      </c>
      <c r="C9017" t="s">
        <v>728</v>
      </c>
      <c r="D9017">
        <v>390</v>
      </c>
      <c r="E9017">
        <v>1085</v>
      </c>
      <c r="F9017" t="str">
        <f t="shared" si="293"/>
        <v>01</v>
      </c>
      <c r="G9017" t="s">
        <v>513</v>
      </c>
      <c r="H9017">
        <v>1</v>
      </c>
      <c r="I9017" t="s">
        <v>6</v>
      </c>
      <c r="J9017" t="s">
        <v>5</v>
      </c>
      <c r="K9017" t="s">
        <v>6</v>
      </c>
      <c r="L9017">
        <v>160</v>
      </c>
      <c r="M9017" t="str">
        <f>VLOOKUP(E9017,Translations!$A$1:$B$7,2,FALSE)</f>
        <v>Sjælland</v>
      </c>
      <c r="N9017" t="str">
        <f>VLOOKUP(D9017,Translations!$I$2:$K$101,2,FALSE)</f>
        <v>Vordingborg</v>
      </c>
      <c r="O9017" t="str">
        <f>VLOOKUP(G9017,Translations!$M$2:$N$9,2,FALSE)</f>
        <v>[X2079] SARS-CoV-2 (RNA), Borger</v>
      </c>
      <c r="P9017" t="str">
        <f>VLOOKUP(F9017,Translations!$D$1:$F$13,2,FALSE)</f>
        <v>Ok</v>
      </c>
      <c r="Q9017" t="str">
        <f>VLOOKUP(F9017,Translations!$D$2:$G$13,4,FALSE)</f>
        <v>01 - Aktiv, bopæl i DK</v>
      </c>
      <c r="R9017" t="str">
        <f>VLOOKUP(H9017,Translations!$P$2:$Q$10,2,FALSE)</f>
        <v>1 - Selvstændigt sikret - med lægevalg</v>
      </c>
      <c r="S9017" t="str">
        <f>VLOOKUP(F9017,Translations!$D$2:$F$13,3,FALSE)</f>
        <v>Ja</v>
      </c>
    </row>
    <row r="9018" spans="1:19" x14ac:dyDescent="0.2">
      <c r="A9018" s="3">
        <v>44013</v>
      </c>
      <c r="B9018" t="s">
        <v>727</v>
      </c>
      <c r="C9018" t="s">
        <v>728</v>
      </c>
      <c r="D9018">
        <v>400</v>
      </c>
      <c r="E9018">
        <v>1084</v>
      </c>
      <c r="F9018" t="str">
        <f t="shared" si="293"/>
        <v>01</v>
      </c>
      <c r="G9018" t="s">
        <v>513</v>
      </c>
      <c r="H9018">
        <v>1</v>
      </c>
      <c r="I9018" t="s">
        <v>6</v>
      </c>
      <c r="J9018" t="s">
        <v>5</v>
      </c>
      <c r="K9018" t="s">
        <v>6</v>
      </c>
      <c r="L9018">
        <v>119</v>
      </c>
      <c r="M9018" t="str">
        <f>VLOOKUP(E9018,Translations!$A$1:$B$7,2,FALSE)</f>
        <v>Hovedstaden</v>
      </c>
      <c r="N9018" t="str">
        <f>VLOOKUP(D9018,Translations!$I$2:$K$101,2,FALSE)</f>
        <v>Bornholm</v>
      </c>
      <c r="O9018" t="str">
        <f>VLOOKUP(G9018,Translations!$M$2:$N$9,2,FALSE)</f>
        <v>[X2079] SARS-CoV-2 (RNA), Borger</v>
      </c>
      <c r="P9018" t="str">
        <f>VLOOKUP(F9018,Translations!$D$1:$F$13,2,FALSE)</f>
        <v>Ok</v>
      </c>
      <c r="Q9018" t="str">
        <f>VLOOKUP(F9018,Translations!$D$2:$G$13,4,FALSE)</f>
        <v>01 - Aktiv, bopæl i DK</v>
      </c>
      <c r="R9018" t="str">
        <f>VLOOKUP(H9018,Translations!$P$2:$Q$10,2,FALSE)</f>
        <v>1 - Selvstændigt sikret - med lægevalg</v>
      </c>
      <c r="S9018" t="str">
        <f>VLOOKUP(F9018,Translations!$D$2:$F$13,3,FALSE)</f>
        <v>Ja</v>
      </c>
    </row>
    <row r="9019" spans="1:19" x14ac:dyDescent="0.2">
      <c r="A9019" s="3">
        <v>44013</v>
      </c>
      <c r="B9019" t="s">
        <v>727</v>
      </c>
      <c r="C9019" t="s">
        <v>728</v>
      </c>
      <c r="D9019">
        <v>410</v>
      </c>
      <c r="E9019">
        <v>1083</v>
      </c>
      <c r="F9019" t="str">
        <f t="shared" si="293"/>
        <v>01</v>
      </c>
      <c r="G9019" t="s">
        <v>513</v>
      </c>
      <c r="H9019">
        <v>1</v>
      </c>
      <c r="I9019" t="s">
        <v>6</v>
      </c>
      <c r="J9019" t="s">
        <v>5</v>
      </c>
      <c r="K9019" t="s">
        <v>6</v>
      </c>
      <c r="L9019">
        <v>133</v>
      </c>
      <c r="M9019" t="str">
        <f>VLOOKUP(E9019,Translations!$A$1:$B$7,2,FALSE)</f>
        <v>Syddanmark</v>
      </c>
      <c r="N9019" t="str">
        <f>VLOOKUP(D9019,Translations!$I$2:$K$101,2,FALSE)</f>
        <v>Middelfart</v>
      </c>
      <c r="O9019" t="str">
        <f>VLOOKUP(G9019,Translations!$M$2:$N$9,2,FALSE)</f>
        <v>[X2079] SARS-CoV-2 (RNA), Borger</v>
      </c>
      <c r="P9019" t="str">
        <f>VLOOKUP(F9019,Translations!$D$1:$F$13,2,FALSE)</f>
        <v>Ok</v>
      </c>
      <c r="Q9019" t="str">
        <f>VLOOKUP(F9019,Translations!$D$2:$G$13,4,FALSE)</f>
        <v>01 - Aktiv, bopæl i DK</v>
      </c>
      <c r="R9019" t="str">
        <f>VLOOKUP(H9019,Translations!$P$2:$Q$10,2,FALSE)</f>
        <v>1 - Selvstændigt sikret - med lægevalg</v>
      </c>
      <c r="S9019" t="str">
        <f>VLOOKUP(F9019,Translations!$D$2:$F$13,3,FALSE)</f>
        <v>Ja</v>
      </c>
    </row>
    <row r="9020" spans="1:19" x14ac:dyDescent="0.2">
      <c r="A9020" s="3">
        <v>44013</v>
      </c>
      <c r="B9020" t="s">
        <v>727</v>
      </c>
      <c r="C9020" t="s">
        <v>728</v>
      </c>
      <c r="D9020">
        <v>411</v>
      </c>
      <c r="E9020">
        <v>0</v>
      </c>
      <c r="F9020" t="str">
        <f t="shared" si="293"/>
        <v>01</v>
      </c>
      <c r="G9020" t="s">
        <v>513</v>
      </c>
      <c r="H9020">
        <v>1</v>
      </c>
      <c r="I9020" t="s">
        <v>6</v>
      </c>
      <c r="J9020" t="s">
        <v>5</v>
      </c>
      <c r="K9020" t="s">
        <v>6</v>
      </c>
      <c r="L9020">
        <v>3</v>
      </c>
      <c r="M9020" t="str">
        <f>VLOOKUP(E9020,Translations!$A$1:$B$7,2,FALSE)</f>
        <v>Ukendt</v>
      </c>
      <c r="N9020" t="str">
        <f>VLOOKUP(D9020,Translations!$I$2:$K$101,2,FALSE)</f>
        <v>Christiansø</v>
      </c>
      <c r="O9020" t="str">
        <f>VLOOKUP(G9020,Translations!$M$2:$N$9,2,FALSE)</f>
        <v>[X2079] SARS-CoV-2 (RNA), Borger</v>
      </c>
      <c r="P9020" t="str">
        <f>VLOOKUP(F9020,Translations!$D$1:$F$13,2,FALSE)</f>
        <v>Ok</v>
      </c>
      <c r="Q9020" t="str">
        <f>VLOOKUP(F9020,Translations!$D$2:$G$13,4,FALSE)</f>
        <v>01 - Aktiv, bopæl i DK</v>
      </c>
      <c r="R9020" t="str">
        <f>VLOOKUP(H9020,Translations!$P$2:$Q$10,2,FALSE)</f>
        <v>1 - Selvstændigt sikret - med lægevalg</v>
      </c>
      <c r="S9020" t="str">
        <f>VLOOKUP(F9020,Translations!$D$2:$F$13,3,FALSE)</f>
        <v>Ja</v>
      </c>
    </row>
    <row r="9021" spans="1:19" x14ac:dyDescent="0.2">
      <c r="A9021" s="3">
        <v>44013</v>
      </c>
      <c r="B9021" t="s">
        <v>727</v>
      </c>
      <c r="C9021" t="s">
        <v>728</v>
      </c>
      <c r="D9021">
        <v>420</v>
      </c>
      <c r="E9021">
        <v>1083</v>
      </c>
      <c r="F9021" t="str">
        <f t="shared" si="293"/>
        <v>01</v>
      </c>
      <c r="G9021" t="s">
        <v>513</v>
      </c>
      <c r="H9021">
        <v>1</v>
      </c>
      <c r="I9021" t="s">
        <v>6</v>
      </c>
      <c r="J9021" t="s">
        <v>5</v>
      </c>
      <c r="K9021" t="s">
        <v>6</v>
      </c>
      <c r="L9021">
        <v>185</v>
      </c>
      <c r="M9021" t="str">
        <f>VLOOKUP(E9021,Translations!$A$1:$B$7,2,FALSE)</f>
        <v>Syddanmark</v>
      </c>
      <c r="N9021" t="str">
        <f>VLOOKUP(D9021,Translations!$I$2:$K$101,2,FALSE)</f>
        <v>Assens</v>
      </c>
      <c r="O9021" t="str">
        <f>VLOOKUP(G9021,Translations!$M$2:$N$9,2,FALSE)</f>
        <v>[X2079] SARS-CoV-2 (RNA), Borger</v>
      </c>
      <c r="P9021" t="str">
        <f>VLOOKUP(F9021,Translations!$D$1:$F$13,2,FALSE)</f>
        <v>Ok</v>
      </c>
      <c r="Q9021" t="str">
        <f>VLOOKUP(F9021,Translations!$D$2:$G$13,4,FALSE)</f>
        <v>01 - Aktiv, bopæl i DK</v>
      </c>
      <c r="R9021" t="str">
        <f>VLOOKUP(H9021,Translations!$P$2:$Q$10,2,FALSE)</f>
        <v>1 - Selvstændigt sikret - med lægevalg</v>
      </c>
      <c r="S9021" t="str">
        <f>VLOOKUP(F9021,Translations!$D$2:$F$13,3,FALSE)</f>
        <v>Ja</v>
      </c>
    </row>
    <row r="9022" spans="1:19" x14ac:dyDescent="0.2">
      <c r="A9022" s="3">
        <v>44013</v>
      </c>
      <c r="B9022" t="s">
        <v>727</v>
      </c>
      <c r="C9022" t="s">
        <v>728</v>
      </c>
      <c r="D9022">
        <v>430</v>
      </c>
      <c r="E9022">
        <v>1083</v>
      </c>
      <c r="F9022" t="str">
        <f t="shared" si="293"/>
        <v>01</v>
      </c>
      <c r="G9022" t="s">
        <v>513</v>
      </c>
      <c r="H9022">
        <v>1</v>
      </c>
      <c r="I9022" t="s">
        <v>6</v>
      </c>
      <c r="J9022" t="s">
        <v>5</v>
      </c>
      <c r="K9022" t="s">
        <v>6</v>
      </c>
      <c r="L9022">
        <v>196</v>
      </c>
      <c r="M9022" t="str">
        <f>VLOOKUP(E9022,Translations!$A$1:$B$7,2,FALSE)</f>
        <v>Syddanmark</v>
      </c>
      <c r="N9022" t="str">
        <f>VLOOKUP(D9022,Translations!$I$2:$K$101,2,FALSE)</f>
        <v>Faaborg-Midtfyn</v>
      </c>
      <c r="O9022" t="str">
        <f>VLOOKUP(G9022,Translations!$M$2:$N$9,2,FALSE)</f>
        <v>[X2079] SARS-CoV-2 (RNA), Borger</v>
      </c>
      <c r="P9022" t="str">
        <f>VLOOKUP(F9022,Translations!$D$1:$F$13,2,FALSE)</f>
        <v>Ok</v>
      </c>
      <c r="Q9022" t="str">
        <f>VLOOKUP(F9022,Translations!$D$2:$G$13,4,FALSE)</f>
        <v>01 - Aktiv, bopæl i DK</v>
      </c>
      <c r="R9022" t="str">
        <f>VLOOKUP(H9022,Translations!$P$2:$Q$10,2,FALSE)</f>
        <v>1 - Selvstændigt sikret - med lægevalg</v>
      </c>
      <c r="S9022" t="str">
        <f>VLOOKUP(F9022,Translations!$D$2:$F$13,3,FALSE)</f>
        <v>Ja</v>
      </c>
    </row>
    <row r="9023" spans="1:19" x14ac:dyDescent="0.2">
      <c r="A9023" s="3">
        <v>44013</v>
      </c>
      <c r="B9023" t="s">
        <v>727</v>
      </c>
      <c r="C9023" t="s">
        <v>728</v>
      </c>
      <c r="D9023">
        <v>440</v>
      </c>
      <c r="E9023">
        <v>1083</v>
      </c>
      <c r="F9023" t="str">
        <f t="shared" si="293"/>
        <v>01</v>
      </c>
      <c r="G9023" t="s">
        <v>513</v>
      </c>
      <c r="H9023">
        <v>1</v>
      </c>
      <c r="I9023" t="s">
        <v>6</v>
      </c>
      <c r="J9023" t="s">
        <v>5</v>
      </c>
      <c r="K9023" t="s">
        <v>6</v>
      </c>
      <c r="L9023">
        <v>79</v>
      </c>
      <c r="M9023" t="str">
        <f>VLOOKUP(E9023,Translations!$A$1:$B$7,2,FALSE)</f>
        <v>Syddanmark</v>
      </c>
      <c r="N9023" t="str">
        <f>VLOOKUP(D9023,Translations!$I$2:$K$101,2,FALSE)</f>
        <v>Kerteminde</v>
      </c>
      <c r="O9023" t="str">
        <f>VLOOKUP(G9023,Translations!$M$2:$N$9,2,FALSE)</f>
        <v>[X2079] SARS-CoV-2 (RNA), Borger</v>
      </c>
      <c r="P9023" t="str">
        <f>VLOOKUP(F9023,Translations!$D$1:$F$13,2,FALSE)</f>
        <v>Ok</v>
      </c>
      <c r="Q9023" t="str">
        <f>VLOOKUP(F9023,Translations!$D$2:$G$13,4,FALSE)</f>
        <v>01 - Aktiv, bopæl i DK</v>
      </c>
      <c r="R9023" t="str">
        <f>VLOOKUP(H9023,Translations!$P$2:$Q$10,2,FALSE)</f>
        <v>1 - Selvstændigt sikret - med lægevalg</v>
      </c>
      <c r="S9023" t="str">
        <f>VLOOKUP(F9023,Translations!$D$2:$F$13,3,FALSE)</f>
        <v>Ja</v>
      </c>
    </row>
    <row r="9024" spans="1:19" x14ac:dyDescent="0.2">
      <c r="A9024" s="3">
        <v>44013</v>
      </c>
      <c r="B9024" t="s">
        <v>727</v>
      </c>
      <c r="C9024" t="s">
        <v>728</v>
      </c>
      <c r="D9024">
        <v>450</v>
      </c>
      <c r="E9024">
        <v>1083</v>
      </c>
      <c r="F9024" t="str">
        <f t="shared" si="293"/>
        <v>01</v>
      </c>
      <c r="G9024" t="s">
        <v>513</v>
      </c>
      <c r="H9024">
        <v>1</v>
      </c>
      <c r="I9024" t="s">
        <v>6</v>
      </c>
      <c r="J9024" t="s">
        <v>5</v>
      </c>
      <c r="K9024" t="s">
        <v>6</v>
      </c>
      <c r="L9024">
        <v>155</v>
      </c>
      <c r="M9024" t="str">
        <f>VLOOKUP(E9024,Translations!$A$1:$B$7,2,FALSE)</f>
        <v>Syddanmark</v>
      </c>
      <c r="N9024" t="str">
        <f>VLOOKUP(D9024,Translations!$I$2:$K$101,2,FALSE)</f>
        <v>Nyborg</v>
      </c>
      <c r="O9024" t="str">
        <f>VLOOKUP(G9024,Translations!$M$2:$N$9,2,FALSE)</f>
        <v>[X2079] SARS-CoV-2 (RNA), Borger</v>
      </c>
      <c r="P9024" t="str">
        <f>VLOOKUP(F9024,Translations!$D$1:$F$13,2,FALSE)</f>
        <v>Ok</v>
      </c>
      <c r="Q9024" t="str">
        <f>VLOOKUP(F9024,Translations!$D$2:$G$13,4,FALSE)</f>
        <v>01 - Aktiv, bopæl i DK</v>
      </c>
      <c r="R9024" t="str">
        <f>VLOOKUP(H9024,Translations!$P$2:$Q$10,2,FALSE)</f>
        <v>1 - Selvstændigt sikret - med lægevalg</v>
      </c>
      <c r="S9024" t="str">
        <f>VLOOKUP(F9024,Translations!$D$2:$F$13,3,FALSE)</f>
        <v>Ja</v>
      </c>
    </row>
    <row r="9025" spans="1:19" x14ac:dyDescent="0.2">
      <c r="A9025" s="3">
        <v>44013</v>
      </c>
      <c r="B9025" t="s">
        <v>727</v>
      </c>
      <c r="C9025" t="s">
        <v>728</v>
      </c>
      <c r="D9025">
        <v>461</v>
      </c>
      <c r="E9025">
        <v>1083</v>
      </c>
      <c r="F9025" t="str">
        <f t="shared" si="293"/>
        <v>01</v>
      </c>
      <c r="G9025" t="s">
        <v>513</v>
      </c>
      <c r="H9025">
        <v>1</v>
      </c>
      <c r="I9025" t="s">
        <v>6</v>
      </c>
      <c r="J9025" t="s">
        <v>5</v>
      </c>
      <c r="K9025" t="s">
        <v>6</v>
      </c>
      <c r="L9025">
        <v>616</v>
      </c>
      <c r="M9025" t="str">
        <f>VLOOKUP(E9025,Translations!$A$1:$B$7,2,FALSE)</f>
        <v>Syddanmark</v>
      </c>
      <c r="N9025" t="str">
        <f>VLOOKUP(D9025,Translations!$I$2:$K$101,2,FALSE)</f>
        <v>Odense</v>
      </c>
      <c r="O9025" t="str">
        <f>VLOOKUP(G9025,Translations!$M$2:$N$9,2,FALSE)</f>
        <v>[X2079] SARS-CoV-2 (RNA), Borger</v>
      </c>
      <c r="P9025" t="str">
        <f>VLOOKUP(F9025,Translations!$D$1:$F$13,2,FALSE)</f>
        <v>Ok</v>
      </c>
      <c r="Q9025" t="str">
        <f>VLOOKUP(F9025,Translations!$D$2:$G$13,4,FALSE)</f>
        <v>01 - Aktiv, bopæl i DK</v>
      </c>
      <c r="R9025" t="str">
        <f>VLOOKUP(H9025,Translations!$P$2:$Q$10,2,FALSE)</f>
        <v>1 - Selvstændigt sikret - med lægevalg</v>
      </c>
      <c r="S9025" t="str">
        <f>VLOOKUP(F9025,Translations!$D$2:$F$13,3,FALSE)</f>
        <v>Ja</v>
      </c>
    </row>
    <row r="9026" spans="1:19" x14ac:dyDescent="0.2">
      <c r="A9026" s="3">
        <v>44013</v>
      </c>
      <c r="B9026" t="s">
        <v>727</v>
      </c>
      <c r="C9026" t="s">
        <v>728</v>
      </c>
      <c r="D9026">
        <v>479</v>
      </c>
      <c r="E9026">
        <v>1083</v>
      </c>
      <c r="F9026" t="str">
        <f t="shared" ref="F9026:F9057" si="294">"01"</f>
        <v>01</v>
      </c>
      <c r="G9026" t="s">
        <v>513</v>
      </c>
      <c r="H9026">
        <v>1</v>
      </c>
      <c r="I9026" t="s">
        <v>6</v>
      </c>
      <c r="J9026" t="s">
        <v>5</v>
      </c>
      <c r="K9026" t="s">
        <v>6</v>
      </c>
      <c r="L9026">
        <v>192</v>
      </c>
      <c r="M9026" t="str">
        <f>VLOOKUP(E9026,Translations!$A$1:$B$7,2,FALSE)</f>
        <v>Syddanmark</v>
      </c>
      <c r="N9026" t="str">
        <f>VLOOKUP(D9026,Translations!$I$2:$K$101,2,FALSE)</f>
        <v>Svendborg</v>
      </c>
      <c r="O9026" t="str">
        <f>VLOOKUP(G9026,Translations!$M$2:$N$9,2,FALSE)</f>
        <v>[X2079] SARS-CoV-2 (RNA), Borger</v>
      </c>
      <c r="P9026" t="str">
        <f>VLOOKUP(F9026,Translations!$D$1:$F$13,2,FALSE)</f>
        <v>Ok</v>
      </c>
      <c r="Q9026" t="str">
        <f>VLOOKUP(F9026,Translations!$D$2:$G$13,4,FALSE)</f>
        <v>01 - Aktiv, bopæl i DK</v>
      </c>
      <c r="R9026" t="str">
        <f>VLOOKUP(H9026,Translations!$P$2:$Q$10,2,FALSE)</f>
        <v>1 - Selvstændigt sikret - med lægevalg</v>
      </c>
      <c r="S9026" t="str">
        <f>VLOOKUP(F9026,Translations!$D$2:$F$13,3,FALSE)</f>
        <v>Ja</v>
      </c>
    </row>
    <row r="9027" spans="1:19" x14ac:dyDescent="0.2">
      <c r="A9027" s="3">
        <v>44013</v>
      </c>
      <c r="B9027" t="s">
        <v>727</v>
      </c>
      <c r="C9027" t="s">
        <v>728</v>
      </c>
      <c r="D9027">
        <v>480</v>
      </c>
      <c r="E9027">
        <v>1083</v>
      </c>
      <c r="F9027" t="str">
        <f t="shared" si="294"/>
        <v>01</v>
      </c>
      <c r="G9027" t="s">
        <v>513</v>
      </c>
      <c r="H9027">
        <v>1</v>
      </c>
      <c r="I9027" t="s">
        <v>6</v>
      </c>
      <c r="J9027" t="s">
        <v>5</v>
      </c>
      <c r="K9027" t="s">
        <v>6</v>
      </c>
      <c r="L9027">
        <v>111</v>
      </c>
      <c r="M9027" t="str">
        <f>VLOOKUP(E9027,Translations!$A$1:$B$7,2,FALSE)</f>
        <v>Syddanmark</v>
      </c>
      <c r="N9027" t="str">
        <f>VLOOKUP(D9027,Translations!$I$2:$K$101,2,FALSE)</f>
        <v>Nordfyns</v>
      </c>
      <c r="O9027" t="str">
        <f>VLOOKUP(G9027,Translations!$M$2:$N$9,2,FALSE)</f>
        <v>[X2079] SARS-CoV-2 (RNA), Borger</v>
      </c>
      <c r="P9027" t="str">
        <f>VLOOKUP(F9027,Translations!$D$1:$F$13,2,FALSE)</f>
        <v>Ok</v>
      </c>
      <c r="Q9027" t="str">
        <f>VLOOKUP(F9027,Translations!$D$2:$G$13,4,FALSE)</f>
        <v>01 - Aktiv, bopæl i DK</v>
      </c>
      <c r="R9027" t="str">
        <f>VLOOKUP(H9027,Translations!$P$2:$Q$10,2,FALSE)</f>
        <v>1 - Selvstændigt sikret - med lægevalg</v>
      </c>
      <c r="S9027" t="str">
        <f>VLOOKUP(F9027,Translations!$D$2:$F$13,3,FALSE)</f>
        <v>Ja</v>
      </c>
    </row>
    <row r="9028" spans="1:19" x14ac:dyDescent="0.2">
      <c r="A9028" s="3">
        <v>44013</v>
      </c>
      <c r="B9028" t="s">
        <v>727</v>
      </c>
      <c r="C9028" t="s">
        <v>728</v>
      </c>
      <c r="D9028">
        <v>482</v>
      </c>
      <c r="E9028">
        <v>1083</v>
      </c>
      <c r="F9028" t="str">
        <f t="shared" si="294"/>
        <v>01</v>
      </c>
      <c r="G9028" t="s">
        <v>513</v>
      </c>
      <c r="H9028">
        <v>1</v>
      </c>
      <c r="I9028" t="s">
        <v>6</v>
      </c>
      <c r="J9028" t="s">
        <v>5</v>
      </c>
      <c r="K9028" t="s">
        <v>6</v>
      </c>
      <c r="L9028">
        <v>41</v>
      </c>
      <c r="M9028" t="str">
        <f>VLOOKUP(E9028,Translations!$A$1:$B$7,2,FALSE)</f>
        <v>Syddanmark</v>
      </c>
      <c r="N9028" t="str">
        <f>VLOOKUP(D9028,Translations!$I$2:$K$101,2,FALSE)</f>
        <v>Langeland</v>
      </c>
      <c r="O9028" t="str">
        <f>VLOOKUP(G9028,Translations!$M$2:$N$9,2,FALSE)</f>
        <v>[X2079] SARS-CoV-2 (RNA), Borger</v>
      </c>
      <c r="P9028" t="str">
        <f>VLOOKUP(F9028,Translations!$D$1:$F$13,2,FALSE)</f>
        <v>Ok</v>
      </c>
      <c r="Q9028" t="str">
        <f>VLOOKUP(F9028,Translations!$D$2:$G$13,4,FALSE)</f>
        <v>01 - Aktiv, bopæl i DK</v>
      </c>
      <c r="R9028" t="str">
        <f>VLOOKUP(H9028,Translations!$P$2:$Q$10,2,FALSE)</f>
        <v>1 - Selvstændigt sikret - med lægevalg</v>
      </c>
      <c r="S9028" t="str">
        <f>VLOOKUP(F9028,Translations!$D$2:$F$13,3,FALSE)</f>
        <v>Ja</v>
      </c>
    </row>
    <row r="9029" spans="1:19" x14ac:dyDescent="0.2">
      <c r="A9029" s="3">
        <v>44013</v>
      </c>
      <c r="B9029" t="s">
        <v>727</v>
      </c>
      <c r="C9029" t="s">
        <v>728</v>
      </c>
      <c r="D9029">
        <v>492</v>
      </c>
      <c r="E9029">
        <v>1083</v>
      </c>
      <c r="F9029" t="str">
        <f t="shared" si="294"/>
        <v>01</v>
      </c>
      <c r="G9029" t="s">
        <v>513</v>
      </c>
      <c r="H9029">
        <v>1</v>
      </c>
      <c r="I9029" t="s">
        <v>6</v>
      </c>
      <c r="J9029" t="s">
        <v>5</v>
      </c>
      <c r="K9029" t="s">
        <v>6</v>
      </c>
      <c r="L9029">
        <v>12</v>
      </c>
      <c r="M9029" t="str">
        <f>VLOOKUP(E9029,Translations!$A$1:$B$7,2,FALSE)</f>
        <v>Syddanmark</v>
      </c>
      <c r="N9029" t="str">
        <f>VLOOKUP(D9029,Translations!$I$2:$K$101,2,FALSE)</f>
        <v>Ærø</v>
      </c>
      <c r="O9029" t="str">
        <f>VLOOKUP(G9029,Translations!$M$2:$N$9,2,FALSE)</f>
        <v>[X2079] SARS-CoV-2 (RNA), Borger</v>
      </c>
      <c r="P9029" t="str">
        <f>VLOOKUP(F9029,Translations!$D$1:$F$13,2,FALSE)</f>
        <v>Ok</v>
      </c>
      <c r="Q9029" t="str">
        <f>VLOOKUP(F9029,Translations!$D$2:$G$13,4,FALSE)</f>
        <v>01 - Aktiv, bopæl i DK</v>
      </c>
      <c r="R9029" t="str">
        <f>VLOOKUP(H9029,Translations!$P$2:$Q$10,2,FALSE)</f>
        <v>1 - Selvstændigt sikret - med lægevalg</v>
      </c>
      <c r="S9029" t="str">
        <f>VLOOKUP(F9029,Translations!$D$2:$F$13,3,FALSE)</f>
        <v>Ja</v>
      </c>
    </row>
    <row r="9030" spans="1:19" x14ac:dyDescent="0.2">
      <c r="A9030" s="3">
        <v>44013</v>
      </c>
      <c r="B9030" t="s">
        <v>727</v>
      </c>
      <c r="C9030" t="s">
        <v>728</v>
      </c>
      <c r="D9030">
        <v>510</v>
      </c>
      <c r="E9030">
        <v>1083</v>
      </c>
      <c r="F9030" t="str">
        <f t="shared" si="294"/>
        <v>01</v>
      </c>
      <c r="G9030" t="s">
        <v>513</v>
      </c>
      <c r="H9030">
        <v>1</v>
      </c>
      <c r="I9030" t="s">
        <v>6</v>
      </c>
      <c r="J9030" t="s">
        <v>5</v>
      </c>
      <c r="K9030" t="s">
        <v>6</v>
      </c>
      <c r="L9030">
        <v>212</v>
      </c>
      <c r="M9030" t="str">
        <f>VLOOKUP(E9030,Translations!$A$1:$B$7,2,FALSE)</f>
        <v>Syddanmark</v>
      </c>
      <c r="N9030" t="str">
        <f>VLOOKUP(D9030,Translations!$I$2:$K$101,2,FALSE)</f>
        <v>Haderslev</v>
      </c>
      <c r="O9030" t="str">
        <f>VLOOKUP(G9030,Translations!$M$2:$N$9,2,FALSE)</f>
        <v>[X2079] SARS-CoV-2 (RNA), Borger</v>
      </c>
      <c r="P9030" t="str">
        <f>VLOOKUP(F9030,Translations!$D$1:$F$13,2,FALSE)</f>
        <v>Ok</v>
      </c>
      <c r="Q9030" t="str">
        <f>VLOOKUP(F9030,Translations!$D$2:$G$13,4,FALSE)</f>
        <v>01 - Aktiv, bopæl i DK</v>
      </c>
      <c r="R9030" t="str">
        <f>VLOOKUP(H9030,Translations!$P$2:$Q$10,2,FALSE)</f>
        <v>1 - Selvstændigt sikret - med lægevalg</v>
      </c>
      <c r="S9030" t="str">
        <f>VLOOKUP(F9030,Translations!$D$2:$F$13,3,FALSE)</f>
        <v>Ja</v>
      </c>
    </row>
    <row r="9031" spans="1:19" x14ac:dyDescent="0.2">
      <c r="A9031" s="3">
        <v>44013</v>
      </c>
      <c r="B9031" t="s">
        <v>727</v>
      </c>
      <c r="C9031" t="s">
        <v>728</v>
      </c>
      <c r="D9031">
        <v>530</v>
      </c>
      <c r="E9031">
        <v>1083</v>
      </c>
      <c r="F9031" t="str">
        <f t="shared" si="294"/>
        <v>01</v>
      </c>
      <c r="G9031" t="s">
        <v>513</v>
      </c>
      <c r="H9031">
        <v>1</v>
      </c>
      <c r="I9031" t="s">
        <v>6</v>
      </c>
      <c r="J9031" t="s">
        <v>5</v>
      </c>
      <c r="K9031" t="s">
        <v>6</v>
      </c>
      <c r="L9031">
        <v>116</v>
      </c>
      <c r="M9031" t="str">
        <f>VLOOKUP(E9031,Translations!$A$1:$B$7,2,FALSE)</f>
        <v>Syddanmark</v>
      </c>
      <c r="N9031" t="str">
        <f>VLOOKUP(D9031,Translations!$I$2:$K$101,2,FALSE)</f>
        <v>Billund</v>
      </c>
      <c r="O9031" t="str">
        <f>VLOOKUP(G9031,Translations!$M$2:$N$9,2,FALSE)</f>
        <v>[X2079] SARS-CoV-2 (RNA), Borger</v>
      </c>
      <c r="P9031" t="str">
        <f>VLOOKUP(F9031,Translations!$D$1:$F$13,2,FALSE)</f>
        <v>Ok</v>
      </c>
      <c r="Q9031" t="str">
        <f>VLOOKUP(F9031,Translations!$D$2:$G$13,4,FALSE)</f>
        <v>01 - Aktiv, bopæl i DK</v>
      </c>
      <c r="R9031" t="str">
        <f>VLOOKUP(H9031,Translations!$P$2:$Q$10,2,FALSE)</f>
        <v>1 - Selvstændigt sikret - med lægevalg</v>
      </c>
      <c r="S9031" t="str">
        <f>VLOOKUP(F9031,Translations!$D$2:$F$13,3,FALSE)</f>
        <v>Ja</v>
      </c>
    </row>
    <row r="9032" spans="1:19" x14ac:dyDescent="0.2">
      <c r="A9032" s="3">
        <v>44013</v>
      </c>
      <c r="B9032" t="s">
        <v>727</v>
      </c>
      <c r="C9032" t="s">
        <v>728</v>
      </c>
      <c r="D9032">
        <v>540</v>
      </c>
      <c r="E9032">
        <v>1083</v>
      </c>
      <c r="F9032" t="str">
        <f t="shared" si="294"/>
        <v>01</v>
      </c>
      <c r="G9032" t="s">
        <v>513</v>
      </c>
      <c r="H9032">
        <v>1</v>
      </c>
      <c r="I9032" t="s">
        <v>6</v>
      </c>
      <c r="J9032" t="s">
        <v>5</v>
      </c>
      <c r="K9032" t="s">
        <v>6</v>
      </c>
      <c r="L9032">
        <v>263</v>
      </c>
      <c r="M9032" t="str">
        <f>VLOOKUP(E9032,Translations!$A$1:$B$7,2,FALSE)</f>
        <v>Syddanmark</v>
      </c>
      <c r="N9032" t="str">
        <f>VLOOKUP(D9032,Translations!$I$2:$K$101,2,FALSE)</f>
        <v>Sønderborg</v>
      </c>
      <c r="O9032" t="str">
        <f>VLOOKUP(G9032,Translations!$M$2:$N$9,2,FALSE)</f>
        <v>[X2079] SARS-CoV-2 (RNA), Borger</v>
      </c>
      <c r="P9032" t="str">
        <f>VLOOKUP(F9032,Translations!$D$1:$F$13,2,FALSE)</f>
        <v>Ok</v>
      </c>
      <c r="Q9032" t="str">
        <f>VLOOKUP(F9032,Translations!$D$2:$G$13,4,FALSE)</f>
        <v>01 - Aktiv, bopæl i DK</v>
      </c>
      <c r="R9032" t="str">
        <f>VLOOKUP(H9032,Translations!$P$2:$Q$10,2,FALSE)</f>
        <v>1 - Selvstændigt sikret - med lægevalg</v>
      </c>
      <c r="S9032" t="str">
        <f>VLOOKUP(F9032,Translations!$D$2:$F$13,3,FALSE)</f>
        <v>Ja</v>
      </c>
    </row>
    <row r="9033" spans="1:19" x14ac:dyDescent="0.2">
      <c r="A9033" s="3">
        <v>44013</v>
      </c>
      <c r="B9033" t="s">
        <v>727</v>
      </c>
      <c r="C9033" t="s">
        <v>728</v>
      </c>
      <c r="D9033">
        <v>540</v>
      </c>
      <c r="E9033">
        <v>1083</v>
      </c>
      <c r="F9033" t="str">
        <f t="shared" si="294"/>
        <v>01</v>
      </c>
      <c r="G9033" t="s">
        <v>513</v>
      </c>
      <c r="H9033">
        <v>2</v>
      </c>
      <c r="I9033" t="s">
        <v>6</v>
      </c>
      <c r="J9033" t="s">
        <v>5</v>
      </c>
      <c r="K9033" t="s">
        <v>6</v>
      </c>
      <c r="L9033">
        <v>1</v>
      </c>
      <c r="M9033" t="str">
        <f>VLOOKUP(E9033,Translations!$A$1:$B$7,2,FALSE)</f>
        <v>Syddanmark</v>
      </c>
      <c r="N9033" t="str">
        <f>VLOOKUP(D9033,Translations!$I$2:$K$101,2,FALSE)</f>
        <v>Sønderborg</v>
      </c>
      <c r="O9033" t="str">
        <f>VLOOKUP(G9033,Translations!$M$2:$N$9,2,FALSE)</f>
        <v>[X2079] SARS-CoV-2 (RNA), Borger</v>
      </c>
      <c r="P9033" t="str">
        <f>VLOOKUP(F9033,Translations!$D$1:$F$13,2,FALSE)</f>
        <v>Ok</v>
      </c>
      <c r="Q9033" t="str">
        <f>VLOOKUP(F9033,Translations!$D$2:$G$13,4,FALSE)</f>
        <v>01 - Aktiv, bopæl i DK</v>
      </c>
      <c r="R9033" t="str">
        <f>VLOOKUP(H9033,Translations!$P$2:$Q$10,2,FALSE)</f>
        <v>2 - Selvstændigt sikret - uden lægevalg</v>
      </c>
      <c r="S9033" t="str">
        <f>VLOOKUP(F9033,Translations!$D$2:$F$13,3,FALSE)</f>
        <v>Ja</v>
      </c>
    </row>
    <row r="9034" spans="1:19" x14ac:dyDescent="0.2">
      <c r="A9034" s="3">
        <v>44013</v>
      </c>
      <c r="B9034" t="s">
        <v>727</v>
      </c>
      <c r="C9034" t="s">
        <v>728</v>
      </c>
      <c r="D9034">
        <v>550</v>
      </c>
      <c r="E9034">
        <v>1083</v>
      </c>
      <c r="F9034" t="str">
        <f t="shared" si="294"/>
        <v>01</v>
      </c>
      <c r="G9034" t="s">
        <v>513</v>
      </c>
      <c r="H9034">
        <v>1</v>
      </c>
      <c r="I9034" t="s">
        <v>6</v>
      </c>
      <c r="J9034" t="s">
        <v>5</v>
      </c>
      <c r="K9034" t="s">
        <v>6</v>
      </c>
      <c r="L9034">
        <v>142</v>
      </c>
      <c r="M9034" t="str">
        <f>VLOOKUP(E9034,Translations!$A$1:$B$7,2,FALSE)</f>
        <v>Syddanmark</v>
      </c>
      <c r="N9034" t="str">
        <f>VLOOKUP(D9034,Translations!$I$2:$K$101,2,FALSE)</f>
        <v>Tønder</v>
      </c>
      <c r="O9034" t="str">
        <f>VLOOKUP(G9034,Translations!$M$2:$N$9,2,FALSE)</f>
        <v>[X2079] SARS-CoV-2 (RNA), Borger</v>
      </c>
      <c r="P9034" t="str">
        <f>VLOOKUP(F9034,Translations!$D$1:$F$13,2,FALSE)</f>
        <v>Ok</v>
      </c>
      <c r="Q9034" t="str">
        <f>VLOOKUP(F9034,Translations!$D$2:$G$13,4,FALSE)</f>
        <v>01 - Aktiv, bopæl i DK</v>
      </c>
      <c r="R9034" t="str">
        <f>VLOOKUP(H9034,Translations!$P$2:$Q$10,2,FALSE)</f>
        <v>1 - Selvstændigt sikret - med lægevalg</v>
      </c>
      <c r="S9034" t="str">
        <f>VLOOKUP(F9034,Translations!$D$2:$F$13,3,FALSE)</f>
        <v>Ja</v>
      </c>
    </row>
    <row r="9035" spans="1:19" x14ac:dyDescent="0.2">
      <c r="A9035" s="3">
        <v>44013</v>
      </c>
      <c r="B9035" t="s">
        <v>727</v>
      </c>
      <c r="C9035" t="s">
        <v>728</v>
      </c>
      <c r="D9035">
        <v>561</v>
      </c>
      <c r="E9035">
        <v>1083</v>
      </c>
      <c r="F9035" t="str">
        <f t="shared" si="294"/>
        <v>01</v>
      </c>
      <c r="G9035" t="s">
        <v>513</v>
      </c>
      <c r="H9035">
        <v>1</v>
      </c>
      <c r="I9035" t="s">
        <v>6</v>
      </c>
      <c r="J9035" t="s">
        <v>5</v>
      </c>
      <c r="K9035" t="s">
        <v>6</v>
      </c>
      <c r="L9035">
        <v>410</v>
      </c>
      <c r="M9035" t="str">
        <f>VLOOKUP(E9035,Translations!$A$1:$B$7,2,FALSE)</f>
        <v>Syddanmark</v>
      </c>
      <c r="N9035" t="str">
        <f>VLOOKUP(D9035,Translations!$I$2:$K$101,2,FALSE)</f>
        <v>Esbjerg</v>
      </c>
      <c r="O9035" t="str">
        <f>VLOOKUP(G9035,Translations!$M$2:$N$9,2,FALSE)</f>
        <v>[X2079] SARS-CoV-2 (RNA), Borger</v>
      </c>
      <c r="P9035" t="str">
        <f>VLOOKUP(F9035,Translations!$D$1:$F$13,2,FALSE)</f>
        <v>Ok</v>
      </c>
      <c r="Q9035" t="str">
        <f>VLOOKUP(F9035,Translations!$D$2:$G$13,4,FALSE)</f>
        <v>01 - Aktiv, bopæl i DK</v>
      </c>
      <c r="R9035" t="str">
        <f>VLOOKUP(H9035,Translations!$P$2:$Q$10,2,FALSE)</f>
        <v>1 - Selvstændigt sikret - med lægevalg</v>
      </c>
      <c r="S9035" t="str">
        <f>VLOOKUP(F9035,Translations!$D$2:$F$13,3,FALSE)</f>
        <v>Ja</v>
      </c>
    </row>
    <row r="9036" spans="1:19" x14ac:dyDescent="0.2">
      <c r="A9036" s="3">
        <v>44013</v>
      </c>
      <c r="B9036" t="s">
        <v>727</v>
      </c>
      <c r="C9036" t="s">
        <v>728</v>
      </c>
      <c r="D9036">
        <v>563</v>
      </c>
      <c r="E9036">
        <v>1083</v>
      </c>
      <c r="F9036" t="str">
        <f t="shared" si="294"/>
        <v>01</v>
      </c>
      <c r="G9036" t="s">
        <v>513</v>
      </c>
      <c r="H9036">
        <v>1</v>
      </c>
      <c r="I9036" t="s">
        <v>6</v>
      </c>
      <c r="J9036" t="s">
        <v>5</v>
      </c>
      <c r="K9036" t="s">
        <v>6</v>
      </c>
      <c r="L9036">
        <v>12</v>
      </c>
      <c r="M9036" t="str">
        <f>VLOOKUP(E9036,Translations!$A$1:$B$7,2,FALSE)</f>
        <v>Syddanmark</v>
      </c>
      <c r="N9036" t="str">
        <f>VLOOKUP(D9036,Translations!$I$2:$K$101,2,FALSE)</f>
        <v>Fanø</v>
      </c>
      <c r="O9036" t="str">
        <f>VLOOKUP(G9036,Translations!$M$2:$N$9,2,FALSE)</f>
        <v>[X2079] SARS-CoV-2 (RNA), Borger</v>
      </c>
      <c r="P9036" t="str">
        <f>VLOOKUP(F9036,Translations!$D$1:$F$13,2,FALSE)</f>
        <v>Ok</v>
      </c>
      <c r="Q9036" t="str">
        <f>VLOOKUP(F9036,Translations!$D$2:$G$13,4,FALSE)</f>
        <v>01 - Aktiv, bopæl i DK</v>
      </c>
      <c r="R9036" t="str">
        <f>VLOOKUP(H9036,Translations!$P$2:$Q$10,2,FALSE)</f>
        <v>1 - Selvstændigt sikret - med lægevalg</v>
      </c>
      <c r="S9036" t="str">
        <f>VLOOKUP(F9036,Translations!$D$2:$F$13,3,FALSE)</f>
        <v>Ja</v>
      </c>
    </row>
    <row r="9037" spans="1:19" x14ac:dyDescent="0.2">
      <c r="A9037" s="3">
        <v>44013</v>
      </c>
      <c r="B9037" t="s">
        <v>727</v>
      </c>
      <c r="C9037" t="s">
        <v>728</v>
      </c>
      <c r="D9037">
        <v>573</v>
      </c>
      <c r="E9037">
        <v>1083</v>
      </c>
      <c r="F9037" t="str">
        <f t="shared" si="294"/>
        <v>01</v>
      </c>
      <c r="G9037" t="s">
        <v>513</v>
      </c>
      <c r="H9037">
        <v>1</v>
      </c>
      <c r="I9037" t="s">
        <v>6</v>
      </c>
      <c r="J9037" t="s">
        <v>5</v>
      </c>
      <c r="K9037" t="s">
        <v>6</v>
      </c>
      <c r="L9037">
        <v>154</v>
      </c>
      <c r="M9037" t="str">
        <f>VLOOKUP(E9037,Translations!$A$1:$B$7,2,FALSE)</f>
        <v>Syddanmark</v>
      </c>
      <c r="N9037" t="str">
        <f>VLOOKUP(D9037,Translations!$I$2:$K$101,2,FALSE)</f>
        <v>Varde</v>
      </c>
      <c r="O9037" t="str">
        <f>VLOOKUP(G9037,Translations!$M$2:$N$9,2,FALSE)</f>
        <v>[X2079] SARS-CoV-2 (RNA), Borger</v>
      </c>
      <c r="P9037" t="str">
        <f>VLOOKUP(F9037,Translations!$D$1:$F$13,2,FALSE)</f>
        <v>Ok</v>
      </c>
      <c r="Q9037" t="str">
        <f>VLOOKUP(F9037,Translations!$D$2:$G$13,4,FALSE)</f>
        <v>01 - Aktiv, bopæl i DK</v>
      </c>
      <c r="R9037" t="str">
        <f>VLOOKUP(H9037,Translations!$P$2:$Q$10,2,FALSE)</f>
        <v>1 - Selvstændigt sikret - med lægevalg</v>
      </c>
      <c r="S9037" t="str">
        <f>VLOOKUP(F9037,Translations!$D$2:$F$13,3,FALSE)</f>
        <v>Ja</v>
      </c>
    </row>
    <row r="9038" spans="1:19" x14ac:dyDescent="0.2">
      <c r="A9038" s="3">
        <v>44013</v>
      </c>
      <c r="B9038" t="s">
        <v>727</v>
      </c>
      <c r="C9038" t="s">
        <v>728</v>
      </c>
      <c r="D9038">
        <v>575</v>
      </c>
      <c r="E9038">
        <v>1083</v>
      </c>
      <c r="F9038" t="str">
        <f t="shared" si="294"/>
        <v>01</v>
      </c>
      <c r="G9038" t="s">
        <v>513</v>
      </c>
      <c r="H9038">
        <v>1</v>
      </c>
      <c r="I9038" t="s">
        <v>6</v>
      </c>
      <c r="J9038" t="s">
        <v>5</v>
      </c>
      <c r="K9038" t="s">
        <v>6</v>
      </c>
      <c r="L9038">
        <v>167</v>
      </c>
      <c r="M9038" t="str">
        <f>VLOOKUP(E9038,Translations!$A$1:$B$7,2,FALSE)</f>
        <v>Syddanmark</v>
      </c>
      <c r="N9038" t="str">
        <f>VLOOKUP(D9038,Translations!$I$2:$K$101,2,FALSE)</f>
        <v>Vejen</v>
      </c>
      <c r="O9038" t="str">
        <f>VLOOKUP(G9038,Translations!$M$2:$N$9,2,FALSE)</f>
        <v>[X2079] SARS-CoV-2 (RNA), Borger</v>
      </c>
      <c r="P9038" t="str">
        <f>VLOOKUP(F9038,Translations!$D$1:$F$13,2,FALSE)</f>
        <v>Ok</v>
      </c>
      <c r="Q9038" t="str">
        <f>VLOOKUP(F9038,Translations!$D$2:$G$13,4,FALSE)</f>
        <v>01 - Aktiv, bopæl i DK</v>
      </c>
      <c r="R9038" t="str">
        <f>VLOOKUP(H9038,Translations!$P$2:$Q$10,2,FALSE)</f>
        <v>1 - Selvstændigt sikret - med lægevalg</v>
      </c>
      <c r="S9038" t="str">
        <f>VLOOKUP(F9038,Translations!$D$2:$F$13,3,FALSE)</f>
        <v>Ja</v>
      </c>
    </row>
    <row r="9039" spans="1:19" x14ac:dyDescent="0.2">
      <c r="A9039" s="3">
        <v>44013</v>
      </c>
      <c r="B9039" t="s">
        <v>727</v>
      </c>
      <c r="C9039" t="s">
        <v>728</v>
      </c>
      <c r="D9039">
        <v>580</v>
      </c>
      <c r="E9039">
        <v>1083</v>
      </c>
      <c r="F9039" t="str">
        <f t="shared" si="294"/>
        <v>01</v>
      </c>
      <c r="G9039" t="s">
        <v>513</v>
      </c>
      <c r="H9039">
        <v>1</v>
      </c>
      <c r="I9039" t="s">
        <v>6</v>
      </c>
      <c r="J9039" t="s">
        <v>5</v>
      </c>
      <c r="K9039" t="s">
        <v>6</v>
      </c>
      <c r="L9039">
        <v>214</v>
      </c>
      <c r="M9039" t="str">
        <f>VLOOKUP(E9039,Translations!$A$1:$B$7,2,FALSE)</f>
        <v>Syddanmark</v>
      </c>
      <c r="N9039" t="str">
        <f>VLOOKUP(D9039,Translations!$I$2:$K$101,2,FALSE)</f>
        <v>Aabenraa</v>
      </c>
      <c r="O9039" t="str">
        <f>VLOOKUP(G9039,Translations!$M$2:$N$9,2,FALSE)</f>
        <v>[X2079] SARS-CoV-2 (RNA), Borger</v>
      </c>
      <c r="P9039" t="str">
        <f>VLOOKUP(F9039,Translations!$D$1:$F$13,2,FALSE)</f>
        <v>Ok</v>
      </c>
      <c r="Q9039" t="str">
        <f>VLOOKUP(F9039,Translations!$D$2:$G$13,4,FALSE)</f>
        <v>01 - Aktiv, bopæl i DK</v>
      </c>
      <c r="R9039" t="str">
        <f>VLOOKUP(H9039,Translations!$P$2:$Q$10,2,FALSE)</f>
        <v>1 - Selvstændigt sikret - med lægevalg</v>
      </c>
      <c r="S9039" t="str">
        <f>VLOOKUP(F9039,Translations!$D$2:$F$13,3,FALSE)</f>
        <v>Ja</v>
      </c>
    </row>
    <row r="9040" spans="1:19" x14ac:dyDescent="0.2">
      <c r="A9040" s="3">
        <v>44013</v>
      </c>
      <c r="B9040" t="s">
        <v>727</v>
      </c>
      <c r="C9040" t="s">
        <v>728</v>
      </c>
      <c r="D9040">
        <v>607</v>
      </c>
      <c r="E9040">
        <v>1083</v>
      </c>
      <c r="F9040" t="str">
        <f t="shared" si="294"/>
        <v>01</v>
      </c>
      <c r="G9040" t="s">
        <v>513</v>
      </c>
      <c r="H9040">
        <v>1</v>
      </c>
      <c r="I9040" t="s">
        <v>6</v>
      </c>
      <c r="J9040" t="s">
        <v>5</v>
      </c>
      <c r="K9040" t="s">
        <v>6</v>
      </c>
      <c r="L9040">
        <v>167</v>
      </c>
      <c r="M9040" t="str">
        <f>VLOOKUP(E9040,Translations!$A$1:$B$7,2,FALSE)</f>
        <v>Syddanmark</v>
      </c>
      <c r="N9040" t="str">
        <f>VLOOKUP(D9040,Translations!$I$2:$K$101,2,FALSE)</f>
        <v>Fredericia</v>
      </c>
      <c r="O9040" t="str">
        <f>VLOOKUP(G9040,Translations!$M$2:$N$9,2,FALSE)</f>
        <v>[X2079] SARS-CoV-2 (RNA), Borger</v>
      </c>
      <c r="P9040" t="str">
        <f>VLOOKUP(F9040,Translations!$D$1:$F$13,2,FALSE)</f>
        <v>Ok</v>
      </c>
      <c r="Q9040" t="str">
        <f>VLOOKUP(F9040,Translations!$D$2:$G$13,4,FALSE)</f>
        <v>01 - Aktiv, bopæl i DK</v>
      </c>
      <c r="R9040" t="str">
        <f>VLOOKUP(H9040,Translations!$P$2:$Q$10,2,FALSE)</f>
        <v>1 - Selvstændigt sikret - med lægevalg</v>
      </c>
      <c r="S9040" t="str">
        <f>VLOOKUP(F9040,Translations!$D$2:$F$13,3,FALSE)</f>
        <v>Ja</v>
      </c>
    </row>
    <row r="9041" spans="1:19" x14ac:dyDescent="0.2">
      <c r="A9041" s="3">
        <v>44013</v>
      </c>
      <c r="B9041" t="s">
        <v>727</v>
      </c>
      <c r="C9041" t="s">
        <v>728</v>
      </c>
      <c r="D9041">
        <v>615</v>
      </c>
      <c r="E9041">
        <v>1082</v>
      </c>
      <c r="F9041" t="str">
        <f t="shared" si="294"/>
        <v>01</v>
      </c>
      <c r="G9041" t="s">
        <v>513</v>
      </c>
      <c r="H9041">
        <v>1</v>
      </c>
      <c r="I9041" t="s">
        <v>6</v>
      </c>
      <c r="J9041" t="s">
        <v>5</v>
      </c>
      <c r="K9041" t="s">
        <v>6</v>
      </c>
      <c r="L9041">
        <v>307</v>
      </c>
      <c r="M9041" t="str">
        <f>VLOOKUP(E9041,Translations!$A$1:$B$7,2,FALSE)</f>
        <v>Midtjylland</v>
      </c>
      <c r="N9041" t="str">
        <f>VLOOKUP(D9041,Translations!$I$2:$K$101,2,FALSE)</f>
        <v>Horsens</v>
      </c>
      <c r="O9041" t="str">
        <f>VLOOKUP(G9041,Translations!$M$2:$N$9,2,FALSE)</f>
        <v>[X2079] SARS-CoV-2 (RNA), Borger</v>
      </c>
      <c r="P9041" t="str">
        <f>VLOOKUP(F9041,Translations!$D$1:$F$13,2,FALSE)</f>
        <v>Ok</v>
      </c>
      <c r="Q9041" t="str">
        <f>VLOOKUP(F9041,Translations!$D$2:$G$13,4,FALSE)</f>
        <v>01 - Aktiv, bopæl i DK</v>
      </c>
      <c r="R9041" t="str">
        <f>VLOOKUP(H9041,Translations!$P$2:$Q$10,2,FALSE)</f>
        <v>1 - Selvstændigt sikret - med lægevalg</v>
      </c>
      <c r="S9041" t="str">
        <f>VLOOKUP(F9041,Translations!$D$2:$F$13,3,FALSE)</f>
        <v>Ja</v>
      </c>
    </row>
    <row r="9042" spans="1:19" x14ac:dyDescent="0.2">
      <c r="A9042" s="3">
        <v>44013</v>
      </c>
      <c r="B9042" t="s">
        <v>727</v>
      </c>
      <c r="C9042" t="s">
        <v>728</v>
      </c>
      <c r="D9042">
        <v>621</v>
      </c>
      <c r="E9042">
        <v>1083</v>
      </c>
      <c r="F9042" t="str">
        <f t="shared" si="294"/>
        <v>01</v>
      </c>
      <c r="G9042" t="s">
        <v>513</v>
      </c>
      <c r="H9042">
        <v>1</v>
      </c>
      <c r="I9042" t="s">
        <v>6</v>
      </c>
      <c r="J9042" t="s">
        <v>5</v>
      </c>
      <c r="K9042" t="s">
        <v>6</v>
      </c>
      <c r="L9042">
        <v>355</v>
      </c>
      <c r="M9042" t="str">
        <f>VLOOKUP(E9042,Translations!$A$1:$B$7,2,FALSE)</f>
        <v>Syddanmark</v>
      </c>
      <c r="N9042" t="str">
        <f>VLOOKUP(D9042,Translations!$I$2:$K$101,2,FALSE)</f>
        <v>Kolding</v>
      </c>
      <c r="O9042" t="str">
        <f>VLOOKUP(G9042,Translations!$M$2:$N$9,2,FALSE)</f>
        <v>[X2079] SARS-CoV-2 (RNA), Borger</v>
      </c>
      <c r="P9042" t="str">
        <f>VLOOKUP(F9042,Translations!$D$1:$F$13,2,FALSE)</f>
        <v>Ok</v>
      </c>
      <c r="Q9042" t="str">
        <f>VLOOKUP(F9042,Translations!$D$2:$G$13,4,FALSE)</f>
        <v>01 - Aktiv, bopæl i DK</v>
      </c>
      <c r="R9042" t="str">
        <f>VLOOKUP(H9042,Translations!$P$2:$Q$10,2,FALSE)</f>
        <v>1 - Selvstændigt sikret - med lægevalg</v>
      </c>
      <c r="S9042" t="str">
        <f>VLOOKUP(F9042,Translations!$D$2:$F$13,3,FALSE)</f>
        <v>Ja</v>
      </c>
    </row>
    <row r="9043" spans="1:19" x14ac:dyDescent="0.2">
      <c r="A9043" s="3">
        <v>44013</v>
      </c>
      <c r="B9043" t="s">
        <v>727</v>
      </c>
      <c r="C9043" t="s">
        <v>728</v>
      </c>
      <c r="D9043">
        <v>621</v>
      </c>
      <c r="E9043">
        <v>1083</v>
      </c>
      <c r="F9043" t="str">
        <f t="shared" si="294"/>
        <v>01</v>
      </c>
      <c r="G9043" t="s">
        <v>513</v>
      </c>
      <c r="H9043">
        <v>2</v>
      </c>
      <c r="I9043" t="s">
        <v>6</v>
      </c>
      <c r="J9043" t="s">
        <v>5</v>
      </c>
      <c r="K9043" t="s">
        <v>6</v>
      </c>
      <c r="L9043">
        <v>2</v>
      </c>
      <c r="M9043" t="str">
        <f>VLOOKUP(E9043,Translations!$A$1:$B$7,2,FALSE)</f>
        <v>Syddanmark</v>
      </c>
      <c r="N9043" t="str">
        <f>VLOOKUP(D9043,Translations!$I$2:$K$101,2,FALSE)</f>
        <v>Kolding</v>
      </c>
      <c r="O9043" t="str">
        <f>VLOOKUP(G9043,Translations!$M$2:$N$9,2,FALSE)</f>
        <v>[X2079] SARS-CoV-2 (RNA), Borger</v>
      </c>
      <c r="P9043" t="str">
        <f>VLOOKUP(F9043,Translations!$D$1:$F$13,2,FALSE)</f>
        <v>Ok</v>
      </c>
      <c r="Q9043" t="str">
        <f>VLOOKUP(F9043,Translations!$D$2:$G$13,4,FALSE)</f>
        <v>01 - Aktiv, bopæl i DK</v>
      </c>
      <c r="R9043" t="str">
        <f>VLOOKUP(H9043,Translations!$P$2:$Q$10,2,FALSE)</f>
        <v>2 - Selvstændigt sikret - uden lægevalg</v>
      </c>
      <c r="S9043" t="str">
        <f>VLOOKUP(F9043,Translations!$D$2:$F$13,3,FALSE)</f>
        <v>Ja</v>
      </c>
    </row>
    <row r="9044" spans="1:19" x14ac:dyDescent="0.2">
      <c r="A9044" s="3">
        <v>44013</v>
      </c>
      <c r="B9044" t="s">
        <v>727</v>
      </c>
      <c r="C9044" t="s">
        <v>728</v>
      </c>
      <c r="D9044">
        <v>630</v>
      </c>
      <c r="E9044">
        <v>1083</v>
      </c>
      <c r="F9044" t="str">
        <f t="shared" si="294"/>
        <v>01</v>
      </c>
      <c r="G9044" t="s">
        <v>513</v>
      </c>
      <c r="H9044">
        <v>1</v>
      </c>
      <c r="I9044" t="s">
        <v>6</v>
      </c>
      <c r="J9044" t="s">
        <v>5</v>
      </c>
      <c r="K9044" t="s">
        <v>6</v>
      </c>
      <c r="L9044">
        <v>419</v>
      </c>
      <c r="M9044" t="str">
        <f>VLOOKUP(E9044,Translations!$A$1:$B$7,2,FALSE)</f>
        <v>Syddanmark</v>
      </c>
      <c r="N9044" t="str">
        <f>VLOOKUP(D9044,Translations!$I$2:$K$101,2,FALSE)</f>
        <v>Vejle</v>
      </c>
      <c r="O9044" t="str">
        <f>VLOOKUP(G9044,Translations!$M$2:$N$9,2,FALSE)</f>
        <v>[X2079] SARS-CoV-2 (RNA), Borger</v>
      </c>
      <c r="P9044" t="str">
        <f>VLOOKUP(F9044,Translations!$D$1:$F$13,2,FALSE)</f>
        <v>Ok</v>
      </c>
      <c r="Q9044" t="str">
        <f>VLOOKUP(F9044,Translations!$D$2:$G$13,4,FALSE)</f>
        <v>01 - Aktiv, bopæl i DK</v>
      </c>
      <c r="R9044" t="str">
        <f>VLOOKUP(H9044,Translations!$P$2:$Q$10,2,FALSE)</f>
        <v>1 - Selvstændigt sikret - med lægevalg</v>
      </c>
      <c r="S9044" t="str">
        <f>VLOOKUP(F9044,Translations!$D$2:$F$13,3,FALSE)</f>
        <v>Ja</v>
      </c>
    </row>
    <row r="9045" spans="1:19" x14ac:dyDescent="0.2">
      <c r="A9045" s="3">
        <v>44013</v>
      </c>
      <c r="B9045" t="s">
        <v>727</v>
      </c>
      <c r="C9045" t="s">
        <v>728</v>
      </c>
      <c r="D9045">
        <v>630</v>
      </c>
      <c r="E9045">
        <v>1083</v>
      </c>
      <c r="F9045" t="str">
        <f t="shared" si="294"/>
        <v>01</v>
      </c>
      <c r="G9045" t="s">
        <v>513</v>
      </c>
      <c r="H9045">
        <v>2</v>
      </c>
      <c r="I9045" t="s">
        <v>6</v>
      </c>
      <c r="J9045" t="s">
        <v>5</v>
      </c>
      <c r="K9045" t="s">
        <v>6</v>
      </c>
      <c r="L9045">
        <v>1</v>
      </c>
      <c r="M9045" t="str">
        <f>VLOOKUP(E9045,Translations!$A$1:$B$7,2,FALSE)</f>
        <v>Syddanmark</v>
      </c>
      <c r="N9045" t="str">
        <f>VLOOKUP(D9045,Translations!$I$2:$K$101,2,FALSE)</f>
        <v>Vejle</v>
      </c>
      <c r="O9045" t="str">
        <f>VLOOKUP(G9045,Translations!$M$2:$N$9,2,FALSE)</f>
        <v>[X2079] SARS-CoV-2 (RNA), Borger</v>
      </c>
      <c r="P9045" t="str">
        <f>VLOOKUP(F9045,Translations!$D$1:$F$13,2,FALSE)</f>
        <v>Ok</v>
      </c>
      <c r="Q9045" t="str">
        <f>VLOOKUP(F9045,Translations!$D$2:$G$13,4,FALSE)</f>
        <v>01 - Aktiv, bopæl i DK</v>
      </c>
      <c r="R9045" t="str">
        <f>VLOOKUP(H9045,Translations!$P$2:$Q$10,2,FALSE)</f>
        <v>2 - Selvstændigt sikret - uden lægevalg</v>
      </c>
      <c r="S9045" t="str">
        <f>VLOOKUP(F9045,Translations!$D$2:$F$13,3,FALSE)</f>
        <v>Ja</v>
      </c>
    </row>
    <row r="9046" spans="1:19" x14ac:dyDescent="0.2">
      <c r="A9046" s="3">
        <v>44013</v>
      </c>
      <c r="B9046" t="s">
        <v>727</v>
      </c>
      <c r="C9046" t="s">
        <v>728</v>
      </c>
      <c r="D9046">
        <v>657</v>
      </c>
      <c r="E9046">
        <v>1082</v>
      </c>
      <c r="F9046" t="str">
        <f t="shared" si="294"/>
        <v>01</v>
      </c>
      <c r="G9046" t="s">
        <v>513</v>
      </c>
      <c r="H9046">
        <v>1</v>
      </c>
      <c r="I9046" t="s">
        <v>6</v>
      </c>
      <c r="J9046" t="s">
        <v>5</v>
      </c>
      <c r="K9046" t="s">
        <v>6</v>
      </c>
      <c r="L9046">
        <v>353</v>
      </c>
      <c r="M9046" t="str">
        <f>VLOOKUP(E9046,Translations!$A$1:$B$7,2,FALSE)</f>
        <v>Midtjylland</v>
      </c>
      <c r="N9046" t="str">
        <f>VLOOKUP(D9046,Translations!$I$2:$K$101,2,FALSE)</f>
        <v>Herning</v>
      </c>
      <c r="O9046" t="str">
        <f>VLOOKUP(G9046,Translations!$M$2:$N$9,2,FALSE)</f>
        <v>[X2079] SARS-CoV-2 (RNA), Borger</v>
      </c>
      <c r="P9046" t="str">
        <f>VLOOKUP(F9046,Translations!$D$1:$F$13,2,FALSE)</f>
        <v>Ok</v>
      </c>
      <c r="Q9046" t="str">
        <f>VLOOKUP(F9046,Translations!$D$2:$G$13,4,FALSE)</f>
        <v>01 - Aktiv, bopæl i DK</v>
      </c>
      <c r="R9046" t="str">
        <f>VLOOKUP(H9046,Translations!$P$2:$Q$10,2,FALSE)</f>
        <v>1 - Selvstændigt sikret - med lægevalg</v>
      </c>
      <c r="S9046" t="str">
        <f>VLOOKUP(F9046,Translations!$D$2:$F$13,3,FALSE)</f>
        <v>Ja</v>
      </c>
    </row>
    <row r="9047" spans="1:19" x14ac:dyDescent="0.2">
      <c r="A9047" s="3">
        <v>44013</v>
      </c>
      <c r="B9047" t="s">
        <v>727</v>
      </c>
      <c r="C9047" t="s">
        <v>728</v>
      </c>
      <c r="D9047">
        <v>661</v>
      </c>
      <c r="E9047">
        <v>1082</v>
      </c>
      <c r="F9047" t="str">
        <f t="shared" si="294"/>
        <v>01</v>
      </c>
      <c r="G9047" t="s">
        <v>513</v>
      </c>
      <c r="H9047">
        <v>1</v>
      </c>
      <c r="I9047" t="s">
        <v>6</v>
      </c>
      <c r="J9047" t="s">
        <v>5</v>
      </c>
      <c r="K9047" t="s">
        <v>6</v>
      </c>
      <c r="L9047">
        <v>217</v>
      </c>
      <c r="M9047" t="str">
        <f>VLOOKUP(E9047,Translations!$A$1:$B$7,2,FALSE)</f>
        <v>Midtjylland</v>
      </c>
      <c r="N9047" t="str">
        <f>VLOOKUP(D9047,Translations!$I$2:$K$101,2,FALSE)</f>
        <v>Holstebro</v>
      </c>
      <c r="O9047" t="str">
        <f>VLOOKUP(G9047,Translations!$M$2:$N$9,2,FALSE)</f>
        <v>[X2079] SARS-CoV-2 (RNA), Borger</v>
      </c>
      <c r="P9047" t="str">
        <f>VLOOKUP(F9047,Translations!$D$1:$F$13,2,FALSE)</f>
        <v>Ok</v>
      </c>
      <c r="Q9047" t="str">
        <f>VLOOKUP(F9047,Translations!$D$2:$G$13,4,FALSE)</f>
        <v>01 - Aktiv, bopæl i DK</v>
      </c>
      <c r="R9047" t="str">
        <f>VLOOKUP(H9047,Translations!$P$2:$Q$10,2,FALSE)</f>
        <v>1 - Selvstændigt sikret - med lægevalg</v>
      </c>
      <c r="S9047" t="str">
        <f>VLOOKUP(F9047,Translations!$D$2:$F$13,3,FALSE)</f>
        <v>Ja</v>
      </c>
    </row>
    <row r="9048" spans="1:19" x14ac:dyDescent="0.2">
      <c r="A9048" s="3">
        <v>44013</v>
      </c>
      <c r="B9048" t="s">
        <v>727</v>
      </c>
      <c r="C9048" t="s">
        <v>728</v>
      </c>
      <c r="D9048">
        <v>665</v>
      </c>
      <c r="E9048">
        <v>1082</v>
      </c>
      <c r="F9048" t="str">
        <f t="shared" si="294"/>
        <v>01</v>
      </c>
      <c r="G9048" t="s">
        <v>513</v>
      </c>
      <c r="H9048">
        <v>1</v>
      </c>
      <c r="I9048" t="s">
        <v>6</v>
      </c>
      <c r="J9048" t="s">
        <v>5</v>
      </c>
      <c r="K9048" t="s">
        <v>6</v>
      </c>
      <c r="L9048">
        <v>77</v>
      </c>
      <c r="M9048" t="str">
        <f>VLOOKUP(E9048,Translations!$A$1:$B$7,2,FALSE)</f>
        <v>Midtjylland</v>
      </c>
      <c r="N9048" t="str">
        <f>VLOOKUP(D9048,Translations!$I$2:$K$101,2,FALSE)</f>
        <v>Lemvig</v>
      </c>
      <c r="O9048" t="str">
        <f>VLOOKUP(G9048,Translations!$M$2:$N$9,2,FALSE)</f>
        <v>[X2079] SARS-CoV-2 (RNA), Borger</v>
      </c>
      <c r="P9048" t="str">
        <f>VLOOKUP(F9048,Translations!$D$1:$F$13,2,FALSE)</f>
        <v>Ok</v>
      </c>
      <c r="Q9048" t="str">
        <f>VLOOKUP(F9048,Translations!$D$2:$G$13,4,FALSE)</f>
        <v>01 - Aktiv, bopæl i DK</v>
      </c>
      <c r="R9048" t="str">
        <f>VLOOKUP(H9048,Translations!$P$2:$Q$10,2,FALSE)</f>
        <v>1 - Selvstændigt sikret - med lægevalg</v>
      </c>
      <c r="S9048" t="str">
        <f>VLOOKUP(F9048,Translations!$D$2:$F$13,3,FALSE)</f>
        <v>Ja</v>
      </c>
    </row>
    <row r="9049" spans="1:19" x14ac:dyDescent="0.2">
      <c r="A9049" s="3">
        <v>44013</v>
      </c>
      <c r="B9049" t="s">
        <v>727</v>
      </c>
      <c r="C9049" t="s">
        <v>728</v>
      </c>
      <c r="D9049">
        <v>671</v>
      </c>
      <c r="E9049">
        <v>1082</v>
      </c>
      <c r="F9049" t="str">
        <f t="shared" si="294"/>
        <v>01</v>
      </c>
      <c r="G9049" t="s">
        <v>513</v>
      </c>
      <c r="H9049">
        <v>1</v>
      </c>
      <c r="I9049" t="s">
        <v>6</v>
      </c>
      <c r="J9049" t="s">
        <v>5</v>
      </c>
      <c r="K9049" t="s">
        <v>6</v>
      </c>
      <c r="L9049">
        <v>79</v>
      </c>
      <c r="M9049" t="str">
        <f>VLOOKUP(E9049,Translations!$A$1:$B$7,2,FALSE)</f>
        <v>Midtjylland</v>
      </c>
      <c r="N9049" t="str">
        <f>VLOOKUP(D9049,Translations!$I$2:$K$101,2,FALSE)</f>
        <v>Struer</v>
      </c>
      <c r="O9049" t="str">
        <f>VLOOKUP(G9049,Translations!$M$2:$N$9,2,FALSE)</f>
        <v>[X2079] SARS-CoV-2 (RNA), Borger</v>
      </c>
      <c r="P9049" t="str">
        <f>VLOOKUP(F9049,Translations!$D$1:$F$13,2,FALSE)</f>
        <v>Ok</v>
      </c>
      <c r="Q9049" t="str">
        <f>VLOOKUP(F9049,Translations!$D$2:$G$13,4,FALSE)</f>
        <v>01 - Aktiv, bopæl i DK</v>
      </c>
      <c r="R9049" t="str">
        <f>VLOOKUP(H9049,Translations!$P$2:$Q$10,2,FALSE)</f>
        <v>1 - Selvstændigt sikret - med lægevalg</v>
      </c>
      <c r="S9049" t="str">
        <f>VLOOKUP(F9049,Translations!$D$2:$F$13,3,FALSE)</f>
        <v>Ja</v>
      </c>
    </row>
    <row r="9050" spans="1:19" x14ac:dyDescent="0.2">
      <c r="A9050" s="3">
        <v>44013</v>
      </c>
      <c r="B9050" t="s">
        <v>727</v>
      </c>
      <c r="C9050" t="s">
        <v>728</v>
      </c>
      <c r="D9050">
        <v>706</v>
      </c>
      <c r="E9050">
        <v>1082</v>
      </c>
      <c r="F9050" t="str">
        <f t="shared" si="294"/>
        <v>01</v>
      </c>
      <c r="G9050" t="s">
        <v>513</v>
      </c>
      <c r="H9050">
        <v>1</v>
      </c>
      <c r="I9050" t="s">
        <v>6</v>
      </c>
      <c r="J9050" t="s">
        <v>5</v>
      </c>
      <c r="K9050" t="s">
        <v>6</v>
      </c>
      <c r="L9050">
        <v>143</v>
      </c>
      <c r="M9050" t="str">
        <f>VLOOKUP(E9050,Translations!$A$1:$B$7,2,FALSE)</f>
        <v>Midtjylland</v>
      </c>
      <c r="N9050" t="str">
        <f>VLOOKUP(D9050,Translations!$I$2:$K$101,2,FALSE)</f>
        <v>Syddjurs</v>
      </c>
      <c r="O9050" t="str">
        <f>VLOOKUP(G9050,Translations!$M$2:$N$9,2,FALSE)</f>
        <v>[X2079] SARS-CoV-2 (RNA), Borger</v>
      </c>
      <c r="P9050" t="str">
        <f>VLOOKUP(F9050,Translations!$D$1:$F$13,2,FALSE)</f>
        <v>Ok</v>
      </c>
      <c r="Q9050" t="str">
        <f>VLOOKUP(F9050,Translations!$D$2:$G$13,4,FALSE)</f>
        <v>01 - Aktiv, bopæl i DK</v>
      </c>
      <c r="R9050" t="str">
        <f>VLOOKUP(H9050,Translations!$P$2:$Q$10,2,FALSE)</f>
        <v>1 - Selvstændigt sikret - med lægevalg</v>
      </c>
      <c r="S9050" t="str">
        <f>VLOOKUP(F9050,Translations!$D$2:$F$13,3,FALSE)</f>
        <v>Ja</v>
      </c>
    </row>
    <row r="9051" spans="1:19" x14ac:dyDescent="0.2">
      <c r="A9051" s="3">
        <v>44013</v>
      </c>
      <c r="B9051" t="s">
        <v>727</v>
      </c>
      <c r="C9051" t="s">
        <v>728</v>
      </c>
      <c r="D9051">
        <v>707</v>
      </c>
      <c r="E9051">
        <v>1082</v>
      </c>
      <c r="F9051" t="str">
        <f t="shared" si="294"/>
        <v>01</v>
      </c>
      <c r="G9051" t="s">
        <v>513</v>
      </c>
      <c r="H9051">
        <v>1</v>
      </c>
      <c r="I9051" t="s">
        <v>6</v>
      </c>
      <c r="J9051" t="s">
        <v>5</v>
      </c>
      <c r="K9051" t="s">
        <v>6</v>
      </c>
      <c r="L9051">
        <v>109</v>
      </c>
      <c r="M9051" t="str">
        <f>VLOOKUP(E9051,Translations!$A$1:$B$7,2,FALSE)</f>
        <v>Midtjylland</v>
      </c>
      <c r="N9051" t="str">
        <f>VLOOKUP(D9051,Translations!$I$2:$K$101,2,FALSE)</f>
        <v>Norddjurs</v>
      </c>
      <c r="O9051" t="str">
        <f>VLOOKUP(G9051,Translations!$M$2:$N$9,2,FALSE)</f>
        <v>[X2079] SARS-CoV-2 (RNA), Borger</v>
      </c>
      <c r="P9051" t="str">
        <f>VLOOKUP(F9051,Translations!$D$1:$F$13,2,FALSE)</f>
        <v>Ok</v>
      </c>
      <c r="Q9051" t="str">
        <f>VLOOKUP(F9051,Translations!$D$2:$G$13,4,FALSE)</f>
        <v>01 - Aktiv, bopæl i DK</v>
      </c>
      <c r="R9051" t="str">
        <f>VLOOKUP(H9051,Translations!$P$2:$Q$10,2,FALSE)</f>
        <v>1 - Selvstændigt sikret - med lægevalg</v>
      </c>
      <c r="S9051" t="str">
        <f>VLOOKUP(F9051,Translations!$D$2:$F$13,3,FALSE)</f>
        <v>Ja</v>
      </c>
    </row>
    <row r="9052" spans="1:19" x14ac:dyDescent="0.2">
      <c r="A9052" s="3">
        <v>44013</v>
      </c>
      <c r="B9052" t="s">
        <v>727</v>
      </c>
      <c r="C9052" t="s">
        <v>728</v>
      </c>
      <c r="D9052">
        <v>710</v>
      </c>
      <c r="E9052">
        <v>1082</v>
      </c>
      <c r="F9052" t="str">
        <f t="shared" si="294"/>
        <v>01</v>
      </c>
      <c r="G9052" t="s">
        <v>513</v>
      </c>
      <c r="H9052">
        <v>1</v>
      </c>
      <c r="I9052" t="s">
        <v>6</v>
      </c>
      <c r="J9052" t="s">
        <v>5</v>
      </c>
      <c r="K9052" t="s">
        <v>6</v>
      </c>
      <c r="L9052">
        <v>223</v>
      </c>
      <c r="M9052" t="str">
        <f>VLOOKUP(E9052,Translations!$A$1:$B$7,2,FALSE)</f>
        <v>Midtjylland</v>
      </c>
      <c r="N9052" t="str">
        <f>VLOOKUP(D9052,Translations!$I$2:$K$101,2,FALSE)</f>
        <v>Favrskov</v>
      </c>
      <c r="O9052" t="str">
        <f>VLOOKUP(G9052,Translations!$M$2:$N$9,2,FALSE)</f>
        <v>[X2079] SARS-CoV-2 (RNA), Borger</v>
      </c>
      <c r="P9052" t="str">
        <f>VLOOKUP(F9052,Translations!$D$1:$F$13,2,FALSE)</f>
        <v>Ok</v>
      </c>
      <c r="Q9052" t="str">
        <f>VLOOKUP(F9052,Translations!$D$2:$G$13,4,FALSE)</f>
        <v>01 - Aktiv, bopæl i DK</v>
      </c>
      <c r="R9052" t="str">
        <f>VLOOKUP(H9052,Translations!$P$2:$Q$10,2,FALSE)</f>
        <v>1 - Selvstændigt sikret - med lægevalg</v>
      </c>
      <c r="S9052" t="str">
        <f>VLOOKUP(F9052,Translations!$D$2:$F$13,3,FALSE)</f>
        <v>Ja</v>
      </c>
    </row>
    <row r="9053" spans="1:19" x14ac:dyDescent="0.2">
      <c r="A9053" s="3">
        <v>44013</v>
      </c>
      <c r="B9053" t="s">
        <v>727</v>
      </c>
      <c r="C9053" t="s">
        <v>728</v>
      </c>
      <c r="D9053">
        <v>727</v>
      </c>
      <c r="E9053">
        <v>1082</v>
      </c>
      <c r="F9053" t="str">
        <f t="shared" si="294"/>
        <v>01</v>
      </c>
      <c r="G9053" t="s">
        <v>513</v>
      </c>
      <c r="H9053">
        <v>1</v>
      </c>
      <c r="I9053" t="s">
        <v>6</v>
      </c>
      <c r="J9053" t="s">
        <v>5</v>
      </c>
      <c r="K9053" t="s">
        <v>6</v>
      </c>
      <c r="L9053">
        <v>84</v>
      </c>
      <c r="M9053" t="str">
        <f>VLOOKUP(E9053,Translations!$A$1:$B$7,2,FALSE)</f>
        <v>Midtjylland</v>
      </c>
      <c r="N9053" t="str">
        <f>VLOOKUP(D9053,Translations!$I$2:$K$101,2,FALSE)</f>
        <v>Odder</v>
      </c>
      <c r="O9053" t="str">
        <f>VLOOKUP(G9053,Translations!$M$2:$N$9,2,FALSE)</f>
        <v>[X2079] SARS-CoV-2 (RNA), Borger</v>
      </c>
      <c r="P9053" t="str">
        <f>VLOOKUP(F9053,Translations!$D$1:$F$13,2,FALSE)</f>
        <v>Ok</v>
      </c>
      <c r="Q9053" t="str">
        <f>VLOOKUP(F9053,Translations!$D$2:$G$13,4,FALSE)</f>
        <v>01 - Aktiv, bopæl i DK</v>
      </c>
      <c r="R9053" t="str">
        <f>VLOOKUP(H9053,Translations!$P$2:$Q$10,2,FALSE)</f>
        <v>1 - Selvstændigt sikret - med lægevalg</v>
      </c>
      <c r="S9053" t="str">
        <f>VLOOKUP(F9053,Translations!$D$2:$F$13,3,FALSE)</f>
        <v>Ja</v>
      </c>
    </row>
    <row r="9054" spans="1:19" x14ac:dyDescent="0.2">
      <c r="A9054" s="3">
        <v>44013</v>
      </c>
      <c r="B9054" t="s">
        <v>727</v>
      </c>
      <c r="C9054" t="s">
        <v>728</v>
      </c>
      <c r="D9054">
        <v>730</v>
      </c>
      <c r="E9054">
        <v>1082</v>
      </c>
      <c r="F9054" t="str">
        <f t="shared" si="294"/>
        <v>01</v>
      </c>
      <c r="G9054" t="s">
        <v>513</v>
      </c>
      <c r="H9054">
        <v>1</v>
      </c>
      <c r="I9054" t="s">
        <v>6</v>
      </c>
      <c r="J9054" t="s">
        <v>5</v>
      </c>
      <c r="K9054" t="s">
        <v>6</v>
      </c>
      <c r="L9054">
        <v>335</v>
      </c>
      <c r="M9054" t="str">
        <f>VLOOKUP(E9054,Translations!$A$1:$B$7,2,FALSE)</f>
        <v>Midtjylland</v>
      </c>
      <c r="N9054" t="str">
        <f>VLOOKUP(D9054,Translations!$I$2:$K$101,2,FALSE)</f>
        <v>Randers</v>
      </c>
      <c r="O9054" t="str">
        <f>VLOOKUP(G9054,Translations!$M$2:$N$9,2,FALSE)</f>
        <v>[X2079] SARS-CoV-2 (RNA), Borger</v>
      </c>
      <c r="P9054" t="str">
        <f>VLOOKUP(F9054,Translations!$D$1:$F$13,2,FALSE)</f>
        <v>Ok</v>
      </c>
      <c r="Q9054" t="str">
        <f>VLOOKUP(F9054,Translations!$D$2:$G$13,4,FALSE)</f>
        <v>01 - Aktiv, bopæl i DK</v>
      </c>
      <c r="R9054" t="str">
        <f>VLOOKUP(H9054,Translations!$P$2:$Q$10,2,FALSE)</f>
        <v>1 - Selvstændigt sikret - med lægevalg</v>
      </c>
      <c r="S9054" t="str">
        <f>VLOOKUP(F9054,Translations!$D$2:$F$13,3,FALSE)</f>
        <v>Ja</v>
      </c>
    </row>
    <row r="9055" spans="1:19" x14ac:dyDescent="0.2">
      <c r="A9055" s="3">
        <v>44013</v>
      </c>
      <c r="B9055" t="s">
        <v>727</v>
      </c>
      <c r="C9055" t="s">
        <v>728</v>
      </c>
      <c r="D9055">
        <v>740</v>
      </c>
      <c r="E9055">
        <v>1082</v>
      </c>
      <c r="F9055" t="str">
        <f t="shared" si="294"/>
        <v>01</v>
      </c>
      <c r="G9055" t="s">
        <v>513</v>
      </c>
      <c r="H9055">
        <v>1</v>
      </c>
      <c r="I9055" t="s">
        <v>6</v>
      </c>
      <c r="J9055" t="s">
        <v>5</v>
      </c>
      <c r="K9055" t="s">
        <v>6</v>
      </c>
      <c r="L9055">
        <v>389</v>
      </c>
      <c r="M9055" t="str">
        <f>VLOOKUP(E9055,Translations!$A$1:$B$7,2,FALSE)</f>
        <v>Midtjylland</v>
      </c>
      <c r="N9055" t="str">
        <f>VLOOKUP(D9055,Translations!$I$2:$K$101,2,FALSE)</f>
        <v>Silkeborg</v>
      </c>
      <c r="O9055" t="str">
        <f>VLOOKUP(G9055,Translations!$M$2:$N$9,2,FALSE)</f>
        <v>[X2079] SARS-CoV-2 (RNA), Borger</v>
      </c>
      <c r="P9055" t="str">
        <f>VLOOKUP(F9055,Translations!$D$1:$F$13,2,FALSE)</f>
        <v>Ok</v>
      </c>
      <c r="Q9055" t="str">
        <f>VLOOKUP(F9055,Translations!$D$2:$G$13,4,FALSE)</f>
        <v>01 - Aktiv, bopæl i DK</v>
      </c>
      <c r="R9055" t="str">
        <f>VLOOKUP(H9055,Translations!$P$2:$Q$10,2,FALSE)</f>
        <v>1 - Selvstændigt sikret - med lægevalg</v>
      </c>
      <c r="S9055" t="str">
        <f>VLOOKUP(F9055,Translations!$D$2:$F$13,3,FALSE)</f>
        <v>Ja</v>
      </c>
    </row>
    <row r="9056" spans="1:19" x14ac:dyDescent="0.2">
      <c r="A9056" s="3">
        <v>44013</v>
      </c>
      <c r="B9056" t="s">
        <v>727</v>
      </c>
      <c r="C9056" t="s">
        <v>728</v>
      </c>
      <c r="D9056">
        <v>740</v>
      </c>
      <c r="E9056">
        <v>1082</v>
      </c>
      <c r="F9056" t="str">
        <f t="shared" si="294"/>
        <v>01</v>
      </c>
      <c r="G9056" t="s">
        <v>513</v>
      </c>
      <c r="H9056">
        <v>2</v>
      </c>
      <c r="I9056" t="s">
        <v>6</v>
      </c>
      <c r="J9056" t="s">
        <v>5</v>
      </c>
      <c r="K9056" t="s">
        <v>6</v>
      </c>
      <c r="L9056">
        <v>2</v>
      </c>
      <c r="M9056" t="str">
        <f>VLOOKUP(E9056,Translations!$A$1:$B$7,2,FALSE)</f>
        <v>Midtjylland</v>
      </c>
      <c r="N9056" t="str">
        <f>VLOOKUP(D9056,Translations!$I$2:$K$101,2,FALSE)</f>
        <v>Silkeborg</v>
      </c>
      <c r="O9056" t="str">
        <f>VLOOKUP(G9056,Translations!$M$2:$N$9,2,FALSE)</f>
        <v>[X2079] SARS-CoV-2 (RNA), Borger</v>
      </c>
      <c r="P9056" t="str">
        <f>VLOOKUP(F9056,Translations!$D$1:$F$13,2,FALSE)</f>
        <v>Ok</v>
      </c>
      <c r="Q9056" t="str">
        <f>VLOOKUP(F9056,Translations!$D$2:$G$13,4,FALSE)</f>
        <v>01 - Aktiv, bopæl i DK</v>
      </c>
      <c r="R9056" t="str">
        <f>VLOOKUP(H9056,Translations!$P$2:$Q$10,2,FALSE)</f>
        <v>2 - Selvstændigt sikret - uden lægevalg</v>
      </c>
      <c r="S9056" t="str">
        <f>VLOOKUP(F9056,Translations!$D$2:$F$13,3,FALSE)</f>
        <v>Ja</v>
      </c>
    </row>
    <row r="9057" spans="1:19" x14ac:dyDescent="0.2">
      <c r="A9057" s="3">
        <v>44013</v>
      </c>
      <c r="B9057" t="s">
        <v>727</v>
      </c>
      <c r="C9057" t="s">
        <v>728</v>
      </c>
      <c r="D9057">
        <v>741</v>
      </c>
      <c r="E9057">
        <v>1082</v>
      </c>
      <c r="F9057" t="str">
        <f t="shared" si="294"/>
        <v>01</v>
      </c>
      <c r="G9057" t="s">
        <v>513</v>
      </c>
      <c r="H9057">
        <v>1</v>
      </c>
      <c r="I9057" t="s">
        <v>6</v>
      </c>
      <c r="J9057" t="s">
        <v>5</v>
      </c>
      <c r="K9057" t="s">
        <v>6</v>
      </c>
      <c r="L9057">
        <v>9</v>
      </c>
      <c r="M9057" t="str">
        <f>VLOOKUP(E9057,Translations!$A$1:$B$7,2,FALSE)</f>
        <v>Midtjylland</v>
      </c>
      <c r="N9057" t="str">
        <f>VLOOKUP(D9057,Translations!$I$2:$K$101,2,FALSE)</f>
        <v>Samsø</v>
      </c>
      <c r="O9057" t="str">
        <f>VLOOKUP(G9057,Translations!$M$2:$N$9,2,FALSE)</f>
        <v>[X2079] SARS-CoV-2 (RNA), Borger</v>
      </c>
      <c r="P9057" t="str">
        <f>VLOOKUP(F9057,Translations!$D$1:$F$13,2,FALSE)</f>
        <v>Ok</v>
      </c>
      <c r="Q9057" t="str">
        <f>VLOOKUP(F9057,Translations!$D$2:$G$13,4,FALSE)</f>
        <v>01 - Aktiv, bopæl i DK</v>
      </c>
      <c r="R9057" t="str">
        <f>VLOOKUP(H9057,Translations!$P$2:$Q$10,2,FALSE)</f>
        <v>1 - Selvstændigt sikret - med lægevalg</v>
      </c>
      <c r="S9057" t="str">
        <f>VLOOKUP(F9057,Translations!$D$2:$F$13,3,FALSE)</f>
        <v>Ja</v>
      </c>
    </row>
    <row r="9058" spans="1:19" x14ac:dyDescent="0.2">
      <c r="A9058" s="3">
        <v>44013</v>
      </c>
      <c r="B9058" t="s">
        <v>727</v>
      </c>
      <c r="C9058" t="s">
        <v>728</v>
      </c>
      <c r="D9058">
        <v>746</v>
      </c>
      <c r="E9058">
        <v>1082</v>
      </c>
      <c r="F9058" t="str">
        <f t="shared" ref="F9058:F9077" si="295">"01"</f>
        <v>01</v>
      </c>
      <c r="G9058" t="s">
        <v>513</v>
      </c>
      <c r="H9058">
        <v>1</v>
      </c>
      <c r="I9058" t="s">
        <v>6</v>
      </c>
      <c r="J9058" t="s">
        <v>5</v>
      </c>
      <c r="K9058" t="s">
        <v>6</v>
      </c>
      <c r="L9058">
        <v>298</v>
      </c>
      <c r="M9058" t="str">
        <f>VLOOKUP(E9058,Translations!$A$1:$B$7,2,FALSE)</f>
        <v>Midtjylland</v>
      </c>
      <c r="N9058" t="str">
        <f>VLOOKUP(D9058,Translations!$I$2:$K$101,2,FALSE)</f>
        <v>Skanderborg</v>
      </c>
      <c r="O9058" t="str">
        <f>VLOOKUP(G9058,Translations!$M$2:$N$9,2,FALSE)</f>
        <v>[X2079] SARS-CoV-2 (RNA), Borger</v>
      </c>
      <c r="P9058" t="str">
        <f>VLOOKUP(F9058,Translations!$D$1:$F$13,2,FALSE)</f>
        <v>Ok</v>
      </c>
      <c r="Q9058" t="str">
        <f>VLOOKUP(F9058,Translations!$D$2:$G$13,4,FALSE)</f>
        <v>01 - Aktiv, bopæl i DK</v>
      </c>
      <c r="R9058" t="str">
        <f>VLOOKUP(H9058,Translations!$P$2:$Q$10,2,FALSE)</f>
        <v>1 - Selvstændigt sikret - med lægevalg</v>
      </c>
      <c r="S9058" t="str">
        <f>VLOOKUP(F9058,Translations!$D$2:$F$13,3,FALSE)</f>
        <v>Ja</v>
      </c>
    </row>
    <row r="9059" spans="1:19" x14ac:dyDescent="0.2">
      <c r="A9059" s="3">
        <v>44013</v>
      </c>
      <c r="B9059" t="s">
        <v>727</v>
      </c>
      <c r="C9059" t="s">
        <v>728</v>
      </c>
      <c r="D9059">
        <v>746</v>
      </c>
      <c r="E9059">
        <v>1082</v>
      </c>
      <c r="F9059" t="str">
        <f t="shared" si="295"/>
        <v>01</v>
      </c>
      <c r="G9059" t="s">
        <v>513</v>
      </c>
      <c r="H9059">
        <v>2</v>
      </c>
      <c r="I9059" t="s">
        <v>6</v>
      </c>
      <c r="J9059" t="s">
        <v>5</v>
      </c>
      <c r="K9059" t="s">
        <v>6</v>
      </c>
      <c r="L9059">
        <v>1</v>
      </c>
      <c r="M9059" t="str">
        <f>VLOOKUP(E9059,Translations!$A$1:$B$7,2,FALSE)</f>
        <v>Midtjylland</v>
      </c>
      <c r="N9059" t="str">
        <f>VLOOKUP(D9059,Translations!$I$2:$K$101,2,FALSE)</f>
        <v>Skanderborg</v>
      </c>
      <c r="O9059" t="str">
        <f>VLOOKUP(G9059,Translations!$M$2:$N$9,2,FALSE)</f>
        <v>[X2079] SARS-CoV-2 (RNA), Borger</v>
      </c>
      <c r="P9059" t="str">
        <f>VLOOKUP(F9059,Translations!$D$1:$F$13,2,FALSE)</f>
        <v>Ok</v>
      </c>
      <c r="Q9059" t="str">
        <f>VLOOKUP(F9059,Translations!$D$2:$G$13,4,FALSE)</f>
        <v>01 - Aktiv, bopæl i DK</v>
      </c>
      <c r="R9059" t="str">
        <f>VLOOKUP(H9059,Translations!$P$2:$Q$10,2,FALSE)</f>
        <v>2 - Selvstændigt sikret - uden lægevalg</v>
      </c>
      <c r="S9059" t="str">
        <f>VLOOKUP(F9059,Translations!$D$2:$F$13,3,FALSE)</f>
        <v>Ja</v>
      </c>
    </row>
    <row r="9060" spans="1:19" x14ac:dyDescent="0.2">
      <c r="A9060" s="3">
        <v>44013</v>
      </c>
      <c r="B9060" t="s">
        <v>727</v>
      </c>
      <c r="C9060" t="s">
        <v>728</v>
      </c>
      <c r="D9060">
        <v>751</v>
      </c>
      <c r="E9060">
        <v>1082</v>
      </c>
      <c r="F9060" t="str">
        <f t="shared" si="295"/>
        <v>01</v>
      </c>
      <c r="G9060" t="s">
        <v>513</v>
      </c>
      <c r="H9060">
        <v>1</v>
      </c>
      <c r="I9060" t="s">
        <v>6</v>
      </c>
      <c r="J9060" t="s">
        <v>5</v>
      </c>
      <c r="K9060" t="s">
        <v>6</v>
      </c>
      <c r="L9060">
        <v>990</v>
      </c>
      <c r="M9060" t="str">
        <f>VLOOKUP(E9060,Translations!$A$1:$B$7,2,FALSE)</f>
        <v>Midtjylland</v>
      </c>
      <c r="N9060" t="str">
        <f>VLOOKUP(D9060,Translations!$I$2:$K$101,2,FALSE)</f>
        <v>Aarhus</v>
      </c>
      <c r="O9060" t="str">
        <f>VLOOKUP(G9060,Translations!$M$2:$N$9,2,FALSE)</f>
        <v>[X2079] SARS-CoV-2 (RNA), Borger</v>
      </c>
      <c r="P9060" t="str">
        <f>VLOOKUP(F9060,Translations!$D$1:$F$13,2,FALSE)</f>
        <v>Ok</v>
      </c>
      <c r="Q9060" t="str">
        <f>VLOOKUP(F9060,Translations!$D$2:$G$13,4,FALSE)</f>
        <v>01 - Aktiv, bopæl i DK</v>
      </c>
      <c r="R9060" t="str">
        <f>VLOOKUP(H9060,Translations!$P$2:$Q$10,2,FALSE)</f>
        <v>1 - Selvstændigt sikret - med lægevalg</v>
      </c>
      <c r="S9060" t="str">
        <f>VLOOKUP(F9060,Translations!$D$2:$F$13,3,FALSE)</f>
        <v>Ja</v>
      </c>
    </row>
    <row r="9061" spans="1:19" x14ac:dyDescent="0.2">
      <c r="A9061" s="3">
        <v>44013</v>
      </c>
      <c r="B9061" t="s">
        <v>727</v>
      </c>
      <c r="C9061" t="s">
        <v>728</v>
      </c>
      <c r="D9061">
        <v>756</v>
      </c>
      <c r="E9061">
        <v>1082</v>
      </c>
      <c r="F9061" t="str">
        <f t="shared" si="295"/>
        <v>01</v>
      </c>
      <c r="G9061" t="s">
        <v>513</v>
      </c>
      <c r="H9061">
        <v>1</v>
      </c>
      <c r="I9061" t="s">
        <v>6</v>
      </c>
      <c r="J9061" t="s">
        <v>5</v>
      </c>
      <c r="K9061" t="s">
        <v>6</v>
      </c>
      <c r="L9061">
        <v>163</v>
      </c>
      <c r="M9061" t="str">
        <f>VLOOKUP(E9061,Translations!$A$1:$B$7,2,FALSE)</f>
        <v>Midtjylland</v>
      </c>
      <c r="N9061" t="str">
        <f>VLOOKUP(D9061,Translations!$I$2:$K$101,2,FALSE)</f>
        <v>Ikast-Brande</v>
      </c>
      <c r="O9061" t="str">
        <f>VLOOKUP(G9061,Translations!$M$2:$N$9,2,FALSE)</f>
        <v>[X2079] SARS-CoV-2 (RNA), Borger</v>
      </c>
      <c r="P9061" t="str">
        <f>VLOOKUP(F9061,Translations!$D$1:$F$13,2,FALSE)</f>
        <v>Ok</v>
      </c>
      <c r="Q9061" t="str">
        <f>VLOOKUP(F9061,Translations!$D$2:$G$13,4,FALSE)</f>
        <v>01 - Aktiv, bopæl i DK</v>
      </c>
      <c r="R9061" t="str">
        <f>VLOOKUP(H9061,Translations!$P$2:$Q$10,2,FALSE)</f>
        <v>1 - Selvstændigt sikret - med lægevalg</v>
      </c>
      <c r="S9061" t="str">
        <f>VLOOKUP(F9061,Translations!$D$2:$F$13,3,FALSE)</f>
        <v>Ja</v>
      </c>
    </row>
    <row r="9062" spans="1:19" x14ac:dyDescent="0.2">
      <c r="A9062" s="3">
        <v>44013</v>
      </c>
      <c r="B9062" t="s">
        <v>727</v>
      </c>
      <c r="C9062" t="s">
        <v>728</v>
      </c>
      <c r="D9062">
        <v>760</v>
      </c>
      <c r="E9062">
        <v>1082</v>
      </c>
      <c r="F9062" t="str">
        <f t="shared" si="295"/>
        <v>01</v>
      </c>
      <c r="G9062" t="s">
        <v>513</v>
      </c>
      <c r="H9062">
        <v>1</v>
      </c>
      <c r="I9062" t="s">
        <v>6</v>
      </c>
      <c r="J9062" t="s">
        <v>5</v>
      </c>
      <c r="K9062" t="s">
        <v>6</v>
      </c>
      <c r="L9062">
        <v>222</v>
      </c>
      <c r="M9062" t="str">
        <f>VLOOKUP(E9062,Translations!$A$1:$B$7,2,FALSE)</f>
        <v>Midtjylland</v>
      </c>
      <c r="N9062" t="str">
        <f>VLOOKUP(D9062,Translations!$I$2:$K$101,2,FALSE)</f>
        <v>Ringkøbing-Skjern</v>
      </c>
      <c r="O9062" t="str">
        <f>VLOOKUP(G9062,Translations!$M$2:$N$9,2,FALSE)</f>
        <v>[X2079] SARS-CoV-2 (RNA), Borger</v>
      </c>
      <c r="P9062" t="str">
        <f>VLOOKUP(F9062,Translations!$D$1:$F$13,2,FALSE)</f>
        <v>Ok</v>
      </c>
      <c r="Q9062" t="str">
        <f>VLOOKUP(F9062,Translations!$D$2:$G$13,4,FALSE)</f>
        <v>01 - Aktiv, bopæl i DK</v>
      </c>
      <c r="R9062" t="str">
        <f>VLOOKUP(H9062,Translations!$P$2:$Q$10,2,FALSE)</f>
        <v>1 - Selvstændigt sikret - med lægevalg</v>
      </c>
      <c r="S9062" t="str">
        <f>VLOOKUP(F9062,Translations!$D$2:$F$13,3,FALSE)</f>
        <v>Ja</v>
      </c>
    </row>
    <row r="9063" spans="1:19" x14ac:dyDescent="0.2">
      <c r="A9063" s="3">
        <v>44013</v>
      </c>
      <c r="B9063" t="s">
        <v>727</v>
      </c>
      <c r="C9063" t="s">
        <v>728</v>
      </c>
      <c r="D9063">
        <v>766</v>
      </c>
      <c r="E9063">
        <v>1082</v>
      </c>
      <c r="F9063" t="str">
        <f t="shared" si="295"/>
        <v>01</v>
      </c>
      <c r="G9063" t="s">
        <v>513</v>
      </c>
      <c r="H9063">
        <v>1</v>
      </c>
      <c r="I9063" t="s">
        <v>6</v>
      </c>
      <c r="J9063" t="s">
        <v>5</v>
      </c>
      <c r="K9063" t="s">
        <v>6</v>
      </c>
      <c r="L9063">
        <v>204</v>
      </c>
      <c r="M9063" t="str">
        <f>VLOOKUP(E9063,Translations!$A$1:$B$7,2,FALSE)</f>
        <v>Midtjylland</v>
      </c>
      <c r="N9063" t="str">
        <f>VLOOKUP(D9063,Translations!$I$2:$K$101,2,FALSE)</f>
        <v>Hedensted</v>
      </c>
      <c r="O9063" t="str">
        <f>VLOOKUP(G9063,Translations!$M$2:$N$9,2,FALSE)</f>
        <v>[X2079] SARS-CoV-2 (RNA), Borger</v>
      </c>
      <c r="P9063" t="str">
        <f>VLOOKUP(F9063,Translations!$D$1:$F$13,2,FALSE)</f>
        <v>Ok</v>
      </c>
      <c r="Q9063" t="str">
        <f>VLOOKUP(F9063,Translations!$D$2:$G$13,4,FALSE)</f>
        <v>01 - Aktiv, bopæl i DK</v>
      </c>
      <c r="R9063" t="str">
        <f>VLOOKUP(H9063,Translations!$P$2:$Q$10,2,FALSE)</f>
        <v>1 - Selvstændigt sikret - med lægevalg</v>
      </c>
      <c r="S9063" t="str">
        <f>VLOOKUP(F9063,Translations!$D$2:$F$13,3,FALSE)</f>
        <v>Ja</v>
      </c>
    </row>
    <row r="9064" spans="1:19" x14ac:dyDescent="0.2">
      <c r="A9064" s="3">
        <v>44013</v>
      </c>
      <c r="B9064" t="s">
        <v>727</v>
      </c>
      <c r="C9064" t="s">
        <v>728</v>
      </c>
      <c r="D9064">
        <v>773</v>
      </c>
      <c r="E9064">
        <v>1081</v>
      </c>
      <c r="F9064" t="str">
        <f t="shared" si="295"/>
        <v>01</v>
      </c>
      <c r="G9064" t="s">
        <v>513</v>
      </c>
      <c r="H9064">
        <v>1</v>
      </c>
      <c r="I9064" t="s">
        <v>6</v>
      </c>
      <c r="J9064" t="s">
        <v>5</v>
      </c>
      <c r="K9064" t="s">
        <v>6</v>
      </c>
      <c r="L9064">
        <v>66</v>
      </c>
      <c r="M9064" t="str">
        <f>VLOOKUP(E9064,Translations!$A$1:$B$7,2,FALSE)</f>
        <v>Nordjylland</v>
      </c>
      <c r="N9064" t="str">
        <f>VLOOKUP(D9064,Translations!$I$2:$K$101,2,FALSE)</f>
        <v>Morsø</v>
      </c>
      <c r="O9064" t="str">
        <f>VLOOKUP(G9064,Translations!$M$2:$N$9,2,FALSE)</f>
        <v>[X2079] SARS-CoV-2 (RNA), Borger</v>
      </c>
      <c r="P9064" t="str">
        <f>VLOOKUP(F9064,Translations!$D$1:$F$13,2,FALSE)</f>
        <v>Ok</v>
      </c>
      <c r="Q9064" t="str">
        <f>VLOOKUP(F9064,Translations!$D$2:$G$13,4,FALSE)</f>
        <v>01 - Aktiv, bopæl i DK</v>
      </c>
      <c r="R9064" t="str">
        <f>VLOOKUP(H9064,Translations!$P$2:$Q$10,2,FALSE)</f>
        <v>1 - Selvstændigt sikret - med lægevalg</v>
      </c>
      <c r="S9064" t="str">
        <f>VLOOKUP(F9064,Translations!$D$2:$F$13,3,FALSE)</f>
        <v>Ja</v>
      </c>
    </row>
    <row r="9065" spans="1:19" x14ac:dyDescent="0.2">
      <c r="A9065" s="3">
        <v>44013</v>
      </c>
      <c r="B9065" t="s">
        <v>727</v>
      </c>
      <c r="C9065" t="s">
        <v>728</v>
      </c>
      <c r="D9065">
        <v>779</v>
      </c>
      <c r="E9065">
        <v>1082</v>
      </c>
      <c r="F9065" t="str">
        <f t="shared" si="295"/>
        <v>01</v>
      </c>
      <c r="G9065" t="s">
        <v>513</v>
      </c>
      <c r="H9065">
        <v>1</v>
      </c>
      <c r="I9065" t="s">
        <v>6</v>
      </c>
      <c r="J9065" t="s">
        <v>5</v>
      </c>
      <c r="K9065" t="s">
        <v>6</v>
      </c>
      <c r="L9065">
        <v>186</v>
      </c>
      <c r="M9065" t="str">
        <f>VLOOKUP(E9065,Translations!$A$1:$B$7,2,FALSE)</f>
        <v>Midtjylland</v>
      </c>
      <c r="N9065" t="str">
        <f>VLOOKUP(D9065,Translations!$I$2:$K$101,2,FALSE)</f>
        <v>Skive</v>
      </c>
      <c r="O9065" t="str">
        <f>VLOOKUP(G9065,Translations!$M$2:$N$9,2,FALSE)</f>
        <v>[X2079] SARS-CoV-2 (RNA), Borger</v>
      </c>
      <c r="P9065" t="str">
        <f>VLOOKUP(F9065,Translations!$D$1:$F$13,2,FALSE)</f>
        <v>Ok</v>
      </c>
      <c r="Q9065" t="str">
        <f>VLOOKUP(F9065,Translations!$D$2:$G$13,4,FALSE)</f>
        <v>01 - Aktiv, bopæl i DK</v>
      </c>
      <c r="R9065" t="str">
        <f>VLOOKUP(H9065,Translations!$P$2:$Q$10,2,FALSE)</f>
        <v>1 - Selvstændigt sikret - med lægevalg</v>
      </c>
      <c r="S9065" t="str">
        <f>VLOOKUP(F9065,Translations!$D$2:$F$13,3,FALSE)</f>
        <v>Ja</v>
      </c>
    </row>
    <row r="9066" spans="1:19" x14ac:dyDescent="0.2">
      <c r="A9066" s="3">
        <v>44013</v>
      </c>
      <c r="B9066" t="s">
        <v>727</v>
      </c>
      <c r="C9066" t="s">
        <v>728</v>
      </c>
      <c r="D9066">
        <v>787</v>
      </c>
      <c r="E9066">
        <v>1081</v>
      </c>
      <c r="F9066" t="str">
        <f t="shared" si="295"/>
        <v>01</v>
      </c>
      <c r="G9066" t="s">
        <v>513</v>
      </c>
      <c r="H9066">
        <v>1</v>
      </c>
      <c r="I9066" t="s">
        <v>6</v>
      </c>
      <c r="J9066" t="s">
        <v>5</v>
      </c>
      <c r="K9066" t="s">
        <v>6</v>
      </c>
      <c r="L9066">
        <v>146</v>
      </c>
      <c r="M9066" t="str">
        <f>VLOOKUP(E9066,Translations!$A$1:$B$7,2,FALSE)</f>
        <v>Nordjylland</v>
      </c>
      <c r="N9066" t="str">
        <f>VLOOKUP(D9066,Translations!$I$2:$K$101,2,FALSE)</f>
        <v>Thisted</v>
      </c>
      <c r="O9066" t="str">
        <f>VLOOKUP(G9066,Translations!$M$2:$N$9,2,FALSE)</f>
        <v>[X2079] SARS-CoV-2 (RNA), Borger</v>
      </c>
      <c r="P9066" t="str">
        <f>VLOOKUP(F9066,Translations!$D$1:$F$13,2,FALSE)</f>
        <v>Ok</v>
      </c>
      <c r="Q9066" t="str">
        <f>VLOOKUP(F9066,Translations!$D$2:$G$13,4,FALSE)</f>
        <v>01 - Aktiv, bopæl i DK</v>
      </c>
      <c r="R9066" t="str">
        <f>VLOOKUP(H9066,Translations!$P$2:$Q$10,2,FALSE)</f>
        <v>1 - Selvstændigt sikret - med lægevalg</v>
      </c>
      <c r="S9066" t="str">
        <f>VLOOKUP(F9066,Translations!$D$2:$F$13,3,FALSE)</f>
        <v>Ja</v>
      </c>
    </row>
    <row r="9067" spans="1:19" x14ac:dyDescent="0.2">
      <c r="A9067" s="3">
        <v>44013</v>
      </c>
      <c r="B9067" t="s">
        <v>727</v>
      </c>
      <c r="C9067" t="s">
        <v>728</v>
      </c>
      <c r="D9067">
        <v>791</v>
      </c>
      <c r="E9067">
        <v>1082</v>
      </c>
      <c r="F9067" t="str">
        <f t="shared" si="295"/>
        <v>01</v>
      </c>
      <c r="G9067" t="s">
        <v>513</v>
      </c>
      <c r="H9067">
        <v>1</v>
      </c>
      <c r="I9067" t="s">
        <v>6</v>
      </c>
      <c r="J9067" t="s">
        <v>5</v>
      </c>
      <c r="K9067" t="s">
        <v>6</v>
      </c>
      <c r="L9067">
        <v>395</v>
      </c>
      <c r="M9067" t="str">
        <f>VLOOKUP(E9067,Translations!$A$1:$B$7,2,FALSE)</f>
        <v>Midtjylland</v>
      </c>
      <c r="N9067" t="str">
        <f>VLOOKUP(D9067,Translations!$I$2:$K$101,2,FALSE)</f>
        <v>Viborg</v>
      </c>
      <c r="O9067" t="str">
        <f>VLOOKUP(G9067,Translations!$M$2:$N$9,2,FALSE)</f>
        <v>[X2079] SARS-CoV-2 (RNA), Borger</v>
      </c>
      <c r="P9067" t="str">
        <f>VLOOKUP(F9067,Translations!$D$1:$F$13,2,FALSE)</f>
        <v>Ok</v>
      </c>
      <c r="Q9067" t="str">
        <f>VLOOKUP(F9067,Translations!$D$2:$G$13,4,FALSE)</f>
        <v>01 - Aktiv, bopæl i DK</v>
      </c>
      <c r="R9067" t="str">
        <f>VLOOKUP(H9067,Translations!$P$2:$Q$10,2,FALSE)</f>
        <v>1 - Selvstændigt sikret - med lægevalg</v>
      </c>
      <c r="S9067" t="str">
        <f>VLOOKUP(F9067,Translations!$D$2:$F$13,3,FALSE)</f>
        <v>Ja</v>
      </c>
    </row>
    <row r="9068" spans="1:19" x14ac:dyDescent="0.2">
      <c r="A9068" s="3">
        <v>44013</v>
      </c>
      <c r="B9068" t="s">
        <v>727</v>
      </c>
      <c r="C9068" t="s">
        <v>728</v>
      </c>
      <c r="D9068">
        <v>791</v>
      </c>
      <c r="E9068">
        <v>1082</v>
      </c>
      <c r="F9068" t="str">
        <f t="shared" si="295"/>
        <v>01</v>
      </c>
      <c r="G9068" t="s">
        <v>513</v>
      </c>
      <c r="H9068">
        <v>2</v>
      </c>
      <c r="I9068" t="s">
        <v>6</v>
      </c>
      <c r="J9068" t="s">
        <v>5</v>
      </c>
      <c r="K9068" t="s">
        <v>6</v>
      </c>
      <c r="L9068">
        <v>1</v>
      </c>
      <c r="M9068" t="str">
        <f>VLOOKUP(E9068,Translations!$A$1:$B$7,2,FALSE)</f>
        <v>Midtjylland</v>
      </c>
      <c r="N9068" t="str">
        <f>VLOOKUP(D9068,Translations!$I$2:$K$101,2,FALSE)</f>
        <v>Viborg</v>
      </c>
      <c r="O9068" t="str">
        <f>VLOOKUP(G9068,Translations!$M$2:$N$9,2,FALSE)</f>
        <v>[X2079] SARS-CoV-2 (RNA), Borger</v>
      </c>
      <c r="P9068" t="str">
        <f>VLOOKUP(F9068,Translations!$D$1:$F$13,2,FALSE)</f>
        <v>Ok</v>
      </c>
      <c r="Q9068" t="str">
        <f>VLOOKUP(F9068,Translations!$D$2:$G$13,4,FALSE)</f>
        <v>01 - Aktiv, bopæl i DK</v>
      </c>
      <c r="R9068" t="str">
        <f>VLOOKUP(H9068,Translations!$P$2:$Q$10,2,FALSE)</f>
        <v>2 - Selvstændigt sikret - uden lægevalg</v>
      </c>
      <c r="S9068" t="str">
        <f>VLOOKUP(F9068,Translations!$D$2:$F$13,3,FALSE)</f>
        <v>Ja</v>
      </c>
    </row>
    <row r="9069" spans="1:19" x14ac:dyDescent="0.2">
      <c r="A9069" s="3">
        <v>44013</v>
      </c>
      <c r="B9069" t="s">
        <v>727</v>
      </c>
      <c r="C9069" t="s">
        <v>728</v>
      </c>
      <c r="D9069">
        <v>810</v>
      </c>
      <c r="E9069">
        <v>1081</v>
      </c>
      <c r="F9069" t="str">
        <f t="shared" si="295"/>
        <v>01</v>
      </c>
      <c r="G9069" t="s">
        <v>513</v>
      </c>
      <c r="H9069">
        <v>1</v>
      </c>
      <c r="I9069" t="s">
        <v>6</v>
      </c>
      <c r="J9069" t="s">
        <v>5</v>
      </c>
      <c r="K9069" t="s">
        <v>6</v>
      </c>
      <c r="L9069">
        <v>138</v>
      </c>
      <c r="M9069" t="str">
        <f>VLOOKUP(E9069,Translations!$A$1:$B$7,2,FALSE)</f>
        <v>Nordjylland</v>
      </c>
      <c r="N9069" t="str">
        <f>VLOOKUP(D9069,Translations!$I$2:$K$101,2,FALSE)</f>
        <v>Brønderslev</v>
      </c>
      <c r="O9069" t="str">
        <f>VLOOKUP(G9069,Translations!$M$2:$N$9,2,FALSE)</f>
        <v>[X2079] SARS-CoV-2 (RNA), Borger</v>
      </c>
      <c r="P9069" t="str">
        <f>VLOOKUP(F9069,Translations!$D$1:$F$13,2,FALSE)</f>
        <v>Ok</v>
      </c>
      <c r="Q9069" t="str">
        <f>VLOOKUP(F9069,Translations!$D$2:$G$13,4,FALSE)</f>
        <v>01 - Aktiv, bopæl i DK</v>
      </c>
      <c r="R9069" t="str">
        <f>VLOOKUP(H9069,Translations!$P$2:$Q$10,2,FALSE)</f>
        <v>1 - Selvstændigt sikret - med lægevalg</v>
      </c>
      <c r="S9069" t="str">
        <f>VLOOKUP(F9069,Translations!$D$2:$F$13,3,FALSE)</f>
        <v>Ja</v>
      </c>
    </row>
    <row r="9070" spans="1:19" x14ac:dyDescent="0.2">
      <c r="A9070" s="3">
        <v>44013</v>
      </c>
      <c r="B9070" t="s">
        <v>727</v>
      </c>
      <c r="C9070" t="s">
        <v>728</v>
      </c>
      <c r="D9070">
        <v>813</v>
      </c>
      <c r="E9070">
        <v>1081</v>
      </c>
      <c r="F9070" t="str">
        <f t="shared" si="295"/>
        <v>01</v>
      </c>
      <c r="G9070" t="s">
        <v>513</v>
      </c>
      <c r="H9070">
        <v>1</v>
      </c>
      <c r="I9070" t="s">
        <v>6</v>
      </c>
      <c r="J9070" t="s">
        <v>5</v>
      </c>
      <c r="K9070" t="s">
        <v>6</v>
      </c>
      <c r="L9070">
        <v>185</v>
      </c>
      <c r="M9070" t="str">
        <f>VLOOKUP(E9070,Translations!$A$1:$B$7,2,FALSE)</f>
        <v>Nordjylland</v>
      </c>
      <c r="N9070" t="str">
        <f>VLOOKUP(D9070,Translations!$I$2:$K$101,2,FALSE)</f>
        <v>Frederikshavn</v>
      </c>
      <c r="O9070" t="str">
        <f>VLOOKUP(G9070,Translations!$M$2:$N$9,2,FALSE)</f>
        <v>[X2079] SARS-CoV-2 (RNA), Borger</v>
      </c>
      <c r="P9070" t="str">
        <f>VLOOKUP(F9070,Translations!$D$1:$F$13,2,FALSE)</f>
        <v>Ok</v>
      </c>
      <c r="Q9070" t="str">
        <f>VLOOKUP(F9070,Translations!$D$2:$G$13,4,FALSE)</f>
        <v>01 - Aktiv, bopæl i DK</v>
      </c>
      <c r="R9070" t="str">
        <f>VLOOKUP(H9070,Translations!$P$2:$Q$10,2,FALSE)</f>
        <v>1 - Selvstændigt sikret - med lægevalg</v>
      </c>
      <c r="S9070" t="str">
        <f>VLOOKUP(F9070,Translations!$D$2:$F$13,3,FALSE)</f>
        <v>Ja</v>
      </c>
    </row>
    <row r="9071" spans="1:19" x14ac:dyDescent="0.2">
      <c r="A9071" s="3">
        <v>44013</v>
      </c>
      <c r="B9071" t="s">
        <v>727</v>
      </c>
      <c r="C9071" t="s">
        <v>728</v>
      </c>
      <c r="D9071">
        <v>820</v>
      </c>
      <c r="E9071">
        <v>1081</v>
      </c>
      <c r="F9071" t="str">
        <f t="shared" si="295"/>
        <v>01</v>
      </c>
      <c r="G9071" t="s">
        <v>513</v>
      </c>
      <c r="H9071">
        <v>1</v>
      </c>
      <c r="I9071" t="s">
        <v>6</v>
      </c>
      <c r="J9071" t="s">
        <v>5</v>
      </c>
      <c r="K9071" t="s">
        <v>6</v>
      </c>
      <c r="L9071">
        <v>143</v>
      </c>
      <c r="M9071" t="str">
        <f>VLOOKUP(E9071,Translations!$A$1:$B$7,2,FALSE)</f>
        <v>Nordjylland</v>
      </c>
      <c r="N9071" t="str">
        <f>VLOOKUP(D9071,Translations!$I$2:$K$101,2,FALSE)</f>
        <v>Vesthimmerlands</v>
      </c>
      <c r="O9071" t="str">
        <f>VLOOKUP(G9071,Translations!$M$2:$N$9,2,FALSE)</f>
        <v>[X2079] SARS-CoV-2 (RNA), Borger</v>
      </c>
      <c r="P9071" t="str">
        <f>VLOOKUP(F9071,Translations!$D$1:$F$13,2,FALSE)</f>
        <v>Ok</v>
      </c>
      <c r="Q9071" t="str">
        <f>VLOOKUP(F9071,Translations!$D$2:$G$13,4,FALSE)</f>
        <v>01 - Aktiv, bopæl i DK</v>
      </c>
      <c r="R9071" t="str">
        <f>VLOOKUP(H9071,Translations!$P$2:$Q$10,2,FALSE)</f>
        <v>1 - Selvstændigt sikret - med lægevalg</v>
      </c>
      <c r="S9071" t="str">
        <f>VLOOKUP(F9071,Translations!$D$2:$F$13,3,FALSE)</f>
        <v>Ja</v>
      </c>
    </row>
    <row r="9072" spans="1:19" x14ac:dyDescent="0.2">
      <c r="A9072" s="3">
        <v>44013</v>
      </c>
      <c r="B9072" t="s">
        <v>727</v>
      </c>
      <c r="C9072" t="s">
        <v>728</v>
      </c>
      <c r="D9072">
        <v>825</v>
      </c>
      <c r="E9072">
        <v>1081</v>
      </c>
      <c r="F9072" t="str">
        <f t="shared" si="295"/>
        <v>01</v>
      </c>
      <c r="G9072" t="s">
        <v>513</v>
      </c>
      <c r="H9072">
        <v>1</v>
      </c>
      <c r="I9072" t="s">
        <v>6</v>
      </c>
      <c r="J9072" t="s">
        <v>5</v>
      </c>
      <c r="K9072" t="s">
        <v>6</v>
      </c>
      <c r="L9072">
        <v>3</v>
      </c>
      <c r="M9072" t="str">
        <f>VLOOKUP(E9072,Translations!$A$1:$B$7,2,FALSE)</f>
        <v>Nordjylland</v>
      </c>
      <c r="N9072" t="str">
        <f>VLOOKUP(D9072,Translations!$I$2:$K$101,2,FALSE)</f>
        <v>Læsø</v>
      </c>
      <c r="O9072" t="str">
        <f>VLOOKUP(G9072,Translations!$M$2:$N$9,2,FALSE)</f>
        <v>[X2079] SARS-CoV-2 (RNA), Borger</v>
      </c>
      <c r="P9072" t="str">
        <f>VLOOKUP(F9072,Translations!$D$1:$F$13,2,FALSE)</f>
        <v>Ok</v>
      </c>
      <c r="Q9072" t="str">
        <f>VLOOKUP(F9072,Translations!$D$2:$G$13,4,FALSE)</f>
        <v>01 - Aktiv, bopæl i DK</v>
      </c>
      <c r="R9072" t="str">
        <f>VLOOKUP(H9072,Translations!$P$2:$Q$10,2,FALSE)</f>
        <v>1 - Selvstændigt sikret - med lægevalg</v>
      </c>
      <c r="S9072" t="str">
        <f>VLOOKUP(F9072,Translations!$D$2:$F$13,3,FALSE)</f>
        <v>Ja</v>
      </c>
    </row>
    <row r="9073" spans="1:19" x14ac:dyDescent="0.2">
      <c r="A9073" s="3">
        <v>44013</v>
      </c>
      <c r="B9073" t="s">
        <v>727</v>
      </c>
      <c r="C9073" t="s">
        <v>728</v>
      </c>
      <c r="D9073">
        <v>840</v>
      </c>
      <c r="E9073">
        <v>1081</v>
      </c>
      <c r="F9073" t="str">
        <f t="shared" si="295"/>
        <v>01</v>
      </c>
      <c r="G9073" t="s">
        <v>513</v>
      </c>
      <c r="H9073">
        <v>1</v>
      </c>
      <c r="I9073" t="s">
        <v>6</v>
      </c>
      <c r="J9073" t="s">
        <v>5</v>
      </c>
      <c r="K9073" t="s">
        <v>6</v>
      </c>
      <c r="L9073">
        <v>120</v>
      </c>
      <c r="M9073" t="str">
        <f>VLOOKUP(E9073,Translations!$A$1:$B$7,2,FALSE)</f>
        <v>Nordjylland</v>
      </c>
      <c r="N9073" t="str">
        <f>VLOOKUP(D9073,Translations!$I$2:$K$101,2,FALSE)</f>
        <v>Rebild</v>
      </c>
      <c r="O9073" t="str">
        <f>VLOOKUP(G9073,Translations!$M$2:$N$9,2,FALSE)</f>
        <v>[X2079] SARS-CoV-2 (RNA), Borger</v>
      </c>
      <c r="P9073" t="str">
        <f>VLOOKUP(F9073,Translations!$D$1:$F$13,2,FALSE)</f>
        <v>Ok</v>
      </c>
      <c r="Q9073" t="str">
        <f>VLOOKUP(F9073,Translations!$D$2:$G$13,4,FALSE)</f>
        <v>01 - Aktiv, bopæl i DK</v>
      </c>
      <c r="R9073" t="str">
        <f>VLOOKUP(H9073,Translations!$P$2:$Q$10,2,FALSE)</f>
        <v>1 - Selvstændigt sikret - med lægevalg</v>
      </c>
      <c r="S9073" t="str">
        <f>VLOOKUP(F9073,Translations!$D$2:$F$13,3,FALSE)</f>
        <v>Ja</v>
      </c>
    </row>
    <row r="9074" spans="1:19" x14ac:dyDescent="0.2">
      <c r="A9074" s="3">
        <v>44013</v>
      </c>
      <c r="B9074" t="s">
        <v>727</v>
      </c>
      <c r="C9074" t="s">
        <v>728</v>
      </c>
      <c r="D9074">
        <v>846</v>
      </c>
      <c r="E9074">
        <v>1081</v>
      </c>
      <c r="F9074" t="str">
        <f t="shared" si="295"/>
        <v>01</v>
      </c>
      <c r="G9074" t="s">
        <v>513</v>
      </c>
      <c r="H9074">
        <v>1</v>
      </c>
      <c r="I9074" t="s">
        <v>6</v>
      </c>
      <c r="J9074" t="s">
        <v>5</v>
      </c>
      <c r="K9074" t="s">
        <v>6</v>
      </c>
      <c r="L9074">
        <v>143</v>
      </c>
      <c r="M9074" t="str">
        <f>VLOOKUP(E9074,Translations!$A$1:$B$7,2,FALSE)</f>
        <v>Nordjylland</v>
      </c>
      <c r="N9074" t="str">
        <f>VLOOKUP(D9074,Translations!$I$2:$K$101,2,FALSE)</f>
        <v>Mariagerfjord</v>
      </c>
      <c r="O9074" t="str">
        <f>VLOOKUP(G9074,Translations!$M$2:$N$9,2,FALSE)</f>
        <v>[X2079] SARS-CoV-2 (RNA), Borger</v>
      </c>
      <c r="P9074" t="str">
        <f>VLOOKUP(F9074,Translations!$D$1:$F$13,2,FALSE)</f>
        <v>Ok</v>
      </c>
      <c r="Q9074" t="str">
        <f>VLOOKUP(F9074,Translations!$D$2:$G$13,4,FALSE)</f>
        <v>01 - Aktiv, bopæl i DK</v>
      </c>
      <c r="R9074" t="str">
        <f>VLOOKUP(H9074,Translations!$P$2:$Q$10,2,FALSE)</f>
        <v>1 - Selvstændigt sikret - med lægevalg</v>
      </c>
      <c r="S9074" t="str">
        <f>VLOOKUP(F9074,Translations!$D$2:$F$13,3,FALSE)</f>
        <v>Ja</v>
      </c>
    </row>
    <row r="9075" spans="1:19" x14ac:dyDescent="0.2">
      <c r="A9075" s="3">
        <v>44013</v>
      </c>
      <c r="B9075" t="s">
        <v>727</v>
      </c>
      <c r="C9075" t="s">
        <v>728</v>
      </c>
      <c r="D9075">
        <v>849</v>
      </c>
      <c r="E9075">
        <v>1081</v>
      </c>
      <c r="F9075" t="str">
        <f t="shared" si="295"/>
        <v>01</v>
      </c>
      <c r="G9075" t="s">
        <v>513</v>
      </c>
      <c r="H9075">
        <v>1</v>
      </c>
      <c r="I9075" t="s">
        <v>6</v>
      </c>
      <c r="J9075" t="s">
        <v>5</v>
      </c>
      <c r="K9075" t="s">
        <v>6</v>
      </c>
      <c r="L9075">
        <v>140</v>
      </c>
      <c r="M9075" t="str">
        <f>VLOOKUP(E9075,Translations!$A$1:$B$7,2,FALSE)</f>
        <v>Nordjylland</v>
      </c>
      <c r="N9075" t="str">
        <f>VLOOKUP(D9075,Translations!$I$2:$K$101,2,FALSE)</f>
        <v>Jammerbugt</v>
      </c>
      <c r="O9075" t="str">
        <f>VLOOKUP(G9075,Translations!$M$2:$N$9,2,FALSE)</f>
        <v>[X2079] SARS-CoV-2 (RNA), Borger</v>
      </c>
      <c r="P9075" t="str">
        <f>VLOOKUP(F9075,Translations!$D$1:$F$13,2,FALSE)</f>
        <v>Ok</v>
      </c>
      <c r="Q9075" t="str">
        <f>VLOOKUP(F9075,Translations!$D$2:$G$13,4,FALSE)</f>
        <v>01 - Aktiv, bopæl i DK</v>
      </c>
      <c r="R9075" t="str">
        <f>VLOOKUP(H9075,Translations!$P$2:$Q$10,2,FALSE)</f>
        <v>1 - Selvstændigt sikret - med lægevalg</v>
      </c>
      <c r="S9075" t="str">
        <f>VLOOKUP(F9075,Translations!$D$2:$F$13,3,FALSE)</f>
        <v>Ja</v>
      </c>
    </row>
    <row r="9076" spans="1:19" x14ac:dyDescent="0.2">
      <c r="A9076" s="3">
        <v>44013</v>
      </c>
      <c r="B9076" t="s">
        <v>727</v>
      </c>
      <c r="C9076" t="s">
        <v>728</v>
      </c>
      <c r="D9076">
        <v>851</v>
      </c>
      <c r="E9076">
        <v>1081</v>
      </c>
      <c r="F9076" t="str">
        <f t="shared" si="295"/>
        <v>01</v>
      </c>
      <c r="G9076" t="s">
        <v>513</v>
      </c>
      <c r="H9076">
        <v>1</v>
      </c>
      <c r="I9076" t="s">
        <v>6</v>
      </c>
      <c r="J9076" t="s">
        <v>5</v>
      </c>
      <c r="K9076" t="s">
        <v>6</v>
      </c>
      <c r="L9076">
        <v>644</v>
      </c>
      <c r="M9076" t="str">
        <f>VLOOKUP(E9076,Translations!$A$1:$B$7,2,FALSE)</f>
        <v>Nordjylland</v>
      </c>
      <c r="N9076" t="str">
        <f>VLOOKUP(D9076,Translations!$I$2:$K$101,2,FALSE)</f>
        <v>Aalborg</v>
      </c>
      <c r="O9076" t="str">
        <f>VLOOKUP(G9076,Translations!$M$2:$N$9,2,FALSE)</f>
        <v>[X2079] SARS-CoV-2 (RNA), Borger</v>
      </c>
      <c r="P9076" t="str">
        <f>VLOOKUP(F9076,Translations!$D$1:$F$13,2,FALSE)</f>
        <v>Ok</v>
      </c>
      <c r="Q9076" t="str">
        <f>VLOOKUP(F9076,Translations!$D$2:$G$13,4,FALSE)</f>
        <v>01 - Aktiv, bopæl i DK</v>
      </c>
      <c r="R9076" t="str">
        <f>VLOOKUP(H9076,Translations!$P$2:$Q$10,2,FALSE)</f>
        <v>1 - Selvstændigt sikret - med lægevalg</v>
      </c>
      <c r="S9076" t="str">
        <f>VLOOKUP(F9076,Translations!$D$2:$F$13,3,FALSE)</f>
        <v>Ja</v>
      </c>
    </row>
    <row r="9077" spans="1:19" x14ac:dyDescent="0.2">
      <c r="A9077" s="3">
        <v>44013</v>
      </c>
      <c r="B9077" t="s">
        <v>727</v>
      </c>
      <c r="C9077" t="s">
        <v>728</v>
      </c>
      <c r="D9077">
        <v>860</v>
      </c>
      <c r="E9077">
        <v>1081</v>
      </c>
      <c r="F9077" t="str">
        <f t="shared" si="295"/>
        <v>01</v>
      </c>
      <c r="G9077" t="s">
        <v>513</v>
      </c>
      <c r="H9077">
        <v>1</v>
      </c>
      <c r="I9077" t="s">
        <v>6</v>
      </c>
      <c r="J9077" t="s">
        <v>5</v>
      </c>
      <c r="K9077" t="s">
        <v>6</v>
      </c>
      <c r="L9077">
        <v>187</v>
      </c>
      <c r="M9077" t="str">
        <f>VLOOKUP(E9077,Translations!$A$1:$B$7,2,FALSE)</f>
        <v>Nordjylland</v>
      </c>
      <c r="N9077" t="str">
        <f>VLOOKUP(D9077,Translations!$I$2:$K$101,2,FALSE)</f>
        <v>Hjørring</v>
      </c>
      <c r="O9077" t="str">
        <f>VLOOKUP(G9077,Translations!$M$2:$N$9,2,FALSE)</f>
        <v>[X2079] SARS-CoV-2 (RNA), Borger</v>
      </c>
      <c r="P9077" t="str">
        <f>VLOOKUP(F9077,Translations!$D$1:$F$13,2,FALSE)</f>
        <v>Ok</v>
      </c>
      <c r="Q9077" t="str">
        <f>VLOOKUP(F9077,Translations!$D$2:$G$13,4,FALSE)</f>
        <v>01 - Aktiv, bopæl i DK</v>
      </c>
      <c r="R9077" t="str">
        <f>VLOOKUP(H9077,Translations!$P$2:$Q$10,2,FALSE)</f>
        <v>1 - Selvstændigt sikret - med lægevalg</v>
      </c>
      <c r="S9077" t="str">
        <f>VLOOKUP(F9077,Translations!$D$2:$F$13,3,FALSE)</f>
        <v>Ja</v>
      </c>
    </row>
    <row r="9078" spans="1:19" x14ac:dyDescent="0.2">
      <c r="A9078" s="3">
        <v>44013</v>
      </c>
      <c r="B9078" t="s">
        <v>729</v>
      </c>
      <c r="C9078" t="s">
        <v>730</v>
      </c>
      <c r="D9078">
        <v>0</v>
      </c>
      <c r="E9078">
        <v>0</v>
      </c>
      <c r="F9078" t="str">
        <f>"03"</f>
        <v>03</v>
      </c>
      <c r="G9078" t="s">
        <v>513</v>
      </c>
      <c r="H9078">
        <v>1</v>
      </c>
      <c r="I9078" t="s">
        <v>6</v>
      </c>
      <c r="J9078" t="s">
        <v>5</v>
      </c>
      <c r="K9078" t="s">
        <v>6</v>
      </c>
      <c r="L9078">
        <v>1</v>
      </c>
      <c r="M9078" t="str">
        <f>VLOOKUP(E9078,Translations!$A$1:$B$7,2,FALSE)</f>
        <v>Ukendt</v>
      </c>
      <c r="N9078" t="str">
        <f>VLOOKUP(D9078,Translations!$I$2:$K$101,2,FALSE)</f>
        <v>Ukendt</v>
      </c>
      <c r="O9078" t="str">
        <f>VLOOKUP(G9078,Translations!$M$2:$N$9,2,FALSE)</f>
        <v>[X2079] SARS-CoV-2 (RNA), Borger</v>
      </c>
      <c r="P9078" t="str">
        <f>VLOOKUP(F9078,Translations!$D$1:$F$13,2,FALSE)</f>
        <v>Ok</v>
      </c>
      <c r="Q9078" t="str">
        <f>VLOOKUP(F9078,Translations!$D$2:$G$13,4,FALSE)</f>
        <v>03 - Aktiv, speciel vejkode i DK</v>
      </c>
      <c r="R9078" t="str">
        <f>VLOOKUP(H9078,Translations!$P$2:$Q$10,2,FALSE)</f>
        <v>1 - Selvstændigt sikret - med lægevalg</v>
      </c>
      <c r="S9078" t="str">
        <f>VLOOKUP(F9078,Translations!$D$2:$F$13,3,FALSE)</f>
        <v>Ja</v>
      </c>
    </row>
    <row r="9079" spans="1:19" x14ac:dyDescent="0.2">
      <c r="A9079" s="3">
        <v>44013</v>
      </c>
      <c r="B9079" t="s">
        <v>729</v>
      </c>
      <c r="C9079" t="s">
        <v>730</v>
      </c>
      <c r="D9079">
        <v>0</v>
      </c>
      <c r="E9079">
        <v>0</v>
      </c>
      <c r="F9079" t="str">
        <f>"80"</f>
        <v>80</v>
      </c>
      <c r="G9079" t="s">
        <v>513</v>
      </c>
      <c r="H9079">
        <v>1</v>
      </c>
      <c r="I9079" t="s">
        <v>6</v>
      </c>
      <c r="J9079" t="s">
        <v>5</v>
      </c>
      <c r="K9079" t="s">
        <v>6</v>
      </c>
      <c r="L9079">
        <v>3</v>
      </c>
      <c r="M9079" t="str">
        <f>VLOOKUP(E9079,Translations!$A$1:$B$7,2,FALSE)</f>
        <v>Ukendt</v>
      </c>
      <c r="N9079" t="str">
        <f>VLOOKUP(D9079,Translations!$I$2:$K$101,2,FALSE)</f>
        <v>Ukendt</v>
      </c>
      <c r="O9079" t="str">
        <f>VLOOKUP(G9079,Translations!$M$2:$N$9,2,FALSE)</f>
        <v>[X2079] SARS-CoV-2 (RNA), Borger</v>
      </c>
      <c r="P9079" t="str">
        <f>VLOOKUP(F9079,Translations!$D$1:$F$13,2,FALSE)</f>
        <v>Ok</v>
      </c>
      <c r="Q9079" t="str">
        <f>VLOOKUP(F9079,Translations!$D$2:$G$13,4,FALSE)</f>
        <v>80 - Inaktiv, udrejst</v>
      </c>
      <c r="R9079" t="str">
        <f>VLOOKUP(H9079,Translations!$P$2:$Q$10,2,FALSE)</f>
        <v>1 - Selvstændigt sikret - med lægevalg</v>
      </c>
      <c r="S9079" t="str">
        <f>VLOOKUP(F9079,Translations!$D$2:$F$13,3,FALSE)</f>
        <v>Ja</v>
      </c>
    </row>
    <row r="9080" spans="1:19" x14ac:dyDescent="0.2">
      <c r="A9080" s="3">
        <v>44013</v>
      </c>
      <c r="B9080" t="s">
        <v>729</v>
      </c>
      <c r="C9080" t="s">
        <v>730</v>
      </c>
      <c r="D9080">
        <v>101</v>
      </c>
      <c r="E9080">
        <v>1084</v>
      </c>
      <c r="F9080" t="str">
        <f t="shared" ref="F9080:F9111" si="296">"01"</f>
        <v>01</v>
      </c>
      <c r="G9080" t="s">
        <v>513</v>
      </c>
      <c r="H9080">
        <v>1</v>
      </c>
      <c r="I9080" t="s">
        <v>6</v>
      </c>
      <c r="J9080" t="s">
        <v>5</v>
      </c>
      <c r="K9080" t="s">
        <v>6</v>
      </c>
      <c r="L9080">
        <v>1482</v>
      </c>
      <c r="M9080" t="str">
        <f>VLOOKUP(E9080,Translations!$A$1:$B$7,2,FALSE)</f>
        <v>Hovedstaden</v>
      </c>
      <c r="N9080" t="str">
        <f>VLOOKUP(D9080,Translations!$I$2:$K$101,2,FALSE)</f>
        <v>København</v>
      </c>
      <c r="O9080" t="str">
        <f>VLOOKUP(G9080,Translations!$M$2:$N$9,2,FALSE)</f>
        <v>[X2079] SARS-CoV-2 (RNA), Borger</v>
      </c>
      <c r="P9080" t="str">
        <f>VLOOKUP(F9080,Translations!$D$1:$F$13,2,FALSE)</f>
        <v>Ok</v>
      </c>
      <c r="Q9080" t="str">
        <f>VLOOKUP(F9080,Translations!$D$2:$G$13,4,FALSE)</f>
        <v>01 - Aktiv, bopæl i DK</v>
      </c>
      <c r="R9080" t="str">
        <f>VLOOKUP(H9080,Translations!$P$2:$Q$10,2,FALSE)</f>
        <v>1 - Selvstændigt sikret - med lægevalg</v>
      </c>
      <c r="S9080" t="str">
        <f>VLOOKUP(F9080,Translations!$D$2:$F$13,3,FALSE)</f>
        <v>Ja</v>
      </c>
    </row>
    <row r="9081" spans="1:19" x14ac:dyDescent="0.2">
      <c r="A9081" s="3">
        <v>44013</v>
      </c>
      <c r="B9081" t="s">
        <v>729</v>
      </c>
      <c r="C9081" t="s">
        <v>730</v>
      </c>
      <c r="D9081">
        <v>101</v>
      </c>
      <c r="E9081">
        <v>1084</v>
      </c>
      <c r="F9081" t="str">
        <f t="shared" si="296"/>
        <v>01</v>
      </c>
      <c r="G9081" t="s">
        <v>513</v>
      </c>
      <c r="H9081">
        <v>2</v>
      </c>
      <c r="I9081" t="s">
        <v>6</v>
      </c>
      <c r="J9081" t="s">
        <v>5</v>
      </c>
      <c r="K9081" t="s">
        <v>6</v>
      </c>
      <c r="L9081">
        <v>2</v>
      </c>
      <c r="M9081" t="str">
        <f>VLOOKUP(E9081,Translations!$A$1:$B$7,2,FALSE)</f>
        <v>Hovedstaden</v>
      </c>
      <c r="N9081" t="str">
        <f>VLOOKUP(D9081,Translations!$I$2:$K$101,2,FALSE)</f>
        <v>København</v>
      </c>
      <c r="O9081" t="str">
        <f>VLOOKUP(G9081,Translations!$M$2:$N$9,2,FALSE)</f>
        <v>[X2079] SARS-CoV-2 (RNA), Borger</v>
      </c>
      <c r="P9081" t="str">
        <f>VLOOKUP(F9081,Translations!$D$1:$F$13,2,FALSE)</f>
        <v>Ok</v>
      </c>
      <c r="Q9081" t="str">
        <f>VLOOKUP(F9081,Translations!$D$2:$G$13,4,FALSE)</f>
        <v>01 - Aktiv, bopæl i DK</v>
      </c>
      <c r="R9081" t="str">
        <f>VLOOKUP(H9081,Translations!$P$2:$Q$10,2,FALSE)</f>
        <v>2 - Selvstændigt sikret - uden lægevalg</v>
      </c>
      <c r="S9081" t="str">
        <f>VLOOKUP(F9081,Translations!$D$2:$F$13,3,FALSE)</f>
        <v>Ja</v>
      </c>
    </row>
    <row r="9082" spans="1:19" x14ac:dyDescent="0.2">
      <c r="A9082" s="3">
        <v>44013</v>
      </c>
      <c r="B9082" t="s">
        <v>729</v>
      </c>
      <c r="C9082" t="s">
        <v>730</v>
      </c>
      <c r="D9082">
        <v>147</v>
      </c>
      <c r="E9082">
        <v>1084</v>
      </c>
      <c r="F9082" t="str">
        <f t="shared" si="296"/>
        <v>01</v>
      </c>
      <c r="G9082" t="s">
        <v>513</v>
      </c>
      <c r="H9082">
        <v>1</v>
      </c>
      <c r="I9082" t="s">
        <v>6</v>
      </c>
      <c r="J9082" t="s">
        <v>5</v>
      </c>
      <c r="K9082" t="s">
        <v>6</v>
      </c>
      <c r="L9082">
        <v>285</v>
      </c>
      <c r="M9082" t="str">
        <f>VLOOKUP(E9082,Translations!$A$1:$B$7,2,FALSE)</f>
        <v>Hovedstaden</v>
      </c>
      <c r="N9082" t="str">
        <f>VLOOKUP(D9082,Translations!$I$2:$K$101,2,FALSE)</f>
        <v>Frederiksberg</v>
      </c>
      <c r="O9082" t="str">
        <f>VLOOKUP(G9082,Translations!$M$2:$N$9,2,FALSE)</f>
        <v>[X2079] SARS-CoV-2 (RNA), Borger</v>
      </c>
      <c r="P9082" t="str">
        <f>VLOOKUP(F9082,Translations!$D$1:$F$13,2,FALSE)</f>
        <v>Ok</v>
      </c>
      <c r="Q9082" t="str">
        <f>VLOOKUP(F9082,Translations!$D$2:$G$13,4,FALSE)</f>
        <v>01 - Aktiv, bopæl i DK</v>
      </c>
      <c r="R9082" t="str">
        <f>VLOOKUP(H9082,Translations!$P$2:$Q$10,2,FALSE)</f>
        <v>1 - Selvstændigt sikret - med lægevalg</v>
      </c>
      <c r="S9082" t="str">
        <f>VLOOKUP(F9082,Translations!$D$2:$F$13,3,FALSE)</f>
        <v>Ja</v>
      </c>
    </row>
    <row r="9083" spans="1:19" x14ac:dyDescent="0.2">
      <c r="A9083" s="3">
        <v>44013</v>
      </c>
      <c r="B9083" t="s">
        <v>729</v>
      </c>
      <c r="C9083" t="s">
        <v>730</v>
      </c>
      <c r="D9083">
        <v>147</v>
      </c>
      <c r="E9083">
        <v>1084</v>
      </c>
      <c r="F9083" t="str">
        <f t="shared" si="296"/>
        <v>01</v>
      </c>
      <c r="G9083" t="s">
        <v>513</v>
      </c>
      <c r="H9083">
        <v>2</v>
      </c>
      <c r="I9083" t="s">
        <v>6</v>
      </c>
      <c r="J9083" t="s">
        <v>5</v>
      </c>
      <c r="K9083" t="s">
        <v>6</v>
      </c>
      <c r="L9083">
        <v>1</v>
      </c>
      <c r="M9083" t="str">
        <f>VLOOKUP(E9083,Translations!$A$1:$B$7,2,FALSE)</f>
        <v>Hovedstaden</v>
      </c>
      <c r="N9083" t="str">
        <f>VLOOKUP(D9083,Translations!$I$2:$K$101,2,FALSE)</f>
        <v>Frederiksberg</v>
      </c>
      <c r="O9083" t="str">
        <f>VLOOKUP(G9083,Translations!$M$2:$N$9,2,FALSE)</f>
        <v>[X2079] SARS-CoV-2 (RNA), Borger</v>
      </c>
      <c r="P9083" t="str">
        <f>VLOOKUP(F9083,Translations!$D$1:$F$13,2,FALSE)</f>
        <v>Ok</v>
      </c>
      <c r="Q9083" t="str">
        <f>VLOOKUP(F9083,Translations!$D$2:$G$13,4,FALSE)</f>
        <v>01 - Aktiv, bopæl i DK</v>
      </c>
      <c r="R9083" t="str">
        <f>VLOOKUP(H9083,Translations!$P$2:$Q$10,2,FALSE)</f>
        <v>2 - Selvstændigt sikret - uden lægevalg</v>
      </c>
      <c r="S9083" t="str">
        <f>VLOOKUP(F9083,Translations!$D$2:$F$13,3,FALSE)</f>
        <v>Ja</v>
      </c>
    </row>
    <row r="9084" spans="1:19" x14ac:dyDescent="0.2">
      <c r="A9084" s="3">
        <v>44013</v>
      </c>
      <c r="B9084" t="s">
        <v>729</v>
      </c>
      <c r="C9084" t="s">
        <v>730</v>
      </c>
      <c r="D9084">
        <v>151</v>
      </c>
      <c r="E9084">
        <v>1084</v>
      </c>
      <c r="F9084" t="str">
        <f t="shared" si="296"/>
        <v>01</v>
      </c>
      <c r="G9084" t="s">
        <v>513</v>
      </c>
      <c r="H9084">
        <v>1</v>
      </c>
      <c r="I9084" t="s">
        <v>6</v>
      </c>
      <c r="J9084" t="s">
        <v>5</v>
      </c>
      <c r="K9084" t="s">
        <v>6</v>
      </c>
      <c r="L9084">
        <v>191</v>
      </c>
      <c r="M9084" t="str">
        <f>VLOOKUP(E9084,Translations!$A$1:$B$7,2,FALSE)</f>
        <v>Hovedstaden</v>
      </c>
      <c r="N9084" t="str">
        <f>VLOOKUP(D9084,Translations!$I$2:$K$101,2,FALSE)</f>
        <v>Ballerup</v>
      </c>
      <c r="O9084" t="str">
        <f>VLOOKUP(G9084,Translations!$M$2:$N$9,2,FALSE)</f>
        <v>[X2079] SARS-CoV-2 (RNA), Borger</v>
      </c>
      <c r="P9084" t="str">
        <f>VLOOKUP(F9084,Translations!$D$1:$F$13,2,FALSE)</f>
        <v>Ok</v>
      </c>
      <c r="Q9084" t="str">
        <f>VLOOKUP(F9084,Translations!$D$2:$G$13,4,FALSE)</f>
        <v>01 - Aktiv, bopæl i DK</v>
      </c>
      <c r="R9084" t="str">
        <f>VLOOKUP(H9084,Translations!$P$2:$Q$10,2,FALSE)</f>
        <v>1 - Selvstændigt sikret - med lægevalg</v>
      </c>
      <c r="S9084" t="str">
        <f>VLOOKUP(F9084,Translations!$D$2:$F$13,3,FALSE)</f>
        <v>Ja</v>
      </c>
    </row>
    <row r="9085" spans="1:19" x14ac:dyDescent="0.2">
      <c r="A9085" s="3">
        <v>44013</v>
      </c>
      <c r="B9085" t="s">
        <v>729</v>
      </c>
      <c r="C9085" t="s">
        <v>730</v>
      </c>
      <c r="D9085">
        <v>153</v>
      </c>
      <c r="E9085">
        <v>1084</v>
      </c>
      <c r="F9085" t="str">
        <f t="shared" si="296"/>
        <v>01</v>
      </c>
      <c r="G9085" t="s">
        <v>513</v>
      </c>
      <c r="H9085">
        <v>1</v>
      </c>
      <c r="I9085" t="s">
        <v>6</v>
      </c>
      <c r="J9085" t="s">
        <v>5</v>
      </c>
      <c r="K9085" t="s">
        <v>6</v>
      </c>
      <c r="L9085">
        <v>122</v>
      </c>
      <c r="M9085" t="str">
        <f>VLOOKUP(E9085,Translations!$A$1:$B$7,2,FALSE)</f>
        <v>Hovedstaden</v>
      </c>
      <c r="N9085" t="str">
        <f>VLOOKUP(D9085,Translations!$I$2:$K$101,2,FALSE)</f>
        <v>Brøndby</v>
      </c>
      <c r="O9085" t="str">
        <f>VLOOKUP(G9085,Translations!$M$2:$N$9,2,FALSE)</f>
        <v>[X2079] SARS-CoV-2 (RNA), Borger</v>
      </c>
      <c r="P9085" t="str">
        <f>VLOOKUP(F9085,Translations!$D$1:$F$13,2,FALSE)</f>
        <v>Ok</v>
      </c>
      <c r="Q9085" t="str">
        <f>VLOOKUP(F9085,Translations!$D$2:$G$13,4,FALSE)</f>
        <v>01 - Aktiv, bopæl i DK</v>
      </c>
      <c r="R9085" t="str">
        <f>VLOOKUP(H9085,Translations!$P$2:$Q$10,2,FALSE)</f>
        <v>1 - Selvstændigt sikret - med lægevalg</v>
      </c>
      <c r="S9085" t="str">
        <f>VLOOKUP(F9085,Translations!$D$2:$F$13,3,FALSE)</f>
        <v>Ja</v>
      </c>
    </row>
    <row r="9086" spans="1:19" x14ac:dyDescent="0.2">
      <c r="A9086" s="3">
        <v>44013</v>
      </c>
      <c r="B9086" t="s">
        <v>729</v>
      </c>
      <c r="C9086" t="s">
        <v>730</v>
      </c>
      <c r="D9086">
        <v>155</v>
      </c>
      <c r="E9086">
        <v>1084</v>
      </c>
      <c r="F9086" t="str">
        <f t="shared" si="296"/>
        <v>01</v>
      </c>
      <c r="G9086" t="s">
        <v>513</v>
      </c>
      <c r="H9086">
        <v>1</v>
      </c>
      <c r="I9086" t="s">
        <v>6</v>
      </c>
      <c r="J9086" t="s">
        <v>5</v>
      </c>
      <c r="K9086" t="s">
        <v>6</v>
      </c>
      <c r="L9086">
        <v>57</v>
      </c>
      <c r="M9086" t="str">
        <f>VLOOKUP(E9086,Translations!$A$1:$B$7,2,FALSE)</f>
        <v>Hovedstaden</v>
      </c>
      <c r="N9086" t="str">
        <f>VLOOKUP(D9086,Translations!$I$2:$K$101,2,FALSE)</f>
        <v>Dragør</v>
      </c>
      <c r="O9086" t="str">
        <f>VLOOKUP(G9086,Translations!$M$2:$N$9,2,FALSE)</f>
        <v>[X2079] SARS-CoV-2 (RNA), Borger</v>
      </c>
      <c r="P9086" t="str">
        <f>VLOOKUP(F9086,Translations!$D$1:$F$13,2,FALSE)</f>
        <v>Ok</v>
      </c>
      <c r="Q9086" t="str">
        <f>VLOOKUP(F9086,Translations!$D$2:$G$13,4,FALSE)</f>
        <v>01 - Aktiv, bopæl i DK</v>
      </c>
      <c r="R9086" t="str">
        <f>VLOOKUP(H9086,Translations!$P$2:$Q$10,2,FALSE)</f>
        <v>1 - Selvstændigt sikret - med lægevalg</v>
      </c>
      <c r="S9086" t="str">
        <f>VLOOKUP(F9086,Translations!$D$2:$F$13,3,FALSE)</f>
        <v>Ja</v>
      </c>
    </row>
    <row r="9087" spans="1:19" x14ac:dyDescent="0.2">
      <c r="A9087" s="3">
        <v>44013</v>
      </c>
      <c r="B9087" t="s">
        <v>729</v>
      </c>
      <c r="C9087" t="s">
        <v>730</v>
      </c>
      <c r="D9087">
        <v>157</v>
      </c>
      <c r="E9087">
        <v>1084</v>
      </c>
      <c r="F9087" t="str">
        <f t="shared" si="296"/>
        <v>01</v>
      </c>
      <c r="G9087" t="s">
        <v>513</v>
      </c>
      <c r="H9087">
        <v>1</v>
      </c>
      <c r="I9087" t="s">
        <v>6</v>
      </c>
      <c r="J9087" t="s">
        <v>5</v>
      </c>
      <c r="K9087" t="s">
        <v>6</v>
      </c>
      <c r="L9087">
        <v>302</v>
      </c>
      <c r="M9087" t="str">
        <f>VLOOKUP(E9087,Translations!$A$1:$B$7,2,FALSE)</f>
        <v>Hovedstaden</v>
      </c>
      <c r="N9087" t="str">
        <f>VLOOKUP(D9087,Translations!$I$2:$K$101,2,FALSE)</f>
        <v>Gentofte</v>
      </c>
      <c r="O9087" t="str">
        <f>VLOOKUP(G9087,Translations!$M$2:$N$9,2,FALSE)</f>
        <v>[X2079] SARS-CoV-2 (RNA), Borger</v>
      </c>
      <c r="P9087" t="str">
        <f>VLOOKUP(F9087,Translations!$D$1:$F$13,2,FALSE)</f>
        <v>Ok</v>
      </c>
      <c r="Q9087" t="str">
        <f>VLOOKUP(F9087,Translations!$D$2:$G$13,4,FALSE)</f>
        <v>01 - Aktiv, bopæl i DK</v>
      </c>
      <c r="R9087" t="str">
        <f>VLOOKUP(H9087,Translations!$P$2:$Q$10,2,FALSE)</f>
        <v>1 - Selvstændigt sikret - med lægevalg</v>
      </c>
      <c r="S9087" t="str">
        <f>VLOOKUP(F9087,Translations!$D$2:$F$13,3,FALSE)</f>
        <v>Ja</v>
      </c>
    </row>
    <row r="9088" spans="1:19" x14ac:dyDescent="0.2">
      <c r="A9088" s="3">
        <v>44013</v>
      </c>
      <c r="B9088" t="s">
        <v>729</v>
      </c>
      <c r="C9088" t="s">
        <v>730</v>
      </c>
      <c r="D9088">
        <v>157</v>
      </c>
      <c r="E9088">
        <v>1084</v>
      </c>
      <c r="F9088" t="str">
        <f t="shared" si="296"/>
        <v>01</v>
      </c>
      <c r="G9088" t="s">
        <v>513</v>
      </c>
      <c r="H9088">
        <v>2</v>
      </c>
      <c r="I9088" t="s">
        <v>6</v>
      </c>
      <c r="J9088" t="s">
        <v>5</v>
      </c>
      <c r="K9088" t="s">
        <v>6</v>
      </c>
      <c r="L9088">
        <v>1</v>
      </c>
      <c r="M9088" t="str">
        <f>VLOOKUP(E9088,Translations!$A$1:$B$7,2,FALSE)</f>
        <v>Hovedstaden</v>
      </c>
      <c r="N9088" t="str">
        <f>VLOOKUP(D9088,Translations!$I$2:$K$101,2,FALSE)</f>
        <v>Gentofte</v>
      </c>
      <c r="O9088" t="str">
        <f>VLOOKUP(G9088,Translations!$M$2:$N$9,2,FALSE)</f>
        <v>[X2079] SARS-CoV-2 (RNA), Borger</v>
      </c>
      <c r="P9088" t="str">
        <f>VLOOKUP(F9088,Translations!$D$1:$F$13,2,FALSE)</f>
        <v>Ok</v>
      </c>
      <c r="Q9088" t="str">
        <f>VLOOKUP(F9088,Translations!$D$2:$G$13,4,FALSE)</f>
        <v>01 - Aktiv, bopæl i DK</v>
      </c>
      <c r="R9088" t="str">
        <f>VLOOKUP(H9088,Translations!$P$2:$Q$10,2,FALSE)</f>
        <v>2 - Selvstændigt sikret - uden lægevalg</v>
      </c>
      <c r="S9088" t="str">
        <f>VLOOKUP(F9088,Translations!$D$2:$F$13,3,FALSE)</f>
        <v>Ja</v>
      </c>
    </row>
    <row r="9089" spans="1:19" x14ac:dyDescent="0.2">
      <c r="A9089" s="3">
        <v>44013</v>
      </c>
      <c r="B9089" t="s">
        <v>729</v>
      </c>
      <c r="C9089" t="s">
        <v>730</v>
      </c>
      <c r="D9089">
        <v>159</v>
      </c>
      <c r="E9089">
        <v>1084</v>
      </c>
      <c r="F9089" t="str">
        <f t="shared" si="296"/>
        <v>01</v>
      </c>
      <c r="G9089" t="s">
        <v>513</v>
      </c>
      <c r="H9089">
        <v>1</v>
      </c>
      <c r="I9089" t="s">
        <v>6</v>
      </c>
      <c r="J9089" t="s">
        <v>5</v>
      </c>
      <c r="K9089" t="s">
        <v>6</v>
      </c>
      <c r="L9089">
        <v>225</v>
      </c>
      <c r="M9089" t="str">
        <f>VLOOKUP(E9089,Translations!$A$1:$B$7,2,FALSE)</f>
        <v>Hovedstaden</v>
      </c>
      <c r="N9089" t="str">
        <f>VLOOKUP(D9089,Translations!$I$2:$K$101,2,FALSE)</f>
        <v>Gladsaxe</v>
      </c>
      <c r="O9089" t="str">
        <f>VLOOKUP(G9089,Translations!$M$2:$N$9,2,FALSE)</f>
        <v>[X2079] SARS-CoV-2 (RNA), Borger</v>
      </c>
      <c r="P9089" t="str">
        <f>VLOOKUP(F9089,Translations!$D$1:$F$13,2,FALSE)</f>
        <v>Ok</v>
      </c>
      <c r="Q9089" t="str">
        <f>VLOOKUP(F9089,Translations!$D$2:$G$13,4,FALSE)</f>
        <v>01 - Aktiv, bopæl i DK</v>
      </c>
      <c r="R9089" t="str">
        <f>VLOOKUP(H9089,Translations!$P$2:$Q$10,2,FALSE)</f>
        <v>1 - Selvstændigt sikret - med lægevalg</v>
      </c>
      <c r="S9089" t="str">
        <f>VLOOKUP(F9089,Translations!$D$2:$F$13,3,FALSE)</f>
        <v>Ja</v>
      </c>
    </row>
    <row r="9090" spans="1:19" x14ac:dyDescent="0.2">
      <c r="A9090" s="3">
        <v>44013</v>
      </c>
      <c r="B9090" t="s">
        <v>729</v>
      </c>
      <c r="C9090" t="s">
        <v>730</v>
      </c>
      <c r="D9090">
        <v>161</v>
      </c>
      <c r="E9090">
        <v>1084</v>
      </c>
      <c r="F9090" t="str">
        <f t="shared" si="296"/>
        <v>01</v>
      </c>
      <c r="G9090" t="s">
        <v>513</v>
      </c>
      <c r="H9090">
        <v>1</v>
      </c>
      <c r="I9090" t="s">
        <v>6</v>
      </c>
      <c r="J9090" t="s">
        <v>5</v>
      </c>
      <c r="K9090" t="s">
        <v>6</v>
      </c>
      <c r="L9090">
        <v>79</v>
      </c>
      <c r="M9090" t="str">
        <f>VLOOKUP(E9090,Translations!$A$1:$B$7,2,FALSE)</f>
        <v>Hovedstaden</v>
      </c>
      <c r="N9090" t="str">
        <f>VLOOKUP(D9090,Translations!$I$2:$K$101,2,FALSE)</f>
        <v>Glostrup</v>
      </c>
      <c r="O9090" t="str">
        <f>VLOOKUP(G9090,Translations!$M$2:$N$9,2,FALSE)</f>
        <v>[X2079] SARS-CoV-2 (RNA), Borger</v>
      </c>
      <c r="P9090" t="str">
        <f>VLOOKUP(F9090,Translations!$D$1:$F$13,2,FALSE)</f>
        <v>Ok</v>
      </c>
      <c r="Q9090" t="str">
        <f>VLOOKUP(F9090,Translations!$D$2:$G$13,4,FALSE)</f>
        <v>01 - Aktiv, bopæl i DK</v>
      </c>
      <c r="R9090" t="str">
        <f>VLOOKUP(H9090,Translations!$P$2:$Q$10,2,FALSE)</f>
        <v>1 - Selvstændigt sikret - med lægevalg</v>
      </c>
      <c r="S9090" t="str">
        <f>VLOOKUP(F9090,Translations!$D$2:$F$13,3,FALSE)</f>
        <v>Ja</v>
      </c>
    </row>
    <row r="9091" spans="1:19" x14ac:dyDescent="0.2">
      <c r="A9091" s="3">
        <v>44013</v>
      </c>
      <c r="B9091" t="s">
        <v>729</v>
      </c>
      <c r="C9091" t="s">
        <v>730</v>
      </c>
      <c r="D9091">
        <v>163</v>
      </c>
      <c r="E9091">
        <v>1084</v>
      </c>
      <c r="F9091" t="str">
        <f t="shared" si="296"/>
        <v>01</v>
      </c>
      <c r="G9091" t="s">
        <v>513</v>
      </c>
      <c r="H9091">
        <v>1</v>
      </c>
      <c r="I9091" t="s">
        <v>6</v>
      </c>
      <c r="J9091" t="s">
        <v>5</v>
      </c>
      <c r="K9091" t="s">
        <v>6</v>
      </c>
      <c r="L9091">
        <v>116</v>
      </c>
      <c r="M9091" t="str">
        <f>VLOOKUP(E9091,Translations!$A$1:$B$7,2,FALSE)</f>
        <v>Hovedstaden</v>
      </c>
      <c r="N9091" t="str">
        <f>VLOOKUP(D9091,Translations!$I$2:$K$101,2,FALSE)</f>
        <v>Herlev</v>
      </c>
      <c r="O9091" t="str">
        <f>VLOOKUP(G9091,Translations!$M$2:$N$9,2,FALSE)</f>
        <v>[X2079] SARS-CoV-2 (RNA), Borger</v>
      </c>
      <c r="P9091" t="str">
        <f>VLOOKUP(F9091,Translations!$D$1:$F$13,2,FALSE)</f>
        <v>Ok</v>
      </c>
      <c r="Q9091" t="str">
        <f>VLOOKUP(F9091,Translations!$D$2:$G$13,4,FALSE)</f>
        <v>01 - Aktiv, bopæl i DK</v>
      </c>
      <c r="R9091" t="str">
        <f>VLOOKUP(H9091,Translations!$P$2:$Q$10,2,FALSE)</f>
        <v>1 - Selvstændigt sikret - med lægevalg</v>
      </c>
      <c r="S9091" t="str">
        <f>VLOOKUP(F9091,Translations!$D$2:$F$13,3,FALSE)</f>
        <v>Ja</v>
      </c>
    </row>
    <row r="9092" spans="1:19" x14ac:dyDescent="0.2">
      <c r="A9092" s="3">
        <v>44013</v>
      </c>
      <c r="B9092" t="s">
        <v>729</v>
      </c>
      <c r="C9092" t="s">
        <v>730</v>
      </c>
      <c r="D9092">
        <v>165</v>
      </c>
      <c r="E9092">
        <v>1084</v>
      </c>
      <c r="F9092" t="str">
        <f t="shared" si="296"/>
        <v>01</v>
      </c>
      <c r="G9092" t="s">
        <v>513</v>
      </c>
      <c r="H9092">
        <v>1</v>
      </c>
      <c r="I9092" t="s">
        <v>6</v>
      </c>
      <c r="J9092" t="s">
        <v>5</v>
      </c>
      <c r="K9092" t="s">
        <v>6</v>
      </c>
      <c r="L9092">
        <v>113</v>
      </c>
      <c r="M9092" t="str">
        <f>VLOOKUP(E9092,Translations!$A$1:$B$7,2,FALSE)</f>
        <v>Hovedstaden</v>
      </c>
      <c r="N9092" t="str">
        <f>VLOOKUP(D9092,Translations!$I$2:$K$101,2,FALSE)</f>
        <v>Albertslund</v>
      </c>
      <c r="O9092" t="str">
        <f>VLOOKUP(G9092,Translations!$M$2:$N$9,2,FALSE)</f>
        <v>[X2079] SARS-CoV-2 (RNA), Borger</v>
      </c>
      <c r="P9092" t="str">
        <f>VLOOKUP(F9092,Translations!$D$1:$F$13,2,FALSE)</f>
        <v>Ok</v>
      </c>
      <c r="Q9092" t="str">
        <f>VLOOKUP(F9092,Translations!$D$2:$G$13,4,FALSE)</f>
        <v>01 - Aktiv, bopæl i DK</v>
      </c>
      <c r="R9092" t="str">
        <f>VLOOKUP(H9092,Translations!$P$2:$Q$10,2,FALSE)</f>
        <v>1 - Selvstændigt sikret - med lægevalg</v>
      </c>
      <c r="S9092" t="str">
        <f>VLOOKUP(F9092,Translations!$D$2:$F$13,3,FALSE)</f>
        <v>Ja</v>
      </c>
    </row>
    <row r="9093" spans="1:19" x14ac:dyDescent="0.2">
      <c r="A9093" s="3">
        <v>44013</v>
      </c>
      <c r="B9093" t="s">
        <v>729</v>
      </c>
      <c r="C9093" t="s">
        <v>730</v>
      </c>
      <c r="D9093">
        <v>167</v>
      </c>
      <c r="E9093">
        <v>1084</v>
      </c>
      <c r="F9093" t="str">
        <f t="shared" si="296"/>
        <v>01</v>
      </c>
      <c r="G9093" t="s">
        <v>513</v>
      </c>
      <c r="H9093">
        <v>1</v>
      </c>
      <c r="I9093" t="s">
        <v>6</v>
      </c>
      <c r="J9093" t="s">
        <v>5</v>
      </c>
      <c r="K9093" t="s">
        <v>6</v>
      </c>
      <c r="L9093">
        <v>194</v>
      </c>
      <c r="M9093" t="str">
        <f>VLOOKUP(E9093,Translations!$A$1:$B$7,2,FALSE)</f>
        <v>Hovedstaden</v>
      </c>
      <c r="N9093" t="str">
        <f>VLOOKUP(D9093,Translations!$I$2:$K$101,2,FALSE)</f>
        <v>Hvidovre</v>
      </c>
      <c r="O9093" t="str">
        <f>VLOOKUP(G9093,Translations!$M$2:$N$9,2,FALSE)</f>
        <v>[X2079] SARS-CoV-2 (RNA), Borger</v>
      </c>
      <c r="P9093" t="str">
        <f>VLOOKUP(F9093,Translations!$D$1:$F$13,2,FALSE)</f>
        <v>Ok</v>
      </c>
      <c r="Q9093" t="str">
        <f>VLOOKUP(F9093,Translations!$D$2:$G$13,4,FALSE)</f>
        <v>01 - Aktiv, bopæl i DK</v>
      </c>
      <c r="R9093" t="str">
        <f>VLOOKUP(H9093,Translations!$P$2:$Q$10,2,FALSE)</f>
        <v>1 - Selvstændigt sikret - med lægevalg</v>
      </c>
      <c r="S9093" t="str">
        <f>VLOOKUP(F9093,Translations!$D$2:$F$13,3,FALSE)</f>
        <v>Ja</v>
      </c>
    </row>
    <row r="9094" spans="1:19" x14ac:dyDescent="0.2">
      <c r="A9094" s="3">
        <v>44013</v>
      </c>
      <c r="B9094" t="s">
        <v>729</v>
      </c>
      <c r="C9094" t="s">
        <v>730</v>
      </c>
      <c r="D9094">
        <v>169</v>
      </c>
      <c r="E9094">
        <v>1084</v>
      </c>
      <c r="F9094" t="str">
        <f t="shared" si="296"/>
        <v>01</v>
      </c>
      <c r="G9094" t="s">
        <v>513</v>
      </c>
      <c r="H9094">
        <v>1</v>
      </c>
      <c r="I9094" t="s">
        <v>6</v>
      </c>
      <c r="J9094" t="s">
        <v>5</v>
      </c>
      <c r="K9094" t="s">
        <v>6</v>
      </c>
      <c r="L9094">
        <v>206</v>
      </c>
      <c r="M9094" t="str">
        <f>VLOOKUP(E9094,Translations!$A$1:$B$7,2,FALSE)</f>
        <v>Hovedstaden</v>
      </c>
      <c r="N9094" t="str">
        <f>VLOOKUP(D9094,Translations!$I$2:$K$101,2,FALSE)</f>
        <v>Høje-Taastrup</v>
      </c>
      <c r="O9094" t="str">
        <f>VLOOKUP(G9094,Translations!$M$2:$N$9,2,FALSE)</f>
        <v>[X2079] SARS-CoV-2 (RNA), Borger</v>
      </c>
      <c r="P9094" t="str">
        <f>VLOOKUP(F9094,Translations!$D$1:$F$13,2,FALSE)</f>
        <v>Ok</v>
      </c>
      <c r="Q9094" t="str">
        <f>VLOOKUP(F9094,Translations!$D$2:$G$13,4,FALSE)</f>
        <v>01 - Aktiv, bopæl i DK</v>
      </c>
      <c r="R9094" t="str">
        <f>VLOOKUP(H9094,Translations!$P$2:$Q$10,2,FALSE)</f>
        <v>1 - Selvstændigt sikret - med lægevalg</v>
      </c>
      <c r="S9094" t="str">
        <f>VLOOKUP(F9094,Translations!$D$2:$F$13,3,FALSE)</f>
        <v>Ja</v>
      </c>
    </row>
    <row r="9095" spans="1:19" x14ac:dyDescent="0.2">
      <c r="A9095" s="3">
        <v>44013</v>
      </c>
      <c r="B9095" t="s">
        <v>729</v>
      </c>
      <c r="C9095" t="s">
        <v>730</v>
      </c>
      <c r="D9095">
        <v>173</v>
      </c>
      <c r="E9095">
        <v>1084</v>
      </c>
      <c r="F9095" t="str">
        <f t="shared" si="296"/>
        <v>01</v>
      </c>
      <c r="G9095" t="s">
        <v>513</v>
      </c>
      <c r="H9095">
        <v>1</v>
      </c>
      <c r="I9095" t="s">
        <v>6</v>
      </c>
      <c r="J9095" t="s">
        <v>5</v>
      </c>
      <c r="K9095" t="s">
        <v>6</v>
      </c>
      <c r="L9095">
        <v>196</v>
      </c>
      <c r="M9095" t="str">
        <f>VLOOKUP(E9095,Translations!$A$1:$B$7,2,FALSE)</f>
        <v>Hovedstaden</v>
      </c>
      <c r="N9095" t="str">
        <f>VLOOKUP(D9095,Translations!$I$2:$K$101,2,FALSE)</f>
        <v>Lyngby-Taarbæk</v>
      </c>
      <c r="O9095" t="str">
        <f>VLOOKUP(G9095,Translations!$M$2:$N$9,2,FALSE)</f>
        <v>[X2079] SARS-CoV-2 (RNA), Borger</v>
      </c>
      <c r="P9095" t="str">
        <f>VLOOKUP(F9095,Translations!$D$1:$F$13,2,FALSE)</f>
        <v>Ok</v>
      </c>
      <c r="Q9095" t="str">
        <f>VLOOKUP(F9095,Translations!$D$2:$G$13,4,FALSE)</f>
        <v>01 - Aktiv, bopæl i DK</v>
      </c>
      <c r="R9095" t="str">
        <f>VLOOKUP(H9095,Translations!$P$2:$Q$10,2,FALSE)</f>
        <v>1 - Selvstændigt sikret - med lægevalg</v>
      </c>
      <c r="S9095" t="str">
        <f>VLOOKUP(F9095,Translations!$D$2:$F$13,3,FALSE)</f>
        <v>Ja</v>
      </c>
    </row>
    <row r="9096" spans="1:19" x14ac:dyDescent="0.2">
      <c r="A9096" s="3">
        <v>44013</v>
      </c>
      <c r="B9096" t="s">
        <v>729</v>
      </c>
      <c r="C9096" t="s">
        <v>730</v>
      </c>
      <c r="D9096">
        <v>175</v>
      </c>
      <c r="E9096">
        <v>1084</v>
      </c>
      <c r="F9096" t="str">
        <f t="shared" si="296"/>
        <v>01</v>
      </c>
      <c r="G9096" t="s">
        <v>513</v>
      </c>
      <c r="H9096">
        <v>1</v>
      </c>
      <c r="I9096" t="s">
        <v>6</v>
      </c>
      <c r="J9096" t="s">
        <v>5</v>
      </c>
      <c r="K9096" t="s">
        <v>6</v>
      </c>
      <c r="L9096">
        <v>119</v>
      </c>
      <c r="M9096" t="str">
        <f>VLOOKUP(E9096,Translations!$A$1:$B$7,2,FALSE)</f>
        <v>Hovedstaden</v>
      </c>
      <c r="N9096" t="str">
        <f>VLOOKUP(D9096,Translations!$I$2:$K$101,2,FALSE)</f>
        <v>Rødovre</v>
      </c>
      <c r="O9096" t="str">
        <f>VLOOKUP(G9096,Translations!$M$2:$N$9,2,FALSE)</f>
        <v>[X2079] SARS-CoV-2 (RNA), Borger</v>
      </c>
      <c r="P9096" t="str">
        <f>VLOOKUP(F9096,Translations!$D$1:$F$13,2,FALSE)</f>
        <v>Ok</v>
      </c>
      <c r="Q9096" t="str">
        <f>VLOOKUP(F9096,Translations!$D$2:$G$13,4,FALSE)</f>
        <v>01 - Aktiv, bopæl i DK</v>
      </c>
      <c r="R9096" t="str">
        <f>VLOOKUP(H9096,Translations!$P$2:$Q$10,2,FALSE)</f>
        <v>1 - Selvstændigt sikret - med lægevalg</v>
      </c>
      <c r="S9096" t="str">
        <f>VLOOKUP(F9096,Translations!$D$2:$F$13,3,FALSE)</f>
        <v>Ja</v>
      </c>
    </row>
    <row r="9097" spans="1:19" x14ac:dyDescent="0.2">
      <c r="A9097" s="3">
        <v>44013</v>
      </c>
      <c r="B9097" t="s">
        <v>729</v>
      </c>
      <c r="C9097" t="s">
        <v>730</v>
      </c>
      <c r="D9097">
        <v>183</v>
      </c>
      <c r="E9097">
        <v>1084</v>
      </c>
      <c r="F9097" t="str">
        <f t="shared" si="296"/>
        <v>01</v>
      </c>
      <c r="G9097" t="s">
        <v>513</v>
      </c>
      <c r="H9097">
        <v>1</v>
      </c>
      <c r="I9097" t="s">
        <v>6</v>
      </c>
      <c r="J9097" t="s">
        <v>5</v>
      </c>
      <c r="K9097" t="s">
        <v>6</v>
      </c>
      <c r="L9097">
        <v>74</v>
      </c>
      <c r="M9097" t="str">
        <f>VLOOKUP(E9097,Translations!$A$1:$B$7,2,FALSE)</f>
        <v>Hovedstaden</v>
      </c>
      <c r="N9097" t="str">
        <f>VLOOKUP(D9097,Translations!$I$2:$K$101,2,FALSE)</f>
        <v>Ishøj</v>
      </c>
      <c r="O9097" t="str">
        <f>VLOOKUP(G9097,Translations!$M$2:$N$9,2,FALSE)</f>
        <v>[X2079] SARS-CoV-2 (RNA), Borger</v>
      </c>
      <c r="P9097" t="str">
        <f>VLOOKUP(F9097,Translations!$D$1:$F$13,2,FALSE)</f>
        <v>Ok</v>
      </c>
      <c r="Q9097" t="str">
        <f>VLOOKUP(F9097,Translations!$D$2:$G$13,4,FALSE)</f>
        <v>01 - Aktiv, bopæl i DK</v>
      </c>
      <c r="R9097" t="str">
        <f>VLOOKUP(H9097,Translations!$P$2:$Q$10,2,FALSE)</f>
        <v>1 - Selvstændigt sikret - med lægevalg</v>
      </c>
      <c r="S9097" t="str">
        <f>VLOOKUP(F9097,Translations!$D$2:$F$13,3,FALSE)</f>
        <v>Ja</v>
      </c>
    </row>
    <row r="9098" spans="1:19" x14ac:dyDescent="0.2">
      <c r="A9098" s="3">
        <v>44013</v>
      </c>
      <c r="B9098" t="s">
        <v>729</v>
      </c>
      <c r="C9098" t="s">
        <v>730</v>
      </c>
      <c r="D9098">
        <v>185</v>
      </c>
      <c r="E9098">
        <v>1084</v>
      </c>
      <c r="F9098" t="str">
        <f t="shared" si="296"/>
        <v>01</v>
      </c>
      <c r="G9098" t="s">
        <v>513</v>
      </c>
      <c r="H9098">
        <v>1</v>
      </c>
      <c r="I9098" t="s">
        <v>6</v>
      </c>
      <c r="J9098" t="s">
        <v>5</v>
      </c>
      <c r="K9098" t="s">
        <v>6</v>
      </c>
      <c r="L9098">
        <v>158</v>
      </c>
      <c r="M9098" t="str">
        <f>VLOOKUP(E9098,Translations!$A$1:$B$7,2,FALSE)</f>
        <v>Hovedstaden</v>
      </c>
      <c r="N9098" t="str">
        <f>VLOOKUP(D9098,Translations!$I$2:$K$101,2,FALSE)</f>
        <v>Tårnby</v>
      </c>
      <c r="O9098" t="str">
        <f>VLOOKUP(G9098,Translations!$M$2:$N$9,2,FALSE)</f>
        <v>[X2079] SARS-CoV-2 (RNA), Borger</v>
      </c>
      <c r="P9098" t="str">
        <f>VLOOKUP(F9098,Translations!$D$1:$F$13,2,FALSE)</f>
        <v>Ok</v>
      </c>
      <c r="Q9098" t="str">
        <f>VLOOKUP(F9098,Translations!$D$2:$G$13,4,FALSE)</f>
        <v>01 - Aktiv, bopæl i DK</v>
      </c>
      <c r="R9098" t="str">
        <f>VLOOKUP(H9098,Translations!$P$2:$Q$10,2,FALSE)</f>
        <v>1 - Selvstændigt sikret - med lægevalg</v>
      </c>
      <c r="S9098" t="str">
        <f>VLOOKUP(F9098,Translations!$D$2:$F$13,3,FALSE)</f>
        <v>Ja</v>
      </c>
    </row>
    <row r="9099" spans="1:19" x14ac:dyDescent="0.2">
      <c r="A9099" s="3">
        <v>44013</v>
      </c>
      <c r="B9099" t="s">
        <v>729</v>
      </c>
      <c r="C9099" t="s">
        <v>730</v>
      </c>
      <c r="D9099">
        <v>187</v>
      </c>
      <c r="E9099">
        <v>1084</v>
      </c>
      <c r="F9099" t="str">
        <f t="shared" si="296"/>
        <v>01</v>
      </c>
      <c r="G9099" t="s">
        <v>513</v>
      </c>
      <c r="H9099">
        <v>1</v>
      </c>
      <c r="I9099" t="s">
        <v>6</v>
      </c>
      <c r="J9099" t="s">
        <v>5</v>
      </c>
      <c r="K9099" t="s">
        <v>6</v>
      </c>
      <c r="L9099">
        <v>66</v>
      </c>
      <c r="M9099" t="str">
        <f>VLOOKUP(E9099,Translations!$A$1:$B$7,2,FALSE)</f>
        <v>Hovedstaden</v>
      </c>
      <c r="N9099" t="str">
        <f>VLOOKUP(D9099,Translations!$I$2:$K$101,2,FALSE)</f>
        <v>Vallensbæk</v>
      </c>
      <c r="O9099" t="str">
        <f>VLOOKUP(G9099,Translations!$M$2:$N$9,2,FALSE)</f>
        <v>[X2079] SARS-CoV-2 (RNA), Borger</v>
      </c>
      <c r="P9099" t="str">
        <f>VLOOKUP(F9099,Translations!$D$1:$F$13,2,FALSE)</f>
        <v>Ok</v>
      </c>
      <c r="Q9099" t="str">
        <f>VLOOKUP(F9099,Translations!$D$2:$G$13,4,FALSE)</f>
        <v>01 - Aktiv, bopæl i DK</v>
      </c>
      <c r="R9099" t="str">
        <f>VLOOKUP(H9099,Translations!$P$2:$Q$10,2,FALSE)</f>
        <v>1 - Selvstændigt sikret - med lægevalg</v>
      </c>
      <c r="S9099" t="str">
        <f>VLOOKUP(F9099,Translations!$D$2:$F$13,3,FALSE)</f>
        <v>Ja</v>
      </c>
    </row>
    <row r="9100" spans="1:19" x14ac:dyDescent="0.2">
      <c r="A9100" s="3">
        <v>44013</v>
      </c>
      <c r="B9100" t="s">
        <v>729</v>
      </c>
      <c r="C9100" t="s">
        <v>730</v>
      </c>
      <c r="D9100">
        <v>190</v>
      </c>
      <c r="E9100">
        <v>1084</v>
      </c>
      <c r="F9100" t="str">
        <f t="shared" si="296"/>
        <v>01</v>
      </c>
      <c r="G9100" t="s">
        <v>513</v>
      </c>
      <c r="H9100">
        <v>1</v>
      </c>
      <c r="I9100" t="s">
        <v>6</v>
      </c>
      <c r="J9100" t="s">
        <v>5</v>
      </c>
      <c r="K9100" t="s">
        <v>6</v>
      </c>
      <c r="L9100">
        <v>152</v>
      </c>
      <c r="M9100" t="str">
        <f>VLOOKUP(E9100,Translations!$A$1:$B$7,2,FALSE)</f>
        <v>Hovedstaden</v>
      </c>
      <c r="N9100" t="str">
        <f>VLOOKUP(D9100,Translations!$I$2:$K$101,2,FALSE)</f>
        <v>Furesø</v>
      </c>
      <c r="O9100" t="str">
        <f>VLOOKUP(G9100,Translations!$M$2:$N$9,2,FALSE)</f>
        <v>[X2079] SARS-CoV-2 (RNA), Borger</v>
      </c>
      <c r="P9100" t="str">
        <f>VLOOKUP(F9100,Translations!$D$1:$F$13,2,FALSE)</f>
        <v>Ok</v>
      </c>
      <c r="Q9100" t="str">
        <f>VLOOKUP(F9100,Translations!$D$2:$G$13,4,FALSE)</f>
        <v>01 - Aktiv, bopæl i DK</v>
      </c>
      <c r="R9100" t="str">
        <f>VLOOKUP(H9100,Translations!$P$2:$Q$10,2,FALSE)</f>
        <v>1 - Selvstændigt sikret - med lægevalg</v>
      </c>
      <c r="S9100" t="str">
        <f>VLOOKUP(F9100,Translations!$D$2:$F$13,3,FALSE)</f>
        <v>Ja</v>
      </c>
    </row>
    <row r="9101" spans="1:19" x14ac:dyDescent="0.2">
      <c r="A9101" s="3">
        <v>44013</v>
      </c>
      <c r="B9101" t="s">
        <v>729</v>
      </c>
      <c r="C9101" t="s">
        <v>730</v>
      </c>
      <c r="D9101">
        <v>201</v>
      </c>
      <c r="E9101">
        <v>1084</v>
      </c>
      <c r="F9101" t="str">
        <f t="shared" si="296"/>
        <v>01</v>
      </c>
      <c r="G9101" t="s">
        <v>513</v>
      </c>
      <c r="H9101">
        <v>1</v>
      </c>
      <c r="I9101" t="s">
        <v>6</v>
      </c>
      <c r="J9101" t="s">
        <v>5</v>
      </c>
      <c r="K9101" t="s">
        <v>6</v>
      </c>
      <c r="L9101">
        <v>110</v>
      </c>
      <c r="M9101" t="str">
        <f>VLOOKUP(E9101,Translations!$A$1:$B$7,2,FALSE)</f>
        <v>Hovedstaden</v>
      </c>
      <c r="N9101" t="str">
        <f>VLOOKUP(D9101,Translations!$I$2:$K$101,2,FALSE)</f>
        <v>Allerød</v>
      </c>
      <c r="O9101" t="str">
        <f>VLOOKUP(G9101,Translations!$M$2:$N$9,2,FALSE)</f>
        <v>[X2079] SARS-CoV-2 (RNA), Borger</v>
      </c>
      <c r="P9101" t="str">
        <f>VLOOKUP(F9101,Translations!$D$1:$F$13,2,FALSE)</f>
        <v>Ok</v>
      </c>
      <c r="Q9101" t="str">
        <f>VLOOKUP(F9101,Translations!$D$2:$G$13,4,FALSE)</f>
        <v>01 - Aktiv, bopæl i DK</v>
      </c>
      <c r="R9101" t="str">
        <f>VLOOKUP(H9101,Translations!$P$2:$Q$10,2,FALSE)</f>
        <v>1 - Selvstændigt sikret - med lægevalg</v>
      </c>
      <c r="S9101" t="str">
        <f>VLOOKUP(F9101,Translations!$D$2:$F$13,3,FALSE)</f>
        <v>Ja</v>
      </c>
    </row>
    <row r="9102" spans="1:19" x14ac:dyDescent="0.2">
      <c r="A9102" s="3">
        <v>44013</v>
      </c>
      <c r="B9102" t="s">
        <v>729</v>
      </c>
      <c r="C9102" t="s">
        <v>730</v>
      </c>
      <c r="D9102">
        <v>210</v>
      </c>
      <c r="E9102">
        <v>1084</v>
      </c>
      <c r="F9102" t="str">
        <f t="shared" si="296"/>
        <v>01</v>
      </c>
      <c r="G9102" t="s">
        <v>513</v>
      </c>
      <c r="H9102">
        <v>1</v>
      </c>
      <c r="I9102" t="s">
        <v>6</v>
      </c>
      <c r="J9102" t="s">
        <v>5</v>
      </c>
      <c r="K9102" t="s">
        <v>6</v>
      </c>
      <c r="L9102">
        <v>160</v>
      </c>
      <c r="M9102" t="str">
        <f>VLOOKUP(E9102,Translations!$A$1:$B$7,2,FALSE)</f>
        <v>Hovedstaden</v>
      </c>
      <c r="N9102" t="str">
        <f>VLOOKUP(D9102,Translations!$I$2:$K$101,2,FALSE)</f>
        <v>Fredensborg</v>
      </c>
      <c r="O9102" t="str">
        <f>VLOOKUP(G9102,Translations!$M$2:$N$9,2,FALSE)</f>
        <v>[X2079] SARS-CoV-2 (RNA), Borger</v>
      </c>
      <c r="P9102" t="str">
        <f>VLOOKUP(F9102,Translations!$D$1:$F$13,2,FALSE)</f>
        <v>Ok</v>
      </c>
      <c r="Q9102" t="str">
        <f>VLOOKUP(F9102,Translations!$D$2:$G$13,4,FALSE)</f>
        <v>01 - Aktiv, bopæl i DK</v>
      </c>
      <c r="R9102" t="str">
        <f>VLOOKUP(H9102,Translations!$P$2:$Q$10,2,FALSE)</f>
        <v>1 - Selvstændigt sikret - med lægevalg</v>
      </c>
      <c r="S9102" t="str">
        <f>VLOOKUP(F9102,Translations!$D$2:$F$13,3,FALSE)</f>
        <v>Ja</v>
      </c>
    </row>
    <row r="9103" spans="1:19" x14ac:dyDescent="0.2">
      <c r="A9103" s="3">
        <v>44013</v>
      </c>
      <c r="B9103" t="s">
        <v>729</v>
      </c>
      <c r="C9103" t="s">
        <v>730</v>
      </c>
      <c r="D9103">
        <v>210</v>
      </c>
      <c r="E9103">
        <v>1084</v>
      </c>
      <c r="F9103" t="str">
        <f t="shared" si="296"/>
        <v>01</v>
      </c>
      <c r="G9103" t="s">
        <v>513</v>
      </c>
      <c r="H9103">
        <v>2</v>
      </c>
      <c r="I9103" t="s">
        <v>6</v>
      </c>
      <c r="J9103" t="s">
        <v>5</v>
      </c>
      <c r="K9103" t="s">
        <v>6</v>
      </c>
      <c r="L9103">
        <v>1</v>
      </c>
      <c r="M9103" t="str">
        <f>VLOOKUP(E9103,Translations!$A$1:$B$7,2,FALSE)</f>
        <v>Hovedstaden</v>
      </c>
      <c r="N9103" t="str">
        <f>VLOOKUP(D9103,Translations!$I$2:$K$101,2,FALSE)</f>
        <v>Fredensborg</v>
      </c>
      <c r="O9103" t="str">
        <f>VLOOKUP(G9103,Translations!$M$2:$N$9,2,FALSE)</f>
        <v>[X2079] SARS-CoV-2 (RNA), Borger</v>
      </c>
      <c r="P9103" t="str">
        <f>VLOOKUP(F9103,Translations!$D$1:$F$13,2,FALSE)</f>
        <v>Ok</v>
      </c>
      <c r="Q9103" t="str">
        <f>VLOOKUP(F9103,Translations!$D$2:$G$13,4,FALSE)</f>
        <v>01 - Aktiv, bopæl i DK</v>
      </c>
      <c r="R9103" t="str">
        <f>VLOOKUP(H9103,Translations!$P$2:$Q$10,2,FALSE)</f>
        <v>2 - Selvstændigt sikret - uden lægevalg</v>
      </c>
      <c r="S9103" t="str">
        <f>VLOOKUP(F9103,Translations!$D$2:$F$13,3,FALSE)</f>
        <v>Ja</v>
      </c>
    </row>
    <row r="9104" spans="1:19" x14ac:dyDescent="0.2">
      <c r="A9104" s="3">
        <v>44013</v>
      </c>
      <c r="B9104" t="s">
        <v>729</v>
      </c>
      <c r="C9104" t="s">
        <v>730</v>
      </c>
      <c r="D9104">
        <v>217</v>
      </c>
      <c r="E9104">
        <v>1084</v>
      </c>
      <c r="F9104" t="str">
        <f t="shared" si="296"/>
        <v>01</v>
      </c>
      <c r="G9104" t="s">
        <v>513</v>
      </c>
      <c r="H9104">
        <v>1</v>
      </c>
      <c r="I9104" t="s">
        <v>6</v>
      </c>
      <c r="J9104" t="s">
        <v>5</v>
      </c>
      <c r="K9104" t="s">
        <v>6</v>
      </c>
      <c r="L9104">
        <v>239</v>
      </c>
      <c r="M9104" t="str">
        <f>VLOOKUP(E9104,Translations!$A$1:$B$7,2,FALSE)</f>
        <v>Hovedstaden</v>
      </c>
      <c r="N9104" t="str">
        <f>VLOOKUP(D9104,Translations!$I$2:$K$101,2,FALSE)</f>
        <v>Helsingør</v>
      </c>
      <c r="O9104" t="str">
        <f>VLOOKUP(G9104,Translations!$M$2:$N$9,2,FALSE)</f>
        <v>[X2079] SARS-CoV-2 (RNA), Borger</v>
      </c>
      <c r="P9104" t="str">
        <f>VLOOKUP(F9104,Translations!$D$1:$F$13,2,FALSE)</f>
        <v>Ok</v>
      </c>
      <c r="Q9104" t="str">
        <f>VLOOKUP(F9104,Translations!$D$2:$G$13,4,FALSE)</f>
        <v>01 - Aktiv, bopæl i DK</v>
      </c>
      <c r="R9104" t="str">
        <f>VLOOKUP(H9104,Translations!$P$2:$Q$10,2,FALSE)</f>
        <v>1 - Selvstændigt sikret - med lægevalg</v>
      </c>
      <c r="S9104" t="str">
        <f>VLOOKUP(F9104,Translations!$D$2:$F$13,3,FALSE)</f>
        <v>Ja</v>
      </c>
    </row>
    <row r="9105" spans="1:19" x14ac:dyDescent="0.2">
      <c r="A9105" s="3">
        <v>44013</v>
      </c>
      <c r="B9105" t="s">
        <v>729</v>
      </c>
      <c r="C9105" t="s">
        <v>730</v>
      </c>
      <c r="D9105">
        <v>217</v>
      </c>
      <c r="E9105">
        <v>1084</v>
      </c>
      <c r="F9105" t="str">
        <f t="shared" si="296"/>
        <v>01</v>
      </c>
      <c r="G9105" t="s">
        <v>513</v>
      </c>
      <c r="H9105">
        <v>2</v>
      </c>
      <c r="I9105" t="s">
        <v>6</v>
      </c>
      <c r="J9105" t="s">
        <v>5</v>
      </c>
      <c r="K9105" t="s">
        <v>6</v>
      </c>
      <c r="L9105">
        <v>1</v>
      </c>
      <c r="M9105" t="str">
        <f>VLOOKUP(E9105,Translations!$A$1:$B$7,2,FALSE)</f>
        <v>Hovedstaden</v>
      </c>
      <c r="N9105" t="str">
        <f>VLOOKUP(D9105,Translations!$I$2:$K$101,2,FALSE)</f>
        <v>Helsingør</v>
      </c>
      <c r="O9105" t="str">
        <f>VLOOKUP(G9105,Translations!$M$2:$N$9,2,FALSE)</f>
        <v>[X2079] SARS-CoV-2 (RNA), Borger</v>
      </c>
      <c r="P9105" t="str">
        <f>VLOOKUP(F9105,Translations!$D$1:$F$13,2,FALSE)</f>
        <v>Ok</v>
      </c>
      <c r="Q9105" t="str">
        <f>VLOOKUP(F9105,Translations!$D$2:$G$13,4,FALSE)</f>
        <v>01 - Aktiv, bopæl i DK</v>
      </c>
      <c r="R9105" t="str">
        <f>VLOOKUP(H9105,Translations!$P$2:$Q$10,2,FALSE)</f>
        <v>2 - Selvstændigt sikret - uden lægevalg</v>
      </c>
      <c r="S9105" t="str">
        <f>VLOOKUP(F9105,Translations!$D$2:$F$13,3,FALSE)</f>
        <v>Ja</v>
      </c>
    </row>
    <row r="9106" spans="1:19" x14ac:dyDescent="0.2">
      <c r="A9106" s="3">
        <v>44013</v>
      </c>
      <c r="B9106" t="s">
        <v>729</v>
      </c>
      <c r="C9106" t="s">
        <v>730</v>
      </c>
      <c r="D9106">
        <v>219</v>
      </c>
      <c r="E9106">
        <v>1084</v>
      </c>
      <c r="F9106" t="str">
        <f t="shared" si="296"/>
        <v>01</v>
      </c>
      <c r="G9106" t="s">
        <v>513</v>
      </c>
      <c r="H9106">
        <v>1</v>
      </c>
      <c r="I9106" t="s">
        <v>6</v>
      </c>
      <c r="J9106" t="s">
        <v>5</v>
      </c>
      <c r="K9106" t="s">
        <v>6</v>
      </c>
      <c r="L9106">
        <v>232</v>
      </c>
      <c r="M9106" t="str">
        <f>VLOOKUP(E9106,Translations!$A$1:$B$7,2,FALSE)</f>
        <v>Hovedstaden</v>
      </c>
      <c r="N9106" t="str">
        <f>VLOOKUP(D9106,Translations!$I$2:$K$101,2,FALSE)</f>
        <v>Hillerød</v>
      </c>
      <c r="O9106" t="str">
        <f>VLOOKUP(G9106,Translations!$M$2:$N$9,2,FALSE)</f>
        <v>[X2079] SARS-CoV-2 (RNA), Borger</v>
      </c>
      <c r="P9106" t="str">
        <f>VLOOKUP(F9106,Translations!$D$1:$F$13,2,FALSE)</f>
        <v>Ok</v>
      </c>
      <c r="Q9106" t="str">
        <f>VLOOKUP(F9106,Translations!$D$2:$G$13,4,FALSE)</f>
        <v>01 - Aktiv, bopæl i DK</v>
      </c>
      <c r="R9106" t="str">
        <f>VLOOKUP(H9106,Translations!$P$2:$Q$10,2,FALSE)</f>
        <v>1 - Selvstændigt sikret - med lægevalg</v>
      </c>
      <c r="S9106" t="str">
        <f>VLOOKUP(F9106,Translations!$D$2:$F$13,3,FALSE)</f>
        <v>Ja</v>
      </c>
    </row>
    <row r="9107" spans="1:19" x14ac:dyDescent="0.2">
      <c r="A9107" s="3">
        <v>44013</v>
      </c>
      <c r="B9107" t="s">
        <v>729</v>
      </c>
      <c r="C9107" t="s">
        <v>730</v>
      </c>
      <c r="D9107">
        <v>223</v>
      </c>
      <c r="E9107">
        <v>1084</v>
      </c>
      <c r="F9107" t="str">
        <f t="shared" si="296"/>
        <v>01</v>
      </c>
      <c r="G9107" t="s">
        <v>513</v>
      </c>
      <c r="H9107">
        <v>1</v>
      </c>
      <c r="I9107" t="s">
        <v>6</v>
      </c>
      <c r="J9107" t="s">
        <v>5</v>
      </c>
      <c r="K9107" t="s">
        <v>6</v>
      </c>
      <c r="L9107">
        <v>93</v>
      </c>
      <c r="M9107" t="str">
        <f>VLOOKUP(E9107,Translations!$A$1:$B$7,2,FALSE)</f>
        <v>Hovedstaden</v>
      </c>
      <c r="N9107" t="str">
        <f>VLOOKUP(D9107,Translations!$I$2:$K$101,2,FALSE)</f>
        <v>Hørsholm</v>
      </c>
      <c r="O9107" t="str">
        <f>VLOOKUP(G9107,Translations!$M$2:$N$9,2,FALSE)</f>
        <v>[X2079] SARS-CoV-2 (RNA), Borger</v>
      </c>
      <c r="P9107" t="str">
        <f>VLOOKUP(F9107,Translations!$D$1:$F$13,2,FALSE)</f>
        <v>Ok</v>
      </c>
      <c r="Q9107" t="str">
        <f>VLOOKUP(F9107,Translations!$D$2:$G$13,4,FALSE)</f>
        <v>01 - Aktiv, bopæl i DK</v>
      </c>
      <c r="R9107" t="str">
        <f>VLOOKUP(H9107,Translations!$P$2:$Q$10,2,FALSE)</f>
        <v>1 - Selvstændigt sikret - med lægevalg</v>
      </c>
      <c r="S9107" t="str">
        <f>VLOOKUP(F9107,Translations!$D$2:$F$13,3,FALSE)</f>
        <v>Ja</v>
      </c>
    </row>
    <row r="9108" spans="1:19" x14ac:dyDescent="0.2">
      <c r="A9108" s="3">
        <v>44013</v>
      </c>
      <c r="B9108" t="s">
        <v>729</v>
      </c>
      <c r="C9108" t="s">
        <v>730</v>
      </c>
      <c r="D9108">
        <v>223</v>
      </c>
      <c r="E9108">
        <v>1084</v>
      </c>
      <c r="F9108" t="str">
        <f t="shared" si="296"/>
        <v>01</v>
      </c>
      <c r="G9108" t="s">
        <v>513</v>
      </c>
      <c r="H9108">
        <v>2</v>
      </c>
      <c r="I9108" t="s">
        <v>6</v>
      </c>
      <c r="J9108" t="s">
        <v>5</v>
      </c>
      <c r="K9108" t="s">
        <v>6</v>
      </c>
      <c r="L9108">
        <v>1</v>
      </c>
      <c r="M9108" t="str">
        <f>VLOOKUP(E9108,Translations!$A$1:$B$7,2,FALSE)</f>
        <v>Hovedstaden</v>
      </c>
      <c r="N9108" t="str">
        <f>VLOOKUP(D9108,Translations!$I$2:$K$101,2,FALSE)</f>
        <v>Hørsholm</v>
      </c>
      <c r="O9108" t="str">
        <f>VLOOKUP(G9108,Translations!$M$2:$N$9,2,FALSE)</f>
        <v>[X2079] SARS-CoV-2 (RNA), Borger</v>
      </c>
      <c r="P9108" t="str">
        <f>VLOOKUP(F9108,Translations!$D$1:$F$13,2,FALSE)</f>
        <v>Ok</v>
      </c>
      <c r="Q9108" t="str">
        <f>VLOOKUP(F9108,Translations!$D$2:$G$13,4,FALSE)</f>
        <v>01 - Aktiv, bopæl i DK</v>
      </c>
      <c r="R9108" t="str">
        <f>VLOOKUP(H9108,Translations!$P$2:$Q$10,2,FALSE)</f>
        <v>2 - Selvstændigt sikret - uden lægevalg</v>
      </c>
      <c r="S9108" t="str">
        <f>VLOOKUP(F9108,Translations!$D$2:$F$13,3,FALSE)</f>
        <v>Ja</v>
      </c>
    </row>
    <row r="9109" spans="1:19" x14ac:dyDescent="0.2">
      <c r="A9109" s="3">
        <v>44013</v>
      </c>
      <c r="B9109" t="s">
        <v>729</v>
      </c>
      <c r="C9109" t="s">
        <v>730</v>
      </c>
      <c r="D9109">
        <v>230</v>
      </c>
      <c r="E9109">
        <v>1084</v>
      </c>
      <c r="F9109" t="str">
        <f t="shared" si="296"/>
        <v>01</v>
      </c>
      <c r="G9109" t="s">
        <v>513</v>
      </c>
      <c r="H9109">
        <v>1</v>
      </c>
      <c r="I9109" t="s">
        <v>6</v>
      </c>
      <c r="J9109" t="s">
        <v>5</v>
      </c>
      <c r="K9109" t="s">
        <v>6</v>
      </c>
      <c r="L9109">
        <v>237</v>
      </c>
      <c r="M9109" t="str">
        <f>VLOOKUP(E9109,Translations!$A$1:$B$7,2,FALSE)</f>
        <v>Hovedstaden</v>
      </c>
      <c r="N9109" t="str">
        <f>VLOOKUP(D9109,Translations!$I$2:$K$101,2,FALSE)</f>
        <v>Rudersdal</v>
      </c>
      <c r="O9109" t="str">
        <f>VLOOKUP(G9109,Translations!$M$2:$N$9,2,FALSE)</f>
        <v>[X2079] SARS-CoV-2 (RNA), Borger</v>
      </c>
      <c r="P9109" t="str">
        <f>VLOOKUP(F9109,Translations!$D$1:$F$13,2,FALSE)</f>
        <v>Ok</v>
      </c>
      <c r="Q9109" t="str">
        <f>VLOOKUP(F9109,Translations!$D$2:$G$13,4,FALSE)</f>
        <v>01 - Aktiv, bopæl i DK</v>
      </c>
      <c r="R9109" t="str">
        <f>VLOOKUP(H9109,Translations!$P$2:$Q$10,2,FALSE)</f>
        <v>1 - Selvstændigt sikret - med lægevalg</v>
      </c>
      <c r="S9109" t="str">
        <f>VLOOKUP(F9109,Translations!$D$2:$F$13,3,FALSE)</f>
        <v>Ja</v>
      </c>
    </row>
    <row r="9110" spans="1:19" x14ac:dyDescent="0.2">
      <c r="A9110" s="3">
        <v>44013</v>
      </c>
      <c r="B9110" t="s">
        <v>729</v>
      </c>
      <c r="C9110" t="s">
        <v>730</v>
      </c>
      <c r="D9110">
        <v>230</v>
      </c>
      <c r="E9110">
        <v>1084</v>
      </c>
      <c r="F9110" t="str">
        <f t="shared" si="296"/>
        <v>01</v>
      </c>
      <c r="G9110" t="s">
        <v>513</v>
      </c>
      <c r="H9110">
        <v>2</v>
      </c>
      <c r="I9110" t="s">
        <v>6</v>
      </c>
      <c r="J9110" t="s">
        <v>5</v>
      </c>
      <c r="K9110" t="s">
        <v>6</v>
      </c>
      <c r="L9110">
        <v>1</v>
      </c>
      <c r="M9110" t="str">
        <f>VLOOKUP(E9110,Translations!$A$1:$B$7,2,FALSE)</f>
        <v>Hovedstaden</v>
      </c>
      <c r="N9110" t="str">
        <f>VLOOKUP(D9110,Translations!$I$2:$K$101,2,FALSE)</f>
        <v>Rudersdal</v>
      </c>
      <c r="O9110" t="str">
        <f>VLOOKUP(G9110,Translations!$M$2:$N$9,2,FALSE)</f>
        <v>[X2079] SARS-CoV-2 (RNA), Borger</v>
      </c>
      <c r="P9110" t="str">
        <f>VLOOKUP(F9110,Translations!$D$1:$F$13,2,FALSE)</f>
        <v>Ok</v>
      </c>
      <c r="Q9110" t="str">
        <f>VLOOKUP(F9110,Translations!$D$2:$G$13,4,FALSE)</f>
        <v>01 - Aktiv, bopæl i DK</v>
      </c>
      <c r="R9110" t="str">
        <f>VLOOKUP(H9110,Translations!$P$2:$Q$10,2,FALSE)</f>
        <v>2 - Selvstændigt sikret - uden lægevalg</v>
      </c>
      <c r="S9110" t="str">
        <f>VLOOKUP(F9110,Translations!$D$2:$F$13,3,FALSE)</f>
        <v>Ja</v>
      </c>
    </row>
    <row r="9111" spans="1:19" x14ac:dyDescent="0.2">
      <c r="A9111" s="3">
        <v>44013</v>
      </c>
      <c r="B9111" t="s">
        <v>729</v>
      </c>
      <c r="C9111" t="s">
        <v>730</v>
      </c>
      <c r="D9111">
        <v>240</v>
      </c>
      <c r="E9111">
        <v>1084</v>
      </c>
      <c r="F9111" t="str">
        <f t="shared" si="296"/>
        <v>01</v>
      </c>
      <c r="G9111" t="s">
        <v>513</v>
      </c>
      <c r="H9111">
        <v>1</v>
      </c>
      <c r="I9111" t="s">
        <v>6</v>
      </c>
      <c r="J9111" t="s">
        <v>5</v>
      </c>
      <c r="K9111" t="s">
        <v>6</v>
      </c>
      <c r="L9111">
        <v>184</v>
      </c>
      <c r="M9111" t="str">
        <f>VLOOKUP(E9111,Translations!$A$1:$B$7,2,FALSE)</f>
        <v>Hovedstaden</v>
      </c>
      <c r="N9111" t="str">
        <f>VLOOKUP(D9111,Translations!$I$2:$K$101,2,FALSE)</f>
        <v>Egedal</v>
      </c>
      <c r="O9111" t="str">
        <f>VLOOKUP(G9111,Translations!$M$2:$N$9,2,FALSE)</f>
        <v>[X2079] SARS-CoV-2 (RNA), Borger</v>
      </c>
      <c r="P9111" t="str">
        <f>VLOOKUP(F9111,Translations!$D$1:$F$13,2,FALSE)</f>
        <v>Ok</v>
      </c>
      <c r="Q9111" t="str">
        <f>VLOOKUP(F9111,Translations!$D$2:$G$13,4,FALSE)</f>
        <v>01 - Aktiv, bopæl i DK</v>
      </c>
      <c r="R9111" t="str">
        <f>VLOOKUP(H9111,Translations!$P$2:$Q$10,2,FALSE)</f>
        <v>1 - Selvstændigt sikret - med lægevalg</v>
      </c>
      <c r="S9111" t="str">
        <f>VLOOKUP(F9111,Translations!$D$2:$F$13,3,FALSE)</f>
        <v>Ja</v>
      </c>
    </row>
    <row r="9112" spans="1:19" x14ac:dyDescent="0.2">
      <c r="A9112" s="3">
        <v>44013</v>
      </c>
      <c r="B9112" t="s">
        <v>729</v>
      </c>
      <c r="C9112" t="s">
        <v>730</v>
      </c>
      <c r="D9112">
        <v>240</v>
      </c>
      <c r="E9112">
        <v>1084</v>
      </c>
      <c r="F9112" t="str">
        <f t="shared" ref="F9112:F9143" si="297">"01"</f>
        <v>01</v>
      </c>
      <c r="G9112" t="s">
        <v>513</v>
      </c>
      <c r="H9112">
        <v>2</v>
      </c>
      <c r="I9112" t="s">
        <v>6</v>
      </c>
      <c r="J9112" t="s">
        <v>5</v>
      </c>
      <c r="K9112" t="s">
        <v>6</v>
      </c>
      <c r="L9112">
        <v>1</v>
      </c>
      <c r="M9112" t="str">
        <f>VLOOKUP(E9112,Translations!$A$1:$B$7,2,FALSE)</f>
        <v>Hovedstaden</v>
      </c>
      <c r="N9112" t="str">
        <f>VLOOKUP(D9112,Translations!$I$2:$K$101,2,FALSE)</f>
        <v>Egedal</v>
      </c>
      <c r="O9112" t="str">
        <f>VLOOKUP(G9112,Translations!$M$2:$N$9,2,FALSE)</f>
        <v>[X2079] SARS-CoV-2 (RNA), Borger</v>
      </c>
      <c r="P9112" t="str">
        <f>VLOOKUP(F9112,Translations!$D$1:$F$13,2,FALSE)</f>
        <v>Ok</v>
      </c>
      <c r="Q9112" t="str">
        <f>VLOOKUP(F9112,Translations!$D$2:$G$13,4,FALSE)</f>
        <v>01 - Aktiv, bopæl i DK</v>
      </c>
      <c r="R9112" t="str">
        <f>VLOOKUP(H9112,Translations!$P$2:$Q$10,2,FALSE)</f>
        <v>2 - Selvstændigt sikret - uden lægevalg</v>
      </c>
      <c r="S9112" t="str">
        <f>VLOOKUP(F9112,Translations!$D$2:$F$13,3,FALSE)</f>
        <v>Ja</v>
      </c>
    </row>
    <row r="9113" spans="1:19" x14ac:dyDescent="0.2">
      <c r="A9113" s="3">
        <v>44013</v>
      </c>
      <c r="B9113" t="s">
        <v>729</v>
      </c>
      <c r="C9113" t="s">
        <v>730</v>
      </c>
      <c r="D9113">
        <v>250</v>
      </c>
      <c r="E9113">
        <v>1084</v>
      </c>
      <c r="F9113" t="str">
        <f t="shared" si="297"/>
        <v>01</v>
      </c>
      <c r="G9113" t="s">
        <v>513</v>
      </c>
      <c r="H9113">
        <v>1</v>
      </c>
      <c r="I9113" t="s">
        <v>6</v>
      </c>
      <c r="J9113" t="s">
        <v>5</v>
      </c>
      <c r="K9113" t="s">
        <v>6</v>
      </c>
      <c r="L9113">
        <v>192</v>
      </c>
      <c r="M9113" t="str">
        <f>VLOOKUP(E9113,Translations!$A$1:$B$7,2,FALSE)</f>
        <v>Hovedstaden</v>
      </c>
      <c r="N9113" t="str">
        <f>VLOOKUP(D9113,Translations!$I$2:$K$101,2,FALSE)</f>
        <v>Frederikssund</v>
      </c>
      <c r="O9113" t="str">
        <f>VLOOKUP(G9113,Translations!$M$2:$N$9,2,FALSE)</f>
        <v>[X2079] SARS-CoV-2 (RNA), Borger</v>
      </c>
      <c r="P9113" t="str">
        <f>VLOOKUP(F9113,Translations!$D$1:$F$13,2,FALSE)</f>
        <v>Ok</v>
      </c>
      <c r="Q9113" t="str">
        <f>VLOOKUP(F9113,Translations!$D$2:$G$13,4,FALSE)</f>
        <v>01 - Aktiv, bopæl i DK</v>
      </c>
      <c r="R9113" t="str">
        <f>VLOOKUP(H9113,Translations!$P$2:$Q$10,2,FALSE)</f>
        <v>1 - Selvstændigt sikret - med lægevalg</v>
      </c>
      <c r="S9113" t="str">
        <f>VLOOKUP(F9113,Translations!$D$2:$F$13,3,FALSE)</f>
        <v>Ja</v>
      </c>
    </row>
    <row r="9114" spans="1:19" x14ac:dyDescent="0.2">
      <c r="A9114" s="3">
        <v>44013</v>
      </c>
      <c r="B9114" t="s">
        <v>729</v>
      </c>
      <c r="C9114" t="s">
        <v>730</v>
      </c>
      <c r="D9114">
        <v>250</v>
      </c>
      <c r="E9114">
        <v>1084</v>
      </c>
      <c r="F9114" t="str">
        <f t="shared" si="297"/>
        <v>01</v>
      </c>
      <c r="G9114" t="s">
        <v>513</v>
      </c>
      <c r="H9114">
        <v>2</v>
      </c>
      <c r="I9114" t="s">
        <v>6</v>
      </c>
      <c r="J9114" t="s">
        <v>5</v>
      </c>
      <c r="K9114" t="s">
        <v>6</v>
      </c>
      <c r="L9114">
        <v>1</v>
      </c>
      <c r="M9114" t="str">
        <f>VLOOKUP(E9114,Translations!$A$1:$B$7,2,FALSE)</f>
        <v>Hovedstaden</v>
      </c>
      <c r="N9114" t="str">
        <f>VLOOKUP(D9114,Translations!$I$2:$K$101,2,FALSE)</f>
        <v>Frederikssund</v>
      </c>
      <c r="O9114" t="str">
        <f>VLOOKUP(G9114,Translations!$M$2:$N$9,2,FALSE)</f>
        <v>[X2079] SARS-CoV-2 (RNA), Borger</v>
      </c>
      <c r="P9114" t="str">
        <f>VLOOKUP(F9114,Translations!$D$1:$F$13,2,FALSE)</f>
        <v>Ok</v>
      </c>
      <c r="Q9114" t="str">
        <f>VLOOKUP(F9114,Translations!$D$2:$G$13,4,FALSE)</f>
        <v>01 - Aktiv, bopæl i DK</v>
      </c>
      <c r="R9114" t="str">
        <f>VLOOKUP(H9114,Translations!$P$2:$Q$10,2,FALSE)</f>
        <v>2 - Selvstændigt sikret - uden lægevalg</v>
      </c>
      <c r="S9114" t="str">
        <f>VLOOKUP(F9114,Translations!$D$2:$F$13,3,FALSE)</f>
        <v>Ja</v>
      </c>
    </row>
    <row r="9115" spans="1:19" x14ac:dyDescent="0.2">
      <c r="A9115" s="3">
        <v>44013</v>
      </c>
      <c r="B9115" t="s">
        <v>729</v>
      </c>
      <c r="C9115" t="s">
        <v>730</v>
      </c>
      <c r="D9115">
        <v>253</v>
      </c>
      <c r="E9115">
        <v>1085</v>
      </c>
      <c r="F9115" t="str">
        <f t="shared" si="297"/>
        <v>01</v>
      </c>
      <c r="G9115" t="s">
        <v>513</v>
      </c>
      <c r="H9115">
        <v>1</v>
      </c>
      <c r="I9115" t="s">
        <v>6</v>
      </c>
      <c r="J9115" t="s">
        <v>5</v>
      </c>
      <c r="K9115" t="s">
        <v>6</v>
      </c>
      <c r="L9115">
        <v>204</v>
      </c>
      <c r="M9115" t="str">
        <f>VLOOKUP(E9115,Translations!$A$1:$B$7,2,FALSE)</f>
        <v>Sjælland</v>
      </c>
      <c r="N9115" t="str">
        <f>VLOOKUP(D9115,Translations!$I$2:$K$101,2,FALSE)</f>
        <v>Greve</v>
      </c>
      <c r="O9115" t="str">
        <f>VLOOKUP(G9115,Translations!$M$2:$N$9,2,FALSE)</f>
        <v>[X2079] SARS-CoV-2 (RNA), Borger</v>
      </c>
      <c r="P9115" t="str">
        <f>VLOOKUP(F9115,Translations!$D$1:$F$13,2,FALSE)</f>
        <v>Ok</v>
      </c>
      <c r="Q9115" t="str">
        <f>VLOOKUP(F9115,Translations!$D$2:$G$13,4,FALSE)</f>
        <v>01 - Aktiv, bopæl i DK</v>
      </c>
      <c r="R9115" t="str">
        <f>VLOOKUP(H9115,Translations!$P$2:$Q$10,2,FALSE)</f>
        <v>1 - Selvstændigt sikret - med lægevalg</v>
      </c>
      <c r="S9115" t="str">
        <f>VLOOKUP(F9115,Translations!$D$2:$F$13,3,FALSE)</f>
        <v>Ja</v>
      </c>
    </row>
    <row r="9116" spans="1:19" x14ac:dyDescent="0.2">
      <c r="A9116" s="3">
        <v>44013</v>
      </c>
      <c r="B9116" t="s">
        <v>729</v>
      </c>
      <c r="C9116" t="s">
        <v>730</v>
      </c>
      <c r="D9116">
        <v>259</v>
      </c>
      <c r="E9116">
        <v>1085</v>
      </c>
      <c r="F9116" t="str">
        <f t="shared" si="297"/>
        <v>01</v>
      </c>
      <c r="G9116" t="s">
        <v>513</v>
      </c>
      <c r="H9116">
        <v>1</v>
      </c>
      <c r="I9116" t="s">
        <v>6</v>
      </c>
      <c r="J9116" t="s">
        <v>5</v>
      </c>
      <c r="K9116" t="s">
        <v>6</v>
      </c>
      <c r="L9116">
        <v>236</v>
      </c>
      <c r="M9116" t="str">
        <f>VLOOKUP(E9116,Translations!$A$1:$B$7,2,FALSE)</f>
        <v>Sjælland</v>
      </c>
      <c r="N9116" t="str">
        <f>VLOOKUP(D9116,Translations!$I$2:$K$101,2,FALSE)</f>
        <v>Køge</v>
      </c>
      <c r="O9116" t="str">
        <f>VLOOKUP(G9116,Translations!$M$2:$N$9,2,FALSE)</f>
        <v>[X2079] SARS-CoV-2 (RNA), Borger</v>
      </c>
      <c r="P9116" t="str">
        <f>VLOOKUP(F9116,Translations!$D$1:$F$13,2,FALSE)</f>
        <v>Ok</v>
      </c>
      <c r="Q9116" t="str">
        <f>VLOOKUP(F9116,Translations!$D$2:$G$13,4,FALSE)</f>
        <v>01 - Aktiv, bopæl i DK</v>
      </c>
      <c r="R9116" t="str">
        <f>VLOOKUP(H9116,Translations!$P$2:$Q$10,2,FALSE)</f>
        <v>1 - Selvstændigt sikret - med lægevalg</v>
      </c>
      <c r="S9116" t="str">
        <f>VLOOKUP(F9116,Translations!$D$2:$F$13,3,FALSE)</f>
        <v>Ja</v>
      </c>
    </row>
    <row r="9117" spans="1:19" x14ac:dyDescent="0.2">
      <c r="A9117" s="3">
        <v>44013</v>
      </c>
      <c r="B9117" t="s">
        <v>729</v>
      </c>
      <c r="C9117" t="s">
        <v>730</v>
      </c>
      <c r="D9117">
        <v>260</v>
      </c>
      <c r="E9117">
        <v>1084</v>
      </c>
      <c r="F9117" t="str">
        <f t="shared" si="297"/>
        <v>01</v>
      </c>
      <c r="G9117" t="s">
        <v>513</v>
      </c>
      <c r="H9117">
        <v>1</v>
      </c>
      <c r="I9117" t="s">
        <v>6</v>
      </c>
      <c r="J9117" t="s">
        <v>5</v>
      </c>
      <c r="K9117" t="s">
        <v>6</v>
      </c>
      <c r="L9117">
        <v>122</v>
      </c>
      <c r="M9117" t="str">
        <f>VLOOKUP(E9117,Translations!$A$1:$B$7,2,FALSE)</f>
        <v>Hovedstaden</v>
      </c>
      <c r="N9117" t="str">
        <f>VLOOKUP(D9117,Translations!$I$2:$K$101,2,FALSE)</f>
        <v>Halsnæs</v>
      </c>
      <c r="O9117" t="str">
        <f>VLOOKUP(G9117,Translations!$M$2:$N$9,2,FALSE)</f>
        <v>[X2079] SARS-CoV-2 (RNA), Borger</v>
      </c>
      <c r="P9117" t="str">
        <f>VLOOKUP(F9117,Translations!$D$1:$F$13,2,FALSE)</f>
        <v>Ok</v>
      </c>
      <c r="Q9117" t="str">
        <f>VLOOKUP(F9117,Translations!$D$2:$G$13,4,FALSE)</f>
        <v>01 - Aktiv, bopæl i DK</v>
      </c>
      <c r="R9117" t="str">
        <f>VLOOKUP(H9117,Translations!$P$2:$Q$10,2,FALSE)</f>
        <v>1 - Selvstændigt sikret - med lægevalg</v>
      </c>
      <c r="S9117" t="str">
        <f>VLOOKUP(F9117,Translations!$D$2:$F$13,3,FALSE)</f>
        <v>Ja</v>
      </c>
    </row>
    <row r="9118" spans="1:19" x14ac:dyDescent="0.2">
      <c r="A9118" s="3">
        <v>44013</v>
      </c>
      <c r="B9118" t="s">
        <v>729</v>
      </c>
      <c r="C9118" t="s">
        <v>730</v>
      </c>
      <c r="D9118">
        <v>265</v>
      </c>
      <c r="E9118">
        <v>1085</v>
      </c>
      <c r="F9118" t="str">
        <f t="shared" si="297"/>
        <v>01</v>
      </c>
      <c r="G9118" t="s">
        <v>513</v>
      </c>
      <c r="H9118">
        <v>1</v>
      </c>
      <c r="I9118" t="s">
        <v>6</v>
      </c>
      <c r="J9118" t="s">
        <v>5</v>
      </c>
      <c r="K9118" t="s">
        <v>6</v>
      </c>
      <c r="L9118">
        <v>315</v>
      </c>
      <c r="M9118" t="str">
        <f>VLOOKUP(E9118,Translations!$A$1:$B$7,2,FALSE)</f>
        <v>Sjælland</v>
      </c>
      <c r="N9118" t="str">
        <f>VLOOKUP(D9118,Translations!$I$2:$K$101,2,FALSE)</f>
        <v>Roskilde</v>
      </c>
      <c r="O9118" t="str">
        <f>VLOOKUP(G9118,Translations!$M$2:$N$9,2,FALSE)</f>
        <v>[X2079] SARS-CoV-2 (RNA), Borger</v>
      </c>
      <c r="P9118" t="str">
        <f>VLOOKUP(F9118,Translations!$D$1:$F$13,2,FALSE)</f>
        <v>Ok</v>
      </c>
      <c r="Q9118" t="str">
        <f>VLOOKUP(F9118,Translations!$D$2:$G$13,4,FALSE)</f>
        <v>01 - Aktiv, bopæl i DK</v>
      </c>
      <c r="R9118" t="str">
        <f>VLOOKUP(H9118,Translations!$P$2:$Q$10,2,FALSE)</f>
        <v>1 - Selvstændigt sikret - med lægevalg</v>
      </c>
      <c r="S9118" t="str">
        <f>VLOOKUP(F9118,Translations!$D$2:$F$13,3,FALSE)</f>
        <v>Ja</v>
      </c>
    </row>
    <row r="9119" spans="1:19" x14ac:dyDescent="0.2">
      <c r="A9119" s="3">
        <v>44013</v>
      </c>
      <c r="B9119" t="s">
        <v>729</v>
      </c>
      <c r="C9119" t="s">
        <v>730</v>
      </c>
      <c r="D9119">
        <v>269</v>
      </c>
      <c r="E9119">
        <v>1085</v>
      </c>
      <c r="F9119" t="str">
        <f t="shared" si="297"/>
        <v>01</v>
      </c>
      <c r="G9119" t="s">
        <v>513</v>
      </c>
      <c r="H9119">
        <v>1</v>
      </c>
      <c r="I9119" t="s">
        <v>6</v>
      </c>
      <c r="J9119" t="s">
        <v>5</v>
      </c>
      <c r="K9119" t="s">
        <v>6</v>
      </c>
      <c r="L9119">
        <v>112</v>
      </c>
      <c r="M9119" t="str">
        <f>VLOOKUP(E9119,Translations!$A$1:$B$7,2,FALSE)</f>
        <v>Sjælland</v>
      </c>
      <c r="N9119" t="str">
        <f>VLOOKUP(D9119,Translations!$I$2:$K$101,2,FALSE)</f>
        <v>Solrød</v>
      </c>
      <c r="O9119" t="str">
        <f>VLOOKUP(G9119,Translations!$M$2:$N$9,2,FALSE)</f>
        <v>[X2079] SARS-CoV-2 (RNA), Borger</v>
      </c>
      <c r="P9119" t="str">
        <f>VLOOKUP(F9119,Translations!$D$1:$F$13,2,FALSE)</f>
        <v>Ok</v>
      </c>
      <c r="Q9119" t="str">
        <f>VLOOKUP(F9119,Translations!$D$2:$G$13,4,FALSE)</f>
        <v>01 - Aktiv, bopæl i DK</v>
      </c>
      <c r="R9119" t="str">
        <f>VLOOKUP(H9119,Translations!$P$2:$Q$10,2,FALSE)</f>
        <v>1 - Selvstændigt sikret - med lægevalg</v>
      </c>
      <c r="S9119" t="str">
        <f>VLOOKUP(F9119,Translations!$D$2:$F$13,3,FALSE)</f>
        <v>Ja</v>
      </c>
    </row>
    <row r="9120" spans="1:19" x14ac:dyDescent="0.2">
      <c r="A9120" s="3">
        <v>44013</v>
      </c>
      <c r="B9120" t="s">
        <v>729</v>
      </c>
      <c r="C9120" t="s">
        <v>730</v>
      </c>
      <c r="D9120">
        <v>270</v>
      </c>
      <c r="E9120">
        <v>1084</v>
      </c>
      <c r="F9120" t="str">
        <f t="shared" si="297"/>
        <v>01</v>
      </c>
      <c r="G9120" t="s">
        <v>513</v>
      </c>
      <c r="H9120">
        <v>1</v>
      </c>
      <c r="I9120" t="s">
        <v>6</v>
      </c>
      <c r="J9120" t="s">
        <v>5</v>
      </c>
      <c r="K9120" t="s">
        <v>6</v>
      </c>
      <c r="L9120">
        <v>158</v>
      </c>
      <c r="M9120" t="str">
        <f>VLOOKUP(E9120,Translations!$A$1:$B$7,2,FALSE)</f>
        <v>Hovedstaden</v>
      </c>
      <c r="N9120" t="str">
        <f>VLOOKUP(D9120,Translations!$I$2:$K$101,2,FALSE)</f>
        <v>Gribskov</v>
      </c>
      <c r="O9120" t="str">
        <f>VLOOKUP(G9120,Translations!$M$2:$N$9,2,FALSE)</f>
        <v>[X2079] SARS-CoV-2 (RNA), Borger</v>
      </c>
      <c r="P9120" t="str">
        <f>VLOOKUP(F9120,Translations!$D$1:$F$13,2,FALSE)</f>
        <v>Ok</v>
      </c>
      <c r="Q9120" t="str">
        <f>VLOOKUP(F9120,Translations!$D$2:$G$13,4,FALSE)</f>
        <v>01 - Aktiv, bopæl i DK</v>
      </c>
      <c r="R9120" t="str">
        <f>VLOOKUP(H9120,Translations!$P$2:$Q$10,2,FALSE)</f>
        <v>1 - Selvstændigt sikret - med lægevalg</v>
      </c>
      <c r="S9120" t="str">
        <f>VLOOKUP(F9120,Translations!$D$2:$F$13,3,FALSE)</f>
        <v>Ja</v>
      </c>
    </row>
    <row r="9121" spans="1:19" x14ac:dyDescent="0.2">
      <c r="A9121" s="3">
        <v>44013</v>
      </c>
      <c r="B9121" t="s">
        <v>729</v>
      </c>
      <c r="C9121" t="s">
        <v>730</v>
      </c>
      <c r="D9121">
        <v>306</v>
      </c>
      <c r="E9121">
        <v>1085</v>
      </c>
      <c r="F9121" t="str">
        <f t="shared" si="297"/>
        <v>01</v>
      </c>
      <c r="G9121" t="s">
        <v>513</v>
      </c>
      <c r="H9121">
        <v>1</v>
      </c>
      <c r="I9121" t="s">
        <v>6</v>
      </c>
      <c r="J9121" t="s">
        <v>5</v>
      </c>
      <c r="K9121" t="s">
        <v>6</v>
      </c>
      <c r="L9121">
        <v>108</v>
      </c>
      <c r="M9121" t="str">
        <f>VLOOKUP(E9121,Translations!$A$1:$B$7,2,FALSE)</f>
        <v>Sjælland</v>
      </c>
      <c r="N9121" t="str">
        <f>VLOOKUP(D9121,Translations!$I$2:$K$101,2,FALSE)</f>
        <v>Odsherred</v>
      </c>
      <c r="O9121" t="str">
        <f>VLOOKUP(G9121,Translations!$M$2:$N$9,2,FALSE)</f>
        <v>[X2079] SARS-CoV-2 (RNA), Borger</v>
      </c>
      <c r="P9121" t="str">
        <f>VLOOKUP(F9121,Translations!$D$1:$F$13,2,FALSE)</f>
        <v>Ok</v>
      </c>
      <c r="Q9121" t="str">
        <f>VLOOKUP(F9121,Translations!$D$2:$G$13,4,FALSE)</f>
        <v>01 - Aktiv, bopæl i DK</v>
      </c>
      <c r="R9121" t="str">
        <f>VLOOKUP(H9121,Translations!$P$2:$Q$10,2,FALSE)</f>
        <v>1 - Selvstændigt sikret - med lægevalg</v>
      </c>
      <c r="S9121" t="str">
        <f>VLOOKUP(F9121,Translations!$D$2:$F$13,3,FALSE)</f>
        <v>Ja</v>
      </c>
    </row>
    <row r="9122" spans="1:19" x14ac:dyDescent="0.2">
      <c r="A9122" s="3">
        <v>44013</v>
      </c>
      <c r="B9122" t="s">
        <v>729</v>
      </c>
      <c r="C9122" t="s">
        <v>730</v>
      </c>
      <c r="D9122">
        <v>316</v>
      </c>
      <c r="E9122">
        <v>1085</v>
      </c>
      <c r="F9122" t="str">
        <f t="shared" si="297"/>
        <v>01</v>
      </c>
      <c r="G9122" t="s">
        <v>513</v>
      </c>
      <c r="H9122">
        <v>1</v>
      </c>
      <c r="I9122" t="s">
        <v>6</v>
      </c>
      <c r="J9122" t="s">
        <v>5</v>
      </c>
      <c r="K9122" t="s">
        <v>6</v>
      </c>
      <c r="L9122">
        <v>242</v>
      </c>
      <c r="M9122" t="str">
        <f>VLOOKUP(E9122,Translations!$A$1:$B$7,2,FALSE)</f>
        <v>Sjælland</v>
      </c>
      <c r="N9122" t="str">
        <f>VLOOKUP(D9122,Translations!$I$2:$K$101,2,FALSE)</f>
        <v>Holbæk</v>
      </c>
      <c r="O9122" t="str">
        <f>VLOOKUP(G9122,Translations!$M$2:$N$9,2,FALSE)</f>
        <v>[X2079] SARS-CoV-2 (RNA), Borger</v>
      </c>
      <c r="P9122" t="str">
        <f>VLOOKUP(F9122,Translations!$D$1:$F$13,2,FALSE)</f>
        <v>Ok</v>
      </c>
      <c r="Q9122" t="str">
        <f>VLOOKUP(F9122,Translations!$D$2:$G$13,4,FALSE)</f>
        <v>01 - Aktiv, bopæl i DK</v>
      </c>
      <c r="R9122" t="str">
        <f>VLOOKUP(H9122,Translations!$P$2:$Q$10,2,FALSE)</f>
        <v>1 - Selvstændigt sikret - med lægevalg</v>
      </c>
      <c r="S9122" t="str">
        <f>VLOOKUP(F9122,Translations!$D$2:$F$13,3,FALSE)</f>
        <v>Ja</v>
      </c>
    </row>
    <row r="9123" spans="1:19" x14ac:dyDescent="0.2">
      <c r="A9123" s="3">
        <v>44013</v>
      </c>
      <c r="B9123" t="s">
        <v>729</v>
      </c>
      <c r="C9123" t="s">
        <v>730</v>
      </c>
      <c r="D9123">
        <v>320</v>
      </c>
      <c r="E9123">
        <v>1085</v>
      </c>
      <c r="F9123" t="str">
        <f t="shared" si="297"/>
        <v>01</v>
      </c>
      <c r="G9123" t="s">
        <v>513</v>
      </c>
      <c r="H9123">
        <v>1</v>
      </c>
      <c r="I9123" t="s">
        <v>6</v>
      </c>
      <c r="J9123" t="s">
        <v>5</v>
      </c>
      <c r="K9123" t="s">
        <v>6</v>
      </c>
      <c r="L9123">
        <v>133</v>
      </c>
      <c r="M9123" t="str">
        <f>VLOOKUP(E9123,Translations!$A$1:$B$7,2,FALSE)</f>
        <v>Sjælland</v>
      </c>
      <c r="N9123" t="str">
        <f>VLOOKUP(D9123,Translations!$I$2:$K$101,2,FALSE)</f>
        <v>Faxe</v>
      </c>
      <c r="O9123" t="str">
        <f>VLOOKUP(G9123,Translations!$M$2:$N$9,2,FALSE)</f>
        <v>[X2079] SARS-CoV-2 (RNA), Borger</v>
      </c>
      <c r="P9123" t="str">
        <f>VLOOKUP(F9123,Translations!$D$1:$F$13,2,FALSE)</f>
        <v>Ok</v>
      </c>
      <c r="Q9123" t="str">
        <f>VLOOKUP(F9123,Translations!$D$2:$G$13,4,FALSE)</f>
        <v>01 - Aktiv, bopæl i DK</v>
      </c>
      <c r="R9123" t="str">
        <f>VLOOKUP(H9123,Translations!$P$2:$Q$10,2,FALSE)</f>
        <v>1 - Selvstændigt sikret - med lægevalg</v>
      </c>
      <c r="S9123" t="str">
        <f>VLOOKUP(F9123,Translations!$D$2:$F$13,3,FALSE)</f>
        <v>Ja</v>
      </c>
    </row>
    <row r="9124" spans="1:19" x14ac:dyDescent="0.2">
      <c r="A9124" s="3">
        <v>44013</v>
      </c>
      <c r="B9124" t="s">
        <v>729</v>
      </c>
      <c r="C9124" t="s">
        <v>730</v>
      </c>
      <c r="D9124">
        <v>326</v>
      </c>
      <c r="E9124">
        <v>1085</v>
      </c>
      <c r="F9124" t="str">
        <f t="shared" si="297"/>
        <v>01</v>
      </c>
      <c r="G9124" t="s">
        <v>513</v>
      </c>
      <c r="H9124">
        <v>1</v>
      </c>
      <c r="I9124" t="s">
        <v>6</v>
      </c>
      <c r="J9124" t="s">
        <v>5</v>
      </c>
      <c r="K9124" t="s">
        <v>6</v>
      </c>
      <c r="L9124">
        <v>162</v>
      </c>
      <c r="M9124" t="str">
        <f>VLOOKUP(E9124,Translations!$A$1:$B$7,2,FALSE)</f>
        <v>Sjælland</v>
      </c>
      <c r="N9124" t="str">
        <f>VLOOKUP(D9124,Translations!$I$2:$K$101,2,FALSE)</f>
        <v>Kalundborg</v>
      </c>
      <c r="O9124" t="str">
        <f>VLOOKUP(G9124,Translations!$M$2:$N$9,2,FALSE)</f>
        <v>[X2079] SARS-CoV-2 (RNA), Borger</v>
      </c>
      <c r="P9124" t="str">
        <f>VLOOKUP(F9124,Translations!$D$1:$F$13,2,FALSE)</f>
        <v>Ok</v>
      </c>
      <c r="Q9124" t="str">
        <f>VLOOKUP(F9124,Translations!$D$2:$G$13,4,FALSE)</f>
        <v>01 - Aktiv, bopæl i DK</v>
      </c>
      <c r="R9124" t="str">
        <f>VLOOKUP(H9124,Translations!$P$2:$Q$10,2,FALSE)</f>
        <v>1 - Selvstændigt sikret - med lægevalg</v>
      </c>
      <c r="S9124" t="str">
        <f>VLOOKUP(F9124,Translations!$D$2:$F$13,3,FALSE)</f>
        <v>Ja</v>
      </c>
    </row>
    <row r="9125" spans="1:19" x14ac:dyDescent="0.2">
      <c r="A9125" s="3">
        <v>44013</v>
      </c>
      <c r="B9125" t="s">
        <v>729</v>
      </c>
      <c r="C9125" t="s">
        <v>730</v>
      </c>
      <c r="D9125">
        <v>329</v>
      </c>
      <c r="E9125">
        <v>1085</v>
      </c>
      <c r="F9125" t="str">
        <f t="shared" si="297"/>
        <v>01</v>
      </c>
      <c r="G9125" t="s">
        <v>513</v>
      </c>
      <c r="H9125">
        <v>1</v>
      </c>
      <c r="I9125" t="s">
        <v>6</v>
      </c>
      <c r="J9125" t="s">
        <v>5</v>
      </c>
      <c r="K9125" t="s">
        <v>6</v>
      </c>
      <c r="L9125">
        <v>117</v>
      </c>
      <c r="M9125" t="str">
        <f>VLOOKUP(E9125,Translations!$A$1:$B$7,2,FALSE)</f>
        <v>Sjælland</v>
      </c>
      <c r="N9125" t="str">
        <f>VLOOKUP(D9125,Translations!$I$2:$K$101,2,FALSE)</f>
        <v>Ringsted</v>
      </c>
      <c r="O9125" t="str">
        <f>VLOOKUP(G9125,Translations!$M$2:$N$9,2,FALSE)</f>
        <v>[X2079] SARS-CoV-2 (RNA), Borger</v>
      </c>
      <c r="P9125" t="str">
        <f>VLOOKUP(F9125,Translations!$D$1:$F$13,2,FALSE)</f>
        <v>Ok</v>
      </c>
      <c r="Q9125" t="str">
        <f>VLOOKUP(F9125,Translations!$D$2:$G$13,4,FALSE)</f>
        <v>01 - Aktiv, bopæl i DK</v>
      </c>
      <c r="R9125" t="str">
        <f>VLOOKUP(H9125,Translations!$P$2:$Q$10,2,FALSE)</f>
        <v>1 - Selvstændigt sikret - med lægevalg</v>
      </c>
      <c r="S9125" t="str">
        <f>VLOOKUP(F9125,Translations!$D$2:$F$13,3,FALSE)</f>
        <v>Ja</v>
      </c>
    </row>
    <row r="9126" spans="1:19" x14ac:dyDescent="0.2">
      <c r="A9126" s="3">
        <v>44013</v>
      </c>
      <c r="B9126" t="s">
        <v>729</v>
      </c>
      <c r="C9126" t="s">
        <v>730</v>
      </c>
      <c r="D9126">
        <v>330</v>
      </c>
      <c r="E9126">
        <v>1085</v>
      </c>
      <c r="F9126" t="str">
        <f t="shared" si="297"/>
        <v>01</v>
      </c>
      <c r="G9126" t="s">
        <v>513</v>
      </c>
      <c r="H9126">
        <v>1</v>
      </c>
      <c r="I9126" t="s">
        <v>6</v>
      </c>
      <c r="J9126" t="s">
        <v>5</v>
      </c>
      <c r="K9126" t="s">
        <v>6</v>
      </c>
      <c r="L9126">
        <v>250</v>
      </c>
      <c r="M9126" t="str">
        <f>VLOOKUP(E9126,Translations!$A$1:$B$7,2,FALSE)</f>
        <v>Sjælland</v>
      </c>
      <c r="N9126" t="str">
        <f>VLOOKUP(D9126,Translations!$I$2:$K$101,2,FALSE)</f>
        <v>Slagelse</v>
      </c>
      <c r="O9126" t="str">
        <f>VLOOKUP(G9126,Translations!$M$2:$N$9,2,FALSE)</f>
        <v>[X2079] SARS-CoV-2 (RNA), Borger</v>
      </c>
      <c r="P9126" t="str">
        <f>VLOOKUP(F9126,Translations!$D$1:$F$13,2,FALSE)</f>
        <v>Ok</v>
      </c>
      <c r="Q9126" t="str">
        <f>VLOOKUP(F9126,Translations!$D$2:$G$13,4,FALSE)</f>
        <v>01 - Aktiv, bopæl i DK</v>
      </c>
      <c r="R9126" t="str">
        <f>VLOOKUP(H9126,Translations!$P$2:$Q$10,2,FALSE)</f>
        <v>1 - Selvstændigt sikret - med lægevalg</v>
      </c>
      <c r="S9126" t="str">
        <f>VLOOKUP(F9126,Translations!$D$2:$F$13,3,FALSE)</f>
        <v>Ja</v>
      </c>
    </row>
    <row r="9127" spans="1:19" x14ac:dyDescent="0.2">
      <c r="A9127" s="3">
        <v>44013</v>
      </c>
      <c r="B9127" t="s">
        <v>729</v>
      </c>
      <c r="C9127" t="s">
        <v>730</v>
      </c>
      <c r="D9127">
        <v>336</v>
      </c>
      <c r="E9127">
        <v>1085</v>
      </c>
      <c r="F9127" t="str">
        <f t="shared" si="297"/>
        <v>01</v>
      </c>
      <c r="G9127" t="s">
        <v>513</v>
      </c>
      <c r="H9127">
        <v>1</v>
      </c>
      <c r="I9127" t="s">
        <v>6</v>
      </c>
      <c r="J9127" t="s">
        <v>5</v>
      </c>
      <c r="K9127" t="s">
        <v>6</v>
      </c>
      <c r="L9127">
        <v>73</v>
      </c>
      <c r="M9127" t="str">
        <f>VLOOKUP(E9127,Translations!$A$1:$B$7,2,FALSE)</f>
        <v>Sjælland</v>
      </c>
      <c r="N9127" t="str">
        <f>VLOOKUP(D9127,Translations!$I$2:$K$101,2,FALSE)</f>
        <v>Stevns</v>
      </c>
      <c r="O9127" t="str">
        <f>VLOOKUP(G9127,Translations!$M$2:$N$9,2,FALSE)</f>
        <v>[X2079] SARS-CoV-2 (RNA), Borger</v>
      </c>
      <c r="P9127" t="str">
        <f>VLOOKUP(F9127,Translations!$D$1:$F$13,2,FALSE)</f>
        <v>Ok</v>
      </c>
      <c r="Q9127" t="str">
        <f>VLOOKUP(F9127,Translations!$D$2:$G$13,4,FALSE)</f>
        <v>01 - Aktiv, bopæl i DK</v>
      </c>
      <c r="R9127" t="str">
        <f>VLOOKUP(H9127,Translations!$P$2:$Q$10,2,FALSE)</f>
        <v>1 - Selvstændigt sikret - med lægevalg</v>
      </c>
      <c r="S9127" t="str">
        <f>VLOOKUP(F9127,Translations!$D$2:$F$13,3,FALSE)</f>
        <v>Ja</v>
      </c>
    </row>
    <row r="9128" spans="1:19" x14ac:dyDescent="0.2">
      <c r="A9128" s="3">
        <v>44013</v>
      </c>
      <c r="B9128" t="s">
        <v>729</v>
      </c>
      <c r="C9128" t="s">
        <v>730</v>
      </c>
      <c r="D9128">
        <v>340</v>
      </c>
      <c r="E9128">
        <v>1085</v>
      </c>
      <c r="F9128" t="str">
        <f t="shared" si="297"/>
        <v>01</v>
      </c>
      <c r="G9128" t="s">
        <v>513</v>
      </c>
      <c r="H9128">
        <v>1</v>
      </c>
      <c r="I9128" t="s">
        <v>6</v>
      </c>
      <c r="J9128" t="s">
        <v>5</v>
      </c>
      <c r="K9128" t="s">
        <v>6</v>
      </c>
      <c r="L9128">
        <v>102</v>
      </c>
      <c r="M9128" t="str">
        <f>VLOOKUP(E9128,Translations!$A$1:$B$7,2,FALSE)</f>
        <v>Sjælland</v>
      </c>
      <c r="N9128" t="str">
        <f>VLOOKUP(D9128,Translations!$I$2:$K$101,2,FALSE)</f>
        <v>Sorø</v>
      </c>
      <c r="O9128" t="str">
        <f>VLOOKUP(G9128,Translations!$M$2:$N$9,2,FALSE)</f>
        <v>[X2079] SARS-CoV-2 (RNA), Borger</v>
      </c>
      <c r="P9128" t="str">
        <f>VLOOKUP(F9128,Translations!$D$1:$F$13,2,FALSE)</f>
        <v>Ok</v>
      </c>
      <c r="Q9128" t="str">
        <f>VLOOKUP(F9128,Translations!$D$2:$G$13,4,FALSE)</f>
        <v>01 - Aktiv, bopæl i DK</v>
      </c>
      <c r="R9128" t="str">
        <f>VLOOKUP(H9128,Translations!$P$2:$Q$10,2,FALSE)</f>
        <v>1 - Selvstændigt sikret - med lægevalg</v>
      </c>
      <c r="S9128" t="str">
        <f>VLOOKUP(F9128,Translations!$D$2:$F$13,3,FALSE)</f>
        <v>Ja</v>
      </c>
    </row>
    <row r="9129" spans="1:19" x14ac:dyDescent="0.2">
      <c r="A9129" s="3">
        <v>44013</v>
      </c>
      <c r="B9129" t="s">
        <v>729</v>
      </c>
      <c r="C9129" t="s">
        <v>730</v>
      </c>
      <c r="D9129">
        <v>340</v>
      </c>
      <c r="E9129">
        <v>1085</v>
      </c>
      <c r="F9129" t="str">
        <f t="shared" si="297"/>
        <v>01</v>
      </c>
      <c r="G9129" t="s">
        <v>513</v>
      </c>
      <c r="H9129">
        <v>2</v>
      </c>
      <c r="I9129" t="s">
        <v>6</v>
      </c>
      <c r="J9129" t="s">
        <v>5</v>
      </c>
      <c r="K9129" t="s">
        <v>6</v>
      </c>
      <c r="L9129">
        <v>2</v>
      </c>
      <c r="M9129" t="str">
        <f>VLOOKUP(E9129,Translations!$A$1:$B$7,2,FALSE)</f>
        <v>Sjælland</v>
      </c>
      <c r="N9129" t="str">
        <f>VLOOKUP(D9129,Translations!$I$2:$K$101,2,FALSE)</f>
        <v>Sorø</v>
      </c>
      <c r="O9129" t="str">
        <f>VLOOKUP(G9129,Translations!$M$2:$N$9,2,FALSE)</f>
        <v>[X2079] SARS-CoV-2 (RNA), Borger</v>
      </c>
      <c r="P9129" t="str">
        <f>VLOOKUP(F9129,Translations!$D$1:$F$13,2,FALSE)</f>
        <v>Ok</v>
      </c>
      <c r="Q9129" t="str">
        <f>VLOOKUP(F9129,Translations!$D$2:$G$13,4,FALSE)</f>
        <v>01 - Aktiv, bopæl i DK</v>
      </c>
      <c r="R9129" t="str">
        <f>VLOOKUP(H9129,Translations!$P$2:$Q$10,2,FALSE)</f>
        <v>2 - Selvstændigt sikret - uden lægevalg</v>
      </c>
      <c r="S9129" t="str">
        <f>VLOOKUP(F9129,Translations!$D$2:$F$13,3,FALSE)</f>
        <v>Ja</v>
      </c>
    </row>
    <row r="9130" spans="1:19" x14ac:dyDescent="0.2">
      <c r="A9130" s="3">
        <v>44013</v>
      </c>
      <c r="B9130" t="s">
        <v>729</v>
      </c>
      <c r="C9130" t="s">
        <v>730</v>
      </c>
      <c r="D9130">
        <v>350</v>
      </c>
      <c r="E9130">
        <v>1085</v>
      </c>
      <c r="F9130" t="str">
        <f t="shared" si="297"/>
        <v>01</v>
      </c>
      <c r="G9130" t="s">
        <v>513</v>
      </c>
      <c r="H9130">
        <v>1</v>
      </c>
      <c r="I9130" t="s">
        <v>6</v>
      </c>
      <c r="J9130" t="s">
        <v>5</v>
      </c>
      <c r="K9130" t="s">
        <v>6</v>
      </c>
      <c r="L9130">
        <v>96</v>
      </c>
      <c r="M9130" t="str">
        <f>VLOOKUP(E9130,Translations!$A$1:$B$7,2,FALSE)</f>
        <v>Sjælland</v>
      </c>
      <c r="N9130" t="str">
        <f>VLOOKUP(D9130,Translations!$I$2:$K$101,2,FALSE)</f>
        <v>Lejre</v>
      </c>
      <c r="O9130" t="str">
        <f>VLOOKUP(G9130,Translations!$M$2:$N$9,2,FALSE)</f>
        <v>[X2079] SARS-CoV-2 (RNA), Borger</v>
      </c>
      <c r="P9130" t="str">
        <f>VLOOKUP(F9130,Translations!$D$1:$F$13,2,FALSE)</f>
        <v>Ok</v>
      </c>
      <c r="Q9130" t="str">
        <f>VLOOKUP(F9130,Translations!$D$2:$G$13,4,FALSE)</f>
        <v>01 - Aktiv, bopæl i DK</v>
      </c>
      <c r="R9130" t="str">
        <f>VLOOKUP(H9130,Translations!$P$2:$Q$10,2,FALSE)</f>
        <v>1 - Selvstændigt sikret - med lægevalg</v>
      </c>
      <c r="S9130" t="str">
        <f>VLOOKUP(F9130,Translations!$D$2:$F$13,3,FALSE)</f>
        <v>Ja</v>
      </c>
    </row>
    <row r="9131" spans="1:19" x14ac:dyDescent="0.2">
      <c r="A9131" s="3">
        <v>44013</v>
      </c>
      <c r="B9131" t="s">
        <v>729</v>
      </c>
      <c r="C9131" t="s">
        <v>730</v>
      </c>
      <c r="D9131">
        <v>360</v>
      </c>
      <c r="E9131">
        <v>1085</v>
      </c>
      <c r="F9131" t="str">
        <f t="shared" si="297"/>
        <v>01</v>
      </c>
      <c r="G9131" t="s">
        <v>513</v>
      </c>
      <c r="H9131">
        <v>1</v>
      </c>
      <c r="I9131" t="s">
        <v>6</v>
      </c>
      <c r="J9131" t="s">
        <v>5</v>
      </c>
      <c r="K9131" t="s">
        <v>6</v>
      </c>
      <c r="L9131">
        <v>122</v>
      </c>
      <c r="M9131" t="str">
        <f>VLOOKUP(E9131,Translations!$A$1:$B$7,2,FALSE)</f>
        <v>Sjælland</v>
      </c>
      <c r="N9131" t="str">
        <f>VLOOKUP(D9131,Translations!$I$2:$K$101,2,FALSE)</f>
        <v>Lolland</v>
      </c>
      <c r="O9131" t="str">
        <f>VLOOKUP(G9131,Translations!$M$2:$N$9,2,FALSE)</f>
        <v>[X2079] SARS-CoV-2 (RNA), Borger</v>
      </c>
      <c r="P9131" t="str">
        <f>VLOOKUP(F9131,Translations!$D$1:$F$13,2,FALSE)</f>
        <v>Ok</v>
      </c>
      <c r="Q9131" t="str">
        <f>VLOOKUP(F9131,Translations!$D$2:$G$13,4,FALSE)</f>
        <v>01 - Aktiv, bopæl i DK</v>
      </c>
      <c r="R9131" t="str">
        <f>VLOOKUP(H9131,Translations!$P$2:$Q$10,2,FALSE)</f>
        <v>1 - Selvstændigt sikret - med lægevalg</v>
      </c>
      <c r="S9131" t="str">
        <f>VLOOKUP(F9131,Translations!$D$2:$F$13,3,FALSE)</f>
        <v>Ja</v>
      </c>
    </row>
    <row r="9132" spans="1:19" x14ac:dyDescent="0.2">
      <c r="A9132" s="3">
        <v>44013</v>
      </c>
      <c r="B9132" t="s">
        <v>729</v>
      </c>
      <c r="C9132" t="s">
        <v>730</v>
      </c>
      <c r="D9132">
        <v>370</v>
      </c>
      <c r="E9132">
        <v>1085</v>
      </c>
      <c r="F9132" t="str">
        <f t="shared" si="297"/>
        <v>01</v>
      </c>
      <c r="G9132" t="s">
        <v>513</v>
      </c>
      <c r="H9132">
        <v>1</v>
      </c>
      <c r="I9132" t="s">
        <v>6</v>
      </c>
      <c r="J9132" t="s">
        <v>5</v>
      </c>
      <c r="K9132" t="s">
        <v>6</v>
      </c>
      <c r="L9132">
        <v>334</v>
      </c>
      <c r="M9132" t="str">
        <f>VLOOKUP(E9132,Translations!$A$1:$B$7,2,FALSE)</f>
        <v>Sjælland</v>
      </c>
      <c r="N9132" t="str">
        <f>VLOOKUP(D9132,Translations!$I$2:$K$101,2,FALSE)</f>
        <v>Næstved</v>
      </c>
      <c r="O9132" t="str">
        <f>VLOOKUP(G9132,Translations!$M$2:$N$9,2,FALSE)</f>
        <v>[X2079] SARS-CoV-2 (RNA), Borger</v>
      </c>
      <c r="P9132" t="str">
        <f>VLOOKUP(F9132,Translations!$D$1:$F$13,2,FALSE)</f>
        <v>Ok</v>
      </c>
      <c r="Q9132" t="str">
        <f>VLOOKUP(F9132,Translations!$D$2:$G$13,4,FALSE)</f>
        <v>01 - Aktiv, bopæl i DK</v>
      </c>
      <c r="R9132" t="str">
        <f>VLOOKUP(H9132,Translations!$P$2:$Q$10,2,FALSE)</f>
        <v>1 - Selvstændigt sikret - med lægevalg</v>
      </c>
      <c r="S9132" t="str">
        <f>VLOOKUP(F9132,Translations!$D$2:$F$13,3,FALSE)</f>
        <v>Ja</v>
      </c>
    </row>
    <row r="9133" spans="1:19" x14ac:dyDescent="0.2">
      <c r="A9133" s="3">
        <v>44013</v>
      </c>
      <c r="B9133" t="s">
        <v>729</v>
      </c>
      <c r="C9133" t="s">
        <v>730</v>
      </c>
      <c r="D9133">
        <v>370</v>
      </c>
      <c r="E9133">
        <v>1085</v>
      </c>
      <c r="F9133" t="str">
        <f t="shared" si="297"/>
        <v>01</v>
      </c>
      <c r="G9133" t="s">
        <v>513</v>
      </c>
      <c r="H9133">
        <v>2</v>
      </c>
      <c r="I9133" t="s">
        <v>6</v>
      </c>
      <c r="J9133" t="s">
        <v>5</v>
      </c>
      <c r="K9133" t="s">
        <v>6</v>
      </c>
      <c r="L9133">
        <v>1</v>
      </c>
      <c r="M9133" t="str">
        <f>VLOOKUP(E9133,Translations!$A$1:$B$7,2,FALSE)</f>
        <v>Sjælland</v>
      </c>
      <c r="N9133" t="str">
        <f>VLOOKUP(D9133,Translations!$I$2:$K$101,2,FALSE)</f>
        <v>Næstved</v>
      </c>
      <c r="O9133" t="str">
        <f>VLOOKUP(G9133,Translations!$M$2:$N$9,2,FALSE)</f>
        <v>[X2079] SARS-CoV-2 (RNA), Borger</v>
      </c>
      <c r="P9133" t="str">
        <f>VLOOKUP(F9133,Translations!$D$1:$F$13,2,FALSE)</f>
        <v>Ok</v>
      </c>
      <c r="Q9133" t="str">
        <f>VLOOKUP(F9133,Translations!$D$2:$G$13,4,FALSE)</f>
        <v>01 - Aktiv, bopæl i DK</v>
      </c>
      <c r="R9133" t="str">
        <f>VLOOKUP(H9133,Translations!$P$2:$Q$10,2,FALSE)</f>
        <v>2 - Selvstændigt sikret - uden lægevalg</v>
      </c>
      <c r="S9133" t="str">
        <f>VLOOKUP(F9133,Translations!$D$2:$F$13,3,FALSE)</f>
        <v>Ja</v>
      </c>
    </row>
    <row r="9134" spans="1:19" x14ac:dyDescent="0.2">
      <c r="A9134" s="3">
        <v>44013</v>
      </c>
      <c r="B9134" t="s">
        <v>729</v>
      </c>
      <c r="C9134" t="s">
        <v>730</v>
      </c>
      <c r="D9134">
        <v>376</v>
      </c>
      <c r="E9134">
        <v>1085</v>
      </c>
      <c r="F9134" t="str">
        <f t="shared" si="297"/>
        <v>01</v>
      </c>
      <c r="G9134" t="s">
        <v>513</v>
      </c>
      <c r="H9134">
        <v>1</v>
      </c>
      <c r="I9134" t="s">
        <v>6</v>
      </c>
      <c r="J9134" t="s">
        <v>5</v>
      </c>
      <c r="K9134" t="s">
        <v>6</v>
      </c>
      <c r="L9134">
        <v>179</v>
      </c>
      <c r="M9134" t="str">
        <f>VLOOKUP(E9134,Translations!$A$1:$B$7,2,FALSE)</f>
        <v>Sjælland</v>
      </c>
      <c r="N9134" t="str">
        <f>VLOOKUP(D9134,Translations!$I$2:$K$101,2,FALSE)</f>
        <v>Guldborgsund</v>
      </c>
      <c r="O9134" t="str">
        <f>VLOOKUP(G9134,Translations!$M$2:$N$9,2,FALSE)</f>
        <v>[X2079] SARS-CoV-2 (RNA), Borger</v>
      </c>
      <c r="P9134" t="str">
        <f>VLOOKUP(F9134,Translations!$D$1:$F$13,2,FALSE)</f>
        <v>Ok</v>
      </c>
      <c r="Q9134" t="str">
        <f>VLOOKUP(F9134,Translations!$D$2:$G$13,4,FALSE)</f>
        <v>01 - Aktiv, bopæl i DK</v>
      </c>
      <c r="R9134" t="str">
        <f>VLOOKUP(H9134,Translations!$P$2:$Q$10,2,FALSE)</f>
        <v>1 - Selvstændigt sikret - med lægevalg</v>
      </c>
      <c r="S9134" t="str">
        <f>VLOOKUP(F9134,Translations!$D$2:$F$13,3,FALSE)</f>
        <v>Ja</v>
      </c>
    </row>
    <row r="9135" spans="1:19" x14ac:dyDescent="0.2">
      <c r="A9135" s="3">
        <v>44013</v>
      </c>
      <c r="B9135" t="s">
        <v>729</v>
      </c>
      <c r="C9135" t="s">
        <v>730</v>
      </c>
      <c r="D9135">
        <v>390</v>
      </c>
      <c r="E9135">
        <v>1085</v>
      </c>
      <c r="F9135" t="str">
        <f t="shared" si="297"/>
        <v>01</v>
      </c>
      <c r="G9135" t="s">
        <v>513</v>
      </c>
      <c r="H9135">
        <v>1</v>
      </c>
      <c r="I9135" t="s">
        <v>6</v>
      </c>
      <c r="J9135" t="s">
        <v>5</v>
      </c>
      <c r="K9135" t="s">
        <v>6</v>
      </c>
      <c r="L9135">
        <v>175</v>
      </c>
      <c r="M9135" t="str">
        <f>VLOOKUP(E9135,Translations!$A$1:$B$7,2,FALSE)</f>
        <v>Sjælland</v>
      </c>
      <c r="N9135" t="str">
        <f>VLOOKUP(D9135,Translations!$I$2:$K$101,2,FALSE)</f>
        <v>Vordingborg</v>
      </c>
      <c r="O9135" t="str">
        <f>VLOOKUP(G9135,Translations!$M$2:$N$9,2,FALSE)</f>
        <v>[X2079] SARS-CoV-2 (RNA), Borger</v>
      </c>
      <c r="P9135" t="str">
        <f>VLOOKUP(F9135,Translations!$D$1:$F$13,2,FALSE)</f>
        <v>Ok</v>
      </c>
      <c r="Q9135" t="str">
        <f>VLOOKUP(F9135,Translations!$D$2:$G$13,4,FALSE)</f>
        <v>01 - Aktiv, bopæl i DK</v>
      </c>
      <c r="R9135" t="str">
        <f>VLOOKUP(H9135,Translations!$P$2:$Q$10,2,FALSE)</f>
        <v>1 - Selvstændigt sikret - med lægevalg</v>
      </c>
      <c r="S9135" t="str">
        <f>VLOOKUP(F9135,Translations!$D$2:$F$13,3,FALSE)</f>
        <v>Ja</v>
      </c>
    </row>
    <row r="9136" spans="1:19" x14ac:dyDescent="0.2">
      <c r="A9136" s="3">
        <v>44013</v>
      </c>
      <c r="B9136" t="s">
        <v>729</v>
      </c>
      <c r="C9136" t="s">
        <v>730</v>
      </c>
      <c r="D9136">
        <v>400</v>
      </c>
      <c r="E9136">
        <v>1084</v>
      </c>
      <c r="F9136" t="str">
        <f t="shared" si="297"/>
        <v>01</v>
      </c>
      <c r="G9136" t="s">
        <v>513</v>
      </c>
      <c r="H9136">
        <v>1</v>
      </c>
      <c r="I9136" t="s">
        <v>6</v>
      </c>
      <c r="J9136" t="s">
        <v>5</v>
      </c>
      <c r="K9136" t="s">
        <v>6</v>
      </c>
      <c r="L9136">
        <v>125</v>
      </c>
      <c r="M9136" t="str">
        <f>VLOOKUP(E9136,Translations!$A$1:$B$7,2,FALSE)</f>
        <v>Hovedstaden</v>
      </c>
      <c r="N9136" t="str">
        <f>VLOOKUP(D9136,Translations!$I$2:$K$101,2,FALSE)</f>
        <v>Bornholm</v>
      </c>
      <c r="O9136" t="str">
        <f>VLOOKUP(G9136,Translations!$M$2:$N$9,2,FALSE)</f>
        <v>[X2079] SARS-CoV-2 (RNA), Borger</v>
      </c>
      <c r="P9136" t="str">
        <f>VLOOKUP(F9136,Translations!$D$1:$F$13,2,FALSE)</f>
        <v>Ok</v>
      </c>
      <c r="Q9136" t="str">
        <f>VLOOKUP(F9136,Translations!$D$2:$G$13,4,FALSE)</f>
        <v>01 - Aktiv, bopæl i DK</v>
      </c>
      <c r="R9136" t="str">
        <f>VLOOKUP(H9136,Translations!$P$2:$Q$10,2,FALSE)</f>
        <v>1 - Selvstændigt sikret - med lægevalg</v>
      </c>
      <c r="S9136" t="str">
        <f>VLOOKUP(F9136,Translations!$D$2:$F$13,3,FALSE)</f>
        <v>Ja</v>
      </c>
    </row>
    <row r="9137" spans="1:19" x14ac:dyDescent="0.2">
      <c r="A9137" s="3">
        <v>44013</v>
      </c>
      <c r="B9137" t="s">
        <v>729</v>
      </c>
      <c r="C9137" t="s">
        <v>730</v>
      </c>
      <c r="D9137">
        <v>410</v>
      </c>
      <c r="E9137">
        <v>1083</v>
      </c>
      <c r="F9137" t="str">
        <f t="shared" si="297"/>
        <v>01</v>
      </c>
      <c r="G9137" t="s">
        <v>513</v>
      </c>
      <c r="H9137">
        <v>1</v>
      </c>
      <c r="I9137" t="s">
        <v>6</v>
      </c>
      <c r="J9137" t="s">
        <v>5</v>
      </c>
      <c r="K9137" t="s">
        <v>6</v>
      </c>
      <c r="L9137">
        <v>163</v>
      </c>
      <c r="M9137" t="str">
        <f>VLOOKUP(E9137,Translations!$A$1:$B$7,2,FALSE)</f>
        <v>Syddanmark</v>
      </c>
      <c r="N9137" t="str">
        <f>VLOOKUP(D9137,Translations!$I$2:$K$101,2,FALSE)</f>
        <v>Middelfart</v>
      </c>
      <c r="O9137" t="str">
        <f>VLOOKUP(G9137,Translations!$M$2:$N$9,2,FALSE)</f>
        <v>[X2079] SARS-CoV-2 (RNA), Borger</v>
      </c>
      <c r="P9137" t="str">
        <f>VLOOKUP(F9137,Translations!$D$1:$F$13,2,FALSE)</f>
        <v>Ok</v>
      </c>
      <c r="Q9137" t="str">
        <f>VLOOKUP(F9137,Translations!$D$2:$G$13,4,FALSE)</f>
        <v>01 - Aktiv, bopæl i DK</v>
      </c>
      <c r="R9137" t="str">
        <f>VLOOKUP(H9137,Translations!$P$2:$Q$10,2,FALSE)</f>
        <v>1 - Selvstændigt sikret - med lægevalg</v>
      </c>
      <c r="S9137" t="str">
        <f>VLOOKUP(F9137,Translations!$D$2:$F$13,3,FALSE)</f>
        <v>Ja</v>
      </c>
    </row>
    <row r="9138" spans="1:19" x14ac:dyDescent="0.2">
      <c r="A9138" s="3">
        <v>44013</v>
      </c>
      <c r="B9138" t="s">
        <v>729</v>
      </c>
      <c r="C9138" t="s">
        <v>730</v>
      </c>
      <c r="D9138">
        <v>420</v>
      </c>
      <c r="E9138">
        <v>1083</v>
      </c>
      <c r="F9138" t="str">
        <f t="shared" si="297"/>
        <v>01</v>
      </c>
      <c r="G9138" t="s">
        <v>513</v>
      </c>
      <c r="H9138">
        <v>1</v>
      </c>
      <c r="I9138" t="s">
        <v>6</v>
      </c>
      <c r="J9138" t="s">
        <v>5</v>
      </c>
      <c r="K9138" t="s">
        <v>6</v>
      </c>
      <c r="L9138">
        <v>180</v>
      </c>
      <c r="M9138" t="str">
        <f>VLOOKUP(E9138,Translations!$A$1:$B$7,2,FALSE)</f>
        <v>Syddanmark</v>
      </c>
      <c r="N9138" t="str">
        <f>VLOOKUP(D9138,Translations!$I$2:$K$101,2,FALSE)</f>
        <v>Assens</v>
      </c>
      <c r="O9138" t="str">
        <f>VLOOKUP(G9138,Translations!$M$2:$N$9,2,FALSE)</f>
        <v>[X2079] SARS-CoV-2 (RNA), Borger</v>
      </c>
      <c r="P9138" t="str">
        <f>VLOOKUP(F9138,Translations!$D$1:$F$13,2,FALSE)</f>
        <v>Ok</v>
      </c>
      <c r="Q9138" t="str">
        <f>VLOOKUP(F9138,Translations!$D$2:$G$13,4,FALSE)</f>
        <v>01 - Aktiv, bopæl i DK</v>
      </c>
      <c r="R9138" t="str">
        <f>VLOOKUP(H9138,Translations!$P$2:$Q$10,2,FALSE)</f>
        <v>1 - Selvstændigt sikret - med lægevalg</v>
      </c>
      <c r="S9138" t="str">
        <f>VLOOKUP(F9138,Translations!$D$2:$F$13,3,FALSE)</f>
        <v>Ja</v>
      </c>
    </row>
    <row r="9139" spans="1:19" x14ac:dyDescent="0.2">
      <c r="A9139" s="3">
        <v>44013</v>
      </c>
      <c r="B9139" t="s">
        <v>729</v>
      </c>
      <c r="C9139" t="s">
        <v>730</v>
      </c>
      <c r="D9139">
        <v>430</v>
      </c>
      <c r="E9139">
        <v>1083</v>
      </c>
      <c r="F9139" t="str">
        <f t="shared" si="297"/>
        <v>01</v>
      </c>
      <c r="G9139" t="s">
        <v>513</v>
      </c>
      <c r="H9139">
        <v>1</v>
      </c>
      <c r="I9139" t="s">
        <v>6</v>
      </c>
      <c r="J9139" t="s">
        <v>5</v>
      </c>
      <c r="K9139" t="s">
        <v>6</v>
      </c>
      <c r="L9139">
        <v>217</v>
      </c>
      <c r="M9139" t="str">
        <f>VLOOKUP(E9139,Translations!$A$1:$B$7,2,FALSE)</f>
        <v>Syddanmark</v>
      </c>
      <c r="N9139" t="str">
        <f>VLOOKUP(D9139,Translations!$I$2:$K$101,2,FALSE)</f>
        <v>Faaborg-Midtfyn</v>
      </c>
      <c r="O9139" t="str">
        <f>VLOOKUP(G9139,Translations!$M$2:$N$9,2,FALSE)</f>
        <v>[X2079] SARS-CoV-2 (RNA), Borger</v>
      </c>
      <c r="P9139" t="str">
        <f>VLOOKUP(F9139,Translations!$D$1:$F$13,2,FALSE)</f>
        <v>Ok</v>
      </c>
      <c r="Q9139" t="str">
        <f>VLOOKUP(F9139,Translations!$D$2:$G$13,4,FALSE)</f>
        <v>01 - Aktiv, bopæl i DK</v>
      </c>
      <c r="R9139" t="str">
        <f>VLOOKUP(H9139,Translations!$P$2:$Q$10,2,FALSE)</f>
        <v>1 - Selvstændigt sikret - med lægevalg</v>
      </c>
      <c r="S9139" t="str">
        <f>VLOOKUP(F9139,Translations!$D$2:$F$13,3,FALSE)</f>
        <v>Ja</v>
      </c>
    </row>
    <row r="9140" spans="1:19" x14ac:dyDescent="0.2">
      <c r="A9140" s="3">
        <v>44013</v>
      </c>
      <c r="B9140" t="s">
        <v>729</v>
      </c>
      <c r="C9140" t="s">
        <v>730</v>
      </c>
      <c r="D9140">
        <v>440</v>
      </c>
      <c r="E9140">
        <v>1083</v>
      </c>
      <c r="F9140" t="str">
        <f t="shared" si="297"/>
        <v>01</v>
      </c>
      <c r="G9140" t="s">
        <v>513</v>
      </c>
      <c r="H9140">
        <v>1</v>
      </c>
      <c r="I9140" t="s">
        <v>6</v>
      </c>
      <c r="J9140" t="s">
        <v>5</v>
      </c>
      <c r="K9140" t="s">
        <v>6</v>
      </c>
      <c r="L9140">
        <v>79</v>
      </c>
      <c r="M9140" t="str">
        <f>VLOOKUP(E9140,Translations!$A$1:$B$7,2,FALSE)</f>
        <v>Syddanmark</v>
      </c>
      <c r="N9140" t="str">
        <f>VLOOKUP(D9140,Translations!$I$2:$K$101,2,FALSE)</f>
        <v>Kerteminde</v>
      </c>
      <c r="O9140" t="str">
        <f>VLOOKUP(G9140,Translations!$M$2:$N$9,2,FALSE)</f>
        <v>[X2079] SARS-CoV-2 (RNA), Borger</v>
      </c>
      <c r="P9140" t="str">
        <f>VLOOKUP(F9140,Translations!$D$1:$F$13,2,FALSE)</f>
        <v>Ok</v>
      </c>
      <c r="Q9140" t="str">
        <f>VLOOKUP(F9140,Translations!$D$2:$G$13,4,FALSE)</f>
        <v>01 - Aktiv, bopæl i DK</v>
      </c>
      <c r="R9140" t="str">
        <f>VLOOKUP(H9140,Translations!$P$2:$Q$10,2,FALSE)</f>
        <v>1 - Selvstændigt sikret - med lægevalg</v>
      </c>
      <c r="S9140" t="str">
        <f>VLOOKUP(F9140,Translations!$D$2:$F$13,3,FALSE)</f>
        <v>Ja</v>
      </c>
    </row>
    <row r="9141" spans="1:19" x14ac:dyDescent="0.2">
      <c r="A9141" s="3">
        <v>44013</v>
      </c>
      <c r="B9141" t="s">
        <v>729</v>
      </c>
      <c r="C9141" t="s">
        <v>730</v>
      </c>
      <c r="D9141">
        <v>450</v>
      </c>
      <c r="E9141">
        <v>1083</v>
      </c>
      <c r="F9141" t="str">
        <f t="shared" si="297"/>
        <v>01</v>
      </c>
      <c r="G9141" t="s">
        <v>513</v>
      </c>
      <c r="H9141">
        <v>1</v>
      </c>
      <c r="I9141" t="s">
        <v>6</v>
      </c>
      <c r="J9141" t="s">
        <v>5</v>
      </c>
      <c r="K9141" t="s">
        <v>6</v>
      </c>
      <c r="L9141">
        <v>105</v>
      </c>
      <c r="M9141" t="str">
        <f>VLOOKUP(E9141,Translations!$A$1:$B$7,2,FALSE)</f>
        <v>Syddanmark</v>
      </c>
      <c r="N9141" t="str">
        <f>VLOOKUP(D9141,Translations!$I$2:$K$101,2,FALSE)</f>
        <v>Nyborg</v>
      </c>
      <c r="O9141" t="str">
        <f>VLOOKUP(G9141,Translations!$M$2:$N$9,2,FALSE)</f>
        <v>[X2079] SARS-CoV-2 (RNA), Borger</v>
      </c>
      <c r="P9141" t="str">
        <f>VLOOKUP(F9141,Translations!$D$1:$F$13,2,FALSE)</f>
        <v>Ok</v>
      </c>
      <c r="Q9141" t="str">
        <f>VLOOKUP(F9141,Translations!$D$2:$G$13,4,FALSE)</f>
        <v>01 - Aktiv, bopæl i DK</v>
      </c>
      <c r="R9141" t="str">
        <f>VLOOKUP(H9141,Translations!$P$2:$Q$10,2,FALSE)</f>
        <v>1 - Selvstændigt sikret - med lægevalg</v>
      </c>
      <c r="S9141" t="str">
        <f>VLOOKUP(F9141,Translations!$D$2:$F$13,3,FALSE)</f>
        <v>Ja</v>
      </c>
    </row>
    <row r="9142" spans="1:19" x14ac:dyDescent="0.2">
      <c r="A9142" s="3">
        <v>44013</v>
      </c>
      <c r="B9142" t="s">
        <v>729</v>
      </c>
      <c r="C9142" t="s">
        <v>730</v>
      </c>
      <c r="D9142">
        <v>461</v>
      </c>
      <c r="E9142">
        <v>1083</v>
      </c>
      <c r="F9142" t="str">
        <f t="shared" si="297"/>
        <v>01</v>
      </c>
      <c r="G9142" t="s">
        <v>513</v>
      </c>
      <c r="H9142">
        <v>1</v>
      </c>
      <c r="I9142" t="s">
        <v>6</v>
      </c>
      <c r="J9142" t="s">
        <v>5</v>
      </c>
      <c r="K9142" t="s">
        <v>6</v>
      </c>
      <c r="L9142">
        <v>601</v>
      </c>
      <c r="M9142" t="str">
        <f>VLOOKUP(E9142,Translations!$A$1:$B$7,2,FALSE)</f>
        <v>Syddanmark</v>
      </c>
      <c r="N9142" t="str">
        <f>VLOOKUP(D9142,Translations!$I$2:$K$101,2,FALSE)</f>
        <v>Odense</v>
      </c>
      <c r="O9142" t="str">
        <f>VLOOKUP(G9142,Translations!$M$2:$N$9,2,FALSE)</f>
        <v>[X2079] SARS-CoV-2 (RNA), Borger</v>
      </c>
      <c r="P9142" t="str">
        <f>VLOOKUP(F9142,Translations!$D$1:$F$13,2,FALSE)</f>
        <v>Ok</v>
      </c>
      <c r="Q9142" t="str">
        <f>VLOOKUP(F9142,Translations!$D$2:$G$13,4,FALSE)</f>
        <v>01 - Aktiv, bopæl i DK</v>
      </c>
      <c r="R9142" t="str">
        <f>VLOOKUP(H9142,Translations!$P$2:$Q$10,2,FALSE)</f>
        <v>1 - Selvstændigt sikret - med lægevalg</v>
      </c>
      <c r="S9142" t="str">
        <f>VLOOKUP(F9142,Translations!$D$2:$F$13,3,FALSE)</f>
        <v>Ja</v>
      </c>
    </row>
    <row r="9143" spans="1:19" x14ac:dyDescent="0.2">
      <c r="A9143" s="3">
        <v>44013</v>
      </c>
      <c r="B9143" t="s">
        <v>729</v>
      </c>
      <c r="C9143" t="s">
        <v>730</v>
      </c>
      <c r="D9143">
        <v>479</v>
      </c>
      <c r="E9143">
        <v>1083</v>
      </c>
      <c r="F9143" t="str">
        <f t="shared" si="297"/>
        <v>01</v>
      </c>
      <c r="G9143" t="s">
        <v>513</v>
      </c>
      <c r="H9143">
        <v>1</v>
      </c>
      <c r="I9143" t="s">
        <v>6</v>
      </c>
      <c r="J9143" t="s">
        <v>5</v>
      </c>
      <c r="K9143" t="s">
        <v>6</v>
      </c>
      <c r="L9143">
        <v>204</v>
      </c>
      <c r="M9143" t="str">
        <f>VLOOKUP(E9143,Translations!$A$1:$B$7,2,FALSE)</f>
        <v>Syddanmark</v>
      </c>
      <c r="N9143" t="str">
        <f>VLOOKUP(D9143,Translations!$I$2:$K$101,2,FALSE)</f>
        <v>Svendborg</v>
      </c>
      <c r="O9143" t="str">
        <f>VLOOKUP(G9143,Translations!$M$2:$N$9,2,FALSE)</f>
        <v>[X2079] SARS-CoV-2 (RNA), Borger</v>
      </c>
      <c r="P9143" t="str">
        <f>VLOOKUP(F9143,Translations!$D$1:$F$13,2,FALSE)</f>
        <v>Ok</v>
      </c>
      <c r="Q9143" t="str">
        <f>VLOOKUP(F9143,Translations!$D$2:$G$13,4,FALSE)</f>
        <v>01 - Aktiv, bopæl i DK</v>
      </c>
      <c r="R9143" t="str">
        <f>VLOOKUP(H9143,Translations!$P$2:$Q$10,2,FALSE)</f>
        <v>1 - Selvstændigt sikret - med lægevalg</v>
      </c>
      <c r="S9143" t="str">
        <f>VLOOKUP(F9143,Translations!$D$2:$F$13,3,FALSE)</f>
        <v>Ja</v>
      </c>
    </row>
    <row r="9144" spans="1:19" x14ac:dyDescent="0.2">
      <c r="A9144" s="3">
        <v>44013</v>
      </c>
      <c r="B9144" t="s">
        <v>729</v>
      </c>
      <c r="C9144" t="s">
        <v>730</v>
      </c>
      <c r="D9144">
        <v>480</v>
      </c>
      <c r="E9144">
        <v>1083</v>
      </c>
      <c r="F9144" t="str">
        <f t="shared" ref="F9144:F9175" si="298">"01"</f>
        <v>01</v>
      </c>
      <c r="G9144" t="s">
        <v>513</v>
      </c>
      <c r="H9144">
        <v>1</v>
      </c>
      <c r="I9144" t="s">
        <v>6</v>
      </c>
      <c r="J9144" t="s">
        <v>5</v>
      </c>
      <c r="K9144" t="s">
        <v>6</v>
      </c>
      <c r="L9144">
        <v>103</v>
      </c>
      <c r="M9144" t="str">
        <f>VLOOKUP(E9144,Translations!$A$1:$B$7,2,FALSE)</f>
        <v>Syddanmark</v>
      </c>
      <c r="N9144" t="str">
        <f>VLOOKUP(D9144,Translations!$I$2:$K$101,2,FALSE)</f>
        <v>Nordfyns</v>
      </c>
      <c r="O9144" t="str">
        <f>VLOOKUP(G9144,Translations!$M$2:$N$9,2,FALSE)</f>
        <v>[X2079] SARS-CoV-2 (RNA), Borger</v>
      </c>
      <c r="P9144" t="str">
        <f>VLOOKUP(F9144,Translations!$D$1:$F$13,2,FALSE)</f>
        <v>Ok</v>
      </c>
      <c r="Q9144" t="str">
        <f>VLOOKUP(F9144,Translations!$D$2:$G$13,4,FALSE)</f>
        <v>01 - Aktiv, bopæl i DK</v>
      </c>
      <c r="R9144" t="str">
        <f>VLOOKUP(H9144,Translations!$P$2:$Q$10,2,FALSE)</f>
        <v>1 - Selvstændigt sikret - med lægevalg</v>
      </c>
      <c r="S9144" t="str">
        <f>VLOOKUP(F9144,Translations!$D$2:$F$13,3,FALSE)</f>
        <v>Ja</v>
      </c>
    </row>
    <row r="9145" spans="1:19" x14ac:dyDescent="0.2">
      <c r="A9145" s="3">
        <v>44013</v>
      </c>
      <c r="B9145" t="s">
        <v>729</v>
      </c>
      <c r="C9145" t="s">
        <v>730</v>
      </c>
      <c r="D9145">
        <v>482</v>
      </c>
      <c r="E9145">
        <v>1083</v>
      </c>
      <c r="F9145" t="str">
        <f t="shared" si="298"/>
        <v>01</v>
      </c>
      <c r="G9145" t="s">
        <v>513</v>
      </c>
      <c r="H9145">
        <v>1</v>
      </c>
      <c r="I9145" t="s">
        <v>6</v>
      </c>
      <c r="J9145" t="s">
        <v>5</v>
      </c>
      <c r="K9145" t="s">
        <v>6</v>
      </c>
      <c r="L9145">
        <v>29</v>
      </c>
      <c r="M9145" t="str">
        <f>VLOOKUP(E9145,Translations!$A$1:$B$7,2,FALSE)</f>
        <v>Syddanmark</v>
      </c>
      <c r="N9145" t="str">
        <f>VLOOKUP(D9145,Translations!$I$2:$K$101,2,FALSE)</f>
        <v>Langeland</v>
      </c>
      <c r="O9145" t="str">
        <f>VLOOKUP(G9145,Translations!$M$2:$N$9,2,FALSE)</f>
        <v>[X2079] SARS-CoV-2 (RNA), Borger</v>
      </c>
      <c r="P9145" t="str">
        <f>VLOOKUP(F9145,Translations!$D$1:$F$13,2,FALSE)</f>
        <v>Ok</v>
      </c>
      <c r="Q9145" t="str">
        <f>VLOOKUP(F9145,Translations!$D$2:$G$13,4,FALSE)</f>
        <v>01 - Aktiv, bopæl i DK</v>
      </c>
      <c r="R9145" t="str">
        <f>VLOOKUP(H9145,Translations!$P$2:$Q$10,2,FALSE)</f>
        <v>1 - Selvstændigt sikret - med lægevalg</v>
      </c>
      <c r="S9145" t="str">
        <f>VLOOKUP(F9145,Translations!$D$2:$F$13,3,FALSE)</f>
        <v>Ja</v>
      </c>
    </row>
    <row r="9146" spans="1:19" x14ac:dyDescent="0.2">
      <c r="A9146" s="3">
        <v>44013</v>
      </c>
      <c r="B9146" t="s">
        <v>729</v>
      </c>
      <c r="C9146" t="s">
        <v>730</v>
      </c>
      <c r="D9146">
        <v>492</v>
      </c>
      <c r="E9146">
        <v>1083</v>
      </c>
      <c r="F9146" t="str">
        <f t="shared" si="298"/>
        <v>01</v>
      </c>
      <c r="G9146" t="s">
        <v>513</v>
      </c>
      <c r="H9146">
        <v>1</v>
      </c>
      <c r="I9146" t="s">
        <v>6</v>
      </c>
      <c r="J9146" t="s">
        <v>5</v>
      </c>
      <c r="K9146" t="s">
        <v>6</v>
      </c>
      <c r="L9146">
        <v>17</v>
      </c>
      <c r="M9146" t="str">
        <f>VLOOKUP(E9146,Translations!$A$1:$B$7,2,FALSE)</f>
        <v>Syddanmark</v>
      </c>
      <c r="N9146" t="str">
        <f>VLOOKUP(D9146,Translations!$I$2:$K$101,2,FALSE)</f>
        <v>Ærø</v>
      </c>
      <c r="O9146" t="str">
        <f>VLOOKUP(G9146,Translations!$M$2:$N$9,2,FALSE)</f>
        <v>[X2079] SARS-CoV-2 (RNA), Borger</v>
      </c>
      <c r="P9146" t="str">
        <f>VLOOKUP(F9146,Translations!$D$1:$F$13,2,FALSE)</f>
        <v>Ok</v>
      </c>
      <c r="Q9146" t="str">
        <f>VLOOKUP(F9146,Translations!$D$2:$G$13,4,FALSE)</f>
        <v>01 - Aktiv, bopæl i DK</v>
      </c>
      <c r="R9146" t="str">
        <f>VLOOKUP(H9146,Translations!$P$2:$Q$10,2,FALSE)</f>
        <v>1 - Selvstændigt sikret - med lægevalg</v>
      </c>
      <c r="S9146" t="str">
        <f>VLOOKUP(F9146,Translations!$D$2:$F$13,3,FALSE)</f>
        <v>Ja</v>
      </c>
    </row>
    <row r="9147" spans="1:19" x14ac:dyDescent="0.2">
      <c r="A9147" s="3">
        <v>44013</v>
      </c>
      <c r="B9147" t="s">
        <v>729</v>
      </c>
      <c r="C9147" t="s">
        <v>730</v>
      </c>
      <c r="D9147">
        <v>510</v>
      </c>
      <c r="E9147">
        <v>1083</v>
      </c>
      <c r="F9147" t="str">
        <f t="shared" si="298"/>
        <v>01</v>
      </c>
      <c r="G9147" t="s">
        <v>513</v>
      </c>
      <c r="H9147">
        <v>1</v>
      </c>
      <c r="I9147" t="s">
        <v>6</v>
      </c>
      <c r="J9147" t="s">
        <v>5</v>
      </c>
      <c r="K9147" t="s">
        <v>6</v>
      </c>
      <c r="L9147">
        <v>193</v>
      </c>
      <c r="M9147" t="str">
        <f>VLOOKUP(E9147,Translations!$A$1:$B$7,2,FALSE)</f>
        <v>Syddanmark</v>
      </c>
      <c r="N9147" t="str">
        <f>VLOOKUP(D9147,Translations!$I$2:$K$101,2,FALSE)</f>
        <v>Haderslev</v>
      </c>
      <c r="O9147" t="str">
        <f>VLOOKUP(G9147,Translations!$M$2:$N$9,2,FALSE)</f>
        <v>[X2079] SARS-CoV-2 (RNA), Borger</v>
      </c>
      <c r="P9147" t="str">
        <f>VLOOKUP(F9147,Translations!$D$1:$F$13,2,FALSE)</f>
        <v>Ok</v>
      </c>
      <c r="Q9147" t="str">
        <f>VLOOKUP(F9147,Translations!$D$2:$G$13,4,FALSE)</f>
        <v>01 - Aktiv, bopæl i DK</v>
      </c>
      <c r="R9147" t="str">
        <f>VLOOKUP(H9147,Translations!$P$2:$Q$10,2,FALSE)</f>
        <v>1 - Selvstændigt sikret - med lægevalg</v>
      </c>
      <c r="S9147" t="str">
        <f>VLOOKUP(F9147,Translations!$D$2:$F$13,3,FALSE)</f>
        <v>Ja</v>
      </c>
    </row>
    <row r="9148" spans="1:19" x14ac:dyDescent="0.2">
      <c r="A9148" s="3">
        <v>44013</v>
      </c>
      <c r="B9148" t="s">
        <v>729</v>
      </c>
      <c r="C9148" t="s">
        <v>730</v>
      </c>
      <c r="D9148">
        <v>530</v>
      </c>
      <c r="E9148">
        <v>1083</v>
      </c>
      <c r="F9148" t="str">
        <f t="shared" si="298"/>
        <v>01</v>
      </c>
      <c r="G9148" t="s">
        <v>513</v>
      </c>
      <c r="H9148">
        <v>1</v>
      </c>
      <c r="I9148" t="s">
        <v>6</v>
      </c>
      <c r="J9148" t="s">
        <v>5</v>
      </c>
      <c r="K9148" t="s">
        <v>6</v>
      </c>
      <c r="L9148">
        <v>95</v>
      </c>
      <c r="M9148" t="str">
        <f>VLOOKUP(E9148,Translations!$A$1:$B$7,2,FALSE)</f>
        <v>Syddanmark</v>
      </c>
      <c r="N9148" t="str">
        <f>VLOOKUP(D9148,Translations!$I$2:$K$101,2,FALSE)</f>
        <v>Billund</v>
      </c>
      <c r="O9148" t="str">
        <f>VLOOKUP(G9148,Translations!$M$2:$N$9,2,FALSE)</f>
        <v>[X2079] SARS-CoV-2 (RNA), Borger</v>
      </c>
      <c r="P9148" t="str">
        <f>VLOOKUP(F9148,Translations!$D$1:$F$13,2,FALSE)</f>
        <v>Ok</v>
      </c>
      <c r="Q9148" t="str">
        <f>VLOOKUP(F9148,Translations!$D$2:$G$13,4,FALSE)</f>
        <v>01 - Aktiv, bopæl i DK</v>
      </c>
      <c r="R9148" t="str">
        <f>VLOOKUP(H9148,Translations!$P$2:$Q$10,2,FALSE)</f>
        <v>1 - Selvstændigt sikret - med lægevalg</v>
      </c>
      <c r="S9148" t="str">
        <f>VLOOKUP(F9148,Translations!$D$2:$F$13,3,FALSE)</f>
        <v>Ja</v>
      </c>
    </row>
    <row r="9149" spans="1:19" x14ac:dyDescent="0.2">
      <c r="A9149" s="3">
        <v>44013</v>
      </c>
      <c r="B9149" t="s">
        <v>729</v>
      </c>
      <c r="C9149" t="s">
        <v>730</v>
      </c>
      <c r="D9149">
        <v>540</v>
      </c>
      <c r="E9149">
        <v>1083</v>
      </c>
      <c r="F9149" t="str">
        <f t="shared" si="298"/>
        <v>01</v>
      </c>
      <c r="G9149" t="s">
        <v>513</v>
      </c>
      <c r="H9149">
        <v>1</v>
      </c>
      <c r="I9149" t="s">
        <v>6</v>
      </c>
      <c r="J9149" t="s">
        <v>5</v>
      </c>
      <c r="K9149" t="s">
        <v>6</v>
      </c>
      <c r="L9149">
        <v>285</v>
      </c>
      <c r="M9149" t="str">
        <f>VLOOKUP(E9149,Translations!$A$1:$B$7,2,FALSE)</f>
        <v>Syddanmark</v>
      </c>
      <c r="N9149" t="str">
        <f>VLOOKUP(D9149,Translations!$I$2:$K$101,2,FALSE)</f>
        <v>Sønderborg</v>
      </c>
      <c r="O9149" t="str">
        <f>VLOOKUP(G9149,Translations!$M$2:$N$9,2,FALSE)</f>
        <v>[X2079] SARS-CoV-2 (RNA), Borger</v>
      </c>
      <c r="P9149" t="str">
        <f>VLOOKUP(F9149,Translations!$D$1:$F$13,2,FALSE)</f>
        <v>Ok</v>
      </c>
      <c r="Q9149" t="str">
        <f>VLOOKUP(F9149,Translations!$D$2:$G$13,4,FALSE)</f>
        <v>01 - Aktiv, bopæl i DK</v>
      </c>
      <c r="R9149" t="str">
        <f>VLOOKUP(H9149,Translations!$P$2:$Q$10,2,FALSE)</f>
        <v>1 - Selvstændigt sikret - med lægevalg</v>
      </c>
      <c r="S9149" t="str">
        <f>VLOOKUP(F9149,Translations!$D$2:$F$13,3,FALSE)</f>
        <v>Ja</v>
      </c>
    </row>
    <row r="9150" spans="1:19" x14ac:dyDescent="0.2">
      <c r="A9150" s="3">
        <v>44013</v>
      </c>
      <c r="B9150" t="s">
        <v>729</v>
      </c>
      <c r="C9150" t="s">
        <v>730</v>
      </c>
      <c r="D9150">
        <v>540</v>
      </c>
      <c r="E9150">
        <v>1083</v>
      </c>
      <c r="F9150" t="str">
        <f t="shared" si="298"/>
        <v>01</v>
      </c>
      <c r="G9150" t="s">
        <v>513</v>
      </c>
      <c r="H9150">
        <v>2</v>
      </c>
      <c r="I9150" t="s">
        <v>6</v>
      </c>
      <c r="J9150" t="s">
        <v>5</v>
      </c>
      <c r="K9150" t="s">
        <v>6</v>
      </c>
      <c r="L9150">
        <v>1</v>
      </c>
      <c r="M9150" t="str">
        <f>VLOOKUP(E9150,Translations!$A$1:$B$7,2,FALSE)</f>
        <v>Syddanmark</v>
      </c>
      <c r="N9150" t="str">
        <f>VLOOKUP(D9150,Translations!$I$2:$K$101,2,FALSE)</f>
        <v>Sønderborg</v>
      </c>
      <c r="O9150" t="str">
        <f>VLOOKUP(G9150,Translations!$M$2:$N$9,2,FALSE)</f>
        <v>[X2079] SARS-CoV-2 (RNA), Borger</v>
      </c>
      <c r="P9150" t="str">
        <f>VLOOKUP(F9150,Translations!$D$1:$F$13,2,FALSE)</f>
        <v>Ok</v>
      </c>
      <c r="Q9150" t="str">
        <f>VLOOKUP(F9150,Translations!$D$2:$G$13,4,FALSE)</f>
        <v>01 - Aktiv, bopæl i DK</v>
      </c>
      <c r="R9150" t="str">
        <f>VLOOKUP(H9150,Translations!$P$2:$Q$10,2,FALSE)</f>
        <v>2 - Selvstændigt sikret - uden lægevalg</v>
      </c>
      <c r="S9150" t="str">
        <f>VLOOKUP(F9150,Translations!$D$2:$F$13,3,FALSE)</f>
        <v>Ja</v>
      </c>
    </row>
    <row r="9151" spans="1:19" x14ac:dyDescent="0.2">
      <c r="A9151" s="3">
        <v>44013</v>
      </c>
      <c r="B9151" t="s">
        <v>729</v>
      </c>
      <c r="C9151" t="s">
        <v>730</v>
      </c>
      <c r="D9151">
        <v>550</v>
      </c>
      <c r="E9151">
        <v>1083</v>
      </c>
      <c r="F9151" t="str">
        <f t="shared" si="298"/>
        <v>01</v>
      </c>
      <c r="G9151" t="s">
        <v>513</v>
      </c>
      <c r="H9151">
        <v>1</v>
      </c>
      <c r="I9151" t="s">
        <v>6</v>
      </c>
      <c r="J9151" t="s">
        <v>5</v>
      </c>
      <c r="K9151" t="s">
        <v>6</v>
      </c>
      <c r="L9151">
        <v>119</v>
      </c>
      <c r="M9151" t="str">
        <f>VLOOKUP(E9151,Translations!$A$1:$B$7,2,FALSE)</f>
        <v>Syddanmark</v>
      </c>
      <c r="N9151" t="str">
        <f>VLOOKUP(D9151,Translations!$I$2:$K$101,2,FALSE)</f>
        <v>Tønder</v>
      </c>
      <c r="O9151" t="str">
        <f>VLOOKUP(G9151,Translations!$M$2:$N$9,2,FALSE)</f>
        <v>[X2079] SARS-CoV-2 (RNA), Borger</v>
      </c>
      <c r="P9151" t="str">
        <f>VLOOKUP(F9151,Translations!$D$1:$F$13,2,FALSE)</f>
        <v>Ok</v>
      </c>
      <c r="Q9151" t="str">
        <f>VLOOKUP(F9151,Translations!$D$2:$G$13,4,FALSE)</f>
        <v>01 - Aktiv, bopæl i DK</v>
      </c>
      <c r="R9151" t="str">
        <f>VLOOKUP(H9151,Translations!$P$2:$Q$10,2,FALSE)</f>
        <v>1 - Selvstændigt sikret - med lægevalg</v>
      </c>
      <c r="S9151" t="str">
        <f>VLOOKUP(F9151,Translations!$D$2:$F$13,3,FALSE)</f>
        <v>Ja</v>
      </c>
    </row>
    <row r="9152" spans="1:19" x14ac:dyDescent="0.2">
      <c r="A9152" s="3">
        <v>44013</v>
      </c>
      <c r="B9152" t="s">
        <v>729</v>
      </c>
      <c r="C9152" t="s">
        <v>730</v>
      </c>
      <c r="D9152">
        <v>561</v>
      </c>
      <c r="E9152">
        <v>1083</v>
      </c>
      <c r="F9152" t="str">
        <f t="shared" si="298"/>
        <v>01</v>
      </c>
      <c r="G9152" t="s">
        <v>513</v>
      </c>
      <c r="H9152">
        <v>1</v>
      </c>
      <c r="I9152" t="s">
        <v>6</v>
      </c>
      <c r="J9152" t="s">
        <v>5</v>
      </c>
      <c r="K9152" t="s">
        <v>6</v>
      </c>
      <c r="L9152">
        <v>413</v>
      </c>
      <c r="M9152" t="str">
        <f>VLOOKUP(E9152,Translations!$A$1:$B$7,2,FALSE)</f>
        <v>Syddanmark</v>
      </c>
      <c r="N9152" t="str">
        <f>VLOOKUP(D9152,Translations!$I$2:$K$101,2,FALSE)</f>
        <v>Esbjerg</v>
      </c>
      <c r="O9152" t="str">
        <f>VLOOKUP(G9152,Translations!$M$2:$N$9,2,FALSE)</f>
        <v>[X2079] SARS-CoV-2 (RNA), Borger</v>
      </c>
      <c r="P9152" t="str">
        <f>VLOOKUP(F9152,Translations!$D$1:$F$13,2,FALSE)</f>
        <v>Ok</v>
      </c>
      <c r="Q9152" t="str">
        <f>VLOOKUP(F9152,Translations!$D$2:$G$13,4,FALSE)</f>
        <v>01 - Aktiv, bopæl i DK</v>
      </c>
      <c r="R9152" t="str">
        <f>VLOOKUP(H9152,Translations!$P$2:$Q$10,2,FALSE)</f>
        <v>1 - Selvstændigt sikret - med lægevalg</v>
      </c>
      <c r="S9152" t="str">
        <f>VLOOKUP(F9152,Translations!$D$2:$F$13,3,FALSE)</f>
        <v>Ja</v>
      </c>
    </row>
    <row r="9153" spans="1:19" x14ac:dyDescent="0.2">
      <c r="A9153" s="3">
        <v>44013</v>
      </c>
      <c r="B9153" t="s">
        <v>729</v>
      </c>
      <c r="C9153" t="s">
        <v>730</v>
      </c>
      <c r="D9153">
        <v>561</v>
      </c>
      <c r="E9153">
        <v>1083</v>
      </c>
      <c r="F9153" t="str">
        <f t="shared" si="298"/>
        <v>01</v>
      </c>
      <c r="G9153" t="s">
        <v>513</v>
      </c>
      <c r="H9153">
        <v>2</v>
      </c>
      <c r="I9153" t="s">
        <v>6</v>
      </c>
      <c r="J9153" t="s">
        <v>5</v>
      </c>
      <c r="K9153" t="s">
        <v>6</v>
      </c>
      <c r="L9153">
        <v>1</v>
      </c>
      <c r="M9153" t="str">
        <f>VLOOKUP(E9153,Translations!$A$1:$B$7,2,FALSE)</f>
        <v>Syddanmark</v>
      </c>
      <c r="N9153" t="str">
        <f>VLOOKUP(D9153,Translations!$I$2:$K$101,2,FALSE)</f>
        <v>Esbjerg</v>
      </c>
      <c r="O9153" t="str">
        <f>VLOOKUP(G9153,Translations!$M$2:$N$9,2,FALSE)</f>
        <v>[X2079] SARS-CoV-2 (RNA), Borger</v>
      </c>
      <c r="P9153" t="str">
        <f>VLOOKUP(F9153,Translations!$D$1:$F$13,2,FALSE)</f>
        <v>Ok</v>
      </c>
      <c r="Q9153" t="str">
        <f>VLOOKUP(F9153,Translations!$D$2:$G$13,4,FALSE)</f>
        <v>01 - Aktiv, bopæl i DK</v>
      </c>
      <c r="R9153" t="str">
        <f>VLOOKUP(H9153,Translations!$P$2:$Q$10,2,FALSE)</f>
        <v>2 - Selvstændigt sikret - uden lægevalg</v>
      </c>
      <c r="S9153" t="str">
        <f>VLOOKUP(F9153,Translations!$D$2:$F$13,3,FALSE)</f>
        <v>Ja</v>
      </c>
    </row>
    <row r="9154" spans="1:19" x14ac:dyDescent="0.2">
      <c r="A9154" s="3">
        <v>44013</v>
      </c>
      <c r="B9154" t="s">
        <v>729</v>
      </c>
      <c r="C9154" t="s">
        <v>730</v>
      </c>
      <c r="D9154">
        <v>563</v>
      </c>
      <c r="E9154">
        <v>1083</v>
      </c>
      <c r="F9154" t="str">
        <f t="shared" si="298"/>
        <v>01</v>
      </c>
      <c r="G9154" t="s">
        <v>513</v>
      </c>
      <c r="H9154">
        <v>1</v>
      </c>
      <c r="I9154" t="s">
        <v>6</v>
      </c>
      <c r="J9154" t="s">
        <v>5</v>
      </c>
      <c r="K9154" t="s">
        <v>6</v>
      </c>
      <c r="L9154">
        <v>16</v>
      </c>
      <c r="M9154" t="str">
        <f>VLOOKUP(E9154,Translations!$A$1:$B$7,2,FALSE)</f>
        <v>Syddanmark</v>
      </c>
      <c r="N9154" t="str">
        <f>VLOOKUP(D9154,Translations!$I$2:$K$101,2,FALSE)</f>
        <v>Fanø</v>
      </c>
      <c r="O9154" t="str">
        <f>VLOOKUP(G9154,Translations!$M$2:$N$9,2,FALSE)</f>
        <v>[X2079] SARS-CoV-2 (RNA), Borger</v>
      </c>
      <c r="P9154" t="str">
        <f>VLOOKUP(F9154,Translations!$D$1:$F$13,2,FALSE)</f>
        <v>Ok</v>
      </c>
      <c r="Q9154" t="str">
        <f>VLOOKUP(F9154,Translations!$D$2:$G$13,4,FALSE)</f>
        <v>01 - Aktiv, bopæl i DK</v>
      </c>
      <c r="R9154" t="str">
        <f>VLOOKUP(H9154,Translations!$P$2:$Q$10,2,FALSE)</f>
        <v>1 - Selvstændigt sikret - med lægevalg</v>
      </c>
      <c r="S9154" t="str">
        <f>VLOOKUP(F9154,Translations!$D$2:$F$13,3,FALSE)</f>
        <v>Ja</v>
      </c>
    </row>
    <row r="9155" spans="1:19" x14ac:dyDescent="0.2">
      <c r="A9155" s="3">
        <v>44013</v>
      </c>
      <c r="B9155" t="s">
        <v>729</v>
      </c>
      <c r="C9155" t="s">
        <v>730</v>
      </c>
      <c r="D9155">
        <v>573</v>
      </c>
      <c r="E9155">
        <v>1083</v>
      </c>
      <c r="F9155" t="str">
        <f t="shared" si="298"/>
        <v>01</v>
      </c>
      <c r="G9155" t="s">
        <v>513</v>
      </c>
      <c r="H9155">
        <v>1</v>
      </c>
      <c r="I9155" t="s">
        <v>6</v>
      </c>
      <c r="J9155" t="s">
        <v>5</v>
      </c>
      <c r="K9155" t="s">
        <v>6</v>
      </c>
      <c r="L9155">
        <v>170</v>
      </c>
      <c r="M9155" t="str">
        <f>VLOOKUP(E9155,Translations!$A$1:$B$7,2,FALSE)</f>
        <v>Syddanmark</v>
      </c>
      <c r="N9155" t="str">
        <f>VLOOKUP(D9155,Translations!$I$2:$K$101,2,FALSE)</f>
        <v>Varde</v>
      </c>
      <c r="O9155" t="str">
        <f>VLOOKUP(G9155,Translations!$M$2:$N$9,2,FALSE)</f>
        <v>[X2079] SARS-CoV-2 (RNA), Borger</v>
      </c>
      <c r="P9155" t="str">
        <f>VLOOKUP(F9155,Translations!$D$1:$F$13,2,FALSE)</f>
        <v>Ok</v>
      </c>
      <c r="Q9155" t="str">
        <f>VLOOKUP(F9155,Translations!$D$2:$G$13,4,FALSE)</f>
        <v>01 - Aktiv, bopæl i DK</v>
      </c>
      <c r="R9155" t="str">
        <f>VLOOKUP(H9155,Translations!$P$2:$Q$10,2,FALSE)</f>
        <v>1 - Selvstændigt sikret - med lægevalg</v>
      </c>
      <c r="S9155" t="str">
        <f>VLOOKUP(F9155,Translations!$D$2:$F$13,3,FALSE)</f>
        <v>Ja</v>
      </c>
    </row>
    <row r="9156" spans="1:19" x14ac:dyDescent="0.2">
      <c r="A9156" s="3">
        <v>44013</v>
      </c>
      <c r="B9156" t="s">
        <v>729</v>
      </c>
      <c r="C9156" t="s">
        <v>730</v>
      </c>
      <c r="D9156">
        <v>575</v>
      </c>
      <c r="E9156">
        <v>1083</v>
      </c>
      <c r="F9156" t="str">
        <f t="shared" si="298"/>
        <v>01</v>
      </c>
      <c r="G9156" t="s">
        <v>513</v>
      </c>
      <c r="H9156">
        <v>1</v>
      </c>
      <c r="I9156" t="s">
        <v>6</v>
      </c>
      <c r="J9156" t="s">
        <v>5</v>
      </c>
      <c r="K9156" t="s">
        <v>6</v>
      </c>
      <c r="L9156">
        <v>155</v>
      </c>
      <c r="M9156" t="str">
        <f>VLOOKUP(E9156,Translations!$A$1:$B$7,2,FALSE)</f>
        <v>Syddanmark</v>
      </c>
      <c r="N9156" t="str">
        <f>VLOOKUP(D9156,Translations!$I$2:$K$101,2,FALSE)</f>
        <v>Vejen</v>
      </c>
      <c r="O9156" t="str">
        <f>VLOOKUP(G9156,Translations!$M$2:$N$9,2,FALSE)</f>
        <v>[X2079] SARS-CoV-2 (RNA), Borger</v>
      </c>
      <c r="P9156" t="str">
        <f>VLOOKUP(F9156,Translations!$D$1:$F$13,2,FALSE)</f>
        <v>Ok</v>
      </c>
      <c r="Q9156" t="str">
        <f>VLOOKUP(F9156,Translations!$D$2:$G$13,4,FALSE)</f>
        <v>01 - Aktiv, bopæl i DK</v>
      </c>
      <c r="R9156" t="str">
        <f>VLOOKUP(H9156,Translations!$P$2:$Q$10,2,FALSE)</f>
        <v>1 - Selvstændigt sikret - med lægevalg</v>
      </c>
      <c r="S9156" t="str">
        <f>VLOOKUP(F9156,Translations!$D$2:$F$13,3,FALSE)</f>
        <v>Ja</v>
      </c>
    </row>
    <row r="9157" spans="1:19" x14ac:dyDescent="0.2">
      <c r="A9157" s="3">
        <v>44013</v>
      </c>
      <c r="B9157" t="s">
        <v>729</v>
      </c>
      <c r="C9157" t="s">
        <v>730</v>
      </c>
      <c r="D9157">
        <v>580</v>
      </c>
      <c r="E9157">
        <v>1083</v>
      </c>
      <c r="F9157" t="str">
        <f t="shared" si="298"/>
        <v>01</v>
      </c>
      <c r="G9157" t="s">
        <v>513</v>
      </c>
      <c r="H9157">
        <v>1</v>
      </c>
      <c r="I9157" t="s">
        <v>6</v>
      </c>
      <c r="J9157" t="s">
        <v>5</v>
      </c>
      <c r="K9157" t="s">
        <v>6</v>
      </c>
      <c r="L9157">
        <v>223</v>
      </c>
      <c r="M9157" t="str">
        <f>VLOOKUP(E9157,Translations!$A$1:$B$7,2,FALSE)</f>
        <v>Syddanmark</v>
      </c>
      <c r="N9157" t="str">
        <f>VLOOKUP(D9157,Translations!$I$2:$K$101,2,FALSE)</f>
        <v>Aabenraa</v>
      </c>
      <c r="O9157" t="str">
        <f>VLOOKUP(G9157,Translations!$M$2:$N$9,2,FALSE)</f>
        <v>[X2079] SARS-CoV-2 (RNA), Borger</v>
      </c>
      <c r="P9157" t="str">
        <f>VLOOKUP(F9157,Translations!$D$1:$F$13,2,FALSE)</f>
        <v>Ok</v>
      </c>
      <c r="Q9157" t="str">
        <f>VLOOKUP(F9157,Translations!$D$2:$G$13,4,FALSE)</f>
        <v>01 - Aktiv, bopæl i DK</v>
      </c>
      <c r="R9157" t="str">
        <f>VLOOKUP(H9157,Translations!$P$2:$Q$10,2,FALSE)</f>
        <v>1 - Selvstændigt sikret - med lægevalg</v>
      </c>
      <c r="S9157" t="str">
        <f>VLOOKUP(F9157,Translations!$D$2:$F$13,3,FALSE)</f>
        <v>Ja</v>
      </c>
    </row>
    <row r="9158" spans="1:19" x14ac:dyDescent="0.2">
      <c r="A9158" s="3">
        <v>44013</v>
      </c>
      <c r="B9158" t="s">
        <v>729</v>
      </c>
      <c r="C9158" t="s">
        <v>730</v>
      </c>
      <c r="D9158">
        <v>607</v>
      </c>
      <c r="E9158">
        <v>1083</v>
      </c>
      <c r="F9158" t="str">
        <f t="shared" si="298"/>
        <v>01</v>
      </c>
      <c r="G9158" t="s">
        <v>513</v>
      </c>
      <c r="H9158">
        <v>1</v>
      </c>
      <c r="I9158" t="s">
        <v>6</v>
      </c>
      <c r="J9158" t="s">
        <v>5</v>
      </c>
      <c r="K9158" t="s">
        <v>6</v>
      </c>
      <c r="L9158">
        <v>172</v>
      </c>
      <c r="M9158" t="str">
        <f>VLOOKUP(E9158,Translations!$A$1:$B$7,2,FALSE)</f>
        <v>Syddanmark</v>
      </c>
      <c r="N9158" t="str">
        <f>VLOOKUP(D9158,Translations!$I$2:$K$101,2,FALSE)</f>
        <v>Fredericia</v>
      </c>
      <c r="O9158" t="str">
        <f>VLOOKUP(G9158,Translations!$M$2:$N$9,2,FALSE)</f>
        <v>[X2079] SARS-CoV-2 (RNA), Borger</v>
      </c>
      <c r="P9158" t="str">
        <f>VLOOKUP(F9158,Translations!$D$1:$F$13,2,FALSE)</f>
        <v>Ok</v>
      </c>
      <c r="Q9158" t="str">
        <f>VLOOKUP(F9158,Translations!$D$2:$G$13,4,FALSE)</f>
        <v>01 - Aktiv, bopæl i DK</v>
      </c>
      <c r="R9158" t="str">
        <f>VLOOKUP(H9158,Translations!$P$2:$Q$10,2,FALSE)</f>
        <v>1 - Selvstændigt sikret - med lægevalg</v>
      </c>
      <c r="S9158" t="str">
        <f>VLOOKUP(F9158,Translations!$D$2:$F$13,3,FALSE)</f>
        <v>Ja</v>
      </c>
    </row>
    <row r="9159" spans="1:19" x14ac:dyDescent="0.2">
      <c r="A9159" s="3">
        <v>44013</v>
      </c>
      <c r="B9159" t="s">
        <v>729</v>
      </c>
      <c r="C9159" t="s">
        <v>730</v>
      </c>
      <c r="D9159">
        <v>607</v>
      </c>
      <c r="E9159">
        <v>1083</v>
      </c>
      <c r="F9159" t="str">
        <f t="shared" si="298"/>
        <v>01</v>
      </c>
      <c r="G9159" t="s">
        <v>513</v>
      </c>
      <c r="H9159">
        <v>2</v>
      </c>
      <c r="I9159" t="s">
        <v>6</v>
      </c>
      <c r="J9159" t="s">
        <v>5</v>
      </c>
      <c r="K9159" t="s">
        <v>6</v>
      </c>
      <c r="L9159">
        <v>1</v>
      </c>
      <c r="M9159" t="str">
        <f>VLOOKUP(E9159,Translations!$A$1:$B$7,2,FALSE)</f>
        <v>Syddanmark</v>
      </c>
      <c r="N9159" t="str">
        <f>VLOOKUP(D9159,Translations!$I$2:$K$101,2,FALSE)</f>
        <v>Fredericia</v>
      </c>
      <c r="O9159" t="str">
        <f>VLOOKUP(G9159,Translations!$M$2:$N$9,2,FALSE)</f>
        <v>[X2079] SARS-CoV-2 (RNA), Borger</v>
      </c>
      <c r="P9159" t="str">
        <f>VLOOKUP(F9159,Translations!$D$1:$F$13,2,FALSE)</f>
        <v>Ok</v>
      </c>
      <c r="Q9159" t="str">
        <f>VLOOKUP(F9159,Translations!$D$2:$G$13,4,FALSE)</f>
        <v>01 - Aktiv, bopæl i DK</v>
      </c>
      <c r="R9159" t="str">
        <f>VLOOKUP(H9159,Translations!$P$2:$Q$10,2,FALSE)</f>
        <v>2 - Selvstændigt sikret - uden lægevalg</v>
      </c>
      <c r="S9159" t="str">
        <f>VLOOKUP(F9159,Translations!$D$2:$F$13,3,FALSE)</f>
        <v>Ja</v>
      </c>
    </row>
    <row r="9160" spans="1:19" x14ac:dyDescent="0.2">
      <c r="A9160" s="3">
        <v>44013</v>
      </c>
      <c r="B9160" t="s">
        <v>729</v>
      </c>
      <c r="C9160" t="s">
        <v>730</v>
      </c>
      <c r="D9160">
        <v>615</v>
      </c>
      <c r="E9160">
        <v>1082</v>
      </c>
      <c r="F9160" t="str">
        <f t="shared" si="298"/>
        <v>01</v>
      </c>
      <c r="G9160" t="s">
        <v>513</v>
      </c>
      <c r="H9160">
        <v>1</v>
      </c>
      <c r="I9160" t="s">
        <v>6</v>
      </c>
      <c r="J9160" t="s">
        <v>5</v>
      </c>
      <c r="K9160" t="s">
        <v>6</v>
      </c>
      <c r="L9160">
        <v>323</v>
      </c>
      <c r="M9160" t="str">
        <f>VLOOKUP(E9160,Translations!$A$1:$B$7,2,FALSE)</f>
        <v>Midtjylland</v>
      </c>
      <c r="N9160" t="str">
        <f>VLOOKUP(D9160,Translations!$I$2:$K$101,2,FALSE)</f>
        <v>Horsens</v>
      </c>
      <c r="O9160" t="str">
        <f>VLOOKUP(G9160,Translations!$M$2:$N$9,2,FALSE)</f>
        <v>[X2079] SARS-CoV-2 (RNA), Borger</v>
      </c>
      <c r="P9160" t="str">
        <f>VLOOKUP(F9160,Translations!$D$1:$F$13,2,FALSE)</f>
        <v>Ok</v>
      </c>
      <c r="Q9160" t="str">
        <f>VLOOKUP(F9160,Translations!$D$2:$G$13,4,FALSE)</f>
        <v>01 - Aktiv, bopæl i DK</v>
      </c>
      <c r="R9160" t="str">
        <f>VLOOKUP(H9160,Translations!$P$2:$Q$10,2,FALSE)</f>
        <v>1 - Selvstændigt sikret - med lægevalg</v>
      </c>
      <c r="S9160" t="str">
        <f>VLOOKUP(F9160,Translations!$D$2:$F$13,3,FALSE)</f>
        <v>Ja</v>
      </c>
    </row>
    <row r="9161" spans="1:19" x14ac:dyDescent="0.2">
      <c r="A9161" s="3">
        <v>44013</v>
      </c>
      <c r="B9161" t="s">
        <v>729</v>
      </c>
      <c r="C9161" t="s">
        <v>730</v>
      </c>
      <c r="D9161">
        <v>615</v>
      </c>
      <c r="E9161">
        <v>1082</v>
      </c>
      <c r="F9161" t="str">
        <f t="shared" si="298"/>
        <v>01</v>
      </c>
      <c r="G9161" t="s">
        <v>513</v>
      </c>
      <c r="H9161">
        <v>2</v>
      </c>
      <c r="I9161" t="s">
        <v>6</v>
      </c>
      <c r="J9161" t="s">
        <v>5</v>
      </c>
      <c r="K9161" t="s">
        <v>6</v>
      </c>
      <c r="L9161">
        <v>1</v>
      </c>
      <c r="M9161" t="str">
        <f>VLOOKUP(E9161,Translations!$A$1:$B$7,2,FALSE)</f>
        <v>Midtjylland</v>
      </c>
      <c r="N9161" t="str">
        <f>VLOOKUP(D9161,Translations!$I$2:$K$101,2,FALSE)</f>
        <v>Horsens</v>
      </c>
      <c r="O9161" t="str">
        <f>VLOOKUP(G9161,Translations!$M$2:$N$9,2,FALSE)</f>
        <v>[X2079] SARS-CoV-2 (RNA), Borger</v>
      </c>
      <c r="P9161" t="str">
        <f>VLOOKUP(F9161,Translations!$D$1:$F$13,2,FALSE)</f>
        <v>Ok</v>
      </c>
      <c r="Q9161" t="str">
        <f>VLOOKUP(F9161,Translations!$D$2:$G$13,4,FALSE)</f>
        <v>01 - Aktiv, bopæl i DK</v>
      </c>
      <c r="R9161" t="str">
        <f>VLOOKUP(H9161,Translations!$P$2:$Q$10,2,FALSE)</f>
        <v>2 - Selvstændigt sikret - uden lægevalg</v>
      </c>
      <c r="S9161" t="str">
        <f>VLOOKUP(F9161,Translations!$D$2:$F$13,3,FALSE)</f>
        <v>Ja</v>
      </c>
    </row>
    <row r="9162" spans="1:19" x14ac:dyDescent="0.2">
      <c r="A9162" s="3">
        <v>44013</v>
      </c>
      <c r="B9162" t="s">
        <v>729</v>
      </c>
      <c r="C9162" t="s">
        <v>730</v>
      </c>
      <c r="D9162">
        <v>621</v>
      </c>
      <c r="E9162">
        <v>1083</v>
      </c>
      <c r="F9162" t="str">
        <f t="shared" si="298"/>
        <v>01</v>
      </c>
      <c r="G9162" t="s">
        <v>513</v>
      </c>
      <c r="H9162">
        <v>1</v>
      </c>
      <c r="I9162" t="s">
        <v>6</v>
      </c>
      <c r="J9162" t="s">
        <v>5</v>
      </c>
      <c r="K9162" t="s">
        <v>6</v>
      </c>
      <c r="L9162">
        <v>339</v>
      </c>
      <c r="M9162" t="str">
        <f>VLOOKUP(E9162,Translations!$A$1:$B$7,2,FALSE)</f>
        <v>Syddanmark</v>
      </c>
      <c r="N9162" t="str">
        <f>VLOOKUP(D9162,Translations!$I$2:$K$101,2,FALSE)</f>
        <v>Kolding</v>
      </c>
      <c r="O9162" t="str">
        <f>VLOOKUP(G9162,Translations!$M$2:$N$9,2,FALSE)</f>
        <v>[X2079] SARS-CoV-2 (RNA), Borger</v>
      </c>
      <c r="P9162" t="str">
        <f>VLOOKUP(F9162,Translations!$D$1:$F$13,2,FALSE)</f>
        <v>Ok</v>
      </c>
      <c r="Q9162" t="str">
        <f>VLOOKUP(F9162,Translations!$D$2:$G$13,4,FALSE)</f>
        <v>01 - Aktiv, bopæl i DK</v>
      </c>
      <c r="R9162" t="str">
        <f>VLOOKUP(H9162,Translations!$P$2:$Q$10,2,FALSE)</f>
        <v>1 - Selvstændigt sikret - med lægevalg</v>
      </c>
      <c r="S9162" t="str">
        <f>VLOOKUP(F9162,Translations!$D$2:$F$13,3,FALSE)</f>
        <v>Ja</v>
      </c>
    </row>
    <row r="9163" spans="1:19" x14ac:dyDescent="0.2">
      <c r="A9163" s="3">
        <v>44013</v>
      </c>
      <c r="B9163" t="s">
        <v>729</v>
      </c>
      <c r="C9163" t="s">
        <v>730</v>
      </c>
      <c r="D9163">
        <v>621</v>
      </c>
      <c r="E9163">
        <v>1083</v>
      </c>
      <c r="F9163" t="str">
        <f t="shared" si="298"/>
        <v>01</v>
      </c>
      <c r="G9163" t="s">
        <v>513</v>
      </c>
      <c r="H9163">
        <v>2</v>
      </c>
      <c r="I9163" t="s">
        <v>6</v>
      </c>
      <c r="J9163" t="s">
        <v>5</v>
      </c>
      <c r="K9163" t="s">
        <v>6</v>
      </c>
      <c r="L9163">
        <v>2</v>
      </c>
      <c r="M9163" t="str">
        <f>VLOOKUP(E9163,Translations!$A$1:$B$7,2,FALSE)</f>
        <v>Syddanmark</v>
      </c>
      <c r="N9163" t="str">
        <f>VLOOKUP(D9163,Translations!$I$2:$K$101,2,FALSE)</f>
        <v>Kolding</v>
      </c>
      <c r="O9163" t="str">
        <f>VLOOKUP(G9163,Translations!$M$2:$N$9,2,FALSE)</f>
        <v>[X2079] SARS-CoV-2 (RNA), Borger</v>
      </c>
      <c r="P9163" t="str">
        <f>VLOOKUP(F9163,Translations!$D$1:$F$13,2,FALSE)</f>
        <v>Ok</v>
      </c>
      <c r="Q9163" t="str">
        <f>VLOOKUP(F9163,Translations!$D$2:$G$13,4,FALSE)</f>
        <v>01 - Aktiv, bopæl i DK</v>
      </c>
      <c r="R9163" t="str">
        <f>VLOOKUP(H9163,Translations!$P$2:$Q$10,2,FALSE)</f>
        <v>2 - Selvstændigt sikret - uden lægevalg</v>
      </c>
      <c r="S9163" t="str">
        <f>VLOOKUP(F9163,Translations!$D$2:$F$13,3,FALSE)</f>
        <v>Ja</v>
      </c>
    </row>
    <row r="9164" spans="1:19" x14ac:dyDescent="0.2">
      <c r="A9164" s="3">
        <v>44013</v>
      </c>
      <c r="B9164" t="s">
        <v>729</v>
      </c>
      <c r="C9164" t="s">
        <v>730</v>
      </c>
      <c r="D9164">
        <v>630</v>
      </c>
      <c r="E9164">
        <v>1083</v>
      </c>
      <c r="F9164" t="str">
        <f t="shared" si="298"/>
        <v>01</v>
      </c>
      <c r="G9164" t="s">
        <v>513</v>
      </c>
      <c r="H9164">
        <v>1</v>
      </c>
      <c r="I9164" t="s">
        <v>6</v>
      </c>
      <c r="J9164" t="s">
        <v>5</v>
      </c>
      <c r="K9164" t="s">
        <v>6</v>
      </c>
      <c r="L9164">
        <v>464</v>
      </c>
      <c r="M9164" t="str">
        <f>VLOOKUP(E9164,Translations!$A$1:$B$7,2,FALSE)</f>
        <v>Syddanmark</v>
      </c>
      <c r="N9164" t="str">
        <f>VLOOKUP(D9164,Translations!$I$2:$K$101,2,FALSE)</f>
        <v>Vejle</v>
      </c>
      <c r="O9164" t="str">
        <f>VLOOKUP(G9164,Translations!$M$2:$N$9,2,FALSE)</f>
        <v>[X2079] SARS-CoV-2 (RNA), Borger</v>
      </c>
      <c r="P9164" t="str">
        <f>VLOOKUP(F9164,Translations!$D$1:$F$13,2,FALSE)</f>
        <v>Ok</v>
      </c>
      <c r="Q9164" t="str">
        <f>VLOOKUP(F9164,Translations!$D$2:$G$13,4,FALSE)</f>
        <v>01 - Aktiv, bopæl i DK</v>
      </c>
      <c r="R9164" t="str">
        <f>VLOOKUP(H9164,Translations!$P$2:$Q$10,2,FALSE)</f>
        <v>1 - Selvstændigt sikret - med lægevalg</v>
      </c>
      <c r="S9164" t="str">
        <f>VLOOKUP(F9164,Translations!$D$2:$F$13,3,FALSE)</f>
        <v>Ja</v>
      </c>
    </row>
    <row r="9165" spans="1:19" x14ac:dyDescent="0.2">
      <c r="A9165" s="3">
        <v>44013</v>
      </c>
      <c r="B9165" t="s">
        <v>729</v>
      </c>
      <c r="C9165" t="s">
        <v>730</v>
      </c>
      <c r="D9165">
        <v>630</v>
      </c>
      <c r="E9165">
        <v>1083</v>
      </c>
      <c r="F9165" t="str">
        <f t="shared" si="298"/>
        <v>01</v>
      </c>
      <c r="G9165" t="s">
        <v>513</v>
      </c>
      <c r="H9165">
        <v>2</v>
      </c>
      <c r="I9165" t="s">
        <v>6</v>
      </c>
      <c r="J9165" t="s">
        <v>5</v>
      </c>
      <c r="K9165" t="s">
        <v>6</v>
      </c>
      <c r="L9165">
        <v>1</v>
      </c>
      <c r="M9165" t="str">
        <f>VLOOKUP(E9165,Translations!$A$1:$B$7,2,FALSE)</f>
        <v>Syddanmark</v>
      </c>
      <c r="N9165" t="str">
        <f>VLOOKUP(D9165,Translations!$I$2:$K$101,2,FALSE)</f>
        <v>Vejle</v>
      </c>
      <c r="O9165" t="str">
        <f>VLOOKUP(G9165,Translations!$M$2:$N$9,2,FALSE)</f>
        <v>[X2079] SARS-CoV-2 (RNA), Borger</v>
      </c>
      <c r="P9165" t="str">
        <f>VLOOKUP(F9165,Translations!$D$1:$F$13,2,FALSE)</f>
        <v>Ok</v>
      </c>
      <c r="Q9165" t="str">
        <f>VLOOKUP(F9165,Translations!$D$2:$G$13,4,FALSE)</f>
        <v>01 - Aktiv, bopæl i DK</v>
      </c>
      <c r="R9165" t="str">
        <f>VLOOKUP(H9165,Translations!$P$2:$Q$10,2,FALSE)</f>
        <v>2 - Selvstændigt sikret - uden lægevalg</v>
      </c>
      <c r="S9165" t="str">
        <f>VLOOKUP(F9165,Translations!$D$2:$F$13,3,FALSE)</f>
        <v>Ja</v>
      </c>
    </row>
    <row r="9166" spans="1:19" x14ac:dyDescent="0.2">
      <c r="A9166" s="3">
        <v>44013</v>
      </c>
      <c r="B9166" t="s">
        <v>729</v>
      </c>
      <c r="C9166" t="s">
        <v>730</v>
      </c>
      <c r="D9166">
        <v>657</v>
      </c>
      <c r="E9166">
        <v>1082</v>
      </c>
      <c r="F9166" t="str">
        <f t="shared" si="298"/>
        <v>01</v>
      </c>
      <c r="G9166" t="s">
        <v>513</v>
      </c>
      <c r="H9166">
        <v>1</v>
      </c>
      <c r="I9166" t="s">
        <v>6</v>
      </c>
      <c r="J9166" t="s">
        <v>5</v>
      </c>
      <c r="K9166" t="s">
        <v>6</v>
      </c>
      <c r="L9166">
        <v>340</v>
      </c>
      <c r="M9166" t="str">
        <f>VLOOKUP(E9166,Translations!$A$1:$B$7,2,FALSE)</f>
        <v>Midtjylland</v>
      </c>
      <c r="N9166" t="str">
        <f>VLOOKUP(D9166,Translations!$I$2:$K$101,2,FALSE)</f>
        <v>Herning</v>
      </c>
      <c r="O9166" t="str">
        <f>VLOOKUP(G9166,Translations!$M$2:$N$9,2,FALSE)</f>
        <v>[X2079] SARS-CoV-2 (RNA), Borger</v>
      </c>
      <c r="P9166" t="str">
        <f>VLOOKUP(F9166,Translations!$D$1:$F$13,2,FALSE)</f>
        <v>Ok</v>
      </c>
      <c r="Q9166" t="str">
        <f>VLOOKUP(F9166,Translations!$D$2:$G$13,4,FALSE)</f>
        <v>01 - Aktiv, bopæl i DK</v>
      </c>
      <c r="R9166" t="str">
        <f>VLOOKUP(H9166,Translations!$P$2:$Q$10,2,FALSE)</f>
        <v>1 - Selvstændigt sikret - med lægevalg</v>
      </c>
      <c r="S9166" t="str">
        <f>VLOOKUP(F9166,Translations!$D$2:$F$13,3,FALSE)</f>
        <v>Ja</v>
      </c>
    </row>
    <row r="9167" spans="1:19" x14ac:dyDescent="0.2">
      <c r="A9167" s="3">
        <v>44013</v>
      </c>
      <c r="B9167" t="s">
        <v>729</v>
      </c>
      <c r="C9167" t="s">
        <v>730</v>
      </c>
      <c r="D9167">
        <v>657</v>
      </c>
      <c r="E9167">
        <v>1082</v>
      </c>
      <c r="F9167" t="str">
        <f t="shared" si="298"/>
        <v>01</v>
      </c>
      <c r="G9167" t="s">
        <v>513</v>
      </c>
      <c r="H9167">
        <v>2</v>
      </c>
      <c r="I9167" t="s">
        <v>6</v>
      </c>
      <c r="J9167" t="s">
        <v>5</v>
      </c>
      <c r="K9167" t="s">
        <v>6</v>
      </c>
      <c r="L9167">
        <v>2</v>
      </c>
      <c r="M9167" t="str">
        <f>VLOOKUP(E9167,Translations!$A$1:$B$7,2,FALSE)</f>
        <v>Midtjylland</v>
      </c>
      <c r="N9167" t="str">
        <f>VLOOKUP(D9167,Translations!$I$2:$K$101,2,FALSE)</f>
        <v>Herning</v>
      </c>
      <c r="O9167" t="str">
        <f>VLOOKUP(G9167,Translations!$M$2:$N$9,2,FALSE)</f>
        <v>[X2079] SARS-CoV-2 (RNA), Borger</v>
      </c>
      <c r="P9167" t="str">
        <f>VLOOKUP(F9167,Translations!$D$1:$F$13,2,FALSE)</f>
        <v>Ok</v>
      </c>
      <c r="Q9167" t="str">
        <f>VLOOKUP(F9167,Translations!$D$2:$G$13,4,FALSE)</f>
        <v>01 - Aktiv, bopæl i DK</v>
      </c>
      <c r="R9167" t="str">
        <f>VLOOKUP(H9167,Translations!$P$2:$Q$10,2,FALSE)</f>
        <v>2 - Selvstændigt sikret - uden lægevalg</v>
      </c>
      <c r="S9167" t="str">
        <f>VLOOKUP(F9167,Translations!$D$2:$F$13,3,FALSE)</f>
        <v>Ja</v>
      </c>
    </row>
    <row r="9168" spans="1:19" x14ac:dyDescent="0.2">
      <c r="A9168" s="3">
        <v>44013</v>
      </c>
      <c r="B9168" t="s">
        <v>729</v>
      </c>
      <c r="C9168" t="s">
        <v>730</v>
      </c>
      <c r="D9168">
        <v>661</v>
      </c>
      <c r="E9168">
        <v>1082</v>
      </c>
      <c r="F9168" t="str">
        <f t="shared" si="298"/>
        <v>01</v>
      </c>
      <c r="G9168" t="s">
        <v>513</v>
      </c>
      <c r="H9168">
        <v>1</v>
      </c>
      <c r="I9168" t="s">
        <v>6</v>
      </c>
      <c r="J9168" t="s">
        <v>5</v>
      </c>
      <c r="K9168" t="s">
        <v>6</v>
      </c>
      <c r="L9168">
        <v>219</v>
      </c>
      <c r="M9168" t="str">
        <f>VLOOKUP(E9168,Translations!$A$1:$B$7,2,FALSE)</f>
        <v>Midtjylland</v>
      </c>
      <c r="N9168" t="str">
        <f>VLOOKUP(D9168,Translations!$I$2:$K$101,2,FALSE)</f>
        <v>Holstebro</v>
      </c>
      <c r="O9168" t="str">
        <f>VLOOKUP(G9168,Translations!$M$2:$N$9,2,FALSE)</f>
        <v>[X2079] SARS-CoV-2 (RNA), Borger</v>
      </c>
      <c r="P9168" t="str">
        <f>VLOOKUP(F9168,Translations!$D$1:$F$13,2,FALSE)</f>
        <v>Ok</v>
      </c>
      <c r="Q9168" t="str">
        <f>VLOOKUP(F9168,Translations!$D$2:$G$13,4,FALSE)</f>
        <v>01 - Aktiv, bopæl i DK</v>
      </c>
      <c r="R9168" t="str">
        <f>VLOOKUP(H9168,Translations!$P$2:$Q$10,2,FALSE)</f>
        <v>1 - Selvstændigt sikret - med lægevalg</v>
      </c>
      <c r="S9168" t="str">
        <f>VLOOKUP(F9168,Translations!$D$2:$F$13,3,FALSE)</f>
        <v>Ja</v>
      </c>
    </row>
    <row r="9169" spans="1:19" x14ac:dyDescent="0.2">
      <c r="A9169" s="3">
        <v>44013</v>
      </c>
      <c r="B9169" t="s">
        <v>729</v>
      </c>
      <c r="C9169" t="s">
        <v>730</v>
      </c>
      <c r="D9169">
        <v>665</v>
      </c>
      <c r="E9169">
        <v>1082</v>
      </c>
      <c r="F9169" t="str">
        <f t="shared" si="298"/>
        <v>01</v>
      </c>
      <c r="G9169" t="s">
        <v>513</v>
      </c>
      <c r="H9169">
        <v>1</v>
      </c>
      <c r="I9169" t="s">
        <v>6</v>
      </c>
      <c r="J9169" t="s">
        <v>5</v>
      </c>
      <c r="K9169" t="s">
        <v>6</v>
      </c>
      <c r="L9169">
        <v>68</v>
      </c>
      <c r="M9169" t="str">
        <f>VLOOKUP(E9169,Translations!$A$1:$B$7,2,FALSE)</f>
        <v>Midtjylland</v>
      </c>
      <c r="N9169" t="str">
        <f>VLOOKUP(D9169,Translations!$I$2:$K$101,2,FALSE)</f>
        <v>Lemvig</v>
      </c>
      <c r="O9169" t="str">
        <f>VLOOKUP(G9169,Translations!$M$2:$N$9,2,FALSE)</f>
        <v>[X2079] SARS-CoV-2 (RNA), Borger</v>
      </c>
      <c r="P9169" t="str">
        <f>VLOOKUP(F9169,Translations!$D$1:$F$13,2,FALSE)</f>
        <v>Ok</v>
      </c>
      <c r="Q9169" t="str">
        <f>VLOOKUP(F9169,Translations!$D$2:$G$13,4,FALSE)</f>
        <v>01 - Aktiv, bopæl i DK</v>
      </c>
      <c r="R9169" t="str">
        <f>VLOOKUP(H9169,Translations!$P$2:$Q$10,2,FALSE)</f>
        <v>1 - Selvstændigt sikret - med lægevalg</v>
      </c>
      <c r="S9169" t="str">
        <f>VLOOKUP(F9169,Translations!$D$2:$F$13,3,FALSE)</f>
        <v>Ja</v>
      </c>
    </row>
    <row r="9170" spans="1:19" x14ac:dyDescent="0.2">
      <c r="A9170" s="3">
        <v>44013</v>
      </c>
      <c r="B9170" t="s">
        <v>729</v>
      </c>
      <c r="C9170" t="s">
        <v>730</v>
      </c>
      <c r="D9170">
        <v>671</v>
      </c>
      <c r="E9170">
        <v>1082</v>
      </c>
      <c r="F9170" t="str">
        <f t="shared" si="298"/>
        <v>01</v>
      </c>
      <c r="G9170" t="s">
        <v>513</v>
      </c>
      <c r="H9170">
        <v>1</v>
      </c>
      <c r="I9170" t="s">
        <v>6</v>
      </c>
      <c r="J9170" t="s">
        <v>5</v>
      </c>
      <c r="K9170" t="s">
        <v>6</v>
      </c>
      <c r="L9170">
        <v>76</v>
      </c>
      <c r="M9170" t="str">
        <f>VLOOKUP(E9170,Translations!$A$1:$B$7,2,FALSE)</f>
        <v>Midtjylland</v>
      </c>
      <c r="N9170" t="str">
        <f>VLOOKUP(D9170,Translations!$I$2:$K$101,2,FALSE)</f>
        <v>Struer</v>
      </c>
      <c r="O9170" t="str">
        <f>VLOOKUP(G9170,Translations!$M$2:$N$9,2,FALSE)</f>
        <v>[X2079] SARS-CoV-2 (RNA), Borger</v>
      </c>
      <c r="P9170" t="str">
        <f>VLOOKUP(F9170,Translations!$D$1:$F$13,2,FALSE)</f>
        <v>Ok</v>
      </c>
      <c r="Q9170" t="str">
        <f>VLOOKUP(F9170,Translations!$D$2:$G$13,4,FALSE)</f>
        <v>01 - Aktiv, bopæl i DK</v>
      </c>
      <c r="R9170" t="str">
        <f>VLOOKUP(H9170,Translations!$P$2:$Q$10,2,FALSE)</f>
        <v>1 - Selvstændigt sikret - med lægevalg</v>
      </c>
      <c r="S9170" t="str">
        <f>VLOOKUP(F9170,Translations!$D$2:$F$13,3,FALSE)</f>
        <v>Ja</v>
      </c>
    </row>
    <row r="9171" spans="1:19" x14ac:dyDescent="0.2">
      <c r="A9171" s="3">
        <v>44013</v>
      </c>
      <c r="B9171" t="s">
        <v>729</v>
      </c>
      <c r="C9171" t="s">
        <v>730</v>
      </c>
      <c r="D9171">
        <v>706</v>
      </c>
      <c r="E9171">
        <v>1082</v>
      </c>
      <c r="F9171" t="str">
        <f t="shared" si="298"/>
        <v>01</v>
      </c>
      <c r="G9171" t="s">
        <v>513</v>
      </c>
      <c r="H9171">
        <v>1</v>
      </c>
      <c r="I9171" t="s">
        <v>6</v>
      </c>
      <c r="J9171" t="s">
        <v>5</v>
      </c>
      <c r="K9171" t="s">
        <v>6</v>
      </c>
      <c r="L9171">
        <v>161</v>
      </c>
      <c r="M9171" t="str">
        <f>VLOOKUP(E9171,Translations!$A$1:$B$7,2,FALSE)</f>
        <v>Midtjylland</v>
      </c>
      <c r="N9171" t="str">
        <f>VLOOKUP(D9171,Translations!$I$2:$K$101,2,FALSE)</f>
        <v>Syddjurs</v>
      </c>
      <c r="O9171" t="str">
        <f>VLOOKUP(G9171,Translations!$M$2:$N$9,2,FALSE)</f>
        <v>[X2079] SARS-CoV-2 (RNA), Borger</v>
      </c>
      <c r="P9171" t="str">
        <f>VLOOKUP(F9171,Translations!$D$1:$F$13,2,FALSE)</f>
        <v>Ok</v>
      </c>
      <c r="Q9171" t="str">
        <f>VLOOKUP(F9171,Translations!$D$2:$G$13,4,FALSE)</f>
        <v>01 - Aktiv, bopæl i DK</v>
      </c>
      <c r="R9171" t="str">
        <f>VLOOKUP(H9171,Translations!$P$2:$Q$10,2,FALSE)</f>
        <v>1 - Selvstændigt sikret - med lægevalg</v>
      </c>
      <c r="S9171" t="str">
        <f>VLOOKUP(F9171,Translations!$D$2:$F$13,3,FALSE)</f>
        <v>Ja</v>
      </c>
    </row>
    <row r="9172" spans="1:19" x14ac:dyDescent="0.2">
      <c r="A9172" s="3">
        <v>44013</v>
      </c>
      <c r="B9172" t="s">
        <v>729</v>
      </c>
      <c r="C9172" t="s">
        <v>730</v>
      </c>
      <c r="D9172">
        <v>707</v>
      </c>
      <c r="E9172">
        <v>1082</v>
      </c>
      <c r="F9172" t="str">
        <f t="shared" si="298"/>
        <v>01</v>
      </c>
      <c r="G9172" t="s">
        <v>513</v>
      </c>
      <c r="H9172">
        <v>1</v>
      </c>
      <c r="I9172" t="s">
        <v>6</v>
      </c>
      <c r="J9172" t="s">
        <v>5</v>
      </c>
      <c r="K9172" t="s">
        <v>6</v>
      </c>
      <c r="L9172">
        <v>117</v>
      </c>
      <c r="M9172" t="str">
        <f>VLOOKUP(E9172,Translations!$A$1:$B$7,2,FALSE)</f>
        <v>Midtjylland</v>
      </c>
      <c r="N9172" t="str">
        <f>VLOOKUP(D9172,Translations!$I$2:$K$101,2,FALSE)</f>
        <v>Norddjurs</v>
      </c>
      <c r="O9172" t="str">
        <f>VLOOKUP(G9172,Translations!$M$2:$N$9,2,FALSE)</f>
        <v>[X2079] SARS-CoV-2 (RNA), Borger</v>
      </c>
      <c r="P9172" t="str">
        <f>VLOOKUP(F9172,Translations!$D$1:$F$13,2,FALSE)</f>
        <v>Ok</v>
      </c>
      <c r="Q9172" t="str">
        <f>VLOOKUP(F9172,Translations!$D$2:$G$13,4,FALSE)</f>
        <v>01 - Aktiv, bopæl i DK</v>
      </c>
      <c r="R9172" t="str">
        <f>VLOOKUP(H9172,Translations!$P$2:$Q$10,2,FALSE)</f>
        <v>1 - Selvstændigt sikret - med lægevalg</v>
      </c>
      <c r="S9172" t="str">
        <f>VLOOKUP(F9172,Translations!$D$2:$F$13,3,FALSE)</f>
        <v>Ja</v>
      </c>
    </row>
    <row r="9173" spans="1:19" x14ac:dyDescent="0.2">
      <c r="A9173" s="3">
        <v>44013</v>
      </c>
      <c r="B9173" t="s">
        <v>729</v>
      </c>
      <c r="C9173" t="s">
        <v>730</v>
      </c>
      <c r="D9173">
        <v>710</v>
      </c>
      <c r="E9173">
        <v>1082</v>
      </c>
      <c r="F9173" t="str">
        <f t="shared" si="298"/>
        <v>01</v>
      </c>
      <c r="G9173" t="s">
        <v>513</v>
      </c>
      <c r="H9173">
        <v>1</v>
      </c>
      <c r="I9173" t="s">
        <v>6</v>
      </c>
      <c r="J9173" t="s">
        <v>5</v>
      </c>
      <c r="K9173" t="s">
        <v>6</v>
      </c>
      <c r="L9173">
        <v>198</v>
      </c>
      <c r="M9173" t="str">
        <f>VLOOKUP(E9173,Translations!$A$1:$B$7,2,FALSE)</f>
        <v>Midtjylland</v>
      </c>
      <c r="N9173" t="str">
        <f>VLOOKUP(D9173,Translations!$I$2:$K$101,2,FALSE)</f>
        <v>Favrskov</v>
      </c>
      <c r="O9173" t="str">
        <f>VLOOKUP(G9173,Translations!$M$2:$N$9,2,FALSE)</f>
        <v>[X2079] SARS-CoV-2 (RNA), Borger</v>
      </c>
      <c r="P9173" t="str">
        <f>VLOOKUP(F9173,Translations!$D$1:$F$13,2,FALSE)</f>
        <v>Ok</v>
      </c>
      <c r="Q9173" t="str">
        <f>VLOOKUP(F9173,Translations!$D$2:$G$13,4,FALSE)</f>
        <v>01 - Aktiv, bopæl i DK</v>
      </c>
      <c r="R9173" t="str">
        <f>VLOOKUP(H9173,Translations!$P$2:$Q$10,2,FALSE)</f>
        <v>1 - Selvstændigt sikret - med lægevalg</v>
      </c>
      <c r="S9173" t="str">
        <f>VLOOKUP(F9173,Translations!$D$2:$F$13,3,FALSE)</f>
        <v>Ja</v>
      </c>
    </row>
    <row r="9174" spans="1:19" x14ac:dyDescent="0.2">
      <c r="A9174" s="3">
        <v>44013</v>
      </c>
      <c r="B9174" t="s">
        <v>729</v>
      </c>
      <c r="C9174" t="s">
        <v>730</v>
      </c>
      <c r="D9174">
        <v>727</v>
      </c>
      <c r="E9174">
        <v>1082</v>
      </c>
      <c r="F9174" t="str">
        <f t="shared" si="298"/>
        <v>01</v>
      </c>
      <c r="G9174" t="s">
        <v>513</v>
      </c>
      <c r="H9174">
        <v>1</v>
      </c>
      <c r="I9174" t="s">
        <v>6</v>
      </c>
      <c r="J9174" t="s">
        <v>5</v>
      </c>
      <c r="K9174" t="s">
        <v>6</v>
      </c>
      <c r="L9174">
        <v>107</v>
      </c>
      <c r="M9174" t="str">
        <f>VLOOKUP(E9174,Translations!$A$1:$B$7,2,FALSE)</f>
        <v>Midtjylland</v>
      </c>
      <c r="N9174" t="str">
        <f>VLOOKUP(D9174,Translations!$I$2:$K$101,2,FALSE)</f>
        <v>Odder</v>
      </c>
      <c r="O9174" t="str">
        <f>VLOOKUP(G9174,Translations!$M$2:$N$9,2,FALSE)</f>
        <v>[X2079] SARS-CoV-2 (RNA), Borger</v>
      </c>
      <c r="P9174" t="str">
        <f>VLOOKUP(F9174,Translations!$D$1:$F$13,2,FALSE)</f>
        <v>Ok</v>
      </c>
      <c r="Q9174" t="str">
        <f>VLOOKUP(F9174,Translations!$D$2:$G$13,4,FALSE)</f>
        <v>01 - Aktiv, bopæl i DK</v>
      </c>
      <c r="R9174" t="str">
        <f>VLOOKUP(H9174,Translations!$P$2:$Q$10,2,FALSE)</f>
        <v>1 - Selvstændigt sikret - med lægevalg</v>
      </c>
      <c r="S9174" t="str">
        <f>VLOOKUP(F9174,Translations!$D$2:$F$13,3,FALSE)</f>
        <v>Ja</v>
      </c>
    </row>
    <row r="9175" spans="1:19" x14ac:dyDescent="0.2">
      <c r="A9175" s="3">
        <v>44013</v>
      </c>
      <c r="B9175" t="s">
        <v>729</v>
      </c>
      <c r="C9175" t="s">
        <v>730</v>
      </c>
      <c r="D9175">
        <v>730</v>
      </c>
      <c r="E9175">
        <v>1082</v>
      </c>
      <c r="F9175" t="str">
        <f t="shared" si="298"/>
        <v>01</v>
      </c>
      <c r="G9175" t="s">
        <v>513</v>
      </c>
      <c r="H9175">
        <v>1</v>
      </c>
      <c r="I9175" t="s">
        <v>6</v>
      </c>
      <c r="J9175" t="s">
        <v>5</v>
      </c>
      <c r="K9175" t="s">
        <v>6</v>
      </c>
      <c r="L9175">
        <v>339</v>
      </c>
      <c r="M9175" t="str">
        <f>VLOOKUP(E9175,Translations!$A$1:$B$7,2,FALSE)</f>
        <v>Midtjylland</v>
      </c>
      <c r="N9175" t="str">
        <f>VLOOKUP(D9175,Translations!$I$2:$K$101,2,FALSE)</f>
        <v>Randers</v>
      </c>
      <c r="O9175" t="str">
        <f>VLOOKUP(G9175,Translations!$M$2:$N$9,2,FALSE)</f>
        <v>[X2079] SARS-CoV-2 (RNA), Borger</v>
      </c>
      <c r="P9175" t="str">
        <f>VLOOKUP(F9175,Translations!$D$1:$F$13,2,FALSE)</f>
        <v>Ok</v>
      </c>
      <c r="Q9175" t="str">
        <f>VLOOKUP(F9175,Translations!$D$2:$G$13,4,FALSE)</f>
        <v>01 - Aktiv, bopæl i DK</v>
      </c>
      <c r="R9175" t="str">
        <f>VLOOKUP(H9175,Translations!$P$2:$Q$10,2,FALSE)</f>
        <v>1 - Selvstændigt sikret - med lægevalg</v>
      </c>
      <c r="S9175" t="str">
        <f>VLOOKUP(F9175,Translations!$D$2:$F$13,3,FALSE)</f>
        <v>Ja</v>
      </c>
    </row>
    <row r="9176" spans="1:19" x14ac:dyDescent="0.2">
      <c r="A9176" s="3">
        <v>44013</v>
      </c>
      <c r="B9176" t="s">
        <v>729</v>
      </c>
      <c r="C9176" t="s">
        <v>730</v>
      </c>
      <c r="D9176">
        <v>740</v>
      </c>
      <c r="E9176">
        <v>1082</v>
      </c>
      <c r="F9176" t="str">
        <f t="shared" ref="F9176:F9199" si="299">"01"</f>
        <v>01</v>
      </c>
      <c r="G9176" t="s">
        <v>513</v>
      </c>
      <c r="H9176">
        <v>1</v>
      </c>
      <c r="I9176" t="s">
        <v>6</v>
      </c>
      <c r="J9176" t="s">
        <v>5</v>
      </c>
      <c r="K9176" t="s">
        <v>6</v>
      </c>
      <c r="L9176">
        <v>347</v>
      </c>
      <c r="M9176" t="str">
        <f>VLOOKUP(E9176,Translations!$A$1:$B$7,2,FALSE)</f>
        <v>Midtjylland</v>
      </c>
      <c r="N9176" t="str">
        <f>VLOOKUP(D9176,Translations!$I$2:$K$101,2,FALSE)</f>
        <v>Silkeborg</v>
      </c>
      <c r="O9176" t="str">
        <f>VLOOKUP(G9176,Translations!$M$2:$N$9,2,FALSE)</f>
        <v>[X2079] SARS-CoV-2 (RNA), Borger</v>
      </c>
      <c r="P9176" t="str">
        <f>VLOOKUP(F9176,Translations!$D$1:$F$13,2,FALSE)</f>
        <v>Ok</v>
      </c>
      <c r="Q9176" t="str">
        <f>VLOOKUP(F9176,Translations!$D$2:$G$13,4,FALSE)</f>
        <v>01 - Aktiv, bopæl i DK</v>
      </c>
      <c r="R9176" t="str">
        <f>VLOOKUP(H9176,Translations!$P$2:$Q$10,2,FALSE)</f>
        <v>1 - Selvstændigt sikret - med lægevalg</v>
      </c>
      <c r="S9176" t="str">
        <f>VLOOKUP(F9176,Translations!$D$2:$F$13,3,FALSE)</f>
        <v>Ja</v>
      </c>
    </row>
    <row r="9177" spans="1:19" x14ac:dyDescent="0.2">
      <c r="A9177" s="3">
        <v>44013</v>
      </c>
      <c r="B9177" t="s">
        <v>729</v>
      </c>
      <c r="C9177" t="s">
        <v>730</v>
      </c>
      <c r="D9177">
        <v>741</v>
      </c>
      <c r="E9177">
        <v>1082</v>
      </c>
      <c r="F9177" t="str">
        <f t="shared" si="299"/>
        <v>01</v>
      </c>
      <c r="G9177" t="s">
        <v>513</v>
      </c>
      <c r="H9177">
        <v>1</v>
      </c>
      <c r="I9177" t="s">
        <v>6</v>
      </c>
      <c r="J9177" t="s">
        <v>5</v>
      </c>
      <c r="K9177" t="s">
        <v>6</v>
      </c>
      <c r="L9177">
        <v>6</v>
      </c>
      <c r="M9177" t="str">
        <f>VLOOKUP(E9177,Translations!$A$1:$B$7,2,FALSE)</f>
        <v>Midtjylland</v>
      </c>
      <c r="N9177" t="str">
        <f>VLOOKUP(D9177,Translations!$I$2:$K$101,2,FALSE)</f>
        <v>Samsø</v>
      </c>
      <c r="O9177" t="str">
        <f>VLOOKUP(G9177,Translations!$M$2:$N$9,2,FALSE)</f>
        <v>[X2079] SARS-CoV-2 (RNA), Borger</v>
      </c>
      <c r="P9177" t="str">
        <f>VLOOKUP(F9177,Translations!$D$1:$F$13,2,FALSE)</f>
        <v>Ok</v>
      </c>
      <c r="Q9177" t="str">
        <f>VLOOKUP(F9177,Translations!$D$2:$G$13,4,FALSE)</f>
        <v>01 - Aktiv, bopæl i DK</v>
      </c>
      <c r="R9177" t="str">
        <f>VLOOKUP(H9177,Translations!$P$2:$Q$10,2,FALSE)</f>
        <v>1 - Selvstændigt sikret - med lægevalg</v>
      </c>
      <c r="S9177" t="str">
        <f>VLOOKUP(F9177,Translations!$D$2:$F$13,3,FALSE)</f>
        <v>Ja</v>
      </c>
    </row>
    <row r="9178" spans="1:19" x14ac:dyDescent="0.2">
      <c r="A9178" s="3">
        <v>44013</v>
      </c>
      <c r="B9178" t="s">
        <v>729</v>
      </c>
      <c r="C9178" t="s">
        <v>730</v>
      </c>
      <c r="D9178">
        <v>746</v>
      </c>
      <c r="E9178">
        <v>1082</v>
      </c>
      <c r="F9178" t="str">
        <f t="shared" si="299"/>
        <v>01</v>
      </c>
      <c r="G9178" t="s">
        <v>513</v>
      </c>
      <c r="H9178">
        <v>1</v>
      </c>
      <c r="I9178" t="s">
        <v>6</v>
      </c>
      <c r="J9178" t="s">
        <v>5</v>
      </c>
      <c r="K9178" t="s">
        <v>6</v>
      </c>
      <c r="L9178">
        <v>291</v>
      </c>
      <c r="M9178" t="str">
        <f>VLOOKUP(E9178,Translations!$A$1:$B$7,2,FALSE)</f>
        <v>Midtjylland</v>
      </c>
      <c r="N9178" t="str">
        <f>VLOOKUP(D9178,Translations!$I$2:$K$101,2,FALSE)</f>
        <v>Skanderborg</v>
      </c>
      <c r="O9178" t="str">
        <f>VLOOKUP(G9178,Translations!$M$2:$N$9,2,FALSE)</f>
        <v>[X2079] SARS-CoV-2 (RNA), Borger</v>
      </c>
      <c r="P9178" t="str">
        <f>VLOOKUP(F9178,Translations!$D$1:$F$13,2,FALSE)</f>
        <v>Ok</v>
      </c>
      <c r="Q9178" t="str">
        <f>VLOOKUP(F9178,Translations!$D$2:$G$13,4,FALSE)</f>
        <v>01 - Aktiv, bopæl i DK</v>
      </c>
      <c r="R9178" t="str">
        <f>VLOOKUP(H9178,Translations!$P$2:$Q$10,2,FALSE)</f>
        <v>1 - Selvstændigt sikret - med lægevalg</v>
      </c>
      <c r="S9178" t="str">
        <f>VLOOKUP(F9178,Translations!$D$2:$F$13,3,FALSE)</f>
        <v>Ja</v>
      </c>
    </row>
    <row r="9179" spans="1:19" x14ac:dyDescent="0.2">
      <c r="A9179" s="3">
        <v>44013</v>
      </c>
      <c r="B9179" t="s">
        <v>729</v>
      </c>
      <c r="C9179" t="s">
        <v>730</v>
      </c>
      <c r="D9179">
        <v>746</v>
      </c>
      <c r="E9179">
        <v>1082</v>
      </c>
      <c r="F9179" t="str">
        <f t="shared" si="299"/>
        <v>01</v>
      </c>
      <c r="G9179" t="s">
        <v>513</v>
      </c>
      <c r="H9179">
        <v>2</v>
      </c>
      <c r="I9179" t="s">
        <v>6</v>
      </c>
      <c r="J9179" t="s">
        <v>5</v>
      </c>
      <c r="K9179" t="s">
        <v>6</v>
      </c>
      <c r="L9179">
        <v>1</v>
      </c>
      <c r="M9179" t="str">
        <f>VLOOKUP(E9179,Translations!$A$1:$B$7,2,FALSE)</f>
        <v>Midtjylland</v>
      </c>
      <c r="N9179" t="str">
        <f>VLOOKUP(D9179,Translations!$I$2:$K$101,2,FALSE)</f>
        <v>Skanderborg</v>
      </c>
      <c r="O9179" t="str">
        <f>VLOOKUP(G9179,Translations!$M$2:$N$9,2,FALSE)</f>
        <v>[X2079] SARS-CoV-2 (RNA), Borger</v>
      </c>
      <c r="P9179" t="str">
        <f>VLOOKUP(F9179,Translations!$D$1:$F$13,2,FALSE)</f>
        <v>Ok</v>
      </c>
      <c r="Q9179" t="str">
        <f>VLOOKUP(F9179,Translations!$D$2:$G$13,4,FALSE)</f>
        <v>01 - Aktiv, bopæl i DK</v>
      </c>
      <c r="R9179" t="str">
        <f>VLOOKUP(H9179,Translations!$P$2:$Q$10,2,FALSE)</f>
        <v>2 - Selvstændigt sikret - uden lægevalg</v>
      </c>
      <c r="S9179" t="str">
        <f>VLOOKUP(F9179,Translations!$D$2:$F$13,3,FALSE)</f>
        <v>Ja</v>
      </c>
    </row>
    <row r="9180" spans="1:19" x14ac:dyDescent="0.2">
      <c r="A9180" s="3">
        <v>44013</v>
      </c>
      <c r="B9180" t="s">
        <v>729</v>
      </c>
      <c r="C9180" t="s">
        <v>730</v>
      </c>
      <c r="D9180">
        <v>751</v>
      </c>
      <c r="E9180">
        <v>1082</v>
      </c>
      <c r="F9180" t="str">
        <f t="shared" si="299"/>
        <v>01</v>
      </c>
      <c r="G9180" t="s">
        <v>513</v>
      </c>
      <c r="H9180">
        <v>1</v>
      </c>
      <c r="I9180" t="s">
        <v>6</v>
      </c>
      <c r="J9180" t="s">
        <v>5</v>
      </c>
      <c r="K9180" t="s">
        <v>6</v>
      </c>
      <c r="L9180">
        <v>1012</v>
      </c>
      <c r="M9180" t="str">
        <f>VLOOKUP(E9180,Translations!$A$1:$B$7,2,FALSE)</f>
        <v>Midtjylland</v>
      </c>
      <c r="N9180" t="str">
        <f>VLOOKUP(D9180,Translations!$I$2:$K$101,2,FALSE)</f>
        <v>Aarhus</v>
      </c>
      <c r="O9180" t="str">
        <f>VLOOKUP(G9180,Translations!$M$2:$N$9,2,FALSE)</f>
        <v>[X2079] SARS-CoV-2 (RNA), Borger</v>
      </c>
      <c r="P9180" t="str">
        <f>VLOOKUP(F9180,Translations!$D$1:$F$13,2,FALSE)</f>
        <v>Ok</v>
      </c>
      <c r="Q9180" t="str">
        <f>VLOOKUP(F9180,Translations!$D$2:$G$13,4,FALSE)</f>
        <v>01 - Aktiv, bopæl i DK</v>
      </c>
      <c r="R9180" t="str">
        <f>VLOOKUP(H9180,Translations!$P$2:$Q$10,2,FALSE)</f>
        <v>1 - Selvstændigt sikret - med lægevalg</v>
      </c>
      <c r="S9180" t="str">
        <f>VLOOKUP(F9180,Translations!$D$2:$F$13,3,FALSE)</f>
        <v>Ja</v>
      </c>
    </row>
    <row r="9181" spans="1:19" x14ac:dyDescent="0.2">
      <c r="A9181" s="3">
        <v>44013</v>
      </c>
      <c r="B9181" t="s">
        <v>729</v>
      </c>
      <c r="C9181" t="s">
        <v>730</v>
      </c>
      <c r="D9181">
        <v>751</v>
      </c>
      <c r="E9181">
        <v>1082</v>
      </c>
      <c r="F9181" t="str">
        <f t="shared" si="299"/>
        <v>01</v>
      </c>
      <c r="G9181" t="s">
        <v>513</v>
      </c>
      <c r="H9181">
        <v>2</v>
      </c>
      <c r="I9181" t="s">
        <v>6</v>
      </c>
      <c r="J9181" t="s">
        <v>5</v>
      </c>
      <c r="K9181" t="s">
        <v>6</v>
      </c>
      <c r="L9181">
        <v>1</v>
      </c>
      <c r="M9181" t="str">
        <f>VLOOKUP(E9181,Translations!$A$1:$B$7,2,FALSE)</f>
        <v>Midtjylland</v>
      </c>
      <c r="N9181" t="str">
        <f>VLOOKUP(D9181,Translations!$I$2:$K$101,2,FALSE)</f>
        <v>Aarhus</v>
      </c>
      <c r="O9181" t="str">
        <f>VLOOKUP(G9181,Translations!$M$2:$N$9,2,FALSE)</f>
        <v>[X2079] SARS-CoV-2 (RNA), Borger</v>
      </c>
      <c r="P9181" t="str">
        <f>VLOOKUP(F9181,Translations!$D$1:$F$13,2,FALSE)</f>
        <v>Ok</v>
      </c>
      <c r="Q9181" t="str">
        <f>VLOOKUP(F9181,Translations!$D$2:$G$13,4,FALSE)</f>
        <v>01 - Aktiv, bopæl i DK</v>
      </c>
      <c r="R9181" t="str">
        <f>VLOOKUP(H9181,Translations!$P$2:$Q$10,2,FALSE)</f>
        <v>2 - Selvstændigt sikret - uden lægevalg</v>
      </c>
      <c r="S9181" t="str">
        <f>VLOOKUP(F9181,Translations!$D$2:$F$13,3,FALSE)</f>
        <v>Ja</v>
      </c>
    </row>
    <row r="9182" spans="1:19" x14ac:dyDescent="0.2">
      <c r="A9182" s="3">
        <v>44013</v>
      </c>
      <c r="B9182" t="s">
        <v>729</v>
      </c>
      <c r="C9182" t="s">
        <v>730</v>
      </c>
      <c r="D9182">
        <v>756</v>
      </c>
      <c r="E9182">
        <v>1082</v>
      </c>
      <c r="F9182" t="str">
        <f t="shared" si="299"/>
        <v>01</v>
      </c>
      <c r="G9182" t="s">
        <v>513</v>
      </c>
      <c r="H9182">
        <v>1</v>
      </c>
      <c r="I9182" t="s">
        <v>6</v>
      </c>
      <c r="J9182" t="s">
        <v>5</v>
      </c>
      <c r="K9182" t="s">
        <v>6</v>
      </c>
      <c r="L9182">
        <v>153</v>
      </c>
      <c r="M9182" t="str">
        <f>VLOOKUP(E9182,Translations!$A$1:$B$7,2,FALSE)</f>
        <v>Midtjylland</v>
      </c>
      <c r="N9182" t="str">
        <f>VLOOKUP(D9182,Translations!$I$2:$K$101,2,FALSE)</f>
        <v>Ikast-Brande</v>
      </c>
      <c r="O9182" t="str">
        <f>VLOOKUP(G9182,Translations!$M$2:$N$9,2,FALSE)</f>
        <v>[X2079] SARS-CoV-2 (RNA), Borger</v>
      </c>
      <c r="P9182" t="str">
        <f>VLOOKUP(F9182,Translations!$D$1:$F$13,2,FALSE)</f>
        <v>Ok</v>
      </c>
      <c r="Q9182" t="str">
        <f>VLOOKUP(F9182,Translations!$D$2:$G$13,4,FALSE)</f>
        <v>01 - Aktiv, bopæl i DK</v>
      </c>
      <c r="R9182" t="str">
        <f>VLOOKUP(H9182,Translations!$P$2:$Q$10,2,FALSE)</f>
        <v>1 - Selvstændigt sikret - med lægevalg</v>
      </c>
      <c r="S9182" t="str">
        <f>VLOOKUP(F9182,Translations!$D$2:$F$13,3,FALSE)</f>
        <v>Ja</v>
      </c>
    </row>
    <row r="9183" spans="1:19" x14ac:dyDescent="0.2">
      <c r="A9183" s="3">
        <v>44013</v>
      </c>
      <c r="B9183" t="s">
        <v>729</v>
      </c>
      <c r="C9183" t="s">
        <v>730</v>
      </c>
      <c r="D9183">
        <v>760</v>
      </c>
      <c r="E9183">
        <v>1082</v>
      </c>
      <c r="F9183" t="str">
        <f t="shared" si="299"/>
        <v>01</v>
      </c>
      <c r="G9183" t="s">
        <v>513</v>
      </c>
      <c r="H9183">
        <v>1</v>
      </c>
      <c r="I9183" t="s">
        <v>6</v>
      </c>
      <c r="J9183" t="s">
        <v>5</v>
      </c>
      <c r="K9183" t="s">
        <v>6</v>
      </c>
      <c r="L9183">
        <v>213</v>
      </c>
      <c r="M9183" t="str">
        <f>VLOOKUP(E9183,Translations!$A$1:$B$7,2,FALSE)</f>
        <v>Midtjylland</v>
      </c>
      <c r="N9183" t="str">
        <f>VLOOKUP(D9183,Translations!$I$2:$K$101,2,FALSE)</f>
        <v>Ringkøbing-Skjern</v>
      </c>
      <c r="O9183" t="str">
        <f>VLOOKUP(G9183,Translations!$M$2:$N$9,2,FALSE)</f>
        <v>[X2079] SARS-CoV-2 (RNA), Borger</v>
      </c>
      <c r="P9183" t="str">
        <f>VLOOKUP(F9183,Translations!$D$1:$F$13,2,FALSE)</f>
        <v>Ok</v>
      </c>
      <c r="Q9183" t="str">
        <f>VLOOKUP(F9183,Translations!$D$2:$G$13,4,FALSE)</f>
        <v>01 - Aktiv, bopæl i DK</v>
      </c>
      <c r="R9183" t="str">
        <f>VLOOKUP(H9183,Translations!$P$2:$Q$10,2,FALSE)</f>
        <v>1 - Selvstændigt sikret - med lægevalg</v>
      </c>
      <c r="S9183" t="str">
        <f>VLOOKUP(F9183,Translations!$D$2:$F$13,3,FALSE)</f>
        <v>Ja</v>
      </c>
    </row>
    <row r="9184" spans="1:19" x14ac:dyDescent="0.2">
      <c r="A9184" s="3">
        <v>44013</v>
      </c>
      <c r="B9184" t="s">
        <v>729</v>
      </c>
      <c r="C9184" t="s">
        <v>730</v>
      </c>
      <c r="D9184">
        <v>766</v>
      </c>
      <c r="E9184">
        <v>1082</v>
      </c>
      <c r="F9184" t="str">
        <f t="shared" si="299"/>
        <v>01</v>
      </c>
      <c r="G9184" t="s">
        <v>513</v>
      </c>
      <c r="H9184">
        <v>1</v>
      </c>
      <c r="I9184" t="s">
        <v>6</v>
      </c>
      <c r="J9184" t="s">
        <v>5</v>
      </c>
      <c r="K9184" t="s">
        <v>6</v>
      </c>
      <c r="L9184">
        <v>190</v>
      </c>
      <c r="M9184" t="str">
        <f>VLOOKUP(E9184,Translations!$A$1:$B$7,2,FALSE)</f>
        <v>Midtjylland</v>
      </c>
      <c r="N9184" t="str">
        <f>VLOOKUP(D9184,Translations!$I$2:$K$101,2,FALSE)</f>
        <v>Hedensted</v>
      </c>
      <c r="O9184" t="str">
        <f>VLOOKUP(G9184,Translations!$M$2:$N$9,2,FALSE)</f>
        <v>[X2079] SARS-CoV-2 (RNA), Borger</v>
      </c>
      <c r="P9184" t="str">
        <f>VLOOKUP(F9184,Translations!$D$1:$F$13,2,FALSE)</f>
        <v>Ok</v>
      </c>
      <c r="Q9184" t="str">
        <f>VLOOKUP(F9184,Translations!$D$2:$G$13,4,FALSE)</f>
        <v>01 - Aktiv, bopæl i DK</v>
      </c>
      <c r="R9184" t="str">
        <f>VLOOKUP(H9184,Translations!$P$2:$Q$10,2,FALSE)</f>
        <v>1 - Selvstændigt sikret - med lægevalg</v>
      </c>
      <c r="S9184" t="str">
        <f>VLOOKUP(F9184,Translations!$D$2:$F$13,3,FALSE)</f>
        <v>Ja</v>
      </c>
    </row>
    <row r="9185" spans="1:19" x14ac:dyDescent="0.2">
      <c r="A9185" s="3">
        <v>44013</v>
      </c>
      <c r="B9185" t="s">
        <v>729</v>
      </c>
      <c r="C9185" t="s">
        <v>730</v>
      </c>
      <c r="D9185">
        <v>773</v>
      </c>
      <c r="E9185">
        <v>1081</v>
      </c>
      <c r="F9185" t="str">
        <f t="shared" si="299"/>
        <v>01</v>
      </c>
      <c r="G9185" t="s">
        <v>513</v>
      </c>
      <c r="H9185">
        <v>1</v>
      </c>
      <c r="I9185" t="s">
        <v>6</v>
      </c>
      <c r="J9185" t="s">
        <v>5</v>
      </c>
      <c r="K9185" t="s">
        <v>6</v>
      </c>
      <c r="L9185">
        <v>82</v>
      </c>
      <c r="M9185" t="str">
        <f>VLOOKUP(E9185,Translations!$A$1:$B$7,2,FALSE)</f>
        <v>Nordjylland</v>
      </c>
      <c r="N9185" t="str">
        <f>VLOOKUP(D9185,Translations!$I$2:$K$101,2,FALSE)</f>
        <v>Morsø</v>
      </c>
      <c r="O9185" t="str">
        <f>VLOOKUP(G9185,Translations!$M$2:$N$9,2,FALSE)</f>
        <v>[X2079] SARS-CoV-2 (RNA), Borger</v>
      </c>
      <c r="P9185" t="str">
        <f>VLOOKUP(F9185,Translations!$D$1:$F$13,2,FALSE)</f>
        <v>Ok</v>
      </c>
      <c r="Q9185" t="str">
        <f>VLOOKUP(F9185,Translations!$D$2:$G$13,4,FALSE)</f>
        <v>01 - Aktiv, bopæl i DK</v>
      </c>
      <c r="R9185" t="str">
        <f>VLOOKUP(H9185,Translations!$P$2:$Q$10,2,FALSE)</f>
        <v>1 - Selvstændigt sikret - med lægevalg</v>
      </c>
      <c r="S9185" t="str">
        <f>VLOOKUP(F9185,Translations!$D$2:$F$13,3,FALSE)</f>
        <v>Ja</v>
      </c>
    </row>
    <row r="9186" spans="1:19" x14ac:dyDescent="0.2">
      <c r="A9186" s="3">
        <v>44013</v>
      </c>
      <c r="B9186" t="s">
        <v>729</v>
      </c>
      <c r="C9186" t="s">
        <v>730</v>
      </c>
      <c r="D9186">
        <v>779</v>
      </c>
      <c r="E9186">
        <v>1082</v>
      </c>
      <c r="F9186" t="str">
        <f t="shared" si="299"/>
        <v>01</v>
      </c>
      <c r="G9186" t="s">
        <v>513</v>
      </c>
      <c r="H9186">
        <v>1</v>
      </c>
      <c r="I9186" t="s">
        <v>6</v>
      </c>
      <c r="J9186" t="s">
        <v>5</v>
      </c>
      <c r="K9186" t="s">
        <v>6</v>
      </c>
      <c r="L9186">
        <v>163</v>
      </c>
      <c r="M9186" t="str">
        <f>VLOOKUP(E9186,Translations!$A$1:$B$7,2,FALSE)</f>
        <v>Midtjylland</v>
      </c>
      <c r="N9186" t="str">
        <f>VLOOKUP(D9186,Translations!$I$2:$K$101,2,FALSE)</f>
        <v>Skive</v>
      </c>
      <c r="O9186" t="str">
        <f>VLOOKUP(G9186,Translations!$M$2:$N$9,2,FALSE)</f>
        <v>[X2079] SARS-CoV-2 (RNA), Borger</v>
      </c>
      <c r="P9186" t="str">
        <f>VLOOKUP(F9186,Translations!$D$1:$F$13,2,FALSE)</f>
        <v>Ok</v>
      </c>
      <c r="Q9186" t="str">
        <f>VLOOKUP(F9186,Translations!$D$2:$G$13,4,FALSE)</f>
        <v>01 - Aktiv, bopæl i DK</v>
      </c>
      <c r="R9186" t="str">
        <f>VLOOKUP(H9186,Translations!$P$2:$Q$10,2,FALSE)</f>
        <v>1 - Selvstændigt sikret - med lægevalg</v>
      </c>
      <c r="S9186" t="str">
        <f>VLOOKUP(F9186,Translations!$D$2:$F$13,3,FALSE)</f>
        <v>Ja</v>
      </c>
    </row>
    <row r="9187" spans="1:19" x14ac:dyDescent="0.2">
      <c r="A9187" s="3">
        <v>44013</v>
      </c>
      <c r="B9187" t="s">
        <v>729</v>
      </c>
      <c r="C9187" t="s">
        <v>730</v>
      </c>
      <c r="D9187">
        <v>787</v>
      </c>
      <c r="E9187">
        <v>1081</v>
      </c>
      <c r="F9187" t="str">
        <f t="shared" si="299"/>
        <v>01</v>
      </c>
      <c r="G9187" t="s">
        <v>513</v>
      </c>
      <c r="H9187">
        <v>1</v>
      </c>
      <c r="I9187" t="s">
        <v>6</v>
      </c>
      <c r="J9187" t="s">
        <v>5</v>
      </c>
      <c r="K9187" t="s">
        <v>6</v>
      </c>
      <c r="L9187">
        <v>148</v>
      </c>
      <c r="M9187" t="str">
        <f>VLOOKUP(E9187,Translations!$A$1:$B$7,2,FALSE)</f>
        <v>Nordjylland</v>
      </c>
      <c r="N9187" t="str">
        <f>VLOOKUP(D9187,Translations!$I$2:$K$101,2,FALSE)</f>
        <v>Thisted</v>
      </c>
      <c r="O9187" t="str">
        <f>VLOOKUP(G9187,Translations!$M$2:$N$9,2,FALSE)</f>
        <v>[X2079] SARS-CoV-2 (RNA), Borger</v>
      </c>
      <c r="P9187" t="str">
        <f>VLOOKUP(F9187,Translations!$D$1:$F$13,2,FALSE)</f>
        <v>Ok</v>
      </c>
      <c r="Q9187" t="str">
        <f>VLOOKUP(F9187,Translations!$D$2:$G$13,4,FALSE)</f>
        <v>01 - Aktiv, bopæl i DK</v>
      </c>
      <c r="R9187" t="str">
        <f>VLOOKUP(H9187,Translations!$P$2:$Q$10,2,FALSE)</f>
        <v>1 - Selvstændigt sikret - med lægevalg</v>
      </c>
      <c r="S9187" t="str">
        <f>VLOOKUP(F9187,Translations!$D$2:$F$13,3,FALSE)</f>
        <v>Ja</v>
      </c>
    </row>
    <row r="9188" spans="1:19" x14ac:dyDescent="0.2">
      <c r="A9188" s="3">
        <v>44013</v>
      </c>
      <c r="B9188" t="s">
        <v>729</v>
      </c>
      <c r="C9188" t="s">
        <v>730</v>
      </c>
      <c r="D9188">
        <v>791</v>
      </c>
      <c r="E9188">
        <v>1082</v>
      </c>
      <c r="F9188" t="str">
        <f t="shared" si="299"/>
        <v>01</v>
      </c>
      <c r="G9188" t="s">
        <v>513</v>
      </c>
      <c r="H9188">
        <v>1</v>
      </c>
      <c r="I9188" t="s">
        <v>6</v>
      </c>
      <c r="J9188" t="s">
        <v>5</v>
      </c>
      <c r="K9188" t="s">
        <v>6</v>
      </c>
      <c r="L9188">
        <v>346</v>
      </c>
      <c r="M9188" t="str">
        <f>VLOOKUP(E9188,Translations!$A$1:$B$7,2,FALSE)</f>
        <v>Midtjylland</v>
      </c>
      <c r="N9188" t="str">
        <f>VLOOKUP(D9188,Translations!$I$2:$K$101,2,FALSE)</f>
        <v>Viborg</v>
      </c>
      <c r="O9188" t="str">
        <f>VLOOKUP(G9188,Translations!$M$2:$N$9,2,FALSE)</f>
        <v>[X2079] SARS-CoV-2 (RNA), Borger</v>
      </c>
      <c r="P9188" t="str">
        <f>VLOOKUP(F9188,Translations!$D$1:$F$13,2,FALSE)</f>
        <v>Ok</v>
      </c>
      <c r="Q9188" t="str">
        <f>VLOOKUP(F9188,Translations!$D$2:$G$13,4,FALSE)</f>
        <v>01 - Aktiv, bopæl i DK</v>
      </c>
      <c r="R9188" t="str">
        <f>VLOOKUP(H9188,Translations!$P$2:$Q$10,2,FALSE)</f>
        <v>1 - Selvstændigt sikret - med lægevalg</v>
      </c>
      <c r="S9188" t="str">
        <f>VLOOKUP(F9188,Translations!$D$2:$F$13,3,FALSE)</f>
        <v>Ja</v>
      </c>
    </row>
    <row r="9189" spans="1:19" x14ac:dyDescent="0.2">
      <c r="A9189" s="3">
        <v>44013</v>
      </c>
      <c r="B9189" t="s">
        <v>729</v>
      </c>
      <c r="C9189" t="s">
        <v>730</v>
      </c>
      <c r="D9189">
        <v>810</v>
      </c>
      <c r="E9189">
        <v>1081</v>
      </c>
      <c r="F9189" t="str">
        <f t="shared" si="299"/>
        <v>01</v>
      </c>
      <c r="G9189" t="s">
        <v>513</v>
      </c>
      <c r="H9189">
        <v>1</v>
      </c>
      <c r="I9189" t="s">
        <v>6</v>
      </c>
      <c r="J9189" t="s">
        <v>5</v>
      </c>
      <c r="K9189" t="s">
        <v>6</v>
      </c>
      <c r="L9189">
        <v>128</v>
      </c>
      <c r="M9189" t="str">
        <f>VLOOKUP(E9189,Translations!$A$1:$B$7,2,FALSE)</f>
        <v>Nordjylland</v>
      </c>
      <c r="N9189" t="str">
        <f>VLOOKUP(D9189,Translations!$I$2:$K$101,2,FALSE)</f>
        <v>Brønderslev</v>
      </c>
      <c r="O9189" t="str">
        <f>VLOOKUP(G9189,Translations!$M$2:$N$9,2,FALSE)</f>
        <v>[X2079] SARS-CoV-2 (RNA), Borger</v>
      </c>
      <c r="P9189" t="str">
        <f>VLOOKUP(F9189,Translations!$D$1:$F$13,2,FALSE)</f>
        <v>Ok</v>
      </c>
      <c r="Q9189" t="str">
        <f>VLOOKUP(F9189,Translations!$D$2:$G$13,4,FALSE)</f>
        <v>01 - Aktiv, bopæl i DK</v>
      </c>
      <c r="R9189" t="str">
        <f>VLOOKUP(H9189,Translations!$P$2:$Q$10,2,FALSE)</f>
        <v>1 - Selvstændigt sikret - med lægevalg</v>
      </c>
      <c r="S9189" t="str">
        <f>VLOOKUP(F9189,Translations!$D$2:$F$13,3,FALSE)</f>
        <v>Ja</v>
      </c>
    </row>
    <row r="9190" spans="1:19" x14ac:dyDescent="0.2">
      <c r="A9190" s="3">
        <v>44013</v>
      </c>
      <c r="B9190" t="s">
        <v>729</v>
      </c>
      <c r="C9190" t="s">
        <v>730</v>
      </c>
      <c r="D9190">
        <v>813</v>
      </c>
      <c r="E9190">
        <v>1081</v>
      </c>
      <c r="F9190" t="str">
        <f t="shared" si="299"/>
        <v>01</v>
      </c>
      <c r="G9190" t="s">
        <v>513</v>
      </c>
      <c r="H9190">
        <v>1</v>
      </c>
      <c r="I9190" t="s">
        <v>6</v>
      </c>
      <c r="J9190" t="s">
        <v>5</v>
      </c>
      <c r="K9190" t="s">
        <v>6</v>
      </c>
      <c r="L9190">
        <v>193</v>
      </c>
      <c r="M9190" t="str">
        <f>VLOOKUP(E9190,Translations!$A$1:$B$7,2,FALSE)</f>
        <v>Nordjylland</v>
      </c>
      <c r="N9190" t="str">
        <f>VLOOKUP(D9190,Translations!$I$2:$K$101,2,FALSE)</f>
        <v>Frederikshavn</v>
      </c>
      <c r="O9190" t="str">
        <f>VLOOKUP(G9190,Translations!$M$2:$N$9,2,FALSE)</f>
        <v>[X2079] SARS-CoV-2 (RNA), Borger</v>
      </c>
      <c r="P9190" t="str">
        <f>VLOOKUP(F9190,Translations!$D$1:$F$13,2,FALSE)</f>
        <v>Ok</v>
      </c>
      <c r="Q9190" t="str">
        <f>VLOOKUP(F9190,Translations!$D$2:$G$13,4,FALSE)</f>
        <v>01 - Aktiv, bopæl i DK</v>
      </c>
      <c r="R9190" t="str">
        <f>VLOOKUP(H9190,Translations!$P$2:$Q$10,2,FALSE)</f>
        <v>1 - Selvstændigt sikret - med lægevalg</v>
      </c>
      <c r="S9190" t="str">
        <f>VLOOKUP(F9190,Translations!$D$2:$F$13,3,FALSE)</f>
        <v>Ja</v>
      </c>
    </row>
    <row r="9191" spans="1:19" x14ac:dyDescent="0.2">
      <c r="A9191" s="3">
        <v>44013</v>
      </c>
      <c r="B9191" t="s">
        <v>729</v>
      </c>
      <c r="C9191" t="s">
        <v>730</v>
      </c>
      <c r="D9191">
        <v>820</v>
      </c>
      <c r="E9191">
        <v>1081</v>
      </c>
      <c r="F9191" t="str">
        <f t="shared" si="299"/>
        <v>01</v>
      </c>
      <c r="G9191" t="s">
        <v>513</v>
      </c>
      <c r="H9191">
        <v>1</v>
      </c>
      <c r="I9191" t="s">
        <v>6</v>
      </c>
      <c r="J9191" t="s">
        <v>5</v>
      </c>
      <c r="K9191" t="s">
        <v>6</v>
      </c>
      <c r="L9191">
        <v>137</v>
      </c>
      <c r="M9191" t="str">
        <f>VLOOKUP(E9191,Translations!$A$1:$B$7,2,FALSE)</f>
        <v>Nordjylland</v>
      </c>
      <c r="N9191" t="str">
        <f>VLOOKUP(D9191,Translations!$I$2:$K$101,2,FALSE)</f>
        <v>Vesthimmerlands</v>
      </c>
      <c r="O9191" t="str">
        <f>VLOOKUP(G9191,Translations!$M$2:$N$9,2,FALSE)</f>
        <v>[X2079] SARS-CoV-2 (RNA), Borger</v>
      </c>
      <c r="P9191" t="str">
        <f>VLOOKUP(F9191,Translations!$D$1:$F$13,2,FALSE)</f>
        <v>Ok</v>
      </c>
      <c r="Q9191" t="str">
        <f>VLOOKUP(F9191,Translations!$D$2:$G$13,4,FALSE)</f>
        <v>01 - Aktiv, bopæl i DK</v>
      </c>
      <c r="R9191" t="str">
        <f>VLOOKUP(H9191,Translations!$P$2:$Q$10,2,FALSE)</f>
        <v>1 - Selvstændigt sikret - med lægevalg</v>
      </c>
      <c r="S9191" t="str">
        <f>VLOOKUP(F9191,Translations!$D$2:$F$13,3,FALSE)</f>
        <v>Ja</v>
      </c>
    </row>
    <row r="9192" spans="1:19" x14ac:dyDescent="0.2">
      <c r="A9192" s="3">
        <v>44013</v>
      </c>
      <c r="B9192" t="s">
        <v>729</v>
      </c>
      <c r="C9192" t="s">
        <v>730</v>
      </c>
      <c r="D9192">
        <v>825</v>
      </c>
      <c r="E9192">
        <v>1081</v>
      </c>
      <c r="F9192" t="str">
        <f t="shared" si="299"/>
        <v>01</v>
      </c>
      <c r="G9192" t="s">
        <v>513</v>
      </c>
      <c r="H9192">
        <v>1</v>
      </c>
      <c r="I9192" t="s">
        <v>6</v>
      </c>
      <c r="J9192" t="s">
        <v>5</v>
      </c>
      <c r="K9192" t="s">
        <v>6</v>
      </c>
      <c r="L9192">
        <v>10</v>
      </c>
      <c r="M9192" t="str">
        <f>VLOOKUP(E9192,Translations!$A$1:$B$7,2,FALSE)</f>
        <v>Nordjylland</v>
      </c>
      <c r="N9192" t="str">
        <f>VLOOKUP(D9192,Translations!$I$2:$K$101,2,FALSE)</f>
        <v>Læsø</v>
      </c>
      <c r="O9192" t="str">
        <f>VLOOKUP(G9192,Translations!$M$2:$N$9,2,FALSE)</f>
        <v>[X2079] SARS-CoV-2 (RNA), Borger</v>
      </c>
      <c r="P9192" t="str">
        <f>VLOOKUP(F9192,Translations!$D$1:$F$13,2,FALSE)</f>
        <v>Ok</v>
      </c>
      <c r="Q9192" t="str">
        <f>VLOOKUP(F9192,Translations!$D$2:$G$13,4,FALSE)</f>
        <v>01 - Aktiv, bopæl i DK</v>
      </c>
      <c r="R9192" t="str">
        <f>VLOOKUP(H9192,Translations!$P$2:$Q$10,2,FALSE)</f>
        <v>1 - Selvstændigt sikret - med lægevalg</v>
      </c>
      <c r="S9192" t="str">
        <f>VLOOKUP(F9192,Translations!$D$2:$F$13,3,FALSE)</f>
        <v>Ja</v>
      </c>
    </row>
    <row r="9193" spans="1:19" x14ac:dyDescent="0.2">
      <c r="A9193" s="3">
        <v>44013</v>
      </c>
      <c r="B9193" t="s">
        <v>729</v>
      </c>
      <c r="C9193" t="s">
        <v>730</v>
      </c>
      <c r="D9193">
        <v>840</v>
      </c>
      <c r="E9193">
        <v>1081</v>
      </c>
      <c r="F9193" t="str">
        <f t="shared" si="299"/>
        <v>01</v>
      </c>
      <c r="G9193" t="s">
        <v>513</v>
      </c>
      <c r="H9193">
        <v>1</v>
      </c>
      <c r="I9193" t="s">
        <v>6</v>
      </c>
      <c r="J9193" t="s">
        <v>5</v>
      </c>
      <c r="K9193" t="s">
        <v>6</v>
      </c>
      <c r="L9193">
        <v>113</v>
      </c>
      <c r="M9193" t="str">
        <f>VLOOKUP(E9193,Translations!$A$1:$B$7,2,FALSE)</f>
        <v>Nordjylland</v>
      </c>
      <c r="N9193" t="str">
        <f>VLOOKUP(D9193,Translations!$I$2:$K$101,2,FALSE)</f>
        <v>Rebild</v>
      </c>
      <c r="O9193" t="str">
        <f>VLOOKUP(G9193,Translations!$M$2:$N$9,2,FALSE)</f>
        <v>[X2079] SARS-CoV-2 (RNA), Borger</v>
      </c>
      <c r="P9193" t="str">
        <f>VLOOKUP(F9193,Translations!$D$1:$F$13,2,FALSE)</f>
        <v>Ok</v>
      </c>
      <c r="Q9193" t="str">
        <f>VLOOKUP(F9193,Translations!$D$2:$G$13,4,FALSE)</f>
        <v>01 - Aktiv, bopæl i DK</v>
      </c>
      <c r="R9193" t="str">
        <f>VLOOKUP(H9193,Translations!$P$2:$Q$10,2,FALSE)</f>
        <v>1 - Selvstændigt sikret - med lægevalg</v>
      </c>
      <c r="S9193" t="str">
        <f>VLOOKUP(F9193,Translations!$D$2:$F$13,3,FALSE)</f>
        <v>Ja</v>
      </c>
    </row>
    <row r="9194" spans="1:19" x14ac:dyDescent="0.2">
      <c r="A9194" s="3">
        <v>44013</v>
      </c>
      <c r="B9194" t="s">
        <v>729</v>
      </c>
      <c r="C9194" t="s">
        <v>730</v>
      </c>
      <c r="D9194">
        <v>846</v>
      </c>
      <c r="E9194">
        <v>1081</v>
      </c>
      <c r="F9194" t="str">
        <f t="shared" si="299"/>
        <v>01</v>
      </c>
      <c r="G9194" t="s">
        <v>513</v>
      </c>
      <c r="H9194">
        <v>1</v>
      </c>
      <c r="I9194" t="s">
        <v>6</v>
      </c>
      <c r="J9194" t="s">
        <v>5</v>
      </c>
      <c r="K9194" t="s">
        <v>6</v>
      </c>
      <c r="L9194">
        <v>157</v>
      </c>
      <c r="M9194" t="str">
        <f>VLOOKUP(E9194,Translations!$A$1:$B$7,2,FALSE)</f>
        <v>Nordjylland</v>
      </c>
      <c r="N9194" t="str">
        <f>VLOOKUP(D9194,Translations!$I$2:$K$101,2,FALSE)</f>
        <v>Mariagerfjord</v>
      </c>
      <c r="O9194" t="str">
        <f>VLOOKUP(G9194,Translations!$M$2:$N$9,2,FALSE)</f>
        <v>[X2079] SARS-CoV-2 (RNA), Borger</v>
      </c>
      <c r="P9194" t="str">
        <f>VLOOKUP(F9194,Translations!$D$1:$F$13,2,FALSE)</f>
        <v>Ok</v>
      </c>
      <c r="Q9194" t="str">
        <f>VLOOKUP(F9194,Translations!$D$2:$G$13,4,FALSE)</f>
        <v>01 - Aktiv, bopæl i DK</v>
      </c>
      <c r="R9194" t="str">
        <f>VLOOKUP(H9194,Translations!$P$2:$Q$10,2,FALSE)</f>
        <v>1 - Selvstændigt sikret - med lægevalg</v>
      </c>
      <c r="S9194" t="str">
        <f>VLOOKUP(F9194,Translations!$D$2:$F$13,3,FALSE)</f>
        <v>Ja</v>
      </c>
    </row>
    <row r="9195" spans="1:19" x14ac:dyDescent="0.2">
      <c r="A9195" s="3">
        <v>44013</v>
      </c>
      <c r="B9195" t="s">
        <v>729</v>
      </c>
      <c r="C9195" t="s">
        <v>730</v>
      </c>
      <c r="D9195">
        <v>849</v>
      </c>
      <c r="E9195">
        <v>1081</v>
      </c>
      <c r="F9195" t="str">
        <f t="shared" si="299"/>
        <v>01</v>
      </c>
      <c r="G9195" t="s">
        <v>513</v>
      </c>
      <c r="H9195">
        <v>1</v>
      </c>
      <c r="I9195" t="s">
        <v>6</v>
      </c>
      <c r="J9195" t="s">
        <v>5</v>
      </c>
      <c r="K9195" t="s">
        <v>6</v>
      </c>
      <c r="L9195">
        <v>144</v>
      </c>
      <c r="M9195" t="str">
        <f>VLOOKUP(E9195,Translations!$A$1:$B$7,2,FALSE)</f>
        <v>Nordjylland</v>
      </c>
      <c r="N9195" t="str">
        <f>VLOOKUP(D9195,Translations!$I$2:$K$101,2,FALSE)</f>
        <v>Jammerbugt</v>
      </c>
      <c r="O9195" t="str">
        <f>VLOOKUP(G9195,Translations!$M$2:$N$9,2,FALSE)</f>
        <v>[X2079] SARS-CoV-2 (RNA), Borger</v>
      </c>
      <c r="P9195" t="str">
        <f>VLOOKUP(F9195,Translations!$D$1:$F$13,2,FALSE)</f>
        <v>Ok</v>
      </c>
      <c r="Q9195" t="str">
        <f>VLOOKUP(F9195,Translations!$D$2:$G$13,4,FALSE)</f>
        <v>01 - Aktiv, bopæl i DK</v>
      </c>
      <c r="R9195" t="str">
        <f>VLOOKUP(H9195,Translations!$P$2:$Q$10,2,FALSE)</f>
        <v>1 - Selvstændigt sikret - med lægevalg</v>
      </c>
      <c r="S9195" t="str">
        <f>VLOOKUP(F9195,Translations!$D$2:$F$13,3,FALSE)</f>
        <v>Ja</v>
      </c>
    </row>
    <row r="9196" spans="1:19" x14ac:dyDescent="0.2">
      <c r="A9196" s="3">
        <v>44013</v>
      </c>
      <c r="B9196" t="s">
        <v>729</v>
      </c>
      <c r="C9196" t="s">
        <v>730</v>
      </c>
      <c r="D9196">
        <v>849</v>
      </c>
      <c r="E9196">
        <v>1081</v>
      </c>
      <c r="F9196" t="str">
        <f t="shared" si="299"/>
        <v>01</v>
      </c>
      <c r="G9196" t="s">
        <v>513</v>
      </c>
      <c r="H9196">
        <v>2</v>
      </c>
      <c r="I9196" t="s">
        <v>6</v>
      </c>
      <c r="J9196" t="s">
        <v>5</v>
      </c>
      <c r="K9196" t="s">
        <v>6</v>
      </c>
      <c r="L9196">
        <v>1</v>
      </c>
      <c r="M9196" t="str">
        <f>VLOOKUP(E9196,Translations!$A$1:$B$7,2,FALSE)</f>
        <v>Nordjylland</v>
      </c>
      <c r="N9196" t="str">
        <f>VLOOKUP(D9196,Translations!$I$2:$K$101,2,FALSE)</f>
        <v>Jammerbugt</v>
      </c>
      <c r="O9196" t="str">
        <f>VLOOKUP(G9196,Translations!$M$2:$N$9,2,FALSE)</f>
        <v>[X2079] SARS-CoV-2 (RNA), Borger</v>
      </c>
      <c r="P9196" t="str">
        <f>VLOOKUP(F9196,Translations!$D$1:$F$13,2,FALSE)</f>
        <v>Ok</v>
      </c>
      <c r="Q9196" t="str">
        <f>VLOOKUP(F9196,Translations!$D$2:$G$13,4,FALSE)</f>
        <v>01 - Aktiv, bopæl i DK</v>
      </c>
      <c r="R9196" t="str">
        <f>VLOOKUP(H9196,Translations!$P$2:$Q$10,2,FALSE)</f>
        <v>2 - Selvstændigt sikret - uden lægevalg</v>
      </c>
      <c r="S9196" t="str">
        <f>VLOOKUP(F9196,Translations!$D$2:$F$13,3,FALSE)</f>
        <v>Ja</v>
      </c>
    </row>
    <row r="9197" spans="1:19" x14ac:dyDescent="0.2">
      <c r="A9197" s="3">
        <v>44013</v>
      </c>
      <c r="B9197" t="s">
        <v>729</v>
      </c>
      <c r="C9197" t="s">
        <v>730</v>
      </c>
      <c r="D9197">
        <v>851</v>
      </c>
      <c r="E9197">
        <v>1081</v>
      </c>
      <c r="F9197" t="str">
        <f t="shared" si="299"/>
        <v>01</v>
      </c>
      <c r="G9197" t="s">
        <v>513</v>
      </c>
      <c r="H9197">
        <v>1</v>
      </c>
      <c r="I9197" t="s">
        <v>6</v>
      </c>
      <c r="J9197" t="s">
        <v>5</v>
      </c>
      <c r="K9197" t="s">
        <v>6</v>
      </c>
      <c r="L9197">
        <v>683</v>
      </c>
      <c r="M9197" t="str">
        <f>VLOOKUP(E9197,Translations!$A$1:$B$7,2,FALSE)</f>
        <v>Nordjylland</v>
      </c>
      <c r="N9197" t="str">
        <f>VLOOKUP(D9197,Translations!$I$2:$K$101,2,FALSE)</f>
        <v>Aalborg</v>
      </c>
      <c r="O9197" t="str">
        <f>VLOOKUP(G9197,Translations!$M$2:$N$9,2,FALSE)</f>
        <v>[X2079] SARS-CoV-2 (RNA), Borger</v>
      </c>
      <c r="P9197" t="str">
        <f>VLOOKUP(F9197,Translations!$D$1:$F$13,2,FALSE)</f>
        <v>Ok</v>
      </c>
      <c r="Q9197" t="str">
        <f>VLOOKUP(F9197,Translations!$D$2:$G$13,4,FALSE)</f>
        <v>01 - Aktiv, bopæl i DK</v>
      </c>
      <c r="R9197" t="str">
        <f>VLOOKUP(H9197,Translations!$P$2:$Q$10,2,FALSE)</f>
        <v>1 - Selvstændigt sikret - med lægevalg</v>
      </c>
      <c r="S9197" t="str">
        <f>VLOOKUP(F9197,Translations!$D$2:$F$13,3,FALSE)</f>
        <v>Ja</v>
      </c>
    </row>
    <row r="9198" spans="1:19" x14ac:dyDescent="0.2">
      <c r="A9198" s="3">
        <v>44013</v>
      </c>
      <c r="B9198" t="s">
        <v>729</v>
      </c>
      <c r="C9198" t="s">
        <v>730</v>
      </c>
      <c r="D9198">
        <v>851</v>
      </c>
      <c r="E9198">
        <v>1081</v>
      </c>
      <c r="F9198" t="str">
        <f t="shared" si="299"/>
        <v>01</v>
      </c>
      <c r="G9198" t="s">
        <v>513</v>
      </c>
      <c r="H9198">
        <v>2</v>
      </c>
      <c r="I9198" t="s">
        <v>6</v>
      </c>
      <c r="J9198" t="s">
        <v>5</v>
      </c>
      <c r="K9198" t="s">
        <v>6</v>
      </c>
      <c r="L9198">
        <v>1</v>
      </c>
      <c r="M9198" t="str">
        <f>VLOOKUP(E9198,Translations!$A$1:$B$7,2,FALSE)</f>
        <v>Nordjylland</v>
      </c>
      <c r="N9198" t="str">
        <f>VLOOKUP(D9198,Translations!$I$2:$K$101,2,FALSE)</f>
        <v>Aalborg</v>
      </c>
      <c r="O9198" t="str">
        <f>VLOOKUP(G9198,Translations!$M$2:$N$9,2,FALSE)</f>
        <v>[X2079] SARS-CoV-2 (RNA), Borger</v>
      </c>
      <c r="P9198" t="str">
        <f>VLOOKUP(F9198,Translations!$D$1:$F$13,2,FALSE)</f>
        <v>Ok</v>
      </c>
      <c r="Q9198" t="str">
        <f>VLOOKUP(F9198,Translations!$D$2:$G$13,4,FALSE)</f>
        <v>01 - Aktiv, bopæl i DK</v>
      </c>
      <c r="R9198" t="str">
        <f>VLOOKUP(H9198,Translations!$P$2:$Q$10,2,FALSE)</f>
        <v>2 - Selvstændigt sikret - uden lægevalg</v>
      </c>
      <c r="S9198" t="str">
        <f>VLOOKUP(F9198,Translations!$D$2:$F$13,3,FALSE)</f>
        <v>Ja</v>
      </c>
    </row>
    <row r="9199" spans="1:19" x14ac:dyDescent="0.2">
      <c r="A9199" s="3">
        <v>44013</v>
      </c>
      <c r="B9199" t="s">
        <v>729</v>
      </c>
      <c r="C9199" t="s">
        <v>730</v>
      </c>
      <c r="D9199">
        <v>860</v>
      </c>
      <c r="E9199">
        <v>1081</v>
      </c>
      <c r="F9199" t="str">
        <f t="shared" si="299"/>
        <v>01</v>
      </c>
      <c r="G9199" t="s">
        <v>513</v>
      </c>
      <c r="H9199">
        <v>1</v>
      </c>
      <c r="I9199" t="s">
        <v>6</v>
      </c>
      <c r="J9199" t="s">
        <v>5</v>
      </c>
      <c r="K9199" t="s">
        <v>6</v>
      </c>
      <c r="L9199">
        <v>215</v>
      </c>
      <c r="M9199" t="str">
        <f>VLOOKUP(E9199,Translations!$A$1:$B$7,2,FALSE)</f>
        <v>Nordjylland</v>
      </c>
      <c r="N9199" t="str">
        <f>VLOOKUP(D9199,Translations!$I$2:$K$101,2,FALSE)</f>
        <v>Hjørring</v>
      </c>
      <c r="O9199" t="str">
        <f>VLOOKUP(G9199,Translations!$M$2:$N$9,2,FALSE)</f>
        <v>[X2079] SARS-CoV-2 (RNA), Borger</v>
      </c>
      <c r="P9199" t="str">
        <f>VLOOKUP(F9199,Translations!$D$1:$F$13,2,FALSE)</f>
        <v>Ok</v>
      </c>
      <c r="Q9199" t="str">
        <f>VLOOKUP(F9199,Translations!$D$2:$G$13,4,FALSE)</f>
        <v>01 - Aktiv, bopæl i DK</v>
      </c>
      <c r="R9199" t="str">
        <f>VLOOKUP(H9199,Translations!$P$2:$Q$10,2,FALSE)</f>
        <v>1 - Selvstændigt sikret - med lægevalg</v>
      </c>
      <c r="S9199" t="str">
        <f>VLOOKUP(F9199,Translations!$D$2:$F$13,3,FALSE)</f>
        <v>Ja</v>
      </c>
    </row>
    <row r="9200" spans="1:19" x14ac:dyDescent="0.2">
      <c r="A9200" s="3">
        <v>44013</v>
      </c>
      <c r="B9200" t="s">
        <v>731</v>
      </c>
      <c r="C9200" t="s">
        <v>732</v>
      </c>
      <c r="D9200">
        <v>0</v>
      </c>
      <c r="E9200">
        <v>0</v>
      </c>
      <c r="F9200" t="str">
        <f>"30"</f>
        <v>30</v>
      </c>
      <c r="G9200" t="s">
        <v>513</v>
      </c>
      <c r="H9200">
        <v>1</v>
      </c>
      <c r="I9200" t="s">
        <v>6</v>
      </c>
      <c r="J9200" t="s">
        <v>5</v>
      </c>
      <c r="K9200" t="s">
        <v>6</v>
      </c>
      <c r="L9200">
        <v>1</v>
      </c>
      <c r="M9200" t="str">
        <f>VLOOKUP(E9200,Translations!$A$1:$B$7,2,FALSE)</f>
        <v>Ukendt</v>
      </c>
      <c r="N9200" t="str">
        <f>VLOOKUP(D9200,Translations!$I$2:$K$101,2,FALSE)</f>
        <v>Ukendt</v>
      </c>
      <c r="O9200" t="str">
        <f>VLOOKUP(G9200,Translations!$M$2:$N$9,2,FALSE)</f>
        <v>[X2079] SARS-CoV-2 (RNA), Borger</v>
      </c>
      <c r="P9200" t="str">
        <f>VLOOKUP(F9200,Translations!$D$1:$F$13,2,FALSE)</f>
        <v>Annulleret</v>
      </c>
      <c r="Q9200" t="str">
        <f>VLOOKUP(F9200,Translations!$D$2:$G$13,4,FALSE)</f>
        <v>30 - Inaktiv, annulleret CPR</v>
      </c>
      <c r="R9200" t="str">
        <f>VLOOKUP(H9200,Translations!$P$2:$Q$10,2,FALSE)</f>
        <v>1 - Selvstændigt sikret - med lægevalg</v>
      </c>
      <c r="S9200" t="str">
        <f>VLOOKUP(F9200,Translations!$D$2:$F$13,3,FALSE)</f>
        <v>Nej</v>
      </c>
    </row>
    <row r="9201" spans="1:19" x14ac:dyDescent="0.2">
      <c r="A9201" s="3">
        <v>44013</v>
      </c>
      <c r="B9201" t="s">
        <v>731</v>
      </c>
      <c r="C9201" t="s">
        <v>732</v>
      </c>
      <c r="D9201">
        <v>101</v>
      </c>
      <c r="E9201">
        <v>1084</v>
      </c>
      <c r="F9201" t="str">
        <f t="shared" ref="F9201:F9232" si="300">"01"</f>
        <v>01</v>
      </c>
      <c r="G9201" t="s">
        <v>513</v>
      </c>
      <c r="H9201">
        <v>1</v>
      </c>
      <c r="I9201" t="s">
        <v>6</v>
      </c>
      <c r="J9201" t="s">
        <v>5</v>
      </c>
      <c r="K9201" t="s">
        <v>6</v>
      </c>
      <c r="L9201">
        <v>1436</v>
      </c>
      <c r="M9201" t="str">
        <f>VLOOKUP(E9201,Translations!$A$1:$B$7,2,FALSE)</f>
        <v>Hovedstaden</v>
      </c>
      <c r="N9201" t="str">
        <f>VLOOKUP(D9201,Translations!$I$2:$K$101,2,FALSE)</f>
        <v>København</v>
      </c>
      <c r="O9201" t="str">
        <f>VLOOKUP(G9201,Translations!$M$2:$N$9,2,FALSE)</f>
        <v>[X2079] SARS-CoV-2 (RNA), Borger</v>
      </c>
      <c r="P9201" t="str">
        <f>VLOOKUP(F9201,Translations!$D$1:$F$13,2,FALSE)</f>
        <v>Ok</v>
      </c>
      <c r="Q9201" t="str">
        <f>VLOOKUP(F9201,Translations!$D$2:$G$13,4,FALSE)</f>
        <v>01 - Aktiv, bopæl i DK</v>
      </c>
      <c r="R9201" t="str">
        <f>VLOOKUP(H9201,Translations!$P$2:$Q$10,2,FALSE)</f>
        <v>1 - Selvstændigt sikret - med lægevalg</v>
      </c>
      <c r="S9201" t="str">
        <f>VLOOKUP(F9201,Translations!$D$2:$F$13,3,FALSE)</f>
        <v>Ja</v>
      </c>
    </row>
    <row r="9202" spans="1:19" x14ac:dyDescent="0.2">
      <c r="A9202" s="3">
        <v>44013</v>
      </c>
      <c r="B9202" t="s">
        <v>731</v>
      </c>
      <c r="C9202" t="s">
        <v>732</v>
      </c>
      <c r="D9202">
        <v>101</v>
      </c>
      <c r="E9202">
        <v>1084</v>
      </c>
      <c r="F9202" t="str">
        <f t="shared" si="300"/>
        <v>01</v>
      </c>
      <c r="G9202" t="s">
        <v>513</v>
      </c>
      <c r="H9202">
        <v>2</v>
      </c>
      <c r="I9202" t="s">
        <v>6</v>
      </c>
      <c r="J9202" t="s">
        <v>5</v>
      </c>
      <c r="K9202" t="s">
        <v>6</v>
      </c>
      <c r="L9202">
        <v>2</v>
      </c>
      <c r="M9202" t="str">
        <f>VLOOKUP(E9202,Translations!$A$1:$B$7,2,FALSE)</f>
        <v>Hovedstaden</v>
      </c>
      <c r="N9202" t="str">
        <f>VLOOKUP(D9202,Translations!$I$2:$K$101,2,FALSE)</f>
        <v>København</v>
      </c>
      <c r="O9202" t="str">
        <f>VLOOKUP(G9202,Translations!$M$2:$N$9,2,FALSE)</f>
        <v>[X2079] SARS-CoV-2 (RNA), Borger</v>
      </c>
      <c r="P9202" t="str">
        <f>VLOOKUP(F9202,Translations!$D$1:$F$13,2,FALSE)</f>
        <v>Ok</v>
      </c>
      <c r="Q9202" t="str">
        <f>VLOOKUP(F9202,Translations!$D$2:$G$13,4,FALSE)</f>
        <v>01 - Aktiv, bopæl i DK</v>
      </c>
      <c r="R9202" t="str">
        <f>VLOOKUP(H9202,Translations!$P$2:$Q$10,2,FALSE)</f>
        <v>2 - Selvstændigt sikret - uden lægevalg</v>
      </c>
      <c r="S9202" t="str">
        <f>VLOOKUP(F9202,Translations!$D$2:$F$13,3,FALSE)</f>
        <v>Ja</v>
      </c>
    </row>
    <row r="9203" spans="1:19" x14ac:dyDescent="0.2">
      <c r="A9203" s="3">
        <v>44013</v>
      </c>
      <c r="B9203" t="s">
        <v>731</v>
      </c>
      <c r="C9203" t="s">
        <v>732</v>
      </c>
      <c r="D9203">
        <v>147</v>
      </c>
      <c r="E9203">
        <v>1084</v>
      </c>
      <c r="F9203" t="str">
        <f t="shared" si="300"/>
        <v>01</v>
      </c>
      <c r="G9203" t="s">
        <v>513</v>
      </c>
      <c r="H9203">
        <v>1</v>
      </c>
      <c r="I9203" t="s">
        <v>6</v>
      </c>
      <c r="J9203" t="s">
        <v>5</v>
      </c>
      <c r="K9203" t="s">
        <v>6</v>
      </c>
      <c r="L9203">
        <v>241</v>
      </c>
      <c r="M9203" t="str">
        <f>VLOOKUP(E9203,Translations!$A$1:$B$7,2,FALSE)</f>
        <v>Hovedstaden</v>
      </c>
      <c r="N9203" t="str">
        <f>VLOOKUP(D9203,Translations!$I$2:$K$101,2,FALSE)</f>
        <v>Frederiksberg</v>
      </c>
      <c r="O9203" t="str">
        <f>VLOOKUP(G9203,Translations!$M$2:$N$9,2,FALSE)</f>
        <v>[X2079] SARS-CoV-2 (RNA), Borger</v>
      </c>
      <c r="P9203" t="str">
        <f>VLOOKUP(F9203,Translations!$D$1:$F$13,2,FALSE)</f>
        <v>Ok</v>
      </c>
      <c r="Q9203" t="str">
        <f>VLOOKUP(F9203,Translations!$D$2:$G$13,4,FALSE)</f>
        <v>01 - Aktiv, bopæl i DK</v>
      </c>
      <c r="R9203" t="str">
        <f>VLOOKUP(H9203,Translations!$P$2:$Q$10,2,FALSE)</f>
        <v>1 - Selvstændigt sikret - med lægevalg</v>
      </c>
      <c r="S9203" t="str">
        <f>VLOOKUP(F9203,Translations!$D$2:$F$13,3,FALSE)</f>
        <v>Ja</v>
      </c>
    </row>
    <row r="9204" spans="1:19" x14ac:dyDescent="0.2">
      <c r="A9204" s="3">
        <v>44013</v>
      </c>
      <c r="B9204" t="s">
        <v>731</v>
      </c>
      <c r="C9204" t="s">
        <v>732</v>
      </c>
      <c r="D9204">
        <v>151</v>
      </c>
      <c r="E9204">
        <v>1084</v>
      </c>
      <c r="F9204" t="str">
        <f t="shared" si="300"/>
        <v>01</v>
      </c>
      <c r="G9204" t="s">
        <v>513</v>
      </c>
      <c r="H9204">
        <v>1</v>
      </c>
      <c r="I9204" t="s">
        <v>6</v>
      </c>
      <c r="J9204" t="s">
        <v>5</v>
      </c>
      <c r="K9204" t="s">
        <v>6</v>
      </c>
      <c r="L9204">
        <v>181</v>
      </c>
      <c r="M9204" t="str">
        <f>VLOOKUP(E9204,Translations!$A$1:$B$7,2,FALSE)</f>
        <v>Hovedstaden</v>
      </c>
      <c r="N9204" t="str">
        <f>VLOOKUP(D9204,Translations!$I$2:$K$101,2,FALSE)</f>
        <v>Ballerup</v>
      </c>
      <c r="O9204" t="str">
        <f>VLOOKUP(G9204,Translations!$M$2:$N$9,2,FALSE)</f>
        <v>[X2079] SARS-CoV-2 (RNA), Borger</v>
      </c>
      <c r="P9204" t="str">
        <f>VLOOKUP(F9204,Translations!$D$1:$F$13,2,FALSE)</f>
        <v>Ok</v>
      </c>
      <c r="Q9204" t="str">
        <f>VLOOKUP(F9204,Translations!$D$2:$G$13,4,FALSE)</f>
        <v>01 - Aktiv, bopæl i DK</v>
      </c>
      <c r="R9204" t="str">
        <f>VLOOKUP(H9204,Translations!$P$2:$Q$10,2,FALSE)</f>
        <v>1 - Selvstændigt sikret - med lægevalg</v>
      </c>
      <c r="S9204" t="str">
        <f>VLOOKUP(F9204,Translations!$D$2:$F$13,3,FALSE)</f>
        <v>Ja</v>
      </c>
    </row>
    <row r="9205" spans="1:19" x14ac:dyDescent="0.2">
      <c r="A9205" s="3">
        <v>44013</v>
      </c>
      <c r="B9205" t="s">
        <v>731</v>
      </c>
      <c r="C9205" t="s">
        <v>732</v>
      </c>
      <c r="D9205">
        <v>153</v>
      </c>
      <c r="E9205">
        <v>1084</v>
      </c>
      <c r="F9205" t="str">
        <f t="shared" si="300"/>
        <v>01</v>
      </c>
      <c r="G9205" t="s">
        <v>513</v>
      </c>
      <c r="H9205">
        <v>1</v>
      </c>
      <c r="I9205" t="s">
        <v>6</v>
      </c>
      <c r="J9205" t="s">
        <v>5</v>
      </c>
      <c r="K9205" t="s">
        <v>6</v>
      </c>
      <c r="L9205">
        <v>118</v>
      </c>
      <c r="M9205" t="str">
        <f>VLOOKUP(E9205,Translations!$A$1:$B$7,2,FALSE)</f>
        <v>Hovedstaden</v>
      </c>
      <c r="N9205" t="str">
        <f>VLOOKUP(D9205,Translations!$I$2:$K$101,2,FALSE)</f>
        <v>Brøndby</v>
      </c>
      <c r="O9205" t="str">
        <f>VLOOKUP(G9205,Translations!$M$2:$N$9,2,FALSE)</f>
        <v>[X2079] SARS-CoV-2 (RNA), Borger</v>
      </c>
      <c r="P9205" t="str">
        <f>VLOOKUP(F9205,Translations!$D$1:$F$13,2,FALSE)</f>
        <v>Ok</v>
      </c>
      <c r="Q9205" t="str">
        <f>VLOOKUP(F9205,Translations!$D$2:$G$13,4,FALSE)</f>
        <v>01 - Aktiv, bopæl i DK</v>
      </c>
      <c r="R9205" t="str">
        <f>VLOOKUP(H9205,Translations!$P$2:$Q$10,2,FALSE)</f>
        <v>1 - Selvstændigt sikret - med lægevalg</v>
      </c>
      <c r="S9205" t="str">
        <f>VLOOKUP(F9205,Translations!$D$2:$F$13,3,FALSE)</f>
        <v>Ja</v>
      </c>
    </row>
    <row r="9206" spans="1:19" x14ac:dyDescent="0.2">
      <c r="A9206" s="3">
        <v>44013</v>
      </c>
      <c r="B9206" t="s">
        <v>731</v>
      </c>
      <c r="C9206" t="s">
        <v>732</v>
      </c>
      <c r="D9206">
        <v>153</v>
      </c>
      <c r="E9206">
        <v>1084</v>
      </c>
      <c r="F9206" t="str">
        <f t="shared" si="300"/>
        <v>01</v>
      </c>
      <c r="G9206" t="s">
        <v>513</v>
      </c>
      <c r="H9206">
        <v>2</v>
      </c>
      <c r="I9206" t="s">
        <v>6</v>
      </c>
      <c r="J9206" t="s">
        <v>5</v>
      </c>
      <c r="K9206" t="s">
        <v>6</v>
      </c>
      <c r="L9206">
        <v>1</v>
      </c>
      <c r="M9206" t="str">
        <f>VLOOKUP(E9206,Translations!$A$1:$B$7,2,FALSE)</f>
        <v>Hovedstaden</v>
      </c>
      <c r="N9206" t="str">
        <f>VLOOKUP(D9206,Translations!$I$2:$K$101,2,FALSE)</f>
        <v>Brøndby</v>
      </c>
      <c r="O9206" t="str">
        <f>VLOOKUP(G9206,Translations!$M$2:$N$9,2,FALSE)</f>
        <v>[X2079] SARS-CoV-2 (RNA), Borger</v>
      </c>
      <c r="P9206" t="str">
        <f>VLOOKUP(F9206,Translations!$D$1:$F$13,2,FALSE)</f>
        <v>Ok</v>
      </c>
      <c r="Q9206" t="str">
        <f>VLOOKUP(F9206,Translations!$D$2:$G$13,4,FALSE)</f>
        <v>01 - Aktiv, bopæl i DK</v>
      </c>
      <c r="R9206" t="str">
        <f>VLOOKUP(H9206,Translations!$P$2:$Q$10,2,FALSE)</f>
        <v>2 - Selvstændigt sikret - uden lægevalg</v>
      </c>
      <c r="S9206" t="str">
        <f>VLOOKUP(F9206,Translations!$D$2:$F$13,3,FALSE)</f>
        <v>Ja</v>
      </c>
    </row>
    <row r="9207" spans="1:19" x14ac:dyDescent="0.2">
      <c r="A9207" s="3">
        <v>44013</v>
      </c>
      <c r="B9207" t="s">
        <v>731</v>
      </c>
      <c r="C9207" t="s">
        <v>732</v>
      </c>
      <c r="D9207">
        <v>155</v>
      </c>
      <c r="E9207">
        <v>1084</v>
      </c>
      <c r="F9207" t="str">
        <f t="shared" si="300"/>
        <v>01</v>
      </c>
      <c r="G9207" t="s">
        <v>513</v>
      </c>
      <c r="H9207">
        <v>1</v>
      </c>
      <c r="I9207" t="s">
        <v>6</v>
      </c>
      <c r="J9207" t="s">
        <v>5</v>
      </c>
      <c r="K9207" t="s">
        <v>6</v>
      </c>
      <c r="L9207">
        <v>73</v>
      </c>
      <c r="M9207" t="str">
        <f>VLOOKUP(E9207,Translations!$A$1:$B$7,2,FALSE)</f>
        <v>Hovedstaden</v>
      </c>
      <c r="N9207" t="str">
        <f>VLOOKUP(D9207,Translations!$I$2:$K$101,2,FALSE)</f>
        <v>Dragør</v>
      </c>
      <c r="O9207" t="str">
        <f>VLOOKUP(G9207,Translations!$M$2:$N$9,2,FALSE)</f>
        <v>[X2079] SARS-CoV-2 (RNA), Borger</v>
      </c>
      <c r="P9207" t="str">
        <f>VLOOKUP(F9207,Translations!$D$1:$F$13,2,FALSE)</f>
        <v>Ok</v>
      </c>
      <c r="Q9207" t="str">
        <f>VLOOKUP(F9207,Translations!$D$2:$G$13,4,FALSE)</f>
        <v>01 - Aktiv, bopæl i DK</v>
      </c>
      <c r="R9207" t="str">
        <f>VLOOKUP(H9207,Translations!$P$2:$Q$10,2,FALSE)</f>
        <v>1 - Selvstændigt sikret - med lægevalg</v>
      </c>
      <c r="S9207" t="str">
        <f>VLOOKUP(F9207,Translations!$D$2:$F$13,3,FALSE)</f>
        <v>Ja</v>
      </c>
    </row>
    <row r="9208" spans="1:19" x14ac:dyDescent="0.2">
      <c r="A9208" s="3">
        <v>44013</v>
      </c>
      <c r="B9208" t="s">
        <v>731</v>
      </c>
      <c r="C9208" t="s">
        <v>732</v>
      </c>
      <c r="D9208">
        <v>157</v>
      </c>
      <c r="E9208">
        <v>1084</v>
      </c>
      <c r="F9208" t="str">
        <f t="shared" si="300"/>
        <v>01</v>
      </c>
      <c r="G9208" t="s">
        <v>513</v>
      </c>
      <c r="H9208">
        <v>1</v>
      </c>
      <c r="I9208" t="s">
        <v>6</v>
      </c>
      <c r="J9208" t="s">
        <v>5</v>
      </c>
      <c r="K9208" t="s">
        <v>6</v>
      </c>
      <c r="L9208">
        <v>324</v>
      </c>
      <c r="M9208" t="str">
        <f>VLOOKUP(E9208,Translations!$A$1:$B$7,2,FALSE)</f>
        <v>Hovedstaden</v>
      </c>
      <c r="N9208" t="str">
        <f>VLOOKUP(D9208,Translations!$I$2:$K$101,2,FALSE)</f>
        <v>Gentofte</v>
      </c>
      <c r="O9208" t="str">
        <f>VLOOKUP(G9208,Translations!$M$2:$N$9,2,FALSE)</f>
        <v>[X2079] SARS-CoV-2 (RNA), Borger</v>
      </c>
      <c r="P9208" t="str">
        <f>VLOOKUP(F9208,Translations!$D$1:$F$13,2,FALSE)</f>
        <v>Ok</v>
      </c>
      <c r="Q9208" t="str">
        <f>VLOOKUP(F9208,Translations!$D$2:$G$13,4,FALSE)</f>
        <v>01 - Aktiv, bopæl i DK</v>
      </c>
      <c r="R9208" t="str">
        <f>VLOOKUP(H9208,Translations!$P$2:$Q$10,2,FALSE)</f>
        <v>1 - Selvstændigt sikret - med lægevalg</v>
      </c>
      <c r="S9208" t="str">
        <f>VLOOKUP(F9208,Translations!$D$2:$F$13,3,FALSE)</f>
        <v>Ja</v>
      </c>
    </row>
    <row r="9209" spans="1:19" x14ac:dyDescent="0.2">
      <c r="A9209" s="3">
        <v>44013</v>
      </c>
      <c r="B9209" t="s">
        <v>731</v>
      </c>
      <c r="C9209" t="s">
        <v>732</v>
      </c>
      <c r="D9209">
        <v>157</v>
      </c>
      <c r="E9209">
        <v>1084</v>
      </c>
      <c r="F9209" t="str">
        <f t="shared" si="300"/>
        <v>01</v>
      </c>
      <c r="G9209" t="s">
        <v>513</v>
      </c>
      <c r="H9209">
        <v>2</v>
      </c>
      <c r="I9209" t="s">
        <v>6</v>
      </c>
      <c r="J9209" t="s">
        <v>5</v>
      </c>
      <c r="K9209" t="s">
        <v>6</v>
      </c>
      <c r="L9209">
        <v>3</v>
      </c>
      <c r="M9209" t="str">
        <f>VLOOKUP(E9209,Translations!$A$1:$B$7,2,FALSE)</f>
        <v>Hovedstaden</v>
      </c>
      <c r="N9209" t="str">
        <f>VLOOKUP(D9209,Translations!$I$2:$K$101,2,FALSE)</f>
        <v>Gentofte</v>
      </c>
      <c r="O9209" t="str">
        <f>VLOOKUP(G9209,Translations!$M$2:$N$9,2,FALSE)</f>
        <v>[X2079] SARS-CoV-2 (RNA), Borger</v>
      </c>
      <c r="P9209" t="str">
        <f>VLOOKUP(F9209,Translations!$D$1:$F$13,2,FALSE)</f>
        <v>Ok</v>
      </c>
      <c r="Q9209" t="str">
        <f>VLOOKUP(F9209,Translations!$D$2:$G$13,4,FALSE)</f>
        <v>01 - Aktiv, bopæl i DK</v>
      </c>
      <c r="R9209" t="str">
        <f>VLOOKUP(H9209,Translations!$P$2:$Q$10,2,FALSE)</f>
        <v>2 - Selvstændigt sikret - uden lægevalg</v>
      </c>
      <c r="S9209" t="str">
        <f>VLOOKUP(F9209,Translations!$D$2:$F$13,3,FALSE)</f>
        <v>Ja</v>
      </c>
    </row>
    <row r="9210" spans="1:19" x14ac:dyDescent="0.2">
      <c r="A9210" s="3">
        <v>44013</v>
      </c>
      <c r="B9210" t="s">
        <v>731</v>
      </c>
      <c r="C9210" t="s">
        <v>732</v>
      </c>
      <c r="D9210">
        <v>159</v>
      </c>
      <c r="E9210">
        <v>1084</v>
      </c>
      <c r="F9210" t="str">
        <f t="shared" si="300"/>
        <v>01</v>
      </c>
      <c r="G9210" t="s">
        <v>513</v>
      </c>
      <c r="H9210">
        <v>1</v>
      </c>
      <c r="I9210" t="s">
        <v>6</v>
      </c>
      <c r="J9210" t="s">
        <v>5</v>
      </c>
      <c r="K9210" t="s">
        <v>6</v>
      </c>
      <c r="L9210">
        <v>256</v>
      </c>
      <c r="M9210" t="str">
        <f>VLOOKUP(E9210,Translations!$A$1:$B$7,2,FALSE)</f>
        <v>Hovedstaden</v>
      </c>
      <c r="N9210" t="str">
        <f>VLOOKUP(D9210,Translations!$I$2:$K$101,2,FALSE)</f>
        <v>Gladsaxe</v>
      </c>
      <c r="O9210" t="str">
        <f>VLOOKUP(G9210,Translations!$M$2:$N$9,2,FALSE)</f>
        <v>[X2079] SARS-CoV-2 (RNA), Borger</v>
      </c>
      <c r="P9210" t="str">
        <f>VLOOKUP(F9210,Translations!$D$1:$F$13,2,FALSE)</f>
        <v>Ok</v>
      </c>
      <c r="Q9210" t="str">
        <f>VLOOKUP(F9210,Translations!$D$2:$G$13,4,FALSE)</f>
        <v>01 - Aktiv, bopæl i DK</v>
      </c>
      <c r="R9210" t="str">
        <f>VLOOKUP(H9210,Translations!$P$2:$Q$10,2,FALSE)</f>
        <v>1 - Selvstændigt sikret - med lægevalg</v>
      </c>
      <c r="S9210" t="str">
        <f>VLOOKUP(F9210,Translations!$D$2:$F$13,3,FALSE)</f>
        <v>Ja</v>
      </c>
    </row>
    <row r="9211" spans="1:19" x14ac:dyDescent="0.2">
      <c r="A9211" s="3">
        <v>44013</v>
      </c>
      <c r="B9211" t="s">
        <v>731</v>
      </c>
      <c r="C9211" t="s">
        <v>732</v>
      </c>
      <c r="D9211">
        <v>161</v>
      </c>
      <c r="E9211">
        <v>1084</v>
      </c>
      <c r="F9211" t="str">
        <f t="shared" si="300"/>
        <v>01</v>
      </c>
      <c r="G9211" t="s">
        <v>513</v>
      </c>
      <c r="H9211">
        <v>1</v>
      </c>
      <c r="I9211" t="s">
        <v>6</v>
      </c>
      <c r="J9211" t="s">
        <v>5</v>
      </c>
      <c r="K9211" t="s">
        <v>6</v>
      </c>
      <c r="L9211">
        <v>70</v>
      </c>
      <c r="M9211" t="str">
        <f>VLOOKUP(E9211,Translations!$A$1:$B$7,2,FALSE)</f>
        <v>Hovedstaden</v>
      </c>
      <c r="N9211" t="str">
        <f>VLOOKUP(D9211,Translations!$I$2:$K$101,2,FALSE)</f>
        <v>Glostrup</v>
      </c>
      <c r="O9211" t="str">
        <f>VLOOKUP(G9211,Translations!$M$2:$N$9,2,FALSE)</f>
        <v>[X2079] SARS-CoV-2 (RNA), Borger</v>
      </c>
      <c r="P9211" t="str">
        <f>VLOOKUP(F9211,Translations!$D$1:$F$13,2,FALSE)</f>
        <v>Ok</v>
      </c>
      <c r="Q9211" t="str">
        <f>VLOOKUP(F9211,Translations!$D$2:$G$13,4,FALSE)</f>
        <v>01 - Aktiv, bopæl i DK</v>
      </c>
      <c r="R9211" t="str">
        <f>VLOOKUP(H9211,Translations!$P$2:$Q$10,2,FALSE)</f>
        <v>1 - Selvstændigt sikret - med lægevalg</v>
      </c>
      <c r="S9211" t="str">
        <f>VLOOKUP(F9211,Translations!$D$2:$F$13,3,FALSE)</f>
        <v>Ja</v>
      </c>
    </row>
    <row r="9212" spans="1:19" x14ac:dyDescent="0.2">
      <c r="A9212" s="3">
        <v>44013</v>
      </c>
      <c r="B9212" t="s">
        <v>731</v>
      </c>
      <c r="C9212" t="s">
        <v>732</v>
      </c>
      <c r="D9212">
        <v>163</v>
      </c>
      <c r="E9212">
        <v>1084</v>
      </c>
      <c r="F9212" t="str">
        <f t="shared" si="300"/>
        <v>01</v>
      </c>
      <c r="G9212" t="s">
        <v>513</v>
      </c>
      <c r="H9212">
        <v>1</v>
      </c>
      <c r="I9212" t="s">
        <v>6</v>
      </c>
      <c r="J9212" t="s">
        <v>5</v>
      </c>
      <c r="K9212" t="s">
        <v>6</v>
      </c>
      <c r="L9212">
        <v>103</v>
      </c>
      <c r="M9212" t="str">
        <f>VLOOKUP(E9212,Translations!$A$1:$B$7,2,FALSE)</f>
        <v>Hovedstaden</v>
      </c>
      <c r="N9212" t="str">
        <f>VLOOKUP(D9212,Translations!$I$2:$K$101,2,FALSE)</f>
        <v>Herlev</v>
      </c>
      <c r="O9212" t="str">
        <f>VLOOKUP(G9212,Translations!$M$2:$N$9,2,FALSE)</f>
        <v>[X2079] SARS-CoV-2 (RNA), Borger</v>
      </c>
      <c r="P9212" t="str">
        <f>VLOOKUP(F9212,Translations!$D$1:$F$13,2,FALSE)</f>
        <v>Ok</v>
      </c>
      <c r="Q9212" t="str">
        <f>VLOOKUP(F9212,Translations!$D$2:$G$13,4,FALSE)</f>
        <v>01 - Aktiv, bopæl i DK</v>
      </c>
      <c r="R9212" t="str">
        <f>VLOOKUP(H9212,Translations!$P$2:$Q$10,2,FALSE)</f>
        <v>1 - Selvstændigt sikret - med lægevalg</v>
      </c>
      <c r="S9212" t="str">
        <f>VLOOKUP(F9212,Translations!$D$2:$F$13,3,FALSE)</f>
        <v>Ja</v>
      </c>
    </row>
    <row r="9213" spans="1:19" x14ac:dyDescent="0.2">
      <c r="A9213" s="3">
        <v>44013</v>
      </c>
      <c r="B9213" t="s">
        <v>731</v>
      </c>
      <c r="C9213" t="s">
        <v>732</v>
      </c>
      <c r="D9213">
        <v>165</v>
      </c>
      <c r="E9213">
        <v>1084</v>
      </c>
      <c r="F9213" t="str">
        <f t="shared" si="300"/>
        <v>01</v>
      </c>
      <c r="G9213" t="s">
        <v>513</v>
      </c>
      <c r="H9213">
        <v>1</v>
      </c>
      <c r="I9213" t="s">
        <v>6</v>
      </c>
      <c r="J9213" t="s">
        <v>5</v>
      </c>
      <c r="K9213" t="s">
        <v>6</v>
      </c>
      <c r="L9213">
        <v>97</v>
      </c>
      <c r="M9213" t="str">
        <f>VLOOKUP(E9213,Translations!$A$1:$B$7,2,FALSE)</f>
        <v>Hovedstaden</v>
      </c>
      <c r="N9213" t="str">
        <f>VLOOKUP(D9213,Translations!$I$2:$K$101,2,FALSE)</f>
        <v>Albertslund</v>
      </c>
      <c r="O9213" t="str">
        <f>VLOOKUP(G9213,Translations!$M$2:$N$9,2,FALSE)</f>
        <v>[X2079] SARS-CoV-2 (RNA), Borger</v>
      </c>
      <c r="P9213" t="str">
        <f>VLOOKUP(F9213,Translations!$D$1:$F$13,2,FALSE)</f>
        <v>Ok</v>
      </c>
      <c r="Q9213" t="str">
        <f>VLOOKUP(F9213,Translations!$D$2:$G$13,4,FALSE)</f>
        <v>01 - Aktiv, bopæl i DK</v>
      </c>
      <c r="R9213" t="str">
        <f>VLOOKUP(H9213,Translations!$P$2:$Q$10,2,FALSE)</f>
        <v>1 - Selvstændigt sikret - med lægevalg</v>
      </c>
      <c r="S9213" t="str">
        <f>VLOOKUP(F9213,Translations!$D$2:$F$13,3,FALSE)</f>
        <v>Ja</v>
      </c>
    </row>
    <row r="9214" spans="1:19" x14ac:dyDescent="0.2">
      <c r="A9214" s="3">
        <v>44013</v>
      </c>
      <c r="B9214" t="s">
        <v>731</v>
      </c>
      <c r="C9214" t="s">
        <v>732</v>
      </c>
      <c r="D9214">
        <v>167</v>
      </c>
      <c r="E9214">
        <v>1084</v>
      </c>
      <c r="F9214" t="str">
        <f t="shared" si="300"/>
        <v>01</v>
      </c>
      <c r="G9214" t="s">
        <v>513</v>
      </c>
      <c r="H9214">
        <v>1</v>
      </c>
      <c r="I9214" t="s">
        <v>6</v>
      </c>
      <c r="J9214" t="s">
        <v>5</v>
      </c>
      <c r="K9214" t="s">
        <v>6</v>
      </c>
      <c r="L9214">
        <v>208</v>
      </c>
      <c r="M9214" t="str">
        <f>VLOOKUP(E9214,Translations!$A$1:$B$7,2,FALSE)</f>
        <v>Hovedstaden</v>
      </c>
      <c r="N9214" t="str">
        <f>VLOOKUP(D9214,Translations!$I$2:$K$101,2,FALSE)</f>
        <v>Hvidovre</v>
      </c>
      <c r="O9214" t="str">
        <f>VLOOKUP(G9214,Translations!$M$2:$N$9,2,FALSE)</f>
        <v>[X2079] SARS-CoV-2 (RNA), Borger</v>
      </c>
      <c r="P9214" t="str">
        <f>VLOOKUP(F9214,Translations!$D$1:$F$13,2,FALSE)</f>
        <v>Ok</v>
      </c>
      <c r="Q9214" t="str">
        <f>VLOOKUP(F9214,Translations!$D$2:$G$13,4,FALSE)</f>
        <v>01 - Aktiv, bopæl i DK</v>
      </c>
      <c r="R9214" t="str">
        <f>VLOOKUP(H9214,Translations!$P$2:$Q$10,2,FALSE)</f>
        <v>1 - Selvstændigt sikret - med lægevalg</v>
      </c>
      <c r="S9214" t="str">
        <f>VLOOKUP(F9214,Translations!$D$2:$F$13,3,FALSE)</f>
        <v>Ja</v>
      </c>
    </row>
    <row r="9215" spans="1:19" x14ac:dyDescent="0.2">
      <c r="A9215" s="3">
        <v>44013</v>
      </c>
      <c r="B9215" t="s">
        <v>731</v>
      </c>
      <c r="C9215" t="s">
        <v>732</v>
      </c>
      <c r="D9215">
        <v>169</v>
      </c>
      <c r="E9215">
        <v>1084</v>
      </c>
      <c r="F9215" t="str">
        <f t="shared" si="300"/>
        <v>01</v>
      </c>
      <c r="G9215" t="s">
        <v>513</v>
      </c>
      <c r="H9215">
        <v>1</v>
      </c>
      <c r="I9215" t="s">
        <v>6</v>
      </c>
      <c r="J9215" t="s">
        <v>5</v>
      </c>
      <c r="K9215" t="s">
        <v>6</v>
      </c>
      <c r="L9215">
        <v>201</v>
      </c>
      <c r="M9215" t="str">
        <f>VLOOKUP(E9215,Translations!$A$1:$B$7,2,FALSE)</f>
        <v>Hovedstaden</v>
      </c>
      <c r="N9215" t="str">
        <f>VLOOKUP(D9215,Translations!$I$2:$K$101,2,FALSE)</f>
        <v>Høje-Taastrup</v>
      </c>
      <c r="O9215" t="str">
        <f>VLOOKUP(G9215,Translations!$M$2:$N$9,2,FALSE)</f>
        <v>[X2079] SARS-CoV-2 (RNA), Borger</v>
      </c>
      <c r="P9215" t="str">
        <f>VLOOKUP(F9215,Translations!$D$1:$F$13,2,FALSE)</f>
        <v>Ok</v>
      </c>
      <c r="Q9215" t="str">
        <f>VLOOKUP(F9215,Translations!$D$2:$G$13,4,FALSE)</f>
        <v>01 - Aktiv, bopæl i DK</v>
      </c>
      <c r="R9215" t="str">
        <f>VLOOKUP(H9215,Translations!$P$2:$Q$10,2,FALSE)</f>
        <v>1 - Selvstændigt sikret - med lægevalg</v>
      </c>
      <c r="S9215" t="str">
        <f>VLOOKUP(F9215,Translations!$D$2:$F$13,3,FALSE)</f>
        <v>Ja</v>
      </c>
    </row>
    <row r="9216" spans="1:19" x14ac:dyDescent="0.2">
      <c r="A9216" s="3">
        <v>44013</v>
      </c>
      <c r="B9216" t="s">
        <v>731</v>
      </c>
      <c r="C9216" t="s">
        <v>732</v>
      </c>
      <c r="D9216">
        <v>169</v>
      </c>
      <c r="E9216">
        <v>1084</v>
      </c>
      <c r="F9216" t="str">
        <f t="shared" si="300"/>
        <v>01</v>
      </c>
      <c r="G9216" t="s">
        <v>513</v>
      </c>
      <c r="H9216">
        <v>2</v>
      </c>
      <c r="I9216" t="s">
        <v>6</v>
      </c>
      <c r="J9216" t="s">
        <v>5</v>
      </c>
      <c r="K9216" t="s">
        <v>6</v>
      </c>
      <c r="L9216">
        <v>1</v>
      </c>
      <c r="M9216" t="str">
        <f>VLOOKUP(E9216,Translations!$A$1:$B$7,2,FALSE)</f>
        <v>Hovedstaden</v>
      </c>
      <c r="N9216" t="str">
        <f>VLOOKUP(D9216,Translations!$I$2:$K$101,2,FALSE)</f>
        <v>Høje-Taastrup</v>
      </c>
      <c r="O9216" t="str">
        <f>VLOOKUP(G9216,Translations!$M$2:$N$9,2,FALSE)</f>
        <v>[X2079] SARS-CoV-2 (RNA), Borger</v>
      </c>
      <c r="P9216" t="str">
        <f>VLOOKUP(F9216,Translations!$D$1:$F$13,2,FALSE)</f>
        <v>Ok</v>
      </c>
      <c r="Q9216" t="str">
        <f>VLOOKUP(F9216,Translations!$D$2:$G$13,4,FALSE)</f>
        <v>01 - Aktiv, bopæl i DK</v>
      </c>
      <c r="R9216" t="str">
        <f>VLOOKUP(H9216,Translations!$P$2:$Q$10,2,FALSE)</f>
        <v>2 - Selvstændigt sikret - uden lægevalg</v>
      </c>
      <c r="S9216" t="str">
        <f>VLOOKUP(F9216,Translations!$D$2:$F$13,3,FALSE)</f>
        <v>Ja</v>
      </c>
    </row>
    <row r="9217" spans="1:19" x14ac:dyDescent="0.2">
      <c r="A9217" s="3">
        <v>44013</v>
      </c>
      <c r="B9217" t="s">
        <v>731</v>
      </c>
      <c r="C9217" t="s">
        <v>732</v>
      </c>
      <c r="D9217">
        <v>173</v>
      </c>
      <c r="E9217">
        <v>1084</v>
      </c>
      <c r="F9217" t="str">
        <f t="shared" si="300"/>
        <v>01</v>
      </c>
      <c r="G9217" t="s">
        <v>513</v>
      </c>
      <c r="H9217">
        <v>1</v>
      </c>
      <c r="I9217" t="s">
        <v>6</v>
      </c>
      <c r="J9217" t="s">
        <v>5</v>
      </c>
      <c r="K9217" t="s">
        <v>6</v>
      </c>
      <c r="L9217">
        <v>200</v>
      </c>
      <c r="M9217" t="str">
        <f>VLOOKUP(E9217,Translations!$A$1:$B$7,2,FALSE)</f>
        <v>Hovedstaden</v>
      </c>
      <c r="N9217" t="str">
        <f>VLOOKUP(D9217,Translations!$I$2:$K$101,2,FALSE)</f>
        <v>Lyngby-Taarbæk</v>
      </c>
      <c r="O9217" t="str">
        <f>VLOOKUP(G9217,Translations!$M$2:$N$9,2,FALSE)</f>
        <v>[X2079] SARS-CoV-2 (RNA), Borger</v>
      </c>
      <c r="P9217" t="str">
        <f>VLOOKUP(F9217,Translations!$D$1:$F$13,2,FALSE)</f>
        <v>Ok</v>
      </c>
      <c r="Q9217" t="str">
        <f>VLOOKUP(F9217,Translations!$D$2:$G$13,4,FALSE)</f>
        <v>01 - Aktiv, bopæl i DK</v>
      </c>
      <c r="R9217" t="str">
        <f>VLOOKUP(H9217,Translations!$P$2:$Q$10,2,FALSE)</f>
        <v>1 - Selvstændigt sikret - med lægevalg</v>
      </c>
      <c r="S9217" t="str">
        <f>VLOOKUP(F9217,Translations!$D$2:$F$13,3,FALSE)</f>
        <v>Ja</v>
      </c>
    </row>
    <row r="9218" spans="1:19" x14ac:dyDescent="0.2">
      <c r="A9218" s="3">
        <v>44013</v>
      </c>
      <c r="B9218" t="s">
        <v>731</v>
      </c>
      <c r="C9218" t="s">
        <v>732</v>
      </c>
      <c r="D9218">
        <v>173</v>
      </c>
      <c r="E9218">
        <v>1084</v>
      </c>
      <c r="F9218" t="str">
        <f t="shared" si="300"/>
        <v>01</v>
      </c>
      <c r="G9218" t="s">
        <v>513</v>
      </c>
      <c r="H9218">
        <v>2</v>
      </c>
      <c r="I9218" t="s">
        <v>6</v>
      </c>
      <c r="J9218" t="s">
        <v>5</v>
      </c>
      <c r="K9218" t="s">
        <v>6</v>
      </c>
      <c r="L9218">
        <v>2</v>
      </c>
      <c r="M9218" t="str">
        <f>VLOOKUP(E9218,Translations!$A$1:$B$7,2,FALSE)</f>
        <v>Hovedstaden</v>
      </c>
      <c r="N9218" t="str">
        <f>VLOOKUP(D9218,Translations!$I$2:$K$101,2,FALSE)</f>
        <v>Lyngby-Taarbæk</v>
      </c>
      <c r="O9218" t="str">
        <f>VLOOKUP(G9218,Translations!$M$2:$N$9,2,FALSE)</f>
        <v>[X2079] SARS-CoV-2 (RNA), Borger</v>
      </c>
      <c r="P9218" t="str">
        <f>VLOOKUP(F9218,Translations!$D$1:$F$13,2,FALSE)</f>
        <v>Ok</v>
      </c>
      <c r="Q9218" t="str">
        <f>VLOOKUP(F9218,Translations!$D$2:$G$13,4,FALSE)</f>
        <v>01 - Aktiv, bopæl i DK</v>
      </c>
      <c r="R9218" t="str">
        <f>VLOOKUP(H9218,Translations!$P$2:$Q$10,2,FALSE)</f>
        <v>2 - Selvstændigt sikret - uden lægevalg</v>
      </c>
      <c r="S9218" t="str">
        <f>VLOOKUP(F9218,Translations!$D$2:$F$13,3,FALSE)</f>
        <v>Ja</v>
      </c>
    </row>
    <row r="9219" spans="1:19" x14ac:dyDescent="0.2">
      <c r="A9219" s="3">
        <v>44013</v>
      </c>
      <c r="B9219" t="s">
        <v>731</v>
      </c>
      <c r="C9219" t="s">
        <v>732</v>
      </c>
      <c r="D9219">
        <v>175</v>
      </c>
      <c r="E9219">
        <v>1084</v>
      </c>
      <c r="F9219" t="str">
        <f t="shared" si="300"/>
        <v>01</v>
      </c>
      <c r="G9219" t="s">
        <v>513</v>
      </c>
      <c r="H9219">
        <v>1</v>
      </c>
      <c r="I9219" t="s">
        <v>6</v>
      </c>
      <c r="J9219" t="s">
        <v>5</v>
      </c>
      <c r="K9219" t="s">
        <v>6</v>
      </c>
      <c r="L9219">
        <v>137</v>
      </c>
      <c r="M9219" t="str">
        <f>VLOOKUP(E9219,Translations!$A$1:$B$7,2,FALSE)</f>
        <v>Hovedstaden</v>
      </c>
      <c r="N9219" t="str">
        <f>VLOOKUP(D9219,Translations!$I$2:$K$101,2,FALSE)</f>
        <v>Rødovre</v>
      </c>
      <c r="O9219" t="str">
        <f>VLOOKUP(G9219,Translations!$M$2:$N$9,2,FALSE)</f>
        <v>[X2079] SARS-CoV-2 (RNA), Borger</v>
      </c>
      <c r="P9219" t="str">
        <f>VLOOKUP(F9219,Translations!$D$1:$F$13,2,FALSE)</f>
        <v>Ok</v>
      </c>
      <c r="Q9219" t="str">
        <f>VLOOKUP(F9219,Translations!$D$2:$G$13,4,FALSE)</f>
        <v>01 - Aktiv, bopæl i DK</v>
      </c>
      <c r="R9219" t="str">
        <f>VLOOKUP(H9219,Translations!$P$2:$Q$10,2,FALSE)</f>
        <v>1 - Selvstændigt sikret - med lægevalg</v>
      </c>
      <c r="S9219" t="str">
        <f>VLOOKUP(F9219,Translations!$D$2:$F$13,3,FALSE)</f>
        <v>Ja</v>
      </c>
    </row>
    <row r="9220" spans="1:19" x14ac:dyDescent="0.2">
      <c r="A9220" s="3">
        <v>44013</v>
      </c>
      <c r="B9220" t="s">
        <v>731</v>
      </c>
      <c r="C9220" t="s">
        <v>732</v>
      </c>
      <c r="D9220">
        <v>175</v>
      </c>
      <c r="E9220">
        <v>1084</v>
      </c>
      <c r="F9220" t="str">
        <f t="shared" si="300"/>
        <v>01</v>
      </c>
      <c r="G9220" t="s">
        <v>513</v>
      </c>
      <c r="H9220">
        <v>2</v>
      </c>
      <c r="I9220" t="s">
        <v>6</v>
      </c>
      <c r="J9220" t="s">
        <v>5</v>
      </c>
      <c r="K9220" t="s">
        <v>6</v>
      </c>
      <c r="L9220">
        <v>1</v>
      </c>
      <c r="M9220" t="str">
        <f>VLOOKUP(E9220,Translations!$A$1:$B$7,2,FALSE)</f>
        <v>Hovedstaden</v>
      </c>
      <c r="N9220" t="str">
        <f>VLOOKUP(D9220,Translations!$I$2:$K$101,2,FALSE)</f>
        <v>Rødovre</v>
      </c>
      <c r="O9220" t="str">
        <f>VLOOKUP(G9220,Translations!$M$2:$N$9,2,FALSE)</f>
        <v>[X2079] SARS-CoV-2 (RNA), Borger</v>
      </c>
      <c r="P9220" t="str">
        <f>VLOOKUP(F9220,Translations!$D$1:$F$13,2,FALSE)</f>
        <v>Ok</v>
      </c>
      <c r="Q9220" t="str">
        <f>VLOOKUP(F9220,Translations!$D$2:$G$13,4,FALSE)</f>
        <v>01 - Aktiv, bopæl i DK</v>
      </c>
      <c r="R9220" t="str">
        <f>VLOOKUP(H9220,Translations!$P$2:$Q$10,2,FALSE)</f>
        <v>2 - Selvstændigt sikret - uden lægevalg</v>
      </c>
      <c r="S9220" t="str">
        <f>VLOOKUP(F9220,Translations!$D$2:$F$13,3,FALSE)</f>
        <v>Ja</v>
      </c>
    </row>
    <row r="9221" spans="1:19" x14ac:dyDescent="0.2">
      <c r="A9221" s="3">
        <v>44013</v>
      </c>
      <c r="B9221" t="s">
        <v>731</v>
      </c>
      <c r="C9221" t="s">
        <v>732</v>
      </c>
      <c r="D9221">
        <v>183</v>
      </c>
      <c r="E9221">
        <v>1084</v>
      </c>
      <c r="F9221" t="str">
        <f t="shared" si="300"/>
        <v>01</v>
      </c>
      <c r="G9221" t="s">
        <v>513</v>
      </c>
      <c r="H9221">
        <v>1</v>
      </c>
      <c r="I9221" t="s">
        <v>6</v>
      </c>
      <c r="J9221" t="s">
        <v>5</v>
      </c>
      <c r="K9221" t="s">
        <v>6</v>
      </c>
      <c r="L9221">
        <v>77</v>
      </c>
      <c r="M9221" t="str">
        <f>VLOOKUP(E9221,Translations!$A$1:$B$7,2,FALSE)</f>
        <v>Hovedstaden</v>
      </c>
      <c r="N9221" t="str">
        <f>VLOOKUP(D9221,Translations!$I$2:$K$101,2,FALSE)</f>
        <v>Ishøj</v>
      </c>
      <c r="O9221" t="str">
        <f>VLOOKUP(G9221,Translations!$M$2:$N$9,2,FALSE)</f>
        <v>[X2079] SARS-CoV-2 (RNA), Borger</v>
      </c>
      <c r="P9221" t="str">
        <f>VLOOKUP(F9221,Translations!$D$1:$F$13,2,FALSE)</f>
        <v>Ok</v>
      </c>
      <c r="Q9221" t="str">
        <f>VLOOKUP(F9221,Translations!$D$2:$G$13,4,FALSE)</f>
        <v>01 - Aktiv, bopæl i DK</v>
      </c>
      <c r="R9221" t="str">
        <f>VLOOKUP(H9221,Translations!$P$2:$Q$10,2,FALSE)</f>
        <v>1 - Selvstændigt sikret - med lægevalg</v>
      </c>
      <c r="S9221" t="str">
        <f>VLOOKUP(F9221,Translations!$D$2:$F$13,3,FALSE)</f>
        <v>Ja</v>
      </c>
    </row>
    <row r="9222" spans="1:19" x14ac:dyDescent="0.2">
      <c r="A9222" s="3">
        <v>44013</v>
      </c>
      <c r="B9222" t="s">
        <v>731</v>
      </c>
      <c r="C9222" t="s">
        <v>732</v>
      </c>
      <c r="D9222">
        <v>185</v>
      </c>
      <c r="E9222">
        <v>1084</v>
      </c>
      <c r="F9222" t="str">
        <f t="shared" si="300"/>
        <v>01</v>
      </c>
      <c r="G9222" t="s">
        <v>513</v>
      </c>
      <c r="H9222">
        <v>1</v>
      </c>
      <c r="I9222" t="s">
        <v>6</v>
      </c>
      <c r="J9222" t="s">
        <v>5</v>
      </c>
      <c r="K9222" t="s">
        <v>6</v>
      </c>
      <c r="L9222">
        <v>165</v>
      </c>
      <c r="M9222" t="str">
        <f>VLOOKUP(E9222,Translations!$A$1:$B$7,2,FALSE)</f>
        <v>Hovedstaden</v>
      </c>
      <c r="N9222" t="str">
        <f>VLOOKUP(D9222,Translations!$I$2:$K$101,2,FALSE)</f>
        <v>Tårnby</v>
      </c>
      <c r="O9222" t="str">
        <f>VLOOKUP(G9222,Translations!$M$2:$N$9,2,FALSE)</f>
        <v>[X2079] SARS-CoV-2 (RNA), Borger</v>
      </c>
      <c r="P9222" t="str">
        <f>VLOOKUP(F9222,Translations!$D$1:$F$13,2,FALSE)</f>
        <v>Ok</v>
      </c>
      <c r="Q9222" t="str">
        <f>VLOOKUP(F9222,Translations!$D$2:$G$13,4,FALSE)</f>
        <v>01 - Aktiv, bopæl i DK</v>
      </c>
      <c r="R9222" t="str">
        <f>VLOOKUP(H9222,Translations!$P$2:$Q$10,2,FALSE)</f>
        <v>1 - Selvstændigt sikret - med lægevalg</v>
      </c>
      <c r="S9222" t="str">
        <f>VLOOKUP(F9222,Translations!$D$2:$F$13,3,FALSE)</f>
        <v>Ja</v>
      </c>
    </row>
    <row r="9223" spans="1:19" x14ac:dyDescent="0.2">
      <c r="A9223" s="3">
        <v>44013</v>
      </c>
      <c r="B9223" t="s">
        <v>731</v>
      </c>
      <c r="C9223" t="s">
        <v>732</v>
      </c>
      <c r="D9223">
        <v>187</v>
      </c>
      <c r="E9223">
        <v>1084</v>
      </c>
      <c r="F9223" t="str">
        <f t="shared" si="300"/>
        <v>01</v>
      </c>
      <c r="G9223" t="s">
        <v>513</v>
      </c>
      <c r="H9223">
        <v>1</v>
      </c>
      <c r="I9223" t="s">
        <v>6</v>
      </c>
      <c r="J9223" t="s">
        <v>5</v>
      </c>
      <c r="K9223" t="s">
        <v>6</v>
      </c>
      <c r="L9223">
        <v>65</v>
      </c>
      <c r="M9223" t="str">
        <f>VLOOKUP(E9223,Translations!$A$1:$B$7,2,FALSE)</f>
        <v>Hovedstaden</v>
      </c>
      <c r="N9223" t="str">
        <f>VLOOKUP(D9223,Translations!$I$2:$K$101,2,FALSE)</f>
        <v>Vallensbæk</v>
      </c>
      <c r="O9223" t="str">
        <f>VLOOKUP(G9223,Translations!$M$2:$N$9,2,FALSE)</f>
        <v>[X2079] SARS-CoV-2 (RNA), Borger</v>
      </c>
      <c r="P9223" t="str">
        <f>VLOOKUP(F9223,Translations!$D$1:$F$13,2,FALSE)</f>
        <v>Ok</v>
      </c>
      <c r="Q9223" t="str">
        <f>VLOOKUP(F9223,Translations!$D$2:$G$13,4,FALSE)</f>
        <v>01 - Aktiv, bopæl i DK</v>
      </c>
      <c r="R9223" t="str">
        <f>VLOOKUP(H9223,Translations!$P$2:$Q$10,2,FALSE)</f>
        <v>1 - Selvstændigt sikret - med lægevalg</v>
      </c>
      <c r="S9223" t="str">
        <f>VLOOKUP(F9223,Translations!$D$2:$F$13,3,FALSE)</f>
        <v>Ja</v>
      </c>
    </row>
    <row r="9224" spans="1:19" x14ac:dyDescent="0.2">
      <c r="A9224" s="3">
        <v>44013</v>
      </c>
      <c r="B9224" t="s">
        <v>731</v>
      </c>
      <c r="C9224" t="s">
        <v>732</v>
      </c>
      <c r="D9224">
        <v>190</v>
      </c>
      <c r="E9224">
        <v>1084</v>
      </c>
      <c r="F9224" t="str">
        <f t="shared" si="300"/>
        <v>01</v>
      </c>
      <c r="G9224" t="s">
        <v>513</v>
      </c>
      <c r="H9224">
        <v>1</v>
      </c>
      <c r="I9224" t="s">
        <v>6</v>
      </c>
      <c r="J9224" t="s">
        <v>5</v>
      </c>
      <c r="K9224" t="s">
        <v>6</v>
      </c>
      <c r="L9224">
        <v>163</v>
      </c>
      <c r="M9224" t="str">
        <f>VLOOKUP(E9224,Translations!$A$1:$B$7,2,FALSE)</f>
        <v>Hovedstaden</v>
      </c>
      <c r="N9224" t="str">
        <f>VLOOKUP(D9224,Translations!$I$2:$K$101,2,FALSE)</f>
        <v>Furesø</v>
      </c>
      <c r="O9224" t="str">
        <f>VLOOKUP(G9224,Translations!$M$2:$N$9,2,FALSE)</f>
        <v>[X2079] SARS-CoV-2 (RNA), Borger</v>
      </c>
      <c r="P9224" t="str">
        <f>VLOOKUP(F9224,Translations!$D$1:$F$13,2,FALSE)</f>
        <v>Ok</v>
      </c>
      <c r="Q9224" t="str">
        <f>VLOOKUP(F9224,Translations!$D$2:$G$13,4,FALSE)</f>
        <v>01 - Aktiv, bopæl i DK</v>
      </c>
      <c r="R9224" t="str">
        <f>VLOOKUP(H9224,Translations!$P$2:$Q$10,2,FALSE)</f>
        <v>1 - Selvstændigt sikret - med lægevalg</v>
      </c>
      <c r="S9224" t="str">
        <f>VLOOKUP(F9224,Translations!$D$2:$F$13,3,FALSE)</f>
        <v>Ja</v>
      </c>
    </row>
    <row r="9225" spans="1:19" x14ac:dyDescent="0.2">
      <c r="A9225" s="3">
        <v>44013</v>
      </c>
      <c r="B9225" t="s">
        <v>731</v>
      </c>
      <c r="C9225" t="s">
        <v>732</v>
      </c>
      <c r="D9225">
        <v>201</v>
      </c>
      <c r="E9225">
        <v>1084</v>
      </c>
      <c r="F9225" t="str">
        <f t="shared" si="300"/>
        <v>01</v>
      </c>
      <c r="G9225" t="s">
        <v>513</v>
      </c>
      <c r="H9225">
        <v>1</v>
      </c>
      <c r="I9225" t="s">
        <v>6</v>
      </c>
      <c r="J9225" t="s">
        <v>5</v>
      </c>
      <c r="K9225" t="s">
        <v>6</v>
      </c>
      <c r="L9225">
        <v>120</v>
      </c>
      <c r="M9225" t="str">
        <f>VLOOKUP(E9225,Translations!$A$1:$B$7,2,FALSE)</f>
        <v>Hovedstaden</v>
      </c>
      <c r="N9225" t="str">
        <f>VLOOKUP(D9225,Translations!$I$2:$K$101,2,FALSE)</f>
        <v>Allerød</v>
      </c>
      <c r="O9225" t="str">
        <f>VLOOKUP(G9225,Translations!$M$2:$N$9,2,FALSE)</f>
        <v>[X2079] SARS-CoV-2 (RNA), Borger</v>
      </c>
      <c r="P9225" t="str">
        <f>VLOOKUP(F9225,Translations!$D$1:$F$13,2,FALSE)</f>
        <v>Ok</v>
      </c>
      <c r="Q9225" t="str">
        <f>VLOOKUP(F9225,Translations!$D$2:$G$13,4,FALSE)</f>
        <v>01 - Aktiv, bopæl i DK</v>
      </c>
      <c r="R9225" t="str">
        <f>VLOOKUP(H9225,Translations!$P$2:$Q$10,2,FALSE)</f>
        <v>1 - Selvstændigt sikret - med lægevalg</v>
      </c>
      <c r="S9225" t="str">
        <f>VLOOKUP(F9225,Translations!$D$2:$F$13,3,FALSE)</f>
        <v>Ja</v>
      </c>
    </row>
    <row r="9226" spans="1:19" x14ac:dyDescent="0.2">
      <c r="A9226" s="3">
        <v>44013</v>
      </c>
      <c r="B9226" t="s">
        <v>731</v>
      </c>
      <c r="C9226" t="s">
        <v>732</v>
      </c>
      <c r="D9226">
        <v>210</v>
      </c>
      <c r="E9226">
        <v>1084</v>
      </c>
      <c r="F9226" t="str">
        <f t="shared" si="300"/>
        <v>01</v>
      </c>
      <c r="G9226" t="s">
        <v>513</v>
      </c>
      <c r="H9226">
        <v>1</v>
      </c>
      <c r="I9226" t="s">
        <v>6</v>
      </c>
      <c r="J9226" t="s">
        <v>5</v>
      </c>
      <c r="K9226" t="s">
        <v>6</v>
      </c>
      <c r="L9226">
        <v>141</v>
      </c>
      <c r="M9226" t="str">
        <f>VLOOKUP(E9226,Translations!$A$1:$B$7,2,FALSE)</f>
        <v>Hovedstaden</v>
      </c>
      <c r="N9226" t="str">
        <f>VLOOKUP(D9226,Translations!$I$2:$K$101,2,FALSE)</f>
        <v>Fredensborg</v>
      </c>
      <c r="O9226" t="str">
        <f>VLOOKUP(G9226,Translations!$M$2:$N$9,2,FALSE)</f>
        <v>[X2079] SARS-CoV-2 (RNA), Borger</v>
      </c>
      <c r="P9226" t="str">
        <f>VLOOKUP(F9226,Translations!$D$1:$F$13,2,FALSE)</f>
        <v>Ok</v>
      </c>
      <c r="Q9226" t="str">
        <f>VLOOKUP(F9226,Translations!$D$2:$G$13,4,FALSE)</f>
        <v>01 - Aktiv, bopæl i DK</v>
      </c>
      <c r="R9226" t="str">
        <f>VLOOKUP(H9226,Translations!$P$2:$Q$10,2,FALSE)</f>
        <v>1 - Selvstændigt sikret - med lægevalg</v>
      </c>
      <c r="S9226" t="str">
        <f>VLOOKUP(F9226,Translations!$D$2:$F$13,3,FALSE)</f>
        <v>Ja</v>
      </c>
    </row>
    <row r="9227" spans="1:19" x14ac:dyDescent="0.2">
      <c r="A9227" s="3">
        <v>44013</v>
      </c>
      <c r="B9227" t="s">
        <v>731</v>
      </c>
      <c r="C9227" t="s">
        <v>732</v>
      </c>
      <c r="D9227">
        <v>217</v>
      </c>
      <c r="E9227">
        <v>1084</v>
      </c>
      <c r="F9227" t="str">
        <f t="shared" si="300"/>
        <v>01</v>
      </c>
      <c r="G9227" t="s">
        <v>513</v>
      </c>
      <c r="H9227">
        <v>1</v>
      </c>
      <c r="I9227" t="s">
        <v>6</v>
      </c>
      <c r="J9227" t="s">
        <v>5</v>
      </c>
      <c r="K9227" t="s">
        <v>6</v>
      </c>
      <c r="L9227">
        <v>228</v>
      </c>
      <c r="M9227" t="str">
        <f>VLOOKUP(E9227,Translations!$A$1:$B$7,2,FALSE)</f>
        <v>Hovedstaden</v>
      </c>
      <c r="N9227" t="str">
        <f>VLOOKUP(D9227,Translations!$I$2:$K$101,2,FALSE)</f>
        <v>Helsingør</v>
      </c>
      <c r="O9227" t="str">
        <f>VLOOKUP(G9227,Translations!$M$2:$N$9,2,FALSE)</f>
        <v>[X2079] SARS-CoV-2 (RNA), Borger</v>
      </c>
      <c r="P9227" t="str">
        <f>VLOOKUP(F9227,Translations!$D$1:$F$13,2,FALSE)</f>
        <v>Ok</v>
      </c>
      <c r="Q9227" t="str">
        <f>VLOOKUP(F9227,Translations!$D$2:$G$13,4,FALSE)</f>
        <v>01 - Aktiv, bopæl i DK</v>
      </c>
      <c r="R9227" t="str">
        <f>VLOOKUP(H9227,Translations!$P$2:$Q$10,2,FALSE)</f>
        <v>1 - Selvstændigt sikret - med lægevalg</v>
      </c>
      <c r="S9227" t="str">
        <f>VLOOKUP(F9227,Translations!$D$2:$F$13,3,FALSE)</f>
        <v>Ja</v>
      </c>
    </row>
    <row r="9228" spans="1:19" x14ac:dyDescent="0.2">
      <c r="A9228" s="3">
        <v>44013</v>
      </c>
      <c r="B9228" t="s">
        <v>731</v>
      </c>
      <c r="C9228" t="s">
        <v>732</v>
      </c>
      <c r="D9228">
        <v>219</v>
      </c>
      <c r="E9228">
        <v>1084</v>
      </c>
      <c r="F9228" t="str">
        <f t="shared" si="300"/>
        <v>01</v>
      </c>
      <c r="G9228" t="s">
        <v>513</v>
      </c>
      <c r="H9228">
        <v>1</v>
      </c>
      <c r="I9228" t="s">
        <v>6</v>
      </c>
      <c r="J9228" t="s">
        <v>5</v>
      </c>
      <c r="K9228" t="s">
        <v>6</v>
      </c>
      <c r="L9228">
        <v>203</v>
      </c>
      <c r="M9228" t="str">
        <f>VLOOKUP(E9228,Translations!$A$1:$B$7,2,FALSE)</f>
        <v>Hovedstaden</v>
      </c>
      <c r="N9228" t="str">
        <f>VLOOKUP(D9228,Translations!$I$2:$K$101,2,FALSE)</f>
        <v>Hillerød</v>
      </c>
      <c r="O9228" t="str">
        <f>VLOOKUP(G9228,Translations!$M$2:$N$9,2,FALSE)</f>
        <v>[X2079] SARS-CoV-2 (RNA), Borger</v>
      </c>
      <c r="P9228" t="str">
        <f>VLOOKUP(F9228,Translations!$D$1:$F$13,2,FALSE)</f>
        <v>Ok</v>
      </c>
      <c r="Q9228" t="str">
        <f>VLOOKUP(F9228,Translations!$D$2:$G$13,4,FALSE)</f>
        <v>01 - Aktiv, bopæl i DK</v>
      </c>
      <c r="R9228" t="str">
        <f>VLOOKUP(H9228,Translations!$P$2:$Q$10,2,FALSE)</f>
        <v>1 - Selvstændigt sikret - med lægevalg</v>
      </c>
      <c r="S9228" t="str">
        <f>VLOOKUP(F9228,Translations!$D$2:$F$13,3,FALSE)</f>
        <v>Ja</v>
      </c>
    </row>
    <row r="9229" spans="1:19" x14ac:dyDescent="0.2">
      <c r="A9229" s="3">
        <v>44013</v>
      </c>
      <c r="B9229" t="s">
        <v>731</v>
      </c>
      <c r="C9229" t="s">
        <v>732</v>
      </c>
      <c r="D9229">
        <v>219</v>
      </c>
      <c r="E9229">
        <v>1084</v>
      </c>
      <c r="F9229" t="str">
        <f t="shared" si="300"/>
        <v>01</v>
      </c>
      <c r="G9229" t="s">
        <v>513</v>
      </c>
      <c r="H9229">
        <v>2</v>
      </c>
      <c r="I9229" t="s">
        <v>6</v>
      </c>
      <c r="J9229" t="s">
        <v>5</v>
      </c>
      <c r="K9229" t="s">
        <v>6</v>
      </c>
      <c r="L9229">
        <v>1</v>
      </c>
      <c r="M9229" t="str">
        <f>VLOOKUP(E9229,Translations!$A$1:$B$7,2,FALSE)</f>
        <v>Hovedstaden</v>
      </c>
      <c r="N9229" t="str">
        <f>VLOOKUP(D9229,Translations!$I$2:$K$101,2,FALSE)</f>
        <v>Hillerød</v>
      </c>
      <c r="O9229" t="str">
        <f>VLOOKUP(G9229,Translations!$M$2:$N$9,2,FALSE)</f>
        <v>[X2079] SARS-CoV-2 (RNA), Borger</v>
      </c>
      <c r="P9229" t="str">
        <f>VLOOKUP(F9229,Translations!$D$1:$F$13,2,FALSE)</f>
        <v>Ok</v>
      </c>
      <c r="Q9229" t="str">
        <f>VLOOKUP(F9229,Translations!$D$2:$G$13,4,FALSE)</f>
        <v>01 - Aktiv, bopæl i DK</v>
      </c>
      <c r="R9229" t="str">
        <f>VLOOKUP(H9229,Translations!$P$2:$Q$10,2,FALSE)</f>
        <v>2 - Selvstændigt sikret - uden lægevalg</v>
      </c>
      <c r="S9229" t="str">
        <f>VLOOKUP(F9229,Translations!$D$2:$F$13,3,FALSE)</f>
        <v>Ja</v>
      </c>
    </row>
    <row r="9230" spans="1:19" x14ac:dyDescent="0.2">
      <c r="A9230" s="3">
        <v>44013</v>
      </c>
      <c r="B9230" t="s">
        <v>731</v>
      </c>
      <c r="C9230" t="s">
        <v>732</v>
      </c>
      <c r="D9230">
        <v>223</v>
      </c>
      <c r="E9230">
        <v>1084</v>
      </c>
      <c r="F9230" t="str">
        <f t="shared" si="300"/>
        <v>01</v>
      </c>
      <c r="G9230" t="s">
        <v>513</v>
      </c>
      <c r="H9230">
        <v>1</v>
      </c>
      <c r="I9230" t="s">
        <v>6</v>
      </c>
      <c r="J9230" t="s">
        <v>5</v>
      </c>
      <c r="K9230" t="s">
        <v>6</v>
      </c>
      <c r="L9230">
        <v>92</v>
      </c>
      <c r="M9230" t="str">
        <f>VLOOKUP(E9230,Translations!$A$1:$B$7,2,FALSE)</f>
        <v>Hovedstaden</v>
      </c>
      <c r="N9230" t="str">
        <f>VLOOKUP(D9230,Translations!$I$2:$K$101,2,FALSE)</f>
        <v>Hørsholm</v>
      </c>
      <c r="O9230" t="str">
        <f>VLOOKUP(G9230,Translations!$M$2:$N$9,2,FALSE)</f>
        <v>[X2079] SARS-CoV-2 (RNA), Borger</v>
      </c>
      <c r="P9230" t="str">
        <f>VLOOKUP(F9230,Translations!$D$1:$F$13,2,FALSE)</f>
        <v>Ok</v>
      </c>
      <c r="Q9230" t="str">
        <f>VLOOKUP(F9230,Translations!$D$2:$G$13,4,FALSE)</f>
        <v>01 - Aktiv, bopæl i DK</v>
      </c>
      <c r="R9230" t="str">
        <f>VLOOKUP(H9230,Translations!$P$2:$Q$10,2,FALSE)</f>
        <v>1 - Selvstændigt sikret - med lægevalg</v>
      </c>
      <c r="S9230" t="str">
        <f>VLOOKUP(F9230,Translations!$D$2:$F$13,3,FALSE)</f>
        <v>Ja</v>
      </c>
    </row>
    <row r="9231" spans="1:19" x14ac:dyDescent="0.2">
      <c r="A9231" s="3">
        <v>44013</v>
      </c>
      <c r="B9231" t="s">
        <v>731</v>
      </c>
      <c r="C9231" t="s">
        <v>732</v>
      </c>
      <c r="D9231">
        <v>230</v>
      </c>
      <c r="E9231">
        <v>1084</v>
      </c>
      <c r="F9231" t="str">
        <f t="shared" si="300"/>
        <v>01</v>
      </c>
      <c r="G9231" t="s">
        <v>513</v>
      </c>
      <c r="H9231">
        <v>1</v>
      </c>
      <c r="I9231" t="s">
        <v>6</v>
      </c>
      <c r="J9231" t="s">
        <v>5</v>
      </c>
      <c r="K9231" t="s">
        <v>6</v>
      </c>
      <c r="L9231">
        <v>246</v>
      </c>
      <c r="M9231" t="str">
        <f>VLOOKUP(E9231,Translations!$A$1:$B$7,2,FALSE)</f>
        <v>Hovedstaden</v>
      </c>
      <c r="N9231" t="str">
        <f>VLOOKUP(D9231,Translations!$I$2:$K$101,2,FALSE)</f>
        <v>Rudersdal</v>
      </c>
      <c r="O9231" t="str">
        <f>VLOOKUP(G9231,Translations!$M$2:$N$9,2,FALSE)</f>
        <v>[X2079] SARS-CoV-2 (RNA), Borger</v>
      </c>
      <c r="P9231" t="str">
        <f>VLOOKUP(F9231,Translations!$D$1:$F$13,2,FALSE)</f>
        <v>Ok</v>
      </c>
      <c r="Q9231" t="str">
        <f>VLOOKUP(F9231,Translations!$D$2:$G$13,4,FALSE)</f>
        <v>01 - Aktiv, bopæl i DK</v>
      </c>
      <c r="R9231" t="str">
        <f>VLOOKUP(H9231,Translations!$P$2:$Q$10,2,FALSE)</f>
        <v>1 - Selvstændigt sikret - med lægevalg</v>
      </c>
      <c r="S9231" t="str">
        <f>VLOOKUP(F9231,Translations!$D$2:$F$13,3,FALSE)</f>
        <v>Ja</v>
      </c>
    </row>
    <row r="9232" spans="1:19" x14ac:dyDescent="0.2">
      <c r="A9232" s="3">
        <v>44013</v>
      </c>
      <c r="B9232" t="s">
        <v>731</v>
      </c>
      <c r="C9232" t="s">
        <v>732</v>
      </c>
      <c r="D9232">
        <v>240</v>
      </c>
      <c r="E9232">
        <v>1084</v>
      </c>
      <c r="F9232" t="str">
        <f t="shared" si="300"/>
        <v>01</v>
      </c>
      <c r="G9232" t="s">
        <v>513</v>
      </c>
      <c r="H9232">
        <v>1</v>
      </c>
      <c r="I9232" t="s">
        <v>6</v>
      </c>
      <c r="J9232" t="s">
        <v>5</v>
      </c>
      <c r="K9232" t="s">
        <v>6</v>
      </c>
      <c r="L9232">
        <v>185</v>
      </c>
      <c r="M9232" t="str">
        <f>VLOOKUP(E9232,Translations!$A$1:$B$7,2,FALSE)</f>
        <v>Hovedstaden</v>
      </c>
      <c r="N9232" t="str">
        <f>VLOOKUP(D9232,Translations!$I$2:$K$101,2,FALSE)</f>
        <v>Egedal</v>
      </c>
      <c r="O9232" t="str">
        <f>VLOOKUP(G9232,Translations!$M$2:$N$9,2,FALSE)</f>
        <v>[X2079] SARS-CoV-2 (RNA), Borger</v>
      </c>
      <c r="P9232" t="str">
        <f>VLOOKUP(F9232,Translations!$D$1:$F$13,2,FALSE)</f>
        <v>Ok</v>
      </c>
      <c r="Q9232" t="str">
        <f>VLOOKUP(F9232,Translations!$D$2:$G$13,4,FALSE)</f>
        <v>01 - Aktiv, bopæl i DK</v>
      </c>
      <c r="R9232" t="str">
        <f>VLOOKUP(H9232,Translations!$P$2:$Q$10,2,FALSE)</f>
        <v>1 - Selvstændigt sikret - med lægevalg</v>
      </c>
      <c r="S9232" t="str">
        <f>VLOOKUP(F9232,Translations!$D$2:$F$13,3,FALSE)</f>
        <v>Ja</v>
      </c>
    </row>
    <row r="9233" spans="1:19" x14ac:dyDescent="0.2">
      <c r="A9233" s="3">
        <v>44013</v>
      </c>
      <c r="B9233" t="s">
        <v>731</v>
      </c>
      <c r="C9233" t="s">
        <v>732</v>
      </c>
      <c r="D9233">
        <v>240</v>
      </c>
      <c r="E9233">
        <v>1084</v>
      </c>
      <c r="F9233" t="str">
        <f t="shared" ref="F9233:F9264" si="301">"01"</f>
        <v>01</v>
      </c>
      <c r="G9233" t="s">
        <v>513</v>
      </c>
      <c r="H9233">
        <v>2</v>
      </c>
      <c r="I9233" t="s">
        <v>6</v>
      </c>
      <c r="J9233" t="s">
        <v>5</v>
      </c>
      <c r="K9233" t="s">
        <v>6</v>
      </c>
      <c r="L9233">
        <v>1</v>
      </c>
      <c r="M9233" t="str">
        <f>VLOOKUP(E9233,Translations!$A$1:$B$7,2,FALSE)</f>
        <v>Hovedstaden</v>
      </c>
      <c r="N9233" t="str">
        <f>VLOOKUP(D9233,Translations!$I$2:$K$101,2,FALSE)</f>
        <v>Egedal</v>
      </c>
      <c r="O9233" t="str">
        <f>VLOOKUP(G9233,Translations!$M$2:$N$9,2,FALSE)</f>
        <v>[X2079] SARS-CoV-2 (RNA), Borger</v>
      </c>
      <c r="P9233" t="str">
        <f>VLOOKUP(F9233,Translations!$D$1:$F$13,2,FALSE)</f>
        <v>Ok</v>
      </c>
      <c r="Q9233" t="str">
        <f>VLOOKUP(F9233,Translations!$D$2:$G$13,4,FALSE)</f>
        <v>01 - Aktiv, bopæl i DK</v>
      </c>
      <c r="R9233" t="str">
        <f>VLOOKUP(H9233,Translations!$P$2:$Q$10,2,FALSE)</f>
        <v>2 - Selvstændigt sikret - uden lægevalg</v>
      </c>
      <c r="S9233" t="str">
        <f>VLOOKUP(F9233,Translations!$D$2:$F$13,3,FALSE)</f>
        <v>Ja</v>
      </c>
    </row>
    <row r="9234" spans="1:19" x14ac:dyDescent="0.2">
      <c r="A9234" s="3">
        <v>44013</v>
      </c>
      <c r="B9234" t="s">
        <v>731</v>
      </c>
      <c r="C9234" t="s">
        <v>732</v>
      </c>
      <c r="D9234">
        <v>250</v>
      </c>
      <c r="E9234">
        <v>1084</v>
      </c>
      <c r="F9234" t="str">
        <f t="shared" si="301"/>
        <v>01</v>
      </c>
      <c r="G9234" t="s">
        <v>513</v>
      </c>
      <c r="H9234">
        <v>1</v>
      </c>
      <c r="I9234" t="s">
        <v>6</v>
      </c>
      <c r="J9234" t="s">
        <v>5</v>
      </c>
      <c r="K9234" t="s">
        <v>6</v>
      </c>
      <c r="L9234">
        <v>179</v>
      </c>
      <c r="M9234" t="str">
        <f>VLOOKUP(E9234,Translations!$A$1:$B$7,2,FALSE)</f>
        <v>Hovedstaden</v>
      </c>
      <c r="N9234" t="str">
        <f>VLOOKUP(D9234,Translations!$I$2:$K$101,2,FALSE)</f>
        <v>Frederikssund</v>
      </c>
      <c r="O9234" t="str">
        <f>VLOOKUP(G9234,Translations!$M$2:$N$9,2,FALSE)</f>
        <v>[X2079] SARS-CoV-2 (RNA), Borger</v>
      </c>
      <c r="P9234" t="str">
        <f>VLOOKUP(F9234,Translations!$D$1:$F$13,2,FALSE)</f>
        <v>Ok</v>
      </c>
      <c r="Q9234" t="str">
        <f>VLOOKUP(F9234,Translations!$D$2:$G$13,4,FALSE)</f>
        <v>01 - Aktiv, bopæl i DK</v>
      </c>
      <c r="R9234" t="str">
        <f>VLOOKUP(H9234,Translations!$P$2:$Q$10,2,FALSE)</f>
        <v>1 - Selvstændigt sikret - med lægevalg</v>
      </c>
      <c r="S9234" t="str">
        <f>VLOOKUP(F9234,Translations!$D$2:$F$13,3,FALSE)</f>
        <v>Ja</v>
      </c>
    </row>
    <row r="9235" spans="1:19" x14ac:dyDescent="0.2">
      <c r="A9235" s="3">
        <v>44013</v>
      </c>
      <c r="B9235" t="s">
        <v>731</v>
      </c>
      <c r="C9235" t="s">
        <v>732</v>
      </c>
      <c r="D9235">
        <v>253</v>
      </c>
      <c r="E9235">
        <v>1085</v>
      </c>
      <c r="F9235" t="str">
        <f t="shared" si="301"/>
        <v>01</v>
      </c>
      <c r="G9235" t="s">
        <v>513</v>
      </c>
      <c r="H9235">
        <v>1</v>
      </c>
      <c r="I9235" t="s">
        <v>6</v>
      </c>
      <c r="J9235" t="s">
        <v>5</v>
      </c>
      <c r="K9235" t="s">
        <v>6</v>
      </c>
      <c r="L9235">
        <v>200</v>
      </c>
      <c r="M9235" t="str">
        <f>VLOOKUP(E9235,Translations!$A$1:$B$7,2,FALSE)</f>
        <v>Sjælland</v>
      </c>
      <c r="N9235" t="str">
        <f>VLOOKUP(D9235,Translations!$I$2:$K$101,2,FALSE)</f>
        <v>Greve</v>
      </c>
      <c r="O9235" t="str">
        <f>VLOOKUP(G9235,Translations!$M$2:$N$9,2,FALSE)</f>
        <v>[X2079] SARS-CoV-2 (RNA), Borger</v>
      </c>
      <c r="P9235" t="str">
        <f>VLOOKUP(F9235,Translations!$D$1:$F$13,2,FALSE)</f>
        <v>Ok</v>
      </c>
      <c r="Q9235" t="str">
        <f>VLOOKUP(F9235,Translations!$D$2:$G$13,4,FALSE)</f>
        <v>01 - Aktiv, bopæl i DK</v>
      </c>
      <c r="R9235" t="str">
        <f>VLOOKUP(H9235,Translations!$P$2:$Q$10,2,FALSE)</f>
        <v>1 - Selvstændigt sikret - med lægevalg</v>
      </c>
      <c r="S9235" t="str">
        <f>VLOOKUP(F9235,Translations!$D$2:$F$13,3,FALSE)</f>
        <v>Ja</v>
      </c>
    </row>
    <row r="9236" spans="1:19" x14ac:dyDescent="0.2">
      <c r="A9236" s="3">
        <v>44013</v>
      </c>
      <c r="B9236" t="s">
        <v>731</v>
      </c>
      <c r="C9236" t="s">
        <v>732</v>
      </c>
      <c r="D9236">
        <v>259</v>
      </c>
      <c r="E9236">
        <v>1085</v>
      </c>
      <c r="F9236" t="str">
        <f t="shared" si="301"/>
        <v>01</v>
      </c>
      <c r="G9236" t="s">
        <v>513</v>
      </c>
      <c r="H9236">
        <v>1</v>
      </c>
      <c r="I9236" t="s">
        <v>6</v>
      </c>
      <c r="J9236" t="s">
        <v>5</v>
      </c>
      <c r="K9236" t="s">
        <v>6</v>
      </c>
      <c r="L9236">
        <v>224</v>
      </c>
      <c r="M9236" t="str">
        <f>VLOOKUP(E9236,Translations!$A$1:$B$7,2,FALSE)</f>
        <v>Sjælland</v>
      </c>
      <c r="N9236" t="str">
        <f>VLOOKUP(D9236,Translations!$I$2:$K$101,2,FALSE)</f>
        <v>Køge</v>
      </c>
      <c r="O9236" t="str">
        <f>VLOOKUP(G9236,Translations!$M$2:$N$9,2,FALSE)</f>
        <v>[X2079] SARS-CoV-2 (RNA), Borger</v>
      </c>
      <c r="P9236" t="str">
        <f>VLOOKUP(F9236,Translations!$D$1:$F$13,2,FALSE)</f>
        <v>Ok</v>
      </c>
      <c r="Q9236" t="str">
        <f>VLOOKUP(F9236,Translations!$D$2:$G$13,4,FALSE)</f>
        <v>01 - Aktiv, bopæl i DK</v>
      </c>
      <c r="R9236" t="str">
        <f>VLOOKUP(H9236,Translations!$P$2:$Q$10,2,FALSE)</f>
        <v>1 - Selvstændigt sikret - med lægevalg</v>
      </c>
      <c r="S9236" t="str">
        <f>VLOOKUP(F9236,Translations!$D$2:$F$13,3,FALSE)</f>
        <v>Ja</v>
      </c>
    </row>
    <row r="9237" spans="1:19" x14ac:dyDescent="0.2">
      <c r="A9237" s="3">
        <v>44013</v>
      </c>
      <c r="B9237" t="s">
        <v>731</v>
      </c>
      <c r="C9237" t="s">
        <v>732</v>
      </c>
      <c r="D9237">
        <v>260</v>
      </c>
      <c r="E9237">
        <v>1084</v>
      </c>
      <c r="F9237" t="str">
        <f t="shared" si="301"/>
        <v>01</v>
      </c>
      <c r="G9237" t="s">
        <v>513</v>
      </c>
      <c r="H9237">
        <v>1</v>
      </c>
      <c r="I9237" t="s">
        <v>6</v>
      </c>
      <c r="J9237" t="s">
        <v>5</v>
      </c>
      <c r="K9237" t="s">
        <v>6</v>
      </c>
      <c r="L9237">
        <v>99</v>
      </c>
      <c r="M9237" t="str">
        <f>VLOOKUP(E9237,Translations!$A$1:$B$7,2,FALSE)</f>
        <v>Hovedstaden</v>
      </c>
      <c r="N9237" t="str">
        <f>VLOOKUP(D9237,Translations!$I$2:$K$101,2,FALSE)</f>
        <v>Halsnæs</v>
      </c>
      <c r="O9237" t="str">
        <f>VLOOKUP(G9237,Translations!$M$2:$N$9,2,FALSE)</f>
        <v>[X2079] SARS-CoV-2 (RNA), Borger</v>
      </c>
      <c r="P9237" t="str">
        <f>VLOOKUP(F9237,Translations!$D$1:$F$13,2,FALSE)</f>
        <v>Ok</v>
      </c>
      <c r="Q9237" t="str">
        <f>VLOOKUP(F9237,Translations!$D$2:$G$13,4,FALSE)</f>
        <v>01 - Aktiv, bopæl i DK</v>
      </c>
      <c r="R9237" t="str">
        <f>VLOOKUP(H9237,Translations!$P$2:$Q$10,2,FALSE)</f>
        <v>1 - Selvstændigt sikret - med lægevalg</v>
      </c>
      <c r="S9237" t="str">
        <f>VLOOKUP(F9237,Translations!$D$2:$F$13,3,FALSE)</f>
        <v>Ja</v>
      </c>
    </row>
    <row r="9238" spans="1:19" x14ac:dyDescent="0.2">
      <c r="A9238" s="3">
        <v>44013</v>
      </c>
      <c r="B9238" t="s">
        <v>731</v>
      </c>
      <c r="C9238" t="s">
        <v>732</v>
      </c>
      <c r="D9238">
        <v>265</v>
      </c>
      <c r="E9238">
        <v>1085</v>
      </c>
      <c r="F9238" t="str">
        <f t="shared" si="301"/>
        <v>01</v>
      </c>
      <c r="G9238" t="s">
        <v>513</v>
      </c>
      <c r="H9238">
        <v>1</v>
      </c>
      <c r="I9238" t="s">
        <v>6</v>
      </c>
      <c r="J9238" t="s">
        <v>5</v>
      </c>
      <c r="K9238" t="s">
        <v>6</v>
      </c>
      <c r="L9238">
        <v>344</v>
      </c>
      <c r="M9238" t="str">
        <f>VLOOKUP(E9238,Translations!$A$1:$B$7,2,FALSE)</f>
        <v>Sjælland</v>
      </c>
      <c r="N9238" t="str">
        <f>VLOOKUP(D9238,Translations!$I$2:$K$101,2,FALSE)</f>
        <v>Roskilde</v>
      </c>
      <c r="O9238" t="str">
        <f>VLOOKUP(G9238,Translations!$M$2:$N$9,2,FALSE)</f>
        <v>[X2079] SARS-CoV-2 (RNA), Borger</v>
      </c>
      <c r="P9238" t="str">
        <f>VLOOKUP(F9238,Translations!$D$1:$F$13,2,FALSE)</f>
        <v>Ok</v>
      </c>
      <c r="Q9238" t="str">
        <f>VLOOKUP(F9238,Translations!$D$2:$G$13,4,FALSE)</f>
        <v>01 - Aktiv, bopæl i DK</v>
      </c>
      <c r="R9238" t="str">
        <f>VLOOKUP(H9238,Translations!$P$2:$Q$10,2,FALSE)</f>
        <v>1 - Selvstændigt sikret - med lægevalg</v>
      </c>
      <c r="S9238" t="str">
        <f>VLOOKUP(F9238,Translations!$D$2:$F$13,3,FALSE)</f>
        <v>Ja</v>
      </c>
    </row>
    <row r="9239" spans="1:19" x14ac:dyDescent="0.2">
      <c r="A9239" s="3">
        <v>44013</v>
      </c>
      <c r="B9239" t="s">
        <v>731</v>
      </c>
      <c r="C9239" t="s">
        <v>732</v>
      </c>
      <c r="D9239">
        <v>265</v>
      </c>
      <c r="E9239">
        <v>1085</v>
      </c>
      <c r="F9239" t="str">
        <f t="shared" si="301"/>
        <v>01</v>
      </c>
      <c r="G9239" t="s">
        <v>513</v>
      </c>
      <c r="H9239">
        <v>2</v>
      </c>
      <c r="I9239" t="s">
        <v>6</v>
      </c>
      <c r="J9239" t="s">
        <v>5</v>
      </c>
      <c r="K9239" t="s">
        <v>6</v>
      </c>
      <c r="L9239">
        <v>2</v>
      </c>
      <c r="M9239" t="str">
        <f>VLOOKUP(E9239,Translations!$A$1:$B$7,2,FALSE)</f>
        <v>Sjælland</v>
      </c>
      <c r="N9239" t="str">
        <f>VLOOKUP(D9239,Translations!$I$2:$K$101,2,FALSE)</f>
        <v>Roskilde</v>
      </c>
      <c r="O9239" t="str">
        <f>VLOOKUP(G9239,Translations!$M$2:$N$9,2,FALSE)</f>
        <v>[X2079] SARS-CoV-2 (RNA), Borger</v>
      </c>
      <c r="P9239" t="str">
        <f>VLOOKUP(F9239,Translations!$D$1:$F$13,2,FALSE)</f>
        <v>Ok</v>
      </c>
      <c r="Q9239" t="str">
        <f>VLOOKUP(F9239,Translations!$D$2:$G$13,4,FALSE)</f>
        <v>01 - Aktiv, bopæl i DK</v>
      </c>
      <c r="R9239" t="str">
        <f>VLOOKUP(H9239,Translations!$P$2:$Q$10,2,FALSE)</f>
        <v>2 - Selvstændigt sikret - uden lægevalg</v>
      </c>
      <c r="S9239" t="str">
        <f>VLOOKUP(F9239,Translations!$D$2:$F$13,3,FALSE)</f>
        <v>Ja</v>
      </c>
    </row>
    <row r="9240" spans="1:19" x14ac:dyDescent="0.2">
      <c r="A9240" s="3">
        <v>44013</v>
      </c>
      <c r="B9240" t="s">
        <v>731</v>
      </c>
      <c r="C9240" t="s">
        <v>732</v>
      </c>
      <c r="D9240">
        <v>269</v>
      </c>
      <c r="E9240">
        <v>1085</v>
      </c>
      <c r="F9240" t="str">
        <f t="shared" si="301"/>
        <v>01</v>
      </c>
      <c r="G9240" t="s">
        <v>513</v>
      </c>
      <c r="H9240">
        <v>1</v>
      </c>
      <c r="I9240" t="s">
        <v>6</v>
      </c>
      <c r="J9240" t="s">
        <v>5</v>
      </c>
      <c r="K9240" t="s">
        <v>6</v>
      </c>
      <c r="L9240">
        <v>101</v>
      </c>
      <c r="M9240" t="str">
        <f>VLOOKUP(E9240,Translations!$A$1:$B$7,2,FALSE)</f>
        <v>Sjælland</v>
      </c>
      <c r="N9240" t="str">
        <f>VLOOKUP(D9240,Translations!$I$2:$K$101,2,FALSE)</f>
        <v>Solrød</v>
      </c>
      <c r="O9240" t="str">
        <f>VLOOKUP(G9240,Translations!$M$2:$N$9,2,FALSE)</f>
        <v>[X2079] SARS-CoV-2 (RNA), Borger</v>
      </c>
      <c r="P9240" t="str">
        <f>VLOOKUP(F9240,Translations!$D$1:$F$13,2,FALSE)</f>
        <v>Ok</v>
      </c>
      <c r="Q9240" t="str">
        <f>VLOOKUP(F9240,Translations!$D$2:$G$13,4,FALSE)</f>
        <v>01 - Aktiv, bopæl i DK</v>
      </c>
      <c r="R9240" t="str">
        <f>VLOOKUP(H9240,Translations!$P$2:$Q$10,2,FALSE)</f>
        <v>1 - Selvstændigt sikret - med lægevalg</v>
      </c>
      <c r="S9240" t="str">
        <f>VLOOKUP(F9240,Translations!$D$2:$F$13,3,FALSE)</f>
        <v>Ja</v>
      </c>
    </row>
    <row r="9241" spans="1:19" x14ac:dyDescent="0.2">
      <c r="A9241" s="3">
        <v>44013</v>
      </c>
      <c r="B9241" t="s">
        <v>731</v>
      </c>
      <c r="C9241" t="s">
        <v>732</v>
      </c>
      <c r="D9241">
        <v>270</v>
      </c>
      <c r="E9241">
        <v>1084</v>
      </c>
      <c r="F9241" t="str">
        <f t="shared" si="301"/>
        <v>01</v>
      </c>
      <c r="G9241" t="s">
        <v>513</v>
      </c>
      <c r="H9241">
        <v>1</v>
      </c>
      <c r="I9241" t="s">
        <v>6</v>
      </c>
      <c r="J9241" t="s">
        <v>5</v>
      </c>
      <c r="K9241" t="s">
        <v>6</v>
      </c>
      <c r="L9241">
        <v>162</v>
      </c>
      <c r="M9241" t="str">
        <f>VLOOKUP(E9241,Translations!$A$1:$B$7,2,FALSE)</f>
        <v>Hovedstaden</v>
      </c>
      <c r="N9241" t="str">
        <f>VLOOKUP(D9241,Translations!$I$2:$K$101,2,FALSE)</f>
        <v>Gribskov</v>
      </c>
      <c r="O9241" t="str">
        <f>VLOOKUP(G9241,Translations!$M$2:$N$9,2,FALSE)</f>
        <v>[X2079] SARS-CoV-2 (RNA), Borger</v>
      </c>
      <c r="P9241" t="str">
        <f>VLOOKUP(F9241,Translations!$D$1:$F$13,2,FALSE)</f>
        <v>Ok</v>
      </c>
      <c r="Q9241" t="str">
        <f>VLOOKUP(F9241,Translations!$D$2:$G$13,4,FALSE)</f>
        <v>01 - Aktiv, bopæl i DK</v>
      </c>
      <c r="R9241" t="str">
        <f>VLOOKUP(H9241,Translations!$P$2:$Q$10,2,FALSE)</f>
        <v>1 - Selvstændigt sikret - med lægevalg</v>
      </c>
      <c r="S9241" t="str">
        <f>VLOOKUP(F9241,Translations!$D$2:$F$13,3,FALSE)</f>
        <v>Ja</v>
      </c>
    </row>
    <row r="9242" spans="1:19" x14ac:dyDescent="0.2">
      <c r="A9242" s="3">
        <v>44013</v>
      </c>
      <c r="B9242" t="s">
        <v>731</v>
      </c>
      <c r="C9242" t="s">
        <v>732</v>
      </c>
      <c r="D9242">
        <v>270</v>
      </c>
      <c r="E9242">
        <v>1084</v>
      </c>
      <c r="F9242" t="str">
        <f t="shared" si="301"/>
        <v>01</v>
      </c>
      <c r="G9242" t="s">
        <v>513</v>
      </c>
      <c r="H9242">
        <v>2</v>
      </c>
      <c r="I9242" t="s">
        <v>6</v>
      </c>
      <c r="J9242" t="s">
        <v>5</v>
      </c>
      <c r="K9242" t="s">
        <v>6</v>
      </c>
      <c r="L9242">
        <v>1</v>
      </c>
      <c r="M9242" t="str">
        <f>VLOOKUP(E9242,Translations!$A$1:$B$7,2,FALSE)</f>
        <v>Hovedstaden</v>
      </c>
      <c r="N9242" t="str">
        <f>VLOOKUP(D9242,Translations!$I$2:$K$101,2,FALSE)</f>
        <v>Gribskov</v>
      </c>
      <c r="O9242" t="str">
        <f>VLOOKUP(G9242,Translations!$M$2:$N$9,2,FALSE)</f>
        <v>[X2079] SARS-CoV-2 (RNA), Borger</v>
      </c>
      <c r="P9242" t="str">
        <f>VLOOKUP(F9242,Translations!$D$1:$F$13,2,FALSE)</f>
        <v>Ok</v>
      </c>
      <c r="Q9242" t="str">
        <f>VLOOKUP(F9242,Translations!$D$2:$G$13,4,FALSE)</f>
        <v>01 - Aktiv, bopæl i DK</v>
      </c>
      <c r="R9242" t="str">
        <f>VLOOKUP(H9242,Translations!$P$2:$Q$10,2,FALSE)</f>
        <v>2 - Selvstændigt sikret - uden lægevalg</v>
      </c>
      <c r="S9242" t="str">
        <f>VLOOKUP(F9242,Translations!$D$2:$F$13,3,FALSE)</f>
        <v>Ja</v>
      </c>
    </row>
    <row r="9243" spans="1:19" x14ac:dyDescent="0.2">
      <c r="A9243" s="3">
        <v>44013</v>
      </c>
      <c r="B9243" t="s">
        <v>731</v>
      </c>
      <c r="C9243" t="s">
        <v>732</v>
      </c>
      <c r="D9243">
        <v>306</v>
      </c>
      <c r="E9243">
        <v>1085</v>
      </c>
      <c r="F9243" t="str">
        <f t="shared" si="301"/>
        <v>01</v>
      </c>
      <c r="G9243" t="s">
        <v>513</v>
      </c>
      <c r="H9243">
        <v>1</v>
      </c>
      <c r="I9243" t="s">
        <v>6</v>
      </c>
      <c r="J9243" t="s">
        <v>5</v>
      </c>
      <c r="K9243" t="s">
        <v>6</v>
      </c>
      <c r="L9243">
        <v>85</v>
      </c>
      <c r="M9243" t="str">
        <f>VLOOKUP(E9243,Translations!$A$1:$B$7,2,FALSE)</f>
        <v>Sjælland</v>
      </c>
      <c r="N9243" t="str">
        <f>VLOOKUP(D9243,Translations!$I$2:$K$101,2,FALSE)</f>
        <v>Odsherred</v>
      </c>
      <c r="O9243" t="str">
        <f>VLOOKUP(G9243,Translations!$M$2:$N$9,2,FALSE)</f>
        <v>[X2079] SARS-CoV-2 (RNA), Borger</v>
      </c>
      <c r="P9243" t="str">
        <f>VLOOKUP(F9243,Translations!$D$1:$F$13,2,FALSE)</f>
        <v>Ok</v>
      </c>
      <c r="Q9243" t="str">
        <f>VLOOKUP(F9243,Translations!$D$2:$G$13,4,FALSE)</f>
        <v>01 - Aktiv, bopæl i DK</v>
      </c>
      <c r="R9243" t="str">
        <f>VLOOKUP(H9243,Translations!$P$2:$Q$10,2,FALSE)</f>
        <v>1 - Selvstændigt sikret - med lægevalg</v>
      </c>
      <c r="S9243" t="str">
        <f>VLOOKUP(F9243,Translations!$D$2:$F$13,3,FALSE)</f>
        <v>Ja</v>
      </c>
    </row>
    <row r="9244" spans="1:19" x14ac:dyDescent="0.2">
      <c r="A9244" s="3">
        <v>44013</v>
      </c>
      <c r="B9244" t="s">
        <v>731</v>
      </c>
      <c r="C9244" t="s">
        <v>732</v>
      </c>
      <c r="D9244">
        <v>316</v>
      </c>
      <c r="E9244">
        <v>1085</v>
      </c>
      <c r="F9244" t="str">
        <f t="shared" si="301"/>
        <v>01</v>
      </c>
      <c r="G9244" t="s">
        <v>513</v>
      </c>
      <c r="H9244">
        <v>1</v>
      </c>
      <c r="I9244" t="s">
        <v>6</v>
      </c>
      <c r="J9244" t="s">
        <v>5</v>
      </c>
      <c r="K9244" t="s">
        <v>6</v>
      </c>
      <c r="L9244">
        <v>280</v>
      </c>
      <c r="M9244" t="str">
        <f>VLOOKUP(E9244,Translations!$A$1:$B$7,2,FALSE)</f>
        <v>Sjælland</v>
      </c>
      <c r="N9244" t="str">
        <f>VLOOKUP(D9244,Translations!$I$2:$K$101,2,FALSE)</f>
        <v>Holbæk</v>
      </c>
      <c r="O9244" t="str">
        <f>VLOOKUP(G9244,Translations!$M$2:$N$9,2,FALSE)</f>
        <v>[X2079] SARS-CoV-2 (RNA), Borger</v>
      </c>
      <c r="P9244" t="str">
        <f>VLOOKUP(F9244,Translations!$D$1:$F$13,2,FALSE)</f>
        <v>Ok</v>
      </c>
      <c r="Q9244" t="str">
        <f>VLOOKUP(F9244,Translations!$D$2:$G$13,4,FALSE)</f>
        <v>01 - Aktiv, bopæl i DK</v>
      </c>
      <c r="R9244" t="str">
        <f>VLOOKUP(H9244,Translations!$P$2:$Q$10,2,FALSE)</f>
        <v>1 - Selvstændigt sikret - med lægevalg</v>
      </c>
      <c r="S9244" t="str">
        <f>VLOOKUP(F9244,Translations!$D$2:$F$13,3,FALSE)</f>
        <v>Ja</v>
      </c>
    </row>
    <row r="9245" spans="1:19" x14ac:dyDescent="0.2">
      <c r="A9245" s="3">
        <v>44013</v>
      </c>
      <c r="B9245" t="s">
        <v>731</v>
      </c>
      <c r="C9245" t="s">
        <v>732</v>
      </c>
      <c r="D9245">
        <v>320</v>
      </c>
      <c r="E9245">
        <v>1085</v>
      </c>
      <c r="F9245" t="str">
        <f t="shared" si="301"/>
        <v>01</v>
      </c>
      <c r="G9245" t="s">
        <v>513</v>
      </c>
      <c r="H9245">
        <v>1</v>
      </c>
      <c r="I9245" t="s">
        <v>6</v>
      </c>
      <c r="J9245" t="s">
        <v>5</v>
      </c>
      <c r="K9245" t="s">
        <v>6</v>
      </c>
      <c r="L9245">
        <v>138</v>
      </c>
      <c r="M9245" t="str">
        <f>VLOOKUP(E9245,Translations!$A$1:$B$7,2,FALSE)</f>
        <v>Sjælland</v>
      </c>
      <c r="N9245" t="str">
        <f>VLOOKUP(D9245,Translations!$I$2:$K$101,2,FALSE)</f>
        <v>Faxe</v>
      </c>
      <c r="O9245" t="str">
        <f>VLOOKUP(G9245,Translations!$M$2:$N$9,2,FALSE)</f>
        <v>[X2079] SARS-CoV-2 (RNA), Borger</v>
      </c>
      <c r="P9245" t="str">
        <f>VLOOKUP(F9245,Translations!$D$1:$F$13,2,FALSE)</f>
        <v>Ok</v>
      </c>
      <c r="Q9245" t="str">
        <f>VLOOKUP(F9245,Translations!$D$2:$G$13,4,FALSE)</f>
        <v>01 - Aktiv, bopæl i DK</v>
      </c>
      <c r="R9245" t="str">
        <f>VLOOKUP(H9245,Translations!$P$2:$Q$10,2,FALSE)</f>
        <v>1 - Selvstændigt sikret - med lægevalg</v>
      </c>
      <c r="S9245" t="str">
        <f>VLOOKUP(F9245,Translations!$D$2:$F$13,3,FALSE)</f>
        <v>Ja</v>
      </c>
    </row>
    <row r="9246" spans="1:19" x14ac:dyDescent="0.2">
      <c r="A9246" s="3">
        <v>44013</v>
      </c>
      <c r="B9246" t="s">
        <v>731</v>
      </c>
      <c r="C9246" t="s">
        <v>732</v>
      </c>
      <c r="D9246">
        <v>320</v>
      </c>
      <c r="E9246">
        <v>1085</v>
      </c>
      <c r="F9246" t="str">
        <f t="shared" si="301"/>
        <v>01</v>
      </c>
      <c r="G9246" t="s">
        <v>513</v>
      </c>
      <c r="H9246">
        <v>2</v>
      </c>
      <c r="I9246" t="s">
        <v>6</v>
      </c>
      <c r="J9246" t="s">
        <v>5</v>
      </c>
      <c r="K9246" t="s">
        <v>6</v>
      </c>
      <c r="L9246">
        <v>1</v>
      </c>
      <c r="M9246" t="str">
        <f>VLOOKUP(E9246,Translations!$A$1:$B$7,2,FALSE)</f>
        <v>Sjælland</v>
      </c>
      <c r="N9246" t="str">
        <f>VLOOKUP(D9246,Translations!$I$2:$K$101,2,FALSE)</f>
        <v>Faxe</v>
      </c>
      <c r="O9246" t="str">
        <f>VLOOKUP(G9246,Translations!$M$2:$N$9,2,FALSE)</f>
        <v>[X2079] SARS-CoV-2 (RNA), Borger</v>
      </c>
      <c r="P9246" t="str">
        <f>VLOOKUP(F9246,Translations!$D$1:$F$13,2,FALSE)</f>
        <v>Ok</v>
      </c>
      <c r="Q9246" t="str">
        <f>VLOOKUP(F9246,Translations!$D$2:$G$13,4,FALSE)</f>
        <v>01 - Aktiv, bopæl i DK</v>
      </c>
      <c r="R9246" t="str">
        <f>VLOOKUP(H9246,Translations!$P$2:$Q$10,2,FALSE)</f>
        <v>2 - Selvstændigt sikret - uden lægevalg</v>
      </c>
      <c r="S9246" t="str">
        <f>VLOOKUP(F9246,Translations!$D$2:$F$13,3,FALSE)</f>
        <v>Ja</v>
      </c>
    </row>
    <row r="9247" spans="1:19" x14ac:dyDescent="0.2">
      <c r="A9247" s="3">
        <v>44013</v>
      </c>
      <c r="B9247" t="s">
        <v>731</v>
      </c>
      <c r="C9247" t="s">
        <v>732</v>
      </c>
      <c r="D9247">
        <v>326</v>
      </c>
      <c r="E9247">
        <v>1085</v>
      </c>
      <c r="F9247" t="str">
        <f t="shared" si="301"/>
        <v>01</v>
      </c>
      <c r="G9247" t="s">
        <v>513</v>
      </c>
      <c r="H9247">
        <v>1</v>
      </c>
      <c r="I9247" t="s">
        <v>6</v>
      </c>
      <c r="J9247" t="s">
        <v>5</v>
      </c>
      <c r="K9247" t="s">
        <v>6</v>
      </c>
      <c r="L9247">
        <v>161</v>
      </c>
      <c r="M9247" t="str">
        <f>VLOOKUP(E9247,Translations!$A$1:$B$7,2,FALSE)</f>
        <v>Sjælland</v>
      </c>
      <c r="N9247" t="str">
        <f>VLOOKUP(D9247,Translations!$I$2:$K$101,2,FALSE)</f>
        <v>Kalundborg</v>
      </c>
      <c r="O9247" t="str">
        <f>VLOOKUP(G9247,Translations!$M$2:$N$9,2,FALSE)</f>
        <v>[X2079] SARS-CoV-2 (RNA), Borger</v>
      </c>
      <c r="P9247" t="str">
        <f>VLOOKUP(F9247,Translations!$D$1:$F$13,2,FALSE)</f>
        <v>Ok</v>
      </c>
      <c r="Q9247" t="str">
        <f>VLOOKUP(F9247,Translations!$D$2:$G$13,4,FALSE)</f>
        <v>01 - Aktiv, bopæl i DK</v>
      </c>
      <c r="R9247" t="str">
        <f>VLOOKUP(H9247,Translations!$P$2:$Q$10,2,FALSE)</f>
        <v>1 - Selvstændigt sikret - med lægevalg</v>
      </c>
      <c r="S9247" t="str">
        <f>VLOOKUP(F9247,Translations!$D$2:$F$13,3,FALSE)</f>
        <v>Ja</v>
      </c>
    </row>
    <row r="9248" spans="1:19" x14ac:dyDescent="0.2">
      <c r="A9248" s="3">
        <v>44013</v>
      </c>
      <c r="B9248" t="s">
        <v>731</v>
      </c>
      <c r="C9248" t="s">
        <v>732</v>
      </c>
      <c r="D9248">
        <v>329</v>
      </c>
      <c r="E9248">
        <v>1085</v>
      </c>
      <c r="F9248" t="str">
        <f t="shared" si="301"/>
        <v>01</v>
      </c>
      <c r="G9248" t="s">
        <v>513</v>
      </c>
      <c r="H9248">
        <v>1</v>
      </c>
      <c r="I9248" t="s">
        <v>6</v>
      </c>
      <c r="J9248" t="s">
        <v>5</v>
      </c>
      <c r="K9248" t="s">
        <v>6</v>
      </c>
      <c r="L9248">
        <v>119</v>
      </c>
      <c r="M9248" t="str">
        <f>VLOOKUP(E9248,Translations!$A$1:$B$7,2,FALSE)</f>
        <v>Sjælland</v>
      </c>
      <c r="N9248" t="str">
        <f>VLOOKUP(D9248,Translations!$I$2:$K$101,2,FALSE)</f>
        <v>Ringsted</v>
      </c>
      <c r="O9248" t="str">
        <f>VLOOKUP(G9248,Translations!$M$2:$N$9,2,FALSE)</f>
        <v>[X2079] SARS-CoV-2 (RNA), Borger</v>
      </c>
      <c r="P9248" t="str">
        <f>VLOOKUP(F9248,Translations!$D$1:$F$13,2,FALSE)</f>
        <v>Ok</v>
      </c>
      <c r="Q9248" t="str">
        <f>VLOOKUP(F9248,Translations!$D$2:$G$13,4,FALSE)</f>
        <v>01 - Aktiv, bopæl i DK</v>
      </c>
      <c r="R9248" t="str">
        <f>VLOOKUP(H9248,Translations!$P$2:$Q$10,2,FALSE)</f>
        <v>1 - Selvstændigt sikret - med lægevalg</v>
      </c>
      <c r="S9248" t="str">
        <f>VLOOKUP(F9248,Translations!$D$2:$F$13,3,FALSE)</f>
        <v>Ja</v>
      </c>
    </row>
    <row r="9249" spans="1:19" x14ac:dyDescent="0.2">
      <c r="A9249" s="3">
        <v>44013</v>
      </c>
      <c r="B9249" t="s">
        <v>731</v>
      </c>
      <c r="C9249" t="s">
        <v>732</v>
      </c>
      <c r="D9249">
        <v>330</v>
      </c>
      <c r="E9249">
        <v>1085</v>
      </c>
      <c r="F9249" t="str">
        <f t="shared" si="301"/>
        <v>01</v>
      </c>
      <c r="G9249" t="s">
        <v>513</v>
      </c>
      <c r="H9249">
        <v>1</v>
      </c>
      <c r="I9249" t="s">
        <v>6</v>
      </c>
      <c r="J9249" t="s">
        <v>5</v>
      </c>
      <c r="K9249" t="s">
        <v>6</v>
      </c>
      <c r="L9249">
        <v>277</v>
      </c>
      <c r="M9249" t="str">
        <f>VLOOKUP(E9249,Translations!$A$1:$B$7,2,FALSE)</f>
        <v>Sjælland</v>
      </c>
      <c r="N9249" t="str">
        <f>VLOOKUP(D9249,Translations!$I$2:$K$101,2,FALSE)</f>
        <v>Slagelse</v>
      </c>
      <c r="O9249" t="str">
        <f>VLOOKUP(G9249,Translations!$M$2:$N$9,2,FALSE)</f>
        <v>[X2079] SARS-CoV-2 (RNA), Borger</v>
      </c>
      <c r="P9249" t="str">
        <f>VLOOKUP(F9249,Translations!$D$1:$F$13,2,FALSE)</f>
        <v>Ok</v>
      </c>
      <c r="Q9249" t="str">
        <f>VLOOKUP(F9249,Translations!$D$2:$G$13,4,FALSE)</f>
        <v>01 - Aktiv, bopæl i DK</v>
      </c>
      <c r="R9249" t="str">
        <f>VLOOKUP(H9249,Translations!$P$2:$Q$10,2,FALSE)</f>
        <v>1 - Selvstændigt sikret - med lægevalg</v>
      </c>
      <c r="S9249" t="str">
        <f>VLOOKUP(F9249,Translations!$D$2:$F$13,3,FALSE)</f>
        <v>Ja</v>
      </c>
    </row>
    <row r="9250" spans="1:19" x14ac:dyDescent="0.2">
      <c r="A9250" s="3">
        <v>44013</v>
      </c>
      <c r="B9250" t="s">
        <v>731</v>
      </c>
      <c r="C9250" t="s">
        <v>732</v>
      </c>
      <c r="D9250">
        <v>336</v>
      </c>
      <c r="E9250">
        <v>1085</v>
      </c>
      <c r="F9250" t="str">
        <f t="shared" si="301"/>
        <v>01</v>
      </c>
      <c r="G9250" t="s">
        <v>513</v>
      </c>
      <c r="H9250">
        <v>1</v>
      </c>
      <c r="I9250" t="s">
        <v>6</v>
      </c>
      <c r="J9250" t="s">
        <v>5</v>
      </c>
      <c r="K9250" t="s">
        <v>6</v>
      </c>
      <c r="L9250">
        <v>81</v>
      </c>
      <c r="M9250" t="str">
        <f>VLOOKUP(E9250,Translations!$A$1:$B$7,2,FALSE)</f>
        <v>Sjælland</v>
      </c>
      <c r="N9250" t="str">
        <f>VLOOKUP(D9250,Translations!$I$2:$K$101,2,FALSE)</f>
        <v>Stevns</v>
      </c>
      <c r="O9250" t="str">
        <f>VLOOKUP(G9250,Translations!$M$2:$N$9,2,FALSE)</f>
        <v>[X2079] SARS-CoV-2 (RNA), Borger</v>
      </c>
      <c r="P9250" t="str">
        <f>VLOOKUP(F9250,Translations!$D$1:$F$13,2,FALSE)</f>
        <v>Ok</v>
      </c>
      <c r="Q9250" t="str">
        <f>VLOOKUP(F9250,Translations!$D$2:$G$13,4,FALSE)</f>
        <v>01 - Aktiv, bopæl i DK</v>
      </c>
      <c r="R9250" t="str">
        <f>VLOOKUP(H9250,Translations!$P$2:$Q$10,2,FALSE)</f>
        <v>1 - Selvstændigt sikret - med lægevalg</v>
      </c>
      <c r="S9250" t="str">
        <f>VLOOKUP(F9250,Translations!$D$2:$F$13,3,FALSE)</f>
        <v>Ja</v>
      </c>
    </row>
    <row r="9251" spans="1:19" x14ac:dyDescent="0.2">
      <c r="A9251" s="3">
        <v>44013</v>
      </c>
      <c r="B9251" t="s">
        <v>731</v>
      </c>
      <c r="C9251" t="s">
        <v>732</v>
      </c>
      <c r="D9251">
        <v>340</v>
      </c>
      <c r="E9251">
        <v>1085</v>
      </c>
      <c r="F9251" t="str">
        <f t="shared" si="301"/>
        <v>01</v>
      </c>
      <c r="G9251" t="s">
        <v>513</v>
      </c>
      <c r="H9251">
        <v>1</v>
      </c>
      <c r="I9251" t="s">
        <v>6</v>
      </c>
      <c r="J9251" t="s">
        <v>5</v>
      </c>
      <c r="K9251" t="s">
        <v>6</v>
      </c>
      <c r="L9251">
        <v>103</v>
      </c>
      <c r="M9251" t="str">
        <f>VLOOKUP(E9251,Translations!$A$1:$B$7,2,FALSE)</f>
        <v>Sjælland</v>
      </c>
      <c r="N9251" t="str">
        <f>VLOOKUP(D9251,Translations!$I$2:$K$101,2,FALSE)</f>
        <v>Sorø</v>
      </c>
      <c r="O9251" t="str">
        <f>VLOOKUP(G9251,Translations!$M$2:$N$9,2,FALSE)</f>
        <v>[X2079] SARS-CoV-2 (RNA), Borger</v>
      </c>
      <c r="P9251" t="str">
        <f>VLOOKUP(F9251,Translations!$D$1:$F$13,2,FALSE)</f>
        <v>Ok</v>
      </c>
      <c r="Q9251" t="str">
        <f>VLOOKUP(F9251,Translations!$D$2:$G$13,4,FALSE)</f>
        <v>01 - Aktiv, bopæl i DK</v>
      </c>
      <c r="R9251" t="str">
        <f>VLOOKUP(H9251,Translations!$P$2:$Q$10,2,FALSE)</f>
        <v>1 - Selvstændigt sikret - med lægevalg</v>
      </c>
      <c r="S9251" t="str">
        <f>VLOOKUP(F9251,Translations!$D$2:$F$13,3,FALSE)</f>
        <v>Ja</v>
      </c>
    </row>
    <row r="9252" spans="1:19" x14ac:dyDescent="0.2">
      <c r="A9252" s="3">
        <v>44013</v>
      </c>
      <c r="B9252" t="s">
        <v>731</v>
      </c>
      <c r="C9252" t="s">
        <v>732</v>
      </c>
      <c r="D9252">
        <v>340</v>
      </c>
      <c r="E9252">
        <v>1085</v>
      </c>
      <c r="F9252" t="str">
        <f t="shared" si="301"/>
        <v>01</v>
      </c>
      <c r="G9252" t="s">
        <v>513</v>
      </c>
      <c r="H9252">
        <v>2</v>
      </c>
      <c r="I9252" t="s">
        <v>6</v>
      </c>
      <c r="J9252" t="s">
        <v>5</v>
      </c>
      <c r="K9252" t="s">
        <v>6</v>
      </c>
      <c r="L9252">
        <v>1</v>
      </c>
      <c r="M9252" t="str">
        <f>VLOOKUP(E9252,Translations!$A$1:$B$7,2,FALSE)</f>
        <v>Sjælland</v>
      </c>
      <c r="N9252" t="str">
        <f>VLOOKUP(D9252,Translations!$I$2:$K$101,2,FALSE)</f>
        <v>Sorø</v>
      </c>
      <c r="O9252" t="str">
        <f>VLOOKUP(G9252,Translations!$M$2:$N$9,2,FALSE)</f>
        <v>[X2079] SARS-CoV-2 (RNA), Borger</v>
      </c>
      <c r="P9252" t="str">
        <f>VLOOKUP(F9252,Translations!$D$1:$F$13,2,FALSE)</f>
        <v>Ok</v>
      </c>
      <c r="Q9252" t="str">
        <f>VLOOKUP(F9252,Translations!$D$2:$G$13,4,FALSE)</f>
        <v>01 - Aktiv, bopæl i DK</v>
      </c>
      <c r="R9252" t="str">
        <f>VLOOKUP(H9252,Translations!$P$2:$Q$10,2,FALSE)</f>
        <v>2 - Selvstændigt sikret - uden lægevalg</v>
      </c>
      <c r="S9252" t="str">
        <f>VLOOKUP(F9252,Translations!$D$2:$F$13,3,FALSE)</f>
        <v>Ja</v>
      </c>
    </row>
    <row r="9253" spans="1:19" x14ac:dyDescent="0.2">
      <c r="A9253" s="3">
        <v>44013</v>
      </c>
      <c r="B9253" t="s">
        <v>731</v>
      </c>
      <c r="C9253" t="s">
        <v>732</v>
      </c>
      <c r="D9253">
        <v>350</v>
      </c>
      <c r="E9253">
        <v>1085</v>
      </c>
      <c r="F9253" t="str">
        <f t="shared" si="301"/>
        <v>01</v>
      </c>
      <c r="G9253" t="s">
        <v>513</v>
      </c>
      <c r="H9253">
        <v>1</v>
      </c>
      <c r="I9253" t="s">
        <v>6</v>
      </c>
      <c r="J9253" t="s">
        <v>5</v>
      </c>
      <c r="K9253" t="s">
        <v>6</v>
      </c>
      <c r="L9253">
        <v>94</v>
      </c>
      <c r="M9253" t="str">
        <f>VLOOKUP(E9253,Translations!$A$1:$B$7,2,FALSE)</f>
        <v>Sjælland</v>
      </c>
      <c r="N9253" t="str">
        <f>VLOOKUP(D9253,Translations!$I$2:$K$101,2,FALSE)</f>
        <v>Lejre</v>
      </c>
      <c r="O9253" t="str">
        <f>VLOOKUP(G9253,Translations!$M$2:$N$9,2,FALSE)</f>
        <v>[X2079] SARS-CoV-2 (RNA), Borger</v>
      </c>
      <c r="P9253" t="str">
        <f>VLOOKUP(F9253,Translations!$D$1:$F$13,2,FALSE)</f>
        <v>Ok</v>
      </c>
      <c r="Q9253" t="str">
        <f>VLOOKUP(F9253,Translations!$D$2:$G$13,4,FALSE)</f>
        <v>01 - Aktiv, bopæl i DK</v>
      </c>
      <c r="R9253" t="str">
        <f>VLOOKUP(H9253,Translations!$P$2:$Q$10,2,FALSE)</f>
        <v>1 - Selvstændigt sikret - med lægevalg</v>
      </c>
      <c r="S9253" t="str">
        <f>VLOOKUP(F9253,Translations!$D$2:$F$13,3,FALSE)</f>
        <v>Ja</v>
      </c>
    </row>
    <row r="9254" spans="1:19" x14ac:dyDescent="0.2">
      <c r="A9254" s="3">
        <v>44013</v>
      </c>
      <c r="B9254" t="s">
        <v>731</v>
      </c>
      <c r="C9254" t="s">
        <v>732</v>
      </c>
      <c r="D9254">
        <v>360</v>
      </c>
      <c r="E9254">
        <v>1085</v>
      </c>
      <c r="F9254" t="str">
        <f t="shared" si="301"/>
        <v>01</v>
      </c>
      <c r="G9254" t="s">
        <v>513</v>
      </c>
      <c r="H9254">
        <v>1</v>
      </c>
      <c r="I9254" t="s">
        <v>6</v>
      </c>
      <c r="J9254" t="s">
        <v>5</v>
      </c>
      <c r="K9254" t="s">
        <v>6</v>
      </c>
      <c r="L9254">
        <v>124</v>
      </c>
      <c r="M9254" t="str">
        <f>VLOOKUP(E9254,Translations!$A$1:$B$7,2,FALSE)</f>
        <v>Sjælland</v>
      </c>
      <c r="N9254" t="str">
        <f>VLOOKUP(D9254,Translations!$I$2:$K$101,2,FALSE)</f>
        <v>Lolland</v>
      </c>
      <c r="O9254" t="str">
        <f>VLOOKUP(G9254,Translations!$M$2:$N$9,2,FALSE)</f>
        <v>[X2079] SARS-CoV-2 (RNA), Borger</v>
      </c>
      <c r="P9254" t="str">
        <f>VLOOKUP(F9254,Translations!$D$1:$F$13,2,FALSE)</f>
        <v>Ok</v>
      </c>
      <c r="Q9254" t="str">
        <f>VLOOKUP(F9254,Translations!$D$2:$G$13,4,FALSE)</f>
        <v>01 - Aktiv, bopæl i DK</v>
      </c>
      <c r="R9254" t="str">
        <f>VLOOKUP(H9254,Translations!$P$2:$Q$10,2,FALSE)</f>
        <v>1 - Selvstændigt sikret - med lægevalg</v>
      </c>
      <c r="S9254" t="str">
        <f>VLOOKUP(F9254,Translations!$D$2:$F$13,3,FALSE)</f>
        <v>Ja</v>
      </c>
    </row>
    <row r="9255" spans="1:19" x14ac:dyDescent="0.2">
      <c r="A9255" s="3">
        <v>44013</v>
      </c>
      <c r="B9255" t="s">
        <v>731</v>
      </c>
      <c r="C9255" t="s">
        <v>732</v>
      </c>
      <c r="D9255">
        <v>370</v>
      </c>
      <c r="E9255">
        <v>1085</v>
      </c>
      <c r="F9255" t="str">
        <f t="shared" si="301"/>
        <v>01</v>
      </c>
      <c r="G9255" t="s">
        <v>513</v>
      </c>
      <c r="H9255">
        <v>1</v>
      </c>
      <c r="I9255" t="s">
        <v>6</v>
      </c>
      <c r="J9255" t="s">
        <v>5</v>
      </c>
      <c r="K9255" t="s">
        <v>6</v>
      </c>
      <c r="L9255">
        <v>324</v>
      </c>
      <c r="M9255" t="str">
        <f>VLOOKUP(E9255,Translations!$A$1:$B$7,2,FALSE)</f>
        <v>Sjælland</v>
      </c>
      <c r="N9255" t="str">
        <f>VLOOKUP(D9255,Translations!$I$2:$K$101,2,FALSE)</f>
        <v>Næstved</v>
      </c>
      <c r="O9255" t="str">
        <f>VLOOKUP(G9255,Translations!$M$2:$N$9,2,FALSE)</f>
        <v>[X2079] SARS-CoV-2 (RNA), Borger</v>
      </c>
      <c r="P9255" t="str">
        <f>VLOOKUP(F9255,Translations!$D$1:$F$13,2,FALSE)</f>
        <v>Ok</v>
      </c>
      <c r="Q9255" t="str">
        <f>VLOOKUP(F9255,Translations!$D$2:$G$13,4,FALSE)</f>
        <v>01 - Aktiv, bopæl i DK</v>
      </c>
      <c r="R9255" t="str">
        <f>VLOOKUP(H9255,Translations!$P$2:$Q$10,2,FALSE)</f>
        <v>1 - Selvstændigt sikret - med lægevalg</v>
      </c>
      <c r="S9255" t="str">
        <f>VLOOKUP(F9255,Translations!$D$2:$F$13,3,FALSE)</f>
        <v>Ja</v>
      </c>
    </row>
    <row r="9256" spans="1:19" x14ac:dyDescent="0.2">
      <c r="A9256" s="3">
        <v>44013</v>
      </c>
      <c r="B9256" t="s">
        <v>731</v>
      </c>
      <c r="C9256" t="s">
        <v>732</v>
      </c>
      <c r="D9256">
        <v>376</v>
      </c>
      <c r="E9256">
        <v>1085</v>
      </c>
      <c r="F9256" t="str">
        <f t="shared" si="301"/>
        <v>01</v>
      </c>
      <c r="G9256" t="s">
        <v>513</v>
      </c>
      <c r="H9256">
        <v>1</v>
      </c>
      <c r="I9256" t="s">
        <v>6</v>
      </c>
      <c r="J9256" t="s">
        <v>5</v>
      </c>
      <c r="K9256" t="s">
        <v>6</v>
      </c>
      <c r="L9256">
        <v>208</v>
      </c>
      <c r="M9256" t="str">
        <f>VLOOKUP(E9256,Translations!$A$1:$B$7,2,FALSE)</f>
        <v>Sjælland</v>
      </c>
      <c r="N9256" t="str">
        <f>VLOOKUP(D9256,Translations!$I$2:$K$101,2,FALSE)</f>
        <v>Guldborgsund</v>
      </c>
      <c r="O9256" t="str">
        <f>VLOOKUP(G9256,Translations!$M$2:$N$9,2,FALSE)</f>
        <v>[X2079] SARS-CoV-2 (RNA), Borger</v>
      </c>
      <c r="P9256" t="str">
        <f>VLOOKUP(F9256,Translations!$D$1:$F$13,2,FALSE)</f>
        <v>Ok</v>
      </c>
      <c r="Q9256" t="str">
        <f>VLOOKUP(F9256,Translations!$D$2:$G$13,4,FALSE)</f>
        <v>01 - Aktiv, bopæl i DK</v>
      </c>
      <c r="R9256" t="str">
        <f>VLOOKUP(H9256,Translations!$P$2:$Q$10,2,FALSE)</f>
        <v>1 - Selvstændigt sikret - med lægevalg</v>
      </c>
      <c r="S9256" t="str">
        <f>VLOOKUP(F9256,Translations!$D$2:$F$13,3,FALSE)</f>
        <v>Ja</v>
      </c>
    </row>
    <row r="9257" spans="1:19" x14ac:dyDescent="0.2">
      <c r="A9257" s="3">
        <v>44013</v>
      </c>
      <c r="B9257" t="s">
        <v>731</v>
      </c>
      <c r="C9257" t="s">
        <v>732</v>
      </c>
      <c r="D9257">
        <v>390</v>
      </c>
      <c r="E9257">
        <v>1085</v>
      </c>
      <c r="F9257" t="str">
        <f t="shared" si="301"/>
        <v>01</v>
      </c>
      <c r="G9257" t="s">
        <v>513</v>
      </c>
      <c r="H9257">
        <v>1</v>
      </c>
      <c r="I9257" t="s">
        <v>6</v>
      </c>
      <c r="J9257" t="s">
        <v>5</v>
      </c>
      <c r="K9257" t="s">
        <v>6</v>
      </c>
      <c r="L9257">
        <v>146</v>
      </c>
      <c r="M9257" t="str">
        <f>VLOOKUP(E9257,Translations!$A$1:$B$7,2,FALSE)</f>
        <v>Sjælland</v>
      </c>
      <c r="N9257" t="str">
        <f>VLOOKUP(D9257,Translations!$I$2:$K$101,2,FALSE)</f>
        <v>Vordingborg</v>
      </c>
      <c r="O9257" t="str">
        <f>VLOOKUP(G9257,Translations!$M$2:$N$9,2,FALSE)</f>
        <v>[X2079] SARS-CoV-2 (RNA), Borger</v>
      </c>
      <c r="P9257" t="str">
        <f>VLOOKUP(F9257,Translations!$D$1:$F$13,2,FALSE)</f>
        <v>Ok</v>
      </c>
      <c r="Q9257" t="str">
        <f>VLOOKUP(F9257,Translations!$D$2:$G$13,4,FALSE)</f>
        <v>01 - Aktiv, bopæl i DK</v>
      </c>
      <c r="R9257" t="str">
        <f>VLOOKUP(H9257,Translations!$P$2:$Q$10,2,FALSE)</f>
        <v>1 - Selvstændigt sikret - med lægevalg</v>
      </c>
      <c r="S9257" t="str">
        <f>VLOOKUP(F9257,Translations!$D$2:$F$13,3,FALSE)</f>
        <v>Ja</v>
      </c>
    </row>
    <row r="9258" spans="1:19" x14ac:dyDescent="0.2">
      <c r="A9258" s="3">
        <v>44013</v>
      </c>
      <c r="B9258" t="s">
        <v>731</v>
      </c>
      <c r="C9258" t="s">
        <v>732</v>
      </c>
      <c r="D9258">
        <v>400</v>
      </c>
      <c r="E9258">
        <v>1084</v>
      </c>
      <c r="F9258" t="str">
        <f t="shared" si="301"/>
        <v>01</v>
      </c>
      <c r="G9258" t="s">
        <v>513</v>
      </c>
      <c r="H9258">
        <v>1</v>
      </c>
      <c r="I9258" t="s">
        <v>6</v>
      </c>
      <c r="J9258" t="s">
        <v>5</v>
      </c>
      <c r="K9258" t="s">
        <v>6</v>
      </c>
      <c r="L9258">
        <v>125</v>
      </c>
      <c r="M9258" t="str">
        <f>VLOOKUP(E9258,Translations!$A$1:$B$7,2,FALSE)</f>
        <v>Hovedstaden</v>
      </c>
      <c r="N9258" t="str">
        <f>VLOOKUP(D9258,Translations!$I$2:$K$101,2,FALSE)</f>
        <v>Bornholm</v>
      </c>
      <c r="O9258" t="str">
        <f>VLOOKUP(G9258,Translations!$M$2:$N$9,2,FALSE)</f>
        <v>[X2079] SARS-CoV-2 (RNA), Borger</v>
      </c>
      <c r="P9258" t="str">
        <f>VLOOKUP(F9258,Translations!$D$1:$F$13,2,FALSE)</f>
        <v>Ok</v>
      </c>
      <c r="Q9258" t="str">
        <f>VLOOKUP(F9258,Translations!$D$2:$G$13,4,FALSE)</f>
        <v>01 - Aktiv, bopæl i DK</v>
      </c>
      <c r="R9258" t="str">
        <f>VLOOKUP(H9258,Translations!$P$2:$Q$10,2,FALSE)</f>
        <v>1 - Selvstændigt sikret - med lægevalg</v>
      </c>
      <c r="S9258" t="str">
        <f>VLOOKUP(F9258,Translations!$D$2:$F$13,3,FALSE)</f>
        <v>Ja</v>
      </c>
    </row>
    <row r="9259" spans="1:19" x14ac:dyDescent="0.2">
      <c r="A9259" s="3">
        <v>44013</v>
      </c>
      <c r="B9259" t="s">
        <v>731</v>
      </c>
      <c r="C9259" t="s">
        <v>732</v>
      </c>
      <c r="D9259">
        <v>410</v>
      </c>
      <c r="E9259">
        <v>1083</v>
      </c>
      <c r="F9259" t="str">
        <f t="shared" si="301"/>
        <v>01</v>
      </c>
      <c r="G9259" t="s">
        <v>513</v>
      </c>
      <c r="H9259">
        <v>1</v>
      </c>
      <c r="I9259" t="s">
        <v>6</v>
      </c>
      <c r="J9259" t="s">
        <v>5</v>
      </c>
      <c r="K9259" t="s">
        <v>6</v>
      </c>
      <c r="L9259">
        <v>154</v>
      </c>
      <c r="M9259" t="str">
        <f>VLOOKUP(E9259,Translations!$A$1:$B$7,2,FALSE)</f>
        <v>Syddanmark</v>
      </c>
      <c r="N9259" t="str">
        <f>VLOOKUP(D9259,Translations!$I$2:$K$101,2,FALSE)</f>
        <v>Middelfart</v>
      </c>
      <c r="O9259" t="str">
        <f>VLOOKUP(G9259,Translations!$M$2:$N$9,2,FALSE)</f>
        <v>[X2079] SARS-CoV-2 (RNA), Borger</v>
      </c>
      <c r="P9259" t="str">
        <f>VLOOKUP(F9259,Translations!$D$1:$F$13,2,FALSE)</f>
        <v>Ok</v>
      </c>
      <c r="Q9259" t="str">
        <f>VLOOKUP(F9259,Translations!$D$2:$G$13,4,FALSE)</f>
        <v>01 - Aktiv, bopæl i DK</v>
      </c>
      <c r="R9259" t="str">
        <f>VLOOKUP(H9259,Translations!$P$2:$Q$10,2,FALSE)</f>
        <v>1 - Selvstændigt sikret - med lægevalg</v>
      </c>
      <c r="S9259" t="str">
        <f>VLOOKUP(F9259,Translations!$D$2:$F$13,3,FALSE)</f>
        <v>Ja</v>
      </c>
    </row>
    <row r="9260" spans="1:19" x14ac:dyDescent="0.2">
      <c r="A9260" s="3">
        <v>44013</v>
      </c>
      <c r="B9260" t="s">
        <v>731</v>
      </c>
      <c r="C9260" t="s">
        <v>732</v>
      </c>
      <c r="D9260">
        <v>420</v>
      </c>
      <c r="E9260">
        <v>1083</v>
      </c>
      <c r="F9260" t="str">
        <f t="shared" si="301"/>
        <v>01</v>
      </c>
      <c r="G9260" t="s">
        <v>513</v>
      </c>
      <c r="H9260">
        <v>1</v>
      </c>
      <c r="I9260" t="s">
        <v>6</v>
      </c>
      <c r="J9260" t="s">
        <v>5</v>
      </c>
      <c r="K9260" t="s">
        <v>6</v>
      </c>
      <c r="L9260">
        <v>129</v>
      </c>
      <c r="M9260" t="str">
        <f>VLOOKUP(E9260,Translations!$A$1:$B$7,2,FALSE)</f>
        <v>Syddanmark</v>
      </c>
      <c r="N9260" t="str">
        <f>VLOOKUP(D9260,Translations!$I$2:$K$101,2,FALSE)</f>
        <v>Assens</v>
      </c>
      <c r="O9260" t="str">
        <f>VLOOKUP(G9260,Translations!$M$2:$N$9,2,FALSE)</f>
        <v>[X2079] SARS-CoV-2 (RNA), Borger</v>
      </c>
      <c r="P9260" t="str">
        <f>VLOOKUP(F9260,Translations!$D$1:$F$13,2,FALSE)</f>
        <v>Ok</v>
      </c>
      <c r="Q9260" t="str">
        <f>VLOOKUP(F9260,Translations!$D$2:$G$13,4,FALSE)</f>
        <v>01 - Aktiv, bopæl i DK</v>
      </c>
      <c r="R9260" t="str">
        <f>VLOOKUP(H9260,Translations!$P$2:$Q$10,2,FALSE)</f>
        <v>1 - Selvstændigt sikret - med lægevalg</v>
      </c>
      <c r="S9260" t="str">
        <f>VLOOKUP(F9260,Translations!$D$2:$F$13,3,FALSE)</f>
        <v>Ja</v>
      </c>
    </row>
    <row r="9261" spans="1:19" x14ac:dyDescent="0.2">
      <c r="A9261" s="3">
        <v>44013</v>
      </c>
      <c r="B9261" t="s">
        <v>731</v>
      </c>
      <c r="C9261" t="s">
        <v>732</v>
      </c>
      <c r="D9261">
        <v>430</v>
      </c>
      <c r="E9261">
        <v>1083</v>
      </c>
      <c r="F9261" t="str">
        <f t="shared" si="301"/>
        <v>01</v>
      </c>
      <c r="G9261" t="s">
        <v>513</v>
      </c>
      <c r="H9261">
        <v>1</v>
      </c>
      <c r="I9261" t="s">
        <v>6</v>
      </c>
      <c r="J9261" t="s">
        <v>5</v>
      </c>
      <c r="K9261" t="s">
        <v>6</v>
      </c>
      <c r="L9261">
        <v>207</v>
      </c>
      <c r="M9261" t="str">
        <f>VLOOKUP(E9261,Translations!$A$1:$B$7,2,FALSE)</f>
        <v>Syddanmark</v>
      </c>
      <c r="N9261" t="str">
        <f>VLOOKUP(D9261,Translations!$I$2:$K$101,2,FALSE)</f>
        <v>Faaborg-Midtfyn</v>
      </c>
      <c r="O9261" t="str">
        <f>VLOOKUP(G9261,Translations!$M$2:$N$9,2,FALSE)</f>
        <v>[X2079] SARS-CoV-2 (RNA), Borger</v>
      </c>
      <c r="P9261" t="str">
        <f>VLOOKUP(F9261,Translations!$D$1:$F$13,2,FALSE)</f>
        <v>Ok</v>
      </c>
      <c r="Q9261" t="str">
        <f>VLOOKUP(F9261,Translations!$D$2:$G$13,4,FALSE)</f>
        <v>01 - Aktiv, bopæl i DK</v>
      </c>
      <c r="R9261" t="str">
        <f>VLOOKUP(H9261,Translations!$P$2:$Q$10,2,FALSE)</f>
        <v>1 - Selvstændigt sikret - med lægevalg</v>
      </c>
      <c r="S9261" t="str">
        <f>VLOOKUP(F9261,Translations!$D$2:$F$13,3,FALSE)</f>
        <v>Ja</v>
      </c>
    </row>
    <row r="9262" spans="1:19" x14ac:dyDescent="0.2">
      <c r="A9262" s="3">
        <v>44013</v>
      </c>
      <c r="B9262" t="s">
        <v>731</v>
      </c>
      <c r="C9262" t="s">
        <v>732</v>
      </c>
      <c r="D9262">
        <v>440</v>
      </c>
      <c r="E9262">
        <v>1083</v>
      </c>
      <c r="F9262" t="str">
        <f t="shared" si="301"/>
        <v>01</v>
      </c>
      <c r="G9262" t="s">
        <v>513</v>
      </c>
      <c r="H9262">
        <v>1</v>
      </c>
      <c r="I9262" t="s">
        <v>6</v>
      </c>
      <c r="J9262" t="s">
        <v>5</v>
      </c>
      <c r="K9262" t="s">
        <v>6</v>
      </c>
      <c r="L9262">
        <v>101</v>
      </c>
      <c r="M9262" t="str">
        <f>VLOOKUP(E9262,Translations!$A$1:$B$7,2,FALSE)</f>
        <v>Syddanmark</v>
      </c>
      <c r="N9262" t="str">
        <f>VLOOKUP(D9262,Translations!$I$2:$K$101,2,FALSE)</f>
        <v>Kerteminde</v>
      </c>
      <c r="O9262" t="str">
        <f>VLOOKUP(G9262,Translations!$M$2:$N$9,2,FALSE)</f>
        <v>[X2079] SARS-CoV-2 (RNA), Borger</v>
      </c>
      <c r="P9262" t="str">
        <f>VLOOKUP(F9262,Translations!$D$1:$F$13,2,FALSE)</f>
        <v>Ok</v>
      </c>
      <c r="Q9262" t="str">
        <f>VLOOKUP(F9262,Translations!$D$2:$G$13,4,FALSE)</f>
        <v>01 - Aktiv, bopæl i DK</v>
      </c>
      <c r="R9262" t="str">
        <f>VLOOKUP(H9262,Translations!$P$2:$Q$10,2,FALSE)</f>
        <v>1 - Selvstændigt sikret - med lægevalg</v>
      </c>
      <c r="S9262" t="str">
        <f>VLOOKUP(F9262,Translations!$D$2:$F$13,3,FALSE)</f>
        <v>Ja</v>
      </c>
    </row>
    <row r="9263" spans="1:19" x14ac:dyDescent="0.2">
      <c r="A9263" s="3">
        <v>44013</v>
      </c>
      <c r="B9263" t="s">
        <v>731</v>
      </c>
      <c r="C9263" t="s">
        <v>732</v>
      </c>
      <c r="D9263">
        <v>450</v>
      </c>
      <c r="E9263">
        <v>1083</v>
      </c>
      <c r="F9263" t="str">
        <f t="shared" si="301"/>
        <v>01</v>
      </c>
      <c r="G9263" t="s">
        <v>513</v>
      </c>
      <c r="H9263">
        <v>1</v>
      </c>
      <c r="I9263" t="s">
        <v>6</v>
      </c>
      <c r="J9263" t="s">
        <v>5</v>
      </c>
      <c r="K9263" t="s">
        <v>6</v>
      </c>
      <c r="L9263">
        <v>118</v>
      </c>
      <c r="M9263" t="str">
        <f>VLOOKUP(E9263,Translations!$A$1:$B$7,2,FALSE)</f>
        <v>Syddanmark</v>
      </c>
      <c r="N9263" t="str">
        <f>VLOOKUP(D9263,Translations!$I$2:$K$101,2,FALSE)</f>
        <v>Nyborg</v>
      </c>
      <c r="O9263" t="str">
        <f>VLOOKUP(G9263,Translations!$M$2:$N$9,2,FALSE)</f>
        <v>[X2079] SARS-CoV-2 (RNA), Borger</v>
      </c>
      <c r="P9263" t="str">
        <f>VLOOKUP(F9263,Translations!$D$1:$F$13,2,FALSE)</f>
        <v>Ok</v>
      </c>
      <c r="Q9263" t="str">
        <f>VLOOKUP(F9263,Translations!$D$2:$G$13,4,FALSE)</f>
        <v>01 - Aktiv, bopæl i DK</v>
      </c>
      <c r="R9263" t="str">
        <f>VLOOKUP(H9263,Translations!$P$2:$Q$10,2,FALSE)</f>
        <v>1 - Selvstændigt sikret - med lægevalg</v>
      </c>
      <c r="S9263" t="str">
        <f>VLOOKUP(F9263,Translations!$D$2:$F$13,3,FALSE)</f>
        <v>Ja</v>
      </c>
    </row>
    <row r="9264" spans="1:19" x14ac:dyDescent="0.2">
      <c r="A9264" s="3">
        <v>44013</v>
      </c>
      <c r="B9264" t="s">
        <v>731</v>
      </c>
      <c r="C9264" t="s">
        <v>732</v>
      </c>
      <c r="D9264">
        <v>461</v>
      </c>
      <c r="E9264">
        <v>1083</v>
      </c>
      <c r="F9264" t="str">
        <f t="shared" si="301"/>
        <v>01</v>
      </c>
      <c r="G9264" t="s">
        <v>513</v>
      </c>
      <c r="H9264">
        <v>1</v>
      </c>
      <c r="I9264" t="s">
        <v>6</v>
      </c>
      <c r="J9264" t="s">
        <v>5</v>
      </c>
      <c r="K9264" t="s">
        <v>6</v>
      </c>
      <c r="L9264">
        <v>658</v>
      </c>
      <c r="M9264" t="str">
        <f>VLOOKUP(E9264,Translations!$A$1:$B$7,2,FALSE)</f>
        <v>Syddanmark</v>
      </c>
      <c r="N9264" t="str">
        <f>VLOOKUP(D9264,Translations!$I$2:$K$101,2,FALSE)</f>
        <v>Odense</v>
      </c>
      <c r="O9264" t="str">
        <f>VLOOKUP(G9264,Translations!$M$2:$N$9,2,FALSE)</f>
        <v>[X2079] SARS-CoV-2 (RNA), Borger</v>
      </c>
      <c r="P9264" t="str">
        <f>VLOOKUP(F9264,Translations!$D$1:$F$13,2,FALSE)</f>
        <v>Ok</v>
      </c>
      <c r="Q9264" t="str">
        <f>VLOOKUP(F9264,Translations!$D$2:$G$13,4,FALSE)</f>
        <v>01 - Aktiv, bopæl i DK</v>
      </c>
      <c r="R9264" t="str">
        <f>VLOOKUP(H9264,Translations!$P$2:$Q$10,2,FALSE)</f>
        <v>1 - Selvstændigt sikret - med lægevalg</v>
      </c>
      <c r="S9264" t="str">
        <f>VLOOKUP(F9264,Translations!$D$2:$F$13,3,FALSE)</f>
        <v>Ja</v>
      </c>
    </row>
    <row r="9265" spans="1:19" x14ac:dyDescent="0.2">
      <c r="A9265" s="3">
        <v>44013</v>
      </c>
      <c r="B9265" t="s">
        <v>731</v>
      </c>
      <c r="C9265" t="s">
        <v>732</v>
      </c>
      <c r="D9265">
        <v>461</v>
      </c>
      <c r="E9265">
        <v>1083</v>
      </c>
      <c r="F9265" t="str">
        <f t="shared" ref="F9265:F9296" si="302">"01"</f>
        <v>01</v>
      </c>
      <c r="G9265" t="s">
        <v>513</v>
      </c>
      <c r="H9265">
        <v>2</v>
      </c>
      <c r="I9265" t="s">
        <v>6</v>
      </c>
      <c r="J9265" t="s">
        <v>5</v>
      </c>
      <c r="K9265" t="s">
        <v>6</v>
      </c>
      <c r="L9265">
        <v>1</v>
      </c>
      <c r="M9265" t="str">
        <f>VLOOKUP(E9265,Translations!$A$1:$B$7,2,FALSE)</f>
        <v>Syddanmark</v>
      </c>
      <c r="N9265" t="str">
        <f>VLOOKUP(D9265,Translations!$I$2:$K$101,2,FALSE)</f>
        <v>Odense</v>
      </c>
      <c r="O9265" t="str">
        <f>VLOOKUP(G9265,Translations!$M$2:$N$9,2,FALSE)</f>
        <v>[X2079] SARS-CoV-2 (RNA), Borger</v>
      </c>
      <c r="P9265" t="str">
        <f>VLOOKUP(F9265,Translations!$D$1:$F$13,2,FALSE)</f>
        <v>Ok</v>
      </c>
      <c r="Q9265" t="str">
        <f>VLOOKUP(F9265,Translations!$D$2:$G$13,4,FALSE)</f>
        <v>01 - Aktiv, bopæl i DK</v>
      </c>
      <c r="R9265" t="str">
        <f>VLOOKUP(H9265,Translations!$P$2:$Q$10,2,FALSE)</f>
        <v>2 - Selvstændigt sikret - uden lægevalg</v>
      </c>
      <c r="S9265" t="str">
        <f>VLOOKUP(F9265,Translations!$D$2:$F$13,3,FALSE)</f>
        <v>Ja</v>
      </c>
    </row>
    <row r="9266" spans="1:19" x14ac:dyDescent="0.2">
      <c r="A9266" s="3">
        <v>44013</v>
      </c>
      <c r="B9266" t="s">
        <v>731</v>
      </c>
      <c r="C9266" t="s">
        <v>732</v>
      </c>
      <c r="D9266">
        <v>479</v>
      </c>
      <c r="E9266">
        <v>1083</v>
      </c>
      <c r="F9266" t="str">
        <f t="shared" si="302"/>
        <v>01</v>
      </c>
      <c r="G9266" t="s">
        <v>513</v>
      </c>
      <c r="H9266">
        <v>1</v>
      </c>
      <c r="I9266" t="s">
        <v>6</v>
      </c>
      <c r="J9266" t="s">
        <v>5</v>
      </c>
      <c r="K9266" t="s">
        <v>6</v>
      </c>
      <c r="L9266">
        <v>215</v>
      </c>
      <c r="M9266" t="str">
        <f>VLOOKUP(E9266,Translations!$A$1:$B$7,2,FALSE)</f>
        <v>Syddanmark</v>
      </c>
      <c r="N9266" t="str">
        <f>VLOOKUP(D9266,Translations!$I$2:$K$101,2,FALSE)</f>
        <v>Svendborg</v>
      </c>
      <c r="O9266" t="str">
        <f>VLOOKUP(G9266,Translations!$M$2:$N$9,2,FALSE)</f>
        <v>[X2079] SARS-CoV-2 (RNA), Borger</v>
      </c>
      <c r="P9266" t="str">
        <f>VLOOKUP(F9266,Translations!$D$1:$F$13,2,FALSE)</f>
        <v>Ok</v>
      </c>
      <c r="Q9266" t="str">
        <f>VLOOKUP(F9266,Translations!$D$2:$G$13,4,FALSE)</f>
        <v>01 - Aktiv, bopæl i DK</v>
      </c>
      <c r="R9266" t="str">
        <f>VLOOKUP(H9266,Translations!$P$2:$Q$10,2,FALSE)</f>
        <v>1 - Selvstændigt sikret - med lægevalg</v>
      </c>
      <c r="S9266" t="str">
        <f>VLOOKUP(F9266,Translations!$D$2:$F$13,3,FALSE)</f>
        <v>Ja</v>
      </c>
    </row>
    <row r="9267" spans="1:19" x14ac:dyDescent="0.2">
      <c r="A9267" s="3">
        <v>44013</v>
      </c>
      <c r="B9267" t="s">
        <v>731</v>
      </c>
      <c r="C9267" t="s">
        <v>732</v>
      </c>
      <c r="D9267">
        <v>480</v>
      </c>
      <c r="E9267">
        <v>1083</v>
      </c>
      <c r="F9267" t="str">
        <f t="shared" si="302"/>
        <v>01</v>
      </c>
      <c r="G9267" t="s">
        <v>513</v>
      </c>
      <c r="H9267">
        <v>1</v>
      </c>
      <c r="I9267" t="s">
        <v>6</v>
      </c>
      <c r="J9267" t="s">
        <v>5</v>
      </c>
      <c r="K9267" t="s">
        <v>6</v>
      </c>
      <c r="L9267">
        <v>108</v>
      </c>
      <c r="M9267" t="str">
        <f>VLOOKUP(E9267,Translations!$A$1:$B$7,2,FALSE)</f>
        <v>Syddanmark</v>
      </c>
      <c r="N9267" t="str">
        <f>VLOOKUP(D9267,Translations!$I$2:$K$101,2,FALSE)</f>
        <v>Nordfyns</v>
      </c>
      <c r="O9267" t="str">
        <f>VLOOKUP(G9267,Translations!$M$2:$N$9,2,FALSE)</f>
        <v>[X2079] SARS-CoV-2 (RNA), Borger</v>
      </c>
      <c r="P9267" t="str">
        <f>VLOOKUP(F9267,Translations!$D$1:$F$13,2,FALSE)</f>
        <v>Ok</v>
      </c>
      <c r="Q9267" t="str">
        <f>VLOOKUP(F9267,Translations!$D$2:$G$13,4,FALSE)</f>
        <v>01 - Aktiv, bopæl i DK</v>
      </c>
      <c r="R9267" t="str">
        <f>VLOOKUP(H9267,Translations!$P$2:$Q$10,2,FALSE)</f>
        <v>1 - Selvstændigt sikret - med lægevalg</v>
      </c>
      <c r="S9267" t="str">
        <f>VLOOKUP(F9267,Translations!$D$2:$F$13,3,FALSE)</f>
        <v>Ja</v>
      </c>
    </row>
    <row r="9268" spans="1:19" x14ac:dyDescent="0.2">
      <c r="A9268" s="3">
        <v>44013</v>
      </c>
      <c r="B9268" t="s">
        <v>731</v>
      </c>
      <c r="C9268" t="s">
        <v>732</v>
      </c>
      <c r="D9268">
        <v>482</v>
      </c>
      <c r="E9268">
        <v>1083</v>
      </c>
      <c r="F9268" t="str">
        <f t="shared" si="302"/>
        <v>01</v>
      </c>
      <c r="G9268" t="s">
        <v>513</v>
      </c>
      <c r="H9268">
        <v>1</v>
      </c>
      <c r="I9268" t="s">
        <v>6</v>
      </c>
      <c r="J9268" t="s">
        <v>5</v>
      </c>
      <c r="K9268" t="s">
        <v>6</v>
      </c>
      <c r="L9268">
        <v>30</v>
      </c>
      <c r="M9268" t="str">
        <f>VLOOKUP(E9268,Translations!$A$1:$B$7,2,FALSE)</f>
        <v>Syddanmark</v>
      </c>
      <c r="N9268" t="str">
        <f>VLOOKUP(D9268,Translations!$I$2:$K$101,2,FALSE)</f>
        <v>Langeland</v>
      </c>
      <c r="O9268" t="str">
        <f>VLOOKUP(G9268,Translations!$M$2:$N$9,2,FALSE)</f>
        <v>[X2079] SARS-CoV-2 (RNA), Borger</v>
      </c>
      <c r="P9268" t="str">
        <f>VLOOKUP(F9268,Translations!$D$1:$F$13,2,FALSE)</f>
        <v>Ok</v>
      </c>
      <c r="Q9268" t="str">
        <f>VLOOKUP(F9268,Translations!$D$2:$G$13,4,FALSE)</f>
        <v>01 - Aktiv, bopæl i DK</v>
      </c>
      <c r="R9268" t="str">
        <f>VLOOKUP(H9268,Translations!$P$2:$Q$10,2,FALSE)</f>
        <v>1 - Selvstændigt sikret - med lægevalg</v>
      </c>
      <c r="S9268" t="str">
        <f>VLOOKUP(F9268,Translations!$D$2:$F$13,3,FALSE)</f>
        <v>Ja</v>
      </c>
    </row>
    <row r="9269" spans="1:19" x14ac:dyDescent="0.2">
      <c r="A9269" s="3">
        <v>44013</v>
      </c>
      <c r="B9269" t="s">
        <v>731</v>
      </c>
      <c r="C9269" t="s">
        <v>732</v>
      </c>
      <c r="D9269">
        <v>492</v>
      </c>
      <c r="E9269">
        <v>1083</v>
      </c>
      <c r="F9269" t="str">
        <f t="shared" si="302"/>
        <v>01</v>
      </c>
      <c r="G9269" t="s">
        <v>513</v>
      </c>
      <c r="H9269">
        <v>1</v>
      </c>
      <c r="I9269" t="s">
        <v>6</v>
      </c>
      <c r="J9269" t="s">
        <v>5</v>
      </c>
      <c r="K9269" t="s">
        <v>6</v>
      </c>
      <c r="L9269">
        <v>13</v>
      </c>
      <c r="M9269" t="str">
        <f>VLOOKUP(E9269,Translations!$A$1:$B$7,2,FALSE)</f>
        <v>Syddanmark</v>
      </c>
      <c r="N9269" t="str">
        <f>VLOOKUP(D9269,Translations!$I$2:$K$101,2,FALSE)</f>
        <v>Ærø</v>
      </c>
      <c r="O9269" t="str">
        <f>VLOOKUP(G9269,Translations!$M$2:$N$9,2,FALSE)</f>
        <v>[X2079] SARS-CoV-2 (RNA), Borger</v>
      </c>
      <c r="P9269" t="str">
        <f>VLOOKUP(F9269,Translations!$D$1:$F$13,2,FALSE)</f>
        <v>Ok</v>
      </c>
      <c r="Q9269" t="str">
        <f>VLOOKUP(F9269,Translations!$D$2:$G$13,4,FALSE)</f>
        <v>01 - Aktiv, bopæl i DK</v>
      </c>
      <c r="R9269" t="str">
        <f>VLOOKUP(H9269,Translations!$P$2:$Q$10,2,FALSE)</f>
        <v>1 - Selvstændigt sikret - med lægevalg</v>
      </c>
      <c r="S9269" t="str">
        <f>VLOOKUP(F9269,Translations!$D$2:$F$13,3,FALSE)</f>
        <v>Ja</v>
      </c>
    </row>
    <row r="9270" spans="1:19" x14ac:dyDescent="0.2">
      <c r="A9270" s="3">
        <v>44013</v>
      </c>
      <c r="B9270" t="s">
        <v>731</v>
      </c>
      <c r="C9270" t="s">
        <v>732</v>
      </c>
      <c r="D9270">
        <v>510</v>
      </c>
      <c r="E9270">
        <v>1083</v>
      </c>
      <c r="F9270" t="str">
        <f t="shared" si="302"/>
        <v>01</v>
      </c>
      <c r="G9270" t="s">
        <v>513</v>
      </c>
      <c r="H9270">
        <v>1</v>
      </c>
      <c r="I9270" t="s">
        <v>6</v>
      </c>
      <c r="J9270" t="s">
        <v>5</v>
      </c>
      <c r="K9270" t="s">
        <v>6</v>
      </c>
      <c r="L9270">
        <v>195</v>
      </c>
      <c r="M9270" t="str">
        <f>VLOOKUP(E9270,Translations!$A$1:$B$7,2,FALSE)</f>
        <v>Syddanmark</v>
      </c>
      <c r="N9270" t="str">
        <f>VLOOKUP(D9270,Translations!$I$2:$K$101,2,FALSE)</f>
        <v>Haderslev</v>
      </c>
      <c r="O9270" t="str">
        <f>VLOOKUP(G9270,Translations!$M$2:$N$9,2,FALSE)</f>
        <v>[X2079] SARS-CoV-2 (RNA), Borger</v>
      </c>
      <c r="P9270" t="str">
        <f>VLOOKUP(F9270,Translations!$D$1:$F$13,2,FALSE)</f>
        <v>Ok</v>
      </c>
      <c r="Q9270" t="str">
        <f>VLOOKUP(F9270,Translations!$D$2:$G$13,4,FALSE)</f>
        <v>01 - Aktiv, bopæl i DK</v>
      </c>
      <c r="R9270" t="str">
        <f>VLOOKUP(H9270,Translations!$P$2:$Q$10,2,FALSE)</f>
        <v>1 - Selvstændigt sikret - med lægevalg</v>
      </c>
      <c r="S9270" t="str">
        <f>VLOOKUP(F9270,Translations!$D$2:$F$13,3,FALSE)</f>
        <v>Ja</v>
      </c>
    </row>
    <row r="9271" spans="1:19" x14ac:dyDescent="0.2">
      <c r="A9271" s="3">
        <v>44013</v>
      </c>
      <c r="B9271" t="s">
        <v>731</v>
      </c>
      <c r="C9271" t="s">
        <v>732</v>
      </c>
      <c r="D9271">
        <v>530</v>
      </c>
      <c r="E9271">
        <v>1083</v>
      </c>
      <c r="F9271" t="str">
        <f t="shared" si="302"/>
        <v>01</v>
      </c>
      <c r="G9271" t="s">
        <v>513</v>
      </c>
      <c r="H9271">
        <v>1</v>
      </c>
      <c r="I9271" t="s">
        <v>6</v>
      </c>
      <c r="J9271" t="s">
        <v>5</v>
      </c>
      <c r="K9271" t="s">
        <v>6</v>
      </c>
      <c r="L9271">
        <v>108</v>
      </c>
      <c r="M9271" t="str">
        <f>VLOOKUP(E9271,Translations!$A$1:$B$7,2,FALSE)</f>
        <v>Syddanmark</v>
      </c>
      <c r="N9271" t="str">
        <f>VLOOKUP(D9271,Translations!$I$2:$K$101,2,FALSE)</f>
        <v>Billund</v>
      </c>
      <c r="O9271" t="str">
        <f>VLOOKUP(G9271,Translations!$M$2:$N$9,2,FALSE)</f>
        <v>[X2079] SARS-CoV-2 (RNA), Borger</v>
      </c>
      <c r="P9271" t="str">
        <f>VLOOKUP(F9271,Translations!$D$1:$F$13,2,FALSE)</f>
        <v>Ok</v>
      </c>
      <c r="Q9271" t="str">
        <f>VLOOKUP(F9271,Translations!$D$2:$G$13,4,FALSE)</f>
        <v>01 - Aktiv, bopæl i DK</v>
      </c>
      <c r="R9271" t="str">
        <f>VLOOKUP(H9271,Translations!$P$2:$Q$10,2,FALSE)</f>
        <v>1 - Selvstændigt sikret - med lægevalg</v>
      </c>
      <c r="S9271" t="str">
        <f>VLOOKUP(F9271,Translations!$D$2:$F$13,3,FALSE)</f>
        <v>Ja</v>
      </c>
    </row>
    <row r="9272" spans="1:19" x14ac:dyDescent="0.2">
      <c r="A9272" s="3">
        <v>44013</v>
      </c>
      <c r="B9272" t="s">
        <v>731</v>
      </c>
      <c r="C9272" t="s">
        <v>732</v>
      </c>
      <c r="D9272">
        <v>540</v>
      </c>
      <c r="E9272">
        <v>1083</v>
      </c>
      <c r="F9272" t="str">
        <f t="shared" si="302"/>
        <v>01</v>
      </c>
      <c r="G9272" t="s">
        <v>513</v>
      </c>
      <c r="H9272">
        <v>1</v>
      </c>
      <c r="I9272" t="s">
        <v>6</v>
      </c>
      <c r="J9272" t="s">
        <v>5</v>
      </c>
      <c r="K9272" t="s">
        <v>6</v>
      </c>
      <c r="L9272">
        <v>255</v>
      </c>
      <c r="M9272" t="str">
        <f>VLOOKUP(E9272,Translations!$A$1:$B$7,2,FALSE)</f>
        <v>Syddanmark</v>
      </c>
      <c r="N9272" t="str">
        <f>VLOOKUP(D9272,Translations!$I$2:$K$101,2,FALSE)</f>
        <v>Sønderborg</v>
      </c>
      <c r="O9272" t="str">
        <f>VLOOKUP(G9272,Translations!$M$2:$N$9,2,FALSE)</f>
        <v>[X2079] SARS-CoV-2 (RNA), Borger</v>
      </c>
      <c r="P9272" t="str">
        <f>VLOOKUP(F9272,Translations!$D$1:$F$13,2,FALSE)</f>
        <v>Ok</v>
      </c>
      <c r="Q9272" t="str">
        <f>VLOOKUP(F9272,Translations!$D$2:$G$13,4,FALSE)</f>
        <v>01 - Aktiv, bopæl i DK</v>
      </c>
      <c r="R9272" t="str">
        <f>VLOOKUP(H9272,Translations!$P$2:$Q$10,2,FALSE)</f>
        <v>1 - Selvstændigt sikret - med lægevalg</v>
      </c>
      <c r="S9272" t="str">
        <f>VLOOKUP(F9272,Translations!$D$2:$F$13,3,FALSE)</f>
        <v>Ja</v>
      </c>
    </row>
    <row r="9273" spans="1:19" x14ac:dyDescent="0.2">
      <c r="A9273" s="3">
        <v>44013</v>
      </c>
      <c r="B9273" t="s">
        <v>731</v>
      </c>
      <c r="C9273" t="s">
        <v>732</v>
      </c>
      <c r="D9273">
        <v>550</v>
      </c>
      <c r="E9273">
        <v>1083</v>
      </c>
      <c r="F9273" t="str">
        <f t="shared" si="302"/>
        <v>01</v>
      </c>
      <c r="G9273" t="s">
        <v>513</v>
      </c>
      <c r="H9273">
        <v>1</v>
      </c>
      <c r="I9273" t="s">
        <v>6</v>
      </c>
      <c r="J9273" t="s">
        <v>5</v>
      </c>
      <c r="K9273" t="s">
        <v>6</v>
      </c>
      <c r="L9273">
        <v>124</v>
      </c>
      <c r="M9273" t="str">
        <f>VLOOKUP(E9273,Translations!$A$1:$B$7,2,FALSE)</f>
        <v>Syddanmark</v>
      </c>
      <c r="N9273" t="str">
        <f>VLOOKUP(D9273,Translations!$I$2:$K$101,2,FALSE)</f>
        <v>Tønder</v>
      </c>
      <c r="O9273" t="str">
        <f>VLOOKUP(G9273,Translations!$M$2:$N$9,2,FALSE)</f>
        <v>[X2079] SARS-CoV-2 (RNA), Borger</v>
      </c>
      <c r="P9273" t="str">
        <f>VLOOKUP(F9273,Translations!$D$1:$F$13,2,FALSE)</f>
        <v>Ok</v>
      </c>
      <c r="Q9273" t="str">
        <f>VLOOKUP(F9273,Translations!$D$2:$G$13,4,FALSE)</f>
        <v>01 - Aktiv, bopæl i DK</v>
      </c>
      <c r="R9273" t="str">
        <f>VLOOKUP(H9273,Translations!$P$2:$Q$10,2,FALSE)</f>
        <v>1 - Selvstændigt sikret - med lægevalg</v>
      </c>
      <c r="S9273" t="str">
        <f>VLOOKUP(F9273,Translations!$D$2:$F$13,3,FALSE)</f>
        <v>Ja</v>
      </c>
    </row>
    <row r="9274" spans="1:19" x14ac:dyDescent="0.2">
      <c r="A9274" s="3">
        <v>44013</v>
      </c>
      <c r="B9274" t="s">
        <v>731</v>
      </c>
      <c r="C9274" t="s">
        <v>732</v>
      </c>
      <c r="D9274">
        <v>561</v>
      </c>
      <c r="E9274">
        <v>1083</v>
      </c>
      <c r="F9274" t="str">
        <f t="shared" si="302"/>
        <v>01</v>
      </c>
      <c r="G9274" t="s">
        <v>513</v>
      </c>
      <c r="H9274">
        <v>1</v>
      </c>
      <c r="I9274" t="s">
        <v>6</v>
      </c>
      <c r="J9274" t="s">
        <v>5</v>
      </c>
      <c r="K9274" t="s">
        <v>6</v>
      </c>
      <c r="L9274">
        <v>382</v>
      </c>
      <c r="M9274" t="str">
        <f>VLOOKUP(E9274,Translations!$A$1:$B$7,2,FALSE)</f>
        <v>Syddanmark</v>
      </c>
      <c r="N9274" t="str">
        <f>VLOOKUP(D9274,Translations!$I$2:$K$101,2,FALSE)</f>
        <v>Esbjerg</v>
      </c>
      <c r="O9274" t="str">
        <f>VLOOKUP(G9274,Translations!$M$2:$N$9,2,FALSE)</f>
        <v>[X2079] SARS-CoV-2 (RNA), Borger</v>
      </c>
      <c r="P9274" t="str">
        <f>VLOOKUP(F9274,Translations!$D$1:$F$13,2,FALSE)</f>
        <v>Ok</v>
      </c>
      <c r="Q9274" t="str">
        <f>VLOOKUP(F9274,Translations!$D$2:$G$13,4,FALSE)</f>
        <v>01 - Aktiv, bopæl i DK</v>
      </c>
      <c r="R9274" t="str">
        <f>VLOOKUP(H9274,Translations!$P$2:$Q$10,2,FALSE)</f>
        <v>1 - Selvstændigt sikret - med lægevalg</v>
      </c>
      <c r="S9274" t="str">
        <f>VLOOKUP(F9274,Translations!$D$2:$F$13,3,FALSE)</f>
        <v>Ja</v>
      </c>
    </row>
    <row r="9275" spans="1:19" x14ac:dyDescent="0.2">
      <c r="A9275" s="3">
        <v>44013</v>
      </c>
      <c r="B9275" t="s">
        <v>731</v>
      </c>
      <c r="C9275" t="s">
        <v>732</v>
      </c>
      <c r="D9275">
        <v>563</v>
      </c>
      <c r="E9275">
        <v>1083</v>
      </c>
      <c r="F9275" t="str">
        <f t="shared" si="302"/>
        <v>01</v>
      </c>
      <c r="G9275" t="s">
        <v>513</v>
      </c>
      <c r="H9275">
        <v>1</v>
      </c>
      <c r="I9275" t="s">
        <v>6</v>
      </c>
      <c r="J9275" t="s">
        <v>5</v>
      </c>
      <c r="K9275" t="s">
        <v>6</v>
      </c>
      <c r="L9275">
        <v>11</v>
      </c>
      <c r="M9275" t="str">
        <f>VLOOKUP(E9275,Translations!$A$1:$B$7,2,FALSE)</f>
        <v>Syddanmark</v>
      </c>
      <c r="N9275" t="str">
        <f>VLOOKUP(D9275,Translations!$I$2:$K$101,2,FALSE)</f>
        <v>Fanø</v>
      </c>
      <c r="O9275" t="str">
        <f>VLOOKUP(G9275,Translations!$M$2:$N$9,2,FALSE)</f>
        <v>[X2079] SARS-CoV-2 (RNA), Borger</v>
      </c>
      <c r="P9275" t="str">
        <f>VLOOKUP(F9275,Translations!$D$1:$F$13,2,FALSE)</f>
        <v>Ok</v>
      </c>
      <c r="Q9275" t="str">
        <f>VLOOKUP(F9275,Translations!$D$2:$G$13,4,FALSE)</f>
        <v>01 - Aktiv, bopæl i DK</v>
      </c>
      <c r="R9275" t="str">
        <f>VLOOKUP(H9275,Translations!$P$2:$Q$10,2,FALSE)</f>
        <v>1 - Selvstændigt sikret - med lægevalg</v>
      </c>
      <c r="S9275" t="str">
        <f>VLOOKUP(F9275,Translations!$D$2:$F$13,3,FALSE)</f>
        <v>Ja</v>
      </c>
    </row>
    <row r="9276" spans="1:19" x14ac:dyDescent="0.2">
      <c r="A9276" s="3">
        <v>44013</v>
      </c>
      <c r="B9276" t="s">
        <v>731</v>
      </c>
      <c r="C9276" t="s">
        <v>732</v>
      </c>
      <c r="D9276">
        <v>573</v>
      </c>
      <c r="E9276">
        <v>1083</v>
      </c>
      <c r="F9276" t="str">
        <f t="shared" si="302"/>
        <v>01</v>
      </c>
      <c r="G9276" t="s">
        <v>513</v>
      </c>
      <c r="H9276">
        <v>1</v>
      </c>
      <c r="I9276" t="s">
        <v>6</v>
      </c>
      <c r="J9276" t="s">
        <v>5</v>
      </c>
      <c r="K9276" t="s">
        <v>6</v>
      </c>
      <c r="L9276">
        <v>188</v>
      </c>
      <c r="M9276" t="str">
        <f>VLOOKUP(E9276,Translations!$A$1:$B$7,2,FALSE)</f>
        <v>Syddanmark</v>
      </c>
      <c r="N9276" t="str">
        <f>VLOOKUP(D9276,Translations!$I$2:$K$101,2,FALSE)</f>
        <v>Varde</v>
      </c>
      <c r="O9276" t="str">
        <f>VLOOKUP(G9276,Translations!$M$2:$N$9,2,FALSE)</f>
        <v>[X2079] SARS-CoV-2 (RNA), Borger</v>
      </c>
      <c r="P9276" t="str">
        <f>VLOOKUP(F9276,Translations!$D$1:$F$13,2,FALSE)</f>
        <v>Ok</v>
      </c>
      <c r="Q9276" t="str">
        <f>VLOOKUP(F9276,Translations!$D$2:$G$13,4,FALSE)</f>
        <v>01 - Aktiv, bopæl i DK</v>
      </c>
      <c r="R9276" t="str">
        <f>VLOOKUP(H9276,Translations!$P$2:$Q$10,2,FALSE)</f>
        <v>1 - Selvstændigt sikret - med lægevalg</v>
      </c>
      <c r="S9276" t="str">
        <f>VLOOKUP(F9276,Translations!$D$2:$F$13,3,FALSE)</f>
        <v>Ja</v>
      </c>
    </row>
    <row r="9277" spans="1:19" x14ac:dyDescent="0.2">
      <c r="A9277" s="3">
        <v>44013</v>
      </c>
      <c r="B9277" t="s">
        <v>731</v>
      </c>
      <c r="C9277" t="s">
        <v>732</v>
      </c>
      <c r="D9277">
        <v>575</v>
      </c>
      <c r="E9277">
        <v>1083</v>
      </c>
      <c r="F9277" t="str">
        <f t="shared" si="302"/>
        <v>01</v>
      </c>
      <c r="G9277" t="s">
        <v>513</v>
      </c>
      <c r="H9277">
        <v>1</v>
      </c>
      <c r="I9277" t="s">
        <v>6</v>
      </c>
      <c r="J9277" t="s">
        <v>5</v>
      </c>
      <c r="K9277" t="s">
        <v>6</v>
      </c>
      <c r="L9277">
        <v>152</v>
      </c>
      <c r="M9277" t="str">
        <f>VLOOKUP(E9277,Translations!$A$1:$B$7,2,FALSE)</f>
        <v>Syddanmark</v>
      </c>
      <c r="N9277" t="str">
        <f>VLOOKUP(D9277,Translations!$I$2:$K$101,2,FALSE)</f>
        <v>Vejen</v>
      </c>
      <c r="O9277" t="str">
        <f>VLOOKUP(G9277,Translations!$M$2:$N$9,2,FALSE)</f>
        <v>[X2079] SARS-CoV-2 (RNA), Borger</v>
      </c>
      <c r="P9277" t="str">
        <f>VLOOKUP(F9277,Translations!$D$1:$F$13,2,FALSE)</f>
        <v>Ok</v>
      </c>
      <c r="Q9277" t="str">
        <f>VLOOKUP(F9277,Translations!$D$2:$G$13,4,FALSE)</f>
        <v>01 - Aktiv, bopæl i DK</v>
      </c>
      <c r="R9277" t="str">
        <f>VLOOKUP(H9277,Translations!$P$2:$Q$10,2,FALSE)</f>
        <v>1 - Selvstændigt sikret - med lægevalg</v>
      </c>
      <c r="S9277" t="str">
        <f>VLOOKUP(F9277,Translations!$D$2:$F$13,3,FALSE)</f>
        <v>Ja</v>
      </c>
    </row>
    <row r="9278" spans="1:19" x14ac:dyDescent="0.2">
      <c r="A9278" s="3">
        <v>44013</v>
      </c>
      <c r="B9278" t="s">
        <v>731</v>
      </c>
      <c r="C9278" t="s">
        <v>732</v>
      </c>
      <c r="D9278">
        <v>580</v>
      </c>
      <c r="E9278">
        <v>1083</v>
      </c>
      <c r="F9278" t="str">
        <f t="shared" si="302"/>
        <v>01</v>
      </c>
      <c r="G9278" t="s">
        <v>513</v>
      </c>
      <c r="H9278">
        <v>1</v>
      </c>
      <c r="I9278" t="s">
        <v>6</v>
      </c>
      <c r="J9278" t="s">
        <v>5</v>
      </c>
      <c r="K9278" t="s">
        <v>6</v>
      </c>
      <c r="L9278">
        <v>235</v>
      </c>
      <c r="M9278" t="str">
        <f>VLOOKUP(E9278,Translations!$A$1:$B$7,2,FALSE)</f>
        <v>Syddanmark</v>
      </c>
      <c r="N9278" t="str">
        <f>VLOOKUP(D9278,Translations!$I$2:$K$101,2,FALSE)</f>
        <v>Aabenraa</v>
      </c>
      <c r="O9278" t="str">
        <f>VLOOKUP(G9278,Translations!$M$2:$N$9,2,FALSE)</f>
        <v>[X2079] SARS-CoV-2 (RNA), Borger</v>
      </c>
      <c r="P9278" t="str">
        <f>VLOOKUP(F9278,Translations!$D$1:$F$13,2,FALSE)</f>
        <v>Ok</v>
      </c>
      <c r="Q9278" t="str">
        <f>VLOOKUP(F9278,Translations!$D$2:$G$13,4,FALSE)</f>
        <v>01 - Aktiv, bopæl i DK</v>
      </c>
      <c r="R9278" t="str">
        <f>VLOOKUP(H9278,Translations!$P$2:$Q$10,2,FALSE)</f>
        <v>1 - Selvstændigt sikret - med lægevalg</v>
      </c>
      <c r="S9278" t="str">
        <f>VLOOKUP(F9278,Translations!$D$2:$F$13,3,FALSE)</f>
        <v>Ja</v>
      </c>
    </row>
    <row r="9279" spans="1:19" x14ac:dyDescent="0.2">
      <c r="A9279" s="3">
        <v>44013</v>
      </c>
      <c r="B9279" t="s">
        <v>731</v>
      </c>
      <c r="C9279" t="s">
        <v>732</v>
      </c>
      <c r="D9279">
        <v>580</v>
      </c>
      <c r="E9279">
        <v>1083</v>
      </c>
      <c r="F9279" t="str">
        <f t="shared" si="302"/>
        <v>01</v>
      </c>
      <c r="G9279" t="s">
        <v>513</v>
      </c>
      <c r="H9279">
        <v>2</v>
      </c>
      <c r="I9279" t="s">
        <v>6</v>
      </c>
      <c r="J9279" t="s">
        <v>5</v>
      </c>
      <c r="K9279" t="s">
        <v>6</v>
      </c>
      <c r="L9279">
        <v>1</v>
      </c>
      <c r="M9279" t="str">
        <f>VLOOKUP(E9279,Translations!$A$1:$B$7,2,FALSE)</f>
        <v>Syddanmark</v>
      </c>
      <c r="N9279" t="str">
        <f>VLOOKUP(D9279,Translations!$I$2:$K$101,2,FALSE)</f>
        <v>Aabenraa</v>
      </c>
      <c r="O9279" t="str">
        <f>VLOOKUP(G9279,Translations!$M$2:$N$9,2,FALSE)</f>
        <v>[X2079] SARS-CoV-2 (RNA), Borger</v>
      </c>
      <c r="P9279" t="str">
        <f>VLOOKUP(F9279,Translations!$D$1:$F$13,2,FALSE)</f>
        <v>Ok</v>
      </c>
      <c r="Q9279" t="str">
        <f>VLOOKUP(F9279,Translations!$D$2:$G$13,4,FALSE)</f>
        <v>01 - Aktiv, bopæl i DK</v>
      </c>
      <c r="R9279" t="str">
        <f>VLOOKUP(H9279,Translations!$P$2:$Q$10,2,FALSE)</f>
        <v>2 - Selvstændigt sikret - uden lægevalg</v>
      </c>
      <c r="S9279" t="str">
        <f>VLOOKUP(F9279,Translations!$D$2:$F$13,3,FALSE)</f>
        <v>Ja</v>
      </c>
    </row>
    <row r="9280" spans="1:19" x14ac:dyDescent="0.2">
      <c r="A9280" s="3">
        <v>44013</v>
      </c>
      <c r="B9280" t="s">
        <v>731</v>
      </c>
      <c r="C9280" t="s">
        <v>732</v>
      </c>
      <c r="D9280">
        <v>607</v>
      </c>
      <c r="E9280">
        <v>1083</v>
      </c>
      <c r="F9280" t="str">
        <f t="shared" si="302"/>
        <v>01</v>
      </c>
      <c r="G9280" t="s">
        <v>513</v>
      </c>
      <c r="H9280">
        <v>1</v>
      </c>
      <c r="I9280" t="s">
        <v>6</v>
      </c>
      <c r="J9280" t="s">
        <v>5</v>
      </c>
      <c r="K9280" t="s">
        <v>6</v>
      </c>
      <c r="L9280">
        <v>205</v>
      </c>
      <c r="M9280" t="str">
        <f>VLOOKUP(E9280,Translations!$A$1:$B$7,2,FALSE)</f>
        <v>Syddanmark</v>
      </c>
      <c r="N9280" t="str">
        <f>VLOOKUP(D9280,Translations!$I$2:$K$101,2,FALSE)</f>
        <v>Fredericia</v>
      </c>
      <c r="O9280" t="str">
        <f>VLOOKUP(G9280,Translations!$M$2:$N$9,2,FALSE)</f>
        <v>[X2079] SARS-CoV-2 (RNA), Borger</v>
      </c>
      <c r="P9280" t="str">
        <f>VLOOKUP(F9280,Translations!$D$1:$F$13,2,FALSE)</f>
        <v>Ok</v>
      </c>
      <c r="Q9280" t="str">
        <f>VLOOKUP(F9280,Translations!$D$2:$G$13,4,FALSE)</f>
        <v>01 - Aktiv, bopæl i DK</v>
      </c>
      <c r="R9280" t="str">
        <f>VLOOKUP(H9280,Translations!$P$2:$Q$10,2,FALSE)</f>
        <v>1 - Selvstændigt sikret - med lægevalg</v>
      </c>
      <c r="S9280" t="str">
        <f>VLOOKUP(F9280,Translations!$D$2:$F$13,3,FALSE)</f>
        <v>Ja</v>
      </c>
    </row>
    <row r="9281" spans="1:19" x14ac:dyDescent="0.2">
      <c r="A9281" s="3">
        <v>44013</v>
      </c>
      <c r="B9281" t="s">
        <v>731</v>
      </c>
      <c r="C9281" t="s">
        <v>732</v>
      </c>
      <c r="D9281">
        <v>615</v>
      </c>
      <c r="E9281">
        <v>1082</v>
      </c>
      <c r="F9281" t="str">
        <f t="shared" si="302"/>
        <v>01</v>
      </c>
      <c r="G9281" t="s">
        <v>513</v>
      </c>
      <c r="H9281">
        <v>1</v>
      </c>
      <c r="I9281" t="s">
        <v>6</v>
      </c>
      <c r="J9281" t="s">
        <v>5</v>
      </c>
      <c r="K9281" t="s">
        <v>6</v>
      </c>
      <c r="L9281">
        <v>349</v>
      </c>
      <c r="M9281" t="str">
        <f>VLOOKUP(E9281,Translations!$A$1:$B$7,2,FALSE)</f>
        <v>Midtjylland</v>
      </c>
      <c r="N9281" t="str">
        <f>VLOOKUP(D9281,Translations!$I$2:$K$101,2,FALSE)</f>
        <v>Horsens</v>
      </c>
      <c r="O9281" t="str">
        <f>VLOOKUP(G9281,Translations!$M$2:$N$9,2,FALSE)</f>
        <v>[X2079] SARS-CoV-2 (RNA), Borger</v>
      </c>
      <c r="P9281" t="str">
        <f>VLOOKUP(F9281,Translations!$D$1:$F$13,2,FALSE)</f>
        <v>Ok</v>
      </c>
      <c r="Q9281" t="str">
        <f>VLOOKUP(F9281,Translations!$D$2:$G$13,4,FALSE)</f>
        <v>01 - Aktiv, bopæl i DK</v>
      </c>
      <c r="R9281" t="str">
        <f>VLOOKUP(H9281,Translations!$P$2:$Q$10,2,FALSE)</f>
        <v>1 - Selvstændigt sikret - med lægevalg</v>
      </c>
      <c r="S9281" t="str">
        <f>VLOOKUP(F9281,Translations!$D$2:$F$13,3,FALSE)</f>
        <v>Ja</v>
      </c>
    </row>
    <row r="9282" spans="1:19" x14ac:dyDescent="0.2">
      <c r="A9282" s="3">
        <v>44013</v>
      </c>
      <c r="B9282" t="s">
        <v>731</v>
      </c>
      <c r="C9282" t="s">
        <v>732</v>
      </c>
      <c r="D9282">
        <v>615</v>
      </c>
      <c r="E9282">
        <v>1082</v>
      </c>
      <c r="F9282" t="str">
        <f t="shared" si="302"/>
        <v>01</v>
      </c>
      <c r="G9282" t="s">
        <v>513</v>
      </c>
      <c r="H9282">
        <v>2</v>
      </c>
      <c r="I9282" t="s">
        <v>6</v>
      </c>
      <c r="J9282" t="s">
        <v>5</v>
      </c>
      <c r="K9282" t="s">
        <v>6</v>
      </c>
      <c r="L9282">
        <v>3</v>
      </c>
      <c r="M9282" t="str">
        <f>VLOOKUP(E9282,Translations!$A$1:$B$7,2,FALSE)</f>
        <v>Midtjylland</v>
      </c>
      <c r="N9282" t="str">
        <f>VLOOKUP(D9282,Translations!$I$2:$K$101,2,FALSE)</f>
        <v>Horsens</v>
      </c>
      <c r="O9282" t="str">
        <f>VLOOKUP(G9282,Translations!$M$2:$N$9,2,FALSE)</f>
        <v>[X2079] SARS-CoV-2 (RNA), Borger</v>
      </c>
      <c r="P9282" t="str">
        <f>VLOOKUP(F9282,Translations!$D$1:$F$13,2,FALSE)</f>
        <v>Ok</v>
      </c>
      <c r="Q9282" t="str">
        <f>VLOOKUP(F9282,Translations!$D$2:$G$13,4,FALSE)</f>
        <v>01 - Aktiv, bopæl i DK</v>
      </c>
      <c r="R9282" t="str">
        <f>VLOOKUP(H9282,Translations!$P$2:$Q$10,2,FALSE)</f>
        <v>2 - Selvstændigt sikret - uden lægevalg</v>
      </c>
      <c r="S9282" t="str">
        <f>VLOOKUP(F9282,Translations!$D$2:$F$13,3,FALSE)</f>
        <v>Ja</v>
      </c>
    </row>
    <row r="9283" spans="1:19" x14ac:dyDescent="0.2">
      <c r="A9283" s="3">
        <v>44013</v>
      </c>
      <c r="B9283" t="s">
        <v>731</v>
      </c>
      <c r="C9283" t="s">
        <v>732</v>
      </c>
      <c r="D9283">
        <v>621</v>
      </c>
      <c r="E9283">
        <v>1083</v>
      </c>
      <c r="F9283" t="str">
        <f t="shared" si="302"/>
        <v>01</v>
      </c>
      <c r="G9283" t="s">
        <v>513</v>
      </c>
      <c r="H9283">
        <v>1</v>
      </c>
      <c r="I9283" t="s">
        <v>6</v>
      </c>
      <c r="J9283" t="s">
        <v>5</v>
      </c>
      <c r="K9283" t="s">
        <v>6</v>
      </c>
      <c r="L9283">
        <v>339</v>
      </c>
      <c r="M9283" t="str">
        <f>VLOOKUP(E9283,Translations!$A$1:$B$7,2,FALSE)</f>
        <v>Syddanmark</v>
      </c>
      <c r="N9283" t="str">
        <f>VLOOKUP(D9283,Translations!$I$2:$K$101,2,FALSE)</f>
        <v>Kolding</v>
      </c>
      <c r="O9283" t="str">
        <f>VLOOKUP(G9283,Translations!$M$2:$N$9,2,FALSE)</f>
        <v>[X2079] SARS-CoV-2 (RNA), Borger</v>
      </c>
      <c r="P9283" t="str">
        <f>VLOOKUP(F9283,Translations!$D$1:$F$13,2,FALSE)</f>
        <v>Ok</v>
      </c>
      <c r="Q9283" t="str">
        <f>VLOOKUP(F9283,Translations!$D$2:$G$13,4,FALSE)</f>
        <v>01 - Aktiv, bopæl i DK</v>
      </c>
      <c r="R9283" t="str">
        <f>VLOOKUP(H9283,Translations!$P$2:$Q$10,2,FALSE)</f>
        <v>1 - Selvstændigt sikret - med lægevalg</v>
      </c>
      <c r="S9283" t="str">
        <f>VLOOKUP(F9283,Translations!$D$2:$F$13,3,FALSE)</f>
        <v>Ja</v>
      </c>
    </row>
    <row r="9284" spans="1:19" x14ac:dyDescent="0.2">
      <c r="A9284" s="3">
        <v>44013</v>
      </c>
      <c r="B9284" t="s">
        <v>731</v>
      </c>
      <c r="C9284" t="s">
        <v>732</v>
      </c>
      <c r="D9284">
        <v>621</v>
      </c>
      <c r="E9284">
        <v>1083</v>
      </c>
      <c r="F9284" t="str">
        <f t="shared" si="302"/>
        <v>01</v>
      </c>
      <c r="G9284" t="s">
        <v>513</v>
      </c>
      <c r="H9284">
        <v>2</v>
      </c>
      <c r="I9284" t="s">
        <v>6</v>
      </c>
      <c r="J9284" t="s">
        <v>5</v>
      </c>
      <c r="K9284" t="s">
        <v>6</v>
      </c>
      <c r="L9284">
        <v>2</v>
      </c>
      <c r="M9284" t="str">
        <f>VLOOKUP(E9284,Translations!$A$1:$B$7,2,FALSE)</f>
        <v>Syddanmark</v>
      </c>
      <c r="N9284" t="str">
        <f>VLOOKUP(D9284,Translations!$I$2:$K$101,2,FALSE)</f>
        <v>Kolding</v>
      </c>
      <c r="O9284" t="str">
        <f>VLOOKUP(G9284,Translations!$M$2:$N$9,2,FALSE)</f>
        <v>[X2079] SARS-CoV-2 (RNA), Borger</v>
      </c>
      <c r="P9284" t="str">
        <f>VLOOKUP(F9284,Translations!$D$1:$F$13,2,FALSE)</f>
        <v>Ok</v>
      </c>
      <c r="Q9284" t="str">
        <f>VLOOKUP(F9284,Translations!$D$2:$G$13,4,FALSE)</f>
        <v>01 - Aktiv, bopæl i DK</v>
      </c>
      <c r="R9284" t="str">
        <f>VLOOKUP(H9284,Translations!$P$2:$Q$10,2,FALSE)</f>
        <v>2 - Selvstændigt sikret - uden lægevalg</v>
      </c>
      <c r="S9284" t="str">
        <f>VLOOKUP(F9284,Translations!$D$2:$F$13,3,FALSE)</f>
        <v>Ja</v>
      </c>
    </row>
    <row r="9285" spans="1:19" x14ac:dyDescent="0.2">
      <c r="A9285" s="3">
        <v>44013</v>
      </c>
      <c r="B9285" t="s">
        <v>731</v>
      </c>
      <c r="C9285" t="s">
        <v>732</v>
      </c>
      <c r="D9285">
        <v>630</v>
      </c>
      <c r="E9285">
        <v>1083</v>
      </c>
      <c r="F9285" t="str">
        <f t="shared" si="302"/>
        <v>01</v>
      </c>
      <c r="G9285" t="s">
        <v>513</v>
      </c>
      <c r="H9285">
        <v>1</v>
      </c>
      <c r="I9285" t="s">
        <v>6</v>
      </c>
      <c r="J9285" t="s">
        <v>5</v>
      </c>
      <c r="K9285" t="s">
        <v>6</v>
      </c>
      <c r="L9285">
        <v>413</v>
      </c>
      <c r="M9285" t="str">
        <f>VLOOKUP(E9285,Translations!$A$1:$B$7,2,FALSE)</f>
        <v>Syddanmark</v>
      </c>
      <c r="N9285" t="str">
        <f>VLOOKUP(D9285,Translations!$I$2:$K$101,2,FALSE)</f>
        <v>Vejle</v>
      </c>
      <c r="O9285" t="str">
        <f>VLOOKUP(G9285,Translations!$M$2:$N$9,2,FALSE)</f>
        <v>[X2079] SARS-CoV-2 (RNA), Borger</v>
      </c>
      <c r="P9285" t="str">
        <f>VLOOKUP(F9285,Translations!$D$1:$F$13,2,FALSE)</f>
        <v>Ok</v>
      </c>
      <c r="Q9285" t="str">
        <f>VLOOKUP(F9285,Translations!$D$2:$G$13,4,FALSE)</f>
        <v>01 - Aktiv, bopæl i DK</v>
      </c>
      <c r="R9285" t="str">
        <f>VLOOKUP(H9285,Translations!$P$2:$Q$10,2,FALSE)</f>
        <v>1 - Selvstændigt sikret - med lægevalg</v>
      </c>
      <c r="S9285" t="str">
        <f>VLOOKUP(F9285,Translations!$D$2:$F$13,3,FALSE)</f>
        <v>Ja</v>
      </c>
    </row>
    <row r="9286" spans="1:19" x14ac:dyDescent="0.2">
      <c r="A9286" s="3">
        <v>44013</v>
      </c>
      <c r="B9286" t="s">
        <v>731</v>
      </c>
      <c r="C9286" t="s">
        <v>732</v>
      </c>
      <c r="D9286">
        <v>630</v>
      </c>
      <c r="E9286">
        <v>1083</v>
      </c>
      <c r="F9286" t="str">
        <f t="shared" si="302"/>
        <v>01</v>
      </c>
      <c r="G9286" t="s">
        <v>513</v>
      </c>
      <c r="H9286">
        <v>2</v>
      </c>
      <c r="I9286" t="s">
        <v>6</v>
      </c>
      <c r="J9286" t="s">
        <v>5</v>
      </c>
      <c r="K9286" t="s">
        <v>6</v>
      </c>
      <c r="L9286">
        <v>2</v>
      </c>
      <c r="M9286" t="str">
        <f>VLOOKUP(E9286,Translations!$A$1:$B$7,2,FALSE)</f>
        <v>Syddanmark</v>
      </c>
      <c r="N9286" t="str">
        <f>VLOOKUP(D9286,Translations!$I$2:$K$101,2,FALSE)</f>
        <v>Vejle</v>
      </c>
      <c r="O9286" t="str">
        <f>VLOOKUP(G9286,Translations!$M$2:$N$9,2,FALSE)</f>
        <v>[X2079] SARS-CoV-2 (RNA), Borger</v>
      </c>
      <c r="P9286" t="str">
        <f>VLOOKUP(F9286,Translations!$D$1:$F$13,2,FALSE)</f>
        <v>Ok</v>
      </c>
      <c r="Q9286" t="str">
        <f>VLOOKUP(F9286,Translations!$D$2:$G$13,4,FALSE)</f>
        <v>01 - Aktiv, bopæl i DK</v>
      </c>
      <c r="R9286" t="str">
        <f>VLOOKUP(H9286,Translations!$P$2:$Q$10,2,FALSE)</f>
        <v>2 - Selvstændigt sikret - uden lægevalg</v>
      </c>
      <c r="S9286" t="str">
        <f>VLOOKUP(F9286,Translations!$D$2:$F$13,3,FALSE)</f>
        <v>Ja</v>
      </c>
    </row>
    <row r="9287" spans="1:19" x14ac:dyDescent="0.2">
      <c r="A9287" s="3">
        <v>44013</v>
      </c>
      <c r="B9287" t="s">
        <v>731</v>
      </c>
      <c r="C9287" t="s">
        <v>732</v>
      </c>
      <c r="D9287">
        <v>657</v>
      </c>
      <c r="E9287">
        <v>1082</v>
      </c>
      <c r="F9287" t="str">
        <f t="shared" si="302"/>
        <v>01</v>
      </c>
      <c r="G9287" t="s">
        <v>513</v>
      </c>
      <c r="H9287">
        <v>1</v>
      </c>
      <c r="I9287" t="s">
        <v>6</v>
      </c>
      <c r="J9287" t="s">
        <v>5</v>
      </c>
      <c r="K9287" t="s">
        <v>6</v>
      </c>
      <c r="L9287">
        <v>312</v>
      </c>
      <c r="M9287" t="str">
        <f>VLOOKUP(E9287,Translations!$A$1:$B$7,2,FALSE)</f>
        <v>Midtjylland</v>
      </c>
      <c r="N9287" t="str">
        <f>VLOOKUP(D9287,Translations!$I$2:$K$101,2,FALSE)</f>
        <v>Herning</v>
      </c>
      <c r="O9287" t="str">
        <f>VLOOKUP(G9287,Translations!$M$2:$N$9,2,FALSE)</f>
        <v>[X2079] SARS-CoV-2 (RNA), Borger</v>
      </c>
      <c r="P9287" t="str">
        <f>VLOOKUP(F9287,Translations!$D$1:$F$13,2,FALSE)</f>
        <v>Ok</v>
      </c>
      <c r="Q9287" t="str">
        <f>VLOOKUP(F9287,Translations!$D$2:$G$13,4,FALSE)</f>
        <v>01 - Aktiv, bopæl i DK</v>
      </c>
      <c r="R9287" t="str">
        <f>VLOOKUP(H9287,Translations!$P$2:$Q$10,2,FALSE)</f>
        <v>1 - Selvstændigt sikret - med lægevalg</v>
      </c>
      <c r="S9287" t="str">
        <f>VLOOKUP(F9287,Translations!$D$2:$F$13,3,FALSE)</f>
        <v>Ja</v>
      </c>
    </row>
    <row r="9288" spans="1:19" x14ac:dyDescent="0.2">
      <c r="A9288" s="3">
        <v>44013</v>
      </c>
      <c r="B9288" t="s">
        <v>731</v>
      </c>
      <c r="C9288" t="s">
        <v>732</v>
      </c>
      <c r="D9288">
        <v>661</v>
      </c>
      <c r="E9288">
        <v>1082</v>
      </c>
      <c r="F9288" t="str">
        <f t="shared" si="302"/>
        <v>01</v>
      </c>
      <c r="G9288" t="s">
        <v>513</v>
      </c>
      <c r="H9288">
        <v>1</v>
      </c>
      <c r="I9288" t="s">
        <v>6</v>
      </c>
      <c r="J9288" t="s">
        <v>5</v>
      </c>
      <c r="K9288" t="s">
        <v>6</v>
      </c>
      <c r="L9288">
        <v>213</v>
      </c>
      <c r="M9288" t="str">
        <f>VLOOKUP(E9288,Translations!$A$1:$B$7,2,FALSE)</f>
        <v>Midtjylland</v>
      </c>
      <c r="N9288" t="str">
        <f>VLOOKUP(D9288,Translations!$I$2:$K$101,2,FALSE)</f>
        <v>Holstebro</v>
      </c>
      <c r="O9288" t="str">
        <f>VLOOKUP(G9288,Translations!$M$2:$N$9,2,FALSE)</f>
        <v>[X2079] SARS-CoV-2 (RNA), Borger</v>
      </c>
      <c r="P9288" t="str">
        <f>VLOOKUP(F9288,Translations!$D$1:$F$13,2,FALSE)</f>
        <v>Ok</v>
      </c>
      <c r="Q9288" t="str">
        <f>VLOOKUP(F9288,Translations!$D$2:$G$13,4,FALSE)</f>
        <v>01 - Aktiv, bopæl i DK</v>
      </c>
      <c r="R9288" t="str">
        <f>VLOOKUP(H9288,Translations!$P$2:$Q$10,2,FALSE)</f>
        <v>1 - Selvstændigt sikret - med lægevalg</v>
      </c>
      <c r="S9288" t="str">
        <f>VLOOKUP(F9288,Translations!$D$2:$F$13,3,FALSE)</f>
        <v>Ja</v>
      </c>
    </row>
    <row r="9289" spans="1:19" x14ac:dyDescent="0.2">
      <c r="A9289" s="3">
        <v>44013</v>
      </c>
      <c r="B9289" t="s">
        <v>731</v>
      </c>
      <c r="C9289" t="s">
        <v>732</v>
      </c>
      <c r="D9289">
        <v>665</v>
      </c>
      <c r="E9289">
        <v>1082</v>
      </c>
      <c r="F9289" t="str">
        <f t="shared" si="302"/>
        <v>01</v>
      </c>
      <c r="G9289" t="s">
        <v>513</v>
      </c>
      <c r="H9289">
        <v>1</v>
      </c>
      <c r="I9289" t="s">
        <v>6</v>
      </c>
      <c r="J9289" t="s">
        <v>5</v>
      </c>
      <c r="K9289" t="s">
        <v>6</v>
      </c>
      <c r="L9289">
        <v>56</v>
      </c>
      <c r="M9289" t="str">
        <f>VLOOKUP(E9289,Translations!$A$1:$B$7,2,FALSE)</f>
        <v>Midtjylland</v>
      </c>
      <c r="N9289" t="str">
        <f>VLOOKUP(D9289,Translations!$I$2:$K$101,2,FALSE)</f>
        <v>Lemvig</v>
      </c>
      <c r="O9289" t="str">
        <f>VLOOKUP(G9289,Translations!$M$2:$N$9,2,FALSE)</f>
        <v>[X2079] SARS-CoV-2 (RNA), Borger</v>
      </c>
      <c r="P9289" t="str">
        <f>VLOOKUP(F9289,Translations!$D$1:$F$13,2,FALSE)</f>
        <v>Ok</v>
      </c>
      <c r="Q9289" t="str">
        <f>VLOOKUP(F9289,Translations!$D$2:$G$13,4,FALSE)</f>
        <v>01 - Aktiv, bopæl i DK</v>
      </c>
      <c r="R9289" t="str">
        <f>VLOOKUP(H9289,Translations!$P$2:$Q$10,2,FALSE)</f>
        <v>1 - Selvstændigt sikret - med lægevalg</v>
      </c>
      <c r="S9289" t="str">
        <f>VLOOKUP(F9289,Translations!$D$2:$F$13,3,FALSE)</f>
        <v>Ja</v>
      </c>
    </row>
    <row r="9290" spans="1:19" x14ac:dyDescent="0.2">
      <c r="A9290" s="3">
        <v>44013</v>
      </c>
      <c r="B9290" t="s">
        <v>731</v>
      </c>
      <c r="C9290" t="s">
        <v>732</v>
      </c>
      <c r="D9290">
        <v>671</v>
      </c>
      <c r="E9290">
        <v>1082</v>
      </c>
      <c r="F9290" t="str">
        <f t="shared" si="302"/>
        <v>01</v>
      </c>
      <c r="G9290" t="s">
        <v>513</v>
      </c>
      <c r="H9290">
        <v>1</v>
      </c>
      <c r="I9290" t="s">
        <v>6</v>
      </c>
      <c r="J9290" t="s">
        <v>5</v>
      </c>
      <c r="K9290" t="s">
        <v>6</v>
      </c>
      <c r="L9290">
        <v>77</v>
      </c>
      <c r="M9290" t="str">
        <f>VLOOKUP(E9290,Translations!$A$1:$B$7,2,FALSE)</f>
        <v>Midtjylland</v>
      </c>
      <c r="N9290" t="str">
        <f>VLOOKUP(D9290,Translations!$I$2:$K$101,2,FALSE)</f>
        <v>Struer</v>
      </c>
      <c r="O9290" t="str">
        <f>VLOOKUP(G9290,Translations!$M$2:$N$9,2,FALSE)</f>
        <v>[X2079] SARS-CoV-2 (RNA), Borger</v>
      </c>
      <c r="P9290" t="str">
        <f>VLOOKUP(F9290,Translations!$D$1:$F$13,2,FALSE)</f>
        <v>Ok</v>
      </c>
      <c r="Q9290" t="str">
        <f>VLOOKUP(F9290,Translations!$D$2:$G$13,4,FALSE)</f>
        <v>01 - Aktiv, bopæl i DK</v>
      </c>
      <c r="R9290" t="str">
        <f>VLOOKUP(H9290,Translations!$P$2:$Q$10,2,FALSE)</f>
        <v>1 - Selvstændigt sikret - med lægevalg</v>
      </c>
      <c r="S9290" t="str">
        <f>VLOOKUP(F9290,Translations!$D$2:$F$13,3,FALSE)</f>
        <v>Ja</v>
      </c>
    </row>
    <row r="9291" spans="1:19" x14ac:dyDescent="0.2">
      <c r="A9291" s="3">
        <v>44013</v>
      </c>
      <c r="B9291" t="s">
        <v>731</v>
      </c>
      <c r="C9291" t="s">
        <v>732</v>
      </c>
      <c r="D9291">
        <v>706</v>
      </c>
      <c r="E9291">
        <v>1082</v>
      </c>
      <c r="F9291" t="str">
        <f t="shared" si="302"/>
        <v>01</v>
      </c>
      <c r="G9291" t="s">
        <v>513</v>
      </c>
      <c r="H9291">
        <v>1</v>
      </c>
      <c r="I9291" t="s">
        <v>6</v>
      </c>
      <c r="J9291" t="s">
        <v>5</v>
      </c>
      <c r="K9291" t="s">
        <v>6</v>
      </c>
      <c r="L9291">
        <v>174</v>
      </c>
      <c r="M9291" t="str">
        <f>VLOOKUP(E9291,Translations!$A$1:$B$7,2,FALSE)</f>
        <v>Midtjylland</v>
      </c>
      <c r="N9291" t="str">
        <f>VLOOKUP(D9291,Translations!$I$2:$K$101,2,FALSE)</f>
        <v>Syddjurs</v>
      </c>
      <c r="O9291" t="str">
        <f>VLOOKUP(G9291,Translations!$M$2:$N$9,2,FALSE)</f>
        <v>[X2079] SARS-CoV-2 (RNA), Borger</v>
      </c>
      <c r="P9291" t="str">
        <f>VLOOKUP(F9291,Translations!$D$1:$F$13,2,FALSE)</f>
        <v>Ok</v>
      </c>
      <c r="Q9291" t="str">
        <f>VLOOKUP(F9291,Translations!$D$2:$G$13,4,FALSE)</f>
        <v>01 - Aktiv, bopæl i DK</v>
      </c>
      <c r="R9291" t="str">
        <f>VLOOKUP(H9291,Translations!$P$2:$Q$10,2,FALSE)</f>
        <v>1 - Selvstændigt sikret - med lægevalg</v>
      </c>
      <c r="S9291" t="str">
        <f>VLOOKUP(F9291,Translations!$D$2:$F$13,3,FALSE)</f>
        <v>Ja</v>
      </c>
    </row>
    <row r="9292" spans="1:19" x14ac:dyDescent="0.2">
      <c r="A9292" s="3">
        <v>44013</v>
      </c>
      <c r="B9292" t="s">
        <v>731</v>
      </c>
      <c r="C9292" t="s">
        <v>732</v>
      </c>
      <c r="D9292">
        <v>707</v>
      </c>
      <c r="E9292">
        <v>1082</v>
      </c>
      <c r="F9292" t="str">
        <f t="shared" si="302"/>
        <v>01</v>
      </c>
      <c r="G9292" t="s">
        <v>513</v>
      </c>
      <c r="H9292">
        <v>1</v>
      </c>
      <c r="I9292" t="s">
        <v>6</v>
      </c>
      <c r="J9292" t="s">
        <v>5</v>
      </c>
      <c r="K9292" t="s">
        <v>6</v>
      </c>
      <c r="L9292">
        <v>116</v>
      </c>
      <c r="M9292" t="str">
        <f>VLOOKUP(E9292,Translations!$A$1:$B$7,2,FALSE)</f>
        <v>Midtjylland</v>
      </c>
      <c r="N9292" t="str">
        <f>VLOOKUP(D9292,Translations!$I$2:$K$101,2,FALSE)</f>
        <v>Norddjurs</v>
      </c>
      <c r="O9292" t="str">
        <f>VLOOKUP(G9292,Translations!$M$2:$N$9,2,FALSE)</f>
        <v>[X2079] SARS-CoV-2 (RNA), Borger</v>
      </c>
      <c r="P9292" t="str">
        <f>VLOOKUP(F9292,Translations!$D$1:$F$13,2,FALSE)</f>
        <v>Ok</v>
      </c>
      <c r="Q9292" t="str">
        <f>VLOOKUP(F9292,Translations!$D$2:$G$13,4,FALSE)</f>
        <v>01 - Aktiv, bopæl i DK</v>
      </c>
      <c r="R9292" t="str">
        <f>VLOOKUP(H9292,Translations!$P$2:$Q$10,2,FALSE)</f>
        <v>1 - Selvstændigt sikret - med lægevalg</v>
      </c>
      <c r="S9292" t="str">
        <f>VLOOKUP(F9292,Translations!$D$2:$F$13,3,FALSE)</f>
        <v>Ja</v>
      </c>
    </row>
    <row r="9293" spans="1:19" x14ac:dyDescent="0.2">
      <c r="A9293" s="3">
        <v>44013</v>
      </c>
      <c r="B9293" t="s">
        <v>731</v>
      </c>
      <c r="C9293" t="s">
        <v>732</v>
      </c>
      <c r="D9293">
        <v>710</v>
      </c>
      <c r="E9293">
        <v>1082</v>
      </c>
      <c r="F9293" t="str">
        <f t="shared" si="302"/>
        <v>01</v>
      </c>
      <c r="G9293" t="s">
        <v>513</v>
      </c>
      <c r="H9293">
        <v>1</v>
      </c>
      <c r="I9293" t="s">
        <v>6</v>
      </c>
      <c r="J9293" t="s">
        <v>5</v>
      </c>
      <c r="K9293" t="s">
        <v>6</v>
      </c>
      <c r="L9293">
        <v>241</v>
      </c>
      <c r="M9293" t="str">
        <f>VLOOKUP(E9293,Translations!$A$1:$B$7,2,FALSE)</f>
        <v>Midtjylland</v>
      </c>
      <c r="N9293" t="str">
        <f>VLOOKUP(D9293,Translations!$I$2:$K$101,2,FALSE)</f>
        <v>Favrskov</v>
      </c>
      <c r="O9293" t="str">
        <f>VLOOKUP(G9293,Translations!$M$2:$N$9,2,FALSE)</f>
        <v>[X2079] SARS-CoV-2 (RNA), Borger</v>
      </c>
      <c r="P9293" t="str">
        <f>VLOOKUP(F9293,Translations!$D$1:$F$13,2,FALSE)</f>
        <v>Ok</v>
      </c>
      <c r="Q9293" t="str">
        <f>VLOOKUP(F9293,Translations!$D$2:$G$13,4,FALSE)</f>
        <v>01 - Aktiv, bopæl i DK</v>
      </c>
      <c r="R9293" t="str">
        <f>VLOOKUP(H9293,Translations!$P$2:$Q$10,2,FALSE)</f>
        <v>1 - Selvstændigt sikret - med lægevalg</v>
      </c>
      <c r="S9293" t="str">
        <f>VLOOKUP(F9293,Translations!$D$2:$F$13,3,FALSE)</f>
        <v>Ja</v>
      </c>
    </row>
    <row r="9294" spans="1:19" x14ac:dyDescent="0.2">
      <c r="A9294" s="3">
        <v>44013</v>
      </c>
      <c r="B9294" t="s">
        <v>731</v>
      </c>
      <c r="C9294" t="s">
        <v>732</v>
      </c>
      <c r="D9294">
        <v>727</v>
      </c>
      <c r="E9294">
        <v>1082</v>
      </c>
      <c r="F9294" t="str">
        <f t="shared" si="302"/>
        <v>01</v>
      </c>
      <c r="G9294" t="s">
        <v>513</v>
      </c>
      <c r="H9294">
        <v>1</v>
      </c>
      <c r="I9294" t="s">
        <v>6</v>
      </c>
      <c r="J9294" t="s">
        <v>5</v>
      </c>
      <c r="K9294" t="s">
        <v>6</v>
      </c>
      <c r="L9294">
        <v>79</v>
      </c>
      <c r="M9294" t="str">
        <f>VLOOKUP(E9294,Translations!$A$1:$B$7,2,FALSE)</f>
        <v>Midtjylland</v>
      </c>
      <c r="N9294" t="str">
        <f>VLOOKUP(D9294,Translations!$I$2:$K$101,2,FALSE)</f>
        <v>Odder</v>
      </c>
      <c r="O9294" t="str">
        <f>VLOOKUP(G9294,Translations!$M$2:$N$9,2,FALSE)</f>
        <v>[X2079] SARS-CoV-2 (RNA), Borger</v>
      </c>
      <c r="P9294" t="str">
        <f>VLOOKUP(F9294,Translations!$D$1:$F$13,2,FALSE)</f>
        <v>Ok</v>
      </c>
      <c r="Q9294" t="str">
        <f>VLOOKUP(F9294,Translations!$D$2:$G$13,4,FALSE)</f>
        <v>01 - Aktiv, bopæl i DK</v>
      </c>
      <c r="R9294" t="str">
        <f>VLOOKUP(H9294,Translations!$P$2:$Q$10,2,FALSE)</f>
        <v>1 - Selvstændigt sikret - med lægevalg</v>
      </c>
      <c r="S9294" t="str">
        <f>VLOOKUP(F9294,Translations!$D$2:$F$13,3,FALSE)</f>
        <v>Ja</v>
      </c>
    </row>
    <row r="9295" spans="1:19" x14ac:dyDescent="0.2">
      <c r="A9295" s="3">
        <v>44013</v>
      </c>
      <c r="B9295" t="s">
        <v>731</v>
      </c>
      <c r="C9295" t="s">
        <v>732</v>
      </c>
      <c r="D9295">
        <v>730</v>
      </c>
      <c r="E9295">
        <v>1082</v>
      </c>
      <c r="F9295" t="str">
        <f t="shared" si="302"/>
        <v>01</v>
      </c>
      <c r="G9295" t="s">
        <v>513</v>
      </c>
      <c r="H9295">
        <v>1</v>
      </c>
      <c r="I9295" t="s">
        <v>6</v>
      </c>
      <c r="J9295" t="s">
        <v>5</v>
      </c>
      <c r="K9295" t="s">
        <v>6</v>
      </c>
      <c r="L9295">
        <v>353</v>
      </c>
      <c r="M9295" t="str">
        <f>VLOOKUP(E9295,Translations!$A$1:$B$7,2,FALSE)</f>
        <v>Midtjylland</v>
      </c>
      <c r="N9295" t="str">
        <f>VLOOKUP(D9295,Translations!$I$2:$K$101,2,FALSE)</f>
        <v>Randers</v>
      </c>
      <c r="O9295" t="str">
        <f>VLOOKUP(G9295,Translations!$M$2:$N$9,2,FALSE)</f>
        <v>[X2079] SARS-CoV-2 (RNA), Borger</v>
      </c>
      <c r="P9295" t="str">
        <f>VLOOKUP(F9295,Translations!$D$1:$F$13,2,FALSE)</f>
        <v>Ok</v>
      </c>
      <c r="Q9295" t="str">
        <f>VLOOKUP(F9295,Translations!$D$2:$G$13,4,FALSE)</f>
        <v>01 - Aktiv, bopæl i DK</v>
      </c>
      <c r="R9295" t="str">
        <f>VLOOKUP(H9295,Translations!$P$2:$Q$10,2,FALSE)</f>
        <v>1 - Selvstændigt sikret - med lægevalg</v>
      </c>
      <c r="S9295" t="str">
        <f>VLOOKUP(F9295,Translations!$D$2:$F$13,3,FALSE)</f>
        <v>Ja</v>
      </c>
    </row>
    <row r="9296" spans="1:19" x14ac:dyDescent="0.2">
      <c r="A9296" s="3">
        <v>44013</v>
      </c>
      <c r="B9296" t="s">
        <v>731</v>
      </c>
      <c r="C9296" t="s">
        <v>732</v>
      </c>
      <c r="D9296">
        <v>740</v>
      </c>
      <c r="E9296">
        <v>1082</v>
      </c>
      <c r="F9296" t="str">
        <f t="shared" si="302"/>
        <v>01</v>
      </c>
      <c r="G9296" t="s">
        <v>513</v>
      </c>
      <c r="H9296">
        <v>1</v>
      </c>
      <c r="I9296" t="s">
        <v>6</v>
      </c>
      <c r="J9296" t="s">
        <v>5</v>
      </c>
      <c r="K9296" t="s">
        <v>6</v>
      </c>
      <c r="L9296">
        <v>389</v>
      </c>
      <c r="M9296" t="str">
        <f>VLOOKUP(E9296,Translations!$A$1:$B$7,2,FALSE)</f>
        <v>Midtjylland</v>
      </c>
      <c r="N9296" t="str">
        <f>VLOOKUP(D9296,Translations!$I$2:$K$101,2,FALSE)</f>
        <v>Silkeborg</v>
      </c>
      <c r="O9296" t="str">
        <f>VLOOKUP(G9296,Translations!$M$2:$N$9,2,FALSE)</f>
        <v>[X2079] SARS-CoV-2 (RNA), Borger</v>
      </c>
      <c r="P9296" t="str">
        <f>VLOOKUP(F9296,Translations!$D$1:$F$13,2,FALSE)</f>
        <v>Ok</v>
      </c>
      <c r="Q9296" t="str">
        <f>VLOOKUP(F9296,Translations!$D$2:$G$13,4,FALSE)</f>
        <v>01 - Aktiv, bopæl i DK</v>
      </c>
      <c r="R9296" t="str">
        <f>VLOOKUP(H9296,Translations!$P$2:$Q$10,2,FALSE)</f>
        <v>1 - Selvstændigt sikret - med lægevalg</v>
      </c>
      <c r="S9296" t="str">
        <f>VLOOKUP(F9296,Translations!$D$2:$F$13,3,FALSE)</f>
        <v>Ja</v>
      </c>
    </row>
    <row r="9297" spans="1:19" x14ac:dyDescent="0.2">
      <c r="A9297" s="3">
        <v>44013</v>
      </c>
      <c r="B9297" t="s">
        <v>731</v>
      </c>
      <c r="C9297" t="s">
        <v>732</v>
      </c>
      <c r="D9297">
        <v>741</v>
      </c>
      <c r="E9297">
        <v>1082</v>
      </c>
      <c r="F9297" t="str">
        <f t="shared" ref="F9297:F9318" si="303">"01"</f>
        <v>01</v>
      </c>
      <c r="G9297" t="s">
        <v>513</v>
      </c>
      <c r="H9297">
        <v>1</v>
      </c>
      <c r="I9297" t="s">
        <v>6</v>
      </c>
      <c r="J9297" t="s">
        <v>5</v>
      </c>
      <c r="K9297" t="s">
        <v>6</v>
      </c>
      <c r="L9297">
        <v>6</v>
      </c>
      <c r="M9297" t="str">
        <f>VLOOKUP(E9297,Translations!$A$1:$B$7,2,FALSE)</f>
        <v>Midtjylland</v>
      </c>
      <c r="N9297" t="str">
        <f>VLOOKUP(D9297,Translations!$I$2:$K$101,2,FALSE)</f>
        <v>Samsø</v>
      </c>
      <c r="O9297" t="str">
        <f>VLOOKUP(G9297,Translations!$M$2:$N$9,2,FALSE)</f>
        <v>[X2079] SARS-CoV-2 (RNA), Borger</v>
      </c>
      <c r="P9297" t="str">
        <f>VLOOKUP(F9297,Translations!$D$1:$F$13,2,FALSE)</f>
        <v>Ok</v>
      </c>
      <c r="Q9297" t="str">
        <f>VLOOKUP(F9297,Translations!$D$2:$G$13,4,FALSE)</f>
        <v>01 - Aktiv, bopæl i DK</v>
      </c>
      <c r="R9297" t="str">
        <f>VLOOKUP(H9297,Translations!$P$2:$Q$10,2,FALSE)</f>
        <v>1 - Selvstændigt sikret - med lægevalg</v>
      </c>
      <c r="S9297" t="str">
        <f>VLOOKUP(F9297,Translations!$D$2:$F$13,3,FALSE)</f>
        <v>Ja</v>
      </c>
    </row>
    <row r="9298" spans="1:19" x14ac:dyDescent="0.2">
      <c r="A9298" s="3">
        <v>44013</v>
      </c>
      <c r="B9298" t="s">
        <v>731</v>
      </c>
      <c r="C9298" t="s">
        <v>732</v>
      </c>
      <c r="D9298">
        <v>746</v>
      </c>
      <c r="E9298">
        <v>1082</v>
      </c>
      <c r="F9298" t="str">
        <f t="shared" si="303"/>
        <v>01</v>
      </c>
      <c r="G9298" t="s">
        <v>513</v>
      </c>
      <c r="H9298">
        <v>1</v>
      </c>
      <c r="I9298" t="s">
        <v>6</v>
      </c>
      <c r="J9298" t="s">
        <v>5</v>
      </c>
      <c r="K9298" t="s">
        <v>6</v>
      </c>
      <c r="L9298">
        <v>261</v>
      </c>
      <c r="M9298" t="str">
        <f>VLOOKUP(E9298,Translations!$A$1:$B$7,2,FALSE)</f>
        <v>Midtjylland</v>
      </c>
      <c r="N9298" t="str">
        <f>VLOOKUP(D9298,Translations!$I$2:$K$101,2,FALSE)</f>
        <v>Skanderborg</v>
      </c>
      <c r="O9298" t="str">
        <f>VLOOKUP(G9298,Translations!$M$2:$N$9,2,FALSE)</f>
        <v>[X2079] SARS-CoV-2 (RNA), Borger</v>
      </c>
      <c r="P9298" t="str">
        <f>VLOOKUP(F9298,Translations!$D$1:$F$13,2,FALSE)</f>
        <v>Ok</v>
      </c>
      <c r="Q9298" t="str">
        <f>VLOOKUP(F9298,Translations!$D$2:$G$13,4,FALSE)</f>
        <v>01 - Aktiv, bopæl i DK</v>
      </c>
      <c r="R9298" t="str">
        <f>VLOOKUP(H9298,Translations!$P$2:$Q$10,2,FALSE)</f>
        <v>1 - Selvstændigt sikret - med lægevalg</v>
      </c>
      <c r="S9298" t="str">
        <f>VLOOKUP(F9298,Translations!$D$2:$F$13,3,FALSE)</f>
        <v>Ja</v>
      </c>
    </row>
    <row r="9299" spans="1:19" x14ac:dyDescent="0.2">
      <c r="A9299" s="3">
        <v>44013</v>
      </c>
      <c r="B9299" t="s">
        <v>731</v>
      </c>
      <c r="C9299" t="s">
        <v>732</v>
      </c>
      <c r="D9299">
        <v>746</v>
      </c>
      <c r="E9299">
        <v>1082</v>
      </c>
      <c r="F9299" t="str">
        <f t="shared" si="303"/>
        <v>01</v>
      </c>
      <c r="G9299" t="s">
        <v>513</v>
      </c>
      <c r="H9299">
        <v>2</v>
      </c>
      <c r="I9299" t="s">
        <v>6</v>
      </c>
      <c r="J9299" t="s">
        <v>5</v>
      </c>
      <c r="K9299" t="s">
        <v>6</v>
      </c>
      <c r="L9299">
        <v>1</v>
      </c>
      <c r="M9299" t="str">
        <f>VLOOKUP(E9299,Translations!$A$1:$B$7,2,FALSE)</f>
        <v>Midtjylland</v>
      </c>
      <c r="N9299" t="str">
        <f>VLOOKUP(D9299,Translations!$I$2:$K$101,2,FALSE)</f>
        <v>Skanderborg</v>
      </c>
      <c r="O9299" t="str">
        <f>VLOOKUP(G9299,Translations!$M$2:$N$9,2,FALSE)</f>
        <v>[X2079] SARS-CoV-2 (RNA), Borger</v>
      </c>
      <c r="P9299" t="str">
        <f>VLOOKUP(F9299,Translations!$D$1:$F$13,2,FALSE)</f>
        <v>Ok</v>
      </c>
      <c r="Q9299" t="str">
        <f>VLOOKUP(F9299,Translations!$D$2:$G$13,4,FALSE)</f>
        <v>01 - Aktiv, bopæl i DK</v>
      </c>
      <c r="R9299" t="str">
        <f>VLOOKUP(H9299,Translations!$P$2:$Q$10,2,FALSE)</f>
        <v>2 - Selvstændigt sikret - uden lægevalg</v>
      </c>
      <c r="S9299" t="str">
        <f>VLOOKUP(F9299,Translations!$D$2:$F$13,3,FALSE)</f>
        <v>Ja</v>
      </c>
    </row>
    <row r="9300" spans="1:19" x14ac:dyDescent="0.2">
      <c r="A9300" s="3">
        <v>44013</v>
      </c>
      <c r="B9300" t="s">
        <v>731</v>
      </c>
      <c r="C9300" t="s">
        <v>732</v>
      </c>
      <c r="D9300">
        <v>751</v>
      </c>
      <c r="E9300">
        <v>1082</v>
      </c>
      <c r="F9300" t="str">
        <f t="shared" si="303"/>
        <v>01</v>
      </c>
      <c r="G9300" t="s">
        <v>513</v>
      </c>
      <c r="H9300">
        <v>1</v>
      </c>
      <c r="I9300" t="s">
        <v>6</v>
      </c>
      <c r="J9300" t="s">
        <v>5</v>
      </c>
      <c r="K9300" t="s">
        <v>6</v>
      </c>
      <c r="L9300">
        <v>974</v>
      </c>
      <c r="M9300" t="str">
        <f>VLOOKUP(E9300,Translations!$A$1:$B$7,2,FALSE)</f>
        <v>Midtjylland</v>
      </c>
      <c r="N9300" t="str">
        <f>VLOOKUP(D9300,Translations!$I$2:$K$101,2,FALSE)</f>
        <v>Aarhus</v>
      </c>
      <c r="O9300" t="str">
        <f>VLOOKUP(G9300,Translations!$M$2:$N$9,2,FALSE)</f>
        <v>[X2079] SARS-CoV-2 (RNA), Borger</v>
      </c>
      <c r="P9300" t="str">
        <f>VLOOKUP(F9300,Translations!$D$1:$F$13,2,FALSE)</f>
        <v>Ok</v>
      </c>
      <c r="Q9300" t="str">
        <f>VLOOKUP(F9300,Translations!$D$2:$G$13,4,FALSE)</f>
        <v>01 - Aktiv, bopæl i DK</v>
      </c>
      <c r="R9300" t="str">
        <f>VLOOKUP(H9300,Translations!$P$2:$Q$10,2,FALSE)</f>
        <v>1 - Selvstændigt sikret - med lægevalg</v>
      </c>
      <c r="S9300" t="str">
        <f>VLOOKUP(F9300,Translations!$D$2:$F$13,3,FALSE)</f>
        <v>Ja</v>
      </c>
    </row>
    <row r="9301" spans="1:19" x14ac:dyDescent="0.2">
      <c r="A9301" s="3">
        <v>44013</v>
      </c>
      <c r="B9301" t="s">
        <v>731</v>
      </c>
      <c r="C9301" t="s">
        <v>732</v>
      </c>
      <c r="D9301">
        <v>751</v>
      </c>
      <c r="E9301">
        <v>1082</v>
      </c>
      <c r="F9301" t="str">
        <f t="shared" si="303"/>
        <v>01</v>
      </c>
      <c r="G9301" t="s">
        <v>513</v>
      </c>
      <c r="H9301">
        <v>2</v>
      </c>
      <c r="I9301" t="s">
        <v>6</v>
      </c>
      <c r="J9301" t="s">
        <v>5</v>
      </c>
      <c r="K9301" t="s">
        <v>6</v>
      </c>
      <c r="L9301">
        <v>1</v>
      </c>
      <c r="M9301" t="str">
        <f>VLOOKUP(E9301,Translations!$A$1:$B$7,2,FALSE)</f>
        <v>Midtjylland</v>
      </c>
      <c r="N9301" t="str">
        <f>VLOOKUP(D9301,Translations!$I$2:$K$101,2,FALSE)</f>
        <v>Aarhus</v>
      </c>
      <c r="O9301" t="str">
        <f>VLOOKUP(G9301,Translations!$M$2:$N$9,2,FALSE)</f>
        <v>[X2079] SARS-CoV-2 (RNA), Borger</v>
      </c>
      <c r="P9301" t="str">
        <f>VLOOKUP(F9301,Translations!$D$1:$F$13,2,FALSE)</f>
        <v>Ok</v>
      </c>
      <c r="Q9301" t="str">
        <f>VLOOKUP(F9301,Translations!$D$2:$G$13,4,FALSE)</f>
        <v>01 - Aktiv, bopæl i DK</v>
      </c>
      <c r="R9301" t="str">
        <f>VLOOKUP(H9301,Translations!$P$2:$Q$10,2,FALSE)</f>
        <v>2 - Selvstændigt sikret - uden lægevalg</v>
      </c>
      <c r="S9301" t="str">
        <f>VLOOKUP(F9301,Translations!$D$2:$F$13,3,FALSE)</f>
        <v>Ja</v>
      </c>
    </row>
    <row r="9302" spans="1:19" x14ac:dyDescent="0.2">
      <c r="A9302" s="3">
        <v>44013</v>
      </c>
      <c r="B9302" t="s">
        <v>731</v>
      </c>
      <c r="C9302" t="s">
        <v>732</v>
      </c>
      <c r="D9302">
        <v>756</v>
      </c>
      <c r="E9302">
        <v>1082</v>
      </c>
      <c r="F9302" t="str">
        <f t="shared" si="303"/>
        <v>01</v>
      </c>
      <c r="G9302" t="s">
        <v>513</v>
      </c>
      <c r="H9302">
        <v>1</v>
      </c>
      <c r="I9302" t="s">
        <v>6</v>
      </c>
      <c r="J9302" t="s">
        <v>5</v>
      </c>
      <c r="K9302" t="s">
        <v>6</v>
      </c>
      <c r="L9302">
        <v>165</v>
      </c>
      <c r="M9302" t="str">
        <f>VLOOKUP(E9302,Translations!$A$1:$B$7,2,FALSE)</f>
        <v>Midtjylland</v>
      </c>
      <c r="N9302" t="str">
        <f>VLOOKUP(D9302,Translations!$I$2:$K$101,2,FALSE)</f>
        <v>Ikast-Brande</v>
      </c>
      <c r="O9302" t="str">
        <f>VLOOKUP(G9302,Translations!$M$2:$N$9,2,FALSE)</f>
        <v>[X2079] SARS-CoV-2 (RNA), Borger</v>
      </c>
      <c r="P9302" t="str">
        <f>VLOOKUP(F9302,Translations!$D$1:$F$13,2,FALSE)</f>
        <v>Ok</v>
      </c>
      <c r="Q9302" t="str">
        <f>VLOOKUP(F9302,Translations!$D$2:$G$13,4,FALSE)</f>
        <v>01 - Aktiv, bopæl i DK</v>
      </c>
      <c r="R9302" t="str">
        <f>VLOOKUP(H9302,Translations!$P$2:$Q$10,2,FALSE)</f>
        <v>1 - Selvstændigt sikret - med lægevalg</v>
      </c>
      <c r="S9302" t="str">
        <f>VLOOKUP(F9302,Translations!$D$2:$F$13,3,FALSE)</f>
        <v>Ja</v>
      </c>
    </row>
    <row r="9303" spans="1:19" x14ac:dyDescent="0.2">
      <c r="A9303" s="3">
        <v>44013</v>
      </c>
      <c r="B9303" t="s">
        <v>731</v>
      </c>
      <c r="C9303" t="s">
        <v>732</v>
      </c>
      <c r="D9303">
        <v>760</v>
      </c>
      <c r="E9303">
        <v>1082</v>
      </c>
      <c r="F9303" t="str">
        <f t="shared" si="303"/>
        <v>01</v>
      </c>
      <c r="G9303" t="s">
        <v>513</v>
      </c>
      <c r="H9303">
        <v>1</v>
      </c>
      <c r="I9303" t="s">
        <v>6</v>
      </c>
      <c r="J9303" t="s">
        <v>5</v>
      </c>
      <c r="K9303" t="s">
        <v>6</v>
      </c>
      <c r="L9303">
        <v>219</v>
      </c>
      <c r="M9303" t="str">
        <f>VLOOKUP(E9303,Translations!$A$1:$B$7,2,FALSE)</f>
        <v>Midtjylland</v>
      </c>
      <c r="N9303" t="str">
        <f>VLOOKUP(D9303,Translations!$I$2:$K$101,2,FALSE)</f>
        <v>Ringkøbing-Skjern</v>
      </c>
      <c r="O9303" t="str">
        <f>VLOOKUP(G9303,Translations!$M$2:$N$9,2,FALSE)</f>
        <v>[X2079] SARS-CoV-2 (RNA), Borger</v>
      </c>
      <c r="P9303" t="str">
        <f>VLOOKUP(F9303,Translations!$D$1:$F$13,2,FALSE)</f>
        <v>Ok</v>
      </c>
      <c r="Q9303" t="str">
        <f>VLOOKUP(F9303,Translations!$D$2:$G$13,4,FALSE)</f>
        <v>01 - Aktiv, bopæl i DK</v>
      </c>
      <c r="R9303" t="str">
        <f>VLOOKUP(H9303,Translations!$P$2:$Q$10,2,FALSE)</f>
        <v>1 - Selvstændigt sikret - med lægevalg</v>
      </c>
      <c r="S9303" t="str">
        <f>VLOOKUP(F9303,Translations!$D$2:$F$13,3,FALSE)</f>
        <v>Ja</v>
      </c>
    </row>
    <row r="9304" spans="1:19" x14ac:dyDescent="0.2">
      <c r="A9304" s="3">
        <v>44013</v>
      </c>
      <c r="B9304" t="s">
        <v>731</v>
      </c>
      <c r="C9304" t="s">
        <v>732</v>
      </c>
      <c r="D9304">
        <v>766</v>
      </c>
      <c r="E9304">
        <v>1082</v>
      </c>
      <c r="F9304" t="str">
        <f t="shared" si="303"/>
        <v>01</v>
      </c>
      <c r="G9304" t="s">
        <v>513</v>
      </c>
      <c r="H9304">
        <v>1</v>
      </c>
      <c r="I9304" t="s">
        <v>6</v>
      </c>
      <c r="J9304" t="s">
        <v>5</v>
      </c>
      <c r="K9304" t="s">
        <v>6</v>
      </c>
      <c r="L9304">
        <v>185</v>
      </c>
      <c r="M9304" t="str">
        <f>VLOOKUP(E9304,Translations!$A$1:$B$7,2,FALSE)</f>
        <v>Midtjylland</v>
      </c>
      <c r="N9304" t="str">
        <f>VLOOKUP(D9304,Translations!$I$2:$K$101,2,FALSE)</f>
        <v>Hedensted</v>
      </c>
      <c r="O9304" t="str">
        <f>VLOOKUP(G9304,Translations!$M$2:$N$9,2,FALSE)</f>
        <v>[X2079] SARS-CoV-2 (RNA), Borger</v>
      </c>
      <c r="P9304" t="str">
        <f>VLOOKUP(F9304,Translations!$D$1:$F$13,2,FALSE)</f>
        <v>Ok</v>
      </c>
      <c r="Q9304" t="str">
        <f>VLOOKUP(F9304,Translations!$D$2:$G$13,4,FALSE)</f>
        <v>01 - Aktiv, bopæl i DK</v>
      </c>
      <c r="R9304" t="str">
        <f>VLOOKUP(H9304,Translations!$P$2:$Q$10,2,FALSE)</f>
        <v>1 - Selvstændigt sikret - med lægevalg</v>
      </c>
      <c r="S9304" t="str">
        <f>VLOOKUP(F9304,Translations!$D$2:$F$13,3,FALSE)</f>
        <v>Ja</v>
      </c>
    </row>
    <row r="9305" spans="1:19" x14ac:dyDescent="0.2">
      <c r="A9305" s="3">
        <v>44013</v>
      </c>
      <c r="B9305" t="s">
        <v>731</v>
      </c>
      <c r="C9305" t="s">
        <v>732</v>
      </c>
      <c r="D9305">
        <v>773</v>
      </c>
      <c r="E9305">
        <v>1081</v>
      </c>
      <c r="F9305" t="str">
        <f t="shared" si="303"/>
        <v>01</v>
      </c>
      <c r="G9305" t="s">
        <v>513</v>
      </c>
      <c r="H9305">
        <v>1</v>
      </c>
      <c r="I9305" t="s">
        <v>6</v>
      </c>
      <c r="J9305" t="s">
        <v>5</v>
      </c>
      <c r="K9305" t="s">
        <v>6</v>
      </c>
      <c r="L9305">
        <v>61</v>
      </c>
      <c r="M9305" t="str">
        <f>VLOOKUP(E9305,Translations!$A$1:$B$7,2,FALSE)</f>
        <v>Nordjylland</v>
      </c>
      <c r="N9305" t="str">
        <f>VLOOKUP(D9305,Translations!$I$2:$K$101,2,FALSE)</f>
        <v>Morsø</v>
      </c>
      <c r="O9305" t="str">
        <f>VLOOKUP(G9305,Translations!$M$2:$N$9,2,FALSE)</f>
        <v>[X2079] SARS-CoV-2 (RNA), Borger</v>
      </c>
      <c r="P9305" t="str">
        <f>VLOOKUP(F9305,Translations!$D$1:$F$13,2,FALSE)</f>
        <v>Ok</v>
      </c>
      <c r="Q9305" t="str">
        <f>VLOOKUP(F9305,Translations!$D$2:$G$13,4,FALSE)</f>
        <v>01 - Aktiv, bopæl i DK</v>
      </c>
      <c r="R9305" t="str">
        <f>VLOOKUP(H9305,Translations!$P$2:$Q$10,2,FALSE)</f>
        <v>1 - Selvstændigt sikret - med lægevalg</v>
      </c>
      <c r="S9305" t="str">
        <f>VLOOKUP(F9305,Translations!$D$2:$F$13,3,FALSE)</f>
        <v>Ja</v>
      </c>
    </row>
    <row r="9306" spans="1:19" x14ac:dyDescent="0.2">
      <c r="A9306" s="3">
        <v>44013</v>
      </c>
      <c r="B9306" t="s">
        <v>731</v>
      </c>
      <c r="C9306" t="s">
        <v>732</v>
      </c>
      <c r="D9306">
        <v>779</v>
      </c>
      <c r="E9306">
        <v>1082</v>
      </c>
      <c r="F9306" t="str">
        <f t="shared" si="303"/>
        <v>01</v>
      </c>
      <c r="G9306" t="s">
        <v>513</v>
      </c>
      <c r="H9306">
        <v>1</v>
      </c>
      <c r="I9306" t="s">
        <v>6</v>
      </c>
      <c r="J9306" t="s">
        <v>5</v>
      </c>
      <c r="K9306" t="s">
        <v>6</v>
      </c>
      <c r="L9306">
        <v>157</v>
      </c>
      <c r="M9306" t="str">
        <f>VLOOKUP(E9306,Translations!$A$1:$B$7,2,FALSE)</f>
        <v>Midtjylland</v>
      </c>
      <c r="N9306" t="str">
        <f>VLOOKUP(D9306,Translations!$I$2:$K$101,2,FALSE)</f>
        <v>Skive</v>
      </c>
      <c r="O9306" t="str">
        <f>VLOOKUP(G9306,Translations!$M$2:$N$9,2,FALSE)</f>
        <v>[X2079] SARS-CoV-2 (RNA), Borger</v>
      </c>
      <c r="P9306" t="str">
        <f>VLOOKUP(F9306,Translations!$D$1:$F$13,2,FALSE)</f>
        <v>Ok</v>
      </c>
      <c r="Q9306" t="str">
        <f>VLOOKUP(F9306,Translations!$D$2:$G$13,4,FALSE)</f>
        <v>01 - Aktiv, bopæl i DK</v>
      </c>
      <c r="R9306" t="str">
        <f>VLOOKUP(H9306,Translations!$P$2:$Q$10,2,FALSE)</f>
        <v>1 - Selvstændigt sikret - med lægevalg</v>
      </c>
      <c r="S9306" t="str">
        <f>VLOOKUP(F9306,Translations!$D$2:$F$13,3,FALSE)</f>
        <v>Ja</v>
      </c>
    </row>
    <row r="9307" spans="1:19" x14ac:dyDescent="0.2">
      <c r="A9307" s="3">
        <v>44013</v>
      </c>
      <c r="B9307" t="s">
        <v>731</v>
      </c>
      <c r="C9307" t="s">
        <v>732</v>
      </c>
      <c r="D9307">
        <v>787</v>
      </c>
      <c r="E9307">
        <v>1081</v>
      </c>
      <c r="F9307" t="str">
        <f t="shared" si="303"/>
        <v>01</v>
      </c>
      <c r="G9307" t="s">
        <v>513</v>
      </c>
      <c r="H9307">
        <v>1</v>
      </c>
      <c r="I9307" t="s">
        <v>6</v>
      </c>
      <c r="J9307" t="s">
        <v>5</v>
      </c>
      <c r="K9307" t="s">
        <v>6</v>
      </c>
      <c r="L9307">
        <v>163</v>
      </c>
      <c r="M9307" t="str">
        <f>VLOOKUP(E9307,Translations!$A$1:$B$7,2,FALSE)</f>
        <v>Nordjylland</v>
      </c>
      <c r="N9307" t="str">
        <f>VLOOKUP(D9307,Translations!$I$2:$K$101,2,FALSE)</f>
        <v>Thisted</v>
      </c>
      <c r="O9307" t="str">
        <f>VLOOKUP(G9307,Translations!$M$2:$N$9,2,FALSE)</f>
        <v>[X2079] SARS-CoV-2 (RNA), Borger</v>
      </c>
      <c r="P9307" t="str">
        <f>VLOOKUP(F9307,Translations!$D$1:$F$13,2,FALSE)</f>
        <v>Ok</v>
      </c>
      <c r="Q9307" t="str">
        <f>VLOOKUP(F9307,Translations!$D$2:$G$13,4,FALSE)</f>
        <v>01 - Aktiv, bopæl i DK</v>
      </c>
      <c r="R9307" t="str">
        <f>VLOOKUP(H9307,Translations!$P$2:$Q$10,2,FALSE)</f>
        <v>1 - Selvstændigt sikret - med lægevalg</v>
      </c>
      <c r="S9307" t="str">
        <f>VLOOKUP(F9307,Translations!$D$2:$F$13,3,FALSE)</f>
        <v>Ja</v>
      </c>
    </row>
    <row r="9308" spans="1:19" x14ac:dyDescent="0.2">
      <c r="A9308" s="3">
        <v>44013</v>
      </c>
      <c r="B9308" t="s">
        <v>731</v>
      </c>
      <c r="C9308" t="s">
        <v>732</v>
      </c>
      <c r="D9308">
        <v>791</v>
      </c>
      <c r="E9308">
        <v>1082</v>
      </c>
      <c r="F9308" t="str">
        <f t="shared" si="303"/>
        <v>01</v>
      </c>
      <c r="G9308" t="s">
        <v>513</v>
      </c>
      <c r="H9308">
        <v>1</v>
      </c>
      <c r="I9308" t="s">
        <v>6</v>
      </c>
      <c r="J9308" t="s">
        <v>5</v>
      </c>
      <c r="K9308" t="s">
        <v>6</v>
      </c>
      <c r="L9308">
        <v>398</v>
      </c>
      <c r="M9308" t="str">
        <f>VLOOKUP(E9308,Translations!$A$1:$B$7,2,FALSE)</f>
        <v>Midtjylland</v>
      </c>
      <c r="N9308" t="str">
        <f>VLOOKUP(D9308,Translations!$I$2:$K$101,2,FALSE)</f>
        <v>Viborg</v>
      </c>
      <c r="O9308" t="str">
        <f>VLOOKUP(G9308,Translations!$M$2:$N$9,2,FALSE)</f>
        <v>[X2079] SARS-CoV-2 (RNA), Borger</v>
      </c>
      <c r="P9308" t="str">
        <f>VLOOKUP(F9308,Translations!$D$1:$F$13,2,FALSE)</f>
        <v>Ok</v>
      </c>
      <c r="Q9308" t="str">
        <f>VLOOKUP(F9308,Translations!$D$2:$G$13,4,FALSE)</f>
        <v>01 - Aktiv, bopæl i DK</v>
      </c>
      <c r="R9308" t="str">
        <f>VLOOKUP(H9308,Translations!$P$2:$Q$10,2,FALSE)</f>
        <v>1 - Selvstændigt sikret - med lægevalg</v>
      </c>
      <c r="S9308" t="str">
        <f>VLOOKUP(F9308,Translations!$D$2:$F$13,3,FALSE)</f>
        <v>Ja</v>
      </c>
    </row>
    <row r="9309" spans="1:19" x14ac:dyDescent="0.2">
      <c r="A9309" s="3">
        <v>44013</v>
      </c>
      <c r="B9309" t="s">
        <v>731</v>
      </c>
      <c r="C9309" t="s">
        <v>732</v>
      </c>
      <c r="D9309">
        <v>810</v>
      </c>
      <c r="E9309">
        <v>1081</v>
      </c>
      <c r="F9309" t="str">
        <f t="shared" si="303"/>
        <v>01</v>
      </c>
      <c r="G9309" t="s">
        <v>513</v>
      </c>
      <c r="H9309">
        <v>1</v>
      </c>
      <c r="I9309" t="s">
        <v>6</v>
      </c>
      <c r="J9309" t="s">
        <v>5</v>
      </c>
      <c r="K9309" t="s">
        <v>6</v>
      </c>
      <c r="L9309">
        <v>142</v>
      </c>
      <c r="M9309" t="str">
        <f>VLOOKUP(E9309,Translations!$A$1:$B$7,2,FALSE)</f>
        <v>Nordjylland</v>
      </c>
      <c r="N9309" t="str">
        <f>VLOOKUP(D9309,Translations!$I$2:$K$101,2,FALSE)</f>
        <v>Brønderslev</v>
      </c>
      <c r="O9309" t="str">
        <f>VLOOKUP(G9309,Translations!$M$2:$N$9,2,FALSE)</f>
        <v>[X2079] SARS-CoV-2 (RNA), Borger</v>
      </c>
      <c r="P9309" t="str">
        <f>VLOOKUP(F9309,Translations!$D$1:$F$13,2,FALSE)</f>
        <v>Ok</v>
      </c>
      <c r="Q9309" t="str">
        <f>VLOOKUP(F9309,Translations!$D$2:$G$13,4,FALSE)</f>
        <v>01 - Aktiv, bopæl i DK</v>
      </c>
      <c r="R9309" t="str">
        <f>VLOOKUP(H9309,Translations!$P$2:$Q$10,2,FALSE)</f>
        <v>1 - Selvstændigt sikret - med lægevalg</v>
      </c>
      <c r="S9309" t="str">
        <f>VLOOKUP(F9309,Translations!$D$2:$F$13,3,FALSE)</f>
        <v>Ja</v>
      </c>
    </row>
    <row r="9310" spans="1:19" x14ac:dyDescent="0.2">
      <c r="A9310" s="3">
        <v>44013</v>
      </c>
      <c r="B9310" t="s">
        <v>731</v>
      </c>
      <c r="C9310" t="s">
        <v>732</v>
      </c>
      <c r="D9310">
        <v>813</v>
      </c>
      <c r="E9310">
        <v>1081</v>
      </c>
      <c r="F9310" t="str">
        <f t="shared" si="303"/>
        <v>01</v>
      </c>
      <c r="G9310" t="s">
        <v>513</v>
      </c>
      <c r="H9310">
        <v>1</v>
      </c>
      <c r="I9310" t="s">
        <v>6</v>
      </c>
      <c r="J9310" t="s">
        <v>5</v>
      </c>
      <c r="K9310" t="s">
        <v>6</v>
      </c>
      <c r="L9310">
        <v>190</v>
      </c>
      <c r="M9310" t="str">
        <f>VLOOKUP(E9310,Translations!$A$1:$B$7,2,FALSE)</f>
        <v>Nordjylland</v>
      </c>
      <c r="N9310" t="str">
        <f>VLOOKUP(D9310,Translations!$I$2:$K$101,2,FALSE)</f>
        <v>Frederikshavn</v>
      </c>
      <c r="O9310" t="str">
        <f>VLOOKUP(G9310,Translations!$M$2:$N$9,2,FALSE)</f>
        <v>[X2079] SARS-CoV-2 (RNA), Borger</v>
      </c>
      <c r="P9310" t="str">
        <f>VLOOKUP(F9310,Translations!$D$1:$F$13,2,FALSE)</f>
        <v>Ok</v>
      </c>
      <c r="Q9310" t="str">
        <f>VLOOKUP(F9310,Translations!$D$2:$G$13,4,FALSE)</f>
        <v>01 - Aktiv, bopæl i DK</v>
      </c>
      <c r="R9310" t="str">
        <f>VLOOKUP(H9310,Translations!$P$2:$Q$10,2,FALSE)</f>
        <v>1 - Selvstændigt sikret - med lægevalg</v>
      </c>
      <c r="S9310" t="str">
        <f>VLOOKUP(F9310,Translations!$D$2:$F$13,3,FALSE)</f>
        <v>Ja</v>
      </c>
    </row>
    <row r="9311" spans="1:19" x14ac:dyDescent="0.2">
      <c r="A9311" s="3">
        <v>44013</v>
      </c>
      <c r="B9311" t="s">
        <v>731</v>
      </c>
      <c r="C9311" t="s">
        <v>732</v>
      </c>
      <c r="D9311">
        <v>820</v>
      </c>
      <c r="E9311">
        <v>1081</v>
      </c>
      <c r="F9311" t="str">
        <f t="shared" si="303"/>
        <v>01</v>
      </c>
      <c r="G9311" t="s">
        <v>513</v>
      </c>
      <c r="H9311">
        <v>1</v>
      </c>
      <c r="I9311" t="s">
        <v>6</v>
      </c>
      <c r="J9311" t="s">
        <v>5</v>
      </c>
      <c r="K9311" t="s">
        <v>6</v>
      </c>
      <c r="L9311">
        <v>139</v>
      </c>
      <c r="M9311" t="str">
        <f>VLOOKUP(E9311,Translations!$A$1:$B$7,2,FALSE)</f>
        <v>Nordjylland</v>
      </c>
      <c r="N9311" t="str">
        <f>VLOOKUP(D9311,Translations!$I$2:$K$101,2,FALSE)</f>
        <v>Vesthimmerlands</v>
      </c>
      <c r="O9311" t="str">
        <f>VLOOKUP(G9311,Translations!$M$2:$N$9,2,FALSE)</f>
        <v>[X2079] SARS-CoV-2 (RNA), Borger</v>
      </c>
      <c r="P9311" t="str">
        <f>VLOOKUP(F9311,Translations!$D$1:$F$13,2,FALSE)</f>
        <v>Ok</v>
      </c>
      <c r="Q9311" t="str">
        <f>VLOOKUP(F9311,Translations!$D$2:$G$13,4,FALSE)</f>
        <v>01 - Aktiv, bopæl i DK</v>
      </c>
      <c r="R9311" t="str">
        <f>VLOOKUP(H9311,Translations!$P$2:$Q$10,2,FALSE)</f>
        <v>1 - Selvstændigt sikret - med lægevalg</v>
      </c>
      <c r="S9311" t="str">
        <f>VLOOKUP(F9311,Translations!$D$2:$F$13,3,FALSE)</f>
        <v>Ja</v>
      </c>
    </row>
    <row r="9312" spans="1:19" x14ac:dyDescent="0.2">
      <c r="A9312" s="3">
        <v>44013</v>
      </c>
      <c r="B9312" t="s">
        <v>731</v>
      </c>
      <c r="C9312" t="s">
        <v>732</v>
      </c>
      <c r="D9312">
        <v>825</v>
      </c>
      <c r="E9312">
        <v>1081</v>
      </c>
      <c r="F9312" t="str">
        <f t="shared" si="303"/>
        <v>01</v>
      </c>
      <c r="G9312" t="s">
        <v>513</v>
      </c>
      <c r="H9312">
        <v>1</v>
      </c>
      <c r="I9312" t="s">
        <v>6</v>
      </c>
      <c r="J9312" t="s">
        <v>5</v>
      </c>
      <c r="K9312" t="s">
        <v>6</v>
      </c>
      <c r="L9312">
        <v>8</v>
      </c>
      <c r="M9312" t="str">
        <f>VLOOKUP(E9312,Translations!$A$1:$B$7,2,FALSE)</f>
        <v>Nordjylland</v>
      </c>
      <c r="N9312" t="str">
        <f>VLOOKUP(D9312,Translations!$I$2:$K$101,2,FALSE)</f>
        <v>Læsø</v>
      </c>
      <c r="O9312" t="str">
        <f>VLOOKUP(G9312,Translations!$M$2:$N$9,2,FALSE)</f>
        <v>[X2079] SARS-CoV-2 (RNA), Borger</v>
      </c>
      <c r="P9312" t="str">
        <f>VLOOKUP(F9312,Translations!$D$1:$F$13,2,FALSE)</f>
        <v>Ok</v>
      </c>
      <c r="Q9312" t="str">
        <f>VLOOKUP(F9312,Translations!$D$2:$G$13,4,FALSE)</f>
        <v>01 - Aktiv, bopæl i DK</v>
      </c>
      <c r="R9312" t="str">
        <f>VLOOKUP(H9312,Translations!$P$2:$Q$10,2,FALSE)</f>
        <v>1 - Selvstændigt sikret - med lægevalg</v>
      </c>
      <c r="S9312" t="str">
        <f>VLOOKUP(F9312,Translations!$D$2:$F$13,3,FALSE)</f>
        <v>Ja</v>
      </c>
    </row>
    <row r="9313" spans="1:19" x14ac:dyDescent="0.2">
      <c r="A9313" s="3">
        <v>44013</v>
      </c>
      <c r="B9313" t="s">
        <v>731</v>
      </c>
      <c r="C9313" t="s">
        <v>732</v>
      </c>
      <c r="D9313">
        <v>840</v>
      </c>
      <c r="E9313">
        <v>1081</v>
      </c>
      <c r="F9313" t="str">
        <f t="shared" si="303"/>
        <v>01</v>
      </c>
      <c r="G9313" t="s">
        <v>513</v>
      </c>
      <c r="H9313">
        <v>1</v>
      </c>
      <c r="I9313" t="s">
        <v>6</v>
      </c>
      <c r="J9313" t="s">
        <v>5</v>
      </c>
      <c r="K9313" t="s">
        <v>6</v>
      </c>
      <c r="L9313">
        <v>128</v>
      </c>
      <c r="M9313" t="str">
        <f>VLOOKUP(E9313,Translations!$A$1:$B$7,2,FALSE)</f>
        <v>Nordjylland</v>
      </c>
      <c r="N9313" t="str">
        <f>VLOOKUP(D9313,Translations!$I$2:$K$101,2,FALSE)</f>
        <v>Rebild</v>
      </c>
      <c r="O9313" t="str">
        <f>VLOOKUP(G9313,Translations!$M$2:$N$9,2,FALSE)</f>
        <v>[X2079] SARS-CoV-2 (RNA), Borger</v>
      </c>
      <c r="P9313" t="str">
        <f>VLOOKUP(F9313,Translations!$D$1:$F$13,2,FALSE)</f>
        <v>Ok</v>
      </c>
      <c r="Q9313" t="str">
        <f>VLOOKUP(F9313,Translations!$D$2:$G$13,4,FALSE)</f>
        <v>01 - Aktiv, bopæl i DK</v>
      </c>
      <c r="R9313" t="str">
        <f>VLOOKUP(H9313,Translations!$P$2:$Q$10,2,FALSE)</f>
        <v>1 - Selvstændigt sikret - med lægevalg</v>
      </c>
      <c r="S9313" t="str">
        <f>VLOOKUP(F9313,Translations!$D$2:$F$13,3,FALSE)</f>
        <v>Ja</v>
      </c>
    </row>
    <row r="9314" spans="1:19" x14ac:dyDescent="0.2">
      <c r="A9314" s="3">
        <v>44013</v>
      </c>
      <c r="B9314" t="s">
        <v>731</v>
      </c>
      <c r="C9314" t="s">
        <v>732</v>
      </c>
      <c r="D9314">
        <v>840</v>
      </c>
      <c r="E9314">
        <v>1081</v>
      </c>
      <c r="F9314" t="str">
        <f t="shared" si="303"/>
        <v>01</v>
      </c>
      <c r="G9314" t="s">
        <v>513</v>
      </c>
      <c r="H9314">
        <v>2</v>
      </c>
      <c r="I9314" t="s">
        <v>6</v>
      </c>
      <c r="J9314" t="s">
        <v>5</v>
      </c>
      <c r="K9314" t="s">
        <v>6</v>
      </c>
      <c r="L9314">
        <v>1</v>
      </c>
      <c r="M9314" t="str">
        <f>VLOOKUP(E9314,Translations!$A$1:$B$7,2,FALSE)</f>
        <v>Nordjylland</v>
      </c>
      <c r="N9314" t="str">
        <f>VLOOKUP(D9314,Translations!$I$2:$K$101,2,FALSE)</f>
        <v>Rebild</v>
      </c>
      <c r="O9314" t="str">
        <f>VLOOKUP(G9314,Translations!$M$2:$N$9,2,FALSE)</f>
        <v>[X2079] SARS-CoV-2 (RNA), Borger</v>
      </c>
      <c r="P9314" t="str">
        <f>VLOOKUP(F9314,Translations!$D$1:$F$13,2,FALSE)</f>
        <v>Ok</v>
      </c>
      <c r="Q9314" t="str">
        <f>VLOOKUP(F9314,Translations!$D$2:$G$13,4,FALSE)</f>
        <v>01 - Aktiv, bopæl i DK</v>
      </c>
      <c r="R9314" t="str">
        <f>VLOOKUP(H9314,Translations!$P$2:$Q$10,2,FALSE)</f>
        <v>2 - Selvstændigt sikret - uden lægevalg</v>
      </c>
      <c r="S9314" t="str">
        <f>VLOOKUP(F9314,Translations!$D$2:$F$13,3,FALSE)</f>
        <v>Ja</v>
      </c>
    </row>
    <row r="9315" spans="1:19" x14ac:dyDescent="0.2">
      <c r="A9315" s="3">
        <v>44013</v>
      </c>
      <c r="B9315" t="s">
        <v>731</v>
      </c>
      <c r="C9315" t="s">
        <v>732</v>
      </c>
      <c r="D9315">
        <v>846</v>
      </c>
      <c r="E9315">
        <v>1081</v>
      </c>
      <c r="F9315" t="str">
        <f t="shared" si="303"/>
        <v>01</v>
      </c>
      <c r="G9315" t="s">
        <v>513</v>
      </c>
      <c r="H9315">
        <v>1</v>
      </c>
      <c r="I9315" t="s">
        <v>6</v>
      </c>
      <c r="J9315" t="s">
        <v>5</v>
      </c>
      <c r="K9315" t="s">
        <v>6</v>
      </c>
      <c r="L9315">
        <v>163</v>
      </c>
      <c r="M9315" t="str">
        <f>VLOOKUP(E9315,Translations!$A$1:$B$7,2,FALSE)</f>
        <v>Nordjylland</v>
      </c>
      <c r="N9315" t="str">
        <f>VLOOKUP(D9315,Translations!$I$2:$K$101,2,FALSE)</f>
        <v>Mariagerfjord</v>
      </c>
      <c r="O9315" t="str">
        <f>VLOOKUP(G9315,Translations!$M$2:$N$9,2,FALSE)</f>
        <v>[X2079] SARS-CoV-2 (RNA), Borger</v>
      </c>
      <c r="P9315" t="str">
        <f>VLOOKUP(F9315,Translations!$D$1:$F$13,2,FALSE)</f>
        <v>Ok</v>
      </c>
      <c r="Q9315" t="str">
        <f>VLOOKUP(F9315,Translations!$D$2:$G$13,4,FALSE)</f>
        <v>01 - Aktiv, bopæl i DK</v>
      </c>
      <c r="R9315" t="str">
        <f>VLOOKUP(H9315,Translations!$P$2:$Q$10,2,FALSE)</f>
        <v>1 - Selvstændigt sikret - med lægevalg</v>
      </c>
      <c r="S9315" t="str">
        <f>VLOOKUP(F9315,Translations!$D$2:$F$13,3,FALSE)</f>
        <v>Ja</v>
      </c>
    </row>
    <row r="9316" spans="1:19" x14ac:dyDescent="0.2">
      <c r="A9316" s="3">
        <v>44013</v>
      </c>
      <c r="B9316" t="s">
        <v>731</v>
      </c>
      <c r="C9316" t="s">
        <v>732</v>
      </c>
      <c r="D9316">
        <v>849</v>
      </c>
      <c r="E9316">
        <v>1081</v>
      </c>
      <c r="F9316" t="str">
        <f t="shared" si="303"/>
        <v>01</v>
      </c>
      <c r="G9316" t="s">
        <v>513</v>
      </c>
      <c r="H9316">
        <v>1</v>
      </c>
      <c r="I9316" t="s">
        <v>6</v>
      </c>
      <c r="J9316" t="s">
        <v>5</v>
      </c>
      <c r="K9316" t="s">
        <v>6</v>
      </c>
      <c r="L9316">
        <v>124</v>
      </c>
      <c r="M9316" t="str">
        <f>VLOOKUP(E9316,Translations!$A$1:$B$7,2,FALSE)</f>
        <v>Nordjylland</v>
      </c>
      <c r="N9316" t="str">
        <f>VLOOKUP(D9316,Translations!$I$2:$K$101,2,FALSE)</f>
        <v>Jammerbugt</v>
      </c>
      <c r="O9316" t="str">
        <f>VLOOKUP(G9316,Translations!$M$2:$N$9,2,FALSE)</f>
        <v>[X2079] SARS-CoV-2 (RNA), Borger</v>
      </c>
      <c r="P9316" t="str">
        <f>VLOOKUP(F9316,Translations!$D$1:$F$13,2,FALSE)</f>
        <v>Ok</v>
      </c>
      <c r="Q9316" t="str">
        <f>VLOOKUP(F9316,Translations!$D$2:$G$13,4,FALSE)</f>
        <v>01 - Aktiv, bopæl i DK</v>
      </c>
      <c r="R9316" t="str">
        <f>VLOOKUP(H9316,Translations!$P$2:$Q$10,2,FALSE)</f>
        <v>1 - Selvstændigt sikret - med lægevalg</v>
      </c>
      <c r="S9316" t="str">
        <f>VLOOKUP(F9316,Translations!$D$2:$F$13,3,FALSE)</f>
        <v>Ja</v>
      </c>
    </row>
    <row r="9317" spans="1:19" x14ac:dyDescent="0.2">
      <c r="A9317" s="3">
        <v>44013</v>
      </c>
      <c r="B9317" t="s">
        <v>731</v>
      </c>
      <c r="C9317" t="s">
        <v>732</v>
      </c>
      <c r="D9317">
        <v>851</v>
      </c>
      <c r="E9317">
        <v>1081</v>
      </c>
      <c r="F9317" t="str">
        <f t="shared" si="303"/>
        <v>01</v>
      </c>
      <c r="G9317" t="s">
        <v>513</v>
      </c>
      <c r="H9317">
        <v>1</v>
      </c>
      <c r="I9317" t="s">
        <v>6</v>
      </c>
      <c r="J9317" t="s">
        <v>5</v>
      </c>
      <c r="K9317" t="s">
        <v>6</v>
      </c>
      <c r="L9317">
        <v>650</v>
      </c>
      <c r="M9317" t="str">
        <f>VLOOKUP(E9317,Translations!$A$1:$B$7,2,FALSE)</f>
        <v>Nordjylland</v>
      </c>
      <c r="N9317" t="str">
        <f>VLOOKUP(D9317,Translations!$I$2:$K$101,2,FALSE)</f>
        <v>Aalborg</v>
      </c>
      <c r="O9317" t="str">
        <f>VLOOKUP(G9317,Translations!$M$2:$N$9,2,FALSE)</f>
        <v>[X2079] SARS-CoV-2 (RNA), Borger</v>
      </c>
      <c r="P9317" t="str">
        <f>VLOOKUP(F9317,Translations!$D$1:$F$13,2,FALSE)</f>
        <v>Ok</v>
      </c>
      <c r="Q9317" t="str">
        <f>VLOOKUP(F9317,Translations!$D$2:$G$13,4,FALSE)</f>
        <v>01 - Aktiv, bopæl i DK</v>
      </c>
      <c r="R9317" t="str">
        <f>VLOOKUP(H9317,Translations!$P$2:$Q$10,2,FALSE)</f>
        <v>1 - Selvstændigt sikret - med lægevalg</v>
      </c>
      <c r="S9317" t="str">
        <f>VLOOKUP(F9317,Translations!$D$2:$F$13,3,FALSE)</f>
        <v>Ja</v>
      </c>
    </row>
    <row r="9318" spans="1:19" x14ac:dyDescent="0.2">
      <c r="A9318" s="3">
        <v>44013</v>
      </c>
      <c r="B9318" t="s">
        <v>731</v>
      </c>
      <c r="C9318" t="s">
        <v>732</v>
      </c>
      <c r="D9318">
        <v>860</v>
      </c>
      <c r="E9318">
        <v>1081</v>
      </c>
      <c r="F9318" t="str">
        <f t="shared" si="303"/>
        <v>01</v>
      </c>
      <c r="G9318" t="s">
        <v>513</v>
      </c>
      <c r="H9318">
        <v>1</v>
      </c>
      <c r="I9318" t="s">
        <v>6</v>
      </c>
      <c r="J9318" t="s">
        <v>5</v>
      </c>
      <c r="K9318" t="s">
        <v>6</v>
      </c>
      <c r="L9318">
        <v>234</v>
      </c>
      <c r="M9318" t="str">
        <f>VLOOKUP(E9318,Translations!$A$1:$B$7,2,FALSE)</f>
        <v>Nordjylland</v>
      </c>
      <c r="N9318" t="str">
        <f>VLOOKUP(D9318,Translations!$I$2:$K$101,2,FALSE)</f>
        <v>Hjørring</v>
      </c>
      <c r="O9318" t="str">
        <f>VLOOKUP(G9318,Translations!$M$2:$N$9,2,FALSE)</f>
        <v>[X2079] SARS-CoV-2 (RNA), Borger</v>
      </c>
      <c r="P9318" t="str">
        <f>VLOOKUP(F9318,Translations!$D$1:$F$13,2,FALSE)</f>
        <v>Ok</v>
      </c>
      <c r="Q9318" t="str">
        <f>VLOOKUP(F9318,Translations!$D$2:$G$13,4,FALSE)</f>
        <v>01 - Aktiv, bopæl i DK</v>
      </c>
      <c r="R9318" t="str">
        <f>VLOOKUP(H9318,Translations!$P$2:$Q$10,2,FALSE)</f>
        <v>1 - Selvstændigt sikret - med lægevalg</v>
      </c>
      <c r="S9318" t="str">
        <f>VLOOKUP(F9318,Translations!$D$2:$F$13,3,FALSE)</f>
        <v>Ja</v>
      </c>
    </row>
    <row r="9319" spans="1:19" x14ac:dyDescent="0.2">
      <c r="A9319" s="3">
        <v>44013</v>
      </c>
      <c r="B9319" t="s">
        <v>733</v>
      </c>
      <c r="C9319" t="s">
        <v>734</v>
      </c>
      <c r="D9319">
        <v>0</v>
      </c>
      <c r="E9319">
        <v>0</v>
      </c>
      <c r="F9319" t="str">
        <f>"80"</f>
        <v>80</v>
      </c>
      <c r="G9319" t="s">
        <v>513</v>
      </c>
      <c r="H9319">
        <v>1</v>
      </c>
      <c r="I9319" t="s">
        <v>6</v>
      </c>
      <c r="J9319" t="s">
        <v>5</v>
      </c>
      <c r="K9319" t="s">
        <v>6</v>
      </c>
      <c r="L9319">
        <v>3</v>
      </c>
      <c r="M9319" t="str">
        <f>VLOOKUP(E9319,Translations!$A$1:$B$7,2,FALSE)</f>
        <v>Ukendt</v>
      </c>
      <c r="N9319" t="str">
        <f>VLOOKUP(D9319,Translations!$I$2:$K$101,2,FALSE)</f>
        <v>Ukendt</v>
      </c>
      <c r="O9319" t="str">
        <f>VLOOKUP(G9319,Translations!$M$2:$N$9,2,FALSE)</f>
        <v>[X2079] SARS-CoV-2 (RNA), Borger</v>
      </c>
      <c r="P9319" t="str">
        <f>VLOOKUP(F9319,Translations!$D$1:$F$13,2,FALSE)</f>
        <v>Ok</v>
      </c>
      <c r="Q9319" t="str">
        <f>VLOOKUP(F9319,Translations!$D$2:$G$13,4,FALSE)</f>
        <v>80 - Inaktiv, udrejst</v>
      </c>
      <c r="R9319" t="str">
        <f>VLOOKUP(H9319,Translations!$P$2:$Q$10,2,FALSE)</f>
        <v>1 - Selvstændigt sikret - med lægevalg</v>
      </c>
      <c r="S9319" t="str">
        <f>VLOOKUP(F9319,Translations!$D$2:$F$13,3,FALSE)</f>
        <v>Ja</v>
      </c>
    </row>
    <row r="9320" spans="1:19" x14ac:dyDescent="0.2">
      <c r="A9320" s="3">
        <v>44013</v>
      </c>
      <c r="B9320" t="s">
        <v>733</v>
      </c>
      <c r="C9320" t="s">
        <v>734</v>
      </c>
      <c r="D9320">
        <v>101</v>
      </c>
      <c r="E9320">
        <v>1084</v>
      </c>
      <c r="F9320" t="str">
        <f t="shared" ref="F9320:F9351" si="304">"01"</f>
        <v>01</v>
      </c>
      <c r="G9320" t="s">
        <v>513</v>
      </c>
      <c r="H9320">
        <v>1</v>
      </c>
      <c r="I9320" t="s">
        <v>6</v>
      </c>
      <c r="J9320" t="s">
        <v>5</v>
      </c>
      <c r="K9320" t="s">
        <v>6</v>
      </c>
      <c r="L9320">
        <v>1481</v>
      </c>
      <c r="M9320" t="str">
        <f>VLOOKUP(E9320,Translations!$A$1:$B$7,2,FALSE)</f>
        <v>Hovedstaden</v>
      </c>
      <c r="N9320" t="str">
        <f>VLOOKUP(D9320,Translations!$I$2:$K$101,2,FALSE)</f>
        <v>København</v>
      </c>
      <c r="O9320" t="str">
        <f>VLOOKUP(G9320,Translations!$M$2:$N$9,2,FALSE)</f>
        <v>[X2079] SARS-CoV-2 (RNA), Borger</v>
      </c>
      <c r="P9320" t="str">
        <f>VLOOKUP(F9320,Translations!$D$1:$F$13,2,FALSE)</f>
        <v>Ok</v>
      </c>
      <c r="Q9320" t="str">
        <f>VLOOKUP(F9320,Translations!$D$2:$G$13,4,FALSE)</f>
        <v>01 - Aktiv, bopæl i DK</v>
      </c>
      <c r="R9320" t="str">
        <f>VLOOKUP(H9320,Translations!$P$2:$Q$10,2,FALSE)</f>
        <v>1 - Selvstændigt sikret - med lægevalg</v>
      </c>
      <c r="S9320" t="str">
        <f>VLOOKUP(F9320,Translations!$D$2:$F$13,3,FALSE)</f>
        <v>Ja</v>
      </c>
    </row>
    <row r="9321" spans="1:19" x14ac:dyDescent="0.2">
      <c r="A9321" s="3">
        <v>44013</v>
      </c>
      <c r="B9321" t="s">
        <v>733</v>
      </c>
      <c r="C9321" t="s">
        <v>734</v>
      </c>
      <c r="D9321">
        <v>101</v>
      </c>
      <c r="E9321">
        <v>1084</v>
      </c>
      <c r="F9321" t="str">
        <f t="shared" si="304"/>
        <v>01</v>
      </c>
      <c r="G9321" t="s">
        <v>513</v>
      </c>
      <c r="H9321">
        <v>2</v>
      </c>
      <c r="I9321" t="s">
        <v>6</v>
      </c>
      <c r="J9321" t="s">
        <v>5</v>
      </c>
      <c r="K9321" t="s">
        <v>6</v>
      </c>
      <c r="L9321">
        <v>1</v>
      </c>
      <c r="M9321" t="str">
        <f>VLOOKUP(E9321,Translations!$A$1:$B$7,2,FALSE)</f>
        <v>Hovedstaden</v>
      </c>
      <c r="N9321" t="str">
        <f>VLOOKUP(D9321,Translations!$I$2:$K$101,2,FALSE)</f>
        <v>København</v>
      </c>
      <c r="O9321" t="str">
        <f>VLOOKUP(G9321,Translations!$M$2:$N$9,2,FALSE)</f>
        <v>[X2079] SARS-CoV-2 (RNA), Borger</v>
      </c>
      <c r="P9321" t="str">
        <f>VLOOKUP(F9321,Translations!$D$1:$F$13,2,FALSE)</f>
        <v>Ok</v>
      </c>
      <c r="Q9321" t="str">
        <f>VLOOKUP(F9321,Translations!$D$2:$G$13,4,FALSE)</f>
        <v>01 - Aktiv, bopæl i DK</v>
      </c>
      <c r="R9321" t="str">
        <f>VLOOKUP(H9321,Translations!$P$2:$Q$10,2,FALSE)</f>
        <v>2 - Selvstændigt sikret - uden lægevalg</v>
      </c>
      <c r="S9321" t="str">
        <f>VLOOKUP(F9321,Translations!$D$2:$F$13,3,FALSE)</f>
        <v>Ja</v>
      </c>
    </row>
    <row r="9322" spans="1:19" x14ac:dyDescent="0.2">
      <c r="A9322" s="3">
        <v>44013</v>
      </c>
      <c r="B9322" t="s">
        <v>733</v>
      </c>
      <c r="C9322" t="s">
        <v>734</v>
      </c>
      <c r="D9322">
        <v>101</v>
      </c>
      <c r="E9322">
        <v>1084</v>
      </c>
      <c r="F9322" t="str">
        <f t="shared" si="304"/>
        <v>01</v>
      </c>
      <c r="G9322" t="s">
        <v>513</v>
      </c>
      <c r="H9322">
        <v>7</v>
      </c>
      <c r="I9322" t="s">
        <v>6</v>
      </c>
      <c r="J9322" t="s">
        <v>5</v>
      </c>
      <c r="K9322" t="s">
        <v>6</v>
      </c>
      <c r="L9322">
        <v>1</v>
      </c>
      <c r="M9322" t="str">
        <f>VLOOKUP(E9322,Translations!$A$1:$B$7,2,FALSE)</f>
        <v>Hovedstaden</v>
      </c>
      <c r="N9322" t="str">
        <f>VLOOKUP(D9322,Translations!$I$2:$K$101,2,FALSE)</f>
        <v>København</v>
      </c>
      <c r="O9322" t="str">
        <f>VLOOKUP(G9322,Translations!$M$2:$N$9,2,FALSE)</f>
        <v>[X2079] SARS-CoV-2 (RNA), Borger</v>
      </c>
      <c r="P9322" t="str">
        <f>VLOOKUP(F9322,Translations!$D$1:$F$13,2,FALSE)</f>
        <v>Ok</v>
      </c>
      <c r="Q9322" t="str">
        <f>VLOOKUP(F9322,Translations!$D$2:$G$13,4,FALSE)</f>
        <v>01 - Aktiv, bopæl i DK</v>
      </c>
      <c r="R9322" t="str">
        <f>VLOOKUP(H9322,Translations!$P$2:$Q$10,2,FALSE)</f>
        <v>7 - Bopæl i udlandet</v>
      </c>
      <c r="S9322" t="str">
        <f>VLOOKUP(F9322,Translations!$D$2:$F$13,3,FALSE)</f>
        <v>Ja</v>
      </c>
    </row>
    <row r="9323" spans="1:19" x14ac:dyDescent="0.2">
      <c r="A9323" s="3">
        <v>44013</v>
      </c>
      <c r="B9323" t="s">
        <v>733</v>
      </c>
      <c r="C9323" t="s">
        <v>734</v>
      </c>
      <c r="D9323">
        <v>147</v>
      </c>
      <c r="E9323">
        <v>1084</v>
      </c>
      <c r="F9323" t="str">
        <f t="shared" si="304"/>
        <v>01</v>
      </c>
      <c r="G9323" t="s">
        <v>513</v>
      </c>
      <c r="H9323">
        <v>1</v>
      </c>
      <c r="I9323" t="s">
        <v>6</v>
      </c>
      <c r="J9323" t="s">
        <v>5</v>
      </c>
      <c r="K9323" t="s">
        <v>6</v>
      </c>
      <c r="L9323">
        <v>262</v>
      </c>
      <c r="M9323" t="str">
        <f>VLOOKUP(E9323,Translations!$A$1:$B$7,2,FALSE)</f>
        <v>Hovedstaden</v>
      </c>
      <c r="N9323" t="str">
        <f>VLOOKUP(D9323,Translations!$I$2:$K$101,2,FALSE)</f>
        <v>Frederiksberg</v>
      </c>
      <c r="O9323" t="str">
        <f>VLOOKUP(G9323,Translations!$M$2:$N$9,2,FALSE)</f>
        <v>[X2079] SARS-CoV-2 (RNA), Borger</v>
      </c>
      <c r="P9323" t="str">
        <f>VLOOKUP(F9323,Translations!$D$1:$F$13,2,FALSE)</f>
        <v>Ok</v>
      </c>
      <c r="Q9323" t="str">
        <f>VLOOKUP(F9323,Translations!$D$2:$G$13,4,FALSE)</f>
        <v>01 - Aktiv, bopæl i DK</v>
      </c>
      <c r="R9323" t="str">
        <f>VLOOKUP(H9323,Translations!$P$2:$Q$10,2,FALSE)</f>
        <v>1 - Selvstændigt sikret - med lægevalg</v>
      </c>
      <c r="S9323" t="str">
        <f>VLOOKUP(F9323,Translations!$D$2:$F$13,3,FALSE)</f>
        <v>Ja</v>
      </c>
    </row>
    <row r="9324" spans="1:19" x14ac:dyDescent="0.2">
      <c r="A9324" s="3">
        <v>44013</v>
      </c>
      <c r="B9324" t="s">
        <v>733</v>
      </c>
      <c r="C9324" t="s">
        <v>734</v>
      </c>
      <c r="D9324">
        <v>151</v>
      </c>
      <c r="E9324">
        <v>1084</v>
      </c>
      <c r="F9324" t="str">
        <f t="shared" si="304"/>
        <v>01</v>
      </c>
      <c r="G9324" t="s">
        <v>513</v>
      </c>
      <c r="H9324">
        <v>1</v>
      </c>
      <c r="I9324" t="s">
        <v>6</v>
      </c>
      <c r="J9324" t="s">
        <v>5</v>
      </c>
      <c r="K9324" t="s">
        <v>6</v>
      </c>
      <c r="L9324">
        <v>198</v>
      </c>
      <c r="M9324" t="str">
        <f>VLOOKUP(E9324,Translations!$A$1:$B$7,2,FALSE)</f>
        <v>Hovedstaden</v>
      </c>
      <c r="N9324" t="str">
        <f>VLOOKUP(D9324,Translations!$I$2:$K$101,2,FALSE)</f>
        <v>Ballerup</v>
      </c>
      <c r="O9324" t="str">
        <f>VLOOKUP(G9324,Translations!$M$2:$N$9,2,FALSE)</f>
        <v>[X2079] SARS-CoV-2 (RNA), Borger</v>
      </c>
      <c r="P9324" t="str">
        <f>VLOOKUP(F9324,Translations!$D$1:$F$13,2,FALSE)</f>
        <v>Ok</v>
      </c>
      <c r="Q9324" t="str">
        <f>VLOOKUP(F9324,Translations!$D$2:$G$13,4,FALSE)</f>
        <v>01 - Aktiv, bopæl i DK</v>
      </c>
      <c r="R9324" t="str">
        <f>VLOOKUP(H9324,Translations!$P$2:$Q$10,2,FALSE)</f>
        <v>1 - Selvstændigt sikret - med lægevalg</v>
      </c>
      <c r="S9324" t="str">
        <f>VLOOKUP(F9324,Translations!$D$2:$F$13,3,FALSE)</f>
        <v>Ja</v>
      </c>
    </row>
    <row r="9325" spans="1:19" x14ac:dyDescent="0.2">
      <c r="A9325" s="3">
        <v>44013</v>
      </c>
      <c r="B9325" t="s">
        <v>733</v>
      </c>
      <c r="C9325" t="s">
        <v>734</v>
      </c>
      <c r="D9325">
        <v>153</v>
      </c>
      <c r="E9325">
        <v>1084</v>
      </c>
      <c r="F9325" t="str">
        <f t="shared" si="304"/>
        <v>01</v>
      </c>
      <c r="G9325" t="s">
        <v>513</v>
      </c>
      <c r="H9325">
        <v>1</v>
      </c>
      <c r="I9325" t="s">
        <v>6</v>
      </c>
      <c r="J9325" t="s">
        <v>5</v>
      </c>
      <c r="K9325" t="s">
        <v>6</v>
      </c>
      <c r="L9325">
        <v>119</v>
      </c>
      <c r="M9325" t="str">
        <f>VLOOKUP(E9325,Translations!$A$1:$B$7,2,FALSE)</f>
        <v>Hovedstaden</v>
      </c>
      <c r="N9325" t="str">
        <f>VLOOKUP(D9325,Translations!$I$2:$K$101,2,FALSE)</f>
        <v>Brøndby</v>
      </c>
      <c r="O9325" t="str">
        <f>VLOOKUP(G9325,Translations!$M$2:$N$9,2,FALSE)</f>
        <v>[X2079] SARS-CoV-2 (RNA), Borger</v>
      </c>
      <c r="P9325" t="str">
        <f>VLOOKUP(F9325,Translations!$D$1:$F$13,2,FALSE)</f>
        <v>Ok</v>
      </c>
      <c r="Q9325" t="str">
        <f>VLOOKUP(F9325,Translations!$D$2:$G$13,4,FALSE)</f>
        <v>01 - Aktiv, bopæl i DK</v>
      </c>
      <c r="R9325" t="str">
        <f>VLOOKUP(H9325,Translations!$P$2:$Q$10,2,FALSE)</f>
        <v>1 - Selvstændigt sikret - med lægevalg</v>
      </c>
      <c r="S9325" t="str">
        <f>VLOOKUP(F9325,Translations!$D$2:$F$13,3,FALSE)</f>
        <v>Ja</v>
      </c>
    </row>
    <row r="9326" spans="1:19" x14ac:dyDescent="0.2">
      <c r="A9326" s="3">
        <v>44013</v>
      </c>
      <c r="B9326" t="s">
        <v>733</v>
      </c>
      <c r="C9326" t="s">
        <v>734</v>
      </c>
      <c r="D9326">
        <v>155</v>
      </c>
      <c r="E9326">
        <v>1084</v>
      </c>
      <c r="F9326" t="str">
        <f t="shared" si="304"/>
        <v>01</v>
      </c>
      <c r="G9326" t="s">
        <v>513</v>
      </c>
      <c r="H9326">
        <v>1</v>
      </c>
      <c r="I9326" t="s">
        <v>6</v>
      </c>
      <c r="J9326" t="s">
        <v>5</v>
      </c>
      <c r="K9326" t="s">
        <v>6</v>
      </c>
      <c r="L9326">
        <v>61</v>
      </c>
      <c r="M9326" t="str">
        <f>VLOOKUP(E9326,Translations!$A$1:$B$7,2,FALSE)</f>
        <v>Hovedstaden</v>
      </c>
      <c r="N9326" t="str">
        <f>VLOOKUP(D9326,Translations!$I$2:$K$101,2,FALSE)</f>
        <v>Dragør</v>
      </c>
      <c r="O9326" t="str">
        <f>VLOOKUP(G9326,Translations!$M$2:$N$9,2,FALSE)</f>
        <v>[X2079] SARS-CoV-2 (RNA), Borger</v>
      </c>
      <c r="P9326" t="str">
        <f>VLOOKUP(F9326,Translations!$D$1:$F$13,2,FALSE)</f>
        <v>Ok</v>
      </c>
      <c r="Q9326" t="str">
        <f>VLOOKUP(F9326,Translations!$D$2:$G$13,4,FALSE)</f>
        <v>01 - Aktiv, bopæl i DK</v>
      </c>
      <c r="R9326" t="str">
        <f>VLOOKUP(H9326,Translations!$P$2:$Q$10,2,FALSE)</f>
        <v>1 - Selvstændigt sikret - med lægevalg</v>
      </c>
      <c r="S9326" t="str">
        <f>VLOOKUP(F9326,Translations!$D$2:$F$13,3,FALSE)</f>
        <v>Ja</v>
      </c>
    </row>
    <row r="9327" spans="1:19" x14ac:dyDescent="0.2">
      <c r="A9327" s="3">
        <v>44013</v>
      </c>
      <c r="B9327" t="s">
        <v>733</v>
      </c>
      <c r="C9327" t="s">
        <v>734</v>
      </c>
      <c r="D9327">
        <v>157</v>
      </c>
      <c r="E9327">
        <v>1084</v>
      </c>
      <c r="F9327" t="str">
        <f t="shared" si="304"/>
        <v>01</v>
      </c>
      <c r="G9327" t="s">
        <v>513</v>
      </c>
      <c r="H9327">
        <v>1</v>
      </c>
      <c r="I9327" t="s">
        <v>6</v>
      </c>
      <c r="J9327" t="s">
        <v>5</v>
      </c>
      <c r="K9327" t="s">
        <v>6</v>
      </c>
      <c r="L9327">
        <v>282</v>
      </c>
      <c r="M9327" t="str">
        <f>VLOOKUP(E9327,Translations!$A$1:$B$7,2,FALSE)</f>
        <v>Hovedstaden</v>
      </c>
      <c r="N9327" t="str">
        <f>VLOOKUP(D9327,Translations!$I$2:$K$101,2,FALSE)</f>
        <v>Gentofte</v>
      </c>
      <c r="O9327" t="str">
        <f>VLOOKUP(G9327,Translations!$M$2:$N$9,2,FALSE)</f>
        <v>[X2079] SARS-CoV-2 (RNA), Borger</v>
      </c>
      <c r="P9327" t="str">
        <f>VLOOKUP(F9327,Translations!$D$1:$F$13,2,FALSE)</f>
        <v>Ok</v>
      </c>
      <c r="Q9327" t="str">
        <f>VLOOKUP(F9327,Translations!$D$2:$G$13,4,FALSE)</f>
        <v>01 - Aktiv, bopæl i DK</v>
      </c>
      <c r="R9327" t="str">
        <f>VLOOKUP(H9327,Translations!$P$2:$Q$10,2,FALSE)</f>
        <v>1 - Selvstændigt sikret - med lægevalg</v>
      </c>
      <c r="S9327" t="str">
        <f>VLOOKUP(F9327,Translations!$D$2:$F$13,3,FALSE)</f>
        <v>Ja</v>
      </c>
    </row>
    <row r="9328" spans="1:19" x14ac:dyDescent="0.2">
      <c r="A9328" s="3">
        <v>44013</v>
      </c>
      <c r="B9328" t="s">
        <v>733</v>
      </c>
      <c r="C9328" t="s">
        <v>734</v>
      </c>
      <c r="D9328">
        <v>157</v>
      </c>
      <c r="E9328">
        <v>1084</v>
      </c>
      <c r="F9328" t="str">
        <f t="shared" si="304"/>
        <v>01</v>
      </c>
      <c r="G9328" t="s">
        <v>513</v>
      </c>
      <c r="H9328">
        <v>2</v>
      </c>
      <c r="I9328" t="s">
        <v>6</v>
      </c>
      <c r="J9328" t="s">
        <v>5</v>
      </c>
      <c r="K9328" t="s">
        <v>6</v>
      </c>
      <c r="L9328">
        <v>1</v>
      </c>
      <c r="M9328" t="str">
        <f>VLOOKUP(E9328,Translations!$A$1:$B$7,2,FALSE)</f>
        <v>Hovedstaden</v>
      </c>
      <c r="N9328" t="str">
        <f>VLOOKUP(D9328,Translations!$I$2:$K$101,2,FALSE)</f>
        <v>Gentofte</v>
      </c>
      <c r="O9328" t="str">
        <f>VLOOKUP(G9328,Translations!$M$2:$N$9,2,FALSE)</f>
        <v>[X2079] SARS-CoV-2 (RNA), Borger</v>
      </c>
      <c r="P9328" t="str">
        <f>VLOOKUP(F9328,Translations!$D$1:$F$13,2,FALSE)</f>
        <v>Ok</v>
      </c>
      <c r="Q9328" t="str">
        <f>VLOOKUP(F9328,Translations!$D$2:$G$13,4,FALSE)</f>
        <v>01 - Aktiv, bopæl i DK</v>
      </c>
      <c r="R9328" t="str">
        <f>VLOOKUP(H9328,Translations!$P$2:$Q$10,2,FALSE)</f>
        <v>2 - Selvstændigt sikret - uden lægevalg</v>
      </c>
      <c r="S9328" t="str">
        <f>VLOOKUP(F9328,Translations!$D$2:$F$13,3,FALSE)</f>
        <v>Ja</v>
      </c>
    </row>
    <row r="9329" spans="1:19" x14ac:dyDescent="0.2">
      <c r="A9329" s="3">
        <v>44013</v>
      </c>
      <c r="B9329" t="s">
        <v>733</v>
      </c>
      <c r="C9329" t="s">
        <v>734</v>
      </c>
      <c r="D9329">
        <v>159</v>
      </c>
      <c r="E9329">
        <v>1084</v>
      </c>
      <c r="F9329" t="str">
        <f t="shared" si="304"/>
        <v>01</v>
      </c>
      <c r="G9329" t="s">
        <v>513</v>
      </c>
      <c r="H9329">
        <v>1</v>
      </c>
      <c r="I9329" t="s">
        <v>6</v>
      </c>
      <c r="J9329" t="s">
        <v>5</v>
      </c>
      <c r="K9329" t="s">
        <v>6</v>
      </c>
      <c r="L9329">
        <v>255</v>
      </c>
      <c r="M9329" t="str">
        <f>VLOOKUP(E9329,Translations!$A$1:$B$7,2,FALSE)</f>
        <v>Hovedstaden</v>
      </c>
      <c r="N9329" t="str">
        <f>VLOOKUP(D9329,Translations!$I$2:$K$101,2,FALSE)</f>
        <v>Gladsaxe</v>
      </c>
      <c r="O9329" t="str">
        <f>VLOOKUP(G9329,Translations!$M$2:$N$9,2,FALSE)</f>
        <v>[X2079] SARS-CoV-2 (RNA), Borger</v>
      </c>
      <c r="P9329" t="str">
        <f>VLOOKUP(F9329,Translations!$D$1:$F$13,2,FALSE)</f>
        <v>Ok</v>
      </c>
      <c r="Q9329" t="str">
        <f>VLOOKUP(F9329,Translations!$D$2:$G$13,4,FALSE)</f>
        <v>01 - Aktiv, bopæl i DK</v>
      </c>
      <c r="R9329" t="str">
        <f>VLOOKUP(H9329,Translations!$P$2:$Q$10,2,FALSE)</f>
        <v>1 - Selvstændigt sikret - med lægevalg</v>
      </c>
      <c r="S9329" t="str">
        <f>VLOOKUP(F9329,Translations!$D$2:$F$13,3,FALSE)</f>
        <v>Ja</v>
      </c>
    </row>
    <row r="9330" spans="1:19" x14ac:dyDescent="0.2">
      <c r="A9330" s="3">
        <v>44013</v>
      </c>
      <c r="B9330" t="s">
        <v>733</v>
      </c>
      <c r="C9330" t="s">
        <v>734</v>
      </c>
      <c r="D9330">
        <v>161</v>
      </c>
      <c r="E9330">
        <v>1084</v>
      </c>
      <c r="F9330" t="str">
        <f t="shared" si="304"/>
        <v>01</v>
      </c>
      <c r="G9330" t="s">
        <v>513</v>
      </c>
      <c r="H9330">
        <v>1</v>
      </c>
      <c r="I9330" t="s">
        <v>6</v>
      </c>
      <c r="J9330" t="s">
        <v>5</v>
      </c>
      <c r="K9330" t="s">
        <v>6</v>
      </c>
      <c r="L9330">
        <v>62</v>
      </c>
      <c r="M9330" t="str">
        <f>VLOOKUP(E9330,Translations!$A$1:$B$7,2,FALSE)</f>
        <v>Hovedstaden</v>
      </c>
      <c r="N9330" t="str">
        <f>VLOOKUP(D9330,Translations!$I$2:$K$101,2,FALSE)</f>
        <v>Glostrup</v>
      </c>
      <c r="O9330" t="str">
        <f>VLOOKUP(G9330,Translations!$M$2:$N$9,2,FALSE)</f>
        <v>[X2079] SARS-CoV-2 (RNA), Borger</v>
      </c>
      <c r="P9330" t="str">
        <f>VLOOKUP(F9330,Translations!$D$1:$F$13,2,FALSE)</f>
        <v>Ok</v>
      </c>
      <c r="Q9330" t="str">
        <f>VLOOKUP(F9330,Translations!$D$2:$G$13,4,FALSE)</f>
        <v>01 - Aktiv, bopæl i DK</v>
      </c>
      <c r="R9330" t="str">
        <f>VLOOKUP(H9330,Translations!$P$2:$Q$10,2,FALSE)</f>
        <v>1 - Selvstændigt sikret - med lægevalg</v>
      </c>
      <c r="S9330" t="str">
        <f>VLOOKUP(F9330,Translations!$D$2:$F$13,3,FALSE)</f>
        <v>Ja</v>
      </c>
    </row>
    <row r="9331" spans="1:19" x14ac:dyDescent="0.2">
      <c r="A9331" s="3">
        <v>44013</v>
      </c>
      <c r="B9331" t="s">
        <v>733</v>
      </c>
      <c r="C9331" t="s">
        <v>734</v>
      </c>
      <c r="D9331">
        <v>163</v>
      </c>
      <c r="E9331">
        <v>1084</v>
      </c>
      <c r="F9331" t="str">
        <f t="shared" si="304"/>
        <v>01</v>
      </c>
      <c r="G9331" t="s">
        <v>513</v>
      </c>
      <c r="H9331">
        <v>1</v>
      </c>
      <c r="I9331" t="s">
        <v>6</v>
      </c>
      <c r="J9331" t="s">
        <v>5</v>
      </c>
      <c r="K9331" t="s">
        <v>6</v>
      </c>
      <c r="L9331">
        <v>126</v>
      </c>
      <c r="M9331" t="str">
        <f>VLOOKUP(E9331,Translations!$A$1:$B$7,2,FALSE)</f>
        <v>Hovedstaden</v>
      </c>
      <c r="N9331" t="str">
        <f>VLOOKUP(D9331,Translations!$I$2:$K$101,2,FALSE)</f>
        <v>Herlev</v>
      </c>
      <c r="O9331" t="str">
        <f>VLOOKUP(G9331,Translations!$M$2:$N$9,2,FALSE)</f>
        <v>[X2079] SARS-CoV-2 (RNA), Borger</v>
      </c>
      <c r="P9331" t="str">
        <f>VLOOKUP(F9331,Translations!$D$1:$F$13,2,FALSE)</f>
        <v>Ok</v>
      </c>
      <c r="Q9331" t="str">
        <f>VLOOKUP(F9331,Translations!$D$2:$G$13,4,FALSE)</f>
        <v>01 - Aktiv, bopæl i DK</v>
      </c>
      <c r="R9331" t="str">
        <f>VLOOKUP(H9331,Translations!$P$2:$Q$10,2,FALSE)</f>
        <v>1 - Selvstændigt sikret - med lægevalg</v>
      </c>
      <c r="S9331" t="str">
        <f>VLOOKUP(F9331,Translations!$D$2:$F$13,3,FALSE)</f>
        <v>Ja</v>
      </c>
    </row>
    <row r="9332" spans="1:19" x14ac:dyDescent="0.2">
      <c r="A9332" s="3">
        <v>44013</v>
      </c>
      <c r="B9332" t="s">
        <v>733</v>
      </c>
      <c r="C9332" t="s">
        <v>734</v>
      </c>
      <c r="D9332">
        <v>165</v>
      </c>
      <c r="E9332">
        <v>1084</v>
      </c>
      <c r="F9332" t="str">
        <f t="shared" si="304"/>
        <v>01</v>
      </c>
      <c r="G9332" t="s">
        <v>513</v>
      </c>
      <c r="H9332">
        <v>1</v>
      </c>
      <c r="I9332" t="s">
        <v>6</v>
      </c>
      <c r="J9332" t="s">
        <v>5</v>
      </c>
      <c r="K9332" t="s">
        <v>6</v>
      </c>
      <c r="L9332">
        <v>117</v>
      </c>
      <c r="M9332" t="str">
        <f>VLOOKUP(E9332,Translations!$A$1:$B$7,2,FALSE)</f>
        <v>Hovedstaden</v>
      </c>
      <c r="N9332" t="str">
        <f>VLOOKUP(D9332,Translations!$I$2:$K$101,2,FALSE)</f>
        <v>Albertslund</v>
      </c>
      <c r="O9332" t="str">
        <f>VLOOKUP(G9332,Translations!$M$2:$N$9,2,FALSE)</f>
        <v>[X2079] SARS-CoV-2 (RNA), Borger</v>
      </c>
      <c r="P9332" t="str">
        <f>VLOOKUP(F9332,Translations!$D$1:$F$13,2,FALSE)</f>
        <v>Ok</v>
      </c>
      <c r="Q9332" t="str">
        <f>VLOOKUP(F9332,Translations!$D$2:$G$13,4,FALSE)</f>
        <v>01 - Aktiv, bopæl i DK</v>
      </c>
      <c r="R9332" t="str">
        <f>VLOOKUP(H9332,Translations!$P$2:$Q$10,2,FALSE)</f>
        <v>1 - Selvstændigt sikret - med lægevalg</v>
      </c>
      <c r="S9332" t="str">
        <f>VLOOKUP(F9332,Translations!$D$2:$F$13,3,FALSE)</f>
        <v>Ja</v>
      </c>
    </row>
    <row r="9333" spans="1:19" x14ac:dyDescent="0.2">
      <c r="A9333" s="3">
        <v>44013</v>
      </c>
      <c r="B9333" t="s">
        <v>733</v>
      </c>
      <c r="C9333" t="s">
        <v>734</v>
      </c>
      <c r="D9333">
        <v>167</v>
      </c>
      <c r="E9333">
        <v>1084</v>
      </c>
      <c r="F9333" t="str">
        <f t="shared" si="304"/>
        <v>01</v>
      </c>
      <c r="G9333" t="s">
        <v>513</v>
      </c>
      <c r="H9333">
        <v>1</v>
      </c>
      <c r="I9333" t="s">
        <v>6</v>
      </c>
      <c r="J9333" t="s">
        <v>5</v>
      </c>
      <c r="K9333" t="s">
        <v>6</v>
      </c>
      <c r="L9333">
        <v>190</v>
      </c>
      <c r="M9333" t="str">
        <f>VLOOKUP(E9333,Translations!$A$1:$B$7,2,FALSE)</f>
        <v>Hovedstaden</v>
      </c>
      <c r="N9333" t="str">
        <f>VLOOKUP(D9333,Translations!$I$2:$K$101,2,FALSE)</f>
        <v>Hvidovre</v>
      </c>
      <c r="O9333" t="str">
        <f>VLOOKUP(G9333,Translations!$M$2:$N$9,2,FALSE)</f>
        <v>[X2079] SARS-CoV-2 (RNA), Borger</v>
      </c>
      <c r="P9333" t="str">
        <f>VLOOKUP(F9333,Translations!$D$1:$F$13,2,FALSE)</f>
        <v>Ok</v>
      </c>
      <c r="Q9333" t="str">
        <f>VLOOKUP(F9333,Translations!$D$2:$G$13,4,FALSE)</f>
        <v>01 - Aktiv, bopæl i DK</v>
      </c>
      <c r="R9333" t="str">
        <f>VLOOKUP(H9333,Translations!$P$2:$Q$10,2,FALSE)</f>
        <v>1 - Selvstændigt sikret - med lægevalg</v>
      </c>
      <c r="S9333" t="str">
        <f>VLOOKUP(F9333,Translations!$D$2:$F$13,3,FALSE)</f>
        <v>Ja</v>
      </c>
    </row>
    <row r="9334" spans="1:19" x14ac:dyDescent="0.2">
      <c r="A9334" s="3">
        <v>44013</v>
      </c>
      <c r="B9334" t="s">
        <v>733</v>
      </c>
      <c r="C9334" t="s">
        <v>734</v>
      </c>
      <c r="D9334">
        <v>169</v>
      </c>
      <c r="E9334">
        <v>1084</v>
      </c>
      <c r="F9334" t="str">
        <f t="shared" si="304"/>
        <v>01</v>
      </c>
      <c r="G9334" t="s">
        <v>513</v>
      </c>
      <c r="H9334">
        <v>1</v>
      </c>
      <c r="I9334" t="s">
        <v>6</v>
      </c>
      <c r="J9334" t="s">
        <v>5</v>
      </c>
      <c r="K9334" t="s">
        <v>6</v>
      </c>
      <c r="L9334">
        <v>193</v>
      </c>
      <c r="M9334" t="str">
        <f>VLOOKUP(E9334,Translations!$A$1:$B$7,2,FALSE)</f>
        <v>Hovedstaden</v>
      </c>
      <c r="N9334" t="str">
        <f>VLOOKUP(D9334,Translations!$I$2:$K$101,2,FALSE)</f>
        <v>Høje-Taastrup</v>
      </c>
      <c r="O9334" t="str">
        <f>VLOOKUP(G9334,Translations!$M$2:$N$9,2,FALSE)</f>
        <v>[X2079] SARS-CoV-2 (RNA), Borger</v>
      </c>
      <c r="P9334" t="str">
        <f>VLOOKUP(F9334,Translations!$D$1:$F$13,2,FALSE)</f>
        <v>Ok</v>
      </c>
      <c r="Q9334" t="str">
        <f>VLOOKUP(F9334,Translations!$D$2:$G$13,4,FALSE)</f>
        <v>01 - Aktiv, bopæl i DK</v>
      </c>
      <c r="R9334" t="str">
        <f>VLOOKUP(H9334,Translations!$P$2:$Q$10,2,FALSE)</f>
        <v>1 - Selvstændigt sikret - med lægevalg</v>
      </c>
      <c r="S9334" t="str">
        <f>VLOOKUP(F9334,Translations!$D$2:$F$13,3,FALSE)</f>
        <v>Ja</v>
      </c>
    </row>
    <row r="9335" spans="1:19" x14ac:dyDescent="0.2">
      <c r="A9335" s="3">
        <v>44013</v>
      </c>
      <c r="B9335" t="s">
        <v>733</v>
      </c>
      <c r="C9335" t="s">
        <v>734</v>
      </c>
      <c r="D9335">
        <v>169</v>
      </c>
      <c r="E9335">
        <v>1084</v>
      </c>
      <c r="F9335" t="str">
        <f t="shared" si="304"/>
        <v>01</v>
      </c>
      <c r="G9335" t="s">
        <v>513</v>
      </c>
      <c r="H9335">
        <v>2</v>
      </c>
      <c r="I9335" t="s">
        <v>6</v>
      </c>
      <c r="J9335" t="s">
        <v>5</v>
      </c>
      <c r="K9335" t="s">
        <v>6</v>
      </c>
      <c r="L9335">
        <v>2</v>
      </c>
      <c r="M9335" t="str">
        <f>VLOOKUP(E9335,Translations!$A$1:$B$7,2,FALSE)</f>
        <v>Hovedstaden</v>
      </c>
      <c r="N9335" t="str">
        <f>VLOOKUP(D9335,Translations!$I$2:$K$101,2,FALSE)</f>
        <v>Høje-Taastrup</v>
      </c>
      <c r="O9335" t="str">
        <f>VLOOKUP(G9335,Translations!$M$2:$N$9,2,FALSE)</f>
        <v>[X2079] SARS-CoV-2 (RNA), Borger</v>
      </c>
      <c r="P9335" t="str">
        <f>VLOOKUP(F9335,Translations!$D$1:$F$13,2,FALSE)</f>
        <v>Ok</v>
      </c>
      <c r="Q9335" t="str">
        <f>VLOOKUP(F9335,Translations!$D$2:$G$13,4,FALSE)</f>
        <v>01 - Aktiv, bopæl i DK</v>
      </c>
      <c r="R9335" t="str">
        <f>VLOOKUP(H9335,Translations!$P$2:$Q$10,2,FALSE)</f>
        <v>2 - Selvstændigt sikret - uden lægevalg</v>
      </c>
      <c r="S9335" t="str">
        <f>VLOOKUP(F9335,Translations!$D$2:$F$13,3,FALSE)</f>
        <v>Ja</v>
      </c>
    </row>
    <row r="9336" spans="1:19" x14ac:dyDescent="0.2">
      <c r="A9336" s="3">
        <v>44013</v>
      </c>
      <c r="B9336" t="s">
        <v>733</v>
      </c>
      <c r="C9336" t="s">
        <v>734</v>
      </c>
      <c r="D9336">
        <v>173</v>
      </c>
      <c r="E9336">
        <v>1084</v>
      </c>
      <c r="F9336" t="str">
        <f t="shared" si="304"/>
        <v>01</v>
      </c>
      <c r="G9336" t="s">
        <v>513</v>
      </c>
      <c r="H9336">
        <v>1</v>
      </c>
      <c r="I9336" t="s">
        <v>6</v>
      </c>
      <c r="J9336" t="s">
        <v>5</v>
      </c>
      <c r="K9336" t="s">
        <v>6</v>
      </c>
      <c r="L9336">
        <v>193</v>
      </c>
      <c r="M9336" t="str">
        <f>VLOOKUP(E9336,Translations!$A$1:$B$7,2,FALSE)</f>
        <v>Hovedstaden</v>
      </c>
      <c r="N9336" t="str">
        <f>VLOOKUP(D9336,Translations!$I$2:$K$101,2,FALSE)</f>
        <v>Lyngby-Taarbæk</v>
      </c>
      <c r="O9336" t="str">
        <f>VLOOKUP(G9336,Translations!$M$2:$N$9,2,FALSE)</f>
        <v>[X2079] SARS-CoV-2 (RNA), Borger</v>
      </c>
      <c r="P9336" t="str">
        <f>VLOOKUP(F9336,Translations!$D$1:$F$13,2,FALSE)</f>
        <v>Ok</v>
      </c>
      <c r="Q9336" t="str">
        <f>VLOOKUP(F9336,Translations!$D$2:$G$13,4,FALSE)</f>
        <v>01 - Aktiv, bopæl i DK</v>
      </c>
      <c r="R9336" t="str">
        <f>VLOOKUP(H9336,Translations!$P$2:$Q$10,2,FALSE)</f>
        <v>1 - Selvstændigt sikret - med lægevalg</v>
      </c>
      <c r="S9336" t="str">
        <f>VLOOKUP(F9336,Translations!$D$2:$F$13,3,FALSE)</f>
        <v>Ja</v>
      </c>
    </row>
    <row r="9337" spans="1:19" x14ac:dyDescent="0.2">
      <c r="A9337" s="3">
        <v>44013</v>
      </c>
      <c r="B9337" t="s">
        <v>733</v>
      </c>
      <c r="C9337" t="s">
        <v>734</v>
      </c>
      <c r="D9337">
        <v>173</v>
      </c>
      <c r="E9337">
        <v>1084</v>
      </c>
      <c r="F9337" t="str">
        <f t="shared" si="304"/>
        <v>01</v>
      </c>
      <c r="G9337" t="s">
        <v>513</v>
      </c>
      <c r="H9337">
        <v>2</v>
      </c>
      <c r="I9337" t="s">
        <v>6</v>
      </c>
      <c r="J9337" t="s">
        <v>5</v>
      </c>
      <c r="K9337" t="s">
        <v>6</v>
      </c>
      <c r="L9337">
        <v>1</v>
      </c>
      <c r="M9337" t="str">
        <f>VLOOKUP(E9337,Translations!$A$1:$B$7,2,FALSE)</f>
        <v>Hovedstaden</v>
      </c>
      <c r="N9337" t="str">
        <f>VLOOKUP(D9337,Translations!$I$2:$K$101,2,FALSE)</f>
        <v>Lyngby-Taarbæk</v>
      </c>
      <c r="O9337" t="str">
        <f>VLOOKUP(G9337,Translations!$M$2:$N$9,2,FALSE)</f>
        <v>[X2079] SARS-CoV-2 (RNA), Borger</v>
      </c>
      <c r="P9337" t="str">
        <f>VLOOKUP(F9337,Translations!$D$1:$F$13,2,FALSE)</f>
        <v>Ok</v>
      </c>
      <c r="Q9337" t="str">
        <f>VLOOKUP(F9337,Translations!$D$2:$G$13,4,FALSE)</f>
        <v>01 - Aktiv, bopæl i DK</v>
      </c>
      <c r="R9337" t="str">
        <f>VLOOKUP(H9337,Translations!$P$2:$Q$10,2,FALSE)</f>
        <v>2 - Selvstændigt sikret - uden lægevalg</v>
      </c>
      <c r="S9337" t="str">
        <f>VLOOKUP(F9337,Translations!$D$2:$F$13,3,FALSE)</f>
        <v>Ja</v>
      </c>
    </row>
    <row r="9338" spans="1:19" x14ac:dyDescent="0.2">
      <c r="A9338" s="3">
        <v>44013</v>
      </c>
      <c r="B9338" t="s">
        <v>733</v>
      </c>
      <c r="C9338" t="s">
        <v>734</v>
      </c>
      <c r="D9338">
        <v>175</v>
      </c>
      <c r="E9338">
        <v>1084</v>
      </c>
      <c r="F9338" t="str">
        <f t="shared" si="304"/>
        <v>01</v>
      </c>
      <c r="G9338" t="s">
        <v>513</v>
      </c>
      <c r="H9338">
        <v>1</v>
      </c>
      <c r="I9338" t="s">
        <v>6</v>
      </c>
      <c r="J9338" t="s">
        <v>5</v>
      </c>
      <c r="K9338" t="s">
        <v>6</v>
      </c>
      <c r="L9338">
        <v>109</v>
      </c>
      <c r="M9338" t="str">
        <f>VLOOKUP(E9338,Translations!$A$1:$B$7,2,FALSE)</f>
        <v>Hovedstaden</v>
      </c>
      <c r="N9338" t="str">
        <f>VLOOKUP(D9338,Translations!$I$2:$K$101,2,FALSE)</f>
        <v>Rødovre</v>
      </c>
      <c r="O9338" t="str">
        <f>VLOOKUP(G9338,Translations!$M$2:$N$9,2,FALSE)</f>
        <v>[X2079] SARS-CoV-2 (RNA), Borger</v>
      </c>
      <c r="P9338" t="str">
        <f>VLOOKUP(F9338,Translations!$D$1:$F$13,2,FALSE)</f>
        <v>Ok</v>
      </c>
      <c r="Q9338" t="str">
        <f>VLOOKUP(F9338,Translations!$D$2:$G$13,4,FALSE)</f>
        <v>01 - Aktiv, bopæl i DK</v>
      </c>
      <c r="R9338" t="str">
        <f>VLOOKUP(H9338,Translations!$P$2:$Q$10,2,FALSE)</f>
        <v>1 - Selvstændigt sikret - med lægevalg</v>
      </c>
      <c r="S9338" t="str">
        <f>VLOOKUP(F9338,Translations!$D$2:$F$13,3,FALSE)</f>
        <v>Ja</v>
      </c>
    </row>
    <row r="9339" spans="1:19" x14ac:dyDescent="0.2">
      <c r="A9339" s="3">
        <v>44013</v>
      </c>
      <c r="B9339" t="s">
        <v>733</v>
      </c>
      <c r="C9339" t="s">
        <v>734</v>
      </c>
      <c r="D9339">
        <v>183</v>
      </c>
      <c r="E9339">
        <v>1084</v>
      </c>
      <c r="F9339" t="str">
        <f t="shared" si="304"/>
        <v>01</v>
      </c>
      <c r="G9339" t="s">
        <v>513</v>
      </c>
      <c r="H9339">
        <v>1</v>
      </c>
      <c r="I9339" t="s">
        <v>6</v>
      </c>
      <c r="J9339" t="s">
        <v>5</v>
      </c>
      <c r="K9339" t="s">
        <v>6</v>
      </c>
      <c r="L9339">
        <v>86</v>
      </c>
      <c r="M9339" t="str">
        <f>VLOOKUP(E9339,Translations!$A$1:$B$7,2,FALSE)</f>
        <v>Hovedstaden</v>
      </c>
      <c r="N9339" t="str">
        <f>VLOOKUP(D9339,Translations!$I$2:$K$101,2,FALSE)</f>
        <v>Ishøj</v>
      </c>
      <c r="O9339" t="str">
        <f>VLOOKUP(G9339,Translations!$M$2:$N$9,2,FALSE)</f>
        <v>[X2079] SARS-CoV-2 (RNA), Borger</v>
      </c>
      <c r="P9339" t="str">
        <f>VLOOKUP(F9339,Translations!$D$1:$F$13,2,FALSE)</f>
        <v>Ok</v>
      </c>
      <c r="Q9339" t="str">
        <f>VLOOKUP(F9339,Translations!$D$2:$G$13,4,FALSE)</f>
        <v>01 - Aktiv, bopæl i DK</v>
      </c>
      <c r="R9339" t="str">
        <f>VLOOKUP(H9339,Translations!$P$2:$Q$10,2,FALSE)</f>
        <v>1 - Selvstændigt sikret - med lægevalg</v>
      </c>
      <c r="S9339" t="str">
        <f>VLOOKUP(F9339,Translations!$D$2:$F$13,3,FALSE)</f>
        <v>Ja</v>
      </c>
    </row>
    <row r="9340" spans="1:19" x14ac:dyDescent="0.2">
      <c r="A9340" s="3">
        <v>44013</v>
      </c>
      <c r="B9340" t="s">
        <v>733</v>
      </c>
      <c r="C9340" t="s">
        <v>734</v>
      </c>
      <c r="D9340">
        <v>185</v>
      </c>
      <c r="E9340">
        <v>1084</v>
      </c>
      <c r="F9340" t="str">
        <f t="shared" si="304"/>
        <v>01</v>
      </c>
      <c r="G9340" t="s">
        <v>513</v>
      </c>
      <c r="H9340">
        <v>1</v>
      </c>
      <c r="I9340" t="s">
        <v>6</v>
      </c>
      <c r="J9340" t="s">
        <v>5</v>
      </c>
      <c r="K9340" t="s">
        <v>6</v>
      </c>
      <c r="L9340">
        <v>153</v>
      </c>
      <c r="M9340" t="str">
        <f>VLOOKUP(E9340,Translations!$A$1:$B$7,2,FALSE)</f>
        <v>Hovedstaden</v>
      </c>
      <c r="N9340" t="str">
        <f>VLOOKUP(D9340,Translations!$I$2:$K$101,2,FALSE)</f>
        <v>Tårnby</v>
      </c>
      <c r="O9340" t="str">
        <f>VLOOKUP(G9340,Translations!$M$2:$N$9,2,FALSE)</f>
        <v>[X2079] SARS-CoV-2 (RNA), Borger</v>
      </c>
      <c r="P9340" t="str">
        <f>VLOOKUP(F9340,Translations!$D$1:$F$13,2,FALSE)</f>
        <v>Ok</v>
      </c>
      <c r="Q9340" t="str">
        <f>VLOOKUP(F9340,Translations!$D$2:$G$13,4,FALSE)</f>
        <v>01 - Aktiv, bopæl i DK</v>
      </c>
      <c r="R9340" t="str">
        <f>VLOOKUP(H9340,Translations!$P$2:$Q$10,2,FALSE)</f>
        <v>1 - Selvstændigt sikret - med lægevalg</v>
      </c>
      <c r="S9340" t="str">
        <f>VLOOKUP(F9340,Translations!$D$2:$F$13,3,FALSE)</f>
        <v>Ja</v>
      </c>
    </row>
    <row r="9341" spans="1:19" x14ac:dyDescent="0.2">
      <c r="A9341" s="3">
        <v>44013</v>
      </c>
      <c r="B9341" t="s">
        <v>733</v>
      </c>
      <c r="C9341" t="s">
        <v>734</v>
      </c>
      <c r="D9341">
        <v>187</v>
      </c>
      <c r="E9341">
        <v>1084</v>
      </c>
      <c r="F9341" t="str">
        <f t="shared" si="304"/>
        <v>01</v>
      </c>
      <c r="G9341" t="s">
        <v>513</v>
      </c>
      <c r="H9341">
        <v>1</v>
      </c>
      <c r="I9341" t="s">
        <v>6</v>
      </c>
      <c r="J9341" t="s">
        <v>5</v>
      </c>
      <c r="K9341" t="s">
        <v>6</v>
      </c>
      <c r="L9341">
        <v>68</v>
      </c>
      <c r="M9341" t="str">
        <f>VLOOKUP(E9341,Translations!$A$1:$B$7,2,FALSE)</f>
        <v>Hovedstaden</v>
      </c>
      <c r="N9341" t="str">
        <f>VLOOKUP(D9341,Translations!$I$2:$K$101,2,FALSE)</f>
        <v>Vallensbæk</v>
      </c>
      <c r="O9341" t="str">
        <f>VLOOKUP(G9341,Translations!$M$2:$N$9,2,FALSE)</f>
        <v>[X2079] SARS-CoV-2 (RNA), Borger</v>
      </c>
      <c r="P9341" t="str">
        <f>VLOOKUP(F9341,Translations!$D$1:$F$13,2,FALSE)</f>
        <v>Ok</v>
      </c>
      <c r="Q9341" t="str">
        <f>VLOOKUP(F9341,Translations!$D$2:$G$13,4,FALSE)</f>
        <v>01 - Aktiv, bopæl i DK</v>
      </c>
      <c r="R9341" t="str">
        <f>VLOOKUP(H9341,Translations!$P$2:$Q$10,2,FALSE)</f>
        <v>1 - Selvstændigt sikret - med lægevalg</v>
      </c>
      <c r="S9341" t="str">
        <f>VLOOKUP(F9341,Translations!$D$2:$F$13,3,FALSE)</f>
        <v>Ja</v>
      </c>
    </row>
    <row r="9342" spans="1:19" x14ac:dyDescent="0.2">
      <c r="A9342" s="3">
        <v>44013</v>
      </c>
      <c r="B9342" t="s">
        <v>733</v>
      </c>
      <c r="C9342" t="s">
        <v>734</v>
      </c>
      <c r="D9342">
        <v>190</v>
      </c>
      <c r="E9342">
        <v>1084</v>
      </c>
      <c r="F9342" t="str">
        <f t="shared" si="304"/>
        <v>01</v>
      </c>
      <c r="G9342" t="s">
        <v>513</v>
      </c>
      <c r="H9342">
        <v>1</v>
      </c>
      <c r="I9342" t="s">
        <v>6</v>
      </c>
      <c r="J9342" t="s">
        <v>5</v>
      </c>
      <c r="K9342" t="s">
        <v>6</v>
      </c>
      <c r="L9342">
        <v>152</v>
      </c>
      <c r="M9342" t="str">
        <f>VLOOKUP(E9342,Translations!$A$1:$B$7,2,FALSE)</f>
        <v>Hovedstaden</v>
      </c>
      <c r="N9342" t="str">
        <f>VLOOKUP(D9342,Translations!$I$2:$K$101,2,FALSE)</f>
        <v>Furesø</v>
      </c>
      <c r="O9342" t="str">
        <f>VLOOKUP(G9342,Translations!$M$2:$N$9,2,FALSE)</f>
        <v>[X2079] SARS-CoV-2 (RNA), Borger</v>
      </c>
      <c r="P9342" t="str">
        <f>VLOOKUP(F9342,Translations!$D$1:$F$13,2,FALSE)</f>
        <v>Ok</v>
      </c>
      <c r="Q9342" t="str">
        <f>VLOOKUP(F9342,Translations!$D$2:$G$13,4,FALSE)</f>
        <v>01 - Aktiv, bopæl i DK</v>
      </c>
      <c r="R9342" t="str">
        <f>VLOOKUP(H9342,Translations!$P$2:$Q$10,2,FALSE)</f>
        <v>1 - Selvstændigt sikret - med lægevalg</v>
      </c>
      <c r="S9342" t="str">
        <f>VLOOKUP(F9342,Translations!$D$2:$F$13,3,FALSE)</f>
        <v>Ja</v>
      </c>
    </row>
    <row r="9343" spans="1:19" x14ac:dyDescent="0.2">
      <c r="A9343" s="3">
        <v>44013</v>
      </c>
      <c r="B9343" t="s">
        <v>733</v>
      </c>
      <c r="C9343" t="s">
        <v>734</v>
      </c>
      <c r="D9343">
        <v>201</v>
      </c>
      <c r="E9343">
        <v>1084</v>
      </c>
      <c r="F9343" t="str">
        <f t="shared" si="304"/>
        <v>01</v>
      </c>
      <c r="G9343" t="s">
        <v>513</v>
      </c>
      <c r="H9343">
        <v>1</v>
      </c>
      <c r="I9343" t="s">
        <v>6</v>
      </c>
      <c r="J9343" t="s">
        <v>5</v>
      </c>
      <c r="K9343" t="s">
        <v>6</v>
      </c>
      <c r="L9343">
        <v>109</v>
      </c>
      <c r="M9343" t="str">
        <f>VLOOKUP(E9343,Translations!$A$1:$B$7,2,FALSE)</f>
        <v>Hovedstaden</v>
      </c>
      <c r="N9343" t="str">
        <f>VLOOKUP(D9343,Translations!$I$2:$K$101,2,FALSE)</f>
        <v>Allerød</v>
      </c>
      <c r="O9343" t="str">
        <f>VLOOKUP(G9343,Translations!$M$2:$N$9,2,FALSE)</f>
        <v>[X2079] SARS-CoV-2 (RNA), Borger</v>
      </c>
      <c r="P9343" t="str">
        <f>VLOOKUP(F9343,Translations!$D$1:$F$13,2,FALSE)</f>
        <v>Ok</v>
      </c>
      <c r="Q9343" t="str">
        <f>VLOOKUP(F9343,Translations!$D$2:$G$13,4,FALSE)</f>
        <v>01 - Aktiv, bopæl i DK</v>
      </c>
      <c r="R9343" t="str">
        <f>VLOOKUP(H9343,Translations!$P$2:$Q$10,2,FALSE)</f>
        <v>1 - Selvstændigt sikret - med lægevalg</v>
      </c>
      <c r="S9343" t="str">
        <f>VLOOKUP(F9343,Translations!$D$2:$F$13,3,FALSE)</f>
        <v>Ja</v>
      </c>
    </row>
    <row r="9344" spans="1:19" x14ac:dyDescent="0.2">
      <c r="A9344" s="3">
        <v>44013</v>
      </c>
      <c r="B9344" t="s">
        <v>733</v>
      </c>
      <c r="C9344" t="s">
        <v>734</v>
      </c>
      <c r="D9344">
        <v>210</v>
      </c>
      <c r="E9344">
        <v>1084</v>
      </c>
      <c r="F9344" t="str">
        <f t="shared" si="304"/>
        <v>01</v>
      </c>
      <c r="G9344" t="s">
        <v>513</v>
      </c>
      <c r="H9344">
        <v>1</v>
      </c>
      <c r="I9344" t="s">
        <v>6</v>
      </c>
      <c r="J9344" t="s">
        <v>5</v>
      </c>
      <c r="K9344" t="s">
        <v>6</v>
      </c>
      <c r="L9344">
        <v>152</v>
      </c>
      <c r="M9344" t="str">
        <f>VLOOKUP(E9344,Translations!$A$1:$B$7,2,FALSE)</f>
        <v>Hovedstaden</v>
      </c>
      <c r="N9344" t="str">
        <f>VLOOKUP(D9344,Translations!$I$2:$K$101,2,FALSE)</f>
        <v>Fredensborg</v>
      </c>
      <c r="O9344" t="str">
        <f>VLOOKUP(G9344,Translations!$M$2:$N$9,2,FALSE)</f>
        <v>[X2079] SARS-CoV-2 (RNA), Borger</v>
      </c>
      <c r="P9344" t="str">
        <f>VLOOKUP(F9344,Translations!$D$1:$F$13,2,FALSE)</f>
        <v>Ok</v>
      </c>
      <c r="Q9344" t="str">
        <f>VLOOKUP(F9344,Translations!$D$2:$G$13,4,FALSE)</f>
        <v>01 - Aktiv, bopæl i DK</v>
      </c>
      <c r="R9344" t="str">
        <f>VLOOKUP(H9344,Translations!$P$2:$Q$10,2,FALSE)</f>
        <v>1 - Selvstændigt sikret - med lægevalg</v>
      </c>
      <c r="S9344" t="str">
        <f>VLOOKUP(F9344,Translations!$D$2:$F$13,3,FALSE)</f>
        <v>Ja</v>
      </c>
    </row>
    <row r="9345" spans="1:19" x14ac:dyDescent="0.2">
      <c r="A9345" s="3">
        <v>44013</v>
      </c>
      <c r="B9345" t="s">
        <v>733</v>
      </c>
      <c r="C9345" t="s">
        <v>734</v>
      </c>
      <c r="D9345">
        <v>217</v>
      </c>
      <c r="E9345">
        <v>1084</v>
      </c>
      <c r="F9345" t="str">
        <f t="shared" si="304"/>
        <v>01</v>
      </c>
      <c r="G9345" t="s">
        <v>513</v>
      </c>
      <c r="H9345">
        <v>1</v>
      </c>
      <c r="I9345" t="s">
        <v>6</v>
      </c>
      <c r="J9345" t="s">
        <v>5</v>
      </c>
      <c r="K9345" t="s">
        <v>6</v>
      </c>
      <c r="L9345">
        <v>237</v>
      </c>
      <c r="M9345" t="str">
        <f>VLOOKUP(E9345,Translations!$A$1:$B$7,2,FALSE)</f>
        <v>Hovedstaden</v>
      </c>
      <c r="N9345" t="str">
        <f>VLOOKUP(D9345,Translations!$I$2:$K$101,2,FALSE)</f>
        <v>Helsingør</v>
      </c>
      <c r="O9345" t="str">
        <f>VLOOKUP(G9345,Translations!$M$2:$N$9,2,FALSE)</f>
        <v>[X2079] SARS-CoV-2 (RNA), Borger</v>
      </c>
      <c r="P9345" t="str">
        <f>VLOOKUP(F9345,Translations!$D$1:$F$13,2,FALSE)</f>
        <v>Ok</v>
      </c>
      <c r="Q9345" t="str">
        <f>VLOOKUP(F9345,Translations!$D$2:$G$13,4,FALSE)</f>
        <v>01 - Aktiv, bopæl i DK</v>
      </c>
      <c r="R9345" t="str">
        <f>VLOOKUP(H9345,Translations!$P$2:$Q$10,2,FALSE)</f>
        <v>1 - Selvstændigt sikret - med lægevalg</v>
      </c>
      <c r="S9345" t="str">
        <f>VLOOKUP(F9345,Translations!$D$2:$F$13,3,FALSE)</f>
        <v>Ja</v>
      </c>
    </row>
    <row r="9346" spans="1:19" x14ac:dyDescent="0.2">
      <c r="A9346" s="3">
        <v>44013</v>
      </c>
      <c r="B9346" t="s">
        <v>733</v>
      </c>
      <c r="C9346" t="s">
        <v>734</v>
      </c>
      <c r="D9346">
        <v>217</v>
      </c>
      <c r="E9346">
        <v>1084</v>
      </c>
      <c r="F9346" t="str">
        <f t="shared" si="304"/>
        <v>01</v>
      </c>
      <c r="G9346" t="s">
        <v>513</v>
      </c>
      <c r="H9346">
        <v>2</v>
      </c>
      <c r="I9346" t="s">
        <v>6</v>
      </c>
      <c r="J9346" t="s">
        <v>5</v>
      </c>
      <c r="K9346" t="s">
        <v>6</v>
      </c>
      <c r="L9346">
        <v>1</v>
      </c>
      <c r="M9346" t="str">
        <f>VLOOKUP(E9346,Translations!$A$1:$B$7,2,FALSE)</f>
        <v>Hovedstaden</v>
      </c>
      <c r="N9346" t="str">
        <f>VLOOKUP(D9346,Translations!$I$2:$K$101,2,FALSE)</f>
        <v>Helsingør</v>
      </c>
      <c r="O9346" t="str">
        <f>VLOOKUP(G9346,Translations!$M$2:$N$9,2,FALSE)</f>
        <v>[X2079] SARS-CoV-2 (RNA), Borger</v>
      </c>
      <c r="P9346" t="str">
        <f>VLOOKUP(F9346,Translations!$D$1:$F$13,2,FALSE)</f>
        <v>Ok</v>
      </c>
      <c r="Q9346" t="str">
        <f>VLOOKUP(F9346,Translations!$D$2:$G$13,4,FALSE)</f>
        <v>01 - Aktiv, bopæl i DK</v>
      </c>
      <c r="R9346" t="str">
        <f>VLOOKUP(H9346,Translations!$P$2:$Q$10,2,FALSE)</f>
        <v>2 - Selvstændigt sikret - uden lægevalg</v>
      </c>
      <c r="S9346" t="str">
        <f>VLOOKUP(F9346,Translations!$D$2:$F$13,3,FALSE)</f>
        <v>Ja</v>
      </c>
    </row>
    <row r="9347" spans="1:19" x14ac:dyDescent="0.2">
      <c r="A9347" s="3">
        <v>44013</v>
      </c>
      <c r="B9347" t="s">
        <v>733</v>
      </c>
      <c r="C9347" t="s">
        <v>734</v>
      </c>
      <c r="D9347">
        <v>219</v>
      </c>
      <c r="E9347">
        <v>1084</v>
      </c>
      <c r="F9347" t="str">
        <f t="shared" si="304"/>
        <v>01</v>
      </c>
      <c r="G9347" t="s">
        <v>513</v>
      </c>
      <c r="H9347">
        <v>1</v>
      </c>
      <c r="I9347" t="s">
        <v>6</v>
      </c>
      <c r="J9347" t="s">
        <v>5</v>
      </c>
      <c r="K9347" t="s">
        <v>6</v>
      </c>
      <c r="L9347">
        <v>233</v>
      </c>
      <c r="M9347" t="str">
        <f>VLOOKUP(E9347,Translations!$A$1:$B$7,2,FALSE)</f>
        <v>Hovedstaden</v>
      </c>
      <c r="N9347" t="str">
        <f>VLOOKUP(D9347,Translations!$I$2:$K$101,2,FALSE)</f>
        <v>Hillerød</v>
      </c>
      <c r="O9347" t="str">
        <f>VLOOKUP(G9347,Translations!$M$2:$N$9,2,FALSE)</f>
        <v>[X2079] SARS-CoV-2 (RNA), Borger</v>
      </c>
      <c r="P9347" t="str">
        <f>VLOOKUP(F9347,Translations!$D$1:$F$13,2,FALSE)</f>
        <v>Ok</v>
      </c>
      <c r="Q9347" t="str">
        <f>VLOOKUP(F9347,Translations!$D$2:$G$13,4,FALSE)</f>
        <v>01 - Aktiv, bopæl i DK</v>
      </c>
      <c r="R9347" t="str">
        <f>VLOOKUP(H9347,Translations!$P$2:$Q$10,2,FALSE)</f>
        <v>1 - Selvstændigt sikret - med lægevalg</v>
      </c>
      <c r="S9347" t="str">
        <f>VLOOKUP(F9347,Translations!$D$2:$F$13,3,FALSE)</f>
        <v>Ja</v>
      </c>
    </row>
    <row r="9348" spans="1:19" x14ac:dyDescent="0.2">
      <c r="A9348" s="3">
        <v>44013</v>
      </c>
      <c r="B9348" t="s">
        <v>733</v>
      </c>
      <c r="C9348" t="s">
        <v>734</v>
      </c>
      <c r="D9348">
        <v>223</v>
      </c>
      <c r="E9348">
        <v>1084</v>
      </c>
      <c r="F9348" t="str">
        <f t="shared" si="304"/>
        <v>01</v>
      </c>
      <c r="G9348" t="s">
        <v>513</v>
      </c>
      <c r="H9348">
        <v>1</v>
      </c>
      <c r="I9348" t="s">
        <v>6</v>
      </c>
      <c r="J9348" t="s">
        <v>5</v>
      </c>
      <c r="K9348" t="s">
        <v>6</v>
      </c>
      <c r="L9348">
        <v>109</v>
      </c>
      <c r="M9348" t="str">
        <f>VLOOKUP(E9348,Translations!$A$1:$B$7,2,FALSE)</f>
        <v>Hovedstaden</v>
      </c>
      <c r="N9348" t="str">
        <f>VLOOKUP(D9348,Translations!$I$2:$K$101,2,FALSE)</f>
        <v>Hørsholm</v>
      </c>
      <c r="O9348" t="str">
        <f>VLOOKUP(G9348,Translations!$M$2:$N$9,2,FALSE)</f>
        <v>[X2079] SARS-CoV-2 (RNA), Borger</v>
      </c>
      <c r="P9348" t="str">
        <f>VLOOKUP(F9348,Translations!$D$1:$F$13,2,FALSE)</f>
        <v>Ok</v>
      </c>
      <c r="Q9348" t="str">
        <f>VLOOKUP(F9348,Translations!$D$2:$G$13,4,FALSE)</f>
        <v>01 - Aktiv, bopæl i DK</v>
      </c>
      <c r="R9348" t="str">
        <f>VLOOKUP(H9348,Translations!$P$2:$Q$10,2,FALSE)</f>
        <v>1 - Selvstændigt sikret - med lægevalg</v>
      </c>
      <c r="S9348" t="str">
        <f>VLOOKUP(F9348,Translations!$D$2:$F$13,3,FALSE)</f>
        <v>Ja</v>
      </c>
    </row>
    <row r="9349" spans="1:19" x14ac:dyDescent="0.2">
      <c r="A9349" s="3">
        <v>44013</v>
      </c>
      <c r="B9349" t="s">
        <v>733</v>
      </c>
      <c r="C9349" t="s">
        <v>734</v>
      </c>
      <c r="D9349">
        <v>230</v>
      </c>
      <c r="E9349">
        <v>1084</v>
      </c>
      <c r="F9349" t="str">
        <f t="shared" si="304"/>
        <v>01</v>
      </c>
      <c r="G9349" t="s">
        <v>513</v>
      </c>
      <c r="H9349">
        <v>1</v>
      </c>
      <c r="I9349" t="s">
        <v>6</v>
      </c>
      <c r="J9349" t="s">
        <v>5</v>
      </c>
      <c r="K9349" t="s">
        <v>6</v>
      </c>
      <c r="L9349">
        <v>249</v>
      </c>
      <c r="M9349" t="str">
        <f>VLOOKUP(E9349,Translations!$A$1:$B$7,2,FALSE)</f>
        <v>Hovedstaden</v>
      </c>
      <c r="N9349" t="str">
        <f>VLOOKUP(D9349,Translations!$I$2:$K$101,2,FALSE)</f>
        <v>Rudersdal</v>
      </c>
      <c r="O9349" t="str">
        <f>VLOOKUP(G9349,Translations!$M$2:$N$9,2,FALSE)</f>
        <v>[X2079] SARS-CoV-2 (RNA), Borger</v>
      </c>
      <c r="P9349" t="str">
        <f>VLOOKUP(F9349,Translations!$D$1:$F$13,2,FALSE)</f>
        <v>Ok</v>
      </c>
      <c r="Q9349" t="str">
        <f>VLOOKUP(F9349,Translations!$D$2:$G$13,4,FALSE)</f>
        <v>01 - Aktiv, bopæl i DK</v>
      </c>
      <c r="R9349" t="str">
        <f>VLOOKUP(H9349,Translations!$P$2:$Q$10,2,FALSE)</f>
        <v>1 - Selvstændigt sikret - med lægevalg</v>
      </c>
      <c r="S9349" t="str">
        <f>VLOOKUP(F9349,Translations!$D$2:$F$13,3,FALSE)</f>
        <v>Ja</v>
      </c>
    </row>
    <row r="9350" spans="1:19" x14ac:dyDescent="0.2">
      <c r="A9350" s="3">
        <v>44013</v>
      </c>
      <c r="B9350" t="s">
        <v>733</v>
      </c>
      <c r="C9350" t="s">
        <v>734</v>
      </c>
      <c r="D9350">
        <v>230</v>
      </c>
      <c r="E9350">
        <v>1084</v>
      </c>
      <c r="F9350" t="str">
        <f t="shared" si="304"/>
        <v>01</v>
      </c>
      <c r="G9350" t="s">
        <v>513</v>
      </c>
      <c r="H9350">
        <v>2</v>
      </c>
      <c r="I9350" t="s">
        <v>6</v>
      </c>
      <c r="J9350" t="s">
        <v>5</v>
      </c>
      <c r="K9350" t="s">
        <v>6</v>
      </c>
      <c r="L9350">
        <v>1</v>
      </c>
      <c r="M9350" t="str">
        <f>VLOOKUP(E9350,Translations!$A$1:$B$7,2,FALSE)</f>
        <v>Hovedstaden</v>
      </c>
      <c r="N9350" t="str">
        <f>VLOOKUP(D9350,Translations!$I$2:$K$101,2,FALSE)</f>
        <v>Rudersdal</v>
      </c>
      <c r="O9350" t="str">
        <f>VLOOKUP(G9350,Translations!$M$2:$N$9,2,FALSE)</f>
        <v>[X2079] SARS-CoV-2 (RNA), Borger</v>
      </c>
      <c r="P9350" t="str">
        <f>VLOOKUP(F9350,Translations!$D$1:$F$13,2,FALSE)</f>
        <v>Ok</v>
      </c>
      <c r="Q9350" t="str">
        <f>VLOOKUP(F9350,Translations!$D$2:$G$13,4,FALSE)</f>
        <v>01 - Aktiv, bopæl i DK</v>
      </c>
      <c r="R9350" t="str">
        <f>VLOOKUP(H9350,Translations!$P$2:$Q$10,2,FALSE)</f>
        <v>2 - Selvstændigt sikret - uden lægevalg</v>
      </c>
      <c r="S9350" t="str">
        <f>VLOOKUP(F9350,Translations!$D$2:$F$13,3,FALSE)</f>
        <v>Ja</v>
      </c>
    </row>
    <row r="9351" spans="1:19" x14ac:dyDescent="0.2">
      <c r="A9351" s="3">
        <v>44013</v>
      </c>
      <c r="B9351" t="s">
        <v>733</v>
      </c>
      <c r="C9351" t="s">
        <v>734</v>
      </c>
      <c r="D9351">
        <v>240</v>
      </c>
      <c r="E9351">
        <v>1084</v>
      </c>
      <c r="F9351" t="str">
        <f t="shared" si="304"/>
        <v>01</v>
      </c>
      <c r="G9351" t="s">
        <v>513</v>
      </c>
      <c r="H9351">
        <v>1</v>
      </c>
      <c r="I9351" t="s">
        <v>6</v>
      </c>
      <c r="J9351" t="s">
        <v>5</v>
      </c>
      <c r="K9351" t="s">
        <v>6</v>
      </c>
      <c r="L9351">
        <v>191</v>
      </c>
      <c r="M9351" t="str">
        <f>VLOOKUP(E9351,Translations!$A$1:$B$7,2,FALSE)</f>
        <v>Hovedstaden</v>
      </c>
      <c r="N9351" t="str">
        <f>VLOOKUP(D9351,Translations!$I$2:$K$101,2,FALSE)</f>
        <v>Egedal</v>
      </c>
      <c r="O9351" t="str">
        <f>VLOOKUP(G9351,Translations!$M$2:$N$9,2,FALSE)</f>
        <v>[X2079] SARS-CoV-2 (RNA), Borger</v>
      </c>
      <c r="P9351" t="str">
        <f>VLOOKUP(F9351,Translations!$D$1:$F$13,2,FALSE)</f>
        <v>Ok</v>
      </c>
      <c r="Q9351" t="str">
        <f>VLOOKUP(F9351,Translations!$D$2:$G$13,4,FALSE)</f>
        <v>01 - Aktiv, bopæl i DK</v>
      </c>
      <c r="R9351" t="str">
        <f>VLOOKUP(H9351,Translations!$P$2:$Q$10,2,FALSE)</f>
        <v>1 - Selvstændigt sikret - med lægevalg</v>
      </c>
      <c r="S9351" t="str">
        <f>VLOOKUP(F9351,Translations!$D$2:$F$13,3,FALSE)</f>
        <v>Ja</v>
      </c>
    </row>
    <row r="9352" spans="1:19" x14ac:dyDescent="0.2">
      <c r="A9352" s="3">
        <v>44013</v>
      </c>
      <c r="B9352" t="s">
        <v>733</v>
      </c>
      <c r="C9352" t="s">
        <v>734</v>
      </c>
      <c r="D9352">
        <v>250</v>
      </c>
      <c r="E9352">
        <v>1084</v>
      </c>
      <c r="F9352" t="str">
        <f t="shared" ref="F9352:F9383" si="305">"01"</f>
        <v>01</v>
      </c>
      <c r="G9352" t="s">
        <v>513</v>
      </c>
      <c r="H9352">
        <v>1</v>
      </c>
      <c r="I9352" t="s">
        <v>6</v>
      </c>
      <c r="J9352" t="s">
        <v>5</v>
      </c>
      <c r="K9352" t="s">
        <v>6</v>
      </c>
      <c r="L9352">
        <v>175</v>
      </c>
      <c r="M9352" t="str">
        <f>VLOOKUP(E9352,Translations!$A$1:$B$7,2,FALSE)</f>
        <v>Hovedstaden</v>
      </c>
      <c r="N9352" t="str">
        <f>VLOOKUP(D9352,Translations!$I$2:$K$101,2,FALSE)</f>
        <v>Frederikssund</v>
      </c>
      <c r="O9352" t="str">
        <f>VLOOKUP(G9352,Translations!$M$2:$N$9,2,FALSE)</f>
        <v>[X2079] SARS-CoV-2 (RNA), Borger</v>
      </c>
      <c r="P9352" t="str">
        <f>VLOOKUP(F9352,Translations!$D$1:$F$13,2,FALSE)</f>
        <v>Ok</v>
      </c>
      <c r="Q9352" t="str">
        <f>VLOOKUP(F9352,Translations!$D$2:$G$13,4,FALSE)</f>
        <v>01 - Aktiv, bopæl i DK</v>
      </c>
      <c r="R9352" t="str">
        <f>VLOOKUP(H9352,Translations!$P$2:$Q$10,2,FALSE)</f>
        <v>1 - Selvstændigt sikret - med lægevalg</v>
      </c>
      <c r="S9352" t="str">
        <f>VLOOKUP(F9352,Translations!$D$2:$F$13,3,FALSE)</f>
        <v>Ja</v>
      </c>
    </row>
    <row r="9353" spans="1:19" x14ac:dyDescent="0.2">
      <c r="A9353" s="3">
        <v>44013</v>
      </c>
      <c r="B9353" t="s">
        <v>733</v>
      </c>
      <c r="C9353" t="s">
        <v>734</v>
      </c>
      <c r="D9353">
        <v>250</v>
      </c>
      <c r="E9353">
        <v>1084</v>
      </c>
      <c r="F9353" t="str">
        <f t="shared" si="305"/>
        <v>01</v>
      </c>
      <c r="G9353" t="s">
        <v>513</v>
      </c>
      <c r="H9353">
        <v>2</v>
      </c>
      <c r="I9353" t="s">
        <v>6</v>
      </c>
      <c r="J9353" t="s">
        <v>5</v>
      </c>
      <c r="K9353" t="s">
        <v>6</v>
      </c>
      <c r="L9353">
        <v>3</v>
      </c>
      <c r="M9353" t="str">
        <f>VLOOKUP(E9353,Translations!$A$1:$B$7,2,FALSE)</f>
        <v>Hovedstaden</v>
      </c>
      <c r="N9353" t="str">
        <f>VLOOKUP(D9353,Translations!$I$2:$K$101,2,FALSE)</f>
        <v>Frederikssund</v>
      </c>
      <c r="O9353" t="str">
        <f>VLOOKUP(G9353,Translations!$M$2:$N$9,2,FALSE)</f>
        <v>[X2079] SARS-CoV-2 (RNA), Borger</v>
      </c>
      <c r="P9353" t="str">
        <f>VLOOKUP(F9353,Translations!$D$1:$F$13,2,FALSE)</f>
        <v>Ok</v>
      </c>
      <c r="Q9353" t="str">
        <f>VLOOKUP(F9353,Translations!$D$2:$G$13,4,FALSE)</f>
        <v>01 - Aktiv, bopæl i DK</v>
      </c>
      <c r="R9353" t="str">
        <f>VLOOKUP(H9353,Translations!$P$2:$Q$10,2,FALSE)</f>
        <v>2 - Selvstændigt sikret - uden lægevalg</v>
      </c>
      <c r="S9353" t="str">
        <f>VLOOKUP(F9353,Translations!$D$2:$F$13,3,FALSE)</f>
        <v>Ja</v>
      </c>
    </row>
    <row r="9354" spans="1:19" x14ac:dyDescent="0.2">
      <c r="A9354" s="3">
        <v>44013</v>
      </c>
      <c r="B9354" t="s">
        <v>733</v>
      </c>
      <c r="C9354" t="s">
        <v>734</v>
      </c>
      <c r="D9354">
        <v>253</v>
      </c>
      <c r="E9354">
        <v>1085</v>
      </c>
      <c r="F9354" t="str">
        <f t="shared" si="305"/>
        <v>01</v>
      </c>
      <c r="G9354" t="s">
        <v>513</v>
      </c>
      <c r="H9354">
        <v>1</v>
      </c>
      <c r="I9354" t="s">
        <v>6</v>
      </c>
      <c r="J9354" t="s">
        <v>5</v>
      </c>
      <c r="K9354" t="s">
        <v>6</v>
      </c>
      <c r="L9354">
        <v>184</v>
      </c>
      <c r="M9354" t="str">
        <f>VLOOKUP(E9354,Translations!$A$1:$B$7,2,FALSE)</f>
        <v>Sjælland</v>
      </c>
      <c r="N9354" t="str">
        <f>VLOOKUP(D9354,Translations!$I$2:$K$101,2,FALSE)</f>
        <v>Greve</v>
      </c>
      <c r="O9354" t="str">
        <f>VLOOKUP(G9354,Translations!$M$2:$N$9,2,FALSE)</f>
        <v>[X2079] SARS-CoV-2 (RNA), Borger</v>
      </c>
      <c r="P9354" t="str">
        <f>VLOOKUP(F9354,Translations!$D$1:$F$13,2,FALSE)</f>
        <v>Ok</v>
      </c>
      <c r="Q9354" t="str">
        <f>VLOOKUP(F9354,Translations!$D$2:$G$13,4,FALSE)</f>
        <v>01 - Aktiv, bopæl i DK</v>
      </c>
      <c r="R9354" t="str">
        <f>VLOOKUP(H9354,Translations!$P$2:$Q$10,2,FALSE)</f>
        <v>1 - Selvstændigt sikret - med lægevalg</v>
      </c>
      <c r="S9354" t="str">
        <f>VLOOKUP(F9354,Translations!$D$2:$F$13,3,FALSE)</f>
        <v>Ja</v>
      </c>
    </row>
    <row r="9355" spans="1:19" x14ac:dyDescent="0.2">
      <c r="A9355" s="3">
        <v>44013</v>
      </c>
      <c r="B9355" t="s">
        <v>733</v>
      </c>
      <c r="C9355" t="s">
        <v>734</v>
      </c>
      <c r="D9355">
        <v>259</v>
      </c>
      <c r="E9355">
        <v>1085</v>
      </c>
      <c r="F9355" t="str">
        <f t="shared" si="305"/>
        <v>01</v>
      </c>
      <c r="G9355" t="s">
        <v>513</v>
      </c>
      <c r="H9355">
        <v>1</v>
      </c>
      <c r="I9355" t="s">
        <v>6</v>
      </c>
      <c r="J9355" t="s">
        <v>5</v>
      </c>
      <c r="K9355" t="s">
        <v>6</v>
      </c>
      <c r="L9355">
        <v>223</v>
      </c>
      <c r="M9355" t="str">
        <f>VLOOKUP(E9355,Translations!$A$1:$B$7,2,FALSE)</f>
        <v>Sjælland</v>
      </c>
      <c r="N9355" t="str">
        <f>VLOOKUP(D9355,Translations!$I$2:$K$101,2,FALSE)</f>
        <v>Køge</v>
      </c>
      <c r="O9355" t="str">
        <f>VLOOKUP(G9355,Translations!$M$2:$N$9,2,FALSE)</f>
        <v>[X2079] SARS-CoV-2 (RNA), Borger</v>
      </c>
      <c r="P9355" t="str">
        <f>VLOOKUP(F9355,Translations!$D$1:$F$13,2,FALSE)</f>
        <v>Ok</v>
      </c>
      <c r="Q9355" t="str">
        <f>VLOOKUP(F9355,Translations!$D$2:$G$13,4,FALSE)</f>
        <v>01 - Aktiv, bopæl i DK</v>
      </c>
      <c r="R9355" t="str">
        <f>VLOOKUP(H9355,Translations!$P$2:$Q$10,2,FALSE)</f>
        <v>1 - Selvstændigt sikret - med lægevalg</v>
      </c>
      <c r="S9355" t="str">
        <f>VLOOKUP(F9355,Translations!$D$2:$F$13,3,FALSE)</f>
        <v>Ja</v>
      </c>
    </row>
    <row r="9356" spans="1:19" x14ac:dyDescent="0.2">
      <c r="A9356" s="3">
        <v>44013</v>
      </c>
      <c r="B9356" t="s">
        <v>733</v>
      </c>
      <c r="C9356" t="s">
        <v>734</v>
      </c>
      <c r="D9356">
        <v>259</v>
      </c>
      <c r="E9356">
        <v>1085</v>
      </c>
      <c r="F9356" t="str">
        <f t="shared" si="305"/>
        <v>01</v>
      </c>
      <c r="G9356" t="s">
        <v>513</v>
      </c>
      <c r="H9356">
        <v>2</v>
      </c>
      <c r="I9356" t="s">
        <v>6</v>
      </c>
      <c r="J9356" t="s">
        <v>5</v>
      </c>
      <c r="K9356" t="s">
        <v>6</v>
      </c>
      <c r="L9356">
        <v>1</v>
      </c>
      <c r="M9356" t="str">
        <f>VLOOKUP(E9356,Translations!$A$1:$B$7,2,FALSE)</f>
        <v>Sjælland</v>
      </c>
      <c r="N9356" t="str">
        <f>VLOOKUP(D9356,Translations!$I$2:$K$101,2,FALSE)</f>
        <v>Køge</v>
      </c>
      <c r="O9356" t="str">
        <f>VLOOKUP(G9356,Translations!$M$2:$N$9,2,FALSE)</f>
        <v>[X2079] SARS-CoV-2 (RNA), Borger</v>
      </c>
      <c r="P9356" t="str">
        <f>VLOOKUP(F9356,Translations!$D$1:$F$13,2,FALSE)</f>
        <v>Ok</v>
      </c>
      <c r="Q9356" t="str">
        <f>VLOOKUP(F9356,Translations!$D$2:$G$13,4,FALSE)</f>
        <v>01 - Aktiv, bopæl i DK</v>
      </c>
      <c r="R9356" t="str">
        <f>VLOOKUP(H9356,Translations!$P$2:$Q$10,2,FALSE)</f>
        <v>2 - Selvstændigt sikret - uden lægevalg</v>
      </c>
      <c r="S9356" t="str">
        <f>VLOOKUP(F9356,Translations!$D$2:$F$13,3,FALSE)</f>
        <v>Ja</v>
      </c>
    </row>
    <row r="9357" spans="1:19" x14ac:dyDescent="0.2">
      <c r="A9357" s="3">
        <v>44013</v>
      </c>
      <c r="B9357" t="s">
        <v>733</v>
      </c>
      <c r="C9357" t="s">
        <v>734</v>
      </c>
      <c r="D9357">
        <v>260</v>
      </c>
      <c r="E9357">
        <v>1084</v>
      </c>
      <c r="F9357" t="str">
        <f t="shared" si="305"/>
        <v>01</v>
      </c>
      <c r="G9357" t="s">
        <v>513</v>
      </c>
      <c r="H9357">
        <v>1</v>
      </c>
      <c r="I9357" t="s">
        <v>6</v>
      </c>
      <c r="J9357" t="s">
        <v>5</v>
      </c>
      <c r="K9357" t="s">
        <v>6</v>
      </c>
      <c r="L9357">
        <v>115</v>
      </c>
      <c r="M9357" t="str">
        <f>VLOOKUP(E9357,Translations!$A$1:$B$7,2,FALSE)</f>
        <v>Hovedstaden</v>
      </c>
      <c r="N9357" t="str">
        <f>VLOOKUP(D9357,Translations!$I$2:$K$101,2,FALSE)</f>
        <v>Halsnæs</v>
      </c>
      <c r="O9357" t="str">
        <f>VLOOKUP(G9357,Translations!$M$2:$N$9,2,FALSE)</f>
        <v>[X2079] SARS-CoV-2 (RNA), Borger</v>
      </c>
      <c r="P9357" t="str">
        <f>VLOOKUP(F9357,Translations!$D$1:$F$13,2,FALSE)</f>
        <v>Ok</v>
      </c>
      <c r="Q9357" t="str">
        <f>VLOOKUP(F9357,Translations!$D$2:$G$13,4,FALSE)</f>
        <v>01 - Aktiv, bopæl i DK</v>
      </c>
      <c r="R9357" t="str">
        <f>VLOOKUP(H9357,Translations!$P$2:$Q$10,2,FALSE)</f>
        <v>1 - Selvstændigt sikret - med lægevalg</v>
      </c>
      <c r="S9357" t="str">
        <f>VLOOKUP(F9357,Translations!$D$2:$F$13,3,FALSE)</f>
        <v>Ja</v>
      </c>
    </row>
    <row r="9358" spans="1:19" x14ac:dyDescent="0.2">
      <c r="A9358" s="3">
        <v>44013</v>
      </c>
      <c r="B9358" t="s">
        <v>733</v>
      </c>
      <c r="C9358" t="s">
        <v>734</v>
      </c>
      <c r="D9358">
        <v>260</v>
      </c>
      <c r="E9358">
        <v>1084</v>
      </c>
      <c r="F9358" t="str">
        <f t="shared" si="305"/>
        <v>01</v>
      </c>
      <c r="G9358" t="s">
        <v>513</v>
      </c>
      <c r="H9358">
        <v>2</v>
      </c>
      <c r="I9358" t="s">
        <v>6</v>
      </c>
      <c r="J9358" t="s">
        <v>5</v>
      </c>
      <c r="K9358" t="s">
        <v>6</v>
      </c>
      <c r="L9358">
        <v>1</v>
      </c>
      <c r="M9358" t="str">
        <f>VLOOKUP(E9358,Translations!$A$1:$B$7,2,FALSE)</f>
        <v>Hovedstaden</v>
      </c>
      <c r="N9358" t="str">
        <f>VLOOKUP(D9358,Translations!$I$2:$K$101,2,FALSE)</f>
        <v>Halsnæs</v>
      </c>
      <c r="O9358" t="str">
        <f>VLOOKUP(G9358,Translations!$M$2:$N$9,2,FALSE)</f>
        <v>[X2079] SARS-CoV-2 (RNA), Borger</v>
      </c>
      <c r="P9358" t="str">
        <f>VLOOKUP(F9358,Translations!$D$1:$F$13,2,FALSE)</f>
        <v>Ok</v>
      </c>
      <c r="Q9358" t="str">
        <f>VLOOKUP(F9358,Translations!$D$2:$G$13,4,FALSE)</f>
        <v>01 - Aktiv, bopæl i DK</v>
      </c>
      <c r="R9358" t="str">
        <f>VLOOKUP(H9358,Translations!$P$2:$Q$10,2,FALSE)</f>
        <v>2 - Selvstændigt sikret - uden lægevalg</v>
      </c>
      <c r="S9358" t="str">
        <f>VLOOKUP(F9358,Translations!$D$2:$F$13,3,FALSE)</f>
        <v>Ja</v>
      </c>
    </row>
    <row r="9359" spans="1:19" x14ac:dyDescent="0.2">
      <c r="A9359" s="3">
        <v>44013</v>
      </c>
      <c r="B9359" t="s">
        <v>733</v>
      </c>
      <c r="C9359" t="s">
        <v>734</v>
      </c>
      <c r="D9359">
        <v>265</v>
      </c>
      <c r="E9359">
        <v>1085</v>
      </c>
      <c r="F9359" t="str">
        <f t="shared" si="305"/>
        <v>01</v>
      </c>
      <c r="G9359" t="s">
        <v>513</v>
      </c>
      <c r="H9359">
        <v>1</v>
      </c>
      <c r="I9359" t="s">
        <v>6</v>
      </c>
      <c r="J9359" t="s">
        <v>5</v>
      </c>
      <c r="K9359" t="s">
        <v>6</v>
      </c>
      <c r="L9359">
        <v>349</v>
      </c>
      <c r="M9359" t="str">
        <f>VLOOKUP(E9359,Translations!$A$1:$B$7,2,FALSE)</f>
        <v>Sjælland</v>
      </c>
      <c r="N9359" t="str">
        <f>VLOOKUP(D9359,Translations!$I$2:$K$101,2,FALSE)</f>
        <v>Roskilde</v>
      </c>
      <c r="O9359" t="str">
        <f>VLOOKUP(G9359,Translations!$M$2:$N$9,2,FALSE)</f>
        <v>[X2079] SARS-CoV-2 (RNA), Borger</v>
      </c>
      <c r="P9359" t="str">
        <f>VLOOKUP(F9359,Translations!$D$1:$F$13,2,FALSE)</f>
        <v>Ok</v>
      </c>
      <c r="Q9359" t="str">
        <f>VLOOKUP(F9359,Translations!$D$2:$G$13,4,FALSE)</f>
        <v>01 - Aktiv, bopæl i DK</v>
      </c>
      <c r="R9359" t="str">
        <f>VLOOKUP(H9359,Translations!$P$2:$Q$10,2,FALSE)</f>
        <v>1 - Selvstændigt sikret - med lægevalg</v>
      </c>
      <c r="S9359" t="str">
        <f>VLOOKUP(F9359,Translations!$D$2:$F$13,3,FALSE)</f>
        <v>Ja</v>
      </c>
    </row>
    <row r="9360" spans="1:19" x14ac:dyDescent="0.2">
      <c r="A9360" s="3">
        <v>44013</v>
      </c>
      <c r="B9360" t="s">
        <v>733</v>
      </c>
      <c r="C9360" t="s">
        <v>734</v>
      </c>
      <c r="D9360">
        <v>269</v>
      </c>
      <c r="E9360">
        <v>1085</v>
      </c>
      <c r="F9360" t="str">
        <f t="shared" si="305"/>
        <v>01</v>
      </c>
      <c r="G9360" t="s">
        <v>513</v>
      </c>
      <c r="H9360">
        <v>1</v>
      </c>
      <c r="I9360" t="s">
        <v>6</v>
      </c>
      <c r="J9360" t="s">
        <v>5</v>
      </c>
      <c r="K9360" t="s">
        <v>6</v>
      </c>
      <c r="L9360">
        <v>102</v>
      </c>
      <c r="M9360" t="str">
        <f>VLOOKUP(E9360,Translations!$A$1:$B$7,2,FALSE)</f>
        <v>Sjælland</v>
      </c>
      <c r="N9360" t="str">
        <f>VLOOKUP(D9360,Translations!$I$2:$K$101,2,FALSE)</f>
        <v>Solrød</v>
      </c>
      <c r="O9360" t="str">
        <f>VLOOKUP(G9360,Translations!$M$2:$N$9,2,FALSE)</f>
        <v>[X2079] SARS-CoV-2 (RNA), Borger</v>
      </c>
      <c r="P9360" t="str">
        <f>VLOOKUP(F9360,Translations!$D$1:$F$13,2,FALSE)</f>
        <v>Ok</v>
      </c>
      <c r="Q9360" t="str">
        <f>VLOOKUP(F9360,Translations!$D$2:$G$13,4,FALSE)</f>
        <v>01 - Aktiv, bopæl i DK</v>
      </c>
      <c r="R9360" t="str">
        <f>VLOOKUP(H9360,Translations!$P$2:$Q$10,2,FALSE)</f>
        <v>1 - Selvstændigt sikret - med lægevalg</v>
      </c>
      <c r="S9360" t="str">
        <f>VLOOKUP(F9360,Translations!$D$2:$F$13,3,FALSE)</f>
        <v>Ja</v>
      </c>
    </row>
    <row r="9361" spans="1:19" x14ac:dyDescent="0.2">
      <c r="A9361" s="3">
        <v>44013</v>
      </c>
      <c r="B9361" t="s">
        <v>733</v>
      </c>
      <c r="C9361" t="s">
        <v>734</v>
      </c>
      <c r="D9361">
        <v>270</v>
      </c>
      <c r="E9361">
        <v>1084</v>
      </c>
      <c r="F9361" t="str">
        <f t="shared" si="305"/>
        <v>01</v>
      </c>
      <c r="G9361" t="s">
        <v>513</v>
      </c>
      <c r="H9361">
        <v>1</v>
      </c>
      <c r="I9361" t="s">
        <v>6</v>
      </c>
      <c r="J9361" t="s">
        <v>5</v>
      </c>
      <c r="K9361" t="s">
        <v>6</v>
      </c>
      <c r="L9361">
        <v>135</v>
      </c>
      <c r="M9361" t="str">
        <f>VLOOKUP(E9361,Translations!$A$1:$B$7,2,FALSE)</f>
        <v>Hovedstaden</v>
      </c>
      <c r="N9361" t="str">
        <f>VLOOKUP(D9361,Translations!$I$2:$K$101,2,FALSE)</f>
        <v>Gribskov</v>
      </c>
      <c r="O9361" t="str">
        <f>VLOOKUP(G9361,Translations!$M$2:$N$9,2,FALSE)</f>
        <v>[X2079] SARS-CoV-2 (RNA), Borger</v>
      </c>
      <c r="P9361" t="str">
        <f>VLOOKUP(F9361,Translations!$D$1:$F$13,2,FALSE)</f>
        <v>Ok</v>
      </c>
      <c r="Q9361" t="str">
        <f>VLOOKUP(F9361,Translations!$D$2:$G$13,4,FALSE)</f>
        <v>01 - Aktiv, bopæl i DK</v>
      </c>
      <c r="R9361" t="str">
        <f>VLOOKUP(H9361,Translations!$P$2:$Q$10,2,FALSE)</f>
        <v>1 - Selvstændigt sikret - med lægevalg</v>
      </c>
      <c r="S9361" t="str">
        <f>VLOOKUP(F9361,Translations!$D$2:$F$13,3,FALSE)</f>
        <v>Ja</v>
      </c>
    </row>
    <row r="9362" spans="1:19" x14ac:dyDescent="0.2">
      <c r="A9362" s="3">
        <v>44013</v>
      </c>
      <c r="B9362" t="s">
        <v>733</v>
      </c>
      <c r="C9362" t="s">
        <v>734</v>
      </c>
      <c r="D9362">
        <v>270</v>
      </c>
      <c r="E9362">
        <v>1084</v>
      </c>
      <c r="F9362" t="str">
        <f t="shared" si="305"/>
        <v>01</v>
      </c>
      <c r="G9362" t="s">
        <v>513</v>
      </c>
      <c r="H9362">
        <v>2</v>
      </c>
      <c r="I9362" t="s">
        <v>6</v>
      </c>
      <c r="J9362" t="s">
        <v>5</v>
      </c>
      <c r="K9362" t="s">
        <v>6</v>
      </c>
      <c r="L9362">
        <v>1</v>
      </c>
      <c r="M9362" t="str">
        <f>VLOOKUP(E9362,Translations!$A$1:$B$7,2,FALSE)</f>
        <v>Hovedstaden</v>
      </c>
      <c r="N9362" t="str">
        <f>VLOOKUP(D9362,Translations!$I$2:$K$101,2,FALSE)</f>
        <v>Gribskov</v>
      </c>
      <c r="O9362" t="str">
        <f>VLOOKUP(G9362,Translations!$M$2:$N$9,2,FALSE)</f>
        <v>[X2079] SARS-CoV-2 (RNA), Borger</v>
      </c>
      <c r="P9362" t="str">
        <f>VLOOKUP(F9362,Translations!$D$1:$F$13,2,FALSE)</f>
        <v>Ok</v>
      </c>
      <c r="Q9362" t="str">
        <f>VLOOKUP(F9362,Translations!$D$2:$G$13,4,FALSE)</f>
        <v>01 - Aktiv, bopæl i DK</v>
      </c>
      <c r="R9362" t="str">
        <f>VLOOKUP(H9362,Translations!$P$2:$Q$10,2,FALSE)</f>
        <v>2 - Selvstændigt sikret - uden lægevalg</v>
      </c>
      <c r="S9362" t="str">
        <f>VLOOKUP(F9362,Translations!$D$2:$F$13,3,FALSE)</f>
        <v>Ja</v>
      </c>
    </row>
    <row r="9363" spans="1:19" x14ac:dyDescent="0.2">
      <c r="A9363" s="3">
        <v>44013</v>
      </c>
      <c r="B9363" t="s">
        <v>733</v>
      </c>
      <c r="C9363" t="s">
        <v>734</v>
      </c>
      <c r="D9363">
        <v>306</v>
      </c>
      <c r="E9363">
        <v>1085</v>
      </c>
      <c r="F9363" t="str">
        <f t="shared" si="305"/>
        <v>01</v>
      </c>
      <c r="G9363" t="s">
        <v>513</v>
      </c>
      <c r="H9363">
        <v>1</v>
      </c>
      <c r="I9363" t="s">
        <v>6</v>
      </c>
      <c r="J9363" t="s">
        <v>5</v>
      </c>
      <c r="K9363" t="s">
        <v>6</v>
      </c>
      <c r="L9363">
        <v>87</v>
      </c>
      <c r="M9363" t="str">
        <f>VLOOKUP(E9363,Translations!$A$1:$B$7,2,FALSE)</f>
        <v>Sjælland</v>
      </c>
      <c r="N9363" t="str">
        <f>VLOOKUP(D9363,Translations!$I$2:$K$101,2,FALSE)</f>
        <v>Odsherred</v>
      </c>
      <c r="O9363" t="str">
        <f>VLOOKUP(G9363,Translations!$M$2:$N$9,2,FALSE)</f>
        <v>[X2079] SARS-CoV-2 (RNA), Borger</v>
      </c>
      <c r="P9363" t="str">
        <f>VLOOKUP(F9363,Translations!$D$1:$F$13,2,FALSE)</f>
        <v>Ok</v>
      </c>
      <c r="Q9363" t="str">
        <f>VLOOKUP(F9363,Translations!$D$2:$G$13,4,FALSE)</f>
        <v>01 - Aktiv, bopæl i DK</v>
      </c>
      <c r="R9363" t="str">
        <f>VLOOKUP(H9363,Translations!$P$2:$Q$10,2,FALSE)</f>
        <v>1 - Selvstændigt sikret - med lægevalg</v>
      </c>
      <c r="S9363" t="str">
        <f>VLOOKUP(F9363,Translations!$D$2:$F$13,3,FALSE)</f>
        <v>Ja</v>
      </c>
    </row>
    <row r="9364" spans="1:19" x14ac:dyDescent="0.2">
      <c r="A9364" s="3">
        <v>44013</v>
      </c>
      <c r="B9364" t="s">
        <v>733</v>
      </c>
      <c r="C9364" t="s">
        <v>734</v>
      </c>
      <c r="D9364">
        <v>316</v>
      </c>
      <c r="E9364">
        <v>1085</v>
      </c>
      <c r="F9364" t="str">
        <f t="shared" si="305"/>
        <v>01</v>
      </c>
      <c r="G9364" t="s">
        <v>513</v>
      </c>
      <c r="H9364">
        <v>1</v>
      </c>
      <c r="I9364" t="s">
        <v>6</v>
      </c>
      <c r="J9364" t="s">
        <v>5</v>
      </c>
      <c r="K9364" t="s">
        <v>6</v>
      </c>
      <c r="L9364">
        <v>273</v>
      </c>
      <c r="M9364" t="str">
        <f>VLOOKUP(E9364,Translations!$A$1:$B$7,2,FALSE)</f>
        <v>Sjælland</v>
      </c>
      <c r="N9364" t="str">
        <f>VLOOKUP(D9364,Translations!$I$2:$K$101,2,FALSE)</f>
        <v>Holbæk</v>
      </c>
      <c r="O9364" t="str">
        <f>VLOOKUP(G9364,Translations!$M$2:$N$9,2,FALSE)</f>
        <v>[X2079] SARS-CoV-2 (RNA), Borger</v>
      </c>
      <c r="P9364" t="str">
        <f>VLOOKUP(F9364,Translations!$D$1:$F$13,2,FALSE)</f>
        <v>Ok</v>
      </c>
      <c r="Q9364" t="str">
        <f>VLOOKUP(F9364,Translations!$D$2:$G$13,4,FALSE)</f>
        <v>01 - Aktiv, bopæl i DK</v>
      </c>
      <c r="R9364" t="str">
        <f>VLOOKUP(H9364,Translations!$P$2:$Q$10,2,FALSE)</f>
        <v>1 - Selvstændigt sikret - med lægevalg</v>
      </c>
      <c r="S9364" t="str">
        <f>VLOOKUP(F9364,Translations!$D$2:$F$13,3,FALSE)</f>
        <v>Ja</v>
      </c>
    </row>
    <row r="9365" spans="1:19" x14ac:dyDescent="0.2">
      <c r="A9365" s="3">
        <v>44013</v>
      </c>
      <c r="B9365" t="s">
        <v>733</v>
      </c>
      <c r="C9365" t="s">
        <v>734</v>
      </c>
      <c r="D9365">
        <v>320</v>
      </c>
      <c r="E9365">
        <v>1085</v>
      </c>
      <c r="F9365" t="str">
        <f t="shared" si="305"/>
        <v>01</v>
      </c>
      <c r="G9365" t="s">
        <v>513</v>
      </c>
      <c r="H9365">
        <v>1</v>
      </c>
      <c r="I9365" t="s">
        <v>6</v>
      </c>
      <c r="J9365" t="s">
        <v>5</v>
      </c>
      <c r="K9365" t="s">
        <v>6</v>
      </c>
      <c r="L9365">
        <v>159</v>
      </c>
      <c r="M9365" t="str">
        <f>VLOOKUP(E9365,Translations!$A$1:$B$7,2,FALSE)</f>
        <v>Sjælland</v>
      </c>
      <c r="N9365" t="str">
        <f>VLOOKUP(D9365,Translations!$I$2:$K$101,2,FALSE)</f>
        <v>Faxe</v>
      </c>
      <c r="O9365" t="str">
        <f>VLOOKUP(G9365,Translations!$M$2:$N$9,2,FALSE)</f>
        <v>[X2079] SARS-CoV-2 (RNA), Borger</v>
      </c>
      <c r="P9365" t="str">
        <f>VLOOKUP(F9365,Translations!$D$1:$F$13,2,FALSE)</f>
        <v>Ok</v>
      </c>
      <c r="Q9365" t="str">
        <f>VLOOKUP(F9365,Translations!$D$2:$G$13,4,FALSE)</f>
        <v>01 - Aktiv, bopæl i DK</v>
      </c>
      <c r="R9365" t="str">
        <f>VLOOKUP(H9365,Translations!$P$2:$Q$10,2,FALSE)</f>
        <v>1 - Selvstændigt sikret - med lægevalg</v>
      </c>
      <c r="S9365" t="str">
        <f>VLOOKUP(F9365,Translations!$D$2:$F$13,3,FALSE)</f>
        <v>Ja</v>
      </c>
    </row>
    <row r="9366" spans="1:19" x14ac:dyDescent="0.2">
      <c r="A9366" s="3">
        <v>44013</v>
      </c>
      <c r="B9366" t="s">
        <v>733</v>
      </c>
      <c r="C9366" t="s">
        <v>734</v>
      </c>
      <c r="D9366">
        <v>320</v>
      </c>
      <c r="E9366">
        <v>1085</v>
      </c>
      <c r="F9366" t="str">
        <f t="shared" si="305"/>
        <v>01</v>
      </c>
      <c r="G9366" t="s">
        <v>513</v>
      </c>
      <c r="H9366">
        <v>2</v>
      </c>
      <c r="I9366" t="s">
        <v>6</v>
      </c>
      <c r="J9366" t="s">
        <v>5</v>
      </c>
      <c r="K9366" t="s">
        <v>6</v>
      </c>
      <c r="L9366">
        <v>1</v>
      </c>
      <c r="M9366" t="str">
        <f>VLOOKUP(E9366,Translations!$A$1:$B$7,2,FALSE)</f>
        <v>Sjælland</v>
      </c>
      <c r="N9366" t="str">
        <f>VLOOKUP(D9366,Translations!$I$2:$K$101,2,FALSE)</f>
        <v>Faxe</v>
      </c>
      <c r="O9366" t="str">
        <f>VLOOKUP(G9366,Translations!$M$2:$N$9,2,FALSE)</f>
        <v>[X2079] SARS-CoV-2 (RNA), Borger</v>
      </c>
      <c r="P9366" t="str">
        <f>VLOOKUP(F9366,Translations!$D$1:$F$13,2,FALSE)</f>
        <v>Ok</v>
      </c>
      <c r="Q9366" t="str">
        <f>VLOOKUP(F9366,Translations!$D$2:$G$13,4,FALSE)</f>
        <v>01 - Aktiv, bopæl i DK</v>
      </c>
      <c r="R9366" t="str">
        <f>VLOOKUP(H9366,Translations!$P$2:$Q$10,2,FALSE)</f>
        <v>2 - Selvstændigt sikret - uden lægevalg</v>
      </c>
      <c r="S9366" t="str">
        <f>VLOOKUP(F9366,Translations!$D$2:$F$13,3,FALSE)</f>
        <v>Ja</v>
      </c>
    </row>
    <row r="9367" spans="1:19" x14ac:dyDescent="0.2">
      <c r="A9367" s="3">
        <v>44013</v>
      </c>
      <c r="B9367" t="s">
        <v>733</v>
      </c>
      <c r="C9367" t="s">
        <v>734</v>
      </c>
      <c r="D9367">
        <v>326</v>
      </c>
      <c r="E9367">
        <v>1085</v>
      </c>
      <c r="F9367" t="str">
        <f t="shared" si="305"/>
        <v>01</v>
      </c>
      <c r="G9367" t="s">
        <v>513</v>
      </c>
      <c r="H9367">
        <v>1</v>
      </c>
      <c r="I9367" t="s">
        <v>6</v>
      </c>
      <c r="J9367" t="s">
        <v>5</v>
      </c>
      <c r="K9367" t="s">
        <v>6</v>
      </c>
      <c r="L9367">
        <v>181</v>
      </c>
      <c r="M9367" t="str">
        <f>VLOOKUP(E9367,Translations!$A$1:$B$7,2,FALSE)</f>
        <v>Sjælland</v>
      </c>
      <c r="N9367" t="str">
        <f>VLOOKUP(D9367,Translations!$I$2:$K$101,2,FALSE)</f>
        <v>Kalundborg</v>
      </c>
      <c r="O9367" t="str">
        <f>VLOOKUP(G9367,Translations!$M$2:$N$9,2,FALSE)</f>
        <v>[X2079] SARS-CoV-2 (RNA), Borger</v>
      </c>
      <c r="P9367" t="str">
        <f>VLOOKUP(F9367,Translations!$D$1:$F$13,2,FALSE)</f>
        <v>Ok</v>
      </c>
      <c r="Q9367" t="str">
        <f>VLOOKUP(F9367,Translations!$D$2:$G$13,4,FALSE)</f>
        <v>01 - Aktiv, bopæl i DK</v>
      </c>
      <c r="R9367" t="str">
        <f>VLOOKUP(H9367,Translations!$P$2:$Q$10,2,FALSE)</f>
        <v>1 - Selvstændigt sikret - med lægevalg</v>
      </c>
      <c r="S9367" t="str">
        <f>VLOOKUP(F9367,Translations!$D$2:$F$13,3,FALSE)</f>
        <v>Ja</v>
      </c>
    </row>
    <row r="9368" spans="1:19" x14ac:dyDescent="0.2">
      <c r="A9368" s="3">
        <v>44013</v>
      </c>
      <c r="B9368" t="s">
        <v>733</v>
      </c>
      <c r="C9368" t="s">
        <v>734</v>
      </c>
      <c r="D9368">
        <v>329</v>
      </c>
      <c r="E9368">
        <v>1085</v>
      </c>
      <c r="F9368" t="str">
        <f t="shared" si="305"/>
        <v>01</v>
      </c>
      <c r="G9368" t="s">
        <v>513</v>
      </c>
      <c r="H9368">
        <v>1</v>
      </c>
      <c r="I9368" t="s">
        <v>6</v>
      </c>
      <c r="J9368" t="s">
        <v>5</v>
      </c>
      <c r="K9368" t="s">
        <v>6</v>
      </c>
      <c r="L9368">
        <v>140</v>
      </c>
      <c r="M9368" t="str">
        <f>VLOOKUP(E9368,Translations!$A$1:$B$7,2,FALSE)</f>
        <v>Sjælland</v>
      </c>
      <c r="N9368" t="str">
        <f>VLOOKUP(D9368,Translations!$I$2:$K$101,2,FALSE)</f>
        <v>Ringsted</v>
      </c>
      <c r="O9368" t="str">
        <f>VLOOKUP(G9368,Translations!$M$2:$N$9,2,FALSE)</f>
        <v>[X2079] SARS-CoV-2 (RNA), Borger</v>
      </c>
      <c r="P9368" t="str">
        <f>VLOOKUP(F9368,Translations!$D$1:$F$13,2,FALSE)</f>
        <v>Ok</v>
      </c>
      <c r="Q9368" t="str">
        <f>VLOOKUP(F9368,Translations!$D$2:$G$13,4,FALSE)</f>
        <v>01 - Aktiv, bopæl i DK</v>
      </c>
      <c r="R9368" t="str">
        <f>VLOOKUP(H9368,Translations!$P$2:$Q$10,2,FALSE)</f>
        <v>1 - Selvstændigt sikret - med lægevalg</v>
      </c>
      <c r="S9368" t="str">
        <f>VLOOKUP(F9368,Translations!$D$2:$F$13,3,FALSE)</f>
        <v>Ja</v>
      </c>
    </row>
    <row r="9369" spans="1:19" x14ac:dyDescent="0.2">
      <c r="A9369" s="3">
        <v>44013</v>
      </c>
      <c r="B9369" t="s">
        <v>733</v>
      </c>
      <c r="C9369" t="s">
        <v>734</v>
      </c>
      <c r="D9369">
        <v>330</v>
      </c>
      <c r="E9369">
        <v>1085</v>
      </c>
      <c r="F9369" t="str">
        <f t="shared" si="305"/>
        <v>01</v>
      </c>
      <c r="G9369" t="s">
        <v>513</v>
      </c>
      <c r="H9369">
        <v>1</v>
      </c>
      <c r="I9369" t="s">
        <v>6</v>
      </c>
      <c r="J9369" t="s">
        <v>5</v>
      </c>
      <c r="K9369" t="s">
        <v>6</v>
      </c>
      <c r="L9369">
        <v>274</v>
      </c>
      <c r="M9369" t="str">
        <f>VLOOKUP(E9369,Translations!$A$1:$B$7,2,FALSE)</f>
        <v>Sjælland</v>
      </c>
      <c r="N9369" t="str">
        <f>VLOOKUP(D9369,Translations!$I$2:$K$101,2,FALSE)</f>
        <v>Slagelse</v>
      </c>
      <c r="O9369" t="str">
        <f>VLOOKUP(G9369,Translations!$M$2:$N$9,2,FALSE)</f>
        <v>[X2079] SARS-CoV-2 (RNA), Borger</v>
      </c>
      <c r="P9369" t="str">
        <f>VLOOKUP(F9369,Translations!$D$1:$F$13,2,FALSE)</f>
        <v>Ok</v>
      </c>
      <c r="Q9369" t="str">
        <f>VLOOKUP(F9369,Translations!$D$2:$G$13,4,FALSE)</f>
        <v>01 - Aktiv, bopæl i DK</v>
      </c>
      <c r="R9369" t="str">
        <f>VLOOKUP(H9369,Translations!$P$2:$Q$10,2,FALSE)</f>
        <v>1 - Selvstændigt sikret - med lægevalg</v>
      </c>
      <c r="S9369" t="str">
        <f>VLOOKUP(F9369,Translations!$D$2:$F$13,3,FALSE)</f>
        <v>Ja</v>
      </c>
    </row>
    <row r="9370" spans="1:19" x14ac:dyDescent="0.2">
      <c r="A9370" s="3">
        <v>44013</v>
      </c>
      <c r="B9370" t="s">
        <v>733</v>
      </c>
      <c r="C9370" t="s">
        <v>734</v>
      </c>
      <c r="D9370">
        <v>336</v>
      </c>
      <c r="E9370">
        <v>1085</v>
      </c>
      <c r="F9370" t="str">
        <f t="shared" si="305"/>
        <v>01</v>
      </c>
      <c r="G9370" t="s">
        <v>513</v>
      </c>
      <c r="H9370">
        <v>1</v>
      </c>
      <c r="I9370" t="s">
        <v>6</v>
      </c>
      <c r="J9370" t="s">
        <v>5</v>
      </c>
      <c r="K9370" t="s">
        <v>6</v>
      </c>
      <c r="L9370">
        <v>98</v>
      </c>
      <c r="M9370" t="str">
        <f>VLOOKUP(E9370,Translations!$A$1:$B$7,2,FALSE)</f>
        <v>Sjælland</v>
      </c>
      <c r="N9370" t="str">
        <f>VLOOKUP(D9370,Translations!$I$2:$K$101,2,FALSE)</f>
        <v>Stevns</v>
      </c>
      <c r="O9370" t="str">
        <f>VLOOKUP(G9370,Translations!$M$2:$N$9,2,FALSE)</f>
        <v>[X2079] SARS-CoV-2 (RNA), Borger</v>
      </c>
      <c r="P9370" t="str">
        <f>VLOOKUP(F9370,Translations!$D$1:$F$13,2,FALSE)</f>
        <v>Ok</v>
      </c>
      <c r="Q9370" t="str">
        <f>VLOOKUP(F9370,Translations!$D$2:$G$13,4,FALSE)</f>
        <v>01 - Aktiv, bopæl i DK</v>
      </c>
      <c r="R9370" t="str">
        <f>VLOOKUP(H9370,Translations!$P$2:$Q$10,2,FALSE)</f>
        <v>1 - Selvstændigt sikret - med lægevalg</v>
      </c>
      <c r="S9370" t="str">
        <f>VLOOKUP(F9370,Translations!$D$2:$F$13,3,FALSE)</f>
        <v>Ja</v>
      </c>
    </row>
    <row r="9371" spans="1:19" x14ac:dyDescent="0.2">
      <c r="A9371" s="3">
        <v>44013</v>
      </c>
      <c r="B9371" t="s">
        <v>733</v>
      </c>
      <c r="C9371" t="s">
        <v>734</v>
      </c>
      <c r="D9371">
        <v>340</v>
      </c>
      <c r="E9371">
        <v>1085</v>
      </c>
      <c r="F9371" t="str">
        <f t="shared" si="305"/>
        <v>01</v>
      </c>
      <c r="G9371" t="s">
        <v>513</v>
      </c>
      <c r="H9371">
        <v>1</v>
      </c>
      <c r="I9371" t="s">
        <v>6</v>
      </c>
      <c r="J9371" t="s">
        <v>5</v>
      </c>
      <c r="K9371" t="s">
        <v>6</v>
      </c>
      <c r="L9371">
        <v>135</v>
      </c>
      <c r="M9371" t="str">
        <f>VLOOKUP(E9371,Translations!$A$1:$B$7,2,FALSE)</f>
        <v>Sjælland</v>
      </c>
      <c r="N9371" t="str">
        <f>VLOOKUP(D9371,Translations!$I$2:$K$101,2,FALSE)</f>
        <v>Sorø</v>
      </c>
      <c r="O9371" t="str">
        <f>VLOOKUP(G9371,Translations!$M$2:$N$9,2,FALSE)</f>
        <v>[X2079] SARS-CoV-2 (RNA), Borger</v>
      </c>
      <c r="P9371" t="str">
        <f>VLOOKUP(F9371,Translations!$D$1:$F$13,2,FALSE)</f>
        <v>Ok</v>
      </c>
      <c r="Q9371" t="str">
        <f>VLOOKUP(F9371,Translations!$D$2:$G$13,4,FALSE)</f>
        <v>01 - Aktiv, bopæl i DK</v>
      </c>
      <c r="R9371" t="str">
        <f>VLOOKUP(H9371,Translations!$P$2:$Q$10,2,FALSE)</f>
        <v>1 - Selvstændigt sikret - med lægevalg</v>
      </c>
      <c r="S9371" t="str">
        <f>VLOOKUP(F9371,Translations!$D$2:$F$13,3,FALSE)</f>
        <v>Ja</v>
      </c>
    </row>
    <row r="9372" spans="1:19" x14ac:dyDescent="0.2">
      <c r="A9372" s="3">
        <v>44013</v>
      </c>
      <c r="B9372" t="s">
        <v>733</v>
      </c>
      <c r="C9372" t="s">
        <v>734</v>
      </c>
      <c r="D9372">
        <v>350</v>
      </c>
      <c r="E9372">
        <v>1085</v>
      </c>
      <c r="F9372" t="str">
        <f t="shared" si="305"/>
        <v>01</v>
      </c>
      <c r="G9372" t="s">
        <v>513</v>
      </c>
      <c r="H9372">
        <v>1</v>
      </c>
      <c r="I9372" t="s">
        <v>6</v>
      </c>
      <c r="J9372" t="s">
        <v>5</v>
      </c>
      <c r="K9372" t="s">
        <v>6</v>
      </c>
      <c r="L9372">
        <v>111</v>
      </c>
      <c r="M9372" t="str">
        <f>VLOOKUP(E9372,Translations!$A$1:$B$7,2,FALSE)</f>
        <v>Sjælland</v>
      </c>
      <c r="N9372" t="str">
        <f>VLOOKUP(D9372,Translations!$I$2:$K$101,2,FALSE)</f>
        <v>Lejre</v>
      </c>
      <c r="O9372" t="str">
        <f>VLOOKUP(G9372,Translations!$M$2:$N$9,2,FALSE)</f>
        <v>[X2079] SARS-CoV-2 (RNA), Borger</v>
      </c>
      <c r="P9372" t="str">
        <f>VLOOKUP(F9372,Translations!$D$1:$F$13,2,FALSE)</f>
        <v>Ok</v>
      </c>
      <c r="Q9372" t="str">
        <f>VLOOKUP(F9372,Translations!$D$2:$G$13,4,FALSE)</f>
        <v>01 - Aktiv, bopæl i DK</v>
      </c>
      <c r="R9372" t="str">
        <f>VLOOKUP(H9372,Translations!$P$2:$Q$10,2,FALSE)</f>
        <v>1 - Selvstændigt sikret - med lægevalg</v>
      </c>
      <c r="S9372" t="str">
        <f>VLOOKUP(F9372,Translations!$D$2:$F$13,3,FALSE)</f>
        <v>Ja</v>
      </c>
    </row>
    <row r="9373" spans="1:19" x14ac:dyDescent="0.2">
      <c r="A9373" s="3">
        <v>44013</v>
      </c>
      <c r="B9373" t="s">
        <v>733</v>
      </c>
      <c r="C9373" t="s">
        <v>734</v>
      </c>
      <c r="D9373">
        <v>360</v>
      </c>
      <c r="E9373">
        <v>1085</v>
      </c>
      <c r="F9373" t="str">
        <f t="shared" si="305"/>
        <v>01</v>
      </c>
      <c r="G9373" t="s">
        <v>513</v>
      </c>
      <c r="H9373">
        <v>1</v>
      </c>
      <c r="I9373" t="s">
        <v>6</v>
      </c>
      <c r="J9373" t="s">
        <v>5</v>
      </c>
      <c r="K9373" t="s">
        <v>6</v>
      </c>
      <c r="L9373">
        <v>121</v>
      </c>
      <c r="M9373" t="str">
        <f>VLOOKUP(E9373,Translations!$A$1:$B$7,2,FALSE)</f>
        <v>Sjælland</v>
      </c>
      <c r="N9373" t="str">
        <f>VLOOKUP(D9373,Translations!$I$2:$K$101,2,FALSE)</f>
        <v>Lolland</v>
      </c>
      <c r="O9373" t="str">
        <f>VLOOKUP(G9373,Translations!$M$2:$N$9,2,FALSE)</f>
        <v>[X2079] SARS-CoV-2 (RNA), Borger</v>
      </c>
      <c r="P9373" t="str">
        <f>VLOOKUP(F9373,Translations!$D$1:$F$13,2,FALSE)</f>
        <v>Ok</v>
      </c>
      <c r="Q9373" t="str">
        <f>VLOOKUP(F9373,Translations!$D$2:$G$13,4,FALSE)</f>
        <v>01 - Aktiv, bopæl i DK</v>
      </c>
      <c r="R9373" t="str">
        <f>VLOOKUP(H9373,Translations!$P$2:$Q$10,2,FALSE)</f>
        <v>1 - Selvstændigt sikret - med lægevalg</v>
      </c>
      <c r="S9373" t="str">
        <f>VLOOKUP(F9373,Translations!$D$2:$F$13,3,FALSE)</f>
        <v>Ja</v>
      </c>
    </row>
    <row r="9374" spans="1:19" x14ac:dyDescent="0.2">
      <c r="A9374" s="3">
        <v>44013</v>
      </c>
      <c r="B9374" t="s">
        <v>733</v>
      </c>
      <c r="C9374" t="s">
        <v>734</v>
      </c>
      <c r="D9374">
        <v>370</v>
      </c>
      <c r="E9374">
        <v>1085</v>
      </c>
      <c r="F9374" t="str">
        <f t="shared" si="305"/>
        <v>01</v>
      </c>
      <c r="G9374" t="s">
        <v>513</v>
      </c>
      <c r="H9374">
        <v>1</v>
      </c>
      <c r="I9374" t="s">
        <v>6</v>
      </c>
      <c r="J9374" t="s">
        <v>5</v>
      </c>
      <c r="K9374" t="s">
        <v>6</v>
      </c>
      <c r="L9374">
        <v>316</v>
      </c>
      <c r="M9374" t="str">
        <f>VLOOKUP(E9374,Translations!$A$1:$B$7,2,FALSE)</f>
        <v>Sjælland</v>
      </c>
      <c r="N9374" t="str">
        <f>VLOOKUP(D9374,Translations!$I$2:$K$101,2,FALSE)</f>
        <v>Næstved</v>
      </c>
      <c r="O9374" t="str">
        <f>VLOOKUP(G9374,Translations!$M$2:$N$9,2,FALSE)</f>
        <v>[X2079] SARS-CoV-2 (RNA), Borger</v>
      </c>
      <c r="P9374" t="str">
        <f>VLOOKUP(F9374,Translations!$D$1:$F$13,2,FALSE)</f>
        <v>Ok</v>
      </c>
      <c r="Q9374" t="str">
        <f>VLOOKUP(F9374,Translations!$D$2:$G$13,4,FALSE)</f>
        <v>01 - Aktiv, bopæl i DK</v>
      </c>
      <c r="R9374" t="str">
        <f>VLOOKUP(H9374,Translations!$P$2:$Q$10,2,FALSE)</f>
        <v>1 - Selvstændigt sikret - med lægevalg</v>
      </c>
      <c r="S9374" t="str">
        <f>VLOOKUP(F9374,Translations!$D$2:$F$13,3,FALSE)</f>
        <v>Ja</v>
      </c>
    </row>
    <row r="9375" spans="1:19" x14ac:dyDescent="0.2">
      <c r="A9375" s="3">
        <v>44013</v>
      </c>
      <c r="B9375" t="s">
        <v>733</v>
      </c>
      <c r="C9375" t="s">
        <v>734</v>
      </c>
      <c r="D9375">
        <v>370</v>
      </c>
      <c r="E9375">
        <v>1085</v>
      </c>
      <c r="F9375" t="str">
        <f t="shared" si="305"/>
        <v>01</v>
      </c>
      <c r="G9375" t="s">
        <v>513</v>
      </c>
      <c r="H9375">
        <v>2</v>
      </c>
      <c r="I9375" t="s">
        <v>6</v>
      </c>
      <c r="J9375" t="s">
        <v>5</v>
      </c>
      <c r="K9375" t="s">
        <v>6</v>
      </c>
      <c r="L9375">
        <v>1</v>
      </c>
      <c r="M9375" t="str">
        <f>VLOOKUP(E9375,Translations!$A$1:$B$7,2,FALSE)</f>
        <v>Sjælland</v>
      </c>
      <c r="N9375" t="str">
        <f>VLOOKUP(D9375,Translations!$I$2:$K$101,2,FALSE)</f>
        <v>Næstved</v>
      </c>
      <c r="O9375" t="str">
        <f>VLOOKUP(G9375,Translations!$M$2:$N$9,2,FALSE)</f>
        <v>[X2079] SARS-CoV-2 (RNA), Borger</v>
      </c>
      <c r="P9375" t="str">
        <f>VLOOKUP(F9375,Translations!$D$1:$F$13,2,FALSE)</f>
        <v>Ok</v>
      </c>
      <c r="Q9375" t="str">
        <f>VLOOKUP(F9375,Translations!$D$2:$G$13,4,FALSE)</f>
        <v>01 - Aktiv, bopæl i DK</v>
      </c>
      <c r="R9375" t="str">
        <f>VLOOKUP(H9375,Translations!$P$2:$Q$10,2,FALSE)</f>
        <v>2 - Selvstændigt sikret - uden lægevalg</v>
      </c>
      <c r="S9375" t="str">
        <f>VLOOKUP(F9375,Translations!$D$2:$F$13,3,FALSE)</f>
        <v>Ja</v>
      </c>
    </row>
    <row r="9376" spans="1:19" x14ac:dyDescent="0.2">
      <c r="A9376" s="3">
        <v>44013</v>
      </c>
      <c r="B9376" t="s">
        <v>733</v>
      </c>
      <c r="C9376" t="s">
        <v>734</v>
      </c>
      <c r="D9376">
        <v>376</v>
      </c>
      <c r="E9376">
        <v>1085</v>
      </c>
      <c r="F9376" t="str">
        <f t="shared" si="305"/>
        <v>01</v>
      </c>
      <c r="G9376" t="s">
        <v>513</v>
      </c>
      <c r="H9376">
        <v>1</v>
      </c>
      <c r="I9376" t="s">
        <v>6</v>
      </c>
      <c r="J9376" t="s">
        <v>5</v>
      </c>
      <c r="K9376" t="s">
        <v>6</v>
      </c>
      <c r="L9376">
        <v>183</v>
      </c>
      <c r="M9376" t="str">
        <f>VLOOKUP(E9376,Translations!$A$1:$B$7,2,FALSE)</f>
        <v>Sjælland</v>
      </c>
      <c r="N9376" t="str">
        <f>VLOOKUP(D9376,Translations!$I$2:$K$101,2,FALSE)</f>
        <v>Guldborgsund</v>
      </c>
      <c r="O9376" t="str">
        <f>VLOOKUP(G9376,Translations!$M$2:$N$9,2,FALSE)</f>
        <v>[X2079] SARS-CoV-2 (RNA), Borger</v>
      </c>
      <c r="P9376" t="str">
        <f>VLOOKUP(F9376,Translations!$D$1:$F$13,2,FALSE)</f>
        <v>Ok</v>
      </c>
      <c r="Q9376" t="str">
        <f>VLOOKUP(F9376,Translations!$D$2:$G$13,4,FALSE)</f>
        <v>01 - Aktiv, bopæl i DK</v>
      </c>
      <c r="R9376" t="str">
        <f>VLOOKUP(H9376,Translations!$P$2:$Q$10,2,FALSE)</f>
        <v>1 - Selvstændigt sikret - med lægevalg</v>
      </c>
      <c r="S9376" t="str">
        <f>VLOOKUP(F9376,Translations!$D$2:$F$13,3,FALSE)</f>
        <v>Ja</v>
      </c>
    </row>
    <row r="9377" spans="1:19" x14ac:dyDescent="0.2">
      <c r="A9377" s="3">
        <v>44013</v>
      </c>
      <c r="B9377" t="s">
        <v>733</v>
      </c>
      <c r="C9377" t="s">
        <v>734</v>
      </c>
      <c r="D9377">
        <v>390</v>
      </c>
      <c r="E9377">
        <v>1085</v>
      </c>
      <c r="F9377" t="str">
        <f t="shared" si="305"/>
        <v>01</v>
      </c>
      <c r="G9377" t="s">
        <v>513</v>
      </c>
      <c r="H9377">
        <v>1</v>
      </c>
      <c r="I9377" t="s">
        <v>6</v>
      </c>
      <c r="J9377" t="s">
        <v>5</v>
      </c>
      <c r="K9377" t="s">
        <v>6</v>
      </c>
      <c r="L9377">
        <v>168</v>
      </c>
      <c r="M9377" t="str">
        <f>VLOOKUP(E9377,Translations!$A$1:$B$7,2,FALSE)</f>
        <v>Sjælland</v>
      </c>
      <c r="N9377" t="str">
        <f>VLOOKUP(D9377,Translations!$I$2:$K$101,2,FALSE)</f>
        <v>Vordingborg</v>
      </c>
      <c r="O9377" t="str">
        <f>VLOOKUP(G9377,Translations!$M$2:$N$9,2,FALSE)</f>
        <v>[X2079] SARS-CoV-2 (RNA), Borger</v>
      </c>
      <c r="P9377" t="str">
        <f>VLOOKUP(F9377,Translations!$D$1:$F$13,2,FALSE)</f>
        <v>Ok</v>
      </c>
      <c r="Q9377" t="str">
        <f>VLOOKUP(F9377,Translations!$D$2:$G$13,4,FALSE)</f>
        <v>01 - Aktiv, bopæl i DK</v>
      </c>
      <c r="R9377" t="str">
        <f>VLOOKUP(H9377,Translations!$P$2:$Q$10,2,FALSE)</f>
        <v>1 - Selvstændigt sikret - med lægevalg</v>
      </c>
      <c r="S9377" t="str">
        <f>VLOOKUP(F9377,Translations!$D$2:$F$13,3,FALSE)</f>
        <v>Ja</v>
      </c>
    </row>
    <row r="9378" spans="1:19" x14ac:dyDescent="0.2">
      <c r="A9378" s="3">
        <v>44013</v>
      </c>
      <c r="B9378" t="s">
        <v>733</v>
      </c>
      <c r="C9378" t="s">
        <v>734</v>
      </c>
      <c r="D9378">
        <v>400</v>
      </c>
      <c r="E9378">
        <v>1084</v>
      </c>
      <c r="F9378" t="str">
        <f t="shared" si="305"/>
        <v>01</v>
      </c>
      <c r="G9378" t="s">
        <v>513</v>
      </c>
      <c r="H9378">
        <v>1</v>
      </c>
      <c r="I9378" t="s">
        <v>6</v>
      </c>
      <c r="J9378" t="s">
        <v>5</v>
      </c>
      <c r="K9378" t="s">
        <v>6</v>
      </c>
      <c r="L9378">
        <v>102</v>
      </c>
      <c r="M9378" t="str">
        <f>VLOOKUP(E9378,Translations!$A$1:$B$7,2,FALSE)</f>
        <v>Hovedstaden</v>
      </c>
      <c r="N9378" t="str">
        <f>VLOOKUP(D9378,Translations!$I$2:$K$101,2,FALSE)</f>
        <v>Bornholm</v>
      </c>
      <c r="O9378" t="str">
        <f>VLOOKUP(G9378,Translations!$M$2:$N$9,2,FALSE)</f>
        <v>[X2079] SARS-CoV-2 (RNA), Borger</v>
      </c>
      <c r="P9378" t="str">
        <f>VLOOKUP(F9378,Translations!$D$1:$F$13,2,FALSE)</f>
        <v>Ok</v>
      </c>
      <c r="Q9378" t="str">
        <f>VLOOKUP(F9378,Translations!$D$2:$G$13,4,FALSE)</f>
        <v>01 - Aktiv, bopæl i DK</v>
      </c>
      <c r="R9378" t="str">
        <f>VLOOKUP(H9378,Translations!$P$2:$Q$10,2,FALSE)</f>
        <v>1 - Selvstændigt sikret - med lægevalg</v>
      </c>
      <c r="S9378" t="str">
        <f>VLOOKUP(F9378,Translations!$D$2:$F$13,3,FALSE)</f>
        <v>Ja</v>
      </c>
    </row>
    <row r="9379" spans="1:19" x14ac:dyDescent="0.2">
      <c r="A9379" s="3">
        <v>44013</v>
      </c>
      <c r="B9379" t="s">
        <v>733</v>
      </c>
      <c r="C9379" t="s">
        <v>734</v>
      </c>
      <c r="D9379">
        <v>410</v>
      </c>
      <c r="E9379">
        <v>1083</v>
      </c>
      <c r="F9379" t="str">
        <f t="shared" si="305"/>
        <v>01</v>
      </c>
      <c r="G9379" t="s">
        <v>513</v>
      </c>
      <c r="H9379">
        <v>1</v>
      </c>
      <c r="I9379" t="s">
        <v>6</v>
      </c>
      <c r="J9379" t="s">
        <v>5</v>
      </c>
      <c r="K9379" t="s">
        <v>6</v>
      </c>
      <c r="L9379">
        <v>151</v>
      </c>
      <c r="M9379" t="str">
        <f>VLOOKUP(E9379,Translations!$A$1:$B$7,2,FALSE)</f>
        <v>Syddanmark</v>
      </c>
      <c r="N9379" t="str">
        <f>VLOOKUP(D9379,Translations!$I$2:$K$101,2,FALSE)</f>
        <v>Middelfart</v>
      </c>
      <c r="O9379" t="str">
        <f>VLOOKUP(G9379,Translations!$M$2:$N$9,2,FALSE)</f>
        <v>[X2079] SARS-CoV-2 (RNA), Borger</v>
      </c>
      <c r="P9379" t="str">
        <f>VLOOKUP(F9379,Translations!$D$1:$F$13,2,FALSE)</f>
        <v>Ok</v>
      </c>
      <c r="Q9379" t="str">
        <f>VLOOKUP(F9379,Translations!$D$2:$G$13,4,FALSE)</f>
        <v>01 - Aktiv, bopæl i DK</v>
      </c>
      <c r="R9379" t="str">
        <f>VLOOKUP(H9379,Translations!$P$2:$Q$10,2,FALSE)</f>
        <v>1 - Selvstændigt sikret - med lægevalg</v>
      </c>
      <c r="S9379" t="str">
        <f>VLOOKUP(F9379,Translations!$D$2:$F$13,3,FALSE)</f>
        <v>Ja</v>
      </c>
    </row>
    <row r="9380" spans="1:19" x14ac:dyDescent="0.2">
      <c r="A9380" s="3">
        <v>44013</v>
      </c>
      <c r="B9380" t="s">
        <v>733</v>
      </c>
      <c r="C9380" t="s">
        <v>734</v>
      </c>
      <c r="D9380">
        <v>420</v>
      </c>
      <c r="E9380">
        <v>1083</v>
      </c>
      <c r="F9380" t="str">
        <f t="shared" si="305"/>
        <v>01</v>
      </c>
      <c r="G9380" t="s">
        <v>513</v>
      </c>
      <c r="H9380">
        <v>1</v>
      </c>
      <c r="I9380" t="s">
        <v>6</v>
      </c>
      <c r="J9380" t="s">
        <v>5</v>
      </c>
      <c r="K9380" t="s">
        <v>6</v>
      </c>
      <c r="L9380">
        <v>142</v>
      </c>
      <c r="M9380" t="str">
        <f>VLOOKUP(E9380,Translations!$A$1:$B$7,2,FALSE)</f>
        <v>Syddanmark</v>
      </c>
      <c r="N9380" t="str">
        <f>VLOOKUP(D9380,Translations!$I$2:$K$101,2,FALSE)</f>
        <v>Assens</v>
      </c>
      <c r="O9380" t="str">
        <f>VLOOKUP(G9380,Translations!$M$2:$N$9,2,FALSE)</f>
        <v>[X2079] SARS-CoV-2 (RNA), Borger</v>
      </c>
      <c r="P9380" t="str">
        <f>VLOOKUP(F9380,Translations!$D$1:$F$13,2,FALSE)</f>
        <v>Ok</v>
      </c>
      <c r="Q9380" t="str">
        <f>VLOOKUP(F9380,Translations!$D$2:$G$13,4,FALSE)</f>
        <v>01 - Aktiv, bopæl i DK</v>
      </c>
      <c r="R9380" t="str">
        <f>VLOOKUP(H9380,Translations!$P$2:$Q$10,2,FALSE)</f>
        <v>1 - Selvstændigt sikret - med lægevalg</v>
      </c>
      <c r="S9380" t="str">
        <f>VLOOKUP(F9380,Translations!$D$2:$F$13,3,FALSE)</f>
        <v>Ja</v>
      </c>
    </row>
    <row r="9381" spans="1:19" x14ac:dyDescent="0.2">
      <c r="A9381" s="3">
        <v>44013</v>
      </c>
      <c r="B9381" t="s">
        <v>733</v>
      </c>
      <c r="C9381" t="s">
        <v>734</v>
      </c>
      <c r="D9381">
        <v>430</v>
      </c>
      <c r="E9381">
        <v>1083</v>
      </c>
      <c r="F9381" t="str">
        <f t="shared" si="305"/>
        <v>01</v>
      </c>
      <c r="G9381" t="s">
        <v>513</v>
      </c>
      <c r="H9381">
        <v>1</v>
      </c>
      <c r="I9381" t="s">
        <v>6</v>
      </c>
      <c r="J9381" t="s">
        <v>5</v>
      </c>
      <c r="K9381" t="s">
        <v>6</v>
      </c>
      <c r="L9381">
        <v>180</v>
      </c>
      <c r="M9381" t="str">
        <f>VLOOKUP(E9381,Translations!$A$1:$B$7,2,FALSE)</f>
        <v>Syddanmark</v>
      </c>
      <c r="N9381" t="str">
        <f>VLOOKUP(D9381,Translations!$I$2:$K$101,2,FALSE)</f>
        <v>Faaborg-Midtfyn</v>
      </c>
      <c r="O9381" t="str">
        <f>VLOOKUP(G9381,Translations!$M$2:$N$9,2,FALSE)</f>
        <v>[X2079] SARS-CoV-2 (RNA), Borger</v>
      </c>
      <c r="P9381" t="str">
        <f>VLOOKUP(F9381,Translations!$D$1:$F$13,2,FALSE)</f>
        <v>Ok</v>
      </c>
      <c r="Q9381" t="str">
        <f>VLOOKUP(F9381,Translations!$D$2:$G$13,4,FALSE)</f>
        <v>01 - Aktiv, bopæl i DK</v>
      </c>
      <c r="R9381" t="str">
        <f>VLOOKUP(H9381,Translations!$P$2:$Q$10,2,FALSE)</f>
        <v>1 - Selvstændigt sikret - med lægevalg</v>
      </c>
      <c r="S9381" t="str">
        <f>VLOOKUP(F9381,Translations!$D$2:$F$13,3,FALSE)</f>
        <v>Ja</v>
      </c>
    </row>
    <row r="9382" spans="1:19" x14ac:dyDescent="0.2">
      <c r="A9382" s="3">
        <v>44013</v>
      </c>
      <c r="B9382" t="s">
        <v>733</v>
      </c>
      <c r="C9382" t="s">
        <v>734</v>
      </c>
      <c r="D9382">
        <v>430</v>
      </c>
      <c r="E9382">
        <v>1083</v>
      </c>
      <c r="F9382" t="str">
        <f t="shared" si="305"/>
        <v>01</v>
      </c>
      <c r="G9382" t="s">
        <v>513</v>
      </c>
      <c r="H9382">
        <v>2</v>
      </c>
      <c r="I9382" t="s">
        <v>6</v>
      </c>
      <c r="J9382" t="s">
        <v>5</v>
      </c>
      <c r="K9382" t="s">
        <v>6</v>
      </c>
      <c r="L9382">
        <v>2</v>
      </c>
      <c r="M9382" t="str">
        <f>VLOOKUP(E9382,Translations!$A$1:$B$7,2,FALSE)</f>
        <v>Syddanmark</v>
      </c>
      <c r="N9382" t="str">
        <f>VLOOKUP(D9382,Translations!$I$2:$K$101,2,FALSE)</f>
        <v>Faaborg-Midtfyn</v>
      </c>
      <c r="O9382" t="str">
        <f>VLOOKUP(G9382,Translations!$M$2:$N$9,2,FALSE)</f>
        <v>[X2079] SARS-CoV-2 (RNA), Borger</v>
      </c>
      <c r="P9382" t="str">
        <f>VLOOKUP(F9382,Translations!$D$1:$F$13,2,FALSE)</f>
        <v>Ok</v>
      </c>
      <c r="Q9382" t="str">
        <f>VLOOKUP(F9382,Translations!$D$2:$G$13,4,FALSE)</f>
        <v>01 - Aktiv, bopæl i DK</v>
      </c>
      <c r="R9382" t="str">
        <f>VLOOKUP(H9382,Translations!$P$2:$Q$10,2,FALSE)</f>
        <v>2 - Selvstændigt sikret - uden lægevalg</v>
      </c>
      <c r="S9382" t="str">
        <f>VLOOKUP(F9382,Translations!$D$2:$F$13,3,FALSE)</f>
        <v>Ja</v>
      </c>
    </row>
    <row r="9383" spans="1:19" x14ac:dyDescent="0.2">
      <c r="A9383" s="3">
        <v>44013</v>
      </c>
      <c r="B9383" t="s">
        <v>733</v>
      </c>
      <c r="C9383" t="s">
        <v>734</v>
      </c>
      <c r="D9383">
        <v>440</v>
      </c>
      <c r="E9383">
        <v>1083</v>
      </c>
      <c r="F9383" t="str">
        <f t="shared" si="305"/>
        <v>01</v>
      </c>
      <c r="G9383" t="s">
        <v>513</v>
      </c>
      <c r="H9383">
        <v>1</v>
      </c>
      <c r="I9383" t="s">
        <v>6</v>
      </c>
      <c r="J9383" t="s">
        <v>5</v>
      </c>
      <c r="K9383" t="s">
        <v>6</v>
      </c>
      <c r="L9383">
        <v>92</v>
      </c>
      <c r="M9383" t="str">
        <f>VLOOKUP(E9383,Translations!$A$1:$B$7,2,FALSE)</f>
        <v>Syddanmark</v>
      </c>
      <c r="N9383" t="str">
        <f>VLOOKUP(D9383,Translations!$I$2:$K$101,2,FALSE)</f>
        <v>Kerteminde</v>
      </c>
      <c r="O9383" t="str">
        <f>VLOOKUP(G9383,Translations!$M$2:$N$9,2,FALSE)</f>
        <v>[X2079] SARS-CoV-2 (RNA), Borger</v>
      </c>
      <c r="P9383" t="str">
        <f>VLOOKUP(F9383,Translations!$D$1:$F$13,2,FALSE)</f>
        <v>Ok</v>
      </c>
      <c r="Q9383" t="str">
        <f>VLOOKUP(F9383,Translations!$D$2:$G$13,4,FALSE)</f>
        <v>01 - Aktiv, bopæl i DK</v>
      </c>
      <c r="R9383" t="str">
        <f>VLOOKUP(H9383,Translations!$P$2:$Q$10,2,FALSE)</f>
        <v>1 - Selvstændigt sikret - med lægevalg</v>
      </c>
      <c r="S9383" t="str">
        <f>VLOOKUP(F9383,Translations!$D$2:$F$13,3,FALSE)</f>
        <v>Ja</v>
      </c>
    </row>
    <row r="9384" spans="1:19" x14ac:dyDescent="0.2">
      <c r="A9384" s="3">
        <v>44013</v>
      </c>
      <c r="B9384" t="s">
        <v>733</v>
      </c>
      <c r="C9384" t="s">
        <v>734</v>
      </c>
      <c r="D9384">
        <v>450</v>
      </c>
      <c r="E9384">
        <v>1083</v>
      </c>
      <c r="F9384" t="str">
        <f t="shared" ref="F9384:F9415" si="306">"01"</f>
        <v>01</v>
      </c>
      <c r="G9384" t="s">
        <v>513</v>
      </c>
      <c r="H9384">
        <v>1</v>
      </c>
      <c r="I9384" t="s">
        <v>6</v>
      </c>
      <c r="J9384" t="s">
        <v>5</v>
      </c>
      <c r="K9384" t="s">
        <v>6</v>
      </c>
      <c r="L9384">
        <v>123</v>
      </c>
      <c r="M9384" t="str">
        <f>VLOOKUP(E9384,Translations!$A$1:$B$7,2,FALSE)</f>
        <v>Syddanmark</v>
      </c>
      <c r="N9384" t="str">
        <f>VLOOKUP(D9384,Translations!$I$2:$K$101,2,FALSE)</f>
        <v>Nyborg</v>
      </c>
      <c r="O9384" t="str">
        <f>VLOOKUP(G9384,Translations!$M$2:$N$9,2,FALSE)</f>
        <v>[X2079] SARS-CoV-2 (RNA), Borger</v>
      </c>
      <c r="P9384" t="str">
        <f>VLOOKUP(F9384,Translations!$D$1:$F$13,2,FALSE)</f>
        <v>Ok</v>
      </c>
      <c r="Q9384" t="str">
        <f>VLOOKUP(F9384,Translations!$D$2:$G$13,4,FALSE)</f>
        <v>01 - Aktiv, bopæl i DK</v>
      </c>
      <c r="R9384" t="str">
        <f>VLOOKUP(H9384,Translations!$P$2:$Q$10,2,FALSE)</f>
        <v>1 - Selvstændigt sikret - med lægevalg</v>
      </c>
      <c r="S9384" t="str">
        <f>VLOOKUP(F9384,Translations!$D$2:$F$13,3,FALSE)</f>
        <v>Ja</v>
      </c>
    </row>
    <row r="9385" spans="1:19" x14ac:dyDescent="0.2">
      <c r="A9385" s="3">
        <v>44013</v>
      </c>
      <c r="B9385" t="s">
        <v>733</v>
      </c>
      <c r="C9385" t="s">
        <v>734</v>
      </c>
      <c r="D9385">
        <v>461</v>
      </c>
      <c r="E9385">
        <v>1083</v>
      </c>
      <c r="F9385" t="str">
        <f t="shared" si="306"/>
        <v>01</v>
      </c>
      <c r="G9385" t="s">
        <v>513</v>
      </c>
      <c r="H9385">
        <v>1</v>
      </c>
      <c r="I9385" t="s">
        <v>6</v>
      </c>
      <c r="J9385" t="s">
        <v>5</v>
      </c>
      <c r="K9385" t="s">
        <v>6</v>
      </c>
      <c r="L9385">
        <v>624</v>
      </c>
      <c r="M9385" t="str">
        <f>VLOOKUP(E9385,Translations!$A$1:$B$7,2,FALSE)</f>
        <v>Syddanmark</v>
      </c>
      <c r="N9385" t="str">
        <f>VLOOKUP(D9385,Translations!$I$2:$K$101,2,FALSE)</f>
        <v>Odense</v>
      </c>
      <c r="O9385" t="str">
        <f>VLOOKUP(G9385,Translations!$M$2:$N$9,2,FALSE)</f>
        <v>[X2079] SARS-CoV-2 (RNA), Borger</v>
      </c>
      <c r="P9385" t="str">
        <f>VLOOKUP(F9385,Translations!$D$1:$F$13,2,FALSE)</f>
        <v>Ok</v>
      </c>
      <c r="Q9385" t="str">
        <f>VLOOKUP(F9385,Translations!$D$2:$G$13,4,FALSE)</f>
        <v>01 - Aktiv, bopæl i DK</v>
      </c>
      <c r="R9385" t="str">
        <f>VLOOKUP(H9385,Translations!$P$2:$Q$10,2,FALSE)</f>
        <v>1 - Selvstændigt sikret - med lægevalg</v>
      </c>
      <c r="S9385" t="str">
        <f>VLOOKUP(F9385,Translations!$D$2:$F$13,3,FALSE)</f>
        <v>Ja</v>
      </c>
    </row>
    <row r="9386" spans="1:19" x14ac:dyDescent="0.2">
      <c r="A9386" s="3">
        <v>44013</v>
      </c>
      <c r="B9386" t="s">
        <v>733</v>
      </c>
      <c r="C9386" t="s">
        <v>734</v>
      </c>
      <c r="D9386">
        <v>461</v>
      </c>
      <c r="E9386">
        <v>1083</v>
      </c>
      <c r="F9386" t="str">
        <f t="shared" si="306"/>
        <v>01</v>
      </c>
      <c r="G9386" t="s">
        <v>513</v>
      </c>
      <c r="H9386">
        <v>2</v>
      </c>
      <c r="I9386" t="s">
        <v>6</v>
      </c>
      <c r="J9386" t="s">
        <v>5</v>
      </c>
      <c r="K9386" t="s">
        <v>6</v>
      </c>
      <c r="L9386">
        <v>1</v>
      </c>
      <c r="M9386" t="str">
        <f>VLOOKUP(E9386,Translations!$A$1:$B$7,2,FALSE)</f>
        <v>Syddanmark</v>
      </c>
      <c r="N9386" t="str">
        <f>VLOOKUP(D9386,Translations!$I$2:$K$101,2,FALSE)</f>
        <v>Odense</v>
      </c>
      <c r="O9386" t="str">
        <f>VLOOKUP(G9386,Translations!$M$2:$N$9,2,FALSE)</f>
        <v>[X2079] SARS-CoV-2 (RNA), Borger</v>
      </c>
      <c r="P9386" t="str">
        <f>VLOOKUP(F9386,Translations!$D$1:$F$13,2,FALSE)</f>
        <v>Ok</v>
      </c>
      <c r="Q9386" t="str">
        <f>VLOOKUP(F9386,Translations!$D$2:$G$13,4,FALSE)</f>
        <v>01 - Aktiv, bopæl i DK</v>
      </c>
      <c r="R9386" t="str">
        <f>VLOOKUP(H9386,Translations!$P$2:$Q$10,2,FALSE)</f>
        <v>2 - Selvstændigt sikret - uden lægevalg</v>
      </c>
      <c r="S9386" t="str">
        <f>VLOOKUP(F9386,Translations!$D$2:$F$13,3,FALSE)</f>
        <v>Ja</v>
      </c>
    </row>
    <row r="9387" spans="1:19" x14ac:dyDescent="0.2">
      <c r="A9387" s="3">
        <v>44013</v>
      </c>
      <c r="B9387" t="s">
        <v>733</v>
      </c>
      <c r="C9387" t="s">
        <v>734</v>
      </c>
      <c r="D9387">
        <v>479</v>
      </c>
      <c r="E9387">
        <v>1083</v>
      </c>
      <c r="F9387" t="str">
        <f t="shared" si="306"/>
        <v>01</v>
      </c>
      <c r="G9387" t="s">
        <v>513</v>
      </c>
      <c r="H9387">
        <v>1</v>
      </c>
      <c r="I9387" t="s">
        <v>6</v>
      </c>
      <c r="J9387" t="s">
        <v>5</v>
      </c>
      <c r="K9387" t="s">
        <v>6</v>
      </c>
      <c r="L9387">
        <v>212</v>
      </c>
      <c r="M9387" t="str">
        <f>VLOOKUP(E9387,Translations!$A$1:$B$7,2,FALSE)</f>
        <v>Syddanmark</v>
      </c>
      <c r="N9387" t="str">
        <f>VLOOKUP(D9387,Translations!$I$2:$K$101,2,FALSE)</f>
        <v>Svendborg</v>
      </c>
      <c r="O9387" t="str">
        <f>VLOOKUP(G9387,Translations!$M$2:$N$9,2,FALSE)</f>
        <v>[X2079] SARS-CoV-2 (RNA), Borger</v>
      </c>
      <c r="P9387" t="str">
        <f>VLOOKUP(F9387,Translations!$D$1:$F$13,2,FALSE)</f>
        <v>Ok</v>
      </c>
      <c r="Q9387" t="str">
        <f>VLOOKUP(F9387,Translations!$D$2:$G$13,4,FALSE)</f>
        <v>01 - Aktiv, bopæl i DK</v>
      </c>
      <c r="R9387" t="str">
        <f>VLOOKUP(H9387,Translations!$P$2:$Q$10,2,FALSE)</f>
        <v>1 - Selvstændigt sikret - med lægevalg</v>
      </c>
      <c r="S9387" t="str">
        <f>VLOOKUP(F9387,Translations!$D$2:$F$13,3,FALSE)</f>
        <v>Ja</v>
      </c>
    </row>
    <row r="9388" spans="1:19" x14ac:dyDescent="0.2">
      <c r="A9388" s="3">
        <v>44013</v>
      </c>
      <c r="B9388" t="s">
        <v>733</v>
      </c>
      <c r="C9388" t="s">
        <v>734</v>
      </c>
      <c r="D9388">
        <v>480</v>
      </c>
      <c r="E9388">
        <v>1083</v>
      </c>
      <c r="F9388" t="str">
        <f t="shared" si="306"/>
        <v>01</v>
      </c>
      <c r="G9388" t="s">
        <v>513</v>
      </c>
      <c r="H9388">
        <v>1</v>
      </c>
      <c r="I9388" t="s">
        <v>6</v>
      </c>
      <c r="J9388" t="s">
        <v>5</v>
      </c>
      <c r="K9388" t="s">
        <v>6</v>
      </c>
      <c r="L9388">
        <v>107</v>
      </c>
      <c r="M9388" t="str">
        <f>VLOOKUP(E9388,Translations!$A$1:$B$7,2,FALSE)</f>
        <v>Syddanmark</v>
      </c>
      <c r="N9388" t="str">
        <f>VLOOKUP(D9388,Translations!$I$2:$K$101,2,FALSE)</f>
        <v>Nordfyns</v>
      </c>
      <c r="O9388" t="str">
        <f>VLOOKUP(G9388,Translations!$M$2:$N$9,2,FALSE)</f>
        <v>[X2079] SARS-CoV-2 (RNA), Borger</v>
      </c>
      <c r="P9388" t="str">
        <f>VLOOKUP(F9388,Translations!$D$1:$F$13,2,FALSE)</f>
        <v>Ok</v>
      </c>
      <c r="Q9388" t="str">
        <f>VLOOKUP(F9388,Translations!$D$2:$G$13,4,FALSE)</f>
        <v>01 - Aktiv, bopæl i DK</v>
      </c>
      <c r="R9388" t="str">
        <f>VLOOKUP(H9388,Translations!$P$2:$Q$10,2,FALSE)</f>
        <v>1 - Selvstændigt sikret - med lægevalg</v>
      </c>
      <c r="S9388" t="str">
        <f>VLOOKUP(F9388,Translations!$D$2:$F$13,3,FALSE)</f>
        <v>Ja</v>
      </c>
    </row>
    <row r="9389" spans="1:19" x14ac:dyDescent="0.2">
      <c r="A9389" s="3">
        <v>44013</v>
      </c>
      <c r="B9389" t="s">
        <v>733</v>
      </c>
      <c r="C9389" t="s">
        <v>734</v>
      </c>
      <c r="D9389">
        <v>482</v>
      </c>
      <c r="E9389">
        <v>1083</v>
      </c>
      <c r="F9389" t="str">
        <f t="shared" si="306"/>
        <v>01</v>
      </c>
      <c r="G9389" t="s">
        <v>513</v>
      </c>
      <c r="H9389">
        <v>1</v>
      </c>
      <c r="I9389" t="s">
        <v>6</v>
      </c>
      <c r="J9389" t="s">
        <v>5</v>
      </c>
      <c r="K9389" t="s">
        <v>6</v>
      </c>
      <c r="L9389">
        <v>31</v>
      </c>
      <c r="M9389" t="str">
        <f>VLOOKUP(E9389,Translations!$A$1:$B$7,2,FALSE)</f>
        <v>Syddanmark</v>
      </c>
      <c r="N9389" t="str">
        <f>VLOOKUP(D9389,Translations!$I$2:$K$101,2,FALSE)</f>
        <v>Langeland</v>
      </c>
      <c r="O9389" t="str">
        <f>VLOOKUP(G9389,Translations!$M$2:$N$9,2,FALSE)</f>
        <v>[X2079] SARS-CoV-2 (RNA), Borger</v>
      </c>
      <c r="P9389" t="str">
        <f>VLOOKUP(F9389,Translations!$D$1:$F$13,2,FALSE)</f>
        <v>Ok</v>
      </c>
      <c r="Q9389" t="str">
        <f>VLOOKUP(F9389,Translations!$D$2:$G$13,4,FALSE)</f>
        <v>01 - Aktiv, bopæl i DK</v>
      </c>
      <c r="R9389" t="str">
        <f>VLOOKUP(H9389,Translations!$P$2:$Q$10,2,FALSE)</f>
        <v>1 - Selvstændigt sikret - med lægevalg</v>
      </c>
      <c r="S9389" t="str">
        <f>VLOOKUP(F9389,Translations!$D$2:$F$13,3,FALSE)</f>
        <v>Ja</v>
      </c>
    </row>
    <row r="9390" spans="1:19" x14ac:dyDescent="0.2">
      <c r="A9390" s="3">
        <v>44013</v>
      </c>
      <c r="B9390" t="s">
        <v>733</v>
      </c>
      <c r="C9390" t="s">
        <v>734</v>
      </c>
      <c r="D9390">
        <v>492</v>
      </c>
      <c r="E9390">
        <v>1083</v>
      </c>
      <c r="F9390" t="str">
        <f t="shared" si="306"/>
        <v>01</v>
      </c>
      <c r="G9390" t="s">
        <v>513</v>
      </c>
      <c r="H9390">
        <v>1</v>
      </c>
      <c r="I9390" t="s">
        <v>6</v>
      </c>
      <c r="J9390" t="s">
        <v>5</v>
      </c>
      <c r="K9390" t="s">
        <v>6</v>
      </c>
      <c r="L9390">
        <v>11</v>
      </c>
      <c r="M9390" t="str">
        <f>VLOOKUP(E9390,Translations!$A$1:$B$7,2,FALSE)</f>
        <v>Syddanmark</v>
      </c>
      <c r="N9390" t="str">
        <f>VLOOKUP(D9390,Translations!$I$2:$K$101,2,FALSE)</f>
        <v>Ærø</v>
      </c>
      <c r="O9390" t="str">
        <f>VLOOKUP(G9390,Translations!$M$2:$N$9,2,FALSE)</f>
        <v>[X2079] SARS-CoV-2 (RNA), Borger</v>
      </c>
      <c r="P9390" t="str">
        <f>VLOOKUP(F9390,Translations!$D$1:$F$13,2,FALSE)</f>
        <v>Ok</v>
      </c>
      <c r="Q9390" t="str">
        <f>VLOOKUP(F9390,Translations!$D$2:$G$13,4,FALSE)</f>
        <v>01 - Aktiv, bopæl i DK</v>
      </c>
      <c r="R9390" t="str">
        <f>VLOOKUP(H9390,Translations!$P$2:$Q$10,2,FALSE)</f>
        <v>1 - Selvstændigt sikret - med lægevalg</v>
      </c>
      <c r="S9390" t="str">
        <f>VLOOKUP(F9390,Translations!$D$2:$F$13,3,FALSE)</f>
        <v>Ja</v>
      </c>
    </row>
    <row r="9391" spans="1:19" x14ac:dyDescent="0.2">
      <c r="A9391" s="3">
        <v>44013</v>
      </c>
      <c r="B9391" t="s">
        <v>733</v>
      </c>
      <c r="C9391" t="s">
        <v>734</v>
      </c>
      <c r="D9391">
        <v>510</v>
      </c>
      <c r="E9391">
        <v>1083</v>
      </c>
      <c r="F9391" t="str">
        <f t="shared" si="306"/>
        <v>01</v>
      </c>
      <c r="G9391" t="s">
        <v>513</v>
      </c>
      <c r="H9391">
        <v>1</v>
      </c>
      <c r="I9391" t="s">
        <v>6</v>
      </c>
      <c r="J9391" t="s">
        <v>5</v>
      </c>
      <c r="K9391" t="s">
        <v>6</v>
      </c>
      <c r="L9391">
        <v>208</v>
      </c>
      <c r="M9391" t="str">
        <f>VLOOKUP(E9391,Translations!$A$1:$B$7,2,FALSE)</f>
        <v>Syddanmark</v>
      </c>
      <c r="N9391" t="str">
        <f>VLOOKUP(D9391,Translations!$I$2:$K$101,2,FALSE)</f>
        <v>Haderslev</v>
      </c>
      <c r="O9391" t="str">
        <f>VLOOKUP(G9391,Translations!$M$2:$N$9,2,FALSE)</f>
        <v>[X2079] SARS-CoV-2 (RNA), Borger</v>
      </c>
      <c r="P9391" t="str">
        <f>VLOOKUP(F9391,Translations!$D$1:$F$13,2,FALSE)</f>
        <v>Ok</v>
      </c>
      <c r="Q9391" t="str">
        <f>VLOOKUP(F9391,Translations!$D$2:$G$13,4,FALSE)</f>
        <v>01 - Aktiv, bopæl i DK</v>
      </c>
      <c r="R9391" t="str">
        <f>VLOOKUP(H9391,Translations!$P$2:$Q$10,2,FALSE)</f>
        <v>1 - Selvstændigt sikret - med lægevalg</v>
      </c>
      <c r="S9391" t="str">
        <f>VLOOKUP(F9391,Translations!$D$2:$F$13,3,FALSE)</f>
        <v>Ja</v>
      </c>
    </row>
    <row r="9392" spans="1:19" x14ac:dyDescent="0.2">
      <c r="A9392" s="3">
        <v>44013</v>
      </c>
      <c r="B9392" t="s">
        <v>733</v>
      </c>
      <c r="C9392" t="s">
        <v>734</v>
      </c>
      <c r="D9392">
        <v>530</v>
      </c>
      <c r="E9392">
        <v>1083</v>
      </c>
      <c r="F9392" t="str">
        <f t="shared" si="306"/>
        <v>01</v>
      </c>
      <c r="G9392" t="s">
        <v>513</v>
      </c>
      <c r="H9392">
        <v>1</v>
      </c>
      <c r="I9392" t="s">
        <v>6</v>
      </c>
      <c r="J9392" t="s">
        <v>5</v>
      </c>
      <c r="K9392" t="s">
        <v>6</v>
      </c>
      <c r="L9392">
        <v>91</v>
      </c>
      <c r="M9392" t="str">
        <f>VLOOKUP(E9392,Translations!$A$1:$B$7,2,FALSE)</f>
        <v>Syddanmark</v>
      </c>
      <c r="N9392" t="str">
        <f>VLOOKUP(D9392,Translations!$I$2:$K$101,2,FALSE)</f>
        <v>Billund</v>
      </c>
      <c r="O9392" t="str">
        <f>VLOOKUP(G9392,Translations!$M$2:$N$9,2,FALSE)</f>
        <v>[X2079] SARS-CoV-2 (RNA), Borger</v>
      </c>
      <c r="P9392" t="str">
        <f>VLOOKUP(F9392,Translations!$D$1:$F$13,2,FALSE)</f>
        <v>Ok</v>
      </c>
      <c r="Q9392" t="str">
        <f>VLOOKUP(F9392,Translations!$D$2:$G$13,4,FALSE)</f>
        <v>01 - Aktiv, bopæl i DK</v>
      </c>
      <c r="R9392" t="str">
        <f>VLOOKUP(H9392,Translations!$P$2:$Q$10,2,FALSE)</f>
        <v>1 - Selvstændigt sikret - med lægevalg</v>
      </c>
      <c r="S9392" t="str">
        <f>VLOOKUP(F9392,Translations!$D$2:$F$13,3,FALSE)</f>
        <v>Ja</v>
      </c>
    </row>
    <row r="9393" spans="1:19" x14ac:dyDescent="0.2">
      <c r="A9393" s="3">
        <v>44013</v>
      </c>
      <c r="B9393" t="s">
        <v>733</v>
      </c>
      <c r="C9393" t="s">
        <v>734</v>
      </c>
      <c r="D9393">
        <v>540</v>
      </c>
      <c r="E9393">
        <v>1083</v>
      </c>
      <c r="F9393" t="str">
        <f t="shared" si="306"/>
        <v>01</v>
      </c>
      <c r="G9393" t="s">
        <v>513</v>
      </c>
      <c r="H9393">
        <v>1</v>
      </c>
      <c r="I9393" t="s">
        <v>6</v>
      </c>
      <c r="J9393" t="s">
        <v>5</v>
      </c>
      <c r="K9393" t="s">
        <v>6</v>
      </c>
      <c r="L9393">
        <v>266</v>
      </c>
      <c r="M9393" t="str">
        <f>VLOOKUP(E9393,Translations!$A$1:$B$7,2,FALSE)</f>
        <v>Syddanmark</v>
      </c>
      <c r="N9393" t="str">
        <f>VLOOKUP(D9393,Translations!$I$2:$K$101,2,FALSE)</f>
        <v>Sønderborg</v>
      </c>
      <c r="O9393" t="str">
        <f>VLOOKUP(G9393,Translations!$M$2:$N$9,2,FALSE)</f>
        <v>[X2079] SARS-CoV-2 (RNA), Borger</v>
      </c>
      <c r="P9393" t="str">
        <f>VLOOKUP(F9393,Translations!$D$1:$F$13,2,FALSE)</f>
        <v>Ok</v>
      </c>
      <c r="Q9393" t="str">
        <f>VLOOKUP(F9393,Translations!$D$2:$G$13,4,FALSE)</f>
        <v>01 - Aktiv, bopæl i DK</v>
      </c>
      <c r="R9393" t="str">
        <f>VLOOKUP(H9393,Translations!$P$2:$Q$10,2,FALSE)</f>
        <v>1 - Selvstændigt sikret - med lægevalg</v>
      </c>
      <c r="S9393" t="str">
        <f>VLOOKUP(F9393,Translations!$D$2:$F$13,3,FALSE)</f>
        <v>Ja</v>
      </c>
    </row>
    <row r="9394" spans="1:19" x14ac:dyDescent="0.2">
      <c r="A9394" s="3">
        <v>44013</v>
      </c>
      <c r="B9394" t="s">
        <v>733</v>
      </c>
      <c r="C9394" t="s">
        <v>734</v>
      </c>
      <c r="D9394">
        <v>550</v>
      </c>
      <c r="E9394">
        <v>1083</v>
      </c>
      <c r="F9394" t="str">
        <f t="shared" si="306"/>
        <v>01</v>
      </c>
      <c r="G9394" t="s">
        <v>513</v>
      </c>
      <c r="H9394">
        <v>1</v>
      </c>
      <c r="I9394" t="s">
        <v>6</v>
      </c>
      <c r="J9394" t="s">
        <v>5</v>
      </c>
      <c r="K9394" t="s">
        <v>6</v>
      </c>
      <c r="L9394">
        <v>129</v>
      </c>
      <c r="M9394" t="str">
        <f>VLOOKUP(E9394,Translations!$A$1:$B$7,2,FALSE)</f>
        <v>Syddanmark</v>
      </c>
      <c r="N9394" t="str">
        <f>VLOOKUP(D9394,Translations!$I$2:$K$101,2,FALSE)</f>
        <v>Tønder</v>
      </c>
      <c r="O9394" t="str">
        <f>VLOOKUP(G9394,Translations!$M$2:$N$9,2,FALSE)</f>
        <v>[X2079] SARS-CoV-2 (RNA), Borger</v>
      </c>
      <c r="P9394" t="str">
        <f>VLOOKUP(F9394,Translations!$D$1:$F$13,2,FALSE)</f>
        <v>Ok</v>
      </c>
      <c r="Q9394" t="str">
        <f>VLOOKUP(F9394,Translations!$D$2:$G$13,4,FALSE)</f>
        <v>01 - Aktiv, bopæl i DK</v>
      </c>
      <c r="R9394" t="str">
        <f>VLOOKUP(H9394,Translations!$P$2:$Q$10,2,FALSE)</f>
        <v>1 - Selvstændigt sikret - med lægevalg</v>
      </c>
      <c r="S9394" t="str">
        <f>VLOOKUP(F9394,Translations!$D$2:$F$13,3,FALSE)</f>
        <v>Ja</v>
      </c>
    </row>
    <row r="9395" spans="1:19" x14ac:dyDescent="0.2">
      <c r="A9395" s="3">
        <v>44013</v>
      </c>
      <c r="B9395" t="s">
        <v>733</v>
      </c>
      <c r="C9395" t="s">
        <v>734</v>
      </c>
      <c r="D9395">
        <v>561</v>
      </c>
      <c r="E9395">
        <v>1083</v>
      </c>
      <c r="F9395" t="str">
        <f t="shared" si="306"/>
        <v>01</v>
      </c>
      <c r="G9395" t="s">
        <v>513</v>
      </c>
      <c r="H9395">
        <v>1</v>
      </c>
      <c r="I9395" t="s">
        <v>6</v>
      </c>
      <c r="J9395" t="s">
        <v>5</v>
      </c>
      <c r="K9395" t="s">
        <v>6</v>
      </c>
      <c r="L9395">
        <v>397</v>
      </c>
      <c r="M9395" t="str">
        <f>VLOOKUP(E9395,Translations!$A$1:$B$7,2,FALSE)</f>
        <v>Syddanmark</v>
      </c>
      <c r="N9395" t="str">
        <f>VLOOKUP(D9395,Translations!$I$2:$K$101,2,FALSE)</f>
        <v>Esbjerg</v>
      </c>
      <c r="O9395" t="str">
        <f>VLOOKUP(G9395,Translations!$M$2:$N$9,2,FALSE)</f>
        <v>[X2079] SARS-CoV-2 (RNA), Borger</v>
      </c>
      <c r="P9395" t="str">
        <f>VLOOKUP(F9395,Translations!$D$1:$F$13,2,FALSE)</f>
        <v>Ok</v>
      </c>
      <c r="Q9395" t="str">
        <f>VLOOKUP(F9395,Translations!$D$2:$G$13,4,FALSE)</f>
        <v>01 - Aktiv, bopæl i DK</v>
      </c>
      <c r="R9395" t="str">
        <f>VLOOKUP(H9395,Translations!$P$2:$Q$10,2,FALSE)</f>
        <v>1 - Selvstændigt sikret - med lægevalg</v>
      </c>
      <c r="S9395" t="str">
        <f>VLOOKUP(F9395,Translations!$D$2:$F$13,3,FALSE)</f>
        <v>Ja</v>
      </c>
    </row>
    <row r="9396" spans="1:19" x14ac:dyDescent="0.2">
      <c r="A9396" s="3">
        <v>44013</v>
      </c>
      <c r="B9396" t="s">
        <v>733</v>
      </c>
      <c r="C9396" t="s">
        <v>734</v>
      </c>
      <c r="D9396">
        <v>563</v>
      </c>
      <c r="E9396">
        <v>1083</v>
      </c>
      <c r="F9396" t="str">
        <f t="shared" si="306"/>
        <v>01</v>
      </c>
      <c r="G9396" t="s">
        <v>513</v>
      </c>
      <c r="H9396">
        <v>1</v>
      </c>
      <c r="I9396" t="s">
        <v>6</v>
      </c>
      <c r="J9396" t="s">
        <v>5</v>
      </c>
      <c r="K9396" t="s">
        <v>6</v>
      </c>
      <c r="L9396">
        <v>12</v>
      </c>
      <c r="M9396" t="str">
        <f>VLOOKUP(E9396,Translations!$A$1:$B$7,2,FALSE)</f>
        <v>Syddanmark</v>
      </c>
      <c r="N9396" t="str">
        <f>VLOOKUP(D9396,Translations!$I$2:$K$101,2,FALSE)</f>
        <v>Fanø</v>
      </c>
      <c r="O9396" t="str">
        <f>VLOOKUP(G9396,Translations!$M$2:$N$9,2,FALSE)</f>
        <v>[X2079] SARS-CoV-2 (RNA), Borger</v>
      </c>
      <c r="P9396" t="str">
        <f>VLOOKUP(F9396,Translations!$D$1:$F$13,2,FALSE)</f>
        <v>Ok</v>
      </c>
      <c r="Q9396" t="str">
        <f>VLOOKUP(F9396,Translations!$D$2:$G$13,4,FALSE)</f>
        <v>01 - Aktiv, bopæl i DK</v>
      </c>
      <c r="R9396" t="str">
        <f>VLOOKUP(H9396,Translations!$P$2:$Q$10,2,FALSE)</f>
        <v>1 - Selvstændigt sikret - med lægevalg</v>
      </c>
      <c r="S9396" t="str">
        <f>VLOOKUP(F9396,Translations!$D$2:$F$13,3,FALSE)</f>
        <v>Ja</v>
      </c>
    </row>
    <row r="9397" spans="1:19" x14ac:dyDescent="0.2">
      <c r="A9397" s="3">
        <v>44013</v>
      </c>
      <c r="B9397" t="s">
        <v>733</v>
      </c>
      <c r="C9397" t="s">
        <v>734</v>
      </c>
      <c r="D9397">
        <v>573</v>
      </c>
      <c r="E9397">
        <v>1083</v>
      </c>
      <c r="F9397" t="str">
        <f t="shared" si="306"/>
        <v>01</v>
      </c>
      <c r="G9397" t="s">
        <v>513</v>
      </c>
      <c r="H9397">
        <v>1</v>
      </c>
      <c r="I9397" t="s">
        <v>6</v>
      </c>
      <c r="J9397" t="s">
        <v>5</v>
      </c>
      <c r="K9397" t="s">
        <v>6</v>
      </c>
      <c r="L9397">
        <v>178</v>
      </c>
      <c r="M9397" t="str">
        <f>VLOOKUP(E9397,Translations!$A$1:$B$7,2,FALSE)</f>
        <v>Syddanmark</v>
      </c>
      <c r="N9397" t="str">
        <f>VLOOKUP(D9397,Translations!$I$2:$K$101,2,FALSE)</f>
        <v>Varde</v>
      </c>
      <c r="O9397" t="str">
        <f>VLOOKUP(G9397,Translations!$M$2:$N$9,2,FALSE)</f>
        <v>[X2079] SARS-CoV-2 (RNA), Borger</v>
      </c>
      <c r="P9397" t="str">
        <f>VLOOKUP(F9397,Translations!$D$1:$F$13,2,FALSE)</f>
        <v>Ok</v>
      </c>
      <c r="Q9397" t="str">
        <f>VLOOKUP(F9397,Translations!$D$2:$G$13,4,FALSE)</f>
        <v>01 - Aktiv, bopæl i DK</v>
      </c>
      <c r="R9397" t="str">
        <f>VLOOKUP(H9397,Translations!$P$2:$Q$10,2,FALSE)</f>
        <v>1 - Selvstændigt sikret - med lægevalg</v>
      </c>
      <c r="S9397" t="str">
        <f>VLOOKUP(F9397,Translations!$D$2:$F$13,3,FALSE)</f>
        <v>Ja</v>
      </c>
    </row>
    <row r="9398" spans="1:19" x14ac:dyDescent="0.2">
      <c r="A9398" s="3">
        <v>44013</v>
      </c>
      <c r="B9398" t="s">
        <v>733</v>
      </c>
      <c r="C9398" t="s">
        <v>734</v>
      </c>
      <c r="D9398">
        <v>575</v>
      </c>
      <c r="E9398">
        <v>1083</v>
      </c>
      <c r="F9398" t="str">
        <f t="shared" si="306"/>
        <v>01</v>
      </c>
      <c r="G9398" t="s">
        <v>513</v>
      </c>
      <c r="H9398">
        <v>1</v>
      </c>
      <c r="I9398" t="s">
        <v>6</v>
      </c>
      <c r="J9398" t="s">
        <v>5</v>
      </c>
      <c r="K9398" t="s">
        <v>6</v>
      </c>
      <c r="L9398">
        <v>174</v>
      </c>
      <c r="M9398" t="str">
        <f>VLOOKUP(E9398,Translations!$A$1:$B$7,2,FALSE)</f>
        <v>Syddanmark</v>
      </c>
      <c r="N9398" t="str">
        <f>VLOOKUP(D9398,Translations!$I$2:$K$101,2,FALSE)</f>
        <v>Vejen</v>
      </c>
      <c r="O9398" t="str">
        <f>VLOOKUP(G9398,Translations!$M$2:$N$9,2,FALSE)</f>
        <v>[X2079] SARS-CoV-2 (RNA), Borger</v>
      </c>
      <c r="P9398" t="str">
        <f>VLOOKUP(F9398,Translations!$D$1:$F$13,2,FALSE)</f>
        <v>Ok</v>
      </c>
      <c r="Q9398" t="str">
        <f>VLOOKUP(F9398,Translations!$D$2:$G$13,4,FALSE)</f>
        <v>01 - Aktiv, bopæl i DK</v>
      </c>
      <c r="R9398" t="str">
        <f>VLOOKUP(H9398,Translations!$P$2:$Q$10,2,FALSE)</f>
        <v>1 - Selvstændigt sikret - med lægevalg</v>
      </c>
      <c r="S9398" t="str">
        <f>VLOOKUP(F9398,Translations!$D$2:$F$13,3,FALSE)</f>
        <v>Ja</v>
      </c>
    </row>
    <row r="9399" spans="1:19" x14ac:dyDescent="0.2">
      <c r="A9399" s="3">
        <v>44013</v>
      </c>
      <c r="B9399" t="s">
        <v>733</v>
      </c>
      <c r="C9399" t="s">
        <v>734</v>
      </c>
      <c r="D9399">
        <v>580</v>
      </c>
      <c r="E9399">
        <v>1083</v>
      </c>
      <c r="F9399" t="str">
        <f t="shared" si="306"/>
        <v>01</v>
      </c>
      <c r="G9399" t="s">
        <v>513</v>
      </c>
      <c r="H9399">
        <v>1</v>
      </c>
      <c r="I9399" t="s">
        <v>6</v>
      </c>
      <c r="J9399" t="s">
        <v>5</v>
      </c>
      <c r="K9399" t="s">
        <v>6</v>
      </c>
      <c r="L9399">
        <v>194</v>
      </c>
      <c r="M9399" t="str">
        <f>VLOOKUP(E9399,Translations!$A$1:$B$7,2,FALSE)</f>
        <v>Syddanmark</v>
      </c>
      <c r="N9399" t="str">
        <f>VLOOKUP(D9399,Translations!$I$2:$K$101,2,FALSE)</f>
        <v>Aabenraa</v>
      </c>
      <c r="O9399" t="str">
        <f>VLOOKUP(G9399,Translations!$M$2:$N$9,2,FALSE)</f>
        <v>[X2079] SARS-CoV-2 (RNA), Borger</v>
      </c>
      <c r="P9399" t="str">
        <f>VLOOKUP(F9399,Translations!$D$1:$F$13,2,FALSE)</f>
        <v>Ok</v>
      </c>
      <c r="Q9399" t="str">
        <f>VLOOKUP(F9399,Translations!$D$2:$G$13,4,FALSE)</f>
        <v>01 - Aktiv, bopæl i DK</v>
      </c>
      <c r="R9399" t="str">
        <f>VLOOKUP(H9399,Translations!$P$2:$Q$10,2,FALSE)</f>
        <v>1 - Selvstændigt sikret - med lægevalg</v>
      </c>
      <c r="S9399" t="str">
        <f>VLOOKUP(F9399,Translations!$D$2:$F$13,3,FALSE)</f>
        <v>Ja</v>
      </c>
    </row>
    <row r="9400" spans="1:19" x14ac:dyDescent="0.2">
      <c r="A9400" s="3">
        <v>44013</v>
      </c>
      <c r="B9400" t="s">
        <v>733</v>
      </c>
      <c r="C9400" t="s">
        <v>734</v>
      </c>
      <c r="D9400">
        <v>607</v>
      </c>
      <c r="E9400">
        <v>1083</v>
      </c>
      <c r="F9400" t="str">
        <f t="shared" si="306"/>
        <v>01</v>
      </c>
      <c r="G9400" t="s">
        <v>513</v>
      </c>
      <c r="H9400">
        <v>1</v>
      </c>
      <c r="I9400" t="s">
        <v>6</v>
      </c>
      <c r="J9400" t="s">
        <v>5</v>
      </c>
      <c r="K9400" t="s">
        <v>6</v>
      </c>
      <c r="L9400">
        <v>164</v>
      </c>
      <c r="M9400" t="str">
        <f>VLOOKUP(E9400,Translations!$A$1:$B$7,2,FALSE)</f>
        <v>Syddanmark</v>
      </c>
      <c r="N9400" t="str">
        <f>VLOOKUP(D9400,Translations!$I$2:$K$101,2,FALSE)</f>
        <v>Fredericia</v>
      </c>
      <c r="O9400" t="str">
        <f>VLOOKUP(G9400,Translations!$M$2:$N$9,2,FALSE)</f>
        <v>[X2079] SARS-CoV-2 (RNA), Borger</v>
      </c>
      <c r="P9400" t="str">
        <f>VLOOKUP(F9400,Translations!$D$1:$F$13,2,FALSE)</f>
        <v>Ok</v>
      </c>
      <c r="Q9400" t="str">
        <f>VLOOKUP(F9400,Translations!$D$2:$G$13,4,FALSE)</f>
        <v>01 - Aktiv, bopæl i DK</v>
      </c>
      <c r="R9400" t="str">
        <f>VLOOKUP(H9400,Translations!$P$2:$Q$10,2,FALSE)</f>
        <v>1 - Selvstændigt sikret - med lægevalg</v>
      </c>
      <c r="S9400" t="str">
        <f>VLOOKUP(F9400,Translations!$D$2:$F$13,3,FALSE)</f>
        <v>Ja</v>
      </c>
    </row>
    <row r="9401" spans="1:19" x14ac:dyDescent="0.2">
      <c r="A9401" s="3">
        <v>44013</v>
      </c>
      <c r="B9401" t="s">
        <v>733</v>
      </c>
      <c r="C9401" t="s">
        <v>734</v>
      </c>
      <c r="D9401">
        <v>615</v>
      </c>
      <c r="E9401">
        <v>1082</v>
      </c>
      <c r="F9401" t="str">
        <f t="shared" si="306"/>
        <v>01</v>
      </c>
      <c r="G9401" t="s">
        <v>513</v>
      </c>
      <c r="H9401">
        <v>1</v>
      </c>
      <c r="I9401" t="s">
        <v>6</v>
      </c>
      <c r="J9401" t="s">
        <v>5</v>
      </c>
      <c r="K9401" t="s">
        <v>6</v>
      </c>
      <c r="L9401">
        <v>329</v>
      </c>
      <c r="M9401" t="str">
        <f>VLOOKUP(E9401,Translations!$A$1:$B$7,2,FALSE)</f>
        <v>Midtjylland</v>
      </c>
      <c r="N9401" t="str">
        <f>VLOOKUP(D9401,Translations!$I$2:$K$101,2,FALSE)</f>
        <v>Horsens</v>
      </c>
      <c r="O9401" t="str">
        <f>VLOOKUP(G9401,Translations!$M$2:$N$9,2,FALSE)</f>
        <v>[X2079] SARS-CoV-2 (RNA), Borger</v>
      </c>
      <c r="P9401" t="str">
        <f>VLOOKUP(F9401,Translations!$D$1:$F$13,2,FALSE)</f>
        <v>Ok</v>
      </c>
      <c r="Q9401" t="str">
        <f>VLOOKUP(F9401,Translations!$D$2:$G$13,4,FALSE)</f>
        <v>01 - Aktiv, bopæl i DK</v>
      </c>
      <c r="R9401" t="str">
        <f>VLOOKUP(H9401,Translations!$P$2:$Q$10,2,FALSE)</f>
        <v>1 - Selvstændigt sikret - med lægevalg</v>
      </c>
      <c r="S9401" t="str">
        <f>VLOOKUP(F9401,Translations!$D$2:$F$13,3,FALSE)</f>
        <v>Ja</v>
      </c>
    </row>
    <row r="9402" spans="1:19" x14ac:dyDescent="0.2">
      <c r="A9402" s="3">
        <v>44013</v>
      </c>
      <c r="B9402" t="s">
        <v>733</v>
      </c>
      <c r="C9402" t="s">
        <v>734</v>
      </c>
      <c r="D9402">
        <v>621</v>
      </c>
      <c r="E9402">
        <v>1083</v>
      </c>
      <c r="F9402" t="str">
        <f t="shared" si="306"/>
        <v>01</v>
      </c>
      <c r="G9402" t="s">
        <v>513</v>
      </c>
      <c r="H9402">
        <v>1</v>
      </c>
      <c r="I9402" t="s">
        <v>6</v>
      </c>
      <c r="J9402" t="s">
        <v>5</v>
      </c>
      <c r="K9402" t="s">
        <v>6</v>
      </c>
      <c r="L9402">
        <v>353</v>
      </c>
      <c r="M9402" t="str">
        <f>VLOOKUP(E9402,Translations!$A$1:$B$7,2,FALSE)</f>
        <v>Syddanmark</v>
      </c>
      <c r="N9402" t="str">
        <f>VLOOKUP(D9402,Translations!$I$2:$K$101,2,FALSE)</f>
        <v>Kolding</v>
      </c>
      <c r="O9402" t="str">
        <f>VLOOKUP(G9402,Translations!$M$2:$N$9,2,FALSE)</f>
        <v>[X2079] SARS-CoV-2 (RNA), Borger</v>
      </c>
      <c r="P9402" t="str">
        <f>VLOOKUP(F9402,Translations!$D$1:$F$13,2,FALSE)</f>
        <v>Ok</v>
      </c>
      <c r="Q9402" t="str">
        <f>VLOOKUP(F9402,Translations!$D$2:$G$13,4,FALSE)</f>
        <v>01 - Aktiv, bopæl i DK</v>
      </c>
      <c r="R9402" t="str">
        <f>VLOOKUP(H9402,Translations!$P$2:$Q$10,2,FALSE)</f>
        <v>1 - Selvstændigt sikret - med lægevalg</v>
      </c>
      <c r="S9402" t="str">
        <f>VLOOKUP(F9402,Translations!$D$2:$F$13,3,FALSE)</f>
        <v>Ja</v>
      </c>
    </row>
    <row r="9403" spans="1:19" x14ac:dyDescent="0.2">
      <c r="A9403" s="3">
        <v>44013</v>
      </c>
      <c r="B9403" t="s">
        <v>733</v>
      </c>
      <c r="C9403" t="s">
        <v>734</v>
      </c>
      <c r="D9403">
        <v>621</v>
      </c>
      <c r="E9403">
        <v>1083</v>
      </c>
      <c r="F9403" t="str">
        <f t="shared" si="306"/>
        <v>01</v>
      </c>
      <c r="G9403" t="s">
        <v>513</v>
      </c>
      <c r="H9403">
        <v>2</v>
      </c>
      <c r="I9403" t="s">
        <v>6</v>
      </c>
      <c r="J9403" t="s">
        <v>5</v>
      </c>
      <c r="K9403" t="s">
        <v>6</v>
      </c>
      <c r="L9403">
        <v>2</v>
      </c>
      <c r="M9403" t="str">
        <f>VLOOKUP(E9403,Translations!$A$1:$B$7,2,FALSE)</f>
        <v>Syddanmark</v>
      </c>
      <c r="N9403" t="str">
        <f>VLOOKUP(D9403,Translations!$I$2:$K$101,2,FALSE)</f>
        <v>Kolding</v>
      </c>
      <c r="O9403" t="str">
        <f>VLOOKUP(G9403,Translations!$M$2:$N$9,2,FALSE)</f>
        <v>[X2079] SARS-CoV-2 (RNA), Borger</v>
      </c>
      <c r="P9403" t="str">
        <f>VLOOKUP(F9403,Translations!$D$1:$F$13,2,FALSE)</f>
        <v>Ok</v>
      </c>
      <c r="Q9403" t="str">
        <f>VLOOKUP(F9403,Translations!$D$2:$G$13,4,FALSE)</f>
        <v>01 - Aktiv, bopæl i DK</v>
      </c>
      <c r="R9403" t="str">
        <f>VLOOKUP(H9403,Translations!$P$2:$Q$10,2,FALSE)</f>
        <v>2 - Selvstændigt sikret - uden lægevalg</v>
      </c>
      <c r="S9403" t="str">
        <f>VLOOKUP(F9403,Translations!$D$2:$F$13,3,FALSE)</f>
        <v>Ja</v>
      </c>
    </row>
    <row r="9404" spans="1:19" x14ac:dyDescent="0.2">
      <c r="A9404" s="3">
        <v>44013</v>
      </c>
      <c r="B9404" t="s">
        <v>733</v>
      </c>
      <c r="C9404" t="s">
        <v>734</v>
      </c>
      <c r="D9404">
        <v>630</v>
      </c>
      <c r="E9404">
        <v>1083</v>
      </c>
      <c r="F9404" t="str">
        <f t="shared" si="306"/>
        <v>01</v>
      </c>
      <c r="G9404" t="s">
        <v>513</v>
      </c>
      <c r="H9404">
        <v>1</v>
      </c>
      <c r="I9404" t="s">
        <v>6</v>
      </c>
      <c r="J9404" t="s">
        <v>5</v>
      </c>
      <c r="K9404" t="s">
        <v>6</v>
      </c>
      <c r="L9404">
        <v>445</v>
      </c>
      <c r="M9404" t="str">
        <f>VLOOKUP(E9404,Translations!$A$1:$B$7,2,FALSE)</f>
        <v>Syddanmark</v>
      </c>
      <c r="N9404" t="str">
        <f>VLOOKUP(D9404,Translations!$I$2:$K$101,2,FALSE)</f>
        <v>Vejle</v>
      </c>
      <c r="O9404" t="str">
        <f>VLOOKUP(G9404,Translations!$M$2:$N$9,2,FALSE)</f>
        <v>[X2079] SARS-CoV-2 (RNA), Borger</v>
      </c>
      <c r="P9404" t="str">
        <f>VLOOKUP(F9404,Translations!$D$1:$F$13,2,FALSE)</f>
        <v>Ok</v>
      </c>
      <c r="Q9404" t="str">
        <f>VLOOKUP(F9404,Translations!$D$2:$G$13,4,FALSE)</f>
        <v>01 - Aktiv, bopæl i DK</v>
      </c>
      <c r="R9404" t="str">
        <f>VLOOKUP(H9404,Translations!$P$2:$Q$10,2,FALSE)</f>
        <v>1 - Selvstændigt sikret - med lægevalg</v>
      </c>
      <c r="S9404" t="str">
        <f>VLOOKUP(F9404,Translations!$D$2:$F$13,3,FALSE)</f>
        <v>Ja</v>
      </c>
    </row>
    <row r="9405" spans="1:19" x14ac:dyDescent="0.2">
      <c r="A9405" s="3">
        <v>44013</v>
      </c>
      <c r="B9405" t="s">
        <v>733</v>
      </c>
      <c r="C9405" t="s">
        <v>734</v>
      </c>
      <c r="D9405">
        <v>657</v>
      </c>
      <c r="E9405">
        <v>1082</v>
      </c>
      <c r="F9405" t="str">
        <f t="shared" si="306"/>
        <v>01</v>
      </c>
      <c r="G9405" t="s">
        <v>513</v>
      </c>
      <c r="H9405">
        <v>1</v>
      </c>
      <c r="I9405" t="s">
        <v>6</v>
      </c>
      <c r="J9405" t="s">
        <v>5</v>
      </c>
      <c r="K9405" t="s">
        <v>6</v>
      </c>
      <c r="L9405">
        <v>311</v>
      </c>
      <c r="M9405" t="str">
        <f>VLOOKUP(E9405,Translations!$A$1:$B$7,2,FALSE)</f>
        <v>Midtjylland</v>
      </c>
      <c r="N9405" t="str">
        <f>VLOOKUP(D9405,Translations!$I$2:$K$101,2,FALSE)</f>
        <v>Herning</v>
      </c>
      <c r="O9405" t="str">
        <f>VLOOKUP(G9405,Translations!$M$2:$N$9,2,FALSE)</f>
        <v>[X2079] SARS-CoV-2 (RNA), Borger</v>
      </c>
      <c r="P9405" t="str">
        <f>VLOOKUP(F9405,Translations!$D$1:$F$13,2,FALSE)</f>
        <v>Ok</v>
      </c>
      <c r="Q9405" t="str">
        <f>VLOOKUP(F9405,Translations!$D$2:$G$13,4,FALSE)</f>
        <v>01 - Aktiv, bopæl i DK</v>
      </c>
      <c r="R9405" t="str">
        <f>VLOOKUP(H9405,Translations!$P$2:$Q$10,2,FALSE)</f>
        <v>1 - Selvstændigt sikret - med lægevalg</v>
      </c>
      <c r="S9405" t="str">
        <f>VLOOKUP(F9405,Translations!$D$2:$F$13,3,FALSE)</f>
        <v>Ja</v>
      </c>
    </row>
    <row r="9406" spans="1:19" x14ac:dyDescent="0.2">
      <c r="A9406" s="3">
        <v>44013</v>
      </c>
      <c r="B9406" t="s">
        <v>733</v>
      </c>
      <c r="C9406" t="s">
        <v>734</v>
      </c>
      <c r="D9406">
        <v>661</v>
      </c>
      <c r="E9406">
        <v>1082</v>
      </c>
      <c r="F9406" t="str">
        <f t="shared" si="306"/>
        <v>01</v>
      </c>
      <c r="G9406" t="s">
        <v>513</v>
      </c>
      <c r="H9406">
        <v>1</v>
      </c>
      <c r="I9406" t="s">
        <v>6</v>
      </c>
      <c r="J9406" t="s">
        <v>5</v>
      </c>
      <c r="K9406" t="s">
        <v>6</v>
      </c>
      <c r="L9406">
        <v>226</v>
      </c>
      <c r="M9406" t="str">
        <f>VLOOKUP(E9406,Translations!$A$1:$B$7,2,FALSE)</f>
        <v>Midtjylland</v>
      </c>
      <c r="N9406" t="str">
        <f>VLOOKUP(D9406,Translations!$I$2:$K$101,2,FALSE)</f>
        <v>Holstebro</v>
      </c>
      <c r="O9406" t="str">
        <f>VLOOKUP(G9406,Translations!$M$2:$N$9,2,FALSE)</f>
        <v>[X2079] SARS-CoV-2 (RNA), Borger</v>
      </c>
      <c r="P9406" t="str">
        <f>VLOOKUP(F9406,Translations!$D$1:$F$13,2,FALSE)</f>
        <v>Ok</v>
      </c>
      <c r="Q9406" t="str">
        <f>VLOOKUP(F9406,Translations!$D$2:$G$13,4,FALSE)</f>
        <v>01 - Aktiv, bopæl i DK</v>
      </c>
      <c r="R9406" t="str">
        <f>VLOOKUP(H9406,Translations!$P$2:$Q$10,2,FALSE)</f>
        <v>1 - Selvstændigt sikret - med lægevalg</v>
      </c>
      <c r="S9406" t="str">
        <f>VLOOKUP(F9406,Translations!$D$2:$F$13,3,FALSE)</f>
        <v>Ja</v>
      </c>
    </row>
    <row r="9407" spans="1:19" x14ac:dyDescent="0.2">
      <c r="A9407" s="3">
        <v>44013</v>
      </c>
      <c r="B9407" t="s">
        <v>733</v>
      </c>
      <c r="C9407" t="s">
        <v>734</v>
      </c>
      <c r="D9407">
        <v>661</v>
      </c>
      <c r="E9407">
        <v>1082</v>
      </c>
      <c r="F9407" t="str">
        <f t="shared" si="306"/>
        <v>01</v>
      </c>
      <c r="G9407" t="s">
        <v>513</v>
      </c>
      <c r="H9407">
        <v>4</v>
      </c>
      <c r="I9407" t="s">
        <v>6</v>
      </c>
      <c r="J9407" t="s">
        <v>5</v>
      </c>
      <c r="K9407" t="s">
        <v>6</v>
      </c>
      <c r="L9407">
        <v>1</v>
      </c>
      <c r="M9407" t="str">
        <f>VLOOKUP(E9407,Translations!$A$1:$B$7,2,FALSE)</f>
        <v>Midtjylland</v>
      </c>
      <c r="N9407" t="str">
        <f>VLOOKUP(D9407,Translations!$I$2:$K$101,2,FALSE)</f>
        <v>Holstebro</v>
      </c>
      <c r="O9407" t="str">
        <f>VLOOKUP(G9407,Translations!$M$2:$N$9,2,FALSE)</f>
        <v>[X2079] SARS-CoV-2 (RNA), Borger</v>
      </c>
      <c r="P9407" t="str">
        <f>VLOOKUP(F9407,Translations!$D$1:$F$13,2,FALSE)</f>
        <v>Ok</v>
      </c>
      <c r="Q9407" t="str">
        <f>VLOOKUP(F9407,Translations!$D$2:$G$13,4,FALSE)</f>
        <v>01 - Aktiv, bopæl i DK</v>
      </c>
      <c r="R9407" t="str">
        <f>VLOOKUP(H9407,Translations!$P$2:$Q$10,2,FALSE)</f>
        <v>4 - Optaget i fængselsvæsenet efter dom (+3 mdr.)</v>
      </c>
      <c r="S9407" t="str">
        <f>VLOOKUP(F9407,Translations!$D$2:$F$13,3,FALSE)</f>
        <v>Ja</v>
      </c>
    </row>
    <row r="9408" spans="1:19" x14ac:dyDescent="0.2">
      <c r="A9408" s="3">
        <v>44013</v>
      </c>
      <c r="B9408" t="s">
        <v>733</v>
      </c>
      <c r="C9408" t="s">
        <v>734</v>
      </c>
      <c r="D9408">
        <v>665</v>
      </c>
      <c r="E9408">
        <v>1082</v>
      </c>
      <c r="F9408" t="str">
        <f t="shared" si="306"/>
        <v>01</v>
      </c>
      <c r="G9408" t="s">
        <v>513</v>
      </c>
      <c r="H9408">
        <v>1</v>
      </c>
      <c r="I9408" t="s">
        <v>6</v>
      </c>
      <c r="J9408" t="s">
        <v>5</v>
      </c>
      <c r="K9408" t="s">
        <v>6</v>
      </c>
      <c r="L9408">
        <v>78</v>
      </c>
      <c r="M9408" t="str">
        <f>VLOOKUP(E9408,Translations!$A$1:$B$7,2,FALSE)</f>
        <v>Midtjylland</v>
      </c>
      <c r="N9408" t="str">
        <f>VLOOKUP(D9408,Translations!$I$2:$K$101,2,FALSE)</f>
        <v>Lemvig</v>
      </c>
      <c r="O9408" t="str">
        <f>VLOOKUP(G9408,Translations!$M$2:$N$9,2,FALSE)</f>
        <v>[X2079] SARS-CoV-2 (RNA), Borger</v>
      </c>
      <c r="P9408" t="str">
        <f>VLOOKUP(F9408,Translations!$D$1:$F$13,2,FALSE)</f>
        <v>Ok</v>
      </c>
      <c r="Q9408" t="str">
        <f>VLOOKUP(F9408,Translations!$D$2:$G$13,4,FALSE)</f>
        <v>01 - Aktiv, bopæl i DK</v>
      </c>
      <c r="R9408" t="str">
        <f>VLOOKUP(H9408,Translations!$P$2:$Q$10,2,FALSE)</f>
        <v>1 - Selvstændigt sikret - med lægevalg</v>
      </c>
      <c r="S9408" t="str">
        <f>VLOOKUP(F9408,Translations!$D$2:$F$13,3,FALSE)</f>
        <v>Ja</v>
      </c>
    </row>
    <row r="9409" spans="1:19" x14ac:dyDescent="0.2">
      <c r="A9409" s="3">
        <v>44013</v>
      </c>
      <c r="B9409" t="s">
        <v>733</v>
      </c>
      <c r="C9409" t="s">
        <v>734</v>
      </c>
      <c r="D9409">
        <v>671</v>
      </c>
      <c r="E9409">
        <v>1082</v>
      </c>
      <c r="F9409" t="str">
        <f t="shared" si="306"/>
        <v>01</v>
      </c>
      <c r="G9409" t="s">
        <v>513</v>
      </c>
      <c r="H9409">
        <v>1</v>
      </c>
      <c r="I9409" t="s">
        <v>6</v>
      </c>
      <c r="J9409" t="s">
        <v>5</v>
      </c>
      <c r="K9409" t="s">
        <v>6</v>
      </c>
      <c r="L9409">
        <v>74</v>
      </c>
      <c r="M9409" t="str">
        <f>VLOOKUP(E9409,Translations!$A$1:$B$7,2,FALSE)</f>
        <v>Midtjylland</v>
      </c>
      <c r="N9409" t="str">
        <f>VLOOKUP(D9409,Translations!$I$2:$K$101,2,FALSE)</f>
        <v>Struer</v>
      </c>
      <c r="O9409" t="str">
        <f>VLOOKUP(G9409,Translations!$M$2:$N$9,2,FALSE)</f>
        <v>[X2079] SARS-CoV-2 (RNA), Borger</v>
      </c>
      <c r="P9409" t="str">
        <f>VLOOKUP(F9409,Translations!$D$1:$F$13,2,FALSE)</f>
        <v>Ok</v>
      </c>
      <c r="Q9409" t="str">
        <f>VLOOKUP(F9409,Translations!$D$2:$G$13,4,FALSE)</f>
        <v>01 - Aktiv, bopæl i DK</v>
      </c>
      <c r="R9409" t="str">
        <f>VLOOKUP(H9409,Translations!$P$2:$Q$10,2,FALSE)</f>
        <v>1 - Selvstændigt sikret - med lægevalg</v>
      </c>
      <c r="S9409" t="str">
        <f>VLOOKUP(F9409,Translations!$D$2:$F$13,3,FALSE)</f>
        <v>Ja</v>
      </c>
    </row>
    <row r="9410" spans="1:19" x14ac:dyDescent="0.2">
      <c r="A9410" s="3">
        <v>44013</v>
      </c>
      <c r="B9410" t="s">
        <v>733</v>
      </c>
      <c r="C9410" t="s">
        <v>734</v>
      </c>
      <c r="D9410">
        <v>706</v>
      </c>
      <c r="E9410">
        <v>1082</v>
      </c>
      <c r="F9410" t="str">
        <f t="shared" si="306"/>
        <v>01</v>
      </c>
      <c r="G9410" t="s">
        <v>513</v>
      </c>
      <c r="H9410">
        <v>1</v>
      </c>
      <c r="I9410" t="s">
        <v>6</v>
      </c>
      <c r="J9410" t="s">
        <v>5</v>
      </c>
      <c r="K9410" t="s">
        <v>6</v>
      </c>
      <c r="L9410">
        <v>180</v>
      </c>
      <c r="M9410" t="str">
        <f>VLOOKUP(E9410,Translations!$A$1:$B$7,2,FALSE)</f>
        <v>Midtjylland</v>
      </c>
      <c r="N9410" t="str">
        <f>VLOOKUP(D9410,Translations!$I$2:$K$101,2,FALSE)</f>
        <v>Syddjurs</v>
      </c>
      <c r="O9410" t="str">
        <f>VLOOKUP(G9410,Translations!$M$2:$N$9,2,FALSE)</f>
        <v>[X2079] SARS-CoV-2 (RNA), Borger</v>
      </c>
      <c r="P9410" t="str">
        <f>VLOOKUP(F9410,Translations!$D$1:$F$13,2,FALSE)</f>
        <v>Ok</v>
      </c>
      <c r="Q9410" t="str">
        <f>VLOOKUP(F9410,Translations!$D$2:$G$13,4,FALSE)</f>
        <v>01 - Aktiv, bopæl i DK</v>
      </c>
      <c r="R9410" t="str">
        <f>VLOOKUP(H9410,Translations!$P$2:$Q$10,2,FALSE)</f>
        <v>1 - Selvstændigt sikret - med lægevalg</v>
      </c>
      <c r="S9410" t="str">
        <f>VLOOKUP(F9410,Translations!$D$2:$F$13,3,FALSE)</f>
        <v>Ja</v>
      </c>
    </row>
    <row r="9411" spans="1:19" x14ac:dyDescent="0.2">
      <c r="A9411" s="3">
        <v>44013</v>
      </c>
      <c r="B9411" t="s">
        <v>733</v>
      </c>
      <c r="C9411" t="s">
        <v>734</v>
      </c>
      <c r="D9411">
        <v>707</v>
      </c>
      <c r="E9411">
        <v>1082</v>
      </c>
      <c r="F9411" t="str">
        <f t="shared" si="306"/>
        <v>01</v>
      </c>
      <c r="G9411" t="s">
        <v>513</v>
      </c>
      <c r="H9411">
        <v>1</v>
      </c>
      <c r="I9411" t="s">
        <v>6</v>
      </c>
      <c r="J9411" t="s">
        <v>5</v>
      </c>
      <c r="K9411" t="s">
        <v>6</v>
      </c>
      <c r="L9411">
        <v>119</v>
      </c>
      <c r="M9411" t="str">
        <f>VLOOKUP(E9411,Translations!$A$1:$B$7,2,FALSE)</f>
        <v>Midtjylland</v>
      </c>
      <c r="N9411" t="str">
        <f>VLOOKUP(D9411,Translations!$I$2:$K$101,2,FALSE)</f>
        <v>Norddjurs</v>
      </c>
      <c r="O9411" t="str">
        <f>VLOOKUP(G9411,Translations!$M$2:$N$9,2,FALSE)</f>
        <v>[X2079] SARS-CoV-2 (RNA), Borger</v>
      </c>
      <c r="P9411" t="str">
        <f>VLOOKUP(F9411,Translations!$D$1:$F$13,2,FALSE)</f>
        <v>Ok</v>
      </c>
      <c r="Q9411" t="str">
        <f>VLOOKUP(F9411,Translations!$D$2:$G$13,4,FALSE)</f>
        <v>01 - Aktiv, bopæl i DK</v>
      </c>
      <c r="R9411" t="str">
        <f>VLOOKUP(H9411,Translations!$P$2:$Q$10,2,FALSE)</f>
        <v>1 - Selvstændigt sikret - med lægevalg</v>
      </c>
      <c r="S9411" t="str">
        <f>VLOOKUP(F9411,Translations!$D$2:$F$13,3,FALSE)</f>
        <v>Ja</v>
      </c>
    </row>
    <row r="9412" spans="1:19" x14ac:dyDescent="0.2">
      <c r="A9412" s="3">
        <v>44013</v>
      </c>
      <c r="B9412" t="s">
        <v>733</v>
      </c>
      <c r="C9412" t="s">
        <v>734</v>
      </c>
      <c r="D9412">
        <v>710</v>
      </c>
      <c r="E9412">
        <v>1082</v>
      </c>
      <c r="F9412" t="str">
        <f t="shared" si="306"/>
        <v>01</v>
      </c>
      <c r="G9412" t="s">
        <v>513</v>
      </c>
      <c r="H9412">
        <v>1</v>
      </c>
      <c r="I9412" t="s">
        <v>6</v>
      </c>
      <c r="J9412" t="s">
        <v>5</v>
      </c>
      <c r="K9412" t="s">
        <v>6</v>
      </c>
      <c r="L9412">
        <v>185</v>
      </c>
      <c r="M9412" t="str">
        <f>VLOOKUP(E9412,Translations!$A$1:$B$7,2,FALSE)</f>
        <v>Midtjylland</v>
      </c>
      <c r="N9412" t="str">
        <f>VLOOKUP(D9412,Translations!$I$2:$K$101,2,FALSE)</f>
        <v>Favrskov</v>
      </c>
      <c r="O9412" t="str">
        <f>VLOOKUP(G9412,Translations!$M$2:$N$9,2,FALSE)</f>
        <v>[X2079] SARS-CoV-2 (RNA), Borger</v>
      </c>
      <c r="P9412" t="str">
        <f>VLOOKUP(F9412,Translations!$D$1:$F$13,2,FALSE)</f>
        <v>Ok</v>
      </c>
      <c r="Q9412" t="str">
        <f>VLOOKUP(F9412,Translations!$D$2:$G$13,4,FALSE)</f>
        <v>01 - Aktiv, bopæl i DK</v>
      </c>
      <c r="R9412" t="str">
        <f>VLOOKUP(H9412,Translations!$P$2:$Q$10,2,FALSE)</f>
        <v>1 - Selvstændigt sikret - med lægevalg</v>
      </c>
      <c r="S9412" t="str">
        <f>VLOOKUP(F9412,Translations!$D$2:$F$13,3,FALSE)</f>
        <v>Ja</v>
      </c>
    </row>
    <row r="9413" spans="1:19" x14ac:dyDescent="0.2">
      <c r="A9413" s="3">
        <v>44013</v>
      </c>
      <c r="B9413" t="s">
        <v>733</v>
      </c>
      <c r="C9413" t="s">
        <v>734</v>
      </c>
      <c r="D9413">
        <v>727</v>
      </c>
      <c r="E9413">
        <v>1082</v>
      </c>
      <c r="F9413" t="str">
        <f t="shared" si="306"/>
        <v>01</v>
      </c>
      <c r="G9413" t="s">
        <v>513</v>
      </c>
      <c r="H9413">
        <v>1</v>
      </c>
      <c r="I9413" t="s">
        <v>6</v>
      </c>
      <c r="J9413" t="s">
        <v>5</v>
      </c>
      <c r="K9413" t="s">
        <v>6</v>
      </c>
      <c r="L9413">
        <v>81</v>
      </c>
      <c r="M9413" t="str">
        <f>VLOOKUP(E9413,Translations!$A$1:$B$7,2,FALSE)</f>
        <v>Midtjylland</v>
      </c>
      <c r="N9413" t="str">
        <f>VLOOKUP(D9413,Translations!$I$2:$K$101,2,FALSE)</f>
        <v>Odder</v>
      </c>
      <c r="O9413" t="str">
        <f>VLOOKUP(G9413,Translations!$M$2:$N$9,2,FALSE)</f>
        <v>[X2079] SARS-CoV-2 (RNA), Borger</v>
      </c>
      <c r="P9413" t="str">
        <f>VLOOKUP(F9413,Translations!$D$1:$F$13,2,FALSE)</f>
        <v>Ok</v>
      </c>
      <c r="Q9413" t="str">
        <f>VLOOKUP(F9413,Translations!$D$2:$G$13,4,FALSE)</f>
        <v>01 - Aktiv, bopæl i DK</v>
      </c>
      <c r="R9413" t="str">
        <f>VLOOKUP(H9413,Translations!$P$2:$Q$10,2,FALSE)</f>
        <v>1 - Selvstændigt sikret - med lægevalg</v>
      </c>
      <c r="S9413" t="str">
        <f>VLOOKUP(F9413,Translations!$D$2:$F$13,3,FALSE)</f>
        <v>Ja</v>
      </c>
    </row>
    <row r="9414" spans="1:19" x14ac:dyDescent="0.2">
      <c r="A9414" s="3">
        <v>44013</v>
      </c>
      <c r="B9414" t="s">
        <v>733</v>
      </c>
      <c r="C9414" t="s">
        <v>734</v>
      </c>
      <c r="D9414">
        <v>730</v>
      </c>
      <c r="E9414">
        <v>1082</v>
      </c>
      <c r="F9414" t="str">
        <f t="shared" si="306"/>
        <v>01</v>
      </c>
      <c r="G9414" t="s">
        <v>513</v>
      </c>
      <c r="H9414">
        <v>1</v>
      </c>
      <c r="I9414" t="s">
        <v>6</v>
      </c>
      <c r="J9414" t="s">
        <v>5</v>
      </c>
      <c r="K9414" t="s">
        <v>6</v>
      </c>
      <c r="L9414">
        <v>352</v>
      </c>
      <c r="M9414" t="str">
        <f>VLOOKUP(E9414,Translations!$A$1:$B$7,2,FALSE)</f>
        <v>Midtjylland</v>
      </c>
      <c r="N9414" t="str">
        <f>VLOOKUP(D9414,Translations!$I$2:$K$101,2,FALSE)</f>
        <v>Randers</v>
      </c>
      <c r="O9414" t="str">
        <f>VLOOKUP(G9414,Translations!$M$2:$N$9,2,FALSE)</f>
        <v>[X2079] SARS-CoV-2 (RNA), Borger</v>
      </c>
      <c r="P9414" t="str">
        <f>VLOOKUP(F9414,Translations!$D$1:$F$13,2,FALSE)</f>
        <v>Ok</v>
      </c>
      <c r="Q9414" t="str">
        <f>VLOOKUP(F9414,Translations!$D$2:$G$13,4,FALSE)</f>
        <v>01 - Aktiv, bopæl i DK</v>
      </c>
      <c r="R9414" t="str">
        <f>VLOOKUP(H9414,Translations!$P$2:$Q$10,2,FALSE)</f>
        <v>1 - Selvstændigt sikret - med lægevalg</v>
      </c>
      <c r="S9414" t="str">
        <f>VLOOKUP(F9414,Translations!$D$2:$F$13,3,FALSE)</f>
        <v>Ja</v>
      </c>
    </row>
    <row r="9415" spans="1:19" x14ac:dyDescent="0.2">
      <c r="A9415" s="3">
        <v>44013</v>
      </c>
      <c r="B9415" t="s">
        <v>733</v>
      </c>
      <c r="C9415" t="s">
        <v>734</v>
      </c>
      <c r="D9415">
        <v>730</v>
      </c>
      <c r="E9415">
        <v>1082</v>
      </c>
      <c r="F9415" t="str">
        <f t="shared" si="306"/>
        <v>01</v>
      </c>
      <c r="G9415" t="s">
        <v>513</v>
      </c>
      <c r="H9415">
        <v>2</v>
      </c>
      <c r="I9415" t="s">
        <v>6</v>
      </c>
      <c r="J9415" t="s">
        <v>5</v>
      </c>
      <c r="K9415" t="s">
        <v>6</v>
      </c>
      <c r="L9415">
        <v>1</v>
      </c>
      <c r="M9415" t="str">
        <f>VLOOKUP(E9415,Translations!$A$1:$B$7,2,FALSE)</f>
        <v>Midtjylland</v>
      </c>
      <c r="N9415" t="str">
        <f>VLOOKUP(D9415,Translations!$I$2:$K$101,2,FALSE)</f>
        <v>Randers</v>
      </c>
      <c r="O9415" t="str">
        <f>VLOOKUP(G9415,Translations!$M$2:$N$9,2,FALSE)</f>
        <v>[X2079] SARS-CoV-2 (RNA), Borger</v>
      </c>
      <c r="P9415" t="str">
        <f>VLOOKUP(F9415,Translations!$D$1:$F$13,2,FALSE)</f>
        <v>Ok</v>
      </c>
      <c r="Q9415" t="str">
        <f>VLOOKUP(F9415,Translations!$D$2:$G$13,4,FALSE)</f>
        <v>01 - Aktiv, bopæl i DK</v>
      </c>
      <c r="R9415" t="str">
        <f>VLOOKUP(H9415,Translations!$P$2:$Q$10,2,FALSE)</f>
        <v>2 - Selvstændigt sikret - uden lægevalg</v>
      </c>
      <c r="S9415" t="str">
        <f>VLOOKUP(F9415,Translations!$D$2:$F$13,3,FALSE)</f>
        <v>Ja</v>
      </c>
    </row>
    <row r="9416" spans="1:19" x14ac:dyDescent="0.2">
      <c r="A9416" s="3">
        <v>44013</v>
      </c>
      <c r="B9416" t="s">
        <v>733</v>
      </c>
      <c r="C9416" t="s">
        <v>734</v>
      </c>
      <c r="D9416">
        <v>740</v>
      </c>
      <c r="E9416">
        <v>1082</v>
      </c>
      <c r="F9416" t="str">
        <f t="shared" ref="F9416:F9441" si="307">"01"</f>
        <v>01</v>
      </c>
      <c r="G9416" t="s">
        <v>513</v>
      </c>
      <c r="H9416">
        <v>1</v>
      </c>
      <c r="I9416" t="s">
        <v>6</v>
      </c>
      <c r="J9416" t="s">
        <v>5</v>
      </c>
      <c r="K9416" t="s">
        <v>6</v>
      </c>
      <c r="L9416">
        <v>365</v>
      </c>
      <c r="M9416" t="str">
        <f>VLOOKUP(E9416,Translations!$A$1:$B$7,2,FALSE)</f>
        <v>Midtjylland</v>
      </c>
      <c r="N9416" t="str">
        <f>VLOOKUP(D9416,Translations!$I$2:$K$101,2,FALSE)</f>
        <v>Silkeborg</v>
      </c>
      <c r="O9416" t="str">
        <f>VLOOKUP(G9416,Translations!$M$2:$N$9,2,FALSE)</f>
        <v>[X2079] SARS-CoV-2 (RNA), Borger</v>
      </c>
      <c r="P9416" t="str">
        <f>VLOOKUP(F9416,Translations!$D$1:$F$13,2,FALSE)</f>
        <v>Ok</v>
      </c>
      <c r="Q9416" t="str">
        <f>VLOOKUP(F9416,Translations!$D$2:$G$13,4,FALSE)</f>
        <v>01 - Aktiv, bopæl i DK</v>
      </c>
      <c r="R9416" t="str">
        <f>VLOOKUP(H9416,Translations!$P$2:$Q$10,2,FALSE)</f>
        <v>1 - Selvstændigt sikret - med lægevalg</v>
      </c>
      <c r="S9416" t="str">
        <f>VLOOKUP(F9416,Translations!$D$2:$F$13,3,FALSE)</f>
        <v>Ja</v>
      </c>
    </row>
    <row r="9417" spans="1:19" x14ac:dyDescent="0.2">
      <c r="A9417" s="3">
        <v>44013</v>
      </c>
      <c r="B9417" t="s">
        <v>733</v>
      </c>
      <c r="C9417" t="s">
        <v>734</v>
      </c>
      <c r="D9417">
        <v>740</v>
      </c>
      <c r="E9417">
        <v>1082</v>
      </c>
      <c r="F9417" t="str">
        <f t="shared" si="307"/>
        <v>01</v>
      </c>
      <c r="G9417" t="s">
        <v>513</v>
      </c>
      <c r="H9417">
        <v>2</v>
      </c>
      <c r="I9417" t="s">
        <v>6</v>
      </c>
      <c r="J9417" t="s">
        <v>5</v>
      </c>
      <c r="K9417" t="s">
        <v>6</v>
      </c>
      <c r="L9417">
        <v>1</v>
      </c>
      <c r="M9417" t="str">
        <f>VLOOKUP(E9417,Translations!$A$1:$B$7,2,FALSE)</f>
        <v>Midtjylland</v>
      </c>
      <c r="N9417" t="str">
        <f>VLOOKUP(D9417,Translations!$I$2:$K$101,2,FALSE)</f>
        <v>Silkeborg</v>
      </c>
      <c r="O9417" t="str">
        <f>VLOOKUP(G9417,Translations!$M$2:$N$9,2,FALSE)</f>
        <v>[X2079] SARS-CoV-2 (RNA), Borger</v>
      </c>
      <c r="P9417" t="str">
        <f>VLOOKUP(F9417,Translations!$D$1:$F$13,2,FALSE)</f>
        <v>Ok</v>
      </c>
      <c r="Q9417" t="str">
        <f>VLOOKUP(F9417,Translations!$D$2:$G$13,4,FALSE)</f>
        <v>01 - Aktiv, bopæl i DK</v>
      </c>
      <c r="R9417" t="str">
        <f>VLOOKUP(H9417,Translations!$P$2:$Q$10,2,FALSE)</f>
        <v>2 - Selvstændigt sikret - uden lægevalg</v>
      </c>
      <c r="S9417" t="str">
        <f>VLOOKUP(F9417,Translations!$D$2:$F$13,3,FALSE)</f>
        <v>Ja</v>
      </c>
    </row>
    <row r="9418" spans="1:19" x14ac:dyDescent="0.2">
      <c r="A9418" s="3">
        <v>44013</v>
      </c>
      <c r="B9418" t="s">
        <v>733</v>
      </c>
      <c r="C9418" t="s">
        <v>734</v>
      </c>
      <c r="D9418">
        <v>741</v>
      </c>
      <c r="E9418">
        <v>1082</v>
      </c>
      <c r="F9418" t="str">
        <f t="shared" si="307"/>
        <v>01</v>
      </c>
      <c r="G9418" t="s">
        <v>513</v>
      </c>
      <c r="H9418">
        <v>1</v>
      </c>
      <c r="I9418" t="s">
        <v>6</v>
      </c>
      <c r="J9418" t="s">
        <v>5</v>
      </c>
      <c r="K9418" t="s">
        <v>6</v>
      </c>
      <c r="L9418">
        <v>13</v>
      </c>
      <c r="M9418" t="str">
        <f>VLOOKUP(E9418,Translations!$A$1:$B$7,2,FALSE)</f>
        <v>Midtjylland</v>
      </c>
      <c r="N9418" t="str">
        <f>VLOOKUP(D9418,Translations!$I$2:$K$101,2,FALSE)</f>
        <v>Samsø</v>
      </c>
      <c r="O9418" t="str">
        <f>VLOOKUP(G9418,Translations!$M$2:$N$9,2,FALSE)</f>
        <v>[X2079] SARS-CoV-2 (RNA), Borger</v>
      </c>
      <c r="P9418" t="str">
        <f>VLOOKUP(F9418,Translations!$D$1:$F$13,2,FALSE)</f>
        <v>Ok</v>
      </c>
      <c r="Q9418" t="str">
        <f>VLOOKUP(F9418,Translations!$D$2:$G$13,4,FALSE)</f>
        <v>01 - Aktiv, bopæl i DK</v>
      </c>
      <c r="R9418" t="str">
        <f>VLOOKUP(H9418,Translations!$P$2:$Q$10,2,FALSE)</f>
        <v>1 - Selvstændigt sikret - med lægevalg</v>
      </c>
      <c r="S9418" t="str">
        <f>VLOOKUP(F9418,Translations!$D$2:$F$13,3,FALSE)</f>
        <v>Ja</v>
      </c>
    </row>
    <row r="9419" spans="1:19" x14ac:dyDescent="0.2">
      <c r="A9419" s="3">
        <v>44013</v>
      </c>
      <c r="B9419" t="s">
        <v>733</v>
      </c>
      <c r="C9419" t="s">
        <v>734</v>
      </c>
      <c r="D9419">
        <v>746</v>
      </c>
      <c r="E9419">
        <v>1082</v>
      </c>
      <c r="F9419" t="str">
        <f t="shared" si="307"/>
        <v>01</v>
      </c>
      <c r="G9419" t="s">
        <v>513</v>
      </c>
      <c r="H9419">
        <v>1</v>
      </c>
      <c r="I9419" t="s">
        <v>6</v>
      </c>
      <c r="J9419" t="s">
        <v>5</v>
      </c>
      <c r="K9419" t="s">
        <v>6</v>
      </c>
      <c r="L9419">
        <v>276</v>
      </c>
      <c r="M9419" t="str">
        <f>VLOOKUP(E9419,Translations!$A$1:$B$7,2,FALSE)</f>
        <v>Midtjylland</v>
      </c>
      <c r="N9419" t="str">
        <f>VLOOKUP(D9419,Translations!$I$2:$K$101,2,FALSE)</f>
        <v>Skanderborg</v>
      </c>
      <c r="O9419" t="str">
        <f>VLOOKUP(G9419,Translations!$M$2:$N$9,2,FALSE)</f>
        <v>[X2079] SARS-CoV-2 (RNA), Borger</v>
      </c>
      <c r="P9419" t="str">
        <f>VLOOKUP(F9419,Translations!$D$1:$F$13,2,FALSE)</f>
        <v>Ok</v>
      </c>
      <c r="Q9419" t="str">
        <f>VLOOKUP(F9419,Translations!$D$2:$G$13,4,FALSE)</f>
        <v>01 - Aktiv, bopæl i DK</v>
      </c>
      <c r="R9419" t="str">
        <f>VLOOKUP(H9419,Translations!$P$2:$Q$10,2,FALSE)</f>
        <v>1 - Selvstændigt sikret - med lægevalg</v>
      </c>
      <c r="S9419" t="str">
        <f>VLOOKUP(F9419,Translations!$D$2:$F$13,3,FALSE)</f>
        <v>Ja</v>
      </c>
    </row>
    <row r="9420" spans="1:19" x14ac:dyDescent="0.2">
      <c r="A9420" s="3">
        <v>44013</v>
      </c>
      <c r="B9420" t="s">
        <v>733</v>
      </c>
      <c r="C9420" t="s">
        <v>734</v>
      </c>
      <c r="D9420">
        <v>751</v>
      </c>
      <c r="E9420">
        <v>1082</v>
      </c>
      <c r="F9420" t="str">
        <f t="shared" si="307"/>
        <v>01</v>
      </c>
      <c r="G9420" t="s">
        <v>513</v>
      </c>
      <c r="H9420">
        <v>1</v>
      </c>
      <c r="I9420" t="s">
        <v>6</v>
      </c>
      <c r="J9420" t="s">
        <v>5</v>
      </c>
      <c r="K9420" t="s">
        <v>6</v>
      </c>
      <c r="L9420">
        <v>976</v>
      </c>
      <c r="M9420" t="str">
        <f>VLOOKUP(E9420,Translations!$A$1:$B$7,2,FALSE)</f>
        <v>Midtjylland</v>
      </c>
      <c r="N9420" t="str">
        <f>VLOOKUP(D9420,Translations!$I$2:$K$101,2,FALSE)</f>
        <v>Aarhus</v>
      </c>
      <c r="O9420" t="str">
        <f>VLOOKUP(G9420,Translations!$M$2:$N$9,2,FALSE)</f>
        <v>[X2079] SARS-CoV-2 (RNA), Borger</v>
      </c>
      <c r="P9420" t="str">
        <f>VLOOKUP(F9420,Translations!$D$1:$F$13,2,FALSE)</f>
        <v>Ok</v>
      </c>
      <c r="Q9420" t="str">
        <f>VLOOKUP(F9420,Translations!$D$2:$G$13,4,FALSE)</f>
        <v>01 - Aktiv, bopæl i DK</v>
      </c>
      <c r="R9420" t="str">
        <f>VLOOKUP(H9420,Translations!$P$2:$Q$10,2,FALSE)</f>
        <v>1 - Selvstændigt sikret - med lægevalg</v>
      </c>
      <c r="S9420" t="str">
        <f>VLOOKUP(F9420,Translations!$D$2:$F$13,3,FALSE)</f>
        <v>Ja</v>
      </c>
    </row>
    <row r="9421" spans="1:19" x14ac:dyDescent="0.2">
      <c r="A9421" s="3">
        <v>44013</v>
      </c>
      <c r="B9421" t="s">
        <v>733</v>
      </c>
      <c r="C9421" t="s">
        <v>734</v>
      </c>
      <c r="D9421">
        <v>751</v>
      </c>
      <c r="E9421">
        <v>1082</v>
      </c>
      <c r="F9421" t="str">
        <f t="shared" si="307"/>
        <v>01</v>
      </c>
      <c r="G9421" t="s">
        <v>513</v>
      </c>
      <c r="H9421">
        <v>2</v>
      </c>
      <c r="I9421" t="s">
        <v>6</v>
      </c>
      <c r="J9421" t="s">
        <v>5</v>
      </c>
      <c r="K9421" t="s">
        <v>6</v>
      </c>
      <c r="L9421">
        <v>1</v>
      </c>
      <c r="M9421" t="str">
        <f>VLOOKUP(E9421,Translations!$A$1:$B$7,2,FALSE)</f>
        <v>Midtjylland</v>
      </c>
      <c r="N9421" t="str">
        <f>VLOOKUP(D9421,Translations!$I$2:$K$101,2,FALSE)</f>
        <v>Aarhus</v>
      </c>
      <c r="O9421" t="str">
        <f>VLOOKUP(G9421,Translations!$M$2:$N$9,2,FALSE)</f>
        <v>[X2079] SARS-CoV-2 (RNA), Borger</v>
      </c>
      <c r="P9421" t="str">
        <f>VLOOKUP(F9421,Translations!$D$1:$F$13,2,FALSE)</f>
        <v>Ok</v>
      </c>
      <c r="Q9421" t="str">
        <f>VLOOKUP(F9421,Translations!$D$2:$G$13,4,FALSE)</f>
        <v>01 - Aktiv, bopæl i DK</v>
      </c>
      <c r="R9421" t="str">
        <f>VLOOKUP(H9421,Translations!$P$2:$Q$10,2,FALSE)</f>
        <v>2 - Selvstændigt sikret - uden lægevalg</v>
      </c>
      <c r="S9421" t="str">
        <f>VLOOKUP(F9421,Translations!$D$2:$F$13,3,FALSE)</f>
        <v>Ja</v>
      </c>
    </row>
    <row r="9422" spans="1:19" x14ac:dyDescent="0.2">
      <c r="A9422" s="3">
        <v>44013</v>
      </c>
      <c r="B9422" t="s">
        <v>733</v>
      </c>
      <c r="C9422" t="s">
        <v>734</v>
      </c>
      <c r="D9422">
        <v>756</v>
      </c>
      <c r="E9422">
        <v>1082</v>
      </c>
      <c r="F9422" t="str">
        <f t="shared" si="307"/>
        <v>01</v>
      </c>
      <c r="G9422" t="s">
        <v>513</v>
      </c>
      <c r="H9422">
        <v>1</v>
      </c>
      <c r="I9422" t="s">
        <v>6</v>
      </c>
      <c r="J9422" t="s">
        <v>5</v>
      </c>
      <c r="K9422" t="s">
        <v>6</v>
      </c>
      <c r="L9422">
        <v>180</v>
      </c>
      <c r="M9422" t="str">
        <f>VLOOKUP(E9422,Translations!$A$1:$B$7,2,FALSE)</f>
        <v>Midtjylland</v>
      </c>
      <c r="N9422" t="str">
        <f>VLOOKUP(D9422,Translations!$I$2:$K$101,2,FALSE)</f>
        <v>Ikast-Brande</v>
      </c>
      <c r="O9422" t="str">
        <f>VLOOKUP(G9422,Translations!$M$2:$N$9,2,FALSE)</f>
        <v>[X2079] SARS-CoV-2 (RNA), Borger</v>
      </c>
      <c r="P9422" t="str">
        <f>VLOOKUP(F9422,Translations!$D$1:$F$13,2,FALSE)</f>
        <v>Ok</v>
      </c>
      <c r="Q9422" t="str">
        <f>VLOOKUP(F9422,Translations!$D$2:$G$13,4,FALSE)</f>
        <v>01 - Aktiv, bopæl i DK</v>
      </c>
      <c r="R9422" t="str">
        <f>VLOOKUP(H9422,Translations!$P$2:$Q$10,2,FALSE)</f>
        <v>1 - Selvstændigt sikret - med lægevalg</v>
      </c>
      <c r="S9422" t="str">
        <f>VLOOKUP(F9422,Translations!$D$2:$F$13,3,FALSE)</f>
        <v>Ja</v>
      </c>
    </row>
    <row r="9423" spans="1:19" x14ac:dyDescent="0.2">
      <c r="A9423" s="3">
        <v>44013</v>
      </c>
      <c r="B9423" t="s">
        <v>733</v>
      </c>
      <c r="C9423" t="s">
        <v>734</v>
      </c>
      <c r="D9423">
        <v>760</v>
      </c>
      <c r="E9423">
        <v>1082</v>
      </c>
      <c r="F9423" t="str">
        <f t="shared" si="307"/>
        <v>01</v>
      </c>
      <c r="G9423" t="s">
        <v>513</v>
      </c>
      <c r="H9423">
        <v>1</v>
      </c>
      <c r="I9423" t="s">
        <v>6</v>
      </c>
      <c r="J9423" t="s">
        <v>5</v>
      </c>
      <c r="K9423" t="s">
        <v>6</v>
      </c>
      <c r="L9423">
        <v>236</v>
      </c>
      <c r="M9423" t="str">
        <f>VLOOKUP(E9423,Translations!$A$1:$B$7,2,FALSE)</f>
        <v>Midtjylland</v>
      </c>
      <c r="N9423" t="str">
        <f>VLOOKUP(D9423,Translations!$I$2:$K$101,2,FALSE)</f>
        <v>Ringkøbing-Skjern</v>
      </c>
      <c r="O9423" t="str">
        <f>VLOOKUP(G9423,Translations!$M$2:$N$9,2,FALSE)</f>
        <v>[X2079] SARS-CoV-2 (RNA), Borger</v>
      </c>
      <c r="P9423" t="str">
        <f>VLOOKUP(F9423,Translations!$D$1:$F$13,2,FALSE)</f>
        <v>Ok</v>
      </c>
      <c r="Q9423" t="str">
        <f>VLOOKUP(F9423,Translations!$D$2:$G$13,4,FALSE)</f>
        <v>01 - Aktiv, bopæl i DK</v>
      </c>
      <c r="R9423" t="str">
        <f>VLOOKUP(H9423,Translations!$P$2:$Q$10,2,FALSE)</f>
        <v>1 - Selvstændigt sikret - med lægevalg</v>
      </c>
      <c r="S9423" t="str">
        <f>VLOOKUP(F9423,Translations!$D$2:$F$13,3,FALSE)</f>
        <v>Ja</v>
      </c>
    </row>
    <row r="9424" spans="1:19" x14ac:dyDescent="0.2">
      <c r="A9424" s="3">
        <v>44013</v>
      </c>
      <c r="B9424" t="s">
        <v>733</v>
      </c>
      <c r="C9424" t="s">
        <v>734</v>
      </c>
      <c r="D9424">
        <v>766</v>
      </c>
      <c r="E9424">
        <v>1082</v>
      </c>
      <c r="F9424" t="str">
        <f t="shared" si="307"/>
        <v>01</v>
      </c>
      <c r="G9424" t="s">
        <v>513</v>
      </c>
      <c r="H9424">
        <v>1</v>
      </c>
      <c r="I9424" t="s">
        <v>6</v>
      </c>
      <c r="J9424" t="s">
        <v>5</v>
      </c>
      <c r="K9424" t="s">
        <v>6</v>
      </c>
      <c r="L9424">
        <v>178</v>
      </c>
      <c r="M9424" t="str">
        <f>VLOOKUP(E9424,Translations!$A$1:$B$7,2,FALSE)</f>
        <v>Midtjylland</v>
      </c>
      <c r="N9424" t="str">
        <f>VLOOKUP(D9424,Translations!$I$2:$K$101,2,FALSE)</f>
        <v>Hedensted</v>
      </c>
      <c r="O9424" t="str">
        <f>VLOOKUP(G9424,Translations!$M$2:$N$9,2,FALSE)</f>
        <v>[X2079] SARS-CoV-2 (RNA), Borger</v>
      </c>
      <c r="P9424" t="str">
        <f>VLOOKUP(F9424,Translations!$D$1:$F$13,2,FALSE)</f>
        <v>Ok</v>
      </c>
      <c r="Q9424" t="str">
        <f>VLOOKUP(F9424,Translations!$D$2:$G$13,4,FALSE)</f>
        <v>01 - Aktiv, bopæl i DK</v>
      </c>
      <c r="R9424" t="str">
        <f>VLOOKUP(H9424,Translations!$P$2:$Q$10,2,FALSE)</f>
        <v>1 - Selvstændigt sikret - med lægevalg</v>
      </c>
      <c r="S9424" t="str">
        <f>VLOOKUP(F9424,Translations!$D$2:$F$13,3,FALSE)</f>
        <v>Ja</v>
      </c>
    </row>
    <row r="9425" spans="1:19" x14ac:dyDescent="0.2">
      <c r="A9425" s="3">
        <v>44013</v>
      </c>
      <c r="B9425" t="s">
        <v>733</v>
      </c>
      <c r="C9425" t="s">
        <v>734</v>
      </c>
      <c r="D9425">
        <v>766</v>
      </c>
      <c r="E9425">
        <v>1082</v>
      </c>
      <c r="F9425" t="str">
        <f t="shared" si="307"/>
        <v>01</v>
      </c>
      <c r="G9425" t="s">
        <v>513</v>
      </c>
      <c r="H9425">
        <v>2</v>
      </c>
      <c r="I9425" t="s">
        <v>6</v>
      </c>
      <c r="J9425" t="s">
        <v>5</v>
      </c>
      <c r="K9425" t="s">
        <v>6</v>
      </c>
      <c r="L9425">
        <v>1</v>
      </c>
      <c r="M9425" t="str">
        <f>VLOOKUP(E9425,Translations!$A$1:$B$7,2,FALSE)</f>
        <v>Midtjylland</v>
      </c>
      <c r="N9425" t="str">
        <f>VLOOKUP(D9425,Translations!$I$2:$K$101,2,FALSE)</f>
        <v>Hedensted</v>
      </c>
      <c r="O9425" t="str">
        <f>VLOOKUP(G9425,Translations!$M$2:$N$9,2,FALSE)</f>
        <v>[X2079] SARS-CoV-2 (RNA), Borger</v>
      </c>
      <c r="P9425" t="str">
        <f>VLOOKUP(F9425,Translations!$D$1:$F$13,2,FALSE)</f>
        <v>Ok</v>
      </c>
      <c r="Q9425" t="str">
        <f>VLOOKUP(F9425,Translations!$D$2:$G$13,4,FALSE)</f>
        <v>01 - Aktiv, bopæl i DK</v>
      </c>
      <c r="R9425" t="str">
        <f>VLOOKUP(H9425,Translations!$P$2:$Q$10,2,FALSE)</f>
        <v>2 - Selvstændigt sikret - uden lægevalg</v>
      </c>
      <c r="S9425" t="str">
        <f>VLOOKUP(F9425,Translations!$D$2:$F$13,3,FALSE)</f>
        <v>Ja</v>
      </c>
    </row>
    <row r="9426" spans="1:19" x14ac:dyDescent="0.2">
      <c r="A9426" s="3">
        <v>44013</v>
      </c>
      <c r="B9426" t="s">
        <v>733</v>
      </c>
      <c r="C9426" t="s">
        <v>734</v>
      </c>
      <c r="D9426">
        <v>773</v>
      </c>
      <c r="E9426">
        <v>1081</v>
      </c>
      <c r="F9426" t="str">
        <f t="shared" si="307"/>
        <v>01</v>
      </c>
      <c r="G9426" t="s">
        <v>513</v>
      </c>
      <c r="H9426">
        <v>1</v>
      </c>
      <c r="I9426" t="s">
        <v>6</v>
      </c>
      <c r="J9426" t="s">
        <v>5</v>
      </c>
      <c r="K9426" t="s">
        <v>6</v>
      </c>
      <c r="L9426">
        <v>62</v>
      </c>
      <c r="M9426" t="str">
        <f>VLOOKUP(E9426,Translations!$A$1:$B$7,2,FALSE)</f>
        <v>Nordjylland</v>
      </c>
      <c r="N9426" t="str">
        <f>VLOOKUP(D9426,Translations!$I$2:$K$101,2,FALSE)</f>
        <v>Morsø</v>
      </c>
      <c r="O9426" t="str">
        <f>VLOOKUP(G9426,Translations!$M$2:$N$9,2,FALSE)</f>
        <v>[X2079] SARS-CoV-2 (RNA), Borger</v>
      </c>
      <c r="P9426" t="str">
        <f>VLOOKUP(F9426,Translations!$D$1:$F$13,2,FALSE)</f>
        <v>Ok</v>
      </c>
      <c r="Q9426" t="str">
        <f>VLOOKUP(F9426,Translations!$D$2:$G$13,4,FALSE)</f>
        <v>01 - Aktiv, bopæl i DK</v>
      </c>
      <c r="R9426" t="str">
        <f>VLOOKUP(H9426,Translations!$P$2:$Q$10,2,FALSE)</f>
        <v>1 - Selvstændigt sikret - med lægevalg</v>
      </c>
      <c r="S9426" t="str">
        <f>VLOOKUP(F9426,Translations!$D$2:$F$13,3,FALSE)</f>
        <v>Ja</v>
      </c>
    </row>
    <row r="9427" spans="1:19" x14ac:dyDescent="0.2">
      <c r="A9427" s="3">
        <v>44013</v>
      </c>
      <c r="B9427" t="s">
        <v>733</v>
      </c>
      <c r="C9427" t="s">
        <v>734</v>
      </c>
      <c r="D9427">
        <v>779</v>
      </c>
      <c r="E9427">
        <v>1082</v>
      </c>
      <c r="F9427" t="str">
        <f t="shared" si="307"/>
        <v>01</v>
      </c>
      <c r="G9427" t="s">
        <v>513</v>
      </c>
      <c r="H9427">
        <v>1</v>
      </c>
      <c r="I9427" t="s">
        <v>6</v>
      </c>
      <c r="J9427" t="s">
        <v>5</v>
      </c>
      <c r="K9427" t="s">
        <v>6</v>
      </c>
      <c r="L9427">
        <v>160</v>
      </c>
      <c r="M9427" t="str">
        <f>VLOOKUP(E9427,Translations!$A$1:$B$7,2,FALSE)</f>
        <v>Midtjylland</v>
      </c>
      <c r="N9427" t="str">
        <f>VLOOKUP(D9427,Translations!$I$2:$K$101,2,FALSE)</f>
        <v>Skive</v>
      </c>
      <c r="O9427" t="str">
        <f>VLOOKUP(G9427,Translations!$M$2:$N$9,2,FALSE)</f>
        <v>[X2079] SARS-CoV-2 (RNA), Borger</v>
      </c>
      <c r="P9427" t="str">
        <f>VLOOKUP(F9427,Translations!$D$1:$F$13,2,FALSE)</f>
        <v>Ok</v>
      </c>
      <c r="Q9427" t="str">
        <f>VLOOKUP(F9427,Translations!$D$2:$G$13,4,FALSE)</f>
        <v>01 - Aktiv, bopæl i DK</v>
      </c>
      <c r="R9427" t="str">
        <f>VLOOKUP(H9427,Translations!$P$2:$Q$10,2,FALSE)</f>
        <v>1 - Selvstændigt sikret - med lægevalg</v>
      </c>
      <c r="S9427" t="str">
        <f>VLOOKUP(F9427,Translations!$D$2:$F$13,3,FALSE)</f>
        <v>Ja</v>
      </c>
    </row>
    <row r="9428" spans="1:19" x14ac:dyDescent="0.2">
      <c r="A9428" s="3">
        <v>44013</v>
      </c>
      <c r="B9428" t="s">
        <v>733</v>
      </c>
      <c r="C9428" t="s">
        <v>734</v>
      </c>
      <c r="D9428">
        <v>779</v>
      </c>
      <c r="E9428">
        <v>1082</v>
      </c>
      <c r="F9428" t="str">
        <f t="shared" si="307"/>
        <v>01</v>
      </c>
      <c r="G9428" t="s">
        <v>513</v>
      </c>
      <c r="H9428">
        <v>2</v>
      </c>
      <c r="I9428" t="s">
        <v>6</v>
      </c>
      <c r="J9428" t="s">
        <v>5</v>
      </c>
      <c r="K9428" t="s">
        <v>6</v>
      </c>
      <c r="L9428">
        <v>1</v>
      </c>
      <c r="M9428" t="str">
        <f>VLOOKUP(E9428,Translations!$A$1:$B$7,2,FALSE)</f>
        <v>Midtjylland</v>
      </c>
      <c r="N9428" t="str">
        <f>VLOOKUP(D9428,Translations!$I$2:$K$101,2,FALSE)</f>
        <v>Skive</v>
      </c>
      <c r="O9428" t="str">
        <f>VLOOKUP(G9428,Translations!$M$2:$N$9,2,FALSE)</f>
        <v>[X2079] SARS-CoV-2 (RNA), Borger</v>
      </c>
      <c r="P9428" t="str">
        <f>VLOOKUP(F9428,Translations!$D$1:$F$13,2,FALSE)</f>
        <v>Ok</v>
      </c>
      <c r="Q9428" t="str">
        <f>VLOOKUP(F9428,Translations!$D$2:$G$13,4,FALSE)</f>
        <v>01 - Aktiv, bopæl i DK</v>
      </c>
      <c r="R9428" t="str">
        <f>VLOOKUP(H9428,Translations!$P$2:$Q$10,2,FALSE)</f>
        <v>2 - Selvstændigt sikret - uden lægevalg</v>
      </c>
      <c r="S9428" t="str">
        <f>VLOOKUP(F9428,Translations!$D$2:$F$13,3,FALSE)</f>
        <v>Ja</v>
      </c>
    </row>
    <row r="9429" spans="1:19" x14ac:dyDescent="0.2">
      <c r="A9429" s="3">
        <v>44013</v>
      </c>
      <c r="B9429" t="s">
        <v>733</v>
      </c>
      <c r="C9429" t="s">
        <v>734</v>
      </c>
      <c r="D9429">
        <v>787</v>
      </c>
      <c r="E9429">
        <v>1081</v>
      </c>
      <c r="F9429" t="str">
        <f t="shared" si="307"/>
        <v>01</v>
      </c>
      <c r="G9429" t="s">
        <v>513</v>
      </c>
      <c r="H9429">
        <v>1</v>
      </c>
      <c r="I9429" t="s">
        <v>6</v>
      </c>
      <c r="J9429" t="s">
        <v>5</v>
      </c>
      <c r="K9429" t="s">
        <v>6</v>
      </c>
      <c r="L9429">
        <v>154</v>
      </c>
      <c r="M9429" t="str">
        <f>VLOOKUP(E9429,Translations!$A$1:$B$7,2,FALSE)</f>
        <v>Nordjylland</v>
      </c>
      <c r="N9429" t="str">
        <f>VLOOKUP(D9429,Translations!$I$2:$K$101,2,FALSE)</f>
        <v>Thisted</v>
      </c>
      <c r="O9429" t="str">
        <f>VLOOKUP(G9429,Translations!$M$2:$N$9,2,FALSE)</f>
        <v>[X2079] SARS-CoV-2 (RNA), Borger</v>
      </c>
      <c r="P9429" t="str">
        <f>VLOOKUP(F9429,Translations!$D$1:$F$13,2,FALSE)</f>
        <v>Ok</v>
      </c>
      <c r="Q9429" t="str">
        <f>VLOOKUP(F9429,Translations!$D$2:$G$13,4,FALSE)</f>
        <v>01 - Aktiv, bopæl i DK</v>
      </c>
      <c r="R9429" t="str">
        <f>VLOOKUP(H9429,Translations!$P$2:$Q$10,2,FALSE)</f>
        <v>1 - Selvstændigt sikret - med lægevalg</v>
      </c>
      <c r="S9429" t="str">
        <f>VLOOKUP(F9429,Translations!$D$2:$F$13,3,FALSE)</f>
        <v>Ja</v>
      </c>
    </row>
    <row r="9430" spans="1:19" x14ac:dyDescent="0.2">
      <c r="A9430" s="3">
        <v>44013</v>
      </c>
      <c r="B9430" t="s">
        <v>733</v>
      </c>
      <c r="C9430" t="s">
        <v>734</v>
      </c>
      <c r="D9430">
        <v>791</v>
      </c>
      <c r="E9430">
        <v>1082</v>
      </c>
      <c r="F9430" t="str">
        <f t="shared" si="307"/>
        <v>01</v>
      </c>
      <c r="G9430" t="s">
        <v>513</v>
      </c>
      <c r="H9430">
        <v>1</v>
      </c>
      <c r="I9430" t="s">
        <v>6</v>
      </c>
      <c r="J9430" t="s">
        <v>5</v>
      </c>
      <c r="K9430" t="s">
        <v>6</v>
      </c>
      <c r="L9430">
        <v>395</v>
      </c>
      <c r="M9430" t="str">
        <f>VLOOKUP(E9430,Translations!$A$1:$B$7,2,FALSE)</f>
        <v>Midtjylland</v>
      </c>
      <c r="N9430" t="str">
        <f>VLOOKUP(D9430,Translations!$I$2:$K$101,2,FALSE)</f>
        <v>Viborg</v>
      </c>
      <c r="O9430" t="str">
        <f>VLOOKUP(G9430,Translations!$M$2:$N$9,2,FALSE)</f>
        <v>[X2079] SARS-CoV-2 (RNA), Borger</v>
      </c>
      <c r="P9430" t="str">
        <f>VLOOKUP(F9430,Translations!$D$1:$F$13,2,FALSE)</f>
        <v>Ok</v>
      </c>
      <c r="Q9430" t="str">
        <f>VLOOKUP(F9430,Translations!$D$2:$G$13,4,FALSE)</f>
        <v>01 - Aktiv, bopæl i DK</v>
      </c>
      <c r="R9430" t="str">
        <f>VLOOKUP(H9430,Translations!$P$2:$Q$10,2,FALSE)</f>
        <v>1 - Selvstændigt sikret - med lægevalg</v>
      </c>
      <c r="S9430" t="str">
        <f>VLOOKUP(F9430,Translations!$D$2:$F$13,3,FALSE)</f>
        <v>Ja</v>
      </c>
    </row>
    <row r="9431" spans="1:19" x14ac:dyDescent="0.2">
      <c r="A9431" s="3">
        <v>44013</v>
      </c>
      <c r="B9431" t="s">
        <v>733</v>
      </c>
      <c r="C9431" t="s">
        <v>734</v>
      </c>
      <c r="D9431">
        <v>810</v>
      </c>
      <c r="E9431">
        <v>1081</v>
      </c>
      <c r="F9431" t="str">
        <f t="shared" si="307"/>
        <v>01</v>
      </c>
      <c r="G9431" t="s">
        <v>513</v>
      </c>
      <c r="H9431">
        <v>1</v>
      </c>
      <c r="I9431" t="s">
        <v>6</v>
      </c>
      <c r="J9431" t="s">
        <v>5</v>
      </c>
      <c r="K9431" t="s">
        <v>6</v>
      </c>
      <c r="L9431">
        <v>129</v>
      </c>
      <c r="M9431" t="str">
        <f>VLOOKUP(E9431,Translations!$A$1:$B$7,2,FALSE)</f>
        <v>Nordjylland</v>
      </c>
      <c r="N9431" t="str">
        <f>VLOOKUP(D9431,Translations!$I$2:$K$101,2,FALSE)</f>
        <v>Brønderslev</v>
      </c>
      <c r="O9431" t="str">
        <f>VLOOKUP(G9431,Translations!$M$2:$N$9,2,FALSE)</f>
        <v>[X2079] SARS-CoV-2 (RNA), Borger</v>
      </c>
      <c r="P9431" t="str">
        <f>VLOOKUP(F9431,Translations!$D$1:$F$13,2,FALSE)</f>
        <v>Ok</v>
      </c>
      <c r="Q9431" t="str">
        <f>VLOOKUP(F9431,Translations!$D$2:$G$13,4,FALSE)</f>
        <v>01 - Aktiv, bopæl i DK</v>
      </c>
      <c r="R9431" t="str">
        <f>VLOOKUP(H9431,Translations!$P$2:$Q$10,2,FALSE)</f>
        <v>1 - Selvstændigt sikret - med lægevalg</v>
      </c>
      <c r="S9431" t="str">
        <f>VLOOKUP(F9431,Translations!$D$2:$F$13,3,FALSE)</f>
        <v>Ja</v>
      </c>
    </row>
    <row r="9432" spans="1:19" x14ac:dyDescent="0.2">
      <c r="A9432" s="3">
        <v>44013</v>
      </c>
      <c r="B9432" t="s">
        <v>733</v>
      </c>
      <c r="C9432" t="s">
        <v>734</v>
      </c>
      <c r="D9432">
        <v>813</v>
      </c>
      <c r="E9432">
        <v>1081</v>
      </c>
      <c r="F9432" t="str">
        <f t="shared" si="307"/>
        <v>01</v>
      </c>
      <c r="G9432" t="s">
        <v>513</v>
      </c>
      <c r="H9432">
        <v>1</v>
      </c>
      <c r="I9432" t="s">
        <v>6</v>
      </c>
      <c r="J9432" t="s">
        <v>5</v>
      </c>
      <c r="K9432" t="s">
        <v>6</v>
      </c>
      <c r="L9432">
        <v>193</v>
      </c>
      <c r="M9432" t="str">
        <f>VLOOKUP(E9432,Translations!$A$1:$B$7,2,FALSE)</f>
        <v>Nordjylland</v>
      </c>
      <c r="N9432" t="str">
        <f>VLOOKUP(D9432,Translations!$I$2:$K$101,2,FALSE)</f>
        <v>Frederikshavn</v>
      </c>
      <c r="O9432" t="str">
        <f>VLOOKUP(G9432,Translations!$M$2:$N$9,2,FALSE)</f>
        <v>[X2079] SARS-CoV-2 (RNA), Borger</v>
      </c>
      <c r="P9432" t="str">
        <f>VLOOKUP(F9432,Translations!$D$1:$F$13,2,FALSE)</f>
        <v>Ok</v>
      </c>
      <c r="Q9432" t="str">
        <f>VLOOKUP(F9432,Translations!$D$2:$G$13,4,FALSE)</f>
        <v>01 - Aktiv, bopæl i DK</v>
      </c>
      <c r="R9432" t="str">
        <f>VLOOKUP(H9432,Translations!$P$2:$Q$10,2,FALSE)</f>
        <v>1 - Selvstændigt sikret - med lægevalg</v>
      </c>
      <c r="S9432" t="str">
        <f>VLOOKUP(F9432,Translations!$D$2:$F$13,3,FALSE)</f>
        <v>Ja</v>
      </c>
    </row>
    <row r="9433" spans="1:19" x14ac:dyDescent="0.2">
      <c r="A9433" s="3">
        <v>44013</v>
      </c>
      <c r="B9433" t="s">
        <v>733</v>
      </c>
      <c r="C9433" t="s">
        <v>734</v>
      </c>
      <c r="D9433">
        <v>813</v>
      </c>
      <c r="E9433">
        <v>1081</v>
      </c>
      <c r="F9433" t="str">
        <f t="shared" si="307"/>
        <v>01</v>
      </c>
      <c r="G9433" t="s">
        <v>513</v>
      </c>
      <c r="H9433">
        <v>2</v>
      </c>
      <c r="I9433" t="s">
        <v>6</v>
      </c>
      <c r="J9433" t="s">
        <v>5</v>
      </c>
      <c r="K9433" t="s">
        <v>6</v>
      </c>
      <c r="L9433">
        <v>1</v>
      </c>
      <c r="M9433" t="str">
        <f>VLOOKUP(E9433,Translations!$A$1:$B$7,2,FALSE)</f>
        <v>Nordjylland</v>
      </c>
      <c r="N9433" t="str">
        <f>VLOOKUP(D9433,Translations!$I$2:$K$101,2,FALSE)</f>
        <v>Frederikshavn</v>
      </c>
      <c r="O9433" t="str">
        <f>VLOOKUP(G9433,Translations!$M$2:$N$9,2,FALSE)</f>
        <v>[X2079] SARS-CoV-2 (RNA), Borger</v>
      </c>
      <c r="P9433" t="str">
        <f>VLOOKUP(F9433,Translations!$D$1:$F$13,2,FALSE)</f>
        <v>Ok</v>
      </c>
      <c r="Q9433" t="str">
        <f>VLOOKUP(F9433,Translations!$D$2:$G$13,4,FALSE)</f>
        <v>01 - Aktiv, bopæl i DK</v>
      </c>
      <c r="R9433" t="str">
        <f>VLOOKUP(H9433,Translations!$P$2:$Q$10,2,FALSE)</f>
        <v>2 - Selvstændigt sikret - uden lægevalg</v>
      </c>
      <c r="S9433" t="str">
        <f>VLOOKUP(F9433,Translations!$D$2:$F$13,3,FALSE)</f>
        <v>Ja</v>
      </c>
    </row>
    <row r="9434" spans="1:19" x14ac:dyDescent="0.2">
      <c r="A9434" s="3">
        <v>44013</v>
      </c>
      <c r="B9434" t="s">
        <v>733</v>
      </c>
      <c r="C9434" t="s">
        <v>734</v>
      </c>
      <c r="D9434">
        <v>820</v>
      </c>
      <c r="E9434">
        <v>1081</v>
      </c>
      <c r="F9434" t="str">
        <f t="shared" si="307"/>
        <v>01</v>
      </c>
      <c r="G9434" t="s">
        <v>513</v>
      </c>
      <c r="H9434">
        <v>1</v>
      </c>
      <c r="I9434" t="s">
        <v>6</v>
      </c>
      <c r="J9434" t="s">
        <v>5</v>
      </c>
      <c r="K9434" t="s">
        <v>6</v>
      </c>
      <c r="L9434">
        <v>134</v>
      </c>
      <c r="M9434" t="str">
        <f>VLOOKUP(E9434,Translations!$A$1:$B$7,2,FALSE)</f>
        <v>Nordjylland</v>
      </c>
      <c r="N9434" t="str">
        <f>VLOOKUP(D9434,Translations!$I$2:$K$101,2,FALSE)</f>
        <v>Vesthimmerlands</v>
      </c>
      <c r="O9434" t="str">
        <f>VLOOKUP(G9434,Translations!$M$2:$N$9,2,FALSE)</f>
        <v>[X2079] SARS-CoV-2 (RNA), Borger</v>
      </c>
      <c r="P9434" t="str">
        <f>VLOOKUP(F9434,Translations!$D$1:$F$13,2,FALSE)</f>
        <v>Ok</v>
      </c>
      <c r="Q9434" t="str">
        <f>VLOOKUP(F9434,Translations!$D$2:$G$13,4,FALSE)</f>
        <v>01 - Aktiv, bopæl i DK</v>
      </c>
      <c r="R9434" t="str">
        <f>VLOOKUP(H9434,Translations!$P$2:$Q$10,2,FALSE)</f>
        <v>1 - Selvstændigt sikret - med lægevalg</v>
      </c>
      <c r="S9434" t="str">
        <f>VLOOKUP(F9434,Translations!$D$2:$F$13,3,FALSE)</f>
        <v>Ja</v>
      </c>
    </row>
    <row r="9435" spans="1:19" x14ac:dyDescent="0.2">
      <c r="A9435" s="3">
        <v>44013</v>
      </c>
      <c r="B9435" t="s">
        <v>733</v>
      </c>
      <c r="C9435" t="s">
        <v>734</v>
      </c>
      <c r="D9435">
        <v>825</v>
      </c>
      <c r="E9435">
        <v>1081</v>
      </c>
      <c r="F9435" t="str">
        <f t="shared" si="307"/>
        <v>01</v>
      </c>
      <c r="G9435" t="s">
        <v>513</v>
      </c>
      <c r="H9435">
        <v>1</v>
      </c>
      <c r="I9435" t="s">
        <v>6</v>
      </c>
      <c r="J9435" t="s">
        <v>5</v>
      </c>
      <c r="K9435" t="s">
        <v>6</v>
      </c>
      <c r="L9435">
        <v>6</v>
      </c>
      <c r="M9435" t="str">
        <f>VLOOKUP(E9435,Translations!$A$1:$B$7,2,FALSE)</f>
        <v>Nordjylland</v>
      </c>
      <c r="N9435" t="str">
        <f>VLOOKUP(D9435,Translations!$I$2:$K$101,2,FALSE)</f>
        <v>Læsø</v>
      </c>
      <c r="O9435" t="str">
        <f>VLOOKUP(G9435,Translations!$M$2:$N$9,2,FALSE)</f>
        <v>[X2079] SARS-CoV-2 (RNA), Borger</v>
      </c>
      <c r="P9435" t="str">
        <f>VLOOKUP(F9435,Translations!$D$1:$F$13,2,FALSE)</f>
        <v>Ok</v>
      </c>
      <c r="Q9435" t="str">
        <f>VLOOKUP(F9435,Translations!$D$2:$G$13,4,FALSE)</f>
        <v>01 - Aktiv, bopæl i DK</v>
      </c>
      <c r="R9435" t="str">
        <f>VLOOKUP(H9435,Translations!$P$2:$Q$10,2,FALSE)</f>
        <v>1 - Selvstændigt sikret - med lægevalg</v>
      </c>
      <c r="S9435" t="str">
        <f>VLOOKUP(F9435,Translations!$D$2:$F$13,3,FALSE)</f>
        <v>Ja</v>
      </c>
    </row>
    <row r="9436" spans="1:19" x14ac:dyDescent="0.2">
      <c r="A9436" s="3">
        <v>44013</v>
      </c>
      <c r="B9436" t="s">
        <v>733</v>
      </c>
      <c r="C9436" t="s">
        <v>734</v>
      </c>
      <c r="D9436">
        <v>840</v>
      </c>
      <c r="E9436">
        <v>1081</v>
      </c>
      <c r="F9436" t="str">
        <f t="shared" si="307"/>
        <v>01</v>
      </c>
      <c r="G9436" t="s">
        <v>513</v>
      </c>
      <c r="H9436">
        <v>1</v>
      </c>
      <c r="I9436" t="s">
        <v>6</v>
      </c>
      <c r="J9436" t="s">
        <v>5</v>
      </c>
      <c r="K9436" t="s">
        <v>6</v>
      </c>
      <c r="L9436">
        <v>117</v>
      </c>
      <c r="M9436" t="str">
        <f>VLOOKUP(E9436,Translations!$A$1:$B$7,2,FALSE)</f>
        <v>Nordjylland</v>
      </c>
      <c r="N9436" t="str">
        <f>VLOOKUP(D9436,Translations!$I$2:$K$101,2,FALSE)</f>
        <v>Rebild</v>
      </c>
      <c r="O9436" t="str">
        <f>VLOOKUP(G9436,Translations!$M$2:$N$9,2,FALSE)</f>
        <v>[X2079] SARS-CoV-2 (RNA), Borger</v>
      </c>
      <c r="P9436" t="str">
        <f>VLOOKUP(F9436,Translations!$D$1:$F$13,2,FALSE)</f>
        <v>Ok</v>
      </c>
      <c r="Q9436" t="str">
        <f>VLOOKUP(F9436,Translations!$D$2:$G$13,4,FALSE)</f>
        <v>01 - Aktiv, bopæl i DK</v>
      </c>
      <c r="R9436" t="str">
        <f>VLOOKUP(H9436,Translations!$P$2:$Q$10,2,FALSE)</f>
        <v>1 - Selvstændigt sikret - med lægevalg</v>
      </c>
      <c r="S9436" t="str">
        <f>VLOOKUP(F9436,Translations!$D$2:$F$13,3,FALSE)</f>
        <v>Ja</v>
      </c>
    </row>
    <row r="9437" spans="1:19" x14ac:dyDescent="0.2">
      <c r="A9437" s="3">
        <v>44013</v>
      </c>
      <c r="B9437" t="s">
        <v>733</v>
      </c>
      <c r="C9437" t="s">
        <v>734</v>
      </c>
      <c r="D9437">
        <v>846</v>
      </c>
      <c r="E9437">
        <v>1081</v>
      </c>
      <c r="F9437" t="str">
        <f t="shared" si="307"/>
        <v>01</v>
      </c>
      <c r="G9437" t="s">
        <v>513</v>
      </c>
      <c r="H9437">
        <v>1</v>
      </c>
      <c r="I9437" t="s">
        <v>6</v>
      </c>
      <c r="J9437" t="s">
        <v>5</v>
      </c>
      <c r="K9437" t="s">
        <v>6</v>
      </c>
      <c r="L9437">
        <v>162</v>
      </c>
      <c r="M9437" t="str">
        <f>VLOOKUP(E9437,Translations!$A$1:$B$7,2,FALSE)</f>
        <v>Nordjylland</v>
      </c>
      <c r="N9437" t="str">
        <f>VLOOKUP(D9437,Translations!$I$2:$K$101,2,FALSE)</f>
        <v>Mariagerfjord</v>
      </c>
      <c r="O9437" t="str">
        <f>VLOOKUP(G9437,Translations!$M$2:$N$9,2,FALSE)</f>
        <v>[X2079] SARS-CoV-2 (RNA), Borger</v>
      </c>
      <c r="P9437" t="str">
        <f>VLOOKUP(F9437,Translations!$D$1:$F$13,2,FALSE)</f>
        <v>Ok</v>
      </c>
      <c r="Q9437" t="str">
        <f>VLOOKUP(F9437,Translations!$D$2:$G$13,4,FALSE)</f>
        <v>01 - Aktiv, bopæl i DK</v>
      </c>
      <c r="R9437" t="str">
        <f>VLOOKUP(H9437,Translations!$P$2:$Q$10,2,FALSE)</f>
        <v>1 - Selvstændigt sikret - med lægevalg</v>
      </c>
      <c r="S9437" t="str">
        <f>VLOOKUP(F9437,Translations!$D$2:$F$13,3,FALSE)</f>
        <v>Ja</v>
      </c>
    </row>
    <row r="9438" spans="1:19" x14ac:dyDescent="0.2">
      <c r="A9438" s="3">
        <v>44013</v>
      </c>
      <c r="B9438" t="s">
        <v>733</v>
      </c>
      <c r="C9438" t="s">
        <v>734</v>
      </c>
      <c r="D9438">
        <v>849</v>
      </c>
      <c r="E9438">
        <v>1081</v>
      </c>
      <c r="F9438" t="str">
        <f t="shared" si="307"/>
        <v>01</v>
      </c>
      <c r="G9438" t="s">
        <v>513</v>
      </c>
      <c r="H9438">
        <v>1</v>
      </c>
      <c r="I9438" t="s">
        <v>6</v>
      </c>
      <c r="J9438" t="s">
        <v>5</v>
      </c>
      <c r="K9438" t="s">
        <v>6</v>
      </c>
      <c r="L9438">
        <v>143</v>
      </c>
      <c r="M9438" t="str">
        <f>VLOOKUP(E9438,Translations!$A$1:$B$7,2,FALSE)</f>
        <v>Nordjylland</v>
      </c>
      <c r="N9438" t="str">
        <f>VLOOKUP(D9438,Translations!$I$2:$K$101,2,FALSE)</f>
        <v>Jammerbugt</v>
      </c>
      <c r="O9438" t="str">
        <f>VLOOKUP(G9438,Translations!$M$2:$N$9,2,FALSE)</f>
        <v>[X2079] SARS-CoV-2 (RNA), Borger</v>
      </c>
      <c r="P9438" t="str">
        <f>VLOOKUP(F9438,Translations!$D$1:$F$13,2,FALSE)</f>
        <v>Ok</v>
      </c>
      <c r="Q9438" t="str">
        <f>VLOOKUP(F9438,Translations!$D$2:$G$13,4,FALSE)</f>
        <v>01 - Aktiv, bopæl i DK</v>
      </c>
      <c r="R9438" t="str">
        <f>VLOOKUP(H9438,Translations!$P$2:$Q$10,2,FALSE)</f>
        <v>1 - Selvstændigt sikret - med lægevalg</v>
      </c>
      <c r="S9438" t="str">
        <f>VLOOKUP(F9438,Translations!$D$2:$F$13,3,FALSE)</f>
        <v>Ja</v>
      </c>
    </row>
    <row r="9439" spans="1:19" x14ac:dyDescent="0.2">
      <c r="A9439" s="3">
        <v>44013</v>
      </c>
      <c r="B9439" t="s">
        <v>733</v>
      </c>
      <c r="C9439" t="s">
        <v>734</v>
      </c>
      <c r="D9439">
        <v>851</v>
      </c>
      <c r="E9439">
        <v>1081</v>
      </c>
      <c r="F9439" t="str">
        <f t="shared" si="307"/>
        <v>01</v>
      </c>
      <c r="G9439" t="s">
        <v>513</v>
      </c>
      <c r="H9439">
        <v>1</v>
      </c>
      <c r="I9439" t="s">
        <v>6</v>
      </c>
      <c r="J9439" t="s">
        <v>5</v>
      </c>
      <c r="K9439" t="s">
        <v>6</v>
      </c>
      <c r="L9439">
        <v>610</v>
      </c>
      <c r="M9439" t="str">
        <f>VLOOKUP(E9439,Translations!$A$1:$B$7,2,FALSE)</f>
        <v>Nordjylland</v>
      </c>
      <c r="N9439" t="str">
        <f>VLOOKUP(D9439,Translations!$I$2:$K$101,2,FALSE)</f>
        <v>Aalborg</v>
      </c>
      <c r="O9439" t="str">
        <f>VLOOKUP(G9439,Translations!$M$2:$N$9,2,FALSE)</f>
        <v>[X2079] SARS-CoV-2 (RNA), Borger</v>
      </c>
      <c r="P9439" t="str">
        <f>VLOOKUP(F9439,Translations!$D$1:$F$13,2,FALSE)</f>
        <v>Ok</v>
      </c>
      <c r="Q9439" t="str">
        <f>VLOOKUP(F9439,Translations!$D$2:$G$13,4,FALSE)</f>
        <v>01 - Aktiv, bopæl i DK</v>
      </c>
      <c r="R9439" t="str">
        <f>VLOOKUP(H9439,Translations!$P$2:$Q$10,2,FALSE)</f>
        <v>1 - Selvstændigt sikret - med lægevalg</v>
      </c>
      <c r="S9439" t="str">
        <f>VLOOKUP(F9439,Translations!$D$2:$F$13,3,FALSE)</f>
        <v>Ja</v>
      </c>
    </row>
    <row r="9440" spans="1:19" x14ac:dyDescent="0.2">
      <c r="A9440" s="3">
        <v>44013</v>
      </c>
      <c r="B9440" t="s">
        <v>733</v>
      </c>
      <c r="C9440" t="s">
        <v>734</v>
      </c>
      <c r="D9440">
        <v>851</v>
      </c>
      <c r="E9440">
        <v>1081</v>
      </c>
      <c r="F9440" t="str">
        <f t="shared" si="307"/>
        <v>01</v>
      </c>
      <c r="G9440" t="s">
        <v>513</v>
      </c>
      <c r="H9440">
        <v>2</v>
      </c>
      <c r="I9440" t="s">
        <v>6</v>
      </c>
      <c r="J9440" t="s">
        <v>5</v>
      </c>
      <c r="K9440" t="s">
        <v>6</v>
      </c>
      <c r="L9440">
        <v>1</v>
      </c>
      <c r="M9440" t="str">
        <f>VLOOKUP(E9440,Translations!$A$1:$B$7,2,FALSE)</f>
        <v>Nordjylland</v>
      </c>
      <c r="N9440" t="str">
        <f>VLOOKUP(D9440,Translations!$I$2:$K$101,2,FALSE)</f>
        <v>Aalborg</v>
      </c>
      <c r="O9440" t="str">
        <f>VLOOKUP(G9440,Translations!$M$2:$N$9,2,FALSE)</f>
        <v>[X2079] SARS-CoV-2 (RNA), Borger</v>
      </c>
      <c r="P9440" t="str">
        <f>VLOOKUP(F9440,Translations!$D$1:$F$13,2,FALSE)</f>
        <v>Ok</v>
      </c>
      <c r="Q9440" t="str">
        <f>VLOOKUP(F9440,Translations!$D$2:$G$13,4,FALSE)</f>
        <v>01 - Aktiv, bopæl i DK</v>
      </c>
      <c r="R9440" t="str">
        <f>VLOOKUP(H9440,Translations!$P$2:$Q$10,2,FALSE)</f>
        <v>2 - Selvstændigt sikret - uden lægevalg</v>
      </c>
      <c r="S9440" t="str">
        <f>VLOOKUP(F9440,Translations!$D$2:$F$13,3,FALSE)</f>
        <v>Ja</v>
      </c>
    </row>
    <row r="9441" spans="1:19" x14ac:dyDescent="0.2">
      <c r="A9441" s="3">
        <v>44013</v>
      </c>
      <c r="B9441" t="s">
        <v>733</v>
      </c>
      <c r="C9441" t="s">
        <v>734</v>
      </c>
      <c r="D9441">
        <v>860</v>
      </c>
      <c r="E9441">
        <v>1081</v>
      </c>
      <c r="F9441" t="str">
        <f t="shared" si="307"/>
        <v>01</v>
      </c>
      <c r="G9441" t="s">
        <v>513</v>
      </c>
      <c r="H9441">
        <v>1</v>
      </c>
      <c r="I9441" t="s">
        <v>6</v>
      </c>
      <c r="J9441" t="s">
        <v>5</v>
      </c>
      <c r="K9441" t="s">
        <v>6</v>
      </c>
      <c r="L9441">
        <v>242</v>
      </c>
      <c r="M9441" t="str">
        <f>VLOOKUP(E9441,Translations!$A$1:$B$7,2,FALSE)</f>
        <v>Nordjylland</v>
      </c>
      <c r="N9441" t="str">
        <f>VLOOKUP(D9441,Translations!$I$2:$K$101,2,FALSE)</f>
        <v>Hjørring</v>
      </c>
      <c r="O9441" t="str">
        <f>VLOOKUP(G9441,Translations!$M$2:$N$9,2,FALSE)</f>
        <v>[X2079] SARS-CoV-2 (RNA), Borger</v>
      </c>
      <c r="P9441" t="str">
        <f>VLOOKUP(F9441,Translations!$D$1:$F$13,2,FALSE)</f>
        <v>Ok</v>
      </c>
      <c r="Q9441" t="str">
        <f>VLOOKUP(F9441,Translations!$D$2:$G$13,4,FALSE)</f>
        <v>01 - Aktiv, bopæl i DK</v>
      </c>
      <c r="R9441" t="str">
        <f>VLOOKUP(H9441,Translations!$P$2:$Q$10,2,FALSE)</f>
        <v>1 - Selvstændigt sikret - med lægevalg</v>
      </c>
      <c r="S9441" t="str">
        <f>VLOOKUP(F9441,Translations!$D$2:$F$13,3,FALSE)</f>
        <v>Ja</v>
      </c>
    </row>
    <row r="9442" spans="1:19" x14ac:dyDescent="0.2">
      <c r="A9442" s="3">
        <v>44013</v>
      </c>
      <c r="B9442" t="s">
        <v>735</v>
      </c>
      <c r="C9442" t="s">
        <v>736</v>
      </c>
      <c r="D9442">
        <v>0</v>
      </c>
      <c r="E9442">
        <v>0</v>
      </c>
      <c r="F9442" t="str">
        <f>"80"</f>
        <v>80</v>
      </c>
      <c r="G9442" t="s">
        <v>513</v>
      </c>
      <c r="H9442">
        <v>1</v>
      </c>
      <c r="I9442" t="s">
        <v>6</v>
      </c>
      <c r="J9442" t="s">
        <v>5</v>
      </c>
      <c r="K9442" t="s">
        <v>6</v>
      </c>
      <c r="L9442">
        <v>5</v>
      </c>
      <c r="M9442" t="str">
        <f>VLOOKUP(E9442,Translations!$A$1:$B$7,2,FALSE)</f>
        <v>Ukendt</v>
      </c>
      <c r="N9442" t="str">
        <f>VLOOKUP(D9442,Translations!$I$2:$K$101,2,FALSE)</f>
        <v>Ukendt</v>
      </c>
      <c r="O9442" t="str">
        <f>VLOOKUP(G9442,Translations!$M$2:$N$9,2,FALSE)</f>
        <v>[X2079] SARS-CoV-2 (RNA), Borger</v>
      </c>
      <c r="P9442" t="str">
        <f>VLOOKUP(F9442,Translations!$D$1:$F$13,2,FALSE)</f>
        <v>Ok</v>
      </c>
      <c r="Q9442" t="str">
        <f>VLOOKUP(F9442,Translations!$D$2:$G$13,4,FALSE)</f>
        <v>80 - Inaktiv, udrejst</v>
      </c>
      <c r="R9442" t="str">
        <f>VLOOKUP(H9442,Translations!$P$2:$Q$10,2,FALSE)</f>
        <v>1 - Selvstændigt sikret - med lægevalg</v>
      </c>
      <c r="S9442" t="str">
        <f>VLOOKUP(F9442,Translations!$D$2:$F$13,3,FALSE)</f>
        <v>Ja</v>
      </c>
    </row>
    <row r="9443" spans="1:19" x14ac:dyDescent="0.2">
      <c r="A9443" s="3">
        <v>44013</v>
      </c>
      <c r="B9443" t="s">
        <v>735</v>
      </c>
      <c r="C9443" t="s">
        <v>736</v>
      </c>
      <c r="D9443">
        <v>101</v>
      </c>
      <c r="E9443">
        <v>1084</v>
      </c>
      <c r="F9443" t="str">
        <f t="shared" ref="F9443:F9474" si="308">"01"</f>
        <v>01</v>
      </c>
      <c r="G9443" t="s">
        <v>513</v>
      </c>
      <c r="H9443">
        <v>1</v>
      </c>
      <c r="I9443" t="s">
        <v>6</v>
      </c>
      <c r="J9443" t="s">
        <v>5</v>
      </c>
      <c r="K9443" t="s">
        <v>6</v>
      </c>
      <c r="L9443">
        <v>1503</v>
      </c>
      <c r="M9443" t="str">
        <f>VLOOKUP(E9443,Translations!$A$1:$B$7,2,FALSE)</f>
        <v>Hovedstaden</v>
      </c>
      <c r="N9443" t="str">
        <f>VLOOKUP(D9443,Translations!$I$2:$K$101,2,FALSE)</f>
        <v>København</v>
      </c>
      <c r="O9443" t="str">
        <f>VLOOKUP(G9443,Translations!$M$2:$N$9,2,FALSE)</f>
        <v>[X2079] SARS-CoV-2 (RNA), Borger</v>
      </c>
      <c r="P9443" t="str">
        <f>VLOOKUP(F9443,Translations!$D$1:$F$13,2,FALSE)</f>
        <v>Ok</v>
      </c>
      <c r="Q9443" t="str">
        <f>VLOOKUP(F9443,Translations!$D$2:$G$13,4,FALSE)</f>
        <v>01 - Aktiv, bopæl i DK</v>
      </c>
      <c r="R9443" t="str">
        <f>VLOOKUP(H9443,Translations!$P$2:$Q$10,2,FALSE)</f>
        <v>1 - Selvstændigt sikret - med lægevalg</v>
      </c>
      <c r="S9443" t="str">
        <f>VLOOKUP(F9443,Translations!$D$2:$F$13,3,FALSE)</f>
        <v>Ja</v>
      </c>
    </row>
    <row r="9444" spans="1:19" x14ac:dyDescent="0.2">
      <c r="A9444" s="3">
        <v>44013</v>
      </c>
      <c r="B9444" t="s">
        <v>735</v>
      </c>
      <c r="C9444" t="s">
        <v>736</v>
      </c>
      <c r="D9444">
        <v>101</v>
      </c>
      <c r="E9444">
        <v>1084</v>
      </c>
      <c r="F9444" t="str">
        <f t="shared" si="308"/>
        <v>01</v>
      </c>
      <c r="G9444" t="s">
        <v>513</v>
      </c>
      <c r="H9444">
        <v>2</v>
      </c>
      <c r="I9444" t="s">
        <v>6</v>
      </c>
      <c r="J9444" t="s">
        <v>5</v>
      </c>
      <c r="K9444" t="s">
        <v>6</v>
      </c>
      <c r="L9444">
        <v>1</v>
      </c>
      <c r="M9444" t="str">
        <f>VLOOKUP(E9444,Translations!$A$1:$B$7,2,FALSE)</f>
        <v>Hovedstaden</v>
      </c>
      <c r="N9444" t="str">
        <f>VLOOKUP(D9444,Translations!$I$2:$K$101,2,FALSE)</f>
        <v>København</v>
      </c>
      <c r="O9444" t="str">
        <f>VLOOKUP(G9444,Translations!$M$2:$N$9,2,FALSE)</f>
        <v>[X2079] SARS-CoV-2 (RNA), Borger</v>
      </c>
      <c r="P9444" t="str">
        <f>VLOOKUP(F9444,Translations!$D$1:$F$13,2,FALSE)</f>
        <v>Ok</v>
      </c>
      <c r="Q9444" t="str">
        <f>VLOOKUP(F9444,Translations!$D$2:$G$13,4,FALSE)</f>
        <v>01 - Aktiv, bopæl i DK</v>
      </c>
      <c r="R9444" t="str">
        <f>VLOOKUP(H9444,Translations!$P$2:$Q$10,2,FALSE)</f>
        <v>2 - Selvstændigt sikret - uden lægevalg</v>
      </c>
      <c r="S9444" t="str">
        <f>VLOOKUP(F9444,Translations!$D$2:$F$13,3,FALSE)</f>
        <v>Ja</v>
      </c>
    </row>
    <row r="9445" spans="1:19" x14ac:dyDescent="0.2">
      <c r="A9445" s="3">
        <v>44013</v>
      </c>
      <c r="B9445" t="s">
        <v>735</v>
      </c>
      <c r="C9445" t="s">
        <v>736</v>
      </c>
      <c r="D9445">
        <v>147</v>
      </c>
      <c r="E9445">
        <v>1084</v>
      </c>
      <c r="F9445" t="str">
        <f t="shared" si="308"/>
        <v>01</v>
      </c>
      <c r="G9445" t="s">
        <v>513</v>
      </c>
      <c r="H9445">
        <v>1</v>
      </c>
      <c r="I9445" t="s">
        <v>6</v>
      </c>
      <c r="J9445" t="s">
        <v>5</v>
      </c>
      <c r="K9445" t="s">
        <v>6</v>
      </c>
      <c r="L9445">
        <v>245</v>
      </c>
      <c r="M9445" t="str">
        <f>VLOOKUP(E9445,Translations!$A$1:$B$7,2,FALSE)</f>
        <v>Hovedstaden</v>
      </c>
      <c r="N9445" t="str">
        <f>VLOOKUP(D9445,Translations!$I$2:$K$101,2,FALSE)</f>
        <v>Frederiksberg</v>
      </c>
      <c r="O9445" t="str">
        <f>VLOOKUP(G9445,Translations!$M$2:$N$9,2,FALSE)</f>
        <v>[X2079] SARS-CoV-2 (RNA), Borger</v>
      </c>
      <c r="P9445" t="str">
        <f>VLOOKUP(F9445,Translations!$D$1:$F$13,2,FALSE)</f>
        <v>Ok</v>
      </c>
      <c r="Q9445" t="str">
        <f>VLOOKUP(F9445,Translations!$D$2:$G$13,4,FALSE)</f>
        <v>01 - Aktiv, bopæl i DK</v>
      </c>
      <c r="R9445" t="str">
        <f>VLOOKUP(H9445,Translations!$P$2:$Q$10,2,FALSE)</f>
        <v>1 - Selvstændigt sikret - med lægevalg</v>
      </c>
      <c r="S9445" t="str">
        <f>VLOOKUP(F9445,Translations!$D$2:$F$13,3,FALSE)</f>
        <v>Ja</v>
      </c>
    </row>
    <row r="9446" spans="1:19" x14ac:dyDescent="0.2">
      <c r="A9446" s="3">
        <v>44013</v>
      </c>
      <c r="B9446" t="s">
        <v>735</v>
      </c>
      <c r="C9446" t="s">
        <v>736</v>
      </c>
      <c r="D9446">
        <v>147</v>
      </c>
      <c r="E9446">
        <v>1084</v>
      </c>
      <c r="F9446" t="str">
        <f t="shared" si="308"/>
        <v>01</v>
      </c>
      <c r="G9446" t="s">
        <v>513</v>
      </c>
      <c r="H9446">
        <v>2</v>
      </c>
      <c r="I9446" t="s">
        <v>6</v>
      </c>
      <c r="J9446" t="s">
        <v>5</v>
      </c>
      <c r="K9446" t="s">
        <v>6</v>
      </c>
      <c r="L9446">
        <v>4</v>
      </c>
      <c r="M9446" t="str">
        <f>VLOOKUP(E9446,Translations!$A$1:$B$7,2,FALSE)</f>
        <v>Hovedstaden</v>
      </c>
      <c r="N9446" t="str">
        <f>VLOOKUP(D9446,Translations!$I$2:$K$101,2,FALSE)</f>
        <v>Frederiksberg</v>
      </c>
      <c r="O9446" t="str">
        <f>VLOOKUP(G9446,Translations!$M$2:$N$9,2,FALSE)</f>
        <v>[X2079] SARS-CoV-2 (RNA), Borger</v>
      </c>
      <c r="P9446" t="str">
        <f>VLOOKUP(F9446,Translations!$D$1:$F$13,2,FALSE)</f>
        <v>Ok</v>
      </c>
      <c r="Q9446" t="str">
        <f>VLOOKUP(F9446,Translations!$D$2:$G$13,4,FALSE)</f>
        <v>01 - Aktiv, bopæl i DK</v>
      </c>
      <c r="R9446" t="str">
        <f>VLOOKUP(H9446,Translations!$P$2:$Q$10,2,FALSE)</f>
        <v>2 - Selvstændigt sikret - uden lægevalg</v>
      </c>
      <c r="S9446" t="str">
        <f>VLOOKUP(F9446,Translations!$D$2:$F$13,3,FALSE)</f>
        <v>Ja</v>
      </c>
    </row>
    <row r="9447" spans="1:19" x14ac:dyDescent="0.2">
      <c r="A9447" s="3">
        <v>44013</v>
      </c>
      <c r="B9447" t="s">
        <v>735</v>
      </c>
      <c r="C9447" t="s">
        <v>736</v>
      </c>
      <c r="D9447">
        <v>151</v>
      </c>
      <c r="E9447">
        <v>1084</v>
      </c>
      <c r="F9447" t="str">
        <f t="shared" si="308"/>
        <v>01</v>
      </c>
      <c r="G9447" t="s">
        <v>513</v>
      </c>
      <c r="H9447">
        <v>1</v>
      </c>
      <c r="I9447" t="s">
        <v>6</v>
      </c>
      <c r="J9447" t="s">
        <v>5</v>
      </c>
      <c r="K9447" t="s">
        <v>6</v>
      </c>
      <c r="L9447">
        <v>168</v>
      </c>
      <c r="M9447" t="str">
        <f>VLOOKUP(E9447,Translations!$A$1:$B$7,2,FALSE)</f>
        <v>Hovedstaden</v>
      </c>
      <c r="N9447" t="str">
        <f>VLOOKUP(D9447,Translations!$I$2:$K$101,2,FALSE)</f>
        <v>Ballerup</v>
      </c>
      <c r="O9447" t="str">
        <f>VLOOKUP(G9447,Translations!$M$2:$N$9,2,FALSE)</f>
        <v>[X2079] SARS-CoV-2 (RNA), Borger</v>
      </c>
      <c r="P9447" t="str">
        <f>VLOOKUP(F9447,Translations!$D$1:$F$13,2,FALSE)</f>
        <v>Ok</v>
      </c>
      <c r="Q9447" t="str">
        <f>VLOOKUP(F9447,Translations!$D$2:$G$13,4,FALSE)</f>
        <v>01 - Aktiv, bopæl i DK</v>
      </c>
      <c r="R9447" t="str">
        <f>VLOOKUP(H9447,Translations!$P$2:$Q$10,2,FALSE)</f>
        <v>1 - Selvstændigt sikret - med lægevalg</v>
      </c>
      <c r="S9447" t="str">
        <f>VLOOKUP(F9447,Translations!$D$2:$F$13,3,FALSE)</f>
        <v>Ja</v>
      </c>
    </row>
    <row r="9448" spans="1:19" x14ac:dyDescent="0.2">
      <c r="A9448" s="3">
        <v>44013</v>
      </c>
      <c r="B9448" t="s">
        <v>735</v>
      </c>
      <c r="C9448" t="s">
        <v>736</v>
      </c>
      <c r="D9448">
        <v>153</v>
      </c>
      <c r="E9448">
        <v>1084</v>
      </c>
      <c r="F9448" t="str">
        <f t="shared" si="308"/>
        <v>01</v>
      </c>
      <c r="G9448" t="s">
        <v>513</v>
      </c>
      <c r="H9448">
        <v>1</v>
      </c>
      <c r="I9448" t="s">
        <v>6</v>
      </c>
      <c r="J9448" t="s">
        <v>5</v>
      </c>
      <c r="K9448" t="s">
        <v>6</v>
      </c>
      <c r="L9448">
        <v>97</v>
      </c>
      <c r="M9448" t="str">
        <f>VLOOKUP(E9448,Translations!$A$1:$B$7,2,FALSE)</f>
        <v>Hovedstaden</v>
      </c>
      <c r="N9448" t="str">
        <f>VLOOKUP(D9448,Translations!$I$2:$K$101,2,FALSE)</f>
        <v>Brøndby</v>
      </c>
      <c r="O9448" t="str">
        <f>VLOOKUP(G9448,Translations!$M$2:$N$9,2,FALSE)</f>
        <v>[X2079] SARS-CoV-2 (RNA), Borger</v>
      </c>
      <c r="P9448" t="str">
        <f>VLOOKUP(F9448,Translations!$D$1:$F$13,2,FALSE)</f>
        <v>Ok</v>
      </c>
      <c r="Q9448" t="str">
        <f>VLOOKUP(F9448,Translations!$D$2:$G$13,4,FALSE)</f>
        <v>01 - Aktiv, bopæl i DK</v>
      </c>
      <c r="R9448" t="str">
        <f>VLOOKUP(H9448,Translations!$P$2:$Q$10,2,FALSE)</f>
        <v>1 - Selvstændigt sikret - med lægevalg</v>
      </c>
      <c r="S9448" t="str">
        <f>VLOOKUP(F9448,Translations!$D$2:$F$13,3,FALSE)</f>
        <v>Ja</v>
      </c>
    </row>
    <row r="9449" spans="1:19" x14ac:dyDescent="0.2">
      <c r="A9449" s="3">
        <v>44013</v>
      </c>
      <c r="B9449" t="s">
        <v>735</v>
      </c>
      <c r="C9449" t="s">
        <v>736</v>
      </c>
      <c r="D9449">
        <v>155</v>
      </c>
      <c r="E9449">
        <v>1084</v>
      </c>
      <c r="F9449" t="str">
        <f t="shared" si="308"/>
        <v>01</v>
      </c>
      <c r="G9449" t="s">
        <v>513</v>
      </c>
      <c r="H9449">
        <v>1</v>
      </c>
      <c r="I9449" t="s">
        <v>6</v>
      </c>
      <c r="J9449" t="s">
        <v>5</v>
      </c>
      <c r="K9449" t="s">
        <v>6</v>
      </c>
      <c r="L9449">
        <v>58</v>
      </c>
      <c r="M9449" t="str">
        <f>VLOOKUP(E9449,Translations!$A$1:$B$7,2,FALSE)</f>
        <v>Hovedstaden</v>
      </c>
      <c r="N9449" t="str">
        <f>VLOOKUP(D9449,Translations!$I$2:$K$101,2,FALSE)</f>
        <v>Dragør</v>
      </c>
      <c r="O9449" t="str">
        <f>VLOOKUP(G9449,Translations!$M$2:$N$9,2,FALSE)</f>
        <v>[X2079] SARS-CoV-2 (RNA), Borger</v>
      </c>
      <c r="P9449" t="str">
        <f>VLOOKUP(F9449,Translations!$D$1:$F$13,2,FALSE)</f>
        <v>Ok</v>
      </c>
      <c r="Q9449" t="str">
        <f>VLOOKUP(F9449,Translations!$D$2:$G$13,4,FALSE)</f>
        <v>01 - Aktiv, bopæl i DK</v>
      </c>
      <c r="R9449" t="str">
        <f>VLOOKUP(H9449,Translations!$P$2:$Q$10,2,FALSE)</f>
        <v>1 - Selvstændigt sikret - med lægevalg</v>
      </c>
      <c r="S9449" t="str">
        <f>VLOOKUP(F9449,Translations!$D$2:$F$13,3,FALSE)</f>
        <v>Ja</v>
      </c>
    </row>
    <row r="9450" spans="1:19" x14ac:dyDescent="0.2">
      <c r="A9450" s="3">
        <v>44013</v>
      </c>
      <c r="B9450" t="s">
        <v>735</v>
      </c>
      <c r="C9450" t="s">
        <v>736</v>
      </c>
      <c r="D9450">
        <v>157</v>
      </c>
      <c r="E9450">
        <v>1084</v>
      </c>
      <c r="F9450" t="str">
        <f t="shared" si="308"/>
        <v>01</v>
      </c>
      <c r="G9450" t="s">
        <v>513</v>
      </c>
      <c r="H9450">
        <v>1</v>
      </c>
      <c r="I9450" t="s">
        <v>6</v>
      </c>
      <c r="J9450" t="s">
        <v>5</v>
      </c>
      <c r="K9450" t="s">
        <v>6</v>
      </c>
      <c r="L9450">
        <v>279</v>
      </c>
      <c r="M9450" t="str">
        <f>VLOOKUP(E9450,Translations!$A$1:$B$7,2,FALSE)</f>
        <v>Hovedstaden</v>
      </c>
      <c r="N9450" t="str">
        <f>VLOOKUP(D9450,Translations!$I$2:$K$101,2,FALSE)</f>
        <v>Gentofte</v>
      </c>
      <c r="O9450" t="str">
        <f>VLOOKUP(G9450,Translations!$M$2:$N$9,2,FALSE)</f>
        <v>[X2079] SARS-CoV-2 (RNA), Borger</v>
      </c>
      <c r="P9450" t="str">
        <f>VLOOKUP(F9450,Translations!$D$1:$F$13,2,FALSE)</f>
        <v>Ok</v>
      </c>
      <c r="Q9450" t="str">
        <f>VLOOKUP(F9450,Translations!$D$2:$G$13,4,FALSE)</f>
        <v>01 - Aktiv, bopæl i DK</v>
      </c>
      <c r="R9450" t="str">
        <f>VLOOKUP(H9450,Translations!$P$2:$Q$10,2,FALSE)</f>
        <v>1 - Selvstændigt sikret - med lægevalg</v>
      </c>
      <c r="S9450" t="str">
        <f>VLOOKUP(F9450,Translations!$D$2:$F$13,3,FALSE)</f>
        <v>Ja</v>
      </c>
    </row>
    <row r="9451" spans="1:19" x14ac:dyDescent="0.2">
      <c r="A9451" s="3">
        <v>44013</v>
      </c>
      <c r="B9451" t="s">
        <v>735</v>
      </c>
      <c r="C9451" t="s">
        <v>736</v>
      </c>
      <c r="D9451">
        <v>157</v>
      </c>
      <c r="E9451">
        <v>1084</v>
      </c>
      <c r="F9451" t="str">
        <f t="shared" si="308"/>
        <v>01</v>
      </c>
      <c r="G9451" t="s">
        <v>513</v>
      </c>
      <c r="H9451">
        <v>2</v>
      </c>
      <c r="I9451" t="s">
        <v>6</v>
      </c>
      <c r="J9451" t="s">
        <v>5</v>
      </c>
      <c r="K9451" t="s">
        <v>6</v>
      </c>
      <c r="L9451">
        <v>1</v>
      </c>
      <c r="M9451" t="str">
        <f>VLOOKUP(E9451,Translations!$A$1:$B$7,2,FALSE)</f>
        <v>Hovedstaden</v>
      </c>
      <c r="N9451" t="str">
        <f>VLOOKUP(D9451,Translations!$I$2:$K$101,2,FALSE)</f>
        <v>Gentofte</v>
      </c>
      <c r="O9451" t="str">
        <f>VLOOKUP(G9451,Translations!$M$2:$N$9,2,FALSE)</f>
        <v>[X2079] SARS-CoV-2 (RNA), Borger</v>
      </c>
      <c r="P9451" t="str">
        <f>VLOOKUP(F9451,Translations!$D$1:$F$13,2,FALSE)</f>
        <v>Ok</v>
      </c>
      <c r="Q9451" t="str">
        <f>VLOOKUP(F9451,Translations!$D$2:$G$13,4,FALSE)</f>
        <v>01 - Aktiv, bopæl i DK</v>
      </c>
      <c r="R9451" t="str">
        <f>VLOOKUP(H9451,Translations!$P$2:$Q$10,2,FALSE)</f>
        <v>2 - Selvstændigt sikret - uden lægevalg</v>
      </c>
      <c r="S9451" t="str">
        <f>VLOOKUP(F9451,Translations!$D$2:$F$13,3,FALSE)</f>
        <v>Ja</v>
      </c>
    </row>
    <row r="9452" spans="1:19" x14ac:dyDescent="0.2">
      <c r="A9452" s="3">
        <v>44013</v>
      </c>
      <c r="B9452" t="s">
        <v>735</v>
      </c>
      <c r="C9452" t="s">
        <v>736</v>
      </c>
      <c r="D9452">
        <v>159</v>
      </c>
      <c r="E9452">
        <v>1084</v>
      </c>
      <c r="F9452" t="str">
        <f t="shared" si="308"/>
        <v>01</v>
      </c>
      <c r="G9452" t="s">
        <v>513</v>
      </c>
      <c r="H9452">
        <v>1</v>
      </c>
      <c r="I9452" t="s">
        <v>6</v>
      </c>
      <c r="J9452" t="s">
        <v>5</v>
      </c>
      <c r="K9452" t="s">
        <v>6</v>
      </c>
      <c r="L9452">
        <v>278</v>
      </c>
      <c r="M9452" t="str">
        <f>VLOOKUP(E9452,Translations!$A$1:$B$7,2,FALSE)</f>
        <v>Hovedstaden</v>
      </c>
      <c r="N9452" t="str">
        <f>VLOOKUP(D9452,Translations!$I$2:$K$101,2,FALSE)</f>
        <v>Gladsaxe</v>
      </c>
      <c r="O9452" t="str">
        <f>VLOOKUP(G9452,Translations!$M$2:$N$9,2,FALSE)</f>
        <v>[X2079] SARS-CoV-2 (RNA), Borger</v>
      </c>
      <c r="P9452" t="str">
        <f>VLOOKUP(F9452,Translations!$D$1:$F$13,2,FALSE)</f>
        <v>Ok</v>
      </c>
      <c r="Q9452" t="str">
        <f>VLOOKUP(F9452,Translations!$D$2:$G$13,4,FALSE)</f>
        <v>01 - Aktiv, bopæl i DK</v>
      </c>
      <c r="R9452" t="str">
        <f>VLOOKUP(H9452,Translations!$P$2:$Q$10,2,FALSE)</f>
        <v>1 - Selvstændigt sikret - med lægevalg</v>
      </c>
      <c r="S9452" t="str">
        <f>VLOOKUP(F9452,Translations!$D$2:$F$13,3,FALSE)</f>
        <v>Ja</v>
      </c>
    </row>
    <row r="9453" spans="1:19" x14ac:dyDescent="0.2">
      <c r="A9453" s="3">
        <v>44013</v>
      </c>
      <c r="B9453" t="s">
        <v>735</v>
      </c>
      <c r="C9453" t="s">
        <v>736</v>
      </c>
      <c r="D9453">
        <v>161</v>
      </c>
      <c r="E9453">
        <v>1084</v>
      </c>
      <c r="F9453" t="str">
        <f t="shared" si="308"/>
        <v>01</v>
      </c>
      <c r="G9453" t="s">
        <v>513</v>
      </c>
      <c r="H9453">
        <v>1</v>
      </c>
      <c r="I9453" t="s">
        <v>6</v>
      </c>
      <c r="J9453" t="s">
        <v>5</v>
      </c>
      <c r="K9453" t="s">
        <v>6</v>
      </c>
      <c r="L9453">
        <v>61</v>
      </c>
      <c r="M9453" t="str">
        <f>VLOOKUP(E9453,Translations!$A$1:$B$7,2,FALSE)</f>
        <v>Hovedstaden</v>
      </c>
      <c r="N9453" t="str">
        <f>VLOOKUP(D9453,Translations!$I$2:$K$101,2,FALSE)</f>
        <v>Glostrup</v>
      </c>
      <c r="O9453" t="str">
        <f>VLOOKUP(G9453,Translations!$M$2:$N$9,2,FALSE)</f>
        <v>[X2079] SARS-CoV-2 (RNA), Borger</v>
      </c>
      <c r="P9453" t="str">
        <f>VLOOKUP(F9453,Translations!$D$1:$F$13,2,FALSE)</f>
        <v>Ok</v>
      </c>
      <c r="Q9453" t="str">
        <f>VLOOKUP(F9453,Translations!$D$2:$G$13,4,FALSE)</f>
        <v>01 - Aktiv, bopæl i DK</v>
      </c>
      <c r="R9453" t="str">
        <f>VLOOKUP(H9453,Translations!$P$2:$Q$10,2,FALSE)</f>
        <v>1 - Selvstændigt sikret - med lægevalg</v>
      </c>
      <c r="S9453" t="str">
        <f>VLOOKUP(F9453,Translations!$D$2:$F$13,3,FALSE)</f>
        <v>Ja</v>
      </c>
    </row>
    <row r="9454" spans="1:19" x14ac:dyDescent="0.2">
      <c r="A9454" s="3">
        <v>44013</v>
      </c>
      <c r="B9454" t="s">
        <v>735</v>
      </c>
      <c r="C9454" t="s">
        <v>736</v>
      </c>
      <c r="D9454">
        <v>163</v>
      </c>
      <c r="E9454">
        <v>1084</v>
      </c>
      <c r="F9454" t="str">
        <f t="shared" si="308"/>
        <v>01</v>
      </c>
      <c r="G9454" t="s">
        <v>513</v>
      </c>
      <c r="H9454">
        <v>1</v>
      </c>
      <c r="I9454" t="s">
        <v>6</v>
      </c>
      <c r="J9454" t="s">
        <v>5</v>
      </c>
      <c r="K9454" t="s">
        <v>6</v>
      </c>
      <c r="L9454">
        <v>81</v>
      </c>
      <c r="M9454" t="str">
        <f>VLOOKUP(E9454,Translations!$A$1:$B$7,2,FALSE)</f>
        <v>Hovedstaden</v>
      </c>
      <c r="N9454" t="str">
        <f>VLOOKUP(D9454,Translations!$I$2:$K$101,2,FALSE)</f>
        <v>Herlev</v>
      </c>
      <c r="O9454" t="str">
        <f>VLOOKUP(G9454,Translations!$M$2:$N$9,2,FALSE)</f>
        <v>[X2079] SARS-CoV-2 (RNA), Borger</v>
      </c>
      <c r="P9454" t="str">
        <f>VLOOKUP(F9454,Translations!$D$1:$F$13,2,FALSE)</f>
        <v>Ok</v>
      </c>
      <c r="Q9454" t="str">
        <f>VLOOKUP(F9454,Translations!$D$2:$G$13,4,FALSE)</f>
        <v>01 - Aktiv, bopæl i DK</v>
      </c>
      <c r="R9454" t="str">
        <f>VLOOKUP(H9454,Translations!$P$2:$Q$10,2,FALSE)</f>
        <v>1 - Selvstændigt sikret - med lægevalg</v>
      </c>
      <c r="S9454" t="str">
        <f>VLOOKUP(F9454,Translations!$D$2:$F$13,3,FALSE)</f>
        <v>Ja</v>
      </c>
    </row>
    <row r="9455" spans="1:19" x14ac:dyDescent="0.2">
      <c r="A9455" s="3">
        <v>44013</v>
      </c>
      <c r="B9455" t="s">
        <v>735</v>
      </c>
      <c r="C9455" t="s">
        <v>736</v>
      </c>
      <c r="D9455">
        <v>163</v>
      </c>
      <c r="E9455">
        <v>1084</v>
      </c>
      <c r="F9455" t="str">
        <f t="shared" si="308"/>
        <v>01</v>
      </c>
      <c r="G9455" t="s">
        <v>513</v>
      </c>
      <c r="H9455">
        <v>2</v>
      </c>
      <c r="I9455" t="s">
        <v>6</v>
      </c>
      <c r="J9455" t="s">
        <v>5</v>
      </c>
      <c r="K9455" t="s">
        <v>6</v>
      </c>
      <c r="L9455">
        <v>1</v>
      </c>
      <c r="M9455" t="str">
        <f>VLOOKUP(E9455,Translations!$A$1:$B$7,2,FALSE)</f>
        <v>Hovedstaden</v>
      </c>
      <c r="N9455" t="str">
        <f>VLOOKUP(D9455,Translations!$I$2:$K$101,2,FALSE)</f>
        <v>Herlev</v>
      </c>
      <c r="O9455" t="str">
        <f>VLOOKUP(G9455,Translations!$M$2:$N$9,2,FALSE)</f>
        <v>[X2079] SARS-CoV-2 (RNA), Borger</v>
      </c>
      <c r="P9455" t="str">
        <f>VLOOKUP(F9455,Translations!$D$1:$F$13,2,FALSE)</f>
        <v>Ok</v>
      </c>
      <c r="Q9455" t="str">
        <f>VLOOKUP(F9455,Translations!$D$2:$G$13,4,FALSE)</f>
        <v>01 - Aktiv, bopæl i DK</v>
      </c>
      <c r="R9455" t="str">
        <f>VLOOKUP(H9455,Translations!$P$2:$Q$10,2,FALSE)</f>
        <v>2 - Selvstændigt sikret - uden lægevalg</v>
      </c>
      <c r="S9455" t="str">
        <f>VLOOKUP(F9455,Translations!$D$2:$F$13,3,FALSE)</f>
        <v>Ja</v>
      </c>
    </row>
    <row r="9456" spans="1:19" x14ac:dyDescent="0.2">
      <c r="A9456" s="3">
        <v>44013</v>
      </c>
      <c r="B9456" t="s">
        <v>735</v>
      </c>
      <c r="C9456" t="s">
        <v>736</v>
      </c>
      <c r="D9456">
        <v>165</v>
      </c>
      <c r="E9456">
        <v>1084</v>
      </c>
      <c r="F9456" t="str">
        <f t="shared" si="308"/>
        <v>01</v>
      </c>
      <c r="G9456" t="s">
        <v>513</v>
      </c>
      <c r="H9456">
        <v>1</v>
      </c>
      <c r="I9456" t="s">
        <v>6</v>
      </c>
      <c r="J9456" t="s">
        <v>5</v>
      </c>
      <c r="K9456" t="s">
        <v>6</v>
      </c>
      <c r="L9456">
        <v>115</v>
      </c>
      <c r="M9456" t="str">
        <f>VLOOKUP(E9456,Translations!$A$1:$B$7,2,FALSE)</f>
        <v>Hovedstaden</v>
      </c>
      <c r="N9456" t="str">
        <f>VLOOKUP(D9456,Translations!$I$2:$K$101,2,FALSE)</f>
        <v>Albertslund</v>
      </c>
      <c r="O9456" t="str">
        <f>VLOOKUP(G9456,Translations!$M$2:$N$9,2,FALSE)</f>
        <v>[X2079] SARS-CoV-2 (RNA), Borger</v>
      </c>
      <c r="P9456" t="str">
        <f>VLOOKUP(F9456,Translations!$D$1:$F$13,2,FALSE)</f>
        <v>Ok</v>
      </c>
      <c r="Q9456" t="str">
        <f>VLOOKUP(F9456,Translations!$D$2:$G$13,4,FALSE)</f>
        <v>01 - Aktiv, bopæl i DK</v>
      </c>
      <c r="R9456" t="str">
        <f>VLOOKUP(H9456,Translations!$P$2:$Q$10,2,FALSE)</f>
        <v>1 - Selvstændigt sikret - med lægevalg</v>
      </c>
      <c r="S9456" t="str">
        <f>VLOOKUP(F9456,Translations!$D$2:$F$13,3,FALSE)</f>
        <v>Ja</v>
      </c>
    </row>
    <row r="9457" spans="1:19" x14ac:dyDescent="0.2">
      <c r="A9457" s="3">
        <v>44013</v>
      </c>
      <c r="B9457" t="s">
        <v>735</v>
      </c>
      <c r="C9457" t="s">
        <v>736</v>
      </c>
      <c r="D9457">
        <v>167</v>
      </c>
      <c r="E9457">
        <v>1084</v>
      </c>
      <c r="F9457" t="str">
        <f t="shared" si="308"/>
        <v>01</v>
      </c>
      <c r="G9457" t="s">
        <v>513</v>
      </c>
      <c r="H9457">
        <v>1</v>
      </c>
      <c r="I9457" t="s">
        <v>6</v>
      </c>
      <c r="J9457" t="s">
        <v>5</v>
      </c>
      <c r="K9457" t="s">
        <v>6</v>
      </c>
      <c r="L9457">
        <v>195</v>
      </c>
      <c r="M9457" t="str">
        <f>VLOOKUP(E9457,Translations!$A$1:$B$7,2,FALSE)</f>
        <v>Hovedstaden</v>
      </c>
      <c r="N9457" t="str">
        <f>VLOOKUP(D9457,Translations!$I$2:$K$101,2,FALSE)</f>
        <v>Hvidovre</v>
      </c>
      <c r="O9457" t="str">
        <f>VLOOKUP(G9457,Translations!$M$2:$N$9,2,FALSE)</f>
        <v>[X2079] SARS-CoV-2 (RNA), Borger</v>
      </c>
      <c r="P9457" t="str">
        <f>VLOOKUP(F9457,Translations!$D$1:$F$13,2,FALSE)</f>
        <v>Ok</v>
      </c>
      <c r="Q9457" t="str">
        <f>VLOOKUP(F9457,Translations!$D$2:$G$13,4,FALSE)</f>
        <v>01 - Aktiv, bopæl i DK</v>
      </c>
      <c r="R9457" t="str">
        <f>VLOOKUP(H9457,Translations!$P$2:$Q$10,2,FALSE)</f>
        <v>1 - Selvstændigt sikret - med lægevalg</v>
      </c>
      <c r="S9457" t="str">
        <f>VLOOKUP(F9457,Translations!$D$2:$F$13,3,FALSE)</f>
        <v>Ja</v>
      </c>
    </row>
    <row r="9458" spans="1:19" x14ac:dyDescent="0.2">
      <c r="A9458" s="3">
        <v>44013</v>
      </c>
      <c r="B9458" t="s">
        <v>735</v>
      </c>
      <c r="C9458" t="s">
        <v>736</v>
      </c>
      <c r="D9458">
        <v>167</v>
      </c>
      <c r="E9458">
        <v>1084</v>
      </c>
      <c r="F9458" t="str">
        <f t="shared" si="308"/>
        <v>01</v>
      </c>
      <c r="G9458" t="s">
        <v>513</v>
      </c>
      <c r="H9458">
        <v>2</v>
      </c>
      <c r="I9458" t="s">
        <v>6</v>
      </c>
      <c r="J9458" t="s">
        <v>5</v>
      </c>
      <c r="K9458" t="s">
        <v>6</v>
      </c>
      <c r="L9458">
        <v>1</v>
      </c>
      <c r="M9458" t="str">
        <f>VLOOKUP(E9458,Translations!$A$1:$B$7,2,FALSE)</f>
        <v>Hovedstaden</v>
      </c>
      <c r="N9458" t="str">
        <f>VLOOKUP(D9458,Translations!$I$2:$K$101,2,FALSE)</f>
        <v>Hvidovre</v>
      </c>
      <c r="O9458" t="str">
        <f>VLOOKUP(G9458,Translations!$M$2:$N$9,2,FALSE)</f>
        <v>[X2079] SARS-CoV-2 (RNA), Borger</v>
      </c>
      <c r="P9458" t="str">
        <f>VLOOKUP(F9458,Translations!$D$1:$F$13,2,FALSE)</f>
        <v>Ok</v>
      </c>
      <c r="Q9458" t="str">
        <f>VLOOKUP(F9458,Translations!$D$2:$G$13,4,FALSE)</f>
        <v>01 - Aktiv, bopæl i DK</v>
      </c>
      <c r="R9458" t="str">
        <f>VLOOKUP(H9458,Translations!$P$2:$Q$10,2,FALSE)</f>
        <v>2 - Selvstændigt sikret - uden lægevalg</v>
      </c>
      <c r="S9458" t="str">
        <f>VLOOKUP(F9458,Translations!$D$2:$F$13,3,FALSE)</f>
        <v>Ja</v>
      </c>
    </row>
    <row r="9459" spans="1:19" x14ac:dyDescent="0.2">
      <c r="A9459" s="3">
        <v>44013</v>
      </c>
      <c r="B9459" t="s">
        <v>735</v>
      </c>
      <c r="C9459" t="s">
        <v>736</v>
      </c>
      <c r="D9459">
        <v>169</v>
      </c>
      <c r="E9459">
        <v>1084</v>
      </c>
      <c r="F9459" t="str">
        <f t="shared" si="308"/>
        <v>01</v>
      </c>
      <c r="G9459" t="s">
        <v>513</v>
      </c>
      <c r="H9459">
        <v>1</v>
      </c>
      <c r="I9459" t="s">
        <v>6</v>
      </c>
      <c r="J9459" t="s">
        <v>5</v>
      </c>
      <c r="K9459" t="s">
        <v>6</v>
      </c>
      <c r="L9459">
        <v>180</v>
      </c>
      <c r="M9459" t="str">
        <f>VLOOKUP(E9459,Translations!$A$1:$B$7,2,FALSE)</f>
        <v>Hovedstaden</v>
      </c>
      <c r="N9459" t="str">
        <f>VLOOKUP(D9459,Translations!$I$2:$K$101,2,FALSE)</f>
        <v>Høje-Taastrup</v>
      </c>
      <c r="O9459" t="str">
        <f>VLOOKUP(G9459,Translations!$M$2:$N$9,2,FALSE)</f>
        <v>[X2079] SARS-CoV-2 (RNA), Borger</v>
      </c>
      <c r="P9459" t="str">
        <f>VLOOKUP(F9459,Translations!$D$1:$F$13,2,FALSE)</f>
        <v>Ok</v>
      </c>
      <c r="Q9459" t="str">
        <f>VLOOKUP(F9459,Translations!$D$2:$G$13,4,FALSE)</f>
        <v>01 - Aktiv, bopæl i DK</v>
      </c>
      <c r="R9459" t="str">
        <f>VLOOKUP(H9459,Translations!$P$2:$Q$10,2,FALSE)</f>
        <v>1 - Selvstændigt sikret - med lægevalg</v>
      </c>
      <c r="S9459" t="str">
        <f>VLOOKUP(F9459,Translations!$D$2:$F$13,3,FALSE)</f>
        <v>Ja</v>
      </c>
    </row>
    <row r="9460" spans="1:19" x14ac:dyDescent="0.2">
      <c r="A9460" s="3">
        <v>44013</v>
      </c>
      <c r="B9460" t="s">
        <v>735</v>
      </c>
      <c r="C9460" t="s">
        <v>736</v>
      </c>
      <c r="D9460">
        <v>169</v>
      </c>
      <c r="E9460">
        <v>1084</v>
      </c>
      <c r="F9460" t="str">
        <f t="shared" si="308"/>
        <v>01</v>
      </c>
      <c r="G9460" t="s">
        <v>513</v>
      </c>
      <c r="H9460">
        <v>2</v>
      </c>
      <c r="I9460" t="s">
        <v>6</v>
      </c>
      <c r="J9460" t="s">
        <v>5</v>
      </c>
      <c r="K9460" t="s">
        <v>6</v>
      </c>
      <c r="L9460">
        <v>1</v>
      </c>
      <c r="M9460" t="str">
        <f>VLOOKUP(E9460,Translations!$A$1:$B$7,2,FALSE)</f>
        <v>Hovedstaden</v>
      </c>
      <c r="N9460" t="str">
        <f>VLOOKUP(D9460,Translations!$I$2:$K$101,2,FALSE)</f>
        <v>Høje-Taastrup</v>
      </c>
      <c r="O9460" t="str">
        <f>VLOOKUP(G9460,Translations!$M$2:$N$9,2,FALSE)</f>
        <v>[X2079] SARS-CoV-2 (RNA), Borger</v>
      </c>
      <c r="P9460" t="str">
        <f>VLOOKUP(F9460,Translations!$D$1:$F$13,2,FALSE)</f>
        <v>Ok</v>
      </c>
      <c r="Q9460" t="str">
        <f>VLOOKUP(F9460,Translations!$D$2:$G$13,4,FALSE)</f>
        <v>01 - Aktiv, bopæl i DK</v>
      </c>
      <c r="R9460" t="str">
        <f>VLOOKUP(H9460,Translations!$P$2:$Q$10,2,FALSE)</f>
        <v>2 - Selvstændigt sikret - uden lægevalg</v>
      </c>
      <c r="S9460" t="str">
        <f>VLOOKUP(F9460,Translations!$D$2:$F$13,3,FALSE)</f>
        <v>Ja</v>
      </c>
    </row>
    <row r="9461" spans="1:19" x14ac:dyDescent="0.2">
      <c r="A9461" s="3">
        <v>44013</v>
      </c>
      <c r="B9461" t="s">
        <v>735</v>
      </c>
      <c r="C9461" t="s">
        <v>736</v>
      </c>
      <c r="D9461">
        <v>173</v>
      </c>
      <c r="E9461">
        <v>1084</v>
      </c>
      <c r="F9461" t="str">
        <f t="shared" si="308"/>
        <v>01</v>
      </c>
      <c r="G9461" t="s">
        <v>513</v>
      </c>
      <c r="H9461">
        <v>1</v>
      </c>
      <c r="I9461" t="s">
        <v>6</v>
      </c>
      <c r="J9461" t="s">
        <v>5</v>
      </c>
      <c r="K9461" t="s">
        <v>6</v>
      </c>
      <c r="L9461">
        <v>206</v>
      </c>
      <c r="M9461" t="str">
        <f>VLOOKUP(E9461,Translations!$A$1:$B$7,2,FALSE)</f>
        <v>Hovedstaden</v>
      </c>
      <c r="N9461" t="str">
        <f>VLOOKUP(D9461,Translations!$I$2:$K$101,2,FALSE)</f>
        <v>Lyngby-Taarbæk</v>
      </c>
      <c r="O9461" t="str">
        <f>VLOOKUP(G9461,Translations!$M$2:$N$9,2,FALSE)</f>
        <v>[X2079] SARS-CoV-2 (RNA), Borger</v>
      </c>
      <c r="P9461" t="str">
        <f>VLOOKUP(F9461,Translations!$D$1:$F$13,2,FALSE)</f>
        <v>Ok</v>
      </c>
      <c r="Q9461" t="str">
        <f>VLOOKUP(F9461,Translations!$D$2:$G$13,4,FALSE)</f>
        <v>01 - Aktiv, bopæl i DK</v>
      </c>
      <c r="R9461" t="str">
        <f>VLOOKUP(H9461,Translations!$P$2:$Q$10,2,FALSE)</f>
        <v>1 - Selvstændigt sikret - med lægevalg</v>
      </c>
      <c r="S9461" t="str">
        <f>VLOOKUP(F9461,Translations!$D$2:$F$13,3,FALSE)</f>
        <v>Ja</v>
      </c>
    </row>
    <row r="9462" spans="1:19" x14ac:dyDescent="0.2">
      <c r="A9462" s="3">
        <v>44013</v>
      </c>
      <c r="B9462" t="s">
        <v>735</v>
      </c>
      <c r="C9462" t="s">
        <v>736</v>
      </c>
      <c r="D9462">
        <v>173</v>
      </c>
      <c r="E9462">
        <v>1084</v>
      </c>
      <c r="F9462" t="str">
        <f t="shared" si="308"/>
        <v>01</v>
      </c>
      <c r="G9462" t="s">
        <v>513</v>
      </c>
      <c r="H9462">
        <v>2</v>
      </c>
      <c r="I9462" t="s">
        <v>6</v>
      </c>
      <c r="J9462" t="s">
        <v>5</v>
      </c>
      <c r="K9462" t="s">
        <v>6</v>
      </c>
      <c r="L9462">
        <v>1</v>
      </c>
      <c r="M9462" t="str">
        <f>VLOOKUP(E9462,Translations!$A$1:$B$7,2,FALSE)</f>
        <v>Hovedstaden</v>
      </c>
      <c r="N9462" t="str">
        <f>VLOOKUP(D9462,Translations!$I$2:$K$101,2,FALSE)</f>
        <v>Lyngby-Taarbæk</v>
      </c>
      <c r="O9462" t="str">
        <f>VLOOKUP(G9462,Translations!$M$2:$N$9,2,FALSE)</f>
        <v>[X2079] SARS-CoV-2 (RNA), Borger</v>
      </c>
      <c r="P9462" t="str">
        <f>VLOOKUP(F9462,Translations!$D$1:$F$13,2,FALSE)</f>
        <v>Ok</v>
      </c>
      <c r="Q9462" t="str">
        <f>VLOOKUP(F9462,Translations!$D$2:$G$13,4,FALSE)</f>
        <v>01 - Aktiv, bopæl i DK</v>
      </c>
      <c r="R9462" t="str">
        <f>VLOOKUP(H9462,Translations!$P$2:$Q$10,2,FALSE)</f>
        <v>2 - Selvstændigt sikret - uden lægevalg</v>
      </c>
      <c r="S9462" t="str">
        <f>VLOOKUP(F9462,Translations!$D$2:$F$13,3,FALSE)</f>
        <v>Ja</v>
      </c>
    </row>
    <row r="9463" spans="1:19" x14ac:dyDescent="0.2">
      <c r="A9463" s="3">
        <v>44013</v>
      </c>
      <c r="B9463" t="s">
        <v>735</v>
      </c>
      <c r="C9463" t="s">
        <v>736</v>
      </c>
      <c r="D9463">
        <v>175</v>
      </c>
      <c r="E9463">
        <v>1084</v>
      </c>
      <c r="F9463" t="str">
        <f t="shared" si="308"/>
        <v>01</v>
      </c>
      <c r="G9463" t="s">
        <v>513</v>
      </c>
      <c r="H9463">
        <v>1</v>
      </c>
      <c r="I9463" t="s">
        <v>6</v>
      </c>
      <c r="J9463" t="s">
        <v>5</v>
      </c>
      <c r="K9463" t="s">
        <v>6</v>
      </c>
      <c r="L9463">
        <v>126</v>
      </c>
      <c r="M9463" t="str">
        <f>VLOOKUP(E9463,Translations!$A$1:$B$7,2,FALSE)</f>
        <v>Hovedstaden</v>
      </c>
      <c r="N9463" t="str">
        <f>VLOOKUP(D9463,Translations!$I$2:$K$101,2,FALSE)</f>
        <v>Rødovre</v>
      </c>
      <c r="O9463" t="str">
        <f>VLOOKUP(G9463,Translations!$M$2:$N$9,2,FALSE)</f>
        <v>[X2079] SARS-CoV-2 (RNA), Borger</v>
      </c>
      <c r="P9463" t="str">
        <f>VLOOKUP(F9463,Translations!$D$1:$F$13,2,FALSE)</f>
        <v>Ok</v>
      </c>
      <c r="Q9463" t="str">
        <f>VLOOKUP(F9463,Translations!$D$2:$G$13,4,FALSE)</f>
        <v>01 - Aktiv, bopæl i DK</v>
      </c>
      <c r="R9463" t="str">
        <f>VLOOKUP(H9463,Translations!$P$2:$Q$10,2,FALSE)</f>
        <v>1 - Selvstændigt sikret - med lægevalg</v>
      </c>
      <c r="S9463" t="str">
        <f>VLOOKUP(F9463,Translations!$D$2:$F$13,3,FALSE)</f>
        <v>Ja</v>
      </c>
    </row>
    <row r="9464" spans="1:19" x14ac:dyDescent="0.2">
      <c r="A9464" s="3">
        <v>44013</v>
      </c>
      <c r="B9464" t="s">
        <v>735</v>
      </c>
      <c r="C9464" t="s">
        <v>736</v>
      </c>
      <c r="D9464">
        <v>183</v>
      </c>
      <c r="E9464">
        <v>1084</v>
      </c>
      <c r="F9464" t="str">
        <f t="shared" si="308"/>
        <v>01</v>
      </c>
      <c r="G9464" t="s">
        <v>513</v>
      </c>
      <c r="H9464">
        <v>1</v>
      </c>
      <c r="I9464" t="s">
        <v>6</v>
      </c>
      <c r="J9464" t="s">
        <v>5</v>
      </c>
      <c r="K9464" t="s">
        <v>6</v>
      </c>
      <c r="L9464">
        <v>71</v>
      </c>
      <c r="M9464" t="str">
        <f>VLOOKUP(E9464,Translations!$A$1:$B$7,2,FALSE)</f>
        <v>Hovedstaden</v>
      </c>
      <c r="N9464" t="str">
        <f>VLOOKUP(D9464,Translations!$I$2:$K$101,2,FALSE)</f>
        <v>Ishøj</v>
      </c>
      <c r="O9464" t="str">
        <f>VLOOKUP(G9464,Translations!$M$2:$N$9,2,FALSE)</f>
        <v>[X2079] SARS-CoV-2 (RNA), Borger</v>
      </c>
      <c r="P9464" t="str">
        <f>VLOOKUP(F9464,Translations!$D$1:$F$13,2,FALSE)</f>
        <v>Ok</v>
      </c>
      <c r="Q9464" t="str">
        <f>VLOOKUP(F9464,Translations!$D$2:$G$13,4,FALSE)</f>
        <v>01 - Aktiv, bopæl i DK</v>
      </c>
      <c r="R9464" t="str">
        <f>VLOOKUP(H9464,Translations!$P$2:$Q$10,2,FALSE)</f>
        <v>1 - Selvstændigt sikret - med lægevalg</v>
      </c>
      <c r="S9464" t="str">
        <f>VLOOKUP(F9464,Translations!$D$2:$F$13,3,FALSE)</f>
        <v>Ja</v>
      </c>
    </row>
    <row r="9465" spans="1:19" x14ac:dyDescent="0.2">
      <c r="A9465" s="3">
        <v>44013</v>
      </c>
      <c r="B9465" t="s">
        <v>735</v>
      </c>
      <c r="C9465" t="s">
        <v>736</v>
      </c>
      <c r="D9465">
        <v>185</v>
      </c>
      <c r="E9465">
        <v>1084</v>
      </c>
      <c r="F9465" t="str">
        <f t="shared" si="308"/>
        <v>01</v>
      </c>
      <c r="G9465" t="s">
        <v>513</v>
      </c>
      <c r="H9465">
        <v>1</v>
      </c>
      <c r="I9465" t="s">
        <v>6</v>
      </c>
      <c r="J9465" t="s">
        <v>5</v>
      </c>
      <c r="K9465" t="s">
        <v>6</v>
      </c>
      <c r="L9465">
        <v>196</v>
      </c>
      <c r="M9465" t="str">
        <f>VLOOKUP(E9465,Translations!$A$1:$B$7,2,FALSE)</f>
        <v>Hovedstaden</v>
      </c>
      <c r="N9465" t="str">
        <f>VLOOKUP(D9465,Translations!$I$2:$K$101,2,FALSE)</f>
        <v>Tårnby</v>
      </c>
      <c r="O9465" t="str">
        <f>VLOOKUP(G9465,Translations!$M$2:$N$9,2,FALSE)</f>
        <v>[X2079] SARS-CoV-2 (RNA), Borger</v>
      </c>
      <c r="P9465" t="str">
        <f>VLOOKUP(F9465,Translations!$D$1:$F$13,2,FALSE)</f>
        <v>Ok</v>
      </c>
      <c r="Q9465" t="str">
        <f>VLOOKUP(F9465,Translations!$D$2:$G$13,4,FALSE)</f>
        <v>01 - Aktiv, bopæl i DK</v>
      </c>
      <c r="R9465" t="str">
        <f>VLOOKUP(H9465,Translations!$P$2:$Q$10,2,FALSE)</f>
        <v>1 - Selvstændigt sikret - med lægevalg</v>
      </c>
      <c r="S9465" t="str">
        <f>VLOOKUP(F9465,Translations!$D$2:$F$13,3,FALSE)</f>
        <v>Ja</v>
      </c>
    </row>
    <row r="9466" spans="1:19" x14ac:dyDescent="0.2">
      <c r="A9466" s="3">
        <v>44013</v>
      </c>
      <c r="B9466" t="s">
        <v>735</v>
      </c>
      <c r="C9466" t="s">
        <v>736</v>
      </c>
      <c r="D9466">
        <v>187</v>
      </c>
      <c r="E9466">
        <v>1084</v>
      </c>
      <c r="F9466" t="str">
        <f t="shared" si="308"/>
        <v>01</v>
      </c>
      <c r="G9466" t="s">
        <v>513</v>
      </c>
      <c r="H9466">
        <v>1</v>
      </c>
      <c r="I9466" t="s">
        <v>6</v>
      </c>
      <c r="J9466" t="s">
        <v>5</v>
      </c>
      <c r="K9466" t="s">
        <v>6</v>
      </c>
      <c r="L9466">
        <v>58</v>
      </c>
      <c r="M9466" t="str">
        <f>VLOOKUP(E9466,Translations!$A$1:$B$7,2,FALSE)</f>
        <v>Hovedstaden</v>
      </c>
      <c r="N9466" t="str">
        <f>VLOOKUP(D9466,Translations!$I$2:$K$101,2,FALSE)</f>
        <v>Vallensbæk</v>
      </c>
      <c r="O9466" t="str">
        <f>VLOOKUP(G9466,Translations!$M$2:$N$9,2,FALSE)</f>
        <v>[X2079] SARS-CoV-2 (RNA), Borger</v>
      </c>
      <c r="P9466" t="str">
        <f>VLOOKUP(F9466,Translations!$D$1:$F$13,2,FALSE)</f>
        <v>Ok</v>
      </c>
      <c r="Q9466" t="str">
        <f>VLOOKUP(F9466,Translations!$D$2:$G$13,4,FALSE)</f>
        <v>01 - Aktiv, bopæl i DK</v>
      </c>
      <c r="R9466" t="str">
        <f>VLOOKUP(H9466,Translations!$P$2:$Q$10,2,FALSE)</f>
        <v>1 - Selvstændigt sikret - med lægevalg</v>
      </c>
      <c r="S9466" t="str">
        <f>VLOOKUP(F9466,Translations!$D$2:$F$13,3,FALSE)</f>
        <v>Ja</v>
      </c>
    </row>
    <row r="9467" spans="1:19" x14ac:dyDescent="0.2">
      <c r="A9467" s="3">
        <v>44013</v>
      </c>
      <c r="B9467" t="s">
        <v>735</v>
      </c>
      <c r="C9467" t="s">
        <v>736</v>
      </c>
      <c r="D9467">
        <v>190</v>
      </c>
      <c r="E9467">
        <v>1084</v>
      </c>
      <c r="F9467" t="str">
        <f t="shared" si="308"/>
        <v>01</v>
      </c>
      <c r="G9467" t="s">
        <v>513</v>
      </c>
      <c r="H9467">
        <v>1</v>
      </c>
      <c r="I9467" t="s">
        <v>6</v>
      </c>
      <c r="J9467" t="s">
        <v>5</v>
      </c>
      <c r="K9467" t="s">
        <v>6</v>
      </c>
      <c r="L9467">
        <v>179</v>
      </c>
      <c r="M9467" t="str">
        <f>VLOOKUP(E9467,Translations!$A$1:$B$7,2,FALSE)</f>
        <v>Hovedstaden</v>
      </c>
      <c r="N9467" t="str">
        <f>VLOOKUP(D9467,Translations!$I$2:$K$101,2,FALSE)</f>
        <v>Furesø</v>
      </c>
      <c r="O9467" t="str">
        <f>VLOOKUP(G9467,Translations!$M$2:$N$9,2,FALSE)</f>
        <v>[X2079] SARS-CoV-2 (RNA), Borger</v>
      </c>
      <c r="P9467" t="str">
        <f>VLOOKUP(F9467,Translations!$D$1:$F$13,2,FALSE)</f>
        <v>Ok</v>
      </c>
      <c r="Q9467" t="str">
        <f>VLOOKUP(F9467,Translations!$D$2:$G$13,4,FALSE)</f>
        <v>01 - Aktiv, bopæl i DK</v>
      </c>
      <c r="R9467" t="str">
        <f>VLOOKUP(H9467,Translations!$P$2:$Q$10,2,FALSE)</f>
        <v>1 - Selvstændigt sikret - med lægevalg</v>
      </c>
      <c r="S9467" t="str">
        <f>VLOOKUP(F9467,Translations!$D$2:$F$13,3,FALSE)</f>
        <v>Ja</v>
      </c>
    </row>
    <row r="9468" spans="1:19" x14ac:dyDescent="0.2">
      <c r="A9468" s="3">
        <v>44013</v>
      </c>
      <c r="B9468" t="s">
        <v>735</v>
      </c>
      <c r="C9468" t="s">
        <v>736</v>
      </c>
      <c r="D9468">
        <v>201</v>
      </c>
      <c r="E9468">
        <v>1084</v>
      </c>
      <c r="F9468" t="str">
        <f t="shared" si="308"/>
        <v>01</v>
      </c>
      <c r="G9468" t="s">
        <v>513</v>
      </c>
      <c r="H9468">
        <v>1</v>
      </c>
      <c r="I9468" t="s">
        <v>6</v>
      </c>
      <c r="J9468" t="s">
        <v>5</v>
      </c>
      <c r="K9468" t="s">
        <v>6</v>
      </c>
      <c r="L9468">
        <v>116</v>
      </c>
      <c r="M9468" t="str">
        <f>VLOOKUP(E9468,Translations!$A$1:$B$7,2,FALSE)</f>
        <v>Hovedstaden</v>
      </c>
      <c r="N9468" t="str">
        <f>VLOOKUP(D9468,Translations!$I$2:$K$101,2,FALSE)</f>
        <v>Allerød</v>
      </c>
      <c r="O9468" t="str">
        <f>VLOOKUP(G9468,Translations!$M$2:$N$9,2,FALSE)</f>
        <v>[X2079] SARS-CoV-2 (RNA), Borger</v>
      </c>
      <c r="P9468" t="str">
        <f>VLOOKUP(F9468,Translations!$D$1:$F$13,2,FALSE)</f>
        <v>Ok</v>
      </c>
      <c r="Q9468" t="str">
        <f>VLOOKUP(F9468,Translations!$D$2:$G$13,4,FALSE)</f>
        <v>01 - Aktiv, bopæl i DK</v>
      </c>
      <c r="R9468" t="str">
        <f>VLOOKUP(H9468,Translations!$P$2:$Q$10,2,FALSE)</f>
        <v>1 - Selvstændigt sikret - med lægevalg</v>
      </c>
      <c r="S9468" t="str">
        <f>VLOOKUP(F9468,Translations!$D$2:$F$13,3,FALSE)</f>
        <v>Ja</v>
      </c>
    </row>
    <row r="9469" spans="1:19" x14ac:dyDescent="0.2">
      <c r="A9469" s="3">
        <v>44013</v>
      </c>
      <c r="B9469" t="s">
        <v>735</v>
      </c>
      <c r="C9469" t="s">
        <v>736</v>
      </c>
      <c r="D9469">
        <v>210</v>
      </c>
      <c r="E9469">
        <v>1084</v>
      </c>
      <c r="F9469" t="str">
        <f t="shared" si="308"/>
        <v>01</v>
      </c>
      <c r="G9469" t="s">
        <v>513</v>
      </c>
      <c r="H9469">
        <v>1</v>
      </c>
      <c r="I9469" t="s">
        <v>6</v>
      </c>
      <c r="J9469" t="s">
        <v>5</v>
      </c>
      <c r="K9469" t="s">
        <v>6</v>
      </c>
      <c r="L9469">
        <v>171</v>
      </c>
      <c r="M9469" t="str">
        <f>VLOOKUP(E9469,Translations!$A$1:$B$7,2,FALSE)</f>
        <v>Hovedstaden</v>
      </c>
      <c r="N9469" t="str">
        <f>VLOOKUP(D9469,Translations!$I$2:$K$101,2,FALSE)</f>
        <v>Fredensborg</v>
      </c>
      <c r="O9469" t="str">
        <f>VLOOKUP(G9469,Translations!$M$2:$N$9,2,FALSE)</f>
        <v>[X2079] SARS-CoV-2 (RNA), Borger</v>
      </c>
      <c r="P9469" t="str">
        <f>VLOOKUP(F9469,Translations!$D$1:$F$13,2,FALSE)</f>
        <v>Ok</v>
      </c>
      <c r="Q9469" t="str">
        <f>VLOOKUP(F9469,Translations!$D$2:$G$13,4,FALSE)</f>
        <v>01 - Aktiv, bopæl i DK</v>
      </c>
      <c r="R9469" t="str">
        <f>VLOOKUP(H9469,Translations!$P$2:$Q$10,2,FALSE)</f>
        <v>1 - Selvstændigt sikret - med lægevalg</v>
      </c>
      <c r="S9469" t="str">
        <f>VLOOKUP(F9469,Translations!$D$2:$F$13,3,FALSE)</f>
        <v>Ja</v>
      </c>
    </row>
    <row r="9470" spans="1:19" x14ac:dyDescent="0.2">
      <c r="A9470" s="3">
        <v>44013</v>
      </c>
      <c r="B9470" t="s">
        <v>735</v>
      </c>
      <c r="C9470" t="s">
        <v>736</v>
      </c>
      <c r="D9470">
        <v>217</v>
      </c>
      <c r="E9470">
        <v>1084</v>
      </c>
      <c r="F9470" t="str">
        <f t="shared" si="308"/>
        <v>01</v>
      </c>
      <c r="G9470" t="s">
        <v>513</v>
      </c>
      <c r="H9470">
        <v>1</v>
      </c>
      <c r="I9470" t="s">
        <v>6</v>
      </c>
      <c r="J9470" t="s">
        <v>5</v>
      </c>
      <c r="K9470" t="s">
        <v>6</v>
      </c>
      <c r="L9470">
        <v>245</v>
      </c>
      <c r="M9470" t="str">
        <f>VLOOKUP(E9470,Translations!$A$1:$B$7,2,FALSE)</f>
        <v>Hovedstaden</v>
      </c>
      <c r="N9470" t="str">
        <f>VLOOKUP(D9470,Translations!$I$2:$K$101,2,FALSE)</f>
        <v>Helsingør</v>
      </c>
      <c r="O9470" t="str">
        <f>VLOOKUP(G9470,Translations!$M$2:$N$9,2,FALSE)</f>
        <v>[X2079] SARS-CoV-2 (RNA), Borger</v>
      </c>
      <c r="P9470" t="str">
        <f>VLOOKUP(F9470,Translations!$D$1:$F$13,2,FALSE)</f>
        <v>Ok</v>
      </c>
      <c r="Q9470" t="str">
        <f>VLOOKUP(F9470,Translations!$D$2:$G$13,4,FALSE)</f>
        <v>01 - Aktiv, bopæl i DK</v>
      </c>
      <c r="R9470" t="str">
        <f>VLOOKUP(H9470,Translations!$P$2:$Q$10,2,FALSE)</f>
        <v>1 - Selvstændigt sikret - med lægevalg</v>
      </c>
      <c r="S9470" t="str">
        <f>VLOOKUP(F9470,Translations!$D$2:$F$13,3,FALSE)</f>
        <v>Ja</v>
      </c>
    </row>
    <row r="9471" spans="1:19" x14ac:dyDescent="0.2">
      <c r="A9471" s="3">
        <v>44013</v>
      </c>
      <c r="B9471" t="s">
        <v>735</v>
      </c>
      <c r="C9471" t="s">
        <v>736</v>
      </c>
      <c r="D9471">
        <v>219</v>
      </c>
      <c r="E9471">
        <v>1084</v>
      </c>
      <c r="F9471" t="str">
        <f t="shared" si="308"/>
        <v>01</v>
      </c>
      <c r="G9471" t="s">
        <v>513</v>
      </c>
      <c r="H9471">
        <v>1</v>
      </c>
      <c r="I9471" t="s">
        <v>6</v>
      </c>
      <c r="J9471" t="s">
        <v>5</v>
      </c>
      <c r="K9471" t="s">
        <v>6</v>
      </c>
      <c r="L9471">
        <v>214</v>
      </c>
      <c r="M9471" t="str">
        <f>VLOOKUP(E9471,Translations!$A$1:$B$7,2,FALSE)</f>
        <v>Hovedstaden</v>
      </c>
      <c r="N9471" t="str">
        <f>VLOOKUP(D9471,Translations!$I$2:$K$101,2,FALSE)</f>
        <v>Hillerød</v>
      </c>
      <c r="O9471" t="str">
        <f>VLOOKUP(G9471,Translations!$M$2:$N$9,2,FALSE)</f>
        <v>[X2079] SARS-CoV-2 (RNA), Borger</v>
      </c>
      <c r="P9471" t="str">
        <f>VLOOKUP(F9471,Translations!$D$1:$F$13,2,FALSE)</f>
        <v>Ok</v>
      </c>
      <c r="Q9471" t="str">
        <f>VLOOKUP(F9471,Translations!$D$2:$G$13,4,FALSE)</f>
        <v>01 - Aktiv, bopæl i DK</v>
      </c>
      <c r="R9471" t="str">
        <f>VLOOKUP(H9471,Translations!$P$2:$Q$10,2,FALSE)</f>
        <v>1 - Selvstændigt sikret - med lægevalg</v>
      </c>
      <c r="S9471" t="str">
        <f>VLOOKUP(F9471,Translations!$D$2:$F$13,3,FALSE)</f>
        <v>Ja</v>
      </c>
    </row>
    <row r="9472" spans="1:19" x14ac:dyDescent="0.2">
      <c r="A9472" s="3">
        <v>44013</v>
      </c>
      <c r="B9472" t="s">
        <v>735</v>
      </c>
      <c r="C9472" t="s">
        <v>736</v>
      </c>
      <c r="D9472">
        <v>219</v>
      </c>
      <c r="E9472">
        <v>1084</v>
      </c>
      <c r="F9472" t="str">
        <f t="shared" si="308"/>
        <v>01</v>
      </c>
      <c r="G9472" t="s">
        <v>513</v>
      </c>
      <c r="H9472">
        <v>2</v>
      </c>
      <c r="I9472" t="s">
        <v>6</v>
      </c>
      <c r="J9472" t="s">
        <v>5</v>
      </c>
      <c r="K9472" t="s">
        <v>6</v>
      </c>
      <c r="L9472">
        <v>1</v>
      </c>
      <c r="M9472" t="str">
        <f>VLOOKUP(E9472,Translations!$A$1:$B$7,2,FALSE)</f>
        <v>Hovedstaden</v>
      </c>
      <c r="N9472" t="str">
        <f>VLOOKUP(D9472,Translations!$I$2:$K$101,2,FALSE)</f>
        <v>Hillerød</v>
      </c>
      <c r="O9472" t="str">
        <f>VLOOKUP(G9472,Translations!$M$2:$N$9,2,FALSE)</f>
        <v>[X2079] SARS-CoV-2 (RNA), Borger</v>
      </c>
      <c r="P9472" t="str">
        <f>VLOOKUP(F9472,Translations!$D$1:$F$13,2,FALSE)</f>
        <v>Ok</v>
      </c>
      <c r="Q9472" t="str">
        <f>VLOOKUP(F9472,Translations!$D$2:$G$13,4,FALSE)</f>
        <v>01 - Aktiv, bopæl i DK</v>
      </c>
      <c r="R9472" t="str">
        <f>VLOOKUP(H9472,Translations!$P$2:$Q$10,2,FALSE)</f>
        <v>2 - Selvstændigt sikret - uden lægevalg</v>
      </c>
      <c r="S9472" t="str">
        <f>VLOOKUP(F9472,Translations!$D$2:$F$13,3,FALSE)</f>
        <v>Ja</v>
      </c>
    </row>
    <row r="9473" spans="1:19" x14ac:dyDescent="0.2">
      <c r="A9473" s="3">
        <v>44013</v>
      </c>
      <c r="B9473" t="s">
        <v>735</v>
      </c>
      <c r="C9473" t="s">
        <v>736</v>
      </c>
      <c r="D9473">
        <v>223</v>
      </c>
      <c r="E9473">
        <v>1084</v>
      </c>
      <c r="F9473" t="str">
        <f t="shared" si="308"/>
        <v>01</v>
      </c>
      <c r="G9473" t="s">
        <v>513</v>
      </c>
      <c r="H9473">
        <v>1</v>
      </c>
      <c r="I9473" t="s">
        <v>6</v>
      </c>
      <c r="J9473" t="s">
        <v>5</v>
      </c>
      <c r="K9473" t="s">
        <v>6</v>
      </c>
      <c r="L9473">
        <v>88</v>
      </c>
      <c r="M9473" t="str">
        <f>VLOOKUP(E9473,Translations!$A$1:$B$7,2,FALSE)</f>
        <v>Hovedstaden</v>
      </c>
      <c r="N9473" t="str">
        <f>VLOOKUP(D9473,Translations!$I$2:$K$101,2,FALSE)</f>
        <v>Hørsholm</v>
      </c>
      <c r="O9473" t="str">
        <f>VLOOKUP(G9473,Translations!$M$2:$N$9,2,FALSE)</f>
        <v>[X2079] SARS-CoV-2 (RNA), Borger</v>
      </c>
      <c r="P9473" t="str">
        <f>VLOOKUP(F9473,Translations!$D$1:$F$13,2,FALSE)</f>
        <v>Ok</v>
      </c>
      <c r="Q9473" t="str">
        <f>VLOOKUP(F9473,Translations!$D$2:$G$13,4,FALSE)</f>
        <v>01 - Aktiv, bopæl i DK</v>
      </c>
      <c r="R9473" t="str">
        <f>VLOOKUP(H9473,Translations!$P$2:$Q$10,2,FALSE)</f>
        <v>1 - Selvstændigt sikret - med lægevalg</v>
      </c>
      <c r="S9473" t="str">
        <f>VLOOKUP(F9473,Translations!$D$2:$F$13,3,FALSE)</f>
        <v>Ja</v>
      </c>
    </row>
    <row r="9474" spans="1:19" x14ac:dyDescent="0.2">
      <c r="A9474" s="3">
        <v>44013</v>
      </c>
      <c r="B9474" t="s">
        <v>735</v>
      </c>
      <c r="C9474" t="s">
        <v>736</v>
      </c>
      <c r="D9474">
        <v>230</v>
      </c>
      <c r="E9474">
        <v>1084</v>
      </c>
      <c r="F9474" t="str">
        <f t="shared" si="308"/>
        <v>01</v>
      </c>
      <c r="G9474" t="s">
        <v>513</v>
      </c>
      <c r="H9474">
        <v>1</v>
      </c>
      <c r="I9474" t="s">
        <v>6</v>
      </c>
      <c r="J9474" t="s">
        <v>5</v>
      </c>
      <c r="K9474" t="s">
        <v>6</v>
      </c>
      <c r="L9474">
        <v>227</v>
      </c>
      <c r="M9474" t="str">
        <f>VLOOKUP(E9474,Translations!$A$1:$B$7,2,FALSE)</f>
        <v>Hovedstaden</v>
      </c>
      <c r="N9474" t="str">
        <f>VLOOKUP(D9474,Translations!$I$2:$K$101,2,FALSE)</f>
        <v>Rudersdal</v>
      </c>
      <c r="O9474" t="str">
        <f>VLOOKUP(G9474,Translations!$M$2:$N$9,2,FALSE)</f>
        <v>[X2079] SARS-CoV-2 (RNA), Borger</v>
      </c>
      <c r="P9474" t="str">
        <f>VLOOKUP(F9474,Translations!$D$1:$F$13,2,FALSE)</f>
        <v>Ok</v>
      </c>
      <c r="Q9474" t="str">
        <f>VLOOKUP(F9474,Translations!$D$2:$G$13,4,FALSE)</f>
        <v>01 - Aktiv, bopæl i DK</v>
      </c>
      <c r="R9474" t="str">
        <f>VLOOKUP(H9474,Translations!$P$2:$Q$10,2,FALSE)</f>
        <v>1 - Selvstændigt sikret - med lægevalg</v>
      </c>
      <c r="S9474" t="str">
        <f>VLOOKUP(F9474,Translations!$D$2:$F$13,3,FALSE)</f>
        <v>Ja</v>
      </c>
    </row>
    <row r="9475" spans="1:19" x14ac:dyDescent="0.2">
      <c r="A9475" s="3">
        <v>44013</v>
      </c>
      <c r="B9475" t="s">
        <v>735</v>
      </c>
      <c r="C9475" t="s">
        <v>736</v>
      </c>
      <c r="D9475">
        <v>230</v>
      </c>
      <c r="E9475">
        <v>1084</v>
      </c>
      <c r="F9475" t="str">
        <f t="shared" ref="F9475:F9506" si="309">"01"</f>
        <v>01</v>
      </c>
      <c r="G9475" t="s">
        <v>513</v>
      </c>
      <c r="H9475">
        <v>2</v>
      </c>
      <c r="I9475" t="s">
        <v>6</v>
      </c>
      <c r="J9475" t="s">
        <v>5</v>
      </c>
      <c r="K9475" t="s">
        <v>6</v>
      </c>
      <c r="L9475">
        <v>2</v>
      </c>
      <c r="M9475" t="str">
        <f>VLOOKUP(E9475,Translations!$A$1:$B$7,2,FALSE)</f>
        <v>Hovedstaden</v>
      </c>
      <c r="N9475" t="str">
        <f>VLOOKUP(D9475,Translations!$I$2:$K$101,2,FALSE)</f>
        <v>Rudersdal</v>
      </c>
      <c r="O9475" t="str">
        <f>VLOOKUP(G9475,Translations!$M$2:$N$9,2,FALSE)</f>
        <v>[X2079] SARS-CoV-2 (RNA), Borger</v>
      </c>
      <c r="P9475" t="str">
        <f>VLOOKUP(F9475,Translations!$D$1:$F$13,2,FALSE)</f>
        <v>Ok</v>
      </c>
      <c r="Q9475" t="str">
        <f>VLOOKUP(F9475,Translations!$D$2:$G$13,4,FALSE)</f>
        <v>01 - Aktiv, bopæl i DK</v>
      </c>
      <c r="R9475" t="str">
        <f>VLOOKUP(H9475,Translations!$P$2:$Q$10,2,FALSE)</f>
        <v>2 - Selvstændigt sikret - uden lægevalg</v>
      </c>
      <c r="S9475" t="str">
        <f>VLOOKUP(F9475,Translations!$D$2:$F$13,3,FALSE)</f>
        <v>Ja</v>
      </c>
    </row>
    <row r="9476" spans="1:19" x14ac:dyDescent="0.2">
      <c r="A9476" s="3">
        <v>44013</v>
      </c>
      <c r="B9476" t="s">
        <v>735</v>
      </c>
      <c r="C9476" t="s">
        <v>736</v>
      </c>
      <c r="D9476">
        <v>240</v>
      </c>
      <c r="E9476">
        <v>1084</v>
      </c>
      <c r="F9476" t="str">
        <f t="shared" si="309"/>
        <v>01</v>
      </c>
      <c r="G9476" t="s">
        <v>513</v>
      </c>
      <c r="H9476">
        <v>1</v>
      </c>
      <c r="I9476" t="s">
        <v>6</v>
      </c>
      <c r="J9476" t="s">
        <v>5</v>
      </c>
      <c r="K9476" t="s">
        <v>6</v>
      </c>
      <c r="L9476">
        <v>172</v>
      </c>
      <c r="M9476" t="str">
        <f>VLOOKUP(E9476,Translations!$A$1:$B$7,2,FALSE)</f>
        <v>Hovedstaden</v>
      </c>
      <c r="N9476" t="str">
        <f>VLOOKUP(D9476,Translations!$I$2:$K$101,2,FALSE)</f>
        <v>Egedal</v>
      </c>
      <c r="O9476" t="str">
        <f>VLOOKUP(G9476,Translations!$M$2:$N$9,2,FALSE)</f>
        <v>[X2079] SARS-CoV-2 (RNA), Borger</v>
      </c>
      <c r="P9476" t="str">
        <f>VLOOKUP(F9476,Translations!$D$1:$F$13,2,FALSE)</f>
        <v>Ok</v>
      </c>
      <c r="Q9476" t="str">
        <f>VLOOKUP(F9476,Translations!$D$2:$G$13,4,FALSE)</f>
        <v>01 - Aktiv, bopæl i DK</v>
      </c>
      <c r="R9476" t="str">
        <f>VLOOKUP(H9476,Translations!$P$2:$Q$10,2,FALSE)</f>
        <v>1 - Selvstændigt sikret - med lægevalg</v>
      </c>
      <c r="S9476" t="str">
        <f>VLOOKUP(F9476,Translations!$D$2:$F$13,3,FALSE)</f>
        <v>Ja</v>
      </c>
    </row>
    <row r="9477" spans="1:19" x14ac:dyDescent="0.2">
      <c r="A9477" s="3">
        <v>44013</v>
      </c>
      <c r="B9477" t="s">
        <v>735</v>
      </c>
      <c r="C9477" t="s">
        <v>736</v>
      </c>
      <c r="D9477">
        <v>250</v>
      </c>
      <c r="E9477">
        <v>1084</v>
      </c>
      <c r="F9477" t="str">
        <f t="shared" si="309"/>
        <v>01</v>
      </c>
      <c r="G9477" t="s">
        <v>513</v>
      </c>
      <c r="H9477">
        <v>1</v>
      </c>
      <c r="I9477" t="s">
        <v>6</v>
      </c>
      <c r="J9477" t="s">
        <v>5</v>
      </c>
      <c r="K9477" t="s">
        <v>6</v>
      </c>
      <c r="L9477">
        <v>192</v>
      </c>
      <c r="M9477" t="str">
        <f>VLOOKUP(E9477,Translations!$A$1:$B$7,2,FALSE)</f>
        <v>Hovedstaden</v>
      </c>
      <c r="N9477" t="str">
        <f>VLOOKUP(D9477,Translations!$I$2:$K$101,2,FALSE)</f>
        <v>Frederikssund</v>
      </c>
      <c r="O9477" t="str">
        <f>VLOOKUP(G9477,Translations!$M$2:$N$9,2,FALSE)</f>
        <v>[X2079] SARS-CoV-2 (RNA), Borger</v>
      </c>
      <c r="P9477" t="str">
        <f>VLOOKUP(F9477,Translations!$D$1:$F$13,2,FALSE)</f>
        <v>Ok</v>
      </c>
      <c r="Q9477" t="str">
        <f>VLOOKUP(F9477,Translations!$D$2:$G$13,4,FALSE)</f>
        <v>01 - Aktiv, bopæl i DK</v>
      </c>
      <c r="R9477" t="str">
        <f>VLOOKUP(H9477,Translations!$P$2:$Q$10,2,FALSE)</f>
        <v>1 - Selvstændigt sikret - med lægevalg</v>
      </c>
      <c r="S9477" t="str">
        <f>VLOOKUP(F9477,Translations!$D$2:$F$13,3,FALSE)</f>
        <v>Ja</v>
      </c>
    </row>
    <row r="9478" spans="1:19" x14ac:dyDescent="0.2">
      <c r="A9478" s="3">
        <v>44013</v>
      </c>
      <c r="B9478" t="s">
        <v>735</v>
      </c>
      <c r="C9478" t="s">
        <v>736</v>
      </c>
      <c r="D9478">
        <v>253</v>
      </c>
      <c r="E9478">
        <v>1085</v>
      </c>
      <c r="F9478" t="str">
        <f t="shared" si="309"/>
        <v>01</v>
      </c>
      <c r="G9478" t="s">
        <v>513</v>
      </c>
      <c r="H9478">
        <v>1</v>
      </c>
      <c r="I9478" t="s">
        <v>6</v>
      </c>
      <c r="J9478" t="s">
        <v>5</v>
      </c>
      <c r="K9478" t="s">
        <v>6</v>
      </c>
      <c r="L9478">
        <v>226</v>
      </c>
      <c r="M9478" t="str">
        <f>VLOOKUP(E9478,Translations!$A$1:$B$7,2,FALSE)</f>
        <v>Sjælland</v>
      </c>
      <c r="N9478" t="str">
        <f>VLOOKUP(D9478,Translations!$I$2:$K$101,2,FALSE)</f>
        <v>Greve</v>
      </c>
      <c r="O9478" t="str">
        <f>VLOOKUP(G9478,Translations!$M$2:$N$9,2,FALSE)</f>
        <v>[X2079] SARS-CoV-2 (RNA), Borger</v>
      </c>
      <c r="P9478" t="str">
        <f>VLOOKUP(F9478,Translations!$D$1:$F$13,2,FALSE)</f>
        <v>Ok</v>
      </c>
      <c r="Q9478" t="str">
        <f>VLOOKUP(F9478,Translations!$D$2:$G$13,4,FALSE)</f>
        <v>01 - Aktiv, bopæl i DK</v>
      </c>
      <c r="R9478" t="str">
        <f>VLOOKUP(H9478,Translations!$P$2:$Q$10,2,FALSE)</f>
        <v>1 - Selvstændigt sikret - med lægevalg</v>
      </c>
      <c r="S9478" t="str">
        <f>VLOOKUP(F9478,Translations!$D$2:$F$13,3,FALSE)</f>
        <v>Ja</v>
      </c>
    </row>
    <row r="9479" spans="1:19" x14ac:dyDescent="0.2">
      <c r="A9479" s="3">
        <v>44013</v>
      </c>
      <c r="B9479" t="s">
        <v>735</v>
      </c>
      <c r="C9479" t="s">
        <v>736</v>
      </c>
      <c r="D9479">
        <v>259</v>
      </c>
      <c r="E9479">
        <v>1085</v>
      </c>
      <c r="F9479" t="str">
        <f t="shared" si="309"/>
        <v>01</v>
      </c>
      <c r="G9479" t="s">
        <v>513</v>
      </c>
      <c r="H9479">
        <v>1</v>
      </c>
      <c r="I9479" t="s">
        <v>6</v>
      </c>
      <c r="J9479" t="s">
        <v>5</v>
      </c>
      <c r="K9479" t="s">
        <v>6</v>
      </c>
      <c r="L9479">
        <v>225</v>
      </c>
      <c r="M9479" t="str">
        <f>VLOOKUP(E9479,Translations!$A$1:$B$7,2,FALSE)</f>
        <v>Sjælland</v>
      </c>
      <c r="N9479" t="str">
        <f>VLOOKUP(D9479,Translations!$I$2:$K$101,2,FALSE)</f>
        <v>Køge</v>
      </c>
      <c r="O9479" t="str">
        <f>VLOOKUP(G9479,Translations!$M$2:$N$9,2,FALSE)</f>
        <v>[X2079] SARS-CoV-2 (RNA), Borger</v>
      </c>
      <c r="P9479" t="str">
        <f>VLOOKUP(F9479,Translations!$D$1:$F$13,2,FALSE)</f>
        <v>Ok</v>
      </c>
      <c r="Q9479" t="str">
        <f>VLOOKUP(F9479,Translations!$D$2:$G$13,4,FALSE)</f>
        <v>01 - Aktiv, bopæl i DK</v>
      </c>
      <c r="R9479" t="str">
        <f>VLOOKUP(H9479,Translations!$P$2:$Q$10,2,FALSE)</f>
        <v>1 - Selvstændigt sikret - med lægevalg</v>
      </c>
      <c r="S9479" t="str">
        <f>VLOOKUP(F9479,Translations!$D$2:$F$13,3,FALSE)</f>
        <v>Ja</v>
      </c>
    </row>
    <row r="9480" spans="1:19" x14ac:dyDescent="0.2">
      <c r="A9480" s="3">
        <v>44013</v>
      </c>
      <c r="B9480" t="s">
        <v>735</v>
      </c>
      <c r="C9480" t="s">
        <v>736</v>
      </c>
      <c r="D9480">
        <v>259</v>
      </c>
      <c r="E9480">
        <v>1085</v>
      </c>
      <c r="F9480" t="str">
        <f t="shared" si="309"/>
        <v>01</v>
      </c>
      <c r="G9480" t="s">
        <v>513</v>
      </c>
      <c r="H9480">
        <v>2</v>
      </c>
      <c r="I9480" t="s">
        <v>6</v>
      </c>
      <c r="J9480" t="s">
        <v>5</v>
      </c>
      <c r="K9480" t="s">
        <v>6</v>
      </c>
      <c r="L9480">
        <v>1</v>
      </c>
      <c r="M9480" t="str">
        <f>VLOOKUP(E9480,Translations!$A$1:$B$7,2,FALSE)</f>
        <v>Sjælland</v>
      </c>
      <c r="N9480" t="str">
        <f>VLOOKUP(D9480,Translations!$I$2:$K$101,2,FALSE)</f>
        <v>Køge</v>
      </c>
      <c r="O9480" t="str">
        <f>VLOOKUP(G9480,Translations!$M$2:$N$9,2,FALSE)</f>
        <v>[X2079] SARS-CoV-2 (RNA), Borger</v>
      </c>
      <c r="P9480" t="str">
        <f>VLOOKUP(F9480,Translations!$D$1:$F$13,2,FALSE)</f>
        <v>Ok</v>
      </c>
      <c r="Q9480" t="str">
        <f>VLOOKUP(F9480,Translations!$D$2:$G$13,4,FALSE)</f>
        <v>01 - Aktiv, bopæl i DK</v>
      </c>
      <c r="R9480" t="str">
        <f>VLOOKUP(H9480,Translations!$P$2:$Q$10,2,FALSE)</f>
        <v>2 - Selvstændigt sikret - uden lægevalg</v>
      </c>
      <c r="S9480" t="str">
        <f>VLOOKUP(F9480,Translations!$D$2:$F$13,3,FALSE)</f>
        <v>Ja</v>
      </c>
    </row>
    <row r="9481" spans="1:19" x14ac:dyDescent="0.2">
      <c r="A9481" s="3">
        <v>44013</v>
      </c>
      <c r="B9481" t="s">
        <v>735</v>
      </c>
      <c r="C9481" t="s">
        <v>736</v>
      </c>
      <c r="D9481">
        <v>260</v>
      </c>
      <c r="E9481">
        <v>1084</v>
      </c>
      <c r="F9481" t="str">
        <f t="shared" si="309"/>
        <v>01</v>
      </c>
      <c r="G9481" t="s">
        <v>513</v>
      </c>
      <c r="H9481">
        <v>1</v>
      </c>
      <c r="I9481" t="s">
        <v>6</v>
      </c>
      <c r="J9481" t="s">
        <v>5</v>
      </c>
      <c r="K9481" t="s">
        <v>6</v>
      </c>
      <c r="L9481">
        <v>101</v>
      </c>
      <c r="M9481" t="str">
        <f>VLOOKUP(E9481,Translations!$A$1:$B$7,2,FALSE)</f>
        <v>Hovedstaden</v>
      </c>
      <c r="N9481" t="str">
        <f>VLOOKUP(D9481,Translations!$I$2:$K$101,2,FALSE)</f>
        <v>Halsnæs</v>
      </c>
      <c r="O9481" t="str">
        <f>VLOOKUP(G9481,Translations!$M$2:$N$9,2,FALSE)</f>
        <v>[X2079] SARS-CoV-2 (RNA), Borger</v>
      </c>
      <c r="P9481" t="str">
        <f>VLOOKUP(F9481,Translations!$D$1:$F$13,2,FALSE)</f>
        <v>Ok</v>
      </c>
      <c r="Q9481" t="str">
        <f>VLOOKUP(F9481,Translations!$D$2:$G$13,4,FALSE)</f>
        <v>01 - Aktiv, bopæl i DK</v>
      </c>
      <c r="R9481" t="str">
        <f>VLOOKUP(H9481,Translations!$P$2:$Q$10,2,FALSE)</f>
        <v>1 - Selvstændigt sikret - med lægevalg</v>
      </c>
      <c r="S9481" t="str">
        <f>VLOOKUP(F9481,Translations!$D$2:$F$13,3,FALSE)</f>
        <v>Ja</v>
      </c>
    </row>
    <row r="9482" spans="1:19" x14ac:dyDescent="0.2">
      <c r="A9482" s="3">
        <v>44013</v>
      </c>
      <c r="B9482" t="s">
        <v>735</v>
      </c>
      <c r="C9482" t="s">
        <v>736</v>
      </c>
      <c r="D9482">
        <v>265</v>
      </c>
      <c r="E9482">
        <v>1085</v>
      </c>
      <c r="F9482" t="str">
        <f t="shared" si="309"/>
        <v>01</v>
      </c>
      <c r="G9482" t="s">
        <v>513</v>
      </c>
      <c r="H9482">
        <v>1</v>
      </c>
      <c r="I9482" t="s">
        <v>6</v>
      </c>
      <c r="J9482" t="s">
        <v>5</v>
      </c>
      <c r="K9482" t="s">
        <v>6</v>
      </c>
      <c r="L9482">
        <v>363</v>
      </c>
      <c r="M9482" t="str">
        <f>VLOOKUP(E9482,Translations!$A$1:$B$7,2,FALSE)</f>
        <v>Sjælland</v>
      </c>
      <c r="N9482" t="str">
        <f>VLOOKUP(D9482,Translations!$I$2:$K$101,2,FALSE)</f>
        <v>Roskilde</v>
      </c>
      <c r="O9482" t="str">
        <f>VLOOKUP(G9482,Translations!$M$2:$N$9,2,FALSE)</f>
        <v>[X2079] SARS-CoV-2 (RNA), Borger</v>
      </c>
      <c r="P9482" t="str">
        <f>VLOOKUP(F9482,Translations!$D$1:$F$13,2,FALSE)</f>
        <v>Ok</v>
      </c>
      <c r="Q9482" t="str">
        <f>VLOOKUP(F9482,Translations!$D$2:$G$13,4,FALSE)</f>
        <v>01 - Aktiv, bopæl i DK</v>
      </c>
      <c r="R9482" t="str">
        <f>VLOOKUP(H9482,Translations!$P$2:$Q$10,2,FALSE)</f>
        <v>1 - Selvstændigt sikret - med lægevalg</v>
      </c>
      <c r="S9482" t="str">
        <f>VLOOKUP(F9482,Translations!$D$2:$F$13,3,FALSE)</f>
        <v>Ja</v>
      </c>
    </row>
    <row r="9483" spans="1:19" x14ac:dyDescent="0.2">
      <c r="A9483" s="3">
        <v>44013</v>
      </c>
      <c r="B9483" t="s">
        <v>735</v>
      </c>
      <c r="C9483" t="s">
        <v>736</v>
      </c>
      <c r="D9483">
        <v>265</v>
      </c>
      <c r="E9483">
        <v>1085</v>
      </c>
      <c r="F9483" t="str">
        <f t="shared" si="309"/>
        <v>01</v>
      </c>
      <c r="G9483" t="s">
        <v>513</v>
      </c>
      <c r="H9483">
        <v>2</v>
      </c>
      <c r="I9483" t="s">
        <v>6</v>
      </c>
      <c r="J9483" t="s">
        <v>5</v>
      </c>
      <c r="K9483" t="s">
        <v>6</v>
      </c>
      <c r="L9483">
        <v>1</v>
      </c>
      <c r="M9483" t="str">
        <f>VLOOKUP(E9483,Translations!$A$1:$B$7,2,FALSE)</f>
        <v>Sjælland</v>
      </c>
      <c r="N9483" t="str">
        <f>VLOOKUP(D9483,Translations!$I$2:$K$101,2,FALSE)</f>
        <v>Roskilde</v>
      </c>
      <c r="O9483" t="str">
        <f>VLOOKUP(G9483,Translations!$M$2:$N$9,2,FALSE)</f>
        <v>[X2079] SARS-CoV-2 (RNA), Borger</v>
      </c>
      <c r="P9483" t="str">
        <f>VLOOKUP(F9483,Translations!$D$1:$F$13,2,FALSE)</f>
        <v>Ok</v>
      </c>
      <c r="Q9483" t="str">
        <f>VLOOKUP(F9483,Translations!$D$2:$G$13,4,FALSE)</f>
        <v>01 - Aktiv, bopæl i DK</v>
      </c>
      <c r="R9483" t="str">
        <f>VLOOKUP(H9483,Translations!$P$2:$Q$10,2,FALSE)</f>
        <v>2 - Selvstændigt sikret - uden lægevalg</v>
      </c>
      <c r="S9483" t="str">
        <f>VLOOKUP(F9483,Translations!$D$2:$F$13,3,FALSE)</f>
        <v>Ja</v>
      </c>
    </row>
    <row r="9484" spans="1:19" x14ac:dyDescent="0.2">
      <c r="A9484" s="3">
        <v>44013</v>
      </c>
      <c r="B9484" t="s">
        <v>735</v>
      </c>
      <c r="C9484" t="s">
        <v>736</v>
      </c>
      <c r="D9484">
        <v>269</v>
      </c>
      <c r="E9484">
        <v>1085</v>
      </c>
      <c r="F9484" t="str">
        <f t="shared" si="309"/>
        <v>01</v>
      </c>
      <c r="G9484" t="s">
        <v>513</v>
      </c>
      <c r="H9484">
        <v>1</v>
      </c>
      <c r="I9484" t="s">
        <v>6</v>
      </c>
      <c r="J9484" t="s">
        <v>5</v>
      </c>
      <c r="K9484" t="s">
        <v>6</v>
      </c>
      <c r="L9484">
        <v>91</v>
      </c>
      <c r="M9484" t="str">
        <f>VLOOKUP(E9484,Translations!$A$1:$B$7,2,FALSE)</f>
        <v>Sjælland</v>
      </c>
      <c r="N9484" t="str">
        <f>VLOOKUP(D9484,Translations!$I$2:$K$101,2,FALSE)</f>
        <v>Solrød</v>
      </c>
      <c r="O9484" t="str">
        <f>VLOOKUP(G9484,Translations!$M$2:$N$9,2,FALSE)</f>
        <v>[X2079] SARS-CoV-2 (RNA), Borger</v>
      </c>
      <c r="P9484" t="str">
        <f>VLOOKUP(F9484,Translations!$D$1:$F$13,2,FALSE)</f>
        <v>Ok</v>
      </c>
      <c r="Q9484" t="str">
        <f>VLOOKUP(F9484,Translations!$D$2:$G$13,4,FALSE)</f>
        <v>01 - Aktiv, bopæl i DK</v>
      </c>
      <c r="R9484" t="str">
        <f>VLOOKUP(H9484,Translations!$P$2:$Q$10,2,FALSE)</f>
        <v>1 - Selvstændigt sikret - med lægevalg</v>
      </c>
      <c r="S9484" t="str">
        <f>VLOOKUP(F9484,Translations!$D$2:$F$13,3,FALSE)</f>
        <v>Ja</v>
      </c>
    </row>
    <row r="9485" spans="1:19" x14ac:dyDescent="0.2">
      <c r="A9485" s="3">
        <v>44013</v>
      </c>
      <c r="B9485" t="s">
        <v>735</v>
      </c>
      <c r="C9485" t="s">
        <v>736</v>
      </c>
      <c r="D9485">
        <v>270</v>
      </c>
      <c r="E9485">
        <v>1084</v>
      </c>
      <c r="F9485" t="str">
        <f t="shared" si="309"/>
        <v>01</v>
      </c>
      <c r="G9485" t="s">
        <v>513</v>
      </c>
      <c r="H9485">
        <v>1</v>
      </c>
      <c r="I9485" t="s">
        <v>6</v>
      </c>
      <c r="J9485" t="s">
        <v>5</v>
      </c>
      <c r="K9485" t="s">
        <v>6</v>
      </c>
      <c r="L9485">
        <v>158</v>
      </c>
      <c r="M9485" t="str">
        <f>VLOOKUP(E9485,Translations!$A$1:$B$7,2,FALSE)</f>
        <v>Hovedstaden</v>
      </c>
      <c r="N9485" t="str">
        <f>VLOOKUP(D9485,Translations!$I$2:$K$101,2,FALSE)</f>
        <v>Gribskov</v>
      </c>
      <c r="O9485" t="str">
        <f>VLOOKUP(G9485,Translations!$M$2:$N$9,2,FALSE)</f>
        <v>[X2079] SARS-CoV-2 (RNA), Borger</v>
      </c>
      <c r="P9485" t="str">
        <f>VLOOKUP(F9485,Translations!$D$1:$F$13,2,FALSE)</f>
        <v>Ok</v>
      </c>
      <c r="Q9485" t="str">
        <f>VLOOKUP(F9485,Translations!$D$2:$G$13,4,FALSE)</f>
        <v>01 - Aktiv, bopæl i DK</v>
      </c>
      <c r="R9485" t="str">
        <f>VLOOKUP(H9485,Translations!$P$2:$Q$10,2,FALSE)</f>
        <v>1 - Selvstændigt sikret - med lægevalg</v>
      </c>
      <c r="S9485" t="str">
        <f>VLOOKUP(F9485,Translations!$D$2:$F$13,3,FALSE)</f>
        <v>Ja</v>
      </c>
    </row>
    <row r="9486" spans="1:19" x14ac:dyDescent="0.2">
      <c r="A9486" s="3">
        <v>44013</v>
      </c>
      <c r="B9486" t="s">
        <v>735</v>
      </c>
      <c r="C9486" t="s">
        <v>736</v>
      </c>
      <c r="D9486">
        <v>306</v>
      </c>
      <c r="E9486">
        <v>1085</v>
      </c>
      <c r="F9486" t="str">
        <f t="shared" si="309"/>
        <v>01</v>
      </c>
      <c r="G9486" t="s">
        <v>513</v>
      </c>
      <c r="H9486">
        <v>1</v>
      </c>
      <c r="I9486" t="s">
        <v>6</v>
      </c>
      <c r="J9486" t="s">
        <v>5</v>
      </c>
      <c r="K9486" t="s">
        <v>6</v>
      </c>
      <c r="L9486">
        <v>86</v>
      </c>
      <c r="M9486" t="str">
        <f>VLOOKUP(E9486,Translations!$A$1:$B$7,2,FALSE)</f>
        <v>Sjælland</v>
      </c>
      <c r="N9486" t="str">
        <f>VLOOKUP(D9486,Translations!$I$2:$K$101,2,FALSE)</f>
        <v>Odsherred</v>
      </c>
      <c r="O9486" t="str">
        <f>VLOOKUP(G9486,Translations!$M$2:$N$9,2,FALSE)</f>
        <v>[X2079] SARS-CoV-2 (RNA), Borger</v>
      </c>
      <c r="P9486" t="str">
        <f>VLOOKUP(F9486,Translations!$D$1:$F$13,2,FALSE)</f>
        <v>Ok</v>
      </c>
      <c r="Q9486" t="str">
        <f>VLOOKUP(F9486,Translations!$D$2:$G$13,4,FALSE)</f>
        <v>01 - Aktiv, bopæl i DK</v>
      </c>
      <c r="R9486" t="str">
        <f>VLOOKUP(H9486,Translations!$P$2:$Q$10,2,FALSE)</f>
        <v>1 - Selvstændigt sikret - med lægevalg</v>
      </c>
      <c r="S9486" t="str">
        <f>VLOOKUP(F9486,Translations!$D$2:$F$13,3,FALSE)</f>
        <v>Ja</v>
      </c>
    </row>
    <row r="9487" spans="1:19" x14ac:dyDescent="0.2">
      <c r="A9487" s="3">
        <v>44013</v>
      </c>
      <c r="B9487" t="s">
        <v>735</v>
      </c>
      <c r="C9487" t="s">
        <v>736</v>
      </c>
      <c r="D9487">
        <v>316</v>
      </c>
      <c r="E9487">
        <v>1085</v>
      </c>
      <c r="F9487" t="str">
        <f t="shared" si="309"/>
        <v>01</v>
      </c>
      <c r="G9487" t="s">
        <v>513</v>
      </c>
      <c r="H9487">
        <v>1</v>
      </c>
      <c r="I9487" t="s">
        <v>6</v>
      </c>
      <c r="J9487" t="s">
        <v>5</v>
      </c>
      <c r="K9487" t="s">
        <v>6</v>
      </c>
      <c r="L9487">
        <v>283</v>
      </c>
      <c r="M9487" t="str">
        <f>VLOOKUP(E9487,Translations!$A$1:$B$7,2,FALSE)</f>
        <v>Sjælland</v>
      </c>
      <c r="N9487" t="str">
        <f>VLOOKUP(D9487,Translations!$I$2:$K$101,2,FALSE)</f>
        <v>Holbæk</v>
      </c>
      <c r="O9487" t="str">
        <f>VLOOKUP(G9487,Translations!$M$2:$N$9,2,FALSE)</f>
        <v>[X2079] SARS-CoV-2 (RNA), Borger</v>
      </c>
      <c r="P9487" t="str">
        <f>VLOOKUP(F9487,Translations!$D$1:$F$13,2,FALSE)</f>
        <v>Ok</v>
      </c>
      <c r="Q9487" t="str">
        <f>VLOOKUP(F9487,Translations!$D$2:$G$13,4,FALSE)</f>
        <v>01 - Aktiv, bopæl i DK</v>
      </c>
      <c r="R9487" t="str">
        <f>VLOOKUP(H9487,Translations!$P$2:$Q$10,2,FALSE)</f>
        <v>1 - Selvstændigt sikret - med lægevalg</v>
      </c>
      <c r="S9487" t="str">
        <f>VLOOKUP(F9487,Translations!$D$2:$F$13,3,FALSE)</f>
        <v>Ja</v>
      </c>
    </row>
    <row r="9488" spans="1:19" x14ac:dyDescent="0.2">
      <c r="A9488" s="3">
        <v>44013</v>
      </c>
      <c r="B9488" t="s">
        <v>735</v>
      </c>
      <c r="C9488" t="s">
        <v>736</v>
      </c>
      <c r="D9488">
        <v>320</v>
      </c>
      <c r="E9488">
        <v>1085</v>
      </c>
      <c r="F9488" t="str">
        <f t="shared" si="309"/>
        <v>01</v>
      </c>
      <c r="G9488" t="s">
        <v>513</v>
      </c>
      <c r="H9488">
        <v>1</v>
      </c>
      <c r="I9488" t="s">
        <v>6</v>
      </c>
      <c r="J9488" t="s">
        <v>5</v>
      </c>
      <c r="K9488" t="s">
        <v>6</v>
      </c>
      <c r="L9488">
        <v>135</v>
      </c>
      <c r="M9488" t="str">
        <f>VLOOKUP(E9488,Translations!$A$1:$B$7,2,FALSE)</f>
        <v>Sjælland</v>
      </c>
      <c r="N9488" t="str">
        <f>VLOOKUP(D9488,Translations!$I$2:$K$101,2,FALSE)</f>
        <v>Faxe</v>
      </c>
      <c r="O9488" t="str">
        <f>VLOOKUP(G9488,Translations!$M$2:$N$9,2,FALSE)</f>
        <v>[X2079] SARS-CoV-2 (RNA), Borger</v>
      </c>
      <c r="P9488" t="str">
        <f>VLOOKUP(F9488,Translations!$D$1:$F$13,2,FALSE)</f>
        <v>Ok</v>
      </c>
      <c r="Q9488" t="str">
        <f>VLOOKUP(F9488,Translations!$D$2:$G$13,4,FALSE)</f>
        <v>01 - Aktiv, bopæl i DK</v>
      </c>
      <c r="R9488" t="str">
        <f>VLOOKUP(H9488,Translations!$P$2:$Q$10,2,FALSE)</f>
        <v>1 - Selvstændigt sikret - med lægevalg</v>
      </c>
      <c r="S9488" t="str">
        <f>VLOOKUP(F9488,Translations!$D$2:$F$13,3,FALSE)</f>
        <v>Ja</v>
      </c>
    </row>
    <row r="9489" spans="1:19" x14ac:dyDescent="0.2">
      <c r="A9489" s="3">
        <v>44013</v>
      </c>
      <c r="B9489" t="s">
        <v>735</v>
      </c>
      <c r="C9489" t="s">
        <v>736</v>
      </c>
      <c r="D9489">
        <v>320</v>
      </c>
      <c r="E9489">
        <v>1085</v>
      </c>
      <c r="F9489" t="str">
        <f t="shared" si="309"/>
        <v>01</v>
      </c>
      <c r="G9489" t="s">
        <v>513</v>
      </c>
      <c r="H9489">
        <v>2</v>
      </c>
      <c r="I9489" t="s">
        <v>6</v>
      </c>
      <c r="J9489" t="s">
        <v>5</v>
      </c>
      <c r="K9489" t="s">
        <v>6</v>
      </c>
      <c r="L9489">
        <v>1</v>
      </c>
      <c r="M9489" t="str">
        <f>VLOOKUP(E9489,Translations!$A$1:$B$7,2,FALSE)</f>
        <v>Sjælland</v>
      </c>
      <c r="N9489" t="str">
        <f>VLOOKUP(D9489,Translations!$I$2:$K$101,2,FALSE)</f>
        <v>Faxe</v>
      </c>
      <c r="O9489" t="str">
        <f>VLOOKUP(G9489,Translations!$M$2:$N$9,2,FALSE)</f>
        <v>[X2079] SARS-CoV-2 (RNA), Borger</v>
      </c>
      <c r="P9489" t="str">
        <f>VLOOKUP(F9489,Translations!$D$1:$F$13,2,FALSE)</f>
        <v>Ok</v>
      </c>
      <c r="Q9489" t="str">
        <f>VLOOKUP(F9489,Translations!$D$2:$G$13,4,FALSE)</f>
        <v>01 - Aktiv, bopæl i DK</v>
      </c>
      <c r="R9489" t="str">
        <f>VLOOKUP(H9489,Translations!$P$2:$Q$10,2,FALSE)</f>
        <v>2 - Selvstændigt sikret - uden lægevalg</v>
      </c>
      <c r="S9489" t="str">
        <f>VLOOKUP(F9489,Translations!$D$2:$F$13,3,FALSE)</f>
        <v>Ja</v>
      </c>
    </row>
    <row r="9490" spans="1:19" x14ac:dyDescent="0.2">
      <c r="A9490" s="3">
        <v>44013</v>
      </c>
      <c r="B9490" t="s">
        <v>735</v>
      </c>
      <c r="C9490" t="s">
        <v>736</v>
      </c>
      <c r="D9490">
        <v>326</v>
      </c>
      <c r="E9490">
        <v>1085</v>
      </c>
      <c r="F9490" t="str">
        <f t="shared" si="309"/>
        <v>01</v>
      </c>
      <c r="G9490" t="s">
        <v>513</v>
      </c>
      <c r="H9490">
        <v>1</v>
      </c>
      <c r="I9490" t="s">
        <v>6</v>
      </c>
      <c r="J9490" t="s">
        <v>5</v>
      </c>
      <c r="K9490" t="s">
        <v>6</v>
      </c>
      <c r="L9490">
        <v>162</v>
      </c>
      <c r="M9490" t="str">
        <f>VLOOKUP(E9490,Translations!$A$1:$B$7,2,FALSE)</f>
        <v>Sjælland</v>
      </c>
      <c r="N9490" t="str">
        <f>VLOOKUP(D9490,Translations!$I$2:$K$101,2,FALSE)</f>
        <v>Kalundborg</v>
      </c>
      <c r="O9490" t="str">
        <f>VLOOKUP(G9490,Translations!$M$2:$N$9,2,FALSE)</f>
        <v>[X2079] SARS-CoV-2 (RNA), Borger</v>
      </c>
      <c r="P9490" t="str">
        <f>VLOOKUP(F9490,Translations!$D$1:$F$13,2,FALSE)</f>
        <v>Ok</v>
      </c>
      <c r="Q9490" t="str">
        <f>VLOOKUP(F9490,Translations!$D$2:$G$13,4,FALSE)</f>
        <v>01 - Aktiv, bopæl i DK</v>
      </c>
      <c r="R9490" t="str">
        <f>VLOOKUP(H9490,Translations!$P$2:$Q$10,2,FALSE)</f>
        <v>1 - Selvstændigt sikret - med lægevalg</v>
      </c>
      <c r="S9490" t="str">
        <f>VLOOKUP(F9490,Translations!$D$2:$F$13,3,FALSE)</f>
        <v>Ja</v>
      </c>
    </row>
    <row r="9491" spans="1:19" x14ac:dyDescent="0.2">
      <c r="A9491" s="3">
        <v>44013</v>
      </c>
      <c r="B9491" t="s">
        <v>735</v>
      </c>
      <c r="C9491" t="s">
        <v>736</v>
      </c>
      <c r="D9491">
        <v>329</v>
      </c>
      <c r="E9491">
        <v>1085</v>
      </c>
      <c r="F9491" t="str">
        <f t="shared" si="309"/>
        <v>01</v>
      </c>
      <c r="G9491" t="s">
        <v>513</v>
      </c>
      <c r="H9491">
        <v>1</v>
      </c>
      <c r="I9491" t="s">
        <v>6</v>
      </c>
      <c r="J9491" t="s">
        <v>5</v>
      </c>
      <c r="K9491" t="s">
        <v>6</v>
      </c>
      <c r="L9491">
        <v>135</v>
      </c>
      <c r="M9491" t="str">
        <f>VLOOKUP(E9491,Translations!$A$1:$B$7,2,FALSE)</f>
        <v>Sjælland</v>
      </c>
      <c r="N9491" t="str">
        <f>VLOOKUP(D9491,Translations!$I$2:$K$101,2,FALSE)</f>
        <v>Ringsted</v>
      </c>
      <c r="O9491" t="str">
        <f>VLOOKUP(G9491,Translations!$M$2:$N$9,2,FALSE)</f>
        <v>[X2079] SARS-CoV-2 (RNA), Borger</v>
      </c>
      <c r="P9491" t="str">
        <f>VLOOKUP(F9491,Translations!$D$1:$F$13,2,FALSE)</f>
        <v>Ok</v>
      </c>
      <c r="Q9491" t="str">
        <f>VLOOKUP(F9491,Translations!$D$2:$G$13,4,FALSE)</f>
        <v>01 - Aktiv, bopæl i DK</v>
      </c>
      <c r="R9491" t="str">
        <f>VLOOKUP(H9491,Translations!$P$2:$Q$10,2,FALSE)</f>
        <v>1 - Selvstændigt sikret - med lægevalg</v>
      </c>
      <c r="S9491" t="str">
        <f>VLOOKUP(F9491,Translations!$D$2:$F$13,3,FALSE)</f>
        <v>Ja</v>
      </c>
    </row>
    <row r="9492" spans="1:19" x14ac:dyDescent="0.2">
      <c r="A9492" s="3">
        <v>44013</v>
      </c>
      <c r="B9492" t="s">
        <v>735</v>
      </c>
      <c r="C9492" t="s">
        <v>736</v>
      </c>
      <c r="D9492">
        <v>329</v>
      </c>
      <c r="E9492">
        <v>1085</v>
      </c>
      <c r="F9492" t="str">
        <f t="shared" si="309"/>
        <v>01</v>
      </c>
      <c r="G9492" t="s">
        <v>513</v>
      </c>
      <c r="H9492">
        <v>2</v>
      </c>
      <c r="I9492" t="s">
        <v>6</v>
      </c>
      <c r="J9492" t="s">
        <v>5</v>
      </c>
      <c r="K9492" t="s">
        <v>6</v>
      </c>
      <c r="L9492">
        <v>1</v>
      </c>
      <c r="M9492" t="str">
        <f>VLOOKUP(E9492,Translations!$A$1:$B$7,2,FALSE)</f>
        <v>Sjælland</v>
      </c>
      <c r="N9492" t="str">
        <f>VLOOKUP(D9492,Translations!$I$2:$K$101,2,FALSE)</f>
        <v>Ringsted</v>
      </c>
      <c r="O9492" t="str">
        <f>VLOOKUP(G9492,Translations!$M$2:$N$9,2,FALSE)</f>
        <v>[X2079] SARS-CoV-2 (RNA), Borger</v>
      </c>
      <c r="P9492" t="str">
        <f>VLOOKUP(F9492,Translations!$D$1:$F$13,2,FALSE)</f>
        <v>Ok</v>
      </c>
      <c r="Q9492" t="str">
        <f>VLOOKUP(F9492,Translations!$D$2:$G$13,4,FALSE)</f>
        <v>01 - Aktiv, bopæl i DK</v>
      </c>
      <c r="R9492" t="str">
        <f>VLOOKUP(H9492,Translations!$P$2:$Q$10,2,FALSE)</f>
        <v>2 - Selvstændigt sikret - uden lægevalg</v>
      </c>
      <c r="S9492" t="str">
        <f>VLOOKUP(F9492,Translations!$D$2:$F$13,3,FALSE)</f>
        <v>Ja</v>
      </c>
    </row>
    <row r="9493" spans="1:19" x14ac:dyDescent="0.2">
      <c r="A9493" s="3">
        <v>44013</v>
      </c>
      <c r="B9493" t="s">
        <v>735</v>
      </c>
      <c r="C9493" t="s">
        <v>736</v>
      </c>
      <c r="D9493">
        <v>330</v>
      </c>
      <c r="E9493">
        <v>1085</v>
      </c>
      <c r="F9493" t="str">
        <f t="shared" si="309"/>
        <v>01</v>
      </c>
      <c r="G9493" t="s">
        <v>513</v>
      </c>
      <c r="H9493">
        <v>1</v>
      </c>
      <c r="I9493" t="s">
        <v>6</v>
      </c>
      <c r="J9493" t="s">
        <v>5</v>
      </c>
      <c r="K9493" t="s">
        <v>6</v>
      </c>
      <c r="L9493">
        <v>278</v>
      </c>
      <c r="M9493" t="str">
        <f>VLOOKUP(E9493,Translations!$A$1:$B$7,2,FALSE)</f>
        <v>Sjælland</v>
      </c>
      <c r="N9493" t="str">
        <f>VLOOKUP(D9493,Translations!$I$2:$K$101,2,FALSE)</f>
        <v>Slagelse</v>
      </c>
      <c r="O9493" t="str">
        <f>VLOOKUP(G9493,Translations!$M$2:$N$9,2,FALSE)</f>
        <v>[X2079] SARS-CoV-2 (RNA), Borger</v>
      </c>
      <c r="P9493" t="str">
        <f>VLOOKUP(F9493,Translations!$D$1:$F$13,2,FALSE)</f>
        <v>Ok</v>
      </c>
      <c r="Q9493" t="str">
        <f>VLOOKUP(F9493,Translations!$D$2:$G$13,4,FALSE)</f>
        <v>01 - Aktiv, bopæl i DK</v>
      </c>
      <c r="R9493" t="str">
        <f>VLOOKUP(H9493,Translations!$P$2:$Q$10,2,FALSE)</f>
        <v>1 - Selvstændigt sikret - med lægevalg</v>
      </c>
      <c r="S9493" t="str">
        <f>VLOOKUP(F9493,Translations!$D$2:$F$13,3,FALSE)</f>
        <v>Ja</v>
      </c>
    </row>
    <row r="9494" spans="1:19" x14ac:dyDescent="0.2">
      <c r="A9494" s="3">
        <v>44013</v>
      </c>
      <c r="B9494" t="s">
        <v>735</v>
      </c>
      <c r="C9494" t="s">
        <v>736</v>
      </c>
      <c r="D9494">
        <v>336</v>
      </c>
      <c r="E9494">
        <v>1085</v>
      </c>
      <c r="F9494" t="str">
        <f t="shared" si="309"/>
        <v>01</v>
      </c>
      <c r="G9494" t="s">
        <v>513</v>
      </c>
      <c r="H9494">
        <v>1</v>
      </c>
      <c r="I9494" t="s">
        <v>6</v>
      </c>
      <c r="J9494" t="s">
        <v>5</v>
      </c>
      <c r="K9494" t="s">
        <v>6</v>
      </c>
      <c r="L9494">
        <v>82</v>
      </c>
      <c r="M9494" t="str">
        <f>VLOOKUP(E9494,Translations!$A$1:$B$7,2,FALSE)</f>
        <v>Sjælland</v>
      </c>
      <c r="N9494" t="str">
        <f>VLOOKUP(D9494,Translations!$I$2:$K$101,2,FALSE)</f>
        <v>Stevns</v>
      </c>
      <c r="O9494" t="str">
        <f>VLOOKUP(G9494,Translations!$M$2:$N$9,2,FALSE)</f>
        <v>[X2079] SARS-CoV-2 (RNA), Borger</v>
      </c>
      <c r="P9494" t="str">
        <f>VLOOKUP(F9494,Translations!$D$1:$F$13,2,FALSE)</f>
        <v>Ok</v>
      </c>
      <c r="Q9494" t="str">
        <f>VLOOKUP(F9494,Translations!$D$2:$G$13,4,FALSE)</f>
        <v>01 - Aktiv, bopæl i DK</v>
      </c>
      <c r="R9494" t="str">
        <f>VLOOKUP(H9494,Translations!$P$2:$Q$10,2,FALSE)</f>
        <v>1 - Selvstændigt sikret - med lægevalg</v>
      </c>
      <c r="S9494" t="str">
        <f>VLOOKUP(F9494,Translations!$D$2:$F$13,3,FALSE)</f>
        <v>Ja</v>
      </c>
    </row>
    <row r="9495" spans="1:19" x14ac:dyDescent="0.2">
      <c r="A9495" s="3">
        <v>44013</v>
      </c>
      <c r="B9495" t="s">
        <v>735</v>
      </c>
      <c r="C9495" t="s">
        <v>736</v>
      </c>
      <c r="D9495">
        <v>340</v>
      </c>
      <c r="E9495">
        <v>1085</v>
      </c>
      <c r="F9495" t="str">
        <f t="shared" si="309"/>
        <v>01</v>
      </c>
      <c r="G9495" t="s">
        <v>513</v>
      </c>
      <c r="H9495">
        <v>1</v>
      </c>
      <c r="I9495" t="s">
        <v>6</v>
      </c>
      <c r="J9495" t="s">
        <v>5</v>
      </c>
      <c r="K9495" t="s">
        <v>6</v>
      </c>
      <c r="L9495">
        <v>123</v>
      </c>
      <c r="M9495" t="str">
        <f>VLOOKUP(E9495,Translations!$A$1:$B$7,2,FALSE)</f>
        <v>Sjælland</v>
      </c>
      <c r="N9495" t="str">
        <f>VLOOKUP(D9495,Translations!$I$2:$K$101,2,FALSE)</f>
        <v>Sorø</v>
      </c>
      <c r="O9495" t="str">
        <f>VLOOKUP(G9495,Translations!$M$2:$N$9,2,FALSE)</f>
        <v>[X2079] SARS-CoV-2 (RNA), Borger</v>
      </c>
      <c r="P9495" t="str">
        <f>VLOOKUP(F9495,Translations!$D$1:$F$13,2,FALSE)</f>
        <v>Ok</v>
      </c>
      <c r="Q9495" t="str">
        <f>VLOOKUP(F9495,Translations!$D$2:$G$13,4,FALSE)</f>
        <v>01 - Aktiv, bopæl i DK</v>
      </c>
      <c r="R9495" t="str">
        <f>VLOOKUP(H9495,Translations!$P$2:$Q$10,2,FALSE)</f>
        <v>1 - Selvstændigt sikret - med lægevalg</v>
      </c>
      <c r="S9495" t="str">
        <f>VLOOKUP(F9495,Translations!$D$2:$F$13,3,FALSE)</f>
        <v>Ja</v>
      </c>
    </row>
    <row r="9496" spans="1:19" x14ac:dyDescent="0.2">
      <c r="A9496" s="3">
        <v>44013</v>
      </c>
      <c r="B9496" t="s">
        <v>735</v>
      </c>
      <c r="C9496" t="s">
        <v>736</v>
      </c>
      <c r="D9496">
        <v>340</v>
      </c>
      <c r="E9496">
        <v>1085</v>
      </c>
      <c r="F9496" t="str">
        <f t="shared" si="309"/>
        <v>01</v>
      </c>
      <c r="G9496" t="s">
        <v>513</v>
      </c>
      <c r="H9496">
        <v>2</v>
      </c>
      <c r="I9496" t="s">
        <v>6</v>
      </c>
      <c r="J9496" t="s">
        <v>5</v>
      </c>
      <c r="K9496" t="s">
        <v>6</v>
      </c>
      <c r="L9496">
        <v>1</v>
      </c>
      <c r="M9496" t="str">
        <f>VLOOKUP(E9496,Translations!$A$1:$B$7,2,FALSE)</f>
        <v>Sjælland</v>
      </c>
      <c r="N9496" t="str">
        <f>VLOOKUP(D9496,Translations!$I$2:$K$101,2,FALSE)</f>
        <v>Sorø</v>
      </c>
      <c r="O9496" t="str">
        <f>VLOOKUP(G9496,Translations!$M$2:$N$9,2,FALSE)</f>
        <v>[X2079] SARS-CoV-2 (RNA), Borger</v>
      </c>
      <c r="P9496" t="str">
        <f>VLOOKUP(F9496,Translations!$D$1:$F$13,2,FALSE)</f>
        <v>Ok</v>
      </c>
      <c r="Q9496" t="str">
        <f>VLOOKUP(F9496,Translations!$D$2:$G$13,4,FALSE)</f>
        <v>01 - Aktiv, bopæl i DK</v>
      </c>
      <c r="R9496" t="str">
        <f>VLOOKUP(H9496,Translations!$P$2:$Q$10,2,FALSE)</f>
        <v>2 - Selvstændigt sikret - uden lægevalg</v>
      </c>
      <c r="S9496" t="str">
        <f>VLOOKUP(F9496,Translations!$D$2:$F$13,3,FALSE)</f>
        <v>Ja</v>
      </c>
    </row>
    <row r="9497" spans="1:19" x14ac:dyDescent="0.2">
      <c r="A9497" s="3">
        <v>44013</v>
      </c>
      <c r="B9497" t="s">
        <v>735</v>
      </c>
      <c r="C9497" t="s">
        <v>736</v>
      </c>
      <c r="D9497">
        <v>350</v>
      </c>
      <c r="E9497">
        <v>1085</v>
      </c>
      <c r="F9497" t="str">
        <f t="shared" si="309"/>
        <v>01</v>
      </c>
      <c r="G9497" t="s">
        <v>513</v>
      </c>
      <c r="H9497">
        <v>1</v>
      </c>
      <c r="I9497" t="s">
        <v>6</v>
      </c>
      <c r="J9497" t="s">
        <v>5</v>
      </c>
      <c r="K9497" t="s">
        <v>6</v>
      </c>
      <c r="L9497">
        <v>102</v>
      </c>
      <c r="M9497" t="str">
        <f>VLOOKUP(E9497,Translations!$A$1:$B$7,2,FALSE)</f>
        <v>Sjælland</v>
      </c>
      <c r="N9497" t="str">
        <f>VLOOKUP(D9497,Translations!$I$2:$K$101,2,FALSE)</f>
        <v>Lejre</v>
      </c>
      <c r="O9497" t="str">
        <f>VLOOKUP(G9497,Translations!$M$2:$N$9,2,FALSE)</f>
        <v>[X2079] SARS-CoV-2 (RNA), Borger</v>
      </c>
      <c r="P9497" t="str">
        <f>VLOOKUP(F9497,Translations!$D$1:$F$13,2,FALSE)</f>
        <v>Ok</v>
      </c>
      <c r="Q9497" t="str">
        <f>VLOOKUP(F9497,Translations!$D$2:$G$13,4,FALSE)</f>
        <v>01 - Aktiv, bopæl i DK</v>
      </c>
      <c r="R9497" t="str">
        <f>VLOOKUP(H9497,Translations!$P$2:$Q$10,2,FALSE)</f>
        <v>1 - Selvstændigt sikret - med lægevalg</v>
      </c>
      <c r="S9497" t="str">
        <f>VLOOKUP(F9497,Translations!$D$2:$F$13,3,FALSE)</f>
        <v>Ja</v>
      </c>
    </row>
    <row r="9498" spans="1:19" x14ac:dyDescent="0.2">
      <c r="A9498" s="3">
        <v>44013</v>
      </c>
      <c r="B9498" t="s">
        <v>735</v>
      </c>
      <c r="C9498" t="s">
        <v>736</v>
      </c>
      <c r="D9498">
        <v>360</v>
      </c>
      <c r="E9498">
        <v>1085</v>
      </c>
      <c r="F9498" t="str">
        <f t="shared" si="309"/>
        <v>01</v>
      </c>
      <c r="G9498" t="s">
        <v>513</v>
      </c>
      <c r="H9498">
        <v>1</v>
      </c>
      <c r="I9498" t="s">
        <v>6</v>
      </c>
      <c r="J9498" t="s">
        <v>5</v>
      </c>
      <c r="K9498" t="s">
        <v>6</v>
      </c>
      <c r="L9498">
        <v>110</v>
      </c>
      <c r="M9498" t="str">
        <f>VLOOKUP(E9498,Translations!$A$1:$B$7,2,FALSE)</f>
        <v>Sjælland</v>
      </c>
      <c r="N9498" t="str">
        <f>VLOOKUP(D9498,Translations!$I$2:$K$101,2,FALSE)</f>
        <v>Lolland</v>
      </c>
      <c r="O9498" t="str">
        <f>VLOOKUP(G9498,Translations!$M$2:$N$9,2,FALSE)</f>
        <v>[X2079] SARS-CoV-2 (RNA), Borger</v>
      </c>
      <c r="P9498" t="str">
        <f>VLOOKUP(F9498,Translations!$D$1:$F$13,2,FALSE)</f>
        <v>Ok</v>
      </c>
      <c r="Q9498" t="str">
        <f>VLOOKUP(F9498,Translations!$D$2:$G$13,4,FALSE)</f>
        <v>01 - Aktiv, bopæl i DK</v>
      </c>
      <c r="R9498" t="str">
        <f>VLOOKUP(H9498,Translations!$P$2:$Q$10,2,FALSE)</f>
        <v>1 - Selvstændigt sikret - med lægevalg</v>
      </c>
      <c r="S9498" t="str">
        <f>VLOOKUP(F9498,Translations!$D$2:$F$13,3,FALSE)</f>
        <v>Ja</v>
      </c>
    </row>
    <row r="9499" spans="1:19" x14ac:dyDescent="0.2">
      <c r="A9499" s="3">
        <v>44013</v>
      </c>
      <c r="B9499" t="s">
        <v>735</v>
      </c>
      <c r="C9499" t="s">
        <v>736</v>
      </c>
      <c r="D9499">
        <v>370</v>
      </c>
      <c r="E9499">
        <v>1085</v>
      </c>
      <c r="F9499" t="str">
        <f t="shared" si="309"/>
        <v>01</v>
      </c>
      <c r="G9499" t="s">
        <v>513</v>
      </c>
      <c r="H9499">
        <v>1</v>
      </c>
      <c r="I9499" t="s">
        <v>6</v>
      </c>
      <c r="J9499" t="s">
        <v>5</v>
      </c>
      <c r="K9499" t="s">
        <v>6</v>
      </c>
      <c r="L9499">
        <v>270</v>
      </c>
      <c r="M9499" t="str">
        <f>VLOOKUP(E9499,Translations!$A$1:$B$7,2,FALSE)</f>
        <v>Sjælland</v>
      </c>
      <c r="N9499" t="str">
        <f>VLOOKUP(D9499,Translations!$I$2:$K$101,2,FALSE)</f>
        <v>Næstved</v>
      </c>
      <c r="O9499" t="str">
        <f>VLOOKUP(G9499,Translations!$M$2:$N$9,2,FALSE)</f>
        <v>[X2079] SARS-CoV-2 (RNA), Borger</v>
      </c>
      <c r="P9499" t="str">
        <f>VLOOKUP(F9499,Translations!$D$1:$F$13,2,FALSE)</f>
        <v>Ok</v>
      </c>
      <c r="Q9499" t="str">
        <f>VLOOKUP(F9499,Translations!$D$2:$G$13,4,FALSE)</f>
        <v>01 - Aktiv, bopæl i DK</v>
      </c>
      <c r="R9499" t="str">
        <f>VLOOKUP(H9499,Translations!$P$2:$Q$10,2,FALSE)</f>
        <v>1 - Selvstændigt sikret - med lægevalg</v>
      </c>
      <c r="S9499" t="str">
        <f>VLOOKUP(F9499,Translations!$D$2:$F$13,3,FALSE)</f>
        <v>Ja</v>
      </c>
    </row>
    <row r="9500" spans="1:19" x14ac:dyDescent="0.2">
      <c r="A9500" s="3">
        <v>44013</v>
      </c>
      <c r="B9500" t="s">
        <v>735</v>
      </c>
      <c r="C9500" t="s">
        <v>736</v>
      </c>
      <c r="D9500">
        <v>370</v>
      </c>
      <c r="E9500">
        <v>1085</v>
      </c>
      <c r="F9500" t="str">
        <f t="shared" si="309"/>
        <v>01</v>
      </c>
      <c r="G9500" t="s">
        <v>513</v>
      </c>
      <c r="H9500">
        <v>2</v>
      </c>
      <c r="I9500" t="s">
        <v>6</v>
      </c>
      <c r="J9500" t="s">
        <v>5</v>
      </c>
      <c r="K9500" t="s">
        <v>6</v>
      </c>
      <c r="L9500">
        <v>1</v>
      </c>
      <c r="M9500" t="str">
        <f>VLOOKUP(E9500,Translations!$A$1:$B$7,2,FALSE)</f>
        <v>Sjælland</v>
      </c>
      <c r="N9500" t="str">
        <f>VLOOKUP(D9500,Translations!$I$2:$K$101,2,FALSE)</f>
        <v>Næstved</v>
      </c>
      <c r="O9500" t="str">
        <f>VLOOKUP(G9500,Translations!$M$2:$N$9,2,FALSE)</f>
        <v>[X2079] SARS-CoV-2 (RNA), Borger</v>
      </c>
      <c r="P9500" t="str">
        <f>VLOOKUP(F9500,Translations!$D$1:$F$13,2,FALSE)</f>
        <v>Ok</v>
      </c>
      <c r="Q9500" t="str">
        <f>VLOOKUP(F9500,Translations!$D$2:$G$13,4,FALSE)</f>
        <v>01 - Aktiv, bopæl i DK</v>
      </c>
      <c r="R9500" t="str">
        <f>VLOOKUP(H9500,Translations!$P$2:$Q$10,2,FALSE)</f>
        <v>2 - Selvstændigt sikret - uden lægevalg</v>
      </c>
      <c r="S9500" t="str">
        <f>VLOOKUP(F9500,Translations!$D$2:$F$13,3,FALSE)</f>
        <v>Ja</v>
      </c>
    </row>
    <row r="9501" spans="1:19" x14ac:dyDescent="0.2">
      <c r="A9501" s="3">
        <v>44013</v>
      </c>
      <c r="B9501" t="s">
        <v>735</v>
      </c>
      <c r="C9501" t="s">
        <v>736</v>
      </c>
      <c r="D9501">
        <v>376</v>
      </c>
      <c r="E9501">
        <v>1085</v>
      </c>
      <c r="F9501" t="str">
        <f t="shared" si="309"/>
        <v>01</v>
      </c>
      <c r="G9501" t="s">
        <v>513</v>
      </c>
      <c r="H9501">
        <v>1</v>
      </c>
      <c r="I9501" t="s">
        <v>6</v>
      </c>
      <c r="J9501" t="s">
        <v>5</v>
      </c>
      <c r="K9501" t="s">
        <v>6</v>
      </c>
      <c r="L9501">
        <v>220</v>
      </c>
      <c r="M9501" t="str">
        <f>VLOOKUP(E9501,Translations!$A$1:$B$7,2,FALSE)</f>
        <v>Sjælland</v>
      </c>
      <c r="N9501" t="str">
        <f>VLOOKUP(D9501,Translations!$I$2:$K$101,2,FALSE)</f>
        <v>Guldborgsund</v>
      </c>
      <c r="O9501" t="str">
        <f>VLOOKUP(G9501,Translations!$M$2:$N$9,2,FALSE)</f>
        <v>[X2079] SARS-CoV-2 (RNA), Borger</v>
      </c>
      <c r="P9501" t="str">
        <f>VLOOKUP(F9501,Translations!$D$1:$F$13,2,FALSE)</f>
        <v>Ok</v>
      </c>
      <c r="Q9501" t="str">
        <f>VLOOKUP(F9501,Translations!$D$2:$G$13,4,FALSE)</f>
        <v>01 - Aktiv, bopæl i DK</v>
      </c>
      <c r="R9501" t="str">
        <f>VLOOKUP(H9501,Translations!$P$2:$Q$10,2,FALSE)</f>
        <v>1 - Selvstændigt sikret - med lægevalg</v>
      </c>
      <c r="S9501" t="str">
        <f>VLOOKUP(F9501,Translations!$D$2:$F$13,3,FALSE)</f>
        <v>Ja</v>
      </c>
    </row>
    <row r="9502" spans="1:19" x14ac:dyDescent="0.2">
      <c r="A9502" s="3">
        <v>44013</v>
      </c>
      <c r="B9502" t="s">
        <v>735</v>
      </c>
      <c r="C9502" t="s">
        <v>736</v>
      </c>
      <c r="D9502">
        <v>390</v>
      </c>
      <c r="E9502">
        <v>1085</v>
      </c>
      <c r="F9502" t="str">
        <f t="shared" si="309"/>
        <v>01</v>
      </c>
      <c r="G9502" t="s">
        <v>513</v>
      </c>
      <c r="H9502">
        <v>1</v>
      </c>
      <c r="I9502" t="s">
        <v>6</v>
      </c>
      <c r="J9502" t="s">
        <v>5</v>
      </c>
      <c r="K9502" t="s">
        <v>6</v>
      </c>
      <c r="L9502">
        <v>157</v>
      </c>
      <c r="M9502" t="str">
        <f>VLOOKUP(E9502,Translations!$A$1:$B$7,2,FALSE)</f>
        <v>Sjælland</v>
      </c>
      <c r="N9502" t="str">
        <f>VLOOKUP(D9502,Translations!$I$2:$K$101,2,FALSE)</f>
        <v>Vordingborg</v>
      </c>
      <c r="O9502" t="str">
        <f>VLOOKUP(G9502,Translations!$M$2:$N$9,2,FALSE)</f>
        <v>[X2079] SARS-CoV-2 (RNA), Borger</v>
      </c>
      <c r="P9502" t="str">
        <f>VLOOKUP(F9502,Translations!$D$1:$F$13,2,FALSE)</f>
        <v>Ok</v>
      </c>
      <c r="Q9502" t="str">
        <f>VLOOKUP(F9502,Translations!$D$2:$G$13,4,FALSE)</f>
        <v>01 - Aktiv, bopæl i DK</v>
      </c>
      <c r="R9502" t="str">
        <f>VLOOKUP(H9502,Translations!$P$2:$Q$10,2,FALSE)</f>
        <v>1 - Selvstændigt sikret - med lægevalg</v>
      </c>
      <c r="S9502" t="str">
        <f>VLOOKUP(F9502,Translations!$D$2:$F$13,3,FALSE)</f>
        <v>Ja</v>
      </c>
    </row>
    <row r="9503" spans="1:19" x14ac:dyDescent="0.2">
      <c r="A9503" s="3">
        <v>44013</v>
      </c>
      <c r="B9503" t="s">
        <v>735</v>
      </c>
      <c r="C9503" t="s">
        <v>736</v>
      </c>
      <c r="D9503">
        <v>400</v>
      </c>
      <c r="E9503">
        <v>1084</v>
      </c>
      <c r="F9503" t="str">
        <f t="shared" si="309"/>
        <v>01</v>
      </c>
      <c r="G9503" t="s">
        <v>513</v>
      </c>
      <c r="H9503">
        <v>1</v>
      </c>
      <c r="I9503" t="s">
        <v>6</v>
      </c>
      <c r="J9503" t="s">
        <v>5</v>
      </c>
      <c r="K9503" t="s">
        <v>6</v>
      </c>
      <c r="L9503">
        <v>135</v>
      </c>
      <c r="M9503" t="str">
        <f>VLOOKUP(E9503,Translations!$A$1:$B$7,2,FALSE)</f>
        <v>Hovedstaden</v>
      </c>
      <c r="N9503" t="str">
        <f>VLOOKUP(D9503,Translations!$I$2:$K$101,2,FALSE)</f>
        <v>Bornholm</v>
      </c>
      <c r="O9503" t="str">
        <f>VLOOKUP(G9503,Translations!$M$2:$N$9,2,FALSE)</f>
        <v>[X2079] SARS-CoV-2 (RNA), Borger</v>
      </c>
      <c r="P9503" t="str">
        <f>VLOOKUP(F9503,Translations!$D$1:$F$13,2,FALSE)</f>
        <v>Ok</v>
      </c>
      <c r="Q9503" t="str">
        <f>VLOOKUP(F9503,Translations!$D$2:$G$13,4,FALSE)</f>
        <v>01 - Aktiv, bopæl i DK</v>
      </c>
      <c r="R9503" t="str">
        <f>VLOOKUP(H9503,Translations!$P$2:$Q$10,2,FALSE)</f>
        <v>1 - Selvstændigt sikret - med lægevalg</v>
      </c>
      <c r="S9503" t="str">
        <f>VLOOKUP(F9503,Translations!$D$2:$F$13,3,FALSE)</f>
        <v>Ja</v>
      </c>
    </row>
    <row r="9504" spans="1:19" x14ac:dyDescent="0.2">
      <c r="A9504" s="3">
        <v>44013</v>
      </c>
      <c r="B9504" t="s">
        <v>735</v>
      </c>
      <c r="C9504" t="s">
        <v>736</v>
      </c>
      <c r="D9504">
        <v>410</v>
      </c>
      <c r="E9504">
        <v>1083</v>
      </c>
      <c r="F9504" t="str">
        <f t="shared" si="309"/>
        <v>01</v>
      </c>
      <c r="G9504" t="s">
        <v>513</v>
      </c>
      <c r="H9504">
        <v>1</v>
      </c>
      <c r="I9504" t="s">
        <v>6</v>
      </c>
      <c r="J9504" t="s">
        <v>5</v>
      </c>
      <c r="K9504" t="s">
        <v>6</v>
      </c>
      <c r="L9504">
        <v>134</v>
      </c>
      <c r="M9504" t="str">
        <f>VLOOKUP(E9504,Translations!$A$1:$B$7,2,FALSE)</f>
        <v>Syddanmark</v>
      </c>
      <c r="N9504" t="str">
        <f>VLOOKUP(D9504,Translations!$I$2:$K$101,2,FALSE)</f>
        <v>Middelfart</v>
      </c>
      <c r="O9504" t="str">
        <f>VLOOKUP(G9504,Translations!$M$2:$N$9,2,FALSE)</f>
        <v>[X2079] SARS-CoV-2 (RNA), Borger</v>
      </c>
      <c r="P9504" t="str">
        <f>VLOOKUP(F9504,Translations!$D$1:$F$13,2,FALSE)</f>
        <v>Ok</v>
      </c>
      <c r="Q9504" t="str">
        <f>VLOOKUP(F9504,Translations!$D$2:$G$13,4,FALSE)</f>
        <v>01 - Aktiv, bopæl i DK</v>
      </c>
      <c r="R9504" t="str">
        <f>VLOOKUP(H9504,Translations!$P$2:$Q$10,2,FALSE)</f>
        <v>1 - Selvstændigt sikret - med lægevalg</v>
      </c>
      <c r="S9504" t="str">
        <f>VLOOKUP(F9504,Translations!$D$2:$F$13,3,FALSE)</f>
        <v>Ja</v>
      </c>
    </row>
    <row r="9505" spans="1:19" x14ac:dyDescent="0.2">
      <c r="A9505" s="3">
        <v>44013</v>
      </c>
      <c r="B9505" t="s">
        <v>735</v>
      </c>
      <c r="C9505" t="s">
        <v>736</v>
      </c>
      <c r="D9505">
        <v>410</v>
      </c>
      <c r="E9505">
        <v>1083</v>
      </c>
      <c r="F9505" t="str">
        <f t="shared" si="309"/>
        <v>01</v>
      </c>
      <c r="G9505" t="s">
        <v>513</v>
      </c>
      <c r="H9505">
        <v>2</v>
      </c>
      <c r="I9505" t="s">
        <v>6</v>
      </c>
      <c r="J9505" t="s">
        <v>5</v>
      </c>
      <c r="K9505" t="s">
        <v>6</v>
      </c>
      <c r="L9505">
        <v>1</v>
      </c>
      <c r="M9505" t="str">
        <f>VLOOKUP(E9505,Translations!$A$1:$B$7,2,FALSE)</f>
        <v>Syddanmark</v>
      </c>
      <c r="N9505" t="str">
        <f>VLOOKUP(D9505,Translations!$I$2:$K$101,2,FALSE)</f>
        <v>Middelfart</v>
      </c>
      <c r="O9505" t="str">
        <f>VLOOKUP(G9505,Translations!$M$2:$N$9,2,FALSE)</f>
        <v>[X2079] SARS-CoV-2 (RNA), Borger</v>
      </c>
      <c r="P9505" t="str">
        <f>VLOOKUP(F9505,Translations!$D$1:$F$13,2,FALSE)</f>
        <v>Ok</v>
      </c>
      <c r="Q9505" t="str">
        <f>VLOOKUP(F9505,Translations!$D$2:$G$13,4,FALSE)</f>
        <v>01 - Aktiv, bopæl i DK</v>
      </c>
      <c r="R9505" t="str">
        <f>VLOOKUP(H9505,Translations!$P$2:$Q$10,2,FALSE)</f>
        <v>2 - Selvstændigt sikret - uden lægevalg</v>
      </c>
      <c r="S9505" t="str">
        <f>VLOOKUP(F9505,Translations!$D$2:$F$13,3,FALSE)</f>
        <v>Ja</v>
      </c>
    </row>
    <row r="9506" spans="1:19" x14ac:dyDescent="0.2">
      <c r="A9506" s="3">
        <v>44013</v>
      </c>
      <c r="B9506" t="s">
        <v>735</v>
      </c>
      <c r="C9506" t="s">
        <v>736</v>
      </c>
      <c r="D9506">
        <v>411</v>
      </c>
      <c r="E9506">
        <v>0</v>
      </c>
      <c r="F9506" t="str">
        <f t="shared" si="309"/>
        <v>01</v>
      </c>
      <c r="G9506" t="s">
        <v>513</v>
      </c>
      <c r="H9506">
        <v>1</v>
      </c>
      <c r="I9506" t="s">
        <v>6</v>
      </c>
      <c r="J9506" t="s">
        <v>5</v>
      </c>
      <c r="K9506" t="s">
        <v>6</v>
      </c>
      <c r="L9506">
        <v>1</v>
      </c>
      <c r="M9506" t="str">
        <f>VLOOKUP(E9506,Translations!$A$1:$B$7,2,FALSE)</f>
        <v>Ukendt</v>
      </c>
      <c r="N9506" t="str">
        <f>VLOOKUP(D9506,Translations!$I$2:$K$101,2,FALSE)</f>
        <v>Christiansø</v>
      </c>
      <c r="O9506" t="str">
        <f>VLOOKUP(G9506,Translations!$M$2:$N$9,2,FALSE)</f>
        <v>[X2079] SARS-CoV-2 (RNA), Borger</v>
      </c>
      <c r="P9506" t="str">
        <f>VLOOKUP(F9506,Translations!$D$1:$F$13,2,FALSE)</f>
        <v>Ok</v>
      </c>
      <c r="Q9506" t="str">
        <f>VLOOKUP(F9506,Translations!$D$2:$G$13,4,FALSE)</f>
        <v>01 - Aktiv, bopæl i DK</v>
      </c>
      <c r="R9506" t="str">
        <f>VLOOKUP(H9506,Translations!$P$2:$Q$10,2,FALSE)</f>
        <v>1 - Selvstændigt sikret - med lægevalg</v>
      </c>
      <c r="S9506" t="str">
        <f>VLOOKUP(F9506,Translations!$D$2:$F$13,3,FALSE)</f>
        <v>Ja</v>
      </c>
    </row>
    <row r="9507" spans="1:19" x14ac:dyDescent="0.2">
      <c r="A9507" s="3">
        <v>44013</v>
      </c>
      <c r="B9507" t="s">
        <v>735</v>
      </c>
      <c r="C9507" t="s">
        <v>736</v>
      </c>
      <c r="D9507">
        <v>420</v>
      </c>
      <c r="E9507">
        <v>1083</v>
      </c>
      <c r="F9507" t="str">
        <f t="shared" ref="F9507:F9538" si="310">"01"</f>
        <v>01</v>
      </c>
      <c r="G9507" t="s">
        <v>513</v>
      </c>
      <c r="H9507">
        <v>1</v>
      </c>
      <c r="I9507" t="s">
        <v>6</v>
      </c>
      <c r="J9507" t="s">
        <v>5</v>
      </c>
      <c r="K9507" t="s">
        <v>6</v>
      </c>
      <c r="L9507">
        <v>166</v>
      </c>
      <c r="M9507" t="str">
        <f>VLOOKUP(E9507,Translations!$A$1:$B$7,2,FALSE)</f>
        <v>Syddanmark</v>
      </c>
      <c r="N9507" t="str">
        <f>VLOOKUP(D9507,Translations!$I$2:$K$101,2,FALSE)</f>
        <v>Assens</v>
      </c>
      <c r="O9507" t="str">
        <f>VLOOKUP(G9507,Translations!$M$2:$N$9,2,FALSE)</f>
        <v>[X2079] SARS-CoV-2 (RNA), Borger</v>
      </c>
      <c r="P9507" t="str">
        <f>VLOOKUP(F9507,Translations!$D$1:$F$13,2,FALSE)</f>
        <v>Ok</v>
      </c>
      <c r="Q9507" t="str">
        <f>VLOOKUP(F9507,Translations!$D$2:$G$13,4,FALSE)</f>
        <v>01 - Aktiv, bopæl i DK</v>
      </c>
      <c r="R9507" t="str">
        <f>VLOOKUP(H9507,Translations!$P$2:$Q$10,2,FALSE)</f>
        <v>1 - Selvstændigt sikret - med lægevalg</v>
      </c>
      <c r="S9507" t="str">
        <f>VLOOKUP(F9507,Translations!$D$2:$F$13,3,FALSE)</f>
        <v>Ja</v>
      </c>
    </row>
    <row r="9508" spans="1:19" x14ac:dyDescent="0.2">
      <c r="A9508" s="3">
        <v>44013</v>
      </c>
      <c r="B9508" t="s">
        <v>735</v>
      </c>
      <c r="C9508" t="s">
        <v>736</v>
      </c>
      <c r="D9508">
        <v>430</v>
      </c>
      <c r="E9508">
        <v>1083</v>
      </c>
      <c r="F9508" t="str">
        <f t="shared" si="310"/>
        <v>01</v>
      </c>
      <c r="G9508" t="s">
        <v>513</v>
      </c>
      <c r="H9508">
        <v>1</v>
      </c>
      <c r="I9508" t="s">
        <v>6</v>
      </c>
      <c r="J9508" t="s">
        <v>5</v>
      </c>
      <c r="K9508" t="s">
        <v>6</v>
      </c>
      <c r="L9508">
        <v>163</v>
      </c>
      <c r="M9508" t="str">
        <f>VLOOKUP(E9508,Translations!$A$1:$B$7,2,FALSE)</f>
        <v>Syddanmark</v>
      </c>
      <c r="N9508" t="str">
        <f>VLOOKUP(D9508,Translations!$I$2:$K$101,2,FALSE)</f>
        <v>Faaborg-Midtfyn</v>
      </c>
      <c r="O9508" t="str">
        <f>VLOOKUP(G9508,Translations!$M$2:$N$9,2,FALSE)</f>
        <v>[X2079] SARS-CoV-2 (RNA), Borger</v>
      </c>
      <c r="P9508" t="str">
        <f>VLOOKUP(F9508,Translations!$D$1:$F$13,2,FALSE)</f>
        <v>Ok</v>
      </c>
      <c r="Q9508" t="str">
        <f>VLOOKUP(F9508,Translations!$D$2:$G$13,4,FALSE)</f>
        <v>01 - Aktiv, bopæl i DK</v>
      </c>
      <c r="R9508" t="str">
        <f>VLOOKUP(H9508,Translations!$P$2:$Q$10,2,FALSE)</f>
        <v>1 - Selvstændigt sikret - med lægevalg</v>
      </c>
      <c r="S9508" t="str">
        <f>VLOOKUP(F9508,Translations!$D$2:$F$13,3,FALSE)</f>
        <v>Ja</v>
      </c>
    </row>
    <row r="9509" spans="1:19" x14ac:dyDescent="0.2">
      <c r="A9509" s="3">
        <v>44013</v>
      </c>
      <c r="B9509" t="s">
        <v>735</v>
      </c>
      <c r="C9509" t="s">
        <v>736</v>
      </c>
      <c r="D9509">
        <v>440</v>
      </c>
      <c r="E9509">
        <v>1083</v>
      </c>
      <c r="F9509" t="str">
        <f t="shared" si="310"/>
        <v>01</v>
      </c>
      <c r="G9509" t="s">
        <v>513</v>
      </c>
      <c r="H9509">
        <v>1</v>
      </c>
      <c r="I9509" t="s">
        <v>6</v>
      </c>
      <c r="J9509" t="s">
        <v>5</v>
      </c>
      <c r="K9509" t="s">
        <v>6</v>
      </c>
      <c r="L9509">
        <v>79</v>
      </c>
      <c r="M9509" t="str">
        <f>VLOOKUP(E9509,Translations!$A$1:$B$7,2,FALSE)</f>
        <v>Syddanmark</v>
      </c>
      <c r="N9509" t="str">
        <f>VLOOKUP(D9509,Translations!$I$2:$K$101,2,FALSE)</f>
        <v>Kerteminde</v>
      </c>
      <c r="O9509" t="str">
        <f>VLOOKUP(G9509,Translations!$M$2:$N$9,2,FALSE)</f>
        <v>[X2079] SARS-CoV-2 (RNA), Borger</v>
      </c>
      <c r="P9509" t="str">
        <f>VLOOKUP(F9509,Translations!$D$1:$F$13,2,FALSE)</f>
        <v>Ok</v>
      </c>
      <c r="Q9509" t="str">
        <f>VLOOKUP(F9509,Translations!$D$2:$G$13,4,FALSE)</f>
        <v>01 - Aktiv, bopæl i DK</v>
      </c>
      <c r="R9509" t="str">
        <f>VLOOKUP(H9509,Translations!$P$2:$Q$10,2,FALSE)</f>
        <v>1 - Selvstændigt sikret - med lægevalg</v>
      </c>
      <c r="S9509" t="str">
        <f>VLOOKUP(F9509,Translations!$D$2:$F$13,3,FALSE)</f>
        <v>Ja</v>
      </c>
    </row>
    <row r="9510" spans="1:19" x14ac:dyDescent="0.2">
      <c r="A9510" s="3">
        <v>44013</v>
      </c>
      <c r="B9510" t="s">
        <v>735</v>
      </c>
      <c r="C9510" t="s">
        <v>736</v>
      </c>
      <c r="D9510">
        <v>450</v>
      </c>
      <c r="E9510">
        <v>1083</v>
      </c>
      <c r="F9510" t="str">
        <f t="shared" si="310"/>
        <v>01</v>
      </c>
      <c r="G9510" t="s">
        <v>513</v>
      </c>
      <c r="H9510">
        <v>1</v>
      </c>
      <c r="I9510" t="s">
        <v>6</v>
      </c>
      <c r="J9510" t="s">
        <v>5</v>
      </c>
      <c r="K9510" t="s">
        <v>6</v>
      </c>
      <c r="L9510">
        <v>104</v>
      </c>
      <c r="M9510" t="str">
        <f>VLOOKUP(E9510,Translations!$A$1:$B$7,2,FALSE)</f>
        <v>Syddanmark</v>
      </c>
      <c r="N9510" t="str">
        <f>VLOOKUP(D9510,Translations!$I$2:$K$101,2,FALSE)</f>
        <v>Nyborg</v>
      </c>
      <c r="O9510" t="str">
        <f>VLOOKUP(G9510,Translations!$M$2:$N$9,2,FALSE)</f>
        <v>[X2079] SARS-CoV-2 (RNA), Borger</v>
      </c>
      <c r="P9510" t="str">
        <f>VLOOKUP(F9510,Translations!$D$1:$F$13,2,FALSE)</f>
        <v>Ok</v>
      </c>
      <c r="Q9510" t="str">
        <f>VLOOKUP(F9510,Translations!$D$2:$G$13,4,FALSE)</f>
        <v>01 - Aktiv, bopæl i DK</v>
      </c>
      <c r="R9510" t="str">
        <f>VLOOKUP(H9510,Translations!$P$2:$Q$10,2,FALSE)</f>
        <v>1 - Selvstændigt sikret - med lægevalg</v>
      </c>
      <c r="S9510" t="str">
        <f>VLOOKUP(F9510,Translations!$D$2:$F$13,3,FALSE)</f>
        <v>Ja</v>
      </c>
    </row>
    <row r="9511" spans="1:19" x14ac:dyDescent="0.2">
      <c r="A9511" s="3">
        <v>44013</v>
      </c>
      <c r="B9511" t="s">
        <v>735</v>
      </c>
      <c r="C9511" t="s">
        <v>736</v>
      </c>
      <c r="D9511">
        <v>461</v>
      </c>
      <c r="E9511">
        <v>1083</v>
      </c>
      <c r="F9511" t="str">
        <f t="shared" si="310"/>
        <v>01</v>
      </c>
      <c r="G9511" t="s">
        <v>513</v>
      </c>
      <c r="H9511">
        <v>1</v>
      </c>
      <c r="I9511" t="s">
        <v>6</v>
      </c>
      <c r="J9511" t="s">
        <v>5</v>
      </c>
      <c r="K9511" t="s">
        <v>6</v>
      </c>
      <c r="L9511">
        <v>598</v>
      </c>
      <c r="M9511" t="str">
        <f>VLOOKUP(E9511,Translations!$A$1:$B$7,2,FALSE)</f>
        <v>Syddanmark</v>
      </c>
      <c r="N9511" t="str">
        <f>VLOOKUP(D9511,Translations!$I$2:$K$101,2,FALSE)</f>
        <v>Odense</v>
      </c>
      <c r="O9511" t="str">
        <f>VLOOKUP(G9511,Translations!$M$2:$N$9,2,FALSE)</f>
        <v>[X2079] SARS-CoV-2 (RNA), Borger</v>
      </c>
      <c r="P9511" t="str">
        <f>VLOOKUP(F9511,Translations!$D$1:$F$13,2,FALSE)</f>
        <v>Ok</v>
      </c>
      <c r="Q9511" t="str">
        <f>VLOOKUP(F9511,Translations!$D$2:$G$13,4,FALSE)</f>
        <v>01 - Aktiv, bopæl i DK</v>
      </c>
      <c r="R9511" t="str">
        <f>VLOOKUP(H9511,Translations!$P$2:$Q$10,2,FALSE)</f>
        <v>1 - Selvstændigt sikret - med lægevalg</v>
      </c>
      <c r="S9511" t="str">
        <f>VLOOKUP(F9511,Translations!$D$2:$F$13,3,FALSE)</f>
        <v>Ja</v>
      </c>
    </row>
    <row r="9512" spans="1:19" x14ac:dyDescent="0.2">
      <c r="A9512" s="3">
        <v>44013</v>
      </c>
      <c r="B9512" t="s">
        <v>735</v>
      </c>
      <c r="C9512" t="s">
        <v>736</v>
      </c>
      <c r="D9512">
        <v>479</v>
      </c>
      <c r="E9512">
        <v>1083</v>
      </c>
      <c r="F9512" t="str">
        <f t="shared" si="310"/>
        <v>01</v>
      </c>
      <c r="G9512" t="s">
        <v>513</v>
      </c>
      <c r="H9512">
        <v>1</v>
      </c>
      <c r="I9512" t="s">
        <v>6</v>
      </c>
      <c r="J9512" t="s">
        <v>5</v>
      </c>
      <c r="K9512" t="s">
        <v>6</v>
      </c>
      <c r="L9512">
        <v>201</v>
      </c>
      <c r="M9512" t="str">
        <f>VLOOKUP(E9512,Translations!$A$1:$B$7,2,FALSE)</f>
        <v>Syddanmark</v>
      </c>
      <c r="N9512" t="str">
        <f>VLOOKUP(D9512,Translations!$I$2:$K$101,2,FALSE)</f>
        <v>Svendborg</v>
      </c>
      <c r="O9512" t="str">
        <f>VLOOKUP(G9512,Translations!$M$2:$N$9,2,FALSE)</f>
        <v>[X2079] SARS-CoV-2 (RNA), Borger</v>
      </c>
      <c r="P9512" t="str">
        <f>VLOOKUP(F9512,Translations!$D$1:$F$13,2,FALSE)</f>
        <v>Ok</v>
      </c>
      <c r="Q9512" t="str">
        <f>VLOOKUP(F9512,Translations!$D$2:$G$13,4,FALSE)</f>
        <v>01 - Aktiv, bopæl i DK</v>
      </c>
      <c r="R9512" t="str">
        <f>VLOOKUP(H9512,Translations!$P$2:$Q$10,2,FALSE)</f>
        <v>1 - Selvstændigt sikret - med lægevalg</v>
      </c>
      <c r="S9512" t="str">
        <f>VLOOKUP(F9512,Translations!$D$2:$F$13,3,FALSE)</f>
        <v>Ja</v>
      </c>
    </row>
    <row r="9513" spans="1:19" x14ac:dyDescent="0.2">
      <c r="A9513" s="3">
        <v>44013</v>
      </c>
      <c r="B9513" t="s">
        <v>735</v>
      </c>
      <c r="C9513" t="s">
        <v>736</v>
      </c>
      <c r="D9513">
        <v>479</v>
      </c>
      <c r="E9513">
        <v>1083</v>
      </c>
      <c r="F9513" t="str">
        <f t="shared" si="310"/>
        <v>01</v>
      </c>
      <c r="G9513" t="s">
        <v>513</v>
      </c>
      <c r="H9513">
        <v>2</v>
      </c>
      <c r="I9513" t="s">
        <v>6</v>
      </c>
      <c r="J9513" t="s">
        <v>5</v>
      </c>
      <c r="K9513" t="s">
        <v>6</v>
      </c>
      <c r="L9513">
        <v>1</v>
      </c>
      <c r="M9513" t="str">
        <f>VLOOKUP(E9513,Translations!$A$1:$B$7,2,FALSE)</f>
        <v>Syddanmark</v>
      </c>
      <c r="N9513" t="str">
        <f>VLOOKUP(D9513,Translations!$I$2:$K$101,2,FALSE)</f>
        <v>Svendborg</v>
      </c>
      <c r="O9513" t="str">
        <f>VLOOKUP(G9513,Translations!$M$2:$N$9,2,FALSE)</f>
        <v>[X2079] SARS-CoV-2 (RNA), Borger</v>
      </c>
      <c r="P9513" t="str">
        <f>VLOOKUP(F9513,Translations!$D$1:$F$13,2,FALSE)</f>
        <v>Ok</v>
      </c>
      <c r="Q9513" t="str">
        <f>VLOOKUP(F9513,Translations!$D$2:$G$13,4,FALSE)</f>
        <v>01 - Aktiv, bopæl i DK</v>
      </c>
      <c r="R9513" t="str">
        <f>VLOOKUP(H9513,Translations!$P$2:$Q$10,2,FALSE)</f>
        <v>2 - Selvstændigt sikret - uden lægevalg</v>
      </c>
      <c r="S9513" t="str">
        <f>VLOOKUP(F9513,Translations!$D$2:$F$13,3,FALSE)</f>
        <v>Ja</v>
      </c>
    </row>
    <row r="9514" spans="1:19" x14ac:dyDescent="0.2">
      <c r="A9514" s="3">
        <v>44013</v>
      </c>
      <c r="B9514" t="s">
        <v>735</v>
      </c>
      <c r="C9514" t="s">
        <v>736</v>
      </c>
      <c r="D9514">
        <v>480</v>
      </c>
      <c r="E9514">
        <v>1083</v>
      </c>
      <c r="F9514" t="str">
        <f t="shared" si="310"/>
        <v>01</v>
      </c>
      <c r="G9514" t="s">
        <v>513</v>
      </c>
      <c r="H9514">
        <v>1</v>
      </c>
      <c r="I9514" t="s">
        <v>6</v>
      </c>
      <c r="J9514" t="s">
        <v>5</v>
      </c>
      <c r="K9514" t="s">
        <v>6</v>
      </c>
      <c r="L9514">
        <v>96</v>
      </c>
      <c r="M9514" t="str">
        <f>VLOOKUP(E9514,Translations!$A$1:$B$7,2,FALSE)</f>
        <v>Syddanmark</v>
      </c>
      <c r="N9514" t="str">
        <f>VLOOKUP(D9514,Translations!$I$2:$K$101,2,FALSE)</f>
        <v>Nordfyns</v>
      </c>
      <c r="O9514" t="str">
        <f>VLOOKUP(G9514,Translations!$M$2:$N$9,2,FALSE)</f>
        <v>[X2079] SARS-CoV-2 (RNA), Borger</v>
      </c>
      <c r="P9514" t="str">
        <f>VLOOKUP(F9514,Translations!$D$1:$F$13,2,FALSE)</f>
        <v>Ok</v>
      </c>
      <c r="Q9514" t="str">
        <f>VLOOKUP(F9514,Translations!$D$2:$G$13,4,FALSE)</f>
        <v>01 - Aktiv, bopæl i DK</v>
      </c>
      <c r="R9514" t="str">
        <f>VLOOKUP(H9514,Translations!$P$2:$Q$10,2,FALSE)</f>
        <v>1 - Selvstændigt sikret - med lægevalg</v>
      </c>
      <c r="S9514" t="str">
        <f>VLOOKUP(F9514,Translations!$D$2:$F$13,3,FALSE)</f>
        <v>Ja</v>
      </c>
    </row>
    <row r="9515" spans="1:19" x14ac:dyDescent="0.2">
      <c r="A9515" s="3">
        <v>44013</v>
      </c>
      <c r="B9515" t="s">
        <v>735</v>
      </c>
      <c r="C9515" t="s">
        <v>736</v>
      </c>
      <c r="D9515">
        <v>482</v>
      </c>
      <c r="E9515">
        <v>1083</v>
      </c>
      <c r="F9515" t="str">
        <f t="shared" si="310"/>
        <v>01</v>
      </c>
      <c r="G9515" t="s">
        <v>513</v>
      </c>
      <c r="H9515">
        <v>1</v>
      </c>
      <c r="I9515" t="s">
        <v>6</v>
      </c>
      <c r="J9515" t="s">
        <v>5</v>
      </c>
      <c r="K9515" t="s">
        <v>6</v>
      </c>
      <c r="L9515">
        <v>37</v>
      </c>
      <c r="M9515" t="str">
        <f>VLOOKUP(E9515,Translations!$A$1:$B$7,2,FALSE)</f>
        <v>Syddanmark</v>
      </c>
      <c r="N9515" t="str">
        <f>VLOOKUP(D9515,Translations!$I$2:$K$101,2,FALSE)</f>
        <v>Langeland</v>
      </c>
      <c r="O9515" t="str">
        <f>VLOOKUP(G9515,Translations!$M$2:$N$9,2,FALSE)</f>
        <v>[X2079] SARS-CoV-2 (RNA), Borger</v>
      </c>
      <c r="P9515" t="str">
        <f>VLOOKUP(F9515,Translations!$D$1:$F$13,2,FALSE)</f>
        <v>Ok</v>
      </c>
      <c r="Q9515" t="str">
        <f>VLOOKUP(F9515,Translations!$D$2:$G$13,4,FALSE)</f>
        <v>01 - Aktiv, bopæl i DK</v>
      </c>
      <c r="R9515" t="str">
        <f>VLOOKUP(H9515,Translations!$P$2:$Q$10,2,FALSE)</f>
        <v>1 - Selvstændigt sikret - med lægevalg</v>
      </c>
      <c r="S9515" t="str">
        <f>VLOOKUP(F9515,Translations!$D$2:$F$13,3,FALSE)</f>
        <v>Ja</v>
      </c>
    </row>
    <row r="9516" spans="1:19" x14ac:dyDescent="0.2">
      <c r="A9516" s="3">
        <v>44013</v>
      </c>
      <c r="B9516" t="s">
        <v>735</v>
      </c>
      <c r="C9516" t="s">
        <v>736</v>
      </c>
      <c r="D9516">
        <v>492</v>
      </c>
      <c r="E9516">
        <v>1083</v>
      </c>
      <c r="F9516" t="str">
        <f t="shared" si="310"/>
        <v>01</v>
      </c>
      <c r="G9516" t="s">
        <v>513</v>
      </c>
      <c r="H9516">
        <v>1</v>
      </c>
      <c r="I9516" t="s">
        <v>6</v>
      </c>
      <c r="J9516" t="s">
        <v>5</v>
      </c>
      <c r="K9516" t="s">
        <v>6</v>
      </c>
      <c r="L9516">
        <v>16</v>
      </c>
      <c r="M9516" t="str">
        <f>VLOOKUP(E9516,Translations!$A$1:$B$7,2,FALSE)</f>
        <v>Syddanmark</v>
      </c>
      <c r="N9516" t="str">
        <f>VLOOKUP(D9516,Translations!$I$2:$K$101,2,FALSE)</f>
        <v>Ærø</v>
      </c>
      <c r="O9516" t="str">
        <f>VLOOKUP(G9516,Translations!$M$2:$N$9,2,FALSE)</f>
        <v>[X2079] SARS-CoV-2 (RNA), Borger</v>
      </c>
      <c r="P9516" t="str">
        <f>VLOOKUP(F9516,Translations!$D$1:$F$13,2,FALSE)</f>
        <v>Ok</v>
      </c>
      <c r="Q9516" t="str">
        <f>VLOOKUP(F9516,Translations!$D$2:$G$13,4,FALSE)</f>
        <v>01 - Aktiv, bopæl i DK</v>
      </c>
      <c r="R9516" t="str">
        <f>VLOOKUP(H9516,Translations!$P$2:$Q$10,2,FALSE)</f>
        <v>1 - Selvstændigt sikret - med lægevalg</v>
      </c>
      <c r="S9516" t="str">
        <f>VLOOKUP(F9516,Translations!$D$2:$F$13,3,FALSE)</f>
        <v>Ja</v>
      </c>
    </row>
    <row r="9517" spans="1:19" x14ac:dyDescent="0.2">
      <c r="A9517" s="3">
        <v>44013</v>
      </c>
      <c r="B9517" t="s">
        <v>735</v>
      </c>
      <c r="C9517" t="s">
        <v>736</v>
      </c>
      <c r="D9517">
        <v>510</v>
      </c>
      <c r="E9517">
        <v>1083</v>
      </c>
      <c r="F9517" t="str">
        <f t="shared" si="310"/>
        <v>01</v>
      </c>
      <c r="G9517" t="s">
        <v>513</v>
      </c>
      <c r="H9517">
        <v>1</v>
      </c>
      <c r="I9517" t="s">
        <v>6</v>
      </c>
      <c r="J9517" t="s">
        <v>5</v>
      </c>
      <c r="K9517" t="s">
        <v>6</v>
      </c>
      <c r="L9517">
        <v>202</v>
      </c>
      <c r="M9517" t="str">
        <f>VLOOKUP(E9517,Translations!$A$1:$B$7,2,FALSE)</f>
        <v>Syddanmark</v>
      </c>
      <c r="N9517" t="str">
        <f>VLOOKUP(D9517,Translations!$I$2:$K$101,2,FALSE)</f>
        <v>Haderslev</v>
      </c>
      <c r="O9517" t="str">
        <f>VLOOKUP(G9517,Translations!$M$2:$N$9,2,FALSE)</f>
        <v>[X2079] SARS-CoV-2 (RNA), Borger</v>
      </c>
      <c r="P9517" t="str">
        <f>VLOOKUP(F9517,Translations!$D$1:$F$13,2,FALSE)</f>
        <v>Ok</v>
      </c>
      <c r="Q9517" t="str">
        <f>VLOOKUP(F9517,Translations!$D$2:$G$13,4,FALSE)</f>
        <v>01 - Aktiv, bopæl i DK</v>
      </c>
      <c r="R9517" t="str">
        <f>VLOOKUP(H9517,Translations!$P$2:$Q$10,2,FALSE)</f>
        <v>1 - Selvstændigt sikret - med lægevalg</v>
      </c>
      <c r="S9517" t="str">
        <f>VLOOKUP(F9517,Translations!$D$2:$F$13,3,FALSE)</f>
        <v>Ja</v>
      </c>
    </row>
    <row r="9518" spans="1:19" x14ac:dyDescent="0.2">
      <c r="A9518" s="3">
        <v>44013</v>
      </c>
      <c r="B9518" t="s">
        <v>735</v>
      </c>
      <c r="C9518" t="s">
        <v>736</v>
      </c>
      <c r="D9518">
        <v>510</v>
      </c>
      <c r="E9518">
        <v>1083</v>
      </c>
      <c r="F9518" t="str">
        <f t="shared" si="310"/>
        <v>01</v>
      </c>
      <c r="G9518" t="s">
        <v>513</v>
      </c>
      <c r="H9518">
        <v>2</v>
      </c>
      <c r="I9518" t="s">
        <v>6</v>
      </c>
      <c r="J9518" t="s">
        <v>5</v>
      </c>
      <c r="K9518" t="s">
        <v>6</v>
      </c>
      <c r="L9518">
        <v>1</v>
      </c>
      <c r="M9518" t="str">
        <f>VLOOKUP(E9518,Translations!$A$1:$B$7,2,FALSE)</f>
        <v>Syddanmark</v>
      </c>
      <c r="N9518" t="str">
        <f>VLOOKUP(D9518,Translations!$I$2:$K$101,2,FALSE)</f>
        <v>Haderslev</v>
      </c>
      <c r="O9518" t="str">
        <f>VLOOKUP(G9518,Translations!$M$2:$N$9,2,FALSE)</f>
        <v>[X2079] SARS-CoV-2 (RNA), Borger</v>
      </c>
      <c r="P9518" t="str">
        <f>VLOOKUP(F9518,Translations!$D$1:$F$13,2,FALSE)</f>
        <v>Ok</v>
      </c>
      <c r="Q9518" t="str">
        <f>VLOOKUP(F9518,Translations!$D$2:$G$13,4,FALSE)</f>
        <v>01 - Aktiv, bopæl i DK</v>
      </c>
      <c r="R9518" t="str">
        <f>VLOOKUP(H9518,Translations!$P$2:$Q$10,2,FALSE)</f>
        <v>2 - Selvstændigt sikret - uden lægevalg</v>
      </c>
      <c r="S9518" t="str">
        <f>VLOOKUP(F9518,Translations!$D$2:$F$13,3,FALSE)</f>
        <v>Ja</v>
      </c>
    </row>
    <row r="9519" spans="1:19" x14ac:dyDescent="0.2">
      <c r="A9519" s="3">
        <v>44013</v>
      </c>
      <c r="B9519" t="s">
        <v>735</v>
      </c>
      <c r="C9519" t="s">
        <v>736</v>
      </c>
      <c r="D9519">
        <v>530</v>
      </c>
      <c r="E9519">
        <v>1083</v>
      </c>
      <c r="F9519" t="str">
        <f t="shared" si="310"/>
        <v>01</v>
      </c>
      <c r="G9519" t="s">
        <v>513</v>
      </c>
      <c r="H9519">
        <v>1</v>
      </c>
      <c r="I9519" t="s">
        <v>6</v>
      </c>
      <c r="J9519" t="s">
        <v>5</v>
      </c>
      <c r="K9519" t="s">
        <v>6</v>
      </c>
      <c r="L9519">
        <v>108</v>
      </c>
      <c r="M9519" t="str">
        <f>VLOOKUP(E9519,Translations!$A$1:$B$7,2,FALSE)</f>
        <v>Syddanmark</v>
      </c>
      <c r="N9519" t="str">
        <f>VLOOKUP(D9519,Translations!$I$2:$K$101,2,FALSE)</f>
        <v>Billund</v>
      </c>
      <c r="O9519" t="str">
        <f>VLOOKUP(G9519,Translations!$M$2:$N$9,2,FALSE)</f>
        <v>[X2079] SARS-CoV-2 (RNA), Borger</v>
      </c>
      <c r="P9519" t="str">
        <f>VLOOKUP(F9519,Translations!$D$1:$F$13,2,FALSE)</f>
        <v>Ok</v>
      </c>
      <c r="Q9519" t="str">
        <f>VLOOKUP(F9519,Translations!$D$2:$G$13,4,FALSE)</f>
        <v>01 - Aktiv, bopæl i DK</v>
      </c>
      <c r="R9519" t="str">
        <f>VLOOKUP(H9519,Translations!$P$2:$Q$10,2,FALSE)</f>
        <v>1 - Selvstændigt sikret - med lægevalg</v>
      </c>
      <c r="S9519" t="str">
        <f>VLOOKUP(F9519,Translations!$D$2:$F$13,3,FALSE)</f>
        <v>Ja</v>
      </c>
    </row>
    <row r="9520" spans="1:19" x14ac:dyDescent="0.2">
      <c r="A9520" s="3">
        <v>44013</v>
      </c>
      <c r="B9520" t="s">
        <v>735</v>
      </c>
      <c r="C9520" t="s">
        <v>736</v>
      </c>
      <c r="D9520">
        <v>540</v>
      </c>
      <c r="E9520">
        <v>1083</v>
      </c>
      <c r="F9520" t="str">
        <f t="shared" si="310"/>
        <v>01</v>
      </c>
      <c r="G9520" t="s">
        <v>513</v>
      </c>
      <c r="H9520">
        <v>1</v>
      </c>
      <c r="I9520" t="s">
        <v>6</v>
      </c>
      <c r="J9520" t="s">
        <v>5</v>
      </c>
      <c r="K9520" t="s">
        <v>6</v>
      </c>
      <c r="L9520">
        <v>258</v>
      </c>
      <c r="M9520" t="str">
        <f>VLOOKUP(E9520,Translations!$A$1:$B$7,2,FALSE)</f>
        <v>Syddanmark</v>
      </c>
      <c r="N9520" t="str">
        <f>VLOOKUP(D9520,Translations!$I$2:$K$101,2,FALSE)</f>
        <v>Sønderborg</v>
      </c>
      <c r="O9520" t="str">
        <f>VLOOKUP(G9520,Translations!$M$2:$N$9,2,FALSE)</f>
        <v>[X2079] SARS-CoV-2 (RNA), Borger</v>
      </c>
      <c r="P9520" t="str">
        <f>VLOOKUP(F9520,Translations!$D$1:$F$13,2,FALSE)</f>
        <v>Ok</v>
      </c>
      <c r="Q9520" t="str">
        <f>VLOOKUP(F9520,Translations!$D$2:$G$13,4,FALSE)</f>
        <v>01 - Aktiv, bopæl i DK</v>
      </c>
      <c r="R9520" t="str">
        <f>VLOOKUP(H9520,Translations!$P$2:$Q$10,2,FALSE)</f>
        <v>1 - Selvstændigt sikret - med lægevalg</v>
      </c>
      <c r="S9520" t="str">
        <f>VLOOKUP(F9520,Translations!$D$2:$F$13,3,FALSE)</f>
        <v>Ja</v>
      </c>
    </row>
    <row r="9521" spans="1:19" x14ac:dyDescent="0.2">
      <c r="A9521" s="3">
        <v>44013</v>
      </c>
      <c r="B9521" t="s">
        <v>735</v>
      </c>
      <c r="C9521" t="s">
        <v>736</v>
      </c>
      <c r="D9521">
        <v>550</v>
      </c>
      <c r="E9521">
        <v>1083</v>
      </c>
      <c r="F9521" t="str">
        <f t="shared" si="310"/>
        <v>01</v>
      </c>
      <c r="G9521" t="s">
        <v>513</v>
      </c>
      <c r="H9521">
        <v>1</v>
      </c>
      <c r="I9521" t="s">
        <v>6</v>
      </c>
      <c r="J9521" t="s">
        <v>5</v>
      </c>
      <c r="K9521" t="s">
        <v>6</v>
      </c>
      <c r="L9521">
        <v>131</v>
      </c>
      <c r="M9521" t="str">
        <f>VLOOKUP(E9521,Translations!$A$1:$B$7,2,FALSE)</f>
        <v>Syddanmark</v>
      </c>
      <c r="N9521" t="str">
        <f>VLOOKUP(D9521,Translations!$I$2:$K$101,2,FALSE)</f>
        <v>Tønder</v>
      </c>
      <c r="O9521" t="str">
        <f>VLOOKUP(G9521,Translations!$M$2:$N$9,2,FALSE)</f>
        <v>[X2079] SARS-CoV-2 (RNA), Borger</v>
      </c>
      <c r="P9521" t="str">
        <f>VLOOKUP(F9521,Translations!$D$1:$F$13,2,FALSE)</f>
        <v>Ok</v>
      </c>
      <c r="Q9521" t="str">
        <f>VLOOKUP(F9521,Translations!$D$2:$G$13,4,FALSE)</f>
        <v>01 - Aktiv, bopæl i DK</v>
      </c>
      <c r="R9521" t="str">
        <f>VLOOKUP(H9521,Translations!$P$2:$Q$10,2,FALSE)</f>
        <v>1 - Selvstændigt sikret - med lægevalg</v>
      </c>
      <c r="S9521" t="str">
        <f>VLOOKUP(F9521,Translations!$D$2:$F$13,3,FALSE)</f>
        <v>Ja</v>
      </c>
    </row>
    <row r="9522" spans="1:19" x14ac:dyDescent="0.2">
      <c r="A9522" s="3">
        <v>44013</v>
      </c>
      <c r="B9522" t="s">
        <v>735</v>
      </c>
      <c r="C9522" t="s">
        <v>736</v>
      </c>
      <c r="D9522">
        <v>561</v>
      </c>
      <c r="E9522">
        <v>1083</v>
      </c>
      <c r="F9522" t="str">
        <f t="shared" si="310"/>
        <v>01</v>
      </c>
      <c r="G9522" t="s">
        <v>513</v>
      </c>
      <c r="H9522">
        <v>1</v>
      </c>
      <c r="I9522" t="s">
        <v>6</v>
      </c>
      <c r="J9522" t="s">
        <v>5</v>
      </c>
      <c r="K9522" t="s">
        <v>6</v>
      </c>
      <c r="L9522">
        <v>375</v>
      </c>
      <c r="M9522" t="str">
        <f>VLOOKUP(E9522,Translations!$A$1:$B$7,2,FALSE)</f>
        <v>Syddanmark</v>
      </c>
      <c r="N9522" t="str">
        <f>VLOOKUP(D9522,Translations!$I$2:$K$101,2,FALSE)</f>
        <v>Esbjerg</v>
      </c>
      <c r="O9522" t="str">
        <f>VLOOKUP(G9522,Translations!$M$2:$N$9,2,FALSE)</f>
        <v>[X2079] SARS-CoV-2 (RNA), Borger</v>
      </c>
      <c r="P9522" t="str">
        <f>VLOOKUP(F9522,Translations!$D$1:$F$13,2,FALSE)</f>
        <v>Ok</v>
      </c>
      <c r="Q9522" t="str">
        <f>VLOOKUP(F9522,Translations!$D$2:$G$13,4,FALSE)</f>
        <v>01 - Aktiv, bopæl i DK</v>
      </c>
      <c r="R9522" t="str">
        <f>VLOOKUP(H9522,Translations!$P$2:$Q$10,2,FALSE)</f>
        <v>1 - Selvstændigt sikret - med lægevalg</v>
      </c>
      <c r="S9522" t="str">
        <f>VLOOKUP(F9522,Translations!$D$2:$F$13,3,FALSE)</f>
        <v>Ja</v>
      </c>
    </row>
    <row r="9523" spans="1:19" x14ac:dyDescent="0.2">
      <c r="A9523" s="3">
        <v>44013</v>
      </c>
      <c r="B9523" t="s">
        <v>735</v>
      </c>
      <c r="C9523" t="s">
        <v>736</v>
      </c>
      <c r="D9523">
        <v>561</v>
      </c>
      <c r="E9523">
        <v>1083</v>
      </c>
      <c r="F9523" t="str">
        <f t="shared" si="310"/>
        <v>01</v>
      </c>
      <c r="G9523" t="s">
        <v>513</v>
      </c>
      <c r="H9523">
        <v>2</v>
      </c>
      <c r="I9523" t="s">
        <v>6</v>
      </c>
      <c r="J9523" t="s">
        <v>5</v>
      </c>
      <c r="K9523" t="s">
        <v>6</v>
      </c>
      <c r="L9523">
        <v>1</v>
      </c>
      <c r="M9523" t="str">
        <f>VLOOKUP(E9523,Translations!$A$1:$B$7,2,FALSE)</f>
        <v>Syddanmark</v>
      </c>
      <c r="N9523" t="str">
        <f>VLOOKUP(D9523,Translations!$I$2:$K$101,2,FALSE)</f>
        <v>Esbjerg</v>
      </c>
      <c r="O9523" t="str">
        <f>VLOOKUP(G9523,Translations!$M$2:$N$9,2,FALSE)</f>
        <v>[X2079] SARS-CoV-2 (RNA), Borger</v>
      </c>
      <c r="P9523" t="str">
        <f>VLOOKUP(F9523,Translations!$D$1:$F$13,2,FALSE)</f>
        <v>Ok</v>
      </c>
      <c r="Q9523" t="str">
        <f>VLOOKUP(F9523,Translations!$D$2:$G$13,4,FALSE)</f>
        <v>01 - Aktiv, bopæl i DK</v>
      </c>
      <c r="R9523" t="str">
        <f>VLOOKUP(H9523,Translations!$P$2:$Q$10,2,FALSE)</f>
        <v>2 - Selvstændigt sikret - uden lægevalg</v>
      </c>
      <c r="S9523" t="str">
        <f>VLOOKUP(F9523,Translations!$D$2:$F$13,3,FALSE)</f>
        <v>Ja</v>
      </c>
    </row>
    <row r="9524" spans="1:19" x14ac:dyDescent="0.2">
      <c r="A9524" s="3">
        <v>44013</v>
      </c>
      <c r="B9524" t="s">
        <v>735</v>
      </c>
      <c r="C9524" t="s">
        <v>736</v>
      </c>
      <c r="D9524">
        <v>561</v>
      </c>
      <c r="E9524">
        <v>1083</v>
      </c>
      <c r="F9524" t="str">
        <f t="shared" si="310"/>
        <v>01</v>
      </c>
      <c r="G9524" t="s">
        <v>513</v>
      </c>
      <c r="H9524">
        <v>4</v>
      </c>
      <c r="I9524" t="s">
        <v>6</v>
      </c>
      <c r="J9524" t="s">
        <v>5</v>
      </c>
      <c r="K9524" t="s">
        <v>6</v>
      </c>
      <c r="L9524">
        <v>1</v>
      </c>
      <c r="M9524" t="str">
        <f>VLOOKUP(E9524,Translations!$A$1:$B$7,2,FALSE)</f>
        <v>Syddanmark</v>
      </c>
      <c r="N9524" t="str">
        <f>VLOOKUP(D9524,Translations!$I$2:$K$101,2,FALSE)</f>
        <v>Esbjerg</v>
      </c>
      <c r="O9524" t="str">
        <f>VLOOKUP(G9524,Translations!$M$2:$N$9,2,FALSE)</f>
        <v>[X2079] SARS-CoV-2 (RNA), Borger</v>
      </c>
      <c r="P9524" t="str">
        <f>VLOOKUP(F9524,Translations!$D$1:$F$13,2,FALSE)</f>
        <v>Ok</v>
      </c>
      <c r="Q9524" t="str">
        <f>VLOOKUP(F9524,Translations!$D$2:$G$13,4,FALSE)</f>
        <v>01 - Aktiv, bopæl i DK</v>
      </c>
      <c r="R9524" t="str">
        <f>VLOOKUP(H9524,Translations!$P$2:$Q$10,2,FALSE)</f>
        <v>4 - Optaget i fængselsvæsenet efter dom (+3 mdr.)</v>
      </c>
      <c r="S9524" t="str">
        <f>VLOOKUP(F9524,Translations!$D$2:$F$13,3,FALSE)</f>
        <v>Ja</v>
      </c>
    </row>
    <row r="9525" spans="1:19" x14ac:dyDescent="0.2">
      <c r="A9525" s="3">
        <v>44013</v>
      </c>
      <c r="B9525" t="s">
        <v>735</v>
      </c>
      <c r="C9525" t="s">
        <v>736</v>
      </c>
      <c r="D9525">
        <v>563</v>
      </c>
      <c r="E9525">
        <v>1083</v>
      </c>
      <c r="F9525" t="str">
        <f t="shared" si="310"/>
        <v>01</v>
      </c>
      <c r="G9525" t="s">
        <v>513</v>
      </c>
      <c r="H9525">
        <v>1</v>
      </c>
      <c r="I9525" t="s">
        <v>6</v>
      </c>
      <c r="J9525" t="s">
        <v>5</v>
      </c>
      <c r="K9525" t="s">
        <v>6</v>
      </c>
      <c r="L9525">
        <v>9</v>
      </c>
      <c r="M9525" t="str">
        <f>VLOOKUP(E9525,Translations!$A$1:$B$7,2,FALSE)</f>
        <v>Syddanmark</v>
      </c>
      <c r="N9525" t="str">
        <f>VLOOKUP(D9525,Translations!$I$2:$K$101,2,FALSE)</f>
        <v>Fanø</v>
      </c>
      <c r="O9525" t="str">
        <f>VLOOKUP(G9525,Translations!$M$2:$N$9,2,FALSE)</f>
        <v>[X2079] SARS-CoV-2 (RNA), Borger</v>
      </c>
      <c r="P9525" t="str">
        <f>VLOOKUP(F9525,Translations!$D$1:$F$13,2,FALSE)</f>
        <v>Ok</v>
      </c>
      <c r="Q9525" t="str">
        <f>VLOOKUP(F9525,Translations!$D$2:$G$13,4,FALSE)</f>
        <v>01 - Aktiv, bopæl i DK</v>
      </c>
      <c r="R9525" t="str">
        <f>VLOOKUP(H9525,Translations!$P$2:$Q$10,2,FALSE)</f>
        <v>1 - Selvstændigt sikret - med lægevalg</v>
      </c>
      <c r="S9525" t="str">
        <f>VLOOKUP(F9525,Translations!$D$2:$F$13,3,FALSE)</f>
        <v>Ja</v>
      </c>
    </row>
    <row r="9526" spans="1:19" x14ac:dyDescent="0.2">
      <c r="A9526" s="3">
        <v>44013</v>
      </c>
      <c r="B9526" t="s">
        <v>735</v>
      </c>
      <c r="C9526" t="s">
        <v>736</v>
      </c>
      <c r="D9526">
        <v>573</v>
      </c>
      <c r="E9526">
        <v>1083</v>
      </c>
      <c r="F9526" t="str">
        <f t="shared" si="310"/>
        <v>01</v>
      </c>
      <c r="G9526" t="s">
        <v>513</v>
      </c>
      <c r="H9526">
        <v>1</v>
      </c>
      <c r="I9526" t="s">
        <v>6</v>
      </c>
      <c r="J9526" t="s">
        <v>5</v>
      </c>
      <c r="K9526" t="s">
        <v>6</v>
      </c>
      <c r="L9526">
        <v>204</v>
      </c>
      <c r="M9526" t="str">
        <f>VLOOKUP(E9526,Translations!$A$1:$B$7,2,FALSE)</f>
        <v>Syddanmark</v>
      </c>
      <c r="N9526" t="str">
        <f>VLOOKUP(D9526,Translations!$I$2:$K$101,2,FALSE)</f>
        <v>Varde</v>
      </c>
      <c r="O9526" t="str">
        <f>VLOOKUP(G9526,Translations!$M$2:$N$9,2,FALSE)</f>
        <v>[X2079] SARS-CoV-2 (RNA), Borger</v>
      </c>
      <c r="P9526" t="str">
        <f>VLOOKUP(F9526,Translations!$D$1:$F$13,2,FALSE)</f>
        <v>Ok</v>
      </c>
      <c r="Q9526" t="str">
        <f>VLOOKUP(F9526,Translations!$D$2:$G$13,4,FALSE)</f>
        <v>01 - Aktiv, bopæl i DK</v>
      </c>
      <c r="R9526" t="str">
        <f>VLOOKUP(H9526,Translations!$P$2:$Q$10,2,FALSE)</f>
        <v>1 - Selvstændigt sikret - med lægevalg</v>
      </c>
      <c r="S9526" t="str">
        <f>VLOOKUP(F9526,Translations!$D$2:$F$13,3,FALSE)</f>
        <v>Ja</v>
      </c>
    </row>
    <row r="9527" spans="1:19" x14ac:dyDescent="0.2">
      <c r="A9527" s="3">
        <v>44013</v>
      </c>
      <c r="B9527" t="s">
        <v>735</v>
      </c>
      <c r="C9527" t="s">
        <v>736</v>
      </c>
      <c r="D9527">
        <v>575</v>
      </c>
      <c r="E9527">
        <v>1083</v>
      </c>
      <c r="F9527" t="str">
        <f t="shared" si="310"/>
        <v>01</v>
      </c>
      <c r="G9527" t="s">
        <v>513</v>
      </c>
      <c r="H9527">
        <v>1</v>
      </c>
      <c r="I9527" t="s">
        <v>6</v>
      </c>
      <c r="J9527" t="s">
        <v>5</v>
      </c>
      <c r="K9527" t="s">
        <v>6</v>
      </c>
      <c r="L9527">
        <v>172</v>
      </c>
      <c r="M9527" t="str">
        <f>VLOOKUP(E9527,Translations!$A$1:$B$7,2,FALSE)</f>
        <v>Syddanmark</v>
      </c>
      <c r="N9527" t="str">
        <f>VLOOKUP(D9527,Translations!$I$2:$K$101,2,FALSE)</f>
        <v>Vejen</v>
      </c>
      <c r="O9527" t="str">
        <f>VLOOKUP(G9527,Translations!$M$2:$N$9,2,FALSE)</f>
        <v>[X2079] SARS-CoV-2 (RNA), Borger</v>
      </c>
      <c r="P9527" t="str">
        <f>VLOOKUP(F9527,Translations!$D$1:$F$13,2,FALSE)</f>
        <v>Ok</v>
      </c>
      <c r="Q9527" t="str">
        <f>VLOOKUP(F9527,Translations!$D$2:$G$13,4,FALSE)</f>
        <v>01 - Aktiv, bopæl i DK</v>
      </c>
      <c r="R9527" t="str">
        <f>VLOOKUP(H9527,Translations!$P$2:$Q$10,2,FALSE)</f>
        <v>1 - Selvstændigt sikret - med lægevalg</v>
      </c>
      <c r="S9527" t="str">
        <f>VLOOKUP(F9527,Translations!$D$2:$F$13,3,FALSE)</f>
        <v>Ja</v>
      </c>
    </row>
    <row r="9528" spans="1:19" x14ac:dyDescent="0.2">
      <c r="A9528" s="3">
        <v>44013</v>
      </c>
      <c r="B9528" t="s">
        <v>735</v>
      </c>
      <c r="C9528" t="s">
        <v>736</v>
      </c>
      <c r="D9528">
        <v>575</v>
      </c>
      <c r="E9528">
        <v>1083</v>
      </c>
      <c r="F9528" t="str">
        <f t="shared" si="310"/>
        <v>01</v>
      </c>
      <c r="G9528" t="s">
        <v>513</v>
      </c>
      <c r="H9528">
        <v>2</v>
      </c>
      <c r="I9528" t="s">
        <v>6</v>
      </c>
      <c r="J9528" t="s">
        <v>5</v>
      </c>
      <c r="K9528" t="s">
        <v>6</v>
      </c>
      <c r="L9528">
        <v>1</v>
      </c>
      <c r="M9528" t="str">
        <f>VLOOKUP(E9528,Translations!$A$1:$B$7,2,FALSE)</f>
        <v>Syddanmark</v>
      </c>
      <c r="N9528" t="str">
        <f>VLOOKUP(D9528,Translations!$I$2:$K$101,2,FALSE)</f>
        <v>Vejen</v>
      </c>
      <c r="O9528" t="str">
        <f>VLOOKUP(G9528,Translations!$M$2:$N$9,2,FALSE)</f>
        <v>[X2079] SARS-CoV-2 (RNA), Borger</v>
      </c>
      <c r="P9528" t="str">
        <f>VLOOKUP(F9528,Translations!$D$1:$F$13,2,FALSE)</f>
        <v>Ok</v>
      </c>
      <c r="Q9528" t="str">
        <f>VLOOKUP(F9528,Translations!$D$2:$G$13,4,FALSE)</f>
        <v>01 - Aktiv, bopæl i DK</v>
      </c>
      <c r="R9528" t="str">
        <f>VLOOKUP(H9528,Translations!$P$2:$Q$10,2,FALSE)</f>
        <v>2 - Selvstændigt sikret - uden lægevalg</v>
      </c>
      <c r="S9528" t="str">
        <f>VLOOKUP(F9528,Translations!$D$2:$F$13,3,FALSE)</f>
        <v>Ja</v>
      </c>
    </row>
    <row r="9529" spans="1:19" x14ac:dyDescent="0.2">
      <c r="A9529" s="3">
        <v>44013</v>
      </c>
      <c r="B9529" t="s">
        <v>735</v>
      </c>
      <c r="C9529" t="s">
        <v>736</v>
      </c>
      <c r="D9529">
        <v>580</v>
      </c>
      <c r="E9529">
        <v>1083</v>
      </c>
      <c r="F9529" t="str">
        <f t="shared" si="310"/>
        <v>01</v>
      </c>
      <c r="G9529" t="s">
        <v>513</v>
      </c>
      <c r="H9529">
        <v>1</v>
      </c>
      <c r="I9529" t="s">
        <v>6</v>
      </c>
      <c r="J9529" t="s">
        <v>5</v>
      </c>
      <c r="K9529" t="s">
        <v>6</v>
      </c>
      <c r="L9529">
        <v>216</v>
      </c>
      <c r="M9529" t="str">
        <f>VLOOKUP(E9529,Translations!$A$1:$B$7,2,FALSE)</f>
        <v>Syddanmark</v>
      </c>
      <c r="N9529" t="str">
        <f>VLOOKUP(D9529,Translations!$I$2:$K$101,2,FALSE)</f>
        <v>Aabenraa</v>
      </c>
      <c r="O9529" t="str">
        <f>VLOOKUP(G9529,Translations!$M$2:$N$9,2,FALSE)</f>
        <v>[X2079] SARS-CoV-2 (RNA), Borger</v>
      </c>
      <c r="P9529" t="str">
        <f>VLOOKUP(F9529,Translations!$D$1:$F$13,2,FALSE)</f>
        <v>Ok</v>
      </c>
      <c r="Q9529" t="str">
        <f>VLOOKUP(F9529,Translations!$D$2:$G$13,4,FALSE)</f>
        <v>01 - Aktiv, bopæl i DK</v>
      </c>
      <c r="R9529" t="str">
        <f>VLOOKUP(H9529,Translations!$P$2:$Q$10,2,FALSE)</f>
        <v>1 - Selvstændigt sikret - med lægevalg</v>
      </c>
      <c r="S9529" t="str">
        <f>VLOOKUP(F9529,Translations!$D$2:$F$13,3,FALSE)</f>
        <v>Ja</v>
      </c>
    </row>
    <row r="9530" spans="1:19" x14ac:dyDescent="0.2">
      <c r="A9530" s="3">
        <v>44013</v>
      </c>
      <c r="B9530" t="s">
        <v>735</v>
      </c>
      <c r="C9530" t="s">
        <v>736</v>
      </c>
      <c r="D9530">
        <v>607</v>
      </c>
      <c r="E9530">
        <v>1083</v>
      </c>
      <c r="F9530" t="str">
        <f t="shared" si="310"/>
        <v>01</v>
      </c>
      <c r="G9530" t="s">
        <v>513</v>
      </c>
      <c r="H9530">
        <v>1</v>
      </c>
      <c r="I9530" t="s">
        <v>6</v>
      </c>
      <c r="J9530" t="s">
        <v>5</v>
      </c>
      <c r="K9530" t="s">
        <v>6</v>
      </c>
      <c r="L9530">
        <v>185</v>
      </c>
      <c r="M9530" t="str">
        <f>VLOOKUP(E9530,Translations!$A$1:$B$7,2,FALSE)</f>
        <v>Syddanmark</v>
      </c>
      <c r="N9530" t="str">
        <f>VLOOKUP(D9530,Translations!$I$2:$K$101,2,FALSE)</f>
        <v>Fredericia</v>
      </c>
      <c r="O9530" t="str">
        <f>VLOOKUP(G9530,Translations!$M$2:$N$9,2,FALSE)</f>
        <v>[X2079] SARS-CoV-2 (RNA), Borger</v>
      </c>
      <c r="P9530" t="str">
        <f>VLOOKUP(F9530,Translations!$D$1:$F$13,2,FALSE)</f>
        <v>Ok</v>
      </c>
      <c r="Q9530" t="str">
        <f>VLOOKUP(F9530,Translations!$D$2:$G$13,4,FALSE)</f>
        <v>01 - Aktiv, bopæl i DK</v>
      </c>
      <c r="R9530" t="str">
        <f>VLOOKUP(H9530,Translations!$P$2:$Q$10,2,FALSE)</f>
        <v>1 - Selvstændigt sikret - med lægevalg</v>
      </c>
      <c r="S9530" t="str">
        <f>VLOOKUP(F9530,Translations!$D$2:$F$13,3,FALSE)</f>
        <v>Ja</v>
      </c>
    </row>
    <row r="9531" spans="1:19" x14ac:dyDescent="0.2">
      <c r="A9531" s="3">
        <v>44013</v>
      </c>
      <c r="B9531" t="s">
        <v>735</v>
      </c>
      <c r="C9531" t="s">
        <v>736</v>
      </c>
      <c r="D9531">
        <v>615</v>
      </c>
      <c r="E9531">
        <v>1082</v>
      </c>
      <c r="F9531" t="str">
        <f t="shared" si="310"/>
        <v>01</v>
      </c>
      <c r="G9531" t="s">
        <v>513</v>
      </c>
      <c r="H9531">
        <v>1</v>
      </c>
      <c r="I9531" t="s">
        <v>6</v>
      </c>
      <c r="J9531" t="s">
        <v>5</v>
      </c>
      <c r="K9531" t="s">
        <v>6</v>
      </c>
      <c r="L9531">
        <v>341</v>
      </c>
      <c r="M9531" t="str">
        <f>VLOOKUP(E9531,Translations!$A$1:$B$7,2,FALSE)</f>
        <v>Midtjylland</v>
      </c>
      <c r="N9531" t="str">
        <f>VLOOKUP(D9531,Translations!$I$2:$K$101,2,FALSE)</f>
        <v>Horsens</v>
      </c>
      <c r="O9531" t="str">
        <f>VLOOKUP(G9531,Translations!$M$2:$N$9,2,FALSE)</f>
        <v>[X2079] SARS-CoV-2 (RNA), Borger</v>
      </c>
      <c r="P9531" t="str">
        <f>VLOOKUP(F9531,Translations!$D$1:$F$13,2,FALSE)</f>
        <v>Ok</v>
      </c>
      <c r="Q9531" t="str">
        <f>VLOOKUP(F9531,Translations!$D$2:$G$13,4,FALSE)</f>
        <v>01 - Aktiv, bopæl i DK</v>
      </c>
      <c r="R9531" t="str">
        <f>VLOOKUP(H9531,Translations!$P$2:$Q$10,2,FALSE)</f>
        <v>1 - Selvstændigt sikret - med lægevalg</v>
      </c>
      <c r="S9531" t="str">
        <f>VLOOKUP(F9531,Translations!$D$2:$F$13,3,FALSE)</f>
        <v>Ja</v>
      </c>
    </row>
    <row r="9532" spans="1:19" x14ac:dyDescent="0.2">
      <c r="A9532" s="3">
        <v>44013</v>
      </c>
      <c r="B9532" t="s">
        <v>735</v>
      </c>
      <c r="C9532" t="s">
        <v>736</v>
      </c>
      <c r="D9532">
        <v>615</v>
      </c>
      <c r="E9532">
        <v>1082</v>
      </c>
      <c r="F9532" t="str">
        <f t="shared" si="310"/>
        <v>01</v>
      </c>
      <c r="G9532" t="s">
        <v>513</v>
      </c>
      <c r="H9532">
        <v>2</v>
      </c>
      <c r="I9532" t="s">
        <v>6</v>
      </c>
      <c r="J9532" t="s">
        <v>5</v>
      </c>
      <c r="K9532" t="s">
        <v>6</v>
      </c>
      <c r="L9532">
        <v>2</v>
      </c>
      <c r="M9532" t="str">
        <f>VLOOKUP(E9532,Translations!$A$1:$B$7,2,FALSE)</f>
        <v>Midtjylland</v>
      </c>
      <c r="N9532" t="str">
        <f>VLOOKUP(D9532,Translations!$I$2:$K$101,2,FALSE)</f>
        <v>Horsens</v>
      </c>
      <c r="O9532" t="str">
        <f>VLOOKUP(G9532,Translations!$M$2:$N$9,2,FALSE)</f>
        <v>[X2079] SARS-CoV-2 (RNA), Borger</v>
      </c>
      <c r="P9532" t="str">
        <f>VLOOKUP(F9532,Translations!$D$1:$F$13,2,FALSE)</f>
        <v>Ok</v>
      </c>
      <c r="Q9532" t="str">
        <f>VLOOKUP(F9532,Translations!$D$2:$G$13,4,FALSE)</f>
        <v>01 - Aktiv, bopæl i DK</v>
      </c>
      <c r="R9532" t="str">
        <f>VLOOKUP(H9532,Translations!$P$2:$Q$10,2,FALSE)</f>
        <v>2 - Selvstændigt sikret - uden lægevalg</v>
      </c>
      <c r="S9532" t="str">
        <f>VLOOKUP(F9532,Translations!$D$2:$F$13,3,FALSE)</f>
        <v>Ja</v>
      </c>
    </row>
    <row r="9533" spans="1:19" x14ac:dyDescent="0.2">
      <c r="A9533" s="3">
        <v>44013</v>
      </c>
      <c r="B9533" t="s">
        <v>735</v>
      </c>
      <c r="C9533" t="s">
        <v>736</v>
      </c>
      <c r="D9533">
        <v>621</v>
      </c>
      <c r="E9533">
        <v>1083</v>
      </c>
      <c r="F9533" t="str">
        <f t="shared" si="310"/>
        <v>01</v>
      </c>
      <c r="G9533" t="s">
        <v>513</v>
      </c>
      <c r="H9533">
        <v>1</v>
      </c>
      <c r="I9533" t="s">
        <v>6</v>
      </c>
      <c r="J9533" t="s">
        <v>5</v>
      </c>
      <c r="K9533" t="s">
        <v>6</v>
      </c>
      <c r="L9533">
        <v>353</v>
      </c>
      <c r="M9533" t="str">
        <f>VLOOKUP(E9533,Translations!$A$1:$B$7,2,FALSE)</f>
        <v>Syddanmark</v>
      </c>
      <c r="N9533" t="str">
        <f>VLOOKUP(D9533,Translations!$I$2:$K$101,2,FALSE)</f>
        <v>Kolding</v>
      </c>
      <c r="O9533" t="str">
        <f>VLOOKUP(G9533,Translations!$M$2:$N$9,2,FALSE)</f>
        <v>[X2079] SARS-CoV-2 (RNA), Borger</v>
      </c>
      <c r="P9533" t="str">
        <f>VLOOKUP(F9533,Translations!$D$1:$F$13,2,FALSE)</f>
        <v>Ok</v>
      </c>
      <c r="Q9533" t="str">
        <f>VLOOKUP(F9533,Translations!$D$2:$G$13,4,FALSE)</f>
        <v>01 - Aktiv, bopæl i DK</v>
      </c>
      <c r="R9533" t="str">
        <f>VLOOKUP(H9533,Translations!$P$2:$Q$10,2,FALSE)</f>
        <v>1 - Selvstændigt sikret - med lægevalg</v>
      </c>
      <c r="S9533" t="str">
        <f>VLOOKUP(F9533,Translations!$D$2:$F$13,3,FALSE)</f>
        <v>Ja</v>
      </c>
    </row>
    <row r="9534" spans="1:19" x14ac:dyDescent="0.2">
      <c r="A9534" s="3">
        <v>44013</v>
      </c>
      <c r="B9534" t="s">
        <v>735</v>
      </c>
      <c r="C9534" t="s">
        <v>736</v>
      </c>
      <c r="D9534">
        <v>621</v>
      </c>
      <c r="E9534">
        <v>1083</v>
      </c>
      <c r="F9534" t="str">
        <f t="shared" si="310"/>
        <v>01</v>
      </c>
      <c r="G9534" t="s">
        <v>513</v>
      </c>
      <c r="H9534">
        <v>2</v>
      </c>
      <c r="I9534" t="s">
        <v>6</v>
      </c>
      <c r="J9534" t="s">
        <v>5</v>
      </c>
      <c r="K9534" t="s">
        <v>6</v>
      </c>
      <c r="L9534">
        <v>2</v>
      </c>
      <c r="M9534" t="str">
        <f>VLOOKUP(E9534,Translations!$A$1:$B$7,2,FALSE)</f>
        <v>Syddanmark</v>
      </c>
      <c r="N9534" t="str">
        <f>VLOOKUP(D9534,Translations!$I$2:$K$101,2,FALSE)</f>
        <v>Kolding</v>
      </c>
      <c r="O9534" t="str">
        <f>VLOOKUP(G9534,Translations!$M$2:$N$9,2,FALSE)</f>
        <v>[X2079] SARS-CoV-2 (RNA), Borger</v>
      </c>
      <c r="P9534" t="str">
        <f>VLOOKUP(F9534,Translations!$D$1:$F$13,2,FALSE)</f>
        <v>Ok</v>
      </c>
      <c r="Q9534" t="str">
        <f>VLOOKUP(F9534,Translations!$D$2:$G$13,4,FALSE)</f>
        <v>01 - Aktiv, bopæl i DK</v>
      </c>
      <c r="R9534" t="str">
        <f>VLOOKUP(H9534,Translations!$P$2:$Q$10,2,FALSE)</f>
        <v>2 - Selvstændigt sikret - uden lægevalg</v>
      </c>
      <c r="S9534" t="str">
        <f>VLOOKUP(F9534,Translations!$D$2:$F$13,3,FALSE)</f>
        <v>Ja</v>
      </c>
    </row>
    <row r="9535" spans="1:19" x14ac:dyDescent="0.2">
      <c r="A9535" s="3">
        <v>44013</v>
      </c>
      <c r="B9535" t="s">
        <v>735</v>
      </c>
      <c r="C9535" t="s">
        <v>736</v>
      </c>
      <c r="D9535">
        <v>630</v>
      </c>
      <c r="E9535">
        <v>1083</v>
      </c>
      <c r="F9535" t="str">
        <f t="shared" si="310"/>
        <v>01</v>
      </c>
      <c r="G9535" t="s">
        <v>513</v>
      </c>
      <c r="H9535">
        <v>1</v>
      </c>
      <c r="I9535" t="s">
        <v>6</v>
      </c>
      <c r="J9535" t="s">
        <v>5</v>
      </c>
      <c r="K9535" t="s">
        <v>6</v>
      </c>
      <c r="L9535">
        <v>458</v>
      </c>
      <c r="M9535" t="str">
        <f>VLOOKUP(E9535,Translations!$A$1:$B$7,2,FALSE)</f>
        <v>Syddanmark</v>
      </c>
      <c r="N9535" t="str">
        <f>VLOOKUP(D9535,Translations!$I$2:$K$101,2,FALSE)</f>
        <v>Vejle</v>
      </c>
      <c r="O9535" t="str">
        <f>VLOOKUP(G9535,Translations!$M$2:$N$9,2,FALSE)</f>
        <v>[X2079] SARS-CoV-2 (RNA), Borger</v>
      </c>
      <c r="P9535" t="str">
        <f>VLOOKUP(F9535,Translations!$D$1:$F$13,2,FALSE)</f>
        <v>Ok</v>
      </c>
      <c r="Q9535" t="str">
        <f>VLOOKUP(F9535,Translations!$D$2:$G$13,4,FALSE)</f>
        <v>01 - Aktiv, bopæl i DK</v>
      </c>
      <c r="R9535" t="str">
        <f>VLOOKUP(H9535,Translations!$P$2:$Q$10,2,FALSE)</f>
        <v>1 - Selvstændigt sikret - med lægevalg</v>
      </c>
      <c r="S9535" t="str">
        <f>VLOOKUP(F9535,Translations!$D$2:$F$13,3,FALSE)</f>
        <v>Ja</v>
      </c>
    </row>
    <row r="9536" spans="1:19" x14ac:dyDescent="0.2">
      <c r="A9536" s="3">
        <v>44013</v>
      </c>
      <c r="B9536" t="s">
        <v>735</v>
      </c>
      <c r="C9536" t="s">
        <v>736</v>
      </c>
      <c r="D9536">
        <v>657</v>
      </c>
      <c r="E9536">
        <v>1082</v>
      </c>
      <c r="F9536" t="str">
        <f t="shared" si="310"/>
        <v>01</v>
      </c>
      <c r="G9536" t="s">
        <v>513</v>
      </c>
      <c r="H9536">
        <v>1</v>
      </c>
      <c r="I9536" t="s">
        <v>6</v>
      </c>
      <c r="J9536" t="s">
        <v>5</v>
      </c>
      <c r="K9536" t="s">
        <v>6</v>
      </c>
      <c r="L9536">
        <v>343</v>
      </c>
      <c r="M9536" t="str">
        <f>VLOOKUP(E9536,Translations!$A$1:$B$7,2,FALSE)</f>
        <v>Midtjylland</v>
      </c>
      <c r="N9536" t="str">
        <f>VLOOKUP(D9536,Translations!$I$2:$K$101,2,FALSE)</f>
        <v>Herning</v>
      </c>
      <c r="O9536" t="str">
        <f>VLOOKUP(G9536,Translations!$M$2:$N$9,2,FALSE)</f>
        <v>[X2079] SARS-CoV-2 (RNA), Borger</v>
      </c>
      <c r="P9536" t="str">
        <f>VLOOKUP(F9536,Translations!$D$1:$F$13,2,FALSE)</f>
        <v>Ok</v>
      </c>
      <c r="Q9536" t="str">
        <f>VLOOKUP(F9536,Translations!$D$2:$G$13,4,FALSE)</f>
        <v>01 - Aktiv, bopæl i DK</v>
      </c>
      <c r="R9536" t="str">
        <f>VLOOKUP(H9536,Translations!$P$2:$Q$10,2,FALSE)</f>
        <v>1 - Selvstændigt sikret - med lægevalg</v>
      </c>
      <c r="S9536" t="str">
        <f>VLOOKUP(F9536,Translations!$D$2:$F$13,3,FALSE)</f>
        <v>Ja</v>
      </c>
    </row>
    <row r="9537" spans="1:19" x14ac:dyDescent="0.2">
      <c r="A9537" s="3">
        <v>44013</v>
      </c>
      <c r="B9537" t="s">
        <v>735</v>
      </c>
      <c r="C9537" t="s">
        <v>736</v>
      </c>
      <c r="D9537">
        <v>657</v>
      </c>
      <c r="E9537">
        <v>1082</v>
      </c>
      <c r="F9537" t="str">
        <f t="shared" si="310"/>
        <v>01</v>
      </c>
      <c r="G9537" t="s">
        <v>513</v>
      </c>
      <c r="H9537">
        <v>2</v>
      </c>
      <c r="I9537" t="s">
        <v>6</v>
      </c>
      <c r="J9537" t="s">
        <v>5</v>
      </c>
      <c r="K9537" t="s">
        <v>6</v>
      </c>
      <c r="L9537">
        <v>1</v>
      </c>
      <c r="M9537" t="str">
        <f>VLOOKUP(E9537,Translations!$A$1:$B$7,2,FALSE)</f>
        <v>Midtjylland</v>
      </c>
      <c r="N9537" t="str">
        <f>VLOOKUP(D9537,Translations!$I$2:$K$101,2,FALSE)</f>
        <v>Herning</v>
      </c>
      <c r="O9537" t="str">
        <f>VLOOKUP(G9537,Translations!$M$2:$N$9,2,FALSE)</f>
        <v>[X2079] SARS-CoV-2 (RNA), Borger</v>
      </c>
      <c r="P9537" t="str">
        <f>VLOOKUP(F9537,Translations!$D$1:$F$13,2,FALSE)</f>
        <v>Ok</v>
      </c>
      <c r="Q9537" t="str">
        <f>VLOOKUP(F9537,Translations!$D$2:$G$13,4,FALSE)</f>
        <v>01 - Aktiv, bopæl i DK</v>
      </c>
      <c r="R9537" t="str">
        <f>VLOOKUP(H9537,Translations!$P$2:$Q$10,2,FALSE)</f>
        <v>2 - Selvstændigt sikret - uden lægevalg</v>
      </c>
      <c r="S9537" t="str">
        <f>VLOOKUP(F9537,Translations!$D$2:$F$13,3,FALSE)</f>
        <v>Ja</v>
      </c>
    </row>
    <row r="9538" spans="1:19" x14ac:dyDescent="0.2">
      <c r="A9538" s="3">
        <v>44013</v>
      </c>
      <c r="B9538" t="s">
        <v>735</v>
      </c>
      <c r="C9538" t="s">
        <v>736</v>
      </c>
      <c r="D9538">
        <v>661</v>
      </c>
      <c r="E9538">
        <v>1082</v>
      </c>
      <c r="F9538" t="str">
        <f t="shared" si="310"/>
        <v>01</v>
      </c>
      <c r="G9538" t="s">
        <v>513</v>
      </c>
      <c r="H9538">
        <v>1</v>
      </c>
      <c r="I9538" t="s">
        <v>6</v>
      </c>
      <c r="J9538" t="s">
        <v>5</v>
      </c>
      <c r="K9538" t="s">
        <v>6</v>
      </c>
      <c r="L9538">
        <v>224</v>
      </c>
      <c r="M9538" t="str">
        <f>VLOOKUP(E9538,Translations!$A$1:$B$7,2,FALSE)</f>
        <v>Midtjylland</v>
      </c>
      <c r="N9538" t="str">
        <f>VLOOKUP(D9538,Translations!$I$2:$K$101,2,FALSE)</f>
        <v>Holstebro</v>
      </c>
      <c r="O9538" t="str">
        <f>VLOOKUP(G9538,Translations!$M$2:$N$9,2,FALSE)</f>
        <v>[X2079] SARS-CoV-2 (RNA), Borger</v>
      </c>
      <c r="P9538" t="str">
        <f>VLOOKUP(F9538,Translations!$D$1:$F$13,2,FALSE)</f>
        <v>Ok</v>
      </c>
      <c r="Q9538" t="str">
        <f>VLOOKUP(F9538,Translations!$D$2:$G$13,4,FALSE)</f>
        <v>01 - Aktiv, bopæl i DK</v>
      </c>
      <c r="R9538" t="str">
        <f>VLOOKUP(H9538,Translations!$P$2:$Q$10,2,FALSE)</f>
        <v>1 - Selvstændigt sikret - med lægevalg</v>
      </c>
      <c r="S9538" t="str">
        <f>VLOOKUP(F9538,Translations!$D$2:$F$13,3,FALSE)</f>
        <v>Ja</v>
      </c>
    </row>
    <row r="9539" spans="1:19" x14ac:dyDescent="0.2">
      <c r="A9539" s="3">
        <v>44013</v>
      </c>
      <c r="B9539" t="s">
        <v>735</v>
      </c>
      <c r="C9539" t="s">
        <v>736</v>
      </c>
      <c r="D9539">
        <v>665</v>
      </c>
      <c r="E9539">
        <v>1082</v>
      </c>
      <c r="F9539" t="str">
        <f t="shared" ref="F9539:F9568" si="311">"01"</f>
        <v>01</v>
      </c>
      <c r="G9539" t="s">
        <v>513</v>
      </c>
      <c r="H9539">
        <v>1</v>
      </c>
      <c r="I9539" t="s">
        <v>6</v>
      </c>
      <c r="J9539" t="s">
        <v>5</v>
      </c>
      <c r="K9539" t="s">
        <v>6</v>
      </c>
      <c r="L9539">
        <v>68</v>
      </c>
      <c r="M9539" t="str">
        <f>VLOOKUP(E9539,Translations!$A$1:$B$7,2,FALSE)</f>
        <v>Midtjylland</v>
      </c>
      <c r="N9539" t="str">
        <f>VLOOKUP(D9539,Translations!$I$2:$K$101,2,FALSE)</f>
        <v>Lemvig</v>
      </c>
      <c r="O9539" t="str">
        <f>VLOOKUP(G9539,Translations!$M$2:$N$9,2,FALSE)</f>
        <v>[X2079] SARS-CoV-2 (RNA), Borger</v>
      </c>
      <c r="P9539" t="str">
        <f>VLOOKUP(F9539,Translations!$D$1:$F$13,2,FALSE)</f>
        <v>Ok</v>
      </c>
      <c r="Q9539" t="str">
        <f>VLOOKUP(F9539,Translations!$D$2:$G$13,4,FALSE)</f>
        <v>01 - Aktiv, bopæl i DK</v>
      </c>
      <c r="R9539" t="str">
        <f>VLOOKUP(H9539,Translations!$P$2:$Q$10,2,FALSE)</f>
        <v>1 - Selvstændigt sikret - med lægevalg</v>
      </c>
      <c r="S9539" t="str">
        <f>VLOOKUP(F9539,Translations!$D$2:$F$13,3,FALSE)</f>
        <v>Ja</v>
      </c>
    </row>
    <row r="9540" spans="1:19" x14ac:dyDescent="0.2">
      <c r="A9540" s="3">
        <v>44013</v>
      </c>
      <c r="B9540" t="s">
        <v>735</v>
      </c>
      <c r="C9540" t="s">
        <v>736</v>
      </c>
      <c r="D9540">
        <v>671</v>
      </c>
      <c r="E9540">
        <v>1082</v>
      </c>
      <c r="F9540" t="str">
        <f t="shared" si="311"/>
        <v>01</v>
      </c>
      <c r="G9540" t="s">
        <v>513</v>
      </c>
      <c r="H9540">
        <v>1</v>
      </c>
      <c r="I9540" t="s">
        <v>6</v>
      </c>
      <c r="J9540" t="s">
        <v>5</v>
      </c>
      <c r="K9540" t="s">
        <v>6</v>
      </c>
      <c r="L9540">
        <v>75</v>
      </c>
      <c r="M9540" t="str">
        <f>VLOOKUP(E9540,Translations!$A$1:$B$7,2,FALSE)</f>
        <v>Midtjylland</v>
      </c>
      <c r="N9540" t="str">
        <f>VLOOKUP(D9540,Translations!$I$2:$K$101,2,FALSE)</f>
        <v>Struer</v>
      </c>
      <c r="O9540" t="str">
        <f>VLOOKUP(G9540,Translations!$M$2:$N$9,2,FALSE)</f>
        <v>[X2079] SARS-CoV-2 (RNA), Borger</v>
      </c>
      <c r="P9540" t="str">
        <f>VLOOKUP(F9540,Translations!$D$1:$F$13,2,FALSE)</f>
        <v>Ok</v>
      </c>
      <c r="Q9540" t="str">
        <f>VLOOKUP(F9540,Translations!$D$2:$G$13,4,FALSE)</f>
        <v>01 - Aktiv, bopæl i DK</v>
      </c>
      <c r="R9540" t="str">
        <f>VLOOKUP(H9540,Translations!$P$2:$Q$10,2,FALSE)</f>
        <v>1 - Selvstændigt sikret - med lægevalg</v>
      </c>
      <c r="S9540" t="str">
        <f>VLOOKUP(F9540,Translations!$D$2:$F$13,3,FALSE)</f>
        <v>Ja</v>
      </c>
    </row>
    <row r="9541" spans="1:19" x14ac:dyDescent="0.2">
      <c r="A9541" s="3">
        <v>44013</v>
      </c>
      <c r="B9541" t="s">
        <v>735</v>
      </c>
      <c r="C9541" t="s">
        <v>736</v>
      </c>
      <c r="D9541">
        <v>706</v>
      </c>
      <c r="E9541">
        <v>1082</v>
      </c>
      <c r="F9541" t="str">
        <f t="shared" si="311"/>
        <v>01</v>
      </c>
      <c r="G9541" t="s">
        <v>513</v>
      </c>
      <c r="H9541">
        <v>1</v>
      </c>
      <c r="I9541" t="s">
        <v>6</v>
      </c>
      <c r="J9541" t="s">
        <v>5</v>
      </c>
      <c r="K9541" t="s">
        <v>6</v>
      </c>
      <c r="L9541">
        <v>155</v>
      </c>
      <c r="M9541" t="str">
        <f>VLOOKUP(E9541,Translations!$A$1:$B$7,2,FALSE)</f>
        <v>Midtjylland</v>
      </c>
      <c r="N9541" t="str">
        <f>VLOOKUP(D9541,Translations!$I$2:$K$101,2,FALSE)</f>
        <v>Syddjurs</v>
      </c>
      <c r="O9541" t="str">
        <f>VLOOKUP(G9541,Translations!$M$2:$N$9,2,FALSE)</f>
        <v>[X2079] SARS-CoV-2 (RNA), Borger</v>
      </c>
      <c r="P9541" t="str">
        <f>VLOOKUP(F9541,Translations!$D$1:$F$13,2,FALSE)</f>
        <v>Ok</v>
      </c>
      <c r="Q9541" t="str">
        <f>VLOOKUP(F9541,Translations!$D$2:$G$13,4,FALSE)</f>
        <v>01 - Aktiv, bopæl i DK</v>
      </c>
      <c r="R9541" t="str">
        <f>VLOOKUP(H9541,Translations!$P$2:$Q$10,2,FALSE)</f>
        <v>1 - Selvstændigt sikret - med lægevalg</v>
      </c>
      <c r="S9541" t="str">
        <f>VLOOKUP(F9541,Translations!$D$2:$F$13,3,FALSE)</f>
        <v>Ja</v>
      </c>
    </row>
    <row r="9542" spans="1:19" x14ac:dyDescent="0.2">
      <c r="A9542" s="3">
        <v>44013</v>
      </c>
      <c r="B9542" t="s">
        <v>735</v>
      </c>
      <c r="C9542" t="s">
        <v>736</v>
      </c>
      <c r="D9542">
        <v>707</v>
      </c>
      <c r="E9542">
        <v>1082</v>
      </c>
      <c r="F9542" t="str">
        <f t="shared" si="311"/>
        <v>01</v>
      </c>
      <c r="G9542" t="s">
        <v>513</v>
      </c>
      <c r="H9542">
        <v>1</v>
      </c>
      <c r="I9542" t="s">
        <v>6</v>
      </c>
      <c r="J9542" t="s">
        <v>5</v>
      </c>
      <c r="K9542" t="s">
        <v>6</v>
      </c>
      <c r="L9542">
        <v>135</v>
      </c>
      <c r="M9542" t="str">
        <f>VLOOKUP(E9542,Translations!$A$1:$B$7,2,FALSE)</f>
        <v>Midtjylland</v>
      </c>
      <c r="N9542" t="str">
        <f>VLOOKUP(D9542,Translations!$I$2:$K$101,2,FALSE)</f>
        <v>Norddjurs</v>
      </c>
      <c r="O9542" t="str">
        <f>VLOOKUP(G9542,Translations!$M$2:$N$9,2,FALSE)</f>
        <v>[X2079] SARS-CoV-2 (RNA), Borger</v>
      </c>
      <c r="P9542" t="str">
        <f>VLOOKUP(F9542,Translations!$D$1:$F$13,2,FALSE)</f>
        <v>Ok</v>
      </c>
      <c r="Q9542" t="str">
        <f>VLOOKUP(F9542,Translations!$D$2:$G$13,4,FALSE)</f>
        <v>01 - Aktiv, bopæl i DK</v>
      </c>
      <c r="R9542" t="str">
        <f>VLOOKUP(H9542,Translations!$P$2:$Q$10,2,FALSE)</f>
        <v>1 - Selvstændigt sikret - med lægevalg</v>
      </c>
      <c r="S9542" t="str">
        <f>VLOOKUP(F9542,Translations!$D$2:$F$13,3,FALSE)</f>
        <v>Ja</v>
      </c>
    </row>
    <row r="9543" spans="1:19" x14ac:dyDescent="0.2">
      <c r="A9543" s="3">
        <v>44013</v>
      </c>
      <c r="B9543" t="s">
        <v>735</v>
      </c>
      <c r="C9543" t="s">
        <v>736</v>
      </c>
      <c r="D9543">
        <v>710</v>
      </c>
      <c r="E9543">
        <v>1082</v>
      </c>
      <c r="F9543" t="str">
        <f t="shared" si="311"/>
        <v>01</v>
      </c>
      <c r="G9543" t="s">
        <v>513</v>
      </c>
      <c r="H9543">
        <v>1</v>
      </c>
      <c r="I9543" t="s">
        <v>6</v>
      </c>
      <c r="J9543" t="s">
        <v>5</v>
      </c>
      <c r="K9543" t="s">
        <v>6</v>
      </c>
      <c r="L9543">
        <v>212</v>
      </c>
      <c r="M9543" t="str">
        <f>VLOOKUP(E9543,Translations!$A$1:$B$7,2,FALSE)</f>
        <v>Midtjylland</v>
      </c>
      <c r="N9543" t="str">
        <f>VLOOKUP(D9543,Translations!$I$2:$K$101,2,FALSE)</f>
        <v>Favrskov</v>
      </c>
      <c r="O9543" t="str">
        <f>VLOOKUP(G9543,Translations!$M$2:$N$9,2,FALSE)</f>
        <v>[X2079] SARS-CoV-2 (RNA), Borger</v>
      </c>
      <c r="P9543" t="str">
        <f>VLOOKUP(F9543,Translations!$D$1:$F$13,2,FALSE)</f>
        <v>Ok</v>
      </c>
      <c r="Q9543" t="str">
        <f>VLOOKUP(F9543,Translations!$D$2:$G$13,4,FALSE)</f>
        <v>01 - Aktiv, bopæl i DK</v>
      </c>
      <c r="R9543" t="str">
        <f>VLOOKUP(H9543,Translations!$P$2:$Q$10,2,FALSE)</f>
        <v>1 - Selvstændigt sikret - med lægevalg</v>
      </c>
      <c r="S9543" t="str">
        <f>VLOOKUP(F9543,Translations!$D$2:$F$13,3,FALSE)</f>
        <v>Ja</v>
      </c>
    </row>
    <row r="9544" spans="1:19" x14ac:dyDescent="0.2">
      <c r="A9544" s="3">
        <v>44013</v>
      </c>
      <c r="B9544" t="s">
        <v>735</v>
      </c>
      <c r="C9544" t="s">
        <v>736</v>
      </c>
      <c r="D9544">
        <v>727</v>
      </c>
      <c r="E9544">
        <v>1082</v>
      </c>
      <c r="F9544" t="str">
        <f t="shared" si="311"/>
        <v>01</v>
      </c>
      <c r="G9544" t="s">
        <v>513</v>
      </c>
      <c r="H9544">
        <v>1</v>
      </c>
      <c r="I9544" t="s">
        <v>6</v>
      </c>
      <c r="J9544" t="s">
        <v>5</v>
      </c>
      <c r="K9544" t="s">
        <v>6</v>
      </c>
      <c r="L9544">
        <v>86</v>
      </c>
      <c r="M9544" t="str">
        <f>VLOOKUP(E9544,Translations!$A$1:$B$7,2,FALSE)</f>
        <v>Midtjylland</v>
      </c>
      <c r="N9544" t="str">
        <f>VLOOKUP(D9544,Translations!$I$2:$K$101,2,FALSE)</f>
        <v>Odder</v>
      </c>
      <c r="O9544" t="str">
        <f>VLOOKUP(G9544,Translations!$M$2:$N$9,2,FALSE)</f>
        <v>[X2079] SARS-CoV-2 (RNA), Borger</v>
      </c>
      <c r="P9544" t="str">
        <f>VLOOKUP(F9544,Translations!$D$1:$F$13,2,FALSE)</f>
        <v>Ok</v>
      </c>
      <c r="Q9544" t="str">
        <f>VLOOKUP(F9544,Translations!$D$2:$G$13,4,FALSE)</f>
        <v>01 - Aktiv, bopæl i DK</v>
      </c>
      <c r="R9544" t="str">
        <f>VLOOKUP(H9544,Translations!$P$2:$Q$10,2,FALSE)</f>
        <v>1 - Selvstændigt sikret - med lægevalg</v>
      </c>
      <c r="S9544" t="str">
        <f>VLOOKUP(F9544,Translations!$D$2:$F$13,3,FALSE)</f>
        <v>Ja</v>
      </c>
    </row>
    <row r="9545" spans="1:19" x14ac:dyDescent="0.2">
      <c r="A9545" s="3">
        <v>44013</v>
      </c>
      <c r="B9545" t="s">
        <v>735</v>
      </c>
      <c r="C9545" t="s">
        <v>736</v>
      </c>
      <c r="D9545">
        <v>730</v>
      </c>
      <c r="E9545">
        <v>1082</v>
      </c>
      <c r="F9545" t="str">
        <f t="shared" si="311"/>
        <v>01</v>
      </c>
      <c r="G9545" t="s">
        <v>513</v>
      </c>
      <c r="H9545">
        <v>1</v>
      </c>
      <c r="I9545" t="s">
        <v>6</v>
      </c>
      <c r="J9545" t="s">
        <v>5</v>
      </c>
      <c r="K9545" t="s">
        <v>6</v>
      </c>
      <c r="L9545">
        <v>347</v>
      </c>
      <c r="M9545" t="str">
        <f>VLOOKUP(E9545,Translations!$A$1:$B$7,2,FALSE)</f>
        <v>Midtjylland</v>
      </c>
      <c r="N9545" t="str">
        <f>VLOOKUP(D9545,Translations!$I$2:$K$101,2,FALSE)</f>
        <v>Randers</v>
      </c>
      <c r="O9545" t="str">
        <f>VLOOKUP(G9545,Translations!$M$2:$N$9,2,FALSE)</f>
        <v>[X2079] SARS-CoV-2 (RNA), Borger</v>
      </c>
      <c r="P9545" t="str">
        <f>VLOOKUP(F9545,Translations!$D$1:$F$13,2,FALSE)</f>
        <v>Ok</v>
      </c>
      <c r="Q9545" t="str">
        <f>VLOOKUP(F9545,Translations!$D$2:$G$13,4,FALSE)</f>
        <v>01 - Aktiv, bopæl i DK</v>
      </c>
      <c r="R9545" t="str">
        <f>VLOOKUP(H9545,Translations!$P$2:$Q$10,2,FALSE)</f>
        <v>1 - Selvstændigt sikret - med lægevalg</v>
      </c>
      <c r="S9545" t="str">
        <f>VLOOKUP(F9545,Translations!$D$2:$F$13,3,FALSE)</f>
        <v>Ja</v>
      </c>
    </row>
    <row r="9546" spans="1:19" x14ac:dyDescent="0.2">
      <c r="A9546" s="3">
        <v>44013</v>
      </c>
      <c r="B9546" t="s">
        <v>735</v>
      </c>
      <c r="C9546" t="s">
        <v>736</v>
      </c>
      <c r="D9546">
        <v>740</v>
      </c>
      <c r="E9546">
        <v>1082</v>
      </c>
      <c r="F9546" t="str">
        <f t="shared" si="311"/>
        <v>01</v>
      </c>
      <c r="G9546" t="s">
        <v>513</v>
      </c>
      <c r="H9546">
        <v>1</v>
      </c>
      <c r="I9546" t="s">
        <v>6</v>
      </c>
      <c r="J9546" t="s">
        <v>5</v>
      </c>
      <c r="K9546" t="s">
        <v>6</v>
      </c>
      <c r="L9546">
        <v>409</v>
      </c>
      <c r="M9546" t="str">
        <f>VLOOKUP(E9546,Translations!$A$1:$B$7,2,FALSE)</f>
        <v>Midtjylland</v>
      </c>
      <c r="N9546" t="str">
        <f>VLOOKUP(D9546,Translations!$I$2:$K$101,2,FALSE)</f>
        <v>Silkeborg</v>
      </c>
      <c r="O9546" t="str">
        <f>VLOOKUP(G9546,Translations!$M$2:$N$9,2,FALSE)</f>
        <v>[X2079] SARS-CoV-2 (RNA), Borger</v>
      </c>
      <c r="P9546" t="str">
        <f>VLOOKUP(F9546,Translations!$D$1:$F$13,2,FALSE)</f>
        <v>Ok</v>
      </c>
      <c r="Q9546" t="str">
        <f>VLOOKUP(F9546,Translations!$D$2:$G$13,4,FALSE)</f>
        <v>01 - Aktiv, bopæl i DK</v>
      </c>
      <c r="R9546" t="str">
        <f>VLOOKUP(H9546,Translations!$P$2:$Q$10,2,FALSE)</f>
        <v>1 - Selvstændigt sikret - med lægevalg</v>
      </c>
      <c r="S9546" t="str">
        <f>VLOOKUP(F9546,Translations!$D$2:$F$13,3,FALSE)</f>
        <v>Ja</v>
      </c>
    </row>
    <row r="9547" spans="1:19" x14ac:dyDescent="0.2">
      <c r="A9547" s="3">
        <v>44013</v>
      </c>
      <c r="B9547" t="s">
        <v>735</v>
      </c>
      <c r="C9547" t="s">
        <v>736</v>
      </c>
      <c r="D9547">
        <v>741</v>
      </c>
      <c r="E9547">
        <v>1082</v>
      </c>
      <c r="F9547" t="str">
        <f t="shared" si="311"/>
        <v>01</v>
      </c>
      <c r="G9547" t="s">
        <v>513</v>
      </c>
      <c r="H9547">
        <v>1</v>
      </c>
      <c r="I9547" t="s">
        <v>6</v>
      </c>
      <c r="J9547" t="s">
        <v>5</v>
      </c>
      <c r="K9547" t="s">
        <v>6</v>
      </c>
      <c r="L9547">
        <v>11</v>
      </c>
      <c r="M9547" t="str">
        <f>VLOOKUP(E9547,Translations!$A$1:$B$7,2,FALSE)</f>
        <v>Midtjylland</v>
      </c>
      <c r="N9547" t="str">
        <f>VLOOKUP(D9547,Translations!$I$2:$K$101,2,FALSE)</f>
        <v>Samsø</v>
      </c>
      <c r="O9547" t="str">
        <f>VLOOKUP(G9547,Translations!$M$2:$N$9,2,FALSE)</f>
        <v>[X2079] SARS-CoV-2 (RNA), Borger</v>
      </c>
      <c r="P9547" t="str">
        <f>VLOOKUP(F9547,Translations!$D$1:$F$13,2,FALSE)</f>
        <v>Ok</v>
      </c>
      <c r="Q9547" t="str">
        <f>VLOOKUP(F9547,Translations!$D$2:$G$13,4,FALSE)</f>
        <v>01 - Aktiv, bopæl i DK</v>
      </c>
      <c r="R9547" t="str">
        <f>VLOOKUP(H9547,Translations!$P$2:$Q$10,2,FALSE)</f>
        <v>1 - Selvstændigt sikret - med lægevalg</v>
      </c>
      <c r="S9547" t="str">
        <f>VLOOKUP(F9547,Translations!$D$2:$F$13,3,FALSE)</f>
        <v>Ja</v>
      </c>
    </row>
    <row r="9548" spans="1:19" x14ac:dyDescent="0.2">
      <c r="A9548" s="3">
        <v>44013</v>
      </c>
      <c r="B9548" t="s">
        <v>735</v>
      </c>
      <c r="C9548" t="s">
        <v>736</v>
      </c>
      <c r="D9548">
        <v>746</v>
      </c>
      <c r="E9548">
        <v>1082</v>
      </c>
      <c r="F9548" t="str">
        <f t="shared" si="311"/>
        <v>01</v>
      </c>
      <c r="G9548" t="s">
        <v>513</v>
      </c>
      <c r="H9548">
        <v>1</v>
      </c>
      <c r="I9548" t="s">
        <v>6</v>
      </c>
      <c r="J9548" t="s">
        <v>5</v>
      </c>
      <c r="K9548" t="s">
        <v>6</v>
      </c>
      <c r="L9548">
        <v>284</v>
      </c>
      <c r="M9548" t="str">
        <f>VLOOKUP(E9548,Translations!$A$1:$B$7,2,FALSE)</f>
        <v>Midtjylland</v>
      </c>
      <c r="N9548" t="str">
        <f>VLOOKUP(D9548,Translations!$I$2:$K$101,2,FALSE)</f>
        <v>Skanderborg</v>
      </c>
      <c r="O9548" t="str">
        <f>VLOOKUP(G9548,Translations!$M$2:$N$9,2,FALSE)</f>
        <v>[X2079] SARS-CoV-2 (RNA), Borger</v>
      </c>
      <c r="P9548" t="str">
        <f>VLOOKUP(F9548,Translations!$D$1:$F$13,2,FALSE)</f>
        <v>Ok</v>
      </c>
      <c r="Q9548" t="str">
        <f>VLOOKUP(F9548,Translations!$D$2:$G$13,4,FALSE)</f>
        <v>01 - Aktiv, bopæl i DK</v>
      </c>
      <c r="R9548" t="str">
        <f>VLOOKUP(H9548,Translations!$P$2:$Q$10,2,FALSE)</f>
        <v>1 - Selvstændigt sikret - med lægevalg</v>
      </c>
      <c r="S9548" t="str">
        <f>VLOOKUP(F9548,Translations!$D$2:$F$13,3,FALSE)</f>
        <v>Ja</v>
      </c>
    </row>
    <row r="9549" spans="1:19" x14ac:dyDescent="0.2">
      <c r="A9549" s="3">
        <v>44013</v>
      </c>
      <c r="B9549" t="s">
        <v>735</v>
      </c>
      <c r="C9549" t="s">
        <v>736</v>
      </c>
      <c r="D9549">
        <v>751</v>
      </c>
      <c r="E9549">
        <v>1082</v>
      </c>
      <c r="F9549" t="str">
        <f t="shared" si="311"/>
        <v>01</v>
      </c>
      <c r="G9549" t="s">
        <v>513</v>
      </c>
      <c r="H9549">
        <v>1</v>
      </c>
      <c r="I9549" t="s">
        <v>6</v>
      </c>
      <c r="J9549" t="s">
        <v>5</v>
      </c>
      <c r="K9549" t="s">
        <v>6</v>
      </c>
      <c r="L9549">
        <v>937</v>
      </c>
      <c r="M9549" t="str">
        <f>VLOOKUP(E9549,Translations!$A$1:$B$7,2,FALSE)</f>
        <v>Midtjylland</v>
      </c>
      <c r="N9549" t="str">
        <f>VLOOKUP(D9549,Translations!$I$2:$K$101,2,FALSE)</f>
        <v>Aarhus</v>
      </c>
      <c r="O9549" t="str">
        <f>VLOOKUP(G9549,Translations!$M$2:$N$9,2,FALSE)</f>
        <v>[X2079] SARS-CoV-2 (RNA), Borger</v>
      </c>
      <c r="P9549" t="str">
        <f>VLOOKUP(F9549,Translations!$D$1:$F$13,2,FALSE)</f>
        <v>Ok</v>
      </c>
      <c r="Q9549" t="str">
        <f>VLOOKUP(F9549,Translations!$D$2:$G$13,4,FALSE)</f>
        <v>01 - Aktiv, bopæl i DK</v>
      </c>
      <c r="R9549" t="str">
        <f>VLOOKUP(H9549,Translations!$P$2:$Q$10,2,FALSE)</f>
        <v>1 - Selvstændigt sikret - med lægevalg</v>
      </c>
      <c r="S9549" t="str">
        <f>VLOOKUP(F9549,Translations!$D$2:$F$13,3,FALSE)</f>
        <v>Ja</v>
      </c>
    </row>
    <row r="9550" spans="1:19" x14ac:dyDescent="0.2">
      <c r="A9550" s="3">
        <v>44013</v>
      </c>
      <c r="B9550" t="s">
        <v>735</v>
      </c>
      <c r="C9550" t="s">
        <v>736</v>
      </c>
      <c r="D9550">
        <v>751</v>
      </c>
      <c r="E9550">
        <v>1082</v>
      </c>
      <c r="F9550" t="str">
        <f t="shared" si="311"/>
        <v>01</v>
      </c>
      <c r="G9550" t="s">
        <v>513</v>
      </c>
      <c r="H9550">
        <v>2</v>
      </c>
      <c r="I9550" t="s">
        <v>6</v>
      </c>
      <c r="J9550" t="s">
        <v>5</v>
      </c>
      <c r="K9550" t="s">
        <v>6</v>
      </c>
      <c r="L9550">
        <v>2</v>
      </c>
      <c r="M9550" t="str">
        <f>VLOOKUP(E9550,Translations!$A$1:$B$7,2,FALSE)</f>
        <v>Midtjylland</v>
      </c>
      <c r="N9550" t="str">
        <f>VLOOKUP(D9550,Translations!$I$2:$K$101,2,FALSE)</f>
        <v>Aarhus</v>
      </c>
      <c r="O9550" t="str">
        <f>VLOOKUP(G9550,Translations!$M$2:$N$9,2,FALSE)</f>
        <v>[X2079] SARS-CoV-2 (RNA), Borger</v>
      </c>
      <c r="P9550" t="str">
        <f>VLOOKUP(F9550,Translations!$D$1:$F$13,2,FALSE)</f>
        <v>Ok</v>
      </c>
      <c r="Q9550" t="str">
        <f>VLOOKUP(F9550,Translations!$D$2:$G$13,4,FALSE)</f>
        <v>01 - Aktiv, bopæl i DK</v>
      </c>
      <c r="R9550" t="str">
        <f>VLOOKUP(H9550,Translations!$P$2:$Q$10,2,FALSE)</f>
        <v>2 - Selvstændigt sikret - uden lægevalg</v>
      </c>
      <c r="S9550" t="str">
        <f>VLOOKUP(F9550,Translations!$D$2:$F$13,3,FALSE)</f>
        <v>Ja</v>
      </c>
    </row>
    <row r="9551" spans="1:19" x14ac:dyDescent="0.2">
      <c r="A9551" s="3">
        <v>44013</v>
      </c>
      <c r="B9551" t="s">
        <v>735</v>
      </c>
      <c r="C9551" t="s">
        <v>736</v>
      </c>
      <c r="D9551">
        <v>756</v>
      </c>
      <c r="E9551">
        <v>1082</v>
      </c>
      <c r="F9551" t="str">
        <f t="shared" si="311"/>
        <v>01</v>
      </c>
      <c r="G9551" t="s">
        <v>513</v>
      </c>
      <c r="H9551">
        <v>1</v>
      </c>
      <c r="I9551" t="s">
        <v>6</v>
      </c>
      <c r="J9551" t="s">
        <v>5</v>
      </c>
      <c r="K9551" t="s">
        <v>6</v>
      </c>
      <c r="L9551">
        <v>155</v>
      </c>
      <c r="M9551" t="str">
        <f>VLOOKUP(E9551,Translations!$A$1:$B$7,2,FALSE)</f>
        <v>Midtjylland</v>
      </c>
      <c r="N9551" t="str">
        <f>VLOOKUP(D9551,Translations!$I$2:$K$101,2,FALSE)</f>
        <v>Ikast-Brande</v>
      </c>
      <c r="O9551" t="str">
        <f>VLOOKUP(G9551,Translations!$M$2:$N$9,2,FALSE)</f>
        <v>[X2079] SARS-CoV-2 (RNA), Borger</v>
      </c>
      <c r="P9551" t="str">
        <f>VLOOKUP(F9551,Translations!$D$1:$F$13,2,FALSE)</f>
        <v>Ok</v>
      </c>
      <c r="Q9551" t="str">
        <f>VLOOKUP(F9551,Translations!$D$2:$G$13,4,FALSE)</f>
        <v>01 - Aktiv, bopæl i DK</v>
      </c>
      <c r="R9551" t="str">
        <f>VLOOKUP(H9551,Translations!$P$2:$Q$10,2,FALSE)</f>
        <v>1 - Selvstændigt sikret - med lægevalg</v>
      </c>
      <c r="S9551" t="str">
        <f>VLOOKUP(F9551,Translations!$D$2:$F$13,3,FALSE)</f>
        <v>Ja</v>
      </c>
    </row>
    <row r="9552" spans="1:19" x14ac:dyDescent="0.2">
      <c r="A9552" s="3">
        <v>44013</v>
      </c>
      <c r="B9552" t="s">
        <v>735</v>
      </c>
      <c r="C9552" t="s">
        <v>736</v>
      </c>
      <c r="D9552">
        <v>760</v>
      </c>
      <c r="E9552">
        <v>1082</v>
      </c>
      <c r="F9552" t="str">
        <f t="shared" si="311"/>
        <v>01</v>
      </c>
      <c r="G9552" t="s">
        <v>513</v>
      </c>
      <c r="H9552">
        <v>1</v>
      </c>
      <c r="I9552" t="s">
        <v>6</v>
      </c>
      <c r="J9552" t="s">
        <v>5</v>
      </c>
      <c r="K9552" t="s">
        <v>6</v>
      </c>
      <c r="L9552">
        <v>245</v>
      </c>
      <c r="M9552" t="str">
        <f>VLOOKUP(E9552,Translations!$A$1:$B$7,2,FALSE)</f>
        <v>Midtjylland</v>
      </c>
      <c r="N9552" t="str">
        <f>VLOOKUP(D9552,Translations!$I$2:$K$101,2,FALSE)</f>
        <v>Ringkøbing-Skjern</v>
      </c>
      <c r="O9552" t="str">
        <f>VLOOKUP(G9552,Translations!$M$2:$N$9,2,FALSE)</f>
        <v>[X2079] SARS-CoV-2 (RNA), Borger</v>
      </c>
      <c r="P9552" t="str">
        <f>VLOOKUP(F9552,Translations!$D$1:$F$13,2,FALSE)</f>
        <v>Ok</v>
      </c>
      <c r="Q9552" t="str">
        <f>VLOOKUP(F9552,Translations!$D$2:$G$13,4,FALSE)</f>
        <v>01 - Aktiv, bopæl i DK</v>
      </c>
      <c r="R9552" t="str">
        <f>VLOOKUP(H9552,Translations!$P$2:$Q$10,2,FALSE)</f>
        <v>1 - Selvstændigt sikret - med lægevalg</v>
      </c>
      <c r="S9552" t="str">
        <f>VLOOKUP(F9552,Translations!$D$2:$F$13,3,FALSE)</f>
        <v>Ja</v>
      </c>
    </row>
    <row r="9553" spans="1:19" x14ac:dyDescent="0.2">
      <c r="A9553" s="3">
        <v>44013</v>
      </c>
      <c r="B9553" t="s">
        <v>735</v>
      </c>
      <c r="C9553" t="s">
        <v>736</v>
      </c>
      <c r="D9553">
        <v>766</v>
      </c>
      <c r="E9553">
        <v>1082</v>
      </c>
      <c r="F9553" t="str">
        <f t="shared" si="311"/>
        <v>01</v>
      </c>
      <c r="G9553" t="s">
        <v>513</v>
      </c>
      <c r="H9553">
        <v>1</v>
      </c>
      <c r="I9553" t="s">
        <v>6</v>
      </c>
      <c r="J9553" t="s">
        <v>5</v>
      </c>
      <c r="K9553" t="s">
        <v>6</v>
      </c>
      <c r="L9553">
        <v>186</v>
      </c>
      <c r="M9553" t="str">
        <f>VLOOKUP(E9553,Translations!$A$1:$B$7,2,FALSE)</f>
        <v>Midtjylland</v>
      </c>
      <c r="N9553" t="str">
        <f>VLOOKUP(D9553,Translations!$I$2:$K$101,2,FALSE)</f>
        <v>Hedensted</v>
      </c>
      <c r="O9553" t="str">
        <f>VLOOKUP(G9553,Translations!$M$2:$N$9,2,FALSE)</f>
        <v>[X2079] SARS-CoV-2 (RNA), Borger</v>
      </c>
      <c r="P9553" t="str">
        <f>VLOOKUP(F9553,Translations!$D$1:$F$13,2,FALSE)</f>
        <v>Ok</v>
      </c>
      <c r="Q9553" t="str">
        <f>VLOOKUP(F9553,Translations!$D$2:$G$13,4,FALSE)</f>
        <v>01 - Aktiv, bopæl i DK</v>
      </c>
      <c r="R9553" t="str">
        <f>VLOOKUP(H9553,Translations!$P$2:$Q$10,2,FALSE)</f>
        <v>1 - Selvstændigt sikret - med lægevalg</v>
      </c>
      <c r="S9553" t="str">
        <f>VLOOKUP(F9553,Translations!$D$2:$F$13,3,FALSE)</f>
        <v>Ja</v>
      </c>
    </row>
    <row r="9554" spans="1:19" x14ac:dyDescent="0.2">
      <c r="A9554" s="3">
        <v>44013</v>
      </c>
      <c r="B9554" t="s">
        <v>735</v>
      </c>
      <c r="C9554" t="s">
        <v>736</v>
      </c>
      <c r="D9554">
        <v>773</v>
      </c>
      <c r="E9554">
        <v>1081</v>
      </c>
      <c r="F9554" t="str">
        <f t="shared" si="311"/>
        <v>01</v>
      </c>
      <c r="G9554" t="s">
        <v>513</v>
      </c>
      <c r="H9554">
        <v>1</v>
      </c>
      <c r="I9554" t="s">
        <v>6</v>
      </c>
      <c r="J9554" t="s">
        <v>5</v>
      </c>
      <c r="K9554" t="s">
        <v>6</v>
      </c>
      <c r="L9554">
        <v>77</v>
      </c>
      <c r="M9554" t="str">
        <f>VLOOKUP(E9554,Translations!$A$1:$B$7,2,FALSE)</f>
        <v>Nordjylland</v>
      </c>
      <c r="N9554" t="str">
        <f>VLOOKUP(D9554,Translations!$I$2:$K$101,2,FALSE)</f>
        <v>Morsø</v>
      </c>
      <c r="O9554" t="str">
        <f>VLOOKUP(G9554,Translations!$M$2:$N$9,2,FALSE)</f>
        <v>[X2079] SARS-CoV-2 (RNA), Borger</v>
      </c>
      <c r="P9554" t="str">
        <f>VLOOKUP(F9554,Translations!$D$1:$F$13,2,FALSE)</f>
        <v>Ok</v>
      </c>
      <c r="Q9554" t="str">
        <f>VLOOKUP(F9554,Translations!$D$2:$G$13,4,FALSE)</f>
        <v>01 - Aktiv, bopæl i DK</v>
      </c>
      <c r="R9554" t="str">
        <f>VLOOKUP(H9554,Translations!$P$2:$Q$10,2,FALSE)</f>
        <v>1 - Selvstændigt sikret - med lægevalg</v>
      </c>
      <c r="S9554" t="str">
        <f>VLOOKUP(F9554,Translations!$D$2:$F$13,3,FALSE)</f>
        <v>Ja</v>
      </c>
    </row>
    <row r="9555" spans="1:19" x14ac:dyDescent="0.2">
      <c r="A9555" s="3">
        <v>44013</v>
      </c>
      <c r="B9555" t="s">
        <v>735</v>
      </c>
      <c r="C9555" t="s">
        <v>736</v>
      </c>
      <c r="D9555">
        <v>779</v>
      </c>
      <c r="E9555">
        <v>1082</v>
      </c>
      <c r="F9555" t="str">
        <f t="shared" si="311"/>
        <v>01</v>
      </c>
      <c r="G9555" t="s">
        <v>513</v>
      </c>
      <c r="H9555">
        <v>1</v>
      </c>
      <c r="I9555" t="s">
        <v>6</v>
      </c>
      <c r="J9555" t="s">
        <v>5</v>
      </c>
      <c r="K9555" t="s">
        <v>6</v>
      </c>
      <c r="L9555">
        <v>171</v>
      </c>
      <c r="M9555" t="str">
        <f>VLOOKUP(E9555,Translations!$A$1:$B$7,2,FALSE)</f>
        <v>Midtjylland</v>
      </c>
      <c r="N9555" t="str">
        <f>VLOOKUP(D9555,Translations!$I$2:$K$101,2,FALSE)</f>
        <v>Skive</v>
      </c>
      <c r="O9555" t="str">
        <f>VLOOKUP(G9555,Translations!$M$2:$N$9,2,FALSE)</f>
        <v>[X2079] SARS-CoV-2 (RNA), Borger</v>
      </c>
      <c r="P9555" t="str">
        <f>VLOOKUP(F9555,Translations!$D$1:$F$13,2,FALSE)</f>
        <v>Ok</v>
      </c>
      <c r="Q9555" t="str">
        <f>VLOOKUP(F9555,Translations!$D$2:$G$13,4,FALSE)</f>
        <v>01 - Aktiv, bopæl i DK</v>
      </c>
      <c r="R9555" t="str">
        <f>VLOOKUP(H9555,Translations!$P$2:$Q$10,2,FALSE)</f>
        <v>1 - Selvstændigt sikret - med lægevalg</v>
      </c>
      <c r="S9555" t="str">
        <f>VLOOKUP(F9555,Translations!$D$2:$F$13,3,FALSE)</f>
        <v>Ja</v>
      </c>
    </row>
    <row r="9556" spans="1:19" x14ac:dyDescent="0.2">
      <c r="A9556" s="3">
        <v>44013</v>
      </c>
      <c r="B9556" t="s">
        <v>735</v>
      </c>
      <c r="C9556" t="s">
        <v>736</v>
      </c>
      <c r="D9556">
        <v>787</v>
      </c>
      <c r="E9556">
        <v>1081</v>
      </c>
      <c r="F9556" t="str">
        <f t="shared" si="311"/>
        <v>01</v>
      </c>
      <c r="G9556" t="s">
        <v>513</v>
      </c>
      <c r="H9556">
        <v>1</v>
      </c>
      <c r="I9556" t="s">
        <v>6</v>
      </c>
      <c r="J9556" t="s">
        <v>5</v>
      </c>
      <c r="K9556" t="s">
        <v>6</v>
      </c>
      <c r="L9556">
        <v>151</v>
      </c>
      <c r="M9556" t="str">
        <f>VLOOKUP(E9556,Translations!$A$1:$B$7,2,FALSE)</f>
        <v>Nordjylland</v>
      </c>
      <c r="N9556" t="str">
        <f>VLOOKUP(D9556,Translations!$I$2:$K$101,2,FALSE)</f>
        <v>Thisted</v>
      </c>
      <c r="O9556" t="str">
        <f>VLOOKUP(G9556,Translations!$M$2:$N$9,2,FALSE)</f>
        <v>[X2079] SARS-CoV-2 (RNA), Borger</v>
      </c>
      <c r="P9556" t="str">
        <f>VLOOKUP(F9556,Translations!$D$1:$F$13,2,FALSE)</f>
        <v>Ok</v>
      </c>
      <c r="Q9556" t="str">
        <f>VLOOKUP(F9556,Translations!$D$2:$G$13,4,FALSE)</f>
        <v>01 - Aktiv, bopæl i DK</v>
      </c>
      <c r="R9556" t="str">
        <f>VLOOKUP(H9556,Translations!$P$2:$Q$10,2,FALSE)</f>
        <v>1 - Selvstændigt sikret - med lægevalg</v>
      </c>
      <c r="S9556" t="str">
        <f>VLOOKUP(F9556,Translations!$D$2:$F$13,3,FALSE)</f>
        <v>Ja</v>
      </c>
    </row>
    <row r="9557" spans="1:19" x14ac:dyDescent="0.2">
      <c r="A9557" s="3">
        <v>44013</v>
      </c>
      <c r="B9557" t="s">
        <v>735</v>
      </c>
      <c r="C9557" t="s">
        <v>736</v>
      </c>
      <c r="D9557">
        <v>791</v>
      </c>
      <c r="E9557">
        <v>1082</v>
      </c>
      <c r="F9557" t="str">
        <f t="shared" si="311"/>
        <v>01</v>
      </c>
      <c r="G9557" t="s">
        <v>513</v>
      </c>
      <c r="H9557">
        <v>1</v>
      </c>
      <c r="I9557" t="s">
        <v>6</v>
      </c>
      <c r="J9557" t="s">
        <v>5</v>
      </c>
      <c r="K9557" t="s">
        <v>6</v>
      </c>
      <c r="L9557">
        <v>364</v>
      </c>
      <c r="M9557" t="str">
        <f>VLOOKUP(E9557,Translations!$A$1:$B$7,2,FALSE)</f>
        <v>Midtjylland</v>
      </c>
      <c r="N9557" t="str">
        <f>VLOOKUP(D9557,Translations!$I$2:$K$101,2,FALSE)</f>
        <v>Viborg</v>
      </c>
      <c r="O9557" t="str">
        <f>VLOOKUP(G9557,Translations!$M$2:$N$9,2,FALSE)</f>
        <v>[X2079] SARS-CoV-2 (RNA), Borger</v>
      </c>
      <c r="P9557" t="str">
        <f>VLOOKUP(F9557,Translations!$D$1:$F$13,2,FALSE)</f>
        <v>Ok</v>
      </c>
      <c r="Q9557" t="str">
        <f>VLOOKUP(F9557,Translations!$D$2:$G$13,4,FALSE)</f>
        <v>01 - Aktiv, bopæl i DK</v>
      </c>
      <c r="R9557" t="str">
        <f>VLOOKUP(H9557,Translations!$P$2:$Q$10,2,FALSE)</f>
        <v>1 - Selvstændigt sikret - med lægevalg</v>
      </c>
      <c r="S9557" t="str">
        <f>VLOOKUP(F9557,Translations!$D$2:$F$13,3,FALSE)</f>
        <v>Ja</v>
      </c>
    </row>
    <row r="9558" spans="1:19" x14ac:dyDescent="0.2">
      <c r="A9558" s="3">
        <v>44013</v>
      </c>
      <c r="B9558" t="s">
        <v>735</v>
      </c>
      <c r="C9558" t="s">
        <v>736</v>
      </c>
      <c r="D9558">
        <v>791</v>
      </c>
      <c r="E9558">
        <v>1082</v>
      </c>
      <c r="F9558" t="str">
        <f t="shared" si="311"/>
        <v>01</v>
      </c>
      <c r="G9558" t="s">
        <v>513</v>
      </c>
      <c r="H9558">
        <v>2</v>
      </c>
      <c r="I9558" t="s">
        <v>6</v>
      </c>
      <c r="J9558" t="s">
        <v>5</v>
      </c>
      <c r="K9558" t="s">
        <v>6</v>
      </c>
      <c r="L9558">
        <v>1</v>
      </c>
      <c r="M9558" t="str">
        <f>VLOOKUP(E9558,Translations!$A$1:$B$7,2,FALSE)</f>
        <v>Midtjylland</v>
      </c>
      <c r="N9558" t="str">
        <f>VLOOKUP(D9558,Translations!$I$2:$K$101,2,FALSE)</f>
        <v>Viborg</v>
      </c>
      <c r="O9558" t="str">
        <f>VLOOKUP(G9558,Translations!$M$2:$N$9,2,FALSE)</f>
        <v>[X2079] SARS-CoV-2 (RNA), Borger</v>
      </c>
      <c r="P9558" t="str">
        <f>VLOOKUP(F9558,Translations!$D$1:$F$13,2,FALSE)</f>
        <v>Ok</v>
      </c>
      <c r="Q9558" t="str">
        <f>VLOOKUP(F9558,Translations!$D$2:$G$13,4,FALSE)</f>
        <v>01 - Aktiv, bopæl i DK</v>
      </c>
      <c r="R9558" t="str">
        <f>VLOOKUP(H9558,Translations!$P$2:$Q$10,2,FALSE)</f>
        <v>2 - Selvstændigt sikret - uden lægevalg</v>
      </c>
      <c r="S9558" t="str">
        <f>VLOOKUP(F9558,Translations!$D$2:$F$13,3,FALSE)</f>
        <v>Ja</v>
      </c>
    </row>
    <row r="9559" spans="1:19" x14ac:dyDescent="0.2">
      <c r="A9559" s="3">
        <v>44013</v>
      </c>
      <c r="B9559" t="s">
        <v>735</v>
      </c>
      <c r="C9559" t="s">
        <v>736</v>
      </c>
      <c r="D9559">
        <v>810</v>
      </c>
      <c r="E9559">
        <v>1081</v>
      </c>
      <c r="F9559" t="str">
        <f t="shared" si="311"/>
        <v>01</v>
      </c>
      <c r="G9559" t="s">
        <v>513</v>
      </c>
      <c r="H9559">
        <v>1</v>
      </c>
      <c r="I9559" t="s">
        <v>6</v>
      </c>
      <c r="J9559" t="s">
        <v>5</v>
      </c>
      <c r="K9559" t="s">
        <v>6</v>
      </c>
      <c r="L9559">
        <v>125</v>
      </c>
      <c r="M9559" t="str">
        <f>VLOOKUP(E9559,Translations!$A$1:$B$7,2,FALSE)</f>
        <v>Nordjylland</v>
      </c>
      <c r="N9559" t="str">
        <f>VLOOKUP(D9559,Translations!$I$2:$K$101,2,FALSE)</f>
        <v>Brønderslev</v>
      </c>
      <c r="O9559" t="str">
        <f>VLOOKUP(G9559,Translations!$M$2:$N$9,2,FALSE)</f>
        <v>[X2079] SARS-CoV-2 (RNA), Borger</v>
      </c>
      <c r="P9559" t="str">
        <f>VLOOKUP(F9559,Translations!$D$1:$F$13,2,FALSE)</f>
        <v>Ok</v>
      </c>
      <c r="Q9559" t="str">
        <f>VLOOKUP(F9559,Translations!$D$2:$G$13,4,FALSE)</f>
        <v>01 - Aktiv, bopæl i DK</v>
      </c>
      <c r="R9559" t="str">
        <f>VLOOKUP(H9559,Translations!$P$2:$Q$10,2,FALSE)</f>
        <v>1 - Selvstændigt sikret - med lægevalg</v>
      </c>
      <c r="S9559" t="str">
        <f>VLOOKUP(F9559,Translations!$D$2:$F$13,3,FALSE)</f>
        <v>Ja</v>
      </c>
    </row>
    <row r="9560" spans="1:19" x14ac:dyDescent="0.2">
      <c r="A9560" s="3">
        <v>44013</v>
      </c>
      <c r="B9560" t="s">
        <v>735</v>
      </c>
      <c r="C9560" t="s">
        <v>736</v>
      </c>
      <c r="D9560">
        <v>813</v>
      </c>
      <c r="E9560">
        <v>1081</v>
      </c>
      <c r="F9560" t="str">
        <f t="shared" si="311"/>
        <v>01</v>
      </c>
      <c r="G9560" t="s">
        <v>513</v>
      </c>
      <c r="H9560">
        <v>1</v>
      </c>
      <c r="I9560" t="s">
        <v>6</v>
      </c>
      <c r="J9560" t="s">
        <v>5</v>
      </c>
      <c r="K9560" t="s">
        <v>6</v>
      </c>
      <c r="L9560">
        <v>185</v>
      </c>
      <c r="M9560" t="str">
        <f>VLOOKUP(E9560,Translations!$A$1:$B$7,2,FALSE)</f>
        <v>Nordjylland</v>
      </c>
      <c r="N9560" t="str">
        <f>VLOOKUP(D9560,Translations!$I$2:$K$101,2,FALSE)</f>
        <v>Frederikshavn</v>
      </c>
      <c r="O9560" t="str">
        <f>VLOOKUP(G9560,Translations!$M$2:$N$9,2,FALSE)</f>
        <v>[X2079] SARS-CoV-2 (RNA), Borger</v>
      </c>
      <c r="P9560" t="str">
        <f>VLOOKUP(F9560,Translations!$D$1:$F$13,2,FALSE)</f>
        <v>Ok</v>
      </c>
      <c r="Q9560" t="str">
        <f>VLOOKUP(F9560,Translations!$D$2:$G$13,4,FALSE)</f>
        <v>01 - Aktiv, bopæl i DK</v>
      </c>
      <c r="R9560" t="str">
        <f>VLOOKUP(H9560,Translations!$P$2:$Q$10,2,FALSE)</f>
        <v>1 - Selvstændigt sikret - med lægevalg</v>
      </c>
      <c r="S9560" t="str">
        <f>VLOOKUP(F9560,Translations!$D$2:$F$13,3,FALSE)</f>
        <v>Ja</v>
      </c>
    </row>
    <row r="9561" spans="1:19" x14ac:dyDescent="0.2">
      <c r="A9561" s="3">
        <v>44013</v>
      </c>
      <c r="B9561" t="s">
        <v>735</v>
      </c>
      <c r="C9561" t="s">
        <v>736</v>
      </c>
      <c r="D9561">
        <v>820</v>
      </c>
      <c r="E9561">
        <v>1081</v>
      </c>
      <c r="F9561" t="str">
        <f t="shared" si="311"/>
        <v>01</v>
      </c>
      <c r="G9561" t="s">
        <v>513</v>
      </c>
      <c r="H9561">
        <v>1</v>
      </c>
      <c r="I9561" t="s">
        <v>6</v>
      </c>
      <c r="J9561" t="s">
        <v>5</v>
      </c>
      <c r="K9561" t="s">
        <v>6</v>
      </c>
      <c r="L9561">
        <v>135</v>
      </c>
      <c r="M9561" t="str">
        <f>VLOOKUP(E9561,Translations!$A$1:$B$7,2,FALSE)</f>
        <v>Nordjylland</v>
      </c>
      <c r="N9561" t="str">
        <f>VLOOKUP(D9561,Translations!$I$2:$K$101,2,FALSE)</f>
        <v>Vesthimmerlands</v>
      </c>
      <c r="O9561" t="str">
        <f>VLOOKUP(G9561,Translations!$M$2:$N$9,2,FALSE)</f>
        <v>[X2079] SARS-CoV-2 (RNA), Borger</v>
      </c>
      <c r="P9561" t="str">
        <f>VLOOKUP(F9561,Translations!$D$1:$F$13,2,FALSE)</f>
        <v>Ok</v>
      </c>
      <c r="Q9561" t="str">
        <f>VLOOKUP(F9561,Translations!$D$2:$G$13,4,FALSE)</f>
        <v>01 - Aktiv, bopæl i DK</v>
      </c>
      <c r="R9561" t="str">
        <f>VLOOKUP(H9561,Translations!$P$2:$Q$10,2,FALSE)</f>
        <v>1 - Selvstændigt sikret - med lægevalg</v>
      </c>
      <c r="S9561" t="str">
        <f>VLOOKUP(F9561,Translations!$D$2:$F$13,3,FALSE)</f>
        <v>Ja</v>
      </c>
    </row>
    <row r="9562" spans="1:19" x14ac:dyDescent="0.2">
      <c r="A9562" s="3">
        <v>44013</v>
      </c>
      <c r="B9562" t="s">
        <v>735</v>
      </c>
      <c r="C9562" t="s">
        <v>736</v>
      </c>
      <c r="D9562">
        <v>825</v>
      </c>
      <c r="E9562">
        <v>1081</v>
      </c>
      <c r="F9562" t="str">
        <f t="shared" si="311"/>
        <v>01</v>
      </c>
      <c r="G9562" t="s">
        <v>513</v>
      </c>
      <c r="H9562">
        <v>1</v>
      </c>
      <c r="I9562" t="s">
        <v>6</v>
      </c>
      <c r="J9562" t="s">
        <v>5</v>
      </c>
      <c r="K9562" t="s">
        <v>6</v>
      </c>
      <c r="L9562">
        <v>2</v>
      </c>
      <c r="M9562" t="str">
        <f>VLOOKUP(E9562,Translations!$A$1:$B$7,2,FALSE)</f>
        <v>Nordjylland</v>
      </c>
      <c r="N9562" t="str">
        <f>VLOOKUP(D9562,Translations!$I$2:$K$101,2,FALSE)</f>
        <v>Læsø</v>
      </c>
      <c r="O9562" t="str">
        <f>VLOOKUP(G9562,Translations!$M$2:$N$9,2,FALSE)</f>
        <v>[X2079] SARS-CoV-2 (RNA), Borger</v>
      </c>
      <c r="P9562" t="str">
        <f>VLOOKUP(F9562,Translations!$D$1:$F$13,2,FALSE)</f>
        <v>Ok</v>
      </c>
      <c r="Q9562" t="str">
        <f>VLOOKUP(F9562,Translations!$D$2:$G$13,4,FALSE)</f>
        <v>01 - Aktiv, bopæl i DK</v>
      </c>
      <c r="R9562" t="str">
        <f>VLOOKUP(H9562,Translations!$P$2:$Q$10,2,FALSE)</f>
        <v>1 - Selvstændigt sikret - med lægevalg</v>
      </c>
      <c r="S9562" t="str">
        <f>VLOOKUP(F9562,Translations!$D$2:$F$13,3,FALSE)</f>
        <v>Ja</v>
      </c>
    </row>
    <row r="9563" spans="1:19" x14ac:dyDescent="0.2">
      <c r="A9563" s="3">
        <v>44013</v>
      </c>
      <c r="B9563" t="s">
        <v>735</v>
      </c>
      <c r="C9563" t="s">
        <v>736</v>
      </c>
      <c r="D9563">
        <v>840</v>
      </c>
      <c r="E9563">
        <v>1081</v>
      </c>
      <c r="F9563" t="str">
        <f t="shared" si="311"/>
        <v>01</v>
      </c>
      <c r="G9563" t="s">
        <v>513</v>
      </c>
      <c r="H9563">
        <v>1</v>
      </c>
      <c r="I9563" t="s">
        <v>6</v>
      </c>
      <c r="J9563" t="s">
        <v>5</v>
      </c>
      <c r="K9563" t="s">
        <v>6</v>
      </c>
      <c r="L9563">
        <v>138</v>
      </c>
      <c r="M9563" t="str">
        <f>VLOOKUP(E9563,Translations!$A$1:$B$7,2,FALSE)</f>
        <v>Nordjylland</v>
      </c>
      <c r="N9563" t="str">
        <f>VLOOKUP(D9563,Translations!$I$2:$K$101,2,FALSE)</f>
        <v>Rebild</v>
      </c>
      <c r="O9563" t="str">
        <f>VLOOKUP(G9563,Translations!$M$2:$N$9,2,FALSE)</f>
        <v>[X2079] SARS-CoV-2 (RNA), Borger</v>
      </c>
      <c r="P9563" t="str">
        <f>VLOOKUP(F9563,Translations!$D$1:$F$13,2,FALSE)</f>
        <v>Ok</v>
      </c>
      <c r="Q9563" t="str">
        <f>VLOOKUP(F9563,Translations!$D$2:$G$13,4,FALSE)</f>
        <v>01 - Aktiv, bopæl i DK</v>
      </c>
      <c r="R9563" t="str">
        <f>VLOOKUP(H9563,Translations!$P$2:$Q$10,2,FALSE)</f>
        <v>1 - Selvstændigt sikret - med lægevalg</v>
      </c>
      <c r="S9563" t="str">
        <f>VLOOKUP(F9563,Translations!$D$2:$F$13,3,FALSE)</f>
        <v>Ja</v>
      </c>
    </row>
    <row r="9564" spans="1:19" x14ac:dyDescent="0.2">
      <c r="A9564" s="3">
        <v>44013</v>
      </c>
      <c r="B9564" t="s">
        <v>735</v>
      </c>
      <c r="C9564" t="s">
        <v>736</v>
      </c>
      <c r="D9564">
        <v>846</v>
      </c>
      <c r="E9564">
        <v>1081</v>
      </c>
      <c r="F9564" t="str">
        <f t="shared" si="311"/>
        <v>01</v>
      </c>
      <c r="G9564" t="s">
        <v>513</v>
      </c>
      <c r="H9564">
        <v>1</v>
      </c>
      <c r="I9564" t="s">
        <v>6</v>
      </c>
      <c r="J9564" t="s">
        <v>5</v>
      </c>
      <c r="K9564" t="s">
        <v>6</v>
      </c>
      <c r="L9564">
        <v>152</v>
      </c>
      <c r="M9564" t="str">
        <f>VLOOKUP(E9564,Translations!$A$1:$B$7,2,FALSE)</f>
        <v>Nordjylland</v>
      </c>
      <c r="N9564" t="str">
        <f>VLOOKUP(D9564,Translations!$I$2:$K$101,2,FALSE)</f>
        <v>Mariagerfjord</v>
      </c>
      <c r="O9564" t="str">
        <f>VLOOKUP(G9564,Translations!$M$2:$N$9,2,FALSE)</f>
        <v>[X2079] SARS-CoV-2 (RNA), Borger</v>
      </c>
      <c r="P9564" t="str">
        <f>VLOOKUP(F9564,Translations!$D$1:$F$13,2,FALSE)</f>
        <v>Ok</v>
      </c>
      <c r="Q9564" t="str">
        <f>VLOOKUP(F9564,Translations!$D$2:$G$13,4,FALSE)</f>
        <v>01 - Aktiv, bopæl i DK</v>
      </c>
      <c r="R9564" t="str">
        <f>VLOOKUP(H9564,Translations!$P$2:$Q$10,2,FALSE)</f>
        <v>1 - Selvstændigt sikret - med lægevalg</v>
      </c>
      <c r="S9564" t="str">
        <f>VLOOKUP(F9564,Translations!$D$2:$F$13,3,FALSE)</f>
        <v>Ja</v>
      </c>
    </row>
    <row r="9565" spans="1:19" x14ac:dyDescent="0.2">
      <c r="A9565" s="3">
        <v>44013</v>
      </c>
      <c r="B9565" t="s">
        <v>735</v>
      </c>
      <c r="C9565" t="s">
        <v>736</v>
      </c>
      <c r="D9565">
        <v>849</v>
      </c>
      <c r="E9565">
        <v>1081</v>
      </c>
      <c r="F9565" t="str">
        <f t="shared" si="311"/>
        <v>01</v>
      </c>
      <c r="G9565" t="s">
        <v>513</v>
      </c>
      <c r="H9565">
        <v>1</v>
      </c>
      <c r="I9565" t="s">
        <v>6</v>
      </c>
      <c r="J9565" t="s">
        <v>5</v>
      </c>
      <c r="K9565" t="s">
        <v>6</v>
      </c>
      <c r="L9565">
        <v>146</v>
      </c>
      <c r="M9565" t="str">
        <f>VLOOKUP(E9565,Translations!$A$1:$B$7,2,FALSE)</f>
        <v>Nordjylland</v>
      </c>
      <c r="N9565" t="str">
        <f>VLOOKUP(D9565,Translations!$I$2:$K$101,2,FALSE)</f>
        <v>Jammerbugt</v>
      </c>
      <c r="O9565" t="str">
        <f>VLOOKUP(G9565,Translations!$M$2:$N$9,2,FALSE)</f>
        <v>[X2079] SARS-CoV-2 (RNA), Borger</v>
      </c>
      <c r="P9565" t="str">
        <f>VLOOKUP(F9565,Translations!$D$1:$F$13,2,FALSE)</f>
        <v>Ok</v>
      </c>
      <c r="Q9565" t="str">
        <f>VLOOKUP(F9565,Translations!$D$2:$G$13,4,FALSE)</f>
        <v>01 - Aktiv, bopæl i DK</v>
      </c>
      <c r="R9565" t="str">
        <f>VLOOKUP(H9565,Translations!$P$2:$Q$10,2,FALSE)</f>
        <v>1 - Selvstændigt sikret - med lægevalg</v>
      </c>
      <c r="S9565" t="str">
        <f>VLOOKUP(F9565,Translations!$D$2:$F$13,3,FALSE)</f>
        <v>Ja</v>
      </c>
    </row>
    <row r="9566" spans="1:19" x14ac:dyDescent="0.2">
      <c r="A9566" s="3">
        <v>44013</v>
      </c>
      <c r="B9566" t="s">
        <v>735</v>
      </c>
      <c r="C9566" t="s">
        <v>736</v>
      </c>
      <c r="D9566">
        <v>851</v>
      </c>
      <c r="E9566">
        <v>1081</v>
      </c>
      <c r="F9566" t="str">
        <f t="shared" si="311"/>
        <v>01</v>
      </c>
      <c r="G9566" t="s">
        <v>513</v>
      </c>
      <c r="H9566">
        <v>1</v>
      </c>
      <c r="I9566" t="s">
        <v>6</v>
      </c>
      <c r="J9566" t="s">
        <v>5</v>
      </c>
      <c r="K9566" t="s">
        <v>6</v>
      </c>
      <c r="L9566">
        <v>648</v>
      </c>
      <c r="M9566" t="str">
        <f>VLOOKUP(E9566,Translations!$A$1:$B$7,2,FALSE)</f>
        <v>Nordjylland</v>
      </c>
      <c r="N9566" t="str">
        <f>VLOOKUP(D9566,Translations!$I$2:$K$101,2,FALSE)</f>
        <v>Aalborg</v>
      </c>
      <c r="O9566" t="str">
        <f>VLOOKUP(G9566,Translations!$M$2:$N$9,2,FALSE)</f>
        <v>[X2079] SARS-CoV-2 (RNA), Borger</v>
      </c>
      <c r="P9566" t="str">
        <f>VLOOKUP(F9566,Translations!$D$1:$F$13,2,FALSE)</f>
        <v>Ok</v>
      </c>
      <c r="Q9566" t="str">
        <f>VLOOKUP(F9566,Translations!$D$2:$G$13,4,FALSE)</f>
        <v>01 - Aktiv, bopæl i DK</v>
      </c>
      <c r="R9566" t="str">
        <f>VLOOKUP(H9566,Translations!$P$2:$Q$10,2,FALSE)</f>
        <v>1 - Selvstændigt sikret - med lægevalg</v>
      </c>
      <c r="S9566" t="str">
        <f>VLOOKUP(F9566,Translations!$D$2:$F$13,3,FALSE)</f>
        <v>Ja</v>
      </c>
    </row>
    <row r="9567" spans="1:19" x14ac:dyDescent="0.2">
      <c r="A9567" s="3">
        <v>44013</v>
      </c>
      <c r="B9567" t="s">
        <v>735</v>
      </c>
      <c r="C9567" t="s">
        <v>736</v>
      </c>
      <c r="D9567">
        <v>851</v>
      </c>
      <c r="E9567">
        <v>1081</v>
      </c>
      <c r="F9567" t="str">
        <f t="shared" si="311"/>
        <v>01</v>
      </c>
      <c r="G9567" t="s">
        <v>513</v>
      </c>
      <c r="H9567">
        <v>2</v>
      </c>
      <c r="I9567" t="s">
        <v>6</v>
      </c>
      <c r="J9567" t="s">
        <v>5</v>
      </c>
      <c r="K9567" t="s">
        <v>6</v>
      </c>
      <c r="L9567">
        <v>1</v>
      </c>
      <c r="M9567" t="str">
        <f>VLOOKUP(E9567,Translations!$A$1:$B$7,2,FALSE)</f>
        <v>Nordjylland</v>
      </c>
      <c r="N9567" t="str">
        <f>VLOOKUP(D9567,Translations!$I$2:$K$101,2,FALSE)</f>
        <v>Aalborg</v>
      </c>
      <c r="O9567" t="str">
        <f>VLOOKUP(G9567,Translations!$M$2:$N$9,2,FALSE)</f>
        <v>[X2079] SARS-CoV-2 (RNA), Borger</v>
      </c>
      <c r="P9567" t="str">
        <f>VLOOKUP(F9567,Translations!$D$1:$F$13,2,FALSE)</f>
        <v>Ok</v>
      </c>
      <c r="Q9567" t="str">
        <f>VLOOKUP(F9567,Translations!$D$2:$G$13,4,FALSE)</f>
        <v>01 - Aktiv, bopæl i DK</v>
      </c>
      <c r="R9567" t="str">
        <f>VLOOKUP(H9567,Translations!$P$2:$Q$10,2,FALSE)</f>
        <v>2 - Selvstændigt sikret - uden lægevalg</v>
      </c>
      <c r="S9567" t="str">
        <f>VLOOKUP(F9567,Translations!$D$2:$F$13,3,FALSE)</f>
        <v>Ja</v>
      </c>
    </row>
    <row r="9568" spans="1:19" x14ac:dyDescent="0.2">
      <c r="A9568" s="3">
        <v>44013</v>
      </c>
      <c r="B9568" t="s">
        <v>735</v>
      </c>
      <c r="C9568" t="s">
        <v>736</v>
      </c>
      <c r="D9568">
        <v>860</v>
      </c>
      <c r="E9568">
        <v>1081</v>
      </c>
      <c r="F9568" t="str">
        <f t="shared" si="311"/>
        <v>01</v>
      </c>
      <c r="G9568" t="s">
        <v>513</v>
      </c>
      <c r="H9568">
        <v>1</v>
      </c>
      <c r="I9568" t="s">
        <v>6</v>
      </c>
      <c r="J9568" t="s">
        <v>5</v>
      </c>
      <c r="K9568" t="s">
        <v>6</v>
      </c>
      <c r="L9568">
        <v>225</v>
      </c>
      <c r="M9568" t="str">
        <f>VLOOKUP(E9568,Translations!$A$1:$B$7,2,FALSE)</f>
        <v>Nordjylland</v>
      </c>
      <c r="N9568" t="str">
        <f>VLOOKUP(D9568,Translations!$I$2:$K$101,2,FALSE)</f>
        <v>Hjørring</v>
      </c>
      <c r="O9568" t="str">
        <f>VLOOKUP(G9568,Translations!$M$2:$N$9,2,FALSE)</f>
        <v>[X2079] SARS-CoV-2 (RNA), Borger</v>
      </c>
      <c r="P9568" t="str">
        <f>VLOOKUP(F9568,Translations!$D$1:$F$13,2,FALSE)</f>
        <v>Ok</v>
      </c>
      <c r="Q9568" t="str">
        <f>VLOOKUP(F9568,Translations!$D$2:$G$13,4,FALSE)</f>
        <v>01 - Aktiv, bopæl i DK</v>
      </c>
      <c r="R9568" t="str">
        <f>VLOOKUP(H9568,Translations!$P$2:$Q$10,2,FALSE)</f>
        <v>1 - Selvstændigt sikret - med lægevalg</v>
      </c>
      <c r="S9568" t="str">
        <f>VLOOKUP(F9568,Translations!$D$2:$F$13,3,FALSE)</f>
        <v>Ja</v>
      </c>
    </row>
    <row r="9569" spans="1:19" x14ac:dyDescent="0.2">
      <c r="A9569" s="3">
        <v>44013</v>
      </c>
      <c r="B9569" t="s">
        <v>737</v>
      </c>
      <c r="C9569" t="s">
        <v>738</v>
      </c>
      <c r="D9569">
        <v>0</v>
      </c>
      <c r="E9569">
        <v>0</v>
      </c>
      <c r="F9569" t="str">
        <f>"80"</f>
        <v>80</v>
      </c>
      <c r="G9569" t="s">
        <v>513</v>
      </c>
      <c r="H9569">
        <v>1</v>
      </c>
      <c r="I9569" t="s">
        <v>6</v>
      </c>
      <c r="J9569" t="s">
        <v>5</v>
      </c>
      <c r="K9569" t="s">
        <v>6</v>
      </c>
      <c r="L9569">
        <v>1</v>
      </c>
      <c r="M9569" t="str">
        <f>VLOOKUP(E9569,Translations!$A$1:$B$7,2,FALSE)</f>
        <v>Ukendt</v>
      </c>
      <c r="N9569" t="str">
        <f>VLOOKUP(D9569,Translations!$I$2:$K$101,2,FALSE)</f>
        <v>Ukendt</v>
      </c>
      <c r="O9569" t="str">
        <f>VLOOKUP(G9569,Translations!$M$2:$N$9,2,FALSE)</f>
        <v>[X2079] SARS-CoV-2 (RNA), Borger</v>
      </c>
      <c r="P9569" t="str">
        <f>VLOOKUP(F9569,Translations!$D$1:$F$13,2,FALSE)</f>
        <v>Ok</v>
      </c>
      <c r="Q9569" t="str">
        <f>VLOOKUP(F9569,Translations!$D$2:$G$13,4,FALSE)</f>
        <v>80 - Inaktiv, udrejst</v>
      </c>
      <c r="R9569" t="str">
        <f>VLOOKUP(H9569,Translations!$P$2:$Q$10,2,FALSE)</f>
        <v>1 - Selvstændigt sikret - med lægevalg</v>
      </c>
      <c r="S9569" t="str">
        <f>VLOOKUP(F9569,Translations!$D$2:$F$13,3,FALSE)</f>
        <v>Ja</v>
      </c>
    </row>
    <row r="9570" spans="1:19" x14ac:dyDescent="0.2">
      <c r="A9570" s="3">
        <v>44013</v>
      </c>
      <c r="B9570" t="s">
        <v>737</v>
      </c>
      <c r="C9570" t="s">
        <v>738</v>
      </c>
      <c r="D9570">
        <v>101</v>
      </c>
      <c r="E9570">
        <v>1084</v>
      </c>
      <c r="F9570" t="str">
        <f t="shared" ref="F9570:F9601" si="312">"01"</f>
        <v>01</v>
      </c>
      <c r="G9570" t="s">
        <v>513</v>
      </c>
      <c r="H9570">
        <v>1</v>
      </c>
      <c r="I9570" t="s">
        <v>6</v>
      </c>
      <c r="J9570" t="s">
        <v>5</v>
      </c>
      <c r="K9570" t="s">
        <v>6</v>
      </c>
      <c r="L9570">
        <v>1432</v>
      </c>
      <c r="M9570" t="str">
        <f>VLOOKUP(E9570,Translations!$A$1:$B$7,2,FALSE)</f>
        <v>Hovedstaden</v>
      </c>
      <c r="N9570" t="str">
        <f>VLOOKUP(D9570,Translations!$I$2:$K$101,2,FALSE)</f>
        <v>København</v>
      </c>
      <c r="O9570" t="str">
        <f>VLOOKUP(G9570,Translations!$M$2:$N$9,2,FALSE)</f>
        <v>[X2079] SARS-CoV-2 (RNA), Borger</v>
      </c>
      <c r="P9570" t="str">
        <f>VLOOKUP(F9570,Translations!$D$1:$F$13,2,FALSE)</f>
        <v>Ok</v>
      </c>
      <c r="Q9570" t="str">
        <f>VLOOKUP(F9570,Translations!$D$2:$G$13,4,FALSE)</f>
        <v>01 - Aktiv, bopæl i DK</v>
      </c>
      <c r="R9570" t="str">
        <f>VLOOKUP(H9570,Translations!$P$2:$Q$10,2,FALSE)</f>
        <v>1 - Selvstændigt sikret - med lægevalg</v>
      </c>
      <c r="S9570" t="str">
        <f>VLOOKUP(F9570,Translations!$D$2:$F$13,3,FALSE)</f>
        <v>Ja</v>
      </c>
    </row>
    <row r="9571" spans="1:19" x14ac:dyDescent="0.2">
      <c r="A9571" s="3">
        <v>44013</v>
      </c>
      <c r="B9571" t="s">
        <v>737</v>
      </c>
      <c r="C9571" t="s">
        <v>738</v>
      </c>
      <c r="D9571">
        <v>101</v>
      </c>
      <c r="E9571">
        <v>1084</v>
      </c>
      <c r="F9571" t="str">
        <f t="shared" si="312"/>
        <v>01</v>
      </c>
      <c r="G9571" t="s">
        <v>513</v>
      </c>
      <c r="H9571">
        <v>2</v>
      </c>
      <c r="I9571" t="s">
        <v>6</v>
      </c>
      <c r="J9571" t="s">
        <v>5</v>
      </c>
      <c r="K9571" t="s">
        <v>6</v>
      </c>
      <c r="L9571">
        <v>4</v>
      </c>
      <c r="M9571" t="str">
        <f>VLOOKUP(E9571,Translations!$A$1:$B$7,2,FALSE)</f>
        <v>Hovedstaden</v>
      </c>
      <c r="N9571" t="str">
        <f>VLOOKUP(D9571,Translations!$I$2:$K$101,2,FALSE)</f>
        <v>København</v>
      </c>
      <c r="O9571" t="str">
        <f>VLOOKUP(G9571,Translations!$M$2:$N$9,2,FALSE)</f>
        <v>[X2079] SARS-CoV-2 (RNA), Borger</v>
      </c>
      <c r="P9571" t="str">
        <f>VLOOKUP(F9571,Translations!$D$1:$F$13,2,FALSE)</f>
        <v>Ok</v>
      </c>
      <c r="Q9571" t="str">
        <f>VLOOKUP(F9571,Translations!$D$2:$G$13,4,FALSE)</f>
        <v>01 - Aktiv, bopæl i DK</v>
      </c>
      <c r="R9571" t="str">
        <f>VLOOKUP(H9571,Translations!$P$2:$Q$10,2,FALSE)</f>
        <v>2 - Selvstændigt sikret - uden lægevalg</v>
      </c>
      <c r="S9571" t="str">
        <f>VLOOKUP(F9571,Translations!$D$2:$F$13,3,FALSE)</f>
        <v>Ja</v>
      </c>
    </row>
    <row r="9572" spans="1:19" x14ac:dyDescent="0.2">
      <c r="A9572" s="3">
        <v>44013</v>
      </c>
      <c r="B9572" t="s">
        <v>737</v>
      </c>
      <c r="C9572" t="s">
        <v>738</v>
      </c>
      <c r="D9572">
        <v>147</v>
      </c>
      <c r="E9572">
        <v>1084</v>
      </c>
      <c r="F9572" t="str">
        <f t="shared" si="312"/>
        <v>01</v>
      </c>
      <c r="G9572" t="s">
        <v>513</v>
      </c>
      <c r="H9572">
        <v>1</v>
      </c>
      <c r="I9572" t="s">
        <v>6</v>
      </c>
      <c r="J9572" t="s">
        <v>5</v>
      </c>
      <c r="K9572" t="s">
        <v>6</v>
      </c>
      <c r="L9572">
        <v>252</v>
      </c>
      <c r="M9572" t="str">
        <f>VLOOKUP(E9572,Translations!$A$1:$B$7,2,FALSE)</f>
        <v>Hovedstaden</v>
      </c>
      <c r="N9572" t="str">
        <f>VLOOKUP(D9572,Translations!$I$2:$K$101,2,FALSE)</f>
        <v>Frederiksberg</v>
      </c>
      <c r="O9572" t="str">
        <f>VLOOKUP(G9572,Translations!$M$2:$N$9,2,FALSE)</f>
        <v>[X2079] SARS-CoV-2 (RNA), Borger</v>
      </c>
      <c r="P9572" t="str">
        <f>VLOOKUP(F9572,Translations!$D$1:$F$13,2,FALSE)</f>
        <v>Ok</v>
      </c>
      <c r="Q9572" t="str">
        <f>VLOOKUP(F9572,Translations!$D$2:$G$13,4,FALSE)</f>
        <v>01 - Aktiv, bopæl i DK</v>
      </c>
      <c r="R9572" t="str">
        <f>VLOOKUP(H9572,Translations!$P$2:$Q$10,2,FALSE)</f>
        <v>1 - Selvstændigt sikret - med lægevalg</v>
      </c>
      <c r="S9572" t="str">
        <f>VLOOKUP(F9572,Translations!$D$2:$F$13,3,FALSE)</f>
        <v>Ja</v>
      </c>
    </row>
    <row r="9573" spans="1:19" x14ac:dyDescent="0.2">
      <c r="A9573" s="3">
        <v>44013</v>
      </c>
      <c r="B9573" t="s">
        <v>737</v>
      </c>
      <c r="C9573" t="s">
        <v>738</v>
      </c>
      <c r="D9573">
        <v>147</v>
      </c>
      <c r="E9573">
        <v>1084</v>
      </c>
      <c r="F9573" t="str">
        <f t="shared" si="312"/>
        <v>01</v>
      </c>
      <c r="G9573" t="s">
        <v>513</v>
      </c>
      <c r="H9573">
        <v>2</v>
      </c>
      <c r="I9573" t="s">
        <v>6</v>
      </c>
      <c r="J9573" t="s">
        <v>5</v>
      </c>
      <c r="K9573" t="s">
        <v>6</v>
      </c>
      <c r="L9573">
        <v>2</v>
      </c>
      <c r="M9573" t="str">
        <f>VLOOKUP(E9573,Translations!$A$1:$B$7,2,FALSE)</f>
        <v>Hovedstaden</v>
      </c>
      <c r="N9573" t="str">
        <f>VLOOKUP(D9573,Translations!$I$2:$K$101,2,FALSE)</f>
        <v>Frederiksberg</v>
      </c>
      <c r="O9573" t="str">
        <f>VLOOKUP(G9573,Translations!$M$2:$N$9,2,FALSE)</f>
        <v>[X2079] SARS-CoV-2 (RNA), Borger</v>
      </c>
      <c r="P9573" t="str">
        <f>VLOOKUP(F9573,Translations!$D$1:$F$13,2,FALSE)</f>
        <v>Ok</v>
      </c>
      <c r="Q9573" t="str">
        <f>VLOOKUP(F9573,Translations!$D$2:$G$13,4,FALSE)</f>
        <v>01 - Aktiv, bopæl i DK</v>
      </c>
      <c r="R9573" t="str">
        <f>VLOOKUP(H9573,Translations!$P$2:$Q$10,2,FALSE)</f>
        <v>2 - Selvstændigt sikret - uden lægevalg</v>
      </c>
      <c r="S9573" t="str">
        <f>VLOOKUP(F9573,Translations!$D$2:$F$13,3,FALSE)</f>
        <v>Ja</v>
      </c>
    </row>
    <row r="9574" spans="1:19" x14ac:dyDescent="0.2">
      <c r="A9574" s="3">
        <v>44013</v>
      </c>
      <c r="B9574" t="s">
        <v>737</v>
      </c>
      <c r="C9574" t="s">
        <v>738</v>
      </c>
      <c r="D9574">
        <v>151</v>
      </c>
      <c r="E9574">
        <v>1084</v>
      </c>
      <c r="F9574" t="str">
        <f t="shared" si="312"/>
        <v>01</v>
      </c>
      <c r="G9574" t="s">
        <v>513</v>
      </c>
      <c r="H9574">
        <v>1</v>
      </c>
      <c r="I9574" t="s">
        <v>6</v>
      </c>
      <c r="J9574" t="s">
        <v>5</v>
      </c>
      <c r="K9574" t="s">
        <v>6</v>
      </c>
      <c r="L9574">
        <v>199</v>
      </c>
      <c r="M9574" t="str">
        <f>VLOOKUP(E9574,Translations!$A$1:$B$7,2,FALSE)</f>
        <v>Hovedstaden</v>
      </c>
      <c r="N9574" t="str">
        <f>VLOOKUP(D9574,Translations!$I$2:$K$101,2,FALSE)</f>
        <v>Ballerup</v>
      </c>
      <c r="O9574" t="str">
        <f>VLOOKUP(G9574,Translations!$M$2:$N$9,2,FALSE)</f>
        <v>[X2079] SARS-CoV-2 (RNA), Borger</v>
      </c>
      <c r="P9574" t="str">
        <f>VLOOKUP(F9574,Translations!$D$1:$F$13,2,FALSE)</f>
        <v>Ok</v>
      </c>
      <c r="Q9574" t="str">
        <f>VLOOKUP(F9574,Translations!$D$2:$G$13,4,FALSE)</f>
        <v>01 - Aktiv, bopæl i DK</v>
      </c>
      <c r="R9574" t="str">
        <f>VLOOKUP(H9574,Translations!$P$2:$Q$10,2,FALSE)</f>
        <v>1 - Selvstændigt sikret - med lægevalg</v>
      </c>
      <c r="S9574" t="str">
        <f>VLOOKUP(F9574,Translations!$D$2:$F$13,3,FALSE)</f>
        <v>Ja</v>
      </c>
    </row>
    <row r="9575" spans="1:19" x14ac:dyDescent="0.2">
      <c r="A9575" s="3">
        <v>44013</v>
      </c>
      <c r="B9575" t="s">
        <v>737</v>
      </c>
      <c r="C9575" t="s">
        <v>738</v>
      </c>
      <c r="D9575">
        <v>153</v>
      </c>
      <c r="E9575">
        <v>1084</v>
      </c>
      <c r="F9575" t="str">
        <f t="shared" si="312"/>
        <v>01</v>
      </c>
      <c r="G9575" t="s">
        <v>513</v>
      </c>
      <c r="H9575">
        <v>1</v>
      </c>
      <c r="I9575" t="s">
        <v>6</v>
      </c>
      <c r="J9575" t="s">
        <v>5</v>
      </c>
      <c r="K9575" t="s">
        <v>6</v>
      </c>
      <c r="L9575">
        <v>132</v>
      </c>
      <c r="M9575" t="str">
        <f>VLOOKUP(E9575,Translations!$A$1:$B$7,2,FALSE)</f>
        <v>Hovedstaden</v>
      </c>
      <c r="N9575" t="str">
        <f>VLOOKUP(D9575,Translations!$I$2:$K$101,2,FALSE)</f>
        <v>Brøndby</v>
      </c>
      <c r="O9575" t="str">
        <f>VLOOKUP(G9575,Translations!$M$2:$N$9,2,FALSE)</f>
        <v>[X2079] SARS-CoV-2 (RNA), Borger</v>
      </c>
      <c r="P9575" t="str">
        <f>VLOOKUP(F9575,Translations!$D$1:$F$13,2,FALSE)</f>
        <v>Ok</v>
      </c>
      <c r="Q9575" t="str">
        <f>VLOOKUP(F9575,Translations!$D$2:$G$13,4,FALSE)</f>
        <v>01 - Aktiv, bopæl i DK</v>
      </c>
      <c r="R9575" t="str">
        <f>VLOOKUP(H9575,Translations!$P$2:$Q$10,2,FALSE)</f>
        <v>1 - Selvstændigt sikret - med lægevalg</v>
      </c>
      <c r="S9575" t="str">
        <f>VLOOKUP(F9575,Translations!$D$2:$F$13,3,FALSE)</f>
        <v>Ja</v>
      </c>
    </row>
    <row r="9576" spans="1:19" x14ac:dyDescent="0.2">
      <c r="A9576" s="3">
        <v>44013</v>
      </c>
      <c r="B9576" t="s">
        <v>737</v>
      </c>
      <c r="C9576" t="s">
        <v>738</v>
      </c>
      <c r="D9576">
        <v>155</v>
      </c>
      <c r="E9576">
        <v>1084</v>
      </c>
      <c r="F9576" t="str">
        <f t="shared" si="312"/>
        <v>01</v>
      </c>
      <c r="G9576" t="s">
        <v>513</v>
      </c>
      <c r="H9576">
        <v>1</v>
      </c>
      <c r="I9576" t="s">
        <v>6</v>
      </c>
      <c r="J9576" t="s">
        <v>5</v>
      </c>
      <c r="K9576" t="s">
        <v>6</v>
      </c>
      <c r="L9576">
        <v>51</v>
      </c>
      <c r="M9576" t="str">
        <f>VLOOKUP(E9576,Translations!$A$1:$B$7,2,FALSE)</f>
        <v>Hovedstaden</v>
      </c>
      <c r="N9576" t="str">
        <f>VLOOKUP(D9576,Translations!$I$2:$K$101,2,FALSE)</f>
        <v>Dragør</v>
      </c>
      <c r="O9576" t="str">
        <f>VLOOKUP(G9576,Translations!$M$2:$N$9,2,FALSE)</f>
        <v>[X2079] SARS-CoV-2 (RNA), Borger</v>
      </c>
      <c r="P9576" t="str">
        <f>VLOOKUP(F9576,Translations!$D$1:$F$13,2,FALSE)</f>
        <v>Ok</v>
      </c>
      <c r="Q9576" t="str">
        <f>VLOOKUP(F9576,Translations!$D$2:$G$13,4,FALSE)</f>
        <v>01 - Aktiv, bopæl i DK</v>
      </c>
      <c r="R9576" t="str">
        <f>VLOOKUP(H9576,Translations!$P$2:$Q$10,2,FALSE)</f>
        <v>1 - Selvstændigt sikret - med lægevalg</v>
      </c>
      <c r="S9576" t="str">
        <f>VLOOKUP(F9576,Translations!$D$2:$F$13,3,FALSE)</f>
        <v>Ja</v>
      </c>
    </row>
    <row r="9577" spans="1:19" x14ac:dyDescent="0.2">
      <c r="A9577" s="3">
        <v>44013</v>
      </c>
      <c r="B9577" t="s">
        <v>737</v>
      </c>
      <c r="C9577" t="s">
        <v>738</v>
      </c>
      <c r="D9577">
        <v>157</v>
      </c>
      <c r="E9577">
        <v>1084</v>
      </c>
      <c r="F9577" t="str">
        <f t="shared" si="312"/>
        <v>01</v>
      </c>
      <c r="G9577" t="s">
        <v>513</v>
      </c>
      <c r="H9577">
        <v>1</v>
      </c>
      <c r="I9577" t="s">
        <v>6</v>
      </c>
      <c r="J9577" t="s">
        <v>5</v>
      </c>
      <c r="K9577" t="s">
        <v>6</v>
      </c>
      <c r="L9577">
        <v>319</v>
      </c>
      <c r="M9577" t="str">
        <f>VLOOKUP(E9577,Translations!$A$1:$B$7,2,FALSE)</f>
        <v>Hovedstaden</v>
      </c>
      <c r="N9577" t="str">
        <f>VLOOKUP(D9577,Translations!$I$2:$K$101,2,FALSE)</f>
        <v>Gentofte</v>
      </c>
      <c r="O9577" t="str">
        <f>VLOOKUP(G9577,Translations!$M$2:$N$9,2,FALSE)</f>
        <v>[X2079] SARS-CoV-2 (RNA), Borger</v>
      </c>
      <c r="P9577" t="str">
        <f>VLOOKUP(F9577,Translations!$D$1:$F$13,2,FALSE)</f>
        <v>Ok</v>
      </c>
      <c r="Q9577" t="str">
        <f>VLOOKUP(F9577,Translations!$D$2:$G$13,4,FALSE)</f>
        <v>01 - Aktiv, bopæl i DK</v>
      </c>
      <c r="R9577" t="str">
        <f>VLOOKUP(H9577,Translations!$P$2:$Q$10,2,FALSE)</f>
        <v>1 - Selvstændigt sikret - med lægevalg</v>
      </c>
      <c r="S9577" t="str">
        <f>VLOOKUP(F9577,Translations!$D$2:$F$13,3,FALSE)</f>
        <v>Ja</v>
      </c>
    </row>
    <row r="9578" spans="1:19" x14ac:dyDescent="0.2">
      <c r="A9578" s="3">
        <v>44013</v>
      </c>
      <c r="B9578" t="s">
        <v>737</v>
      </c>
      <c r="C9578" t="s">
        <v>738</v>
      </c>
      <c r="D9578">
        <v>159</v>
      </c>
      <c r="E9578">
        <v>1084</v>
      </c>
      <c r="F9578" t="str">
        <f t="shared" si="312"/>
        <v>01</v>
      </c>
      <c r="G9578" t="s">
        <v>513</v>
      </c>
      <c r="H9578">
        <v>1</v>
      </c>
      <c r="I9578" t="s">
        <v>6</v>
      </c>
      <c r="J9578" t="s">
        <v>5</v>
      </c>
      <c r="K9578" t="s">
        <v>6</v>
      </c>
      <c r="L9578">
        <v>274</v>
      </c>
      <c r="M9578" t="str">
        <f>VLOOKUP(E9578,Translations!$A$1:$B$7,2,FALSE)</f>
        <v>Hovedstaden</v>
      </c>
      <c r="N9578" t="str">
        <f>VLOOKUP(D9578,Translations!$I$2:$K$101,2,FALSE)</f>
        <v>Gladsaxe</v>
      </c>
      <c r="O9578" t="str">
        <f>VLOOKUP(G9578,Translations!$M$2:$N$9,2,FALSE)</f>
        <v>[X2079] SARS-CoV-2 (RNA), Borger</v>
      </c>
      <c r="P9578" t="str">
        <f>VLOOKUP(F9578,Translations!$D$1:$F$13,2,FALSE)</f>
        <v>Ok</v>
      </c>
      <c r="Q9578" t="str">
        <f>VLOOKUP(F9578,Translations!$D$2:$G$13,4,FALSE)</f>
        <v>01 - Aktiv, bopæl i DK</v>
      </c>
      <c r="R9578" t="str">
        <f>VLOOKUP(H9578,Translations!$P$2:$Q$10,2,FALSE)</f>
        <v>1 - Selvstændigt sikret - med lægevalg</v>
      </c>
      <c r="S9578" t="str">
        <f>VLOOKUP(F9578,Translations!$D$2:$F$13,3,FALSE)</f>
        <v>Ja</v>
      </c>
    </row>
    <row r="9579" spans="1:19" x14ac:dyDescent="0.2">
      <c r="A9579" s="3">
        <v>44013</v>
      </c>
      <c r="B9579" t="s">
        <v>737</v>
      </c>
      <c r="C9579" t="s">
        <v>738</v>
      </c>
      <c r="D9579">
        <v>161</v>
      </c>
      <c r="E9579">
        <v>1084</v>
      </c>
      <c r="F9579" t="str">
        <f t="shared" si="312"/>
        <v>01</v>
      </c>
      <c r="G9579" t="s">
        <v>513</v>
      </c>
      <c r="H9579">
        <v>1</v>
      </c>
      <c r="I9579" t="s">
        <v>6</v>
      </c>
      <c r="J9579" t="s">
        <v>5</v>
      </c>
      <c r="K9579" t="s">
        <v>6</v>
      </c>
      <c r="L9579">
        <v>67</v>
      </c>
      <c r="M9579" t="str">
        <f>VLOOKUP(E9579,Translations!$A$1:$B$7,2,FALSE)</f>
        <v>Hovedstaden</v>
      </c>
      <c r="N9579" t="str">
        <f>VLOOKUP(D9579,Translations!$I$2:$K$101,2,FALSE)</f>
        <v>Glostrup</v>
      </c>
      <c r="O9579" t="str">
        <f>VLOOKUP(G9579,Translations!$M$2:$N$9,2,FALSE)</f>
        <v>[X2079] SARS-CoV-2 (RNA), Borger</v>
      </c>
      <c r="P9579" t="str">
        <f>VLOOKUP(F9579,Translations!$D$1:$F$13,2,FALSE)</f>
        <v>Ok</v>
      </c>
      <c r="Q9579" t="str">
        <f>VLOOKUP(F9579,Translations!$D$2:$G$13,4,FALSE)</f>
        <v>01 - Aktiv, bopæl i DK</v>
      </c>
      <c r="R9579" t="str">
        <f>VLOOKUP(H9579,Translations!$P$2:$Q$10,2,FALSE)</f>
        <v>1 - Selvstændigt sikret - med lægevalg</v>
      </c>
      <c r="S9579" t="str">
        <f>VLOOKUP(F9579,Translations!$D$2:$F$13,3,FALSE)</f>
        <v>Ja</v>
      </c>
    </row>
    <row r="9580" spans="1:19" x14ac:dyDescent="0.2">
      <c r="A9580" s="3">
        <v>44013</v>
      </c>
      <c r="B9580" t="s">
        <v>737</v>
      </c>
      <c r="C9580" t="s">
        <v>738</v>
      </c>
      <c r="D9580">
        <v>163</v>
      </c>
      <c r="E9580">
        <v>1084</v>
      </c>
      <c r="F9580" t="str">
        <f t="shared" si="312"/>
        <v>01</v>
      </c>
      <c r="G9580" t="s">
        <v>513</v>
      </c>
      <c r="H9580">
        <v>1</v>
      </c>
      <c r="I9580" t="s">
        <v>6</v>
      </c>
      <c r="J9580" t="s">
        <v>5</v>
      </c>
      <c r="K9580" t="s">
        <v>6</v>
      </c>
      <c r="L9580">
        <v>101</v>
      </c>
      <c r="M9580" t="str">
        <f>VLOOKUP(E9580,Translations!$A$1:$B$7,2,FALSE)</f>
        <v>Hovedstaden</v>
      </c>
      <c r="N9580" t="str">
        <f>VLOOKUP(D9580,Translations!$I$2:$K$101,2,FALSE)</f>
        <v>Herlev</v>
      </c>
      <c r="O9580" t="str">
        <f>VLOOKUP(G9580,Translations!$M$2:$N$9,2,FALSE)</f>
        <v>[X2079] SARS-CoV-2 (RNA), Borger</v>
      </c>
      <c r="P9580" t="str">
        <f>VLOOKUP(F9580,Translations!$D$1:$F$13,2,FALSE)</f>
        <v>Ok</v>
      </c>
      <c r="Q9580" t="str">
        <f>VLOOKUP(F9580,Translations!$D$2:$G$13,4,FALSE)</f>
        <v>01 - Aktiv, bopæl i DK</v>
      </c>
      <c r="R9580" t="str">
        <f>VLOOKUP(H9580,Translations!$P$2:$Q$10,2,FALSE)</f>
        <v>1 - Selvstændigt sikret - med lægevalg</v>
      </c>
      <c r="S9580" t="str">
        <f>VLOOKUP(F9580,Translations!$D$2:$F$13,3,FALSE)</f>
        <v>Ja</v>
      </c>
    </row>
    <row r="9581" spans="1:19" x14ac:dyDescent="0.2">
      <c r="A9581" s="3">
        <v>44013</v>
      </c>
      <c r="B9581" t="s">
        <v>737</v>
      </c>
      <c r="C9581" t="s">
        <v>738</v>
      </c>
      <c r="D9581">
        <v>163</v>
      </c>
      <c r="E9581">
        <v>1084</v>
      </c>
      <c r="F9581" t="str">
        <f t="shared" si="312"/>
        <v>01</v>
      </c>
      <c r="G9581" t="s">
        <v>513</v>
      </c>
      <c r="H9581">
        <v>2</v>
      </c>
      <c r="I9581" t="s">
        <v>6</v>
      </c>
      <c r="J9581" t="s">
        <v>5</v>
      </c>
      <c r="K9581" t="s">
        <v>6</v>
      </c>
      <c r="L9581">
        <v>1</v>
      </c>
      <c r="M9581" t="str">
        <f>VLOOKUP(E9581,Translations!$A$1:$B$7,2,FALSE)</f>
        <v>Hovedstaden</v>
      </c>
      <c r="N9581" t="str">
        <f>VLOOKUP(D9581,Translations!$I$2:$K$101,2,FALSE)</f>
        <v>Herlev</v>
      </c>
      <c r="O9581" t="str">
        <f>VLOOKUP(G9581,Translations!$M$2:$N$9,2,FALSE)</f>
        <v>[X2079] SARS-CoV-2 (RNA), Borger</v>
      </c>
      <c r="P9581" t="str">
        <f>VLOOKUP(F9581,Translations!$D$1:$F$13,2,FALSE)</f>
        <v>Ok</v>
      </c>
      <c r="Q9581" t="str">
        <f>VLOOKUP(F9581,Translations!$D$2:$G$13,4,FALSE)</f>
        <v>01 - Aktiv, bopæl i DK</v>
      </c>
      <c r="R9581" t="str">
        <f>VLOOKUP(H9581,Translations!$P$2:$Q$10,2,FALSE)</f>
        <v>2 - Selvstændigt sikret - uden lægevalg</v>
      </c>
      <c r="S9581" t="str">
        <f>VLOOKUP(F9581,Translations!$D$2:$F$13,3,FALSE)</f>
        <v>Ja</v>
      </c>
    </row>
    <row r="9582" spans="1:19" x14ac:dyDescent="0.2">
      <c r="A9582" s="3">
        <v>44013</v>
      </c>
      <c r="B9582" t="s">
        <v>737</v>
      </c>
      <c r="C9582" t="s">
        <v>738</v>
      </c>
      <c r="D9582">
        <v>165</v>
      </c>
      <c r="E9582">
        <v>1084</v>
      </c>
      <c r="F9582" t="str">
        <f t="shared" si="312"/>
        <v>01</v>
      </c>
      <c r="G9582" t="s">
        <v>513</v>
      </c>
      <c r="H9582">
        <v>1</v>
      </c>
      <c r="I9582" t="s">
        <v>6</v>
      </c>
      <c r="J9582" t="s">
        <v>5</v>
      </c>
      <c r="K9582" t="s">
        <v>6</v>
      </c>
      <c r="L9582">
        <v>102</v>
      </c>
      <c r="M9582" t="str">
        <f>VLOOKUP(E9582,Translations!$A$1:$B$7,2,FALSE)</f>
        <v>Hovedstaden</v>
      </c>
      <c r="N9582" t="str">
        <f>VLOOKUP(D9582,Translations!$I$2:$K$101,2,FALSE)</f>
        <v>Albertslund</v>
      </c>
      <c r="O9582" t="str">
        <f>VLOOKUP(G9582,Translations!$M$2:$N$9,2,FALSE)</f>
        <v>[X2079] SARS-CoV-2 (RNA), Borger</v>
      </c>
      <c r="P9582" t="str">
        <f>VLOOKUP(F9582,Translations!$D$1:$F$13,2,FALSE)</f>
        <v>Ok</v>
      </c>
      <c r="Q9582" t="str">
        <f>VLOOKUP(F9582,Translations!$D$2:$G$13,4,FALSE)</f>
        <v>01 - Aktiv, bopæl i DK</v>
      </c>
      <c r="R9582" t="str">
        <f>VLOOKUP(H9582,Translations!$P$2:$Q$10,2,FALSE)</f>
        <v>1 - Selvstændigt sikret - med lægevalg</v>
      </c>
      <c r="S9582" t="str">
        <f>VLOOKUP(F9582,Translations!$D$2:$F$13,3,FALSE)</f>
        <v>Ja</v>
      </c>
    </row>
    <row r="9583" spans="1:19" x14ac:dyDescent="0.2">
      <c r="A9583" s="3">
        <v>44013</v>
      </c>
      <c r="B9583" t="s">
        <v>737</v>
      </c>
      <c r="C9583" t="s">
        <v>738</v>
      </c>
      <c r="D9583">
        <v>167</v>
      </c>
      <c r="E9583">
        <v>1084</v>
      </c>
      <c r="F9583" t="str">
        <f t="shared" si="312"/>
        <v>01</v>
      </c>
      <c r="G9583" t="s">
        <v>513</v>
      </c>
      <c r="H9583">
        <v>1</v>
      </c>
      <c r="I9583" t="s">
        <v>6</v>
      </c>
      <c r="J9583" t="s">
        <v>5</v>
      </c>
      <c r="K9583" t="s">
        <v>6</v>
      </c>
      <c r="L9583">
        <v>183</v>
      </c>
      <c r="M9583" t="str">
        <f>VLOOKUP(E9583,Translations!$A$1:$B$7,2,FALSE)</f>
        <v>Hovedstaden</v>
      </c>
      <c r="N9583" t="str">
        <f>VLOOKUP(D9583,Translations!$I$2:$K$101,2,FALSE)</f>
        <v>Hvidovre</v>
      </c>
      <c r="O9583" t="str">
        <f>VLOOKUP(G9583,Translations!$M$2:$N$9,2,FALSE)</f>
        <v>[X2079] SARS-CoV-2 (RNA), Borger</v>
      </c>
      <c r="P9583" t="str">
        <f>VLOOKUP(F9583,Translations!$D$1:$F$13,2,FALSE)</f>
        <v>Ok</v>
      </c>
      <c r="Q9583" t="str">
        <f>VLOOKUP(F9583,Translations!$D$2:$G$13,4,FALSE)</f>
        <v>01 - Aktiv, bopæl i DK</v>
      </c>
      <c r="R9583" t="str">
        <f>VLOOKUP(H9583,Translations!$P$2:$Q$10,2,FALSE)</f>
        <v>1 - Selvstændigt sikret - med lægevalg</v>
      </c>
      <c r="S9583" t="str">
        <f>VLOOKUP(F9583,Translations!$D$2:$F$13,3,FALSE)</f>
        <v>Ja</v>
      </c>
    </row>
    <row r="9584" spans="1:19" x14ac:dyDescent="0.2">
      <c r="A9584" s="3">
        <v>44013</v>
      </c>
      <c r="B9584" t="s">
        <v>737</v>
      </c>
      <c r="C9584" t="s">
        <v>738</v>
      </c>
      <c r="D9584">
        <v>169</v>
      </c>
      <c r="E9584">
        <v>1084</v>
      </c>
      <c r="F9584" t="str">
        <f t="shared" si="312"/>
        <v>01</v>
      </c>
      <c r="G9584" t="s">
        <v>513</v>
      </c>
      <c r="H9584">
        <v>1</v>
      </c>
      <c r="I9584" t="s">
        <v>6</v>
      </c>
      <c r="J9584" t="s">
        <v>5</v>
      </c>
      <c r="K9584" t="s">
        <v>6</v>
      </c>
      <c r="L9584">
        <v>182</v>
      </c>
      <c r="M9584" t="str">
        <f>VLOOKUP(E9584,Translations!$A$1:$B$7,2,FALSE)</f>
        <v>Hovedstaden</v>
      </c>
      <c r="N9584" t="str">
        <f>VLOOKUP(D9584,Translations!$I$2:$K$101,2,FALSE)</f>
        <v>Høje-Taastrup</v>
      </c>
      <c r="O9584" t="str">
        <f>VLOOKUP(G9584,Translations!$M$2:$N$9,2,FALSE)</f>
        <v>[X2079] SARS-CoV-2 (RNA), Borger</v>
      </c>
      <c r="P9584" t="str">
        <f>VLOOKUP(F9584,Translations!$D$1:$F$13,2,FALSE)</f>
        <v>Ok</v>
      </c>
      <c r="Q9584" t="str">
        <f>VLOOKUP(F9584,Translations!$D$2:$G$13,4,FALSE)</f>
        <v>01 - Aktiv, bopæl i DK</v>
      </c>
      <c r="R9584" t="str">
        <f>VLOOKUP(H9584,Translations!$P$2:$Q$10,2,FALSE)</f>
        <v>1 - Selvstændigt sikret - med lægevalg</v>
      </c>
      <c r="S9584" t="str">
        <f>VLOOKUP(F9584,Translations!$D$2:$F$13,3,FALSE)</f>
        <v>Ja</v>
      </c>
    </row>
    <row r="9585" spans="1:19" x14ac:dyDescent="0.2">
      <c r="A9585" s="3">
        <v>44013</v>
      </c>
      <c r="B9585" t="s">
        <v>737</v>
      </c>
      <c r="C9585" t="s">
        <v>738</v>
      </c>
      <c r="D9585">
        <v>173</v>
      </c>
      <c r="E9585">
        <v>1084</v>
      </c>
      <c r="F9585" t="str">
        <f t="shared" si="312"/>
        <v>01</v>
      </c>
      <c r="G9585" t="s">
        <v>513</v>
      </c>
      <c r="H9585">
        <v>1</v>
      </c>
      <c r="I9585" t="s">
        <v>6</v>
      </c>
      <c r="J9585" t="s">
        <v>5</v>
      </c>
      <c r="K9585" t="s">
        <v>6</v>
      </c>
      <c r="L9585">
        <v>202</v>
      </c>
      <c r="M9585" t="str">
        <f>VLOOKUP(E9585,Translations!$A$1:$B$7,2,FALSE)</f>
        <v>Hovedstaden</v>
      </c>
      <c r="N9585" t="str">
        <f>VLOOKUP(D9585,Translations!$I$2:$K$101,2,FALSE)</f>
        <v>Lyngby-Taarbæk</v>
      </c>
      <c r="O9585" t="str">
        <f>VLOOKUP(G9585,Translations!$M$2:$N$9,2,FALSE)</f>
        <v>[X2079] SARS-CoV-2 (RNA), Borger</v>
      </c>
      <c r="P9585" t="str">
        <f>VLOOKUP(F9585,Translations!$D$1:$F$13,2,FALSE)</f>
        <v>Ok</v>
      </c>
      <c r="Q9585" t="str">
        <f>VLOOKUP(F9585,Translations!$D$2:$G$13,4,FALSE)</f>
        <v>01 - Aktiv, bopæl i DK</v>
      </c>
      <c r="R9585" t="str">
        <f>VLOOKUP(H9585,Translations!$P$2:$Q$10,2,FALSE)</f>
        <v>1 - Selvstændigt sikret - med lægevalg</v>
      </c>
      <c r="S9585" t="str">
        <f>VLOOKUP(F9585,Translations!$D$2:$F$13,3,FALSE)</f>
        <v>Ja</v>
      </c>
    </row>
    <row r="9586" spans="1:19" x14ac:dyDescent="0.2">
      <c r="A9586" s="3">
        <v>44013</v>
      </c>
      <c r="B9586" t="s">
        <v>737</v>
      </c>
      <c r="C9586" t="s">
        <v>738</v>
      </c>
      <c r="D9586">
        <v>173</v>
      </c>
      <c r="E9586">
        <v>1084</v>
      </c>
      <c r="F9586" t="str">
        <f t="shared" si="312"/>
        <v>01</v>
      </c>
      <c r="G9586" t="s">
        <v>513</v>
      </c>
      <c r="H9586">
        <v>2</v>
      </c>
      <c r="I9586" t="s">
        <v>6</v>
      </c>
      <c r="J9586" t="s">
        <v>5</v>
      </c>
      <c r="K9586" t="s">
        <v>6</v>
      </c>
      <c r="L9586">
        <v>1</v>
      </c>
      <c r="M9586" t="str">
        <f>VLOOKUP(E9586,Translations!$A$1:$B$7,2,FALSE)</f>
        <v>Hovedstaden</v>
      </c>
      <c r="N9586" t="str">
        <f>VLOOKUP(D9586,Translations!$I$2:$K$101,2,FALSE)</f>
        <v>Lyngby-Taarbæk</v>
      </c>
      <c r="O9586" t="str">
        <f>VLOOKUP(G9586,Translations!$M$2:$N$9,2,FALSE)</f>
        <v>[X2079] SARS-CoV-2 (RNA), Borger</v>
      </c>
      <c r="P9586" t="str">
        <f>VLOOKUP(F9586,Translations!$D$1:$F$13,2,FALSE)</f>
        <v>Ok</v>
      </c>
      <c r="Q9586" t="str">
        <f>VLOOKUP(F9586,Translations!$D$2:$G$13,4,FALSE)</f>
        <v>01 - Aktiv, bopæl i DK</v>
      </c>
      <c r="R9586" t="str">
        <f>VLOOKUP(H9586,Translations!$P$2:$Q$10,2,FALSE)</f>
        <v>2 - Selvstændigt sikret - uden lægevalg</v>
      </c>
      <c r="S9586" t="str">
        <f>VLOOKUP(F9586,Translations!$D$2:$F$13,3,FALSE)</f>
        <v>Ja</v>
      </c>
    </row>
    <row r="9587" spans="1:19" x14ac:dyDescent="0.2">
      <c r="A9587" s="3">
        <v>44013</v>
      </c>
      <c r="B9587" t="s">
        <v>737</v>
      </c>
      <c r="C9587" t="s">
        <v>738</v>
      </c>
      <c r="D9587">
        <v>175</v>
      </c>
      <c r="E9587">
        <v>1084</v>
      </c>
      <c r="F9587" t="str">
        <f t="shared" si="312"/>
        <v>01</v>
      </c>
      <c r="G9587" t="s">
        <v>513</v>
      </c>
      <c r="H9587">
        <v>1</v>
      </c>
      <c r="I9587" t="s">
        <v>6</v>
      </c>
      <c r="J9587" t="s">
        <v>5</v>
      </c>
      <c r="K9587" t="s">
        <v>6</v>
      </c>
      <c r="L9587">
        <v>153</v>
      </c>
      <c r="M9587" t="str">
        <f>VLOOKUP(E9587,Translations!$A$1:$B$7,2,FALSE)</f>
        <v>Hovedstaden</v>
      </c>
      <c r="N9587" t="str">
        <f>VLOOKUP(D9587,Translations!$I$2:$K$101,2,FALSE)</f>
        <v>Rødovre</v>
      </c>
      <c r="O9587" t="str">
        <f>VLOOKUP(G9587,Translations!$M$2:$N$9,2,FALSE)</f>
        <v>[X2079] SARS-CoV-2 (RNA), Borger</v>
      </c>
      <c r="P9587" t="str">
        <f>VLOOKUP(F9587,Translations!$D$1:$F$13,2,FALSE)</f>
        <v>Ok</v>
      </c>
      <c r="Q9587" t="str">
        <f>VLOOKUP(F9587,Translations!$D$2:$G$13,4,FALSE)</f>
        <v>01 - Aktiv, bopæl i DK</v>
      </c>
      <c r="R9587" t="str">
        <f>VLOOKUP(H9587,Translations!$P$2:$Q$10,2,FALSE)</f>
        <v>1 - Selvstændigt sikret - med lægevalg</v>
      </c>
      <c r="S9587" t="str">
        <f>VLOOKUP(F9587,Translations!$D$2:$F$13,3,FALSE)</f>
        <v>Ja</v>
      </c>
    </row>
    <row r="9588" spans="1:19" x14ac:dyDescent="0.2">
      <c r="A9588" s="3">
        <v>44013</v>
      </c>
      <c r="B9588" t="s">
        <v>737</v>
      </c>
      <c r="C9588" t="s">
        <v>738</v>
      </c>
      <c r="D9588">
        <v>183</v>
      </c>
      <c r="E9588">
        <v>1084</v>
      </c>
      <c r="F9588" t="str">
        <f t="shared" si="312"/>
        <v>01</v>
      </c>
      <c r="G9588" t="s">
        <v>513</v>
      </c>
      <c r="H9588">
        <v>1</v>
      </c>
      <c r="I9588" t="s">
        <v>6</v>
      </c>
      <c r="J9588" t="s">
        <v>5</v>
      </c>
      <c r="K9588" t="s">
        <v>6</v>
      </c>
      <c r="L9588">
        <v>76</v>
      </c>
      <c r="M9588" t="str">
        <f>VLOOKUP(E9588,Translations!$A$1:$B$7,2,FALSE)</f>
        <v>Hovedstaden</v>
      </c>
      <c r="N9588" t="str">
        <f>VLOOKUP(D9588,Translations!$I$2:$K$101,2,FALSE)</f>
        <v>Ishøj</v>
      </c>
      <c r="O9588" t="str">
        <f>VLOOKUP(G9588,Translations!$M$2:$N$9,2,FALSE)</f>
        <v>[X2079] SARS-CoV-2 (RNA), Borger</v>
      </c>
      <c r="P9588" t="str">
        <f>VLOOKUP(F9588,Translations!$D$1:$F$13,2,FALSE)</f>
        <v>Ok</v>
      </c>
      <c r="Q9588" t="str">
        <f>VLOOKUP(F9588,Translations!$D$2:$G$13,4,FALSE)</f>
        <v>01 - Aktiv, bopæl i DK</v>
      </c>
      <c r="R9588" t="str">
        <f>VLOOKUP(H9588,Translations!$P$2:$Q$10,2,FALSE)</f>
        <v>1 - Selvstændigt sikret - med lægevalg</v>
      </c>
      <c r="S9588" t="str">
        <f>VLOOKUP(F9588,Translations!$D$2:$F$13,3,FALSE)</f>
        <v>Ja</v>
      </c>
    </row>
    <row r="9589" spans="1:19" x14ac:dyDescent="0.2">
      <c r="A9589" s="3">
        <v>44013</v>
      </c>
      <c r="B9589" t="s">
        <v>737</v>
      </c>
      <c r="C9589" t="s">
        <v>738</v>
      </c>
      <c r="D9589">
        <v>185</v>
      </c>
      <c r="E9589">
        <v>1084</v>
      </c>
      <c r="F9589" t="str">
        <f t="shared" si="312"/>
        <v>01</v>
      </c>
      <c r="G9589" t="s">
        <v>513</v>
      </c>
      <c r="H9589">
        <v>1</v>
      </c>
      <c r="I9589" t="s">
        <v>6</v>
      </c>
      <c r="J9589" t="s">
        <v>5</v>
      </c>
      <c r="K9589" t="s">
        <v>6</v>
      </c>
      <c r="L9589">
        <v>164</v>
      </c>
      <c r="M9589" t="str">
        <f>VLOOKUP(E9589,Translations!$A$1:$B$7,2,FALSE)</f>
        <v>Hovedstaden</v>
      </c>
      <c r="N9589" t="str">
        <f>VLOOKUP(D9589,Translations!$I$2:$K$101,2,FALSE)</f>
        <v>Tårnby</v>
      </c>
      <c r="O9589" t="str">
        <f>VLOOKUP(G9589,Translations!$M$2:$N$9,2,FALSE)</f>
        <v>[X2079] SARS-CoV-2 (RNA), Borger</v>
      </c>
      <c r="P9589" t="str">
        <f>VLOOKUP(F9589,Translations!$D$1:$F$13,2,FALSE)</f>
        <v>Ok</v>
      </c>
      <c r="Q9589" t="str">
        <f>VLOOKUP(F9589,Translations!$D$2:$G$13,4,FALSE)</f>
        <v>01 - Aktiv, bopæl i DK</v>
      </c>
      <c r="R9589" t="str">
        <f>VLOOKUP(H9589,Translations!$P$2:$Q$10,2,FALSE)</f>
        <v>1 - Selvstændigt sikret - med lægevalg</v>
      </c>
      <c r="S9589" t="str">
        <f>VLOOKUP(F9589,Translations!$D$2:$F$13,3,FALSE)</f>
        <v>Ja</v>
      </c>
    </row>
    <row r="9590" spans="1:19" x14ac:dyDescent="0.2">
      <c r="A9590" s="3">
        <v>44013</v>
      </c>
      <c r="B9590" t="s">
        <v>737</v>
      </c>
      <c r="C9590" t="s">
        <v>738</v>
      </c>
      <c r="D9590">
        <v>187</v>
      </c>
      <c r="E9590">
        <v>1084</v>
      </c>
      <c r="F9590" t="str">
        <f t="shared" si="312"/>
        <v>01</v>
      </c>
      <c r="G9590" t="s">
        <v>513</v>
      </c>
      <c r="H9590">
        <v>1</v>
      </c>
      <c r="I9590" t="s">
        <v>6</v>
      </c>
      <c r="J9590" t="s">
        <v>5</v>
      </c>
      <c r="K9590" t="s">
        <v>6</v>
      </c>
      <c r="L9590">
        <v>48</v>
      </c>
      <c r="M9590" t="str">
        <f>VLOOKUP(E9590,Translations!$A$1:$B$7,2,FALSE)</f>
        <v>Hovedstaden</v>
      </c>
      <c r="N9590" t="str">
        <f>VLOOKUP(D9590,Translations!$I$2:$K$101,2,FALSE)</f>
        <v>Vallensbæk</v>
      </c>
      <c r="O9590" t="str">
        <f>VLOOKUP(G9590,Translations!$M$2:$N$9,2,FALSE)</f>
        <v>[X2079] SARS-CoV-2 (RNA), Borger</v>
      </c>
      <c r="P9590" t="str">
        <f>VLOOKUP(F9590,Translations!$D$1:$F$13,2,FALSE)</f>
        <v>Ok</v>
      </c>
      <c r="Q9590" t="str">
        <f>VLOOKUP(F9590,Translations!$D$2:$G$13,4,FALSE)</f>
        <v>01 - Aktiv, bopæl i DK</v>
      </c>
      <c r="R9590" t="str">
        <f>VLOOKUP(H9590,Translations!$P$2:$Q$10,2,FALSE)</f>
        <v>1 - Selvstændigt sikret - med lægevalg</v>
      </c>
      <c r="S9590" t="str">
        <f>VLOOKUP(F9590,Translations!$D$2:$F$13,3,FALSE)</f>
        <v>Ja</v>
      </c>
    </row>
    <row r="9591" spans="1:19" x14ac:dyDescent="0.2">
      <c r="A9591" s="3">
        <v>44013</v>
      </c>
      <c r="B9591" t="s">
        <v>737</v>
      </c>
      <c r="C9591" t="s">
        <v>738</v>
      </c>
      <c r="D9591">
        <v>190</v>
      </c>
      <c r="E9591">
        <v>1084</v>
      </c>
      <c r="F9591" t="str">
        <f t="shared" si="312"/>
        <v>01</v>
      </c>
      <c r="G9591" t="s">
        <v>513</v>
      </c>
      <c r="H9591">
        <v>1</v>
      </c>
      <c r="I9591" t="s">
        <v>6</v>
      </c>
      <c r="J9591" t="s">
        <v>5</v>
      </c>
      <c r="K9591" t="s">
        <v>6</v>
      </c>
      <c r="L9591">
        <v>145</v>
      </c>
      <c r="M9591" t="str">
        <f>VLOOKUP(E9591,Translations!$A$1:$B$7,2,FALSE)</f>
        <v>Hovedstaden</v>
      </c>
      <c r="N9591" t="str">
        <f>VLOOKUP(D9591,Translations!$I$2:$K$101,2,FALSE)</f>
        <v>Furesø</v>
      </c>
      <c r="O9591" t="str">
        <f>VLOOKUP(G9591,Translations!$M$2:$N$9,2,FALSE)</f>
        <v>[X2079] SARS-CoV-2 (RNA), Borger</v>
      </c>
      <c r="P9591" t="str">
        <f>VLOOKUP(F9591,Translations!$D$1:$F$13,2,FALSE)</f>
        <v>Ok</v>
      </c>
      <c r="Q9591" t="str">
        <f>VLOOKUP(F9591,Translations!$D$2:$G$13,4,FALSE)</f>
        <v>01 - Aktiv, bopæl i DK</v>
      </c>
      <c r="R9591" t="str">
        <f>VLOOKUP(H9591,Translations!$P$2:$Q$10,2,FALSE)</f>
        <v>1 - Selvstændigt sikret - med lægevalg</v>
      </c>
      <c r="S9591" t="str">
        <f>VLOOKUP(F9591,Translations!$D$2:$F$13,3,FALSE)</f>
        <v>Ja</v>
      </c>
    </row>
    <row r="9592" spans="1:19" x14ac:dyDescent="0.2">
      <c r="A9592" s="3">
        <v>44013</v>
      </c>
      <c r="B9592" t="s">
        <v>737</v>
      </c>
      <c r="C9592" t="s">
        <v>738</v>
      </c>
      <c r="D9592">
        <v>201</v>
      </c>
      <c r="E9592">
        <v>1084</v>
      </c>
      <c r="F9592" t="str">
        <f t="shared" si="312"/>
        <v>01</v>
      </c>
      <c r="G9592" t="s">
        <v>513</v>
      </c>
      <c r="H9592">
        <v>1</v>
      </c>
      <c r="I9592" t="s">
        <v>6</v>
      </c>
      <c r="J9592" t="s">
        <v>5</v>
      </c>
      <c r="K9592" t="s">
        <v>6</v>
      </c>
      <c r="L9592">
        <v>121</v>
      </c>
      <c r="M9592" t="str">
        <f>VLOOKUP(E9592,Translations!$A$1:$B$7,2,FALSE)</f>
        <v>Hovedstaden</v>
      </c>
      <c r="N9592" t="str">
        <f>VLOOKUP(D9592,Translations!$I$2:$K$101,2,FALSE)</f>
        <v>Allerød</v>
      </c>
      <c r="O9592" t="str">
        <f>VLOOKUP(G9592,Translations!$M$2:$N$9,2,FALSE)</f>
        <v>[X2079] SARS-CoV-2 (RNA), Borger</v>
      </c>
      <c r="P9592" t="str">
        <f>VLOOKUP(F9592,Translations!$D$1:$F$13,2,FALSE)</f>
        <v>Ok</v>
      </c>
      <c r="Q9592" t="str">
        <f>VLOOKUP(F9592,Translations!$D$2:$G$13,4,FALSE)</f>
        <v>01 - Aktiv, bopæl i DK</v>
      </c>
      <c r="R9592" t="str">
        <f>VLOOKUP(H9592,Translations!$P$2:$Q$10,2,FALSE)</f>
        <v>1 - Selvstændigt sikret - med lægevalg</v>
      </c>
      <c r="S9592" t="str">
        <f>VLOOKUP(F9592,Translations!$D$2:$F$13,3,FALSE)</f>
        <v>Ja</v>
      </c>
    </row>
    <row r="9593" spans="1:19" x14ac:dyDescent="0.2">
      <c r="A9593" s="3">
        <v>44013</v>
      </c>
      <c r="B9593" t="s">
        <v>737</v>
      </c>
      <c r="C9593" t="s">
        <v>738</v>
      </c>
      <c r="D9593">
        <v>201</v>
      </c>
      <c r="E9593">
        <v>1084</v>
      </c>
      <c r="F9593" t="str">
        <f t="shared" si="312"/>
        <v>01</v>
      </c>
      <c r="G9593" t="s">
        <v>513</v>
      </c>
      <c r="H9593">
        <v>2</v>
      </c>
      <c r="I9593" t="s">
        <v>6</v>
      </c>
      <c r="J9593" t="s">
        <v>5</v>
      </c>
      <c r="K9593" t="s">
        <v>6</v>
      </c>
      <c r="L9593">
        <v>1</v>
      </c>
      <c r="M9593" t="str">
        <f>VLOOKUP(E9593,Translations!$A$1:$B$7,2,FALSE)</f>
        <v>Hovedstaden</v>
      </c>
      <c r="N9593" t="str">
        <f>VLOOKUP(D9593,Translations!$I$2:$K$101,2,FALSE)</f>
        <v>Allerød</v>
      </c>
      <c r="O9593" t="str">
        <f>VLOOKUP(G9593,Translations!$M$2:$N$9,2,FALSE)</f>
        <v>[X2079] SARS-CoV-2 (RNA), Borger</v>
      </c>
      <c r="P9593" t="str">
        <f>VLOOKUP(F9593,Translations!$D$1:$F$13,2,FALSE)</f>
        <v>Ok</v>
      </c>
      <c r="Q9593" t="str">
        <f>VLOOKUP(F9593,Translations!$D$2:$G$13,4,FALSE)</f>
        <v>01 - Aktiv, bopæl i DK</v>
      </c>
      <c r="R9593" t="str">
        <f>VLOOKUP(H9593,Translations!$P$2:$Q$10,2,FALSE)</f>
        <v>2 - Selvstændigt sikret - uden lægevalg</v>
      </c>
      <c r="S9593" t="str">
        <f>VLOOKUP(F9593,Translations!$D$2:$F$13,3,FALSE)</f>
        <v>Ja</v>
      </c>
    </row>
    <row r="9594" spans="1:19" x14ac:dyDescent="0.2">
      <c r="A9594" s="3">
        <v>44013</v>
      </c>
      <c r="B9594" t="s">
        <v>737</v>
      </c>
      <c r="C9594" t="s">
        <v>738</v>
      </c>
      <c r="D9594">
        <v>210</v>
      </c>
      <c r="E9594">
        <v>1084</v>
      </c>
      <c r="F9594" t="str">
        <f t="shared" si="312"/>
        <v>01</v>
      </c>
      <c r="G9594" t="s">
        <v>513</v>
      </c>
      <c r="H9594">
        <v>1</v>
      </c>
      <c r="I9594" t="s">
        <v>6</v>
      </c>
      <c r="J9594" t="s">
        <v>5</v>
      </c>
      <c r="K9594" t="s">
        <v>6</v>
      </c>
      <c r="L9594">
        <v>162</v>
      </c>
      <c r="M9594" t="str">
        <f>VLOOKUP(E9594,Translations!$A$1:$B$7,2,FALSE)</f>
        <v>Hovedstaden</v>
      </c>
      <c r="N9594" t="str">
        <f>VLOOKUP(D9594,Translations!$I$2:$K$101,2,FALSE)</f>
        <v>Fredensborg</v>
      </c>
      <c r="O9594" t="str">
        <f>VLOOKUP(G9594,Translations!$M$2:$N$9,2,FALSE)</f>
        <v>[X2079] SARS-CoV-2 (RNA), Borger</v>
      </c>
      <c r="P9594" t="str">
        <f>VLOOKUP(F9594,Translations!$D$1:$F$13,2,FALSE)</f>
        <v>Ok</v>
      </c>
      <c r="Q9594" t="str">
        <f>VLOOKUP(F9594,Translations!$D$2:$G$13,4,FALSE)</f>
        <v>01 - Aktiv, bopæl i DK</v>
      </c>
      <c r="R9594" t="str">
        <f>VLOOKUP(H9594,Translations!$P$2:$Q$10,2,FALSE)</f>
        <v>1 - Selvstændigt sikret - med lægevalg</v>
      </c>
      <c r="S9594" t="str">
        <f>VLOOKUP(F9594,Translations!$D$2:$F$13,3,FALSE)</f>
        <v>Ja</v>
      </c>
    </row>
    <row r="9595" spans="1:19" x14ac:dyDescent="0.2">
      <c r="A9595" s="3">
        <v>44013</v>
      </c>
      <c r="B9595" t="s">
        <v>737</v>
      </c>
      <c r="C9595" t="s">
        <v>738</v>
      </c>
      <c r="D9595">
        <v>217</v>
      </c>
      <c r="E9595">
        <v>1084</v>
      </c>
      <c r="F9595" t="str">
        <f t="shared" si="312"/>
        <v>01</v>
      </c>
      <c r="G9595" t="s">
        <v>513</v>
      </c>
      <c r="H9595">
        <v>1</v>
      </c>
      <c r="I9595" t="s">
        <v>6</v>
      </c>
      <c r="J9595" t="s">
        <v>5</v>
      </c>
      <c r="K9595" t="s">
        <v>6</v>
      </c>
      <c r="L9595">
        <v>223</v>
      </c>
      <c r="M9595" t="str">
        <f>VLOOKUP(E9595,Translations!$A$1:$B$7,2,FALSE)</f>
        <v>Hovedstaden</v>
      </c>
      <c r="N9595" t="str">
        <f>VLOOKUP(D9595,Translations!$I$2:$K$101,2,FALSE)</f>
        <v>Helsingør</v>
      </c>
      <c r="O9595" t="str">
        <f>VLOOKUP(G9595,Translations!$M$2:$N$9,2,FALSE)</f>
        <v>[X2079] SARS-CoV-2 (RNA), Borger</v>
      </c>
      <c r="P9595" t="str">
        <f>VLOOKUP(F9595,Translations!$D$1:$F$13,2,FALSE)</f>
        <v>Ok</v>
      </c>
      <c r="Q9595" t="str">
        <f>VLOOKUP(F9595,Translations!$D$2:$G$13,4,FALSE)</f>
        <v>01 - Aktiv, bopæl i DK</v>
      </c>
      <c r="R9595" t="str">
        <f>VLOOKUP(H9595,Translations!$P$2:$Q$10,2,FALSE)</f>
        <v>1 - Selvstændigt sikret - med lægevalg</v>
      </c>
      <c r="S9595" t="str">
        <f>VLOOKUP(F9595,Translations!$D$2:$F$13,3,FALSE)</f>
        <v>Ja</v>
      </c>
    </row>
    <row r="9596" spans="1:19" x14ac:dyDescent="0.2">
      <c r="A9596" s="3">
        <v>44013</v>
      </c>
      <c r="B9596" t="s">
        <v>737</v>
      </c>
      <c r="C9596" t="s">
        <v>738</v>
      </c>
      <c r="D9596">
        <v>217</v>
      </c>
      <c r="E9596">
        <v>1084</v>
      </c>
      <c r="F9596" t="str">
        <f t="shared" si="312"/>
        <v>01</v>
      </c>
      <c r="G9596" t="s">
        <v>513</v>
      </c>
      <c r="H9596">
        <v>2</v>
      </c>
      <c r="I9596" t="s">
        <v>6</v>
      </c>
      <c r="J9596" t="s">
        <v>5</v>
      </c>
      <c r="K9596" t="s">
        <v>6</v>
      </c>
      <c r="L9596">
        <v>1</v>
      </c>
      <c r="M9596" t="str">
        <f>VLOOKUP(E9596,Translations!$A$1:$B$7,2,FALSE)</f>
        <v>Hovedstaden</v>
      </c>
      <c r="N9596" t="str">
        <f>VLOOKUP(D9596,Translations!$I$2:$K$101,2,FALSE)</f>
        <v>Helsingør</v>
      </c>
      <c r="O9596" t="str">
        <f>VLOOKUP(G9596,Translations!$M$2:$N$9,2,FALSE)</f>
        <v>[X2079] SARS-CoV-2 (RNA), Borger</v>
      </c>
      <c r="P9596" t="str">
        <f>VLOOKUP(F9596,Translations!$D$1:$F$13,2,FALSE)</f>
        <v>Ok</v>
      </c>
      <c r="Q9596" t="str">
        <f>VLOOKUP(F9596,Translations!$D$2:$G$13,4,FALSE)</f>
        <v>01 - Aktiv, bopæl i DK</v>
      </c>
      <c r="R9596" t="str">
        <f>VLOOKUP(H9596,Translations!$P$2:$Q$10,2,FALSE)</f>
        <v>2 - Selvstændigt sikret - uden lægevalg</v>
      </c>
      <c r="S9596" t="str">
        <f>VLOOKUP(F9596,Translations!$D$2:$F$13,3,FALSE)</f>
        <v>Ja</v>
      </c>
    </row>
    <row r="9597" spans="1:19" x14ac:dyDescent="0.2">
      <c r="A9597" s="3">
        <v>44013</v>
      </c>
      <c r="B9597" t="s">
        <v>737</v>
      </c>
      <c r="C9597" t="s">
        <v>738</v>
      </c>
      <c r="D9597">
        <v>219</v>
      </c>
      <c r="E9597">
        <v>1084</v>
      </c>
      <c r="F9597" t="str">
        <f t="shared" si="312"/>
        <v>01</v>
      </c>
      <c r="G9597" t="s">
        <v>513</v>
      </c>
      <c r="H9597">
        <v>1</v>
      </c>
      <c r="I9597" t="s">
        <v>6</v>
      </c>
      <c r="J9597" t="s">
        <v>5</v>
      </c>
      <c r="K9597" t="s">
        <v>6</v>
      </c>
      <c r="L9597">
        <v>199</v>
      </c>
      <c r="M9597" t="str">
        <f>VLOOKUP(E9597,Translations!$A$1:$B$7,2,FALSE)</f>
        <v>Hovedstaden</v>
      </c>
      <c r="N9597" t="str">
        <f>VLOOKUP(D9597,Translations!$I$2:$K$101,2,FALSE)</f>
        <v>Hillerød</v>
      </c>
      <c r="O9597" t="str">
        <f>VLOOKUP(G9597,Translations!$M$2:$N$9,2,FALSE)</f>
        <v>[X2079] SARS-CoV-2 (RNA), Borger</v>
      </c>
      <c r="P9597" t="str">
        <f>VLOOKUP(F9597,Translations!$D$1:$F$13,2,FALSE)</f>
        <v>Ok</v>
      </c>
      <c r="Q9597" t="str">
        <f>VLOOKUP(F9597,Translations!$D$2:$G$13,4,FALSE)</f>
        <v>01 - Aktiv, bopæl i DK</v>
      </c>
      <c r="R9597" t="str">
        <f>VLOOKUP(H9597,Translations!$P$2:$Q$10,2,FALSE)</f>
        <v>1 - Selvstændigt sikret - med lægevalg</v>
      </c>
      <c r="S9597" t="str">
        <f>VLOOKUP(F9597,Translations!$D$2:$F$13,3,FALSE)</f>
        <v>Ja</v>
      </c>
    </row>
    <row r="9598" spans="1:19" x14ac:dyDescent="0.2">
      <c r="A9598" s="3">
        <v>44013</v>
      </c>
      <c r="B9598" t="s">
        <v>737</v>
      </c>
      <c r="C9598" t="s">
        <v>738</v>
      </c>
      <c r="D9598">
        <v>223</v>
      </c>
      <c r="E9598">
        <v>1084</v>
      </c>
      <c r="F9598" t="str">
        <f t="shared" si="312"/>
        <v>01</v>
      </c>
      <c r="G9598" t="s">
        <v>513</v>
      </c>
      <c r="H9598">
        <v>1</v>
      </c>
      <c r="I9598" t="s">
        <v>6</v>
      </c>
      <c r="J9598" t="s">
        <v>5</v>
      </c>
      <c r="K9598" t="s">
        <v>6</v>
      </c>
      <c r="L9598">
        <v>98</v>
      </c>
      <c r="M9598" t="str">
        <f>VLOOKUP(E9598,Translations!$A$1:$B$7,2,FALSE)</f>
        <v>Hovedstaden</v>
      </c>
      <c r="N9598" t="str">
        <f>VLOOKUP(D9598,Translations!$I$2:$K$101,2,FALSE)</f>
        <v>Hørsholm</v>
      </c>
      <c r="O9598" t="str">
        <f>VLOOKUP(G9598,Translations!$M$2:$N$9,2,FALSE)</f>
        <v>[X2079] SARS-CoV-2 (RNA), Borger</v>
      </c>
      <c r="P9598" t="str">
        <f>VLOOKUP(F9598,Translations!$D$1:$F$13,2,FALSE)</f>
        <v>Ok</v>
      </c>
      <c r="Q9598" t="str">
        <f>VLOOKUP(F9598,Translations!$D$2:$G$13,4,FALSE)</f>
        <v>01 - Aktiv, bopæl i DK</v>
      </c>
      <c r="R9598" t="str">
        <f>VLOOKUP(H9598,Translations!$P$2:$Q$10,2,FALSE)</f>
        <v>1 - Selvstændigt sikret - med lægevalg</v>
      </c>
      <c r="S9598" t="str">
        <f>VLOOKUP(F9598,Translations!$D$2:$F$13,3,FALSE)</f>
        <v>Ja</v>
      </c>
    </row>
    <row r="9599" spans="1:19" x14ac:dyDescent="0.2">
      <c r="A9599" s="3">
        <v>44013</v>
      </c>
      <c r="B9599" t="s">
        <v>737</v>
      </c>
      <c r="C9599" t="s">
        <v>738</v>
      </c>
      <c r="D9599">
        <v>223</v>
      </c>
      <c r="E9599">
        <v>1084</v>
      </c>
      <c r="F9599" t="str">
        <f t="shared" si="312"/>
        <v>01</v>
      </c>
      <c r="G9599" t="s">
        <v>513</v>
      </c>
      <c r="H9599">
        <v>2</v>
      </c>
      <c r="I9599" t="s">
        <v>6</v>
      </c>
      <c r="J9599" t="s">
        <v>5</v>
      </c>
      <c r="K9599" t="s">
        <v>6</v>
      </c>
      <c r="L9599">
        <v>1</v>
      </c>
      <c r="M9599" t="str">
        <f>VLOOKUP(E9599,Translations!$A$1:$B$7,2,FALSE)</f>
        <v>Hovedstaden</v>
      </c>
      <c r="N9599" t="str">
        <f>VLOOKUP(D9599,Translations!$I$2:$K$101,2,FALSE)</f>
        <v>Hørsholm</v>
      </c>
      <c r="O9599" t="str">
        <f>VLOOKUP(G9599,Translations!$M$2:$N$9,2,FALSE)</f>
        <v>[X2079] SARS-CoV-2 (RNA), Borger</v>
      </c>
      <c r="P9599" t="str">
        <f>VLOOKUP(F9599,Translations!$D$1:$F$13,2,FALSE)</f>
        <v>Ok</v>
      </c>
      <c r="Q9599" t="str">
        <f>VLOOKUP(F9599,Translations!$D$2:$G$13,4,FALSE)</f>
        <v>01 - Aktiv, bopæl i DK</v>
      </c>
      <c r="R9599" t="str">
        <f>VLOOKUP(H9599,Translations!$P$2:$Q$10,2,FALSE)</f>
        <v>2 - Selvstændigt sikret - uden lægevalg</v>
      </c>
      <c r="S9599" t="str">
        <f>VLOOKUP(F9599,Translations!$D$2:$F$13,3,FALSE)</f>
        <v>Ja</v>
      </c>
    </row>
    <row r="9600" spans="1:19" x14ac:dyDescent="0.2">
      <c r="A9600" s="3">
        <v>44013</v>
      </c>
      <c r="B9600" t="s">
        <v>737</v>
      </c>
      <c r="C9600" t="s">
        <v>738</v>
      </c>
      <c r="D9600">
        <v>230</v>
      </c>
      <c r="E9600">
        <v>1084</v>
      </c>
      <c r="F9600" t="str">
        <f t="shared" si="312"/>
        <v>01</v>
      </c>
      <c r="G9600" t="s">
        <v>513</v>
      </c>
      <c r="H9600">
        <v>1</v>
      </c>
      <c r="I9600" t="s">
        <v>6</v>
      </c>
      <c r="J9600" t="s">
        <v>5</v>
      </c>
      <c r="K9600" t="s">
        <v>6</v>
      </c>
      <c r="L9600">
        <v>224</v>
      </c>
      <c r="M9600" t="str">
        <f>VLOOKUP(E9600,Translations!$A$1:$B$7,2,FALSE)</f>
        <v>Hovedstaden</v>
      </c>
      <c r="N9600" t="str">
        <f>VLOOKUP(D9600,Translations!$I$2:$K$101,2,FALSE)</f>
        <v>Rudersdal</v>
      </c>
      <c r="O9600" t="str">
        <f>VLOOKUP(G9600,Translations!$M$2:$N$9,2,FALSE)</f>
        <v>[X2079] SARS-CoV-2 (RNA), Borger</v>
      </c>
      <c r="P9600" t="str">
        <f>VLOOKUP(F9600,Translations!$D$1:$F$13,2,FALSE)</f>
        <v>Ok</v>
      </c>
      <c r="Q9600" t="str">
        <f>VLOOKUP(F9600,Translations!$D$2:$G$13,4,FALSE)</f>
        <v>01 - Aktiv, bopæl i DK</v>
      </c>
      <c r="R9600" t="str">
        <f>VLOOKUP(H9600,Translations!$P$2:$Q$10,2,FALSE)</f>
        <v>1 - Selvstændigt sikret - med lægevalg</v>
      </c>
      <c r="S9600" t="str">
        <f>VLOOKUP(F9600,Translations!$D$2:$F$13,3,FALSE)</f>
        <v>Ja</v>
      </c>
    </row>
    <row r="9601" spans="1:19" x14ac:dyDescent="0.2">
      <c r="A9601" s="3">
        <v>44013</v>
      </c>
      <c r="B9601" t="s">
        <v>737</v>
      </c>
      <c r="C9601" t="s">
        <v>738</v>
      </c>
      <c r="D9601">
        <v>230</v>
      </c>
      <c r="E9601">
        <v>1084</v>
      </c>
      <c r="F9601" t="str">
        <f t="shared" si="312"/>
        <v>01</v>
      </c>
      <c r="G9601" t="s">
        <v>513</v>
      </c>
      <c r="H9601">
        <v>2</v>
      </c>
      <c r="I9601" t="s">
        <v>6</v>
      </c>
      <c r="J9601" t="s">
        <v>5</v>
      </c>
      <c r="K9601" t="s">
        <v>6</v>
      </c>
      <c r="L9601">
        <v>5</v>
      </c>
      <c r="M9601" t="str">
        <f>VLOOKUP(E9601,Translations!$A$1:$B$7,2,FALSE)</f>
        <v>Hovedstaden</v>
      </c>
      <c r="N9601" t="str">
        <f>VLOOKUP(D9601,Translations!$I$2:$K$101,2,FALSE)</f>
        <v>Rudersdal</v>
      </c>
      <c r="O9601" t="str">
        <f>VLOOKUP(G9601,Translations!$M$2:$N$9,2,FALSE)</f>
        <v>[X2079] SARS-CoV-2 (RNA), Borger</v>
      </c>
      <c r="P9601" t="str">
        <f>VLOOKUP(F9601,Translations!$D$1:$F$13,2,FALSE)</f>
        <v>Ok</v>
      </c>
      <c r="Q9601" t="str">
        <f>VLOOKUP(F9601,Translations!$D$2:$G$13,4,FALSE)</f>
        <v>01 - Aktiv, bopæl i DK</v>
      </c>
      <c r="R9601" t="str">
        <f>VLOOKUP(H9601,Translations!$P$2:$Q$10,2,FALSE)</f>
        <v>2 - Selvstændigt sikret - uden lægevalg</v>
      </c>
      <c r="S9601" t="str">
        <f>VLOOKUP(F9601,Translations!$D$2:$F$13,3,FALSE)</f>
        <v>Ja</v>
      </c>
    </row>
    <row r="9602" spans="1:19" x14ac:dyDescent="0.2">
      <c r="A9602" s="3">
        <v>44013</v>
      </c>
      <c r="B9602" t="s">
        <v>737</v>
      </c>
      <c r="C9602" t="s">
        <v>738</v>
      </c>
      <c r="D9602">
        <v>240</v>
      </c>
      <c r="E9602">
        <v>1084</v>
      </c>
      <c r="F9602" t="str">
        <f t="shared" ref="F9602:F9633" si="313">"01"</f>
        <v>01</v>
      </c>
      <c r="G9602" t="s">
        <v>513</v>
      </c>
      <c r="H9602">
        <v>1</v>
      </c>
      <c r="I9602" t="s">
        <v>6</v>
      </c>
      <c r="J9602" t="s">
        <v>5</v>
      </c>
      <c r="K9602" t="s">
        <v>6</v>
      </c>
      <c r="L9602">
        <v>194</v>
      </c>
      <c r="M9602" t="str">
        <f>VLOOKUP(E9602,Translations!$A$1:$B$7,2,FALSE)</f>
        <v>Hovedstaden</v>
      </c>
      <c r="N9602" t="str">
        <f>VLOOKUP(D9602,Translations!$I$2:$K$101,2,FALSE)</f>
        <v>Egedal</v>
      </c>
      <c r="O9602" t="str">
        <f>VLOOKUP(G9602,Translations!$M$2:$N$9,2,FALSE)</f>
        <v>[X2079] SARS-CoV-2 (RNA), Borger</v>
      </c>
      <c r="P9602" t="str">
        <f>VLOOKUP(F9602,Translations!$D$1:$F$13,2,FALSE)</f>
        <v>Ok</v>
      </c>
      <c r="Q9602" t="str">
        <f>VLOOKUP(F9602,Translations!$D$2:$G$13,4,FALSE)</f>
        <v>01 - Aktiv, bopæl i DK</v>
      </c>
      <c r="R9602" t="str">
        <f>VLOOKUP(H9602,Translations!$P$2:$Q$10,2,FALSE)</f>
        <v>1 - Selvstændigt sikret - med lægevalg</v>
      </c>
      <c r="S9602" t="str">
        <f>VLOOKUP(F9602,Translations!$D$2:$F$13,3,FALSE)</f>
        <v>Ja</v>
      </c>
    </row>
    <row r="9603" spans="1:19" x14ac:dyDescent="0.2">
      <c r="A9603" s="3">
        <v>44013</v>
      </c>
      <c r="B9603" t="s">
        <v>737</v>
      </c>
      <c r="C9603" t="s">
        <v>738</v>
      </c>
      <c r="D9603">
        <v>250</v>
      </c>
      <c r="E9603">
        <v>1084</v>
      </c>
      <c r="F9603" t="str">
        <f t="shared" si="313"/>
        <v>01</v>
      </c>
      <c r="G9603" t="s">
        <v>513</v>
      </c>
      <c r="H9603">
        <v>1</v>
      </c>
      <c r="I9603" t="s">
        <v>6</v>
      </c>
      <c r="J9603" t="s">
        <v>5</v>
      </c>
      <c r="K9603" t="s">
        <v>6</v>
      </c>
      <c r="L9603">
        <v>154</v>
      </c>
      <c r="M9603" t="str">
        <f>VLOOKUP(E9603,Translations!$A$1:$B$7,2,FALSE)</f>
        <v>Hovedstaden</v>
      </c>
      <c r="N9603" t="str">
        <f>VLOOKUP(D9603,Translations!$I$2:$K$101,2,FALSE)</f>
        <v>Frederikssund</v>
      </c>
      <c r="O9603" t="str">
        <f>VLOOKUP(G9603,Translations!$M$2:$N$9,2,FALSE)</f>
        <v>[X2079] SARS-CoV-2 (RNA), Borger</v>
      </c>
      <c r="P9603" t="str">
        <f>VLOOKUP(F9603,Translations!$D$1:$F$13,2,FALSE)</f>
        <v>Ok</v>
      </c>
      <c r="Q9603" t="str">
        <f>VLOOKUP(F9603,Translations!$D$2:$G$13,4,FALSE)</f>
        <v>01 - Aktiv, bopæl i DK</v>
      </c>
      <c r="R9603" t="str">
        <f>VLOOKUP(H9603,Translations!$P$2:$Q$10,2,FALSE)</f>
        <v>1 - Selvstændigt sikret - med lægevalg</v>
      </c>
      <c r="S9603" t="str">
        <f>VLOOKUP(F9603,Translations!$D$2:$F$13,3,FALSE)</f>
        <v>Ja</v>
      </c>
    </row>
    <row r="9604" spans="1:19" x14ac:dyDescent="0.2">
      <c r="A9604" s="3">
        <v>44013</v>
      </c>
      <c r="B9604" t="s">
        <v>737</v>
      </c>
      <c r="C9604" t="s">
        <v>738</v>
      </c>
      <c r="D9604">
        <v>250</v>
      </c>
      <c r="E9604">
        <v>1084</v>
      </c>
      <c r="F9604" t="str">
        <f t="shared" si="313"/>
        <v>01</v>
      </c>
      <c r="G9604" t="s">
        <v>513</v>
      </c>
      <c r="H9604">
        <v>2</v>
      </c>
      <c r="I9604" t="s">
        <v>6</v>
      </c>
      <c r="J9604" t="s">
        <v>5</v>
      </c>
      <c r="K9604" t="s">
        <v>6</v>
      </c>
      <c r="L9604">
        <v>1</v>
      </c>
      <c r="M9604" t="str">
        <f>VLOOKUP(E9604,Translations!$A$1:$B$7,2,FALSE)</f>
        <v>Hovedstaden</v>
      </c>
      <c r="N9604" t="str">
        <f>VLOOKUP(D9604,Translations!$I$2:$K$101,2,FALSE)</f>
        <v>Frederikssund</v>
      </c>
      <c r="O9604" t="str">
        <f>VLOOKUP(G9604,Translations!$M$2:$N$9,2,FALSE)</f>
        <v>[X2079] SARS-CoV-2 (RNA), Borger</v>
      </c>
      <c r="P9604" t="str">
        <f>VLOOKUP(F9604,Translations!$D$1:$F$13,2,FALSE)</f>
        <v>Ok</v>
      </c>
      <c r="Q9604" t="str">
        <f>VLOOKUP(F9604,Translations!$D$2:$G$13,4,FALSE)</f>
        <v>01 - Aktiv, bopæl i DK</v>
      </c>
      <c r="R9604" t="str">
        <f>VLOOKUP(H9604,Translations!$P$2:$Q$10,2,FALSE)</f>
        <v>2 - Selvstændigt sikret - uden lægevalg</v>
      </c>
      <c r="S9604" t="str">
        <f>VLOOKUP(F9604,Translations!$D$2:$F$13,3,FALSE)</f>
        <v>Ja</v>
      </c>
    </row>
    <row r="9605" spans="1:19" x14ac:dyDescent="0.2">
      <c r="A9605" s="3">
        <v>44013</v>
      </c>
      <c r="B9605" t="s">
        <v>737</v>
      </c>
      <c r="C9605" t="s">
        <v>738</v>
      </c>
      <c r="D9605">
        <v>253</v>
      </c>
      <c r="E9605">
        <v>1085</v>
      </c>
      <c r="F9605" t="str">
        <f t="shared" si="313"/>
        <v>01</v>
      </c>
      <c r="G9605" t="s">
        <v>513</v>
      </c>
      <c r="H9605">
        <v>1</v>
      </c>
      <c r="I9605" t="s">
        <v>6</v>
      </c>
      <c r="J9605" t="s">
        <v>5</v>
      </c>
      <c r="K9605" t="s">
        <v>6</v>
      </c>
      <c r="L9605">
        <v>208</v>
      </c>
      <c r="M9605" t="str">
        <f>VLOOKUP(E9605,Translations!$A$1:$B$7,2,FALSE)</f>
        <v>Sjælland</v>
      </c>
      <c r="N9605" t="str">
        <f>VLOOKUP(D9605,Translations!$I$2:$K$101,2,FALSE)</f>
        <v>Greve</v>
      </c>
      <c r="O9605" t="str">
        <f>VLOOKUP(G9605,Translations!$M$2:$N$9,2,FALSE)</f>
        <v>[X2079] SARS-CoV-2 (RNA), Borger</v>
      </c>
      <c r="P9605" t="str">
        <f>VLOOKUP(F9605,Translations!$D$1:$F$13,2,FALSE)</f>
        <v>Ok</v>
      </c>
      <c r="Q9605" t="str">
        <f>VLOOKUP(F9605,Translations!$D$2:$G$13,4,FALSE)</f>
        <v>01 - Aktiv, bopæl i DK</v>
      </c>
      <c r="R9605" t="str">
        <f>VLOOKUP(H9605,Translations!$P$2:$Q$10,2,FALSE)</f>
        <v>1 - Selvstændigt sikret - med lægevalg</v>
      </c>
      <c r="S9605" t="str">
        <f>VLOOKUP(F9605,Translations!$D$2:$F$13,3,FALSE)</f>
        <v>Ja</v>
      </c>
    </row>
    <row r="9606" spans="1:19" x14ac:dyDescent="0.2">
      <c r="A9606" s="3">
        <v>44013</v>
      </c>
      <c r="B9606" t="s">
        <v>737</v>
      </c>
      <c r="C9606" t="s">
        <v>738</v>
      </c>
      <c r="D9606">
        <v>253</v>
      </c>
      <c r="E9606">
        <v>1085</v>
      </c>
      <c r="F9606" t="str">
        <f t="shared" si="313"/>
        <v>01</v>
      </c>
      <c r="G9606" t="s">
        <v>513</v>
      </c>
      <c r="H9606">
        <v>2</v>
      </c>
      <c r="I9606" t="s">
        <v>6</v>
      </c>
      <c r="J9606" t="s">
        <v>5</v>
      </c>
      <c r="K9606" t="s">
        <v>6</v>
      </c>
      <c r="L9606">
        <v>1</v>
      </c>
      <c r="M9606" t="str">
        <f>VLOOKUP(E9606,Translations!$A$1:$B$7,2,FALSE)</f>
        <v>Sjælland</v>
      </c>
      <c r="N9606" t="str">
        <f>VLOOKUP(D9606,Translations!$I$2:$K$101,2,FALSE)</f>
        <v>Greve</v>
      </c>
      <c r="O9606" t="str">
        <f>VLOOKUP(G9606,Translations!$M$2:$N$9,2,FALSE)</f>
        <v>[X2079] SARS-CoV-2 (RNA), Borger</v>
      </c>
      <c r="P9606" t="str">
        <f>VLOOKUP(F9606,Translations!$D$1:$F$13,2,FALSE)</f>
        <v>Ok</v>
      </c>
      <c r="Q9606" t="str">
        <f>VLOOKUP(F9606,Translations!$D$2:$G$13,4,FALSE)</f>
        <v>01 - Aktiv, bopæl i DK</v>
      </c>
      <c r="R9606" t="str">
        <f>VLOOKUP(H9606,Translations!$P$2:$Q$10,2,FALSE)</f>
        <v>2 - Selvstændigt sikret - uden lægevalg</v>
      </c>
      <c r="S9606" t="str">
        <f>VLOOKUP(F9606,Translations!$D$2:$F$13,3,FALSE)</f>
        <v>Ja</v>
      </c>
    </row>
    <row r="9607" spans="1:19" x14ac:dyDescent="0.2">
      <c r="A9607" s="3">
        <v>44013</v>
      </c>
      <c r="B9607" t="s">
        <v>737</v>
      </c>
      <c r="C9607" t="s">
        <v>738</v>
      </c>
      <c r="D9607">
        <v>259</v>
      </c>
      <c r="E9607">
        <v>1085</v>
      </c>
      <c r="F9607" t="str">
        <f t="shared" si="313"/>
        <v>01</v>
      </c>
      <c r="G9607" t="s">
        <v>513</v>
      </c>
      <c r="H9607">
        <v>1</v>
      </c>
      <c r="I9607" t="s">
        <v>6</v>
      </c>
      <c r="J9607" t="s">
        <v>5</v>
      </c>
      <c r="K9607" t="s">
        <v>6</v>
      </c>
      <c r="L9607">
        <v>248</v>
      </c>
      <c r="M9607" t="str">
        <f>VLOOKUP(E9607,Translations!$A$1:$B$7,2,FALSE)</f>
        <v>Sjælland</v>
      </c>
      <c r="N9607" t="str">
        <f>VLOOKUP(D9607,Translations!$I$2:$K$101,2,FALSE)</f>
        <v>Køge</v>
      </c>
      <c r="O9607" t="str">
        <f>VLOOKUP(G9607,Translations!$M$2:$N$9,2,FALSE)</f>
        <v>[X2079] SARS-CoV-2 (RNA), Borger</v>
      </c>
      <c r="P9607" t="str">
        <f>VLOOKUP(F9607,Translations!$D$1:$F$13,2,FALSE)</f>
        <v>Ok</v>
      </c>
      <c r="Q9607" t="str">
        <f>VLOOKUP(F9607,Translations!$D$2:$G$13,4,FALSE)</f>
        <v>01 - Aktiv, bopæl i DK</v>
      </c>
      <c r="R9607" t="str">
        <f>VLOOKUP(H9607,Translations!$P$2:$Q$10,2,FALSE)</f>
        <v>1 - Selvstændigt sikret - med lægevalg</v>
      </c>
      <c r="S9607" t="str">
        <f>VLOOKUP(F9607,Translations!$D$2:$F$13,3,FALSE)</f>
        <v>Ja</v>
      </c>
    </row>
    <row r="9608" spans="1:19" x14ac:dyDescent="0.2">
      <c r="A9608" s="3">
        <v>44013</v>
      </c>
      <c r="B9608" t="s">
        <v>737</v>
      </c>
      <c r="C9608" t="s">
        <v>738</v>
      </c>
      <c r="D9608">
        <v>259</v>
      </c>
      <c r="E9608">
        <v>1085</v>
      </c>
      <c r="F9608" t="str">
        <f t="shared" si="313"/>
        <v>01</v>
      </c>
      <c r="G9608" t="s">
        <v>513</v>
      </c>
      <c r="H9608">
        <v>2</v>
      </c>
      <c r="I9608" t="s">
        <v>6</v>
      </c>
      <c r="J9608" t="s">
        <v>5</v>
      </c>
      <c r="K9608" t="s">
        <v>6</v>
      </c>
      <c r="L9608">
        <v>1</v>
      </c>
      <c r="M9608" t="str">
        <f>VLOOKUP(E9608,Translations!$A$1:$B$7,2,FALSE)</f>
        <v>Sjælland</v>
      </c>
      <c r="N9608" t="str">
        <f>VLOOKUP(D9608,Translations!$I$2:$K$101,2,FALSE)</f>
        <v>Køge</v>
      </c>
      <c r="O9608" t="str">
        <f>VLOOKUP(G9608,Translations!$M$2:$N$9,2,FALSE)</f>
        <v>[X2079] SARS-CoV-2 (RNA), Borger</v>
      </c>
      <c r="P9608" t="str">
        <f>VLOOKUP(F9608,Translations!$D$1:$F$13,2,FALSE)</f>
        <v>Ok</v>
      </c>
      <c r="Q9608" t="str">
        <f>VLOOKUP(F9608,Translations!$D$2:$G$13,4,FALSE)</f>
        <v>01 - Aktiv, bopæl i DK</v>
      </c>
      <c r="R9608" t="str">
        <f>VLOOKUP(H9608,Translations!$P$2:$Q$10,2,FALSE)</f>
        <v>2 - Selvstændigt sikret - uden lægevalg</v>
      </c>
      <c r="S9608" t="str">
        <f>VLOOKUP(F9608,Translations!$D$2:$F$13,3,FALSE)</f>
        <v>Ja</v>
      </c>
    </row>
    <row r="9609" spans="1:19" x14ac:dyDescent="0.2">
      <c r="A9609" s="3">
        <v>44013</v>
      </c>
      <c r="B9609" t="s">
        <v>737</v>
      </c>
      <c r="C9609" t="s">
        <v>738</v>
      </c>
      <c r="D9609">
        <v>260</v>
      </c>
      <c r="E9609">
        <v>1084</v>
      </c>
      <c r="F9609" t="str">
        <f t="shared" si="313"/>
        <v>01</v>
      </c>
      <c r="G9609" t="s">
        <v>513</v>
      </c>
      <c r="H9609">
        <v>1</v>
      </c>
      <c r="I9609" t="s">
        <v>6</v>
      </c>
      <c r="J9609" t="s">
        <v>5</v>
      </c>
      <c r="K9609" t="s">
        <v>6</v>
      </c>
      <c r="L9609">
        <v>114</v>
      </c>
      <c r="M9609" t="str">
        <f>VLOOKUP(E9609,Translations!$A$1:$B$7,2,FALSE)</f>
        <v>Hovedstaden</v>
      </c>
      <c r="N9609" t="str">
        <f>VLOOKUP(D9609,Translations!$I$2:$K$101,2,FALSE)</f>
        <v>Halsnæs</v>
      </c>
      <c r="O9609" t="str">
        <f>VLOOKUP(G9609,Translations!$M$2:$N$9,2,FALSE)</f>
        <v>[X2079] SARS-CoV-2 (RNA), Borger</v>
      </c>
      <c r="P9609" t="str">
        <f>VLOOKUP(F9609,Translations!$D$1:$F$13,2,FALSE)</f>
        <v>Ok</v>
      </c>
      <c r="Q9609" t="str">
        <f>VLOOKUP(F9609,Translations!$D$2:$G$13,4,FALSE)</f>
        <v>01 - Aktiv, bopæl i DK</v>
      </c>
      <c r="R9609" t="str">
        <f>VLOOKUP(H9609,Translations!$P$2:$Q$10,2,FALSE)</f>
        <v>1 - Selvstændigt sikret - med lægevalg</v>
      </c>
      <c r="S9609" t="str">
        <f>VLOOKUP(F9609,Translations!$D$2:$F$13,3,FALSE)</f>
        <v>Ja</v>
      </c>
    </row>
    <row r="9610" spans="1:19" x14ac:dyDescent="0.2">
      <c r="A9610" s="3">
        <v>44013</v>
      </c>
      <c r="B9610" t="s">
        <v>737</v>
      </c>
      <c r="C9610" t="s">
        <v>738</v>
      </c>
      <c r="D9610">
        <v>265</v>
      </c>
      <c r="E9610">
        <v>1085</v>
      </c>
      <c r="F9610" t="str">
        <f t="shared" si="313"/>
        <v>01</v>
      </c>
      <c r="G9610" t="s">
        <v>513</v>
      </c>
      <c r="H9610">
        <v>1</v>
      </c>
      <c r="I9610" t="s">
        <v>6</v>
      </c>
      <c r="J9610" t="s">
        <v>5</v>
      </c>
      <c r="K9610" t="s">
        <v>6</v>
      </c>
      <c r="L9610">
        <v>305</v>
      </c>
      <c r="M9610" t="str">
        <f>VLOOKUP(E9610,Translations!$A$1:$B$7,2,FALSE)</f>
        <v>Sjælland</v>
      </c>
      <c r="N9610" t="str">
        <f>VLOOKUP(D9610,Translations!$I$2:$K$101,2,FALSE)</f>
        <v>Roskilde</v>
      </c>
      <c r="O9610" t="str">
        <f>VLOOKUP(G9610,Translations!$M$2:$N$9,2,FALSE)</f>
        <v>[X2079] SARS-CoV-2 (RNA), Borger</v>
      </c>
      <c r="P9610" t="str">
        <f>VLOOKUP(F9610,Translations!$D$1:$F$13,2,FALSE)</f>
        <v>Ok</v>
      </c>
      <c r="Q9610" t="str">
        <f>VLOOKUP(F9610,Translations!$D$2:$G$13,4,FALSE)</f>
        <v>01 - Aktiv, bopæl i DK</v>
      </c>
      <c r="R9610" t="str">
        <f>VLOOKUP(H9610,Translations!$P$2:$Q$10,2,FALSE)</f>
        <v>1 - Selvstændigt sikret - med lægevalg</v>
      </c>
      <c r="S9610" t="str">
        <f>VLOOKUP(F9610,Translations!$D$2:$F$13,3,FALSE)</f>
        <v>Ja</v>
      </c>
    </row>
    <row r="9611" spans="1:19" x14ac:dyDescent="0.2">
      <c r="A9611" s="3">
        <v>44013</v>
      </c>
      <c r="B9611" t="s">
        <v>737</v>
      </c>
      <c r="C9611" t="s">
        <v>738</v>
      </c>
      <c r="D9611">
        <v>265</v>
      </c>
      <c r="E9611">
        <v>1085</v>
      </c>
      <c r="F9611" t="str">
        <f t="shared" si="313"/>
        <v>01</v>
      </c>
      <c r="G9611" t="s">
        <v>513</v>
      </c>
      <c r="H9611">
        <v>2</v>
      </c>
      <c r="I9611" t="s">
        <v>6</v>
      </c>
      <c r="J9611" t="s">
        <v>5</v>
      </c>
      <c r="K9611" t="s">
        <v>6</v>
      </c>
      <c r="L9611">
        <v>1</v>
      </c>
      <c r="M9611" t="str">
        <f>VLOOKUP(E9611,Translations!$A$1:$B$7,2,FALSE)</f>
        <v>Sjælland</v>
      </c>
      <c r="N9611" t="str">
        <f>VLOOKUP(D9611,Translations!$I$2:$K$101,2,FALSE)</f>
        <v>Roskilde</v>
      </c>
      <c r="O9611" t="str">
        <f>VLOOKUP(G9611,Translations!$M$2:$N$9,2,FALSE)</f>
        <v>[X2079] SARS-CoV-2 (RNA), Borger</v>
      </c>
      <c r="P9611" t="str">
        <f>VLOOKUP(F9611,Translations!$D$1:$F$13,2,FALSE)</f>
        <v>Ok</v>
      </c>
      <c r="Q9611" t="str">
        <f>VLOOKUP(F9611,Translations!$D$2:$G$13,4,FALSE)</f>
        <v>01 - Aktiv, bopæl i DK</v>
      </c>
      <c r="R9611" t="str">
        <f>VLOOKUP(H9611,Translations!$P$2:$Q$10,2,FALSE)</f>
        <v>2 - Selvstændigt sikret - uden lægevalg</v>
      </c>
      <c r="S9611" t="str">
        <f>VLOOKUP(F9611,Translations!$D$2:$F$13,3,FALSE)</f>
        <v>Ja</v>
      </c>
    </row>
    <row r="9612" spans="1:19" x14ac:dyDescent="0.2">
      <c r="A9612" s="3">
        <v>44013</v>
      </c>
      <c r="B9612" t="s">
        <v>737</v>
      </c>
      <c r="C9612" t="s">
        <v>738</v>
      </c>
      <c r="D9612">
        <v>269</v>
      </c>
      <c r="E9612">
        <v>1085</v>
      </c>
      <c r="F9612" t="str">
        <f t="shared" si="313"/>
        <v>01</v>
      </c>
      <c r="G9612" t="s">
        <v>513</v>
      </c>
      <c r="H9612">
        <v>1</v>
      </c>
      <c r="I9612" t="s">
        <v>6</v>
      </c>
      <c r="J9612" t="s">
        <v>5</v>
      </c>
      <c r="K9612" t="s">
        <v>6</v>
      </c>
      <c r="L9612">
        <v>97</v>
      </c>
      <c r="M9612" t="str">
        <f>VLOOKUP(E9612,Translations!$A$1:$B$7,2,FALSE)</f>
        <v>Sjælland</v>
      </c>
      <c r="N9612" t="str">
        <f>VLOOKUP(D9612,Translations!$I$2:$K$101,2,FALSE)</f>
        <v>Solrød</v>
      </c>
      <c r="O9612" t="str">
        <f>VLOOKUP(G9612,Translations!$M$2:$N$9,2,FALSE)</f>
        <v>[X2079] SARS-CoV-2 (RNA), Borger</v>
      </c>
      <c r="P9612" t="str">
        <f>VLOOKUP(F9612,Translations!$D$1:$F$13,2,FALSE)</f>
        <v>Ok</v>
      </c>
      <c r="Q9612" t="str">
        <f>VLOOKUP(F9612,Translations!$D$2:$G$13,4,FALSE)</f>
        <v>01 - Aktiv, bopæl i DK</v>
      </c>
      <c r="R9612" t="str">
        <f>VLOOKUP(H9612,Translations!$P$2:$Q$10,2,FALSE)</f>
        <v>1 - Selvstændigt sikret - med lægevalg</v>
      </c>
      <c r="S9612" t="str">
        <f>VLOOKUP(F9612,Translations!$D$2:$F$13,3,FALSE)</f>
        <v>Ja</v>
      </c>
    </row>
    <row r="9613" spans="1:19" x14ac:dyDescent="0.2">
      <c r="A9613" s="3">
        <v>44013</v>
      </c>
      <c r="B9613" t="s">
        <v>737</v>
      </c>
      <c r="C9613" t="s">
        <v>738</v>
      </c>
      <c r="D9613">
        <v>270</v>
      </c>
      <c r="E9613">
        <v>1084</v>
      </c>
      <c r="F9613" t="str">
        <f t="shared" si="313"/>
        <v>01</v>
      </c>
      <c r="G9613" t="s">
        <v>513</v>
      </c>
      <c r="H9613">
        <v>1</v>
      </c>
      <c r="I9613" t="s">
        <v>6</v>
      </c>
      <c r="J9613" t="s">
        <v>5</v>
      </c>
      <c r="K9613" t="s">
        <v>6</v>
      </c>
      <c r="L9613">
        <v>148</v>
      </c>
      <c r="M9613" t="str">
        <f>VLOOKUP(E9613,Translations!$A$1:$B$7,2,FALSE)</f>
        <v>Hovedstaden</v>
      </c>
      <c r="N9613" t="str">
        <f>VLOOKUP(D9613,Translations!$I$2:$K$101,2,FALSE)</f>
        <v>Gribskov</v>
      </c>
      <c r="O9613" t="str">
        <f>VLOOKUP(G9613,Translations!$M$2:$N$9,2,FALSE)</f>
        <v>[X2079] SARS-CoV-2 (RNA), Borger</v>
      </c>
      <c r="P9613" t="str">
        <f>VLOOKUP(F9613,Translations!$D$1:$F$13,2,FALSE)</f>
        <v>Ok</v>
      </c>
      <c r="Q9613" t="str">
        <f>VLOOKUP(F9613,Translations!$D$2:$G$13,4,FALSE)</f>
        <v>01 - Aktiv, bopæl i DK</v>
      </c>
      <c r="R9613" t="str">
        <f>VLOOKUP(H9613,Translations!$P$2:$Q$10,2,FALSE)</f>
        <v>1 - Selvstændigt sikret - med lægevalg</v>
      </c>
      <c r="S9613" t="str">
        <f>VLOOKUP(F9613,Translations!$D$2:$F$13,3,FALSE)</f>
        <v>Ja</v>
      </c>
    </row>
    <row r="9614" spans="1:19" x14ac:dyDescent="0.2">
      <c r="A9614" s="3">
        <v>44013</v>
      </c>
      <c r="B9614" t="s">
        <v>737</v>
      </c>
      <c r="C9614" t="s">
        <v>738</v>
      </c>
      <c r="D9614">
        <v>270</v>
      </c>
      <c r="E9614">
        <v>1084</v>
      </c>
      <c r="F9614" t="str">
        <f t="shared" si="313"/>
        <v>01</v>
      </c>
      <c r="G9614" t="s">
        <v>513</v>
      </c>
      <c r="H9614">
        <v>2</v>
      </c>
      <c r="I9614" t="s">
        <v>6</v>
      </c>
      <c r="J9614" t="s">
        <v>5</v>
      </c>
      <c r="K9614" t="s">
        <v>6</v>
      </c>
      <c r="L9614">
        <v>1</v>
      </c>
      <c r="M9614" t="str">
        <f>VLOOKUP(E9614,Translations!$A$1:$B$7,2,FALSE)</f>
        <v>Hovedstaden</v>
      </c>
      <c r="N9614" t="str">
        <f>VLOOKUP(D9614,Translations!$I$2:$K$101,2,FALSE)</f>
        <v>Gribskov</v>
      </c>
      <c r="O9614" t="str">
        <f>VLOOKUP(G9614,Translations!$M$2:$N$9,2,FALSE)</f>
        <v>[X2079] SARS-CoV-2 (RNA), Borger</v>
      </c>
      <c r="P9614" t="str">
        <f>VLOOKUP(F9614,Translations!$D$1:$F$13,2,FALSE)</f>
        <v>Ok</v>
      </c>
      <c r="Q9614" t="str">
        <f>VLOOKUP(F9614,Translations!$D$2:$G$13,4,FALSE)</f>
        <v>01 - Aktiv, bopæl i DK</v>
      </c>
      <c r="R9614" t="str">
        <f>VLOOKUP(H9614,Translations!$P$2:$Q$10,2,FALSE)</f>
        <v>2 - Selvstændigt sikret - uden lægevalg</v>
      </c>
      <c r="S9614" t="str">
        <f>VLOOKUP(F9614,Translations!$D$2:$F$13,3,FALSE)</f>
        <v>Ja</v>
      </c>
    </row>
    <row r="9615" spans="1:19" x14ac:dyDescent="0.2">
      <c r="A9615" s="3">
        <v>44013</v>
      </c>
      <c r="B9615" t="s">
        <v>737</v>
      </c>
      <c r="C9615" t="s">
        <v>738</v>
      </c>
      <c r="D9615">
        <v>306</v>
      </c>
      <c r="E9615">
        <v>1085</v>
      </c>
      <c r="F9615" t="str">
        <f t="shared" si="313"/>
        <v>01</v>
      </c>
      <c r="G9615" t="s">
        <v>513</v>
      </c>
      <c r="H9615">
        <v>1</v>
      </c>
      <c r="I9615" t="s">
        <v>6</v>
      </c>
      <c r="J9615" t="s">
        <v>5</v>
      </c>
      <c r="K9615" t="s">
        <v>6</v>
      </c>
      <c r="L9615">
        <v>98</v>
      </c>
      <c r="M9615" t="str">
        <f>VLOOKUP(E9615,Translations!$A$1:$B$7,2,FALSE)</f>
        <v>Sjælland</v>
      </c>
      <c r="N9615" t="str">
        <f>VLOOKUP(D9615,Translations!$I$2:$K$101,2,FALSE)</f>
        <v>Odsherred</v>
      </c>
      <c r="O9615" t="str">
        <f>VLOOKUP(G9615,Translations!$M$2:$N$9,2,FALSE)</f>
        <v>[X2079] SARS-CoV-2 (RNA), Borger</v>
      </c>
      <c r="P9615" t="str">
        <f>VLOOKUP(F9615,Translations!$D$1:$F$13,2,FALSE)</f>
        <v>Ok</v>
      </c>
      <c r="Q9615" t="str">
        <f>VLOOKUP(F9615,Translations!$D$2:$G$13,4,FALSE)</f>
        <v>01 - Aktiv, bopæl i DK</v>
      </c>
      <c r="R9615" t="str">
        <f>VLOOKUP(H9615,Translations!$P$2:$Q$10,2,FALSE)</f>
        <v>1 - Selvstændigt sikret - med lægevalg</v>
      </c>
      <c r="S9615" t="str">
        <f>VLOOKUP(F9615,Translations!$D$2:$F$13,3,FALSE)</f>
        <v>Ja</v>
      </c>
    </row>
    <row r="9616" spans="1:19" x14ac:dyDescent="0.2">
      <c r="A9616" s="3">
        <v>44013</v>
      </c>
      <c r="B9616" t="s">
        <v>737</v>
      </c>
      <c r="C9616" t="s">
        <v>738</v>
      </c>
      <c r="D9616">
        <v>316</v>
      </c>
      <c r="E9616">
        <v>1085</v>
      </c>
      <c r="F9616" t="str">
        <f t="shared" si="313"/>
        <v>01</v>
      </c>
      <c r="G9616" t="s">
        <v>513</v>
      </c>
      <c r="H9616">
        <v>1</v>
      </c>
      <c r="I9616" t="s">
        <v>6</v>
      </c>
      <c r="J9616" t="s">
        <v>5</v>
      </c>
      <c r="K9616" t="s">
        <v>6</v>
      </c>
      <c r="L9616">
        <v>277</v>
      </c>
      <c r="M9616" t="str">
        <f>VLOOKUP(E9616,Translations!$A$1:$B$7,2,FALSE)</f>
        <v>Sjælland</v>
      </c>
      <c r="N9616" t="str">
        <f>VLOOKUP(D9616,Translations!$I$2:$K$101,2,FALSE)</f>
        <v>Holbæk</v>
      </c>
      <c r="O9616" t="str">
        <f>VLOOKUP(G9616,Translations!$M$2:$N$9,2,FALSE)</f>
        <v>[X2079] SARS-CoV-2 (RNA), Borger</v>
      </c>
      <c r="P9616" t="str">
        <f>VLOOKUP(F9616,Translations!$D$1:$F$13,2,FALSE)</f>
        <v>Ok</v>
      </c>
      <c r="Q9616" t="str">
        <f>VLOOKUP(F9616,Translations!$D$2:$G$13,4,FALSE)</f>
        <v>01 - Aktiv, bopæl i DK</v>
      </c>
      <c r="R9616" t="str">
        <f>VLOOKUP(H9616,Translations!$P$2:$Q$10,2,FALSE)</f>
        <v>1 - Selvstændigt sikret - med lægevalg</v>
      </c>
      <c r="S9616" t="str">
        <f>VLOOKUP(F9616,Translations!$D$2:$F$13,3,FALSE)</f>
        <v>Ja</v>
      </c>
    </row>
    <row r="9617" spans="1:19" x14ac:dyDescent="0.2">
      <c r="A9617" s="3">
        <v>44013</v>
      </c>
      <c r="B9617" t="s">
        <v>737</v>
      </c>
      <c r="C9617" t="s">
        <v>738</v>
      </c>
      <c r="D9617">
        <v>320</v>
      </c>
      <c r="E9617">
        <v>1085</v>
      </c>
      <c r="F9617" t="str">
        <f t="shared" si="313"/>
        <v>01</v>
      </c>
      <c r="G9617" t="s">
        <v>513</v>
      </c>
      <c r="H9617">
        <v>1</v>
      </c>
      <c r="I9617" t="s">
        <v>6</v>
      </c>
      <c r="J9617" t="s">
        <v>5</v>
      </c>
      <c r="K9617" t="s">
        <v>6</v>
      </c>
      <c r="L9617">
        <v>121</v>
      </c>
      <c r="M9617" t="str">
        <f>VLOOKUP(E9617,Translations!$A$1:$B$7,2,FALSE)</f>
        <v>Sjælland</v>
      </c>
      <c r="N9617" t="str">
        <f>VLOOKUP(D9617,Translations!$I$2:$K$101,2,FALSE)</f>
        <v>Faxe</v>
      </c>
      <c r="O9617" t="str">
        <f>VLOOKUP(G9617,Translations!$M$2:$N$9,2,FALSE)</f>
        <v>[X2079] SARS-CoV-2 (RNA), Borger</v>
      </c>
      <c r="P9617" t="str">
        <f>VLOOKUP(F9617,Translations!$D$1:$F$13,2,FALSE)</f>
        <v>Ok</v>
      </c>
      <c r="Q9617" t="str">
        <f>VLOOKUP(F9617,Translations!$D$2:$G$13,4,FALSE)</f>
        <v>01 - Aktiv, bopæl i DK</v>
      </c>
      <c r="R9617" t="str">
        <f>VLOOKUP(H9617,Translations!$P$2:$Q$10,2,FALSE)</f>
        <v>1 - Selvstændigt sikret - med lægevalg</v>
      </c>
      <c r="S9617" t="str">
        <f>VLOOKUP(F9617,Translations!$D$2:$F$13,3,FALSE)</f>
        <v>Ja</v>
      </c>
    </row>
    <row r="9618" spans="1:19" x14ac:dyDescent="0.2">
      <c r="A9618" s="3">
        <v>44013</v>
      </c>
      <c r="B9618" t="s">
        <v>737</v>
      </c>
      <c r="C9618" t="s">
        <v>738</v>
      </c>
      <c r="D9618">
        <v>326</v>
      </c>
      <c r="E9618">
        <v>1085</v>
      </c>
      <c r="F9618" t="str">
        <f t="shared" si="313"/>
        <v>01</v>
      </c>
      <c r="G9618" t="s">
        <v>513</v>
      </c>
      <c r="H9618">
        <v>1</v>
      </c>
      <c r="I9618" t="s">
        <v>6</v>
      </c>
      <c r="J9618" t="s">
        <v>5</v>
      </c>
      <c r="K9618" t="s">
        <v>6</v>
      </c>
      <c r="L9618">
        <v>183</v>
      </c>
      <c r="M9618" t="str">
        <f>VLOOKUP(E9618,Translations!$A$1:$B$7,2,FALSE)</f>
        <v>Sjælland</v>
      </c>
      <c r="N9618" t="str">
        <f>VLOOKUP(D9618,Translations!$I$2:$K$101,2,FALSE)</f>
        <v>Kalundborg</v>
      </c>
      <c r="O9618" t="str">
        <f>VLOOKUP(G9618,Translations!$M$2:$N$9,2,FALSE)</f>
        <v>[X2079] SARS-CoV-2 (RNA), Borger</v>
      </c>
      <c r="P9618" t="str">
        <f>VLOOKUP(F9618,Translations!$D$1:$F$13,2,FALSE)</f>
        <v>Ok</v>
      </c>
      <c r="Q9618" t="str">
        <f>VLOOKUP(F9618,Translations!$D$2:$G$13,4,FALSE)</f>
        <v>01 - Aktiv, bopæl i DK</v>
      </c>
      <c r="R9618" t="str">
        <f>VLOOKUP(H9618,Translations!$P$2:$Q$10,2,FALSE)</f>
        <v>1 - Selvstændigt sikret - med lægevalg</v>
      </c>
      <c r="S9618" t="str">
        <f>VLOOKUP(F9618,Translations!$D$2:$F$13,3,FALSE)</f>
        <v>Ja</v>
      </c>
    </row>
    <row r="9619" spans="1:19" x14ac:dyDescent="0.2">
      <c r="A9619" s="3">
        <v>44013</v>
      </c>
      <c r="B9619" t="s">
        <v>737</v>
      </c>
      <c r="C9619" t="s">
        <v>738</v>
      </c>
      <c r="D9619">
        <v>329</v>
      </c>
      <c r="E9619">
        <v>1085</v>
      </c>
      <c r="F9619" t="str">
        <f t="shared" si="313"/>
        <v>01</v>
      </c>
      <c r="G9619" t="s">
        <v>513</v>
      </c>
      <c r="H9619">
        <v>1</v>
      </c>
      <c r="I9619" t="s">
        <v>6</v>
      </c>
      <c r="J9619" t="s">
        <v>5</v>
      </c>
      <c r="K9619" t="s">
        <v>6</v>
      </c>
      <c r="L9619">
        <v>137</v>
      </c>
      <c r="M9619" t="str">
        <f>VLOOKUP(E9619,Translations!$A$1:$B$7,2,FALSE)</f>
        <v>Sjælland</v>
      </c>
      <c r="N9619" t="str">
        <f>VLOOKUP(D9619,Translations!$I$2:$K$101,2,FALSE)</f>
        <v>Ringsted</v>
      </c>
      <c r="O9619" t="str">
        <f>VLOOKUP(G9619,Translations!$M$2:$N$9,2,FALSE)</f>
        <v>[X2079] SARS-CoV-2 (RNA), Borger</v>
      </c>
      <c r="P9619" t="str">
        <f>VLOOKUP(F9619,Translations!$D$1:$F$13,2,FALSE)</f>
        <v>Ok</v>
      </c>
      <c r="Q9619" t="str">
        <f>VLOOKUP(F9619,Translations!$D$2:$G$13,4,FALSE)</f>
        <v>01 - Aktiv, bopæl i DK</v>
      </c>
      <c r="R9619" t="str">
        <f>VLOOKUP(H9619,Translations!$P$2:$Q$10,2,FALSE)</f>
        <v>1 - Selvstændigt sikret - med lægevalg</v>
      </c>
      <c r="S9619" t="str">
        <f>VLOOKUP(F9619,Translations!$D$2:$F$13,3,FALSE)</f>
        <v>Ja</v>
      </c>
    </row>
    <row r="9620" spans="1:19" x14ac:dyDescent="0.2">
      <c r="A9620" s="3">
        <v>44013</v>
      </c>
      <c r="B9620" t="s">
        <v>737</v>
      </c>
      <c r="C9620" t="s">
        <v>738</v>
      </c>
      <c r="D9620">
        <v>330</v>
      </c>
      <c r="E9620">
        <v>1085</v>
      </c>
      <c r="F9620" t="str">
        <f t="shared" si="313"/>
        <v>01</v>
      </c>
      <c r="G9620" t="s">
        <v>513</v>
      </c>
      <c r="H9620">
        <v>1</v>
      </c>
      <c r="I9620" t="s">
        <v>6</v>
      </c>
      <c r="J9620" t="s">
        <v>5</v>
      </c>
      <c r="K9620" t="s">
        <v>6</v>
      </c>
      <c r="L9620">
        <v>286</v>
      </c>
      <c r="M9620" t="str">
        <f>VLOOKUP(E9620,Translations!$A$1:$B$7,2,FALSE)</f>
        <v>Sjælland</v>
      </c>
      <c r="N9620" t="str">
        <f>VLOOKUP(D9620,Translations!$I$2:$K$101,2,FALSE)</f>
        <v>Slagelse</v>
      </c>
      <c r="O9620" t="str">
        <f>VLOOKUP(G9620,Translations!$M$2:$N$9,2,FALSE)</f>
        <v>[X2079] SARS-CoV-2 (RNA), Borger</v>
      </c>
      <c r="P9620" t="str">
        <f>VLOOKUP(F9620,Translations!$D$1:$F$13,2,FALSE)</f>
        <v>Ok</v>
      </c>
      <c r="Q9620" t="str">
        <f>VLOOKUP(F9620,Translations!$D$2:$G$13,4,FALSE)</f>
        <v>01 - Aktiv, bopæl i DK</v>
      </c>
      <c r="R9620" t="str">
        <f>VLOOKUP(H9620,Translations!$P$2:$Q$10,2,FALSE)</f>
        <v>1 - Selvstændigt sikret - med lægevalg</v>
      </c>
      <c r="S9620" t="str">
        <f>VLOOKUP(F9620,Translations!$D$2:$F$13,3,FALSE)</f>
        <v>Ja</v>
      </c>
    </row>
    <row r="9621" spans="1:19" x14ac:dyDescent="0.2">
      <c r="A9621" s="3">
        <v>44013</v>
      </c>
      <c r="B9621" t="s">
        <v>737</v>
      </c>
      <c r="C9621" t="s">
        <v>738</v>
      </c>
      <c r="D9621">
        <v>336</v>
      </c>
      <c r="E9621">
        <v>1085</v>
      </c>
      <c r="F9621" t="str">
        <f t="shared" si="313"/>
        <v>01</v>
      </c>
      <c r="G9621" t="s">
        <v>513</v>
      </c>
      <c r="H9621">
        <v>1</v>
      </c>
      <c r="I9621" t="s">
        <v>6</v>
      </c>
      <c r="J9621" t="s">
        <v>5</v>
      </c>
      <c r="K9621" t="s">
        <v>6</v>
      </c>
      <c r="L9621">
        <v>81</v>
      </c>
      <c r="M9621" t="str">
        <f>VLOOKUP(E9621,Translations!$A$1:$B$7,2,FALSE)</f>
        <v>Sjælland</v>
      </c>
      <c r="N9621" t="str">
        <f>VLOOKUP(D9621,Translations!$I$2:$K$101,2,FALSE)</f>
        <v>Stevns</v>
      </c>
      <c r="O9621" t="str">
        <f>VLOOKUP(G9621,Translations!$M$2:$N$9,2,FALSE)</f>
        <v>[X2079] SARS-CoV-2 (RNA), Borger</v>
      </c>
      <c r="P9621" t="str">
        <f>VLOOKUP(F9621,Translations!$D$1:$F$13,2,FALSE)</f>
        <v>Ok</v>
      </c>
      <c r="Q9621" t="str">
        <f>VLOOKUP(F9621,Translations!$D$2:$G$13,4,FALSE)</f>
        <v>01 - Aktiv, bopæl i DK</v>
      </c>
      <c r="R9621" t="str">
        <f>VLOOKUP(H9621,Translations!$P$2:$Q$10,2,FALSE)</f>
        <v>1 - Selvstændigt sikret - med lægevalg</v>
      </c>
      <c r="S9621" t="str">
        <f>VLOOKUP(F9621,Translations!$D$2:$F$13,3,FALSE)</f>
        <v>Ja</v>
      </c>
    </row>
    <row r="9622" spans="1:19" x14ac:dyDescent="0.2">
      <c r="A9622" s="3">
        <v>44013</v>
      </c>
      <c r="B9622" t="s">
        <v>737</v>
      </c>
      <c r="C9622" t="s">
        <v>738</v>
      </c>
      <c r="D9622">
        <v>336</v>
      </c>
      <c r="E9622">
        <v>1085</v>
      </c>
      <c r="F9622" t="str">
        <f t="shared" si="313"/>
        <v>01</v>
      </c>
      <c r="G9622" t="s">
        <v>513</v>
      </c>
      <c r="H9622">
        <v>2</v>
      </c>
      <c r="I9622" t="s">
        <v>6</v>
      </c>
      <c r="J9622" t="s">
        <v>5</v>
      </c>
      <c r="K9622" t="s">
        <v>6</v>
      </c>
      <c r="L9622">
        <v>1</v>
      </c>
      <c r="M9622" t="str">
        <f>VLOOKUP(E9622,Translations!$A$1:$B$7,2,FALSE)</f>
        <v>Sjælland</v>
      </c>
      <c r="N9622" t="str">
        <f>VLOOKUP(D9622,Translations!$I$2:$K$101,2,FALSE)</f>
        <v>Stevns</v>
      </c>
      <c r="O9622" t="str">
        <f>VLOOKUP(G9622,Translations!$M$2:$N$9,2,FALSE)</f>
        <v>[X2079] SARS-CoV-2 (RNA), Borger</v>
      </c>
      <c r="P9622" t="str">
        <f>VLOOKUP(F9622,Translations!$D$1:$F$13,2,FALSE)</f>
        <v>Ok</v>
      </c>
      <c r="Q9622" t="str">
        <f>VLOOKUP(F9622,Translations!$D$2:$G$13,4,FALSE)</f>
        <v>01 - Aktiv, bopæl i DK</v>
      </c>
      <c r="R9622" t="str">
        <f>VLOOKUP(H9622,Translations!$P$2:$Q$10,2,FALSE)</f>
        <v>2 - Selvstændigt sikret - uden lægevalg</v>
      </c>
      <c r="S9622" t="str">
        <f>VLOOKUP(F9622,Translations!$D$2:$F$13,3,FALSE)</f>
        <v>Ja</v>
      </c>
    </row>
    <row r="9623" spans="1:19" x14ac:dyDescent="0.2">
      <c r="A9623" s="3">
        <v>44013</v>
      </c>
      <c r="B9623" t="s">
        <v>737</v>
      </c>
      <c r="C9623" t="s">
        <v>738</v>
      </c>
      <c r="D9623">
        <v>340</v>
      </c>
      <c r="E9623">
        <v>1085</v>
      </c>
      <c r="F9623" t="str">
        <f t="shared" si="313"/>
        <v>01</v>
      </c>
      <c r="G9623" t="s">
        <v>513</v>
      </c>
      <c r="H9623">
        <v>1</v>
      </c>
      <c r="I9623" t="s">
        <v>6</v>
      </c>
      <c r="J9623" t="s">
        <v>5</v>
      </c>
      <c r="K9623" t="s">
        <v>6</v>
      </c>
      <c r="L9623">
        <v>125</v>
      </c>
      <c r="M9623" t="str">
        <f>VLOOKUP(E9623,Translations!$A$1:$B$7,2,FALSE)</f>
        <v>Sjælland</v>
      </c>
      <c r="N9623" t="str">
        <f>VLOOKUP(D9623,Translations!$I$2:$K$101,2,FALSE)</f>
        <v>Sorø</v>
      </c>
      <c r="O9623" t="str">
        <f>VLOOKUP(G9623,Translations!$M$2:$N$9,2,FALSE)</f>
        <v>[X2079] SARS-CoV-2 (RNA), Borger</v>
      </c>
      <c r="P9623" t="str">
        <f>VLOOKUP(F9623,Translations!$D$1:$F$13,2,FALSE)</f>
        <v>Ok</v>
      </c>
      <c r="Q9623" t="str">
        <f>VLOOKUP(F9623,Translations!$D$2:$G$13,4,FALSE)</f>
        <v>01 - Aktiv, bopæl i DK</v>
      </c>
      <c r="R9623" t="str">
        <f>VLOOKUP(H9623,Translations!$P$2:$Q$10,2,FALSE)</f>
        <v>1 - Selvstændigt sikret - med lægevalg</v>
      </c>
      <c r="S9623" t="str">
        <f>VLOOKUP(F9623,Translations!$D$2:$F$13,3,FALSE)</f>
        <v>Ja</v>
      </c>
    </row>
    <row r="9624" spans="1:19" x14ac:dyDescent="0.2">
      <c r="A9624" s="3">
        <v>44013</v>
      </c>
      <c r="B9624" t="s">
        <v>737</v>
      </c>
      <c r="C9624" t="s">
        <v>738</v>
      </c>
      <c r="D9624">
        <v>350</v>
      </c>
      <c r="E9624">
        <v>1085</v>
      </c>
      <c r="F9624" t="str">
        <f t="shared" si="313"/>
        <v>01</v>
      </c>
      <c r="G9624" t="s">
        <v>513</v>
      </c>
      <c r="H9624">
        <v>1</v>
      </c>
      <c r="I9624" t="s">
        <v>6</v>
      </c>
      <c r="J9624" t="s">
        <v>5</v>
      </c>
      <c r="K9624" t="s">
        <v>6</v>
      </c>
      <c r="L9624">
        <v>120</v>
      </c>
      <c r="M9624" t="str">
        <f>VLOOKUP(E9624,Translations!$A$1:$B$7,2,FALSE)</f>
        <v>Sjælland</v>
      </c>
      <c r="N9624" t="str">
        <f>VLOOKUP(D9624,Translations!$I$2:$K$101,2,FALSE)</f>
        <v>Lejre</v>
      </c>
      <c r="O9624" t="str">
        <f>VLOOKUP(G9624,Translations!$M$2:$N$9,2,FALSE)</f>
        <v>[X2079] SARS-CoV-2 (RNA), Borger</v>
      </c>
      <c r="P9624" t="str">
        <f>VLOOKUP(F9624,Translations!$D$1:$F$13,2,FALSE)</f>
        <v>Ok</v>
      </c>
      <c r="Q9624" t="str">
        <f>VLOOKUP(F9624,Translations!$D$2:$G$13,4,FALSE)</f>
        <v>01 - Aktiv, bopæl i DK</v>
      </c>
      <c r="R9624" t="str">
        <f>VLOOKUP(H9624,Translations!$P$2:$Q$10,2,FALSE)</f>
        <v>1 - Selvstændigt sikret - med lægevalg</v>
      </c>
      <c r="S9624" t="str">
        <f>VLOOKUP(F9624,Translations!$D$2:$F$13,3,FALSE)</f>
        <v>Ja</v>
      </c>
    </row>
    <row r="9625" spans="1:19" x14ac:dyDescent="0.2">
      <c r="A9625" s="3">
        <v>44013</v>
      </c>
      <c r="B9625" t="s">
        <v>737</v>
      </c>
      <c r="C9625" t="s">
        <v>738</v>
      </c>
      <c r="D9625">
        <v>360</v>
      </c>
      <c r="E9625">
        <v>1085</v>
      </c>
      <c r="F9625" t="str">
        <f t="shared" si="313"/>
        <v>01</v>
      </c>
      <c r="G9625" t="s">
        <v>513</v>
      </c>
      <c r="H9625">
        <v>1</v>
      </c>
      <c r="I9625" t="s">
        <v>6</v>
      </c>
      <c r="J9625" t="s">
        <v>5</v>
      </c>
      <c r="K9625" t="s">
        <v>6</v>
      </c>
      <c r="L9625">
        <v>120</v>
      </c>
      <c r="M9625" t="str">
        <f>VLOOKUP(E9625,Translations!$A$1:$B$7,2,FALSE)</f>
        <v>Sjælland</v>
      </c>
      <c r="N9625" t="str">
        <f>VLOOKUP(D9625,Translations!$I$2:$K$101,2,FALSE)</f>
        <v>Lolland</v>
      </c>
      <c r="O9625" t="str">
        <f>VLOOKUP(G9625,Translations!$M$2:$N$9,2,FALSE)</f>
        <v>[X2079] SARS-CoV-2 (RNA), Borger</v>
      </c>
      <c r="P9625" t="str">
        <f>VLOOKUP(F9625,Translations!$D$1:$F$13,2,FALSE)</f>
        <v>Ok</v>
      </c>
      <c r="Q9625" t="str">
        <f>VLOOKUP(F9625,Translations!$D$2:$G$13,4,FALSE)</f>
        <v>01 - Aktiv, bopæl i DK</v>
      </c>
      <c r="R9625" t="str">
        <f>VLOOKUP(H9625,Translations!$P$2:$Q$10,2,FALSE)</f>
        <v>1 - Selvstændigt sikret - med lægevalg</v>
      </c>
      <c r="S9625" t="str">
        <f>VLOOKUP(F9625,Translations!$D$2:$F$13,3,FALSE)</f>
        <v>Ja</v>
      </c>
    </row>
    <row r="9626" spans="1:19" x14ac:dyDescent="0.2">
      <c r="A9626" s="3">
        <v>44013</v>
      </c>
      <c r="B9626" t="s">
        <v>737</v>
      </c>
      <c r="C9626" t="s">
        <v>738</v>
      </c>
      <c r="D9626">
        <v>370</v>
      </c>
      <c r="E9626">
        <v>1085</v>
      </c>
      <c r="F9626" t="str">
        <f t="shared" si="313"/>
        <v>01</v>
      </c>
      <c r="G9626" t="s">
        <v>513</v>
      </c>
      <c r="H9626">
        <v>1</v>
      </c>
      <c r="I9626" t="s">
        <v>6</v>
      </c>
      <c r="J9626" t="s">
        <v>5</v>
      </c>
      <c r="K9626" t="s">
        <v>6</v>
      </c>
      <c r="L9626">
        <v>294</v>
      </c>
      <c r="M9626" t="str">
        <f>VLOOKUP(E9626,Translations!$A$1:$B$7,2,FALSE)</f>
        <v>Sjælland</v>
      </c>
      <c r="N9626" t="str">
        <f>VLOOKUP(D9626,Translations!$I$2:$K$101,2,FALSE)</f>
        <v>Næstved</v>
      </c>
      <c r="O9626" t="str">
        <f>VLOOKUP(G9626,Translations!$M$2:$N$9,2,FALSE)</f>
        <v>[X2079] SARS-CoV-2 (RNA), Borger</v>
      </c>
      <c r="P9626" t="str">
        <f>VLOOKUP(F9626,Translations!$D$1:$F$13,2,FALSE)</f>
        <v>Ok</v>
      </c>
      <c r="Q9626" t="str">
        <f>VLOOKUP(F9626,Translations!$D$2:$G$13,4,FALSE)</f>
        <v>01 - Aktiv, bopæl i DK</v>
      </c>
      <c r="R9626" t="str">
        <f>VLOOKUP(H9626,Translations!$P$2:$Q$10,2,FALSE)</f>
        <v>1 - Selvstændigt sikret - med lægevalg</v>
      </c>
      <c r="S9626" t="str">
        <f>VLOOKUP(F9626,Translations!$D$2:$F$13,3,FALSE)</f>
        <v>Ja</v>
      </c>
    </row>
    <row r="9627" spans="1:19" x14ac:dyDescent="0.2">
      <c r="A9627" s="3">
        <v>44013</v>
      </c>
      <c r="B9627" t="s">
        <v>737</v>
      </c>
      <c r="C9627" t="s">
        <v>738</v>
      </c>
      <c r="D9627">
        <v>376</v>
      </c>
      <c r="E9627">
        <v>1085</v>
      </c>
      <c r="F9627" t="str">
        <f t="shared" si="313"/>
        <v>01</v>
      </c>
      <c r="G9627" t="s">
        <v>513</v>
      </c>
      <c r="H9627">
        <v>1</v>
      </c>
      <c r="I9627" t="s">
        <v>6</v>
      </c>
      <c r="J9627" t="s">
        <v>5</v>
      </c>
      <c r="K9627" t="s">
        <v>6</v>
      </c>
      <c r="L9627">
        <v>193</v>
      </c>
      <c r="M9627" t="str">
        <f>VLOOKUP(E9627,Translations!$A$1:$B$7,2,FALSE)</f>
        <v>Sjælland</v>
      </c>
      <c r="N9627" t="str">
        <f>VLOOKUP(D9627,Translations!$I$2:$K$101,2,FALSE)</f>
        <v>Guldborgsund</v>
      </c>
      <c r="O9627" t="str">
        <f>VLOOKUP(G9627,Translations!$M$2:$N$9,2,FALSE)</f>
        <v>[X2079] SARS-CoV-2 (RNA), Borger</v>
      </c>
      <c r="P9627" t="str">
        <f>VLOOKUP(F9627,Translations!$D$1:$F$13,2,FALSE)</f>
        <v>Ok</v>
      </c>
      <c r="Q9627" t="str">
        <f>VLOOKUP(F9627,Translations!$D$2:$G$13,4,FALSE)</f>
        <v>01 - Aktiv, bopæl i DK</v>
      </c>
      <c r="R9627" t="str">
        <f>VLOOKUP(H9627,Translations!$P$2:$Q$10,2,FALSE)</f>
        <v>1 - Selvstændigt sikret - med lægevalg</v>
      </c>
      <c r="S9627" t="str">
        <f>VLOOKUP(F9627,Translations!$D$2:$F$13,3,FALSE)</f>
        <v>Ja</v>
      </c>
    </row>
    <row r="9628" spans="1:19" x14ac:dyDescent="0.2">
      <c r="A9628" s="3">
        <v>44013</v>
      </c>
      <c r="B9628" t="s">
        <v>737</v>
      </c>
      <c r="C9628" t="s">
        <v>738</v>
      </c>
      <c r="D9628">
        <v>390</v>
      </c>
      <c r="E9628">
        <v>1085</v>
      </c>
      <c r="F9628" t="str">
        <f t="shared" si="313"/>
        <v>01</v>
      </c>
      <c r="G9628" t="s">
        <v>513</v>
      </c>
      <c r="H9628">
        <v>1</v>
      </c>
      <c r="I9628" t="s">
        <v>6</v>
      </c>
      <c r="J9628" t="s">
        <v>5</v>
      </c>
      <c r="K9628" t="s">
        <v>6</v>
      </c>
      <c r="L9628">
        <v>146</v>
      </c>
      <c r="M9628" t="str">
        <f>VLOOKUP(E9628,Translations!$A$1:$B$7,2,FALSE)</f>
        <v>Sjælland</v>
      </c>
      <c r="N9628" t="str">
        <f>VLOOKUP(D9628,Translations!$I$2:$K$101,2,FALSE)</f>
        <v>Vordingborg</v>
      </c>
      <c r="O9628" t="str">
        <f>VLOOKUP(G9628,Translations!$M$2:$N$9,2,FALSE)</f>
        <v>[X2079] SARS-CoV-2 (RNA), Borger</v>
      </c>
      <c r="P9628" t="str">
        <f>VLOOKUP(F9628,Translations!$D$1:$F$13,2,FALSE)</f>
        <v>Ok</v>
      </c>
      <c r="Q9628" t="str">
        <f>VLOOKUP(F9628,Translations!$D$2:$G$13,4,FALSE)</f>
        <v>01 - Aktiv, bopæl i DK</v>
      </c>
      <c r="R9628" t="str">
        <f>VLOOKUP(H9628,Translations!$P$2:$Q$10,2,FALSE)</f>
        <v>1 - Selvstændigt sikret - med lægevalg</v>
      </c>
      <c r="S9628" t="str">
        <f>VLOOKUP(F9628,Translations!$D$2:$F$13,3,FALSE)</f>
        <v>Ja</v>
      </c>
    </row>
    <row r="9629" spans="1:19" x14ac:dyDescent="0.2">
      <c r="A9629" s="3">
        <v>44013</v>
      </c>
      <c r="B9629" t="s">
        <v>737</v>
      </c>
      <c r="C9629" t="s">
        <v>738</v>
      </c>
      <c r="D9629">
        <v>400</v>
      </c>
      <c r="E9629">
        <v>1084</v>
      </c>
      <c r="F9629" t="str">
        <f t="shared" si="313"/>
        <v>01</v>
      </c>
      <c r="G9629" t="s">
        <v>513</v>
      </c>
      <c r="H9629">
        <v>1</v>
      </c>
      <c r="I9629" t="s">
        <v>6</v>
      </c>
      <c r="J9629" t="s">
        <v>5</v>
      </c>
      <c r="K9629" t="s">
        <v>6</v>
      </c>
      <c r="L9629">
        <v>123</v>
      </c>
      <c r="M9629" t="str">
        <f>VLOOKUP(E9629,Translations!$A$1:$B$7,2,FALSE)</f>
        <v>Hovedstaden</v>
      </c>
      <c r="N9629" t="str">
        <f>VLOOKUP(D9629,Translations!$I$2:$K$101,2,FALSE)</f>
        <v>Bornholm</v>
      </c>
      <c r="O9629" t="str">
        <f>VLOOKUP(G9629,Translations!$M$2:$N$9,2,FALSE)</f>
        <v>[X2079] SARS-CoV-2 (RNA), Borger</v>
      </c>
      <c r="P9629" t="str">
        <f>VLOOKUP(F9629,Translations!$D$1:$F$13,2,FALSE)</f>
        <v>Ok</v>
      </c>
      <c r="Q9629" t="str">
        <f>VLOOKUP(F9629,Translations!$D$2:$G$13,4,FALSE)</f>
        <v>01 - Aktiv, bopæl i DK</v>
      </c>
      <c r="R9629" t="str">
        <f>VLOOKUP(H9629,Translations!$P$2:$Q$10,2,FALSE)</f>
        <v>1 - Selvstændigt sikret - med lægevalg</v>
      </c>
      <c r="S9629" t="str">
        <f>VLOOKUP(F9629,Translations!$D$2:$F$13,3,FALSE)</f>
        <v>Ja</v>
      </c>
    </row>
    <row r="9630" spans="1:19" x14ac:dyDescent="0.2">
      <c r="A9630" s="3">
        <v>44013</v>
      </c>
      <c r="B9630" t="s">
        <v>737</v>
      </c>
      <c r="C9630" t="s">
        <v>738</v>
      </c>
      <c r="D9630">
        <v>410</v>
      </c>
      <c r="E9630">
        <v>1083</v>
      </c>
      <c r="F9630" t="str">
        <f t="shared" si="313"/>
        <v>01</v>
      </c>
      <c r="G9630" t="s">
        <v>513</v>
      </c>
      <c r="H9630">
        <v>1</v>
      </c>
      <c r="I9630" t="s">
        <v>6</v>
      </c>
      <c r="J9630" t="s">
        <v>5</v>
      </c>
      <c r="K9630" t="s">
        <v>6</v>
      </c>
      <c r="L9630">
        <v>152</v>
      </c>
      <c r="M9630" t="str">
        <f>VLOOKUP(E9630,Translations!$A$1:$B$7,2,FALSE)</f>
        <v>Syddanmark</v>
      </c>
      <c r="N9630" t="str">
        <f>VLOOKUP(D9630,Translations!$I$2:$K$101,2,FALSE)</f>
        <v>Middelfart</v>
      </c>
      <c r="O9630" t="str">
        <f>VLOOKUP(G9630,Translations!$M$2:$N$9,2,FALSE)</f>
        <v>[X2079] SARS-CoV-2 (RNA), Borger</v>
      </c>
      <c r="P9630" t="str">
        <f>VLOOKUP(F9630,Translations!$D$1:$F$13,2,FALSE)</f>
        <v>Ok</v>
      </c>
      <c r="Q9630" t="str">
        <f>VLOOKUP(F9630,Translations!$D$2:$G$13,4,FALSE)</f>
        <v>01 - Aktiv, bopæl i DK</v>
      </c>
      <c r="R9630" t="str">
        <f>VLOOKUP(H9630,Translations!$P$2:$Q$10,2,FALSE)</f>
        <v>1 - Selvstændigt sikret - med lægevalg</v>
      </c>
      <c r="S9630" t="str">
        <f>VLOOKUP(F9630,Translations!$D$2:$F$13,3,FALSE)</f>
        <v>Ja</v>
      </c>
    </row>
    <row r="9631" spans="1:19" x14ac:dyDescent="0.2">
      <c r="A9631" s="3">
        <v>44013</v>
      </c>
      <c r="B9631" t="s">
        <v>737</v>
      </c>
      <c r="C9631" t="s">
        <v>738</v>
      </c>
      <c r="D9631">
        <v>420</v>
      </c>
      <c r="E9631">
        <v>1083</v>
      </c>
      <c r="F9631" t="str">
        <f t="shared" si="313"/>
        <v>01</v>
      </c>
      <c r="G9631" t="s">
        <v>513</v>
      </c>
      <c r="H9631">
        <v>1</v>
      </c>
      <c r="I9631" t="s">
        <v>6</v>
      </c>
      <c r="J9631" t="s">
        <v>5</v>
      </c>
      <c r="K9631" t="s">
        <v>6</v>
      </c>
      <c r="L9631">
        <v>145</v>
      </c>
      <c r="M9631" t="str">
        <f>VLOOKUP(E9631,Translations!$A$1:$B$7,2,FALSE)</f>
        <v>Syddanmark</v>
      </c>
      <c r="N9631" t="str">
        <f>VLOOKUP(D9631,Translations!$I$2:$K$101,2,FALSE)</f>
        <v>Assens</v>
      </c>
      <c r="O9631" t="str">
        <f>VLOOKUP(G9631,Translations!$M$2:$N$9,2,FALSE)</f>
        <v>[X2079] SARS-CoV-2 (RNA), Borger</v>
      </c>
      <c r="P9631" t="str">
        <f>VLOOKUP(F9631,Translations!$D$1:$F$13,2,FALSE)</f>
        <v>Ok</v>
      </c>
      <c r="Q9631" t="str">
        <f>VLOOKUP(F9631,Translations!$D$2:$G$13,4,FALSE)</f>
        <v>01 - Aktiv, bopæl i DK</v>
      </c>
      <c r="R9631" t="str">
        <f>VLOOKUP(H9631,Translations!$P$2:$Q$10,2,FALSE)</f>
        <v>1 - Selvstændigt sikret - med lægevalg</v>
      </c>
      <c r="S9631" t="str">
        <f>VLOOKUP(F9631,Translations!$D$2:$F$13,3,FALSE)</f>
        <v>Ja</v>
      </c>
    </row>
    <row r="9632" spans="1:19" x14ac:dyDescent="0.2">
      <c r="A9632" s="3">
        <v>44013</v>
      </c>
      <c r="B9632" t="s">
        <v>737</v>
      </c>
      <c r="C9632" t="s">
        <v>738</v>
      </c>
      <c r="D9632">
        <v>430</v>
      </c>
      <c r="E9632">
        <v>1083</v>
      </c>
      <c r="F9632" t="str">
        <f t="shared" si="313"/>
        <v>01</v>
      </c>
      <c r="G9632" t="s">
        <v>513</v>
      </c>
      <c r="H9632">
        <v>1</v>
      </c>
      <c r="I9632" t="s">
        <v>6</v>
      </c>
      <c r="J9632" t="s">
        <v>5</v>
      </c>
      <c r="K9632" t="s">
        <v>6</v>
      </c>
      <c r="L9632">
        <v>207</v>
      </c>
      <c r="M9632" t="str">
        <f>VLOOKUP(E9632,Translations!$A$1:$B$7,2,FALSE)</f>
        <v>Syddanmark</v>
      </c>
      <c r="N9632" t="str">
        <f>VLOOKUP(D9632,Translations!$I$2:$K$101,2,FALSE)</f>
        <v>Faaborg-Midtfyn</v>
      </c>
      <c r="O9632" t="str">
        <f>VLOOKUP(G9632,Translations!$M$2:$N$9,2,FALSE)</f>
        <v>[X2079] SARS-CoV-2 (RNA), Borger</v>
      </c>
      <c r="P9632" t="str">
        <f>VLOOKUP(F9632,Translations!$D$1:$F$13,2,FALSE)</f>
        <v>Ok</v>
      </c>
      <c r="Q9632" t="str">
        <f>VLOOKUP(F9632,Translations!$D$2:$G$13,4,FALSE)</f>
        <v>01 - Aktiv, bopæl i DK</v>
      </c>
      <c r="R9632" t="str">
        <f>VLOOKUP(H9632,Translations!$P$2:$Q$10,2,FALSE)</f>
        <v>1 - Selvstændigt sikret - med lægevalg</v>
      </c>
      <c r="S9632" t="str">
        <f>VLOOKUP(F9632,Translations!$D$2:$F$13,3,FALSE)</f>
        <v>Ja</v>
      </c>
    </row>
    <row r="9633" spans="1:19" x14ac:dyDescent="0.2">
      <c r="A9633" s="3">
        <v>44013</v>
      </c>
      <c r="B9633" t="s">
        <v>737</v>
      </c>
      <c r="C9633" t="s">
        <v>738</v>
      </c>
      <c r="D9633">
        <v>440</v>
      </c>
      <c r="E9633">
        <v>1083</v>
      </c>
      <c r="F9633" t="str">
        <f t="shared" si="313"/>
        <v>01</v>
      </c>
      <c r="G9633" t="s">
        <v>513</v>
      </c>
      <c r="H9633">
        <v>1</v>
      </c>
      <c r="I9633" t="s">
        <v>6</v>
      </c>
      <c r="J9633" t="s">
        <v>5</v>
      </c>
      <c r="K9633" t="s">
        <v>6</v>
      </c>
      <c r="L9633">
        <v>101</v>
      </c>
      <c r="M9633" t="str">
        <f>VLOOKUP(E9633,Translations!$A$1:$B$7,2,FALSE)</f>
        <v>Syddanmark</v>
      </c>
      <c r="N9633" t="str">
        <f>VLOOKUP(D9633,Translations!$I$2:$K$101,2,FALSE)</f>
        <v>Kerteminde</v>
      </c>
      <c r="O9633" t="str">
        <f>VLOOKUP(G9633,Translations!$M$2:$N$9,2,FALSE)</f>
        <v>[X2079] SARS-CoV-2 (RNA), Borger</v>
      </c>
      <c r="P9633" t="str">
        <f>VLOOKUP(F9633,Translations!$D$1:$F$13,2,FALSE)</f>
        <v>Ok</v>
      </c>
      <c r="Q9633" t="str">
        <f>VLOOKUP(F9633,Translations!$D$2:$G$13,4,FALSE)</f>
        <v>01 - Aktiv, bopæl i DK</v>
      </c>
      <c r="R9633" t="str">
        <f>VLOOKUP(H9633,Translations!$P$2:$Q$10,2,FALSE)</f>
        <v>1 - Selvstændigt sikret - med lægevalg</v>
      </c>
      <c r="S9633" t="str">
        <f>VLOOKUP(F9633,Translations!$D$2:$F$13,3,FALSE)</f>
        <v>Ja</v>
      </c>
    </row>
    <row r="9634" spans="1:19" x14ac:dyDescent="0.2">
      <c r="A9634" s="3">
        <v>44013</v>
      </c>
      <c r="B9634" t="s">
        <v>737</v>
      </c>
      <c r="C9634" t="s">
        <v>738</v>
      </c>
      <c r="D9634">
        <v>450</v>
      </c>
      <c r="E9634">
        <v>1083</v>
      </c>
      <c r="F9634" t="str">
        <f t="shared" ref="F9634:F9665" si="314">"01"</f>
        <v>01</v>
      </c>
      <c r="G9634" t="s">
        <v>513</v>
      </c>
      <c r="H9634">
        <v>1</v>
      </c>
      <c r="I9634" t="s">
        <v>6</v>
      </c>
      <c r="J9634" t="s">
        <v>5</v>
      </c>
      <c r="K9634" t="s">
        <v>6</v>
      </c>
      <c r="L9634">
        <v>105</v>
      </c>
      <c r="M9634" t="str">
        <f>VLOOKUP(E9634,Translations!$A$1:$B$7,2,FALSE)</f>
        <v>Syddanmark</v>
      </c>
      <c r="N9634" t="str">
        <f>VLOOKUP(D9634,Translations!$I$2:$K$101,2,FALSE)</f>
        <v>Nyborg</v>
      </c>
      <c r="O9634" t="str">
        <f>VLOOKUP(G9634,Translations!$M$2:$N$9,2,FALSE)</f>
        <v>[X2079] SARS-CoV-2 (RNA), Borger</v>
      </c>
      <c r="P9634" t="str">
        <f>VLOOKUP(F9634,Translations!$D$1:$F$13,2,FALSE)</f>
        <v>Ok</v>
      </c>
      <c r="Q9634" t="str">
        <f>VLOOKUP(F9634,Translations!$D$2:$G$13,4,FALSE)</f>
        <v>01 - Aktiv, bopæl i DK</v>
      </c>
      <c r="R9634" t="str">
        <f>VLOOKUP(H9634,Translations!$P$2:$Q$10,2,FALSE)</f>
        <v>1 - Selvstændigt sikret - med lægevalg</v>
      </c>
      <c r="S9634" t="str">
        <f>VLOOKUP(F9634,Translations!$D$2:$F$13,3,FALSE)</f>
        <v>Ja</v>
      </c>
    </row>
    <row r="9635" spans="1:19" x14ac:dyDescent="0.2">
      <c r="A9635" s="3">
        <v>44013</v>
      </c>
      <c r="B9635" t="s">
        <v>737</v>
      </c>
      <c r="C9635" t="s">
        <v>738</v>
      </c>
      <c r="D9635">
        <v>461</v>
      </c>
      <c r="E9635">
        <v>1083</v>
      </c>
      <c r="F9635" t="str">
        <f t="shared" si="314"/>
        <v>01</v>
      </c>
      <c r="G9635" t="s">
        <v>513</v>
      </c>
      <c r="H9635">
        <v>1</v>
      </c>
      <c r="I9635" t="s">
        <v>6</v>
      </c>
      <c r="J9635" t="s">
        <v>5</v>
      </c>
      <c r="K9635" t="s">
        <v>6</v>
      </c>
      <c r="L9635">
        <v>636</v>
      </c>
      <c r="M9635" t="str">
        <f>VLOOKUP(E9635,Translations!$A$1:$B$7,2,FALSE)</f>
        <v>Syddanmark</v>
      </c>
      <c r="N9635" t="str">
        <f>VLOOKUP(D9635,Translations!$I$2:$K$101,2,FALSE)</f>
        <v>Odense</v>
      </c>
      <c r="O9635" t="str">
        <f>VLOOKUP(G9635,Translations!$M$2:$N$9,2,FALSE)</f>
        <v>[X2079] SARS-CoV-2 (RNA), Borger</v>
      </c>
      <c r="P9635" t="str">
        <f>VLOOKUP(F9635,Translations!$D$1:$F$13,2,FALSE)</f>
        <v>Ok</v>
      </c>
      <c r="Q9635" t="str">
        <f>VLOOKUP(F9635,Translations!$D$2:$G$13,4,FALSE)</f>
        <v>01 - Aktiv, bopæl i DK</v>
      </c>
      <c r="R9635" t="str">
        <f>VLOOKUP(H9635,Translations!$P$2:$Q$10,2,FALSE)</f>
        <v>1 - Selvstændigt sikret - med lægevalg</v>
      </c>
      <c r="S9635" t="str">
        <f>VLOOKUP(F9635,Translations!$D$2:$F$13,3,FALSE)</f>
        <v>Ja</v>
      </c>
    </row>
    <row r="9636" spans="1:19" x14ac:dyDescent="0.2">
      <c r="A9636" s="3">
        <v>44013</v>
      </c>
      <c r="B9636" t="s">
        <v>737</v>
      </c>
      <c r="C9636" t="s">
        <v>738</v>
      </c>
      <c r="D9636">
        <v>479</v>
      </c>
      <c r="E9636">
        <v>1083</v>
      </c>
      <c r="F9636" t="str">
        <f t="shared" si="314"/>
        <v>01</v>
      </c>
      <c r="G9636" t="s">
        <v>513</v>
      </c>
      <c r="H9636">
        <v>1</v>
      </c>
      <c r="I9636" t="s">
        <v>6</v>
      </c>
      <c r="J9636" t="s">
        <v>5</v>
      </c>
      <c r="K9636" t="s">
        <v>6</v>
      </c>
      <c r="L9636">
        <v>198</v>
      </c>
      <c r="M9636" t="str">
        <f>VLOOKUP(E9636,Translations!$A$1:$B$7,2,FALSE)</f>
        <v>Syddanmark</v>
      </c>
      <c r="N9636" t="str">
        <f>VLOOKUP(D9636,Translations!$I$2:$K$101,2,FALSE)</f>
        <v>Svendborg</v>
      </c>
      <c r="O9636" t="str">
        <f>VLOOKUP(G9636,Translations!$M$2:$N$9,2,FALSE)</f>
        <v>[X2079] SARS-CoV-2 (RNA), Borger</v>
      </c>
      <c r="P9636" t="str">
        <f>VLOOKUP(F9636,Translations!$D$1:$F$13,2,FALSE)</f>
        <v>Ok</v>
      </c>
      <c r="Q9636" t="str">
        <f>VLOOKUP(F9636,Translations!$D$2:$G$13,4,FALSE)</f>
        <v>01 - Aktiv, bopæl i DK</v>
      </c>
      <c r="R9636" t="str">
        <f>VLOOKUP(H9636,Translations!$P$2:$Q$10,2,FALSE)</f>
        <v>1 - Selvstændigt sikret - med lægevalg</v>
      </c>
      <c r="S9636" t="str">
        <f>VLOOKUP(F9636,Translations!$D$2:$F$13,3,FALSE)</f>
        <v>Ja</v>
      </c>
    </row>
    <row r="9637" spans="1:19" x14ac:dyDescent="0.2">
      <c r="A9637" s="3">
        <v>44013</v>
      </c>
      <c r="B9637" t="s">
        <v>737</v>
      </c>
      <c r="C9637" t="s">
        <v>738</v>
      </c>
      <c r="D9637">
        <v>480</v>
      </c>
      <c r="E9637">
        <v>1083</v>
      </c>
      <c r="F9637" t="str">
        <f t="shared" si="314"/>
        <v>01</v>
      </c>
      <c r="G9637" t="s">
        <v>513</v>
      </c>
      <c r="H9637">
        <v>1</v>
      </c>
      <c r="I9637" t="s">
        <v>6</v>
      </c>
      <c r="J9637" t="s">
        <v>5</v>
      </c>
      <c r="K9637" t="s">
        <v>6</v>
      </c>
      <c r="L9637">
        <v>99</v>
      </c>
      <c r="M9637" t="str">
        <f>VLOOKUP(E9637,Translations!$A$1:$B$7,2,FALSE)</f>
        <v>Syddanmark</v>
      </c>
      <c r="N9637" t="str">
        <f>VLOOKUP(D9637,Translations!$I$2:$K$101,2,FALSE)</f>
        <v>Nordfyns</v>
      </c>
      <c r="O9637" t="str">
        <f>VLOOKUP(G9637,Translations!$M$2:$N$9,2,FALSE)</f>
        <v>[X2079] SARS-CoV-2 (RNA), Borger</v>
      </c>
      <c r="P9637" t="str">
        <f>VLOOKUP(F9637,Translations!$D$1:$F$13,2,FALSE)</f>
        <v>Ok</v>
      </c>
      <c r="Q9637" t="str">
        <f>VLOOKUP(F9637,Translations!$D$2:$G$13,4,FALSE)</f>
        <v>01 - Aktiv, bopæl i DK</v>
      </c>
      <c r="R9637" t="str">
        <f>VLOOKUP(H9637,Translations!$P$2:$Q$10,2,FALSE)</f>
        <v>1 - Selvstændigt sikret - med lægevalg</v>
      </c>
      <c r="S9637" t="str">
        <f>VLOOKUP(F9637,Translations!$D$2:$F$13,3,FALSE)</f>
        <v>Ja</v>
      </c>
    </row>
    <row r="9638" spans="1:19" x14ac:dyDescent="0.2">
      <c r="A9638" s="3">
        <v>44013</v>
      </c>
      <c r="B9638" t="s">
        <v>737</v>
      </c>
      <c r="C9638" t="s">
        <v>738</v>
      </c>
      <c r="D9638">
        <v>482</v>
      </c>
      <c r="E9638">
        <v>1083</v>
      </c>
      <c r="F9638" t="str">
        <f t="shared" si="314"/>
        <v>01</v>
      </c>
      <c r="G9638" t="s">
        <v>513</v>
      </c>
      <c r="H9638">
        <v>1</v>
      </c>
      <c r="I9638" t="s">
        <v>6</v>
      </c>
      <c r="J9638" t="s">
        <v>5</v>
      </c>
      <c r="K9638" t="s">
        <v>6</v>
      </c>
      <c r="L9638">
        <v>25</v>
      </c>
      <c r="M9638" t="str">
        <f>VLOOKUP(E9638,Translations!$A$1:$B$7,2,FALSE)</f>
        <v>Syddanmark</v>
      </c>
      <c r="N9638" t="str">
        <f>VLOOKUP(D9638,Translations!$I$2:$K$101,2,FALSE)</f>
        <v>Langeland</v>
      </c>
      <c r="O9638" t="str">
        <f>VLOOKUP(G9638,Translations!$M$2:$N$9,2,FALSE)</f>
        <v>[X2079] SARS-CoV-2 (RNA), Borger</v>
      </c>
      <c r="P9638" t="str">
        <f>VLOOKUP(F9638,Translations!$D$1:$F$13,2,FALSE)</f>
        <v>Ok</v>
      </c>
      <c r="Q9638" t="str">
        <f>VLOOKUP(F9638,Translations!$D$2:$G$13,4,FALSE)</f>
        <v>01 - Aktiv, bopæl i DK</v>
      </c>
      <c r="R9638" t="str">
        <f>VLOOKUP(H9638,Translations!$P$2:$Q$10,2,FALSE)</f>
        <v>1 - Selvstændigt sikret - med lægevalg</v>
      </c>
      <c r="S9638" t="str">
        <f>VLOOKUP(F9638,Translations!$D$2:$F$13,3,FALSE)</f>
        <v>Ja</v>
      </c>
    </row>
    <row r="9639" spans="1:19" x14ac:dyDescent="0.2">
      <c r="A9639" s="3">
        <v>44013</v>
      </c>
      <c r="B9639" t="s">
        <v>737</v>
      </c>
      <c r="C9639" t="s">
        <v>738</v>
      </c>
      <c r="D9639">
        <v>492</v>
      </c>
      <c r="E9639">
        <v>1083</v>
      </c>
      <c r="F9639" t="str">
        <f t="shared" si="314"/>
        <v>01</v>
      </c>
      <c r="G9639" t="s">
        <v>513</v>
      </c>
      <c r="H9639">
        <v>1</v>
      </c>
      <c r="I9639" t="s">
        <v>6</v>
      </c>
      <c r="J9639" t="s">
        <v>5</v>
      </c>
      <c r="K9639" t="s">
        <v>6</v>
      </c>
      <c r="L9639">
        <v>17</v>
      </c>
      <c r="M9639" t="str">
        <f>VLOOKUP(E9639,Translations!$A$1:$B$7,2,FALSE)</f>
        <v>Syddanmark</v>
      </c>
      <c r="N9639" t="str">
        <f>VLOOKUP(D9639,Translations!$I$2:$K$101,2,FALSE)</f>
        <v>Ærø</v>
      </c>
      <c r="O9639" t="str">
        <f>VLOOKUP(G9639,Translations!$M$2:$N$9,2,FALSE)</f>
        <v>[X2079] SARS-CoV-2 (RNA), Borger</v>
      </c>
      <c r="P9639" t="str">
        <f>VLOOKUP(F9639,Translations!$D$1:$F$13,2,FALSE)</f>
        <v>Ok</v>
      </c>
      <c r="Q9639" t="str">
        <f>VLOOKUP(F9639,Translations!$D$2:$G$13,4,FALSE)</f>
        <v>01 - Aktiv, bopæl i DK</v>
      </c>
      <c r="R9639" t="str">
        <f>VLOOKUP(H9639,Translations!$P$2:$Q$10,2,FALSE)</f>
        <v>1 - Selvstændigt sikret - med lægevalg</v>
      </c>
      <c r="S9639" t="str">
        <f>VLOOKUP(F9639,Translations!$D$2:$F$13,3,FALSE)</f>
        <v>Ja</v>
      </c>
    </row>
    <row r="9640" spans="1:19" x14ac:dyDescent="0.2">
      <c r="A9640" s="3">
        <v>44013</v>
      </c>
      <c r="B9640" t="s">
        <v>737</v>
      </c>
      <c r="C9640" t="s">
        <v>738</v>
      </c>
      <c r="D9640">
        <v>510</v>
      </c>
      <c r="E9640">
        <v>1083</v>
      </c>
      <c r="F9640" t="str">
        <f t="shared" si="314"/>
        <v>01</v>
      </c>
      <c r="G9640" t="s">
        <v>513</v>
      </c>
      <c r="H9640">
        <v>1</v>
      </c>
      <c r="I9640" t="s">
        <v>6</v>
      </c>
      <c r="J9640" t="s">
        <v>5</v>
      </c>
      <c r="K9640" t="s">
        <v>6</v>
      </c>
      <c r="L9640">
        <v>206</v>
      </c>
      <c r="M9640" t="str">
        <f>VLOOKUP(E9640,Translations!$A$1:$B$7,2,FALSE)</f>
        <v>Syddanmark</v>
      </c>
      <c r="N9640" t="str">
        <f>VLOOKUP(D9640,Translations!$I$2:$K$101,2,FALSE)</f>
        <v>Haderslev</v>
      </c>
      <c r="O9640" t="str">
        <f>VLOOKUP(G9640,Translations!$M$2:$N$9,2,FALSE)</f>
        <v>[X2079] SARS-CoV-2 (RNA), Borger</v>
      </c>
      <c r="P9640" t="str">
        <f>VLOOKUP(F9640,Translations!$D$1:$F$13,2,FALSE)</f>
        <v>Ok</v>
      </c>
      <c r="Q9640" t="str">
        <f>VLOOKUP(F9640,Translations!$D$2:$G$13,4,FALSE)</f>
        <v>01 - Aktiv, bopæl i DK</v>
      </c>
      <c r="R9640" t="str">
        <f>VLOOKUP(H9640,Translations!$P$2:$Q$10,2,FALSE)</f>
        <v>1 - Selvstændigt sikret - med lægevalg</v>
      </c>
      <c r="S9640" t="str">
        <f>VLOOKUP(F9640,Translations!$D$2:$F$13,3,FALSE)</f>
        <v>Ja</v>
      </c>
    </row>
    <row r="9641" spans="1:19" x14ac:dyDescent="0.2">
      <c r="A9641" s="3">
        <v>44013</v>
      </c>
      <c r="B9641" t="s">
        <v>737</v>
      </c>
      <c r="C9641" t="s">
        <v>738</v>
      </c>
      <c r="D9641">
        <v>530</v>
      </c>
      <c r="E9641">
        <v>1083</v>
      </c>
      <c r="F9641" t="str">
        <f t="shared" si="314"/>
        <v>01</v>
      </c>
      <c r="G9641" t="s">
        <v>513</v>
      </c>
      <c r="H9641">
        <v>1</v>
      </c>
      <c r="I9641" t="s">
        <v>6</v>
      </c>
      <c r="J9641" t="s">
        <v>5</v>
      </c>
      <c r="K9641" t="s">
        <v>6</v>
      </c>
      <c r="L9641">
        <v>104</v>
      </c>
      <c r="M9641" t="str">
        <f>VLOOKUP(E9641,Translations!$A$1:$B$7,2,FALSE)</f>
        <v>Syddanmark</v>
      </c>
      <c r="N9641" t="str">
        <f>VLOOKUP(D9641,Translations!$I$2:$K$101,2,FALSE)</f>
        <v>Billund</v>
      </c>
      <c r="O9641" t="str">
        <f>VLOOKUP(G9641,Translations!$M$2:$N$9,2,FALSE)</f>
        <v>[X2079] SARS-CoV-2 (RNA), Borger</v>
      </c>
      <c r="P9641" t="str">
        <f>VLOOKUP(F9641,Translations!$D$1:$F$13,2,FALSE)</f>
        <v>Ok</v>
      </c>
      <c r="Q9641" t="str">
        <f>VLOOKUP(F9641,Translations!$D$2:$G$13,4,FALSE)</f>
        <v>01 - Aktiv, bopæl i DK</v>
      </c>
      <c r="R9641" t="str">
        <f>VLOOKUP(H9641,Translations!$P$2:$Q$10,2,FALSE)</f>
        <v>1 - Selvstændigt sikret - med lægevalg</v>
      </c>
      <c r="S9641" t="str">
        <f>VLOOKUP(F9641,Translations!$D$2:$F$13,3,FALSE)</f>
        <v>Ja</v>
      </c>
    </row>
    <row r="9642" spans="1:19" x14ac:dyDescent="0.2">
      <c r="A9642" s="3">
        <v>44013</v>
      </c>
      <c r="B9642" t="s">
        <v>737</v>
      </c>
      <c r="C9642" t="s">
        <v>738</v>
      </c>
      <c r="D9642">
        <v>540</v>
      </c>
      <c r="E9642">
        <v>1083</v>
      </c>
      <c r="F9642" t="str">
        <f t="shared" si="314"/>
        <v>01</v>
      </c>
      <c r="G9642" t="s">
        <v>513</v>
      </c>
      <c r="H9642">
        <v>1</v>
      </c>
      <c r="I9642" t="s">
        <v>6</v>
      </c>
      <c r="J9642" t="s">
        <v>5</v>
      </c>
      <c r="K9642" t="s">
        <v>6</v>
      </c>
      <c r="L9642">
        <v>281</v>
      </c>
      <c r="M9642" t="str">
        <f>VLOOKUP(E9642,Translations!$A$1:$B$7,2,FALSE)</f>
        <v>Syddanmark</v>
      </c>
      <c r="N9642" t="str">
        <f>VLOOKUP(D9642,Translations!$I$2:$K$101,2,FALSE)</f>
        <v>Sønderborg</v>
      </c>
      <c r="O9642" t="str">
        <f>VLOOKUP(G9642,Translations!$M$2:$N$9,2,FALSE)</f>
        <v>[X2079] SARS-CoV-2 (RNA), Borger</v>
      </c>
      <c r="P9642" t="str">
        <f>VLOOKUP(F9642,Translations!$D$1:$F$13,2,FALSE)</f>
        <v>Ok</v>
      </c>
      <c r="Q9642" t="str">
        <f>VLOOKUP(F9642,Translations!$D$2:$G$13,4,FALSE)</f>
        <v>01 - Aktiv, bopæl i DK</v>
      </c>
      <c r="R9642" t="str">
        <f>VLOOKUP(H9642,Translations!$P$2:$Q$10,2,FALSE)</f>
        <v>1 - Selvstændigt sikret - med lægevalg</v>
      </c>
      <c r="S9642" t="str">
        <f>VLOOKUP(F9642,Translations!$D$2:$F$13,3,FALSE)</f>
        <v>Ja</v>
      </c>
    </row>
    <row r="9643" spans="1:19" x14ac:dyDescent="0.2">
      <c r="A9643" s="3">
        <v>44013</v>
      </c>
      <c r="B9643" t="s">
        <v>737</v>
      </c>
      <c r="C9643" t="s">
        <v>738</v>
      </c>
      <c r="D9643">
        <v>550</v>
      </c>
      <c r="E9643">
        <v>1083</v>
      </c>
      <c r="F9643" t="str">
        <f t="shared" si="314"/>
        <v>01</v>
      </c>
      <c r="G9643" t="s">
        <v>513</v>
      </c>
      <c r="H9643">
        <v>1</v>
      </c>
      <c r="I9643" t="s">
        <v>6</v>
      </c>
      <c r="J9643" t="s">
        <v>5</v>
      </c>
      <c r="K9643" t="s">
        <v>6</v>
      </c>
      <c r="L9643">
        <v>134</v>
      </c>
      <c r="M9643" t="str">
        <f>VLOOKUP(E9643,Translations!$A$1:$B$7,2,FALSE)</f>
        <v>Syddanmark</v>
      </c>
      <c r="N9643" t="str">
        <f>VLOOKUP(D9643,Translations!$I$2:$K$101,2,FALSE)</f>
        <v>Tønder</v>
      </c>
      <c r="O9643" t="str">
        <f>VLOOKUP(G9643,Translations!$M$2:$N$9,2,FALSE)</f>
        <v>[X2079] SARS-CoV-2 (RNA), Borger</v>
      </c>
      <c r="P9643" t="str">
        <f>VLOOKUP(F9643,Translations!$D$1:$F$13,2,FALSE)</f>
        <v>Ok</v>
      </c>
      <c r="Q9643" t="str">
        <f>VLOOKUP(F9643,Translations!$D$2:$G$13,4,FALSE)</f>
        <v>01 - Aktiv, bopæl i DK</v>
      </c>
      <c r="R9643" t="str">
        <f>VLOOKUP(H9643,Translations!$P$2:$Q$10,2,FALSE)</f>
        <v>1 - Selvstændigt sikret - med lægevalg</v>
      </c>
      <c r="S9643" t="str">
        <f>VLOOKUP(F9643,Translations!$D$2:$F$13,3,FALSE)</f>
        <v>Ja</v>
      </c>
    </row>
    <row r="9644" spans="1:19" x14ac:dyDescent="0.2">
      <c r="A9644" s="3">
        <v>44013</v>
      </c>
      <c r="B9644" t="s">
        <v>737</v>
      </c>
      <c r="C9644" t="s">
        <v>738</v>
      </c>
      <c r="D9644">
        <v>561</v>
      </c>
      <c r="E9644">
        <v>1083</v>
      </c>
      <c r="F9644" t="str">
        <f t="shared" si="314"/>
        <v>01</v>
      </c>
      <c r="G9644" t="s">
        <v>513</v>
      </c>
      <c r="H9644">
        <v>1</v>
      </c>
      <c r="I9644" t="s">
        <v>6</v>
      </c>
      <c r="J9644" t="s">
        <v>5</v>
      </c>
      <c r="K9644" t="s">
        <v>6</v>
      </c>
      <c r="L9644">
        <v>401</v>
      </c>
      <c r="M9644" t="str">
        <f>VLOOKUP(E9644,Translations!$A$1:$B$7,2,FALSE)</f>
        <v>Syddanmark</v>
      </c>
      <c r="N9644" t="str">
        <f>VLOOKUP(D9644,Translations!$I$2:$K$101,2,FALSE)</f>
        <v>Esbjerg</v>
      </c>
      <c r="O9644" t="str">
        <f>VLOOKUP(G9644,Translations!$M$2:$N$9,2,FALSE)</f>
        <v>[X2079] SARS-CoV-2 (RNA), Borger</v>
      </c>
      <c r="P9644" t="str">
        <f>VLOOKUP(F9644,Translations!$D$1:$F$13,2,FALSE)</f>
        <v>Ok</v>
      </c>
      <c r="Q9644" t="str">
        <f>VLOOKUP(F9644,Translations!$D$2:$G$13,4,FALSE)</f>
        <v>01 - Aktiv, bopæl i DK</v>
      </c>
      <c r="R9644" t="str">
        <f>VLOOKUP(H9644,Translations!$P$2:$Q$10,2,FALSE)</f>
        <v>1 - Selvstændigt sikret - med lægevalg</v>
      </c>
      <c r="S9644" t="str">
        <f>VLOOKUP(F9644,Translations!$D$2:$F$13,3,FALSE)</f>
        <v>Ja</v>
      </c>
    </row>
    <row r="9645" spans="1:19" x14ac:dyDescent="0.2">
      <c r="A9645" s="3">
        <v>44013</v>
      </c>
      <c r="B9645" t="s">
        <v>737</v>
      </c>
      <c r="C9645" t="s">
        <v>738</v>
      </c>
      <c r="D9645">
        <v>561</v>
      </c>
      <c r="E9645">
        <v>1083</v>
      </c>
      <c r="F9645" t="str">
        <f t="shared" si="314"/>
        <v>01</v>
      </c>
      <c r="G9645" t="s">
        <v>513</v>
      </c>
      <c r="H9645">
        <v>2</v>
      </c>
      <c r="I9645" t="s">
        <v>6</v>
      </c>
      <c r="J9645" t="s">
        <v>5</v>
      </c>
      <c r="K9645" t="s">
        <v>6</v>
      </c>
      <c r="L9645">
        <v>1</v>
      </c>
      <c r="M9645" t="str">
        <f>VLOOKUP(E9645,Translations!$A$1:$B$7,2,FALSE)</f>
        <v>Syddanmark</v>
      </c>
      <c r="N9645" t="str">
        <f>VLOOKUP(D9645,Translations!$I$2:$K$101,2,FALSE)</f>
        <v>Esbjerg</v>
      </c>
      <c r="O9645" t="str">
        <f>VLOOKUP(G9645,Translations!$M$2:$N$9,2,FALSE)</f>
        <v>[X2079] SARS-CoV-2 (RNA), Borger</v>
      </c>
      <c r="P9645" t="str">
        <f>VLOOKUP(F9645,Translations!$D$1:$F$13,2,FALSE)</f>
        <v>Ok</v>
      </c>
      <c r="Q9645" t="str">
        <f>VLOOKUP(F9645,Translations!$D$2:$G$13,4,FALSE)</f>
        <v>01 - Aktiv, bopæl i DK</v>
      </c>
      <c r="R9645" t="str">
        <f>VLOOKUP(H9645,Translations!$P$2:$Q$10,2,FALSE)</f>
        <v>2 - Selvstændigt sikret - uden lægevalg</v>
      </c>
      <c r="S9645" t="str">
        <f>VLOOKUP(F9645,Translations!$D$2:$F$13,3,FALSE)</f>
        <v>Ja</v>
      </c>
    </row>
    <row r="9646" spans="1:19" x14ac:dyDescent="0.2">
      <c r="A9646" s="3">
        <v>44013</v>
      </c>
      <c r="B9646" t="s">
        <v>737</v>
      </c>
      <c r="C9646" t="s">
        <v>738</v>
      </c>
      <c r="D9646">
        <v>563</v>
      </c>
      <c r="E9646">
        <v>1083</v>
      </c>
      <c r="F9646" t="str">
        <f t="shared" si="314"/>
        <v>01</v>
      </c>
      <c r="G9646" t="s">
        <v>513</v>
      </c>
      <c r="H9646">
        <v>1</v>
      </c>
      <c r="I9646" t="s">
        <v>6</v>
      </c>
      <c r="J9646" t="s">
        <v>5</v>
      </c>
      <c r="K9646" t="s">
        <v>6</v>
      </c>
      <c r="L9646">
        <v>16</v>
      </c>
      <c r="M9646" t="str">
        <f>VLOOKUP(E9646,Translations!$A$1:$B$7,2,FALSE)</f>
        <v>Syddanmark</v>
      </c>
      <c r="N9646" t="str">
        <f>VLOOKUP(D9646,Translations!$I$2:$K$101,2,FALSE)</f>
        <v>Fanø</v>
      </c>
      <c r="O9646" t="str">
        <f>VLOOKUP(G9646,Translations!$M$2:$N$9,2,FALSE)</f>
        <v>[X2079] SARS-CoV-2 (RNA), Borger</v>
      </c>
      <c r="P9646" t="str">
        <f>VLOOKUP(F9646,Translations!$D$1:$F$13,2,FALSE)</f>
        <v>Ok</v>
      </c>
      <c r="Q9646" t="str">
        <f>VLOOKUP(F9646,Translations!$D$2:$G$13,4,FALSE)</f>
        <v>01 - Aktiv, bopæl i DK</v>
      </c>
      <c r="R9646" t="str">
        <f>VLOOKUP(H9646,Translations!$P$2:$Q$10,2,FALSE)</f>
        <v>1 - Selvstændigt sikret - med lægevalg</v>
      </c>
      <c r="S9646" t="str">
        <f>VLOOKUP(F9646,Translations!$D$2:$F$13,3,FALSE)</f>
        <v>Ja</v>
      </c>
    </row>
    <row r="9647" spans="1:19" x14ac:dyDescent="0.2">
      <c r="A9647" s="3">
        <v>44013</v>
      </c>
      <c r="B9647" t="s">
        <v>737</v>
      </c>
      <c r="C9647" t="s">
        <v>738</v>
      </c>
      <c r="D9647">
        <v>573</v>
      </c>
      <c r="E9647">
        <v>1083</v>
      </c>
      <c r="F9647" t="str">
        <f t="shared" si="314"/>
        <v>01</v>
      </c>
      <c r="G9647" t="s">
        <v>513</v>
      </c>
      <c r="H9647">
        <v>1</v>
      </c>
      <c r="I9647" t="s">
        <v>6</v>
      </c>
      <c r="J9647" t="s">
        <v>5</v>
      </c>
      <c r="K9647" t="s">
        <v>6</v>
      </c>
      <c r="L9647">
        <v>178</v>
      </c>
      <c r="M9647" t="str">
        <f>VLOOKUP(E9647,Translations!$A$1:$B$7,2,FALSE)</f>
        <v>Syddanmark</v>
      </c>
      <c r="N9647" t="str">
        <f>VLOOKUP(D9647,Translations!$I$2:$K$101,2,FALSE)</f>
        <v>Varde</v>
      </c>
      <c r="O9647" t="str">
        <f>VLOOKUP(G9647,Translations!$M$2:$N$9,2,FALSE)</f>
        <v>[X2079] SARS-CoV-2 (RNA), Borger</v>
      </c>
      <c r="P9647" t="str">
        <f>VLOOKUP(F9647,Translations!$D$1:$F$13,2,FALSE)</f>
        <v>Ok</v>
      </c>
      <c r="Q9647" t="str">
        <f>VLOOKUP(F9647,Translations!$D$2:$G$13,4,FALSE)</f>
        <v>01 - Aktiv, bopæl i DK</v>
      </c>
      <c r="R9647" t="str">
        <f>VLOOKUP(H9647,Translations!$P$2:$Q$10,2,FALSE)</f>
        <v>1 - Selvstændigt sikret - med lægevalg</v>
      </c>
      <c r="S9647" t="str">
        <f>VLOOKUP(F9647,Translations!$D$2:$F$13,3,FALSE)</f>
        <v>Ja</v>
      </c>
    </row>
    <row r="9648" spans="1:19" x14ac:dyDescent="0.2">
      <c r="A9648" s="3">
        <v>44013</v>
      </c>
      <c r="B9648" t="s">
        <v>737</v>
      </c>
      <c r="C9648" t="s">
        <v>738</v>
      </c>
      <c r="D9648">
        <v>575</v>
      </c>
      <c r="E9648">
        <v>1083</v>
      </c>
      <c r="F9648" t="str">
        <f t="shared" si="314"/>
        <v>01</v>
      </c>
      <c r="G9648" t="s">
        <v>513</v>
      </c>
      <c r="H9648">
        <v>1</v>
      </c>
      <c r="I9648" t="s">
        <v>6</v>
      </c>
      <c r="J9648" t="s">
        <v>5</v>
      </c>
      <c r="K9648" t="s">
        <v>6</v>
      </c>
      <c r="L9648">
        <v>157</v>
      </c>
      <c r="M9648" t="str">
        <f>VLOOKUP(E9648,Translations!$A$1:$B$7,2,FALSE)</f>
        <v>Syddanmark</v>
      </c>
      <c r="N9648" t="str">
        <f>VLOOKUP(D9648,Translations!$I$2:$K$101,2,FALSE)</f>
        <v>Vejen</v>
      </c>
      <c r="O9648" t="str">
        <f>VLOOKUP(G9648,Translations!$M$2:$N$9,2,FALSE)</f>
        <v>[X2079] SARS-CoV-2 (RNA), Borger</v>
      </c>
      <c r="P9648" t="str">
        <f>VLOOKUP(F9648,Translations!$D$1:$F$13,2,FALSE)</f>
        <v>Ok</v>
      </c>
      <c r="Q9648" t="str">
        <f>VLOOKUP(F9648,Translations!$D$2:$G$13,4,FALSE)</f>
        <v>01 - Aktiv, bopæl i DK</v>
      </c>
      <c r="R9648" t="str">
        <f>VLOOKUP(H9648,Translations!$P$2:$Q$10,2,FALSE)</f>
        <v>1 - Selvstændigt sikret - med lægevalg</v>
      </c>
      <c r="S9648" t="str">
        <f>VLOOKUP(F9648,Translations!$D$2:$F$13,3,FALSE)</f>
        <v>Ja</v>
      </c>
    </row>
    <row r="9649" spans="1:19" x14ac:dyDescent="0.2">
      <c r="A9649" s="3">
        <v>44013</v>
      </c>
      <c r="B9649" t="s">
        <v>737</v>
      </c>
      <c r="C9649" t="s">
        <v>738</v>
      </c>
      <c r="D9649">
        <v>575</v>
      </c>
      <c r="E9649">
        <v>1083</v>
      </c>
      <c r="F9649" t="str">
        <f t="shared" si="314"/>
        <v>01</v>
      </c>
      <c r="G9649" t="s">
        <v>513</v>
      </c>
      <c r="H9649">
        <v>2</v>
      </c>
      <c r="I9649" t="s">
        <v>6</v>
      </c>
      <c r="J9649" t="s">
        <v>5</v>
      </c>
      <c r="K9649" t="s">
        <v>6</v>
      </c>
      <c r="L9649">
        <v>1</v>
      </c>
      <c r="M9649" t="str">
        <f>VLOOKUP(E9649,Translations!$A$1:$B$7,2,FALSE)</f>
        <v>Syddanmark</v>
      </c>
      <c r="N9649" t="str">
        <f>VLOOKUP(D9649,Translations!$I$2:$K$101,2,FALSE)</f>
        <v>Vejen</v>
      </c>
      <c r="O9649" t="str">
        <f>VLOOKUP(G9649,Translations!$M$2:$N$9,2,FALSE)</f>
        <v>[X2079] SARS-CoV-2 (RNA), Borger</v>
      </c>
      <c r="P9649" t="str">
        <f>VLOOKUP(F9649,Translations!$D$1:$F$13,2,FALSE)</f>
        <v>Ok</v>
      </c>
      <c r="Q9649" t="str">
        <f>VLOOKUP(F9649,Translations!$D$2:$G$13,4,FALSE)</f>
        <v>01 - Aktiv, bopæl i DK</v>
      </c>
      <c r="R9649" t="str">
        <f>VLOOKUP(H9649,Translations!$P$2:$Q$10,2,FALSE)</f>
        <v>2 - Selvstændigt sikret - uden lægevalg</v>
      </c>
      <c r="S9649" t="str">
        <f>VLOOKUP(F9649,Translations!$D$2:$F$13,3,FALSE)</f>
        <v>Ja</v>
      </c>
    </row>
    <row r="9650" spans="1:19" x14ac:dyDescent="0.2">
      <c r="A9650" s="3">
        <v>44013</v>
      </c>
      <c r="B9650" t="s">
        <v>737</v>
      </c>
      <c r="C9650" t="s">
        <v>738</v>
      </c>
      <c r="D9650">
        <v>580</v>
      </c>
      <c r="E9650">
        <v>1083</v>
      </c>
      <c r="F9650" t="str">
        <f t="shared" si="314"/>
        <v>01</v>
      </c>
      <c r="G9650" t="s">
        <v>513</v>
      </c>
      <c r="H9650">
        <v>1</v>
      </c>
      <c r="I9650" t="s">
        <v>6</v>
      </c>
      <c r="J9650" t="s">
        <v>5</v>
      </c>
      <c r="K9650" t="s">
        <v>6</v>
      </c>
      <c r="L9650">
        <v>208</v>
      </c>
      <c r="M9650" t="str">
        <f>VLOOKUP(E9650,Translations!$A$1:$B$7,2,FALSE)</f>
        <v>Syddanmark</v>
      </c>
      <c r="N9650" t="str">
        <f>VLOOKUP(D9650,Translations!$I$2:$K$101,2,FALSE)</f>
        <v>Aabenraa</v>
      </c>
      <c r="O9650" t="str">
        <f>VLOOKUP(G9650,Translations!$M$2:$N$9,2,FALSE)</f>
        <v>[X2079] SARS-CoV-2 (RNA), Borger</v>
      </c>
      <c r="P9650" t="str">
        <f>VLOOKUP(F9650,Translations!$D$1:$F$13,2,FALSE)</f>
        <v>Ok</v>
      </c>
      <c r="Q9650" t="str">
        <f>VLOOKUP(F9650,Translations!$D$2:$G$13,4,FALSE)</f>
        <v>01 - Aktiv, bopæl i DK</v>
      </c>
      <c r="R9650" t="str">
        <f>VLOOKUP(H9650,Translations!$P$2:$Q$10,2,FALSE)</f>
        <v>1 - Selvstændigt sikret - med lægevalg</v>
      </c>
      <c r="S9650" t="str">
        <f>VLOOKUP(F9650,Translations!$D$2:$F$13,3,FALSE)</f>
        <v>Ja</v>
      </c>
    </row>
    <row r="9651" spans="1:19" x14ac:dyDescent="0.2">
      <c r="A9651" s="3">
        <v>44013</v>
      </c>
      <c r="B9651" t="s">
        <v>737</v>
      </c>
      <c r="C9651" t="s">
        <v>738</v>
      </c>
      <c r="D9651">
        <v>607</v>
      </c>
      <c r="E9651">
        <v>1083</v>
      </c>
      <c r="F9651" t="str">
        <f t="shared" si="314"/>
        <v>01</v>
      </c>
      <c r="G9651" t="s">
        <v>513</v>
      </c>
      <c r="H9651">
        <v>1</v>
      </c>
      <c r="I9651" t="s">
        <v>6</v>
      </c>
      <c r="J9651" t="s">
        <v>5</v>
      </c>
      <c r="K9651" t="s">
        <v>6</v>
      </c>
      <c r="L9651">
        <v>189</v>
      </c>
      <c r="M9651" t="str">
        <f>VLOOKUP(E9651,Translations!$A$1:$B$7,2,FALSE)</f>
        <v>Syddanmark</v>
      </c>
      <c r="N9651" t="str">
        <f>VLOOKUP(D9651,Translations!$I$2:$K$101,2,FALSE)</f>
        <v>Fredericia</v>
      </c>
      <c r="O9651" t="str">
        <f>VLOOKUP(G9651,Translations!$M$2:$N$9,2,FALSE)</f>
        <v>[X2079] SARS-CoV-2 (RNA), Borger</v>
      </c>
      <c r="P9651" t="str">
        <f>VLOOKUP(F9651,Translations!$D$1:$F$13,2,FALSE)</f>
        <v>Ok</v>
      </c>
      <c r="Q9651" t="str">
        <f>VLOOKUP(F9651,Translations!$D$2:$G$13,4,FALSE)</f>
        <v>01 - Aktiv, bopæl i DK</v>
      </c>
      <c r="R9651" t="str">
        <f>VLOOKUP(H9651,Translations!$P$2:$Q$10,2,FALSE)</f>
        <v>1 - Selvstændigt sikret - med lægevalg</v>
      </c>
      <c r="S9651" t="str">
        <f>VLOOKUP(F9651,Translations!$D$2:$F$13,3,FALSE)</f>
        <v>Ja</v>
      </c>
    </row>
    <row r="9652" spans="1:19" x14ac:dyDescent="0.2">
      <c r="A9652" s="3">
        <v>44013</v>
      </c>
      <c r="B9652" t="s">
        <v>737</v>
      </c>
      <c r="C9652" t="s">
        <v>738</v>
      </c>
      <c r="D9652">
        <v>615</v>
      </c>
      <c r="E9652">
        <v>1082</v>
      </c>
      <c r="F9652" t="str">
        <f t="shared" si="314"/>
        <v>01</v>
      </c>
      <c r="G9652" t="s">
        <v>513</v>
      </c>
      <c r="H9652">
        <v>1</v>
      </c>
      <c r="I9652" t="s">
        <v>6</v>
      </c>
      <c r="J9652" t="s">
        <v>5</v>
      </c>
      <c r="K9652" t="s">
        <v>6</v>
      </c>
      <c r="L9652">
        <v>327</v>
      </c>
      <c r="M9652" t="str">
        <f>VLOOKUP(E9652,Translations!$A$1:$B$7,2,FALSE)</f>
        <v>Midtjylland</v>
      </c>
      <c r="N9652" t="str">
        <f>VLOOKUP(D9652,Translations!$I$2:$K$101,2,FALSE)</f>
        <v>Horsens</v>
      </c>
      <c r="O9652" t="str">
        <f>VLOOKUP(G9652,Translations!$M$2:$N$9,2,FALSE)</f>
        <v>[X2079] SARS-CoV-2 (RNA), Borger</v>
      </c>
      <c r="P9652" t="str">
        <f>VLOOKUP(F9652,Translations!$D$1:$F$13,2,FALSE)</f>
        <v>Ok</v>
      </c>
      <c r="Q9652" t="str">
        <f>VLOOKUP(F9652,Translations!$D$2:$G$13,4,FALSE)</f>
        <v>01 - Aktiv, bopæl i DK</v>
      </c>
      <c r="R9652" t="str">
        <f>VLOOKUP(H9652,Translations!$P$2:$Q$10,2,FALSE)</f>
        <v>1 - Selvstændigt sikret - med lægevalg</v>
      </c>
      <c r="S9652" t="str">
        <f>VLOOKUP(F9652,Translations!$D$2:$F$13,3,FALSE)</f>
        <v>Ja</v>
      </c>
    </row>
    <row r="9653" spans="1:19" x14ac:dyDescent="0.2">
      <c r="A9653" s="3">
        <v>44013</v>
      </c>
      <c r="B9653" t="s">
        <v>737</v>
      </c>
      <c r="C9653" t="s">
        <v>738</v>
      </c>
      <c r="D9653">
        <v>621</v>
      </c>
      <c r="E9653">
        <v>1083</v>
      </c>
      <c r="F9653" t="str">
        <f t="shared" si="314"/>
        <v>01</v>
      </c>
      <c r="G9653" t="s">
        <v>513</v>
      </c>
      <c r="H9653">
        <v>1</v>
      </c>
      <c r="I9653" t="s">
        <v>6</v>
      </c>
      <c r="J9653" t="s">
        <v>5</v>
      </c>
      <c r="K9653" t="s">
        <v>6</v>
      </c>
      <c r="L9653">
        <v>363</v>
      </c>
      <c r="M9653" t="str">
        <f>VLOOKUP(E9653,Translations!$A$1:$B$7,2,FALSE)</f>
        <v>Syddanmark</v>
      </c>
      <c r="N9653" t="str">
        <f>VLOOKUP(D9653,Translations!$I$2:$K$101,2,FALSE)</f>
        <v>Kolding</v>
      </c>
      <c r="O9653" t="str">
        <f>VLOOKUP(G9653,Translations!$M$2:$N$9,2,FALSE)</f>
        <v>[X2079] SARS-CoV-2 (RNA), Borger</v>
      </c>
      <c r="P9653" t="str">
        <f>VLOOKUP(F9653,Translations!$D$1:$F$13,2,FALSE)</f>
        <v>Ok</v>
      </c>
      <c r="Q9653" t="str">
        <f>VLOOKUP(F9653,Translations!$D$2:$G$13,4,FALSE)</f>
        <v>01 - Aktiv, bopæl i DK</v>
      </c>
      <c r="R9653" t="str">
        <f>VLOOKUP(H9653,Translations!$P$2:$Q$10,2,FALSE)</f>
        <v>1 - Selvstændigt sikret - med lægevalg</v>
      </c>
      <c r="S9653" t="str">
        <f>VLOOKUP(F9653,Translations!$D$2:$F$13,3,FALSE)</f>
        <v>Ja</v>
      </c>
    </row>
    <row r="9654" spans="1:19" x14ac:dyDescent="0.2">
      <c r="A9654" s="3">
        <v>44013</v>
      </c>
      <c r="B9654" t="s">
        <v>737</v>
      </c>
      <c r="C9654" t="s">
        <v>738</v>
      </c>
      <c r="D9654">
        <v>630</v>
      </c>
      <c r="E9654">
        <v>1083</v>
      </c>
      <c r="F9654" t="str">
        <f t="shared" si="314"/>
        <v>01</v>
      </c>
      <c r="G9654" t="s">
        <v>513</v>
      </c>
      <c r="H9654">
        <v>1</v>
      </c>
      <c r="I9654" t="s">
        <v>6</v>
      </c>
      <c r="J9654" t="s">
        <v>5</v>
      </c>
      <c r="K9654" t="s">
        <v>6</v>
      </c>
      <c r="L9654">
        <v>420</v>
      </c>
      <c r="M9654" t="str">
        <f>VLOOKUP(E9654,Translations!$A$1:$B$7,2,FALSE)</f>
        <v>Syddanmark</v>
      </c>
      <c r="N9654" t="str">
        <f>VLOOKUP(D9654,Translations!$I$2:$K$101,2,FALSE)</f>
        <v>Vejle</v>
      </c>
      <c r="O9654" t="str">
        <f>VLOOKUP(G9654,Translations!$M$2:$N$9,2,FALSE)</f>
        <v>[X2079] SARS-CoV-2 (RNA), Borger</v>
      </c>
      <c r="P9654" t="str">
        <f>VLOOKUP(F9654,Translations!$D$1:$F$13,2,FALSE)</f>
        <v>Ok</v>
      </c>
      <c r="Q9654" t="str">
        <f>VLOOKUP(F9654,Translations!$D$2:$G$13,4,FALSE)</f>
        <v>01 - Aktiv, bopæl i DK</v>
      </c>
      <c r="R9654" t="str">
        <f>VLOOKUP(H9654,Translations!$P$2:$Q$10,2,FALSE)</f>
        <v>1 - Selvstændigt sikret - med lægevalg</v>
      </c>
      <c r="S9654" t="str">
        <f>VLOOKUP(F9654,Translations!$D$2:$F$13,3,FALSE)</f>
        <v>Ja</v>
      </c>
    </row>
    <row r="9655" spans="1:19" x14ac:dyDescent="0.2">
      <c r="A9655" s="3">
        <v>44013</v>
      </c>
      <c r="B9655" t="s">
        <v>737</v>
      </c>
      <c r="C9655" t="s">
        <v>738</v>
      </c>
      <c r="D9655">
        <v>630</v>
      </c>
      <c r="E9655">
        <v>1083</v>
      </c>
      <c r="F9655" t="str">
        <f t="shared" si="314"/>
        <v>01</v>
      </c>
      <c r="G9655" t="s">
        <v>513</v>
      </c>
      <c r="H9655">
        <v>2</v>
      </c>
      <c r="I9655" t="s">
        <v>6</v>
      </c>
      <c r="J9655" t="s">
        <v>5</v>
      </c>
      <c r="K9655" t="s">
        <v>6</v>
      </c>
      <c r="L9655">
        <v>3</v>
      </c>
      <c r="M9655" t="str">
        <f>VLOOKUP(E9655,Translations!$A$1:$B$7,2,FALSE)</f>
        <v>Syddanmark</v>
      </c>
      <c r="N9655" t="str">
        <f>VLOOKUP(D9655,Translations!$I$2:$K$101,2,FALSE)</f>
        <v>Vejle</v>
      </c>
      <c r="O9655" t="str">
        <f>VLOOKUP(G9655,Translations!$M$2:$N$9,2,FALSE)</f>
        <v>[X2079] SARS-CoV-2 (RNA), Borger</v>
      </c>
      <c r="P9655" t="str">
        <f>VLOOKUP(F9655,Translations!$D$1:$F$13,2,FALSE)</f>
        <v>Ok</v>
      </c>
      <c r="Q9655" t="str">
        <f>VLOOKUP(F9655,Translations!$D$2:$G$13,4,FALSE)</f>
        <v>01 - Aktiv, bopæl i DK</v>
      </c>
      <c r="R9655" t="str">
        <f>VLOOKUP(H9655,Translations!$P$2:$Q$10,2,FALSE)</f>
        <v>2 - Selvstændigt sikret - uden lægevalg</v>
      </c>
      <c r="S9655" t="str">
        <f>VLOOKUP(F9655,Translations!$D$2:$F$13,3,FALSE)</f>
        <v>Ja</v>
      </c>
    </row>
    <row r="9656" spans="1:19" x14ac:dyDescent="0.2">
      <c r="A9656" s="3">
        <v>44013</v>
      </c>
      <c r="B9656" t="s">
        <v>737</v>
      </c>
      <c r="C9656" t="s">
        <v>738</v>
      </c>
      <c r="D9656">
        <v>657</v>
      </c>
      <c r="E9656">
        <v>1082</v>
      </c>
      <c r="F9656" t="str">
        <f t="shared" si="314"/>
        <v>01</v>
      </c>
      <c r="G9656" t="s">
        <v>513</v>
      </c>
      <c r="H9656">
        <v>1</v>
      </c>
      <c r="I9656" t="s">
        <v>6</v>
      </c>
      <c r="J9656" t="s">
        <v>5</v>
      </c>
      <c r="K9656" t="s">
        <v>6</v>
      </c>
      <c r="L9656">
        <v>348</v>
      </c>
      <c r="M9656" t="str">
        <f>VLOOKUP(E9656,Translations!$A$1:$B$7,2,FALSE)</f>
        <v>Midtjylland</v>
      </c>
      <c r="N9656" t="str">
        <f>VLOOKUP(D9656,Translations!$I$2:$K$101,2,FALSE)</f>
        <v>Herning</v>
      </c>
      <c r="O9656" t="str">
        <f>VLOOKUP(G9656,Translations!$M$2:$N$9,2,FALSE)</f>
        <v>[X2079] SARS-CoV-2 (RNA), Borger</v>
      </c>
      <c r="P9656" t="str">
        <f>VLOOKUP(F9656,Translations!$D$1:$F$13,2,FALSE)</f>
        <v>Ok</v>
      </c>
      <c r="Q9656" t="str">
        <f>VLOOKUP(F9656,Translations!$D$2:$G$13,4,FALSE)</f>
        <v>01 - Aktiv, bopæl i DK</v>
      </c>
      <c r="R9656" t="str">
        <f>VLOOKUP(H9656,Translations!$P$2:$Q$10,2,FALSE)</f>
        <v>1 - Selvstændigt sikret - med lægevalg</v>
      </c>
      <c r="S9656" t="str">
        <f>VLOOKUP(F9656,Translations!$D$2:$F$13,3,FALSE)</f>
        <v>Ja</v>
      </c>
    </row>
    <row r="9657" spans="1:19" x14ac:dyDescent="0.2">
      <c r="A9657" s="3">
        <v>44013</v>
      </c>
      <c r="B9657" t="s">
        <v>737</v>
      </c>
      <c r="C9657" t="s">
        <v>738</v>
      </c>
      <c r="D9657">
        <v>657</v>
      </c>
      <c r="E9657">
        <v>1082</v>
      </c>
      <c r="F9657" t="str">
        <f t="shared" si="314"/>
        <v>01</v>
      </c>
      <c r="G9657" t="s">
        <v>513</v>
      </c>
      <c r="H9657">
        <v>2</v>
      </c>
      <c r="I9657" t="s">
        <v>6</v>
      </c>
      <c r="J9657" t="s">
        <v>5</v>
      </c>
      <c r="K9657" t="s">
        <v>6</v>
      </c>
      <c r="L9657">
        <v>1</v>
      </c>
      <c r="M9657" t="str">
        <f>VLOOKUP(E9657,Translations!$A$1:$B$7,2,FALSE)</f>
        <v>Midtjylland</v>
      </c>
      <c r="N9657" t="str">
        <f>VLOOKUP(D9657,Translations!$I$2:$K$101,2,FALSE)</f>
        <v>Herning</v>
      </c>
      <c r="O9657" t="str">
        <f>VLOOKUP(G9657,Translations!$M$2:$N$9,2,FALSE)</f>
        <v>[X2079] SARS-CoV-2 (RNA), Borger</v>
      </c>
      <c r="P9657" t="str">
        <f>VLOOKUP(F9657,Translations!$D$1:$F$13,2,FALSE)</f>
        <v>Ok</v>
      </c>
      <c r="Q9657" t="str">
        <f>VLOOKUP(F9657,Translations!$D$2:$G$13,4,FALSE)</f>
        <v>01 - Aktiv, bopæl i DK</v>
      </c>
      <c r="R9657" t="str">
        <f>VLOOKUP(H9657,Translations!$P$2:$Q$10,2,FALSE)</f>
        <v>2 - Selvstændigt sikret - uden lægevalg</v>
      </c>
      <c r="S9657" t="str">
        <f>VLOOKUP(F9657,Translations!$D$2:$F$13,3,FALSE)</f>
        <v>Ja</v>
      </c>
    </row>
    <row r="9658" spans="1:19" x14ac:dyDescent="0.2">
      <c r="A9658" s="3">
        <v>44013</v>
      </c>
      <c r="B9658" t="s">
        <v>737</v>
      </c>
      <c r="C9658" t="s">
        <v>738</v>
      </c>
      <c r="D9658">
        <v>661</v>
      </c>
      <c r="E9658">
        <v>1082</v>
      </c>
      <c r="F9658" t="str">
        <f t="shared" si="314"/>
        <v>01</v>
      </c>
      <c r="G9658" t="s">
        <v>513</v>
      </c>
      <c r="H9658">
        <v>1</v>
      </c>
      <c r="I9658" t="s">
        <v>6</v>
      </c>
      <c r="J9658" t="s">
        <v>5</v>
      </c>
      <c r="K9658" t="s">
        <v>6</v>
      </c>
      <c r="L9658">
        <v>236</v>
      </c>
      <c r="M9658" t="str">
        <f>VLOOKUP(E9658,Translations!$A$1:$B$7,2,FALSE)</f>
        <v>Midtjylland</v>
      </c>
      <c r="N9658" t="str">
        <f>VLOOKUP(D9658,Translations!$I$2:$K$101,2,FALSE)</f>
        <v>Holstebro</v>
      </c>
      <c r="O9658" t="str">
        <f>VLOOKUP(G9658,Translations!$M$2:$N$9,2,FALSE)</f>
        <v>[X2079] SARS-CoV-2 (RNA), Borger</v>
      </c>
      <c r="P9658" t="str">
        <f>VLOOKUP(F9658,Translations!$D$1:$F$13,2,FALSE)</f>
        <v>Ok</v>
      </c>
      <c r="Q9658" t="str">
        <f>VLOOKUP(F9658,Translations!$D$2:$G$13,4,FALSE)</f>
        <v>01 - Aktiv, bopæl i DK</v>
      </c>
      <c r="R9658" t="str">
        <f>VLOOKUP(H9658,Translations!$P$2:$Q$10,2,FALSE)</f>
        <v>1 - Selvstændigt sikret - med lægevalg</v>
      </c>
      <c r="S9658" t="str">
        <f>VLOOKUP(F9658,Translations!$D$2:$F$13,3,FALSE)</f>
        <v>Ja</v>
      </c>
    </row>
    <row r="9659" spans="1:19" x14ac:dyDescent="0.2">
      <c r="A9659" s="3">
        <v>44013</v>
      </c>
      <c r="B9659" t="s">
        <v>737</v>
      </c>
      <c r="C9659" t="s">
        <v>738</v>
      </c>
      <c r="D9659">
        <v>665</v>
      </c>
      <c r="E9659">
        <v>1082</v>
      </c>
      <c r="F9659" t="str">
        <f t="shared" si="314"/>
        <v>01</v>
      </c>
      <c r="G9659" t="s">
        <v>513</v>
      </c>
      <c r="H9659">
        <v>1</v>
      </c>
      <c r="I9659" t="s">
        <v>6</v>
      </c>
      <c r="J9659" t="s">
        <v>5</v>
      </c>
      <c r="K9659" t="s">
        <v>6</v>
      </c>
      <c r="L9659">
        <v>60</v>
      </c>
      <c r="M9659" t="str">
        <f>VLOOKUP(E9659,Translations!$A$1:$B$7,2,FALSE)</f>
        <v>Midtjylland</v>
      </c>
      <c r="N9659" t="str">
        <f>VLOOKUP(D9659,Translations!$I$2:$K$101,2,FALSE)</f>
        <v>Lemvig</v>
      </c>
      <c r="O9659" t="str">
        <f>VLOOKUP(G9659,Translations!$M$2:$N$9,2,FALSE)</f>
        <v>[X2079] SARS-CoV-2 (RNA), Borger</v>
      </c>
      <c r="P9659" t="str">
        <f>VLOOKUP(F9659,Translations!$D$1:$F$13,2,FALSE)</f>
        <v>Ok</v>
      </c>
      <c r="Q9659" t="str">
        <f>VLOOKUP(F9659,Translations!$D$2:$G$13,4,FALSE)</f>
        <v>01 - Aktiv, bopæl i DK</v>
      </c>
      <c r="R9659" t="str">
        <f>VLOOKUP(H9659,Translations!$P$2:$Q$10,2,FALSE)</f>
        <v>1 - Selvstændigt sikret - med lægevalg</v>
      </c>
      <c r="S9659" t="str">
        <f>VLOOKUP(F9659,Translations!$D$2:$F$13,3,FALSE)</f>
        <v>Ja</v>
      </c>
    </row>
    <row r="9660" spans="1:19" x14ac:dyDescent="0.2">
      <c r="A9660" s="3">
        <v>44013</v>
      </c>
      <c r="B9660" t="s">
        <v>737</v>
      </c>
      <c r="C9660" t="s">
        <v>738</v>
      </c>
      <c r="D9660">
        <v>671</v>
      </c>
      <c r="E9660">
        <v>1082</v>
      </c>
      <c r="F9660" t="str">
        <f t="shared" si="314"/>
        <v>01</v>
      </c>
      <c r="G9660" t="s">
        <v>513</v>
      </c>
      <c r="H9660">
        <v>1</v>
      </c>
      <c r="I9660" t="s">
        <v>6</v>
      </c>
      <c r="J9660" t="s">
        <v>5</v>
      </c>
      <c r="K9660" t="s">
        <v>6</v>
      </c>
      <c r="L9660">
        <v>88</v>
      </c>
      <c r="M9660" t="str">
        <f>VLOOKUP(E9660,Translations!$A$1:$B$7,2,FALSE)</f>
        <v>Midtjylland</v>
      </c>
      <c r="N9660" t="str">
        <f>VLOOKUP(D9660,Translations!$I$2:$K$101,2,FALSE)</f>
        <v>Struer</v>
      </c>
      <c r="O9660" t="str">
        <f>VLOOKUP(G9660,Translations!$M$2:$N$9,2,FALSE)</f>
        <v>[X2079] SARS-CoV-2 (RNA), Borger</v>
      </c>
      <c r="P9660" t="str">
        <f>VLOOKUP(F9660,Translations!$D$1:$F$13,2,FALSE)</f>
        <v>Ok</v>
      </c>
      <c r="Q9660" t="str">
        <f>VLOOKUP(F9660,Translations!$D$2:$G$13,4,FALSE)</f>
        <v>01 - Aktiv, bopæl i DK</v>
      </c>
      <c r="R9660" t="str">
        <f>VLOOKUP(H9660,Translations!$P$2:$Q$10,2,FALSE)</f>
        <v>1 - Selvstændigt sikret - med lægevalg</v>
      </c>
      <c r="S9660" t="str">
        <f>VLOOKUP(F9660,Translations!$D$2:$F$13,3,FALSE)</f>
        <v>Ja</v>
      </c>
    </row>
    <row r="9661" spans="1:19" x14ac:dyDescent="0.2">
      <c r="A9661" s="3">
        <v>44013</v>
      </c>
      <c r="B9661" t="s">
        <v>737</v>
      </c>
      <c r="C9661" t="s">
        <v>738</v>
      </c>
      <c r="D9661">
        <v>706</v>
      </c>
      <c r="E9661">
        <v>1082</v>
      </c>
      <c r="F9661" t="str">
        <f t="shared" si="314"/>
        <v>01</v>
      </c>
      <c r="G9661" t="s">
        <v>513</v>
      </c>
      <c r="H9661">
        <v>1</v>
      </c>
      <c r="I9661" t="s">
        <v>6</v>
      </c>
      <c r="J9661" t="s">
        <v>5</v>
      </c>
      <c r="K9661" t="s">
        <v>6</v>
      </c>
      <c r="L9661">
        <v>125</v>
      </c>
      <c r="M9661" t="str">
        <f>VLOOKUP(E9661,Translations!$A$1:$B$7,2,FALSE)</f>
        <v>Midtjylland</v>
      </c>
      <c r="N9661" t="str">
        <f>VLOOKUP(D9661,Translations!$I$2:$K$101,2,FALSE)</f>
        <v>Syddjurs</v>
      </c>
      <c r="O9661" t="str">
        <f>VLOOKUP(G9661,Translations!$M$2:$N$9,2,FALSE)</f>
        <v>[X2079] SARS-CoV-2 (RNA), Borger</v>
      </c>
      <c r="P9661" t="str">
        <f>VLOOKUP(F9661,Translations!$D$1:$F$13,2,FALSE)</f>
        <v>Ok</v>
      </c>
      <c r="Q9661" t="str">
        <f>VLOOKUP(F9661,Translations!$D$2:$G$13,4,FALSE)</f>
        <v>01 - Aktiv, bopæl i DK</v>
      </c>
      <c r="R9661" t="str">
        <f>VLOOKUP(H9661,Translations!$P$2:$Q$10,2,FALSE)</f>
        <v>1 - Selvstændigt sikret - med lægevalg</v>
      </c>
      <c r="S9661" t="str">
        <f>VLOOKUP(F9661,Translations!$D$2:$F$13,3,FALSE)</f>
        <v>Ja</v>
      </c>
    </row>
    <row r="9662" spans="1:19" x14ac:dyDescent="0.2">
      <c r="A9662" s="3">
        <v>44013</v>
      </c>
      <c r="B9662" t="s">
        <v>737</v>
      </c>
      <c r="C9662" t="s">
        <v>738</v>
      </c>
      <c r="D9662">
        <v>707</v>
      </c>
      <c r="E9662">
        <v>1082</v>
      </c>
      <c r="F9662" t="str">
        <f t="shared" si="314"/>
        <v>01</v>
      </c>
      <c r="G9662" t="s">
        <v>513</v>
      </c>
      <c r="H9662">
        <v>1</v>
      </c>
      <c r="I9662" t="s">
        <v>6</v>
      </c>
      <c r="J9662" t="s">
        <v>5</v>
      </c>
      <c r="K9662" t="s">
        <v>6</v>
      </c>
      <c r="L9662">
        <v>138</v>
      </c>
      <c r="M9662" t="str">
        <f>VLOOKUP(E9662,Translations!$A$1:$B$7,2,FALSE)</f>
        <v>Midtjylland</v>
      </c>
      <c r="N9662" t="str">
        <f>VLOOKUP(D9662,Translations!$I$2:$K$101,2,FALSE)</f>
        <v>Norddjurs</v>
      </c>
      <c r="O9662" t="str">
        <f>VLOOKUP(G9662,Translations!$M$2:$N$9,2,FALSE)</f>
        <v>[X2079] SARS-CoV-2 (RNA), Borger</v>
      </c>
      <c r="P9662" t="str">
        <f>VLOOKUP(F9662,Translations!$D$1:$F$13,2,FALSE)</f>
        <v>Ok</v>
      </c>
      <c r="Q9662" t="str">
        <f>VLOOKUP(F9662,Translations!$D$2:$G$13,4,FALSE)</f>
        <v>01 - Aktiv, bopæl i DK</v>
      </c>
      <c r="R9662" t="str">
        <f>VLOOKUP(H9662,Translations!$P$2:$Q$10,2,FALSE)</f>
        <v>1 - Selvstændigt sikret - med lægevalg</v>
      </c>
      <c r="S9662" t="str">
        <f>VLOOKUP(F9662,Translations!$D$2:$F$13,3,FALSE)</f>
        <v>Ja</v>
      </c>
    </row>
    <row r="9663" spans="1:19" x14ac:dyDescent="0.2">
      <c r="A9663" s="3">
        <v>44013</v>
      </c>
      <c r="B9663" t="s">
        <v>737</v>
      </c>
      <c r="C9663" t="s">
        <v>738</v>
      </c>
      <c r="D9663">
        <v>710</v>
      </c>
      <c r="E9663">
        <v>1082</v>
      </c>
      <c r="F9663" t="str">
        <f t="shared" si="314"/>
        <v>01</v>
      </c>
      <c r="G9663" t="s">
        <v>513</v>
      </c>
      <c r="H9663">
        <v>1</v>
      </c>
      <c r="I9663" t="s">
        <v>6</v>
      </c>
      <c r="J9663" t="s">
        <v>5</v>
      </c>
      <c r="K9663" t="s">
        <v>6</v>
      </c>
      <c r="L9663">
        <v>226</v>
      </c>
      <c r="M9663" t="str">
        <f>VLOOKUP(E9663,Translations!$A$1:$B$7,2,FALSE)</f>
        <v>Midtjylland</v>
      </c>
      <c r="N9663" t="str">
        <f>VLOOKUP(D9663,Translations!$I$2:$K$101,2,FALSE)</f>
        <v>Favrskov</v>
      </c>
      <c r="O9663" t="str">
        <f>VLOOKUP(G9663,Translations!$M$2:$N$9,2,FALSE)</f>
        <v>[X2079] SARS-CoV-2 (RNA), Borger</v>
      </c>
      <c r="P9663" t="str">
        <f>VLOOKUP(F9663,Translations!$D$1:$F$13,2,FALSE)</f>
        <v>Ok</v>
      </c>
      <c r="Q9663" t="str">
        <f>VLOOKUP(F9663,Translations!$D$2:$G$13,4,FALSE)</f>
        <v>01 - Aktiv, bopæl i DK</v>
      </c>
      <c r="R9663" t="str">
        <f>VLOOKUP(H9663,Translations!$P$2:$Q$10,2,FALSE)</f>
        <v>1 - Selvstændigt sikret - med lægevalg</v>
      </c>
      <c r="S9663" t="str">
        <f>VLOOKUP(F9663,Translations!$D$2:$F$13,3,FALSE)</f>
        <v>Ja</v>
      </c>
    </row>
    <row r="9664" spans="1:19" x14ac:dyDescent="0.2">
      <c r="A9664" s="3">
        <v>44013</v>
      </c>
      <c r="B9664" t="s">
        <v>737</v>
      </c>
      <c r="C9664" t="s">
        <v>738</v>
      </c>
      <c r="D9664">
        <v>710</v>
      </c>
      <c r="E9664">
        <v>1082</v>
      </c>
      <c r="F9664" t="str">
        <f t="shared" si="314"/>
        <v>01</v>
      </c>
      <c r="G9664" t="s">
        <v>513</v>
      </c>
      <c r="H9664">
        <v>2</v>
      </c>
      <c r="I9664" t="s">
        <v>6</v>
      </c>
      <c r="J9664" t="s">
        <v>5</v>
      </c>
      <c r="K9664" t="s">
        <v>6</v>
      </c>
      <c r="L9664">
        <v>1</v>
      </c>
      <c r="M9664" t="str">
        <f>VLOOKUP(E9664,Translations!$A$1:$B$7,2,FALSE)</f>
        <v>Midtjylland</v>
      </c>
      <c r="N9664" t="str">
        <f>VLOOKUP(D9664,Translations!$I$2:$K$101,2,FALSE)</f>
        <v>Favrskov</v>
      </c>
      <c r="O9664" t="str">
        <f>VLOOKUP(G9664,Translations!$M$2:$N$9,2,FALSE)</f>
        <v>[X2079] SARS-CoV-2 (RNA), Borger</v>
      </c>
      <c r="P9664" t="str">
        <f>VLOOKUP(F9664,Translations!$D$1:$F$13,2,FALSE)</f>
        <v>Ok</v>
      </c>
      <c r="Q9664" t="str">
        <f>VLOOKUP(F9664,Translations!$D$2:$G$13,4,FALSE)</f>
        <v>01 - Aktiv, bopæl i DK</v>
      </c>
      <c r="R9664" t="str">
        <f>VLOOKUP(H9664,Translations!$P$2:$Q$10,2,FALSE)</f>
        <v>2 - Selvstændigt sikret - uden lægevalg</v>
      </c>
      <c r="S9664" t="str">
        <f>VLOOKUP(F9664,Translations!$D$2:$F$13,3,FALSE)</f>
        <v>Ja</v>
      </c>
    </row>
    <row r="9665" spans="1:19" x14ac:dyDescent="0.2">
      <c r="A9665" s="3">
        <v>44013</v>
      </c>
      <c r="B9665" t="s">
        <v>737</v>
      </c>
      <c r="C9665" t="s">
        <v>738</v>
      </c>
      <c r="D9665">
        <v>727</v>
      </c>
      <c r="E9665">
        <v>1082</v>
      </c>
      <c r="F9665" t="str">
        <f t="shared" si="314"/>
        <v>01</v>
      </c>
      <c r="G9665" t="s">
        <v>513</v>
      </c>
      <c r="H9665">
        <v>1</v>
      </c>
      <c r="I9665" t="s">
        <v>6</v>
      </c>
      <c r="J9665" t="s">
        <v>5</v>
      </c>
      <c r="K9665" t="s">
        <v>6</v>
      </c>
      <c r="L9665">
        <v>92</v>
      </c>
      <c r="M9665" t="str">
        <f>VLOOKUP(E9665,Translations!$A$1:$B$7,2,FALSE)</f>
        <v>Midtjylland</v>
      </c>
      <c r="N9665" t="str">
        <f>VLOOKUP(D9665,Translations!$I$2:$K$101,2,FALSE)</f>
        <v>Odder</v>
      </c>
      <c r="O9665" t="str">
        <f>VLOOKUP(G9665,Translations!$M$2:$N$9,2,FALSE)</f>
        <v>[X2079] SARS-CoV-2 (RNA), Borger</v>
      </c>
      <c r="P9665" t="str">
        <f>VLOOKUP(F9665,Translations!$D$1:$F$13,2,FALSE)</f>
        <v>Ok</v>
      </c>
      <c r="Q9665" t="str">
        <f>VLOOKUP(F9665,Translations!$D$2:$G$13,4,FALSE)</f>
        <v>01 - Aktiv, bopæl i DK</v>
      </c>
      <c r="R9665" t="str">
        <f>VLOOKUP(H9665,Translations!$P$2:$Q$10,2,FALSE)</f>
        <v>1 - Selvstændigt sikret - med lægevalg</v>
      </c>
      <c r="S9665" t="str">
        <f>VLOOKUP(F9665,Translations!$D$2:$F$13,3,FALSE)</f>
        <v>Ja</v>
      </c>
    </row>
    <row r="9666" spans="1:19" x14ac:dyDescent="0.2">
      <c r="A9666" s="3">
        <v>44013</v>
      </c>
      <c r="B9666" t="s">
        <v>737</v>
      </c>
      <c r="C9666" t="s">
        <v>738</v>
      </c>
      <c r="D9666">
        <v>730</v>
      </c>
      <c r="E9666">
        <v>1082</v>
      </c>
      <c r="F9666" t="str">
        <f t="shared" ref="F9666:F9689" si="315">"01"</f>
        <v>01</v>
      </c>
      <c r="G9666" t="s">
        <v>513</v>
      </c>
      <c r="H9666">
        <v>1</v>
      </c>
      <c r="I9666" t="s">
        <v>6</v>
      </c>
      <c r="J9666" t="s">
        <v>5</v>
      </c>
      <c r="K9666" t="s">
        <v>6</v>
      </c>
      <c r="L9666">
        <v>338</v>
      </c>
      <c r="M9666" t="str">
        <f>VLOOKUP(E9666,Translations!$A$1:$B$7,2,FALSE)</f>
        <v>Midtjylland</v>
      </c>
      <c r="N9666" t="str">
        <f>VLOOKUP(D9666,Translations!$I$2:$K$101,2,FALSE)</f>
        <v>Randers</v>
      </c>
      <c r="O9666" t="str">
        <f>VLOOKUP(G9666,Translations!$M$2:$N$9,2,FALSE)</f>
        <v>[X2079] SARS-CoV-2 (RNA), Borger</v>
      </c>
      <c r="P9666" t="str">
        <f>VLOOKUP(F9666,Translations!$D$1:$F$13,2,FALSE)</f>
        <v>Ok</v>
      </c>
      <c r="Q9666" t="str">
        <f>VLOOKUP(F9666,Translations!$D$2:$G$13,4,FALSE)</f>
        <v>01 - Aktiv, bopæl i DK</v>
      </c>
      <c r="R9666" t="str">
        <f>VLOOKUP(H9666,Translations!$P$2:$Q$10,2,FALSE)</f>
        <v>1 - Selvstændigt sikret - med lægevalg</v>
      </c>
      <c r="S9666" t="str">
        <f>VLOOKUP(F9666,Translations!$D$2:$F$13,3,FALSE)</f>
        <v>Ja</v>
      </c>
    </row>
    <row r="9667" spans="1:19" x14ac:dyDescent="0.2">
      <c r="A9667" s="3">
        <v>44013</v>
      </c>
      <c r="B9667" t="s">
        <v>737</v>
      </c>
      <c r="C9667" t="s">
        <v>738</v>
      </c>
      <c r="D9667">
        <v>740</v>
      </c>
      <c r="E9667">
        <v>1082</v>
      </c>
      <c r="F9667" t="str">
        <f t="shared" si="315"/>
        <v>01</v>
      </c>
      <c r="G9667" t="s">
        <v>513</v>
      </c>
      <c r="H9667">
        <v>1</v>
      </c>
      <c r="I9667" t="s">
        <v>6</v>
      </c>
      <c r="J9667" t="s">
        <v>5</v>
      </c>
      <c r="K9667" t="s">
        <v>6</v>
      </c>
      <c r="L9667">
        <v>389</v>
      </c>
      <c r="M9667" t="str">
        <f>VLOOKUP(E9667,Translations!$A$1:$B$7,2,FALSE)</f>
        <v>Midtjylland</v>
      </c>
      <c r="N9667" t="str">
        <f>VLOOKUP(D9667,Translations!$I$2:$K$101,2,FALSE)</f>
        <v>Silkeborg</v>
      </c>
      <c r="O9667" t="str">
        <f>VLOOKUP(G9667,Translations!$M$2:$N$9,2,FALSE)</f>
        <v>[X2079] SARS-CoV-2 (RNA), Borger</v>
      </c>
      <c r="P9667" t="str">
        <f>VLOOKUP(F9667,Translations!$D$1:$F$13,2,FALSE)</f>
        <v>Ok</v>
      </c>
      <c r="Q9667" t="str">
        <f>VLOOKUP(F9667,Translations!$D$2:$G$13,4,FALSE)</f>
        <v>01 - Aktiv, bopæl i DK</v>
      </c>
      <c r="R9667" t="str">
        <f>VLOOKUP(H9667,Translations!$P$2:$Q$10,2,FALSE)</f>
        <v>1 - Selvstændigt sikret - med lægevalg</v>
      </c>
      <c r="S9667" t="str">
        <f>VLOOKUP(F9667,Translations!$D$2:$F$13,3,FALSE)</f>
        <v>Ja</v>
      </c>
    </row>
    <row r="9668" spans="1:19" x14ac:dyDescent="0.2">
      <c r="A9668" s="3">
        <v>44013</v>
      </c>
      <c r="B9668" t="s">
        <v>737</v>
      </c>
      <c r="C9668" t="s">
        <v>738</v>
      </c>
      <c r="D9668">
        <v>740</v>
      </c>
      <c r="E9668">
        <v>1082</v>
      </c>
      <c r="F9668" t="str">
        <f t="shared" si="315"/>
        <v>01</v>
      </c>
      <c r="G9668" t="s">
        <v>513</v>
      </c>
      <c r="H9668">
        <v>2</v>
      </c>
      <c r="I9668" t="s">
        <v>6</v>
      </c>
      <c r="J9668" t="s">
        <v>5</v>
      </c>
      <c r="K9668" t="s">
        <v>6</v>
      </c>
      <c r="L9668">
        <v>1</v>
      </c>
      <c r="M9668" t="str">
        <f>VLOOKUP(E9668,Translations!$A$1:$B$7,2,FALSE)</f>
        <v>Midtjylland</v>
      </c>
      <c r="N9668" t="str">
        <f>VLOOKUP(D9668,Translations!$I$2:$K$101,2,FALSE)</f>
        <v>Silkeborg</v>
      </c>
      <c r="O9668" t="str">
        <f>VLOOKUP(G9668,Translations!$M$2:$N$9,2,FALSE)</f>
        <v>[X2079] SARS-CoV-2 (RNA), Borger</v>
      </c>
      <c r="P9668" t="str">
        <f>VLOOKUP(F9668,Translations!$D$1:$F$13,2,FALSE)</f>
        <v>Ok</v>
      </c>
      <c r="Q9668" t="str">
        <f>VLOOKUP(F9668,Translations!$D$2:$G$13,4,FALSE)</f>
        <v>01 - Aktiv, bopæl i DK</v>
      </c>
      <c r="R9668" t="str">
        <f>VLOOKUP(H9668,Translations!$P$2:$Q$10,2,FALSE)</f>
        <v>2 - Selvstændigt sikret - uden lægevalg</v>
      </c>
      <c r="S9668" t="str">
        <f>VLOOKUP(F9668,Translations!$D$2:$F$13,3,FALSE)</f>
        <v>Ja</v>
      </c>
    </row>
    <row r="9669" spans="1:19" x14ac:dyDescent="0.2">
      <c r="A9669" s="3">
        <v>44013</v>
      </c>
      <c r="B9669" t="s">
        <v>737</v>
      </c>
      <c r="C9669" t="s">
        <v>738</v>
      </c>
      <c r="D9669">
        <v>741</v>
      </c>
      <c r="E9669">
        <v>1082</v>
      </c>
      <c r="F9669" t="str">
        <f t="shared" si="315"/>
        <v>01</v>
      </c>
      <c r="G9669" t="s">
        <v>513</v>
      </c>
      <c r="H9669">
        <v>1</v>
      </c>
      <c r="I9669" t="s">
        <v>6</v>
      </c>
      <c r="J9669" t="s">
        <v>5</v>
      </c>
      <c r="K9669" t="s">
        <v>6</v>
      </c>
      <c r="L9669">
        <v>11</v>
      </c>
      <c r="M9669" t="str">
        <f>VLOOKUP(E9669,Translations!$A$1:$B$7,2,FALSE)</f>
        <v>Midtjylland</v>
      </c>
      <c r="N9669" t="str">
        <f>VLOOKUP(D9669,Translations!$I$2:$K$101,2,FALSE)</f>
        <v>Samsø</v>
      </c>
      <c r="O9669" t="str">
        <f>VLOOKUP(G9669,Translations!$M$2:$N$9,2,FALSE)</f>
        <v>[X2079] SARS-CoV-2 (RNA), Borger</v>
      </c>
      <c r="P9669" t="str">
        <f>VLOOKUP(F9669,Translations!$D$1:$F$13,2,FALSE)</f>
        <v>Ok</v>
      </c>
      <c r="Q9669" t="str">
        <f>VLOOKUP(F9669,Translations!$D$2:$G$13,4,FALSE)</f>
        <v>01 - Aktiv, bopæl i DK</v>
      </c>
      <c r="R9669" t="str">
        <f>VLOOKUP(H9669,Translations!$P$2:$Q$10,2,FALSE)</f>
        <v>1 - Selvstændigt sikret - med lægevalg</v>
      </c>
      <c r="S9669" t="str">
        <f>VLOOKUP(F9669,Translations!$D$2:$F$13,3,FALSE)</f>
        <v>Ja</v>
      </c>
    </row>
    <row r="9670" spans="1:19" x14ac:dyDescent="0.2">
      <c r="A9670" s="3">
        <v>44013</v>
      </c>
      <c r="B9670" t="s">
        <v>737</v>
      </c>
      <c r="C9670" t="s">
        <v>738</v>
      </c>
      <c r="D9670">
        <v>746</v>
      </c>
      <c r="E9670">
        <v>1082</v>
      </c>
      <c r="F9670" t="str">
        <f t="shared" si="315"/>
        <v>01</v>
      </c>
      <c r="G9670" t="s">
        <v>513</v>
      </c>
      <c r="H9670">
        <v>1</v>
      </c>
      <c r="I9670" t="s">
        <v>6</v>
      </c>
      <c r="J9670" t="s">
        <v>5</v>
      </c>
      <c r="K9670" t="s">
        <v>6</v>
      </c>
      <c r="L9670">
        <v>274</v>
      </c>
      <c r="M9670" t="str">
        <f>VLOOKUP(E9670,Translations!$A$1:$B$7,2,FALSE)</f>
        <v>Midtjylland</v>
      </c>
      <c r="N9670" t="str">
        <f>VLOOKUP(D9670,Translations!$I$2:$K$101,2,FALSE)</f>
        <v>Skanderborg</v>
      </c>
      <c r="O9670" t="str">
        <f>VLOOKUP(G9670,Translations!$M$2:$N$9,2,FALSE)</f>
        <v>[X2079] SARS-CoV-2 (RNA), Borger</v>
      </c>
      <c r="P9670" t="str">
        <f>VLOOKUP(F9670,Translations!$D$1:$F$13,2,FALSE)</f>
        <v>Ok</v>
      </c>
      <c r="Q9670" t="str">
        <f>VLOOKUP(F9670,Translations!$D$2:$G$13,4,FALSE)</f>
        <v>01 - Aktiv, bopæl i DK</v>
      </c>
      <c r="R9670" t="str">
        <f>VLOOKUP(H9670,Translations!$P$2:$Q$10,2,FALSE)</f>
        <v>1 - Selvstændigt sikret - med lægevalg</v>
      </c>
      <c r="S9670" t="str">
        <f>VLOOKUP(F9670,Translations!$D$2:$F$13,3,FALSE)</f>
        <v>Ja</v>
      </c>
    </row>
    <row r="9671" spans="1:19" x14ac:dyDescent="0.2">
      <c r="A9671" s="3">
        <v>44013</v>
      </c>
      <c r="B9671" t="s">
        <v>737</v>
      </c>
      <c r="C9671" t="s">
        <v>738</v>
      </c>
      <c r="D9671">
        <v>746</v>
      </c>
      <c r="E9671">
        <v>1082</v>
      </c>
      <c r="F9671" t="str">
        <f t="shared" si="315"/>
        <v>01</v>
      </c>
      <c r="G9671" t="s">
        <v>513</v>
      </c>
      <c r="H9671">
        <v>2</v>
      </c>
      <c r="I9671" t="s">
        <v>6</v>
      </c>
      <c r="J9671" t="s">
        <v>5</v>
      </c>
      <c r="K9671" t="s">
        <v>6</v>
      </c>
      <c r="L9671">
        <v>1</v>
      </c>
      <c r="M9671" t="str">
        <f>VLOOKUP(E9671,Translations!$A$1:$B$7,2,FALSE)</f>
        <v>Midtjylland</v>
      </c>
      <c r="N9671" t="str">
        <f>VLOOKUP(D9671,Translations!$I$2:$K$101,2,FALSE)</f>
        <v>Skanderborg</v>
      </c>
      <c r="O9671" t="str">
        <f>VLOOKUP(G9671,Translations!$M$2:$N$9,2,FALSE)</f>
        <v>[X2079] SARS-CoV-2 (RNA), Borger</v>
      </c>
      <c r="P9671" t="str">
        <f>VLOOKUP(F9671,Translations!$D$1:$F$13,2,FALSE)</f>
        <v>Ok</v>
      </c>
      <c r="Q9671" t="str">
        <f>VLOOKUP(F9671,Translations!$D$2:$G$13,4,FALSE)</f>
        <v>01 - Aktiv, bopæl i DK</v>
      </c>
      <c r="R9671" t="str">
        <f>VLOOKUP(H9671,Translations!$P$2:$Q$10,2,FALSE)</f>
        <v>2 - Selvstændigt sikret - uden lægevalg</v>
      </c>
      <c r="S9671" t="str">
        <f>VLOOKUP(F9671,Translations!$D$2:$F$13,3,FALSE)</f>
        <v>Ja</v>
      </c>
    </row>
    <row r="9672" spans="1:19" x14ac:dyDescent="0.2">
      <c r="A9672" s="3">
        <v>44013</v>
      </c>
      <c r="B9672" t="s">
        <v>737</v>
      </c>
      <c r="C9672" t="s">
        <v>738</v>
      </c>
      <c r="D9672">
        <v>751</v>
      </c>
      <c r="E9672">
        <v>1082</v>
      </c>
      <c r="F9672" t="str">
        <f t="shared" si="315"/>
        <v>01</v>
      </c>
      <c r="G9672" t="s">
        <v>513</v>
      </c>
      <c r="H9672">
        <v>1</v>
      </c>
      <c r="I9672" t="s">
        <v>6</v>
      </c>
      <c r="J9672" t="s">
        <v>5</v>
      </c>
      <c r="K9672" t="s">
        <v>6</v>
      </c>
      <c r="L9672">
        <v>948</v>
      </c>
      <c r="M9672" t="str">
        <f>VLOOKUP(E9672,Translations!$A$1:$B$7,2,FALSE)</f>
        <v>Midtjylland</v>
      </c>
      <c r="N9672" t="str">
        <f>VLOOKUP(D9672,Translations!$I$2:$K$101,2,FALSE)</f>
        <v>Aarhus</v>
      </c>
      <c r="O9672" t="str">
        <f>VLOOKUP(G9672,Translations!$M$2:$N$9,2,FALSE)</f>
        <v>[X2079] SARS-CoV-2 (RNA), Borger</v>
      </c>
      <c r="P9672" t="str">
        <f>VLOOKUP(F9672,Translations!$D$1:$F$13,2,FALSE)</f>
        <v>Ok</v>
      </c>
      <c r="Q9672" t="str">
        <f>VLOOKUP(F9672,Translations!$D$2:$G$13,4,FALSE)</f>
        <v>01 - Aktiv, bopæl i DK</v>
      </c>
      <c r="R9672" t="str">
        <f>VLOOKUP(H9672,Translations!$P$2:$Q$10,2,FALSE)</f>
        <v>1 - Selvstændigt sikret - med lægevalg</v>
      </c>
      <c r="S9672" t="str">
        <f>VLOOKUP(F9672,Translations!$D$2:$F$13,3,FALSE)</f>
        <v>Ja</v>
      </c>
    </row>
    <row r="9673" spans="1:19" x14ac:dyDescent="0.2">
      <c r="A9673" s="3">
        <v>44013</v>
      </c>
      <c r="B9673" t="s">
        <v>737</v>
      </c>
      <c r="C9673" t="s">
        <v>738</v>
      </c>
      <c r="D9673">
        <v>751</v>
      </c>
      <c r="E9673">
        <v>1082</v>
      </c>
      <c r="F9673" t="str">
        <f t="shared" si="315"/>
        <v>01</v>
      </c>
      <c r="G9673" t="s">
        <v>513</v>
      </c>
      <c r="H9673">
        <v>2</v>
      </c>
      <c r="I9673" t="s">
        <v>6</v>
      </c>
      <c r="J9673" t="s">
        <v>5</v>
      </c>
      <c r="K9673" t="s">
        <v>6</v>
      </c>
      <c r="L9673">
        <v>1</v>
      </c>
      <c r="M9673" t="str">
        <f>VLOOKUP(E9673,Translations!$A$1:$B$7,2,FALSE)</f>
        <v>Midtjylland</v>
      </c>
      <c r="N9673" t="str">
        <f>VLOOKUP(D9673,Translations!$I$2:$K$101,2,FALSE)</f>
        <v>Aarhus</v>
      </c>
      <c r="O9673" t="str">
        <f>VLOOKUP(G9673,Translations!$M$2:$N$9,2,FALSE)</f>
        <v>[X2079] SARS-CoV-2 (RNA), Borger</v>
      </c>
      <c r="P9673" t="str">
        <f>VLOOKUP(F9673,Translations!$D$1:$F$13,2,FALSE)</f>
        <v>Ok</v>
      </c>
      <c r="Q9673" t="str">
        <f>VLOOKUP(F9673,Translations!$D$2:$G$13,4,FALSE)</f>
        <v>01 - Aktiv, bopæl i DK</v>
      </c>
      <c r="R9673" t="str">
        <f>VLOOKUP(H9673,Translations!$P$2:$Q$10,2,FALSE)</f>
        <v>2 - Selvstændigt sikret - uden lægevalg</v>
      </c>
      <c r="S9673" t="str">
        <f>VLOOKUP(F9673,Translations!$D$2:$F$13,3,FALSE)</f>
        <v>Ja</v>
      </c>
    </row>
    <row r="9674" spans="1:19" x14ac:dyDescent="0.2">
      <c r="A9674" s="3">
        <v>44013</v>
      </c>
      <c r="B9674" t="s">
        <v>737</v>
      </c>
      <c r="C9674" t="s">
        <v>738</v>
      </c>
      <c r="D9674">
        <v>756</v>
      </c>
      <c r="E9674">
        <v>1082</v>
      </c>
      <c r="F9674" t="str">
        <f t="shared" si="315"/>
        <v>01</v>
      </c>
      <c r="G9674" t="s">
        <v>513</v>
      </c>
      <c r="H9674">
        <v>1</v>
      </c>
      <c r="I9674" t="s">
        <v>6</v>
      </c>
      <c r="J9674" t="s">
        <v>5</v>
      </c>
      <c r="K9674" t="s">
        <v>6</v>
      </c>
      <c r="L9674">
        <v>154</v>
      </c>
      <c r="M9674" t="str">
        <f>VLOOKUP(E9674,Translations!$A$1:$B$7,2,FALSE)</f>
        <v>Midtjylland</v>
      </c>
      <c r="N9674" t="str">
        <f>VLOOKUP(D9674,Translations!$I$2:$K$101,2,FALSE)</f>
        <v>Ikast-Brande</v>
      </c>
      <c r="O9674" t="str">
        <f>VLOOKUP(G9674,Translations!$M$2:$N$9,2,FALSE)</f>
        <v>[X2079] SARS-CoV-2 (RNA), Borger</v>
      </c>
      <c r="P9674" t="str">
        <f>VLOOKUP(F9674,Translations!$D$1:$F$13,2,FALSE)</f>
        <v>Ok</v>
      </c>
      <c r="Q9674" t="str">
        <f>VLOOKUP(F9674,Translations!$D$2:$G$13,4,FALSE)</f>
        <v>01 - Aktiv, bopæl i DK</v>
      </c>
      <c r="R9674" t="str">
        <f>VLOOKUP(H9674,Translations!$P$2:$Q$10,2,FALSE)</f>
        <v>1 - Selvstændigt sikret - med lægevalg</v>
      </c>
      <c r="S9674" t="str">
        <f>VLOOKUP(F9674,Translations!$D$2:$F$13,3,FALSE)</f>
        <v>Ja</v>
      </c>
    </row>
    <row r="9675" spans="1:19" x14ac:dyDescent="0.2">
      <c r="A9675" s="3">
        <v>44013</v>
      </c>
      <c r="B9675" t="s">
        <v>737</v>
      </c>
      <c r="C9675" t="s">
        <v>738</v>
      </c>
      <c r="D9675">
        <v>760</v>
      </c>
      <c r="E9675">
        <v>1082</v>
      </c>
      <c r="F9675" t="str">
        <f t="shared" si="315"/>
        <v>01</v>
      </c>
      <c r="G9675" t="s">
        <v>513</v>
      </c>
      <c r="H9675">
        <v>1</v>
      </c>
      <c r="I9675" t="s">
        <v>6</v>
      </c>
      <c r="J9675" t="s">
        <v>5</v>
      </c>
      <c r="K9675" t="s">
        <v>6</v>
      </c>
      <c r="L9675">
        <v>238</v>
      </c>
      <c r="M9675" t="str">
        <f>VLOOKUP(E9675,Translations!$A$1:$B$7,2,FALSE)</f>
        <v>Midtjylland</v>
      </c>
      <c r="N9675" t="str">
        <f>VLOOKUP(D9675,Translations!$I$2:$K$101,2,FALSE)</f>
        <v>Ringkøbing-Skjern</v>
      </c>
      <c r="O9675" t="str">
        <f>VLOOKUP(G9675,Translations!$M$2:$N$9,2,FALSE)</f>
        <v>[X2079] SARS-CoV-2 (RNA), Borger</v>
      </c>
      <c r="P9675" t="str">
        <f>VLOOKUP(F9675,Translations!$D$1:$F$13,2,FALSE)</f>
        <v>Ok</v>
      </c>
      <c r="Q9675" t="str">
        <f>VLOOKUP(F9675,Translations!$D$2:$G$13,4,FALSE)</f>
        <v>01 - Aktiv, bopæl i DK</v>
      </c>
      <c r="R9675" t="str">
        <f>VLOOKUP(H9675,Translations!$P$2:$Q$10,2,FALSE)</f>
        <v>1 - Selvstændigt sikret - med lægevalg</v>
      </c>
      <c r="S9675" t="str">
        <f>VLOOKUP(F9675,Translations!$D$2:$F$13,3,FALSE)</f>
        <v>Ja</v>
      </c>
    </row>
    <row r="9676" spans="1:19" x14ac:dyDescent="0.2">
      <c r="A9676" s="3">
        <v>44013</v>
      </c>
      <c r="B9676" t="s">
        <v>737</v>
      </c>
      <c r="C9676" t="s">
        <v>738</v>
      </c>
      <c r="D9676">
        <v>766</v>
      </c>
      <c r="E9676">
        <v>1082</v>
      </c>
      <c r="F9676" t="str">
        <f t="shared" si="315"/>
        <v>01</v>
      </c>
      <c r="G9676" t="s">
        <v>513</v>
      </c>
      <c r="H9676">
        <v>1</v>
      </c>
      <c r="I9676" t="s">
        <v>6</v>
      </c>
      <c r="J9676" t="s">
        <v>5</v>
      </c>
      <c r="K9676" t="s">
        <v>6</v>
      </c>
      <c r="L9676">
        <v>177</v>
      </c>
      <c r="M9676" t="str">
        <f>VLOOKUP(E9676,Translations!$A$1:$B$7,2,FALSE)</f>
        <v>Midtjylland</v>
      </c>
      <c r="N9676" t="str">
        <f>VLOOKUP(D9676,Translations!$I$2:$K$101,2,FALSE)</f>
        <v>Hedensted</v>
      </c>
      <c r="O9676" t="str">
        <f>VLOOKUP(G9676,Translations!$M$2:$N$9,2,FALSE)</f>
        <v>[X2079] SARS-CoV-2 (RNA), Borger</v>
      </c>
      <c r="P9676" t="str">
        <f>VLOOKUP(F9676,Translations!$D$1:$F$13,2,FALSE)</f>
        <v>Ok</v>
      </c>
      <c r="Q9676" t="str">
        <f>VLOOKUP(F9676,Translations!$D$2:$G$13,4,FALSE)</f>
        <v>01 - Aktiv, bopæl i DK</v>
      </c>
      <c r="R9676" t="str">
        <f>VLOOKUP(H9676,Translations!$P$2:$Q$10,2,FALSE)</f>
        <v>1 - Selvstændigt sikret - med lægevalg</v>
      </c>
      <c r="S9676" t="str">
        <f>VLOOKUP(F9676,Translations!$D$2:$F$13,3,FALSE)</f>
        <v>Ja</v>
      </c>
    </row>
    <row r="9677" spans="1:19" x14ac:dyDescent="0.2">
      <c r="A9677" s="3">
        <v>44013</v>
      </c>
      <c r="B9677" t="s">
        <v>737</v>
      </c>
      <c r="C9677" t="s">
        <v>738</v>
      </c>
      <c r="D9677">
        <v>773</v>
      </c>
      <c r="E9677">
        <v>1081</v>
      </c>
      <c r="F9677" t="str">
        <f t="shared" si="315"/>
        <v>01</v>
      </c>
      <c r="G9677" t="s">
        <v>513</v>
      </c>
      <c r="H9677">
        <v>1</v>
      </c>
      <c r="I9677" t="s">
        <v>6</v>
      </c>
      <c r="J9677" t="s">
        <v>5</v>
      </c>
      <c r="K9677" t="s">
        <v>6</v>
      </c>
      <c r="L9677">
        <v>70</v>
      </c>
      <c r="M9677" t="str">
        <f>VLOOKUP(E9677,Translations!$A$1:$B$7,2,FALSE)</f>
        <v>Nordjylland</v>
      </c>
      <c r="N9677" t="str">
        <f>VLOOKUP(D9677,Translations!$I$2:$K$101,2,FALSE)</f>
        <v>Morsø</v>
      </c>
      <c r="O9677" t="str">
        <f>VLOOKUP(G9677,Translations!$M$2:$N$9,2,FALSE)</f>
        <v>[X2079] SARS-CoV-2 (RNA), Borger</v>
      </c>
      <c r="P9677" t="str">
        <f>VLOOKUP(F9677,Translations!$D$1:$F$13,2,FALSE)</f>
        <v>Ok</v>
      </c>
      <c r="Q9677" t="str">
        <f>VLOOKUP(F9677,Translations!$D$2:$G$13,4,FALSE)</f>
        <v>01 - Aktiv, bopæl i DK</v>
      </c>
      <c r="R9677" t="str">
        <f>VLOOKUP(H9677,Translations!$P$2:$Q$10,2,FALSE)</f>
        <v>1 - Selvstændigt sikret - med lægevalg</v>
      </c>
      <c r="S9677" t="str">
        <f>VLOOKUP(F9677,Translations!$D$2:$F$13,3,FALSE)</f>
        <v>Ja</v>
      </c>
    </row>
    <row r="9678" spans="1:19" x14ac:dyDescent="0.2">
      <c r="A9678" s="3">
        <v>44013</v>
      </c>
      <c r="B9678" t="s">
        <v>737</v>
      </c>
      <c r="C9678" t="s">
        <v>738</v>
      </c>
      <c r="D9678">
        <v>779</v>
      </c>
      <c r="E9678">
        <v>1082</v>
      </c>
      <c r="F9678" t="str">
        <f t="shared" si="315"/>
        <v>01</v>
      </c>
      <c r="G9678" t="s">
        <v>513</v>
      </c>
      <c r="H9678">
        <v>1</v>
      </c>
      <c r="I9678" t="s">
        <v>6</v>
      </c>
      <c r="J9678" t="s">
        <v>5</v>
      </c>
      <c r="K9678" t="s">
        <v>6</v>
      </c>
      <c r="L9678">
        <v>156</v>
      </c>
      <c r="M9678" t="str">
        <f>VLOOKUP(E9678,Translations!$A$1:$B$7,2,FALSE)</f>
        <v>Midtjylland</v>
      </c>
      <c r="N9678" t="str">
        <f>VLOOKUP(D9678,Translations!$I$2:$K$101,2,FALSE)</f>
        <v>Skive</v>
      </c>
      <c r="O9678" t="str">
        <f>VLOOKUP(G9678,Translations!$M$2:$N$9,2,FALSE)</f>
        <v>[X2079] SARS-CoV-2 (RNA), Borger</v>
      </c>
      <c r="P9678" t="str">
        <f>VLOOKUP(F9678,Translations!$D$1:$F$13,2,FALSE)</f>
        <v>Ok</v>
      </c>
      <c r="Q9678" t="str">
        <f>VLOOKUP(F9678,Translations!$D$2:$G$13,4,FALSE)</f>
        <v>01 - Aktiv, bopæl i DK</v>
      </c>
      <c r="R9678" t="str">
        <f>VLOOKUP(H9678,Translations!$P$2:$Q$10,2,FALSE)</f>
        <v>1 - Selvstændigt sikret - med lægevalg</v>
      </c>
      <c r="S9678" t="str">
        <f>VLOOKUP(F9678,Translations!$D$2:$F$13,3,FALSE)</f>
        <v>Ja</v>
      </c>
    </row>
    <row r="9679" spans="1:19" x14ac:dyDescent="0.2">
      <c r="A9679" s="3">
        <v>44013</v>
      </c>
      <c r="B9679" t="s">
        <v>737</v>
      </c>
      <c r="C9679" t="s">
        <v>738</v>
      </c>
      <c r="D9679">
        <v>787</v>
      </c>
      <c r="E9679">
        <v>1081</v>
      </c>
      <c r="F9679" t="str">
        <f t="shared" si="315"/>
        <v>01</v>
      </c>
      <c r="G9679" t="s">
        <v>513</v>
      </c>
      <c r="H9679">
        <v>1</v>
      </c>
      <c r="I9679" t="s">
        <v>6</v>
      </c>
      <c r="J9679" t="s">
        <v>5</v>
      </c>
      <c r="K9679" t="s">
        <v>6</v>
      </c>
      <c r="L9679">
        <v>171</v>
      </c>
      <c r="M9679" t="str">
        <f>VLOOKUP(E9679,Translations!$A$1:$B$7,2,FALSE)</f>
        <v>Nordjylland</v>
      </c>
      <c r="N9679" t="str">
        <f>VLOOKUP(D9679,Translations!$I$2:$K$101,2,FALSE)</f>
        <v>Thisted</v>
      </c>
      <c r="O9679" t="str">
        <f>VLOOKUP(G9679,Translations!$M$2:$N$9,2,FALSE)</f>
        <v>[X2079] SARS-CoV-2 (RNA), Borger</v>
      </c>
      <c r="P9679" t="str">
        <f>VLOOKUP(F9679,Translations!$D$1:$F$13,2,FALSE)</f>
        <v>Ok</v>
      </c>
      <c r="Q9679" t="str">
        <f>VLOOKUP(F9679,Translations!$D$2:$G$13,4,FALSE)</f>
        <v>01 - Aktiv, bopæl i DK</v>
      </c>
      <c r="R9679" t="str">
        <f>VLOOKUP(H9679,Translations!$P$2:$Q$10,2,FALSE)</f>
        <v>1 - Selvstændigt sikret - med lægevalg</v>
      </c>
      <c r="S9679" t="str">
        <f>VLOOKUP(F9679,Translations!$D$2:$F$13,3,FALSE)</f>
        <v>Ja</v>
      </c>
    </row>
    <row r="9680" spans="1:19" x14ac:dyDescent="0.2">
      <c r="A9680" s="3">
        <v>44013</v>
      </c>
      <c r="B9680" t="s">
        <v>737</v>
      </c>
      <c r="C9680" t="s">
        <v>738</v>
      </c>
      <c r="D9680">
        <v>791</v>
      </c>
      <c r="E9680">
        <v>1082</v>
      </c>
      <c r="F9680" t="str">
        <f t="shared" si="315"/>
        <v>01</v>
      </c>
      <c r="G9680" t="s">
        <v>513</v>
      </c>
      <c r="H9680">
        <v>1</v>
      </c>
      <c r="I9680" t="s">
        <v>6</v>
      </c>
      <c r="J9680" t="s">
        <v>5</v>
      </c>
      <c r="K9680" t="s">
        <v>6</v>
      </c>
      <c r="L9680">
        <v>381</v>
      </c>
      <c r="M9680" t="str">
        <f>VLOOKUP(E9680,Translations!$A$1:$B$7,2,FALSE)</f>
        <v>Midtjylland</v>
      </c>
      <c r="N9680" t="str">
        <f>VLOOKUP(D9680,Translations!$I$2:$K$101,2,FALSE)</f>
        <v>Viborg</v>
      </c>
      <c r="O9680" t="str">
        <f>VLOOKUP(G9680,Translations!$M$2:$N$9,2,FALSE)</f>
        <v>[X2079] SARS-CoV-2 (RNA), Borger</v>
      </c>
      <c r="P9680" t="str">
        <f>VLOOKUP(F9680,Translations!$D$1:$F$13,2,FALSE)</f>
        <v>Ok</v>
      </c>
      <c r="Q9680" t="str">
        <f>VLOOKUP(F9680,Translations!$D$2:$G$13,4,FALSE)</f>
        <v>01 - Aktiv, bopæl i DK</v>
      </c>
      <c r="R9680" t="str">
        <f>VLOOKUP(H9680,Translations!$P$2:$Q$10,2,FALSE)</f>
        <v>1 - Selvstændigt sikret - med lægevalg</v>
      </c>
      <c r="S9680" t="str">
        <f>VLOOKUP(F9680,Translations!$D$2:$F$13,3,FALSE)</f>
        <v>Ja</v>
      </c>
    </row>
    <row r="9681" spans="1:19" x14ac:dyDescent="0.2">
      <c r="A9681" s="3">
        <v>44013</v>
      </c>
      <c r="B9681" t="s">
        <v>737</v>
      </c>
      <c r="C9681" t="s">
        <v>738</v>
      </c>
      <c r="D9681">
        <v>810</v>
      </c>
      <c r="E9681">
        <v>1081</v>
      </c>
      <c r="F9681" t="str">
        <f t="shared" si="315"/>
        <v>01</v>
      </c>
      <c r="G9681" t="s">
        <v>513</v>
      </c>
      <c r="H9681">
        <v>1</v>
      </c>
      <c r="I9681" t="s">
        <v>6</v>
      </c>
      <c r="J9681" t="s">
        <v>5</v>
      </c>
      <c r="K9681" t="s">
        <v>6</v>
      </c>
      <c r="L9681">
        <v>163</v>
      </c>
      <c r="M9681" t="str">
        <f>VLOOKUP(E9681,Translations!$A$1:$B$7,2,FALSE)</f>
        <v>Nordjylland</v>
      </c>
      <c r="N9681" t="str">
        <f>VLOOKUP(D9681,Translations!$I$2:$K$101,2,FALSE)</f>
        <v>Brønderslev</v>
      </c>
      <c r="O9681" t="str">
        <f>VLOOKUP(G9681,Translations!$M$2:$N$9,2,FALSE)</f>
        <v>[X2079] SARS-CoV-2 (RNA), Borger</v>
      </c>
      <c r="P9681" t="str">
        <f>VLOOKUP(F9681,Translations!$D$1:$F$13,2,FALSE)</f>
        <v>Ok</v>
      </c>
      <c r="Q9681" t="str">
        <f>VLOOKUP(F9681,Translations!$D$2:$G$13,4,FALSE)</f>
        <v>01 - Aktiv, bopæl i DK</v>
      </c>
      <c r="R9681" t="str">
        <f>VLOOKUP(H9681,Translations!$P$2:$Q$10,2,FALSE)</f>
        <v>1 - Selvstændigt sikret - med lægevalg</v>
      </c>
      <c r="S9681" t="str">
        <f>VLOOKUP(F9681,Translations!$D$2:$F$13,3,FALSE)</f>
        <v>Ja</v>
      </c>
    </row>
    <row r="9682" spans="1:19" x14ac:dyDescent="0.2">
      <c r="A9682" s="3">
        <v>44013</v>
      </c>
      <c r="B9682" t="s">
        <v>737</v>
      </c>
      <c r="C9682" t="s">
        <v>738</v>
      </c>
      <c r="D9682">
        <v>813</v>
      </c>
      <c r="E9682">
        <v>1081</v>
      </c>
      <c r="F9682" t="str">
        <f t="shared" si="315"/>
        <v>01</v>
      </c>
      <c r="G9682" t="s">
        <v>513</v>
      </c>
      <c r="H9682">
        <v>1</v>
      </c>
      <c r="I9682" t="s">
        <v>6</v>
      </c>
      <c r="J9682" t="s">
        <v>5</v>
      </c>
      <c r="K9682" t="s">
        <v>6</v>
      </c>
      <c r="L9682">
        <v>201</v>
      </c>
      <c r="M9682" t="str">
        <f>VLOOKUP(E9682,Translations!$A$1:$B$7,2,FALSE)</f>
        <v>Nordjylland</v>
      </c>
      <c r="N9682" t="str">
        <f>VLOOKUP(D9682,Translations!$I$2:$K$101,2,FALSE)</f>
        <v>Frederikshavn</v>
      </c>
      <c r="O9682" t="str">
        <f>VLOOKUP(G9682,Translations!$M$2:$N$9,2,FALSE)</f>
        <v>[X2079] SARS-CoV-2 (RNA), Borger</v>
      </c>
      <c r="P9682" t="str">
        <f>VLOOKUP(F9682,Translations!$D$1:$F$13,2,FALSE)</f>
        <v>Ok</v>
      </c>
      <c r="Q9682" t="str">
        <f>VLOOKUP(F9682,Translations!$D$2:$G$13,4,FALSE)</f>
        <v>01 - Aktiv, bopæl i DK</v>
      </c>
      <c r="R9682" t="str">
        <f>VLOOKUP(H9682,Translations!$P$2:$Q$10,2,FALSE)</f>
        <v>1 - Selvstændigt sikret - med lægevalg</v>
      </c>
      <c r="S9682" t="str">
        <f>VLOOKUP(F9682,Translations!$D$2:$F$13,3,FALSE)</f>
        <v>Ja</v>
      </c>
    </row>
    <row r="9683" spans="1:19" x14ac:dyDescent="0.2">
      <c r="A9683" s="3">
        <v>44013</v>
      </c>
      <c r="B9683" t="s">
        <v>737</v>
      </c>
      <c r="C9683" t="s">
        <v>738</v>
      </c>
      <c r="D9683">
        <v>820</v>
      </c>
      <c r="E9683">
        <v>1081</v>
      </c>
      <c r="F9683" t="str">
        <f t="shared" si="315"/>
        <v>01</v>
      </c>
      <c r="G9683" t="s">
        <v>513</v>
      </c>
      <c r="H9683">
        <v>1</v>
      </c>
      <c r="I9683" t="s">
        <v>6</v>
      </c>
      <c r="J9683" t="s">
        <v>5</v>
      </c>
      <c r="K9683" t="s">
        <v>6</v>
      </c>
      <c r="L9683">
        <v>105</v>
      </c>
      <c r="M9683" t="str">
        <f>VLOOKUP(E9683,Translations!$A$1:$B$7,2,FALSE)</f>
        <v>Nordjylland</v>
      </c>
      <c r="N9683" t="str">
        <f>VLOOKUP(D9683,Translations!$I$2:$K$101,2,FALSE)</f>
        <v>Vesthimmerlands</v>
      </c>
      <c r="O9683" t="str">
        <f>VLOOKUP(G9683,Translations!$M$2:$N$9,2,FALSE)</f>
        <v>[X2079] SARS-CoV-2 (RNA), Borger</v>
      </c>
      <c r="P9683" t="str">
        <f>VLOOKUP(F9683,Translations!$D$1:$F$13,2,FALSE)</f>
        <v>Ok</v>
      </c>
      <c r="Q9683" t="str">
        <f>VLOOKUP(F9683,Translations!$D$2:$G$13,4,FALSE)</f>
        <v>01 - Aktiv, bopæl i DK</v>
      </c>
      <c r="R9683" t="str">
        <f>VLOOKUP(H9683,Translations!$P$2:$Q$10,2,FALSE)</f>
        <v>1 - Selvstændigt sikret - med lægevalg</v>
      </c>
      <c r="S9683" t="str">
        <f>VLOOKUP(F9683,Translations!$D$2:$F$13,3,FALSE)</f>
        <v>Ja</v>
      </c>
    </row>
    <row r="9684" spans="1:19" x14ac:dyDescent="0.2">
      <c r="A9684" s="3">
        <v>44013</v>
      </c>
      <c r="B9684" t="s">
        <v>737</v>
      </c>
      <c r="C9684" t="s">
        <v>738</v>
      </c>
      <c r="D9684">
        <v>825</v>
      </c>
      <c r="E9684">
        <v>1081</v>
      </c>
      <c r="F9684" t="str">
        <f t="shared" si="315"/>
        <v>01</v>
      </c>
      <c r="G9684" t="s">
        <v>513</v>
      </c>
      <c r="H9684">
        <v>1</v>
      </c>
      <c r="I9684" t="s">
        <v>6</v>
      </c>
      <c r="J9684" t="s">
        <v>5</v>
      </c>
      <c r="K9684" t="s">
        <v>6</v>
      </c>
      <c r="L9684">
        <v>5</v>
      </c>
      <c r="M9684" t="str">
        <f>VLOOKUP(E9684,Translations!$A$1:$B$7,2,FALSE)</f>
        <v>Nordjylland</v>
      </c>
      <c r="N9684" t="str">
        <f>VLOOKUP(D9684,Translations!$I$2:$K$101,2,FALSE)</f>
        <v>Læsø</v>
      </c>
      <c r="O9684" t="str">
        <f>VLOOKUP(G9684,Translations!$M$2:$N$9,2,FALSE)</f>
        <v>[X2079] SARS-CoV-2 (RNA), Borger</v>
      </c>
      <c r="P9684" t="str">
        <f>VLOOKUP(F9684,Translations!$D$1:$F$13,2,FALSE)</f>
        <v>Ok</v>
      </c>
      <c r="Q9684" t="str">
        <f>VLOOKUP(F9684,Translations!$D$2:$G$13,4,FALSE)</f>
        <v>01 - Aktiv, bopæl i DK</v>
      </c>
      <c r="R9684" t="str">
        <f>VLOOKUP(H9684,Translations!$P$2:$Q$10,2,FALSE)</f>
        <v>1 - Selvstændigt sikret - med lægevalg</v>
      </c>
      <c r="S9684" t="str">
        <f>VLOOKUP(F9684,Translations!$D$2:$F$13,3,FALSE)</f>
        <v>Ja</v>
      </c>
    </row>
    <row r="9685" spans="1:19" x14ac:dyDescent="0.2">
      <c r="A9685" s="3">
        <v>44013</v>
      </c>
      <c r="B9685" t="s">
        <v>737</v>
      </c>
      <c r="C9685" t="s">
        <v>738</v>
      </c>
      <c r="D9685">
        <v>840</v>
      </c>
      <c r="E9685">
        <v>1081</v>
      </c>
      <c r="F9685" t="str">
        <f t="shared" si="315"/>
        <v>01</v>
      </c>
      <c r="G9685" t="s">
        <v>513</v>
      </c>
      <c r="H9685">
        <v>1</v>
      </c>
      <c r="I9685" t="s">
        <v>6</v>
      </c>
      <c r="J9685" t="s">
        <v>5</v>
      </c>
      <c r="K9685" t="s">
        <v>6</v>
      </c>
      <c r="L9685">
        <v>136</v>
      </c>
      <c r="M9685" t="str">
        <f>VLOOKUP(E9685,Translations!$A$1:$B$7,2,FALSE)</f>
        <v>Nordjylland</v>
      </c>
      <c r="N9685" t="str">
        <f>VLOOKUP(D9685,Translations!$I$2:$K$101,2,FALSE)</f>
        <v>Rebild</v>
      </c>
      <c r="O9685" t="str">
        <f>VLOOKUP(G9685,Translations!$M$2:$N$9,2,FALSE)</f>
        <v>[X2079] SARS-CoV-2 (RNA), Borger</v>
      </c>
      <c r="P9685" t="str">
        <f>VLOOKUP(F9685,Translations!$D$1:$F$13,2,FALSE)</f>
        <v>Ok</v>
      </c>
      <c r="Q9685" t="str">
        <f>VLOOKUP(F9685,Translations!$D$2:$G$13,4,FALSE)</f>
        <v>01 - Aktiv, bopæl i DK</v>
      </c>
      <c r="R9685" t="str">
        <f>VLOOKUP(H9685,Translations!$P$2:$Q$10,2,FALSE)</f>
        <v>1 - Selvstændigt sikret - med lægevalg</v>
      </c>
      <c r="S9685" t="str">
        <f>VLOOKUP(F9685,Translations!$D$2:$F$13,3,FALSE)</f>
        <v>Ja</v>
      </c>
    </row>
    <row r="9686" spans="1:19" x14ac:dyDescent="0.2">
      <c r="A9686" s="3">
        <v>44013</v>
      </c>
      <c r="B9686" t="s">
        <v>737</v>
      </c>
      <c r="C9686" t="s">
        <v>738</v>
      </c>
      <c r="D9686">
        <v>846</v>
      </c>
      <c r="E9686">
        <v>1081</v>
      </c>
      <c r="F9686" t="str">
        <f t="shared" si="315"/>
        <v>01</v>
      </c>
      <c r="G9686" t="s">
        <v>513</v>
      </c>
      <c r="H9686">
        <v>1</v>
      </c>
      <c r="I9686" t="s">
        <v>6</v>
      </c>
      <c r="J9686" t="s">
        <v>5</v>
      </c>
      <c r="K9686" t="s">
        <v>6</v>
      </c>
      <c r="L9686">
        <v>142</v>
      </c>
      <c r="M9686" t="str">
        <f>VLOOKUP(E9686,Translations!$A$1:$B$7,2,FALSE)</f>
        <v>Nordjylland</v>
      </c>
      <c r="N9686" t="str">
        <f>VLOOKUP(D9686,Translations!$I$2:$K$101,2,FALSE)</f>
        <v>Mariagerfjord</v>
      </c>
      <c r="O9686" t="str">
        <f>VLOOKUP(G9686,Translations!$M$2:$N$9,2,FALSE)</f>
        <v>[X2079] SARS-CoV-2 (RNA), Borger</v>
      </c>
      <c r="P9686" t="str">
        <f>VLOOKUP(F9686,Translations!$D$1:$F$13,2,FALSE)</f>
        <v>Ok</v>
      </c>
      <c r="Q9686" t="str">
        <f>VLOOKUP(F9686,Translations!$D$2:$G$13,4,FALSE)</f>
        <v>01 - Aktiv, bopæl i DK</v>
      </c>
      <c r="R9686" t="str">
        <f>VLOOKUP(H9686,Translations!$P$2:$Q$10,2,FALSE)</f>
        <v>1 - Selvstændigt sikret - med lægevalg</v>
      </c>
      <c r="S9686" t="str">
        <f>VLOOKUP(F9686,Translations!$D$2:$F$13,3,FALSE)</f>
        <v>Ja</v>
      </c>
    </row>
    <row r="9687" spans="1:19" x14ac:dyDescent="0.2">
      <c r="A9687" s="3">
        <v>44013</v>
      </c>
      <c r="B9687" t="s">
        <v>737</v>
      </c>
      <c r="C9687" t="s">
        <v>738</v>
      </c>
      <c r="D9687">
        <v>849</v>
      </c>
      <c r="E9687">
        <v>1081</v>
      </c>
      <c r="F9687" t="str">
        <f t="shared" si="315"/>
        <v>01</v>
      </c>
      <c r="G9687" t="s">
        <v>513</v>
      </c>
      <c r="H9687">
        <v>1</v>
      </c>
      <c r="I9687" t="s">
        <v>6</v>
      </c>
      <c r="J9687" t="s">
        <v>5</v>
      </c>
      <c r="K9687" t="s">
        <v>6</v>
      </c>
      <c r="L9687">
        <v>138</v>
      </c>
      <c r="M9687" t="str">
        <f>VLOOKUP(E9687,Translations!$A$1:$B$7,2,FALSE)</f>
        <v>Nordjylland</v>
      </c>
      <c r="N9687" t="str">
        <f>VLOOKUP(D9687,Translations!$I$2:$K$101,2,FALSE)</f>
        <v>Jammerbugt</v>
      </c>
      <c r="O9687" t="str">
        <f>VLOOKUP(G9687,Translations!$M$2:$N$9,2,FALSE)</f>
        <v>[X2079] SARS-CoV-2 (RNA), Borger</v>
      </c>
      <c r="P9687" t="str">
        <f>VLOOKUP(F9687,Translations!$D$1:$F$13,2,FALSE)</f>
        <v>Ok</v>
      </c>
      <c r="Q9687" t="str">
        <f>VLOOKUP(F9687,Translations!$D$2:$G$13,4,FALSE)</f>
        <v>01 - Aktiv, bopæl i DK</v>
      </c>
      <c r="R9687" t="str">
        <f>VLOOKUP(H9687,Translations!$P$2:$Q$10,2,FALSE)</f>
        <v>1 - Selvstændigt sikret - med lægevalg</v>
      </c>
      <c r="S9687" t="str">
        <f>VLOOKUP(F9687,Translations!$D$2:$F$13,3,FALSE)</f>
        <v>Ja</v>
      </c>
    </row>
    <row r="9688" spans="1:19" x14ac:dyDescent="0.2">
      <c r="A9688" s="3">
        <v>44013</v>
      </c>
      <c r="B9688" t="s">
        <v>737</v>
      </c>
      <c r="C9688" t="s">
        <v>738</v>
      </c>
      <c r="D9688">
        <v>851</v>
      </c>
      <c r="E9688">
        <v>1081</v>
      </c>
      <c r="F9688" t="str">
        <f t="shared" si="315"/>
        <v>01</v>
      </c>
      <c r="G9688" t="s">
        <v>513</v>
      </c>
      <c r="H9688">
        <v>1</v>
      </c>
      <c r="I9688" t="s">
        <v>6</v>
      </c>
      <c r="J9688" t="s">
        <v>5</v>
      </c>
      <c r="K9688" t="s">
        <v>6</v>
      </c>
      <c r="L9688">
        <v>645</v>
      </c>
      <c r="M9688" t="str">
        <f>VLOOKUP(E9688,Translations!$A$1:$B$7,2,FALSE)</f>
        <v>Nordjylland</v>
      </c>
      <c r="N9688" t="str">
        <f>VLOOKUP(D9688,Translations!$I$2:$K$101,2,FALSE)</f>
        <v>Aalborg</v>
      </c>
      <c r="O9688" t="str">
        <f>VLOOKUP(G9688,Translations!$M$2:$N$9,2,FALSE)</f>
        <v>[X2079] SARS-CoV-2 (RNA), Borger</v>
      </c>
      <c r="P9688" t="str">
        <f>VLOOKUP(F9688,Translations!$D$1:$F$13,2,FALSE)</f>
        <v>Ok</v>
      </c>
      <c r="Q9688" t="str">
        <f>VLOOKUP(F9688,Translations!$D$2:$G$13,4,FALSE)</f>
        <v>01 - Aktiv, bopæl i DK</v>
      </c>
      <c r="R9688" t="str">
        <f>VLOOKUP(H9688,Translations!$P$2:$Q$10,2,FALSE)</f>
        <v>1 - Selvstændigt sikret - med lægevalg</v>
      </c>
      <c r="S9688" t="str">
        <f>VLOOKUP(F9688,Translations!$D$2:$F$13,3,FALSE)</f>
        <v>Ja</v>
      </c>
    </row>
    <row r="9689" spans="1:19" x14ac:dyDescent="0.2">
      <c r="A9689" s="3">
        <v>44013</v>
      </c>
      <c r="B9689" t="s">
        <v>737</v>
      </c>
      <c r="C9689" t="s">
        <v>738</v>
      </c>
      <c r="D9689">
        <v>860</v>
      </c>
      <c r="E9689">
        <v>1081</v>
      </c>
      <c r="F9689" t="str">
        <f t="shared" si="315"/>
        <v>01</v>
      </c>
      <c r="G9689" t="s">
        <v>513</v>
      </c>
      <c r="H9689">
        <v>1</v>
      </c>
      <c r="I9689" t="s">
        <v>6</v>
      </c>
      <c r="J9689" t="s">
        <v>5</v>
      </c>
      <c r="K9689" t="s">
        <v>6</v>
      </c>
      <c r="L9689">
        <v>262</v>
      </c>
      <c r="M9689" t="str">
        <f>VLOOKUP(E9689,Translations!$A$1:$B$7,2,FALSE)</f>
        <v>Nordjylland</v>
      </c>
      <c r="N9689" t="str">
        <f>VLOOKUP(D9689,Translations!$I$2:$K$101,2,FALSE)</f>
        <v>Hjørring</v>
      </c>
      <c r="O9689" t="str">
        <f>VLOOKUP(G9689,Translations!$M$2:$N$9,2,FALSE)</f>
        <v>[X2079] SARS-CoV-2 (RNA), Borger</v>
      </c>
      <c r="P9689" t="str">
        <f>VLOOKUP(F9689,Translations!$D$1:$F$13,2,FALSE)</f>
        <v>Ok</v>
      </c>
      <c r="Q9689" t="str">
        <f>VLOOKUP(F9689,Translations!$D$2:$G$13,4,FALSE)</f>
        <v>01 - Aktiv, bopæl i DK</v>
      </c>
      <c r="R9689" t="str">
        <f>VLOOKUP(H9689,Translations!$P$2:$Q$10,2,FALSE)</f>
        <v>1 - Selvstændigt sikret - med lægevalg</v>
      </c>
      <c r="S9689" t="str">
        <f>VLOOKUP(F9689,Translations!$D$2:$F$13,3,FALSE)</f>
        <v>Ja</v>
      </c>
    </row>
    <row r="9690" spans="1:19" x14ac:dyDescent="0.2">
      <c r="A9690" s="3">
        <v>44013</v>
      </c>
      <c r="B9690" t="s">
        <v>739</v>
      </c>
      <c r="C9690" t="s">
        <v>740</v>
      </c>
      <c r="D9690">
        <v>0</v>
      </c>
      <c r="E9690">
        <v>0</v>
      </c>
      <c r="F9690" t="str">
        <f>"03"</f>
        <v>03</v>
      </c>
      <c r="G9690" t="s">
        <v>513</v>
      </c>
      <c r="H9690">
        <v>1</v>
      </c>
      <c r="I9690" t="s">
        <v>6</v>
      </c>
      <c r="J9690" t="s">
        <v>5</v>
      </c>
      <c r="K9690" t="s">
        <v>6</v>
      </c>
      <c r="L9690">
        <v>276</v>
      </c>
      <c r="M9690" t="str">
        <f>VLOOKUP(E9690,Translations!$A$1:$B$7,2,FALSE)</f>
        <v>Ukendt</v>
      </c>
      <c r="N9690" t="str">
        <f>VLOOKUP(D9690,Translations!$I$2:$K$101,2,FALSE)</f>
        <v>Ukendt</v>
      </c>
      <c r="O9690" t="str">
        <f>VLOOKUP(G9690,Translations!$M$2:$N$9,2,FALSE)</f>
        <v>[X2079] SARS-CoV-2 (RNA), Borger</v>
      </c>
      <c r="P9690" t="str">
        <f>VLOOKUP(F9690,Translations!$D$1:$F$13,2,FALSE)</f>
        <v>Ok</v>
      </c>
      <c r="Q9690" t="str">
        <f>VLOOKUP(F9690,Translations!$D$2:$G$13,4,FALSE)</f>
        <v>03 - Aktiv, speciel vejkode i DK</v>
      </c>
      <c r="R9690" t="str">
        <f>VLOOKUP(H9690,Translations!$P$2:$Q$10,2,FALSE)</f>
        <v>1 - Selvstændigt sikret - med lægevalg</v>
      </c>
      <c r="S9690" t="str">
        <f>VLOOKUP(F9690,Translations!$D$2:$F$13,3,FALSE)</f>
        <v>Ja</v>
      </c>
    </row>
    <row r="9691" spans="1:19" x14ac:dyDescent="0.2">
      <c r="A9691" s="3">
        <v>44013</v>
      </c>
      <c r="B9691" t="s">
        <v>739</v>
      </c>
      <c r="C9691" t="s">
        <v>740</v>
      </c>
      <c r="D9691">
        <v>0</v>
      </c>
      <c r="E9691">
        <v>0</v>
      </c>
      <c r="F9691" t="str">
        <f>"03"</f>
        <v>03</v>
      </c>
      <c r="G9691" t="s">
        <v>513</v>
      </c>
      <c r="H9691">
        <v>7</v>
      </c>
      <c r="I9691" t="s">
        <v>6</v>
      </c>
      <c r="J9691" t="s">
        <v>5</v>
      </c>
      <c r="K9691" t="s">
        <v>6</v>
      </c>
      <c r="L9691">
        <v>11</v>
      </c>
      <c r="M9691" t="str">
        <f>VLOOKUP(E9691,Translations!$A$1:$B$7,2,FALSE)</f>
        <v>Ukendt</v>
      </c>
      <c r="N9691" t="str">
        <f>VLOOKUP(D9691,Translations!$I$2:$K$101,2,FALSE)</f>
        <v>Ukendt</v>
      </c>
      <c r="O9691" t="str">
        <f>VLOOKUP(G9691,Translations!$M$2:$N$9,2,FALSE)</f>
        <v>[X2079] SARS-CoV-2 (RNA), Borger</v>
      </c>
      <c r="P9691" t="str">
        <f>VLOOKUP(F9691,Translations!$D$1:$F$13,2,FALSE)</f>
        <v>Ok</v>
      </c>
      <c r="Q9691" t="str">
        <f>VLOOKUP(F9691,Translations!$D$2:$G$13,4,FALSE)</f>
        <v>03 - Aktiv, speciel vejkode i DK</v>
      </c>
      <c r="R9691" t="str">
        <f>VLOOKUP(H9691,Translations!$P$2:$Q$10,2,FALSE)</f>
        <v>7 - Bopæl i udlandet</v>
      </c>
      <c r="S9691" t="str">
        <f>VLOOKUP(F9691,Translations!$D$2:$F$13,3,FALSE)</f>
        <v>Ja</v>
      </c>
    </row>
  </sheetData>
  <autoFilter ref="A1:S2522" xr:uid="{3C9425AA-2D34-42A5-BF27-BB1305E476BB}"/>
  <phoneticPr fontId="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67F072B7D1FF149BAF85929B577B9C4" ma:contentTypeVersion="8" ma:contentTypeDescription="Opret et nyt dokument." ma:contentTypeScope="" ma:versionID="d56f05b371895e27457c3ab1ed4847b7">
  <xsd:schema xmlns:xsd="http://www.w3.org/2001/XMLSchema" xmlns:xs="http://www.w3.org/2001/XMLSchema" xmlns:p="http://schemas.microsoft.com/office/2006/metadata/properties" xmlns:ns3="0aa4b76f-cf0e-4bda-9da6-dc65fa09062f" xmlns:ns4="ae71bec1-1d13-4636-8bf2-8e7789a4a58c" targetNamespace="http://schemas.microsoft.com/office/2006/metadata/properties" ma:root="true" ma:fieldsID="b2bd582da4574edf432655ee9255c217" ns3:_="" ns4:_="">
    <xsd:import namespace="0aa4b76f-cf0e-4bda-9da6-dc65fa09062f"/>
    <xsd:import namespace="ae71bec1-1d13-4636-8bf2-8e7789a4a58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a4b76f-cf0e-4bda-9da6-dc65fa09062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værdi for deling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71bec1-1d13-4636-8bf2-8e7789a4a5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D6316B-7B16-4024-9FB8-5F243EDC93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a4b76f-cf0e-4bda-9da6-dc65fa09062f"/>
    <ds:schemaRef ds:uri="ae71bec1-1d13-4636-8bf2-8e7789a4a5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8E7DED-8086-4A81-A092-3348D6CBD7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5F053A-A4E1-4939-AD50-E17C26E2513E}">
  <ds:schemaRefs>
    <ds:schemaRef ds:uri="0aa4b76f-cf0e-4bda-9da6-dc65fa09062f"/>
    <ds:schemaRef ds:uri="http://purl.org/dc/terms/"/>
    <ds:schemaRef ds:uri="http://schemas.microsoft.com/office/2006/documentManagement/types"/>
    <ds:schemaRef ds:uri="ae71bec1-1d13-4636-8bf2-8e7789a4a58c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Statistik EPI Spørgeskema</vt:lpstr>
      <vt:lpstr>Statistik Erhvervsrejsende</vt:lpstr>
      <vt:lpstr>Statistik Borgerbatch</vt:lpstr>
      <vt:lpstr>Statistik Batches</vt:lpstr>
      <vt:lpstr>Statistik EPI</vt:lpstr>
      <vt:lpstr>Statistik Prøvetype</vt:lpstr>
      <vt:lpstr>Statistik Afsendte</vt:lpstr>
      <vt:lpstr>Statistik Ugyldige</vt:lpstr>
      <vt:lpstr>Input Data</vt:lpstr>
      <vt:lpstr>Translations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Østergaard Raunkilde</dc:creator>
  <cp:lastModifiedBy>Mikael Jørgensen</cp:lastModifiedBy>
  <dcterms:created xsi:type="dcterms:W3CDTF">2020-04-28T17:22:50Z</dcterms:created>
  <dcterms:modified xsi:type="dcterms:W3CDTF">2020-07-02T04:31:40Z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0x010100C67F072B7D1FF149BAF85929B577B9C4</vt:lpwstr>
  </property>
</Properties>
</file>